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lirunzhi/Desktop/大数据可视化/A期末Pror/"/>
    </mc:Choice>
  </mc:AlternateContent>
  <xr:revisionPtr revIDLastSave="0" documentId="13_ncr:1_{CC91E6FE-8FFB-7341-9A98-3D3DC92DC01A}" xr6:coauthVersionLast="47" xr6:coauthVersionMax="47" xr10:uidLastSave="{00000000-0000-0000-0000-000000000000}"/>
  <bookViews>
    <workbookView xWindow="5980" yWindow="500" windowWidth="28800" windowHeight="16360" xr2:uid="{00000000-000D-0000-FFFF-FFFF00000000}"/>
  </bookViews>
  <sheets>
    <sheet name="Sheet1" sheetId="1" r:id="rId1"/>
  </sheets>
  <externalReferences>
    <externalReference r:id="rId2"/>
  </externalReferences>
  <definedNames>
    <definedName name="_xlnm._FilterDatabase" localSheetId="0" hidden="1">Sheet1!$A$1:$AD$5962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3906" i="1" l="1"/>
  <c r="D3907" i="1"/>
  <c r="D3908" i="1"/>
  <c r="D3909" i="1"/>
  <c r="D3910" i="1"/>
  <c r="D3911" i="1"/>
  <c r="D3912" i="1"/>
  <c r="D3913" i="1"/>
  <c r="D3914" i="1"/>
  <c r="D3915" i="1"/>
  <c r="D3916" i="1"/>
  <c r="D3917" i="1"/>
  <c r="D3918" i="1"/>
  <c r="D3919" i="1"/>
  <c r="D3920" i="1"/>
  <c r="D3921" i="1"/>
  <c r="D3922" i="1"/>
  <c r="D3923" i="1"/>
  <c r="D3924" i="1"/>
  <c r="D3925" i="1"/>
  <c r="D3926" i="1"/>
  <c r="D3927" i="1"/>
  <c r="D3928" i="1"/>
  <c r="D5006" i="1"/>
  <c r="D5007" i="1"/>
  <c r="D5008" i="1"/>
  <c r="D5009" i="1"/>
  <c r="D5010" i="1"/>
  <c r="D1722" i="1"/>
  <c r="D1723" i="1"/>
  <c r="D1724" i="1"/>
  <c r="D1725" i="1"/>
  <c r="D1726" i="1"/>
  <c r="D126" i="1"/>
  <c r="D127" i="1"/>
  <c r="D128" i="1"/>
  <c r="D129" i="1"/>
  <c r="D5626" i="1"/>
  <c r="D5627" i="1"/>
  <c r="D5628" i="1"/>
  <c r="D5629" i="1"/>
  <c r="D5630" i="1"/>
  <c r="D5631" i="1"/>
  <c r="D5632" i="1"/>
  <c r="D5633" i="1"/>
  <c r="D5634" i="1"/>
  <c r="D5635" i="1"/>
  <c r="D5636" i="1"/>
  <c r="D5637" i="1"/>
  <c r="D3670" i="1"/>
  <c r="D2873" i="1"/>
  <c r="D2874" i="1"/>
  <c r="D2875" i="1"/>
  <c r="D2876" i="1"/>
  <c r="D5805" i="1"/>
  <c r="D5806" i="1"/>
  <c r="D5807" i="1"/>
  <c r="D5808" i="1"/>
  <c r="D5809" i="1"/>
  <c r="D5810" i="1"/>
  <c r="D5811" i="1"/>
  <c r="D4879" i="1"/>
  <c r="D4509" i="1"/>
  <c r="D4510" i="1"/>
  <c r="D4511" i="1"/>
  <c r="D4512" i="1"/>
  <c r="D4513" i="1"/>
  <c r="D4514" i="1"/>
  <c r="D4515" i="1"/>
  <c r="D2351" i="1"/>
  <c r="D2352" i="1"/>
  <c r="D2353" i="1"/>
  <c r="D130" i="1"/>
  <c r="D3487" i="1"/>
  <c r="D3488" i="1"/>
  <c r="D3489" i="1"/>
  <c r="D4880" i="1"/>
  <c r="D1727" i="1"/>
  <c r="D4516" i="1"/>
  <c r="D1728" i="1"/>
  <c r="D1729" i="1"/>
  <c r="D1730" i="1"/>
  <c r="D1731" i="1"/>
  <c r="D1732" i="1"/>
  <c r="D1733" i="1"/>
  <c r="D1734" i="1"/>
  <c r="D1735" i="1"/>
  <c r="D1736" i="1"/>
  <c r="D1737" i="1"/>
  <c r="D1738" i="1"/>
  <c r="D1739" i="1"/>
  <c r="D1740" i="1"/>
  <c r="D1741" i="1"/>
  <c r="D1742" i="1"/>
  <c r="D1743" i="1"/>
  <c r="D1744" i="1"/>
  <c r="D1745" i="1"/>
  <c r="D4517" i="1"/>
  <c r="D4518" i="1"/>
  <c r="D4519" i="1"/>
  <c r="D4520" i="1"/>
  <c r="D4521" i="1"/>
  <c r="D4522" i="1"/>
  <c r="D4523" i="1"/>
  <c r="D919" i="1"/>
  <c r="D5011" i="1"/>
  <c r="D5012" i="1"/>
  <c r="D3773" i="1"/>
  <c r="D3774" i="1"/>
  <c r="D3775" i="1"/>
  <c r="D2641" i="1"/>
  <c r="D2642" i="1"/>
  <c r="D920" i="1"/>
  <c r="D921" i="1"/>
  <c r="D131" i="1"/>
  <c r="D132" i="1"/>
  <c r="D5812" i="1"/>
  <c r="D5813" i="1"/>
  <c r="D5814" i="1"/>
  <c r="D5815" i="1"/>
  <c r="D5816" i="1"/>
  <c r="D5817" i="1"/>
  <c r="D5818" i="1"/>
  <c r="D5819" i="1"/>
  <c r="D922" i="1"/>
  <c r="D923" i="1"/>
  <c r="D3671" i="1"/>
  <c r="D3672" i="1"/>
  <c r="D3673" i="1"/>
  <c r="D3674" i="1"/>
  <c r="D3675" i="1"/>
  <c r="D3676" i="1"/>
  <c r="D3776" i="1"/>
  <c r="D133" i="1"/>
  <c r="D134" i="1"/>
  <c r="D924" i="1"/>
  <c r="D925" i="1"/>
  <c r="D926" i="1"/>
  <c r="D927" i="1"/>
  <c r="D928" i="1"/>
  <c r="D929" i="1"/>
  <c r="D930" i="1"/>
  <c r="D931" i="1"/>
  <c r="D932" i="1"/>
  <c r="D933" i="1"/>
  <c r="D934" i="1"/>
  <c r="D935" i="1"/>
  <c r="D936" i="1"/>
  <c r="D937" i="1"/>
  <c r="D938" i="1"/>
  <c r="D939" i="1"/>
  <c r="D940" i="1"/>
  <c r="D941" i="1"/>
  <c r="D942" i="1"/>
  <c r="D943" i="1"/>
  <c r="D135" i="1"/>
  <c r="D136" i="1"/>
  <c r="D137" i="1"/>
  <c r="D138" i="1"/>
  <c r="D139" i="1"/>
  <c r="D1746" i="1"/>
  <c r="D1747" i="1"/>
  <c r="D1748" i="1"/>
  <c r="D1749" i="1"/>
  <c r="D1750" i="1"/>
  <c r="D1751" i="1"/>
  <c r="D1752" i="1"/>
  <c r="D1753" i="1"/>
  <c r="D1754" i="1"/>
  <c r="D3736" i="1"/>
  <c r="D3737" i="1"/>
  <c r="D87" i="1"/>
  <c r="D2077" i="1"/>
  <c r="D2078" i="1"/>
  <c r="D2079" i="1"/>
  <c r="D2080" i="1"/>
  <c r="D2081" i="1"/>
  <c r="D2082" i="1"/>
  <c r="D2083" i="1"/>
  <c r="D2084" i="1"/>
  <c r="D2085" i="1"/>
  <c r="D5608" i="1"/>
  <c r="D5609" i="1"/>
  <c r="D140" i="1"/>
  <c r="D141" i="1"/>
  <c r="D142" i="1"/>
  <c r="D143" i="1"/>
  <c r="D2643" i="1"/>
  <c r="D144" i="1"/>
  <c r="D944" i="1"/>
  <c r="D945" i="1"/>
  <c r="D946" i="1"/>
  <c r="D947" i="1"/>
  <c r="D948" i="1"/>
  <c r="D949" i="1"/>
  <c r="D3450" i="1"/>
  <c r="D3451" i="1"/>
  <c r="D3452" i="1"/>
  <c r="D3453" i="1"/>
  <c r="D3454" i="1"/>
  <c r="D3455" i="1"/>
  <c r="D3456" i="1"/>
  <c r="D5638" i="1"/>
  <c r="D5639" i="1"/>
  <c r="D5640" i="1"/>
  <c r="D5641" i="1"/>
  <c r="D5642" i="1"/>
  <c r="D5643" i="1"/>
  <c r="D5644" i="1"/>
  <c r="D5645" i="1"/>
  <c r="D5646" i="1"/>
  <c r="D5647" i="1"/>
  <c r="D4524" i="1"/>
  <c r="D4525" i="1"/>
  <c r="D5790" i="1"/>
  <c r="D5791" i="1"/>
  <c r="D5792" i="1"/>
  <c r="D2644" i="1"/>
  <c r="D2645" i="1"/>
  <c r="D145" i="1"/>
  <c r="D146" i="1"/>
  <c r="D147" i="1"/>
  <c r="D148" i="1"/>
  <c r="D149" i="1"/>
  <c r="D150" i="1"/>
  <c r="D2" i="1"/>
  <c r="D3" i="1"/>
  <c r="D4" i="1"/>
  <c r="D5013" i="1"/>
  <c r="D5014" i="1"/>
  <c r="D5015" i="1"/>
  <c r="D5016" i="1"/>
  <c r="D5017" i="1"/>
  <c r="D5018" i="1"/>
  <c r="D5019" i="1"/>
  <c r="D5020" i="1"/>
  <c r="D5021" i="1"/>
  <c r="D5022" i="1"/>
  <c r="D5023" i="1"/>
  <c r="D5024" i="1"/>
  <c r="D5820" i="1"/>
  <c r="D3777" i="1"/>
  <c r="D3050" i="1"/>
  <c r="D3051" i="1"/>
  <c r="D3052" i="1"/>
  <c r="D3053" i="1"/>
  <c r="D3054" i="1"/>
  <c r="D3055" i="1"/>
  <c r="D3056" i="1"/>
  <c r="D3057" i="1"/>
  <c r="D3058" i="1"/>
  <c r="D3059" i="1"/>
  <c r="D3060" i="1"/>
  <c r="D3061" i="1"/>
  <c r="D3062" i="1"/>
  <c r="D3063" i="1"/>
  <c r="D3064" i="1"/>
  <c r="D3065" i="1"/>
  <c r="D3066" i="1"/>
  <c r="D81" i="1"/>
  <c r="D82" i="1"/>
  <c r="D83" i="1"/>
  <c r="D84" i="1"/>
  <c r="D2877" i="1"/>
  <c r="D5821" i="1"/>
  <c r="D5822" i="1"/>
  <c r="D5823" i="1"/>
  <c r="D5824" i="1"/>
  <c r="D5825" i="1"/>
  <c r="D5826" i="1"/>
  <c r="D5827" i="1"/>
  <c r="D950" i="1"/>
  <c r="D5648" i="1"/>
  <c r="D5649" i="1"/>
  <c r="D5650" i="1"/>
  <c r="D5651" i="1"/>
  <c r="D5652" i="1"/>
  <c r="D5653" i="1"/>
  <c r="D5654" i="1"/>
  <c r="D5655" i="1"/>
  <c r="D5656" i="1"/>
  <c r="D5657" i="1"/>
  <c r="D3285" i="1"/>
  <c r="D88" i="1"/>
  <c r="D89" i="1"/>
  <c r="D3778" i="1"/>
  <c r="D3779" i="1"/>
  <c r="D3780" i="1"/>
  <c r="D3781" i="1"/>
  <c r="D3782" i="1"/>
  <c r="D3783" i="1"/>
  <c r="D3784" i="1"/>
  <c r="D2878" i="1"/>
  <c r="D1936" i="1"/>
  <c r="D1937" i="1"/>
  <c r="D1755" i="1"/>
  <c r="D1756" i="1"/>
  <c r="D1757" i="1"/>
  <c r="D1758" i="1"/>
  <c r="D1759" i="1"/>
  <c r="D1760" i="1"/>
  <c r="D1761" i="1"/>
  <c r="D1762" i="1"/>
  <c r="D151" i="1"/>
  <c r="D152" i="1"/>
  <c r="D153" i="1"/>
  <c r="D154" i="1"/>
  <c r="D155" i="1"/>
  <c r="D156" i="1"/>
  <c r="D157" i="1"/>
  <c r="D4526" i="1"/>
  <c r="D1938" i="1"/>
  <c r="D1939" i="1"/>
  <c r="D3532" i="1"/>
  <c r="D2646" i="1"/>
  <c r="D2647" i="1"/>
  <c r="D2648" i="1"/>
  <c r="D2649" i="1"/>
  <c r="D2327" i="1"/>
  <c r="D2328" i="1"/>
  <c r="D2329" i="1"/>
  <c r="D2330" i="1"/>
  <c r="D2331" i="1"/>
  <c r="D5828" i="1"/>
  <c r="D5829" i="1"/>
  <c r="D5830" i="1"/>
  <c r="D5831" i="1"/>
  <c r="D5832" i="1"/>
  <c r="D5833" i="1"/>
  <c r="D5025" i="1"/>
  <c r="D5026" i="1"/>
  <c r="D5027" i="1"/>
  <c r="D5028" i="1"/>
  <c r="D5029" i="1"/>
  <c r="D5030" i="1"/>
  <c r="D5031" i="1"/>
  <c r="D5032" i="1"/>
  <c r="D5033" i="1"/>
  <c r="D5034" i="1"/>
  <c r="D5035" i="1"/>
  <c r="D5036" i="1"/>
  <c r="D5037" i="1"/>
  <c r="D5038" i="1"/>
  <c r="D5039" i="1"/>
  <c r="D5040" i="1"/>
  <c r="D5041" i="1"/>
  <c r="D951" i="1"/>
  <c r="D952" i="1"/>
  <c r="D953" i="1"/>
  <c r="D954" i="1"/>
  <c r="D955" i="1"/>
  <c r="D5658" i="1"/>
  <c r="D158" i="1"/>
  <c r="D159" i="1"/>
  <c r="D160" i="1"/>
  <c r="D161" i="1"/>
  <c r="D1940" i="1"/>
  <c r="D1941" i="1"/>
  <c r="D1942" i="1"/>
  <c r="D1943" i="1"/>
  <c r="D1944" i="1"/>
  <c r="D1945" i="1"/>
  <c r="D1946" i="1"/>
  <c r="D3286" i="1"/>
  <c r="D3287" i="1"/>
  <c r="D3288" i="1"/>
  <c r="D162" i="1"/>
  <c r="D163" i="1"/>
  <c r="D164" i="1"/>
  <c r="D165" i="1"/>
  <c r="D166" i="1"/>
  <c r="D167" i="1"/>
  <c r="D168" i="1"/>
  <c r="D169" i="1"/>
  <c r="D170" i="1"/>
  <c r="D171" i="1"/>
  <c r="D172" i="1"/>
  <c r="D173" i="1"/>
  <c r="D174" i="1"/>
  <c r="D175" i="1"/>
  <c r="D176" i="1"/>
  <c r="D177" i="1"/>
  <c r="D178" i="1"/>
  <c r="D179" i="1"/>
  <c r="D180" i="1"/>
  <c r="D181" i="1"/>
  <c r="D2341" i="1"/>
  <c r="D2342" i="1"/>
  <c r="D2343" i="1"/>
  <c r="D2344" i="1"/>
  <c r="D2345" i="1"/>
  <c r="D2346" i="1"/>
  <c r="D2347" i="1"/>
  <c r="D2348" i="1"/>
  <c r="D2349" i="1"/>
  <c r="D2350" i="1"/>
  <c r="D58" i="1"/>
  <c r="D59" i="1"/>
  <c r="D4527" i="1"/>
  <c r="D4528" i="1"/>
  <c r="D182" i="1"/>
  <c r="D183" i="1"/>
  <c r="D5834" i="1"/>
  <c r="D5835" i="1"/>
  <c r="D5836" i="1"/>
  <c r="D5837" i="1"/>
  <c r="D5838" i="1"/>
  <c r="D5839" i="1"/>
  <c r="D5840" i="1"/>
  <c r="D5841" i="1"/>
  <c r="D5842" i="1"/>
  <c r="D5843" i="1"/>
  <c r="D5844" i="1"/>
  <c r="D5845" i="1"/>
  <c r="D5846" i="1"/>
  <c r="D5847" i="1"/>
  <c r="D5848" i="1"/>
  <c r="D5849" i="1"/>
  <c r="D5850" i="1"/>
  <c r="D5851" i="1"/>
  <c r="D5852" i="1"/>
  <c r="D5853" i="1"/>
  <c r="D956" i="1"/>
  <c r="D3289" i="1"/>
  <c r="D3290" i="1"/>
  <c r="D3457" i="1"/>
  <c r="D184" i="1"/>
  <c r="D185" i="1"/>
  <c r="D186" i="1"/>
  <c r="D2478" i="1"/>
  <c r="D2479" i="1"/>
  <c r="D2480" i="1"/>
  <c r="D2481" i="1"/>
  <c r="D2482" i="1"/>
  <c r="D2483" i="1"/>
  <c r="D2484" i="1"/>
  <c r="D2485" i="1"/>
  <c r="D5" i="1"/>
  <c r="D6" i="1"/>
  <c r="D7" i="1"/>
  <c r="D8" i="1"/>
  <c r="D187" i="1"/>
  <c r="D188" i="1"/>
  <c r="D189" i="1"/>
  <c r="D190" i="1"/>
  <c r="D191" i="1"/>
  <c r="D192" i="1"/>
  <c r="D3785" i="1"/>
  <c r="D3067" i="1"/>
  <c r="D3149" i="1"/>
  <c r="D3150" i="1"/>
  <c r="D3151" i="1"/>
  <c r="D3152" i="1"/>
  <c r="D3153" i="1"/>
  <c r="D3533" i="1"/>
  <c r="D3174" i="1"/>
  <c r="D3175" i="1"/>
  <c r="D3176" i="1"/>
  <c r="D5854" i="1"/>
  <c r="D5855" i="1"/>
  <c r="D5856" i="1"/>
  <c r="D5857" i="1"/>
  <c r="D5858" i="1"/>
  <c r="D5859" i="1"/>
  <c r="D5860" i="1"/>
  <c r="D5861" i="1"/>
  <c r="D5862" i="1"/>
  <c r="D2879" i="1"/>
  <c r="D2880" i="1"/>
  <c r="D2881" i="1"/>
  <c r="D897" i="1"/>
  <c r="D193" i="1"/>
  <c r="D4529" i="1"/>
  <c r="D898" i="1"/>
  <c r="D957" i="1"/>
  <c r="D958" i="1"/>
  <c r="D2540" i="1"/>
  <c r="D194" i="1"/>
  <c r="D195" i="1"/>
  <c r="D959" i="1"/>
  <c r="D960" i="1"/>
  <c r="D961" i="1"/>
  <c r="D962" i="1"/>
  <c r="D963" i="1"/>
  <c r="D964" i="1"/>
  <c r="D965" i="1"/>
  <c r="D966" i="1"/>
  <c r="D60" i="1"/>
  <c r="D61" i="1"/>
  <c r="D62" i="1"/>
  <c r="D196" i="1"/>
  <c r="D5659" i="1"/>
  <c r="D5660" i="1"/>
  <c r="D5661" i="1"/>
  <c r="D5662" i="1"/>
  <c r="D5663" i="1"/>
  <c r="D5664" i="1"/>
  <c r="D2882" i="1"/>
  <c r="D2883" i="1"/>
  <c r="D5665" i="1"/>
  <c r="D5666" i="1"/>
  <c r="D5667" i="1"/>
  <c r="D5668" i="1"/>
  <c r="D5669" i="1"/>
  <c r="D5670" i="1"/>
  <c r="D3291" i="1"/>
  <c r="D3292" i="1"/>
  <c r="D3293" i="1"/>
  <c r="D3294" i="1"/>
  <c r="D3295" i="1"/>
  <c r="D3296" i="1"/>
  <c r="D3297" i="1"/>
  <c r="D3298" i="1"/>
  <c r="D3299" i="1"/>
  <c r="D3300" i="1"/>
  <c r="D3301" i="1"/>
  <c r="D197" i="1"/>
  <c r="D198" i="1"/>
  <c r="D199" i="1"/>
  <c r="D967" i="1"/>
  <c r="D968" i="1"/>
  <c r="D969" i="1"/>
  <c r="D4934" i="1"/>
  <c r="D4935" i="1"/>
  <c r="D200" i="1"/>
  <c r="D201" i="1"/>
  <c r="D202" i="1"/>
  <c r="D203" i="1"/>
  <c r="D204" i="1"/>
  <c r="D205" i="1"/>
  <c r="D206" i="1"/>
  <c r="D207" i="1"/>
  <c r="D208" i="1"/>
  <c r="D209" i="1"/>
  <c r="D210" i="1"/>
  <c r="D2086" i="1"/>
  <c r="D2087" i="1"/>
  <c r="D2088" i="1"/>
  <c r="D2089" i="1"/>
  <c r="D2090" i="1"/>
  <c r="D2091" i="1"/>
  <c r="D2092" i="1"/>
  <c r="D970" i="1"/>
  <c r="D971" i="1"/>
  <c r="D2093" i="1"/>
  <c r="D2094" i="1"/>
  <c r="D1947" i="1"/>
  <c r="D1948" i="1"/>
  <c r="D1949" i="1"/>
  <c r="D1950" i="1"/>
  <c r="D1951" i="1"/>
  <c r="D1952" i="1"/>
  <c r="D1953" i="1"/>
  <c r="D1954" i="1"/>
  <c r="D1955" i="1"/>
  <c r="D1956" i="1"/>
  <c r="D1957" i="1"/>
  <c r="D1958" i="1"/>
  <c r="D1959" i="1"/>
  <c r="D1960" i="1"/>
  <c r="D3302" i="1"/>
  <c r="D2884" i="1"/>
  <c r="D972" i="1"/>
  <c r="D973" i="1"/>
  <c r="D974" i="1"/>
  <c r="D975" i="1"/>
  <c r="D976" i="1"/>
  <c r="D977" i="1"/>
  <c r="D978" i="1"/>
  <c r="D979" i="1"/>
  <c r="D2313" i="1"/>
  <c r="D1961" i="1"/>
  <c r="D1962" i="1"/>
  <c r="D1963" i="1"/>
  <c r="D1964" i="1"/>
  <c r="D1965" i="1"/>
  <c r="D1966" i="1"/>
  <c r="D1967" i="1"/>
  <c r="D211" i="1"/>
  <c r="D212" i="1"/>
  <c r="D213" i="1"/>
  <c r="D214" i="1"/>
  <c r="D215" i="1"/>
  <c r="D216" i="1"/>
  <c r="D217" i="1"/>
  <c r="D218" i="1"/>
  <c r="D219" i="1"/>
  <c r="D220" i="1"/>
  <c r="D5784" i="1"/>
  <c r="D5785" i="1"/>
  <c r="D5786" i="1"/>
  <c r="D5787" i="1"/>
  <c r="D5788" i="1"/>
  <c r="D5789" i="1"/>
  <c r="D221" i="1"/>
  <c r="D222" i="1"/>
  <c r="D223" i="1"/>
  <c r="D224" i="1"/>
  <c r="D225" i="1"/>
  <c r="D226" i="1"/>
  <c r="D227" i="1"/>
  <c r="D5863" i="1"/>
  <c r="D5864" i="1"/>
  <c r="D5865" i="1"/>
  <c r="D5866" i="1"/>
  <c r="D5867" i="1"/>
  <c r="D5868" i="1"/>
  <c r="D5869" i="1"/>
  <c r="D5870" i="1"/>
  <c r="D5671" i="1"/>
  <c r="D5672" i="1"/>
  <c r="D5673" i="1"/>
  <c r="D3303" i="1"/>
  <c r="D3304" i="1"/>
  <c r="D90" i="1"/>
  <c r="D91" i="1"/>
  <c r="D92" i="1"/>
  <c r="D93" i="1"/>
  <c r="D94" i="1"/>
  <c r="D95" i="1"/>
  <c r="D980" i="1"/>
  <c r="D981" i="1"/>
  <c r="D3180" i="1"/>
  <c r="D3181" i="1"/>
  <c r="D2885" i="1"/>
  <c r="D2886" i="1"/>
  <c r="D2887" i="1"/>
  <c r="D3786" i="1"/>
  <c r="D3787" i="1"/>
  <c r="D3788" i="1"/>
  <c r="D3789" i="1"/>
  <c r="D228" i="1"/>
  <c r="D229" i="1"/>
  <c r="D3068" i="1"/>
  <c r="D4936" i="1"/>
  <c r="D4937" i="1"/>
  <c r="D4938" i="1"/>
  <c r="D4939" i="1"/>
  <c r="D3205" i="1"/>
  <c r="D3206" i="1"/>
  <c r="D3207" i="1"/>
  <c r="D230" i="1"/>
  <c r="D231" i="1"/>
  <c r="D232" i="1"/>
  <c r="D982" i="1"/>
  <c r="D983" i="1"/>
  <c r="D2095" i="1"/>
  <c r="D2096" i="1"/>
  <c r="D3929" i="1"/>
  <c r="D3930" i="1"/>
  <c r="D3931" i="1"/>
  <c r="D3932" i="1"/>
  <c r="D3933" i="1"/>
  <c r="D3934" i="1"/>
  <c r="D3935" i="1"/>
  <c r="D3936" i="1"/>
  <c r="D2391" i="1"/>
  <c r="D2392" i="1"/>
  <c r="D2393" i="1"/>
  <c r="D2394" i="1"/>
  <c r="D984" i="1"/>
  <c r="D985" i="1"/>
  <c r="D986" i="1"/>
  <c r="D4530" i="1"/>
  <c r="D1763" i="1"/>
  <c r="D233" i="1"/>
  <c r="D234" i="1"/>
  <c r="D235" i="1"/>
  <c r="D236" i="1"/>
  <c r="D237" i="1"/>
  <c r="D4881" i="1"/>
  <c r="D4882" i="1"/>
  <c r="D987" i="1"/>
  <c r="D988" i="1"/>
  <c r="D989" i="1"/>
  <c r="D5674" i="1"/>
  <c r="D5675" i="1"/>
  <c r="D4883" i="1"/>
  <c r="D4884" i="1"/>
  <c r="D238" i="1"/>
  <c r="D239" i="1"/>
  <c r="D4316" i="1"/>
  <c r="D2097" i="1"/>
  <c r="D990" i="1"/>
  <c r="D2650" i="1"/>
  <c r="D991" i="1"/>
  <c r="D992" i="1"/>
  <c r="D3305" i="1"/>
  <c r="D2888" i="1"/>
  <c r="D2651" i="1"/>
  <c r="D2098" i="1"/>
  <c r="D2099" i="1"/>
  <c r="D5676" i="1"/>
  <c r="D5677" i="1"/>
  <c r="D5678" i="1"/>
  <c r="D5679" i="1"/>
  <c r="D5680" i="1"/>
  <c r="D5681" i="1"/>
  <c r="D5682" i="1"/>
  <c r="D5683" i="1"/>
  <c r="D5684" i="1"/>
  <c r="D5685" i="1"/>
  <c r="D5686" i="1"/>
  <c r="D5687" i="1"/>
  <c r="D5688" i="1"/>
  <c r="D5689" i="1"/>
  <c r="D5690" i="1"/>
  <c r="D5691" i="1"/>
  <c r="D5871" i="1"/>
  <c r="D240" i="1"/>
  <c r="D2652" i="1"/>
  <c r="D2653" i="1"/>
  <c r="D4531" i="1"/>
  <c r="D993" i="1"/>
  <c r="D994" i="1"/>
  <c r="D995" i="1"/>
  <c r="D996" i="1"/>
  <c r="D997" i="1"/>
  <c r="D2395" i="1"/>
  <c r="D2396" i="1"/>
  <c r="D2397" i="1"/>
  <c r="D2398" i="1"/>
  <c r="D2399" i="1"/>
  <c r="D2400" i="1"/>
  <c r="D2401" i="1"/>
  <c r="D2402" i="1"/>
  <c r="D998" i="1"/>
  <c r="D999" i="1"/>
  <c r="D1000" i="1"/>
  <c r="D1001" i="1"/>
  <c r="D1002" i="1"/>
  <c r="D1003" i="1"/>
  <c r="D1004" i="1"/>
  <c r="D5692" i="1"/>
  <c r="D3069" i="1"/>
  <c r="D3070" i="1"/>
  <c r="D3071" i="1"/>
  <c r="D3072" i="1"/>
  <c r="D3073" i="1"/>
  <c r="D3074" i="1"/>
  <c r="D3075" i="1"/>
  <c r="D3076" i="1"/>
  <c r="D2654" i="1"/>
  <c r="D2541" i="1"/>
  <c r="D3747" i="1"/>
  <c r="D2655" i="1"/>
  <c r="D2656" i="1"/>
  <c r="D2657" i="1"/>
  <c r="D2658" i="1"/>
  <c r="D2659" i="1"/>
  <c r="D2660" i="1"/>
  <c r="D2661" i="1"/>
  <c r="D2662" i="1"/>
  <c r="D2663" i="1"/>
  <c r="D2664" i="1"/>
  <c r="D2665" i="1"/>
  <c r="D2666" i="1"/>
  <c r="D2667" i="1"/>
  <c r="D2668" i="1"/>
  <c r="D2669" i="1"/>
  <c r="D2670" i="1"/>
  <c r="D1005" i="1"/>
  <c r="D1006" i="1"/>
  <c r="D1007" i="1"/>
  <c r="D1008" i="1"/>
  <c r="D1764" i="1"/>
  <c r="D1765" i="1"/>
  <c r="D1766" i="1"/>
  <c r="D4317" i="1"/>
  <c r="D1009" i="1"/>
  <c r="D2671" i="1"/>
  <c r="D4318" i="1"/>
  <c r="D4319" i="1"/>
  <c r="D3182" i="1"/>
  <c r="D3183" i="1"/>
  <c r="D3184" i="1"/>
  <c r="D1767" i="1"/>
  <c r="D1768" i="1"/>
  <c r="D1769" i="1"/>
  <c r="D1770" i="1"/>
  <c r="D1771" i="1"/>
  <c r="D1772" i="1"/>
  <c r="D5042" i="1"/>
  <c r="D5043" i="1"/>
  <c r="D5044" i="1"/>
  <c r="D5045" i="1"/>
  <c r="D5046" i="1"/>
  <c r="D5047" i="1"/>
  <c r="D5048" i="1"/>
  <c r="D5049" i="1"/>
  <c r="D5050" i="1"/>
  <c r="D241" i="1"/>
  <c r="D242" i="1"/>
  <c r="D5051" i="1"/>
  <c r="D5052" i="1"/>
  <c r="D5053" i="1"/>
  <c r="D5054" i="1"/>
  <c r="D3534" i="1"/>
  <c r="D2672" i="1"/>
  <c r="D4532" i="1"/>
  <c r="D243" i="1"/>
  <c r="D244" i="1"/>
  <c r="D245" i="1"/>
  <c r="D246" i="1"/>
  <c r="D247" i="1"/>
  <c r="D248" i="1"/>
  <c r="D249" i="1"/>
  <c r="D250" i="1"/>
  <c r="D251" i="1"/>
  <c r="D252" i="1"/>
  <c r="D3271" i="1"/>
  <c r="D3272" i="1"/>
  <c r="D3273" i="1"/>
  <c r="D3274" i="1"/>
  <c r="D3275" i="1"/>
  <c r="D3276" i="1"/>
  <c r="D3277" i="1"/>
  <c r="D5055" i="1"/>
  <c r="D5056" i="1"/>
  <c r="D5057" i="1"/>
  <c r="D5058" i="1"/>
  <c r="D5059" i="1"/>
  <c r="D5060" i="1"/>
  <c r="D5061" i="1"/>
  <c r="D5062" i="1"/>
  <c r="D5063" i="1"/>
  <c r="D5064" i="1"/>
  <c r="D5065" i="1"/>
  <c r="D5066" i="1"/>
  <c r="D5067" i="1"/>
  <c r="D5068" i="1"/>
  <c r="D5069" i="1"/>
  <c r="D5070" i="1"/>
  <c r="D1010" i="1"/>
  <c r="D1011" i="1"/>
  <c r="D1012" i="1"/>
  <c r="D1013" i="1"/>
  <c r="D1014" i="1"/>
  <c r="D3306" i="1"/>
  <c r="D3535" i="1"/>
  <c r="D3536" i="1"/>
  <c r="D3537" i="1"/>
  <c r="D3538" i="1"/>
  <c r="D3539" i="1"/>
  <c r="D3540" i="1"/>
  <c r="D3541" i="1"/>
  <c r="D3542" i="1"/>
  <c r="D3543" i="1"/>
  <c r="D3544" i="1"/>
  <c r="D253" i="1"/>
  <c r="D254" i="1"/>
  <c r="D255" i="1"/>
  <c r="D256" i="1"/>
  <c r="D257" i="1"/>
  <c r="D258" i="1"/>
  <c r="D259" i="1"/>
  <c r="D260" i="1"/>
  <c r="D261" i="1"/>
  <c r="D1015" i="1"/>
  <c r="D1016" i="1"/>
  <c r="D1017" i="1"/>
  <c r="D1018" i="1"/>
  <c r="D1019" i="1"/>
  <c r="D1020" i="1"/>
  <c r="D3307" i="1"/>
  <c r="D3208" i="1"/>
  <c r="D3209" i="1"/>
  <c r="D3210" i="1"/>
  <c r="D3211" i="1"/>
  <c r="D3212" i="1"/>
  <c r="D3213" i="1"/>
  <c r="D3214" i="1"/>
  <c r="D3215" i="1"/>
  <c r="D96" i="1"/>
  <c r="D97" i="1"/>
  <c r="D98" i="1"/>
  <c r="D99" i="1"/>
  <c r="D100" i="1"/>
  <c r="D101" i="1"/>
  <c r="D102" i="1"/>
  <c r="D103" i="1"/>
  <c r="D4320" i="1"/>
  <c r="D4321" i="1"/>
  <c r="D1773" i="1"/>
  <c r="D3937" i="1"/>
  <c r="D3938" i="1"/>
  <c r="D5872" i="1"/>
  <c r="D5873" i="1"/>
  <c r="D5874" i="1"/>
  <c r="D5875" i="1"/>
  <c r="D1021" i="1"/>
  <c r="D1022" i="1"/>
  <c r="D1023" i="1"/>
  <c r="D4533" i="1"/>
  <c r="D4534" i="1"/>
  <c r="D4535" i="1"/>
  <c r="D4536" i="1"/>
  <c r="D4537" i="1"/>
  <c r="D4538" i="1"/>
  <c r="D4539" i="1"/>
  <c r="D4322" i="1"/>
  <c r="D3216" i="1"/>
  <c r="D3217" i="1"/>
  <c r="D3218" i="1"/>
  <c r="D3219" i="1"/>
  <c r="D3220" i="1"/>
  <c r="D3221" i="1"/>
  <c r="D262" i="1"/>
  <c r="D263" i="1"/>
  <c r="D1774" i="1"/>
  <c r="D1024" i="1"/>
  <c r="D3545" i="1"/>
  <c r="D3546" i="1"/>
  <c r="D264" i="1"/>
  <c r="D265" i="1"/>
  <c r="D266" i="1"/>
  <c r="D267" i="1"/>
  <c r="D4540" i="1"/>
  <c r="D4541" i="1"/>
  <c r="D4542" i="1"/>
  <c r="D4543" i="1"/>
  <c r="D4544" i="1"/>
  <c r="D4545" i="1"/>
  <c r="D268" i="1"/>
  <c r="D269" i="1"/>
  <c r="D2354" i="1"/>
  <c r="D2355" i="1"/>
  <c r="D2356" i="1"/>
  <c r="D2357" i="1"/>
  <c r="D2358" i="1"/>
  <c r="D2359" i="1"/>
  <c r="D2360" i="1"/>
  <c r="D2361" i="1"/>
  <c r="D2362" i="1"/>
  <c r="D2363" i="1"/>
  <c r="D2364" i="1"/>
  <c r="D2365" i="1"/>
  <c r="D2366" i="1"/>
  <c r="D2367" i="1"/>
  <c r="D2368" i="1"/>
  <c r="D2369" i="1"/>
  <c r="D2370" i="1"/>
  <c r="D2371" i="1"/>
  <c r="D2372" i="1"/>
  <c r="D4323" i="1"/>
  <c r="D4324" i="1"/>
  <c r="D5937" i="1"/>
  <c r="D899" i="1"/>
  <c r="D900" i="1"/>
  <c r="D4546" i="1"/>
  <c r="D4940" i="1"/>
  <c r="D4941" i="1"/>
  <c r="D4942" i="1"/>
  <c r="D4943" i="1"/>
  <c r="D4944" i="1"/>
  <c r="D4945" i="1"/>
  <c r="D4946" i="1"/>
  <c r="D4947" i="1"/>
  <c r="D4948" i="1"/>
  <c r="D4949" i="1"/>
  <c r="D891" i="1"/>
  <c r="D892" i="1"/>
  <c r="D893" i="1"/>
  <c r="D894" i="1"/>
  <c r="D270" i="1"/>
  <c r="D1025" i="1"/>
  <c r="D1026" i="1"/>
  <c r="D1027" i="1"/>
  <c r="D1028" i="1"/>
  <c r="D1029" i="1"/>
  <c r="D1030" i="1"/>
  <c r="D1031" i="1"/>
  <c r="D1032" i="1"/>
  <c r="D1033" i="1"/>
  <c r="D2373" i="1"/>
  <c r="D2374" i="1"/>
  <c r="D2375" i="1"/>
  <c r="D4325" i="1"/>
  <c r="D4326" i="1"/>
  <c r="D3308" i="1"/>
  <c r="D4547" i="1"/>
  <c r="D4548" i="1"/>
  <c r="D4549" i="1"/>
  <c r="D4550" i="1"/>
  <c r="D4551" i="1"/>
  <c r="D75" i="1"/>
  <c r="D76" i="1"/>
  <c r="D77" i="1"/>
  <c r="D271" i="1"/>
  <c r="D272" i="1"/>
  <c r="D5071" i="1"/>
  <c r="D5072" i="1"/>
  <c r="D5073" i="1"/>
  <c r="D5074" i="1"/>
  <c r="D4552" i="1"/>
  <c r="D4553" i="1"/>
  <c r="D4554" i="1"/>
  <c r="D4555" i="1"/>
  <c r="D4556" i="1"/>
  <c r="D4557" i="1"/>
  <c r="D4558" i="1"/>
  <c r="D2889" i="1"/>
  <c r="D2100" i="1"/>
  <c r="D918" i="1"/>
  <c r="D3458" i="1"/>
  <c r="D2673" i="1"/>
  <c r="D2674" i="1"/>
  <c r="D2675" i="1"/>
  <c r="D1034" i="1"/>
  <c r="D1035" i="1"/>
  <c r="D1036" i="1"/>
  <c r="D1037" i="1"/>
  <c r="D1038" i="1"/>
  <c r="D1039" i="1"/>
  <c r="D1040" i="1"/>
  <c r="D1041" i="1"/>
  <c r="D1042" i="1"/>
  <c r="D1043" i="1"/>
  <c r="D1044" i="1"/>
  <c r="D1045" i="1"/>
  <c r="D1046" i="1"/>
  <c r="D1047" i="1"/>
  <c r="D1048" i="1"/>
  <c r="D1049" i="1"/>
  <c r="D3077" i="1"/>
  <c r="D3078" i="1"/>
  <c r="D3309" i="1"/>
  <c r="D3310" i="1"/>
  <c r="D3311" i="1"/>
  <c r="D4559" i="1"/>
  <c r="D4871" i="1"/>
  <c r="D4872" i="1"/>
  <c r="D4873" i="1"/>
  <c r="D273" i="1"/>
  <c r="D274" i="1"/>
  <c r="D275" i="1"/>
  <c r="D276" i="1"/>
  <c r="D277" i="1"/>
  <c r="D278" i="1"/>
  <c r="D279" i="1"/>
  <c r="D280" i="1"/>
  <c r="D281" i="1"/>
  <c r="D282" i="1"/>
  <c r="D283" i="1"/>
  <c r="D284" i="1"/>
  <c r="D285" i="1"/>
  <c r="D286" i="1"/>
  <c r="D287" i="1"/>
  <c r="D288" i="1"/>
  <c r="D5876" i="1"/>
  <c r="D5877" i="1"/>
  <c r="D5878" i="1"/>
  <c r="D5879" i="1"/>
  <c r="D5880" i="1"/>
  <c r="D5881" i="1"/>
  <c r="D1775" i="1"/>
  <c r="D1776" i="1"/>
  <c r="D1777" i="1"/>
  <c r="D2542" i="1"/>
  <c r="D2543" i="1"/>
  <c r="D2544" i="1"/>
  <c r="D2545" i="1"/>
  <c r="D2546" i="1"/>
  <c r="D3312" i="1"/>
  <c r="D3313" i="1"/>
  <c r="D3314" i="1"/>
  <c r="D289" i="1"/>
  <c r="D290" i="1"/>
  <c r="D4560" i="1"/>
  <c r="D5882" i="1"/>
  <c r="D5883" i="1"/>
  <c r="D5884" i="1"/>
  <c r="D5885" i="1"/>
  <c r="D5886" i="1"/>
  <c r="D5887" i="1"/>
  <c r="D5888" i="1"/>
  <c r="D5075" i="1"/>
  <c r="D5076" i="1"/>
  <c r="D291" i="1"/>
  <c r="D292" i="1"/>
  <c r="D3222" i="1"/>
  <c r="D3223" i="1"/>
  <c r="D3224" i="1"/>
  <c r="D3315" i="1"/>
  <c r="D5077" i="1"/>
  <c r="D5078" i="1"/>
  <c r="D5079" i="1"/>
  <c r="D5080" i="1"/>
  <c r="D5081" i="1"/>
  <c r="D1050" i="1"/>
  <c r="D1051" i="1"/>
  <c r="D293" i="1"/>
  <c r="D1052" i="1"/>
  <c r="D1053" i="1"/>
  <c r="D3191" i="1"/>
  <c r="D5938" i="1"/>
  <c r="D1054" i="1"/>
  <c r="D1055" i="1"/>
  <c r="D1056" i="1"/>
  <c r="D1057" i="1"/>
  <c r="D1058" i="1"/>
  <c r="D1059" i="1"/>
  <c r="D1060" i="1"/>
  <c r="D2101" i="1"/>
  <c r="D2102" i="1"/>
  <c r="D2103" i="1"/>
  <c r="D2104" i="1"/>
  <c r="D2105" i="1"/>
  <c r="D2106" i="1"/>
  <c r="D63" i="1"/>
  <c r="D64" i="1"/>
  <c r="D65" i="1"/>
  <c r="D294" i="1"/>
  <c r="D3547" i="1"/>
  <c r="D4561" i="1"/>
  <c r="D4562" i="1"/>
  <c r="D4563" i="1"/>
  <c r="D4327" i="1"/>
  <c r="D295" i="1"/>
  <c r="D296" i="1"/>
  <c r="D297" i="1"/>
  <c r="D298" i="1"/>
  <c r="D3316" i="1"/>
  <c r="D3317" i="1"/>
  <c r="D3318" i="1"/>
  <c r="D3319" i="1"/>
  <c r="D3320" i="1"/>
  <c r="D3321" i="1"/>
  <c r="D3322" i="1"/>
  <c r="D3323" i="1"/>
  <c r="D3324" i="1"/>
  <c r="D3325" i="1"/>
  <c r="D299" i="1"/>
  <c r="D300" i="1"/>
  <c r="D301" i="1"/>
  <c r="D302" i="1"/>
  <c r="D303" i="1"/>
  <c r="D304" i="1"/>
  <c r="D4564" i="1"/>
  <c r="D4565" i="1"/>
  <c r="D1061" i="1"/>
  <c r="D1062" i="1"/>
  <c r="D305" i="1"/>
  <c r="D306" i="1"/>
  <c r="D307" i="1"/>
  <c r="D308" i="1"/>
  <c r="D309" i="1"/>
  <c r="D310" i="1"/>
  <c r="D311" i="1"/>
  <c r="D312" i="1"/>
  <c r="D313" i="1"/>
  <c r="D314" i="1"/>
  <c r="D315" i="1"/>
  <c r="D316" i="1"/>
  <c r="D317" i="1"/>
  <c r="D318" i="1"/>
  <c r="D319" i="1"/>
  <c r="D5082" i="1"/>
  <c r="D5083" i="1"/>
  <c r="D2676" i="1"/>
  <c r="D2677" i="1"/>
  <c r="D2678" i="1"/>
  <c r="D2679" i="1"/>
  <c r="D2680" i="1"/>
  <c r="D2681" i="1"/>
  <c r="D2682" i="1"/>
  <c r="D5084" i="1"/>
  <c r="D5085" i="1"/>
  <c r="D5086" i="1"/>
  <c r="D5087" i="1"/>
  <c r="D5088" i="1"/>
  <c r="D5089" i="1"/>
  <c r="D5090" i="1"/>
  <c r="D5091" i="1"/>
  <c r="D3548" i="1"/>
  <c r="D3549" i="1"/>
  <c r="D4885" i="1"/>
  <c r="D4886" i="1"/>
  <c r="D4887" i="1"/>
  <c r="D4888" i="1"/>
  <c r="D4889" i="1"/>
  <c r="D4890" i="1"/>
  <c r="D4891" i="1"/>
  <c r="D4892" i="1"/>
  <c r="D4893" i="1"/>
  <c r="D4894" i="1"/>
  <c r="D4895" i="1"/>
  <c r="D4896" i="1"/>
  <c r="D5092" i="1"/>
  <c r="D3079" i="1"/>
  <c r="D3080" i="1"/>
  <c r="D3081" i="1"/>
  <c r="D3082" i="1"/>
  <c r="D3083" i="1"/>
  <c r="D3550" i="1"/>
  <c r="D3551" i="1"/>
  <c r="D3552" i="1"/>
  <c r="D3553" i="1"/>
  <c r="D3790" i="1"/>
  <c r="D3791" i="1"/>
  <c r="D3792" i="1"/>
  <c r="D3793" i="1"/>
  <c r="D3794" i="1"/>
  <c r="D3795" i="1"/>
  <c r="D3796" i="1"/>
  <c r="D3797" i="1"/>
  <c r="D3798" i="1"/>
  <c r="D3799" i="1"/>
  <c r="D3800" i="1"/>
  <c r="D3801" i="1"/>
  <c r="D3802" i="1"/>
  <c r="D3803" i="1"/>
  <c r="D320" i="1"/>
  <c r="D321" i="1"/>
  <c r="D322" i="1"/>
  <c r="D323" i="1"/>
  <c r="D324" i="1"/>
  <c r="D1778" i="1"/>
  <c r="D1779" i="1"/>
  <c r="D3554" i="1"/>
  <c r="D3555" i="1"/>
  <c r="D1063" i="1"/>
  <c r="D1064" i="1"/>
  <c r="D1065" i="1"/>
  <c r="D1066" i="1"/>
  <c r="D325" i="1"/>
  <c r="D326" i="1"/>
  <c r="D327" i="1"/>
  <c r="D1067" i="1"/>
  <c r="D1068" i="1"/>
  <c r="D1069" i="1"/>
  <c r="D862" i="1"/>
  <c r="D863" i="1"/>
  <c r="D864" i="1"/>
  <c r="D865" i="1"/>
  <c r="D866" i="1"/>
  <c r="D867" i="1"/>
  <c r="D868" i="1"/>
  <c r="D869" i="1"/>
  <c r="D328" i="1"/>
  <c r="D329" i="1"/>
  <c r="D330" i="1"/>
  <c r="D3225" i="1"/>
  <c r="D3226" i="1"/>
  <c r="D3227" i="1"/>
  <c r="D3228" i="1"/>
  <c r="D3229" i="1"/>
  <c r="D3326" i="1"/>
  <c r="D3327" i="1"/>
  <c r="D4566" i="1"/>
  <c r="D4567" i="1"/>
  <c r="D4568" i="1"/>
  <c r="D4569" i="1"/>
  <c r="D4570" i="1"/>
  <c r="D4571" i="1"/>
  <c r="D2107" i="1"/>
  <c r="D2108" i="1"/>
  <c r="D1070" i="1"/>
  <c r="D1071" i="1"/>
  <c r="D1072" i="1"/>
  <c r="D1073" i="1"/>
  <c r="D4572" i="1"/>
  <c r="D4573" i="1"/>
  <c r="D5693" i="1"/>
  <c r="D5694" i="1"/>
  <c r="D5695" i="1"/>
  <c r="D5696" i="1"/>
  <c r="D5697" i="1"/>
  <c r="D1074" i="1"/>
  <c r="D1780" i="1"/>
  <c r="D2602" i="1"/>
  <c r="D2603" i="1"/>
  <c r="D2604" i="1"/>
  <c r="D2605" i="1"/>
  <c r="D1075" i="1"/>
  <c r="D2109" i="1"/>
  <c r="D2110" i="1"/>
  <c r="D2111" i="1"/>
  <c r="D2112" i="1"/>
  <c r="D2113" i="1"/>
  <c r="D2114" i="1"/>
  <c r="D2115" i="1"/>
  <c r="D2116" i="1"/>
  <c r="D2117" i="1"/>
  <c r="D331" i="1"/>
  <c r="D1781" i="1"/>
  <c r="D1782" i="1"/>
  <c r="D1783" i="1"/>
  <c r="D1784" i="1"/>
  <c r="D1785" i="1"/>
  <c r="D1786" i="1"/>
  <c r="D4328" i="1"/>
  <c r="D2683" i="1"/>
  <c r="D3328" i="1"/>
  <c r="D3329" i="1"/>
  <c r="D1076" i="1"/>
  <c r="D1077" i="1"/>
  <c r="D1078" i="1"/>
  <c r="D1079" i="1"/>
  <c r="D4574" i="1"/>
  <c r="D2322" i="1"/>
  <c r="D1080" i="1"/>
  <c r="D1081" i="1"/>
  <c r="D332" i="1"/>
  <c r="D333" i="1"/>
  <c r="D2890" i="1"/>
  <c r="D2891" i="1"/>
  <c r="D2892" i="1"/>
  <c r="D2893" i="1"/>
  <c r="D2894" i="1"/>
  <c r="D2895" i="1"/>
  <c r="D2896" i="1"/>
  <c r="D2897" i="1"/>
  <c r="D2898" i="1"/>
  <c r="D2899" i="1"/>
  <c r="D2900" i="1"/>
  <c r="D2901" i="1"/>
  <c r="D2902" i="1"/>
  <c r="D2903" i="1"/>
  <c r="D2904" i="1"/>
  <c r="D2905" i="1"/>
  <c r="D2906" i="1"/>
  <c r="D2907" i="1"/>
  <c r="D334" i="1"/>
  <c r="D335" i="1"/>
  <c r="D336" i="1"/>
  <c r="D3330" i="1"/>
  <c r="D3331" i="1"/>
  <c r="D3332" i="1"/>
  <c r="D3333" i="1"/>
  <c r="D4575" i="1"/>
  <c r="D5093" i="1"/>
  <c r="D5094" i="1"/>
  <c r="D5095" i="1"/>
  <c r="D5096" i="1"/>
  <c r="D849" i="1"/>
  <c r="D3556" i="1"/>
  <c r="D3557" i="1"/>
  <c r="D3558" i="1"/>
  <c r="D3559" i="1"/>
  <c r="D3560" i="1"/>
  <c r="D3334" i="1"/>
  <c r="D3335" i="1"/>
  <c r="D3336" i="1"/>
  <c r="D3337" i="1"/>
  <c r="D3338" i="1"/>
  <c r="D3339" i="1"/>
  <c r="D3340" i="1"/>
  <c r="D3341" i="1"/>
  <c r="D2684" i="1"/>
  <c r="D2685" i="1"/>
  <c r="D2686" i="1"/>
  <c r="D2687" i="1"/>
  <c r="D2688" i="1"/>
  <c r="D337" i="1"/>
  <c r="D338" i="1"/>
  <c r="D339" i="1"/>
  <c r="D3561" i="1"/>
  <c r="D3562" i="1"/>
  <c r="D4576" i="1"/>
  <c r="D4577" i="1"/>
  <c r="D4578" i="1"/>
  <c r="D4579" i="1"/>
  <c r="D340" i="1"/>
  <c r="D341" i="1"/>
  <c r="D342" i="1"/>
  <c r="D3677" i="1"/>
  <c r="D3678" i="1"/>
  <c r="D3679" i="1"/>
  <c r="D3680" i="1"/>
  <c r="D3681" i="1"/>
  <c r="D3682" i="1"/>
  <c r="D3683" i="1"/>
  <c r="D4580" i="1"/>
  <c r="D4581" i="1"/>
  <c r="D4582" i="1"/>
  <c r="D4583" i="1"/>
  <c r="D4584" i="1"/>
  <c r="D4585" i="1"/>
  <c r="D3188" i="1"/>
  <c r="D5698" i="1"/>
  <c r="D5699" i="1"/>
  <c r="D5700" i="1"/>
  <c r="D5701" i="1"/>
  <c r="D2689" i="1"/>
  <c r="D2690" i="1"/>
  <c r="D2691" i="1"/>
  <c r="D1082" i="1"/>
  <c r="D1083" i="1"/>
  <c r="D1084" i="1"/>
  <c r="D3084" i="1"/>
  <c r="D5601" i="1"/>
  <c r="D5602" i="1"/>
  <c r="D5097" i="1"/>
  <c r="D5605" i="1"/>
  <c r="D5098" i="1"/>
  <c r="D1085" i="1"/>
  <c r="D1086" i="1"/>
  <c r="D3342" i="1"/>
  <c r="D3343" i="1"/>
  <c r="D3344" i="1"/>
  <c r="D3345" i="1"/>
  <c r="D3346" i="1"/>
  <c r="D3347" i="1"/>
  <c r="D3348" i="1"/>
  <c r="D3349" i="1"/>
  <c r="D3350" i="1"/>
  <c r="D3351" i="1"/>
  <c r="D3352" i="1"/>
  <c r="D3353" i="1"/>
  <c r="D2692" i="1"/>
  <c r="D2693" i="1"/>
  <c r="D343" i="1"/>
  <c r="D3804" i="1"/>
  <c r="D3805" i="1"/>
  <c r="D3806" i="1"/>
  <c r="D3807" i="1"/>
  <c r="D3808" i="1"/>
  <c r="D3809" i="1"/>
  <c r="D3563" i="1"/>
  <c r="D1087" i="1"/>
  <c r="D1088" i="1"/>
  <c r="D1089" i="1"/>
  <c r="D3564" i="1"/>
  <c r="D344" i="1"/>
  <c r="D345" i="1"/>
  <c r="D346" i="1"/>
  <c r="D347" i="1"/>
  <c r="D348" i="1"/>
  <c r="D349" i="1"/>
  <c r="D2908" i="1"/>
  <c r="D2909" i="1"/>
  <c r="D2118" i="1"/>
  <c r="D1787" i="1"/>
  <c r="D1788" i="1"/>
  <c r="D1789" i="1"/>
  <c r="D1790" i="1"/>
  <c r="D1791" i="1"/>
  <c r="D3230" i="1"/>
  <c r="D3231" i="1"/>
  <c r="D3232" i="1"/>
  <c r="D3233" i="1"/>
  <c r="D3234" i="1"/>
  <c r="D3235" i="1"/>
  <c r="D3236" i="1"/>
  <c r="D2910" i="1"/>
  <c r="D2911" i="1"/>
  <c r="D2606" i="1"/>
  <c r="D2607" i="1"/>
  <c r="D2608" i="1"/>
  <c r="D2609" i="1"/>
  <c r="D2610" i="1"/>
  <c r="D2611" i="1"/>
  <c r="D2612" i="1"/>
  <c r="D1090" i="1"/>
  <c r="D1091" i="1"/>
  <c r="D1092" i="1"/>
  <c r="D1093" i="1"/>
  <c r="D1094" i="1"/>
  <c r="D2694" i="1"/>
  <c r="D2695" i="1"/>
  <c r="D2696" i="1"/>
  <c r="D2697" i="1"/>
  <c r="D2698" i="1"/>
  <c r="D2699" i="1"/>
  <c r="D2700" i="1"/>
  <c r="D2701" i="1"/>
  <c r="D2702" i="1"/>
  <c r="D2703" i="1"/>
  <c r="D2704" i="1"/>
  <c r="D2705" i="1"/>
  <c r="D2706" i="1"/>
  <c r="D2707" i="1"/>
  <c r="D2708" i="1"/>
  <c r="D2709" i="1"/>
  <c r="D2710" i="1"/>
  <c r="D2711" i="1"/>
  <c r="D2712" i="1"/>
  <c r="D3565" i="1"/>
  <c r="D3566" i="1"/>
  <c r="D3567" i="1"/>
  <c r="D350" i="1"/>
  <c r="D351" i="1"/>
  <c r="D352" i="1"/>
  <c r="D3568" i="1"/>
  <c r="D3569" i="1"/>
  <c r="D2713" i="1"/>
  <c r="D353" i="1"/>
  <c r="D354" i="1"/>
  <c r="D355" i="1"/>
  <c r="D356" i="1"/>
  <c r="D357" i="1"/>
  <c r="D358" i="1"/>
  <c r="D359" i="1"/>
  <c r="D360" i="1"/>
  <c r="D361" i="1"/>
  <c r="D362" i="1"/>
  <c r="D363" i="1"/>
  <c r="D364" i="1"/>
  <c r="D850" i="1"/>
  <c r="D851" i="1"/>
  <c r="D852" i="1"/>
  <c r="D853" i="1"/>
  <c r="D854" i="1"/>
  <c r="D855" i="1"/>
  <c r="D856" i="1"/>
  <c r="D1792" i="1"/>
  <c r="D1793" i="1"/>
  <c r="D1794" i="1"/>
  <c r="D1795" i="1"/>
  <c r="D1796" i="1"/>
  <c r="D2403" i="1"/>
  <c r="D2404" i="1"/>
  <c r="D2405" i="1"/>
  <c r="D2406" i="1"/>
  <c r="D1797" i="1"/>
  <c r="D1798" i="1"/>
  <c r="D1095" i="1"/>
  <c r="D1096" i="1"/>
  <c r="D1097" i="1"/>
  <c r="D3810" i="1"/>
  <c r="D3811" i="1"/>
  <c r="D3812" i="1"/>
  <c r="D3813" i="1"/>
  <c r="D3814" i="1"/>
  <c r="D3815" i="1"/>
  <c r="D3816" i="1"/>
  <c r="D3817" i="1"/>
  <c r="D3818" i="1"/>
  <c r="D1098" i="1"/>
  <c r="D2640" i="1"/>
  <c r="D365" i="1"/>
  <c r="D366" i="1"/>
  <c r="D3939" i="1"/>
  <c r="D3940" i="1"/>
  <c r="D3941" i="1"/>
  <c r="D3942" i="1"/>
  <c r="D3943" i="1"/>
  <c r="D3944" i="1"/>
  <c r="D367" i="1"/>
  <c r="D368" i="1"/>
  <c r="D369" i="1"/>
  <c r="D370" i="1"/>
  <c r="D371" i="1"/>
  <c r="D372" i="1"/>
  <c r="D373" i="1"/>
  <c r="D374" i="1"/>
  <c r="D375" i="1"/>
  <c r="D376" i="1"/>
  <c r="D377" i="1"/>
  <c r="D378" i="1"/>
  <c r="D4586" i="1"/>
  <c r="D4587" i="1"/>
  <c r="D4588" i="1"/>
  <c r="D4589" i="1"/>
  <c r="D4590" i="1"/>
  <c r="D4591" i="1"/>
  <c r="D4592" i="1"/>
  <c r="D5939" i="1"/>
  <c r="D5940" i="1"/>
  <c r="D5941" i="1"/>
  <c r="D5942" i="1"/>
  <c r="D5943" i="1"/>
  <c r="D5944" i="1"/>
  <c r="D5945" i="1"/>
  <c r="D5946" i="1"/>
  <c r="D5947" i="1"/>
  <c r="D4897" i="1"/>
  <c r="D4898" i="1"/>
  <c r="D4899" i="1"/>
  <c r="D4900" i="1"/>
  <c r="D4901" i="1"/>
  <c r="D4902" i="1"/>
  <c r="D4903" i="1"/>
  <c r="D4904" i="1"/>
  <c r="D4905" i="1"/>
  <c r="D4906" i="1"/>
  <c r="D4907" i="1"/>
  <c r="D4908" i="1"/>
  <c r="D4909" i="1"/>
  <c r="D1799" i="1"/>
  <c r="D1800" i="1"/>
  <c r="D1801" i="1"/>
  <c r="D1802" i="1"/>
  <c r="D1803" i="1"/>
  <c r="D1804" i="1"/>
  <c r="D1805" i="1"/>
  <c r="D3570" i="1"/>
  <c r="D3945" i="1"/>
  <c r="D3946" i="1"/>
  <c r="D3947" i="1"/>
  <c r="D3354" i="1"/>
  <c r="D3355" i="1"/>
  <c r="D4593" i="1"/>
  <c r="D379" i="1"/>
  <c r="D1099" i="1"/>
  <c r="D3571" i="1"/>
  <c r="D3572" i="1"/>
  <c r="D3573" i="1"/>
  <c r="D3574" i="1"/>
  <c r="D4594" i="1"/>
  <c r="D4595" i="1"/>
  <c r="D4596" i="1"/>
  <c r="D4597" i="1"/>
  <c r="D2714" i="1"/>
  <c r="D2715" i="1"/>
  <c r="D2716" i="1"/>
  <c r="D2717" i="1"/>
  <c r="D2718" i="1"/>
  <c r="D2719" i="1"/>
  <c r="D2720" i="1"/>
  <c r="D2721" i="1"/>
  <c r="D2722" i="1"/>
  <c r="D3575" i="1"/>
  <c r="D3576" i="1"/>
  <c r="D3577" i="1"/>
  <c r="D3578" i="1"/>
  <c r="D3579" i="1"/>
  <c r="D3158" i="1"/>
  <c r="D3159" i="1"/>
  <c r="D3160" i="1"/>
  <c r="D3161" i="1"/>
  <c r="D3162" i="1"/>
  <c r="D3163" i="1"/>
  <c r="D3164" i="1"/>
  <c r="D3165" i="1"/>
  <c r="D3166" i="1"/>
  <c r="D3167" i="1"/>
  <c r="D4598" i="1"/>
  <c r="D4599" i="1"/>
  <c r="D2376" i="1"/>
  <c r="D2377" i="1"/>
  <c r="D2378" i="1"/>
  <c r="D2379" i="1"/>
  <c r="D2380" i="1"/>
  <c r="D2381" i="1"/>
  <c r="D2382" i="1"/>
  <c r="D2383" i="1"/>
  <c r="D4600" i="1"/>
  <c r="D4601" i="1"/>
  <c r="D4602" i="1"/>
  <c r="D2723" i="1"/>
  <c r="D5099" i="1"/>
  <c r="D5100" i="1"/>
  <c r="D5101" i="1"/>
  <c r="D5102" i="1"/>
  <c r="D1100" i="1"/>
  <c r="D4603" i="1"/>
  <c r="D2119" i="1"/>
  <c r="D3948" i="1"/>
  <c r="D3949" i="1"/>
  <c r="D3950" i="1"/>
  <c r="D3951" i="1"/>
  <c r="D3952" i="1"/>
  <c r="D3953" i="1"/>
  <c r="D3954"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1806" i="1"/>
  <c r="D1807" i="1"/>
  <c r="D1808" i="1"/>
  <c r="D1809" i="1"/>
  <c r="D1810" i="1"/>
  <c r="D1811" i="1"/>
  <c r="D1101" i="1"/>
  <c r="D1102" i="1"/>
  <c r="D3356" i="1"/>
  <c r="D3357" i="1"/>
  <c r="D3358" i="1"/>
  <c r="D3359" i="1"/>
  <c r="D3360" i="1"/>
  <c r="D3361" i="1"/>
  <c r="D3362" i="1"/>
  <c r="D3363"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2486" i="1"/>
  <c r="D2487" i="1"/>
  <c r="D2488" i="1"/>
  <c r="D2547" i="1"/>
  <c r="D2548" i="1"/>
  <c r="D2549" i="1"/>
  <c r="D2550" i="1"/>
  <c r="D2551" i="1"/>
  <c r="D2552" i="1"/>
  <c r="D2553"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2912" i="1"/>
  <c r="D1812" i="1"/>
  <c r="D1813" i="1"/>
  <c r="D901" i="1"/>
  <c r="D3144" i="1"/>
  <c r="D3145" i="1"/>
  <c r="D3146" i="1"/>
  <c r="D3147" i="1"/>
  <c r="D3148" i="1"/>
  <c r="D5793" i="1"/>
  <c r="D5794" i="1"/>
  <c r="D5795" i="1"/>
  <c r="D380" i="1"/>
  <c r="D381" i="1"/>
  <c r="D1103" i="1"/>
  <c r="D4604" i="1"/>
  <c r="D1104" i="1"/>
  <c r="D1105" i="1"/>
  <c r="D1106" i="1"/>
  <c r="D1107" i="1"/>
  <c r="D2120" i="1"/>
  <c r="D2121" i="1"/>
  <c r="D5135" i="1"/>
  <c r="D5136" i="1"/>
  <c r="D5137" i="1"/>
  <c r="D5138" i="1"/>
  <c r="D5139" i="1"/>
  <c r="D5140" i="1"/>
  <c r="D5141" i="1"/>
  <c r="D5142" i="1"/>
  <c r="D1108" i="1"/>
  <c r="D1109" i="1"/>
  <c r="D4950" i="1"/>
  <c r="D4951" i="1"/>
  <c r="D4952" i="1"/>
  <c r="D3580" i="1"/>
  <c r="D3581" i="1"/>
  <c r="D3582" i="1"/>
  <c r="D3583" i="1"/>
  <c r="D3584" i="1"/>
  <c r="D3585" i="1"/>
  <c r="D1110" i="1"/>
  <c r="D5798" i="1"/>
  <c r="D5799" i="1"/>
  <c r="D1111" i="1"/>
  <c r="D1112" i="1"/>
  <c r="D382" i="1"/>
  <c r="D5143" i="1"/>
  <c r="D5144" i="1"/>
  <c r="D5145" i="1"/>
  <c r="D5146" i="1"/>
  <c r="D5147" i="1"/>
  <c r="D5148" i="1"/>
  <c r="D5149" i="1"/>
  <c r="D5150" i="1"/>
  <c r="D5151" i="1"/>
  <c r="D3168" i="1"/>
  <c r="D4294" i="1"/>
  <c r="D4295" i="1"/>
  <c r="D4296" i="1"/>
  <c r="D383" i="1"/>
  <c r="D384" i="1"/>
  <c r="D385" i="1"/>
  <c r="D386" i="1"/>
  <c r="D1113" i="1"/>
  <c r="D1114" i="1"/>
  <c r="D2554" i="1"/>
  <c r="D2555" i="1"/>
  <c r="D2556" i="1"/>
  <c r="D2557" i="1"/>
  <c r="D2558" i="1"/>
  <c r="D2559" i="1"/>
  <c r="D2560" i="1"/>
  <c r="D2561" i="1"/>
  <c r="D2562" i="1"/>
  <c r="D2563" i="1"/>
  <c r="D387" i="1"/>
  <c r="D1115" i="1"/>
  <c r="D1116" i="1"/>
  <c r="D1117" i="1"/>
  <c r="D1118" i="1"/>
  <c r="D1119" i="1"/>
  <c r="D1120" i="1"/>
  <c r="D1121" i="1"/>
  <c r="D1122" i="1"/>
  <c r="D3237" i="1"/>
  <c r="D388" i="1"/>
  <c r="D389" i="1"/>
  <c r="D390" i="1"/>
  <c r="D391" i="1"/>
  <c r="D392" i="1"/>
  <c r="D1123" i="1"/>
  <c r="D1124" i="1"/>
  <c r="D4605" i="1"/>
  <c r="D393" i="1"/>
  <c r="D4606" i="1"/>
  <c r="D4607" i="1"/>
  <c r="D4608" i="1"/>
  <c r="D4609" i="1"/>
  <c r="D4610" i="1"/>
  <c r="D4611" i="1"/>
  <c r="D4612" i="1"/>
  <c r="D1125" i="1"/>
  <c r="D1814" i="1"/>
  <c r="D4329" i="1"/>
  <c r="D4330" i="1"/>
  <c r="D4331" i="1"/>
  <c r="D4332" i="1"/>
  <c r="D4333" i="1"/>
  <c r="D4334" i="1"/>
  <c r="D4335" i="1"/>
  <c r="D4336" i="1"/>
  <c r="D4337" i="1"/>
  <c r="D4338" i="1"/>
  <c r="D4339" i="1"/>
  <c r="D4340" i="1"/>
  <c r="D3586" i="1"/>
  <c r="D4613" i="1"/>
  <c r="D4614" i="1"/>
  <c r="D4615" i="1"/>
  <c r="D4616" i="1"/>
  <c r="D1126" i="1"/>
  <c r="D1127" i="1"/>
  <c r="D1128" i="1"/>
  <c r="D1129" i="1"/>
  <c r="D1130" i="1"/>
  <c r="D1131" i="1"/>
  <c r="D1132" i="1"/>
  <c r="D1133" i="1"/>
  <c r="D1134" i="1"/>
  <c r="D5615" i="1"/>
  <c r="D5616" i="1"/>
  <c r="D5617" i="1"/>
  <c r="D4910" i="1"/>
  <c r="D4911" i="1"/>
  <c r="D394" i="1"/>
  <c r="D395" i="1"/>
  <c r="D3748" i="1"/>
  <c r="D3749" i="1"/>
  <c r="D3587" i="1"/>
  <c r="D3588" i="1"/>
  <c r="D3589" i="1"/>
  <c r="D9" i="1"/>
  <c r="D10" i="1"/>
  <c r="D11" i="1"/>
  <c r="D12" i="1"/>
  <c r="D13" i="1"/>
  <c r="D14" i="1"/>
  <c r="D15" i="1"/>
  <c r="D16" i="1"/>
  <c r="D17" i="1"/>
  <c r="D18" i="1"/>
  <c r="D19" i="1"/>
  <c r="D20" i="1"/>
  <c r="D21" i="1"/>
  <c r="D22" i="1"/>
  <c r="D1135" i="1"/>
  <c r="D1136" i="1"/>
  <c r="D1137" i="1"/>
  <c r="D1138" i="1"/>
  <c r="D1139" i="1"/>
  <c r="D1140" i="1"/>
  <c r="D1141" i="1"/>
  <c r="D1142" i="1"/>
  <c r="D1143" i="1"/>
  <c r="D1144" i="1"/>
  <c r="D1145" i="1"/>
  <c r="D23" i="1"/>
  <c r="D24" i="1"/>
  <c r="D25" i="1"/>
  <c r="D26" i="1"/>
  <c r="D27" i="1"/>
  <c r="D5152" i="1"/>
  <c r="D5153" i="1"/>
  <c r="D5154" i="1"/>
  <c r="D5155" i="1"/>
  <c r="D5156" i="1"/>
  <c r="D5157" i="1"/>
  <c r="D5158" i="1"/>
  <c r="D5159" i="1"/>
  <c r="D5160" i="1"/>
  <c r="D5161" i="1"/>
  <c r="D873" i="1"/>
  <c r="D874" i="1"/>
  <c r="D875" i="1"/>
  <c r="D876" i="1"/>
  <c r="D877" i="1"/>
  <c r="D878" i="1"/>
  <c r="D396" i="1"/>
  <c r="D397" i="1"/>
  <c r="D398" i="1"/>
  <c r="D399" i="1"/>
  <c r="D400" i="1"/>
  <c r="D401" i="1"/>
  <c r="D402" i="1"/>
  <c r="D403" i="1"/>
  <c r="D404" i="1"/>
  <c r="D405" i="1"/>
  <c r="D406" i="1"/>
  <c r="D407" i="1"/>
  <c r="D3590" i="1"/>
  <c r="D3591" i="1"/>
  <c r="D3592" i="1"/>
  <c r="D1146" i="1"/>
  <c r="D1147" i="1"/>
  <c r="D1148" i="1"/>
  <c r="D1149" i="1"/>
  <c r="D1150" i="1"/>
  <c r="D1151" i="1"/>
  <c r="D1152" i="1"/>
  <c r="D1153" i="1"/>
  <c r="D1154" i="1"/>
  <c r="D1155" i="1"/>
  <c r="D1156" i="1"/>
  <c r="D1157" i="1"/>
  <c r="D1158" i="1"/>
  <c r="D1159" i="1"/>
  <c r="D1160" i="1"/>
  <c r="D1161" i="1"/>
  <c r="D1162" i="1"/>
  <c r="D1163" i="1"/>
  <c r="D1164" i="1"/>
  <c r="D1165" i="1"/>
  <c r="D2564" i="1"/>
  <c r="D2565" i="1"/>
  <c r="D2613" i="1"/>
  <c r="D2614" i="1"/>
  <c r="D2615" i="1"/>
  <c r="D2616" i="1"/>
  <c r="D2617" i="1"/>
  <c r="D2618" i="1"/>
  <c r="D2619" i="1"/>
  <c r="D2620" i="1"/>
  <c r="D2621" i="1"/>
  <c r="D2622" i="1"/>
  <c r="D2623" i="1"/>
  <c r="D2624" i="1"/>
  <c r="D2625" i="1"/>
  <c r="D2626" i="1"/>
  <c r="D2627" i="1"/>
  <c r="D1166" i="1"/>
  <c r="D870" i="1"/>
  <c r="D871" i="1"/>
  <c r="D872" i="1"/>
  <c r="D4617" i="1"/>
  <c r="D4618" i="1"/>
  <c r="D4619" i="1"/>
  <c r="D4620" i="1"/>
  <c r="D4621" i="1"/>
  <c r="D4622" i="1"/>
  <c r="D4623" i="1"/>
  <c r="D4624" i="1"/>
  <c r="D1167" i="1"/>
  <c r="D1168" i="1"/>
  <c r="D1169" i="1"/>
  <c r="D1170" i="1"/>
  <c r="D1171" i="1"/>
  <c r="D1172" i="1"/>
  <c r="D1173" i="1"/>
  <c r="D5162" i="1"/>
  <c r="D5163" i="1"/>
  <c r="D5164" i="1"/>
  <c r="D408" i="1"/>
  <c r="D409" i="1"/>
  <c r="D410" i="1"/>
  <c r="D2724" i="1"/>
  <c r="D2725" i="1"/>
  <c r="D2726" i="1"/>
  <c r="D2727" i="1"/>
  <c r="D2728" i="1"/>
  <c r="D4341" i="1"/>
  <c r="D4342" i="1"/>
  <c r="D4343" i="1"/>
  <c r="D4344" i="1"/>
  <c r="D5165" i="1"/>
  <c r="D5166" i="1"/>
  <c r="D5167" i="1"/>
  <c r="D5168" i="1"/>
  <c r="D5169" i="1"/>
  <c r="D2122" i="1"/>
  <c r="D2123" i="1"/>
  <c r="D2124" i="1"/>
  <c r="D2125" i="1"/>
  <c r="D2126" i="1"/>
  <c r="D2127" i="1"/>
  <c r="D2128" i="1"/>
  <c r="D2129" i="1"/>
  <c r="D2130" i="1"/>
  <c r="D2131" i="1"/>
  <c r="D3130" i="1"/>
  <c r="D3131" i="1"/>
  <c r="D3132" i="1"/>
  <c r="D3133" i="1"/>
  <c r="D3134" i="1"/>
  <c r="D3135" i="1"/>
  <c r="D411" i="1"/>
  <c r="D3750" i="1"/>
  <c r="D3751" i="1"/>
  <c r="D3752" i="1"/>
  <c r="D5170"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2913" i="1"/>
  <c r="D2914" i="1"/>
  <c r="D2915" i="1"/>
  <c r="D2916" i="1"/>
  <c r="D2917" i="1"/>
  <c r="D2918" i="1"/>
  <c r="D1174" i="1"/>
  <c r="D1175" i="1"/>
  <c r="D1176" i="1"/>
  <c r="D2566" i="1"/>
  <c r="D2567" i="1"/>
  <c r="D2568" i="1"/>
  <c r="D2569" i="1"/>
  <c r="D2570" i="1"/>
  <c r="D2571" i="1"/>
  <c r="D2572" i="1"/>
  <c r="D2573" i="1"/>
  <c r="D2574" i="1"/>
  <c r="D879" i="1"/>
  <c r="D880" i="1"/>
  <c r="D1177" i="1"/>
  <c r="D1178" i="1"/>
  <c r="D1179" i="1"/>
  <c r="D1180" i="1"/>
  <c r="D1181" i="1"/>
  <c r="D1182" i="1"/>
  <c r="D1183" i="1"/>
  <c r="D1184" i="1"/>
  <c r="D1185" i="1"/>
  <c r="D1186" i="1"/>
  <c r="D1187" i="1"/>
  <c r="D1188" i="1"/>
  <c r="D4953" i="1"/>
  <c r="D4954" i="1"/>
  <c r="D4955" i="1"/>
  <c r="D4956" i="1"/>
  <c r="D4957" i="1"/>
  <c r="D4657" i="1"/>
  <c r="D4658" i="1"/>
  <c r="D881" i="1"/>
  <c r="D882" i="1"/>
  <c r="D883" i="1"/>
  <c r="D884" i="1"/>
  <c r="D885" i="1"/>
  <c r="D886" i="1"/>
  <c r="D887" i="1"/>
  <c r="D888" i="1"/>
  <c r="D889" i="1"/>
  <c r="D5171" i="1"/>
  <c r="D5172" i="1"/>
  <c r="D5173" i="1"/>
  <c r="D4958" i="1"/>
  <c r="D4959" i="1"/>
  <c r="D4960" i="1"/>
  <c r="D4961" i="1"/>
  <c r="D4297" i="1"/>
  <c r="D4298" i="1"/>
  <c r="D3593" i="1"/>
  <c r="D3594" i="1"/>
  <c r="D3595" i="1"/>
  <c r="D3596" i="1"/>
  <c r="D4293" i="1"/>
  <c r="D4659" i="1"/>
  <c r="D4660" i="1"/>
  <c r="D4661" i="1"/>
  <c r="D4962" i="1"/>
  <c r="D4963" i="1"/>
  <c r="D3189" i="1"/>
  <c r="D3190" i="1"/>
  <c r="D5174" i="1"/>
  <c r="D5175" i="1"/>
  <c r="D5176" i="1"/>
  <c r="D5177" i="1"/>
  <c r="D5178" i="1"/>
  <c r="D5179" i="1"/>
  <c r="D5180" i="1"/>
  <c r="D5181" i="1"/>
  <c r="D5182" i="1"/>
  <c r="D412" i="1"/>
  <c r="D413" i="1"/>
  <c r="D414" i="1"/>
  <c r="D415" i="1"/>
  <c r="D416" i="1"/>
  <c r="D417" i="1"/>
  <c r="D418" i="1"/>
  <c r="D419" i="1"/>
  <c r="D420" i="1"/>
  <c r="D421" i="1"/>
  <c r="D422" i="1"/>
  <c r="D423" i="1"/>
  <c r="D424" i="1"/>
  <c r="D425" i="1"/>
  <c r="D426" i="1"/>
  <c r="D4662" i="1"/>
  <c r="D4663" i="1"/>
  <c r="D4664" i="1"/>
  <c r="D4665" i="1"/>
  <c r="D4666" i="1"/>
  <c r="D4667" i="1"/>
  <c r="D4668" i="1"/>
  <c r="D4669" i="1"/>
  <c r="D4345" i="1"/>
  <c r="D4346" i="1"/>
  <c r="D4347" i="1"/>
  <c r="D4348" i="1"/>
  <c r="D4349" i="1"/>
  <c r="D4350" i="1"/>
  <c r="D4351" i="1"/>
  <c r="D4352" i="1"/>
  <c r="D4353" i="1"/>
  <c r="D4354" i="1"/>
  <c r="D4355" i="1"/>
  <c r="D4356" i="1"/>
  <c r="D4357" i="1"/>
  <c r="D5183" i="1"/>
  <c r="D5184" i="1"/>
  <c r="D5185" i="1"/>
  <c r="D5186" i="1"/>
  <c r="D5187" i="1"/>
  <c r="D5188" i="1"/>
  <c r="D5189" i="1"/>
  <c r="D5190" i="1"/>
  <c r="D5191" i="1"/>
  <c r="D5192" i="1"/>
  <c r="D2316" i="1"/>
  <c r="D2317" i="1"/>
  <c r="D2318" i="1"/>
  <c r="D2319" i="1"/>
  <c r="D2320" i="1"/>
  <c r="D4670" i="1"/>
  <c r="D5193" i="1"/>
  <c r="D2575" i="1"/>
  <c r="D2576" i="1"/>
  <c r="D2577" i="1"/>
  <c r="D2578" i="1"/>
  <c r="D2579" i="1"/>
  <c r="D2580" i="1"/>
  <c r="D5194" i="1"/>
  <c r="D5195" i="1"/>
  <c r="D5196" i="1"/>
  <c r="D4671" i="1"/>
  <c r="D4672" i="1"/>
  <c r="D4673" i="1"/>
  <c r="D5197" i="1"/>
  <c r="D1189" i="1"/>
  <c r="D1190" i="1"/>
  <c r="D1191" i="1"/>
  <c r="D1192" i="1"/>
  <c r="D5198" i="1"/>
  <c r="D5199" i="1"/>
  <c r="D5200" i="1"/>
  <c r="D5201" i="1"/>
  <c r="D5202" i="1"/>
  <c r="D5203" i="1"/>
  <c r="D5204" i="1"/>
  <c r="D5205" i="1"/>
  <c r="D5206" i="1"/>
  <c r="D5207" i="1"/>
  <c r="D5208" i="1"/>
  <c r="D5209" i="1"/>
  <c r="D5210" i="1"/>
  <c r="D5211" i="1"/>
  <c r="D5212" i="1"/>
  <c r="D5213" i="1"/>
  <c r="D5214" i="1"/>
  <c r="D5215" i="1"/>
  <c r="D5216" i="1"/>
  <c r="D5217" i="1"/>
  <c r="D5218" i="1"/>
  <c r="D1193" i="1"/>
  <c r="D1194" i="1"/>
  <c r="D1195" i="1"/>
  <c r="D2639" i="1"/>
  <c r="D427" i="1"/>
  <c r="D428" i="1"/>
  <c r="D429" i="1"/>
  <c r="D430" i="1"/>
  <c r="D1196" i="1"/>
  <c r="D1197" i="1"/>
  <c r="D1198" i="1"/>
  <c r="D1199" i="1"/>
  <c r="D1200" i="1"/>
  <c r="D1201" i="1"/>
  <c r="D1202" i="1"/>
  <c r="D1203" i="1"/>
  <c r="D2729" i="1"/>
  <c r="D3597" i="1"/>
  <c r="D431" i="1"/>
  <c r="D432" i="1"/>
  <c r="D433" i="1"/>
  <c r="D434" i="1"/>
  <c r="D4674" i="1"/>
  <c r="D4675" i="1"/>
  <c r="D4676" i="1"/>
  <c r="D4677" i="1"/>
  <c r="D4678" i="1"/>
  <c r="D4679" i="1"/>
  <c r="D3192" i="1"/>
  <c r="D3193" i="1"/>
  <c r="D3194" i="1"/>
  <c r="D3195" i="1"/>
  <c r="D3196" i="1"/>
  <c r="D3197" i="1"/>
  <c r="D3198" i="1"/>
  <c r="D3199" i="1"/>
  <c r="D3200" i="1"/>
  <c r="D3201" i="1"/>
  <c r="D5219" i="1"/>
  <c r="D5220" i="1"/>
  <c r="D5221" i="1"/>
  <c r="D1204" i="1"/>
  <c r="D1205" i="1"/>
  <c r="D1206" i="1"/>
  <c r="D1207" i="1"/>
  <c r="D1208" i="1"/>
  <c r="D1209" i="1"/>
  <c r="D1210" i="1"/>
  <c r="D1211" i="1"/>
  <c r="D1212" i="1"/>
  <c r="D1213" i="1"/>
  <c r="D4680" i="1"/>
  <c r="D4681" i="1"/>
  <c r="D4682" i="1"/>
  <c r="D4683" i="1"/>
  <c r="D4684" i="1"/>
  <c r="D5222" i="1"/>
  <c r="D5223" i="1"/>
  <c r="D5224" i="1"/>
  <c r="D4874" i="1"/>
  <c r="D4875" i="1"/>
  <c r="D4876" i="1"/>
  <c r="D4877" i="1"/>
  <c r="D1214" i="1"/>
  <c r="D1215" i="1"/>
  <c r="D1216" i="1"/>
  <c r="D1217" i="1"/>
  <c r="D1218" i="1"/>
  <c r="D1219" i="1"/>
  <c r="D1220" i="1"/>
  <c r="D4685" i="1"/>
  <c r="D4686" i="1"/>
  <c r="D4687" i="1"/>
  <c r="D4688" i="1"/>
  <c r="D4689" i="1"/>
  <c r="D1221" i="1"/>
  <c r="D1222" i="1"/>
  <c r="D1968" i="1"/>
  <c r="D1969" i="1"/>
  <c r="D5225" i="1"/>
  <c r="D5226" i="1"/>
  <c r="D5227" i="1"/>
  <c r="D5228" i="1"/>
  <c r="D5229" i="1"/>
  <c r="D5230" i="1"/>
  <c r="D5231" i="1"/>
  <c r="D5232" i="1"/>
  <c r="D5233" i="1"/>
  <c r="D5234" i="1"/>
  <c r="D5235" i="1"/>
  <c r="D5236" i="1"/>
  <c r="D5237" i="1"/>
  <c r="D5238" i="1"/>
  <c r="D1223" i="1"/>
  <c r="D1224" i="1"/>
  <c r="D1225" i="1"/>
  <c r="D1226" i="1"/>
  <c r="D1227" i="1"/>
  <c r="D1970" i="1"/>
  <c r="D1971" i="1"/>
  <c r="D1972" i="1"/>
  <c r="D1973" i="1"/>
  <c r="D1974" i="1"/>
  <c r="D1975" i="1"/>
  <c r="D435" i="1"/>
  <c r="D4690" i="1"/>
  <c r="D3598" i="1"/>
  <c r="D3599" i="1"/>
  <c r="D3600" i="1"/>
  <c r="D3601" i="1"/>
  <c r="D28" i="1"/>
  <c r="D29" i="1"/>
  <c r="D30" i="1"/>
  <c r="D31" i="1"/>
  <c r="D32" i="1"/>
  <c r="D1228" i="1"/>
  <c r="D1229" i="1"/>
  <c r="D1230" i="1"/>
  <c r="D1231" i="1"/>
  <c r="D1232" i="1"/>
  <c r="D1233" i="1"/>
  <c r="D1234" i="1"/>
  <c r="D436" i="1"/>
  <c r="D437" i="1"/>
  <c r="D1235" i="1"/>
  <c r="D1236" i="1"/>
  <c r="D1237" i="1"/>
  <c r="D1238" i="1"/>
  <c r="D1239" i="1"/>
  <c r="D1240" i="1"/>
  <c r="D1241" i="1"/>
  <c r="D1242" i="1"/>
  <c r="D4931" i="1"/>
  <c r="D4932" i="1"/>
  <c r="D4933" i="1"/>
  <c r="D3238" i="1"/>
  <c r="D3239" i="1"/>
  <c r="D3240" i="1"/>
  <c r="D3241" i="1"/>
  <c r="D3242" i="1"/>
  <c r="D3243" i="1"/>
  <c r="D3244" i="1"/>
  <c r="D3245" i="1"/>
  <c r="D3246" i="1"/>
  <c r="D3247" i="1"/>
  <c r="D3248" i="1"/>
  <c r="D1243" i="1"/>
  <c r="D1244" i="1"/>
  <c r="D1245" i="1"/>
  <c r="D1246" i="1"/>
  <c r="D1247" i="1"/>
  <c r="D1248" i="1"/>
  <c r="D1249" i="1"/>
  <c r="D1250" i="1"/>
  <c r="D1251" i="1"/>
  <c r="D438" i="1"/>
  <c r="D439" i="1"/>
  <c r="D440" i="1"/>
  <c r="D441" i="1"/>
  <c r="D442" i="1"/>
  <c r="D443" i="1"/>
  <c r="D444" i="1"/>
  <c r="D445" i="1"/>
  <c r="D1815" i="1"/>
  <c r="D1816" i="1"/>
  <c r="D1817" i="1"/>
  <c r="D3249" i="1"/>
  <c r="D3250" i="1"/>
  <c r="D3251" i="1"/>
  <c r="D1818" i="1"/>
  <c r="D5239" i="1"/>
  <c r="D5240" i="1"/>
  <c r="D5241" i="1"/>
  <c r="D5242" i="1"/>
  <c r="D5243" i="1"/>
  <c r="D5244" i="1"/>
  <c r="D5245" i="1"/>
  <c r="D5246" i="1"/>
  <c r="D5247" i="1"/>
  <c r="D5248" i="1"/>
  <c r="D5249" i="1"/>
  <c r="D5250" i="1"/>
  <c r="D5251" i="1"/>
  <c r="D5252" i="1"/>
  <c r="D446" i="1"/>
  <c r="D447" i="1"/>
  <c r="D448" i="1"/>
  <c r="D5253" i="1"/>
  <c r="D5254" i="1"/>
  <c r="D1252" i="1"/>
  <c r="D449" i="1"/>
  <c r="D450" i="1"/>
  <c r="D451" i="1"/>
  <c r="D452" i="1"/>
  <c r="D453" i="1"/>
  <c r="D454" i="1"/>
  <c r="D455" i="1"/>
  <c r="D456" i="1"/>
  <c r="D457" i="1"/>
  <c r="D458" i="1"/>
  <c r="D459" i="1"/>
  <c r="D460" i="1"/>
  <c r="D4691" i="1"/>
  <c r="D2323" i="1"/>
  <c r="D1976" i="1"/>
  <c r="D1977" i="1"/>
  <c r="D1978" i="1"/>
  <c r="D1979" i="1"/>
  <c r="D1980" i="1"/>
  <c r="D1981" i="1"/>
  <c r="D1982" i="1"/>
  <c r="D1983" i="1"/>
  <c r="D1984" i="1"/>
  <c r="D1985" i="1"/>
  <c r="D1986" i="1"/>
  <c r="D1987" i="1"/>
  <c r="D1988" i="1"/>
  <c r="D1989" i="1"/>
  <c r="D1990" i="1"/>
  <c r="D1991" i="1"/>
  <c r="D1992" i="1"/>
  <c r="D5255" i="1"/>
  <c r="D5256" i="1"/>
  <c r="D5257" i="1"/>
  <c r="D5258" i="1"/>
  <c r="D5259" i="1"/>
  <c r="D5260" i="1"/>
  <c r="D5261" i="1"/>
  <c r="D5262" i="1"/>
  <c r="D5263" i="1"/>
  <c r="D5264" i="1"/>
  <c r="D5265" i="1"/>
  <c r="D5266" i="1"/>
  <c r="D5267" i="1"/>
  <c r="D5268" i="1"/>
  <c r="D4692" i="1"/>
  <c r="D1253" i="1"/>
  <c r="D3602" i="1"/>
  <c r="D3603" i="1"/>
  <c r="D4964" i="1"/>
  <c r="D4965" i="1"/>
  <c r="D4966" i="1"/>
  <c r="D2489" i="1"/>
  <c r="D2490" i="1"/>
  <c r="D2491" i="1"/>
  <c r="D2492" i="1"/>
  <c r="D2493" i="1"/>
  <c r="D2494" i="1"/>
  <c r="D4693" i="1"/>
  <c r="D4694" i="1"/>
  <c r="D4695" i="1"/>
  <c r="D4696" i="1"/>
  <c r="D4697" i="1"/>
  <c r="D4698" i="1"/>
  <c r="D4699" i="1"/>
  <c r="D1254" i="1"/>
  <c r="D4967" i="1"/>
  <c r="D4968" i="1"/>
  <c r="D4969" i="1"/>
  <c r="D4970" i="1"/>
  <c r="D4971" i="1"/>
  <c r="D4972" i="1"/>
  <c r="D4973" i="1"/>
  <c r="D4974" i="1"/>
  <c r="D4975" i="1"/>
  <c r="D4976" i="1"/>
  <c r="D3604" i="1"/>
  <c r="D3605" i="1"/>
  <c r="D3606" i="1"/>
  <c r="D3607" i="1"/>
  <c r="D3608" i="1"/>
  <c r="D3609" i="1"/>
  <c r="D3610" i="1"/>
  <c r="D3611" i="1"/>
  <c r="D3612" i="1"/>
  <c r="D461" i="1"/>
  <c r="D462" i="1"/>
  <c r="D463" i="1"/>
  <c r="D2630" i="1"/>
  <c r="D2631" i="1"/>
  <c r="D2632" i="1"/>
  <c r="D2633" i="1"/>
  <c r="D2634" i="1"/>
  <c r="D2635" i="1"/>
  <c r="D2636" i="1"/>
  <c r="D5269" i="1"/>
  <c r="D5270" i="1"/>
  <c r="D5271" i="1"/>
  <c r="D5272" i="1"/>
  <c r="D1255" i="1"/>
  <c r="D4977" i="1"/>
  <c r="D4978" i="1"/>
  <c r="D4979" i="1"/>
  <c r="D4980" i="1"/>
  <c r="D4981" i="1"/>
  <c r="D4982" i="1"/>
  <c r="D4983" i="1"/>
  <c r="D4984" i="1"/>
  <c r="D4985" i="1"/>
  <c r="D4986" i="1"/>
  <c r="D4987" i="1"/>
  <c r="D1256" i="1"/>
  <c r="D1257" i="1"/>
  <c r="D1258" i="1"/>
  <c r="D5273" i="1"/>
  <c r="D3169" i="1"/>
  <c r="D3170" i="1"/>
  <c r="D4700" i="1"/>
  <c r="D4701" i="1"/>
  <c r="D4702" i="1"/>
  <c r="D4703" i="1"/>
  <c r="D1819" i="1"/>
  <c r="D4704" i="1"/>
  <c r="D4705" i="1"/>
  <c r="D4706" i="1"/>
  <c r="D4707" i="1"/>
  <c r="D4708" i="1"/>
  <c r="D4709" i="1"/>
  <c r="D4710" i="1"/>
  <c r="D3497" i="1"/>
  <c r="D3498" i="1"/>
  <c r="D2495" i="1"/>
  <c r="D2496" i="1"/>
  <c r="D2497" i="1"/>
  <c r="D2498" i="1"/>
  <c r="D2499" i="1"/>
  <c r="D5274" i="1"/>
  <c r="D5275" i="1"/>
  <c r="D5276" i="1"/>
  <c r="D5277" i="1"/>
  <c r="D5278" i="1"/>
  <c r="D5279" i="1"/>
  <c r="D5280" i="1"/>
  <c r="D5281" i="1"/>
  <c r="D5282" i="1"/>
  <c r="D5283" i="1"/>
  <c r="D4711" i="1"/>
  <c r="D4712" i="1"/>
  <c r="D4713" i="1"/>
  <c r="D4714" i="1"/>
  <c r="D4715" i="1"/>
  <c r="D4716" i="1"/>
  <c r="D4717" i="1"/>
  <c r="D4718" i="1"/>
  <c r="D4719" i="1"/>
  <c r="D4720" i="1"/>
  <c r="D1820" i="1"/>
  <c r="D1821" i="1"/>
  <c r="D1822" i="1"/>
  <c r="D3117" i="1"/>
  <c r="D5284" i="1"/>
  <c r="D5285" i="1"/>
  <c r="D5286" i="1"/>
  <c r="D5287" i="1"/>
  <c r="D5288" i="1"/>
  <c r="D5289" i="1"/>
  <c r="D5290" i="1"/>
  <c r="D5291" i="1"/>
  <c r="D5292" i="1"/>
  <c r="D5293" i="1"/>
  <c r="D5294" i="1"/>
  <c r="D5295" i="1"/>
  <c r="D5296" i="1"/>
  <c r="D5297" i="1"/>
  <c r="D5298" i="1"/>
  <c r="D5299" i="1"/>
  <c r="D5300" i="1"/>
  <c r="D5301" i="1"/>
  <c r="D5302" i="1"/>
  <c r="D4358" i="1"/>
  <c r="D4359" i="1"/>
  <c r="D4360" i="1"/>
  <c r="D4361" i="1"/>
  <c r="D4362" i="1"/>
  <c r="D4363" i="1"/>
  <c r="D5303" i="1"/>
  <c r="D5304" i="1"/>
  <c r="D5305" i="1"/>
  <c r="D5306" i="1"/>
  <c r="D5307" i="1"/>
  <c r="D5308" i="1"/>
  <c r="D5309" i="1"/>
  <c r="D5310" i="1"/>
  <c r="D5311" i="1"/>
  <c r="D5312" i="1"/>
  <c r="D5313" i="1"/>
  <c r="D5314" i="1"/>
  <c r="D5315" i="1"/>
  <c r="D5316" i="1"/>
  <c r="D5317" i="1"/>
  <c r="D5318" i="1"/>
  <c r="D5319" i="1"/>
  <c r="D5320" i="1"/>
  <c r="D5321" i="1"/>
  <c r="D1259" i="1"/>
  <c r="D1260" i="1"/>
  <c r="D4721" i="1"/>
  <c r="D4722" i="1"/>
  <c r="D4723" i="1"/>
  <c r="D4724" i="1"/>
  <c r="D5322" i="1"/>
  <c r="D5323" i="1"/>
  <c r="D5324" i="1"/>
  <c r="D5325" i="1"/>
  <c r="D2384" i="1"/>
  <c r="D1261" i="1"/>
  <c r="D3613" i="1"/>
  <c r="D3614" i="1"/>
  <c r="D3615" i="1"/>
  <c r="D3616" i="1"/>
  <c r="D2919" i="1"/>
  <c r="D2920" i="1"/>
  <c r="D2921" i="1"/>
  <c r="D2922" i="1"/>
  <c r="D2923" i="1"/>
  <c r="D2924" i="1"/>
  <c r="D2925" i="1"/>
  <c r="D4725" i="1"/>
  <c r="D4726" i="1"/>
  <c r="D4727" i="1"/>
  <c r="D4728" i="1"/>
  <c r="D4729" i="1"/>
  <c r="D4730" i="1"/>
  <c r="D1823" i="1"/>
  <c r="D1824" i="1"/>
  <c r="D1825" i="1"/>
  <c r="D1826" i="1"/>
  <c r="D1827" i="1"/>
  <c r="D464" i="1"/>
  <c r="D465" i="1"/>
  <c r="D466" i="1"/>
  <c r="D467" i="1"/>
  <c r="D468" i="1"/>
  <c r="D469" i="1"/>
  <c r="D470" i="1"/>
  <c r="D2730" i="1"/>
  <c r="D2731" i="1"/>
  <c r="D5326" i="1"/>
  <c r="D5327" i="1"/>
  <c r="D5328" i="1"/>
  <c r="D5329" i="1"/>
  <c r="D471" i="1"/>
  <c r="D472" i="1"/>
  <c r="D473" i="1"/>
  <c r="D4731" i="1"/>
  <c r="D474" i="1"/>
  <c r="D475" i="1"/>
  <c r="D476" i="1"/>
  <c r="D477" i="1"/>
  <c r="D478" i="1"/>
  <c r="D479" i="1"/>
  <c r="D2926" i="1"/>
  <c r="D2927" i="1"/>
  <c r="D1262" i="1"/>
  <c r="D1263" i="1"/>
  <c r="D1264" i="1"/>
  <c r="D1265" i="1"/>
  <c r="D1266" i="1"/>
  <c r="D1267" i="1"/>
  <c r="D1268" i="1"/>
  <c r="D1269" i="1"/>
  <c r="D1270" i="1"/>
  <c r="D1271" i="1"/>
  <c r="D5330" i="1"/>
  <c r="D5331" i="1"/>
  <c r="D5332" i="1"/>
  <c r="D5333" i="1"/>
  <c r="D5334" i="1"/>
  <c r="D5335" i="1"/>
  <c r="D5336" i="1"/>
  <c r="D5337" i="1"/>
  <c r="D5338" i="1"/>
  <c r="D5339" i="1"/>
  <c r="D5340" i="1"/>
  <c r="D2581" i="1"/>
  <c r="D5341" i="1"/>
  <c r="D4732" i="1"/>
  <c r="D4733" i="1"/>
  <c r="D4734" i="1"/>
  <c r="D3171" i="1"/>
  <c r="D3172" i="1"/>
  <c r="D3173" i="1"/>
  <c r="D4735" i="1"/>
  <c r="D4736" i="1"/>
  <c r="D4737" i="1"/>
  <c r="D4738" i="1"/>
  <c r="D4739" i="1"/>
  <c r="D2500" i="1"/>
  <c r="D2501" i="1"/>
  <c r="D2502" i="1"/>
  <c r="D2503" i="1"/>
  <c r="D5342" i="1"/>
  <c r="D5343" i="1"/>
  <c r="D4740" i="1"/>
  <c r="D5344" i="1"/>
  <c r="D5345" i="1"/>
  <c r="D5346" i="1"/>
  <c r="D5347" i="1"/>
  <c r="D5348" i="1"/>
  <c r="D5349" i="1"/>
  <c r="D5350" i="1"/>
  <c r="D5351" i="1"/>
  <c r="D5352" i="1"/>
  <c r="D5353" i="1"/>
  <c r="D5354"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2132" i="1"/>
  <c r="D2133" i="1"/>
  <c r="D2134" i="1"/>
  <c r="D2135" i="1"/>
  <c r="D2136" i="1"/>
  <c r="D2137" i="1"/>
  <c r="D2138" i="1"/>
  <c r="D2139" i="1"/>
  <c r="D2504" i="1"/>
  <c r="D2505" i="1"/>
  <c r="D5381" i="1"/>
  <c r="D5382" i="1"/>
  <c r="D5383" i="1"/>
  <c r="D5384" i="1"/>
  <c r="D5385" i="1"/>
  <c r="D5386" i="1"/>
  <c r="D5387" i="1"/>
  <c r="D1305" i="1"/>
  <c r="D1306" i="1"/>
  <c r="D1307" i="1"/>
  <c r="D1308" i="1"/>
  <c r="D4741" i="1"/>
  <c r="D4742" i="1"/>
  <c r="D4743" i="1"/>
  <c r="D1309" i="1"/>
  <c r="D1310" i="1"/>
  <c r="D5388" i="1"/>
  <c r="D5389" i="1"/>
  <c r="D5390" i="1"/>
  <c r="D5391" i="1"/>
  <c r="D5392" i="1"/>
  <c r="D5393" i="1"/>
  <c r="D5394" i="1"/>
  <c r="D5395" i="1"/>
  <c r="D3459" i="1"/>
  <c r="D3460" i="1"/>
  <c r="D3461" i="1"/>
  <c r="D4744" i="1"/>
  <c r="D2531" i="1"/>
  <c r="D2582" i="1"/>
  <c r="D2583" i="1"/>
  <c r="D2584" i="1"/>
  <c r="D2585" i="1"/>
  <c r="D4745" i="1"/>
  <c r="D4746" i="1"/>
  <c r="D4747" i="1"/>
  <c r="D3617" i="1"/>
  <c r="D3618" i="1"/>
  <c r="D3619" i="1"/>
  <c r="D3620" i="1"/>
  <c r="D3621" i="1"/>
  <c r="D3364" i="1"/>
  <c r="D3365" i="1"/>
  <c r="D3366" i="1"/>
  <c r="D3367" i="1"/>
  <c r="D3368" i="1"/>
  <c r="D2732" i="1"/>
  <c r="D2733" i="1"/>
  <c r="D2734" i="1"/>
  <c r="D2735" i="1"/>
  <c r="D2736" i="1"/>
  <c r="D2737" i="1"/>
  <c r="D2738" i="1"/>
  <c r="D2739" i="1"/>
  <c r="D2740" i="1"/>
  <c r="D2741" i="1"/>
  <c r="D2742" i="1"/>
  <c r="D2928" i="1"/>
  <c r="D2929" i="1"/>
  <c r="D2930" i="1"/>
  <c r="D2931" i="1"/>
  <c r="D5396" i="1"/>
  <c r="D5397" i="1"/>
  <c r="D5398" i="1"/>
  <c r="D2932" i="1"/>
  <c r="D2933" i="1"/>
  <c r="D2934" i="1"/>
  <c r="D2935" i="1"/>
  <c r="D2936" i="1"/>
  <c r="D2937" i="1"/>
  <c r="D2938" i="1"/>
  <c r="D2939" i="1"/>
  <c r="D2940" i="1"/>
  <c r="D2941" i="1"/>
  <c r="D2942" i="1"/>
  <c r="D2943" i="1"/>
  <c r="D2944" i="1"/>
  <c r="D3369" i="1"/>
  <c r="D1311" i="1"/>
  <c r="D1312" i="1"/>
  <c r="D1313" i="1"/>
  <c r="D1314" i="1"/>
  <c r="D4748" i="1"/>
  <c r="D4749" i="1"/>
  <c r="D4750" i="1"/>
  <c r="D4751" i="1"/>
  <c r="D4752" i="1"/>
  <c r="D4753" i="1"/>
  <c r="D480" i="1"/>
  <c r="D481" i="1"/>
  <c r="D482" i="1"/>
  <c r="D483" i="1"/>
  <c r="D484" i="1"/>
  <c r="D485" i="1"/>
  <c r="D486" i="1"/>
  <c r="D1315" i="1"/>
  <c r="D1316" i="1"/>
  <c r="D1317" i="1"/>
  <c r="D1318" i="1"/>
  <c r="D1319" i="1"/>
  <c r="D1320" i="1"/>
  <c r="D487" i="1"/>
  <c r="D488" i="1"/>
  <c r="D489" i="1"/>
  <c r="D490" i="1"/>
  <c r="D2506" i="1"/>
  <c r="D2507" i="1"/>
  <c r="D2743" i="1"/>
  <c r="D2744" i="1"/>
  <c r="D2745" i="1"/>
  <c r="D2746" i="1"/>
  <c r="D2747" i="1"/>
  <c r="D3462" i="1"/>
  <c r="D3463" i="1"/>
  <c r="D3464" i="1"/>
  <c r="D3465" i="1"/>
  <c r="D3466" i="1"/>
  <c r="D3467" i="1"/>
  <c r="D1321" i="1"/>
  <c r="D1322" i="1"/>
  <c r="D1323" i="1"/>
  <c r="D1324" i="1"/>
  <c r="D1325" i="1"/>
  <c r="D4928" i="1"/>
  <c r="D3499" i="1"/>
  <c r="D3500" i="1"/>
  <c r="D3501" i="1"/>
  <c r="D3502" i="1"/>
  <c r="D3503" i="1"/>
  <c r="D3504" i="1"/>
  <c r="D2508" i="1"/>
  <c r="D1828" i="1"/>
  <c r="D1829" i="1"/>
  <c r="D1830" i="1"/>
  <c r="D1831" i="1"/>
  <c r="D5399" i="1"/>
  <c r="D5400" i="1"/>
  <c r="D5401" i="1"/>
  <c r="D5402" i="1"/>
  <c r="D5403" i="1"/>
  <c r="D5404" i="1"/>
  <c r="D5405" i="1"/>
  <c r="D5406" i="1"/>
  <c r="D3370" i="1"/>
  <c r="D3371" i="1"/>
  <c r="D3372" i="1"/>
  <c r="D3373" i="1"/>
  <c r="D3374" i="1"/>
  <c r="D3684" i="1"/>
  <c r="D3685" i="1"/>
  <c r="D3686" i="1"/>
  <c r="D3687" i="1"/>
  <c r="D3688" i="1"/>
  <c r="D2586" i="1"/>
  <c r="D491" i="1"/>
  <c r="D492" i="1"/>
  <c r="D493" i="1"/>
  <c r="D5407" i="1"/>
  <c r="D5408" i="1"/>
  <c r="D5409" i="1"/>
  <c r="D5410" i="1"/>
  <c r="D1326" i="1"/>
  <c r="D1327" i="1"/>
  <c r="D1328" i="1"/>
  <c r="D1329" i="1"/>
  <c r="D1330" i="1"/>
  <c r="D1331" i="1"/>
  <c r="D1332" i="1"/>
  <c r="D1333" i="1"/>
  <c r="D1334" i="1"/>
  <c r="D1335" i="1"/>
  <c r="D4754" i="1"/>
  <c r="D4755" i="1"/>
  <c r="D4756" i="1"/>
  <c r="D4757" i="1"/>
  <c r="D1336" i="1"/>
  <c r="D1337" i="1"/>
  <c r="D1338" i="1"/>
  <c r="D1339" i="1"/>
  <c r="D1340" i="1"/>
  <c r="D1341" i="1"/>
  <c r="D1342" i="1"/>
  <c r="D1343" i="1"/>
  <c r="D1344" i="1"/>
  <c r="D1345" i="1"/>
  <c r="D1346" i="1"/>
  <c r="D1347" i="1"/>
  <c r="D2748" i="1"/>
  <c r="D2749" i="1"/>
  <c r="D2750" i="1"/>
  <c r="D2751" i="1"/>
  <c r="D2752" i="1"/>
  <c r="D5411" i="1"/>
  <c r="D5412" i="1"/>
  <c r="D5413" i="1"/>
  <c r="D494" i="1"/>
  <c r="D495" i="1"/>
  <c r="D496" i="1"/>
  <c r="D497" i="1"/>
  <c r="D498" i="1"/>
  <c r="D499" i="1"/>
  <c r="D500" i="1"/>
  <c r="D501" i="1"/>
  <c r="D502" i="1"/>
  <c r="D503" i="1"/>
  <c r="D504" i="1"/>
  <c r="D505" i="1"/>
  <c r="D506" i="1"/>
  <c r="D507" i="1"/>
  <c r="D508" i="1"/>
  <c r="D1348" i="1"/>
  <c r="D2945" i="1"/>
  <c r="D2946" i="1"/>
  <c r="D1349" i="1"/>
  <c r="D1350" i="1"/>
  <c r="D3728" i="1"/>
  <c r="D3729" i="1"/>
  <c r="D3730" i="1"/>
  <c r="D3731" i="1"/>
  <c r="D3732" i="1"/>
  <c r="D3733" i="1"/>
  <c r="D3734" i="1"/>
  <c r="D3735" i="1"/>
  <c r="D5414" i="1"/>
  <c r="D5415" i="1"/>
  <c r="D5416" i="1"/>
  <c r="D5417" i="1"/>
  <c r="D5418" i="1"/>
  <c r="D5419" i="1"/>
  <c r="D5420" i="1"/>
  <c r="D5421" i="1"/>
  <c r="D5422" i="1"/>
  <c r="D5423" i="1"/>
  <c r="D5424" i="1"/>
  <c r="D5425" i="1"/>
  <c r="D5426" i="1"/>
  <c r="D509" i="1"/>
  <c r="D510" i="1"/>
  <c r="D511" i="1"/>
  <c r="D512" i="1"/>
  <c r="D513" i="1"/>
  <c r="D514" i="1"/>
  <c r="D515" i="1"/>
  <c r="D1351" i="1"/>
  <c r="D516" i="1"/>
  <c r="D517" i="1"/>
  <c r="D2753" i="1"/>
  <c r="D1352" i="1"/>
  <c r="D3753" i="1"/>
  <c r="D3754" i="1"/>
  <c r="D3755" i="1"/>
  <c r="D5427" i="1"/>
  <c r="D3622" i="1"/>
  <c r="D3623" i="1"/>
  <c r="D4758" i="1"/>
  <c r="D1353" i="1"/>
  <c r="D1354" i="1"/>
  <c r="D1355" i="1"/>
  <c r="D1356" i="1"/>
  <c r="D1357" i="1"/>
  <c r="D4759" i="1"/>
  <c r="D4760" i="1"/>
  <c r="D4761" i="1"/>
  <c r="D4762" i="1"/>
  <c r="D4763" i="1"/>
  <c r="D3624" i="1"/>
  <c r="D2754" i="1"/>
  <c r="D2755" i="1"/>
  <c r="D2756" i="1"/>
  <c r="D4988" i="1"/>
  <c r="D5428" i="1"/>
  <c r="D518" i="1"/>
  <c r="D2757" i="1"/>
  <c r="D2758" i="1"/>
  <c r="D3689" i="1"/>
  <c r="D3690" i="1"/>
  <c r="D5429" i="1"/>
  <c r="D5430" i="1"/>
  <c r="D5431" i="1"/>
  <c r="D5432" i="1"/>
  <c r="D5433" i="1"/>
  <c r="D3085" i="1"/>
  <c r="D3086" i="1"/>
  <c r="D5434" i="1"/>
  <c r="D5435" i="1"/>
  <c r="D5436" i="1"/>
  <c r="D1358" i="1"/>
  <c r="D3625" i="1"/>
  <c r="D3626" i="1"/>
  <c r="D4764" i="1"/>
  <c r="D4765" i="1"/>
  <c r="D4364" i="1"/>
  <c r="D4365" i="1"/>
  <c r="D3375" i="1"/>
  <c r="D4766" i="1"/>
  <c r="D519" i="1"/>
  <c r="D4767" i="1"/>
  <c r="D3989" i="1"/>
  <c r="D3990" i="1"/>
  <c r="D3991" i="1"/>
  <c r="D3992" i="1"/>
  <c r="D3993" i="1"/>
  <c r="D2947" i="1"/>
  <c r="D2948" i="1"/>
  <c r="D5702" i="1"/>
  <c r="D5703" i="1"/>
  <c r="D520" i="1"/>
  <c r="D521" i="1"/>
  <c r="D522" i="1"/>
  <c r="D523" i="1"/>
  <c r="D524" i="1"/>
  <c r="D525"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2140" i="1"/>
  <c r="D2141" i="1"/>
  <c r="D5704" i="1"/>
  <c r="D5705" i="1"/>
  <c r="D5706" i="1"/>
  <c r="D5707" i="1"/>
  <c r="D5708" i="1"/>
  <c r="D5709" i="1"/>
  <c r="D5710" i="1"/>
  <c r="D5711" i="1"/>
  <c r="D5712" i="1"/>
  <c r="D5713" i="1"/>
  <c r="D5714" i="1"/>
  <c r="D2142" i="1"/>
  <c r="D2143" i="1"/>
  <c r="D3845" i="1"/>
  <c r="D1359" i="1"/>
  <c r="D1360" i="1"/>
  <c r="D1361" i="1"/>
  <c r="D1362" i="1"/>
  <c r="D4018" i="1"/>
  <c r="D4019" i="1"/>
  <c r="D4020" i="1"/>
  <c r="D4021" i="1"/>
  <c r="D4022" i="1"/>
  <c r="D4023" i="1"/>
  <c r="D4024" i="1"/>
  <c r="D4025" i="1"/>
  <c r="D4026" i="1"/>
  <c r="D5889" i="1"/>
  <c r="D5890" i="1"/>
  <c r="D5891" i="1"/>
  <c r="D5611" i="1"/>
  <c r="D3505"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1993" i="1"/>
  <c r="D1994" i="1"/>
  <c r="D1995" i="1"/>
  <c r="D1996" i="1"/>
  <c r="D1997" i="1"/>
  <c r="D1998" i="1"/>
  <c r="D1999" i="1"/>
  <c r="D2000" i="1"/>
  <c r="D2001" i="1"/>
  <c r="D3846" i="1"/>
  <c r="D3847" i="1"/>
  <c r="D3848" i="1"/>
  <c r="D3849" i="1"/>
  <c r="D3850" i="1"/>
  <c r="D3851" i="1"/>
  <c r="D3852" i="1"/>
  <c r="D3138" i="1"/>
  <c r="D3139" i="1"/>
  <c r="D3140" i="1"/>
  <c r="D3141" i="1"/>
  <c r="D3142" i="1"/>
  <c r="D3143" i="1"/>
  <c r="D3118" i="1"/>
  <c r="D3119" i="1"/>
  <c r="D3120" i="1"/>
  <c r="D3121" i="1"/>
  <c r="D1363" i="1"/>
  <c r="D1364" i="1"/>
  <c r="D1365" i="1"/>
  <c r="D1366" i="1"/>
  <c r="D3491" i="1"/>
  <c r="D3492" i="1"/>
  <c r="D3493" i="1"/>
  <c r="D3494" i="1"/>
  <c r="D3495" i="1"/>
  <c r="D3496" i="1"/>
  <c r="D5892" i="1"/>
  <c r="D5893" i="1"/>
  <c r="D526" i="1"/>
  <c r="D527" i="1"/>
  <c r="D528" i="1"/>
  <c r="D529" i="1"/>
  <c r="D530" i="1"/>
  <c r="D531" i="1"/>
  <c r="D5715" i="1"/>
  <c r="D5716" i="1"/>
  <c r="D5717" i="1"/>
  <c r="D2949" i="1"/>
  <c r="D2950" i="1"/>
  <c r="D3853" i="1"/>
  <c r="D3854" i="1"/>
  <c r="D3855" i="1"/>
  <c r="D3856" i="1"/>
  <c r="D532" i="1"/>
  <c r="D2459" i="1"/>
  <c r="D2460" i="1"/>
  <c r="D2461" i="1"/>
  <c r="D2462" i="1"/>
  <c r="D2463" i="1"/>
  <c r="D2464" i="1"/>
  <c r="D2465" i="1"/>
  <c r="D2466" i="1"/>
  <c r="D2467" i="1"/>
  <c r="D2468" i="1"/>
  <c r="D2469" i="1"/>
  <c r="D2144" i="1"/>
  <c r="D2145" i="1"/>
  <c r="D3857" i="1"/>
  <c r="D3858" i="1"/>
  <c r="D33" i="1"/>
  <c r="D533" i="1"/>
  <c r="D534" i="1"/>
  <c r="D535" i="1"/>
  <c r="D536" i="1"/>
  <c r="D537" i="1"/>
  <c r="D538" i="1"/>
  <c r="D539" i="1"/>
  <c r="D540" i="1"/>
  <c r="D541" i="1"/>
  <c r="D5437" i="1"/>
  <c r="D5438" i="1"/>
  <c r="D5439" i="1"/>
  <c r="D5440" i="1"/>
  <c r="D5441" i="1"/>
  <c r="D5442" i="1"/>
  <c r="D5443" i="1"/>
  <c r="D4366" i="1"/>
  <c r="D4367" i="1"/>
  <c r="D4368" i="1"/>
  <c r="D4369" i="1"/>
  <c r="D4370" i="1"/>
  <c r="D4371" i="1"/>
  <c r="D4372" i="1"/>
  <c r="D4373" i="1"/>
  <c r="D4374" i="1"/>
  <c r="D1367" i="1"/>
  <c r="D1368" i="1"/>
  <c r="D1369" i="1"/>
  <c r="D1370" i="1"/>
  <c r="D2002" i="1"/>
  <c r="D2003" i="1"/>
  <c r="D2004" i="1"/>
  <c r="D2005" i="1"/>
  <c r="D2006" i="1"/>
  <c r="D2007" i="1"/>
  <c r="D2008" i="1"/>
  <c r="D2009" i="1"/>
  <c r="D2010" i="1"/>
  <c r="D2011" i="1"/>
  <c r="D2012" i="1"/>
  <c r="D2013" i="1"/>
  <c r="D2014" i="1"/>
  <c r="D2015" i="1"/>
  <c r="D2016" i="1"/>
  <c r="D2017" i="1"/>
  <c r="D2018" i="1"/>
  <c r="D2019" i="1"/>
  <c r="D2020" i="1"/>
  <c r="D2021" i="1"/>
  <c r="D2022" i="1"/>
  <c r="D2023" i="1"/>
  <c r="D2951" i="1"/>
  <c r="D2952" i="1"/>
  <c r="D1832" i="1"/>
  <c r="D1833" i="1"/>
  <c r="D2953" i="1"/>
  <c r="D2954" i="1"/>
  <c r="D2955" i="1"/>
  <c r="D2956" i="1"/>
  <c r="D2146" i="1"/>
  <c r="D2147" i="1"/>
  <c r="D2148" i="1"/>
  <c r="D2149" i="1"/>
  <c r="D2150" i="1"/>
  <c r="D2151" i="1"/>
  <c r="D1930" i="1"/>
  <c r="D1931" i="1"/>
  <c r="D1932" i="1"/>
  <c r="D1933" i="1"/>
  <c r="D1934" i="1"/>
  <c r="D1935" i="1"/>
  <c r="D3376" i="1"/>
  <c r="D2152" i="1"/>
  <c r="D2153" i="1"/>
  <c r="D2154" i="1"/>
  <c r="D2155" i="1"/>
  <c r="D2156" i="1"/>
  <c r="D2157" i="1"/>
  <c r="D2158" i="1"/>
  <c r="D2159" i="1"/>
  <c r="D3627" i="1"/>
  <c r="D3628" i="1"/>
  <c r="D3629" i="1"/>
  <c r="D3630" i="1"/>
  <c r="D3631" i="1"/>
  <c r="D3632" i="1"/>
  <c r="D1720" i="1"/>
  <c r="D1721" i="1"/>
  <c r="D5796" i="1"/>
  <c r="D5797" i="1"/>
  <c r="D902" i="1"/>
  <c r="D903" i="1"/>
  <c r="D904" i="1"/>
  <c r="D905" i="1"/>
  <c r="D1371" i="1"/>
  <c r="D1372" i="1"/>
  <c r="D2160" i="1"/>
  <c r="D2161" i="1"/>
  <c r="D2162" i="1"/>
  <c r="D2163" i="1"/>
  <c r="D2164" i="1"/>
  <c r="D1834" i="1"/>
  <c r="D3633" i="1"/>
  <c r="D34" i="1"/>
  <c r="D35" i="1"/>
  <c r="D104" i="1"/>
  <c r="D105" i="1"/>
  <c r="D1373" i="1"/>
  <c r="D1374" i="1"/>
  <c r="D1375" i="1"/>
  <c r="D1376" i="1"/>
  <c r="D2165" i="1"/>
  <c r="D2166" i="1"/>
  <c r="D2167" i="1"/>
  <c r="D2168" i="1"/>
  <c r="D2169" i="1"/>
  <c r="D4768" i="1"/>
  <c r="D4769" i="1"/>
  <c r="D3691" i="1"/>
  <c r="D3692" i="1"/>
  <c r="D542" i="1"/>
  <c r="D543" i="1"/>
  <c r="D544" i="1"/>
  <c r="D545" i="1"/>
  <c r="D546" i="1"/>
  <c r="D547" i="1"/>
  <c r="D548" i="1"/>
  <c r="D549" i="1"/>
  <c r="D550" i="1"/>
  <c r="D551" i="1"/>
  <c r="D552" i="1"/>
  <c r="D553" i="1"/>
  <c r="D5718" i="1"/>
  <c r="D1835" i="1"/>
  <c r="D1836" i="1"/>
  <c r="D2587" i="1"/>
  <c r="D2588" i="1"/>
  <c r="D2589" i="1"/>
  <c r="D2590" i="1"/>
  <c r="D2591" i="1"/>
  <c r="D2592" i="1"/>
  <c r="D2593" i="1"/>
  <c r="D2594" i="1"/>
  <c r="D857" i="1"/>
  <c r="D858" i="1"/>
  <c r="D859" i="1"/>
  <c r="D860" i="1"/>
  <c r="D1377" i="1"/>
  <c r="D3377" i="1"/>
  <c r="D3378" i="1"/>
  <c r="D3087" i="1"/>
  <c r="D554" i="1"/>
  <c r="D555" i="1"/>
  <c r="D556" i="1"/>
  <c r="D3278" i="1"/>
  <c r="D3279" i="1"/>
  <c r="D3280" i="1"/>
  <c r="D3281" i="1"/>
  <c r="D3282" i="1"/>
  <c r="D3283" i="1"/>
  <c r="D3284" i="1"/>
  <c r="D3859" i="1"/>
  <c r="D557" i="1"/>
  <c r="D558" i="1"/>
  <c r="D559" i="1"/>
  <c r="D560" i="1"/>
  <c r="D561" i="1"/>
  <c r="D562" i="1"/>
  <c r="D563" i="1"/>
  <c r="D1378" i="1"/>
  <c r="D5894" i="1"/>
  <c r="D5895" i="1"/>
  <c r="D5896" i="1"/>
  <c r="D5897" i="1"/>
  <c r="D5898" i="1"/>
  <c r="D5899" i="1"/>
  <c r="D5900" i="1"/>
  <c r="D5901" i="1"/>
  <c r="D5902" i="1"/>
  <c r="D5903" i="1"/>
  <c r="D5904" i="1"/>
  <c r="D5905" i="1"/>
  <c r="D5906" i="1"/>
  <c r="D5907" i="1"/>
  <c r="D5908" i="1"/>
  <c r="D5909" i="1"/>
  <c r="D5910" i="1"/>
  <c r="D5911" i="1"/>
  <c r="D1379" i="1"/>
  <c r="D1380" i="1"/>
  <c r="D1381" i="1"/>
  <c r="D1382" i="1"/>
  <c r="D564" i="1"/>
  <c r="D565" i="1"/>
  <c r="D566" i="1"/>
  <c r="D567" i="1"/>
  <c r="D5719" i="1"/>
  <c r="D5720" i="1"/>
  <c r="D2759" i="1"/>
  <c r="D2760" i="1"/>
  <c r="D2761" i="1"/>
  <c r="D2762" i="1"/>
  <c r="D2763" i="1"/>
  <c r="D2764" i="1"/>
  <c r="D2765" i="1"/>
  <c r="D2766" i="1"/>
  <c r="D2767" i="1"/>
  <c r="D2768" i="1"/>
  <c r="D2769" i="1"/>
  <c r="D5912" i="1"/>
  <c r="D2170" i="1"/>
  <c r="D2171" i="1"/>
  <c r="D2172" i="1"/>
  <c r="D2173" i="1"/>
  <c r="D2174" i="1"/>
  <c r="D2175" i="1"/>
  <c r="D2176" i="1"/>
  <c r="D3252" i="1"/>
  <c r="D3136" i="1"/>
  <c r="D3137" i="1"/>
  <c r="D4770" i="1"/>
  <c r="D4771" i="1"/>
  <c r="D4772" i="1"/>
  <c r="D4773" i="1"/>
  <c r="D3379" i="1"/>
  <c r="D568" i="1"/>
  <c r="D569" i="1"/>
  <c r="D570" i="1"/>
  <c r="D571" i="1"/>
  <c r="D572" i="1"/>
  <c r="D573" i="1"/>
  <c r="D2177" i="1"/>
  <c r="D2178" i="1"/>
  <c r="D2179" i="1"/>
  <c r="D2180" i="1"/>
  <c r="D2181" i="1"/>
  <c r="D2182" i="1"/>
  <c r="D2183" i="1"/>
  <c r="D2184" i="1"/>
  <c r="D3253" i="1"/>
  <c r="D1383" i="1"/>
  <c r="D1384" i="1"/>
  <c r="D5913" i="1"/>
  <c r="D5914" i="1"/>
  <c r="D5915" i="1"/>
  <c r="D5916" i="1"/>
  <c r="D5917" i="1"/>
  <c r="D574" i="1"/>
  <c r="D575" i="1"/>
  <c r="D3634" i="1"/>
  <c r="D3860" i="1"/>
  <c r="D3861" i="1"/>
  <c r="D3862" i="1"/>
  <c r="D3863" i="1"/>
  <c r="D3864" i="1"/>
  <c r="D3865" i="1"/>
  <c r="D3866" i="1"/>
  <c r="D3867" i="1"/>
  <c r="D36" i="1"/>
  <c r="D5721" i="1"/>
  <c r="D5722" i="1"/>
  <c r="D5723" i="1"/>
  <c r="D5724" i="1"/>
  <c r="D2770" i="1"/>
  <c r="D2771" i="1"/>
  <c r="D2772" i="1"/>
  <c r="D1385" i="1"/>
  <c r="D1386" i="1"/>
  <c r="D66" i="1"/>
  <c r="D67" i="1"/>
  <c r="D68" i="1"/>
  <c r="D5444" i="1"/>
  <c r="D2470" i="1"/>
  <c r="D2471" i="1"/>
  <c r="D2472" i="1"/>
  <c r="D2473" i="1"/>
  <c r="D2474" i="1"/>
  <c r="D2475" i="1"/>
  <c r="D2476" i="1"/>
  <c r="D2477" i="1"/>
  <c r="D1387" i="1"/>
  <c r="D2957" i="1"/>
  <c r="D2958" i="1"/>
  <c r="D2959" i="1"/>
  <c r="D2960" i="1"/>
  <c r="D2961" i="1"/>
  <c r="D2962" i="1"/>
  <c r="D2963" i="1"/>
  <c r="D2964" i="1"/>
  <c r="D2965" i="1"/>
  <c r="D2966" i="1"/>
  <c r="D2967" i="1"/>
  <c r="D2968" i="1"/>
  <c r="D3635" i="1"/>
  <c r="D3636" i="1"/>
  <c r="D576" i="1"/>
  <c r="D577" i="1"/>
  <c r="D2185" i="1"/>
  <c r="D2186" i="1"/>
  <c r="D2187" i="1"/>
  <c r="D2188" i="1"/>
  <c r="D2189" i="1"/>
  <c r="D2190" i="1"/>
  <c r="D2191" i="1"/>
  <c r="D2192" i="1"/>
  <c r="D2193" i="1"/>
  <c r="D4375" i="1"/>
  <c r="D4376" i="1"/>
  <c r="D4377" i="1"/>
  <c r="D5445" i="1"/>
  <c r="D5446" i="1"/>
  <c r="D5447" i="1"/>
  <c r="D5448" i="1"/>
  <c r="D5449" i="1"/>
  <c r="D5450" i="1"/>
  <c r="D5451" i="1"/>
  <c r="D5452" i="1"/>
  <c r="D5453" i="1"/>
  <c r="D578" i="1"/>
  <c r="D579" i="1"/>
  <c r="D580" i="1"/>
  <c r="D581" i="1"/>
  <c r="D582" i="1"/>
  <c r="D583" i="1"/>
  <c r="D2637" i="1"/>
  <c r="D2638" i="1"/>
  <c r="D4378" i="1"/>
  <c r="D4379" i="1"/>
  <c r="D584" i="1"/>
  <c r="D585" i="1"/>
  <c r="D586" i="1"/>
  <c r="D587" i="1"/>
  <c r="D588" i="1"/>
  <c r="D589" i="1"/>
  <c r="D1388" i="1"/>
  <c r="D1389" i="1"/>
  <c r="D1390" i="1"/>
  <c r="D1391" i="1"/>
  <c r="D1392" i="1"/>
  <c r="D1393" i="1"/>
  <c r="D1394" i="1"/>
  <c r="D1395" i="1"/>
  <c r="D1396" i="1"/>
  <c r="D1397" i="1"/>
  <c r="D2969" i="1"/>
  <c r="D1398" i="1"/>
  <c r="D1399" i="1"/>
  <c r="D4774" i="1"/>
  <c r="D4775" i="1"/>
  <c r="D4776" i="1"/>
  <c r="D4777" i="1"/>
  <c r="D4778" i="1"/>
  <c r="D4779" i="1"/>
  <c r="D106" i="1"/>
  <c r="D590" i="1"/>
  <c r="D5725" i="1"/>
  <c r="D5726" i="1"/>
  <c r="D5727" i="1"/>
  <c r="D5728" i="1"/>
  <c r="D5729" i="1"/>
  <c r="D5730" i="1"/>
  <c r="D5731" i="1"/>
  <c r="D5732" i="1"/>
  <c r="D5733" i="1"/>
  <c r="D5734" i="1"/>
  <c r="D5735" i="1"/>
  <c r="D5736" i="1"/>
  <c r="D2332" i="1"/>
  <c r="D2333" i="1"/>
  <c r="D2334" i="1"/>
  <c r="D2335" i="1"/>
  <c r="D2336" i="1"/>
  <c r="D2337" i="1"/>
  <c r="D2338" i="1"/>
  <c r="D2339" i="1"/>
  <c r="D2340" i="1"/>
  <c r="D3637" i="1"/>
  <c r="D4780" i="1"/>
  <c r="D1400" i="1"/>
  <c r="D1401" i="1"/>
  <c r="D3506" i="1"/>
  <c r="D591" i="1"/>
  <c r="D592" i="1"/>
  <c r="D5454" i="1"/>
  <c r="D4380" i="1"/>
  <c r="D4381" i="1"/>
  <c r="D4382" i="1"/>
  <c r="D4383" i="1"/>
  <c r="D4384" i="1"/>
  <c r="D4385" i="1"/>
  <c r="D4386" i="1"/>
  <c r="D4387" i="1"/>
  <c r="D4388" i="1"/>
  <c r="D4389" i="1"/>
  <c r="D4390" i="1"/>
  <c r="D4391" i="1"/>
  <c r="D4392" i="1"/>
  <c r="D4393" i="1"/>
  <c r="D4394" i="1"/>
  <c r="D3254" i="1"/>
  <c r="D3255" i="1"/>
  <c r="D107" i="1"/>
  <c r="D108" i="1"/>
  <c r="D109" i="1"/>
  <c r="D110" i="1"/>
  <c r="D111" i="1"/>
  <c r="D112" i="1"/>
  <c r="D113" i="1"/>
  <c r="D114" i="1"/>
  <c r="D115" i="1"/>
  <c r="D116" i="1"/>
  <c r="D117" i="1"/>
  <c r="D118" i="1"/>
  <c r="D119" i="1"/>
  <c r="D593" i="1"/>
  <c r="D594" i="1"/>
  <c r="D595" i="1"/>
  <c r="D596" i="1"/>
  <c r="D597" i="1"/>
  <c r="D598" i="1"/>
  <c r="D5455" i="1"/>
  <c r="D5456" i="1"/>
  <c r="D5457" i="1"/>
  <c r="D5918" i="1"/>
  <c r="D599" i="1"/>
  <c r="D600" i="1"/>
  <c r="D5458" i="1"/>
  <c r="D5459" i="1"/>
  <c r="D5460" i="1"/>
  <c r="D5461" i="1"/>
  <c r="D5462" i="1"/>
  <c r="D5463" i="1"/>
  <c r="D5464" i="1"/>
  <c r="D5465" i="1"/>
  <c r="D5466" i="1"/>
  <c r="D5467" i="1"/>
  <c r="D5468" i="1"/>
  <c r="D5469" i="1"/>
  <c r="D5470" i="1"/>
  <c r="D5471" i="1"/>
  <c r="D5472" i="1"/>
  <c r="D1402" i="1"/>
  <c r="D1403" i="1"/>
  <c r="D1404" i="1"/>
  <c r="D601" i="1"/>
  <c r="D602" i="1"/>
  <c r="D37" i="1"/>
  <c r="D3507" i="1"/>
  <c r="D3508" i="1"/>
  <c r="D5473" i="1"/>
  <c r="D5474" i="1"/>
  <c r="D5475" i="1"/>
  <c r="D3868" i="1"/>
  <c r="D3869" i="1"/>
  <c r="D3870" i="1"/>
  <c r="D1405" i="1"/>
  <c r="D1406" i="1"/>
  <c r="D1407" i="1"/>
  <c r="D1408" i="1"/>
  <c r="D5954" i="1"/>
  <c r="D5955" i="1"/>
  <c r="D5956" i="1"/>
  <c r="D5957" i="1"/>
  <c r="D5958" i="1"/>
  <c r="D5959" i="1"/>
  <c r="D5960" i="1"/>
  <c r="D5961" i="1"/>
  <c r="D5962" i="1"/>
  <c r="D5919" i="1"/>
  <c r="D5920" i="1"/>
  <c r="D5921" i="1"/>
  <c r="D5800" i="1"/>
  <c r="D5801" i="1"/>
  <c r="D5802" i="1"/>
  <c r="D5803" i="1"/>
  <c r="D5804" i="1"/>
  <c r="D2194" i="1"/>
  <c r="D3871" i="1"/>
  <c r="D3872" i="1"/>
  <c r="D3128" i="1"/>
  <c r="D5737" i="1"/>
  <c r="D5738" i="1"/>
  <c r="D5739" i="1"/>
  <c r="D3873" i="1"/>
  <c r="D3874" i="1"/>
  <c r="D2024" i="1"/>
  <c r="D2025" i="1"/>
  <c r="D2026" i="1"/>
  <c r="D2027" i="1"/>
  <c r="D2195" i="1"/>
  <c r="D2196" i="1"/>
  <c r="D3122" i="1"/>
  <c r="D3123" i="1"/>
  <c r="D3124" i="1"/>
  <c r="D3125" i="1"/>
  <c r="D3126" i="1"/>
  <c r="D1409" i="1"/>
  <c r="D1410" i="1"/>
  <c r="D603" i="1"/>
  <c r="D604" i="1"/>
  <c r="D605" i="1"/>
  <c r="D606" i="1"/>
  <c r="D607" i="1"/>
  <c r="D2773" i="1"/>
  <c r="D2774" i="1"/>
  <c r="D2775" i="1"/>
  <c r="D3088" i="1"/>
  <c r="D3089" i="1"/>
  <c r="D3090" i="1"/>
  <c r="D3091" i="1"/>
  <c r="D3092" i="1"/>
  <c r="D3093" i="1"/>
  <c r="D3094" i="1"/>
  <c r="D3095" i="1"/>
  <c r="D3096" i="1"/>
  <c r="D3097" i="1"/>
  <c r="D3098" i="1"/>
  <c r="D2028" i="1"/>
  <c r="D2029" i="1"/>
  <c r="D2030" i="1"/>
  <c r="D2031" i="1"/>
  <c r="D2032" i="1"/>
  <c r="D2033" i="1"/>
  <c r="D2034" i="1"/>
  <c r="D2035" i="1"/>
  <c r="D2036" i="1"/>
  <c r="D2037" i="1"/>
  <c r="D3875" i="1"/>
  <c r="D3876" i="1"/>
  <c r="D3877" i="1"/>
  <c r="D3878" i="1"/>
  <c r="D3879" i="1"/>
  <c r="D3880" i="1"/>
  <c r="D3881" i="1"/>
  <c r="D3882" i="1"/>
  <c r="D3883" i="1"/>
  <c r="D3884" i="1"/>
  <c r="D3885" i="1"/>
  <c r="D3886" i="1"/>
  <c r="D2038" i="1"/>
  <c r="D2039" i="1"/>
  <c r="D2040" i="1"/>
  <c r="D2041" i="1"/>
  <c r="D2042" i="1"/>
  <c r="D2043" i="1"/>
  <c r="D2044" i="1"/>
  <c r="D895" i="1"/>
  <c r="D896" i="1"/>
  <c r="D3693" i="1"/>
  <c r="D3694" i="1"/>
  <c r="D3695" i="1"/>
  <c r="D3696" i="1"/>
  <c r="D3697" i="1"/>
  <c r="D5476" i="1"/>
  <c r="D5477" i="1"/>
  <c r="D5478" i="1"/>
  <c r="D3738" i="1"/>
  <c r="D3739" i="1"/>
  <c r="D3740" i="1"/>
  <c r="D3741" i="1"/>
  <c r="D3742" i="1"/>
  <c r="D3743" i="1"/>
  <c r="D3744" i="1"/>
  <c r="D3745" i="1"/>
  <c r="D3746" i="1"/>
  <c r="D5740" i="1"/>
  <c r="D5741" i="1"/>
  <c r="D5742" i="1"/>
  <c r="D5743" i="1"/>
  <c r="D5744" i="1"/>
  <c r="D5745" i="1"/>
  <c r="D5746" i="1"/>
  <c r="D5747" i="1"/>
  <c r="D5479" i="1"/>
  <c r="D5480" i="1"/>
  <c r="D5481" i="1"/>
  <c r="D5482" i="1"/>
  <c r="D5483" i="1"/>
  <c r="D5484" i="1"/>
  <c r="D5485" i="1"/>
  <c r="D5486" i="1"/>
  <c r="D5487" i="1"/>
  <c r="D5488" i="1"/>
  <c r="D3099" i="1"/>
  <c r="D4395" i="1"/>
  <c r="D4396" i="1"/>
  <c r="D4397" i="1"/>
  <c r="D2776" i="1"/>
  <c r="D2777" i="1"/>
  <c r="D2778" i="1"/>
  <c r="D2779" i="1"/>
  <c r="D2780" i="1"/>
  <c r="D2781" i="1"/>
  <c r="D2970" i="1"/>
  <c r="D2971" i="1"/>
  <c r="D2972" i="1"/>
  <c r="D2973" i="1"/>
  <c r="D2974" i="1"/>
  <c r="D5748" i="1"/>
  <c r="D4781" i="1"/>
  <c r="D4912" i="1"/>
  <c r="D4913" i="1"/>
  <c r="D4914" i="1"/>
  <c r="D4915" i="1"/>
  <c r="D4916"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1411" i="1"/>
  <c r="D1412" i="1"/>
  <c r="D1413" i="1"/>
  <c r="D1414" i="1"/>
  <c r="D1415" i="1"/>
  <c r="D1416" i="1"/>
  <c r="D1417" i="1"/>
  <c r="D1418" i="1"/>
  <c r="D1419" i="1"/>
  <c r="D1420" i="1"/>
  <c r="D608" i="1"/>
  <c r="D1421" i="1"/>
  <c r="D1422" i="1"/>
  <c r="D2197" i="1"/>
  <c r="D2198" i="1"/>
  <c r="D2199" i="1"/>
  <c r="D2200" i="1"/>
  <c r="D2201" i="1"/>
  <c r="D2202" i="1"/>
  <c r="D2203" i="1"/>
  <c r="D2204" i="1"/>
  <c r="D2205" i="1"/>
  <c r="D5948" i="1"/>
  <c r="D5949" i="1"/>
  <c r="D5950" i="1"/>
  <c r="D5951" i="1"/>
  <c r="D5952" i="1"/>
  <c r="D5922" i="1"/>
  <c r="D5923" i="1"/>
  <c r="D69" i="1"/>
  <c r="D70" i="1"/>
  <c r="D71" i="1"/>
  <c r="D609" i="1"/>
  <c r="D610" i="1"/>
  <c r="D611" i="1"/>
  <c r="D612" i="1"/>
  <c r="D2206" i="1"/>
  <c r="D2207" i="1"/>
  <c r="D2208" i="1"/>
  <c r="D2209" i="1"/>
  <c r="D2210" i="1"/>
  <c r="D2211" i="1"/>
  <c r="D2212" i="1"/>
  <c r="D2213" i="1"/>
  <c r="D2214" i="1"/>
  <c r="D2215" i="1"/>
  <c r="D2216" i="1"/>
  <c r="D2217" i="1"/>
  <c r="D5749" i="1"/>
  <c r="D5489" i="1"/>
  <c r="D5490" i="1"/>
  <c r="D613" i="1"/>
  <c r="D5750" i="1"/>
  <c r="D5751" i="1"/>
  <c r="D5752" i="1"/>
  <c r="D5753" i="1"/>
  <c r="D5754" i="1"/>
  <c r="D5755" i="1"/>
  <c r="D5756" i="1"/>
  <c r="D3724" i="1"/>
  <c r="D3725" i="1"/>
  <c r="D3726" i="1"/>
  <c r="D3727" i="1"/>
  <c r="D614" i="1"/>
  <c r="D615" i="1"/>
  <c r="D616" i="1"/>
  <c r="D617" i="1"/>
  <c r="D618" i="1"/>
  <c r="D619" i="1"/>
  <c r="D620" i="1"/>
  <c r="D3380" i="1"/>
  <c r="D3381" i="1"/>
  <c r="D3382" i="1"/>
  <c r="D3383" i="1"/>
  <c r="D3384" i="1"/>
  <c r="D3385" i="1"/>
  <c r="D3386" i="1"/>
  <c r="D3387" i="1"/>
  <c r="D1837" i="1"/>
  <c r="D1838" i="1"/>
  <c r="D1839" i="1"/>
  <c r="D1840" i="1"/>
  <c r="D1841" i="1"/>
  <c r="D1842" i="1"/>
  <c r="D1843" i="1"/>
  <c r="D1844" i="1"/>
  <c r="D2069" i="1"/>
  <c r="D2070" i="1"/>
  <c r="D2071" i="1"/>
  <c r="D2072" i="1"/>
  <c r="D2073" i="1"/>
  <c r="D2074" i="1"/>
  <c r="D2075" i="1"/>
  <c r="D5924" i="1"/>
  <c r="D5925" i="1"/>
  <c r="D5926" i="1"/>
  <c r="D5927" i="1"/>
  <c r="D5928" i="1"/>
  <c r="D5929" i="1"/>
  <c r="D5930" i="1"/>
  <c r="D5931" i="1"/>
  <c r="D5932" i="1"/>
  <c r="D3468" i="1"/>
  <c r="D3469" i="1"/>
  <c r="D3470" i="1"/>
  <c r="D3471" i="1"/>
  <c r="D3472" i="1"/>
  <c r="D3154" i="1"/>
  <c r="D3155" i="1"/>
  <c r="D3156" i="1"/>
  <c r="D3473" i="1"/>
  <c r="D3474" i="1"/>
  <c r="D3475" i="1"/>
  <c r="D3476" i="1"/>
  <c r="D3477" i="1"/>
  <c r="D2218" i="1"/>
  <c r="D2219" i="1"/>
  <c r="D2220" i="1"/>
  <c r="D2221" i="1"/>
  <c r="D2222" i="1"/>
  <c r="D2223" i="1"/>
  <c r="D2224" i="1"/>
  <c r="D906" i="1"/>
  <c r="D907" i="1"/>
  <c r="D3887" i="1"/>
  <c r="D5933" i="1"/>
  <c r="D5934" i="1"/>
  <c r="D5935" i="1"/>
  <c r="D5491" i="1"/>
  <c r="D1845" i="1"/>
  <c r="D1846" i="1"/>
  <c r="D1847" i="1"/>
  <c r="D1848" i="1"/>
  <c r="D1849" i="1"/>
  <c r="D1850" i="1"/>
  <c r="D1423" i="1"/>
  <c r="D1424" i="1"/>
  <c r="D1425" i="1"/>
  <c r="D1426" i="1"/>
  <c r="D3388" i="1"/>
  <c r="D3389" i="1"/>
  <c r="D3390" i="1"/>
  <c r="D1427" i="1"/>
  <c r="D1428" i="1"/>
  <c r="D1429" i="1"/>
  <c r="D1430" i="1"/>
  <c r="D1431" i="1"/>
  <c r="D1432" i="1"/>
  <c r="D621" i="1"/>
  <c r="D3391" i="1"/>
  <c r="D3392" i="1"/>
  <c r="D3393" i="1"/>
  <c r="D3394" i="1"/>
  <c r="D3395" i="1"/>
  <c r="D622" i="1"/>
  <c r="D623" i="1"/>
  <c r="D624" i="1"/>
  <c r="D625" i="1"/>
  <c r="D5757" i="1"/>
  <c r="D4027" i="1"/>
  <c r="D4028" i="1"/>
  <c r="D4029" i="1"/>
  <c r="D4030" i="1"/>
  <c r="D3888" i="1"/>
  <c r="D3127" i="1"/>
  <c r="D4031" i="1"/>
  <c r="D4032" i="1"/>
  <c r="D4033" i="1"/>
  <c r="D4034" i="1"/>
  <c r="D4035" i="1"/>
  <c r="D4036" i="1"/>
  <c r="D4037" i="1"/>
  <c r="D4038" i="1"/>
  <c r="D4039" i="1"/>
  <c r="D4040" i="1"/>
  <c r="D4041" i="1"/>
  <c r="D4042" i="1"/>
  <c r="D4043" i="1"/>
  <c r="D4044" i="1"/>
  <c r="D4045" i="1"/>
  <c r="D4046" i="1"/>
  <c r="D4047" i="1"/>
  <c r="D4048" i="1"/>
  <c r="D4049" i="1"/>
  <c r="D3889" i="1"/>
  <c r="D3890" i="1"/>
  <c r="D3891" i="1"/>
  <c r="D3892" i="1"/>
  <c r="D4050" i="1"/>
  <c r="D4051" i="1"/>
  <c r="D4052" i="1"/>
  <c r="D4053" i="1"/>
  <c r="D4054" i="1"/>
  <c r="D5612" i="1"/>
  <c r="D5758" i="1"/>
  <c r="D626" i="1"/>
  <c r="D627" i="1"/>
  <c r="D628" i="1"/>
  <c r="D629" i="1"/>
  <c r="D1433" i="1"/>
  <c r="D1434" i="1"/>
  <c r="D1435" i="1"/>
  <c r="D3256" i="1"/>
  <c r="D3257" i="1"/>
  <c r="D5759" i="1"/>
  <c r="D5760" i="1"/>
  <c r="D3100" i="1"/>
  <c r="D3101" i="1"/>
  <c r="D3102" i="1"/>
  <c r="D3103" i="1"/>
  <c r="D3104" i="1"/>
  <c r="D3105" i="1"/>
  <c r="D3106" i="1"/>
  <c r="D630" i="1"/>
  <c r="D631" i="1"/>
  <c r="D632" i="1"/>
  <c r="D5761" i="1"/>
  <c r="D5762" i="1"/>
  <c r="D5763" i="1"/>
  <c r="D3698" i="1"/>
  <c r="D3699" i="1"/>
  <c r="D3700" i="1"/>
  <c r="D3701" i="1"/>
  <c r="D3702" i="1"/>
  <c r="D3703" i="1"/>
  <c r="D3704" i="1"/>
  <c r="D3705" i="1"/>
  <c r="D3706" i="1"/>
  <c r="D3707" i="1"/>
  <c r="D3708" i="1"/>
  <c r="D3709" i="1"/>
  <c r="D3893" i="1"/>
  <c r="D633" i="1"/>
  <c r="D634" i="1"/>
  <c r="D635" i="1"/>
  <c r="D636" i="1"/>
  <c r="D637" i="1"/>
  <c r="D638" i="1"/>
  <c r="D639" i="1"/>
  <c r="D2225" i="1"/>
  <c r="D4055" i="1"/>
  <c r="D4056" i="1"/>
  <c r="D4057" i="1"/>
  <c r="D4058" i="1"/>
  <c r="D4059" i="1"/>
  <c r="D4060" i="1"/>
  <c r="D4061" i="1"/>
  <c r="D4062" i="1"/>
  <c r="D4063" i="1"/>
  <c r="D4064" i="1"/>
  <c r="D4065" i="1"/>
  <c r="D4066" i="1"/>
  <c r="D4067" i="1"/>
  <c r="D4068"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5764" i="1"/>
  <c r="D5765" i="1"/>
  <c r="D5766" i="1"/>
  <c r="D5767" i="1"/>
  <c r="D5768" i="1"/>
  <c r="D5769" i="1"/>
  <c r="D2226" i="1"/>
  <c r="D2227" i="1"/>
  <c r="D2228" i="1"/>
  <c r="D2229" i="1"/>
  <c r="D2230" i="1"/>
  <c r="D2231" i="1"/>
  <c r="D861" i="1"/>
  <c r="D2975" i="1"/>
  <c r="D3894" i="1"/>
  <c r="D1851" i="1"/>
  <c r="D1852" i="1"/>
  <c r="D1853" i="1"/>
  <c r="D1854" i="1"/>
  <c r="D4069" i="1"/>
  <c r="D4070" i="1"/>
  <c r="D38" i="1"/>
  <c r="D39" i="1"/>
  <c r="D1436" i="1"/>
  <c r="D1437" i="1"/>
  <c r="D1438" i="1"/>
  <c r="D2232" i="1"/>
  <c r="D1855" i="1"/>
  <c r="D1856" i="1"/>
  <c r="D1857" i="1"/>
  <c r="D3258" i="1"/>
  <c r="D3259" i="1"/>
  <c r="D120" i="1"/>
  <c r="D121" i="1"/>
  <c r="D2976" i="1"/>
  <c r="D4071" i="1"/>
  <c r="D4072" i="1"/>
  <c r="D4073" i="1"/>
  <c r="D4074" i="1"/>
  <c r="D3895" i="1"/>
  <c r="D3896" i="1"/>
  <c r="D640" i="1"/>
  <c r="D641" i="1"/>
  <c r="D5770" i="1"/>
  <c r="D4075" i="1"/>
  <c r="D4076" i="1"/>
  <c r="D4077" i="1"/>
  <c r="D4078" i="1"/>
  <c r="D4079" i="1"/>
  <c r="D4080" i="1"/>
  <c r="D4081" i="1"/>
  <c r="D4082" i="1"/>
  <c r="D4083" i="1"/>
  <c r="D4084" i="1"/>
  <c r="D4085" i="1"/>
  <c r="D4086" i="1"/>
  <c r="D4087" i="1"/>
  <c r="D4088" i="1"/>
  <c r="D4089" i="1"/>
  <c r="D4090" i="1"/>
  <c r="D4091" i="1"/>
  <c r="D4092" i="1"/>
  <c r="D4093" i="1"/>
  <c r="D4094" i="1"/>
  <c r="D4095" i="1"/>
  <c r="D1439" i="1"/>
  <c r="D1440" i="1"/>
  <c r="D1441" i="1"/>
  <c r="D1442" i="1"/>
  <c r="D1443" i="1"/>
  <c r="D1858" i="1"/>
  <c r="D1859" i="1"/>
  <c r="D1860" i="1"/>
  <c r="D1861" i="1"/>
  <c r="D1862" i="1"/>
  <c r="D4096" i="1"/>
  <c r="D4097" i="1"/>
  <c r="D4098" i="1"/>
  <c r="D4099" i="1"/>
  <c r="D4100" i="1"/>
  <c r="D4101" i="1"/>
  <c r="D4102" i="1"/>
  <c r="D4103" i="1"/>
  <c r="D4104" i="1"/>
  <c r="D4105" i="1"/>
  <c r="D4106" i="1"/>
  <c r="D4107" i="1"/>
  <c r="D4108" i="1"/>
  <c r="D4109" i="1"/>
  <c r="D4110" i="1"/>
  <c r="D2233" i="1"/>
  <c r="D642" i="1"/>
  <c r="D643" i="1"/>
  <c r="D2532" i="1"/>
  <c r="D2234" i="1"/>
  <c r="D2235" i="1"/>
  <c r="D2236" i="1"/>
  <c r="D2237" i="1"/>
  <c r="D2238" i="1"/>
  <c r="D2239" i="1"/>
  <c r="D224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782" i="1"/>
  <c r="D2977" i="1"/>
  <c r="D2978" i="1"/>
  <c r="D2979" i="1"/>
  <c r="D4134" i="1"/>
  <c r="D4135" i="1"/>
  <c r="D4136" i="1"/>
  <c r="D2241" i="1"/>
  <c r="D2242" i="1"/>
  <c r="D1444" i="1"/>
  <c r="D1445" i="1"/>
  <c r="D1446" i="1"/>
  <c r="D1447" i="1"/>
  <c r="D1448" i="1"/>
  <c r="D1449" i="1"/>
  <c r="D3756" i="1"/>
  <c r="D3757" i="1"/>
  <c r="D3758" i="1"/>
  <c r="D3759" i="1"/>
  <c r="D3760" i="1"/>
  <c r="D3761" i="1"/>
  <c r="D3762" i="1"/>
  <c r="D3763" i="1"/>
  <c r="D3764" i="1"/>
  <c r="D3765" i="1"/>
  <c r="D3766" i="1"/>
  <c r="D3767" i="1"/>
  <c r="D3768" i="1"/>
  <c r="D3769" i="1"/>
  <c r="D3770" i="1"/>
  <c r="D3771" i="1"/>
  <c r="D3772" i="1"/>
  <c r="D4137" i="1"/>
  <c r="D4138" i="1"/>
  <c r="D4139" i="1"/>
  <c r="D4140" i="1"/>
  <c r="D4141" i="1"/>
  <c r="D2595" i="1"/>
  <c r="D1450" i="1"/>
  <c r="D1451" i="1"/>
  <c r="D1452" i="1"/>
  <c r="D1863" i="1"/>
  <c r="D1864" i="1"/>
  <c r="D1865" i="1"/>
  <c r="D1866" i="1"/>
  <c r="D1867" i="1"/>
  <c r="D1868" i="1"/>
  <c r="D1869" i="1"/>
  <c r="D1870" i="1"/>
  <c r="D1871" i="1"/>
  <c r="D1872" i="1"/>
  <c r="D1873" i="1"/>
  <c r="D4142" i="1"/>
  <c r="D4143" i="1"/>
  <c r="D4144" i="1"/>
  <c r="D4145" i="1"/>
  <c r="D4146" i="1"/>
  <c r="D4147" i="1"/>
  <c r="D4148" i="1"/>
  <c r="D4149" i="1"/>
  <c r="D4150" i="1"/>
  <c r="D4151" i="1"/>
  <c r="D4152" i="1"/>
  <c r="D4153" i="1"/>
  <c r="D4154" i="1"/>
  <c r="D4155" i="1"/>
  <c r="D4156" i="1"/>
  <c r="D2243" i="1"/>
  <c r="D2244" i="1"/>
  <c r="D2245" i="1"/>
  <c r="D2246" i="1"/>
  <c r="D2247" i="1"/>
  <c r="D2248" i="1"/>
  <c r="D2249" i="1"/>
  <c r="D2250" i="1"/>
  <c r="D2251" i="1"/>
  <c r="D2252" i="1"/>
  <c r="D2253" i="1"/>
  <c r="D2254" i="1"/>
  <c r="D3710" i="1"/>
  <c r="D1453" i="1"/>
  <c r="D1454" i="1"/>
  <c r="D1455" i="1"/>
  <c r="D1456" i="1"/>
  <c r="D1457" i="1"/>
  <c r="D1458" i="1"/>
  <c r="D1459" i="1"/>
  <c r="D1460" i="1"/>
  <c r="D1461" i="1"/>
  <c r="D644" i="1"/>
  <c r="D645" i="1"/>
  <c r="D646" i="1"/>
  <c r="D647" i="1"/>
  <c r="D648" i="1"/>
  <c r="D1874" i="1"/>
  <c r="D1875" i="1"/>
  <c r="D1876" i="1"/>
  <c r="D1877" i="1"/>
  <c r="D1878" i="1"/>
  <c r="D1879" i="1"/>
  <c r="D1880" i="1"/>
  <c r="D1881" i="1"/>
  <c r="D1882" i="1"/>
  <c r="D1883" i="1"/>
  <c r="D1884" i="1"/>
  <c r="D1885" i="1"/>
  <c r="D1886" i="1"/>
  <c r="D1887" i="1"/>
  <c r="D2980" i="1"/>
  <c r="D4157" i="1"/>
  <c r="D4158" i="1"/>
  <c r="D4159" i="1"/>
  <c r="D4160" i="1"/>
  <c r="D4161" i="1"/>
  <c r="D4162" i="1"/>
  <c r="D4163" i="1"/>
  <c r="D4164" i="1"/>
  <c r="D4165" i="1"/>
  <c r="D4166" i="1"/>
  <c r="D4167" i="1"/>
  <c r="D4168" i="1"/>
  <c r="D4169" i="1"/>
  <c r="D4170" i="1"/>
  <c r="D4171" i="1"/>
  <c r="D4172" i="1"/>
  <c r="D4173" i="1"/>
  <c r="D4174" i="1"/>
  <c r="D4175" i="1"/>
  <c r="D4176" i="1"/>
  <c r="D4177" i="1"/>
  <c r="D4178" i="1"/>
  <c r="D40" i="1"/>
  <c r="D1888" i="1"/>
  <c r="D1889" i="1"/>
  <c r="D1890" i="1"/>
  <c r="D1891" i="1"/>
  <c r="D1892" i="1"/>
  <c r="D1893" i="1"/>
  <c r="D649" i="1"/>
  <c r="D650" i="1"/>
  <c r="D651" i="1"/>
  <c r="D652" i="1"/>
  <c r="D653" i="1"/>
  <c r="D654" i="1"/>
  <c r="D655" i="1"/>
  <c r="D3897" i="1"/>
  <c r="D3898" i="1"/>
  <c r="D3899" i="1"/>
  <c r="D5613" i="1"/>
  <c r="D1462" i="1"/>
  <c r="D5614" i="1"/>
  <c r="D1463" i="1"/>
  <c r="D1464" i="1"/>
  <c r="D5771" i="1"/>
  <c r="D1894" i="1"/>
  <c r="D1895" i="1"/>
  <c r="D1896" i="1"/>
  <c r="D1897" i="1"/>
  <c r="D1898" i="1"/>
  <c r="D1899" i="1"/>
  <c r="D3202" i="1"/>
  <c r="D3203" i="1"/>
  <c r="D3204" i="1"/>
  <c r="D4179" i="1"/>
  <c r="D4180" i="1"/>
  <c r="D4181" i="1"/>
  <c r="D4182" i="1"/>
  <c r="D4183" i="1"/>
  <c r="D4184" i="1"/>
  <c r="D4185" i="1"/>
  <c r="D4186" i="1"/>
  <c r="D4187" i="1"/>
  <c r="D4188" i="1"/>
  <c r="D4189" i="1"/>
  <c r="D4190" i="1"/>
  <c r="D4191" i="1"/>
  <c r="D4192" i="1"/>
  <c r="D4193" i="1"/>
  <c r="D4194" i="1"/>
  <c r="D4195" i="1"/>
  <c r="D3157" i="1"/>
  <c r="D4196" i="1"/>
  <c r="D4197" i="1"/>
  <c r="D4198" i="1"/>
  <c r="D4199" i="1"/>
  <c r="D4200" i="1"/>
  <c r="D4201" i="1"/>
  <c r="D4202" i="1"/>
  <c r="D4203" i="1"/>
  <c r="D4204" i="1"/>
  <c r="D4205" i="1"/>
  <c r="D4206" i="1"/>
  <c r="D4207" i="1"/>
  <c r="D4208" i="1"/>
  <c r="D4209" i="1"/>
  <c r="D4210" i="1"/>
  <c r="D4211" i="1"/>
  <c r="D4212" i="1"/>
  <c r="D4213" i="1"/>
  <c r="D4214" i="1"/>
  <c r="D4215" i="1"/>
  <c r="D4216" i="1"/>
  <c r="D4217" i="1"/>
  <c r="D656" i="1"/>
  <c r="D657" i="1"/>
  <c r="D658" i="1"/>
  <c r="D659" i="1"/>
  <c r="D2255" i="1"/>
  <c r="D2256" i="1"/>
  <c r="D2257" i="1"/>
  <c r="D2258" i="1"/>
  <c r="D2259" i="1"/>
  <c r="D2260" i="1"/>
  <c r="D2261" i="1"/>
  <c r="D2262" i="1"/>
  <c r="D2263" i="1"/>
  <c r="D2264" i="1"/>
  <c r="D2265" i="1"/>
  <c r="D2266" i="1"/>
  <c r="D2267" i="1"/>
  <c r="D2268" i="1"/>
  <c r="D2269" i="1"/>
  <c r="D2270" i="1"/>
  <c r="D1900" i="1"/>
  <c r="D1901" i="1"/>
  <c r="D1902" i="1"/>
  <c r="D1903" i="1"/>
  <c r="D1904" i="1"/>
  <c r="D1905" i="1"/>
  <c r="D1906" i="1"/>
  <c r="D1465" i="1"/>
  <c r="D1466" i="1"/>
  <c r="D1467" i="1"/>
  <c r="D1468" i="1"/>
  <c r="D122" i="1"/>
  <c r="D123" i="1"/>
  <c r="D4438"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1469" i="1"/>
  <c r="D1470" i="1"/>
  <c r="D4242" i="1"/>
  <c r="D4243" i="1"/>
  <c r="D4244" i="1"/>
  <c r="D4245" i="1"/>
  <c r="D4246" i="1"/>
  <c r="D4247" i="1"/>
  <c r="D4248" i="1"/>
  <c r="D4249" i="1"/>
  <c r="D4250" i="1"/>
  <c r="D3178" i="1"/>
  <c r="D3179" i="1"/>
  <c r="D124" i="1"/>
  <c r="D5772" i="1"/>
  <c r="D4251" i="1"/>
  <c r="D4252" i="1"/>
  <c r="D4253" i="1"/>
  <c r="D4254" i="1"/>
  <c r="D4255" i="1"/>
  <c r="D4256" i="1"/>
  <c r="D4257" i="1"/>
  <c r="D4258" i="1"/>
  <c r="D4259" i="1"/>
  <c r="D4260" i="1"/>
  <c r="D4261" i="1"/>
  <c r="D660" i="1"/>
  <c r="D3900" i="1"/>
  <c r="D661" i="1"/>
  <c r="D662" i="1"/>
  <c r="D4262" i="1"/>
  <c r="D4263" i="1"/>
  <c r="D4264" i="1"/>
  <c r="D4265" i="1"/>
  <c r="D4266" i="1"/>
  <c r="D4267" i="1"/>
  <c r="D4268" i="1"/>
  <c r="D4269" i="1"/>
  <c r="D4270" i="1"/>
  <c r="D4271" i="1"/>
  <c r="D4272" i="1"/>
  <c r="D4273" i="1"/>
  <c r="D4274" i="1"/>
  <c r="D4275" i="1"/>
  <c r="D4276" i="1"/>
  <c r="D4277" i="1"/>
  <c r="D4783" i="1"/>
  <c r="D3396" i="1"/>
  <c r="D663" i="1"/>
  <c r="D664" i="1"/>
  <c r="D665" i="1"/>
  <c r="D1471" i="1"/>
  <c r="D1472" i="1"/>
  <c r="D1473" i="1"/>
  <c r="D1474" i="1"/>
  <c r="D1475" i="1"/>
  <c r="D1476" i="1"/>
  <c r="D1477" i="1"/>
  <c r="D3397" i="1"/>
  <c r="D3398" i="1"/>
  <c r="D3399" i="1"/>
  <c r="D2076" i="1"/>
  <c r="D2981" i="1"/>
  <c r="D2982" i="1"/>
  <c r="D2983" i="1"/>
  <c r="D2984" i="1"/>
  <c r="D1478" i="1"/>
  <c r="D1479" i="1"/>
  <c r="D2509" i="1"/>
  <c r="D2510" i="1"/>
  <c r="D2511" i="1"/>
  <c r="D2512" i="1"/>
  <c r="D2513" i="1"/>
  <c r="D2514" i="1"/>
  <c r="D2515" i="1"/>
  <c r="D2516" i="1"/>
  <c r="D666" i="1"/>
  <c r="D667" i="1"/>
  <c r="D2314" i="1"/>
  <c r="D2315" i="1"/>
  <c r="D1480" i="1"/>
  <c r="D1481" i="1"/>
  <c r="D78" i="1"/>
  <c r="D79" i="1"/>
  <c r="D80" i="1"/>
  <c r="D668" i="1"/>
  <c r="D669" i="1"/>
  <c r="D670" i="1"/>
  <c r="D671" i="1"/>
  <c r="D672" i="1"/>
  <c r="D673" i="1"/>
  <c r="D674" i="1"/>
  <c r="D675" i="1"/>
  <c r="D676" i="1"/>
  <c r="D1482" i="1"/>
  <c r="D1907" i="1"/>
  <c r="D3185" i="1"/>
  <c r="D3186" i="1"/>
  <c r="D3187" i="1"/>
  <c r="D3509" i="1"/>
  <c r="D5618" i="1"/>
  <c r="D5619" i="1"/>
  <c r="D5620" i="1"/>
  <c r="D5621" i="1"/>
  <c r="D5622" i="1"/>
  <c r="D5623" i="1"/>
  <c r="D5624" i="1"/>
  <c r="D5625" i="1"/>
  <c r="D1483" i="1"/>
  <c r="D1484" i="1"/>
  <c r="D1485" i="1"/>
  <c r="D1486" i="1"/>
  <c r="D2271" i="1"/>
  <c r="D2272" i="1"/>
  <c r="D2985" i="1"/>
  <c r="D2986" i="1"/>
  <c r="D2782" i="1"/>
  <c r="D2783" i="1"/>
  <c r="D2784" i="1"/>
  <c r="D2785" i="1"/>
  <c r="D2786" i="1"/>
  <c r="D677" i="1"/>
  <c r="D2987" i="1"/>
  <c r="D2988" i="1"/>
  <c r="D2989" i="1"/>
  <c r="D2990" i="1"/>
  <c r="D2991" i="1"/>
  <c r="D2992" i="1"/>
  <c r="D2993" i="1"/>
  <c r="D1487" i="1"/>
  <c r="D3400" i="1"/>
  <c r="D3401" i="1"/>
  <c r="D3402" i="1"/>
  <c r="D3403" i="1"/>
  <c r="D3404" i="1"/>
  <c r="D1908" i="1"/>
  <c r="D1909" i="1"/>
  <c r="D1910" i="1"/>
  <c r="D1911" i="1"/>
  <c r="D1912" i="1"/>
  <c r="D1913" i="1"/>
  <c r="D1914" i="1"/>
  <c r="D2994" i="1"/>
  <c r="D2995" i="1"/>
  <c r="D3405" i="1"/>
  <c r="D1488" i="1"/>
  <c r="D2996" i="1"/>
  <c r="D2997" i="1"/>
  <c r="D2998" i="1"/>
  <c r="D2999" i="1"/>
  <c r="D3000" i="1"/>
  <c r="D3001" i="1"/>
  <c r="D3002" i="1"/>
  <c r="D678" i="1"/>
  <c r="D679" i="1"/>
  <c r="D4989" i="1"/>
  <c r="D4990" i="1"/>
  <c r="D4991" i="1"/>
  <c r="D4992" i="1"/>
  <c r="D4993" i="1"/>
  <c r="D3638" i="1"/>
  <c r="D680" i="1"/>
  <c r="D681" i="1"/>
  <c r="D682" i="1"/>
  <c r="D683" i="1"/>
  <c r="D684" i="1"/>
  <c r="D685" i="1"/>
  <c r="D686" i="1"/>
  <c r="D687" i="1"/>
  <c r="D688" i="1"/>
  <c r="D689" i="1"/>
  <c r="D690" i="1"/>
  <c r="D4784" i="1"/>
  <c r="D4785" i="1"/>
  <c r="D4786" i="1"/>
  <c r="D4787" i="1"/>
  <c r="D4788" i="1"/>
  <c r="D4789" i="1"/>
  <c r="D4790" i="1"/>
  <c r="D2787" i="1"/>
  <c r="D3406" i="1"/>
  <c r="D5773" i="1"/>
  <c r="D5774" i="1"/>
  <c r="D1489" i="1"/>
  <c r="D1490" i="1"/>
  <c r="D1491" i="1"/>
  <c r="D2385" i="1"/>
  <c r="D2386" i="1"/>
  <c r="D2387" i="1"/>
  <c r="D2388" i="1"/>
  <c r="D2389" i="1"/>
  <c r="D3510" i="1"/>
  <c r="D3511" i="1"/>
  <c r="D3003" i="1"/>
  <c r="D4278" i="1"/>
  <c r="D4279" i="1"/>
  <c r="D4280" i="1"/>
  <c r="D4281" i="1"/>
  <c r="D4282" i="1"/>
  <c r="D4283" i="1"/>
  <c r="D4284" i="1"/>
  <c r="D4285" i="1"/>
  <c r="D4286" i="1"/>
  <c r="D4287" i="1"/>
  <c r="D2273" i="1"/>
  <c r="D2274" i="1"/>
  <c r="D2275" i="1"/>
  <c r="D691" i="1"/>
  <c r="D692" i="1"/>
  <c r="D1492" i="1"/>
  <c r="D1493" i="1"/>
  <c r="D4791" i="1"/>
  <c r="D4792" i="1"/>
  <c r="D4793" i="1"/>
  <c r="D4794" i="1"/>
  <c r="D3407" i="1"/>
  <c r="D3408" i="1"/>
  <c r="D3409" i="1"/>
  <c r="D3410" i="1"/>
  <c r="D3411" i="1"/>
  <c r="D3412" i="1"/>
  <c r="D3413" i="1"/>
  <c r="D3711" i="1"/>
  <c r="D3712" i="1"/>
  <c r="D3713" i="1"/>
  <c r="D3714" i="1"/>
  <c r="D693" i="1"/>
  <c r="D694" i="1"/>
  <c r="D695" i="1"/>
  <c r="D696" i="1"/>
  <c r="D697" i="1"/>
  <c r="D698" i="1"/>
  <c r="D3639" i="1"/>
  <c r="D3640" i="1"/>
  <c r="D4439" i="1"/>
  <c r="D4440" i="1"/>
  <c r="D2788" i="1"/>
  <c r="D2789" i="1"/>
  <c r="D2790" i="1"/>
  <c r="D2791" i="1"/>
  <c r="D2792" i="1"/>
  <c r="D2793" i="1"/>
  <c r="D2794" i="1"/>
  <c r="D2795" i="1"/>
  <c r="D2796" i="1"/>
  <c r="D2797" i="1"/>
  <c r="D2798" i="1"/>
  <c r="D2799" i="1"/>
  <c r="D2800" i="1"/>
  <c r="D2801" i="1"/>
  <c r="D2802" i="1"/>
  <c r="D2803" i="1"/>
  <c r="D2804" i="1"/>
  <c r="D2805" i="1"/>
  <c r="D2806" i="1"/>
  <c r="D2517" i="1"/>
  <c r="D2518" i="1"/>
  <c r="D2519" i="1"/>
  <c r="D2520" i="1"/>
  <c r="D2521" i="1"/>
  <c r="D2522" i="1"/>
  <c r="D2523" i="1"/>
  <c r="D2524" i="1"/>
  <c r="D2525" i="1"/>
  <c r="D2526" i="1"/>
  <c r="D2527" i="1"/>
  <c r="D2528" i="1"/>
  <c r="D2529" i="1"/>
  <c r="D2807" i="1"/>
  <c r="D2808" i="1"/>
  <c r="D2809" i="1"/>
  <c r="D2810" i="1"/>
  <c r="D2811" i="1"/>
  <c r="D2812" i="1"/>
  <c r="D2813" i="1"/>
  <c r="D2814" i="1"/>
  <c r="D2815" i="1"/>
  <c r="D2816" i="1"/>
  <c r="D1494" i="1"/>
  <c r="D1495" i="1"/>
  <c r="D1496" i="1"/>
  <c r="D1497" i="1"/>
  <c r="D1498" i="1"/>
  <c r="D1499" i="1"/>
  <c r="D1500" i="1"/>
  <c r="D1501" i="1"/>
  <c r="D1502" i="1"/>
  <c r="D2817" i="1"/>
  <c r="D2818" i="1"/>
  <c r="D2819" i="1"/>
  <c r="D3641" i="1"/>
  <c r="D3642" i="1"/>
  <c r="D3643" i="1"/>
  <c r="D3644" i="1"/>
  <c r="D3645" i="1"/>
  <c r="D3646" i="1"/>
  <c r="D699" i="1"/>
  <c r="D700" i="1"/>
  <c r="D2276" i="1"/>
  <c r="D2277" i="1"/>
  <c r="D2820" i="1"/>
  <c r="D2821" i="1"/>
  <c r="D2822" i="1"/>
  <c r="D2823" i="1"/>
  <c r="D3647" i="1"/>
  <c r="D3648" i="1"/>
  <c r="D3649" i="1"/>
  <c r="D2596" i="1"/>
  <c r="D2597" i="1"/>
  <c r="D2407" i="1"/>
  <c r="D2408" i="1"/>
  <c r="D2409" i="1"/>
  <c r="D2410" i="1"/>
  <c r="D1503" i="1"/>
  <c r="D3650" i="1"/>
  <c r="D3651" i="1"/>
  <c r="D4795" i="1"/>
  <c r="D4796" i="1"/>
  <c r="D3004" i="1"/>
  <c r="D3005" i="1"/>
  <c r="D3006" i="1"/>
  <c r="D2824" i="1"/>
  <c r="D2825" i="1"/>
  <c r="D2826" i="1"/>
  <c r="D3414" i="1"/>
  <c r="D3415" i="1"/>
  <c r="D1504" i="1"/>
  <c r="D1505" i="1"/>
  <c r="D5492" i="1"/>
  <c r="D5493" i="1"/>
  <c r="D5494" i="1"/>
  <c r="D5495" i="1"/>
  <c r="D5496" i="1"/>
  <c r="D5497" i="1"/>
  <c r="D4797" i="1"/>
  <c r="D4798" i="1"/>
  <c r="D4799" i="1"/>
  <c r="D2411" i="1"/>
  <c r="D1506" i="1"/>
  <c r="D1507" i="1"/>
  <c r="D1508" i="1"/>
  <c r="D3416" i="1"/>
  <c r="D3417" i="1"/>
  <c r="D3418" i="1"/>
  <c r="D3419" i="1"/>
  <c r="D3420" i="1"/>
  <c r="D3421" i="1"/>
  <c r="D3422" i="1"/>
  <c r="D3423" i="1"/>
  <c r="D3424" i="1"/>
  <c r="D2827" i="1"/>
  <c r="D2828" i="1"/>
  <c r="D701" i="1"/>
  <c r="D3478" i="1"/>
  <c r="D3479" i="1"/>
  <c r="D3480" i="1"/>
  <c r="D3481" i="1"/>
  <c r="D3482" i="1"/>
  <c r="D3483" i="1"/>
  <c r="D3484" i="1"/>
  <c r="D2829" i="1"/>
  <c r="D2830" i="1"/>
  <c r="D2278" i="1"/>
  <c r="D2279" i="1"/>
  <c r="D2280" i="1"/>
  <c r="D2281" i="1"/>
  <c r="D2282" i="1"/>
  <c r="D3715" i="1"/>
  <c r="D3716" i="1"/>
  <c r="D3717" i="1"/>
  <c r="D3718" i="1"/>
  <c r="D3719" i="1"/>
  <c r="D702" i="1"/>
  <c r="D703" i="1"/>
  <c r="D1509" i="1"/>
  <c r="D1510" i="1"/>
  <c r="D1511" i="1"/>
  <c r="D1512" i="1"/>
  <c r="D1513" i="1"/>
  <c r="D1514" i="1"/>
  <c r="D3007" i="1"/>
  <c r="D3008" i="1"/>
  <c r="D1915" i="1"/>
  <c r="D1916" i="1"/>
  <c r="D2831" i="1"/>
  <c r="D2832" i="1"/>
  <c r="D2833" i="1"/>
  <c r="D3652" i="1"/>
  <c r="D3653" i="1"/>
  <c r="D1515" i="1"/>
  <c r="D1516" i="1"/>
  <c r="D1517" i="1"/>
  <c r="D1518" i="1"/>
  <c r="D1519" i="1"/>
  <c r="D704" i="1"/>
  <c r="D705" i="1"/>
  <c r="D706" i="1"/>
  <c r="D707" i="1"/>
  <c r="D708" i="1"/>
  <c r="D1917" i="1"/>
  <c r="D2412" i="1"/>
  <c r="D2413" i="1"/>
  <c r="D2414" i="1"/>
  <c r="D2415" i="1"/>
  <c r="D1520" i="1"/>
  <c r="D1521" i="1"/>
  <c r="D1522" i="1"/>
  <c r="D1523" i="1"/>
  <c r="D1524" i="1"/>
  <c r="D1525" i="1"/>
  <c r="D1526" i="1"/>
  <c r="D1527" i="1"/>
  <c r="D1528" i="1"/>
  <c r="D709" i="1"/>
  <c r="D2283" i="1"/>
  <c r="D2284" i="1"/>
  <c r="D2285" i="1"/>
  <c r="D2286" i="1"/>
  <c r="D2287" i="1"/>
  <c r="D2288" i="1"/>
  <c r="D710" i="1"/>
  <c r="D711" i="1"/>
  <c r="D712" i="1"/>
  <c r="D713" i="1"/>
  <c r="D3485" i="1"/>
  <c r="D2289" i="1"/>
  <c r="D2290" i="1"/>
  <c r="D4800" i="1"/>
  <c r="D4801" i="1"/>
  <c r="D908" i="1"/>
  <c r="D909" i="1"/>
  <c r="D910" i="1"/>
  <c r="D911" i="1"/>
  <c r="D912" i="1"/>
  <c r="D913" i="1"/>
  <c r="D914" i="1"/>
  <c r="D714" i="1"/>
  <c r="D715" i="1"/>
  <c r="D716" i="1"/>
  <c r="D717" i="1"/>
  <c r="D3009" i="1"/>
  <c r="D718" i="1"/>
  <c r="D719" i="1"/>
  <c r="D720" i="1"/>
  <c r="D721" i="1"/>
  <c r="D2291" i="1"/>
  <c r="D2292" i="1"/>
  <c r="D2293" i="1"/>
  <c r="D2294" i="1"/>
  <c r="D2295" i="1"/>
  <c r="D2296" i="1"/>
  <c r="D2297" i="1"/>
  <c r="D2298" i="1"/>
  <c r="D3010" i="1"/>
  <c r="D3512" i="1"/>
  <c r="D3513" i="1"/>
  <c r="D3514" i="1"/>
  <c r="D3515" i="1"/>
  <c r="D3516" i="1"/>
  <c r="D5498" i="1"/>
  <c r="D5499" i="1"/>
  <c r="D722" i="1"/>
  <c r="D723" i="1"/>
  <c r="D724" i="1"/>
  <c r="D725" i="1"/>
  <c r="D726" i="1"/>
  <c r="D727" i="1"/>
  <c r="D3425" i="1"/>
  <c r="D3426" i="1"/>
  <c r="D728" i="1"/>
  <c r="D729" i="1"/>
  <c r="D2299" i="1"/>
  <c r="D2300" i="1"/>
  <c r="D2301" i="1"/>
  <c r="D2302" i="1"/>
  <c r="D2303" i="1"/>
  <c r="D2304" i="1"/>
  <c r="D3011" i="1"/>
  <c r="D2598" i="1"/>
  <c r="D2599" i="1"/>
  <c r="D2600" i="1"/>
  <c r="D4441" i="1"/>
  <c r="D4442" i="1"/>
  <c r="D730" i="1"/>
  <c r="D731" i="1"/>
  <c r="D732" i="1"/>
  <c r="D733" i="1"/>
  <c r="D734" i="1"/>
  <c r="D1529" i="1"/>
  <c r="D2834" i="1"/>
  <c r="D5775" i="1"/>
  <c r="D3654" i="1"/>
  <c r="D1530" i="1"/>
  <c r="D1531" i="1"/>
  <c r="D1532" i="1"/>
  <c r="D3427" i="1"/>
  <c r="D3486" i="1"/>
  <c r="D1918" i="1"/>
  <c r="D1919" i="1"/>
  <c r="D1920" i="1"/>
  <c r="D1921" i="1"/>
  <c r="D1922" i="1"/>
  <c r="D1533" i="1"/>
  <c r="D3012" i="1"/>
  <c r="D3013" i="1"/>
  <c r="D3014" i="1"/>
  <c r="D3015" i="1"/>
  <c r="D4443" i="1"/>
  <c r="D4444" i="1"/>
  <c r="D4445" i="1"/>
  <c r="D4446" i="1"/>
  <c r="D4447" i="1"/>
  <c r="D735" i="1"/>
  <c r="D736" i="1"/>
  <c r="D737" i="1"/>
  <c r="D738" i="1"/>
  <c r="D739" i="1"/>
  <c r="D740" i="1"/>
  <c r="D741" i="1"/>
  <c r="D742" i="1"/>
  <c r="D743" i="1"/>
  <c r="D744" i="1"/>
  <c r="D745" i="1"/>
  <c r="D746" i="1"/>
  <c r="D4802" i="1"/>
  <c r="D4803" i="1"/>
  <c r="D4804" i="1"/>
  <c r="D4805" i="1"/>
  <c r="D4806" i="1"/>
  <c r="D747" i="1"/>
  <c r="D748" i="1"/>
  <c r="D749" i="1"/>
  <c r="D750" i="1"/>
  <c r="D751" i="1"/>
  <c r="D752" i="1"/>
  <c r="D1534" i="1"/>
  <c r="D1535" i="1"/>
  <c r="D1536" i="1"/>
  <c r="D1537" i="1"/>
  <c r="D753" i="1"/>
  <c r="D4448" i="1"/>
  <c r="D4449" i="1"/>
  <c r="D1538" i="1"/>
  <c r="D3655" i="1"/>
  <c r="D3656" i="1"/>
  <c r="D1539" i="1"/>
  <c r="D3016" i="1"/>
  <c r="D3017" i="1"/>
  <c r="D3018" i="1"/>
  <c r="D3019" i="1"/>
  <c r="D754" i="1"/>
  <c r="D1540" i="1"/>
  <c r="D1541" i="1"/>
  <c r="D755" i="1"/>
  <c r="D4450" i="1"/>
  <c r="D4451" i="1"/>
  <c r="D4452" i="1"/>
  <c r="D756" i="1"/>
  <c r="D1542" i="1"/>
  <c r="D1543" i="1"/>
  <c r="D1544" i="1"/>
  <c r="D1545" i="1"/>
  <c r="D1546" i="1"/>
  <c r="D1547" i="1"/>
  <c r="D1548" i="1"/>
  <c r="D1549" i="1"/>
  <c r="D1550" i="1"/>
  <c r="D1551" i="1"/>
  <c r="D1552" i="1"/>
  <c r="D1553" i="1"/>
  <c r="D1554" i="1"/>
  <c r="D5500" i="1"/>
  <c r="D4878" i="1"/>
  <c r="D4807" i="1"/>
  <c r="D4808" i="1"/>
  <c r="D1555" i="1"/>
  <c r="D1556" i="1"/>
  <c r="D1557" i="1"/>
  <c r="D1558" i="1"/>
  <c r="D4453" i="1"/>
  <c r="D4454" i="1"/>
  <c r="D4455" i="1"/>
  <c r="D4456" i="1"/>
  <c r="D4457" i="1"/>
  <c r="D4458" i="1"/>
  <c r="D4459" i="1"/>
  <c r="D4460" i="1"/>
  <c r="D4461" i="1"/>
  <c r="D4462" i="1"/>
  <c r="D4463" i="1"/>
  <c r="D4464" i="1"/>
  <c r="D4465" i="1"/>
  <c r="D4466" i="1"/>
  <c r="D4467" i="1"/>
  <c r="D4468" i="1"/>
  <c r="D4469" i="1"/>
  <c r="D5501" i="1"/>
  <c r="D1559" i="1"/>
  <c r="D1560" i="1"/>
  <c r="D1561" i="1"/>
  <c r="D1562" i="1"/>
  <c r="D1563" i="1"/>
  <c r="D1564" i="1"/>
  <c r="D5502" i="1"/>
  <c r="D5503" i="1"/>
  <c r="D5504" i="1"/>
  <c r="D5505" i="1"/>
  <c r="D5506" i="1"/>
  <c r="D5507" i="1"/>
  <c r="D5508" i="1"/>
  <c r="D5509" i="1"/>
  <c r="D5510" i="1"/>
  <c r="D5511" i="1"/>
  <c r="D4470" i="1"/>
  <c r="D4471" i="1"/>
  <c r="D2533" i="1"/>
  <c r="D2534" i="1"/>
  <c r="D2535" i="1"/>
  <c r="D2536" i="1"/>
  <c r="D2537" i="1"/>
  <c r="D2538" i="1"/>
  <c r="D2539" i="1"/>
  <c r="D4809" i="1"/>
  <c r="D757" i="1"/>
  <c r="D758" i="1"/>
  <c r="D759" i="1"/>
  <c r="D760" i="1"/>
  <c r="D3517" i="1"/>
  <c r="D3518" i="1"/>
  <c r="D3519" i="1"/>
  <c r="D3520" i="1"/>
  <c r="D3521" i="1"/>
  <c r="D3522" i="1"/>
  <c r="D761" i="1"/>
  <c r="D3657" i="1"/>
  <c r="D3658" i="1"/>
  <c r="D3659" i="1"/>
  <c r="D3660" i="1"/>
  <c r="D3661" i="1"/>
  <c r="D3662" i="1"/>
  <c r="D1565" i="1"/>
  <c r="D1566" i="1"/>
  <c r="D1567" i="1"/>
  <c r="D1568" i="1"/>
  <c r="D1569" i="1"/>
  <c r="D1570" i="1"/>
  <c r="D5512" i="1"/>
  <c r="D5513" i="1"/>
  <c r="D5514" i="1"/>
  <c r="D1571" i="1"/>
  <c r="D1572" i="1"/>
  <c r="D1573" i="1"/>
  <c r="D1574" i="1"/>
  <c r="D1575" i="1"/>
  <c r="D4810" i="1"/>
  <c r="D4811" i="1"/>
  <c r="D4812" i="1"/>
  <c r="D4813" i="1"/>
  <c r="D4814" i="1"/>
  <c r="D4815" i="1"/>
  <c r="D4816" i="1"/>
  <c r="D4817" i="1"/>
  <c r="D4818" i="1"/>
  <c r="D4819" i="1"/>
  <c r="D4820" i="1"/>
  <c r="D762" i="1"/>
  <c r="D763" i="1"/>
  <c r="D1576" i="1"/>
  <c r="D1577" i="1"/>
  <c r="D1578" i="1"/>
  <c r="D1579" i="1"/>
  <c r="D4472" i="1"/>
  <c r="D4473" i="1"/>
  <c r="D4474" i="1"/>
  <c r="D4475" i="1"/>
  <c r="D4476" i="1"/>
  <c r="D4477" i="1"/>
  <c r="D4478" i="1"/>
  <c r="D4479" i="1"/>
  <c r="D4480" i="1"/>
  <c r="D4481" i="1"/>
  <c r="D5515" i="1"/>
  <c r="D5516" i="1"/>
  <c r="D5517" i="1"/>
  <c r="D5518" i="1"/>
  <c r="D5519" i="1"/>
  <c r="D5520" i="1"/>
  <c r="D5521" i="1"/>
  <c r="D5522" i="1"/>
  <c r="D4821" i="1"/>
  <c r="D4822" i="1"/>
  <c r="D4823" i="1"/>
  <c r="D4824" i="1"/>
  <c r="D4825" i="1"/>
  <c r="D4826" i="1"/>
  <c r="D4827" i="1"/>
  <c r="D4828" i="1"/>
  <c r="D4829" i="1"/>
  <c r="D1580" i="1"/>
  <c r="D1581" i="1"/>
  <c r="D1582" i="1"/>
  <c r="D1583" i="1"/>
  <c r="D1584" i="1"/>
  <c r="D5523" i="1"/>
  <c r="D5524" i="1"/>
  <c r="D5525" i="1"/>
  <c r="D5526" i="1"/>
  <c r="D5527" i="1"/>
  <c r="D5528" i="1"/>
  <c r="D5529" i="1"/>
  <c r="D5530" i="1"/>
  <c r="D5531" i="1"/>
  <c r="D5532" i="1"/>
  <c r="D5533" i="1"/>
  <c r="D5534" i="1"/>
  <c r="D1585" i="1"/>
  <c r="D1586" i="1"/>
  <c r="D1587" i="1"/>
  <c r="D1588" i="1"/>
  <c r="D1589" i="1"/>
  <c r="D4482" i="1"/>
  <c r="D4994" i="1"/>
  <c r="D4995" i="1"/>
  <c r="D4996" i="1"/>
  <c r="D4997" i="1"/>
  <c r="D4998" i="1"/>
  <c r="D4999" i="1"/>
  <c r="D1590" i="1"/>
  <c r="D1591" i="1"/>
  <c r="D1592" i="1"/>
  <c r="D4830" i="1"/>
  <c r="D4831" i="1"/>
  <c r="D1593" i="1"/>
  <c r="D1594" i="1"/>
  <c r="D4483" i="1"/>
  <c r="D1595" i="1"/>
  <c r="D1596" i="1"/>
  <c r="D1597" i="1"/>
  <c r="D1598" i="1"/>
  <c r="D1599" i="1"/>
  <c r="D1600" i="1"/>
  <c r="D1601" i="1"/>
  <c r="D1602" i="1"/>
  <c r="D1603" i="1"/>
  <c r="D764" i="1"/>
  <c r="D765" i="1"/>
  <c r="D4484" i="1"/>
  <c r="D4485" i="1"/>
  <c r="D4486" i="1"/>
  <c r="D4487" i="1"/>
  <c r="D4488" i="1"/>
  <c r="D4489" i="1"/>
  <c r="D4490" i="1"/>
  <c r="D4491" i="1"/>
  <c r="D4492" i="1"/>
  <c r="D3663" i="1"/>
  <c r="D5535" i="1"/>
  <c r="D5536" i="1"/>
  <c r="D5537" i="1"/>
  <c r="D5538" i="1"/>
  <c r="D5539" i="1"/>
  <c r="D5540" i="1"/>
  <c r="D5541" i="1"/>
  <c r="D5542" i="1"/>
  <c r="D5543" i="1"/>
  <c r="D766" i="1"/>
  <c r="D4832" i="1"/>
  <c r="D5544" i="1"/>
  <c r="D5545" i="1"/>
  <c r="D5546" i="1"/>
  <c r="D767" i="1"/>
  <c r="D768" i="1"/>
  <c r="D769" i="1"/>
  <c r="D4833" i="1"/>
  <c r="D4834" i="1"/>
  <c r="D4835" i="1"/>
  <c r="D2324" i="1"/>
  <c r="D2325" i="1"/>
  <c r="D2326" i="1"/>
  <c r="D4836" i="1"/>
  <c r="D4837" i="1"/>
  <c r="D4838" i="1"/>
  <c r="D4839" i="1"/>
  <c r="D1604" i="1"/>
  <c r="D1605" i="1"/>
  <c r="D1606" i="1"/>
  <c r="D1607" i="1"/>
  <c r="D3428" i="1"/>
  <c r="D3429" i="1"/>
  <c r="D770" i="1"/>
  <c r="D771" i="1"/>
  <c r="D772" i="1"/>
  <c r="D773" i="1"/>
  <c r="D774" i="1"/>
  <c r="D4917" i="1"/>
  <c r="D4840" i="1"/>
  <c r="D4918" i="1"/>
  <c r="D4919" i="1"/>
  <c r="D4920" i="1"/>
  <c r="D3430" i="1"/>
  <c r="D3431" i="1"/>
  <c r="D3432" i="1"/>
  <c r="D3433" i="1"/>
  <c r="D3260" i="1"/>
  <c r="D3261" i="1"/>
  <c r="D3262" i="1"/>
  <c r="D3020" i="1"/>
  <c r="D775" i="1"/>
  <c r="D72" i="1"/>
  <c r="D73" i="1"/>
  <c r="D74" i="1"/>
  <c r="D2835" i="1"/>
  <c r="D2836" i="1"/>
  <c r="D2837" i="1"/>
  <c r="D776" i="1"/>
  <c r="D5547" i="1"/>
  <c r="D3523" i="1"/>
  <c r="D1608" i="1"/>
  <c r="D1609" i="1"/>
  <c r="D1610" i="1"/>
  <c r="D1611" i="1"/>
  <c r="D1612" i="1"/>
  <c r="D1613" i="1"/>
  <c r="D1614" i="1"/>
  <c r="D1615" i="1"/>
  <c r="D1616" i="1"/>
  <c r="D1617" i="1"/>
  <c r="D3021" i="1"/>
  <c r="D3022" i="1"/>
  <c r="D3023" i="1"/>
  <c r="D3024" i="1"/>
  <c r="D3025" i="1"/>
  <c r="D3026" i="1"/>
  <c r="D3027" i="1"/>
  <c r="D3028" i="1"/>
  <c r="D3029" i="1"/>
  <c r="D3030" i="1"/>
  <c r="D3434" i="1"/>
  <c r="D2530" i="1"/>
  <c r="D777" i="1"/>
  <c r="D778" i="1"/>
  <c r="D779" i="1"/>
  <c r="D4841" i="1"/>
  <c r="D4842" i="1"/>
  <c r="D4843" i="1"/>
  <c r="D4844" i="1"/>
  <c r="D4845" i="1"/>
  <c r="D5548" i="1"/>
  <c r="D3031" i="1"/>
  <c r="D780" i="1"/>
  <c r="D781" i="1"/>
  <c r="D1618" i="1"/>
  <c r="D1619" i="1"/>
  <c r="D1620" i="1"/>
  <c r="D5549" i="1"/>
  <c r="D5550" i="1"/>
  <c r="D5551" i="1"/>
  <c r="D5552" i="1"/>
  <c r="D5553" i="1"/>
  <c r="D5554" i="1"/>
  <c r="D5555" i="1"/>
  <c r="D3032" i="1"/>
  <c r="D3033" i="1"/>
  <c r="D3034" i="1"/>
  <c r="D3035" i="1"/>
  <c r="D3036" i="1"/>
  <c r="D3037" i="1"/>
  <c r="D1621" i="1"/>
  <c r="D5556" i="1"/>
  <c r="D1622" i="1"/>
  <c r="D1623" i="1"/>
  <c r="D1624" i="1"/>
  <c r="D782" i="1"/>
  <c r="D783" i="1"/>
  <c r="D784" i="1"/>
  <c r="D785" i="1"/>
  <c r="D786" i="1"/>
  <c r="D787" i="1"/>
  <c r="D788" i="1"/>
  <c r="D3435" i="1"/>
  <c r="D2305" i="1"/>
  <c r="D2306" i="1"/>
  <c r="D2628" i="1"/>
  <c r="D789" i="1"/>
  <c r="D790" i="1"/>
  <c r="D791" i="1"/>
  <c r="D792" i="1"/>
  <c r="D793" i="1"/>
  <c r="D794" i="1"/>
  <c r="D3436" i="1"/>
  <c r="D3437" i="1"/>
  <c r="D3438" i="1"/>
  <c r="D3439" i="1"/>
  <c r="D3440" i="1"/>
  <c r="D4846" i="1"/>
  <c r="D795" i="1"/>
  <c r="D4847" i="1"/>
  <c r="D4848" i="1"/>
  <c r="D796" i="1"/>
  <c r="D3441" i="1"/>
  <c r="D3442" i="1"/>
  <c r="D1625" i="1"/>
  <c r="D41" i="1"/>
  <c r="D42" i="1"/>
  <c r="D43" i="1"/>
  <c r="D44" i="1"/>
  <c r="D45" i="1"/>
  <c r="D46" i="1"/>
  <c r="D47" i="1"/>
  <c r="D48" i="1"/>
  <c r="D49" i="1"/>
  <c r="D50" i="1"/>
  <c r="D51" i="1"/>
  <c r="D52" i="1"/>
  <c r="D53" i="1"/>
  <c r="D54" i="1"/>
  <c r="D55" i="1"/>
  <c r="D56" i="1"/>
  <c r="D57" i="1"/>
  <c r="D2601" i="1"/>
  <c r="D797" i="1"/>
  <c r="D1626" i="1"/>
  <c r="D3107" i="1"/>
  <c r="D5557" i="1"/>
  <c r="D5558" i="1"/>
  <c r="D798" i="1"/>
  <c r="D1627" i="1"/>
  <c r="D5559" i="1"/>
  <c r="D3263" i="1"/>
  <c r="D3443" i="1"/>
  <c r="D1628" i="1"/>
  <c r="D2838" i="1"/>
  <c r="D2839" i="1"/>
  <c r="D1629" i="1"/>
  <c r="D5603" i="1"/>
  <c r="D890" i="1"/>
  <c r="D4299" i="1"/>
  <c r="D2321" i="1"/>
  <c r="D1923" i="1"/>
  <c r="D3264" i="1"/>
  <c r="D3108" i="1"/>
  <c r="D3265" i="1"/>
  <c r="D5000" i="1"/>
  <c r="D3038" i="1"/>
  <c r="D1630" i="1"/>
  <c r="D3524" i="1"/>
  <c r="D3525" i="1"/>
  <c r="D2307" i="1"/>
  <c r="D2308" i="1"/>
  <c r="D2309" i="1"/>
  <c r="D2310" i="1"/>
  <c r="D1631" i="1"/>
  <c r="D799" i="1"/>
  <c r="D5560" i="1"/>
  <c r="D1924" i="1"/>
  <c r="D1925" i="1"/>
  <c r="D3039" i="1"/>
  <c r="D800" i="1"/>
  <c r="D801" i="1"/>
  <c r="D802" i="1"/>
  <c r="D803" i="1"/>
  <c r="D804" i="1"/>
  <c r="D3109" i="1"/>
  <c r="D4849" i="1"/>
  <c r="D1632" i="1"/>
  <c r="D4921" i="1"/>
  <c r="D4922" i="1"/>
  <c r="D4923" i="1"/>
  <c r="D4850" i="1"/>
  <c r="D3901" i="1"/>
  <c r="D3040" i="1"/>
  <c r="D805" i="1"/>
  <c r="D1633" i="1"/>
  <c r="D1634" i="1"/>
  <c r="D1635" i="1"/>
  <c r="D3444" i="1"/>
  <c r="D1636" i="1"/>
  <c r="D4924" i="1"/>
  <c r="D4925" i="1"/>
  <c r="D4926" i="1"/>
  <c r="D4300" i="1"/>
  <c r="D4301" i="1"/>
  <c r="D4302" i="1"/>
  <c r="D4303" i="1"/>
  <c r="D915" i="1"/>
  <c r="D916" i="1"/>
  <c r="D917" i="1"/>
  <c r="D5561" i="1"/>
  <c r="D5562" i="1"/>
  <c r="D806" i="1"/>
  <c r="D807" i="1"/>
  <c r="D808" i="1"/>
  <c r="D5604" i="1"/>
  <c r="D3177" i="1"/>
  <c r="D3041" i="1"/>
  <c r="D1637" i="1"/>
  <c r="D1638" i="1"/>
  <c r="D1639" i="1"/>
  <c r="D1640" i="1"/>
  <c r="D1641" i="1"/>
  <c r="D1642" i="1"/>
  <c r="D4851" i="1"/>
  <c r="D4852" i="1"/>
  <c r="D5001" i="1"/>
  <c r="D5002" i="1"/>
  <c r="D5003" i="1"/>
  <c r="D5004" i="1"/>
  <c r="D4853" i="1"/>
  <c r="D5563" i="1"/>
  <c r="D5564" i="1"/>
  <c r="D3490" i="1"/>
  <c r="D1643" i="1"/>
  <c r="D1644" i="1"/>
  <c r="D5565" i="1"/>
  <c r="D5776" i="1"/>
  <c r="D5953" i="1"/>
  <c r="D5610" i="1"/>
  <c r="D3902" i="1"/>
  <c r="D5566" i="1"/>
  <c r="D5567" i="1"/>
  <c r="D5568" i="1"/>
  <c r="D5569" i="1"/>
  <c r="D5570" i="1"/>
  <c r="D4854" i="1"/>
  <c r="D1645" i="1"/>
  <c r="D5571" i="1"/>
  <c r="D2840" i="1"/>
  <c r="D2841" i="1"/>
  <c r="D2842" i="1"/>
  <c r="D2843" i="1"/>
  <c r="D2844" i="1"/>
  <c r="D5777" i="1"/>
  <c r="D4304" i="1"/>
  <c r="D4305" i="1"/>
  <c r="D1646" i="1"/>
  <c r="D1647" i="1"/>
  <c r="D1648" i="1"/>
  <c r="D1649" i="1"/>
  <c r="D1650" i="1"/>
  <c r="D1651" i="1"/>
  <c r="D1652" i="1"/>
  <c r="D1653" i="1"/>
  <c r="D1654" i="1"/>
  <c r="D1655" i="1"/>
  <c r="D5572" i="1"/>
  <c r="D3720" i="1"/>
  <c r="D3721" i="1"/>
  <c r="D3722" i="1"/>
  <c r="D4493" i="1"/>
  <c r="D4855" i="1"/>
  <c r="D2845" i="1"/>
  <c r="D2846" i="1"/>
  <c r="D2847" i="1"/>
  <c r="D2848" i="1"/>
  <c r="D2849" i="1"/>
  <c r="D809" i="1"/>
  <c r="D810" i="1"/>
  <c r="D811" i="1"/>
  <c r="D812" i="1"/>
  <c r="D3110" i="1"/>
  <c r="D5778" i="1"/>
  <c r="D1656" i="1"/>
  <c r="D1657" i="1"/>
  <c r="D1658" i="1"/>
  <c r="D1659" i="1"/>
  <c r="D1660" i="1"/>
  <c r="D1661" i="1"/>
  <c r="D1662" i="1"/>
  <c r="D4856" i="1"/>
  <c r="D4857" i="1"/>
  <c r="D813" i="1"/>
  <c r="D1663" i="1"/>
  <c r="D3526" i="1"/>
  <c r="D3527" i="1"/>
  <c r="D5573" i="1"/>
  <c r="D5574" i="1"/>
  <c r="D5575" i="1"/>
  <c r="D5576" i="1"/>
  <c r="D1664" i="1"/>
  <c r="D1665" i="1"/>
  <c r="D3042" i="1"/>
  <c r="D3043" i="1"/>
  <c r="D3044" i="1"/>
  <c r="D3045" i="1"/>
  <c r="D814" i="1"/>
  <c r="D2850" i="1"/>
  <c r="D2851" i="1"/>
  <c r="D3111" i="1"/>
  <c r="D1926" i="1"/>
  <c r="D1666" i="1"/>
  <c r="D2629" i="1"/>
  <c r="D1667" i="1"/>
  <c r="D1668" i="1"/>
  <c r="D1669" i="1"/>
  <c r="D1670" i="1"/>
  <c r="D1671" i="1"/>
  <c r="D5577" i="1"/>
  <c r="D2852" i="1"/>
  <c r="D2853" i="1"/>
  <c r="D2854" i="1"/>
  <c r="D2855" i="1"/>
  <c r="D2856" i="1"/>
  <c r="D1927" i="1"/>
  <c r="D3903" i="1"/>
  <c r="D5578" i="1"/>
  <c r="D5579" i="1"/>
  <c r="D4288" i="1"/>
  <c r="D1672" i="1"/>
  <c r="D815" i="1"/>
  <c r="D4858" i="1"/>
  <c r="D4859" i="1"/>
  <c r="D4860" i="1"/>
  <c r="D4861" i="1"/>
  <c r="D4862" i="1"/>
  <c r="D4863" i="1"/>
  <c r="D2390" i="1"/>
  <c r="D5606" i="1"/>
  <c r="D5607" i="1"/>
  <c r="D2311" i="1"/>
  <c r="D816" i="1"/>
  <c r="D3445" i="1"/>
  <c r="D3446" i="1"/>
  <c r="D5580" i="1"/>
  <c r="D4494" i="1"/>
  <c r="D4495" i="1"/>
  <c r="D4306" i="1"/>
  <c r="D4307" i="1"/>
  <c r="D4496" i="1"/>
  <c r="D4497" i="1"/>
  <c r="D4498" i="1"/>
  <c r="D4929" i="1"/>
  <c r="D4930" i="1"/>
  <c r="D3046" i="1"/>
  <c r="D3447" i="1"/>
  <c r="D4864" i="1"/>
  <c r="D85" i="1"/>
  <c r="D86" i="1"/>
  <c r="D3448" i="1"/>
  <c r="D3449" i="1"/>
  <c r="D1673" i="1"/>
  <c r="D1928" i="1"/>
  <c r="D4308" i="1"/>
  <c r="D4309" i="1"/>
  <c r="D4310" i="1"/>
  <c r="D4311" i="1"/>
  <c r="D4312" i="1"/>
  <c r="D4313" i="1"/>
  <c r="D4314" i="1"/>
  <c r="D4315" i="1"/>
  <c r="D5581" i="1"/>
  <c r="D5582" i="1"/>
  <c r="D5583" i="1"/>
  <c r="D5584" i="1"/>
  <c r="D5585" i="1"/>
  <c r="D4499" i="1"/>
  <c r="D4500" i="1"/>
  <c r="D4501" i="1"/>
  <c r="D1674" i="1"/>
  <c r="D2416" i="1"/>
  <c r="D2417" i="1"/>
  <c r="D1675" i="1"/>
  <c r="D5586" i="1"/>
  <c r="D5587" i="1"/>
  <c r="D5588" i="1"/>
  <c r="D5589" i="1"/>
  <c r="D5590" i="1"/>
  <c r="D5591" i="1"/>
  <c r="D3664" i="1"/>
  <c r="D4865" i="1"/>
  <c r="D3665" i="1"/>
  <c r="D3666" i="1"/>
  <c r="D2857" i="1"/>
  <c r="D2858" i="1"/>
  <c r="D2859" i="1"/>
  <c r="D2860" i="1"/>
  <c r="D2861" i="1"/>
  <c r="D817" i="1"/>
  <c r="D818" i="1"/>
  <c r="D819" i="1"/>
  <c r="D820" i="1"/>
  <c r="D821" i="1"/>
  <c r="D822" i="1"/>
  <c r="D823" i="1"/>
  <c r="D824" i="1"/>
  <c r="D1676" i="1"/>
  <c r="D2862" i="1"/>
  <c r="D2863" i="1"/>
  <c r="D2864" i="1"/>
  <c r="D2865" i="1"/>
  <c r="D2866" i="1"/>
  <c r="D2867" i="1"/>
  <c r="D2868" i="1"/>
  <c r="D1677" i="1"/>
  <c r="D1678" i="1"/>
  <c r="D1679" i="1"/>
  <c r="D1680" i="1"/>
  <c r="D1681" i="1"/>
  <c r="D1682" i="1"/>
  <c r="D825" i="1"/>
  <c r="D4502" i="1"/>
  <c r="D826" i="1"/>
  <c r="D827" i="1"/>
  <c r="D828" i="1"/>
  <c r="D2869" i="1"/>
  <c r="D2870" i="1"/>
  <c r="D3266" i="1"/>
  <c r="D3267" i="1"/>
  <c r="D4866" i="1"/>
  <c r="D829" i="1"/>
  <c r="D830" i="1"/>
  <c r="D831" i="1"/>
  <c r="D832" i="1"/>
  <c r="D833" i="1"/>
  <c r="D834" i="1"/>
  <c r="D4927" i="1"/>
  <c r="D5592" i="1"/>
  <c r="D835" i="1"/>
  <c r="D836" i="1"/>
  <c r="D837" i="1"/>
  <c r="D838" i="1"/>
  <c r="D839" i="1"/>
  <c r="D1683" i="1"/>
  <c r="D1684" i="1"/>
  <c r="D2871" i="1"/>
  <c r="D3723" i="1"/>
  <c r="D5593" i="1"/>
  <c r="D2312" i="1"/>
  <c r="D125" i="1"/>
  <c r="D5005" i="1"/>
  <c r="D1685" i="1"/>
  <c r="D1686" i="1"/>
  <c r="D4503" i="1"/>
  <c r="D5594" i="1"/>
  <c r="D1687" i="1"/>
  <c r="D1688" i="1"/>
  <c r="D1689" i="1"/>
  <c r="D1690" i="1"/>
  <c r="D1691" i="1"/>
  <c r="D1692" i="1"/>
  <c r="D1693" i="1"/>
  <c r="D840" i="1"/>
  <c r="D841" i="1"/>
  <c r="D842" i="1"/>
  <c r="D843" i="1"/>
  <c r="D1694" i="1"/>
  <c r="D3268" i="1"/>
  <c r="D3269" i="1"/>
  <c r="D3667" i="1"/>
  <c r="D5595" i="1"/>
  <c r="D5596" i="1"/>
  <c r="D3528" i="1"/>
  <c r="D3529" i="1"/>
  <c r="D5779" i="1"/>
  <c r="D5780" i="1"/>
  <c r="D5781" i="1"/>
  <c r="D5782" i="1"/>
  <c r="D5783" i="1"/>
  <c r="D3530" i="1"/>
  <c r="D3531" i="1"/>
  <c r="D844" i="1"/>
  <c r="D845" i="1"/>
  <c r="D846" i="1"/>
  <c r="D847" i="1"/>
  <c r="D4504" i="1"/>
  <c r="D4505" i="1"/>
  <c r="D4506" i="1"/>
  <c r="D4507" i="1"/>
  <c r="D3047" i="1"/>
  <c r="D3048" i="1"/>
  <c r="D3049" i="1"/>
  <c r="D1695" i="1"/>
  <c r="D1696" i="1"/>
  <c r="D1697" i="1"/>
  <c r="D1698" i="1"/>
  <c r="D4867" i="1"/>
  <c r="D4289" i="1"/>
  <c r="D4290" i="1"/>
  <c r="D4291" i="1"/>
  <c r="D3668" i="1"/>
  <c r="D5936" i="1"/>
  <c r="D1699" i="1"/>
  <c r="D1700" i="1"/>
  <c r="D1701" i="1"/>
  <c r="D1702" i="1"/>
  <c r="D1703" i="1"/>
  <c r="D1704" i="1"/>
  <c r="D1705" i="1"/>
  <c r="D1706" i="1"/>
  <c r="D1707" i="1"/>
  <c r="D3129" i="1"/>
  <c r="D3112" i="1"/>
  <c r="D3113" i="1"/>
  <c r="D3114" i="1"/>
  <c r="D3115" i="1"/>
  <c r="D3116" i="1"/>
  <c r="D5597" i="1"/>
  <c r="D848" i="1"/>
  <c r="D2872" i="1"/>
  <c r="D5598" i="1"/>
  <c r="D5599" i="1"/>
  <c r="D3669" i="1"/>
  <c r="D4508" i="1"/>
  <c r="D1708" i="1"/>
  <c r="D1709" i="1"/>
  <c r="D5600" i="1"/>
  <c r="D3904" i="1"/>
  <c r="D3270" i="1"/>
  <c r="D4292" i="1"/>
  <c r="D1710" i="1"/>
  <c r="D1711" i="1"/>
  <c r="D1712" i="1"/>
  <c r="D1713" i="1"/>
  <c r="D1714" i="1"/>
  <c r="D1715" i="1"/>
  <c r="D1716" i="1"/>
  <c r="D1717" i="1"/>
  <c r="D1718" i="1"/>
  <c r="D1719" i="1"/>
  <c r="D1929" i="1"/>
  <c r="D4868" i="1"/>
  <c r="D4869" i="1"/>
  <c r="D4870" i="1"/>
  <c r="D3905" i="1"/>
  <c r="P3790" i="1" a="1"/>
  <c r="P1616" i="1" a="1"/>
  <c r="P1100" i="1" a="1"/>
  <c r="P1824" i="1" a="1"/>
  <c r="P4979" i="1" a="1"/>
  <c r="O5867" i="1"/>
  <c r="P869" i="1" a="1"/>
  <c r="O193" i="1"/>
  <c r="P5344" i="1" a="1"/>
  <c r="O3459" i="1"/>
  <c r="P2537" i="1" a="1"/>
  <c r="P5716" i="1" a="1"/>
  <c r="O2657" i="1"/>
  <c r="P607" i="1" a="1"/>
  <c r="O3298" i="1"/>
  <c r="P2791" i="1" a="1"/>
  <c r="P1864" i="1" a="1"/>
  <c r="P3635" i="1" a="1"/>
  <c r="P4992" i="1" a="1"/>
  <c r="P5607" i="1" a="1"/>
  <c r="O1454" i="1"/>
  <c r="N3194" i="1"/>
  <c r="P3027" i="1" a="1"/>
  <c r="P3038" i="1" a="1"/>
  <c r="O2973" i="1"/>
  <c r="P768" i="1" a="1"/>
  <c r="P4622" i="1" a="1"/>
  <c r="P2296" i="1" a="1"/>
  <c r="P1274" i="1" a="1"/>
  <c r="P3512" i="1" a="1"/>
  <c r="P2065" i="1" a="1"/>
  <c r="P4392" i="1" a="1"/>
  <c r="P5910" i="1" a="1"/>
  <c r="P1886" i="1" a="1"/>
  <c r="P1499" i="1" a="1"/>
  <c r="O5948" i="1"/>
  <c r="P3373" i="1" a="1"/>
  <c r="P4325" i="1" a="1"/>
  <c r="P3629" i="1" a="1"/>
  <c r="P2725" i="1" a="1"/>
  <c r="P5750" i="1" a="1"/>
  <c r="P4715" i="1" a="1"/>
  <c r="O5114" i="1"/>
  <c r="P375" i="1" a="1"/>
  <c r="P5829" i="1" a="1"/>
  <c r="P4918" i="1" a="1"/>
  <c r="P5690" i="1" a="1"/>
  <c r="P3520" i="1" a="1"/>
  <c r="P2605" i="1" a="1"/>
  <c r="O3211" i="1"/>
  <c r="P4515" i="1" a="1"/>
  <c r="P1505" i="1" a="1"/>
  <c r="P2711" i="1" a="1"/>
  <c r="O386" i="1"/>
  <c r="N961" i="1"/>
  <c r="N1396" i="1"/>
  <c r="Q4995" i="1"/>
  <c r="P604" i="1" a="1"/>
  <c r="P2084" i="1" a="1"/>
  <c r="P1512" i="1" a="1"/>
  <c r="P198" i="1" a="1"/>
  <c r="O899" i="1"/>
  <c r="Q2281" i="1"/>
  <c r="P1629" i="1" a="1"/>
  <c r="P176" i="1" a="1"/>
  <c r="O5866" i="1"/>
  <c r="O3669" i="1"/>
  <c r="N2238" i="1"/>
  <c r="P1014" i="1" a="1"/>
  <c r="O2712" i="1"/>
  <c r="O1540" i="1"/>
  <c r="P81" i="1" a="1"/>
  <c r="P4276" i="1" a="1"/>
  <c r="P3209" i="1" a="1"/>
  <c r="P4449" i="1" a="1"/>
  <c r="P3979" i="1" a="1"/>
  <c r="O203" i="1"/>
  <c r="P2643" i="1" a="1"/>
  <c r="P1659" i="1" a="1"/>
  <c r="P3645" i="1" a="1"/>
  <c r="P873" i="1" a="1"/>
  <c r="P777" i="1" a="1"/>
  <c r="P3860" i="1" a="1"/>
  <c r="P74" i="1" a="1"/>
  <c r="P4416" i="1" a="1"/>
  <c r="P1108" i="1" a="1"/>
  <c r="P5462" i="1" a="1"/>
  <c r="P4980" i="1" a="1"/>
  <c r="P4100" i="1" a="1"/>
  <c r="P2453" i="1" a="1"/>
  <c r="O1156" i="1"/>
  <c r="P1136" i="1" a="1"/>
  <c r="O3347" i="1"/>
  <c r="P2594" i="1" a="1"/>
  <c r="O3101" i="1"/>
  <c r="O5856" i="1"/>
  <c r="P2164" i="1" a="1"/>
  <c r="Q2290" i="1"/>
  <c r="P4083" i="1" a="1"/>
  <c r="Q1629" i="1"/>
  <c r="P1675" i="1" a="1"/>
  <c r="O5018" i="1"/>
  <c r="P2228" i="1" a="1"/>
  <c r="Q4411" i="1"/>
  <c r="O1960" i="1"/>
  <c r="O4097" i="1"/>
  <c r="N5705" i="1"/>
  <c r="Q4205" i="1"/>
  <c r="O339" i="1"/>
  <c r="O1550" i="1"/>
  <c r="P3264" i="1" a="1"/>
  <c r="P5391" i="1" a="1"/>
  <c r="O2649" i="1"/>
  <c r="P3877" i="1" a="1"/>
  <c r="Q3418" i="1"/>
  <c r="P4223" i="1" a="1"/>
  <c r="P5523" i="1" a="1"/>
  <c r="P4779" i="1" a="1"/>
  <c r="P4824" i="1" a="1"/>
  <c r="P2530" i="1" a="1"/>
  <c r="O5496" i="1"/>
  <c r="P122" i="1" a="1"/>
  <c r="P5131" i="1" a="1"/>
  <c r="P1534" i="1" a="1"/>
  <c r="P2495" i="1" a="1"/>
  <c r="P4993" i="1" a="1"/>
  <c r="P2590" i="1" a="1"/>
  <c r="O1220" i="1"/>
  <c r="P4954" i="1" a="1"/>
  <c r="P5052" i="1" a="1"/>
  <c r="P3428" i="1" a="1"/>
  <c r="P2692" i="1" a="1"/>
  <c r="O132" i="1"/>
  <c r="P2727" i="1" a="1"/>
  <c r="O5088" i="1"/>
  <c r="P3206" i="1" a="1"/>
  <c r="O3452" i="1"/>
  <c r="P5234" i="1" a="1"/>
  <c r="O2127" i="1"/>
  <c r="N228" i="1"/>
  <c r="N2414" i="1"/>
  <c r="P3300" i="1" a="1"/>
  <c r="P2528" i="1" a="1"/>
  <c r="P3075" i="1" a="1"/>
  <c r="P3043" i="1" a="1"/>
  <c r="P3350" i="1" a="1"/>
  <c r="O202" i="1"/>
  <c r="P211" i="1" a="1"/>
  <c r="P1712" i="1" a="1"/>
  <c r="P4573" i="1" a="1"/>
  <c r="O1113" i="1"/>
  <c r="N131" i="1"/>
  <c r="N3894" i="1"/>
  <c r="P1811" i="1" a="1"/>
  <c r="O873" i="1"/>
  <c r="N2098" i="1"/>
  <c r="P1005" i="1" a="1"/>
  <c r="P4998" i="1" a="1"/>
  <c r="P3839" i="1" a="1"/>
  <c r="O922" i="1"/>
  <c r="P5263" i="1" a="1"/>
  <c r="O4896" i="1"/>
  <c r="P1492" i="1" a="1"/>
  <c r="P875" i="1" a="1"/>
  <c r="P4482" i="1" a="1"/>
  <c r="P5296" i="1" a="1"/>
  <c r="P820" i="1" a="1"/>
  <c r="P2176" i="1" a="1"/>
  <c r="P5715" i="1" a="1"/>
  <c r="P5400" i="1" a="1"/>
  <c r="P5488" i="1" a="1"/>
  <c r="P3400" i="1" a="1"/>
  <c r="O3684" i="1"/>
  <c r="Q4263" i="1"/>
  <c r="P530" i="1" a="1"/>
  <c r="Q837" i="1"/>
  <c r="P1860" i="1" a="1"/>
  <c r="P3051" i="1" a="1"/>
  <c r="O3670" i="1"/>
  <c r="Q2793" i="1"/>
  <c r="P4268" i="1" a="1"/>
  <c r="Q3177" i="1"/>
  <c r="O5112" i="1"/>
  <c r="O1617" i="1"/>
  <c r="N2020" i="1"/>
  <c r="P962" i="1" a="1"/>
  <c r="O1094" i="1"/>
  <c r="O5498" i="1"/>
  <c r="O90" i="1"/>
  <c r="P4002" i="1" a="1"/>
  <c r="Q705" i="1"/>
  <c r="P4781" i="1" a="1"/>
  <c r="Q2307" i="1"/>
  <c r="P1602" i="1" a="1"/>
  <c r="O5632" i="1"/>
  <c r="P1462" i="1" a="1"/>
  <c r="Q4165" i="1"/>
  <c r="O2683" i="1"/>
  <c r="O1533" i="1"/>
  <c r="P3716" i="1" a="1"/>
  <c r="P1817" i="1" a="1"/>
  <c r="P4836" i="1" a="1"/>
  <c r="P3685" i="1" a="1"/>
  <c r="O5630" i="1"/>
  <c r="P4224" i="1" a="1"/>
  <c r="P5948" i="1" a="1"/>
  <c r="P2944" i="1" a="1"/>
  <c r="P3817" i="1" a="1"/>
  <c r="P2032" i="1" a="1"/>
  <c r="P4671" i="1" a="1"/>
  <c r="P574" i="1" a="1"/>
  <c r="P2956" i="1" a="1"/>
  <c r="O4901" i="1"/>
  <c r="P380" i="1" a="1"/>
  <c r="O3789" i="1"/>
  <c r="P3631" i="1" a="1"/>
  <c r="O587" i="1"/>
  <c r="N3805" i="1"/>
  <c r="O865" i="1"/>
  <c r="P1635" i="1" a="1"/>
  <c r="P4730" i="1" a="1"/>
  <c r="O3292" i="1"/>
  <c r="P3863" i="1" a="1"/>
  <c r="O277" i="1"/>
  <c r="P5494" i="1" a="1"/>
  <c r="P1491" i="1" a="1"/>
  <c r="P2732" i="1" a="1"/>
  <c r="P3270" i="1" a="1"/>
  <c r="P698" i="1" a="1"/>
  <c r="O4069" i="1"/>
  <c r="Q1654" i="1"/>
  <c r="P632" i="1" a="1"/>
  <c r="P2877" i="1" a="1"/>
  <c r="P1578" i="1" a="1"/>
  <c r="P3340" i="1" a="1"/>
  <c r="O276" i="1"/>
  <c r="Q5953" i="1"/>
  <c r="P783" i="1" a="1"/>
  <c r="P3309" i="1" a="1"/>
  <c r="O336" i="1"/>
  <c r="O4300" i="1"/>
  <c r="N3891" i="1"/>
  <c r="P1773" i="1" a="1"/>
  <c r="O3967" i="1"/>
  <c r="N2087" i="1"/>
  <c r="Q4401" i="1"/>
  <c r="P5922" i="1" a="1"/>
  <c r="Q805" i="1"/>
  <c r="P4245" i="1" a="1"/>
  <c r="P3675" i="1" a="1"/>
  <c r="O2886" i="1"/>
  <c r="Q1558" i="1"/>
  <c r="P3411" i="1" a="1"/>
  <c r="P166" i="1" a="1"/>
  <c r="O4580" i="1"/>
  <c r="O705" i="1"/>
  <c r="O5011" i="1"/>
  <c r="P544" i="1" a="1"/>
  <c r="O190" i="1"/>
  <c r="P4145" i="1" a="1"/>
  <c r="Q2983" i="1"/>
  <c r="P2267" i="1" a="1"/>
  <c r="P3429" i="1" a="1"/>
  <c r="P2512" i="1" a="1"/>
  <c r="P3807" i="1" a="1"/>
  <c r="P4201" i="1" a="1"/>
  <c r="P452" i="1" a="1"/>
  <c r="P3715" i="1" a="1"/>
  <c r="P1377" i="1" a="1"/>
  <c r="O2123" i="1"/>
  <c r="P3595" i="1" a="1"/>
  <c r="O3929" i="1"/>
  <c r="P5430" i="1" a="1"/>
  <c r="Q678" i="1"/>
  <c r="P4041" i="1" a="1"/>
  <c r="Q2991" i="1"/>
  <c r="P2598" i="1" a="1"/>
  <c r="P1548" i="1" a="1"/>
  <c r="P3725" i="1" a="1"/>
  <c r="O92" i="1"/>
  <c r="O134" i="1"/>
  <c r="O2837" i="1"/>
  <c r="P4510" i="1" a="1"/>
  <c r="P4176" i="1" a="1"/>
  <c r="P2117" i="1" a="1"/>
  <c r="O5833" i="1"/>
  <c r="P4952" i="1" a="1"/>
  <c r="O967" i="1"/>
  <c r="P1758" i="1" a="1"/>
  <c r="O3300" i="1"/>
  <c r="P2554" i="1" a="1"/>
  <c r="O5131" i="1"/>
  <c r="N4319" i="1"/>
  <c r="N735" i="1"/>
  <c r="P2492" i="1" a="1"/>
  <c r="O1295" i="1"/>
  <c r="N201" i="1"/>
  <c r="Q2845" i="1"/>
  <c r="P4155" i="1" a="1"/>
  <c r="P218" i="1" a="1"/>
  <c r="P5514" i="1" a="1"/>
  <c r="P308" i="1" a="1"/>
  <c r="O376" i="1"/>
  <c r="Q5597" i="1"/>
  <c r="P5780" i="1" a="1"/>
  <c r="P5882" i="1" a="1"/>
  <c r="O3576" i="1"/>
  <c r="N4529" i="1"/>
  <c r="O5871" i="1"/>
  <c r="P2442" i="1" a="1"/>
  <c r="Q2246" i="1"/>
  <c r="P1889" i="1" a="1"/>
  <c r="Q3434" i="1"/>
  <c r="P3431" i="1" a="1"/>
  <c r="O2875" i="1"/>
  <c r="P1718" i="1" a="1"/>
  <c r="P4676" i="1" a="1"/>
  <c r="P1606" i="1" a="1"/>
  <c r="P5437" i="1" a="1"/>
  <c r="O174" i="1"/>
  <c r="P1448" i="1" a="1"/>
  <c r="P3125" i="1" a="1"/>
  <c r="P1279" i="1" a="1"/>
  <c r="P736" i="1" a="1"/>
  <c r="P4813" i="1" a="1"/>
  <c r="O4052" i="1"/>
  <c r="N5200" i="1"/>
  <c r="P3900" i="1" a="1"/>
  <c r="P2122" i="1" a="1"/>
  <c r="P4180" i="1" a="1"/>
  <c r="P2440" i="1" a="1"/>
  <c r="P1574" i="1" a="1"/>
  <c r="P1414" i="1" a="1"/>
  <c r="O5282" i="1"/>
  <c r="Q746" i="1"/>
  <c r="P5952" i="1" a="1"/>
  <c r="Q5569" i="1"/>
  <c r="P665" i="1" a="1"/>
  <c r="P131" i="1" a="1"/>
  <c r="P2308" i="1" a="1"/>
  <c r="Q4805" i="1"/>
  <c r="P2252" i="1" a="1"/>
  <c r="Q4473" i="1"/>
  <c r="O3307" i="1"/>
  <c r="O2596" i="1"/>
  <c r="P5078" i="1" a="1"/>
  <c r="P5225" i="1" a="1"/>
  <c r="P1129" i="1" a="1"/>
  <c r="P5341" i="1" a="1"/>
  <c r="P5305" i="1" a="1"/>
  <c r="O215" i="1"/>
  <c r="P1091" i="1" a="1"/>
  <c r="O63" i="1"/>
  <c r="P1317" i="1" a="1"/>
  <c r="O5360" i="1"/>
  <c r="N5094" i="1"/>
  <c r="O5886" i="1"/>
  <c r="P5394" i="1" a="1"/>
  <c r="O408" i="1"/>
  <c r="N1063" i="1"/>
  <c r="P61" i="1" a="1"/>
  <c r="P4211" i="1" a="1"/>
  <c r="P2104" i="1" a="1"/>
  <c r="O2882" i="1"/>
  <c r="P2318" i="1" a="1"/>
  <c r="O2903" i="1"/>
  <c r="P3299" i="1" a="1"/>
  <c r="O2484" i="1"/>
  <c r="P1194" i="1" a="1"/>
  <c r="O1264" i="1"/>
  <c r="N5857" i="1"/>
  <c r="Q2539" i="1"/>
  <c r="P5801" i="1" a="1"/>
  <c r="Q2311" i="1"/>
  <c r="P5502" i="1" a="1"/>
  <c r="P2396" i="1" a="1"/>
  <c r="O3150" i="1"/>
  <c r="Q1585" i="1"/>
  <c r="O3058" i="1"/>
  <c r="P4749" i="1" a="1"/>
  <c r="O368" i="1"/>
  <c r="P2074" i="1" a="1"/>
  <c r="Q3015" i="1"/>
  <c r="P4989" i="1" a="1"/>
  <c r="P794" i="1" a="1"/>
  <c r="P3395" i="1" a="1"/>
  <c r="O3773" i="1"/>
  <c r="O153" i="1"/>
  <c r="O4148" i="1"/>
  <c r="N5328" i="1"/>
  <c r="P2867" i="1" a="1"/>
  <c r="P469" i="1" a="1"/>
  <c r="P751" i="1" a="1"/>
  <c r="P532" i="1" a="1"/>
  <c r="O98" i="1"/>
  <c r="P3101" i="1" a="1"/>
  <c r="P655" i="1" a="1"/>
  <c r="P3085" i="1" a="1"/>
  <c r="P1880" i="1" a="1"/>
  <c r="P5536" i="1" a="1"/>
  <c r="O1849" i="1"/>
  <c r="N416" i="1"/>
  <c r="P1653" i="1" a="1"/>
  <c r="P2828" i="1" a="1"/>
  <c r="O2228" i="1"/>
  <c r="O2085" i="1"/>
  <c r="P2508" i="1" a="1"/>
  <c r="O2362" i="1"/>
  <c r="P2154" i="1" a="1"/>
  <c r="Q695" i="1"/>
  <c r="P4500" i="1" a="1"/>
  <c r="Q1923" i="1"/>
  <c r="P1459" i="1" a="1"/>
  <c r="P1936" i="1" a="1"/>
  <c r="P825" i="1" a="1"/>
  <c r="P2357" i="1" a="1"/>
  <c r="O5031" i="1"/>
  <c r="Q1666" i="1"/>
  <c r="P5547" i="1" a="1"/>
  <c r="P271" i="1" a="1"/>
  <c r="O1063" i="1"/>
  <c r="P904" i="1" a="1"/>
  <c r="P2685" i="1" a="1"/>
  <c r="P3709" i="1" a="1"/>
  <c r="P5198" i="1" a="1"/>
  <c r="P2242" i="1" a="1"/>
  <c r="P5374" i="1" a="1"/>
  <c r="O3839" i="1"/>
  <c r="P5156" i="1" a="1"/>
  <c r="O25" i="1"/>
  <c r="P114" i="1" a="1"/>
  <c r="O2155" i="1"/>
  <c r="N3956" i="1"/>
  <c r="O3199" i="1"/>
  <c r="P2336" i="1" a="1"/>
  <c r="O1332" i="1"/>
  <c r="P5272" i="1" a="1"/>
  <c r="P3554" i="1" a="1"/>
  <c r="P2942" i="1" a="1"/>
  <c r="P5137" i="1" a="1"/>
  <c r="P2465" i="1" a="1"/>
  <c r="P2940" i="1" a="1"/>
  <c r="O4579" i="1"/>
  <c r="P3339" i="1" a="1"/>
  <c r="O2370" i="1"/>
  <c r="P5330" i="1" a="1"/>
  <c r="O2136" i="1"/>
  <c r="N5082" i="1"/>
  <c r="Q3261" i="1"/>
  <c r="P1500" i="1" a="1"/>
  <c r="P5845" i="1" a="1"/>
  <c r="P4495" i="1" a="1"/>
  <c r="P4582" i="1" a="1"/>
  <c r="O285" i="1"/>
  <c r="Q1712" i="1"/>
  <c r="Q3510" i="1"/>
  <c r="P5928" i="1" a="1"/>
  <c r="Q1454" i="1"/>
  <c r="P1528" i="1" a="1"/>
  <c r="Q2861" i="1"/>
  <c r="P4927" i="1" a="1"/>
  <c r="O2327" i="1"/>
  <c r="P5618" i="1" a="1"/>
  <c r="Q1484" i="1"/>
  <c r="O1040" i="1"/>
  <c r="O3427" i="1"/>
  <c r="N2444" i="1"/>
  <c r="O3286" i="1"/>
  <c r="P1326" i="1" a="1"/>
  <c r="O1015" i="1"/>
  <c r="P2974" i="1" a="1"/>
  <c r="Q4461" i="1"/>
  <c r="P743" i="1" a="1"/>
  <c r="P789" i="1" a="1"/>
  <c r="P108" i="1" a="1"/>
  <c r="O168" i="1"/>
  <c r="O2331" i="1"/>
  <c r="O4802" i="1"/>
  <c r="N2123" i="1"/>
  <c r="O3271" i="1"/>
  <c r="O973" i="1"/>
  <c r="O4310" i="1"/>
  <c r="Q4069" i="1"/>
  <c r="P5718" i="1" a="1"/>
  <c r="Q4808" i="1"/>
  <c r="P745" i="1" a="1"/>
  <c r="P1723" i="1" a="1"/>
  <c r="P1704" i="1" a="1"/>
  <c r="O1059" i="1"/>
  <c r="P704" i="1" a="1"/>
  <c r="Q5568" i="1"/>
  <c r="P1017" i="1" a="1"/>
  <c r="P3113" i="1" a="1"/>
  <c r="P387" i="1" a="1"/>
  <c r="O83" i="1"/>
  <c r="P1214" i="1" a="1"/>
  <c r="O5140" i="1"/>
  <c r="P3543" i="1" a="1"/>
  <c r="O1058" i="1"/>
  <c r="P562" i="1" a="1"/>
  <c r="O1315" i="1"/>
  <c r="N2678" i="1"/>
  <c r="N3761" i="1"/>
  <c r="P5335" i="1" a="1"/>
  <c r="N5345" i="1"/>
  <c r="P4195" i="1" a="1"/>
  <c r="O787" i="1"/>
  <c r="N5326" i="1"/>
  <c r="P3922" i="1" a="1"/>
  <c r="P4552" i="1" a="1"/>
  <c r="O2586" i="1"/>
  <c r="P1918" i="1" a="1"/>
  <c r="O1926" i="1"/>
  <c r="P1016" i="1" a="1"/>
  <c r="O2467" i="1"/>
  <c r="O1352" i="1"/>
  <c r="O87" i="1"/>
  <c r="O4903" i="1"/>
  <c r="N5127" i="1"/>
  <c r="O1228" i="1"/>
  <c r="P2359" i="1" a="1"/>
  <c r="O4513" i="1"/>
  <c r="P269" i="1" a="1"/>
  <c r="O2448" i="1"/>
  <c r="P2641" i="1" a="1"/>
  <c r="P4192" i="1" a="1"/>
  <c r="P1047" i="1" a="1"/>
  <c r="P4853" i="1" a="1"/>
  <c r="P396" i="1" a="1"/>
  <c r="O308" i="1"/>
  <c r="P5821" i="1" a="1"/>
  <c r="O2651" i="1"/>
  <c r="P3144" i="1" a="1"/>
  <c r="O1969" i="1"/>
  <c r="P2509" i="1" a="1"/>
  <c r="P5250" i="1" a="1"/>
  <c r="P4490" i="1" a="1"/>
  <c r="P533" i="1" a="1"/>
  <c r="P4862" i="1" a="1"/>
  <c r="P4431" i="1" a="1"/>
  <c r="P545" i="1" a="1"/>
  <c r="P1269" i="1" a="1"/>
  <c r="P2777" i="1" a="1"/>
  <c r="P1498" i="1" a="1"/>
  <c r="O36" i="1"/>
  <c r="N424" i="1"/>
  <c r="P2532" i="1" a="1"/>
  <c r="P3422" i="1" a="1"/>
  <c r="O2224" i="1"/>
  <c r="P555" i="1" a="1"/>
  <c r="P4902" i="1" a="1"/>
  <c r="P5758" i="1" a="1"/>
  <c r="P5232" i="1" a="1"/>
  <c r="P3399" i="1" a="1"/>
  <c r="P4374" i="1" a="1"/>
  <c r="O375" i="1"/>
  <c r="P889" i="1" a="1"/>
  <c r="O2116" i="1"/>
  <c r="P2193" i="1" a="1"/>
  <c r="O5370" i="1"/>
  <c r="N3827" i="1"/>
  <c r="P223" i="1" a="1"/>
  <c r="P2303" i="1" a="1"/>
  <c r="P2902" i="1" a="1"/>
  <c r="O3066" i="1"/>
  <c r="P4607" i="1" a="1"/>
  <c r="O4330" i="1"/>
  <c r="P2660" i="1" a="1"/>
  <c r="Q2806" i="1"/>
  <c r="P4088" i="1" a="1"/>
  <c r="Q4307" i="1"/>
  <c r="P916" i="1" a="1"/>
  <c r="P2881" i="1" a="1"/>
  <c r="O167" i="1"/>
  <c r="Q3481" i="1"/>
  <c r="P1696" i="1" a="1"/>
  <c r="P2346" i="1" a="1"/>
  <c r="O3836" i="1"/>
  <c r="O4819" i="1"/>
  <c r="N5960" i="1"/>
  <c r="Q701" i="1"/>
  <c r="P5933" i="1" a="1"/>
  <c r="Q4487" i="1"/>
  <c r="P4206" i="1" a="1"/>
  <c r="Q3529" i="1"/>
  <c r="P1627" i="1" a="1"/>
  <c r="O1052" i="1"/>
  <c r="P1593" i="1" a="1"/>
  <c r="Q4446" i="1"/>
  <c r="O3212" i="1"/>
  <c r="O2300" i="1"/>
  <c r="N3992" i="1"/>
  <c r="Q4500" i="1"/>
  <c r="O5847" i="1"/>
  <c r="O4162" i="1"/>
  <c r="Q3111" i="1"/>
  <c r="P1442" i="1" a="1"/>
  <c r="P231" i="1" a="1"/>
  <c r="P4855" i="1" a="1"/>
  <c r="P2479" i="1" a="1"/>
  <c r="O133" i="1"/>
  <c r="Q2292" i="1"/>
  <c r="P4462" i="1" a="1"/>
  <c r="P3745" i="1" a="1"/>
  <c r="P1084" i="1" a="1"/>
  <c r="P3391" i="1" a="1"/>
  <c r="P5173" i="1" a="1"/>
  <c r="P2240" i="1" a="1"/>
  <c r="P2586" i="1" a="1"/>
  <c r="O2487" i="1"/>
  <c r="P10" i="1" a="1"/>
  <c r="O3180" i="1"/>
  <c r="P3865" i="1" a="1"/>
  <c r="O2638" i="1"/>
  <c r="N270" i="1"/>
  <c r="O1130" i="1"/>
  <c r="P1884" i="1" a="1"/>
  <c r="N3871" i="1"/>
  <c r="P4848" i="1" a="1"/>
  <c r="O4304" i="1"/>
  <c r="N570" i="1"/>
  <c r="P5060" i="1" a="1"/>
  <c r="P1973" i="1" a="1"/>
  <c r="O2149" i="1"/>
  <c r="O2395" i="1"/>
  <c r="N5785" i="1"/>
  <c r="P5238" i="1" a="1"/>
  <c r="O566" i="1"/>
  <c r="O5565" i="1"/>
  <c r="Q1681" i="1"/>
  <c r="O4745" i="1"/>
  <c r="N5213" i="1"/>
  <c r="P2241" i="1" a="1"/>
  <c r="P3201" i="1" a="1"/>
  <c r="O2700" i="1"/>
  <c r="P3192" i="1" a="1"/>
  <c r="O552" i="1"/>
  <c r="N2194" i="1"/>
  <c r="O4528" i="1"/>
  <c r="P3282" i="1" a="1"/>
  <c r="O2621" i="1"/>
  <c r="Q1709" i="1"/>
  <c r="O1299" i="1"/>
  <c r="N4669" i="1"/>
  <c r="O512" i="1"/>
  <c r="O944" i="1"/>
  <c r="O3245" i="1"/>
  <c r="N2547" i="1"/>
  <c r="O4661" i="1"/>
  <c r="P2361" i="1" a="1"/>
  <c r="O155" i="1"/>
  <c r="O1077" i="1"/>
  <c r="P5720" i="1" a="1"/>
  <c r="O3188" i="1"/>
  <c r="P5748" i="1" a="1"/>
  <c r="N2803" i="1"/>
  <c r="O5705" i="1"/>
  <c r="P1469" i="1" a="1"/>
  <c r="P5304" i="1" a="1"/>
  <c r="P3806" i="1" a="1"/>
  <c r="O1949" i="1"/>
  <c r="P1846" i="1" a="1"/>
  <c r="P2332" i="1" a="1"/>
  <c r="P4542" i="1" a="1"/>
  <c r="P5352" i="1" a="1"/>
  <c r="P4131" i="1" a="1"/>
  <c r="P3533" i="1" a="1"/>
  <c r="O1391" i="1"/>
  <c r="N4366" i="1"/>
  <c r="P5671" i="1" a="1"/>
  <c r="N5542" i="1"/>
  <c r="O5161" i="1"/>
  <c r="N488" i="1"/>
  <c r="P4179" i="1" a="1"/>
  <c r="O925" i="1"/>
  <c r="P5919" i="1" a="1"/>
  <c r="N1051" i="1"/>
  <c r="O5821" i="1"/>
  <c r="P2434" i="1" a="1"/>
  <c r="P1798" i="1" a="1"/>
  <c r="O4184" i="1"/>
  <c r="N1556" i="1"/>
  <c r="P5594" i="1" a="1"/>
  <c r="O2028" i="1"/>
  <c r="O2095" i="1"/>
  <c r="N3243" i="1"/>
  <c r="O1129" i="1"/>
  <c r="Q4299" i="1"/>
  <c r="O2767" i="1"/>
  <c r="P5610" i="1" a="1"/>
  <c r="N154" i="1"/>
  <c r="P595" i="1" a="1"/>
  <c r="P2070" i="1" a="1"/>
  <c r="O4013" i="1"/>
  <c r="N1982" i="1"/>
  <c r="Q5618" i="1"/>
  <c r="P4566" i="1" a="1"/>
  <c r="O1486" i="1"/>
  <c r="O5661" i="1"/>
  <c r="N1775" i="1"/>
  <c r="P2134" i="1" a="1"/>
  <c r="O2791" i="1"/>
  <c r="P1993" i="1" a="1"/>
  <c r="O4427" i="1"/>
  <c r="P2349" i="1" a="1"/>
  <c r="N1863" i="1"/>
  <c r="P5582" i="1" a="1"/>
  <c r="O3521" i="1"/>
  <c r="N1885" i="1"/>
  <c r="P3327" i="1" a="1"/>
  <c r="P492" i="1" a="1"/>
  <c r="O4157" i="1"/>
  <c r="O3163" i="1"/>
  <c r="N2394" i="1"/>
  <c r="P5713" i="1" a="1"/>
  <c r="O2211" i="1"/>
  <c r="P1360" i="1" a="1"/>
  <c r="O3710" i="1"/>
  <c r="P824" i="1" a="1"/>
  <c r="O3116" i="1"/>
  <c r="P987" i="1" a="1"/>
  <c r="O2172" i="1"/>
  <c r="N1219" i="1"/>
  <c r="P4198" i="1" a="1"/>
  <c r="P5934" i="1" a="1"/>
  <c r="O2543" i="1"/>
  <c r="P3732" i="1" a="1"/>
  <c r="O5954" i="1"/>
  <c r="N324" i="1"/>
  <c r="P1249" i="1" a="1"/>
  <c r="O582" i="1"/>
  <c r="N4354" i="1"/>
  <c r="O319" i="1"/>
  <c r="O3555" i="1"/>
  <c r="O393" i="1"/>
  <c r="P4128" i="1" a="1"/>
  <c r="O2860" i="1"/>
  <c r="O3302" i="1"/>
  <c r="O4955" i="1"/>
  <c r="Q2843" i="1"/>
  <c r="O1150" i="1"/>
  <c r="P2578" i="1" a="1"/>
  <c r="O623" i="1"/>
  <c r="P4870" i="1" a="1"/>
  <c r="O4625" i="1"/>
  <c r="O1006" i="1"/>
  <c r="N3326" i="1"/>
  <c r="N3021" i="1"/>
  <c r="O5832" i="1"/>
  <c r="P2304" i="1" a="1"/>
  <c r="O3341" i="1"/>
  <c r="O404" i="1"/>
  <c r="N5122" i="1"/>
  <c r="O5323" i="1"/>
  <c r="P5511" i="1" a="1"/>
  <c r="O4644" i="1"/>
  <c r="N4565" i="1"/>
  <c r="O409" i="1"/>
  <c r="P5038" i="1" a="1"/>
  <c r="P766" i="1" a="1"/>
  <c r="P2648" i="1" a="1"/>
  <c r="O2152" i="1"/>
  <c r="N409" i="1"/>
  <c r="P1554" i="1" a="1"/>
  <c r="O5591" i="1"/>
  <c r="O2082" i="1"/>
  <c r="P5526" i="1" a="1"/>
  <c r="O4611" i="1"/>
  <c r="N3982" i="1"/>
  <c r="O1701" i="1"/>
  <c r="P2983" i="1" a="1"/>
  <c r="N5352" i="1"/>
  <c r="P307" i="1" a="1"/>
  <c r="O5720" i="1"/>
  <c r="P4358" i="1" a="1"/>
  <c r="O2231" i="1"/>
  <c r="P2261" i="1" a="1"/>
  <c r="P3548" i="1" a="1"/>
  <c r="P76" i="1" a="1"/>
  <c r="P5764" i="1" a="1"/>
  <c r="O4887" i="1"/>
  <c r="P5476" i="1" a="1"/>
  <c r="P1640" i="1" a="1"/>
  <c r="P2073" i="1" a="1"/>
  <c r="P5295" i="1" a="1"/>
  <c r="P5581" i="1" a="1"/>
  <c r="P2225" i="1" a="1"/>
  <c r="P3887" i="1" a="1"/>
  <c r="P2693" i="1" a="1"/>
  <c r="P3003" i="1" a="1"/>
  <c r="P2823" i="1" a="1"/>
  <c r="P4600" i="1" a="1"/>
  <c r="O2515" i="1"/>
  <c r="N470" i="1"/>
  <c r="P3592" i="1" a="1"/>
  <c r="P4677" i="1" a="1"/>
  <c r="O480" i="1"/>
  <c r="N2781" i="1"/>
  <c r="Q1838" i="1"/>
  <c r="O2372" i="1"/>
  <c r="P1486" i="1" a="1"/>
  <c r="N1124" i="1"/>
  <c r="O2672" i="1"/>
  <c r="O3218" i="1"/>
  <c r="P4764" i="1" a="1"/>
  <c r="O789" i="1"/>
  <c r="O2890" i="1"/>
  <c r="Q4191" i="1"/>
  <c r="O1401" i="1"/>
  <c r="O487" i="1"/>
  <c r="P1537" i="1" a="1"/>
  <c r="O5394" i="1"/>
  <c r="P2709" i="1" a="1"/>
  <c r="O1418" i="1"/>
  <c r="O2352" i="1"/>
  <c r="N1964" i="1"/>
  <c r="O1042" i="1"/>
  <c r="P5854" i="1" a="1"/>
  <c r="O577" i="1"/>
  <c r="N501" i="1"/>
  <c r="P3672" i="1" a="1"/>
  <c r="P2137" i="1" a="1"/>
  <c r="P1655" i="1" a="1"/>
  <c r="O3585" i="1"/>
  <c r="N855" i="1"/>
  <c r="P3692" i="1" a="1"/>
  <c r="O3529" i="1"/>
  <c r="P3892" i="1" a="1"/>
  <c r="O5519" i="1"/>
  <c r="P4163" i="1" a="1"/>
  <c r="O5158" i="1"/>
  <c r="O291" i="1"/>
  <c r="N3919" i="1"/>
  <c r="N1453" i="1"/>
  <c r="P1620" i="1" a="1"/>
  <c r="P3284" i="1" a="1"/>
  <c r="P5576" i="1" a="1"/>
  <c r="O5176" i="1"/>
  <c r="N4588" i="1"/>
  <c r="P3743" i="1" a="1"/>
  <c r="O2539" i="1"/>
  <c r="P2779" i="1" a="1"/>
  <c r="O4249" i="1"/>
  <c r="O987" i="1"/>
  <c r="N5872" i="1"/>
  <c r="P2580" i="1" a="1"/>
  <c r="O5425" i="1"/>
  <c r="N1278" i="1"/>
  <c r="O3061" i="1"/>
  <c r="O990" i="1"/>
  <c r="O3979" i="1"/>
  <c r="P5467" i="1" a="1"/>
  <c r="O756" i="1"/>
  <c r="N3619" i="1"/>
  <c r="P1391" i="1" a="1"/>
  <c r="O656" i="1"/>
  <c r="N2428" i="1"/>
  <c r="Q4290" i="1"/>
  <c r="P5626" i="1" a="1"/>
  <c r="O5348" i="1"/>
  <c r="P1531" i="1" a="1"/>
  <c r="O3530" i="1"/>
  <c r="P5824" i="1" a="1"/>
  <c r="O458" i="1"/>
  <c r="P3304" i="1" a="1"/>
  <c r="O2764" i="1"/>
  <c r="P3126" i="1" a="1"/>
  <c r="O38" i="1"/>
  <c r="O1117" i="1"/>
  <c r="P1706" i="1" a="1"/>
  <c r="O1086" i="1"/>
  <c r="N3337" i="1"/>
  <c r="O2404" i="1"/>
  <c r="O1317" i="1"/>
  <c r="P3589" i="1" a="1"/>
  <c r="P3967" i="1" a="1"/>
  <c r="O4752" i="1"/>
  <c r="P2468" i="1" a="1"/>
  <c r="P4233" i="1" a="1"/>
  <c r="P1230" i="1" a="1"/>
  <c r="P4264" i="1" a="1"/>
  <c r="P5358" i="1" a="1"/>
  <c r="O3062" i="1"/>
  <c r="P2984" i="1" a="1"/>
  <c r="P1458" i="1" a="1"/>
  <c r="P1392" i="1" a="1"/>
  <c r="P4313" i="1" a="1"/>
  <c r="P840" i="1" a="1"/>
  <c r="P3516" i="1" a="1"/>
  <c r="O3644" i="1"/>
  <c r="N4117" i="1"/>
  <c r="P1206" i="1" a="1"/>
  <c r="O2329" i="1"/>
  <c r="O5444" i="1"/>
  <c r="N4258" i="1"/>
  <c r="P5033" i="1" a="1"/>
  <c r="O3838" i="1"/>
  <c r="O4581" i="1"/>
  <c r="N2635" i="1"/>
  <c r="O2679" i="1"/>
  <c r="N5815" i="1"/>
  <c r="P4252" i="1" a="1"/>
  <c r="N952" i="1"/>
  <c r="P3129" i="1" a="1"/>
  <c r="P3310" i="1" a="1"/>
  <c r="P3047" i="1" a="1"/>
  <c r="O4094" i="1"/>
  <c r="Q3399" i="1"/>
  <c r="O2200" i="1"/>
  <c r="P499" i="1" a="1"/>
  <c r="O3898" i="1"/>
  <c r="O3985" i="1"/>
  <c r="N1160" i="1"/>
  <c r="O4924" i="1"/>
  <c r="P3959" i="1" a="1"/>
  <c r="O5746" i="1"/>
  <c r="N2024" i="1"/>
  <c r="P1802" i="1" a="1"/>
  <c r="P622" i="1" a="1"/>
  <c r="Q4229" i="1"/>
  <c r="O1297" i="1"/>
  <c r="N3960" i="1"/>
  <c r="P1913" i="1" a="1"/>
  <c r="O5541" i="1"/>
  <c r="P800" i="1" a="1"/>
  <c r="P4387" i="1" a="1"/>
  <c r="O5165" i="1"/>
  <c r="P3407" i="1" a="1"/>
  <c r="O3749" i="1"/>
  <c r="N4949" i="1"/>
  <c r="O4655" i="1"/>
  <c r="Q3525" i="1"/>
  <c r="P4869" i="1" a="1"/>
  <c r="Q4501" i="1"/>
  <c r="O1989" i="1"/>
  <c r="N1158" i="1"/>
  <c r="P706" i="1" a="1"/>
  <c r="O4461" i="1"/>
  <c r="P3440" i="1" a="1"/>
  <c r="P2250" i="1" a="1"/>
  <c r="O3314" i="1"/>
  <c r="N4718" i="1"/>
  <c r="P610" i="1" a="1"/>
  <c r="O3389" i="1"/>
  <c r="N3853" i="1"/>
  <c r="Q1584" i="1"/>
  <c r="P5632" i="1" a="1"/>
  <c r="O4709" i="1"/>
  <c r="P2801" i="1" a="1"/>
  <c r="O1037" i="1"/>
  <c r="N1376" i="1"/>
  <c r="P3421" i="1" a="1"/>
  <c r="O1539" i="1"/>
  <c r="N1450" i="1"/>
  <c r="P1950" i="1" a="1"/>
  <c r="P374" i="1" a="1"/>
  <c r="O2005" i="1"/>
  <c r="O5643" i="1"/>
  <c r="N2664" i="1"/>
  <c r="P1153" i="1" a="1"/>
  <c r="O563" i="1"/>
  <c r="P1810" i="1" a="1"/>
  <c r="O2159" i="1"/>
  <c r="P4234" i="1" a="1"/>
  <c r="O4820" i="1"/>
  <c r="O3708" i="1"/>
  <c r="Q4785" i="1"/>
  <c r="O3686" i="1"/>
  <c r="N5184" i="1"/>
  <c r="P1395" i="1" a="1"/>
  <c r="P5127" i="1" a="1"/>
  <c r="O5839" i="1"/>
  <c r="P4601" i="1" a="1"/>
  <c r="O35" i="1"/>
  <c r="N3625" i="1"/>
  <c r="N2887" i="1"/>
  <c r="N1807" i="1"/>
  <c r="O3786" i="1"/>
  <c r="P5264" i="1" a="1"/>
  <c r="O3377" i="1"/>
  <c r="P1822" i="1" a="1"/>
  <c r="P3525" i="1" a="1"/>
  <c r="P483" i="1" a="1"/>
  <c r="O3965" i="1"/>
  <c r="P2969" i="1" a="1"/>
  <c r="Q4032" i="1"/>
  <c r="O3457" i="1"/>
  <c r="P4821" i="1" a="1"/>
  <c r="P1577" i="1" a="1"/>
  <c r="O91" i="1"/>
  <c r="O921" i="1"/>
  <c r="P3016" i="1" a="1"/>
  <c r="O4441" i="1"/>
  <c r="N3861" i="1"/>
  <c r="O5665" i="1"/>
  <c r="Q4315" i="1"/>
  <c r="O3104" i="1"/>
  <c r="O1950" i="1"/>
  <c r="P4630" i="1" a="1"/>
  <c r="O3618" i="1"/>
  <c r="O5392" i="1"/>
  <c r="N3499" i="1"/>
  <c r="O1330" i="1"/>
  <c r="N4959" i="1"/>
  <c r="P5531" i="1" a="1"/>
  <c r="N1020" i="1"/>
  <c r="Q4242" i="1"/>
  <c r="P4705" i="1" a="1"/>
  <c r="Q683" i="1"/>
  <c r="O4218" i="1"/>
  <c r="P2370" i="1" a="1"/>
  <c r="O4416" i="1"/>
  <c r="P609" i="1" a="1"/>
  <c r="P5950" i="1" a="1"/>
  <c r="O4959" i="1"/>
  <c r="N5959" i="1"/>
  <c r="N3542" i="1"/>
  <c r="P1934" i="1" a="1"/>
  <c r="O1464" i="1"/>
  <c r="N1411" i="1"/>
  <c r="P1661" i="1" a="1"/>
  <c r="P5580" i="1" a="1"/>
  <c r="P293" i="1" a="1"/>
  <c r="O5487" i="1"/>
  <c r="N1355" i="1"/>
  <c r="O2665" i="1"/>
  <c r="N3782" i="1"/>
  <c r="O3912" i="1"/>
  <c r="O178" i="1"/>
  <c r="O2768" i="1"/>
  <c r="O180" i="1"/>
  <c r="O4334" i="1"/>
  <c r="N5199" i="1"/>
  <c r="O2122" i="1"/>
  <c r="P4886" i="1" a="1"/>
  <c r="O2351" i="1"/>
  <c r="P4895" i="1" a="1"/>
  <c r="O2458" i="1"/>
  <c r="N5363" i="1"/>
  <c r="O2344" i="1"/>
  <c r="N2873" i="1"/>
  <c r="O2656" i="1"/>
  <c r="O5059" i="1"/>
  <c r="P4303" i="1" a="1"/>
  <c r="N4775" i="1"/>
  <c r="P4278" i="1" a="1"/>
  <c r="O1535" i="1"/>
  <c r="N3695" i="1"/>
  <c r="P190" i="1" a="1"/>
  <c r="P378" i="1" a="1"/>
  <c r="O3254" i="1"/>
  <c r="O5830" i="1"/>
  <c r="P5938" i="1" a="1"/>
  <c r="N4192" i="1"/>
  <c r="O165" i="1"/>
  <c r="N5007" i="1"/>
  <c r="N4099" i="1"/>
  <c r="P5459" i="1" a="1"/>
  <c r="P5317" i="1" a="1"/>
  <c r="P4369" i="1" a="1"/>
  <c r="O2689" i="1"/>
  <c r="N3796" i="1"/>
  <c r="P464" i="1" a="1"/>
  <c r="O1842" i="1"/>
  <c r="P4025" i="1" a="1"/>
  <c r="O2257" i="1"/>
  <c r="P4483" i="1" a="1"/>
  <c r="O2865" i="1"/>
  <c r="N4551" i="1"/>
  <c r="P2402" i="1" a="1"/>
  <c r="O4415" i="1"/>
  <c r="N4725" i="1"/>
  <c r="P5773" i="1" a="1"/>
  <c r="P4106" i="1" a="1"/>
  <c r="O5686" i="1"/>
  <c r="P5711" i="1" a="1"/>
  <c r="O2779" i="1"/>
  <c r="P1590" i="1" a="1"/>
  <c r="N419" i="1"/>
  <c r="P2177" i="1" a="1"/>
  <c r="O4408" i="1"/>
  <c r="N3627" i="1"/>
  <c r="O5048" i="1"/>
  <c r="Q1863" i="1"/>
  <c r="O5309" i="1"/>
  <c r="P5555" i="1" a="1"/>
  <c r="O4287" i="1"/>
  <c r="Q78" i="1"/>
  <c r="O4750" i="1"/>
  <c r="Q5511" i="1"/>
  <c r="O5420" i="1"/>
  <c r="P5268" i="1" a="1"/>
  <c r="O4122" i="1"/>
  <c r="N2019" i="1"/>
  <c r="P5585" i="1" a="1"/>
  <c r="O68" i="1"/>
  <c r="O5662" i="1"/>
  <c r="P695" i="1" a="1"/>
  <c r="O701" i="1"/>
  <c r="O2884" i="1"/>
  <c r="N5147" i="1"/>
  <c r="O4150" i="1"/>
  <c r="N2157" i="1"/>
  <c r="P559" i="1" a="1"/>
  <c r="P2776" i="1" a="1"/>
  <c r="O5831" i="1"/>
  <c r="O2178" i="1"/>
  <c r="P4024" i="1" a="1"/>
  <c r="P317" i="1" a="1"/>
  <c r="P1394" i="1" a="1"/>
  <c r="P4720" i="1" a="1"/>
  <c r="O3175" i="1"/>
  <c r="Q4291" i="1"/>
  <c r="Q5523" i="1"/>
  <c r="P2281" i="1" a="1"/>
  <c r="P3032" i="1" a="1"/>
  <c r="Q1664" i="1"/>
  <c r="P3393" i="1" a="1"/>
  <c r="O3060" i="1"/>
  <c r="O5005" i="1"/>
  <c r="P1429" i="1" a="1"/>
  <c r="O2916" i="1"/>
  <c r="P368" i="1" a="1"/>
  <c r="N2083" i="1"/>
  <c r="O1198" i="1"/>
  <c r="P2866" i="1" a="1"/>
  <c r="P1479" i="1" a="1"/>
  <c r="O5437" i="1"/>
  <c r="P3116" i="1" a="1"/>
  <c r="O2979" i="1"/>
  <c r="N3876" i="1"/>
  <c r="O985" i="1"/>
  <c r="N1229" i="1"/>
  <c r="P5672" i="1" a="1"/>
  <c r="P2780" i="1" a="1"/>
  <c r="P2174" i="1" a="1"/>
  <c r="O5777" i="1"/>
  <c r="P460" i="1" a="1"/>
  <c r="O5499" i="1"/>
  <c r="P731" i="1" a="1"/>
  <c r="O143" i="1"/>
  <c r="O536" i="1"/>
  <c r="N4027" i="1"/>
  <c r="N1147" i="1"/>
  <c r="P642" i="1" a="1"/>
  <c r="O3655" i="1"/>
  <c r="N1470" i="1"/>
  <c r="Q2228" i="1"/>
  <c r="O5940" i="1"/>
  <c r="P4363" i="1" a="1"/>
  <c r="O629" i="1"/>
  <c r="P431" i="1" a="1"/>
  <c r="O1811" i="1"/>
  <c r="P2763" i="1" a="1"/>
  <c r="O3827" i="1"/>
  <c r="P989" i="1" a="1"/>
  <c r="O5557" i="1"/>
  <c r="P2873" i="1" a="1"/>
  <c r="O5391" i="1"/>
  <c r="N3985" i="1"/>
  <c r="P685" i="1" a="1"/>
  <c r="P2446" i="1" a="1"/>
  <c r="O3309" i="1"/>
  <c r="P5348" i="1" a="1"/>
  <c r="O4787" i="1"/>
  <c r="P4019" i="1" a="1"/>
  <c r="O4594" i="1"/>
  <c r="P2178" i="1" a="1"/>
  <c r="O371" i="1"/>
  <c r="P3450" i="1" a="1"/>
  <c r="P996" i="1" a="1"/>
  <c r="N4397" i="1"/>
  <c r="O3914" i="1"/>
  <c r="O4299" i="1"/>
  <c r="N5470" i="1"/>
  <c r="P1280" i="1" a="1"/>
  <c r="P3374" i="1" a="1"/>
  <c r="P5441" i="1" a="1"/>
  <c r="O3939" i="1"/>
  <c r="P3263" i="1" a="1"/>
  <c r="O414" i="1"/>
  <c r="O3557" i="1"/>
  <c r="N192" i="1"/>
  <c r="N3651" i="1"/>
  <c r="O95" i="1"/>
  <c r="P1853" i="1" a="1"/>
  <c r="O5812" i="1"/>
  <c r="O2728" i="1"/>
  <c r="N3557" i="1"/>
  <c r="P3889" i="1" a="1"/>
  <c r="O4826" i="1"/>
  <c r="P4238" i="1" a="1"/>
  <c r="O3715" i="1"/>
  <c r="O5844" i="1"/>
  <c r="N2641" i="1"/>
  <c r="N4604" i="1"/>
  <c r="P1201" i="1" a="1"/>
  <c r="O4225" i="1"/>
  <c r="N5257" i="1"/>
  <c r="O2361" i="1"/>
  <c r="O5046" i="1"/>
  <c r="O1271" i="1"/>
  <c r="P4113" i="1" a="1"/>
  <c r="O3520" i="1"/>
  <c r="Q4410" i="1"/>
  <c r="N1323" i="1"/>
  <c r="P3884" i="1" a="1"/>
  <c r="O2281" i="1"/>
  <c r="N4746" i="1"/>
  <c r="Q3439" i="1"/>
  <c r="P1767" i="1" a="1"/>
  <c r="O1999" i="1"/>
  <c r="P5572" i="1" a="1"/>
  <c r="O4857" i="1"/>
  <c r="P1768" i="1" a="1"/>
  <c r="O3629" i="1"/>
  <c r="P1042" i="1" a="1"/>
  <c r="O1930" i="1"/>
  <c r="P4125" i="1" a="1"/>
  <c r="O1586" i="1"/>
  <c r="O746" i="1"/>
  <c r="O3831" i="1"/>
  <c r="O3179" i="1"/>
  <c r="O1977" i="1"/>
  <c r="O2482" i="1"/>
  <c r="N5792" i="1"/>
  <c r="O3223" i="1"/>
  <c r="P2099" i="1" a="1"/>
  <c r="P5236" i="1" a="1"/>
  <c r="O228" i="1"/>
  <c r="N4892" i="1"/>
  <c r="P5503" i="1" a="1"/>
  <c r="P3581" i="1" a="1"/>
  <c r="P4142" i="1" a="1"/>
  <c r="P4143" i="1" a="1"/>
  <c r="O3801" i="1"/>
  <c r="P5811" i="1" a="1"/>
  <c r="Q4311" i="1"/>
  <c r="O3311" i="1"/>
  <c r="P1677" i="1" a="1"/>
  <c r="P5806" i="1" a="1"/>
  <c r="P1683" i="1" a="1"/>
  <c r="O2605" i="1"/>
  <c r="N88" i="1"/>
  <c r="P1597" i="1" a="1"/>
  <c r="O2851" i="1"/>
  <c r="P4707" i="1" a="1"/>
  <c r="N5838" i="1"/>
  <c r="P4422" i="1" a="1"/>
  <c r="Q4923" i="1"/>
  <c r="Q1464" i="1"/>
  <c r="O2970" i="1"/>
  <c r="Q3018" i="1"/>
  <c r="O2314" i="1"/>
  <c r="N2420" i="1"/>
  <c r="O2549" i="1"/>
  <c r="N2458" i="1"/>
  <c r="P282" i="1" a="1"/>
  <c r="P2514" i="1" a="1"/>
  <c r="P679" i="1" a="1"/>
  <c r="N171" i="1"/>
  <c r="P4425" i="1" a="1"/>
  <c r="O4252" i="1"/>
  <c r="O5057" i="1"/>
  <c r="P3821" i="1" a="1"/>
  <c r="O4089" i="1"/>
  <c r="N1455" i="1"/>
  <c r="N2507" i="1"/>
  <c r="P908" i="1" a="1"/>
  <c r="N5829" i="1"/>
  <c r="O391" i="1"/>
  <c r="P5230" i="1" a="1"/>
  <c r="O3750" i="1"/>
  <c r="P5762" i="1" a="1"/>
  <c r="O706" i="1"/>
  <c r="P3528" i="1" a="1"/>
  <c r="O5212" i="1"/>
  <c r="O2655" i="1"/>
  <c r="O5169" i="1"/>
  <c r="P5099" i="1" a="1"/>
  <c r="N2659" i="1"/>
  <c r="P3960" i="1" a="1"/>
  <c r="O107" i="1"/>
  <c r="N4651" i="1"/>
  <c r="O5020" i="1"/>
  <c r="O4511" i="1"/>
  <c r="O5253" i="1"/>
  <c r="P5763" i="1" a="1"/>
  <c r="O2870" i="1"/>
  <c r="O93" i="1"/>
  <c r="O3809" i="1"/>
  <c r="O177" i="1"/>
  <c r="O4346" i="1"/>
  <c r="P2568" i="1" a="1"/>
  <c r="P1097" i="1" a="1"/>
  <c r="P3690" i="1" a="1"/>
  <c r="P5301" i="1" a="1"/>
  <c r="N3682" i="1"/>
  <c r="O30" i="1"/>
  <c r="P430" i="1" a="1"/>
  <c r="P1611" i="1" a="1"/>
  <c r="P831" i="1" a="1"/>
  <c r="P3853" i="1" a="1"/>
  <c r="P3170" i="1" a="1"/>
  <c r="P5832" i="1" a="1"/>
  <c r="Q2789" i="1"/>
  <c r="O84" i="1"/>
  <c r="P471" i="1" a="1"/>
  <c r="O2682" i="1"/>
  <c r="O5121" i="1"/>
  <c r="N5322" i="1"/>
  <c r="O240" i="1"/>
  <c r="N82" i="1"/>
  <c r="O3453" i="1"/>
  <c r="N1018" i="1"/>
  <c r="P5532" i="1" a="1"/>
  <c r="P4067" i="1" a="1"/>
  <c r="P5663" i="1" a="1"/>
  <c r="O2069" i="1"/>
  <c r="P2190" i="1" a="1"/>
  <c r="P618" i="1" a="1"/>
  <c r="N4792" i="1"/>
  <c r="O499" i="1"/>
  <c r="N2165" i="1"/>
  <c r="P4468" i="1" a="1"/>
  <c r="O360" i="1"/>
  <c r="O3455" i="1"/>
  <c r="N1036" i="1"/>
  <c r="P753" i="1" a="1"/>
  <c r="N1763" i="1"/>
  <c r="O5236" i="1"/>
  <c r="P2469" i="1" a="1"/>
  <c r="O4487" i="1"/>
  <c r="P861" i="1" a="1"/>
  <c r="N5477" i="1"/>
  <c r="O2375" i="1"/>
  <c r="N5023" i="1"/>
  <c r="P1495" i="1" a="1"/>
  <c r="P5566" i="1" a="1"/>
  <c r="P1678" i="1" a="1"/>
  <c r="O1106" i="1"/>
  <c r="P2491" i="1" a="1"/>
  <c r="N2121" i="1"/>
  <c r="O4005" i="1"/>
  <c r="P2201" i="1" a="1"/>
  <c r="O4509" i="1"/>
  <c r="P4945" i="1" a="1"/>
  <c r="P5557" i="1" a="1"/>
  <c r="P3730" i="1" a="1"/>
  <c r="P5883" i="1" a="1"/>
  <c r="P1947" i="1" a="1"/>
  <c r="O204" i="1"/>
  <c r="P2506" i="1" a="1"/>
  <c r="Q3044" i="1"/>
  <c r="O4972" i="1"/>
  <c r="N432" i="1"/>
  <c r="Q770" i="1"/>
  <c r="N884" i="1"/>
  <c r="O1174" i="1"/>
  <c r="N2318" i="1"/>
  <c r="Q1525" i="1"/>
  <c r="P2513" i="1" a="1"/>
  <c r="P4702" i="1" a="1"/>
  <c r="O3417" i="1"/>
  <c r="P3410" i="1" a="1"/>
  <c r="O3064" i="1"/>
  <c r="P5458" i="1" a="1"/>
  <c r="O1911" i="1"/>
  <c r="N4065" i="1"/>
  <c r="Q46" i="1"/>
  <c r="O1266" i="1"/>
  <c r="O2397" i="1"/>
  <c r="N5167" i="1"/>
  <c r="O949" i="1"/>
  <c r="P713" i="1" a="1"/>
  <c r="O1259" i="1"/>
  <c r="P629" i="1" a="1"/>
  <c r="O1585" i="1"/>
  <c r="Q5756" i="1"/>
  <c r="O3842" i="1"/>
  <c r="O164" i="1"/>
  <c r="N5168" i="1"/>
  <c r="O62" i="1"/>
  <c r="Q3031" i="1"/>
  <c r="O2140" i="1"/>
  <c r="O3675" i="1"/>
  <c r="N227" i="1"/>
  <c r="P5696" i="1" a="1"/>
  <c r="O535" i="1"/>
  <c r="P1801" i="1" a="1"/>
  <c r="O1993" i="1"/>
  <c r="P3517" i="1" a="1"/>
  <c r="N2170" i="1"/>
  <c r="P4460" i="1" a="1"/>
  <c r="O645" i="1"/>
  <c r="N4131" i="1"/>
  <c r="P5819" i="1" a="1"/>
  <c r="P4907" i="1" a="1"/>
  <c r="O2037" i="1"/>
  <c r="O2099" i="1"/>
  <c r="N2" i="1"/>
  <c r="P2552" i="1" a="1"/>
  <c r="O2141" i="1"/>
  <c r="P853" i="1" a="1"/>
  <c r="O2780" i="1"/>
  <c r="P2257" i="1" a="1"/>
  <c r="O1353" i="1"/>
  <c r="Q1468" i="1"/>
  <c r="O2581" i="1"/>
  <c r="N2373" i="1"/>
  <c r="P3502" i="1" a="1"/>
  <c r="P2608" i="1" a="1"/>
  <c r="O932" i="1"/>
  <c r="P2722" i="1" a="1"/>
  <c r="O5427" i="1"/>
  <c r="O4489" i="1"/>
  <c r="P3291" i="1" a="1"/>
  <c r="O1832" i="1"/>
  <c r="N2711" i="1"/>
  <c r="O1580" i="1"/>
  <c r="O5601" i="1"/>
  <c r="P835" i="1" a="1"/>
  <c r="O1194" i="1"/>
  <c r="N4333" i="1"/>
  <c r="P1638" i="1" a="1"/>
  <c r="O4096" i="1"/>
  <c r="N4515" i="1"/>
  <c r="O270" i="1"/>
  <c r="N3898" i="1"/>
  <c r="N3744" i="1"/>
  <c r="P5903" i="1" a="1"/>
  <c r="O1053" i="1"/>
  <c r="P839" i="1" a="1"/>
  <c r="O2648" i="1"/>
  <c r="N1975" i="1"/>
  <c r="O3790" i="1"/>
  <c r="O3877" i="1"/>
  <c r="O1995" i="1"/>
  <c r="P3880" i="1" a="1"/>
  <c r="P5551" i="1" a="1"/>
  <c r="O5773" i="1"/>
  <c r="O3413" i="1"/>
  <c r="P1567" i="1" a="1"/>
  <c r="N977" i="1"/>
  <c r="P2019" i="1" a="1"/>
  <c r="P1018" i="1" a="1"/>
  <c r="N498" i="1"/>
  <c r="O5215" i="1"/>
  <c r="O5372" i="1"/>
  <c r="N4122" i="1"/>
  <c r="O44" i="1"/>
  <c r="N2323" i="1"/>
  <c r="N1206" i="1"/>
  <c r="O2591" i="1"/>
  <c r="P5150" i="1" a="1"/>
  <c r="N1980" i="1"/>
  <c r="Q3026" i="1"/>
  <c r="O5708" i="1"/>
  <c r="P2698" i="1" a="1"/>
  <c r="O2713" i="1"/>
  <c r="O1044" i="1"/>
  <c r="N135" i="1"/>
  <c r="O5238" i="1"/>
  <c r="O5134" i="1"/>
  <c r="N4530" i="1"/>
  <c r="O4956" i="1"/>
  <c r="O4237" i="1"/>
  <c r="O5337" i="1"/>
  <c r="O5811" i="1"/>
  <c r="P1313" i="1" a="1"/>
  <c r="O4345" i="1"/>
  <c r="N5369" i="1"/>
  <c r="O1520" i="1"/>
  <c r="N5619" i="1"/>
  <c r="N1373" i="1"/>
  <c r="O1646" i="1"/>
  <c r="N3833" i="1"/>
  <c r="N232" i="1"/>
  <c r="O4762" i="1"/>
  <c r="N4608" i="1"/>
  <c r="P3975" i="1" a="1"/>
  <c r="O4057" i="1"/>
  <c r="N941" i="1"/>
  <c r="P5920" i="1" a="1"/>
  <c r="O13" i="1"/>
  <c r="O1956" i="1"/>
  <c r="O3192" i="1"/>
  <c r="N3879" i="1"/>
  <c r="O5330" i="1"/>
  <c r="O1972" i="1"/>
  <c r="N3388" i="1"/>
  <c r="P4082" i="1" a="1"/>
  <c r="O442" i="1"/>
  <c r="N1506" i="1"/>
  <c r="P1480" i="1" a="1"/>
  <c r="O4794" i="1"/>
  <c r="P2301" i="1" a="1"/>
  <c r="N5074" i="1"/>
  <c r="O3252" i="1"/>
  <c r="P1527" i="1" a="1"/>
  <c r="P3634" i="1" a="1"/>
  <c r="Q4301" i="1"/>
  <c r="P4270" i="1" a="1"/>
  <c r="Q2324" i="1"/>
  <c r="O3157" i="1"/>
  <c r="N1203" i="1"/>
  <c r="O1067" i="1"/>
  <c r="N2503" i="1"/>
  <c r="P772" i="1" a="1"/>
  <c r="O436" i="1"/>
  <c r="P3253" i="1" a="1"/>
  <c r="N70" i="1"/>
  <c r="P5553" i="1" a="1"/>
  <c r="O4686" i="1"/>
  <c r="O613" i="1"/>
  <c r="O1110" i="1"/>
  <c r="N1869" i="1"/>
  <c r="P2123" i="1" a="1"/>
  <c r="P1523" i="1" a="1"/>
  <c r="O4098" i="1"/>
  <c r="P4787" i="1" a="1"/>
  <c r="P4649" i="1" a="1"/>
  <c r="Q3486" i="1"/>
  <c r="N242" i="1"/>
  <c r="P4297" i="1" a="1"/>
  <c r="N5109" i="1"/>
  <c r="O1043" i="1"/>
  <c r="P3281" i="1" a="1"/>
  <c r="N3864" i="1"/>
  <c r="O5492" i="1"/>
  <c r="O5869" i="1"/>
  <c r="O3162" i="1"/>
  <c r="N1954" i="1"/>
  <c r="N4431" i="1"/>
  <c r="N4747" i="1"/>
  <c r="O1543" i="1"/>
  <c r="P683" i="1" a="1"/>
  <c r="N5300" i="1"/>
  <c r="P3343" i="1" a="1"/>
  <c r="O5362" i="1"/>
  <c r="P4931" i="1" a="1"/>
  <c r="O2800" i="1"/>
  <c r="O4736" i="1"/>
  <c r="N383" i="1"/>
  <c r="O2390" i="1"/>
  <c r="O5321" i="1"/>
  <c r="P339" i="1" a="1"/>
  <c r="O4032" i="1"/>
  <c r="O5604" i="1"/>
  <c r="P480" i="1" a="1"/>
  <c r="O1186" i="1"/>
  <c r="P811" i="1" a="1"/>
  <c r="O4679" i="1"/>
  <c r="N5770" i="1"/>
  <c r="O5234" i="1"/>
  <c r="O4352" i="1"/>
  <c r="N5752" i="1"/>
  <c r="O3263" i="1"/>
  <c r="N5169" i="1"/>
  <c r="N5129" i="1"/>
  <c r="O3102" i="1"/>
  <c r="N2555" i="1"/>
  <c r="O3787" i="1"/>
  <c r="Q2250" i="1"/>
  <c r="N3054" i="1"/>
  <c r="O2646" i="1"/>
  <c r="O2320" i="1"/>
  <c r="Q4821" i="1"/>
  <c r="O32" i="1"/>
  <c r="N4251" i="1"/>
  <c r="O4118" i="1"/>
  <c r="O5366" i="1"/>
  <c r="N4857" i="1"/>
  <c r="O1041" i="1"/>
  <c r="O5474" i="1"/>
  <c r="O5110" i="1"/>
  <c r="P702" i="1" a="1"/>
  <c r="O1668" i="1"/>
  <c r="O1026" i="1"/>
  <c r="N4973" i="1"/>
  <c r="O2263" i="1"/>
  <c r="N5618" i="1"/>
  <c r="N5170" i="1"/>
  <c r="O1856" i="1"/>
  <c r="N5641" i="1"/>
  <c r="O3758" i="1"/>
  <c r="P5470" i="1" a="1"/>
  <c r="N2745" i="1"/>
  <c r="P3053" i="1" a="1"/>
  <c r="O1284" i="1"/>
  <c r="P4659" i="1" a="1"/>
  <c r="O857" i="1"/>
  <c r="O3244" i="1"/>
  <c r="N273" i="1"/>
  <c r="O5484" i="1"/>
  <c r="O1247" i="1"/>
  <c r="N3927" i="1"/>
  <c r="N3257" i="1"/>
  <c r="N4274" i="1"/>
  <c r="O3656" i="1"/>
  <c r="O3396" i="1"/>
  <c r="P4093" i="1" a="1"/>
  <c r="O1773" i="1"/>
  <c r="N1370" i="1"/>
  <c r="P1161" i="1" a="1"/>
  <c r="O5912" i="1"/>
  <c r="P2441" i="1" a="1"/>
  <c r="O1692" i="1"/>
  <c r="O1261" i="1"/>
  <c r="N3610" i="1"/>
  <c r="O4504" i="1"/>
  <c r="O3052" i="1"/>
  <c r="O5730" i="1"/>
  <c r="O4217" i="1"/>
  <c r="O1996" i="1"/>
  <c r="O2396" i="1"/>
  <c r="P748" i="1" a="1"/>
  <c r="O334" i="1"/>
  <c r="N2198" i="1"/>
  <c r="O3911" i="1"/>
  <c r="O2707" i="1"/>
  <c r="N3380" i="1"/>
  <c r="O1924" i="1"/>
  <c r="N1120" i="1"/>
  <c r="N3354" i="1"/>
  <c r="O5802" i="1"/>
  <c r="O4190" i="1"/>
  <c r="O3897" i="1"/>
  <c r="O5314" i="1"/>
  <c r="O2371" i="1"/>
  <c r="P3895" i="1" a="1"/>
  <c r="P4263" i="1" a="1"/>
  <c r="O3339" i="1"/>
  <c r="O192" i="1"/>
  <c r="N1333" i="1"/>
  <c r="P821" i="1" a="1"/>
  <c r="O1394" i="1"/>
  <c r="P3721" i="1" a="1"/>
  <c r="Q3045" i="1"/>
  <c r="O33" i="1"/>
  <c r="O5953" i="1"/>
  <c r="N4088" i="1"/>
  <c r="O3135" i="1"/>
  <c r="N2339" i="1"/>
  <c r="P4153" i="1" a="1"/>
  <c r="O197" i="1"/>
  <c r="N982" i="1"/>
  <c r="O5054" i="1"/>
  <c r="P2339" i="1" a="1"/>
  <c r="P5088" i="1" a="1"/>
  <c r="N4582" i="1"/>
  <c r="O2075" i="1"/>
  <c r="N3253" i="1"/>
  <c r="O4324" i="1"/>
  <c r="P3643" i="1" a="1"/>
  <c r="N5625" i="1"/>
  <c r="N3072" i="1"/>
  <c r="O4843" i="1"/>
  <c r="O3368" i="1"/>
  <c r="N3296" i="1"/>
  <c r="N5957" i="1"/>
  <c r="N4915" i="1"/>
  <c r="O986" i="1"/>
  <c r="O4323" i="1"/>
  <c r="N1400" i="1"/>
  <c r="P4361" i="1" a="1"/>
  <c r="O4142" i="1"/>
  <c r="P3878" i="1" a="1"/>
  <c r="N988" i="1"/>
  <c r="O2171" i="1"/>
  <c r="N1250" i="1"/>
  <c r="N145" i="1"/>
  <c r="O3280" i="1"/>
  <c r="O950" i="1"/>
  <c r="P3481" i="1" a="1"/>
  <c r="N5042" i="1"/>
  <c r="P1592" i="1" a="1"/>
  <c r="O424" i="1"/>
  <c r="Q838" i="1"/>
  <c r="O2584" i="1"/>
  <c r="N2259" i="1"/>
  <c r="O2983" i="1"/>
  <c r="O2143" i="1"/>
  <c r="N5774" i="1"/>
  <c r="O2846" i="1"/>
  <c r="N3623" i="1"/>
  <c r="N462" i="1"/>
  <c r="O5928" i="1"/>
  <c r="N5299" i="1"/>
  <c r="O539" i="1"/>
  <c r="P4010" i="1" a="1"/>
  <c r="N436" i="1"/>
  <c r="Q1688" i="1"/>
  <c r="O2572" i="1"/>
  <c r="P3575" i="1" a="1"/>
  <c r="O2464" i="1"/>
  <c r="O4656" i="1"/>
  <c r="N5806" i="1"/>
  <c r="O5723" i="1"/>
  <c r="N2926" i="1"/>
  <c r="O4985" i="1"/>
  <c r="O1613" i="1"/>
  <c r="O3240" i="1"/>
  <c r="O4533" i="1"/>
  <c r="P5956" i="1" a="1"/>
  <c r="O22" i="1"/>
  <c r="N3280" i="1"/>
  <c r="P1292" i="1" a="1"/>
  <c r="N4795" i="1"/>
  <c r="N2447" i="1"/>
  <c r="O5536" i="1"/>
  <c r="N3222" i="1"/>
  <c r="N7" i="1"/>
  <c r="O3777" i="1"/>
  <c r="N4002" i="1"/>
  <c r="P4655" i="1" a="1"/>
  <c r="O2027" i="1"/>
  <c r="P5707" i="1" a="1"/>
  <c r="O2799" i="1"/>
  <c r="O5335" i="1"/>
  <c r="N4601" i="1"/>
  <c r="O4842" i="1"/>
  <c r="O5368" i="1"/>
  <c r="N1762" i="1"/>
  <c r="N2865" i="1"/>
  <c r="N2813" i="1"/>
  <c r="O4852" i="1"/>
  <c r="O3528" i="1"/>
  <c r="P1035" i="1" a="1"/>
  <c r="O3951" i="1"/>
  <c r="N4411" i="1"/>
  <c r="P1311" i="1" a="1"/>
  <c r="O666" i="1"/>
  <c r="P4286" i="1" a="1"/>
  <c r="N1021" i="1"/>
  <c r="Q3030" i="1"/>
  <c r="N2472" i="1"/>
  <c r="P2646" i="1" a="1"/>
  <c r="O229" i="1"/>
  <c r="P2845" i="1" a="1"/>
  <c r="Q634" i="1"/>
  <c r="P36" i="1" a="1"/>
  <c r="P1743" i="1" a="1"/>
  <c r="P4420" i="1" a="1"/>
  <c r="O997" i="1"/>
  <c r="N2377" i="1"/>
  <c r="O2341" i="1"/>
  <c r="P2391" i="1" a="1"/>
  <c r="O1334" i="1"/>
  <c r="N3910" i="1"/>
  <c r="N4032" i="1"/>
  <c r="O2594" i="1"/>
  <c r="N4184" i="1"/>
  <c r="P4657" i="1" a="1"/>
  <c r="P5181" i="1" a="1"/>
  <c r="N5083" i="1"/>
  <c r="O4593" i="1"/>
  <c r="P5622" i="1" a="1"/>
  <c r="P1520" i="1" a="1"/>
  <c r="N1148" i="1"/>
  <c r="P2519" i="1" a="1"/>
  <c r="N4437" i="1"/>
  <c r="O4691" i="1"/>
  <c r="O323" i="1"/>
  <c r="O5096" i="1"/>
  <c r="N370" i="1"/>
  <c r="N244" i="1"/>
  <c r="O1393" i="1"/>
  <c r="P2321" i="1" a="1"/>
  <c r="P4021" i="1" a="1"/>
  <c r="O5680" i="1"/>
  <c r="P1243" i="1" a="1"/>
  <c r="O4343" i="1"/>
  <c r="N4137" i="1"/>
  <c r="P5961" i="1" a="1"/>
  <c r="O4837" i="1"/>
  <c r="P786" i="1" a="1"/>
  <c r="N1782" i="1"/>
  <c r="O4781" i="1"/>
  <c r="N3505" i="1"/>
  <c r="N5877" i="1"/>
  <c r="O1383" i="1"/>
  <c r="O3875" i="1"/>
  <c r="P5189" i="1" a="1"/>
  <c r="N4636" i="1"/>
  <c r="Q5581" i="1"/>
  <c r="O5357" i="1"/>
  <c r="P2901" i="1" a="1"/>
  <c r="O18" i="1"/>
  <c r="O3597" i="1"/>
  <c r="N213" i="1"/>
  <c r="O1992" i="1"/>
  <c r="O2323" i="1"/>
  <c r="N5682" i="1"/>
  <c r="N4387" i="1"/>
  <c r="N4151" i="1"/>
  <c r="O4808" i="1"/>
  <c r="O2455" i="1"/>
  <c r="N5056" i="1"/>
  <c r="P1719" i="1" a="1"/>
  <c r="N2955" i="1"/>
  <c r="P355" i="1" a="1"/>
  <c r="O2156" i="1"/>
  <c r="P1288" i="1" a="1"/>
  <c r="O5619" i="1"/>
  <c r="O1358" i="1"/>
  <c r="N333" i="1"/>
  <c r="O2784" i="1"/>
  <c r="P2584" i="1" a="1"/>
  <c r="O1574" i="1"/>
  <c r="N5849" i="1"/>
  <c r="P4393" i="1" a="1"/>
  <c r="O1123" i="1"/>
  <c r="O924" i="1"/>
  <c r="O456" i="1"/>
  <c r="N5920" i="1"/>
  <c r="O1389" i="1"/>
  <c r="O3607" i="1"/>
  <c r="N3994" i="1"/>
  <c r="O3640" i="1"/>
  <c r="N5372" i="1"/>
  <c r="P3275" i="1" a="1"/>
  <c r="O3803" i="1"/>
  <c r="N4105" i="1"/>
  <c r="P1349" i="1" a="1"/>
  <c r="O3384" i="1"/>
  <c r="P3412" i="1" a="1"/>
  <c r="N271" i="1"/>
  <c r="O4706" i="1"/>
  <c r="Q756" i="1"/>
  <c r="O2576" i="1"/>
  <c r="N140" i="1"/>
  <c r="O1954" i="1"/>
  <c r="O2698" i="1"/>
  <c r="P5583" i="1" a="1"/>
  <c r="P2912" i="1" a="1"/>
  <c r="P1671" i="1" a="1"/>
  <c r="O2613" i="1"/>
  <c r="O3788" i="1"/>
  <c r="O4462" i="1"/>
  <c r="P4079" i="1" a="1"/>
  <c r="P2218" i="1" a="1"/>
  <c r="N1781" i="1"/>
  <c r="O403" i="1"/>
  <c r="O3437" i="1"/>
  <c r="P1868" i="1" a="1"/>
  <c r="P110" i="1" a="1"/>
  <c r="P2772" i="1" a="1"/>
  <c r="N2729" i="1"/>
  <c r="O5923" i="1"/>
  <c r="O3214" i="1"/>
  <c r="O231" i="1"/>
  <c r="N1232" i="1"/>
  <c r="P2680" i="1" a="1"/>
  <c r="O4732" i="1"/>
  <c r="O3096" i="1"/>
  <c r="O1258" i="1"/>
  <c r="O5331" i="1"/>
  <c r="N5150" i="1"/>
  <c r="N2716" i="1"/>
  <c r="O3465" i="1"/>
  <c r="O4250" i="1"/>
  <c r="O3697" i="1"/>
  <c r="O4333" i="1"/>
  <c r="P763" i="1" a="1"/>
  <c r="O5952" i="1"/>
  <c r="O3806" i="1"/>
  <c r="P5534" i="1" a="1"/>
  <c r="O719" i="1"/>
  <c r="O2084" i="1"/>
  <c r="N5616" i="1"/>
  <c r="O5949" i="1"/>
  <c r="N4159" i="1"/>
  <c r="N5265" i="1"/>
  <c r="O1429" i="1"/>
  <c r="O3029" i="1"/>
  <c r="P4453" i="1" a="1"/>
  <c r="N5435" i="1"/>
  <c r="P330" i="1" a="1"/>
  <c r="O1388" i="1"/>
  <c r="P34" i="1" a="1"/>
  <c r="O1640" i="1"/>
  <c r="O1988" i="1"/>
  <c r="N4909" i="1"/>
  <c r="O685" i="1"/>
  <c r="O3857" i="1"/>
  <c r="N5030" i="1"/>
  <c r="N670" i="1"/>
  <c r="N896" i="1"/>
  <c r="O3425" i="1"/>
  <c r="O5551" i="1"/>
  <c r="Q4832" i="1"/>
  <c r="O2719" i="1"/>
  <c r="N3103" i="1"/>
  <c r="P5326" i="1" a="1"/>
  <c r="O4132" i="1"/>
  <c r="P1863" i="1" a="1"/>
  <c r="N197" i="1"/>
  <c r="O1303" i="1"/>
  <c r="N3616" i="1"/>
  <c r="N3055" i="1"/>
  <c r="O2705" i="1"/>
  <c r="Q2070" i="1"/>
  <c r="N2685" i="1"/>
  <c r="O3913" i="1"/>
  <c r="O4932" i="1"/>
  <c r="P2079" i="1" a="1"/>
  <c r="O5285" i="1"/>
  <c r="N3438" i="1"/>
  <c r="O1505" i="1"/>
  <c r="P1310" i="1" a="1"/>
  <c r="O5082" i="1"/>
  <c r="O1631" i="1"/>
  <c r="N5281" i="1"/>
  <c r="P4161" i="1" a="1"/>
  <c r="O5308" i="1"/>
  <c r="N720" i="1"/>
  <c r="P4990" i="1" a="1"/>
  <c r="O792" i="1"/>
  <c r="P1587" i="1" a="1"/>
  <c r="N2570" i="1"/>
  <c r="O5931" i="1"/>
  <c r="N532" i="1"/>
  <c r="N365" i="1"/>
  <c r="O1385" i="1"/>
  <c r="O3015" i="1"/>
  <c r="O1509" i="1"/>
  <c r="O2583" i="1"/>
  <c r="N5701" i="1"/>
  <c r="N2616" i="1"/>
  <c r="O1771" i="1"/>
  <c r="O654" i="1"/>
  <c r="O4978" i="1"/>
  <c r="P910" i="1" a="1"/>
  <c r="O5575" i="1"/>
  <c r="O3798" i="1"/>
  <c r="N2742" i="1"/>
  <c r="O4106" i="1"/>
  <c r="N4094" i="1"/>
  <c r="N3199" i="1"/>
  <c r="O3646" i="1"/>
  <c r="P4062" i="1" a="1"/>
  <c r="N3611" i="1"/>
  <c r="P5062" i="1" a="1"/>
  <c r="O110" i="1"/>
  <c r="P4679" i="1" a="1"/>
  <c r="O3745" i="1"/>
  <c r="O3160" i="1"/>
  <c r="N2684" i="1"/>
  <c r="O2273" i="1"/>
  <c r="O2531" i="1"/>
  <c r="N946" i="1"/>
  <c r="N5449" i="1"/>
  <c r="N4073" i="1"/>
  <c r="O755" i="1"/>
  <c r="Q841" i="1"/>
  <c r="Q787" i="1"/>
  <c r="P5389" i="1" a="1"/>
  <c r="N3565" i="1"/>
  <c r="Q1672" i="1"/>
  <c r="O5226" i="1"/>
  <c r="P5637" i="1" a="1"/>
  <c r="P1299" i="1" a="1"/>
  <c r="O3568" i="1"/>
  <c r="P2414" i="1" a="1"/>
  <c r="P3163" i="1" a="1"/>
  <c r="O1513" i="1"/>
  <c r="P157" i="1" a="1"/>
  <c r="P949" i="1" a="1"/>
  <c r="N5283" i="1"/>
  <c r="Q3661" i="1"/>
  <c r="N2094" i="1"/>
  <c r="P1709" i="1" a="1"/>
  <c r="P4207" i="1" a="1"/>
  <c r="O201" i="1"/>
  <c r="N4744" i="1"/>
  <c r="O4035" i="1"/>
  <c r="O2373" i="1"/>
  <c r="O241" i="1"/>
  <c r="P5014" i="1" a="1"/>
  <c r="O5052" i="1"/>
  <c r="P729" i="1" a="1"/>
  <c r="O4277" i="1"/>
  <c r="O3051" i="1"/>
  <c r="O4741" i="1"/>
  <c r="N4736" i="1"/>
  <c r="N5617" i="1"/>
  <c r="O1434" i="1"/>
  <c r="O2311" i="1"/>
  <c r="O4859" i="1"/>
  <c r="N3208" i="1"/>
  <c r="O4356" i="1"/>
  <c r="O40" i="1"/>
  <c r="O5190" i="1"/>
  <c r="O2874" i="1"/>
  <c r="N260" i="1"/>
  <c r="O324" i="1"/>
  <c r="N2074" i="1"/>
  <c r="O2251" i="1"/>
  <c r="N4783" i="1"/>
  <c r="N3120" i="1"/>
  <c r="O750" i="1"/>
  <c r="Q1506" i="1"/>
  <c r="O3751" i="1"/>
  <c r="N4182" i="1"/>
  <c r="P2012" i="1" a="1"/>
  <c r="O640" i="1"/>
  <c r="P3702" i="1" a="1"/>
  <c r="N5010" i="1"/>
  <c r="O4368" i="1"/>
  <c r="N456" i="1"/>
  <c r="N1727" i="1"/>
  <c r="O3754" i="1"/>
  <c r="O1020" i="1"/>
  <c r="P771" i="1" a="1"/>
  <c r="O4595" i="1"/>
  <c r="N987" i="1"/>
  <c r="N5029" i="1"/>
  <c r="P5463" i="1" a="1"/>
  <c r="O5334" i="1"/>
  <c r="N3648" i="1"/>
  <c r="O1268" i="1"/>
  <c r="O1979" i="1"/>
  <c r="P4448" i="1" a="1"/>
  <c r="N727" i="1"/>
  <c r="O2635" i="1"/>
  <c r="O4385" i="1"/>
  <c r="P3682" i="1" a="1"/>
  <c r="O4721" i="1"/>
  <c r="O4545" i="1"/>
  <c r="Q2516" i="1"/>
  <c r="N1238" i="1"/>
  <c r="N126" i="1"/>
  <c r="P5838" i="1" a="1"/>
  <c r="P809" i="1" a="1"/>
  <c r="O1120" i="1"/>
  <c r="P1081" i="1" a="1"/>
  <c r="N5827" i="1"/>
  <c r="P301" i="1" a="1"/>
  <c r="O5840" i="1"/>
  <c r="O3834" i="1"/>
  <c r="P2413" i="1" a="1"/>
  <c r="O1524" i="1"/>
  <c r="O4382" i="1"/>
  <c r="O5431" i="1"/>
  <c r="P4808" i="1" a="1"/>
  <c r="O1202" i="1"/>
  <c r="Q4273" i="1"/>
  <c r="P2310" i="1" a="1"/>
  <c r="N5040" i="1"/>
  <c r="O1720" i="1"/>
  <c r="N4847" i="1"/>
  <c r="N2741" i="1"/>
  <c r="O1453" i="1"/>
  <c r="N1074" i="1"/>
  <c r="N854" i="1"/>
  <c r="P3175" i="1" a="1"/>
  <c r="O4079" i="1"/>
  <c r="O5561" i="1"/>
  <c r="O1260" i="1"/>
  <c r="O5081" i="1"/>
  <c r="P3445" i="1" a="1"/>
  <c r="O3595" i="1"/>
  <c r="N1465" i="1"/>
  <c r="O3599" i="1"/>
  <c r="O2706" i="1"/>
  <c r="N4191" i="1"/>
  <c r="O2285" i="1"/>
  <c r="P1285" i="1" a="1"/>
  <c r="O3375" i="1"/>
  <c r="N5524" i="1"/>
  <c r="P4027" i="1" a="1"/>
  <c r="O3186" i="1"/>
  <c r="P3903" i="1" a="1"/>
  <c r="N5131" i="1"/>
  <c r="O2166" i="1"/>
  <c r="N2016" i="1"/>
  <c r="N3951" i="1"/>
  <c r="O3624" i="1"/>
  <c r="O47" i="1"/>
  <c r="O4286" i="1"/>
  <c r="O4641" i="1"/>
  <c r="N985" i="1"/>
  <c r="N340" i="1"/>
  <c r="O1964" i="1"/>
  <c r="O859" i="1"/>
  <c r="O283" i="1"/>
  <c r="P5574" i="1" a="1"/>
  <c r="O4836" i="1"/>
  <c r="O3921" i="1"/>
  <c r="N31" i="1"/>
  <c r="O1841" i="1"/>
  <c r="N3383" i="1"/>
  <c r="N4735" i="1"/>
  <c r="N5871" i="1"/>
  <c r="P5781" i="1" a="1"/>
  <c r="N4368" i="1"/>
  <c r="P3963" i="1" a="1"/>
  <c r="O5435" i="1"/>
  <c r="P5413" i="1" a="1"/>
  <c r="O5508" i="1"/>
  <c r="O5325" i="1"/>
  <c r="N282" i="1"/>
  <c r="O1573" i="1"/>
  <c r="O2585" i="1"/>
  <c r="N98" i="1"/>
  <c r="N2470" i="1"/>
  <c r="O2474" i="1"/>
  <c r="O910" i="1"/>
  <c r="O4756" i="1"/>
  <c r="O2667" i="1"/>
  <c r="P2235" i="1" a="1"/>
  <c r="O2608" i="1"/>
  <c r="N512" i="1"/>
  <c r="P4151" i="1" a="1"/>
  <c r="O2664" i="1"/>
  <c r="N5899" i="1"/>
  <c r="O1706" i="1"/>
  <c r="N1798" i="1"/>
  <c r="N2898" i="1"/>
  <c r="O2333" i="1"/>
  <c r="N5125" i="1"/>
  <c r="P1453" i="1" a="1"/>
  <c r="O1562" i="1"/>
  <c r="N3451" i="1"/>
  <c r="P2832" i="1" a="1"/>
  <c r="O2104" i="1"/>
  <c r="Q4788" i="1"/>
  <c r="O459" i="1"/>
  <c r="N4059" i="1"/>
  <c r="O3381" i="1"/>
  <c r="O380" i="1"/>
  <c r="N2464" i="1"/>
  <c r="P1158" i="1" a="1"/>
  <c r="P1999" i="1" a="1"/>
  <c r="P2872" i="1" a="1"/>
  <c r="O5697" i="1"/>
  <c r="O4532" i="1"/>
  <c r="O3169" i="1"/>
  <c r="N2712" i="1"/>
  <c r="P2056" i="1" a="1"/>
  <c r="O5958" i="1"/>
  <c r="O5577" i="1"/>
  <c r="P978" i="1" a="1"/>
  <c r="N3254" i="1"/>
  <c r="N118" i="1"/>
  <c r="P2569" i="1" a="1"/>
  <c r="O1087" i="1"/>
  <c r="P5237" i="1" a="1"/>
  <c r="P774" i="1" a="1"/>
  <c r="N5331" i="1"/>
  <c r="P3100" i="1" a="1"/>
  <c r="O3317" i="1"/>
  <c r="O1293" i="1"/>
  <c r="P4618" i="1" a="1"/>
  <c r="N3934" i="1"/>
  <c r="O2243" i="1"/>
  <c r="O1428" i="1"/>
  <c r="O5336" i="1"/>
  <c r="O4496" i="1"/>
  <c r="P4984" i="1" a="1"/>
  <c r="Q5519" i="1"/>
  <c r="N1053" i="1"/>
  <c r="O2234" i="1"/>
  <c r="O327" i="1"/>
  <c r="N2471" i="1"/>
  <c r="O717" i="1"/>
  <c r="N4905" i="1"/>
  <c r="N3943" i="1"/>
  <c r="P4854" i="1" a="1"/>
  <c r="P4301" i="1" a="1"/>
  <c r="N894" i="1"/>
  <c r="P1628" i="1" a="1"/>
  <c r="O1168" i="1"/>
  <c r="Q4844" i="1"/>
  <c r="O2454" i="1"/>
  <c r="N3026" i="1"/>
  <c r="O811" i="1"/>
  <c r="O4705" i="1"/>
  <c r="N3401" i="1"/>
  <c r="O5506" i="1"/>
  <c r="O211" i="1"/>
  <c r="O599" i="1"/>
  <c r="O274" i="1"/>
  <c r="P807" i="1" a="1"/>
  <c r="O4275" i="1"/>
  <c r="O144" i="1"/>
  <c r="N4950" i="1"/>
  <c r="O2034" i="1"/>
  <c r="N2050" i="1"/>
  <c r="N3608" i="1"/>
  <c r="O639" i="1"/>
  <c r="N3050" i="1"/>
  <c r="O4502" i="1"/>
  <c r="O1975" i="1"/>
  <c r="N3561" i="1"/>
  <c r="N5138" i="1"/>
  <c r="O1350" i="1"/>
  <c r="O2271" i="1"/>
  <c r="O1984" i="1"/>
  <c r="O2345" i="1"/>
  <c r="P3636" i="1" a="1"/>
  <c r="P4427" i="1" a="1"/>
  <c r="N4770" i="1"/>
  <c r="N1180" i="1"/>
  <c r="O5919" i="1"/>
  <c r="N2896" i="1"/>
  <c r="N907" i="1"/>
  <c r="N2118" i="1"/>
  <c r="O5883" i="1"/>
  <c r="O2071" i="1"/>
  <c r="N1055" i="1"/>
  <c r="O3869" i="1"/>
  <c r="O1970" i="1"/>
  <c r="N5053" i="1"/>
  <c r="O1386" i="1"/>
  <c r="P1911" i="1" a="1"/>
  <c r="P759" i="1" a="1"/>
  <c r="O2001" i="1"/>
  <c r="P4290" i="1" a="1"/>
  <c r="O3572" i="1"/>
  <c r="O1835" i="1"/>
  <c r="P727" i="1" a="1"/>
  <c r="O4002" i="1"/>
  <c r="P785" i="1" a="1"/>
  <c r="N3708" i="1"/>
  <c r="N5615" i="1"/>
  <c r="N1146" i="1"/>
  <c r="O5538" i="1"/>
  <c r="O3328" i="1"/>
  <c r="O2917" i="1"/>
  <c r="N5794" i="1"/>
  <c r="N4408" i="1"/>
  <c r="N166" i="1"/>
  <c r="N5064" i="1"/>
  <c r="N2217" i="1"/>
  <c r="O2296" i="1"/>
  <c r="N20" i="1"/>
  <c r="O4913" i="1"/>
  <c r="N343" i="1"/>
  <c r="O3376" i="1"/>
  <c r="N1044" i="1"/>
  <c r="N2574" i="1"/>
  <c r="O4390" i="1"/>
  <c r="N3226" i="1"/>
  <c r="O1408" i="1"/>
  <c r="O2471" i="1"/>
  <c r="O3133" i="1"/>
  <c r="O1867" i="1"/>
  <c r="O1301" i="1"/>
  <c r="O4825" i="1"/>
  <c r="N5933" i="1"/>
  <c r="N2905" i="1"/>
  <c r="N1649" i="1"/>
  <c r="N3130" i="1"/>
  <c r="N3817" i="1"/>
  <c r="N1567" i="1"/>
  <c r="N4682" i="1"/>
  <c r="O5383" i="1"/>
  <c r="N4980" i="1"/>
  <c r="N3793" i="1"/>
  <c r="O5130" i="1"/>
  <c r="N3071" i="1"/>
  <c r="N2933" i="1"/>
  <c r="O80" i="1"/>
  <c r="N1320" i="1"/>
  <c r="O3258" i="1"/>
  <c r="N1269" i="1"/>
  <c r="O3364" i="1"/>
  <c r="N4416" i="1"/>
  <c r="O1328" i="1"/>
  <c r="O4640" i="1"/>
  <c r="N4116" i="1"/>
  <c r="O1698" i="1"/>
  <c r="N5043" i="1"/>
  <c r="N2328" i="1"/>
  <c r="N2294" i="1"/>
  <c r="O3445" i="1"/>
  <c r="N2626" i="1"/>
  <c r="O4087" i="1"/>
  <c r="N5149" i="1"/>
  <c r="O4383" i="1"/>
  <c r="N901" i="1"/>
  <c r="N4464" i="1"/>
  <c r="N571" i="1"/>
  <c r="O5359" i="1"/>
  <c r="N510" i="1"/>
  <c r="N5726" i="1"/>
  <c r="O4248" i="1"/>
  <c r="O2840" i="1"/>
  <c r="O4307" i="1"/>
  <c r="N1839" i="1"/>
  <c r="O123" i="1"/>
  <c r="N3191" i="1"/>
  <c r="O5800" i="1"/>
  <c r="N3961" i="1"/>
  <c r="O2014" i="1"/>
  <c r="N1089" i="1"/>
  <c r="N1641" i="1"/>
  <c r="N2424" i="1"/>
  <c r="O17" i="1"/>
  <c r="N5801" i="1"/>
  <c r="N4374" i="1"/>
  <c r="O4754" i="1"/>
  <c r="N1868" i="1"/>
  <c r="N866" i="1"/>
  <c r="N249" i="1"/>
  <c r="N748" i="1"/>
  <c r="O814" i="1"/>
  <c r="N9" i="1"/>
  <c r="O4143" i="1"/>
  <c r="N3192" i="1"/>
  <c r="O3264" i="1"/>
  <c r="N799" i="1"/>
  <c r="N689" i="1"/>
  <c r="N2079" i="1"/>
  <c r="N3801" i="1"/>
  <c r="P1316" i="1" a="1"/>
  <c r="O4633" i="1"/>
  <c r="P141" i="1" a="1"/>
  <c r="O4042" i="1"/>
  <c r="N4683" i="1"/>
  <c r="N1938" i="1"/>
  <c r="O2960" i="1"/>
  <c r="P2428" i="1" a="1"/>
  <c r="O2816" i="1"/>
  <c r="O305" i="1"/>
  <c r="O1803" i="1"/>
  <c r="O2590" i="1"/>
  <c r="O624" i="1"/>
  <c r="P1493" i="1" a="1"/>
  <c r="O4055" i="1"/>
  <c r="Q4287" i="1"/>
  <c r="O4107" i="1"/>
  <c r="O3534" i="1"/>
  <c r="O3355" i="1"/>
  <c r="N5891" i="1"/>
  <c r="N3118" i="1"/>
  <c r="N5630" i="1"/>
  <c r="O1329" i="1"/>
  <c r="O5956" i="1"/>
  <c r="N3609" i="1"/>
  <c r="O2553" i="1"/>
  <c r="N880" i="1"/>
  <c r="N1060" i="1"/>
  <c r="O5682" i="1"/>
  <c r="O829" i="1"/>
  <c r="N4020" i="1"/>
  <c r="O2051" i="1"/>
  <c r="N2134" i="1"/>
  <c r="O4070" i="1"/>
  <c r="N3589" i="1"/>
  <c r="N2034" i="1"/>
  <c r="O5583" i="1"/>
  <c r="N4766" i="1"/>
  <c r="O4256" i="1"/>
  <c r="O5001" i="1"/>
  <c r="O5267" i="1"/>
  <c r="O4500" i="1"/>
  <c r="O5295" i="1"/>
  <c r="N2357" i="1"/>
  <c r="N4261" i="1"/>
  <c r="N1157" i="1"/>
  <c r="N5594" i="1"/>
  <c r="N883" i="1"/>
  <c r="N1185" i="1"/>
  <c r="N5623" i="1"/>
  <c r="N2946" i="1"/>
  <c r="O2292" i="1"/>
  <c r="N597" i="1"/>
  <c r="N18" i="1"/>
  <c r="O435" i="1"/>
  <c r="N5805" i="1"/>
  <c r="N2961" i="1"/>
  <c r="O2990" i="1"/>
  <c r="N538" i="1"/>
  <c r="O4832" i="1"/>
  <c r="N5269" i="1"/>
  <c r="O1612" i="1"/>
  <c r="N4050" i="1"/>
  <c r="O4105" i="1"/>
  <c r="O823" i="1"/>
  <c r="N39" i="1"/>
  <c r="O589" i="1"/>
  <c r="N2769" i="1"/>
  <c r="N4568" i="1"/>
  <c r="O2708" i="1"/>
  <c r="N5018" i="1"/>
  <c r="N4730" i="1"/>
  <c r="O4066" i="1"/>
  <c r="N5922" i="1"/>
  <c r="O1446" i="1"/>
  <c r="N2631" i="1"/>
  <c r="O4770" i="1"/>
  <c r="N2965" i="1"/>
  <c r="O3882" i="1"/>
  <c r="O4017" i="1"/>
  <c r="N2026" i="1"/>
  <c r="N960" i="1"/>
  <c r="N4322" i="1"/>
  <c r="N3541" i="1"/>
  <c r="N2793" i="1"/>
  <c r="O5595" i="1"/>
  <c r="N3363" i="1"/>
  <c r="O1489" i="1"/>
  <c r="N2131" i="1"/>
  <c r="O4165" i="1"/>
  <c r="N4635" i="1"/>
  <c r="N1473" i="1"/>
  <c r="N3688" i="1"/>
  <c r="O2495" i="1"/>
  <c r="N1833" i="1"/>
  <c r="N5337" i="1"/>
  <c r="O3757" i="1"/>
  <c r="O1398" i="1"/>
  <c r="N2138" i="1"/>
  <c r="N325" i="1"/>
  <c r="O3837" i="1"/>
  <c r="N174" i="1"/>
  <c r="N5909" i="1"/>
  <c r="O2521" i="1"/>
  <c r="N3685" i="1"/>
  <c r="O1619" i="1"/>
  <c r="N2746" i="1"/>
  <c r="O2192" i="1"/>
  <c r="N2985" i="1"/>
  <c r="P4498" i="1" a="1"/>
  <c r="N344" i="1"/>
  <c r="P5815" i="1" a="1"/>
  <c r="O3200" i="1"/>
  <c r="O3571" i="1"/>
  <c r="O2561" i="1"/>
  <c r="P657" i="1" a="1"/>
  <c r="O5068" i="1"/>
  <c r="O2463" i="1"/>
  <c r="N5895" i="1"/>
  <c r="N1331" i="1"/>
  <c r="O4436" i="1"/>
  <c r="O1180" i="1"/>
  <c r="N5086" i="1"/>
  <c r="O4687" i="1"/>
  <c r="P2781" i="1" a="1"/>
  <c r="P3723" i="1" a="1"/>
  <c r="N1061" i="1"/>
  <c r="P1908" i="1" a="1"/>
  <c r="N930" i="1"/>
  <c r="P5193" i="1" a="1"/>
  <c r="O1591" i="1"/>
  <c r="O2496" i="1"/>
  <c r="O470" i="1"/>
  <c r="N2066" i="1"/>
  <c r="N2518" i="1"/>
  <c r="P5768" i="1" a="1"/>
  <c r="O1554" i="1"/>
  <c r="O1493" i="1"/>
  <c r="O2602" i="1"/>
  <c r="O1508" i="1"/>
  <c r="N1418" i="1"/>
  <c r="N1113" i="1"/>
  <c r="O1149" i="1"/>
  <c r="N200" i="1"/>
  <c r="N5418" i="1"/>
  <c r="O1922" i="1"/>
  <c r="N4007" i="1"/>
  <c r="O1658" i="1"/>
  <c r="N5263" i="1"/>
  <c r="O1326" i="1"/>
  <c r="O5572" i="1"/>
  <c r="N492" i="1"/>
  <c r="O4258" i="1"/>
  <c r="N2402" i="1"/>
  <c r="O4759" i="1"/>
  <c r="N2368" i="1"/>
  <c r="O112" i="1"/>
  <c r="N3216" i="1"/>
  <c r="N2992" i="1"/>
  <c r="N1257" i="1"/>
  <c r="O1072" i="1"/>
  <c r="N4011" i="1"/>
  <c r="N478" i="1"/>
  <c r="O3082" i="1"/>
  <c r="N3126" i="1"/>
  <c r="N2107" i="1"/>
  <c r="O2630" i="1"/>
  <c r="O4647" i="1"/>
  <c r="O1982" i="1"/>
  <c r="N1088" i="1"/>
  <c r="N3468" i="1"/>
  <c r="O2262" i="1"/>
  <c r="N1850" i="1"/>
  <c r="O4815" i="1"/>
  <c r="N559" i="1"/>
  <c r="N5073" i="1"/>
  <c r="N1486" i="1"/>
  <c r="N5809" i="1"/>
  <c r="N1757" i="1"/>
  <c r="N2521" i="1"/>
  <c r="O2289" i="1"/>
  <c r="N2831" i="1"/>
  <c r="N4966" i="1"/>
  <c r="O4965" i="1"/>
  <c r="N179" i="1"/>
  <c r="N4204" i="1"/>
  <c r="O1584" i="1"/>
  <c r="N1882" i="1"/>
  <c r="O3408" i="1"/>
  <c r="N519" i="1"/>
  <c r="O4846" i="1"/>
  <c r="N5461" i="1"/>
  <c r="O3035" i="1"/>
  <c r="O3647" i="1"/>
  <c r="N2972" i="1"/>
  <c r="O3366" i="1"/>
  <c r="N2468" i="1"/>
  <c r="N4896" i="1"/>
  <c r="O16" i="1"/>
  <c r="N2655" i="1"/>
  <c r="N3255" i="1"/>
  <c r="O1859" i="1"/>
  <c r="N2489" i="1"/>
  <c r="O2411" i="1"/>
  <c r="N3193" i="1"/>
  <c r="O3087" i="1"/>
  <c r="N4425" i="1"/>
  <c r="O1340" i="1"/>
  <c r="O1338" i="1"/>
  <c r="N4125" i="1"/>
  <c r="N1945" i="1"/>
  <c r="O4503" i="1"/>
  <c r="N4443" i="1"/>
  <c r="N511" i="1"/>
  <c r="O486" i="1"/>
  <c r="N2606" i="1"/>
  <c r="N1430" i="1"/>
  <c r="O667" i="1"/>
  <c r="N37" i="1"/>
  <c r="O1596" i="1"/>
  <c r="N2939" i="1"/>
  <c r="O4796" i="1"/>
  <c r="N1427" i="1"/>
  <c r="O3265" i="1"/>
  <c r="O5526" i="1"/>
  <c r="N4207" i="1"/>
  <c r="N2682" i="1"/>
  <c r="N4925" i="1"/>
  <c r="N2381" i="1"/>
  <c r="N1959" i="1"/>
  <c r="N22" i="1"/>
  <c r="N1046" i="1"/>
  <c r="N5500" i="1"/>
  <c r="O757" i="1"/>
  <c r="N1169" i="1"/>
  <c r="O4136" i="1"/>
  <c r="O1153" i="1"/>
  <c r="N2960" i="1"/>
  <c r="P5387" i="1" a="1"/>
  <c r="O2766" i="1"/>
  <c r="O632" i="1"/>
  <c r="O4531" i="1"/>
  <c r="O2673" i="1"/>
  <c r="O3608" i="1"/>
  <c r="O3270" i="1"/>
  <c r="O238" i="1"/>
  <c r="N2039" i="1"/>
  <c r="O4816" i="1"/>
  <c r="O125" i="1"/>
  <c r="N5365" i="1"/>
  <c r="O4755" i="1"/>
  <c r="O2444" i="1"/>
  <c r="O5563" i="1"/>
  <c r="N4711" i="1"/>
  <c r="O4332" i="1"/>
  <c r="N2720" i="1"/>
  <c r="P3744" i="1" a="1"/>
  <c r="O1652" i="1"/>
  <c r="P1666" i="1" a="1"/>
  <c r="O5921" i="1"/>
  <c r="N2387" i="1"/>
  <c r="O4909" i="1"/>
  <c r="O2197" i="1"/>
  <c r="N5669" i="1"/>
  <c r="O703" i="1"/>
  <c r="O5761" i="1"/>
  <c r="N161" i="1"/>
  <c r="O5144" i="1"/>
  <c r="P2151" i="1" a="1"/>
  <c r="O1241" i="1"/>
  <c r="N5077" i="1"/>
  <c r="N4185" i="1"/>
  <c r="O4137" i="1"/>
  <c r="N4046" i="1"/>
  <c r="O1558" i="1"/>
  <c r="N5410" i="1"/>
  <c r="N5826" i="1"/>
  <c r="N5856" i="1"/>
  <c r="N2773" i="1"/>
  <c r="O2254" i="1"/>
  <c r="N1786" i="1"/>
  <c r="O3858" i="1"/>
  <c r="N5226" i="1"/>
  <c r="O4397" i="1"/>
  <c r="N1140" i="1"/>
  <c r="N4500" i="1"/>
  <c r="N517" i="1"/>
  <c r="O463" i="1"/>
  <c r="N5417" i="1"/>
  <c r="N2452" i="1"/>
  <c r="O4254" i="1"/>
  <c r="N1420" i="1"/>
  <c r="O1590" i="1"/>
  <c r="O2457" i="1"/>
  <c r="O2868" i="1"/>
  <c r="O5713" i="1"/>
  <c r="P4244" i="1" a="1"/>
  <c r="O4662" i="1"/>
  <c r="O3908" i="1"/>
  <c r="O2677" i="1"/>
  <c r="O903" i="1"/>
  <c r="N1836" i="1"/>
  <c r="N5868" i="1"/>
  <c r="N2274" i="1"/>
  <c r="N277" i="1"/>
  <c r="N900" i="1"/>
  <c r="N4798" i="1"/>
  <c r="N897" i="1"/>
  <c r="O5181" i="1"/>
  <c r="O4987" i="1"/>
  <c r="O541" i="1"/>
  <c r="N5084" i="1"/>
  <c r="N619" i="1"/>
  <c r="O4469" i="1"/>
  <c r="N5545" i="1"/>
  <c r="O4507" i="1"/>
  <c r="N2584" i="1"/>
  <c r="N96" i="1"/>
  <c r="N1568" i="1"/>
  <c r="N4519" i="1"/>
  <c r="N5818" i="1"/>
  <c r="N768" i="1"/>
  <c r="O4799" i="1"/>
  <c r="N690" i="1"/>
  <c r="N5380" i="1"/>
  <c r="N3352" i="1"/>
  <c r="O3756" i="1"/>
  <c r="O4971" i="1"/>
  <c r="N296" i="1"/>
  <c r="O5410" i="1"/>
  <c r="O5537" i="1"/>
  <c r="P4446" i="1" a="1"/>
  <c r="P1272" i="1" a="1"/>
  <c r="N2579" i="1"/>
  <c r="O3631" i="1"/>
  <c r="O4723" i="1"/>
  <c r="N2646" i="1"/>
  <c r="P3204" i="1" a="1"/>
  <c r="N4496" i="1"/>
  <c r="O2270" i="1"/>
  <c r="N5940" i="1"/>
  <c r="N5075" i="1"/>
  <c r="N3702" i="1"/>
  <c r="P5901" i="1" a="1"/>
  <c r="N1310" i="1"/>
  <c r="P4112" i="1" a="1"/>
  <c r="Q5498" i="1"/>
  <c r="O783" i="1"/>
  <c r="O2205" i="1"/>
  <c r="O1304" i="1"/>
  <c r="O1355" i="1"/>
  <c r="O5585" i="1"/>
  <c r="N5421" i="1"/>
  <c r="O795" i="1"/>
  <c r="N1747" i="1"/>
  <c r="O2807" i="1"/>
  <c r="O1998" i="1"/>
  <c r="O716" i="1"/>
  <c r="O1337" i="1"/>
  <c r="N3188" i="1"/>
  <c r="N5620" i="1"/>
  <c r="P5960" i="1" a="1"/>
  <c r="O5049" i="1"/>
  <c r="O1162" i="1"/>
  <c r="O3620" i="1"/>
  <c r="N3368" i="1"/>
  <c r="N3576" i="1"/>
  <c r="O2724" i="1"/>
  <c r="N150" i="1"/>
  <c r="N465" i="1"/>
  <c r="O4056" i="1"/>
  <c r="N3504" i="1"/>
  <c r="O2998" i="1"/>
  <c r="N3752" i="1"/>
  <c r="O484" i="1"/>
  <c r="N68" i="1"/>
  <c r="O1274" i="1"/>
  <c r="O5356" i="1"/>
  <c r="N5804" i="1"/>
  <c r="O3111" i="1"/>
  <c r="N124" i="1"/>
  <c r="N3169" i="1"/>
  <c r="O1475" i="1"/>
  <c r="N3813" i="1"/>
  <c r="O4425" i="1"/>
  <c r="O4115" i="1"/>
  <c r="O3613" i="1"/>
  <c r="O633" i="1"/>
  <c r="O5319" i="1"/>
  <c r="O3024" i="1"/>
  <c r="N585" i="1"/>
  <c r="N2613" i="1"/>
  <c r="N4867" i="1"/>
  <c r="N3159" i="1"/>
  <c r="N5426" i="1"/>
  <c r="P138" i="1" a="1"/>
  <c r="O2255" i="1"/>
  <c r="N1820" i="1"/>
  <c r="N5028" i="1"/>
  <c r="Q5565" i="1"/>
  <c r="O5695" i="1"/>
  <c r="N458" i="1"/>
  <c r="N3759" i="1"/>
  <c r="O644" i="1"/>
  <c r="N958" i="1"/>
  <c r="N4602" i="1"/>
  <c r="O1839" i="1"/>
  <c r="O5333" i="1"/>
  <c r="P4228" i="1" a="1"/>
  <c r="N2448" i="1"/>
  <c r="N4003" i="1"/>
  <c r="O318" i="1"/>
  <c r="P3222" i="1" a="1"/>
  <c r="N2171" i="1"/>
  <c r="P3433" i="1" a="1"/>
  <c r="P2672" i="1" a="1"/>
  <c r="N1038" i="1"/>
  <c r="O4792" i="1"/>
  <c r="O1728" i="1"/>
  <c r="O2175" i="1"/>
  <c r="N5679" i="1"/>
  <c r="N5319" i="1"/>
  <c r="N963" i="1"/>
  <c r="N4871" i="1"/>
  <c r="N2609" i="1"/>
  <c r="O4012" i="1"/>
  <c r="N3938" i="1"/>
  <c r="O2453" i="1"/>
  <c r="O4394" i="1"/>
  <c r="O1201" i="1"/>
  <c r="O5960" i="1"/>
  <c r="O886" i="1"/>
  <c r="O3426" i="1"/>
  <c r="O4793" i="1"/>
  <c r="N4070" i="1"/>
  <c r="N1241" i="1"/>
  <c r="O4717" i="1"/>
  <c r="N4525" i="1"/>
  <c r="N513" i="1"/>
  <c r="O5004" i="1"/>
  <c r="N5745" i="1"/>
  <c r="O694" i="1"/>
  <c r="N500" i="1"/>
  <c r="O5501" i="1"/>
  <c r="O2928" i="1"/>
  <c r="P3857" i="1" a="1"/>
  <c r="P383" i="1" a="1"/>
  <c r="N4006" i="1"/>
  <c r="O1825" i="1"/>
  <c r="O3474" i="1"/>
  <c r="O1978" i="1"/>
  <c r="N4268" i="1"/>
  <c r="O5232" i="1"/>
  <c r="O767" i="1"/>
  <c r="N5306" i="1"/>
  <c r="N4357" i="1"/>
  <c r="P951" i="1" a="1"/>
  <c r="Q4253" i="1"/>
  <c r="P5673" i="1" a="1"/>
  <c r="O1093" i="1"/>
  <c r="N2070" i="1"/>
  <c r="O4616" i="1"/>
  <c r="O5058" i="1"/>
  <c r="N4052" i="1"/>
  <c r="O3322" i="1"/>
  <c r="P2066" i="1" a="1"/>
  <c r="N3247" i="1"/>
  <c r="O1913" i="1"/>
  <c r="N1000" i="1"/>
  <c r="O4203" i="1"/>
  <c r="N1992" i="1"/>
  <c r="N1688" i="1"/>
  <c r="N955" i="1"/>
  <c r="N448" i="1"/>
  <c r="N4220" i="1"/>
  <c r="O1477" i="1"/>
  <c r="N2614" i="1"/>
  <c r="O4034" i="1"/>
  <c r="O4146" i="1"/>
  <c r="O1990" i="1"/>
  <c r="O3666" i="1"/>
  <c r="O5276" i="1"/>
  <c r="N1745" i="1"/>
  <c r="N209" i="1"/>
  <c r="O3955" i="1"/>
  <c r="P4829" i="1" a="1"/>
  <c r="O5239" i="1"/>
  <c r="N4534" i="1"/>
  <c r="N2220" i="1"/>
  <c r="O737" i="1"/>
  <c r="N4031" i="1"/>
  <c r="O1476" i="1"/>
  <c r="N4742" i="1"/>
  <c r="N3781" i="1"/>
  <c r="N1498" i="1"/>
  <c r="N5011" i="1"/>
  <c r="N5848" i="1"/>
  <c r="N1526" i="1"/>
  <c r="N1079" i="1"/>
  <c r="N1647" i="1"/>
  <c r="O4164" i="1"/>
  <c r="O821" i="1"/>
  <c r="N547" i="1"/>
  <c r="O3661" i="1"/>
  <c r="N1023" i="1"/>
  <c r="O55" i="1"/>
  <c r="O419" i="1"/>
  <c r="P4054" i="1" a="1"/>
  <c r="O5891" i="1"/>
  <c r="O2526" i="1"/>
  <c r="N1740" i="1"/>
  <c r="O5573" i="1"/>
  <c r="N2804" i="1"/>
  <c r="P2239" i="1" a="1"/>
  <c r="N1726" i="1"/>
  <c r="N860" i="1"/>
  <c r="P1455" i="1" a="1"/>
  <c r="P5927" i="1" a="1"/>
  <c r="P990" i="1" a="1"/>
  <c r="P870" i="1" a="1"/>
  <c r="O4674" i="1"/>
  <c r="O1813" i="1"/>
  <c r="P3762" i="1" a="1"/>
  <c r="O428" i="1"/>
  <c r="O4902" i="1"/>
  <c r="O5260" i="1"/>
  <c r="P4185" i="1" a="1"/>
  <c r="N5412" i="1"/>
  <c r="N5840" i="1"/>
  <c r="N3804" i="1"/>
  <c r="O616" i="1"/>
  <c r="N2191" i="1"/>
  <c r="O4954" i="1"/>
  <c r="N3563" i="1"/>
  <c r="N1390" i="1"/>
  <c r="O2881" i="1"/>
  <c r="O796" i="1"/>
  <c r="N5404" i="1"/>
  <c r="O2307" i="1"/>
  <c r="N5069" i="1"/>
  <c r="O2778" i="1"/>
  <c r="N5050" i="1"/>
  <c r="O5712" i="1"/>
  <c r="N1016" i="1"/>
  <c r="O2823" i="1"/>
  <c r="O1345" i="1"/>
  <c r="O3657" i="1"/>
  <c r="O2476" i="1"/>
  <c r="P4050" i="1" a="1"/>
  <c r="O2347" i="1"/>
  <c r="P4144" i="1" a="1"/>
  <c r="O4564" i="1"/>
  <c r="O3171" i="1"/>
  <c r="N3102" i="1"/>
  <c r="N4884" i="1"/>
  <c r="N5530" i="1"/>
  <c r="N1764" i="1"/>
  <c r="N281" i="1"/>
  <c r="N2530" i="1"/>
  <c r="N2128" i="1"/>
  <c r="N5541" i="1"/>
  <c r="N3779" i="1"/>
  <c r="N938" i="1"/>
  <c r="N2063" i="1"/>
  <c r="O749" i="1"/>
  <c r="N4626" i="1"/>
  <c r="O2033" i="1"/>
  <c r="N3362" i="1"/>
  <c r="O4130" i="1"/>
  <c r="N2699" i="1"/>
  <c r="N5595" i="1"/>
  <c r="N5403" i="1"/>
  <c r="O3194" i="1"/>
  <c r="N2968" i="1"/>
  <c r="N525" i="1"/>
  <c r="O896" i="1"/>
  <c r="O604" i="1"/>
  <c r="O2852" i="1"/>
  <c r="N4173" i="1"/>
  <c r="O3178" i="1"/>
  <c r="N4948" i="1"/>
  <c r="O3846" i="1"/>
  <c r="N1064" i="1"/>
  <c r="O3883" i="1"/>
  <c r="N4882" i="1"/>
  <c r="N50" i="1"/>
  <c r="N5292" i="1"/>
  <c r="O3346" i="1"/>
  <c r="N3491" i="1"/>
  <c r="N5354" i="1"/>
  <c r="O2148" i="1"/>
  <c r="N1514" i="1"/>
  <c r="O4186" i="1"/>
  <c r="N3117" i="1"/>
  <c r="O3638" i="1"/>
  <c r="N159" i="1"/>
  <c r="O3628" i="1"/>
  <c r="N972" i="1"/>
  <c r="O3852" i="1"/>
  <c r="N929" i="1"/>
  <c r="N3511" i="1"/>
  <c r="N5287" i="1"/>
  <c r="N1600" i="1"/>
  <c r="N457" i="1"/>
  <c r="N5349" i="1"/>
  <c r="N2535" i="1"/>
  <c r="N2437" i="1"/>
  <c r="O773" i="1"/>
  <c r="N1746" i="1"/>
  <c r="N5624" i="1"/>
  <c r="O5507" i="1"/>
  <c r="N4592" i="1"/>
  <c r="O526" i="1"/>
  <c r="N2116" i="1"/>
  <c r="N2438" i="1"/>
  <c r="N5290" i="1"/>
  <c r="O5440" i="1"/>
  <c r="O3550" i="1"/>
  <c r="O3567" i="1"/>
  <c r="N391" i="1"/>
  <c r="O1128" i="1"/>
  <c r="O1377" i="1"/>
  <c r="N374" i="1"/>
  <c r="N1059" i="1"/>
  <c r="N858" i="1"/>
  <c r="O2756" i="1"/>
  <c r="N1565" i="1"/>
  <c r="N912" i="1"/>
  <c r="N2455" i="1"/>
  <c r="N85" i="1"/>
  <c r="N1749" i="1"/>
  <c r="N4662" i="1"/>
  <c r="O1397" i="1"/>
  <c r="O5464" i="1"/>
  <c r="O3356" i="1"/>
  <c r="O2564" i="1"/>
  <c r="N1734" i="1"/>
  <c r="N5533" i="1"/>
  <c r="N5573" i="1"/>
  <c r="N2721" i="1"/>
  <c r="N4720" i="1"/>
  <c r="O67" i="1"/>
  <c r="N2209" i="1"/>
  <c r="N2403" i="1"/>
  <c r="O2208" i="1"/>
  <c r="O3812" i="1"/>
  <c r="O2528" i="1"/>
  <c r="O5443" i="1"/>
  <c r="O2308" i="1"/>
  <c r="O118" i="1"/>
  <c r="N3166" i="1"/>
  <c r="O556" i="1"/>
  <c r="N366" i="1"/>
  <c r="N4308" i="1"/>
  <c r="N1340" i="1"/>
  <c r="O1206" i="1"/>
  <c r="N2136" i="1"/>
  <c r="N2142" i="1"/>
  <c r="O554" i="1"/>
  <c r="N4145" i="1"/>
  <c r="N5224" i="1"/>
  <c r="N2672" i="1"/>
  <c r="N4252" i="1"/>
  <c r="O3902" i="1"/>
  <c r="N420" i="1"/>
  <c r="O1460" i="1"/>
  <c r="N4347" i="1"/>
  <c r="O5925" i="1"/>
  <c r="N1217" i="1"/>
  <c r="N829" i="1"/>
  <c r="N3279" i="1"/>
  <c r="O3983" i="1"/>
  <c r="N5765" i="1"/>
  <c r="N116" i="1"/>
  <c r="O3028" i="1"/>
  <c r="N3312" i="1"/>
  <c r="N1879" i="1"/>
  <c r="N5207" i="1"/>
  <c r="N3313" i="1"/>
  <c r="N2487" i="1"/>
  <c r="N2326" i="1"/>
  <c r="O4043" i="1"/>
  <c r="N1452" i="1"/>
  <c r="O2991" i="1"/>
  <c r="N2930" i="1"/>
  <c r="N3448" i="1"/>
  <c r="O1572" i="1"/>
  <c r="O4678" i="1"/>
  <c r="N3908" i="1"/>
  <c r="N627" i="1"/>
  <c r="N2841" i="1"/>
  <c r="N803" i="1"/>
  <c r="N824" i="1"/>
  <c r="N3467" i="1"/>
  <c r="N1235" i="1"/>
  <c r="N3981" i="1"/>
  <c r="N1832" i="1"/>
  <c r="O4267" i="1"/>
  <c r="N818" i="1"/>
  <c r="O3531" i="1"/>
  <c r="N3394" i="1"/>
  <c r="O3587" i="1"/>
  <c r="N1756" i="1"/>
  <c r="O538" i="1"/>
  <c r="N5786" i="1"/>
  <c r="N1573" i="1"/>
  <c r="N3409" i="1"/>
  <c r="N4161" i="1"/>
  <c r="N1068" i="1"/>
  <c r="N3329" i="1"/>
  <c r="N3272" i="1"/>
  <c r="N4273" i="1"/>
  <c r="O4434" i="1"/>
  <c r="N1115" i="1"/>
  <c r="O4918" i="1"/>
  <c r="N5255" i="1"/>
  <c r="N3186" i="1"/>
  <c r="O4834" i="1"/>
  <c r="N2842" i="1"/>
  <c r="O5610" i="1"/>
  <c r="N4433" i="1"/>
  <c r="N718" i="1"/>
  <c r="O41" i="1"/>
  <c r="N557" i="1"/>
  <c r="O5412" i="1"/>
  <c r="N4594" i="1"/>
  <c r="O2410" i="1"/>
  <c r="O2814" i="1"/>
  <c r="O4446" i="1"/>
  <c r="N1381" i="1"/>
  <c r="O4367" i="1"/>
  <c r="N64" i="1"/>
  <c r="O2161" i="1"/>
  <c r="N443" i="1"/>
  <c r="O14" i="1"/>
  <c r="O5475" i="1"/>
  <c r="N1432" i="1"/>
  <c r="O3660" i="1"/>
  <c r="N595" i="1"/>
  <c r="N2462" i="1"/>
  <c r="N3784" i="1"/>
  <c r="O4494" i="1"/>
  <c r="O4044" i="1"/>
  <c r="N252" i="1"/>
  <c r="N4665" i="1"/>
  <c r="N4543" i="1"/>
  <c r="N5382" i="1"/>
  <c r="O1819" i="1"/>
  <c r="O5439" i="1"/>
  <c r="N1168" i="1"/>
  <c r="N3358" i="1"/>
  <c r="O510" i="1"/>
  <c r="O2424" i="1"/>
  <c r="O328" i="1"/>
  <c r="O413" i="1"/>
  <c r="N665" i="1"/>
  <c r="N4926" i="1"/>
  <c r="N1029" i="1"/>
  <c r="N1969" i="1"/>
  <c r="O1844" i="1"/>
  <c r="O1440" i="1"/>
  <c r="O4651" i="1"/>
  <c r="O3735" i="1"/>
  <c r="N4897" i="1"/>
  <c r="N5640" i="1"/>
  <c r="N1910" i="1"/>
  <c r="N2947" i="1"/>
  <c r="N3884" i="1"/>
  <c r="O1510" i="1"/>
  <c r="N3029" i="1"/>
  <c r="N1156" i="1"/>
  <c r="N2093" i="1"/>
  <c r="O3593" i="1"/>
  <c r="N5691" i="1"/>
  <c r="O3764" i="1"/>
  <c r="N2343" i="1"/>
  <c r="O1409" i="1"/>
  <c r="N1252" i="1"/>
  <c r="O1463" i="1"/>
  <c r="N3234" i="1"/>
  <c r="N3531" i="1"/>
  <c r="N2456" i="1"/>
  <c r="O517" i="1"/>
  <c r="N2189" i="1"/>
  <c r="N2953" i="1"/>
  <c r="O2817" i="1"/>
  <c r="O78" i="1"/>
  <c r="N1434" i="1"/>
  <c r="N5234" i="1"/>
  <c r="O4355" i="1"/>
  <c r="N3918" i="1"/>
  <c r="N3495" i="1"/>
  <c r="O1442" i="1"/>
  <c r="N491" i="1"/>
  <c r="O1549" i="1"/>
  <c r="N5327" i="1"/>
  <c r="O3698" i="1"/>
  <c r="N4390" i="1"/>
  <c r="O2815" i="1"/>
  <c r="O1854" i="1"/>
  <c r="N5740" i="1"/>
  <c r="N5784" i="1"/>
  <c r="N4279" i="1"/>
  <c r="N1917" i="1"/>
  <c r="N5219" i="1"/>
  <c r="N4706" i="1"/>
  <c r="N1195" i="1"/>
  <c r="N3882" i="1"/>
  <c r="O1644" i="1"/>
  <c r="N5558" i="1"/>
  <c r="O4292" i="1"/>
  <c r="N658" i="1"/>
  <c r="O4608" i="1"/>
  <c r="O3668" i="1"/>
  <c r="O5365" i="1"/>
  <c r="N5884" i="1"/>
  <c r="N677" i="1"/>
  <c r="O1791" i="1"/>
  <c r="N1789" i="1"/>
  <c r="N1614" i="1"/>
  <c r="N612" i="1"/>
  <c r="N3466" i="1"/>
  <c r="N1247" i="1"/>
  <c r="N1624" i="1"/>
  <c r="O1904" i="1"/>
  <c r="O398" i="1"/>
  <c r="N2663" i="1"/>
  <c r="O1669" i="1"/>
  <c r="O780" i="1"/>
  <c r="N4881" i="1"/>
  <c r="N467" i="1"/>
  <c r="N5189" i="1"/>
  <c r="O113" i="1"/>
  <c r="O4702" i="1"/>
  <c r="O2600" i="1"/>
  <c r="N4829" i="1"/>
  <c r="N4679" i="1"/>
  <c r="O2174" i="1"/>
  <c r="O4123" i="1"/>
  <c r="O5281" i="1"/>
  <c r="O29" i="1"/>
  <c r="N3387" i="1"/>
  <c r="N4810" i="1"/>
  <c r="N4613" i="1"/>
  <c r="N5191" i="1"/>
  <c r="O4160" i="1"/>
  <c r="O4997" i="1"/>
  <c r="O1360" i="1"/>
  <c r="O2194" i="1"/>
  <c r="N3615" i="1"/>
  <c r="N2713" i="1"/>
  <c r="N4310" i="1"/>
  <c r="N4763" i="1"/>
  <c r="N3691" i="1"/>
  <c r="N3058" i="1"/>
  <c r="N4797" i="1"/>
  <c r="N879" i="1"/>
  <c r="O5107" i="1"/>
  <c r="O4767" i="1"/>
  <c r="N2556" i="1"/>
  <c r="O833" i="1"/>
  <c r="N3571" i="1"/>
  <c r="O3429" i="1"/>
  <c r="N904" i="1"/>
  <c r="O4182" i="1"/>
  <c r="N1981" i="1"/>
  <c r="O586" i="1"/>
  <c r="N614" i="1"/>
  <c r="O4031" i="1"/>
  <c r="O1846" i="1"/>
  <c r="N5758" i="1"/>
  <c r="N4" i="1"/>
  <c r="N143" i="1"/>
  <c r="O251" i="1"/>
  <c r="N1216" i="1"/>
  <c r="O31" i="1"/>
  <c r="N990" i="1"/>
  <c r="N5723" i="1"/>
  <c r="O674" i="1"/>
  <c r="N1468" i="1"/>
  <c r="O4202" i="1"/>
  <c r="N1368" i="1"/>
  <c r="O1679" i="1"/>
  <c r="N43" i="1"/>
  <c r="O1604" i="1"/>
  <c r="O2533" i="1"/>
  <c r="N3204" i="1"/>
  <c r="N294" i="1"/>
  <c r="N1032" i="1"/>
  <c r="N3418" i="1"/>
  <c r="N555" i="1"/>
  <c r="N1242" i="1"/>
  <c r="N4979" i="1"/>
  <c r="N5564" i="1"/>
  <c r="O745" i="1"/>
  <c r="O2696" i="1"/>
  <c r="N3777" i="1"/>
  <c r="N1472" i="1"/>
  <c r="O441" i="1"/>
  <c r="N223" i="1"/>
  <c r="O1369" i="1"/>
  <c r="N3325" i="1"/>
  <c r="N5586" i="1"/>
  <c r="O5284" i="1"/>
  <c r="N352" i="1"/>
  <c r="O2607" i="1"/>
  <c r="N5907" i="1"/>
  <c r="N3693" i="1"/>
  <c r="N3366" i="1"/>
  <c r="O2723" i="1"/>
  <c r="N1754" i="1"/>
  <c r="O5324" i="1"/>
  <c r="N2362" i="1"/>
  <c r="N4211" i="1"/>
  <c r="O4359" i="1"/>
  <c r="N4325" i="1"/>
  <c r="O2943" i="1"/>
  <c r="N4619" i="1"/>
  <c r="O3592" i="1"/>
  <c r="N4504" i="1"/>
  <c r="N5780" i="1"/>
  <c r="N5342" i="1"/>
  <c r="N408" i="1"/>
  <c r="N2565" i="1"/>
  <c r="N5532" i="1"/>
  <c r="O5512" i="1"/>
  <c r="N1604" i="1"/>
  <c r="O1671" i="1"/>
  <c r="N4227" i="1"/>
  <c r="O357" i="1"/>
  <c r="N251" i="1"/>
  <c r="O5374" i="1"/>
  <c r="N5876" i="1"/>
  <c r="N4309" i="1"/>
  <c r="N5728" i="1"/>
  <c r="O3611" i="1"/>
  <c r="N4453" i="1"/>
  <c r="N1178" i="1"/>
  <c r="N692" i="1"/>
  <c r="O2785" i="1"/>
  <c r="O3345" i="1"/>
  <c r="N4936" i="1"/>
  <c r="N5584" i="1"/>
  <c r="N49" i="1"/>
  <c r="O4104" i="1"/>
  <c r="N269" i="1"/>
  <c r="O2272" i="1"/>
  <c r="O2787" i="1"/>
  <c r="O3431" i="1"/>
  <c r="O1567" i="1"/>
  <c r="N1386" i="1"/>
  <c r="O2681" i="1"/>
  <c r="O2137" i="1"/>
  <c r="N3970" i="1"/>
  <c r="O1716" i="1"/>
  <c r="O3742" i="1"/>
  <c r="N2140" i="1"/>
  <c r="N4958" i="1"/>
  <c r="O423" i="1"/>
  <c r="N2466" i="1"/>
  <c r="N1364" i="1"/>
  <c r="N2889" i="1"/>
  <c r="N1631" i="1"/>
  <c r="N1399" i="1"/>
  <c r="N2095" i="1"/>
  <c r="O2265" i="1"/>
  <c r="N1392" i="1"/>
  <c r="O4231" i="1"/>
  <c r="N4727" i="1"/>
  <c r="O4473" i="1"/>
  <c r="N592" i="1"/>
  <c r="O3003" i="1"/>
  <c r="N565" i="1"/>
  <c r="O3428" i="1"/>
  <c r="N1518" i="1"/>
  <c r="O846" i="1"/>
  <c r="O5599" i="1"/>
  <c r="N743" i="1"/>
  <c r="N278" i="1"/>
  <c r="O1366" i="1"/>
  <c r="O1193" i="1"/>
  <c r="O4284" i="1"/>
  <c r="O2036" i="1"/>
  <c r="N2406" i="1"/>
  <c r="N3658" i="1"/>
  <c r="O1624" i="1"/>
  <c r="N1489" i="1"/>
  <c r="O347" i="1"/>
  <c r="N4033" i="1"/>
  <c r="N3672" i="1"/>
  <c r="N4449" i="1"/>
  <c r="N3321" i="1"/>
  <c r="N3785" i="1"/>
  <c r="N1578" i="1"/>
  <c r="N1249" i="1"/>
  <c r="N3081" i="1"/>
  <c r="O2577" i="1"/>
  <c r="N2737" i="1"/>
  <c r="N2009" i="1"/>
  <c r="N3493" i="1"/>
  <c r="O2891" i="1"/>
  <c r="O3449" i="1"/>
  <c r="O2739" i="1"/>
  <c r="N2346" i="1"/>
  <c r="N3002" i="1"/>
  <c r="O4713" i="1"/>
  <c r="N319" i="1"/>
  <c r="O542" i="1"/>
  <c r="N1107" i="1"/>
  <c r="O2547" i="1"/>
  <c r="O2501" i="1"/>
  <c r="N1671" i="1"/>
  <c r="O4615" i="1"/>
  <c r="N1841" i="1"/>
  <c r="O1986" i="1"/>
  <c r="N4212" i="1"/>
  <c r="O5141" i="1"/>
  <c r="N137" i="1"/>
  <c r="O4024" i="1"/>
  <c r="N1810" i="1"/>
  <c r="N3049" i="1"/>
  <c r="O593" i="1"/>
  <c r="N2608" i="1"/>
  <c r="O5924" i="1"/>
  <c r="N1987" i="1"/>
  <c r="O1158" i="1"/>
  <c r="N2130" i="1"/>
  <c r="N4506" i="1"/>
  <c r="N534" i="1"/>
  <c r="N2176" i="1"/>
  <c r="N5401" i="1"/>
  <c r="N1588" i="1"/>
  <c r="O5502" i="1"/>
  <c r="O437" i="1"/>
  <c r="N2341" i="1"/>
  <c r="N2173" i="1"/>
  <c r="O1320" i="1"/>
  <c r="N3671" i="1"/>
  <c r="O2173" i="1"/>
  <c r="N369" i="1"/>
  <c r="N4850" i="1"/>
  <c r="O1248" i="1"/>
  <c r="N2353" i="1"/>
  <c r="N2295" i="1"/>
  <c r="N1277" i="1"/>
  <c r="N1865" i="1"/>
  <c r="N1988" i="1"/>
  <c r="N2632" i="1"/>
  <c r="N2688" i="1"/>
  <c r="N1676" i="1"/>
  <c r="O2975" i="1"/>
  <c r="N657" i="1"/>
  <c r="O2275" i="1"/>
  <c r="N5332" i="1"/>
  <c r="N3045" i="1"/>
  <c r="O5781" i="1"/>
  <c r="O3158" i="1"/>
  <c r="N937" i="1"/>
  <c r="O1148" i="1"/>
  <c r="N3297" i="1"/>
  <c r="O1396" i="1"/>
  <c r="N4811" i="1"/>
  <c r="N5212" i="1"/>
  <c r="O4747" i="1"/>
  <c r="O5768" i="1"/>
  <c r="O2997" i="1"/>
  <c r="N5762" i="1"/>
  <c r="N801" i="1"/>
  <c r="N4470" i="1"/>
  <c r="O3755" i="1"/>
  <c r="N3841" i="1"/>
  <c r="O827" i="1"/>
  <c r="O5571" i="1"/>
  <c r="N1006" i="1"/>
  <c r="N5825" i="1"/>
  <c r="N842" i="1"/>
  <c r="N3231" i="1"/>
  <c r="N3776" i="1"/>
  <c r="O2610" i="1"/>
  <c r="O5312" i="1"/>
  <c r="O2777" i="1"/>
  <c r="N2059" i="1"/>
  <c r="N1228" i="1"/>
  <c r="O4697" i="1"/>
  <c r="O2142" i="1"/>
  <c r="N3653" i="1"/>
  <c r="N3131" i="1"/>
  <c r="O5103" i="1"/>
  <c r="N2245" i="1"/>
  <c r="N3856" i="1"/>
  <c r="O1892" i="1"/>
  <c r="N2002" i="1"/>
  <c r="N128" i="1"/>
  <c r="N5725" i="1"/>
  <c r="O5588" i="1"/>
  <c r="N1581" i="1"/>
  <c r="O5002" i="1"/>
  <c r="N2340" i="1"/>
  <c r="N5653" i="1"/>
  <c r="N1467" i="1"/>
  <c r="N3063" i="1"/>
  <c r="N5837" i="1"/>
  <c r="N1488" i="1"/>
  <c r="N4898" i="1"/>
  <c r="N4888" i="1"/>
  <c r="O3849" i="1"/>
  <c r="N199" i="1"/>
  <c r="O3885" i="1"/>
  <c r="O1356" i="1"/>
  <c r="O400" i="1"/>
  <c r="O5957" i="1"/>
  <c r="O1968" i="1"/>
  <c r="O3766" i="1"/>
  <c r="N4419" i="1"/>
  <c r="N2715" i="1"/>
  <c r="N4474" i="1"/>
  <c r="N1057" i="1"/>
  <c r="N2679" i="1"/>
  <c r="N3439" i="1"/>
  <c r="N4726" i="1"/>
  <c r="N1504" i="1"/>
  <c r="O5189" i="1"/>
  <c r="N1856" i="1"/>
  <c r="N4190" i="1"/>
  <c r="N5927" i="1"/>
  <c r="O5193" i="1"/>
  <c r="N2880" i="1"/>
  <c r="O902" i="1"/>
  <c r="N3548" i="1"/>
  <c r="N3107" i="1"/>
  <c r="O1362" i="1"/>
  <c r="N359" i="1"/>
  <c r="O3738" i="1"/>
  <c r="N5336" i="1"/>
  <c r="O4645" i="1"/>
  <c r="O4370" i="1"/>
  <c r="N863" i="1"/>
  <c r="O2996" i="1"/>
  <c r="O2822" i="1"/>
  <c r="O2264" i="1"/>
  <c r="N4276" i="1"/>
  <c r="O446" i="1"/>
  <c r="N3275" i="1"/>
  <c r="O2949" i="1"/>
  <c r="N3232" i="1"/>
  <c r="O4577" i="1"/>
  <c r="O2971" i="1"/>
  <c r="N2551" i="1"/>
  <c r="O5558" i="1"/>
  <c r="N5301" i="1"/>
  <c r="O5441" i="1"/>
  <c r="N2554" i="1"/>
  <c r="O3337" i="1"/>
  <c r="N5485" i="1"/>
  <c r="N3755" i="1"/>
  <c r="N5316" i="1"/>
  <c r="O2365" i="1"/>
  <c r="N239" i="1"/>
  <c r="O4020" i="1"/>
  <c r="N1091" i="1"/>
  <c r="N746" i="1"/>
  <c r="O4724" i="1"/>
  <c r="N170" i="1"/>
  <c r="O568" i="1"/>
  <c r="N5272" i="1"/>
  <c r="O1781" i="1"/>
  <c r="O1344" i="1"/>
  <c r="N3276" i="1"/>
  <c r="N2299" i="1"/>
  <c r="O402" i="1"/>
  <c r="N1619" i="1"/>
  <c r="N5188" i="1"/>
  <c r="N5373" i="1"/>
  <c r="N5315" i="1"/>
  <c r="N1537" i="1"/>
  <c r="O4260" i="1"/>
  <c r="N1684" i="1"/>
  <c r="O4480" i="1"/>
  <c r="N4029" i="1"/>
  <c r="O5132" i="1"/>
  <c r="N153" i="1"/>
  <c r="O4733" i="1"/>
  <c r="N5015" i="1"/>
  <c r="N4013" i="1"/>
  <c r="N5593" i="1"/>
  <c r="N2951" i="1"/>
  <c r="N1930" i="1"/>
  <c r="N1348" i="1"/>
  <c r="N1683" i="1"/>
  <c r="N1594" i="1"/>
  <c r="N5656" i="1"/>
  <c r="N3586" i="1"/>
  <c r="N4629" i="1"/>
  <c r="O4080" i="1"/>
  <c r="O130" i="1"/>
  <c r="N5671" i="1"/>
  <c r="N2227" i="1"/>
  <c r="N4535" i="1"/>
  <c r="N5556" i="1"/>
  <c r="N2483" i="1"/>
  <c r="O3213" i="1"/>
  <c r="O3681" i="1"/>
  <c r="O5900" i="1"/>
  <c r="N4532" i="1"/>
  <c r="N378" i="1"/>
  <c r="N2390" i="1"/>
  <c r="N3629" i="1"/>
  <c r="N1144" i="1"/>
  <c r="O908" i="1"/>
  <c r="O4240" i="1"/>
  <c r="O1685" i="1"/>
  <c r="N5492" i="1"/>
  <c r="N114" i="1"/>
  <c r="O1404" i="1"/>
  <c r="N58" i="1"/>
  <c r="N840" i="1"/>
  <c r="N4984" i="1"/>
  <c r="O4605" i="1"/>
  <c r="O5126" i="1"/>
  <c r="P3423" i="1" a="1"/>
  <c r="N3736" i="1"/>
  <c r="O1116" i="1"/>
  <c r="N4539" i="1"/>
  <c r="N3760" i="1"/>
  <c r="O5710" i="1"/>
  <c r="O5194" i="1"/>
  <c r="O5755" i="1"/>
  <c r="N2475" i="1"/>
  <c r="N3144" i="1"/>
  <c r="N844" i="1"/>
  <c r="N272" i="1"/>
  <c r="N5885" i="1"/>
  <c r="N4487" i="1"/>
  <c r="N2739" i="1"/>
  <c r="N1424" i="1"/>
  <c r="O3704" i="1"/>
  <c r="N1159" i="1"/>
  <c r="O2813" i="1"/>
  <c r="O797" i="1"/>
  <c r="O5265" i="1"/>
  <c r="O1488" i="1"/>
  <c r="O4708" i="1"/>
  <c r="O1697" i="1"/>
  <c r="N1503" i="1"/>
  <c r="N3978" i="1"/>
  <c r="N5518" i="1"/>
  <c r="N3980" i="1"/>
  <c r="N1155" i="1"/>
  <c r="N5936" i="1"/>
  <c r="N4912" i="1"/>
  <c r="N2103" i="1"/>
  <c r="O4233" i="1"/>
  <c r="O4064" i="1"/>
  <c r="O2972" i="1"/>
  <c r="N3105" i="1"/>
  <c r="O3247" i="1"/>
  <c r="N3311" i="1"/>
  <c r="O3128" i="1"/>
  <c r="N3680" i="1"/>
  <c r="O198" i="1"/>
  <c r="O3627" i="1"/>
  <c r="N1164" i="1"/>
  <c r="O1528" i="1"/>
  <c r="N2758" i="1"/>
  <c r="O5373" i="1"/>
  <c r="O2170" i="1"/>
  <c r="N1286" i="1"/>
  <c r="N5870" i="1"/>
  <c r="N62" i="1"/>
  <c r="O1638" i="1"/>
  <c r="N2994" i="1"/>
  <c r="O2962" i="1"/>
  <c r="N3800" i="1"/>
  <c r="O4151" i="1"/>
  <c r="N2497" i="1"/>
  <c r="O4613" i="1"/>
  <c r="O4990" i="1"/>
  <c r="N4202" i="1"/>
  <c r="O72" i="1"/>
  <c r="N2182" i="1"/>
  <c r="O2934" i="1"/>
  <c r="N1678" i="1"/>
  <c r="O5256" i="1"/>
  <c r="O5358" i="1"/>
  <c r="O1316" i="1"/>
  <c r="N1429" i="1"/>
  <c r="O5363" i="1"/>
  <c r="N237" i="1"/>
  <c r="O5455" i="1"/>
  <c r="N3979" i="1"/>
  <c r="N4292" i="1"/>
  <c r="O4372" i="1"/>
  <c r="N2621" i="1"/>
  <c r="O1900" i="1"/>
  <c r="N3132" i="1"/>
  <c r="N3006" i="1"/>
  <c r="N4559" i="1"/>
  <c r="N3624" i="1"/>
  <c r="N4929" i="1"/>
  <c r="O4196" i="1"/>
  <c r="O5757" i="1"/>
  <c r="O3084" i="1"/>
  <c r="N5576" i="1"/>
  <c r="N4952" i="1"/>
  <c r="P1356" i="1" a="1"/>
  <c r="N315" i="1"/>
  <c r="O4433" i="1"/>
  <c r="O1531" i="1"/>
  <c r="O3401" i="1"/>
  <c r="N3823" i="1"/>
  <c r="N2316" i="1"/>
  <c r="N4839" i="1"/>
  <c r="O4554" i="1"/>
  <c r="N543" i="1"/>
  <c r="N2883" i="1"/>
  <c r="N3152" i="1"/>
  <c r="O2763" i="1"/>
  <c r="N1886" i="1"/>
  <c r="N2465" i="1"/>
  <c r="N5037" i="1"/>
  <c r="N2358" i="1"/>
  <c r="N1495" i="1"/>
  <c r="N5455" i="1"/>
  <c r="O3392" i="1"/>
  <c r="O650" i="1"/>
  <c r="O1676" i="1"/>
  <c r="N2891" i="1"/>
  <c r="O1239" i="1"/>
  <c r="N3333" i="1"/>
  <c r="O390" i="1"/>
  <c r="O2286" i="1"/>
  <c r="O2499" i="1"/>
  <c r="O3036" i="1"/>
  <c r="N778" i="1"/>
  <c r="N5339" i="1"/>
  <c r="N1626" i="1"/>
  <c r="N3587" i="1"/>
  <c r="N4612" i="1"/>
  <c r="N3014" i="1"/>
  <c r="N5796" i="1"/>
  <c r="O5091" i="1"/>
  <c r="O2833" i="1"/>
  <c r="N3728" i="1"/>
  <c r="O715" i="1"/>
  <c r="N59" i="1"/>
  <c r="O2154" i="1"/>
  <c r="N266" i="1"/>
  <c r="O5950" i="1"/>
  <c r="N4555" i="1"/>
  <c r="N2986" i="1"/>
  <c r="N5289" i="1"/>
  <c r="O3976" i="1"/>
  <c r="N5381" i="1"/>
  <c r="N2576" i="1"/>
  <c r="O2124" i="1"/>
  <c r="N2581" i="1"/>
  <c r="N3503" i="1"/>
  <c r="O5590" i="1"/>
  <c r="N243" i="1"/>
  <c r="O817" i="1"/>
  <c r="N2801" i="1"/>
  <c r="O791" i="1"/>
  <c r="O5317" i="1"/>
  <c r="N762" i="1"/>
  <c r="N3113" i="1"/>
  <c r="O4505" i="1"/>
  <c r="N1737" i="1"/>
  <c r="O2919" i="1"/>
  <c r="N1027" i="1"/>
  <c r="N1826" i="1"/>
  <c r="N5843" i="1"/>
  <c r="O3993" i="1"/>
  <c r="N2976" i="1"/>
  <c r="N4417" i="1"/>
  <c r="N2969" i="1"/>
  <c r="N1859" i="1"/>
  <c r="O916" i="1"/>
  <c r="N311" i="1"/>
  <c r="O889" i="1"/>
  <c r="O4775" i="1"/>
  <c r="N3717" i="1"/>
  <c r="N4180" i="1"/>
  <c r="O4996" i="1"/>
  <c r="N4864" i="1"/>
  <c r="N2522" i="1"/>
  <c r="N5061" i="1"/>
  <c r="N4676" i="1"/>
  <c r="O1943" i="1"/>
  <c r="N5747" i="1"/>
  <c r="O4457" i="1"/>
  <c r="O5552" i="1"/>
  <c r="N2332" i="1"/>
  <c r="N2634" i="1"/>
  <c r="O534" i="1"/>
  <c r="O5364" i="1"/>
  <c r="O5408" i="1"/>
  <c r="N5635" i="1"/>
  <c r="O2593" i="1"/>
  <c r="N4510" i="1"/>
  <c r="N3011" i="1"/>
  <c r="N4757" i="1"/>
  <c r="O3323" i="1"/>
  <c r="N4648" i="1"/>
  <c r="N5890" i="1"/>
  <c r="O7" i="1"/>
  <c r="N2736" i="1"/>
  <c r="N4517" i="1"/>
  <c r="N4316" i="1"/>
  <c r="N4111" i="1"/>
  <c r="O2535" i="1"/>
  <c r="N2708" i="1"/>
  <c r="O5796" i="1"/>
  <c r="N2124" i="1"/>
  <c r="O2206" i="1"/>
  <c r="N5136" i="1"/>
  <c r="N2306" i="1"/>
  <c r="N4707" i="1"/>
  <c r="O4635" i="1"/>
  <c r="N3278" i="1"/>
  <c r="N1325" i="1"/>
  <c r="O2957" i="1"/>
  <c r="N1934" i="1"/>
  <c r="N5914" i="1"/>
  <c r="N5087" i="1"/>
  <c r="N2110" i="1"/>
  <c r="N2400" i="1"/>
  <c r="N4262" i="1"/>
  <c r="O1997" i="1"/>
  <c r="N2563" i="1"/>
  <c r="O4100" i="1"/>
  <c r="N444" i="1"/>
  <c r="N4067" i="1"/>
  <c r="O4498" i="1"/>
  <c r="N5005" i="1"/>
  <c r="O1649" i="1"/>
  <c r="N4424" i="1"/>
  <c r="N645" i="1"/>
  <c r="N4541" i="1"/>
  <c r="N2302" i="1"/>
  <c r="N5089" i="1"/>
  <c r="N346" i="1"/>
  <c r="N2912" i="1"/>
  <c r="N4492" i="1"/>
  <c r="O661" i="1"/>
  <c r="N4199" i="1"/>
  <c r="O672" i="1"/>
  <c r="N1825" i="1"/>
  <c r="N1658" i="1"/>
  <c r="O690" i="1"/>
  <c r="O1095" i="1"/>
  <c r="N3300" i="1"/>
  <c r="N5471" i="1"/>
  <c r="N1713" i="1"/>
  <c r="N2000" i="1"/>
  <c r="N3457" i="1"/>
  <c r="N3292" i="1"/>
  <c r="N3307" i="1"/>
  <c r="N3157" i="1"/>
  <c r="O4018" i="1"/>
  <c r="N4330" i="1"/>
  <c r="O1449" i="1"/>
  <c r="N1212" i="1"/>
  <c r="O1347" i="1"/>
  <c r="N3687" i="1"/>
  <c r="O5961" i="1"/>
  <c r="N3778" i="1"/>
  <c r="N1092" i="1"/>
  <c r="N4951" i="1"/>
  <c r="O4481" i="1"/>
  <c r="O4831" i="1"/>
  <c r="N1328" i="1"/>
  <c r="O1888" i="1"/>
  <c r="N4127" i="1"/>
  <c r="O5089" i="1"/>
  <c r="N3990" i="1"/>
  <c r="N93" i="1"/>
  <c r="O2376" i="1"/>
  <c r="N641" i="1"/>
  <c r="N3338" i="1"/>
  <c r="O3467" i="1"/>
  <c r="N4291" i="1"/>
  <c r="N1171" i="1"/>
  <c r="N2298" i="1"/>
  <c r="N4158" i="1"/>
  <c r="O4423" i="1"/>
  <c r="N638" i="1"/>
  <c r="O2433" i="1"/>
  <c r="N2907" i="1"/>
  <c r="O2067" i="1"/>
  <c r="N5288" i="1"/>
  <c r="O4963" i="1"/>
  <c r="O3421" i="1"/>
  <c r="N4814" i="1"/>
  <c r="O5534" i="1"/>
  <c r="N1998" i="1"/>
  <c r="O1363" i="1"/>
  <c r="O3357" i="1"/>
  <c r="N4383" i="1"/>
  <c r="N4577" i="1"/>
  <c r="N3824" i="1"/>
  <c r="N3562" i="1"/>
  <c r="N1625" i="1"/>
  <c r="O1862" i="1"/>
  <c r="N2052" i="1"/>
  <c r="O1663" i="1"/>
  <c r="N1297" i="1"/>
  <c r="N1870" i="1"/>
  <c r="O764" i="1"/>
  <c r="O292" i="1"/>
  <c r="N1944" i="1"/>
  <c r="N111" i="1"/>
  <c r="N2524" i="1"/>
  <c r="O782" i="1"/>
  <c r="N2188" i="1"/>
  <c r="N4135" i="1"/>
  <c r="N224" i="1"/>
  <c r="N3206" i="1"/>
  <c r="N1771" i="1"/>
  <c r="N4398" i="1"/>
  <c r="O4374" i="1"/>
  <c r="N1226" i="1"/>
  <c r="O675" i="1"/>
  <c r="N5298" i="1"/>
  <c r="N108" i="1"/>
  <c r="O4195" i="1"/>
  <c r="N4794" i="1"/>
  <c r="O4840" i="1"/>
  <c r="O2312" i="1"/>
  <c r="N4458" i="1"/>
  <c r="N3836" i="1"/>
  <c r="N5104" i="1"/>
  <c r="N3235" i="1"/>
  <c r="N5574" i="1"/>
  <c r="O1498" i="1"/>
  <c r="N1447" i="1"/>
  <c r="O5530" i="1"/>
  <c r="N528" i="1"/>
  <c r="N5598" i="1"/>
  <c r="O4273" i="1"/>
  <c r="O5154" i="1"/>
  <c r="N165" i="1"/>
  <c r="N531" i="1"/>
  <c r="N1577" i="1"/>
  <c r="O2798" i="1"/>
  <c r="N1622" i="1"/>
  <c r="N4956" i="1"/>
  <c r="O2741" i="1"/>
  <c r="N1607" i="1"/>
  <c r="O1504" i="1"/>
  <c r="N548" i="1"/>
  <c r="O3893" i="1"/>
  <c r="O1099" i="1"/>
  <c r="N1953" i="1"/>
  <c r="N2202" i="1"/>
  <c r="O3394" i="1"/>
  <c r="O2640" i="1"/>
  <c r="N921" i="1"/>
  <c r="N4200" i="1"/>
  <c r="O2512" i="1"/>
  <c r="O1588" i="1"/>
  <c r="N4028" i="1"/>
  <c r="O2274" i="1"/>
  <c r="N5905" i="1"/>
  <c r="O825" i="1"/>
  <c r="N2071" i="1"/>
  <c r="N5294" i="1"/>
  <c r="O378" i="1"/>
  <c r="N5498" i="1"/>
  <c r="N1813" i="1"/>
  <c r="N1634" i="1"/>
  <c r="N1728" i="1"/>
  <c r="N4233" i="1"/>
  <c r="O3253" i="1"/>
  <c r="O1517" i="1"/>
  <c r="N5759" i="1"/>
  <c r="O4067" i="1"/>
  <c r="N4082" i="1"/>
  <c r="N526" i="1"/>
  <c r="O2003" i="1"/>
  <c r="O2378" i="1"/>
  <c r="O3490" i="1"/>
  <c r="N3256" i="1"/>
  <c r="O2958" i="1"/>
  <c r="O4727" i="1"/>
  <c r="N3454" i="1"/>
  <c r="N4163" i="1"/>
  <c r="O4036" i="1"/>
  <c r="O5262" i="1"/>
  <c r="N3074" i="1"/>
  <c r="N3016" i="1"/>
  <c r="O79" i="1"/>
  <c r="N3532" i="1"/>
  <c r="N2179" i="1"/>
  <c r="N5638" i="1"/>
  <c r="N1436" i="1"/>
  <c r="N3302" i="1"/>
  <c r="O1089" i="1"/>
  <c r="N2504" i="1"/>
  <c r="O4026" i="1"/>
  <c r="O4729" i="1"/>
  <c r="N1302" i="1"/>
  <c r="O3680" i="1"/>
  <c r="O1690" i="1"/>
  <c r="N4284" i="1"/>
  <c r="O3901" i="1"/>
  <c r="O2941" i="1"/>
  <c r="N1806" i="1"/>
  <c r="N4843" i="1"/>
  <c r="O2288" i="1"/>
  <c r="O4426" i="1"/>
  <c r="N5235" i="1"/>
  <c r="O4700" i="1"/>
  <c r="N1005" i="1"/>
  <c r="O2227" i="1"/>
  <c r="N4639" i="1"/>
  <c r="O1229" i="1"/>
  <c r="N4041" i="1"/>
  <c r="N3251" i="1"/>
  <c r="N4206" i="1"/>
  <c r="N400" i="1"/>
  <c r="N1997" i="1"/>
  <c r="N1170" i="1"/>
  <c r="O3260" i="1"/>
  <c r="N1431" i="1"/>
  <c r="N5844" i="1"/>
  <c r="N4323" i="1"/>
  <c r="N4112" i="1"/>
  <c r="O4984" i="1"/>
  <c r="N1218" i="1"/>
  <c r="O4654" i="1"/>
  <c r="N5929" i="1"/>
  <c r="N3582" i="1"/>
  <c r="O1848" i="1"/>
  <c r="N4404" i="1"/>
  <c r="O1895" i="1"/>
  <c r="O2755" i="1"/>
  <c r="N3220" i="1"/>
  <c r="N1918" i="1"/>
  <c r="O1868" i="1"/>
  <c r="O5448" i="1"/>
  <c r="N1131" i="1"/>
  <c r="O5199" i="1"/>
  <c r="O1927" i="1"/>
  <c r="N5697" i="1"/>
  <c r="O2009" i="1"/>
  <c r="N3241" i="1"/>
  <c r="N4306" i="1"/>
  <c r="N5943" i="1"/>
  <c r="N5754" i="1"/>
  <c r="N4611" i="1"/>
  <c r="N2072" i="1"/>
  <c r="N4100" i="1"/>
  <c r="O5485" i="1"/>
  <c r="O3071" i="1"/>
  <c r="N2958" i="1"/>
  <c r="N1417" i="1"/>
  <c r="N3560" i="1"/>
  <c r="O5380" i="1"/>
  <c r="O3600" i="1"/>
  <c r="N5396" i="1"/>
  <c r="O3279" i="1"/>
  <c r="O5669" i="1"/>
  <c r="N5350" i="1"/>
  <c r="N5587" i="1"/>
  <c r="O3393" i="1"/>
  <c r="O2828" i="1"/>
  <c r="N5566" i="1"/>
  <c r="O4131" i="1"/>
  <c r="N643" i="1"/>
  <c r="O4445" i="1"/>
  <c r="N2964" i="1"/>
  <c r="N3900" i="1"/>
  <c r="O3511" i="1"/>
  <c r="O317" i="1"/>
  <c r="O5513" i="1"/>
  <c r="N3382" i="1"/>
  <c r="N739" i="1"/>
  <c r="N3893" i="1"/>
  <c r="N3413" i="1"/>
  <c r="N1183" i="1"/>
  <c r="N4668" i="1"/>
  <c r="N2625" i="1"/>
  <c r="N2268" i="1"/>
  <c r="O1593" i="1"/>
  <c r="N770" i="1"/>
  <c r="O4460" i="1"/>
  <c r="N4760" i="1"/>
  <c r="N4833" i="1"/>
  <c r="O2857" i="1"/>
  <c r="O1183" i="1"/>
  <c r="N954" i="1"/>
  <c r="N51" i="1"/>
  <c r="N1595" i="1"/>
  <c r="O2869" i="1"/>
  <c r="O5771" i="1"/>
  <c r="N4264" i="1"/>
  <c r="N3945" i="1"/>
  <c r="N3965" i="1"/>
  <c r="N355" i="1"/>
  <c r="N5563" i="1"/>
  <c r="O3772" i="1"/>
  <c r="N5802" i="1"/>
  <c r="O1910" i="1"/>
  <c r="N2589" i="1"/>
  <c r="N2810" i="1"/>
  <c r="O700" i="1"/>
  <c r="O5694" i="1"/>
  <c r="N3215" i="1"/>
  <c r="N1512" i="1"/>
  <c r="N41" i="1"/>
  <c r="N1816" i="1"/>
  <c r="N1116" i="1"/>
  <c r="N4659" i="1"/>
  <c r="N1846" i="1"/>
  <c r="O2291" i="1"/>
  <c r="N3100" i="1"/>
  <c r="O1576" i="1"/>
  <c r="N3470" i="1"/>
  <c r="O1769" i="1"/>
  <c r="O2863" i="1"/>
  <c r="O1342" i="1"/>
  <c r="N967" i="1"/>
  <c r="N3641" i="1"/>
  <c r="O257" i="1"/>
  <c r="O5783" i="1"/>
  <c r="O3470" i="1"/>
  <c r="N2141" i="1"/>
  <c r="O4033" i="1"/>
  <c r="O2906" i="1"/>
  <c r="O2835" i="1"/>
  <c r="N4371" i="1"/>
  <c r="O1341" i="1"/>
  <c r="O5322" i="1"/>
  <c r="N2092" i="1"/>
  <c r="N4259" i="1"/>
  <c r="O2201" i="1"/>
  <c r="O5343" i="1"/>
  <c r="N2877" i="1"/>
  <c r="N4221" i="1"/>
  <c r="O4058" i="1"/>
  <c r="N2481" i="1"/>
  <c r="N3384" i="1"/>
  <c r="N173" i="1"/>
  <c r="N5731" i="1"/>
  <c r="O4821" i="1"/>
  <c r="O5878" i="1"/>
  <c r="N5193" i="1"/>
  <c r="O4369" i="1"/>
  <c r="O2750" i="1"/>
  <c r="N3593" i="1"/>
  <c r="O3273" i="1"/>
  <c r="N5881" i="1"/>
  <c r="N729" i="1"/>
  <c r="O2260" i="1"/>
  <c r="N5808" i="1"/>
  <c r="N2309" i="1"/>
  <c r="O2986" i="1"/>
  <c r="O1234" i="1"/>
  <c r="N33" i="1"/>
  <c r="O3693" i="1"/>
  <c r="O2923" i="1"/>
  <c r="N5048" i="1"/>
  <c r="N4806" i="1"/>
  <c r="O1885" i="1"/>
  <c r="O1359" i="1"/>
  <c r="N4326" i="1"/>
  <c r="N1612" i="1"/>
  <c r="O4210" i="1"/>
  <c r="O5413" i="1"/>
  <c r="N5939" i="1"/>
  <c r="N5953" i="1"/>
  <c r="O1469" i="1"/>
  <c r="N3343" i="1"/>
  <c r="N749" i="1"/>
  <c r="N5071" i="1"/>
  <c r="N1668" i="1"/>
  <c r="N1041" i="1"/>
  <c r="O3086" i="1"/>
  <c r="N2027" i="1"/>
  <c r="O4268" i="1"/>
  <c r="O3886" i="1"/>
  <c r="N536" i="1"/>
  <c r="N2762" i="1"/>
  <c r="O4862" i="1"/>
  <c r="N44" i="1"/>
  <c r="O1608" i="1"/>
  <c r="O5752" i="1"/>
  <c r="N1165" i="1"/>
  <c r="O4666" i="1"/>
  <c r="N2888" i="1"/>
  <c r="O1906" i="1"/>
  <c r="N1294" i="1"/>
  <c r="O3241" i="1"/>
  <c r="N2371" i="1"/>
  <c r="O1577" i="1"/>
  <c r="N4684" i="1"/>
  <c r="O511" i="1"/>
  <c r="N4494" i="1"/>
  <c r="N2937" i="1"/>
  <c r="O2721" i="1"/>
  <c r="N2731" i="1"/>
  <c r="N5544" i="1"/>
  <c r="N5259" i="1"/>
  <c r="N953" i="1"/>
  <c r="N2300" i="1"/>
  <c r="N339" i="1"/>
  <c r="N3799" i="1"/>
  <c r="N1507" i="1"/>
  <c r="O3097" i="1"/>
  <c r="N2463" i="1"/>
  <c r="O5214" i="1"/>
  <c r="O1107" i="1"/>
  <c r="N4977" i="1"/>
  <c r="O1516" i="1"/>
  <c r="N1585" i="1"/>
  <c r="O3513" i="1"/>
  <c r="O4773" i="1"/>
  <c r="N4345" i="1"/>
  <c r="O5666" i="1"/>
  <c r="O3040" i="1"/>
  <c r="O3707" i="1"/>
  <c r="N3201" i="1"/>
  <c r="O4681" i="1"/>
  <c r="N2349" i="1"/>
  <c r="O642" i="1"/>
  <c r="N1274" i="1"/>
  <c r="O3193" i="1"/>
  <c r="O5219" i="1"/>
  <c r="N5183" i="1"/>
  <c r="O2967" i="1"/>
  <c r="N3526" i="1"/>
  <c r="O5559" i="1"/>
  <c r="O3510" i="1"/>
  <c r="N1483" i="1"/>
  <c r="O2809" i="1"/>
  <c r="O4744" i="1"/>
  <c r="N2826" i="1"/>
  <c r="N1926" i="1"/>
  <c r="N1374" i="1"/>
  <c r="N724" i="1"/>
  <c r="O5269" i="1"/>
  <c r="O772" i="1"/>
  <c r="O3198" i="1"/>
  <c r="N5473" i="1"/>
  <c r="O2473" i="1"/>
  <c r="N1984" i="1"/>
  <c r="O594" i="1"/>
  <c r="O2921" i="1"/>
  <c r="N3733" i="1"/>
  <c r="O2042" i="1"/>
  <c r="O5927" i="1"/>
  <c r="N5552" i="1"/>
  <c r="O3197" i="1"/>
  <c r="O2834" i="1"/>
  <c r="N2313" i="1"/>
  <c r="N74" i="1"/>
  <c r="O4785" i="1"/>
  <c r="N1692" i="1"/>
  <c r="O4215" i="1"/>
  <c r="N5712" i="1"/>
  <c r="N4508" i="1"/>
  <c r="O3113" i="1"/>
  <c r="O5270" i="1"/>
  <c r="N984" i="1"/>
  <c r="N2412" i="1"/>
  <c r="N3769" i="1"/>
  <c r="O2745" i="1"/>
  <c r="N5546" i="1"/>
  <c r="N1307" i="1"/>
  <c r="N1991" i="1"/>
  <c r="N4346" i="1"/>
  <c r="N3424" i="1"/>
  <c r="O2534" i="1"/>
  <c r="O369" i="1"/>
  <c r="O837" i="1"/>
  <c r="N5476" i="1"/>
  <c r="O1991" i="1"/>
  <c r="N3150" i="1"/>
  <c r="O473" i="1"/>
  <c r="N285" i="1"/>
  <c r="N3019" i="1"/>
  <c r="O3974" i="1"/>
  <c r="N211" i="1"/>
  <c r="N4076" i="1"/>
  <c r="N1516" i="1"/>
  <c r="N5105" i="1"/>
  <c r="N2702" i="1"/>
  <c r="N4719" i="1"/>
  <c r="N4386" i="1"/>
  <c r="O839" i="1"/>
  <c r="N5569" i="1"/>
  <c r="O2510" i="1"/>
  <c r="N579" i="1"/>
  <c r="N57" i="1"/>
  <c r="O3438" i="1"/>
  <c r="O4357" i="1"/>
  <c r="N3913" i="1"/>
  <c r="N158" i="1"/>
  <c r="N4845" i="1"/>
  <c r="N5379" i="1"/>
  <c r="N2941" i="1"/>
  <c r="N1237" i="1"/>
  <c r="N4493" i="1"/>
  <c r="O4144" i="1"/>
  <c r="O3678" i="1"/>
  <c r="N3747" i="1"/>
  <c r="N3698" i="1"/>
  <c r="O1985" i="1"/>
  <c r="N1733" i="1"/>
  <c r="O3137" i="1"/>
  <c r="N1081" i="1"/>
  <c r="N811" i="1"/>
  <c r="O3147" i="1"/>
  <c r="N4524" i="1"/>
  <c r="O4329" i="1"/>
  <c r="N2149" i="1"/>
  <c r="O3136" i="1"/>
  <c r="O1159" i="1"/>
  <c r="N5652" i="1"/>
  <c r="N2256" i="1"/>
  <c r="O4075" i="1"/>
  <c r="O1182" i="1"/>
  <c r="N868" i="1"/>
  <c r="N2244" i="1"/>
  <c r="O4464" i="1"/>
  <c r="O3851" i="1"/>
  <c r="N286" i="1"/>
  <c r="N5561" i="1"/>
  <c r="O4269" i="1"/>
  <c r="N2665" i="1"/>
  <c r="N2260" i="1"/>
  <c r="N3453" i="1"/>
  <c r="N4469" i="1"/>
  <c r="N5031" i="1"/>
  <c r="O3123" i="1"/>
  <c r="N5717" i="1"/>
  <c r="O3641" i="1"/>
  <c r="O2057" i="1"/>
  <c r="N2186" i="1"/>
  <c r="N4981" i="1"/>
  <c r="N2104" i="1"/>
  <c r="N5597" i="1"/>
  <c r="O5929" i="1"/>
  <c r="N849" i="1"/>
  <c r="N3041" i="1"/>
  <c r="O809" i="1"/>
  <c r="O2965" i="1"/>
  <c r="N2196" i="1"/>
  <c r="O3643" i="1"/>
  <c r="O5376" i="1"/>
  <c r="N3341" i="1"/>
  <c r="N4991" i="1"/>
  <c r="O4154" i="1"/>
  <c r="O2963" i="1"/>
  <c r="N4321" i="1"/>
  <c r="O3320" i="1"/>
  <c r="O1699" i="1"/>
  <c r="O520" i="1"/>
  <c r="N3550" i="1"/>
  <c r="O5042" i="1"/>
  <c r="O3047" i="1"/>
  <c r="N3987" i="1"/>
  <c r="N5506" i="1"/>
  <c r="N2703" i="1"/>
  <c r="N2839" i="1"/>
  <c r="N317" i="1"/>
  <c r="O4111" i="1"/>
  <c r="N1935" i="1"/>
  <c r="O4221" i="1"/>
  <c r="O2803" i="1"/>
  <c r="N5486" i="1"/>
  <c r="N732" i="1"/>
  <c r="N5845" i="1"/>
  <c r="O2357" i="1"/>
  <c r="N5817" i="1"/>
  <c r="O3423" i="1"/>
  <c r="N1246" i="1"/>
  <c r="O4735" i="1"/>
  <c r="N3441" i="1"/>
  <c r="O4447" i="1"/>
  <c r="N2144" i="1"/>
  <c r="O2507" i="1"/>
  <c r="N1501" i="1"/>
  <c r="O1541" i="1"/>
  <c r="N3854" i="1"/>
  <c r="O2188" i="1"/>
  <c r="O3494" i="1"/>
  <c r="N5422" i="1"/>
  <c r="O2210" i="1"/>
  <c r="N5730" i="1"/>
  <c r="O3615" i="1"/>
  <c r="N5305" i="1"/>
  <c r="N2683" i="1"/>
  <c r="N4721" i="1"/>
  <c r="N3983" i="1"/>
  <c r="N1795" i="1"/>
  <c r="N2284" i="1"/>
  <c r="O2825" i="1"/>
  <c r="N4174" i="1"/>
  <c r="O1321" i="1"/>
  <c r="O2040" i="1"/>
  <c r="N2178" i="1"/>
  <c r="O2861" i="1"/>
  <c r="N1648" i="1"/>
  <c r="O3720" i="1"/>
  <c r="O4211" i="1"/>
  <c r="N4591" i="1"/>
  <c r="O2709" i="1"/>
  <c r="N142" i="1"/>
  <c r="O5503" i="1"/>
  <c r="N5194" i="1"/>
  <c r="N2622" i="1"/>
  <c r="N4402" i="1"/>
  <c r="N3372" i="1"/>
  <c r="O1693" i="1"/>
  <c r="O1485" i="1"/>
  <c r="O5258" i="1"/>
  <c r="O2119" i="1"/>
  <c r="O5125" i="1"/>
  <c r="O2133" i="1"/>
  <c r="N2365" i="1"/>
  <c r="O5288" i="1"/>
  <c r="N3005" i="1"/>
  <c r="N5851" i="1"/>
  <c r="N2164" i="1"/>
  <c r="O2992" i="1"/>
  <c r="O3630" i="1"/>
  <c r="N4060" i="1"/>
  <c r="O3760" i="1"/>
  <c r="O3155" i="1"/>
  <c r="N902" i="1"/>
  <c r="O5709" i="1"/>
  <c r="N996" i="1"/>
  <c r="N4526" i="1"/>
  <c r="N4804" i="1"/>
  <c r="O4229" i="1"/>
  <c r="O1768" i="1"/>
  <c r="O5579" i="1"/>
  <c r="N4236" i="1"/>
  <c r="O4643" i="1"/>
  <c r="N5055" i="1"/>
  <c r="O2924" i="1"/>
  <c r="N3555" i="1"/>
  <c r="N4225" i="1"/>
  <c r="O3351" i="1"/>
  <c r="O1144" i="1"/>
  <c r="N5553" i="1"/>
  <c r="N530" i="1"/>
  <c r="N2426" i="1"/>
  <c r="N1387" i="1"/>
  <c r="N3662" i="1"/>
  <c r="O5776" i="1"/>
  <c r="O1224" i="1"/>
  <c r="N208" i="1"/>
  <c r="N2811" i="1"/>
  <c r="O3848" i="1"/>
  <c r="N1097" i="1"/>
  <c r="O3872" i="1"/>
  <c r="N3942" i="1"/>
  <c r="N3659" i="1"/>
  <c r="O1934" i="1"/>
  <c r="N2667" i="1"/>
  <c r="O1634" i="1"/>
  <c r="N826" i="1"/>
  <c r="N1208" i="1"/>
  <c r="N1192" i="1"/>
  <c r="N2732" i="1"/>
  <c r="N2248" i="1"/>
  <c r="O5622" i="1"/>
  <c r="O5795" i="1"/>
  <c r="N5017" i="1"/>
  <c r="N2594" i="1"/>
  <c r="O379" i="1"/>
  <c r="N3773" i="1"/>
  <c r="O2930" i="1"/>
  <c r="N3305" i="1"/>
  <c r="O2845" i="1"/>
  <c r="O3294" i="1"/>
  <c r="N1329" i="1"/>
  <c r="N2169" i="1"/>
  <c r="N551" i="1"/>
  <c r="O3933" i="1"/>
  <c r="O2843" i="1"/>
  <c r="O3617" i="1"/>
  <c r="N4509" i="1"/>
  <c r="N2519" i="1"/>
  <c r="O2384" i="1"/>
  <c r="N5065" i="1"/>
  <c r="O2047" i="1"/>
  <c r="N4590" i="1"/>
  <c r="O304" i="1"/>
  <c r="O5367" i="1"/>
  <c r="N3205" i="1"/>
  <c r="O2212" i="1"/>
  <c r="N1426" i="1"/>
  <c r="O1863" i="1"/>
  <c r="O3621" i="1"/>
  <c r="N1772" i="1"/>
  <c r="N706" i="1"/>
  <c r="O1625" i="1"/>
  <c r="O2748" i="1"/>
  <c r="N5112" i="1"/>
  <c r="N846" i="1"/>
  <c r="O730" i="1"/>
  <c r="O4778" i="1"/>
  <c r="N3315" i="1"/>
  <c r="O254" i="1"/>
  <c r="O5548" i="1"/>
  <c r="N3360" i="1"/>
  <c r="N2982" i="1"/>
  <c r="N2120" i="1"/>
  <c r="N4450" i="1"/>
  <c r="N2895" i="1"/>
  <c r="O1466" i="1"/>
  <c r="N437" i="1"/>
  <c r="O2250" i="1"/>
  <c r="O1570" i="1"/>
  <c r="N3762" i="1"/>
  <c r="N4461" i="1"/>
  <c r="N4607" i="1"/>
  <c r="N1655" i="1"/>
  <c r="O4156" i="1"/>
  <c r="N3821" i="1"/>
  <c r="O5207" i="1"/>
  <c r="N5650" i="1"/>
  <c r="O2988" i="1"/>
  <c r="N3479" i="1"/>
  <c r="O723" i="1"/>
  <c r="O1371" i="1"/>
  <c r="N3974" i="1"/>
  <c r="N1929" i="1"/>
  <c r="O781" i="1"/>
  <c r="O4241" i="1"/>
  <c r="N5121" i="1"/>
  <c r="O2550" i="1"/>
  <c r="N3057" i="1"/>
  <c r="O4088" i="1"/>
  <c r="N5243" i="1"/>
  <c r="O374" i="1"/>
  <c r="N2733" i="1"/>
  <c r="N4334" i="1"/>
  <c r="N652" i="1"/>
  <c r="N5266" i="1"/>
  <c r="N4754" i="1"/>
  <c r="N3347" i="1"/>
  <c r="O4995" i="1"/>
  <c r="N4278" i="1"/>
  <c r="N155" i="1"/>
  <c r="N5637" i="1"/>
  <c r="N5921" i="1"/>
  <c r="N2987" i="1"/>
  <c r="N3577" i="1"/>
  <c r="O1974" i="1"/>
  <c r="N4281" i="1"/>
  <c r="O3512" i="1"/>
  <c r="N5400" i="1"/>
  <c r="O5390" i="1"/>
  <c r="N1673" i="1"/>
  <c r="O4305" i="1"/>
  <c r="N5746" i="1"/>
  <c r="O5423" i="1"/>
  <c r="N1555" i="1"/>
  <c r="O793" i="1"/>
  <c r="N4166" i="1"/>
  <c r="O4380" i="1"/>
  <c r="O1451" i="1"/>
  <c r="N5348" i="1"/>
  <c r="O4403" i="1"/>
  <c r="N3849" i="1"/>
  <c r="O1889" i="1"/>
  <c r="N4695" i="1"/>
  <c r="N3952" i="1"/>
  <c r="N1848" i="1"/>
  <c r="N2017" i="1"/>
  <c r="N394" i="1"/>
  <c r="N3129" i="1"/>
  <c r="N1034" i="1"/>
  <c r="O1188" i="1"/>
  <c r="N320" i="1"/>
  <c r="N616" i="1"/>
  <c r="N1774" i="1"/>
  <c r="N1123" i="1"/>
  <c r="O3892" i="1"/>
  <c r="O3146" i="1"/>
  <c r="O4257" i="1"/>
  <c r="O4771" i="1"/>
  <c r="N1186" i="1"/>
  <c r="O562" i="1"/>
  <c r="O290" i="1"/>
  <c r="N1082" i="1"/>
  <c r="N4219" i="1"/>
  <c r="O831" i="1"/>
  <c r="O1875" i="1"/>
  <c r="N5571" i="1"/>
  <c r="O696" i="1"/>
  <c r="O3890" i="1"/>
  <c r="N3136" i="1"/>
  <c r="O3012" i="1"/>
  <c r="N4873" i="1"/>
  <c r="N1099" i="1"/>
  <c r="N1681" i="1"/>
  <c r="O1677" i="1"/>
  <c r="O1246" i="1"/>
  <c r="N3926" i="1"/>
  <c r="N2197" i="1"/>
  <c r="O5341" i="1"/>
  <c r="N2674" i="1"/>
  <c r="O3139" i="1"/>
  <c r="N4901" i="1"/>
  <c r="N2843" i="1"/>
  <c r="O3619" i="1"/>
  <c r="N1439" i="1"/>
  <c r="O3359" i="1"/>
  <c r="N2200" i="1"/>
  <c r="N5949" i="1"/>
  <c r="N4017" i="1"/>
  <c r="O2319" i="1"/>
  <c r="N2331" i="1"/>
  <c r="O2494" i="1"/>
  <c r="N1052" i="1"/>
  <c r="N1437" i="1"/>
  <c r="O3874" i="1"/>
  <c r="N380" i="1"/>
  <c r="O69" i="1"/>
  <c r="N387" i="1"/>
  <c r="O1143" i="1"/>
  <c r="O1336" i="1"/>
  <c r="N293" i="1"/>
  <c r="O2054" i="1"/>
  <c r="O2546" i="1"/>
  <c r="N3874" i="1"/>
  <c r="N1264" i="1"/>
  <c r="N1276" i="1"/>
  <c r="N5585" i="1"/>
  <c r="O1673" i="1"/>
  <c r="O4911" i="1"/>
  <c r="N147" i="1"/>
  <c r="N1605" i="1"/>
  <c r="O4738" i="1"/>
  <c r="N4548" i="1"/>
  <c r="O1372" i="1"/>
  <c r="N3751" i="1"/>
  <c r="N3709" i="1"/>
  <c r="O1207" i="1"/>
  <c r="N2334" i="1"/>
  <c r="N1838" i="1"/>
  <c r="N5447" i="1"/>
  <c r="O5231" i="1"/>
  <c r="N5659" i="1"/>
  <c r="O3498" i="1"/>
  <c r="N349" i="1"/>
  <c r="N2991" i="1"/>
  <c r="O609" i="1"/>
  <c r="N3572" i="1"/>
  <c r="O2209" i="1"/>
  <c r="N5152" i="1"/>
  <c r="O4680" i="1"/>
  <c r="O4027" i="1"/>
  <c r="N2553" i="1"/>
  <c r="O2304" i="1"/>
  <c r="N4140" i="1"/>
  <c r="O1708" i="1"/>
  <c r="O3702" i="1"/>
  <c r="N1109" i="1"/>
  <c r="N4497" i="1"/>
  <c r="O4798" i="1"/>
  <c r="O3390" i="1"/>
  <c r="N2404" i="1"/>
  <c r="O1212" i="1"/>
  <c r="N2662" i="1"/>
  <c r="O2982" i="1"/>
  <c r="N389" i="1"/>
  <c r="O1132" i="1"/>
  <c r="N2007" i="1"/>
  <c r="N2610" i="1"/>
  <c r="N4759" i="1"/>
  <c r="N873" i="1"/>
  <c r="N4779" i="1"/>
  <c r="N5945" i="1"/>
  <c r="O1512" i="1"/>
  <c r="N1441" i="1"/>
  <c r="N4934" i="1"/>
  <c r="O1681" i="1"/>
  <c r="N4177" i="1"/>
  <c r="O5283" i="1"/>
  <c r="N1194" i="1"/>
  <c r="O227" i="1"/>
  <c r="N3738" i="1"/>
  <c r="N5135" i="1"/>
  <c r="O5263" i="1"/>
  <c r="N3336" i="1"/>
  <c r="O1592" i="1"/>
  <c r="N761" i="1"/>
  <c r="O3479" i="1"/>
  <c r="O2472" i="1"/>
  <c r="N4352" i="1"/>
  <c r="O1100" i="1"/>
  <c r="N2081" i="1"/>
  <c r="O4029" i="1"/>
  <c r="N881" i="1"/>
  <c r="O5351" i="1"/>
  <c r="N4528" i="1"/>
  <c r="O2511" i="1"/>
  <c r="N5389" i="1"/>
  <c r="O4966" i="1"/>
  <c r="N3440" i="1"/>
  <c r="N4875" i="1"/>
  <c r="O256" i="1"/>
  <c r="N1830" i="1"/>
  <c r="N806" i="1"/>
  <c r="N4734" i="1"/>
  <c r="N3051" i="1"/>
  <c r="N1876" i="1"/>
  <c r="N3534" i="1"/>
  <c r="N5787" i="1"/>
  <c r="N5775" i="1"/>
  <c r="O1066" i="1"/>
  <c r="N3595" i="1"/>
  <c r="O5347" i="1"/>
  <c r="N1705" i="1"/>
  <c r="O1527" i="1"/>
  <c r="N5456" i="1"/>
  <c r="O483" i="1"/>
  <c r="O422" i="1"/>
  <c r="N2884" i="1"/>
  <c r="N5954" i="1"/>
  <c r="O4435" i="1"/>
  <c r="O2566" i="1"/>
  <c r="N3066" i="1"/>
  <c r="N4139" i="1"/>
  <c r="O1852" i="1"/>
  <c r="O2783" i="1"/>
  <c r="N4035" i="1"/>
  <c r="O4468" i="1"/>
  <c r="N1478" i="1"/>
  <c r="O699" i="1"/>
  <c r="N2061" i="1"/>
  <c r="N886" i="1"/>
  <c r="O2565" i="1"/>
  <c r="N814" i="1"/>
  <c r="N1210" i="1"/>
  <c r="N2849" i="1"/>
  <c r="N2603" i="1"/>
  <c r="N2415" i="1"/>
  <c r="O2771" i="1"/>
  <c r="O4991" i="1"/>
  <c r="N4084" i="1"/>
  <c r="O1857" i="1"/>
  <c r="N3328" i="1"/>
  <c r="N3740" i="1"/>
  <c r="N2193" i="1"/>
  <c r="O1915" i="1"/>
  <c r="N342" i="1"/>
  <c r="N647" i="1"/>
  <c r="O3717" i="1"/>
  <c r="N1523" i="1"/>
  <c r="N4658" i="1"/>
  <c r="N5512" i="1"/>
  <c r="O489" i="1"/>
  <c r="N1220" i="1"/>
  <c r="N738" i="1"/>
  <c r="N2082" i="1"/>
  <c r="O2242" i="1"/>
  <c r="N772" i="1"/>
  <c r="N3174" i="1"/>
  <c r="O3405" i="1"/>
  <c r="O4172" i="1"/>
  <c r="N1072" i="1"/>
  <c r="N4645" i="1"/>
  <c r="N1978" i="1"/>
  <c r="O1109" i="1"/>
  <c r="N2651" i="1"/>
  <c r="O5275" i="1"/>
  <c r="N5683" i="1"/>
  <c r="N2988" i="1"/>
  <c r="O3120" i="1"/>
  <c r="N4945" i="1"/>
  <c r="O860" i="1"/>
  <c r="N3135" i="1"/>
  <c r="O3804" i="1"/>
  <c r="O2164" i="1"/>
  <c r="O4829" i="1"/>
  <c r="O4393" i="1"/>
  <c r="O611" i="1"/>
  <c r="O1348" i="1"/>
  <c r="N4228" i="1"/>
  <c r="O4766" i="1"/>
  <c r="N5601" i="1"/>
  <c r="O2757" i="1"/>
  <c r="N5098" i="1"/>
  <c r="N790" i="1"/>
  <c r="O5743" i="1"/>
  <c r="N5153" i="1"/>
  <c r="O3412" i="1"/>
  <c r="N1191" i="1"/>
  <c r="O5280" i="1"/>
  <c r="O2752" i="1"/>
  <c r="N4644" i="1"/>
  <c r="N1871" i="1"/>
  <c r="O4986" i="1"/>
  <c r="N4167" i="1"/>
  <c r="N1889" i="1"/>
  <c r="N5427" i="1"/>
  <c r="O1191" i="1"/>
  <c r="N1011" i="1"/>
  <c r="O5271" i="1"/>
  <c r="N3218" i="1"/>
  <c r="N711" i="1"/>
  <c r="O3378" i="1"/>
  <c r="N1093" i="1"/>
  <c r="O2244" i="1"/>
  <c r="N3750" i="1"/>
  <c r="N2904" i="1"/>
  <c r="O115" i="1"/>
  <c r="O906" i="1"/>
  <c r="O4417" i="1"/>
  <c r="N905" i="1"/>
  <c r="O5266" i="1"/>
  <c r="N5846" i="1"/>
  <c r="O3140" i="1"/>
  <c r="N25" i="1"/>
  <c r="N835" i="1"/>
  <c r="O2214" i="1"/>
  <c r="N874" i="1"/>
  <c r="O1456" i="1"/>
  <c r="N1819" i="1"/>
  <c r="O3623" i="1"/>
  <c r="O5384" i="1"/>
  <c r="N4655" i="1"/>
  <c r="O3420" i="1"/>
  <c r="N4495" i="1"/>
  <c r="O1607" i="1"/>
  <c r="O1335" i="1"/>
  <c r="N5176" i="1"/>
  <c r="O1796" i="1"/>
  <c r="O4314" i="1"/>
  <c r="N3414" i="1"/>
  <c r="N3076" i="1"/>
  <c r="O2617" i="1"/>
  <c r="N3433" i="1"/>
  <c r="N1143" i="1"/>
  <c r="N5504" i="1"/>
  <c r="O4134" i="1"/>
  <c r="N87" i="1"/>
  <c r="O3344" i="1"/>
  <c r="N2940" i="1"/>
  <c r="N5303" i="1"/>
  <c r="N188" i="1"/>
  <c r="N1330" i="1"/>
  <c r="N4465" i="1"/>
  <c r="N5832" i="1"/>
  <c r="N5632" i="1"/>
  <c r="O440" i="1"/>
  <c r="N869" i="1"/>
  <c r="O1704" i="1"/>
  <c r="N5154" i="1"/>
  <c r="N4620" i="1"/>
  <c r="N1204" i="1"/>
  <c r="N464" i="1"/>
  <c r="O2498" i="1"/>
  <c r="N1015" i="1"/>
  <c r="O2974" i="1"/>
  <c r="N3814" i="1"/>
  <c r="N1566" i="1"/>
  <c r="O2023" i="1"/>
  <c r="N2378" i="1"/>
  <c r="O2532" i="1"/>
  <c r="N4643" i="1"/>
  <c r="O2609" i="1"/>
  <c r="O5908" i="1"/>
  <c r="N3588" i="1"/>
  <c r="O2830" i="1"/>
  <c r="O2519" i="1"/>
  <c r="O662" i="1"/>
  <c r="N1415" i="1"/>
  <c r="O5726" i="1"/>
  <c r="N3948" i="1"/>
  <c r="O540" i="1"/>
  <c r="N15" i="1"/>
  <c r="O5080" i="1"/>
  <c r="O2048" i="1"/>
  <c r="N4142" i="1"/>
  <c r="O2824" i="1"/>
  <c r="N5307" i="1"/>
  <c r="O2927" i="1"/>
  <c r="O4040" i="1"/>
  <c r="N1255" i="1"/>
  <c r="N2881" i="1"/>
  <c r="O2477" i="1"/>
  <c r="O1275" i="1"/>
  <c r="O516" i="1"/>
  <c r="N2041" i="1"/>
  <c r="O4711" i="1"/>
  <c r="N5060" i="1"/>
  <c r="O4777" i="1"/>
  <c r="N3556" i="1"/>
  <c r="N2816" i="1"/>
  <c r="O3859" i="1"/>
  <c r="N5258" i="1"/>
  <c r="O4112" i="1"/>
  <c r="N1306" i="1"/>
  <c r="N411" i="1"/>
  <c r="O2856" i="1"/>
  <c r="O5515" i="1"/>
  <c r="O1703" i="1"/>
  <c r="N2324" i="1"/>
  <c r="O3881" i="1"/>
  <c r="N1787" i="1"/>
  <c r="O4095" i="1"/>
  <c r="N17" i="1"/>
  <c r="O1155" i="1"/>
  <c r="O3471" i="1"/>
  <c r="N3652" i="1"/>
  <c r="O1503" i="1"/>
  <c r="N1354" i="1"/>
  <c r="O570" i="1"/>
  <c r="O4402" i="1"/>
  <c r="N2132" i="1"/>
  <c r="N5020" i="1"/>
  <c r="O3748" i="1"/>
  <c r="N920" i="1"/>
  <c r="O4072" i="1"/>
  <c r="N2740" i="1"/>
  <c r="O3249" i="1"/>
  <c r="N3514" i="1"/>
  <c r="O741" i="1"/>
  <c r="N5414" i="1"/>
  <c r="O3189" i="1"/>
  <c r="N3421" i="1"/>
  <c r="O4197" i="1"/>
  <c r="N590" i="1"/>
  <c r="O3119" i="1"/>
  <c r="O4712" i="1"/>
  <c r="N2586" i="1"/>
  <c r="O5278" i="1"/>
  <c r="N1258" i="1"/>
  <c r="O5890" i="1"/>
  <c r="N2495" i="1"/>
  <c r="N298" i="1"/>
  <c r="N832" i="1"/>
  <c r="N274" i="1"/>
  <c r="N77" i="1"/>
  <c r="N1522" i="1"/>
  <c r="O5529" i="1"/>
  <c r="N1458" i="1"/>
  <c r="O5326" i="1"/>
  <c r="O5307" i="1"/>
  <c r="N1248" i="1"/>
  <c r="O2012" i="1"/>
  <c r="N2225" i="1"/>
  <c r="N2109" i="1"/>
  <c r="O2383" i="1"/>
  <c r="N3096" i="1"/>
  <c r="O5597" i="1"/>
  <c r="N4021" i="1"/>
  <c r="O2135" i="1"/>
  <c r="N1561" i="1"/>
  <c r="O2847" i="1"/>
  <c r="N1448" i="1"/>
  <c r="O576" i="1"/>
  <c r="N4868" i="1"/>
  <c r="O4860" i="1"/>
  <c r="N2199" i="1"/>
  <c r="O1502" i="1"/>
  <c r="N4456" i="1"/>
  <c r="O2792" i="1"/>
  <c r="N2784" i="1"/>
  <c r="O3519" i="1"/>
  <c r="O2774" i="1"/>
  <c r="O4074" i="1"/>
  <c r="N2433" i="1"/>
  <c r="O3283" i="1"/>
  <c r="N2229" i="1"/>
  <c r="N2932" i="1"/>
  <c r="N1069" i="1"/>
  <c r="O2933" i="1"/>
  <c r="N3667" i="1"/>
  <c r="N330" i="1"/>
  <c r="N263" i="1"/>
  <c r="N3510" i="1"/>
  <c r="N2710" i="1"/>
  <c r="N3834" i="1"/>
  <c r="N4107" i="1"/>
  <c r="N3242" i="1"/>
  <c r="N574" i="1"/>
  <c r="N3395" i="1"/>
  <c r="O5433" i="1"/>
  <c r="N3162" i="1"/>
  <c r="O2049" i="1"/>
  <c r="N4335" i="1"/>
  <c r="O3964" i="1"/>
  <c r="O4173" i="1"/>
  <c r="N3767" i="1"/>
  <c r="O2867" i="1"/>
  <c r="N2750" i="1"/>
  <c r="O1824" i="1"/>
  <c r="O3380" i="1"/>
  <c r="N3692" i="1"/>
  <c r="N3933" i="1"/>
  <c r="N5814" i="1"/>
  <c r="N4880" i="1"/>
  <c r="N2271" i="1"/>
  <c r="O5472" i="1"/>
  <c r="N3146" i="1"/>
  <c r="O4065" i="1"/>
  <c r="N524" i="1"/>
  <c r="O4730" i="1"/>
  <c r="O5555" i="1"/>
  <c r="N5782" i="1"/>
  <c r="O2808" i="1"/>
  <c r="N5898" i="1"/>
  <c r="O2025" i="1"/>
  <c r="O4301" i="1"/>
  <c r="N471" i="1"/>
  <c r="N3810" i="1"/>
  <c r="O4992" i="1"/>
  <c r="O3903" i="1"/>
  <c r="O2415" i="1"/>
  <c r="N2526" i="1"/>
  <c r="O5438" i="1"/>
  <c r="N1778" i="1"/>
  <c r="O3878" i="1"/>
  <c r="N1794" i="1"/>
  <c r="O2699" i="1"/>
  <c r="O1899" i="1"/>
  <c r="N3406" i="1"/>
  <c r="O2530" i="1"/>
  <c r="N2162" i="1"/>
  <c r="N3743" i="1"/>
  <c r="N1965" i="1"/>
  <c r="N2653" i="1"/>
  <c r="N5609" i="1"/>
  <c r="N709" i="1"/>
  <c r="O2044" i="1"/>
  <c r="N5137" i="1"/>
  <c r="O4404" i="1"/>
  <c r="N476" i="1"/>
  <c r="N3128" i="1"/>
  <c r="O4807" i="1"/>
  <c r="N4870" i="1"/>
  <c r="O830" i="1"/>
  <c r="N2962" i="1"/>
  <c r="N4119" i="1"/>
  <c r="O1583" i="1"/>
  <c r="N3858" i="1"/>
  <c r="N3677" i="1"/>
  <c r="O4626" i="1"/>
  <c r="N4193" i="1"/>
  <c r="O766" i="1"/>
  <c r="N2043" i="1"/>
  <c r="O2734" i="1"/>
  <c r="N708" i="1"/>
  <c r="O2303" i="1"/>
  <c r="N3088" i="1"/>
  <c r="O498" i="1"/>
  <c r="N2417" i="1"/>
  <c r="O4929" i="1"/>
  <c r="N2253" i="1"/>
  <c r="O5729" i="1"/>
  <c r="O5769" i="1"/>
  <c r="N1270" i="1"/>
  <c r="O2245" i="1"/>
  <c r="N5904" i="1"/>
  <c r="O5797" i="1"/>
  <c r="N2755" i="1"/>
  <c r="N3164" i="1"/>
  <c r="N5761" i="1"/>
  <c r="N3244" i="1"/>
  <c r="N2354" i="1"/>
  <c r="N1687" i="1"/>
  <c r="O1712" i="1"/>
  <c r="N4208" i="1"/>
  <c r="O4764" i="1"/>
  <c r="O5753" i="1"/>
  <c r="N2320" i="1"/>
  <c r="O4030" i="1"/>
  <c r="N3047" i="1"/>
  <c r="N16" i="1"/>
  <c r="O5375" i="1"/>
  <c r="N3263" i="1"/>
  <c r="O4841" i="1"/>
  <c r="N2150" i="1"/>
  <c r="O3633" i="1"/>
  <c r="O4570" i="1"/>
  <c r="N3670" i="1"/>
  <c r="N4169" i="1"/>
  <c r="O4247" i="1"/>
  <c r="O1793" i="1"/>
  <c r="N2886" i="1"/>
  <c r="N2044" i="1"/>
  <c r="O1439" i="1"/>
  <c r="O5620" i="1"/>
  <c r="N4235" i="1"/>
  <c r="O3411" i="1"/>
  <c r="N634" i="1"/>
  <c r="O4845" i="1"/>
  <c r="N5962" i="1"/>
  <c r="N1175" i="1"/>
  <c r="O2113" i="1"/>
  <c r="N3482" i="1"/>
  <c r="N1972" i="1"/>
  <c r="N1536" i="1"/>
  <c r="O3089" i="1"/>
  <c r="N5917" i="1"/>
  <c r="O5748" i="1"/>
  <c r="O1308" i="1"/>
  <c r="N5091" i="1"/>
  <c r="N1601" i="1"/>
  <c r="O4804" i="1"/>
  <c r="O3733" i="1"/>
  <c r="N3077" i="1"/>
  <c r="O1962" i="1"/>
  <c r="O828" i="1"/>
  <c r="O3637" i="1"/>
  <c r="N2714" i="1"/>
  <c r="O862" i="1"/>
  <c r="O824" i="1"/>
  <c r="N4578" i="1"/>
  <c r="N3030" i="1"/>
  <c r="N2717" i="1"/>
  <c r="N1667" i="1"/>
  <c r="N2363" i="1"/>
  <c r="O4120" i="1"/>
  <c r="N540" i="1"/>
  <c r="O4291" i="1"/>
  <c r="O2793" i="1"/>
  <c r="N4152" i="1"/>
  <c r="N4821" i="1"/>
  <c r="N2917" i="1"/>
  <c r="N2867" i="1"/>
  <c r="O3013" i="1"/>
  <c r="N3236" i="1"/>
  <c r="O2733" i="1"/>
  <c r="N107" i="1"/>
  <c r="O1412" i="1"/>
  <c r="N5280" i="1"/>
  <c r="N3921" i="1"/>
  <c r="N379" i="1"/>
  <c r="O3759" i="1"/>
  <c r="O1253" i="1"/>
  <c r="O439" i="1"/>
  <c r="N3584" i="1"/>
  <c r="N5737" i="1"/>
  <c r="N5480" i="1"/>
  <c r="N4442" i="1"/>
  <c r="N705" i="1"/>
  <c r="N132" i="1"/>
  <c r="N1189" i="1"/>
  <c r="O20" i="1"/>
  <c r="O4039" i="1"/>
  <c r="N216" i="1"/>
  <c r="O1427" i="1"/>
  <c r="O1925" i="1"/>
  <c r="O464" i="1"/>
  <c r="O1331" i="1"/>
  <c r="N4144" i="1"/>
  <c r="O5511" i="1"/>
  <c r="O3143" i="1"/>
  <c r="N5385" i="1"/>
  <c r="O3138" i="1"/>
  <c r="O660" i="1"/>
  <c r="N2869" i="1"/>
  <c r="O46" i="1"/>
  <c r="O1882" i="1"/>
  <c r="N1994" i="1"/>
  <c r="O5725" i="1"/>
  <c r="N766" i="1"/>
  <c r="O816" i="1"/>
  <c r="N5487" i="1"/>
  <c r="O5611" i="1"/>
  <c r="N2861" i="1"/>
  <c r="O54" i="1"/>
  <c r="N4175" i="1"/>
  <c r="O2195" i="1"/>
  <c r="O627" i="1"/>
  <c r="N2757" i="1"/>
  <c r="O1496" i="1"/>
  <c r="N1357" i="1"/>
  <c r="O4073" i="1"/>
  <c r="N1314" i="1"/>
  <c r="N4657" i="1"/>
  <c r="N3042" i="1"/>
  <c r="N5707" i="1"/>
  <c r="O500" i="1"/>
  <c r="O3586" i="1"/>
  <c r="N3675" i="1"/>
  <c r="N3258" i="1"/>
  <c r="O3127" i="1"/>
  <c r="O5171" i="1"/>
  <c r="N210" i="1"/>
  <c r="N4154" i="1"/>
  <c r="O3010" i="1"/>
  <c r="O4664" i="1"/>
  <c r="N4947" i="1"/>
  <c r="N4802" i="1"/>
  <c r="O5568" i="1"/>
  <c r="N1004" i="1"/>
  <c r="N773" i="1"/>
  <c r="N1950" i="1"/>
  <c r="N5493" i="1"/>
  <c r="N89" i="1"/>
  <c r="O3141" i="1"/>
  <c r="N1259" i="1"/>
  <c r="O5803" i="1"/>
  <c r="O3636" i="1"/>
  <c r="N2056" i="1"/>
  <c r="O2500" i="1"/>
  <c r="N1214" i="1"/>
  <c r="O1346" i="1"/>
  <c r="N4813" i="1"/>
  <c r="O1695" i="1"/>
  <c r="N603" i="1"/>
  <c r="O3625" i="1"/>
  <c r="O4627" i="1"/>
  <c r="N5036" i="1"/>
  <c r="N4275" i="1"/>
  <c r="O2068" i="1"/>
  <c r="O5099" i="1"/>
  <c r="N1742" i="1"/>
  <c r="N4812" i="1"/>
  <c r="O1468" i="1"/>
  <c r="O2842" i="1"/>
  <c r="N3706" i="1"/>
  <c r="O1705" i="1"/>
  <c r="O3899" i="1"/>
  <c r="N725" i="1"/>
  <c r="O3434" i="1"/>
  <c r="O1395" i="1"/>
  <c r="N1037" i="1"/>
  <c r="N2856" i="1"/>
  <c r="O3014" i="1"/>
  <c r="O1392" i="1"/>
  <c r="N1198" i="1"/>
  <c r="O5111" i="1"/>
  <c r="N5820" i="1"/>
  <c r="O5762" i="1"/>
  <c r="N2552" i="1"/>
  <c r="O5945" i="1"/>
  <c r="N520" i="1"/>
  <c r="N2690" i="1"/>
  <c r="N5343" i="1"/>
  <c r="N3822" i="1"/>
  <c r="N3603" i="1"/>
  <c r="N4630" i="1"/>
  <c r="O3716" i="1"/>
  <c r="N5918" i="1"/>
  <c r="N979" i="1"/>
  <c r="O5592" i="1"/>
  <c r="N3281" i="1"/>
  <c r="N2531" i="1"/>
  <c r="N2028" i="1"/>
  <c r="N1941" i="1"/>
  <c r="N4861" i="1"/>
  <c r="O5143" i="1"/>
  <c r="N3099" i="1"/>
  <c r="O5539" i="1"/>
  <c r="N5262" i="1"/>
  <c r="N890" i="1"/>
  <c r="N40" i="1"/>
  <c r="N2401" i="1"/>
  <c r="N2966" i="1"/>
  <c r="O4135" i="1"/>
  <c r="O1447" i="1"/>
  <c r="N2153" i="1"/>
  <c r="N5453" i="1"/>
  <c r="N4194" i="1"/>
  <c r="N3904" i="1"/>
  <c r="N5610" i="1"/>
  <c r="N3306" i="1"/>
  <c r="N5436" i="1"/>
  <c r="N5896" i="1"/>
  <c r="O4452" i="1"/>
  <c r="N5101" i="1"/>
  <c r="N3068" i="1"/>
  <c r="N4558" i="1"/>
  <c r="O5432" i="1"/>
  <c r="O571" i="1"/>
  <c r="N2234" i="1"/>
  <c r="O1544" i="1"/>
  <c r="O2417" i="1"/>
  <c r="N3123" i="1"/>
  <c r="O3491" i="1"/>
  <c r="O1916" i="1"/>
  <c r="N3721" i="1"/>
  <c r="N5823" i="1"/>
  <c r="O2293" i="1"/>
  <c r="N2025" i="1"/>
  <c r="O3373" i="1"/>
  <c r="O1157" i="1"/>
  <c r="N5690" i="1"/>
  <c r="N5749" i="1"/>
  <c r="O4071" i="1"/>
  <c r="O434" i="1"/>
  <c r="N185" i="1"/>
  <c r="N3873" i="1"/>
  <c r="O693" i="1"/>
  <c r="O5510" i="1"/>
  <c r="N3745" i="1"/>
  <c r="O3722" i="1"/>
  <c r="N5445" i="1"/>
  <c r="O4814" i="1"/>
  <c r="N4150" i="1"/>
  <c r="N889" i="1"/>
  <c r="O2959" i="1"/>
  <c r="N119" i="1"/>
  <c r="O3889" i="1"/>
  <c r="O488" i="1"/>
  <c r="N3791" i="1"/>
  <c r="N2529" i="1"/>
  <c r="O3018" i="1"/>
  <c r="O111" i="1"/>
  <c r="N4893" i="1"/>
  <c r="N3665" i="1"/>
  <c r="O1553" i="1"/>
  <c r="O2935" i="1"/>
  <c r="N3316" i="1"/>
  <c r="N4819" i="1"/>
  <c r="O727" i="1"/>
  <c r="N264" i="1"/>
  <c r="N908" i="1"/>
  <c r="N6" i="1"/>
  <c r="N1909" i="1"/>
  <c r="N1067" i="1"/>
  <c r="O3278" i="1"/>
  <c r="N1359" i="1"/>
  <c r="O3000" i="1"/>
  <c r="O5618" i="1"/>
  <c r="N1292" i="1"/>
  <c r="O3215" i="1"/>
  <c r="N509" i="1"/>
  <c r="O2185" i="1"/>
  <c r="O1124" i="1"/>
  <c r="N231" i="1"/>
  <c r="N4916" i="1"/>
  <c r="O4401" i="1"/>
  <c r="O490" i="1"/>
  <c r="N3937" i="1"/>
  <c r="N5499" i="1"/>
  <c r="O804" i="1"/>
  <c r="O3196" i="1"/>
  <c r="N992" i="1"/>
  <c r="N3644" i="1"/>
  <c r="O663" i="1"/>
  <c r="N965" i="1"/>
  <c r="N2527" i="1"/>
  <c r="N950" i="1"/>
  <c r="O2326" i="1"/>
  <c r="N4478" i="1"/>
  <c r="O2518" i="1"/>
  <c r="O106" i="1"/>
  <c r="N2925" i="1"/>
  <c r="O1065" i="1"/>
  <c r="O890" i="1"/>
  <c r="O3203" i="1"/>
  <c r="N3240" i="1"/>
  <c r="O15" i="1"/>
  <c r="N5014" i="1"/>
  <c r="O3154" i="1"/>
  <c r="N1256" i="1"/>
  <c r="O3367" i="1"/>
  <c r="N2850" i="1"/>
  <c r="N872" i="1"/>
  <c r="N5534" i="1"/>
  <c r="N1261" i="1"/>
  <c r="N693" i="1"/>
  <c r="N4631" i="1"/>
  <c r="N3291" i="1"/>
  <c r="N3883" i="1"/>
  <c r="N102" i="1"/>
  <c r="N1936" i="1"/>
  <c r="N1827" i="1"/>
  <c r="O5476" i="1"/>
  <c r="N4265" i="1"/>
  <c r="N5887" i="1"/>
  <c r="N841" i="1"/>
  <c r="O1318" i="1"/>
  <c r="N800" i="1"/>
  <c r="O1680" i="1"/>
  <c r="N3155" i="1"/>
  <c r="N2539" i="1"/>
  <c r="O2267" i="1"/>
  <c r="N2451" i="1"/>
  <c r="O4619" i="1"/>
  <c r="N5549" i="1"/>
  <c r="O4999" i="1"/>
  <c r="N483" i="1"/>
  <c r="O332" i="1"/>
  <c r="N4520" i="1"/>
  <c r="N3469" i="1"/>
  <c r="N1419" i="1"/>
  <c r="N4799" i="1"/>
  <c r="N2779" i="1"/>
  <c r="N3936" i="1"/>
  <c r="N1703" i="1"/>
  <c r="O1223" i="1"/>
  <c r="N5484" i="1"/>
  <c r="O3651" i="1"/>
  <c r="N648" i="1"/>
  <c r="N3400" i="1"/>
  <c r="O4193" i="1"/>
  <c r="N1227" i="1"/>
  <c r="O2562" i="1"/>
  <c r="N3237" i="1"/>
  <c r="N4197" i="1"/>
  <c r="O4659" i="1"/>
  <c r="N5392" i="1"/>
  <c r="O3461" i="1"/>
  <c r="N5853" i="1"/>
  <c r="O3589" i="1"/>
  <c r="N2546" i="1"/>
  <c r="N4172" i="1"/>
  <c r="O3083" i="1"/>
  <c r="N5689" i="1"/>
  <c r="N608" i="1"/>
  <c r="O5897" i="1"/>
  <c r="N577" i="1"/>
  <c r="N4521" i="1"/>
  <c r="N5858" i="1"/>
  <c r="O3281" i="1"/>
  <c r="O5371" i="1"/>
  <c r="N3248" i="1"/>
  <c r="O5750" i="1"/>
  <c r="O4961" i="1"/>
  <c r="O4023" i="1"/>
  <c r="N5264" i="1"/>
  <c r="N3085" i="1"/>
  <c r="N853" i="1"/>
  <c r="O3695" i="1"/>
  <c r="O617" i="1"/>
  <c r="O4223" i="1"/>
  <c r="O4477" i="1"/>
  <c r="N5926" i="1"/>
  <c r="O5918" i="1"/>
  <c r="N1804" i="1"/>
  <c r="O5758" i="1"/>
  <c r="N2129" i="1"/>
  <c r="N1904" i="1"/>
  <c r="N924" i="1"/>
  <c r="O2177" i="1"/>
  <c r="O1529" i="1"/>
  <c r="N5495" i="1"/>
  <c r="N2698" i="1"/>
  <c r="O1470" i="1"/>
  <c r="N5951" i="1"/>
  <c r="O2239" i="1"/>
  <c r="O3435" i="1"/>
  <c r="O377" i="1"/>
  <c r="N5527" i="1"/>
  <c r="N2882" i="1"/>
  <c r="N2336" i="1"/>
  <c r="O5763" i="1"/>
  <c r="O3243" i="1"/>
  <c r="N4527" i="1"/>
  <c r="N4842" i="1"/>
  <c r="O4288" i="1"/>
  <c r="O1240" i="1"/>
  <c r="N999" i="1"/>
  <c r="N4215" i="1"/>
  <c r="O740" i="1"/>
  <c r="N136" i="1"/>
  <c r="N1496" i="1"/>
  <c r="N5054" i="1"/>
  <c r="N5551" i="1"/>
  <c r="N2084" i="1"/>
  <c r="O5396" i="1"/>
  <c r="N1313" i="1"/>
  <c r="O4138" i="1"/>
  <c r="N4769" i="1"/>
  <c r="O806" i="1"/>
  <c r="O559" i="1"/>
  <c r="N3346" i="1"/>
  <c r="N3036" i="1"/>
  <c r="O3486" i="1"/>
  <c r="O596" i="1"/>
  <c r="N3172" i="1"/>
  <c r="O3677" i="1"/>
  <c r="O1651" i="1"/>
  <c r="O5706" i="1"/>
  <c r="N2549" i="1"/>
  <c r="O1786" i="1"/>
  <c r="N3500" i="1"/>
  <c r="N2687" i="1"/>
  <c r="N1222" i="1"/>
  <c r="N870" i="1"/>
  <c r="N4632" i="1"/>
  <c r="N1799" i="1"/>
  <c r="O1694" i="1"/>
  <c r="N117" i="1"/>
  <c r="O5570" i="1"/>
  <c r="O1481" i="1"/>
  <c r="N2473" i="1"/>
  <c r="O2475" i="1"/>
  <c r="N4090" i="1"/>
  <c r="O4266" i="1"/>
  <c r="O420" i="1"/>
  <c r="N3212" i="1"/>
  <c r="N4836" i="1"/>
  <c r="O4493" i="1"/>
  <c r="O4431" i="1"/>
  <c r="N2372" i="1"/>
  <c r="N848" i="1"/>
  <c r="O2414" i="1"/>
  <c r="O4772" i="1"/>
  <c r="N280" i="1"/>
  <c r="N3529" i="1"/>
  <c r="O4168" i="1"/>
  <c r="N1791" i="1"/>
  <c r="N1471" i="1"/>
  <c r="N3229" i="1"/>
  <c r="N4513" i="1"/>
  <c r="O3333" i="1"/>
  <c r="O4856" i="1"/>
  <c r="O673" i="1"/>
  <c r="N5220" i="1"/>
  <c r="O5136" i="1"/>
  <c r="N3473" i="1"/>
  <c r="O1864" i="1"/>
  <c r="N3852" i="1"/>
  <c r="O1167" i="1"/>
  <c r="N5514" i="1"/>
  <c r="O4456" i="1"/>
  <c r="N522" i="1"/>
  <c r="O3238" i="1"/>
  <c r="O4737" i="1"/>
  <c r="N5241" i="1"/>
  <c r="O2922" i="1"/>
  <c r="N3730" i="1"/>
  <c r="O445" i="1"/>
  <c r="N5388" i="1"/>
  <c r="N3182" i="1"/>
  <c r="N4996" i="1"/>
  <c r="N5694" i="1"/>
  <c r="N3228" i="1"/>
  <c r="O3480" i="1"/>
  <c r="N1751" i="1"/>
  <c r="N825" i="1"/>
  <c r="N5114" i="1"/>
  <c r="O4962" i="1"/>
  <c r="O708" i="1"/>
  <c r="N5600" i="1"/>
  <c r="N5852" i="1"/>
  <c r="N1487" i="1"/>
  <c r="N5604" i="1"/>
  <c r="O2819" i="1"/>
  <c r="N5490" i="1"/>
  <c r="O5353" i="1"/>
  <c r="N822" i="1"/>
  <c r="O777" i="1"/>
  <c r="N2269" i="1"/>
  <c r="O4349" i="1"/>
  <c r="N256" i="1"/>
  <c r="N3412" i="1"/>
  <c r="N1835" i="1"/>
  <c r="O1908" i="1"/>
  <c r="N1618" i="1"/>
  <c r="N4575" i="1"/>
  <c r="O959" i="1"/>
  <c r="O2219" i="1"/>
  <c r="N3444" i="1"/>
  <c r="O1637" i="1"/>
  <c r="N4216" i="1"/>
  <c r="N771" i="1"/>
  <c r="O4818" i="1"/>
  <c r="N1304" i="1"/>
  <c r="O5938" i="1"/>
  <c r="N3114" i="1"/>
  <c r="O3763" i="1"/>
  <c r="N1398" i="1"/>
  <c r="N4749" i="1"/>
  <c r="O3989" i="1"/>
  <c r="N2352" i="1"/>
  <c r="N4285" i="1"/>
  <c r="N5237" i="1"/>
  <c r="N2885" i="1"/>
  <c r="N802" i="1"/>
  <c r="N4768" i="1"/>
  <c r="N1327" i="1"/>
  <c r="N283" i="1"/>
  <c r="O651" i="1"/>
  <c r="O3481" i="1"/>
  <c r="O1894" i="1"/>
  <c r="O758" i="1"/>
  <c r="N4791" i="1"/>
  <c r="O39" i="1"/>
  <c r="N2723" i="1"/>
  <c r="N994" i="1"/>
  <c r="N3690" i="1"/>
  <c r="N1534" i="1"/>
  <c r="N4609" i="1"/>
  <c r="O657" i="1"/>
  <c r="O4472" i="1"/>
  <c r="N2310" i="1"/>
  <c r="N4834" i="1"/>
  <c r="O4474" i="1"/>
  <c r="N2221" i="1"/>
  <c r="O1452" i="1"/>
  <c r="N302" i="1"/>
  <c r="O3616" i="1"/>
  <c r="O2128" i="1"/>
  <c r="N2096" i="1"/>
  <c r="N2287" i="1"/>
  <c r="O4170" i="1"/>
  <c r="O5711" i="1"/>
  <c r="N4583" i="1"/>
  <c r="N5572" i="1"/>
  <c r="O4189" i="1"/>
  <c r="O5920" i="1"/>
  <c r="N2899" i="1"/>
  <c r="N1706" i="1"/>
  <c r="O761" i="1"/>
  <c r="N1058" i="1"/>
  <c r="N4109" i="1"/>
  <c r="N76" i="1"/>
  <c r="N1531" i="1"/>
  <c r="N1937" i="1"/>
  <c r="O2179" i="1"/>
  <c r="N5894" i="1"/>
  <c r="O2829" i="1"/>
  <c r="N5496" i="1"/>
  <c r="O5000" i="1"/>
  <c r="O575" i="1"/>
  <c r="N382" i="1"/>
  <c r="O3130" i="1"/>
  <c r="O1645" i="1"/>
  <c r="O679" i="1"/>
  <c r="N1236" i="1"/>
  <c r="O4910" i="1"/>
  <c r="N1722" i="1"/>
  <c r="O5926" i="1"/>
  <c r="N1343" i="1"/>
  <c r="O4981" i="1"/>
  <c r="N1851" i="1"/>
  <c r="N375" i="1"/>
  <c r="N1479" i="1"/>
  <c r="N2620" i="1"/>
  <c r="N2782" i="1"/>
  <c r="N4628" i="1"/>
  <c r="O3441" i="1"/>
  <c r="N5724" i="1"/>
  <c r="N203" i="1"/>
  <c r="N167" i="1"/>
  <c r="N1474" i="1"/>
  <c r="O1500" i="1"/>
  <c r="N2251" i="1"/>
  <c r="O3006" i="1"/>
  <c r="O635" i="1"/>
  <c r="N1151" i="1"/>
  <c r="O2403" i="1"/>
  <c r="O1877" i="1"/>
  <c r="O1890" i="1"/>
  <c r="O5734" i="1"/>
  <c r="N235" i="1"/>
  <c r="N4414" i="1"/>
  <c r="O356" i="1"/>
  <c r="O1238" i="1"/>
  <c r="O5421" i="1"/>
  <c r="N927" i="1"/>
  <c r="N187" i="1"/>
  <c r="O455" i="1"/>
  <c r="N1864" i="1"/>
  <c r="N195" i="1"/>
  <c r="O4585" i="1"/>
  <c r="O5884" i="1"/>
  <c r="N569" i="1"/>
  <c r="O2070" i="1"/>
  <c r="N949" i="1"/>
  <c r="O4757" i="1"/>
  <c r="N5567" i="1"/>
  <c r="N2671" i="1"/>
  <c r="N46" i="1"/>
  <c r="O5772" i="1"/>
  <c r="N2719" i="1"/>
  <c r="O564" i="1"/>
  <c r="O4957" i="1"/>
  <c r="N2908" i="1"/>
  <c r="N1677" i="1"/>
  <c r="O742" i="1"/>
  <c r="O4021" i="1"/>
  <c r="N2578" i="1"/>
  <c r="O2694" i="1"/>
  <c r="O5531" i="1"/>
  <c r="O5738" i="1"/>
  <c r="N5099" i="1"/>
  <c r="O850" i="1"/>
  <c r="N2564" i="1"/>
  <c r="N3353" i="1"/>
  <c r="N2633" i="1"/>
  <c r="N2695" i="1"/>
  <c r="N5547" i="1"/>
  <c r="N3843" i="1"/>
  <c r="O2790" i="1"/>
  <c r="N1853" i="1"/>
  <c r="N3290" i="1"/>
  <c r="N5589" i="1"/>
  <c r="O5525" i="1"/>
  <c r="O622" i="1"/>
  <c r="N4356" i="1"/>
  <c r="O5205" i="1"/>
  <c r="N4790" i="1"/>
  <c r="O2409" i="1"/>
  <c r="N2160" i="1"/>
  <c r="O421" i="1"/>
  <c r="N573" i="1"/>
  <c r="O3440" i="1"/>
  <c r="N2213" i="1"/>
  <c r="O2575" i="1"/>
  <c r="O5255" i="1"/>
  <c r="N390" i="1"/>
  <c r="O5200" i="1"/>
  <c r="N1293" i="1"/>
  <c r="O2580" i="1"/>
  <c r="N2569" i="1"/>
  <c r="N5859" i="1"/>
  <c r="N2278" i="1"/>
  <c r="N3230" i="1"/>
  <c r="N4533" i="1"/>
  <c r="N3426" i="1"/>
  <c r="O912" i="1"/>
  <c r="N2512" i="1"/>
  <c r="O718" i="1"/>
  <c r="O3690" i="1"/>
  <c r="N3596" i="1"/>
  <c r="O3228" i="1"/>
  <c r="O819" i="1"/>
  <c r="O2052" i="1"/>
  <c r="N1321" i="1"/>
  <c r="O5264" i="1"/>
  <c r="N2091" i="1"/>
  <c r="O1902" i="1"/>
  <c r="N1990" i="1"/>
  <c r="O2627" i="1"/>
  <c r="N2824" i="1"/>
  <c r="N1138" i="1"/>
  <c r="N4270" i="1"/>
  <c r="N2809" i="1"/>
  <c r="N5286" i="1"/>
  <c r="O2157" i="1"/>
  <c r="N73" i="1"/>
  <c r="O1918" i="1"/>
  <c r="N5351" i="1"/>
  <c r="O4776" i="1"/>
  <c r="O5794" i="1"/>
  <c r="N5629" i="1"/>
  <c r="N4410" i="1"/>
  <c r="O1399" i="1"/>
  <c r="O3956" i="1"/>
  <c r="N92" i="1"/>
  <c r="N2075" i="1"/>
  <c r="O3705" i="1"/>
  <c r="O1665" i="1"/>
  <c r="N2261" i="1"/>
  <c r="O4839" i="1"/>
  <c r="N3703" i="1"/>
  <c r="O1909" i="1"/>
  <c r="N1337" i="1"/>
  <c r="N4653" i="1"/>
  <c r="N3109" i="1"/>
  <c r="N4482" i="1"/>
  <c r="O52" i="1"/>
  <c r="N545" i="1"/>
  <c r="O904" i="1"/>
  <c r="N3282" i="1"/>
  <c r="N605" i="1"/>
  <c r="O3464" i="1"/>
  <c r="N4580" i="1"/>
  <c r="O5386" i="1"/>
  <c r="N4294" i="1"/>
  <c r="N813" i="1"/>
  <c r="O1170" i="1"/>
  <c r="N3920" i="1"/>
  <c r="N691" i="1"/>
  <c r="O2158" i="1"/>
  <c r="O2624" i="1"/>
  <c r="N5839" i="1"/>
  <c r="N4784" i="1"/>
  <c r="O3741" i="1"/>
  <c r="N3592" i="1"/>
  <c r="N4855" i="1"/>
  <c r="N4983" i="1"/>
  <c r="N3865" i="1"/>
  <c r="N1572" i="1"/>
  <c r="N3460" i="1"/>
  <c r="O5382" i="1"/>
  <c r="N236" i="1"/>
  <c r="O5223" i="1"/>
  <c r="N2902" i="1"/>
  <c r="N2598" i="1"/>
  <c r="N3447" i="1"/>
  <c r="N5209" i="1"/>
  <c r="N5854" i="1"/>
  <c r="N4475" i="1"/>
  <c r="N4681" i="1"/>
  <c r="N2146" i="1"/>
  <c r="O1883" i="1"/>
  <c r="N5110" i="1"/>
  <c r="N1709" i="1"/>
  <c r="O5259" i="1"/>
  <c r="O4749" i="1"/>
  <c r="O2968" i="1"/>
  <c r="N4540" i="1"/>
  <c r="N3180" i="1"/>
  <c r="O4283" i="1"/>
  <c r="N2599" i="1"/>
  <c r="N553" i="1"/>
  <c r="O3824" i="1"/>
  <c r="O4719" i="1"/>
  <c r="N1861" i="1"/>
  <c r="N2076" i="1"/>
  <c r="N5693" i="1"/>
  <c r="O2182" i="1"/>
  <c r="O5178" i="1"/>
  <c r="N5678" i="1"/>
  <c r="N3666" i="1"/>
  <c r="N3392" i="1"/>
  <c r="N1308" i="1"/>
  <c r="O1840" i="1"/>
  <c r="O4774" i="1"/>
  <c r="N3958" i="1"/>
  <c r="O2880" i="1"/>
  <c r="O3446" i="1"/>
  <c r="O1855" i="1"/>
  <c r="N2730" i="1"/>
  <c r="O4670" i="1"/>
  <c r="N2874" i="1"/>
  <c r="O3410" i="1"/>
  <c r="N1979" i="1"/>
  <c r="O2616" i="1"/>
  <c r="N4427" i="1"/>
  <c r="N1136" i="1"/>
  <c r="N5744" i="1"/>
  <c r="N5116" i="1"/>
  <c r="N3397" i="1"/>
  <c r="N2725" i="1"/>
  <c r="O5780" i="1"/>
  <c r="N2977" i="1"/>
  <c r="N3547" i="1"/>
  <c r="O4632" i="1"/>
  <c r="N1769" i="1"/>
  <c r="O4448" i="1"/>
  <c r="N4652" i="1"/>
  <c r="O2746" i="1"/>
  <c r="N1699" i="1"/>
  <c r="O1545" i="1"/>
  <c r="N2934" i="1"/>
  <c r="O119" i="1"/>
  <c r="N3265" i="1"/>
  <c r="O3516" i="1"/>
  <c r="N2935" i="1"/>
  <c r="O482" i="1"/>
  <c r="O2442" i="1"/>
  <c r="N859" i="1"/>
  <c r="O104" i="1"/>
  <c r="N2015" i="1"/>
  <c r="O2004" i="1"/>
  <c r="N499" i="1"/>
  <c r="N4581" i="1"/>
  <c r="N4753" i="1"/>
  <c r="N3968" i="1"/>
  <c r="N1025" i="1"/>
  <c r="N1582" i="1"/>
  <c r="N2482" i="1"/>
  <c r="N1558" i="1"/>
  <c r="O765" i="1"/>
  <c r="O4063" i="1"/>
  <c r="N5296" i="1"/>
  <c r="O4297" i="1"/>
  <c r="N4222" i="1"/>
  <c r="O3023" i="1"/>
  <c r="N2048" i="1"/>
  <c r="O3462" i="1"/>
  <c r="N4039" i="1"/>
  <c r="O4209" i="1"/>
  <c r="N5437" i="1"/>
  <c r="O1215" i="1"/>
  <c r="O2744" i="1"/>
  <c r="N1266" i="1"/>
  <c r="O2947" i="1"/>
  <c r="O4748" i="1"/>
  <c r="N5313" i="1"/>
  <c r="O2961" i="1"/>
  <c r="N1695" i="1"/>
  <c r="O841" i="1"/>
  <c r="N4133" i="1"/>
  <c r="O5731" i="1"/>
  <c r="O4734" i="1"/>
  <c r="N1723" i="1"/>
  <c r="N4466" i="1"/>
  <c r="O4185" i="1"/>
  <c r="O5340" i="1"/>
  <c r="N5867" i="1"/>
  <c r="N1484" i="1"/>
  <c r="O2221" i="1"/>
  <c r="O4926" i="1"/>
  <c r="N3399" i="1"/>
  <c r="N5664" i="1"/>
  <c r="N3389" i="1"/>
  <c r="O2862" i="1"/>
  <c r="N4838" i="1"/>
  <c r="N4985" i="1"/>
  <c r="O2163" i="1"/>
  <c r="O3190" i="1"/>
  <c r="N3939" i="1"/>
  <c r="O49" i="1"/>
  <c r="N5063" i="1"/>
  <c r="O3239" i="1"/>
  <c r="N4389" i="1"/>
  <c r="O4410" i="1"/>
  <c r="N3558" i="1"/>
  <c r="O5468" i="1"/>
  <c r="N5133" i="1"/>
  <c r="N798" i="1"/>
  <c r="O4728" i="1"/>
  <c r="N5699" i="1"/>
  <c r="N122" i="1"/>
  <c r="O1462" i="1"/>
  <c r="O2139" i="1"/>
  <c r="N3087" i="1"/>
  <c r="N4671" i="1"/>
  <c r="O1111" i="1"/>
  <c r="O503" i="1"/>
  <c r="N3998" i="1"/>
  <c r="N1508" i="1"/>
  <c r="N2297" i="1"/>
  <c r="N61" i="1"/>
  <c r="N1956" i="1"/>
  <c r="N3331" i="1"/>
  <c r="N4068" i="1"/>
  <c r="O2552" i="1"/>
  <c r="N5198" i="1"/>
  <c r="N3043" i="1"/>
  <c r="O4351" i="1"/>
  <c r="O1292" i="1"/>
  <c r="O3387" i="1"/>
  <c r="N4147" i="1"/>
  <c r="N4447" i="1"/>
  <c r="N850" i="1"/>
  <c r="O580" i="1"/>
  <c r="O2489" i="1"/>
  <c r="N5878" i="1"/>
  <c r="O3820" i="1"/>
  <c r="N1700" i="1"/>
  <c r="N4081" i="1"/>
  <c r="O731" i="1"/>
  <c r="O1829" i="1"/>
  <c r="N427" i="1"/>
  <c r="O5261" i="1"/>
  <c r="N5681" i="1"/>
  <c r="O2853" i="1"/>
  <c r="N4359" i="1"/>
  <c r="O1250" i="1"/>
  <c r="N1407" i="1"/>
  <c r="O3008" i="1"/>
  <c r="N3284" i="1"/>
  <c r="O3246" i="1"/>
  <c r="O4653" i="1"/>
  <c r="N4000" i="1"/>
  <c r="O4637" i="1"/>
  <c r="N4957" i="1"/>
  <c r="O1035" i="1"/>
  <c r="N1275" i="1"/>
  <c r="N3912" i="1"/>
  <c r="N2832" i="1"/>
  <c r="N4598" i="1"/>
  <c r="O3999" i="1"/>
  <c r="N4454" i="1"/>
  <c r="O3485" i="1"/>
  <c r="N4004" i="1"/>
  <c r="O5896" i="1"/>
  <c r="N2868" i="1"/>
  <c r="O5533" i="1"/>
  <c r="N4153" i="1"/>
  <c r="O600" i="1"/>
  <c r="O4550" i="1"/>
  <c r="O5778" i="1"/>
  <c r="N591" i="1"/>
  <c r="O3845" i="1"/>
  <c r="O1491" i="1"/>
  <c r="N4379" i="1"/>
  <c r="O4265" i="1"/>
  <c r="N4049" i="1"/>
  <c r="O4077" i="1"/>
  <c r="N438" i="1"/>
  <c r="N2383" i="1"/>
  <c r="N4170" i="1"/>
  <c r="N2240" i="1"/>
  <c r="N368" i="1"/>
  <c r="N4924" i="1"/>
  <c r="N331" i="1"/>
  <c r="O3242" i="1"/>
  <c r="N2484" i="1"/>
  <c r="O1654" i="1"/>
  <c r="N1279" i="1"/>
  <c r="O5191" i="1"/>
  <c r="N1563" i="1"/>
  <c r="O704" i="1"/>
  <c r="N1272" i="1"/>
  <c r="O5765" i="1"/>
  <c r="N3445" i="1"/>
  <c r="O1878" i="1"/>
  <c r="N1382" i="1"/>
  <c r="O573" i="1"/>
  <c r="O2006" i="1"/>
  <c r="N2950" i="1"/>
  <c r="O4366" i="1"/>
  <c r="O3966" i="1"/>
  <c r="N3753" i="1"/>
  <c r="O2929" i="1"/>
  <c r="O3132" i="1"/>
  <c r="N1759" i="1"/>
  <c r="N2273" i="1"/>
  <c r="N4894" i="1"/>
  <c r="O5346" i="1"/>
  <c r="N1476" i="1"/>
  <c r="O3998" i="1"/>
  <c r="N5398" i="1"/>
  <c r="N2068" i="1"/>
  <c r="O523" i="1"/>
  <c r="N194" i="1"/>
  <c r="N360" i="1"/>
  <c r="N4906" i="1"/>
  <c r="N4305" i="1"/>
  <c r="O34" i="1"/>
  <c r="N2453" i="1"/>
  <c r="O5904" i="1"/>
  <c r="N4805" i="1"/>
  <c r="O5490" i="1"/>
  <c r="O3109" i="1"/>
  <c r="N5764" i="1"/>
  <c r="O2623" i="1"/>
  <c r="N2445" i="1"/>
  <c r="O638" i="1"/>
  <c r="O2000" i="1"/>
  <c r="N3196" i="1"/>
  <c r="O4967" i="1"/>
  <c r="O1283" i="1"/>
  <c r="N2036" i="1"/>
  <c r="O911" i="1"/>
  <c r="O3103" i="1"/>
  <c r="N1267" i="1"/>
  <c r="O412" i="1"/>
  <c r="N741" i="1"/>
  <c r="O1898" i="1"/>
  <c r="N5460" i="1"/>
  <c r="O1361" i="1"/>
  <c r="N1580" i="1"/>
  <c r="O759" i="1"/>
  <c r="N1336" i="1"/>
  <c r="O3871" i="1"/>
  <c r="O5889" i="1"/>
  <c r="N5366" i="1"/>
  <c r="O2461" i="1"/>
  <c r="N5912" i="1"/>
  <c r="O495" i="1"/>
  <c r="N599" i="1"/>
  <c r="N5068" i="1"/>
  <c r="O4976" i="1"/>
  <c r="N2575" i="1"/>
  <c r="O1374" i="1"/>
  <c r="N2293" i="1"/>
  <c r="O3115" i="1"/>
  <c r="N4124" i="1"/>
  <c r="O3866" i="1"/>
  <c r="O885" i="1"/>
  <c r="N3286" i="1"/>
  <c r="N4394" i="1"/>
  <c r="O681" i="1"/>
  <c r="O4298" i="1"/>
  <c r="N5836" i="1"/>
  <c r="N2993" i="1"/>
  <c r="O3472" i="1"/>
  <c r="O1717" i="1"/>
  <c r="N560" i="1"/>
  <c r="O5578" i="1"/>
  <c r="N4435" i="1"/>
  <c r="O1599" i="1"/>
  <c r="N4462" i="1"/>
  <c r="N412" i="1"/>
  <c r="O1820" i="1"/>
  <c r="O381" i="1"/>
  <c r="N3501" i="1"/>
  <c r="N2807" i="1"/>
  <c r="N1811" i="1"/>
  <c r="O2732" i="1"/>
  <c r="N3512" i="1"/>
  <c r="O3177" i="1"/>
  <c r="N5734" i="1"/>
  <c r="O518" i="1"/>
  <c r="O3182" i="1"/>
  <c r="O4922" i="1"/>
  <c r="N5721" i="1"/>
  <c r="O2754" i="1"/>
  <c r="O4658" i="1"/>
  <c r="N919" i="1"/>
  <c r="N4072" i="1"/>
  <c r="O116" i="1"/>
  <c r="O4207" i="1"/>
  <c r="N3475" i="1"/>
  <c r="O3448" i="1"/>
  <c r="O2041" i="1"/>
  <c r="N2385" i="1"/>
  <c r="O4411" i="1"/>
  <c r="O2747" i="1"/>
  <c r="N4886" i="1"/>
  <c r="N3528" i="1"/>
  <c r="O1515" i="1"/>
  <c r="O3282" i="1"/>
  <c r="N3148" i="1"/>
  <c r="N3664" i="1"/>
  <c r="O53" i="1"/>
  <c r="O2758" i="1"/>
  <c r="N1110" i="1"/>
  <c r="N5535" i="1"/>
  <c r="O3017" i="1"/>
  <c r="N4891" i="1"/>
  <c r="N1560" i="1"/>
  <c r="N4547" i="1"/>
  <c r="N2999" i="1"/>
  <c r="N5687" i="1"/>
  <c r="O2776" i="1"/>
  <c r="N4377" i="1"/>
  <c r="O5522" i="1"/>
  <c r="O3261" i="1"/>
  <c r="N856" i="1"/>
  <c r="N4089" i="1"/>
  <c r="N3602" i="1"/>
  <c r="O1490" i="1"/>
  <c r="N1545" i="1"/>
  <c r="N2435" i="1"/>
  <c r="N2443" i="1"/>
  <c r="O610" i="1"/>
  <c r="N4012" i="1"/>
  <c r="O9" i="1"/>
  <c r="O1384" i="1"/>
  <c r="N4606" i="1"/>
  <c r="N3110" i="1"/>
  <c r="O697" i="1"/>
  <c r="O1357" i="1"/>
  <c r="O108" i="1"/>
  <c r="O416" i="1"/>
  <c r="O2735" i="1"/>
  <c r="O1233" i="1"/>
  <c r="N5643" i="1"/>
  <c r="N3304" i="1"/>
  <c r="O3094" i="1"/>
  <c r="O2064" i="1"/>
  <c r="O3887" i="1"/>
  <c r="O605" i="1"/>
  <c r="O3856" i="1"/>
  <c r="N3065" i="1"/>
  <c r="N819" i="1"/>
  <c r="N474" i="1"/>
  <c r="N2618" i="1"/>
  <c r="N219" i="1"/>
  <c r="N5228" i="1"/>
  <c r="O1459" i="1"/>
  <c r="O4720" i="1"/>
  <c r="N5244" i="1"/>
  <c r="O1364" i="1"/>
  <c r="N5159" i="1"/>
  <c r="O4618" i="1"/>
  <c r="N4269" i="1"/>
  <c r="N5526" i="1"/>
  <c r="N54" i="1"/>
  <c r="O4964" i="1"/>
  <c r="N2848" i="1"/>
  <c r="N981" i="1"/>
  <c r="N737" i="1"/>
  <c r="O2505" i="1"/>
  <c r="N337" i="1"/>
  <c r="N728" i="1"/>
  <c r="N2446" i="1"/>
  <c r="N4642" i="1"/>
  <c r="O2198" i="1"/>
  <c r="O3768" i="1"/>
  <c r="N2264" i="1"/>
  <c r="O643" i="1"/>
  <c r="N5232" i="1"/>
  <c r="O1448" i="1"/>
  <c r="N1968" i="1"/>
  <c r="O2551" i="1"/>
  <c r="O5898" i="1"/>
  <c r="N3580" i="1"/>
  <c r="N740" i="1"/>
  <c r="O4817" i="1"/>
  <c r="O2423" i="1"/>
  <c r="N5245" i="1"/>
  <c r="N2494" i="1"/>
  <c r="N3515" i="1"/>
  <c r="N5425" i="1"/>
  <c r="N3916" i="1"/>
  <c r="N4822" i="1"/>
  <c r="N2388" i="1"/>
  <c r="N518" i="1"/>
  <c r="O1587" i="1"/>
  <c r="N3090" i="1"/>
  <c r="N1287" i="1"/>
  <c r="O2995" i="1"/>
  <c r="N4743" i="1"/>
  <c r="N2860" i="1"/>
  <c r="N2952" i="1"/>
  <c r="O652" i="1"/>
  <c r="N4361" i="1"/>
  <c r="N4242" i="1"/>
  <c r="N4327" i="1"/>
  <c r="N2479" i="1"/>
  <c r="O3696" i="1"/>
  <c r="N3125" i="1"/>
  <c r="O655" i="1"/>
  <c r="N26" i="1"/>
  <c r="O2451" i="1"/>
  <c r="N5260" i="1"/>
  <c r="N3108" i="1"/>
  <c r="O1243" i="1"/>
  <c r="N1094" i="1"/>
  <c r="N3039" i="1"/>
  <c r="N5880" i="1"/>
  <c r="N3357" i="1"/>
  <c r="N909" i="1"/>
  <c r="N2751" i="1"/>
  <c r="O5209" i="1"/>
  <c r="N164" i="1"/>
  <c r="O5799" i="1"/>
  <c r="N2669" i="1"/>
  <c r="N4448" i="1"/>
  <c r="N2790" i="1"/>
  <c r="O3042" i="1"/>
  <c r="N2195" i="1"/>
  <c r="O1826" i="1"/>
  <c r="N1715" i="1"/>
  <c r="N2753" i="1"/>
  <c r="O558" i="1"/>
  <c r="N5454" i="1"/>
  <c r="N1932" i="1"/>
  <c r="O1376" i="1"/>
  <c r="N5067" i="1"/>
  <c r="O5379" i="1"/>
  <c r="N3224" i="1"/>
  <c r="N747" i="1"/>
  <c r="O2715" i="1"/>
  <c r="N2078" i="1"/>
  <c r="N1596" i="1"/>
  <c r="O5742" i="1"/>
  <c r="O1373" i="1"/>
  <c r="N5433" i="1"/>
  <c r="O2588" i="1"/>
  <c r="N4297" i="1"/>
  <c r="O1213" i="1"/>
  <c r="N1630" i="1"/>
  <c r="O1557" i="1"/>
  <c r="N5442" i="1"/>
  <c r="O5350" i="1"/>
  <c r="N1698" i="1"/>
  <c r="O653" i="1"/>
  <c r="N4776" i="1"/>
  <c r="O4377" i="1"/>
  <c r="N3957" i="1"/>
  <c r="N774" i="1"/>
  <c r="O524" i="1"/>
  <c r="N4554" i="1"/>
  <c r="N2283" i="1"/>
  <c r="O2238" i="1"/>
  <c r="N2876" i="1"/>
  <c r="N2534" i="1"/>
  <c r="O2147" i="1"/>
  <c r="N4967" i="1"/>
  <c r="N3788" i="1"/>
  <c r="N1914" i="1"/>
  <c r="O1422" i="1"/>
  <c r="N3134" i="1"/>
  <c r="N3928" i="1"/>
  <c r="N3408" i="1"/>
  <c r="O2493" i="1"/>
  <c r="N1132" i="1"/>
  <c r="O2615" i="1"/>
  <c r="N2461" i="1"/>
  <c r="O5895" i="1"/>
  <c r="N5132" i="1"/>
  <c r="O2690" i="1"/>
  <c r="N3428" i="1"/>
  <c r="O722" i="1"/>
  <c r="N2945" i="1"/>
  <c r="O5946" i="1"/>
  <c r="N1494" i="1"/>
  <c r="O1507" i="1"/>
  <c r="N5902" i="1"/>
  <c r="O2753" i="1"/>
  <c r="N268" i="1"/>
  <c r="N2827" i="1"/>
  <c r="O2382" i="1"/>
  <c r="N95" i="1"/>
  <c r="N1919" i="1"/>
  <c r="O2951" i="1"/>
  <c r="N1966" i="1"/>
  <c r="N2216" i="1"/>
  <c r="O606" i="1"/>
  <c r="N2380" i="1"/>
  <c r="N926" i="1"/>
  <c r="N2257" i="1"/>
  <c r="O3996" i="1"/>
  <c r="N2718" i="1"/>
  <c r="N3456" i="1"/>
  <c r="N3179" i="1"/>
  <c r="N2822" i="1"/>
  <c r="N4008" i="1"/>
  <c r="O1203" i="1"/>
  <c r="N2709" i="1"/>
  <c r="N3037" i="1"/>
  <c r="N1462" i="1"/>
  <c r="O4439" i="1"/>
  <c r="N5218" i="1"/>
  <c r="O971" i="1"/>
  <c r="N3104" i="1"/>
  <c r="O4784" i="1"/>
  <c r="N5325" i="1"/>
  <c r="O1235" i="1"/>
  <c r="N945" i="1"/>
  <c r="N913" i="1"/>
  <c r="O5104" i="1"/>
  <c r="N5646" i="1"/>
  <c r="N4120" i="1"/>
  <c r="O3739" i="1"/>
  <c r="O1547" i="1"/>
  <c r="N2595" i="1"/>
  <c r="O1214" i="1"/>
  <c r="N5092" i="1"/>
  <c r="O2872" i="1"/>
  <c r="N2212" i="1"/>
  <c r="O5268" i="1"/>
  <c r="N5076" i="1"/>
  <c r="O2838" i="1"/>
  <c r="N3476" i="1"/>
  <c r="O5277" i="1"/>
  <c r="O4975" i="1"/>
  <c r="N2670" i="1"/>
  <c r="N1707" i="1"/>
  <c r="O1597" i="1"/>
  <c r="N701" i="1"/>
  <c r="O5414" i="1"/>
  <c r="O2740" i="1"/>
  <c r="N2396" i="1"/>
  <c r="N3711" i="1"/>
  <c r="O4048" i="1"/>
  <c r="O4968" i="1"/>
  <c r="N2892" i="1"/>
  <c r="N4930" i="1"/>
  <c r="O4187" i="1"/>
  <c r="N5709" i="1"/>
  <c r="N2187" i="1"/>
  <c r="O3185" i="1"/>
  <c r="N473" i="1"/>
  <c r="O237" i="1"/>
  <c r="O5452" i="1"/>
  <c r="N1234" i="1"/>
  <c r="N3048" i="1"/>
  <c r="O4126" i="1"/>
  <c r="O2061" i="1"/>
  <c r="N5171" i="1"/>
  <c r="N4878" i="1"/>
  <c r="O5500" i="1"/>
  <c r="O2223" i="1"/>
  <c r="N5215" i="1"/>
  <c r="N664" i="1"/>
  <c r="O1480" i="1"/>
  <c r="N3375" i="1"/>
  <c r="O790" i="1"/>
  <c r="N4545" i="1"/>
  <c r="N2282" i="1"/>
  <c r="N1761" i="1"/>
  <c r="N2997" i="1"/>
  <c r="O665" i="1"/>
  <c r="O2024" i="1"/>
  <c r="N4903" i="1"/>
  <c r="N2520" i="1"/>
  <c r="O1657" i="1"/>
  <c r="O5462" i="1"/>
  <c r="N1174" i="1"/>
  <c r="N1597" i="1"/>
  <c r="O4861" i="1"/>
  <c r="N2030" i="1"/>
  <c r="N45" i="1"/>
  <c r="O3639" i="1"/>
  <c r="N1318" i="1"/>
  <c r="O4673" i="1"/>
  <c r="O2794" i="1"/>
  <c r="N2639" i="1"/>
  <c r="O3832" i="1"/>
  <c r="N3536" i="1"/>
  <c r="O2782" i="1"/>
  <c r="N2738" i="1"/>
  <c r="N3327" i="1"/>
  <c r="N4689" i="1"/>
  <c r="N4198" i="1"/>
  <c r="O45" i="1"/>
  <c r="O753" i="1"/>
  <c r="N2943" i="1"/>
  <c r="N105" i="1"/>
  <c r="N5120" i="1"/>
  <c r="N4703" i="1"/>
  <c r="N2395" i="1"/>
  <c r="O4420" i="1"/>
  <c r="O702" i="1"/>
  <c r="N3080" i="1"/>
  <c r="N2315" i="1"/>
  <c r="N2333" i="1"/>
  <c r="O3649" i="1"/>
  <c r="N5197" i="1"/>
  <c r="N1347" i="1"/>
  <c r="N609" i="1"/>
  <c r="O560" i="1"/>
  <c r="N4243" i="1"/>
  <c r="O572" i="1"/>
  <c r="N1897" i="1"/>
  <c r="N4641" i="1"/>
  <c r="O1600" i="1"/>
  <c r="O4765" i="1"/>
  <c r="N2836" i="1"/>
  <c r="O2207" i="1"/>
  <c r="N4249" i="1"/>
  <c r="N326" i="1"/>
  <c r="N3416" i="1"/>
  <c r="O4041" i="1"/>
  <c r="N3606" i="1"/>
  <c r="O306" i="1"/>
  <c r="N3668" i="1"/>
  <c r="O5292" i="1"/>
  <c r="N431" i="1"/>
  <c r="N152" i="1"/>
  <c r="N1669" i="1"/>
  <c r="N4047" i="1"/>
  <c r="N1179" i="1"/>
  <c r="O4783" i="1"/>
  <c r="N2145" i="1"/>
  <c r="N4360" i="1"/>
  <c r="O636" i="1"/>
  <c r="N5203" i="1"/>
  <c r="N1505" i="1"/>
  <c r="N2013" i="1"/>
  <c r="O691" i="1"/>
  <c r="N3369" i="1"/>
  <c r="N4439" i="1"/>
  <c r="O4739" i="1"/>
  <c r="N5923" i="1"/>
  <c r="N1026" i="1"/>
  <c r="N4801" i="1"/>
  <c r="O2491" i="1"/>
  <c r="N663" i="1"/>
  <c r="O4281" i="1"/>
  <c r="N2214" i="1"/>
  <c r="N631" i="1"/>
  <c r="O3642" i="1"/>
  <c r="N493" i="1"/>
  <c r="O2902" i="1"/>
  <c r="N1519" i="1"/>
  <c r="O1923" i="1"/>
  <c r="N2192" i="1"/>
  <c r="O4476" i="1"/>
  <c r="N3461" i="1"/>
  <c r="N4731" i="1"/>
  <c r="O5494" i="1"/>
  <c r="N2821" i="1"/>
  <c r="N2139" i="1"/>
  <c r="N3373" i="1"/>
  <c r="O4191" i="1"/>
  <c r="N5900" i="1"/>
  <c r="O3943" i="1"/>
  <c r="O5463" i="1"/>
  <c r="N5146" i="1"/>
  <c r="N4290" i="1"/>
  <c r="N2924" i="1"/>
  <c r="O3575" i="1"/>
  <c r="N2571" i="1"/>
  <c r="N4001" i="1"/>
  <c r="O2225" i="1"/>
  <c r="N276" i="1"/>
  <c r="O1808" i="1"/>
  <c r="N2680" i="1"/>
  <c r="N1616" i="1"/>
  <c r="O5119" i="1"/>
  <c r="N964" i="1"/>
  <c r="N3713" i="1"/>
  <c r="O2022" i="1"/>
  <c r="N995" i="1"/>
  <c r="O710" i="1"/>
  <c r="O1688" i="1"/>
  <c r="O4614" i="1"/>
  <c r="N1891" i="1"/>
  <c r="O3706" i="1"/>
  <c r="N1070" i="1"/>
  <c r="O3992" i="1"/>
  <c r="N5236" i="1"/>
  <c r="N1702" i="1"/>
  <c r="O2937" i="1"/>
  <c r="N3539" i="1"/>
  <c r="N703" i="1"/>
  <c r="O5488" i="1"/>
  <c r="O597" i="1"/>
  <c r="N3431" i="1"/>
  <c r="O689" i="1"/>
  <c r="N2023" i="1"/>
  <c r="O4362" i="1"/>
  <c r="N683" i="1"/>
  <c r="O4866" i="1"/>
  <c r="N1911" i="1"/>
  <c r="O4746" i="1"/>
  <c r="N1584" i="1"/>
  <c r="N8" i="1"/>
  <c r="N3093" i="1"/>
  <c r="O2015" i="1"/>
  <c r="N1166" i="1"/>
  <c r="N1629" i="1"/>
  <c r="O1834" i="1"/>
  <c r="N899" i="1"/>
  <c r="N3716" i="1"/>
  <c r="N4420" i="1"/>
  <c r="N1948" i="1"/>
  <c r="N3008" i="1"/>
  <c r="O4153" i="1"/>
  <c r="N4831" i="1"/>
  <c r="N336" i="1"/>
  <c r="N2513" i="1"/>
  <c r="O3724" i="1"/>
  <c r="N838" i="1"/>
  <c r="N1084" i="1"/>
  <c r="N4992" i="1"/>
  <c r="O1853" i="1"/>
  <c r="N5227" i="1"/>
  <c r="O530" i="1"/>
  <c r="N5479" i="1"/>
  <c r="O2945" i="1"/>
  <c r="N1301" i="1"/>
  <c r="O1815" i="1"/>
  <c r="N3040" i="1"/>
  <c r="O1526" i="1"/>
  <c r="N3143" i="1"/>
  <c r="O476" i="1"/>
  <c r="N2847" i="1"/>
  <c r="O4451" i="1"/>
  <c r="N1438" i="1"/>
  <c r="O1370" i="1"/>
  <c r="N5186" i="1"/>
  <c r="N1701" i="1"/>
  <c r="O467" i="1"/>
  <c r="N1796" i="1"/>
  <c r="N3896" i="1"/>
  <c r="O4145" i="1"/>
  <c r="N975" i="1"/>
  <c r="N1475" i="1"/>
  <c r="O5483" i="1"/>
  <c r="N1163" i="1"/>
  <c r="N3780" i="1"/>
  <c r="N5772" i="1"/>
  <c r="O2016" i="1"/>
  <c r="N4656" i="1"/>
  <c r="N5658" i="1"/>
  <c r="N3509" i="1"/>
  <c r="O3823" i="1"/>
  <c r="N5347" i="1"/>
  <c r="O2019" i="1"/>
  <c r="N871" i="1"/>
  <c r="O1140" i="1"/>
  <c r="N4239" i="1"/>
  <c r="O2841" i="1"/>
  <c r="N2927" i="1"/>
  <c r="O2490" i="1"/>
  <c r="N2817" i="1"/>
  <c r="O57" i="1"/>
  <c r="N4023" i="1"/>
  <c r="O5291" i="1"/>
  <c r="N2911" i="1"/>
  <c r="N3033" i="1"/>
  <c r="O1817" i="1"/>
  <c r="N2113" i="1"/>
  <c r="N3422" i="1"/>
  <c r="O5744" i="1"/>
  <c r="N3487" i="1"/>
  <c r="N3897" i="1"/>
  <c r="O5419" i="1"/>
  <c r="N3941" i="1"/>
  <c r="N3930" i="1"/>
  <c r="N5481" i="1"/>
  <c r="O592" i="1"/>
  <c r="N4902" i="1"/>
  <c r="N993" i="1"/>
  <c r="N2204" i="1"/>
  <c r="N3007" i="1"/>
  <c r="O3406" i="1"/>
  <c r="N2106" i="1"/>
  <c r="N5559" i="1"/>
  <c r="N3303" i="1"/>
  <c r="N1922" i="1"/>
  <c r="O3256" i="1"/>
  <c r="O4025" i="1"/>
  <c r="N4638" i="1"/>
  <c r="N48" i="1"/>
  <c r="O1548" i="1"/>
  <c r="O4365" i="1"/>
  <c r="N3988" i="1"/>
  <c r="N4507" i="1"/>
  <c r="O832" i="1"/>
  <c r="N4136" i="1"/>
  <c r="N787" i="1"/>
  <c r="O4828" i="1"/>
  <c r="N601" i="1"/>
  <c r="O4363" i="1"/>
  <c r="O2976" i="1"/>
  <c r="N5368" i="1"/>
  <c r="O3161" i="1"/>
  <c r="N1635" i="1"/>
  <c r="O3941" i="1"/>
  <c r="O3714" i="1"/>
  <c r="N162" i="1"/>
  <c r="N1080" i="1"/>
  <c r="N682" i="1"/>
  <c r="O1368" i="1"/>
  <c r="N1139" i="1"/>
  <c r="N2785" i="1"/>
  <c r="N3497" i="1"/>
  <c r="N5680" i="1"/>
  <c r="N3632" i="1"/>
  <c r="N3344" i="1"/>
  <c r="O4716" i="1"/>
  <c r="N3142" i="1"/>
  <c r="N2275" i="1"/>
  <c r="N3613" i="1"/>
  <c r="N4075" i="1"/>
  <c r="O2305" i="1"/>
  <c r="O569" i="1"/>
  <c r="N4195" i="1"/>
  <c r="O1314" i="1"/>
  <c r="N4244" i="1"/>
  <c r="N2989" i="1"/>
  <c r="N306" i="1"/>
  <c r="O683" i="1"/>
  <c r="N3434" i="1"/>
  <c r="O1495" i="1"/>
  <c r="O2422" i="1"/>
  <c r="N454" i="1"/>
  <c r="O878" i="1"/>
  <c r="O590" i="1"/>
  <c r="N1317" i="1"/>
  <c r="O3602" i="1"/>
  <c r="O2045" i="1"/>
  <c r="N1221" i="1"/>
  <c r="N3119" i="1"/>
  <c r="N2541" i="1"/>
  <c r="N4995" i="1"/>
  <c r="O2920" i="1"/>
  <c r="N3403" i="1"/>
  <c r="O763" i="1"/>
  <c r="N1890" i="1"/>
  <c r="N4074" i="1"/>
  <c r="O3259" i="1"/>
  <c r="N1815" i="1"/>
  <c r="O289" i="1"/>
  <c r="N1901" i="1"/>
  <c r="O2280" i="1"/>
  <c r="N515" i="1"/>
  <c r="O5196" i="1"/>
  <c r="O1912" i="1"/>
  <c r="N629" i="1"/>
  <c r="N5145" i="1"/>
  <c r="O3818" i="1"/>
  <c r="O695" i="1"/>
  <c r="N1627" i="1"/>
  <c r="N3674" i="1"/>
  <c r="N1849" i="1"/>
  <c r="N2311" i="1"/>
  <c r="O1615" i="1"/>
  <c r="N29" i="1"/>
  <c r="O5352" i="1"/>
  <c r="N4859" i="1"/>
  <c r="O2295" i="1"/>
  <c r="N4026" i="1"/>
  <c r="N489" i="1"/>
  <c r="N1492" i="1"/>
  <c r="N5468" i="1"/>
  <c r="N3931" i="1"/>
  <c r="N4480" i="1"/>
  <c r="N4923" i="1"/>
  <c r="N5463" i="1"/>
  <c r="O1710" i="1"/>
  <c r="N495" i="1"/>
  <c r="N4014" i="1"/>
  <c r="O2253" i="1"/>
  <c r="N4986" i="1"/>
  <c r="N3538" i="1"/>
  <c r="O2252" i="1"/>
  <c r="O2261" i="1"/>
  <c r="O5115" i="1"/>
  <c r="N611" i="1"/>
  <c r="O1837" i="1"/>
  <c r="N4338" i="1"/>
  <c r="O3493" i="1"/>
  <c r="N5130" i="1"/>
  <c r="N2844" i="1"/>
  <c r="O2738" i="1"/>
  <c r="N284" i="1"/>
  <c r="N5503" i="1"/>
  <c r="O3769" i="1"/>
  <c r="N3404" i="1"/>
  <c r="N3158" i="1"/>
  <c r="N3794" i="1"/>
  <c r="O4914" i="1"/>
  <c r="N4820" i="1"/>
  <c r="O5493" i="1"/>
  <c r="N5386" i="1"/>
  <c r="O5901" i="1"/>
  <c r="N1253" i="1"/>
  <c r="O980" i="1"/>
  <c r="O2428" i="1"/>
  <c r="N329" i="1"/>
  <c r="N3022" i="1"/>
  <c r="O1865" i="1"/>
  <c r="O48" i="1"/>
  <c r="N2748" i="1"/>
  <c r="O682" i="1"/>
  <c r="N5903" i="1"/>
  <c r="O3728" i="1"/>
  <c r="O3235" i="1"/>
  <c r="N1750" i="1"/>
  <c r="N4422" i="1"/>
  <c r="O1828" i="1"/>
  <c r="O2318" i="1"/>
  <c r="N2478" i="1"/>
  <c r="N1410" i="1"/>
  <c r="O70" i="1"/>
  <c r="N5240" i="1"/>
  <c r="O3542" i="1"/>
  <c r="O3725" i="1"/>
  <c r="N1106" i="1"/>
  <c r="N3449" i="1"/>
  <c r="O5793" i="1"/>
  <c r="N4542" i="1"/>
  <c r="N1611" i="1"/>
  <c r="O1689" i="1"/>
  <c r="O310" i="1"/>
  <c r="N1114" i="1"/>
  <c r="N2045" i="1"/>
  <c r="O4449" i="1"/>
  <c r="O2900" i="1"/>
  <c r="N1134" i="1"/>
  <c r="N5489" i="1"/>
  <c r="O71" i="1"/>
  <c r="N4694" i="1"/>
  <c r="O3894" i="1"/>
  <c r="N2812" i="1"/>
  <c r="O2220" i="1"/>
  <c r="N5411" i="1"/>
  <c r="O4015" i="1"/>
  <c r="N5520" i="1"/>
  <c r="O4994" i="1"/>
  <c r="N2073" i="1"/>
  <c r="O3991" i="1"/>
  <c r="N4919" i="1"/>
  <c r="N4942" i="1"/>
  <c r="N1444" i="1"/>
  <c r="O2065" i="1"/>
  <c r="N4599" i="1"/>
  <c r="N1664" i="1"/>
  <c r="O5749" i="1"/>
  <c r="N289" i="1"/>
  <c r="N2296" i="1"/>
  <c r="N3411" i="1"/>
  <c r="N4572" i="1"/>
  <c r="N4226" i="1"/>
  <c r="O3880" i="1"/>
  <c r="N1502" i="1"/>
  <c r="N5883" i="1"/>
  <c r="N4471" i="1"/>
  <c r="O4430" i="1"/>
  <c r="N5505" i="1"/>
  <c r="N301" i="1"/>
  <c r="N4479" i="1"/>
  <c r="O481" i="1"/>
  <c r="N5911" i="1"/>
  <c r="O5465" i="1"/>
  <c r="N4968" i="1"/>
  <c r="O4669" i="1"/>
  <c r="N831" i="1"/>
  <c r="O3107" i="1"/>
  <c r="N3137" i="1"/>
  <c r="O5201" i="1"/>
  <c r="N4501" i="1"/>
  <c r="O5581" i="1"/>
  <c r="N5457" i="1"/>
  <c r="O2053" i="1"/>
  <c r="N3977" i="1"/>
  <c r="N2833" i="1"/>
  <c r="O1823" i="1"/>
  <c r="N3811" i="1"/>
  <c r="N713" i="1"/>
  <c r="O5804" i="1"/>
  <c r="N149" i="1"/>
  <c r="N4179" i="1"/>
  <c r="O528" i="1"/>
  <c r="N1173" i="1"/>
  <c r="N5047" i="1"/>
  <c r="N2228" i="1"/>
  <c r="O3744" i="1"/>
  <c r="N4337" i="1"/>
  <c r="N5873" i="1"/>
  <c r="N4164" i="1"/>
  <c r="O1816" i="1"/>
  <c r="N3425" i="1"/>
  <c r="N2700" i="1"/>
  <c r="O1112" i="1"/>
  <c r="N4553" i="1"/>
  <c r="N775" i="1"/>
  <c r="O5003" i="1"/>
  <c r="O1410" i="1"/>
  <c r="N4640" i="1"/>
  <c r="N5508" i="1"/>
  <c r="N2619" i="1"/>
  <c r="O2050" i="1"/>
  <c r="N2916" i="1"/>
  <c r="O3354" i="1"/>
  <c r="N935" i="1"/>
  <c r="N4077" i="1"/>
  <c r="N779" i="1"/>
  <c r="O1678" i="1"/>
  <c r="N4781" i="1"/>
  <c r="O5252" i="1"/>
  <c r="O1627" i="1"/>
  <c r="N4369" i="1"/>
  <c r="O4342" i="1"/>
  <c r="N2649" i="1"/>
  <c r="O4261" i="1"/>
  <c r="N537" i="1"/>
  <c r="O2126" i="1"/>
  <c r="N5628" i="1"/>
  <c r="O2993" i="1"/>
  <c r="N1933" i="1"/>
  <c r="O5225" i="1"/>
  <c r="N1957" i="1"/>
  <c r="N699" i="1"/>
  <c r="O224" i="1"/>
  <c r="N5333" i="1"/>
  <c r="O2132" i="1"/>
  <c r="O2240" i="1"/>
  <c r="N1285" i="1"/>
  <c r="N2005" i="1"/>
  <c r="N549" i="1"/>
  <c r="N2777" i="1"/>
  <c r="O1860" i="1"/>
  <c r="N4561" i="1"/>
  <c r="N373" i="1"/>
  <c r="O2742" i="1"/>
  <c r="N2046" i="1"/>
  <c r="N1126" i="1"/>
  <c r="N3435" i="1"/>
  <c r="N1167" i="1"/>
  <c r="O2046" i="1"/>
  <c r="N2515" i="1"/>
  <c r="O5523" i="1"/>
  <c r="N1680" i="1"/>
  <c r="N4040" i="1"/>
  <c r="N295" i="1"/>
  <c r="O4282" i="1"/>
  <c r="N4866" i="1"/>
  <c r="O4805" i="1"/>
  <c r="N671" i="1"/>
  <c r="N2069" i="1"/>
  <c r="N2540" i="1"/>
  <c r="O4289" i="1"/>
  <c r="O2603" i="1"/>
  <c r="N2376" i="1"/>
  <c r="O3475" i="1"/>
  <c r="N4745" i="1"/>
  <c r="N5175" i="1"/>
  <c r="O5491" i="1"/>
  <c r="N2591" i="1"/>
  <c r="O1280" i="1"/>
  <c r="O1365" i="1"/>
  <c r="N4146" i="1"/>
  <c r="N4418" i="1"/>
  <c r="N2543" i="1"/>
  <c r="O866" i="1"/>
  <c r="O3469" i="1"/>
  <c r="N4314" i="1"/>
  <c r="N229" i="1"/>
  <c r="N1872" i="1"/>
  <c r="N3270" i="1"/>
  <c r="O3409" i="1"/>
  <c r="N2147" i="1"/>
  <c r="O5208" i="1"/>
  <c r="N5525" i="1"/>
  <c r="O794" i="1"/>
  <c r="N1288" i="1"/>
  <c r="N5626" i="1"/>
  <c r="N265" i="1"/>
  <c r="N1593" i="1"/>
  <c r="N1282" i="1"/>
  <c r="O5342" i="1"/>
  <c r="O2416" i="1"/>
  <c r="N1642" i="1"/>
  <c r="N4318" i="1"/>
  <c r="N5557" i="1"/>
  <c r="N1662" i="1"/>
  <c r="O1702" i="1"/>
  <c r="N3477" i="1"/>
  <c r="O4358" i="1"/>
  <c r="N4234" i="1"/>
  <c r="O2325" i="1"/>
  <c r="N4250" i="1"/>
  <c r="N649" i="1"/>
  <c r="O3500" i="1"/>
  <c r="N5755" i="1"/>
  <c r="N5686" i="1"/>
  <c r="N1532" i="1"/>
  <c r="O2419" i="1"/>
  <c r="N756" i="1"/>
  <c r="O4485" i="1"/>
  <c r="N654" i="1"/>
  <c r="N4282" i="1"/>
  <c r="O786" i="1"/>
  <c r="N1383" i="1"/>
  <c r="N5948" i="1"/>
  <c r="N4328" i="1"/>
  <c r="N1014" i="1"/>
  <c r="O5482" i="1"/>
  <c r="N1912" i="1"/>
  <c r="O810" i="1"/>
  <c r="N4970" i="1"/>
  <c r="O2031" i="1"/>
  <c r="N497" i="1"/>
  <c r="N810" i="1"/>
  <c r="O2008" i="1"/>
  <c r="N4574" i="1"/>
  <c r="N4503" i="1"/>
  <c r="O4093" i="1"/>
  <c r="N2681" i="1"/>
  <c r="N589" i="1"/>
  <c r="N1245" i="1"/>
  <c r="O1474" i="1"/>
  <c r="N2980" i="1"/>
  <c r="N1829" i="1"/>
  <c r="N3628" i="1"/>
  <c r="O1871" i="1"/>
  <c r="N1367" i="1"/>
  <c r="O4660" i="1"/>
  <c r="O4395" i="1"/>
  <c r="N1251" i="1"/>
  <c r="N786" i="1"/>
  <c r="N1553" i="1"/>
  <c r="O1711" i="1"/>
  <c r="N2267" i="1"/>
  <c r="O915" i="1"/>
  <c r="N621" i="1"/>
  <c r="O5907" i="1"/>
  <c r="O1245" i="1"/>
  <c r="N1942" i="1"/>
  <c r="N1500" i="1"/>
  <c r="O2072" i="1"/>
  <c r="O4007" i="1"/>
  <c r="N3319" i="1"/>
  <c r="N685" i="1"/>
  <c r="O3266" i="1"/>
  <c r="N5409" i="1"/>
  <c r="N2241" i="1"/>
  <c r="O4119" i="1"/>
  <c r="N5180" i="1"/>
  <c r="O2406" i="1"/>
  <c r="O3251" i="1"/>
  <c r="N3198" i="1"/>
  <c r="N5575" i="1"/>
  <c r="O2259" i="1"/>
  <c r="O3497" i="1"/>
  <c r="N1103" i="1"/>
  <c r="N1718" i="1"/>
  <c r="O4813" i="1"/>
  <c r="O5338" i="1"/>
  <c r="N4329" i="1"/>
  <c r="N5528" i="1"/>
  <c r="O3650" i="1"/>
  <c r="N5718" i="1"/>
  <c r="O2076" i="1"/>
  <c r="N4102" i="1"/>
  <c r="O771" i="1"/>
  <c r="N633" i="1"/>
  <c r="O4376" i="1"/>
  <c r="O853" i="1"/>
  <c r="N5675" i="1"/>
  <c r="N2285" i="1"/>
  <c r="O574" i="1"/>
  <c r="O438" i="1"/>
  <c r="N1736" i="1"/>
  <c r="N5767" i="1"/>
  <c r="O4076" i="1"/>
  <c r="N407" i="1"/>
  <c r="O1780" i="1"/>
  <c r="O557" i="1"/>
  <c r="N28" i="1"/>
  <c r="N2266" i="1"/>
  <c r="O2109" i="1"/>
  <c r="N1812" i="1"/>
  <c r="N3905" i="1"/>
  <c r="O3011" i="1"/>
  <c r="O2579" i="1"/>
  <c r="N310" i="1"/>
  <c r="N2792" i="1"/>
  <c r="O1655" i="1"/>
  <c r="O2120" i="1"/>
  <c r="N1785" i="1"/>
  <c r="N3647" i="1"/>
  <c r="O3477" i="1"/>
  <c r="N1905" i="1"/>
  <c r="O4276" i="1"/>
  <c r="N2931" i="1"/>
  <c r="O5397" i="1"/>
  <c r="N1491" i="1"/>
  <c r="N172" i="1"/>
  <c r="N5458" i="1"/>
  <c r="O2336" i="1"/>
  <c r="O269" i="1"/>
  <c r="N3149" i="1"/>
  <c r="N2476" i="1"/>
  <c r="O2162" i="1"/>
  <c r="N4677" i="1"/>
  <c r="N1461" i="1"/>
  <c r="O5892" i="1"/>
  <c r="N11" i="1"/>
  <c r="N1515" i="1"/>
  <c r="N2981" i="1"/>
  <c r="N2673" i="1"/>
  <c r="N754" i="1"/>
  <c r="O630" i="1"/>
  <c r="N3527" i="1"/>
  <c r="N1801" i="1"/>
  <c r="N668" i="1"/>
  <c r="O2989" i="1"/>
  <c r="N4304" i="1"/>
  <c r="N1100" i="1"/>
  <c r="N687" i="1"/>
  <c r="O3622" i="1"/>
  <c r="N4918" i="1"/>
  <c r="N1141" i="1"/>
  <c r="O496" i="1"/>
  <c r="N4622" i="1"/>
  <c r="N1691" i="1"/>
  <c r="N3091" i="1"/>
  <c r="O626" i="1"/>
  <c r="N3459" i="1"/>
  <c r="O2570" i="1"/>
  <c r="N2010" i="1"/>
  <c r="O4128" i="1"/>
  <c r="N4332" i="1"/>
  <c r="O1973" i="1"/>
  <c r="N323" i="1"/>
  <c r="N1499" i="1"/>
  <c r="O3828" i="1"/>
  <c r="N2399" i="1"/>
  <c r="N617" i="1"/>
  <c r="O3731" i="1"/>
  <c r="O5586" i="1"/>
  <c r="N5748" i="1"/>
  <c r="O4931" i="1"/>
  <c r="N1039" i="1"/>
  <c r="O50" i="1"/>
  <c r="N653" i="1"/>
  <c r="O3612" i="1"/>
  <c r="N2661" i="1"/>
  <c r="O1660" i="1"/>
  <c r="N659" i="1"/>
  <c r="O5296" i="1"/>
  <c r="N4563" i="1"/>
  <c r="N4253" i="1"/>
  <c r="O1830" i="1"/>
  <c r="N5434" i="1"/>
  <c r="O5456" i="1"/>
  <c r="N2923" i="1"/>
  <c r="O3313" i="1"/>
  <c r="N3712" i="1"/>
  <c r="O5549" i="1"/>
  <c r="N5430" i="1"/>
  <c r="O5179" i="1"/>
  <c r="N3116" i="1"/>
  <c r="O1552" i="1"/>
  <c r="N5452" i="1"/>
  <c r="O5294" i="1"/>
  <c r="O1354" i="1"/>
  <c r="N5157" i="1"/>
  <c r="N2959" i="1"/>
  <c r="N696" i="1"/>
  <c r="N656" i="1"/>
  <c r="N3211" i="1"/>
  <c r="N479" i="1"/>
  <c r="N3969" i="1"/>
  <c r="O4844" i="1"/>
  <c r="N1887" i="1"/>
  <c r="N5321" i="1"/>
  <c r="O4371" i="1"/>
  <c r="N5251" i="1"/>
  <c r="O1639" i="1"/>
  <c r="N2853" i="1"/>
  <c r="N1137" i="1"/>
  <c r="N3635" i="1"/>
  <c r="N5783" i="1"/>
  <c r="N435" i="1"/>
  <c r="N3775" i="1"/>
  <c r="O3362" i="1"/>
  <c r="N948" i="1"/>
  <c r="N1538" i="1"/>
  <c r="O4508" i="1"/>
  <c r="N2501" i="1"/>
  <c r="N2652" i="1"/>
  <c r="O5243" i="1"/>
  <c r="N1122" i="1"/>
  <c r="O2315" i="1"/>
  <c r="N2155" i="1"/>
  <c r="N3888" i="1"/>
  <c r="O3002" i="1"/>
  <c r="N3471" i="1"/>
  <c r="O5909" i="1"/>
  <c r="N2430" i="1"/>
  <c r="N3430" i="1"/>
  <c r="N2789" i="1"/>
  <c r="N447" i="1"/>
  <c r="O3168" i="1"/>
  <c r="O3038" i="1"/>
  <c r="N5513" i="1"/>
  <c r="N5655" i="1"/>
  <c r="N1527" i="1"/>
  <c r="N5521" i="1"/>
  <c r="O3447" i="1"/>
  <c r="N4213" i="1"/>
  <c r="O468" i="1"/>
  <c r="N3023" i="1"/>
  <c r="O826" i="1"/>
  <c r="N4043" i="1"/>
  <c r="N5208" i="1"/>
  <c r="N4444" i="1"/>
  <c r="O1084" i="1"/>
  <c r="N613" i="1"/>
  <c r="O3085" i="1"/>
  <c r="N220" i="1"/>
  <c r="O5135" i="1"/>
  <c r="N1054" i="1"/>
  <c r="N4467" i="1"/>
  <c r="O27" i="1"/>
  <c r="N254" i="1"/>
  <c r="N628" i="1"/>
  <c r="O2431" i="1"/>
  <c r="O4562" i="1"/>
  <c r="N129" i="1"/>
  <c r="N71" i="1"/>
  <c r="O5460" i="1"/>
  <c r="O5596" i="1"/>
  <c r="N1639" i="1"/>
  <c r="N3802" i="1"/>
  <c r="O3825" i="1"/>
  <c r="O646" i="1"/>
  <c r="N1708" i="1"/>
  <c r="N230" i="1"/>
  <c r="N2775" i="1"/>
  <c r="N3720" i="1"/>
  <c r="O2832" i="1"/>
  <c r="N3086" i="1"/>
  <c r="N146" i="1"/>
  <c r="N1352" i="1"/>
  <c r="N3238" i="1"/>
  <c r="O3523" i="1"/>
  <c r="N646" i="1"/>
  <c r="N4363" i="1"/>
  <c r="N5267" i="1"/>
  <c r="O3257" i="1"/>
  <c r="N3724" i="1"/>
  <c r="O4617" i="1"/>
  <c r="O2144" i="1"/>
  <c r="N4605" i="1"/>
  <c r="N5592" i="1"/>
  <c r="O4920" i="1"/>
  <c r="N4018" i="1"/>
  <c r="N508" i="1"/>
  <c r="N2587" i="1"/>
  <c r="N5866" i="1"/>
  <c r="N1608" i="1"/>
  <c r="N1644" i="1"/>
  <c r="N4214" i="1"/>
  <c r="O664" i="1"/>
  <c r="N2768" i="1"/>
  <c r="N2211" i="1"/>
  <c r="O4220" i="1"/>
  <c r="N4702" i="1"/>
  <c r="O2364" i="1"/>
  <c r="O2781" i="1"/>
  <c r="N4516" i="1"/>
  <c r="N1690" i="1"/>
  <c r="N1010" i="1"/>
  <c r="N5502" i="1"/>
  <c r="O1896" i="1"/>
  <c r="O4725" i="1"/>
  <c r="N1102" i="1"/>
  <c r="N4865" i="1"/>
  <c r="O3122" i="1"/>
  <c r="O5915" i="1"/>
  <c r="N3167" i="1"/>
  <c r="N2863" i="1"/>
  <c r="O4234" i="1"/>
  <c r="N1403" i="1"/>
  <c r="N752" i="1"/>
  <c r="O729" i="1"/>
  <c r="N4375" i="1"/>
  <c r="O3821" i="1"/>
  <c r="O2775" i="1"/>
  <c r="N1818" i="1"/>
  <c r="O3978" i="1"/>
  <c r="O4849" i="1"/>
  <c r="O5477" i="1"/>
  <c r="N5277" i="1"/>
  <c r="O5100" i="1"/>
  <c r="O5594" i="1"/>
  <c r="O5751" i="1"/>
  <c r="N5324" i="1"/>
  <c r="O5116" i="1"/>
  <c r="O4309" i="1"/>
  <c r="O382" i="1"/>
  <c r="O1674" i="1"/>
  <c r="N123" i="1"/>
  <c r="O800" i="1"/>
  <c r="N2338" i="1"/>
  <c r="O5378" i="1"/>
  <c r="O5245" i="1"/>
  <c r="N867" i="1"/>
  <c r="N4247" i="1"/>
  <c r="O2268" i="1"/>
  <c r="O1343" i="1"/>
  <c r="N3540" i="1"/>
  <c r="N3417" i="1"/>
  <c r="O1522" i="1"/>
  <c r="N5913" i="1"/>
  <c r="N594" i="1"/>
  <c r="O2820" i="1"/>
  <c r="N5360" i="1"/>
  <c r="O4296" i="1"/>
  <c r="O1232" i="1"/>
  <c r="N3163" i="1"/>
  <c r="N845" i="1"/>
  <c r="O4467" i="1"/>
  <c r="O2169" i="1"/>
  <c r="N4340" i="1"/>
  <c r="N3112" i="1"/>
  <c r="O5775" i="1"/>
  <c r="O5914" i="1"/>
  <c r="N396" i="1"/>
  <c r="N5581" i="1"/>
  <c r="O2805" i="1"/>
  <c r="N581" i="1"/>
  <c r="O5495" i="1"/>
  <c r="N2764" i="1"/>
  <c r="O546" i="1"/>
  <c r="O1176" i="1"/>
  <c r="N3288" i="1"/>
  <c r="N5757" i="1"/>
  <c r="O1333" i="1"/>
  <c r="O4875" i="1"/>
  <c r="N226" i="1"/>
  <c r="N4118" i="1"/>
  <c r="O2788" i="1"/>
  <c r="N4732" i="1"/>
  <c r="N1202" i="1"/>
  <c r="O5486" i="1"/>
  <c r="N4295" i="1"/>
  <c r="N4203" i="1"/>
  <c r="O3949" i="1"/>
  <c r="N1033" i="1"/>
  <c r="N688" i="1"/>
  <c r="O4302" i="1"/>
  <c r="O349" i="1"/>
  <c r="N3225" i="1"/>
  <c r="N3523" i="1"/>
  <c r="O669" i="1"/>
  <c r="O2625" i="1"/>
  <c r="N3681" i="1"/>
  <c r="N2305" i="1"/>
  <c r="O4246" i="1"/>
  <c r="O3466" i="1"/>
  <c r="N546" i="1"/>
  <c r="O494" i="1"/>
  <c r="N4650" i="1"/>
  <c r="O4542" i="1"/>
  <c r="N4793" i="1"/>
  <c r="O2524" i="1"/>
  <c r="N2168" i="1"/>
  <c r="O427" i="1"/>
  <c r="N1659" i="1"/>
  <c r="O724" i="1"/>
  <c r="N1356" i="1"/>
  <c r="O1822" i="1"/>
  <c r="N347" i="1"/>
  <c r="N3484" i="1"/>
  <c r="O5198" i="1"/>
  <c r="N202" i="1"/>
  <c r="N5554" i="1"/>
  <c r="O3492" i="1"/>
  <c r="N218" i="1"/>
  <c r="N3122" i="1"/>
  <c r="O578" i="1"/>
  <c r="N362" i="1"/>
  <c r="N3285" i="1"/>
  <c r="N4148" i="1"/>
  <c r="O2460" i="1"/>
  <c r="N4654" i="1"/>
  <c r="N951" i="1"/>
  <c r="N2018" i="1"/>
  <c r="N4860" i="1"/>
  <c r="N1788" i="1"/>
  <c r="N4824" i="1"/>
  <c r="O2184" i="1"/>
  <c r="N1843" i="1"/>
  <c r="O5739" i="1"/>
  <c r="N4705" i="1"/>
  <c r="O1806" i="1"/>
  <c r="N1666" i="1"/>
  <c r="O3526" i="1"/>
  <c r="N578" i="1"/>
  <c r="O4675" i="1"/>
  <c r="N1554" i="1"/>
  <c r="O1648" i="1"/>
  <c r="N5466" i="1"/>
  <c r="O3125" i="1"/>
  <c r="N413" i="1"/>
  <c r="N650" i="1"/>
  <c r="O1302" i="1"/>
  <c r="N1779" i="1"/>
  <c r="N4505" i="1"/>
  <c r="O1472" i="1"/>
  <c r="N1783" i="1"/>
  <c r="N3480" i="1"/>
  <c r="O120" i="1"/>
  <c r="N5163" i="1"/>
  <c r="N2654" i="1"/>
  <c r="O362" i="1"/>
  <c r="N851" i="1"/>
  <c r="N3379" i="1"/>
  <c r="O1322" i="1"/>
  <c r="O561" i="1"/>
  <c r="O5434" i="1"/>
  <c r="N3367" i="1"/>
  <c r="N5713" i="1"/>
  <c r="N4670" i="1"/>
  <c r="N1741" i="1"/>
  <c r="O5602" i="1"/>
  <c r="N4037" i="1"/>
  <c r="O3635" i="1"/>
  <c r="N2509" i="1"/>
  <c r="O736" i="1"/>
  <c r="N3704" i="1"/>
  <c r="N606" i="1"/>
  <c r="O5345" i="1"/>
  <c r="O3584" i="1"/>
  <c r="N4987" i="1"/>
  <c r="N3322" i="1"/>
  <c r="O3583" i="1"/>
  <c r="N5039" i="1"/>
  <c r="N4260" i="1"/>
  <c r="N3277" i="1"/>
  <c r="N35" i="1"/>
  <c r="N307" i="1"/>
  <c r="O4083" i="1"/>
  <c r="N5311" i="1"/>
  <c r="O2836" i="1"/>
  <c r="N610" i="1"/>
  <c r="N3028" i="1"/>
  <c r="O5936" i="1"/>
  <c r="N1880" i="1"/>
  <c r="O4198" i="1"/>
  <c r="N3419" i="1"/>
  <c r="O4455" i="1"/>
  <c r="N839" i="1"/>
  <c r="N563" i="1"/>
  <c r="O5733" i="1"/>
  <c r="N932" i="1"/>
  <c r="O3145" i="1"/>
  <c r="N4904" i="1"/>
  <c r="N734" i="1"/>
  <c r="O2108" i="1"/>
  <c r="N5034" i="1"/>
  <c r="N3855" i="1"/>
  <c r="O5754" i="1"/>
  <c r="O65" i="1"/>
  <c r="N5810" i="1"/>
  <c r="O3891" i="1"/>
  <c r="O4969" i="1"/>
  <c r="O4108" i="1"/>
  <c r="N1559" i="1"/>
  <c r="N2974" i="1"/>
  <c r="O5411" i="1"/>
  <c r="N2117" i="1"/>
  <c r="O1273" i="1"/>
  <c r="N1211" i="1"/>
  <c r="N686" i="1"/>
  <c r="O28" i="1"/>
  <c r="N3543" i="1"/>
  <c r="N4300" i="1"/>
  <c r="O105" i="1"/>
  <c r="O4624" i="1"/>
  <c r="N1003" i="1"/>
  <c r="N3405" i="1"/>
  <c r="N1777" i="1"/>
  <c r="N3807" i="1"/>
  <c r="N2788" i="1"/>
  <c r="N1989" i="1"/>
  <c r="O5183" i="1"/>
  <c r="O3027" i="1"/>
  <c r="O2355" i="1"/>
  <c r="N998" i="1"/>
  <c r="N1906" i="1"/>
  <c r="N1888" i="1"/>
  <c r="O847" i="1"/>
  <c r="N2255" i="1"/>
  <c r="N1342" i="1"/>
  <c r="N2422" i="1"/>
  <c r="N4748" i="1"/>
  <c r="N5665" i="1"/>
  <c r="N1717" i="1"/>
  <c r="N4272" i="1"/>
  <c r="N4432" i="1"/>
  <c r="O1560" i="1"/>
  <c r="N1319" i="1"/>
  <c r="N539" i="1"/>
  <c r="O1421" i="1"/>
  <c r="N4761" i="1"/>
  <c r="N3269" i="1"/>
  <c r="N4062" i="1"/>
  <c r="N1574" i="1"/>
  <c r="O3508" i="1"/>
  <c r="N1562" i="1"/>
  <c r="N5947" i="1"/>
  <c r="N742" i="1"/>
  <c r="O2055" i="1"/>
  <c r="N1592" i="1"/>
  <c r="O844" i="1"/>
  <c r="N4083" i="1"/>
  <c r="N2815" i="1"/>
  <c r="O4838" i="1"/>
  <c r="N5797" i="1"/>
  <c r="O5204" i="1"/>
  <c r="N4932" i="1"/>
  <c r="N1087" i="1"/>
  <c r="O5066" i="1"/>
  <c r="N84" i="1"/>
  <c r="N3264" i="1"/>
  <c r="O1414" i="1"/>
  <c r="O2063" i="1"/>
  <c r="N5166" i="1"/>
  <c r="N1670" i="1"/>
  <c r="O2598" i="1"/>
  <c r="O527" i="1"/>
  <c r="N23" i="1"/>
  <c r="N4280" i="1"/>
  <c r="N5670" i="1"/>
  <c r="N2970" i="1"/>
  <c r="N2864" i="1"/>
  <c r="O5517" i="1"/>
  <c r="N3770" i="1"/>
  <c r="O4000" i="1"/>
  <c r="O680" i="1"/>
  <c r="N527" i="1"/>
  <c r="O4682" i="1"/>
  <c r="N928" i="1"/>
  <c r="O1647" i="1"/>
  <c r="N5706" i="1"/>
  <c r="O2569" i="1"/>
  <c r="N2085" i="1"/>
  <c r="O1670" i="1"/>
  <c r="N1993" i="1"/>
  <c r="O4663" i="1"/>
  <c r="N5842" i="1"/>
  <c r="O2058" i="1"/>
  <c r="N4941" i="1"/>
  <c r="N1672" i="1"/>
  <c r="N5862" i="1"/>
  <c r="N2852" i="1"/>
  <c r="O3888" i="1"/>
  <c r="O2181" i="1"/>
  <c r="N3946" i="1"/>
  <c r="N3437" i="1"/>
  <c r="O3156" i="1"/>
  <c r="O3121" i="1"/>
  <c r="N887" i="1"/>
  <c r="N816" i="1"/>
  <c r="O2537" i="1"/>
  <c r="N4110" i="1"/>
  <c r="N3655" i="1"/>
  <c r="O2256" i="1"/>
  <c r="N5439" i="1"/>
  <c r="O3601" i="1"/>
  <c r="O5458" i="1"/>
  <c r="N1254" i="1"/>
  <c r="O373" i="1"/>
  <c r="O4313" i="1"/>
  <c r="O3407" i="1"/>
  <c r="N4674" i="1"/>
  <c r="O2663" i="1"/>
  <c r="O1606" i="1"/>
  <c r="O1838" i="1"/>
  <c r="N3600" i="1"/>
  <c r="O10" i="1"/>
  <c r="N3056" i="1"/>
  <c r="N4830" i="1"/>
  <c r="O1595" i="1"/>
  <c r="N3259" i="1"/>
  <c r="O2769" i="1"/>
  <c r="O4760" i="1"/>
  <c r="N2545" i="1"/>
  <c r="N1549" i="1"/>
  <c r="O637" i="1"/>
  <c r="O3606" i="1"/>
  <c r="N5700" i="1"/>
  <c r="N2828" i="1"/>
  <c r="O3444" i="1"/>
  <c r="N3139" i="1"/>
  <c r="N1412" i="1"/>
  <c r="O4045" i="1"/>
  <c r="N5210" i="1"/>
  <c r="O2381" i="1"/>
  <c r="O529" i="1"/>
  <c r="N1108" i="1"/>
  <c r="N2859" i="1"/>
  <c r="O2290" i="1"/>
  <c r="O601" i="1"/>
  <c r="N1976" i="1"/>
  <c r="N4997" i="1"/>
  <c r="O4192" i="1"/>
  <c r="O2743" i="1"/>
  <c r="N463" i="1"/>
  <c r="N5568" i="1"/>
  <c r="O3415" i="1"/>
  <c r="O2229" i="1"/>
  <c r="N636" i="1"/>
  <c r="O4022" i="1"/>
  <c r="N5416" i="1"/>
  <c r="O4648" i="1"/>
  <c r="N56" i="1"/>
  <c r="O3654" i="1"/>
  <c r="N4399" i="1"/>
  <c r="O3501" i="1"/>
  <c r="N1546" i="1"/>
  <c r="O4930" i="1"/>
  <c r="N1440" i="1"/>
  <c r="O2421" i="1"/>
  <c r="N2558" i="1"/>
  <c r="N3415" i="1"/>
  <c r="O469" i="1"/>
  <c r="N1024" i="1"/>
  <c r="N5004" i="1"/>
  <c r="O5759" i="1"/>
  <c r="N3932" i="1"/>
  <c r="O3315" i="1"/>
  <c r="N3569" i="1"/>
  <c r="O3187" i="1"/>
  <c r="O659" i="1"/>
  <c r="O4810" i="1"/>
  <c r="N3396" i="1"/>
  <c r="O4103" i="1"/>
  <c r="N1104" i="1"/>
  <c r="N4758" i="1"/>
  <c r="N4132" i="1"/>
  <c r="N820" i="1"/>
  <c r="O5429" i="1"/>
  <c r="N5915" i="1"/>
  <c r="O4306" i="1"/>
  <c r="N4615" i="1"/>
  <c r="N134" i="1"/>
  <c r="O2218" i="1"/>
  <c r="O493" i="1"/>
  <c r="N1281" i="1"/>
  <c r="N4331" i="1"/>
  <c r="N4827" i="1"/>
  <c r="N3320" i="1"/>
  <c r="N847" i="1"/>
  <c r="N4634" i="1"/>
  <c r="N2247" i="1"/>
  <c r="N5117" i="1"/>
  <c r="O752" i="1"/>
  <c r="N4296" i="1"/>
  <c r="O1479" i="1"/>
  <c r="N5741" i="1"/>
  <c r="N834" i="1"/>
  <c r="N101" i="1"/>
  <c r="N4229" i="1"/>
  <c r="O3398" i="1"/>
  <c r="O1019" i="1"/>
  <c r="N4890" i="1"/>
  <c r="O2889" i="1"/>
  <c r="N2760" i="1"/>
  <c r="O2334" i="1"/>
  <c r="N864" i="1"/>
  <c r="O5354" i="1"/>
  <c r="N3829" i="1"/>
  <c r="N3010" i="1"/>
  <c r="O3231" i="1"/>
  <c r="N3351" i="1"/>
  <c r="N2303" i="1"/>
  <c r="O619" i="1"/>
  <c r="O3603" i="1"/>
  <c r="N2355" i="1"/>
  <c r="N1362" i="1"/>
  <c r="N292" i="1"/>
  <c r="N976" i="1"/>
  <c r="O5728" i="1"/>
  <c r="N5934" i="1"/>
  <c r="O5459" i="1"/>
  <c r="N388" i="1"/>
  <c r="O2332" i="1"/>
  <c r="N1290" i="1"/>
  <c r="N4288" i="1"/>
  <c r="O4629" i="1"/>
  <c r="N4566" i="1"/>
  <c r="N4484" i="1"/>
  <c r="O4084" i="1"/>
  <c r="O4694" i="1"/>
  <c r="N371" i="1"/>
  <c r="N3872" i="1"/>
  <c r="N2441" i="1"/>
  <c r="O2606" i="1"/>
  <c r="N4933" i="1"/>
  <c r="N4367" i="1"/>
  <c r="O5727" i="1"/>
  <c r="N1013" i="1"/>
  <c r="O1209" i="1"/>
  <c r="N3339" i="1"/>
  <c r="N4869" i="1"/>
  <c r="O4567" i="1"/>
  <c r="N3293" i="1"/>
  <c r="N2776" i="1"/>
  <c r="N4818" i="1"/>
  <c r="O3117" i="1"/>
  <c r="N115" i="1"/>
  <c r="N2894" i="1"/>
  <c r="N5781" i="1"/>
  <c r="O5457" i="1"/>
  <c r="N4999" i="1"/>
  <c r="O1709" i="1"/>
  <c r="N109" i="1"/>
  <c r="N2814" i="1"/>
  <c r="O2999" i="1"/>
  <c r="N3170" i="1"/>
  <c r="O1185" i="1"/>
  <c r="N1520" i="1"/>
  <c r="O4183" i="1"/>
  <c r="N103" i="1"/>
  <c r="N1645" i="1"/>
  <c r="N3831" i="1"/>
  <c r="O4692" i="1"/>
  <c r="O4833" i="1"/>
  <c r="N4851" i="1"/>
  <c r="N189" i="1"/>
  <c r="N4473" i="1"/>
  <c r="N836" i="1"/>
  <c r="O4830" i="1"/>
  <c r="N5444" i="1"/>
  <c r="O504" i="1"/>
  <c r="N1643" i="1"/>
  <c r="N4716" i="1"/>
  <c r="O11" i="1"/>
  <c r="N350" i="1"/>
  <c r="N1606" i="1"/>
  <c r="N2337" i="1"/>
  <c r="O2074" i="1"/>
  <c r="N1283" i="1"/>
  <c r="N2840" i="1"/>
  <c r="N2190" i="1"/>
  <c r="O117" i="1"/>
  <c r="N5231" i="1"/>
  <c r="O1205" i="1"/>
  <c r="N5661" i="1"/>
  <c r="N2258" i="1"/>
  <c r="N5603" i="1"/>
  <c r="N4512" i="1"/>
  <c r="N1893" i="1"/>
  <c r="O3506" i="1"/>
  <c r="O4442" i="1"/>
  <c r="N554" i="1"/>
  <c r="O4980" i="1"/>
  <c r="N1043" i="1"/>
  <c r="O4245" i="1"/>
  <c r="N2055" i="1"/>
  <c r="O2634" i="1"/>
  <c r="N966" i="1"/>
  <c r="O5625" i="1"/>
  <c r="N3725" i="1"/>
  <c r="O5302" i="1"/>
  <c r="N3566" i="1"/>
  <c r="N4205" i="1"/>
  <c r="N3679" i="1"/>
  <c r="O3819" i="1"/>
  <c r="N4557" i="1"/>
  <c r="N3429" i="1"/>
  <c r="O4091" i="1"/>
  <c r="O2761" i="1"/>
  <c r="N4637" i="1"/>
  <c r="N793" i="1"/>
  <c r="O4303" i="1"/>
  <c r="O3743" i="1"/>
  <c r="N4298" i="1"/>
  <c r="N777" i="1"/>
  <c r="N3907" i="1"/>
  <c r="N2249" i="1"/>
  <c r="N3046" i="1"/>
  <c r="O3436" i="1"/>
  <c r="N2778" i="1"/>
  <c r="O5301" i="1"/>
  <c r="O1635" i="1"/>
  <c r="N1353" i="1"/>
  <c r="O5163" i="1"/>
  <c r="N5812" i="1"/>
  <c r="O3424" i="1"/>
  <c r="N4696" i="1"/>
  <c r="O5310" i="1"/>
  <c r="N5676" i="1"/>
  <c r="O2283" i="1"/>
  <c r="N5370" i="1"/>
  <c r="O5922" i="1"/>
  <c r="N2706" i="1"/>
  <c r="N42" i="1"/>
  <c r="N5819" i="1"/>
  <c r="N1894" i="1"/>
  <c r="O3468" i="1"/>
  <c r="O4768" i="1"/>
  <c r="N4589" i="1"/>
  <c r="N5560" i="1"/>
  <c r="O4181" i="1"/>
  <c r="O3694" i="1"/>
  <c r="N4603" i="1"/>
  <c r="N4289" i="1"/>
  <c r="O3129" i="1"/>
  <c r="N3089" i="1"/>
  <c r="N1714" i="1"/>
  <c r="O124" i="1"/>
  <c r="N1995" i="1"/>
  <c r="O2915" i="1"/>
  <c r="O670" i="1"/>
  <c r="N426" i="1"/>
  <c r="O3556" i="1"/>
  <c r="O1713" i="1"/>
  <c r="O109" i="1"/>
  <c r="N3364" i="1"/>
  <c r="O4607" i="1"/>
  <c r="N2347" i="1"/>
  <c r="O5933" i="1"/>
  <c r="N2506" i="1"/>
  <c r="O1800" i="1"/>
  <c r="O3110" i="1"/>
  <c r="O4274" i="1"/>
  <c r="N753" i="1"/>
  <c r="O4422" i="1"/>
  <c r="N1379" i="1"/>
  <c r="O905" i="1"/>
  <c r="N805" i="1"/>
  <c r="N5874" i="1"/>
  <c r="N1443" i="1"/>
  <c r="O1379" i="1"/>
  <c r="O5700" i="1"/>
  <c r="N1731" i="1"/>
  <c r="N4593" i="1"/>
  <c r="O2215" i="1"/>
  <c r="N5196" i="1"/>
  <c r="N1873" i="1"/>
  <c r="O3740" i="1"/>
  <c r="N5202" i="1"/>
  <c r="N79" i="1"/>
  <c r="N780" i="1"/>
  <c r="N1096" i="1"/>
  <c r="N4241" i="1"/>
  <c r="O3399" i="1"/>
  <c r="N3722" i="1"/>
  <c r="N4597" i="1"/>
  <c r="N757" i="1"/>
  <c r="O5767" i="1"/>
  <c r="N1485" i="1"/>
  <c r="N3839" i="1"/>
  <c r="N2536" i="1"/>
  <c r="O2434" i="1"/>
  <c r="N4016" i="1"/>
  <c r="O4339" i="1"/>
  <c r="O2529" i="1"/>
  <c r="N5474" i="1"/>
  <c r="O2310" i="1"/>
  <c r="N2201" i="1"/>
  <c r="O2189" i="1"/>
  <c r="O425" i="1"/>
  <c r="N2086" i="1"/>
  <c r="N3649" i="1"/>
  <c r="O521" i="1"/>
  <c r="O4649" i="1"/>
  <c r="N5049" i="1"/>
  <c r="N4108" i="1"/>
  <c r="O4235" i="1"/>
  <c r="N1295" i="1"/>
  <c r="O5593" i="1"/>
  <c r="N63" i="1"/>
  <c r="N5509" i="1"/>
  <c r="N723" i="1"/>
  <c r="O3850" i="1"/>
  <c r="O1378" i="1"/>
  <c r="N4978" i="1"/>
  <c r="N1517" i="1"/>
  <c r="O5939" i="1"/>
  <c r="N5515" i="1"/>
  <c r="O2717" i="1"/>
  <c r="O4222" i="1"/>
  <c r="N4095" i="1"/>
  <c r="N3578" i="1"/>
  <c r="N4230" i="1"/>
  <c r="O2026" i="1"/>
  <c r="O5540" i="1"/>
  <c r="O5624" i="1"/>
  <c r="N4240" i="1"/>
  <c r="N1200" i="1"/>
  <c r="O1133" i="1"/>
  <c r="N2605" i="1"/>
  <c r="N5297" i="1"/>
  <c r="N4412" i="1"/>
  <c r="N1457" i="1"/>
  <c r="N5931" i="1"/>
  <c r="N623" i="1"/>
  <c r="N4209" i="1"/>
  <c r="N5816" i="1"/>
  <c r="N639" i="1"/>
  <c r="O5617" i="1"/>
  <c r="N4600" i="1"/>
  <c r="N1860" i="1"/>
  <c r="N4680" i="1"/>
  <c r="N5026" i="1"/>
  <c r="N4005" i="1"/>
  <c r="N3031" i="1"/>
  <c r="N5478" i="1"/>
  <c r="O4161" i="1"/>
  <c r="N1243" i="1"/>
  <c r="O508" i="1"/>
  <c r="N1187" i="1"/>
  <c r="N4263" i="1"/>
  <c r="O2134" i="1"/>
  <c r="N3830" i="1"/>
  <c r="N1540" i="1"/>
  <c r="O1424" i="1"/>
  <c r="O1226" i="1"/>
  <c r="N4584" i="1"/>
  <c r="O4413" i="1"/>
  <c r="N5711" i="1"/>
  <c r="N377" i="1"/>
  <c r="O5556" i="1"/>
  <c r="N750" i="1"/>
  <c r="O3767" i="1"/>
  <c r="N481" i="1"/>
  <c r="O3771" i="1"/>
  <c r="N3617" i="1"/>
  <c r="O302" i="1"/>
  <c r="O519" i="1"/>
  <c r="N30" i="1"/>
  <c r="N5570" i="1"/>
  <c r="O5584" i="1"/>
  <c r="O3126" i="1"/>
  <c r="N1133" i="1"/>
  <c r="O748" i="1"/>
  <c r="O550" i="1"/>
  <c r="O4490" i="1"/>
  <c r="O5146" i="1"/>
  <c r="N5950" i="1"/>
  <c r="O2966" i="1"/>
  <c r="N1066" i="1"/>
  <c r="O4348" i="1"/>
  <c r="N3359" i="1"/>
  <c r="N1674" i="1"/>
  <c r="O1138" i="1"/>
  <c r="N2090" i="1"/>
  <c r="N3398" i="1"/>
  <c r="O2146" i="1"/>
  <c r="O5607" i="1"/>
  <c r="N827" i="1"/>
  <c r="N5221" i="1"/>
  <c r="O5184" i="1"/>
  <c r="O2839" i="1"/>
  <c r="N5596" i="1"/>
  <c r="N5046" i="1"/>
  <c r="N3000" i="1"/>
  <c r="N5588" i="1"/>
  <c r="O688" i="1"/>
  <c r="N496" i="1"/>
  <c r="O5254" i="1"/>
  <c r="N1696" i="1"/>
  <c r="N4586" i="1"/>
  <c r="N4353" i="1"/>
  <c r="N1637" i="1"/>
  <c r="N5261" i="1"/>
  <c r="O3502" i="1"/>
  <c r="N3488" i="1"/>
  <c r="O282" i="1"/>
  <c r="N2374" i="1"/>
  <c r="N2407" i="1"/>
  <c r="N1907" i="1"/>
  <c r="N141" i="1"/>
  <c r="N4126" i="1"/>
  <c r="O5903" i="1"/>
  <c r="O4958" i="1"/>
  <c r="N556" i="1"/>
  <c r="O1981" i="1"/>
  <c r="N2627" i="1"/>
  <c r="O3938" i="1"/>
  <c r="N2314" i="1"/>
  <c r="O4863" i="1"/>
  <c r="N5464" i="1"/>
  <c r="O2578" i="1"/>
  <c r="N1481" i="1"/>
  <c r="O4311" i="1"/>
  <c r="N3365" i="1"/>
  <c r="O1249" i="1"/>
  <c r="N3079" i="1"/>
  <c r="N4825" i="1"/>
  <c r="O4900" i="1"/>
  <c r="N5791" i="1"/>
  <c r="N3899" i="1"/>
  <c r="O5959" i="1"/>
  <c r="N4511" i="1"/>
  <c r="N4434" i="1"/>
  <c r="O5715" i="1"/>
  <c r="N852" i="1"/>
  <c r="N3207" i="1"/>
  <c r="N2219" i="1"/>
  <c r="O5740" i="1"/>
  <c r="N3964" i="1"/>
  <c r="N5688" i="1"/>
  <c r="N4045" i="1"/>
  <c r="N2825" i="1"/>
  <c r="N5107" i="1"/>
  <c r="N3432" i="1"/>
  <c r="N4685" i="1"/>
  <c r="O1257" i="1"/>
  <c r="N1797" i="1"/>
  <c r="N812" i="1"/>
  <c r="N3850" i="1"/>
  <c r="O5770" i="1"/>
  <c r="N4953" i="1"/>
  <c r="O5679" i="1"/>
  <c r="N3472" i="1"/>
  <c r="O4412" i="1"/>
  <c r="N480" i="1"/>
  <c r="O4707" i="1"/>
  <c r="N940" i="1"/>
  <c r="N4129" i="1"/>
  <c r="O5868" i="1"/>
  <c r="N1967" i="1"/>
  <c r="N5738" i="1"/>
  <c r="O2011" i="1"/>
  <c r="O3204" i="1"/>
  <c r="N3886" i="1"/>
  <c r="O5249" i="1"/>
  <c r="N97" i="1"/>
  <c r="O3517" i="1"/>
  <c r="N1881" i="1"/>
  <c r="O453" i="1"/>
  <c r="N4569" i="1"/>
  <c r="O4823" i="1"/>
  <c r="N4181" i="1"/>
  <c r="N4092" i="1"/>
  <c r="N876" i="1"/>
  <c r="O2896" i="1"/>
  <c r="N5090" i="1"/>
  <c r="N843" i="1"/>
  <c r="O1921" i="1"/>
  <c r="O2425" i="1"/>
  <c r="N393" i="1"/>
  <c r="N833" i="1"/>
  <c r="O2299" i="1"/>
  <c r="O1367" i="1"/>
  <c r="N4664" i="1"/>
  <c r="O2354" i="1"/>
  <c r="N3299" i="1"/>
  <c r="N4391" i="1"/>
  <c r="N2870" i="1"/>
  <c r="O1621" i="1"/>
  <c r="N2246" i="1"/>
  <c r="O3609" i="1"/>
  <c r="O4788" i="1"/>
  <c r="N5450" i="1"/>
  <c r="O4710" i="1"/>
  <c r="N3787" i="1"/>
  <c r="O1461" i="1"/>
  <c r="N3630" i="1"/>
  <c r="O1196" i="1"/>
  <c r="N177" i="1"/>
  <c r="O2269" i="1"/>
  <c r="N1973" i="1"/>
  <c r="O5244" i="1"/>
  <c r="N5633" i="1"/>
  <c r="O3648" i="1"/>
  <c r="N4155" i="1"/>
  <c r="O1511" i="1"/>
  <c r="N4056" i="1"/>
  <c r="O506" i="1"/>
  <c r="O4874" i="1"/>
  <c r="N5006" i="1"/>
  <c r="N2413" i="1"/>
  <c r="O2470" i="1"/>
  <c r="O3201" i="1"/>
  <c r="N314" i="1"/>
  <c r="N4381" i="1"/>
  <c r="O2056" i="1"/>
  <c r="N882" i="1"/>
  <c r="N5334" i="1"/>
  <c r="O4251" i="1"/>
  <c r="N1262" i="1"/>
  <c r="N1652" i="1"/>
  <c r="O1219" i="1"/>
  <c r="N5081" i="1"/>
  <c r="N4490" i="1"/>
  <c r="O4226" i="1"/>
  <c r="O418" i="1"/>
  <c r="N1101" i="1"/>
  <c r="N2819" i="1"/>
  <c r="O4479" i="1"/>
  <c r="O4683" i="1"/>
  <c r="N5144" i="1"/>
  <c r="N3478" i="1"/>
  <c r="O3525" i="1"/>
  <c r="N1305" i="1"/>
  <c r="O3496" i="1"/>
  <c r="N1009" i="1"/>
  <c r="N55" i="1"/>
  <c r="O848" i="1"/>
  <c r="N3035" i="1"/>
  <c r="O5449" i="1"/>
  <c r="O3250" i="1"/>
  <c r="N2903" i="1"/>
  <c r="N4483" i="1"/>
  <c r="O4419" i="1"/>
  <c r="O3610" i="1"/>
  <c r="N303" i="1"/>
  <c r="N4835" i="1"/>
  <c r="O3522" i="1"/>
  <c r="N3506" i="1"/>
  <c r="N797" i="1"/>
  <c r="O4486" i="1"/>
  <c r="N2166" i="1"/>
  <c r="O2559" i="1"/>
  <c r="O3124" i="1"/>
  <c r="N4911" i="1"/>
  <c r="N4858" i="1"/>
  <c r="O4443" i="1"/>
  <c r="O2339" i="1"/>
  <c r="N1298" i="1"/>
  <c r="O5760" i="1"/>
  <c r="N414" i="1"/>
  <c r="O4801" i="1"/>
  <c r="N3015" i="1"/>
  <c r="O4337" i="1"/>
  <c r="O1169" i="1"/>
  <c r="N4614" i="1"/>
  <c r="N2292" i="1"/>
  <c r="N4618" i="1"/>
  <c r="O871" i="1"/>
  <c r="O5180" i="1"/>
  <c r="N1923" i="1"/>
  <c r="O5606" i="1"/>
  <c r="N2629" i="1"/>
  <c r="O1700" i="1"/>
  <c r="N3714" i="1"/>
  <c r="N2724" i="1"/>
  <c r="O4722" i="1"/>
  <c r="N1145" i="1"/>
  <c r="O3632" i="1"/>
  <c r="N439" i="1"/>
  <c r="O2692" i="1"/>
  <c r="N1640" i="1"/>
  <c r="O1917" i="1"/>
  <c r="N4755" i="1"/>
  <c r="O5151" i="1"/>
  <c r="N2846" i="1"/>
  <c r="O3900" i="1"/>
  <c r="N1977" i="1"/>
  <c r="O1270" i="1"/>
  <c r="N1776" i="1"/>
  <c r="N830" i="1"/>
  <c r="O4726" i="1"/>
  <c r="N3217" i="1"/>
  <c r="N2304" i="1"/>
  <c r="O1436" i="1"/>
  <c r="N1002" i="1"/>
  <c r="N3386" i="1"/>
  <c r="O3507" i="1"/>
  <c r="N1095" i="1"/>
  <c r="N3151" i="1"/>
  <c r="N3097" i="1"/>
  <c r="O5442" i="1"/>
  <c r="N5946" i="1"/>
  <c r="N3301" i="1"/>
  <c r="N2973" i="1"/>
  <c r="O1091" i="1"/>
  <c r="O3090" i="1"/>
  <c r="N1949" i="1"/>
  <c r="N5606" i="1"/>
  <c r="N5062" i="1"/>
  <c r="N2794" i="1"/>
  <c r="O2180" i="1"/>
  <c r="O1818" i="1"/>
  <c r="N4946" i="1"/>
  <c r="N765" i="1"/>
  <c r="O598" i="1"/>
  <c r="O2506" i="1"/>
  <c r="N5118" i="1"/>
  <c r="N4837" i="1"/>
  <c r="O1876" i="1"/>
  <c r="N1986" i="1"/>
  <c r="N4048" i="1"/>
  <c r="O1575" i="1"/>
  <c r="N3492" i="1"/>
  <c r="O5168" i="1"/>
  <c r="O2340" i="1"/>
  <c r="N440" i="1"/>
  <c r="O259" i="1"/>
  <c r="O5582" i="1"/>
  <c r="O3876" i="1"/>
  <c r="N505" i="1"/>
  <c r="O3813" i="1"/>
  <c r="O3046" i="1"/>
  <c r="O2193" i="1"/>
  <c r="N2818" i="1"/>
  <c r="O5612" i="1"/>
  <c r="N3252" i="1"/>
  <c r="O1827" i="1"/>
  <c r="N3111" i="1"/>
  <c r="O838" i="1"/>
  <c r="N2231" i="1"/>
  <c r="O1307" i="1"/>
  <c r="N776" i="1"/>
  <c r="O1626" i="1"/>
  <c r="N622" i="1"/>
  <c r="O4388" i="1"/>
  <c r="N2319" i="1"/>
  <c r="N5777" i="1"/>
  <c r="O2337" i="1"/>
  <c r="N5128" i="1"/>
  <c r="N47" i="1"/>
  <c r="O4791" i="1"/>
  <c r="N3545" i="1"/>
  <c r="N5511" i="1"/>
  <c r="O4116" i="1"/>
  <c r="N895" i="1"/>
  <c r="N3069" i="1"/>
  <c r="N2291" i="1"/>
  <c r="O4175" i="1"/>
  <c r="N5897" i="1"/>
  <c r="O5545" i="1"/>
  <c r="O2420" i="1"/>
  <c r="N4413" i="1"/>
  <c r="O5902" i="1"/>
  <c r="N5070" i="1"/>
  <c r="N2975" i="1"/>
  <c r="O4053" i="1"/>
  <c r="O4167" i="1"/>
  <c r="N3989" i="1"/>
  <c r="O2574" i="1"/>
  <c r="O647" i="1"/>
  <c r="N1316" i="1"/>
  <c r="O2541" i="1"/>
  <c r="O2573" i="1"/>
  <c r="N4623" i="1"/>
  <c r="N3266" i="1"/>
  <c r="N3808" i="1"/>
  <c r="O5221" i="1"/>
  <c r="N3452" i="1"/>
  <c r="N5539" i="1"/>
  <c r="N4595" i="1"/>
  <c r="N2660" i="1"/>
  <c r="O3791" i="1"/>
  <c r="O5782" i="1"/>
  <c r="N4217" i="1"/>
  <c r="N485" i="1"/>
  <c r="O5315" i="1"/>
  <c r="N5407" i="1"/>
  <c r="N2392" i="1"/>
  <c r="N2855" i="1"/>
  <c r="O3418" i="1"/>
  <c r="N2544" i="1"/>
  <c r="O2612" i="1"/>
  <c r="O1589" i="1"/>
  <c r="N445" i="1"/>
  <c r="N4514" i="1"/>
  <c r="N2222" i="1"/>
  <c r="N2514" i="1"/>
  <c r="N4573" i="1"/>
  <c r="N3020" i="1"/>
  <c r="O4155" i="1"/>
  <c r="O5544" i="1"/>
  <c r="N106" i="1"/>
  <c r="O5416" i="1"/>
  <c r="O1642" i="1"/>
  <c r="N5465" i="1"/>
  <c r="O5389" i="1"/>
  <c r="O2514" i="1"/>
  <c r="N3860" i="1"/>
  <c r="O4699" i="1"/>
  <c r="N3385" i="1"/>
  <c r="O2450" i="1"/>
  <c r="N12" i="1"/>
  <c r="N3997" i="1"/>
  <c r="N702" i="1"/>
  <c r="N4709" i="1"/>
  <c r="O4715" i="1"/>
  <c r="N4546" i="1"/>
  <c r="O3868" i="1"/>
  <c r="N2431" i="1"/>
  <c r="O1416" i="1"/>
  <c r="N1857" i="1"/>
  <c r="N2577" i="1"/>
  <c r="O3093" i="1"/>
  <c r="O5684" i="1"/>
  <c r="N452" i="1"/>
  <c r="O460" i="1"/>
  <c r="O4125" i="1"/>
  <c r="N5424" i="1"/>
  <c r="O1164" i="1"/>
  <c r="N1632" i="1"/>
  <c r="N4899" i="1"/>
  <c r="N3044" i="1"/>
  <c r="N915" i="1"/>
  <c r="N334" i="1"/>
  <c r="N910" i="1"/>
  <c r="O614" i="1"/>
  <c r="N3062" i="1"/>
  <c r="N719" i="1"/>
  <c r="O4858" i="1"/>
  <c r="N4809" i="1"/>
  <c r="O671" i="1"/>
  <c r="N4741" i="1"/>
  <c r="N5340" i="1"/>
  <c r="O712" i="1"/>
  <c r="N3092" i="1"/>
  <c r="O861" i="1"/>
  <c r="N4740" i="1"/>
  <c r="N944" i="1"/>
  <c r="N4832" i="1"/>
  <c r="O5527" i="1"/>
  <c r="O3594" i="1"/>
  <c r="N2747" i="1"/>
  <c r="O5910" i="1"/>
  <c r="N3355" i="1"/>
  <c r="O2438" i="1"/>
  <c r="N2421" i="1"/>
  <c r="O5911" i="1"/>
  <c r="O2831" i="1"/>
  <c r="N5719" i="1"/>
  <c r="O1256" i="1"/>
  <c r="O465" i="1"/>
  <c r="N2127" i="1"/>
  <c r="N4486" i="1"/>
  <c r="O1098" i="1"/>
  <c r="N2572" i="1"/>
  <c r="N4440" i="1"/>
  <c r="N4477" i="1"/>
  <c r="N3233" i="1"/>
  <c r="N3427" i="1"/>
  <c r="N91" i="1"/>
  <c r="O3792" i="1"/>
  <c r="O3045" i="1"/>
  <c r="N5491" i="1"/>
  <c r="N144" i="1"/>
  <c r="O5521" i="1"/>
  <c r="N4488" i="1"/>
  <c r="O2389" i="1"/>
  <c r="N4054" i="1"/>
  <c r="N1809" i="1"/>
  <c r="O1199" i="1"/>
  <c r="N5041" i="1"/>
  <c r="O1675" i="1"/>
  <c r="N673" i="1"/>
  <c r="O2522" i="1"/>
  <c r="O4290" i="1"/>
  <c r="N4452" i="1"/>
  <c r="N5538" i="1"/>
  <c r="N3032" i="1"/>
  <c r="N5164" i="1"/>
  <c r="O1171" i="1"/>
  <c r="O5703" i="1"/>
  <c r="N2557" i="1"/>
  <c r="O330" i="1"/>
  <c r="O1534" i="1"/>
  <c r="N3227" i="1"/>
  <c r="N1490" i="1"/>
  <c r="O4428" i="1"/>
  <c r="N304" i="1"/>
  <c r="N4168" i="1"/>
  <c r="O1437" i="1"/>
  <c r="N234" i="1"/>
  <c r="N1413" i="1"/>
  <c r="O4989" i="1"/>
  <c r="N2265" i="1"/>
  <c r="O769" i="1"/>
  <c r="N3993" i="1"/>
  <c r="N401" i="1"/>
  <c r="O603" i="1"/>
  <c r="O2236" i="1"/>
  <c r="O5247" i="1"/>
  <c r="N1653" i="1"/>
  <c r="O2939" i="1"/>
  <c r="N5278" i="1"/>
  <c r="O1457" i="1"/>
  <c r="O5613" i="1"/>
  <c r="N3442" i="1"/>
  <c r="N175" i="1"/>
  <c r="N1689" i="1"/>
  <c r="N2645" i="1"/>
  <c r="O2936" i="1"/>
  <c r="N1925" i="1"/>
  <c r="O2811" i="1"/>
  <c r="N1326" i="1"/>
  <c r="O3463" i="1"/>
  <c r="N4009" i="1"/>
  <c r="O1231" i="1"/>
  <c r="N1716" i="1"/>
  <c r="O2848" i="1"/>
  <c r="N5766" i="1"/>
  <c r="O5399" i="1"/>
  <c r="N5531" i="1"/>
  <c r="O1603" i="1"/>
  <c r="N4096" i="1"/>
  <c r="O5899" i="1"/>
  <c r="N468" i="1"/>
  <c r="N4854" i="1"/>
  <c r="O2418" i="1"/>
  <c r="N5072" i="1"/>
  <c r="N1586" i="1"/>
  <c r="O631" i="1"/>
  <c r="N973" i="1"/>
  <c r="N1621" i="1"/>
  <c r="O4993" i="1"/>
  <c r="N2568" i="1"/>
  <c r="N3184" i="1"/>
  <c r="N4989" i="1"/>
  <c r="O648" i="1"/>
  <c r="N1130" i="1"/>
  <c r="N1961" i="1"/>
  <c r="N695" i="1"/>
  <c r="O4671" i="1"/>
  <c r="O2525" i="1"/>
  <c r="N3959" i="1"/>
  <c r="N796" i="1"/>
  <c r="N193" i="1"/>
  <c r="N4993" i="1"/>
  <c r="O4147" i="1"/>
  <c r="O5736" i="1"/>
  <c r="N410" i="1"/>
  <c r="N5529" i="1"/>
  <c r="O1620" i="1"/>
  <c r="O2503" i="1"/>
  <c r="N2573" i="1"/>
  <c r="N1530" i="1"/>
  <c r="O1555" i="1"/>
  <c r="N2593" i="1"/>
  <c r="N2857" i="1"/>
  <c r="O1564" i="1"/>
  <c r="N857" i="1"/>
  <c r="O3369" i="1"/>
  <c r="O4405" i="1"/>
  <c r="N542" i="1"/>
  <c r="O2380" i="1"/>
  <c r="N253" i="1"/>
  <c r="O5535" i="1"/>
  <c r="N618" i="1"/>
  <c r="O3840" i="1"/>
  <c r="N1947" i="1"/>
  <c r="O2801" i="1"/>
  <c r="N3697" i="1"/>
  <c r="O4850" i="1"/>
  <c r="N4053" i="1"/>
  <c r="O5361" i="1"/>
  <c r="O1082" i="1"/>
  <c r="N2643" i="1"/>
  <c r="N2235" i="1"/>
  <c r="O3691" i="1"/>
  <c r="O1103" i="1"/>
  <c r="N3075" i="1"/>
  <c r="N2770" i="1"/>
  <c r="O1869" i="1"/>
  <c r="N4688" i="1"/>
  <c r="O4555" i="1"/>
  <c r="O2167" i="1"/>
  <c r="N1805" i="1"/>
  <c r="N1589" i="1"/>
  <c r="N1685" i="1"/>
  <c r="N1042" i="1"/>
  <c r="N5779" i="1"/>
  <c r="O5543" i="1"/>
  <c r="O3541" i="1"/>
  <c r="N2102" i="1"/>
  <c r="N5580" i="1"/>
  <c r="O1884" i="1"/>
  <c r="O1173" i="1"/>
  <c r="N5608" i="1"/>
  <c r="O2981" i="1"/>
  <c r="N3643" i="1"/>
  <c r="O2977" i="1"/>
  <c r="N939" i="1"/>
  <c r="N3420" i="1"/>
  <c r="O1325" i="1"/>
  <c r="O3416" i="1"/>
  <c r="N1344" i="1"/>
  <c r="O2731" i="1"/>
  <c r="O1467" i="1"/>
  <c r="N5910" i="1"/>
  <c r="O449" i="1"/>
  <c r="O5732" i="1"/>
  <c r="N5250" i="1"/>
  <c r="O3563" i="1"/>
  <c r="N2491" i="1"/>
  <c r="O4693" i="1"/>
  <c r="N99" i="1"/>
  <c r="N722" i="1"/>
  <c r="N2532" i="1"/>
  <c r="N2356" i="1"/>
  <c r="O1263" i="1"/>
  <c r="N1962" i="1"/>
  <c r="N4344" i="1"/>
  <c r="N4762" i="1"/>
  <c r="O2449" i="1"/>
  <c r="N2440" i="1"/>
  <c r="N5654" i="1"/>
  <c r="O337" i="1"/>
  <c r="O1661" i="1"/>
  <c r="N4556" i="1"/>
  <c r="O4933" i="1"/>
  <c r="N3060" i="1"/>
  <c r="N507" i="1"/>
  <c r="N3967" i="1"/>
  <c r="N3115" i="1"/>
  <c r="O1221" i="1"/>
  <c r="N1793" i="1"/>
  <c r="N3486" i="1"/>
  <c r="O1683" i="1"/>
  <c r="N2089" i="1"/>
  <c r="N5800" i="1"/>
  <c r="O3865" i="1"/>
  <c r="N3176" i="1"/>
  <c r="N3636" i="1"/>
  <c r="O1381" i="1"/>
  <c r="O1920" i="1"/>
  <c r="N2237" i="1"/>
  <c r="O2440" i="1"/>
  <c r="N1828" i="1"/>
  <c r="O3896" i="1"/>
  <c r="N1128" i="1"/>
  <c r="N4245" i="1"/>
  <c r="N3356" i="1"/>
  <c r="N3866" i="1"/>
  <c r="O4386" i="1"/>
  <c r="N2692" i="1"/>
  <c r="O2854" i="1"/>
  <c r="N660" i="1"/>
  <c r="O4280" i="1"/>
  <c r="N2830" i="1"/>
  <c r="N5238" i="1"/>
  <c r="N2675" i="1"/>
  <c r="O3685" i="1"/>
  <c r="N5358" i="1"/>
  <c r="O2730" i="1"/>
  <c r="O684" i="1"/>
  <c r="N2944" i="1"/>
  <c r="O5297" i="1"/>
  <c r="O1210" i="1"/>
  <c r="N4704" i="1"/>
  <c r="N5517" i="1"/>
  <c r="O355" i="1"/>
  <c r="N5108" i="1"/>
  <c r="N2984" i="1"/>
  <c r="N5548" i="1"/>
  <c r="N1090" i="1"/>
  <c r="N651" i="1"/>
  <c r="N1724" i="1"/>
  <c r="O2675" i="1"/>
  <c r="O820" i="1"/>
  <c r="N4196" i="1"/>
  <c r="N4388" i="1"/>
  <c r="O775" i="1"/>
  <c r="N684" i="1"/>
  <c r="O4488" i="1"/>
  <c r="N2505" i="1"/>
  <c r="N3816" i="1"/>
  <c r="O3596" i="1"/>
  <c r="N3544" i="1"/>
  <c r="O2810" i="1"/>
  <c r="N4401" i="1"/>
  <c r="O1444" i="1"/>
  <c r="O607" i="1"/>
  <c r="O19" i="1"/>
  <c r="N2767" i="1"/>
  <c r="O608" i="1"/>
  <c r="O1929" i="1"/>
  <c r="N4772" i="1"/>
  <c r="O5402" i="1"/>
  <c r="O537" i="1"/>
  <c r="N1291" i="1"/>
  <c r="O3591" i="1"/>
  <c r="O5716" i="1"/>
  <c r="N4708" i="1"/>
  <c r="O1767" i="1"/>
  <c r="O1137" i="1"/>
  <c r="N1118" i="1"/>
  <c r="N3001" i="1"/>
  <c r="N2115" i="1"/>
  <c r="O5149" i="1"/>
  <c r="N1001" i="1"/>
  <c r="N2208" i="1"/>
  <c r="N3335" i="1"/>
  <c r="N1743" i="1"/>
  <c r="O2652" i="1"/>
  <c r="O3667" i="1"/>
  <c r="N3156" i="1"/>
  <c r="N2119" i="1"/>
  <c r="O3734" i="1"/>
  <c r="N5663" i="1"/>
  <c r="O801" i="1"/>
  <c r="N809" i="1"/>
  <c r="O2282" i="1"/>
  <c r="N191" i="1"/>
  <c r="O4559" i="1"/>
  <c r="O4121" i="1"/>
  <c r="O2653" i="1"/>
  <c r="N3622" i="1"/>
  <c r="O1279" i="1"/>
  <c r="O1426" i="1"/>
  <c r="N5704" i="1"/>
  <c r="O5237" i="1"/>
  <c r="O4571" i="1"/>
  <c r="N3574" i="1"/>
  <c r="N5833" i="1"/>
  <c r="N3219" i="1"/>
  <c r="O1687" i="1"/>
  <c r="O2620" i="1"/>
  <c r="O2523" i="1"/>
  <c r="N1834" i="1"/>
  <c r="O4179" i="1"/>
  <c r="N2393" i="1"/>
  <c r="N3846" i="1"/>
  <c r="N225" i="1"/>
  <c r="O5257" i="1"/>
  <c r="N2640" i="1"/>
  <c r="O5241" i="1"/>
  <c r="O444" i="1"/>
  <c r="N1628" i="1"/>
  <c r="N1389" i="1"/>
  <c r="O4101" i="1"/>
  <c r="N5889" i="1"/>
  <c r="O5381" i="1"/>
  <c r="O5885" i="1"/>
  <c r="N3924" i="1"/>
  <c r="N3106" i="1"/>
  <c r="O5735" i="1"/>
  <c r="O1795" i="1"/>
  <c r="N3059" i="1"/>
  <c r="N2180" i="1"/>
  <c r="O2226" i="1"/>
  <c r="N4876" i="1"/>
  <c r="N3530" i="1"/>
  <c r="O4010" i="1"/>
  <c r="N4907" i="1"/>
  <c r="N4849" i="1"/>
  <c r="N1571" i="1"/>
  <c r="N2366" i="1"/>
  <c r="N759" i="1"/>
  <c r="O4078" i="1"/>
  <c r="N3038" i="1"/>
  <c r="N4579" i="1"/>
  <c r="N781" i="1"/>
  <c r="O2408" i="1"/>
  <c r="N4863" i="1"/>
  <c r="N2707" i="1"/>
  <c r="N4921" i="1"/>
  <c r="O4037" i="1"/>
  <c r="N4917" i="1"/>
  <c r="N1803" i="1"/>
  <c r="O2913" i="1"/>
  <c r="N2100" i="1"/>
  <c r="N1570" i="1"/>
  <c r="N4877" i="1"/>
  <c r="O3761" i="1"/>
  <c r="N5268" i="1"/>
  <c r="N1651" i="1"/>
  <c r="N3746" i="1"/>
  <c r="O4061" i="1"/>
  <c r="N5387" i="1"/>
  <c r="O333" i="1"/>
  <c r="N2878" i="1"/>
  <c r="N4438" i="1"/>
  <c r="N1896" i="1"/>
  <c r="N5807" i="1"/>
  <c r="N4426" i="1"/>
  <c r="O2017" i="1"/>
  <c r="O4272" i="1"/>
  <c r="N3464" i="1"/>
  <c r="O2632" i="1"/>
  <c r="N279" i="1"/>
  <c r="O4166" i="1"/>
  <c r="N3465" i="1"/>
  <c r="O4008" i="1"/>
  <c r="N5677" i="1"/>
  <c r="O774" i="1"/>
  <c r="N5501" i="1"/>
  <c r="O4800" i="1"/>
  <c r="N3402" i="1"/>
  <c r="O5741" i="1"/>
  <c r="O5300" i="1"/>
  <c r="N3314" i="1"/>
  <c r="N2416" i="1"/>
  <c r="O2186" i="1"/>
  <c r="O2631" i="1"/>
  <c r="N2322" i="1"/>
  <c r="N5582" i="1"/>
  <c r="O4463" i="1"/>
  <c r="N2425" i="1"/>
  <c r="N5928" i="1"/>
  <c r="O5934" i="1"/>
  <c r="N2493" i="1"/>
  <c r="O315" i="1"/>
  <c r="O4758" i="1"/>
  <c r="N3575" i="1"/>
  <c r="N53" i="1"/>
  <c r="O4458" i="1"/>
  <c r="O5293" i="1"/>
  <c r="N1970" i="1"/>
  <c r="N1557" i="1"/>
  <c r="O1473" i="1"/>
  <c r="O1272" i="1"/>
  <c r="N1125" i="1"/>
  <c r="N1768" i="1"/>
  <c r="N5590" i="1"/>
  <c r="N2979" i="1"/>
  <c r="N1951" i="1"/>
  <c r="N3645" i="1"/>
  <c r="O5764" i="1"/>
  <c r="O1656" i="1"/>
  <c r="N2230" i="1"/>
  <c r="O5369" i="1"/>
  <c r="O914" i="1"/>
  <c r="N121" i="1"/>
  <c r="O2940" i="1"/>
  <c r="O56" i="1"/>
  <c r="N1335" i="1"/>
  <c r="O5152" i="1"/>
  <c r="N564" i="1"/>
  <c r="O4378" i="1"/>
  <c r="N1784" i="1"/>
  <c r="N2439" i="1"/>
  <c r="N821" i="1"/>
  <c r="N2582" i="1"/>
  <c r="O3170" i="1"/>
  <c r="N299" i="1"/>
  <c r="O1166" i="1"/>
  <c r="N5374" i="1"/>
  <c r="O544" i="1"/>
  <c r="N2335" i="1"/>
  <c r="N1085" i="1"/>
  <c r="O4588" i="1"/>
  <c r="N3570" i="1"/>
  <c r="N5246" i="1"/>
  <c r="O5388" i="1"/>
  <c r="N5751" i="1"/>
  <c r="N5562" i="1"/>
  <c r="N3749" i="1"/>
  <c r="O384" i="1"/>
  <c r="O5417" i="1"/>
  <c r="N2915" i="1"/>
  <c r="N4257" i="1"/>
  <c r="O5516" i="1"/>
  <c r="N4883" i="1"/>
  <c r="N4476" i="1"/>
  <c r="O1905" i="1"/>
  <c r="N5869" i="1"/>
  <c r="N1513" i="1"/>
  <c r="O2335" i="1"/>
  <c r="N3915" i="1"/>
  <c r="N1454" i="1"/>
  <c r="O1499" i="1"/>
  <c r="N600" i="1"/>
  <c r="O634" i="1"/>
  <c r="N4728" i="1"/>
  <c r="N5100" i="1"/>
  <c r="O5722" i="1"/>
  <c r="N2948" i="1"/>
  <c r="O5745" i="1"/>
  <c r="N3838" i="1"/>
  <c r="O3430" i="1"/>
  <c r="N1638" i="1"/>
  <c r="O3645" i="1"/>
  <c r="N2798" i="1"/>
  <c r="N5140" i="1"/>
  <c r="N2914" i="1"/>
  <c r="N5155" i="1"/>
  <c r="O4140" i="1"/>
  <c r="N1840" i="1"/>
  <c r="N1686" i="1"/>
  <c r="N221" i="1"/>
  <c r="N5875" i="1"/>
  <c r="N917" i="1"/>
  <c r="N5346" i="1"/>
  <c r="O5446" i="1"/>
  <c r="N21" i="1"/>
  <c r="O2441" i="1"/>
  <c r="O5524" i="1"/>
  <c r="O4740" i="1"/>
  <c r="N3634" i="1"/>
  <c r="O3419" i="1"/>
  <c r="N2638" i="1"/>
  <c r="O4049" i="1"/>
  <c r="O5195" i="1"/>
  <c r="N5080" i="1"/>
  <c r="N2995" i="1"/>
  <c r="O4780" i="1"/>
  <c r="O466" i="1"/>
  <c r="N3323" i="1"/>
  <c r="N1591" i="1"/>
  <c r="O5518" i="1"/>
  <c r="N2021" i="1"/>
  <c r="N1289" i="1"/>
  <c r="O2233" i="1"/>
  <c r="N1831" i="1"/>
  <c r="N4313" i="1"/>
  <c r="O5164" i="1"/>
  <c r="N5211" i="1"/>
  <c r="N2279" i="1"/>
  <c r="O122" i="1"/>
  <c r="O5405" i="1"/>
  <c r="N3972" i="1"/>
  <c r="N1510" i="1"/>
  <c r="O4270" i="1"/>
  <c r="O4988" i="1"/>
  <c r="N385" i="1"/>
  <c r="N3521" i="1"/>
  <c r="O834" i="1"/>
  <c r="O1799" i="1"/>
  <c r="N4964" i="1"/>
  <c r="O5192" i="1"/>
  <c r="N399" i="1"/>
  <c r="N3436" i="1"/>
  <c r="N2053" i="1"/>
  <c r="O1879" i="1"/>
  <c r="N5314" i="1"/>
  <c r="O2393" i="1"/>
  <c r="N2276" i="1"/>
  <c r="O2859" i="1"/>
  <c r="N1409" i="1"/>
  <c r="O4718" i="1"/>
  <c r="N3274" i="1"/>
  <c r="N1528" i="1"/>
  <c r="O4652" i="1"/>
  <c r="N5634" i="1"/>
  <c r="N5507" i="1"/>
  <c r="O5471" i="1"/>
  <c r="O1696" i="1"/>
  <c r="N1460" i="1"/>
  <c r="O509" i="1"/>
  <c r="N288" i="1"/>
  <c r="O1666" i="1"/>
  <c r="N593" i="1"/>
  <c r="O4384" i="1"/>
  <c r="O5470" i="1"/>
  <c r="N5022" i="1"/>
  <c r="N2871" i="1"/>
  <c r="N2330" i="1"/>
  <c r="N1477" i="1"/>
  <c r="O4915" i="1"/>
  <c r="O4701" i="1"/>
  <c r="N5941" i="1"/>
  <c r="N4853" i="1"/>
  <c r="O4169" i="1"/>
  <c r="O2187" i="1"/>
  <c r="N3826" i="1"/>
  <c r="N3903" i="1"/>
  <c r="O1537" i="1"/>
  <c r="N2159" i="1"/>
  <c r="N2281" i="1"/>
  <c r="O5779" i="1"/>
  <c r="N516" i="1"/>
  <c r="O2121" i="1"/>
  <c r="O3255" i="1"/>
  <c r="N5406" i="1"/>
  <c r="O4575" i="1"/>
  <c r="O2849" i="1"/>
  <c r="O1415" i="1"/>
  <c r="N2492" i="1"/>
  <c r="O2563" i="1"/>
  <c r="O812" i="1"/>
  <c r="O1847" i="1"/>
  <c r="N455" i="1"/>
  <c r="N3790" i="1"/>
  <c r="N1609" i="1"/>
  <c r="O2912" i="1"/>
  <c r="N1172" i="1"/>
  <c r="N4121" i="1"/>
  <c r="O1594" i="1"/>
  <c r="N5009" i="1"/>
  <c r="N3699" i="1"/>
  <c r="O3372" i="1"/>
  <c r="N891" i="1"/>
  <c r="N3758" i="1"/>
  <c r="O1438" i="1"/>
  <c r="O1628" i="1"/>
  <c r="N3869" i="1"/>
  <c r="O2447" i="1"/>
  <c r="N3731" i="1"/>
  <c r="O3088" i="1"/>
  <c r="N5247" i="1"/>
  <c r="N4283" i="1"/>
  <c r="N2367" i="1"/>
  <c r="N1339" i="1"/>
  <c r="O4006" i="1"/>
  <c r="N2694" i="1"/>
  <c r="O1465" i="1"/>
  <c r="N5612" i="1"/>
  <c r="O1443" i="1"/>
  <c r="N794" i="1"/>
  <c r="N1985" i="1"/>
  <c r="O5395" i="1"/>
  <c r="N3195" i="1"/>
  <c r="N2384" i="1"/>
  <c r="O1433" i="1"/>
  <c r="O1833" i="1"/>
  <c r="N1598" i="1"/>
  <c r="N5341" i="1"/>
  <c r="O462" i="1"/>
  <c r="O4102" i="1"/>
  <c r="N3604" i="1"/>
  <c r="O2710" i="1"/>
  <c r="N2523" i="1"/>
  <c r="N4549" i="1"/>
  <c r="N2307" i="1"/>
  <c r="N2533" i="1"/>
  <c r="N3084" i="1"/>
  <c r="N4114" i="1"/>
  <c r="O4208" i="1"/>
  <c r="N139" i="1"/>
  <c r="N3757" i="1"/>
  <c r="O3432" i="1"/>
  <c r="N1480" i="1"/>
  <c r="O5520" i="1"/>
  <c r="N3138" i="1"/>
  <c r="N397" i="1"/>
  <c r="O798" i="1"/>
  <c r="N1900" i="1"/>
  <c r="O3402" i="1"/>
  <c r="N4342" i="1"/>
  <c r="N168" i="1"/>
  <c r="N4187" i="1"/>
  <c r="O3403" i="1"/>
  <c r="N2763" i="1"/>
  <c r="N2765" i="1"/>
  <c r="O5509" i="1"/>
  <c r="O3626" i="1"/>
  <c r="N72" i="1"/>
  <c r="O1880" i="1"/>
  <c r="N3537" i="1"/>
  <c r="N624" i="1"/>
  <c r="O5480" i="1"/>
  <c r="O4432" i="1"/>
  <c r="N2457" i="1"/>
  <c r="O5240" i="1"/>
  <c r="O4228" i="1"/>
  <c r="N27" i="1"/>
  <c r="O5202" i="1"/>
  <c r="O3862" i="1"/>
  <c r="N3200" i="1"/>
  <c r="N4491" i="1"/>
  <c r="N4955" i="1"/>
  <c r="O485" i="1"/>
  <c r="N163" i="1"/>
  <c r="N2786" i="1"/>
  <c r="N5276" i="1"/>
  <c r="N2697" i="1"/>
  <c r="O5167" i="1"/>
  <c r="N5044" i="1"/>
  <c r="N4826" i="1"/>
  <c r="N5708" i="1"/>
  <c r="O4731" i="1"/>
  <c r="N2154" i="1"/>
  <c r="N5027" i="1"/>
  <c r="N5583" i="1"/>
  <c r="O4822" i="1"/>
  <c r="N258" i="1"/>
  <c r="O3663" i="1"/>
  <c r="N1602" i="1"/>
  <c r="O4163" i="1"/>
  <c r="N5831" i="1"/>
  <c r="O2216" i="1"/>
  <c r="O3106" i="1"/>
  <c r="N5488" i="1"/>
  <c r="N5668" i="1"/>
  <c r="O3080" i="1"/>
  <c r="O2117" i="1"/>
  <c r="N4700" i="1"/>
  <c r="N2114" i="1"/>
  <c r="O3980" i="1"/>
  <c r="N1244" i="1"/>
  <c r="O2196" i="1"/>
  <c r="N3847" i="1"/>
  <c r="O3703" i="1"/>
  <c r="O3049" i="1"/>
  <c r="O1933" i="1"/>
  <c r="N3407" i="1"/>
  <c r="N1939" i="1"/>
  <c r="N2411" i="1"/>
  <c r="O1319" i="1"/>
  <c r="O1251" i="1"/>
  <c r="N4885" i="1"/>
  <c r="N698" i="1"/>
  <c r="O2985" i="1"/>
  <c r="O5316" i="1"/>
  <c r="N2379" i="1"/>
  <c r="N3261" i="1"/>
  <c r="O1487" i="1"/>
  <c r="N5361" i="1"/>
  <c r="N1456" i="1"/>
  <c r="O658" i="1"/>
  <c r="N2064" i="1"/>
  <c r="O389" i="1"/>
  <c r="O5917" i="1"/>
  <c r="N1271" i="1"/>
  <c r="O163" i="1"/>
  <c r="O3665" i="1"/>
  <c r="O2773" i="1"/>
  <c r="N4692" i="1"/>
  <c r="O4893" i="1"/>
  <c r="O3112" i="1"/>
  <c r="O1413" i="1"/>
  <c r="N4701" i="1"/>
  <c r="O2911" i="1"/>
  <c r="O1492" i="1"/>
  <c r="O5398" i="1"/>
  <c r="N2223" i="1"/>
  <c r="O2190" i="1"/>
  <c r="N5405" i="1"/>
  <c r="O5947" i="1"/>
  <c r="N1675" i="1"/>
  <c r="O3009" i="1"/>
  <c r="N3862" i="1"/>
  <c r="O5251" i="1"/>
  <c r="N4816" i="1"/>
  <c r="O1566" i="1"/>
  <c r="N2158" i="1"/>
  <c r="O502" i="1"/>
  <c r="N5143" i="1"/>
  <c r="N736" i="1"/>
  <c r="O1278" i="1"/>
  <c r="N5662" i="1"/>
  <c r="N2797" i="1"/>
  <c r="O3001" i="1"/>
  <c r="N2342" i="1"/>
  <c r="N5462" i="1"/>
  <c r="O3847" i="1"/>
  <c r="N3986" i="1"/>
  <c r="N186" i="1"/>
  <c r="N3638" i="1"/>
  <c r="O3884" i="1"/>
  <c r="N1824" i="1"/>
  <c r="N2550" i="1"/>
  <c r="N1665" i="1"/>
  <c r="N1049" i="1"/>
  <c r="N4460" i="1"/>
  <c r="O2597" i="1"/>
  <c r="O2013" i="1"/>
  <c r="N5273" i="1"/>
  <c r="N784" i="1"/>
  <c r="O1718" i="1"/>
  <c r="O584" i="1"/>
  <c r="N4961" i="1"/>
  <c r="N2242" i="1"/>
  <c r="O3905" i="1"/>
  <c r="N5763" i="1"/>
  <c r="N4994" i="1"/>
  <c r="O1482" i="1"/>
  <c r="N3875" i="1"/>
  <c r="O5290" i="1"/>
  <c r="O4824" i="1"/>
  <c r="N1414" i="1"/>
  <c r="O352" i="1"/>
  <c r="N962" i="1"/>
  <c r="O1521" i="1"/>
  <c r="N2006" i="1"/>
  <c r="O1230" i="1"/>
  <c r="N5639" i="1"/>
  <c r="N3098" i="1"/>
  <c r="N764" i="1"/>
  <c r="N446" i="1"/>
  <c r="O3331" i="1"/>
  <c r="O443" i="1"/>
  <c r="N4624" i="1"/>
  <c r="N916" i="1"/>
  <c r="O676" i="1"/>
  <c r="N5938" i="1"/>
  <c r="N678" i="1"/>
  <c r="O5930" i="1"/>
  <c r="N1744" i="1"/>
  <c r="N2301" i="1"/>
  <c r="O3990" i="1"/>
  <c r="N3298" i="1"/>
  <c r="N4914" i="1"/>
  <c r="O3032" i="1"/>
  <c r="N1899" i="1"/>
  <c r="O2509" i="1"/>
  <c r="N4712" i="1"/>
  <c r="N5148" i="1"/>
  <c r="O4676" i="1"/>
  <c r="N3607" i="1"/>
  <c r="O2952" i="1"/>
  <c r="N402" i="1"/>
  <c r="O802" i="1"/>
  <c r="N4421" i="1"/>
  <c r="O1672" i="1"/>
  <c r="N4463" i="1"/>
  <c r="N514" i="1"/>
  <c r="O3863" i="1"/>
  <c r="N4364" i="1"/>
  <c r="N66" i="1"/>
  <c r="O5401" i="1"/>
  <c r="N5096" i="1"/>
  <c r="O475" i="1"/>
  <c r="N1284" i="1"/>
  <c r="O3614" i="1"/>
  <c r="O5505" i="1"/>
  <c r="N502" i="1"/>
  <c r="O4590" i="1"/>
  <c r="O5327" i="1"/>
  <c r="N5165" i="1"/>
  <c r="N4141" i="1"/>
  <c r="O2722" i="1"/>
  <c r="N3819" i="1"/>
  <c r="N758" i="1"/>
  <c r="N3519" i="1"/>
  <c r="N2361" i="1"/>
  <c r="N733" i="1"/>
  <c r="N4879" i="1"/>
  <c r="N4446" i="1"/>
  <c r="O4453" i="1"/>
  <c r="N1837" i="1"/>
  <c r="N4019" i="1"/>
  <c r="O836" i="1"/>
  <c r="N2321" i="1"/>
  <c r="O4285" i="1"/>
  <c r="N5438" i="1"/>
  <c r="N3210" i="1"/>
  <c r="O2560" i="1"/>
  <c r="N5032" i="1"/>
  <c r="O677" i="1"/>
  <c r="N1384" i="1"/>
  <c r="N5879" i="1"/>
  <c r="O4475" i="1"/>
  <c r="N697" i="1"/>
  <c r="O1445" i="1"/>
  <c r="N4872" i="1"/>
  <c r="N2510" i="1"/>
  <c r="O2059" i="1"/>
  <c r="O3039" i="1"/>
  <c r="N494" i="1"/>
  <c r="O5707" i="1"/>
  <c r="O1523" i="1"/>
  <c r="N2756" i="1"/>
  <c r="O1276" i="1"/>
  <c r="O4400" i="1"/>
  <c r="N4738" i="1"/>
  <c r="O1104" i="1"/>
  <c r="N4699" i="1"/>
  <c r="O2150" i="1"/>
  <c r="N313" i="1"/>
  <c r="N3520" i="1"/>
  <c r="N2454" i="1"/>
  <c r="N451" i="1"/>
  <c r="O3598" i="1"/>
  <c r="N4522" i="1"/>
  <c r="N2617" i="1"/>
  <c r="N5395" i="1"/>
  <c r="O1932" i="1"/>
  <c r="N2184" i="1"/>
  <c r="N2369" i="1"/>
  <c r="O3569" i="1"/>
  <c r="O5547" i="1"/>
  <c r="N5428" i="1"/>
  <c r="N5847" i="1"/>
  <c r="N4430" i="1"/>
  <c r="N662" i="1"/>
  <c r="N3581" i="1"/>
  <c r="N5555" i="1"/>
  <c r="O2203" i="1"/>
  <c r="O3043" i="1"/>
  <c r="N2996" i="1"/>
  <c r="O5718" i="1"/>
  <c r="O1630" i="1"/>
  <c r="N602" i="1"/>
  <c r="O525" i="1"/>
  <c r="O3765" i="1"/>
  <c r="N1360" i="1"/>
  <c r="O5385" i="1"/>
  <c r="N3845" i="1"/>
  <c r="O3142" i="1"/>
  <c r="N3345" i="1"/>
  <c r="N3393" i="1"/>
  <c r="N1613" i="1"/>
  <c r="N5275" i="1"/>
  <c r="O553" i="1"/>
  <c r="N322" i="1"/>
  <c r="O4912" i="1"/>
  <c r="N4778" i="1"/>
  <c r="O2060" i="1"/>
  <c r="N4038" i="1"/>
  <c r="N395" i="1"/>
  <c r="O4361" i="1"/>
  <c r="N5160" i="1"/>
  <c r="N3190" i="1"/>
  <c r="O5426" i="1"/>
  <c r="O4865" i="1"/>
  <c r="O4082" i="1"/>
  <c r="N5773" i="1"/>
  <c r="O1420" i="1"/>
  <c r="N3676" i="1"/>
  <c r="N3895" i="1"/>
  <c r="O2737" i="1"/>
  <c r="O822" i="1"/>
  <c r="N3734" i="1"/>
  <c r="O2914" i="1"/>
  <c r="O2978" i="1"/>
  <c r="N2467" i="1"/>
  <c r="O4696" i="1"/>
  <c r="O5906" i="1"/>
  <c r="N5317" i="1"/>
  <c r="O1944" i="1"/>
  <c r="N4339" i="1"/>
  <c r="O4016" i="1"/>
  <c r="O2796" i="1"/>
  <c r="O2138" i="1"/>
  <c r="N666" i="1"/>
  <c r="O3374" i="1"/>
  <c r="O85" i="1"/>
  <c r="N78" i="1"/>
  <c r="O2151" i="1"/>
  <c r="O2007" i="1"/>
  <c r="N1199" i="1"/>
  <c r="O1054" i="1"/>
  <c r="O858" i="1"/>
  <c r="N1309" i="1"/>
  <c r="N2686" i="1"/>
  <c r="N3806" i="1"/>
  <c r="N1564" i="1"/>
  <c r="N363" i="1"/>
  <c r="O3118" i="1"/>
  <c r="O4364" i="1"/>
  <c r="N1268" i="1"/>
  <c r="N5308" i="1"/>
  <c r="O359" i="1"/>
  <c r="N3710" i="1"/>
  <c r="N1711" i="1"/>
  <c r="N2254" i="1"/>
  <c r="O4471" i="1"/>
  <c r="N5052" i="1"/>
  <c r="O4917" i="1"/>
  <c r="N4848" i="1"/>
  <c r="N931" i="1"/>
  <c r="N1579" i="1"/>
  <c r="O4429" i="1"/>
  <c r="O507" i="1"/>
  <c r="N354" i="1"/>
  <c r="N3003" i="1"/>
  <c r="O1506" i="1"/>
  <c r="O2165" i="1"/>
  <c r="N5302" i="1"/>
  <c r="N2601" i="1"/>
  <c r="O1650" i="1"/>
  <c r="N3756" i="1"/>
  <c r="N2628" i="1"/>
  <c r="O1903" i="1"/>
  <c r="N5362" i="1"/>
  <c r="O406" i="1"/>
  <c r="O4230" i="1"/>
  <c r="N3171" i="1"/>
  <c r="O1145" i="1"/>
  <c r="N5033" i="1"/>
  <c r="O4113" i="1"/>
  <c r="N5908" i="1"/>
  <c r="O3582" i="1"/>
  <c r="N127" i="1"/>
  <c r="O1887" i="1"/>
  <c r="N575" i="1"/>
  <c r="O1135" i="1"/>
  <c r="N4317" i="1"/>
  <c r="O1324" i="1"/>
  <c r="N4405" i="1"/>
  <c r="O5478" i="1"/>
  <c r="N1322" i="1"/>
  <c r="O3963" i="1"/>
  <c r="N815" i="1"/>
  <c r="O3443" i="1"/>
  <c r="N1391" i="1"/>
  <c r="O2932" i="1"/>
  <c r="N1892" i="1"/>
  <c r="O1653" i="1"/>
  <c r="N4286" i="1"/>
  <c r="O515" i="1"/>
  <c r="N423" i="1"/>
  <c r="N1704" i="1"/>
  <c r="O3729" i="1"/>
  <c r="N3214" i="1"/>
  <c r="N2854" i="1"/>
  <c r="O3895" i="1"/>
  <c r="N3789" i="1"/>
  <c r="N2511" i="1"/>
  <c r="O3770" i="1"/>
  <c r="N469" i="1"/>
  <c r="N75" i="1"/>
  <c r="N3765" i="1"/>
  <c r="O5962" i="1"/>
  <c r="N5778" i="1"/>
  <c r="N24" i="1"/>
  <c r="O4636" i="1"/>
  <c r="N5141" i="1"/>
  <c r="N769" i="1"/>
  <c r="N5611" i="1"/>
  <c r="O618" i="1"/>
  <c r="N2566" i="1"/>
  <c r="N807" i="1"/>
  <c r="N3376" i="1"/>
  <c r="O4117" i="1"/>
  <c r="N5206" i="1"/>
  <c r="O5155" i="1"/>
  <c r="N247" i="1"/>
  <c r="N3656" i="1"/>
  <c r="N2525" i="1"/>
  <c r="N978" i="1"/>
  <c r="N2207" i="1"/>
  <c r="O3994" i="1"/>
  <c r="O1571" i="1"/>
  <c r="N5378" i="1"/>
  <c r="O4761" i="1"/>
  <c r="N2345" i="1"/>
  <c r="O3016" i="1"/>
  <c r="N2175" i="1"/>
  <c r="O5304" i="1"/>
  <c r="N3223" i="1"/>
  <c r="O4751" i="1"/>
  <c r="N5607" i="1"/>
  <c r="N406" i="1"/>
  <c r="O1277" i="1"/>
  <c r="O4059" i="1"/>
  <c r="N5359" i="1"/>
  <c r="O1784" i="1"/>
  <c r="N4922" i="1"/>
  <c r="N3551" i="1"/>
  <c r="N3715" i="1"/>
  <c r="N715" i="1"/>
  <c r="N259" i="1"/>
  <c r="N712" i="1"/>
  <c r="O2217" i="1"/>
  <c r="N5667" i="1"/>
  <c r="N1903" i="1"/>
  <c r="O4499" i="1"/>
  <c r="N2037" i="1"/>
  <c r="O3509" i="1"/>
  <c r="N2167" i="1"/>
  <c r="N5254" i="1"/>
  <c r="O2866" i="1"/>
  <c r="N1845" i="1"/>
  <c r="O5766" i="1"/>
  <c r="N2143" i="1"/>
  <c r="N5824" i="1"/>
  <c r="N1663" i="1"/>
  <c r="O760" i="1"/>
  <c r="N4739" i="1"/>
  <c r="N484" i="1"/>
  <c r="O2772" i="1"/>
  <c r="O3007" i="1"/>
  <c r="N5736" i="1"/>
  <c r="O2230" i="1"/>
  <c r="O5287" i="1"/>
  <c r="N52" i="1"/>
  <c r="N3890" i="1"/>
  <c r="O3092" i="1"/>
  <c r="O4465" i="1"/>
  <c r="N2759" i="1"/>
  <c r="O2926" i="1"/>
  <c r="O5702" i="1"/>
  <c r="N2490" i="1"/>
  <c r="O4948" i="1"/>
  <c r="O2953" i="1"/>
  <c r="N4355" i="1"/>
  <c r="N1916" i="1"/>
  <c r="O1216" i="1"/>
  <c r="N2317" i="1"/>
  <c r="N669" i="1"/>
  <c r="N3342" i="1"/>
  <c r="O3588" i="1"/>
  <c r="N2397" i="1"/>
  <c r="N626" i="1"/>
  <c r="N970" i="1"/>
  <c r="N156" i="1"/>
  <c r="N3768" i="1"/>
  <c r="O4262" i="1"/>
  <c r="N4403" i="1"/>
  <c r="N384" i="1"/>
  <c r="O1255" i="1"/>
  <c r="N5830" i="1"/>
  <c r="O720" i="1"/>
  <c r="N4393" i="1"/>
  <c r="N5393" i="1"/>
  <c r="N3053" i="1"/>
  <c r="N911" i="1"/>
  <c r="N4472" i="1"/>
  <c r="N3309" i="1"/>
  <c r="N2823" i="1"/>
  <c r="O4795" i="1"/>
  <c r="O4835" i="1"/>
  <c r="N4069" i="1"/>
  <c r="O5451" i="1"/>
  <c r="O1928" i="1"/>
  <c r="N1862" i="1"/>
  <c r="O3365" i="1"/>
  <c r="O3033" i="1"/>
  <c r="N3121" i="1"/>
  <c r="O875" i="1"/>
  <c r="N2014" i="1"/>
  <c r="O1405" i="1"/>
  <c r="N2906" i="1"/>
  <c r="N5729" i="1"/>
  <c r="N2990" i="1"/>
  <c r="N5431" i="1"/>
  <c r="O4360" i="1"/>
  <c r="N2704" i="1"/>
  <c r="O37" i="1"/>
  <c r="N5702" i="1"/>
  <c r="O1866" i="1"/>
  <c r="N4990" i="1"/>
  <c r="N1071" i="1"/>
  <c r="O4908" i="1"/>
  <c r="N4627" i="1"/>
  <c r="N906" i="1"/>
  <c r="N4587" i="1"/>
  <c r="N4846" i="1"/>
  <c r="O4703" i="1"/>
  <c r="N3590" i="1"/>
  <c r="N4441" i="1"/>
  <c r="O1623" i="1"/>
  <c r="N2077" i="1"/>
  <c r="N4079" i="1"/>
  <c r="O1387" i="1"/>
  <c r="N5864" i="1"/>
  <c r="N3739" i="1"/>
  <c r="O579" i="1"/>
  <c r="O1684" i="1"/>
  <c r="N1449" i="1"/>
  <c r="O2168" i="1"/>
  <c r="N2065" i="1"/>
  <c r="O2595" i="1"/>
  <c r="N4982" i="1"/>
  <c r="N2796" i="1"/>
  <c r="N3145" i="1"/>
  <c r="N104" i="1"/>
  <c r="O2030" i="1"/>
  <c r="N1790" i="1"/>
  <c r="O2812" i="1"/>
  <c r="N572" i="1"/>
  <c r="O4149" i="1"/>
  <c r="N672" i="1"/>
  <c r="N5330" i="1"/>
  <c r="O2502" i="1"/>
  <c r="N3995" i="1"/>
  <c r="N5423" i="1"/>
  <c r="O2760" i="1"/>
  <c r="N5695" i="1"/>
  <c r="O4868" i="1"/>
  <c r="N2791" i="1"/>
  <c r="O721" i="1"/>
  <c r="N1035" i="1"/>
  <c r="N5591" i="1"/>
  <c r="O4038" i="1"/>
  <c r="N5233" i="1"/>
  <c r="N5242" i="1"/>
  <c r="N5519" i="1"/>
  <c r="N1312" i="1"/>
  <c r="O1483" i="1"/>
  <c r="N442" i="1"/>
  <c r="N1142" i="1"/>
  <c r="N2062" i="1"/>
  <c r="O2191" i="1"/>
  <c r="N598" i="1"/>
  <c r="O4621" i="1"/>
  <c r="N4128" i="1"/>
  <c r="N138" i="1"/>
  <c r="N4562" i="1"/>
  <c r="N5834" i="1"/>
  <c r="N4188" i="1"/>
  <c r="N4571" i="1"/>
  <c r="N2272" i="1"/>
  <c r="N5187" i="1"/>
  <c r="O895" i="1"/>
  <c r="N2500" i="1"/>
  <c r="N3661" i="1"/>
  <c r="N3684" i="1"/>
  <c r="O3395" i="1"/>
  <c r="N4673" i="1"/>
  <c r="O3167" i="1"/>
  <c r="N2647" i="1"/>
  <c r="N5451" i="1"/>
  <c r="N2538" i="1"/>
  <c r="O5550" i="1"/>
  <c r="N2967" i="1"/>
  <c r="O4974" i="1"/>
  <c r="O1565" i="1"/>
  <c r="N3868" i="1"/>
  <c r="O5393" i="1"/>
  <c r="N60" i="1"/>
  <c r="O2994" i="1"/>
  <c r="N506" i="1"/>
  <c r="O5299" i="1"/>
  <c r="N2101" i="1"/>
  <c r="O2797" i="1"/>
  <c r="N4365" i="1"/>
  <c r="O5328" i="1"/>
  <c r="N1735" i="1"/>
  <c r="O2235" i="1"/>
  <c r="N5397" i="1"/>
  <c r="O707" i="1"/>
  <c r="N5710" i="1"/>
  <c r="O1282" i="1"/>
  <c r="O2554" i="1"/>
  <c r="N206" i="1"/>
  <c r="N5956" i="1"/>
  <c r="O4062" i="1"/>
  <c r="O2101" i="1"/>
  <c r="N5013" i="1"/>
  <c r="N4756" i="1"/>
  <c r="O2232" i="1"/>
  <c r="N2938" i="1"/>
  <c r="N3525" i="1"/>
  <c r="O1406" i="1"/>
  <c r="N4678" i="1"/>
  <c r="N125" i="1"/>
  <c r="N3657" i="1"/>
  <c r="N865" i="1"/>
  <c r="N1697" i="1"/>
  <c r="O3713" i="1"/>
  <c r="N1660" i="1"/>
  <c r="N4895" i="1"/>
  <c r="N1710" i="1"/>
  <c r="O3022" i="1"/>
  <c r="O385" i="1"/>
  <c r="N2133" i="1"/>
  <c r="O5218" i="1"/>
  <c r="N4965" i="1"/>
  <c r="N2325" i="1"/>
  <c r="N1524" i="1"/>
  <c r="O1530" i="1"/>
  <c r="N2449" i="1"/>
  <c r="O3841" i="1"/>
  <c r="N1633" i="1"/>
  <c r="O4803" i="1"/>
  <c r="N4767" i="1"/>
  <c r="O5298" i="1"/>
  <c r="N341" i="1"/>
  <c r="N4787" i="1"/>
  <c r="O3144" i="1"/>
  <c r="N1958" i="1"/>
  <c r="N4277" i="1"/>
  <c r="O1994" i="1"/>
  <c r="O5564" i="1"/>
  <c r="N4376" i="1"/>
  <c r="O2637" i="1"/>
  <c r="N1111" i="1"/>
  <c r="N3673" i="1"/>
  <c r="N4091" i="1"/>
  <c r="O2020" i="1"/>
  <c r="N4908" i="1"/>
  <c r="N1952" i="1"/>
  <c r="O5250" i="1"/>
  <c r="N2743" i="1"/>
  <c r="O5306" i="1"/>
  <c r="O845" i="1"/>
  <c r="N2956" i="1"/>
  <c r="O4877" i="1"/>
  <c r="O5242" i="1"/>
  <c r="N1098" i="1"/>
  <c r="N4218" i="1"/>
  <c r="O407" i="1"/>
  <c r="N4960" i="1"/>
  <c r="N1469" i="1"/>
  <c r="N3718" i="1"/>
  <c r="N3553" i="1"/>
  <c r="N4171" i="1"/>
  <c r="N3052" i="1"/>
  <c r="N4998" i="1"/>
  <c r="O4204" i="1"/>
  <c r="N576" i="1"/>
  <c r="N4715" i="1"/>
  <c r="O3904" i="1"/>
  <c r="N630" i="1"/>
  <c r="O4855" i="1"/>
  <c r="N3620" i="1"/>
  <c r="N3209" i="1"/>
  <c r="O2684" i="1"/>
  <c r="O4869" i="1"/>
  <c r="O2387" i="1"/>
  <c r="N4063" i="1"/>
  <c r="O4242" i="1"/>
  <c r="O3658" i="1"/>
  <c r="N5739" i="1"/>
  <c r="O1601" i="1"/>
  <c r="O4219" i="1"/>
  <c r="O3732" i="1"/>
  <c r="N2210" i="1"/>
  <c r="O3726" i="1"/>
  <c r="N5025" i="1"/>
  <c r="N1913" i="1"/>
  <c r="O2955" i="1"/>
  <c r="O4421" i="1"/>
  <c r="N1260" i="1"/>
  <c r="O5224" i="1"/>
  <c r="O2062" i="1"/>
  <c r="N2921" i="1"/>
  <c r="O1810" i="1"/>
  <c r="O2427" i="1"/>
  <c r="N3820" i="1"/>
  <c r="N5578" i="1"/>
  <c r="N1239" i="1"/>
  <c r="O4650" i="1"/>
  <c r="N5627" i="1"/>
  <c r="N3640" i="1"/>
  <c r="N4596" i="1"/>
  <c r="N2696" i="1"/>
  <c r="O3166" i="1"/>
  <c r="N5648" i="1"/>
  <c r="N4788" i="1"/>
  <c r="N5318" i="1"/>
  <c r="O2925" i="1"/>
  <c r="N1817" i="1"/>
  <c r="N5850" i="1"/>
  <c r="N4927" i="1"/>
  <c r="N2477" i="1"/>
  <c r="N5097" i="1"/>
  <c r="N1694" i="1"/>
  <c r="O1208" i="1"/>
  <c r="N3963" i="1"/>
  <c r="N4162" i="1"/>
  <c r="O3483" i="1"/>
  <c r="N3450" i="1"/>
  <c r="N4113" i="1"/>
  <c r="O1339" i="1"/>
  <c r="N2288" i="1"/>
  <c r="N730" i="1"/>
  <c r="O2199" i="1"/>
  <c r="N2389" i="1"/>
  <c r="N181" i="1"/>
  <c r="N4051" i="1"/>
  <c r="O1792" i="1"/>
  <c r="N4840" i="1"/>
  <c r="O1861" i="1"/>
  <c r="N1884" i="1"/>
  <c r="O4199" i="1"/>
  <c r="N1543" i="1"/>
  <c r="N215" i="1"/>
  <c r="N5222" i="1"/>
  <c r="N2910" i="1"/>
  <c r="O1190" i="1"/>
  <c r="N1808" i="1"/>
  <c r="N4457" i="1"/>
  <c r="N4238" i="1"/>
  <c r="O4085" i="1"/>
  <c r="N4764" i="1"/>
  <c r="O3327" i="1"/>
  <c r="N1535" i="1"/>
  <c r="O2538" i="1"/>
  <c r="N2459" i="1"/>
  <c r="O5344" i="1"/>
  <c r="N3083" i="1"/>
  <c r="N4061" i="1"/>
  <c r="O1788" i="1"/>
  <c r="N1940" i="1"/>
  <c r="N2983" i="1"/>
  <c r="O2432" i="1"/>
  <c r="O4495" i="1"/>
  <c r="N2049" i="1"/>
  <c r="O3854" i="1"/>
  <c r="N2602" i="1"/>
  <c r="O73" i="1"/>
  <c r="N1463" i="1"/>
  <c r="O4004" i="1"/>
  <c r="N3803" i="1"/>
  <c r="O4921" i="1"/>
  <c r="N2263" i="1"/>
  <c r="N3423" i="1"/>
  <c r="N2612" i="1"/>
  <c r="O2279" i="1"/>
  <c r="N4815" i="1"/>
  <c r="O5553" i="1"/>
  <c r="N5769" i="1"/>
  <c r="O2021" i="1"/>
  <c r="O2626" i="1"/>
  <c r="N3935" i="1"/>
  <c r="N1576" i="1"/>
  <c r="O501" i="1"/>
  <c r="O4695" i="1"/>
  <c r="N991" i="1"/>
  <c r="N2290" i="1"/>
  <c r="O4152" i="1"/>
  <c r="N3742" i="1"/>
  <c r="N5720" i="1"/>
  <c r="O4159" i="1"/>
  <c r="N441" i="1"/>
  <c r="O2363" i="1"/>
  <c r="O4743" i="1"/>
  <c r="N348" i="1"/>
  <c r="N785" i="1"/>
  <c r="O4212" i="1"/>
  <c r="O2430" i="1"/>
  <c r="N5795" i="1"/>
  <c r="N4302" i="1"/>
  <c r="O5514" i="1"/>
  <c r="O1323" i="1"/>
  <c r="N4034" i="1"/>
  <c r="O5893" i="1"/>
  <c r="N1117" i="1"/>
  <c r="O1175" i="1"/>
  <c r="N4303" i="1"/>
  <c r="O4201" i="1"/>
  <c r="N1345" i="1"/>
  <c r="O2558" i="1"/>
  <c r="N1650" i="1"/>
  <c r="O2302" i="1"/>
  <c r="N5443" i="1"/>
  <c r="O3499" i="1"/>
  <c r="N2488" i="1"/>
  <c r="N1646" i="1"/>
  <c r="O1254" i="1"/>
  <c r="N4570" i="1"/>
  <c r="N4406" i="1"/>
  <c r="O3762" i="1"/>
  <c r="N3287" i="1"/>
  <c r="N2516" i="1"/>
  <c r="O5801" i="1"/>
  <c r="N1153" i="1"/>
  <c r="N5813" i="1"/>
  <c r="N4481" i="1"/>
  <c r="O551" i="1"/>
  <c r="N3498" i="1"/>
  <c r="N1661" i="1"/>
  <c r="N3669" i="1"/>
  <c r="N4025" i="1"/>
  <c r="O2459" i="1"/>
  <c r="O2277" i="1"/>
  <c r="N1433" i="1"/>
  <c r="O1281" i="1"/>
  <c r="O1375" i="1"/>
  <c r="N1112" i="1"/>
  <c r="N5003" i="1"/>
  <c r="O4928" i="1"/>
  <c r="N4962" i="1"/>
  <c r="N4498" i="1"/>
  <c r="O3817" i="1"/>
  <c r="N3966" i="1"/>
  <c r="N2312" i="1"/>
  <c r="N1086" i="1"/>
  <c r="O4335" i="1"/>
  <c r="N5644" i="1"/>
  <c r="N3496" i="1"/>
  <c r="N1050" i="1"/>
  <c r="N3489" i="1"/>
  <c r="N4299" i="1"/>
  <c r="O1546" i="1"/>
  <c r="N5916" i="1"/>
  <c r="N2105" i="1"/>
  <c r="O1285" i="1"/>
  <c r="N4938" i="1"/>
  <c r="O2536" i="1"/>
  <c r="N3127" i="1"/>
  <c r="O668" i="1"/>
  <c r="N959" i="1"/>
  <c r="O1122" i="1"/>
  <c r="N637" i="1"/>
  <c r="N4552" i="1"/>
  <c r="O5173" i="1"/>
  <c r="O3711" i="1"/>
  <c r="N1739" i="1"/>
  <c r="O2567" i="1"/>
  <c r="O4158" i="1"/>
  <c r="N1149" i="1"/>
  <c r="N923" i="1"/>
  <c r="N404" i="1"/>
  <c r="O4099" i="1"/>
  <c r="N4078" i="1"/>
  <c r="O3969" i="1"/>
  <c r="O2508" i="1"/>
  <c r="O1189" i="1"/>
  <c r="N3955" i="1"/>
  <c r="N4455" i="1"/>
  <c r="N5565" i="1"/>
  <c r="N1065" i="1"/>
  <c r="N130" i="1"/>
  <c r="O1471" i="1"/>
  <c r="N2615" i="1"/>
  <c r="N2429" i="1"/>
  <c r="N1983" i="1"/>
  <c r="O1034" i="1"/>
  <c r="O2429" i="1"/>
  <c r="O620" i="1"/>
  <c r="N3154" i="1"/>
  <c r="N604" i="1"/>
  <c r="O4557" i="1"/>
  <c r="N4693" i="1"/>
  <c r="O2827" i="1"/>
  <c r="N1366" i="1"/>
  <c r="O4001" i="1"/>
  <c r="N5304" i="1"/>
  <c r="O2729" i="1"/>
  <c r="O3721" i="1"/>
  <c r="N4499" i="1"/>
  <c r="N3197" i="1"/>
  <c r="O4124" i="1"/>
  <c r="O5085" i="1"/>
  <c r="N4223" i="1"/>
  <c r="O5560" i="1"/>
  <c r="N3165" i="1"/>
  <c r="N1924" i="1"/>
  <c r="N2252" i="1"/>
  <c r="N5944" i="1"/>
  <c r="N4856" i="1"/>
  <c r="O714" i="1"/>
  <c r="N1720" i="1"/>
  <c r="O1831" i="1"/>
  <c r="O4050" i="1"/>
  <c r="N2954" i="1"/>
  <c r="O1821" i="1"/>
  <c r="N2735" i="1"/>
  <c r="O2954" i="1"/>
  <c r="N1078" i="1"/>
  <c r="N5402" i="1"/>
  <c r="N5494" i="1"/>
  <c r="N878" i="1"/>
  <c r="O2446" i="1"/>
  <c r="N361" i="1"/>
  <c r="N632" i="1"/>
  <c r="N4928" i="1"/>
  <c r="O5349" i="1"/>
  <c r="N4409" i="1"/>
  <c r="O4556" i="1"/>
  <c r="N3268" i="1"/>
  <c r="N4751" i="1"/>
  <c r="O2492" i="1"/>
  <c r="O2950" i="1"/>
  <c r="N19" i="1"/>
  <c r="O2725" i="1"/>
  <c r="N676" i="1"/>
  <c r="N3070" i="1"/>
  <c r="N3483" i="1"/>
  <c r="O3873" i="1"/>
  <c r="N2893" i="1"/>
  <c r="N2805" i="1"/>
  <c r="O4090" i="1"/>
  <c r="N1760" i="1"/>
  <c r="N4231" i="1"/>
  <c r="O2786" i="1"/>
  <c r="N4156" i="1"/>
  <c r="O732" i="1"/>
  <c r="N2771" i="1"/>
  <c r="N2726" i="1"/>
  <c r="O4177" i="1"/>
  <c r="N2224" i="1"/>
  <c r="O1891" i="1"/>
  <c r="N487" i="1"/>
  <c r="N5789" i="1"/>
  <c r="N5540" i="1"/>
  <c r="O2527" i="1"/>
  <c r="N3973" i="1"/>
  <c r="N1931" i="1"/>
  <c r="O3284" i="1"/>
  <c r="O4206" i="1"/>
  <c r="N183" i="1"/>
  <c r="O5150" i="1"/>
  <c r="N2469" i="1"/>
  <c r="O471" i="1"/>
  <c r="O1559" i="1"/>
  <c r="N568" i="1"/>
  <c r="O3816" i="1"/>
  <c r="O5279" i="1"/>
  <c r="N1802" i="1"/>
  <c r="N1544" i="1"/>
  <c r="O3352" i="1"/>
  <c r="N2382" i="1"/>
  <c r="N5599" i="1"/>
  <c r="O3422" i="1"/>
  <c r="N3683" i="1"/>
  <c r="N4796" i="1"/>
  <c r="N3917" i="1"/>
  <c r="N4459" i="1"/>
  <c r="O1919" i="1"/>
  <c r="N5420" i="1"/>
  <c r="N3754" i="1"/>
  <c r="O2407" i="1"/>
  <c r="O2456" i="1"/>
  <c r="O4391" i="1"/>
  <c r="O5721" i="1"/>
  <c r="N5270" i="1"/>
  <c r="O3699" i="1"/>
  <c r="N3295" i="1"/>
  <c r="O253" i="1"/>
  <c r="O42" i="1"/>
  <c r="N4123" i="1"/>
  <c r="N3786" i="1"/>
  <c r="N4518" i="1"/>
  <c r="N808" i="1"/>
  <c r="N1161" i="1"/>
  <c r="O2222" i="1"/>
  <c r="N1459" i="1"/>
  <c r="O2520" i="1"/>
  <c r="N4698" i="1"/>
  <c r="N3663" i="1"/>
  <c r="M382" i="1" a="1"/>
  <c r="M4787" i="1" a="1"/>
  <c r="M813" i="1" a="1"/>
  <c r="M4865" i="1" a="1"/>
  <c r="M175" i="1" a="1"/>
  <c r="M570" i="1" a="1"/>
  <c r="M92" i="1" a="1"/>
  <c r="M4616" i="1" a="1"/>
  <c r="N925" i="1"/>
  <c r="N5174" i="1"/>
  <c r="N1349" i="1"/>
  <c r="O3048" i="1"/>
  <c r="O3981" i="1"/>
  <c r="O3095" i="1"/>
  <c r="N4780" i="1"/>
  <c r="O4398" i="1"/>
  <c r="N5223" i="1"/>
  <c r="O3482" i="1"/>
  <c r="N2239" i="1"/>
  <c r="N4392" i="1"/>
  <c r="O4178" i="1"/>
  <c r="N523" i="1"/>
  <c r="N5338" i="1"/>
  <c r="O1225" i="1"/>
  <c r="N918" i="1"/>
  <c r="N3518" i="1"/>
  <c r="M2639" i="1" a="1"/>
  <c r="M4487" i="1" a="1"/>
  <c r="O2702" i="1"/>
  <c r="O1288" i="1"/>
  <c r="O4685" i="1"/>
  <c r="N4567" i="1"/>
  <c r="O1351" i="1"/>
  <c r="N968" i="1"/>
  <c r="N4468" i="1"/>
  <c r="O725" i="1"/>
  <c r="N2419" i="1"/>
  <c r="N5019" i="1"/>
  <c r="O3524" i="1"/>
  <c r="N4774" i="1"/>
  <c r="N3944" i="1"/>
  <c r="O3688" i="1"/>
  <c r="N2508" i="1"/>
  <c r="O1403" i="1"/>
  <c r="N32" i="1"/>
  <c r="N4178" i="1"/>
  <c r="M4365" i="1" a="1"/>
  <c r="M697" i="1" a="1"/>
  <c r="M3301" i="1" a="1"/>
  <c r="M4645" i="1" a="1"/>
  <c r="M2" i="1" a="1"/>
  <c r="M5624" i="1" a="1"/>
  <c r="M337" i="1" a="1"/>
  <c r="M4834" i="1" a="1"/>
  <c r="M2786" i="1" a="1"/>
  <c r="M1222" i="1" a="1"/>
  <c r="M4469" i="1" a="1"/>
  <c r="M3207" i="1" a="1"/>
  <c r="M4647" i="1" a="1"/>
  <c r="N1920" i="1"/>
  <c r="N1547" i="1"/>
  <c r="N3923" i="1"/>
  <c r="N4972" i="1"/>
  <c r="N1679" i="1"/>
  <c r="N94" i="1"/>
  <c r="N4729" i="1"/>
  <c r="O3995" i="1"/>
  <c r="N3332" i="1"/>
  <c r="O4379" i="1"/>
  <c r="N3147" i="1"/>
  <c r="N4752" i="1"/>
  <c r="O5220" i="1"/>
  <c r="N1393" i="1"/>
  <c r="N3798" i="1"/>
  <c r="O3358" i="1"/>
  <c r="N2391" i="1"/>
  <c r="N1847" i="1"/>
  <c r="M3228" i="1" a="1"/>
  <c r="M893" i="1" a="1"/>
  <c r="M771" i="1" a="1"/>
  <c r="M4603" i="1" a="1"/>
  <c r="M4465" i="1" a="1"/>
  <c r="N620" i="1"/>
  <c r="N783" i="1"/>
  <c r="O1070" i="1"/>
  <c r="N5016" i="1"/>
  <c r="O5418" i="1"/>
  <c r="O74" i="1"/>
  <c r="N4436" i="1"/>
  <c r="O1497" i="1"/>
  <c r="N2152" i="1"/>
  <c r="O1618" i="1"/>
  <c r="O5603" i="1"/>
  <c r="N5672" i="1"/>
  <c r="N2802" i="1"/>
  <c r="O4259" i="1"/>
  <c r="N3971" i="1"/>
  <c r="N5279" i="1"/>
  <c r="O549" i="1"/>
  <c r="O5717" i="1"/>
  <c r="N2676" i="1"/>
  <c r="O3044" i="1"/>
  <c r="N367" i="1"/>
  <c r="N1240" i="1"/>
  <c r="N2919" i="1"/>
  <c r="N675" i="1"/>
  <c r="O776" i="1"/>
  <c r="O1269" i="1"/>
  <c r="O1851" i="1"/>
  <c r="O5935" i="1"/>
  <c r="O1382" i="1"/>
  <c r="N5472" i="1"/>
  <c r="O4127" i="1"/>
  <c r="O2720" i="1"/>
  <c r="N5201" i="1"/>
  <c r="N1205" i="1"/>
  <c r="N3221" i="1"/>
  <c r="N1127" i="1"/>
  <c r="O415" i="1"/>
  <c r="N1773" i="1"/>
  <c r="O567" i="1"/>
  <c r="N2485" i="1"/>
  <c r="O4440" i="1"/>
  <c r="O4689" i="1"/>
  <c r="O478" i="1"/>
  <c r="O2466" i="1"/>
  <c r="N1315" i="1"/>
  <c r="O5329" i="1"/>
  <c r="N5930" i="1"/>
  <c r="N4301" i="1"/>
  <c r="N5205" i="1"/>
  <c r="O1262" i="1"/>
  <c r="N4538" i="1"/>
  <c r="N2277" i="1"/>
  <c r="N2498" i="1"/>
  <c r="N4800" i="1"/>
  <c r="O4983" i="1"/>
  <c r="N5536" i="1"/>
  <c r="N4817" i="1"/>
  <c r="N1154" i="1"/>
  <c r="O5138" i="1"/>
  <c r="O2907" i="1"/>
  <c r="N1814" i="1"/>
  <c r="O3958" i="1"/>
  <c r="O744" i="1"/>
  <c r="N1493" i="1"/>
  <c r="O5719" i="1"/>
  <c r="O4213" i="1"/>
  <c r="N5377" i="1"/>
  <c r="O5246" i="1"/>
  <c r="N903" i="1"/>
  <c r="O1935" i="1"/>
  <c r="N3239" i="1"/>
  <c r="N2410" i="1"/>
  <c r="N335" i="1"/>
  <c r="N1231" i="1"/>
  <c r="O5955" i="1"/>
  <c r="N5123" i="1"/>
  <c r="O2213" i="1"/>
  <c r="N1361" i="1"/>
  <c r="O5756" i="1"/>
  <c r="N4086" i="1"/>
  <c r="O1691" i="1"/>
  <c r="O5177" i="1"/>
  <c r="N3859" i="1"/>
  <c r="O1289" i="1"/>
  <c r="O5580" i="1"/>
  <c r="N5399" i="1"/>
  <c r="O4620" i="1"/>
  <c r="O4596" i="1"/>
  <c r="N4646" i="1"/>
  <c r="N655" i="1"/>
  <c r="O3793" i="1"/>
  <c r="N3835" i="1"/>
  <c r="N3267" i="1"/>
  <c r="O4497" i="1"/>
  <c r="N5066" i="1"/>
  <c r="N3018" i="1"/>
  <c r="N3" i="1"/>
  <c r="N3902" i="1"/>
  <c r="O762" i="1"/>
  <c r="N3996" i="1"/>
  <c r="N2636" i="1"/>
  <c r="O2278" i="1"/>
  <c r="N69" i="1"/>
  <c r="O4174" i="1"/>
  <c r="N3689" i="1"/>
  <c r="N308" i="1"/>
  <c r="O3799" i="1"/>
  <c r="O1636" i="1"/>
  <c r="O4068" i="1"/>
  <c r="N3101" i="1"/>
  <c r="O5951" i="1"/>
  <c r="O747" i="1"/>
  <c r="N3034" i="1"/>
  <c r="N4920" i="1"/>
  <c r="N4042" i="1"/>
  <c r="O615" i="1"/>
  <c r="O1598" i="1"/>
  <c r="N1996" i="1"/>
  <c r="O1310" i="1"/>
  <c r="O2437" i="1"/>
  <c r="N2125" i="1"/>
  <c r="N2517" i="1"/>
  <c r="O472" i="1"/>
  <c r="N5156" i="1"/>
  <c r="N86" i="1"/>
  <c r="O5870" i="1"/>
  <c r="N5103" i="1"/>
  <c r="N1719" i="1"/>
  <c r="N212" i="1"/>
  <c r="O5064" i="1"/>
  <c r="O2864" i="1"/>
  <c r="N2032" i="1"/>
  <c r="N240" i="1"/>
  <c r="N3783" i="1"/>
  <c r="O678" i="1"/>
  <c r="N261" i="1"/>
  <c r="O5932" i="1"/>
  <c r="N1280" i="1"/>
  <c r="O3723" i="1"/>
  <c r="N3975" i="1"/>
  <c r="O4599" i="1"/>
  <c r="N5008" i="1"/>
  <c r="N1877" i="1"/>
  <c r="N5925" i="1"/>
  <c r="N5865" i="1"/>
  <c r="O2908" i="1"/>
  <c r="N4675" i="1"/>
  <c r="O4253" i="1"/>
  <c r="N2978" i="1"/>
  <c r="O711" i="1"/>
  <c r="N2761" i="1"/>
  <c r="N5483" i="1"/>
  <c r="M333" i="1" a="1"/>
  <c r="M734" i="1" a="1"/>
  <c r="M4679" i="1" a="1"/>
  <c r="M800" i="1" a="1"/>
  <c r="M4331" i="1" a="1"/>
  <c r="M660" i="1" a="1"/>
  <c r="M4467" i="1" a="1"/>
  <c r="M2753" i="1" a="1"/>
  <c r="N5252" i="1"/>
  <c r="N3141" i="1"/>
  <c r="N4789" i="1"/>
  <c r="N2398" i="1"/>
  <c r="O5377" i="1"/>
  <c r="O1870" i="1"/>
  <c r="N3881" i="1"/>
  <c r="O4205" i="1"/>
  <c r="N5353" i="1"/>
  <c r="O3718" i="1"/>
  <c r="O1582" i="1"/>
  <c r="N2040" i="1"/>
  <c r="N1048" i="1"/>
  <c r="N1401" i="1"/>
  <c r="N1273" i="1"/>
  <c r="O491" i="1"/>
  <c r="N3554" i="1"/>
  <c r="N4765" i="1"/>
  <c r="M264" i="1" a="1"/>
  <c r="M530" i="1" a="1"/>
  <c r="O4373" i="1"/>
  <c r="O3653" i="1"/>
  <c r="O1423" i="1"/>
  <c r="N1299" i="1"/>
  <c r="O2249" i="1"/>
  <c r="N1030" i="1"/>
  <c r="O5174" i="1"/>
  <c r="O2858" i="1"/>
  <c r="N3771" i="1"/>
  <c r="N2359" i="1"/>
  <c r="N4935" i="1"/>
  <c r="N1521" i="1"/>
  <c r="N5248" i="1"/>
  <c r="O4919" i="1"/>
  <c r="N1875" i="1"/>
  <c r="O4244" i="1"/>
  <c r="N4974" i="1"/>
  <c r="N714" i="1"/>
  <c r="M3255" i="1" a="1"/>
  <c r="M2692" i="1" a="1"/>
  <c r="M4705" i="1" a="1"/>
  <c r="M3503" i="1" a="1"/>
  <c r="M272" i="1" a="1"/>
  <c r="M2809" i="1" a="1"/>
  <c r="M4484" i="1" a="1"/>
  <c r="M361" i="1" a="1"/>
  <c r="M3001" i="1" a="1"/>
  <c r="M2730" i="1" a="1"/>
  <c r="M223" i="1" a="1"/>
  <c r="M105" i="1" a="1"/>
  <c r="M2884" i="1" a="1"/>
  <c r="N2011" i="1"/>
  <c r="O1514" i="1"/>
  <c r="N3842" i="1"/>
  <c r="O430" i="1"/>
  <c r="O294" i="1"/>
  <c r="N4010" i="1"/>
  <c r="N2427" i="1"/>
  <c r="O4011" i="1"/>
  <c r="N4350" i="1"/>
  <c r="O4418" i="1"/>
  <c r="N433" i="1"/>
  <c r="N5482" i="1"/>
  <c r="O4779" i="1"/>
  <c r="N5497" i="1"/>
  <c r="N1215" i="1"/>
  <c r="O2944" i="1"/>
  <c r="N983" i="1"/>
  <c r="N680" i="1"/>
  <c r="M179" i="1" a="1"/>
  <c r="M268" i="1" a="1"/>
  <c r="M547" i="1" a="1"/>
  <c r="M4759" i="1" a="1"/>
  <c r="M4633" i="1" a="1"/>
  <c r="O23" i="1"/>
  <c r="O533" i="1"/>
  <c r="O5436" i="1"/>
  <c r="N2691" i="1"/>
  <c r="O3860" i="1"/>
  <c r="N5045" i="1"/>
  <c r="N1617" i="1"/>
  <c r="O2301" i="1"/>
  <c r="N5390" i="1"/>
  <c r="N176" i="1"/>
  <c r="O4925" i="1"/>
  <c r="N4201" i="1"/>
  <c r="N1213" i="1"/>
  <c r="O5714" i="1"/>
  <c r="N3283" i="1"/>
  <c r="O5621" i="1"/>
  <c r="N4910" i="1"/>
  <c r="N1509" i="1"/>
  <c r="M4464" i="1" a="1"/>
  <c r="M4673" i="1" a="1"/>
  <c r="M1293" i="1" a="1"/>
  <c r="M4833" i="1" a="1"/>
  <c r="M4449" i="1" a="1"/>
  <c r="M2823" i="1" a="1"/>
  <c r="M446" i="1" a="1"/>
  <c r="M651" i="1" a="1"/>
  <c r="M2874" i="1" a="1"/>
  <c r="M1018" i="1" a="1"/>
  <c r="N795" i="1"/>
  <c r="O5913" i="1"/>
  <c r="N2624" i="1"/>
  <c r="O448" i="1"/>
  <c r="N3390" i="1"/>
  <c r="O3495" i="1"/>
  <c r="N5886" i="1"/>
  <c r="N1184" i="1"/>
  <c r="N969" i="1"/>
  <c r="N4773" i="1"/>
  <c r="N661" i="1"/>
  <c r="N3732" i="1"/>
  <c r="O733" i="1"/>
  <c r="N1752" i="1"/>
  <c r="O2468" i="1"/>
  <c r="N5158" i="1"/>
  <c r="N957" i="1"/>
  <c r="O4180" i="1"/>
  <c r="N4372" i="1"/>
  <c r="O735" i="1"/>
  <c r="O1265" i="1"/>
  <c r="N3594" i="1"/>
  <c r="N4713" i="1"/>
  <c r="N3825" i="1"/>
  <c r="N3009" i="1"/>
  <c r="O5407" i="1"/>
  <c r="N2728" i="1"/>
  <c r="O3099" i="1"/>
  <c r="N2370" i="1"/>
  <c r="N182" i="1"/>
  <c r="O5320" i="1"/>
  <c r="O1192" i="1"/>
  <c r="O555" i="1"/>
  <c r="N4064" i="1"/>
  <c r="O543" i="1"/>
  <c r="N3485" i="1"/>
  <c r="O4977" i="1"/>
  <c r="N2630" i="1"/>
  <c r="O4763" i="1"/>
  <c r="N1077" i="1"/>
  <c r="O3581" i="1"/>
  <c r="N4157" i="1"/>
  <c r="O2516" i="1"/>
  <c r="O5489" i="1"/>
  <c r="N4451" i="1"/>
  <c r="O3604" i="1"/>
  <c r="N1263" i="1"/>
  <c r="O1177" i="1"/>
  <c r="O2636" i="1"/>
  <c r="N2502" i="1"/>
  <c r="O1312" i="1"/>
  <c r="O3662" i="1"/>
  <c r="N4176" i="1"/>
  <c r="O2969" i="1"/>
  <c r="O3267" i="1"/>
  <c r="N3764" i="1"/>
  <c r="O4092" i="1"/>
  <c r="N5750" i="1"/>
  <c r="O2247" i="1"/>
  <c r="N3618" i="1"/>
  <c r="N3552" i="1"/>
  <c r="N415" i="1"/>
  <c r="N2137" i="1"/>
  <c r="O2043" i="1"/>
  <c r="N13" i="1"/>
  <c r="O2413" i="1"/>
  <c r="N80" i="1"/>
  <c r="O3442" i="1"/>
  <c r="N3446" i="1"/>
  <c r="N4697" i="1"/>
  <c r="N4160" i="1"/>
  <c r="N4988" i="1"/>
  <c r="O5905" i="1"/>
  <c r="O5774" i="1"/>
  <c r="N2423" i="1"/>
  <c r="O2010" i="1"/>
  <c r="O5286" i="1"/>
  <c r="N4649" i="1"/>
  <c r="N1590" i="1"/>
  <c r="O1305" i="1"/>
  <c r="N4660" i="1"/>
  <c r="N5000" i="1"/>
  <c r="N5516" i="1"/>
  <c r="N5151" i="1"/>
  <c r="N1682" i="1"/>
  <c r="N997" i="1"/>
  <c r="O3822" i="1"/>
  <c r="O5576" i="1"/>
  <c r="N1466" i="1"/>
  <c r="N65" i="1"/>
  <c r="N205" i="1"/>
  <c r="N4312" i="1"/>
  <c r="O687" i="1"/>
  <c r="N4266" i="1"/>
  <c r="N2604" i="1"/>
  <c r="O4698" i="1"/>
  <c r="N936" i="1"/>
  <c r="O5532" i="1"/>
  <c r="N38" i="1"/>
  <c r="O2298" i="1"/>
  <c r="N1730" i="1"/>
  <c r="O728" i="1"/>
  <c r="O5403" i="1"/>
  <c r="N2772" i="1"/>
  <c r="O3388" i="1"/>
  <c r="N2329" i="1"/>
  <c r="N1395" i="1"/>
  <c r="O5916" i="1"/>
  <c r="O1458" i="1"/>
  <c r="N4714" i="1"/>
  <c r="O1801" i="1"/>
  <c r="O5894" i="1"/>
  <c r="N1225" i="1"/>
  <c r="O1075" i="1"/>
  <c r="O5210" i="1"/>
  <c r="N2580" i="1"/>
  <c r="N3490" i="1"/>
  <c r="N3828" i="1"/>
  <c r="O5318" i="1"/>
  <c r="N3294" i="1"/>
  <c r="N2800" i="1"/>
  <c r="N2918" i="1"/>
  <c r="O4812" i="1"/>
  <c r="N250" i="1"/>
  <c r="N113" i="1"/>
  <c r="O3484" i="1"/>
  <c r="N4777" i="1"/>
  <c r="O3004" i="1"/>
  <c r="N2548" i="1"/>
  <c r="O5332" i="1"/>
  <c r="N2080" i="1"/>
  <c r="N4149" i="1"/>
  <c r="N4246" i="1"/>
  <c r="N5793" i="1"/>
  <c r="O874" i="1"/>
  <c r="N1363" i="1"/>
  <c r="N1748" i="1"/>
  <c r="N5543" i="1"/>
  <c r="O1563" i="1"/>
  <c r="N5419" i="1"/>
  <c r="M4395" i="1" a="1"/>
  <c r="M2725" i="1" a="1"/>
  <c r="M2655" i="1" a="1"/>
  <c r="M2885" i="1" a="1"/>
  <c r="M4355" i="1" a="1"/>
  <c r="M4340" i="1" a="1"/>
  <c r="M199" i="1" a="1"/>
  <c r="M4403" i="1" a="1"/>
  <c r="M2935" i="1" a="1"/>
  <c r="N5550" i="1"/>
  <c r="O429" i="1"/>
  <c r="O5162" i="1"/>
  <c r="N4887" i="1"/>
  <c r="O3379" i="1"/>
  <c r="O3268" i="1"/>
  <c r="N2409" i="1"/>
  <c r="O734" i="1"/>
  <c r="N529" i="1"/>
  <c r="N5863" i="1"/>
  <c r="O4811" i="1"/>
  <c r="N1422" i="1"/>
  <c r="N1196" i="1"/>
  <c r="N4044" i="1"/>
  <c r="N5955" i="1"/>
  <c r="O2435" i="1"/>
  <c r="N3583" i="1"/>
  <c r="N2042" i="1"/>
  <c r="M882" i="1" a="1"/>
  <c r="M546" i="1" a="1"/>
  <c r="O5587" i="1"/>
  <c r="N287" i="1"/>
  <c r="O3709" i="1"/>
  <c r="N3991" i="1"/>
  <c r="O3108" i="1"/>
  <c r="N4585" i="1"/>
  <c r="O433" i="1"/>
  <c r="N3737" i="1"/>
  <c r="N1858" i="1"/>
  <c r="N3185" i="1"/>
  <c r="N1780" i="1"/>
  <c r="O4950" i="1"/>
  <c r="N2588" i="1"/>
  <c r="O5574" i="1"/>
  <c r="N1402" i="1"/>
  <c r="O4239" i="1"/>
  <c r="N2022" i="1"/>
  <c r="N4782" i="1"/>
  <c r="M215" i="1" a="1"/>
  <c r="M795" i="1" a="1"/>
  <c r="M4643" i="1" a="1"/>
  <c r="M2802" i="1" a="1"/>
  <c r="M96" i="1" a="1"/>
  <c r="M94" i="1" a="1"/>
  <c r="M145" i="1" a="1"/>
  <c r="M804" i="1" a="1"/>
  <c r="M567" i="1" a="1"/>
  <c r="M3223" i="1" a="1"/>
  <c r="M4482" i="1" a="1"/>
  <c r="M271" i="1" a="1"/>
  <c r="M741" i="1" a="1"/>
  <c r="N3535" i="1"/>
  <c r="N429" i="1"/>
  <c r="N3857" i="1"/>
  <c r="O2324" i="1"/>
  <c r="O474" i="1"/>
  <c r="O2802" i="1"/>
  <c r="N1404" i="1"/>
  <c r="O4437" i="1"/>
  <c r="N3614" i="1"/>
  <c r="O5614" i="1"/>
  <c r="O1411" i="1"/>
  <c r="N5295" i="1"/>
  <c r="O4854" i="1"/>
  <c r="N2474" i="1"/>
  <c r="N3686" i="1"/>
  <c r="O447" i="1"/>
  <c r="N3334" i="1"/>
  <c r="N4248" i="1"/>
  <c r="M123" i="1" a="1"/>
  <c r="M240" i="1" a="1"/>
  <c r="M679" i="1" a="1"/>
  <c r="M3318" i="1" a="1"/>
  <c r="M40" i="1" a="1"/>
  <c r="O1881" i="1"/>
  <c r="O2806" i="1"/>
  <c r="O2202" i="1"/>
  <c r="N3621" i="1"/>
  <c r="O1450" i="1"/>
  <c r="N241" i="1"/>
  <c r="O692" i="1"/>
  <c r="O2294" i="1"/>
  <c r="O4888" i="1"/>
  <c r="N83" i="1"/>
  <c r="O2002" i="1"/>
  <c r="O1610" i="1"/>
  <c r="N1188" i="1"/>
  <c r="N4428" i="1"/>
  <c r="N1022" i="1"/>
  <c r="N1442" i="1"/>
  <c r="N1656" i="1"/>
  <c r="N4808" i="1"/>
  <c r="O4864" i="1"/>
  <c r="N2528" i="1"/>
  <c r="O3664" i="1"/>
  <c r="N1334" i="1"/>
  <c r="N3249" i="1"/>
  <c r="O5542" i="1"/>
  <c r="N710" i="1"/>
  <c r="N248" i="1"/>
  <c r="O4263" i="1"/>
  <c r="N4085" i="1"/>
  <c r="N3887" i="1"/>
  <c r="N1324" i="1"/>
  <c r="O114" i="1"/>
  <c r="O698" i="1"/>
  <c r="O4848" i="1"/>
  <c r="O1501" i="1"/>
  <c r="N4380" i="1"/>
  <c r="O2956" i="1"/>
  <c r="O4188" i="1"/>
  <c r="N892" i="1"/>
  <c r="N763" i="1"/>
  <c r="N5776" i="1"/>
  <c r="O1494" i="1"/>
  <c r="N3901" i="1"/>
  <c r="O3692" i="1"/>
  <c r="N4104" i="1"/>
  <c r="O4255" i="1"/>
  <c r="N422" i="1"/>
  <c r="O1296" i="1"/>
  <c r="N1636" i="1"/>
  <c r="N4633" i="1"/>
  <c r="O5546" i="1"/>
  <c r="O3577" i="1"/>
  <c r="O5704" i="1"/>
  <c r="N3637" i="1"/>
  <c r="O5387" i="1"/>
  <c r="O4998" i="1"/>
  <c r="N2183" i="1"/>
  <c r="O5445" i="1"/>
  <c r="N5021" i="1"/>
  <c r="N731" i="1"/>
  <c r="O4409" i="1"/>
  <c r="N5828" i="1"/>
  <c r="N587" i="1"/>
  <c r="O2818" i="1"/>
  <c r="N4396" i="1"/>
  <c r="O843" i="1"/>
  <c r="N2749" i="1"/>
  <c r="N4975" i="1"/>
  <c r="O641" i="1"/>
  <c r="N4189" i="1"/>
  <c r="O3879" i="1"/>
  <c r="N1974" i="1"/>
  <c r="N1028" i="1"/>
  <c r="N755" i="1"/>
  <c r="O1605" i="1"/>
  <c r="N1960" i="1"/>
  <c r="O1611" i="1"/>
  <c r="O3503" i="1"/>
  <c r="N5924" i="1"/>
  <c r="O3867" i="1"/>
  <c r="O5600" i="1"/>
  <c r="N5952" i="1"/>
  <c r="O3504" i="1"/>
  <c r="O4109" i="1"/>
  <c r="N2585" i="1"/>
  <c r="O2909" i="1"/>
  <c r="O3634" i="1"/>
  <c r="N5217" i="1"/>
  <c r="O3335" i="1"/>
  <c r="O2751" i="1"/>
  <c r="N4667" i="1"/>
  <c r="N2837" i="1"/>
  <c r="N3748" i="1"/>
  <c r="O1181" i="1"/>
  <c r="N207" i="1"/>
  <c r="N2054" i="1"/>
  <c r="N3579" i="1"/>
  <c r="N4324" i="1"/>
  <c r="O5050" i="1"/>
  <c r="O3021" i="1"/>
  <c r="N5756" i="1"/>
  <c r="N4931" i="1"/>
  <c r="O1298" i="1"/>
  <c r="N3078" i="1"/>
  <c r="N5821" i="1"/>
  <c r="N2866" i="1"/>
  <c r="O5497" i="1"/>
  <c r="N5059" i="1"/>
  <c r="N5660" i="1"/>
  <c r="O1538" i="1"/>
  <c r="N5579" i="1"/>
  <c r="O3700" i="1"/>
  <c r="N157" i="1"/>
  <c r="N782" i="1"/>
  <c r="O581" i="1"/>
  <c r="O1579" i="1"/>
  <c r="N3626" i="1"/>
  <c r="O3982" i="1"/>
  <c r="O770" i="1"/>
  <c r="N2929" i="1"/>
  <c r="O2557" i="1"/>
  <c r="O1402" i="1"/>
  <c r="N5230" i="1"/>
  <c r="O3940" i="1"/>
  <c r="N5356" i="1"/>
  <c r="O1980" i="1"/>
  <c r="N4560" i="1"/>
  <c r="N2243" i="1"/>
  <c r="N2218" i="1"/>
  <c r="N3631" i="1"/>
  <c r="N5441" i="1"/>
  <c r="O754" i="1"/>
  <c r="N5841" i="1"/>
  <c r="N4015" i="1"/>
  <c r="N2375" i="1"/>
  <c r="N1197" i="1"/>
  <c r="O4003" i="1"/>
  <c r="N4940" i="1"/>
  <c r="N716" i="1"/>
  <c r="N312" i="1"/>
  <c r="N888" i="1"/>
  <c r="O5222" i="1"/>
  <c r="N1874" i="1"/>
  <c r="N1007" i="1"/>
  <c r="O5944" i="1"/>
  <c r="O3041" i="1"/>
  <c r="N4183" i="1"/>
  <c r="M376" i="1" a="1"/>
  <c r="M406" i="1" a="1"/>
  <c r="M2813" i="1" a="1"/>
  <c r="M4830" i="1" a="1"/>
  <c r="M3496" i="1" a="1"/>
  <c r="M444" i="1" a="1"/>
  <c r="M161" i="1" a="1"/>
  <c r="M4850" i="1" a="1"/>
  <c r="M827" i="1" a="1"/>
  <c r="O1419" i="1"/>
  <c r="O625" i="1"/>
  <c r="O5404" i="1"/>
  <c r="N5172" i="1"/>
  <c r="O1478" i="1"/>
  <c r="N1755" i="1"/>
  <c r="O172" i="1"/>
  <c r="O1561" i="1"/>
  <c r="N2038" i="1"/>
  <c r="N238" i="1"/>
  <c r="N3073" i="1"/>
  <c r="N3025" i="1"/>
  <c r="N3173" i="1"/>
  <c r="O3439" i="1"/>
  <c r="N2058" i="1"/>
  <c r="O621" i="1"/>
  <c r="N3735" i="1"/>
  <c r="N3202" i="1"/>
  <c r="M6" i="1" a="1"/>
  <c r="N1946" i="1"/>
  <c r="N3812" i="1"/>
  <c r="N3517" i="1"/>
  <c r="O5623" i="1"/>
  <c r="N1855" i="1"/>
  <c r="O2629" i="1"/>
  <c r="N5162" i="1"/>
  <c r="O5406" i="1"/>
  <c r="N328" i="1"/>
  <c r="N2596" i="1"/>
  <c r="N3153" i="1"/>
  <c r="N5124" i="1"/>
  <c r="O405" i="1"/>
  <c r="N3370" i="1"/>
  <c r="N2875" i="1"/>
  <c r="N751" i="1"/>
  <c r="O4139" i="1"/>
  <c r="N2177" i="1"/>
  <c r="M4324" i="1" a="1"/>
  <c r="M16" i="1" a="1"/>
  <c r="M411" i="1" a="1"/>
  <c r="M2971" i="1" a="1"/>
  <c r="M200" i="1" a="1"/>
  <c r="M104" i="1" a="1"/>
  <c r="M715" i="1" a="1"/>
  <c r="M207" i="1" a="1"/>
  <c r="M3347" i="1" a="1"/>
  <c r="M2974" i="1" a="1"/>
  <c r="M3209" i="1" a="1"/>
  <c r="M384" i="1" a="1"/>
  <c r="M700" i="1" a="1"/>
  <c r="M2832" i="1" a="1"/>
  <c r="N2156" i="1"/>
  <c r="N2957" i="1"/>
  <c r="N817" i="1"/>
  <c r="N5666" i="1"/>
  <c r="O2592" i="1"/>
  <c r="O649" i="1"/>
  <c r="N5446" i="1"/>
  <c r="O1664" i="1"/>
  <c r="N3246" i="1"/>
  <c r="O1714" i="1"/>
  <c r="O4176" i="1"/>
  <c r="N5906" i="1"/>
  <c r="N2542" i="1"/>
  <c r="N1408" i="1"/>
  <c r="N1421" i="1"/>
  <c r="O4009" i="1"/>
  <c r="N1119" i="1"/>
  <c r="N4722" i="1"/>
  <c r="M551" i="1" a="1"/>
  <c r="M512" i="1" a="1"/>
  <c r="M2808" i="1" a="1"/>
  <c r="M4847" i="1" a="1"/>
  <c r="M4301" i="1" a="1"/>
  <c r="N5051" i="1"/>
  <c r="N2744" i="1"/>
  <c r="O4171" i="1"/>
  <c r="N504" i="1"/>
  <c r="O2412" i="1"/>
  <c r="N3976" i="1"/>
  <c r="O1118" i="1"/>
  <c r="N5035" i="1"/>
  <c r="N5732" i="1"/>
  <c r="N667" i="1"/>
  <c r="N3559" i="1"/>
  <c r="O5148" i="1"/>
  <c r="N2460" i="1"/>
  <c r="O1662" i="1"/>
  <c r="N1542" i="1"/>
  <c r="N1017" i="1"/>
  <c r="N5722" i="1"/>
  <c r="N1350" i="1"/>
  <c r="N1162" i="1"/>
  <c r="N4186" i="1"/>
  <c r="N1823" i="1"/>
  <c r="N1852" i="1"/>
  <c r="N694" i="1"/>
  <c r="N2029" i="1"/>
  <c r="O4634" i="1"/>
  <c r="N1792" i="1"/>
  <c r="O2469" i="1"/>
  <c r="N5312" i="1"/>
  <c r="N5537" i="1"/>
  <c r="N2838" i="1"/>
  <c r="N1497" i="1"/>
  <c r="N2496" i="1"/>
  <c r="N3024" i="1"/>
  <c r="N3177" i="1"/>
  <c r="N318" i="1"/>
  <c r="O628" i="1"/>
  <c r="N3642" i="1"/>
  <c r="N1551" i="1"/>
  <c r="N4971" i="1"/>
  <c r="O4789" i="1"/>
  <c r="O4129" i="1"/>
  <c r="N4523" i="1"/>
  <c r="O1715" i="1"/>
  <c r="N5892" i="1"/>
  <c r="O1602" i="1"/>
  <c r="O612" i="1"/>
  <c r="N2689" i="1"/>
  <c r="O2931" i="1"/>
  <c r="N2537" i="1"/>
  <c r="O4491" i="1"/>
  <c r="N1620" i="1"/>
  <c r="O1872" i="1"/>
  <c r="N567" i="1"/>
  <c r="N2236" i="1"/>
  <c r="N1303" i="1"/>
  <c r="O1897" i="1"/>
  <c r="O4898" i="1"/>
  <c r="N947" i="1"/>
  <c r="N2364" i="1"/>
  <c r="O1136" i="1"/>
  <c r="O1484" i="1"/>
  <c r="N1365" i="1"/>
  <c r="O2176" i="1"/>
  <c r="O3433" i="1"/>
  <c r="N5469" i="1"/>
  <c r="O4381" i="1"/>
  <c r="N5685" i="1"/>
  <c r="N4307" i="1"/>
  <c r="O3659" i="1"/>
  <c r="N5790" i="1"/>
  <c r="N4224" i="1"/>
  <c r="N5861" i="1"/>
  <c r="N828" i="1"/>
  <c r="O2984" i="1"/>
  <c r="N4717" i="1"/>
  <c r="N5375" i="1"/>
  <c r="O2517" i="1"/>
  <c r="N4256" i="1"/>
  <c r="O3030" i="1"/>
  <c r="N3605" i="1"/>
  <c r="N3564" i="1"/>
  <c r="O5615" i="1"/>
  <c r="O2871" i="1"/>
  <c r="O2462" i="1"/>
  <c r="N3909" i="1"/>
  <c r="O751" i="1"/>
  <c r="N3017" i="1"/>
  <c r="O4236" i="1"/>
  <c r="N980" i="1"/>
  <c r="N2829" i="1"/>
  <c r="O5424" i="1"/>
  <c r="O1886" i="1"/>
  <c r="N544" i="1"/>
  <c r="O1237" i="1"/>
  <c r="O1455" i="1"/>
  <c r="N521" i="1"/>
  <c r="O417" i="1"/>
  <c r="O1390" i="1"/>
  <c r="N1311" i="1"/>
  <c r="O4944" i="1"/>
  <c r="N5161" i="1"/>
  <c r="O4982" i="1"/>
  <c r="N4937" i="1"/>
  <c r="N4786" i="1"/>
  <c r="N4071" i="1"/>
  <c r="N3317" i="1"/>
  <c r="O1252" i="1"/>
  <c r="N1732" i="1"/>
  <c r="N2405" i="1"/>
  <c r="N1338" i="1"/>
  <c r="O1380" i="1"/>
  <c r="N3502" i="1"/>
  <c r="N246" i="1"/>
  <c r="O4951" i="1"/>
  <c r="O1633" i="1"/>
  <c r="N5093" i="1"/>
  <c r="N1233" i="1"/>
  <c r="N5822" i="1"/>
  <c r="N1654" i="1"/>
  <c r="N2600" i="1"/>
  <c r="N3458" i="1"/>
  <c r="N3660" i="1"/>
  <c r="O3397" i="1"/>
  <c r="O5554" i="1"/>
  <c r="N1388" i="1"/>
  <c r="O1291" i="1"/>
  <c r="O3037" i="1"/>
  <c r="N5733" i="1"/>
  <c r="O3370" i="1"/>
  <c r="O2266" i="1"/>
  <c r="N2434" i="1"/>
  <c r="O5206" i="1"/>
  <c r="N2936" i="1"/>
  <c r="O513" i="1"/>
  <c r="N3340" i="1"/>
  <c r="N3377" i="1"/>
  <c r="N4823" i="1"/>
  <c r="N4348" i="1"/>
  <c r="O2066" i="1"/>
  <c r="N3795" i="1"/>
  <c r="N2922" i="1"/>
  <c r="O1787" i="1"/>
  <c r="N1230" i="1"/>
  <c r="N3999" i="1"/>
  <c r="O2770" i="1"/>
  <c r="N4672" i="1"/>
  <c r="O1400" i="1"/>
  <c r="N403" i="1"/>
  <c r="N5181" i="1"/>
  <c r="O602" i="1"/>
  <c r="N1445" i="1"/>
  <c r="N2561" i="1"/>
  <c r="O4341" i="1"/>
  <c r="N2879" i="1"/>
  <c r="N3885" i="1"/>
  <c r="M4488" i="1" a="1"/>
  <c r="M4420" i="1" a="1"/>
  <c r="M4629" i="1" a="1"/>
  <c r="M4547" i="1" a="1"/>
  <c r="M527" i="1" a="1"/>
  <c r="M295" i="1" a="1"/>
  <c r="M4376" i="1" a="1"/>
  <c r="M4632" i="1" a="1"/>
  <c r="M736" i="1" a="1"/>
  <c r="O3202" i="1"/>
  <c r="N922" i="1"/>
  <c r="O1430" i="1"/>
  <c r="N552" i="1"/>
  <c r="O909" i="1"/>
  <c r="N2897" i="1"/>
  <c r="O3605" i="1"/>
  <c r="N2088" i="1"/>
  <c r="N5459" i="1"/>
  <c r="N5475" i="1"/>
  <c r="N2901" i="1"/>
  <c r="O3551" i="1"/>
  <c r="N1296" i="1"/>
  <c r="O2306" i="1"/>
  <c r="N1844" i="1"/>
  <c r="O1629" i="1"/>
  <c r="N1842" i="1"/>
  <c r="N2181" i="1"/>
  <c r="M4373" i="1" a="1"/>
  <c r="N3378" i="1"/>
  <c r="N2185" i="1"/>
  <c r="O835" i="1"/>
  <c r="N1800" i="1"/>
  <c r="N2799" i="1"/>
  <c r="N5012" i="1"/>
  <c r="N490" i="1"/>
  <c r="O2765" i="1"/>
  <c r="N2701" i="1"/>
  <c r="O514" i="1"/>
  <c r="N3792" i="1"/>
  <c r="N5229" i="1"/>
  <c r="O4665" i="1"/>
  <c r="N1883" i="1"/>
  <c r="N5095" i="1"/>
  <c r="O3829" i="1"/>
  <c r="N933" i="1"/>
  <c r="N4097" i="1"/>
  <c r="M3235" i="1" a="1"/>
  <c r="M24" i="1" a="1"/>
  <c r="M4588" i="1" a="1"/>
  <c r="M4799" i="1" a="1"/>
  <c r="M4437" i="1" a="1"/>
  <c r="M874" i="1" a="1"/>
  <c r="M224" i="1" a="1"/>
  <c r="M842" i="1" a="1"/>
  <c r="M3023" i="1" a="1"/>
  <c r="M2928" i="1" a="1"/>
  <c r="M698" i="1" a="1"/>
  <c r="M405" i="1" a="1"/>
  <c r="M3273" i="1" a="1"/>
  <c r="M4512" i="1" a="1"/>
  <c r="O5124" i="1"/>
  <c r="O479" i="1"/>
  <c r="O4704" i="1"/>
  <c r="N5102" i="1"/>
  <c r="O585" i="1"/>
  <c r="N934" i="1"/>
  <c r="N1657" i="1"/>
  <c r="O805" i="1"/>
  <c r="N110" i="1"/>
  <c r="N5835" i="1"/>
  <c r="O1686" i="1"/>
  <c r="N4101" i="1"/>
  <c r="N3832" i="1"/>
  <c r="O3371" i="1"/>
  <c r="N5384" i="1"/>
  <c r="O4406" i="1"/>
  <c r="N5798" i="1"/>
  <c r="N1587" i="1"/>
  <c r="M3243" i="1" a="1"/>
  <c r="M828" i="1" a="1"/>
  <c r="M3523" i="1" a="1"/>
  <c r="M759" i="1" a="1"/>
  <c r="N3361" i="1"/>
  <c r="N4358" i="1"/>
  <c r="N5647" i="1"/>
  <c r="O5562" i="1"/>
  <c r="N3507" i="1"/>
  <c r="O840" i="1"/>
  <c r="N5293" i="1"/>
  <c r="O2618" i="1"/>
  <c r="N5038" i="1"/>
  <c r="N1464" i="1"/>
  <c r="N3549" i="1"/>
  <c r="N2562" i="1"/>
  <c r="O5355" i="1"/>
  <c r="N562" i="1"/>
  <c r="N4939" i="1"/>
  <c r="O5668" i="1"/>
  <c r="O2855" i="1"/>
  <c r="N4165" i="1"/>
  <c r="M318" i="1" a="1"/>
  <c r="M4458" i="1" a="1"/>
  <c r="M2773" i="1" a="1"/>
  <c r="M931" i="1" a="1"/>
  <c r="M590" i="1" a="1"/>
  <c r="M4" i="1" a="1"/>
  <c r="M3241" i="1" a="1"/>
  <c r="M210" i="1" a="1"/>
  <c r="M1229" i="1" a="1"/>
  <c r="M1215" i="1" a="1"/>
  <c r="M28" i="1" a="1"/>
  <c r="M4367" i="1" a="1"/>
  <c r="M758" i="1" a="1"/>
  <c r="N2642" i="1"/>
  <c r="N160" i="1"/>
  <c r="N425" i="1"/>
  <c r="O565" i="1"/>
  <c r="O881" i="1"/>
  <c r="N5961" i="1"/>
  <c r="N588" i="1"/>
  <c r="O5415" i="1"/>
  <c r="N5185" i="1"/>
  <c r="O3385" i="1"/>
  <c r="N4617" i="1"/>
  <c r="N1341" i="1"/>
  <c r="O1441" i="1"/>
  <c r="O3026" i="1"/>
  <c r="O5311" i="1"/>
  <c r="O5272" i="1"/>
  <c r="N580" i="1"/>
  <c r="O3815" i="1"/>
  <c r="N4055" i="1"/>
  <c r="O5097" i="1"/>
  <c r="N823" i="1"/>
  <c r="N112" i="1"/>
  <c r="O686" i="1"/>
  <c r="N1073" i="1"/>
  <c r="O4114" i="1"/>
  <c r="N2780" i="1"/>
  <c r="O779" i="1"/>
  <c r="O3712" i="1"/>
  <c r="O5213" i="1"/>
  <c r="N4382" i="1"/>
  <c r="O2821" i="1"/>
  <c r="O4354" i="1"/>
  <c r="N5335" i="1"/>
  <c r="O5461" i="1"/>
  <c r="N2872" i="1"/>
  <c r="O5303" i="1"/>
  <c r="N5613" i="1"/>
  <c r="N2722" i="1"/>
  <c r="N5657" i="1"/>
  <c r="N2623" i="1"/>
  <c r="N5415" i="1"/>
  <c r="N4255" i="1"/>
  <c r="N3953" i="1"/>
  <c r="N2126" i="1"/>
  <c r="N1397" i="1"/>
  <c r="O4847" i="1"/>
  <c r="O5430" i="1"/>
  <c r="N2650" i="1"/>
  <c r="O5073" i="1"/>
  <c r="O2309" i="1"/>
  <c r="N4315" i="1"/>
  <c r="O5153" i="1"/>
  <c r="N4384" i="1"/>
  <c r="N4531" i="1"/>
  <c r="O3957" i="1"/>
  <c r="N2900" i="1"/>
  <c r="N5284" i="1"/>
  <c r="O531" i="1"/>
  <c r="O1519" i="1"/>
  <c r="N3474" i="1"/>
  <c r="O3476" i="1"/>
  <c r="N180" i="1"/>
  <c r="N3701" i="1"/>
  <c r="O2987" i="1"/>
  <c r="N5126" i="1"/>
  <c r="N5523" i="1"/>
  <c r="N760" i="1"/>
  <c r="N5888" i="1"/>
  <c r="N837" i="1"/>
  <c r="N3213" i="1"/>
  <c r="O1121" i="1"/>
  <c r="O4870" i="1"/>
  <c r="N1425" i="1"/>
  <c r="N5636" i="1"/>
  <c r="N1767" i="1"/>
  <c r="N5577" i="1"/>
  <c r="O4482" i="1"/>
  <c r="N1435" i="1"/>
  <c r="N275" i="1"/>
  <c r="O24" i="1"/>
  <c r="N196" i="1"/>
  <c r="O2284" i="1"/>
  <c r="N2108" i="1"/>
  <c r="N3064" i="1"/>
  <c r="N2308" i="1"/>
  <c r="O2513" i="1"/>
  <c r="N4889" i="1"/>
  <c r="N5621" i="1"/>
  <c r="O3105" i="1"/>
  <c r="O3719" i="1"/>
  <c r="N4407" i="1"/>
  <c r="O1306" i="1"/>
  <c r="O3478" i="1"/>
  <c r="N4373" i="1"/>
  <c r="O4684" i="1"/>
  <c r="O3518" i="1"/>
  <c r="N5743" i="1"/>
  <c r="O1222" i="1"/>
  <c r="N1971" i="1"/>
  <c r="O5479" i="1"/>
  <c r="N358" i="1"/>
  <c r="N5371" i="1"/>
  <c r="N4785" i="1"/>
  <c r="N1209" i="1"/>
  <c r="O1267" i="1"/>
  <c r="N4944" i="1"/>
  <c r="N5684" i="1"/>
  <c r="N5355" i="1"/>
  <c r="O2762" i="1"/>
  <c r="N3187" i="1"/>
  <c r="N1056" i="1"/>
  <c r="O4953" i="1"/>
  <c r="N5631" i="1"/>
  <c r="N5799" i="1"/>
  <c r="N2161" i="1"/>
  <c r="N2360" i="1"/>
  <c r="N4841" i="1"/>
  <c r="O3962" i="1"/>
  <c r="N3568" i="1"/>
  <c r="N1928" i="1"/>
  <c r="O4786" i="1"/>
  <c r="N2348" i="1"/>
  <c r="N1377" i="1"/>
  <c r="O548" i="1"/>
  <c r="N3067" i="1"/>
  <c r="N2033" i="1"/>
  <c r="O2338" i="1"/>
  <c r="O2287" i="1"/>
  <c r="N1721" i="1"/>
  <c r="O451" i="1"/>
  <c r="N2035" i="1"/>
  <c r="O3853" i="1"/>
  <c r="N4616" i="1"/>
  <c r="N700" i="1"/>
  <c r="N338" i="1"/>
  <c r="O3514" i="1"/>
  <c r="N267" i="1"/>
  <c r="N5225" i="1"/>
  <c r="O709" i="1"/>
  <c r="O2568" i="1"/>
  <c r="O5454" i="1"/>
  <c r="N2004" i="1"/>
  <c r="O4438" i="1"/>
  <c r="N3962" i="1"/>
  <c r="O86" i="1"/>
  <c r="N3870" i="1"/>
  <c r="N4024" i="1"/>
  <c r="O4264" i="1"/>
  <c r="N2590" i="1"/>
  <c r="N5214" i="1"/>
  <c r="O452" i="1"/>
  <c r="N148" i="1"/>
  <c r="N674" i="1"/>
  <c r="M4862" i="1" a="1"/>
  <c r="M4336" i="1" a="1"/>
  <c r="M711" i="1" a="1"/>
  <c r="M4518" i="1" a="1"/>
  <c r="M155" i="1" a="1"/>
  <c r="M756" i="1" a="1"/>
  <c r="M538" i="1" a="1"/>
  <c r="M4734" i="1" a="1"/>
  <c r="O1659" i="1"/>
  <c r="N4900" i="1"/>
  <c r="N1511" i="1"/>
  <c r="O3031" i="1"/>
  <c r="N1854" i="1"/>
  <c r="O4827" i="1"/>
  <c r="N875" i="1"/>
  <c r="O1211" i="1"/>
  <c r="N178" i="1"/>
  <c r="N3516" i="1"/>
  <c r="N1575" i="1"/>
  <c r="N2890" i="1"/>
  <c r="O4973" i="1"/>
  <c r="N5919" i="1"/>
  <c r="N245" i="1"/>
  <c r="N1927" i="1"/>
  <c r="O913" i="1"/>
  <c r="N3371" i="1"/>
  <c r="M340" i="1" a="1"/>
  <c r="M4335" i="1" a="1"/>
  <c r="N327" i="1"/>
  <c r="O743" i="1"/>
  <c r="N5139" i="1"/>
  <c r="N1300" i="1"/>
  <c r="O3310" i="1"/>
  <c r="N541" i="1"/>
  <c r="N566" i="1"/>
  <c r="O2964" i="1"/>
  <c r="N4610" i="1"/>
  <c r="O121" i="1"/>
  <c r="N430" i="1"/>
  <c r="N2151" i="1"/>
  <c r="O2759" i="1"/>
  <c r="N1548" i="1"/>
  <c r="N392" i="1"/>
  <c r="O396" i="1"/>
  <c r="N133" i="1"/>
  <c r="N4828" i="1"/>
  <c r="M213" i="1" a="1"/>
  <c r="M4477" i="1" a="1"/>
  <c r="M776" i="1" a="1"/>
  <c r="M4745" i="1" a="1"/>
  <c r="M354" i="1" a="1"/>
  <c r="M312" i="1" a="1"/>
  <c r="M36" i="1" a="1"/>
  <c r="M4835" i="1" a="1"/>
  <c r="M2927" i="1" a="1"/>
  <c r="M1081" i="1" a="1"/>
  <c r="M377" i="1" a="1"/>
  <c r="M102" i="1" a="1"/>
  <c r="M4851" i="1" a="1"/>
  <c r="M2959" i="1" a="1"/>
  <c r="O2204" i="1"/>
  <c r="O4470" i="1"/>
  <c r="O2587" i="1"/>
  <c r="N434" i="1"/>
  <c r="O3414" i="1"/>
  <c r="N262" i="1"/>
  <c r="O340" i="1"/>
  <c r="O1719" i="1"/>
  <c r="N3696" i="1"/>
  <c r="N5673" i="1"/>
  <c r="N2666" i="1"/>
  <c r="N3004" i="1"/>
  <c r="N5408" i="1"/>
  <c r="O2388" i="1"/>
  <c r="N583" i="1"/>
  <c r="O4028" i="1"/>
  <c r="N1821" i="1"/>
  <c r="N4287" i="1"/>
  <c r="M4397" i="1" a="1"/>
  <c r="M652" i="1" a="1"/>
  <c r="M4731" i="1" a="1"/>
  <c r="M3387" i="1" a="1"/>
  <c r="N5901" i="1"/>
  <c r="N1047" i="1"/>
  <c r="N3061" i="1"/>
  <c r="N3189" i="1"/>
  <c r="N3443" i="1"/>
  <c r="N5651" i="1"/>
  <c r="N1150" i="1"/>
  <c r="O591" i="1"/>
  <c r="N297" i="1"/>
  <c r="O3689" i="1"/>
  <c r="N3954" i="1"/>
  <c r="N1224" i="1"/>
  <c r="O2445" i="1"/>
  <c r="N861" i="1"/>
  <c r="N2611" i="1"/>
  <c r="O399" i="1"/>
  <c r="N942" i="1"/>
  <c r="N1902" i="1"/>
  <c r="M4419" i="1" a="1"/>
  <c r="M4434" i="1" a="1"/>
  <c r="M407" i="1" a="1"/>
  <c r="M3357" i="1" a="1"/>
  <c r="M134" i="1" a="1"/>
  <c r="M119" i="1" a="1"/>
  <c r="M459" i="1" a="1"/>
  <c r="M573" i="1" a="1"/>
  <c r="M2691" i="1" a="1"/>
  <c r="M3624" i="1" a="1"/>
  <c r="M2649" i="1" a="1"/>
  <c r="M550" i="1" a="1"/>
  <c r="M2657" i="1" a="1"/>
  <c r="N3591" i="1"/>
  <c r="N4969" i="1"/>
  <c r="N4807" i="1"/>
  <c r="O4483" i="1"/>
  <c r="N3349" i="1"/>
  <c r="O3870" i="1"/>
  <c r="N3160" i="1"/>
  <c r="N4844" i="1"/>
  <c r="O4060" i="1"/>
  <c r="O5422" i="1"/>
  <c r="N5522" i="1"/>
  <c r="O4086" i="1"/>
  <c r="N5182" i="1"/>
  <c r="O1568" i="1"/>
  <c r="N2820" i="1"/>
  <c r="N10" i="1"/>
  <c r="O3114" i="1"/>
  <c r="O1349" i="1"/>
  <c r="N5510" i="1"/>
  <c r="O3515" i="1"/>
  <c r="O2938" i="1"/>
  <c r="N2637" i="1"/>
  <c r="O4790" i="1"/>
  <c r="O5227" i="1"/>
  <c r="O4014" i="1"/>
  <c r="N1603" i="1"/>
  <c r="N4351" i="1"/>
  <c r="N2480" i="1"/>
  <c r="N1378" i="1"/>
  <c r="N4400" i="1"/>
  <c r="O872" i="1"/>
  <c r="N364" i="1"/>
  <c r="O5400" i="1"/>
  <c r="N4058" i="1"/>
  <c r="O3269" i="1"/>
  <c r="O3861" i="1"/>
  <c r="N4647" i="1"/>
  <c r="O1163" i="1"/>
  <c r="N81" i="1"/>
  <c r="N4485" i="1"/>
  <c r="O4200" i="1"/>
  <c r="N3878" i="1"/>
  <c r="N1076" i="1"/>
  <c r="O4392" i="1"/>
  <c r="N1332" i="1"/>
  <c r="N5448" i="1"/>
  <c r="O3098" i="1"/>
  <c r="N3774" i="1"/>
  <c r="N3481" i="1"/>
  <c r="O4444" i="1"/>
  <c r="N169" i="1"/>
  <c r="N1583" i="1"/>
  <c r="N3513" i="1"/>
  <c r="N1182" i="1"/>
  <c r="O1178" i="1"/>
  <c r="O1287" i="1"/>
  <c r="N5329" i="1"/>
  <c r="N2835" i="1"/>
  <c r="N5937" i="1"/>
  <c r="O1236" i="1"/>
  <c r="N3925" i="1"/>
  <c r="N3700" i="1"/>
  <c r="N3310" i="1"/>
  <c r="N4576" i="1"/>
  <c r="O3977" i="1"/>
  <c r="O4308" i="1"/>
  <c r="N4429" i="1"/>
  <c r="N5179" i="1"/>
  <c r="O3855" i="1"/>
  <c r="N3533" i="1"/>
  <c r="O5566" i="1"/>
  <c r="N4362" i="1"/>
  <c r="N2657" i="1"/>
  <c r="N767" i="1"/>
  <c r="N1693" i="1"/>
  <c r="N3815" i="1"/>
  <c r="N3262" i="1"/>
  <c r="O1643" i="1"/>
  <c r="N4536" i="1"/>
  <c r="N4098" i="1"/>
  <c r="O4399" i="1"/>
  <c r="O2321" i="1"/>
  <c r="N4030" i="1"/>
  <c r="O2948" i="1"/>
  <c r="O4459" i="1"/>
  <c r="N5271" i="1"/>
  <c r="O497" i="1"/>
  <c r="N5440" i="1"/>
  <c r="O4396" i="1"/>
  <c r="N1121" i="1"/>
  <c r="N1615" i="1"/>
  <c r="N100" i="1"/>
  <c r="N3463" i="1"/>
  <c r="O547" i="1"/>
  <c r="N3809" i="1"/>
  <c r="O4238" i="1"/>
  <c r="N3889" i="1"/>
  <c r="O4214" i="1"/>
  <c r="N5935" i="1"/>
  <c r="N3949" i="1"/>
  <c r="O1309" i="1"/>
  <c r="N5357" i="1"/>
  <c r="N1822" i="1"/>
  <c r="N3639" i="1"/>
  <c r="N5602" i="1"/>
  <c r="O1056" i="1"/>
  <c r="O3195" i="1"/>
  <c r="N381" i="1"/>
  <c r="N4852" i="1"/>
  <c r="O4797" i="1"/>
  <c r="N971" i="1"/>
  <c r="N3650" i="1"/>
  <c r="O4375" i="1"/>
  <c r="N5" i="1"/>
  <c r="N1878" i="1"/>
  <c r="O5473" i="1"/>
  <c r="N3906" i="1"/>
  <c r="N3705" i="1"/>
  <c r="O813" i="1"/>
  <c r="N3727" i="1"/>
  <c r="O3701" i="1"/>
  <c r="N1358" i="1"/>
  <c r="N2112" i="1"/>
  <c r="N4661" i="1"/>
  <c r="N2920" i="1"/>
  <c r="N1428" i="1"/>
  <c r="N2280" i="1"/>
  <c r="N3175" i="1"/>
  <c r="O1300" i="1"/>
  <c r="O3020" i="1"/>
  <c r="N4036" i="1"/>
  <c r="O1845" i="1"/>
  <c r="N4625" i="1"/>
  <c r="O1536" i="1"/>
  <c r="O1858" i="1"/>
  <c r="N3763" i="1"/>
  <c r="N214" i="1"/>
  <c r="N5735" i="1"/>
  <c r="N1201" i="1"/>
  <c r="O3091" i="1"/>
  <c r="N5605" i="1"/>
  <c r="N2567" i="1"/>
  <c r="M114" i="1" a="1"/>
  <c r="M495" i="1" a="1"/>
  <c r="M839" i="1" a="1"/>
  <c r="M814" i="1" a="1"/>
  <c r="M801" i="1" a="1"/>
  <c r="M2782" i="1" a="1"/>
  <c r="M4389" i="1" a="1"/>
  <c r="M543" i="1" a="1"/>
  <c r="N2270" i="1"/>
  <c r="N4913" i="1"/>
  <c r="O726" i="1"/>
  <c r="N5078" i="1"/>
  <c r="N4862" i="1"/>
  <c r="N898" i="1"/>
  <c r="N3599" i="1"/>
  <c r="O1294" i="1"/>
  <c r="N2705" i="1"/>
  <c r="N2386" i="1"/>
  <c r="N3350" i="1"/>
  <c r="N4723" i="1"/>
  <c r="O4628" i="1"/>
  <c r="N2067" i="1"/>
  <c r="N5698" i="1"/>
  <c r="O3562" i="1"/>
  <c r="O815" i="1"/>
  <c r="N5467" i="1"/>
  <c r="M4315" i="1" a="1"/>
  <c r="M263" i="1" a="1"/>
  <c r="N2327" i="1"/>
  <c r="N5239" i="1"/>
  <c r="N2432" i="1"/>
  <c r="O2599" i="1"/>
  <c r="O5109" i="1"/>
  <c r="O1907" i="1"/>
  <c r="N640" i="1"/>
  <c r="O1435" i="1"/>
  <c r="N428" i="1"/>
  <c r="O1622" i="1"/>
  <c r="O545" i="1"/>
  <c r="N5383" i="1"/>
  <c r="O2297" i="1"/>
  <c r="N503" i="1"/>
  <c r="N3250" i="1"/>
  <c r="O3248" i="1"/>
  <c r="N1765" i="1"/>
  <c r="N707" i="1"/>
  <c r="M890" i="1" a="1"/>
  <c r="M4396" i="1" a="1"/>
  <c r="M3282" i="1" a="1"/>
  <c r="M3373" i="1" a="1"/>
  <c r="M255" i="1" a="1"/>
  <c r="M635" i="1" a="1"/>
  <c r="M488" i="1" a="1"/>
  <c r="M4608" i="1" a="1"/>
  <c r="M3331" i="1" a="1"/>
  <c r="M1063" i="1" a="1"/>
  <c r="M303" i="1" a="1"/>
  <c r="M4378" i="1" a="1"/>
  <c r="M605" i="1" a="1"/>
  <c r="M4701" i="1" a="1"/>
  <c r="O4501" i="1"/>
  <c r="N3585" i="1"/>
  <c r="O5467" i="1"/>
  <c r="N5413" i="1"/>
  <c r="O713" i="1"/>
  <c r="N2607" i="1"/>
  <c r="O426" i="1"/>
  <c r="N2097" i="1"/>
  <c r="N2205" i="1"/>
  <c r="N3522" i="1"/>
  <c r="N305" i="1"/>
  <c r="O1227" i="1"/>
  <c r="N2203" i="1"/>
  <c r="O4506" i="1"/>
  <c r="N4237" i="1"/>
  <c r="O4809" i="1"/>
  <c r="N4022" i="1"/>
  <c r="N3013" i="1"/>
  <c r="M363" i="1" a="1"/>
  <c r="M4658" i="1" a="1"/>
  <c r="M4826" i="1" a="1"/>
  <c r="M3230" i="1" a="1"/>
  <c r="N2289" i="1"/>
  <c r="N3455" i="1"/>
  <c r="N398" i="1"/>
  <c r="O2804" i="1"/>
  <c r="N2418" i="1"/>
  <c r="N1482" i="1"/>
  <c r="N2148" i="1"/>
  <c r="N4254" i="1"/>
  <c r="O3172" i="1"/>
  <c r="O2183" i="1"/>
  <c r="O4046" i="1"/>
  <c r="O1721" i="1"/>
  <c r="N2644" i="1"/>
  <c r="O3864" i="1"/>
  <c r="N1152" i="1"/>
  <c r="O1987" i="1"/>
  <c r="N5714" i="1"/>
  <c r="N4445" i="1"/>
  <c r="O2073" i="1"/>
  <c r="N2783" i="1"/>
  <c r="N956" i="1"/>
  <c r="O4054" i="1"/>
  <c r="N1599" i="1"/>
  <c r="N943" i="1"/>
  <c r="O1518" i="1"/>
  <c r="O2789" i="1"/>
  <c r="N3818" i="1"/>
  <c r="N2963" i="1"/>
  <c r="N2122" i="1"/>
  <c r="N788" i="1"/>
  <c r="N1955" i="1"/>
  <c r="O2029" i="1"/>
  <c r="N5893" i="1"/>
  <c r="N4710" i="1"/>
  <c r="N2286" i="1"/>
  <c r="N357" i="1"/>
  <c r="O4782" i="1"/>
  <c r="N5173" i="1"/>
  <c r="O3730" i="1"/>
  <c r="N255" i="1"/>
  <c r="O978" i="1"/>
  <c r="O1556" i="1"/>
  <c r="N3260" i="1"/>
  <c r="N5134" i="1"/>
  <c r="O5737" i="1"/>
  <c r="N804" i="1"/>
  <c r="N1423" i="1"/>
  <c r="O1850" i="1"/>
  <c r="N1019" i="1"/>
  <c r="N2862" i="1"/>
  <c r="O2826" i="1"/>
  <c r="N5882" i="1"/>
  <c r="N3723" i="1"/>
  <c r="O2504" i="1"/>
  <c r="N2774" i="1"/>
  <c r="O1200" i="1"/>
  <c r="O5447" i="1"/>
  <c r="N4686" i="1"/>
  <c r="O4881" i="1"/>
  <c r="N5192" i="1"/>
  <c r="O5313" i="1"/>
  <c r="N4320" i="1"/>
  <c r="N5002" i="1"/>
  <c r="N2232" i="1"/>
  <c r="N386" i="1"/>
  <c r="O2556" i="1"/>
  <c r="N184" i="1"/>
  <c r="N290" i="1"/>
  <c r="N4691" i="1"/>
  <c r="O2035" i="1"/>
  <c r="N2172" i="1"/>
  <c r="N1753" i="1"/>
  <c r="N5760" i="1"/>
  <c r="N2693" i="1"/>
  <c r="O3549" i="1"/>
  <c r="O2633" i="1"/>
  <c r="N4621" i="1"/>
  <c r="N4489" i="1"/>
  <c r="O778" i="1"/>
  <c r="N1725" i="1"/>
  <c r="N1525" i="1"/>
  <c r="O2946" i="1"/>
  <c r="N2658" i="1"/>
  <c r="N1529" i="1"/>
  <c r="O2443" i="1"/>
  <c r="O785" i="1"/>
  <c r="N558" i="1"/>
  <c r="O4414" i="1"/>
  <c r="N5614" i="1"/>
  <c r="O3746" i="1"/>
  <c r="N5274" i="1"/>
  <c r="N90" i="1"/>
  <c r="N417" i="1"/>
  <c r="N5253" i="1"/>
  <c r="O2589" i="1"/>
  <c r="N459" i="1"/>
  <c r="O4450" i="1"/>
  <c r="N5932" i="1"/>
  <c r="O4224" i="1"/>
  <c r="N2597" i="1"/>
  <c r="N5367" i="1"/>
  <c r="O2153" i="1"/>
  <c r="N1351" i="1"/>
  <c r="O5170" i="1"/>
  <c r="N3654" i="1"/>
  <c r="N5309" i="1"/>
  <c r="O5217" i="1"/>
  <c r="O3505" i="1"/>
  <c r="N5178" i="1"/>
  <c r="O5095" i="1"/>
  <c r="N3646" i="1"/>
  <c r="N3330" i="1"/>
  <c r="N1623" i="1"/>
  <c r="N726" i="1"/>
  <c r="N300" i="1"/>
  <c r="N120" i="1"/>
  <c r="O2385" i="1"/>
  <c r="N3273" i="1"/>
  <c r="N1541" i="1"/>
  <c r="O1667" i="1"/>
  <c r="N3391" i="1"/>
  <c r="O807" i="1"/>
  <c r="N475" i="1"/>
  <c r="N1177" i="1"/>
  <c r="O1873" i="1"/>
  <c r="N1569" i="1"/>
  <c r="O2727" i="1"/>
  <c r="O1971" i="1"/>
  <c r="N1040" i="1"/>
  <c r="O2942" i="1"/>
  <c r="O3025" i="1"/>
  <c r="N1866" i="1"/>
  <c r="O4853" i="1"/>
  <c r="N1385" i="1"/>
  <c r="N1738" i="1"/>
  <c r="O784" i="1"/>
  <c r="N4093" i="1"/>
  <c r="N356" i="1"/>
  <c r="N2408" i="1"/>
  <c r="N3140" i="1"/>
  <c r="O2032" i="1"/>
  <c r="N5113" i="1"/>
  <c r="N2233" i="1"/>
  <c r="M889" i="1" a="1"/>
  <c r="M667" i="1" a="1"/>
  <c r="M2751" i="1" a="1"/>
  <c r="M1014" i="1" a="1"/>
  <c r="M4345" i="1" a="1"/>
  <c r="M753" i="1" a="1"/>
  <c r="M461" i="1" a="1"/>
  <c r="M328" i="1" a="1"/>
  <c r="N2344" i="1"/>
  <c r="O4194" i="1"/>
  <c r="N477" i="1"/>
  <c r="N1406" i="1"/>
  <c r="O1160" i="1"/>
  <c r="N466" i="1"/>
  <c r="N2942" i="1"/>
  <c r="O2749" i="1"/>
  <c r="N4943" i="1"/>
  <c r="O4051" i="1"/>
  <c r="N5195" i="1"/>
  <c r="N4874" i="1"/>
  <c r="O5339" i="1"/>
  <c r="N789" i="1"/>
  <c r="N345" i="1"/>
  <c r="O5274" i="1"/>
  <c r="N190" i="1"/>
  <c r="N2787" i="1"/>
  <c r="M142" i="1" a="1"/>
  <c r="M351" i="1" a="1"/>
  <c r="N2001" i="1"/>
  <c r="N4066" i="1"/>
  <c r="N3027" i="1"/>
  <c r="N2350" i="1"/>
  <c r="O583" i="1"/>
  <c r="O43" i="1"/>
  <c r="N3766" i="1"/>
  <c r="O4454" i="1"/>
  <c r="N4663" i="1"/>
  <c r="O2628" i="1"/>
  <c r="O1578" i="1"/>
  <c r="N3772" i="1"/>
  <c r="N4550" i="1"/>
  <c r="N681" i="1"/>
  <c r="N550" i="1"/>
  <c r="O5724" i="1"/>
  <c r="N309" i="1"/>
  <c r="N1394" i="1"/>
  <c r="M4508" i="1" a="1"/>
  <c r="M4779" i="1" a="1"/>
  <c r="M610" i="1" a="1"/>
  <c r="M4765" i="1" a="1"/>
  <c r="M122" i="1" a="1"/>
  <c r="M4874" i="1" a="1"/>
  <c r="M249" i="1" a="1"/>
  <c r="M2737" i="1" a="1"/>
  <c r="M2706" i="1" a="1"/>
  <c r="M1154" i="1" a="1"/>
  <c r="M315" i="1" a="1"/>
  <c r="M372" i="1" a="1"/>
  <c r="M4696" i="1" a="1"/>
  <c r="N2909" i="1"/>
  <c r="N1135" i="1"/>
  <c r="N4271" i="1"/>
  <c r="O768" i="1"/>
  <c r="N679" i="1"/>
  <c r="O2850" i="1"/>
  <c r="N1129" i="1"/>
  <c r="O5233" i="1"/>
  <c r="N5642" i="1"/>
  <c r="N1610" i="1"/>
  <c r="N3181" i="1"/>
  <c r="N1193" i="1"/>
  <c r="O4742" i="1"/>
  <c r="N5391" i="1"/>
  <c r="N5058" i="1"/>
  <c r="N1915" i="1"/>
  <c r="O738" i="1"/>
  <c r="N1416" i="1"/>
  <c r="M4381" i="1" a="1"/>
  <c r="M4489" i="1" a="1"/>
  <c r="M4523" i="1" a="1"/>
  <c r="M3443" i="1" a="1"/>
  <c r="M279" i="1" a="1"/>
  <c r="N3348" i="1"/>
  <c r="N4737" i="1"/>
  <c r="N4771" i="1"/>
  <c r="O4484" i="1"/>
  <c r="O1151" i="1"/>
  <c r="O3391" i="1"/>
  <c r="N4103" i="1"/>
  <c r="O3400" i="1"/>
  <c r="N1223" i="1"/>
  <c r="O1542" i="1"/>
  <c r="O5481" i="1"/>
  <c r="N1372" i="1"/>
  <c r="O3034" i="1"/>
  <c r="N3729" i="1"/>
  <c r="N5249" i="1"/>
  <c r="O2465" i="1"/>
  <c r="N5079" i="1"/>
  <c r="N1550" i="1"/>
  <c r="M57" i="1" a="1"/>
  <c r="M292" i="1" a="1"/>
  <c r="M490" i="1" a="1"/>
  <c r="M531" i="1" a="1"/>
  <c r="M321" i="1" a="1"/>
  <c r="M4823" i="1" a="1"/>
  <c r="M3246" i="1" a="1"/>
  <c r="M773" i="1" a="1"/>
  <c r="M1079" i="1" a="1"/>
  <c r="M1028" i="1" a="1"/>
  <c r="M273" i="1" a="1"/>
  <c r="M8" i="1" a="1"/>
  <c r="M432" i="1" a="1"/>
  <c r="O4347" i="1"/>
  <c r="O3382" i="1"/>
  <c r="O2018" i="1"/>
  <c r="N1181" i="1"/>
  <c r="O1417" i="1"/>
  <c r="N989" i="1"/>
  <c r="N1539" i="1"/>
  <c r="O2276" i="1"/>
  <c r="N5323" i="1"/>
  <c r="N5024" i="1"/>
  <c r="O799" i="1"/>
  <c r="N717" i="1"/>
  <c r="N3840" i="1"/>
  <c r="O4769" i="1"/>
  <c r="N1451" i="1"/>
  <c r="O4271" i="1"/>
  <c r="N5768" i="1"/>
  <c r="N5310" i="1"/>
  <c r="M693" i="1" a="1"/>
  <c r="M3037" i="1" a="1"/>
  <c r="M3215" i="1" a="1"/>
  <c r="M304" i="1" a="1"/>
  <c r="M699" i="1" a="1"/>
  <c r="M4470" i="1" a="1"/>
  <c r="M252" i="1" a="1"/>
  <c r="N372" i="1"/>
  <c r="O5409" i="1"/>
  <c r="N4106" i="1"/>
  <c r="O4878" i="1"/>
  <c r="O1021" i="1"/>
  <c r="N257" i="1"/>
  <c r="O2246" i="1"/>
  <c r="N1943" i="1"/>
  <c r="O450" i="1"/>
  <c r="N1533" i="1"/>
  <c r="N1190" i="1"/>
  <c r="O4979" i="1"/>
  <c r="N5057" i="1"/>
  <c r="N4130" i="1"/>
  <c r="M634" i="1" a="1"/>
  <c r="M93" i="1" a="1"/>
  <c r="M764" i="1" a="1"/>
  <c r="M2887" i="1" a="1"/>
  <c r="M117" i="1" a="1"/>
  <c r="M556" i="1" a="1"/>
  <c r="M185" i="1" a="1"/>
  <c r="M360" i="1" a="1"/>
  <c r="N3308" i="1"/>
  <c r="N3867" i="1"/>
  <c r="O4478" i="1"/>
  <c r="N3863" i="1"/>
  <c r="O1525" i="1"/>
  <c r="N3567" i="1"/>
  <c r="O4606" i="1"/>
  <c r="N3911" i="1"/>
  <c r="N1552" i="1"/>
  <c r="N745" i="1"/>
  <c r="N351" i="1"/>
  <c r="O5230" i="1"/>
  <c r="N586" i="1"/>
  <c r="N3929" i="1"/>
  <c r="N2845" i="1"/>
  <c r="O4466" i="1"/>
  <c r="N4370" i="1"/>
  <c r="M4323" i="1" a="1"/>
  <c r="M389" i="1" a="1"/>
  <c r="M4648" i="1" a="1"/>
  <c r="M2970" i="1" a="1"/>
  <c r="N1375" i="1"/>
  <c r="O3324" i="1"/>
  <c r="O5203" i="1"/>
  <c r="N1062" i="1"/>
  <c r="O3173" i="1"/>
  <c r="O4867" i="1"/>
  <c r="N2858" i="1"/>
  <c r="O1532" i="1"/>
  <c r="N2752" i="1"/>
  <c r="N5788" i="1"/>
  <c r="O4232" i="1"/>
  <c r="N596" i="1"/>
  <c r="N3324" i="1"/>
  <c r="N4087" i="1"/>
  <c r="N1369" i="1"/>
  <c r="O2145" i="1"/>
  <c r="N4687" i="1"/>
  <c r="N4080" i="1"/>
  <c r="M5798" i="1" a="1"/>
  <c r="M4725" i="1" a="1"/>
  <c r="M2758" i="1" a="1"/>
  <c r="M2930" i="1" a="1"/>
  <c r="M260" i="1" a="1"/>
  <c r="M5623" i="1" a="1"/>
  <c r="M217" i="1" a="1"/>
  <c r="M812" i="1" a="1"/>
  <c r="M4773" i="1" a="1"/>
  <c r="M937" i="1" a="1"/>
  <c r="M4299" i="1" a="1"/>
  <c r="M659" i="1" a="1"/>
  <c r="M330" i="1" a="1"/>
  <c r="M2663" i="1" a="1"/>
  <c r="M4361" i="1" a="1"/>
  <c r="M702" i="1" a="1"/>
  <c r="M3665" i="1" a="1"/>
  <c r="M50" i="1" a="1"/>
  <c r="M618" i="1" a="1"/>
  <c r="M1289" i="1" a="1"/>
  <c r="M4791" i="1" a="1"/>
  <c r="M1807" i="1" a="1"/>
  <c r="M1724" i="1" a="1"/>
  <c r="M2618" i="1" a="1"/>
  <c r="M248" i="1" a="1"/>
  <c r="M845" i="1" a="1"/>
  <c r="M111" i="1" a="1"/>
  <c r="M1055" i="1" a="1"/>
  <c r="M4450" i="1" a="1"/>
  <c r="M1042" i="1" a="1"/>
  <c r="M144" i="1" a="1"/>
  <c r="M2767" i="1" a="1"/>
  <c r="M1380" i="1" a="1"/>
  <c r="M4560" i="1" a="1"/>
  <c r="M3002" i="1" a="1"/>
  <c r="M552" i="1" a="1"/>
  <c r="M1168" i="1" a="1"/>
  <c r="M1273" i="1" a="1"/>
  <c r="M4816" i="1" a="1"/>
  <c r="M3524" i="1" a="1"/>
  <c r="M4546" i="1" a="1"/>
  <c r="M1321" i="1" a="1"/>
  <c r="M826" i="1" a="1"/>
  <c r="M170" i="1" a="1"/>
  <c r="M2811" i="1" a="1"/>
  <c r="M353" i="1" a="1"/>
  <c r="M4452" i="1" a="1"/>
  <c r="M2770" i="1" a="1"/>
  <c r="M1065" i="1" a="1"/>
  <c r="M2176" i="1" a="1"/>
  <c r="M1645" i="1" a="1"/>
  <c r="M3816" i="1" a="1"/>
  <c r="M3266" i="1" a="1"/>
  <c r="M311" i="1" a="1"/>
  <c r="M283" i="1" a="1"/>
  <c r="M708" i="1" a="1"/>
  <c r="M533" i="1" a="1"/>
  <c r="M646" i="1" a="1"/>
  <c r="M246" i="1" a="1"/>
  <c r="M2785" i="1" a="1"/>
  <c r="M3300" i="1" a="1"/>
  <c r="M4401" i="1" a="1"/>
  <c r="M916" i="1" a="1"/>
  <c r="M460" i="1" a="1"/>
  <c r="M2716" i="1" a="1"/>
  <c r="M1125" i="1" a="1"/>
  <c r="M4414" i="1" a="1"/>
  <c r="M2800" i="1" a="1"/>
  <c r="M347" i="1" a="1"/>
  <c r="M677" i="1" a="1"/>
  <c r="M727" i="1" a="1"/>
  <c r="M998" i="1" a="1"/>
  <c r="M288" i="1" a="1"/>
  <c r="M2814" i="1" a="1"/>
  <c r="M2862" i="1" a="1"/>
  <c r="M1115" i="1" a="1"/>
  <c r="M1767" i="1" a="1"/>
  <c r="M5633" i="1" a="1"/>
  <c r="M3719" i="1" a="1"/>
  <c r="M501" i="1" a="1"/>
  <c r="M622" i="1" a="1"/>
  <c r="M350" i="1" a="1"/>
  <c r="M2680" i="1" a="1"/>
  <c r="M623" i="1" a="1"/>
  <c r="M2662" i="1" a="1"/>
  <c r="M2923" i="1" a="1"/>
  <c r="M3351" i="1" a="1"/>
  <c r="M310" i="1" a="1"/>
  <c r="M2821" i="1" a="1"/>
  <c r="M3026" i="1" a="1"/>
  <c r="M4749" i="1" a="1"/>
  <c r="M2859" i="1" a="1"/>
  <c r="O3573" i="1"/>
  <c r="O4216" i="1"/>
  <c r="N1031" i="1"/>
  <c r="O2582" i="1"/>
  <c r="N4267" i="1"/>
  <c r="M375" i="1" a="1"/>
  <c r="M2788" i="1" a="1"/>
  <c r="M4587" i="1" a="1"/>
  <c r="M2989" i="1" a="1"/>
  <c r="M1529" i="1" a="1"/>
  <c r="M129" i="1" a="1"/>
  <c r="M4703" i="1" a="1"/>
  <c r="N4311" i="1"/>
  <c r="O803" i="1"/>
  <c r="N744" i="1"/>
  <c r="O1581" i="1"/>
  <c r="O457" i="1"/>
  <c r="N2559" i="1"/>
  <c r="O2844" i="1"/>
  <c r="N893" i="1"/>
  <c r="O1327" i="1"/>
  <c r="N5716" i="1"/>
  <c r="N4976" i="1"/>
  <c r="O3753" i="1"/>
  <c r="N3573" i="1"/>
  <c r="N2851" i="1"/>
  <c r="M120" i="1" a="1"/>
  <c r="M338" i="1" a="1"/>
  <c r="M506" i="1" a="1"/>
  <c r="M749" i="1" a="1"/>
  <c r="M475" i="1" a="1"/>
  <c r="M4764" i="1" a="1"/>
  <c r="M5" i="1" a="1"/>
  <c r="N3597" i="1"/>
  <c r="N1346" i="1"/>
  <c r="O3997" i="1"/>
  <c r="O4315" i="1"/>
  <c r="N561" i="1"/>
  <c r="O4923" i="1"/>
  <c r="N5216" i="1"/>
  <c r="O3460" i="1"/>
  <c r="N1083" i="1"/>
  <c r="N2808" i="1"/>
  <c r="N316" i="1"/>
  <c r="N3950" i="1"/>
  <c r="O505" i="1"/>
  <c r="N4143" i="1"/>
  <c r="N862" i="1"/>
  <c r="O2686" i="1"/>
  <c r="O1614" i="1"/>
  <c r="N1898" i="1"/>
  <c r="M597" i="1" a="1"/>
  <c r="M193" i="1" a="1"/>
  <c r="M571" i="1" a="1"/>
  <c r="M1170" i="1" a="1"/>
  <c r="O5305" i="1"/>
  <c r="O1843" i="1"/>
  <c r="O3687" i="1"/>
  <c r="N877" i="1"/>
  <c r="O907" i="1"/>
  <c r="N974" i="1"/>
  <c r="N2806" i="1"/>
  <c r="O3652" i="1"/>
  <c r="N5803" i="1"/>
  <c r="N332" i="1"/>
  <c r="N5645" i="1"/>
  <c r="N4502" i="1"/>
  <c r="N3245" i="1"/>
  <c r="O1425" i="1"/>
  <c r="N2047" i="1"/>
  <c r="O2241" i="1"/>
  <c r="N5364" i="1"/>
  <c r="N2795" i="1"/>
  <c r="M4423" i="1" a="1"/>
  <c r="M4686" i="1" a="1"/>
  <c r="M673" i="1" a="1"/>
  <c r="M2727" i="1" a="1"/>
  <c r="M4391" i="1" a="1"/>
  <c r="M4737" i="1" a="1"/>
  <c r="M3214" i="1" a="1"/>
  <c r="M4695" i="1" a="1"/>
  <c r="M4526" i="1" a="1"/>
  <c r="M980" i="1" a="1"/>
  <c r="M42" i="1" a="1"/>
  <c r="M892" i="1" a="1"/>
  <c r="M2748" i="1" a="1"/>
  <c r="M3275" i="1" a="1"/>
  <c r="M468" i="1" a="1"/>
  <c r="M439" i="1" a="1"/>
  <c r="M3314" i="1" a="1"/>
  <c r="M3210" i="1" a="1"/>
  <c r="M3014" i="1" a="1"/>
  <c r="M1864" i="1" a="1"/>
  <c r="M984" i="1" a="1"/>
  <c r="M1854" i="1" a="1"/>
  <c r="M5696" i="1" a="1"/>
  <c r="M1815" i="1" a="1"/>
  <c r="M397" i="1" a="1"/>
  <c r="M2731" i="1" a="1"/>
  <c r="M510" i="1" a="1"/>
  <c r="M633" i="1" a="1"/>
  <c r="M2685" i="1" a="1"/>
  <c r="M4805" i="1" a="1"/>
  <c r="M4541" i="1" a="1"/>
  <c r="M4803" i="1" a="1"/>
  <c r="M138" i="1" a="1"/>
  <c r="M3302" i="1" a="1"/>
  <c r="M4682" i="1" a="1"/>
  <c r="M4755" i="1" a="1"/>
  <c r="M1177" i="1" a="1"/>
  <c r="M4922" i="1" a="1"/>
  <c r="M4818" i="1" a="1"/>
  <c r="M3320" i="1" a="1"/>
  <c r="M3369" i="1" a="1"/>
  <c r="M3620" i="1" a="1"/>
  <c r="M4579" i="1" a="1"/>
  <c r="M387" i="1" a="1"/>
  <c r="M4720" i="1" a="1"/>
  <c r="M645" i="1" a="1"/>
  <c r="M164" i="1" a="1"/>
  <c r="M4557" i="1" a="1"/>
  <c r="M1389" i="1" a="1"/>
  <c r="M5095" i="1" a="1"/>
  <c r="M2159" i="1" a="1"/>
  <c r="M2076" i="1" a="1"/>
  <c r="M878" i="1" a="1"/>
  <c r="M822" i="1" a="1"/>
  <c r="M380" i="1" a="1"/>
  <c r="M2721" i="1" a="1"/>
  <c r="M3240" i="1" a="1"/>
  <c r="M505" i="1" a="1"/>
  <c r="M611" i="1" a="1"/>
  <c r="M2778" i="1" a="1"/>
  <c r="M5726" i="1" a="1"/>
  <c r="M46" i="1" a="1"/>
  <c r="M2891" i="1" a="1"/>
  <c r="M483" i="1" a="1"/>
  <c r="M1162" i="1" a="1"/>
  <c r="M1374" i="1" a="1"/>
  <c r="M639" i="1" a="1"/>
  <c r="M1376" i="1" a="1"/>
  <c r="M87" i="1" a="1"/>
  <c r="M4848" i="1" a="1"/>
  <c r="M3615" i="1" a="1"/>
  <c r="M5653" i="1" a="1"/>
  <c r="M466" i="1" a="1"/>
  <c r="M2893" i="1" a="1"/>
  <c r="M3021" i="1" a="1"/>
  <c r="M1719" i="1" a="1"/>
  <c r="M1287" i="1" a="1"/>
  <c r="M5731" i="1" a="1"/>
  <c r="M3851" i="1" a="1"/>
  <c r="M4441" i="1" a="1"/>
  <c r="M3316" i="1" a="1"/>
  <c r="M572" i="1" a="1"/>
  <c r="M4859" i="1" a="1"/>
  <c r="M712" i="1" a="1"/>
  <c r="M4796" i="1" a="1"/>
  <c r="M2996" i="1" a="1"/>
  <c r="M3510" i="1" a="1"/>
  <c r="M675" i="1" a="1"/>
  <c r="M3521" i="1" a="1"/>
  <c r="M5804" i="1" a="1"/>
  <c r="M2900" i="1" a="1"/>
  <c r="M1581" i="1" a="1"/>
  <c r="M1267" i="1" a="1"/>
  <c r="M3578" i="1" a="1"/>
  <c r="M1111" i="1" a="1"/>
  <c r="M4604" i="1" a="1"/>
  <c r="M2757" i="1" a="1"/>
  <c r="M2688" i="1" a="1"/>
  <c r="M4429" i="1" a="1"/>
  <c r="M314" i="1" a="1"/>
  <c r="M4536" i="1" a="1"/>
  <c r="M1166" i="1" a="1"/>
  <c r="M1160" i="1" a="1"/>
  <c r="M2130" i="1" a="1"/>
  <c r="M2235" i="1" a="1"/>
  <c r="M37" i="1" a="1"/>
  <c r="M692" i="1" a="1"/>
  <c r="M4424" i="1" a="1"/>
  <c r="M4699" i="1" a="1"/>
  <c r="M172" i="1" a="1"/>
  <c r="M2704" i="1" a="1"/>
  <c r="M3245" i="1" a="1"/>
  <c r="M1165" i="1" a="1"/>
  <c r="M1164" i="1" a="1"/>
  <c r="M381" i="1" a="1"/>
  <c r="M2861" i="1" a="1"/>
  <c r="M97" i="1" a="1"/>
  <c r="M1584" i="1" a="1"/>
  <c r="M1361" i="1" a="1"/>
  <c r="M4499" i="1" a="1"/>
  <c r="M3043" i="1" a="1"/>
  <c r="M95" i="1" a="1"/>
  <c r="M769" i="1" a="1"/>
  <c r="M2711" i="1" a="1"/>
  <c r="M3313" i="1" a="1"/>
  <c r="M3239" i="1" a="1"/>
  <c r="M4807" i="1" a="1"/>
  <c r="M3009" i="1" a="1"/>
  <c r="M1452" i="1" a="1"/>
  <c r="M1169" i="1" a="1"/>
  <c r="M1242" i="1" a="1"/>
  <c r="M2521" i="1" a="1"/>
  <c r="M4344" i="1" a="1"/>
  <c r="M2812" i="1" a="1"/>
  <c r="M553" i="1" a="1"/>
  <c r="M2656" i="1" a="1"/>
  <c r="M548" i="1" a="1"/>
  <c r="M2792" i="1" a="1"/>
  <c r="M593" i="1" a="1"/>
  <c r="M637" i="1" a="1"/>
  <c r="M121" i="1" a="1"/>
  <c r="M1357" i="1" a="1"/>
  <c r="M1272" i="1" a="1"/>
  <c r="M4353" i="1" a="1"/>
  <c r="M4534" i="1" a="1"/>
  <c r="M3607" i="1" a="1"/>
  <c r="M165" i="1" a="1"/>
  <c r="M520" i="1" a="1"/>
  <c r="M5634" i="1" a="1"/>
  <c r="M3015" i="1" a="1"/>
  <c r="N2436" i="1"/>
  <c r="N2111" i="1"/>
  <c r="N449" i="1"/>
  <c r="O4387" i="1"/>
  <c r="N3633" i="1"/>
  <c r="M535" i="1" a="1"/>
  <c r="M2976" i="1" a="1"/>
  <c r="M462" i="1" a="1"/>
  <c r="M612" i="1" a="1"/>
  <c r="M3639" i="1" a="1"/>
  <c r="M238" i="1" a="1"/>
  <c r="N2560" i="1"/>
  <c r="O4243" i="1"/>
  <c r="O5589" i="1"/>
  <c r="O1311" i="1"/>
  <c r="N3318" i="1"/>
  <c r="O1313" i="1"/>
  <c r="N486" i="1"/>
  <c r="N3940" i="1"/>
  <c r="N5177" i="1"/>
  <c r="O1707" i="1"/>
  <c r="N3124" i="1"/>
  <c r="N2754" i="1"/>
  <c r="O4019" i="1"/>
  <c r="N1075" i="1"/>
  <c r="N2012" i="1"/>
  <c r="M631" i="1" a="1"/>
  <c r="M4793" i="1" a="1"/>
  <c r="M2698" i="1" a="1"/>
  <c r="M3324" i="1" a="1"/>
  <c r="M171" i="1" a="1"/>
  <c r="M2697" i="1" a="1"/>
  <c r="M4337" i="1" a="1"/>
  <c r="N4803" i="1"/>
  <c r="N472" i="1"/>
  <c r="N3947" i="1"/>
  <c r="N2734" i="1"/>
  <c r="N721" i="1"/>
  <c r="N5282" i="1"/>
  <c r="N533" i="1"/>
  <c r="O1836" i="1"/>
  <c r="N5119" i="1"/>
  <c r="O1407" i="1"/>
  <c r="N4954" i="1"/>
  <c r="N4343" i="1"/>
  <c r="O66" i="1"/>
  <c r="N3203" i="1"/>
  <c r="N5942" i="1"/>
  <c r="O3810" i="1"/>
  <c r="N1758" i="1"/>
  <c r="N2250" i="1"/>
  <c r="M131" i="1" a="1"/>
  <c r="M154" i="1" a="1"/>
  <c r="M4651" i="1" a="1"/>
  <c r="M4617" i="1" a="1"/>
  <c r="O3019" i="1"/>
  <c r="O842" i="1"/>
  <c r="O2980" i="1"/>
  <c r="N3508" i="1"/>
  <c r="O2386" i="1"/>
  <c r="N291" i="1"/>
  <c r="O5211" i="1"/>
  <c r="N204" i="1"/>
  <c r="N2060" i="1"/>
  <c r="N5696" i="1"/>
  <c r="N222" i="1"/>
  <c r="O4907" i="1"/>
  <c r="N2135" i="1"/>
  <c r="O4279" i="1"/>
  <c r="N607" i="1"/>
  <c r="O1682" i="1"/>
  <c r="N4750" i="1"/>
  <c r="N2226" i="1"/>
  <c r="M4320" i="1" a="1"/>
  <c r="M4798" i="1" a="1"/>
  <c r="M3008" i="1" a="1"/>
  <c r="M830" i="1" a="1"/>
  <c r="M3225" i="1" a="1"/>
  <c r="M811" i="1" a="1"/>
  <c r="M100" i="1" a="1"/>
  <c r="M664" i="1" a="1"/>
  <c r="M3382" i="1" a="1"/>
  <c r="M3553" i="1" a="1"/>
  <c r="M4472" i="1" a="1"/>
  <c r="M89" i="1" a="1"/>
  <c r="M526" i="1" a="1"/>
  <c r="M1076" i="1" a="1"/>
  <c r="M829" i="1" a="1"/>
  <c r="M3288" i="1" a="1"/>
  <c r="M1607" i="1" a="1"/>
  <c r="M4412" i="1" a="1"/>
  <c r="M726" i="1" a="1"/>
  <c r="M1149" i="1" a="1"/>
  <c r="M1059" i="1" a="1"/>
  <c r="M5800" i="1" a="1"/>
  <c r="M1592" i="1" a="1"/>
  <c r="M2011" i="1" a="1"/>
  <c r="M4343" i="1" a="1"/>
  <c r="M516" i="1" a="1"/>
  <c r="M4571" i="1" a="1"/>
  <c r="M779" i="1" a="1"/>
  <c r="M4710" i="1" a="1"/>
  <c r="M4522" i="1" a="1"/>
  <c r="M4664" i="1" a="1"/>
  <c r="M3040" i="1" a="1"/>
  <c r="M4379" i="1" a="1"/>
  <c r="M2938" i="1" a="1"/>
  <c r="M3602" i="1" a="1"/>
  <c r="M2979" i="1" a="1"/>
  <c r="M3659" i="1" a="1"/>
  <c r="M1080" i="1" a="1"/>
  <c r="M4553" i="1" a="1"/>
  <c r="M1092" i="1" a="1"/>
  <c r="M2820" i="1" a="1"/>
  <c r="M1339" i="1" a="1"/>
  <c r="M3248" i="1" a="1"/>
  <c r="M3233" i="1" a="1"/>
  <c r="M72" i="1" a="1"/>
  <c r="M4505" i="1" a="1"/>
  <c r="M2668" i="1" a="1"/>
  <c r="M772" i="1" a="1"/>
  <c r="M3298" i="1" a="1"/>
  <c r="M1476" i="1" a="1"/>
  <c r="M5240" i="1" a="1"/>
  <c r="M3193" i="1" a="1"/>
  <c r="M626" i="1" a="1"/>
  <c r="M2733" i="1" a="1"/>
  <c r="M4392" i="1" a="1"/>
  <c r="M947" i="1" a="1"/>
  <c r="M896" i="1" a="1"/>
  <c r="M4656" i="1" a="1"/>
  <c r="M244" i="1" a="1"/>
  <c r="M3039" i="1" a="1"/>
  <c r="M3559" i="1" a="1"/>
  <c r="M4636" i="1" a="1"/>
  <c r="M2666" i="1" a="1"/>
  <c r="M441" i="1" a="1"/>
  <c r="M2994" i="1" a="1"/>
  <c r="M1750" i="1" a="1"/>
  <c r="M4314" i="1" a="1"/>
  <c r="M3292" i="1" a="1"/>
  <c r="M300" i="1" a="1"/>
  <c r="M181" i="1" a="1"/>
  <c r="M4728" i="1" a="1"/>
  <c r="M4486" i="1" a="1"/>
  <c r="M269" i="1" a="1"/>
  <c r="M2939" i="1" a="1"/>
  <c r="M1171" i="1" a="1"/>
  <c r="M1879" i="1" a="1"/>
  <c r="M1182" i="1" a="1"/>
  <c r="M5083" i="1" a="1"/>
  <c r="M2049" i="1" a="1"/>
  <c r="M373" i="1" a="1"/>
  <c r="M1408" i="1" a="1"/>
  <c r="M2665" i="1" a="1"/>
  <c r="M4614" i="1" a="1"/>
  <c r="M467" i="1" a="1"/>
  <c r="M162" i="1" a="1"/>
  <c r="M4747" i="1" a="1"/>
  <c r="M2953" i="1" a="1"/>
  <c r="M133" i="1" a="1"/>
  <c r="M4707" i="1" a="1"/>
  <c r="M3627" i="1" a="1"/>
  <c r="M4609" i="1" a="1"/>
  <c r="M1440" i="1" a="1"/>
  <c r="M2050" i="1" a="1"/>
  <c r="M4640" i="1" a="1"/>
  <c r="M1798" i="1" a="1"/>
  <c r="M451" i="1" a="1"/>
  <c r="M110" i="1" a="1"/>
  <c r="M3271" i="1" a="1"/>
  <c r="M649" i="1" a="1"/>
  <c r="M540" i="1" a="1"/>
  <c r="M2886" i="1" a="1"/>
  <c r="M3656" i="1" a="1"/>
  <c r="M3707" i="1" a="1"/>
  <c r="M1237" i="1" a="1"/>
  <c r="M1899" i="1" a="1"/>
  <c r="M56" i="1" a="1"/>
  <c r="M500" i="1" a="1"/>
  <c r="M196" i="1" a="1"/>
  <c r="M558" i="1" a="1"/>
  <c r="M4326" i="1" a="1"/>
  <c r="M2738" i="1" a="1"/>
  <c r="M565" i="1" a="1"/>
  <c r="M4520" i="1" a="1"/>
  <c r="M3603" i="1" a="1"/>
  <c r="M2987" i="1" a="1"/>
  <c r="M3446" i="1" a="1"/>
  <c r="M709" i="1" a="1"/>
  <c r="M3589" i="1" a="1"/>
  <c r="M2112" i="1" a="1"/>
  <c r="M302" i="1" a="1"/>
  <c r="M1591" i="1" a="1"/>
  <c r="M448" i="1" a="1"/>
  <c r="M115" i="1" a="1"/>
  <c r="M3614" i="1" a="1"/>
  <c r="M450" i="1" a="1"/>
  <c r="M575" i="1" a="1"/>
  <c r="M1426" i="1" a="1"/>
  <c r="M5744" i="1" a="1"/>
  <c r="M1969" i="1" a="1"/>
  <c r="M1588" i="1" a="1"/>
  <c r="M5038" i="1" a="1"/>
  <c r="M5161" i="1" a="1"/>
  <c r="M29" i="1" a="1"/>
  <c r="M669" i="1" a="1"/>
  <c r="M2741" i="1" a="1"/>
  <c r="M2831" i="1" a="1"/>
  <c r="M4524" i="1" a="1"/>
  <c r="M160" i="1" a="1"/>
  <c r="M534" i="1" a="1"/>
  <c r="M3453" i="1" a="1"/>
  <c r="M392" i="1" a="1"/>
  <c r="M653" i="1" a="1"/>
  <c r="M4448" i="1" a="1"/>
  <c r="M2759" i="1" a="1"/>
  <c r="M2946" i="1" a="1"/>
  <c r="M1468" i="1" a="1"/>
  <c r="M5799" i="1" a="1"/>
  <c r="M3289" i="1" a="1"/>
  <c r="M1385" i="1" a="1"/>
  <c r="M3413" i="1" a="1"/>
  <c r="M3052" i="1" a="1"/>
  <c r="M2220" i="1" a="1"/>
  <c r="M5070" i="1" a="1"/>
  <c r="M3274" i="1" a="1"/>
  <c r="M654" i="1" a="1"/>
  <c r="M786" i="1" a="1"/>
  <c r="M2903" i="1" a="1"/>
  <c r="M4586" i="1" a="1"/>
  <c r="M3616" i="1" a="1"/>
  <c r="M4610" i="1" a="1"/>
  <c r="M68" i="1" a="1"/>
  <c r="M4761" i="1" a="1"/>
  <c r="M718" i="1" a="1"/>
  <c r="M1582" i="1" a="1"/>
  <c r="M1375" i="1" a="1"/>
  <c r="M1038" i="1" a="1"/>
  <c r="M1089" i="1" a="1"/>
  <c r="M2707" i="1" a="1"/>
  <c r="M3390" i="1" a="1"/>
  <c r="M4792" i="1" a="1"/>
  <c r="M1437" i="1" a="1"/>
  <c r="M4583" i="1" a="1"/>
  <c r="M3396" i="1" a="1"/>
  <c r="M1306" i="1" a="1"/>
  <c r="M1075" i="1" a="1"/>
  <c r="M783" i="1" a="1"/>
  <c r="M4849" i="1" a="1"/>
  <c r="M1285" i="1" a="1"/>
  <c r="M18" i="1" a="1"/>
  <c r="M3348" i="1" a="1"/>
  <c r="M1340" i="1" a="1"/>
  <c r="M5710" i="1" a="1"/>
  <c r="N5432" i="1"/>
  <c r="N3462" i="1"/>
  <c r="N1895" i="1"/>
  <c r="O4424" i="1"/>
  <c r="N4138" i="1"/>
  <c r="M686" i="1" a="1"/>
  <c r="M3360" i="1" a="1"/>
  <c r="M413" i="1" a="1"/>
  <c r="M4665" i="1" a="1"/>
  <c r="M3441" i="1" a="1"/>
  <c r="M289" i="1" a="1"/>
  <c r="N3848" i="1"/>
  <c r="N5715" i="1"/>
  <c r="N421" i="1"/>
  <c r="O5453" i="1"/>
  <c r="N5088" i="1"/>
  <c r="O4407" i="1"/>
  <c r="N4395" i="1"/>
  <c r="N4210" i="1"/>
  <c r="N450" i="1"/>
  <c r="N1105" i="1"/>
  <c r="O2426" i="1"/>
  <c r="N3694" i="1"/>
  <c r="O2237" i="1"/>
  <c r="N5256" i="1"/>
  <c r="N4378" i="1"/>
  <c r="M367" i="1" a="1"/>
  <c r="M2646" i="1" a="1"/>
  <c r="M1024" i="1" a="1"/>
  <c r="M2830" i="1" a="1"/>
  <c r="M91" i="1" a="1"/>
  <c r="M2872" i="1" a="1"/>
  <c r="M819" i="1" a="1"/>
  <c r="N5320" i="1"/>
  <c r="N5674" i="1"/>
  <c r="N461" i="1"/>
  <c r="O4141" i="1"/>
  <c r="O5248" i="1"/>
  <c r="O2436" i="1"/>
  <c r="N5285" i="1"/>
  <c r="O5450" i="1"/>
  <c r="N5204" i="1"/>
  <c r="O3100" i="1"/>
  <c r="N2031" i="1"/>
  <c r="N36" i="1"/>
  <c r="O4278" i="1"/>
  <c r="N791" i="1"/>
  <c r="N5142" i="1"/>
  <c r="O5428" i="1"/>
  <c r="N3678" i="1"/>
  <c r="N914" i="1"/>
  <c r="M509" i="1" a="1"/>
  <c r="M4349" i="1" a="1"/>
  <c r="M4626" i="1" a="1"/>
  <c r="M2712" i="1" a="1"/>
  <c r="N1770" i="1"/>
  <c r="N2215" i="1"/>
  <c r="O788" i="1"/>
  <c r="N4415" i="1"/>
  <c r="O4492" i="1"/>
  <c r="N4666" i="1"/>
  <c r="O1286" i="1"/>
  <c r="N198" i="1"/>
  <c r="N4232" i="1"/>
  <c r="N3719" i="1"/>
  <c r="N3844" i="1"/>
  <c r="O5216" i="1"/>
  <c r="N2008" i="1"/>
  <c r="N5649" i="1"/>
  <c r="N1712" i="1"/>
  <c r="O1901" i="1"/>
  <c r="N3880" i="1"/>
  <c r="M3211" i="1" a="1"/>
  <c r="M4596" i="1" a="1"/>
  <c r="M4844" i="1" a="1"/>
  <c r="M3048" i="1" a="1"/>
  <c r="M156" i="1" a="1"/>
  <c r="M3229" i="1" a="1"/>
  <c r="M365" i="1" a="1"/>
  <c r="M30" i="1" a="1"/>
  <c r="M3030" i="1" a="1"/>
  <c r="M2943" i="1" a="1"/>
  <c r="M291" i="1" a="1"/>
  <c r="M169" i="1" a="1"/>
  <c r="M833" i="1" a="1"/>
  <c r="M4727" i="1" a="1"/>
  <c r="M2684" i="1" a="1"/>
  <c r="M4359" i="1" a="1"/>
  <c r="M2718" i="1" a="1"/>
  <c r="M38" i="1" a="1"/>
  <c r="M4371" i="1" a="1"/>
  <c r="M2834" i="1" a="1"/>
  <c r="M3315" i="1" a="1"/>
  <c r="M5647" i="1" a="1"/>
  <c r="M1756" i="1" a="1"/>
  <c r="M2003" i="1" a="1"/>
  <c r="M3062" i="1" a="1"/>
  <c r="M32" i="1" a="1"/>
  <c r="M3645" i="1" a="1"/>
  <c r="M4797" i="1" a="1"/>
  <c r="M946" i="1" a="1"/>
  <c r="M561" i="1" a="1"/>
  <c r="M762" i="1" a="1"/>
  <c r="M4525" i="1" a="1"/>
  <c r="M4676" i="1" a="1"/>
  <c r="M4322" i="1" a="1"/>
  <c r="M2682" i="1" a="1"/>
  <c r="M3454" i="1" a="1"/>
  <c r="M2948" i="1" a="1"/>
  <c r="M2986" i="1" a="1"/>
  <c r="M5692" i="1" a="1"/>
  <c r="M2672" i="1" a="1"/>
  <c r="M1613" i="1" a="1"/>
  <c r="M897" i="1" a="1"/>
  <c r="M3237" i="1" a="1"/>
  <c r="M875" i="1" a="1"/>
  <c r="M2883" i="1" a="1"/>
  <c r="M647" i="1" a="1"/>
  <c r="M20" i="1" a="1"/>
  <c r="M378" i="1" a="1"/>
  <c r="M1407" i="1" a="1"/>
  <c r="M3650" i="1" a="1"/>
  <c r="M1957" i="1" a="1"/>
  <c r="M1475" i="1" a="1"/>
  <c r="M2161" i="1" a="1"/>
  <c r="M176" i="1" a="1"/>
  <c r="M588" i="1" a="1"/>
  <c r="M385" i="1" a="1"/>
  <c r="M832" i="1" a="1"/>
  <c r="M4724" i="1" a="1"/>
  <c r="M4646" i="1" a="1"/>
  <c r="M4303" i="1" a="1"/>
  <c r="M3662" i="1" a="1"/>
  <c r="M960" i="1" a="1"/>
  <c r="M4750" i="1" a="1"/>
  <c r="M4559" i="1" a="1"/>
  <c r="M204" i="1" a="1"/>
  <c r="M1546" i="1" a="1"/>
  <c r="M5180" i="1" a="1"/>
  <c r="M2816" i="1" a="1"/>
  <c r="M3430" i="1" a="1"/>
  <c r="M2945" i="1" a="1"/>
  <c r="M222" i="1" a="1"/>
  <c r="M806" i="1" a="1"/>
  <c r="M391" i="1" a="1"/>
  <c r="M4308" i="1" a="1"/>
  <c r="M4517" i="1" a="1"/>
  <c r="M1020" i="1" a="1"/>
  <c r="M2247" i="1" a="1"/>
  <c r="M1788" i="1" a="1"/>
  <c r="M5828" i="1" a="1"/>
  <c r="M4432" i="1" a="1"/>
  <c r="M168" i="1" a="1"/>
  <c r="M454" i="1" a="1"/>
  <c r="M4631" i="1" a="1"/>
  <c r="M691" i="1" a="1"/>
  <c r="M4630" i="1" a="1"/>
  <c r="M299" i="1" a="1"/>
  <c r="M485" i="1" a="1"/>
  <c r="M1444" i="1" a="1"/>
  <c r="M883" i="1" a="1"/>
  <c r="M975" i="1" a="1"/>
  <c r="M41" i="1" a="1"/>
  <c r="M2768" i="1" a="1"/>
  <c r="M3412" i="1" a="1"/>
  <c r="M429" i="1" a="1"/>
  <c r="M3630" i="1" a="1"/>
  <c r="M469" i="1" a="1"/>
  <c r="M308" i="1" a="1"/>
  <c r="M4511" i="1" a="1"/>
  <c r="M3376" i="1" a="1"/>
  <c r="M262" i="1" a="1"/>
  <c r="M4738" i="1" a="1"/>
  <c r="M487" i="1" a="1"/>
  <c r="M1328" i="1" a="1"/>
  <c r="M1934" i="1" a="1"/>
  <c r="M1795" i="1" a="1"/>
  <c r="M5447" i="1" a="1"/>
  <c r="M480" i="1" a="1"/>
  <c r="M58" i="1" a="1"/>
  <c r="M3259" i="1" a="1"/>
  <c r="M2964" i="1" a="1"/>
  <c r="M3261" i="1" a="1"/>
  <c r="M2699" i="1" a="1"/>
  <c r="M186" i="1" a="1"/>
  <c r="M1247" i="1" a="1"/>
  <c r="M5652" i="1" a="1"/>
  <c r="M4700" i="1" a="1"/>
  <c r="M3355" i="1" a="1"/>
  <c r="M4688" i="1" a="1"/>
  <c r="M3306" i="1" a="1"/>
  <c r="M5031" i="1" a="1"/>
  <c r="M2769" i="1" a="1"/>
  <c r="M3403" i="1" a="1"/>
  <c r="M4622" i="1" a="1"/>
  <c r="M3217" i="1" a="1"/>
  <c r="M4611" i="1" a="1"/>
  <c r="M52" i="1" a="1"/>
  <c r="M235" i="1" a="1"/>
  <c r="M2747" i="1" a="1"/>
  <c r="M3637" i="1" a="1"/>
  <c r="M5252" i="1" a="1"/>
  <c r="M2142" i="1" a="1"/>
  <c r="M1578" i="1" a="1"/>
  <c r="M237" i="1" a="1"/>
  <c r="M4683" i="1" a="1"/>
  <c r="M4363" i="1" a="1"/>
  <c r="M2787" i="1" a="1"/>
  <c r="M4501" i="1" a="1"/>
  <c r="M616" i="1" a="1"/>
  <c r="M4569" i="1" a="1"/>
  <c r="M499" i="1" a="1"/>
  <c r="M1518" i="1" a="1"/>
  <c r="M275" i="1" a="1"/>
  <c r="M1311" i="1" a="1"/>
  <c r="M723" i="1" a="1"/>
  <c r="M569" i="1" a="1"/>
  <c r="M2651" i="1" a="1"/>
  <c r="M3342" i="1" a="1"/>
  <c r="M4330" i="1" a="1"/>
  <c r="M4590" i="1" a="1"/>
  <c r="M3311" i="1" a="1"/>
  <c r="M1100" i="1" a="1"/>
  <c r="M5734" i="1" a="1"/>
  <c r="M5769" i="1" a="1"/>
  <c r="M5340" i="1" a="1"/>
  <c r="M3212" i="1" a="1"/>
  <c r="M2875" i="1" a="1"/>
  <c r="M5625" i="1" a="1"/>
  <c r="M2736" i="1" a="1"/>
  <c r="M4691" i="1" a="1"/>
  <c r="M3498" i="1" a="1"/>
  <c r="O4574" i="1"/>
  <c r="N1963" i="1"/>
  <c r="N1380" i="1"/>
  <c r="O4227" i="1"/>
  <c r="M873" i="1" a="1"/>
  <c r="M4771" i="1" a="1"/>
  <c r="M876" i="1" a="1"/>
  <c r="M881" i="1" a="1"/>
  <c r="M3276" i="1" a="1"/>
  <c r="M225" i="1" a="1"/>
  <c r="M202" i="1" a="1"/>
  <c r="N2262" i="1"/>
  <c r="N1176" i="1"/>
  <c r="O917" i="1"/>
  <c r="O739" i="1"/>
  <c r="N2499" i="1"/>
  <c r="O2038" i="1"/>
  <c r="N2766" i="1"/>
  <c r="N1012" i="1"/>
  <c r="N5958" i="1"/>
  <c r="N3612" i="1"/>
  <c r="O2795" i="1"/>
  <c r="N5753" i="1"/>
  <c r="O3404" i="1"/>
  <c r="N2928" i="1"/>
  <c r="N2834" i="1"/>
  <c r="M141" i="1" a="1"/>
  <c r="M4858" i="1" a="1"/>
  <c r="M4845" i="1" a="1"/>
  <c r="M1151" i="1" a="1"/>
  <c r="M518" i="1" a="1"/>
  <c r="M2669" i="1" a="1"/>
  <c r="M296" i="1" a="1"/>
  <c r="N3598" i="1"/>
  <c r="N535" i="1"/>
  <c r="N5727" i="1"/>
  <c r="O4927" i="1"/>
  <c r="O3134" i="1"/>
  <c r="O5504" i="1"/>
  <c r="N642" i="1"/>
  <c r="O1893" i="1"/>
  <c r="N4690" i="1"/>
  <c r="O4806" i="1"/>
  <c r="O4916" i="1"/>
  <c r="N4115" i="1"/>
  <c r="N2656" i="1"/>
  <c r="N67" i="1"/>
  <c r="N4349" i="1"/>
  <c r="O588" i="1"/>
  <c r="N3161" i="1"/>
  <c r="N1766" i="1"/>
  <c r="M294" i="1" a="1"/>
  <c r="M298" i="1" a="1"/>
  <c r="M2681" i="1" a="1"/>
  <c r="N453" i="1"/>
  <c r="N584" i="1"/>
  <c r="O4133" i="1"/>
  <c r="N3546" i="1"/>
  <c r="N3707" i="1"/>
  <c r="N5860" i="1"/>
  <c r="N5394" i="1"/>
  <c r="O2736" i="1"/>
  <c r="N321" i="1"/>
  <c r="N4134" i="1"/>
  <c r="N5692" i="1"/>
  <c r="N405" i="1"/>
  <c r="O1976" i="1"/>
  <c r="N2057" i="1"/>
  <c r="N2668" i="1"/>
  <c r="O3986" i="1"/>
  <c r="O1616" i="1"/>
  <c r="N3381" i="1"/>
  <c r="M549" i="1" a="1"/>
  <c r="M12" i="1" a="1"/>
  <c r="M4628" i="1" a="1"/>
  <c r="M3626" i="1" a="1"/>
  <c r="M4431" i="1" a="1"/>
  <c r="M284" i="1" a="1"/>
  <c r="M4356" i="1" a="1"/>
  <c r="M498" i="1" a="1"/>
  <c r="M724" i="1" a="1"/>
  <c r="M663" i="1" a="1"/>
  <c r="M374" i="1" a="1"/>
  <c r="M234" i="1" a="1"/>
  <c r="M2936" i="1" a="1"/>
  <c r="M3423" i="1" a="1"/>
  <c r="M791" i="1" a="1"/>
  <c r="M3234" i="1" a="1"/>
  <c r="M3046" i="1" a="1"/>
  <c r="M4479" i="1" a="1"/>
  <c r="M4410" i="1" a="1"/>
  <c r="M2654" i="1" a="1"/>
  <c r="M936" i="1" a="1"/>
  <c r="M2263" i="1" a="1"/>
  <c r="M1470" i="1" a="1"/>
  <c r="M2059" i="1" a="1"/>
  <c r="M4354" i="1" a="1"/>
  <c r="M228" i="1" a="1"/>
  <c r="M4333" i="1" a="1"/>
  <c r="M541" i="1" a="1"/>
  <c r="M3242" i="1" a="1"/>
  <c r="M757" i="1" a="1"/>
  <c r="M4312" i="1" a="1"/>
  <c r="M608" i="1" a="1"/>
  <c r="M2867" i="1" a="1"/>
  <c r="M150" i="1" a="1"/>
  <c r="M2975" i="1" a="1"/>
  <c r="M3236" i="1" a="1"/>
  <c r="M655" i="1" a="1"/>
  <c r="M1193" i="1" a="1"/>
  <c r="M1155" i="1" a="1"/>
  <c r="M4704" i="1" a="1"/>
  <c r="M3" i="1" a="1"/>
  <c r="M2981" i="1" a="1"/>
  <c r="M359" i="1" a="1"/>
  <c r="M256" i="1" a="1"/>
  <c r="M2777" i="1" a="1"/>
  <c r="M1350" i="1" a="1"/>
  <c r="M34" i="1" a="1"/>
  <c r="M4531" i="1" a="1"/>
  <c r="M1198" i="1" a="1"/>
  <c r="M2756" i="1" a="1"/>
  <c r="M1301" i="1" a="1"/>
  <c r="M1817" i="1" a="1"/>
  <c r="M3770" i="1" a="1"/>
  <c r="M3226" i="1" a="1"/>
  <c r="M613" i="1" a="1"/>
  <c r="M4438" i="1" a="1"/>
  <c r="M968" i="1" a="1"/>
  <c r="M140" i="1" a="1"/>
  <c r="M1015" i="1" a="1"/>
  <c r="M4370" i="1" a="1"/>
  <c r="M2762" i="1" a="1"/>
  <c r="M3205" i="1" a="1"/>
  <c r="M523" i="1" a="1"/>
  <c r="M2686" i="1" a="1"/>
  <c r="M2825" i="1" a="1"/>
  <c r="M1091" i="1" a="1"/>
  <c r="M1777" i="1" a="1"/>
  <c r="M419" i="1" a="1"/>
  <c r="M1147" i="1" a="1"/>
  <c r="M2919" i="1" a="1"/>
  <c r="M423" i="1" a="1"/>
  <c r="M600" i="1" a="1"/>
  <c r="M4706" i="1" a="1"/>
  <c r="M270" i="1" a="1"/>
  <c r="M4814" i="1" a="1"/>
  <c r="M1330" i="1" a="1"/>
  <c r="M3664" i="1" a="1"/>
  <c r="M2064" i="1" a="1"/>
  <c r="M4937" i="1" a="1"/>
  <c r="M4382" i="1" a="1"/>
  <c r="M4744" i="1" a="1"/>
  <c r="M884" i="1" a="1"/>
  <c r="M662" i="1" a="1"/>
  <c r="M3257" i="1" a="1"/>
  <c r="M4562" i="1" a="1"/>
  <c r="M366" i="1" a="1"/>
  <c r="M3429" i="1" a="1"/>
  <c r="M5635" i="1" a="1"/>
  <c r="M274" i="1" a="1"/>
  <c r="M2897" i="1" a="1"/>
  <c r="M879" i="1" a="1"/>
  <c r="M1896" i="1" a="1"/>
  <c r="M1548" i="1" a="1"/>
  <c r="M4296" i="1" a="1"/>
  <c r="M913" i="1" a="1"/>
  <c r="M452" i="1" a="1"/>
  <c r="M4374" i="1" a="1"/>
  <c r="M474" i="1" a="1"/>
  <c r="M1928" i="1" a="1"/>
  <c r="M212" i="1" a="1"/>
  <c r="M481" i="1" a="1"/>
  <c r="M1145" i="1" a="1"/>
  <c r="M1266" i="1" a="1"/>
  <c r="O4389" i="1"/>
  <c r="N2442" i="1"/>
  <c r="O1641" i="1"/>
  <c r="N151" i="1"/>
  <c r="M457" i="1" a="1"/>
  <c r="M4781" i="1" a="1"/>
  <c r="M116" i="1" a="1"/>
  <c r="M358" i="1" a="1"/>
  <c r="M4855" i="1" a="1"/>
  <c r="M401" i="1" a="1"/>
  <c r="M4357" i="1" a="1"/>
  <c r="O3383" i="1"/>
  <c r="N353" i="1"/>
  <c r="N4537" i="1"/>
  <c r="O51" i="1"/>
  <c r="N4733" i="1"/>
  <c r="O3262" i="1"/>
  <c r="N3178" i="1"/>
  <c r="N3837" i="1"/>
  <c r="N2051" i="1"/>
  <c r="N5429" i="1"/>
  <c r="N3914" i="1"/>
  <c r="N3012" i="1"/>
  <c r="O2258" i="1"/>
  <c r="N2163" i="1"/>
  <c r="M872" i="1" a="1"/>
  <c r="M418" i="1" a="1"/>
  <c r="M2710" i="1" a="1"/>
  <c r="M2647" i="1" a="1"/>
  <c r="M22" i="1" a="1"/>
  <c r="M135" i="1" a="1"/>
  <c r="M4502" i="1" a="1"/>
  <c r="M261" i="1" a="1"/>
  <c r="N3892" i="1"/>
  <c r="O3954" i="1"/>
  <c r="O1080" i="1"/>
  <c r="N986" i="1"/>
  <c r="O1931" i="1"/>
  <c r="O3527" i="1"/>
  <c r="N2174" i="1"/>
  <c r="O5569" i="1"/>
  <c r="N2450" i="1"/>
  <c r="N1729" i="1"/>
  <c r="O1632" i="1"/>
  <c r="N644" i="1"/>
  <c r="N1045" i="1"/>
  <c r="N1446" i="1"/>
  <c r="N582" i="1"/>
  <c r="O595" i="1"/>
  <c r="N2486" i="1"/>
  <c r="N4385" i="1"/>
  <c r="M489" i="1" a="1"/>
  <c r="M2865" i="1" a="1"/>
  <c r="M2888" i="1" a="1"/>
  <c r="N5106" i="1"/>
  <c r="N2913" i="1"/>
  <c r="N5115" i="1"/>
  <c r="N5291" i="1"/>
  <c r="N5622" i="1"/>
  <c r="N2583" i="1"/>
  <c r="N3094" i="1"/>
  <c r="O492" i="1"/>
  <c r="N3984" i="1"/>
  <c r="O522" i="1"/>
  <c r="N885" i="1"/>
  <c r="N5344" i="1"/>
  <c r="O2439" i="1"/>
  <c r="N3095" i="1"/>
  <c r="N5111" i="1"/>
  <c r="O4876" i="1"/>
  <c r="N3271" i="1"/>
  <c r="N625" i="1"/>
  <c r="M4351" i="1" a="1"/>
  <c r="M132" i="1" a="1"/>
  <c r="M2817" i="1" a="1"/>
  <c r="M4828" i="1" a="1"/>
  <c r="M259" i="1" a="1"/>
  <c r="M356" i="1" a="1"/>
  <c r="M4697" i="1" a="1"/>
  <c r="M4732" i="1" a="1"/>
  <c r="M563" i="1" a="1"/>
  <c r="M1390" i="1" a="1"/>
  <c r="M4446" i="1" a="1"/>
  <c r="M877" i="1" a="1"/>
  <c r="M456" i="1" a="1"/>
  <c r="M4711" i="1" a="1"/>
  <c r="M2962" i="1" a="1"/>
  <c r="M187" i="1" a="1"/>
  <c r="M2898" i="1" a="1"/>
  <c r="M220" i="1" a="1"/>
  <c r="M4332" i="1" a="1"/>
  <c r="M3551" i="1" a="1"/>
  <c r="M3317" i="1" a="1"/>
  <c r="M3116" i="1" a="1"/>
  <c r="M1809" i="1" a="1"/>
  <c r="M2062" i="1" a="1"/>
  <c r="M627" i="1" a="1"/>
  <c r="M532" i="1" a="1"/>
  <c r="M606" i="1" a="1"/>
  <c r="M4564" i="1" a="1"/>
  <c r="M463" i="1" a="1"/>
  <c r="M4519" i="1" a="1"/>
  <c r="M339" i="1" a="1"/>
  <c r="M4742" i="1" a="1"/>
  <c r="M5698" i="1" a="1"/>
  <c r="M4404" i="1" a="1"/>
  <c r="M4837" i="1" a="1"/>
  <c r="M106" i="1" a="1"/>
  <c r="M1664" i="1" a="1"/>
  <c r="M1780" i="1" a="1"/>
  <c r="M4494" i="1" a="1"/>
  <c r="M3422" i="1" a="1"/>
  <c r="M587" i="1" a="1"/>
  <c r="M1000" i="1" a="1"/>
  <c r="M214" i="1" a="1"/>
  <c r="M497" i="1" a="1"/>
  <c r="M2853" i="1" a="1"/>
  <c r="M1213" i="1" a="1"/>
  <c r="M4368" i="1" a="1"/>
  <c r="M2775" i="1" a="1"/>
  <c r="M985" i="1" a="1"/>
  <c r="M1124" i="1" a="1"/>
  <c r="M1690" i="1" a="1"/>
  <c r="M1580" i="1" a="1"/>
  <c r="M3071" i="1" a="1"/>
  <c r="M290" i="1" a="1"/>
  <c r="M433" i="1" a="1"/>
  <c r="M2645" i="1" a="1"/>
  <c r="M823" i="1" a="1"/>
  <c r="M455" i="1" a="1"/>
  <c r="M2774" i="1" a="1"/>
  <c r="M805" i="1" a="1"/>
  <c r="M993" i="1" a="1"/>
  <c r="M4405" i="1" a="1"/>
  <c r="M435" i="1" a="1"/>
  <c r="M2676" i="1" a="1"/>
  <c r="M720" i="1" a="1"/>
  <c r="M1096" i="1" a="1"/>
  <c r="M3066" i="1" a="1"/>
  <c r="M961" i="1" a="1"/>
  <c r="M3353" i="1" a="1"/>
  <c r="M236" i="1" a="1"/>
  <c r="M4427" i="1" a="1"/>
  <c r="M2914" i="1" a="1"/>
  <c r="M163" i="1" a="1"/>
  <c r="M4689" i="1" a="1"/>
  <c r="M4678" i="1" a="1"/>
  <c r="M3567" i="1" a="1"/>
  <c r="M1842" i="1" a="1"/>
  <c r="M3137" i="1" a="1"/>
  <c r="M3832" i="1" a="1"/>
  <c r="M5622" i="1" a="1"/>
  <c r="M4670" i="1" a="1"/>
  <c r="M891" i="1" a="1"/>
  <c r="M4528" i="1" a="1"/>
  <c r="M388" i="1" a="1"/>
  <c r="M4635" i="1" a="1"/>
  <c r="M251" i="1" a="1"/>
  <c r="M4712" i="1" a="1"/>
  <c r="M3617" i="1" a="1"/>
  <c r="M4783" i="1" a="1"/>
  <c r="M2916" i="1" a="1"/>
  <c r="M2689" i="1" a="1"/>
  <c r="M1261" i="1" a="1"/>
  <c r="M1699" i="1" a="1"/>
  <c r="M198" i="1" a="1"/>
  <c r="M1211" i="1" a="1"/>
  <c r="M33" i="1" a="1"/>
  <c r="M784" i="1" a="1"/>
  <c r="M4775" i="1" a="1"/>
  <c r="M1046" i="1" a="1"/>
  <c r="M595" i="1" a="1"/>
  <c r="M898" i="1" a="1"/>
  <c r="M3326" i="1" a="1"/>
  <c r="M995" i="1" a="1"/>
  <c r="M3053" i="1" a="1"/>
  <c r="M1891" i="1" a="1"/>
  <c r="M5115" i="1" a="1"/>
  <c r="M657" i="1" a="1"/>
  <c r="M2713" i="1" a="1"/>
  <c r="M2801" i="1" a="1"/>
  <c r="M4786" i="1" a="1"/>
  <c r="M789" i="1" a="1"/>
  <c r="M2920" i="1" a="1"/>
  <c r="M2947" i="1" a="1"/>
  <c r="M780" i="1" a="1"/>
  <c r="M286" i="1" a="1"/>
  <c r="M486" i="1" a="1"/>
  <c r="M3392" i="1" a="1"/>
  <c r="M4767" i="1" a="1"/>
  <c r="M962" i="1" a="1"/>
  <c r="M2114" i="1" a="1"/>
  <c r="M690" i="1" a="1"/>
  <c r="M969" i="1" a="1"/>
  <c r="M147" i="1" a="1"/>
  <c r="M524" i="1" a="1"/>
  <c r="M61" i="1" a="1"/>
  <c r="M4532" i="1" a="1"/>
  <c r="M4606" i="1" a="1"/>
  <c r="M2690" i="1" a="1"/>
  <c r="M3531" i="1" a="1"/>
  <c r="M1987" i="1" a="1"/>
  <c r="M1566" i="1" a="1"/>
  <c r="M3670" i="1" a="1"/>
  <c r="M3256" i="1" a="1"/>
  <c r="M704" i="1" a="1"/>
  <c r="M3254" i="1" a="1"/>
  <c r="M3283" i="1" a="1"/>
  <c r="M13" i="1" a="1"/>
  <c r="M2640" i="1" a="1"/>
  <c r="M525" i="1" a="1"/>
  <c r="M4566" i="1" a="1"/>
  <c r="M2735" i="1" a="1"/>
  <c r="M2742" i="1" a="1"/>
  <c r="M739" i="1" a="1"/>
  <c r="M3449" i="1" a="1"/>
  <c r="M4406" i="1" a="1"/>
  <c r="M4634" i="1" a="1"/>
  <c r="M4347" i="1" a="1"/>
  <c r="M4495" i="1" a="1"/>
  <c r="M2776" i="1" a="1"/>
  <c r="M3643" i="1" a="1"/>
  <c r="M5024" i="1" a="1"/>
  <c r="M3484" i="1" a="1"/>
  <c r="M3723" i="1" a="1"/>
  <c r="M325" i="1" a="1"/>
  <c r="M671" i="1" a="1"/>
  <c r="M3222" i="1" a="1"/>
  <c r="M458" i="1" a="1"/>
  <c r="M3260" i="1" a="1"/>
  <c r="M4838" i="1" a="1"/>
  <c r="M4372" i="1" a="1"/>
  <c r="M4768" i="1" a="1"/>
  <c r="M3622" i="1" a="1"/>
  <c r="M287" i="1" a="1"/>
  <c r="M1362" i="1" a="1"/>
  <c r="M4305" i="1" a="1"/>
  <c r="M1454" i="1" a="1"/>
  <c r="M3660" i="1" a="1"/>
  <c r="M4402" i="1" a="1"/>
  <c r="M4582" i="1" a="1"/>
  <c r="M591" i="1" a="1"/>
  <c r="M2937" i="1" a="1"/>
  <c r="M4415" i="1" a="1"/>
  <c r="M1561" i="1" a="1"/>
  <c r="M258" i="1" a="1"/>
  <c r="M3563" i="1" a="1"/>
  <c r="M4492" i="1" a="1"/>
  <c r="M3219" i="1" a="1"/>
  <c r="M3394" i="1" a="1"/>
  <c r="M4304" i="1" a="1"/>
  <c r="M4561" i="1" a="1"/>
  <c r="M1002" i="1" a="1"/>
  <c r="M3586" i="1" a="1"/>
  <c r="O1551" i="1"/>
  <c r="N635" i="1"/>
  <c r="N14" i="1"/>
  <c r="N3082" i="1"/>
  <c r="M478" i="1" a="1"/>
  <c r="M3028" i="1" a="1"/>
  <c r="M4319" i="1" a="1"/>
  <c r="M4480" i="1" a="1"/>
  <c r="M696" i="1" a="1"/>
  <c r="M564" i="1" a="1"/>
  <c r="M157" i="1" a="1"/>
  <c r="N5811" i="1"/>
  <c r="N2206" i="1"/>
  <c r="N5703" i="1"/>
  <c r="O4312" i="1"/>
  <c r="N1405" i="1"/>
  <c r="O2601" i="1"/>
  <c r="N1921" i="1"/>
  <c r="O3386" i="1"/>
  <c r="O5676" i="1"/>
  <c r="N3741" i="1"/>
  <c r="N3289" i="1"/>
  <c r="O3216" i="1"/>
  <c r="O4851" i="1"/>
  <c r="N3726" i="1"/>
  <c r="M250" i="1" a="1"/>
  <c r="M182" i="1" a="1"/>
  <c r="M369" i="1" a="1"/>
  <c r="M1439" i="1" a="1"/>
  <c r="M362" i="1" a="1"/>
  <c r="M153" i="1" a="1"/>
  <c r="M108" i="1" a="1"/>
  <c r="M277" i="1" a="1"/>
  <c r="O477" i="1"/>
  <c r="O2160" i="1"/>
  <c r="O1290" i="1"/>
  <c r="N4336" i="1"/>
  <c r="O4047" i="1"/>
  <c r="N5855" i="1"/>
  <c r="N1908" i="1"/>
  <c r="O1609" i="1"/>
  <c r="N34" i="1"/>
  <c r="N2099" i="1"/>
  <c r="N217" i="1"/>
  <c r="N5001" i="1"/>
  <c r="N3168" i="1"/>
  <c r="O4110" i="1"/>
  <c r="N1867" i="1"/>
  <c r="O4081" i="1"/>
  <c r="N418" i="1"/>
  <c r="N792" i="1"/>
  <c r="M4380" i="1" a="1"/>
  <c r="M3334" i="1" a="1"/>
  <c r="M3405" i="1" a="1"/>
  <c r="O5466" i="1"/>
  <c r="N4544" i="1"/>
  <c r="N3374" i="1"/>
  <c r="O2039" i="1"/>
  <c r="O5188" i="1"/>
  <c r="O5469" i="1"/>
  <c r="N1371" i="1"/>
  <c r="O3473" i="1"/>
  <c r="N2727" i="1"/>
  <c r="O1569" i="1"/>
  <c r="N482" i="1"/>
  <c r="N3494" i="1"/>
  <c r="O3727" i="1"/>
  <c r="N3851" i="1"/>
  <c r="N4341" i="1"/>
  <c r="O5273" i="1"/>
  <c r="N3183" i="1"/>
  <c r="N3524" i="1"/>
  <c r="M705" i="1" a="1"/>
  <c r="M4352" i="1" a="1"/>
  <c r="M3032" i="1" a="1"/>
  <c r="M4810" i="1" a="1"/>
  <c r="M3232" i="1" a="1"/>
  <c r="M2653" i="1" a="1"/>
  <c r="M293" i="1" a="1"/>
  <c r="M2805" i="1" a="1"/>
  <c r="M3598" i="1" a="1"/>
  <c r="M1665" i="1" a="1"/>
  <c r="M4317" i="1" a="1"/>
  <c r="M602" i="1" a="1"/>
  <c r="M596" i="1" a="1"/>
  <c r="M2889" i="1" a="1"/>
  <c r="M368" i="1" a="1"/>
  <c r="M415" i="1" a="1"/>
  <c r="M4615" i="1" a="1"/>
  <c r="M4348" i="1" a="1"/>
  <c r="M4843" i="1" a="1"/>
  <c r="M838" i="1" a="1"/>
  <c r="M1191" i="1" a="1"/>
  <c r="M1259" i="1" a="1"/>
  <c r="M5276" i="1" a="1"/>
  <c r="M2424" i="1" a="1"/>
  <c r="M670" i="1" a="1"/>
  <c r="M364" i="1" a="1"/>
  <c r="M3495" i="1" a="1"/>
  <c r="M983" i="1" a="1"/>
  <c r="M4475" i="1" a="1"/>
  <c r="M1152" i="1" a="1"/>
  <c r="M55" i="1" a="1"/>
  <c r="M4808" i="1" a="1"/>
  <c r="M1399" i="1" a="1"/>
  <c r="M808" i="1" a="1"/>
  <c r="M4839" i="1" a="1"/>
  <c r="M184" i="1" a="1"/>
  <c r="M3003" i="1" a="1"/>
  <c r="M5738" i="1" a="1"/>
  <c r="M4375" i="1" a="1"/>
  <c r="M5677" i="1" a="1"/>
  <c r="M3258" i="1" a="1"/>
  <c r="M3640" i="1" a="1"/>
  <c r="M4527" i="1" a="1"/>
  <c r="M619" i="1" a="1"/>
  <c r="M1088" i="1" a="1"/>
  <c r="M1503" i="1" a="1"/>
  <c r="M313" i="1" a="1"/>
  <c r="M3325" i="1" a="1"/>
  <c r="M3337" i="1" a="1"/>
  <c r="M1487" i="1" a="1"/>
  <c r="M1098" i="1" a="1"/>
  <c r="M5712" i="1" a="1"/>
  <c r="M2135" i="1" a="1"/>
  <c r="M266" i="1" a="1"/>
  <c r="M4653" i="1" a="1"/>
  <c r="M4741" i="1" a="1"/>
  <c r="M768" i="1" a="1"/>
  <c r="M560" i="1" a="1"/>
  <c r="M4785" i="1" a="1"/>
  <c r="M4748" i="1" a="1"/>
  <c r="M3625" i="1" a="1"/>
  <c r="M247" i="1" a="1"/>
  <c r="M2643" i="1" a="1"/>
  <c r="M5762" i="1" a="1"/>
  <c r="M589" i="1" a="1"/>
  <c r="M3582" i="1" a="1"/>
  <c r="M1485" i="1" a="1"/>
  <c r="M3295" i="1" a="1"/>
  <c r="M1179" i="1" a="1"/>
  <c r="M54" i="1" a="1"/>
  <c r="M760" i="1" a="1"/>
  <c r="M2836" i="1" a="1"/>
  <c r="M4421" i="1" a="1"/>
  <c r="M2841" i="1" a="1"/>
  <c r="M476" i="1" a="1"/>
  <c r="M1508" i="1" a="1"/>
  <c r="M2052" i="1" a="1"/>
  <c r="M1654" i="1" a="1"/>
  <c r="M2068" i="1" a="1"/>
  <c r="M464" i="1" a="1"/>
  <c r="M581" i="1" a="1"/>
  <c r="M4660" i="1" a="1"/>
  <c r="M4723" i="1" a="1"/>
  <c r="M11" i="1" a="1"/>
  <c r="M3042" i="1" a="1"/>
  <c r="M4334" i="1" a="1"/>
  <c r="M3029" i="1" a="1"/>
  <c r="M930" i="1" a="1"/>
  <c r="M2652" i="1" a="1"/>
  <c r="M938" i="1" a="1"/>
  <c r="M4463" i="1" a="1"/>
  <c r="M1286" i="1" a="1"/>
  <c r="M5208" i="1" a="1"/>
  <c r="M60" i="1" a="1"/>
  <c r="M1158" i="1" a="1"/>
  <c r="M765" i="1" a="1"/>
  <c r="M2855" i="1" a="1"/>
  <c r="M4667" i="1" a="1"/>
  <c r="M4905" i="1" a="1"/>
  <c r="M4321" i="1" a="1"/>
  <c r="M2880" i="1" a="1"/>
  <c r="M3296" i="1" a="1"/>
  <c r="M5644" i="1" a="1"/>
  <c r="M1731" i="1" a="1"/>
  <c r="M3623" i="1" a="1"/>
  <c r="M5851" i="1" a="1"/>
  <c r="M191" i="1" a="1"/>
  <c r="M59" i="1" a="1"/>
  <c r="M2869" i="1" a="1"/>
  <c r="M2905" i="1" a="1"/>
  <c r="M681" i="1" a="1"/>
  <c r="M2720" i="1" a="1"/>
  <c r="M3020" i="1" a="1"/>
  <c r="M4743" i="1" a="1"/>
  <c r="M390" i="1" a="1"/>
  <c r="M3532" i="1" a="1"/>
  <c r="M5699" i="1" a="1"/>
  <c r="M4620" i="1" a="1"/>
  <c r="M1540" i="1" a="1"/>
  <c r="M1554" i="1" a="1"/>
  <c r="M4538" i="1" a="1"/>
  <c r="M3380" i="1" a="1"/>
  <c r="M404" i="1" a="1"/>
  <c r="M4829" i="1" a="1"/>
  <c r="M921" i="1" a="1"/>
  <c r="M137" i="1" a="1"/>
  <c r="M722" i="1" a="1"/>
  <c r="M3284" i="1" a="1"/>
  <c r="M1761" i="1" a="1"/>
  <c r="M2163" i="1" a="1"/>
  <c r="M5802" i="1" a="1"/>
  <c r="M5013" i="1" a="1"/>
  <c r="M737" i="1" a="1"/>
  <c r="M394" i="1" a="1"/>
  <c r="M101" i="1" a="1"/>
  <c r="M4572" i="1" a="1"/>
  <c r="M4428" i="1" a="1"/>
  <c r="M2771" i="1" a="1"/>
  <c r="M4442" i="1" a="1"/>
  <c r="M1234" i="1" a="1"/>
  <c r="M5680" i="1" a="1"/>
  <c r="N1265" i="1"/>
  <c r="O5667" i="1"/>
  <c r="N2949" i="1"/>
  <c r="N1207" i="1"/>
  <c r="M4383" i="1" a="1"/>
  <c r="M2796" i="1" a="1"/>
  <c r="M566" i="1" a="1"/>
  <c r="M342" i="1" a="1"/>
  <c r="M3007" i="1" a="1"/>
  <c r="M278" i="1" a="1"/>
  <c r="M357" i="1" a="1"/>
  <c r="N4724" i="1"/>
  <c r="O4631" i="1"/>
  <c r="N2003" i="1"/>
  <c r="N1008" i="1"/>
  <c r="N5742" i="1"/>
  <c r="N2648" i="1"/>
  <c r="O2452" i="1"/>
  <c r="O1914" i="1"/>
  <c r="O5289" i="1"/>
  <c r="N615" i="1"/>
  <c r="N4564" i="1"/>
  <c r="O3952" i="1"/>
  <c r="N233" i="1"/>
  <c r="N2971" i="1"/>
  <c r="M9" i="1" a="1"/>
  <c r="M4393" i="1" a="1"/>
  <c r="M592" i="1" a="1"/>
  <c r="M2739" i="1" a="1"/>
  <c r="M438" i="1" a="1"/>
  <c r="M216" i="1" a="1"/>
  <c r="M554" i="1" a="1"/>
  <c r="M477" i="1" a="1"/>
  <c r="O3005" i="1"/>
  <c r="O5598" i="1"/>
  <c r="O1432" i="1"/>
  <c r="N1999" i="1"/>
  <c r="O5567" i="1"/>
  <c r="N3797" i="1"/>
  <c r="O3360" i="1"/>
  <c r="N3922" i="1"/>
  <c r="N4057" i="1"/>
  <c r="N376" i="1"/>
  <c r="N5085" i="1"/>
  <c r="O5072" i="1"/>
  <c r="N5190" i="1"/>
  <c r="O2248" i="1"/>
  <c r="N5771" i="1"/>
  <c r="O5528" i="1"/>
  <c r="N3601" i="1"/>
  <c r="N704" i="1"/>
  <c r="M4503" i="1" a="1"/>
  <c r="M632" i="1" a="1"/>
  <c r="M2714" i="1" a="1"/>
  <c r="N4963" i="1"/>
  <c r="N2592" i="1"/>
  <c r="N2998" i="1"/>
  <c r="O818" i="1"/>
  <c r="O4753" i="1"/>
  <c r="O808" i="1"/>
  <c r="N3410" i="1"/>
  <c r="O5747" i="1"/>
  <c r="N460" i="1"/>
  <c r="O1874" i="1"/>
  <c r="O1431" i="1"/>
  <c r="N3877" i="1"/>
  <c r="N2351" i="1"/>
  <c r="N4423" i="1"/>
  <c r="N5376" i="1"/>
  <c r="O532" i="1"/>
  <c r="N2677" i="1"/>
  <c r="N3133" i="1"/>
  <c r="M4493" i="1" a="1"/>
  <c r="M309" i="1" a="1"/>
  <c r="M742" i="1" a="1"/>
  <c r="M4618" i="1" a="1"/>
  <c r="M514" i="1" a="1"/>
  <c r="M2724" i="1" a="1"/>
  <c r="M4497" i="1" a="1"/>
  <c r="M2826" i="1" a="1"/>
  <c r="M4716" i="1" a="1"/>
  <c r="M1463" i="1" a="1"/>
  <c r="M3252" i="1" a="1"/>
  <c r="M7" i="1" a="1"/>
  <c r="M4529" i="1" a="1"/>
  <c r="M2687" i="1" a="1"/>
  <c r="M4504" i="1" a="1"/>
  <c r="M3000" i="1" a="1"/>
  <c r="M676" i="1" a="1"/>
  <c r="M4425" i="1" a="1"/>
  <c r="M2901" i="1" a="1"/>
  <c r="M3511" i="1" a="1"/>
  <c r="M1058" i="1" a="1"/>
  <c r="M3674" i="1" a="1"/>
  <c r="M1717" i="1" a="1"/>
  <c r="M5394" i="1" a="1"/>
  <c r="M148" i="1" a="1"/>
  <c r="M4595" i="1" a="1"/>
  <c r="M421" i="1" a="1"/>
  <c r="M738" i="1" a="1"/>
  <c r="M491" i="1" a="1"/>
  <c r="M579" i="1" a="1"/>
  <c r="M3231" i="1" a="1"/>
  <c r="M3013" i="1" a="1"/>
  <c r="M3632" i="1" a="1"/>
  <c r="M557" i="1" a="1"/>
  <c r="M2934" i="1" a="1"/>
  <c r="M2766" i="1" a="1"/>
  <c r="M1646" i="1" a="1"/>
  <c r="M5280" i="1" a="1"/>
  <c r="M4535" i="1" a="1"/>
  <c r="M1010" i="1" a="1"/>
  <c r="M2860" i="1" a="1"/>
  <c r="M3621" i="1" a="1"/>
  <c r="M714" i="1" a="1"/>
  <c r="M167" i="1" a="1"/>
  <c r="M4780" i="1" a="1"/>
  <c r="M4409" i="1" a="1"/>
  <c r="M4460" i="1" a="1"/>
  <c r="M3350" i="1" a="1"/>
  <c r="M3445" i="1" a="1"/>
  <c r="M1917" i="1" a="1"/>
  <c r="M2056" i="1" a="1"/>
  <c r="M3080" i="1" a="1"/>
  <c r="M2040" i="1" a="1"/>
  <c r="M4461" i="1" a="1"/>
  <c r="M3398" i="1" a="1"/>
  <c r="M348" i="1" a="1"/>
  <c r="M513" i="1" a="1"/>
  <c r="M2701" i="1" a="1"/>
  <c r="M880" i="1" a="1"/>
  <c r="M437" i="1" a="1"/>
  <c r="M2847" i="1" a="1"/>
  <c r="M88" i="1" a="1"/>
  <c r="M2719" i="1" a="1"/>
  <c r="M1527" i="1" a="1"/>
  <c r="M802" i="1" a="1"/>
  <c r="M1412" i="1" a="1"/>
  <c r="M3683" i="1" a="1"/>
  <c r="M4877" i="1" a="1"/>
  <c r="M1365" i="1" a="1"/>
  <c r="M4498" i="1" a="1"/>
  <c r="M4752" i="1" a="1"/>
  <c r="M1784" i="1" a="1"/>
  <c r="M4338" i="1" a="1"/>
  <c r="M4841" i="1" a="1"/>
  <c r="M3525" i="1" a="1"/>
  <c r="M1316" i="1" a="1"/>
  <c r="M1397" i="1" a="1"/>
  <c r="M2164" i="1" a="1"/>
  <c r="M5428" i="1" a="1"/>
  <c r="M242" i="1" a="1"/>
  <c r="M2673" i="1" a="1"/>
  <c r="M281" i="1" a="1"/>
  <c r="M948" i="1" a="1"/>
  <c r="M887" i="1" a="1"/>
  <c r="M682" i="1" a="1"/>
  <c r="M152" i="1" a="1"/>
  <c r="M4580" i="1" a="1"/>
  <c r="M27" i="1" a="1"/>
  <c r="M601" i="1" a="1"/>
  <c r="M3329" i="1" a="1"/>
  <c r="M4509" i="1" a="1"/>
  <c r="M2997" i="1" a="1"/>
  <c r="M1363" i="1" a="1"/>
  <c r="M752" i="1" a="1"/>
  <c r="M1157" i="1" a="1"/>
  <c r="M4624" i="1" a="1"/>
  <c r="M617" i="1" a="1"/>
  <c r="M3312" i="1" a="1"/>
  <c r="M219" i="1" a="1"/>
  <c r="M428" i="1" a="1"/>
  <c r="M3540" i="1" a="1"/>
  <c r="M3649" i="1" a="1"/>
  <c r="M1670" i="1" a="1"/>
  <c r="M1556" i="1" a="1"/>
  <c r="M5033" i="1" a="1"/>
  <c r="M5211" i="1" a="1"/>
  <c r="M436" i="1" a="1"/>
  <c r="M843" i="1" a="1"/>
  <c r="M425" i="1" a="1"/>
  <c r="M2982" i="1" a="1"/>
  <c r="M2845" i="1" a="1"/>
  <c r="M4468" i="1" a="1"/>
  <c r="M4693" i="1" a="1"/>
  <c r="M3635" i="1" a="1"/>
  <c r="M254" i="1" a="1"/>
  <c r="M2772" i="1" a="1"/>
  <c r="M955" i="1" a="1"/>
  <c r="M2760" i="1" a="1"/>
  <c r="M1308" i="1" a="1"/>
  <c r="M3655" i="1" a="1"/>
  <c r="M4860" i="1" a="1"/>
  <c r="M1446" i="1" a="1"/>
  <c r="M265" i="1" a="1"/>
  <c r="M672" i="1" a="1"/>
  <c r="M1196" i="1" a="1"/>
  <c r="M197" i="1" a="1"/>
  <c r="M2677" i="1" a="1"/>
  <c r="M1064" i="1" a="1"/>
  <c r="M1116" i="1" a="1"/>
  <c r="M1274" i="1" a="1"/>
  <c r="M1687" i="1" a="1"/>
  <c r="M5301" i="1" a="1"/>
  <c r="M4310" i="1" a="1"/>
  <c r="M615" i="1" a="1"/>
  <c r="M19" i="1" a="1"/>
  <c r="M4575" i="1" a="1"/>
  <c r="M4384" i="1" a="1"/>
  <c r="M2950" i="1" a="1"/>
  <c r="M1930" i="1" a="1"/>
  <c r="M4776" i="1" a="1"/>
  <c r="M276" i="1" a="1"/>
  <c r="M885" i="1" a="1"/>
  <c r="M3436" i="1" a="1"/>
  <c r="M3049" i="1" a="1"/>
  <c r="M166" i="1" a="1"/>
  <c r="M792" i="1" a="1"/>
  <c r="M3702" i="1" a="1"/>
  <c r="M496" i="1" a="1"/>
  <c r="M2967" i="1" a="1"/>
  <c r="M4476" i="1" a="1"/>
  <c r="M957" i="1" a="1"/>
  <c r="M528" i="1" a="1"/>
  <c r="M3264" i="1" a="1"/>
  <c r="M2743" i="1" a="1"/>
  <c r="M4903" i="1" a="1"/>
  <c r="M5167" i="1" a="1"/>
  <c r="M4385" i="1" a="1"/>
  <c r="M447" i="1" a="1"/>
  <c r="M2752" i="1" a="1"/>
  <c r="M2819" i="1" a="1"/>
  <c r="M717" i="1" a="1"/>
  <c r="M3408" i="1" a="1"/>
  <c r="M4619" i="1" a="1"/>
  <c r="M1707" i="1" a="1"/>
  <c r="M1129" i="1" a="1"/>
  <c r="M1514" i="1" a="1"/>
  <c r="M2642" i="1" a="1"/>
  <c r="M492" i="1" a="1"/>
  <c r="M1775" i="1" a="1"/>
  <c r="M3499" i="1" a="1"/>
  <c r="M2732" i="1" a="1"/>
  <c r="M974" i="1" a="1"/>
  <c r="M4445" i="1" a="1"/>
  <c r="M3287" i="1" a="1"/>
  <c r="M577" i="1" a="1"/>
  <c r="M4637" i="1" a="1"/>
  <c r="M3652" i="1" a="1"/>
  <c r="M5643" i="1" a="1"/>
  <c r="M3676" i="1" a="1"/>
  <c r="M4088" i="1" a="1"/>
  <c r="M3265" i="1" a="1"/>
  <c r="M847" i="1" a="1"/>
  <c r="M320" i="1" a="1"/>
  <c r="M914" i="1" a="1"/>
  <c r="M3493" i="1" a="1"/>
  <c r="M3379" i="1" a="1"/>
  <c r="M3492" i="1" a="1"/>
  <c r="M4613" i="1" a="1"/>
  <c r="M1186" i="1" a="1"/>
  <c r="M227" i="1" a="1"/>
  <c r="M4869" i="1" a="1"/>
  <c r="M2879" i="1" a="1"/>
  <c r="M493" i="1" a="1"/>
  <c r="M4490" i="1" a="1"/>
  <c r="M3361" i="1" a="1"/>
  <c r="M894" i="1" a="1"/>
  <c r="M4650" i="1" a="1"/>
  <c r="M906" i="1" a="1"/>
  <c r="M3286" i="1" a="1"/>
  <c r="M1553" i="1" a="1"/>
  <c r="M4899" i="1" a="1"/>
  <c r="M4147" i="1" a="1"/>
  <c r="M4454" i="1" a="1"/>
  <c r="M267" i="1" a="1"/>
  <c r="M555" i="1" a="1"/>
  <c r="M2985" i="1" a="1"/>
  <c r="M3249" i="1" a="1"/>
  <c r="M1037" i="1" a="1"/>
  <c r="M3208" i="1" a="1"/>
  <c r="M2918" i="1" a="1"/>
  <c r="M3036" i="1" a="1"/>
  <c r="M4661" i="1" a="1"/>
  <c r="M2783" i="1" a="1"/>
  <c r="M23" i="1" a="1"/>
  <c r="M1021" i="1" a="1"/>
  <c r="M1797" i="1" a="1"/>
  <c r="M3263" i="1" a="1"/>
  <c r="M4897" i="1" a="1"/>
  <c r="M226" i="1" a="1"/>
  <c r="M2694" i="1" a="1"/>
  <c r="M4789" i="1" a="1"/>
  <c r="M1138" i="1" a="1"/>
  <c r="M2781" i="1" a="1"/>
  <c r="M1677" i="1" a="1"/>
  <c r="M1083" i="1" a="1"/>
  <c r="M2932" i="1" a="1"/>
  <c r="M352" i="1" a="1"/>
  <c r="M3508" i="1" a="1"/>
  <c r="M3613" i="1" a="1"/>
  <c r="M3111" i="1" a="1"/>
  <c r="M2452" i="1" a="1"/>
  <c r="M4605" i="1" a="1"/>
  <c r="M3482" i="1" a="1"/>
  <c r="M5120" i="1" a="1"/>
  <c r="M5047" i="1" a="1"/>
  <c r="M743" i="1" a="1"/>
  <c r="M5611" i="1" a="1"/>
  <c r="M658" i="1" a="1"/>
  <c r="M1118" i="1" a="1"/>
  <c r="M3119" i="1" a="1"/>
  <c r="M4751" i="1" a="1"/>
  <c r="M1599" i="1" a="1"/>
  <c r="M3016" i="1" a="1"/>
  <c r="M177" i="1" a="1"/>
  <c r="M1325" i="1" a="1"/>
  <c r="M1269" i="1" a="1"/>
  <c r="M1292" i="1" a="1"/>
  <c r="M2750" i="1" a="1"/>
  <c r="M713" i="1" a="1"/>
  <c r="M2848" i="1" a="1"/>
  <c r="M3063" i="1" a="1"/>
  <c r="M1226" i="1" a="1"/>
  <c r="M5482" i="1" a="1"/>
  <c r="M2846" i="1" a="1"/>
  <c r="M1282" i="1" a="1"/>
  <c r="M1974" i="1" a="1"/>
  <c r="M3780" i="1" a="1"/>
  <c r="M988" i="1" a="1"/>
  <c r="M678" i="1" a="1"/>
  <c r="M3596" i="1" a="1"/>
  <c r="M1878" i="1" a="1"/>
  <c r="M5026" i="1" a="1"/>
  <c r="M4694" i="1" a="1"/>
  <c r="M329" i="1" a="1"/>
  <c r="M3527" i="1" a="1"/>
  <c r="M1571" i="1" a="1"/>
  <c r="M3466" i="1" a="1"/>
  <c r="M3769" i="1" a="1"/>
  <c r="M5071" i="1" a="1"/>
  <c r="M3109" i="1" a="1"/>
  <c r="M3165" i="1" a="1"/>
  <c r="M1235" i="1" a="1"/>
  <c r="M2217" i="1" a="1"/>
  <c r="M1945" i="1" a="1"/>
  <c r="M2436" i="1" a="1"/>
  <c r="M3110" i="1" a="1"/>
  <c r="M1772" i="1" a="1"/>
  <c r="M2683" i="1" a="1"/>
  <c r="M586" i="1" a="1"/>
  <c r="M209" i="1" a="1"/>
  <c r="M3560" i="1" a="1"/>
  <c r="M5056" i="1" a="1"/>
  <c r="M4971" i="1" a="1"/>
  <c r="M1425" i="1" a="1"/>
  <c r="M1906" i="1" a="1"/>
  <c r="M1297" i="1" a="1"/>
  <c r="M5143" i="1" a="1"/>
  <c r="M926" i="1" a="1"/>
  <c r="M1883" i="1" a="1"/>
  <c r="M3447" i="1" a="1"/>
  <c r="M3469" i="1" a="1"/>
  <c r="M1701" i="1" a="1"/>
  <c r="M65" i="1" a="1"/>
  <c r="M1432" i="1" a="1"/>
  <c r="M1040" i="1" a="1"/>
  <c r="M2659" i="1" a="1"/>
  <c r="M3714" i="1" a="1"/>
  <c r="M5641" i="1" a="1"/>
  <c r="M3819" i="1" a="1"/>
  <c r="M1309" i="1" a="1"/>
  <c r="M5569" i="1" a="1"/>
  <c r="M1948" i="1" a="1"/>
  <c r="M1903" i="1" a="1"/>
  <c r="M5627" i="1" a="1"/>
  <c r="M3848" i="1" a="1"/>
  <c r="M1533" i="1" a="1"/>
  <c r="M2272" i="1" a="1"/>
  <c r="M2250" i="1" a="1"/>
  <c r="M529" i="1" a="1"/>
  <c r="M3600" i="1" a="1"/>
  <c r="M3332" i="1" a="1"/>
  <c r="M103" i="1" a="1"/>
  <c r="M3099" i="1" a="1"/>
  <c r="M990" i="1" a="1"/>
  <c r="M4084" i="1" a="1"/>
  <c r="M3610" i="1" a="1"/>
  <c r="M1130" i="1" a="1"/>
  <c r="M1782" i="1" a="1"/>
  <c r="M5326" i="1" a="1"/>
  <c r="M1103" i="1" a="1"/>
  <c r="M1377" i="1" a="1"/>
  <c r="M5676" i="1" a="1"/>
  <c r="M3628" i="1" a="1"/>
  <c r="M5202" i="1" a="1"/>
  <c r="M1070" i="1" a="1"/>
  <c r="M3108" i="1" a="1"/>
  <c r="M1327" i="1" a="1"/>
  <c r="M4598" i="1" a="1"/>
  <c r="M3393" i="1" a="1"/>
  <c r="M3535" i="1" a="1"/>
  <c r="M1605" i="1" a="1"/>
  <c r="M3221" i="1" a="1"/>
  <c r="M4443" i="1" a="1"/>
  <c r="M194" i="1" a="1"/>
  <c r="M1284" i="1" a="1"/>
  <c r="M694" i="1" a="1"/>
  <c r="M343" i="1" a="1"/>
  <c r="M2312" i="1" a="1"/>
  <c r="M4485" i="1" a="1"/>
  <c r="M49" i="1" a="1"/>
  <c r="M395" i="1" a="1"/>
  <c r="M927" i="1" a="1"/>
  <c r="M2941" i="1" a="1"/>
  <c r="M4417" i="1" a="1"/>
  <c r="M4736" i="1" a="1"/>
  <c r="M3143" i="1" a="1"/>
  <c r="M5068" i="1" a="1"/>
  <c r="M4439" i="1" a="1"/>
  <c r="M3206" i="1" a="1"/>
  <c r="M99" i="1" a="1"/>
  <c r="M3431" i="1" a="1"/>
  <c r="M818" i="1" a="1"/>
  <c r="M1366" i="1" a="1"/>
  <c r="M674" i="1" a="1"/>
  <c r="M301" i="1" a="1"/>
  <c r="M1094" i="1" a="1"/>
  <c r="M2179" i="1" a="1"/>
  <c r="M3310" i="1" a="1"/>
  <c r="M4436" i="1" a="1"/>
  <c r="M3022" i="1" a="1"/>
  <c r="M796" i="1" a="1"/>
  <c r="M774" i="1" a="1"/>
  <c r="M5780" i="1" a="1"/>
  <c r="M159" i="1" a="1"/>
  <c r="M3668" i="1" a="1"/>
  <c r="M4366" i="1" a="1"/>
  <c r="M2852" i="1" a="1"/>
  <c r="M1916" i="1" a="1"/>
  <c r="M3086" i="1" a="1"/>
  <c r="M1410" i="1" a="1"/>
  <c r="M3895" i="1" a="1"/>
  <c r="M178" i="1" a="1"/>
  <c r="M710" i="1" a="1"/>
  <c r="M4451" i="1" a="1"/>
  <c r="M74" i="1" a="1"/>
  <c r="M379" i="1" a="1"/>
  <c r="M2984" i="1" a="1"/>
  <c r="M4597" i="1" a="1"/>
  <c r="M4836" i="1" a="1"/>
  <c r="M625" i="1" a="1"/>
  <c r="M4591" i="1" a="1"/>
  <c r="M4558" i="1" a="1"/>
  <c r="M803" i="1" a="1"/>
  <c r="M125" i="1" a="1"/>
  <c r="M599" i="1" a="1"/>
  <c r="M4638" i="1" a="1"/>
  <c r="M317" i="1" a="1"/>
  <c r="M4521" i="1" a="1"/>
  <c r="M3321" i="1" a="1"/>
  <c r="M1117" i="1" a="1"/>
  <c r="M1759" i="1" a="1"/>
  <c r="M5645" i="1" a="1"/>
  <c r="M5453" i="1" a="1"/>
  <c r="M146" i="1" a="1"/>
  <c r="M2746" i="1" a="1"/>
  <c r="M205" i="1" a="1"/>
  <c r="M2822" i="1" a="1"/>
  <c r="M307" i="1" a="1"/>
  <c r="M4515" i="1" a="1"/>
  <c r="M4416" i="1" a="1"/>
  <c r="M2902" i="1" a="1"/>
  <c r="M1532" i="1" a="1"/>
  <c r="M584" i="1" a="1"/>
  <c r="M2910" i="1" a="1"/>
  <c r="M767" i="1" a="1"/>
  <c r="M1471" i="1" a="1"/>
  <c r="M5444" i="1" a="1"/>
  <c r="M2729" i="1" a="1"/>
  <c r="M3435" i="1" a="1"/>
  <c r="M537" i="1" a="1"/>
  <c r="M1148" i="1" a="1"/>
  <c r="M4537" i="1" a="1"/>
  <c r="M2990" i="1" a="1"/>
  <c r="M3428" i="1" a="1"/>
  <c r="M2055" i="1" a="1"/>
  <c r="M1617" i="1" a="1"/>
  <c r="M4774" i="1" a="1"/>
  <c r="M4872" i="1" a="1"/>
  <c r="M2670" i="1" a="1"/>
  <c r="M1504" i="1" a="1"/>
  <c r="M1936" i="1" a="1"/>
  <c r="M5442" i="1" a="1"/>
  <c r="M2915" i="1" a="1"/>
  <c r="M5159" i="1" a="1"/>
  <c r="M1419" i="1" a="1"/>
  <c r="M5420" i="1" a="1"/>
  <c r="M687" i="1" a="1"/>
  <c r="M1513" i="1" a="1"/>
  <c r="M3294" i="1" a="1"/>
  <c r="M2039" i="1" a="1"/>
  <c r="M1900" i="1" a="1"/>
  <c r="M2961" i="1" a="1"/>
  <c r="M3122" i="1" a="1"/>
  <c r="M2931" i="1" a="1"/>
  <c r="M5617" i="1" a="1"/>
  <c r="M4901" i="1" a="1"/>
  <c r="M2702" i="1" a="1"/>
  <c r="M1016" i="1" a="1"/>
  <c r="M3456" i="1" a="1"/>
  <c r="M2926" i="1" a="1"/>
  <c r="M4861" i="1" a="1"/>
  <c r="M1853" i="1" a="1"/>
  <c r="M1520" i="1" a="1"/>
  <c r="M336" i="1" a="1"/>
  <c r="M3641" i="1" a="1"/>
  <c r="M1505" i="1" a="1"/>
  <c r="M3098" i="1" a="1"/>
  <c r="M895" i="1" a="1"/>
  <c r="M3519" i="1" a="1"/>
  <c r="M562" i="1" a="1"/>
  <c r="M2174" i="1" a="1"/>
  <c r="M1894" i="1" a="1"/>
  <c r="M1907" i="1" a="1"/>
  <c r="M3335" i="1" a="1"/>
  <c r="M5620" i="1" a="1"/>
  <c r="M5663" i="1" a="1"/>
  <c r="M1113" i="1" a="1"/>
  <c r="M4914" i="1" a="1"/>
  <c r="M2273" i="1" a="1"/>
  <c r="M5517" i="1" a="1"/>
  <c r="M5761" i="1" a="1"/>
  <c r="M994" i="1" a="1"/>
  <c r="M4930" i="1" a="1"/>
  <c r="M3132" i="1" a="1"/>
  <c r="M1819" i="1" a="1"/>
  <c r="M2189" i="1" a="1"/>
  <c r="M2028" i="1" a="1"/>
  <c r="M3494" i="1" a="1"/>
  <c r="M2894" i="1" a="1"/>
  <c r="M3309" i="1" a="1"/>
  <c r="M2837" i="1" a="1"/>
  <c r="M1711" i="1" a="1"/>
  <c r="M1324" i="1" a="1"/>
  <c r="M5332" i="1" a="1"/>
  <c r="M3657" i="1" a="1"/>
  <c r="M1176" i="1" a="1"/>
  <c r="M3064" i="1" a="1"/>
  <c r="M5500" i="1" a="1"/>
  <c r="M942" i="1" a="1"/>
  <c r="M1281" i="1" a="1"/>
  <c r="M1669" i="1" a="1"/>
  <c r="M4921" i="1" a="1"/>
  <c r="M5174" i="1" a="1"/>
  <c r="M4832" i="1" a="1"/>
  <c r="M1933" i="1" a="1"/>
  <c r="M3502" i="1" a="1"/>
  <c r="M4806" i="1" a="1"/>
  <c r="M1542" i="1" a="1"/>
  <c r="M5766" i="1" a="1"/>
  <c r="M2153" i="1" a="1"/>
  <c r="M1538" i="1" a="1"/>
  <c r="M3145" i="1" a="1"/>
  <c r="M1570" i="1" a="1"/>
  <c r="M3978" i="1" a="1"/>
  <c r="M1200" i="1" a="1"/>
  <c r="M2196" i="1" a="1"/>
  <c r="M3100" i="1" a="1"/>
  <c r="M5661" i="1" a="1"/>
  <c r="M3902" i="1" a="1"/>
  <c r="M763" i="1" a="1"/>
  <c r="M925" i="1" a="1"/>
  <c r="M4812" i="1" a="1"/>
  <c r="M695" i="1" a="1"/>
  <c r="M1610" i="1" a="1"/>
  <c r="M3696" i="1" a="1"/>
  <c r="M2299" i="1" a="1"/>
  <c r="M3631" i="1" a="1"/>
  <c r="M1965" i="1" a="1"/>
  <c r="M3073" i="1" a="1"/>
  <c r="M5465" i="1" a="1"/>
  <c r="M3585" i="1" a="1"/>
  <c r="M48" i="1" a="1"/>
  <c r="M3404" i="1" a="1"/>
  <c r="M5671" i="1" a="1"/>
  <c r="M1733" i="1" a="1"/>
  <c r="M1477" i="1" a="1"/>
  <c r="M3213" i="1" a="1"/>
  <c r="M1062" i="1" a="1"/>
  <c r="M3047" i="1" a="1"/>
  <c r="M1863" i="1" a="1"/>
  <c r="M3692" i="1" a="1"/>
  <c r="M5718" i="1" a="1"/>
  <c r="M3433" i="1" a="1"/>
  <c r="M1106" i="1" a="1"/>
  <c r="M4729" i="1" a="1"/>
  <c r="M2951" i="1" a="1"/>
  <c r="M900" i="1" a="1"/>
  <c r="M4895" i="1" a="1"/>
  <c r="M3742" i="1" a="1"/>
  <c r="M1343" i="1" a="1"/>
  <c r="M1698" i="1" a="1"/>
  <c r="M1847" i="1" a="1"/>
  <c r="M5213" i="1" a="1"/>
  <c r="M4867" i="1" a="1"/>
  <c r="M5783" i="1" a="1"/>
  <c r="M1682" i="1" a="1"/>
  <c r="M1192" i="1" a="1"/>
  <c r="M5697" i="1" a="1"/>
  <c r="M904" i="1" a="1"/>
  <c r="M5380" i="1" a="1"/>
  <c r="M1404" i="1" a="1"/>
  <c r="M754" i="1" a="1"/>
  <c r="M1726" i="1" a="1"/>
  <c r="M1663" i="1" a="1"/>
  <c r="M2242" i="1" a="1"/>
  <c r="M1601" i="1" a="1"/>
  <c r="M5040" i="1" a="1"/>
  <c r="M1611" i="1" a="1"/>
  <c r="M3805" i="1" a="1"/>
  <c r="M1499" i="1" a="1"/>
  <c r="M2795" i="1" a="1"/>
  <c r="M3542" i="1" a="1"/>
  <c r="M4309" i="1" a="1"/>
  <c r="M1329" i="1" a="1"/>
  <c r="M2132" i="1" a="1"/>
  <c r="M5296" i="1" a="1"/>
  <c r="M2958" i="1" a="1"/>
  <c r="M1972" i="1" a="1"/>
  <c r="M1352" i="1" a="1"/>
  <c r="M5456" i="1" a="1"/>
  <c r="M1394" i="1" a="1"/>
  <c r="M1836" i="1" a="1"/>
  <c r="M1319" i="1" a="1"/>
  <c r="M5672" i="1" a="1"/>
  <c r="M1511" i="1" a="1"/>
  <c r="M4649" i="1" a="1"/>
  <c r="M1369" i="1" a="1"/>
  <c r="M3455" i="1" a="1"/>
  <c r="M4827" i="1" a="1"/>
  <c r="M2764" i="1" a="1"/>
  <c r="M5339" i="1" a="1"/>
  <c r="M3112" i="1" a="1"/>
  <c r="M1911" i="1" a="1"/>
  <c r="M4911" i="1" a="1"/>
  <c r="M4766" i="1" a="1"/>
  <c r="M3608" i="1" a="1"/>
  <c r="M3045" i="1" a="1"/>
  <c r="M4870" i="1" a="1"/>
  <c r="M1778" i="1" a="1"/>
  <c r="M5722" i="1" a="1"/>
  <c r="M2038" i="1" a="1"/>
  <c r="M1210" i="1" a="1"/>
  <c r="M1880" i="1" a="1"/>
  <c r="M2262" i="1" a="1"/>
  <c r="M1358" i="1" a="1"/>
  <c r="M1901" i="1" a="1"/>
  <c r="M507" i="1" a="1"/>
  <c r="M2854" i="1" a="1"/>
  <c r="M3227" i="1" a="1"/>
  <c r="M1006" i="1" a="1"/>
  <c r="M4663" i="1" a="1"/>
  <c r="M3572" i="1" a="1"/>
  <c r="M1866" i="1" a="1"/>
  <c r="M729" i="1" a="1"/>
  <c r="M149" i="1" a="1"/>
  <c r="M668" i="1" a="1"/>
  <c r="M355" i="1" a="1"/>
  <c r="M1298" i="1" a="1"/>
  <c r="M4788" i="1" a="1"/>
  <c r="M1619" i="1" a="1"/>
  <c r="M1723" i="1" a="1"/>
  <c r="M3093" i="1" a="1"/>
  <c r="M3238" i="1" a="1"/>
  <c r="M253" i="1" a="1"/>
  <c r="M345" i="1" a="1"/>
  <c r="M4612" i="1" a="1"/>
  <c r="M844" i="1" a="1"/>
  <c r="M1683" i="1" a="1"/>
  <c r="M3290" i="1" a="1"/>
  <c r="M4386" i="1" a="1"/>
  <c r="M1093" i="1" a="1"/>
  <c r="M1804" i="1" a="1"/>
  <c r="M1123" i="1" a="1"/>
  <c r="M440" i="1" a="1"/>
  <c r="M1105" i="1" a="1"/>
  <c r="M2929" i="1" a="1"/>
  <c r="M3556" i="1" a="1"/>
  <c r="M809" i="1" a="1"/>
  <c r="M2833" i="1" a="1"/>
  <c r="M1051" i="1" a="1"/>
  <c r="M15" i="1" a="1"/>
  <c r="M2913" i="1" a="1"/>
  <c r="M3606" i="1" a="1"/>
  <c r="M1650" i="1" a="1"/>
  <c r="M1951" i="1" a="1"/>
  <c r="M5199" i="1" a="1"/>
  <c r="M4399" i="1" a="1"/>
  <c r="M2717" i="1" a="1"/>
  <c r="M4824" i="1" a="1"/>
  <c r="M3552" i="1" a="1"/>
  <c r="M4804" i="1" a="1"/>
  <c r="M3501" i="1" a="1"/>
  <c r="M4542" i="1" a="1"/>
  <c r="M2824" i="1" a="1"/>
  <c r="M4300" i="1" a="1"/>
  <c r="M716" i="1" a="1"/>
  <c r="M939" i="1" a="1"/>
  <c r="M761" i="1" a="1"/>
  <c r="M4413" i="1" a="1"/>
  <c r="M494" i="1" a="1"/>
  <c r="M1140" i="1" a="1"/>
  <c r="M4496" i="1" a="1"/>
  <c r="M788" i="1" a="1"/>
  <c r="M1238" i="1" a="1"/>
  <c r="M1128" i="1" a="1"/>
  <c r="M1779" i="1" a="1"/>
  <c r="M76" i="1" a="1"/>
  <c r="M2396" i="1" a="1"/>
  <c r="M4440" i="1" a="1"/>
  <c r="M701" i="1" a="1"/>
  <c r="M25" i="1" a="1"/>
  <c r="M3038" i="1" a="1"/>
  <c r="M4325" i="1" a="1"/>
  <c r="M1119" i="1" a="1"/>
  <c r="M14" i="1" a="1"/>
  <c r="M4530" i="1" a="1"/>
  <c r="M2972" i="1" a="1"/>
  <c r="M778" i="1" a="1"/>
  <c r="M3010" i="1" a="1"/>
  <c r="M3366" i="1" a="1"/>
  <c r="M1167" i="1" a="1"/>
  <c r="M1484" i="1" a="1"/>
  <c r="M370" i="1" a="1"/>
  <c r="M3025" i="1" a="1"/>
  <c r="M748" i="1" a="1"/>
  <c r="M1060" i="1" a="1"/>
  <c r="M2660" i="1" a="1"/>
  <c r="M3546" i="1" a="1"/>
  <c r="M4822" i="1" a="1"/>
  <c r="M1789" i="1" a="1"/>
  <c r="M4956" i="1" a="1"/>
  <c r="M2818" i="1" a="1"/>
  <c r="M4589" i="1" a="1"/>
  <c r="M871" i="1" a="1"/>
  <c r="M1573" i="1" a="1"/>
  <c r="M2248" i="1" a="1"/>
  <c r="M1953" i="1" a="1"/>
  <c r="M3427" i="1" a="1"/>
  <c r="M1898" i="1" a="1"/>
  <c r="M3459" i="1" a="1"/>
  <c r="M2104" i="1" a="1"/>
  <c r="M3571" i="1" a="1"/>
  <c r="M1923" i="1" a="1"/>
  <c r="M3336" i="1" a="1"/>
  <c r="M1460" i="1" a="1"/>
  <c r="M1874" i="1" a="1"/>
  <c r="M2840" i="1" a="1"/>
  <c r="M5351" i="1" a="1"/>
  <c r="M909" i="1" a="1"/>
  <c r="M511" i="1" a="1"/>
  <c r="M856" i="1" a="1"/>
  <c r="M1335" i="1" a="1"/>
  <c r="M870" i="1" a="1"/>
  <c r="M10" i="1" a="1"/>
  <c r="M3638" i="1" a="1"/>
  <c r="M922" i="1" a="1"/>
  <c r="M1537" i="1" a="1"/>
  <c r="M2210" i="1" a="1"/>
  <c r="M2790" i="1" a="1"/>
  <c r="M1459" i="1" a="1"/>
  <c r="M5715" i="1" a="1"/>
  <c r="M5901" i="1" a="1"/>
  <c r="M434" i="1" a="1"/>
  <c r="M1517" i="1" a="1"/>
  <c r="M4513" i="1" a="1"/>
  <c r="M5216" i="1" a="1"/>
  <c r="M1721" i="1" a="1"/>
  <c r="M621" i="1" a="1"/>
  <c r="M1253" i="1" a="1"/>
  <c r="M3558" i="1" a="1"/>
  <c r="M2061" i="1" a="1"/>
  <c r="M1469" i="1" a="1"/>
  <c r="M1837" i="1" a="1"/>
  <c r="M5568" i="1" a="1"/>
  <c r="M430" i="1" a="1"/>
  <c r="M2048" i="1" a="1"/>
  <c r="M5631" i="1" a="1"/>
  <c r="M1347" i="1" a="1"/>
  <c r="M4690" i="1" a="1"/>
  <c r="M2116" i="1" a="1"/>
  <c r="M2844" i="1" a="1"/>
  <c r="M5289" i="1" a="1"/>
  <c r="M4713" i="1" a="1"/>
  <c r="M3432" i="1" a="1"/>
  <c r="M4687" i="1" a="1"/>
  <c r="M426" i="1" a="1"/>
  <c r="M5630" i="1" a="1"/>
  <c r="M3076" i="1" a="1"/>
  <c r="M1961" i="1" a="1"/>
  <c r="M2827" i="1" a="1"/>
  <c r="M4884" i="1" a="1"/>
  <c r="M1048" i="1" a="1"/>
  <c r="M2090" i="1" a="1"/>
  <c r="M958" i="1" a="1"/>
  <c r="M383" i="1" a="1"/>
  <c r="M66" i="1" a="1"/>
  <c r="M1450" i="1" a="1"/>
  <c r="M2554" i="1" a="1"/>
  <c r="M1270" i="1" a="1"/>
  <c r="M349" i="1" a="1"/>
  <c r="M3400" i="1" a="1"/>
  <c r="M1821" i="1" a="1"/>
  <c r="M2051" i="1" a="1"/>
  <c r="M3951" i="1" a="1"/>
  <c r="M5490" i="1" a="1"/>
  <c r="M5312" i="1" a="1"/>
  <c r="M2306" i="1" a="1"/>
  <c r="M1011" i="1" a="1"/>
  <c r="M2058" i="1" a="1"/>
  <c r="M2149" i="1" a="1"/>
  <c r="M5302" i="1" a="1"/>
  <c r="M2022" i="1" a="1"/>
  <c r="M1141" i="1" a="1"/>
  <c r="M3322" i="1" a="1"/>
  <c r="M3426" i="1" a="1"/>
  <c r="M3365" i="1" a="1"/>
  <c r="M1334" i="1" a="1"/>
  <c r="M846" i="1" a="1"/>
  <c r="M2023" i="1" a="1"/>
  <c r="M5778" i="1" a="1"/>
  <c r="M4456" i="1" a="1"/>
  <c r="M1184" i="1" a="1"/>
  <c r="M735" i="1" a="1"/>
  <c r="M3633" i="1" a="1"/>
  <c r="M5618" i="1" a="1"/>
  <c r="M4721" i="1" a="1"/>
  <c r="M2709" i="1" a="1"/>
  <c r="M5681" i="1" a="1"/>
  <c r="M4388" i="1" a="1"/>
  <c r="M2993" i="1" a="1"/>
  <c r="M5511" i="1" a="1"/>
  <c r="M3277" i="1" a="1"/>
  <c r="M280" i="1" a="1"/>
  <c r="M3280" i="1" a="1"/>
  <c r="M4813" i="1" a="1"/>
  <c r="M2912" i="1" a="1"/>
  <c r="M4601" i="1" a="1"/>
  <c r="M3653" i="1" a="1"/>
  <c r="M1232" i="1" a="1"/>
  <c r="M5390" i="1" a="1"/>
  <c r="M2726" i="1" a="1"/>
  <c r="M113" i="1" a="1"/>
  <c r="M257" i="1" a="1"/>
  <c r="M661" i="1" a="1"/>
  <c r="M2744" i="1" a="1"/>
  <c r="M305" i="1" a="1"/>
  <c r="M4714" i="1" a="1"/>
  <c r="M2798" i="1" a="1"/>
  <c r="M1294" i="1" a="1"/>
  <c r="M1674" i="1" a="1"/>
  <c r="M3391" i="1" a="1"/>
  <c r="M834" i="1" a="1"/>
  <c r="M195" i="1" a="1"/>
  <c r="M1194" i="1" a="1"/>
  <c r="M1628" i="1" a="1"/>
  <c r="M63" i="1" a="1"/>
  <c r="M899" i="1" a="1"/>
  <c r="M3356" i="1" a="1"/>
  <c r="M583" i="1" a="1"/>
  <c r="M2839" i="1" a="1"/>
  <c r="M2995" i="1" a="1"/>
  <c r="M4912" i="1" a="1"/>
  <c r="M1031" i="1" a="1"/>
  <c r="M4029" i="1" a="1"/>
  <c r="M4329" i="1" a="1"/>
  <c r="M3417" i="1" a="1"/>
  <c r="M4594" i="1" a="1"/>
  <c r="M3018" i="1" a="1"/>
  <c r="M3339" i="1" a="1"/>
  <c r="M3343" i="1" a="1"/>
  <c r="M408" i="1" a="1"/>
  <c r="M4868" i="1" a="1"/>
  <c r="M4407" i="1" a="1"/>
  <c r="M607" i="1" a="1"/>
  <c r="M2907" i="1" a="1"/>
  <c r="M917" i="1" a="1"/>
  <c r="M151" i="1" a="1"/>
  <c r="M2674" i="1" a="1"/>
  <c r="M932" i="1" a="1"/>
  <c r="M35" i="1" a="1"/>
  <c r="M4576" i="1" a="1"/>
  <c r="M1462" i="1" a="1"/>
  <c r="M3514" i="1" a="1"/>
  <c r="M3479" i="1" a="1"/>
  <c r="M1008" i="1" a="1"/>
  <c r="M1449" i="1" a="1"/>
  <c r="M4418" i="1" a="1"/>
  <c r="M4782" i="1" a="1"/>
  <c r="M143" i="1" a="1"/>
  <c r="M2911" i="1" a="1"/>
  <c r="M638" i="1" a="1"/>
  <c r="M775" i="1" a="1"/>
  <c r="M744" i="1" a="1"/>
  <c r="M910" i="1" a="1"/>
  <c r="M107" i="1" a="1"/>
  <c r="M4864" i="1" a="1"/>
  <c r="M4623" i="1" a="1"/>
  <c r="M2877" i="1" a="1"/>
  <c r="M1172" i="1" a="1"/>
  <c r="M5654" i="1" a="1"/>
  <c r="M4795" i="1" a="1"/>
  <c r="M2858" i="1" a="1"/>
  <c r="M2671" i="1" a="1"/>
  <c r="M3646" i="1" a="1"/>
  <c r="M4817" i="1" a="1"/>
  <c r="M2921" i="1" a="1"/>
  <c r="M3410" i="1" a="1"/>
  <c r="M5640" i="1" a="1"/>
  <c r="M888" i="1" a="1"/>
  <c r="M825" i="1" a="1"/>
  <c r="M4600" i="1" a="1"/>
  <c r="M341" i="1" a="1"/>
  <c r="M1982" i="1" a="1"/>
  <c r="M1697" i="1" a="1"/>
  <c r="M4216" i="1" a="1"/>
  <c r="M1305" i="1" a="1"/>
  <c r="M1632" i="1" a="1"/>
  <c r="M1575" i="1" a="1"/>
  <c r="M4289" i="1" a="1"/>
  <c r="M1473" i="1" a="1"/>
  <c r="M1451" i="1" a="1"/>
  <c r="M1053" i="1" a="1"/>
  <c r="M1534" i="1" a="1"/>
  <c r="M2138" i="1" a="1"/>
  <c r="M1370" i="1" a="1"/>
  <c r="M3717" i="1" a="1"/>
  <c r="M3505" i="1" a="1"/>
  <c r="M2780" i="1" a="1"/>
  <c r="M1738" i="1" a="1"/>
  <c r="M2942" i="1" a="1"/>
  <c r="M603" i="1" a="1"/>
  <c r="M51" i="1" a="1"/>
  <c r="M3570" i="1" a="1"/>
  <c r="M941" i="1" a="1"/>
  <c r="M1219" i="1" a="1"/>
  <c r="M1790" i="1" a="1"/>
  <c r="M4551" i="1" a="1"/>
  <c r="M2180" i="1" a="1"/>
  <c r="M5020" i="1" a="1"/>
  <c r="M5139" i="1" a="1"/>
  <c r="M2763" i="1" a="1"/>
  <c r="M1828" i="1" a="1"/>
  <c r="M2991" i="1" a="1"/>
  <c r="M1132" i="1" a="1"/>
  <c r="M1886" i="1" a="1"/>
  <c r="M4811" i="1" a="1"/>
  <c r="M5646" i="1" a="1"/>
  <c r="M3411" i="1" a="1"/>
  <c r="M188" i="1" a="1"/>
  <c r="M2983" i="1" a="1"/>
  <c r="M4881" i="1" a="1"/>
  <c r="M403" i="1" a="1"/>
  <c r="M5779" i="1" a="1"/>
  <c r="M504" i="1" a="1"/>
  <c r="M472" i="1" a="1"/>
  <c r="M3308" i="1" a="1"/>
  <c r="M445" i="1" a="1"/>
  <c r="M4684" i="1" a="1"/>
  <c r="M1348" i="1" a="1"/>
  <c r="M5065" i="1" a="1"/>
  <c r="M2648" i="1" a="1"/>
  <c r="M1280" i="1" a="1"/>
  <c r="M4757" i="1" a="1"/>
  <c r="M4491" i="1" a="1"/>
  <c r="M3041" i="1" a="1"/>
  <c r="M798" i="1" a="1"/>
  <c r="M1367" i="1" a="1"/>
  <c r="M5156" i="1" a="1"/>
  <c r="M4058" i="1" a="1"/>
  <c r="M4672" i="1" a="1"/>
  <c r="M747" i="1" a="1"/>
  <c r="M4394" i="1" a="1"/>
  <c r="M239" i="1" a="1"/>
  <c r="M797" i="1" a="1"/>
  <c r="M3270" i="1" a="1"/>
  <c r="M4577" i="1" a="1"/>
  <c r="M4821" i="1" a="1"/>
  <c r="M1734" i="1" a="1"/>
  <c r="M4400" i="1" a="1"/>
  <c r="M1710" i="1" a="1"/>
  <c r="M4593" i="1" a="1"/>
  <c r="M449" i="1" a="1"/>
  <c r="M3533" i="1" a="1"/>
  <c r="M3634" i="1" a="1"/>
  <c r="M559" i="1" a="1"/>
  <c r="M4567" i="1" a="1"/>
  <c r="M4294" i="1" a="1"/>
  <c r="M4545" i="1" a="1"/>
  <c r="M1692" i="1" a="1"/>
  <c r="M1877" i="1" a="1"/>
  <c r="M5636" i="1" a="1"/>
  <c r="M5104" i="1" a="1"/>
  <c r="M5295" i="1" a="1"/>
  <c r="M158" i="1" a="1"/>
  <c r="M4422" i="1" a="1"/>
  <c r="M218" i="1" a="1"/>
  <c r="M31" i="1" a="1"/>
  <c r="M787" i="1" a="1"/>
  <c r="M442" i="1" a="1"/>
  <c r="M4801" i="1" a="1"/>
  <c r="M4685" i="1" a="1"/>
  <c r="M2789" i="1" a="1"/>
  <c r="M2842" i="1" a="1"/>
  <c r="M689" i="1" a="1"/>
  <c r="M2980" i="1" a="1"/>
  <c r="M517" i="1" a="1"/>
  <c r="M3340" i="1" a="1"/>
  <c r="M1163" i="1" a="1"/>
  <c r="M4426" i="1" a="1"/>
  <c r="M4784" i="1" a="1"/>
  <c r="M3605" i="1" a="1"/>
  <c r="M3285" i="1" a="1"/>
  <c r="M5758" i="1" a="1"/>
  <c r="M3704" i="1" a="1"/>
  <c r="M5136" i="1" a="1"/>
  <c r="M3253" i="1" a="1"/>
  <c r="M665" i="1" a="1"/>
  <c r="M4627" i="1" a="1"/>
  <c r="M3397" i="1" a="1"/>
  <c r="M3279" i="1" a="1"/>
  <c r="M4556" i="1" a="1"/>
  <c r="M817" i="1" a="1"/>
  <c r="M2863" i="1" a="1"/>
  <c r="M4362" i="1" a="1"/>
  <c r="M4717" i="1" a="1"/>
  <c r="M1017" i="1" a="1"/>
  <c r="M4754" i="1" a="1"/>
  <c r="M923" i="1" a="1"/>
  <c r="M5667" i="1" a="1"/>
  <c r="M2703" i="1" a="1"/>
  <c r="M3530" i="1" a="1"/>
  <c r="M2949" i="1" a="1"/>
  <c r="M1302" i="1" a="1"/>
  <c r="M2906" i="1" a="1"/>
  <c r="M5739" i="1" a="1"/>
  <c r="M3506" i="1" a="1"/>
  <c r="M5691" i="1" a="1"/>
  <c r="M2955" i="1" a="1"/>
  <c r="M3573" i="1" a="1"/>
  <c r="M604" i="1" a="1"/>
  <c r="M21" i="1" a="1"/>
  <c r="M5080" i="1" a="1"/>
  <c r="M4677" i="1" a="1"/>
  <c r="M1466" i="1" a="1"/>
  <c r="M4307" i="1" a="1"/>
  <c r="M327" i="1" a="1"/>
  <c r="M3291" i="1" a="1"/>
  <c r="M4584" i="1" a="1"/>
  <c r="M2838" i="1" a="1"/>
  <c r="M3354" i="1" a="1"/>
  <c r="M26" i="1" a="1"/>
  <c r="M233" i="1" a="1"/>
  <c r="M4644" i="1" a="1"/>
  <c r="M2793" i="1" a="1"/>
  <c r="M731" i="1" a="1"/>
  <c r="M3568" i="1" a="1"/>
  <c r="M781" i="1" a="1"/>
  <c r="M1642" i="1" a="1"/>
  <c r="M1593" i="1" a="1"/>
  <c r="M5166" i="1" a="1"/>
  <c r="M4820" i="1" a="1"/>
  <c r="M2957" i="1" a="1"/>
  <c r="M420" i="1" a="1"/>
  <c r="M2693" i="1" a="1"/>
  <c r="M4876" i="1" a="1"/>
  <c r="M598" i="1" a="1"/>
  <c r="M4652" i="1" a="1"/>
  <c r="M1421" i="1" a="1"/>
  <c r="M1190" i="1" a="1"/>
  <c r="M173" i="1" a="1"/>
  <c r="M3383" i="1" a="1"/>
  <c r="M4549" i="1" a="1"/>
  <c r="M2675" i="1" a="1"/>
  <c r="M3545" i="1" a="1"/>
  <c r="M1615" i="1" a="1"/>
  <c r="M4842" i="1" a="1"/>
  <c r="M2868" i="1" a="1"/>
  <c r="M230" i="1" a="1"/>
  <c r="M3278" i="1" a="1"/>
  <c r="M1271" i="1" a="1"/>
  <c r="M2212" i="1" a="1"/>
  <c r="M3120" i="1" a="1"/>
  <c r="M3705" i="1" a="1"/>
  <c r="M323" i="1" a="1"/>
  <c r="M4692" i="1" a="1"/>
  <c r="M183" i="1" a="1"/>
  <c r="M4756" i="1" a="1"/>
  <c r="M346" i="1" a="1"/>
  <c r="M620" i="1" a="1"/>
  <c r="M17" i="1" a="1"/>
  <c r="M2909" i="1" a="1"/>
  <c r="M934" i="1" a="1"/>
  <c r="M229" i="1" a="1"/>
  <c r="M4702" i="1" a="1"/>
  <c r="M208" i="1" a="1"/>
  <c r="M1204" i="1" a="1"/>
  <c r="M422" i="1" a="1"/>
  <c r="M837" i="1" a="1"/>
  <c r="M1039" i="1" a="1"/>
  <c r="M4295" i="1" a="1"/>
  <c r="M69" i="1" a="1"/>
  <c r="M959" i="1" a="1"/>
  <c r="M1590" i="1" a="1"/>
  <c r="M3105" i="1" a="1"/>
  <c r="M5706" i="1" a="1"/>
  <c r="M1702" i="1" a="1"/>
  <c r="M211" i="1" a="1"/>
  <c r="M2977" i="1" a="1"/>
  <c r="M908" i="1" a="1"/>
  <c r="M912" i="1" a="1"/>
  <c r="M2892" i="1" a="1"/>
  <c r="M1078" i="1" a="1"/>
  <c r="M650" i="1" a="1"/>
  <c r="M2924" i="1" a="1"/>
  <c r="M245" i="1" a="1"/>
  <c r="M4585" i="1" a="1"/>
  <c r="M1453" i="1" a="1"/>
  <c r="M4550" i="1" a="1"/>
  <c r="M1680" i="1" a="1"/>
  <c r="M2047" i="1" a="1"/>
  <c r="M2978" i="1" a="1"/>
  <c r="M1641" i="1" a="1"/>
  <c r="M3031" i="1" a="1"/>
  <c r="M5639" i="1" a="1"/>
  <c r="M3293" i="1" a="1"/>
  <c r="M4506" i="1" a="1"/>
  <c r="M3372" i="1" a="1"/>
  <c r="M3103" i="1" a="1"/>
  <c r="M3516" i="1" a="1"/>
  <c r="M1802" i="1" a="1"/>
  <c r="M1087" i="1" a="1"/>
  <c r="M398" i="1" a="1"/>
  <c r="M5782" i="1" a="1"/>
  <c r="M1427" i="1" a="1"/>
  <c r="M5022" i="1" a="1"/>
  <c r="M1095" i="1" a="1"/>
  <c r="M5673" i="1" a="1"/>
  <c r="M5125" i="1" a="1"/>
  <c r="M2626" i="1" a="1"/>
  <c r="M782" i="1" a="1"/>
  <c r="M190" i="1" a="1"/>
  <c r="M3550" i="1" a="1"/>
  <c r="M1565" i="1" a="1"/>
  <c r="M5007" i="1" a="1"/>
  <c r="M971" i="1" a="1"/>
  <c r="M4327" i="1" a="1"/>
  <c r="M915" i="1" a="1"/>
  <c r="M3358" i="1" a="1"/>
  <c r="M3716" i="1" a="1"/>
  <c r="M1637" i="1" a="1"/>
  <c r="M5621" i="1" a="1"/>
  <c r="M656" i="1" a="1"/>
  <c r="M545" i="1" a="1"/>
  <c r="M1072" i="1" a="1"/>
  <c r="M5220" i="1" a="1"/>
  <c r="M2292" i="1" a="1"/>
  <c r="M5662" i="1" a="1"/>
  <c r="M1841" i="1" a="1"/>
  <c r="M2002" i="1" a="1"/>
  <c r="M5019" i="1" a="1"/>
  <c r="M1516" i="1" a="1"/>
  <c r="M3097" i="1" a="1"/>
  <c r="M2650" i="1" a="1"/>
  <c r="M5665" i="1" a="1"/>
  <c r="M1313" i="1" a="1"/>
  <c r="M4573" i="1" a="1"/>
  <c r="M5629" i="1" a="1"/>
  <c r="M1541" i="1" a="1"/>
  <c r="M2966" i="1" a="1"/>
  <c r="M4926" i="1" a="1"/>
  <c r="M1214" i="1" a="1"/>
  <c r="M5072" i="1" a="1"/>
  <c r="M1793" i="1" a="1"/>
  <c r="M5542" i="1" a="1"/>
  <c r="M1806" i="1" a="1"/>
  <c r="M1523" i="1" a="1"/>
  <c r="M1457" i="1" a="1"/>
  <c r="M3817" i="1" a="1"/>
  <c r="M1178" i="1" a="1"/>
  <c r="M3333" i="1" a="1"/>
  <c r="M3269" i="1" a="1"/>
  <c r="M400" i="1" a="1"/>
  <c r="M1082" i="1" a="1"/>
  <c r="M2722" i="1" a="1"/>
  <c r="M1703" i="1" a="1"/>
  <c r="M4961" i="1" a="1"/>
  <c r="M2705" i="1" a="1"/>
  <c r="M1442" i="1" a="1"/>
  <c r="M3067" i="1" a="1"/>
  <c r="M2558" i="1" a="1"/>
  <c r="M4565" i="1" a="1"/>
  <c r="M5775" i="1" a="1"/>
  <c r="M2728" i="1" a="1"/>
  <c r="M5244" i="1" a="1"/>
  <c r="M482" i="1" a="1"/>
  <c r="M2509" i="1" a="1"/>
  <c r="M721" i="1" a="1"/>
  <c r="M4846" i="1" a="1"/>
  <c r="M4369" i="1" a="1"/>
  <c r="M3377" i="1" a="1"/>
  <c r="M1056" i="1" a="1"/>
  <c r="M1509" i="1" a="1"/>
  <c r="M427" i="1" a="1"/>
  <c r="M5616" i="1" a="1"/>
  <c r="M4607" i="1" a="1"/>
  <c r="M740" i="1" a="1"/>
  <c r="M4481" i="1" a="1"/>
  <c r="M453" i="1" a="1"/>
  <c r="M4574" i="1" a="1"/>
  <c r="M3718" i="1" a="1"/>
  <c r="M2147" i="1" a="1"/>
  <c r="M4339" i="1" a="1"/>
  <c r="M730" i="1" a="1"/>
  <c r="M4718" i="1" a="1"/>
  <c r="M580" i="1" a="1"/>
  <c r="M431" i="1" a="1"/>
  <c r="M4753" i="1" a="1"/>
  <c r="M232" i="1" a="1"/>
  <c r="M777" i="1" a="1"/>
  <c r="M536" i="1" a="1"/>
  <c r="M1840" i="1" a="1"/>
  <c r="M2876" i="1" a="1"/>
  <c r="M976" i="1" a="1"/>
  <c r="M1530" i="1" a="1"/>
  <c r="M640" i="1" a="1"/>
  <c r="M703" i="1" a="1"/>
  <c r="M1346" i="1" a="1"/>
  <c r="M4316" i="1" a="1"/>
  <c r="M766" i="1" a="1"/>
  <c r="M4377" i="1" a="1"/>
  <c r="M2641" i="1" a="1"/>
  <c r="M855" i="1" a="1"/>
  <c r="M1526" i="1" a="1"/>
  <c r="M2315" i="1" a="1"/>
  <c r="M5464" i="1" a="1"/>
  <c r="M118" i="1" a="1"/>
  <c r="M4863" i="1" a="1"/>
  <c r="M316" i="1" a="1"/>
  <c r="M4680" i="1" a="1"/>
  <c r="M412" i="1" a="1"/>
  <c r="M3035" i="1" a="1"/>
  <c r="M306" i="1" a="1"/>
  <c r="M4708" i="1" a="1"/>
  <c r="M1252" i="1" a="1"/>
  <c r="M4854" i="1" a="1"/>
  <c r="M3371" i="1" a="1"/>
  <c r="M128" i="1" a="1"/>
  <c r="M3648" i="1" a="1"/>
  <c r="M636" i="1" a="1"/>
  <c r="M841" i="1" a="1"/>
  <c r="M886" i="1" a="1"/>
  <c r="M4318" i="1" a="1"/>
  <c r="M2866" i="1" a="1"/>
  <c r="M4871" i="1" a="1"/>
  <c r="M3058" i="1" a="1"/>
  <c r="M1708" i="1" a="1"/>
  <c r="M3061" i="1" a="1"/>
  <c r="M4311" i="1" a="1"/>
  <c r="M335" i="1" a="1"/>
  <c r="M4342" i="1" a="1"/>
  <c r="M630" i="1" a="1"/>
  <c r="M4473" i="1" a="1"/>
  <c r="M728" i="1" a="1"/>
  <c r="M4457" i="1" a="1"/>
  <c r="M2968" i="1" a="1"/>
  <c r="M3307" i="1" a="1"/>
  <c r="M4328" i="1" a="1"/>
  <c r="M4539" i="1" a="1"/>
  <c r="M4341" i="1" a="1"/>
  <c r="M3378" i="1" a="1"/>
  <c r="M1004" i="1" a="1"/>
  <c r="M1405" i="1" a="1"/>
  <c r="M4668" i="1" a="1"/>
  <c r="M3386" i="1" a="1"/>
  <c r="M4790" i="1" a="1"/>
  <c r="M127" i="1" a="1"/>
  <c r="M4769" i="1" a="1"/>
  <c r="M124" i="1" a="1"/>
  <c r="M1097" i="1" a="1"/>
  <c r="M4408" i="1" a="1"/>
  <c r="M1236" i="1" a="1"/>
  <c r="M3520" i="1" a="1"/>
  <c r="M1598" i="1" a="1"/>
  <c r="M815" i="1" a="1"/>
  <c r="M1481" i="1" a="1"/>
  <c r="M1299" i="1" a="1"/>
  <c r="M371" i="1" a="1"/>
  <c r="M3583" i="1" a="1"/>
  <c r="M1688" i="1" a="1"/>
  <c r="M4957" i="1" a="1"/>
  <c r="M231" i="1" a="1"/>
  <c r="M1052" i="1" a="1"/>
  <c r="M585" i="1" a="1"/>
  <c r="M1968" i="1" a="1"/>
  <c r="M2134" i="1" a="1"/>
  <c r="M1693" i="1" a="1"/>
  <c r="M1258" i="1" a="1"/>
  <c r="M725" i="1" a="1"/>
  <c r="M1355" i="1" a="1"/>
  <c r="M3574" i="1" a="1"/>
  <c r="M1818" i="1" a="1"/>
  <c r="M629" i="1" a="1"/>
  <c r="M4666" i="1" a="1"/>
  <c r="M4857" i="1" a="1"/>
  <c r="M2765" i="1" a="1"/>
  <c r="M80" i="1" a="1"/>
  <c r="M1510" i="1" a="1"/>
  <c r="M2485" i="1" a="1"/>
  <c r="M1416" i="1" a="1"/>
  <c r="M1300" i="1" a="1"/>
  <c r="M1803" i="1" a="1"/>
  <c r="M2534" i="1" a="1"/>
  <c r="M3368" i="1" a="1"/>
  <c r="M1351" i="1" a="1"/>
  <c r="M1041" i="1" a="1"/>
  <c r="M1137" i="1" a="1"/>
  <c r="M2172" i="1" a="1"/>
  <c r="M5763" i="1" a="1"/>
  <c r="M3461" i="1" a="1"/>
  <c r="M1495" i="1" a="1"/>
  <c r="M3561" i="1" a="1"/>
  <c r="M3497" i="1" a="1"/>
  <c r="M4074" i="1" a="1"/>
  <c r="M2294" i="1" a="1"/>
  <c r="M919" i="1" a="1"/>
  <c r="M5290" i="1" a="1"/>
  <c r="M5687" i="1" a="1"/>
  <c r="M2254" i="1" a="1"/>
  <c r="M1569" i="1" a="1"/>
  <c r="M2260" i="1" a="1"/>
  <c r="M1497" i="1" a="1"/>
  <c r="M1249" i="1" a="1"/>
  <c r="M821" i="1" a="1"/>
  <c r="M399" i="1" a="1"/>
  <c r="M2815" i="1" a="1"/>
  <c r="M1029" i="1" a="1"/>
  <c r="M1467" i="1" a="1"/>
  <c r="M2169" i="1" a="1"/>
  <c r="M2878" i="1" a="1"/>
  <c r="M1875" i="1" a="1"/>
  <c r="M5048" i="1" a="1"/>
  <c r="M2006" i="1" a="1"/>
  <c r="M1183" i="1" a="1"/>
  <c r="M2215" i="1" a="1"/>
  <c r="M1009" i="1" a="1"/>
  <c r="M1622" i="1" a="1"/>
  <c r="M1776" i="1" a="1"/>
  <c r="M609" i="1" a="1"/>
  <c r="M1260" i="1" a="1"/>
  <c r="M785" i="1" a="1"/>
  <c r="M2661" i="1" a="1"/>
  <c r="M1381" i="1" a="1"/>
  <c r="M1501" i="1" a="1"/>
  <c r="M1995" i="1" a="1"/>
  <c r="M2016" i="1" a="1"/>
  <c r="M4987" i="1" a="1"/>
  <c r="M1979" i="1" a="1"/>
  <c r="M5495" i="1" a="1"/>
  <c r="M863" i="1" a="1"/>
  <c r="M5134" i="1" a="1"/>
  <c r="M5016" i="1" a="1"/>
  <c r="M5282" i="1" a="1"/>
  <c r="M865" i="1" a="1"/>
  <c r="M2229" i="1" a="1"/>
  <c r="M4735" i="1" a="1"/>
  <c r="M4739" i="1" a="1"/>
  <c r="M1303" i="1" a="1"/>
  <c r="M1244" i="1" a="1"/>
  <c r="M1583" i="1" a="1"/>
  <c r="M5837" i="1" a="1"/>
  <c r="M2708" i="1" a="1"/>
  <c r="M1868" i="1" a="1"/>
  <c r="M5759" i="1" a="1"/>
  <c r="M5423" i="1" a="1"/>
  <c r="M4873" i="1" a="1"/>
  <c r="M5682" i="1" a="1"/>
  <c r="M3444" i="1" a="1"/>
  <c r="M869" i="1" a="1"/>
  <c r="M1491" i="1" a="1"/>
  <c r="M3448" i="1" a="1"/>
  <c r="M4947" i="1" a="1"/>
  <c r="M3666" i="1" a="1"/>
  <c r="M707" i="1" a="1"/>
  <c r="M1455" i="1" a="1"/>
  <c r="M5760" i="1" a="1"/>
  <c r="M3682" i="1" a="1"/>
  <c r="M2799" i="1" a="1"/>
  <c r="M2734" i="1" a="1"/>
  <c r="M1239" i="1" a="1"/>
  <c r="M3536" i="1" a="1"/>
  <c r="M4777" i="1" a="1"/>
  <c r="M3106" i="1" a="1"/>
  <c r="M1763" i="1" a="1"/>
  <c r="M3218" i="1" a="1"/>
  <c r="M1136" i="1" a="1"/>
  <c r="M1400" i="1" a="1"/>
  <c r="M1971" i="1" a="1"/>
  <c r="M666" i="1" a="1"/>
  <c r="M1246" i="1" a="1"/>
  <c r="M3033" i="1" a="1"/>
  <c r="M1838" i="1" a="1"/>
  <c r="M5248" i="1" a="1"/>
  <c r="M285" i="1" a="1"/>
  <c r="M1564" i="1" a="1"/>
  <c r="M902" i="1" a="1"/>
  <c r="M1887" i="1" a="1"/>
  <c r="M109" i="1" a="1"/>
  <c r="M5233" i="1" a="1"/>
  <c r="M4543" i="1" a="1"/>
  <c r="M515" i="1" a="1"/>
  <c r="M3034" i="1" a="1"/>
  <c r="M3642" i="1" a="1"/>
  <c r="M136" i="1" a="1"/>
  <c r="M1263" i="1" a="1"/>
  <c r="M903" i="1" a="1"/>
  <c r="M4657" i="1" a="1"/>
  <c r="M1643" i="1" a="1"/>
  <c r="M594" i="1" a="1"/>
  <c r="M139" i="1" a="1"/>
  <c r="M324" i="1" a="1"/>
  <c r="M4856" i="1" a="1"/>
  <c r="M1920" i="1" a="1"/>
  <c r="M1715" i="1" a="1"/>
  <c r="M4435" i="1" a="1"/>
  <c r="M4819" i="1" a="1"/>
  <c r="M2715" i="1" a="1"/>
  <c r="M4840" i="1" a="1"/>
  <c r="M746" i="1" a="1"/>
  <c r="M799" i="1" a="1"/>
  <c r="M574" i="1" a="1"/>
  <c r="M4510" i="1" a="1"/>
  <c r="M3566" i="1" a="1"/>
  <c r="M3472" i="1" a="1"/>
  <c r="M733" i="1" a="1"/>
  <c r="M3374" i="1" a="1"/>
  <c r="M3452" i="1" a="1"/>
  <c r="M2797" i="1" a="1"/>
  <c r="M73" i="1" a="1"/>
  <c r="M2032" i="1" a="1"/>
  <c r="M3011" i="1" a="1"/>
  <c r="M2856" i="1" a="1"/>
  <c r="M3267" i="1" a="1"/>
  <c r="M1344" i="1" a="1"/>
  <c r="M3409" i="1" a="1"/>
  <c r="M1820" i="1" a="1"/>
  <c r="M1256" i="1" a="1"/>
  <c r="M4970" i="1" a="1"/>
  <c r="M243" i="1" a="1"/>
  <c r="M4794" i="1" a="1"/>
  <c r="M4471" i="1" a="1"/>
  <c r="M2755" i="1" a="1"/>
  <c r="M53" i="1" a="1"/>
  <c r="M2944" i="1" a="1"/>
  <c r="M4302" i="1" a="1"/>
  <c r="M2803" i="1" a="1"/>
  <c r="M3500" i="1" a="1"/>
  <c r="M4715" i="1" a="1"/>
  <c r="M2973" i="1" a="1"/>
  <c r="M4802" i="1" a="1"/>
  <c r="M2754" i="1" a="1"/>
  <c r="M3250" i="1" a="1"/>
  <c r="M2899" i="1" a="1"/>
  <c r="M319" i="1" a="1"/>
  <c r="M4507" i="1" a="1"/>
  <c r="M3319" i="1" a="1"/>
  <c r="M2779" i="1" a="1"/>
  <c r="M2119" i="1" a="1"/>
  <c r="M5755" i="1" a="1"/>
  <c r="M2013" i="1" a="1"/>
  <c r="M465" i="1" a="1"/>
  <c r="M820" i="1" a="1"/>
  <c r="M332" i="1" a="1"/>
  <c r="M471" i="1" a="1"/>
  <c r="M719" i="1" a="1"/>
  <c r="M4674" i="1" a="1"/>
  <c r="M203" i="1" a="1"/>
  <c r="M4763" i="1" a="1"/>
  <c r="M982" i="1" a="1"/>
  <c r="M3224" i="1" a="1"/>
  <c r="M578" i="1" a="1"/>
  <c r="M4297" i="1" a="1"/>
  <c r="M3384" i="1" a="1"/>
  <c r="M5721" i="1" a="1"/>
  <c r="M4387" i="1" a="1"/>
  <c r="M70" i="1" a="1"/>
  <c r="M297" i="1" a="1"/>
  <c r="M1133" i="1" a="1"/>
  <c r="M3216" i="1" a="1"/>
  <c r="M1489" i="1" a="1"/>
  <c r="M4453" i="1" a="1"/>
  <c r="M933" i="1" a="1"/>
  <c r="M3438" i="1" a="1"/>
  <c r="M4433" i="1" a="1"/>
  <c r="M5675" i="1" a="1"/>
  <c r="M3437" i="1" a="1"/>
  <c r="M1315" i="1" a="1"/>
  <c r="M1812" i="1" a="1"/>
  <c r="M1998" i="1" a="1"/>
  <c r="M4570" i="1" a="1"/>
  <c r="M1025" i="1" a="1"/>
  <c r="M2001" i="1" a="1"/>
  <c r="M3821" i="1" a="1"/>
  <c r="M2956" i="1" a="1"/>
  <c r="M1616" i="1" a="1"/>
  <c r="M2667" i="1" a="1"/>
  <c r="M5316" i="1" a="1"/>
  <c r="M1576" i="1" a="1"/>
  <c r="M4411" i="1" a="1"/>
  <c r="M1275" i="1" a="1"/>
  <c r="M2881" i="1" a="1"/>
  <c r="M2109" i="1" a="1"/>
  <c r="M1884" i="1" a="1"/>
  <c r="M2065" i="1" a="1"/>
  <c r="M836" i="1" a="1"/>
  <c r="M3424" i="1" a="1"/>
  <c r="M4800" i="1" a="1"/>
  <c r="M4313" i="1" a="1"/>
  <c r="M4973" i="1" a="1"/>
  <c r="M5764" i="1" a="1"/>
  <c r="M3679" i="1" a="1"/>
  <c r="M956" i="1" a="1"/>
  <c r="M3672" i="1" a="1"/>
  <c r="M1338" i="1" a="1"/>
  <c r="M2036" i="1" a="1"/>
  <c r="M3299" i="1" a="1"/>
  <c r="M582" i="1" a="1"/>
  <c r="M928" i="1" a="1"/>
  <c r="M1992" i="1" a="1"/>
  <c r="M5892" i="1" a="1"/>
  <c r="M1872" i="1" a="1"/>
  <c r="M386" i="1" a="1"/>
  <c r="M979" i="1" a="1"/>
  <c r="M1597" i="1" a="1"/>
  <c r="M1522" i="1" a="1"/>
  <c r="M2481" i="1" a="1"/>
  <c r="M3801" i="1" a="1"/>
  <c r="M5028" i="1" a="1"/>
  <c r="M3485" i="1" a="1"/>
  <c r="M1666" i="1" a="1"/>
  <c r="M3085" i="1" a="1"/>
  <c r="M5348" i="1" a="1"/>
  <c r="M2120" i="1" a="1"/>
  <c r="M2293" i="1" a="1"/>
  <c r="M2108" i="1" a="1"/>
  <c r="M911" i="1" a="1"/>
  <c r="M706" i="1" a="1"/>
  <c r="M1435" i="1" a="1"/>
  <c r="M3330" i="1" a="1"/>
  <c r="M1937" i="1" a="1"/>
  <c r="M2324" i="1" a="1"/>
  <c r="M4568" i="1" a="1"/>
  <c r="M5735" i="1" a="1"/>
  <c r="M1502" i="1" a="1"/>
  <c r="M3138" i="1" a="1"/>
  <c r="M3399" i="1" a="1"/>
  <c r="M4909" i="1" a="1"/>
  <c r="M1084" i="1" a="1"/>
  <c r="M3706" i="1" a="1"/>
  <c r="M1662" i="1" a="1"/>
  <c r="M2794" i="1" a="1"/>
  <c r="M2017" i="1" a="1"/>
  <c r="M1090" i="1" a="1"/>
  <c r="M641" i="1" a="1"/>
  <c r="M1768" i="1" a="1"/>
  <c r="M3581" i="1" a="1"/>
  <c r="M1889" i="1" a="1"/>
  <c r="M1519" i="1" a="1"/>
  <c r="M2256" i="1" a="1"/>
  <c r="M1888" i="1" a="1"/>
  <c r="M2301" i="1" a="1"/>
  <c r="M5753" i="1" a="1"/>
  <c r="M5225" i="1" a="1"/>
  <c r="M1630" i="1" a="1"/>
  <c r="M1714" i="1" a="1"/>
  <c r="M2007" i="1" a="1"/>
  <c r="M5649" i="1" a="1"/>
  <c r="M2864" i="1" a="1"/>
  <c r="M2700" i="1" a="1"/>
  <c r="M4466" i="1" a="1"/>
  <c r="M5725" i="1" a="1"/>
  <c r="M4982" i="1" a="1"/>
  <c r="M5061" i="1" a="1"/>
  <c r="M3594" i="1" a="1"/>
  <c r="M1786" i="1" a="1"/>
  <c r="M5694" i="1" a="1"/>
  <c r="M5235" i="1" a="1"/>
  <c r="M944" i="1" a="1"/>
  <c r="M3693" i="1" a="1"/>
  <c r="M1422" i="1" a="1"/>
  <c r="M2060" i="1" a="1"/>
  <c r="M1766" i="1" a="1"/>
  <c r="M3359" i="1" a="1"/>
  <c r="M1337" i="1" a="1"/>
  <c r="M3512" i="1" a="1"/>
  <c r="M3534" i="1" a="1"/>
  <c r="M2177" i="1" a="1"/>
  <c r="M3709" i="1" a="1"/>
  <c r="M3690" i="1" a="1"/>
  <c r="M973" i="1" a="1"/>
  <c r="M241" i="1" a="1"/>
  <c r="M221" i="1" a="1"/>
  <c r="M1839" i="1" a="1"/>
  <c r="M3564" i="1" a="1"/>
  <c r="M1728" i="1" a="1"/>
  <c r="M5273" i="1" a="1"/>
  <c r="M4778" i="1" a="1"/>
  <c r="M79" i="1" a="1"/>
  <c r="M3089" i="1" a="1"/>
  <c r="M3703" i="1" a="1"/>
  <c r="M4770" i="1" a="1"/>
  <c r="M2110" i="1" a="1"/>
  <c r="M2679" i="1" a="1"/>
  <c r="M5287" i="1" a="1"/>
  <c r="M1574" i="1" a="1"/>
  <c r="M4474" i="1" a="1"/>
  <c r="M3349" i="1" a="1"/>
  <c r="M3385" i="1" a="1"/>
  <c r="M522" i="1" a="1"/>
  <c r="M1047" i="1" a="1"/>
  <c r="M4986" i="1" a="1"/>
  <c r="M2282" i="1" a="1"/>
  <c r="M3618" i="1" a="1"/>
  <c r="M5186" i="1" a="1"/>
  <c r="M5648" i="1" a="1"/>
  <c r="M5138" i="1" a="1"/>
  <c r="M3345" i="1" a="1"/>
  <c r="M648" i="1" a="1"/>
  <c r="M90" i="1" a="1"/>
  <c r="M1550" i="1" a="1"/>
  <c r="M3395" i="1" a="1"/>
  <c r="M1736" i="1" a="1"/>
  <c r="M5129" i="1" a="1"/>
  <c r="M770" i="1" a="1"/>
  <c r="M5088" i="1" a="1"/>
  <c r="M1678" i="1" a="1"/>
  <c r="M5557" i="1" a="1"/>
  <c r="M2998" i="1" a="1"/>
  <c r="M5116" i="1" a="1"/>
  <c r="M1387" i="1" a="1"/>
  <c r="M3078" i="1" a="1"/>
  <c r="M2240" i="1" a="1"/>
  <c r="M794" i="1" a="1"/>
  <c r="M5771" i="1" a="1"/>
  <c r="M3554" i="1" a="1"/>
  <c r="M484" i="1" a="1"/>
  <c r="M3592" i="1" a="1"/>
  <c r="M2083" i="1" a="1"/>
  <c r="M2570" i="1" a="1"/>
  <c r="M1043" i="1" a="1"/>
  <c r="M4019" i="1" a="1"/>
  <c r="M4360" i="1" a="1"/>
  <c r="M1007" i="1" a="1"/>
  <c r="M4709" i="1" a="1"/>
  <c r="M3268" i="1" a="1"/>
  <c r="M2010" i="1" a="1"/>
  <c r="M1500" i="1" a="1"/>
  <c r="M3082" i="1" a="1"/>
  <c r="M1364" i="1" a="1"/>
  <c r="M4698" i="1" a="1"/>
  <c r="M1066" i="1" a="1"/>
  <c r="M4896" i="1" a="1"/>
  <c r="M1085" i="1" a="1"/>
  <c r="M4910" i="1" a="1"/>
  <c r="M1792" i="1" a="1"/>
  <c r="M4599" i="1" a="1"/>
  <c r="M98" i="1" a="1"/>
  <c r="M3504" i="1" a="1"/>
  <c r="M2231" i="1" a="1"/>
  <c r="M5628" i="1" a="1"/>
  <c r="M1713" i="1" a="1"/>
  <c r="M4726" i="1" a="1"/>
  <c r="M3027" i="1" a="1"/>
  <c r="M1005" i="1" a="1"/>
  <c r="M1396" i="1" a="1"/>
  <c r="M5711" i="1" a="1"/>
  <c r="M5547" i="1" a="1"/>
  <c r="M3698" i="1" a="1"/>
  <c r="M2079" i="1" a="1"/>
  <c r="M201" i="1" a="1"/>
  <c r="M4772" i="1" a="1"/>
  <c r="M3661" i="1" a="1"/>
  <c r="M5399" i="1" a="1"/>
  <c r="M3658" i="1" a="1"/>
  <c r="M963" i="1" a="1"/>
  <c r="M4500" i="1" a="1"/>
  <c r="M1925" i="1" a="1"/>
  <c r="M4011" i="1" a="1"/>
  <c r="M5124" i="1" a="1"/>
  <c r="M3113" i="1" a="1"/>
  <c r="M2644" i="1" a="1"/>
  <c r="M4544" i="1" a="1"/>
  <c r="M924" i="1" a="1"/>
  <c r="M810" i="1" a="1"/>
  <c r="M206" i="1" a="1"/>
  <c r="M2829" i="1" a="1"/>
  <c r="M854" i="1" a="1"/>
  <c r="M5121" i="1" a="1"/>
  <c r="M5670" i="1" a="1"/>
  <c r="M2213" i="1" a="1"/>
  <c r="M5043" i="1" a="1"/>
  <c r="M684" i="1" a="1"/>
  <c r="M905" i="1" a="1"/>
  <c r="M1174" i="1" a="1"/>
  <c r="M5060" i="1" a="1"/>
  <c r="M5724" i="1" a="1"/>
  <c r="M824" i="1" a="1"/>
  <c r="M1631" i="1" a="1"/>
  <c r="M4202" i="1" a="1"/>
  <c r="M2933" i="1" a="1"/>
  <c r="M4907" i="1" a="1"/>
  <c r="M1676" i="1" a="1"/>
  <c r="M1420" i="1" a="1"/>
  <c r="M3517" i="1" a="1"/>
  <c r="M322" i="1" a="1"/>
  <c r="M180" i="1" a="1"/>
  <c r="M1949" i="1" a="1"/>
  <c r="M5496" i="1" a="1"/>
  <c r="M4639" i="1" a="1"/>
  <c r="M2566" i="1" a="1"/>
  <c r="M192" i="1" a="1"/>
  <c r="M2745" i="1" a="1"/>
  <c r="M521" i="1" a="1"/>
  <c r="M1067" i="1" a="1"/>
  <c r="M5375" i="1" a="1"/>
  <c r="M4655" i="1" a="1"/>
  <c r="M1268" i="1" a="1"/>
  <c r="M1506" i="1" a="1"/>
  <c r="M2233" i="1" a="1"/>
  <c r="M1230" i="1" a="1"/>
  <c r="M1996" i="1" a="1"/>
  <c r="M1110" i="1" a="1"/>
  <c r="M5733" i="1" a="1"/>
  <c r="M5506" i="1" a="1"/>
  <c r="M3647" i="1" a="1"/>
  <c r="M4554" i="1" a="1"/>
  <c r="M45" i="1" a="1"/>
  <c r="M1413" i="1" a="1"/>
  <c r="M3569" i="1" a="1"/>
  <c r="M3092" i="1" a="1"/>
  <c r="M4138" i="1" a="1"/>
  <c r="M3416" i="1" a="1"/>
  <c r="M1749" i="1" a="1"/>
  <c r="M5284" i="1" a="1"/>
  <c r="M5014" i="1" a="1"/>
  <c r="M2835" i="1" a="1"/>
  <c r="M1744" i="1" a="1"/>
  <c r="M943" i="1" a="1"/>
  <c r="M1139" i="1" a="1"/>
  <c r="M4880" i="1" a="1"/>
  <c r="M680" i="1" a="1"/>
  <c r="M1860" i="1" a="1"/>
  <c r="M4719" i="1" a="1"/>
  <c r="M402" i="1" a="1"/>
  <c r="M3575" i="1" a="1"/>
  <c r="M5127" i="1" a="1"/>
  <c r="M5253" i="1" a="1"/>
  <c r="M2992" i="1" a="1"/>
  <c r="M3059" i="1" a="1"/>
  <c r="M5747" i="1" a="1"/>
  <c r="M5141" i="1" a="1"/>
  <c r="M1180" i="1" a="1"/>
  <c r="M3051" i="1" a="1"/>
  <c r="M1681" i="1" a="1"/>
  <c r="M5801" i="1" a="1"/>
  <c r="M1741" i="1" a="1"/>
  <c r="M1835" i="1" a="1"/>
  <c r="M3483" i="1" a="1"/>
  <c r="M1685" i="1" a="1"/>
  <c r="M2392" i="1" a="1"/>
  <c r="M1195" i="1" a="1"/>
  <c r="M5429" i="1" a="1"/>
  <c r="M3935" i="1" a="1"/>
  <c r="M2226" i="1" a="1"/>
  <c r="M5533" i="1" a="1"/>
  <c r="M5531" i="1" a="1"/>
  <c r="M3957" i="1" a="1"/>
  <c r="M5169" i="1" a="1"/>
  <c r="M5109" i="1" a="1"/>
  <c r="M2400" i="1" a="1"/>
  <c r="M3940" i="1" a="1"/>
  <c r="M1938" i="1" a="1"/>
  <c r="M4964" i="1" a="1"/>
  <c r="M3846" i="1" a="1"/>
  <c r="M2471" i="1" a="1"/>
  <c r="M5491" i="1" a="1"/>
  <c r="L15" i="1" a="1"/>
  <c r="L3245" i="1" a="1"/>
  <c r="M5373" i="1" a="1"/>
  <c r="M4290" i="1" a="1"/>
  <c r="M5481" i="1" a="1"/>
  <c r="M5343" i="1" a="1"/>
  <c r="M2504" i="1" a="1"/>
  <c r="M3989" i="1" a="1"/>
  <c r="M4212" i="1" a="1"/>
  <c r="L4439" i="1" a="1"/>
  <c r="L805" i="1" a="1"/>
  <c r="L4402" i="1" a="1"/>
  <c r="L4414" i="1" a="1"/>
  <c r="M2696" i="1" a="1"/>
  <c r="M1732" i="1" a="1"/>
  <c r="M2320" i="1" a="1"/>
  <c r="M3478" i="1" a="1"/>
  <c r="M3712" i="1" a="1"/>
  <c r="M5772" i="1" a="1"/>
  <c r="M3767" i="1" a="1"/>
  <c r="M1600" i="1" a="1"/>
  <c r="M5408" i="1" a="1"/>
  <c r="M5263" i="1" a="1"/>
  <c r="M5579" i="1" a="1"/>
  <c r="M3170" i="1" a="1"/>
  <c r="M3155" i="1" a="1"/>
  <c r="M5333" i="1" a="1"/>
  <c r="M3894" i="1" a="1"/>
  <c r="M3988" i="1" a="1"/>
  <c r="M5242" i="1" a="1"/>
  <c r="M5165" i="1" a="1"/>
  <c r="M2478" i="1" a="1"/>
  <c r="L3215" i="1" a="1"/>
  <c r="M2540" i="1" a="1"/>
  <c r="L3491" i="1" a="1"/>
  <c r="L4585" i="1" a="1"/>
  <c r="M2530" i="1" a="1"/>
  <c r="L216" i="1" a="1"/>
  <c r="M3782" i="1" a="1"/>
  <c r="M4174" i="1" a="1"/>
  <c r="L24" i="1" a="1"/>
  <c r="M4022" i="1" a="1"/>
  <c r="M5411" i="1" a="1"/>
  <c r="M3862" i="1" a="1"/>
  <c r="M4146" i="1" a="1"/>
  <c r="M1433" i="1" a="1"/>
  <c r="M5195" i="1" a="1"/>
  <c r="M5330" i="1" a="1"/>
  <c r="M1434" i="1" a="1"/>
  <c r="M1913" i="1" a="1"/>
  <c r="M852" i="1" a="1"/>
  <c r="M3044" i="1" a="1"/>
  <c r="M1823" i="1" a="1"/>
  <c r="M5728" i="1" a="1"/>
  <c r="M2244" i="1" a="1"/>
  <c r="M2276" i="1" a="1"/>
  <c r="M5311" i="1" a="1"/>
  <c r="L4472" i="1" a="1"/>
  <c r="M1999" i="1" a="1"/>
  <c r="M3756" i="1" a="1"/>
  <c r="M5005" i="1" a="1"/>
  <c r="M2096" i="1" a="1"/>
  <c r="M4016" i="1" a="1"/>
  <c r="L538" i="1" a="1"/>
  <c r="M3818" i="1" a="1"/>
  <c r="M3149" i="1" a="1"/>
  <c r="M3136" i="1" a="1"/>
  <c r="L38" i="1" a="1"/>
  <c r="L4487" i="1" a="1"/>
  <c r="L4838" i="1" a="1"/>
  <c r="M4089" i="1" a="1"/>
  <c r="M3881" i="1" a="1"/>
  <c r="M5286" i="1" a="1"/>
  <c r="M5919" i="1" a="1"/>
  <c r="M2576" i="1" a="1"/>
  <c r="M4287" i="1" a="1"/>
  <c r="M4134" i="1" a="1"/>
  <c r="M4220" i="1" a="1"/>
  <c r="M920" i="1" a="1"/>
  <c r="M4266" i="1" a="1"/>
  <c r="M5044" i="1" a="1"/>
  <c r="M1603" i="1" a="1"/>
  <c r="M1480" i="1" a="1"/>
  <c r="M1787" i="1" a="1"/>
  <c r="M849" i="1" a="1"/>
  <c r="M1958" i="1" a="1"/>
  <c r="M5658" i="1" a="1"/>
  <c r="M5546" i="1" a="1"/>
  <c r="M2087" i="1" a="1"/>
  <c r="M4219" i="1" a="1"/>
  <c r="M4235" i="1" a="1"/>
  <c r="M4927" i="1" a="1"/>
  <c r="M4144" i="1" a="1"/>
  <c r="M3104" i="1" a="1"/>
  <c r="M1973" i="1" a="1"/>
  <c r="M2197" i="1" a="1"/>
  <c r="M64" i="1" a="1"/>
  <c r="M1217" i="1" a="1"/>
  <c r="M1943" i="1" a="1"/>
  <c r="M1914" i="1" a="1"/>
  <c r="M2225" i="1" a="1"/>
  <c r="M996" i="1" a="1"/>
  <c r="M3096" i="1" a="1"/>
  <c r="M1295" i="1" a="1"/>
  <c r="M2678" i="1" a="1"/>
  <c r="M470" i="1" a="1"/>
  <c r="M1773" i="1" a="1"/>
  <c r="M5952" i="1" a="1"/>
  <c r="M5430" i="1" a="1"/>
  <c r="M3764" i="1" a="1"/>
  <c r="M1552" i="1" a="1"/>
  <c r="M1345" i="1" a="1"/>
  <c r="M1173" i="1" a="1"/>
  <c r="M1045" i="1" a="1"/>
  <c r="M2126" i="1" a="1"/>
  <c r="M5378" i="1" a="1"/>
  <c r="M5188" i="1" a="1"/>
  <c r="M1922" i="1" a="1"/>
  <c r="M790" i="1" a="1"/>
  <c r="M4852" i="1" a="1"/>
  <c r="M3537" i="1" a="1"/>
  <c r="M1851" i="1" a="1"/>
  <c r="M1545" i="1" a="1"/>
  <c r="M3450" i="1" a="1"/>
  <c r="M331" i="1" a="1"/>
  <c r="M1187" i="1" a="1"/>
  <c r="M4976" i="1" a="1"/>
  <c r="M3127" i="1" a="1"/>
  <c r="M5458" i="1" a="1"/>
  <c r="M1027" i="1" a="1"/>
  <c r="M3597" i="1" a="1"/>
  <c r="M1725" i="1" a="1"/>
  <c r="M576" i="1" a="1"/>
  <c r="M4733" i="1" a="1"/>
  <c r="M3515" i="1" a="1"/>
  <c r="M1393" i="1" a="1"/>
  <c r="M5924" i="1" a="1"/>
  <c r="M1950" i="1" a="1"/>
  <c r="M3363" i="1" a="1"/>
  <c r="M3776" i="1" a="1"/>
  <c r="M688" i="1" a="1"/>
  <c r="M3579" i="1" a="1"/>
  <c r="M1245" i="1" a="1"/>
  <c r="M1086" i="1" a="1"/>
  <c r="M4891" i="1" a="1"/>
  <c r="M4675" i="1" a="1"/>
  <c r="M5657" i="1" a="1"/>
  <c r="M5613" i="1" a="1"/>
  <c r="M3420" i="1" a="1"/>
  <c r="M502" i="1" a="1"/>
  <c r="M4888" i="1" a="1"/>
  <c r="M3054" i="1" a="1"/>
  <c r="M907" i="1" a="1"/>
  <c r="M751" i="1" a="1"/>
  <c r="M2749" i="1" a="1"/>
  <c r="M1342" i="1" a="1"/>
  <c r="M5529" i="1" a="1"/>
  <c r="M1609" i="1" a="1"/>
  <c r="M3272" i="1" a="1"/>
  <c r="M2723" i="1" a="1"/>
  <c r="M4740" i="1" a="1"/>
  <c r="M1134" i="1" a="1"/>
  <c r="M2005" i="1" a="1"/>
  <c r="M5221" i="1" a="1"/>
  <c r="M3593" i="1" a="1"/>
  <c r="M2182" i="1" a="1"/>
  <c r="M1488" i="1" a="1"/>
  <c r="M4106" i="1" a="1"/>
  <c r="M1706" i="1" a="1"/>
  <c r="M126" i="1" a="1"/>
  <c r="M3595" i="1" a="1"/>
  <c r="M1496" i="1" a="1"/>
  <c r="M5357" i="1" a="1"/>
  <c r="M1356" i="1" a="1"/>
  <c r="M1216" i="1" a="1"/>
  <c r="M643" i="1" a="1"/>
  <c r="M3654" i="1" a="1"/>
  <c r="M1036" i="1" a="1"/>
  <c r="M1801" i="1" a="1"/>
  <c r="M2162" i="1" a="1"/>
  <c r="M4592" i="1" a="1"/>
  <c r="M5144" i="1" a="1"/>
  <c r="M1153" i="1" a="1"/>
  <c r="M2517" i="1" a="1"/>
  <c r="M2784" i="1" a="1"/>
  <c r="M5223" i="1" a="1"/>
  <c r="M1307" i="1" a="1"/>
  <c r="M861" i="1" a="1"/>
  <c r="M1834" i="1" a="1"/>
  <c r="M2761" i="1" a="1"/>
  <c r="M1716" i="1" a="1"/>
  <c r="M1757" i="1" a="1"/>
  <c r="M4730" i="1" a="1"/>
  <c r="M945" i="1" a="1"/>
  <c r="M1557" i="1" a="1"/>
  <c r="M5472" i="1" a="1"/>
  <c r="M2115" i="1" a="1"/>
  <c r="M4015" i="1" a="1"/>
  <c r="M3671" i="1" a="1"/>
  <c r="M1626" i="1" a="1"/>
  <c r="M3708" i="1" a="1"/>
  <c r="M3930" i="1" a="1"/>
  <c r="M1257" i="1" a="1"/>
  <c r="M2307" i="1" a="1"/>
  <c r="M5025" i="1" a="1"/>
  <c r="M2105" i="1" a="1"/>
  <c r="M1673" i="1" a="1"/>
  <c r="M5803" i="1" a="1"/>
  <c r="M5030" i="1" a="1"/>
  <c r="M1208" i="1" a="1"/>
  <c r="M5305" i="1" a="1"/>
  <c r="M2552" i="1" a="1"/>
  <c r="M1870" i="1" a="1"/>
  <c r="M3966" i="1" a="1"/>
  <c r="M2200" i="1" a="1"/>
  <c r="M2563" i="1" a="1"/>
  <c r="M5818" i="1" a="1"/>
  <c r="M5078" i="1" a="1"/>
  <c r="M2157" i="1" a="1"/>
  <c r="M5836" i="1" a="1"/>
  <c r="M5426" i="1" a="1"/>
  <c r="M2417" i="1" a="1"/>
  <c r="M5916" i="1" a="1"/>
  <c r="M2405" i="1" a="1"/>
  <c r="M2347" i="1" a="1"/>
  <c r="M4121" i="1" a="1"/>
  <c r="M2542" i="1" a="1"/>
  <c r="M3912" i="1" a="1"/>
  <c r="M5372" i="1" a="1"/>
  <c r="M2429" i="1" a="1"/>
  <c r="M3731" i="1" a="1"/>
  <c r="L521" i="1" a="1"/>
  <c r="M4018" i="1" a="1"/>
  <c r="M3151" i="1" a="1"/>
  <c r="M5291" i="1" a="1"/>
  <c r="M2597" i="1" a="1"/>
  <c r="L469" i="1" a="1"/>
  <c r="L4516" i="1" a="1"/>
  <c r="M2086" i="1" a="1"/>
  <c r="M3842" i="1" a="1"/>
  <c r="M1986" i="1" a="1"/>
  <c r="M1675" i="1" a="1"/>
  <c r="M2124" i="1" a="1"/>
  <c r="M1392" i="1" a="1"/>
  <c r="M1438" i="1" a="1"/>
  <c r="M3738" i="1" a="1"/>
  <c r="M1924" i="1" a="1"/>
  <c r="M4992" i="1" a="1"/>
  <c r="M2102" i="1" a="1"/>
  <c r="M5449" i="1" a="1"/>
  <c r="L4319" i="1" a="1"/>
  <c r="M5768" i="1" a="1"/>
  <c r="M5349" i="1" a="1"/>
  <c r="M5346" i="1" a="1"/>
  <c r="M1764" i="1" a="1"/>
  <c r="M5297" i="1" a="1"/>
  <c r="L136" i="1" a="1"/>
  <c r="M3807" i="1" a="1"/>
  <c r="M5896" i="1" a="1"/>
  <c r="M5869" i="1" a="1"/>
  <c r="L3228" i="1" a="1"/>
  <c r="L92" i="1" a="1"/>
  <c r="L490" i="1" a="1"/>
  <c r="M4277" i="1" a="1"/>
  <c r="M3938" i="1" a="1"/>
  <c r="M5493" i="1" a="1"/>
  <c r="M5865" i="1" a="1"/>
  <c r="M3980" i="1" a="1"/>
  <c r="M4142" i="1" a="1"/>
  <c r="M5463" i="1" a="1"/>
  <c r="M5203" i="1" a="1"/>
  <c r="M4984" i="1" a="1"/>
  <c r="M5170" i="1" a="1"/>
  <c r="M5200" i="1" a="1"/>
  <c r="M3576" i="1" a="1"/>
  <c r="M1791" i="1" a="1"/>
  <c r="M1758" i="1" a="1"/>
  <c r="M1742" i="1" a="1"/>
  <c r="M1636" i="1" a="1"/>
  <c r="M3949" i="1" a="1"/>
  <c r="M5514" i="1" a="1"/>
  <c r="M3965" i="1" a="1"/>
  <c r="M4164" i="1" a="1"/>
  <c r="M2578" i="1" a="1"/>
  <c r="M4158" i="1" a="1"/>
  <c r="M3931" i="1" a="1"/>
  <c r="M2356" i="1" a="1"/>
  <c r="M5217" i="1" a="1"/>
  <c r="M5352" i="1" a="1"/>
  <c r="M4234" i="1" a="1"/>
  <c r="M5914" i="1" a="1"/>
  <c r="M4096" i="1" a="1"/>
  <c r="L474" i="1" a="1"/>
  <c r="M3772" i="1" a="1"/>
  <c r="L255" i="1" a="1"/>
  <c r="L3246" i="1" a="1"/>
  <c r="M4276" i="1" a="1"/>
  <c r="M2446" i="1" a="1"/>
  <c r="M4178" i="1" a="1"/>
  <c r="M3859" i="1" a="1"/>
  <c r="L50" i="1" a="1"/>
  <c r="M4064" i="1" a="1"/>
  <c r="M2421" i="1" a="1"/>
  <c r="M5737" i="1" a="1"/>
  <c r="M3994" i="1" a="1"/>
  <c r="M4967" i="1" a="1"/>
  <c r="M3468" i="1" a="1"/>
  <c r="M1865" i="1" a="1"/>
  <c r="M5686" i="1" a="1"/>
  <c r="M1255" i="1" a="1"/>
  <c r="M2257" i="1" a="1"/>
  <c r="M5709" i="1" a="1"/>
  <c r="M1935" i="1" a="1"/>
  <c r="M4001" i="1" a="1"/>
  <c r="M1044" i="1" a="1"/>
  <c r="M2319" i="1" a="1"/>
  <c r="M544" i="1" a="1"/>
  <c r="M5163" i="1" a="1"/>
  <c r="M1143" i="1" a="1"/>
  <c r="M5001" i="1" a="1"/>
  <c r="M5435" i="1" a="1"/>
  <c r="M1349" i="1" a="1"/>
  <c r="M1507" i="1" a="1"/>
  <c r="M5360" i="1" a="1"/>
  <c r="M1498" i="1" a="1"/>
  <c r="M3341" i="1" a="1"/>
  <c r="M3476" i="1" a="1"/>
  <c r="M5206" i="1" a="1"/>
  <c r="M3180" i="1" a="1"/>
  <c r="M624" i="1" a="1"/>
  <c r="M1783" i="1" a="1"/>
  <c r="M967" i="1" a="1"/>
  <c r="M978" i="1" a="1"/>
  <c r="M5258" i="1" a="1"/>
  <c r="M3721" i="1" a="1"/>
  <c r="M3247" i="1" a="1"/>
  <c r="M2925" i="1" a="1"/>
  <c r="M1765" i="1" a="1"/>
  <c r="M1431" i="1" a="1"/>
  <c r="M3644" i="1" a="1"/>
  <c r="M2281" i="1" a="1"/>
  <c r="M3860" i="1" a="1"/>
  <c r="M831" i="1" a="1"/>
  <c r="M479" i="1" a="1"/>
  <c r="M2843" i="1" a="1"/>
  <c r="M4993" i="1" a="1"/>
  <c r="M43" i="1" a="1"/>
  <c r="M1144" i="1" a="1"/>
  <c r="M5077" i="1" a="1"/>
  <c r="M3421" i="1" a="1"/>
  <c r="M3346" i="1" a="1"/>
  <c r="M5669" i="1" a="1"/>
  <c r="M1026" i="1" a="1"/>
  <c r="M1033" i="1" a="1"/>
  <c r="M1207" i="1" a="1"/>
  <c r="M1648" i="1" a="1"/>
  <c r="M1799" i="1" a="1"/>
  <c r="M5191" i="1" a="1"/>
  <c r="M1976" i="1" a="1"/>
  <c r="M5037" i="1" a="1"/>
  <c r="M5717" i="1" a="1"/>
  <c r="M4825" i="1" a="1"/>
  <c r="M3262" i="1" a="1"/>
  <c r="M1524" i="1" a="1"/>
  <c r="M4940" i="1" a="1"/>
  <c r="M951" i="1" a="1"/>
  <c r="M3475" i="1" a="1"/>
  <c r="M1977" i="1" a="1"/>
  <c r="M1188" i="1" a="1"/>
  <c r="M409" i="1" a="1"/>
  <c r="M1627" i="1" a="1"/>
  <c r="M4932" i="1" a="1"/>
  <c r="M1228" i="1" a="1"/>
  <c r="M4746" i="1" a="1"/>
  <c r="M4654" i="1" a="1"/>
  <c r="M1359" i="1" a="1"/>
  <c r="M2136" i="1" a="1"/>
  <c r="M1739" i="1" a="1"/>
  <c r="M1417" i="1" a="1"/>
  <c r="M4760" i="1" a="1"/>
  <c r="M3612" i="1" a="1"/>
  <c r="M3440" i="1" a="1"/>
  <c r="M1290" i="1" a="1"/>
  <c r="M3123" i="1" a="1"/>
  <c r="M1312" i="1" a="1"/>
  <c r="M1927" i="1" a="1"/>
  <c r="M5607" i="1" a="1"/>
  <c r="M4298" i="1" a="1"/>
  <c r="M3017" i="1" a="1"/>
  <c r="M614" i="1" a="1"/>
  <c r="M1068" i="1" a="1"/>
  <c r="M3697" i="1" a="1"/>
  <c r="M2614" i="1" a="1"/>
  <c r="M1978" i="1" a="1"/>
  <c r="M901" i="1" a="1"/>
  <c r="M840" i="1" a="1"/>
  <c r="M5703" i="1" a="1"/>
  <c r="M3370" i="1" a="1"/>
  <c r="M1975" i="1" a="1"/>
  <c r="M1831" i="1" a="1"/>
  <c r="M1262" i="1" a="1"/>
  <c r="M1735" i="1" a="1"/>
  <c r="M1640" i="1" a="1"/>
  <c r="M2008" i="1" a="1"/>
  <c r="M3555" i="1" a="1"/>
  <c r="M3087" i="1" a="1"/>
  <c r="M1221" i="1" a="1"/>
  <c r="M1558" i="1" a="1"/>
  <c r="M4887" i="1" a="1"/>
  <c r="M4602" i="1" a="1"/>
  <c r="M2214" i="1" a="1"/>
  <c r="M1904" i="1" a="1"/>
  <c r="M2871" i="1" a="1"/>
  <c r="M3088" i="1" a="1"/>
  <c r="M5773" i="1" a="1"/>
  <c r="M5006" i="1" a="1"/>
  <c r="M1794" i="1" a="1"/>
  <c r="M2372" i="1" a="1"/>
  <c r="M1849" i="1" a="1"/>
  <c r="M2598" i="1" a="1"/>
  <c r="M1762" i="1" a="1"/>
  <c r="M3139" i="1" a="1"/>
  <c r="M4879" i="1" a="1"/>
  <c r="M3323" i="1" a="1"/>
  <c r="M1871" i="1" a="1"/>
  <c r="M1931" i="1" a="1"/>
  <c r="M1283" i="1" a="1"/>
  <c r="M1861" i="1" a="1"/>
  <c r="M2009" i="1" a="1"/>
  <c r="M3130" i="1" a="1"/>
  <c r="M4997" i="1" a="1"/>
  <c r="L33" i="1" a="1"/>
  <c r="M5051" i="1" a="1"/>
  <c r="M5395" i="1" a="1"/>
  <c r="M3148" i="1" a="1"/>
  <c r="M3836" i="1" a="1"/>
  <c r="L877" i="1" a="1"/>
  <c r="M2634" i="1" a="1"/>
  <c r="M5102" i="1" a="1"/>
  <c r="M5540" i="1" a="1"/>
  <c r="M2288" i="1" a="1"/>
  <c r="M4177" i="1" a="1"/>
  <c r="M5432" i="1" a="1"/>
  <c r="M3172" i="1" a="1"/>
  <c r="M3750" i="1" a="1"/>
  <c r="M5847" i="1" a="1"/>
  <c r="M4192" i="1" a="1"/>
  <c r="M2490" i="1" a="1"/>
  <c r="M2601" i="1" a="1"/>
  <c r="L457" i="1" a="1"/>
  <c r="M5486" i="1" a="1"/>
  <c r="M4087" i="1" a="1"/>
  <c r="M2572" i="1" a="1"/>
  <c r="M81" i="1" a="1"/>
  <c r="M4282" i="1" a="1"/>
  <c r="L618" i="1" a="1"/>
  <c r="L4512" i="1" a="1"/>
  <c r="L4712" i="1" a="1"/>
  <c r="M1843" i="1" a="1"/>
  <c r="M5074" i="1" a="1"/>
  <c r="M2095" i="1" a="1"/>
  <c r="M4915" i="1" a="1"/>
  <c r="M5776" i="1" a="1"/>
  <c r="M858" i="1" a="1"/>
  <c r="M3460" i="1" a="1"/>
  <c r="M5413" i="1" a="1"/>
  <c r="M1639" i="1" a="1"/>
  <c r="M3876" i="1" a="1"/>
  <c r="M5597" i="1" a="1"/>
  <c r="M2275" i="1" a="1"/>
  <c r="M5387" i="1" a="1"/>
  <c r="M5874" i="1" a="1"/>
  <c r="M5835" i="1" a="1"/>
  <c r="M4159" i="1" a="1"/>
  <c r="M3874" i="1" a="1"/>
  <c r="M3070" i="1" a="1"/>
  <c r="M5535" i="1" a="1"/>
  <c r="M5232" i="1" a="1"/>
  <c r="M5902" i="1" a="1"/>
  <c r="M5846" i="1" a="1"/>
  <c r="L4326" i="1" a="1"/>
  <c r="M3867" i="1" a="1"/>
  <c r="L4331" i="1" a="1"/>
  <c r="L55" i="1" a="1"/>
  <c r="M3941" i="1" a="1"/>
  <c r="M2557" i="1" a="1"/>
  <c r="M4014" i="1" a="1"/>
  <c r="M4132" i="1" a="1"/>
  <c r="L3209" i="1" a="1"/>
  <c r="M5908" i="1" a="1"/>
  <c r="M2246" i="1" a="1"/>
  <c r="M2265" i="1" a="1"/>
  <c r="M5173" i="1" a="1"/>
  <c r="M1939" i="1" a="1"/>
  <c r="M1456" i="1" a="1"/>
  <c r="M1657" i="1" a="1"/>
  <c r="M4929" i="1" a="1"/>
  <c r="M2594" i="1" a="1"/>
  <c r="M3083" i="1" a="1"/>
  <c r="M1291" i="1" a="1"/>
  <c r="M1398" i="1" a="1"/>
  <c r="M4815" i="1" a="1"/>
  <c r="M4662" i="1" a="1"/>
  <c r="M2168" i="1" a="1"/>
  <c r="M2030" i="1" a="1"/>
  <c r="M3415" i="1" a="1"/>
  <c r="M1278" i="1" a="1"/>
  <c r="M5179" i="1" a="1"/>
  <c r="M1635" i="1" a="1"/>
  <c r="M1206" i="1" a="1"/>
  <c r="M1003" i="1" a="1"/>
  <c r="M5548" i="1" a="1"/>
  <c r="M3611" i="1" a="1"/>
  <c r="M4924" i="1" a="1"/>
  <c r="M5089" i="1" a="1"/>
  <c r="M3251" i="1" a="1"/>
  <c r="M1279" i="1" a="1"/>
  <c r="M2193" i="1" a="1"/>
  <c r="M966" i="1" a="1"/>
  <c r="M4462" i="1" a="1"/>
  <c r="M3609" i="1" a="1"/>
  <c r="M5412" i="1" a="1"/>
  <c r="M3636" i="1" a="1"/>
  <c r="M1918" i="1" a="1"/>
  <c r="M5690" i="1" a="1"/>
  <c r="M5488" i="1" a="1"/>
  <c r="M4641" i="1" a="1"/>
  <c r="M3004" i="1" a="1"/>
  <c r="M2740" i="1" a="1"/>
  <c r="M1406" i="1" a="1"/>
  <c r="M4671" i="1" a="1"/>
  <c r="M1159" i="1" a="1"/>
  <c r="M2204" i="1" a="1"/>
  <c r="M918" i="1" a="1"/>
  <c r="M1515" i="1" a="1"/>
  <c r="M5756" i="1" a="1"/>
  <c r="M965" i="1" a="1"/>
  <c r="M1161" i="1" a="1"/>
  <c r="M3344" i="1" a="1"/>
  <c r="M4923" i="1" a="1"/>
  <c r="M5045" i="1" a="1"/>
  <c r="M1897" i="1" a="1"/>
  <c r="M1441" i="1" a="1"/>
  <c r="M2630" i="1" a="1"/>
  <c r="M3362" i="1" a="1"/>
  <c r="M835" i="1" a="1"/>
  <c r="M793" i="1" a="1"/>
  <c r="M1902" i="1" a="1"/>
  <c r="M5489" i="1" a="1"/>
  <c r="M3328" i="1" a="1"/>
  <c r="M1629" i="1" a="1"/>
  <c r="M4077" i="1" a="1"/>
  <c r="M1423" i="1" a="1"/>
  <c r="M568" i="1" a="1"/>
  <c r="M1551" i="1" a="1"/>
  <c r="M2121" i="1" a="1"/>
  <c r="M1001" i="1" a="1"/>
  <c r="M1099" i="1" a="1"/>
  <c r="M3439" i="1" a="1"/>
  <c r="M1391" i="1" a="1"/>
  <c r="M5046" i="1" a="1"/>
  <c r="M5689" i="1" a="1"/>
  <c r="M986" i="1" a="1"/>
  <c r="M1493" i="1" a="1"/>
  <c r="M3303" i="1" a="1"/>
  <c r="M3509" i="1" a="1"/>
  <c r="M1997" i="1" a="1"/>
  <c r="M4952" i="1" a="1"/>
  <c r="M1069" i="1" a="1"/>
  <c r="M1131" i="1" a="1"/>
  <c r="M5584" i="1" a="1"/>
  <c r="M2804" i="1" a="1"/>
  <c r="M1633" i="1" a="1"/>
  <c r="M2658" i="1" a="1"/>
  <c r="M3715" i="1" a="1"/>
  <c r="M5176" i="1" a="1"/>
  <c r="M410" i="1" a="1"/>
  <c r="M396" i="1" a="1"/>
  <c r="M1023" i="1" a="1"/>
  <c r="M2873" i="1" a="1"/>
  <c r="M519" i="1" a="1"/>
  <c r="M3068" i="1" a="1"/>
  <c r="M1415" i="1" a="1"/>
  <c r="M5470" i="1" a="1"/>
  <c r="M949" i="1" a="1"/>
  <c r="M2084" i="1" a="1"/>
  <c r="M1310" i="1" a="1"/>
  <c r="M5562" i="1" a="1"/>
  <c r="M1386" i="1" a="1"/>
  <c r="M5748" i="1" a="1"/>
  <c r="M1175" i="1" a="1"/>
  <c r="M2190" i="1" a="1"/>
  <c r="M2024" i="1" a="1"/>
  <c r="M3419" i="1" a="1"/>
  <c r="M4902" i="1" a="1"/>
  <c r="M2807" i="1" a="1"/>
  <c r="M929" i="1" a="1"/>
  <c r="M1277" i="1" a="1"/>
  <c r="M5017" i="1" a="1"/>
  <c r="M4883" i="1" a="1"/>
  <c r="M5666" i="1" a="1"/>
  <c r="M5293" i="1" a="1"/>
  <c r="M1816" i="1" a="1"/>
  <c r="M5058" i="1" a="1"/>
  <c r="M3588" i="1" a="1"/>
  <c r="M4257" i="1" a="1"/>
  <c r="M78" i="1" a="1"/>
  <c r="M1858" i="1" a="1"/>
  <c r="M1959" i="1" a="1"/>
  <c r="M5659" i="1" a="1"/>
  <c r="M1447" i="1" a="1"/>
  <c r="M1814" i="1" a="1"/>
  <c r="M5219" i="1" a="1"/>
  <c r="M2019" i="1" a="1"/>
  <c r="M1824" i="1" a="1"/>
  <c r="M5393" i="1" a="1"/>
  <c r="M5589" i="1" a="1"/>
  <c r="M2556" i="1" a="1"/>
  <c r="M2394" i="1" a="1"/>
  <c r="M3746" i="1" a="1"/>
  <c r="M5454" i="1" a="1"/>
  <c r="M5130" i="1" a="1"/>
  <c r="M3677" i="1" a="1"/>
  <c r="M2604" i="1" a="1"/>
  <c r="M1952" i="1" a="1"/>
  <c r="L4312" i="1" a="1"/>
  <c r="M2503" i="1" a="1"/>
  <c r="M2362" i="1" a="1"/>
  <c r="M2333" i="1" a="1"/>
  <c r="M2575" i="1" a="1"/>
  <c r="M4286" i="1" a="1"/>
  <c r="L433" i="1" a="1"/>
  <c r="M5502" i="1" a="1"/>
  <c r="M4023" i="1" a="1"/>
  <c r="L3233" i="1" a="1"/>
  <c r="M2567" i="1" a="1"/>
  <c r="L4488" i="1" a="1"/>
  <c r="M4255" i="1" a="1"/>
  <c r="M2448" i="1" a="1"/>
  <c r="L225" i="1" a="1"/>
  <c r="L411" i="1" a="1"/>
  <c r="L1329" i="1" a="1"/>
  <c r="M1829" i="1" a="1"/>
  <c r="M1544" i="1" a="1"/>
  <c r="M5066" i="1" a="1"/>
  <c r="M5209" i="1" a="1"/>
  <c r="M5476" i="1" a="1"/>
  <c r="M1478" i="1" a="1"/>
  <c r="M1800" i="1" a="1"/>
  <c r="M5842" i="1" a="1"/>
  <c r="M5743" i="1" a="1"/>
  <c r="M1980" i="1" a="1"/>
  <c r="M5889" i="1" a="1"/>
  <c r="M1993" i="1" a="1"/>
  <c r="M2547" i="1" a="1"/>
  <c r="M5029" i="1" a="1"/>
  <c r="M4243" i="1" a="1"/>
  <c r="M2589" i="1" a="1"/>
  <c r="M5106" i="1" a="1"/>
  <c r="M5335" i="1" a="1"/>
  <c r="M3181" i="1" a="1"/>
  <c r="M5226" i="1" a="1"/>
  <c r="M4265" i="1" a="1"/>
  <c r="M4021" i="1" a="1"/>
  <c r="M5559" i="1" a="1"/>
  <c r="M2329" i="1" a="1"/>
  <c r="M4153" i="1" a="1"/>
  <c r="M5558" i="1" a="1"/>
  <c r="M5381" i="1" a="1"/>
  <c r="M5114" i="1" a="1"/>
  <c r="L4315" i="1" a="1"/>
  <c r="M3490" i="1" a="1"/>
  <c r="M5805" i="1" a="1"/>
  <c r="M4206" i="1" a="1"/>
  <c r="M1944" i="1" a="1"/>
  <c r="M1383" i="1" a="1"/>
  <c r="M3507" i="1" a="1"/>
  <c r="M5462" i="1" a="1"/>
  <c r="M1848" i="1" a="1"/>
  <c r="M1332" i="1" a="1"/>
  <c r="M1150" i="1" a="1"/>
  <c r="M5234" i="1" a="1"/>
  <c r="M4951" i="1" a="1"/>
  <c r="M5075" i="1" a="1"/>
  <c r="L4415" i="1" a="1"/>
  <c r="M2088" i="1" a="1"/>
  <c r="M3891" i="1" a="1"/>
  <c r="M4104" i="1" a="1"/>
  <c r="M4030" i="1" a="1"/>
  <c r="L156" i="1" a="1"/>
  <c r="M5386" i="1" a="1"/>
  <c r="M5561" i="1" a="1"/>
  <c r="M4069" i="1" a="1"/>
  <c r="M2269" i="1" a="1"/>
  <c r="M5848" i="1" a="1"/>
  <c r="M3973" i="1" a="1"/>
  <c r="M5292" i="1" a="1"/>
  <c r="M3834" i="1" a="1"/>
  <c r="M4117" i="1" a="1"/>
  <c r="M2370" i="1" a="1"/>
  <c r="M5797" i="1" a="1"/>
  <c r="M5944" i="1" a="1"/>
  <c r="M4079" i="1" a="1"/>
  <c r="M3922" i="1" a="1"/>
  <c r="M2341" i="1" a="1"/>
  <c r="L4348" i="1" a="1"/>
  <c r="M3814" i="1" a="1"/>
  <c r="M2489" i="1" a="1"/>
  <c r="M5543" i="1" a="1"/>
  <c r="M5599" i="1" a="1"/>
  <c r="M3960" i="1" a="1"/>
  <c r="M1373" i="1" a="1"/>
  <c r="M1304" i="1" a="1"/>
  <c r="M5757" i="1" a="1"/>
  <c r="M3956" i="1" a="1"/>
  <c r="M3101" i="1" a="1"/>
  <c r="M1418" i="1" a="1"/>
  <c r="M4358" i="1" a="1"/>
  <c r="M4917" i="1" a="1"/>
  <c r="M1770" i="1" a="1"/>
  <c r="M5668" i="1" a="1"/>
  <c r="M3117" i="1" a="1"/>
  <c r="M3134" i="1" a="1"/>
  <c r="M3019" i="1" a="1"/>
  <c r="M4225" i="1" a="1"/>
  <c r="M3220" i="1" a="1"/>
  <c r="M3050" i="1" a="1"/>
  <c r="M3663" i="1" a="1"/>
  <c r="M4875" i="1" a="1"/>
  <c r="M5008" i="1" a="1"/>
  <c r="M1753" i="1" a="1"/>
  <c r="M1964" i="1" a="1"/>
  <c r="M2178" i="1" a="1"/>
  <c r="M4722" i="1" a="1"/>
  <c r="M1225" i="1" a="1"/>
  <c r="M4350" i="1" a="1"/>
  <c r="M3678" i="1" a="1"/>
  <c r="M2904" i="1" a="1"/>
  <c r="M628" i="1" a="1"/>
  <c r="M1464" i="1" a="1"/>
  <c r="M3389" i="1" a="1"/>
  <c r="M39" i="1" a="1"/>
  <c r="M77" i="1" a="1"/>
  <c r="M3773" i="1" a="1"/>
  <c r="M1539" i="1" a="1"/>
  <c r="M745" i="1" a="1"/>
  <c r="M3364" i="1" a="1"/>
  <c r="M1073" i="1" a="1"/>
  <c r="M3425" i="1" a="1"/>
  <c r="M2069" i="1" a="1"/>
  <c r="M1881" i="1" a="1"/>
  <c r="M5152" i="1" a="1"/>
  <c r="M1019" i="1" a="1"/>
  <c r="M1360" i="1" a="1"/>
  <c r="M3367" i="1" a="1"/>
  <c r="M1825" i="1" a="1"/>
  <c r="M1559" i="1" a="1"/>
  <c r="M2232" i="1" a="1"/>
  <c r="M2313" i="1" a="1"/>
  <c r="M1114" i="1" a="1"/>
  <c r="M5376" i="1" a="1"/>
  <c r="M5229" i="1" a="1"/>
  <c r="M4533" i="1" a="1"/>
  <c r="M2969" i="1" a="1"/>
  <c r="M750" i="1" a="1"/>
  <c r="M3474" i="1" a="1"/>
  <c r="M5131" i="1" a="1"/>
  <c r="M3407" i="1" a="1"/>
  <c r="M2066" i="1" a="1"/>
  <c r="M2249" i="1" a="1"/>
  <c r="M3281" i="1" a="1"/>
  <c r="M807" i="1" a="1"/>
  <c r="M1492" i="1" a="1"/>
  <c r="M2368" i="1" a="1"/>
  <c r="M3338" i="1" a="1"/>
  <c r="M1852" i="1" a="1"/>
  <c r="M1104" i="1" a="1"/>
  <c r="M5184" i="1" a="1"/>
  <c r="M5440" i="1" a="1"/>
  <c r="M3402" i="1" a="1"/>
  <c r="M5736" i="1" a="1"/>
  <c r="M2870" i="1" a="1"/>
  <c r="M1403" i="1" a="1"/>
  <c r="M2965" i="1" a="1"/>
  <c r="M3024" i="1" a="1"/>
  <c r="M4959" i="1" a="1"/>
  <c r="M2806" i="1" a="1"/>
  <c r="M1667" i="1" a="1"/>
  <c r="M2099" i="1" a="1"/>
  <c r="M1101" i="1" a="1"/>
  <c r="M5637" i="1" a="1"/>
  <c r="M2850" i="1" a="1"/>
  <c r="M1057" i="1" a="1"/>
  <c r="M1718" i="1" a="1"/>
  <c r="M4659" i="1" a="1"/>
  <c r="M2857" i="1" a="1"/>
  <c r="M1388" i="1" a="1"/>
  <c r="M2828" i="1" a="1"/>
  <c r="M282" i="1" a="1"/>
  <c r="M5003" i="1" a="1"/>
  <c r="M2211" i="1" a="1"/>
  <c r="M4013" i="1" a="1"/>
  <c r="M1102" i="1" a="1"/>
  <c r="M1932" i="1" a="1"/>
  <c r="M1624" i="1" a="1"/>
  <c r="M5133" i="1" a="1"/>
  <c r="M1108" i="1" a="1"/>
  <c r="M130" i="1" a="1"/>
  <c r="M3547" i="1" a="1"/>
  <c r="M5770" i="1" a="1"/>
  <c r="M5123" i="1" a="1"/>
  <c r="M1035" i="1" a="1"/>
  <c r="M5069" i="1" a="1"/>
  <c r="M3543" i="1" a="1"/>
  <c r="M1120" i="1" a="1"/>
  <c r="M5415" i="1" a="1"/>
  <c r="M2253" i="1" a="1"/>
  <c r="M2412" i="1" a="1"/>
  <c r="M2295" i="1" a="1"/>
  <c r="M3760" i="1" a="1"/>
  <c r="M1586" i="1" a="1"/>
  <c r="M5448" i="1" a="1"/>
  <c r="M1686" i="1" a="1"/>
  <c r="M1531" i="1" a="1"/>
  <c r="M1483" i="1" a="1"/>
  <c r="M1941" i="1" a="1"/>
  <c r="M3974" i="1" a="1"/>
  <c r="M2072" i="1" a="1"/>
  <c r="M3477" i="1" a="1"/>
  <c r="M1743" i="1" a="1"/>
  <c r="M5392" i="1" a="1"/>
  <c r="M3684" i="1" a="1"/>
  <c r="M1785" i="1" a="1"/>
  <c r="M2625" i="1" a="1"/>
  <c r="M5177" i="1" a="1"/>
  <c r="M5222" i="1" a="1"/>
  <c r="L4300" i="1" a="1"/>
  <c r="M5210" i="1" a="1"/>
  <c r="M5903" i="1" a="1"/>
  <c r="M4972" i="1" a="1"/>
  <c r="M2044" i="1" a="1"/>
  <c r="M4067" i="1" a="1"/>
  <c r="M3937" i="1" a="1"/>
  <c r="M5105" i="1" a="1"/>
  <c r="M5519" i="1" a="1"/>
  <c r="L4481" i="1" a="1"/>
  <c r="M5288" i="1" a="1"/>
  <c r="M3158" i="1" a="1"/>
  <c r="M5418" i="1" a="1"/>
  <c r="M5009" i="1" a="1"/>
  <c r="M2474" i="1" a="1"/>
  <c r="M2499" i="1" a="1"/>
  <c r="L662" i="1" a="1"/>
  <c r="L4" i="1" a="1"/>
  <c r="M4151" i="1" a="1"/>
  <c r="M4272" i="1" a="1"/>
  <c r="M4103" i="1" a="1"/>
  <c r="M2512" i="1" a="1"/>
  <c r="L611" i="1" a="1"/>
  <c r="L4704" i="1" a="1"/>
  <c r="M5135" i="1" a="1"/>
  <c r="M1314" i="1" a="1"/>
  <c r="M964" i="1" a="1"/>
  <c r="M5239" i="1" a="1"/>
  <c r="M3557" i="1" a="1"/>
  <c r="M2078" i="1" a="1"/>
  <c r="M3352" i="1" a="1"/>
  <c r="M1203" i="1" a="1"/>
  <c r="M3565" i="1" a="1"/>
  <c r="M1656" i="1" a="1"/>
  <c r="M1142" i="1" a="1"/>
  <c r="M4444" i="1" a="1"/>
  <c r="M4478" i="1" a="1"/>
  <c r="M2146" i="1" a="1"/>
  <c r="M4459" i="1" a="1"/>
  <c r="M970" i="1" a="1"/>
  <c r="M3899" i="1" a="1"/>
  <c r="M850" i="1" a="1"/>
  <c r="M5111" i="1" a="1"/>
  <c r="M1746" i="1" a="1"/>
  <c r="M2851" i="1" a="1"/>
  <c r="M991" i="1" a="1"/>
  <c r="M2849" i="1" a="1"/>
  <c r="M2252" i="1" a="1"/>
  <c r="M4758" i="1" a="1"/>
  <c r="M3418" i="1" a="1"/>
  <c r="M1822" i="1" a="1"/>
  <c r="M1833" i="1" a="1"/>
  <c r="M4483" i="1" a="1"/>
  <c r="M1209" i="1" a="1"/>
  <c r="M3788" i="1" a="1"/>
  <c r="M424" i="1" a="1"/>
  <c r="M4540" i="1" a="1"/>
  <c r="M1424" i="1" a="1"/>
  <c r="M1727" i="1" a="1"/>
  <c r="M954" i="1" a="1"/>
  <c r="M1050" i="1" a="1"/>
  <c r="M5027" i="1" a="1"/>
  <c r="M2034" i="1" a="1"/>
  <c r="M1521" i="1" a="1"/>
  <c r="M3102" i="1" a="1"/>
  <c r="M5723" i="1" a="1"/>
  <c r="M2890" i="1" a="1"/>
  <c r="M3601" i="1" a="1"/>
  <c r="M2277" i="1" a="1"/>
  <c r="M5182" i="1" a="1"/>
  <c r="M4946" i="1" a="1"/>
  <c r="M4882" i="1" a="1"/>
  <c r="M3305" i="1" a="1"/>
  <c r="M5615" i="1" a="1"/>
  <c r="M2791" i="1" a="1"/>
  <c r="M2922" i="1" a="1"/>
  <c r="M3720" i="1" a="1"/>
  <c r="M5157" i="1" a="1"/>
  <c r="M1107" i="1" a="1"/>
  <c r="M5713" i="1" a="1"/>
  <c r="M5419" i="1" a="1"/>
  <c r="M1320" i="1" a="1"/>
  <c r="M5781" i="1" a="1"/>
  <c r="M1323" i="1" a="1"/>
  <c r="M3491" i="1" a="1"/>
  <c r="M5344" i="1" a="1"/>
  <c r="M1220" i="1" a="1"/>
  <c r="M3591" i="1" a="1"/>
  <c r="M1954" i="1" a="1"/>
  <c r="M2167" i="1" a="1"/>
  <c r="M1240" i="1" a="1"/>
  <c r="M443" i="1" a="1"/>
  <c r="M1181" i="1" a="1"/>
  <c r="M3580" i="1" a="1"/>
  <c r="M1251" i="1" a="1"/>
  <c r="M1704" i="1" a="1"/>
  <c r="M44" i="1" a="1"/>
  <c r="M1109" i="1" a="1"/>
  <c r="M4979" i="1" a="1"/>
  <c r="M4280" i="1" a="1"/>
  <c r="M642" i="1" a="1"/>
  <c r="M5272" i="1" a="1"/>
  <c r="M2952" i="1" a="1"/>
  <c r="M3480" i="1" a="1"/>
  <c r="M1691" i="1" a="1"/>
  <c r="M2999" i="1" a="1"/>
  <c r="M2895" i="1" a="1"/>
  <c r="M5716" i="1" a="1"/>
  <c r="M2960" i="1" a="1"/>
  <c r="M4681" i="1" a="1"/>
  <c r="M1796" i="1" a="1"/>
  <c r="M1205" i="1" a="1"/>
  <c r="M5383" i="1" a="1"/>
  <c r="M1577" i="1" a="1"/>
  <c r="M1634" i="1" a="1"/>
  <c r="M4942" i="1" a="1"/>
  <c r="M2404" i="1" a="1"/>
  <c r="M1241" i="1" a="1"/>
  <c r="M326" i="1" a="1"/>
  <c r="M1199" i="1" a="1"/>
  <c r="M1296" i="1" a="1"/>
  <c r="M5385" i="1" a="1"/>
  <c r="M1614" i="1" a="1"/>
  <c r="M755" i="1" a="1"/>
  <c r="M1317" i="1" a="1"/>
  <c r="M1596" i="1" a="1"/>
  <c r="M1528" i="1" a="1"/>
  <c r="M4963" i="1" a="1"/>
  <c r="M4936" i="1" a="1"/>
  <c r="M1653" i="1" a="1"/>
  <c r="M2145" i="1" a="1"/>
  <c r="M1395" i="1" a="1"/>
  <c r="M5313" i="1" a="1"/>
  <c r="M1049" i="1" a="1"/>
  <c r="M2219" i="1" a="1"/>
  <c r="M5938" i="1" a="1"/>
  <c r="M3107" i="1" a="1"/>
  <c r="M2067" i="1" a="1"/>
  <c r="M2954" i="1" a="1"/>
  <c r="M5197" i="1" a="1"/>
  <c r="M1472" i="1" a="1"/>
  <c r="M4581" i="1" a="1"/>
  <c r="M5261" i="1" a="1"/>
  <c r="M2199" i="1" a="1"/>
  <c r="M5237" i="1" a="1"/>
  <c r="M4004" i="1" a="1"/>
  <c r="M4258" i="1" a="1"/>
  <c r="M4115" i="1" a="1"/>
  <c r="M1919" i="1" a="1"/>
  <c r="M3844" i="1" a="1"/>
  <c r="M5410" i="1" a="1"/>
  <c r="M5345" i="1" a="1"/>
  <c r="M2352" i="1" a="1"/>
  <c r="M4183" i="1" a="1"/>
  <c r="M2475" i="1" a="1"/>
  <c r="L3207" i="1" a="1"/>
  <c r="M5518" i="1" a="1"/>
  <c r="M5891" i="1" a="1"/>
  <c r="L890" i="1" a="1"/>
  <c r="M4080" i="1" a="1"/>
  <c r="M2358" i="1" a="1"/>
  <c r="L500" i="1" a="1"/>
  <c r="L4324" i="1" a="1"/>
  <c r="M3771" i="1" a="1"/>
  <c r="M3794" i="1" a="1"/>
  <c r="M3753" i="1" a="1"/>
  <c r="L4339" i="1" a="1"/>
  <c r="M2574" i="1" a="1"/>
  <c r="L321" i="1" a="1"/>
  <c r="M2395" i="1" a="1"/>
  <c r="M1276" i="1" a="1"/>
  <c r="M5406" i="1" a="1"/>
  <c r="M5092" i="1" a="1"/>
  <c r="M1712" i="1" a="1"/>
  <c r="M3711" i="1" a="1"/>
  <c r="M1512" i="1" a="1"/>
  <c r="M1585" i="1" a="1"/>
  <c r="M3473" i="1" a="1"/>
  <c r="M5181" i="1" a="1"/>
  <c r="M1855" i="1" a="1"/>
  <c r="M5049" i="1" a="1"/>
  <c r="M5224" i="1" a="1"/>
  <c r="M5638" i="1" a="1"/>
  <c r="M2427" i="1" a="1"/>
  <c r="M5893" i="1" a="1"/>
  <c r="M2106" i="1" a="1"/>
  <c r="M3829" i="1" a="1"/>
  <c r="M3795" i="1" a="1"/>
  <c r="M1990" i="1" a="1"/>
  <c r="M2494" i="1" a="1"/>
  <c r="M2111" i="1" a="1"/>
  <c r="L45" i="1" a="1"/>
  <c r="M2381" i="1" a="1"/>
  <c r="M5856" i="1" a="1"/>
  <c r="M5897" i="1" a="1"/>
  <c r="M5950" i="1" a="1"/>
  <c r="M3743" i="1" a="1"/>
  <c r="L393" i="1" a="1"/>
  <c r="M5350" i="1" a="1"/>
  <c r="M4274" i="1" a="1"/>
  <c r="L4365" i="1" a="1"/>
  <c r="M5790" i="1" a="1"/>
  <c r="M4346" i="1" a="1"/>
  <c r="M4948" i="1" a="1"/>
  <c r="M3681" i="1" a="1"/>
  <c r="M1660" i="1" a="1"/>
  <c r="M5507" i="1" a="1"/>
  <c r="M685" i="1" a="1"/>
  <c r="M5098" i="1" a="1"/>
  <c r="M1543" i="1" a="1"/>
  <c r="M5583" i="1" a="1"/>
  <c r="M1638" i="1" a="1"/>
  <c r="M5142" i="1" a="1"/>
  <c r="M3154" i="1" a="1"/>
  <c r="M5192" i="1" a="1"/>
  <c r="M5409" i="1" a="1"/>
  <c r="L4361" i="1" a="1"/>
  <c r="M1956" i="1" a="1"/>
  <c r="M4044" i="1" a="1"/>
  <c r="M2165" i="1" a="1"/>
  <c r="M2344" i="1" a="1"/>
  <c r="M5545" i="1" a="1"/>
  <c r="M3865" i="1" a="1"/>
  <c r="M5455" i="1" a="1"/>
  <c r="M4046" i="1" a="1"/>
  <c r="L170" i="1" a="1"/>
  <c r="M5236" i="1" a="1"/>
  <c r="M2441" i="1" a="1"/>
  <c r="M5886" i="1" a="1"/>
  <c r="M4185" i="1" a="1"/>
  <c r="L4428" i="1" a="1"/>
  <c r="M2600" i="1" a="1"/>
  <c r="M3991" i="1" a="1"/>
  <c r="L214" i="1" a="1"/>
  <c r="M3998" i="1" a="1"/>
  <c r="M5767" i="1" a="1"/>
  <c r="M4263" i="1" a="1"/>
  <c r="M5255" i="1" a="1"/>
  <c r="M1032" i="1" a="1"/>
  <c r="M1012" i="1" a="1"/>
  <c r="M5132" i="1" a="1"/>
  <c r="M2113" i="1" a="1"/>
  <c r="M2317" i="1" a="1"/>
  <c r="M2428" i="1" a="1"/>
  <c r="M2150" i="1" a="1"/>
  <c r="M3297" i="1" a="1"/>
  <c r="M3577" i="1" a="1"/>
  <c r="M1353" i="1" a="1"/>
  <c r="M1844" i="1" a="1"/>
  <c r="M4555" i="1" a="1"/>
  <c r="M5695" i="1" a="1"/>
  <c r="M2882" i="1" a="1"/>
  <c r="M2241" i="1" a="1"/>
  <c r="M5032" i="1" a="1"/>
  <c r="M1218" i="1" a="1"/>
  <c r="M47" i="1" a="1"/>
  <c r="M4908" i="1" a="1"/>
  <c r="M999" i="1" a="1"/>
  <c r="M3133" i="1" a="1"/>
  <c r="M1436" i="1" a="1"/>
  <c r="M5749" i="1" a="1"/>
  <c r="M2228" i="1" a="1"/>
  <c r="M503" i="1" a="1"/>
  <c r="M3604" i="1" a="1"/>
  <c r="M2021" i="1" a="1"/>
  <c r="M2695" i="1" a="1"/>
  <c r="M3406" i="1" a="1"/>
  <c r="M1061" i="1" a="1"/>
  <c r="M2255" i="1" a="1"/>
  <c r="M5101" i="1" a="1"/>
  <c r="M3526" i="1" a="1"/>
  <c r="M1748" i="1" a="1"/>
  <c r="M393" i="1" a="1"/>
  <c r="M1695" i="1" a="1"/>
  <c r="M3470" i="1" a="1"/>
  <c r="M1985" i="1" a="1"/>
  <c r="M1354" i="1" a="1"/>
  <c r="M1752" i="1" a="1"/>
  <c r="M3005" i="1" a="1"/>
  <c r="M2025" i="1" a="1"/>
  <c r="M5329" i="1" a="1"/>
  <c r="M4205" i="1" a="1"/>
  <c r="M75" i="1" a="1"/>
  <c r="M3442" i="1" a="1"/>
  <c r="M1146" i="1" a="1"/>
  <c r="M3304" i="1" a="1"/>
  <c r="M935" i="1" a="1"/>
  <c r="M1647" i="1" a="1"/>
  <c r="M542" i="1" a="1"/>
  <c r="M2046" i="1" a="1"/>
  <c r="M3539" i="1" a="1"/>
  <c r="M4364" i="1" a="1"/>
  <c r="M2033" i="1" a="1"/>
  <c r="M67" i="1" a="1"/>
  <c r="M5741" i="1" a="1"/>
  <c r="M508" i="1" a="1"/>
  <c r="M2181" i="1" a="1"/>
  <c r="M1912" i="1" a="1"/>
  <c r="M3513" i="1" a="1"/>
  <c r="M2279" i="1" a="1"/>
  <c r="M3147" i="1" a="1"/>
  <c r="M2218" i="1" a="1"/>
  <c r="M1231" i="1" a="1"/>
  <c r="M4514" i="1" a="1"/>
  <c r="M1034" i="1" a="1"/>
  <c r="M4966" i="1" a="1"/>
  <c r="M1536" i="1" a="1"/>
  <c r="M848" i="1" a="1"/>
  <c r="M3699" i="1" a="1"/>
  <c r="M5708" i="1" a="1"/>
  <c r="M4892" i="1" a="1"/>
  <c r="M1326" i="1" a="1"/>
  <c r="M1846" i="1" a="1"/>
  <c r="M3529" i="1" a="1"/>
  <c r="M1494" i="1" a="1"/>
  <c r="M3694" i="1" a="1"/>
  <c r="M3006" i="1" a="1"/>
  <c r="M4809" i="1" a="1"/>
  <c r="M1486" i="1" a="1"/>
  <c r="M1254" i="1" a="1"/>
  <c r="M2988" i="1" a="1"/>
  <c r="M1722" i="1" a="1"/>
  <c r="M1658" i="1" a="1"/>
  <c r="M4642" i="1" a="1"/>
  <c r="M3388" i="1" a="1"/>
  <c r="M1409" i="1" a="1"/>
  <c r="M1947" i="1" a="1"/>
  <c r="M4390" i="1" a="1"/>
  <c r="M3667" i="1" a="1"/>
  <c r="M816" i="1" a="1"/>
  <c r="M1769" i="1" a="1"/>
  <c r="M2063" i="1" a="1"/>
  <c r="M3897" i="1" a="1"/>
  <c r="M5740" i="1" a="1"/>
  <c r="M4866" i="1" a="1"/>
  <c r="M5774" i="1" a="1"/>
  <c r="M1248" i="1" a="1"/>
  <c r="M1700" i="1" a="1"/>
  <c r="M4141" i="1" a="1"/>
  <c r="M5795" i="1" a="1"/>
  <c r="M1474" i="1" a="1"/>
  <c r="M1243" i="1" a="1"/>
  <c r="M2291" i="1" a="1"/>
  <c r="M4949" i="1" a="1"/>
  <c r="M62" i="1" a="1"/>
  <c r="M1479" i="1" a="1"/>
  <c r="M5785" i="1" a="1"/>
  <c r="M5765" i="1" a="1"/>
  <c r="M977" i="1" a="1"/>
  <c r="M981" i="1" a="1"/>
  <c r="M3144" i="1" a="1"/>
  <c r="M4893" i="1" a="1"/>
  <c r="M4916" i="1" a="1"/>
  <c r="M5298" i="1" a="1"/>
  <c r="M5516" i="1" a="1"/>
  <c r="M2488" i="1" a="1"/>
  <c r="M3189" i="1" a="1"/>
  <c r="M2493" i="1" a="1"/>
  <c r="M5814" i="1" a="1"/>
  <c r="M2602" i="1" a="1"/>
  <c r="M5494" i="1" a="1"/>
  <c r="M860" i="1" a="1"/>
  <c r="M2331" i="1" a="1"/>
  <c r="L4434" i="1" a="1"/>
  <c r="M2620" i="1" a="1"/>
  <c r="M2518" i="1" a="1"/>
  <c r="L770" i="1" a="1"/>
  <c r="M5956" i="1" a="1"/>
  <c r="L202" i="1" a="1"/>
  <c r="M5246" i="1" a="1"/>
  <c r="M5509" i="1" a="1"/>
  <c r="L4362" i="1" a="1"/>
  <c r="M5522" i="1" a="1"/>
  <c r="M5566" i="1" a="1"/>
  <c r="M4133" i="1" a="1"/>
  <c r="M4066" i="1" a="1"/>
  <c r="L4448" i="1" a="1"/>
  <c r="M5320" i="1" a="1"/>
  <c r="M4207" i="1" a="1"/>
  <c r="L3222" i="1" a="1"/>
  <c r="L257" i="1" a="1"/>
  <c r="M1994" i="1" a="1"/>
  <c r="M1983" i="1" a="1"/>
  <c r="M1755" i="1" a="1"/>
  <c r="M1730" i="1" a="1"/>
  <c r="M3843" i="1" a="1"/>
  <c r="M2230" i="1" a="1"/>
  <c r="M4960" i="1" a="1"/>
  <c r="M987" i="1" a="1"/>
  <c r="M5091" i="1" a="1"/>
  <c r="M1893" i="1" a="1"/>
  <c r="M3057" i="1" a="1"/>
  <c r="M2479" i="1" a="1"/>
  <c r="M2236" i="1" a="1"/>
  <c r="M5544" i="1" a="1"/>
  <c r="L4375" i="1" a="1"/>
  <c r="M1940" i="1" a="1"/>
  <c r="M4239" i="1" a="1"/>
  <c r="M5401" i="1" a="1"/>
  <c r="M3883" i="1" a="1"/>
  <c r="M3967" i="1" a="1"/>
  <c r="M4995" i="1" a="1"/>
  <c r="M3979" i="1" a="1"/>
  <c r="M5331" i="1" a="1"/>
  <c r="L4445" i="1" a="1"/>
  <c r="M3920" i="1" a="1"/>
  <c r="M2422" i="1" a="1"/>
  <c r="M4101" i="1" a="1"/>
  <c r="M3959" i="1" a="1"/>
  <c r="L3495" i="1" a="1"/>
  <c r="M5863" i="1" a="1"/>
  <c r="L291" i="1" a="1"/>
  <c r="L378" i="1" a="1"/>
  <c r="M1371" i="1" a="1"/>
  <c r="M950" i="1" a="1"/>
  <c r="M5113" i="1" a="1"/>
  <c r="M5304" i="1" a="1"/>
  <c r="M2297" i="1" a="1"/>
  <c r="M2148" i="1" a="1"/>
  <c r="M5194" i="1" a="1"/>
  <c r="M1579" i="1" a="1"/>
  <c r="M3401" i="1" a="1"/>
  <c r="M4945" i="1" a="1"/>
  <c r="M5267" i="1" a="1"/>
  <c r="M3820" i="1" a="1"/>
  <c r="M5582" i="1" a="1"/>
  <c r="M4024" i="1" a="1"/>
  <c r="M5327" i="1" a="1"/>
  <c r="M5353" i="1" a="1"/>
  <c r="M2129" i="1" a="1"/>
  <c r="M3928" i="1" a="1"/>
  <c r="M5951" i="1" a="1"/>
  <c r="M2613" i="1" a="1"/>
  <c r="M5811" i="1" a="1"/>
  <c r="M4075" i="1" a="1"/>
  <c r="L4464" i="1" a="1"/>
  <c r="M3963" i="1" a="1"/>
  <c r="M5884" i="1" a="1"/>
  <c r="L10" i="1" a="1"/>
  <c r="M5510" i="1" a="1"/>
  <c r="M4268" i="1" a="1"/>
  <c r="M5137" i="1" a="1"/>
  <c r="L147" i="1" a="1"/>
  <c r="M4124" i="1" a="1"/>
  <c r="M4156" i="1" a="1"/>
  <c r="M2532" i="1" a="1"/>
  <c r="M4831" i="1" a="1"/>
  <c r="M1288" i="1" a="1"/>
  <c r="M1482" i="1" a="1"/>
  <c r="M859" i="1" a="1"/>
  <c r="M5683" i="1" a="1"/>
  <c r="M732" i="1" a="1"/>
  <c r="M5369" i="1" a="1"/>
  <c r="M1810" i="1" a="1"/>
  <c r="M2332" i="1" a="1"/>
  <c r="M1747" i="1" a="1"/>
  <c r="M2170" i="1" a="1"/>
  <c r="M4160" i="1" a="1"/>
  <c r="M4065" i="1" a="1"/>
  <c r="M4182" i="1" a="1"/>
  <c r="L4462" i="1" a="1"/>
  <c r="M2137" i="1" a="1"/>
  <c r="M2561" i="1" a="1"/>
  <c r="M3700" i="1" a="1"/>
  <c r="M5521" i="1" a="1"/>
  <c r="M5396" i="1" a="1"/>
  <c r="M5318" i="1" a="1"/>
  <c r="M5416" i="1" a="1"/>
  <c r="M2339" i="1" a="1"/>
  <c r="L141" i="1" a="1"/>
  <c r="M4099" i="1" a="1"/>
  <c r="M5931" i="1" a="1"/>
  <c r="M3163" i="1" a="1"/>
  <c r="M2328" i="1" a="1"/>
  <c r="L49" i="1" a="1"/>
  <c r="L870" i="1" a="1"/>
  <c r="M3177" i="1" a="1"/>
  <c r="M5477" i="1" a="1"/>
  <c r="M2583" i="1" a="1"/>
  <c r="M3911" i="1" a="1"/>
  <c r="M2335" i="1" a="1"/>
  <c r="L3239" i="1" a="1"/>
  <c r="L722" i="1" a="1"/>
  <c r="L4755" i="1" a="1"/>
  <c r="M3688" i="1" a="1"/>
  <c r="M3695" i="1" a="1"/>
  <c r="M2590" i="1" a="1"/>
  <c r="M1185" i="1" a="1"/>
  <c r="M3522" i="1" a="1"/>
  <c r="M1623" i="1" a="1"/>
  <c r="M2237" i="1" a="1"/>
  <c r="M3118" i="1" a="1"/>
  <c r="M3381" i="1" a="1"/>
  <c r="M4430" i="1" a="1"/>
  <c r="M5754" i="1" a="1"/>
  <c r="M3629" i="1" a="1"/>
  <c r="M1589" i="1" a="1"/>
  <c r="M5342" i="1" a="1"/>
  <c r="M5371" i="1" a="1"/>
  <c r="M417" i="1" a="1"/>
  <c r="M4563" i="1" a="1"/>
  <c r="M4878" i="1" a="1"/>
  <c r="M1135" i="1" a="1"/>
  <c r="M3128" i="1" a="1"/>
  <c r="M4762" i="1" a="1"/>
  <c r="M1659" i="1" a="1"/>
  <c r="M1774" i="1" a="1"/>
  <c r="M2027" i="1" a="1"/>
  <c r="M5307" i="1" a="1"/>
  <c r="M3584" i="1" a="1"/>
  <c r="M4398" i="1" a="1"/>
  <c r="M1606" i="1" a="1"/>
  <c r="M1071" i="1" a="1"/>
  <c r="M5207" i="1" a="1"/>
  <c r="M3414" i="1" a="1"/>
  <c r="M1857" i="1" a="1"/>
  <c r="M473" i="1" a="1"/>
  <c r="M683" i="1" a="1"/>
  <c r="M989" i="1" a="1"/>
  <c r="M86" i="1" a="1"/>
  <c r="M4943" i="1" a="1"/>
  <c r="M3538" i="1" a="1"/>
  <c r="M953" i="1" a="1"/>
  <c r="M5655" i="1" a="1"/>
  <c r="M5281" i="1" a="1"/>
  <c r="M1372" i="1" a="1"/>
  <c r="M5714" i="1" a="1"/>
  <c r="M4552" i="1" a="1"/>
  <c r="M3244" i="1" a="1"/>
  <c r="M3713" i="1" a="1"/>
  <c r="M3955" i="1" a="1"/>
  <c r="M2117" i="1" a="1"/>
  <c r="M334" i="1" a="1"/>
  <c r="M1265" i="1" a="1"/>
  <c r="M5317" i="1" a="1"/>
  <c r="M5479" i="1" a="1"/>
  <c r="M4161" i="1" a="1"/>
  <c r="M1967" i="1" a="1"/>
  <c r="M1651" i="1" a="1"/>
  <c r="M3549" i="1" a="1"/>
  <c r="M3544" i="1" a="1"/>
  <c r="M3375" i="1" a="1"/>
  <c r="M1587" i="1" a="1"/>
  <c r="M344" i="1" a="1"/>
  <c r="M5719" i="1" a="1"/>
  <c r="M3687" i="1" a="1"/>
  <c r="M5619" i="1" a="1"/>
  <c r="M1549" i="1" a="1"/>
  <c r="M1189" i="1" a="1"/>
  <c r="M5148" i="1" a="1"/>
  <c r="M4853" i="1" a="1"/>
  <c r="M174" i="1" a="1"/>
  <c r="M1751" i="1" a="1"/>
  <c r="M3465" i="1" a="1"/>
  <c r="M2075" i="1" a="1"/>
  <c r="M4059" i="1" a="1"/>
  <c r="M2268" i="1" a="1"/>
  <c r="M189" i="1" a="1"/>
  <c r="M4447" i="1" a="1"/>
  <c r="M4578" i="1" a="1"/>
  <c r="M4913" i="1" a="1"/>
  <c r="M1771" i="1" a="1"/>
  <c r="M4669" i="1" a="1"/>
  <c r="M5052" i="1" a="1"/>
  <c r="M2074" i="1" a="1"/>
  <c r="M5086" i="1" a="1"/>
  <c r="M1030" i="1" a="1"/>
  <c r="M2238" i="1" a="1"/>
  <c r="M1197" i="1" a="1"/>
  <c r="M5660" i="1" a="1"/>
  <c r="M1318" i="1" a="1"/>
  <c r="M1202" i="1" a="1"/>
  <c r="M4306" i="1" a="1"/>
  <c r="M2963" i="1" a="1"/>
  <c r="M1212" i="1" a="1"/>
  <c r="M3327" i="1" a="1"/>
  <c r="M1655" i="1" a="1"/>
  <c r="M4894" i="1" a="1"/>
  <c r="M2896" i="1" a="1"/>
  <c r="M1525" i="1" a="1"/>
  <c r="M2206" i="1" a="1"/>
  <c r="M3458" i="1" a="1"/>
  <c r="M644" i="1" a="1"/>
  <c r="M1223" i="1" a="1"/>
  <c r="M3651" i="1" a="1"/>
  <c r="M2280" i="1" a="1"/>
  <c r="M5063" i="1" a="1"/>
  <c r="M4455" i="1" a="1"/>
  <c r="M3619" i="1" a="1"/>
  <c r="M4516" i="1" a="1"/>
  <c r="M2045" i="1" a="1"/>
  <c r="M1112" i="1" a="1"/>
  <c r="M3680" i="1" a="1"/>
  <c r="M4097" i="1" a="1"/>
  <c r="M4126" i="1" a="1"/>
  <c r="M5705" i="1" a="1"/>
  <c r="M1250" i="1" a="1"/>
  <c r="M4083" i="1" a="1"/>
  <c r="M5087" i="1" a="1"/>
  <c r="M2940" i="1" a="1"/>
  <c r="M2004" i="1" a="1"/>
  <c r="M3847" i="1" a="1"/>
  <c r="M5626" i="1" a="1"/>
  <c r="M5729" i="1" a="1"/>
  <c r="M1490" i="1" a="1"/>
  <c r="M3518" i="1" a="1"/>
  <c r="M3946" i="1" a="1"/>
  <c r="M1378" i="1" a="1"/>
  <c r="M5366" i="1" a="1"/>
  <c r="M5090" i="1" a="1"/>
  <c r="M4048" i="1" a="1"/>
  <c r="L4417" i="1" a="1"/>
  <c r="M1668" i="1" a="1"/>
  <c r="M4061" i="1" a="1"/>
  <c r="M4920" i="1" a="1"/>
  <c r="M5154" i="1" a="1"/>
  <c r="M5883" i="1" a="1"/>
  <c r="L294" i="1" a="1"/>
  <c r="M2610" i="1" a="1"/>
  <c r="M5365" i="1" a="1"/>
  <c r="L570" i="1" a="1"/>
  <c r="L4296" i="1" a="1"/>
  <c r="L95" i="1" a="1"/>
  <c r="L478" i="1" a="1"/>
  <c r="M5929" i="1" a="1"/>
  <c r="L281" i="1" a="1"/>
  <c r="M3908" i="1" a="1"/>
  <c r="M4005" i="1" a="1"/>
  <c r="M3748" i="1" a="1"/>
  <c r="M2323" i="1" a="1"/>
  <c r="M5260" i="1" a="1"/>
  <c r="M3850" i="1" a="1"/>
  <c r="M2511" i="1" a="1"/>
  <c r="L207" i="1" a="1"/>
  <c r="L376" i="1" a="1"/>
  <c r="L4761" i="1" a="1"/>
  <c r="M1368" i="1" a="1"/>
  <c r="M866" i="1" a="1"/>
  <c r="M5270" i="1" a="1"/>
  <c r="M2018" i="1" a="1"/>
  <c r="M5328" i="1" a="1"/>
  <c r="M3069" i="1" a="1"/>
  <c r="M2097" i="1" a="1"/>
  <c r="M1022" i="1" a="1"/>
  <c r="M2810" i="1" a="1"/>
  <c r="M2222" i="1" a="1"/>
  <c r="M5097" i="1" a="1"/>
  <c r="M4100" i="1" a="1"/>
  <c r="M3809" i="1" a="1"/>
  <c r="M5178" i="1" a="1"/>
  <c r="M4047" i="1" a="1"/>
  <c r="M5238" i="1" a="1"/>
  <c r="M5581" i="1" a="1"/>
  <c r="M2029" i="1" a="1"/>
  <c r="M4119" i="1" a="1"/>
  <c r="M5861" i="1" a="1"/>
  <c r="M2402" i="1" a="1"/>
  <c r="M4264" i="1" a="1"/>
  <c r="L137" i="1" a="1"/>
  <c r="M5004" i="1" a="1"/>
  <c r="M3168" i="1" a="1"/>
  <c r="L3262" i="1" a="1"/>
  <c r="M2585" i="1" a="1"/>
  <c r="M2419" i="1" a="1"/>
  <c r="L598" i="1" a="1"/>
  <c r="L301" i="1" a="1"/>
  <c r="M5359" i="1" a="1"/>
  <c r="M5499" i="1" a="1"/>
  <c r="M1156" i="1" a="1"/>
  <c r="M2140" i="1" a="1"/>
  <c r="M5358" i="1" a="1"/>
  <c r="M5693" i="1" a="1"/>
  <c r="M1336" i="1" a="1"/>
  <c r="M1694" i="1" a="1"/>
  <c r="M3689" i="1" a="1"/>
  <c r="M5702" i="1" a="1"/>
  <c r="M2311" i="1" a="1"/>
  <c r="M2144" i="1" a="1"/>
  <c r="M1926" i="1" a="1"/>
  <c r="M4167" i="1" a="1"/>
  <c r="M2386" i="1" a="1"/>
  <c r="M2031" i="1" a="1"/>
  <c r="M5175" i="1" a="1"/>
  <c r="M3828" i="1" a="1"/>
  <c r="M2454" i="1" a="1"/>
  <c r="M5417" i="1" a="1"/>
  <c r="M4969" i="1" a="1"/>
  <c r="M5249" i="1" a="1"/>
  <c r="M5786" i="1" a="1"/>
  <c r="M2544" i="1" a="1"/>
  <c r="M2595" i="1" a="1"/>
  <c r="L372" i="1" a="1"/>
  <c r="M2012" i="1" a="1"/>
  <c r="M4218" i="1" a="1"/>
  <c r="M2166" i="1" a="1"/>
  <c r="M1604" i="1" a="1"/>
  <c r="M5039" i="1" a="1"/>
  <c r="M5367" i="1" a="1"/>
  <c r="M3463" i="1" a="1"/>
  <c r="M2243" i="1" a="1"/>
  <c r="M4109" i="1" a="1"/>
  <c r="M4254" i="1" a="1"/>
  <c r="M2526" i="1" a="1"/>
  <c r="M5452" i="1" a="1"/>
  <c r="M5955" i="1" a="1"/>
  <c r="M5474" i="1" a="1"/>
  <c r="M5834" i="1" a="1"/>
  <c r="M5362" i="1" a="1"/>
  <c r="M2579" i="1" a="1"/>
  <c r="L4518" i="1" a="1"/>
  <c r="L53" i="1" a="1"/>
  <c r="L4499" i="1" a="1"/>
  <c r="M3939" i="1" a="1"/>
  <c r="L87" i="1" a="1"/>
  <c r="M3868" i="1" a="1"/>
  <c r="M5160" i="1" a="1"/>
  <c r="M5602" i="1" a="1"/>
  <c r="M2551" i="1" a="1"/>
  <c r="M2447" i="1" a="1"/>
  <c r="M4196" i="1" a="1"/>
  <c r="L4576" i="1" a="1"/>
  <c r="L567" i="1" a="1"/>
  <c r="L3308" i="1" a="1"/>
  <c r="M1737" i="1" a="1"/>
  <c r="M3914" i="1" a="1"/>
  <c r="M4248" i="1" a="1"/>
  <c r="M5397" i="1" a="1"/>
  <c r="M3778" i="1" a="1"/>
  <c r="M5254" i="1" a="1"/>
  <c r="M4996" i="1" a="1"/>
  <c r="M1929" i="1" a="1"/>
  <c r="M5265" i="1" a="1"/>
  <c r="M5324" i="1" a="1"/>
  <c r="M3825" i="1" a="1"/>
  <c r="L4368" i="1" a="1"/>
  <c r="M5266" i="1" a="1"/>
  <c r="M4246" i="1" a="1"/>
  <c r="M4193" i="1" a="1"/>
  <c r="M5325" i="1" a="1"/>
  <c r="M5492" i="1" a="1"/>
  <c r="M5959" i="1" a="1"/>
  <c r="M5103" i="1" a="1"/>
  <c r="L4306" i="1" a="1"/>
  <c r="M3798" i="1" a="1"/>
  <c r="L483" i="1" a="1"/>
  <c r="L232" i="1" a="1"/>
  <c r="M5922" i="1" a="1"/>
  <c r="M5936" i="1" a="1"/>
  <c r="M2355" i="1" a="1"/>
  <c r="M4281" i="1" a="1"/>
  <c r="M5606" i="1" a="1"/>
  <c r="M2261" i="1" a="1"/>
  <c r="M4076" i="1" a="1"/>
  <c r="M1126" i="1" a="1"/>
  <c r="M4958" i="1" a="1"/>
  <c r="M2080" i="1" a="1"/>
  <c r="M1428" i="1" a="1"/>
  <c r="M2042" i="1" a="1"/>
  <c r="M1942" i="1" a="1"/>
  <c r="M71" i="1" a="1"/>
  <c r="M2035" i="1" a="1"/>
  <c r="M1567" i="1" a="1"/>
  <c r="M3759" i="1" a="1"/>
  <c r="M5421" i="1" a="1"/>
  <c r="M2415" i="1" a="1"/>
  <c r="L3261" i="1" a="1"/>
  <c r="M5485" i="1" a="1"/>
  <c r="M2498" i="1" a="1"/>
  <c r="M2209" i="1" a="1"/>
  <c r="M2303" i="1" a="1"/>
  <c r="M5497" i="1" a="1"/>
  <c r="L872" i="1" a="1"/>
  <c r="L369" i="1" a="1"/>
  <c r="L114" i="1" a="1"/>
  <c r="L4444" i="1" a="1"/>
  <c r="L4779" i="1" a="1"/>
  <c r="M2581" i="1" a="1"/>
  <c r="L407" i="1" a="1"/>
  <c r="M5784" i="1" a="1"/>
  <c r="M4102" i="1" a="1"/>
  <c r="M3812" i="1" a="1"/>
  <c r="M3184" i="1" a="1"/>
  <c r="M2524" i="1" a="1"/>
  <c r="M2510" i="1" a="1"/>
  <c r="L4381" i="1" a="1"/>
  <c r="M5461" i="1" a="1"/>
  <c r="M2369" i="1" a="1"/>
  <c r="M1813" i="1" a="1"/>
  <c r="M1595" i="1" a="1"/>
  <c r="M1620" i="1" a="1"/>
  <c r="M1465" i="1" a="1"/>
  <c r="M5085" i="1" a="1"/>
  <c r="M3175" i="1" a="1"/>
  <c r="M3892" i="1" a="1"/>
  <c r="M2302" i="1" a="1"/>
  <c r="M3135" i="1" a="1"/>
  <c r="M5632" i="1" a="1"/>
  <c r="M4038" i="1" a="1"/>
  <c r="M3152" i="1" a="1"/>
  <c r="M2201" i="1" a="1"/>
  <c r="M5588" i="1" a="1"/>
  <c r="M5815" i="1" a="1"/>
  <c r="M2538" i="1" a="1"/>
  <c r="M3916" i="1" a="1"/>
  <c r="M5002" i="1" a="1"/>
  <c r="M2195" i="1" a="1"/>
  <c r="M3884" i="1" a="1"/>
  <c r="M3837" i="1" a="1"/>
  <c r="L4435" i="1" a="1"/>
  <c r="M4026" i="1" a="1"/>
  <c r="L4429" i="1" a="1"/>
  <c r="M2455" i="1" a="1"/>
  <c r="M3896" i="1" a="1"/>
  <c r="M3990" i="1" a="1"/>
  <c r="M3840" i="1" a="1"/>
  <c r="M2393" i="1" a="1"/>
  <c r="M1401" i="1" a="1"/>
  <c r="M1915" i="1" a="1"/>
  <c r="M5433" i="1" a="1"/>
  <c r="M5745" i="1" a="1"/>
  <c r="M5262" i="1" a="1"/>
  <c r="M1705" i="1" a="1"/>
  <c r="M1808" i="1" a="1"/>
  <c r="M2304" i="1" a="1"/>
  <c r="M4025" i="1" a="1"/>
  <c r="M2103" i="1" a="1"/>
  <c r="M2186" i="1" a="1"/>
  <c r="M5443" i="1" a="1"/>
  <c r="M4035" i="1" a="1"/>
  <c r="M2434" i="1" a="1"/>
  <c r="L4503" i="1" a="1"/>
  <c r="M3081" i="1" a="1"/>
  <c r="M5460" i="1" a="1"/>
  <c r="M5322" i="1" a="1"/>
  <c r="M5450" i="1" a="1"/>
  <c r="M2506" i="1" a="1"/>
  <c r="M5439" i="1" a="1"/>
  <c r="M4279" i="1" a="1"/>
  <c r="L99" i="1" a="1"/>
  <c r="M5549" i="1" a="1"/>
  <c r="M4110" i="1" a="1"/>
  <c r="L889" i="1" a="1"/>
  <c r="M3192" i="1" a="1"/>
  <c r="M5961" i="1" a="1"/>
  <c r="L54" i="1" a="1"/>
  <c r="L4507" i="1" a="1"/>
  <c r="L498" i="1" a="1"/>
  <c r="M4054" i="1" a="1"/>
  <c r="M4139" i="1" a="1"/>
  <c r="L102" i="1" a="1"/>
  <c r="M2363" i="1" a="1"/>
  <c r="L135" i="1" a="1"/>
  <c r="L4778" i="1" a="1"/>
  <c r="L2942" i="1" a="1"/>
  <c r="L2698" i="1" a="1"/>
  <c r="L4317" i="1" a="1"/>
  <c r="L4449" i="1" a="1"/>
  <c r="L541" i="1" a="1"/>
  <c r="L2780" i="1" a="1"/>
  <c r="L440" i="1" a="1"/>
  <c r="L4767" i="1" a="1"/>
  <c r="L68" i="1" a="1"/>
  <c r="L1492" i="1" a="1"/>
  <c r="L213" i="1" a="1"/>
  <c r="L4419" i="1" a="1"/>
  <c r="L2913" i="1" a="1"/>
  <c r="L1742" i="1" a="1"/>
  <c r="L843" i="1" a="1"/>
  <c r="L4467" i="1" a="1"/>
  <c r="L347" i="1" a="1"/>
  <c r="L459" i="1" a="1"/>
  <c r="L690" i="1" a="1"/>
  <c r="L1326" i="1" a="1"/>
  <c r="L4770" i="1" a="1"/>
  <c r="L631" i="1" a="1"/>
  <c r="L678" i="1" a="1"/>
  <c r="L643" i="1" a="1"/>
  <c r="L4659" i="1" a="1"/>
  <c r="L759" i="1" a="1"/>
  <c r="L547" i="1" a="1"/>
  <c r="L3598" i="1" a="1"/>
  <c r="L3497" i="1" a="1"/>
  <c r="M4242" i="1" a="1"/>
  <c r="L303" i="1" a="1"/>
  <c r="L3576" i="1" a="1"/>
  <c r="L1213" i="1" a="1"/>
  <c r="L2742" i="1" a="1"/>
  <c r="L5186" i="1" a="1"/>
  <c r="L4884" i="1" a="1"/>
  <c r="L1056" i="1" a="1"/>
  <c r="L1689" i="1" a="1"/>
  <c r="L2897" i="1" a="1"/>
  <c r="L1130" i="1" a="1"/>
  <c r="L149" i="1" a="1"/>
  <c r="M4204" i="1" a="1"/>
  <c r="L4603" i="1" a="1"/>
  <c r="L2702" i="1" a="1"/>
  <c r="L3595" i="1" a="1"/>
  <c r="L4471" i="1" a="1"/>
  <c r="L424" i="1" a="1"/>
  <c r="L3651" i="1" a="1"/>
  <c r="L1909" i="1" a="1"/>
  <c r="L793" i="1" a="1"/>
  <c r="L4526" i="1" a="1"/>
  <c r="L1736" i="1" a="1"/>
  <c r="L4658" i="1" a="1"/>
  <c r="L4369" i="1" a="1"/>
  <c r="L4592" i="1" a="1"/>
  <c r="L37" i="1" a="1"/>
  <c r="L146" i="1" a="1"/>
  <c r="L1073" i="1" a="1"/>
  <c r="L1522" i="1" a="1"/>
  <c r="L4759" i="1" a="1"/>
  <c r="L3227" i="1" a="1"/>
  <c r="L4450" i="1" a="1"/>
  <c r="L4783" i="1" a="1"/>
  <c r="L4483" i="1" a="1"/>
  <c r="L554" i="1" a="1"/>
  <c r="L2732" i="1" a="1"/>
  <c r="L3667" i="1" a="1"/>
  <c r="M5821" i="1" a="1"/>
  <c r="M5468" i="1" a="1"/>
  <c r="L4453" i="1" a="1"/>
  <c r="L991" i="1" a="1"/>
  <c r="L413" i="1" a="1"/>
  <c r="L639" i="1" a="1"/>
  <c r="L3526" i="1" a="1"/>
  <c r="L592" i="1" a="1"/>
  <c r="L4380" i="1" a="1"/>
  <c r="L812" i="1" a="1"/>
  <c r="L4593" i="1" a="1"/>
  <c r="L2892" i="1" a="1"/>
  <c r="L5799" i="1" a="1"/>
  <c r="L819" i="1" a="1"/>
  <c r="L4706" i="1" a="1"/>
  <c r="L90" i="1" a="1"/>
  <c r="M997" i="1" a="1"/>
  <c r="M4173" i="1" a="1"/>
  <c r="M4143" i="1" a="1"/>
  <c r="M3800" i="1" a="1"/>
  <c r="M3710" i="1" a="1"/>
  <c r="M5940" i="1" a="1"/>
  <c r="M4240" i="1" a="1"/>
  <c r="M5198" i="1" a="1"/>
  <c r="L16" i="1" a="1"/>
  <c r="M2442" i="1" a="1"/>
  <c r="M2611" i="1" a="1"/>
  <c r="L176" i="1" a="1"/>
  <c r="L4454" i="1" a="1"/>
  <c r="L200" i="1" a="1"/>
  <c r="M3142" i="1" a="1"/>
  <c r="M416" i="1" a="1"/>
  <c r="M5593" i="1" a="1"/>
  <c r="M3528" i="1" a="1"/>
  <c r="M2184" i="1" a="1"/>
  <c r="M5389" i="1" a="1"/>
  <c r="M3758" i="1" a="1"/>
  <c r="M2322" i="1" a="1"/>
  <c r="M3873" i="1" a="1"/>
  <c r="M2131" i="1" a="1"/>
  <c r="M2187" i="1" a="1"/>
  <c r="M5927" i="1" a="1"/>
  <c r="M4136" i="1" a="1"/>
  <c r="L3212" i="1" a="1"/>
  <c r="L4440" i="1" a="1"/>
  <c r="M5274" i="1" a="1"/>
  <c r="L51" i="1" a="1"/>
  <c r="M5872" i="1" a="1"/>
  <c r="M3933" i="1" a="1"/>
  <c r="M2616" i="1" a="1"/>
  <c r="M5858" i="1" a="1"/>
  <c r="M3195" i="1" a="1"/>
  <c r="M5926" i="1" a="1"/>
  <c r="M2586" i="1" a="1"/>
  <c r="M2459" i="1" a="1"/>
  <c r="L272" i="1" a="1"/>
  <c r="L3493" i="1" a="1"/>
  <c r="L3616" i="1" a="1"/>
  <c r="M1989" i="1" a="1"/>
  <c r="M5656" i="1" a="1"/>
  <c r="M4962" i="1" a="1"/>
  <c r="M5145" i="1" a="1"/>
  <c r="M2664" i="1" a="1"/>
  <c r="M2271" i="1" a="1"/>
  <c r="M5042" i="1" a="1"/>
  <c r="M853" i="1" a="1"/>
  <c r="M2155" i="1" a="1"/>
  <c r="M3857" i="1" a="1"/>
  <c r="M2283" i="1" a="1"/>
  <c r="M5598" i="1" a="1"/>
  <c r="M1910" i="1" a="1"/>
  <c r="M2507" i="1" a="1"/>
  <c r="M4236" i="1" a="1"/>
  <c r="M4052" i="1" a="1"/>
  <c r="M5505" i="1" a="1"/>
  <c r="M5827" i="1" a="1"/>
  <c r="M5356" i="1" a="1"/>
  <c r="M3952" i="1" a="1"/>
  <c r="M4209" i="1" a="1"/>
  <c r="M4935" i="1" a="1"/>
  <c r="M4032" i="1" a="1"/>
  <c r="L236" i="1" a="1"/>
  <c r="L20" i="1" a="1"/>
  <c r="M3196" i="1" a="1"/>
  <c r="M5870" i="1" a="1"/>
  <c r="M2565" i="1" a="1"/>
  <c r="M4229" i="1" a="1"/>
  <c r="L4474" i="1" a="1"/>
  <c r="M2192" i="1" a="1"/>
  <c r="M2128" i="1" a="1"/>
  <c r="M2380" i="1" a="1"/>
  <c r="M5575" i="1" a="1"/>
  <c r="M1572" i="1" a="1"/>
  <c r="M1811" i="1" a="1"/>
  <c r="M2278" i="1" a="1"/>
  <c r="M5185" i="1" a="1"/>
  <c r="M1882" i="1" a="1"/>
  <c r="M5906" i="1" a="1"/>
  <c r="M4006" i="1" a="1"/>
  <c r="M5551" i="1" a="1"/>
  <c r="M5427" i="1" a="1"/>
  <c r="M4977" i="1" a="1"/>
  <c r="M3945" i="1" a="1"/>
  <c r="M2582" i="1" a="1"/>
  <c r="M2191" i="1" a="1"/>
  <c r="M5303" i="1" a="1"/>
  <c r="M3866" i="1" a="1"/>
  <c r="M5555" i="1" a="1"/>
  <c r="L410" i="1" a="1"/>
  <c r="M5534" i="1" a="1"/>
  <c r="M4228" i="1" a="1"/>
  <c r="L140" i="1" a="1"/>
  <c r="L3214" i="1" a="1"/>
  <c r="M3161" i="1" a="1"/>
  <c r="M4259" i="1" a="1"/>
  <c r="M5881" i="1" a="1"/>
  <c r="M2577" i="1" a="1"/>
  <c r="M3822" i="1" a="1"/>
  <c r="M2539" i="1" a="1"/>
  <c r="M5527" i="1" a="1"/>
  <c r="M5960" i="1" a="1"/>
  <c r="M2438" i="1" a="1"/>
  <c r="M1461" i="1" a="1"/>
  <c r="M5746" i="1" a="1"/>
  <c r="M4931" i="1" a="1"/>
  <c r="M3056" i="1" a="1"/>
  <c r="M5257" i="1" a="1"/>
  <c r="M3541" i="1" a="1"/>
  <c r="M5306" i="1" a="1"/>
  <c r="M1921" i="1" a="1"/>
  <c r="M5196" i="1" a="1"/>
  <c r="M5750" i="1" a="1"/>
  <c r="M1909" i="1" a="1"/>
  <c r="M4043" i="1" a="1"/>
  <c r="M3766" i="1" a="1"/>
  <c r="M4270" i="1" a="1"/>
  <c r="L237" i="1" a="1"/>
  <c r="M1832" i="1" a="1"/>
  <c r="M5269" i="1" a="1"/>
  <c r="M5011" i="1" a="1"/>
  <c r="M5571" i="1" a="1"/>
  <c r="M5792" i="1" a="1"/>
  <c r="M5524" i="1" a="1"/>
  <c r="M3768" i="1" a="1"/>
  <c r="M2628" i="1" a="1"/>
  <c r="M4953" i="1" a="1"/>
  <c r="M5425" i="1" a="1"/>
  <c r="M2528" i="1" a="1"/>
  <c r="M5894" i="1" a="1"/>
  <c r="M4195" i="1" a="1"/>
  <c r="L443" i="1" a="1"/>
  <c r="M4621" i="1" a="1"/>
  <c r="M3115" i="1" a="1"/>
  <c r="M5122" i="1" a="1"/>
  <c r="M5688" i="1" a="1"/>
  <c r="M3590" i="1" a="1"/>
  <c r="M1672" i="1" a="1"/>
  <c r="M3947" i="1" a="1"/>
  <c r="M1608" i="1" a="1"/>
  <c r="M1127" i="1" a="1"/>
  <c r="M4965" i="1" a="1"/>
  <c r="M3730" i="1" a="1"/>
  <c r="M3751" i="1" a="1"/>
  <c r="M4130" i="1" a="1"/>
  <c r="M4990" i="1" a="1"/>
  <c r="M3826" i="1" a="1"/>
  <c r="M5791" i="1" a="1"/>
  <c r="M2308" i="1" a="1"/>
  <c r="M2107" i="1" a="1"/>
  <c r="M4233" i="1" a="1"/>
  <c r="L3206" i="1" a="1"/>
  <c r="M5890" i="1" a="1"/>
  <c r="M2541" i="1" a="1"/>
  <c r="L283" i="1" a="1"/>
  <c r="M4187" i="1" a="1"/>
  <c r="L177" i="1" a="1"/>
  <c r="M2325" i="1" a="1"/>
  <c r="M3804" i="1" a="1"/>
  <c r="L4446" i="1" a="1"/>
  <c r="L370" i="1" a="1"/>
  <c r="M3981" i="1" a="1"/>
  <c r="M2318" i="1" a="1"/>
  <c r="M2348" i="1" a="1"/>
  <c r="L246" i="1" a="1"/>
  <c r="M5310" i="1" a="1"/>
  <c r="M3982" i="1" a="1"/>
  <c r="M2350" i="1" a="1"/>
  <c r="L4420" i="1" a="1"/>
  <c r="L3640" i="1" a="1"/>
  <c r="L932" i="1" a="1"/>
  <c r="M4267" i="1" a="1"/>
  <c r="M2462" i="1" a="1"/>
  <c r="L3250" i="1" a="1"/>
  <c r="L3520" i="1" a="1"/>
  <c r="L324" i="1" a="1"/>
  <c r="L4489" i="1" a="1"/>
  <c r="L4859" i="1" a="1"/>
  <c r="L1381" i="1" a="1"/>
  <c r="M5895" i="1" a="1"/>
  <c r="L760" i="1" a="1"/>
  <c r="L845" i="1" a="1"/>
  <c r="L2672" i="1" a="1"/>
  <c r="M5294" i="1" a="1"/>
  <c r="L496" i="1" a="1"/>
  <c r="L566" i="1" a="1"/>
  <c r="M3167" i="1" a="1"/>
  <c r="L4423" i="1" a="1"/>
  <c r="L4847" i="1" a="1"/>
  <c r="L2874" i="1" a="1"/>
  <c r="L166" i="1" a="1"/>
  <c r="L4568" i="1" a="1"/>
  <c r="L3323" i="1" a="1"/>
  <c r="L1164" i="1" a="1"/>
  <c r="L180" i="1" a="1"/>
  <c r="L731" i="1" a="1"/>
  <c r="L4896" i="1" a="1"/>
  <c r="L1750" i="1" a="1"/>
  <c r="L181" i="1" a="1"/>
  <c r="L4546" i="1" a="1"/>
  <c r="L1520" i="1" a="1"/>
  <c r="L848" i="1" a="1"/>
  <c r="L1098" i="1" a="1"/>
  <c r="L5417" i="1" a="1"/>
  <c r="L2233" i="1" a="1"/>
  <c r="L1723" i="1" a="1"/>
  <c r="L3294" i="1" a="1"/>
  <c r="L4726" i="1" a="1"/>
  <c r="L1990" i="1" a="1"/>
  <c r="L27" i="1" a="1"/>
  <c r="M5437" i="1" a="1"/>
  <c r="L644" i="1" a="1"/>
  <c r="L1290" i="1" a="1"/>
  <c r="L1368" i="1" a="1"/>
  <c r="L4548" i="1" a="1"/>
  <c r="L4805" i="1" a="1"/>
  <c r="L1453" i="1" a="1"/>
  <c r="L4771" i="1" a="1"/>
  <c r="L4482" i="1" a="1"/>
  <c r="L154" i="1" a="1"/>
  <c r="L2755" i="1" a="1"/>
  <c r="L3664" i="1" a="1"/>
  <c r="L619" i="1" a="1"/>
  <c r="L125" i="1" a="1"/>
  <c r="L750" i="1" a="1"/>
  <c r="L782" i="1" a="1"/>
  <c r="L718" i="1" a="1"/>
  <c r="L4795" i="1" a="1"/>
  <c r="M5882" i="1" a="1"/>
  <c r="L280" i="1" a="1"/>
  <c r="L666" i="1" a="1"/>
  <c r="L3319" i="1" a="1"/>
  <c r="L4455" i="1" a="1"/>
  <c r="L131" i="1" a="1"/>
  <c r="L3401" i="1" a="1"/>
  <c r="L3593" i="1" a="1"/>
  <c r="M3129" i="1" a="1"/>
  <c r="M2617" i="1" a="1"/>
  <c r="L4741" i="1" a="1"/>
  <c r="L1457" i="1" a="1"/>
  <c r="L3494" i="1" a="1"/>
  <c r="L512" i="1" a="1"/>
  <c r="L2695" i="1" a="1"/>
  <c r="L3337" i="1" a="1"/>
  <c r="L454" i="1" a="1"/>
  <c r="L4343" i="1" a="1"/>
  <c r="L1210" i="1" a="1"/>
  <c r="L3612" i="1" a="1"/>
  <c r="M3728" i="1" a="1"/>
  <c r="L100" i="1" a="1"/>
  <c r="M5807" i="1" a="1"/>
  <c r="L665" i="1" a="1"/>
  <c r="L625" i="1" a="1"/>
  <c r="L2946" i="1" a="1"/>
  <c r="L968" i="1" a="1"/>
  <c r="L105" i="1" a="1"/>
  <c r="L4387" i="1" a="1"/>
  <c r="L3351" i="1" a="1"/>
  <c r="L1282" i="1" a="1"/>
  <c r="L2" i="1" a="1"/>
  <c r="L113" i="1" a="1"/>
  <c r="L2701" i="1" a="1"/>
  <c r="L1086" i="1" a="1"/>
  <c r="M3757" i="1" a="1"/>
  <c r="M5119" i="1" a="1"/>
  <c r="L109" i="1" a="1"/>
  <c r="L1257" i="1" a="1"/>
  <c r="M5880" i="1" a="1"/>
  <c r="L679" i="1" a="1"/>
  <c r="L638" i="1" a="1"/>
  <c r="L1088" i="1" a="1"/>
  <c r="L4870" i="1" a="1"/>
  <c r="L3265" i="1" a="1"/>
  <c r="L71" i="1" a="1"/>
  <c r="L1397" i="1" a="1"/>
  <c r="L1760" i="1" a="1"/>
  <c r="M3744" i="1" a="1"/>
  <c r="M2573" i="1" a="1"/>
  <c r="L3248" i="1" a="1"/>
  <c r="L648" i="1" a="1"/>
  <c r="L3550" i="1" a="1"/>
  <c r="L5659" i="1" a="1"/>
  <c r="L4352" i="1" a="1"/>
  <c r="L241" i="1" a="1"/>
  <c r="L3315" i="1" a="1"/>
  <c r="L1637" i="1" a="1"/>
  <c r="L247" i="1" a="1"/>
  <c r="M5833" i="1" a="1"/>
  <c r="L2857" i="1" a="1"/>
  <c r="L3421" i="1" a="1"/>
  <c r="L481" i="1" a="1"/>
  <c r="L2639" i="1" a="1"/>
  <c r="L1018" i="1" a="1"/>
  <c r="M4889" i="1" a="1"/>
  <c r="M868" i="1" a="1"/>
  <c r="M5082" i="1" a="1"/>
  <c r="M4223" i="1" a="1"/>
  <c r="M4938" i="1" a="1"/>
  <c r="M4095" i="1" a="1"/>
  <c r="M5829" i="1" a="1"/>
  <c r="M5347" i="1" a="1"/>
  <c r="M5552" i="1" a="1"/>
  <c r="L699" i="1" a="1"/>
  <c r="M3749" i="1" a="1"/>
  <c r="M4063" i="1" a="1"/>
  <c r="M2413" i="1" a="1"/>
  <c r="M5564" i="1" a="1"/>
  <c r="M5171" i="1" a="1"/>
  <c r="M1644" i="1" a="1"/>
  <c r="M4939" i="1" a="1"/>
  <c r="M1649" i="1" a="1"/>
  <c r="M4933" i="1" a="1"/>
  <c r="M5612" i="1" a="1"/>
  <c r="M5813" i="1" a="1"/>
  <c r="M5508" i="1" a="1"/>
  <c r="M3737" i="1" a="1"/>
  <c r="M5110" i="1" a="1"/>
  <c r="M5243" i="1" a="1"/>
  <c r="M3880" i="1" a="1"/>
  <c r="L115" i="1" a="1"/>
  <c r="M5407" i="1" a="1"/>
  <c r="M5484" i="1" a="1"/>
  <c r="M3185" i="1" a="1"/>
  <c r="M3781" i="1" a="1"/>
  <c r="M3915" i="1" a="1"/>
  <c r="M3729" i="1" a="1"/>
  <c r="M5953" i="1" a="1"/>
  <c r="M3727" i="1" a="1"/>
  <c r="L25" i="1" a="1"/>
  <c r="M4062" i="1" a="1"/>
  <c r="M4985" i="1" a="1"/>
  <c r="M3885" i="1" a="1"/>
  <c r="L784" i="1" a="1"/>
  <c r="L752" i="1" a="1"/>
  <c r="L721" i="1" a="1"/>
  <c r="M4981" i="1" a="1"/>
  <c r="M5651" i="1" a="1"/>
  <c r="M1827" i="1" a="1"/>
  <c r="M5732" i="1" a="1"/>
  <c r="M2188" i="1" a="1"/>
  <c r="M3471" i="1" a="1"/>
  <c r="M5275" i="1" a="1"/>
  <c r="M1895" i="1" a="1"/>
  <c r="M5434" i="1" a="1"/>
  <c r="M2619" i="1" a="1"/>
  <c r="M2143" i="1" a="1"/>
  <c r="M5515" i="1" a="1"/>
  <c r="M4934" i="1" a="1"/>
  <c r="M3761" i="1" a="1"/>
  <c r="M5885" i="1" a="1"/>
  <c r="M5424" i="1" a="1"/>
  <c r="M3462" i="1" a="1"/>
  <c r="M3875" i="1" a="1"/>
  <c r="M2071" i="1" a="1"/>
  <c r="M2606" i="1" a="1"/>
  <c r="M5595" i="1" a="1"/>
  <c r="M5907" i="1" a="1"/>
  <c r="M3725" i="1" a="1"/>
  <c r="L4395" i="1" a="1"/>
  <c r="M3849" i="1" a="1"/>
  <c r="M2426" i="1" a="1"/>
  <c r="M5504" i="1" a="1"/>
  <c r="L4442" i="1" a="1"/>
  <c r="M3987" i="1" a="1"/>
  <c r="M4072" i="1" a="1"/>
  <c r="M3901" i="1" a="1"/>
  <c r="M414" i="1" a="1"/>
  <c r="M2290" i="1" a="1"/>
  <c r="M82" i="1" a="1"/>
  <c r="M3686" i="1" a="1"/>
  <c r="M2085" i="1" a="1"/>
  <c r="M1876" i="1" a="1"/>
  <c r="M2286" i="1" a="1"/>
  <c r="M1555" i="1" a="1"/>
  <c r="M2094" i="1" a="1"/>
  <c r="M5898" i="1" a="1"/>
  <c r="M2468" i="1" a="1"/>
  <c r="M4252" i="1" a="1"/>
  <c r="M5777" i="1" a="1"/>
  <c r="M5849" i="1" a="1"/>
  <c r="M5923" i="1" a="1"/>
  <c r="M1652" i="1" a="1"/>
  <c r="M5055" i="1" a="1"/>
  <c r="M5928" i="1" a="1"/>
  <c r="M3079" i="1" a="1"/>
  <c r="M3886" i="1" a="1"/>
  <c r="M5610" i="1" a="1"/>
  <c r="M5204" i="1" a="1"/>
  <c r="M5789" i="1" a="1"/>
  <c r="L358" i="1" a="1"/>
  <c r="L4451" i="1" a="1"/>
  <c r="M2401" i="1" a="1"/>
  <c r="M3187" i="1" a="1"/>
  <c r="M2635" i="1" a="1"/>
  <c r="M2387" i="1" a="1"/>
  <c r="L242" i="1" a="1"/>
  <c r="M2408" i="1" a="1"/>
  <c r="M5053" i="1" a="1"/>
  <c r="L506" i="1" a="1"/>
  <c r="M539" i="1" a="1"/>
  <c r="M1754" i="1" a="1"/>
  <c r="M4944" i="1" a="1"/>
  <c r="M5751" i="1" a="1"/>
  <c r="M1122" i="1" a="1"/>
  <c r="M3077" i="1" a="1"/>
  <c r="M2562" i="1" a="1"/>
  <c r="M3457" i="1" a="1"/>
  <c r="M1430" i="1" a="1"/>
  <c r="M3464" i="1" a="1"/>
  <c r="M4184" i="1" a="1"/>
  <c r="M4135" i="1" a="1"/>
  <c r="M5817" i="1" a="1"/>
  <c r="M5467" i="1" a="1"/>
  <c r="M3936" i="1" a="1"/>
  <c r="M3806" i="1" a="1"/>
  <c r="M3060" i="1" a="1"/>
  <c r="M1960" i="1" a="1"/>
  <c r="M2409" i="1" a="1"/>
  <c r="M5954" i="1" a="1"/>
  <c r="M5831" i="1" a="1"/>
  <c r="M5826" i="1" a="1"/>
  <c r="L251" i="1" a="1"/>
  <c r="M5859" i="1" a="1"/>
  <c r="L4383" i="1" a="1"/>
  <c r="L234" i="1" a="1"/>
  <c r="M4068" i="1" a="1"/>
  <c r="L41" i="1" a="1"/>
  <c r="L262" i="1" a="1"/>
  <c r="M4898" i="1" a="1"/>
  <c r="M2175" i="1" a="1"/>
  <c r="M5915" i="1" a="1"/>
  <c r="M1696" i="1" a="1"/>
  <c r="M2289" i="1" a="1"/>
  <c r="M5685" i="1" a="1"/>
  <c r="M3548" i="1" a="1"/>
  <c r="M2245" i="1" a="1"/>
  <c r="M2264" i="1" a="1"/>
  <c r="M4928" i="1" a="1"/>
  <c r="M3131" i="1" a="1"/>
  <c r="M5594" i="1" a="1"/>
  <c r="L101" i="1" a="1"/>
  <c r="M2274" i="1" a="1"/>
  <c r="M4179" i="1" a="1"/>
  <c r="M5107" i="1" a="1"/>
  <c r="M2251" i="1" a="1"/>
  <c r="M3811" i="1" a="1"/>
  <c r="L4392" i="1" a="1"/>
  <c r="L4344" i="1" a="1"/>
  <c r="L326" i="1" a="1"/>
  <c r="L168" i="1" a="1"/>
  <c r="M4221" i="1" a="1"/>
  <c r="L12" i="1" a="1"/>
  <c r="L777" i="1" a="1"/>
  <c r="M4200" i="1" a="1"/>
  <c r="L220" i="1" a="1"/>
  <c r="M4008" i="1" a="1"/>
  <c r="M5475" i="1" a="1"/>
  <c r="M5878" i="1" a="1"/>
  <c r="M5023" i="1" a="1"/>
  <c r="M2497" i="1" a="1"/>
  <c r="M4127" i="1" a="1"/>
  <c r="M3204" i="1" a="1"/>
  <c r="L4388" i="1" a="1"/>
  <c r="L252" i="1" a="1"/>
  <c r="L4610" i="1" a="1"/>
  <c r="L1584" i="1" a="1"/>
  <c r="L4743" i="1" a="1"/>
  <c r="M4181" i="1" a="1"/>
  <c r="L709" i="1" a="1"/>
  <c r="L5621" i="1" a="1"/>
  <c r="L1256" i="1" a="1"/>
  <c r="M2374" i="1" a="1"/>
  <c r="L713" i="1" a="1"/>
  <c r="L2696" i="1" a="1"/>
  <c r="L2761" i="1" a="1"/>
  <c r="L450" i="1" a="1"/>
  <c r="M4198" i="1" a="1"/>
  <c r="L1127" i="1" a="1"/>
  <c r="L58" i="1" a="1"/>
  <c r="M972" i="1" a="1"/>
  <c r="M5832" i="1" a="1"/>
  <c r="M5405" i="1" a="1"/>
  <c r="M5852" i="1" a="1"/>
  <c r="M2287" i="1" a="1"/>
  <c r="M5398" i="1" a="1"/>
  <c r="M4070" i="1" a="1"/>
  <c r="M5193" i="1" a="1"/>
  <c r="M5334" i="1" a="1"/>
  <c r="M4031" i="1" a="1"/>
  <c r="M3762" i="1" a="1"/>
  <c r="M4150" i="1" a="1"/>
  <c r="M5308" i="1" a="1"/>
  <c r="M1689" i="1" a="1"/>
  <c r="M3669" i="1" a="1"/>
  <c r="M1233" i="1" a="1"/>
  <c r="M1458" i="1" a="1"/>
  <c r="M940" i="1" a="1"/>
  <c r="M4247" i="1" a="1"/>
  <c r="M5081" i="1" a="1"/>
  <c r="M2173" i="1" a="1"/>
  <c r="M3191" i="1" a="1"/>
  <c r="L4367" i="1" a="1"/>
  <c r="M3961" i="1" a="1"/>
  <c r="M4201" i="1" a="1"/>
  <c r="L183" i="1" a="1"/>
  <c r="M2397" i="1" a="1"/>
  <c r="M5866" i="1" a="1"/>
  <c r="M5451" i="1" a="1"/>
  <c r="M4017" i="1" a="1"/>
  <c r="M5299" i="1" a="1"/>
  <c r="M4002" i="1" a="1"/>
  <c r="L4447" i="1" a="1"/>
  <c r="M3741" i="1" a="1"/>
  <c r="M5572" i="1" a="1"/>
  <c r="M5574" i="1" a="1"/>
  <c r="L4409" i="1" a="1"/>
  <c r="M3830" i="1" a="1"/>
  <c r="M3953" i="1" a="1"/>
  <c r="L47" i="1" a="1"/>
  <c r="L4840" i="1" a="1"/>
  <c r="L2998" i="1" a="1"/>
  <c r="M4120" i="1" a="1"/>
  <c r="M1402" i="1" a="1"/>
  <c r="M4918" i="1" a="1"/>
  <c r="M1720" i="1" a="1"/>
  <c r="M4925" i="1" a="1"/>
  <c r="M3587" i="1" a="1"/>
  <c r="M5341" i="1" a="1"/>
  <c r="M1892" i="1" a="1"/>
  <c r="M5538" i="1" a="1"/>
  <c r="L201" i="1" a="1"/>
  <c r="M2227" i="1" a="1"/>
  <c r="M4261" i="1" a="1"/>
  <c r="M3877" i="1" a="1"/>
  <c r="M4166" i="1" a="1"/>
  <c r="L346" i="1" a="1"/>
  <c r="M3893" i="1" a="1"/>
  <c r="M3992" i="1" a="1"/>
  <c r="M5934" i="1" a="1"/>
  <c r="M2501" i="1" a="1"/>
  <c r="M4278" i="1" a="1"/>
  <c r="M5816" i="1" a="1"/>
  <c r="M5457" i="1" a="1"/>
  <c r="M3917" i="1" a="1"/>
  <c r="M5201" i="1" a="1"/>
  <c r="M4203" i="1" a="1"/>
  <c r="L88" i="1" a="1"/>
  <c r="M4168" i="1" a="1"/>
  <c r="M3921" i="1" a="1"/>
  <c r="M2336" i="1" a="1"/>
  <c r="M2357" i="1" a="1"/>
  <c r="M2267" i="1" a="1"/>
  <c r="M2073" i="1" a="1"/>
  <c r="M2476" i="1" a="1"/>
  <c r="M5563" i="1" a="1"/>
  <c r="M1745" i="1" a="1"/>
  <c r="M1946" i="1" a="1"/>
  <c r="M1563" i="1" a="1"/>
  <c r="M3808" i="1" a="1"/>
  <c r="M1984" i="1" a="1"/>
  <c r="M5441" i="1" a="1"/>
  <c r="L3229" i="1" a="1"/>
  <c r="M2070" i="1" a="1"/>
  <c r="M3888" i="1" a="1"/>
  <c r="M5368" i="1" a="1"/>
  <c r="M5513" i="1" a="1"/>
  <c r="M5608" i="1" a="1"/>
  <c r="M5054" i="1" a="1"/>
  <c r="M3701" i="1" a="1"/>
  <c r="M3141" i="1" a="1"/>
  <c r="M864" i="1" a="1"/>
  <c r="M3797" i="1" a="1"/>
  <c r="M5590" i="1" a="1"/>
  <c r="M2560" i="1" a="1"/>
  <c r="M3166" i="1" a="1"/>
  <c r="M3786" i="1" a="1"/>
  <c r="M5402" i="1" a="1"/>
  <c r="M2502" i="1" a="1"/>
  <c r="M4165" i="1" a="1"/>
  <c r="L4502" i="1" a="1"/>
  <c r="M3997" i="1" a="1"/>
  <c r="M3972" i="1" a="1"/>
  <c r="M3975" i="1" a="1"/>
  <c r="M3146" i="1" a="1"/>
  <c r="M3774" i="1" a="1"/>
  <c r="M1602" i="1" a="1"/>
  <c r="M2513" i="1" a="1"/>
  <c r="M5278" i="1" a="1"/>
  <c r="M2015" i="1" a="1"/>
  <c r="M2185" i="1" a="1"/>
  <c r="M3072" i="1" a="1"/>
  <c r="M3012" i="1" a="1"/>
  <c r="M2216" i="1" a="1"/>
  <c r="M5674" i="1" a="1"/>
  <c r="M4906" i="1" a="1"/>
  <c r="M3673" i="1" a="1"/>
  <c r="M5164" i="1" a="1"/>
  <c r="L4332" i="1" a="1"/>
  <c r="M5093" i="1" a="1"/>
  <c r="M5838" i="1" a="1"/>
  <c r="M5015" i="1" a="1"/>
  <c r="M2300" i="1" a="1"/>
  <c r="M5118" i="1" a="1"/>
  <c r="L3232" i="1" a="1"/>
  <c r="L208" i="1" a="1"/>
  <c r="L4465" i="1" a="1"/>
  <c r="L310" i="1" a="1"/>
  <c r="M5942" i="1" a="1"/>
  <c r="L3213" i="1" a="1"/>
  <c r="L426" i="1" a="1"/>
  <c r="M4082" i="1" a="1"/>
  <c r="L3226" i="1" a="1"/>
  <c r="M3823" i="1" a="1"/>
  <c r="M3907" i="1" a="1"/>
  <c r="M3125" i="1" a="1"/>
  <c r="M3775" i="1" a="1"/>
  <c r="M3765" i="1" a="1"/>
  <c r="M2364" i="1" a="1"/>
  <c r="M2133" i="1" a="1"/>
  <c r="M1709" i="1" a="1"/>
  <c r="M1535" i="1" a="1"/>
  <c r="M5382" i="1" a="1"/>
  <c r="M1201" i="1" a="1"/>
  <c r="M4020" i="1" a="1"/>
  <c r="M3962" i="1" a="1"/>
  <c r="M2093" i="1" a="1"/>
  <c r="M5146" i="1" a="1"/>
  <c r="M862" i="1" a="1"/>
  <c r="M5823" i="1" a="1"/>
  <c r="M5247" i="1" a="1"/>
  <c r="M5337" i="1" a="1"/>
  <c r="M2203" i="1" a="1"/>
  <c r="M4040" i="1" a="1"/>
  <c r="M3201" i="1" a="1"/>
  <c r="M3971" i="1" a="1"/>
  <c r="M3968" i="1" a="1"/>
  <c r="M5957" i="1" a="1"/>
  <c r="M5355" i="1" a="1"/>
  <c r="L4318" i="1" a="1"/>
  <c r="M2632" i="1" a="1"/>
  <c r="M5283" i="1" a="1"/>
  <c r="M3724" i="1" a="1"/>
  <c r="M4988" i="1" a="1"/>
  <c r="L4494" i="1" a="1"/>
  <c r="M3833" i="1" a="1"/>
  <c r="M1074" i="1" a="1"/>
  <c r="M1740" i="1" a="1"/>
  <c r="M3126" i="1" a="1"/>
  <c r="M3790" i="1" a="1"/>
  <c r="M5057" i="1" a="1"/>
  <c r="L883" i="1" a="1"/>
  <c r="M3150" i="1" a="1"/>
  <c r="M5585" i="1" a="1"/>
  <c r="M3996" i="1" a="1"/>
  <c r="M83" i="1" a="1"/>
  <c r="M5187" i="1" a="1"/>
  <c r="M1905" i="1" a="1"/>
  <c r="M2239" i="1" a="1"/>
  <c r="M1981" i="1" a="1"/>
  <c r="M1862" i="1" a="1"/>
  <c r="M4140" i="1" a="1"/>
  <c r="M2202" i="1" a="1"/>
  <c r="M5147" i="1" a="1"/>
  <c r="M5370" i="1" a="1"/>
  <c r="M5190" i="1" a="1"/>
  <c r="M2388" i="1" a="1"/>
  <c r="L4303" i="1" a="1"/>
  <c r="M4003" i="1" a="1"/>
  <c r="M3160" i="1" a="1"/>
  <c r="M2550" i="1" a="1"/>
  <c r="M4036" i="1" a="1"/>
  <c r="M2342" i="1" a="1"/>
  <c r="L14" i="1" a="1"/>
  <c r="M3995" i="1" a="1"/>
  <c r="M4028" i="1" a="1"/>
  <c r="M2569" i="1" a="1"/>
  <c r="M4273" i="1" a="1"/>
  <c r="M2515" i="1" a="1"/>
  <c r="M5076" i="1" a="1"/>
  <c r="L219" i="1" a="1"/>
  <c r="M2461" i="1" a="1"/>
  <c r="L583" i="1" a="1"/>
  <c r="L308" i="1" a="1"/>
  <c r="L913" i="1" a="1"/>
  <c r="M952" i="1" a="1"/>
  <c r="M1594" i="1" a="1"/>
  <c r="M5650" i="1" a="1"/>
  <c r="M1429" i="1" a="1"/>
  <c r="M2223" i="1" a="1"/>
  <c r="M851" i="1" a="1"/>
  <c r="M5218" i="1" a="1"/>
  <c r="M1729" i="1" a="1"/>
  <c r="M5314" i="1" a="1"/>
  <c r="M5525" i="1" a="1"/>
  <c r="M5614" i="1" a="1"/>
  <c r="M2519" i="1" a="1"/>
  <c r="M2391" i="1" a="1"/>
  <c r="M2139" i="1" a="1"/>
  <c r="M4000" i="1" a="1"/>
  <c r="M2101" i="1" a="1"/>
  <c r="M5271" i="1" a="1"/>
  <c r="M3203" i="1" a="1"/>
  <c r="M2309" i="1" a="1"/>
  <c r="L21" i="1" a="1"/>
  <c r="M3852" i="1" a="1"/>
  <c r="M2591" i="1" a="1"/>
  <c r="M2330" i="1" a="1"/>
  <c r="M3853" i="1" a="1"/>
  <c r="M5149" i="1" a="1"/>
  <c r="M5400" i="1" a="1"/>
  <c r="M5577" i="1" a="1"/>
  <c r="M5935" i="1" a="1"/>
  <c r="L364" i="1" a="1"/>
  <c r="L3256" i="1" a="1"/>
  <c r="M5609" i="1" a="1"/>
  <c r="M1411" i="1" a="1"/>
  <c r="M5730" i="1" a="1"/>
  <c r="M3156" i="1" a="1"/>
  <c r="M1684" i="1" a="1"/>
  <c r="M3074" i="1" a="1"/>
  <c r="M5679" i="1" a="1"/>
  <c r="M5150" i="1" a="1"/>
  <c r="M1224" i="1" a="1"/>
  <c r="M5155" i="1" a="1"/>
  <c r="M5036" i="1" a="1"/>
  <c r="M5338" i="1" a="1"/>
  <c r="M2425" i="1" a="1"/>
  <c r="M3789" i="1" a="1"/>
  <c r="M3200" i="1" a="1"/>
  <c r="L184" i="1" a="1"/>
  <c r="M2020" i="1" a="1"/>
  <c r="M2444" i="1" a="1"/>
  <c r="M2492" i="1" a="1"/>
  <c r="M5471" i="1" a="1"/>
  <c r="M5905" i="1" a="1"/>
  <c r="M2379" i="1" a="1"/>
  <c r="M4256" i="1" a="1"/>
  <c r="M5498" i="1" a="1"/>
  <c r="M3887" i="1" a="1"/>
  <c r="M85" i="1" a="1"/>
  <c r="L4337" i="1" a="1"/>
  <c r="M5140" i="1" a="1"/>
  <c r="M5603" i="1" a="1"/>
  <c r="M2514" i="1" a="1"/>
  <c r="M5867" i="1" a="1"/>
  <c r="L274" i="1" a="1"/>
  <c r="M3153" i="1" a="1"/>
  <c r="M5844" i="1" a="1"/>
  <c r="M3065" i="1" a="1"/>
  <c r="M5067" i="1" a="1"/>
  <c r="M3910" i="1" a="1"/>
  <c r="M5205" i="1" a="1"/>
  <c r="M1859" i="1" a="1"/>
  <c r="M5678" i="1" a="1"/>
  <c r="M2205" i="1" a="1"/>
  <c r="M3787" i="1" a="1"/>
  <c r="M2122" i="1" a="1"/>
  <c r="M3197" i="1" a="1"/>
  <c r="M5436" i="1" a="1"/>
  <c r="M4275" i="1" a="1"/>
  <c r="M3879" i="1" a="1"/>
  <c r="M5168" i="1" a="1"/>
  <c r="M3831" i="1" a="1"/>
  <c r="M3861" i="1" a="1"/>
  <c r="M5231" i="1" a="1"/>
  <c r="M5528" i="1" a="1"/>
  <c r="M4999" i="1" a="1"/>
  <c r="M4968" i="1" a="1"/>
  <c r="M5354" i="1" a="1"/>
  <c r="M5062" i="1" a="1"/>
  <c r="M3173" i="1" a="1"/>
  <c r="M2440" i="1" a="1"/>
  <c r="L3" i="1" a="1"/>
  <c r="M4169" i="1" a="1"/>
  <c r="M2505" i="1" a="1"/>
  <c r="M2449" i="1" a="1"/>
  <c r="M3802" i="1" a="1"/>
  <c r="M2154" i="1" a="1"/>
  <c r="M3434" i="1" a="1"/>
  <c r="M4954" i="1" a="1"/>
  <c r="M1991" i="1" a="1"/>
  <c r="M1966" i="1" a="1"/>
  <c r="M2152" i="1" a="1"/>
  <c r="M1562" i="1" a="1"/>
  <c r="M3796" i="1" a="1"/>
  <c r="M1547" i="1" a="1"/>
  <c r="M5034" i="1" a="1"/>
  <c r="M4007" i="1" a="1"/>
  <c r="M3792" i="1" a="1"/>
  <c r="M4245" i="1" a="1"/>
  <c r="M1963" i="1" a="1"/>
  <c r="M2633" i="1" a="1"/>
  <c r="M3159" i="1" a="1"/>
  <c r="M2041" i="1" a="1"/>
  <c r="M3481" i="1" a="1"/>
  <c r="M3164" i="1" a="1"/>
  <c r="M4941" i="1" a="1"/>
  <c r="M4250" i="1" a="1"/>
  <c r="M5873" i="1" a="1"/>
  <c r="M2399" i="1" a="1"/>
  <c r="M4208" i="1" a="1"/>
  <c r="M5172" i="1" a="1"/>
  <c r="L231" i="1" a="1"/>
  <c r="M5532" i="1" a="1"/>
  <c r="M3993" i="1" a="1"/>
  <c r="M3190" i="1" a="1"/>
  <c r="M84" i="1" a="1"/>
  <c r="L561" i="1" a="1"/>
  <c r="M5586" i="1" a="1"/>
  <c r="M5904" i="1" a="1"/>
  <c r="M3942" i="1" a="1"/>
  <c r="M2327" i="1" a="1"/>
  <c r="L549" i="1" a="1"/>
  <c r="L681" i="1" a="1"/>
  <c r="L1283" i="1" a="1"/>
  <c r="M2340" i="1" a="1"/>
  <c r="M2371" i="1" a="1"/>
  <c r="L342" i="1" a="1"/>
  <c r="L2818" i="1" a="1"/>
  <c r="L1269" i="1" a="1"/>
  <c r="L4393" i="1" a="1"/>
  <c r="L383" i="1" a="1"/>
  <c r="L1102" i="1" a="1"/>
  <c r="L1561" i="1" a="1"/>
  <c r="L351" i="1" a="1"/>
  <c r="L4862" i="1" a="1"/>
  <c r="L1388" i="1" a="1"/>
  <c r="L4851" i="1" a="1"/>
  <c r="L3270" i="1" a="1"/>
  <c r="L4577" i="1" a="1"/>
  <c r="L4321" i="1" a="1"/>
  <c r="L4346" i="1" a="1"/>
  <c r="L899" i="1" a="1"/>
  <c r="L1334" i="1" a="1"/>
  <c r="L3274" i="1" a="1"/>
  <c r="M2531" i="1" a="1"/>
  <c r="L4349" i="1" a="1"/>
  <c r="L2680" i="1" a="1"/>
  <c r="L4411" i="1" a="1"/>
  <c r="L4811" i="1" a="1"/>
  <c r="L836" i="1" a="1"/>
  <c r="L1120" i="1" a="1"/>
  <c r="L436" i="1" a="1"/>
  <c r="L831" i="1" a="1"/>
  <c r="L2772" i="1" a="1"/>
  <c r="L3379" i="1" a="1"/>
  <c r="L1356" i="1" a="1"/>
  <c r="L2030" i="1" a="1"/>
  <c r="L1089" i="1" a="1"/>
  <c r="L3100" i="1" a="1"/>
  <c r="L4029" i="1" a="1"/>
  <c r="L1242" i="1" a="1"/>
  <c r="L1727" i="1" a="1"/>
  <c r="L1281" i="1" a="1"/>
  <c r="L6" i="1" a="1"/>
  <c r="L319" i="1" a="1"/>
  <c r="L599" i="1" a="1"/>
  <c r="L2786" i="1" a="1"/>
  <c r="L627" i="1" a="1"/>
  <c r="M2636" i="1" a="1"/>
  <c r="L2745" i="1" a="1"/>
  <c r="L1840" i="1" a="1"/>
  <c r="L129" i="1" a="1"/>
  <c r="L198" i="1" a="1"/>
  <c r="L2810" i="1" a="1"/>
  <c r="L1445" i="1" a="1"/>
  <c r="L4806" i="1" a="1"/>
  <c r="L524" i="1" a="1"/>
  <c r="L325" i="1" a="1"/>
  <c r="L543" i="1" a="1"/>
  <c r="L749" i="1" a="1"/>
  <c r="L5746" i="1" a="1"/>
  <c r="L4629" i="1" a="1"/>
  <c r="M3489" i="1" a="1"/>
  <c r="L846" i="1" a="1"/>
  <c r="L562" i="1" a="1"/>
  <c r="L2706" i="1" a="1"/>
  <c r="M2587" i="1" a="1"/>
  <c r="L233" i="1" a="1"/>
  <c r="L3513" i="1" a="1"/>
  <c r="M3984" i="1" a="1"/>
  <c r="M5604" i="1" a="1"/>
  <c r="L835" i="1" a="1"/>
  <c r="L4799" i="1" a="1"/>
  <c r="L1497" i="1" a="1"/>
  <c r="L657" i="1" a="1"/>
  <c r="L2659" i="1" a="1"/>
  <c r="L4633" i="1" a="1"/>
  <c r="L2851" i="1" a="1"/>
  <c r="L119" i="1" a="1"/>
  <c r="L196" i="1" a="1"/>
  <c r="L2836" i="1" a="1"/>
  <c r="L2858" i="1" a="1"/>
  <c r="L651" i="1" a="1"/>
  <c r="L250" i="1" a="1"/>
  <c r="M2496" i="1" a="1"/>
  <c r="L4537" i="1" a="1"/>
  <c r="L4623" i="1" a="1"/>
  <c r="L2931" i="1" a="1"/>
  <c r="M5879" i="1" a="1"/>
  <c r="L738" i="1" a="1"/>
  <c r="L698" i="1" a="1"/>
  <c r="L3046" i="1" a="1"/>
  <c r="L186" i="1" a="1"/>
  <c r="L159" i="1" a="1"/>
  <c r="L1201" i="1" a="1"/>
  <c r="L1650" i="1" a="1"/>
  <c r="L43" i="1" a="1"/>
  <c r="M3925" i="1" a="1"/>
  <c r="L875" i="1" a="1"/>
  <c r="M2612" i="1" a="1"/>
  <c r="L1805" i="1" a="1"/>
  <c r="L4422" i="1" a="1"/>
  <c r="L829" i="1" a="1"/>
  <c r="L2981" i="1" a="1"/>
  <c r="L3572" i="1" a="1"/>
  <c r="L472" i="1" a="1"/>
  <c r="L3240" i="1" a="1"/>
  <c r="L2779" i="1" a="1"/>
  <c r="L3531" i="1" a="1"/>
  <c r="L104" i="1" a="1"/>
  <c r="L4347" i="1" a="1"/>
  <c r="M5422" i="1" a="1"/>
  <c r="L840" i="1" a="1"/>
  <c r="L429" i="1" a="1"/>
  <c r="L2687" i="1" a="1"/>
  <c r="L3394" i="1" a="1"/>
  <c r="L4385" i="1" a="1"/>
  <c r="L712" i="1" a="1"/>
  <c r="L923" i="1" a="1"/>
  <c r="L5723" i="1" a="1"/>
  <c r="L3266" i="1" a="1"/>
  <c r="L4405" i="1" a="1"/>
  <c r="L2990" i="1" a="1"/>
  <c r="L3369" i="1" a="1"/>
  <c r="L133" i="1" a="1"/>
  <c r="L556" i="1" a="1"/>
  <c r="L3019" i="1" a="1"/>
  <c r="L2699" i="1" a="1"/>
  <c r="L1705" i="1" a="1"/>
  <c r="M5787" i="1" a="1"/>
  <c r="M5565" i="1" a="1"/>
  <c r="L341" i="1" a="1"/>
  <c r="L3356" i="1" a="1"/>
  <c r="L614" i="1" a="1"/>
  <c r="M2053" i="1" a="1"/>
  <c r="M3929" i="1" a="1"/>
  <c r="M4137" i="1" a="1"/>
  <c r="M3927" i="1" a="1"/>
  <c r="M3114" i="1" a="1"/>
  <c r="M2418" i="1" a="1"/>
  <c r="M1873" i="1" a="1"/>
  <c r="M1970" i="1" a="1"/>
  <c r="M2414" i="1" a="1"/>
  <c r="M5862" i="1" a="1"/>
  <c r="M5268" i="1" a="1"/>
  <c r="L7" i="1" a="1"/>
  <c r="M4055" i="1" a="1"/>
  <c r="M5431" i="1" a="1"/>
  <c r="M5319" i="1" a="1"/>
  <c r="M3691" i="1" a="1"/>
  <c r="M1341" i="1" a="1"/>
  <c r="M5059" i="1" a="1"/>
  <c r="L4390" i="1" a="1"/>
  <c r="M5809" i="1" a="1"/>
  <c r="M3870" i="1" a="1"/>
  <c r="M5853" i="1" a="1"/>
  <c r="M3838" i="1" a="1"/>
  <c r="M4904" i="1" a="1"/>
  <c r="L434" i="1" a="1"/>
  <c r="M3856" i="1" a="1"/>
  <c r="M5839" i="1" a="1"/>
  <c r="M4199" i="1" a="1"/>
  <c r="M4262" i="1" a="1"/>
  <c r="M2624" i="1" a="1"/>
  <c r="M5251" i="1" a="1"/>
  <c r="M3932" i="1" a="1"/>
  <c r="M2508" i="1" a="1"/>
  <c r="L8" i="1" a="1"/>
  <c r="M3784" i="1" a="1"/>
  <c r="L3210" i="1" a="1"/>
  <c r="L3242" i="1" a="1"/>
  <c r="M5556" i="1" a="1"/>
  <c r="L295" i="1" a="1"/>
  <c r="L132" i="1" a="1"/>
  <c r="L4555" i="1" a="1"/>
  <c r="M4625" i="1" a="1"/>
  <c r="M3722" i="1" a="1"/>
  <c r="M2224" i="1" a="1"/>
  <c r="M3140" i="1" a="1"/>
  <c r="M1867" i="1" a="1"/>
  <c r="M3685" i="1" a="1"/>
  <c r="M5742" i="1" a="1"/>
  <c r="M2298" i="1" a="1"/>
  <c r="M1077" i="1" a="1"/>
  <c r="M2259" i="1" a="1"/>
  <c r="M5100" i="1" a="1"/>
  <c r="M4051" i="1" a="1"/>
  <c r="M3900" i="1" a="1"/>
  <c r="L4404" i="1" a="1"/>
  <c r="M2077" i="1" a="1"/>
  <c r="M5910" i="1" a="1"/>
  <c r="M2100" i="1" a="1"/>
  <c r="M5128" i="1" a="1"/>
  <c r="M4078" i="1" a="1"/>
  <c r="M3824" i="1" a="1"/>
  <c r="M4191" i="1" a="1"/>
  <c r="M5918" i="1" a="1"/>
  <c r="L161" i="1" a="1"/>
  <c r="M3999" i="1" a="1"/>
  <c r="M2410" i="1" a="1"/>
  <c r="M3735" i="1" a="1"/>
  <c r="M2361" i="1" a="1"/>
  <c r="L258" i="1" a="1"/>
  <c r="L4396" i="1" a="1"/>
  <c r="M3186" i="1" a="1"/>
  <c r="M1618" i="1" a="1"/>
  <c r="M1445" i="1" a="1"/>
  <c r="M3675" i="1" a="1"/>
  <c r="M1869" i="1" a="1"/>
  <c r="M2207" i="1" a="1"/>
  <c r="M5541" i="1" a="1"/>
  <c r="M2123" i="1" a="1"/>
  <c r="M5212" i="1" a="1"/>
  <c r="M2127" i="1" a="1"/>
  <c r="M1264" i="1" a="1"/>
  <c r="M5860" i="1" a="1"/>
  <c r="M4188" i="1" a="1"/>
  <c r="M3084" i="1" a="1"/>
  <c r="M2495" i="1" a="1"/>
  <c r="M2465" i="1" a="1"/>
  <c r="M5315" i="1" a="1"/>
  <c r="M3878" i="1" a="1"/>
  <c r="M2258" i="1" a="1"/>
  <c r="M2098" i="1" a="1"/>
  <c r="M5050" i="1" a="1"/>
  <c r="M867" i="1" a="1"/>
  <c r="L4484" i="1" a="1"/>
  <c r="M3839" i="1" a="1"/>
  <c r="L3238" i="1" a="1"/>
  <c r="M2571" i="1" a="1"/>
  <c r="M5214" i="1" a="1"/>
  <c r="M4090" i="1" a="1"/>
  <c r="M3858" i="1" a="1"/>
  <c r="M4238" i="1" a="1"/>
  <c r="M4283" i="1" a="1"/>
  <c r="L530" i="1" a="1"/>
  <c r="L3223" i="1" a="1"/>
  <c r="M4045" i="1" a="1"/>
  <c r="M4057" i="1" a="1"/>
  <c r="M5285" i="1" a="1"/>
  <c r="M5230" i="1" a="1"/>
  <c r="M2917" i="1" a="1"/>
  <c r="M2151" i="1" a="1"/>
  <c r="M1760" i="1" a="1"/>
  <c r="M1890" i="1" a="1"/>
  <c r="M5084" i="1" a="1"/>
  <c r="M5664" i="1" a="1"/>
  <c r="M2183" i="1" a="1"/>
  <c r="M1322" i="1" a="1"/>
  <c r="M5321" i="1" a="1"/>
  <c r="M4231" i="1" a="1"/>
  <c r="M4994" i="1" a="1"/>
  <c r="M2411" i="1" a="1"/>
  <c r="M2314" i="1" a="1"/>
  <c r="M5900" i="1" a="1"/>
  <c r="M3178" i="1" a="1"/>
  <c r="M3121" i="1" a="1"/>
  <c r="M3124" i="1" a="1"/>
  <c r="M2483" i="1" a="1"/>
  <c r="M2296" i="1" a="1"/>
  <c r="M5215" i="1" a="1"/>
  <c r="M3736" i="1" a="1"/>
  <c r="M4269" i="1" a="1"/>
  <c r="M4094" i="1" a="1"/>
  <c r="L623" i="1" a="1"/>
  <c r="L4493" i="1" a="1"/>
  <c r="M2500" i="1" a="1"/>
  <c r="M5483" i="1" a="1"/>
  <c r="M2423" i="1" a="1"/>
  <c r="M5259" i="1" a="1"/>
  <c r="M1121" i="1" a="1"/>
  <c r="M3562" i="1" a="1"/>
  <c r="M5227" i="1" a="1"/>
  <c r="M3055" i="1" a="1"/>
  <c r="M2091" i="1" a="1"/>
  <c r="M3091" i="1" a="1"/>
  <c r="M1805" i="1" a="1"/>
  <c r="M2284" i="1" a="1"/>
  <c r="M2160" i="1" a="1"/>
  <c r="L116" i="1" a="1"/>
  <c r="M2305" i="1" a="1"/>
  <c r="M5539" i="1" a="1"/>
  <c r="M2360" i="1" a="1"/>
  <c r="M3954" i="1" a="1"/>
  <c r="L4418" i="1" a="1"/>
  <c r="M5819" i="1" a="1"/>
  <c r="M2158" i="1" a="1"/>
  <c r="M3958" i="1" a="1"/>
  <c r="M5189" i="1" a="1"/>
  <c r="M5228" i="1" a="1"/>
  <c r="M3854" i="1" a="1"/>
  <c r="M4125" i="1" a="1"/>
  <c r="M5958" i="1" a="1"/>
  <c r="M5445" i="1" a="1"/>
  <c r="M3964" i="1" a="1"/>
  <c r="M2353" i="1" a="1"/>
  <c r="M4085" i="1" a="1"/>
  <c r="L497" i="1" a="1"/>
  <c r="M5596" i="1" a="1"/>
  <c r="M5404" i="1" a="1"/>
  <c r="M3739" i="1" a="1"/>
  <c r="M5824" i="1" a="1"/>
  <c r="M2482" i="1" a="1"/>
  <c r="L157" i="1" a="1"/>
  <c r="L650" i="1" a="1"/>
  <c r="L2808" i="1" a="1"/>
  <c r="L3551" i="1" a="1"/>
  <c r="M2627" i="1" a="1"/>
  <c r="M5554" i="1" a="1"/>
  <c r="L138" i="1" a="1"/>
  <c r="L1064" i="1" a="1"/>
  <c r="L3596" i="1" a="1"/>
  <c r="L733" i="1" a="1"/>
  <c r="L645" i="1" a="1"/>
  <c r="L5742" i="1" a="1"/>
  <c r="L2824" i="1" a="1"/>
  <c r="L4302" i="1" a="1"/>
  <c r="L4372" i="1" a="1"/>
  <c r="L4699" i="1" a="1"/>
  <c r="L2777" i="1" a="1"/>
  <c r="L267" i="1" a="1"/>
  <c r="L4412" i="1" a="1"/>
  <c r="L571" i="1" a="1"/>
  <c r="L610" i="1" a="1"/>
  <c r="L4578" i="1" a="1"/>
  <c r="L767" i="1" a="1"/>
  <c r="M3977" i="1" a="1"/>
  <c r="L327" i="1" a="1"/>
  <c r="L248" i="1" a="1"/>
  <c r="L1091" i="1" a="1"/>
  <c r="L3263" i="1" a="1"/>
  <c r="L4330" i="1" a="1"/>
  <c r="L1118" i="1" a="1"/>
  <c r="L5747" i="1" a="1"/>
  <c r="L892" i="1" a="1"/>
  <c r="L11" i="1" a="1"/>
  <c r="L3505" i="1" a="1"/>
  <c r="L4801" i="1" a="1"/>
  <c r="L4680" i="1" a="1"/>
  <c r="L5269" i="1" a="1"/>
  <c r="L868" i="1" a="1"/>
  <c r="L3145" i="1" a="1"/>
  <c r="L2496" i="1" a="1"/>
  <c r="L3438" i="1" a="1"/>
  <c r="L3125" i="1" a="1"/>
  <c r="L5640" i="1" a="1"/>
  <c r="M5933" i="1" a="1"/>
  <c r="M3202" i="1" a="1"/>
  <c r="L4497" i="1" a="1"/>
  <c r="L3376" i="1" a="1"/>
  <c r="L305" i="1" a="1"/>
  <c r="L537" i="1" a="1"/>
  <c r="L2880" i="1" a="1"/>
  <c r="L1729" i="1" a="1"/>
  <c r="M3199" i="1" a="1"/>
  <c r="L4531" i="1" a="1"/>
  <c r="L2740" i="1" a="1"/>
  <c r="L4813" i="1" a="1"/>
  <c r="M4230" i="1" a="1"/>
  <c r="L715" i="1" a="1"/>
  <c r="L596" i="1" a="1"/>
  <c r="L3230" i="1" a="1"/>
  <c r="L17" i="1" a="1"/>
  <c r="L4721" i="1" a="1"/>
  <c r="L958" i="1" a="1"/>
  <c r="L4408" i="1" a="1"/>
  <c r="L2685" i="1" a="1"/>
  <c r="L3558" i="1" a="1"/>
  <c r="L3397" i="1" a="1"/>
  <c r="L587" i="1" a="1"/>
  <c r="L833" i="1" a="1"/>
  <c r="L1456" i="1" a="1"/>
  <c r="M4154" i="1" a="1"/>
  <c r="M3777" i="1" a="1"/>
  <c r="L468" i="1" a="1"/>
  <c r="L3040" i="1" a="1"/>
  <c r="L4646" i="1" a="1"/>
  <c r="L317" i="1" a="1"/>
  <c r="L4437" i="1" a="1"/>
  <c r="L901" i="1" a="1"/>
  <c r="M5117" i="1" a="1"/>
  <c r="L740" i="1" a="1"/>
  <c r="L467" i="1" a="1"/>
  <c r="L3543" i="1" a="1"/>
  <c r="L1032" i="1" a="1"/>
  <c r="L265" i="1" a="1"/>
  <c r="L604" i="1" a="1"/>
  <c r="L578" i="1" a="1"/>
  <c r="M5962" i="1" a="1"/>
  <c r="L1255" i="1" a="1"/>
  <c r="L3289" i="1" a="1"/>
  <c r="L808" i="1" a="1"/>
  <c r="L4829" i="1" a="1"/>
  <c r="L2690" i="1" a="1"/>
  <c r="L1190" i="1" a="1"/>
  <c r="M5888" i="1" a="1"/>
  <c r="L416" i="1" a="1"/>
  <c r="L702" i="1" a="1"/>
  <c r="L2749" i="1" a="1"/>
  <c r="M4081" i="1" a="1"/>
  <c r="M3898" i="1" a="1"/>
  <c r="L110" i="1" a="1"/>
  <c r="L620" i="1" a="1"/>
  <c r="L2842" i="1" a="1"/>
  <c r="L495" i="1" a="1"/>
  <c r="L4340" i="1" a="1"/>
  <c r="L3320" i="1" a="1"/>
  <c r="L1174" i="1" a="1"/>
  <c r="L4496" i="1" a="1"/>
  <c r="L423" i="1" a="1"/>
  <c r="L1140" i="1" a="1"/>
  <c r="L1470" i="1" a="1"/>
  <c r="L753" i="1" a="1"/>
  <c r="L785" i="1" a="1"/>
  <c r="L477" i="1" a="1"/>
  <c r="M2463" i="1" a="1"/>
  <c r="L2908" i="1" a="1"/>
  <c r="L1684" i="1" a="1"/>
  <c r="L1352" i="1" a="1"/>
  <c r="L624" i="1" a="1"/>
  <c r="L5619" i="1" a="1"/>
  <c r="L1145" i="1" a="1"/>
  <c r="M5850" i="1" a="1"/>
  <c r="L802" i="1" a="1"/>
  <c r="L412" i="1" a="1"/>
  <c r="L3341" i="1" a="1"/>
  <c r="M3890" i="1" a="1"/>
  <c r="L525" i="1" a="1"/>
  <c r="L736" i="1" a="1"/>
  <c r="L3295" i="1" a="1"/>
  <c r="L1066" i="1" a="1"/>
  <c r="L1811" i="1" a="1"/>
  <c r="M4175" i="1" a="1"/>
  <c r="M2285" i="1" a="1"/>
  <c r="M2089" i="1" a="1"/>
  <c r="M2334" i="1" a="1"/>
  <c r="M5112" i="1" a="1"/>
  <c r="M4900" i="1" a="1"/>
  <c r="M4260" i="1" a="1"/>
  <c r="M5793" i="1" a="1"/>
  <c r="M5794" i="1" a="1"/>
  <c r="L878" i="1" a="1"/>
  <c r="M4108" i="1" a="1"/>
  <c r="M5946" i="1" a="1"/>
  <c r="M5876" i="1" a="1"/>
  <c r="M5871" i="1" a="1"/>
  <c r="M1333" i="1" a="1"/>
  <c r="M2082" i="1" a="1"/>
  <c r="M3090" i="1" a="1"/>
  <c r="M2198" i="1" a="1"/>
  <c r="M5704" i="1" a="1"/>
  <c r="M3815" i="1" a="1"/>
  <c r="L139" i="1" a="1"/>
  <c r="M5264" i="1" a="1"/>
  <c r="M2037" i="1" a="1"/>
  <c r="M1612" i="1" a="1"/>
  <c r="M5523" i="1" a="1"/>
  <c r="M4060" i="1" a="1"/>
  <c r="M1661" i="1" a="1"/>
  <c r="M5925" i="1" a="1"/>
  <c r="M3754" i="1" a="1"/>
  <c r="M3841" i="1" a="1"/>
  <c r="L406" i="1" a="1"/>
  <c r="M2593" i="1" a="1"/>
  <c r="M5830" i="1" a="1"/>
  <c r="M3799" i="1" a="1"/>
  <c r="M5478" i="1" a="1"/>
  <c r="L314" i="1" a="1"/>
  <c r="M5605" i="1" a="1"/>
  <c r="M3785" i="1" a="1"/>
  <c r="M4249" i="1" a="1"/>
  <c r="L4688" i="1" a="1"/>
  <c r="L4522" i="1" a="1"/>
  <c r="L4803" i="1" a="1"/>
  <c r="M4548" i="1" a="1"/>
  <c r="M2118" i="1" a="1"/>
  <c r="M2043" i="1" a="1"/>
  <c r="M4211" i="1" a="1"/>
  <c r="M1568" i="1" a="1"/>
  <c r="M2092" i="1" a="1"/>
  <c r="M2221" i="1" a="1"/>
  <c r="M2525" i="1" a="1"/>
  <c r="M4010" i="1" a="1"/>
  <c r="M2081" i="1" a="1"/>
  <c r="M4197" i="1" a="1"/>
  <c r="M4157" i="1" a="1"/>
  <c r="M4974" i="1" a="1"/>
  <c r="M5503" i="1" a="1"/>
  <c r="M5250" i="1" a="1"/>
  <c r="M2270" i="1" a="1"/>
  <c r="M5279" i="1" a="1"/>
  <c r="M3903" i="1" a="1"/>
  <c r="M2553" i="1" a="1"/>
  <c r="M2621" i="1" a="1"/>
  <c r="M2450" i="1" a="1"/>
  <c r="L4504" i="1" a="1"/>
  <c r="M5841" i="1" a="1"/>
  <c r="L39" i="1" a="1"/>
  <c r="L285" i="1" a="1"/>
  <c r="M5379" i="1" a="1"/>
  <c r="L89" i="1" a="1"/>
  <c r="M4190" i="1" a="1"/>
  <c r="M3906" i="1" a="1"/>
  <c r="M3752" i="1" a="1"/>
  <c r="M2908" i="1" a="1"/>
  <c r="M1830" i="1" a="1"/>
  <c r="M2000" i="1" a="1"/>
  <c r="M5700" i="1" a="1"/>
  <c r="M2171" i="1" a="1"/>
  <c r="M3599" i="1" a="1"/>
  <c r="M5947" i="1" a="1"/>
  <c r="M5701" i="1" a="1"/>
  <c r="M5446" i="1" a="1"/>
  <c r="M1671" i="1" a="1"/>
  <c r="M2326" i="1" a="1"/>
  <c r="M5578" i="1" a="1"/>
  <c r="M5126" i="1" a="1"/>
  <c r="M3763" i="1" a="1"/>
  <c r="L26" i="1" a="1"/>
  <c r="M4989" i="1" a="1"/>
  <c r="M3488" i="1" a="1"/>
  <c r="M5403" i="1" a="1"/>
  <c r="M2316" i="1" a="1"/>
  <c r="M5845" i="1" a="1"/>
  <c r="M3872" i="1" a="1"/>
  <c r="M5788" i="1" a="1"/>
  <c r="M2543" i="1" a="1"/>
  <c r="M5459" i="1" a="1"/>
  <c r="M5592" i="1" a="1"/>
  <c r="M5857" i="1" a="1"/>
  <c r="M2375" i="1" a="1"/>
  <c r="M5854" i="1" a="1"/>
  <c r="L194" i="1" a="1"/>
  <c r="L4297" i="1" a="1"/>
  <c r="L121" i="1" a="1"/>
  <c r="M5364" i="1" a="1"/>
  <c r="M2343" i="1" a="1"/>
  <c r="L893" i="1" a="1"/>
  <c r="M2608" i="1" a="1"/>
  <c r="M5573" i="1" a="1"/>
  <c r="M1625" i="1" a="1"/>
  <c r="M3924" i="1" a="1"/>
  <c r="M5480" i="1" a="1"/>
  <c r="M5752" i="1" a="1"/>
  <c r="M1845" i="1" a="1"/>
  <c r="M1560" i="1" a="1"/>
  <c r="M3835" i="1" a="1"/>
  <c r="M3075" i="1" a="1"/>
  <c r="M1850" i="1" a="1"/>
  <c r="L34" i="1" a="1"/>
  <c r="M3094" i="1" a="1"/>
  <c r="M5183" i="1" a="1"/>
  <c r="M4129" i="1" a="1"/>
  <c r="M4983" i="1" a="1"/>
  <c r="L880" i="1" a="1"/>
  <c r="M5536" i="1" a="1"/>
  <c r="M2194" i="1" a="1"/>
  <c r="M4049" i="1" a="1"/>
  <c r="M5010" i="1" a="1"/>
  <c r="M3904" i="1" a="1"/>
  <c r="M3944" i="1" a="1"/>
  <c r="M5920" i="1" a="1"/>
  <c r="M4213" i="1" a="1"/>
  <c r="M3793" i="1" a="1"/>
  <c r="M5064" i="1" a="1"/>
  <c r="M2584" i="1" a="1"/>
  <c r="M5941" i="1" a="1"/>
  <c r="L4443" i="1" a="1"/>
  <c r="M4955" i="1" a="1"/>
  <c r="M2014" i="1" a="1"/>
  <c r="M5720" i="1" a="1"/>
  <c r="M5601" i="1" a="1"/>
  <c r="M1856" i="1" a="1"/>
  <c r="M1908" i="1" a="1"/>
  <c r="M4919" i="1" a="1"/>
  <c r="M2432" i="1" a="1"/>
  <c r="M1885" i="1" a="1"/>
  <c r="M5520" i="1" a="1"/>
  <c r="M4034" i="1" a="1"/>
  <c r="M2546" i="1" a="1"/>
  <c r="M4039" i="1" a="1"/>
  <c r="M5840" i="1" a="1"/>
  <c r="M5727" i="1" a="1"/>
  <c r="M5245" i="1" a="1"/>
  <c r="M2026" i="1" a="1"/>
  <c r="M5256" i="1" a="1"/>
  <c r="M5843" i="1" a="1"/>
  <c r="M1679" i="1" a="1"/>
  <c r="M2523" i="1" a="1"/>
  <c r="M4210" i="1" a="1"/>
  <c r="M5930" i="1" a="1"/>
  <c r="M4037" i="1" a="1"/>
  <c r="M4253" i="1" a="1"/>
  <c r="M2433" i="1" a="1"/>
  <c r="L895" i="1" a="1"/>
  <c r="M5073" i="1" a="1"/>
  <c r="M5277" i="1" a="1"/>
  <c r="M2439" i="1" a="1"/>
  <c r="M3943" i="1" a="1"/>
  <c r="L4501" i="1" a="1"/>
  <c r="M3171" i="1" a="1"/>
  <c r="M2527" i="1" a="1"/>
  <c r="L4394" i="1" a="1"/>
  <c r="L152" i="1" a="1"/>
  <c r="L3568" i="1" a="1"/>
  <c r="L1244" i="1" a="1"/>
  <c r="M3732" i="1" a="1"/>
  <c r="M5377" i="1" a="1"/>
  <c r="L402" i="1" a="1"/>
  <c r="L904" i="1" a="1"/>
  <c r="L4557" i="1" a="1"/>
  <c r="L4401" i="1" a="1"/>
  <c r="L4459" i="1" a="1"/>
  <c r="L2713" i="1" a="1"/>
  <c r="M2473" i="1" a="1"/>
  <c r="L458" i="1" a="1"/>
  <c r="L394" i="1" a="1"/>
  <c r="L2703" i="1" a="1"/>
  <c r="L3443" i="1" a="1"/>
  <c r="L4431" i="1" a="1"/>
  <c r="L513" i="1" a="1"/>
  <c r="L4342" i="1" a="1"/>
  <c r="L4627" i="1" a="1"/>
  <c r="L4874" i="1" a="1"/>
  <c r="L1100" i="1" a="1"/>
  <c r="L4355" i="1" a="1"/>
  <c r="L4720" i="1" a="1"/>
  <c r="L2692" i="1" a="1"/>
  <c r="L3560" i="1" a="1"/>
  <c r="L4594" i="1" a="1"/>
  <c r="L4626" i="1" a="1"/>
  <c r="L1113" i="1" a="1"/>
  <c r="L2748" i="1" a="1"/>
  <c r="L786" i="1" a="1"/>
  <c r="L818" i="1" a="1"/>
  <c r="L4724" i="1" a="1"/>
  <c r="L4861" i="1" a="1"/>
  <c r="L931" i="1" a="1"/>
  <c r="L128" i="1" a="1"/>
  <c r="M5374" i="1" a="1"/>
  <c r="M2354" i="1" a="1"/>
  <c r="M1384" i="1" a="1"/>
  <c r="M4033" i="1" a="1"/>
  <c r="M4978" i="1" a="1"/>
  <c r="M5576" i="1" a="1"/>
  <c r="M2480" i="1" a="1"/>
  <c r="L94" i="1" a="1"/>
  <c r="M2458" i="1" a="1"/>
  <c r="M3950" i="1" a="1"/>
  <c r="M4092" i="1" a="1"/>
  <c r="M5537" i="1" a="1"/>
  <c r="M3810" i="1" a="1"/>
  <c r="M4998" i="1" a="1"/>
  <c r="M4886" i="1" a="1"/>
  <c r="M4950" i="1" a="1"/>
  <c r="M2464" i="1" a="1"/>
  <c r="M5530" i="1" a="1"/>
  <c r="M3882" i="1" a="1"/>
  <c r="M4086" i="1" a="1"/>
  <c r="M5153" i="1" a="1"/>
  <c r="M1962" i="1" a="1"/>
  <c r="M4170" i="1" a="1"/>
  <c r="M5796" i="1" a="1"/>
  <c r="M4056" i="1" a="1"/>
  <c r="L4421" i="1" a="1"/>
  <c r="L4468" i="1" a="1"/>
  <c r="M5911" i="1" a="1"/>
  <c r="M5806" i="1" a="1"/>
  <c r="L4353" i="1" a="1"/>
  <c r="M3162" i="1" a="1"/>
  <c r="M4123" i="1" a="1"/>
  <c r="M2435" i="1" a="1"/>
  <c r="M2403" i="1" a="1"/>
  <c r="M2477" i="1" a="1"/>
  <c r="M2378" i="1" a="1"/>
  <c r="L278" i="1" a="1"/>
  <c r="M5864" i="1" a="1"/>
  <c r="L4299" i="1" a="1"/>
  <c r="L3422" i="1" a="1"/>
  <c r="M1443" i="1" a="1"/>
  <c r="M3467" i="1" a="1"/>
  <c r="M5241" i="1" a="1"/>
  <c r="M2460" i="1" a="1"/>
  <c r="M1013" i="1" a="1"/>
  <c r="M2141" i="1" a="1"/>
  <c r="M1955" i="1" a="1"/>
  <c r="M1448" i="1" a="1"/>
  <c r="M2456" i="1" a="1"/>
  <c r="M2234" i="1" a="1"/>
  <c r="M3176" i="1" a="1"/>
  <c r="M2457" i="1" a="1"/>
  <c r="M2125" i="1" a="1"/>
  <c r="M3747" i="1" a="1"/>
  <c r="M3486" i="1" a="1"/>
  <c r="M2057" i="1" a="1"/>
  <c r="M2310" i="1" a="1"/>
  <c r="L3243" i="1" a="1"/>
  <c r="L112" i="1" a="1"/>
  <c r="L3244" i="1" a="1"/>
  <c r="L894" i="1" a="1"/>
  <c r="L4628" i="1" a="1"/>
  <c r="M3948" i="1" a="1"/>
  <c r="L240" i="1" a="1"/>
  <c r="M4027" i="1" a="1"/>
  <c r="M2537" i="1" a="1"/>
  <c r="M3188" i="1" a="1"/>
  <c r="M5909" i="1" a="1"/>
  <c r="M2346" i="1" a="1"/>
  <c r="M2623" i="1" a="1"/>
  <c r="M112" i="1" a="1"/>
  <c r="M1379" i="1" a="1"/>
  <c r="M2266" i="1" a="1"/>
  <c r="M1331" i="1" a="1"/>
  <c r="M3451" i="1" a="1"/>
  <c r="M1621" i="1" a="1"/>
  <c r="M4152" i="1" a="1"/>
  <c r="M2156" i="1" a="1"/>
  <c r="M4885" i="1" a="1"/>
  <c r="M1227" i="1" a="1"/>
  <c r="M5158" i="1" a="1"/>
  <c r="M3157" i="1" a="1"/>
  <c r="M5948" i="1" a="1"/>
  <c r="M4093" i="1" a="1"/>
  <c r="M4237" i="1" a="1"/>
  <c r="M5000" i="1" a="1"/>
  <c r="M3905" i="1" a="1"/>
  <c r="M5035" i="1" a="1"/>
  <c r="M2533" i="1" a="1"/>
  <c r="M5932" i="1" a="1"/>
  <c r="M2484" i="1" a="1"/>
  <c r="M4285" i="1" a="1"/>
  <c r="L289" i="1" a="1"/>
  <c r="M4071" i="1" a="1"/>
  <c r="L4298" i="1" a="1"/>
  <c r="L329" i="1" a="1"/>
  <c r="M5151" i="1" a="1"/>
  <c r="L4354" i="1" a="1"/>
  <c r="L871" i="1" a="1"/>
  <c r="M5094" i="1" a="1"/>
  <c r="M5391" i="1" a="1"/>
  <c r="M2592" i="1" a="1"/>
  <c r="L107" i="1" a="1"/>
  <c r="M3734" i="1" a="1"/>
  <c r="M5438" i="1" a="1"/>
  <c r="M4991" i="1" a="1"/>
  <c r="M857" i="1" a="1"/>
  <c r="M1382" i="1" a="1"/>
  <c r="M2622" i="1" a="1"/>
  <c r="M5707" i="1" a="1"/>
  <c r="M1054" i="1" a="1"/>
  <c r="M1826" i="1" a="1"/>
  <c r="M3969" i="1" a="1"/>
  <c r="M992" i="1" a="1"/>
  <c r="M5012" i="1" a="1"/>
  <c r="M5526" i="1" a="1"/>
  <c r="M5810" i="1" a="1"/>
  <c r="M4251" i="1" a="1"/>
  <c r="M3889" i="1" a="1"/>
  <c r="M2516" i="1" a="1"/>
  <c r="M2384" i="1" a="1"/>
  <c r="M2376" i="1" a="1"/>
  <c r="M5361" i="1" a="1"/>
  <c r="M3169" i="1" a="1"/>
  <c r="M5363" i="1" a="1"/>
  <c r="M4162" i="1" a="1"/>
  <c r="M5877" i="1" a="1"/>
  <c r="M5913" i="1" a="1"/>
  <c r="M5323" i="1" a="1"/>
  <c r="M4171" i="1" a="1"/>
  <c r="M2367" i="1" a="1"/>
  <c r="L4351" i="1" a="1"/>
  <c r="M3827" i="1" a="1"/>
  <c r="M1988" i="1" a="1"/>
  <c r="M5642" i="1" a="1"/>
  <c r="M3095" i="1" a="1"/>
  <c r="M1781" i="1" a="1"/>
  <c r="M4042" i="1" a="1"/>
  <c r="M4890" i="1" a="1"/>
  <c r="M2420" i="1" a="1"/>
  <c r="M5684" i="1" a="1"/>
  <c r="M2054" i="1" a="1"/>
  <c r="M1414" i="1" a="1"/>
  <c r="M5580" i="1" a="1"/>
  <c r="M4128" i="1" a="1"/>
  <c r="M5162" i="1" a="1"/>
  <c r="M3919" i="1" a="1"/>
  <c r="M2559" i="1" a="1"/>
  <c r="M5553" i="1" a="1"/>
  <c r="M4163" i="1" a="1"/>
  <c r="M5079" i="1" a="1"/>
  <c r="M5570" i="1" a="1"/>
  <c r="M5021" i="1" a="1"/>
  <c r="M2208" i="1" a="1"/>
  <c r="L287" i="1" a="1"/>
  <c r="M3926" i="1" a="1"/>
  <c r="L3267" i="1" a="1"/>
  <c r="M2522" i="1" a="1"/>
  <c r="M5912" i="1" a="1"/>
  <c r="M5587" i="1" a="1"/>
  <c r="M5388" i="1" a="1"/>
  <c r="M4194" i="1" a="1"/>
  <c r="M2437" i="1" a="1"/>
  <c r="L564" i="1" a="1"/>
  <c r="L188" i="1" a="1"/>
  <c r="M5469" i="1" a="1"/>
  <c r="M4271" i="1" a="1"/>
  <c r="M3909" i="1" a="1"/>
  <c r="L5616" i="1" a="1"/>
  <c r="L399" i="1" a="1"/>
  <c r="L4842" i="1" a="1"/>
  <c r="L4763" i="1" a="1"/>
  <c r="L163" i="1" a="1"/>
  <c r="M5600" i="1" a="1"/>
  <c r="L4664" i="1" a="1"/>
  <c r="L1183" i="1" a="1"/>
  <c r="M2472" i="1" a="1"/>
  <c r="L635" i="1" a="1"/>
  <c r="L688" i="1" a="1"/>
  <c r="L2783" i="1" a="1"/>
  <c r="L609" i="1" a="1"/>
  <c r="L4563" i="1" a="1"/>
  <c r="L4584" i="1" a="1"/>
  <c r="L1423" i="1" a="1"/>
  <c r="L1603" i="1" a="1"/>
  <c r="L504" i="1" a="1"/>
  <c r="L629" i="1" a="1"/>
  <c r="M3726" i="1" a="1"/>
  <c r="L507" i="1" a="1"/>
  <c r="L3343" i="1" a="1"/>
  <c r="L3569" i="1" a="1"/>
  <c r="L4458" i="1" a="1"/>
  <c r="L4436" i="1" a="1"/>
  <c r="L3334" i="1" a="1"/>
  <c r="L1398" i="1" a="1"/>
  <c r="L4366" i="1" a="1"/>
  <c r="L2800" i="1" a="1"/>
  <c r="L2878" i="1" a="1"/>
  <c r="L3428" i="1" a="1"/>
  <c r="L334" i="1" a="1"/>
  <c r="L4690" i="1" a="1"/>
  <c r="L2843" i="1" a="1"/>
  <c r="L1278" i="1" a="1"/>
  <c r="L2727" i="1" a="1"/>
  <c r="L1878" i="1" a="1"/>
  <c r="L5202" i="1" a="1"/>
  <c r="L3116" i="1" a="1"/>
  <c r="L1620" i="1" a="1"/>
  <c r="L2847" i="1" a="1"/>
  <c r="L5179" i="1" a="1"/>
  <c r="M2548" i="1" a="1"/>
  <c r="L227" i="1" a="1"/>
  <c r="L576" i="1" a="1"/>
  <c r="L284" i="1" a="1"/>
  <c r="L4678" i="1" a="1"/>
  <c r="L307" i="1" a="1"/>
  <c r="L23" i="1" a="1"/>
  <c r="L1146" i="1" a="1"/>
  <c r="L3548" i="1" a="1"/>
  <c r="L3252" i="1" a="1"/>
  <c r="L486" i="1" a="1"/>
  <c r="L3420" i="1" a="1"/>
  <c r="L1625" i="1" a="1"/>
  <c r="L607" i="1" a="1"/>
  <c r="L256" i="1" a="1"/>
  <c r="L349" i="1" a="1"/>
  <c r="L4663" i="1" a="1"/>
  <c r="L2655" i="1" a="1"/>
  <c r="L3415" i="1" a="1"/>
  <c r="L1176" i="1" a="1"/>
  <c r="L621" i="1" a="1"/>
  <c r="M3985" i="1" a="1"/>
  <c r="L57" i="1" a="1"/>
  <c r="M2568" i="1" a="1"/>
  <c r="L441" i="1" a="1"/>
  <c r="L4787" i="1" a="1"/>
  <c r="L769" i="1" a="1"/>
  <c r="L717" i="1" a="1"/>
  <c r="L613" i="1" a="1"/>
  <c r="L1426" i="1" a="1"/>
  <c r="L2830" i="1" a="1"/>
  <c r="L5132" i="1" a="1"/>
  <c r="L362" i="1" a="1"/>
  <c r="L4316" i="1" a="1"/>
  <c r="L3440" i="1" a="1"/>
  <c r="L768" i="1" a="1"/>
  <c r="L2657" i="1" a="1"/>
  <c r="L5798" i="1" a="1"/>
  <c r="L3324" i="1" a="1"/>
  <c r="L204" i="1" a="1"/>
  <c r="L1033" i="1" a="1"/>
  <c r="L882" i="1" a="1"/>
  <c r="M5041" i="1" a="1"/>
  <c r="L4407" i="1" a="1"/>
  <c r="M4112" i="1" a="1"/>
  <c r="L4619" i="1" a="1"/>
  <c r="L700" i="1" a="1"/>
  <c r="L4776" i="1" a="1"/>
  <c r="L1412" i="1" a="1"/>
  <c r="M4291" i="1" a="1"/>
  <c r="L546" i="1" a="1"/>
  <c r="L1115" i="1" a="1"/>
  <c r="M4227" i="1" a="1"/>
  <c r="L302" i="1" a="1"/>
  <c r="L3357" i="1" a="1"/>
  <c r="M2603" i="1" a="1"/>
  <c r="L3392" i="1" a="1"/>
  <c r="M5096" i="1" a="1"/>
  <c r="M2351" i="1" a="1"/>
  <c r="L2814" i="1" a="1"/>
  <c r="L32" i="1" a="1"/>
  <c r="L3314" i="1" a="1"/>
  <c r="L2723" i="1" a="1"/>
  <c r="L844" i="1" a="1"/>
  <c r="L3418" i="1" a="1"/>
  <c r="L253" i="1" a="1"/>
  <c r="L494" i="1" a="1"/>
  <c r="L4692" i="1" a="1"/>
  <c r="L2844" i="1" a="1"/>
  <c r="L595" i="1" a="1"/>
  <c r="L355" i="1" a="1"/>
  <c r="L2964" i="1" a="1"/>
  <c r="L185" i="1" a="1"/>
  <c r="L1644" i="1" a="1"/>
  <c r="L881" i="1" a="1"/>
  <c r="L4822" i="1" a="1"/>
  <c r="L3306" i="1" a="1"/>
  <c r="L1964" i="1" a="1"/>
  <c r="L886" i="1" a="1"/>
  <c r="L4523" i="1" a="1"/>
  <c r="L2731" i="1" a="1"/>
  <c r="L5" i="1" a="1"/>
  <c r="L4433" i="1" a="1"/>
  <c r="L3549" i="1" a="1"/>
  <c r="L1521" i="1" a="1"/>
  <c r="L540" i="1" a="1"/>
  <c r="L470" i="1" a="1"/>
  <c r="L3508" i="1" a="1"/>
  <c r="L757" i="1" a="1"/>
  <c r="M5099" i="1" a="1"/>
  <c r="L187" i="1" a="1"/>
  <c r="L403" i="1" a="1"/>
  <c r="L588" i="1" a="1"/>
  <c r="L838" i="1" a="1"/>
  <c r="L1317" i="1" a="1"/>
  <c r="L4742" i="1" a="1"/>
  <c r="L3236" i="1" a="1"/>
  <c r="L4725" i="1" a="1"/>
  <c r="L4821" i="1" a="1"/>
  <c r="L2875" i="1" a="1"/>
  <c r="L4470" i="1" a="1"/>
  <c r="L299" i="1" a="1"/>
  <c r="L1024" i="1" a="1"/>
  <c r="L5801" i="1" a="1"/>
  <c r="L4461" i="1" a="1"/>
  <c r="L675" i="1" a="1"/>
  <c r="L3380" i="1" a="1"/>
  <c r="L1759" i="1" a="1"/>
  <c r="L3591" i="1" a="1"/>
  <c r="M4244" i="1" a="1"/>
  <c r="M4148" i="1" a="1"/>
  <c r="L350" i="1" a="1"/>
  <c r="L1289" i="1" a="1"/>
  <c r="L646" i="1" a="1"/>
  <c r="L672" i="1" a="1"/>
  <c r="L3330" i="1" a="1"/>
  <c r="L4635" i="1" a="1"/>
  <c r="L4500" i="1" a="1"/>
  <c r="L2644" i="1" a="1"/>
  <c r="L3014" i="1" a="1"/>
  <c r="L2903" i="1" a="1"/>
  <c r="L726" i="1" a="1"/>
  <c r="L4586" i="1" a="1"/>
  <c r="L4824" i="1" a="1"/>
  <c r="L4477" i="1" a="1"/>
  <c r="L385" i="1" a="1"/>
  <c r="L2867" i="1" a="1"/>
  <c r="L2968" i="1" a="1"/>
  <c r="L762" i="1" a="1"/>
  <c r="L4490" i="1" a="1"/>
  <c r="L2682" i="1" a="1"/>
  <c r="L3528" i="1" a="1"/>
  <c r="L724" i="1" a="1"/>
  <c r="L4657" i="1" a="1"/>
  <c r="M4186" i="1" a="1"/>
  <c r="M4215" i="1" a="1"/>
  <c r="L126" i="1" a="1"/>
  <c r="L4775" i="1" a="1"/>
  <c r="L906" i="1" a="1"/>
  <c r="M3733" i="1" a="1"/>
  <c r="L191" i="1" a="1"/>
  <c r="L3452" i="1" a="1"/>
  <c r="L1014" i="1" a="1"/>
  <c r="L331" i="1" a="1"/>
  <c r="L552" i="1" a="1"/>
  <c r="L947" i="1" a="1"/>
  <c r="L634" i="1" a="1"/>
  <c r="M2535" i="1" a="1"/>
  <c r="L824" i="1" a="1"/>
  <c r="M2470" i="1" a="1"/>
  <c r="L117" i="1" a="1"/>
  <c r="L2935" i="1" a="1"/>
  <c r="L1152" i="1" a="1"/>
  <c r="L1591" i="1" a="1"/>
  <c r="L674" i="1" a="1"/>
  <c r="M2383" i="1" a="1"/>
  <c r="L4709" i="1" a="1"/>
  <c r="M4224" i="1" a="1"/>
  <c r="L382" i="1" a="1"/>
  <c r="L814" i="1" a="1"/>
  <c r="L3516" i="1" a="1"/>
  <c r="L122" i="1" a="1"/>
  <c r="L559" i="1" a="1"/>
  <c r="L4391" i="1" a="1"/>
  <c r="L264" i="1" a="1"/>
  <c r="L189" i="1" a="1"/>
  <c r="L4642" i="1" a="1"/>
  <c r="L386" i="1" a="1"/>
  <c r="M4226" i="1" a="1"/>
  <c r="L1063" i="1" a="1"/>
  <c r="L2725" i="1" a="1"/>
  <c r="M2466" i="1" a="1"/>
  <c r="L309" i="1" a="1"/>
  <c r="L3637" i="1" a="1"/>
  <c r="L1093" i="1" a="1"/>
  <c r="L228" i="1" a="1"/>
  <c r="L4452" i="1" a="1"/>
  <c r="L4424" i="1" a="1"/>
  <c r="L4683" i="1" a="1"/>
  <c r="L4695" i="1" a="1"/>
  <c r="L936" i="1" a="1"/>
  <c r="L3105" i="1" a="1"/>
  <c r="L4406" i="1" a="1"/>
  <c r="L658" i="1" a="1"/>
  <c r="L1895" i="1" a="1"/>
  <c r="L5756" i="1" a="1"/>
  <c r="L179" i="1" a="1"/>
  <c r="L1449" i="1" a="1"/>
  <c r="L293" i="1" a="1"/>
  <c r="L2743" i="1" a="1"/>
  <c r="L4556" i="1" a="1"/>
  <c r="L5503" i="1" a="1"/>
  <c r="L5563" i="1" a="1"/>
  <c r="L5029" i="1" a="1"/>
  <c r="L927" i="1" a="1"/>
  <c r="L2125" i="1" a="1"/>
  <c r="L2781" i="1" a="1"/>
  <c r="L1344" i="1" a="1"/>
  <c r="L5104" i="1" a="1"/>
  <c r="L1669" i="1" a="1"/>
  <c r="L2123" i="1" a="1"/>
  <c r="L952" i="1" a="1"/>
  <c r="L5688" i="1" a="1"/>
  <c r="L1910" i="1" a="1"/>
  <c r="L5699" i="1" a="1"/>
  <c r="L1579" i="1" a="1"/>
  <c r="L3702" i="1" a="1"/>
  <c r="L2856" i="1" a="1"/>
  <c r="L1502" i="1" a="1"/>
  <c r="L2349" i="1" a="1"/>
  <c r="L1087" i="1" a="1"/>
  <c r="L2807" i="1" a="1"/>
  <c r="L5516" i="1" a="1"/>
  <c r="L5704" i="1" a="1"/>
  <c r="L2305" i="1" a="1"/>
  <c r="L1827" i="1" a="1"/>
  <c r="L2841" i="1" a="1"/>
  <c r="L5100" i="1" a="1"/>
  <c r="L5722" i="1" a="1"/>
  <c r="L1886" i="1" a="1"/>
  <c r="L4091" i="1" a="1"/>
  <c r="L5270" i="1" a="1"/>
  <c r="L2638" i="1" a="1"/>
  <c r="L5738" i="1" a="1"/>
  <c r="L2357" i="1" a="1"/>
  <c r="L5961" i="1" a="1"/>
  <c r="L5564" i="1" a="1"/>
  <c r="L3675" i="1" a="1"/>
  <c r="L5182" i="1" a="1"/>
  <c r="L2518" i="1" a="1"/>
  <c r="L5920" i="1" a="1"/>
  <c r="L1803" i="1" a="1"/>
  <c r="L2439" i="1" a="1"/>
  <c r="L3801" i="1" a="1"/>
  <c r="L4993" i="1" a="1"/>
  <c r="L3932" i="1" a="1"/>
  <c r="L4126" i="1" a="1"/>
  <c r="L2601" i="1" a="1"/>
  <c r="L2460" i="1" a="1"/>
  <c r="L864" i="1" a="1"/>
  <c r="L5297" i="1" a="1"/>
  <c r="L5609" i="1" a="1"/>
  <c r="L3860" i="1" a="1"/>
  <c r="L3056" i="1" a="1"/>
  <c r="L5239" i="1" a="1"/>
  <c r="L5310" i="1" a="1"/>
  <c r="L5334" i="1" a="1"/>
  <c r="L5410" i="1" a="1"/>
  <c r="L4230" i="1" a="1"/>
  <c r="M2467" i="1" a="1"/>
  <c r="L903" i="1" a="1"/>
  <c r="L1178" i="1" a="1"/>
  <c r="L1493" i="1" a="1"/>
  <c r="L960" i="1" a="1"/>
  <c r="L1043" i="1" a="1"/>
  <c r="L1076" i="1" a="1"/>
  <c r="L3538" i="1" a="1"/>
  <c r="L1135" i="1" a="1"/>
  <c r="L4728" i="1" a="1"/>
  <c r="L1498" i="1" a="1"/>
  <c r="L1010" i="1" a="1"/>
  <c r="L4999" i="1" a="1"/>
  <c r="L1475" i="1" a="1"/>
  <c r="L3395" i="1" a="1"/>
  <c r="L2306" i="1" a="1"/>
  <c r="L3674" i="1" a="1"/>
  <c r="L5638" i="1" a="1"/>
  <c r="L3556" i="1" a="1"/>
  <c r="L816" i="1" a="1"/>
  <c r="L4529" i="1" a="1"/>
  <c r="L3704" i="1" a="1"/>
  <c r="L5255" i="1" a="1"/>
  <c r="L910" i="1" a="1"/>
  <c r="L1508" i="1" a="1"/>
  <c r="L1642" i="1" a="1"/>
  <c r="L5422" i="1" a="1"/>
  <c r="L1806" i="1" a="1"/>
  <c r="L2651" i="1" a="1"/>
  <c r="L3136" i="1" a="1"/>
  <c r="L1549" i="1" a="1"/>
  <c r="L2287" i="1" a="1"/>
  <c r="L5545" i="1" a="1"/>
  <c r="L5336" i="1" a="1"/>
  <c r="L5871" i="1" a="1"/>
  <c r="L76" i="1" a="1"/>
  <c r="L2282" i="1" a="1"/>
  <c r="L5941" i="1" a="1"/>
  <c r="L4083" i="1" a="1"/>
  <c r="L2036" i="1" a="1"/>
  <c r="L5249" i="1" a="1"/>
  <c r="L4025" i="1" a="1"/>
  <c r="L4155" i="1" a="1"/>
  <c r="L3143" i="1" a="1"/>
  <c r="L2612" i="1" a="1"/>
  <c r="L4247" i="1" a="1"/>
  <c r="L2008" i="1" a="1"/>
  <c r="L970" i="1" a="1"/>
  <c r="AD1745" i="1"/>
  <c r="L2624" i="1" a="1"/>
  <c r="AD953" i="1"/>
  <c r="L849" i="1" a="1"/>
  <c r="L2276" i="1" a="1"/>
  <c r="L5955" i="1" a="1"/>
  <c r="L4168" i="1" a="1"/>
  <c r="L5209" i="1" a="1"/>
  <c r="L3789" i="1" a="1"/>
  <c r="L2341" i="1" a="1"/>
  <c r="L2378" i="1" a="1"/>
  <c r="L1430" i="1" a="1"/>
  <c r="L5500" i="1" a="1"/>
  <c r="L5946" i="1" a="1"/>
  <c r="L2597" i="1" a="1"/>
  <c r="L2384" i="1" a="1"/>
  <c r="L4327" i="1" a="1"/>
  <c r="L2965" i="1" a="1"/>
  <c r="L5774" i="1" a="1"/>
  <c r="L3707" i="1" a="1"/>
  <c r="L1841" i="1" a="1"/>
  <c r="L3681" i="1" a="1"/>
  <c r="L5753" i="1" a="1"/>
  <c r="L3371" i="1" a="1"/>
  <c r="L1512" i="1" a="1"/>
  <c r="L3322" i="1" a="1"/>
  <c r="L1912" i="1" a="1"/>
  <c r="L3475" i="1" a="1"/>
  <c r="L1621" i="1" a="1"/>
  <c r="L2686" i="1" a="1"/>
  <c r="L1722" i="1" a="1"/>
  <c r="L3908" i="1" a="1"/>
  <c r="L5533" i="1" a="1"/>
  <c r="L3355" i="1" a="1"/>
  <c r="L1194" i="1" a="1"/>
  <c r="L3629" i="1" a="1"/>
  <c r="L2943" i="1" a="1"/>
  <c r="L2146" i="1" a="1"/>
  <c r="L5762" i="1" a="1"/>
  <c r="L1151" i="1" a="1"/>
  <c r="L2026" i="1" a="1"/>
  <c r="L2023" i="1" a="1"/>
  <c r="L3683" i="1" a="1"/>
  <c r="L4639" i="1" a="1"/>
  <c r="L4773" i="1" a="1"/>
  <c r="L2051" i="1" a="1"/>
  <c r="L2085" i="1" a="1"/>
  <c r="M5473" i="1" a="1"/>
  <c r="L4608" i="1" a="1"/>
  <c r="L3339" i="1" a="1"/>
  <c r="M5808" i="1" a="1"/>
  <c r="L1027" i="1" a="1"/>
  <c r="L3409" i="1" a="1"/>
  <c r="L2700" i="1" a="1"/>
  <c r="L4605" i="1" a="1"/>
  <c r="L4923" i="1" a="1"/>
  <c r="L1479" i="1" a="1"/>
  <c r="L5651" i="1" a="1"/>
  <c r="M2377" i="1" a="1"/>
  <c r="L286" i="1" a="1"/>
  <c r="L2845" i="1" a="1"/>
  <c r="L3275" i="1" a="1"/>
  <c r="L209" i="1" a="1"/>
  <c r="L400" i="1" a="1"/>
  <c r="L3634" i="1" a="1"/>
  <c r="L4558" i="1" a="1"/>
  <c r="M3779" i="1" a="1"/>
  <c r="L511" i="1" a="1"/>
  <c r="L442" i="1" a="1"/>
  <c r="L654" i="1" a="1"/>
  <c r="L4651" i="1" a="1"/>
  <c r="L2676" i="1" a="1"/>
  <c r="L377" i="1" a="1"/>
  <c r="L2991" i="1" a="1"/>
  <c r="L4662" i="1" a="1"/>
  <c r="L427" i="1" a="1"/>
  <c r="L2681" i="1" a="1"/>
  <c r="L1870" i="1" a="1"/>
  <c r="L175" i="1" a="1"/>
  <c r="L3374" i="1" a="1"/>
  <c r="M4107" i="1" a="1"/>
  <c r="L4463" i="1" a="1"/>
  <c r="L1017" i="1" a="1"/>
  <c r="M5466" i="1" a="1"/>
  <c r="M5943" i="1" a="1"/>
  <c r="L4848" i="1" a="1"/>
  <c r="L828" i="1" a="1"/>
  <c r="L3404" i="1" a="1"/>
  <c r="M4149" i="1" a="1"/>
  <c r="L4602" i="1" a="1"/>
  <c r="L4600" i="1" a="1"/>
  <c r="L544" i="1" a="1"/>
  <c r="L4543" i="1" a="1"/>
  <c r="L3221" i="1" a="1"/>
  <c r="L1573" i="1" a="1"/>
  <c r="L4304" i="1" a="1"/>
  <c r="L590" i="1" a="1"/>
  <c r="L2984" i="1" a="1"/>
  <c r="L445" i="1" a="1"/>
  <c r="L1268" i="1" a="1"/>
  <c r="L896" i="1" a="1"/>
  <c r="L3502" i="1" a="1"/>
  <c r="L1285" i="1" a="1"/>
  <c r="M2366" i="1" a="1"/>
  <c r="M4098" i="1" a="1"/>
  <c r="L594" i="1" a="1"/>
  <c r="L5678" i="1" a="1"/>
  <c r="L3237" i="1" a="1"/>
  <c r="L640" i="1" a="1"/>
  <c r="L1143" i="1" a="1"/>
  <c r="L4817" i="1" a="1"/>
  <c r="L206" i="1" a="1"/>
  <c r="L4575" i="1" a="1"/>
  <c r="L3045" i="1" a="1"/>
  <c r="L3636" i="1" a="1"/>
  <c r="L244" i="1" a="1"/>
  <c r="L4565" i="1" a="1"/>
  <c r="L4634" i="1" a="1"/>
  <c r="L4335" i="1" a="1"/>
  <c r="L425" i="1" a="1"/>
  <c r="L4733" i="1" a="1"/>
  <c r="L4871" i="1" a="1"/>
  <c r="L560" i="1" a="1"/>
  <c r="L874" i="1" a="1"/>
  <c r="L2806" i="1" a="1"/>
  <c r="L2919" i="1" a="1"/>
  <c r="L692" i="1" a="1"/>
  <c r="L4598" i="1" a="1"/>
  <c r="L1208" i="1" a="1"/>
  <c r="L4681" i="1" a="1"/>
  <c r="L487" i="1" a="1"/>
  <c r="L4751" i="1" a="1"/>
  <c r="L4527" i="1" a="1"/>
  <c r="L2885" i="1" a="1"/>
  <c r="L1694" i="1" a="1"/>
  <c r="M5820" i="1" a="1"/>
  <c r="L160" i="1" a="1"/>
  <c r="L4301" i="1" a="1"/>
  <c r="L1305" i="1" a="1"/>
  <c r="L249" i="1" a="1"/>
  <c r="L4760" i="1" a="1"/>
  <c r="L63" i="1" a="1"/>
  <c r="L3659" i="1" a="1"/>
  <c r="L5625" i="1" a="1"/>
  <c r="L4323" i="1" a="1"/>
  <c r="L3290" i="1" a="1"/>
  <c r="L3620" i="1" a="1"/>
  <c r="L318" i="1" a="1"/>
  <c r="L529" i="1" a="1"/>
  <c r="M4113" i="1" a="1"/>
  <c r="L773" i="1" a="1"/>
  <c r="L664" i="1" a="1"/>
  <c r="L3585" i="1" a="1"/>
  <c r="L1142" i="1" a="1"/>
  <c r="L269" i="1" a="1"/>
  <c r="L734" i="1" a="1"/>
  <c r="L1414" i="1" a="1"/>
  <c r="L1662" i="1" a="1"/>
  <c r="L4505" i="1" a="1"/>
  <c r="L127" i="1" a="1"/>
  <c r="L4485" i="1" a="1"/>
  <c r="L4491" i="1" a="1"/>
  <c r="L4432" i="1" a="1"/>
  <c r="L2747" i="1" a="1"/>
  <c r="L1094" i="1" a="1"/>
  <c r="L316" i="1" a="1"/>
  <c r="L456" i="1" a="1"/>
  <c r="L1648" i="1" a="1"/>
  <c r="L813" i="1" a="1"/>
  <c r="M3183" i="1" a="1"/>
  <c r="L28" i="1" a="1"/>
  <c r="L4615" i="1" a="1"/>
  <c r="L3346" i="1" a="1"/>
  <c r="L514" i="1" a="1"/>
  <c r="M3174" i="1" a="1"/>
  <c r="L539" i="1" a="1"/>
  <c r="L670" i="1" a="1"/>
  <c r="L3635" i="1" a="1"/>
  <c r="L4718" i="1" a="1"/>
  <c r="L2918" i="1" a="1"/>
  <c r="L4376" i="1" a="1"/>
  <c r="L555" i="1" a="1"/>
  <c r="L1008" i="1" a="1"/>
  <c r="L4595" i="1" a="1"/>
  <c r="L18" i="1" a="1"/>
  <c r="L2916" i="1" a="1"/>
  <c r="L1653" i="1" a="1"/>
  <c r="M2629" i="1" a="1"/>
  <c r="M5309" i="1" a="1"/>
  <c r="M4172" i="1" a="1"/>
  <c r="L315" i="1" a="1"/>
  <c r="L4611" i="1" a="1"/>
  <c r="L3509" i="1" a="1"/>
  <c r="L3219" i="1" a="1"/>
  <c r="L354" i="1" a="1"/>
  <c r="L1052" i="1" a="1"/>
  <c r="L1432" i="1" a="1"/>
  <c r="L335" i="1" a="1"/>
  <c r="L591" i="1" a="1"/>
  <c r="L1712" i="1" a="1"/>
  <c r="L568" i="1" a="1"/>
  <c r="L879" i="1" a="1"/>
  <c r="L4625" i="1" a="1"/>
  <c r="L44" i="1" a="1"/>
  <c r="L4382" i="1" a="1"/>
  <c r="L990" i="1" a="1"/>
  <c r="L1713" i="1" a="1"/>
  <c r="L1312" i="1" a="1"/>
  <c r="M5899" i="1" a="1"/>
  <c r="L3225" i="1" a="1"/>
  <c r="L4830" i="1" a="1"/>
  <c r="L3220" i="1" a="1"/>
  <c r="L384" i="1" a="1"/>
  <c r="L4536" i="1" a="1"/>
  <c r="L815" i="1" a="1"/>
  <c r="L1138" i="1" a="1"/>
  <c r="L1107" i="1" a="1"/>
  <c r="L5676" i="1" a="1"/>
  <c r="L2019" i="1" a="1"/>
  <c r="L2317" i="1" a="1"/>
  <c r="L1420" i="1" a="1"/>
  <c r="L5135" i="1" a="1"/>
  <c r="L5671" i="1" a="1"/>
  <c r="L4819" i="1" a="1"/>
  <c r="L5362" i="1" a="1"/>
  <c r="L850" i="1" a="1"/>
  <c r="L2817" i="1" a="1"/>
  <c r="L1353" i="1" a="1"/>
  <c r="L5117" i="1" a="1"/>
  <c r="L1202" i="1" a="1"/>
  <c r="L4826" i="1" a="1"/>
  <c r="L1472" i="1" a="1"/>
  <c r="L5232" i="1" a="1"/>
  <c r="L2888" i="1" a="1"/>
  <c r="L1195" i="1" a="1"/>
  <c r="L1926" i="1" a="1"/>
  <c r="L1301" i="1" a="1"/>
  <c r="L2945" i="1" a="1"/>
  <c r="L5639" i="1" a="1"/>
  <c r="L2054" i="1" a="1"/>
  <c r="L1482" i="1" a="1"/>
  <c r="L4784" i="1" a="1"/>
  <c r="L3694" i="1" a="1"/>
  <c r="L4070" i="1" a="1"/>
  <c r="L2062" i="1" a="1"/>
  <c r="L1640" i="1" a="1"/>
  <c r="L2569" i="1" a="1"/>
  <c r="L4064" i="1" a="1"/>
  <c r="L2494" i="1" a="1"/>
  <c r="L5425" i="1" a="1"/>
  <c r="L3146" i="1" a="1"/>
  <c r="L5483" i="1" a="1"/>
  <c r="L4284" i="1" a="1"/>
  <c r="L3666" i="1" a="1"/>
  <c r="L5350" i="1" a="1"/>
  <c r="L5525" i="1" a="1"/>
  <c r="L2358" i="1" a="1"/>
  <c r="L5653" i="1" a="1"/>
  <c r="AD3221" i="1"/>
  <c r="L2484" i="1" a="1"/>
  <c r="L4885" i="1" a="1"/>
  <c r="L3175" i="1" a="1"/>
  <c r="L3875" i="1" a="1"/>
  <c r="AD5019" i="1"/>
  <c r="AD238" i="1"/>
  <c r="L1239" i="1" a="1"/>
  <c r="L4051" i="1" a="1"/>
  <c r="L3969" i="1" a="1"/>
  <c r="L2361" i="1" a="1"/>
  <c r="L2273" i="1" a="1"/>
  <c r="L4046" i="1" a="1"/>
  <c r="L5472" i="1" a="1"/>
  <c r="L5841" i="1" a="1"/>
  <c r="L1574" i="1" a="1"/>
  <c r="L4219" i="1" a="1"/>
  <c r="M4091" i="1" a="1"/>
  <c r="L935" i="1" a="1"/>
  <c r="L1680" i="1" a="1"/>
  <c r="L3701" i="1" a="1"/>
  <c r="L3098" i="1" a="1"/>
  <c r="L3691" i="1" a="1"/>
  <c r="L1154" i="1" a="1"/>
  <c r="L1216" i="1" a="1"/>
  <c r="L1528" i="1" a="1"/>
  <c r="L3399" i="1" a="1"/>
  <c r="L1564" i="1" a="1"/>
  <c r="L4931" i="1" a="1"/>
  <c r="L941" i="1" a="1"/>
  <c r="L2759" i="1" a="1"/>
  <c r="L1374" i="1" a="1"/>
  <c r="L5824" i="1" a="1"/>
  <c r="L3134" i="1" a="1"/>
  <c r="L2863" i="1" a="1"/>
  <c r="L1626" i="1" a="1"/>
  <c r="L1015" i="1" a="1"/>
  <c r="L3668" i="1" a="1"/>
  <c r="L5001" i="1" a="1"/>
  <c r="L1911" i="1" a="1"/>
  <c r="L3552" i="1" a="1"/>
  <c r="L3094" i="1" a="1"/>
  <c r="L3697" i="1" a="1"/>
  <c r="L1821" i="1" a="1"/>
  <c r="L4750" i="1" a="1"/>
  <c r="L3282" i="1" a="1"/>
  <c r="L4918" i="1" a="1"/>
  <c r="L2219" i="1" a="1"/>
  <c r="L5188" i="1" a="1"/>
  <c r="L5932" i="1" a="1"/>
  <c r="L3981" i="1" a="1"/>
  <c r="AD955" i="1"/>
  <c r="L3708" i="1" a="1"/>
  <c r="L4079" i="1" a="1"/>
  <c r="L81" i="1" a="1"/>
  <c r="L3747" i="1" a="1"/>
  <c r="L2310" i="1" a="1"/>
  <c r="L3863" i="1" a="1"/>
  <c r="L2007" i="1" a="1"/>
  <c r="L2498" i="1" a="1"/>
  <c r="L2126" i="1" a="1"/>
  <c r="L5124" i="1" a="1"/>
  <c r="L5890" i="1" a="1"/>
  <c r="L5502" i="1" a="1"/>
  <c r="L1693" i="1" a="1"/>
  <c r="L5199" i="1" a="1"/>
  <c r="L2185" i="1" a="1"/>
  <c r="L5572" i="1" a="1"/>
  <c r="L4881" i="1" a="1"/>
  <c r="L4032" i="1" a="1"/>
  <c r="L4995" i="1" a="1"/>
  <c r="AD969" i="1"/>
  <c r="L2156" i="1" a="1"/>
  <c r="L3190" i="1" a="1"/>
  <c r="L5242" i="1" a="1"/>
  <c r="L2339" i="1" a="1"/>
  <c r="L3079" i="1" a="1"/>
  <c r="L3831" i="1" a="1"/>
  <c r="L4102" i="1" a="1"/>
  <c r="AD184" i="1"/>
  <c r="L830" i="1" a="1"/>
  <c r="L707" i="1" a="1"/>
  <c r="L3082" i="1" a="1"/>
  <c r="L3599" i="1" a="1"/>
  <c r="L2035" i="1" a="1"/>
  <c r="L5341" i="1" a="1"/>
  <c r="L2018" i="1" a="1"/>
  <c r="L1159" i="1" a="1"/>
  <c r="L2001" i="1" a="1"/>
  <c r="L5661" i="1" a="1"/>
  <c r="L1296" i="1" a="1"/>
  <c r="L1935" i="1" a="1"/>
  <c r="L2278" i="1" a="1"/>
  <c r="L1597" i="1" a="1"/>
  <c r="L2826" i="1" a="1"/>
  <c r="L5712" i="1" a="1"/>
  <c r="L3128" i="1" a="1"/>
  <c r="L3327" i="1" a="1"/>
  <c r="L3441" i="1" a="1"/>
  <c r="L1629" i="1" a="1"/>
  <c r="L5702" i="1" a="1"/>
  <c r="L3665" i="1" a="1"/>
  <c r="L5348" i="1" a="1"/>
  <c r="L4693" i="1" a="1"/>
  <c r="L1893" i="1" a="1"/>
  <c r="L2172" i="1" a="1"/>
  <c r="L1273" i="1" a="1"/>
  <c r="L4969" i="1" a="1"/>
  <c r="L3506" i="1" a="1"/>
  <c r="L1045" i="1" a="1"/>
  <c r="L1933" i="1" a="1"/>
  <c r="L1280" i="1" a="1"/>
  <c r="L1969" i="1" a="1"/>
  <c r="L5054" i="1" a="1"/>
  <c r="L4049" i="1" a="1"/>
  <c r="L3792" i="1" a="1"/>
  <c r="L4932" i="1" a="1"/>
  <c r="L2431" i="1" a="1"/>
  <c r="L3771" i="1" a="1"/>
  <c r="AD5805" i="1"/>
  <c r="L5111" i="1" a="1"/>
  <c r="L4223" i="1" a="1"/>
  <c r="L4109" i="1" a="1"/>
  <c r="AD1963" i="1"/>
  <c r="L5708" i="1" a="1"/>
  <c r="L5933" i="1" a="1"/>
  <c r="L5906" i="1" a="1"/>
  <c r="M2398" i="1" a="1"/>
  <c r="M5487" i="1" a="1"/>
  <c r="L2947" i="1" a="1"/>
  <c r="L199" i="1" a="1"/>
  <c r="L905" i="1" a="1"/>
  <c r="L1392" i="1" a="1"/>
  <c r="L3344" i="1" a="1"/>
  <c r="L1219" i="1" a="1"/>
  <c r="L4953" i="1" a="1"/>
  <c r="L766" i="1" a="1"/>
  <c r="M4980" i="1" a="1"/>
  <c r="L4734" i="1" a="1"/>
  <c r="L667" i="1" a="1"/>
  <c r="M5108" i="1" a="1"/>
  <c r="L3410" i="1" a="1"/>
  <c r="L800" i="1" a="1"/>
  <c r="L4696" i="1" a="1"/>
  <c r="L3610" i="1" a="1"/>
  <c r="L4591" i="1" a="1"/>
  <c r="L704" i="1" a="1"/>
  <c r="L4582" i="1" a="1"/>
  <c r="L221" i="1" a="1"/>
  <c r="L430" i="1" a="1"/>
  <c r="L333" i="1" a="1"/>
  <c r="L3383" i="1" a="1"/>
  <c r="L42" i="1" a="1"/>
  <c r="L3361" i="1" a="1"/>
  <c r="L312" i="1" a="1"/>
  <c r="L744" i="1" a="1"/>
  <c r="L254" i="1" a="1"/>
  <c r="L1199" i="1" a="1"/>
  <c r="L288" i="1" a="1"/>
  <c r="L4792" i="1" a="1"/>
  <c r="L527" i="1" a="1"/>
  <c r="L4631" i="1" a="1"/>
  <c r="L2809" i="1" a="1"/>
  <c r="M4975" i="1" a="1"/>
  <c r="L764" i="1" a="1"/>
  <c r="L1217" i="1" a="1"/>
  <c r="L484" i="1" a="1"/>
  <c r="L1262" i="1" a="1"/>
  <c r="L508" i="1" a="1"/>
  <c r="L203" i="1" a="1"/>
  <c r="L2735" i="1" a="1"/>
  <c r="L261" i="1" a="1"/>
  <c r="L339" i="1" a="1"/>
  <c r="L575" i="1" a="1"/>
  <c r="L2900" i="1" a="1"/>
  <c r="L275" i="1" a="1"/>
  <c r="L2972" i="1" a="1"/>
  <c r="L563" i="1" a="1"/>
  <c r="L212" i="1" a="1"/>
  <c r="L1139" i="1" a="1"/>
  <c r="L771" i="1" a="1"/>
  <c r="L4836" i="1" a="1"/>
  <c r="L4519" i="1" a="1"/>
  <c r="M3970" i="1" a="1"/>
  <c r="M4222" i="1" a="1"/>
  <c r="L238" i="1" a="1"/>
  <c r="L3400" i="1" a="1"/>
  <c r="L195" i="1" a="1"/>
  <c r="L4774" i="1" a="1"/>
  <c r="L2950" i="1" a="1"/>
  <c r="L2758" i="1" a="1"/>
  <c r="L582" i="1" a="1"/>
  <c r="L151" i="1" a="1"/>
  <c r="L3407" i="1" a="1"/>
  <c r="L3417" i="1" a="1"/>
  <c r="L103" i="1" a="1"/>
  <c r="L97" i="1" a="1"/>
  <c r="M3986" i="1" a="1"/>
  <c r="L605" i="1" a="1"/>
  <c r="L622" i="1" a="1"/>
  <c r="L920" i="1" a="1"/>
  <c r="L3515" i="1" a="1"/>
  <c r="L282" i="1" a="1"/>
  <c r="L502" i="1" a="1"/>
  <c r="L989" i="1" a="1"/>
  <c r="L1932" i="1" a="1"/>
  <c r="L52" i="1" a="1"/>
  <c r="L460" i="1" a="1"/>
  <c r="L2955" i="1" a="1"/>
  <c r="L1169" i="1" a="1"/>
  <c r="L218" i="1" a="1"/>
  <c r="L239" i="1" a="1"/>
  <c r="L2934" i="1" a="1"/>
  <c r="L3375" i="1" a="1"/>
  <c r="M5018" i="1" a="1"/>
  <c r="M3845" i="1" a="1"/>
  <c r="L4480" i="1" a="1"/>
  <c r="L4569" i="1" a="1"/>
  <c r="L4839" i="1" a="1"/>
  <c r="M5812" i="1" a="1"/>
  <c r="L171" i="1" a="1"/>
  <c r="L2873" i="1" a="1"/>
  <c r="L951" i="1" a="1"/>
  <c r="L173" i="1" a="1"/>
  <c r="L827" i="1" a="1"/>
  <c r="L5773" i="1" a="1"/>
  <c r="L1658" i="1" a="1"/>
  <c r="L689" i="1" a="1"/>
  <c r="L720" i="1" a="1"/>
  <c r="L716" i="1" a="1"/>
  <c r="L3234" i="1" a="1"/>
  <c r="L4853" i="1" a="1"/>
  <c r="L1525" i="1" a="1"/>
  <c r="L1888" i="1" a="1"/>
  <c r="L551" i="1" a="1"/>
  <c r="L2660" i="1" a="1"/>
  <c r="L4846" i="1" a="1"/>
  <c r="M3864" i="1" a="1"/>
  <c r="L745" i="1" a="1"/>
  <c r="L778" i="1" a="1"/>
  <c r="M2365" i="1" a="1"/>
  <c r="M2337" i="1" a="1"/>
  <c r="L3255" i="1" a="1"/>
  <c r="L3281" i="1" a="1"/>
  <c r="L1530" i="1" a="1"/>
  <c r="L3205" i="1" a="1"/>
  <c r="L885" i="1" a="1"/>
  <c r="L4749" i="1" a="1"/>
  <c r="M4214" i="1" a="1"/>
  <c r="L4320" i="1" a="1"/>
  <c r="L431" i="1" a="1"/>
  <c r="L3650" i="1" a="1"/>
  <c r="L3436" i="1" a="1"/>
  <c r="L4322" i="1" a="1"/>
  <c r="L482" i="1" a="1"/>
  <c r="L322" i="1" a="1"/>
  <c r="L4744" i="1" a="1"/>
  <c r="L2707" i="1" a="1"/>
  <c r="L1013" i="1" a="1"/>
  <c r="L4364" i="1" a="1"/>
  <c r="L4596" i="1" a="1"/>
  <c r="L2653" i="1" a="1"/>
  <c r="L961" i="1" a="1"/>
  <c r="L444" i="1" a="1"/>
  <c r="L417" i="1" a="1"/>
  <c r="L2985" i="1" a="1"/>
  <c r="L4552" i="1" a="1"/>
  <c r="L448" i="1" a="1"/>
  <c r="M5550" i="1" a="1"/>
  <c r="M3869" i="1" a="1"/>
  <c r="L271" i="1" a="1"/>
  <c r="L3338" i="1" a="1"/>
  <c r="L1311" i="1" a="1"/>
  <c r="L259" i="1" a="1"/>
  <c r="L4825" i="1" a="1"/>
  <c r="L1327" i="1" a="1"/>
  <c r="L4700" i="1" a="1"/>
  <c r="L3257" i="1" a="1"/>
  <c r="L3254" i="1" a="1"/>
  <c r="L4833" i="1" a="1"/>
  <c r="L3581" i="1" a="1"/>
  <c r="L616" i="1" a="1"/>
  <c r="L4307" i="1" a="1"/>
  <c r="L817" i="1" a="1"/>
  <c r="L5615" i="1" a="1"/>
  <c r="L948" i="1" a="1"/>
  <c r="L4841" i="1" a="1"/>
  <c r="M5414" i="1" a="1"/>
  <c r="L235" i="1" a="1"/>
  <c r="L653" i="1" a="1"/>
  <c r="L909" i="1" a="1"/>
  <c r="M3194" i="1" a="1"/>
  <c r="L96" i="1" a="1"/>
  <c r="L3412" i="1" a="1"/>
  <c r="L5624" i="1" a="1"/>
  <c r="L1364" i="1" a="1"/>
  <c r="L1602" i="1" a="1"/>
  <c r="L2151" i="1" a="1"/>
  <c r="L2283" i="1" a="1"/>
  <c r="L4054" i="1" a="1"/>
  <c r="L4669" i="1" a="1"/>
  <c r="L5667" i="1" a="1"/>
  <c r="L4857" i="1" a="1"/>
  <c r="L4766" i="1" a="1"/>
  <c r="L1897" i="1" a="1"/>
  <c r="L5063" i="1" a="1"/>
  <c r="L4905" i="1" a="1"/>
  <c r="L2958" i="1" a="1"/>
  <c r="L5344" i="1" a="1"/>
  <c r="L1599" i="1" a="1"/>
  <c r="L737" i="1" a="1"/>
  <c r="L2902" i="1" a="1"/>
  <c r="L5498" i="1" a="1"/>
  <c r="L1035" i="1" a="1"/>
  <c r="L1970" i="1" a="1"/>
  <c r="L1951" i="1" a="1"/>
  <c r="L2914" i="1" a="1"/>
  <c r="L70" i="1" a="1"/>
  <c r="L4912" i="1" a="1"/>
  <c r="L3579" i="1" a="1"/>
  <c r="L4883" i="1" a="1"/>
  <c r="L3350" i="1" a="1"/>
  <c r="L1618" i="1" a="1"/>
  <c r="L1706" i="1" a="1"/>
  <c r="L5495" i="1" a="1"/>
  <c r="L1349" i="1" a="1"/>
  <c r="AD5638" i="1"/>
  <c r="L4090" i="1" a="1"/>
  <c r="AD237" i="1"/>
  <c r="L2175" i="1" a="1"/>
  <c r="L2545" i="1" a="1"/>
  <c r="L3778" i="1" a="1"/>
  <c r="L3999" i="1" a="1"/>
  <c r="L1656" i="1" a="1"/>
  <c r="L4232" i="1" a="1"/>
  <c r="L4114" i="1" a="1"/>
  <c r="L3984" i="1" a="1"/>
  <c r="L5036" i="1" a="1"/>
  <c r="L3916" i="1" a="1"/>
  <c r="L3926" i="1" a="1"/>
  <c r="L1518" i="1" a="1"/>
  <c r="L83" i="1" a="1"/>
  <c r="L5887" i="1" a="1"/>
  <c r="L5433" i="1" a="1"/>
  <c r="AD3229" i="1"/>
  <c r="L2020" i="1" a="1"/>
  <c r="L2604" i="1" a="1"/>
  <c r="L5938" i="1" a="1"/>
  <c r="L1916" i="1" a="1"/>
  <c r="L5212" i="1" a="1"/>
  <c r="L4031" i="1" a="1"/>
  <c r="L4290" i="1" a="1"/>
  <c r="L2419" i="1" a="1"/>
  <c r="L5611" i="1" a="1"/>
  <c r="L4410" i="1" a="1"/>
  <c r="L4854" i="1" a="1"/>
  <c r="L1675" i="1" a="1"/>
  <c r="L4816" i="1" a="1"/>
  <c r="L5241" i="1" a="1"/>
  <c r="L2157" i="1" a="1"/>
  <c r="L5223" i="1" a="1"/>
  <c r="L3359" i="1" a="1"/>
  <c r="L5014" i="1" a="1"/>
  <c r="L1716" i="1" a="1"/>
  <c r="L1799" i="1" a="1"/>
  <c r="L3117" i="1" a="1"/>
  <c r="L4947" i="1" a="1"/>
  <c r="L1883" i="1" a="1"/>
  <c r="L3025" i="1" a="1"/>
  <c r="L1856" i="1" a="1"/>
  <c r="L1798" i="1" a="1"/>
  <c r="L5221" i="1" a="1"/>
  <c r="L3566" i="1" a="1"/>
  <c r="L1692" i="1" a="1"/>
  <c r="L978" i="1" a="1"/>
  <c r="L3537" i="1" a="1"/>
  <c r="L5262" i="1" a="1"/>
  <c r="L1009" i="1" a="1"/>
  <c r="L1545" i="1" a="1"/>
  <c r="L5309" i="1" a="1"/>
  <c r="L1435" i="1" a="1"/>
  <c r="L3463" i="1" a="1"/>
  <c r="L3317" i="1" a="1"/>
  <c r="L3023" i="1" a="1"/>
  <c r="L2014" i="1" a="1"/>
  <c r="L1444" i="1" a="1"/>
  <c r="L2046" i="1" a="1"/>
  <c r="L5505" i="1" a="1"/>
  <c r="L2478" i="1" a="1"/>
  <c r="L3882" i="1" a="1"/>
  <c r="L5130" i="1" a="1"/>
  <c r="L2628" i="1" a="1"/>
  <c r="L3852" i="1" a="1"/>
  <c r="AD3919" i="1"/>
  <c r="L5136" i="1" a="1"/>
  <c r="L2491" i="1" a="1"/>
  <c r="L3841" i="1" a="1"/>
  <c r="AD5814" i="1"/>
  <c r="L5776" i="1" a="1"/>
  <c r="L3925" i="1" a="1"/>
  <c r="L3788" i="1" a="1"/>
  <c r="L2330" i="1" a="1"/>
  <c r="L4950" i="1" a="1"/>
  <c r="L3996" i="1" a="1"/>
  <c r="L4201" i="1" a="1"/>
  <c r="L2327" i="1" a="1"/>
  <c r="L1303" i="1" a="1"/>
  <c r="L5935" i="1" a="1"/>
  <c r="L3941" i="1" a="1"/>
  <c r="L3909" i="1" a="1"/>
  <c r="L5020" i="1" a="1"/>
  <c r="L2386" i="1" a="1"/>
  <c r="L5836" i="1" a="1"/>
  <c r="AD5810" i="1"/>
  <c r="L1409" i="1" a="1"/>
  <c r="L2340" i="1" a="1"/>
  <c r="L2425" i="1" a="1"/>
  <c r="L3893" i="1" a="1"/>
  <c r="L72" i="1" a="1"/>
  <c r="L408" i="1" a="1"/>
  <c r="L3328" i="1" a="1"/>
  <c r="L2996" i="1" a="1"/>
  <c r="L5423" i="1" a="1"/>
  <c r="L3624" i="1" a="1"/>
  <c r="L5580" i="1" a="1"/>
  <c r="L3521" i="1" a="1"/>
  <c r="L5501" i="1" a="1"/>
  <c r="L1275" i="1" a="1"/>
  <c r="L4654" i="1" a="1"/>
  <c r="L5146" i="1" a="1"/>
  <c r="L1871" i="1" a="1"/>
  <c r="L3481" i="1" a="1"/>
  <c r="L1515" i="1" a="1"/>
  <c r="L3111" i="1" a="1"/>
  <c r="L4946" i="1" a="1"/>
  <c r="L2211" i="1" a="1"/>
  <c r="L1424" i="1" a="1"/>
  <c r="L2073" i="1" a="1"/>
  <c r="L2910" i="1" a="1"/>
  <c r="L1690" i="1" a="1"/>
  <c r="L1085" i="1" a="1"/>
  <c r="L1714" i="1" a="1"/>
  <c r="L4748" i="1" a="1"/>
  <c r="L5007" i="1" a="1"/>
  <c r="L1989" i="1" a="1"/>
  <c r="L5231" i="1" a="1"/>
  <c r="L1272" i="1" a="1"/>
  <c r="L1028" i="1" a="1"/>
  <c r="L5431" i="1" a="1"/>
  <c r="L1994" i="1" a="1"/>
  <c r="L1431" i="1" a="1"/>
  <c r="L5476" i="1" a="1"/>
  <c r="M4009" i="1" a="1"/>
  <c r="L306" i="1" a="1"/>
  <c r="L120" i="1" a="1"/>
  <c r="M3913" i="1" a="1"/>
  <c r="L3603" i="1" a="1"/>
  <c r="L938" i="1" a="1"/>
  <c r="L2884" i="1" a="1"/>
  <c r="L1095" i="1" a="1"/>
  <c r="L2267" i="1" a="1"/>
  <c r="L1129" i="1" a="1"/>
  <c r="M2416" i="1" a="1"/>
  <c r="L1082" i="1" a="1"/>
  <c r="L2677" i="1" a="1"/>
  <c r="L550" i="1" a="1"/>
  <c r="L2898" i="1" a="1"/>
  <c r="L3496" i="1" a="1"/>
  <c r="L4498" i="1" a="1"/>
  <c r="L432" i="1" a="1"/>
  <c r="L1137" i="1" a="1"/>
  <c r="L260" i="1" a="1"/>
  <c r="L2693" i="1" a="1"/>
  <c r="M2407" i="1" a="1"/>
  <c r="L3044" i="1" a="1"/>
  <c r="L4357" i="1" a="1"/>
  <c r="L1001" i="1" a="1"/>
  <c r="L4612" i="1" a="1"/>
  <c r="L1060" i="1" a="1"/>
  <c r="L270" i="1" a="1"/>
  <c r="L226" i="1" a="1"/>
  <c r="L4573" i="1" a="1"/>
  <c r="L4716" i="1" a="1"/>
  <c r="L4305" i="1" a="1"/>
  <c r="L2715" i="1" a="1"/>
  <c r="L130" i="1" a="1"/>
  <c r="L739" i="1" a="1"/>
  <c r="L1172" i="1" a="1"/>
  <c r="L3259" i="1" a="1"/>
  <c r="L533" i="1" a="1"/>
  <c r="L2798" i="1" a="1"/>
  <c r="L29" i="1" a="1"/>
  <c r="L765" i="1" a="1"/>
  <c r="L108" i="1" a="1"/>
  <c r="L480" i="1" a="1"/>
  <c r="L4797" i="1" a="1"/>
  <c r="L4441" i="1" a="1"/>
  <c r="L3249" i="1" a="1"/>
  <c r="L182" i="1" a="1"/>
  <c r="L2840" i="1" a="1"/>
  <c r="L4476" i="1" a="1"/>
  <c r="L4566" i="1" a="1"/>
  <c r="L452" i="1" a="1"/>
  <c r="L4583" i="1" a="1"/>
  <c r="L4740" i="1" a="1"/>
  <c r="M4176" i="1" a="1"/>
  <c r="L1103" i="1" a="1"/>
  <c r="L1673" i="1" a="1"/>
  <c r="M4073" i="1" a="1"/>
  <c r="M5822" i="1" a="1"/>
  <c r="L4544" i="1" a="1"/>
  <c r="L5684" i="1" a="1"/>
  <c r="L795" i="1" a="1"/>
  <c r="L145" i="1" a="1"/>
  <c r="L2962" i="1" a="1"/>
  <c r="L3388" i="1" a="1"/>
  <c r="L134" i="1" a="1"/>
  <c r="L542" i="1" a="1"/>
  <c r="L1355" i="1" a="1"/>
  <c r="L1818" i="1" a="1"/>
  <c r="L453" i="1" a="1"/>
  <c r="L517" i="1" a="1"/>
  <c r="L5617" i="1" a="1"/>
  <c r="M2382" i="1" a="1"/>
  <c r="L2877" i="1" a="1"/>
  <c r="L3091" i="1" a="1"/>
  <c r="L1540" i="1" a="1"/>
  <c r="L656" i="1" a="1"/>
  <c r="L4606" i="1" a="1"/>
  <c r="L1385" i="1" a="1"/>
  <c r="M3813" i="1" a="1"/>
  <c r="L4617" i="1" a="1"/>
  <c r="L663" i="1" a="1"/>
  <c r="L2977" i="1" a="1"/>
  <c r="M3918" i="1" a="1"/>
  <c r="L809" i="1" a="1"/>
  <c r="L842" i="1" a="1"/>
  <c r="L3007" i="1" a="1"/>
  <c r="L1319" i="1" a="1"/>
  <c r="M4131" i="1" a="1"/>
  <c r="L4350" i="1" a="1"/>
  <c r="L4360" i="1" a="1"/>
  <c r="L2960" i="1" a="1"/>
  <c r="L3363" i="1" a="1"/>
  <c r="L223" i="1" a="1"/>
  <c r="L455" i="1" a="1"/>
  <c r="L3712" i="1" a="1"/>
  <c r="L510" i="1" a="1"/>
  <c r="L357" i="1" a="1"/>
  <c r="M2615" i="1" a="1"/>
  <c r="L4804" i="1" a="1"/>
  <c r="L2854" i="1" a="1"/>
  <c r="L4379" i="1" a="1"/>
  <c r="L4713" i="1" a="1"/>
  <c r="L671" i="1" a="1"/>
  <c r="L415" i="1" a="1"/>
  <c r="L2710" i="1" a="1"/>
  <c r="L4850" i="1" a="1"/>
  <c r="L2949" i="1" a="1"/>
  <c r="L4334" i="1" a="1"/>
  <c r="L143" i="1" a="1"/>
  <c r="L2979" i="1" a="1"/>
  <c r="L701" i="1" a="1"/>
  <c r="M2545" i="1" a="1"/>
  <c r="L3005" i="1" a="1"/>
  <c r="L3241" i="1" a="1"/>
  <c r="M4116" i="1" a="1"/>
  <c r="L649" i="1" a="1"/>
  <c r="L1016" i="1" a="1"/>
  <c r="M5855" i="1" a="1"/>
  <c r="L630" i="1" a="1"/>
  <c r="L761" i="1" a="1"/>
  <c r="L2674" i="1" a="1"/>
  <c r="L148" i="1" a="1"/>
  <c r="L799" i="1" a="1"/>
  <c r="L3283" i="1" a="1"/>
  <c r="L930" i="1" a="1"/>
  <c r="L1415" i="1" a="1"/>
  <c r="L328" i="1" a="1"/>
  <c r="L2649" i="1" a="1"/>
  <c r="L719" i="1" a="1"/>
  <c r="L298" i="1" a="1"/>
  <c r="L2769" i="1" a="1"/>
  <c r="L979" i="1" a="1"/>
  <c r="M2637" i="1" a="1"/>
  <c r="L4313" i="1" a="1"/>
  <c r="L3037" i="1" a="1"/>
  <c r="L1263" i="1" a="1"/>
  <c r="L4328" i="1" a="1"/>
  <c r="L4800" i="1" a="1"/>
  <c r="L2656" i="1" a="1"/>
  <c r="L3349" i="1" a="1"/>
  <c r="L4325" i="1" a="1"/>
  <c r="L4469" i="1" a="1"/>
  <c r="M2564" i="1" a="1"/>
  <c r="L229" i="1" a="1"/>
  <c r="L999" i="1" a="1"/>
  <c r="L792" i="1" a="1"/>
  <c r="L13" i="1" a="1"/>
  <c r="L4506" i="1" a="1"/>
  <c r="L2833" i="1" a="1"/>
  <c r="M2491" i="1" a="1"/>
  <c r="L694" i="1" a="1"/>
  <c r="L390" i="1" a="1"/>
  <c r="L2821" i="1" a="1"/>
  <c r="L1192" i="1" a="1"/>
  <c r="L3208" i="1" a="1"/>
  <c r="L573" i="1" a="1"/>
  <c r="L396" i="1" a="1"/>
  <c r="L2736" i="1" a="1"/>
  <c r="L4815" i="1" a="1"/>
  <c r="L3287" i="1" a="1"/>
  <c r="L124" i="1" a="1"/>
  <c r="L4747" i="1" a="1"/>
  <c r="L4782" i="1" a="1"/>
  <c r="L1023" i="1" a="1"/>
  <c r="L779" i="1" a="1"/>
  <c r="L811" i="1" a="1"/>
  <c r="M3803" i="1" a="1"/>
  <c r="L30" i="1" a="1"/>
  <c r="L2993" i="1" a="1"/>
  <c r="L1787" i="1" a="1"/>
  <c r="L1395" i="1" a="1"/>
  <c r="L3703" i="1" a="1"/>
  <c r="L3607" i="1" a="1"/>
  <c r="L585" i="1" a="1"/>
  <c r="L2142" i="1" a="1"/>
  <c r="L3039" i="1" a="1"/>
  <c r="L3437" i="1" a="1"/>
  <c r="L2206" i="1" a="1"/>
  <c r="L5670" i="1" a="1"/>
  <c r="L3096" i="1" a="1"/>
  <c r="L3304" i="1" a="1"/>
  <c r="L1372" i="1" a="1"/>
  <c r="L5075" i="1" a="1"/>
  <c r="L4794" i="1" a="1"/>
  <c r="L723" i="1" a="1"/>
  <c r="L669" i="1" a="1"/>
  <c r="L1829" i="1" a="1"/>
  <c r="L2091" i="1" a="1"/>
  <c r="L1121" i="1" a="1"/>
  <c r="L1020" i="1" a="1"/>
  <c r="L2785" i="1" a="1"/>
  <c r="L5113" i="1" a="1"/>
  <c r="L1876" i="1" a="1"/>
  <c r="L1106" i="1" a="1"/>
  <c r="L933" i="1" a="1"/>
  <c r="L1711" i="1" a="1"/>
  <c r="L1590" i="1" a="1"/>
  <c r="L1885" i="1" a="1"/>
  <c r="L1828" i="1" a="1"/>
  <c r="L3970" i="1" a="1"/>
  <c r="L4047" i="1" a="1"/>
  <c r="L5361" i="1" a="1"/>
  <c r="L5750" i="1" a="1"/>
  <c r="AD5848" i="1"/>
  <c r="L5944" i="1" a="1"/>
  <c r="AD4525" i="1"/>
  <c r="L1499" i="1" a="1"/>
  <c r="AD1954" i="1"/>
  <c r="L2592" i="1" a="1"/>
  <c r="L5016" i="1" a="1"/>
  <c r="L5479" i="1" a="1"/>
  <c r="L3935" i="1" a="1"/>
  <c r="L84" i="1" a="1"/>
  <c r="L866" i="1" a="1"/>
  <c r="L5138" i="1" a="1"/>
  <c r="L4245" i="1" a="1"/>
  <c r="L5896" i="1" a="1"/>
  <c r="AD3827" i="1"/>
  <c r="L3693" i="1" a="1"/>
  <c r="L4976" i="1" a="1"/>
  <c r="L5834" i="1" a="1"/>
  <c r="L3087" i="1" a="1"/>
  <c r="L4096" i="1" a="1"/>
  <c r="L5206" i="1" a="1"/>
  <c r="AD218" i="1"/>
  <c r="AD2353" i="1"/>
  <c r="L3459" i="1" a="1"/>
  <c r="L4823" i="1" a="1"/>
  <c r="L352" i="1" a="1"/>
  <c r="L4703" i="1" a="1"/>
  <c r="L3027" i="1" a="1"/>
  <c r="L4134" i="1" a="1"/>
  <c r="L5600" i="1" a="1"/>
  <c r="L5185" i="1" a="1"/>
  <c r="L1180" i="1" a="1"/>
  <c r="L5019" i="1" a="1"/>
  <c r="L2887" i="1" a="1"/>
  <c r="L4793" i="1" a="1"/>
  <c r="L5010" i="1" a="1"/>
  <c r="L1523" i="1" a="1"/>
  <c r="L1956" i="1" a="1"/>
  <c r="L1382" i="1" a="1"/>
  <c r="L3126" i="1" a="1"/>
  <c r="L3097" i="1" a="1"/>
  <c r="L1860" i="1" a="1"/>
  <c r="L1927" i="1" a="1"/>
  <c r="L1517" i="1" a="1"/>
  <c r="L4622" i="1" a="1"/>
  <c r="L1116" i="1" a="1"/>
  <c r="L4043" i="1" a="1"/>
  <c r="L1717" i="1" a="1"/>
  <c r="L2691" i="1" a="1"/>
  <c r="L5553" i="1" a="1"/>
  <c r="L3051" i="1" a="1"/>
  <c r="L4998" i="1" a="1"/>
  <c r="M2385" i="1" a="1"/>
  <c r="L461" i="1" a="1"/>
  <c r="L418" i="1" a="1"/>
  <c r="L330" i="1" a="1"/>
  <c r="L1543" i="1" a="1"/>
  <c r="M5591" i="1" a="1"/>
  <c r="M3855" i="1" a="1"/>
  <c r="L1083" i="1" a="1"/>
  <c r="L1815" i="1" a="1"/>
  <c r="L3353" i="1" a="1"/>
  <c r="M2529" i="1" a="1"/>
  <c r="L5645" i="1" a="1"/>
  <c r="L4457" i="1" a="1"/>
  <c r="L536" i="1" a="1"/>
  <c r="L1556" i="1" a="1"/>
  <c r="L548" i="1" a="1"/>
  <c r="L593" i="1" a="1"/>
  <c r="L4475" i="1" a="1"/>
  <c r="L1149" i="1" a="1"/>
  <c r="M2536" i="1" a="1"/>
  <c r="L4652" i="1" a="1"/>
  <c r="M3863" i="1" a="1"/>
  <c r="L3465" i="1" a="1"/>
  <c r="L558" i="1" a="1"/>
  <c r="L3348" i="1" a="1"/>
  <c r="M3755" i="1" a="1"/>
  <c r="L1904" i="1" a="1"/>
  <c r="L518" i="1" a="1"/>
  <c r="L4386" i="1" a="1"/>
  <c r="L3303" i="1" a="1"/>
  <c r="L3016" i="1" a="1"/>
  <c r="L4400" i="1" a="1"/>
  <c r="L1580" i="1" a="1"/>
  <c r="L3253" i="1" a="1"/>
  <c r="L4581" i="1" a="1"/>
  <c r="L522" i="1" a="1"/>
  <c r="M2638" i="1" a="1"/>
  <c r="L2645" i="1" a="1"/>
  <c r="L1845" i="1" a="1"/>
  <c r="L381" i="1" a="1"/>
  <c r="L3504" i="1" a="1"/>
  <c r="L730" i="1" a="1"/>
  <c r="L3589" i="1" a="1"/>
  <c r="L2746" i="1" a="1"/>
  <c r="L4613" i="1" a="1"/>
  <c r="L680" i="1" a="1"/>
  <c r="L3026" i="1" a="1"/>
  <c r="L4868" i="1" a="1"/>
  <c r="L4553" i="1" a="1"/>
  <c r="L3641" i="1" a="1"/>
  <c r="M2345" i="1" a="1"/>
  <c r="L2733" i="1" a="1"/>
  <c r="L1369" i="1" a="1"/>
  <c r="L409" i="1" a="1"/>
  <c r="L1322" i="1" a="1"/>
  <c r="L4685" i="1" a="1"/>
  <c r="M4189" i="1" a="1"/>
  <c r="L686" i="1" a="1"/>
  <c r="M2406" i="1" a="1"/>
  <c r="L2718" i="1" a="1"/>
  <c r="L46" i="1" a="1"/>
  <c r="L763" i="1" a="1"/>
  <c r="L5709" i="1" a="1"/>
  <c r="L1594" i="1" a="1"/>
  <c r="L4541" i="1" a="1"/>
  <c r="M5825" i="1" a="1"/>
  <c r="L608" i="1" a="1"/>
  <c r="L2766" i="1" a="1"/>
  <c r="L466" i="1" a="1"/>
  <c r="L2671" i="1" a="1"/>
  <c r="L505" i="1" a="1"/>
  <c r="L268" i="1" a="1"/>
  <c r="L2799" i="1" a="1"/>
  <c r="L1288" i="1" a="1"/>
  <c r="L4864" i="1" a="1"/>
  <c r="L4427" i="1" a="1"/>
  <c r="L516" i="1" a="1"/>
  <c r="L2662" i="1" a="1"/>
  <c r="L668" i="1" a="1"/>
  <c r="M4145" i="1" a="1"/>
  <c r="L3036" i="1" a="1"/>
  <c r="L5718" i="1" a="1"/>
  <c r="L798" i="1" a="1"/>
  <c r="M2487" i="1" a="1"/>
  <c r="L4777" i="1" a="1"/>
  <c r="L2776" i="1" a="1"/>
  <c r="L1163" i="1" a="1"/>
  <c r="M2445" i="1" a="1"/>
  <c r="M2588" i="1" a="1"/>
  <c r="M5945" i="1" a="1"/>
  <c r="L2886" i="1" a="1"/>
  <c r="L5760" i="1" a="1"/>
  <c r="M2609" i="1" a="1"/>
  <c r="L3268" i="1" a="1"/>
  <c r="L2816" i="1" a="1"/>
  <c r="M3923" i="1" a="1"/>
  <c r="L192" i="1" a="1"/>
  <c r="L391" i="1" a="1"/>
  <c r="L2737" i="1" a="1"/>
  <c r="L3557" i="1" a="1"/>
  <c r="M2430" i="1" a="1"/>
  <c r="L380" i="1" a="1"/>
  <c r="L4466" i="1" a="1"/>
  <c r="L4672" i="1" a="1"/>
  <c r="L2823" i="1" a="1"/>
  <c r="L2986" i="1" a="1"/>
  <c r="M5887" i="1" a="1"/>
  <c r="L837" i="1" a="1"/>
  <c r="L774" i="1" a="1"/>
  <c r="L3649" i="1" a="1"/>
  <c r="L169" i="1" a="1"/>
  <c r="L374" i="1" a="1"/>
  <c r="L3285" i="1" a="1"/>
  <c r="M4012" i="1" a="1"/>
  <c r="L4309" i="1" a="1"/>
  <c r="L473" i="1" a="1"/>
  <c r="L4702" i="1" a="1"/>
  <c r="L230" i="1" a="1"/>
  <c r="L743" i="1" a="1"/>
  <c r="L4554" i="1" a="1"/>
  <c r="L924" i="1" a="1"/>
  <c r="L4314" i="1" a="1"/>
  <c r="L4341" i="1" a="1"/>
  <c r="L2832" i="1" a="1"/>
  <c r="L1153" i="1" a="1"/>
  <c r="L4660" i="1" a="1"/>
  <c r="L3258" i="1" a="1"/>
  <c r="L165" i="1" a="1"/>
  <c r="L388" i="1" a="1"/>
  <c r="L693" i="1" a="1"/>
  <c r="L1483" i="1" a="1"/>
  <c r="L1277" i="1" a="1"/>
  <c r="L691" i="1" a="1"/>
  <c r="L747" i="1" a="1"/>
  <c r="L3429" i="1" a="1"/>
  <c r="L4832" i="1" a="1"/>
  <c r="L826" i="1" a="1"/>
  <c r="L19" i="1" a="1"/>
  <c r="L2825" i="1" a="1"/>
  <c r="L3655" i="1" a="1"/>
  <c r="L636" i="1" a="1"/>
  <c r="L118" i="1" a="1"/>
  <c r="M2349" i="1" a="1"/>
  <c r="L2641" i="1" a="1"/>
  <c r="L3524" i="1" a="1"/>
  <c r="M3871" i="1" a="1"/>
  <c r="L344" i="1" a="1"/>
  <c r="L4580" i="1" a="1"/>
  <c r="L2974" i="1" a="1"/>
  <c r="L501" i="1" a="1"/>
  <c r="L806" i="1" a="1"/>
  <c r="L4717" i="1" a="1"/>
  <c r="L1007" i="1" a="1"/>
  <c r="L1763" i="1" a="1"/>
  <c r="L368" i="1" a="1"/>
  <c r="L742" i="1" a="1"/>
  <c r="L637" i="1" a="1"/>
  <c r="L337" i="1" a="1"/>
  <c r="L3431" i="1" a="1"/>
  <c r="L1029" i="1" a="1"/>
  <c r="L4370" i="1" a="1"/>
  <c r="L4492" i="1" a="1"/>
  <c r="L1054" i="1" a="1"/>
  <c r="L5683" i="1" a="1"/>
  <c r="L36" i="1" a="1"/>
  <c r="L2654" i="1" a="1"/>
  <c r="L304" i="1" a="1"/>
  <c r="L4679" i="1" a="1"/>
  <c r="L1348" i="1" a="1"/>
  <c r="L2257" i="1" a="1"/>
  <c r="L4920" i="1" a="1"/>
  <c r="L1709" i="1" a="1"/>
  <c r="L5628" i="1" a="1"/>
  <c r="L3373" i="1" a="1"/>
  <c r="L5002" i="1" a="1"/>
  <c r="L1074" i="1" a="1"/>
  <c r="L1046" i="1" a="1"/>
  <c r="L2104" i="1" a="1"/>
  <c r="L1857" i="1" a="1"/>
  <c r="L2652" i="1" a="1"/>
  <c r="L2668" i="1" a="1"/>
  <c r="L1771" i="1" a="1"/>
  <c r="L1822" i="1" a="1"/>
  <c r="L919" i="1" a="1"/>
  <c r="L3604" i="1" a="1"/>
  <c r="L1458" i="1" a="1"/>
  <c r="L4707" i="1" a="1"/>
  <c r="L5295" i="1" a="1"/>
  <c r="L1944" i="1" a="1"/>
  <c r="L2720" i="1" a="1"/>
  <c r="L5627" i="1" a="1"/>
  <c r="L5367" i="1" a="1"/>
  <c r="L1938" i="1" a="1"/>
  <c r="L3010" i="1" a="1"/>
  <c r="L1609" i="1" a="1"/>
  <c r="L5373" i="1" a="1"/>
  <c r="L1554" i="1" a="1"/>
  <c r="L3092" i="1" a="1"/>
  <c r="L3137" i="1" a="1"/>
  <c r="L2448" i="1" a="1"/>
  <c r="L2383" i="1" a="1"/>
  <c r="L5858" i="1" a="1"/>
  <c r="L1965" i="1" a="1"/>
  <c r="L2324" i="1" a="1"/>
  <c r="L3797" i="1" a="1"/>
  <c r="L4143" i="1" a="1"/>
  <c r="L5800" i="1" a="1"/>
  <c r="L5943" i="1" a="1"/>
  <c r="L5445" i="1" a="1"/>
  <c r="L5267" i="1" a="1"/>
  <c r="L3816" i="1" a="1"/>
  <c r="L5165" i="1" a="1"/>
  <c r="L2485" i="1" a="1"/>
  <c r="L1962" i="1" a="1"/>
  <c r="L3733" i="1" a="1"/>
  <c r="L4139" i="1" a="1"/>
  <c r="L3998" i="1" a="1"/>
  <c r="AD2725" i="1"/>
  <c r="L2140" i="1" a="1"/>
  <c r="L3903" i="1" a="1"/>
  <c r="L3777" i="1" a="1"/>
  <c r="L1553" i="1" a="1"/>
  <c r="L2391" i="1" a="1"/>
  <c r="L4005" i="1" a="1"/>
  <c r="L5153" i="1" a="1"/>
  <c r="AD3536" i="1"/>
  <c r="L4962" i="1" a="1"/>
  <c r="L711" i="1" a="1"/>
  <c r="M3740" i="1" a="1"/>
  <c r="L3444" i="1" a="1"/>
  <c r="L3352" i="1" a="1"/>
  <c r="L1793" i="1" a="1"/>
  <c r="L1576" i="1" a="1"/>
  <c r="L2332" i="1" a="1"/>
  <c r="L1768" i="1" a="1"/>
  <c r="L5601" i="1" a="1"/>
  <c r="L2784" i="1" a="1"/>
  <c r="L2920" i="1" a="1"/>
  <c r="L3617" i="1" a="1"/>
  <c r="L3060" i="1" a="1"/>
  <c r="L3571" i="1" a="1"/>
  <c r="L5771" i="1" a="1"/>
  <c r="L3768" i="1" a="1"/>
  <c r="L1792" i="1" a="1"/>
  <c r="L3367" i="1" a="1"/>
  <c r="L775" i="1" a="1"/>
  <c r="L2027" i="1" a="1"/>
  <c r="L4873" i="1" a="1"/>
  <c r="L1097" i="1" a="1"/>
  <c r="L1996" i="1" a="1"/>
  <c r="L5696" i="1" a="1"/>
  <c r="L2705" i="1" a="1"/>
  <c r="L1569" i="1" a="1"/>
  <c r="L5268" i="1" a="1"/>
  <c r="L1830" i="1" a="1"/>
  <c r="L2838" i="1" a="1"/>
  <c r="L1630" i="1" a="1"/>
  <c r="L2426" i="1" a="1"/>
  <c r="L5277" i="1" a="1"/>
  <c r="L3075" i="1" a="1"/>
  <c r="L4268" i="1" a="1"/>
  <c r="L2420" i="1" a="1"/>
  <c r="AD5833" i="1"/>
  <c r="L3288" i="1" a="1"/>
  <c r="L5604" i="1" a="1"/>
  <c r="L5238" i="1" a="1"/>
  <c r="L5894" i="1" a="1"/>
  <c r="L1639" i="1" a="1"/>
  <c r="L2316" i="1" a="1"/>
  <c r="L5568" i="1" a="1"/>
  <c r="L2550" i="1" a="1"/>
  <c r="L4915" i="1" a="1"/>
  <c r="L2232" i="1" a="1"/>
  <c r="L4154" i="1" a="1"/>
  <c r="L1837" i="1" a="1"/>
  <c r="L4170" i="1" a="1"/>
  <c r="L5952" i="1" a="1"/>
  <c r="AD2656" i="1"/>
  <c r="AD3556" i="1"/>
  <c r="L1766" i="1" a="1"/>
  <c r="L2407" i="1" a="1"/>
  <c r="L2394" i="1" a="1"/>
  <c r="L3197" i="1" a="1"/>
  <c r="L5492" i="1" a="1"/>
  <c r="L2402" i="1" a="1"/>
  <c r="L3779" i="1" a="1"/>
  <c r="L3907" i="1" a="1"/>
  <c r="L2220" i="1" a="1"/>
  <c r="L2636" i="1" a="1"/>
  <c r="L5481" i="1" a="1"/>
  <c r="L5921" i="1" a="1"/>
  <c r="L1402" i="1" a="1"/>
  <c r="L791" i="1" a="1"/>
  <c r="L2647" i="1" a="1"/>
  <c r="L1550" i="1" a="1"/>
  <c r="L2081" i="1" a="1"/>
  <c r="L5090" i="1" a="1"/>
  <c r="L907" i="1" a="1"/>
  <c r="L2915" i="1" a="1"/>
  <c r="L2179" i="1" a="1"/>
  <c r="L2901" i="1" a="1"/>
  <c r="L2804" i="1" a="1"/>
  <c r="L3077" i="1" a="1"/>
  <c r="L5101" i="1" a="1"/>
  <c r="L1189" i="1" a="1"/>
  <c r="L2855" i="1" a="1"/>
  <c r="L5430" i="1" a="1"/>
  <c r="L3085" i="1" a="1"/>
  <c r="L3003" i="1" a="1"/>
  <c r="L1104" i="1" a="1"/>
  <c r="L1652" i="1" a="1"/>
  <c r="L3050" i="1" a="1"/>
  <c r="L5679" i="1" a="1"/>
  <c r="L2253" i="1" a="1"/>
  <c r="L3029" i="1" a="1"/>
  <c r="L2928" i="1" a="1"/>
  <c r="L1946" i="1" a="1"/>
  <c r="L1293" i="1" a="1"/>
  <c r="L4978" i="1" a="1"/>
  <c r="L74" i="1" a="1"/>
  <c r="L1354" i="1" a="1"/>
  <c r="L2124" i="1" a="1"/>
  <c r="L3623" i="1" a="1"/>
  <c r="L4904" i="1" a="1"/>
  <c r="L1948" i="1" a="1"/>
  <c r="L2635" i="1" a="1"/>
  <c r="L2245" i="1" a="1"/>
  <c r="L1732" i="1" a="1"/>
  <c r="L2625" i="1" a="1"/>
  <c r="L3211" i="1" a="1"/>
  <c r="L193" i="1" a="1"/>
  <c r="L1131" i="1" a="1"/>
  <c r="L263" i="1" a="1"/>
  <c r="M2599" i="1" a="1"/>
  <c r="M2631" i="1" a="1"/>
  <c r="M2453" i="1" a="1"/>
  <c r="L3565" i="1" a="1"/>
  <c r="L1838" i="1" a="1"/>
  <c r="L1749" i="1" a="1"/>
  <c r="M5501" i="1" a="1"/>
  <c r="L5687" i="1" a="1"/>
  <c r="L4509" i="1" a="1"/>
  <c r="L708" i="1" a="1"/>
  <c r="L3041" i="1" a="1"/>
  <c r="L4701" i="1" a="1"/>
  <c r="L3455" i="1" a="1"/>
  <c r="L887" i="1" a="1"/>
  <c r="L1740" i="1" a="1"/>
  <c r="L365" i="1" a="1"/>
  <c r="L1155" i="1" a="1"/>
  <c r="L205" i="1" a="1"/>
  <c r="L2640" i="1" a="1"/>
  <c r="L3217" i="1" a="1"/>
  <c r="L1332" i="1" a="1"/>
  <c r="L4358" i="1" a="1"/>
  <c r="L3611" i="1" a="1"/>
  <c r="L178" i="1" a="1"/>
  <c r="L462" i="1" a="1"/>
  <c r="L1295" i="1" a="1"/>
  <c r="L5637" i="1" a="1"/>
  <c r="L4601" i="1" a="1"/>
  <c r="L2926" i="1" a="1"/>
  <c r="L685" i="1" a="1"/>
  <c r="L3622" i="1" a="1"/>
  <c r="M5921" i="1" a="1"/>
  <c r="M4284" i="1" a="1"/>
  <c r="L4416" i="1" a="1"/>
  <c r="L2797" i="1" a="1"/>
  <c r="L373" i="1" a="1"/>
  <c r="L5751" i="1" a="1"/>
  <c r="L419" i="1" a="1"/>
  <c r="L2738" i="1" a="1"/>
  <c r="L1437" i="1" a="1"/>
  <c r="L2704" i="1" a="1"/>
  <c r="L485" i="1" a="1"/>
  <c r="L2812" i="1" a="1"/>
  <c r="L1041" i="1" a="1"/>
  <c r="M5949" i="1" a="1"/>
  <c r="L2891" i="1" a="1"/>
  <c r="L4294" i="1" a="1"/>
  <c r="L2763" i="1" a="1"/>
  <c r="L2716" i="1" a="1"/>
  <c r="L4858" i="1" a="1"/>
  <c r="L2924" i="1" a="1"/>
  <c r="L2969" i="1" a="1"/>
  <c r="M5917" i="1" a="1"/>
  <c r="L4345" i="1" a="1"/>
  <c r="L796" i="1" a="1"/>
  <c r="L3445" i="1" a="1"/>
  <c r="L4587" i="1" a="1"/>
  <c r="M2605" i="1" a="1"/>
  <c r="L4671" i="1" a="1"/>
  <c r="L4860" i="1" a="1"/>
  <c r="L4399" i="1" a="1"/>
  <c r="L363" i="1" a="1"/>
  <c r="L3567" i="1" a="1"/>
  <c r="L2954" i="1" a="1"/>
  <c r="M2469" i="1" a="1"/>
  <c r="L420" i="1" a="1"/>
  <c r="L4413" i="1" a="1"/>
  <c r="L4661" i="1" a="1"/>
  <c r="L4719" i="1" a="1"/>
  <c r="L2828" i="1" a="1"/>
  <c r="M4050" i="1" a="1"/>
  <c r="L673" i="1" a="1"/>
  <c r="L695" i="1" a="1"/>
  <c r="L2753" i="1" a="1"/>
  <c r="L155" i="1" a="1"/>
  <c r="L345" i="1" a="1"/>
  <c r="L3398" i="1" a="1"/>
  <c r="L1701" i="1" a="1"/>
  <c r="L300" i="1" a="1"/>
  <c r="L479" i="1" a="1"/>
  <c r="L3358" i="1" a="1"/>
  <c r="L1203" i="1" a="1"/>
  <c r="L2868" i="1" a="1"/>
  <c r="M4241" i="1" a="1"/>
  <c r="M5937" i="1" a="1"/>
  <c r="L606" i="1" a="1"/>
  <c r="L955" i="1" a="1"/>
  <c r="M5560" i="1" a="1"/>
  <c r="L532" i="1" a="1"/>
  <c r="L359" i="1" a="1"/>
  <c r="L3586" i="1" a="1"/>
  <c r="L40" i="1" a="1"/>
  <c r="L4524" i="1" a="1"/>
  <c r="L660" i="1" a="1"/>
  <c r="L3370" i="1" a="1"/>
  <c r="L1918" i="1" a="1"/>
  <c r="L435" i="1" a="1"/>
  <c r="L659" i="1" a="1"/>
  <c r="L687" i="1" a="1"/>
  <c r="L4438" i="1" a="1"/>
  <c r="L2967" i="1" a="1"/>
  <c r="L3658" i="1" a="1"/>
  <c r="L839" i="1" a="1"/>
  <c r="L3235" i="1" a="1"/>
  <c r="L2869" i="1" a="1"/>
  <c r="L1589" i="1" a="1"/>
  <c r="L3264" i="1" a="1"/>
  <c r="L603" i="1" a="1"/>
  <c r="L4597" i="1" a="1"/>
  <c r="M4180" i="1" a="1"/>
  <c r="L4564" i="1" a="1"/>
  <c r="L4666" i="1" a="1"/>
  <c r="L3523" i="1" a="1"/>
  <c r="L197" i="1" a="1"/>
  <c r="L332" i="1" a="1"/>
  <c r="L3632" i="1" a="1"/>
  <c r="L1328" i="1" a="1"/>
  <c r="L714" i="1" a="1"/>
  <c r="L375" i="1" a="1"/>
  <c r="L823" i="1" a="1"/>
  <c r="L4746" i="1" a="1"/>
  <c r="M3745" i="1" a="1"/>
  <c r="L586" i="1" a="1"/>
  <c r="L557" i="1" a="1"/>
  <c r="L601" i="1" a="1"/>
  <c r="M2451" i="1" a="1"/>
  <c r="L4604" i="1" a="1"/>
  <c r="L2862" i="1" a="1"/>
  <c r="L4456" i="1" a="1"/>
  <c r="L4835" i="1" a="1"/>
  <c r="L2750" i="1" a="1"/>
  <c r="L1077" i="1" a="1"/>
  <c r="L401" i="1" a="1"/>
  <c r="L794" i="1" a="1"/>
  <c r="L969" i="1" a="1"/>
  <c r="L5632" i="1" a="1"/>
  <c r="L172" i="1" a="1"/>
  <c r="M2359" i="1" a="1"/>
  <c r="L4329" i="1" a="1"/>
  <c r="L476" i="1" a="1"/>
  <c r="L4545" i="1" a="1"/>
  <c r="L449" i="1" a="1"/>
  <c r="L820" i="1" a="1"/>
  <c r="L4808" i="1" a="1"/>
  <c r="L1359" i="1" a="1"/>
  <c r="L266" i="1" a="1"/>
  <c r="L428" i="1" a="1"/>
  <c r="L945" i="1" a="1"/>
  <c r="L1394" i="1" a="1"/>
  <c r="L4511" i="1" a="1"/>
  <c r="L4336" i="1" a="1"/>
  <c r="L4363" i="1" a="1"/>
  <c r="L353" i="1" a="1"/>
  <c r="L584" i="1" a="1"/>
  <c r="L1831" i="1" a="1"/>
  <c r="L5692" i="1" a="1"/>
  <c r="L4530" i="1" a="1"/>
  <c r="L4562" i="1" a="1"/>
  <c r="L1034" i="1" a="1"/>
  <c r="L2712" i="1" a="1"/>
  <c r="L577" i="1" a="1"/>
  <c r="L123" i="1" a="1"/>
  <c r="L4539" i="1" a="1"/>
  <c r="L2872" i="1" a="1"/>
  <c r="L3378" i="1" a="1"/>
  <c r="L3321" i="1" a="1"/>
  <c r="L5102" i="1" a="1"/>
  <c r="L1429" i="1" a="1"/>
  <c r="L3539" i="1" a="1"/>
  <c r="L1193" i="1" a="1"/>
  <c r="L1084" i="1" a="1"/>
  <c r="L4772" i="1" a="1"/>
  <c r="L5728" i="1" a="1"/>
  <c r="L3833" i="1" a="1"/>
  <c r="L5469" i="1" a="1"/>
  <c r="L1671" i="1" a="1"/>
  <c r="L3517" i="1" a="1"/>
  <c r="L2144" i="1" a="1"/>
  <c r="L2033" i="1" a="1"/>
  <c r="L1416" i="1" a="1"/>
  <c r="L3326" i="1" a="1"/>
  <c r="L4589" i="1" a="1"/>
  <c r="L4674" i="1" a="1"/>
  <c r="L1853" i="1" a="1"/>
  <c r="L2016" i="1" a="1"/>
  <c r="L1050" i="1" a="1"/>
  <c r="L1795" i="1" a="1"/>
  <c r="L5730" i="1" a="1"/>
  <c r="L5599" i="1" a="1"/>
  <c r="L1809" i="1" a="1"/>
  <c r="L2734" i="1" a="1"/>
  <c r="L3781" i="1" a="1"/>
  <c r="L1565" i="1" a="1"/>
  <c r="L4979" i="1" a="1"/>
  <c r="L5465" i="1" a="1"/>
  <c r="L5195" i="1" a="1"/>
  <c r="L5940" i="1" a="1"/>
  <c r="AD5817" i="1"/>
  <c r="L2017" i="1" a="1"/>
  <c r="L5814" i="1" a="1"/>
  <c r="L2373" i="1" a="1"/>
  <c r="L4974" i="1" a="1"/>
  <c r="L2098" i="1" a="1"/>
  <c r="L2415" i="1" a="1"/>
  <c r="L4147" i="1" a="1"/>
  <c r="L5374" i="1" a="1"/>
  <c r="L5845" i="1" a="1"/>
  <c r="L5530" i="1" a="1"/>
  <c r="AD2394" i="1"/>
  <c r="L2186" i="1" a="1"/>
  <c r="L5806" i="1" a="1"/>
  <c r="L4072" i="1" a="1"/>
  <c r="AD5937" i="1"/>
  <c r="L5739" i="1" a="1"/>
  <c r="L2236" i="1" a="1"/>
  <c r="L2396" i="1" a="1"/>
  <c r="L2577" i="1" a="1"/>
  <c r="L5346" i="1" a="1"/>
  <c r="L4161" i="1" a="1"/>
  <c r="L2566" i="1" a="1"/>
  <c r="L4014" i="1" a="1"/>
  <c r="L3053" i="1" a="1"/>
  <c r="L5000" i="1" a="1"/>
  <c r="L988" i="1" a="1"/>
  <c r="L615" i="1" a="1"/>
  <c r="L4551" i="1" a="1"/>
  <c r="L1635" i="1" a="1"/>
  <c r="L2182" i="1" a="1"/>
  <c r="L3115" i="1" a="1"/>
  <c r="L5958" i="1" a="1"/>
  <c r="L3276" i="1" a="1"/>
  <c r="L1739" i="1" a="1"/>
  <c r="L2829" i="1" a="1"/>
  <c r="L4599" i="1" a="1"/>
  <c r="L2243" i="1" a="1"/>
  <c r="L4970" i="1" a="1"/>
  <c r="L1222" i="1" a="1"/>
  <c r="L2923" i="1" a="1"/>
  <c r="L5097" i="1" a="1"/>
  <c r="L3074" i="1" a="1"/>
  <c r="L4620" i="1" a="1"/>
  <c r="L3297" i="1" a="1"/>
  <c r="L3647" i="1" a="1"/>
  <c r="L1643" i="1" a="1"/>
  <c r="L1985" i="1" a="1"/>
  <c r="L5059" i="1" a="1"/>
  <c r="L2864" i="1" a="1"/>
  <c r="L4831" i="1" a="1"/>
  <c r="L3122" i="1" a="1"/>
  <c r="L1575" i="1" a="1"/>
  <c r="L3468" i="1" a="1"/>
  <c r="L3299" i="1" a="1"/>
  <c r="L1454" i="1" a="1"/>
  <c r="L1702" i="1" a="1"/>
  <c r="L5532" i="1" a="1"/>
  <c r="L1427" i="1" a="1"/>
  <c r="AD994" i="1"/>
  <c r="L5870" i="1" a="1"/>
  <c r="AD863" i="1"/>
  <c r="L3084" i="1" a="1"/>
  <c r="L4076" i="1" a="1"/>
  <c r="L4050" i="1" a="1"/>
  <c r="L3204" i="1" a="1"/>
  <c r="L4888" i="1" a="1"/>
  <c r="L2511" i="1" a="1"/>
  <c r="L4192" i="1" a="1"/>
  <c r="L3749" i="1" a="1"/>
  <c r="L2301" i="1" a="1"/>
  <c r="L5549" i="1" a="1"/>
  <c r="L3876" i="1" a="1"/>
  <c r="L4890" i="1" a="1"/>
  <c r="L2596" i="1" a="1"/>
  <c r="L2423" i="1" a="1"/>
  <c r="L5110" i="1" a="1"/>
  <c r="AD5684" i="1"/>
  <c r="L2132" i="1" a="1"/>
  <c r="L2377" i="1" a="1"/>
  <c r="L2495" i="1" a="1"/>
  <c r="L1308" i="1" a="1"/>
  <c r="L5354" i="1" a="1"/>
  <c r="L5854" i="1" a="1"/>
  <c r="L3740" i="1" a="1"/>
  <c r="L2552" i="1" a="1"/>
  <c r="L3575" i="1" a="1"/>
  <c r="L2462" i="1" a="1"/>
  <c r="L5931" i="1" a="1"/>
  <c r="AD1722" i="1"/>
  <c r="M2338" i="1" a="1"/>
  <c r="L4473" i="1" a="1"/>
  <c r="L2879" i="1" a="1"/>
  <c r="L3086" i="1" a="1"/>
  <c r="L3071" i="1" a="1"/>
  <c r="L5698" i="1" a="1"/>
  <c r="L1509" i="1" a="1"/>
  <c r="L797" i="1" a="1"/>
  <c r="L2075" i="1" a="1"/>
  <c r="L3605" i="1" a="1"/>
  <c r="L3563" i="1" a="1"/>
  <c r="L2191" i="1" a="1"/>
  <c r="L1468" i="1" a="1"/>
  <c r="L2752" i="1" a="1"/>
  <c r="L4547" i="1" a="1"/>
  <c r="L3061" i="1" a="1"/>
  <c r="L5127" i="1" a="1"/>
  <c r="L2948" i="1" a="1"/>
  <c r="L4687" i="1" a="1"/>
  <c r="L908" i="1" a="1"/>
  <c r="L4637" i="1" a="1"/>
  <c r="L2108" i="1" a="1"/>
  <c r="L1715" i="1" a="1"/>
  <c r="L5701" i="1" a="1"/>
  <c r="L3626" i="1" a="1"/>
  <c r="L5157" i="1" a="1"/>
  <c r="L1907" i="1" a="1"/>
  <c r="L1710" i="1" a="1"/>
  <c r="L5677" i="1" a="1"/>
  <c r="L1753" i="1" a="1"/>
  <c r="L626" i="1" a="1"/>
  <c r="L789" i="1" a="1"/>
  <c r="L1002" i="1" a="1"/>
  <c r="L4656" i="1" a="1"/>
  <c r="L523" i="1" a="1"/>
  <c r="L340" i="1" a="1"/>
  <c r="L464" i="1" a="1"/>
  <c r="L4965" i="1" a="1"/>
  <c r="L4990" i="1" a="1"/>
  <c r="L4980" i="1" a="1"/>
  <c r="M2321" i="1" a="1"/>
  <c r="L2788" i="1" a="1"/>
  <c r="L4644" i="1" a="1"/>
  <c r="L3273" i="1" a="1"/>
  <c r="L957" i="1" a="1"/>
  <c r="M4288" i="1" a="1"/>
  <c r="L1070" i="1" a="1"/>
  <c r="L4727" i="1" a="1"/>
  <c r="L3625" i="1" a="1"/>
  <c r="L754" i="1" a="1"/>
  <c r="L4478" i="1" a="1"/>
  <c r="M2443" i="1" a="1"/>
  <c r="L2820" i="1" a="1"/>
  <c r="L3247" i="1" a="1"/>
  <c r="L3427" i="1" a="1"/>
  <c r="L389" i="1" a="1"/>
  <c r="L4910" i="1" a="1"/>
  <c r="L597" i="1" a="1"/>
  <c r="L4737" i="1" a="1"/>
  <c r="L1516" i="1" a="1"/>
  <c r="L2675" i="1" a="1"/>
  <c r="M4053" i="1" a="1"/>
  <c r="L853" i="1" a="1"/>
  <c r="L360" i="1" a="1"/>
  <c r="L3385" i="1" a="1"/>
  <c r="L641" i="1" a="1"/>
  <c r="M4041" i="1" a="1"/>
  <c r="L3446" i="1" a="1"/>
  <c r="M5939" i="1" a="1"/>
  <c r="M3179" i="1" a="1"/>
  <c r="L503" i="1" a="1"/>
  <c r="L647" i="1" a="1"/>
  <c r="L706" i="1" a="1"/>
  <c r="M3983" i="1" a="1"/>
  <c r="L164" i="1" a="1"/>
  <c r="L4371" i="1" a="1"/>
  <c r="L3577" i="1" a="1"/>
  <c r="L4535" i="1" a="1"/>
  <c r="L4756" i="1" a="1"/>
  <c r="L2827" i="1" a="1"/>
  <c r="L446" i="1" a="1"/>
  <c r="L2670" i="1" a="1"/>
  <c r="L741" i="1" a="1"/>
  <c r="L422" i="1" a="1"/>
  <c r="L1393" i="1" a="1"/>
  <c r="L2907" i="1" a="1"/>
  <c r="M5336" i="1" a="1"/>
  <c r="L31" i="1" a="1"/>
  <c r="L1246" i="1" a="1"/>
  <c r="L1342" i="1" a="1"/>
  <c r="L4425" i="1" a="1"/>
  <c r="L210" i="1" a="1"/>
  <c r="L1264" i="1" a="1"/>
  <c r="M2596" i="1" a="1"/>
  <c r="L755" i="1" a="1"/>
  <c r="L4570" i="1" a="1"/>
  <c r="L1167" i="1" a="1"/>
  <c r="L1570" i="1" a="1"/>
  <c r="L395" i="1" a="1"/>
  <c r="L617" i="1" a="1"/>
  <c r="L405" i="1" a="1"/>
  <c r="L4333" i="1" a="1"/>
  <c r="L4732" i="1" a="1"/>
  <c r="L2773" i="1" a="1"/>
  <c r="L612" i="1" a="1"/>
  <c r="M2549" i="1" a="1"/>
  <c r="L2941" i="1" a="1"/>
  <c r="L3474" i="1" a="1"/>
  <c r="L3218" i="1" a="1"/>
  <c r="L4820" i="1" a="1"/>
  <c r="L4731" i="1" a="1"/>
  <c r="L3028" i="1" a="1"/>
  <c r="L4377" i="1" a="1"/>
  <c r="L4517" i="1" a="1"/>
  <c r="L4691" i="1" a="1"/>
  <c r="L732" i="1" a="1"/>
  <c r="L788" i="1" a="1"/>
  <c r="M2431" i="1" a="1"/>
  <c r="M3934" i="1" a="1"/>
  <c r="L371" i="1" a="1"/>
  <c r="L1389" i="1" a="1"/>
  <c r="L356" i="1" a="1"/>
  <c r="L2673" i="1" a="1"/>
  <c r="L4786" i="1" a="1"/>
  <c r="L3559" i="1" a="1"/>
  <c r="L873" i="1" a="1"/>
  <c r="L4486" i="1" a="1"/>
  <c r="L3613" i="1" a="1"/>
  <c r="L1585" i="1" a="1"/>
  <c r="L962" i="1" a="1"/>
  <c r="L3492" i="1" a="1"/>
  <c r="L3260" i="1" a="1"/>
  <c r="L4508" i="1" a="1"/>
  <c r="L661" i="1" a="1"/>
  <c r="L1350" i="1" a="1"/>
  <c r="L1598" i="1" a="1"/>
  <c r="L735" i="1" a="1"/>
  <c r="L323" i="1" a="1"/>
  <c r="L2866" i="1" a="1"/>
  <c r="L2669" i="1" a="1"/>
  <c r="L628" i="1" a="1"/>
  <c r="L106" i="1" a="1"/>
  <c r="L2922" i="1" a="1"/>
  <c r="M3791" i="1" a="1"/>
  <c r="L98" i="1" a="1"/>
  <c r="L4571" i="1" a="1"/>
  <c r="L1428" i="1" a="1"/>
  <c r="L488" i="1" a="1"/>
  <c r="L565" i="1" a="1"/>
  <c r="L2661" i="1" a="1"/>
  <c r="L4849" i="1" a="1"/>
  <c r="L379" i="1" a="1"/>
  <c r="L4852" i="1" a="1"/>
  <c r="L2925" i="1" a="1"/>
  <c r="L972" i="1" a="1"/>
  <c r="L677" i="1" a="1"/>
  <c r="L4641" i="1" a="1"/>
  <c r="L4684" i="1" a="1"/>
  <c r="L276" i="1" a="1"/>
  <c r="L491" i="1" a="1"/>
  <c r="L944" i="1" a="1"/>
  <c r="L2730" i="1" a="1"/>
  <c r="L463" i="1" a="1"/>
  <c r="L4373" i="1" a="1"/>
  <c r="L2889" i="1" a="1"/>
  <c r="L1065" i="1" a="1"/>
  <c r="L642" i="1" a="1"/>
  <c r="L2708" i="1" a="1"/>
  <c r="L2665" i="1" a="1"/>
  <c r="L3004" i="1" a="1"/>
  <c r="L810" i="1" a="1"/>
  <c r="M2520" i="1" a="1"/>
  <c r="L4715" i="1" a="1"/>
  <c r="M3182" i="1" a="1"/>
  <c r="L2896" i="1" a="1"/>
  <c r="L387" i="1" a="1"/>
  <c r="L489" i="1" a="1"/>
  <c r="L2793" i="1" a="1"/>
  <c r="L5748" i="1" a="1"/>
  <c r="L600" i="1" a="1"/>
  <c r="L652" i="1" a="1"/>
  <c r="L4525" i="1" a="1"/>
  <c r="L4630" i="1" a="1"/>
  <c r="M5384" i="1" a="1"/>
  <c r="L776" i="1" a="1"/>
  <c r="L832" i="1" a="1"/>
  <c r="M2389" i="1" a="1"/>
  <c r="L4311" i="1" a="1"/>
  <c r="L4650" i="1" a="1"/>
  <c r="L4769" i="1" a="1"/>
  <c r="L492" i="1" a="1"/>
  <c r="L2768" i="1" a="1"/>
  <c r="L2831" i="1" a="1"/>
  <c r="L3364" i="1" a="1"/>
  <c r="L4374" i="1" a="1"/>
  <c r="L526" i="1" a="1"/>
  <c r="L710" i="1" a="1"/>
  <c r="L4714" i="1" a="1"/>
  <c r="L1950" i="1" a="1"/>
  <c r="L2198" i="1" a="1"/>
  <c r="L2266" i="1" a="1"/>
  <c r="L1833" i="1" a="1"/>
  <c r="L1476" i="1" a="1"/>
  <c r="L1782" i="1" a="1"/>
  <c r="L1820" i="1" a="1"/>
  <c r="L2683" i="1" a="1"/>
  <c r="L5634" i="1" a="1"/>
  <c r="L3066" i="1" a="1"/>
  <c r="L3408" i="1" a="1"/>
  <c r="L3279" i="1" a="1"/>
  <c r="L1877" i="1" a="1"/>
  <c r="L3774" i="1" a="1"/>
  <c r="L5067" i="1" a="1"/>
  <c r="L2729" i="1" a="1"/>
  <c r="L1786" i="1" a="1"/>
  <c r="L2927" i="1" a="1"/>
  <c r="L2803" i="1" a="1"/>
  <c r="L3484" i="1" a="1"/>
  <c r="L1448" i="1" a="1"/>
  <c r="L3411" i="1" a="1"/>
  <c r="L1780" i="1" a="1"/>
  <c r="L3467" i="1" a="1"/>
  <c r="L1473" i="1" a="1"/>
  <c r="L1160" i="1" a="1"/>
  <c r="L2850" i="1" a="1"/>
  <c r="L1633" i="1" a="1"/>
  <c r="L5332" i="1" a="1"/>
  <c r="L3486" i="1" a="1"/>
  <c r="L3159" i="1" a="1"/>
  <c r="L5450" i="1" a="1"/>
  <c r="AD5857" i="1"/>
  <c r="L2152" i="1" a="1"/>
  <c r="L5151" i="1" a="1"/>
  <c r="L4104" i="1" a="1"/>
  <c r="L2333" i="1" a="1"/>
  <c r="L3102" i="1" a="1"/>
  <c r="L4152" i="1" a="1"/>
  <c r="L4081" i="1" a="1"/>
  <c r="L5956" i="1" a="1"/>
  <c r="L2302" i="1" a="1"/>
  <c r="L5360" i="1" a="1"/>
  <c r="L2449" i="1" a="1"/>
  <c r="L3871" i="1" a="1"/>
  <c r="L1762" i="1" a="1"/>
  <c r="L5475" i="1" a="1"/>
  <c r="L2112" i="1" a="1"/>
  <c r="L5174" i="1" a="1"/>
  <c r="L1230" i="1" a="1"/>
  <c r="L3885" i="1" a="1"/>
  <c r="L5391" i="1" a="1"/>
  <c r="AD3915" i="1"/>
  <c r="L1894" i="1" a="1"/>
  <c r="L4040" i="1" a="1"/>
  <c r="L5284" i="1" a="1"/>
  <c r="L86" i="1" a="1"/>
  <c r="L2010" i="1" a="1"/>
  <c r="L4160" i="1" a="1"/>
  <c r="M4217" i="1" a="1"/>
  <c r="L35" i="1" a="1"/>
  <c r="L1233" i="1" a="1"/>
  <c r="L1866" i="1" a="1"/>
  <c r="L1743" i="1" a="1"/>
  <c r="L1298" i="1" a="1"/>
  <c r="L1649" i="1" a="1"/>
  <c r="L4647" i="1" a="1"/>
  <c r="L2153" i="1" a="1"/>
  <c r="L1162" i="1" a="1"/>
  <c r="L1237" i="1" a="1"/>
  <c r="L2246" i="1" a="1"/>
  <c r="L1600" i="1" a="1"/>
  <c r="L4636" i="1" a="1"/>
  <c r="L633" i="1" a="1"/>
  <c r="L1725" i="1" a="1"/>
  <c r="L5588" i="1" a="1"/>
  <c r="L4758" i="1" a="1"/>
  <c r="L3272" i="1" a="1"/>
  <c r="L2989" i="1" a="1"/>
  <c r="L579" i="1" a="1"/>
  <c r="L5296" i="1" a="1"/>
  <c r="L1761" i="1" a="1"/>
  <c r="L5769" i="1" a="1"/>
  <c r="L2689" i="1" a="1"/>
  <c r="L5021" i="1" a="1"/>
  <c r="L1560" i="1" a="1"/>
  <c r="L1733" i="1" a="1"/>
  <c r="L1220" i="1" a="1"/>
  <c r="L1695" i="1" a="1"/>
  <c r="L2087" i="1" a="1"/>
  <c r="L1957" i="1" a="1"/>
  <c r="L2256" i="1" a="1"/>
  <c r="L5497" i="1" a="1"/>
  <c r="L5330" i="1" a="1"/>
  <c r="L4021" i="1" a="1"/>
  <c r="L1362" i="1" a="1"/>
  <c r="AD62" i="1"/>
  <c r="L3744" i="1" a="1"/>
  <c r="AD3672" i="1"/>
  <c r="L1541" i="1" a="1"/>
  <c r="AD5026" i="1"/>
  <c r="L5825" i="1" a="1"/>
  <c r="L1758" i="1" a="1"/>
  <c r="L5438" i="1" a="1"/>
  <c r="L5861" i="1" a="1"/>
  <c r="L2468" i="1" a="1"/>
  <c r="L2181" i="1" a="1"/>
  <c r="L4244" i="1" a="1"/>
  <c r="L4118" i="1" a="1"/>
  <c r="L3964" i="1" a="1"/>
  <c r="AD4570" i="1"/>
  <c r="L1898" i="1" a="1"/>
  <c r="L5040" i="1" a="1"/>
  <c r="L5057" i="1" a="1"/>
  <c r="L5745" i="1" a="1"/>
  <c r="L5439" i="1" a="1"/>
  <c r="L4033" i="1" a="1"/>
  <c r="AD1946" i="1"/>
  <c r="AD3213" i="1"/>
  <c r="L3120" i="1" a="1"/>
  <c r="L3933" i="1" a="1"/>
  <c r="L2319" i="1" a="1"/>
  <c r="L5144" i="1" a="1"/>
  <c r="M4232" i="1" a="1"/>
  <c r="L825" i="1" a="1"/>
  <c r="L5689" i="1" a="1"/>
  <c r="L5176" i="1" a="1"/>
  <c r="L2296" i="1" a="1"/>
  <c r="L3483" i="1" a="1"/>
  <c r="L2754" i="1" a="1"/>
  <c r="L3500" i="1" a="1"/>
  <c r="L5448" i="1" a="1"/>
  <c r="L1231" i="1" a="1"/>
  <c r="L3532" i="1" a="1"/>
  <c r="L3846" i="1" a="1"/>
  <c r="L851" i="1" a="1"/>
  <c r="L3564" i="1" a="1"/>
  <c r="L3540" i="1" a="1"/>
  <c r="L4295" i="1" a="1"/>
  <c r="L421" i="1" a="1"/>
  <c r="L787" i="1" a="1"/>
  <c r="L520" i="1" a="1"/>
  <c r="L4479" i="1" a="1"/>
  <c r="L93" i="1" a="1"/>
  <c r="L111" i="1" a="1"/>
  <c r="L1209" i="1" a="1"/>
  <c r="L5552" i="1" a="1"/>
  <c r="L5305" i="1" a="1"/>
  <c r="L572" i="1" a="1"/>
  <c r="M3783" i="1" a="1"/>
  <c r="L4827" i="1" a="1"/>
  <c r="M2555" i="1" a="1"/>
  <c r="L1170" i="1" a="1"/>
  <c r="L167" i="1" a="1"/>
  <c r="L3032" i="1" a="1"/>
  <c r="L4398" i="1" a="1"/>
  <c r="L1586" i="1" a="1"/>
  <c r="L4682" i="1" a="1"/>
  <c r="L4389" i="1" a="1"/>
  <c r="L725" i="1" a="1"/>
  <c r="L3011" i="1" a="1"/>
  <c r="L366" i="1" a="1"/>
  <c r="L1406" i="1" a="1"/>
  <c r="L758" i="1" a="1"/>
  <c r="L790" i="1" a="1"/>
  <c r="L4649" i="1" a="1"/>
  <c r="L292" i="1" a="1"/>
  <c r="L64" i="1" a="1"/>
  <c r="L361" i="1" a="1"/>
  <c r="L821" i="1" a="1"/>
  <c r="L2995" i="1" a="1"/>
  <c r="L4791" i="1" a="1"/>
  <c r="L1804" i="1" a="1"/>
  <c r="M3976" i="1" a="1"/>
  <c r="L437" i="1" a="1"/>
  <c r="L2666" i="1" a="1"/>
  <c r="L447" i="1" a="1"/>
  <c r="L273" i="1" a="1"/>
  <c r="L1754" i="1" a="1"/>
  <c r="L703" i="1" a="1"/>
  <c r="L3332" i="1" a="1"/>
  <c r="L174" i="1" a="1"/>
  <c r="L414" i="1" a="1"/>
  <c r="L150" i="1" a="1"/>
  <c r="L1025" i="1" a="1"/>
  <c r="M5512" i="1" a="1"/>
  <c r="L3269" i="1" a="1"/>
  <c r="L5654" i="1" a="1"/>
  <c r="L2643" i="1" a="1"/>
  <c r="L3574" i="1" a="1"/>
  <c r="L4384" i="1" a="1"/>
  <c r="L4677" i="1" a="1"/>
  <c r="L1466" i="1" a="1"/>
  <c r="L2978" i="1" a="1"/>
  <c r="M4118" i="1" a="1"/>
  <c r="L891" i="1" a="1"/>
  <c r="L2917" i="1" a="1"/>
  <c r="M2373" i="1" a="1"/>
  <c r="L676" i="1" a="1"/>
  <c r="L493" i="1" a="1"/>
  <c r="L1300" i="1" a="1"/>
  <c r="M5868" i="1" a="1"/>
  <c r="L4310" i="1" a="1"/>
  <c r="L2667" i="1" a="1"/>
  <c r="L1745" i="1" a="1"/>
  <c r="L1463" i="1" a="1"/>
  <c r="M4292" i="1" a="1"/>
  <c r="L4359" i="1" a="1"/>
  <c r="L215" i="1" a="1"/>
  <c r="L397" i="1" a="1"/>
  <c r="L3669" i="1" a="1"/>
  <c r="L3479" i="1" a="1"/>
  <c r="L569" i="1" a="1"/>
  <c r="L336" i="1" a="1"/>
  <c r="L2933" i="1" a="1"/>
  <c r="L1363" i="1" a="1"/>
  <c r="L367" i="1" a="1"/>
  <c r="L876" i="1" a="1"/>
  <c r="L954" i="1" a="1"/>
  <c r="L3301" i="1" a="1"/>
  <c r="L696" i="1" a="1"/>
  <c r="L9" i="1" a="1"/>
  <c r="L3017" i="1" a="1"/>
  <c r="L3372" i="1" a="1"/>
  <c r="L3302" i="1" a="1"/>
  <c r="M5567" i="1" a="1"/>
  <c r="L4521" i="1" a="1"/>
  <c r="L4694" i="1" a="1"/>
  <c r="L1200" i="1" a="1"/>
  <c r="L3231" i="1" a="1"/>
  <c r="L290" i="1" a="1"/>
  <c r="L2694" i="1" a="1"/>
  <c r="L1042" i="1" a="1"/>
  <c r="L682" i="1" a="1"/>
  <c r="L729" i="1" a="1"/>
  <c r="L3347" i="1" a="1"/>
  <c r="L756" i="1" a="1"/>
  <c r="M4105" i="1" a="1"/>
  <c r="L222" i="1" a="1"/>
  <c r="L438" i="1" a="1"/>
  <c r="L4513" i="1" a="1"/>
  <c r="L4781" i="1" a="1"/>
  <c r="L4729" i="1" a="1"/>
  <c r="L2876" i="1" a="1"/>
  <c r="L48" i="1" a="1"/>
  <c r="L4736" i="1" a="1"/>
  <c r="L73" i="1" a="1"/>
  <c r="L4875" i="1" a="1"/>
  <c r="L91" i="1" a="1"/>
  <c r="L602" i="1" a="1"/>
  <c r="L1080" i="1" a="1"/>
  <c r="M3198" i="1" a="1"/>
  <c r="L211" i="1" a="1"/>
  <c r="L4378" i="1" a="1"/>
  <c r="L5735" i="1" a="1"/>
  <c r="L245" i="1" a="1"/>
  <c r="L4865" i="1" a="1"/>
  <c r="L3043" i="1" a="1"/>
  <c r="L2834" i="1" a="1"/>
  <c r="M2580" i="1" a="1"/>
  <c r="L338" i="1" a="1"/>
  <c r="L3000" i="1" a="1"/>
  <c r="L1037" i="1" a="1"/>
  <c r="L4495" i="1" a="1"/>
  <c r="L190" i="1" a="1"/>
  <c r="L888" i="1" a="1"/>
  <c r="L4532" i="1" a="1"/>
  <c r="L4834" i="1" a="1"/>
  <c r="L3592" i="1" a="1"/>
  <c r="L1698" i="1" a="1"/>
  <c r="L475" i="1" a="1"/>
  <c r="L398" i="1" a="1"/>
  <c r="L1547" i="1" a="1"/>
  <c r="L1338" i="1" a="1"/>
  <c r="L153" i="1" a="1"/>
  <c r="L56" i="1" a="1"/>
  <c r="L3049" i="1" a="1"/>
  <c r="L3366" i="1" a="1"/>
  <c r="L277" i="1" a="1"/>
  <c r="M4155" i="1" a="1"/>
  <c r="L22" i="1" a="1"/>
  <c r="L683" i="1" a="1"/>
  <c r="L1776" i="1" a="1"/>
  <c r="M2390" i="1" a="1"/>
  <c r="L684" i="1" a="1"/>
  <c r="L4814" i="1" a="1"/>
  <c r="L4785" i="1" a="1"/>
  <c r="L348" i="1" a="1"/>
  <c r="L4621" i="1" a="1"/>
  <c r="L3312" i="1" a="1"/>
  <c r="L2937" i="1" a="1"/>
  <c r="L841" i="1" a="1"/>
  <c r="M2607" i="1" a="1"/>
  <c r="M5300" i="1" a="1"/>
  <c r="L144" i="1" a="1"/>
  <c r="L589" i="1" a="1"/>
  <c r="L2994" i="1" a="1"/>
  <c r="L934" i="1" a="1"/>
  <c r="L705" i="1" a="1"/>
  <c r="L451" i="1" a="1"/>
  <c r="L3534" i="1" a="1"/>
  <c r="L1126" i="1" a="1"/>
  <c r="L746" i="1" a="1"/>
  <c r="M4111" i="1" a="1"/>
  <c r="L528" i="1" a="1"/>
  <c r="L1099" i="1" a="1"/>
  <c r="L4844" i="1" a="1"/>
  <c r="L1998" i="1" a="1"/>
  <c r="L2223" i="1" a="1"/>
  <c r="L1961" i="1" a="1"/>
  <c r="L2957" i="1" a="1"/>
  <c r="L3699" i="1" a="1"/>
  <c r="L992" i="1" a="1"/>
  <c r="L1451" i="1" a="1"/>
  <c r="L4900" i="1" a="1"/>
  <c r="L2279" i="1" a="1"/>
  <c r="L2147" i="1" a="1"/>
  <c r="L2741" i="1" a="1"/>
  <c r="L1366" i="1" a="1"/>
  <c r="L1450" i="1" a="1"/>
  <c r="L5166" i="1" a="1"/>
  <c r="L2961" i="1" a="1"/>
  <c r="L1724" i="1" a="1"/>
  <c r="L1667" i="1" a="1"/>
  <c r="L3562" i="1" a="1"/>
  <c r="L5083" i="1" a="1"/>
  <c r="L1746" i="1" a="1"/>
  <c r="L1357" i="1" a="1"/>
  <c r="L2127" i="1" a="1"/>
  <c r="L5719" i="1" a="1"/>
  <c r="L858" i="1" a="1"/>
  <c r="L2992" i="1" a="1"/>
  <c r="L2860" i="1" a="1"/>
  <c r="L3692" i="1" a="1"/>
  <c r="L5737" i="1" a="1"/>
  <c r="L5713" i="1" a="1"/>
  <c r="L5436" i="1" a="1"/>
  <c r="L5881" i="1" a="1"/>
  <c r="L3938" i="1" a="1"/>
  <c r="L2041" i="1" a="1"/>
  <c r="L2398" i="1" a="1"/>
  <c r="L5602" i="1" a="1"/>
  <c r="AD2874" i="1"/>
  <c r="L2004" i="1" a="1"/>
  <c r="L2632" i="1" a="1"/>
  <c r="L5512" i="1" a="1"/>
  <c r="AD1727" i="1"/>
  <c r="L1691" i="1" a="1"/>
  <c r="L5859" i="1" a="1"/>
  <c r="L5247" i="1" a="1"/>
  <c r="L2418" i="1" a="1"/>
  <c r="L5364" i="1" a="1"/>
  <c r="L5928" i="1" a="1"/>
  <c r="L5266" i="1" a="1"/>
  <c r="L5592" i="1" a="1"/>
  <c r="L5386" i="1" a="1"/>
  <c r="L3958" i="1" a="1"/>
  <c r="L5873" i="1" a="1"/>
  <c r="L2189" i="1" a="1"/>
  <c r="L2241" i="1" a="1"/>
  <c r="L2445" i="1" a="1"/>
  <c r="L2540" i="1" a="1"/>
  <c r="AD972" i="1"/>
  <c r="L956" i="1" a="1"/>
  <c r="L2516" i="1" a="1"/>
  <c r="L439" i="1" a="1"/>
  <c r="L847" i="1" a="1"/>
  <c r="L980" i="1" a="1"/>
  <c r="L2155" i="1" a="1"/>
  <c r="L2288" i="1" a="1"/>
  <c r="L3101" i="1" a="1"/>
  <c r="L804" i="1" a="1"/>
  <c r="L1173" i="1" a="1"/>
  <c r="L3790" i="1" a="1"/>
  <c r="L1604" i="1" a="1"/>
  <c r="L1284" i="1" a="1"/>
  <c r="L5112" i="1" a="1"/>
  <c r="L1835" i="1" a="1"/>
  <c r="L3621" i="1" a="1"/>
  <c r="L3305" i="1" a="1"/>
  <c r="L4902" i="1" a="1"/>
  <c r="L3657" i="1" a="1"/>
  <c r="L1316" i="1" a="1"/>
  <c r="L2819" i="1" a="1"/>
  <c r="L4738" i="1" a="1"/>
  <c r="L2966" i="1" a="1"/>
  <c r="L5566" i="1" a="1"/>
  <c r="L3723" i="1" a="1"/>
  <c r="L4668" i="1" a="1"/>
  <c r="L75" i="1" a="1"/>
  <c r="L4006" i="1" a="1"/>
  <c r="L2090" i="1" a="1"/>
  <c r="L4538" i="1" a="1"/>
  <c r="L996" i="1" a="1"/>
  <c r="L2268" i="1" a="1"/>
  <c r="L1390" i="1" a="1"/>
  <c r="L2212" i="1" a="1"/>
  <c r="L5251" i="1" a="1"/>
  <c r="L2509" i="1" a="1"/>
  <c r="L2549" i="1" a="1"/>
  <c r="L4204" i="1" a="1"/>
  <c r="L1624" i="1" a="1"/>
  <c r="L5883" i="1" a="1"/>
  <c r="L5325" i="1" a="1"/>
  <c r="L2325" i="1" a="1"/>
  <c r="L3081" i="1" a="1"/>
  <c r="L4125" i="1" a="1"/>
  <c r="L4193" i="1" a="1"/>
  <c r="L4930" i="1" a="1"/>
  <c r="L5528" i="1" a="1"/>
  <c r="L5123" i="1" a="1"/>
  <c r="AD2329" i="1"/>
  <c r="L1891" i="1" a="1"/>
  <c r="L2335" i="1" a="1"/>
  <c r="L3853" i="1" a="1"/>
  <c r="L2603" i="1" a="1"/>
  <c r="AD4977" i="1"/>
  <c r="L2194" i="1" a="1"/>
  <c r="L3982" i="1" a="1"/>
  <c r="L5162" i="1" a="1"/>
  <c r="L1330" i="1" a="1"/>
  <c r="L4218" i="1" a="1"/>
  <c r="L2369" i="1" a="1"/>
  <c r="L3806" i="1" a="1"/>
  <c r="AD4581" i="1"/>
  <c r="L5556" i="1" a="1"/>
  <c r="L2466" i="1" a="1"/>
  <c r="L3867" i="1" a="1"/>
  <c r="L3973" i="1" a="1"/>
  <c r="L4308" i="1" a="1"/>
  <c r="L973" i="1" a="1"/>
  <c r="L2999" i="1" a="1"/>
  <c r="L1044" i="1" a="1"/>
  <c r="L1175" i="1" a="1"/>
  <c r="L3602" i="1" a="1"/>
  <c r="L3434" i="1" a="1"/>
  <c r="L3525" i="1" a="1"/>
  <c r="L1531" i="1" a="1"/>
  <c r="L3021" i="1" a="1"/>
  <c r="L953" i="1" a="1"/>
  <c r="L1410" i="1" a="1"/>
  <c r="L2294" i="1" a="1"/>
  <c r="L1236" i="1" a="1"/>
  <c r="L1125" i="1" a="1"/>
  <c r="L5048" i="1" a="1"/>
  <c r="L4899" i="1" a="1"/>
  <c r="L1399" i="1" a="1"/>
  <c r="L1000" i="1" a="1"/>
  <c r="L2664" i="1" a="1"/>
  <c r="L4624" i="1" a="1"/>
  <c r="L5023" i="1" a="1"/>
  <c r="L2049" i="1" a="1"/>
  <c r="L2975" i="1" a="1"/>
  <c r="L1358" i="1" a="1"/>
  <c r="L4927" i="1" a="1"/>
  <c r="L5459" i="1" a="1"/>
  <c r="L4616" i="1" a="1"/>
  <c r="L3300" i="1" a="1"/>
  <c r="L3767" i="1" a="1"/>
  <c r="L5658" i="1" a="1"/>
  <c r="L1186" i="1" a="1"/>
  <c r="L5576" i="1" a="1"/>
  <c r="L5257" i="1" a="1"/>
  <c r="AD3673" i="1"/>
  <c r="L4937" i="1" a="1"/>
  <c r="L5158" i="1" a="1"/>
  <c r="L2514" i="1" a="1"/>
  <c r="L3927" i="1" a="1"/>
  <c r="L5275" i="1" a="1"/>
  <c r="L5406" i="1" a="1"/>
  <c r="L2610" i="1" a="1"/>
  <c r="L3195" i="1" a="1"/>
  <c r="L1524" i="1" a="1"/>
  <c r="L4208" i="1" a="1"/>
  <c r="L3794" i="1" a="1"/>
  <c r="L5468" i="1" a="1"/>
  <c r="L1777" i="1" a="1"/>
  <c r="AD3736" i="1"/>
  <c r="L4282" i="1" a="1"/>
  <c r="AD5837" i="1"/>
  <c r="L3615" i="1" a="1"/>
  <c r="L5184" i="1" a="1"/>
  <c r="L4254" i="1" a="1"/>
  <c r="L2479" i="1" a="1"/>
  <c r="L4958" i="1" a="1"/>
  <c r="L5575" i="1" a="1"/>
  <c r="L5857" i="1" a="1"/>
  <c r="L4092" i="1" a="1"/>
  <c r="L5665" i="1" a="1"/>
  <c r="L5313" i="1" a="1"/>
  <c r="L2562" i="1" a="1"/>
  <c r="L3961" i="1" a="1"/>
  <c r="L3307" i="1" a="1"/>
  <c r="L4528" i="1" a="1"/>
  <c r="L1144" i="1" a="1"/>
  <c r="L2805" i="1" a="1"/>
  <c r="L5331" i="1" a="1"/>
  <c r="L2226" i="1" a="1"/>
  <c r="L5298" i="1" a="1"/>
  <c r="L3442" i="1" a="1"/>
  <c r="L1915" i="1" a="1"/>
  <c r="L1582" i="1" a="1"/>
  <c r="L5714" i="1" a="1"/>
  <c r="L5045" i="1" a="1"/>
  <c r="L2225" i="1" a="1"/>
  <c r="L1922" i="1" a="1"/>
  <c r="L3503" i="1" a="1"/>
  <c r="L1628" i="1" a="1"/>
  <c r="L4983" i="1" a="1"/>
  <c r="L1391" i="1" a="1"/>
  <c r="L1198" i="1" a="1"/>
  <c r="L2106" i="1" a="1"/>
  <c r="L1527" i="1" a="1"/>
  <c r="L1079" i="1" a="1"/>
  <c r="L5142" i="1" a="1"/>
  <c r="L3391" i="1" a="1"/>
  <c r="L5765" i="1" a="1"/>
  <c r="L1730" i="1" a="1"/>
  <c r="L2311" i="1" a="1"/>
  <c r="L5282" i="1" a="1"/>
  <c r="L1999" i="1" a="1"/>
  <c r="L2188" i="1" a="1"/>
  <c r="L3677" i="1" a="1"/>
  <c r="L3578" i="1" a="1"/>
  <c r="L3530" i="1" a="1"/>
  <c r="L2370" i="1" a="1"/>
  <c r="L2136" i="1" a="1"/>
  <c r="L2119" i="1" a="1"/>
  <c r="L5440" i="1" a="1"/>
  <c r="L2382" i="1" a="1"/>
  <c r="L5488" i="1" a="1"/>
  <c r="L4120" i="1" a="1"/>
  <c r="L2238" i="1" a="1"/>
  <c r="L5953" i="1" a="1"/>
  <c r="L3839" i="1" a="1"/>
  <c r="L4984" i="1" a="1"/>
  <c r="L3836" i="1" a="1"/>
  <c r="AD2348" i="1"/>
  <c r="L1769" i="1" a="1"/>
  <c r="L2360" i="1" a="1"/>
  <c r="L2450" i="1" a="1"/>
  <c r="AD1012" i="1"/>
  <c r="L2262" i="1" a="1"/>
  <c r="L3148" i="1" a="1"/>
  <c r="L5561" i="1" a="1"/>
  <c r="L3119" i="1" a="1"/>
  <c r="AD150" i="1"/>
  <c r="L5301" i="1" a="1"/>
  <c r="L5919" i="1" a="1"/>
  <c r="L1331" i="1" a="1"/>
  <c r="L5508" i="1" a="1"/>
  <c r="L5891" i="1" a="1"/>
  <c r="L1072" i="1" a="1"/>
  <c r="L4403" i="1" a="1"/>
  <c r="L1205" i="1" a="1"/>
  <c r="L5613" i="1" a="1"/>
  <c r="L2231" i="1" a="1"/>
  <c r="L1721" i="1" a="1"/>
  <c r="L4788" i="1" a="1"/>
  <c r="L5033" i="1" a="1"/>
  <c r="L918" i="1" a="1"/>
  <c r="L4705" i="1" a="1"/>
  <c r="L2135" i="1" a="1"/>
  <c r="L3107" i="1" a="1"/>
  <c r="L1668" i="1" a="1"/>
  <c r="L1562" i="1" a="1"/>
  <c r="L2044" i="1" a="1"/>
  <c r="L2679" i="1" a="1"/>
  <c r="L3387" i="1" a="1"/>
  <c r="L1249" i="1" a="1"/>
  <c r="L1168" i="1" a="1"/>
  <c r="L2006" i="1" a="1"/>
  <c r="L1660" i="1" a="1"/>
  <c r="L5622" i="1" a="1"/>
  <c r="L2063" i="1" a="1"/>
  <c r="L1165" i="1" a="1"/>
  <c r="L2103" i="1" a="1"/>
  <c r="L1133" i="1" a="1"/>
  <c r="L3329" i="1" a="1"/>
  <c r="L2314" i="1" a="1"/>
  <c r="L1181" i="1" a="1"/>
  <c r="L2068" i="1" a="1"/>
  <c r="L5229" i="1" a="1"/>
  <c r="L5862" i="1" a="1"/>
  <c r="L4068" i="1" a="1"/>
  <c r="L5274" i="1" a="1"/>
  <c r="L2424" i="1" a="1"/>
  <c r="L4045" i="1" a="1"/>
  <c r="AD60" i="1"/>
  <c r="L5333" i="1" a="1"/>
  <c r="L2551" i="1" a="1"/>
  <c r="L4183" i="1" a="1"/>
  <c r="L5086" i="1" a="1"/>
  <c r="L3113" i="1" a="1"/>
  <c r="L5606" i="1" a="1"/>
  <c r="L4066" i="1" a="1"/>
  <c r="L3062" i="1" a="1"/>
  <c r="L5139" i="1" a="1"/>
  <c r="L3742" i="1" a="1"/>
  <c r="L4275" i="1" a="1"/>
  <c r="L2487" i="1" a="1"/>
  <c r="L3108" i="1" a="1"/>
  <c r="L4057" i="1" a="1"/>
  <c r="L2490" i="1" a="1"/>
  <c r="L5230" i="1" a="1"/>
  <c r="L1617" i="1" a="1"/>
  <c r="AD1757" i="1"/>
  <c r="L3168" i="1" a="1"/>
  <c r="L515" i="1" a="1"/>
  <c r="L4574" i="1" a="1"/>
  <c r="L3573" i="1" a="1"/>
  <c r="L1697" i="1" a="1"/>
  <c r="L1563" i="1" a="1"/>
  <c r="L1683" i="1" a="1"/>
  <c r="L1302" i="1" a="1"/>
  <c r="L1401" i="1" a="1"/>
  <c r="L5740" i="1" a="1"/>
  <c r="L1223" i="1" a="1"/>
  <c r="L1006" i="1" a="1"/>
  <c r="L1636" i="1" a="1"/>
  <c r="L5225" i="1" a="1"/>
  <c r="L1335" i="1" a="1"/>
  <c r="L3660" i="1" a="1"/>
  <c r="L5789" i="1" a="1"/>
  <c r="L3065" i="1" a="1"/>
  <c r="L4752" i="1" a="1"/>
  <c r="L1464" i="1" a="1"/>
  <c r="L1022" i="1" a="1"/>
  <c r="L4676" i="1" a="1"/>
  <c r="L77" i="1" a="1"/>
  <c r="L5509" i="1" a="1"/>
  <c r="L943" i="1" a="1"/>
  <c r="L5726" i="1" a="1"/>
  <c r="L5647" i="1" a="1"/>
  <c r="L5686" i="1" a="1"/>
  <c r="L949" i="1" a="1"/>
  <c r="L4828" i="1" a="1"/>
  <c r="L1207" i="1" a="1"/>
  <c r="L2224" i="1" a="1"/>
  <c r="L5614" i="1" a="1"/>
  <c r="L4288" i="1" a="1"/>
  <c r="L5414" i="1" a="1"/>
  <c r="AD993" i="1"/>
  <c r="L3979" i="1" a="1"/>
  <c r="L5208" i="1" a="1"/>
  <c r="L4089" i="1" a="1"/>
  <c r="L5792" i="1" a="1"/>
  <c r="L5032" i="1" a="1"/>
  <c r="L5150" i="1" a="1"/>
  <c r="L2520" i="1" a="1"/>
  <c r="L5895" i="1" a="1"/>
  <c r="L1519" i="1" a="1"/>
  <c r="L2521" i="1" a="1"/>
  <c r="L5949" i="1" a="1"/>
  <c r="L5056" i="1" a="1"/>
  <c r="L5703" i="1" a="1"/>
  <c r="AD5854" i="1"/>
  <c r="L2368" i="1" a="1"/>
  <c r="AD1031" i="1"/>
  <c r="L3466" i="1" a="1"/>
  <c r="L5180" i="1" a="1"/>
  <c r="L2385" i="1" a="1"/>
  <c r="L2493" i="1" a="1"/>
  <c r="L404" i="1" a="1"/>
  <c r="L3662" i="1" a="1"/>
  <c r="L697" i="1" a="1"/>
  <c r="L2058" i="1" a="1"/>
  <c r="L5695" i="1" a="1"/>
  <c r="L2029" i="1" a="1"/>
  <c r="L834" i="1" a="1"/>
  <c r="L1632" i="1" a="1"/>
  <c r="L2264" i="1" a="1"/>
  <c r="L3447" i="1" a="1"/>
  <c r="L2065" i="1" a="1"/>
  <c r="L5674" i="1" a="1"/>
  <c r="L1779" i="1" a="1"/>
  <c r="L3527" i="1" a="1"/>
  <c r="L1371" i="1" a="1"/>
  <c r="L1699" i="1" a="1"/>
  <c r="L5119" i="1" a="1"/>
  <c r="L922" i="1" a="1"/>
  <c r="L1447" i="1" a="1"/>
  <c r="L1634" i="1" a="1"/>
  <c r="L2906" i="1" a="1"/>
  <c r="L5506" i="1" a="1"/>
  <c r="L2074" i="1" a="1"/>
  <c r="L1552" i="1" a="1"/>
  <c r="L2201" i="1" a="1"/>
  <c r="L1984" i="1" a="1"/>
  <c r="L3104" i="1" a="1"/>
  <c r="L1214" i="1" a="1"/>
  <c r="L2678" i="1" a="1"/>
  <c r="L5706" i="1" a="1"/>
  <c r="L5128" i="1" a="1"/>
  <c r="L1665" i="1" a="1"/>
  <c r="L5899" i="1" a="1"/>
  <c r="L4108" i="1" a="1"/>
  <c r="L5006" i="1" a="1"/>
  <c r="L5666" i="1" a="1"/>
  <c r="L5585" i="1" a="1"/>
  <c r="L2242" i="1" a="1"/>
  <c r="AD5822" i="1"/>
  <c r="L3485" i="1" a="1"/>
  <c r="L5914" i="1" a="1"/>
  <c r="L5398" i="1" a="1"/>
  <c r="AD5012" i="1"/>
  <c r="L5134" i="1" a="1"/>
  <c r="L3895" i="1" a="1"/>
  <c r="L5008" i="1" a="1"/>
  <c r="L5910" i="1" a="1"/>
  <c r="L3685" i="1" a="1"/>
  <c r="L3980" i="1" a="1"/>
  <c r="L4002" i="1" a="1"/>
  <c r="L3890" i="1" a="1"/>
  <c r="L5149" i="1" a="1"/>
  <c r="L4167" i="1" a="1"/>
  <c r="L4397" i="1" a="1"/>
  <c r="L535" i="1" a="1"/>
  <c r="L1726" i="1" a="1"/>
  <c r="L5437" i="1" a="1"/>
  <c r="L5711" i="1" a="1"/>
  <c r="L1613" i="1" a="1"/>
  <c r="L2709" i="1" a="1"/>
  <c r="L4810" i="1" a="1"/>
  <c r="L2116" i="1" a="1"/>
  <c r="L1607" i="1" a="1"/>
  <c r="L3413" i="1" a="1"/>
  <c r="L2071" i="1" a="1"/>
  <c r="L1947" i="1" a="1"/>
  <c r="L3433" i="1" a="1"/>
  <c r="L59" i="1" a="1"/>
  <c r="L5672" i="1" a="1"/>
  <c r="L5458" i="1" a="1"/>
  <c r="L2811" i="1" a="1"/>
  <c r="L62" i="1" a="1"/>
  <c r="L1030" i="1" a="1"/>
  <c r="L2765" i="1" a="1"/>
  <c r="L5443" i="1" a="1"/>
  <c r="L1542" i="1" a="1"/>
  <c r="L801" i="1" a="1"/>
  <c r="L3570" i="1" a="1"/>
  <c r="L5276" i="1" a="1"/>
  <c r="L2105" i="1" a="1"/>
  <c r="L5073" i="1" a="1"/>
  <c r="L5710" i="1" a="1"/>
  <c r="L2254" i="1" a="1"/>
  <c r="L1158" i="1" a="1"/>
  <c r="L4882" i="1" a="1"/>
  <c r="L5287" i="1" a="1"/>
  <c r="L4252" i="1" a="1"/>
  <c r="L5937" i="1" a="1"/>
  <c r="L2393" i="1" a="1"/>
  <c r="L1992" i="1" a="1"/>
  <c r="L5115" i="1" a="1"/>
  <c r="L5092" i="1" a="1"/>
  <c r="L3824" i="1" a="1"/>
  <c r="L856" i="1" a="1"/>
  <c r="L5324" i="1" a="1"/>
  <c r="L5281" i="1" a="1"/>
  <c r="L2032" i="1" a="1"/>
  <c r="L4225" i="1" a="1"/>
  <c r="L4209" i="1" a="1"/>
  <c r="L2585" i="1" a="1"/>
  <c r="L1788" i="1" a="1"/>
  <c r="L3987" i="1" a="1"/>
  <c r="L3881" i="1" a="1"/>
  <c r="L5912" i="1" a="1"/>
  <c r="AD443" i="1"/>
  <c r="L2000" i="1" a="1"/>
  <c r="L5424" i="1" a="1"/>
  <c r="L5915" i="1" a="1"/>
  <c r="L5463" i="1" a="1"/>
  <c r="L392" i="1" a="1"/>
  <c r="L928" i="1" a="1"/>
  <c r="L4560" i="1" a="1"/>
  <c r="L2053" i="1" a="1"/>
  <c r="L2289" i="1" a="1"/>
  <c r="L5172" i="1" a="1"/>
  <c r="L4689" i="1" a="1"/>
  <c r="L1848" i="1" a="1"/>
  <c r="L2141" i="1" a="1"/>
  <c r="L1313" i="1" a="1"/>
  <c r="L3052" i="1" a="1"/>
  <c r="L4914" i="1" a="1"/>
  <c r="L5681" i="1" a="1"/>
  <c r="L3609" i="1" a="1"/>
  <c r="L1973" i="1" a="1"/>
  <c r="L1568" i="1" a="1"/>
  <c r="L5390" i="1" a="1"/>
  <c r="L2767" i="1" a="1"/>
  <c r="L1012" i="1" a="1"/>
  <c r="L5705" i="1" a="1"/>
  <c r="L3644" i="1" a="1"/>
  <c r="L4945" i="1" a="1"/>
  <c r="L2161" i="1" a="1"/>
  <c r="L5646" i="1" a="1"/>
  <c r="L2148" i="1" a="1"/>
  <c r="L1325" i="1" a="1"/>
  <c r="L1843" i="1" a="1"/>
  <c r="L3018" i="1" a="1"/>
  <c r="L2932" i="1" a="1"/>
  <c r="L79" i="1" a="1"/>
  <c r="L1341" i="1" a="1"/>
  <c r="L1638" i="1" a="1"/>
  <c r="L3782" i="1" a="1"/>
  <c r="L3174" i="1" a="1"/>
  <c r="L4280" i="1" a="1"/>
  <c r="L5729" i="1" a="1"/>
  <c r="L3978" i="1" a="1"/>
  <c r="L4248" i="1" a="1"/>
  <c r="AD1955" i="1"/>
  <c r="L2297" i="1" a="1"/>
  <c r="L4022" i="1" a="1"/>
  <c r="L3988" i="1" a="1"/>
  <c r="AD3926" i="1"/>
  <c r="L1731" i="1" a="1"/>
  <c r="L3825" i="1" a="1"/>
  <c r="L5148" i="1" a="1"/>
  <c r="L4121" i="1" a="1"/>
  <c r="L2084" i="1" a="1"/>
  <c r="L3912" i="1" a="1"/>
  <c r="L3866" i="1" a="1"/>
  <c r="L4215" i="1" a="1"/>
  <c r="L5220" i="1" a="1"/>
  <c r="L2390" i="1" a="1"/>
  <c r="AD5826" i="1"/>
  <c r="L5292" i="1" a="1"/>
  <c r="AD3455" i="1"/>
  <c r="L5642" i="1" a="1"/>
  <c r="L4069" i="1" a="1"/>
  <c r="AD5033" i="1"/>
  <c r="AD5048" i="1"/>
  <c r="AD1773" i="1"/>
  <c r="AD877" i="1"/>
  <c r="L2381" i="1" a="1"/>
  <c r="AD2663" i="1"/>
  <c r="AD3535" i="1"/>
  <c r="AD336" i="1"/>
  <c r="AD1144" i="1"/>
  <c r="AD1737" i="1"/>
  <c r="AD1961" i="1"/>
  <c r="AD280" i="1"/>
  <c r="AD3073" i="1"/>
  <c r="AD952" i="1"/>
  <c r="AD4884" i="1"/>
  <c r="AD3074" i="1"/>
  <c r="AD878" i="1"/>
  <c r="AD989" i="1"/>
  <c r="AD5678" i="1"/>
  <c r="AD4721" i="1"/>
  <c r="AD3320" i="1"/>
  <c r="AD1809" i="1"/>
  <c r="AD4958" i="1"/>
  <c r="AD1969" i="1"/>
  <c r="AD2885" i="1"/>
  <c r="AD1801" i="1"/>
  <c r="AD4330" i="1"/>
  <c r="AD1232" i="1"/>
  <c r="AD5030" i="1"/>
  <c r="AD1034" i="1"/>
  <c r="AD4628" i="1"/>
  <c r="AD157" i="1"/>
  <c r="AD1986" i="1"/>
  <c r="AD1822" i="1"/>
  <c r="AD1354" i="1"/>
  <c r="AD2837" i="1"/>
  <c r="AD4282" i="1"/>
  <c r="AD5501" i="1"/>
  <c r="AD1091" i="1"/>
  <c r="AD1240" i="1"/>
  <c r="AD4355" i="1"/>
  <c r="AD2804" i="1"/>
  <c r="AD3759" i="1"/>
  <c r="AD520" i="1"/>
  <c r="AD4648" i="1"/>
  <c r="AD548" i="1"/>
  <c r="AD4014" i="1"/>
  <c r="AD4476" i="1"/>
  <c r="AD1168" i="1"/>
  <c r="AD5424" i="1"/>
  <c r="AD2751" i="1"/>
  <c r="AD1531" i="1"/>
  <c r="AD4652" i="1"/>
  <c r="L3953" i="1" a="1"/>
  <c r="L5261" i="1" a="1"/>
  <c r="AD3055" i="1"/>
  <c r="L1538" i="1" a="1"/>
  <c r="L2447" i="1" a="1"/>
  <c r="L4207" i="1" a="1"/>
  <c r="AD5076" i="1"/>
  <c r="AD5377" i="1"/>
  <c r="AD974" i="1"/>
  <c r="AD5866" i="1"/>
  <c r="AD227" i="1"/>
  <c r="AD4523" i="1"/>
  <c r="AD2346" i="1"/>
  <c r="AD3932" i="1"/>
  <c r="AD339" i="1"/>
  <c r="AD1195" i="1"/>
  <c r="AD1743" i="1"/>
  <c r="AD5827" i="1"/>
  <c r="AD3678" i="1"/>
  <c r="AD3604" i="1"/>
  <c r="L2417" i="1" a="1"/>
  <c r="AD1033" i="1"/>
  <c r="AD2890" i="1"/>
  <c r="AD276" i="1"/>
  <c r="AD2055" i="1"/>
  <c r="AD381" i="1"/>
  <c r="AD1015" i="1"/>
  <c r="AD5061" i="1"/>
  <c r="AD3749" i="1"/>
  <c r="AD854" i="1"/>
  <c r="AD4521" i="1"/>
  <c r="AD348" i="1"/>
  <c r="AD3579" i="1"/>
  <c r="L2163" i="1" a="1"/>
  <c r="AD129" i="1"/>
  <c r="AD3076" i="1"/>
  <c r="AD3308" i="1"/>
  <c r="AD1386" i="1"/>
  <c r="AD2574" i="1"/>
  <c r="AD2472" i="1"/>
  <c r="AD1934" i="1"/>
  <c r="AD639" i="1"/>
  <c r="AD785" i="1"/>
  <c r="AD4773" i="1"/>
  <c r="AD3255" i="1"/>
  <c r="AD5191" i="1"/>
  <c r="AD774" i="1"/>
  <c r="AD2287" i="1"/>
  <c r="AD5104" i="1"/>
  <c r="AD3618" i="1"/>
  <c r="AD531" i="1"/>
  <c r="AD3264" i="1"/>
  <c r="AD1504" i="1"/>
  <c r="AD5396" i="1"/>
  <c r="AD5322" i="1"/>
  <c r="AD3120" i="1"/>
  <c r="AD1394" i="1"/>
  <c r="AD2971" i="1"/>
  <c r="AD3748" i="1"/>
  <c r="L4044" i="1" a="1"/>
  <c r="L4235" i="1" a="1"/>
  <c r="L2538" i="1" a="1"/>
  <c r="L1039" i="1" a="1"/>
  <c r="L5785" i="1" a="1"/>
  <c r="AD3930" i="1"/>
  <c r="AD5639" i="1"/>
  <c r="AD4587" i="1"/>
  <c r="L2477" i="1" a="1"/>
  <c r="AD2662" i="1"/>
  <c r="AD253" i="1"/>
  <c r="AD3563" i="1"/>
  <c r="AD3357" i="1"/>
  <c r="L3181" i="1" a="1"/>
  <c r="AD244" i="1"/>
  <c r="AD1098" i="1"/>
  <c r="AD2549" i="1"/>
  <c r="AD968" i="1"/>
  <c r="AD3272" i="1"/>
  <c r="AD1107" i="1"/>
  <c r="AD5037" i="1"/>
  <c r="AD5009" i="1"/>
  <c r="AD5079" i="1"/>
  <c r="AD3329" i="1"/>
  <c r="AD1364" i="1"/>
  <c r="AD3942" i="1"/>
  <c r="AD4955" i="1"/>
  <c r="AD4943" i="1"/>
  <c r="AD271" i="1"/>
  <c r="AD3559" i="1"/>
  <c r="AD1213" i="1"/>
  <c r="AD4558" i="1"/>
  <c r="AD1799" i="1"/>
  <c r="AD2586" i="1"/>
  <c r="AD5695" i="1"/>
  <c r="AD3214" i="1"/>
  <c r="AD3174" i="1"/>
  <c r="AD2443" i="1"/>
  <c r="AD5400" i="1"/>
  <c r="AD3574" i="1"/>
  <c r="AD3729" i="1"/>
  <c r="AD1597" i="1"/>
  <c r="AD2272" i="1"/>
  <c r="AD1352" i="1"/>
  <c r="AD563" i="1"/>
  <c r="AD5138" i="1"/>
  <c r="AD910" i="1"/>
  <c r="AD657" i="1"/>
  <c r="AD1387" i="1"/>
  <c r="AD5378" i="1"/>
  <c r="AD3121" i="1"/>
  <c r="AD2970" i="1"/>
  <c r="AD2226" i="1"/>
  <c r="AD471" i="1"/>
  <c r="AD5298" i="1"/>
  <c r="AD4350" i="1"/>
  <c r="AD4397" i="1"/>
  <c r="L2590" i="1" a="1"/>
  <c r="L4026" i="1" a="1"/>
  <c r="L4269" i="1" a="1"/>
  <c r="L1764" i="1" a="1"/>
  <c r="L3834" i="1" a="1"/>
  <c r="AD5036" i="1"/>
  <c r="AD295" i="1"/>
  <c r="AD1043" i="1"/>
  <c r="AD142" i="1"/>
  <c r="AD2402" i="1"/>
  <c r="AD5700" i="1"/>
  <c r="AD4886" i="1"/>
  <c r="AD3241" i="1"/>
  <c r="L3728" i="1" a="1"/>
  <c r="AD240" i="1"/>
  <c r="AD2726" i="1"/>
  <c r="AD298" i="1"/>
  <c r="AD5659" i="1"/>
  <c r="AD2396" i="1"/>
  <c r="AD862" i="1"/>
  <c r="L5323" i="1" a="1"/>
  <c r="AD254" i="1"/>
  <c r="AD966" i="1"/>
  <c r="AD2669" i="1"/>
  <c r="AD2592" i="1"/>
  <c r="AD302" i="1"/>
  <c r="AD5205" i="1"/>
  <c r="AD2356" i="1"/>
  <c r="L3402" i="1" a="1"/>
  <c r="L2292" i="1" a="1"/>
  <c r="L2570" i="1" a="1"/>
  <c r="L4088" i="1" a="1"/>
  <c r="L3894" i="1" a="1"/>
  <c r="L2102" i="1" a="1"/>
  <c r="L4845" i="1" a="1"/>
  <c r="L783" i="1" a="1"/>
  <c r="L1485" i="1" a="1"/>
  <c r="L2113" i="1" a="1"/>
  <c r="L2881" i="1" a="1"/>
  <c r="L1993" i="1" a="1"/>
  <c r="L4138" i="1" a="1"/>
  <c r="L1995" i="1" a="1"/>
  <c r="AD5823" i="1"/>
  <c r="L2414" i="1" a="1"/>
  <c r="L1577" i="1" a="1"/>
  <c r="AD3538" i="1"/>
  <c r="L2408" i="1" a="1"/>
  <c r="L5009" i="1" a="1"/>
  <c r="L2565" i="1" a="1"/>
  <c r="L3787" i="1" a="1"/>
  <c r="L4933" i="1" a="1"/>
  <c r="L5936" i="1" a="1"/>
  <c r="AD937" i="1"/>
  <c r="AD3079" i="1"/>
  <c r="L1899" i="1" a="1"/>
  <c r="L3169" i="1" a="1"/>
  <c r="AD1758" i="1"/>
  <c r="L1455" i="1" a="1"/>
  <c r="L5393" i="1" a="1"/>
  <c r="L5827" i="1" a="1"/>
  <c r="L4285" i="1" a="1"/>
  <c r="L4924" i="1" a="1"/>
  <c r="L4188" i="1" a="1"/>
  <c r="AD2367" i="1"/>
  <c r="L2939" i="1" a="1"/>
  <c r="L4697" i="1" a="1"/>
  <c r="L985" i="1" a="1"/>
  <c r="L4989" i="1" a="1"/>
  <c r="L1243" i="1" a="1"/>
  <c r="L1480" i="1" a="1"/>
  <c r="L1212" i="1" a="1"/>
  <c r="L3271" i="1" a="1"/>
  <c r="L3414" i="1" a="1"/>
  <c r="L1324" i="1" a="1"/>
  <c r="L5521" i="1" a="1"/>
  <c r="L4982" i="1" a="1"/>
  <c r="L2642" i="1" a="1"/>
  <c r="L3687" i="1" a="1"/>
  <c r="L1587" i="1" a="1"/>
  <c r="L1292" i="1" a="1"/>
  <c r="L4572" i="1" a="1"/>
  <c r="L65" i="1" a="1"/>
  <c r="L4818" i="1" a="1"/>
  <c r="L5037" i="1" a="1"/>
  <c r="L4711" i="1" a="1"/>
  <c r="L3030" i="1" a="1"/>
  <c r="L5519" i="1" a="1"/>
  <c r="L1496" i="1" a="1"/>
  <c r="L1096" i="1" a="1"/>
  <c r="L1824" i="1" a="1"/>
  <c r="L1078" i="1" a="1"/>
  <c r="L5489" i="1" a="1"/>
  <c r="L1533" i="1" a="1"/>
  <c r="L1546" i="1" a="1"/>
  <c r="L4243" i="1" a="1"/>
  <c r="L4184" i="1" a="1"/>
  <c r="L2546" i="1" a="1"/>
  <c r="L2174" i="1" a="1"/>
  <c r="L5042" i="1" a="1"/>
  <c r="L3739" i="1" a="1"/>
  <c r="L5582" i="1" a="1"/>
  <c r="L4966" i="1" a="1"/>
  <c r="L5319" i="1" a="1"/>
  <c r="L5817" i="1" a="1"/>
  <c r="L5211" i="1" a="1"/>
  <c r="L2076" i="1" a="1"/>
  <c r="L4200" i="1" a="1"/>
  <c r="L2528" i="1" a="1"/>
  <c r="L4955" i="1" a="1"/>
  <c r="L2328" i="1" a="1"/>
  <c r="L5849" i="1" a="1"/>
  <c r="L3944" i="1" a="1"/>
  <c r="AD941" i="1"/>
  <c r="L2269" i="1" a="1"/>
  <c r="L5403" i="1" a="1"/>
  <c r="L4246" i="1" a="1"/>
  <c r="L4028" i="1" a="1"/>
  <c r="L4894" i="1" a="1"/>
  <c r="L4166" i="1" a="1"/>
  <c r="L4977" i="1" a="1"/>
  <c r="L297" i="1" a="1"/>
  <c r="L2658" i="1" a="1"/>
  <c r="L5623" i="1" a="1"/>
  <c r="L2078" i="1" a="1"/>
  <c r="L1567" i="1" a="1"/>
  <c r="L2064" i="1" a="1"/>
  <c r="L748" i="1" a="1"/>
  <c r="L5725" i="1" a="1"/>
  <c r="L2215" i="1" a="1"/>
  <c r="L1259" i="1" a="1"/>
  <c r="L5078" i="1" a="1"/>
  <c r="L5690" i="1" a="1"/>
  <c r="L1171" i="1" a="1"/>
  <c r="L3291" i="1" a="1"/>
  <c r="L1117" i="1" a="1"/>
  <c r="L1666" i="1" a="1"/>
  <c r="L4988" i="1" a="1"/>
  <c r="L2790" i="1" a="1"/>
  <c r="L1069" i="1" a="1"/>
  <c r="L1307" i="1" a="1"/>
  <c r="L3002" i="1" a="1"/>
  <c r="L4986" i="1" a="1"/>
  <c r="L1501" i="1" a="1"/>
  <c r="L3114" i="1" a="1"/>
  <c r="L1852" i="1" a="1"/>
  <c r="L4935" i="1" a="1"/>
  <c r="L1968" i="1" a="1"/>
  <c r="L2757" i="1" a="1"/>
  <c r="L4579" i="1" a="1"/>
  <c r="L2134" i="1" a="1"/>
  <c r="L2218" i="1" a="1"/>
  <c r="L1572" i="1" a="1"/>
  <c r="L2561" i="1" a="1"/>
  <c r="L4133" i="1" a="1"/>
  <c r="L5453" i="1" a="1"/>
  <c r="L3501" i="1" a="1"/>
  <c r="L3811" i="1" a="1"/>
  <c r="L5401" i="1" a="1"/>
  <c r="AD947" i="1"/>
  <c r="L1404" i="1" a="1"/>
  <c r="L3818" i="1" a="1"/>
  <c r="L5088" i="1" a="1"/>
  <c r="AD5025" i="1"/>
  <c r="L3705" i="1" a="1"/>
  <c r="L4180" i="1" a="1"/>
  <c r="L85" i="1" a="1"/>
  <c r="L3904" i="1" a="1"/>
  <c r="L1930" i="1" a="1"/>
  <c r="L4253" i="1" a="1"/>
  <c r="L5842" i="1" a="1"/>
  <c r="L5589" i="1" a="1"/>
  <c r="L3690" i="1" a="1"/>
  <c r="L2372" i="1" a="1"/>
  <c r="L4194" i="1" a="1"/>
  <c r="L4789" i="1" a="1"/>
  <c r="L3224" i="1" a="1"/>
  <c r="L4533" i="1" a="1"/>
  <c r="L2782" i="1" a="1"/>
  <c r="L5578" i="1" a="1"/>
  <c r="L2258" i="1" a="1"/>
  <c r="L5370" i="1" a="1"/>
  <c r="L3439" i="1" a="1"/>
  <c r="L4907" i="1" a="1"/>
  <c r="L1807" i="1" a="1"/>
  <c r="L3584" i="1" a="1"/>
  <c r="L5098" i="1" a="1"/>
  <c r="L1808" i="1" a="1"/>
  <c r="L1939" i="1" a="1"/>
  <c r="L1112" i="1" a="1"/>
  <c r="L2042" i="1" a="1"/>
  <c r="L3067" i="1" a="1"/>
  <c r="L1467" i="1" a="1"/>
  <c r="L975" i="1" a="1"/>
  <c r="L2193" i="1" a="1"/>
  <c r="L822" i="1" a="1"/>
  <c r="L1067" i="1" a="1"/>
  <c r="L3910" i="1" a="1"/>
  <c r="L5682" i="1" a="1"/>
  <c r="L4550" i="1" a="1"/>
  <c r="L5467" i="1" a="1"/>
  <c r="L1817" i="1" a="1"/>
  <c r="L4938" i="1" a="1"/>
  <c r="L1019" i="1" a="1"/>
  <c r="L3365" i="1" a="1"/>
  <c r="L5122" i="1" a="1"/>
  <c r="L1846" i="1" a="1"/>
  <c r="L2114" i="1" a="1"/>
  <c r="L3965" i="1" a="1"/>
  <c r="L2480" i="1" a="1"/>
  <c r="L5397" i="1" a="1"/>
  <c r="L959" i="1" a="1"/>
  <c r="L2427" i="1" a="1"/>
  <c r="L2475" i="1" a="1"/>
  <c r="L3139" i="1" a="1"/>
  <c r="L1920" i="1" a="1"/>
  <c r="L3185" i="1" a="1"/>
  <c r="L4261" i="1" a="1"/>
  <c r="L5173" i="1" a="1"/>
  <c r="L5777" i="1" a="1"/>
  <c r="L3900" i="1" a="1"/>
  <c r="L3929" i="1" a="1"/>
  <c r="L5106" i="1" a="1"/>
  <c r="L3764" i="1" a="1"/>
  <c r="L4131" i="1" a="1"/>
  <c r="L5794" i="1" a="1"/>
  <c r="L4048" i="1" a="1"/>
  <c r="L1720" i="1" a="1"/>
  <c r="L867" i="1" a="1"/>
  <c r="L217" i="1" a="1"/>
  <c r="L1182" i="1" a="1"/>
  <c r="L2893" i="1" a="1"/>
  <c r="L5175" i="1" a="1"/>
  <c r="L2195" i="1" a="1"/>
  <c r="L3476" i="1" a="1"/>
  <c r="L1297" i="1" a="1"/>
  <c r="L898" i="1" a="1"/>
  <c r="L3144" i="1" a="1"/>
  <c r="L4673" i="1" a="1"/>
  <c r="L1813" i="1" a="1"/>
  <c r="L5554" i="1" a="1"/>
  <c r="L4985" i="1" a="1"/>
  <c r="L1442" i="1" a="1"/>
  <c r="L4765" i="1" a="1"/>
  <c r="L5378" i="1" a="1"/>
  <c r="L1952" i="1" a="1"/>
  <c r="L5641" i="1" a="1"/>
  <c r="L3580" i="1" a="1"/>
  <c r="L3426" i="1" a="1"/>
  <c r="L2848" i="1" a="1"/>
  <c r="L1646" i="1" a="1"/>
  <c r="L2082" i="1" a="1"/>
  <c r="L967" i="1" a="1"/>
  <c r="L3553" i="1" a="1"/>
  <c r="L1407" i="1" a="1"/>
  <c r="L5347" i="1" a="1"/>
  <c r="L2849" i="1" a="1"/>
  <c r="L4790" i="1" a="1"/>
  <c r="L3901" i="1" a="1"/>
  <c r="L3093" i="1" a="1"/>
  <c r="L1942" i="1" a="1"/>
  <c r="L5089" i="1" a="1"/>
  <c r="L2618" i="1" a="1"/>
  <c r="L4153" i="1" a="1"/>
  <c r="L2363" i="1" a="1"/>
  <c r="L5108" i="1" a="1"/>
  <c r="L4238" i="1" a="1"/>
  <c r="L3917" i="1" a="1"/>
  <c r="L2387" i="1" a="1"/>
  <c r="L2164" i="1" a="1"/>
  <c r="L3874" i="1" a="1"/>
  <c r="L4073" i="1" a="1"/>
  <c r="L2249" i="1" a="1"/>
  <c r="L2410" i="1" a="1"/>
  <c r="L3756" i="1" a="1"/>
  <c r="AD930" i="1"/>
  <c r="L5027" i="1" a="1"/>
  <c r="L2626" i="1" a="1"/>
  <c r="L5892" i="1" a="1"/>
  <c r="AD2392" i="1"/>
  <c r="L5442" i="1" a="1"/>
  <c r="L2171" i="1" a="1"/>
  <c r="L5917" i="1" a="1"/>
  <c r="L3173" i="1" a="1"/>
  <c r="L1611" i="1" a="1"/>
  <c r="L313" i="1" a="1"/>
  <c r="L2744" i="1" a="1"/>
  <c r="L2728" i="1" a="1"/>
  <c r="L5216" i="1" a="1"/>
  <c r="L3869" i="1" a="1"/>
  <c r="L5062" i="1" a="1"/>
  <c r="L3042" i="1" a="1"/>
  <c r="L4996" i="1" a="1"/>
  <c r="L3653" i="1" a="1"/>
  <c r="L5707" i="1" a="1"/>
  <c r="L5565" i="1" a="1"/>
  <c r="L5757" i="1" a="1"/>
  <c r="L2110" i="1" a="1"/>
  <c r="L3614" i="1" a="1"/>
  <c r="L2129" i="1" a="1"/>
  <c r="L1812" i="1" a="1"/>
  <c r="L1197" i="1" a="1"/>
  <c r="L1446" i="1" a="1"/>
  <c r="L3696" i="1" a="1"/>
  <c r="L4667" i="1" a="1"/>
  <c r="L3064" i="1" a="1"/>
  <c r="L3942" i="1" a="1"/>
  <c r="L2929" i="1" a="1"/>
  <c r="L4698" i="1" a="1"/>
  <c r="L3837" i="1" a="1"/>
  <c r="L4897" i="1" a="1"/>
  <c r="L5005" i="1" a="1"/>
  <c r="L1276" i="1" a="1"/>
  <c r="L2890" i="1" a="1"/>
  <c r="L5177" i="1" a="1"/>
  <c r="L4903" i="1" a="1"/>
  <c r="L1119" i="1" a="1"/>
  <c r="L3817" i="1" a="1"/>
  <c r="L5357" i="1" a="1"/>
  <c r="L5813" i="1" a="1"/>
  <c r="L5763" i="1" a="1"/>
  <c r="L2371" i="1" a="1"/>
  <c r="L4237" i="1" a="1"/>
  <c r="L5167" i="1" a="1"/>
  <c r="L3103" i="1" a="1"/>
  <c r="L2456" i="1" a="1"/>
  <c r="L2453" i="1" a="1"/>
  <c r="L3820" i="1" a="1"/>
  <c r="L3676" i="1" a="1"/>
  <c r="L2556" i="1" a="1"/>
  <c r="L4256" i="1" a="1"/>
  <c r="L4928" i="1" a="1"/>
  <c r="L5076" i="1" a="1"/>
  <c r="L3188" i="1" a="1"/>
  <c r="L3993" i="1" a="1"/>
  <c r="L5847" i="1" a="1"/>
  <c r="L2011" i="1" a="1"/>
  <c r="L5595" i="1" a="1"/>
  <c r="L1801" i="1" a="1"/>
  <c r="L5795" i="1" a="1"/>
  <c r="L2356" i="1" a="1"/>
  <c r="L5069" i="1" a="1"/>
  <c r="L5096" i="1" a="1"/>
  <c r="L5454" i="1" a="1"/>
  <c r="AD2903" i="1"/>
  <c r="AD4559" i="1"/>
  <c r="AD4689" i="1"/>
  <c r="AD1952" i="1"/>
  <c r="AD2486" i="1"/>
  <c r="AD3498" i="1"/>
  <c r="AD5864" i="1"/>
  <c r="AD2351" i="1"/>
  <c r="AD1007" i="1"/>
  <c r="AD3345" i="1"/>
  <c r="L5811" i="1" a="1"/>
  <c r="AD310" i="1"/>
  <c r="AD5158" i="1"/>
  <c r="AD1068" i="1"/>
  <c r="AD2686" i="1"/>
  <c r="AD2914" i="1"/>
  <c r="AD2105" i="1"/>
  <c r="AD3974" i="1"/>
  <c r="AD560" i="1"/>
  <c r="AD372" i="1"/>
  <c r="AD1066" i="1"/>
  <c r="AD3773" i="1"/>
  <c r="AD1218" i="1"/>
  <c r="AD314" i="1"/>
  <c r="AD2672" i="1"/>
  <c r="AD88" i="1"/>
  <c r="AD3238" i="1"/>
  <c r="AD900" i="1"/>
  <c r="AD864" i="1"/>
  <c r="AD5643" i="1"/>
  <c r="AD3293" i="1"/>
  <c r="AD5325" i="1"/>
  <c r="AD2760" i="1"/>
  <c r="AD4606" i="1"/>
  <c r="AD725" i="1"/>
  <c r="AD3038" i="1"/>
  <c r="AD4333" i="1"/>
  <c r="AD492" i="1"/>
  <c r="AD2066" i="1"/>
  <c r="AD1935" i="1"/>
  <c r="AD2409" i="1"/>
  <c r="AD5569" i="1"/>
  <c r="AD4029" i="1"/>
  <c r="AD5426" i="1"/>
  <c r="AD4668" i="1"/>
  <c r="AD5453" i="1"/>
  <c r="AD2781" i="1"/>
  <c r="AD3730" i="1"/>
  <c r="AD5415" i="1"/>
  <c r="AD4877" i="1"/>
  <c r="AD3405" i="1"/>
  <c r="AD3857" i="1"/>
  <c r="L3802" i="1" a="1"/>
  <c r="L2469" i="1" a="1"/>
  <c r="L3967" i="1" a="1"/>
  <c r="L2216" i="1" a="1"/>
  <c r="L2326" i="1" a="1"/>
  <c r="L2409" i="1" a="1"/>
  <c r="L5243" i="1" a="1"/>
  <c r="L2458" i="1" a="1"/>
  <c r="L5828" i="1" a="1"/>
  <c r="L2584" i="1" a="1"/>
  <c r="L3489" i="1" a="1"/>
  <c r="L2342" i="1" a="1"/>
  <c r="L1408" i="1" a="1"/>
  <c r="L940" i="1" a="1"/>
  <c r="L1608" i="1" a="1"/>
  <c r="L5213" i="1" a="1"/>
  <c r="L2066" i="1" a="1"/>
  <c r="L5121" i="1" a="1"/>
  <c r="L5290" i="1" a="1"/>
  <c r="L1844" i="1" a="1"/>
  <c r="L4052" i="1" a="1"/>
  <c r="L4011" i="1" a="1"/>
  <c r="L1718" i="1" a="1"/>
  <c r="L3828" i="1" a="1"/>
  <c r="L3798" i="1" a="1"/>
  <c r="L1943" i="1" a="1"/>
  <c r="L5240" i="1" a="1"/>
  <c r="L2533" i="1" a="1"/>
  <c r="L5482" i="1" a="1"/>
  <c r="L4130" i="1" a="1"/>
  <c r="L3983" i="1" a="1"/>
  <c r="AD5799" i="1"/>
  <c r="L5428" i="1" a="1"/>
  <c r="L3960" i="1" a="1"/>
  <c r="L5543" i="1" a="1"/>
  <c r="L1908" i="1" a="1"/>
  <c r="L4124" i="1" a="1"/>
  <c r="L2376" i="1" a="1"/>
  <c r="AD5609" i="1"/>
  <c r="L5159" i="1" a="1"/>
  <c r="L5544" i="1" a="1"/>
  <c r="L5456" i="1" a="1"/>
  <c r="L471" i="1" a="1"/>
  <c r="L224" i="1" a="1"/>
  <c r="L581" i="1" a="1"/>
  <c r="L1738" i="1" a="1"/>
  <c r="L1583" i="1" a="1"/>
  <c r="L5865" i="1" a="1"/>
  <c r="L1245" i="1" a="1"/>
  <c r="L861" i="1" a="1"/>
  <c r="L3643" i="1" a="1"/>
  <c r="L3652" i="1" a="1"/>
  <c r="L1443" i="1" a="1"/>
  <c r="L1310" i="1" a="1"/>
  <c r="L1863" i="1" a="1"/>
  <c r="L5091" i="1" a="1"/>
  <c r="L80" i="1" a="1"/>
  <c r="L3645" i="1" a="1"/>
  <c r="L2904" i="1" a="1"/>
  <c r="L3012" i="1" a="1"/>
  <c r="L1004" i="1" a="1"/>
  <c r="L3073" i="1" a="1"/>
  <c r="L4653" i="1" a="1"/>
  <c r="L4686" i="1" a="1"/>
  <c r="L1987" i="1" a="1"/>
  <c r="L3722" i="1" a="1"/>
  <c r="L3138" i="1" a="1"/>
  <c r="L2846" i="1" a="1"/>
  <c r="L5724" i="1" a="1"/>
  <c r="L3362" i="1" a="1"/>
  <c r="L1963" i="1" a="1"/>
  <c r="L2313" i="1" a="1"/>
  <c r="L2609" i="1" a="1"/>
  <c r="L4146" i="1" a="1"/>
  <c r="AD2083" i="1"/>
  <c r="L1490" i="1" a="1"/>
  <c r="L4233" i="1" a="1"/>
  <c r="L2291" i="1" a="1"/>
  <c r="L3738" i="1" a="1"/>
  <c r="L1696" i="1" a="1"/>
  <c r="L3862" i="1" a="1"/>
  <c r="L5477" i="1" a="1"/>
  <c r="L4177" i="1" a="1"/>
  <c r="L1670" i="1" a="1"/>
  <c r="L5365" i="1" a="1"/>
  <c r="L5280" i="1" a="1"/>
  <c r="L5085" i="1" a="1"/>
  <c r="L3952" i="1" a="1"/>
  <c r="L3840" i="1" a="1"/>
  <c r="AD5641" i="1"/>
  <c r="AD251" i="1"/>
  <c r="L4921" i="1" a="1"/>
  <c r="L5909" i="1" a="1"/>
  <c r="L3934" i="1" a="1"/>
  <c r="L2589" i="1" a="1"/>
  <c r="L5082" i="1" a="1"/>
  <c r="L4095" i="1" a="1"/>
  <c r="L3628" i="1" a="1"/>
  <c r="L4338" i="1" a="1"/>
  <c r="L1708" i="1" a="1"/>
  <c r="L2895" i="1" a="1"/>
  <c r="L5499" i="1" a="1"/>
  <c r="L2093" i="1" a="1"/>
  <c r="L5478" i="1" a="1"/>
  <c r="L2835" i="1" a="1"/>
  <c r="L1873" i="1" a="1"/>
  <c r="L1459" i="1" a="1"/>
  <c r="L1484" i="1" a="1"/>
  <c r="L2228" i="1" a="1"/>
  <c r="L3498" i="1" a="1"/>
  <c r="L1954" i="1" a="1"/>
  <c r="L3377" i="1" a="1"/>
  <c r="L4913" i="1" a="1"/>
  <c r="L1937" i="1" a="1"/>
  <c r="L5783" i="1" a="1"/>
  <c r="L3456" i="1" a="1"/>
  <c r="L1778" i="1" a="1"/>
  <c r="L509" i="1" a="1"/>
  <c r="L3342" i="1" a="1"/>
  <c r="L5197" i="1" a="1"/>
  <c r="L984" i="1" a="1"/>
  <c r="L4757" i="1" a="1"/>
  <c r="L2221" i="1" a="1"/>
  <c r="L5685" i="1" a="1"/>
  <c r="L5003" i="1" a="1"/>
  <c r="L3597" i="1" a="1"/>
  <c r="L1132" i="1" a="1"/>
  <c r="L1971" i="1" a="1"/>
  <c r="L5694" i="1" a="1"/>
  <c r="L5538" i="1" a="1"/>
  <c r="L2337" i="1" a="1"/>
  <c r="L2631" i="1" a="1"/>
  <c r="L4142" i="1" a="1"/>
  <c r="L5263" i="1" a="1"/>
  <c r="L2506" i="1" a="1"/>
  <c r="L4119" i="1" a="1"/>
  <c r="L2158" i="1" a="1"/>
  <c r="L1234" i="1" a="1"/>
  <c r="L4067" i="1" a="1"/>
  <c r="L5518" i="1" a="1"/>
  <c r="L5244" i="1" a="1"/>
  <c r="L5775" i="1" a="1"/>
  <c r="L4176" i="1" a="1"/>
  <c r="L3770" i="1" a="1"/>
  <c r="L2286" i="1" a="1"/>
  <c r="L5389" i="1" a="1"/>
  <c r="L5807" i="1" a="1"/>
  <c r="L5886" i="1" a="1"/>
  <c r="L2531" i="1" a="1"/>
  <c r="L1855" i="1" a="1"/>
  <c r="L3200" i="1" a="1"/>
  <c r="L4222" i="1" a="1"/>
  <c r="L1058" i="1" a="1"/>
  <c r="L574" i="1" a="1"/>
  <c r="L2794" i="1" a="1"/>
  <c r="L1196" i="1" a="1"/>
  <c r="L5673" i="1" a="1"/>
  <c r="L5680" i="1" a="1"/>
  <c r="L5787" i="1" a="1"/>
  <c r="L1735" i="1" a="1"/>
  <c r="L5060" i="1" a="1"/>
  <c r="L3522" i="1" a="1"/>
  <c r="L4549" i="1" a="1"/>
  <c r="L5215" i="1" a="1"/>
  <c r="L2024" i="1" a="1"/>
  <c r="L5273" i="1" a="1"/>
  <c r="L5778" i="1" a="1"/>
  <c r="L3706" i="1" a="1"/>
  <c r="L2304" i="1" a="1"/>
  <c r="L3068" i="1" a="1"/>
  <c r="L1177" i="1" a="1"/>
  <c r="L2045" i="1" a="1"/>
  <c r="L2921" i="1" a="1"/>
  <c r="L1122" i="1" a="1"/>
  <c r="L1783" i="1" a="1"/>
  <c r="L3405" i="1" a="1"/>
  <c r="L1232" i="1" a="1"/>
  <c r="L3059" i="1" a="1"/>
  <c r="L2160" i="1" a="1"/>
  <c r="L5733" i="1" a="1"/>
  <c r="L519" i="1" a="1"/>
  <c r="L3547" i="1" a="1"/>
  <c r="L5349" i="1" a="1"/>
  <c r="L2169" i="1" a="1"/>
  <c r="L2284" i="1" a="1"/>
  <c r="L2437" i="1" a="1"/>
  <c r="L3769" i="1" a="1"/>
  <c r="L3171" i="1" a="1"/>
  <c r="L2178" i="1" a="1"/>
  <c r="L5593" i="1" a="1"/>
  <c r="L3149" i="1" a="1"/>
  <c r="L5351" i="1" a="1"/>
  <c r="L2150" i="1" a="1"/>
  <c r="L2344" i="1" a="1"/>
  <c r="L2627" i="1" a="1"/>
  <c r="L4270" i="1" a="1"/>
  <c r="L1685" i="1" a="1"/>
  <c r="AD5011" i="1"/>
  <c r="L4159" i="1" a="1"/>
  <c r="L5207" i="1" a="1"/>
  <c r="L3883" i="1" a="1"/>
  <c r="L5395" i="1" a="1"/>
  <c r="L3746" i="1" a="1"/>
  <c r="AD5672" i="1"/>
  <c r="L1405" i="1" a="1"/>
  <c r="L3897" i="1" a="1"/>
  <c r="L296" i="1" a="1"/>
  <c r="L2870" i="1" a="1"/>
  <c r="L964" i="1" a="1"/>
  <c r="L2115" i="1" a="1"/>
  <c r="L1318" i="1" a="1"/>
  <c r="L2101" i="1" a="1"/>
  <c r="L1347" i="1" a="1"/>
  <c r="L5664" i="1" a="1"/>
  <c r="L2252" i="1" a="1"/>
  <c r="L1306" i="1" a="1"/>
  <c r="L1128" i="1" a="1"/>
  <c r="L1386" i="1" a="1"/>
  <c r="L5087" i="1" a="1"/>
  <c r="L4607" i="1" a="1"/>
  <c r="L1400" i="1" a="1"/>
  <c r="L3786" i="1" a="1"/>
  <c r="L5013" i="1" a="1"/>
  <c r="L4510" i="1" a="1"/>
  <c r="L860" i="1" a="1"/>
  <c r="L2822" i="1" a="1"/>
  <c r="L2648" i="1" a="1"/>
  <c r="L1887" i="1" a="1"/>
  <c r="L3661" i="1" a="1"/>
  <c r="L3619" i="1" a="1"/>
  <c r="L2234" i="1" a="1"/>
  <c r="L5743" i="1" a="1"/>
  <c r="L5675" i="1" a="1"/>
  <c r="L3601" i="1" a="1"/>
  <c r="L2762" i="1" a="1"/>
  <c r="L1861" i="1" a="1"/>
  <c r="L2217" i="1" a="1"/>
  <c r="L1977" i="1" a="1"/>
  <c r="L3165" i="1" a="1"/>
  <c r="L3808" i="1" a="1"/>
  <c r="AD2100" i="1"/>
  <c r="L3133" i="1" a="1"/>
  <c r="L5322" i="1" a="1"/>
  <c r="L5884" i="1" a="1"/>
  <c r="L2438" i="1" a="1"/>
  <c r="L1651" i="1" a="1"/>
  <c r="L5464" i="1" a="1"/>
  <c r="L3731" i="1" a="1"/>
  <c r="L4103" i="1" a="1"/>
  <c r="L2003" i="1" a="1"/>
  <c r="L2187" i="1" a="1"/>
  <c r="L2563" i="1" a="1"/>
  <c r="L3170" i="1" a="1"/>
  <c r="L3118" i="1" a="1"/>
  <c r="L1979" i="1" a="1"/>
  <c r="L4263" i="1" a="1"/>
  <c r="L5049" i="1" a="1"/>
  <c r="L3791" i="1" a="1"/>
  <c r="L4171" i="1" a="1"/>
  <c r="L2281" i="1" a="1"/>
  <c r="L3966" i="1" a="1"/>
  <c r="L1333" i="1" a="1"/>
  <c r="L4590" i="1" a="1"/>
  <c r="L3646" i="1" a="1"/>
  <c r="L897" i="1" a="1"/>
  <c r="L1157" i="1" a="1"/>
  <c r="L4886" i="1" a="1"/>
  <c r="L4224" i="1" a="1"/>
  <c r="L5650" i="1" a="1"/>
  <c r="L5343" i="1" a="1"/>
  <c r="L1741" i="1" a="1"/>
  <c r="L61" i="1" a="1"/>
  <c r="L4973" i="1" a="1"/>
  <c r="L4893" i="1" a="1"/>
  <c r="L5352" i="1" a="1"/>
  <c r="L1090" i="1" a="1"/>
  <c r="L1958" i="1" a="1"/>
  <c r="L3123" i="1" a="1"/>
  <c r="L3546" i="1" a="1"/>
  <c r="L1765" i="1" a="1"/>
  <c r="L1988" i="1" a="1"/>
  <c r="L2959" i="1" a="1"/>
  <c r="L1380" i="1" a="1"/>
  <c r="L1578" i="1" a="1"/>
  <c r="L997" i="1" a="1"/>
  <c r="L1315" i="1" a="1"/>
  <c r="L1774" i="1" a="1"/>
  <c r="L2089" i="1" a="1"/>
  <c r="L1614" i="1" a="1"/>
  <c r="L2756" i="1" a="1"/>
  <c r="L5691" i="1" a="1"/>
  <c r="L5435" i="1" a="1"/>
  <c r="L2118" i="1" a="1"/>
  <c r="L1929" i="1" a="1"/>
  <c r="L3734" i="1" a="1"/>
  <c r="L3986" i="1" a="1"/>
  <c r="L2557" i="1" a="1"/>
  <c r="L2214" i="1" a="1"/>
  <c r="L4034" i="1" a="1"/>
  <c r="L3741" i="1" a="1"/>
  <c r="L5586" i="1" a="1"/>
  <c r="L2315" i="1" a="1"/>
  <c r="L3822" i="1" a="1"/>
  <c r="L2040" i="1" a="1"/>
  <c r="L5846" i="1" a="1"/>
  <c r="L1623" i="1" a="1"/>
  <c r="AD2349" i="1"/>
  <c r="L5898" i="1" a="1"/>
  <c r="L1752" i="1" a="1"/>
  <c r="L3968" i="1" a="1"/>
  <c r="L5329" i="1" a="1"/>
  <c r="AD3176" i="1"/>
  <c r="AD3928" i="1"/>
  <c r="L1925" i="1" a="1"/>
  <c r="L3164" i="1" a="1"/>
  <c r="L3815" i="1" a="1"/>
  <c r="L5790" i="1" a="1"/>
  <c r="L2338" i="1" a="1"/>
  <c r="L5822" i="1" a="1"/>
  <c r="L4074" i="1" a="1"/>
  <c r="L4287" i="1" a="1"/>
  <c r="AD2548" i="1"/>
  <c r="AD2118" i="1"/>
  <c r="AD1964" i="1"/>
  <c r="AD3945" i="1"/>
  <c r="AD4894" i="1"/>
  <c r="AD5811" i="1"/>
  <c r="AD2543" i="1"/>
  <c r="AD197" i="1"/>
  <c r="AD2552" i="1"/>
  <c r="AD2607" i="1"/>
  <c r="AD3070" i="1"/>
  <c r="AD3234" i="1"/>
  <c r="AD1217" i="1"/>
  <c r="AD5636" i="1"/>
  <c r="AD2331" i="1"/>
  <c r="AD344" i="1"/>
  <c r="AD1083" i="1"/>
  <c r="AD1000" i="1"/>
  <c r="L5579" i="1" a="1"/>
  <c r="AD4944" i="1"/>
  <c r="AD1962" i="1"/>
  <c r="AD5070" i="1"/>
  <c r="L5017" i="1" a="1"/>
  <c r="AD2078" i="1"/>
  <c r="AD3319" i="1"/>
  <c r="AD3231" i="1"/>
  <c r="AD554" i="1"/>
  <c r="AD3196" i="1"/>
  <c r="AD1747" i="1"/>
  <c r="AD4949" i="1"/>
  <c r="AD3557" i="1"/>
  <c r="AD3695" i="1"/>
  <c r="AD5226" i="1"/>
  <c r="AD5364" i="1"/>
  <c r="AD5948" i="1"/>
  <c r="AD3283" i="1"/>
  <c r="AD493" i="1"/>
  <c r="AD1326" i="1"/>
  <c r="L3057" i="1" a="1"/>
  <c r="L5851" i="1" a="1"/>
  <c r="L3458" i="1" a="1"/>
  <c r="L3950" i="1" a="1"/>
  <c r="L2434" i="1" a="1"/>
  <c r="L5643" i="1" a="1"/>
  <c r="L5168" i="1" a="1"/>
  <c r="L5326" i="1" a="1"/>
  <c r="L781" i="1" a="1"/>
  <c r="L3688" i="1" a="1"/>
  <c r="L1294" i="1" a="1"/>
  <c r="L2560" i="1" a="1"/>
  <c r="L5844" i="1" a="1"/>
  <c r="L1383" i="1" a="1"/>
  <c r="L5451" i="1" a="1"/>
  <c r="L2482" i="1" a="1"/>
  <c r="L1619" i="1" a="1"/>
  <c r="L5504" i="1" a="1"/>
  <c r="L2586" i="1" a="1"/>
  <c r="L2122" i="1" a="1"/>
  <c r="L3178" i="1" a="1"/>
  <c r="L1850" i="1" a="1"/>
  <c r="L5829" i="1" a="1"/>
  <c r="L4062" i="1" a="1"/>
  <c r="L3151" i="1" a="1"/>
  <c r="L3921" i="1" a="1"/>
  <c r="L2452" i="1" a="1"/>
  <c r="L2348" i="1" a="1"/>
  <c r="L5942" i="1" a="1"/>
  <c r="L5095" i="1" a="1"/>
  <c r="L3202" i="1" a="1"/>
  <c r="AD97" i="1"/>
  <c r="AD255" i="1"/>
  <c r="L5924" i="1" a="1"/>
  <c r="L2599" i="1" a="1"/>
  <c r="L4156" i="1" a="1"/>
  <c r="L465" i="1" a="1"/>
  <c r="L2775" i="1" a="1"/>
  <c r="L2956" i="1" a="1"/>
  <c r="L1535" i="1" a="1"/>
  <c r="L3689" i="1" a="1"/>
  <c r="L2536" i="1" a="1"/>
  <c r="L2789" i="1" a="1"/>
  <c r="L1986" i="1" a="1"/>
  <c r="L1747" i="1" a="1"/>
  <c r="L1304" i="1" a="1"/>
  <c r="L1921" i="1" a="1"/>
  <c r="L5218" i="1" a="1"/>
  <c r="L3278" i="1" a="1"/>
  <c r="L3656" i="1" a="1"/>
  <c r="L5034" i="1" a="1"/>
  <c r="L1206" i="1" a="1"/>
  <c r="L1062" i="1" a="1"/>
  <c r="L946" i="1" a="1"/>
  <c r="L1279" i="1" a="1"/>
  <c r="L2079" i="1" a="1"/>
  <c r="L1101" i="1" a="1"/>
  <c r="L981" i="1" a="1"/>
  <c r="L5050" i="1" a="1"/>
  <c r="L1147" i="1" a="1"/>
  <c r="L2109" i="1" a="1"/>
  <c r="L2801" i="1" a="1"/>
  <c r="L5804" i="1" a="1"/>
  <c r="L1819" i="1" a="1"/>
  <c r="L1872" i="1" a="1"/>
  <c r="L2229" i="1" a="1"/>
  <c r="L5457" i="1" a="1"/>
  <c r="L2489" i="1" a="1"/>
  <c r="L3918" i="1" a="1"/>
  <c r="L1945" i="1" a="1"/>
  <c r="L5876" i="1" a="1"/>
  <c r="L5607" i="1" a="1"/>
  <c r="AD2347" i="1"/>
  <c r="L2247" i="1" a="1"/>
  <c r="L2525" i="1" a="1"/>
  <c r="L4266" i="1" a="1"/>
  <c r="AD205" i="1"/>
  <c r="L5300" i="1" a="1"/>
  <c r="L5864" i="1" a="1"/>
  <c r="L4059" i="1" a="1"/>
  <c r="L1622" i="1" a="1"/>
  <c r="L5109" i="1" a="1"/>
  <c r="L2619" i="1" a="1"/>
  <c r="L2412" i="1" a="1"/>
  <c r="AD3146" i="1"/>
  <c r="L1081" i="1" a="1"/>
  <c r="AD1746" i="1"/>
  <c r="L3990" i="1" a="1"/>
  <c r="L1825" i="1" a="1"/>
  <c r="L3844" i="1" a="1"/>
  <c r="L3179" i="1" a="1"/>
  <c r="L2882" i="1" a="1"/>
  <c r="L545" i="1" a="1"/>
  <c r="L3419" i="1" a="1"/>
  <c r="L3396" i="1" a="1"/>
  <c r="L1254" i="1" a="1"/>
  <c r="L1271" i="1" a="1"/>
  <c r="L5596" i="1" a="1"/>
  <c r="L1387" i="1" a="1"/>
  <c r="L4939" i="1" a="1"/>
  <c r="L2714" i="1" a="1"/>
  <c r="L3284" i="1" a="1"/>
  <c r="L5411" i="1" a="1"/>
  <c r="L5041" i="1" a="1"/>
  <c r="L2034" i="1" a="1"/>
  <c r="L1360" i="1" a="1"/>
  <c r="L2009" i="1" a="1"/>
  <c r="L4972" i="1" a="1"/>
  <c r="L5759" i="1" a="1"/>
  <c r="L1612" i="1" a="1"/>
  <c r="L3131" i="1" a="1"/>
  <c r="L3654" i="1" a="1"/>
  <c r="L3639" i="1" a="1"/>
  <c r="L1185" i="1" a="1"/>
  <c r="L2791" i="1" a="1"/>
  <c r="L3432" i="1" a="1"/>
  <c r="L1061" i="1" a="1"/>
  <c r="L5770" i="1" a="1"/>
  <c r="L5700" i="1" a="1"/>
  <c r="L1719" i="1" a="1"/>
  <c r="L3633" i="1" a="1"/>
  <c r="L5312" i="1" a="1"/>
  <c r="L1737" i="1" a="1"/>
  <c r="L5736" i="1" a="1"/>
  <c r="L5835" i="1" a="1"/>
  <c r="L3821" i="1" a="1"/>
  <c r="L4242" i="1" a="1"/>
  <c r="L2176" i="1" a="1"/>
  <c r="L5192" i="1" a="1"/>
  <c r="L4187" i="1" a="1"/>
  <c r="L3884" i="1" a="1"/>
  <c r="L2255" i="1" a="1"/>
  <c r="L3850" i="1" a="1"/>
  <c r="L2413" i="1" a="1"/>
  <c r="L5571" i="1" a="1"/>
  <c r="L3331" i="1" a="1"/>
  <c r="AD1726" i="1"/>
  <c r="L2568" i="1" a="1"/>
  <c r="L5460" i="1" a="1"/>
  <c r="L4098" i="1" a="1"/>
  <c r="L5246" i="1" a="1"/>
  <c r="L3196" i="1" a="1"/>
  <c r="AD2088" i="1"/>
  <c r="L5452" i="1" a="1"/>
  <c r="L4035" i="1" a="1"/>
  <c r="L2312" i="1" a="1"/>
  <c r="L1228" i="1" a="1"/>
  <c r="L158" i="1" a="1"/>
  <c r="L3335" i="1" a="1"/>
  <c r="L1370" i="1" a="1"/>
  <c r="L1980" i="1" a="1"/>
  <c r="L3462" i="1" a="1"/>
  <c r="L2616" i="1" a="1"/>
  <c r="L4520" i="1" a="1"/>
  <c r="L5655" i="1" a="1"/>
  <c r="L3393" i="1" a="1"/>
  <c r="L3293" i="1" a="1"/>
  <c r="L1367" i="1" a="1"/>
  <c r="L5061" i="1" a="1"/>
  <c r="L727" i="1" a="1"/>
  <c r="L2684" i="1" a="1"/>
  <c r="L5426" i="1" a="1"/>
  <c r="L2005" i="1" a="1"/>
  <c r="L3583" i="1" a="1"/>
  <c r="L2722" i="1" a="1"/>
  <c r="L5375" i="1" a="1"/>
  <c r="L3638" i="1" a="1"/>
  <c r="L1913" i="1" a="1"/>
  <c r="L3069" i="1" a="1"/>
  <c r="L915" i="1" a="1"/>
  <c r="L2650" i="1" a="1"/>
  <c r="L2070" i="1" a="1"/>
  <c r="L5415" i="1" a="1"/>
  <c r="L3109" i="1" a="1"/>
  <c r="L1031" i="1" a="1"/>
  <c r="L3529" i="1" a="1"/>
  <c r="L1224" i="1" a="1"/>
  <c r="L5420" i="1" a="1"/>
  <c r="L3450" i="1" a="1"/>
  <c r="L2517" i="1" a="1"/>
  <c r="L2395" i="1" a="1"/>
  <c r="AD1741" i="1"/>
  <c r="L1674" i="1" a="1"/>
  <c r="L5805" i="1" a="1"/>
  <c r="L4257" i="1" a="1"/>
  <c r="L2602" i="1" a="1"/>
  <c r="L4908" i="1" a="1"/>
  <c r="L2380" i="1" a="1"/>
  <c r="L3997" i="1" a="1"/>
  <c r="L2346" i="1" a="1"/>
  <c r="L1677" i="1" a="1"/>
  <c r="L3951" i="1" a="1"/>
  <c r="L4943" i="1" a="1"/>
  <c r="L5447" i="1" a="1"/>
  <c r="L5926" i="1" a="1"/>
  <c r="L3766" i="1" a="1"/>
  <c r="AD2654" i="1"/>
  <c r="AD290" i="1"/>
  <c r="L3686" i="1" a="1"/>
  <c r="L3177" i="1" a="1"/>
  <c r="L343" i="1" a="1"/>
  <c r="L3555" i="1" a="1"/>
  <c r="L4867" i="1" a="1"/>
  <c r="L3110" i="1" a="1"/>
  <c r="L1889" i="1" a="1"/>
  <c r="L2039" i="1" a="1"/>
  <c r="L3013" i="1" a="1"/>
  <c r="L1500" i="1" a="1"/>
  <c r="L2199" i="1" a="1"/>
  <c r="L3606" i="1" a="1"/>
  <c r="L1526" i="1" a="1"/>
  <c r="L1802" i="1" a="1"/>
  <c r="L5635" i="1" a="1"/>
  <c r="L1287" i="1" a="1"/>
  <c r="L3340" i="1" a="1"/>
  <c r="L5652" i="1" a="1"/>
  <c r="L5304" i="1" a="1"/>
  <c r="L67" i="1" a="1"/>
  <c r="L1092" i="1" a="1"/>
  <c r="L1941" i="1" a="1"/>
  <c r="L902" i="1" a="1"/>
  <c r="L5039" i="1" a="1"/>
  <c r="L5720" i="1" a="1"/>
  <c r="L1184" i="1" a="1"/>
  <c r="L2240" i="1" a="1"/>
  <c r="L2970" i="1" a="1"/>
  <c r="L1864" i="1" a="1"/>
  <c r="L1105" i="1" a="1"/>
  <c r="L2963" i="1" a="1"/>
  <c r="L78" i="1" a="1"/>
  <c r="L3048" i="1" a="1"/>
  <c r="L4942" i="1" a="1"/>
  <c r="L5908" i="1" a="1"/>
  <c r="L3752" i="1" a="1"/>
  <c r="L5555" i="1" a="1"/>
  <c r="L1558" i="1" a="1"/>
  <c r="L5850" i="1" a="1"/>
  <c r="L5513" i="1" a="1"/>
  <c r="AD5631" i="1"/>
  <c r="L3090" i="1" a="1"/>
  <c r="L4042" i="1" a="1"/>
  <c r="L5819" i="1" a="1"/>
  <c r="AD94" i="1"/>
  <c r="L983" i="1" a="1"/>
  <c r="L5539" i="1" a="1"/>
  <c r="L5196" i="1" a="1"/>
  <c r="L2441" i="1" a="1"/>
  <c r="L2059" i="1" a="1"/>
  <c r="L3830" i="1" a="1"/>
  <c r="L5567" i="1" a="1"/>
  <c r="L5413" i="1" a="1"/>
  <c r="L5052" i="1" a="1"/>
  <c r="L4112" i="1" a="1"/>
  <c r="L5584" i="1" a="1"/>
  <c r="AD140" i="1"/>
  <c r="L1156" i="1" a="1"/>
  <c r="L279" i="1" a="1"/>
  <c r="L3034" i="1" a="1"/>
  <c r="L1026" i="1" a="1"/>
  <c r="L5752" i="1" a="1"/>
  <c r="L3099" i="1" a="1"/>
  <c r="L2465" i="1" a="1"/>
  <c r="L4812" i="1" a="1"/>
  <c r="L1225" i="1" a="1"/>
  <c r="L499" i="1" a="1"/>
  <c r="L4514" i="1" a="1"/>
  <c r="L5731" i="1" a="1"/>
  <c r="L5524" i="1" a="1"/>
  <c r="L3403" i="1" a="1"/>
  <c r="L2646" i="1" a="1"/>
  <c r="L5294" i="1" a="1"/>
  <c r="L2088" i="1" a="1"/>
  <c r="L1075" i="1" a="1"/>
  <c r="L2987" i="1" a="1"/>
  <c r="L5198" i="1" a="1"/>
  <c r="L912" i="1" a="1"/>
  <c r="L4880" i="1" a="1"/>
  <c r="L3127" i="1" a="1"/>
  <c r="L977" i="1" a="1"/>
  <c r="L2899" i="1" a="1"/>
  <c r="L3063" i="1" a="1"/>
  <c r="L3316" i="1" a="1"/>
  <c r="L1858" i="1" a="1"/>
  <c r="L1114" i="1" a="1"/>
  <c r="L1379" i="1" a="1"/>
  <c r="L1756" i="1" a="1"/>
  <c r="L3805" i="1" a="1"/>
  <c r="L1343" i="1" a="1"/>
  <c r="AD3457" i="1"/>
  <c r="L2483" i="1" a="1"/>
  <c r="AD4510" i="1"/>
  <c r="L4951" i="1" a="1"/>
  <c r="L2505" i="1" a="1"/>
  <c r="L3858" i="1" a="1"/>
  <c r="L2455" i="1" a="1"/>
  <c r="L1615" i="1" a="1"/>
  <c r="L3187" i="1" a="1"/>
  <c r="L3859" i="1" a="1"/>
  <c r="L4172" i="1" a="1"/>
  <c r="L3473" i="1" a="1"/>
  <c r="L4189" i="1" a="1"/>
  <c r="L4271" i="1" a="1"/>
  <c r="L1365" i="1" a="1"/>
  <c r="L5840" i="1" a="1"/>
  <c r="L3880" i="1" a="1"/>
  <c r="L3795" i="1" a="1"/>
  <c r="AD3305" i="1"/>
  <c r="L3076" i="1" a="1"/>
  <c r="L4217" i="1" a="1"/>
  <c r="L1340" i="1" a="1"/>
  <c r="L4038" i="1" a="1"/>
  <c r="AD4945" i="1"/>
  <c r="L3757" i="1" a="1"/>
  <c r="L4963" i="1" a="1"/>
  <c r="L5363" i="1" a="1"/>
  <c r="AD5812" i="1"/>
  <c r="AD3275" i="1"/>
  <c r="AD287" i="1"/>
  <c r="AD3955" i="1"/>
  <c r="AD439" i="1"/>
  <c r="AD5785" i="1"/>
  <c r="AD335" i="1"/>
  <c r="AD1038" i="1"/>
  <c r="AD3454" i="1"/>
  <c r="AD207" i="1"/>
  <c r="AD360" i="1"/>
  <c r="AD405" i="1"/>
  <c r="AD3786" i="1"/>
  <c r="AD5069" i="1"/>
  <c r="AD3307" i="1"/>
  <c r="AD248" i="1"/>
  <c r="AD4613" i="1"/>
  <c r="AD4630" i="1"/>
  <c r="L3487" i="1" a="1"/>
  <c r="AD2327" i="1"/>
  <c r="AD2544" i="1"/>
  <c r="AD3347" i="1"/>
  <c r="L2512" i="1" a="1"/>
  <c r="AD5824" i="1"/>
  <c r="AD5795" i="1"/>
  <c r="AD1162" i="1"/>
  <c r="AD1428" i="1"/>
  <c r="AD1724" i="1"/>
  <c r="AD4561" i="1"/>
  <c r="AD4576" i="1"/>
  <c r="AD1303" i="1"/>
  <c r="AD4175" i="1"/>
  <c r="AD2590" i="1"/>
  <c r="AD3830" i="1"/>
  <c r="AD626" i="1"/>
  <c r="AD1453" i="1"/>
  <c r="AD5726" i="1"/>
  <c r="AD5164" i="1"/>
  <c r="AD1204" i="1"/>
  <c r="AD1852" i="1"/>
  <c r="AD1449" i="1"/>
  <c r="AD4905" i="1"/>
  <c r="AD4968" i="1"/>
  <c r="AD513" i="1"/>
  <c r="AD4770" i="1"/>
  <c r="AD4924" i="1"/>
  <c r="AD687" i="1"/>
  <c r="AD3704" i="1"/>
  <c r="AD3991" i="1"/>
  <c r="AD3598" i="1"/>
  <c r="AD5460" i="1"/>
  <c r="AD3122" i="1"/>
  <c r="L4968" i="1" a="1"/>
  <c r="L3490" i="1" a="1"/>
  <c r="L4162" i="1" a="1"/>
  <c r="L3920" i="1" a="1"/>
  <c r="L3760" i="1" a="1"/>
  <c r="L2421" i="1" a="1"/>
  <c r="AD5047" i="1"/>
  <c r="AD3967" i="1"/>
  <c r="L2499" i="1" a="1"/>
  <c r="AD2350" i="1"/>
  <c r="AD3569" i="1"/>
  <c r="AD4636" i="1"/>
  <c r="AD3060" i="1"/>
  <c r="AD139" i="1"/>
  <c r="AD5031" i="1"/>
  <c r="AD4906" i="1"/>
  <c r="L4181" i="1" a="1"/>
  <c r="AD5015" i="1"/>
  <c r="AD4593" i="1"/>
  <c r="AD5140" i="1"/>
  <c r="AD5160" i="1"/>
  <c r="AD2547" i="1"/>
  <c r="AD5067" i="1"/>
  <c r="AD378" i="1"/>
  <c r="AD2142" i="1"/>
  <c r="AD5074" i="1"/>
  <c r="AD2401" i="1"/>
  <c r="AD894" i="1"/>
  <c r="L1339" i="1" a="1"/>
  <c r="L3070" i="1" a="1"/>
  <c r="L3829" i="1" a="1"/>
  <c r="L4916" i="1" a="1"/>
  <c r="L4638" i="1" a="1"/>
  <c r="L5254" i="1" a="1"/>
  <c r="L2270" i="1" a="1"/>
  <c r="L4735" i="1" a="1"/>
  <c r="L4809" i="1" a="1"/>
  <c r="L1191" i="1" a="1"/>
  <c r="L2121" i="1" a="1"/>
  <c r="L2399" i="1" a="1"/>
  <c r="L5547" i="1" a="1"/>
  <c r="L1440" i="1" a="1"/>
  <c r="L5605" i="1" a="1"/>
  <c r="L2539" i="1" a="1"/>
  <c r="L4987" i="1" a="1"/>
  <c r="L2587" i="1" a="1"/>
  <c r="AD3923" i="1"/>
  <c r="L3898" i="1" a="1"/>
  <c r="L3152" i="1" a="1"/>
  <c r="L2002" i="1" a="1"/>
  <c r="L2553" i="1" a="1"/>
  <c r="L5278" i="1" a="1"/>
  <c r="L5885" i="1" a="1"/>
  <c r="L1654" i="1" a="1"/>
  <c r="L3186" i="1" a="1"/>
  <c r="L5826" i="1" a="1"/>
  <c r="L4190" i="1" a="1"/>
  <c r="L5030" i="1" a="1"/>
  <c r="L5235" i="1" a="1"/>
  <c r="L5372" i="1" a="1"/>
  <c r="L4926" i="1" a="1"/>
  <c r="L2334" i="1" a="1"/>
  <c r="L5930" i="1" a="1"/>
  <c r="L5960" i="1" a="1"/>
  <c r="M2486" i="1" a="1"/>
  <c r="L1204" i="1" a="1"/>
  <c r="L994" i="1" a="1"/>
  <c r="L2815" i="1" a="1"/>
  <c r="L1672" i="1" a="1"/>
  <c r="L4559" i="1" a="1"/>
  <c r="L2764" i="1" a="1"/>
  <c r="L5485" i="1" a="1"/>
  <c r="L3423" i="1" a="1"/>
  <c r="L1978" i="1" a="1"/>
  <c r="L1936" i="1" a="1"/>
  <c r="L3511" i="1" a="1"/>
  <c r="L3008" i="1" a="1"/>
  <c r="L2307" i="1" a="1"/>
  <c r="L1678" i="1" a="1"/>
  <c r="L1377" i="1" a="1"/>
  <c r="L4878" i="1" a="1"/>
  <c r="L2774" i="1" a="1"/>
  <c r="L4879" i="1" a="1"/>
  <c r="L5116" i="1" a="1"/>
  <c r="L1108" i="1" a="1"/>
  <c r="L942" i="1" a="1"/>
  <c r="L5358" i="1" a="1"/>
  <c r="L1949" i="1" a="1"/>
  <c r="L1555" i="1" a="1"/>
  <c r="L3680" i="1" a="1"/>
  <c r="L4889" i="1" a="1"/>
  <c r="L3471" i="1" a="1"/>
  <c r="L2038" i="1" a="1"/>
  <c r="L5012" i="1" a="1"/>
  <c r="L4100" i="1" a="1"/>
  <c r="L4003" i="1" a="1"/>
  <c r="L3959" i="1" a="1"/>
  <c r="L1491" i="1" a="1"/>
  <c r="AD1769" i="1"/>
  <c r="L3157" i="1" a="1"/>
  <c r="AD1077" i="1"/>
  <c r="L1875" i="1" a="1"/>
  <c r="L5214" i="1" a="1"/>
  <c r="L2633" i="1" a="1"/>
  <c r="L5043" i="1" a="1"/>
  <c r="L3814" i="1" a="1"/>
  <c r="L2588" i="1" a="1"/>
  <c r="L2537" i="1" a="1"/>
  <c r="L937" i="1" a="1"/>
  <c r="L3799" i="1" a="1"/>
  <c r="L5400" i="1" a="1"/>
  <c r="L2513" i="1" a="1"/>
  <c r="AD5696" i="1"/>
  <c r="L1785" i="1" a="1"/>
  <c r="L5303" i="1" a="1"/>
  <c r="L5155" i="1" a="1"/>
  <c r="L2277" i="1" a="1"/>
  <c r="L5793" i="1" a="1"/>
  <c r="L4258" i="1" a="1"/>
  <c r="L1141" i="1" a="1"/>
  <c r="L4356" i="1" a="1"/>
  <c r="L3514" i="1" a="1"/>
  <c r="L5755" i="1" a="1"/>
  <c r="L5649" i="1" a="1"/>
  <c r="L3095" i="1" a="1"/>
  <c r="L4063" i="1" a="1"/>
  <c r="L4665" i="1" a="1"/>
  <c r="L1226" i="1" a="1"/>
  <c r="L3381" i="1" a="1"/>
  <c r="L1059" i="1" a="1"/>
  <c r="L1513" i="1" a="1"/>
  <c r="L2162" i="1" a="1"/>
  <c r="L1419" i="1" a="1"/>
  <c r="L4768" i="1" a="1"/>
  <c r="L5237" i="1" a="1"/>
  <c r="L854" i="1" a="1"/>
  <c r="L66" i="1" a="1"/>
  <c r="L4542" i="1" a="1"/>
  <c r="L5557" i="1" a="1"/>
  <c r="L3519" i="1" a="1"/>
  <c r="L2170" i="1" a="1"/>
  <c r="L1581" i="1" a="1"/>
  <c r="L4837" i="1" a="1"/>
  <c r="L4753" i="1" a="1"/>
  <c r="L1462" i="1" a="1"/>
  <c r="L2167" i="1" a="1"/>
  <c r="L1983" i="1" a="1"/>
  <c r="L3001" i="1" a="1"/>
  <c r="L1439" i="1" a="1"/>
  <c r="L1511" i="1" a="1"/>
  <c r="L2173" i="1" a="1"/>
  <c r="L5084" i="1" a="1"/>
  <c r="L2606" i="1" a="1"/>
  <c r="L3191" i="1" a="1"/>
  <c r="AD2098" i="1"/>
  <c r="L1536" i="1" a="1"/>
  <c r="L2323" i="1" a="1"/>
  <c r="L5529" i="1" a="1"/>
  <c r="L4030" i="1" a="1"/>
  <c r="L5644" i="1" a="1"/>
  <c r="L5869" i="1" a="1"/>
  <c r="L5833" i="1" a="1"/>
  <c r="L2488" i="1" a="1"/>
  <c r="L3089" i="1" a="1"/>
  <c r="L2205" i="1" a="1"/>
  <c r="L5432" i="1" a="1"/>
  <c r="L2208" i="1" a="1"/>
  <c r="L2573" i="1" a="1"/>
  <c r="L5392" i="1" a="1"/>
  <c r="AD5815" i="1"/>
  <c r="AD8" i="1"/>
  <c r="L4898" i="1" a="1"/>
  <c r="L4250" i="1" a="1"/>
  <c r="L5591" i="1" a="1"/>
  <c r="L2973" i="1" a="1"/>
  <c r="M4114" i="1" a="1"/>
  <c r="L1433" i="1" a="1"/>
  <c r="L3124" i="1" a="1"/>
  <c r="L1489" i="1" a="1"/>
  <c r="L5194" i="1" a="1"/>
  <c r="L3542" i="1" a="1"/>
  <c r="L2936" i="1" a="1"/>
  <c r="L4911" i="1" a="1"/>
  <c r="L2719" i="1" a="1"/>
  <c r="L2697" i="1" a="1"/>
  <c r="L1494" i="1" a="1"/>
  <c r="L1005" i="1" a="1"/>
  <c r="L1036" i="1" a="1"/>
  <c r="L3318" i="1" a="1"/>
  <c r="L1425" i="1" a="1"/>
  <c r="L5068" i="1" a="1"/>
  <c r="L3588" i="1" a="1"/>
  <c r="L2721" i="1" a="1"/>
  <c r="L1559" i="1" a="1"/>
  <c r="L1676" i="1" a="1"/>
  <c r="L2067" i="1" a="1"/>
  <c r="L3561" i="1" a="1"/>
  <c r="L3425" i="1" a="1"/>
  <c r="L1068" i="1" a="1"/>
  <c r="L5107" i="1" a="1"/>
  <c r="L5630" i="1" a="1"/>
  <c r="L4956" i="1" a="1"/>
  <c r="L1003" i="1" a="1"/>
  <c r="L2298" i="1" a="1"/>
  <c r="L1892" i="1" a="1"/>
  <c r="L5803" i="1" a="1"/>
  <c r="L1471" i="1" a="1"/>
  <c r="L5079" i="1" a="1"/>
  <c r="L3887" i="1" a="1"/>
  <c r="L5248" i="1" a="1"/>
  <c r="L1981" i="1" a="1"/>
  <c r="L4094" i="1" a="1"/>
  <c r="L4264" i="1" a="1"/>
  <c r="AD3050" i="1"/>
  <c r="L3716" i="1" a="1"/>
  <c r="L4071" i="1" a="1"/>
  <c r="L2474" i="1" a="1"/>
  <c r="AD5056" i="1"/>
  <c r="L2239" i="1" a="1"/>
  <c r="L3726" i="1" a="1"/>
  <c r="L5376" i="1" a="1"/>
  <c r="L5018" i="1" a="1"/>
  <c r="L5470" i="1" a="1"/>
  <c r="L2529" i="1" a="1"/>
  <c r="L3948" i="1" a="1"/>
  <c r="AD849" i="1"/>
  <c r="L5716" i="1" a="1"/>
  <c r="L3020" i="1" a="1"/>
  <c r="L142" i="1" a="1"/>
  <c r="L5620" i="1" a="1"/>
  <c r="L807" i="1" a="1"/>
  <c r="L5380" i="1" a="1"/>
  <c r="L5141" i="1" a="1"/>
  <c r="L2244" i="1" a="1"/>
  <c r="L3311" i="1" a="1"/>
  <c r="L3478" i="1" a="1"/>
  <c r="L4655" i="1" a="1"/>
  <c r="L1286" i="1" a="1"/>
  <c r="L5044" i="1" a="1"/>
  <c r="L1814" i="1" a="1"/>
  <c r="L1663" i="1" a="1"/>
  <c r="L4872" i="1" a="1"/>
  <c r="L1686" i="1" a="1"/>
  <c r="L1842" i="1" a="1"/>
  <c r="L1299" i="1" a="1"/>
  <c r="L1038" i="1" a="1"/>
  <c r="L1849" i="1" a="1"/>
  <c r="L4723" i="1" a="1"/>
  <c r="L1657" i="1" a="1"/>
  <c r="L5272" i="1" a="1"/>
  <c r="L4609" i="1" a="1"/>
  <c r="L2796" i="1" a="1"/>
  <c r="L5103" i="1" a="1"/>
  <c r="L2197" i="1" a="1"/>
  <c r="L5474" i="1" a="1"/>
  <c r="L5732" i="1" a="1"/>
  <c r="L3310" i="1" a="1"/>
  <c r="L3773" i="1" a="1"/>
  <c r="L2202" i="1" a="1"/>
  <c r="L5285" i="1" a="1"/>
  <c r="L5449" i="1" a="1"/>
  <c r="L5227" i="1" a="1"/>
  <c r="L4220" i="1" a="1"/>
  <c r="L1682" i="1" a="1"/>
  <c r="L2617" i="1" a="1"/>
  <c r="L4197" i="1" a="1"/>
  <c r="L4971" i="1" a="1"/>
  <c r="L1757" i="1" a="1"/>
  <c r="L2440" i="1" a="1"/>
  <c r="L5872" i="1" a="1"/>
  <c r="L5271" i="1" a="1"/>
  <c r="L1748" i="1" a="1"/>
  <c r="L5853" i="1" a="1"/>
  <c r="L5540" i="1" a="1"/>
  <c r="L1791" i="1" a="1"/>
  <c r="L5511" i="1" a="1"/>
  <c r="L3154" i="1" a="1"/>
  <c r="L3729" i="1" a="1"/>
  <c r="L2611" i="1" a="1"/>
  <c r="L1896" i="1" a="1"/>
  <c r="L2177" i="1" a="1"/>
  <c r="L5867" i="1" a="1"/>
  <c r="L5335" i="1" a="1"/>
  <c r="L3406" i="1" a="1"/>
  <c r="L884" i="1" a="1"/>
  <c r="L4632" i="1" a="1"/>
  <c r="L4922" i="1" a="1"/>
  <c r="L1495" i="1" a="1"/>
  <c r="L3642" i="1" a="1"/>
  <c r="L2883" i="1" a="1"/>
  <c r="L2988" i="1" a="1"/>
  <c r="L5697" i="1" a="1"/>
  <c r="L3454" i="1" a="1"/>
  <c r="L3035" i="1" a="1"/>
  <c r="L1867" i="1" a="1"/>
  <c r="L5669" i="1" a="1"/>
  <c r="L3336" i="1" a="1"/>
  <c r="L3360" i="1" a="1"/>
  <c r="L1477" i="1" a="1"/>
  <c r="L5125" i="1" a="1"/>
  <c r="L4866" i="1" a="1"/>
  <c r="L4515" i="1" a="1"/>
  <c r="L2951" i="1" a="1"/>
  <c r="L1481" i="1" a="1"/>
  <c r="L5245" i="1" a="1"/>
  <c r="L1258" i="1" a="1"/>
  <c r="L5668" i="1" a="1"/>
  <c r="L2997" i="1" a="1"/>
  <c r="L5570" i="1" a="1"/>
  <c r="L2138" i="1" a="1"/>
  <c r="L855" i="1" a="1"/>
  <c r="L3587" i="1" a="1"/>
  <c r="L1906" i="1" a="1"/>
  <c r="L3718" i="1" a="1"/>
  <c r="L1537" i="1" a="1"/>
  <c r="L1976" i="1" a="1"/>
  <c r="L5810" i="1" a="1"/>
  <c r="L5224" i="1" a="1"/>
  <c r="L5444" i="1" a="1"/>
  <c r="L917" i="1" a="1"/>
  <c r="L2582" i="1" a="1"/>
  <c r="L2463" i="1" a="1"/>
  <c r="AD136" i="1"/>
  <c r="L1959" i="1" a="1"/>
  <c r="AD5630" i="1"/>
  <c r="L3975" i="1" a="1"/>
  <c r="L4961" i="1" a="1"/>
  <c r="L5321" i="1" a="1"/>
  <c r="L4185" i="1" a="1"/>
  <c r="L4272" i="1" a="1"/>
  <c r="L5154" i="1" a="1"/>
  <c r="L4015" i="1" a="1"/>
  <c r="L3736" i="1" a="1"/>
  <c r="L3873" i="1" a="1"/>
  <c r="AD3543" i="1"/>
  <c r="L5781" i="1" a="1"/>
  <c r="AD3925" i="1"/>
  <c r="L2037" i="1" a="1"/>
  <c r="L2347" i="1" a="1"/>
  <c r="L1514" i="1" a="1"/>
  <c r="L3727" i="1" a="1"/>
  <c r="L5947" i="1" a="1"/>
  <c r="L3755" i="1" a="1"/>
  <c r="AD232" i="1"/>
  <c r="AD5699" i="1"/>
  <c r="AD2719" i="1"/>
  <c r="AD1011" i="1"/>
  <c r="AD4531" i="1"/>
  <c r="AD3983" i="1"/>
  <c r="AD5844" i="1"/>
  <c r="AD2884" i="1"/>
  <c r="AD4940" i="1"/>
  <c r="AD5084" i="1"/>
  <c r="AD5286" i="1"/>
  <c r="AD979" i="1"/>
  <c r="AD1064" i="1"/>
  <c r="AD3553" i="1"/>
  <c r="AD4551" i="1"/>
  <c r="AD2875" i="1"/>
  <c r="AD5829" i="1"/>
  <c r="AD3250" i="1"/>
  <c r="AD3309" i="1"/>
  <c r="AD4904" i="1"/>
  <c r="AD453" i="1"/>
  <c r="AD149" i="1"/>
  <c r="AD2357" i="1"/>
  <c r="AD4889" i="1"/>
  <c r="AD1112" i="1"/>
  <c r="AD294" i="1"/>
  <c r="AD5232" i="1"/>
  <c r="AD5683" i="1"/>
  <c r="AD4566" i="1"/>
  <c r="AD3594" i="1"/>
  <c r="AD1132" i="1"/>
  <c r="AD463" i="1"/>
  <c r="AD466" i="1"/>
  <c r="AD5429" i="1"/>
  <c r="AD2981" i="1"/>
  <c r="AD5568" i="1"/>
  <c r="AD400" i="1"/>
  <c r="AD4669" i="1"/>
  <c r="AD3253" i="1"/>
  <c r="AD3699" i="1"/>
  <c r="AD2298" i="1"/>
  <c r="AD4710" i="1"/>
  <c r="AD3811" i="1"/>
  <c r="AD2922" i="1"/>
  <c r="AD3880" i="1"/>
  <c r="AD3495" i="1"/>
  <c r="AD1900" i="1"/>
  <c r="AD2318" i="1"/>
  <c r="AD5703" i="1"/>
  <c r="AD1291" i="1"/>
  <c r="AD3111" i="1"/>
  <c r="AD408" i="1"/>
  <c r="L3482" i="1" a="1"/>
  <c r="L4140" i="1" a="1"/>
  <c r="L2542" i="1" a="1"/>
  <c r="L2515" i="1" a="1"/>
  <c r="L3889" i="1" a="1"/>
  <c r="L4099" i="1" a="1"/>
  <c r="AD2684" i="1"/>
  <c r="AD4323" i="1"/>
  <c r="AD971" i="1"/>
  <c r="AD1082" i="1"/>
  <c r="AD3144" i="1"/>
  <c r="AD1936" i="1"/>
  <c r="AD3183" i="1"/>
  <c r="AD268" i="1"/>
  <c r="AD359" i="1"/>
  <c r="AD4615" i="1"/>
  <c r="AD5688" i="1"/>
  <c r="AD875" i="1"/>
  <c r="AD411" i="1"/>
  <c r="AD1018" i="1"/>
  <c r="AD3918" i="1"/>
  <c r="AD2364" i="1"/>
  <c r="AD11" i="1"/>
  <c r="AD4653" i="1"/>
  <c r="L3902" i="1" a="1"/>
  <c r="AD1742" i="1"/>
  <c r="AD2368" i="1"/>
  <c r="AD337" i="1"/>
  <c r="L3851" i="1" a="1"/>
  <c r="AD2877" i="1"/>
  <c r="AD5109" i="1"/>
  <c r="AD3311" i="1"/>
  <c r="AD1337" i="1"/>
  <c r="AD5940" i="1"/>
  <c r="AD3058" i="1"/>
  <c r="AD931" i="1"/>
  <c r="AD3818" i="1"/>
  <c r="AD1865" i="1"/>
  <c r="AD1205" i="1"/>
  <c r="AD5352" i="1"/>
  <c r="AD3097" i="1"/>
  <c r="AD5716" i="1"/>
  <c r="AD2730" i="1"/>
  <c r="AD1309" i="1"/>
  <c r="AD5200" i="1"/>
  <c r="AD5890" i="1"/>
  <c r="AD2302" i="1"/>
  <c r="AD839" i="1"/>
  <c r="AD5132" i="1"/>
  <c r="AD1349" i="1"/>
  <c r="AD3248" i="1"/>
  <c r="AD2389" i="1"/>
  <c r="AD3448" i="1"/>
  <c r="AD3388" i="1"/>
  <c r="AD361" i="1"/>
  <c r="AD5181" i="1"/>
  <c r="AD1859" i="1"/>
  <c r="AD2471" i="1"/>
  <c r="AD4638" i="1"/>
  <c r="L1664" i="1" a="1"/>
  <c r="L2043" i="1" a="1"/>
  <c r="L3877" i="1" a="1"/>
  <c r="L2435" i="1" a="1"/>
  <c r="L5320" i="1" a="1"/>
  <c r="L4226" i="1" a="1"/>
  <c r="AD2322" i="1"/>
  <c r="AD152" i="1"/>
  <c r="AD948" i="1"/>
  <c r="AD975" i="1"/>
  <c r="AD2603" i="1"/>
  <c r="AD4351" i="1"/>
  <c r="AD3920" i="1"/>
  <c r="AD4547" i="1"/>
  <c r="AD3310" i="1"/>
  <c r="AD3223" i="1"/>
  <c r="M4293" i="1" a="1"/>
  <c r="AD5045" i="1"/>
  <c r="AD4656" i="1"/>
  <c r="AD3227" i="1"/>
  <c r="AD2918" i="1"/>
  <c r="AD1756" i="1"/>
  <c r="AD3075" i="1"/>
  <c r="AD4546" i="1"/>
  <c r="AD5803" i="1"/>
  <c r="AD3363" i="1"/>
  <c r="AD5677" i="1"/>
  <c r="AD2365" i="1"/>
  <c r="AD3372" i="1"/>
  <c r="AD5087" i="1"/>
  <c r="AD1942" i="1"/>
  <c r="AD2650" i="1"/>
  <c r="AD5406" i="1"/>
  <c r="L4169" i="1" a="1"/>
  <c r="L5327" i="1" a="1"/>
  <c r="L2534" i="1" a="1"/>
  <c r="L3861" i="1" a="1"/>
  <c r="M3487" i="1" a="1"/>
  <c r="L4640" i="1" a="1"/>
  <c r="L5657" i="1" a="1"/>
  <c r="L3630" i="1" a="1"/>
  <c r="L4802" i="1" a="1"/>
  <c r="L2871" i="1" a="1"/>
  <c r="L5055" i="1" a="1"/>
  <c r="L3835" i="1" a="1"/>
  <c r="L2367" i="1" a="1"/>
  <c r="L859" i="1" a="1"/>
  <c r="L5427" i="1" a="1"/>
  <c r="AD2661" i="1"/>
  <c r="L5366" i="1" a="1"/>
  <c r="L5143" i="1" a="1"/>
  <c r="L2015" i="1" a="1"/>
  <c r="L3937" i="1" a="1"/>
  <c r="L5515" i="1" a="1"/>
  <c r="L2166" i="1" a="1"/>
  <c r="L3971" i="1" a="1"/>
  <c r="L5434" i="1" a="1"/>
  <c r="L5856" i="1" a="1"/>
  <c r="L5767" i="1" a="1"/>
  <c r="L5493" i="1" a="1"/>
  <c r="L4203" i="1" a="1"/>
  <c r="L4992" i="1" a="1"/>
  <c r="L5860" i="1" a="1"/>
  <c r="L2535" i="1" a="1"/>
  <c r="L3751" i="1" a="1"/>
  <c r="L2275" i="1" a="1"/>
  <c r="L3827" i="1" a="1"/>
  <c r="L4058" i="1" a="1"/>
  <c r="AD1734" i="1"/>
  <c r="L3251" i="1" a="1"/>
  <c r="L2938" i="1" a="1"/>
  <c r="L1109" i="1" a="1"/>
  <c r="L4891" i="1" a="1"/>
  <c r="L5145" i="1" a="1"/>
  <c r="L4708" i="1" a="1"/>
  <c r="L1260" i="1" a="1"/>
  <c r="L1376" i="1" a="1"/>
  <c r="L1021" i="1" a="1"/>
  <c r="L5337" i="1" a="1"/>
  <c r="L3142" i="1" a="1"/>
  <c r="L4863" i="1" a="1"/>
  <c r="L4780" i="1" a="1"/>
  <c r="L4940" i="1" a="1"/>
  <c r="L857" i="1" a="1"/>
  <c r="L3590" i="1" a="1"/>
  <c r="L2050" i="1" a="1"/>
  <c r="L3544" i="1" a="1"/>
  <c r="L2137" i="1" a="1"/>
  <c r="L5626" i="1" a="1"/>
  <c r="L4869" i="1" a="1"/>
  <c r="L1229" i="1" a="1"/>
  <c r="L4107" i="1" a="1"/>
  <c r="L2025" i="1" a="1"/>
  <c r="L1211" i="1" a="1"/>
  <c r="L4540" i="1" a="1"/>
  <c r="L2300" i="1" a="1"/>
  <c r="L5749" i="1" a="1"/>
  <c r="L1862" i="1" a="1"/>
  <c r="L5355" i="1" a="1"/>
  <c r="L2578" i="1" a="1"/>
  <c r="L4186" i="1" a="1"/>
  <c r="L3201" i="1" a="1"/>
  <c r="L863" i="1" a="1"/>
  <c r="L2320" i="1" a="1"/>
  <c r="L5587" i="1" a="1"/>
  <c r="L5253" i="1" a="1"/>
  <c r="L2210" i="1" a="1"/>
  <c r="L5371" i="1" a="1"/>
  <c r="L3776" i="1" a="1"/>
  <c r="L2097" i="1" a="1"/>
  <c r="L3155" i="1" a="1"/>
  <c r="L3761" i="1" a="1"/>
  <c r="AD3737" i="1"/>
  <c r="L4917" i="1" a="1"/>
  <c r="L5934" i="1" a="1"/>
  <c r="L3772" i="1" a="1"/>
  <c r="L4286" i="1" a="1"/>
  <c r="AD126" i="1"/>
  <c r="L5015" i="1" a="1"/>
  <c r="L4060" i="1" a="1"/>
  <c r="L4265" i="1" a="1"/>
  <c r="L4892" i="1" a="1"/>
  <c r="L5131" i="1" a="1"/>
  <c r="L5815" i="1" a="1"/>
  <c r="L2711" i="1" a="1"/>
  <c r="L4670" i="1" a="1"/>
  <c r="L1235" i="1" a="1"/>
  <c r="L1784" i="1" a="1"/>
  <c r="L1460" i="1" a="1"/>
  <c r="L5058" i="1" a="1"/>
  <c r="L1274" i="1" a="1"/>
  <c r="L3663" i="1" a="1"/>
  <c r="L5631" i="1" a="1"/>
  <c r="L3292" i="1" a="1"/>
  <c r="L2813" i="1" a="1"/>
  <c r="L1510" i="1" a="1"/>
  <c r="L5369" i="1" a="1"/>
  <c r="L4754" i="1" a="1"/>
  <c r="L1040" i="1" a="1"/>
  <c r="L1396" i="1" a="1"/>
  <c r="L1972" i="1" a="1"/>
  <c r="L3296" i="1" a="1"/>
  <c r="L1187" i="1" a="1"/>
  <c r="L5629" i="1" a="1"/>
  <c r="L1836" i="1" a="1"/>
  <c r="L2145" i="1" a="1"/>
  <c r="L3006" i="1" a="1"/>
  <c r="L1047" i="1" a="1"/>
  <c r="L4876" i="1" a="1"/>
  <c r="L2235" i="1" a="1"/>
  <c r="L1770" i="1" a="1"/>
  <c r="L3132" i="1" a="1"/>
  <c r="L916" i="1" a="1"/>
  <c r="L3055" i="1" a="1"/>
  <c r="L1487" i="1" a="1"/>
  <c r="L993" i="1" a="1"/>
  <c r="L3715" i="1" a="1"/>
  <c r="L5542" i="1" a="1"/>
  <c r="L2159" i="1" a="1"/>
  <c r="L5548" i="1" a="1"/>
  <c r="L2183" i="1" a="1"/>
  <c r="L2471" i="1" a="1"/>
  <c r="L4202" i="1" a="1"/>
  <c r="AD5861" i="1"/>
  <c r="L2204" i="1" a="1"/>
  <c r="L4227" i="1" a="1"/>
  <c r="L5880" i="1" a="1"/>
  <c r="AD154" i="1"/>
  <c r="L2250" i="1" a="1"/>
  <c r="L3931" i="1" a="1"/>
  <c r="L4137" i="1" a="1"/>
  <c r="L1755" i="1" a="1"/>
  <c r="L3823" i="1" a="1"/>
  <c r="L4274" i="1" a="1"/>
  <c r="L4221" i="1" a="1"/>
  <c r="AD3939" i="1"/>
  <c r="L1361" i="1" a="1"/>
  <c r="AD5018" i="1"/>
  <c r="L5875" i="1" a="1"/>
  <c r="M4122" i="1" a="1"/>
  <c r="L803" i="1" a="1"/>
  <c r="L939" i="1" a="1"/>
  <c r="L2280" i="1" a="1"/>
  <c r="L5727" i="1" a="1"/>
  <c r="L2028" i="1" a="1"/>
  <c r="L3009" i="1" a="1"/>
  <c r="L2770" i="1" a="1"/>
  <c r="L2099" i="1" a="1"/>
  <c r="L1854" i="1" a="1"/>
  <c r="L2726" i="1" a="1"/>
  <c r="L2180" i="1" a="1"/>
  <c r="L4997" i="1" a="1"/>
  <c r="L3518" i="1" a="1"/>
  <c r="L4796" i="1" a="1"/>
  <c r="L1914" i="1" a="1"/>
  <c r="L5368" i="1" a="1"/>
  <c r="L3345" i="1" a="1"/>
  <c r="L4762" i="1" a="1"/>
  <c r="L963" i="1" a="1"/>
  <c r="L4675" i="1" a="1"/>
  <c r="L3785" i="1" a="1"/>
  <c r="L1869" i="1" a="1"/>
  <c r="L1655" i="1" a="1"/>
  <c r="L3435" i="1" a="1"/>
  <c r="L5233" i="1" a="1"/>
  <c r="L1645" i="1" a="1"/>
  <c r="L1967" i="1" a="1"/>
  <c r="L1291" i="1" a="1"/>
  <c r="L869" i="1" a="1"/>
  <c r="L3582" i="1" a="1"/>
  <c r="L4906" i="1" a="1"/>
  <c r="L3759" i="1" a="1"/>
  <c r="L5491" i="1" a="1"/>
  <c r="L3945" i="1" a="1"/>
  <c r="L4037" i="1" a="1"/>
  <c r="L2293" i="1" a="1"/>
  <c r="L5147" i="1" a="1"/>
  <c r="L2543" i="1" a="1"/>
  <c r="L5160" i="1" a="1"/>
  <c r="L2120" i="1" a="1"/>
  <c r="L5234" i="1" a="1"/>
  <c r="L5409" i="1" a="1"/>
  <c r="L5761" i="1" a="1"/>
  <c r="L5383" i="1" a="1"/>
  <c r="L5820" i="1" a="1"/>
  <c r="L3163" i="1" a="1"/>
  <c r="L1728" i="1" a="1"/>
  <c r="L5923" i="1" a="1"/>
  <c r="L4949" i="1" a="1"/>
  <c r="L4086" i="1" a="1"/>
  <c r="AD3145" i="1"/>
  <c r="L3112" i="1" a="1"/>
  <c r="L3721" i="1" a="1"/>
  <c r="L728" i="1" a="1"/>
  <c r="L3416" i="1" a="1"/>
  <c r="L3389" i="1" a="1"/>
  <c r="L1252" i="1" a="1"/>
  <c r="L1601" i="1" a="1"/>
  <c r="L5455" i="1" a="1"/>
  <c r="L1124" i="1" a="1"/>
  <c r="L5256" i="1" a="1"/>
  <c r="L5782" i="1" a="1"/>
  <c r="L2894" i="1" a="1"/>
  <c r="L5258" i="1" a="1"/>
  <c r="L3470" i="1" a="1"/>
  <c r="L2086" i="1" a="1"/>
  <c r="L1548" i="1" a="1"/>
  <c r="L2308" i="1" a="1"/>
  <c r="L3424" i="1" a="1"/>
  <c r="L926" i="1" a="1"/>
  <c r="L1417" i="1" a="1"/>
  <c r="L5181" i="1" a="1"/>
  <c r="L986" i="1" a="1"/>
  <c r="L1703" i="1" a="1"/>
  <c r="L5648" i="1" a="1"/>
  <c r="L2905" i="1" a="1"/>
  <c r="L3554" i="1" a="1"/>
  <c r="L1161" i="1" a="1"/>
  <c r="L2190" i="1" a="1"/>
  <c r="L5693" i="1" a="1"/>
  <c r="L4645" i="1" a="1"/>
  <c r="L1240" i="1" a="1"/>
  <c r="L5137" i="1" a="1"/>
  <c r="L2196" i="1" a="1"/>
  <c r="L2047" i="1" a="1"/>
  <c r="L2500" i="1" a="1"/>
  <c r="L5471" i="1" a="1"/>
  <c r="L2594" i="1" a="1"/>
  <c r="L3700" i="1" a="1"/>
  <c r="L5874" i="1" a="1"/>
  <c r="L2571" i="1" a="1"/>
  <c r="L4206" i="1" a="1"/>
  <c r="L4994" i="1" a="1"/>
  <c r="L4116" i="1" a="1"/>
  <c r="L5608" i="1" a="1"/>
  <c r="L3813" i="1" a="1"/>
  <c r="L1595" i="1" a="1"/>
  <c r="AD93" i="1"/>
  <c r="L2470" i="1" a="1"/>
  <c r="L1507" i="1" a="1"/>
  <c r="L3793" i="1" a="1"/>
  <c r="L5252" i="1" a="1"/>
  <c r="AD180" i="1"/>
  <c r="AD82" i="1"/>
  <c r="L1571" i="1" a="1"/>
  <c r="L3977" i="1" a="1"/>
  <c r="L5402" i="1" a="1"/>
  <c r="L5852" i="1" a="1"/>
  <c r="L4430" i="1" a="1"/>
  <c r="L632" i="1" a="1"/>
  <c r="L1351" i="1" a="1"/>
  <c r="L4957" i="1" a="1"/>
  <c r="L1826" i="1" a="1"/>
  <c r="L2111" i="1" a="1"/>
  <c r="L950" i="1" a="1"/>
  <c r="L2971" i="1" a="1"/>
  <c r="L5404" i="1" a="1"/>
  <c r="L1411" i="1" a="1"/>
  <c r="L3333" i="1" a="1"/>
  <c r="L2227" i="1" a="1"/>
  <c r="L3083" i="1" a="1"/>
  <c r="L2944" i="1" a="1"/>
  <c r="L2739" i="1" a="1"/>
  <c r="L5656" i="1" a="1"/>
  <c r="L3541" i="1" a="1"/>
  <c r="L2787" i="1" a="1"/>
  <c r="L3277" i="1" a="1"/>
  <c r="L1461" i="1" a="1"/>
  <c r="L4798" i="1" a="1"/>
  <c r="L5480" i="1" a="1"/>
  <c r="L1900" i="1" a="1"/>
  <c r="L655" i="1" a="1"/>
  <c r="L1166" i="1" a="1"/>
  <c r="L4991" i="1" a="1"/>
  <c r="L2080" i="1" a="1"/>
  <c r="L2056" i="1" a="1"/>
  <c r="L1421" i="1" a="1"/>
  <c r="L2200" i="1" a="1"/>
  <c r="L1215" i="1" a="1"/>
  <c r="L1789" i="1" a="1"/>
  <c r="L2203" i="1" a="1"/>
  <c r="L5843" i="1" a="1"/>
  <c r="L4019" i="1" a="1"/>
  <c r="L2567" i="1" a="1"/>
  <c r="L5633" i="1" a="1"/>
  <c r="L5222" i="1" a="1"/>
  <c r="L5105" i="1" a="1"/>
  <c r="L5377" i="1" a="1"/>
  <c r="L2021" i="1" a="1"/>
  <c r="L3857" i="1" a="1"/>
  <c r="L3888" i="1" a="1"/>
  <c r="L5140" i="1" a="1"/>
  <c r="L3956" i="1" a="1"/>
  <c r="L4975" i="1" a="1"/>
  <c r="L2548" i="1" a="1"/>
  <c r="L5772" i="1" a="1"/>
  <c r="L2351" i="1" a="1"/>
  <c r="L3156" i="1" a="1"/>
  <c r="L3184" i="1" a="1"/>
  <c r="AD3582" i="1"/>
  <c r="L2139" i="1" a="1"/>
  <c r="AD3916" i="1"/>
  <c r="L5053" i="1" a="1"/>
  <c r="L4085" i="1" a="1"/>
  <c r="L4952" i="1" a="1"/>
  <c r="L5385" i="1" a="1"/>
  <c r="AD4511" i="1"/>
  <c r="AD1779" i="1"/>
  <c r="AD5127" i="1"/>
  <c r="AD2377" i="1"/>
  <c r="AD2092" i="1"/>
  <c r="AD3795" i="1"/>
  <c r="AD3217" i="1"/>
  <c r="AD1196" i="1"/>
  <c r="L4214" i="1" a="1"/>
  <c r="AD897" i="1"/>
  <c r="AD3341" i="1"/>
  <c r="AD1803" i="1"/>
  <c r="AD5024" i="1"/>
  <c r="AD960" i="1"/>
  <c r="AD4602" i="1"/>
  <c r="L4145" i="1" a="1"/>
  <c r="AD3555" i="1"/>
  <c r="AD212" i="1"/>
  <c r="AD3306" i="1"/>
  <c r="AD3852" i="1"/>
  <c r="AD3162" i="1"/>
  <c r="AD1181" i="1"/>
  <c r="AD3539" i="1"/>
  <c r="AD4325" i="1"/>
  <c r="AD3340" i="1"/>
  <c r="AD468" i="1"/>
  <c r="AD5027" i="1"/>
  <c r="AD5843" i="1"/>
  <c r="AD5235" i="1"/>
  <c r="AD3937" i="1"/>
  <c r="AD2400" i="1"/>
  <c r="AD3077" i="1"/>
  <c r="AD4617" i="1"/>
  <c r="AD3502" i="1"/>
  <c r="AD5051" i="1"/>
  <c r="AD497" i="1"/>
  <c r="AD890" i="1"/>
  <c r="AD1541" i="1"/>
  <c r="AD1329" i="1"/>
  <c r="AD5477" i="1"/>
  <c r="AD1158" i="1"/>
  <c r="AD5537" i="1"/>
  <c r="AD1916" i="1"/>
  <c r="AD5958" i="1"/>
  <c r="AD1328" i="1"/>
  <c r="AD4728" i="1"/>
  <c r="AD2332" i="1"/>
  <c r="AD2061" i="1"/>
  <c r="AD2557" i="1"/>
  <c r="AD5288" i="1"/>
  <c r="AD4019" i="1"/>
  <c r="AD3635" i="1"/>
  <c r="AD1978" i="1"/>
  <c r="AD2431" i="1"/>
  <c r="L1960" i="1" a="1"/>
  <c r="L3936" i="1" a="1"/>
  <c r="AD980" i="1"/>
  <c r="L4027" i="1" a="1"/>
  <c r="L5071" i="1" a="1"/>
  <c r="L5461" i="1" a="1"/>
  <c r="AD954" i="1"/>
  <c r="AD5094" i="1"/>
  <c r="AD4902" i="1"/>
  <c r="AD3813" i="1"/>
  <c r="L2591" i="1" a="1"/>
  <c r="AD965" i="1"/>
  <c r="AD4607" i="1"/>
  <c r="AD2901" i="1"/>
  <c r="AD2675" i="1"/>
  <c r="AD3327" i="1"/>
  <c r="AD75" i="1"/>
  <c r="AD4965" i="1"/>
  <c r="L3879" i="1" a="1"/>
  <c r="L5786" i="1" a="1"/>
  <c r="L5831" i="1" a="1"/>
  <c r="L5421" i="1" a="1"/>
  <c r="L1148" i="1" a="1"/>
  <c r="L976" i="1" a="1"/>
  <c r="L5780" i="1" a="1"/>
  <c r="L3368" i="1" a="1"/>
  <c r="L1566" i="1" a="1"/>
  <c r="L553" i="1" a="1"/>
  <c r="L5888" i="1" a="1"/>
  <c r="L3743" i="1" a="1"/>
  <c r="AD183" i="1"/>
  <c r="L3775" i="1" a="1"/>
  <c r="L4128" i="1" a="1"/>
  <c r="L5535" i="1" a="1"/>
  <c r="L5228" i="1" a="1"/>
  <c r="L5551" i="1" a="1"/>
  <c r="L1596" i="1" a="1"/>
  <c r="L5812" i="1" a="1"/>
  <c r="L3784" i="1" a="1"/>
  <c r="L5311" i="1" a="1"/>
  <c r="L4122" i="1" a="1"/>
  <c r="L5161" i="1" a="1"/>
  <c r="L5902" i="1" a="1"/>
  <c r="L5081" i="1" a="1"/>
  <c r="L2581" i="1" a="1"/>
  <c r="L4231" i="1" a="1"/>
  <c r="L3713" i="1" a="1"/>
  <c r="L4191" i="1" a="1"/>
  <c r="L3994" i="1" a="1"/>
  <c r="AD3927" i="1"/>
  <c r="L5126" i="1" a="1"/>
  <c r="L2442" i="1" a="1"/>
  <c r="L4273" i="1" a="1"/>
  <c r="L3992" i="1" a="1"/>
  <c r="L3216" i="1" a="1"/>
  <c r="L1136" i="1" a="1"/>
  <c r="L1337" i="1" a="1"/>
  <c r="L1997" i="1" a="1"/>
  <c r="L1610" i="1" a="1"/>
  <c r="L4710" i="1" a="1"/>
  <c r="L1247" i="1" a="1"/>
  <c r="L1874" i="1" a="1"/>
  <c r="L4745" i="1" a="1"/>
  <c r="L3648" i="1" a="1"/>
  <c r="L5286" i="1" a="1"/>
  <c r="L2940" i="1" a="1"/>
  <c r="L3280" i="1" a="1"/>
  <c r="L5189" i="1" a="1"/>
  <c r="L5070" i="1" a="1"/>
  <c r="L1772" i="1" a="1"/>
  <c r="L5494" i="1" a="1"/>
  <c r="L1488" i="1" a="1"/>
  <c r="L5399" i="1" a="1"/>
  <c r="L2096" i="1" a="1"/>
  <c r="L2751" i="1" a="1"/>
  <c r="L1261" i="1" a="1"/>
  <c r="L2060" i="1" a="1"/>
  <c r="L1071" i="1" a="1"/>
  <c r="L69" i="1" a="1"/>
  <c r="L3535" i="1" a="1"/>
  <c r="L3449" i="1" a="1"/>
  <c r="L1882" i="1" a="1"/>
  <c r="L1504" i="1" a="1"/>
  <c r="L4082" i="1" a="1"/>
  <c r="L3870" i="1" a="1"/>
  <c r="AD3456" i="1"/>
  <c r="L5183" i="1" a="1"/>
  <c r="L5338" i="1" a="1"/>
  <c r="L2554" i="1" a="1"/>
  <c r="L2605" i="1" a="1"/>
  <c r="L900" i="1" a="1"/>
  <c r="L5288" i="1" a="1"/>
  <c r="L4241" i="1" a="1"/>
  <c r="L2401" i="1" a="1"/>
  <c r="L1422" i="1" a="1"/>
  <c r="L3194" i="1" a="1"/>
  <c r="L5823" i="1" a="1"/>
  <c r="L5318" i="1" a="1"/>
  <c r="L1700" i="1" a="1"/>
  <c r="AD4316" i="1"/>
  <c r="L3735" i="1" a="1"/>
  <c r="AD936" i="1"/>
  <c r="L2069" i="1" a="1"/>
  <c r="L3915" i="1" a="1"/>
  <c r="L2613" i="1" a="1"/>
  <c r="L3725" i="1" a="1"/>
  <c r="L3512" i="1" a="1"/>
  <c r="L5408" i="1" a="1"/>
  <c r="L2094" i="1" a="1"/>
  <c r="L531" i="1" a="1"/>
  <c r="L320" i="1" a="1"/>
  <c r="L3510" i="1" a="1"/>
  <c r="L4954" i="1" a="1"/>
  <c r="L1928" i="1" a="1"/>
  <c r="L4895" i="1" a="1"/>
  <c r="L2853" i="1" a="1"/>
  <c r="L780" i="1" a="1"/>
  <c r="L5250" i="1" a="1"/>
  <c r="L1378" i="1" a="1"/>
  <c r="L2952" i="1" a="1"/>
  <c r="L5314" i="1" a="1"/>
  <c r="L3678" i="1" a="1"/>
  <c r="L2837" i="1" a="1"/>
  <c r="L4534" i="1" a="1"/>
  <c r="L3469" i="1" a="1"/>
  <c r="L5170" i="1" a="1"/>
  <c r="L3536" i="1" a="1"/>
  <c r="L4855" i="1" a="1"/>
  <c r="L4739" i="1" a="1"/>
  <c r="L2760" i="1" a="1"/>
  <c r="L865" i="1" a="1"/>
  <c r="L2133" i="1" a="1"/>
  <c r="L5766" i="1" a="1"/>
  <c r="L998" i="1" a="1"/>
  <c r="L5416" i="1" a="1"/>
  <c r="L1934" i="1" a="1"/>
  <c r="L1903" i="1" a="1"/>
  <c r="L1616" i="1" a="1"/>
  <c r="L2265" i="1" a="1"/>
  <c r="L2061" i="1" a="1"/>
  <c r="L3679" i="1" a="1"/>
  <c r="L5026" i="1" a="1"/>
  <c r="L4174" i="1" a="1"/>
  <c r="L3854" i="1" a="1"/>
  <c r="L5951" i="1" a="1"/>
  <c r="L5754" i="1" a="1"/>
  <c r="L4944" i="1" a="1"/>
  <c r="L2576" i="1" a="1"/>
  <c r="L5164" i="1" a="1"/>
  <c r="L4960" i="1" a="1"/>
  <c r="L5353" i="1" a="1"/>
  <c r="L5259" i="1" a="1"/>
  <c r="L3058" i="1" a="1"/>
  <c r="L5590" i="1" a="1"/>
  <c r="L2579" i="1" a="1"/>
  <c r="L4205" i="1" a="1"/>
  <c r="L1321" i="1" a="1"/>
  <c r="L3906" i="1" a="1"/>
  <c r="L5283" i="1" a="1"/>
  <c r="L4249" i="1" a="1"/>
  <c r="AD5148" i="1"/>
  <c r="L1865" i="1" a="1"/>
  <c r="L4097" i="1" a="1"/>
  <c r="L5265" i="1" a="1"/>
  <c r="L243" i="1" a="1"/>
  <c r="L3382" i="1" a="1"/>
  <c r="L2982" i="1" a="1"/>
  <c r="L3847" i="1" a="1"/>
  <c r="L2299" i="1" a="1"/>
  <c r="L2290" i="1" a="1"/>
  <c r="L2912" i="1" a="1"/>
  <c r="L3453" i="1" a="1"/>
  <c r="L4198" i="1" a="1"/>
  <c r="L4618" i="1" a="1"/>
  <c r="L1465" i="1" a="1"/>
  <c r="L5031" i="1" a="1"/>
  <c r="L2095" i="1" a="1"/>
  <c r="L1049" i="1" a="1"/>
  <c r="L2778" i="1" a="1"/>
  <c r="L2207" i="1" a="1"/>
  <c r="L1880" i="1" a="1"/>
  <c r="L3671" i="1" a="1"/>
  <c r="L2976" i="1" a="1"/>
  <c r="L3594" i="1" a="1"/>
  <c r="L1251" i="1" a="1"/>
  <c r="L5734" i="1" a="1"/>
  <c r="L3711" i="1" a="1"/>
  <c r="L2911" i="1" a="1"/>
  <c r="L1375" i="1" a="1"/>
  <c r="L1227" i="1" a="1"/>
  <c r="L2057" i="1" a="1"/>
  <c r="L2663" i="1" a="1"/>
  <c r="L5618" i="1" a="1"/>
  <c r="L5178" i="1" a="1"/>
  <c r="L2261" i="1" a="1"/>
  <c r="L1902" i="1" a="1"/>
  <c r="L5210" i="1" a="1"/>
  <c r="L2405" i="1" a="1"/>
  <c r="L3193" i="1" a="1"/>
  <c r="L2598" i="1" a="1"/>
  <c r="L5093" i="1" a="1"/>
  <c r="L5517" i="1" a="1"/>
  <c r="L5156" i="1" a="1"/>
  <c r="L4023" i="1" a="1"/>
  <c r="L5236" i="1" a="1"/>
  <c r="L2336" i="1" a="1"/>
  <c r="L3995" i="1" a="1"/>
  <c r="L5077" i="1" a="1"/>
  <c r="L4210" i="1" a="1"/>
  <c r="L4061" i="1" a="1"/>
  <c r="AD1733" i="1"/>
  <c r="L852" i="1" a="1"/>
  <c r="L4080" i="1" a="1"/>
  <c r="L3886" i="1" a="1"/>
  <c r="AD934" i="1"/>
  <c r="L1834" i="1" a="1"/>
  <c r="L5219" i="1" a="1"/>
  <c r="L3015" i="1" a="1"/>
  <c r="L162" i="1" a="1"/>
  <c r="L1800" i="1" a="1"/>
  <c r="L5802" i="1" a="1"/>
  <c r="L1478" i="1" a="1"/>
  <c r="L1982" i="1" a="1"/>
  <c r="L5868" i="1" a="1"/>
  <c r="L4614" i="1" a="1"/>
  <c r="L1403" i="1" a="1"/>
  <c r="L1781" i="1" a="1"/>
  <c r="L2983" i="1" a="1"/>
  <c r="L1267" i="1" a="1"/>
  <c r="L5004" i="1" a="1"/>
  <c r="L3631" i="1" a="1"/>
  <c r="L4567" i="1" a="1"/>
  <c r="L5484" i="1" a="1"/>
  <c r="L1503" i="1" a="1"/>
  <c r="L971" i="1" a="1"/>
  <c r="L3022" i="1" a="1"/>
  <c r="L5412" i="1" a="1"/>
  <c r="L1055" i="1" a="1"/>
  <c r="L1688" i="1" a="1"/>
  <c r="L3080" i="1" a="1"/>
  <c r="L1150" i="1" a="1"/>
  <c r="L4561" i="1" a="1"/>
  <c r="L1544" i="1" a="1"/>
  <c r="L5025" i="1" a="1"/>
  <c r="L1901" i="1" a="1"/>
  <c r="L3313" i="1" a="1"/>
  <c r="L1346" i="1" a="1"/>
  <c r="L1110" i="1" a="1"/>
  <c r="L5038" i="1" a="1"/>
  <c r="L1588" i="1" a="1"/>
  <c r="AD158" i="1"/>
  <c r="L5889" i="1" a="1"/>
  <c r="AD938" i="1"/>
  <c r="L1868" i="1" a="1"/>
  <c r="L2350" i="1" a="1"/>
  <c r="L3914" i="1" a="1"/>
  <c r="L5839" i="1" a="1"/>
  <c r="L5064" i="1" a="1"/>
  <c r="L4007" i="1" a="1"/>
  <c r="L5546" i="1" a="1"/>
  <c r="L2502" i="1" a="1"/>
  <c r="L1859" i="1" a="1"/>
  <c r="L2388" i="1" a="1"/>
  <c r="L5550" i="1" a="1"/>
  <c r="L5307" i="1" a="1"/>
  <c r="L2630" i="1" a="1"/>
  <c r="L5809" i="1" a="1"/>
  <c r="L3135" i="1" a="1"/>
  <c r="AD5043" i="1"/>
  <c r="L1606" i="1" a="1"/>
  <c r="L2634" i="1" a="1"/>
  <c r="L5882" i="1" a="1"/>
  <c r="L5193" i="1" a="1"/>
  <c r="L311" i="1" a="1"/>
  <c r="L1265" i="1" a="1"/>
  <c r="L3286" i="1" a="1"/>
  <c r="L2771" i="1" a="1"/>
  <c r="L4934" i="1" a="1"/>
  <c r="L5099" i="1" a="1"/>
  <c r="L3390" i="1" a="1"/>
  <c r="L966" i="1" a="1"/>
  <c r="L3325" i="1" a="1"/>
  <c r="L2717" i="1" a="1"/>
  <c r="L1314" i="1" a="1"/>
  <c r="L4262" i="1" a="1"/>
  <c r="L5612" i="1" a="1"/>
  <c r="L4919" i="1" a="1"/>
  <c r="L60" i="1" a="1"/>
  <c r="L2274" i="1" a="1"/>
  <c r="L5046" i="1" a="1"/>
  <c r="L1539" i="1" a="1"/>
  <c r="L3499" i="1" a="1"/>
  <c r="L1534" i="1" a="1"/>
  <c r="L3448" i="1" a="1"/>
  <c r="L1505" i="1" a="1"/>
  <c r="L5204" i="1" a="1"/>
  <c r="L3024" i="1" a="1"/>
  <c r="L1469" i="1" a="1"/>
  <c r="L1879" i="1" a="1"/>
  <c r="L5520" i="1" a="1"/>
  <c r="L987" i="1" a="1"/>
  <c r="L2865" i="1" a="1"/>
  <c r="L2285" i="1" a="1"/>
  <c r="L1832" i="1" a="1"/>
  <c r="L1924" i="1" a="1"/>
  <c r="L4001" i="1" a="1"/>
  <c r="L2620" i="1" a="1"/>
  <c r="L2580" i="1" a="1"/>
  <c r="L3172" i="1" a="1"/>
  <c r="L2048" i="1" a="1"/>
  <c r="L3780" i="1" a="1"/>
  <c r="L4009" i="1" a="1"/>
  <c r="L4101" i="1" a="1"/>
  <c r="L2130" i="1" a="1"/>
  <c r="L5878" i="1" a="1"/>
  <c r="L2429" i="1" a="1"/>
  <c r="L5200" i="1" a="1"/>
  <c r="L2600" i="1" a="1"/>
  <c r="L3922" i="1" a="1"/>
  <c r="AD5806" i="1"/>
  <c r="L2022" i="1" a="1"/>
  <c r="L5907" i="1" a="1"/>
  <c r="L2430" i="1" a="1"/>
  <c r="AD2483" i="1"/>
  <c r="L3856" i="1" a="1"/>
  <c r="L3832" i="1" a="1"/>
  <c r="L3843" i="1" a="1"/>
  <c r="L4132" i="1" a="1"/>
  <c r="AD5029" i="1"/>
  <c r="L3386" i="1" a="1"/>
  <c r="L5957" i="1" a="1"/>
  <c r="L5317" i="1" a="1"/>
  <c r="AD3585" i="1"/>
  <c r="AD1211" i="1"/>
  <c r="AD5081" i="1"/>
  <c r="AD3548" i="1"/>
  <c r="AD853" i="1"/>
  <c r="AD1723" i="1"/>
  <c r="AD1761" i="1"/>
  <c r="AD3296" i="1"/>
  <c r="AD377" i="1"/>
  <c r="AD5173" i="1"/>
  <c r="AD5028" i="1"/>
  <c r="AD4554" i="1"/>
  <c r="AD4592" i="1"/>
  <c r="AD2627" i="1"/>
  <c r="L4173" i="1" a="1"/>
  <c r="AD135" i="1"/>
  <c r="AD3975" i="1"/>
  <c r="AD19" i="1"/>
  <c r="AD4140" i="1"/>
  <c r="AD3172" i="1"/>
  <c r="AD127" i="1"/>
  <c r="AD2685" i="1"/>
  <c r="AD5698" i="1"/>
  <c r="AD23" i="1"/>
  <c r="AD893" i="1"/>
  <c r="AD4536" i="1"/>
  <c r="AD3592" i="1"/>
  <c r="AD3063" i="1"/>
  <c r="AD5034" i="1"/>
  <c r="AD2112" i="1"/>
  <c r="AD2079" i="1"/>
  <c r="AD2190" i="1"/>
  <c r="AD3593" i="1"/>
  <c r="AD1351" i="1"/>
  <c r="AD4007" i="1"/>
  <c r="AD4100" i="1"/>
  <c r="AD2279" i="1"/>
  <c r="AD526" i="1"/>
  <c r="AD2198" i="1"/>
  <c r="AD4358" i="1"/>
  <c r="AD1497" i="1"/>
  <c r="AD1863" i="1"/>
  <c r="AD10" i="1"/>
  <c r="AD1334" i="1"/>
  <c r="AD2582" i="1"/>
  <c r="AD908" i="1"/>
  <c r="AD2853" i="1"/>
  <c r="AD5430" i="1"/>
  <c r="AD5162" i="1"/>
  <c r="AD4739" i="1"/>
  <c r="AD2045" i="1"/>
  <c r="AD1350" i="1"/>
  <c r="AD2136" i="1"/>
  <c r="L3682" i="1" a="1"/>
  <c r="L3899" i="1" a="1"/>
  <c r="L3472" i="1" a="1"/>
  <c r="L2637" i="1" a="1"/>
  <c r="L2504" i="1" a="1"/>
  <c r="L4039" i="1" a="1"/>
  <c r="AD2090" i="1"/>
  <c r="AD3587" i="1"/>
  <c r="AD2572" i="1"/>
  <c r="AD190" i="1"/>
  <c r="AD990" i="1"/>
  <c r="AD2900" i="1"/>
  <c r="AD4537" i="1"/>
  <c r="AD231" i="1"/>
  <c r="AD2705" i="1"/>
  <c r="AD5788" i="1"/>
  <c r="AD416" i="1"/>
  <c r="AD2393" i="1"/>
  <c r="AD236" i="1"/>
  <c r="AD5794" i="1"/>
  <c r="AD3360" i="1"/>
  <c r="AD3778" i="1"/>
  <c r="AD1735" i="1"/>
  <c r="AD1275" i="1"/>
  <c r="AD259" i="1"/>
  <c r="AD273" i="1"/>
  <c r="AD4901" i="1"/>
  <c r="AD4873" i="1"/>
  <c r="AD1752" i="1"/>
  <c r="AD343" i="1"/>
  <c r="AD5241" i="1"/>
  <c r="AD217" i="1"/>
  <c r="AD5195" i="1"/>
  <c r="AD4571" i="1"/>
  <c r="AD5675" i="1"/>
  <c r="AD1198" i="1"/>
  <c r="AD385" i="1"/>
  <c r="AD3194" i="1"/>
  <c r="AD2772" i="1"/>
  <c r="AD5287" i="1"/>
  <c r="AD4808" i="1"/>
  <c r="AD4497" i="1"/>
  <c r="AD5294" i="1"/>
  <c r="AD5399" i="1"/>
  <c r="AD1848" i="1"/>
  <c r="AD1880" i="1"/>
  <c r="AD1634" i="1"/>
  <c r="AD1410" i="1"/>
  <c r="AD5266" i="1"/>
  <c r="AD2419" i="1"/>
  <c r="AD2006" i="1"/>
  <c r="AD1895" i="1"/>
  <c r="AD3654" i="1"/>
  <c r="AD1138" i="1"/>
  <c r="AD4016" i="1"/>
  <c r="AD4984" i="1"/>
  <c r="AD1088" i="1"/>
  <c r="AD1097" i="1"/>
  <c r="AD5362" i="1"/>
  <c r="L5768" i="1" a="1"/>
  <c r="L2343" i="1" a="1"/>
  <c r="AD3551" i="1"/>
  <c r="L4105" i="1" a="1"/>
  <c r="L2473" i="1" a="1"/>
  <c r="L4084" i="1" a="1"/>
  <c r="L4017" i="1" a="1"/>
  <c r="L5080" i="1" a="1"/>
  <c r="L911" i="1" a="1"/>
  <c r="L1051" i="1" a="1"/>
  <c r="L1767" i="1" a="1"/>
  <c r="L5662" i="1" a="1"/>
  <c r="L1917" i="1" a="1"/>
  <c r="L1309" i="1" a="1"/>
  <c r="L3923" i="1" a="1"/>
  <c r="L4055" i="1" a="1"/>
  <c r="L3872" i="1" a="1"/>
  <c r="L5120" i="1" a="1"/>
  <c r="L4196" i="1" a="1"/>
  <c r="L2309" i="1" a="1"/>
  <c r="L2331" i="1" a="1"/>
  <c r="L2433" i="1" a="1"/>
  <c r="L3140" i="1" a="1"/>
  <c r="L5541" i="1" a="1"/>
  <c r="L2359" i="1" a="1"/>
  <c r="L1884" i="1" a="1"/>
  <c r="L4024" i="1" a="1"/>
  <c r="L5562" i="1" a="1"/>
  <c r="L5954" i="1" a="1"/>
  <c r="L2092" i="1" a="1"/>
  <c r="L5916" i="1" a="1"/>
  <c r="L5226" i="1" a="1"/>
  <c r="L2083" i="1" a="1"/>
  <c r="L3167" i="1" a="1"/>
  <c r="L4149" i="1" a="1"/>
  <c r="L3913" i="1" a="1"/>
  <c r="L3710" i="1" a="1"/>
  <c r="AD3781" i="1"/>
  <c r="L5407" i="1" a="1"/>
  <c r="L3160" i="1" a="1"/>
  <c r="L534" i="1" a="1"/>
  <c r="L2861" i="1" a="1"/>
  <c r="L1436" i="1" a="1"/>
  <c r="L3480" i="1" a="1"/>
  <c r="L1991" i="1" a="1"/>
  <c r="L1111" i="1" a="1"/>
  <c r="L5764" i="1" a="1"/>
  <c r="L4588" i="1" a="1"/>
  <c r="L3031" i="1" a="1"/>
  <c r="L1796" i="1" a="1"/>
  <c r="L1816" i="1" a="1"/>
  <c r="L1241" i="1" a="1"/>
  <c r="L3309" i="1" a="1"/>
  <c r="L921" i="1" a="1"/>
  <c r="L4909" i="1" a="1"/>
  <c r="L2724" i="1" a="1"/>
  <c r="L1681" i="1" a="1"/>
  <c r="L772" i="1" a="1"/>
  <c r="L1744" i="1" a="1"/>
  <c r="L5342" i="1" a="1"/>
  <c r="L1707" i="1" a="1"/>
  <c r="L1661" i="1" a="1"/>
  <c r="L1953" i="1" a="1"/>
  <c r="L3129" i="1" a="1"/>
  <c r="L2909" i="1" a="1"/>
  <c r="L2688" i="1" a="1"/>
  <c r="L1704" i="1" a="1"/>
  <c r="L2251" i="1" a="1"/>
  <c r="L1266" i="1" a="1"/>
  <c r="L5945" i="1" a="1"/>
  <c r="L2411" i="1" a="1"/>
  <c r="L5316" i="1" a="1"/>
  <c r="L5114" i="1" a="1"/>
  <c r="L3809" i="1" a="1"/>
  <c r="L5201" i="1" a="1"/>
  <c r="L3158" i="1" a="1"/>
  <c r="L1474" i="1" a="1"/>
  <c r="L5308" i="1" a="1"/>
  <c r="L5558" i="1" a="1"/>
  <c r="AD3064" i="1"/>
  <c r="L2237" i="1" a="1"/>
  <c r="L2379" i="1" a="1"/>
  <c r="L4117" i="1" a="1"/>
  <c r="L5832" i="1" a="1"/>
  <c r="L4901" i="1" a="1"/>
  <c r="L5187" i="1" a="1"/>
  <c r="L5507" i="1" a="1"/>
  <c r="L4020" i="1" a="1"/>
  <c r="L3457" i="1" a="1"/>
  <c r="L4234" i="1" a="1"/>
  <c r="L3176" i="1" a="1"/>
  <c r="AD3271" i="1"/>
  <c r="L3684" i="1" a="1"/>
  <c r="L5830" i="1" a="1"/>
  <c r="L3848" i="1" a="1"/>
  <c r="L4460" i="1" a="1"/>
  <c r="L2980" i="1" a="1"/>
  <c r="L2792" i="1" a="1"/>
  <c r="L5066" i="1" a="1"/>
  <c r="L5396" i="1" a="1"/>
  <c r="L3460" i="1" a="1"/>
  <c r="L3354" i="1" a="1"/>
  <c r="L2859" i="1" a="1"/>
  <c r="L5302" i="1" a="1"/>
  <c r="L751" i="1" a="1"/>
  <c r="L1336" i="1" a="1"/>
  <c r="L5574" i="1" a="1"/>
  <c r="L4964" i="1" a="1"/>
  <c r="L1048" i="1" a="1"/>
  <c r="L3627" i="1" a="1"/>
  <c r="L2272" i="1" a="1"/>
  <c r="L1532" i="1" a="1"/>
  <c r="L1506" i="1" a="1"/>
  <c r="L2795" i="1" a="1"/>
  <c r="L3038" i="1" a="1"/>
  <c r="L3451" i="1" a="1"/>
  <c r="L1773" i="1" a="1"/>
  <c r="L2072" i="1" a="1"/>
  <c r="L4807" i="1" a="1"/>
  <c r="L5660" i="1" a="1"/>
  <c r="L3533" i="1" a="1"/>
  <c r="L5264" i="1" a="1"/>
  <c r="L1452" i="1" a="1"/>
  <c r="L4730" i="1" a="1"/>
  <c r="L5024" i="1" a="1"/>
  <c r="L1919" i="1" a="1"/>
  <c r="L3672" i="1" a="1"/>
  <c r="L5384" i="1" a="1"/>
  <c r="L4276" i="1" a="1"/>
  <c r="L2353" i="1" a="1"/>
  <c r="L4199" i="1" a="1"/>
  <c r="L2117" i="1" a="1"/>
  <c r="L3911" i="1" a="1"/>
  <c r="L5496" i="1" a="1"/>
  <c r="L3949" i="1" a="1"/>
  <c r="L3695" i="1" a="1"/>
  <c r="L3758" i="1" a="1"/>
  <c r="L5486" i="1" a="1"/>
  <c r="L3477" i="1" a="1"/>
  <c r="L4106" i="1" a="1"/>
  <c r="L5897" i="1" a="1"/>
  <c r="AD2097" i="1"/>
  <c r="L1955" i="1" a="1"/>
  <c r="L2621" i="1" a="1"/>
  <c r="L5818" i="1" a="1"/>
  <c r="AD130" i="1"/>
  <c r="AD5818" i="1"/>
  <c r="L3141" i="1" a="1"/>
  <c r="L2416" i="1" a="1"/>
  <c r="L3807" i="1" a="1"/>
  <c r="L4426" i="1" a="1"/>
  <c r="L4643" i="1" a="1"/>
  <c r="L4877" i="1" a="1"/>
  <c r="L1647" i="1" a="1"/>
  <c r="L1413" i="1" a="1"/>
  <c r="L1592" i="1" a="1"/>
  <c r="L1790" i="1" a="1"/>
  <c r="L1221" i="1" a="1"/>
  <c r="L1905" i="1" a="1"/>
  <c r="L3545" i="1" a="1"/>
  <c r="L4887" i="1" a="1"/>
  <c r="L1486" i="1" a="1"/>
  <c r="L5306" i="1" a="1"/>
  <c r="L1218" i="1" a="1"/>
  <c r="L965" i="1" a="1"/>
  <c r="L4936" i="1" a="1"/>
  <c r="L3698" i="1" a="1"/>
  <c r="L4856" i="1" a="1"/>
  <c r="L1593" i="1" a="1"/>
  <c r="L3600" i="1" a="1"/>
  <c r="L2852" i="1" a="1"/>
  <c r="L1923" i="1" a="1"/>
  <c r="L5594" i="1" a="1"/>
  <c r="L3608" i="1" a="1"/>
  <c r="L1890" i="1" a="1"/>
  <c r="L2143" i="1" a="1"/>
  <c r="L5715" i="1" a="1"/>
  <c r="L2953" i="1" a="1"/>
  <c r="L3618" i="1" a="1"/>
  <c r="L1384" i="1" a="1"/>
  <c r="L2271" i="1" a="1"/>
  <c r="L3670" i="1" a="1"/>
  <c r="L3919" i="1" a="1"/>
  <c r="L4175" i="1" a="1"/>
  <c r="AD196" i="1"/>
  <c r="L3709" i="1" a="1"/>
  <c r="L2321" i="1" a="1"/>
  <c r="L2444" i="1" a="1"/>
  <c r="L4281" i="1" a="1"/>
  <c r="L2154" i="1" a="1"/>
  <c r="L5510" i="1" a="1"/>
  <c r="L2354" i="1" a="1"/>
  <c r="L2492" i="1" a="1"/>
  <c r="L3673" i="1" a="1"/>
  <c r="L2508" i="1" a="1"/>
  <c r="L2519" i="1" a="1"/>
  <c r="L5784" i="1" a="1"/>
  <c r="L5717" i="1" a="1"/>
  <c r="AD1030" i="1"/>
  <c r="L3745" i="1" a="1"/>
  <c r="L2213" i="1" a="1"/>
  <c r="L1966" i="1" a="1"/>
  <c r="L5791" i="1" a="1"/>
  <c r="L914" i="1" a="1"/>
  <c r="M5875" i="1" a="1"/>
  <c r="L4843" i="1" a="1"/>
  <c r="L3720" i="1" a="1"/>
  <c r="L1641" i="1" a="1"/>
  <c r="L5379" i="1" a="1"/>
  <c r="L1238" i="1" a="1"/>
  <c r="L995" i="1" a="1"/>
  <c r="L1975" i="1" a="1"/>
  <c r="L3430" i="1" a="1"/>
  <c r="L4764" i="1" a="1"/>
  <c r="L1679" i="1" a="1"/>
  <c r="L5636" i="1" a="1"/>
  <c r="L925" i="1" a="1"/>
  <c r="L1123" i="1" a="1"/>
  <c r="L1627" i="1" a="1"/>
  <c r="L2259" i="1" a="1"/>
  <c r="L1270" i="1" a="1"/>
  <c r="L3384" i="1" a="1"/>
  <c r="L1441" i="1" a="1"/>
  <c r="L1250" i="1" a="1"/>
  <c r="L1974" i="1" a="1"/>
  <c r="L1557" i="1" a="1"/>
  <c r="L1373" i="1" a="1"/>
  <c r="L3298" i="1" a="1"/>
  <c r="L5051" i="1" a="1"/>
  <c r="L5663" i="1" a="1"/>
  <c r="L982" i="1" a="1"/>
  <c r="L1053" i="1" a="1"/>
  <c r="L3464" i="1" a="1"/>
  <c r="L3717" i="1" a="1"/>
  <c r="L1687" i="1" a="1"/>
  <c r="L3121" i="1" a="1"/>
  <c r="L5356" i="1" a="1"/>
  <c r="L5537" i="1" a="1"/>
  <c r="L4065" i="1" a="1"/>
  <c r="L2031" i="1" a="1"/>
  <c r="L5962" i="1" a="1"/>
  <c r="L5610" i="1" a="1"/>
  <c r="AD2664" i="1"/>
  <c r="L3507" i="1" a="1"/>
  <c r="L4293" i="1" a="1"/>
  <c r="L2523" i="1" a="1"/>
  <c r="L1931" i="1" a="1"/>
  <c r="L5035" i="1" a="1"/>
  <c r="L2481" i="1" a="1"/>
  <c r="L4211" i="1" a="1"/>
  <c r="L2230" i="1" a="1"/>
  <c r="L5169" i="1" a="1"/>
  <c r="L2362" i="1" a="1"/>
  <c r="L2322" i="1" a="1"/>
  <c r="AD4329" i="1"/>
  <c r="L929" i="1" a="1"/>
  <c r="AD4934" i="1"/>
  <c r="L3943" i="1" a="1"/>
  <c r="L5299" i="1" a="1"/>
  <c r="L580" i="1" a="1"/>
  <c r="L2839" i="1" a="1"/>
  <c r="L5741" i="1" a="1"/>
  <c r="L1794" i="1" a="1"/>
  <c r="L5758" i="1" a="1"/>
  <c r="L2184" i="1" a="1"/>
  <c r="L1823" i="1" a="1"/>
  <c r="L1434" i="1" a="1"/>
  <c r="L3088" i="1" a="1"/>
  <c r="L2930" i="1" a="1"/>
  <c r="L1751" i="1" a="1"/>
  <c r="L1734" i="1" a="1"/>
  <c r="L5129" i="1" a="1"/>
  <c r="L4722" i="1" a="1"/>
  <c r="L1529" i="1" a="1"/>
  <c r="L5022" i="1" a="1"/>
  <c r="L2168" i="1" a="1"/>
  <c r="L2802" i="1" a="1"/>
  <c r="L1438" i="1" a="1"/>
  <c r="L3047" i="1" a="1"/>
  <c r="L4648" i="1" a="1"/>
  <c r="L4925" i="1" a="1"/>
  <c r="L1320" i="1" a="1"/>
  <c r="L974" i="1" a="1"/>
  <c r="L3072" i="1" a="1"/>
  <c r="L3461" i="1" a="1"/>
  <c r="L1605" i="1" a="1"/>
  <c r="L1134" i="1" a="1"/>
  <c r="L3033" i="1" a="1"/>
  <c r="L5721" i="1" a="1"/>
  <c r="L2149" i="1" a="1"/>
  <c r="L2303" i="1" a="1"/>
  <c r="L2572" i="1" a="1"/>
  <c r="L3762" i="1" a="1"/>
  <c r="AD5836" i="1"/>
  <c r="L5744" i="1" a="1"/>
  <c r="L5339" i="1" a="1"/>
  <c r="L2476" i="1" a="1"/>
  <c r="L82" i="1" a="1"/>
  <c r="L3078" i="1" a="1"/>
  <c r="L5279" i="1" a="1"/>
  <c r="L4236" i="1" a="1"/>
  <c r="L5913" i="1" a="1"/>
  <c r="L1940" i="1" a="1"/>
  <c r="L5536" i="1" a="1"/>
  <c r="L4150" i="1" a="1"/>
  <c r="L4157" i="1" a="1"/>
  <c r="L1631" i="1" a="1"/>
  <c r="L3855" i="1" a="1"/>
  <c r="L2107" i="1" a="1"/>
  <c r="L3130" i="1" a="1"/>
  <c r="L5441" i="1" a="1"/>
  <c r="L3962" i="1" a="1"/>
  <c r="L2593" i="1" a="1"/>
  <c r="L4115" i="1" a="1"/>
  <c r="L3940" i="1" a="1"/>
  <c r="L2055" i="1" a="1"/>
  <c r="L5065" i="1" a="1"/>
  <c r="L3199" i="1" a="1"/>
  <c r="AD873" i="1"/>
  <c r="AD951" i="1"/>
  <c r="AD163" i="1"/>
  <c r="AD5645" i="1"/>
  <c r="AD1729" i="1"/>
  <c r="AD5856" i="1"/>
  <c r="AD5663" i="1"/>
  <c r="AD2703" i="1"/>
  <c r="AD2556" i="1"/>
  <c r="AD169" i="1"/>
  <c r="AD134" i="1"/>
  <c r="AD3346" i="1"/>
  <c r="AD3222" i="1"/>
  <c r="AD2905" i="1"/>
  <c r="AD4522" i="1"/>
  <c r="AD1085" i="1"/>
  <c r="AD1193" i="1"/>
  <c r="AD1739" i="1"/>
  <c r="AD3135" i="1"/>
  <c r="AD3151" i="1"/>
  <c r="AD3933" i="1"/>
  <c r="AD5129" i="1"/>
  <c r="AD5179" i="1"/>
  <c r="AD2604" i="1"/>
  <c r="AD5035" i="1"/>
  <c r="AD2708" i="1"/>
  <c r="AD5236" i="1"/>
  <c r="L5603" i="1" a="1"/>
  <c r="AD96" i="1"/>
  <c r="AD3362" i="1"/>
  <c r="AD5615" i="1"/>
  <c r="AD537" i="1"/>
  <c r="AD1931" i="1"/>
  <c r="AD3754" i="1"/>
  <c r="AD4065" i="1"/>
  <c r="AD4111" i="1"/>
  <c r="AD659" i="1"/>
  <c r="AD5959" i="1"/>
  <c r="AD2568" i="1"/>
  <c r="AD2588" i="1"/>
  <c r="AD5934" i="1"/>
  <c r="AD5457" i="1"/>
  <c r="AD481" i="1"/>
  <c r="AD2942" i="1"/>
  <c r="AD5217" i="1"/>
  <c r="AD1480" i="1"/>
  <c r="AD3721" i="1"/>
  <c r="AD2041" i="1"/>
  <c r="AD5418" i="1"/>
  <c r="AD4740" i="1"/>
  <c r="AD5920" i="1"/>
  <c r="AD613" i="1"/>
  <c r="L5534" i="1" a="1"/>
  <c r="L2365" i="1" a="1"/>
  <c r="L2389" i="1" a="1"/>
  <c r="L5531" i="1" a="1"/>
  <c r="L4239" i="1" a="1"/>
  <c r="AD926" i="1"/>
  <c r="AD3325" i="1"/>
  <c r="AD3680" i="1"/>
  <c r="AD5169" i="1"/>
  <c r="AD2108" i="1"/>
  <c r="AD5838" i="1"/>
  <c r="AD3839" i="1"/>
  <c r="AD1287" i="1"/>
  <c r="L5939" i="1" a="1"/>
  <c r="AD3315" i="1"/>
  <c r="AD4339" i="1"/>
  <c r="AD1059" i="1"/>
  <c r="AD1776" i="1"/>
  <c r="AD293" i="1"/>
  <c r="AD323" i="1"/>
  <c r="AD166" i="1"/>
  <c r="AD172" i="1"/>
  <c r="AD958" i="1"/>
  <c r="AD2659" i="1"/>
  <c r="AD3878" i="1"/>
  <c r="AD4572" i="1"/>
  <c r="AD5302" i="1"/>
  <c r="AD3232" i="1"/>
  <c r="AD5642" i="1"/>
  <c r="AD4594" i="1"/>
  <c r="AD4667" i="1"/>
  <c r="AD3059" i="1"/>
  <c r="AD1775" i="1"/>
  <c r="AD5204" i="1"/>
  <c r="AD3835" i="1"/>
  <c r="AD3679" i="1"/>
  <c r="AD61" i="1"/>
  <c r="AD4618" i="1"/>
  <c r="AD4348" i="1"/>
  <c r="AD5329" i="1"/>
  <c r="AD4390" i="1"/>
  <c r="AD3714" i="1"/>
  <c r="AD4859" i="1"/>
  <c r="AD4360" i="1"/>
  <c r="AD2464" i="1"/>
  <c r="AD3589" i="1"/>
  <c r="AD1458" i="1"/>
  <c r="AD795" i="1"/>
  <c r="AD3870" i="1"/>
  <c r="AD566" i="1"/>
  <c r="AD4356" i="1"/>
  <c r="AD2240" i="1"/>
  <c r="AD589" i="1"/>
  <c r="AD5188" i="1"/>
  <c r="AD4001" i="1"/>
  <c r="AD4590" i="1"/>
  <c r="AD4370" i="1"/>
  <c r="AD1281" i="1"/>
  <c r="AD5326" i="1"/>
  <c r="AD874" i="1"/>
  <c r="L2128" i="1" a="1"/>
  <c r="L3161" i="1" a="1"/>
  <c r="L4941" i="1" a="1"/>
  <c r="L2530" i="1" a="1"/>
  <c r="L4240" i="1" a="1"/>
  <c r="AD2330" i="1"/>
  <c r="AD301" i="1"/>
  <c r="AD5605" i="1"/>
  <c r="AD3158" i="1"/>
  <c r="AD1728" i="1"/>
  <c r="AD3225" i="1"/>
  <c r="AD2404" i="1"/>
  <c r="L5328" i="1" a="1"/>
  <c r="AD2878" i="1"/>
  <c r="AD891" i="1"/>
  <c r="AD918" i="1"/>
  <c r="AD1970" i="1"/>
  <c r="AD1760" i="1"/>
  <c r="AD1062" i="1"/>
  <c r="AD3804" i="1"/>
  <c r="AD2605" i="1"/>
  <c r="AD155" i="1"/>
  <c r="AD2670" i="1"/>
  <c r="AD2747" i="1"/>
  <c r="AD5691" i="1"/>
  <c r="AD3331" i="1"/>
  <c r="AD3600" i="1"/>
  <c r="AD5666" i="1"/>
  <c r="AD77" i="1"/>
  <c r="AD1141" i="1"/>
  <c r="AD3290" i="1"/>
  <c r="AD1956" i="1"/>
  <c r="AD3374" i="1"/>
  <c r="AD2652" i="1"/>
  <c r="AD1100" i="1"/>
  <c r="L5900" i="1" a="1"/>
  <c r="AD296" i="1"/>
  <c r="AD2917" i="1"/>
  <c r="AD2463" i="1"/>
  <c r="AD5363" i="1"/>
  <c r="AD4865" i="1"/>
  <c r="AD708" i="1"/>
  <c r="AD2727" i="1"/>
  <c r="AD5193" i="1"/>
  <c r="AD501" i="1"/>
  <c r="AD714" i="1"/>
  <c r="AD3008" i="1"/>
  <c r="AD108" i="1"/>
  <c r="AD448" i="1"/>
  <c r="AD1971" i="1"/>
  <c r="AD1995" i="1"/>
  <c r="AD2761" i="1"/>
  <c r="AD1139" i="1"/>
  <c r="AD5256" i="1"/>
  <c r="AD5960" i="1"/>
  <c r="AD4675" i="1"/>
  <c r="AD304" i="1"/>
  <c r="L2222" i="1" a="1"/>
  <c r="L4148" i="1" a="1"/>
  <c r="AD1235" i="1"/>
  <c r="AD1570" i="1"/>
  <c r="AD5649" i="1"/>
  <c r="AD279" i="1"/>
  <c r="AD1060" i="1"/>
  <c r="AD2668" i="1"/>
  <c r="AD5082" i="1"/>
  <c r="AD1279" i="1"/>
  <c r="L2428" i="1" a="1"/>
  <c r="AD3826" i="1"/>
  <c r="AD5122" i="1"/>
  <c r="AD1035" i="1"/>
  <c r="AD5111" i="1"/>
  <c r="AD1042" i="1"/>
  <c r="AD1402" i="1"/>
  <c r="AD5345" i="1"/>
  <c r="AD3640" i="1"/>
  <c r="AD5910" i="1"/>
  <c r="AD2734" i="1"/>
  <c r="AD2512" i="1"/>
  <c r="AD1385" i="1"/>
  <c r="AD1857" i="1"/>
  <c r="AD2441" i="1"/>
  <c r="AD882" i="1"/>
  <c r="AD1363" i="1"/>
  <c r="L4056" i="1" a="1"/>
  <c r="AD2873" i="1"/>
  <c r="L4267" i="1" a="1"/>
  <c r="AD1106" i="1"/>
  <c r="AD4541" i="1"/>
  <c r="AD5062" i="1"/>
  <c r="AD165" i="1"/>
  <c r="AD3938" i="1"/>
  <c r="AD4616" i="1"/>
  <c r="AD4691" i="1"/>
  <c r="AD4899" i="1"/>
  <c r="AD250" i="1"/>
  <c r="AD3824" i="1"/>
  <c r="AD855" i="1"/>
  <c r="AD4719" i="1"/>
  <c r="AD5676" i="1"/>
  <c r="AD5077" i="1"/>
  <c r="AD5403" i="1"/>
  <c r="AD2080" i="1"/>
  <c r="AD3966" i="1"/>
  <c r="L2564" i="1" a="1"/>
  <c r="AD5346" i="1"/>
  <c r="AD3943" i="1"/>
  <c r="AD4416" i="1"/>
  <c r="AD4129" i="1"/>
  <c r="AD1236" i="1"/>
  <c r="AD4245" i="1"/>
  <c r="AD2634" i="1"/>
  <c r="AD5219" i="1"/>
  <c r="AD2696" i="1"/>
  <c r="AD2977" i="1"/>
  <c r="AD5301" i="1"/>
  <c r="AD1422" i="1"/>
  <c r="AD1149" i="1"/>
  <c r="AD3478" i="1"/>
  <c r="AD4386" i="1"/>
  <c r="AD2069" i="1"/>
  <c r="AD3751" i="1"/>
  <c r="L5837" i="1" a="1"/>
  <c r="L3864" i="1" a="1"/>
  <c r="AD179" i="1"/>
  <c r="AD1945" i="1"/>
  <c r="L3783" i="1" a="1"/>
  <c r="AD5807" i="1"/>
  <c r="AD291" i="1"/>
  <c r="AD3285" i="1"/>
  <c r="AD24" i="1"/>
  <c r="AD3150" i="1"/>
  <c r="AD3544" i="1"/>
  <c r="AD189" i="1"/>
  <c r="AD1117" i="1"/>
  <c r="AD2374" i="1"/>
  <c r="AD4518" i="1"/>
  <c r="AD5105" i="1"/>
  <c r="AD1772" i="1"/>
  <c r="AD1142" i="1"/>
  <c r="AD3803" i="1"/>
  <c r="AD1241" i="1"/>
  <c r="AD3219" i="1"/>
  <c r="AD4026" i="1"/>
  <c r="AD272" i="1"/>
  <c r="AD3987" i="1"/>
  <c r="AD2880" i="1"/>
  <c r="AD204" i="1"/>
  <c r="AD4907" i="1"/>
  <c r="AD4513" i="1"/>
  <c r="AD309" i="1"/>
  <c r="AD5902" i="1"/>
  <c r="AD3797" i="1"/>
  <c r="AD5644" i="1"/>
  <c r="AD4517" i="1"/>
  <c r="AD1111" i="1"/>
  <c r="AD483" i="1"/>
  <c r="AD3744" i="1"/>
  <c r="AD539" i="1"/>
  <c r="AD2799" i="1"/>
  <c r="L2131" i="1" a="1"/>
  <c r="L2374" i="1" a="1"/>
  <c r="AD4582" i="1"/>
  <c r="L4179" i="1" a="1"/>
  <c r="L4212" i="1" a="1"/>
  <c r="L4165" i="1" a="1"/>
  <c r="AD5686" i="1"/>
  <c r="AD2695" i="1"/>
  <c r="AD3833" i="1"/>
  <c r="AD5196" i="1"/>
  <c r="AD922" i="1"/>
  <c r="AD2101" i="1"/>
  <c r="AD3226" i="1"/>
  <c r="AD872" i="1"/>
  <c r="AD2542" i="1"/>
  <c r="AD945" i="1"/>
  <c r="AD1102" i="1"/>
  <c r="AD4897" i="1"/>
  <c r="AD175" i="1"/>
  <c r="AD2658" i="1"/>
  <c r="AD3067" i="1"/>
  <c r="AD2610" i="1"/>
  <c r="AD5278" i="1"/>
  <c r="AD4643" i="1"/>
  <c r="AD2085" i="1"/>
  <c r="AD2371" i="1"/>
  <c r="AD3334" i="1"/>
  <c r="AD921" i="1"/>
  <c r="AD5016" i="1"/>
  <c r="AD368" i="1"/>
  <c r="AD1239" i="1"/>
  <c r="AD3783" i="1"/>
  <c r="AD1243" i="1"/>
  <c r="AD5055" i="1"/>
  <c r="AD1040" i="1"/>
  <c r="AD374" i="1"/>
  <c r="AD5354" i="1"/>
  <c r="AD5221" i="1"/>
  <c r="AD3370" i="1"/>
  <c r="AD4338" i="1"/>
  <c r="AD1582" i="1"/>
  <c r="AD666" i="1"/>
  <c r="AD2339" i="1"/>
  <c r="AD1319" i="1"/>
  <c r="AD1821" i="1"/>
  <c r="AD571" i="1"/>
  <c r="AD2038" i="1"/>
  <c r="AD3733" i="1"/>
  <c r="AD5416" i="1"/>
  <c r="AD1976" i="1"/>
  <c r="AD551" i="1"/>
  <c r="AD660" i="1"/>
  <c r="AD4491" i="1"/>
  <c r="AD2700" i="1"/>
  <c r="AD4361" i="1"/>
  <c r="AD4685" i="1"/>
  <c r="AD3007" i="1"/>
  <c r="AD17" i="1"/>
  <c r="AD2447" i="1"/>
  <c r="AD1227" i="1"/>
  <c r="AD1881" i="1"/>
  <c r="AD4665" i="1"/>
  <c r="AD4680" i="1"/>
  <c r="AD5154" i="1"/>
  <c r="L5394" i="1" a="1"/>
  <c r="L3892" i="1" a="1"/>
  <c r="L1797" i="1" a="1"/>
  <c r="AD3931" i="1"/>
  <c r="L3180" i="1" a="1"/>
  <c r="AD2484" i="1"/>
  <c r="AD3831" i="1"/>
  <c r="AD4967" i="1"/>
  <c r="AD3292" i="1"/>
  <c r="AD132" i="1"/>
  <c r="AD1950" i="1"/>
  <c r="AD4533" i="1"/>
  <c r="L4087" i="1" a="1"/>
  <c r="AD2687" i="1"/>
  <c r="AD5118" i="1"/>
  <c r="AD325" i="1"/>
  <c r="AD2645" i="1"/>
  <c r="AD4577" i="1"/>
  <c r="AD332" i="1"/>
  <c r="AD5152" i="1"/>
  <c r="AD2379" i="1"/>
  <c r="AD5869" i="1"/>
  <c r="AD1020" i="1"/>
  <c r="AD1314" i="1"/>
  <c r="AD285" i="1"/>
  <c r="AD4624" i="1"/>
  <c r="AD5046" i="1"/>
  <c r="AD3182" i="1"/>
  <c r="AD5882" i="1"/>
  <c r="AD1805" i="1"/>
  <c r="AD5626" i="1"/>
  <c r="AD201" i="1"/>
  <c r="AD2497" i="1"/>
  <c r="AD369" i="1"/>
  <c r="AD234" i="1"/>
  <c r="AD4552" i="1"/>
  <c r="AD1990" i="1"/>
  <c r="AD4734" i="1"/>
  <c r="AD5901" i="1"/>
  <c r="AD1278" i="1"/>
  <c r="AD3129" i="1"/>
  <c r="AD742" i="1"/>
  <c r="AD353" i="1"/>
  <c r="AD4729" i="1"/>
  <c r="AD3505" i="1"/>
  <c r="AD787" i="1"/>
  <c r="AD2524" i="1"/>
  <c r="AD511" i="1"/>
  <c r="AD375" i="1"/>
  <c r="AD1263" i="1"/>
  <c r="AD3279" i="1"/>
  <c r="AD1429" i="1"/>
  <c r="AD2724" i="1"/>
  <c r="AD5450" i="1"/>
  <c r="L1253" i="1" a="1"/>
  <c r="L4144" i="1" a="1"/>
  <c r="L2263" i="1" a="1"/>
  <c r="L2524" i="1" a="1"/>
  <c r="L5598" i="1" a="1"/>
  <c r="L5911" i="1" a="1"/>
  <c r="AD865" i="1"/>
  <c r="AD312" i="1"/>
  <c r="AD2612" i="1"/>
  <c r="AD1754" i="1"/>
  <c r="AD194" i="1"/>
  <c r="AD338" i="1"/>
  <c r="L4277" i="1" a="1"/>
  <c r="AD261" i="1"/>
  <c r="AD1943" i="1"/>
  <c r="AD991" i="1"/>
  <c r="AD3586" i="1"/>
  <c r="AD3566" i="1"/>
  <c r="AD2666" i="1"/>
  <c r="AD2713" i="1"/>
  <c r="AD3571" i="1"/>
  <c r="AD5657" i="1"/>
  <c r="AD5671" i="1"/>
  <c r="AD105" i="1"/>
  <c r="AD297" i="1"/>
  <c r="AD65" i="1"/>
  <c r="AD340" i="1"/>
  <c r="AD3909" i="1"/>
  <c r="AD263" i="1"/>
  <c r="AD5786" i="1"/>
  <c r="AD2617" i="1"/>
  <c r="AD5014" i="1"/>
  <c r="AD4641" i="1"/>
  <c r="AD5888" i="1"/>
  <c r="AD1049" i="1"/>
  <c r="AD5172" i="1"/>
  <c r="AD1219" i="1"/>
  <c r="AD4649" i="1"/>
  <c r="AD3688" i="1"/>
  <c r="AD528" i="1"/>
  <c r="AD4825" i="1"/>
  <c r="AD4242" i="1"/>
  <c r="AD904" i="1"/>
  <c r="AD2500" i="1"/>
  <c r="AD5714" i="1"/>
  <c r="AD3093" i="1"/>
  <c r="AD637" i="1"/>
  <c r="AD5442" i="1"/>
  <c r="AD4381" i="1"/>
  <c r="AD3130" i="1"/>
  <c r="AD3143" i="1"/>
  <c r="AD1652" i="1"/>
  <c r="AD2290" i="1"/>
  <c r="AD1126" i="1"/>
  <c r="AD5310" i="1"/>
  <c r="AD1828" i="1"/>
  <c r="AD703" i="1"/>
  <c r="AD5249" i="1"/>
  <c r="AD2920" i="1"/>
  <c r="AD569" i="1"/>
  <c r="AD4524" i="1"/>
  <c r="L5163" i="1" a="1"/>
  <c r="L3166" i="1" a="1"/>
  <c r="L3106" i="1" a="1"/>
  <c r="L2355" i="1" a="1"/>
  <c r="AD5821" i="1"/>
  <c r="AD2641" i="1"/>
  <c r="AD4887" i="1"/>
  <c r="AD3236" i="1"/>
  <c r="L4229" i="1" a="1"/>
  <c r="AD1771" i="1"/>
  <c r="AD3816" i="1"/>
  <c r="AD2488" i="1"/>
  <c r="AD5123" i="1"/>
  <c r="AD1992" i="1"/>
  <c r="AD5674" i="1"/>
  <c r="AD5653" i="1"/>
  <c r="AD233" i="1"/>
  <c r="AD1048" i="1"/>
  <c r="AD1069" i="1"/>
  <c r="AD5023" i="1"/>
  <c r="AD2910" i="1"/>
  <c r="AD5863" i="1"/>
  <c r="AD1044" i="1"/>
  <c r="AD2023" i="1"/>
  <c r="AD203" i="1"/>
  <c r="AD2369" i="1"/>
  <c r="AD4620" i="1"/>
  <c r="AD3808" i="1"/>
  <c r="AD3080" i="1"/>
  <c r="AD5110" i="1"/>
  <c r="AD5184" i="1"/>
  <c r="AD3245" i="1"/>
  <c r="AD5694" i="1"/>
  <c r="AD334" i="1"/>
  <c r="AD4614" i="1"/>
  <c r="AD4880" i="1"/>
  <c r="AD3607" i="1"/>
  <c r="AD3364" i="1"/>
  <c r="AD5720" i="1"/>
  <c r="AD2821" i="1"/>
  <c r="AD2308" i="1"/>
  <c r="AD80" i="1"/>
  <c r="AD2177" i="1"/>
  <c r="AD5285" i="1"/>
  <c r="AD1252" i="1"/>
  <c r="AD4178" i="1"/>
  <c r="AD2032" i="1"/>
  <c r="AD5411" i="1"/>
  <c r="AD5929" i="1"/>
  <c r="AD1315" i="1"/>
  <c r="AD3156" i="1"/>
  <c r="AD682" i="1"/>
  <c r="AD4961" i="1"/>
  <c r="AD458" i="1"/>
  <c r="AD3734" i="1"/>
  <c r="AD1904" i="1"/>
  <c r="AD4651" i="1"/>
  <c r="AD3989" i="1"/>
  <c r="AD5739" i="1"/>
  <c r="AD1200" i="1"/>
  <c r="AD3877" i="1"/>
  <c r="AD3136" i="1"/>
  <c r="AD715" i="1"/>
  <c r="AD3864" i="1"/>
  <c r="AD5324" i="1"/>
  <c r="AD4681" i="1"/>
  <c r="AD4787" i="1"/>
  <c r="AD4930" i="1"/>
  <c r="AD1420" i="1"/>
  <c r="AD5284" i="1"/>
  <c r="AD3243" i="1"/>
  <c r="AD598" i="1"/>
  <c r="AD456" i="1"/>
  <c r="AD5398" i="1"/>
  <c r="AD3948" i="1"/>
  <c r="AD3619" i="1"/>
  <c r="AD3523" i="1"/>
  <c r="AD3385" i="1"/>
  <c r="AC1943" i="1"/>
  <c r="AC4763" i="1"/>
  <c r="AC3288" i="1"/>
  <c r="AD4062" i="1"/>
  <c r="AD1482" i="1"/>
  <c r="AD4925" i="1"/>
  <c r="AC3817" i="1"/>
  <c r="AC983" i="1"/>
  <c r="AD4238" i="1"/>
  <c r="AC5164" i="1"/>
  <c r="AC846" i="1"/>
  <c r="AD5468" i="1"/>
  <c r="AD1579" i="1"/>
  <c r="AD2628" i="1"/>
  <c r="AD3722" i="1"/>
  <c r="AC4943" i="1"/>
  <c r="AD1558" i="1"/>
  <c r="AD4379" i="1"/>
  <c r="AD3430" i="1"/>
  <c r="AC1170" i="1"/>
  <c r="AC3824" i="1"/>
  <c r="AC3149" i="1"/>
  <c r="AD3389" i="1"/>
  <c r="AD5469" i="1"/>
  <c r="AD1540" i="1"/>
  <c r="AC4335" i="1"/>
  <c r="AC234" i="1"/>
  <c r="AC308" i="1"/>
  <c r="AC359" i="1"/>
  <c r="AD5706" i="1"/>
  <c r="AD3020" i="1"/>
  <c r="AC4539" i="1"/>
  <c r="AC2372" i="1"/>
  <c r="AC2368" i="1"/>
  <c r="AC1004" i="1"/>
  <c r="AD4400" i="1"/>
  <c r="AD4197" i="1"/>
  <c r="AD4505" i="1"/>
  <c r="AD4912" i="1"/>
  <c r="AD5128" i="1"/>
  <c r="AD1885" i="1"/>
  <c r="AD3187" i="1"/>
  <c r="AD1979" i="1"/>
  <c r="AD5209" i="1"/>
  <c r="AD3626" i="1"/>
  <c r="AD4291" i="1"/>
  <c r="AD2451" i="1"/>
  <c r="AD3500" i="1"/>
  <c r="AD3979" i="1"/>
  <c r="AD1474" i="1"/>
  <c r="AD2861" i="1"/>
  <c r="AD4113" i="1"/>
  <c r="AD4956" i="1"/>
  <c r="AD465" i="1"/>
  <c r="AC5816" i="1"/>
  <c r="AD1655" i="1"/>
  <c r="AC4556" i="1"/>
  <c r="AC2879" i="1"/>
  <c r="AC3176" i="1"/>
  <c r="AC1011" i="1"/>
  <c r="AD1712" i="1"/>
  <c r="AD112" i="1"/>
  <c r="AC5785" i="1"/>
  <c r="AC4658" i="1"/>
  <c r="AC2643" i="1"/>
  <c r="AC966" i="1"/>
  <c r="AC5471" i="1"/>
  <c r="AC3468" i="1"/>
  <c r="AD911" i="1"/>
  <c r="AD2167" i="1"/>
  <c r="AC976" i="1"/>
  <c r="AC1263" i="1"/>
  <c r="AC5036" i="1"/>
  <c r="AD2017" i="1"/>
  <c r="AD2450" i="1"/>
  <c r="L2192" i="1" a="1"/>
  <c r="AD4595" i="1"/>
  <c r="AD3810" i="1"/>
  <c r="L5490" i="1" a="1"/>
  <c r="AD3677" i="1"/>
  <c r="AD2648" i="1"/>
  <c r="AD3792" i="1"/>
  <c r="AD22" i="1"/>
  <c r="AD2673" i="1"/>
  <c r="AD356" i="1"/>
  <c r="AD2099" i="1"/>
  <c r="AD1127" i="1"/>
  <c r="AD622" i="1"/>
  <c r="AD371" i="1"/>
  <c r="AD3384" i="1"/>
  <c r="AD5269" i="1"/>
  <c r="AD4135" i="1"/>
  <c r="AD4297" i="1"/>
  <c r="AD1047" i="1"/>
  <c r="AD1697" i="1"/>
  <c r="AD111" i="1"/>
  <c r="AD4960" i="1"/>
  <c r="AD4126" i="1"/>
  <c r="L3054" i="1" a="1"/>
  <c r="L4182" i="1" a="1"/>
  <c r="L3182" i="1" a="1"/>
  <c r="AD20" i="1"/>
  <c r="AD1125" i="1"/>
  <c r="L4251" i="1" a="1"/>
  <c r="AD2354" i="1"/>
  <c r="AD4883" i="1"/>
  <c r="AD5245" i="1"/>
  <c r="AD2541" i="1"/>
  <c r="AD3913" i="1"/>
  <c r="AD5816" i="1"/>
  <c r="AD3053" i="1"/>
  <c r="AD3822" i="1"/>
  <c r="AD4972" i="1"/>
  <c r="AD3273" i="1"/>
  <c r="AD3336" i="1"/>
  <c r="L5260" i="1" a="1"/>
  <c r="AD2370" i="1"/>
  <c r="L3150" i="1" a="1"/>
  <c r="AD2889" i="1"/>
  <c r="AD5632" i="1"/>
  <c r="AD1794" i="1"/>
  <c r="AD2168" i="1"/>
  <c r="AD1185" i="1"/>
  <c r="AD4094" i="1"/>
  <c r="AD5003" i="1"/>
  <c r="AD3142" i="1"/>
  <c r="AD4080" i="1"/>
  <c r="AD5384" i="1"/>
  <c r="AD4926" i="1"/>
  <c r="AD4749" i="1"/>
  <c r="AD3941" i="1"/>
  <c r="AD5349" i="1"/>
  <c r="AD4845" i="1"/>
  <c r="AD2945" i="1"/>
  <c r="AD25" i="1"/>
  <c r="AD2967" i="1"/>
  <c r="L5381" i="1" a="1"/>
  <c r="L3750" i="1" a="1"/>
  <c r="L5191" i="1" a="1"/>
  <c r="L3730" i="1" a="1"/>
  <c r="L2501" i="1" a="1"/>
  <c r="AD1022" i="1"/>
  <c r="AD2651" i="1"/>
  <c r="AD1014" i="1"/>
  <c r="AD5165" i="1"/>
  <c r="AD4946" i="1"/>
  <c r="AD984" i="1"/>
  <c r="AD2891" i="1"/>
  <c r="AD5640" i="1"/>
  <c r="AD3986" i="1"/>
  <c r="AD5865" i="1"/>
  <c r="AD1183" i="1"/>
  <c r="AD5117" i="1"/>
  <c r="L5927" i="1" a="1"/>
  <c r="AD1796" i="1"/>
  <c r="AD5692" i="1"/>
  <c r="AD1076" i="1"/>
  <c r="L3804" i="1" a="1"/>
  <c r="AD1090" i="1"/>
  <c r="AD1939" i="1"/>
  <c r="AD1798" i="1"/>
  <c r="AD27" i="1"/>
  <c r="AD5168" i="1"/>
  <c r="AD987" i="1"/>
  <c r="AD4328" i="1"/>
  <c r="AD2135" i="1"/>
  <c r="AD5147" i="1"/>
  <c r="AD3541" i="1"/>
  <c r="AD5887" i="1"/>
  <c r="AD484" i="1"/>
  <c r="AD1317" i="1"/>
  <c r="AD3200" i="1"/>
  <c r="AD1366" i="1"/>
  <c r="AD1444" i="1"/>
  <c r="L2248" i="1" a="1"/>
  <c r="L3865" i="1" a="1"/>
  <c r="L5526" i="1" a="1"/>
  <c r="AD927" i="1"/>
  <c r="L5904" i="1" a="1"/>
  <c r="AD137" i="1"/>
  <c r="AD3208" i="1"/>
  <c r="AD2614" i="1"/>
  <c r="AD5849" i="1"/>
  <c r="AD5790" i="1"/>
  <c r="AD3934" i="1"/>
  <c r="AD3828" i="1"/>
  <c r="L5340" i="1" a="1"/>
  <c r="AD5685" i="1"/>
  <c r="AD306" i="1"/>
  <c r="AD2609" i="1"/>
  <c r="AD164" i="1"/>
  <c r="AD2653" i="1"/>
  <c r="AD1795" i="1"/>
  <c r="AD346" i="1"/>
  <c r="AD1161" i="1"/>
  <c r="AD3205" i="1"/>
  <c r="AD5875" i="1"/>
  <c r="AD1323" i="1"/>
  <c r="AD2480" i="1"/>
  <c r="AD2405" i="1"/>
  <c r="AD5681" i="1"/>
  <c r="AD3224" i="1"/>
  <c r="AD1786" i="1"/>
  <c r="AD4640" i="1"/>
  <c r="AD1021" i="1"/>
  <c r="AD3542" i="1"/>
  <c r="AD5359" i="1"/>
  <c r="AD1103" i="1"/>
  <c r="AD1967" i="1"/>
  <c r="AD143" i="1"/>
  <c r="AD3817" i="1"/>
  <c r="AD544" i="1"/>
  <c r="AD533" i="1"/>
  <c r="AD5373" i="1"/>
  <c r="AD5538" i="1"/>
  <c r="AD4244" i="1"/>
  <c r="AD2551" i="1"/>
  <c r="AD2506" i="1"/>
  <c r="AD68" i="1"/>
  <c r="AD2281" i="1"/>
  <c r="AD2855" i="1"/>
  <c r="AD1298" i="1"/>
  <c r="AD2915" i="1"/>
  <c r="AD1983" i="1"/>
  <c r="AD555" i="1"/>
  <c r="AD1874" i="1"/>
  <c r="AD5108" i="1"/>
  <c r="AD5434" i="1"/>
  <c r="AD5933" i="1"/>
  <c r="AD1210" i="1"/>
  <c r="AD18" i="1"/>
  <c r="AD3199" i="1"/>
  <c r="AD3996" i="1"/>
  <c r="AD31" i="1"/>
  <c r="AD5563" i="1"/>
  <c r="AD2425" i="1"/>
  <c r="AD3193" i="1"/>
  <c r="L5922" i="1" a="1"/>
  <c r="L2329" i="1" a="1"/>
  <c r="AD3906" i="1"/>
  <c r="L3714" i="1" a="1"/>
  <c r="L4036" i="1" a="1"/>
  <c r="AD4519" i="1"/>
  <c r="AD3814" i="1"/>
  <c r="AD281" i="1"/>
  <c r="AD3489" i="1"/>
  <c r="AD5073" i="1"/>
  <c r="AD2691" i="1"/>
  <c r="AD5840" i="1"/>
  <c r="AD153" i="1"/>
  <c r="AD3917" i="1"/>
  <c r="AD2397" i="1"/>
  <c r="AD1027" i="1"/>
  <c r="AD5820" i="1"/>
  <c r="AD241" i="1"/>
  <c r="AD1004" i="1"/>
  <c r="AD1807" i="1"/>
  <c r="L4289" i="1" a="1"/>
  <c r="AD1736" i="1"/>
  <c r="AD3160" i="1"/>
  <c r="AD5150" i="1"/>
  <c r="AD3492" i="1"/>
  <c r="AD1790" i="1"/>
  <c r="AD5174" i="1"/>
  <c r="AD5089" i="1"/>
  <c r="AD3147" i="1"/>
  <c r="AD3314" i="1"/>
  <c r="AD1167" i="1"/>
  <c r="AD4529" i="1"/>
  <c r="AD3841" i="1"/>
  <c r="AD2014" i="1"/>
  <c r="AD383" i="1"/>
  <c r="AD1057" i="1"/>
  <c r="AD5835" i="1"/>
  <c r="AD5891" i="1"/>
  <c r="AD574" i="1"/>
  <c r="AD2559" i="1"/>
  <c r="AD3735" i="1"/>
  <c r="AD3107" i="1"/>
  <c r="AD2276" i="1"/>
  <c r="AD1330" i="1"/>
  <c r="AD2740" i="1"/>
  <c r="AD2613" i="1"/>
  <c r="AD4806" i="1"/>
  <c r="AD3666" i="1"/>
  <c r="AD1295" i="1"/>
  <c r="AD498" i="1"/>
  <c r="AD5393" i="1"/>
  <c r="AD4218" i="1"/>
  <c r="AD4172" i="1"/>
  <c r="AD3616" i="1"/>
  <c r="AD523" i="1"/>
  <c r="L5094" i="1" a="1"/>
  <c r="L5901" i="1" a="1"/>
  <c r="L4959" i="1" a="1"/>
  <c r="L5419" i="1" a="1"/>
  <c r="L5877" i="1" a="1"/>
  <c r="AD3344" i="1"/>
  <c r="AD3353" i="1"/>
  <c r="AD2626" i="1"/>
  <c r="AD2077" i="1"/>
  <c r="AD270" i="1"/>
  <c r="AD305" i="1"/>
  <c r="AD3837" i="1"/>
  <c r="L5855" i="1" a="1"/>
  <c r="AD257" i="1"/>
  <c r="AD3947" i="1"/>
  <c r="AD5137" i="1"/>
  <c r="AD5010" i="1"/>
  <c r="AD1019" i="1"/>
  <c r="AD1118" i="1"/>
  <c r="AD1170" i="1"/>
  <c r="AD229" i="1"/>
  <c r="AD4895" i="1"/>
  <c r="AD3298" i="1"/>
  <c r="AD1259" i="1"/>
  <c r="AD5059" i="1"/>
  <c r="AD3812" i="1"/>
  <c r="AD58" i="1"/>
  <c r="AD3289" i="1"/>
  <c r="AD4604" i="1"/>
  <c r="AD2106" i="1"/>
  <c r="AD2642" i="1"/>
  <c r="AD2342" i="1"/>
  <c r="AD1216" i="1"/>
  <c r="AD3339" i="1"/>
  <c r="AD156" i="1"/>
  <c r="AD923" i="1"/>
  <c r="AD4294" i="1"/>
  <c r="AD1981" i="1"/>
  <c r="AD4374" i="1"/>
  <c r="AD442" i="1"/>
  <c r="AD3419" i="1"/>
  <c r="AD5570" i="1"/>
  <c r="AD1290" i="1"/>
  <c r="AD3866" i="1"/>
  <c r="AD3188" i="1"/>
  <c r="AD3042" i="1"/>
  <c r="AD4834" i="1"/>
  <c r="AD1327" i="1"/>
  <c r="AD1974" i="1"/>
  <c r="AD2455" i="1"/>
  <c r="AD2254" i="1"/>
  <c r="AD4388" i="1"/>
  <c r="AD4947" i="1"/>
  <c r="AD2744" i="1"/>
  <c r="AD4384" i="1"/>
  <c r="AD5401" i="1"/>
  <c r="AD4622" i="1"/>
  <c r="AD1244" i="1"/>
  <c r="AD5387" i="1"/>
  <c r="AD1325" i="1"/>
  <c r="L4195" i="1" a="1"/>
  <c r="L5838" i="1" a="1"/>
  <c r="L5473" i="1" a="1"/>
  <c r="L4967" i="1" a="1"/>
  <c r="L5011" i="1" a="1"/>
  <c r="L3800" i="1" a="1"/>
  <c r="AD1767" i="1"/>
  <c r="AD5095" i="1"/>
  <c r="AD4580" i="1"/>
  <c r="AD5022" i="1"/>
  <c r="AD1050" i="1"/>
  <c r="AD4626" i="1"/>
  <c r="AD3299" i="1"/>
  <c r="AD2359" i="1"/>
  <c r="AD5049" i="1"/>
  <c r="AD1104" i="1"/>
  <c r="L2459" i="1" a="1"/>
  <c r="AD1957" i="1"/>
  <c r="AD1788" i="1"/>
  <c r="AD2119" i="1"/>
  <c r="AD5114" i="1"/>
  <c r="AD1110" i="1"/>
  <c r="AD5668" i="1"/>
  <c r="AD5876" i="1"/>
  <c r="AD5277" i="1"/>
  <c r="AD3561" i="1"/>
  <c r="AD3295" i="1"/>
  <c r="AD256" i="1"/>
  <c r="AD1336" i="1"/>
  <c r="AD2718" i="1"/>
  <c r="AD333" i="1"/>
  <c r="AD5658" i="1"/>
  <c r="AD4964" i="1"/>
  <c r="AD3799" i="1"/>
  <c r="AD3949" i="1"/>
  <c r="AD5813" i="1"/>
  <c r="AD5673" i="1"/>
  <c r="AD1266" i="1"/>
  <c r="AD2437" i="1"/>
  <c r="AD881" i="1"/>
  <c r="AD4188" i="1"/>
  <c r="AD3263" i="1"/>
  <c r="AD3333" i="1"/>
  <c r="AD5210" i="1"/>
  <c r="AD2153" i="1"/>
  <c r="AD3620" i="1"/>
  <c r="AD5593" i="1"/>
  <c r="AD723" i="1"/>
  <c r="AD4227" i="1"/>
  <c r="AD2323" i="1"/>
  <c r="AD1190" i="1"/>
  <c r="AD3891" i="1"/>
  <c r="AD2231" i="1"/>
  <c r="AD5381" i="1"/>
  <c r="AD5903" i="1"/>
  <c r="AD4702" i="1"/>
  <c r="AD3110" i="1"/>
  <c r="AD3085" i="1"/>
  <c r="AD5710" i="1"/>
  <c r="AD3509" i="1"/>
  <c r="AD1229" i="1"/>
  <c r="AD4738" i="1"/>
  <c r="AD901" i="1"/>
  <c r="AD1562" i="1"/>
  <c r="AD1201" i="1"/>
  <c r="AD3118" i="1"/>
  <c r="AD473" i="1"/>
  <c r="AD3447" i="1"/>
  <c r="AD4475" i="1"/>
  <c r="AD5176" i="1"/>
  <c r="AD2169" i="1"/>
  <c r="AD5229" i="1"/>
  <c r="AD2292" i="1"/>
  <c r="AD3280" i="1"/>
  <c r="AD5161" i="1"/>
  <c r="AD1340" i="1"/>
  <c r="AD4827" i="1"/>
  <c r="AD3889" i="1"/>
  <c r="AD5520" i="1"/>
  <c r="AC5876" i="1"/>
  <c r="AC3544" i="1"/>
  <c r="AC3320" i="1"/>
  <c r="AD1694" i="1"/>
  <c r="AD4781" i="1"/>
  <c r="AC231" i="1"/>
  <c r="AC5650" i="1"/>
  <c r="AD5500" i="1"/>
  <c r="AC2883" i="1"/>
  <c r="AC4637" i="1"/>
  <c r="AC1219" i="1"/>
  <c r="AD4464" i="1"/>
  <c r="AD4779" i="1"/>
  <c r="AC5633" i="1"/>
  <c r="AC4519" i="1"/>
  <c r="AD842" i="1"/>
  <c r="AC5828" i="1"/>
  <c r="AD2274" i="1"/>
  <c r="AD2418" i="1"/>
  <c r="AD3428" i="1"/>
  <c r="AC372" i="1"/>
  <c r="AD719" i="1"/>
  <c r="AD1703" i="1"/>
  <c r="AD728" i="1"/>
  <c r="AD4286" i="1"/>
  <c r="AC2379" i="1"/>
  <c r="AC1083" i="1"/>
  <c r="AC5093" i="1"/>
  <c r="AC3681" i="1"/>
  <c r="AD608" i="1"/>
  <c r="AD5953" i="1"/>
  <c r="AC887" i="1"/>
  <c r="AC5793" i="1"/>
  <c r="AC2558" i="1"/>
  <c r="AC2621" i="1"/>
  <c r="AD2994" i="1"/>
  <c r="AD3197" i="1"/>
  <c r="AD783" i="1"/>
  <c r="AD3755" i="1"/>
  <c r="AD2134" i="1"/>
  <c r="AD2301" i="1"/>
  <c r="AD1172" i="1"/>
  <c r="AD488" i="1"/>
  <c r="AD3691" i="1"/>
  <c r="AD570" i="1"/>
  <c r="AD2206" i="1"/>
  <c r="AD2764" i="1"/>
  <c r="AD4429" i="1"/>
  <c r="AD3997" i="1"/>
  <c r="AD1713" i="1"/>
  <c r="AD2535" i="1"/>
  <c r="AD1841" i="1"/>
  <c r="AD1823" i="1"/>
  <c r="AD5262" i="1"/>
  <c r="AD1467" i="1"/>
  <c r="AD5524" i="1"/>
  <c r="AC4294" i="1"/>
  <c r="AC3232" i="1"/>
  <c r="AC1796" i="1"/>
  <c r="AD2773" i="1"/>
  <c r="AD4040" i="1"/>
  <c r="AD1627" i="1"/>
  <c r="AC5054" i="1"/>
  <c r="AD5582" i="1"/>
  <c r="AC5666" i="1"/>
  <c r="AC272" i="1"/>
  <c r="AC672" i="1"/>
  <c r="AD4446" i="1"/>
  <c r="AD4102" i="1"/>
  <c r="AD2822" i="1"/>
  <c r="AC1956" i="1"/>
  <c r="AC5860" i="1"/>
  <c r="AC5678" i="1"/>
  <c r="AD1462" i="1"/>
  <c r="AD4145" i="1"/>
  <c r="AC83" i="1"/>
  <c r="AC3060" i="1"/>
  <c r="AC2087" i="1"/>
  <c r="AC5813" i="1"/>
  <c r="AD4251" i="1"/>
  <c r="AD5612" i="1"/>
  <c r="AC5010" i="1"/>
  <c r="AC4345" i="1"/>
  <c r="AC5630" i="1"/>
  <c r="AC4520" i="1"/>
  <c r="AD5496" i="1"/>
  <c r="AD1446" i="1"/>
  <c r="AC5062" i="1"/>
  <c r="AC3175" i="1"/>
  <c r="AD5567" i="1"/>
  <c r="AC239" i="1"/>
  <c r="AD3519" i="1"/>
  <c r="AD5486" i="1"/>
  <c r="AD4783" i="1"/>
  <c r="AC5048" i="1"/>
  <c r="AC5644" i="1"/>
  <c r="AC4948" i="1"/>
  <c r="AD2523" i="1"/>
  <c r="AD2638" i="1"/>
  <c r="AC3908" i="1"/>
  <c r="AC1730" i="1"/>
  <c r="AD4864" i="1"/>
  <c r="AC153" i="1"/>
  <c r="AD5536" i="1"/>
  <c r="AD2924" i="1"/>
  <c r="AD2129" i="1"/>
  <c r="AD5240" i="1"/>
  <c r="AD1643" i="1"/>
  <c r="AD629" i="1"/>
  <c r="AD1996" i="1"/>
  <c r="AD4605" i="1"/>
  <c r="AD817" i="1"/>
  <c r="AD1596" i="1"/>
  <c r="AD4206" i="1"/>
  <c r="AD379" i="1"/>
  <c r="L5925" i="1" a="1"/>
  <c r="AD89" i="1"/>
  <c r="AD1087" i="1"/>
  <c r="AD21" i="1"/>
  <c r="AD288" i="1"/>
  <c r="AD459" i="1"/>
  <c r="AD2091" i="1"/>
  <c r="AD4678" i="1"/>
  <c r="AD2087" i="1"/>
  <c r="AD2555" i="1"/>
  <c r="AD1958" i="1"/>
  <c r="AD373" i="1"/>
  <c r="AD2923" i="1"/>
  <c r="AD595" i="1"/>
  <c r="AD4056" i="1"/>
  <c r="AD4909" i="1"/>
  <c r="AD4387" i="1"/>
  <c r="AD3375" i="1"/>
  <c r="AD4625" i="1"/>
  <c r="AD1714" i="1"/>
  <c r="AD36" i="1"/>
  <c r="AD1870" i="1"/>
  <c r="AD3466" i="1"/>
  <c r="L5190" i="1" a="1"/>
  <c r="L1011" i="1" a="1"/>
  <c r="L3974" i="1" a="1"/>
  <c r="AD4540" i="1"/>
  <c r="AD209" i="1"/>
  <c r="AD4567" i="1"/>
  <c r="AD3350" i="1"/>
  <c r="AD3184" i="1"/>
  <c r="AD1947" i="1"/>
  <c r="AD1009" i="1"/>
  <c r="AD4327" i="1"/>
  <c r="AD5050" i="1"/>
  <c r="AD2479" i="1"/>
  <c r="AD4516" i="1"/>
  <c r="AD5733" i="1"/>
  <c r="AD1753" i="1"/>
  <c r="AD14" i="1"/>
  <c r="AD5842" i="1"/>
  <c r="AD961" i="1"/>
  <c r="AD1180" i="1"/>
  <c r="AD1787" i="1"/>
  <c r="AD963" i="1"/>
  <c r="AD2126" i="1"/>
  <c r="AD1399" i="1"/>
  <c r="AD4696" i="1"/>
  <c r="AD4106" i="1"/>
  <c r="AD765" i="1"/>
  <c r="AD5896" i="1"/>
  <c r="AD28" i="1"/>
  <c r="AD1307" i="1"/>
  <c r="AD2771" i="1"/>
  <c r="AD4748" i="1"/>
  <c r="AD2931" i="1"/>
  <c r="AD2033" i="1"/>
  <c r="AD2830" i="1"/>
  <c r="AD5421" i="1"/>
  <c r="AD3499" i="1"/>
  <c r="AD2217" i="1"/>
  <c r="L2052" i="1" a="1"/>
  <c r="L4010" i="1" a="1"/>
  <c r="L1323" i="1" a="1"/>
  <c r="L5466" i="1" a="1"/>
  <c r="AD3671" i="1"/>
  <c r="AD1116" i="1"/>
  <c r="AD1966" i="1"/>
  <c r="AD98" i="1"/>
  <c r="AD102" i="1"/>
  <c r="AD4526" i="1"/>
  <c r="AD978" i="1"/>
  <c r="AD3198" i="1"/>
  <c r="AD3072" i="1"/>
  <c r="AD5007" i="1"/>
  <c r="AD1153" i="1"/>
  <c r="AD5635" i="1"/>
  <c r="AD3291" i="1"/>
  <c r="AD4320" i="1"/>
  <c r="AD2125" i="1"/>
  <c r="AD1782" i="1"/>
  <c r="AD1174" i="1"/>
  <c r="AD2646" i="1"/>
  <c r="AD4609" i="1"/>
  <c r="AD213" i="1"/>
  <c r="AD3132" i="1"/>
  <c r="AD5041" i="1"/>
  <c r="AD4556" i="1"/>
  <c r="AD3958" i="1"/>
  <c r="AD3166" i="1"/>
  <c r="L3947" i="1" a="1"/>
  <c r="AD3051" i="1"/>
  <c r="AD3583" i="1"/>
  <c r="AD3549" i="1"/>
  <c r="AD2174" i="1"/>
  <c r="AD1131" i="1"/>
  <c r="AD470" i="1"/>
  <c r="AD631" i="1"/>
  <c r="L4259" i="1" a="1"/>
  <c r="L3954" i="1" a="1"/>
  <c r="L4136" i="1" a="1"/>
  <c r="L1551" i="1" a="1"/>
  <c r="L3763" i="1" a="1"/>
  <c r="AD59" i="1"/>
  <c r="AD1768" i="1"/>
  <c r="AD3962" i="1"/>
  <c r="AD5650" i="1"/>
  <c r="AD148" i="1"/>
  <c r="AD1017" i="1"/>
  <c r="AD2912" i="1"/>
  <c r="L3192" i="1" a="1"/>
  <c r="AD3068" i="1"/>
  <c r="AD4573" i="1"/>
  <c r="AD3944" i="1"/>
  <c r="AD5107" i="1"/>
  <c r="AD1056" i="1"/>
  <c r="AD2602" i="1"/>
  <c r="AD5141" i="1"/>
  <c r="L5203" i="1" a="1"/>
  <c r="AD3152" i="1"/>
  <c r="AD5938" i="1"/>
  <c r="AD1074" i="1"/>
  <c r="AD3855" i="1"/>
  <c r="AD4332" i="1"/>
  <c r="AD876" i="1"/>
  <c r="AD5784" i="1"/>
  <c r="AD3081" i="1"/>
  <c r="AD1792" i="1"/>
  <c r="AD2577" i="1"/>
  <c r="AD1749" i="1"/>
  <c r="AD3545" i="1"/>
  <c r="AD5447" i="1"/>
  <c r="AD2110" i="1"/>
  <c r="AD5660" i="1"/>
  <c r="AD1008" i="1"/>
  <c r="AD5296" i="1"/>
  <c r="AD2921" i="1"/>
  <c r="AD420" i="1"/>
  <c r="AD3623" i="1"/>
  <c r="AD1526" i="1"/>
  <c r="AD1657" i="1"/>
  <c r="AD1297" i="1"/>
  <c r="AD2468" i="1"/>
  <c r="AD4347" i="1"/>
  <c r="AD4252" i="1"/>
  <c r="AD916" i="1"/>
  <c r="AD5113" i="1"/>
  <c r="AD3599" i="1"/>
  <c r="AD5448" i="1"/>
  <c r="AD4428" i="1"/>
  <c r="AD739" i="1"/>
  <c r="AD5435" i="1"/>
  <c r="AD4764" i="1"/>
  <c r="AD3349" i="1"/>
  <c r="AD2766" i="1"/>
  <c r="AD4735" i="1"/>
  <c r="AD2452" i="1"/>
  <c r="AD5242" i="1"/>
  <c r="AD2593" i="1"/>
  <c r="AD763" i="1"/>
  <c r="AD3588" i="1"/>
  <c r="AD2731" i="1"/>
  <c r="L3849" i="1" a="1"/>
  <c r="L3963" i="1" a="1"/>
  <c r="L2318" i="1" a="1"/>
  <c r="L1810" i="1" a="1"/>
  <c r="L3732" i="1" a="1"/>
  <c r="L4004" i="1" a="1"/>
  <c r="AD2380" i="1"/>
  <c r="AD5238" i="1"/>
  <c r="AD5669" i="1"/>
  <c r="AD868" i="1"/>
  <c r="AD5159" i="1"/>
  <c r="AD5072" i="1"/>
  <c r="AD3794" i="1"/>
  <c r="AD2895" i="1"/>
  <c r="AD2109" i="1"/>
  <c r="AD181" i="1"/>
  <c r="AD3215" i="1"/>
  <c r="AD5136" i="1"/>
  <c r="AD4514" i="1"/>
  <c r="AD3052" i="1"/>
  <c r="AD5637" i="1"/>
  <c r="AD1016" i="1"/>
  <c r="AD260" i="1"/>
  <c r="AD4575" i="1"/>
  <c r="AD4158" i="1"/>
  <c r="AD5850" i="1"/>
  <c r="AD5654" i="1"/>
  <c r="AD2704" i="1"/>
  <c r="AD284" i="1"/>
  <c r="AD144" i="1"/>
  <c r="AD4527" i="1"/>
  <c r="AD99" i="1"/>
  <c r="AD4670" i="1"/>
  <c r="L3819" i="1" a="1"/>
  <c r="AD92" i="1"/>
  <c r="AD4585" i="1"/>
  <c r="AD2716" i="1"/>
  <c r="AD903" i="1"/>
  <c r="AD5197" i="1"/>
  <c r="AD5432" i="1"/>
  <c r="AD2232" i="1"/>
  <c r="AD4367" i="1"/>
  <c r="AD2183" i="1"/>
  <c r="AD2063" i="1"/>
  <c r="AD4693" i="1"/>
  <c r="AD3621" i="1"/>
  <c r="AD4031" i="1"/>
  <c r="AD5386" i="1"/>
  <c r="AD1284" i="1"/>
  <c r="AD2155" i="1"/>
  <c r="AD2130" i="1"/>
  <c r="AD1906" i="1"/>
  <c r="AD1925" i="1"/>
  <c r="AD4018" i="1"/>
  <c r="L5583" i="1" a="1"/>
  <c r="L4213" i="1" a="1"/>
  <c r="AD3487" i="1"/>
  <c r="L2295" i="1" a="1"/>
  <c r="L4110" i="1" a="1"/>
  <c r="L5291" i="1" a="1"/>
  <c r="AD1080" i="1"/>
  <c r="AD3971" i="1"/>
  <c r="AD3452" i="1"/>
  <c r="AD5679" i="1"/>
  <c r="AD3210" i="1"/>
  <c r="AD5809" i="1"/>
  <c r="AD2341" i="1"/>
  <c r="AD2649" i="1"/>
  <c r="AD1063" i="1"/>
  <c r="AD883" i="1"/>
  <c r="AD2886" i="1"/>
  <c r="AD5855" i="1"/>
  <c r="AD866" i="1"/>
  <c r="AD3239" i="1"/>
  <c r="L5569" i="1" a="1"/>
  <c r="AD262" i="1"/>
  <c r="AD3338" i="1"/>
  <c r="AD1800" i="1"/>
  <c r="AD5380" i="1"/>
  <c r="AD246" i="1"/>
  <c r="AD9" i="1"/>
  <c r="AD2328" i="1"/>
  <c r="AD3576" i="1"/>
  <c r="AD5194" i="1"/>
  <c r="AD5808" i="1"/>
  <c r="AD5872" i="1"/>
  <c r="AD4568" i="1"/>
  <c r="AD925" i="1"/>
  <c r="L2544" i="1" a="1"/>
  <c r="AD5058" i="1"/>
  <c r="AD928" i="1"/>
  <c r="AD2742" i="1"/>
  <c r="AD5893" i="1"/>
  <c r="AD5251" i="1"/>
  <c r="AD3627" i="1"/>
  <c r="AD1999" i="1"/>
  <c r="AD74" i="1"/>
  <c r="AD478" i="1"/>
  <c r="AD5743" i="1"/>
  <c r="AD2137" i="1"/>
  <c r="AD2844" i="1"/>
  <c r="AD700" i="1"/>
  <c r="AD4959" i="1"/>
  <c r="AD1242" i="1"/>
  <c r="AD4008" i="1"/>
  <c r="AD1921" i="1"/>
  <c r="AD2291" i="1"/>
  <c r="AD2158" i="1"/>
  <c r="AD5473" i="1"/>
  <c r="AD1187" i="1"/>
  <c r="AD5379" i="1"/>
  <c r="AD1288" i="1"/>
  <c r="AD2961" i="1"/>
  <c r="AD1152" i="1"/>
  <c r="AD3689" i="1"/>
  <c r="L4929" i="1" a="1"/>
  <c r="L3930" i="1" a="1"/>
  <c r="L2532" i="1" a="1"/>
  <c r="L5866" i="1" a="1"/>
  <c r="L2364" i="1" a="1"/>
  <c r="L2522" i="1" a="1"/>
  <c r="AD1058" i="1"/>
  <c r="AD1010" i="1"/>
  <c r="AD1054" i="1"/>
  <c r="AD269" i="1"/>
  <c r="AD5130" i="1"/>
  <c r="AD174" i="1"/>
  <c r="AD956" i="1"/>
  <c r="AD3784" i="1"/>
  <c r="AD63" i="1"/>
  <c r="AD4687" i="1"/>
  <c r="AD223" i="1"/>
  <c r="AD3575" i="1"/>
  <c r="AD5183" i="1"/>
  <c r="AD186" i="1"/>
  <c r="AD3674" i="1"/>
  <c r="AD249" i="1"/>
  <c r="AD4903" i="1"/>
  <c r="AD364" i="1"/>
  <c r="AD2881" i="1"/>
  <c r="AD3675" i="1"/>
  <c r="AD313" i="1"/>
  <c r="AD3562" i="1"/>
  <c r="L5118" i="1" a="1"/>
  <c r="AD128" i="1"/>
  <c r="AD2391" i="1"/>
  <c r="AD3220" i="1"/>
  <c r="AD2963" i="1"/>
  <c r="AD3796" i="1"/>
  <c r="L4255" i="1" a="1"/>
  <c r="AD1959" i="1"/>
  <c r="AD5103" i="1"/>
  <c r="AD4743" i="1"/>
  <c r="AD26" i="1"/>
  <c r="AD3858" i="1"/>
  <c r="AD5914" i="1"/>
  <c r="AD3017" i="1"/>
  <c r="AD2950" i="1"/>
  <c r="AD430" i="1"/>
  <c r="AD3591" i="1"/>
  <c r="AD5704" i="1"/>
  <c r="AD3432" i="1"/>
  <c r="AD4789" i="1"/>
  <c r="AD427" i="1"/>
  <c r="AD1991" i="1"/>
  <c r="AD2162" i="1"/>
  <c r="AD1612" i="1"/>
  <c r="AD3403" i="1"/>
  <c r="AD4000" i="1"/>
  <c r="AD4034" i="1"/>
  <c r="AD5409" i="1"/>
  <c r="AD2422" i="1"/>
  <c r="AD2159" i="1"/>
  <c r="AD2360" i="1"/>
  <c r="AD4375" i="1"/>
  <c r="AD4759" i="1"/>
  <c r="AD4004" i="1"/>
  <c r="AD5307" i="1"/>
  <c r="AD3095" i="1"/>
  <c r="AD5711" i="1"/>
  <c r="AD424" i="1"/>
  <c r="AD5899" i="1"/>
  <c r="AD1423" i="1"/>
  <c r="AD3968" i="1"/>
  <c r="AD2003" i="1"/>
  <c r="AD435" i="1"/>
  <c r="AD3867" i="1"/>
  <c r="AD3186" i="1"/>
  <c r="AD120" i="1"/>
  <c r="AD535" i="1"/>
  <c r="AD1346" i="1"/>
  <c r="AD5544" i="1"/>
  <c r="AD1500" i="1"/>
  <c r="AD2411" i="1"/>
  <c r="AC1064" i="1"/>
  <c r="AC2884" i="1"/>
  <c r="AC1804" i="1"/>
  <c r="AD2278" i="1"/>
  <c r="AD683" i="1"/>
  <c r="AC341" i="1"/>
  <c r="AC4552" i="1"/>
  <c r="AC965" i="1"/>
  <c r="AC3555" i="1"/>
  <c r="AC3240" i="1"/>
  <c r="AC4712" i="1"/>
  <c r="AD4861" i="1"/>
  <c r="AD1600" i="1"/>
  <c r="AC264" i="1"/>
  <c r="AC4902" i="1"/>
  <c r="AC5858" i="1"/>
  <c r="AC2658" i="1"/>
  <c r="AD1466" i="1"/>
  <c r="AD4395" i="1"/>
  <c r="AC5814" i="1"/>
  <c r="AC429" i="1"/>
  <c r="AC2647" i="1"/>
  <c r="AD2807" i="1"/>
  <c r="AD1436" i="1"/>
  <c r="AC2670" i="1"/>
  <c r="AC2347" i="1"/>
  <c r="AD5540" i="1"/>
  <c r="AC92" i="1"/>
  <c r="AC3956" i="1"/>
  <c r="AD729" i="1"/>
  <c r="AD604" i="1"/>
  <c r="AC5822" i="1"/>
  <c r="AC437" i="1"/>
  <c r="AC1729" i="1"/>
  <c r="AC2646" i="1"/>
  <c r="AD4484" i="1"/>
  <c r="AD3133" i="1"/>
  <c r="AD1868" i="1"/>
  <c r="AD1365" i="1"/>
  <c r="AD3970" i="1"/>
  <c r="AD5917" i="1"/>
  <c r="AD4727" i="1"/>
  <c r="AD1260" i="1"/>
  <c r="AD1374" i="1"/>
  <c r="AD4824" i="1"/>
  <c r="AD3660" i="1"/>
  <c r="AD5804" i="1"/>
  <c r="AD4334" i="1"/>
  <c r="AD4003" i="1"/>
  <c r="AD4385" i="1"/>
  <c r="AD4108" i="1"/>
  <c r="AD2579" i="1"/>
  <c r="AD564" i="1"/>
  <c r="AD1254" i="1"/>
  <c r="AD669" i="1"/>
  <c r="AD3101" i="1"/>
  <c r="AC891" i="1"/>
  <c r="AC4624" i="1"/>
  <c r="AD4305" i="1"/>
  <c r="AD4233" i="1"/>
  <c r="AD1845" i="1"/>
  <c r="AD4854" i="1"/>
  <c r="AC1781" i="1"/>
  <c r="AC2345" i="1"/>
  <c r="AC1809" i="1"/>
  <c r="AC5145" i="1"/>
  <c r="AC3437" i="1"/>
  <c r="AD5512" i="1"/>
  <c r="AD3758" i="1"/>
  <c r="AD4189" i="1"/>
  <c r="AC1134" i="1"/>
  <c r="AC171" i="1"/>
  <c r="AC3322" i="1"/>
  <c r="AD4800" i="1"/>
  <c r="AD3413" i="1"/>
  <c r="AC1048" i="1"/>
  <c r="AC200" i="1"/>
  <c r="AC3785" i="1"/>
  <c r="AD1709" i="1"/>
  <c r="AD2178" i="1"/>
  <c r="AD2261" i="1"/>
  <c r="AC851" i="1"/>
  <c r="AD1607" i="1"/>
  <c r="AC259" i="1"/>
  <c r="AC4325" i="1"/>
  <c r="AD3436" i="1"/>
  <c r="AD3376" i="1"/>
  <c r="AC2882" i="1"/>
  <c r="AC163" i="1"/>
  <c r="AC3073" i="1"/>
  <c r="AC5787" i="1"/>
  <c r="AD5597" i="1"/>
  <c r="AD4139" i="1"/>
  <c r="AD4315" i="1"/>
  <c r="AC4603" i="1"/>
  <c r="AC5815" i="1"/>
  <c r="AC2619" i="1"/>
  <c r="AD1608" i="1"/>
  <c r="AD4074" i="1"/>
  <c r="AC235" i="1"/>
  <c r="AC3216" i="1"/>
  <c r="AC5640" i="1"/>
  <c r="AC4565" i="1"/>
  <c r="AD2510" i="1"/>
  <c r="AD432" i="1"/>
  <c r="AD2578" i="1"/>
  <c r="AD4672" i="1"/>
  <c r="AD658" i="1"/>
  <c r="AD3242" i="1"/>
  <c r="AD3700" i="1"/>
  <c r="AD3625" i="1"/>
  <c r="AD2156" i="1"/>
  <c r="AD3560" i="1"/>
  <c r="AD1299" i="1"/>
  <c r="AD5466" i="1"/>
  <c r="AD4021" i="1"/>
  <c r="AD2785" i="1"/>
  <c r="AD4751" i="1"/>
  <c r="AD389" i="1"/>
  <c r="AD5385" i="1"/>
  <c r="AD3421" i="1"/>
  <c r="AD1869" i="1"/>
  <c r="AD3646" i="1"/>
  <c r="AC4598" i="1"/>
  <c r="AC5842" i="1"/>
  <c r="AC3214" i="1"/>
  <c r="AD2851" i="1"/>
  <c r="AD4071" i="1"/>
  <c r="AC133" i="1"/>
  <c r="AC922" i="1"/>
  <c r="AC5840" i="1"/>
  <c r="AC953" i="1"/>
  <c r="AC1300" i="1"/>
  <c r="AC4640" i="1"/>
  <c r="AD4835" i="1"/>
  <c r="AD3383" i="1"/>
  <c r="AC2641" i="1"/>
  <c r="AC5037" i="1"/>
  <c r="AD4821" i="1"/>
  <c r="AD4677" i="1"/>
  <c r="AD131" i="1"/>
  <c r="L2375" i="1" a="1"/>
  <c r="AD5272" i="1"/>
  <c r="AD168" i="1"/>
  <c r="AD2558" i="1"/>
  <c r="AD265" i="1"/>
  <c r="AD202" i="1"/>
  <c r="AD5185" i="1"/>
  <c r="AD919" i="1"/>
  <c r="AD502" i="1"/>
  <c r="AD3959" i="1"/>
  <c r="AD5846" i="1"/>
  <c r="AD5907" i="1"/>
  <c r="AD5603" i="1"/>
  <c r="AD3179" i="1"/>
  <c r="AD506" i="1"/>
  <c r="AD5543" i="1"/>
  <c r="AD618" i="1"/>
  <c r="AD490" i="1"/>
  <c r="AD536" i="1"/>
  <c r="AD496" i="1"/>
  <c r="AD1640" i="1"/>
  <c r="AD1407" i="1"/>
  <c r="L3976" i="1" a="1"/>
  <c r="L5779" i="1" a="1"/>
  <c r="L3845" i="1" a="1"/>
  <c r="AD4340" i="1"/>
  <c r="AD5945" i="1"/>
  <c r="AD5258" i="1"/>
  <c r="AD5146" i="1"/>
  <c r="AD210" i="1"/>
  <c r="AD2116" i="1"/>
  <c r="AD1081" i="1"/>
  <c r="AD1157" i="1"/>
  <c r="AD5125" i="1"/>
  <c r="AD3207" i="1"/>
  <c r="AD1039" i="1"/>
  <c r="AD391" i="1"/>
  <c r="AD2361" i="1"/>
  <c r="AD5032" i="1"/>
  <c r="L3737" i="1" a="1"/>
  <c r="AD852" i="1"/>
  <c r="AD4711" i="1"/>
  <c r="AD1176" i="1"/>
  <c r="AD3326" i="1"/>
  <c r="AD4893" i="1"/>
  <c r="AD2064" i="1"/>
  <c r="AD2936" i="1"/>
  <c r="AD5774" i="1"/>
  <c r="AD4195" i="1"/>
  <c r="AD2157" i="1"/>
  <c r="AD1250" i="1"/>
  <c r="AD5708" i="1"/>
  <c r="AD1628" i="1"/>
  <c r="AD4187" i="1"/>
  <c r="AD107" i="1"/>
  <c r="AD1711" i="1"/>
  <c r="AD2034" i="1"/>
  <c r="AD3628" i="1"/>
  <c r="AD3608" i="1"/>
  <c r="AD1689" i="1"/>
  <c r="L2209" i="1" a="1"/>
  <c r="L5133" i="1" a="1"/>
  <c r="L1188" i="1" a="1"/>
  <c r="L2404" i="1" a="1"/>
  <c r="L3957" i="1" a="1"/>
  <c r="AD4579" i="1"/>
  <c r="AD4599" i="1"/>
  <c r="AD5629" i="1"/>
  <c r="AD5139" i="1"/>
  <c r="AD5873" i="1"/>
  <c r="AD3836" i="1"/>
  <c r="AD5847" i="1"/>
  <c r="AD1113" i="1"/>
  <c r="AD995" i="1"/>
  <c r="AD5098" i="1"/>
  <c r="AD2082" i="1"/>
  <c r="AD4528" i="1"/>
  <c r="AD5939" i="1"/>
  <c r="AD988" i="1"/>
  <c r="AD3961" i="1"/>
  <c r="AD1202" i="1"/>
  <c r="AD264" i="1"/>
  <c r="AD1744" i="1"/>
  <c r="AD3348" i="1"/>
  <c r="AD3251" i="1"/>
  <c r="AD3779" i="1"/>
  <c r="AD2697" i="1"/>
  <c r="AD1163" i="1"/>
  <c r="AD4985" i="1"/>
  <c r="AD2" i="1"/>
  <c r="AD5883" i="1"/>
  <c r="AD2893" i="1"/>
  <c r="AD4589" i="1"/>
  <c r="AD2027" i="1"/>
  <c r="AD1271" i="1"/>
  <c r="AD561" i="1"/>
  <c r="AD624" i="1"/>
  <c r="L5047" i="1" a="1"/>
  <c r="L5388" i="1" a="1"/>
  <c r="L4129" i="1" a="1"/>
  <c r="L1418" i="1" a="1"/>
  <c r="L4178" i="1" a="1"/>
  <c r="L5559" i="1" a="1"/>
  <c r="AD5170" i="1"/>
  <c r="AD1793" i="1"/>
  <c r="AD5066" i="1"/>
  <c r="AD2694" i="1"/>
  <c r="AD1789" i="1"/>
  <c r="AD145" i="1"/>
  <c r="AD3788" i="1"/>
  <c r="AD198" i="1"/>
  <c r="AD3843" i="1"/>
  <c r="AD3922" i="1"/>
  <c r="AD4539" i="1"/>
  <c r="AD1065" i="1"/>
  <c r="AD3066" i="1"/>
  <c r="AD221" i="1"/>
  <c r="L5893" i="1" a="1"/>
  <c r="AD185" i="1"/>
  <c r="AD3820" i="1"/>
  <c r="AD1123" i="1"/>
  <c r="AD2067" i="1"/>
  <c r="AD3777" i="1"/>
  <c r="AD267" i="1"/>
  <c r="AD2383" i="1"/>
  <c r="AD5943" i="1"/>
  <c r="AD206" i="1"/>
  <c r="AD3533" i="1"/>
  <c r="AD3940" i="1"/>
  <c r="AD5092" i="1"/>
  <c r="L4013" i="1" a="1"/>
  <c r="AD303" i="1"/>
  <c r="AD5946" i="1"/>
  <c r="AD5134" i="1"/>
  <c r="AD5334" i="1"/>
  <c r="AD5255" i="1"/>
  <c r="AD4987" i="1"/>
  <c r="AD1853" i="1"/>
  <c r="AD2049" i="1"/>
  <c r="AD4394" i="1"/>
  <c r="AD1339" i="1"/>
  <c r="AD1804" i="1"/>
  <c r="AD2149" i="1"/>
  <c r="AD2426" i="1"/>
  <c r="AD5510" i="1"/>
  <c r="AD5419" i="1"/>
  <c r="AD2058" i="1"/>
  <c r="AD417" i="1"/>
  <c r="AD3024" i="1"/>
  <c r="AD2293" i="1"/>
  <c r="AD1830" i="1"/>
  <c r="AD5175" i="1"/>
  <c r="AD5282" i="1"/>
  <c r="AD4777" i="1"/>
  <c r="AD1308" i="1"/>
  <c r="AD5155" i="1"/>
  <c r="AD5395" i="1"/>
  <c r="AD2028" i="1"/>
  <c r="AD5767" i="1"/>
  <c r="AD4722" i="1"/>
  <c r="AD5366" i="1"/>
  <c r="L4163" i="1" a="1"/>
  <c r="AD3488" i="1"/>
  <c r="L2454" i="1" a="1"/>
  <c r="L1839" i="1" a="1"/>
  <c r="L5788" i="1" a="1"/>
  <c r="L2503" i="1" a="1"/>
  <c r="AD1002" i="1"/>
  <c r="AD3787" i="1"/>
  <c r="AD3825" i="1"/>
  <c r="L3803" i="1" a="1"/>
  <c r="AD222" i="1"/>
  <c r="AD2375" i="1"/>
  <c r="AD342" i="1"/>
  <c r="AD3165" i="1"/>
  <c r="AD3170" i="1"/>
  <c r="AD138" i="1"/>
  <c r="L5948" i="1" a="1"/>
  <c r="AD5078" i="1"/>
  <c r="AD5661" i="1"/>
  <c r="AD1764" i="1"/>
  <c r="AD981" i="1"/>
  <c r="AD330" i="1"/>
  <c r="AD1207" i="1"/>
  <c r="AD170" i="1"/>
  <c r="AD1169" i="1"/>
  <c r="AD2366" i="1"/>
  <c r="AD101" i="1"/>
  <c r="AD2625" i="1"/>
  <c r="AD4293" i="1"/>
  <c r="AD997" i="1"/>
  <c r="AD3568" i="1"/>
  <c r="AD5276" i="1"/>
  <c r="AD888" i="1"/>
  <c r="AD4879" i="1"/>
  <c r="AD292" i="1"/>
  <c r="AD4608" i="1"/>
  <c r="AD3532" i="1"/>
  <c r="AD386" i="1"/>
  <c r="AD3633" i="1"/>
  <c r="AD3368" i="1"/>
  <c r="AD702" i="1"/>
  <c r="AD4796" i="1"/>
  <c r="AD5475" i="1"/>
  <c r="AD2587" i="1"/>
  <c r="AD2763" i="1"/>
  <c r="AD5153" i="1"/>
  <c r="AD4403" i="1"/>
  <c r="AD1464" i="1"/>
  <c r="AD577" i="1"/>
  <c r="AD2025" i="1"/>
  <c r="AD437" i="1"/>
  <c r="AD5552" i="1"/>
  <c r="AD4442" i="1"/>
  <c r="AD4612" i="1"/>
  <c r="L3946" i="1" a="1"/>
  <c r="L4041" i="1" a="1"/>
  <c r="L5523" i="1" a="1"/>
  <c r="L2012" i="1" a="1"/>
  <c r="L2467" i="1" a="1"/>
  <c r="L4078" i="1" a="1"/>
  <c r="AD4574" i="1"/>
  <c r="L2451" i="1" a="1"/>
  <c r="AD5039" i="1"/>
  <c r="AD4950" i="1"/>
  <c r="AD2606" i="1"/>
  <c r="AD986" i="1"/>
  <c r="AD1024" i="1"/>
  <c r="AD4555" i="1"/>
  <c r="AD4296" i="1"/>
  <c r="AD957" i="1"/>
  <c r="AD200" i="1"/>
  <c r="AD2376" i="1"/>
  <c r="AD944" i="1"/>
  <c r="AD3912" i="1"/>
  <c r="AD5646" i="1"/>
  <c r="AD3084" i="1"/>
  <c r="AD3829" i="1"/>
  <c r="AD4611" i="1"/>
  <c r="AD300" i="1"/>
  <c r="AD3774" i="1"/>
  <c r="AD2643" i="1"/>
  <c r="AD1151" i="1"/>
  <c r="AD4962" i="1"/>
  <c r="AD5853" i="1"/>
  <c r="AD5877" i="1"/>
  <c r="AD1075" i="1"/>
  <c r="AD5339" i="1"/>
  <c r="L2623" i="1" a="1"/>
  <c r="AD220" i="1"/>
  <c r="AD395" i="1"/>
  <c r="AD4563" i="1"/>
  <c r="AD2054" i="1"/>
  <c r="AD4343" i="1"/>
  <c r="AD4707" i="1"/>
  <c r="AD2780" i="1"/>
  <c r="AD4410" i="1"/>
  <c r="AD5464" i="1"/>
  <c r="AD1887" i="1"/>
  <c r="AD1982" i="1"/>
  <c r="AD5382" i="1"/>
  <c r="AD1415" i="1"/>
  <c r="AD4774" i="1"/>
  <c r="AD525" i="1"/>
  <c r="AD1384" i="1"/>
  <c r="AD398" i="1"/>
  <c r="AD3427" i="1"/>
  <c r="AD4264" i="1"/>
  <c r="AD2440" i="1"/>
  <c r="AD3249" i="1"/>
  <c r="AD2465" i="1"/>
  <c r="AD1898" i="1"/>
  <c r="AD3259" i="1"/>
  <c r="AD3497" i="1"/>
  <c r="AD2585" i="1"/>
  <c r="AD4417" i="1"/>
  <c r="L1179" i="1" a="1"/>
  <c r="L5217" i="1" a="1"/>
  <c r="AD4548" i="1"/>
  <c r="L5487" i="1" a="1"/>
  <c r="L2406" i="1" a="1"/>
  <c r="AD167" i="1"/>
  <c r="AD188" i="1"/>
  <c r="AD3335" i="1"/>
  <c r="AD2345" i="1"/>
  <c r="AD1188" i="1"/>
  <c r="AD5124" i="1"/>
  <c r="AD3216" i="1"/>
  <c r="AD3815" i="1"/>
  <c r="AD5947" i="1"/>
  <c r="AD3775" i="1"/>
  <c r="AD177" i="1"/>
  <c r="AD3572" i="1"/>
  <c r="AD5617" i="1"/>
  <c r="AD3153" i="1"/>
  <c r="AD3286" i="1"/>
  <c r="AD2679" i="1"/>
  <c r="AD5096" i="1"/>
  <c r="AD1124" i="1"/>
  <c r="AD5192" i="1"/>
  <c r="L2555" i="1" a="1"/>
  <c r="AD998" i="1"/>
  <c r="AD4898" i="1"/>
  <c r="AD1813" i="1"/>
  <c r="L2507" i="1" a="1"/>
  <c r="AD193" i="1"/>
  <c r="AD3791" i="1"/>
  <c r="AD350" i="1"/>
  <c r="AD3770" i="1"/>
  <c r="AD5825" i="1"/>
  <c r="AD3297" i="1"/>
  <c r="AD1055" i="1"/>
  <c r="AD4676" i="1"/>
  <c r="AD2201" i="1"/>
  <c r="AD2743" i="1"/>
  <c r="AD5944" i="1"/>
  <c r="AD2256" i="1"/>
  <c r="AD594" i="1"/>
  <c r="AD2143" i="1"/>
  <c r="AD2567" i="1"/>
  <c r="AD1829" i="1"/>
  <c r="AD3768" i="1"/>
  <c r="AD3762" i="1"/>
  <c r="AD3167" i="1"/>
  <c r="AD3613" i="1"/>
  <c r="AD1379" i="1"/>
  <c r="AD5313" i="1"/>
  <c r="AD2300" i="1"/>
  <c r="AD1673" i="1"/>
  <c r="AD3282" i="1"/>
  <c r="AD5279" i="1"/>
  <c r="AD3247" i="1"/>
  <c r="AD4402" i="1"/>
  <c r="AD4433" i="1"/>
  <c r="AD4089" i="1"/>
  <c r="AD2150" i="1"/>
  <c r="AD3171" i="1"/>
  <c r="AD2616" i="1"/>
  <c r="AD1267" i="1"/>
  <c r="AD3094" i="1"/>
  <c r="AD4413" i="1"/>
  <c r="AD3622" i="1"/>
  <c r="AD4659" i="1"/>
  <c r="AD2166" i="1"/>
  <c r="AD5180" i="1"/>
  <c r="AD3149" i="1"/>
  <c r="AD5151" i="1"/>
  <c r="AD1953" i="1"/>
  <c r="AD1948" i="1"/>
  <c r="AD4" i="1"/>
  <c r="AD3554" i="1"/>
  <c r="AD2576" i="1"/>
  <c r="AD4319" i="1"/>
  <c r="AD508" i="1"/>
  <c r="AD5203" i="1"/>
  <c r="AD64" i="1"/>
  <c r="AD3125" i="1"/>
  <c r="AD805" i="1"/>
  <c r="AD5793" i="1"/>
  <c r="AD3632" i="1"/>
  <c r="AD1614" i="1"/>
  <c r="AD2188" i="1"/>
  <c r="AD3750" i="1"/>
  <c r="AD1901" i="1"/>
  <c r="AD4015" i="1"/>
  <c r="AD4812" i="1"/>
  <c r="AD625" i="1"/>
  <c r="L5581" i="1" a="1"/>
  <c r="L862" i="1" a="1"/>
  <c r="L5903" i="1" a="1"/>
  <c r="AD5860" i="1"/>
  <c r="AD1175" i="1"/>
  <c r="AD1067" i="1"/>
  <c r="AD5832" i="1"/>
  <c r="AD2620" i="1"/>
  <c r="AD2879" i="1"/>
  <c r="L4216" i="1" a="1"/>
  <c r="L4292" i="1" a="1"/>
  <c r="AD939" i="1"/>
  <c r="AD3840" i="1"/>
  <c r="AD4911" i="1"/>
  <c r="AD4731" i="1"/>
  <c r="AD3911" i="1"/>
  <c r="AD1763" i="1"/>
  <c r="AD3747" i="1"/>
  <c r="AD2120" i="1"/>
  <c r="AD2180" i="1"/>
  <c r="AD3337" i="1"/>
  <c r="AD2563" i="1"/>
  <c r="AD199" i="1"/>
  <c r="AD4229" i="1"/>
  <c r="AD115" i="1"/>
  <c r="AD4501" i="1"/>
  <c r="AD5471" i="1"/>
  <c r="AD1839" i="1"/>
  <c r="AD3861" i="1"/>
  <c r="AD4132" i="1"/>
  <c r="AD4213" i="1"/>
  <c r="AD4426" i="1"/>
  <c r="AD1171" i="1"/>
  <c r="AD1666" i="1"/>
  <c r="AD3105" i="1"/>
  <c r="AD4083" i="1"/>
  <c r="AD2013" i="1"/>
  <c r="AD4314" i="1"/>
  <c r="L3719" i="1" a="1"/>
  <c r="L5950" i="1" a="1"/>
  <c r="L4948" i="1" a="1"/>
  <c r="L4111" i="1" a="1"/>
  <c r="L2607" i="1" a="1"/>
  <c r="AD3800" i="1"/>
  <c r="AD15" i="1"/>
  <c r="AD3965" i="1"/>
  <c r="AD3451" i="1"/>
  <c r="AD2699" i="1"/>
  <c r="AD2096" i="1"/>
  <c r="AD2362" i="1"/>
  <c r="AD5851" i="1"/>
  <c r="AD3957" i="1"/>
  <c r="AD366" i="1"/>
  <c r="AD3316" i="1"/>
  <c r="AD1095" i="1"/>
  <c r="AD2925" i="1"/>
  <c r="AD976" i="1"/>
  <c r="AD4637" i="1"/>
  <c r="AD2594" i="1"/>
  <c r="L2392" i="1" a="1"/>
  <c r="AD3211" i="1"/>
  <c r="AD5689" i="1"/>
  <c r="AD5894" i="1"/>
  <c r="AD2712" i="1"/>
  <c r="AD2313" i="1"/>
  <c r="AD4538" i="1"/>
  <c r="AD2531" i="1"/>
  <c r="AD5670" i="1"/>
  <c r="AD354" i="1"/>
  <c r="L5863" i="1" a="1"/>
  <c r="AD4881" i="1"/>
  <c r="AD1320" i="1"/>
  <c r="AD2196" i="1"/>
  <c r="AD1093" i="1"/>
  <c r="AD4826" i="1"/>
  <c r="L2541" i="1" a="1"/>
  <c r="L3198" i="1" a="1"/>
  <c r="L5808" i="1" a="1"/>
  <c r="L1345" i="1" a="1"/>
  <c r="L4053" i="1" a="1"/>
  <c r="L4113" i="1" a="1"/>
  <c r="AD2094" i="1"/>
  <c r="AD307" i="1"/>
  <c r="AD5068" i="1"/>
  <c r="L5560" i="1" a="1"/>
  <c r="AD2478" i="1"/>
  <c r="AD3809" i="1"/>
  <c r="AD2382" i="1"/>
  <c r="AD13" i="1"/>
  <c r="AD2128" i="1"/>
  <c r="AD5687" i="1"/>
  <c r="AD2113" i="1"/>
  <c r="AD4908" i="1"/>
  <c r="AD5057" i="1"/>
  <c r="AD5878" i="1"/>
  <c r="AD5042" i="1"/>
  <c r="AD992" i="1"/>
  <c r="AD4957" i="1"/>
  <c r="AD4942" i="1"/>
  <c r="AD2319" i="1"/>
  <c r="AD326" i="1"/>
  <c r="AD3342" i="1"/>
  <c r="AD1135" i="1"/>
  <c r="AD436" i="1"/>
  <c r="AD1037" i="1"/>
  <c r="AD4941" i="1"/>
  <c r="AD4635" i="1"/>
  <c r="AD5207" i="1"/>
  <c r="AD3300" i="1"/>
  <c r="AD5859" i="1"/>
  <c r="AD1122" i="1"/>
  <c r="L2526" i="1" a="1"/>
  <c r="AD2729" i="1"/>
  <c r="AD2939" i="1"/>
  <c r="AD620" i="1"/>
  <c r="AD4231" i="1"/>
  <c r="AD55" i="1"/>
  <c r="AD1842" i="1"/>
  <c r="AD2073" i="1"/>
  <c r="AD4754" i="1"/>
  <c r="AD4621" i="1"/>
  <c r="AD2591" i="1"/>
  <c r="AD3092" i="1"/>
  <c r="AD1832" i="1"/>
  <c r="AD2070" i="1"/>
  <c r="AD472" i="1"/>
  <c r="AD3420" i="1"/>
  <c r="AD2255" i="1"/>
  <c r="AD5616" i="1"/>
  <c r="AD461" i="1"/>
  <c r="AD1400" i="1"/>
  <c r="AD4085" i="1"/>
  <c r="AD1182" i="1"/>
  <c r="AD4009" i="1"/>
  <c r="AD3994" i="1"/>
  <c r="AD2782" i="1"/>
  <c r="AD2076" i="1"/>
  <c r="AD2754" i="1"/>
  <c r="AD4430" i="1"/>
  <c r="L3488" i="1" a="1"/>
  <c r="L3748" i="1" a="1"/>
  <c r="AD2102" i="1"/>
  <c r="L5462" i="1" a="1"/>
  <c r="L4283" i="1" a="1"/>
  <c r="AD5086" i="1"/>
  <c r="AD4565" i="1"/>
  <c r="AD5080" i="1"/>
  <c r="AD4357" i="1"/>
  <c r="AD2482" i="1"/>
  <c r="AD3790" i="1"/>
  <c r="AD2709" i="1"/>
  <c r="AD1806" i="1"/>
  <c r="AD5648" i="1"/>
  <c r="AD5867" i="1"/>
  <c r="AD3233" i="1"/>
  <c r="L3985" i="1" a="1"/>
  <c r="AD2355" i="1"/>
  <c r="AD3953" i="1"/>
  <c r="AD390" i="1"/>
  <c r="AD2707" i="1"/>
  <c r="AD3134" i="1"/>
  <c r="AD103" i="1"/>
  <c r="AD266" i="1"/>
  <c r="AD2932" i="1"/>
  <c r="AD308" i="1"/>
  <c r="AD3776" i="1"/>
  <c r="AD5852" i="1"/>
  <c r="AD4703" i="1"/>
  <c r="AD5144" i="1"/>
  <c r="AD191" i="1"/>
  <c r="AD924" i="1"/>
  <c r="AD1987" i="1"/>
  <c r="AD90" i="1"/>
  <c r="AD2723" i="1"/>
  <c r="AD1748" i="1"/>
  <c r="AD3802" i="1"/>
  <c r="AD1322" i="1"/>
  <c r="AD1721" i="1"/>
  <c r="AD2403" i="1"/>
  <c r="AD3715" i="1"/>
  <c r="AD4138" i="1"/>
  <c r="AD1522" i="1"/>
  <c r="AD1797" i="1"/>
  <c r="AD2929" i="1"/>
  <c r="AD1189" i="1"/>
  <c r="AD2991" i="1"/>
  <c r="AD1665" i="1"/>
  <c r="AD2595" i="1"/>
  <c r="AD5145" i="1"/>
  <c r="AD2453" i="1"/>
  <c r="AD2029" i="1"/>
  <c r="AD2043" i="1"/>
  <c r="AD4692" i="1"/>
  <c r="L2629" i="1" a="1"/>
  <c r="AD219" i="1"/>
  <c r="L2422" i="1" a="1"/>
  <c r="L2165" i="1" a="1"/>
  <c r="L3991" i="1" a="1"/>
  <c r="L2446" i="1" a="1"/>
  <c r="AD3287" i="1"/>
  <c r="AD224" i="1"/>
  <c r="AD327" i="1"/>
  <c r="L5577" i="1" a="1"/>
  <c r="AD2114" i="1"/>
  <c r="AD3359" i="1"/>
  <c r="AD1053" i="1"/>
  <c r="AD4553" i="1"/>
  <c r="AD1136" i="1"/>
  <c r="AD2373" i="1"/>
  <c r="AD2398" i="1"/>
  <c r="AD5656" i="1"/>
  <c r="AD5828" i="1"/>
  <c r="AD235" i="1"/>
  <c r="AD1766" i="1"/>
  <c r="AD4952" i="1"/>
  <c r="AD5792" i="1"/>
  <c r="AD1938" i="1"/>
  <c r="AD5391" i="1"/>
  <c r="AD228" i="1"/>
  <c r="AD3351" i="1"/>
  <c r="AD4975" i="1"/>
  <c r="AD4631" i="1"/>
  <c r="AD3304" i="1"/>
  <c r="AD3321" i="1"/>
  <c r="AD4645" i="1"/>
  <c r="AD3964" i="1"/>
  <c r="AD2084" i="1"/>
  <c r="AD2714" i="1"/>
  <c r="AD451" i="1"/>
  <c r="AD5834" i="1"/>
  <c r="AD2491" i="1"/>
  <c r="AD1313" i="1"/>
  <c r="AD588" i="1"/>
  <c r="AD3442" i="1"/>
  <c r="AD3023" i="1"/>
  <c r="AD4107" i="1"/>
  <c r="AD5763" i="1"/>
  <c r="AD2138" i="1"/>
  <c r="AD5143" i="1"/>
  <c r="AD2204" i="1"/>
  <c r="AD1431" i="1"/>
  <c r="AD3284" i="1"/>
  <c r="AD4123" i="1"/>
  <c r="AD2503" i="1"/>
  <c r="AD4254" i="1"/>
  <c r="AD5561" i="1"/>
  <c r="AD2121" i="1"/>
  <c r="AD1255" i="1"/>
  <c r="AD2000" i="1"/>
  <c r="AD1548" i="1"/>
  <c r="AD5187" i="1"/>
  <c r="AD5275" i="1"/>
  <c r="AD5707" i="1"/>
  <c r="AD4277" i="1"/>
  <c r="L1775" i="1" a="1"/>
  <c r="L2575" i="1" a="1"/>
  <c r="L3868" i="1" a="1"/>
  <c r="L4141" i="1" a="1"/>
  <c r="L3955" i="1" a="1"/>
  <c r="L4123" i="1" a="1"/>
  <c r="AD899" i="1"/>
  <c r="AD5121" i="1"/>
  <c r="AD402" i="1"/>
  <c r="AD230" i="1"/>
  <c r="AD324" i="1"/>
  <c r="AD5886" i="1"/>
  <c r="AD5789" i="1"/>
  <c r="AD2081" i="1"/>
  <c r="AD1949" i="1"/>
  <c r="AD214" i="1"/>
  <c r="AD410" i="1"/>
  <c r="AD141" i="1"/>
  <c r="AD3936" i="1"/>
  <c r="AD2565" i="1"/>
  <c r="AD2898" i="1"/>
  <c r="AD160" i="1"/>
  <c r="AD5682" i="1"/>
  <c r="AD1269" i="1"/>
  <c r="AD1005" i="1"/>
  <c r="AD2553" i="1"/>
  <c r="AD1814" i="1"/>
  <c r="AD133" i="1"/>
  <c r="AD1051" i="1"/>
  <c r="AD4600" i="1"/>
  <c r="AD4969" i="1"/>
  <c r="AD151" i="1"/>
  <c r="AD352" i="1"/>
  <c r="AD242" i="1"/>
  <c r="AD376" i="1"/>
  <c r="AD5320" i="1"/>
  <c r="AD4354" i="1"/>
  <c r="AD871" i="1"/>
  <c r="AD3463" i="1"/>
  <c r="AD4982" i="1"/>
  <c r="AD823" i="1"/>
  <c r="AD740" i="1"/>
  <c r="AD641" i="1"/>
  <c r="AD5265" i="1"/>
  <c r="AD5802" i="1"/>
  <c r="AD857" i="1"/>
  <c r="AD652" i="1"/>
  <c r="AD4363" i="1"/>
  <c r="AD2589" i="1"/>
  <c r="AD3577" i="1"/>
  <c r="AD5357" i="1"/>
  <c r="AD3692" i="1"/>
  <c r="AD4299" i="1"/>
  <c r="AD5230" i="1"/>
  <c r="AD4713" i="1"/>
  <c r="AD557" i="1"/>
  <c r="AD791" i="1"/>
  <c r="AD434" i="1"/>
  <c r="AD482" i="1"/>
  <c r="AD5190" i="1"/>
  <c r="AD543" i="1"/>
  <c r="AD1264" i="1"/>
  <c r="AD4235" i="1"/>
  <c r="AD5565" i="1"/>
  <c r="AD4146" i="1"/>
  <c r="AD2335" i="1"/>
  <c r="AD2630" i="1"/>
  <c r="AD1660" i="1"/>
  <c r="AD4053" i="1"/>
  <c r="AD5261" i="1"/>
  <c r="AD5328" i="1"/>
  <c r="AD2165" i="1"/>
  <c r="AD70" i="1"/>
  <c r="AD460" i="1"/>
  <c r="AD545" i="1"/>
  <c r="AD4603" i="1"/>
  <c r="AD3513" i="1"/>
  <c r="AD3885" i="1"/>
  <c r="AC214" i="1"/>
  <c r="AC4525" i="1"/>
  <c r="AC260" i="1"/>
  <c r="AC5" i="1"/>
  <c r="AD750" i="1"/>
  <c r="AD4763" i="1"/>
  <c r="AD651" i="1"/>
  <c r="AC2723" i="1"/>
  <c r="AD4828" i="1"/>
  <c r="AD738" i="1"/>
  <c r="AC1931" i="1"/>
  <c r="AC3125" i="1"/>
  <c r="AD1914" i="1"/>
  <c r="AD4746" i="1"/>
  <c r="AD5527" i="1"/>
  <c r="AC2706" i="1"/>
  <c r="AD2520" i="1"/>
  <c r="AD4445" i="1"/>
  <c r="AD4404" i="1"/>
  <c r="AD827" i="1"/>
  <c r="AC2909" i="1"/>
  <c r="AC199" i="1"/>
  <c r="AC3584" i="1"/>
  <c r="AD1356" i="1"/>
  <c r="AD5620" i="1"/>
  <c r="AC5692" i="1"/>
  <c r="AC5071" i="1"/>
  <c r="AC1085" i="1"/>
  <c r="AC3151" i="1"/>
  <c r="AD3045" i="1"/>
  <c r="AD4064" i="1"/>
  <c r="AD5621" i="1"/>
  <c r="AC3353" i="1"/>
  <c r="AC2645" i="1"/>
  <c r="AC3180" i="1"/>
  <c r="AC1137" i="1"/>
  <c r="AD2839" i="1"/>
  <c r="AD634" i="1"/>
  <c r="AD399" i="1"/>
  <c r="AD1972" i="1"/>
  <c r="AD3612" i="1"/>
  <c r="AD4500" i="1"/>
  <c r="AD4660" i="1"/>
  <c r="AD859" i="1"/>
  <c r="AD4705" i="1"/>
  <c r="AD1493" i="1"/>
  <c r="AD3355" i="1"/>
  <c r="AD1140" i="1"/>
  <c r="AD5431" i="1"/>
  <c r="AD4724" i="1"/>
  <c r="AD4853" i="1"/>
  <c r="AD565" i="1"/>
  <c r="AD1119" i="1"/>
  <c r="AD2170" i="1"/>
  <c r="AD4868" i="1"/>
  <c r="AD1406" i="1"/>
  <c r="AD1707" i="1"/>
  <c r="AC270" i="1"/>
  <c r="AC5041" i="1"/>
  <c r="AC2661" i="1"/>
  <c r="AD4797" i="1"/>
  <c r="AD5906" i="1"/>
  <c r="AC5835" i="1"/>
  <c r="AC128" i="1"/>
  <c r="AD2416" i="1"/>
  <c r="AC81" i="1"/>
  <c r="AC5187" i="1"/>
  <c r="AC5250" i="1"/>
  <c r="AD3047" i="1"/>
  <c r="AD4117" i="1"/>
  <c r="AC3452" i="1"/>
  <c r="AC144" i="1"/>
  <c r="AC4529" i="1"/>
  <c r="AC2876" i="1"/>
  <c r="AD4838" i="1"/>
  <c r="AD40" i="1"/>
  <c r="AC920" i="1"/>
  <c r="AC2902" i="1"/>
  <c r="AD4438" i="1"/>
  <c r="AD1301" i="1"/>
  <c r="AD1635" i="1"/>
  <c r="AD5534" i="1"/>
  <c r="AC1084" i="1"/>
  <c r="AC3210" i="1"/>
  <c r="AC4331" i="1"/>
  <c r="AC3316" i="1"/>
  <c r="AD3879" i="1"/>
  <c r="AD828" i="1"/>
  <c r="AC2119" i="1"/>
  <c r="AC862" i="1"/>
  <c r="AC2700" i="1"/>
  <c r="AD3027" i="1"/>
  <c r="AD5549" i="1"/>
  <c r="AD3155" i="1"/>
  <c r="AC1760" i="1"/>
  <c r="AC161" i="1"/>
  <c r="AC5792" i="1"/>
  <c r="AC136" i="1"/>
  <c r="AD2266" i="1"/>
  <c r="AD1519" i="1"/>
  <c r="AD4240" i="1"/>
  <c r="AC13" i="1"/>
  <c r="AC880" i="1"/>
  <c r="AD3005" i="1"/>
  <c r="AD433" i="1"/>
  <c r="AD4709" i="1"/>
  <c r="AD3201" i="1"/>
  <c r="AD5408" i="1"/>
  <c r="AD3402" i="1"/>
  <c r="AD3896" i="1"/>
  <c r="AD3856" i="1"/>
  <c r="AD2966" i="1"/>
  <c r="AD5004" i="1"/>
  <c r="AD527" i="1"/>
  <c r="AD4971" i="1"/>
  <c r="AD3609" i="1"/>
  <c r="AD2046" i="1"/>
  <c r="AD1850" i="1"/>
  <c r="AD2461" i="1"/>
  <c r="AD4761" i="1"/>
  <c r="AD3318" i="1"/>
  <c r="AD2258" i="1"/>
  <c r="AD5462" i="1"/>
  <c r="AC5670" i="1"/>
  <c r="AC3673" i="1"/>
  <c r="AD2786" i="1"/>
  <c r="AC1944" i="1"/>
  <c r="AD4069" i="1"/>
  <c r="AD5587" i="1"/>
  <c r="AC2905" i="1"/>
  <c r="AC4342" i="1"/>
  <c r="AC1035" i="1"/>
  <c r="AC306" i="1"/>
  <c r="AC3461" i="1"/>
  <c r="AC3999" i="1"/>
  <c r="AD1424" i="1"/>
  <c r="AD3006" i="1"/>
  <c r="AC1089" i="1"/>
  <c r="AC5939" i="1"/>
  <c r="AC5072" i="1"/>
  <c r="AD4260" i="1"/>
  <c r="AD1450" i="1"/>
  <c r="AD792" i="1"/>
  <c r="AC3301" i="1"/>
  <c r="AC5008" i="1"/>
  <c r="AC2669" i="1"/>
  <c r="AD2269" i="1"/>
  <c r="AD122" i="1"/>
  <c r="AC284" i="1"/>
  <c r="AC218" i="1"/>
  <c r="AC1751" i="1"/>
  <c r="AC3937" i="1"/>
  <c r="AD2823" i="1"/>
  <c r="AD4756" i="1"/>
  <c r="AD514" i="1"/>
  <c r="AD5760" i="1"/>
  <c r="AD3352" i="1"/>
  <c r="AD2647" i="1"/>
  <c r="AD898" i="1"/>
  <c r="AD4872" i="1"/>
  <c r="AD3218" i="1"/>
  <c r="AD1165" i="1"/>
  <c r="AD1096" i="1"/>
  <c r="AD5008" i="1"/>
  <c r="AD1778" i="1"/>
  <c r="AD4219" i="1"/>
  <c r="AD252" i="1"/>
  <c r="AD5116" i="1"/>
  <c r="AD5347" i="1"/>
  <c r="AD5482" i="1"/>
  <c r="AD485" i="1"/>
  <c r="AD5309" i="1"/>
  <c r="AD614" i="1"/>
  <c r="AD1353" i="1"/>
  <c r="AD1998" i="1"/>
  <c r="AD4481" i="1"/>
  <c r="AD5171" i="1"/>
  <c r="AD2532" i="1"/>
  <c r="AD2749" i="1"/>
  <c r="L3162" i="1" a="1"/>
  <c r="L4260" i="1" a="1"/>
  <c r="AD2887" i="1"/>
  <c r="AD384" i="1"/>
  <c r="AD4564" i="1"/>
  <c r="AD2089" i="1"/>
  <c r="AD3191" i="1"/>
  <c r="AD2573" i="1"/>
  <c r="AD1160" i="1"/>
  <c r="AD2086" i="1"/>
  <c r="AD4935" i="1"/>
  <c r="AD3537" i="1"/>
  <c r="AD404" i="1"/>
  <c r="AD3969" i="1"/>
  <c r="L5929" i="1" a="1"/>
  <c r="AD192" i="1"/>
  <c r="AD3806" i="1"/>
  <c r="AD3981" i="1"/>
  <c r="AD3458" i="1"/>
  <c r="AD4765" i="1"/>
  <c r="AD3061" i="1"/>
  <c r="AD397" i="1"/>
  <c r="AD4544" i="1"/>
  <c r="AD870" i="1"/>
  <c r="AD3159" i="1"/>
  <c r="AD2199" i="1"/>
  <c r="AC5807" i="1"/>
  <c r="AD5239" i="1"/>
  <c r="AD1150" i="1"/>
  <c r="AD4191" i="1"/>
  <c r="AD1574" i="1"/>
  <c r="AD441" i="1"/>
  <c r="AD5941" i="1"/>
  <c r="AD3477" i="1"/>
  <c r="AD5772" i="1"/>
  <c r="AD2701" i="1"/>
  <c r="AD277" i="1"/>
  <c r="AD3709" i="1"/>
  <c r="L3838" i="1" a="1"/>
  <c r="AD4509" i="1"/>
  <c r="L5382" i="1" a="1"/>
  <c r="L2432" i="1" a="1"/>
  <c r="L4077" i="1" a="1"/>
  <c r="AD1951" i="1"/>
  <c r="AD3324" i="1"/>
  <c r="L5293" i="1" a="1"/>
  <c r="AD999" i="1"/>
  <c r="AD3237" i="1"/>
  <c r="AD869" i="1"/>
  <c r="AD856" i="1"/>
  <c r="AD358" i="1"/>
  <c r="AD5602" i="1"/>
  <c r="AD4632" i="1"/>
  <c r="AD1072" i="1"/>
  <c r="AD3581" i="1"/>
  <c r="AD5647" i="1"/>
  <c r="AD3161" i="1"/>
  <c r="AD2689" i="1"/>
  <c r="AD1438" i="1"/>
  <c r="AD985" i="1"/>
  <c r="AD173" i="1"/>
  <c r="AD225" i="1"/>
  <c r="AD5360" i="1"/>
  <c r="AD5131" i="1"/>
  <c r="AD275" i="1"/>
  <c r="AD3450" i="1"/>
  <c r="AD2334" i="1"/>
  <c r="AD3985" i="1"/>
  <c r="AD1099" i="1"/>
  <c r="AD7" i="1"/>
  <c r="AD3935" i="1"/>
  <c r="AD3753" i="1"/>
  <c r="AD5744" i="1"/>
  <c r="AD2635" i="1"/>
  <c r="AD3409" i="1"/>
  <c r="L4012" i="1" a="1"/>
  <c r="L3972" i="1" a="1"/>
  <c r="AD5665" i="1"/>
  <c r="L2100" i="1" a="1"/>
  <c r="L5959" i="1" a="1"/>
  <c r="AD216" i="1"/>
  <c r="AD2093" i="1"/>
  <c r="AD2540" i="1"/>
  <c r="AD319" i="1"/>
  <c r="L3753" i="1" a="1"/>
  <c r="AD3181" i="1"/>
  <c r="AD1146" i="1"/>
  <c r="AD2358" i="1"/>
  <c r="AD2913" i="1"/>
  <c r="AD5" i="1"/>
  <c r="AD3358" i="1"/>
  <c r="L4151" i="1" a="1"/>
  <c r="AD3807" i="1"/>
  <c r="AD2667" i="1"/>
  <c r="AD2899" i="1"/>
  <c r="AD311" i="1"/>
  <c r="AD5273" i="1"/>
  <c r="AD4583" i="1"/>
  <c r="AD2908" i="1"/>
  <c r="AD1720" i="1"/>
  <c r="AD1086" i="1"/>
  <c r="AD5862" i="1"/>
  <c r="AD5052" i="1"/>
  <c r="AD1300" i="1"/>
  <c r="AD1073" i="1"/>
  <c r="AD5013" i="1"/>
  <c r="AD5634" i="1"/>
  <c r="AD5316" i="1"/>
  <c r="AD5881" i="1"/>
  <c r="AD3180" i="1"/>
  <c r="AD1738" i="1"/>
  <c r="AD3206" i="1"/>
  <c r="AD5270" i="1"/>
  <c r="AD2433" i="1"/>
  <c r="AD2381" i="1"/>
  <c r="AD833" i="1"/>
  <c r="AD3025" i="1"/>
  <c r="AD4122" i="1"/>
  <c r="AD4650" i="1"/>
  <c r="AD1338" i="1"/>
  <c r="AD5306" i="1"/>
  <c r="AD1706" i="1"/>
  <c r="AD4455" i="1"/>
  <c r="AD2042" i="1"/>
  <c r="AD412" i="1"/>
  <c r="AD2171" i="1"/>
  <c r="AD4055" i="1"/>
  <c r="AD3697" i="1"/>
  <c r="AD4365" i="1"/>
  <c r="AD5751" i="1"/>
  <c r="AD5228" i="1"/>
  <c r="AD4846" i="1"/>
  <c r="AD4720" i="1"/>
  <c r="AD1335" i="1"/>
  <c r="AD2317" i="1"/>
  <c r="AD1486" i="1"/>
  <c r="AD3527" i="1"/>
  <c r="AD1849" i="1"/>
  <c r="AD1973" i="1"/>
  <c r="L1659" i="1" a="1"/>
  <c r="L3989" i="1" a="1"/>
  <c r="L2457" i="1" a="1"/>
  <c r="L4018" i="1" a="1"/>
  <c r="L3905" i="1" a="1"/>
  <c r="L3891" i="1" a="1"/>
  <c r="AD2909" i="1"/>
  <c r="AD2343" i="1"/>
  <c r="AD147" i="1"/>
  <c r="AD5839" i="1"/>
  <c r="AD3578" i="1"/>
  <c r="L2615" i="1" a="1"/>
  <c r="AD5063" i="1"/>
  <c r="AD274" i="1"/>
  <c r="AD3798" i="1"/>
  <c r="AD2550" i="1"/>
  <c r="AD5845" i="1"/>
  <c r="AD2896" i="1"/>
  <c r="AD4349" i="1"/>
  <c r="AD1001" i="1"/>
  <c r="AD445" i="1"/>
  <c r="AD176" i="1"/>
  <c r="AD1071" i="1"/>
  <c r="AD355" i="1"/>
  <c r="L5879" i="1" a="1"/>
  <c r="L4127" i="1" a="1"/>
  <c r="AD4530" i="1"/>
  <c r="AD5038" i="1"/>
  <c r="AD4321" i="1"/>
  <c r="AD942" i="1"/>
  <c r="AD983" i="1"/>
  <c r="AD4535" i="1"/>
  <c r="AD69" i="1"/>
  <c r="AD2623" i="1"/>
  <c r="AD879" i="1"/>
  <c r="AD2665" i="1"/>
  <c r="AD4584" i="1"/>
  <c r="AD2467" i="1"/>
  <c r="AD4423" i="1"/>
  <c r="AD4718" i="1"/>
  <c r="AD1717" i="1"/>
  <c r="AD3037" i="1"/>
  <c r="AD4642" i="1"/>
  <c r="AD2752" i="1"/>
  <c r="AD3821" i="1"/>
  <c r="AD4006" i="1"/>
  <c r="AD5589" i="1"/>
  <c r="AD2534" i="1"/>
  <c r="AD5304" i="1"/>
  <c r="AD518" i="1"/>
  <c r="AD4634" i="1"/>
  <c r="AD3022" i="1"/>
  <c r="AD2273" i="1"/>
  <c r="AD5734" i="1"/>
  <c r="L2558" i="1" a="1"/>
  <c r="L2352" i="1" a="1"/>
  <c r="L2077" i="1" a="1"/>
  <c r="L5171" i="1" a="1"/>
  <c r="L2622" i="1" a="1"/>
  <c r="L5028" i="1" a="1"/>
  <c r="AD3453" i="1"/>
  <c r="AD2722" i="1"/>
  <c r="AD1265" i="1"/>
  <c r="AD4545" i="1"/>
  <c r="AD4938" i="1"/>
  <c r="AD1155" i="1"/>
  <c r="AD933" i="1"/>
  <c r="AD3924" i="1"/>
  <c r="AD1784" i="1"/>
  <c r="AD3801" i="1"/>
  <c r="L3153" i="1" a="1"/>
  <c r="AD4322" i="1"/>
  <c r="AD320" i="1"/>
  <c r="AD5680" i="1"/>
  <c r="AD4948" i="1"/>
  <c r="AD425" i="1"/>
  <c r="AD258" i="1"/>
  <c r="AD2608" i="1"/>
  <c r="AD3460" i="1"/>
  <c r="AD5119" i="1"/>
  <c r="AD3288" i="1"/>
  <c r="AD5628" i="1"/>
  <c r="AD1206" i="1"/>
  <c r="AD3235" i="1"/>
  <c r="AD91" i="1"/>
  <c r="AD2372" i="1"/>
  <c r="AD512" i="1"/>
  <c r="AD1094" i="1"/>
  <c r="AD2395" i="1"/>
  <c r="AD76" i="1"/>
  <c r="AD4542" i="1"/>
  <c r="AD5289" i="1"/>
  <c r="AD2457" i="1"/>
  <c r="AD1230" i="1"/>
  <c r="AD3435" i="1"/>
  <c r="AD2285" i="1"/>
  <c r="AD3946" i="1"/>
  <c r="AD1224" i="1"/>
  <c r="AD1391" i="1"/>
  <c r="AD1826" i="1"/>
  <c r="AD3661" i="1"/>
  <c r="AD4183" i="1"/>
  <c r="AD3394" i="1"/>
  <c r="AD5243" i="1"/>
  <c r="AD3164" i="1"/>
  <c r="AD1460" i="1"/>
  <c r="AD5443" i="1"/>
  <c r="AD2423" i="1"/>
  <c r="AD5451" i="1"/>
  <c r="AD2131" i="1"/>
  <c r="AD1543" i="1"/>
  <c r="AD3503" i="1"/>
  <c r="AD3862" i="1"/>
  <c r="AD5100" i="1"/>
  <c r="AD5607" i="1"/>
  <c r="L3896" i="1" a="1"/>
  <c r="L2436" i="1" a="1"/>
  <c r="L5597" i="1" a="1"/>
  <c r="L5152" i="1" a="1"/>
  <c r="L4278" i="1" a="1"/>
  <c r="AD959" i="1"/>
  <c r="AD2678" i="1"/>
  <c r="AD885" i="1"/>
  <c r="AD2344" i="1"/>
  <c r="AD3789" i="1"/>
  <c r="AD3302" i="1"/>
  <c r="AD5697" i="1"/>
  <c r="L2559" i="1" a="1"/>
  <c r="AD5065" i="1"/>
  <c r="AD5075" i="1"/>
  <c r="AD2693" i="1"/>
  <c r="AD1751" i="1"/>
  <c r="AD1013" i="1"/>
  <c r="AD3303" i="1"/>
  <c r="AD2632" i="1"/>
  <c r="AD5099" i="1"/>
  <c r="AD1023" i="1"/>
  <c r="AD4562" i="1"/>
  <c r="AD572" i="1"/>
  <c r="AD3982" i="1"/>
  <c r="AD4534" i="1"/>
  <c r="AD1725" i="1"/>
  <c r="AD87" i="1"/>
  <c r="AD1810" i="1"/>
  <c r="AD423" i="1"/>
  <c r="AD2363" i="1"/>
  <c r="AD286" i="1"/>
  <c r="AD1344" i="1"/>
  <c r="AD4337" i="1"/>
  <c r="AD2352" i="1"/>
  <c r="AD5791" i="1"/>
  <c r="AD1245" i="1"/>
  <c r="AD3190" i="1"/>
  <c r="AD5337" i="1"/>
  <c r="AD2148" i="1"/>
  <c r="AD5551" i="1"/>
  <c r="AD4272" i="1"/>
  <c r="AD5913" i="1"/>
  <c r="AD2949" i="1"/>
  <c r="AD4344" i="1"/>
  <c r="AD2798" i="1"/>
  <c r="AD843" i="1"/>
  <c r="AD628" i="1"/>
  <c r="AD1199" i="1"/>
  <c r="AD5332" i="1"/>
  <c r="AD5935" i="1"/>
  <c r="AD4782" i="1"/>
  <c r="AD5167" i="1"/>
  <c r="AD1191" i="1"/>
  <c r="AD5723" i="1"/>
  <c r="AD1283" i="1"/>
  <c r="AD428" i="1"/>
  <c r="AD1827" i="1"/>
  <c r="AD2583" i="1"/>
  <c r="AD2408" i="1"/>
  <c r="AD640" i="1"/>
  <c r="AD1130" i="1"/>
  <c r="AD811" i="1"/>
  <c r="AD2629" i="1"/>
  <c r="AD1268" i="1"/>
  <c r="AD3602" i="1"/>
  <c r="AD2175" i="1"/>
  <c r="AD4830" i="1"/>
  <c r="AD4981" i="1"/>
  <c r="AD4369" i="1"/>
  <c r="AD1318" i="1"/>
  <c r="AD2860" i="1"/>
  <c r="AD4456" i="1"/>
  <c r="AD5801" i="1"/>
  <c r="AD415" i="1"/>
  <c r="AD2581" i="1"/>
  <c r="AD2835" i="1"/>
  <c r="AD4449" i="1"/>
  <c r="AC5047" i="1"/>
  <c r="AC1029" i="1"/>
  <c r="AC213" i="1"/>
  <c r="AC1961" i="1"/>
  <c r="AD5548" i="1"/>
  <c r="AD4057" i="1"/>
  <c r="AC1727" i="1"/>
  <c r="AC4980" i="1"/>
  <c r="AC184" i="1"/>
  <c r="AC1963" i="1"/>
  <c r="AC4120" i="1"/>
  <c r="AC4201" i="1"/>
  <c r="AD644" i="1"/>
  <c r="AD607" i="1"/>
  <c r="AC5805" i="1"/>
  <c r="AC4355" i="1"/>
  <c r="AC3059" i="1"/>
  <c r="AD3884" i="1"/>
  <c r="AD4483" i="1"/>
  <c r="AD5001" i="1"/>
  <c r="AD3904" i="1"/>
  <c r="AC5844" i="1"/>
  <c r="AD5526" i="1"/>
  <c r="AD5728" i="1"/>
  <c r="AD4852" i="1"/>
  <c r="AC4908" i="1"/>
  <c r="AC309" i="1"/>
  <c r="AC5602" i="1"/>
  <c r="AD1557" i="1"/>
  <c r="AD5777" i="1"/>
  <c r="AD4257" i="1"/>
  <c r="AD1646" i="1"/>
  <c r="AC5080" i="1"/>
  <c r="AC2359" i="1"/>
  <c r="AC1140" i="1"/>
  <c r="AC3844" i="1"/>
  <c r="AD4313" i="1"/>
  <c r="AD3886" i="1"/>
  <c r="AD1294" i="1"/>
  <c r="AD4771" i="1"/>
  <c r="AD452" i="1"/>
  <c r="AD3254" i="1"/>
  <c r="AD3630" i="1"/>
  <c r="AD367" i="1"/>
  <c r="AD3793" i="1"/>
  <c r="AD591" i="1"/>
  <c r="AD2755" i="1"/>
  <c r="AD1306" i="1"/>
  <c r="AD5224" i="1"/>
  <c r="AD621" i="1"/>
  <c r="AD5508" i="1"/>
  <c r="AD4399" i="1"/>
  <c r="AD4716" i="1"/>
  <c r="AD1311" i="1"/>
  <c r="AD2306" i="1"/>
  <c r="AD4918" i="1"/>
  <c r="AD780" i="1"/>
  <c r="AC5794" i="1"/>
  <c r="AC186" i="1"/>
  <c r="AC3576" i="1"/>
  <c r="AD2849" i="1"/>
  <c r="AD4477" i="1"/>
  <c r="AC3535" i="1"/>
  <c r="AC1794" i="1"/>
  <c r="AC4527" i="1"/>
  <c r="AC3935" i="1"/>
  <c r="AC2943" i="1"/>
  <c r="AC4633" i="1"/>
  <c r="AD2277" i="1"/>
  <c r="AD4991" i="1"/>
  <c r="AC4940" i="1"/>
  <c r="AC5882" i="1"/>
  <c r="AC179" i="1"/>
  <c r="AC5046" i="1"/>
  <c r="AD3486" i="1"/>
  <c r="AD2965" i="1"/>
  <c r="AC5628" i="1"/>
  <c r="AC1285" i="1"/>
  <c r="AC5634" i="1"/>
  <c r="AD4301" i="1"/>
  <c r="AD4048" i="1"/>
  <c r="AC3065" i="1"/>
  <c r="AC3219" i="1"/>
  <c r="AD1609" i="1"/>
  <c r="AC921" i="1"/>
  <c r="AC2639" i="1"/>
  <c r="AD2842" i="1"/>
  <c r="AD1465" i="1"/>
  <c r="AC5026" i="1"/>
  <c r="AC5396" i="1"/>
  <c r="AC5870" i="1"/>
  <c r="AC3489" i="1"/>
  <c r="AD4275" i="1"/>
  <c r="AD3761" i="1"/>
  <c r="AC3789" i="1"/>
  <c r="AC5045" i="1"/>
  <c r="AC3672" i="1"/>
  <c r="AC277" i="1"/>
  <c r="AD691" i="1"/>
  <c r="AD4125" i="1"/>
  <c r="AC145" i="1"/>
  <c r="AC1235" i="1"/>
  <c r="AC5018" i="1"/>
  <c r="AD2841" i="1"/>
  <c r="AD5303" i="1"/>
  <c r="AD113" i="1"/>
  <c r="AD3851" i="1"/>
  <c r="AD4176" i="1"/>
  <c r="AD1555" i="1"/>
  <c r="AD884" i="1"/>
  <c r="AD504" i="1"/>
  <c r="AD4760" i="1"/>
  <c r="AD4820" i="1"/>
  <c r="AD2187" i="1"/>
  <c r="AD1819" i="1"/>
  <c r="AD33" i="1"/>
  <c r="AD1421" i="1"/>
  <c r="AD2522" i="1"/>
  <c r="AD2926" i="1"/>
  <c r="AD3276" i="1"/>
  <c r="AD5633" i="1"/>
  <c r="AD100" i="1"/>
  <c r="AD967" i="1"/>
  <c r="AD2897" i="1"/>
  <c r="AD1092" i="1"/>
  <c r="AD1164" i="1"/>
  <c r="AD3978" i="1"/>
  <c r="AD4318" i="1"/>
  <c r="AD1154" i="1"/>
  <c r="L2608" i="1" a="1"/>
  <c r="AD1078" i="1"/>
  <c r="AD4110" i="1"/>
  <c r="AD5420" i="1"/>
  <c r="AD4038" i="1"/>
  <c r="AD2237" i="1"/>
  <c r="AD524" i="1"/>
  <c r="AD5467" i="1"/>
  <c r="AD1348" i="1"/>
  <c r="AD4466" i="1"/>
  <c r="AD2047" i="1"/>
  <c r="AD1228" i="1"/>
  <c r="AD3871" i="1"/>
  <c r="L2574" i="1" a="1"/>
  <c r="AD5874" i="1"/>
  <c r="L2345" i="1" a="1"/>
  <c r="L5918" i="1" a="1"/>
  <c r="AD83" i="1"/>
  <c r="AD2115" i="1"/>
  <c r="AD1045" i="1"/>
  <c r="AD4885" i="1"/>
  <c r="AD2911" i="1"/>
  <c r="AD329" i="1"/>
  <c r="AD5601" i="1"/>
  <c r="AD4591" i="1"/>
  <c r="L2510" i="1" a="1"/>
  <c r="AD1774" i="1"/>
  <c r="AD2876" i="1"/>
  <c r="AD3056" i="1"/>
  <c r="L3183" i="1" a="1"/>
  <c r="AD4588" i="1"/>
  <c r="AD3313" i="1"/>
  <c r="AD351" i="1"/>
  <c r="AD3682" i="1"/>
  <c r="AD3785" i="1"/>
  <c r="AD195" i="1"/>
  <c r="AD1251" i="1"/>
  <c r="AD4874" i="1"/>
  <c r="AD3493" i="1"/>
  <c r="AD4156" i="1"/>
  <c r="AD2030" i="1"/>
  <c r="AD5368" i="1"/>
  <c r="AD5709" i="1"/>
  <c r="AD3756" i="1"/>
  <c r="AD4457" i="1"/>
  <c r="AD462" i="1"/>
  <c r="AD2930" i="1"/>
  <c r="AD5925" i="1"/>
  <c r="AD4289" i="1"/>
  <c r="AD2738" i="1"/>
  <c r="AD4928" i="1"/>
  <c r="AD3127" i="1"/>
  <c r="L5848" i="1" a="1"/>
  <c r="L5514" i="1" a="1"/>
  <c r="L5387" i="1" a="1"/>
  <c r="L2403" i="1" a="1"/>
  <c r="AD2399" i="1"/>
  <c r="AD5247" i="1"/>
  <c r="AD1780" i="1"/>
  <c r="L5797" i="1" a="1"/>
  <c r="AD3168" i="1"/>
  <c r="AD2677" i="1"/>
  <c r="AD3819" i="1"/>
  <c r="AD5627" i="1"/>
  <c r="AD419" i="1"/>
  <c r="AD4317" i="1"/>
  <c r="AD3534" i="1"/>
  <c r="AD4596" i="1"/>
  <c r="AD1032" i="1"/>
  <c r="AD2546" i="1"/>
  <c r="AD315" i="1"/>
  <c r="AD2902" i="1"/>
  <c r="AD1977" i="1"/>
  <c r="AD3823" i="1"/>
  <c r="AD5819" i="1"/>
  <c r="AD5102" i="1"/>
  <c r="L5418" i="1" a="1"/>
  <c r="AD208" i="1"/>
  <c r="AD2683" i="1"/>
  <c r="AD370" i="1"/>
  <c r="AD5756" i="1"/>
  <c r="AD5120" i="1"/>
  <c r="AD5608" i="1"/>
  <c r="AD851" i="1"/>
  <c r="AD3844" i="1"/>
  <c r="AD2340" i="1"/>
  <c r="AD4341" i="1"/>
  <c r="AD2951" i="1"/>
  <c r="AD2200" i="1"/>
  <c r="L4981" i="1" a="1"/>
  <c r="L5522" i="1" a="1"/>
  <c r="L3812" i="1" a="1"/>
  <c r="L5345" i="1" a="1"/>
  <c r="L5573" i="1" a="1"/>
  <c r="L3765" i="1" a="1"/>
  <c r="AD2715" i="1"/>
  <c r="AD2671" i="1"/>
  <c r="AD1732" i="1"/>
  <c r="AD81" i="1"/>
  <c r="AD2611" i="1"/>
  <c r="AD880" i="1"/>
  <c r="AD3332" i="1"/>
  <c r="AD161" i="1"/>
  <c r="AD4937" i="1"/>
  <c r="AD2103" i="1"/>
  <c r="AD3910" i="1"/>
  <c r="AD5054" i="1"/>
  <c r="AD1061" i="1"/>
  <c r="AD5040" i="1"/>
  <c r="AD365" i="1"/>
  <c r="AD1006" i="1"/>
  <c r="AD2660" i="1"/>
  <c r="AD2562" i="1"/>
  <c r="AD1930" i="1"/>
  <c r="AD3963" i="1"/>
  <c r="AD1025" i="1"/>
  <c r="AD4888" i="1"/>
  <c r="AD3914" i="1"/>
  <c r="L2400" i="1" a="1"/>
  <c r="AD2657" i="1"/>
  <c r="AD964" i="1"/>
  <c r="AD4768" i="1"/>
  <c r="AD345" i="1"/>
  <c r="AD32" i="1"/>
  <c r="AD289" i="1"/>
  <c r="AD5101" i="1"/>
  <c r="AD3087" i="1"/>
  <c r="AD576" i="1"/>
  <c r="AD2756" i="1"/>
  <c r="AD1592" i="1"/>
  <c r="AD3479" i="1"/>
  <c r="AD1253" i="1"/>
  <c r="AD5233" i="1"/>
  <c r="AD486" i="1"/>
  <c r="AD1377" i="1"/>
  <c r="AD797" i="1"/>
  <c r="AD5622" i="1"/>
  <c r="AD403" i="1"/>
  <c r="AD5271" i="1"/>
  <c r="AD429" i="1"/>
  <c r="AD4795" i="1"/>
  <c r="AD1455" i="1"/>
  <c r="AD1293" i="1"/>
  <c r="AD5757" i="1"/>
  <c r="AD1282" i="1"/>
  <c r="AD1525" i="1"/>
  <c r="AD5371" i="1"/>
  <c r="AD1417" i="1"/>
  <c r="AD4359" i="1"/>
  <c r="AD5574" i="1"/>
  <c r="AD5509" i="1"/>
  <c r="AD2894" i="1"/>
  <c r="AD1285" i="1"/>
  <c r="L1248" i="1" a="1"/>
  <c r="L3878" i="1" a="1"/>
  <c r="AD5064" i="1"/>
  <c r="L5359" i="1" a="1"/>
  <c r="L4291" i="1" a="1"/>
  <c r="AD1730" i="1"/>
  <c r="N4293" i="1" a="1"/>
  <c r="AD1937" i="1"/>
  <c r="AD162" i="1"/>
  <c r="AD1120" i="1"/>
  <c r="AD407" i="1"/>
  <c r="AD95" i="1"/>
  <c r="AD5091" i="1"/>
  <c r="AD1052" i="1"/>
  <c r="AD943" i="1"/>
  <c r="AD962" i="1"/>
  <c r="AD3312" i="1"/>
  <c r="AD1128" i="1"/>
  <c r="AD211" i="1"/>
  <c r="AD5870" i="1"/>
  <c r="AD5868" i="1"/>
  <c r="AD84" i="1"/>
  <c r="AD1121" i="1"/>
  <c r="AD1101" i="1"/>
  <c r="L5821" i="1" a="1"/>
  <c r="AD171" i="1"/>
  <c r="AD3148" i="1"/>
  <c r="AD1159" i="1"/>
  <c r="L2595" i="1" a="1"/>
  <c r="AD2104" i="1"/>
  <c r="AD2706" i="1"/>
  <c r="AD331" i="1"/>
  <c r="AD1847" i="1"/>
  <c r="AD187" i="1"/>
  <c r="AD5885" i="1"/>
  <c r="AD5126" i="1"/>
  <c r="AD3356" i="1"/>
  <c r="AD1418" i="1"/>
  <c r="AD1209" i="1"/>
  <c r="AD4382" i="1"/>
  <c r="AD1441" i="1"/>
  <c r="AD1882" i="1"/>
  <c r="AD5465" i="1"/>
  <c r="AD5222" i="1"/>
  <c r="AD521" i="1"/>
  <c r="AD2934" i="1"/>
  <c r="AD2243" i="1"/>
  <c r="AD1145" i="1"/>
  <c r="AD3860" i="1"/>
  <c r="AD5394" i="1"/>
  <c r="AD3462" i="1"/>
  <c r="AD793" i="1"/>
  <c r="AD1908" i="1"/>
  <c r="AD550" i="1"/>
  <c r="L5405" i="1" a="1"/>
  <c r="L3842" i="1" a="1"/>
  <c r="L4158" i="1" a="1"/>
  <c r="L2527" i="1" a="1"/>
  <c r="L4000" i="1" a="1"/>
  <c r="L5905" i="1" a="1"/>
  <c r="AD5156" i="1"/>
  <c r="AD5006" i="1"/>
  <c r="AD1755" i="1"/>
  <c r="AD4891" i="1"/>
  <c r="AD5085" i="1"/>
  <c r="AD3782" i="1"/>
  <c r="AD4532" i="1"/>
  <c r="AD996" i="1"/>
  <c r="AD2095" i="1"/>
  <c r="AD2688" i="1"/>
  <c r="AD892" i="1"/>
  <c r="AD388" i="1"/>
  <c r="AD477" i="1"/>
  <c r="AD245" i="1"/>
  <c r="AD3956" i="1"/>
  <c r="AD3921" i="1"/>
  <c r="AD382" i="1"/>
  <c r="AD2615" i="1"/>
  <c r="AD2883" i="1"/>
  <c r="AD3670" i="1"/>
  <c r="AD1960" i="1"/>
  <c r="AD5060" i="1"/>
  <c r="AD946" i="1"/>
  <c r="AD3" i="1"/>
  <c r="AD322" i="1"/>
  <c r="AD1089" i="1"/>
  <c r="AD5344" i="1"/>
  <c r="AD4900" i="1"/>
  <c r="AD3192" i="1"/>
  <c r="AD178" i="1"/>
  <c r="AD3547" i="1"/>
  <c r="AD530" i="1"/>
  <c r="AD5487" i="1"/>
  <c r="AD1304" i="1"/>
  <c r="AD2414" i="1"/>
  <c r="AD4267" i="1"/>
  <c r="AD2633" i="1"/>
  <c r="AD29" i="1"/>
  <c r="AD3354" i="1"/>
  <c r="AD1408" i="1"/>
  <c r="AD2819" i="1"/>
  <c r="AD3665" i="1"/>
  <c r="AD2690" i="1"/>
  <c r="AD1257" i="1"/>
  <c r="AD2935" i="1"/>
  <c r="AD2407" i="1"/>
  <c r="AD1586" i="1"/>
  <c r="AD2179" i="1"/>
  <c r="AD4143" i="1"/>
  <c r="AD1194" i="1"/>
  <c r="AD78" i="1"/>
  <c r="AD1994" i="1"/>
  <c r="AD633" i="1"/>
  <c r="AD5414" i="1"/>
  <c r="L3928" i="1" a="1"/>
  <c r="L2464" i="1" a="1"/>
  <c r="AD5652" i="1"/>
  <c r="L2013" i="1" a="1"/>
  <c r="L4228" i="1" a="1"/>
  <c r="L5446" i="1" a="1"/>
  <c r="AD3323" i="1"/>
  <c r="AD2906" i="1"/>
  <c r="AD3780" i="1"/>
  <c r="AD5787" i="1"/>
  <c r="AD3832" i="1"/>
  <c r="AD3209" i="1"/>
  <c r="AD4515" i="1"/>
  <c r="AD1770" i="1"/>
  <c r="AD5135" i="1"/>
  <c r="AD5312" i="1"/>
  <c r="AD5690" i="1"/>
  <c r="AD5020" i="1"/>
  <c r="AD1108" i="1"/>
  <c r="AD3976" i="1"/>
  <c r="L4279" i="1" a="1"/>
  <c r="AD3054" i="1"/>
  <c r="AD5879" i="1"/>
  <c r="AD3343" i="1"/>
  <c r="AD2040" i="1"/>
  <c r="AD5178" i="1"/>
  <c r="AD182" i="1"/>
  <c r="AD3274" i="1"/>
  <c r="AD299" i="1"/>
  <c r="AD5361" i="1"/>
  <c r="AD935" i="1"/>
  <c r="AD3805" i="1"/>
  <c r="AD2698" i="1"/>
  <c r="AD1036" i="1"/>
  <c r="AD3057" i="1"/>
  <c r="AD1003" i="1"/>
  <c r="AD1028" i="1"/>
  <c r="AD1197" i="1"/>
  <c r="AD3558" i="1"/>
  <c r="AD5259" i="1"/>
  <c r="AD5729" i="1"/>
  <c r="AD1835" i="1"/>
  <c r="AD3114" i="1"/>
  <c r="AD116" i="1"/>
  <c r="AD4149" i="1"/>
  <c r="AD1368" i="1"/>
  <c r="AD836" i="1"/>
  <c r="AD73" i="1"/>
  <c r="AD2621" i="1"/>
  <c r="AD4679" i="1"/>
  <c r="AD2937" i="1"/>
  <c r="AD1454" i="1"/>
  <c r="AD1644" i="1"/>
  <c r="AD476" i="1"/>
  <c r="AD2172" i="1"/>
  <c r="AD2561" i="1"/>
  <c r="AD5405" i="1"/>
  <c r="AD2430" i="1"/>
  <c r="AD2640" i="1"/>
  <c r="AD5951" i="1"/>
  <c r="AD4177" i="1"/>
  <c r="AD1820" i="1"/>
  <c r="AD1833" i="1"/>
  <c r="AD4204" i="1"/>
  <c r="AD2107" i="1"/>
  <c r="AD541" i="1"/>
  <c r="AD4753" i="1"/>
  <c r="AD2057" i="1"/>
  <c r="AD4096" i="1"/>
  <c r="AD2184" i="1"/>
  <c r="AD4376" i="1"/>
  <c r="AD3117" i="1"/>
  <c r="AD3031" i="1"/>
  <c r="AD5623" i="1"/>
  <c r="AD4153" i="1"/>
  <c r="AD2154" i="1"/>
  <c r="AD1184" i="1"/>
  <c r="AD4913" i="1"/>
  <c r="AD3511" i="1"/>
  <c r="AC2109" i="1"/>
  <c r="AC2693" i="1"/>
  <c r="AC3541" i="1"/>
  <c r="AD5730" i="1"/>
  <c r="AD1851" i="1"/>
  <c r="AD3262" i="1"/>
  <c r="AC3274" i="1"/>
  <c r="AD1547" i="1"/>
  <c r="AC311" i="1"/>
  <c r="AC1769" i="1"/>
  <c r="AC3522" i="1"/>
  <c r="AD2978" i="1"/>
  <c r="AD4422" i="1"/>
  <c r="AD1659" i="1"/>
  <c r="AC3212" i="1"/>
  <c r="AD1688" i="1"/>
  <c r="AD3108" i="1"/>
  <c r="L3796" i="1" a="1"/>
  <c r="AD977" i="1"/>
  <c r="AD5693" i="1"/>
  <c r="AD5083" i="1"/>
  <c r="AD3277" i="1"/>
  <c r="AD2907" i="1"/>
  <c r="AD3597" i="1"/>
  <c r="AD5097" i="1"/>
  <c r="AD4560" i="1"/>
  <c r="AD2481" i="1"/>
  <c r="AD317" i="1"/>
  <c r="AD2496" i="1"/>
  <c r="AD479" i="1"/>
  <c r="AD4020" i="1"/>
  <c r="AD5530" i="1"/>
  <c r="AD1980" i="1"/>
  <c r="AD2624" i="1"/>
  <c r="AD1913" i="1"/>
  <c r="AD1824" i="1"/>
  <c r="AD4068" i="1"/>
  <c r="AD12" i="1"/>
  <c r="AD2146" i="1"/>
  <c r="AD3690" i="1"/>
  <c r="L4075" i="1" a="1"/>
  <c r="L2614" i="1" a="1"/>
  <c r="L5315" i="1" a="1"/>
  <c r="L4093" i="1" a="1"/>
  <c r="AD5858" i="1"/>
  <c r="AD3078" i="1"/>
  <c r="AD3570" i="1"/>
  <c r="AD3294" i="1"/>
  <c r="AD392" i="1"/>
  <c r="AD215" i="1"/>
  <c r="AD2674" i="1"/>
  <c r="AD5199" i="1"/>
  <c r="AD239" i="1"/>
  <c r="AD393" i="1"/>
  <c r="AD5662" i="1"/>
  <c r="AD5260" i="1"/>
  <c r="AD1808" i="1"/>
  <c r="AD1781" i="1"/>
  <c r="AD1762" i="1"/>
  <c r="AD1731" i="1"/>
  <c r="L5289" i="1" a="1"/>
  <c r="AD2117" i="1"/>
  <c r="AD1029" i="1"/>
  <c r="AD5423" i="1"/>
  <c r="AD2421" i="1"/>
  <c r="AD3240" i="1"/>
  <c r="AD4088" i="1"/>
  <c r="AD4803" i="1"/>
  <c r="AD580" i="1"/>
  <c r="AD4725" i="1"/>
  <c r="AD2797" i="1"/>
  <c r="AD2692" i="1"/>
  <c r="AD585" i="1"/>
  <c r="AD2933" i="1"/>
  <c r="AD1584" i="1"/>
  <c r="AD5961" i="1"/>
  <c r="AD4389" i="1"/>
  <c r="AD3504" i="1"/>
  <c r="L3147" i="1" a="1"/>
  <c r="L5429" i="1" a="1"/>
  <c r="AD1944" i="1"/>
  <c r="L2461" i="1" a="1"/>
  <c r="L4008" i="1" a="1"/>
  <c r="AD363" i="1"/>
  <c r="AD5651" i="1"/>
  <c r="AD2720" i="1"/>
  <c r="AD3062" i="1"/>
  <c r="AD30" i="1"/>
  <c r="AD5664" i="1"/>
  <c r="L3826" i="1" a="1"/>
  <c r="AD4543" i="1"/>
  <c r="AD3069" i="1"/>
  <c r="L3810" i="1" a="1"/>
  <c r="AD3330" i="1"/>
  <c r="AD920" i="1"/>
  <c r="AD341" i="1"/>
  <c r="AD3567" i="1"/>
  <c r="AD5044" i="1"/>
  <c r="AD932" i="1"/>
  <c r="AD2741" i="1"/>
  <c r="AD1046" i="1"/>
  <c r="AD349" i="1"/>
  <c r="AD1143" i="1"/>
  <c r="AD1940" i="1"/>
  <c r="AD1041" i="1"/>
  <c r="AD3950" i="1"/>
  <c r="AD2644" i="1"/>
  <c r="AD446" i="1"/>
  <c r="AD3540" i="1"/>
  <c r="AD1759" i="1"/>
  <c r="AD5166" i="1"/>
  <c r="AD1079" i="1"/>
  <c r="AD5798" i="1"/>
  <c r="AD2320" i="1"/>
  <c r="AD889" i="1"/>
  <c r="AD2387" i="1"/>
  <c r="L5074" i="1" a="1"/>
  <c r="L4135" i="1" a="1"/>
  <c r="AD3908" i="1"/>
  <c r="L5072" i="1" a="1"/>
  <c r="L5796" i="1" a="1"/>
  <c r="L4016" i="1" a="1"/>
  <c r="AD1129" i="1"/>
  <c r="AD2680" i="1"/>
  <c r="AD3301" i="1"/>
  <c r="AD321" i="1"/>
  <c r="AD3163" i="1"/>
  <c r="AD3929" i="1"/>
  <c r="AD2888" i="1"/>
  <c r="AD2702" i="1"/>
  <c r="AD4512" i="1"/>
  <c r="AD5841" i="1"/>
  <c r="AD3230" i="1"/>
  <c r="AD4578" i="1"/>
  <c r="AD2882" i="1"/>
  <c r="AD4324" i="1"/>
  <c r="AD3322" i="1"/>
  <c r="AD318" i="1"/>
  <c r="AD2892" i="1"/>
  <c r="AD2575" i="1"/>
  <c r="L2443" i="1" a="1"/>
  <c r="AD6" i="1"/>
  <c r="AD3083" i="1"/>
  <c r="AD3565" i="1"/>
  <c r="L2366" i="1" a="1"/>
  <c r="AD5667" i="1"/>
  <c r="AD2560" i="1"/>
  <c r="AD3546" i="1"/>
  <c r="AD4179" i="1"/>
  <c r="O4293" i="1" a="1"/>
  <c r="AD950" i="1"/>
  <c r="AD2676" i="1"/>
  <c r="AD1026" i="1"/>
  <c r="AD121" i="1"/>
  <c r="AD4980" i="1"/>
  <c r="AD1343" i="1"/>
  <c r="AD5916" i="1"/>
  <c r="AD5915" i="1"/>
  <c r="AD5248" i="1"/>
  <c r="AD4331" i="1"/>
  <c r="AD4715" i="1"/>
  <c r="AD3868" i="1"/>
  <c r="AD5413" i="1"/>
  <c r="AD357" i="1"/>
  <c r="AD3732" i="1"/>
  <c r="AD3726" i="1"/>
  <c r="AD1836" i="1"/>
  <c r="AD1510" i="1"/>
  <c r="AD4495" i="1"/>
  <c r="AD2056" i="1"/>
  <c r="AD4673" i="1"/>
  <c r="AD2960" i="1"/>
  <c r="AD2976" i="1"/>
  <c r="AD2185" i="1"/>
  <c r="AD2123" i="1"/>
  <c r="AD1372" i="1"/>
  <c r="AD5752" i="1"/>
  <c r="AD5234" i="1"/>
  <c r="AD1993" i="1"/>
  <c r="AD1333" i="1"/>
  <c r="L1847" i="1" a="1"/>
  <c r="L3754" i="1" a="1"/>
  <c r="L1881" i="1" a="1"/>
  <c r="L3724" i="1" a="1"/>
  <c r="L3939" i="1" a="1"/>
  <c r="L3203" i="1" a="1"/>
  <c r="AD4882" i="1"/>
  <c r="AD3590" i="1"/>
  <c r="AD328" i="1"/>
  <c r="AD1173" i="1"/>
  <c r="AD1941" i="1"/>
  <c r="AD4598" i="1"/>
  <c r="AD3580" i="1"/>
  <c r="AD2406" i="1"/>
  <c r="AD2655" i="1"/>
  <c r="AD4550" i="1"/>
  <c r="AD316" i="1"/>
  <c r="AD5163" i="1"/>
  <c r="AD283" i="1"/>
  <c r="AD3952" i="1"/>
  <c r="AD5884" i="1"/>
  <c r="L2472" i="1" a="1"/>
  <c r="AD5017" i="1"/>
  <c r="AD2943" i="1"/>
  <c r="AD940" i="1"/>
  <c r="AD2711" i="1"/>
  <c r="AD1215" i="1"/>
  <c r="AD949" i="1"/>
  <c r="AD3082" i="1"/>
  <c r="AD867" i="1"/>
  <c r="AD1811" i="1"/>
  <c r="AD1740" i="1"/>
  <c r="AD5182" i="1"/>
  <c r="AD3175" i="1"/>
  <c r="AD5831" i="1"/>
  <c r="AD4557" i="1"/>
  <c r="AD1105" i="1"/>
  <c r="AD5213" i="1"/>
  <c r="AD5202" i="1"/>
  <c r="AD1272" i="1"/>
  <c r="AD5773" i="1"/>
  <c r="AD4462" i="1"/>
  <c r="AD1383" i="1"/>
  <c r="AD552" i="1"/>
  <c r="AD3995" i="1"/>
  <c r="AD1856" i="1"/>
  <c r="AD1382" i="1"/>
  <c r="AD5283" i="1"/>
  <c r="AD1342" i="1"/>
  <c r="AD1208" i="1"/>
  <c r="AD529" i="1"/>
  <c r="AD1537" i="1"/>
  <c r="AD2249" i="1"/>
  <c r="AD5369" i="1"/>
  <c r="L1057" i="1" a="1"/>
  <c r="L5527" i="1" a="1"/>
  <c r="AD2485" i="1"/>
  <c r="L3924" i="1" a="1"/>
  <c r="L3189" i="1" a="1"/>
  <c r="AD146" i="1"/>
  <c r="AD159" i="1"/>
  <c r="AD247" i="1"/>
  <c r="AD278" i="1"/>
  <c r="AD5942" i="1"/>
  <c r="AD2489" i="1"/>
  <c r="AD3550" i="1"/>
  <c r="AD5133" i="1"/>
  <c r="AD2487" i="1"/>
  <c r="AD4326" i="1"/>
  <c r="AD1750" i="1"/>
  <c r="AD3973" i="1"/>
  <c r="AD3683" i="1"/>
  <c r="AD5021" i="1"/>
  <c r="AD4896" i="1"/>
  <c r="AD1965" i="1"/>
  <c r="AD5053" i="1"/>
  <c r="AD2904" i="1"/>
  <c r="AD5211" i="1"/>
  <c r="L2486" i="1" a="1"/>
  <c r="AD282" i="1"/>
  <c r="AD1084" i="1"/>
  <c r="AD4890" i="1"/>
  <c r="L2497" i="1" a="1"/>
  <c r="AD243" i="1"/>
  <c r="AD2378" i="1"/>
  <c r="AD2554" i="1"/>
  <c r="AD3882" i="1"/>
  <c r="AD4936" i="1"/>
  <c r="AD970" i="1"/>
  <c r="AD3573" i="1"/>
  <c r="AD1785" i="1"/>
  <c r="AD4166" i="1"/>
  <c r="AD1179" i="1"/>
  <c r="AD3972" i="1"/>
  <c r="AD5922" i="1"/>
  <c r="AD3395" i="1"/>
  <c r="AD1392" i="1"/>
  <c r="AD431" i="1"/>
  <c r="AD422" i="1"/>
  <c r="AD3369" i="1"/>
  <c r="AD4079" i="1"/>
  <c r="AD1133" i="1"/>
  <c r="AD3367" i="1"/>
  <c r="AD2637" i="1"/>
  <c r="AD2941" i="1"/>
  <c r="AD4203" i="1"/>
  <c r="AD5513" i="1"/>
  <c r="AD5761" i="1"/>
  <c r="AD3603" i="1"/>
  <c r="AD4892" i="1"/>
  <c r="AD1899" i="1"/>
  <c r="AD5449" i="1"/>
  <c r="AD2384" i="1"/>
  <c r="AD4704" i="1"/>
  <c r="L2583" i="1" a="1"/>
  <c r="L2397" i="1" a="1"/>
  <c r="L5205" i="1" a="1"/>
  <c r="L1851" i="1" a="1"/>
  <c r="L2260" i="1" a="1"/>
  <c r="L4164" i="1" a="1"/>
  <c r="AD1226" i="1"/>
  <c r="AD3065" i="1"/>
  <c r="AD4871" i="1"/>
  <c r="L2547" i="1" a="1"/>
  <c r="AD396" i="1"/>
  <c r="AD3676" i="1"/>
  <c r="AD226" i="1"/>
  <c r="AD3951" i="1"/>
  <c r="AD1783" i="1"/>
  <c r="AD929" i="1"/>
  <c r="AD3317" i="1"/>
  <c r="AD2681" i="1"/>
  <c r="AD5655" i="1"/>
  <c r="AD4939" i="1"/>
  <c r="AD4520" i="1"/>
  <c r="AD3212" i="1"/>
  <c r="AD1070" i="1"/>
  <c r="AD3907" i="1"/>
  <c r="AD2571" i="1"/>
  <c r="AD5830" i="1"/>
  <c r="AD4549" i="1"/>
  <c r="AD2682" i="1"/>
  <c r="AD3615" i="1"/>
  <c r="AD973" i="1"/>
  <c r="AD3071" i="1"/>
  <c r="AD4295" i="1"/>
  <c r="AD850" i="1"/>
  <c r="L5816" i="1" a="1"/>
  <c r="AD5088" i="1"/>
  <c r="AD5071" i="1"/>
  <c r="AD3681" i="1"/>
  <c r="AD3865" i="1"/>
  <c r="AD4747" i="1"/>
  <c r="AD4966" i="1"/>
  <c r="AD1463" i="1"/>
  <c r="AD5470" i="1"/>
  <c r="AD602" i="1"/>
  <c r="AD619" i="1"/>
  <c r="AD4353" i="1"/>
  <c r="AD4979" i="1"/>
  <c r="AD2218" i="1"/>
  <c r="AD3137" i="1"/>
  <c r="AD5351" i="1"/>
  <c r="AD2163" i="1"/>
  <c r="AD2492" i="1"/>
  <c r="AD1642" i="1"/>
  <c r="AD3656" i="1"/>
  <c r="AD4405" i="1"/>
  <c r="AD5252" i="1"/>
  <c r="AD5355" i="1"/>
  <c r="AD1435" i="1"/>
  <c r="AD3724" i="1"/>
  <c r="AD4364" i="1"/>
  <c r="AD2584" i="1"/>
  <c r="AD2745" i="1"/>
  <c r="AD5253" i="1"/>
  <c r="AD858" i="1"/>
  <c r="AD4136" i="1"/>
  <c r="AD5372" i="1"/>
  <c r="AD4586" i="1"/>
  <c r="AD2454" i="1"/>
  <c r="AD3406" i="1"/>
  <c r="AD2990" i="1"/>
  <c r="AD3895" i="1"/>
  <c r="AD394" i="1"/>
  <c r="AD5290" i="1"/>
  <c r="AD5897" i="1"/>
  <c r="AD556" i="1"/>
  <c r="AD1985" i="1"/>
  <c r="AD5291" i="1"/>
  <c r="AD2946" i="1"/>
  <c r="AD3266" i="1"/>
  <c r="AD5927" i="1"/>
  <c r="AC3067" i="1"/>
  <c r="AC3838" i="1"/>
  <c r="AD2415" i="1"/>
  <c r="AD5461" i="1"/>
  <c r="AD4092" i="1"/>
  <c r="AD743" i="1"/>
  <c r="AC2108" i="1"/>
  <c r="AC194" i="1"/>
  <c r="AC1775" i="1"/>
  <c r="AC5696" i="1"/>
  <c r="AC4860" i="1"/>
  <c r="AD2805" i="1"/>
  <c r="AD627" i="1"/>
  <c r="AD3044" i="1"/>
  <c r="AC3562" i="1"/>
  <c r="AC3533" i="1"/>
  <c r="AC5110" i="1"/>
  <c r="AD2857" i="1"/>
  <c r="AD3261" i="1"/>
  <c r="AC76" i="1"/>
  <c r="AC2484" i="1"/>
  <c r="AC202" i="1"/>
  <c r="AD4201" i="1"/>
  <c r="AD1512" i="1"/>
  <c r="AD4452" i="1"/>
  <c r="AC75" i="1"/>
  <c r="AD5525" i="1"/>
  <c r="AC3174" i="1"/>
  <c r="AC3568" i="1"/>
  <c r="AD2829" i="1"/>
  <c r="AD3123" i="1"/>
  <c r="AC149" i="1"/>
  <c r="AC192" i="1"/>
  <c r="AC3" i="1"/>
  <c r="AC1728" i="1"/>
  <c r="AD3414" i="1"/>
  <c r="AD1461" i="1"/>
  <c r="AD902" i="1"/>
  <c r="AD5735" i="1"/>
  <c r="AD414" i="1"/>
  <c r="AD3738" i="1"/>
  <c r="AD2982" i="1"/>
  <c r="AD4915" i="1"/>
  <c r="AD2456" i="1"/>
  <c r="AD3624" i="1"/>
  <c r="AD3002" i="1"/>
  <c r="AD3381" i="1"/>
  <c r="AD516" i="1"/>
  <c r="AD2473" i="1"/>
  <c r="AD4066" i="1"/>
  <c r="AD649" i="1"/>
  <c r="AD4780" i="1"/>
  <c r="AD114" i="1"/>
  <c r="AD4730" i="1"/>
  <c r="AD5600" i="1"/>
  <c r="AD1884" i="1"/>
  <c r="AC5662" i="1"/>
  <c r="AC3671" i="1"/>
  <c r="AC159" i="1"/>
  <c r="AC955" i="1"/>
  <c r="AD667" i="1"/>
  <c r="AD2021" i="1"/>
  <c r="AD3517" i="1"/>
  <c r="AC3342" i="1"/>
  <c r="AD2985" i="1"/>
  <c r="AD2865" i="1"/>
  <c r="AC4055" i="1"/>
  <c r="AC4773" i="1"/>
  <c r="AD1587" i="1"/>
  <c r="AD3760" i="1"/>
  <c r="AC5629" i="1"/>
  <c r="AC3226" i="1"/>
  <c r="AD5580" i="1"/>
  <c r="AD49" i="1"/>
  <c r="AD4211" i="1"/>
  <c r="AD4253" i="1"/>
  <c r="AC401" i="1"/>
  <c r="AC7" i="1"/>
  <c r="AC3554" i="1"/>
  <c r="AD4210" i="1"/>
  <c r="AD4471" i="1"/>
  <c r="AC3344" i="1"/>
  <c r="AC4322" i="1"/>
  <c r="AC99" i="1"/>
  <c r="AC866" i="1"/>
  <c r="AD1270" i="1"/>
  <c r="AD3876" i="1"/>
  <c r="AD2533" i="1"/>
  <c r="AC5154" i="1"/>
  <c r="AC1002" i="1"/>
  <c r="AC5852" i="1"/>
  <c r="AC5947" i="1"/>
  <c r="AD707" i="1"/>
  <c r="AD2973" i="1"/>
  <c r="AD5002" i="1"/>
  <c r="AC5107" i="1"/>
  <c r="AD1617" i="1"/>
  <c r="AD4205" i="1"/>
  <c r="AD4221" i="1"/>
  <c r="AD1716" i="1"/>
  <c r="AC3974" i="1"/>
  <c r="AC3451" i="1"/>
  <c r="AC4580" i="1"/>
  <c r="AD1212" i="1"/>
  <c r="AD5456" i="1"/>
  <c r="AD4988" i="1"/>
  <c r="AD2631" i="1"/>
  <c r="AD3605" i="1"/>
  <c r="AD2490" i="1"/>
  <c r="AD4151" i="1"/>
  <c r="AD2955" i="1"/>
  <c r="AD4101" i="1"/>
  <c r="AC3072" i="1"/>
  <c r="AC151" i="1"/>
  <c r="AD4161" i="1"/>
  <c r="AC3913" i="1"/>
  <c r="AD5142" i="1"/>
  <c r="AD2235" i="1"/>
  <c r="AD3713" i="1"/>
  <c r="AD4093" i="1"/>
  <c r="AD3387" i="1"/>
  <c r="AC29" i="1"/>
  <c r="AD4492" i="1"/>
  <c r="AC1815" i="1"/>
  <c r="AD2386" i="1"/>
  <c r="AD2216" i="1"/>
  <c r="AC5674" i="1"/>
  <c r="AD2225" i="1"/>
  <c r="AD1566" i="1"/>
  <c r="AC2367" i="1"/>
  <c r="AD685" i="1"/>
  <c r="AC2611" i="1"/>
  <c r="AD2068" i="1"/>
  <c r="AD4278" i="1"/>
  <c r="AD2210" i="1"/>
  <c r="AC220" i="1"/>
  <c r="AC1091" i="1"/>
  <c r="AD2207" i="1"/>
  <c r="AD2036" i="1"/>
  <c r="AD3606" i="1"/>
  <c r="AD4118" i="1"/>
  <c r="AD1765" i="1"/>
  <c r="AD5189" i="1"/>
  <c r="AD4493" i="1"/>
  <c r="AD4199" i="1"/>
  <c r="AD5268" i="1"/>
  <c r="AD764" i="1"/>
  <c r="AD1678" i="1"/>
  <c r="AC4884" i="1"/>
  <c r="AC5850" i="1"/>
  <c r="AD2806" i="1"/>
  <c r="AD4502" i="1"/>
  <c r="AD1704" i="1"/>
  <c r="AC182" i="1"/>
  <c r="AD1447" i="1"/>
  <c r="AC3472" i="1"/>
  <c r="AD1686" i="1"/>
  <c r="AD1495" i="1"/>
  <c r="AC1966" i="1"/>
  <c r="AC2375" i="1"/>
  <c r="AC5088" i="1"/>
  <c r="AD3104" i="1"/>
  <c r="AD5797" i="1"/>
  <c r="AC1952" i="1"/>
  <c r="AC1014" i="1"/>
  <c r="AD5542" i="1"/>
  <c r="AD4805" i="1"/>
  <c r="AD732" i="1"/>
  <c r="AC409" i="1"/>
  <c r="AC3220" i="1"/>
  <c r="AC2083" i="1"/>
  <c r="AD119" i="1"/>
  <c r="AD1647" i="1"/>
  <c r="AD2326" i="1"/>
  <c r="AC2697" i="1"/>
  <c r="AC2369" i="1"/>
  <c r="AC26" i="1"/>
  <c r="AC324" i="1"/>
  <c r="AD5522" i="1"/>
  <c r="AD3740" i="1"/>
  <c r="AC5016" i="1"/>
  <c r="AC5400" i="1"/>
  <c r="AC5022" i="1"/>
  <c r="AD610" i="1"/>
  <c r="AD4214" i="1"/>
  <c r="AD1487" i="1"/>
  <c r="AD5727" i="1"/>
  <c r="AD1345" i="1"/>
  <c r="AD3506" i="1"/>
  <c r="AD1989" i="1"/>
  <c r="AD3883" i="1"/>
  <c r="AD5932" i="1"/>
  <c r="AD1178" i="1"/>
  <c r="AD3984" i="1"/>
  <c r="AD2052" i="1"/>
  <c r="AD4690" i="1"/>
  <c r="AD5257" i="1"/>
  <c r="AD2122" i="1"/>
  <c r="AD5348" i="1"/>
  <c r="AD1498" i="1"/>
  <c r="AD110" i="1"/>
  <c r="AD5317" i="1"/>
  <c r="AD3631" i="1"/>
  <c r="AD730" i="1"/>
  <c r="AD4998" i="1"/>
  <c r="AD3516" i="1"/>
  <c r="AC3077" i="1"/>
  <c r="AC5855" i="1"/>
  <c r="AC3164" i="1"/>
  <c r="AD2321" i="1"/>
  <c r="AD5504" i="1"/>
  <c r="AC1017" i="1"/>
  <c r="AC278" i="1"/>
  <c r="AC2099" i="1"/>
  <c r="AC2650" i="1"/>
  <c r="AC2934" i="1"/>
  <c r="AC5706" i="1"/>
  <c r="AD5484" i="1"/>
  <c r="AD1675" i="1"/>
  <c r="AC985" i="1"/>
  <c r="AC2396" i="1"/>
  <c r="AC995" i="1"/>
  <c r="AD3471" i="1"/>
  <c r="AD5594" i="1"/>
  <c r="AD1902" i="1"/>
  <c r="AC1025" i="1"/>
  <c r="AC1258" i="1"/>
  <c r="AC897" i="1"/>
  <c r="AD5005" i="1"/>
  <c r="AD2230" i="1"/>
  <c r="AC1732" i="1"/>
  <c r="AC5862" i="1"/>
  <c r="AD1610" i="1"/>
  <c r="AC2098" i="1"/>
  <c r="AC4681" i="1"/>
  <c r="AD4465" i="1"/>
  <c r="AD896" i="1"/>
  <c r="AC2085" i="1"/>
  <c r="AC3201" i="1"/>
  <c r="AC3737" i="1"/>
  <c r="AC2649" i="1"/>
  <c r="AD3528" i="1"/>
  <c r="AD798" i="1"/>
  <c r="AC256" i="1"/>
  <c r="AC248" i="1"/>
  <c r="AC2543" i="1"/>
  <c r="AC988" i="1"/>
  <c r="AD4866" i="1"/>
  <c r="AD4978" i="1"/>
  <c r="AD489" i="1"/>
  <c r="AD1509" i="1"/>
  <c r="AD2504" i="1"/>
  <c r="AD3124" i="1"/>
  <c r="AD4473" i="1"/>
  <c r="AD4697" i="1"/>
  <c r="AD362" i="1"/>
  <c r="AD5908" i="1"/>
  <c r="AD4265" i="1"/>
  <c r="AD1192" i="1"/>
  <c r="AD5715" i="1"/>
  <c r="AD5439" i="1"/>
  <c r="AD2796" i="1"/>
  <c r="AD2388" i="1"/>
  <c r="AD3854" i="1"/>
  <c r="AD546" i="1"/>
  <c r="AD503" i="1"/>
  <c r="AD4921" i="1"/>
  <c r="AD4112" i="1"/>
  <c r="AC2666" i="1"/>
  <c r="AC2373" i="1"/>
  <c r="AC5825" i="1"/>
  <c r="AC5665" i="1"/>
  <c r="AD3000" i="1"/>
  <c r="AD2229" i="1"/>
  <c r="AC3915" i="1"/>
  <c r="AC1180" i="1"/>
  <c r="AD2852" i="1"/>
  <c r="AC5809" i="1"/>
  <c r="AC4434" i="1"/>
  <c r="AC2248" i="1"/>
  <c r="AD771" i="1"/>
  <c r="AD2238" i="1"/>
  <c r="AC927" i="1"/>
  <c r="AC473" i="1"/>
  <c r="AC5848" i="1"/>
  <c r="AD5578" i="1"/>
  <c r="AD1521" i="1"/>
  <c r="AD1911" i="1"/>
  <c r="AC5942" i="1"/>
  <c r="AC335" i="1"/>
  <c r="AC1071" i="1"/>
  <c r="AD37" i="1"/>
  <c r="AD3034" i="1"/>
  <c r="AC4644" i="1"/>
  <c r="AC3982" i="1"/>
  <c r="AC5673" i="1"/>
  <c r="AC5155" i="1"/>
  <c r="AD2509" i="1"/>
  <c r="AD5956" i="1"/>
  <c r="AD2324" i="1"/>
  <c r="AC377" i="1"/>
  <c r="AC134" i="1"/>
  <c r="AC3345" i="1"/>
  <c r="AC5940" i="1"/>
  <c r="AD752" i="1"/>
  <c r="AD2048" i="1"/>
  <c r="AC5025" i="1"/>
  <c r="AC5253" i="1"/>
  <c r="AC941" i="1"/>
  <c r="AD5936" i="1"/>
  <c r="AD1878" i="1"/>
  <c r="AD830" i="1"/>
  <c r="AC3968" i="1"/>
  <c r="AC140" i="1"/>
  <c r="AC411" i="1"/>
  <c r="AC899" i="1"/>
  <c r="AC4301" i="1"/>
  <c r="AD5246" i="1"/>
  <c r="AD887" i="1"/>
  <c r="AD3378" i="1"/>
  <c r="AD5731" i="1"/>
  <c r="AD3099" i="1"/>
  <c r="AD3464" i="1"/>
  <c r="AD4733" i="1"/>
  <c r="AD4346" i="1"/>
  <c r="AD4436" i="1"/>
  <c r="AD5343" i="1"/>
  <c r="AD2753" i="1"/>
  <c r="AD4683" i="1"/>
  <c r="AD2438" i="1"/>
  <c r="AD3096" i="1"/>
  <c r="AD4706" i="1"/>
  <c r="AD2011" i="1"/>
  <c r="AD2160" i="1"/>
  <c r="AD4027" i="1"/>
  <c r="AD4262" i="1"/>
  <c r="AD761" i="1"/>
  <c r="AC1090" i="1"/>
  <c r="AC3293" i="1"/>
  <c r="AD4503" i="1"/>
  <c r="AD1302" i="1"/>
  <c r="AD4147" i="1"/>
  <c r="AC5087" i="1"/>
  <c r="AC4318" i="1"/>
  <c r="AC3796" i="1"/>
  <c r="AC3078" i="1"/>
  <c r="AC5316" i="1"/>
  <c r="AC1351" i="1"/>
  <c r="AD4121" i="1"/>
  <c r="AD733" i="1"/>
  <c r="AC4571" i="1"/>
  <c r="AC2664" i="1"/>
  <c r="AC998" i="1"/>
  <c r="AD3520" i="1"/>
  <c r="AD2434" i="1"/>
  <c r="AD4142" i="1"/>
  <c r="AC1790" i="1"/>
  <c r="AD4814" i="1"/>
  <c r="AC5042" i="1"/>
  <c r="AD4283" i="1"/>
  <c r="AD1891" i="1"/>
  <c r="AC5830" i="1"/>
  <c r="AC2648" i="1"/>
  <c r="AC227" i="1"/>
  <c r="AC5608" i="1"/>
  <c r="AC4627" i="1"/>
  <c r="AD2271" i="1"/>
  <c r="AD3474" i="1"/>
  <c r="AC3054" i="1"/>
  <c r="AC4933" i="1"/>
  <c r="AC3926" i="1"/>
  <c r="AC940" i="1"/>
  <c r="AD3741" i="1"/>
  <c r="AD697" i="1"/>
  <c r="AC4321" i="1"/>
  <c r="AC298" i="1"/>
  <c r="AC3814" i="1"/>
  <c r="AC2653" i="1"/>
  <c r="AD4490" i="1"/>
  <c r="AD2717" i="1"/>
  <c r="AD650" i="1"/>
  <c r="AD4134" i="1"/>
  <c r="AD3328" i="1"/>
  <c r="AD3518" i="1"/>
  <c r="AD2268" i="1"/>
  <c r="AD2916" i="1"/>
  <c r="AD3595" i="1"/>
  <c r="AD4752" i="1"/>
  <c r="AD4870" i="1"/>
  <c r="AD1968" i="1"/>
  <c r="AD5341" i="1"/>
  <c r="AD2008" i="1"/>
  <c r="AD4785" i="1"/>
  <c r="AD1690" i="1"/>
  <c r="AD5611" i="1"/>
  <c r="AD3090" i="1"/>
  <c r="AD5330" i="1"/>
  <c r="AD1637" i="1"/>
  <c r="AD5511" i="1"/>
  <c r="AC1765" i="1"/>
  <c r="AC3236" i="1"/>
  <c r="AC5030" i="1"/>
  <c r="AC4935" i="1"/>
  <c r="AD4863" i="1"/>
  <c r="AD5488" i="1"/>
  <c r="AC219" i="1"/>
  <c r="AC1113" i="1"/>
  <c r="AC3307" i="1"/>
  <c r="AC5027" i="1"/>
  <c r="AC5727" i="1"/>
  <c r="AC5755" i="1"/>
  <c r="AD1917" i="1"/>
  <c r="AD5912" i="1"/>
  <c r="AC5843" i="1"/>
  <c r="AC4650" i="1"/>
  <c r="AC3457" i="1"/>
  <c r="AD609" i="1"/>
  <c r="AD2845" i="1"/>
  <c r="AD1929" i="1"/>
  <c r="AC4555" i="1"/>
  <c r="AC5069" i="1"/>
  <c r="AC4585" i="1"/>
  <c r="AD4434" i="1"/>
  <c r="AD2294" i="1"/>
  <c r="AC4898" i="1"/>
  <c r="AC3324" i="1"/>
  <c r="AC1778" i="1"/>
  <c r="AC3347" i="1"/>
  <c r="AD4236" i="1"/>
  <c r="AD675" i="1"/>
  <c r="AD1488" i="1"/>
  <c r="AC4646" i="1"/>
  <c r="AC977" i="1"/>
  <c r="AC3677" i="1"/>
  <c r="AC4899" i="1"/>
  <c r="AD2995" i="1"/>
  <c r="AD5770" i="1"/>
  <c r="AC135" i="1"/>
  <c r="AC4875" i="1"/>
  <c r="AC3736" i="1"/>
  <c r="AD1927" i="1"/>
  <c r="AD1593" i="1"/>
  <c r="AD1606" i="1"/>
  <c r="AD5441" i="1"/>
  <c r="AD1469" i="1"/>
  <c r="AD5214" i="1"/>
  <c r="AD3614" i="1"/>
  <c r="AD829" i="1"/>
  <c r="AD1777" i="1"/>
  <c r="AD5333" i="1"/>
  <c r="AD3173" i="1"/>
  <c r="AD2065" i="1"/>
  <c r="AD2770" i="1"/>
  <c r="AD3195" i="1"/>
  <c r="AD2010" i="1"/>
  <c r="AD4699" i="1"/>
  <c r="AD4799" i="1"/>
  <c r="AD1696" i="1"/>
  <c r="AD5479" i="1"/>
  <c r="AD3366" i="1"/>
  <c r="AD4627" i="1"/>
  <c r="AD4035" i="1"/>
  <c r="AD2856" i="1"/>
  <c r="AC3326" i="1"/>
  <c r="AC1150" i="1"/>
  <c r="AC2364" i="1"/>
  <c r="AD51" i="1"/>
  <c r="AD2459" i="1"/>
  <c r="AD3644" i="1"/>
  <c r="AC3184" i="1"/>
  <c r="AD1715" i="1"/>
  <c r="AC2540" i="1"/>
  <c r="AC5053" i="1"/>
  <c r="AC2315" i="1"/>
  <c r="AD3098" i="1"/>
  <c r="AD2979" i="1"/>
  <c r="AD1622" i="1"/>
  <c r="AC5872" i="1"/>
  <c r="AD1568" i="1"/>
  <c r="AC320" i="1"/>
  <c r="AD1924" i="1"/>
  <c r="AD4054" i="1"/>
  <c r="AC3925" i="1"/>
  <c r="AC5834" i="1"/>
  <c r="AD4831" i="1"/>
  <c r="AC2887" i="1"/>
  <c r="AD3417" i="1"/>
  <c r="AD4778" i="1"/>
  <c r="AC3456" i="1"/>
  <c r="AC4874" i="1"/>
  <c r="AC3914" i="1"/>
  <c r="AC3058" i="1"/>
  <c r="AD4419" i="1"/>
  <c r="AD1373" i="1"/>
  <c r="AD1656" i="1"/>
  <c r="AD5498" i="1"/>
  <c r="AC2115" i="1"/>
  <c r="AD46" i="1"/>
  <c r="AD2596" i="1"/>
  <c r="AD3664" i="1"/>
  <c r="AC4535" i="1"/>
  <c r="AC1758" i="1"/>
  <c r="AC944" i="1"/>
  <c r="AC383" i="1"/>
  <c r="AC4234" i="1"/>
  <c r="AC4812" i="1"/>
  <c r="AC2722" i="1"/>
  <c r="AC4457" i="1"/>
  <c r="AC1269" i="1"/>
  <c r="AC2958" i="1"/>
  <c r="AC3769" i="1"/>
  <c r="AC1460" i="1"/>
  <c r="AC4661" i="1"/>
  <c r="AB3313" i="1"/>
  <c r="AC2434" i="1"/>
  <c r="AC4080" i="1"/>
  <c r="AC5386" i="1"/>
  <c r="AC1278" i="1"/>
  <c r="AC31" i="1"/>
  <c r="AC1992" i="1"/>
  <c r="AC3740" i="1"/>
  <c r="AC2449" i="1"/>
  <c r="AC2758" i="1"/>
  <c r="AC3988" i="1"/>
  <c r="AC1316" i="1"/>
  <c r="AC882" i="1"/>
  <c r="AC5157" i="1"/>
  <c r="AC426" i="1"/>
  <c r="AC902" i="1"/>
  <c r="AC1525" i="1"/>
  <c r="AC1928" i="1"/>
  <c r="AC2687" i="1"/>
  <c r="AC5338" i="1"/>
  <c r="AC1523" i="1"/>
  <c r="AC5159" i="1"/>
  <c r="AC5382" i="1"/>
  <c r="AC36" i="1"/>
  <c r="AC3642" i="1"/>
  <c r="AC1496" i="1"/>
  <c r="AC1503" i="1"/>
  <c r="AC4365" i="1"/>
  <c r="AC5941" i="1"/>
  <c r="AC5254" i="1"/>
  <c r="AC1401" i="1"/>
  <c r="AC4384" i="1"/>
  <c r="AC2279" i="1"/>
  <c r="AC3004" i="1"/>
  <c r="AB2370" i="1"/>
  <c r="AC4091" i="1"/>
  <c r="AC5114" i="1"/>
  <c r="AC2588" i="1"/>
  <c r="AC2756" i="1"/>
  <c r="AC4361" i="1"/>
  <c r="AC3141" i="1"/>
  <c r="AC528" i="1"/>
  <c r="AB865" i="1"/>
  <c r="AB2128" i="1"/>
  <c r="AB5247" i="1"/>
  <c r="AB3912" i="1"/>
  <c r="AB4527" i="1"/>
  <c r="AC3883" i="1"/>
  <c r="AD587" i="1"/>
  <c r="AC5642" i="1"/>
  <c r="AD5502" i="1"/>
  <c r="AC4584" i="1"/>
  <c r="AC984" i="1"/>
  <c r="AC2685" i="1"/>
  <c r="AC4983" i="1"/>
  <c r="AC2175" i="1"/>
  <c r="AC781" i="1"/>
  <c r="AC334" i="1"/>
  <c r="AC418" i="1"/>
  <c r="AC1935" i="1"/>
  <c r="AC2514" i="1"/>
  <c r="AC837" i="1"/>
  <c r="AC1144" i="1"/>
  <c r="AC4607" i="1"/>
  <c r="AB1174" i="1"/>
  <c r="AC4018" i="1"/>
  <c r="AC4031" i="1"/>
  <c r="AC1255" i="1"/>
  <c r="AC5473" i="1"/>
  <c r="AC5721" i="1"/>
  <c r="AC3281" i="1"/>
  <c r="AC707" i="1"/>
  <c r="AC1328" i="1"/>
  <c r="AC2204" i="1"/>
  <c r="AC5222" i="1"/>
  <c r="AC2781" i="1"/>
  <c r="AC2938" i="1"/>
  <c r="AC416" i="1"/>
  <c r="AC5332" i="1"/>
  <c r="AC4390" i="1"/>
  <c r="AC5554" i="1"/>
  <c r="AC5095" i="1"/>
  <c r="AC5252" i="1"/>
  <c r="AC174" i="1"/>
  <c r="AC1484" i="1"/>
  <c r="AC4758" i="1"/>
  <c r="AC5892" i="1"/>
  <c r="AC3712" i="1"/>
  <c r="AC4447" i="1"/>
  <c r="AC5083" i="1"/>
  <c r="AB5868" i="1"/>
  <c r="AC1444" i="1"/>
  <c r="AC5352" i="1"/>
  <c r="AC3746" i="1"/>
  <c r="AC1435" i="1"/>
  <c r="AC1884" i="1"/>
  <c r="AC3259" i="1"/>
  <c r="AC4849" i="1"/>
  <c r="AB313" i="1"/>
  <c r="AC1534" i="1"/>
  <c r="AC4665" i="1"/>
  <c r="AC508" i="1"/>
  <c r="AC3096" i="1"/>
  <c r="AC1357" i="1"/>
  <c r="AC3485" i="1"/>
  <c r="AC5600" i="1"/>
  <c r="AB508" i="1"/>
  <c r="AD4220" i="1"/>
  <c r="AD3467" i="1"/>
  <c r="AD4993" i="1"/>
  <c r="AD1595" i="1"/>
  <c r="AD5919" i="1"/>
  <c r="AC2342" i="1"/>
  <c r="AC2139" i="1"/>
  <c r="AD1280" i="1"/>
  <c r="AC1746" i="1"/>
  <c r="AD5437" i="1"/>
  <c r="AD4383" i="1"/>
  <c r="AD2927" i="1"/>
  <c r="AD1427" i="1"/>
  <c r="AD2176" i="1"/>
  <c r="AC852" i="1"/>
  <c r="AC1132" i="1"/>
  <c r="AC2959" i="1"/>
  <c r="AC5097" i="1"/>
  <c r="AD1451" i="1"/>
  <c r="AD796" i="1"/>
  <c r="AD912" i="1"/>
  <c r="AC2403" i="1"/>
  <c r="AD4468" i="1"/>
  <c r="AD2538" i="1"/>
  <c r="AC2695" i="1"/>
  <c r="AD4788" i="1"/>
  <c r="AC1117" i="1"/>
  <c r="AD2211" i="1"/>
  <c r="AC2718" i="1"/>
  <c r="AD4662" i="1"/>
  <c r="AD2220" i="1"/>
  <c r="AD5590" i="1"/>
  <c r="AD3131" i="1"/>
  <c r="AD2477" i="1"/>
  <c r="AD5356" i="1"/>
  <c r="AD4022" i="1"/>
  <c r="AD3510" i="1"/>
  <c r="AD409" i="1"/>
  <c r="AD1398" i="1"/>
  <c r="AD2736" i="1"/>
  <c r="AD1434" i="1"/>
  <c r="AC3335" i="1"/>
  <c r="AC1061" i="1"/>
  <c r="AD1516" i="1"/>
  <c r="AD676" i="1"/>
  <c r="AC5668" i="1"/>
  <c r="AC1938" i="1"/>
  <c r="AC5691" i="1"/>
  <c r="AC3629" i="1"/>
  <c r="AD1692" i="1"/>
  <c r="AD1578" i="1"/>
  <c r="AC60" i="1"/>
  <c r="AC1008" i="1"/>
  <c r="AD1576" i="1"/>
  <c r="AD3109" i="1"/>
  <c r="AD4420" i="1"/>
  <c r="AC3233" i="1"/>
  <c r="AC63" i="1"/>
  <c r="AC1724" i="1"/>
  <c r="AD5895" i="1"/>
  <c r="AD4284" i="1"/>
  <c r="AC314" i="1"/>
  <c r="AD1912" i="1"/>
  <c r="AC5135" i="1"/>
  <c r="AD3848" i="1"/>
  <c r="AD5764" i="1"/>
  <c r="AC2330" i="1"/>
  <c r="AC1028" i="1"/>
  <c r="AD1630" i="1"/>
  <c r="AC2082" i="1"/>
  <c r="AD1489" i="1"/>
  <c r="AD2779" i="1"/>
  <c r="AD1542" i="1"/>
  <c r="AC263" i="1"/>
  <c r="AC2397" i="1"/>
  <c r="AC4554" i="1"/>
  <c r="AD804" i="1"/>
  <c r="AD1393" i="1"/>
  <c r="AD1682" i="1"/>
  <c r="AD1825" i="1"/>
  <c r="AD418" i="1"/>
  <c r="AD1802" i="1"/>
  <c r="AD5489" i="1"/>
  <c r="AD1569" i="1"/>
  <c r="AD109" i="1"/>
  <c r="AD1296" i="1"/>
  <c r="AD4750" i="1"/>
  <c r="AD844" i="1"/>
  <c r="AD1932" i="1"/>
  <c r="AD1223" i="1"/>
  <c r="AD5198" i="1"/>
  <c r="AD3472" i="1"/>
  <c r="AD599" i="1"/>
  <c r="AD3617" i="1"/>
  <c r="AD5458" i="1"/>
  <c r="AD2127" i="1"/>
  <c r="AD4802" i="1"/>
  <c r="AD583" i="1"/>
  <c r="AC3907" i="1"/>
  <c r="AC3929" i="1"/>
  <c r="AD2802" i="1"/>
  <c r="AC3215" i="1"/>
  <c r="AD5753" i="1"/>
  <c r="AD2518" i="1"/>
  <c r="AC2684" i="1"/>
  <c r="AC3569" i="1"/>
  <c r="AC4541" i="1"/>
  <c r="AC4890" i="1"/>
  <c r="AC3280" i="1"/>
  <c r="AC5726" i="1"/>
  <c r="AD2333" i="1"/>
  <c r="AD3026" i="1"/>
  <c r="AC876" i="1"/>
  <c r="AC1805" i="1"/>
  <c r="AC3951" i="1"/>
  <c r="AD2286" i="1"/>
  <c r="AD5930" i="1"/>
  <c r="AD2265" i="1"/>
  <c r="AC5693" i="1"/>
  <c r="AC1739" i="1"/>
  <c r="AC1031" i="1"/>
  <c r="AD2536" i="1"/>
  <c r="AD3481" i="1"/>
  <c r="AC4591" i="1"/>
  <c r="AC5092" i="1"/>
  <c r="AC4516" i="1"/>
  <c r="AC343" i="1"/>
  <c r="AD86" i="1"/>
  <c r="AD5455" i="1"/>
  <c r="AD3019" i="1"/>
  <c r="AC2545" i="1"/>
  <c r="AD4791" i="1"/>
  <c r="AC98" i="1"/>
  <c r="AC291" i="1"/>
  <c r="AD3757" i="1"/>
  <c r="AD1556" i="1"/>
  <c r="AC3960" i="1"/>
  <c r="AC3329" i="1"/>
  <c r="AC340" i="1"/>
  <c r="AD1892" i="1"/>
  <c r="AD5485" i="1"/>
  <c r="AD2952" i="1"/>
  <c r="AD1719" i="1"/>
  <c r="AD16" i="1"/>
  <c r="AD4368" i="1"/>
  <c r="AD757" i="1"/>
  <c r="AD895" i="1"/>
  <c r="AD5350" i="1"/>
  <c r="AD3629" i="1"/>
  <c r="AD2767" i="1"/>
  <c r="AD2035" i="1"/>
  <c r="AD5342" i="1"/>
  <c r="AD2445" i="1"/>
  <c r="AD4931" i="1"/>
  <c r="AD2791" i="1"/>
  <c r="AD1677" i="1"/>
  <c r="AD4407" i="1"/>
  <c r="AD5263" i="1"/>
  <c r="AD5390" i="1"/>
  <c r="AD4032" i="1"/>
  <c r="AD788" i="1"/>
  <c r="AC1808" i="1"/>
  <c r="AC2604" i="1"/>
  <c r="AC979" i="1"/>
  <c r="AD2757" i="1"/>
  <c r="AD800" i="1"/>
  <c r="AD4223" i="1"/>
  <c r="AC5057" i="1"/>
  <c r="AC5244" i="1"/>
  <c r="AC5038" i="1"/>
  <c r="AC2657" i="1"/>
  <c r="AC2385" i="1"/>
  <c r="AD38" i="1"/>
  <c r="AD2801" i="1"/>
  <c r="AD4801" i="1"/>
  <c r="AC3306" i="1"/>
  <c r="AD840" i="1"/>
  <c r="AC5832" i="1"/>
  <c r="AD3178" i="1"/>
  <c r="AD3708" i="1"/>
  <c r="AC5680" i="1"/>
  <c r="AC5833" i="1"/>
  <c r="AD2832" i="1"/>
  <c r="AC1953" i="1"/>
  <c r="AD2808" i="1"/>
  <c r="AD3252" i="1"/>
  <c r="AD5554" i="1"/>
  <c r="AC3579" i="1"/>
  <c r="AD1554" i="1"/>
  <c r="AC1754" i="1"/>
  <c r="AD4028" i="1"/>
  <c r="AD2827" i="1"/>
  <c r="AD4790" i="1"/>
  <c r="AD3013" i="1"/>
  <c r="AC62" i="1"/>
  <c r="AD813" i="1"/>
  <c r="AD3091" i="1"/>
  <c r="AD4226" i="1"/>
  <c r="AD4784" i="1"/>
  <c r="AC2680" i="1"/>
  <c r="AD1649" i="1"/>
  <c r="AC2353" i="1"/>
  <c r="AD3772" i="1"/>
  <c r="AD1648" i="1"/>
  <c r="AD4165" i="1"/>
  <c r="AD1513" i="1"/>
  <c r="AC257" i="1"/>
  <c r="AD5581" i="1"/>
  <c r="AC2377" i="1"/>
  <c r="AD4099" i="1"/>
  <c r="AD4647" i="1"/>
  <c r="AD4352" i="1"/>
  <c r="AD5225" i="1"/>
  <c r="AD3874" i="1"/>
  <c r="AD4498" i="1"/>
  <c r="AD593" i="1"/>
  <c r="AD1225" i="1"/>
  <c r="AD2499" i="1"/>
  <c r="AD41" i="1"/>
  <c r="AD2338" i="1"/>
  <c r="AD1109" i="1"/>
  <c r="AD2639" i="1"/>
  <c r="AD1401" i="1"/>
  <c r="AD2222" i="1"/>
  <c r="AD2132" i="1"/>
  <c r="AD534" i="1"/>
  <c r="AD1984" i="1"/>
  <c r="AD825" i="1"/>
  <c r="AD5962" i="1"/>
  <c r="AC211" i="1"/>
  <c r="AC5646" i="1"/>
  <c r="AD2303" i="1"/>
  <c r="AC2483" i="1"/>
  <c r="AD4084" i="1"/>
  <c r="AD1693" i="1"/>
  <c r="AC4576" i="1"/>
  <c r="AC2724" i="1"/>
  <c r="AC5085" i="1"/>
  <c r="AD1615" i="1"/>
  <c r="AC4761" i="1"/>
  <c r="AC33" i="1"/>
  <c r="AD4067" i="1"/>
  <c r="AD2514" i="1"/>
  <c r="AD2310" i="1"/>
  <c r="AC3572" i="1"/>
  <c r="AC1109" i="1"/>
  <c r="AD118" i="1"/>
  <c r="AD4097" i="1"/>
  <c r="AD2846" i="1"/>
  <c r="AC3230" i="1"/>
  <c r="AC3286" i="1"/>
  <c r="AC2362" i="1"/>
  <c r="AD4451" i="1"/>
  <c r="AD1501" i="1"/>
  <c r="AC5079" i="1"/>
  <c r="AC2392" i="1"/>
  <c r="AC3297" i="1"/>
  <c r="AC2361" i="1"/>
  <c r="AD2783" i="1"/>
  <c r="AD601" i="1"/>
  <c r="AD1905" i="1"/>
  <c r="AC240" i="1"/>
  <c r="AC925" i="1"/>
  <c r="AC3938" i="1"/>
  <c r="AC5055" i="1"/>
  <c r="AD4916" i="1"/>
  <c r="AD5595" i="1"/>
  <c r="AD1523" i="1"/>
  <c r="AC333" i="1"/>
  <c r="AC3944" i="1"/>
  <c r="AD717" i="1"/>
  <c r="AD3727" i="1"/>
  <c r="AD3371" i="1"/>
  <c r="AD568" i="1"/>
  <c r="AD5212" i="1"/>
  <c r="AD426" i="1"/>
  <c r="AD4482" i="1"/>
  <c r="AD4047" i="1"/>
  <c r="AD1277" i="1"/>
  <c r="AD1975" i="1"/>
  <c r="AD2775" i="1"/>
  <c r="AD611" i="1"/>
  <c r="AD1258" i="1"/>
  <c r="AD5407" i="1"/>
  <c r="AD2564" i="1"/>
  <c r="AD1700" i="1"/>
  <c r="AD3431" i="1"/>
  <c r="AD4144" i="1"/>
  <c r="AD2124" i="1"/>
  <c r="AD5090" i="1"/>
  <c r="AD3771" i="1"/>
  <c r="AD5506" i="1"/>
  <c r="AC386" i="1"/>
  <c r="AC2606" i="1"/>
  <c r="AC3276" i="1"/>
  <c r="AD125" i="1"/>
  <c r="AD3501" i="1"/>
  <c r="AD3439" i="1"/>
  <c r="AC2893" i="1"/>
  <c r="AD2833" i="1"/>
  <c r="AC5863" i="1"/>
  <c r="AC2667" i="1"/>
  <c r="AC4797" i="1"/>
  <c r="AD3443" i="1"/>
  <c r="AD2769" i="1"/>
  <c r="AD3482" i="1"/>
  <c r="AC253" i="1"/>
  <c r="AD4193" i="1"/>
  <c r="AC3787" i="1"/>
  <c r="AD5529" i="1"/>
  <c r="AD4049" i="1"/>
  <c r="AC3066" i="1"/>
  <c r="AC5033" i="1"/>
  <c r="AD3398" i="1"/>
  <c r="AC131" i="1"/>
  <c r="AD3268" i="1"/>
  <c r="AD1390" i="1"/>
  <c r="AC5688" i="1"/>
  <c r="AC1136" i="1"/>
  <c r="AD3663" i="1"/>
  <c r="AC142" i="1"/>
  <c r="AD4418" i="1"/>
  <c r="AD4200" i="1"/>
  <c r="AD720" i="1"/>
  <c r="AD3445" i="1"/>
  <c r="AC1957" i="1"/>
  <c r="AD2803" i="1"/>
  <c r="AD5547" i="1"/>
  <c r="AD5796" i="1"/>
  <c r="AD5619" i="1"/>
  <c r="AC176" i="1"/>
  <c r="AD1645" i="1"/>
  <c r="AC2100" i="1"/>
  <c r="AD4119" i="1"/>
  <c r="AD67" i="1"/>
  <c r="AD1681" i="1"/>
  <c r="AD5250" i="1"/>
  <c r="AD2186" i="1"/>
  <c r="AD447" i="1"/>
  <c r="AD3999" i="1"/>
  <c r="AD1448" i="1"/>
  <c r="AD1815" i="1"/>
  <c r="AD4342" i="1"/>
  <c r="AD3088" i="1"/>
  <c r="AD4148" i="1"/>
  <c r="AD5528" i="1"/>
  <c r="AD4380" i="1"/>
  <c r="AD1156" i="1"/>
  <c r="AD5323" i="1"/>
  <c r="AD579" i="1"/>
  <c r="AD3853" i="1"/>
  <c r="AD4335" i="1"/>
  <c r="AD2735" i="1"/>
  <c r="AD3246" i="1"/>
  <c r="AD4463" i="1"/>
  <c r="AD638" i="1"/>
  <c r="AD85" i="1"/>
  <c r="AC3309" i="1"/>
  <c r="AD4308" i="1"/>
  <c r="AD5762" i="1"/>
  <c r="AD592" i="1"/>
  <c r="AD4246" i="1"/>
  <c r="AC2559" i="1"/>
  <c r="AC5829" i="1"/>
  <c r="AC1097" i="1"/>
  <c r="AC869" i="1"/>
  <c r="AC3481" i="1"/>
  <c r="AD3469" i="1"/>
  <c r="AD1370" i="1"/>
  <c r="AD4458" i="1"/>
  <c r="AC3333" i="1"/>
  <c r="AC2092" i="1"/>
  <c r="AC4887" i="1"/>
  <c r="AD4450" i="1"/>
  <c r="AD3643" i="1"/>
  <c r="AC358" i="1"/>
  <c r="AC3318" i="1"/>
  <c r="AC3920" i="1"/>
  <c r="AD3702" i="1"/>
  <c r="AD2869" i="1"/>
  <c r="AD4276" i="1"/>
  <c r="AC275" i="1"/>
  <c r="AC5301" i="1"/>
  <c r="AC210" i="1"/>
  <c r="AC1026" i="1"/>
  <c r="AD4849" i="1"/>
  <c r="AD861" i="1"/>
  <c r="AC1762" i="1"/>
  <c r="AC209" i="1"/>
  <c r="AC1747" i="1"/>
  <c r="AD1506" i="1"/>
  <c r="AC1936" i="1"/>
  <c r="AD1919" i="1"/>
  <c r="AC3748" i="1"/>
  <c r="AC2546" i="1"/>
  <c r="AC5082" i="1"/>
  <c r="AC3841" i="1"/>
  <c r="AC4436" i="1"/>
  <c r="AC3447" i="1"/>
  <c r="AC3564" i="1"/>
  <c r="AC2920" i="1"/>
  <c r="AC5753" i="1"/>
  <c r="AC4089" i="1"/>
  <c r="AC4450" i="1"/>
  <c r="AC1051" i="1"/>
  <c r="AC4670" i="1"/>
  <c r="AB3571" i="1"/>
  <c r="AC1428" i="1"/>
  <c r="AC4170" i="1"/>
  <c r="AC875" i="1"/>
  <c r="AC2000" i="1"/>
  <c r="AC5412" i="1"/>
  <c r="AC2073" i="1"/>
  <c r="AC4124" i="1"/>
  <c r="AC5354" i="1"/>
  <c r="AC606" i="1"/>
  <c r="AC5303" i="1"/>
  <c r="AC3627" i="1"/>
  <c r="AC2589" i="1"/>
  <c r="AC2603" i="1"/>
  <c r="AC4959" i="1"/>
  <c r="AC2211" i="1"/>
  <c r="AC5581" i="1"/>
  <c r="AC1186" i="1"/>
  <c r="AC1354" i="1"/>
  <c r="AC3277" i="1"/>
  <c r="AC4994" i="1"/>
  <c r="AC4380" i="1"/>
  <c r="AC2264" i="1"/>
  <c r="AC4422" i="1"/>
  <c r="AC4198" i="1"/>
  <c r="AC1606" i="1"/>
  <c r="AB1743" i="1"/>
  <c r="AC2272" i="1"/>
  <c r="AC420" i="1"/>
  <c r="AC2952" i="1"/>
  <c r="AC3493" i="1"/>
  <c r="AC2065" i="1"/>
  <c r="AC4259" i="1"/>
  <c r="AC2861" i="1"/>
  <c r="AB2908" i="1"/>
  <c r="AC4167" i="1"/>
  <c r="AC5381" i="1"/>
  <c r="AC1295" i="1"/>
  <c r="AC4409" i="1"/>
  <c r="AC4184" i="1"/>
  <c r="AC1865" i="1"/>
  <c r="AC2842" i="1"/>
  <c r="AB4973" i="1"/>
  <c r="AD2004" i="1"/>
  <c r="AD1380" i="1"/>
  <c r="AC338" i="1"/>
  <c r="AC399" i="1"/>
  <c r="AD848" i="1"/>
  <c r="AD2847" i="1"/>
  <c r="AC989" i="1"/>
  <c r="AD1483" i="1"/>
  <c r="AC276" i="1"/>
  <c r="AD1147" i="1"/>
  <c r="AD4023" i="1"/>
  <c r="AD4168" i="1"/>
  <c r="AD1134" i="1"/>
  <c r="AD4848" i="1"/>
  <c r="AC5654" i="1"/>
  <c r="AD4829" i="1"/>
  <c r="AC4596" i="1"/>
  <c r="AD767" i="1"/>
  <c r="AD2245" i="1"/>
  <c r="AC3189" i="1"/>
  <c r="AD3767" i="1"/>
  <c r="AC233" i="1"/>
  <c r="AC4620" i="1"/>
  <c r="AD2528" i="1"/>
  <c r="AC967" i="1"/>
  <c r="AD3444" i="1"/>
  <c r="AC457" i="1"/>
  <c r="AD1831" i="1"/>
  <c r="AC3790" i="1"/>
  <c r="AD2007" i="1"/>
  <c r="AD4664" i="1"/>
  <c r="AD3228" i="1"/>
  <c r="AD1316" i="1"/>
  <c r="AD2264" i="1"/>
  <c r="AD5732" i="1"/>
  <c r="AD2622" i="1"/>
  <c r="AD838" i="1"/>
  <c r="AD2940" i="1"/>
  <c r="AD2427" i="1"/>
  <c r="AD4427" i="1"/>
  <c r="AD2820" i="1"/>
  <c r="AC5636" i="1"/>
  <c r="AC4873" i="1"/>
  <c r="AD2147" i="1"/>
  <c r="AD4078" i="1"/>
  <c r="AC2675" i="1"/>
  <c r="AC4557" i="1"/>
  <c r="AC5664" i="1"/>
  <c r="AC1566" i="1"/>
  <c r="AD5955" i="1"/>
  <c r="AD2228" i="1"/>
  <c r="AC4886" i="1"/>
  <c r="AC4549" i="1"/>
  <c r="AC975" i="1"/>
  <c r="AD4851" i="1"/>
  <c r="AD747" i="1"/>
  <c r="AD1499" i="1"/>
  <c r="AC126" i="1"/>
  <c r="AD762" i="1"/>
  <c r="AD2203" i="1"/>
  <c r="AD1511" i="1"/>
  <c r="AC183" i="1"/>
  <c r="AC265" i="1"/>
  <c r="AD79" i="1"/>
  <c r="AD3897" i="1"/>
  <c r="AD5759" i="1"/>
  <c r="AC318" i="1"/>
  <c r="AC2665" i="1"/>
  <c r="AC4880" i="1"/>
  <c r="AC1037" i="1"/>
  <c r="AD2517" i="1"/>
  <c r="AD4990" i="1"/>
  <c r="AD1492" i="1"/>
  <c r="AC4960" i="1"/>
  <c r="AC228" i="1"/>
  <c r="AC3231" i="1"/>
  <c r="AD689" i="1"/>
  <c r="AD4268" i="1"/>
  <c r="AD4654" i="1"/>
  <c r="AD4698" i="1"/>
  <c r="AD1472" i="1"/>
  <c r="AD2191" i="1"/>
  <c r="AD2223" i="1"/>
  <c r="AD3638" i="1"/>
  <c r="AD3596" i="1"/>
  <c r="AD4757" i="1"/>
  <c r="AD600" i="1"/>
  <c r="AD835" i="1"/>
  <c r="AD2111" i="1"/>
  <c r="AD1276" i="1"/>
  <c r="AD5745" i="1"/>
  <c r="AD4170" i="1"/>
  <c r="AD769" i="1"/>
  <c r="AD2507" i="1"/>
  <c r="AD3126" i="1"/>
  <c r="AD1234" i="1"/>
  <c r="AD1468" i="1"/>
  <c r="AD5800" i="1"/>
  <c r="AC3271" i="1"/>
  <c r="AC1960" i="1"/>
  <c r="AC2084" i="1"/>
  <c r="AC3304" i="1"/>
  <c r="AD5779" i="1"/>
  <c r="AD4052" i="1"/>
  <c r="AC3298" i="1"/>
  <c r="AC2551" i="1"/>
  <c r="AD1920" i="1"/>
  <c r="AC1034" i="1"/>
  <c r="AC566" i="1"/>
  <c r="AC5488" i="1"/>
  <c r="AD4794" i="1"/>
  <c r="AD4131" i="1"/>
  <c r="AC3487" i="1"/>
  <c r="AC4669" i="1"/>
  <c r="AD5591" i="1"/>
  <c r="AD2289" i="1"/>
  <c r="AD4114" i="1"/>
  <c r="AD4306" i="1"/>
  <c r="AC3592" i="1"/>
  <c r="AC5043" i="1"/>
  <c r="AC4951" i="1"/>
  <c r="AD5750" i="1"/>
  <c r="AD2828" i="1"/>
  <c r="AC4905" i="1"/>
  <c r="AC305" i="1"/>
  <c r="AC4537" i="1"/>
  <c r="AC2692" i="1"/>
  <c r="AD2248" i="1"/>
  <c r="AD2075" i="1"/>
  <c r="AD2526" i="1"/>
  <c r="AC4652" i="1"/>
  <c r="AC147" i="1"/>
  <c r="AC1103" i="1"/>
  <c r="AC2640" i="1"/>
  <c r="AD4198" i="1"/>
  <c r="AD5748" i="1"/>
  <c r="AC5070" i="1"/>
  <c r="AC2128" i="1"/>
  <c r="AD3441" i="1"/>
  <c r="AD4454" i="1"/>
  <c r="AD2053" i="1"/>
  <c r="AD2493" i="1"/>
  <c r="AD4804" i="1"/>
  <c r="AD4190" i="1"/>
  <c r="AD4766" i="1"/>
  <c r="AD1321" i="1"/>
  <c r="AD1220" i="1"/>
  <c r="AD406" i="1"/>
  <c r="AD5300" i="1"/>
  <c r="AD4215" i="1"/>
  <c r="AD4396" i="1"/>
  <c r="AD5436" i="1"/>
  <c r="AD3393" i="1"/>
  <c r="AD1214" i="1"/>
  <c r="AD1654" i="1"/>
  <c r="AD1598" i="1"/>
  <c r="AD4954" i="1"/>
  <c r="AD1312" i="1"/>
  <c r="AD3842" i="1"/>
  <c r="AD2236" i="1"/>
  <c r="AD3515" i="1"/>
  <c r="AD2385" i="1"/>
  <c r="AC1153" i="1"/>
  <c r="AC417" i="1"/>
  <c r="AD4141" i="1"/>
  <c r="AD5478" i="1"/>
  <c r="AD2866" i="1"/>
  <c r="AC5885" i="1"/>
  <c r="AC5841" i="1"/>
  <c r="AC5063" i="1"/>
  <c r="AC3839" i="1"/>
  <c r="AC753" i="1"/>
  <c r="AD5553" i="1"/>
  <c r="AD3859" i="1"/>
  <c r="AD713" i="1"/>
  <c r="AC5117" i="1"/>
  <c r="AC2089" i="1"/>
  <c r="AC1043" i="1"/>
  <c r="AD3177" i="1"/>
  <c r="AD5769" i="1"/>
  <c r="AC5869" i="1"/>
  <c r="AC5024" i="1"/>
  <c r="AC5672" i="1"/>
  <c r="AC5859" i="1"/>
  <c r="AD663" i="1"/>
  <c r="AD2208" i="1"/>
  <c r="AC5609" i="1"/>
  <c r="AC4685" i="1"/>
  <c r="AC175" i="1"/>
  <c r="AC1736" i="1"/>
  <c r="AD2314" i="1"/>
  <c r="AD2233" i="1"/>
  <c r="AC936" i="1"/>
  <c r="AC206" i="1"/>
  <c r="AD3438" i="1"/>
  <c r="AC3909" i="1"/>
  <c r="AD2859" i="1"/>
  <c r="AD1855" i="1"/>
  <c r="AD686" i="1"/>
  <c r="AC351" i="1"/>
  <c r="AC3285" i="1"/>
  <c r="AC2398" i="1"/>
  <c r="AD824" i="1"/>
  <c r="AD3890" i="1"/>
  <c r="AC3911" i="1"/>
  <c r="AC5851" i="1"/>
  <c r="AC5656" i="1"/>
  <c r="AC146" i="1"/>
  <c r="AC364" i="1"/>
  <c r="AD1846" i="1"/>
  <c r="AD3139" i="1"/>
  <c r="AD3396" i="1"/>
  <c r="AD2732" i="1"/>
  <c r="AD4128" i="1"/>
  <c r="AD5588" i="1"/>
  <c r="AD5231" i="1"/>
  <c r="AD4666" i="1"/>
  <c r="AD1844" i="1"/>
  <c r="AD1539" i="1"/>
  <c r="AD1222" i="1"/>
  <c r="AD1286" i="1"/>
  <c r="AD5911" i="1"/>
  <c r="AD5535" i="1"/>
  <c r="AD1583" i="1"/>
  <c r="AD2436" i="1"/>
  <c r="AD632" i="1"/>
  <c r="AD5267" i="1"/>
  <c r="AD4439" i="1"/>
  <c r="AD5618" i="1"/>
  <c r="AC2322" i="1"/>
  <c r="AC4544" i="1"/>
  <c r="AC5853" i="1"/>
  <c r="AC319" i="1"/>
  <c r="AD4999" i="1"/>
  <c r="AD1854" i="1"/>
  <c r="AC3488" i="1"/>
  <c r="AC5307" i="1"/>
  <c r="AC158" i="1"/>
  <c r="AC2313" i="1"/>
  <c r="AC2988" i="1"/>
  <c r="AC2826" i="1"/>
  <c r="AD3116" i="1"/>
  <c r="AD612" i="1"/>
  <c r="AC3931" i="1"/>
  <c r="AC1167" i="1"/>
  <c r="AC2357" i="1"/>
  <c r="AD3086" i="1"/>
  <c r="AD56" i="1"/>
  <c r="AD1572" i="1"/>
  <c r="AC2900" i="1"/>
  <c r="AC5052" i="1"/>
  <c r="AC5798" i="1"/>
  <c r="AD4159" i="1"/>
  <c r="AD1888" i="1"/>
  <c r="AC367" i="1"/>
  <c r="AC292" i="1"/>
  <c r="AC3793" i="1"/>
  <c r="AC4582" i="1"/>
  <c r="AD1663" i="1"/>
  <c r="AD2234" i="1"/>
  <c r="AD1626" i="1"/>
  <c r="AC4907" i="1"/>
  <c r="AC5806" i="1"/>
  <c r="AC23" i="1"/>
  <c r="AC4630" i="1"/>
  <c r="AD4929" i="1"/>
  <c r="AD2768" i="1"/>
  <c r="AC2349" i="1"/>
  <c r="AC3500" i="1"/>
  <c r="AC987" i="1"/>
  <c r="AD4447" i="1"/>
  <c r="AD3412" i="1"/>
  <c r="AD4392" i="1"/>
  <c r="AD4610" i="1"/>
  <c r="AD4639" i="1"/>
  <c r="AD4373" i="1"/>
  <c r="AD1437" i="1"/>
  <c r="AD4741" i="1"/>
  <c r="AD5254" i="1"/>
  <c r="AD2442" i="1"/>
  <c r="AD5742" i="1"/>
  <c r="AD4280" i="1"/>
  <c r="AD1834" i="1"/>
  <c r="AD3552" i="1"/>
  <c r="AD3845" i="1"/>
  <c r="AD2337" i="1"/>
  <c r="AD2288" i="1"/>
  <c r="AD2619" i="1"/>
  <c r="AD480" i="1"/>
  <c r="AD2435" i="1"/>
  <c r="AD4181" i="1"/>
  <c r="AD507" i="1"/>
  <c r="AD749" i="1"/>
  <c r="AC336" i="1"/>
  <c r="AD4164" i="1"/>
  <c r="AD2759" i="1"/>
  <c r="AD3705" i="1"/>
  <c r="AD1624" i="1"/>
  <c r="AC4328" i="1"/>
  <c r="AC5020" i="1"/>
  <c r="AC258" i="1"/>
  <c r="AC5151" i="1"/>
  <c r="AC4878" i="1"/>
  <c r="AD1875" i="1"/>
  <c r="AD5737" i="1"/>
  <c r="AD2513" i="1"/>
  <c r="AC394" i="1"/>
  <c r="AC1723" i="1"/>
  <c r="AC3355" i="1"/>
  <c r="AD3669" i="1"/>
  <c r="AD4186" i="1"/>
  <c r="AC2374" i="1"/>
  <c r="AC168" i="1"/>
  <c r="AC4521" i="1"/>
  <c r="AD2746" i="1"/>
  <c r="AD5778" i="1"/>
  <c r="AD4077" i="1"/>
  <c r="AC91" i="1"/>
  <c r="AC1175" i="1"/>
  <c r="AC3928" i="1"/>
  <c r="AC1045" i="1"/>
  <c r="AD2525" i="1"/>
  <c r="AD5909" i="1"/>
  <c r="AC2344" i="1"/>
  <c r="AC3927" i="1"/>
  <c r="AC1763" i="1"/>
  <c r="AC3053" i="1"/>
  <c r="AD4063" i="1"/>
  <c r="AD4184" i="1"/>
  <c r="AD4867" i="1"/>
  <c r="AC3952" i="1"/>
  <c r="AC3776" i="1"/>
  <c r="AC4574" i="1"/>
  <c r="AD3269" i="1"/>
  <c r="AD4137" i="1"/>
  <c r="AC2479" i="1"/>
  <c r="AD3265" i="1"/>
  <c r="AD4708" i="1"/>
  <c r="AD4424" i="1"/>
  <c r="AD2748" i="1"/>
  <c r="AD721" i="1"/>
  <c r="AD5702" i="1"/>
  <c r="AD475" i="1"/>
  <c r="AD3361" i="1"/>
  <c r="AD1671" i="1"/>
  <c r="AD3662" i="1"/>
  <c r="AD4133" i="1"/>
  <c r="AD5438" i="1"/>
  <c r="AD1166" i="1"/>
  <c r="AD5754" i="1"/>
  <c r="AD1148" i="1"/>
  <c r="AD1262" i="1"/>
  <c r="AD2448" i="1"/>
  <c r="AD5717" i="1"/>
  <c r="AD3647" i="1"/>
  <c r="AD2975" i="1"/>
  <c r="AC6" i="1"/>
  <c r="AC5274" i="1"/>
  <c r="AC4524" i="1"/>
  <c r="AD2251" i="1"/>
  <c r="AD845" i="1"/>
  <c r="AD3418" i="1"/>
  <c r="AC2550" i="1"/>
  <c r="AC237" i="1"/>
  <c r="AC863" i="1"/>
  <c r="AC1795" i="1"/>
  <c r="AC4838" i="1"/>
  <c r="AD1439" i="1"/>
  <c r="AD4992" i="1"/>
  <c r="AD3113" i="1"/>
  <c r="AD2299" i="1"/>
  <c r="AC3075" i="1"/>
  <c r="AD736" i="1"/>
  <c r="AD5747" i="1"/>
  <c r="AD2817" i="1"/>
  <c r="AC853" i="1"/>
  <c r="AC2371" i="1"/>
  <c r="AC5061" i="1"/>
  <c r="AD4474" i="1"/>
  <c r="AD4043" i="1"/>
  <c r="AD4271" i="1"/>
  <c r="AC3556" i="1"/>
  <c r="AC943" i="1"/>
  <c r="AC2880" i="1"/>
  <c r="AC393" i="1"/>
  <c r="AD2858" i="1"/>
  <c r="AD3032" i="1"/>
  <c r="AC1770" i="1"/>
  <c r="AC1001" i="1"/>
  <c r="AC5074" i="1"/>
  <c r="AD5483" i="1"/>
  <c r="AC900" i="1"/>
  <c r="AC3069" i="1"/>
  <c r="AC1817" i="1"/>
  <c r="AC3130" i="1"/>
  <c r="AC4612" i="1"/>
  <c r="AC3606" i="1"/>
  <c r="AC743" i="1"/>
  <c r="AC1206" i="1"/>
  <c r="AC5161" i="1"/>
  <c r="AC1981" i="1"/>
  <c r="AC3120" i="1"/>
  <c r="AC756" i="1"/>
  <c r="AC5615" i="1"/>
  <c r="AC2320" i="1"/>
  <c r="AC3252" i="1"/>
  <c r="AB5135" i="1"/>
  <c r="AC4077" i="1"/>
  <c r="AC4727" i="1"/>
  <c r="AC5425" i="1"/>
  <c r="AC554" i="1"/>
  <c r="AC535" i="1"/>
  <c r="AC2011" i="1"/>
  <c r="AC832" i="1"/>
  <c r="AC2154" i="1"/>
  <c r="AC373" i="1"/>
  <c r="AC3624" i="1"/>
  <c r="AC5747" i="1"/>
  <c r="AC2183" i="1"/>
  <c r="AC2925" i="1"/>
  <c r="AC2163" i="1"/>
  <c r="AC1054" i="1"/>
  <c r="AC2623" i="1"/>
  <c r="AC3983" i="1"/>
  <c r="AC3379" i="1"/>
  <c r="AC1021" i="1"/>
  <c r="AC5509" i="1"/>
  <c r="AC3502" i="1"/>
  <c r="AC1542" i="1"/>
  <c r="AC4249" i="1"/>
  <c r="AC4286" i="1"/>
  <c r="AC2624" i="1"/>
  <c r="AD820" i="1"/>
  <c r="AC80" i="1"/>
  <c r="AC4726" i="1"/>
  <c r="AC2447" i="1"/>
  <c r="AC2047" i="1"/>
  <c r="AC3710" i="1"/>
  <c r="AC1501" i="1"/>
  <c r="AB3926" i="1"/>
  <c r="AC5007" i="1"/>
  <c r="AC646" i="1"/>
  <c r="AC533" i="1"/>
  <c r="AC4065" i="1"/>
  <c r="AC5458" i="1"/>
  <c r="AC4446" i="1"/>
  <c r="AC4242" i="1"/>
  <c r="AB984" i="1"/>
  <c r="AB3243" i="1"/>
  <c r="AC3430" i="1"/>
  <c r="AB2330" i="1"/>
  <c r="AB2686" i="1"/>
  <c r="AB3144" i="1"/>
  <c r="AC4407" i="1"/>
  <c r="AD731" i="1"/>
  <c r="AC368" i="1"/>
  <c r="AC321" i="1"/>
  <c r="AC5657" i="1"/>
  <c r="AC3676" i="1"/>
  <c r="AC5228" i="1"/>
  <c r="AC4026" i="1"/>
  <c r="AC5200" i="1"/>
  <c r="AC4656" i="1"/>
  <c r="AC4741" i="1"/>
  <c r="AC2437" i="1"/>
  <c r="AC1077" i="1"/>
  <c r="AC463" i="1"/>
  <c r="AC490" i="1"/>
  <c r="AC3119" i="1"/>
  <c r="AC2237" i="1"/>
  <c r="AC4941" i="1"/>
  <c r="AC1449" i="1"/>
  <c r="AC1250" i="1"/>
  <c r="AC4394" i="1"/>
  <c r="AC2157" i="1"/>
  <c r="AC4387" i="1"/>
  <c r="AC656" i="1"/>
  <c r="AC2889" i="1"/>
  <c r="AC4828" i="1"/>
  <c r="AC422" i="1"/>
  <c r="AC5484" i="1"/>
  <c r="AC3900" i="1"/>
  <c r="AC607" i="1"/>
  <c r="AC5804" i="1"/>
  <c r="AC2023" i="1"/>
  <c r="AC4664" i="1"/>
  <c r="AC3366" i="1"/>
  <c r="AC3733" i="1"/>
  <c r="AC4003" i="1"/>
  <c r="AC4910" i="1"/>
  <c r="AC1978" i="1"/>
  <c r="AC5495" i="1"/>
  <c r="AC1520" i="1"/>
  <c r="AC813" i="1"/>
  <c r="AC2577" i="1"/>
  <c r="AC1198" i="1"/>
  <c r="AC255" i="1"/>
  <c r="AC3444" i="1"/>
  <c r="AC5460" i="1"/>
  <c r="AC2509" i="1"/>
  <c r="AC1862" i="1"/>
  <c r="AC768" i="1"/>
  <c r="AC1133" i="1"/>
  <c r="AB1078" i="1"/>
  <c r="AC273" i="1"/>
  <c r="AC2837" i="1"/>
  <c r="AC5376" i="1"/>
  <c r="AC5520" i="1"/>
  <c r="AC4990" i="1"/>
  <c r="AC3424" i="1"/>
  <c r="AC5934" i="1"/>
  <c r="AD4963" i="1"/>
  <c r="AD3001" i="1"/>
  <c r="AC4614" i="1"/>
  <c r="AC4593" i="1"/>
  <c r="AC3774" i="1"/>
  <c r="AD3901" i="1"/>
  <c r="AC2093" i="1"/>
  <c r="AC1939" i="1"/>
  <c r="AD5480" i="1"/>
  <c r="AD455" i="1"/>
  <c r="AD2498" i="1"/>
  <c r="AD2710" i="1"/>
  <c r="AD5305" i="1"/>
  <c r="AD510" i="1"/>
  <c r="AD5579" i="1"/>
  <c r="AC3810" i="1"/>
  <c r="AC3873" i="1"/>
  <c r="AC2916" i="1"/>
  <c r="AD4310" i="1"/>
  <c r="AC204" i="1"/>
  <c r="AD3765" i="1"/>
  <c r="AC3985" i="1"/>
  <c r="AD2597" i="1"/>
  <c r="AC252" i="1"/>
  <c r="AC3349" i="1"/>
  <c r="AD915" i="1"/>
  <c r="AC1771" i="1"/>
  <c r="AD5584" i="1"/>
  <c r="AD4307" i="1"/>
  <c r="AD3390" i="1"/>
  <c r="AD4983" i="1"/>
  <c r="AD5389" i="1"/>
  <c r="AD3141" i="1"/>
  <c r="AD2867" i="1"/>
  <c r="AD117" i="1"/>
  <c r="AD5425" i="1"/>
  <c r="AD3977" i="1"/>
  <c r="AD522" i="1"/>
  <c r="AD2580" i="1"/>
  <c r="AD4818" i="1"/>
  <c r="AD1897" i="1"/>
  <c r="AC992" i="1"/>
  <c r="AC3781" i="1"/>
  <c r="AD4440" i="1"/>
  <c r="AD4098" i="1"/>
  <c r="AC1114" i="1"/>
  <c r="AC2328" i="1"/>
  <c r="AC5839" i="1"/>
  <c r="AC727" i="1"/>
  <c r="AD1638" i="1"/>
  <c r="AD3106" i="1"/>
  <c r="AC3679" i="1"/>
  <c r="AC4551" i="1"/>
  <c r="AD1359" i="1"/>
  <c r="AD2304" i="1"/>
  <c r="AD5557" i="1"/>
  <c r="AC5837" i="1"/>
  <c r="AC3542" i="1"/>
  <c r="AD5758" i="1"/>
  <c r="AD3049" i="1"/>
  <c r="AC2331" i="1"/>
  <c r="AC5946" i="1"/>
  <c r="AC3561" i="1"/>
  <c r="AC3061" i="1"/>
  <c r="AD1918" i="1"/>
  <c r="AD4479" i="1"/>
  <c r="AC2708" i="1"/>
  <c r="AC1033" i="1"/>
  <c r="AC4546" i="1"/>
  <c r="AC2894" i="1"/>
  <c r="AD4091" i="1"/>
  <c r="AD4259" i="1"/>
  <c r="AD746" i="1"/>
  <c r="AD3270" i="1"/>
  <c r="AC5675" i="1"/>
  <c r="AD5495" i="1"/>
  <c r="AD4415" i="1"/>
  <c r="AD4263" i="1"/>
  <c r="AD5281" i="1"/>
  <c r="AD4209" i="1"/>
  <c r="AD47" i="1"/>
  <c r="AD5376" i="1"/>
  <c r="AD1641" i="1"/>
  <c r="AD3642" i="1"/>
  <c r="AD4986" i="1"/>
  <c r="AD2737" i="1"/>
  <c r="AD906" i="1"/>
  <c r="AD71" i="1"/>
  <c r="AD2316" i="1"/>
  <c r="AD3685" i="1"/>
  <c r="AD2618" i="1"/>
  <c r="AD5586" i="1"/>
  <c r="AD5523" i="1"/>
  <c r="AD5721" i="1"/>
  <c r="AD1137" i="1"/>
  <c r="AD3496" i="1"/>
  <c r="AD4051" i="1"/>
  <c r="AD3483" i="1"/>
  <c r="AC5877" i="1"/>
  <c r="AC2088" i="1"/>
  <c r="AC961" i="1"/>
  <c r="AD586" i="1"/>
  <c r="AD2305" i="1"/>
  <c r="AD1432" i="1"/>
  <c r="AC3289" i="1"/>
  <c r="AC4010" i="1"/>
  <c r="AC2478" i="1"/>
  <c r="AC244" i="1"/>
  <c r="AC4061" i="1"/>
  <c r="AD4060" i="1"/>
  <c r="AD2863" i="1"/>
  <c r="AD2253" i="1"/>
  <c r="AC1023" i="1"/>
  <c r="AC4964" i="1"/>
  <c r="AC5838" i="1"/>
  <c r="AD3475" i="1"/>
  <c r="AD5402" i="1"/>
  <c r="AC2081" i="1"/>
  <c r="AD3524" i="1"/>
  <c r="AC3965" i="1"/>
  <c r="AC3922" i="1"/>
  <c r="AD3429" i="1"/>
  <c r="AD2193" i="1"/>
  <c r="AD4279" i="1"/>
  <c r="AC4296" i="1"/>
  <c r="AD2295" i="1"/>
  <c r="AD768" i="1"/>
  <c r="AD4061" i="1"/>
  <c r="AD822" i="1"/>
  <c r="AD794" i="1"/>
  <c r="AC865" i="1"/>
  <c r="AC4326" i="1"/>
  <c r="AD5592" i="1"/>
  <c r="AD2144" i="1"/>
  <c r="AD818" i="1"/>
  <c r="AD1872" i="1"/>
  <c r="AC197" i="1"/>
  <c r="AC5202" i="1"/>
  <c r="AC939" i="1"/>
  <c r="AD1440" i="1"/>
  <c r="AD2598" i="1"/>
  <c r="AD558" i="1"/>
  <c r="AD3100" i="1"/>
  <c r="AD5353" i="1"/>
  <c r="AD1186" i="1"/>
  <c r="AD562" i="1"/>
  <c r="AD2140" i="1"/>
  <c r="AD1341" i="1"/>
  <c r="AD4732" i="1"/>
  <c r="AD2390" i="1"/>
  <c r="AD741" i="1"/>
  <c r="AD2026" i="1"/>
  <c r="AD421" i="1"/>
  <c r="AD575" i="1"/>
  <c r="AD3103" i="1"/>
  <c r="AD1988" i="1"/>
  <c r="AD2956" i="1"/>
  <c r="AD2444" i="1"/>
  <c r="AD4736" i="1"/>
  <c r="AD2810" i="1"/>
  <c r="AD2247" i="1"/>
  <c r="AC88" i="1"/>
  <c r="AC3953" i="1"/>
  <c r="AC1757" i="1"/>
  <c r="AD2244" i="1"/>
  <c r="AD786" i="1"/>
  <c r="AD3490" i="1"/>
  <c r="AC2562" i="1"/>
  <c r="AC5865" i="1"/>
  <c r="AC3842" i="1"/>
  <c r="AC1086" i="1"/>
  <c r="AC5555" i="1"/>
  <c r="AD3433" i="1"/>
  <c r="AD3416" i="1"/>
  <c r="AD2515" i="1"/>
  <c r="AC354" i="1"/>
  <c r="AC1073" i="1"/>
  <c r="AC4891" i="1"/>
  <c r="AD1381" i="1"/>
  <c r="AD4270" i="1"/>
  <c r="AC4939" i="1"/>
  <c r="AC4540" i="1"/>
  <c r="AC5094" i="1"/>
  <c r="AD3659" i="1"/>
  <c r="AD5445" i="1"/>
  <c r="AD1457" i="1"/>
  <c r="AC5671" i="1"/>
  <c r="AC4511" i="1"/>
  <c r="AC3273" i="1"/>
  <c r="AC2654" i="1"/>
  <c r="AD5516" i="1"/>
  <c r="AD710" i="1"/>
  <c r="AC3160" i="1"/>
  <c r="AC4569" i="1"/>
  <c r="AC931" i="1"/>
  <c r="AC2711" i="1"/>
  <c r="AD810" i="1"/>
  <c r="AD668" i="1"/>
  <c r="AD4288" i="1"/>
  <c r="AC3550" i="1"/>
  <c r="AC918" i="1"/>
  <c r="AC2613" i="1"/>
  <c r="AD5625" i="1"/>
  <c r="AD4212" i="1"/>
  <c r="AC999" i="1"/>
  <c r="AC1015" i="1"/>
  <c r="AC946" i="1"/>
  <c r="AC2485" i="1"/>
  <c r="AC1226" i="1"/>
  <c r="AD2570" i="1"/>
  <c r="AD3036" i="1"/>
  <c r="AD387" i="1"/>
  <c r="AD5293" i="1"/>
  <c r="AD692" i="1"/>
  <c r="AD532" i="1"/>
  <c r="AD5892" i="1"/>
  <c r="AD469" i="1"/>
  <c r="AD1414" i="1"/>
  <c r="AD5950" i="1"/>
  <c r="AD5177" i="1"/>
  <c r="AD2750" i="1"/>
  <c r="AD5208" i="1"/>
  <c r="AD4489" i="1"/>
  <c r="AD2818" i="1"/>
  <c r="AD3745" i="1"/>
  <c r="AD5201" i="1"/>
  <c r="AD581" i="1"/>
  <c r="AD1861" i="1"/>
  <c r="AD1907" i="1"/>
  <c r="AC2116" i="1"/>
  <c r="AC5150" i="1"/>
  <c r="AC205" i="1"/>
  <c r="AD2189" i="1"/>
  <c r="AD1491" i="1"/>
  <c r="AD2280" i="1"/>
  <c r="AC1764" i="1"/>
  <c r="AD1661" i="1"/>
  <c r="AC2877" i="1"/>
  <c r="AC2683" i="1"/>
  <c r="AC4066" i="1"/>
  <c r="AD2784" i="1"/>
  <c r="AD2151" i="1"/>
  <c r="AD5560" i="1"/>
  <c r="AC3683" i="1"/>
  <c r="AD748" i="1"/>
  <c r="AC5686" i="1"/>
  <c r="AD5558" i="1"/>
  <c r="AD1837" i="1"/>
  <c r="AC948" i="1"/>
  <c r="AC3536" i="1"/>
  <c r="AD4822" i="1"/>
  <c r="AC3670" i="1"/>
  <c r="AD4844" i="1"/>
  <c r="AD2145" i="1"/>
  <c r="AC947" i="1"/>
  <c r="AC3084" i="1"/>
  <c r="AD1479" i="1"/>
  <c r="AC2888" i="1"/>
  <c r="AD3382" i="1"/>
  <c r="AD1623" i="1"/>
  <c r="AD2864" i="1"/>
  <c r="AD665" i="1"/>
  <c r="AC5684" i="1"/>
  <c r="AD801" i="1"/>
  <c r="AD1611" i="1"/>
  <c r="AD3014" i="1"/>
  <c r="AD5518" i="1"/>
  <c r="AC4563" i="1"/>
  <c r="AD4843" i="1"/>
  <c r="AC216" i="1"/>
  <c r="AD2242" i="1"/>
  <c r="AD670" i="1"/>
  <c r="AD803" i="1"/>
  <c r="AD4700" i="1"/>
  <c r="AD3725" i="1"/>
  <c r="AD1221" i="1"/>
  <c r="AD4169" i="1"/>
  <c r="AD5889" i="1"/>
  <c r="AD2439" i="1"/>
  <c r="AD5331" i="1"/>
  <c r="AD1533" i="1"/>
  <c r="AD2992" i="1"/>
  <c r="AD605" i="1"/>
  <c r="AD5367" i="1"/>
  <c r="AD5112" i="1"/>
  <c r="AD4154" i="1"/>
  <c r="AD4644" i="1"/>
  <c r="AD5220" i="1"/>
  <c r="AD3846" i="1"/>
  <c r="AD5206" i="1"/>
  <c r="AD5781" i="1"/>
  <c r="AD2962" i="1"/>
  <c r="AC201" i="1"/>
  <c r="AC4343" i="1"/>
  <c r="AC5819" i="1"/>
  <c r="AD1599" i="1"/>
  <c r="AD770" i="1"/>
  <c r="AD745" i="1"/>
  <c r="AC2679" i="1"/>
  <c r="AC93" i="1"/>
  <c r="AC1101" i="1"/>
  <c r="AC3979" i="1"/>
  <c r="AC1629" i="1"/>
  <c r="AD3881" i="1"/>
  <c r="AD1718" i="1"/>
  <c r="AD5550" i="1"/>
  <c r="AC5141" i="1"/>
  <c r="AC2668" i="1"/>
  <c r="AC2890" i="1"/>
  <c r="AD2475" i="1"/>
  <c r="AD4312" i="1"/>
  <c r="AC1125" i="1"/>
  <c r="AC357" i="1"/>
  <c r="AC3537" i="1"/>
  <c r="AD1496" i="1"/>
  <c r="AD1890" i="1"/>
  <c r="AD808" i="1"/>
  <c r="AC3932" i="1"/>
  <c r="AC1738" i="1"/>
  <c r="AC1010" i="1"/>
  <c r="AC2903" i="1"/>
  <c r="AD2537" i="1"/>
  <c r="AD3424" i="1"/>
  <c r="AC189" i="1"/>
  <c r="AC2659" i="1"/>
  <c r="AC1965" i="1"/>
  <c r="AC2673" i="1"/>
  <c r="AD5417" i="1"/>
  <c r="AD1670" i="1"/>
  <c r="AD4841" i="1"/>
  <c r="AC3941" i="1"/>
  <c r="AC1039" i="1"/>
  <c r="AC2622" i="1"/>
  <c r="AD3905" i="1"/>
  <c r="AD4302" i="1"/>
  <c r="AC2354" i="1"/>
  <c r="AD2600" i="1"/>
  <c r="AD3743" i="1"/>
  <c r="AD1360" i="1"/>
  <c r="AD106" i="1"/>
  <c r="AD671" i="1"/>
  <c r="AD5215" i="1"/>
  <c r="AD5375" i="1"/>
  <c r="AD2944" i="1"/>
  <c r="AD1536" i="1"/>
  <c r="AD681" i="1"/>
  <c r="AD1246" i="1"/>
  <c r="AD4976" i="1"/>
  <c r="AD3684" i="1"/>
  <c r="AD4173" i="1"/>
  <c r="AD2141" i="1"/>
  <c r="AD5880" i="1"/>
  <c r="AD4684" i="1"/>
  <c r="AD4234" i="1"/>
  <c r="AD4041" i="1"/>
  <c r="AD4786" i="1"/>
  <c r="AC2363" i="1"/>
  <c r="AC5032" i="1"/>
  <c r="AC2343" i="1"/>
  <c r="AD1515" i="1"/>
  <c r="AD2778" i="1"/>
  <c r="AC3675" i="1"/>
  <c r="AC5645" i="1"/>
  <c r="AD832" i="1"/>
  <c r="AC2482" i="1"/>
  <c r="AC5325" i="1"/>
  <c r="AC2739" i="1"/>
  <c r="AD1708" i="1"/>
  <c r="AD2072" i="1"/>
  <c r="AC5690" i="1"/>
  <c r="AC5034" i="1"/>
  <c r="AD1573" i="1"/>
  <c r="AC972" i="1"/>
  <c r="AD4997" i="1"/>
  <c r="AD2466" i="1"/>
  <c r="AD2986" i="1"/>
  <c r="AC5130" i="1"/>
  <c r="AD1889" i="1"/>
  <c r="AD5515" i="1"/>
  <c r="AD4196" i="1"/>
  <c r="AD4869" i="1"/>
  <c r="AC2725" i="1"/>
  <c r="AC261" i="1"/>
  <c r="AC4608" i="1"/>
  <c r="AC3578" i="1"/>
  <c r="AD1442" i="1"/>
  <c r="AD735" i="1"/>
  <c r="AC4601" i="1"/>
  <c r="AC1063" i="1"/>
  <c r="AC1786" i="1"/>
  <c r="AD2260" i="1"/>
  <c r="AC3311" i="1"/>
  <c r="AC3794" i="1"/>
  <c r="AC5044" i="1"/>
  <c r="AC166" i="1"/>
  <c r="AC1288" i="1"/>
  <c r="AC1720" i="1"/>
  <c r="AC2571" i="1"/>
  <c r="AC1215" i="1"/>
  <c r="AC1197" i="1"/>
  <c r="AC598" i="1"/>
  <c r="AC2918" i="1"/>
  <c r="AC1816" i="1"/>
  <c r="AC1224" i="1"/>
  <c r="AC2043" i="1"/>
  <c r="AC4393" i="1"/>
  <c r="AC5887" i="1"/>
  <c r="AC681" i="1"/>
  <c r="AC5302" i="1"/>
  <c r="AC4135" i="1"/>
  <c r="AC2464" i="1"/>
  <c r="AC4107" i="1"/>
  <c r="AC759" i="1"/>
  <c r="AC1016" i="1"/>
  <c r="AC4246" i="1"/>
  <c r="AC1987" i="1"/>
  <c r="AC5443" i="1"/>
  <c r="AC5758" i="1"/>
  <c r="AC5469" i="1"/>
  <c r="AC2428" i="1"/>
  <c r="AC2780" i="1"/>
  <c r="AC3607" i="1"/>
  <c r="AC4690" i="1"/>
  <c r="AC4695" i="1"/>
  <c r="AC3501" i="1"/>
  <c r="AC387" i="1"/>
  <c r="AC5336" i="1"/>
  <c r="AC1453" i="1"/>
  <c r="AC2979" i="1"/>
  <c r="AC2992" i="1"/>
  <c r="AC1298" i="1"/>
  <c r="AC1280" i="1"/>
  <c r="AC5856" i="1"/>
  <c r="AC811" i="1"/>
  <c r="AC2445" i="1"/>
  <c r="AC1427" i="1"/>
  <c r="AC4283" i="1"/>
  <c r="AC2790" i="1"/>
  <c r="AC2497" i="1"/>
  <c r="AB996" i="1"/>
  <c r="AC269" i="1"/>
  <c r="AC1648" i="1"/>
  <c r="AC3123" i="1"/>
  <c r="AC1914" i="1"/>
  <c r="AC2249" i="1"/>
  <c r="AC38" i="1"/>
  <c r="AC5170" i="1"/>
  <c r="AB1120" i="1"/>
  <c r="AB561" i="1"/>
  <c r="AB5681" i="1"/>
  <c r="AB5061" i="1"/>
  <c r="AB4652" i="1"/>
  <c r="AB2710" i="1"/>
  <c r="AC3014" i="1"/>
  <c r="AD1672" i="1"/>
  <c r="AD5499" i="1"/>
  <c r="AC5857" i="1"/>
  <c r="AC1799" i="1"/>
  <c r="AC1005" i="1"/>
  <c r="AC5373" i="1"/>
  <c r="AC1400" i="1"/>
  <c r="AC1319" i="1"/>
  <c r="AD860" i="1"/>
  <c r="AD1581" i="1"/>
  <c r="AC2394" i="1"/>
  <c r="AC893" i="1"/>
  <c r="AC190" i="1"/>
  <c r="AD1443" i="1"/>
  <c r="AC203" i="1"/>
  <c r="AC1057" i="1"/>
  <c r="AD4408" i="1"/>
  <c r="AD4742" i="1"/>
  <c r="AD4663" i="1"/>
  <c r="AD4298" i="1"/>
  <c r="AD1371" i="1"/>
  <c r="AD4194" i="1"/>
  <c r="AD2957" i="1"/>
  <c r="AC102" i="1"/>
  <c r="AD2959" i="1"/>
  <c r="AC3314" i="1"/>
  <c r="AD1695" i="1"/>
  <c r="AC3323" i="1"/>
  <c r="AD1426" i="1"/>
  <c r="AC3910" i="1"/>
  <c r="AD2257" i="1"/>
  <c r="AC5879" i="1"/>
  <c r="AC3303" i="1"/>
  <c r="AD4045" i="1"/>
  <c r="AC5049" i="1"/>
  <c r="AD776" i="1"/>
  <c r="AC5076" i="1"/>
  <c r="AD3893" i="1"/>
  <c r="AD5422" i="1"/>
  <c r="AD549" i="1"/>
  <c r="AD2501" i="1"/>
  <c r="AD4701" i="1"/>
  <c r="AD3960" i="1"/>
  <c r="AD1550" i="1"/>
  <c r="AD4013" i="1"/>
  <c r="AD4086" i="1"/>
  <c r="AD4876" i="1"/>
  <c r="AD677" i="1"/>
  <c r="AC5847" i="1"/>
  <c r="AC3591" i="1"/>
  <c r="AC3454" i="1"/>
  <c r="AD1575" i="1"/>
  <c r="AD2790" i="1"/>
  <c r="AD1567" i="1"/>
  <c r="AD5596" i="1"/>
  <c r="AC1055" i="1"/>
  <c r="AC3334" i="1"/>
  <c r="AD1710" i="1"/>
  <c r="AD1613" i="1"/>
  <c r="AD4287" i="1"/>
  <c r="AC3182" i="1"/>
  <c r="AD3185" i="1"/>
  <c r="AD2197" i="1"/>
  <c r="AC2079" i="1"/>
  <c r="AC964" i="1"/>
  <c r="AC3319" i="1"/>
  <c r="AD3392" i="1"/>
  <c r="AD5765" i="1"/>
  <c r="AC1145" i="1"/>
  <c r="AC2112" i="1"/>
  <c r="AC5012" i="1"/>
  <c r="AC1040" i="1"/>
  <c r="AD5463" i="1"/>
  <c r="AD2527" i="1"/>
  <c r="AD917" i="1"/>
  <c r="AC1106" i="1"/>
  <c r="AC2564" i="1"/>
  <c r="AD4995" i="1"/>
  <c r="AD1505" i="1"/>
  <c r="AD1396" i="1"/>
  <c r="AC3153" i="1"/>
  <c r="AC1734" i="1"/>
  <c r="AC1000" i="1"/>
  <c r="AC157" i="1"/>
  <c r="AD1520" i="1"/>
  <c r="AD3041" i="1"/>
  <c r="AD1375" i="1"/>
  <c r="AD2972" i="1"/>
  <c r="AD2009" i="1"/>
  <c r="AD547" i="1"/>
  <c r="AD3686" i="1"/>
  <c r="AD886" i="1"/>
  <c r="AD982" i="1"/>
  <c r="AD2928" i="1"/>
  <c r="AD2202" i="1"/>
  <c r="AD3257" i="1"/>
  <c r="AD2424" i="1"/>
  <c r="AD4087" i="1"/>
  <c r="AD5404" i="1"/>
  <c r="AD1563" i="1"/>
  <c r="AD693" i="1"/>
  <c r="AD4569" i="1"/>
  <c r="AD5338" i="1"/>
  <c r="AD4633" i="1"/>
  <c r="AD2224" i="1"/>
  <c r="AD1896" i="1"/>
  <c r="AD4157" i="1"/>
  <c r="AC2609" i="1"/>
  <c r="AC3840" i="1"/>
  <c r="AD2309" i="1"/>
  <c r="AD4432" i="1"/>
  <c r="AD4488" i="1"/>
  <c r="AC3547" i="1"/>
  <c r="AC3546" i="1"/>
  <c r="AC1949" i="1"/>
  <c r="AC4872" i="1"/>
  <c r="AC1905" i="1"/>
  <c r="AD680" i="1"/>
  <c r="AD1419" i="1"/>
  <c r="AD4150" i="1"/>
  <c r="AC4896" i="1"/>
  <c r="AC5009" i="1"/>
  <c r="AC4538" i="1"/>
  <c r="AD3639" i="1"/>
  <c r="AD66" i="1"/>
  <c r="AC1744" i="1"/>
  <c r="AC2327" i="1"/>
  <c r="AC4518" i="1"/>
  <c r="AC970" i="1"/>
  <c r="AD2843" i="1"/>
  <c r="AD1452" i="1"/>
  <c r="AC5826" i="1"/>
  <c r="AC4738" i="1"/>
  <c r="AC94" i="1"/>
  <c r="AC1752" i="1"/>
  <c r="AD3434" i="1"/>
  <c r="AD4115" i="1"/>
  <c r="AC2341" i="1"/>
  <c r="AC3924" i="1"/>
  <c r="AD3411" i="1"/>
  <c r="AC3050" i="1"/>
  <c r="AD773" i="1"/>
  <c r="AD2164" i="1"/>
  <c r="AD5585" i="1"/>
  <c r="AC5056" i="1"/>
  <c r="AC2644" i="1"/>
  <c r="AC207" i="1"/>
  <c r="AD2275" i="1"/>
  <c r="AD653" i="1"/>
  <c r="AD3731" i="1"/>
  <c r="AD3377" i="1"/>
  <c r="AD5713" i="1"/>
  <c r="AD5237" i="1"/>
  <c r="AD2530" i="1"/>
  <c r="AD5476" i="1"/>
  <c r="AD3636" i="1"/>
  <c r="AD2494" i="1"/>
  <c r="AD1605" i="1"/>
  <c r="AD4273" i="1"/>
  <c r="AD3584" i="1"/>
  <c r="AD2019" i="1"/>
  <c r="AD5292" i="1"/>
  <c r="AD1473" i="1"/>
  <c r="AD3611" i="1"/>
  <c r="AD4714" i="1"/>
  <c r="AD1177" i="1"/>
  <c r="AD2412" i="1"/>
  <c r="AD2739" i="1"/>
  <c r="AD696" i="1"/>
  <c r="AC5677" i="1"/>
  <c r="AD831" i="1"/>
  <c r="AC3325" i="1"/>
  <c r="AD2969" i="1"/>
  <c r="AD553" i="1"/>
  <c r="AC1726" i="1"/>
  <c r="AD4840" i="1"/>
  <c r="AC4904" i="1"/>
  <c r="AD821" i="1"/>
  <c r="AC2602" i="1"/>
  <c r="AC2380" i="1"/>
  <c r="AD4180" i="1"/>
  <c r="AD3470" i="1"/>
  <c r="AC229" i="1"/>
  <c r="AC5821" i="1"/>
  <c r="AD4292" i="1"/>
  <c r="AC61" i="1"/>
  <c r="AD2181" i="1"/>
  <c r="AD52" i="1"/>
  <c r="AC856" i="1"/>
  <c r="AC1030" i="1"/>
  <c r="AC2904" i="1"/>
  <c r="AD766" i="1"/>
  <c r="AD3258" i="1"/>
  <c r="AD3667" i="1"/>
  <c r="AC855" i="1"/>
  <c r="AC215" i="1"/>
  <c r="AC1814" i="1"/>
  <c r="AC870" i="1"/>
  <c r="AD4042" i="1"/>
  <c r="AD2284" i="1"/>
  <c r="AC5102" i="1"/>
  <c r="AC327" i="1"/>
  <c r="AC3294" i="1"/>
  <c r="AC352" i="1"/>
  <c r="AD3894" i="1"/>
  <c r="AD5712" i="1"/>
  <c r="AC172" i="1"/>
  <c r="AD3115" i="1"/>
  <c r="AD1561" i="1"/>
  <c r="AC5017" i="1"/>
  <c r="AD1840" i="1"/>
  <c r="AD3720" i="1"/>
  <c r="AC5086" i="1"/>
  <c r="AC10" i="1"/>
  <c r="AC1019" i="1"/>
  <c r="AC4956" i="1"/>
  <c r="AC4715" i="1"/>
  <c r="AD5319" i="1"/>
  <c r="AD2793" i="1"/>
  <c r="AD5701" i="1"/>
  <c r="AD1403" i="1"/>
  <c r="AD1873" i="1"/>
  <c r="AD347" i="1"/>
  <c r="AD4629" i="1"/>
  <c r="AD2762" i="1"/>
  <c r="AD3892" i="1"/>
  <c r="AD2250" i="1"/>
  <c r="AD4758" i="1"/>
  <c r="AD5918" i="1"/>
  <c r="AD5318" i="1"/>
  <c r="AD2813" i="1"/>
  <c r="AD1866" i="1"/>
  <c r="AD4646" i="1"/>
  <c r="AD1376" i="1"/>
  <c r="AD467" i="1"/>
  <c r="AD3426" i="1"/>
  <c r="AD2215" i="1"/>
  <c r="AD5599" i="1"/>
  <c r="AC4900" i="1"/>
  <c r="AD1490" i="1"/>
  <c r="AD1564" i="1"/>
  <c r="AD4167" i="1"/>
  <c r="AD3484" i="1"/>
  <c r="AC3358" i="1"/>
  <c r="AC957" i="1"/>
  <c r="AC4324" i="1"/>
  <c r="AC2605" i="1"/>
  <c r="AC4250" i="1"/>
  <c r="AD907" i="1"/>
  <c r="AD5768" i="1"/>
  <c r="AD5604" i="1"/>
  <c r="AC342" i="1"/>
  <c r="AC1759" i="1"/>
  <c r="AC2356" i="1"/>
  <c r="AD3717" i="1"/>
  <c r="AD617" i="1"/>
  <c r="AC3310" i="1"/>
  <c r="AC2090" i="1"/>
  <c r="AC167" i="1"/>
  <c r="AC3208" i="1"/>
  <c r="AD1544" i="1"/>
  <c r="AD4393" i="1"/>
  <c r="AC4523" i="1"/>
  <c r="AC1306" i="1"/>
  <c r="AC3775" i="1"/>
  <c r="AC226" i="1"/>
  <c r="AD4839" i="1"/>
  <c r="AD5952" i="1"/>
  <c r="AC5021" i="1"/>
  <c r="AC3784" i="1"/>
  <c r="AC933" i="1"/>
  <c r="AC1741" i="1"/>
  <c r="AD2428" i="1"/>
  <c r="AD2051" i="1"/>
  <c r="AD4480" i="1"/>
  <c r="AC2626" i="1"/>
  <c r="AC5632" i="1"/>
  <c r="AC225" i="1"/>
  <c r="AD1517" i="1"/>
  <c r="AD3507" i="1"/>
  <c r="AD3440" i="1"/>
  <c r="AD4202" i="1"/>
  <c r="AD5321" i="1"/>
  <c r="AD487" i="1"/>
  <c r="AD3012" i="1"/>
  <c r="AD3980" i="1"/>
  <c r="AD3461" i="1"/>
  <c r="AD2958" i="1"/>
  <c r="AD4261" i="1"/>
  <c r="AD4290" i="1"/>
  <c r="AD4601" i="1"/>
  <c r="AD5374" i="1"/>
  <c r="AD4671" i="1"/>
  <c r="AD1658" i="1"/>
  <c r="AD2133" i="1"/>
  <c r="AD4024" i="1"/>
  <c r="AD1231" i="1"/>
  <c r="AD5491" i="1"/>
  <c r="AD5490" i="1"/>
  <c r="AD3723" i="1"/>
  <c r="AC2395" i="1"/>
  <c r="AD2850" i="1"/>
  <c r="AC3571" i="1"/>
  <c r="AD4837" i="1"/>
  <c r="AD3869" i="1"/>
  <c r="AC4512" i="1"/>
  <c r="AC4531" i="1"/>
  <c r="AD913" i="1"/>
  <c r="AC2365" i="1"/>
  <c r="AC4329" i="1"/>
  <c r="AC1199" i="1"/>
  <c r="AD3010" i="1"/>
  <c r="AD2071" i="1"/>
  <c r="AC949" i="1"/>
  <c r="AC5649" i="1"/>
  <c r="AD4208" i="1"/>
  <c r="AC2873" i="1"/>
  <c r="AD2998" i="1"/>
  <c r="AD1571" i="1"/>
  <c r="AD3657" i="1"/>
  <c r="AC3797" i="1"/>
  <c r="AC2117" i="1"/>
  <c r="AD701" i="1"/>
  <c r="AD4448" i="1"/>
  <c r="AD4467" i="1"/>
  <c r="AC2406" i="1"/>
  <c r="AC1024" i="1"/>
  <c r="AC2906" i="1"/>
  <c r="AC4623" i="1"/>
  <c r="AD34" i="1"/>
  <c r="AD4237" i="1"/>
  <c r="AC3575" i="1"/>
  <c r="AC3080" i="1"/>
  <c r="AC212" i="1"/>
  <c r="AC2607" i="1"/>
  <c r="AD4281" i="1"/>
  <c r="AD4109" i="1"/>
  <c r="AC181" i="1"/>
  <c r="AC3923" i="1"/>
  <c r="AD4304" i="1"/>
  <c r="AC3777" i="1"/>
  <c r="AD3202" i="1"/>
  <c r="AD1565" i="1"/>
  <c r="AC5128" i="1"/>
  <c r="AD4116" i="1"/>
  <c r="AD3601" i="1"/>
  <c r="AD4362" i="1"/>
  <c r="AD5392" i="1"/>
  <c r="AD3491" i="1"/>
  <c r="AD438" i="1"/>
  <c r="AD1791" i="1"/>
  <c r="AD596" i="1"/>
  <c r="AD1459" i="1"/>
  <c r="AD4932" i="1"/>
  <c r="AD2505" i="1"/>
  <c r="AD5871" i="1"/>
  <c r="AD2195" i="1"/>
  <c r="AD4504" i="1"/>
  <c r="AD2012" i="1"/>
  <c r="AD5358" i="1"/>
  <c r="AD4686" i="1"/>
  <c r="AD3404" i="1"/>
  <c r="AD3204" i="1"/>
  <c r="AD5783" i="1"/>
  <c r="AC1812" i="1"/>
  <c r="AC3055" i="1"/>
  <c r="AC1184" i="1"/>
  <c r="AD1651" i="1"/>
  <c r="AD1864" i="1"/>
  <c r="AC5067" i="1"/>
  <c r="AC283" i="1"/>
  <c r="AC5028" i="1"/>
  <c r="AC230" i="1"/>
  <c r="AC5286" i="1"/>
  <c r="AC3135" i="1"/>
  <c r="AD5775" i="1"/>
  <c r="AD695" i="1"/>
  <c r="AC348" i="1"/>
  <c r="AC2544" i="1"/>
  <c r="AC1950" i="1"/>
  <c r="AC331" i="1"/>
  <c r="AD3040" i="1"/>
  <c r="AD643" i="1"/>
  <c r="AC5641" i="1"/>
  <c r="AC4729" i="1"/>
  <c r="AC1955" i="1"/>
  <c r="AD4046" i="1"/>
  <c r="AD1369" i="1"/>
  <c r="AC3056" i="1"/>
  <c r="AD5576" i="1"/>
  <c r="AC5133" i="1"/>
  <c r="AC1737" i="1"/>
  <c r="AC3166" i="1"/>
  <c r="AD2417" i="1"/>
  <c r="AD1409" i="1"/>
  <c r="AC4317" i="1"/>
  <c r="AC1164" i="1"/>
  <c r="AD3021" i="1"/>
  <c r="AD4470" i="1"/>
  <c r="AD3898" i="1"/>
  <c r="AC156" i="1"/>
  <c r="AC4560" i="1"/>
  <c r="AC301" i="1"/>
  <c r="AC4770" i="1"/>
  <c r="AC5481" i="1"/>
  <c r="AC444" i="1"/>
  <c r="AC581" i="1"/>
  <c r="AC3137" i="1"/>
  <c r="AC4096" i="1"/>
  <c r="AC5398" i="1"/>
  <c r="AC1825" i="1"/>
  <c r="AC4708" i="1"/>
  <c r="AC2735" i="1"/>
  <c r="AC3099" i="1"/>
  <c r="AC3295" i="1"/>
  <c r="AC5535" i="1"/>
  <c r="AC5394" i="1"/>
  <c r="AC2210" i="1"/>
  <c r="AC3001" i="1"/>
  <c r="AC5507" i="1"/>
  <c r="AC1792" i="1"/>
  <c r="AC5818" i="1"/>
  <c r="AC3666" i="1"/>
  <c r="AC2936" i="1"/>
  <c r="AD4012" i="1"/>
  <c r="AD3900" i="1"/>
  <c r="AC3079" i="1"/>
  <c r="AC232" i="1"/>
  <c r="AC1749" i="1"/>
  <c r="AD5614" i="1"/>
  <c r="AC3917" i="1"/>
  <c r="AD4309" i="1"/>
  <c r="AD3653" i="1"/>
  <c r="AD2476" i="1"/>
  <c r="AD1357" i="1"/>
  <c r="AD1273" i="1"/>
  <c r="AD35" i="1"/>
  <c r="AD3668" i="1"/>
  <c r="AD4174" i="1"/>
  <c r="AC5875" i="1"/>
  <c r="AD642" i="1"/>
  <c r="AC5886" i="1"/>
  <c r="AD2282" i="1"/>
  <c r="AC304" i="1"/>
  <c r="AD4285" i="1"/>
  <c r="AC3918" i="1"/>
  <c r="AD4769" i="1"/>
  <c r="AC3363" i="1"/>
  <c r="AC376" i="1"/>
  <c r="AD1698" i="1"/>
  <c r="AC1733" i="1"/>
  <c r="AD684" i="1"/>
  <c r="AC5078" i="1"/>
  <c r="AD1203" i="1"/>
  <c r="AD716" i="1"/>
  <c r="AD509" i="1"/>
  <c r="AD2429" i="1"/>
  <c r="AD5336" i="1"/>
  <c r="AD4723" i="1"/>
  <c r="AD672" i="1"/>
  <c r="AD3102" i="1"/>
  <c r="AD4623" i="1"/>
  <c r="AD5340" i="1"/>
  <c r="AD4793" i="1"/>
  <c r="AC2103" i="1"/>
  <c r="AC4707" i="1"/>
  <c r="AC1178" i="1"/>
  <c r="AD3716" i="1"/>
  <c r="AD1639" i="1"/>
  <c r="AC3458" i="1"/>
  <c r="AC5652" i="1"/>
  <c r="AC2111" i="1"/>
  <c r="AC1820" i="1"/>
  <c r="AD5000" i="1"/>
  <c r="AD726" i="1"/>
  <c r="AC1060" i="1"/>
  <c r="AD4453" i="1"/>
  <c r="AD3693" i="1"/>
  <c r="AD4030" i="1"/>
  <c r="AC222" i="1"/>
  <c r="AC2376" i="1"/>
  <c r="AD4815" i="1"/>
  <c r="AD4833" i="1"/>
  <c r="AD3267" i="1"/>
  <c r="AD5541" i="1"/>
  <c r="AC4673" i="1"/>
  <c r="AC245" i="1"/>
  <c r="AC1093" i="1"/>
  <c r="AD645" i="1"/>
  <c r="AD4409" i="1"/>
  <c r="AC1740" i="1"/>
  <c r="AC5215" i="1"/>
  <c r="AC5011" i="1"/>
  <c r="AC1750" i="1"/>
  <c r="AD5517" i="1"/>
  <c r="AD709" i="1"/>
  <c r="AC5868" i="1"/>
  <c r="AC5060" i="1"/>
  <c r="AC3206" i="1"/>
  <c r="AC5883" i="1"/>
  <c r="AD1589" i="1"/>
  <c r="AD2074" i="1"/>
  <c r="AD3169" i="1"/>
  <c r="AD4914" i="1"/>
  <c r="AD2508" i="1"/>
  <c r="AD4695" i="1"/>
  <c r="AD2031" i="1"/>
  <c r="AD2462" i="1"/>
  <c r="AD5223" i="1"/>
  <c r="AD2458" i="1"/>
  <c r="AD2539" i="1"/>
  <c r="AD4243" i="1"/>
  <c r="AD1433" i="1"/>
  <c r="AD1817" i="1"/>
  <c r="AD5738" i="1"/>
  <c r="AD4182" i="1"/>
  <c r="AD5115" i="1"/>
  <c r="AD4744" i="1"/>
  <c r="AD603" i="1"/>
  <c r="AD3849" i="1"/>
  <c r="AD5780" i="1"/>
  <c r="AD3872" i="1"/>
  <c r="AC4934" i="1"/>
  <c r="AC3623" i="1"/>
  <c r="AC243" i="1"/>
  <c r="AD5776" i="1"/>
  <c r="AD3423" i="1"/>
  <c r="AD2413" i="1"/>
  <c r="AC1076" i="1"/>
  <c r="AC4883" i="1"/>
  <c r="AC279" i="1"/>
  <c r="AC4295" i="1"/>
  <c r="AC85" i="1"/>
  <c r="AD688" i="1"/>
  <c r="AD1923" i="1"/>
  <c r="AD1662" i="1"/>
  <c r="AC3749" i="1"/>
  <c r="AC5687" i="1"/>
  <c r="AC5104" i="1"/>
  <c r="AD3365" i="1"/>
  <c r="AD1683" i="1"/>
  <c r="AC2663" i="1"/>
  <c r="AC3534" i="1"/>
  <c r="AC5051" i="1"/>
  <c r="AD1470" i="1"/>
  <c r="AD656" i="1"/>
  <c r="AD807" i="1"/>
  <c r="AC4871" i="1"/>
  <c r="AD3260" i="1"/>
  <c r="AC3560" i="1"/>
  <c r="AC1962" i="1"/>
  <c r="AD4274" i="1"/>
  <c r="AD1871" i="1"/>
  <c r="AC2106" i="1"/>
  <c r="AC5676" i="1"/>
  <c r="AC5014" i="1"/>
  <c r="AC4947" i="1"/>
  <c r="AD3035" i="1"/>
  <c r="AD1577" i="1"/>
  <c r="AD4994" i="1"/>
  <c r="AC3819" i="1"/>
  <c r="AC5878" i="1"/>
  <c r="AC2702" i="1"/>
  <c r="AD784" i="1"/>
  <c r="AD3018" i="1"/>
  <c r="AD5106" i="1"/>
  <c r="AD573" i="1"/>
  <c r="AD582" i="1"/>
  <c r="AD3838" i="1"/>
  <c r="AD1928" i="1"/>
  <c r="AD2495" i="1"/>
  <c r="AD1838" i="1"/>
  <c r="AD4974" i="1"/>
  <c r="AD3899" i="1"/>
  <c r="AD4655" i="1"/>
  <c r="AD5280" i="1"/>
  <c r="AD5440" i="1"/>
  <c r="AD5299" i="1"/>
  <c r="AD1676" i="1"/>
  <c r="AD3379" i="1"/>
  <c r="AD440" i="1"/>
  <c r="AD1248" i="1"/>
  <c r="AD3875" i="1"/>
  <c r="AD3634" i="1"/>
  <c r="AD5771" i="1"/>
  <c r="AC3147" i="1"/>
  <c r="AC82" i="1"/>
  <c r="AC2911" i="1"/>
  <c r="AD4155" i="1"/>
  <c r="AD4192" i="1"/>
  <c r="AC1959" i="1"/>
  <c r="AC945" i="1"/>
  <c r="AC5849" i="1"/>
  <c r="AC5846" i="1"/>
  <c r="AC507" i="1"/>
  <c r="AC1135" i="1"/>
  <c r="AD782" i="1"/>
  <c r="AD636" i="1"/>
  <c r="AC971" i="1"/>
  <c r="AC2080" i="1"/>
  <c r="AC1947" i="1"/>
  <c r="AC4528" i="1"/>
  <c r="AD3033" i="1"/>
  <c r="AD2246" i="1"/>
  <c r="AC5638" i="1"/>
  <c r="AC1274" i="1"/>
  <c r="AC960" i="1"/>
  <c r="AD2059" i="1"/>
  <c r="AD4920" i="1"/>
  <c r="AD814" i="1"/>
  <c r="AD3529" i="1"/>
  <c r="AC223" i="1"/>
  <c r="AD3028" i="1"/>
  <c r="AC1098" i="1"/>
  <c r="AD5556" i="1"/>
  <c r="AD3993" i="1"/>
  <c r="AD2814" i="1"/>
  <c r="AC287" i="1"/>
  <c r="AD5546" i="1"/>
  <c r="AD4842" i="1"/>
  <c r="AD3485" i="1"/>
  <c r="AD5481" i="1"/>
  <c r="AC3780" i="1"/>
  <c r="AC3296" i="1"/>
  <c r="AC3783" i="1"/>
  <c r="AC932" i="1"/>
  <c r="AD722" i="1"/>
  <c r="AD3476" i="1"/>
  <c r="AD4857" i="1"/>
  <c r="AC3581" i="1"/>
  <c r="AD1631" i="1"/>
  <c r="AC164" i="1"/>
  <c r="AC3476" i="1"/>
  <c r="AD2214" i="1"/>
  <c r="AD3508" i="1"/>
  <c r="AD4414" i="1"/>
  <c r="AD1237" i="1"/>
  <c r="AD3707" i="1"/>
  <c r="AD5924" i="1"/>
  <c r="AD1818" i="1"/>
  <c r="AD2545" i="1"/>
  <c r="AD4222" i="1"/>
  <c r="AD5606" i="1"/>
  <c r="AD4124" i="1"/>
  <c r="AD401" i="1"/>
  <c r="AD380" i="1"/>
  <c r="AD3128" i="1"/>
  <c r="AD3189" i="1"/>
  <c r="AD1261" i="1"/>
  <c r="AD2161" i="1"/>
  <c r="AD5327" i="1"/>
  <c r="AD1604" i="1"/>
  <c r="AD4036" i="1"/>
  <c r="AC3919" i="1"/>
  <c r="AC5263" i="1"/>
  <c r="AC1946" i="1"/>
  <c r="AD3016" i="1"/>
  <c r="AD2816" i="1"/>
  <c r="AD4248" i="1"/>
  <c r="AC3806" i="1"/>
  <c r="AC3552" i="1"/>
  <c r="AC3312" i="1"/>
  <c r="AC303" i="1"/>
  <c r="AC1647" i="1"/>
  <c r="AD1292" i="1"/>
  <c r="AD1620" i="1"/>
  <c r="AD4460" i="1"/>
  <c r="AC3225" i="1"/>
  <c r="AC996" i="1"/>
  <c r="AC5113" i="1"/>
  <c r="AD1456" i="1"/>
  <c r="AD754" i="1"/>
  <c r="AC3331" i="1"/>
  <c r="AC5065" i="1"/>
  <c r="AC246" i="1"/>
  <c r="AD815" i="1"/>
  <c r="AD5446" i="1"/>
  <c r="AD909" i="1"/>
  <c r="AC1006" i="1"/>
  <c r="AC5788" i="1"/>
  <c r="AC254" i="1"/>
  <c r="AC2886" i="1"/>
  <c r="AD2252" i="1"/>
  <c r="AD3525" i="1"/>
  <c r="AC963" i="1"/>
  <c r="AC5689" i="1"/>
  <c r="AC4510" i="1"/>
  <c r="AC1027" i="1"/>
  <c r="AD694" i="1"/>
  <c r="AD1559" i="1"/>
  <c r="AD5494" i="1"/>
  <c r="AC5122" i="1"/>
  <c r="AC1798" i="1"/>
  <c r="AC3565" i="1"/>
  <c r="AD4485" i="1"/>
  <c r="AD3011" i="1"/>
  <c r="AD2016" i="1"/>
  <c r="AD4597" i="1"/>
  <c r="AD5297" i="1"/>
  <c r="AD494" i="1"/>
  <c r="AD837" i="1"/>
  <c r="AD4372" i="1"/>
  <c r="AD5766" i="1"/>
  <c r="AD517" i="1"/>
  <c r="AD2765" i="1"/>
  <c r="AD3988" i="1"/>
  <c r="AD5308" i="1"/>
  <c r="AD2947" i="1"/>
  <c r="AD2420" i="1"/>
  <c r="AD1591" i="1"/>
  <c r="AD5957" i="1"/>
  <c r="AD5157" i="1"/>
  <c r="AD5244" i="1"/>
  <c r="AD1619" i="1"/>
  <c r="AD5755" i="1"/>
  <c r="AD1632" i="1"/>
  <c r="AC3803" i="1"/>
  <c r="AC5831" i="1"/>
  <c r="AC3161" i="1"/>
  <c r="AD664" i="1"/>
  <c r="AD3694" i="1"/>
  <c r="AC1773" i="1"/>
  <c r="AC3181" i="1"/>
  <c r="AC3051" i="1"/>
  <c r="AC993" i="1"/>
  <c r="AC4643" i="1"/>
  <c r="AC5221" i="1"/>
  <c r="AD1702" i="1"/>
  <c r="AD1886" i="1"/>
  <c r="AC3217" i="1"/>
  <c r="AC2105" i="1"/>
  <c r="AC5626" i="1"/>
  <c r="AC3070" i="1"/>
  <c r="AD724" i="1"/>
  <c r="AD5725" i="1"/>
  <c r="AC2875" i="1"/>
  <c r="AC5181" i="1"/>
  <c r="AC5631" i="1"/>
  <c r="AD1412" i="1"/>
  <c r="AD499" i="1"/>
  <c r="AD5562" i="1"/>
  <c r="AD1514" i="1"/>
  <c r="AC3800" i="1"/>
  <c r="AD3029" i="1"/>
  <c r="AC1797" i="1"/>
  <c r="AD48" i="1"/>
  <c r="AD1389" i="1"/>
  <c r="AC3064" i="1"/>
  <c r="AC2698" i="1"/>
  <c r="AD2997" i="1"/>
  <c r="AC2662" i="1"/>
  <c r="AD1545" i="1"/>
  <c r="AD4412" i="1"/>
  <c r="AC2091" i="1"/>
  <c r="AC5066" i="1"/>
  <c r="AC929" i="1"/>
  <c r="AC5888" i="1"/>
  <c r="AD4258" i="1"/>
  <c r="AD5928" i="1"/>
  <c r="AC4536" i="1"/>
  <c r="AD4717" i="1"/>
  <c r="AD2636" i="1"/>
  <c r="AD5904" i="1"/>
  <c r="AD2205" i="1"/>
  <c r="AD1425" i="1"/>
  <c r="AD2470" i="1"/>
  <c r="AD4694" i="1"/>
  <c r="AD457" i="1"/>
  <c r="AD4444" i="1"/>
  <c r="AD2152" i="1"/>
  <c r="AD5093" i="1"/>
  <c r="AD3465" i="1"/>
  <c r="AD5474" i="1"/>
  <c r="AD4039" i="1"/>
  <c r="AD3244" i="1"/>
  <c r="AD5365" i="1"/>
  <c r="AD542" i="1"/>
  <c r="AD1883" i="1"/>
  <c r="AD3449" i="1"/>
  <c r="AD4250" i="1"/>
  <c r="AD737" i="1"/>
  <c r="AC2355" i="1"/>
  <c r="AD3530" i="1"/>
  <c r="AD4398" i="1"/>
  <c r="AD4303" i="1"/>
  <c r="AC5109" i="1"/>
  <c r="AC3338" i="1"/>
  <c r="AC990" i="1"/>
  <c r="AC4595" i="1"/>
  <c r="AC2132" i="1"/>
  <c r="AC3989" i="1"/>
  <c r="AD5724" i="1"/>
  <c r="AD3712" i="1"/>
  <c r="AC349" i="1"/>
  <c r="AC873" i="1"/>
  <c r="AC2660" i="1"/>
  <c r="AD2037" i="1"/>
  <c r="AD646" i="1"/>
  <c r="AD1629" i="1"/>
  <c r="AC4949" i="1"/>
  <c r="AD4996" i="1"/>
  <c r="AC2110" i="1"/>
  <c r="AD699" i="1"/>
  <c r="AD4391" i="1"/>
  <c r="AC139" i="1"/>
  <c r="AC178" i="1"/>
  <c r="AC1748" i="1"/>
  <c r="AC3921" i="1"/>
  <c r="AD2938" i="1"/>
  <c r="AD2311" i="1"/>
  <c r="AD4120" i="1"/>
  <c r="AC238" i="1"/>
  <c r="AC421" i="1"/>
  <c r="AC1735" i="1"/>
  <c r="AC5090" i="1"/>
  <c r="AD1560" i="1"/>
  <c r="AC4548" i="1"/>
  <c r="AD705" i="1"/>
  <c r="AD847" i="1"/>
  <c r="AC3651" i="1"/>
  <c r="AC5436" i="1"/>
  <c r="AC1355" i="1"/>
  <c r="AC2778" i="1"/>
  <c r="AC4035" i="1"/>
  <c r="AC1099" i="1"/>
  <c r="AC5268" i="1"/>
  <c r="AC2146" i="1"/>
  <c r="AC1933" i="1"/>
  <c r="AC4275" i="1"/>
  <c r="AC2995" i="1"/>
  <c r="AC3958" i="1"/>
  <c r="AC2563" i="1"/>
  <c r="AC4431" i="1"/>
  <c r="AC2805" i="1"/>
  <c r="AC1528" i="1"/>
  <c r="AC2608" i="1"/>
  <c r="AC3613" i="1"/>
  <c r="AC96" i="1"/>
  <c r="AC854" i="1"/>
  <c r="AC4019" i="1"/>
  <c r="AC4236" i="1"/>
  <c r="AC720" i="1"/>
  <c r="AC5511" i="1"/>
  <c r="AC5748" i="1"/>
  <c r="AC1230" i="1"/>
  <c r="AC3745" i="1"/>
  <c r="AC3855" i="1"/>
  <c r="AC3103" i="1"/>
  <c r="AC3650" i="1"/>
  <c r="AC5333" i="1"/>
  <c r="AC1253" i="1"/>
  <c r="AC1122" i="1"/>
  <c r="AC5264" i="1"/>
  <c r="AC3497" i="1"/>
  <c r="AC1341" i="1"/>
  <c r="AC3471" i="1"/>
  <c r="AC5240" i="1"/>
  <c r="AC5391" i="1"/>
  <c r="AC2060" i="1"/>
  <c r="AC4300" i="1"/>
  <c r="AC3946" i="1"/>
  <c r="AC5275" i="1"/>
  <c r="AC3885" i="1"/>
  <c r="AB5083" i="1"/>
  <c r="AC5179" i="1"/>
  <c r="AC1990" i="1"/>
  <c r="AC4224" i="1"/>
  <c r="AC329" i="1"/>
  <c r="AC3144" i="1"/>
  <c r="AC5226" i="1"/>
  <c r="AC2155" i="1"/>
  <c r="AC4866" i="1"/>
  <c r="AB4320" i="1"/>
  <c r="AB4582" i="1"/>
  <c r="AB3567" i="1"/>
  <c r="AB2749" i="1"/>
  <c r="AC4918" i="1"/>
  <c r="AB5677" i="1"/>
  <c r="AC5861" i="1"/>
  <c r="AD2259" i="1"/>
  <c r="AC5147" i="1"/>
  <c r="AC3317" i="1"/>
  <c r="AC2878" i="1"/>
  <c r="AC4202" i="1"/>
  <c r="AC1304" i="1"/>
  <c r="AC4408" i="1"/>
  <c r="AC2220" i="1"/>
  <c r="AC1522" i="1"/>
  <c r="AC3245" i="1"/>
  <c r="AC5915" i="1"/>
  <c r="AC3254" i="1"/>
  <c r="AC3256" i="1"/>
  <c r="AC2794" i="1"/>
  <c r="AC2408" i="1"/>
  <c r="AC1082" i="1"/>
  <c r="AC4655" i="1"/>
  <c r="AC2978" i="1"/>
  <c r="AC840" i="1"/>
  <c r="AD5949" i="1"/>
  <c r="AC1013" i="1"/>
  <c r="AC5416" i="1"/>
  <c r="AD2989" i="1"/>
  <c r="AD1705" i="1"/>
  <c r="AC4882" i="1"/>
  <c r="AD3703" i="1"/>
  <c r="AD1534" i="1"/>
  <c r="AD3473" i="1"/>
  <c r="AD2307" i="1"/>
  <c r="AD5521" i="1"/>
  <c r="AD5216" i="1"/>
  <c r="AD3610" i="1"/>
  <c r="AC2655" i="1"/>
  <c r="AD5505" i="1"/>
  <c r="AD2296" i="1"/>
  <c r="AD846" i="1"/>
  <c r="AD4230" i="1"/>
  <c r="AD2529" i="1"/>
  <c r="AC1768" i="1"/>
  <c r="AD4858" i="1"/>
  <c r="AC1138" i="1"/>
  <c r="AD718" i="1"/>
  <c r="AC1777" i="1"/>
  <c r="AC3235" i="1"/>
  <c r="AC274" i="1"/>
  <c r="AD4856" i="1"/>
  <c r="AD45" i="1"/>
  <c r="AC290" i="1"/>
  <c r="AD1331" i="1"/>
  <c r="AD2996" i="1"/>
  <c r="AD590" i="1"/>
  <c r="AD4082" i="1"/>
  <c r="AD2502" i="1"/>
  <c r="AD4657" i="1"/>
  <c r="AD3637" i="1"/>
  <c r="AD2474" i="1"/>
  <c r="AD5227" i="1"/>
  <c r="AD4044" i="1"/>
  <c r="AD3468" i="1"/>
  <c r="AC1782" i="1"/>
  <c r="AD1552" i="1"/>
  <c r="AC950" i="1"/>
  <c r="AD4431" i="1"/>
  <c r="AD674" i="1"/>
  <c r="AC2682" i="1"/>
  <c r="AC5784" i="1"/>
  <c r="AC1105" i="1"/>
  <c r="AC2231" i="1"/>
  <c r="AD4103" i="1"/>
  <c r="AD1618" i="1"/>
  <c r="AC5142" i="1"/>
  <c r="AC5661" i="1"/>
  <c r="AD777" i="1"/>
  <c r="AD1594" i="1"/>
  <c r="AC361" i="1"/>
  <c r="AC4605" i="1"/>
  <c r="AC1958" i="1"/>
  <c r="AD5746" i="1"/>
  <c r="AD5533" i="1"/>
  <c r="AC5812" i="1"/>
  <c r="AD3401" i="1"/>
  <c r="AC3981" i="1"/>
  <c r="AC3972" i="1"/>
  <c r="AD2315" i="1"/>
  <c r="AD4269" i="1"/>
  <c r="AC5945" i="1"/>
  <c r="AD53" i="1"/>
  <c r="AC2358" i="1"/>
  <c r="AC285" i="1"/>
  <c r="AD5452" i="1"/>
  <c r="AD2983" i="1"/>
  <c r="AC1056" i="1"/>
  <c r="AC5695" i="1"/>
  <c r="AC2651" i="1"/>
  <c r="AD2446" i="1"/>
  <c r="AD5926" i="1"/>
  <c r="AD4478" i="1"/>
  <c r="AD1524" i="1"/>
  <c r="AD4762" i="1"/>
  <c r="AD5314" i="1"/>
  <c r="AD454" i="1"/>
  <c r="AD3004" i="1"/>
  <c r="AD3887" i="1"/>
  <c r="AD1289" i="1"/>
  <c r="AD449" i="1"/>
  <c r="AD2811" i="1"/>
  <c r="AD2871" i="1"/>
  <c r="AD4910" i="1"/>
  <c r="AD1310" i="1"/>
  <c r="AD4973" i="1"/>
  <c r="AD4878" i="1"/>
  <c r="AD5315" i="1"/>
  <c r="AD4745" i="1"/>
  <c r="AD5186" i="1"/>
  <c r="AD4487" i="1"/>
  <c r="AD2050" i="1"/>
  <c r="AD2836" i="1"/>
  <c r="AC3227" i="1"/>
  <c r="AD2794" i="1"/>
  <c r="AC185" i="1"/>
  <c r="AD1397" i="1"/>
  <c r="AD3407" i="1"/>
  <c r="AD4836" i="1"/>
  <c r="AD2988" i="1"/>
  <c r="AC1774" i="1"/>
  <c r="AD4461" i="1"/>
  <c r="AC1049" i="1"/>
  <c r="AC3815" i="1"/>
  <c r="AD2209" i="1"/>
  <c r="AD505" i="1"/>
  <c r="AC919" i="1"/>
  <c r="AD1621" i="1"/>
  <c r="AC5101" i="1"/>
  <c r="AD4507" i="1"/>
  <c r="AD5921" i="1"/>
  <c r="AD4847" i="1"/>
  <c r="AC4622" i="1"/>
  <c r="AC3954" i="1"/>
  <c r="AC3973" i="1"/>
  <c r="AD4217" i="1"/>
  <c r="AD2336" i="1"/>
  <c r="AD5532" i="1"/>
  <c r="AC2710" i="1"/>
  <c r="AC2352" i="1"/>
  <c r="AC3332" i="1"/>
  <c r="AC2713" i="1"/>
  <c r="AD2212" i="1"/>
  <c r="AD3769" i="1"/>
  <c r="AC2618" i="1"/>
  <c r="AC2382" i="1"/>
  <c r="AC77" i="1"/>
  <c r="AC388" i="1"/>
  <c r="AD4076" i="1"/>
  <c r="AD3140" i="1"/>
  <c r="AD4496" i="1"/>
  <c r="AD753" i="1"/>
  <c r="AC337" i="1"/>
  <c r="AD1633" i="1"/>
  <c r="AD1862" i="1"/>
  <c r="AD3655" i="1"/>
  <c r="AD444" i="1"/>
  <c r="AD1233" i="1"/>
  <c r="AD3850" i="1"/>
  <c r="AD500" i="1"/>
  <c r="AD4249" i="1"/>
  <c r="AD491" i="1"/>
  <c r="AD5149" i="1"/>
  <c r="AD4875" i="1"/>
  <c r="AD578" i="1"/>
  <c r="AD2733" i="1"/>
  <c r="AD905" i="1"/>
  <c r="AD1256" i="1"/>
  <c r="AD2964" i="1"/>
  <c r="AD4917" i="1"/>
  <c r="AD1115" i="1"/>
  <c r="AD1305" i="1"/>
  <c r="AD1416" i="1"/>
  <c r="AD4437" i="1"/>
  <c r="AD834" i="1"/>
  <c r="AD4922" i="1"/>
  <c r="AC3837" i="1"/>
  <c r="AC1948" i="1"/>
  <c r="AC312" i="1"/>
  <c r="AC141" i="1"/>
  <c r="AD2854" i="1"/>
  <c r="AC208" i="1"/>
  <c r="AC981" i="1"/>
  <c r="AC90" i="1"/>
  <c r="AC262" i="1"/>
  <c r="AC5900" i="1"/>
  <c r="AC3637" i="1"/>
  <c r="AD3494" i="1"/>
  <c r="AD2263" i="1"/>
  <c r="AC5660" i="1"/>
  <c r="AC3540" i="1"/>
  <c r="AC1074" i="1"/>
  <c r="AD1843" i="1"/>
  <c r="AD1503" i="1"/>
  <c r="AD1530" i="1"/>
  <c r="AC3545" i="1"/>
  <c r="AD2824" i="1"/>
  <c r="AC2346" i="1"/>
  <c r="AD1588" i="1"/>
  <c r="AD3746" i="1"/>
  <c r="AC2077" i="1"/>
  <c r="AC4" i="1"/>
  <c r="AC130" i="1"/>
  <c r="AC1722" i="1"/>
  <c r="AC5242" i="1"/>
  <c r="AD1926" i="1"/>
  <c r="AD4160" i="1"/>
  <c r="AC5029" i="1"/>
  <c r="AC5366" i="1"/>
  <c r="AC2097" i="1"/>
  <c r="AC5015" i="1"/>
  <c r="AD5719" i="1"/>
  <c r="AD812" i="1"/>
  <c r="AC1032" i="1"/>
  <c r="AC1042" i="1"/>
  <c r="AC1038" i="1"/>
  <c r="AC250" i="1"/>
  <c r="AD2792" i="1"/>
  <c r="AD4058" i="1"/>
  <c r="AC170" i="1"/>
  <c r="AC4973" i="1"/>
  <c r="AC937" i="1"/>
  <c r="AC5655" i="1"/>
  <c r="AC2431" i="1"/>
  <c r="AD4075" i="1"/>
  <c r="AD5383" i="1"/>
  <c r="AD4755" i="1"/>
  <c r="AD5412" i="1"/>
  <c r="AD4224" i="1"/>
  <c r="AD5718" i="1"/>
  <c r="AD3990" i="1"/>
  <c r="AD5427" i="1"/>
  <c r="AD5782" i="1"/>
  <c r="AD755" i="1"/>
  <c r="AD1114" i="1"/>
  <c r="AD3459" i="1"/>
  <c r="AD4005" i="1"/>
  <c r="AD1549" i="1"/>
  <c r="AD2948" i="1"/>
  <c r="AD5898" i="1"/>
  <c r="AD2721" i="1"/>
  <c r="AD2774" i="1"/>
  <c r="AD630" i="1"/>
  <c r="AD1601" i="1"/>
  <c r="AC3074" i="1"/>
  <c r="AD3425" i="1"/>
  <c r="AC5077" i="1"/>
  <c r="AD124" i="1"/>
  <c r="AD2776" i="1"/>
  <c r="AC978" i="1"/>
  <c r="AC3455" i="1"/>
  <c r="AD3522" i="1"/>
  <c r="AC3290" i="1"/>
  <c r="AC3343" i="1"/>
  <c r="AC3964" i="1"/>
  <c r="AD5555" i="1"/>
  <c r="AD2777" i="1"/>
  <c r="AC3674" i="1"/>
  <c r="AC1767" i="1"/>
  <c r="AD1546" i="1"/>
  <c r="AC4558" i="1"/>
  <c r="AD39" i="1"/>
  <c r="AD1910" i="1"/>
  <c r="AD3003" i="1"/>
  <c r="AC3827" i="1"/>
  <c r="AC4606" i="1"/>
  <c r="AD1685" i="1"/>
  <c r="AD661" i="1"/>
  <c r="AD1481" i="1"/>
  <c r="AC1172" i="1"/>
  <c r="AC5669" i="1"/>
  <c r="AC3328" i="1"/>
  <c r="AC362" i="1"/>
  <c r="AD2044" i="1"/>
  <c r="AD5559" i="1"/>
  <c r="AC4958" i="1"/>
  <c r="AC4604" i="1"/>
  <c r="AC2652" i="1"/>
  <c r="AC2627" i="1"/>
  <c r="AD706" i="1"/>
  <c r="AD4163" i="1"/>
  <c r="AC5874" i="1"/>
  <c r="AC968" i="1"/>
  <c r="AD648" i="1"/>
  <c r="AC3747" i="1"/>
  <c r="AD5459" i="1"/>
  <c r="AD2993" i="1"/>
  <c r="AD4345" i="1"/>
  <c r="AD3278" i="1"/>
  <c r="AD3701" i="1"/>
  <c r="AD104" i="1"/>
  <c r="AD655" i="1"/>
  <c r="AD4366" i="1"/>
  <c r="AD3138" i="1"/>
  <c r="AD4336" i="1"/>
  <c r="AD4232" i="1"/>
  <c r="AD2758" i="1"/>
  <c r="AD597" i="1"/>
  <c r="AD4953" i="1"/>
  <c r="AD2460" i="1"/>
  <c r="AD3847" i="1"/>
  <c r="AD1816" i="1"/>
  <c r="AD5388" i="1"/>
  <c r="AD5722" i="1"/>
  <c r="AD3763" i="1"/>
  <c r="AD1538" i="1"/>
  <c r="AD760" i="1"/>
  <c r="AD2519" i="1"/>
  <c r="AC249" i="1"/>
  <c r="AD3649" i="1"/>
  <c r="AD2227" i="1"/>
  <c r="AD712" i="1"/>
  <c r="AC4885" i="1"/>
  <c r="AC986" i="1"/>
  <c r="AC3788" i="1"/>
  <c r="AC2366" i="1"/>
  <c r="AC2161" i="1"/>
  <c r="AC2185" i="1"/>
  <c r="AD1860" i="1"/>
  <c r="AD5572" i="1"/>
  <c r="AC3583" i="1"/>
  <c r="AC3809" i="1"/>
  <c r="AC1766" i="1"/>
  <c r="AD678" i="1"/>
  <c r="AD4002" i="1"/>
  <c r="AD711" i="1"/>
  <c r="AC4545" i="1"/>
  <c r="AD1471" i="1"/>
  <c r="AC2402" i="1"/>
  <c r="AD42" i="1"/>
  <c r="AD635" i="1"/>
  <c r="AC5023" i="1"/>
  <c r="AC2881" i="1"/>
  <c r="AC4517" i="1"/>
  <c r="AC1743" i="1"/>
  <c r="AC2923" i="1"/>
  <c r="AD758" i="1"/>
  <c r="AD3873" i="1"/>
  <c r="AC1753" i="1"/>
  <c r="AC2940" i="1"/>
  <c r="AC2078" i="1"/>
  <c r="AC4530" i="1"/>
  <c r="AD3742" i="1"/>
  <c r="AD1602" i="1"/>
  <c r="AC374" i="1"/>
  <c r="AC1053" i="1"/>
  <c r="AC1047" i="1"/>
  <c r="AD2182" i="1"/>
  <c r="AD1701" i="1"/>
  <c r="AD4162" i="1"/>
  <c r="AD759" i="1"/>
  <c r="AD2139" i="1"/>
  <c r="AD2954" i="1"/>
  <c r="AD474" i="1"/>
  <c r="AD3089" i="1"/>
  <c r="AD3512" i="1"/>
  <c r="AD5740" i="1"/>
  <c r="AD3373" i="1"/>
  <c r="AD4712" i="1"/>
  <c r="AD1551" i="1"/>
  <c r="AD4406" i="1"/>
  <c r="AD2001" i="1"/>
  <c r="AD1324" i="1"/>
  <c r="AD5931" i="1"/>
  <c r="AD4411" i="1"/>
  <c r="AD5311" i="1"/>
  <c r="AD1358" i="1"/>
  <c r="AD3752" i="1"/>
  <c r="AD1691" i="1"/>
  <c r="AD4401" i="1"/>
  <c r="AC2351" i="1"/>
  <c r="AC5811" i="1"/>
  <c r="AC5040" i="1"/>
  <c r="AC89" i="1"/>
  <c r="AD3157" i="1"/>
  <c r="AD744" i="1"/>
  <c r="AD3718" i="1"/>
  <c r="AC5165" i="1"/>
  <c r="AC294" i="1"/>
  <c r="AD4506" i="1"/>
  <c r="AC4415" i="1"/>
  <c r="AC4143" i="1"/>
  <c r="AD4816" i="1"/>
  <c r="AD5370" i="1"/>
  <c r="AD4255" i="1"/>
  <c r="AC3962" i="1"/>
  <c r="AD2862" i="1"/>
  <c r="AD1858" i="1"/>
  <c r="AD3863" i="1"/>
  <c r="AD5514" i="1"/>
  <c r="AC3346" i="1"/>
  <c r="AC3912" i="1"/>
  <c r="AC2107" i="1"/>
  <c r="AD4371" i="1"/>
  <c r="AD3048" i="1"/>
  <c r="AC5064" i="1"/>
  <c r="AC3213" i="1"/>
  <c r="AC3209" i="1"/>
  <c r="AC4938" i="1"/>
  <c r="AD1535" i="1"/>
  <c r="AD2262" i="1"/>
  <c r="AD3526" i="1"/>
  <c r="AC2541" i="1"/>
  <c r="AC942" i="1"/>
  <c r="AC3221" i="1"/>
  <c r="AC3291" i="1"/>
  <c r="AD567" i="1"/>
  <c r="AC1780" i="1"/>
  <c r="AC3287" i="1"/>
  <c r="AC5639" i="1"/>
  <c r="AC3009" i="1"/>
  <c r="AC4677" i="1"/>
  <c r="AC552" i="1"/>
  <c r="AC1843" i="1"/>
  <c r="AC4058" i="1"/>
  <c r="AC4733" i="1"/>
  <c r="AC4755" i="1"/>
  <c r="AC1415" i="1"/>
  <c r="AC3496" i="1"/>
  <c r="AC5512" i="1"/>
  <c r="AC767" i="1"/>
  <c r="AC3812" i="1"/>
  <c r="AC1214" i="1"/>
  <c r="AC3870" i="1"/>
  <c r="AC4491" i="1"/>
  <c r="AC5568" i="1"/>
  <c r="AC474" i="1"/>
  <c r="AC4004" i="1"/>
  <c r="AC3145" i="1"/>
  <c r="AC4683" i="1"/>
  <c r="AC4287" i="1"/>
  <c r="AC2519" i="1"/>
  <c r="AC5560" i="1"/>
  <c r="AC4330" i="1"/>
  <c r="AC1506" i="1"/>
  <c r="AC878" i="1"/>
  <c r="AC5454" i="1"/>
  <c r="AC4099" i="1"/>
  <c r="AC5450" i="1"/>
  <c r="AC1573" i="1"/>
  <c r="AC2039" i="1"/>
  <c r="AC2521" i="1"/>
  <c r="AC4348" i="1"/>
  <c r="AC1321" i="1"/>
  <c r="AC500" i="1"/>
  <c r="AD1247" i="1"/>
  <c r="AD4443" i="1"/>
  <c r="AC529" i="1"/>
  <c r="AD4810" i="1"/>
  <c r="AC3906" i="1"/>
  <c r="AC5823" i="1"/>
  <c r="AD4059" i="1"/>
  <c r="AC385" i="1"/>
  <c r="AD4171" i="1"/>
  <c r="AD1445" i="1"/>
  <c r="AD1922" i="1"/>
  <c r="AD3391" i="1"/>
  <c r="AD515" i="1"/>
  <c r="AD1585" i="1"/>
  <c r="AD4472" i="1"/>
  <c r="AC5118" i="1"/>
  <c r="AD1684" i="1"/>
  <c r="AD4832" i="1"/>
  <c r="AC2701" i="1"/>
  <c r="AD2516" i="1"/>
  <c r="AC293" i="1"/>
  <c r="AC1062" i="1"/>
  <c r="AD751" i="1"/>
  <c r="AD2848" i="1"/>
  <c r="AD4104" i="1"/>
  <c r="AC4526" i="1"/>
  <c r="AD5583" i="1"/>
  <c r="AC3159" i="1"/>
  <c r="AC3308" i="1"/>
  <c r="AD4239" i="1"/>
  <c r="AD4072" i="1"/>
  <c r="AD1362" i="1"/>
  <c r="AD1484" i="1"/>
  <c r="AD2020" i="1"/>
  <c r="AD3954" i="1"/>
  <c r="AD3399" i="1"/>
  <c r="AD3696" i="1"/>
  <c r="AD2432" i="1"/>
  <c r="AD3641" i="1"/>
  <c r="AD2870" i="1"/>
  <c r="AC3916" i="1"/>
  <c r="AC299" i="1"/>
  <c r="AC4944" i="1"/>
  <c r="AD1903" i="1"/>
  <c r="AC100" i="1"/>
  <c r="AC5318" i="1"/>
  <c r="AC425" i="1"/>
  <c r="AC1243" i="1"/>
  <c r="AD5397" i="1"/>
  <c r="AD1528" i="1"/>
  <c r="AC5836" i="1"/>
  <c r="AC2488" i="1"/>
  <c r="AC4881" i="1"/>
  <c r="AD809" i="1"/>
  <c r="AD2831" i="1"/>
  <c r="AC3207" i="1"/>
  <c r="AC1163" i="1"/>
  <c r="AC3327" i="1"/>
  <c r="AD4792" i="1"/>
  <c r="AD5954" i="1"/>
  <c r="AC4553" i="1"/>
  <c r="AC137" i="1"/>
  <c r="AD1590" i="1"/>
  <c r="AC3368" i="1"/>
  <c r="AD1876" i="1"/>
  <c r="AD2312" i="1"/>
  <c r="AC1803" i="1"/>
  <c r="AC4515" i="1"/>
  <c r="AC326" i="1"/>
  <c r="AC4636" i="1"/>
  <c r="AD4850" i="1"/>
  <c r="AD2024" i="1"/>
  <c r="AC2329" i="1"/>
  <c r="AC3942" i="1"/>
  <c r="AD2795" i="1"/>
  <c r="AD616" i="1"/>
  <c r="AD3706" i="1"/>
  <c r="AD1518" i="1"/>
  <c r="AD3043" i="1"/>
  <c r="AD4017" i="1"/>
  <c r="AD5264" i="1"/>
  <c r="AD4658" i="1"/>
  <c r="AD4441" i="1"/>
  <c r="AD5705" i="1"/>
  <c r="AD4377" i="1"/>
  <c r="AD5274" i="1"/>
  <c r="AD3119" i="1"/>
  <c r="AD1249" i="1"/>
  <c r="AD2469" i="1"/>
  <c r="AD4767" i="1"/>
  <c r="AD2919" i="1"/>
  <c r="AD3521" i="1"/>
  <c r="AD2953" i="1"/>
  <c r="AD3834" i="1"/>
  <c r="AD5295" i="1"/>
  <c r="AD4421" i="1"/>
  <c r="AD1430" i="1"/>
  <c r="AD775" i="1"/>
  <c r="AC1779" i="1"/>
  <c r="AC87" i="1"/>
  <c r="AC1772" i="1"/>
  <c r="AD5531" i="1"/>
  <c r="AD2060" i="1"/>
  <c r="AC5635" i="1"/>
  <c r="AC5653" i="1"/>
  <c r="AC4543" i="1"/>
  <c r="AC5667" i="1"/>
  <c r="AC449" i="1"/>
  <c r="AC4730" i="1"/>
  <c r="AD2267" i="1"/>
  <c r="AD1367" i="1"/>
  <c r="AC1725" i="1"/>
  <c r="AC3062" i="1"/>
  <c r="AC127" i="1"/>
  <c r="AC195" i="1"/>
  <c r="AD1494" i="1"/>
  <c r="AD2022" i="1"/>
  <c r="AC926" i="1"/>
  <c r="AC5214" i="1"/>
  <c r="AD3531" i="1"/>
  <c r="AD2213" i="1"/>
  <c r="AD1502" i="1"/>
  <c r="AD4228" i="1"/>
  <c r="AD4225" i="1"/>
  <c r="AC5873" i="1"/>
  <c r="AD4860" i="1"/>
  <c r="AC4648" i="1"/>
  <c r="AD2815" i="1"/>
  <c r="AD2325" i="1"/>
  <c r="AD3437" i="1"/>
  <c r="AC2686" i="1"/>
  <c r="AC2908" i="1"/>
  <c r="AD2787" i="1"/>
  <c r="AD826" i="1"/>
  <c r="AD4105" i="1"/>
  <c r="AC162" i="1"/>
  <c r="AC224" i="1"/>
  <c r="AC2" i="1"/>
  <c r="AC148" i="1"/>
  <c r="AD806" i="1"/>
  <c r="AD4772" i="1"/>
  <c r="AD3281" i="1"/>
  <c r="AD1332" i="1"/>
  <c r="AD4025" i="1"/>
  <c r="AD1361" i="1"/>
  <c r="AD4807" i="1"/>
  <c r="AD4081" i="1"/>
  <c r="AD4737" i="1"/>
  <c r="AD4661" i="1"/>
  <c r="AD1915" i="1"/>
  <c r="AD2449" i="1"/>
  <c r="AD2569" i="1"/>
  <c r="AD3687" i="1"/>
  <c r="AD2219" i="1"/>
  <c r="AD3764" i="1"/>
  <c r="AD1238" i="1"/>
  <c r="AD5433" i="1"/>
  <c r="AD2566" i="1"/>
  <c r="AD3415" i="1"/>
  <c r="AD2194" i="1"/>
  <c r="AC4513" i="1"/>
  <c r="AC934" i="1"/>
  <c r="AD841" i="1"/>
  <c r="AC165" i="1"/>
  <c r="AD2173" i="1"/>
  <c r="AD5545" i="1"/>
  <c r="AC1126" i="1"/>
  <c r="AC2405" i="1"/>
  <c r="AC1802" i="1"/>
  <c r="AC5112" i="1"/>
  <c r="AC3367" i="1"/>
  <c r="AC3464" i="1"/>
  <c r="AD4127" i="1"/>
  <c r="AD2872" i="1"/>
  <c r="AC2118" i="1"/>
  <c r="AC4654" i="1"/>
  <c r="AC3229" i="1"/>
  <c r="AD1674" i="1"/>
  <c r="AD584" i="1"/>
  <c r="AD734" i="1"/>
  <c r="AC382" i="1"/>
  <c r="AC5864" i="1"/>
  <c r="AC3223" i="1"/>
  <c r="AD1687" i="1"/>
  <c r="AD790" i="1"/>
  <c r="AC5880" i="1"/>
  <c r="AC5866" i="1"/>
  <c r="AC5786" i="1"/>
  <c r="AC4534" i="1"/>
  <c r="AD4425" i="1"/>
  <c r="AD2968" i="1"/>
  <c r="AD4855" i="1"/>
  <c r="AC3191" i="1"/>
  <c r="AD789" i="1"/>
  <c r="AC3348" i="1"/>
  <c r="AC991" i="1"/>
  <c r="AD623" i="1"/>
  <c r="AD5573" i="1"/>
  <c r="AC4327" i="1"/>
  <c r="AC2561" i="1"/>
  <c r="AC4911" i="1"/>
  <c r="AD4494" i="1"/>
  <c r="AD3380" i="1"/>
  <c r="AD1485" i="1"/>
  <c r="AC1018" i="1"/>
  <c r="AC5648" i="1"/>
  <c r="AC4559" i="1"/>
  <c r="AC4575" i="1"/>
  <c r="AC4783" i="1"/>
  <c r="AD2015" i="1"/>
  <c r="AD1347" i="1"/>
  <c r="AD5218" i="1"/>
  <c r="AD4933" i="1"/>
  <c r="AD679" i="1"/>
  <c r="AD4726" i="1"/>
  <c r="AD4378" i="1"/>
  <c r="AD1355" i="1"/>
  <c r="AD5900" i="1"/>
  <c r="AD4951" i="1"/>
  <c r="AD3992" i="1"/>
  <c r="AD4010" i="1"/>
  <c r="AD4011" i="1"/>
  <c r="AD3408" i="1"/>
  <c r="AD538" i="1"/>
  <c r="AD413" i="1"/>
  <c r="AD3728" i="1"/>
  <c r="AD4073" i="1"/>
  <c r="AD4435" i="1"/>
  <c r="AD3514" i="1"/>
  <c r="AC4888" i="1"/>
  <c r="AC5845" i="1"/>
  <c r="AC1149" i="1"/>
  <c r="AD72" i="1"/>
  <c r="AD4037" i="1"/>
  <c r="AC959" i="1"/>
  <c r="AC2642" i="1"/>
  <c r="AC962" i="1"/>
  <c r="AC5031" i="1"/>
  <c r="AC1238" i="1"/>
  <c r="AC5285" i="1"/>
  <c r="AD3648" i="1"/>
  <c r="AD2062" i="1"/>
  <c r="AC4946" i="1"/>
  <c r="AC3305" i="1"/>
  <c r="AC155" i="1"/>
  <c r="AC241" i="1"/>
  <c r="AD4185" i="1"/>
  <c r="AD2221" i="1"/>
  <c r="AC994" i="1"/>
  <c r="AC1181" i="1"/>
  <c r="AC5073" i="1"/>
  <c r="AD3256" i="1"/>
  <c r="AD4130" i="1"/>
  <c r="AD3422" i="1"/>
  <c r="AD3902" i="1"/>
  <c r="AC3083" i="1"/>
  <c r="AD4989" i="1"/>
  <c r="AC2907" i="1"/>
  <c r="AD5497" i="1"/>
  <c r="AD5472" i="1"/>
  <c r="AD2838" i="1"/>
  <c r="AC1806" i="1"/>
  <c r="AD1580" i="1"/>
  <c r="AC5820" i="1"/>
  <c r="AD819" i="1"/>
  <c r="AD5444" i="1"/>
  <c r="AC3205" i="1"/>
  <c r="AC2480" i="1"/>
  <c r="AC2874" i="1"/>
  <c r="AC3936" i="1"/>
  <c r="AD4311" i="1"/>
  <c r="AD57" i="1"/>
  <c r="AD495" i="1"/>
  <c r="AD2005" i="1"/>
  <c r="AD450" i="1"/>
  <c r="AD4776" i="1"/>
  <c r="AD5613" i="1"/>
  <c r="AD4090" i="1"/>
  <c r="AD2002" i="1"/>
  <c r="AD519" i="1"/>
  <c r="AD1475" i="1"/>
  <c r="AD1879" i="1"/>
  <c r="AD5335" i="1"/>
  <c r="AD5410" i="1"/>
  <c r="AD2241" i="1"/>
  <c r="AD559" i="1"/>
  <c r="AD4970" i="1"/>
  <c r="AD3998" i="1"/>
  <c r="AD4682" i="1"/>
  <c r="AD2809" i="1"/>
  <c r="AD2270" i="1"/>
  <c r="AC5035" i="1"/>
  <c r="AC2399" i="1"/>
  <c r="AD1668" i="1"/>
  <c r="AC3450" i="1"/>
  <c r="AD4050" i="1"/>
  <c r="AD4247" i="1"/>
  <c r="AD3009" i="1"/>
  <c r="AC3813" i="1"/>
  <c r="AC2553" i="1"/>
  <c r="AD3400" i="1"/>
  <c r="AC3378" i="1"/>
  <c r="AC5476" i="1"/>
  <c r="AD4256" i="1"/>
  <c r="AD4459" i="1"/>
  <c r="AD3015" i="1"/>
  <c r="AC2101" i="1"/>
  <c r="AC3802" i="1"/>
  <c r="AD606" i="1"/>
  <c r="AD5741" i="1"/>
  <c r="AD1909" i="1"/>
  <c r="AC407" i="1"/>
  <c r="AC1742" i="1"/>
  <c r="AC3823" i="1"/>
  <c r="AD4862" i="1"/>
  <c r="AD4919" i="1"/>
  <c r="AC5683" i="1"/>
  <c r="AC3068" i="1"/>
  <c r="AC4542" i="1"/>
  <c r="AC266" i="1"/>
  <c r="AD2980" i="1"/>
  <c r="AD1405" i="1"/>
  <c r="AD1532" i="1"/>
  <c r="AC1012" i="1"/>
  <c r="AC2391" i="1"/>
  <c r="AC268" i="1"/>
  <c r="AC2400" i="1"/>
  <c r="AD1894" i="1"/>
  <c r="AD5493" i="1"/>
  <c r="AD5598" i="1"/>
  <c r="AC1120" i="1"/>
  <c r="AC2130" i="1"/>
  <c r="AD1650" i="1"/>
  <c r="AD1395" i="1"/>
  <c r="AD4927" i="1"/>
  <c r="AD464" i="1"/>
  <c r="AD2192" i="1"/>
  <c r="AD5610" i="1"/>
  <c r="AD4619" i="1"/>
  <c r="AD756" i="1"/>
  <c r="AD2834" i="1"/>
  <c r="AD1812" i="1"/>
  <c r="AD2728" i="1"/>
  <c r="AD4775" i="1"/>
  <c r="AD3410" i="1"/>
  <c r="AD4674" i="1"/>
  <c r="AD4688" i="1"/>
  <c r="AD1274" i="1"/>
  <c r="AD5519" i="1"/>
  <c r="AD2511" i="1"/>
  <c r="AD5905" i="1"/>
  <c r="AD3564" i="1"/>
  <c r="AD1997" i="1"/>
  <c r="AD690" i="1"/>
  <c r="AD662" i="1"/>
  <c r="AC247" i="1"/>
  <c r="AC2360" i="1"/>
  <c r="AC3063" i="1"/>
  <c r="AC5867" i="1"/>
  <c r="AD4798" i="1"/>
  <c r="AD654" i="1"/>
  <c r="AC952" i="1"/>
  <c r="AC403" i="1"/>
  <c r="AC1945" i="1"/>
  <c r="AC4879" i="1"/>
  <c r="AC5457" i="1"/>
  <c r="AC5924" i="1"/>
  <c r="AD50" i="1"/>
  <c r="AD4070" i="1"/>
  <c r="AC930" i="1"/>
  <c r="AC5291" i="1"/>
  <c r="AC196" i="1"/>
  <c r="AD1867" i="1"/>
  <c r="AD3711" i="1"/>
  <c r="AD1669" i="1"/>
  <c r="AD1636" i="1"/>
  <c r="AC3275" i="1"/>
  <c r="AD1616" i="1"/>
  <c r="AD3739" i="1"/>
  <c r="AD3039" i="1"/>
  <c r="AC4638" i="1"/>
  <c r="AC3976" i="1"/>
  <c r="AC3146" i="1"/>
  <c r="AC25" i="1"/>
  <c r="AD5507" i="1"/>
  <c r="AD5503" i="1"/>
  <c r="AD4813" i="1"/>
  <c r="AC3570" i="1"/>
  <c r="AC4550" i="1"/>
  <c r="AC5605" i="1"/>
  <c r="AC3183" i="1"/>
  <c r="AD5428" i="1"/>
  <c r="AC935" i="1"/>
  <c r="AC406" i="1"/>
  <c r="AC1050" i="1"/>
  <c r="AC5774" i="1"/>
  <c r="AC2928" i="1"/>
  <c r="AC1445" i="1"/>
  <c r="AD816" i="1"/>
  <c r="AC4831" i="1"/>
  <c r="AC1970" i="1"/>
  <c r="AC5612" i="1"/>
  <c r="AC1993" i="1"/>
  <c r="AC5757" i="1"/>
  <c r="AC5771" i="1"/>
  <c r="AB5010" i="1"/>
  <c r="AC2584" i="1"/>
  <c r="AC4533" i="1"/>
  <c r="AC1562" i="1"/>
  <c r="AC5099" i="1"/>
  <c r="AC3770" i="1"/>
  <c r="AC5430" i="1"/>
  <c r="AC5119" i="1"/>
  <c r="AC1433" i="1"/>
  <c r="AC2318" i="1"/>
  <c r="AC3170" i="1"/>
  <c r="AC1160" i="1"/>
  <c r="AB5208" i="1"/>
  <c r="AB5856" i="1"/>
  <c r="AC4719" i="1"/>
  <c r="AC2703" i="1"/>
  <c r="AC4337" i="1"/>
  <c r="AC5279" i="1"/>
  <c r="AC2260" i="1"/>
  <c r="AC3211" i="1"/>
  <c r="AC1161" i="1"/>
  <c r="AC3792" i="1"/>
  <c r="AC669" i="1"/>
  <c r="AC2068" i="1"/>
  <c r="AC5738" i="1"/>
  <c r="AC1375" i="1"/>
  <c r="AC3475" i="1"/>
  <c r="AC21" i="1"/>
  <c r="AC481" i="1"/>
  <c r="AC3636" i="1"/>
  <c r="AC5453" i="1"/>
  <c r="AC3799" i="1"/>
  <c r="AC1853" i="1"/>
  <c r="AC2268" i="1"/>
  <c r="AC1352" i="1"/>
  <c r="AC419" i="1"/>
  <c r="AC108" i="1"/>
  <c r="AC438" i="1"/>
  <c r="AC365" i="1"/>
  <c r="AC1130" i="1"/>
  <c r="AC1320" i="1"/>
  <c r="AC4142" i="1"/>
  <c r="AC5744" i="1"/>
  <c r="AC1370" i="1"/>
  <c r="AC1999" i="1"/>
  <c r="AC2570" i="1"/>
  <c r="AC114" i="1"/>
  <c r="AC4183" i="1"/>
  <c r="AB2553" i="1"/>
  <c r="AC3687" i="1"/>
  <c r="AC3094" i="1"/>
  <c r="AC2610" i="1"/>
  <c r="AC4021" i="1"/>
  <c r="AC1626" i="1"/>
  <c r="AC644" i="1"/>
  <c r="AB174" i="1"/>
  <c r="AB2544" i="1"/>
  <c r="AB2625" i="1"/>
  <c r="AB67" i="1"/>
  <c r="AC801" i="1"/>
  <c r="AC1954" i="1"/>
  <c r="AC3778" i="1"/>
  <c r="AD698" i="1"/>
  <c r="AC1967" i="1"/>
  <c r="AC1761" i="1"/>
  <c r="AC1087" i="1"/>
  <c r="AC4714" i="1"/>
  <c r="AC4914" i="1"/>
  <c r="AC762" i="1"/>
  <c r="AC3539" i="1"/>
  <c r="AC5585" i="1"/>
  <c r="AC5346" i="1"/>
  <c r="AC2817" i="1"/>
  <c r="AC4248" i="1"/>
  <c r="AC651" i="1"/>
  <c r="AC4672" i="1"/>
  <c r="AB355" i="1"/>
  <c r="AC5399" i="1"/>
  <c r="AC4778" i="1"/>
  <c r="AC1236" i="1"/>
  <c r="AC1191" i="1"/>
  <c r="AC436" i="1"/>
  <c r="AC4979" i="1"/>
  <c r="AC2596" i="1"/>
  <c r="AC527" i="1"/>
  <c r="AC4123" i="1"/>
  <c r="AC3369" i="1"/>
  <c r="AC1124" i="1"/>
  <c r="AC5246" i="1"/>
  <c r="AC5106" i="1"/>
  <c r="AC2560" i="1"/>
  <c r="AC5739" i="1"/>
  <c r="AC3644" i="1"/>
  <c r="AC5492" i="1"/>
  <c r="AC2726" i="1"/>
  <c r="AC5700" i="1"/>
  <c r="AC1615" i="1"/>
  <c r="AC1211" i="1"/>
  <c r="AC3470" i="1"/>
  <c r="AC4989" i="1"/>
  <c r="AC5756" i="1"/>
  <c r="AC3641" i="1"/>
  <c r="AB3056" i="1"/>
  <c r="AC2386" i="1"/>
  <c r="AC5115" i="1"/>
  <c r="AC4395" i="1"/>
  <c r="AC3862" i="1"/>
  <c r="AC2004" i="1"/>
  <c r="AC1848" i="1"/>
  <c r="AC668" i="1"/>
  <c r="AB3792" i="1"/>
  <c r="AC5749" i="1"/>
  <c r="AC4613" i="1"/>
  <c r="AC2955" i="1"/>
  <c r="AC2732" i="1"/>
  <c r="AC5750" i="1"/>
  <c r="AC531" i="1"/>
  <c r="AC2212" i="1"/>
  <c r="AB3227" i="1"/>
  <c r="AC2712" i="1"/>
  <c r="AC3453" i="1"/>
  <c r="AD1603" i="1"/>
  <c r="AC4894" i="1"/>
  <c r="AC5790" i="1"/>
  <c r="AC997" i="1"/>
  <c r="AC4649" i="1"/>
  <c r="AC5889" i="1"/>
  <c r="AC4241" i="1"/>
  <c r="AC898" i="1"/>
  <c r="AC398" i="1"/>
  <c r="AC497" i="1"/>
  <c r="AC4145" i="1"/>
  <c r="AC2822" i="1"/>
  <c r="AC731" i="1"/>
  <c r="AC5231" i="1"/>
  <c r="AB4549" i="1"/>
  <c r="AC4774" i="1"/>
  <c r="AC3756" i="1"/>
  <c r="AC404" i="1"/>
  <c r="AC2502" i="1"/>
  <c r="AC5390" i="1"/>
  <c r="AC491" i="1"/>
  <c r="AC2209" i="1"/>
  <c r="AC1976" i="1"/>
  <c r="AC4913" i="1"/>
  <c r="AC5230" i="1"/>
  <c r="AC4967" i="1"/>
  <c r="AC3465" i="1"/>
  <c r="AC380" i="1"/>
  <c r="AC4722" i="1"/>
  <c r="AC3757" i="1"/>
  <c r="AC3706" i="1"/>
  <c r="AC5591" i="1"/>
  <c r="AC1268" i="1"/>
  <c r="AC4592" i="1"/>
  <c r="AC1915" i="1"/>
  <c r="AC4632" i="1"/>
  <c r="AC4212" i="1"/>
  <c r="AC5456" i="1"/>
  <c r="AC1894" i="1"/>
  <c r="AC1879" i="1"/>
  <c r="AB159" i="1"/>
  <c r="AC2971" i="1"/>
  <c r="AC3582" i="1"/>
  <c r="AC2468" i="1"/>
  <c r="AC464" i="1"/>
  <c r="AC4781" i="1"/>
  <c r="AC1903" i="1"/>
  <c r="AC4492" i="1"/>
  <c r="AB3547" i="1"/>
  <c r="AC621" i="1"/>
  <c r="AC454" i="1"/>
  <c r="AC4721" i="1"/>
  <c r="AD1667" i="1"/>
  <c r="AD2239" i="1"/>
  <c r="AC1776" i="1"/>
  <c r="AC160" i="1"/>
  <c r="AD4300" i="1"/>
  <c r="AC1852" i="1"/>
  <c r="AC1313" i="1"/>
  <c r="AC4753" i="1"/>
  <c r="AC4071" i="1"/>
  <c r="AC2465" i="1"/>
  <c r="AC3134" i="1"/>
  <c r="AC5909" i="1"/>
  <c r="AC4701" i="1"/>
  <c r="AC4049" i="1"/>
  <c r="AC2477" i="1"/>
  <c r="AC5590" i="1"/>
  <c r="AC2705" i="1"/>
  <c r="AC5207" i="1"/>
  <c r="AC569" i="1"/>
  <c r="AC2996" i="1"/>
  <c r="AC4506" i="1"/>
  <c r="AC4618" i="1"/>
  <c r="AC408" i="1"/>
  <c r="AC4338" i="1"/>
  <c r="AC4635" i="1"/>
  <c r="AC2446" i="1"/>
  <c r="AC4799" i="1"/>
  <c r="AC3045" i="1"/>
  <c r="AC1009" i="1"/>
  <c r="AC3002" i="1"/>
  <c r="AC5271" i="1"/>
  <c r="AC2159" i="1"/>
  <c r="AC4402" i="1"/>
  <c r="AC3741" i="1"/>
  <c r="AC764" i="1"/>
  <c r="AC501" i="1"/>
  <c r="AC2224" i="1"/>
  <c r="AC5616" i="1"/>
  <c r="AC5312" i="1"/>
  <c r="AC4621" i="1"/>
  <c r="AC66" i="1"/>
  <c r="AC4229" i="1"/>
  <c r="AC3503" i="1"/>
  <c r="AC4005" i="1"/>
  <c r="AC4113" i="1"/>
  <c r="AC5944" i="1"/>
  <c r="AC485" i="1"/>
  <c r="AC410" i="1"/>
  <c r="AC3631" i="1"/>
  <c r="AC2515" i="1"/>
  <c r="AC3609" i="1"/>
  <c r="AC2195" i="1"/>
  <c r="AC3514" i="1"/>
  <c r="AC2316" i="1"/>
  <c r="AC5241" i="1"/>
  <c r="AC5314" i="1"/>
  <c r="AC2594" i="1"/>
  <c r="AB2873" i="1"/>
  <c r="AB2641" i="1"/>
  <c r="AB1073" i="1"/>
  <c r="AB5102" i="1"/>
  <c r="AB2755" i="1"/>
  <c r="AC56" i="1"/>
  <c r="AB1153" i="1"/>
  <c r="AB573" i="1"/>
  <c r="AB1005" i="1"/>
  <c r="AB5873" i="1"/>
  <c r="AB274" i="1"/>
  <c r="AB376" i="1"/>
  <c r="AC1315" i="1"/>
  <c r="AB4947" i="1"/>
  <c r="AB3976" i="1"/>
  <c r="AB421" i="1"/>
  <c r="AC1700" i="1"/>
  <c r="AD3719" i="1"/>
  <c r="AD615" i="1"/>
  <c r="AC4561" i="1"/>
  <c r="AC132" i="1"/>
  <c r="AC103" i="1"/>
  <c r="AC5497" i="1"/>
  <c r="AC5218" i="1"/>
  <c r="AC3375" i="1"/>
  <c r="AC2054" i="1"/>
  <c r="AC4420" i="1"/>
  <c r="AC1821" i="1"/>
  <c r="AC3373" i="1"/>
  <c r="AC1721" i="1"/>
  <c r="AC512" i="1"/>
  <c r="AC524" i="1"/>
  <c r="AC4496" i="1"/>
  <c r="AC3947" i="1"/>
  <c r="AC4698" i="1"/>
  <c r="AC861" i="1"/>
  <c r="AC4823" i="1"/>
  <c r="AC5562" i="1"/>
  <c r="AC4700" i="1"/>
  <c r="AC2495" i="1"/>
  <c r="AC3961" i="1"/>
  <c r="AC5372" i="1"/>
  <c r="AC3890" i="1"/>
  <c r="AC4179" i="1"/>
  <c r="AC1607" i="1"/>
  <c r="AC315" i="1"/>
  <c r="AC5539" i="1"/>
  <c r="AC5203" i="1"/>
  <c r="AC611" i="1"/>
  <c r="AC674" i="1"/>
  <c r="AC2046" i="1"/>
  <c r="AC3409" i="1"/>
  <c r="AC3494" i="1"/>
  <c r="AC2215" i="1"/>
  <c r="AC4716" i="1"/>
  <c r="AC1818" i="1"/>
  <c r="AC4706" i="1"/>
  <c r="AC5350" i="1"/>
  <c r="AC1832" i="1"/>
  <c r="AC458" i="1"/>
  <c r="AC600" i="1"/>
  <c r="AC1516" i="1"/>
  <c r="AC4954" i="1"/>
  <c r="AC1972" i="1"/>
  <c r="AC2496" i="1"/>
  <c r="AC5290" i="1"/>
  <c r="AC1662" i="1"/>
  <c r="AC3196" i="1"/>
  <c r="AC3684" i="1"/>
  <c r="AC4158" i="1"/>
  <c r="AC4743" i="1"/>
  <c r="AC5601" i="1"/>
  <c r="AD3651" i="1"/>
  <c r="AD4508" i="1"/>
  <c r="AC3558" i="1"/>
  <c r="AC1046" i="1"/>
  <c r="AC3943" i="1"/>
  <c r="AC5344" i="1"/>
  <c r="AC4769" i="1"/>
  <c r="AC5501" i="1"/>
  <c r="AC2896" i="1"/>
  <c r="AC3549" i="1"/>
  <c r="AC2001" i="1"/>
  <c r="AC4482" i="1"/>
  <c r="AC4223" i="1"/>
  <c r="AC5139" i="1"/>
  <c r="AC5710" i="1"/>
  <c r="AB2109" i="1"/>
  <c r="AC495" i="1"/>
  <c r="AC2338" i="1"/>
  <c r="AC4982" i="1"/>
  <c r="AC4366" i="1"/>
  <c r="AC2153" i="1"/>
  <c r="AC4372" i="1"/>
  <c r="AC2069" i="1"/>
  <c r="AC522" i="1"/>
  <c r="AC635" i="1"/>
  <c r="AC5327" i="1"/>
  <c r="AC1213" i="1"/>
  <c r="AC2176" i="1"/>
  <c r="AC3224" i="1"/>
  <c r="AC1979" i="1"/>
  <c r="AC71" i="1"/>
  <c r="AC4848" i="1"/>
  <c r="AC2513" i="1"/>
  <c r="AC1310" i="1"/>
  <c r="AD781" i="1"/>
  <c r="AC4195" i="1"/>
  <c r="AC5288" i="1"/>
  <c r="AC3772" i="1"/>
  <c r="AC2773" i="1"/>
  <c r="AC4103" i="1"/>
  <c r="AC4792" i="1"/>
  <c r="AB88" i="1"/>
  <c r="AC3700" i="1"/>
  <c r="AC1245" i="1"/>
  <c r="AC5903" i="1"/>
  <c r="AC1861" i="1"/>
  <c r="AC2963" i="1"/>
  <c r="AC647" i="1"/>
  <c r="AC845" i="1"/>
  <c r="AB2879" i="1"/>
  <c r="AC4048" i="1"/>
  <c r="AC5281" i="1"/>
  <c r="AC5343" i="1"/>
  <c r="AC593" i="1"/>
  <c r="AC4117" i="1"/>
  <c r="AC741" i="1"/>
  <c r="AC748" i="1"/>
  <c r="AB349" i="1"/>
  <c r="AB5198" i="1"/>
  <c r="AC3903" i="1"/>
  <c r="AB2485" i="1"/>
  <c r="AB3078" i="1"/>
  <c r="AC1292" i="1"/>
  <c r="AB989" i="1"/>
  <c r="AB3076" i="1"/>
  <c r="AB5154" i="1"/>
  <c r="AC5531" i="1"/>
  <c r="AC4862" i="1"/>
  <c r="AB5841" i="1"/>
  <c r="AD4152" i="1"/>
  <c r="AC4514" i="1"/>
  <c r="AC5134" i="1"/>
  <c r="AD5566" i="1"/>
  <c r="AC251" i="1"/>
  <c r="AC5183" i="1"/>
  <c r="AC632" i="1"/>
  <c r="AC1827" i="1"/>
  <c r="AC5311" i="1"/>
  <c r="AC443" i="1"/>
  <c r="AC3998" i="1"/>
  <c r="AC4266" i="1"/>
  <c r="AC5407" i="1"/>
  <c r="AC5326" i="1"/>
  <c r="AC2005" i="1"/>
  <c r="AC2448" i="1"/>
  <c r="AC1020" i="1"/>
  <c r="AC1552" i="1"/>
  <c r="AC1176" i="1"/>
  <c r="AC5956" i="1"/>
  <c r="AC1901" i="1"/>
  <c r="AC2339" i="1"/>
  <c r="AC2512" i="1"/>
  <c r="AB5807" i="1"/>
  <c r="AC2387" i="1"/>
  <c r="AC4767" i="1"/>
  <c r="AC5404" i="1"/>
  <c r="AC3849" i="1"/>
  <c r="AC682" i="1"/>
  <c r="AC2744" i="1"/>
  <c r="AC5751" i="1"/>
  <c r="AC439" i="1"/>
  <c r="AC3498" i="1"/>
  <c r="AC5144" i="1"/>
  <c r="AC2765" i="1"/>
  <c r="AC3580" i="1"/>
  <c r="AC4341" i="1"/>
  <c r="AC2970" i="1"/>
  <c r="AC2282" i="1"/>
  <c r="AC1558" i="1"/>
  <c r="AC4297" i="1"/>
  <c r="AC1194" i="1"/>
  <c r="AC1067" i="1"/>
  <c r="AC1694" i="1"/>
  <c r="AC5478" i="1"/>
  <c r="AC1851" i="1"/>
  <c r="AC1591" i="1"/>
  <c r="AC4203" i="1"/>
  <c r="AC1168" i="1"/>
  <c r="AB3539" i="1"/>
  <c r="AC95" i="1"/>
  <c r="AC2390" i="1"/>
  <c r="AC3854" i="1"/>
  <c r="AC3100" i="1"/>
  <c r="AC2811" i="1"/>
  <c r="AC2409" i="1"/>
  <c r="AC1260" i="1"/>
  <c r="AB4564" i="1"/>
  <c r="AB4743" i="1"/>
  <c r="AC2120" i="1"/>
  <c r="AB4663" i="1"/>
  <c r="AB4378" i="1"/>
  <c r="AB3341" i="1"/>
  <c r="AB992" i="1"/>
  <c r="AC3523" i="1"/>
  <c r="AB3952" i="1"/>
  <c r="AC5569" i="1"/>
  <c r="AB3817" i="1"/>
  <c r="AB2347" i="1"/>
  <c r="AB2706" i="1"/>
  <c r="AC4854" i="1"/>
  <c r="AB5045" i="1"/>
  <c r="AB968" i="1"/>
  <c r="AB2294" i="1"/>
  <c r="AC1881" i="1"/>
  <c r="AB1053" i="1"/>
  <c r="AB1806" i="1"/>
  <c r="AB4691" i="1"/>
  <c r="AB1029" i="1"/>
  <c r="AB951" i="1"/>
  <c r="AB272" i="1"/>
  <c r="AB4115" i="1"/>
  <c r="AC3507" i="1"/>
  <c r="AB2696" i="1"/>
  <c r="AB5202" i="1"/>
  <c r="AB5169" i="1"/>
  <c r="AB206" i="1"/>
  <c r="AB3910" i="1"/>
  <c r="AB894" i="1"/>
  <c r="AC4711" i="1"/>
  <c r="AC1644" i="1"/>
  <c r="AB130" i="1"/>
  <c r="AB4550" i="1"/>
  <c r="AB5123" i="1"/>
  <c r="AB1263" i="1"/>
  <c r="AC4405" i="1"/>
  <c r="AC4469" i="1"/>
  <c r="AC3032" i="1"/>
  <c r="AB2888" i="1"/>
  <c r="AB2689" i="1"/>
  <c r="AB2503" i="1"/>
  <c r="AC4742" i="1"/>
  <c r="AC3177" i="1"/>
  <c r="AB2646" i="1"/>
  <c r="AB1119" i="1"/>
  <c r="AB5153" i="1"/>
  <c r="AB4959" i="1"/>
  <c r="AA2883" i="1"/>
  <c r="AB3876" i="1"/>
  <c r="AB2187" i="1"/>
  <c r="AB3656" i="1"/>
  <c r="AB78" i="1"/>
  <c r="AA2662" i="1"/>
  <c r="AA184" i="1"/>
  <c r="AC4996" i="1"/>
  <c r="AB476" i="1"/>
  <c r="AC4210" i="1"/>
  <c r="AB6" i="1"/>
  <c r="AB5329" i="1"/>
  <c r="AC5529" i="1"/>
  <c r="AC2833" i="1"/>
  <c r="AB1824" i="1"/>
  <c r="AB4295" i="1"/>
  <c r="AB1205" i="1"/>
  <c r="AB900" i="1"/>
  <c r="AC2325" i="1"/>
  <c r="AB3071" i="1"/>
  <c r="AC1593" i="1"/>
  <c r="AC48" i="1"/>
  <c r="AB962" i="1"/>
  <c r="AB1587" i="1"/>
  <c r="AC884" i="1"/>
  <c r="AB2890" i="1"/>
  <c r="AB283" i="1"/>
  <c r="AB3983" i="1"/>
  <c r="AC4629" i="1"/>
  <c r="AC542" i="1"/>
  <c r="AC2768" i="1"/>
  <c r="AC5413" i="1"/>
  <c r="AC712" i="1"/>
  <c r="AC618" i="1"/>
  <c r="AC3365" i="1"/>
  <c r="AC4926" i="1"/>
  <c r="AC2476" i="1"/>
  <c r="AC2968" i="1"/>
  <c r="AC4920" i="1"/>
  <c r="AC115" i="1"/>
  <c r="AB1773" i="1"/>
  <c r="AB4689" i="1"/>
  <c r="AB1955" i="1"/>
  <c r="AD2868" i="1"/>
  <c r="AD5571" i="1"/>
  <c r="AC3730" i="1"/>
  <c r="AC4376" i="1"/>
  <c r="AC5341" i="1"/>
  <c r="AC5357" i="1"/>
  <c r="AC424" i="1"/>
  <c r="AC2297" i="1"/>
  <c r="AC1893" i="1"/>
  <c r="AC3744" i="1"/>
  <c r="AC5514" i="1"/>
  <c r="AC4169" i="1"/>
  <c r="AC1974" i="1"/>
  <c r="AC4146" i="1"/>
  <c r="AC4856" i="1"/>
  <c r="AC2028" i="1"/>
  <c r="AC1203" i="1"/>
  <c r="AC2990" i="1"/>
  <c r="AC2252" i="1"/>
  <c r="AC4064" i="1"/>
  <c r="AC3861" i="1"/>
  <c r="AC4087" i="1"/>
  <c r="AC3538" i="1"/>
  <c r="AC575" i="1"/>
  <c r="AC5353" i="1"/>
  <c r="AC1856" i="1"/>
  <c r="AC4694" i="1"/>
  <c r="AC4421" i="1"/>
  <c r="AC3705" i="1"/>
  <c r="AC2217" i="1"/>
  <c r="AC3825" i="1"/>
  <c r="AC1329" i="1"/>
  <c r="AC1216" i="1"/>
  <c r="AC4486" i="1"/>
  <c r="AC2803" i="1"/>
  <c r="AC2256" i="1"/>
  <c r="AC4363" i="1"/>
  <c r="AC1372" i="1"/>
  <c r="AC124" i="1"/>
  <c r="AC2847" i="1"/>
  <c r="AB1770" i="1"/>
  <c r="AB849" i="1"/>
  <c r="AC3179" i="1"/>
  <c r="AC4841" i="1"/>
  <c r="AC5189" i="1"/>
  <c r="AD4095" i="1"/>
  <c r="AC5881" i="1"/>
  <c r="AC8" i="1"/>
  <c r="AC363" i="1"/>
  <c r="AC2672" i="1"/>
  <c r="AC4567" i="1"/>
  <c r="AC3248" i="1"/>
  <c r="AC2227" i="1"/>
  <c r="AC3643" i="1"/>
  <c r="AC1095" i="1"/>
  <c r="AC3601" i="1"/>
  <c r="AC4057" i="1"/>
  <c r="AC3517" i="1"/>
  <c r="AC2838" i="1"/>
  <c r="AC4692" i="1"/>
  <c r="AC4968" i="1"/>
  <c r="AB1062" i="1"/>
  <c r="AC4009" i="1"/>
  <c r="AC2049" i="1"/>
  <c r="AC1151" i="1"/>
  <c r="AC1287" i="1"/>
  <c r="AC5369" i="1"/>
  <c r="AC4418" i="1"/>
  <c r="AC2257" i="1"/>
  <c r="AC3101" i="1"/>
  <c r="AC523" i="1"/>
  <c r="AC4645" i="1"/>
  <c r="AC534" i="1"/>
  <c r="AC5431" i="1"/>
  <c r="AC496" i="1"/>
  <c r="AC4678" i="1"/>
  <c r="AC2232" i="1"/>
  <c r="AC3826" i="1"/>
  <c r="AC2612" i="1"/>
  <c r="AC5173" i="1"/>
  <c r="AC5013" i="1"/>
  <c r="AC2864" i="1"/>
  <c r="AC2193" i="1"/>
  <c r="AC1833" i="1"/>
  <c r="AC1443" i="1"/>
  <c r="AC2810" i="1"/>
  <c r="AC4952" i="1"/>
  <c r="AB5039" i="1"/>
  <c r="AC2299" i="1"/>
  <c r="AC4653" i="1"/>
  <c r="AC3466" i="1"/>
  <c r="AC4382" i="1"/>
  <c r="AC3480" i="1"/>
  <c r="AC3478" i="1"/>
  <c r="AC1554" i="1"/>
  <c r="AC5659" i="1"/>
  <c r="AC702" i="1"/>
  <c r="AC5345" i="1"/>
  <c r="AC2015" i="1"/>
  <c r="AC4137" i="1"/>
  <c r="AC2455" i="1"/>
  <c r="AC4149" i="1"/>
  <c r="AB141" i="1"/>
  <c r="AB3611" i="1"/>
  <c r="AD1625" i="1"/>
  <c r="AC2095" i="1"/>
  <c r="AC4942" i="1"/>
  <c r="AC4568" i="1"/>
  <c r="AC5685" i="1"/>
  <c r="AC1078" i="1"/>
  <c r="AC3374" i="1"/>
  <c r="AC1850" i="1"/>
  <c r="AC5136" i="1"/>
  <c r="AC1801" i="1"/>
  <c r="AC5182" i="1"/>
  <c r="AC2516" i="1"/>
  <c r="AC1486" i="1"/>
  <c r="AC3022" i="1"/>
  <c r="AC517" i="1"/>
  <c r="AC1128" i="1"/>
  <c r="AB3987" i="1"/>
  <c r="AC634" i="1"/>
  <c r="AC1119" i="1"/>
  <c r="AC4985" i="1"/>
  <c r="AC545" i="1"/>
  <c r="AC5718" i="1"/>
  <c r="AC5625" i="1"/>
  <c r="AC911" i="1"/>
  <c r="AC4772" i="1"/>
  <c r="AC3708" i="1"/>
  <c r="AC5287" i="1"/>
  <c r="AC3095" i="1"/>
  <c r="AC583" i="1"/>
  <c r="AC4957" i="1"/>
  <c r="AC1275" i="1"/>
  <c r="AC2828" i="1"/>
  <c r="AC871" i="1"/>
  <c r="AC4903" i="1"/>
  <c r="AC5322" i="1"/>
  <c r="AC1937" i="1"/>
  <c r="AC802" i="1"/>
  <c r="AC520" i="1"/>
  <c r="AC637" i="1"/>
  <c r="AC3718" i="1"/>
  <c r="AC3431" i="1"/>
  <c r="AC5799" i="1"/>
  <c r="AC4547" i="1"/>
  <c r="AC2276" i="1"/>
  <c r="AC467" i="1"/>
  <c r="AC4000" i="1"/>
  <c r="AC643" i="1"/>
  <c r="AC2075" i="1"/>
  <c r="AC4086" i="1"/>
  <c r="AC5588" i="1"/>
  <c r="AC3831" i="1"/>
  <c r="AC1457" i="1"/>
  <c r="AC5245" i="1"/>
  <c r="AC3893" i="1"/>
  <c r="AC2892" i="1"/>
  <c r="AD1699" i="1"/>
  <c r="AD3203" i="1"/>
  <c r="AC295" i="1"/>
  <c r="AC3786" i="1"/>
  <c r="AC697" i="1"/>
  <c r="AC2151" i="1"/>
  <c r="AC4070" i="1"/>
  <c r="AC316" i="1"/>
  <c r="AC3013" i="1"/>
  <c r="AC2565" i="1"/>
  <c r="AC589" i="1"/>
  <c r="AC3202" i="1"/>
  <c r="AC5917" i="1"/>
  <c r="AC4239" i="1"/>
  <c r="AC3905" i="1"/>
  <c r="AC5364" i="1"/>
  <c r="AC4660" i="1"/>
  <c r="AC4406" i="1"/>
  <c r="AC892" i="1"/>
  <c r="AC323" i="1"/>
  <c r="AC3587" i="1"/>
  <c r="AC5429" i="1"/>
  <c r="AC4564" i="1"/>
  <c r="AC3588" i="1"/>
  <c r="AC4397" i="1"/>
  <c r="AC1667" i="1"/>
  <c r="AC20" i="1"/>
  <c r="AC143" i="1"/>
  <c r="AC4290" i="1"/>
  <c r="AC1334" i="1"/>
  <c r="AC2415" i="1"/>
  <c r="AC3000" i="1"/>
  <c r="AC2293" i="1"/>
  <c r="AC1088" i="1"/>
  <c r="AC3872" i="1"/>
  <c r="AC1996" i="1"/>
  <c r="AC3173" i="1"/>
  <c r="AC2740" i="1"/>
  <c r="AC5475" i="1"/>
  <c r="AC2044" i="1"/>
  <c r="AC4464" i="1"/>
  <c r="AC3617" i="1"/>
  <c r="AC2071" i="1"/>
  <c r="AC2635" i="1"/>
  <c r="AC5265" i="1"/>
  <c r="AC2566" i="1"/>
  <c r="AC5954" i="1"/>
  <c r="AC539" i="1"/>
  <c r="AC4313" i="1"/>
  <c r="AC2965" i="1"/>
  <c r="AC2439" i="1"/>
  <c r="AC1155" i="1"/>
  <c r="AC1193" i="1"/>
  <c r="AC469" i="1"/>
  <c r="AC4025" i="1"/>
  <c r="AC1249" i="1"/>
  <c r="AB5885" i="1"/>
  <c r="AB3934" i="1"/>
  <c r="AB4620" i="1"/>
  <c r="AC1922" i="1"/>
  <c r="AC5525" i="1"/>
  <c r="AC1467" i="1"/>
  <c r="AC744" i="1"/>
  <c r="AC3664" i="1"/>
  <c r="AB4949" i="1"/>
  <c r="AB3306" i="1"/>
  <c r="AB1244" i="1"/>
  <c r="AB5379" i="1"/>
  <c r="AC3882" i="1"/>
  <c r="AB5698" i="1"/>
  <c r="AB5877" i="1"/>
  <c r="AB2498" i="1"/>
  <c r="AB134" i="1"/>
  <c r="AD5564" i="1"/>
  <c r="AD3645" i="1"/>
  <c r="AD3658" i="1"/>
  <c r="AC3076" i="1"/>
  <c r="AC969" i="1"/>
  <c r="AC4208" i="1"/>
  <c r="AC5482" i="1"/>
  <c r="AC2997" i="1"/>
  <c r="AC17" i="1"/>
  <c r="AC4252" i="1"/>
  <c r="AC5273" i="1"/>
  <c r="AC1439" i="1"/>
  <c r="AC505" i="1"/>
  <c r="AC39" i="1"/>
  <c r="AC1545" i="1"/>
  <c r="AB4517" i="1"/>
  <c r="AC3148" i="1"/>
  <c r="AC2581" i="1"/>
  <c r="AC2274" i="1"/>
  <c r="AC5121" i="1"/>
  <c r="AC3337" i="1"/>
  <c r="AC3610" i="1"/>
  <c r="AC3121" i="1"/>
  <c r="AC3752" i="1"/>
  <c r="AC5323" i="1"/>
  <c r="AC1385" i="1"/>
  <c r="AC3429" i="1"/>
  <c r="AC4892" i="1"/>
  <c r="AC129" i="1"/>
  <c r="AC4307" i="1"/>
  <c r="AC1384" i="1"/>
  <c r="AC5704" i="1"/>
  <c r="AC4826" i="1"/>
  <c r="AC4282" i="1"/>
  <c r="AC3843" i="1"/>
  <c r="AC1389" i="1"/>
  <c r="AC3832" i="1"/>
  <c r="AC1192" i="1"/>
  <c r="AC2755" i="1"/>
  <c r="AC5432" i="1"/>
  <c r="AC1870" i="1"/>
  <c r="AC5505" i="1"/>
  <c r="AC568" i="1"/>
  <c r="AC4226" i="1"/>
  <c r="AC1100" i="1"/>
  <c r="AC4349" i="1"/>
  <c r="AC4358" i="1"/>
  <c r="AC4765" i="1"/>
  <c r="AC5763" i="1"/>
  <c r="AC782" i="1"/>
  <c r="AC4023" i="1"/>
  <c r="AC4063" i="1"/>
  <c r="AC4963" i="1"/>
  <c r="AC1147" i="1"/>
  <c r="AD1508" i="1"/>
  <c r="AC5019" i="1"/>
  <c r="AC198" i="1"/>
  <c r="AC4696" i="1"/>
  <c r="AC2404" i="1"/>
  <c r="AC360" i="1"/>
  <c r="AC2774" i="1"/>
  <c r="AC2275" i="1"/>
  <c r="AC3829" i="1"/>
  <c r="AC330" i="1"/>
  <c r="AC1146" i="1"/>
  <c r="AC4093" i="1"/>
  <c r="AC1679" i="1"/>
  <c r="AC792" i="1"/>
  <c r="AC3194" i="1"/>
  <c r="AC577" i="1"/>
  <c r="AB381" i="1"/>
  <c r="AC2421" i="1"/>
  <c r="AC3808" i="1"/>
  <c r="AC1340" i="1"/>
  <c r="AC3090" i="1"/>
  <c r="AC3632" i="1"/>
  <c r="AC2234" i="1"/>
  <c r="AC4501" i="1"/>
  <c r="AC5923" i="1"/>
  <c r="AC1783" i="1"/>
  <c r="AC4020" i="1"/>
  <c r="AC3380" i="1"/>
  <c r="AC3463" i="1"/>
  <c r="AC1189" i="1"/>
  <c r="AC2179" i="1"/>
  <c r="AC2796" i="1"/>
  <c r="AC4634" i="1"/>
  <c r="AC2317" i="1"/>
  <c r="AC453" i="1"/>
  <c r="AC3218" i="1"/>
  <c r="AC807" i="1"/>
  <c r="AC4008" i="1"/>
  <c r="AC1838" i="1"/>
  <c r="AC2991" i="1"/>
  <c r="AC684" i="1"/>
  <c r="AC2490" i="1"/>
  <c r="AC2542" i="1"/>
  <c r="AC3758" i="1"/>
  <c r="AC3616" i="1"/>
  <c r="AC1424" i="1"/>
  <c r="AC2973" i="1"/>
  <c r="AC1849" i="1"/>
  <c r="AC2799" i="1"/>
  <c r="AB2358" i="1"/>
  <c r="AD3112" i="1"/>
  <c r="AC5502" i="1"/>
  <c r="AC5196" i="1"/>
  <c r="AC615" i="1"/>
  <c r="AC3898" i="1"/>
  <c r="AC5949" i="1"/>
  <c r="AC641" i="1"/>
  <c r="AB3779" i="1"/>
  <c r="AB1267" i="1"/>
  <c r="AC775" i="1"/>
  <c r="AC5573" i="1"/>
  <c r="AB5129" i="1"/>
  <c r="AB4961" i="1"/>
  <c r="AC3377" i="1"/>
  <c r="AB1114" i="1"/>
  <c r="AB1141" i="1"/>
  <c r="AB4024" i="1"/>
  <c r="AB150" i="1"/>
  <c r="AB5645" i="1"/>
  <c r="AC696" i="1"/>
  <c r="AD4207" i="1"/>
  <c r="AD3480" i="1"/>
  <c r="AC5854" i="1"/>
  <c r="AC4562" i="1"/>
  <c r="AC2714" i="1"/>
  <c r="AC1822" i="1"/>
  <c r="AC4128" i="1"/>
  <c r="AC5304" i="1"/>
  <c r="AC3690" i="1"/>
  <c r="AC3460" i="1"/>
  <c r="AC1934" i="1"/>
  <c r="AC4682" i="1"/>
  <c r="AC414" i="1"/>
  <c r="AC5224" i="1"/>
  <c r="AC2035" i="1"/>
  <c r="AC2795" i="1"/>
  <c r="AC5824" i="1"/>
  <c r="AC1631" i="1"/>
  <c r="AC2167" i="1"/>
  <c r="AC2066" i="1"/>
  <c r="AC1550" i="1"/>
  <c r="AC1472" i="1"/>
  <c r="AC2898" i="1"/>
  <c r="AC3302" i="1"/>
  <c r="AC686" i="1"/>
  <c r="AC3866" i="1"/>
  <c r="AC1461" i="1"/>
  <c r="AC3392" i="1"/>
  <c r="AC4106" i="1"/>
  <c r="AC4777" i="1"/>
  <c r="AC4437" i="1"/>
  <c r="AC4725" i="1"/>
  <c r="AC2927" i="1"/>
  <c r="AC4383" i="1"/>
  <c r="AC597" i="1"/>
  <c r="AC4988" i="1"/>
  <c r="AC5236" i="1"/>
  <c r="AC1450" i="1"/>
  <c r="AC12" i="1"/>
  <c r="AC4901" i="1"/>
  <c r="AC5190" i="1"/>
  <c r="AC1307" i="1"/>
  <c r="AC1059" i="1"/>
  <c r="AC5248" i="1"/>
  <c r="AC2332" i="1"/>
  <c r="AC1536" i="1"/>
  <c r="AC5595" i="1"/>
  <c r="AC1800" i="1"/>
  <c r="AC1139" i="1"/>
  <c r="AB4583" i="1"/>
  <c r="AC5091" i="1"/>
  <c r="AC27" i="1"/>
  <c r="AC3764" i="1"/>
  <c r="AC4180" i="1"/>
  <c r="AC1652" i="1"/>
  <c r="AC5124" i="1"/>
  <c r="AC3098" i="1"/>
  <c r="AC4052" i="1"/>
  <c r="AC3716" i="1"/>
  <c r="AC4804" i="1"/>
  <c r="AB4672" i="1"/>
  <c r="AB2392" i="1"/>
  <c r="AC1561" i="1"/>
  <c r="AB2369" i="1"/>
  <c r="AC3010" i="1"/>
  <c r="AB2563" i="1"/>
  <c r="AB939" i="1"/>
  <c r="AC788" i="1"/>
  <c r="AB214" i="1"/>
  <c r="AB2501" i="1"/>
  <c r="AB179" i="1"/>
  <c r="AB77" i="1"/>
  <c r="AB3361" i="1"/>
  <c r="AB2629" i="1"/>
  <c r="AC4231" i="1"/>
  <c r="AB3160" i="1"/>
  <c r="AB342" i="1"/>
  <c r="AC104" i="1"/>
  <c r="AC1863" i="1"/>
  <c r="AC839" i="1"/>
  <c r="AC2233" i="1"/>
  <c r="AC2031" i="1"/>
  <c r="AC1377" i="1"/>
  <c r="AC1392" i="1"/>
  <c r="AC1271" i="1"/>
  <c r="AB13" i="1"/>
  <c r="AC1892" i="1"/>
  <c r="AC881" i="1"/>
  <c r="AC1505" i="1"/>
  <c r="AB4612" i="1"/>
  <c r="AC3005" i="1"/>
  <c r="AB1115" i="1"/>
  <c r="AD2974" i="1"/>
  <c r="AC2721" i="1"/>
  <c r="AC1681" i="1"/>
  <c r="AC2026" i="1"/>
  <c r="AC5401" i="1"/>
  <c r="AC1374" i="1"/>
  <c r="AC5746" i="1"/>
  <c r="AC1294" i="1"/>
  <c r="AB4524" i="1"/>
  <c r="AC3669" i="1"/>
  <c r="AC1200" i="1"/>
  <c r="AC1477" i="1"/>
  <c r="AC5308" i="1"/>
  <c r="AC1669" i="1"/>
  <c r="AC2554" i="1"/>
  <c r="AC713" i="1"/>
  <c r="AC3504" i="1"/>
  <c r="AC745" i="1"/>
  <c r="AC1622" i="1"/>
  <c r="AC2716" i="1"/>
  <c r="AC3102" i="1"/>
  <c r="AC675" i="1"/>
  <c r="AC5084" i="1"/>
  <c r="AC1998" i="1"/>
  <c r="AC2458" i="1"/>
  <c r="AC5500" i="1"/>
  <c r="AC4024" i="1"/>
  <c r="AC1555" i="1"/>
  <c r="AC2236" i="1"/>
  <c r="AC654" i="1"/>
  <c r="AC2489" i="1"/>
  <c r="AC2292" i="1"/>
  <c r="AC1325" i="1"/>
  <c r="AB3050" i="1"/>
  <c r="AC783" i="1"/>
  <c r="AC754" i="1"/>
  <c r="AC4766" i="1"/>
  <c r="AC670" i="1"/>
  <c r="AC2731" i="1"/>
  <c r="AB5847" i="1"/>
  <c r="AB2907" i="1"/>
  <c r="AB5294" i="1"/>
  <c r="AC43" i="1"/>
  <c r="AB5629" i="1"/>
  <c r="AC1975" i="1"/>
  <c r="AD3888" i="1"/>
  <c r="AC1116" i="1"/>
  <c r="AC4316" i="1"/>
  <c r="AC499" i="1"/>
  <c r="AD5539" i="1"/>
  <c r="AC5199" i="1"/>
  <c r="AC5725" i="1"/>
  <c r="AC391" i="1"/>
  <c r="AC5238" i="1"/>
  <c r="AC4931" i="1"/>
  <c r="AC2919" i="1"/>
  <c r="AC3402" i="1"/>
  <c r="AC3577" i="1"/>
  <c r="AC325" i="1"/>
  <c r="AC1980" i="1"/>
  <c r="AC2419" i="1"/>
  <c r="AC2987" i="1"/>
  <c r="AC5732" i="1"/>
  <c r="AC2578" i="1"/>
  <c r="AC5467" i="1"/>
  <c r="AC658" i="1"/>
  <c r="AC1841" i="1"/>
  <c r="AC687" i="1"/>
  <c r="AC4844" i="1"/>
  <c r="AC1872" i="1"/>
  <c r="AC5342" i="1"/>
  <c r="AC3997" i="1"/>
  <c r="AC1362" i="1"/>
  <c r="AC5897" i="1"/>
  <c r="AC3750" i="1"/>
  <c r="AC2164" i="1"/>
  <c r="AC3828" i="1"/>
  <c r="AC5351" i="1"/>
  <c r="AC4002" i="1"/>
  <c r="AC859" i="1"/>
  <c r="AC5938" i="1"/>
  <c r="AC3313" i="1"/>
  <c r="AC5741" i="1"/>
  <c r="AC2980" i="1"/>
  <c r="AC3396" i="1"/>
  <c r="AC4834" i="1"/>
  <c r="AC5219" i="1"/>
  <c r="AC4323" i="1"/>
  <c r="AC3020" i="1"/>
  <c r="AC3508" i="1"/>
  <c r="AC4255" i="1"/>
  <c r="AC4079" i="1"/>
  <c r="AC5772" i="1"/>
  <c r="AC5552" i="1"/>
  <c r="AB138" i="1"/>
  <c r="AC4936" i="1"/>
  <c r="AC3662" i="1"/>
  <c r="AC2450" i="1"/>
  <c r="AC2475" i="1"/>
  <c r="AC3717" i="1"/>
  <c r="AC3768" i="1"/>
  <c r="AC2547" i="1"/>
  <c r="AB3304" i="1"/>
  <c r="AB418" i="1"/>
  <c r="AD2039" i="1"/>
  <c r="AC2709" i="1"/>
  <c r="AC5871" i="1"/>
  <c r="AC1210" i="1"/>
  <c r="AD2987" i="1"/>
  <c r="AC4709" i="1"/>
  <c r="AC509" i="1"/>
  <c r="AC302" i="1"/>
  <c r="AC1977" i="1"/>
  <c r="AC5317" i="1"/>
  <c r="AC2467" i="1"/>
  <c r="AC4479" i="1"/>
  <c r="AC3836" i="1"/>
  <c r="AC2625" i="1"/>
  <c r="AC5212" i="1"/>
  <c r="AC109" i="1"/>
  <c r="AC1877" i="1"/>
  <c r="AC4136" i="1"/>
  <c r="AC5374" i="1"/>
  <c r="AC1356" i="1"/>
  <c r="AC1840" i="1"/>
  <c r="AC1836" i="1"/>
  <c r="AC3887" i="1"/>
  <c r="AC1623" i="1"/>
  <c r="AC2205" i="1"/>
  <c r="AC4662" i="1"/>
  <c r="AC2462" i="1"/>
  <c r="AC4041" i="1"/>
  <c r="AC1346" i="1"/>
  <c r="AC5324" i="1"/>
  <c r="AC2931" i="1"/>
  <c r="AC5123" i="1"/>
  <c r="AC441" i="1"/>
  <c r="AC2494" i="1"/>
  <c r="AC4748" i="1"/>
  <c r="AC874" i="1"/>
  <c r="AC3351" i="1"/>
  <c r="AC4151" i="1"/>
  <c r="AC725" i="1"/>
  <c r="AC5503" i="1"/>
  <c r="AC1044" i="1"/>
  <c r="AC2734" i="1"/>
  <c r="AC3292" i="1"/>
  <c r="AC908" i="1"/>
  <c r="AC4014" i="1"/>
  <c r="AC2590" i="1"/>
  <c r="AC699" i="1"/>
  <c r="AC5769" i="1"/>
  <c r="AC1094" i="1"/>
  <c r="AB4881" i="1"/>
  <c r="AC923" i="1"/>
  <c r="AC3114" i="1"/>
  <c r="AC5465" i="1"/>
  <c r="AC1396" i="1"/>
  <c r="AC344" i="1"/>
  <c r="AD1933" i="1"/>
  <c r="AC1964" i="1"/>
  <c r="AD2826" i="1"/>
  <c r="AD4241" i="1"/>
  <c r="AC1671" i="1"/>
  <c r="AC3738" i="1"/>
  <c r="AC4794" i="1"/>
  <c r="AC928" i="1"/>
  <c r="AC1617" i="1"/>
  <c r="AC2022" i="1"/>
  <c r="AC3881" i="1"/>
  <c r="AC1533" i="1"/>
  <c r="AC123" i="1"/>
  <c r="AC280" i="1"/>
  <c r="AB1736" i="1"/>
  <c r="AC5403" i="1"/>
  <c r="AC530" i="1"/>
  <c r="AC3234" i="1"/>
  <c r="AC3117" i="1"/>
  <c r="AC1337" i="1"/>
  <c r="AC4367" i="1"/>
  <c r="AC2595" i="1"/>
  <c r="AC5272" i="1"/>
  <c r="AC2008" i="1"/>
  <c r="AC2487" i="1"/>
  <c r="AC3967" i="1"/>
  <c r="AC1305" i="1"/>
  <c r="AC5937" i="1"/>
  <c r="AC328" i="1"/>
  <c r="AC3850" i="1"/>
  <c r="AC2510" i="1"/>
  <c r="AC4443" i="1"/>
  <c r="AC4076" i="1"/>
  <c r="AC4702" i="1"/>
  <c r="AC625" i="1"/>
  <c r="AC1222" i="1"/>
  <c r="AC2169" i="1"/>
  <c r="AC2229" i="1"/>
  <c r="AC3278" i="1"/>
  <c r="AC2238" i="1"/>
  <c r="AC1717" i="1"/>
  <c r="AC119" i="1"/>
  <c r="AC4428" i="1"/>
  <c r="AC4693" i="1"/>
  <c r="AC486" i="1"/>
  <c r="AC4015" i="1"/>
  <c r="AC2191" i="1"/>
  <c r="AC4040" i="1"/>
  <c r="AB5" i="1"/>
  <c r="AC4157" i="1"/>
  <c r="AC1405" i="1"/>
  <c r="AC1227" i="1"/>
  <c r="AC3867" i="1"/>
  <c r="AC1932" i="1"/>
  <c r="AC4125" i="1"/>
  <c r="AC3381" i="1"/>
  <c r="AB2571" i="1"/>
  <c r="AB2705" i="1"/>
  <c r="AB5201" i="1"/>
  <c r="AB1768" i="1"/>
  <c r="AB943" i="1"/>
  <c r="AC1386" i="1"/>
  <c r="AC5781" i="1"/>
  <c r="AB4324" i="1"/>
  <c r="AB2607" i="1"/>
  <c r="AB4589" i="1"/>
  <c r="AB4763" i="1"/>
  <c r="AC3443" i="1"/>
  <c r="AC848" i="1"/>
  <c r="AB4724" i="1"/>
  <c r="AB3239" i="1"/>
  <c r="AC728" i="1"/>
  <c r="AB5676" i="1"/>
  <c r="AC3548" i="1"/>
  <c r="AD1413" i="1"/>
  <c r="AC5663" i="1"/>
  <c r="AD4923" i="1"/>
  <c r="AC1745" i="1"/>
  <c r="AC3435" i="1"/>
  <c r="AC489" i="1"/>
  <c r="AC4081" i="1"/>
  <c r="AC177" i="1"/>
  <c r="AC4814" i="1"/>
  <c r="AC5280" i="1"/>
  <c r="AC4396" i="1"/>
  <c r="AC2314" i="1"/>
  <c r="AC3656" i="1"/>
  <c r="AC3680" i="1"/>
  <c r="AB226" i="1"/>
  <c r="AC3612" i="1"/>
  <c r="AC3693" i="1"/>
  <c r="AC4588" i="1"/>
  <c r="AC1202" i="1"/>
  <c r="AC1225" i="1"/>
  <c r="AC3877" i="1"/>
  <c r="AC5957" i="1"/>
  <c r="AC460" i="1"/>
  <c r="AC2051" i="1"/>
  <c r="AC5098" i="1"/>
  <c r="AC4639" i="1"/>
  <c r="AC3603" i="1"/>
  <c r="AC1165" i="1"/>
  <c r="AC402" i="1"/>
  <c r="AC602" i="1"/>
  <c r="AC4129" i="1"/>
  <c r="AC1465" i="1"/>
  <c r="AC5519" i="1"/>
  <c r="AC2579" i="1"/>
  <c r="AC613" i="1"/>
  <c r="AC1252" i="1"/>
  <c r="AC2067" i="1"/>
  <c r="AC3087" i="1"/>
  <c r="AC4417" i="1"/>
  <c r="AC3653" i="1"/>
  <c r="AC1670" i="1"/>
  <c r="AC1867" i="1"/>
  <c r="AC4379" i="1"/>
  <c r="AC3197" i="1"/>
  <c r="AC565" i="1"/>
  <c r="AC536" i="1"/>
  <c r="AC4082" i="1"/>
  <c r="AC5622" i="1"/>
  <c r="AB966" i="1"/>
  <c r="AC2214" i="1"/>
  <c r="AC3860" i="1"/>
  <c r="AC4747" i="1"/>
  <c r="AC516" i="1"/>
  <c r="AD540" i="1"/>
  <c r="AC154" i="1"/>
  <c r="AC3801" i="1"/>
  <c r="AD3652" i="1"/>
  <c r="AC1756" i="1"/>
  <c r="AC4718" i="1"/>
  <c r="AC511" i="1"/>
  <c r="AC24" i="1"/>
  <c r="AC872" i="1"/>
  <c r="AC2924" i="1"/>
  <c r="AC5387" i="1"/>
  <c r="AC4458" i="1"/>
  <c r="AC1242" i="1"/>
  <c r="AC2917" i="1"/>
  <c r="AC1281" i="1"/>
  <c r="AC1299" i="1"/>
  <c r="AC5059" i="1"/>
  <c r="AC4188" i="1"/>
  <c r="AC3246" i="1"/>
  <c r="AC3143" i="1"/>
  <c r="AC1846" i="1"/>
  <c r="AC5445" i="1"/>
  <c r="AC2534" i="1"/>
  <c r="AC3263" i="1"/>
  <c r="AC752" i="1"/>
  <c r="AC5270" i="1"/>
  <c r="AC2337" i="1"/>
  <c r="AC2063" i="1"/>
  <c r="AC4072" i="1"/>
  <c r="AC2006" i="1"/>
  <c r="AC4165" i="1"/>
  <c r="AC3685" i="1"/>
  <c r="AC5163" i="1"/>
  <c r="AC4966" i="1"/>
  <c r="AC2747" i="1"/>
  <c r="AC1127" i="1"/>
  <c r="AC504" i="1"/>
  <c r="AC4069" i="1"/>
  <c r="AC4092" i="1"/>
  <c r="AC3107" i="1"/>
  <c r="AC3354" i="1"/>
  <c r="AC1988" i="1"/>
  <c r="AC2401" i="1"/>
  <c r="AC770" i="1"/>
  <c r="AC2016" i="1"/>
  <c r="AC2177" i="1"/>
  <c r="AC2388" i="1"/>
  <c r="AC3479" i="1"/>
  <c r="AC4573" i="1"/>
  <c r="AB5035" i="1"/>
  <c r="AC339" i="1"/>
  <c r="AC1710" i="1"/>
  <c r="AC2059" i="1"/>
  <c r="AC5715" i="1"/>
  <c r="AC773" i="1"/>
  <c r="AC4253" i="1"/>
  <c r="AC5127" i="1"/>
  <c r="AB3791" i="1"/>
  <c r="AB1375" i="1"/>
  <c r="AB1729" i="1"/>
  <c r="AB1964" i="1"/>
  <c r="AB398" i="1"/>
  <c r="AB2911" i="1"/>
  <c r="AC639" i="1"/>
  <c r="AB2902" i="1"/>
  <c r="AB4892" i="1"/>
  <c r="AC4435" i="1"/>
  <c r="AB2328" i="1"/>
  <c r="AB2653" i="1"/>
  <c r="AC710" i="1"/>
  <c r="AC5647" i="1"/>
  <c r="AD5749" i="1"/>
  <c r="AC980" i="1"/>
  <c r="AD1478" i="1"/>
  <c r="AC3163" i="1"/>
  <c r="AC4782" i="1"/>
  <c r="AC461" i="1"/>
  <c r="AC3619" i="1"/>
  <c r="AC4373" i="1"/>
  <c r="AC4042" i="1"/>
  <c r="AC3088" i="1"/>
  <c r="AC3360" i="1"/>
  <c r="AC2443" i="1"/>
  <c r="AC1837" i="1"/>
  <c r="AC3104" i="1"/>
  <c r="AC1887" i="1"/>
  <c r="AC2552" i="1"/>
  <c r="AC3969" i="1"/>
  <c r="AC1380" i="1"/>
  <c r="AC3427" i="1"/>
  <c r="AC3760" i="1"/>
  <c r="AC2798" i="1"/>
  <c r="AC2131" i="1"/>
  <c r="AC3299" i="1"/>
  <c r="AC1719" i="1"/>
  <c r="AC4987" i="1"/>
  <c r="AC909" i="1"/>
  <c r="AC2251" i="1"/>
  <c r="AC1476" i="1"/>
  <c r="AC5925" i="1"/>
  <c r="AC427" i="1"/>
  <c r="AC2951" i="1"/>
  <c r="AC2225" i="1"/>
  <c r="AC3856" i="1"/>
  <c r="AC2219" i="1"/>
  <c r="AC4961" i="1"/>
  <c r="AC559" i="1"/>
  <c r="AC901" i="1"/>
  <c r="AC2505" i="1"/>
  <c r="AC5137" i="1"/>
  <c r="AC5912" i="1"/>
  <c r="AC1906" i="1"/>
  <c r="AC3158" i="1"/>
  <c r="AC3597" i="1"/>
  <c r="AC4039" i="1"/>
  <c r="AC3530" i="1"/>
  <c r="AC2694" i="1"/>
  <c r="AC390" i="1"/>
  <c r="AC1367" i="1"/>
  <c r="AB4594" i="1"/>
  <c r="AC4970" i="1"/>
  <c r="AC4749" i="1"/>
  <c r="AC620" i="1"/>
  <c r="AC868" i="1"/>
  <c r="AC1102" i="1"/>
  <c r="AC4724" i="1"/>
  <c r="AC5737" i="1"/>
  <c r="AC1709" i="1"/>
  <c r="AB165" i="1"/>
  <c r="AC2784" i="1"/>
  <c r="AC49" i="1"/>
  <c r="AB4575" i="1"/>
  <c r="AB4519" i="1"/>
  <c r="AB5118" i="1"/>
  <c r="AB171" i="1"/>
  <c r="AC4084" i="1"/>
  <c r="AC1115" i="1"/>
  <c r="AB1752" i="1"/>
  <c r="AB2703" i="1"/>
  <c r="AC3417" i="1"/>
  <c r="AB254" i="1"/>
  <c r="AB2711" i="1"/>
  <c r="AB891" i="1"/>
  <c r="AA2887" i="1"/>
  <c r="AB135" i="1"/>
  <c r="AB1972" i="1"/>
  <c r="AC5620" i="1"/>
  <c r="AC5604" i="1"/>
  <c r="AB3842" i="1"/>
  <c r="AB1781" i="1"/>
  <c r="AB3981" i="1"/>
  <c r="AB5216" i="1"/>
  <c r="AB3288" i="1"/>
  <c r="AB446" i="1"/>
  <c r="AC2863" i="1"/>
  <c r="AC3026" i="1"/>
  <c r="AB361" i="1"/>
  <c r="AB5615" i="1"/>
  <c r="AB5700" i="1"/>
  <c r="AC3241" i="1"/>
  <c r="AB1787" i="1"/>
  <c r="AB5089" i="1"/>
  <c r="AB1118" i="1"/>
  <c r="AC1635" i="1"/>
  <c r="AC5586" i="1"/>
  <c r="AC356" i="1"/>
  <c r="AB3780" i="1"/>
  <c r="AB1961" i="1"/>
  <c r="AB4891" i="1"/>
  <c r="AC4802" i="1"/>
  <c r="AC722" i="1"/>
  <c r="AC4369" i="1"/>
  <c r="AB3217" i="1"/>
  <c r="AB3327" i="1"/>
  <c r="AB4978" i="1"/>
  <c r="AC778" i="1"/>
  <c r="AB2371" i="1"/>
  <c r="AB4426" i="1"/>
  <c r="AB5762" i="1"/>
  <c r="AB86" i="1"/>
  <c r="AA2874" i="1"/>
  <c r="AB2757" i="1"/>
  <c r="AB3847" i="1"/>
  <c r="AA4573" i="1"/>
  <c r="AB3749" i="1"/>
  <c r="AB1422" i="1"/>
  <c r="AC3186" i="1"/>
  <c r="AC1507" i="1"/>
  <c r="AC2674" i="1"/>
  <c r="AC4118" i="1"/>
  <c r="AC2677" i="1"/>
  <c r="AC560" i="1"/>
  <c r="AC4104" i="1"/>
  <c r="AC2425" i="1"/>
  <c r="AC3525" i="1"/>
  <c r="AC2218" i="1"/>
  <c r="AC5801" i="1"/>
  <c r="AB90" i="1"/>
  <c r="AB1140" i="1"/>
  <c r="AC51" i="1"/>
  <c r="AC138" i="1"/>
  <c r="AD4809" i="1"/>
  <c r="AC5810" i="1"/>
  <c r="AC397" i="1"/>
  <c r="AC2783" i="1"/>
  <c r="AC5474" i="1"/>
  <c r="AC629" i="1"/>
  <c r="AC4051" i="1"/>
  <c r="AC562" i="1"/>
  <c r="AB1032" i="1"/>
  <c r="AC2114" i="1"/>
  <c r="AC2452" i="1"/>
  <c r="AC2308" i="1"/>
  <c r="AC2156" i="1"/>
  <c r="AC2350" i="1"/>
  <c r="AC3371" i="1"/>
  <c r="AC4679" i="1"/>
  <c r="AC3520" i="1"/>
  <c r="AD727" i="1"/>
  <c r="AC1830" i="1"/>
  <c r="AC1826" i="1"/>
  <c r="AC2340" i="1"/>
  <c r="AC350" i="1"/>
  <c r="AC3190" i="1"/>
  <c r="AC4759" i="1"/>
  <c r="AC857" i="1"/>
  <c r="AC2576" i="1"/>
  <c r="AC37" i="1"/>
  <c r="AC1927" i="1"/>
  <c r="AC889" i="1"/>
  <c r="AC1123" i="1"/>
  <c r="AC1344" i="1"/>
  <c r="AC5198" i="1"/>
  <c r="AC4001" i="1"/>
  <c r="AB1956" i="1"/>
  <c r="AC2733" i="1"/>
  <c r="AC3330" i="1"/>
  <c r="AC5452" i="1"/>
  <c r="AC487" i="1"/>
  <c r="AC2126" i="1"/>
  <c r="AB2104" i="1"/>
  <c r="AB374" i="1"/>
  <c r="AB1202" i="1"/>
  <c r="AB199" i="1"/>
  <c r="AB924" i="1"/>
  <c r="AC4111" i="1"/>
  <c r="AD4216" i="1"/>
  <c r="AD3710" i="1"/>
  <c r="AD2601" i="1"/>
  <c r="AC951" i="1"/>
  <c r="AC169" i="1"/>
  <c r="AC1332" i="1"/>
  <c r="AC4056" i="1"/>
  <c r="AC2133" i="1"/>
  <c r="AC5295" i="1"/>
  <c r="AC1982" i="1"/>
  <c r="AC3874" i="1"/>
  <c r="AC345" i="1"/>
  <c r="AC4347" i="1"/>
  <c r="AC4675" i="1"/>
  <c r="AC5960" i="1"/>
  <c r="AC1388" i="1"/>
  <c r="AC1811" i="1"/>
  <c r="AC3511" i="1"/>
  <c r="AC483" i="1"/>
  <c r="AC1376" i="1"/>
  <c r="AC4059" i="1"/>
  <c r="AC4368" i="1"/>
  <c r="AC746" i="1"/>
  <c r="AC5694" i="1"/>
  <c r="AC2788" i="1"/>
  <c r="AC468" i="1"/>
  <c r="AC2245" i="1"/>
  <c r="AC3282" i="1"/>
  <c r="AC3767" i="1"/>
  <c r="AC2429" i="1"/>
  <c r="AC5768" i="1"/>
  <c r="AC1277" i="1"/>
  <c r="AC32" i="1"/>
  <c r="AC1387" i="1"/>
  <c r="AC3863" i="1"/>
  <c r="AC5261" i="1"/>
  <c r="AC3626" i="1"/>
  <c r="AC617" i="1"/>
  <c r="AC663" i="1"/>
  <c r="AC4817" i="1"/>
  <c r="AC1968" i="1"/>
  <c r="AC1289" i="1"/>
  <c r="AC894" i="1"/>
  <c r="AC1592" i="1"/>
  <c r="AC3731" i="1"/>
  <c r="AC4809" i="1"/>
  <c r="AC78" i="1"/>
  <c r="AC2815" i="1"/>
  <c r="AC1182" i="1"/>
  <c r="AB1003" i="1"/>
  <c r="AC2699" i="1"/>
  <c r="AC2124" i="1"/>
  <c r="AC2587" i="1"/>
  <c r="AC2818" i="1"/>
  <c r="AC1581" i="1"/>
  <c r="AC4233" i="1"/>
  <c r="AC3420" i="1"/>
  <c r="AB1122" i="1"/>
  <c r="AC4190" i="1"/>
  <c r="AD2599" i="1"/>
  <c r="AD2789" i="1"/>
  <c r="AD1680" i="1"/>
  <c r="AC3773" i="1"/>
  <c r="AC3779" i="1"/>
  <c r="AC2192" i="1"/>
  <c r="AC2207" i="1"/>
  <c r="AC5256" i="1"/>
  <c r="AC2567" i="1"/>
  <c r="AC3622" i="1"/>
  <c r="AC482" i="1"/>
  <c r="AC4589" i="1"/>
  <c r="AC1293" i="1"/>
  <c r="AC3586" i="1"/>
  <c r="AC2135" i="1"/>
  <c r="AC1368" i="1"/>
  <c r="AD123" i="1"/>
  <c r="AC4840" i="1"/>
  <c r="AC445" i="1"/>
  <c r="AC4401" i="1"/>
  <c r="AC1834" i="1"/>
  <c r="AC3701" i="1"/>
  <c r="AC4232" i="1"/>
  <c r="AC1068" i="1"/>
  <c r="AC4172" i="1"/>
  <c r="AC1989" i="1"/>
  <c r="AC2037" i="1"/>
  <c r="AC573" i="1"/>
  <c r="AC2030" i="1"/>
  <c r="AC2194" i="1"/>
  <c r="AC4279" i="1"/>
  <c r="AC2574" i="1"/>
  <c r="AC5383" i="1"/>
  <c r="AC2507" i="1"/>
  <c r="AC4110" i="1"/>
  <c r="AC3939" i="1"/>
  <c r="AC2631" i="1"/>
  <c r="AC5932" i="1"/>
  <c r="AC800" i="1"/>
  <c r="AC709" i="1"/>
  <c r="AC1104" i="1"/>
  <c r="AC2013" i="1"/>
  <c r="AC3228" i="1"/>
  <c r="AC5138" i="1"/>
  <c r="AC3376" i="1"/>
  <c r="AC3407" i="1"/>
  <c r="AC3658" i="1"/>
  <c r="AC1895" i="1"/>
  <c r="AC1262" i="1"/>
  <c r="AB101" i="1"/>
  <c r="AC3339" i="1"/>
  <c r="AC3350" i="1"/>
  <c r="AC5927" i="1"/>
  <c r="AC3057" i="1"/>
  <c r="AC286" i="1"/>
  <c r="AD43" i="1"/>
  <c r="AC5125" i="1"/>
  <c r="AC924" i="1"/>
  <c r="AC2671" i="1"/>
  <c r="AC3193" i="1"/>
  <c r="AC4044" i="1"/>
  <c r="AC1547" i="1"/>
  <c r="AC2720" i="1"/>
  <c r="AC370" i="1"/>
  <c r="AC4371" i="1"/>
  <c r="AC910" i="1"/>
  <c r="AC4427" i="1"/>
  <c r="AC1913" i="1"/>
  <c r="AC1118" i="1"/>
  <c r="AB293" i="1"/>
  <c r="AC5417" i="1"/>
  <c r="AC4036" i="1"/>
  <c r="AC5300" i="1"/>
  <c r="AC5205" i="1"/>
  <c r="AC555" i="1"/>
  <c r="AC1997" i="1"/>
  <c r="AC3386" i="1"/>
  <c r="AC521" i="1"/>
  <c r="AC3128" i="1"/>
  <c r="AC456" i="1"/>
  <c r="AC1204" i="1"/>
  <c r="AC448" i="1"/>
  <c r="AC2557" i="1"/>
  <c r="AC1237" i="1"/>
  <c r="AC2529" i="1"/>
  <c r="AC5494" i="1"/>
  <c r="AC1643" i="1"/>
  <c r="AC4298" i="1"/>
  <c r="AC3811" i="1"/>
  <c r="AC4424" i="1"/>
  <c r="AC4720" i="1"/>
  <c r="AC3382" i="1"/>
  <c r="AC2025" i="1"/>
  <c r="AC619" i="1"/>
  <c r="AC4786" i="1"/>
  <c r="AB3208" i="1"/>
  <c r="AC1844" i="1"/>
  <c r="AC3599" i="1"/>
  <c r="AC2775" i="1"/>
  <c r="AC2423" i="1"/>
  <c r="AC1458" i="1"/>
  <c r="AC3390" i="1"/>
  <c r="AC785" i="1"/>
  <c r="AB3165" i="1"/>
  <c r="AC5442" i="1"/>
  <c r="AC1349" i="1"/>
  <c r="AC4754" i="1"/>
  <c r="AC3871" i="1"/>
  <c r="AC2199" i="1"/>
  <c r="AC610" i="1"/>
  <c r="AC2247" i="1"/>
  <c r="AB3344" i="1"/>
  <c r="AB296" i="1"/>
  <c r="AC650" i="1"/>
  <c r="AB4326" i="1"/>
  <c r="AB5058" i="1"/>
  <c r="AC353" i="1"/>
  <c r="AB4884" i="1"/>
  <c r="AB2481" i="1"/>
  <c r="AB1144" i="1"/>
  <c r="AC4476" i="1"/>
  <c r="AC1602" i="1"/>
  <c r="AC4500" i="1"/>
  <c r="AB2361" i="1"/>
  <c r="AB5270" i="1"/>
  <c r="AC4493" i="1"/>
  <c r="AB3149" i="1"/>
  <c r="AC3315" i="1"/>
  <c r="AC4937" i="1"/>
  <c r="AD2812" i="1"/>
  <c r="AC4581" i="1"/>
  <c r="AC2096" i="1"/>
  <c r="AC2678" i="1"/>
  <c r="AC22" i="1"/>
  <c r="AC3178" i="1"/>
  <c r="AC4270" i="1"/>
  <c r="AC2383" i="1"/>
  <c r="AC2549" i="1"/>
  <c r="AC3702" i="1"/>
  <c r="AC3406" i="1"/>
  <c r="AC1508" i="1"/>
  <c r="AC307" i="1"/>
  <c r="AC5282" i="1"/>
  <c r="AB1046" i="1"/>
  <c r="AC4775" i="1"/>
  <c r="AC1479" i="1"/>
  <c r="AC2424" i="1"/>
  <c r="AC5348" i="1"/>
  <c r="AC455" i="1"/>
  <c r="AC4399" i="1"/>
  <c r="AC4186" i="1"/>
  <c r="AC117" i="1"/>
  <c r="AC4011" i="1"/>
  <c r="AC1174" i="1"/>
  <c r="AC5370" i="1"/>
  <c r="AC2508" i="1"/>
  <c r="AC1971" i="1"/>
  <c r="AC3729" i="1"/>
  <c r="AC2055" i="1"/>
  <c r="AC1466" i="1"/>
  <c r="AC2302" i="1"/>
  <c r="AC428" i="1"/>
  <c r="AD772" i="1"/>
  <c r="AC1527" i="1"/>
  <c r="AC4647" i="1"/>
  <c r="AC3093" i="1"/>
  <c r="AC3759" i="1"/>
  <c r="AC1403" i="1"/>
  <c r="AC1585" i="1"/>
  <c r="AB1946" i="1"/>
  <c r="AC5428" i="1"/>
  <c r="AC5405" i="1"/>
  <c r="AC2939" i="1"/>
  <c r="AC4776" i="1"/>
  <c r="AC5477" i="1"/>
  <c r="AC5483" i="1"/>
  <c r="AC5536" i="1"/>
  <c r="AB5866" i="1"/>
  <c r="AC4429" i="1"/>
  <c r="AC4333" i="1"/>
  <c r="AC5914" i="1"/>
  <c r="AC1448" i="1"/>
  <c r="AD1411" i="1"/>
  <c r="AD4266" i="1"/>
  <c r="AC2348" i="1"/>
  <c r="AC5679" i="1"/>
  <c r="AC1052" i="1"/>
  <c r="AC3279" i="1"/>
  <c r="AC5446" i="1"/>
  <c r="AC879" i="1"/>
  <c r="AC3255" i="1"/>
  <c r="AC596" i="1"/>
  <c r="AC2184" i="1"/>
  <c r="AC4353" i="1"/>
  <c r="AC1239" i="1"/>
  <c r="AC5378" i="1"/>
  <c r="AC5440" i="1"/>
  <c r="AC4126" i="1"/>
  <c r="AC187" i="1"/>
  <c r="AC2848" i="1"/>
  <c r="AC3172" i="1"/>
  <c r="AC2814" i="1"/>
  <c r="AC4244" i="1"/>
  <c r="AC3649" i="1"/>
  <c r="AC1092" i="1"/>
  <c r="AD4469" i="1"/>
  <c r="AC721" i="1"/>
  <c r="AC2749" i="1"/>
  <c r="AC4916" i="1"/>
  <c r="AC5419" i="1"/>
  <c r="AC3639" i="1"/>
  <c r="AC640" i="1"/>
  <c r="AC2010" i="1"/>
  <c r="AC5176" i="1"/>
  <c r="AC1930" i="1"/>
  <c r="AC1360" i="1"/>
  <c r="AC5762" i="1"/>
  <c r="AC5229" i="1"/>
  <c r="AC1296" i="1"/>
  <c r="AC2033" i="1"/>
  <c r="AC5557" i="1"/>
  <c r="AC2696" i="1"/>
  <c r="AC1254" i="1"/>
  <c r="AC5802" i="1"/>
  <c r="AC3559" i="1"/>
  <c r="AC2121" i="1"/>
  <c r="AC2052" i="1"/>
  <c r="AC1902" i="1"/>
  <c r="AC1578" i="1"/>
  <c r="AC3566" i="1"/>
  <c r="AC5220" i="1"/>
  <c r="AB4601" i="1"/>
  <c r="AC3795" i="1"/>
  <c r="AC3605" i="1"/>
  <c r="AC3126" i="1"/>
  <c r="AC1563" i="1"/>
  <c r="AC3904" i="1"/>
  <c r="AC3955" i="1"/>
  <c r="AC4374" i="1"/>
  <c r="AB4872" i="1"/>
  <c r="AC3410" i="1"/>
  <c r="AB2080" i="1"/>
  <c r="AB2656" i="1"/>
  <c r="AB2426" i="1"/>
  <c r="AB423" i="1"/>
  <c r="AB172" i="1"/>
  <c r="AB4719" i="1"/>
  <c r="AC2599" i="1"/>
  <c r="AC4850" i="1"/>
  <c r="AB982" i="1"/>
  <c r="AB974" i="1"/>
  <c r="AC3739" i="1"/>
  <c r="AC59" i="1"/>
  <c r="AD4817" i="1"/>
  <c r="AC3977" i="1"/>
  <c r="AC5827" i="1"/>
  <c r="AC188" i="1"/>
  <c r="AC1859" i="1"/>
  <c r="AC4965" i="1"/>
  <c r="AC5765" i="1"/>
  <c r="AC3422" i="1"/>
  <c r="AC2180" i="1"/>
  <c r="AC3593" i="1"/>
  <c r="AC2336" i="1"/>
  <c r="AC652" i="1"/>
  <c r="AC1416" i="1"/>
  <c r="AC1907" i="1"/>
  <c r="AC1597" i="1"/>
  <c r="AC4671" i="1"/>
  <c r="AC2932" i="1"/>
  <c r="AC4385" i="1"/>
  <c r="AC3761" i="1"/>
  <c r="AC825" i="1"/>
  <c r="AC2572" i="1"/>
  <c r="AC5278" i="1"/>
  <c r="AC3821" i="1"/>
  <c r="AC2499" i="1"/>
  <c r="AC4097" i="1"/>
  <c r="AC3663" i="1"/>
  <c r="AC5579" i="1"/>
  <c r="AC1081" i="1"/>
  <c r="AC1904" i="1"/>
  <c r="AC2633" i="1"/>
  <c r="AC2062" i="1"/>
  <c r="AC5728" i="1"/>
  <c r="AC2058" i="1"/>
  <c r="AC5619" i="1"/>
  <c r="AC3495" i="1"/>
  <c r="AC1442" i="1"/>
  <c r="AC5388" i="1"/>
  <c r="AC5247" i="1"/>
  <c r="AC2969" i="1"/>
  <c r="AC591" i="1"/>
  <c r="AC4412" i="1"/>
  <c r="AC5169" i="1"/>
  <c r="AC570" i="1"/>
  <c r="AC2897" i="1"/>
  <c r="AC5186" i="1"/>
  <c r="AC1183" i="1"/>
  <c r="AC4779" i="1"/>
  <c r="AC1364" i="1"/>
  <c r="AC1656" i="1"/>
  <c r="AC1266" i="1"/>
  <c r="AC3686" i="1"/>
  <c r="AC2614" i="1"/>
  <c r="AC4932" i="1"/>
  <c r="AC1301" i="1"/>
  <c r="AC519" i="1"/>
  <c r="AC1873" i="1"/>
  <c r="AB5627" i="1"/>
  <c r="AC4265" i="1"/>
  <c r="AB1108" i="1"/>
  <c r="AB1957" i="1"/>
  <c r="AB3844" i="1"/>
  <c r="AB1021" i="1"/>
  <c r="AC3660" i="1"/>
  <c r="AB4339" i="1"/>
  <c r="AC1686" i="1"/>
  <c r="AC688" i="1"/>
  <c r="AB331" i="1"/>
  <c r="AB5693" i="1"/>
  <c r="AC3526" i="1"/>
  <c r="AB5944" i="1"/>
  <c r="AB397" i="1"/>
  <c r="AB501" i="1"/>
  <c r="AB3366" i="1"/>
  <c r="AB4946" i="1"/>
  <c r="AB3496" i="1"/>
  <c r="AC673" i="1"/>
  <c r="AB5641" i="1"/>
  <c r="AB3937" i="1"/>
  <c r="AB1795" i="1"/>
  <c r="AB3192" i="1"/>
  <c r="AB5469" i="1"/>
  <c r="AB222" i="1"/>
  <c r="AB3993" i="1"/>
  <c r="AC2862" i="1"/>
  <c r="AB2327" i="1"/>
  <c r="AB3965" i="1"/>
  <c r="AB300" i="1"/>
  <c r="AB3750" i="1"/>
  <c r="AC5929" i="1"/>
  <c r="AB3940" i="1"/>
  <c r="AB1210" i="1"/>
  <c r="AB3595" i="1"/>
  <c r="AB3909" i="1"/>
  <c r="AB4515" i="1"/>
  <c r="AC3990" i="1"/>
  <c r="AB249" i="1"/>
  <c r="AB2681" i="1"/>
  <c r="AB1990" i="1"/>
  <c r="AC5541" i="1"/>
  <c r="AC5782" i="1"/>
  <c r="AC5418" i="1"/>
  <c r="AB3988" i="1"/>
  <c r="AB2707" i="1"/>
  <c r="AB4350" i="1"/>
  <c r="AC3589" i="1"/>
  <c r="AC271" i="1"/>
  <c r="AC5459" i="1"/>
  <c r="AC3237" i="1"/>
  <c r="AC1379" i="1"/>
  <c r="AC1883" i="1"/>
  <c r="AC4609" i="1"/>
  <c r="AC1807" i="1"/>
  <c r="AB2655" i="1"/>
  <c r="AC3551" i="1"/>
  <c r="AC1218" i="1"/>
  <c r="AB5053" i="1"/>
  <c r="AC1688" i="1"/>
  <c r="AB5851" i="1"/>
  <c r="AD1404" i="1"/>
  <c r="AC867" i="1"/>
  <c r="AC4586" i="1"/>
  <c r="AC5426" i="1"/>
  <c r="AC4751" i="1"/>
  <c r="AC2823" i="1"/>
  <c r="AC4981" i="1"/>
  <c r="AC2286" i="1"/>
  <c r="AC5720" i="1"/>
  <c r="AB5601" i="1"/>
  <c r="AC1324" i="1"/>
  <c r="AC649" i="1"/>
  <c r="AC4663" i="1"/>
  <c r="AC3709" i="1"/>
  <c r="AC1108" i="1"/>
  <c r="AC477" i="1"/>
  <c r="AC5449" i="1"/>
  <c r="AC4175" i="1"/>
  <c r="AC5068" i="1"/>
  <c r="AC2216" i="1"/>
  <c r="AC2453" i="1"/>
  <c r="AC1473" i="1"/>
  <c r="AC5385" i="1"/>
  <c r="AC2021" i="1"/>
  <c r="AC3980" i="1"/>
  <c r="AC2994" i="1"/>
  <c r="AC1196" i="1"/>
  <c r="AC3204" i="1"/>
  <c r="AD3446" i="1"/>
  <c r="AC1251" i="1"/>
  <c r="AC480" i="1"/>
  <c r="AC2186" i="1"/>
  <c r="AC2729" i="1"/>
  <c r="AC4074" i="1"/>
  <c r="AC5808" i="1"/>
  <c r="AC4762" i="1"/>
  <c r="AC5225" i="1"/>
  <c r="AC1440" i="1"/>
  <c r="AC1177" i="1"/>
  <c r="AC3630" i="1"/>
  <c r="AB2121" i="1"/>
  <c r="AB5361" i="1"/>
  <c r="AC86" i="1"/>
  <c r="AB2391" i="1"/>
  <c r="AB4565" i="1"/>
  <c r="AC2935" i="1"/>
  <c r="AD5492" i="1"/>
  <c r="AD1529" i="1"/>
  <c r="AC1755" i="1"/>
  <c r="AC64" i="1"/>
  <c r="AC4320" i="1"/>
  <c r="AC2466" i="1"/>
  <c r="AC332" i="1"/>
  <c r="AC5239" i="1"/>
  <c r="AC2144" i="1"/>
  <c r="AC2960" i="1"/>
  <c r="AC4243" i="1"/>
  <c r="AC5702" i="1"/>
  <c r="AC470" i="1"/>
  <c r="AC4912" i="1"/>
  <c r="AC4053" i="1"/>
  <c r="AC1886" i="1"/>
  <c r="AC3934" i="1"/>
  <c r="AC2853" i="1"/>
  <c r="AC2187" i="1"/>
  <c r="AC5490" i="1"/>
  <c r="AC2300" i="1"/>
  <c r="AC2535" i="1"/>
  <c r="AC3357" i="1"/>
  <c r="AC5627" i="1"/>
  <c r="AC3029" i="1"/>
  <c r="AC1831" i="1"/>
  <c r="AC3156" i="1"/>
  <c r="AC3713" i="1"/>
  <c r="AC4473" i="1"/>
  <c r="AC5930" i="1"/>
  <c r="AC1787" i="1"/>
  <c r="AC3851" i="1"/>
  <c r="AC1291" i="1"/>
  <c r="AC5335" i="1"/>
  <c r="AC5479" i="1"/>
  <c r="AC2742" i="1"/>
  <c r="AC5408" i="1"/>
  <c r="AC1847" i="1"/>
  <c r="AC2910" i="1"/>
  <c r="AC5393" i="1"/>
  <c r="AC4611" i="1"/>
  <c r="AC4370" i="1"/>
  <c r="AC1785" i="1"/>
  <c r="AC5358" i="1"/>
  <c r="AC655" i="1"/>
  <c r="AC4163" i="1"/>
  <c r="AC715" i="1"/>
  <c r="AC2582" i="1"/>
  <c r="AC5384" i="1"/>
  <c r="AB3815" i="1"/>
  <c r="AC4600" i="1"/>
  <c r="AC5284" i="1"/>
  <c r="AC3138" i="1"/>
  <c r="AC750" i="1"/>
  <c r="AC2866" i="1"/>
  <c r="AC3600" i="1"/>
  <c r="AC2831" i="1"/>
  <c r="AC5783" i="1"/>
  <c r="AC2845" i="1"/>
  <c r="AD778" i="1"/>
  <c r="AD647" i="1"/>
  <c r="AC3933" i="1"/>
  <c r="AC1003" i="1"/>
  <c r="AC5050" i="1"/>
  <c r="AC1413" i="1"/>
  <c r="AC392" i="1"/>
  <c r="AC2506" i="1"/>
  <c r="AC3089" i="1"/>
  <c r="AC488" i="1"/>
  <c r="AC5916" i="1"/>
  <c r="AC5257" i="1"/>
  <c r="AC3118" i="1"/>
  <c r="AC5437" i="1"/>
  <c r="AC3086" i="1"/>
  <c r="AC608" i="1"/>
  <c r="AC2094" i="1"/>
  <c r="AC1586" i="1"/>
  <c r="AC2929" i="1"/>
  <c r="AC116" i="1"/>
  <c r="AC1891" i="1"/>
  <c r="AC4205" i="1"/>
  <c r="AC5206" i="1"/>
  <c r="AC193" i="1"/>
  <c r="AC3646" i="1"/>
  <c r="AC4007" i="1"/>
  <c r="AC4217" i="1"/>
  <c r="AC1900" i="1"/>
  <c r="AC1908" i="1"/>
  <c r="AC4237" i="1"/>
  <c r="AC3816" i="1"/>
  <c r="AC1406" i="1"/>
  <c r="AC546" i="1"/>
  <c r="AC2432" i="1"/>
  <c r="AC2057" i="1"/>
  <c r="AC4684" i="1"/>
  <c r="AC5731" i="1"/>
  <c r="AC4796" i="1"/>
  <c r="AC1154" i="1"/>
  <c r="AC3192" i="1"/>
  <c r="AC4969" i="1"/>
  <c r="AC3880" i="1"/>
  <c r="AC405" i="1"/>
  <c r="AC2630" i="1"/>
  <c r="AC705" i="1"/>
  <c r="AC3426" i="1"/>
  <c r="AC4497" i="1"/>
  <c r="AC3200" i="1"/>
  <c r="AC4689" i="1"/>
  <c r="AB5167" i="1"/>
  <c r="AC2122" i="1"/>
  <c r="AC4641" i="1"/>
  <c r="AC2007" i="1"/>
  <c r="AD5624" i="1"/>
  <c r="AD4819" i="1"/>
  <c r="AC3300" i="1"/>
  <c r="AC2719" i="1"/>
  <c r="AC9" i="1"/>
  <c r="AC1789" i="1"/>
  <c r="AC2634" i="1"/>
  <c r="AC3397" i="1"/>
  <c r="AC3805" i="1"/>
  <c r="AC5178" i="1"/>
  <c r="AC2134" i="1"/>
  <c r="AC5723" i="1"/>
  <c r="AC4432" i="1"/>
  <c r="AC3116" i="1"/>
  <c r="AC1159" i="1"/>
  <c r="AC3604" i="1"/>
  <c r="AB2580" i="1"/>
  <c r="AC5745" i="1"/>
  <c r="AC296" i="1"/>
  <c r="AC5435" i="1"/>
  <c r="AC1417" i="1"/>
  <c r="AC2138" i="1"/>
  <c r="AC2638" i="1"/>
  <c r="AC2977" i="1"/>
  <c r="AC2019" i="1"/>
  <c r="AC3725" i="1"/>
  <c r="AC2913" i="1"/>
  <c r="AC4750" i="1"/>
  <c r="AC1318" i="1"/>
  <c r="AC5617" i="1"/>
  <c r="AC5908" i="1"/>
  <c r="AC3897" i="1"/>
  <c r="AC3798" i="1"/>
  <c r="AC886" i="1"/>
  <c r="AC447" i="1"/>
  <c r="AC958" i="1"/>
  <c r="AC5523" i="1"/>
  <c r="AC3853" i="1"/>
  <c r="AC2158" i="1"/>
  <c r="AC2782" i="1"/>
  <c r="AC1497" i="1"/>
  <c r="AC2104" i="1"/>
  <c r="AC3818" i="1"/>
  <c r="AC4109" i="1"/>
  <c r="AC30" i="1"/>
  <c r="AC4033" i="1"/>
  <c r="AC3411" i="1"/>
  <c r="AC5933" i="1"/>
  <c r="AC2280" i="1"/>
  <c r="AB1939" i="1"/>
  <c r="AC5143" i="1"/>
  <c r="AC736" i="1"/>
  <c r="AC5193" i="1"/>
  <c r="AC1365" i="1"/>
  <c r="AC1419" i="1"/>
  <c r="AC3142" i="1"/>
  <c r="AC623" i="1"/>
  <c r="AB196" i="1"/>
  <c r="AB4956" i="1"/>
  <c r="AC2537" i="1"/>
  <c r="AC5516" i="1"/>
  <c r="AB2702" i="1"/>
  <c r="AB3221" i="1"/>
  <c r="AC5365" i="1"/>
  <c r="AB103" i="1"/>
  <c r="AB3954" i="1"/>
  <c r="AB4645" i="1"/>
  <c r="AC817" i="1"/>
  <c r="AC805" i="1"/>
  <c r="AB986" i="1"/>
  <c r="AB5165" i="1"/>
  <c r="AB3636" i="1"/>
  <c r="AB5063" i="1"/>
  <c r="AB965" i="1"/>
  <c r="AD4033" i="1"/>
  <c r="AD3903" i="1"/>
  <c r="AC5651" i="1"/>
  <c r="AC3168" i="1"/>
  <c r="AC375" i="1"/>
  <c r="AC396" i="1"/>
  <c r="AC2457" i="1"/>
  <c r="AC4471" i="1"/>
  <c r="AC4909" i="1"/>
  <c r="AC1069" i="1"/>
  <c r="AC5210" i="1"/>
  <c r="AC4378" i="1"/>
  <c r="AC1575" i="1"/>
  <c r="AC804" i="1"/>
  <c r="AC4362" i="1"/>
  <c r="AC515" i="1"/>
  <c r="AB1066" i="1"/>
  <c r="AC4176" i="1"/>
  <c r="AC1784" i="1"/>
  <c r="AC584" i="1"/>
  <c r="AC2145" i="1"/>
  <c r="AC5421" i="1"/>
  <c r="AC4386" i="1"/>
  <c r="AC2791" i="1"/>
  <c r="AC5767" i="1"/>
  <c r="AC3751" i="1"/>
  <c r="AC5296" i="1"/>
  <c r="AC5911" i="1"/>
  <c r="AC5719" i="1"/>
  <c r="AC5375" i="1"/>
  <c r="AC2738" i="1"/>
  <c r="AC734" i="1"/>
  <c r="AC849" i="1"/>
  <c r="AC1290" i="1"/>
  <c r="AC4928" i="1"/>
  <c r="AC1058" i="1"/>
  <c r="AC3047" i="1"/>
  <c r="AC3122" i="1"/>
  <c r="AC4060" i="1"/>
  <c r="AC4820" i="1"/>
  <c r="AC1459" i="1"/>
  <c r="AC5153" i="1"/>
  <c r="AC3359" i="1"/>
  <c r="AC2295" i="1"/>
  <c r="AC4659" i="1"/>
  <c r="AC1469" i="1"/>
  <c r="AC895" i="1"/>
  <c r="AC2266" i="1"/>
  <c r="AC4216" i="1"/>
  <c r="AB5849" i="1"/>
  <c r="AC1070" i="1"/>
  <c r="AC4174" i="1"/>
  <c r="AC5340" i="1"/>
  <c r="AC1434" i="1"/>
  <c r="AC5489" i="1"/>
  <c r="AC3150" i="1"/>
  <c r="AD3698" i="1"/>
  <c r="AC982" i="1"/>
  <c r="AD5577" i="1"/>
  <c r="AC379" i="1"/>
  <c r="AC582" i="1"/>
  <c r="AC1148" i="1"/>
  <c r="AC543" i="1"/>
  <c r="AC2586" i="1"/>
  <c r="AC4218" i="1"/>
  <c r="AC609" i="1"/>
  <c r="AC5259" i="1"/>
  <c r="AC4381" i="1"/>
  <c r="AC567" i="1"/>
  <c r="AC2461" i="1"/>
  <c r="AC3414" i="1"/>
  <c r="AC4532" i="1"/>
  <c r="AC2568" i="1"/>
  <c r="AC5434" i="1"/>
  <c r="AC1898" i="1"/>
  <c r="AC1510" i="1"/>
  <c r="AC3018" i="1"/>
  <c r="AC440" i="1"/>
  <c r="AC58" i="1"/>
  <c r="AC4825" i="1"/>
  <c r="AC2182" i="1"/>
  <c r="AC4144" i="1"/>
  <c r="AC1539" i="1"/>
  <c r="AC4453" i="1"/>
  <c r="AC4162" i="1"/>
  <c r="AC5380" i="1"/>
  <c r="AC2435" i="1"/>
  <c r="AC2149" i="1"/>
  <c r="AC2190" i="1"/>
  <c r="AC586" i="1"/>
  <c r="AC5277" i="1"/>
  <c r="AC2921" i="1"/>
  <c r="AC5105" i="1"/>
  <c r="AC5208" i="1"/>
  <c r="AC5310" i="1"/>
  <c r="AC1322" i="1"/>
  <c r="AC1423" i="1"/>
  <c r="AC297" i="1"/>
  <c r="AC3251" i="1"/>
  <c r="AC5712" i="1"/>
  <c r="AC5521" i="1"/>
  <c r="AC389" i="1"/>
  <c r="AC4723" i="1"/>
  <c r="AC2056" i="1"/>
  <c r="AB2914" i="1"/>
  <c r="AC381" i="1"/>
  <c r="AC5227" i="1"/>
  <c r="AC638" i="1"/>
  <c r="AC1715" i="1"/>
  <c r="AC2378" i="1"/>
  <c r="AC5166" i="1"/>
  <c r="AC471" i="1"/>
  <c r="AC1512" i="1"/>
  <c r="AB5821" i="1"/>
  <c r="AB4888" i="1"/>
  <c r="AB5160" i="1"/>
  <c r="AB2940" i="1"/>
  <c r="AC1571" i="1"/>
  <c r="AB3273" i="1"/>
  <c r="AB5215" i="1"/>
  <c r="AC41" i="1"/>
  <c r="AB2349" i="1"/>
  <c r="AB458" i="1"/>
  <c r="AB2687" i="1"/>
  <c r="AC5395" i="1"/>
  <c r="AC221" i="1"/>
  <c r="AD3030" i="1"/>
  <c r="AC217" i="1"/>
  <c r="AC1791" i="1"/>
  <c r="AC3272" i="1"/>
  <c r="AC1603" i="1"/>
  <c r="AC1410" i="1"/>
  <c r="AC5921" i="1"/>
  <c r="AC378" i="1"/>
  <c r="AC2785" i="1"/>
  <c r="AC4744" i="1"/>
  <c r="AC3848" i="1"/>
  <c r="AC4046" i="1"/>
  <c r="AC518" i="1"/>
  <c r="AC5498" i="1"/>
  <c r="AB5012" i="1"/>
  <c r="AC4717" i="1"/>
  <c r="AC1414" i="1"/>
  <c r="AC701" i="1"/>
  <c r="AC288" i="1"/>
  <c r="AC4360" i="1"/>
  <c r="AC2137" i="1"/>
  <c r="AC3991" i="1"/>
  <c r="AC1169" i="1"/>
  <c r="AC5355" i="1"/>
  <c r="AC1494" i="1"/>
  <c r="AC4339" i="1"/>
  <c r="AC2707" i="1"/>
  <c r="AC2086" i="1"/>
  <c r="AC1543" i="1"/>
  <c r="AC2444" i="1"/>
  <c r="AC2430" i="1"/>
  <c r="AC4274" i="1"/>
  <c r="AC692" i="1"/>
  <c r="AC1111" i="1"/>
  <c r="AC4030" i="1"/>
  <c r="AC3940" i="1"/>
  <c r="AC541" i="1"/>
  <c r="AC4752" i="1"/>
  <c r="AC5397" i="1"/>
  <c r="AC69" i="1"/>
  <c r="AC2414" i="1"/>
  <c r="AC1369" i="1"/>
  <c r="AC3477" i="1"/>
  <c r="AC2922" i="1"/>
  <c r="AC5267" i="1"/>
  <c r="AC5306" i="1"/>
  <c r="AC2944" i="1"/>
  <c r="AC2173" i="1"/>
  <c r="AB5018" i="1"/>
  <c r="AC2208" i="1"/>
  <c r="AC5961" i="1"/>
  <c r="AC1247" i="1"/>
  <c r="AC2616" i="1"/>
  <c r="AC3491" i="1"/>
  <c r="AC2012" i="1"/>
  <c r="AC2027" i="1"/>
  <c r="AB247" i="1"/>
  <c r="AC3003" i="1"/>
  <c r="AC5548" i="1"/>
  <c r="AB1023" i="1"/>
  <c r="AC2839" i="1"/>
  <c r="AB393" i="1"/>
  <c r="AB3057" i="1"/>
  <c r="AB311" i="1"/>
  <c r="AB265" i="1"/>
  <c r="AC5392" i="1"/>
  <c r="AB3084" i="1"/>
  <c r="AC4073" i="1"/>
  <c r="AB930" i="1"/>
  <c r="AB5376" i="1"/>
  <c r="AB4955" i="1"/>
  <c r="AB5446" i="1"/>
  <c r="AC1991" i="1"/>
  <c r="AB1148" i="1"/>
  <c r="AC2533" i="1"/>
  <c r="AB5814" i="1"/>
  <c r="AB5097" i="1"/>
  <c r="AB5236" i="1"/>
  <c r="AB1279" i="1"/>
  <c r="AB2950" i="1"/>
  <c r="AC5204" i="1"/>
  <c r="AB2486" i="1"/>
  <c r="AC1637" i="1"/>
  <c r="AB5678" i="1"/>
  <c r="AB5937" i="1"/>
  <c r="AB1325" i="1"/>
  <c r="AB2006" i="1"/>
  <c r="AB3754" i="1"/>
  <c r="AC784" i="1"/>
  <c r="AB3802" i="1"/>
  <c r="AB1123" i="1"/>
  <c r="AC2727" i="1"/>
  <c r="AC667" i="1"/>
  <c r="AC415" i="1"/>
  <c r="AC434" i="1"/>
  <c r="AC3830" i="1"/>
  <c r="AC877" i="1"/>
  <c r="AC1969" i="1"/>
  <c r="AC2945" i="1"/>
  <c r="AC1066" i="1"/>
  <c r="AC5410" i="1"/>
  <c r="AC1391" i="1"/>
  <c r="AC844" i="1"/>
  <c r="AB2658" i="1"/>
  <c r="AB5348" i="1"/>
  <c r="AC974" i="1"/>
  <c r="AC1022" i="1"/>
  <c r="AD1664" i="1"/>
  <c r="AC2129" i="1"/>
  <c r="AC4006" i="1"/>
  <c r="AC2807" i="1"/>
  <c r="AC498" i="1"/>
  <c r="AC289" i="1"/>
  <c r="AC1530" i="1"/>
  <c r="AC5039" i="1"/>
  <c r="AC5736" i="1"/>
  <c r="AC1605" i="1"/>
  <c r="AC2737" i="1"/>
  <c r="AC3574" i="1"/>
  <c r="AC3199" i="1"/>
  <c r="AC2189" i="1"/>
  <c r="AC3385" i="1"/>
  <c r="AC3510" i="1"/>
  <c r="AC5129" i="1"/>
  <c r="AC5089" i="1"/>
  <c r="AC642" i="1"/>
  <c r="AC5553" i="1"/>
  <c r="AC4440" i="1"/>
  <c r="AC1338" i="1"/>
  <c r="AC5293" i="1"/>
  <c r="AC5096" i="1"/>
  <c r="AC2772" i="1"/>
  <c r="AC72" i="1"/>
  <c r="AC4610" i="1"/>
  <c r="AC571" i="1"/>
  <c r="AC2152" i="1"/>
  <c r="AC5533" i="1"/>
  <c r="AC2471" i="1"/>
  <c r="AC4451" i="1"/>
  <c r="AC4579" i="1"/>
  <c r="AC506" i="1"/>
  <c r="AC2203" i="1"/>
  <c r="AC1569" i="1"/>
  <c r="AC5708" i="1"/>
  <c r="AC2469" i="1"/>
  <c r="AB5232" i="1"/>
  <c r="AC1570" i="1"/>
  <c r="AB1010" i="1"/>
  <c r="AB1129" i="1"/>
  <c r="AB1203" i="1"/>
  <c r="AC633" i="1"/>
  <c r="AC65" i="1"/>
  <c r="AD1477" i="1"/>
  <c r="AC4590" i="1"/>
  <c r="AC242" i="1"/>
  <c r="AD5575" i="1"/>
  <c r="AC3106" i="1"/>
  <c r="AC1261" i="1"/>
  <c r="AC2941" i="1"/>
  <c r="AC2041" i="1"/>
  <c r="AC4154" i="1"/>
  <c r="AC4893" i="1"/>
  <c r="AC2771" i="1"/>
  <c r="AC1995" i="1"/>
  <c r="AC5406" i="1"/>
  <c r="AC5724" i="1"/>
  <c r="AC662" i="1"/>
  <c r="AC5120" i="1"/>
  <c r="AC1129" i="1"/>
  <c r="AC4400" i="1"/>
  <c r="AC2525" i="1"/>
  <c r="AC4921" i="1"/>
  <c r="AC5081" i="1"/>
  <c r="AC5283" i="1"/>
  <c r="AC5126" i="1"/>
  <c r="AC313" i="1"/>
  <c r="AC4088" i="1"/>
  <c r="AC1504" i="1"/>
  <c r="AC2304" i="1"/>
  <c r="AC3984" i="1"/>
  <c r="AC1560" i="1"/>
  <c r="AC5292" i="1"/>
  <c r="AC5468" i="1"/>
  <c r="AC3383" i="1"/>
  <c r="AC2240" i="1"/>
  <c r="AC3513" i="1"/>
  <c r="AC2064" i="1"/>
  <c r="AC2197" i="1"/>
  <c r="AC2323" i="1"/>
  <c r="AC442" i="1"/>
  <c r="AC2615" i="1"/>
  <c r="AC4391" i="1"/>
  <c r="AC3755" i="1"/>
  <c r="AC1223" i="1"/>
  <c r="AC1339" i="1"/>
  <c r="AC733" i="1"/>
  <c r="AC2899" i="1"/>
  <c r="AC5116" i="1"/>
  <c r="AC4619" i="1"/>
  <c r="AC2171" i="1"/>
  <c r="AC680" i="1"/>
  <c r="AC1209" i="1"/>
  <c r="AC5472" i="1"/>
  <c r="AC3403" i="1"/>
  <c r="AC5943" i="1"/>
  <c r="AC3242" i="1"/>
  <c r="AC5305" i="1"/>
  <c r="AC5928" i="1"/>
  <c r="AB2329" i="1"/>
  <c r="AB1759" i="1"/>
  <c r="AC3966" i="1"/>
  <c r="AD1553" i="1"/>
  <c r="AC3321" i="1"/>
  <c r="AC3782" i="1"/>
  <c r="AD1507" i="1"/>
  <c r="AC5907" i="1"/>
  <c r="AC4877" i="1"/>
  <c r="AC5904" i="1"/>
  <c r="AC5444" i="1"/>
  <c r="AC1514" i="1"/>
  <c r="AC1079" i="1"/>
  <c r="AC1314" i="1"/>
  <c r="AC601" i="1"/>
  <c r="AC2438" i="1"/>
  <c r="AC3258" i="1"/>
  <c r="AC3038" i="1"/>
  <c r="AC4602" i="1"/>
  <c r="AC4736" i="1"/>
  <c r="AC906" i="1"/>
  <c r="AC4150" i="1"/>
  <c r="AC1582" i="1"/>
  <c r="AC4570" i="1"/>
  <c r="AC4676" i="1"/>
  <c r="AC4597" i="1"/>
  <c r="AC3352" i="1"/>
  <c r="AC3864" i="1"/>
  <c r="AC4411" i="1"/>
  <c r="AC3400" i="1"/>
  <c r="AC2125" i="1"/>
  <c r="AC2523" i="1"/>
  <c r="AC5611" i="1"/>
  <c r="AC2491" i="1"/>
  <c r="AC2168" i="1"/>
  <c r="AC694" i="1"/>
  <c r="AC691" i="1"/>
  <c r="AC3859" i="1"/>
  <c r="AC4196" i="1"/>
  <c r="AC3734" i="1"/>
  <c r="AC1187" i="1"/>
  <c r="AC3169" i="1"/>
  <c r="AC503" i="1"/>
  <c r="AC622" i="1"/>
  <c r="AC5197" i="1"/>
  <c r="AC5448" i="1"/>
  <c r="AC3399" i="1"/>
  <c r="AC1788" i="1"/>
  <c r="AC4680" i="1"/>
  <c r="AC4705" i="1"/>
  <c r="AC2636" i="1"/>
  <c r="AC5614" i="1"/>
  <c r="AC5433" i="1"/>
  <c r="AC2442" i="1"/>
  <c r="AC1875" i="1"/>
  <c r="AD3766" i="1"/>
  <c r="AD2800" i="1"/>
  <c r="AC281" i="1"/>
  <c r="AD1476" i="1"/>
  <c r="AD1527" i="1"/>
  <c r="AC1231" i="1"/>
  <c r="AC5455" i="1"/>
  <c r="AC2891" i="1"/>
  <c r="AC2573" i="1"/>
  <c r="AC3608" i="1"/>
  <c r="AC5743" i="1"/>
  <c r="AC1495" i="1"/>
  <c r="AC5131" i="1"/>
  <c r="AC4986" i="1"/>
  <c r="AC1272" i="1"/>
  <c r="AC3728" i="1"/>
  <c r="AC1493" i="1"/>
  <c r="AC729" i="1"/>
  <c r="AC1986" i="1"/>
  <c r="AC4377" i="1"/>
  <c r="AC3875" i="1"/>
  <c r="AC4410" i="1"/>
  <c r="AC4795" i="1"/>
  <c r="AC4463" i="1"/>
  <c r="AC2196" i="1"/>
  <c r="AC1208" i="1"/>
  <c r="AC604" i="1"/>
  <c r="AC4757" i="1"/>
  <c r="AC1430" i="1"/>
  <c r="AC2459" i="1"/>
  <c r="AC5714" i="1"/>
  <c r="AC1112" i="1"/>
  <c r="AC1333" i="1"/>
  <c r="AC4357" i="1"/>
  <c r="AC4764" i="1"/>
  <c r="AC3081" i="1"/>
  <c r="AC3167" i="1"/>
  <c r="AC3092" i="1"/>
  <c r="AC4171" i="1"/>
  <c r="AC5775" i="1"/>
  <c r="AC4577" i="1"/>
  <c r="AC2580" i="1"/>
  <c r="AC1940" i="1"/>
  <c r="AC1687" i="1"/>
  <c r="AC2334" i="1"/>
  <c r="AC2174" i="1"/>
  <c r="AC2244" i="1"/>
  <c r="AC3419" i="1"/>
  <c r="AC1141" i="1"/>
  <c r="AB5839" i="1"/>
  <c r="AC1951" i="1"/>
  <c r="AC5576" i="1"/>
  <c r="AC1265" i="1"/>
  <c r="AC1858" i="1"/>
  <c r="AC3012" i="1"/>
  <c r="AC1866" i="1"/>
  <c r="AC4572" i="1"/>
  <c r="AB5788" i="1"/>
  <c r="AB5418" i="1"/>
  <c r="AC5587" i="1"/>
  <c r="AB3919" i="1"/>
  <c r="AB5161" i="1"/>
  <c r="AB1786" i="1"/>
  <c r="AC112" i="1"/>
  <c r="AB2892" i="1"/>
  <c r="AB2574" i="1"/>
  <c r="AB4696" i="1"/>
  <c r="AB2352" i="1"/>
  <c r="AB5858" i="1"/>
  <c r="AC5438" i="1"/>
  <c r="AC3105" i="1"/>
  <c r="AC1706" i="1"/>
  <c r="AB4871" i="1"/>
  <c r="AB1039" i="1"/>
  <c r="AD2283" i="1"/>
  <c r="AD1893" i="1"/>
  <c r="AC4945" i="1"/>
  <c r="AD3397" i="1"/>
  <c r="AD1653" i="1"/>
  <c r="AC1359" i="1"/>
  <c r="AC1303" i="1"/>
  <c r="AC346" i="1"/>
  <c r="AC475" i="1"/>
  <c r="AC395" i="1"/>
  <c r="AC2014" i="1"/>
  <c r="AC4260" i="1"/>
  <c r="AC5149" i="1"/>
  <c r="AC2912" i="1"/>
  <c r="AC1195" i="1"/>
  <c r="AC2474" i="1"/>
  <c r="AC3518" i="1"/>
  <c r="AC2985" i="1"/>
  <c r="AC5415" i="1"/>
  <c r="AC2583" i="1"/>
  <c r="AC1451" i="1"/>
  <c r="AC3509" i="1"/>
  <c r="AC2076" i="1"/>
  <c r="AC826" i="1"/>
  <c r="AC4166" i="1"/>
  <c r="AC2741" i="1"/>
  <c r="AC4017" i="1"/>
  <c r="AC1429" i="1"/>
  <c r="AC2472" i="1"/>
  <c r="AC3742" i="1"/>
  <c r="AC5461" i="1"/>
  <c r="AC1228" i="1"/>
  <c r="AC5233" i="1"/>
  <c r="AC5111" i="1"/>
  <c r="AC587" i="1"/>
  <c r="AC4657" i="1"/>
  <c r="AC5237" i="1"/>
  <c r="AC3253" i="1"/>
  <c r="AC2301" i="1"/>
  <c r="AC828" i="1"/>
  <c r="AC3567" i="1"/>
  <c r="AC1302" i="1"/>
  <c r="AC956" i="1"/>
  <c r="AC5566" i="1"/>
  <c r="AC2427" i="1"/>
  <c r="AC2226" i="1"/>
  <c r="AC717" i="1"/>
  <c r="AC2976" i="1"/>
  <c r="AC2102" i="1"/>
  <c r="AB2350" i="1"/>
  <c r="AC97" i="1"/>
  <c r="AC5558" i="1"/>
  <c r="AC1373" i="1"/>
  <c r="AC5729" i="1"/>
  <c r="AC2524" i="1"/>
  <c r="AC3052" i="1"/>
  <c r="AD2999" i="1"/>
  <c r="AC300" i="1"/>
  <c r="AC1941" i="1"/>
  <c r="AC173" i="1"/>
  <c r="AC2270" i="1"/>
  <c r="AC5103" i="1"/>
  <c r="AC2766" i="1"/>
  <c r="AC1876" i="1"/>
  <c r="AC5447" i="1"/>
  <c r="AC400" i="1"/>
  <c r="AC4016" i="1"/>
  <c r="AC2213" i="1"/>
  <c r="AC3394" i="1"/>
  <c r="AC4032" i="1"/>
  <c r="AC5567" i="1"/>
  <c r="AC3950" i="1"/>
  <c r="AC5201" i="1"/>
  <c r="AC1912" i="1"/>
  <c r="AC1490" i="1"/>
  <c r="AC3439" i="1"/>
  <c r="AC4332" i="1"/>
  <c r="AC2123" i="1"/>
  <c r="AC371" i="1"/>
  <c r="AC3243" i="1"/>
  <c r="AC590" i="1"/>
  <c r="AC3412" i="1"/>
  <c r="AC4870" i="1"/>
  <c r="AC3557" i="1"/>
  <c r="AC2407" i="1"/>
  <c r="AC1142" i="1"/>
  <c r="AC1889" i="1"/>
  <c r="AC3635" i="1"/>
  <c r="AC645" i="1"/>
  <c r="AC4116" i="1"/>
  <c r="AC2038" i="1"/>
  <c r="AC2170" i="1"/>
  <c r="AC5217" i="1"/>
  <c r="AC2743" i="1"/>
  <c r="AC2948" i="1"/>
  <c r="AC2440" i="1"/>
  <c r="AC2593" i="1"/>
  <c r="AC5194" i="1"/>
  <c r="AC3364" i="1"/>
  <c r="AC4130" i="1"/>
  <c r="AC1282" i="1"/>
  <c r="AC1985" i="1"/>
  <c r="AC3995" i="1"/>
  <c r="AC1331" i="1"/>
  <c r="AC5575" i="1"/>
  <c r="AC883" i="1"/>
  <c r="AC2967" i="1"/>
  <c r="AC2715" i="1"/>
  <c r="AC433" i="1"/>
  <c r="AC5188" i="1"/>
  <c r="AC595" i="1"/>
  <c r="AC3203" i="1"/>
  <c r="AB89" i="1"/>
  <c r="AB1943" i="1"/>
  <c r="AB4684" i="1"/>
  <c r="AC122" i="1"/>
  <c r="AC3515" i="1"/>
  <c r="AC4191" i="1"/>
  <c r="AB15" i="1"/>
  <c r="AC4784" i="1"/>
  <c r="AB2084" i="1"/>
  <c r="AB243" i="1"/>
  <c r="AB4666" i="1"/>
  <c r="AB5303" i="1"/>
  <c r="AC2172" i="1"/>
  <c r="AC3620" i="1"/>
  <c r="AD4486" i="1"/>
  <c r="AC5698" i="1"/>
  <c r="AC3071" i="1"/>
  <c r="AC5682" i="1"/>
  <c r="AC3948" i="1"/>
  <c r="AC4027" i="1"/>
  <c r="AC5624" i="1"/>
  <c r="AC310" i="1"/>
  <c r="AC1654" i="1"/>
  <c r="AC2181" i="1"/>
  <c r="AC2974" i="1"/>
  <c r="AC1524" i="1"/>
  <c r="AC755" i="1"/>
  <c r="AC4594" i="1"/>
  <c r="AB2662" i="1"/>
  <c r="AC5464" i="1"/>
  <c r="AC5894" i="1"/>
  <c r="AC5185" i="1"/>
  <c r="AC4356" i="1"/>
  <c r="AC5276" i="1"/>
  <c r="AC2764" i="1"/>
  <c r="AC4433" i="1"/>
  <c r="AC4713" i="1"/>
  <c r="AC5331" i="1"/>
  <c r="AC3949" i="1"/>
  <c r="AC5232" i="1"/>
  <c r="AC3250" i="1"/>
  <c r="AC3222" i="1"/>
  <c r="AC1096" i="1"/>
  <c r="AC592" i="1"/>
  <c r="AC1447" i="1"/>
  <c r="AC1492" i="1"/>
  <c r="AC322" i="1"/>
  <c r="AC3596" i="1"/>
  <c r="AC4818" i="1"/>
  <c r="AC466" i="1"/>
  <c r="AC605" i="1"/>
  <c r="AC1425" i="1"/>
  <c r="AC1452" i="1"/>
  <c r="AC742" i="1"/>
  <c r="AC42" i="1"/>
  <c r="AC5958" i="1"/>
  <c r="AC5180" i="1"/>
  <c r="AC1205" i="1"/>
  <c r="AC5709" i="1"/>
  <c r="AC1361" i="1"/>
  <c r="AC4160" i="1"/>
  <c r="AC5623" i="1"/>
  <c r="AB3070" i="1"/>
  <c r="AC2002" i="1"/>
  <c r="AC2548" i="1"/>
  <c r="AC5377" i="1"/>
  <c r="AC1404" i="1"/>
  <c r="AC3868" i="1"/>
  <c r="AC3992" i="1"/>
  <c r="AC4199" i="1"/>
  <c r="AB1189" i="1"/>
  <c r="AC1462" i="1"/>
  <c r="AB321" i="1"/>
  <c r="AB5822" i="1"/>
  <c r="AC4971" i="1"/>
  <c r="AB2576" i="1"/>
  <c r="AB3323" i="1"/>
  <c r="AC737" i="1"/>
  <c r="AB3969" i="1"/>
  <c r="AC2228" i="1"/>
  <c r="AB5712" i="1"/>
  <c r="AC1695" i="1"/>
  <c r="AB1772" i="1"/>
  <c r="AB2124" i="1"/>
  <c r="AB2630" i="1"/>
  <c r="AB4395" i="1"/>
  <c r="AC1284" i="1"/>
  <c r="AC5556" i="1"/>
  <c r="AC4830" i="1"/>
  <c r="AB235" i="1"/>
  <c r="AB4585" i="1"/>
  <c r="AB3986" i="1"/>
  <c r="AB5254" i="1"/>
  <c r="AB4160" i="1"/>
  <c r="AC3247" i="1"/>
  <c r="AC3264" i="1"/>
  <c r="AB3914" i="1"/>
  <c r="AB1024" i="1"/>
  <c r="AB3955" i="1"/>
  <c r="AB5318" i="1"/>
  <c r="AC4114" i="1"/>
  <c r="AB4403" i="1"/>
  <c r="AB2478" i="1"/>
  <c r="AB4968" i="1"/>
  <c r="AC1697" i="1"/>
  <c r="AC4847" i="1"/>
  <c r="AB4898" i="1"/>
  <c r="AB402" i="1"/>
  <c r="AC3043" i="1"/>
  <c r="AB1314" i="1"/>
  <c r="AB2925" i="1"/>
  <c r="AC1634" i="1"/>
  <c r="AB167" i="1"/>
  <c r="AB1037" i="1"/>
  <c r="AB952" i="1"/>
  <c r="AB1201" i="1"/>
  <c r="AC1509" i="1"/>
  <c r="AB1009" i="1"/>
  <c r="AB383" i="1"/>
  <c r="AB4232" i="1"/>
  <c r="AB5532" i="1"/>
  <c r="AB4313" i="1"/>
  <c r="AB613" i="1"/>
  <c r="AB1407" i="1"/>
  <c r="AB1459" i="1"/>
  <c r="AB4205" i="1"/>
  <c r="AA2926" i="1"/>
  <c r="AB4180" i="1"/>
  <c r="AC3434" i="1"/>
  <c r="AC5778" i="1"/>
  <c r="AC1217" i="1"/>
  <c r="AC2620" i="1"/>
  <c r="AC4047" i="1"/>
  <c r="AC3398" i="1"/>
  <c r="AC5893" i="1"/>
  <c r="AC5321" i="1"/>
  <c r="AC4152" i="1"/>
  <c r="AC5716" i="1"/>
  <c r="AC431" i="1"/>
  <c r="AC1920" i="1"/>
  <c r="AC2050" i="1"/>
  <c r="AB5079" i="1"/>
  <c r="AC3654" i="1"/>
  <c r="AC5884" i="1"/>
  <c r="AC2901" i="1"/>
  <c r="AC2393" i="1"/>
  <c r="AC2486" i="1"/>
  <c r="AC5895" i="1"/>
  <c r="AC2253" i="1"/>
  <c r="AC1143" i="1"/>
  <c r="AC2335" i="1"/>
  <c r="AC5796" i="1"/>
  <c r="AC5356" i="1"/>
  <c r="AC2689" i="1"/>
  <c r="AC2915" i="1"/>
  <c r="AC1983" i="1"/>
  <c r="AC5761" i="1"/>
  <c r="AC4340" i="1"/>
  <c r="AC4739" i="1"/>
  <c r="AC2914" i="1"/>
  <c r="AC626" i="1"/>
  <c r="AC2926" i="1"/>
  <c r="AC4976" i="1"/>
  <c r="AC5156" i="1"/>
  <c r="AC1412" i="1"/>
  <c r="AC4703" i="1"/>
  <c r="AC1874" i="1"/>
  <c r="AC2024" i="1"/>
  <c r="AC540" i="1"/>
  <c r="AC513" i="1"/>
  <c r="AC3124" i="1"/>
  <c r="AC5309" i="1"/>
  <c r="AC15" i="1"/>
  <c r="AC2242" i="1"/>
  <c r="AC3891" i="1"/>
  <c r="AC3356" i="1"/>
  <c r="AC3091" i="1"/>
  <c r="AB3775" i="1"/>
  <c r="AC2492" i="1"/>
  <c r="AC2454" i="1"/>
  <c r="AC79" i="1"/>
  <c r="AC384" i="1"/>
  <c r="AC1897" i="1"/>
  <c r="AB2090" i="1"/>
  <c r="AC4280" i="1"/>
  <c r="AB949" i="1"/>
  <c r="AB278" i="1"/>
  <c r="AB2722" i="1"/>
  <c r="AB2716" i="1"/>
  <c r="AC2290" i="1"/>
  <c r="AC3595" i="1"/>
  <c r="AD5923" i="1"/>
  <c r="AC5699" i="1"/>
  <c r="AC5075" i="1"/>
  <c r="AC191" i="1"/>
  <c r="AC1557" i="1"/>
  <c r="AC3198" i="1"/>
  <c r="AC1845" i="1"/>
  <c r="AC2258" i="1"/>
  <c r="AC4273" i="1"/>
  <c r="AC3688" i="1"/>
  <c r="AC5298" i="1"/>
  <c r="AC2239" i="1"/>
  <c r="AC4267" i="1"/>
  <c r="AC4227" i="1"/>
  <c r="AC1673" i="1"/>
  <c r="AC5148" i="1"/>
  <c r="AC1824" i="1"/>
  <c r="AC5800" i="1"/>
  <c r="AC4304" i="1"/>
  <c r="AC3834" i="1"/>
  <c r="AC3462" i="1"/>
  <c r="AC3735" i="1"/>
  <c r="AC4344" i="1"/>
  <c r="AC3238" i="1"/>
  <c r="AC5480" i="1"/>
  <c r="AC3027" i="1"/>
  <c r="AC5584" i="1"/>
  <c r="AD4823" i="1"/>
  <c r="AC4444" i="1"/>
  <c r="AC3689" i="1"/>
  <c r="AC5754" i="1"/>
  <c r="AC3857" i="1"/>
  <c r="AC3648" i="1"/>
  <c r="AC4095" i="1"/>
  <c r="AC2961" i="1"/>
  <c r="AC3699" i="1"/>
  <c r="AC446" i="1"/>
  <c r="AC5361" i="1"/>
  <c r="AC1353" i="1"/>
  <c r="AC5898" i="1"/>
  <c r="AC3474" i="1"/>
  <c r="AC1297" i="1"/>
  <c r="AC2504" i="1"/>
  <c r="AC3553" i="1"/>
  <c r="AC1257" i="1"/>
  <c r="AC5319" i="1"/>
  <c r="AC2754" i="1"/>
  <c r="AC4034" i="1"/>
  <c r="AC772" i="1"/>
  <c r="AC1383" i="1"/>
  <c r="AC549" i="1"/>
  <c r="AC4626" i="1"/>
  <c r="AC3833" i="1"/>
  <c r="AC3239" i="1"/>
  <c r="AC5439" i="1"/>
  <c r="AC3602" i="1"/>
  <c r="AB975" i="1"/>
  <c r="AB3207" i="1"/>
  <c r="AC3162" i="1"/>
  <c r="AD5454" i="1"/>
  <c r="AD1679" i="1"/>
  <c r="AC3945" i="1"/>
  <c r="AC1942" i="1"/>
  <c r="AC1576" i="1"/>
  <c r="AC5363" i="1"/>
  <c r="AC5913" i="1"/>
  <c r="AC3341" i="1"/>
  <c r="AC2246" i="1"/>
  <c r="AC4686" i="1"/>
  <c r="AC5890" i="1"/>
  <c r="AC616" i="1"/>
  <c r="AC5905" i="1"/>
  <c r="AC1541" i="1"/>
  <c r="AC3035" i="1"/>
  <c r="AC2728" i="1"/>
  <c r="AC3611" i="1"/>
  <c r="AC547" i="1"/>
  <c r="AC1583" i="1"/>
  <c r="AC1173" i="1"/>
  <c r="AC3195" i="1"/>
  <c r="AC2957" i="1"/>
  <c r="AC3165" i="1"/>
  <c r="AC413" i="1"/>
  <c r="AC4156" i="1"/>
  <c r="AC5598" i="1"/>
  <c r="AC4853" i="1"/>
  <c r="AC2885" i="1"/>
  <c r="AC4468" i="1"/>
  <c r="AC580" i="1"/>
  <c r="AC1464" i="1"/>
  <c r="AC631" i="1"/>
  <c r="AC1454" i="1"/>
  <c r="AC1580" i="1"/>
  <c r="AC4115" i="1"/>
  <c r="AC2760" i="1"/>
  <c r="AC5195" i="1"/>
  <c r="AC551" i="1"/>
  <c r="AC3846" i="1"/>
  <c r="AC4425" i="1"/>
  <c r="AC4263" i="1"/>
  <c r="AC2166" i="1"/>
  <c r="AC2150" i="1"/>
  <c r="AC1156" i="1"/>
  <c r="AC3994" i="1"/>
  <c r="AC4687" i="1"/>
  <c r="AC3139" i="1"/>
  <c r="AC5952" i="1"/>
  <c r="AC3421" i="1"/>
  <c r="AC3372" i="1"/>
  <c r="AC3393" i="1"/>
  <c r="AC5289" i="1"/>
  <c r="AD779" i="1"/>
  <c r="AD673" i="1"/>
  <c r="AD2297" i="1"/>
  <c r="AC954" i="1"/>
  <c r="AC5643" i="1"/>
  <c r="AC5424" i="1"/>
  <c r="AC4215" i="1"/>
  <c r="AC5423" i="1"/>
  <c r="AC4359" i="1"/>
  <c r="AC2333" i="1"/>
  <c r="AC3858" i="1"/>
  <c r="AC2569" i="1"/>
  <c r="AC1185" i="1"/>
  <c r="AC4975" i="1"/>
  <c r="AC2591" i="1"/>
  <c r="AC3704" i="1"/>
  <c r="AD914" i="1"/>
  <c r="AC1511" i="1"/>
  <c r="AC484" i="1"/>
  <c r="AC603" i="1"/>
  <c r="AC4068" i="1"/>
  <c r="AC4993" i="1"/>
  <c r="AC4452" i="1"/>
  <c r="AC1110" i="1"/>
  <c r="AC2527" i="1"/>
  <c r="AC492" i="1"/>
  <c r="AC3865" i="1"/>
  <c r="AC3894" i="1"/>
  <c r="AC5910" i="1"/>
  <c r="AC1311" i="1"/>
  <c r="AC2045" i="1"/>
  <c r="AC5328" i="1"/>
  <c r="AC858" i="1"/>
  <c r="AC2762" i="1"/>
  <c r="AC578" i="1"/>
  <c r="AC2555" i="1"/>
  <c r="AC435" i="1"/>
  <c r="AC4209" i="1"/>
  <c r="AC4803" i="1"/>
  <c r="AC2895" i="1"/>
  <c r="AC4710" i="1"/>
  <c r="AC3697" i="1"/>
  <c r="AC3791" i="1"/>
  <c r="AC1072" i="1"/>
  <c r="AC5950" i="1"/>
  <c r="AC2259" i="1"/>
  <c r="AC2786" i="1"/>
  <c r="AC5701" i="1"/>
  <c r="AC28" i="1"/>
  <c r="AB5044" i="1"/>
  <c r="AC1036" i="1"/>
  <c r="AC3987" i="1"/>
  <c r="AC4204" i="1"/>
  <c r="AC4466" i="1"/>
  <c r="AC4141" i="1"/>
  <c r="AC2704" i="1"/>
  <c r="AC1107" i="1"/>
  <c r="AB3980" i="1"/>
  <c r="AC4037" i="1"/>
  <c r="AB2344" i="1"/>
  <c r="AB3793" i="1"/>
  <c r="AB1177" i="1"/>
  <c r="AB4710" i="1"/>
  <c r="AC1685" i="1"/>
  <c r="AB5283" i="1"/>
  <c r="AB4877" i="1"/>
  <c r="AC1716" i="1"/>
  <c r="AB5785" i="1"/>
  <c r="AB3302" i="1"/>
  <c r="AC2776" i="1"/>
  <c r="AC1712" i="1"/>
  <c r="AB1035" i="1"/>
  <c r="AB3812" i="1"/>
  <c r="AB3167" i="1"/>
  <c r="AD1378" i="1"/>
  <c r="AD1388" i="1"/>
  <c r="AC180" i="1"/>
  <c r="AC84" i="1"/>
  <c r="AC3152" i="1"/>
  <c r="AC106" i="1"/>
  <c r="AC1371" i="1"/>
  <c r="AC1248" i="1"/>
  <c r="AC5891" i="1"/>
  <c r="AC3996" i="1"/>
  <c r="AC4423" i="1"/>
  <c r="AC5349" i="1"/>
  <c r="AC476" i="1"/>
  <c r="AC1212" i="1"/>
  <c r="AC5948" i="1"/>
  <c r="AC5466" i="1"/>
  <c r="AC2481" i="1"/>
  <c r="AC1482" i="1"/>
  <c r="AC564" i="1"/>
  <c r="AC3765" i="1"/>
  <c r="AC2070" i="1"/>
  <c r="AC1584" i="1"/>
  <c r="AC1498" i="1"/>
  <c r="AD3650" i="1"/>
  <c r="AC4100" i="1"/>
  <c r="AC5260" i="1"/>
  <c r="AC1855" i="1"/>
  <c r="AC574" i="1"/>
  <c r="AC4430" i="1"/>
  <c r="AC2950" i="1"/>
  <c r="AC624" i="1"/>
  <c r="AC1233" i="1"/>
  <c r="AC5922" i="1"/>
  <c r="AC1335" i="1"/>
  <c r="AC538" i="1"/>
  <c r="AC850" i="1"/>
  <c r="AC5191" i="1"/>
  <c r="AC3473" i="1"/>
  <c r="AC831" i="1"/>
  <c r="AC4566" i="1"/>
  <c r="AC2140" i="1"/>
  <c r="AC3492" i="1"/>
  <c r="AC885" i="1"/>
  <c r="AC1793" i="1"/>
  <c r="AC4173" i="1"/>
  <c r="AC4806" i="1"/>
  <c r="AC1436" i="1"/>
  <c r="AC5697" i="1"/>
  <c r="AC1323" i="1"/>
  <c r="AB3538" i="1"/>
  <c r="AC3804" i="1"/>
  <c r="AC4334" i="1"/>
  <c r="AC614" i="1"/>
  <c r="AC4276" i="1"/>
  <c r="AC5543" i="1"/>
  <c r="AC1731" i="1"/>
  <c r="AD3046" i="1"/>
  <c r="AC5637" i="1"/>
  <c r="AC4319" i="1"/>
  <c r="AC2681" i="1"/>
  <c r="AC890" i="1"/>
  <c r="AC2460" i="1"/>
  <c r="AC111" i="1"/>
  <c r="AC4628" i="1"/>
  <c r="AC4419" i="1"/>
  <c r="AC5235" i="1"/>
  <c r="AC68" i="1"/>
  <c r="AC2422" i="1"/>
  <c r="AC2770" i="1"/>
  <c r="AC1880" i="1"/>
  <c r="AB5671" i="1"/>
  <c r="AC1270" i="1"/>
  <c r="AC2954" i="1"/>
  <c r="AC1857" i="1"/>
  <c r="AC5795" i="1"/>
  <c r="AC4642" i="1"/>
  <c r="AC5223" i="1"/>
  <c r="AC5962" i="1"/>
  <c r="AC3467" i="1"/>
  <c r="AC2575" i="1"/>
  <c r="AC120" i="1"/>
  <c r="AC4583" i="1"/>
  <c r="AC3336" i="1"/>
  <c r="AC4522" i="1"/>
  <c r="AC3441" i="1"/>
  <c r="AC5414" i="1"/>
  <c r="AC4038" i="1"/>
  <c r="AC700" i="1"/>
  <c r="AC1596" i="1"/>
  <c r="AC3978" i="1"/>
  <c r="AC2241" i="1"/>
  <c r="AC2691" i="1"/>
  <c r="AC2503" i="1"/>
  <c r="AC5451" i="1"/>
  <c r="AC2637" i="1"/>
  <c r="AC2277" i="1"/>
  <c r="AC1483" i="1"/>
  <c r="AC3625" i="1"/>
  <c r="AC3889" i="1"/>
  <c r="AC4625" i="1"/>
  <c r="AC1810" i="1"/>
  <c r="AC1179" i="1"/>
  <c r="AC588" i="1"/>
  <c r="AC1471" i="1"/>
  <c r="AB3673" i="1"/>
  <c r="AC903" i="1"/>
  <c r="AC4043" i="1"/>
  <c r="AC4740" i="1"/>
  <c r="AC4984" i="1"/>
  <c r="AC472" i="1"/>
  <c r="AC1336" i="1"/>
  <c r="AC1267" i="1"/>
  <c r="AB201" i="1"/>
  <c r="AB5871" i="1"/>
  <c r="AB1128" i="1"/>
  <c r="AC4278" i="1"/>
  <c r="AC2789" i="1"/>
  <c r="AC4140" i="1"/>
  <c r="AC4788" i="1"/>
  <c r="AC4495" i="1"/>
  <c r="AB161" i="1"/>
  <c r="AB3560" i="1"/>
  <c r="AB4621" i="1"/>
  <c r="AB4970" i="1"/>
  <c r="AC282" i="1"/>
  <c r="AD802" i="1"/>
  <c r="AD704" i="1"/>
  <c r="AC3678" i="1"/>
  <c r="AC366" i="1"/>
  <c r="AC3563" i="1"/>
  <c r="AC412" i="1"/>
  <c r="AC2759" i="1"/>
  <c r="AC3516" i="1"/>
  <c r="AC3361" i="1"/>
  <c r="AC5168" i="1"/>
  <c r="AC4054" i="1"/>
  <c r="AC2389" i="1"/>
  <c r="AC44" i="1"/>
  <c r="AC5140" i="1"/>
  <c r="AC4974" i="1"/>
  <c r="AB4294" i="1"/>
  <c r="AC3692" i="1"/>
  <c r="AC3743" i="1"/>
  <c r="AC5211" i="1"/>
  <c r="AC3876" i="1"/>
  <c r="AC4737" i="1"/>
  <c r="AC3703" i="1"/>
  <c r="AC5803" i="1"/>
  <c r="AC118" i="1"/>
  <c r="AC3401" i="1"/>
  <c r="AC3590" i="1"/>
  <c r="AC4697" i="1"/>
  <c r="AC5379" i="1"/>
  <c r="AC3986" i="1"/>
  <c r="AC1190" i="1"/>
  <c r="AC4178" i="1"/>
  <c r="AC2801" i="1"/>
  <c r="AC1659" i="1"/>
  <c r="AC2493" i="1"/>
  <c r="AD54" i="1"/>
  <c r="AC3659" i="1"/>
  <c r="AC2142" i="1"/>
  <c r="AC907" i="1"/>
  <c r="AC561" i="1"/>
  <c r="AC1513" i="1"/>
  <c r="AC4155" i="1"/>
  <c r="AB5634" i="1"/>
  <c r="AC2222" i="1"/>
  <c r="AC4972" i="1"/>
  <c r="AC3727" i="1"/>
  <c r="AC2962" i="1"/>
  <c r="AC5770" i="1"/>
  <c r="AC3512" i="1"/>
  <c r="AC2867" i="1"/>
  <c r="AB5870" i="1"/>
  <c r="AC2522" i="1"/>
  <c r="AC5209" i="1"/>
  <c r="AC4768" i="1"/>
  <c r="AC1835" i="1"/>
  <c r="AC3384" i="1"/>
  <c r="AC3185" i="1"/>
  <c r="AC843" i="1"/>
  <c r="AB400" i="1"/>
  <c r="AC5255" i="1"/>
  <c r="AC1517" i="1"/>
  <c r="AB2394" i="1"/>
  <c r="AC2498" i="1"/>
  <c r="AB1830" i="1"/>
  <c r="AB4333" i="1"/>
  <c r="AB5069" i="1"/>
  <c r="AB4342" i="1"/>
  <c r="AB244" i="1"/>
  <c r="AB2421" i="1"/>
  <c r="AB976" i="1"/>
  <c r="AB4633" i="1"/>
  <c r="AB3870" i="1"/>
  <c r="AC2851" i="1"/>
  <c r="AB120" i="1"/>
  <c r="AC2763" i="1"/>
  <c r="AB154" i="1"/>
  <c r="AB1762" i="1"/>
  <c r="AB3566" i="1"/>
  <c r="AB386" i="1"/>
  <c r="AB538" i="1"/>
  <c r="AC2860" i="1"/>
  <c r="AB3712" i="1"/>
  <c r="AC3899" i="1"/>
  <c r="AB1722" i="1"/>
  <c r="AB4523" i="1"/>
  <c r="AB4625" i="1"/>
  <c r="AB5701" i="1"/>
  <c r="AC758" i="1"/>
  <c r="AC5005" i="1"/>
  <c r="AB2039" i="1"/>
  <c r="AB5682" i="1"/>
  <c r="AB2422" i="1"/>
  <c r="AC4503" i="1"/>
  <c r="AB178" i="1"/>
  <c r="AB5133" i="1"/>
  <c r="AB327" i="1"/>
  <c r="AB3931" i="1"/>
  <c r="AB4349" i="1"/>
  <c r="AC5597" i="1"/>
  <c r="AB5689" i="1"/>
  <c r="AB5131" i="1"/>
  <c r="AB4298" i="1"/>
  <c r="AB3334" i="1"/>
  <c r="AC4398" i="1"/>
  <c r="AB3675" i="1"/>
  <c r="AB1028" i="1"/>
  <c r="AB367" i="1"/>
  <c r="AB4219" i="1"/>
  <c r="AB1701" i="1"/>
  <c r="AB2941" i="1"/>
  <c r="AB4134" i="1"/>
  <c r="AB4381" i="1"/>
  <c r="AB5927" i="1"/>
  <c r="AB4784" i="1"/>
  <c r="AA1325" i="1"/>
  <c r="AB4483" i="1"/>
  <c r="AC594" i="1"/>
  <c r="AB2616" i="1"/>
  <c r="AB5650" i="1"/>
  <c r="AC514" i="1"/>
  <c r="AB1289" i="1"/>
  <c r="AB5848" i="1"/>
  <c r="AC1632" i="1"/>
  <c r="AB5187" i="1"/>
  <c r="AC4127" i="1"/>
  <c r="AB4679" i="1"/>
  <c r="AC5564" i="1"/>
  <c r="AB4542" i="1"/>
  <c r="AB1261" i="1"/>
  <c r="AB1228" i="1"/>
  <c r="AB1870" i="1"/>
  <c r="AC3133" i="1"/>
  <c r="AC1620" i="1"/>
  <c r="AC1701" i="1"/>
  <c r="AB5064" i="1"/>
  <c r="AB2380" i="1"/>
  <c r="AB2499" i="1"/>
  <c r="AC1565" i="1"/>
  <c r="AB626" i="1"/>
  <c r="AC479" i="1"/>
  <c r="AC5572" i="1"/>
  <c r="AC1394" i="1"/>
  <c r="AC3007" i="1"/>
  <c r="AC1343" i="1"/>
  <c r="AC1312" i="1"/>
  <c r="AC3585" i="1"/>
  <c r="AC4915" i="1"/>
  <c r="AC4876" i="1"/>
  <c r="AC2632" i="1"/>
  <c r="AC904" i="1"/>
  <c r="AC1162" i="1"/>
  <c r="AC1426" i="1"/>
  <c r="AB1805" i="1"/>
  <c r="AC5607" i="1"/>
  <c r="AC4346" i="1"/>
  <c r="AD799" i="1"/>
  <c r="AC101" i="1"/>
  <c r="AC5006" i="1"/>
  <c r="AC5491" i="1"/>
  <c r="AD2521" i="1"/>
  <c r="AC3154" i="1"/>
  <c r="AC3896" i="1"/>
  <c r="AC5262" i="1"/>
  <c r="AC2752" i="1"/>
  <c r="AC3171" i="1"/>
  <c r="AC2753" i="1"/>
  <c r="AC451" i="1"/>
  <c r="AC2981" i="1"/>
  <c r="AC5730" i="1"/>
  <c r="AC1409" i="1"/>
  <c r="AC5901" i="1"/>
  <c r="AC4177" i="1"/>
  <c r="AC5320" i="1"/>
  <c r="AC1441" i="1"/>
  <c r="AC4977" i="1"/>
  <c r="AC4240" i="1"/>
  <c r="AC5722" i="1"/>
  <c r="AC1911" i="1"/>
  <c r="AC3714" i="1"/>
  <c r="AC4225" i="1"/>
  <c r="AC2769" i="1"/>
  <c r="AC2202" i="1"/>
  <c r="AC70" i="1"/>
  <c r="AC5192" i="1"/>
  <c r="AC3820" i="1"/>
  <c r="AC914" i="1"/>
  <c r="AC5162" i="1"/>
  <c r="AC5931" i="1"/>
  <c r="AB1074" i="1"/>
  <c r="AC4732" i="1"/>
  <c r="AC2556" i="1"/>
  <c r="AC2265" i="1"/>
  <c r="AC1264" i="1"/>
  <c r="AC627" i="1"/>
  <c r="AB271" i="1"/>
  <c r="AC2841" i="1"/>
  <c r="AB3175" i="1"/>
  <c r="AB365" i="1"/>
  <c r="AB3367" i="1"/>
  <c r="AB1221" i="1"/>
  <c r="AB5836" i="1"/>
  <c r="AC3957" i="1"/>
  <c r="AD3154" i="1"/>
  <c r="AC938" i="1"/>
  <c r="AD4499" i="1"/>
  <c r="AC4336" i="1"/>
  <c r="AC2411" i="1"/>
  <c r="AC5752" i="1"/>
  <c r="AC860" i="1"/>
  <c r="AC152" i="1"/>
  <c r="AC4257" i="1"/>
  <c r="AC550" i="1"/>
  <c r="AC4105" i="1"/>
  <c r="AC1422" i="1"/>
  <c r="AC3661" i="1"/>
  <c r="AC2999" i="1"/>
  <c r="AB1761" i="1"/>
  <c r="AC5258" i="1"/>
  <c r="AC2436" i="1"/>
  <c r="AC317" i="1"/>
  <c r="AC5420" i="1"/>
  <c r="AC1276" i="1"/>
  <c r="AC2160" i="1"/>
  <c r="AC532" i="1"/>
  <c r="AC5174" i="1"/>
  <c r="AC1378" i="1"/>
  <c r="AC689" i="1"/>
  <c r="AC2617" i="1"/>
  <c r="AC888" i="1"/>
  <c r="AC5789" i="1"/>
  <c r="AC5549" i="1"/>
  <c r="AC2188" i="1"/>
  <c r="AC1896" i="1"/>
  <c r="AC5508" i="1"/>
  <c r="AC1568" i="1"/>
  <c r="AC1342" i="1"/>
  <c r="AC1420" i="1"/>
  <c r="AC432" i="1"/>
  <c r="AC1402" i="1"/>
  <c r="AC2947" i="1"/>
  <c r="AC3762" i="1"/>
  <c r="AC3387" i="1"/>
  <c r="AC765" i="1"/>
  <c r="AC4728" i="1"/>
  <c r="AC3652" i="1"/>
  <c r="AC430" i="1"/>
  <c r="AC1348" i="1"/>
  <c r="AC1358" i="1"/>
  <c r="AC648" i="1"/>
  <c r="AC576" i="1"/>
  <c r="AB1749" i="1"/>
  <c r="AC2456" i="1"/>
  <c r="AC5906" i="1"/>
  <c r="AC4617" i="1"/>
  <c r="AC1390" i="1"/>
  <c r="AC4389" i="1"/>
  <c r="AC5951" i="1"/>
  <c r="AC1363" i="1"/>
  <c r="AB1812" i="1"/>
  <c r="AB4609" i="1"/>
  <c r="AC1080" i="1"/>
  <c r="AD5736" i="1"/>
  <c r="AC4509" i="1"/>
  <c r="AD2840" i="1"/>
  <c r="AD2984" i="1"/>
  <c r="AC3266" i="1"/>
  <c r="AC2017" i="1"/>
  <c r="AC4414" i="1"/>
  <c r="AC3532" i="1"/>
  <c r="AC3041" i="1"/>
  <c r="AC1421" i="1"/>
  <c r="AC4791" i="1"/>
  <c r="AC4185" i="1"/>
  <c r="AC3640" i="1"/>
  <c r="AC1651" i="1"/>
  <c r="AB955" i="1"/>
  <c r="AC4688" i="1"/>
  <c r="AC896" i="1"/>
  <c r="AC3082" i="1"/>
  <c r="AC19" i="1"/>
  <c r="AC3249" i="1"/>
  <c r="AC2048" i="1"/>
  <c r="AC2036" i="1"/>
  <c r="AC5360" i="1"/>
  <c r="AC2946" i="1"/>
  <c r="AC5532" i="1"/>
  <c r="AC4978" i="1"/>
  <c r="AC5216" i="1"/>
  <c r="AC3930" i="1"/>
  <c r="AC1916" i="1"/>
  <c r="AC1309" i="1"/>
  <c r="AC1532" i="1"/>
  <c r="AC4193" i="1"/>
  <c r="AC1487" i="1"/>
  <c r="AC3975" i="1"/>
  <c r="AC4194" i="1"/>
  <c r="AC2937" i="1"/>
  <c r="AC2501" i="1"/>
  <c r="AC4771" i="1"/>
  <c r="AC5462" i="1"/>
  <c r="AC1408" i="1"/>
  <c r="AC1564" i="1"/>
  <c r="AC5705" i="1"/>
  <c r="AC5441" i="1"/>
  <c r="AC4950" i="1"/>
  <c r="AC2470" i="1"/>
  <c r="AC585" i="1"/>
  <c r="AC5742" i="1"/>
  <c r="AC5713" i="1"/>
  <c r="AB953" i="1"/>
  <c r="AC2040" i="1"/>
  <c r="AC4085" i="1"/>
  <c r="AC4704" i="1"/>
  <c r="AD44" i="1"/>
  <c r="AD2018" i="1"/>
  <c r="AC973" i="1"/>
  <c r="AC1007" i="1"/>
  <c r="AC1157" i="1"/>
  <c r="AC4189" i="1"/>
  <c r="AC1121" i="1"/>
  <c r="AC2761" i="1"/>
  <c r="AC5711" i="1"/>
  <c r="AC2953" i="1"/>
  <c r="AC5470" i="1"/>
  <c r="AC4666" i="1"/>
  <c r="AC5959" i="1"/>
  <c r="AC2032" i="1"/>
  <c r="AC4028" i="1"/>
  <c r="AC1399" i="1"/>
  <c r="AC2370" i="1"/>
  <c r="AC4449" i="1"/>
  <c r="AC5896" i="1"/>
  <c r="AC4078" i="1"/>
  <c r="AC4441" i="1"/>
  <c r="AC738" i="1"/>
  <c r="AC3618" i="1"/>
  <c r="AC5058" i="1"/>
  <c r="AC2417" i="1"/>
  <c r="AC5733" i="1"/>
  <c r="AC2221" i="1"/>
  <c r="AC1535" i="1"/>
  <c r="AC5515" i="1"/>
  <c r="AC572" i="1"/>
  <c r="AC2381" i="1"/>
  <c r="AC5707" i="1"/>
  <c r="AC5371" i="1"/>
  <c r="AC5735" i="1"/>
  <c r="AC1878" i="1"/>
  <c r="AC5175" i="1"/>
  <c r="AC2384" i="1"/>
  <c r="AC3257" i="1"/>
  <c r="AC2730" i="1"/>
  <c r="AC3244" i="1"/>
  <c r="AC5422" i="1"/>
  <c r="AC2933" i="1"/>
  <c r="AC1131" i="1"/>
  <c r="AC4022" i="1"/>
  <c r="AC3993" i="1"/>
  <c r="AC677" i="1"/>
  <c r="AC5537" i="1"/>
  <c r="AC1246" i="1"/>
  <c r="AC4731" i="1"/>
  <c r="AB5271" i="1"/>
  <c r="AC5146" i="1"/>
  <c r="AC2500" i="1"/>
  <c r="AC3707" i="1"/>
  <c r="AC5574" i="1"/>
  <c r="AC1598" i="1"/>
  <c r="AC5171" i="1"/>
  <c r="AC5249" i="1"/>
  <c r="AC5496" i="1"/>
  <c r="AC1929" i="1"/>
  <c r="AB4907" i="1"/>
  <c r="AB1061" i="1"/>
  <c r="AB3607" i="1"/>
  <c r="AB5195" i="1"/>
  <c r="AB255" i="1"/>
  <c r="AB1985" i="1"/>
  <c r="AC790" i="1"/>
  <c r="AB181" i="1"/>
  <c r="AB344" i="1"/>
  <c r="AB2556" i="1"/>
  <c r="AC1065" i="1"/>
  <c r="AB2654" i="1"/>
  <c r="AB978" i="1"/>
  <c r="AB2617" i="1"/>
  <c r="AC4094" i="1"/>
  <c r="AD2825" i="1"/>
  <c r="AD3386" i="1"/>
  <c r="AC4889" i="1"/>
  <c r="AC347" i="1"/>
  <c r="AC4599" i="1"/>
  <c r="AC2206" i="1"/>
  <c r="AC4895" i="1"/>
  <c r="AC1279" i="1"/>
  <c r="AC3506" i="1"/>
  <c r="AC1839" i="1"/>
  <c r="AC4148" i="1"/>
  <c r="AC5329" i="1"/>
  <c r="AC2143" i="1"/>
  <c r="AC1317" i="1"/>
  <c r="AC2200" i="1"/>
  <c r="AC4045" i="1"/>
  <c r="AC267" i="1"/>
  <c r="AC4927" i="1"/>
  <c r="AC2942" i="1"/>
  <c r="AC2829" i="1"/>
  <c r="AC4098" i="1"/>
  <c r="AC4222" i="1"/>
  <c r="AC1207" i="1"/>
  <c r="AC236" i="1"/>
  <c r="AC3432" i="1"/>
  <c r="AC1327" i="1"/>
  <c r="AC3886" i="1"/>
  <c r="AC4438" i="1"/>
  <c r="AC4254" i="1"/>
  <c r="AC3694" i="1"/>
  <c r="AC4352" i="1"/>
  <c r="AC4780" i="1"/>
  <c r="AC3732" i="1"/>
  <c r="AC4102" i="1"/>
  <c r="AC1411" i="1"/>
  <c r="AC4616" i="1"/>
  <c r="AC558" i="1"/>
  <c r="AC4906" i="1"/>
  <c r="AC4955" i="1"/>
  <c r="AC1166" i="1"/>
  <c r="AC2964" i="1"/>
  <c r="AC5899" i="1"/>
  <c r="AC3362" i="1"/>
  <c r="AC1823" i="1"/>
  <c r="AC3127" i="1"/>
  <c r="AC5610" i="1"/>
  <c r="AC3519" i="1"/>
  <c r="AC1171" i="1"/>
  <c r="AC35" i="1"/>
  <c r="AB3947" i="1"/>
  <c r="AC3188" i="1"/>
  <c r="AC5266" i="1"/>
  <c r="AC2956" i="1"/>
  <c r="AC4835" i="1"/>
  <c r="AC1075" i="1"/>
  <c r="AC1973" i="1"/>
  <c r="AD2788" i="1"/>
  <c r="AC3543" i="1"/>
  <c r="AC150" i="1"/>
  <c r="AC5817" i="1"/>
  <c r="AC2676" i="1"/>
  <c r="AC3085" i="1"/>
  <c r="AC2830" i="1"/>
  <c r="AC5791" i="1"/>
  <c r="AC842" i="1"/>
  <c r="AC1326" i="1"/>
  <c r="AC2250" i="1"/>
  <c r="AC1446" i="1"/>
  <c r="AC4228" i="1"/>
  <c r="AC355" i="1"/>
  <c r="AB1007" i="1"/>
  <c r="AC4013" i="1"/>
  <c r="AC2748" i="1"/>
  <c r="AC5100" i="1"/>
  <c r="AC3459" i="1"/>
  <c r="AC5167" i="1"/>
  <c r="AC2746" i="1"/>
  <c r="AC1382" i="1"/>
  <c r="AC11" i="1"/>
  <c r="AC2009" i="1"/>
  <c r="AC4587" i="1"/>
  <c r="AC465" i="1"/>
  <c r="AC3753" i="1"/>
  <c r="AC4615" i="1"/>
  <c r="AC2113" i="1"/>
  <c r="AC4131" i="1"/>
  <c r="AC1917" i="1"/>
  <c r="AC4448" i="1"/>
  <c r="AC1152" i="1"/>
  <c r="AC5367" i="1"/>
  <c r="AC4272" i="1"/>
  <c r="AC4651" i="1"/>
  <c r="AC2463" i="1"/>
  <c r="AC4416" i="1"/>
  <c r="AC3878" i="1"/>
  <c r="AC4211" i="1"/>
  <c r="AC815" i="1"/>
  <c r="AC2779" i="1"/>
  <c r="AC3633" i="1"/>
  <c r="AC5362" i="1"/>
  <c r="AC5409" i="1"/>
  <c r="AC3097" i="1"/>
  <c r="AC1418" i="1"/>
  <c r="AC4810" i="1"/>
  <c r="AB149" i="1"/>
  <c r="AC5487" i="1"/>
  <c r="AC4897" i="1"/>
  <c r="AC3598" i="1"/>
  <c r="AC1994" i="1"/>
  <c r="AC3847" i="1"/>
  <c r="AC4192" i="1"/>
  <c r="AC4133" i="1"/>
  <c r="AB2550" i="1"/>
  <c r="AB4964" i="1"/>
  <c r="AB1234" i="1"/>
  <c r="AB3450" i="1"/>
  <c r="AB82" i="1"/>
  <c r="AC3754" i="1"/>
  <c r="AB180" i="1"/>
  <c r="AB129" i="1"/>
  <c r="AB5113" i="1"/>
  <c r="AB5945" i="1"/>
  <c r="AB4011" i="1"/>
  <c r="AC3446" i="1"/>
  <c r="AD4811" i="1"/>
  <c r="AC2656" i="1"/>
  <c r="AC5658" i="1"/>
  <c r="AC2750" i="1"/>
  <c r="AC369" i="1"/>
  <c r="AC5158" i="1"/>
  <c r="AC2949" i="1"/>
  <c r="AC4213" i="1"/>
  <c r="AC5108" i="1"/>
  <c r="AC3971" i="1"/>
  <c r="AC5294" i="1"/>
  <c r="AC1397" i="1"/>
  <c r="AC53" i="1"/>
  <c r="AC2690" i="1"/>
  <c r="AC3621" i="1"/>
  <c r="AC1829" i="1"/>
  <c r="AB866" i="1"/>
  <c r="AC557" i="1"/>
  <c r="AC14" i="1"/>
  <c r="AC3634" i="1"/>
  <c r="AC5389" i="1"/>
  <c r="AC4062" i="1"/>
  <c r="AC113" i="1"/>
  <c r="AC841" i="1"/>
  <c r="AC4207" i="1"/>
  <c r="AC3807" i="1"/>
  <c r="AC4388" i="1"/>
  <c r="AC2147" i="1"/>
  <c r="AC525" i="1"/>
  <c r="AC5160" i="1"/>
  <c r="AC2418" i="1"/>
  <c r="AC2324" i="1"/>
  <c r="AC5297" i="1"/>
  <c r="AC1220" i="1"/>
  <c r="AC3370" i="1"/>
  <c r="AC5681" i="1"/>
  <c r="AC57" i="1"/>
  <c r="AC5734" i="1"/>
  <c r="AC4235" i="1"/>
  <c r="AC4474" i="1"/>
  <c r="AC5527" i="1"/>
  <c r="AC4760" i="1"/>
  <c r="AD2410" i="1"/>
  <c r="AC2303" i="1"/>
  <c r="AC5177" i="1"/>
  <c r="AC2053" i="1"/>
  <c r="AC1455" i="1"/>
  <c r="AC5740" i="1"/>
  <c r="AC4836" i="1"/>
  <c r="AB184" i="1"/>
  <c r="AD1877" i="1"/>
  <c r="AC4991" i="1"/>
  <c r="AC4735" i="1"/>
  <c r="AC905" i="1"/>
  <c r="AC3724" i="1"/>
  <c r="AC4197" i="1"/>
  <c r="AC3483" i="1"/>
  <c r="AB5655" i="1"/>
  <c r="AB3193" i="1"/>
  <c r="AC5760" i="1"/>
  <c r="AB1760" i="1"/>
  <c r="AB467" i="1"/>
  <c r="AC695" i="1"/>
  <c r="AC2601" i="1"/>
  <c r="AB2924" i="1"/>
  <c r="AB2110" i="1"/>
  <c r="AB1977" i="1"/>
  <c r="AB5052" i="1"/>
  <c r="AC4919" i="1"/>
  <c r="AB95" i="1"/>
  <c r="AC4467" i="1"/>
  <c r="AC1664" i="1"/>
  <c r="AB75" i="1"/>
  <c r="AB4280" i="1"/>
  <c r="AC1188" i="1"/>
  <c r="AB3786" i="1"/>
  <c r="AB2356" i="1"/>
  <c r="AB301" i="1"/>
  <c r="AC47" i="1"/>
  <c r="AC4302" i="1"/>
  <c r="AB1947" i="1"/>
  <c r="AB4838" i="1"/>
  <c r="AC5184" i="1"/>
  <c r="AB3680" i="1"/>
  <c r="AB2105" i="1"/>
  <c r="AB1104" i="1"/>
  <c r="AC3440" i="1"/>
  <c r="AC3111" i="1"/>
  <c r="AB5640" i="1"/>
  <c r="AC5347" i="1"/>
  <c r="AB388" i="1"/>
  <c r="AC814" i="1"/>
  <c r="AB2668" i="1"/>
  <c r="AB1044" i="1"/>
  <c r="AB1347" i="1"/>
  <c r="AB3565" i="1"/>
  <c r="AB3080" i="1"/>
  <c r="AB4703" i="1"/>
  <c r="AB4513" i="1"/>
  <c r="AB4533" i="1"/>
  <c r="AB2701" i="1"/>
  <c r="AC5926" i="1"/>
  <c r="AC4485" i="1"/>
  <c r="AC2307" i="1"/>
  <c r="AB5048" i="1"/>
  <c r="AB1094" i="1"/>
  <c r="AB3917" i="1"/>
  <c r="AB1491" i="1"/>
  <c r="AB1227" i="1"/>
  <c r="AC730" i="1"/>
  <c r="AC660" i="1"/>
  <c r="AC5530" i="1"/>
  <c r="AB3830" i="1"/>
  <c r="AB3913" i="1"/>
  <c r="AC810" i="1"/>
  <c r="AB4438" i="1"/>
  <c r="AB5470" i="1"/>
  <c r="AB5722" i="1"/>
  <c r="AA3197" i="1"/>
  <c r="AC4785" i="1"/>
  <c r="AB5355" i="1"/>
  <c r="AB1356" i="1"/>
  <c r="AC5766" i="1"/>
  <c r="AC3046" i="1"/>
  <c r="AB919" i="1"/>
  <c r="AB1740" i="1"/>
  <c r="AB2372" i="1"/>
  <c r="AC3034" i="1"/>
  <c r="AB1995" i="1"/>
  <c r="AB3232" i="1"/>
  <c r="AB4776" i="1"/>
  <c r="AB3784" i="1"/>
  <c r="AB395" i="1"/>
  <c r="AB3062" i="1"/>
  <c r="AB2929" i="1"/>
  <c r="AC4865" i="1"/>
  <c r="AB1710" i="1"/>
  <c r="AC2074" i="1"/>
  <c r="AB3967" i="1"/>
  <c r="AB3610" i="1"/>
  <c r="AC4472" i="1"/>
  <c r="AB3209" i="1"/>
  <c r="AB2115" i="1"/>
  <c r="AB3321" i="1"/>
  <c r="AC661" i="1"/>
  <c r="AB3053" i="1"/>
  <c r="AB238" i="1"/>
  <c r="AB287" i="1"/>
  <c r="AC1556" i="1"/>
  <c r="AC1910" i="1"/>
  <c r="AC2269" i="1"/>
  <c r="AB947" i="1"/>
  <c r="AB87" i="1"/>
  <c r="AB378" i="1"/>
  <c r="AB3337" i="1"/>
  <c r="AB3369" i="1"/>
  <c r="AC1201" i="1"/>
  <c r="AB186" i="1"/>
  <c r="AB200" i="1"/>
  <c r="AB382" i="1"/>
  <c r="AC3113" i="1"/>
  <c r="AB225" i="1"/>
  <c r="AB857" i="1"/>
  <c r="AB4217" i="1"/>
  <c r="AB4130" i="1"/>
  <c r="AB1705" i="1"/>
  <c r="AB765" i="1"/>
  <c r="AB2918" i="1"/>
  <c r="AA5809" i="1"/>
  <c r="AB3543" i="1"/>
  <c r="AB1935" i="1"/>
  <c r="AB638" i="1"/>
  <c r="AB566" i="1"/>
  <c r="AB4922" i="1"/>
  <c r="AB5311" i="1"/>
  <c r="AB2138" i="1"/>
  <c r="AA5825" i="1"/>
  <c r="AA3980" i="1"/>
  <c r="AC4930" i="1"/>
  <c r="AB2489" i="1"/>
  <c r="AC4953" i="1"/>
  <c r="AC73" i="1"/>
  <c r="AB1047" i="1"/>
  <c r="AC5427" i="1"/>
  <c r="AC4800" i="1"/>
  <c r="AB3342" i="1"/>
  <c r="AB995" i="1"/>
  <c r="AB1166" i="1"/>
  <c r="AB2078" i="1"/>
  <c r="AB2183" i="1"/>
  <c r="AB3276" i="1"/>
  <c r="AB4954" i="1"/>
  <c r="AC2511" i="1"/>
  <c r="AC2855" i="1"/>
  <c r="AB582" i="1"/>
  <c r="AC1432" i="1"/>
  <c r="AB5813" i="1"/>
  <c r="AB1952" i="1"/>
  <c r="AB2494" i="1"/>
  <c r="AC4251" i="1"/>
  <c r="AC1854" i="1"/>
  <c r="AC1925" i="1"/>
  <c r="AB5481" i="1"/>
  <c r="AC666" i="1"/>
  <c r="AB1937" i="1"/>
  <c r="AB5047" i="1"/>
  <c r="AB3158" i="1"/>
  <c r="AC3698" i="1"/>
  <c r="AC2832" i="1"/>
  <c r="AC1604" i="1"/>
  <c r="AB1883" i="1"/>
  <c r="AB3827" i="1"/>
  <c r="AB1365" i="1"/>
  <c r="AB3291" i="1"/>
  <c r="AB228" i="1"/>
  <c r="AB394" i="1"/>
  <c r="AB2107" i="1"/>
  <c r="AB864" i="1"/>
  <c r="AB5292" i="1"/>
  <c r="AC5780" i="1"/>
  <c r="AB5819" i="1"/>
  <c r="AB2602" i="1"/>
  <c r="AC1502" i="1"/>
  <c r="AB442" i="1"/>
  <c r="AC1475" i="1"/>
  <c r="AB5021" i="1"/>
  <c r="AB5843" i="1"/>
  <c r="AB5301" i="1"/>
  <c r="AB4273" i="1"/>
  <c r="AB4860" i="1"/>
  <c r="AB5238" i="1"/>
  <c r="AB604" i="1"/>
  <c r="AB3477" i="1"/>
  <c r="AB2210" i="1"/>
  <c r="AB5618" i="1"/>
  <c r="AB4831" i="1"/>
  <c r="AB4835" i="1"/>
  <c r="AB3198" i="1"/>
  <c r="AB3596" i="1"/>
  <c r="AB2212" i="1"/>
  <c r="AB4250" i="1"/>
  <c r="AB911" i="1"/>
  <c r="AB5754" i="1"/>
  <c r="AA5656" i="1"/>
  <c r="AC3006" i="1"/>
  <c r="AB315" i="1"/>
  <c r="AB3970" i="1"/>
  <c r="AB5846" i="1"/>
  <c r="AB5833" i="1"/>
  <c r="AB5222" i="1"/>
  <c r="AB396" i="1"/>
  <c r="AC4159" i="1"/>
  <c r="AB332" i="1"/>
  <c r="AC1683" i="1"/>
  <c r="AB5798" i="1"/>
  <c r="AC2321" i="1"/>
  <c r="AC5528" i="1"/>
  <c r="AB1751" i="1"/>
  <c r="AB1502" i="1"/>
  <c r="AC5703" i="1"/>
  <c r="AB275" i="1"/>
  <c r="AB3555" i="1"/>
  <c r="AB5360" i="1"/>
  <c r="AC774" i="1"/>
  <c r="AC2792" i="1"/>
  <c r="AB5654" i="1"/>
  <c r="AB3033" i="1"/>
  <c r="AC462" i="1"/>
  <c r="AB964" i="1"/>
  <c r="AB2561" i="1"/>
  <c r="AB4687" i="1"/>
  <c r="AC732" i="1"/>
  <c r="AC4314" i="1"/>
  <c r="AB1728" i="1"/>
  <c r="AC544" i="1"/>
  <c r="AC2288" i="1"/>
  <c r="AC5546" i="1"/>
  <c r="AB217" i="1"/>
  <c r="AB2896" i="1"/>
  <c r="AB1826" i="1"/>
  <c r="AC1041" i="1"/>
  <c r="AB1095" i="1"/>
  <c r="AC3645" i="1"/>
  <c r="AB83" i="1"/>
  <c r="AB5886" i="1"/>
  <c r="AB3577" i="1"/>
  <c r="AC2127" i="1"/>
  <c r="AC1704" i="1"/>
  <c r="AC847" i="1"/>
  <c r="AB2405" i="1"/>
  <c r="AB76" i="1"/>
  <c r="AB5132" i="1"/>
  <c r="AB1676" i="1"/>
  <c r="AB5727" i="1"/>
  <c r="AB502" i="1"/>
  <c r="AB1915" i="1"/>
  <c r="AB3109" i="1"/>
  <c r="AB5782" i="1"/>
  <c r="AB4307" i="1"/>
  <c r="AB3332" i="1"/>
  <c r="AC423" i="1"/>
  <c r="AB3214" i="1"/>
  <c r="AC4821" i="1"/>
  <c r="AC4745" i="1"/>
  <c r="AB5140" i="1"/>
  <c r="AB5668" i="1"/>
  <c r="AC3021" i="1"/>
  <c r="AB4595" i="1"/>
  <c r="AC4364" i="1"/>
  <c r="AB4905" i="1"/>
  <c r="AC5002" i="1"/>
  <c r="AB4529" i="1"/>
  <c r="AB1982" i="1"/>
  <c r="AB5229" i="1"/>
  <c r="AB4747" i="1"/>
  <c r="AC2162" i="1"/>
  <c r="AC4138" i="1"/>
  <c r="AC2821" i="1"/>
  <c r="AB3191" i="1"/>
  <c r="AB312" i="1"/>
  <c r="AB4980" i="1"/>
  <c r="AB362" i="1"/>
  <c r="AB5393" i="1"/>
  <c r="AC2600" i="1"/>
  <c r="AC5621" i="1"/>
  <c r="AC4480" i="1"/>
  <c r="AB98" i="1"/>
  <c r="AB5138" i="1"/>
  <c r="AB415" i="1"/>
  <c r="AB5173" i="1"/>
  <c r="AB518" i="1"/>
  <c r="AC2871" i="1"/>
  <c r="AB4682" i="1"/>
  <c r="AC1437" i="1"/>
  <c r="AC1526" i="1"/>
  <c r="AB290" i="1"/>
  <c r="AB3544" i="1"/>
  <c r="AC4153" i="1"/>
  <c r="AB3584" i="1"/>
  <c r="AB1803" i="1"/>
  <c r="AC4206" i="1"/>
  <c r="AB3271" i="1"/>
  <c r="AB4547" i="1"/>
  <c r="AB5652" i="1"/>
  <c r="AB5162" i="1"/>
  <c r="AC659" i="1"/>
  <c r="AC4867" i="1"/>
  <c r="AB1052" i="1"/>
  <c r="AB1431" i="1"/>
  <c r="AB2845" i="1"/>
  <c r="AB1616" i="1"/>
  <c r="AB5411" i="1"/>
  <c r="AB5428" i="1"/>
  <c r="AB2315" i="1"/>
  <c r="AB1845" i="1"/>
  <c r="AB990" i="1"/>
  <c r="AC2824" i="1"/>
  <c r="AB294" i="1"/>
  <c r="AC4859" i="1"/>
  <c r="AB1258" i="1"/>
  <c r="AB1727" i="1"/>
  <c r="AB589" i="1"/>
  <c r="AC3852" i="1"/>
  <c r="AB2083" i="1"/>
  <c r="AB2373" i="1"/>
  <c r="AB1151" i="1"/>
  <c r="AB2605" i="1"/>
  <c r="AB236" i="1"/>
  <c r="AB2913" i="1"/>
  <c r="AA5070" i="1"/>
  <c r="AC916" i="1"/>
  <c r="AB4963" i="1"/>
  <c r="AB1327" i="1"/>
  <c r="AC125" i="1"/>
  <c r="AB2357" i="1"/>
  <c r="AB2393" i="1"/>
  <c r="AB4561" i="1"/>
  <c r="AA3176" i="1"/>
  <c r="AB2" i="1"/>
  <c r="AB1303" i="1"/>
  <c r="AC735" i="1"/>
  <c r="AC1488" i="1"/>
  <c r="AB4543" i="1"/>
  <c r="AB1017" i="1"/>
  <c r="AB3145" i="1"/>
  <c r="AC4699" i="1"/>
  <c r="AB291" i="1"/>
  <c r="AB1777" i="1"/>
  <c r="AB2604" i="1"/>
  <c r="AC3445" i="1"/>
  <c r="AC751" i="1"/>
  <c r="AC1529" i="1"/>
  <c r="AB136" i="1"/>
  <c r="AB5016" i="1"/>
  <c r="AB4665" i="1"/>
  <c r="AC3763" i="1"/>
  <c r="AC1480" i="1"/>
  <c r="AC1259" i="1"/>
  <c r="AB5942" i="1"/>
  <c r="AB5867" i="1"/>
  <c r="AB1082" i="1"/>
  <c r="AC3448" i="1"/>
  <c r="AB5257" i="1"/>
  <c r="AC4861" i="1"/>
  <c r="AB3943" i="1"/>
  <c r="AB1954" i="1"/>
  <c r="AB2718" i="1"/>
  <c r="AB3671" i="1"/>
  <c r="AB4386" i="1"/>
  <c r="AC3283" i="1"/>
  <c r="AB4" i="1"/>
  <c r="AB1022" i="1"/>
  <c r="AB3978" i="1"/>
  <c r="AB3542" i="1"/>
  <c r="AB1948" i="1"/>
  <c r="AB4545" i="1"/>
  <c r="AA2348" i="1"/>
  <c r="AB1747" i="1"/>
  <c r="AB5339" i="1"/>
  <c r="AC4439" i="1"/>
  <c r="AC4498" i="1"/>
  <c r="AB1014" i="1"/>
  <c r="AB3182" i="1"/>
  <c r="AB3972" i="1"/>
  <c r="AA2083" i="1"/>
  <c r="AB5631" i="1"/>
  <c r="AB2468" i="1"/>
  <c r="AC4161" i="1"/>
  <c r="AC3267" i="1"/>
  <c r="AB2679" i="1"/>
  <c r="AB3162" i="1"/>
  <c r="AB326" i="1"/>
  <c r="AC4631" i="1"/>
  <c r="AB257" i="1"/>
  <c r="AB4899" i="1"/>
  <c r="AB5151" i="1"/>
  <c r="AC821" i="1"/>
  <c r="AC1690" i="1"/>
  <c r="AC1519" i="1"/>
  <c r="AB157" i="1"/>
  <c r="AB2541" i="1"/>
  <c r="AB5085" i="1"/>
  <c r="AC3388" i="1"/>
  <c r="AC3423" i="1"/>
  <c r="AC599" i="1"/>
  <c r="AB5691" i="1"/>
  <c r="AB2400" i="1"/>
  <c r="AB2633" i="1"/>
  <c r="AC4312" i="1"/>
  <c r="AB3211" i="1"/>
  <c r="AB4369" i="1"/>
  <c r="AB3693" i="1"/>
  <c r="AB2272" i="1"/>
  <c r="AA62" i="1"/>
  <c r="AB4958" i="1"/>
  <c r="AB5307" i="1"/>
  <c r="AA193" i="1"/>
  <c r="AB5046" i="1"/>
  <c r="AB5918" i="1"/>
  <c r="AC1842" i="1"/>
  <c r="AB132" i="1"/>
  <c r="AB2915" i="1"/>
  <c r="AC4923" i="1"/>
  <c r="AC1672" i="1"/>
  <c r="AB4627" i="1"/>
  <c r="AB368" i="1"/>
  <c r="AB1245" i="1"/>
  <c r="AB3579" i="1"/>
  <c r="AC2271" i="1"/>
  <c r="AB1004" i="1"/>
  <c r="AC3655" i="1"/>
  <c r="AC2865" i="1"/>
  <c r="AB898" i="1"/>
  <c r="AB810" i="1"/>
  <c r="AC450" i="1"/>
  <c r="AB1763" i="1"/>
  <c r="AB3233" i="1"/>
  <c r="AB3958" i="1"/>
  <c r="AC5571" i="1"/>
  <c r="AC5583" i="1"/>
  <c r="AB127" i="1"/>
  <c r="AB2808" i="1"/>
  <c r="AC4350" i="1"/>
  <c r="AB1002" i="1"/>
  <c r="AB4558" i="1"/>
  <c r="AB1067" i="1"/>
  <c r="AC806" i="1"/>
  <c r="AC1663" i="1"/>
  <c r="AB3925" i="1"/>
  <c r="AC5152" i="1"/>
  <c r="AB4555" i="1"/>
  <c r="AC2629" i="1"/>
  <c r="AB3054" i="1"/>
  <c r="AB3811" i="1"/>
  <c r="AB1253" i="1"/>
  <c r="AB2934" i="1"/>
  <c r="AB3985" i="1"/>
  <c r="AB2004" i="1"/>
  <c r="AB979" i="1"/>
  <c r="AB5679" i="1"/>
  <c r="AB407" i="1"/>
  <c r="AC1869" i="1"/>
  <c r="AC678" i="1"/>
  <c r="AC1682" i="1"/>
  <c r="AB3534" i="1"/>
  <c r="AB983" i="1"/>
  <c r="AC4460" i="1"/>
  <c r="AB719" i="1"/>
  <c r="AB4706" i="1"/>
  <c r="AB4371" i="1"/>
  <c r="AB2870" i="1"/>
  <c r="AB703" i="1"/>
  <c r="AB5775" i="1"/>
  <c r="AB5086" i="1"/>
  <c r="AA5689" i="1"/>
  <c r="AB714" i="1"/>
  <c r="AB5718" i="1"/>
  <c r="AA960" i="1"/>
  <c r="AB4392" i="1"/>
  <c r="AB1514" i="1"/>
  <c r="AA5127" i="1"/>
  <c r="AB3213" i="1"/>
  <c r="AB5621" i="1"/>
  <c r="AB1495" i="1"/>
  <c r="AB5224" i="1"/>
  <c r="AB1249" i="1"/>
  <c r="AB5721" i="1"/>
  <c r="AB2065" i="1"/>
  <c r="AA2572" i="1"/>
  <c r="AB2917" i="1"/>
  <c r="AB1392" i="1"/>
  <c r="AB2861" i="1"/>
  <c r="AB1281" i="1"/>
  <c r="AB1185" i="1"/>
  <c r="AB3623" i="1"/>
  <c r="AB2240" i="1"/>
  <c r="AA2380" i="1"/>
  <c r="AA5303" i="1"/>
  <c r="AB722" i="1"/>
  <c r="AB2850" i="1"/>
  <c r="AA82" i="1"/>
  <c r="AB4258" i="1"/>
  <c r="AB2228" i="1"/>
  <c r="AB723" i="1"/>
  <c r="AC1531" i="1"/>
  <c r="AB5227" i="1"/>
  <c r="AB1328" i="1"/>
  <c r="AB1442" i="1"/>
  <c r="AB2819" i="1"/>
  <c r="AB2515" i="1"/>
  <c r="AA3068" i="1"/>
  <c r="AA3774" i="1"/>
  <c r="AB560" i="1"/>
  <c r="AB5535" i="1"/>
  <c r="AB1867" i="1"/>
  <c r="AB4001" i="1"/>
  <c r="AB498" i="1"/>
  <c r="AB3758" i="1"/>
  <c r="AB2776" i="1"/>
  <c r="AA4334" i="1"/>
  <c r="AA3989" i="1"/>
  <c r="AB496" i="1"/>
  <c r="AB2597" i="1"/>
  <c r="AB4466" i="1"/>
  <c r="AB1363" i="1"/>
  <c r="AB1835" i="1"/>
  <c r="AB2057" i="1"/>
  <c r="AB1872" i="1"/>
  <c r="AA5939" i="1"/>
  <c r="AA4979" i="1"/>
  <c r="AA5471" i="1"/>
  <c r="AA3566" i="1"/>
  <c r="AA2927" i="1"/>
  <c r="AA3505" i="1"/>
  <c r="AA3892" i="1"/>
  <c r="AB4921" i="1"/>
  <c r="AA1753" i="1"/>
  <c r="AB2438" i="1"/>
  <c r="AB2988" i="1"/>
  <c r="AB4243" i="1"/>
  <c r="AB2067" i="1"/>
  <c r="AB5515" i="1"/>
  <c r="AB533" i="1"/>
  <c r="AA5274" i="1"/>
  <c r="AB2140" i="1"/>
  <c r="AA926" i="1"/>
  <c r="AB558" i="1"/>
  <c r="AB4084" i="1"/>
  <c r="AB1498" i="1"/>
  <c r="AB1853" i="1"/>
  <c r="AA3909" i="1"/>
  <c r="AA2369" i="1"/>
  <c r="AC4455" i="1"/>
  <c r="AB887" i="1"/>
  <c r="AB3502" i="1"/>
  <c r="AB2035" i="1"/>
  <c r="AB4474" i="1"/>
  <c r="AB4442" i="1"/>
  <c r="AA3" i="1"/>
  <c r="AA5660" i="1"/>
  <c r="AA3296" i="1"/>
  <c r="AB3568" i="1"/>
  <c r="AB4114" i="1"/>
  <c r="AB4439" i="1"/>
  <c r="AB4711" i="1"/>
  <c r="AB5166" i="1"/>
  <c r="AB3625" i="1"/>
  <c r="AB2764" i="1"/>
  <c r="AB3860" i="1"/>
  <c r="AB1485" i="1"/>
  <c r="AA2644" i="1"/>
  <c r="AB4177" i="1"/>
  <c r="AB3258" i="1"/>
  <c r="AB4110" i="1"/>
  <c r="AB1708" i="1"/>
  <c r="AB3" i="1"/>
  <c r="AB5905" i="1"/>
  <c r="AB4076" i="1"/>
  <c r="AB1851" i="1"/>
  <c r="AB5579" i="1"/>
  <c r="AB5589" i="1"/>
  <c r="AA157" i="1"/>
  <c r="AB1576" i="1"/>
  <c r="AA2553" i="1"/>
  <c r="AB5657" i="1"/>
  <c r="AB4768" i="1"/>
  <c r="AB3096" i="1"/>
  <c r="AB5802" i="1"/>
  <c r="AB5510" i="1"/>
  <c r="AB3107" i="1"/>
  <c r="AA3211" i="1"/>
  <c r="AA918" i="1"/>
  <c r="AA5047" i="1"/>
  <c r="AA4686" i="1"/>
  <c r="AA1226" i="1"/>
  <c r="AA288" i="1"/>
  <c r="AA3804" i="1"/>
  <c r="X1724" i="1" a="1"/>
  <c r="AA2952" i="1"/>
  <c r="AA5328" i="1"/>
  <c r="AA3634" i="1"/>
  <c r="AA5806" i="1"/>
  <c r="AA1099" i="1"/>
  <c r="AA217" i="1"/>
  <c r="AA3403" i="1"/>
  <c r="AA3650" i="1"/>
  <c r="Z3918" i="1" a="1"/>
  <c r="AA3580" i="1"/>
  <c r="AA4728" i="1"/>
  <c r="AA480" i="1"/>
  <c r="AA2717" i="1"/>
  <c r="AA5387" i="1"/>
  <c r="AB1648" i="1"/>
  <c r="AB4083" i="1"/>
  <c r="AA4515" i="1"/>
  <c r="AB4830" i="1"/>
  <c r="AB61" i="1"/>
  <c r="AB1031" i="1"/>
  <c r="AB1092" i="1"/>
  <c r="AB3058" i="1"/>
  <c r="AC5132" i="1"/>
  <c r="AC4122" i="1"/>
  <c r="AB751" i="1"/>
  <c r="AB2821" i="1"/>
  <c r="AB5771" i="1"/>
  <c r="AB4944" i="1"/>
  <c r="AC5337" i="1"/>
  <c r="AC683" i="1"/>
  <c r="AC3696" i="1"/>
  <c r="AB3289" i="1"/>
  <c r="AB1060" i="1"/>
  <c r="AB3293" i="1"/>
  <c r="AB2903" i="1"/>
  <c r="AB2614" i="1"/>
  <c r="AB945" i="1"/>
  <c r="AB3285" i="1"/>
  <c r="AB3823" i="1"/>
  <c r="AC459" i="1"/>
  <c r="AB1083" i="1"/>
  <c r="AC917" i="1"/>
  <c r="AB3210" i="1"/>
  <c r="AC2278" i="1"/>
  <c r="AB929" i="1"/>
  <c r="AB2295" i="1"/>
  <c r="AC2520" i="1"/>
  <c r="AB3962" i="1"/>
  <c r="AC1680" i="1"/>
  <c r="AC2872" i="1"/>
  <c r="AB4623" i="1"/>
  <c r="AB4567" i="1"/>
  <c r="AB18" i="1"/>
  <c r="AC563" i="1"/>
  <c r="AB5072" i="1"/>
  <c r="AB5666" i="1"/>
  <c r="AB4933" i="1"/>
  <c r="AC1641" i="1"/>
  <c r="AC2309" i="1"/>
  <c r="AC4354" i="1"/>
  <c r="AB1020" i="1"/>
  <c r="AB3800" i="1"/>
  <c r="AB5117" i="1"/>
  <c r="AC836" i="1"/>
  <c r="AC4842" i="1"/>
  <c r="AC2420" i="1"/>
  <c r="AB3968" i="1"/>
  <c r="AB4952" i="1"/>
  <c r="AB5425" i="1"/>
  <c r="AB1745" i="1"/>
  <c r="AB2562" i="1"/>
  <c r="AB5483" i="1"/>
  <c r="AB2224" i="1"/>
  <c r="AB3713" i="1"/>
  <c r="AA1733" i="1"/>
  <c r="AB2753" i="1"/>
  <c r="AB1275" i="1"/>
  <c r="AA4892" i="1"/>
  <c r="AB3681" i="1"/>
  <c r="AB1885" i="1"/>
  <c r="AB721" i="1"/>
  <c r="AB3262" i="1"/>
  <c r="AA984" i="1"/>
  <c r="AB5342" i="1"/>
  <c r="AB3865" i="1"/>
  <c r="AA5120" i="1"/>
  <c r="AA2919" i="1"/>
  <c r="AB273" i="1"/>
  <c r="AB2496" i="1"/>
  <c r="AC912" i="1"/>
  <c r="AB3305" i="1"/>
  <c r="AB1215" i="1"/>
  <c r="AB3072" i="1"/>
  <c r="AC2311" i="1"/>
  <c r="AB1208" i="1"/>
  <c r="AB314" i="1"/>
  <c r="AC671" i="1"/>
  <c r="AB1088" i="1"/>
  <c r="AC2326" i="1"/>
  <c r="AB1071" i="1"/>
  <c r="AC3028" i="1"/>
  <c r="AC5603" i="1"/>
  <c r="AB4880" i="1"/>
  <c r="AB5779" i="1"/>
  <c r="AC2441" i="1"/>
  <c r="AB1012" i="1"/>
  <c r="AB1026" i="1"/>
  <c r="AB5207" i="1"/>
  <c r="AC2530" i="1"/>
  <c r="AC3261" i="1"/>
  <c r="AB5014" i="1"/>
  <c r="AB2827" i="1"/>
  <c r="AC2426" i="1"/>
  <c r="AB1057" i="1"/>
  <c r="AB3328" i="1"/>
  <c r="AB4745" i="1"/>
  <c r="AC1624" i="1"/>
  <c r="AC740" i="1"/>
  <c r="AB5038" i="1"/>
  <c r="AC2072" i="1"/>
  <c r="AC2294" i="1"/>
  <c r="AC1646" i="1"/>
  <c r="AB223" i="1"/>
  <c r="AB5879" i="1"/>
  <c r="AB4648" i="1"/>
  <c r="AC779" i="1"/>
  <c r="AB1225" i="1"/>
  <c r="AC1871" i="1"/>
  <c r="AB2077" i="1"/>
  <c r="AB2677" i="1"/>
  <c r="AB4986" i="1"/>
  <c r="AC864" i="1"/>
  <c r="AC5596" i="1"/>
  <c r="AC5540" i="1"/>
  <c r="AB4557" i="1"/>
  <c r="AB5121" i="1"/>
  <c r="AB4908" i="1"/>
  <c r="AB3267" i="1"/>
  <c r="AB2930" i="1"/>
  <c r="AB5442" i="1"/>
  <c r="AB5491" i="1"/>
  <c r="AB3512" i="1"/>
  <c r="AB5002" i="1"/>
  <c r="AB5552" i="1"/>
  <c r="AB4563" i="1"/>
  <c r="AB847" i="1"/>
  <c r="AB602" i="1"/>
  <c r="AB5430" i="1"/>
  <c r="AB2292" i="1"/>
  <c r="AB5569" i="1"/>
  <c r="AB3038" i="1"/>
  <c r="AB4491" i="1"/>
  <c r="AA3798" i="1"/>
  <c r="AC4456" i="1"/>
  <c r="AB4335" i="1"/>
  <c r="AC4305" i="1"/>
  <c r="AB4948" i="1"/>
  <c r="AB3307" i="1"/>
  <c r="AC830" i="1"/>
  <c r="AB4352" i="1"/>
  <c r="AB152" i="1"/>
  <c r="AC2298" i="1"/>
  <c r="AB4520" i="1"/>
  <c r="AB2383" i="1"/>
  <c r="AB3220" i="1"/>
  <c r="AB2343" i="1"/>
  <c r="AB2688" i="1"/>
  <c r="AB4257" i="1"/>
  <c r="AC3719" i="1"/>
  <c r="AB3250" i="1"/>
  <c r="AB2551" i="1"/>
  <c r="AB4622" i="1"/>
  <c r="AB938" i="1"/>
  <c r="AB4516" i="1"/>
  <c r="AB4539" i="1"/>
  <c r="AB3657" i="1"/>
  <c r="AC5759" i="1"/>
  <c r="AB3816" i="1"/>
  <c r="AB4570" i="1"/>
  <c r="AB3572" i="1"/>
  <c r="AB84" i="1"/>
  <c r="AB3935" i="1"/>
  <c r="AB3315" i="1"/>
  <c r="AC2592" i="1"/>
  <c r="AC1589" i="1"/>
  <c r="AB143" i="1"/>
  <c r="AB3984" i="1"/>
  <c r="AB1112" i="1"/>
  <c r="AB2156" i="1"/>
  <c r="AC4756" i="1"/>
  <c r="AC838" i="1"/>
  <c r="AC5592" i="1"/>
  <c r="AB2608" i="1"/>
  <c r="AB4346" i="1"/>
  <c r="AB437" i="1"/>
  <c r="AC4139" i="1"/>
  <c r="AB2889" i="1"/>
  <c r="AB5635" i="1"/>
  <c r="AB4889" i="1"/>
  <c r="AB4904" i="1"/>
  <c r="AC3023" i="1"/>
  <c r="AB4713" i="1"/>
  <c r="AB1370" i="1"/>
  <c r="AB3698" i="1"/>
  <c r="AB1911" i="1"/>
  <c r="AB3433" i="1"/>
  <c r="AA1947" i="1"/>
  <c r="AA3273" i="1"/>
  <c r="AC3527" i="1"/>
  <c r="AC2285" i="1"/>
  <c r="AB3359" i="1"/>
  <c r="AB1766" i="1"/>
  <c r="AC2984" i="1"/>
  <c r="AB5367" i="1"/>
  <c r="AB4936" i="1"/>
  <c r="AB5034" i="1"/>
  <c r="AB1130" i="1"/>
  <c r="AC809" i="1"/>
  <c r="AB2118" i="1"/>
  <c r="AB2331" i="1"/>
  <c r="AB3804" i="1"/>
  <c r="AB2155" i="1"/>
  <c r="AC3413" i="1"/>
  <c r="AB4428" i="1"/>
  <c r="AC2136" i="1"/>
  <c r="AC2827" i="1"/>
  <c r="AB5809" i="1"/>
  <c r="AB1099" i="1"/>
  <c r="AB3357" i="1"/>
  <c r="AB1993" i="1"/>
  <c r="AC4315" i="1"/>
  <c r="AB3875" i="1"/>
  <c r="AC3726" i="1"/>
  <c r="AB3906" i="1"/>
  <c r="AB5632" i="1"/>
  <c r="AB3348" i="1"/>
  <c r="AB3552" i="1"/>
  <c r="AB5308" i="1"/>
  <c r="AC1919" i="1"/>
  <c r="AB4149" i="1"/>
  <c r="AB3322" i="1"/>
  <c r="AB2610" i="1"/>
  <c r="AC3723" i="1"/>
  <c r="AB927" i="1"/>
  <c r="AB4356" i="1"/>
  <c r="AB4321" i="1"/>
  <c r="AB937" i="1"/>
  <c r="AB5122" i="1"/>
  <c r="AC636" i="1"/>
  <c r="AC2312" i="1"/>
  <c r="AB256" i="1"/>
  <c r="AB855" i="1"/>
  <c r="AB212" i="1"/>
  <c r="AB1256" i="1"/>
  <c r="AC1614" i="1"/>
  <c r="AB5857" i="1"/>
  <c r="AB337" i="1"/>
  <c r="AB652" i="1"/>
  <c r="AB3028" i="1"/>
  <c r="AA3675" i="1"/>
  <c r="AB4107" i="1"/>
  <c r="AB3380" i="1"/>
  <c r="AB3660" i="1"/>
  <c r="AB752" i="1"/>
  <c r="AB5876" i="1"/>
  <c r="AB4509" i="1"/>
  <c r="AB2558" i="1"/>
  <c r="AB303" i="1"/>
  <c r="AB4746" i="1"/>
  <c r="AB1013" i="1"/>
  <c r="AC1611" i="1"/>
  <c r="AC34" i="1"/>
  <c r="AB330" i="1"/>
  <c r="AB3309" i="1"/>
  <c r="AC2281" i="1"/>
  <c r="AB364" i="1"/>
  <c r="AB5617" i="1"/>
  <c r="AB5144" i="1"/>
  <c r="AB4983" i="1"/>
  <c r="AB2354" i="1"/>
  <c r="AB3170" i="1"/>
  <c r="AC1655" i="1"/>
  <c r="AB3916" i="1"/>
  <c r="AB4641" i="1"/>
  <c r="AB1979" i="1"/>
  <c r="AB5240" i="1"/>
  <c r="AB5259" i="1"/>
  <c r="AB2103" i="1"/>
  <c r="AB1988" i="1"/>
  <c r="AC4929" i="1"/>
  <c r="AB219" i="1"/>
  <c r="AB3224" i="1"/>
  <c r="AB4902" i="1"/>
  <c r="AB5412" i="1"/>
  <c r="AC2531" i="1"/>
  <c r="AB2691" i="1"/>
  <c r="AB420" i="1"/>
  <c r="AB5799" i="1"/>
  <c r="AB3487" i="1"/>
  <c r="AB5861" i="1"/>
  <c r="AC4691" i="1"/>
  <c r="AB363" i="1"/>
  <c r="AB963" i="1"/>
  <c r="AB11" i="1"/>
  <c r="AC1658" i="1"/>
  <c r="AC5593" i="1"/>
  <c r="AC4090" i="1"/>
  <c r="AB3837" i="1"/>
  <c r="AB5244" i="1"/>
  <c r="AB1211" i="1"/>
  <c r="AB3676" i="1"/>
  <c r="AB2715" i="1"/>
  <c r="AB1938" i="1"/>
  <c r="AB1150" i="1"/>
  <c r="AB4886" i="1"/>
  <c r="AC1553" i="1"/>
  <c r="AB5692" i="1"/>
  <c r="AC4845" i="1"/>
  <c r="AC2003" i="1"/>
  <c r="AB3747" i="1"/>
  <c r="AB3838" i="1"/>
  <c r="AC5936" i="1"/>
  <c r="AB1167" i="1"/>
  <c r="AB3246" i="1"/>
  <c r="AB1970" i="1"/>
  <c r="AB1969" i="1"/>
  <c r="AB281" i="1"/>
  <c r="AB3245" i="1"/>
  <c r="AC812" i="1"/>
  <c r="AB4934" i="1"/>
  <c r="AB5275" i="1"/>
  <c r="AB850" i="1"/>
  <c r="AB1307" i="1"/>
  <c r="AB506" i="1"/>
  <c r="AB3787" i="1"/>
  <c r="AB4981" i="1"/>
  <c r="AC5559" i="1"/>
  <c r="AB2085" i="1"/>
  <c r="AB3956" i="1"/>
  <c r="AB4642" i="1"/>
  <c r="AB2460" i="1"/>
  <c r="AC548" i="1"/>
  <c r="AB21" i="1"/>
  <c r="AB4568" i="1"/>
  <c r="AB4330" i="1"/>
  <c r="AB218" i="1"/>
  <c r="AB4325" i="1"/>
  <c r="AC2178" i="1"/>
  <c r="AB960" i="1"/>
  <c r="AB980" i="1"/>
  <c r="AB1980" i="1"/>
  <c r="AC3042" i="1"/>
  <c r="AC5563" i="1"/>
  <c r="AC4168" i="1"/>
  <c r="AB414" i="1"/>
  <c r="AB2697" i="1"/>
  <c r="AB441" i="1"/>
  <c r="AB2648" i="1"/>
  <c r="AB3458" i="1"/>
  <c r="AB4240" i="1"/>
  <c r="AB4302" i="1"/>
  <c r="AB1881" i="1"/>
  <c r="AB4671" i="1"/>
  <c r="AB2166" i="1"/>
  <c r="AB3626" i="1"/>
  <c r="AA3309" i="1"/>
  <c r="AB2568" i="1"/>
  <c r="AB3100" i="1"/>
  <c r="AC2585" i="1"/>
  <c r="AB1101" i="1"/>
  <c r="AB1354" i="1"/>
  <c r="AB3212" i="1"/>
  <c r="AB2079" i="1"/>
  <c r="AB5234" i="1"/>
  <c r="AB2360" i="1"/>
  <c r="AC1640" i="1"/>
  <c r="AB3589" i="1"/>
  <c r="AC818" i="1"/>
  <c r="AB5252" i="1"/>
  <c r="AC4827" i="1"/>
  <c r="AB5649" i="1"/>
  <c r="AB209" i="1"/>
  <c r="AB2238" i="1"/>
  <c r="AC2020" i="1"/>
  <c r="AB5139" i="1"/>
  <c r="AB285" i="1"/>
  <c r="AB451" i="1"/>
  <c r="AB3176" i="1"/>
  <c r="AB253" i="1"/>
  <c r="AB4938" i="1"/>
  <c r="AB735" i="1"/>
  <c r="AC4181" i="1"/>
  <c r="AB3795" i="1"/>
  <c r="AB5107" i="1"/>
  <c r="AB461" i="1"/>
  <c r="AB3924" i="1"/>
  <c r="AB5842" i="1"/>
  <c r="AB1776" i="1"/>
  <c r="AC5243" i="1"/>
  <c r="AC4288" i="1"/>
  <c r="AC2305" i="1"/>
  <c r="AB260" i="1"/>
  <c r="AB3081" i="1"/>
  <c r="AB884" i="1"/>
  <c r="AC2042" i="1"/>
  <c r="AC5524" i="1"/>
  <c r="AC4863" i="1"/>
  <c r="AB5683" i="1"/>
  <c r="AB208" i="1"/>
  <c r="AB424" i="1"/>
  <c r="AC502" i="1"/>
  <c r="AC1926" i="1"/>
  <c r="AB5055" i="1"/>
  <c r="AB1081" i="1"/>
  <c r="AB3351" i="1"/>
  <c r="AB2579" i="1"/>
  <c r="AA3930" i="1"/>
  <c r="AB539" i="1"/>
  <c r="AB5416" i="1"/>
  <c r="AB4222" i="1"/>
  <c r="AB2534" i="1"/>
  <c r="AA5820" i="1"/>
  <c r="AB4364" i="1"/>
  <c r="AA325" i="1"/>
  <c r="AB3511" i="1"/>
  <c r="AB5733" i="1"/>
  <c r="AB5250" i="1"/>
  <c r="AB1583" i="1"/>
  <c r="AA196" i="1"/>
  <c r="AA5357" i="1"/>
  <c r="AB2623" i="1"/>
  <c r="AB5584" i="1"/>
  <c r="AB2415" i="1"/>
  <c r="AB4021" i="1"/>
  <c r="AB3697" i="1"/>
  <c r="AB5803" i="1"/>
  <c r="AB2778" i="1"/>
  <c r="AA3342" i="1"/>
  <c r="AB3173" i="1"/>
  <c r="AB834" i="1"/>
  <c r="AB4143" i="1"/>
  <c r="AB2177" i="1"/>
  <c r="AB35" i="1"/>
  <c r="AB1865" i="1"/>
  <c r="AB670" i="1"/>
  <c r="AA4620" i="1"/>
  <c r="AC4995" i="1"/>
  <c r="AB4786" i="1"/>
  <c r="AB3948" i="1"/>
  <c r="AB2943" i="1"/>
  <c r="AB47" i="1"/>
  <c r="AB3185" i="1"/>
  <c r="AB696" i="1"/>
  <c r="AB4528" i="1"/>
  <c r="AB1357" i="1"/>
  <c r="AB2051" i="1"/>
  <c r="AB1475" i="1"/>
  <c r="AB53" i="1"/>
  <c r="AB4600" i="1"/>
  <c r="AB432" i="1"/>
  <c r="AA5020" i="1"/>
  <c r="AB2152" i="1"/>
  <c r="AB4465" i="1"/>
  <c r="AB1711" i="1"/>
  <c r="AB3619" i="1"/>
  <c r="AB5451" i="1"/>
  <c r="AB2072" i="1"/>
  <c r="AB2999" i="1"/>
  <c r="AA871" i="1"/>
  <c r="AA2592" i="1"/>
  <c r="AB5744" i="1"/>
  <c r="AB2990" i="1"/>
  <c r="AB816" i="1"/>
  <c r="AB1298" i="1"/>
  <c r="AB3999" i="1"/>
  <c r="AB5487" i="1"/>
  <c r="AB1899" i="1"/>
  <c r="AA888" i="1"/>
  <c r="AA5378" i="1"/>
  <c r="AA968" i="1"/>
  <c r="AA5133" i="1"/>
  <c r="AA3374" i="1"/>
  <c r="AA4070" i="1"/>
  <c r="AA2046" i="1"/>
  <c r="AA5219" i="1"/>
  <c r="AA363" i="1"/>
  <c r="AB2009" i="1"/>
  <c r="AA3487" i="1"/>
  <c r="AB4841" i="1"/>
  <c r="AB2200" i="1"/>
  <c r="AB5203" i="1"/>
  <c r="AB2268" i="1"/>
  <c r="AA5677" i="1"/>
  <c r="AB1257" i="1"/>
  <c r="AB3374" i="1"/>
  <c r="AB2960" i="1"/>
  <c r="AB1412" i="1"/>
  <c r="AA1726" i="1"/>
  <c r="AB520" i="1"/>
  <c r="AB14" i="1"/>
  <c r="AA5022" i="1"/>
  <c r="AB3536" i="1"/>
  <c r="AB2761" i="1"/>
  <c r="AB1859" i="1"/>
  <c r="AB5804" i="1"/>
  <c r="AB828" i="1"/>
  <c r="AB5401" i="1"/>
  <c r="AB2567" i="1"/>
  <c r="AA200" i="1"/>
  <c r="AA393" i="1"/>
  <c r="AB4766" i="1"/>
  <c r="AB2816" i="1"/>
  <c r="AB4215" i="1"/>
  <c r="AB1371" i="1"/>
  <c r="AB2142" i="1"/>
  <c r="AB1864" i="1"/>
  <c r="AB2332" i="1"/>
  <c r="AB1517" i="1"/>
  <c r="AB2564" i="1"/>
  <c r="AB1146" i="1"/>
  <c r="AB2637" i="1"/>
  <c r="AB3756" i="1"/>
  <c r="AB682" i="1"/>
  <c r="AB718" i="1"/>
  <c r="AB3067" i="1"/>
  <c r="AB117" i="1"/>
  <c r="AB2062" i="1"/>
  <c r="AB739" i="1"/>
  <c r="AA1731" i="1"/>
  <c r="AB1000" i="1"/>
  <c r="AB2099" i="1"/>
  <c r="AB280" i="1"/>
  <c r="AB3343" i="1"/>
  <c r="AC3269" i="1"/>
  <c r="AB3533" i="1"/>
  <c r="AB3156" i="1"/>
  <c r="AB840" i="1"/>
  <c r="AB3199" i="1"/>
  <c r="AB932" i="1"/>
  <c r="AC5172" i="1"/>
  <c r="AB1963" i="1"/>
  <c r="AC2473" i="1"/>
  <c r="AB5098" i="1"/>
  <c r="AB862" i="1"/>
  <c r="AB1159" i="1"/>
  <c r="AC4488" i="1"/>
  <c r="AB5143" i="1"/>
  <c r="AB3497" i="1"/>
  <c r="AB2887" i="1"/>
  <c r="AB4957" i="1"/>
  <c r="AC1515" i="1"/>
  <c r="AB4534" i="1"/>
  <c r="AC1661" i="1"/>
  <c r="AB2895" i="1"/>
  <c r="AC5565" i="1"/>
  <c r="AB5872" i="1"/>
  <c r="AB4927" i="1"/>
  <c r="AB3069" i="1"/>
  <c r="AB5735" i="1"/>
  <c r="AB5032" i="1"/>
  <c r="AB5806" i="1"/>
  <c r="AB4328" i="1"/>
  <c r="AB3982" i="1"/>
  <c r="AB5299" i="1"/>
  <c r="AC4426" i="1"/>
  <c r="AB2127" i="1"/>
  <c r="AB2901" i="1"/>
  <c r="AB1200" i="1"/>
  <c r="AB144" i="1"/>
  <c r="AB137" i="1"/>
  <c r="AC3499" i="1"/>
  <c r="AB4603" i="1"/>
  <c r="AB5105" i="1"/>
  <c r="AB1335" i="1"/>
  <c r="AB1726" i="1"/>
  <c r="AB3923" i="1"/>
  <c r="AC2777" i="1"/>
  <c r="AB5082" i="1"/>
  <c r="AB2618" i="1"/>
  <c r="AB5352" i="1"/>
  <c r="AB946" i="1"/>
  <c r="AB875" i="1"/>
  <c r="AB2038" i="1"/>
  <c r="AB1641" i="1"/>
  <c r="AB1973" i="1"/>
  <c r="AB1222" i="1"/>
  <c r="AB1283" i="1"/>
  <c r="AB3256" i="1"/>
  <c r="AA3340" i="1"/>
  <c r="AB1178" i="1"/>
  <c r="AB2471" i="1"/>
  <c r="AB692" i="1"/>
  <c r="AB5176" i="1"/>
  <c r="AB428" i="1"/>
  <c r="AB567" i="1"/>
  <c r="AB3743" i="1"/>
  <c r="AA2126" i="1"/>
  <c r="AA1229" i="1"/>
  <c r="AB1800" i="1"/>
  <c r="AB5452" i="1"/>
  <c r="AC4221" i="1"/>
  <c r="AB336" i="1"/>
  <c r="AC5517" i="1"/>
  <c r="AB863" i="1"/>
  <c r="AB3151" i="1"/>
  <c r="AC739" i="1"/>
  <c r="AB5345" i="1"/>
  <c r="AC2816" i="1"/>
  <c r="AC2989" i="1"/>
  <c r="AB3292" i="1"/>
  <c r="AB2626" i="1"/>
  <c r="AB2348" i="1"/>
  <c r="AB5639" i="1"/>
  <c r="AB245" i="1"/>
  <c r="AB2832" i="1"/>
  <c r="AC2201" i="1"/>
  <c r="AB1135" i="1"/>
  <c r="AB319" i="1"/>
  <c r="AB2569" i="1"/>
  <c r="AB5811" i="1"/>
  <c r="AB1723" i="1"/>
  <c r="AB3808" i="1"/>
  <c r="AB5619" i="1"/>
  <c r="AC2141" i="1"/>
  <c r="AB5265" i="1"/>
  <c r="AB5142" i="1"/>
  <c r="AB883" i="1"/>
  <c r="AB4525" i="1"/>
  <c r="AB931" i="1"/>
  <c r="AB1033" i="1"/>
  <c r="AC1283" i="1"/>
  <c r="AC3040" i="1"/>
  <c r="AB2651" i="1"/>
  <c r="AB302" i="1"/>
  <c r="AB4572" i="1"/>
  <c r="AB5323" i="1"/>
  <c r="AC3970" i="1"/>
  <c r="AC2857" i="1"/>
  <c r="AC1572" i="1"/>
  <c r="AB2355" i="1"/>
  <c r="AB3362" i="1"/>
  <c r="AB5246" i="1"/>
  <c r="AC4075" i="1"/>
  <c r="AB3457" i="1"/>
  <c r="AB5852" i="1"/>
  <c r="AB1187" i="1"/>
  <c r="AB873" i="1"/>
  <c r="AC4483" i="1"/>
  <c r="AB1361" i="1"/>
  <c r="AB4965" i="1"/>
  <c r="AB2150" i="1"/>
  <c r="AB4441" i="1"/>
  <c r="AB3641" i="1"/>
  <c r="AA127" i="1"/>
  <c r="AA1760" i="1"/>
  <c r="AC5506" i="1"/>
  <c r="AB5333" i="1"/>
  <c r="AB2163" i="1"/>
  <c r="AB4427" i="1"/>
  <c r="AB4791" i="1"/>
  <c r="AB3037" i="1"/>
  <c r="AA5672" i="1"/>
  <c r="AA99" i="1"/>
  <c r="AA5092" i="1"/>
  <c r="AB5036" i="1"/>
  <c r="AB2134" i="1"/>
  <c r="AB2096" i="1"/>
  <c r="AC4819" i="1"/>
  <c r="AB371" i="1"/>
  <c r="AB4537" i="1"/>
  <c r="AB5400" i="1"/>
  <c r="AC16" i="1"/>
  <c r="AB5630" i="1"/>
  <c r="AB4584" i="1"/>
  <c r="AB1240" i="1"/>
  <c r="AB3272" i="1"/>
  <c r="AB316" i="1"/>
  <c r="AB5094" i="1"/>
  <c r="AB5607" i="1"/>
  <c r="AC798" i="1"/>
  <c r="AB4960" i="1"/>
  <c r="AB2586" i="1"/>
  <c r="AC4475" i="1"/>
  <c r="AB3557" i="1"/>
  <c r="AB5865" i="1"/>
  <c r="AB3821" i="1"/>
  <c r="AA180" i="1"/>
  <c r="AC3025" i="1"/>
  <c r="AB1294" i="1"/>
  <c r="AB2634" i="1"/>
  <c r="AC74" i="1"/>
  <c r="AB100" i="1"/>
  <c r="AB1015" i="1"/>
  <c r="AB2320" i="1"/>
  <c r="AC3963" i="1"/>
  <c r="AB139" i="1"/>
  <c r="AB2484" i="1"/>
  <c r="AB4560" i="1"/>
  <c r="AC3715" i="1"/>
  <c r="AC1714" i="1"/>
  <c r="AC4404" i="1"/>
  <c r="AB2366" i="1"/>
  <c r="AB191" i="1"/>
  <c r="AB3312" i="1"/>
  <c r="AB852" i="1"/>
  <c r="AB486" i="1"/>
  <c r="AC5234" i="1"/>
  <c r="AB2675" i="1"/>
  <c r="AB2092" i="1"/>
  <c r="AB874" i="1"/>
  <c r="AC1474" i="1"/>
  <c r="AB5068" i="1"/>
  <c r="AB2031" i="1"/>
  <c r="AB4246" i="1"/>
  <c r="AB2195" i="1"/>
  <c r="AB3530" i="1"/>
  <c r="AB5377" i="1"/>
  <c r="AB436" i="1"/>
  <c r="AA1723" i="1"/>
  <c r="AB5688" i="1"/>
  <c r="AC2034" i="1"/>
  <c r="AC2296" i="1"/>
  <c r="AB3807" i="1"/>
  <c r="AC2986" i="1"/>
  <c r="AC2536" i="1"/>
  <c r="AB5946" i="1"/>
  <c r="AB3801" i="1"/>
  <c r="AB4004" i="1"/>
  <c r="AB2086" i="1"/>
  <c r="AC4790" i="1"/>
  <c r="AB2091" i="1"/>
  <c r="AB3799" i="1"/>
  <c r="AC1470" i="1"/>
  <c r="AC3019" i="1"/>
  <c r="AB2239" i="1"/>
  <c r="AC2717" i="1"/>
  <c r="AB1725" i="1"/>
  <c r="AB5674" i="1"/>
  <c r="AB3134" i="1"/>
  <c r="AC657" i="1"/>
  <c r="AC5777" i="1"/>
  <c r="AC4504" i="1"/>
  <c r="AB668" i="1"/>
  <c r="AC4962" i="1"/>
  <c r="AB4882" i="1"/>
  <c r="AB3222" i="1"/>
  <c r="AB4598" i="1"/>
  <c r="AC3490" i="1"/>
  <c r="AC913" i="1"/>
  <c r="AB1738" i="1"/>
  <c r="AC4403" i="1"/>
  <c r="AB3573" i="1"/>
  <c r="AC3408" i="1"/>
  <c r="AB3300" i="1"/>
  <c r="AB2672" i="1"/>
  <c r="AB1139" i="1"/>
  <c r="AB5235" i="1"/>
  <c r="AB190" i="1"/>
  <c r="AB5896" i="1"/>
  <c r="AC1601" i="1"/>
  <c r="AB59" i="1"/>
  <c r="AB2114" i="1"/>
  <c r="AC4674" i="1"/>
  <c r="AB2893" i="1"/>
  <c r="AC4505" i="1"/>
  <c r="AB170" i="1"/>
  <c r="AB8" i="1"/>
  <c r="AB5304" i="1"/>
  <c r="AB3006" i="1"/>
  <c r="AB4987" i="1"/>
  <c r="AB5272" i="1"/>
  <c r="AB2247" i="1"/>
  <c r="AB2815" i="1"/>
  <c r="AB2305" i="1"/>
  <c r="AC1366" i="1"/>
  <c r="AB5340" i="1"/>
  <c r="AB3806" i="1"/>
  <c r="AC4108" i="1"/>
  <c r="AB5141" i="1"/>
  <c r="AC1684" i="1"/>
  <c r="AB4626" i="1"/>
  <c r="AB5829" i="1"/>
  <c r="AC3615" i="1"/>
  <c r="AB1124" i="1"/>
  <c r="AB481" i="1"/>
  <c r="AB892" i="1"/>
  <c r="AB2676" i="1"/>
  <c r="AB3161" i="1"/>
  <c r="AB2439" i="1"/>
  <c r="AC716" i="1"/>
  <c r="AB3188" i="1"/>
  <c r="AC724" i="1"/>
  <c r="AB2341" i="1"/>
  <c r="AB224" i="1"/>
  <c r="AB4950" i="1"/>
  <c r="AB4351" i="1"/>
  <c r="AB2459" i="1"/>
  <c r="AC2528" i="1"/>
  <c r="AB5177" i="1"/>
  <c r="AC2975" i="1"/>
  <c r="AB5633" i="1"/>
  <c r="AB4873" i="1"/>
  <c r="AB1250" i="1"/>
  <c r="AB2135" i="1"/>
  <c r="AB511" i="1"/>
  <c r="AC4789" i="1"/>
  <c r="AB2720" i="1"/>
  <c r="AB352" i="1"/>
  <c r="AC4805" i="1"/>
  <c r="AB1965" i="1"/>
  <c r="AB198" i="1"/>
  <c r="AC4029" i="1"/>
  <c r="AB2717" i="1"/>
  <c r="AB29" i="1"/>
  <c r="AB5197" i="1"/>
  <c r="AB4514" i="1"/>
  <c r="AB3776" i="1"/>
  <c r="AC4277" i="1"/>
  <c r="AB339" i="1"/>
  <c r="AB4962" i="1"/>
  <c r="AC4852" i="1"/>
  <c r="AC1499" i="1"/>
  <c r="AC2518" i="1"/>
  <c r="AB450" i="1"/>
  <c r="AC4121" i="1"/>
  <c r="AB5220" i="1"/>
  <c r="AC2310" i="1"/>
  <c r="AB1059" i="1"/>
  <c r="AB5845" i="1"/>
  <c r="AC1828" i="1"/>
  <c r="AB1975" i="1"/>
  <c r="AB1318" i="1"/>
  <c r="AB5854" i="1"/>
  <c r="AB5103" i="1"/>
  <c r="AB879" i="1"/>
  <c r="AB5889" i="1"/>
  <c r="AC5542" i="1"/>
  <c r="AB1176" i="1"/>
  <c r="AC747" i="1"/>
  <c r="AB155" i="1"/>
  <c r="AB893" i="1"/>
  <c r="AB5226" i="1"/>
  <c r="AB5353" i="1"/>
  <c r="AB1322" i="1"/>
  <c r="AC1625" i="1"/>
  <c r="AB3682" i="1"/>
  <c r="AC1882" i="1"/>
  <c r="AB133" i="1"/>
  <c r="AB2364" i="1"/>
  <c r="AB3463" i="1"/>
  <c r="AB4678" i="1"/>
  <c r="AB3872" i="1"/>
  <c r="AC708" i="1"/>
  <c r="AB5090" i="1"/>
  <c r="AB2627" i="1"/>
  <c r="AC4459" i="1"/>
  <c r="AB2401" i="1"/>
  <c r="AB5670" i="1"/>
  <c r="AC4083" i="1"/>
  <c r="AB2573" i="1"/>
  <c r="AB1084" i="1"/>
  <c r="AB5231" i="1"/>
  <c r="AB3060" i="1"/>
  <c r="AB147" i="1"/>
  <c r="AC2859" i="1"/>
  <c r="AB1133" i="1"/>
  <c r="AB5338" i="1"/>
  <c r="AC3902" i="1"/>
  <c r="AB3223" i="1"/>
  <c r="AB1395" i="1"/>
  <c r="AB790" i="1"/>
  <c r="AB1473" i="1"/>
  <c r="AB2003" i="1"/>
  <c r="AB2441" i="1"/>
  <c r="AB2455" i="1"/>
  <c r="AB2069" i="1"/>
  <c r="AA2625" i="1"/>
  <c r="AB1291" i="1"/>
  <c r="AB3398" i="1"/>
  <c r="AC612" i="1"/>
  <c r="AB3990" i="1"/>
  <c r="AB934" i="1"/>
  <c r="AC2800" i="1"/>
  <c r="AB248" i="1"/>
  <c r="AC4839" i="1"/>
  <c r="AB3564" i="1"/>
  <c r="AB4521" i="1"/>
  <c r="AC5504" i="1"/>
  <c r="AB60" i="1"/>
  <c r="AB3171" i="1"/>
  <c r="AB2095" i="1"/>
  <c r="AB3184" i="1"/>
  <c r="AB5887" i="1"/>
  <c r="AB5576" i="1"/>
  <c r="AC5935" i="1"/>
  <c r="AB1165" i="1"/>
  <c r="AB4336" i="1"/>
  <c r="AC693" i="1"/>
  <c r="AB5667" i="1"/>
  <c r="AB5881" i="1"/>
  <c r="AB5120" i="1"/>
  <c r="AB4866" i="1"/>
  <c r="AC4285" i="1"/>
  <c r="AB1809" i="1"/>
  <c r="AB3230" i="1"/>
  <c r="AC4815" i="1"/>
  <c r="AB5673" i="1"/>
  <c r="AB5059" i="1"/>
  <c r="AB3570" i="1"/>
  <c r="AC5764" i="1"/>
  <c r="AB2483" i="1"/>
  <c r="AB2479" i="1"/>
  <c r="AB3166" i="1"/>
  <c r="AB399" i="1"/>
  <c r="AC40" i="1"/>
  <c r="AC1984" i="1"/>
  <c r="AC2843" i="1"/>
  <c r="AB2663" i="1"/>
  <c r="AB1068" i="1"/>
  <c r="AB5096" i="1"/>
  <c r="AB1304" i="1"/>
  <c r="AC1158" i="1"/>
  <c r="AB1951" i="1"/>
  <c r="AB1048" i="1"/>
  <c r="AB3582" i="1"/>
  <c r="AC5493" i="1"/>
  <c r="AB160" i="1"/>
  <c r="AB5295" i="1"/>
  <c r="AB1871" i="1"/>
  <c r="AB3760" i="1"/>
  <c r="AB42" i="1"/>
  <c r="AB1717" i="1"/>
  <c r="AB3833" i="1"/>
  <c r="AB702" i="1"/>
  <c r="AA2752" i="1"/>
  <c r="AB4332" i="1"/>
  <c r="AB611" i="1"/>
  <c r="AB3253" i="1"/>
  <c r="AB4238" i="1"/>
  <c r="AA257" i="1"/>
  <c r="AA2012" i="1"/>
  <c r="AB3498" i="1"/>
  <c r="AB4116" i="1"/>
  <c r="AA5008" i="1"/>
  <c r="AB4092" i="1"/>
  <c r="AB1848" i="1"/>
  <c r="AB2853" i="1"/>
  <c r="AB3448" i="1"/>
  <c r="AA3686" i="1"/>
  <c r="AB4263" i="1"/>
  <c r="AB5493" i="1"/>
  <c r="AA204" i="1"/>
  <c r="AB3882" i="1"/>
  <c r="AB1893" i="1"/>
  <c r="AB1577" i="1"/>
  <c r="AB5529" i="1"/>
  <c r="AA462" i="1"/>
  <c r="AB470" i="1"/>
  <c r="AA5822" i="1"/>
  <c r="AB2752" i="1"/>
  <c r="AB4979" i="1"/>
  <c r="AB775" i="1"/>
  <c r="AB2829" i="1"/>
  <c r="AB3668" i="1"/>
  <c r="AB4887" i="1"/>
  <c r="AB4411" i="1"/>
  <c r="AB4789" i="1"/>
  <c r="AB3019" i="1"/>
  <c r="AA5836" i="1"/>
  <c r="AB572" i="1"/>
  <c r="AB526" i="1"/>
  <c r="AA854" i="1"/>
  <c r="AB3770" i="1"/>
  <c r="AB1585" i="1"/>
  <c r="AA161" i="1"/>
  <c r="AB1436" i="1"/>
  <c r="AB896" i="1"/>
  <c r="AB665" i="1"/>
  <c r="AB662" i="1"/>
  <c r="AA5244" i="1"/>
  <c r="AA1842" i="1"/>
  <c r="AB4486" i="1"/>
  <c r="AB2529" i="1"/>
  <c r="AA211" i="1"/>
  <c r="AB3874" i="1"/>
  <c r="AB1879" i="1"/>
  <c r="AB4498" i="1"/>
  <c r="AB3444" i="1"/>
  <c r="AA5716" i="1"/>
  <c r="AA558" i="1"/>
  <c r="AA3329" i="1"/>
  <c r="AA880" i="1"/>
  <c r="AA3927" i="1"/>
  <c r="AA1388" i="1"/>
  <c r="AA5001" i="1"/>
  <c r="AA2929" i="1"/>
  <c r="AA5125" i="1"/>
  <c r="AB1900" i="1"/>
  <c r="AB903" i="1"/>
  <c r="AA128" i="1"/>
  <c r="AB4223" i="1"/>
  <c r="AB5384" i="1"/>
  <c r="AB1671" i="1"/>
  <c r="AA4942" i="1"/>
  <c r="AB936" i="1"/>
  <c r="AB4126" i="1"/>
  <c r="AB1643" i="1"/>
  <c r="AB4089" i="1"/>
  <c r="AA5014" i="1"/>
  <c r="AB2339" i="1"/>
  <c r="AB2952" i="1"/>
  <c r="AA2905" i="1"/>
  <c r="AB1798" i="1"/>
  <c r="AB2406" i="1"/>
  <c r="AB4655" i="1"/>
  <c r="AC1860" i="1"/>
  <c r="AB1105" i="1"/>
  <c r="AB5658" i="1"/>
  <c r="AB2093" i="1"/>
  <c r="AB1532" i="1"/>
  <c r="AB5324" i="1"/>
  <c r="AB2437" i="1"/>
  <c r="AB4670" i="1"/>
  <c r="AC4462" i="1"/>
  <c r="AB2674" i="1"/>
  <c r="AB1069" i="1"/>
  <c r="AB3554" i="1"/>
  <c r="AC2809" i="1"/>
  <c r="AC1613" i="1"/>
  <c r="AB971" i="1"/>
  <c r="AC4182" i="1"/>
  <c r="AB3781" i="1"/>
  <c r="AB320" i="1"/>
  <c r="AB2424" i="1"/>
  <c r="AC579" i="1"/>
  <c r="AB28" i="1"/>
  <c r="AB3789" i="1"/>
  <c r="AC2835" i="1"/>
  <c r="AB5824" i="1"/>
  <c r="AB2725" i="1"/>
  <c r="AB1265" i="1"/>
  <c r="AB4897" i="1"/>
  <c r="AC1638" i="1"/>
  <c r="AB2480" i="1"/>
  <c r="AB2543" i="1"/>
  <c r="AB5616" i="1"/>
  <c r="AB1991" i="1"/>
  <c r="AB580" i="1"/>
  <c r="AC1619" i="1"/>
  <c r="AB2912" i="1"/>
  <c r="AB4718" i="1"/>
  <c r="AC1608" i="1"/>
  <c r="AB4323" i="1"/>
  <c r="AB3338" i="1"/>
  <c r="AC3136" i="1"/>
  <c r="AB4559" i="1"/>
  <c r="AB1145" i="1"/>
  <c r="AB5327" i="1"/>
  <c r="AB3672" i="1"/>
  <c r="AB967" i="1"/>
  <c r="AB5816" i="1"/>
  <c r="AB459" i="1"/>
  <c r="AC3766" i="1"/>
  <c r="AC771" i="1"/>
  <c r="AB3551" i="1"/>
  <c r="AB3508" i="1"/>
  <c r="AB1647" i="1"/>
  <c r="AB2326" i="1"/>
  <c r="AB4373" i="1"/>
  <c r="AB5611" i="1"/>
  <c r="AB4413" i="1"/>
  <c r="AB1896" i="1"/>
  <c r="AA5151" i="1"/>
  <c r="AB5415" i="1"/>
  <c r="AB2314" i="1"/>
  <c r="AB1507" i="1"/>
  <c r="AB1358" i="1"/>
  <c r="AB2027" i="1"/>
  <c r="AB4778" i="1"/>
  <c r="AB2030" i="1"/>
  <c r="AA2110" i="1"/>
  <c r="AA5465" i="1"/>
  <c r="AB1978" i="1"/>
  <c r="AB1897" i="1"/>
  <c r="AB988" i="1"/>
  <c r="AB5266" i="1"/>
  <c r="AB954" i="1"/>
  <c r="AC2526" i="1"/>
  <c r="AB1782" i="1"/>
  <c r="AB5656" i="1"/>
  <c r="AB5248" i="1"/>
  <c r="AC4484" i="1"/>
  <c r="AC3665" i="1"/>
  <c r="AB1011" i="1"/>
  <c r="AB1231" i="1"/>
  <c r="AB64" i="1"/>
  <c r="AB5855" i="1"/>
  <c r="AB3592" i="1"/>
  <c r="AB4925" i="1"/>
  <c r="AC3668" i="1"/>
  <c r="AB1100" i="1"/>
  <c r="AB457" i="1"/>
  <c r="AC3484" i="1"/>
  <c r="AB1771" i="1"/>
  <c r="AB1778" i="1"/>
  <c r="AB4941" i="1"/>
  <c r="AB5593" i="1"/>
  <c r="AC5004" i="1"/>
  <c r="AB5196" i="1"/>
  <c r="AB1085" i="1"/>
  <c r="AC1609" i="1"/>
  <c r="AB3345" i="1"/>
  <c r="AB5690" i="1"/>
  <c r="AB3979" i="1"/>
  <c r="AC1540" i="1"/>
  <c r="AB1942" i="1"/>
  <c r="AB3215" i="1"/>
  <c r="AB1807" i="1"/>
  <c r="AC1463" i="1"/>
  <c r="AC1548" i="1"/>
  <c r="AC1431" i="1"/>
  <c r="AB1945" i="1"/>
  <c r="AB1940" i="1"/>
  <c r="AB3752" i="1"/>
  <c r="AB4614" i="1"/>
  <c r="AB2759" i="1"/>
  <c r="AC5411" i="1"/>
  <c r="AB1953" i="1"/>
  <c r="AB4894" i="1"/>
  <c r="AB3563" i="1"/>
  <c r="AC2413" i="1"/>
  <c r="AB5043" i="1"/>
  <c r="AB3857" i="1"/>
  <c r="AB4039" i="1"/>
  <c r="AB2799" i="1"/>
  <c r="AB3269" i="1"/>
  <c r="AB5249" i="1"/>
  <c r="AB472" i="1"/>
  <c r="AA929" i="1"/>
  <c r="AB4935" i="1"/>
  <c r="AB1821" i="1"/>
  <c r="AB4368" i="1"/>
  <c r="AB5741" i="1"/>
  <c r="AB4508" i="1"/>
  <c r="AB3373" i="1"/>
  <c r="AB3606" i="1"/>
  <c r="AA930" i="1"/>
  <c r="AA1191" i="1"/>
  <c r="AB128" i="1"/>
  <c r="AB5026" i="1"/>
  <c r="AB2113" i="1"/>
  <c r="AB959" i="1"/>
  <c r="AB4681" i="1"/>
  <c r="AB5695" i="1"/>
  <c r="AC1630" i="1"/>
  <c r="AC4351" i="1"/>
  <c r="AB5840" i="1"/>
  <c r="AB3578" i="1"/>
  <c r="AC4101" i="1"/>
  <c r="AB1127" i="1"/>
  <c r="AB282" i="1"/>
  <c r="AB5136" i="1"/>
  <c r="AB3200" i="1"/>
  <c r="AB4530" i="1"/>
  <c r="AB12" i="1"/>
  <c r="AC2850" i="1"/>
  <c r="AB3907" i="1"/>
  <c r="AB2899" i="1"/>
  <c r="AB1788" i="1"/>
  <c r="AB3558" i="1"/>
  <c r="AB5130" i="1"/>
  <c r="AB5883" i="1"/>
  <c r="AB1152" i="1"/>
  <c r="AC2870" i="1"/>
  <c r="AB1967" i="1"/>
  <c r="AB5099" i="1"/>
  <c r="AB5163" i="1"/>
  <c r="AB5156" i="1"/>
  <c r="AC1350" i="1"/>
  <c r="AB240" i="1"/>
  <c r="AB279" i="1"/>
  <c r="AB3248" i="1"/>
  <c r="AC1577" i="1"/>
  <c r="AC829" i="1"/>
  <c r="AC4293" i="1"/>
  <c r="AB2363" i="1"/>
  <c r="AB3286" i="1"/>
  <c r="AB4615" i="1"/>
  <c r="AC3528" i="1"/>
  <c r="AC2982" i="1"/>
  <c r="AC2061" i="1"/>
  <c r="AB2125" i="1"/>
  <c r="AB1086" i="1"/>
  <c r="AB3190" i="1"/>
  <c r="AB993" i="1"/>
  <c r="AB2727" i="1"/>
  <c r="AB5932" i="1"/>
  <c r="AB3439" i="1"/>
  <c r="AB3723" i="1"/>
  <c r="AA4521" i="1"/>
  <c r="AB2767" i="1"/>
  <c r="AB2435" i="1"/>
  <c r="AA3082" i="1"/>
  <c r="AB1794" i="1"/>
  <c r="AC3131" i="1"/>
  <c r="AB3314" i="1"/>
  <c r="AB2497" i="1"/>
  <c r="AB193" i="1"/>
  <c r="AB2482" i="1"/>
  <c r="AB2531" i="1"/>
  <c r="AB356" i="1"/>
  <c r="AC4256" i="1"/>
  <c r="AB2891" i="1"/>
  <c r="AC2868" i="1"/>
  <c r="AB3319" i="1"/>
  <c r="AC1610" i="1"/>
  <c r="AC3129" i="1"/>
  <c r="AB5790" i="1"/>
  <c r="AB4920" i="1"/>
  <c r="AC3845" i="1"/>
  <c r="AB3311" i="1"/>
  <c r="AB5793" i="1"/>
  <c r="AB5217" i="1"/>
  <c r="AC2273" i="1"/>
  <c r="AC1666" i="1"/>
  <c r="AB3921" i="1"/>
  <c r="AB4208" i="1"/>
  <c r="AC2972" i="1"/>
  <c r="AB854" i="1"/>
  <c r="AB3576" i="1"/>
  <c r="AB3365" i="1"/>
  <c r="AC827" i="1"/>
  <c r="AB1756" i="1"/>
  <c r="AB5787" i="1"/>
  <c r="AC5613" i="1"/>
  <c r="AC4807" i="1"/>
  <c r="AC3433" i="1"/>
  <c r="AB4942" i="1"/>
  <c r="AB391" i="1"/>
  <c r="AB5212" i="1"/>
  <c r="AC5299" i="1"/>
  <c r="AB306" i="1"/>
  <c r="AC819" i="1"/>
  <c r="AB4526" i="1"/>
  <c r="AB1804" i="1"/>
  <c r="AB4702" i="1"/>
  <c r="AC1345" i="1"/>
  <c r="AC3529" i="1"/>
  <c r="AC4851" i="1"/>
  <c r="AB1036" i="1"/>
  <c r="AB3335" i="1"/>
  <c r="AB10" i="1"/>
  <c r="AB4308" i="1"/>
  <c r="AB2157" i="1"/>
  <c r="AB1387" i="1"/>
  <c r="AB4846" i="1"/>
  <c r="AB672" i="1"/>
  <c r="AB1686" i="1"/>
  <c r="AC4668" i="1"/>
  <c r="AB4566" i="1"/>
  <c r="AC1718" i="1"/>
  <c r="AC4808" i="1"/>
  <c r="AB4608" i="1"/>
  <c r="AB5024" i="1"/>
  <c r="AC5534" i="1"/>
  <c r="AB175" i="1"/>
  <c r="AC4375" i="1"/>
  <c r="AB4341" i="1"/>
  <c r="AC787" i="1"/>
  <c r="AB3938" i="1"/>
  <c r="AB1992" i="1"/>
  <c r="AB2738" i="1"/>
  <c r="AB5334" i="1"/>
  <c r="AC1890" i="1"/>
  <c r="AC4164" i="1"/>
  <c r="AC2291" i="1"/>
  <c r="AB5049" i="1"/>
  <c r="AB2547" i="1"/>
  <c r="AB4635" i="1"/>
  <c r="AB410" i="1"/>
  <c r="AB495" i="1"/>
  <c r="AC3340" i="1"/>
  <c r="AC2628" i="1"/>
  <c r="AC1711" i="1"/>
  <c r="AB2665" i="1"/>
  <c r="AB5940" i="1"/>
  <c r="AB3194" i="1"/>
  <c r="AB3751" i="1"/>
  <c r="AB1393" i="1"/>
  <c r="AB3782" i="1"/>
  <c r="AB3461" i="1"/>
  <c r="AC5545" i="1"/>
  <c r="AC4445" i="1"/>
  <c r="AB4552" i="1"/>
  <c r="AB2542" i="1"/>
  <c r="AC4922" i="1"/>
  <c r="AB2117" i="1"/>
  <c r="AB2129" i="1"/>
  <c r="AC2306" i="1"/>
  <c r="AB2102" i="1"/>
  <c r="AB99" i="1"/>
  <c r="AB148" i="1"/>
  <c r="AB1259" i="1"/>
  <c r="AC4811" i="1"/>
  <c r="AC5953" i="1"/>
  <c r="AC2451" i="1"/>
  <c r="AB3275" i="1"/>
  <c r="AC4284" i="1"/>
  <c r="AC2688" i="1"/>
  <c r="AB3086" i="1"/>
  <c r="AB2661" i="1"/>
  <c r="AC719" i="1"/>
  <c r="AB3347" i="1"/>
  <c r="AC2787" i="1"/>
  <c r="AB2131" i="1"/>
  <c r="AC4303" i="1"/>
  <c r="AB4317" i="1"/>
  <c r="AB3587" i="1"/>
  <c r="AB901" i="1"/>
  <c r="AB488" i="1"/>
  <c r="AC1478" i="1"/>
  <c r="AC766" i="1"/>
  <c r="AC3268" i="1"/>
  <c r="AB3933" i="1"/>
  <c r="AB2713" i="1"/>
  <c r="AB2316" i="1"/>
  <c r="AB4340" i="1"/>
  <c r="AB2473" i="1"/>
  <c r="AC1244" i="1"/>
  <c r="AC1633" i="1"/>
  <c r="AC5577" i="1"/>
  <c r="AB2906" i="1"/>
  <c r="AB4631" i="1"/>
  <c r="AB1191" i="1"/>
  <c r="AB2922" i="1"/>
  <c r="AB1842" i="1"/>
  <c r="AB3737" i="1"/>
  <c r="AB2955" i="1"/>
  <c r="AC2983" i="1"/>
  <c r="AC3049" i="1"/>
  <c r="AB3326" i="1"/>
  <c r="AB1811" i="1"/>
  <c r="AC1923" i="1"/>
  <c r="AB1113" i="1"/>
  <c r="AB3614" i="1"/>
  <c r="AC1628" i="1"/>
  <c r="AB1043" i="1"/>
  <c r="AB3353" i="1"/>
  <c r="AB5791" i="1"/>
  <c r="AB5192" i="1"/>
  <c r="AC1567" i="1"/>
  <c r="AB941" i="1"/>
  <c r="AB4354" i="1"/>
  <c r="AB69" i="1"/>
  <c r="AB1589" i="1"/>
  <c r="AB1660" i="1"/>
  <c r="AB5426" i="1"/>
  <c r="AB1404" i="1"/>
  <c r="AB5726" i="1"/>
  <c r="AB3643" i="1"/>
  <c r="AA4658" i="1"/>
  <c r="AB70" i="1"/>
  <c r="AB2526" i="1"/>
  <c r="AB5699" i="1"/>
  <c r="AC791" i="1"/>
  <c r="AB185" i="1"/>
  <c r="AB131" i="1"/>
  <c r="AB3159" i="1"/>
  <c r="AB3205" i="1"/>
  <c r="AB5706" i="1"/>
  <c r="AC3638" i="1"/>
  <c r="AB2876" i="1"/>
  <c r="AB3316" i="1"/>
  <c r="AB444" i="1"/>
  <c r="AB2657" i="1"/>
  <c r="AB987" i="1"/>
  <c r="AB3950" i="1"/>
  <c r="AA131" i="1"/>
  <c r="AB5074" i="1"/>
  <c r="AB2458" i="1"/>
  <c r="AC4219" i="1"/>
  <c r="AC3449" i="1"/>
  <c r="AB277" i="1"/>
  <c r="AB377" i="1"/>
  <c r="AB299" i="1"/>
  <c r="AA3925" i="1"/>
  <c r="AB145" i="1"/>
  <c r="AB5242" i="1"/>
  <c r="AC2410" i="1"/>
  <c r="AC2846" i="1"/>
  <c r="AB5104" i="1"/>
  <c r="AB3562" i="1"/>
  <c r="AB1103" i="1"/>
  <c r="AC1240" i="1"/>
  <c r="AB5060" i="1"/>
  <c r="AB5664" i="1"/>
  <c r="AB1080" i="1"/>
  <c r="AC1657" i="1"/>
  <c r="AC1675" i="1"/>
  <c r="AC4925" i="1"/>
  <c r="AB956" i="1"/>
  <c r="AB4940" i="1"/>
  <c r="AB5108" i="1"/>
  <c r="AC2993" i="1"/>
  <c r="AC4134" i="1"/>
  <c r="AC1398" i="1"/>
  <c r="AB5680" i="1"/>
  <c r="AB2404" i="1"/>
  <c r="AB2704" i="1"/>
  <c r="AC3110" i="1"/>
  <c r="AB2650" i="1"/>
  <c r="AB576" i="1"/>
  <c r="AB2018" i="1"/>
  <c r="AB1569" i="1"/>
  <c r="AA5646" i="1"/>
  <c r="AB4985" i="1"/>
  <c r="AB5916" i="1"/>
  <c r="AB4812" i="1"/>
  <c r="AC1538" i="1"/>
  <c r="AB4358" i="1"/>
  <c r="AB880" i="1"/>
  <c r="AB1849" i="1"/>
  <c r="AA3277" i="1"/>
  <c r="AA1051" i="1"/>
  <c r="AA5735" i="1"/>
  <c r="AB2046" i="1"/>
  <c r="AB1652" i="1"/>
  <c r="AB5306" i="1"/>
  <c r="AB1420" i="1"/>
  <c r="AB4056" i="1"/>
  <c r="AB1462" i="1"/>
  <c r="AB2798" i="1"/>
  <c r="AB3447" i="1"/>
  <c r="AB4303" i="1"/>
  <c r="AB1650" i="1"/>
  <c r="AB4668" i="1"/>
  <c r="AB2026" i="1"/>
  <c r="AB1394" i="1"/>
  <c r="AB1551" i="1"/>
  <c r="AB794" i="1"/>
  <c r="AB1465" i="1"/>
  <c r="AB261" i="1"/>
  <c r="AB2469" i="1"/>
  <c r="AB3105" i="1"/>
  <c r="AB4047" i="1"/>
  <c r="AB2838" i="1"/>
  <c r="AB5559" i="1"/>
  <c r="AA5608" i="1"/>
  <c r="AB4699" i="1"/>
  <c r="AB3694" i="1"/>
  <c r="AB2245" i="1"/>
  <c r="AB2613" i="1"/>
  <c r="AB1818" i="1"/>
  <c r="AB2447" i="1"/>
  <c r="AB1884" i="1"/>
  <c r="AB5724" i="1"/>
  <c r="AB1649" i="1"/>
  <c r="AC3404" i="1"/>
  <c r="AB5050" i="1"/>
  <c r="AB2572" i="1"/>
  <c r="AB3372" i="1"/>
  <c r="AB5626" i="1"/>
  <c r="AB2528" i="1"/>
  <c r="AB5899" i="1"/>
  <c r="AB614" i="1"/>
  <c r="AB3094" i="1"/>
  <c r="AC4311" i="1"/>
  <c r="AB3794" i="1"/>
  <c r="AC757" i="1"/>
  <c r="AC45" i="1"/>
  <c r="AB286" i="1"/>
  <c r="AC2243" i="1"/>
  <c r="AB1041" i="1"/>
  <c r="AB151" i="1"/>
  <c r="AB4535" i="1"/>
  <c r="AB1790" i="1"/>
  <c r="AB4993" i="1"/>
  <c r="AC5594" i="1"/>
  <c r="AB5419" i="1"/>
  <c r="AB2624" i="1"/>
  <c r="AB5862" i="1"/>
  <c r="AB5784" i="1"/>
  <c r="AB2894" i="1"/>
  <c r="AB3087" i="1"/>
  <c r="AB3944" i="1"/>
  <c r="AB921" i="1"/>
  <c r="AB3277" i="1"/>
  <c r="AB4348" i="1"/>
  <c r="AB4753" i="1"/>
  <c r="AC1489" i="1"/>
  <c r="AB2036" i="1"/>
  <c r="AB5006" i="1"/>
  <c r="AB4619" i="1"/>
  <c r="AC4291" i="1"/>
  <c r="AB5007" i="1"/>
  <c r="AB4639" i="1"/>
  <c r="AB334" i="1"/>
  <c r="AC1696" i="1"/>
  <c r="AB1237" i="1"/>
  <c r="AC2808" i="1"/>
  <c r="AC4478" i="1"/>
  <c r="AB3325" i="1"/>
  <c r="AB2359" i="1"/>
  <c r="AB5660" i="1"/>
  <c r="AB4640" i="1"/>
  <c r="AC5526" i="1"/>
  <c r="AB5823" i="1"/>
  <c r="AB4686" i="1"/>
  <c r="AB1880" i="1"/>
  <c r="AB2784" i="1"/>
  <c r="AA5032" i="1"/>
  <c r="AB2168" i="1"/>
  <c r="AB1443" i="1"/>
  <c r="AB2304" i="1"/>
  <c r="AB740" i="1"/>
  <c r="AA3196" i="1"/>
  <c r="AB2589" i="1"/>
  <c r="AB1429" i="1"/>
  <c r="AA3546" i="1"/>
  <c r="AB4435" i="1"/>
  <c r="AB620" i="1"/>
  <c r="AB1654" i="1"/>
  <c r="AB1665" i="1"/>
  <c r="AA4752" i="1"/>
  <c r="AA1471" i="1"/>
  <c r="AB4418" i="1"/>
  <c r="AB4865" i="1"/>
  <c r="AB62" i="1"/>
  <c r="AB5792" i="1"/>
  <c r="AB322" i="1"/>
  <c r="AB4522" i="1"/>
  <c r="AB3148" i="1"/>
  <c r="AB234" i="1"/>
  <c r="AC2235" i="1"/>
  <c r="AC5330" i="1"/>
  <c r="AB1767" i="1"/>
  <c r="AB4576" i="1"/>
  <c r="AC1500" i="1"/>
  <c r="AB2684" i="1"/>
  <c r="AB1813" i="1"/>
  <c r="AB867" i="1"/>
  <c r="AB4975" i="1"/>
  <c r="AB970" i="1"/>
  <c r="AB2944" i="1"/>
  <c r="AC5578" i="1"/>
  <c r="AC1693" i="1"/>
  <c r="AB877" i="1"/>
  <c r="AB2682" i="1"/>
  <c r="AB389" i="1"/>
  <c r="AB5251" i="1"/>
  <c r="AB999" i="1"/>
  <c r="AB4637" i="1"/>
  <c r="AC2416" i="1"/>
  <c r="AB4512" i="1"/>
  <c r="AB97" i="1"/>
  <c r="AB1793" i="1"/>
  <c r="AB2693" i="1"/>
  <c r="AC5797" i="1"/>
  <c r="AB2680" i="1"/>
  <c r="AB3677" i="1"/>
  <c r="AB1317" i="1"/>
  <c r="AC3265" i="1"/>
  <c r="AC5518" i="1"/>
  <c r="AC4734" i="1"/>
  <c r="AB5835" i="1"/>
  <c r="AB298" i="1"/>
  <c r="AB3339" i="1"/>
  <c r="AC5599" i="1"/>
  <c r="AC4998" i="1"/>
  <c r="AC1347" i="1"/>
  <c r="AB366" i="1"/>
  <c r="AB63" i="1"/>
  <c r="AB3593" i="1"/>
  <c r="AB3456" i="1"/>
  <c r="AB1077" i="1"/>
  <c r="AB1863" i="1"/>
  <c r="AB3007" i="1"/>
  <c r="AB1601" i="1"/>
  <c r="AA223" i="1"/>
  <c r="AB453" i="1"/>
  <c r="AB1382" i="1"/>
  <c r="AA3361" i="1"/>
  <c r="AB4675" i="1"/>
  <c r="AB3127" i="1"/>
  <c r="AB5560" i="1"/>
  <c r="AB2071" i="1"/>
  <c r="AA1751" i="1"/>
  <c r="AB2962" i="1"/>
  <c r="AB3853" i="1"/>
  <c r="AA2108" i="1"/>
  <c r="AC1819" i="1"/>
  <c r="AB889" i="1"/>
  <c r="AB5697" i="1"/>
  <c r="AB448" i="1"/>
  <c r="AB412" i="1"/>
  <c r="AC4837" i="1"/>
  <c r="AB4617" i="1"/>
  <c r="AB2645" i="1"/>
  <c r="AC5334" i="1"/>
  <c r="AB1019" i="1"/>
  <c r="AB2560" i="1"/>
  <c r="AC1678" i="1"/>
  <c r="AB4327" i="1"/>
  <c r="AB3355" i="1"/>
  <c r="AB1968" i="1"/>
  <c r="AB4928" i="1"/>
  <c r="AB2609" i="1"/>
  <c r="AB3375" i="1"/>
  <c r="AB173" i="1"/>
  <c r="AB5669" i="1"/>
  <c r="AB3147" i="1"/>
  <c r="AB1775" i="1"/>
  <c r="AB1301" i="1"/>
  <c r="AB5315" i="1"/>
  <c r="AB2578" i="1"/>
  <c r="AB5457" i="1"/>
  <c r="AB4943" i="1"/>
  <c r="AB4531" i="1"/>
  <c r="AB2904" i="1"/>
  <c r="AB5111" i="1"/>
  <c r="AB2164" i="1"/>
  <c r="AC4112" i="1"/>
  <c r="AB3574" i="1"/>
  <c r="AB3330" i="1"/>
  <c r="AB1154" i="1"/>
  <c r="AB5831" i="1"/>
  <c r="AB2395" i="1"/>
  <c r="AC67" i="1"/>
  <c r="AB1161" i="1"/>
  <c r="AB335" i="1"/>
  <c r="AB3132" i="1"/>
  <c r="AB3930" i="1"/>
  <c r="AB5009" i="1"/>
  <c r="AC5522" i="1"/>
  <c r="AB3331" i="1"/>
  <c r="AB2362" i="1"/>
  <c r="AC4230" i="1"/>
  <c r="AB3219" i="1"/>
  <c r="AB2723" i="1"/>
  <c r="AB3103" i="1"/>
  <c r="AB4819" i="1"/>
  <c r="AB4984" i="1"/>
  <c r="AB5305" i="1"/>
  <c r="AB3122" i="1"/>
  <c r="AB4106" i="1"/>
  <c r="AA341" i="1"/>
  <c r="AB4875" i="1"/>
  <c r="AC2757" i="1"/>
  <c r="AB358" i="1"/>
  <c r="AC55" i="1"/>
  <c r="AB1090" i="1"/>
  <c r="AB2898" i="1"/>
  <c r="AC1703" i="1"/>
  <c r="AB5354" i="1"/>
  <c r="AB4544" i="1"/>
  <c r="AC1559" i="1"/>
  <c r="AB944" i="1"/>
  <c r="AB1030" i="1"/>
  <c r="AB5834" i="1"/>
  <c r="AB3920" i="1"/>
  <c r="AB3274" i="1"/>
  <c r="AB1554" i="1"/>
  <c r="AC3389" i="1"/>
  <c r="AB2612" i="1"/>
  <c r="AB5088" i="1"/>
  <c r="AB5317" i="1"/>
  <c r="AB3453" i="1"/>
  <c r="AB5786" i="1"/>
  <c r="AB1045" i="1"/>
  <c r="AB2271" i="1"/>
  <c r="AC630" i="1"/>
  <c r="AB5168" i="1"/>
  <c r="AB3583" i="1"/>
  <c r="AB4700" i="1"/>
  <c r="AB3183" i="1"/>
  <c r="AB2346" i="1"/>
  <c r="AB1038" i="1"/>
  <c r="AC1438" i="1"/>
  <c r="AB4511" i="1"/>
  <c r="AB3773" i="1"/>
  <c r="AB2712" i="1"/>
  <c r="AB2603" i="1"/>
  <c r="AB1290" i="1"/>
  <c r="AC5359" i="1"/>
  <c r="AC822" i="1"/>
  <c r="AC5000" i="1"/>
  <c r="AB2365" i="1"/>
  <c r="AB1780" i="1"/>
  <c r="AB2319" i="1"/>
  <c r="AC2793" i="1"/>
  <c r="AB972" i="1"/>
  <c r="AB1959" i="1"/>
  <c r="AB5115" i="1"/>
  <c r="AB4644" i="1"/>
  <c r="AC1588" i="1"/>
  <c r="AB5184" i="1"/>
  <c r="AB5447" i="1"/>
  <c r="AB5800" i="1"/>
  <c r="AB763" i="1"/>
  <c r="AB2277" i="1"/>
  <c r="AA2342" i="1"/>
  <c r="AC2289" i="1"/>
  <c r="AB3975" i="1"/>
  <c r="AB3303" i="1"/>
  <c r="AC1221" i="1"/>
  <c r="AB3992" i="1"/>
  <c r="AB3549" i="1"/>
  <c r="AB81" i="1"/>
  <c r="AB340" i="1"/>
  <c r="AC1546" i="1"/>
  <c r="AB5267" i="1"/>
  <c r="AB3051" i="1"/>
  <c r="AB5158" i="1"/>
  <c r="AB2141" i="1"/>
  <c r="AC3722" i="1"/>
  <c r="AB5460" i="1"/>
  <c r="AC105" i="1"/>
  <c r="AC4289" i="1"/>
  <c r="AB2313" i="1"/>
  <c r="AB5093" i="1"/>
  <c r="AB5077" i="1"/>
  <c r="AB5956" i="1"/>
  <c r="AC3048" i="1"/>
  <c r="AB4129" i="1"/>
  <c r="AC494" i="1"/>
  <c r="AB3736" i="1"/>
  <c r="AB5013" i="1"/>
  <c r="AB26" i="1"/>
  <c r="AB5125" i="1"/>
  <c r="AB1933" i="1"/>
  <c r="AC3711" i="1"/>
  <c r="AB5747" i="1"/>
  <c r="AB5087" i="1"/>
  <c r="AB1255" i="1"/>
  <c r="AC4502" i="1"/>
  <c r="AB5810" i="1"/>
  <c r="AB3550" i="1"/>
  <c r="AB5100" i="1"/>
  <c r="AB1724" i="1"/>
  <c r="AB5278" i="1"/>
  <c r="AC2825" i="1"/>
  <c r="AC3039" i="1"/>
  <c r="AB4602" i="1"/>
  <c r="AB1173" i="1"/>
  <c r="AB1051" i="1"/>
  <c r="AB2012" i="1"/>
  <c r="AB3922" i="1"/>
  <c r="AB3296" i="1"/>
  <c r="AC18" i="1"/>
  <c r="AB1302" i="1"/>
  <c r="AB308" i="1"/>
  <c r="AC3132" i="1"/>
  <c r="AB4744" i="1"/>
  <c r="AB4546" i="1"/>
  <c r="AB3927" i="1"/>
  <c r="AB4911" i="1"/>
  <c r="AC4917" i="1"/>
  <c r="AB1220" i="1"/>
  <c r="AB3911" i="1"/>
  <c r="AB333" i="1"/>
  <c r="AB4393" i="1"/>
  <c r="AC4308" i="1"/>
  <c r="AB4086" i="1"/>
  <c r="AC3395" i="1"/>
  <c r="AB5011" i="1"/>
  <c r="AB1750" i="1"/>
  <c r="AB4331" i="1"/>
  <c r="AB3957" i="1"/>
  <c r="AB2144" i="1"/>
  <c r="AC4507" i="1"/>
  <c r="AB1410" i="1"/>
  <c r="AC3691" i="1"/>
  <c r="AB252" i="1"/>
  <c r="AB2649" i="1"/>
  <c r="AB1076" i="1"/>
  <c r="AB338" i="1"/>
  <c r="AB2384" i="1"/>
  <c r="AC1909" i="1"/>
  <c r="AB4141" i="1"/>
  <c r="AB5062" i="1"/>
  <c r="AB5336" i="1"/>
  <c r="AC915" i="1"/>
  <c r="AB3052" i="1"/>
  <c r="AB5124" i="1"/>
  <c r="AB269" i="1"/>
  <c r="AB940" i="1"/>
  <c r="AB4657" i="1"/>
  <c r="AC2517" i="1"/>
  <c r="AB1737" i="1"/>
  <c r="AB888" i="1"/>
  <c r="AB266" i="1"/>
  <c r="AB3308" i="1"/>
  <c r="AB1268" i="1"/>
  <c r="AB5817" i="1"/>
  <c r="AB3055" i="1"/>
  <c r="AB1796" i="1"/>
  <c r="AB664" i="1"/>
  <c r="AB4842" i="1"/>
  <c r="AA3910" i="1"/>
  <c r="AB3768" i="1"/>
  <c r="AB2217" i="1"/>
  <c r="AB4281" i="1"/>
  <c r="AB3406" i="1"/>
  <c r="AA1258" i="1"/>
  <c r="AB48" i="1"/>
  <c r="AB1927" i="1"/>
  <c r="AB317" i="1"/>
  <c r="AB5685" i="1"/>
  <c r="AB4701" i="1"/>
  <c r="AB231" i="1"/>
  <c r="AC3260" i="1"/>
  <c r="AB2714" i="1"/>
  <c r="AC3016" i="1"/>
  <c r="AC4413" i="1"/>
  <c r="AB1025" i="1"/>
  <c r="AB1808" i="1"/>
  <c r="AC4855" i="1"/>
  <c r="AB4974" i="1"/>
  <c r="AB346" i="1"/>
  <c r="AB1823" i="1"/>
  <c r="AB2939" i="1"/>
  <c r="AB3295" i="1"/>
  <c r="AB490" i="1"/>
  <c r="AC5550" i="1"/>
  <c r="AB5812" i="1"/>
  <c r="AB2381" i="1"/>
  <c r="AB1168" i="1"/>
  <c r="AB5704" i="1"/>
  <c r="AB1337" i="1"/>
  <c r="AB3310" i="1"/>
  <c r="AB2011" i="1"/>
  <c r="AC711" i="1"/>
  <c r="AB5826" i="1"/>
  <c r="AB1058" i="1"/>
  <c r="AB1801" i="1"/>
  <c r="AB5243" i="1"/>
  <c r="AC2018" i="1"/>
  <c r="AB2111" i="1"/>
  <c r="AB3581" i="1"/>
  <c r="AB1820" i="1"/>
  <c r="AB1731" i="1"/>
  <c r="AB957" i="1"/>
  <c r="AC556" i="1"/>
  <c r="AB221" i="1"/>
  <c r="AB3231" i="1"/>
  <c r="AB1326" i="1"/>
  <c r="AC1642" i="1"/>
  <c r="AC4833" i="1"/>
  <c r="AC3155" i="1"/>
  <c r="AB305" i="1"/>
  <c r="AB1164" i="1"/>
  <c r="AB4690" i="1"/>
  <c r="AB5837" i="1"/>
  <c r="AB2122" i="1"/>
  <c r="AB1427" i="1"/>
  <c r="AB655" i="1"/>
  <c r="AB2506" i="1"/>
  <c r="AB1172" i="1"/>
  <c r="AB478" i="1"/>
  <c r="AB2456" i="1"/>
  <c r="AB2954" i="1"/>
  <c r="AB309" i="1"/>
  <c r="AB631" i="1"/>
  <c r="AB2037" i="1"/>
  <c r="AB4088" i="1"/>
  <c r="AB4680" i="1"/>
  <c r="AA1227" i="1"/>
  <c r="AA36" i="1"/>
  <c r="AB777" i="1"/>
  <c r="AB4365" i="1"/>
  <c r="AB3283" i="1"/>
  <c r="AB4192" i="1"/>
  <c r="AB4456" i="1"/>
  <c r="AB3446" i="1"/>
  <c r="AB5005" i="1"/>
  <c r="AB270" i="1"/>
  <c r="AB5566" i="1"/>
  <c r="AB2001" i="1"/>
  <c r="AB1309" i="1"/>
  <c r="AB1640" i="1"/>
  <c r="AB2986" i="1"/>
  <c r="AB4823" i="1"/>
  <c r="AB5581" i="1"/>
  <c r="AA971" i="1"/>
  <c r="AB237" i="1"/>
  <c r="AB2959" i="1"/>
  <c r="AB2194" i="1"/>
  <c r="AB3653" i="1"/>
  <c r="AA2655" i="1"/>
  <c r="AB3828" i="1"/>
  <c r="AB4018" i="1"/>
  <c r="AB2427" i="1"/>
  <c r="AB1718" i="1"/>
  <c r="AB1477" i="1"/>
  <c r="AB474" i="1"/>
  <c r="AB2178" i="1"/>
  <c r="AB4187" i="1"/>
  <c r="AB3407" i="1"/>
  <c r="AB4646" i="1"/>
  <c r="AA5688" i="1"/>
  <c r="AB554" i="1"/>
  <c r="AB4360" i="1"/>
  <c r="AB713" i="1"/>
  <c r="AB4176" i="1"/>
  <c r="AB1637" i="1"/>
  <c r="AA4512" i="1"/>
  <c r="AA4539" i="1"/>
  <c r="AB1324" i="1"/>
  <c r="AA3673" i="1"/>
  <c r="AB2504" i="1"/>
  <c r="AB4749" i="1"/>
  <c r="AB4174" i="1"/>
  <c r="AB1543" i="1"/>
  <c r="AB3177" i="1"/>
  <c r="AA978" i="1"/>
  <c r="AA126" i="1"/>
  <c r="AA3942" i="1"/>
  <c r="AA1216" i="1"/>
  <c r="AA5035" i="1"/>
  <c r="AA3341" i="1"/>
  <c r="AA653" i="1"/>
  <c r="Y5631" i="1" a="1"/>
  <c r="AA416" i="1"/>
  <c r="AB1415" i="1"/>
  <c r="AA2680" i="1"/>
  <c r="AB4049" i="1"/>
  <c r="AB3154" i="1"/>
  <c r="AB2575" i="1"/>
  <c r="AB1690" i="1"/>
  <c r="AA5027" i="1"/>
  <c r="AA456" i="1"/>
  <c r="AB2491" i="1"/>
  <c r="AB3002" i="1"/>
  <c r="AB54" i="1"/>
  <c r="AB595" i="1"/>
  <c r="AB4366" i="1"/>
  <c r="AB4101" i="1"/>
  <c r="AB571" i="1"/>
  <c r="AA4621" i="1"/>
  <c r="AB2419" i="1"/>
  <c r="AB3714" i="1"/>
  <c r="AB3425" i="1"/>
  <c r="AB3143" i="1"/>
  <c r="AB469" i="1"/>
  <c r="AB3738" i="1"/>
  <c r="AB104" i="1"/>
  <c r="AA852" i="1"/>
  <c r="AC1713" i="1"/>
  <c r="AB1617" i="1"/>
  <c r="AB4971" i="1"/>
  <c r="AB2338" i="1"/>
  <c r="AB1470" i="1"/>
  <c r="AB3519" i="1"/>
  <c r="AB4484" i="1"/>
  <c r="AB4554" i="1"/>
  <c r="AB584" i="1"/>
  <c r="AB2251" i="1"/>
  <c r="AB2061" i="1"/>
  <c r="AB3265" i="1"/>
  <c r="AB1196" i="1"/>
  <c r="AB440" i="1"/>
  <c r="AA1004" i="1"/>
  <c r="AB4201" i="1"/>
  <c r="AB4274" i="1"/>
  <c r="AB3036" i="1"/>
  <c r="AB5903" i="1"/>
  <c r="AB3724" i="1"/>
  <c r="AB3890" i="1"/>
  <c r="AB4477" i="1"/>
  <c r="AA4713" i="1"/>
  <c r="AA5897" i="1"/>
  <c r="AB2971" i="1"/>
  <c r="AB4811" i="1"/>
  <c r="AB2309" i="1"/>
  <c r="AB3688" i="1"/>
  <c r="AB1401" i="1"/>
  <c r="AB2763" i="1"/>
  <c r="AB3711" i="1"/>
  <c r="AA3605" i="1"/>
  <c r="AA1334" i="1"/>
  <c r="AA927" i="1"/>
  <c r="AA1202" i="1"/>
  <c r="AA3143" i="1"/>
  <c r="AA3411" i="1"/>
  <c r="AA1458" i="1"/>
  <c r="AA5103" i="1"/>
  <c r="AA1015" i="1"/>
  <c r="AA3959" i="1"/>
  <c r="AA5292" i="1"/>
  <c r="AA3315" i="1"/>
  <c r="AA1274" i="1"/>
  <c r="Y5011" i="1" a="1"/>
  <c r="AA3651" i="1"/>
  <c r="AA620" i="1"/>
  <c r="AA2094" i="1"/>
  <c r="AA3827" i="1"/>
  <c r="AA3559" i="1"/>
  <c r="AA5812" i="1"/>
  <c r="AA231" i="1"/>
  <c r="AB233" i="1"/>
  <c r="AB5471" i="1"/>
  <c r="AC4268" i="1"/>
  <c r="AB1741" i="1"/>
  <c r="AC5955" i="1"/>
  <c r="AB4334" i="1"/>
  <c r="AB5675" i="1"/>
  <c r="AB5119" i="1"/>
  <c r="AB1332" i="1"/>
  <c r="AB791" i="1"/>
  <c r="AB5573" i="1"/>
  <c r="AB3441" i="1"/>
  <c r="AB23" i="1"/>
  <c r="AC3415" i="1"/>
  <c r="AB5844" i="1"/>
  <c r="AB3066" i="1"/>
  <c r="AB3841" i="1"/>
  <c r="AC1256" i="1"/>
  <c r="AB1137" i="1"/>
  <c r="AB351" i="1"/>
  <c r="AB3575" i="1"/>
  <c r="AB477" i="1"/>
  <c r="AB1428" i="1"/>
  <c r="AB5022" i="1"/>
  <c r="AC796" i="1"/>
  <c r="AB4296" i="1"/>
  <c r="AB4536" i="1"/>
  <c r="AB2554" i="1"/>
  <c r="AB3249" i="1"/>
  <c r="AC5368" i="1"/>
  <c r="AB5608" i="1"/>
  <c r="AB91" i="1"/>
  <c r="AB1819" i="1"/>
  <c r="AC2597" i="1"/>
  <c r="AC2263" i="1"/>
  <c r="AC5776" i="1"/>
  <c r="AB608" i="1"/>
  <c r="AB3960" i="1"/>
  <c r="AB5461" i="1"/>
  <c r="AB182" i="1"/>
  <c r="AB5815" i="1"/>
  <c r="AB341" i="1"/>
  <c r="AB4604" i="1"/>
  <c r="AB3082" i="1"/>
  <c r="AB20" i="1"/>
  <c r="AC3011" i="1"/>
  <c r="AB5638" i="1"/>
  <c r="AB430" i="1"/>
  <c r="AC2230" i="1"/>
  <c r="AB2120" i="1"/>
  <c r="AC4490" i="1"/>
  <c r="AB2874" i="1"/>
  <c r="AB227" i="1"/>
  <c r="AB878" i="1"/>
  <c r="AB1579" i="1"/>
  <c r="AB4502" i="1"/>
  <c r="AB2442" i="1"/>
  <c r="AB2517" i="1"/>
  <c r="AB2201" i="1"/>
  <c r="AB1510" i="1"/>
  <c r="AB4828" i="1"/>
  <c r="AB5506" i="1"/>
  <c r="AB2782" i="1"/>
  <c r="AB2601" i="1"/>
  <c r="AB3603" i="1"/>
  <c r="AB5480" i="1"/>
  <c r="AB4043" i="1"/>
  <c r="AB2976" i="1"/>
  <c r="AB4785" i="1"/>
  <c r="AB838" i="1"/>
  <c r="AB1685" i="1"/>
  <c r="AB2820" i="1"/>
  <c r="AC3822" i="1"/>
  <c r="AB3731" i="1"/>
  <c r="AB229" i="1"/>
  <c r="AB4669" i="1"/>
  <c r="AB3835" i="1"/>
  <c r="AC46" i="1"/>
  <c r="AB354" i="1"/>
  <c r="AB2398" i="1"/>
  <c r="AC4801" i="1"/>
  <c r="AB2548" i="1"/>
  <c r="AB2683" i="1"/>
  <c r="AC1574" i="1"/>
  <c r="AB4903" i="1"/>
  <c r="AB406" i="1"/>
  <c r="AB433" i="1"/>
  <c r="AB2146" i="1"/>
  <c r="AB360" i="1"/>
  <c r="AB2189" i="1"/>
  <c r="AB5648" i="1"/>
  <c r="AB1765" i="1"/>
  <c r="AB1779" i="1"/>
  <c r="AB3824" i="1"/>
  <c r="AB5258" i="1"/>
  <c r="AB3734" i="1"/>
  <c r="AB3813" i="1"/>
  <c r="AB5890" i="1"/>
  <c r="AB187" i="1"/>
  <c r="AB977" i="1"/>
  <c r="AB2559" i="1"/>
  <c r="AB5091" i="1"/>
  <c r="AB2742" i="1"/>
  <c r="AC1395" i="1"/>
  <c r="AB4982" i="1"/>
  <c r="AB4605" i="1"/>
  <c r="AB2317" i="1"/>
  <c r="AB5653" i="1"/>
  <c r="AB5642" i="1"/>
  <c r="AC5402" i="1"/>
  <c r="AB2694" i="1"/>
  <c r="AB3546" i="1"/>
  <c r="AB4344" i="1"/>
  <c r="AB926" i="1"/>
  <c r="AB205" i="1"/>
  <c r="AC723" i="1"/>
  <c r="AB2552" i="1"/>
  <c r="AB4599" i="1"/>
  <c r="AC2819" i="1"/>
  <c r="AB5687" i="1"/>
  <c r="AB3164" i="1"/>
  <c r="AB530" i="1"/>
  <c r="AB3404" i="1"/>
  <c r="AB4338" i="1"/>
  <c r="AB4656" i="1"/>
  <c r="AB553" i="1"/>
  <c r="AB5739" i="1"/>
  <c r="AA1162" i="1"/>
  <c r="AB1183" i="1"/>
  <c r="AB4417" i="1"/>
  <c r="AB1590" i="1"/>
  <c r="AB465" i="1"/>
  <c r="AB2133" i="1"/>
  <c r="AB5743" i="1"/>
  <c r="AB3766" i="1"/>
  <c r="AA2704" i="1"/>
  <c r="AC5269" i="1"/>
  <c r="AB3180" i="1"/>
  <c r="AC706" i="1"/>
  <c r="AC3884" i="1"/>
  <c r="AB853" i="1"/>
  <c r="AB3153" i="1"/>
  <c r="AC5618" i="1"/>
  <c r="AB1050" i="1"/>
  <c r="AC121" i="1"/>
  <c r="AB411" i="1"/>
  <c r="AC5001" i="1"/>
  <c r="AB7" i="1"/>
  <c r="AB1367" i="1"/>
  <c r="AB4688" i="1"/>
  <c r="AB564" i="1"/>
  <c r="AC2223" i="1"/>
  <c r="AC2284" i="1"/>
  <c r="AC786" i="1"/>
  <c r="AB102" i="1"/>
  <c r="AB3545" i="1"/>
  <c r="AB353" i="1"/>
  <c r="AB439" i="1"/>
  <c r="AB3686" i="1"/>
  <c r="AC4067" i="1"/>
  <c r="AC4269" i="1"/>
  <c r="AC760" i="1"/>
  <c r="AB3152" i="1"/>
  <c r="AB869" i="1"/>
  <c r="AB5296" i="1"/>
  <c r="AB27" i="1"/>
  <c r="AB5404" i="1"/>
  <c r="AC5570" i="1"/>
  <c r="AB5389" i="1"/>
  <c r="AB5286" i="1"/>
  <c r="AC3442" i="1"/>
  <c r="AB4945" i="1"/>
  <c r="AB2367" i="1"/>
  <c r="AC4147" i="1"/>
  <c r="AB4571" i="1"/>
  <c r="AB4628" i="1"/>
  <c r="AC4132" i="1"/>
  <c r="AB5057" i="1"/>
  <c r="AB2885" i="1"/>
  <c r="AB1758" i="1"/>
  <c r="AB870" i="1"/>
  <c r="AC3425" i="1"/>
  <c r="AC4442" i="1"/>
  <c r="AB5605" i="1"/>
  <c r="AB5438" i="1"/>
  <c r="AB754" i="1"/>
  <c r="AB3428" i="1"/>
  <c r="AB2964" i="1"/>
  <c r="AB3845" i="1"/>
  <c r="AB4061" i="1"/>
  <c r="AB610" i="1"/>
  <c r="AA4616" i="1"/>
  <c r="AB3104" i="1"/>
  <c r="AB345" i="1"/>
  <c r="AC1544" i="1"/>
  <c r="AB5067" i="1"/>
  <c r="AC3521" i="1"/>
  <c r="AB3133" i="1"/>
  <c r="AB2647" i="1"/>
  <c r="AB535" i="1"/>
  <c r="AC1286" i="1"/>
  <c r="AB93" i="1"/>
  <c r="AB3541" i="1"/>
  <c r="AB484" i="1"/>
  <c r="AB4883" i="1"/>
  <c r="AB194" i="1"/>
  <c r="AB3946" i="1"/>
  <c r="AA2329" i="1"/>
  <c r="AC1600" i="1"/>
  <c r="AB5330" i="1"/>
  <c r="AB1981" i="1"/>
  <c r="AC4822" i="1"/>
  <c r="AB242" i="1"/>
  <c r="AB4318" i="1"/>
  <c r="AB4661" i="1"/>
  <c r="AA4536" i="1"/>
  <c r="AC3721" i="1"/>
  <c r="AB5199" i="1"/>
  <c r="AB5417" i="1"/>
  <c r="AC1708" i="1"/>
  <c r="AB2100" i="1"/>
  <c r="AB2670" i="1"/>
  <c r="AB323" i="1"/>
  <c r="AC1229" i="1"/>
  <c r="AB4532" i="1"/>
  <c r="AB307" i="1"/>
  <c r="AB3358" i="1"/>
  <c r="AC816" i="1"/>
  <c r="AC4997" i="1"/>
  <c r="AC4258" i="1"/>
  <c r="AB2883" i="1"/>
  <c r="AB5662" i="1"/>
  <c r="AB3356" i="1"/>
  <c r="AB1170" i="1"/>
  <c r="AC2598" i="1"/>
  <c r="AC5313" i="1"/>
  <c r="AB4548" i="1"/>
  <c r="AB2397" i="1"/>
  <c r="AB2606" i="1"/>
  <c r="AC1705" i="1"/>
  <c r="AB5864" i="1"/>
  <c r="AB3854" i="1"/>
  <c r="AB3392" i="1"/>
  <c r="AB4781" i="1"/>
  <c r="AA5848" i="1"/>
  <c r="AB3805" i="1"/>
  <c r="AB4660" i="1"/>
  <c r="AC4392" i="1"/>
  <c r="AC794" i="1"/>
  <c r="AB347" i="1"/>
  <c r="AC5918" i="1"/>
  <c r="AC2539" i="1"/>
  <c r="AB4636" i="1"/>
  <c r="AB2667" i="1"/>
  <c r="AB1193" i="1"/>
  <c r="AB2664" i="1"/>
  <c r="AC703" i="1"/>
  <c r="AB3083" i="1"/>
  <c r="AB5134" i="1"/>
  <c r="AC52" i="1"/>
  <c r="AC835" i="1"/>
  <c r="AB1469" i="1"/>
  <c r="AC2745" i="1"/>
  <c r="AB5869" i="1"/>
  <c r="AB1042" i="1"/>
  <c r="AB4590" i="1"/>
  <c r="AC3436" i="1"/>
  <c r="AC3270" i="1"/>
  <c r="AB5008" i="1"/>
  <c r="AB2538" i="1"/>
  <c r="AC5251" i="1"/>
  <c r="AB1040" i="1"/>
  <c r="AB5071" i="1"/>
  <c r="AB3553" i="1"/>
  <c r="AC1645" i="1"/>
  <c r="AC1491" i="1"/>
  <c r="AB5863" i="1"/>
  <c r="AC653" i="1"/>
  <c r="AB3195" i="1"/>
  <c r="AC2262" i="1"/>
  <c r="AB3774" i="1"/>
  <c r="AB1054" i="1"/>
  <c r="AB5260" i="1"/>
  <c r="AB2928" i="1"/>
  <c r="AB5054" i="1"/>
  <c r="AB5892" i="1"/>
  <c r="AC3112" i="1"/>
  <c r="AB192" i="1"/>
  <c r="AB385" i="1"/>
  <c r="AC1273" i="1"/>
  <c r="AB1157" i="1"/>
  <c r="AC1698" i="1"/>
  <c r="AB2642" i="1"/>
  <c r="AB232" i="1"/>
  <c r="AC5463" i="1"/>
  <c r="AB142" i="1"/>
  <c r="AB1802" i="1"/>
  <c r="AC3892" i="1"/>
  <c r="AC4816" i="1"/>
  <c r="AB379" i="1"/>
  <c r="AB1006" i="1"/>
  <c r="AB1198" i="1"/>
  <c r="AB4538" i="1"/>
  <c r="AC5510" i="1"/>
  <c r="AB1958" i="1"/>
  <c r="AB868" i="1"/>
  <c r="AC4864" i="1"/>
  <c r="AB164" i="1"/>
  <c r="AB4452" i="1"/>
  <c r="AC3594" i="1"/>
  <c r="AB1018" i="1"/>
  <c r="AB4540" i="1"/>
  <c r="AB5078" i="1"/>
  <c r="AC4299" i="1"/>
  <c r="AC3531" i="1"/>
  <c r="AB2088" i="1"/>
  <c r="AB4863" i="1"/>
  <c r="AC3614" i="1"/>
  <c r="AB1764" i="1"/>
  <c r="AB856" i="1"/>
  <c r="AB5126" i="1"/>
  <c r="AC2852" i="1"/>
  <c r="AC4508" i="1"/>
  <c r="AB4518" i="1"/>
  <c r="AC1612" i="1"/>
  <c r="AB3236" i="1"/>
  <c r="AC676" i="1"/>
  <c r="AB3452" i="1"/>
  <c r="AB1034" i="1"/>
  <c r="AB1338" i="1"/>
  <c r="AB1971" i="1"/>
  <c r="AB5128" i="1"/>
  <c r="AB3605" i="1"/>
  <c r="AB5808" i="1"/>
  <c r="AB140" i="1"/>
  <c r="AB1791" i="1"/>
  <c r="AC537" i="1"/>
  <c r="AB1109" i="1"/>
  <c r="AC3115" i="1"/>
  <c r="AB3181" i="1"/>
  <c r="AB3301" i="1"/>
  <c r="AC4264" i="1"/>
  <c r="AB1566" i="1"/>
  <c r="AB3617" i="1"/>
  <c r="AB2020" i="1"/>
  <c r="AB1574" i="1"/>
  <c r="AB1839" i="1"/>
  <c r="AB1890" i="1"/>
  <c r="AB3651" i="1"/>
  <c r="AC1699" i="1"/>
  <c r="AB3015" i="1"/>
  <c r="AC4187" i="1"/>
  <c r="AC4793" i="1"/>
  <c r="AB357" i="1"/>
  <c r="AC1653" i="1"/>
  <c r="AB3237" i="1"/>
  <c r="AB933" i="1"/>
  <c r="AB3966" i="1"/>
  <c r="AB3454" i="1"/>
  <c r="AC493" i="1"/>
  <c r="AB16" i="1"/>
  <c r="AC4200" i="1"/>
  <c r="AB2875" i="1"/>
  <c r="AB429" i="1"/>
  <c r="AB5328" i="1"/>
  <c r="AB5356" i="1"/>
  <c r="AC1689" i="1"/>
  <c r="AB1079" i="1"/>
  <c r="AC3428" i="1"/>
  <c r="AB2351" i="1"/>
  <c r="AB258" i="1"/>
  <c r="AB2735" i="1"/>
  <c r="AB5188" i="1"/>
  <c r="AB4394" i="1"/>
  <c r="AC510" i="1"/>
  <c r="AB2728" i="1"/>
  <c r="AC780" i="1"/>
  <c r="AB5609" i="1"/>
  <c r="AB1093" i="1"/>
  <c r="AB1815" i="1"/>
  <c r="AB5383" i="1"/>
  <c r="AB2147" i="1"/>
  <c r="AC1599" i="1"/>
  <c r="AB5110" i="1"/>
  <c r="AB2403" i="1"/>
  <c r="AC3888" i="1"/>
  <c r="AB994" i="1"/>
  <c r="AB262" i="1"/>
  <c r="AC5920" i="1"/>
  <c r="AB4553" i="1"/>
  <c r="AB1136" i="1"/>
  <c r="AB3196" i="1"/>
  <c r="AB5037" i="1"/>
  <c r="AB5827" i="1"/>
  <c r="AC1924" i="1"/>
  <c r="AB1252" i="1"/>
  <c r="AB5181" i="1"/>
  <c r="AC2858" i="1"/>
  <c r="AB4593" i="1"/>
  <c r="AB5297" i="1"/>
  <c r="AB2270" i="1"/>
  <c r="AB4467" i="1"/>
  <c r="AB2750" i="1"/>
  <c r="AB4732" i="1"/>
  <c r="AB5759" i="1"/>
  <c r="AB4195" i="1"/>
  <c r="AB4771" i="1"/>
  <c r="AB786" i="1"/>
  <c r="AB1655" i="1"/>
  <c r="AB3767" i="1"/>
  <c r="AB4989" i="1"/>
  <c r="AB4023" i="1"/>
  <c r="AA1353" i="1"/>
  <c r="AA60" i="1"/>
  <c r="AA3067" i="1"/>
  <c r="AB5387" i="1"/>
  <c r="AB600" i="1"/>
  <c r="AB5508" i="1"/>
  <c r="AB2287" i="1"/>
  <c r="AA1748" i="1"/>
  <c r="AA186" i="1"/>
  <c r="AC4271" i="1"/>
  <c r="AB500" i="1"/>
  <c r="AB5349" i="1"/>
  <c r="AB635" i="1"/>
  <c r="AB2996" i="1"/>
  <c r="AB4158" i="1"/>
  <c r="AA3291" i="1"/>
  <c r="AA5855" i="1"/>
  <c r="AA1056" i="1"/>
  <c r="AB4596" i="1"/>
  <c r="AB3089" i="1"/>
  <c r="AB1683" i="1"/>
  <c r="AB1169" i="1"/>
  <c r="AB5402" i="1"/>
  <c r="AB2333" i="1"/>
  <c r="AB4752" i="1"/>
  <c r="AB2193" i="1"/>
  <c r="AB3515" i="1"/>
  <c r="AA2391" i="1"/>
  <c r="AB2206" i="1"/>
  <c r="AB1400" i="1"/>
  <c r="AB4918" i="1"/>
  <c r="AB3434" i="1"/>
  <c r="AB2644" i="1"/>
  <c r="AB4370" i="1"/>
  <c r="AB115" i="1"/>
  <c r="AB4775" i="1"/>
  <c r="AB3017" i="1"/>
  <c r="AB2858" i="1"/>
  <c r="AA247" i="1"/>
  <c r="AB3655" i="1"/>
  <c r="AA5201" i="1"/>
  <c r="AC4924" i="1"/>
  <c r="AB475" i="1"/>
  <c r="AB3705" i="1"/>
  <c r="AB3894" i="1"/>
  <c r="AB2516" i="1"/>
  <c r="AB4485" i="1"/>
  <c r="AA1940" i="1"/>
  <c r="AA2478" i="1"/>
  <c r="AA5601" i="1"/>
  <c r="AA383" i="1"/>
  <c r="AA4736" i="1"/>
  <c r="AA4586" i="1"/>
  <c r="AA4337" i="1"/>
  <c r="AA3446" i="1"/>
  <c r="AA1316" i="1"/>
  <c r="AA433" i="1"/>
  <c r="AB4282" i="1"/>
  <c r="AA4973" i="1"/>
  <c r="AB2724" i="1"/>
  <c r="AB4175" i="1"/>
  <c r="AB3491" i="1"/>
  <c r="AB4450" i="1"/>
  <c r="AA5006" i="1"/>
  <c r="AA3367" i="1"/>
  <c r="AB3989" i="1"/>
  <c r="AB2296" i="1"/>
  <c r="AA2088" i="1"/>
  <c r="AB2066" i="1"/>
  <c r="AB1903" i="1"/>
  <c r="AB2803" i="1"/>
  <c r="AB3403" i="1"/>
  <c r="AA5309" i="1"/>
  <c r="AB2211" i="1"/>
  <c r="AB4199" i="1"/>
  <c r="AA1738" i="1"/>
  <c r="AB2977" i="1"/>
  <c r="AB627" i="1"/>
  <c r="AB2417" i="1"/>
  <c r="AB825" i="1"/>
  <c r="AA1350" i="1"/>
  <c r="AB5205" i="1"/>
  <c r="AA3050" i="1"/>
  <c r="AB2470" i="1"/>
  <c r="AB2010" i="1"/>
  <c r="AB2818" i="1"/>
  <c r="AB782" i="1"/>
  <c r="AA5664" i="1"/>
  <c r="AB387" i="1"/>
  <c r="AB3883" i="1"/>
  <c r="AB1582" i="1"/>
  <c r="AB4855" i="1"/>
  <c r="AA267" i="1"/>
  <c r="AB1994" i="1"/>
  <c r="AB2101" i="1"/>
  <c r="AB1753" i="1"/>
  <c r="AC1864" i="1"/>
  <c r="AB2345" i="1"/>
  <c r="AB3172" i="1"/>
  <c r="AB5298" i="1"/>
  <c r="AB3877" i="1"/>
  <c r="AB4503" i="1"/>
  <c r="AA3290" i="1"/>
  <c r="AB2768" i="1"/>
  <c r="AC4992" i="1"/>
  <c r="AB3489" i="1"/>
  <c r="AB3803" i="1"/>
  <c r="AB1232" i="1"/>
  <c r="AB4716" i="1"/>
  <c r="AC1918" i="1"/>
  <c r="AB3370" i="1"/>
  <c r="AB3852" i="1"/>
  <c r="AB4634" i="1"/>
  <c r="AC1665" i="1"/>
  <c r="AB50" i="1"/>
  <c r="AB2880" i="1"/>
  <c r="AB5628" i="1"/>
  <c r="AC2267" i="1"/>
  <c r="AB1089" i="1"/>
  <c r="AB1027" i="1"/>
  <c r="AB4754" i="1"/>
  <c r="AC4119" i="1"/>
  <c r="AB4541" i="1"/>
  <c r="AB276" i="1"/>
  <c r="AB4876" i="1"/>
  <c r="AC1627" i="1"/>
  <c r="AC793" i="1"/>
  <c r="AB1936" i="1"/>
  <c r="AC553" i="1"/>
  <c r="AB2721" i="1"/>
  <c r="AC4857" i="1"/>
  <c r="AB5663" i="1"/>
  <c r="AB3317" i="1"/>
  <c r="AB4630" i="1"/>
  <c r="AC4798" i="1"/>
  <c r="AB3829" i="1"/>
  <c r="AC3486" i="1"/>
  <c r="AB211" i="1"/>
  <c r="AB958" i="1"/>
  <c r="AB3939" i="1"/>
  <c r="AC2532" i="1"/>
  <c r="AC5589" i="1"/>
  <c r="AC3901" i="1"/>
  <c r="AB5081" i="1"/>
  <c r="AB3079" i="1"/>
  <c r="AB288" i="1"/>
  <c r="AB3029" i="1"/>
  <c r="AB489" i="1"/>
  <c r="AB5462" i="1"/>
  <c r="AB2837" i="1"/>
  <c r="AB4132" i="1"/>
  <c r="AB1920" i="1"/>
  <c r="AB1929" i="1"/>
  <c r="AB4647" i="1"/>
  <c r="AB5525" i="1"/>
  <c r="AB497" i="1"/>
  <c r="AB1372" i="1"/>
  <c r="AB2233" i="1"/>
  <c r="AB741" i="1"/>
  <c r="AB1656" i="1"/>
  <c r="AB5564" i="1"/>
  <c r="AA2356" i="1"/>
  <c r="AB5209" i="1"/>
  <c r="AB1556" i="1"/>
  <c r="AC1330" i="1"/>
  <c r="AB4879" i="1"/>
  <c r="AC2797" i="1"/>
  <c r="AC1621" i="1"/>
  <c r="AB2619" i="1"/>
  <c r="AB3287" i="1"/>
  <c r="AC718" i="1"/>
  <c r="AB4885" i="1"/>
  <c r="AC4012" i="1"/>
  <c r="AB375" i="1"/>
  <c r="AC3036" i="1"/>
  <c r="AB5686" i="1"/>
  <c r="AB2136" i="1"/>
  <c r="AB2434" i="1"/>
  <c r="AB5398" i="1"/>
  <c r="AC1407" i="1"/>
  <c r="AB2699" i="1"/>
  <c r="AC3438" i="1"/>
  <c r="AB163" i="1"/>
  <c r="AB5073" i="1"/>
  <c r="AB3349" i="1"/>
  <c r="AB1243" i="1"/>
  <c r="AB3866" i="1"/>
  <c r="AC2261" i="1"/>
  <c r="AC1456" i="1"/>
  <c r="AC803" i="1"/>
  <c r="AB2881" i="1"/>
  <c r="AB4551" i="1"/>
  <c r="AB25" i="1"/>
  <c r="AB5263" i="1"/>
  <c r="AB5423" i="1"/>
  <c r="AC3416" i="1"/>
  <c r="AB1206" i="1"/>
  <c r="AB1134" i="1"/>
  <c r="AC54" i="1"/>
  <c r="AB2700" i="1"/>
  <c r="AB246" i="1"/>
  <c r="AC2802" i="1"/>
  <c r="AB3839" i="1"/>
  <c r="AB4591" i="1"/>
  <c r="AC4238" i="1"/>
  <c r="AB3206" i="1"/>
  <c r="AB4937" i="1"/>
  <c r="AB2094" i="1"/>
  <c r="AB491" i="1"/>
  <c r="AC5773" i="1"/>
  <c r="AC3024" i="1"/>
  <c r="AB1949" i="1"/>
  <c r="AB5269" i="1"/>
  <c r="AB4231" i="1"/>
  <c r="AB2814" i="1"/>
  <c r="AB1349" i="1"/>
  <c r="AB599" i="1"/>
  <c r="AB565" i="1"/>
  <c r="AB596" i="1"/>
  <c r="AA1217" i="1"/>
  <c r="AB3630" i="1"/>
  <c r="AB4471" i="1"/>
  <c r="AB1618" i="1"/>
  <c r="AB4779" i="1"/>
  <c r="AB3850" i="1"/>
  <c r="AB1852" i="1"/>
  <c r="AB5928" i="1"/>
  <c r="AA875" i="1"/>
  <c r="AC628" i="1"/>
  <c r="AB5882" i="1"/>
  <c r="AB3063" i="1"/>
  <c r="AC3405" i="1"/>
  <c r="AB443" i="1"/>
  <c r="AB5665" i="1"/>
  <c r="AB3537" i="1"/>
  <c r="AB5225" i="1"/>
  <c r="AC5547" i="1"/>
  <c r="AB4742" i="1"/>
  <c r="AB3532" i="1"/>
  <c r="AB3834" i="1"/>
  <c r="AB4721" i="1"/>
  <c r="AC3895" i="1"/>
  <c r="AB2186" i="1"/>
  <c r="AC3628" i="1"/>
  <c r="AC777" i="1"/>
  <c r="AB2884" i="1"/>
  <c r="AB5066" i="1"/>
  <c r="AB289" i="1"/>
  <c r="AB2592" i="1"/>
  <c r="AC704" i="1"/>
  <c r="AB4085" i="1"/>
  <c r="AC3140" i="1"/>
  <c r="AC4465" i="1"/>
  <c r="AB5818" i="1"/>
  <c r="AB3826" i="1"/>
  <c r="AB5116" i="1"/>
  <c r="AB536" i="1"/>
  <c r="AC4869" i="1"/>
  <c r="AB2972" i="1"/>
  <c r="AB2087" i="1"/>
  <c r="AB2570" i="1"/>
  <c r="AC823" i="1"/>
  <c r="AB230" i="1"/>
  <c r="AB3963" i="1"/>
  <c r="AB4649" i="1"/>
  <c r="AB5019" i="1"/>
  <c r="AB1102" i="1"/>
  <c r="AC2813" i="1"/>
  <c r="AC679" i="1"/>
  <c r="AB2905" i="1"/>
  <c r="AB5112" i="1"/>
  <c r="AB5860" i="1"/>
  <c r="AB5406" i="1"/>
  <c r="AC2856" i="1"/>
  <c r="AB168" i="1"/>
  <c r="AB4613" i="1"/>
  <c r="AB1425" i="1"/>
  <c r="AB2825" i="1"/>
  <c r="AA5841" i="1"/>
  <c r="AB3873" i="1"/>
  <c r="AB1878" i="1"/>
  <c r="AB5623" i="1"/>
  <c r="AB1901" i="1"/>
  <c r="AA4698" i="1"/>
  <c r="AB3639" i="1"/>
  <c r="AB985" i="1"/>
  <c r="AB3059" i="1"/>
  <c r="AB384" i="1"/>
  <c r="AB1008" i="1"/>
  <c r="AB3460" i="1"/>
  <c r="AB239" i="1"/>
  <c r="AC1639" i="1"/>
  <c r="AC3505" i="1"/>
  <c r="AB3294" i="1"/>
  <c r="AB1181" i="1"/>
  <c r="AC1702" i="1"/>
  <c r="AB329" i="1"/>
  <c r="AB4577" i="1"/>
  <c r="AB5694" i="1"/>
  <c r="AB5392" i="1"/>
  <c r="AB2673" i="1"/>
  <c r="AB3945" i="1"/>
  <c r="AC5580" i="1"/>
  <c r="AB3299" i="1"/>
  <c r="AB4901" i="1"/>
  <c r="AB404" i="1"/>
  <c r="AB4337" i="1"/>
  <c r="AB2620" i="1"/>
  <c r="AB4556" i="1"/>
  <c r="AB4362" i="1"/>
  <c r="AC4494" i="1"/>
  <c r="AB3488" i="1"/>
  <c r="AB5171" i="1"/>
  <c r="AB3609" i="1"/>
  <c r="AB4606" i="1"/>
  <c r="AC1308" i="1"/>
  <c r="AB4906" i="1"/>
  <c r="AB3843" i="1"/>
  <c r="AB2507" i="1"/>
  <c r="AC3667" i="1"/>
  <c r="AB1944" i="1"/>
  <c r="AC452" i="1"/>
  <c r="AB263" i="1"/>
  <c r="AB94" i="1"/>
  <c r="AB4581" i="1"/>
  <c r="AC4310" i="1"/>
  <c r="AC698" i="1"/>
  <c r="AC5486" i="1"/>
  <c r="AB1049" i="1"/>
  <c r="AB1143" i="1"/>
  <c r="AB2581" i="1"/>
  <c r="AB5646" i="1"/>
  <c r="AB1789" i="1"/>
  <c r="AB4209" i="1"/>
  <c r="AB648" i="1"/>
  <c r="AB2408" i="1"/>
  <c r="AA3304" i="1"/>
  <c r="AB5429" i="1"/>
  <c r="AB5472" i="1"/>
  <c r="AC3682" i="1"/>
  <c r="AB3298" i="1"/>
  <c r="AB3598" i="1"/>
  <c r="AB3932" i="1"/>
  <c r="AB188" i="1"/>
  <c r="AB4909" i="1"/>
  <c r="AB4618" i="1"/>
  <c r="AC2849" i="1"/>
  <c r="AB1155" i="1"/>
  <c r="AC1636" i="1"/>
  <c r="AB3350" i="1"/>
  <c r="AC4824" i="1"/>
  <c r="AC2844" i="1"/>
  <c r="AB998" i="1"/>
  <c r="AB4135" i="1"/>
  <c r="AC3879" i="1"/>
  <c r="AB3561" i="1"/>
  <c r="AB369" i="1"/>
  <c r="AB5369" i="1"/>
  <c r="AC3044" i="1"/>
  <c r="AB5017" i="1"/>
  <c r="AB203" i="1"/>
  <c r="AB742" i="1"/>
  <c r="AC5919" i="1"/>
  <c r="AB2897" i="1"/>
  <c r="AB1179" i="1"/>
  <c r="AB2153" i="1"/>
  <c r="AB3915" i="1"/>
  <c r="AB183" i="1"/>
  <c r="AB2659" i="1"/>
  <c r="AC3835" i="1"/>
  <c r="AC5561" i="1"/>
  <c r="AC2287" i="1"/>
  <c r="AB3540" i="1"/>
  <c r="AB2378" i="1"/>
  <c r="AB435" i="1"/>
  <c r="AC5213" i="1"/>
  <c r="AB17" i="1"/>
  <c r="AC820" i="1"/>
  <c r="AB5636" i="1"/>
  <c r="AB204" i="1"/>
  <c r="AB3755" i="1"/>
  <c r="AC1234" i="1"/>
  <c r="AC834" i="1"/>
  <c r="AB3455" i="1"/>
  <c r="AB4562" i="1"/>
  <c r="AB3586" i="1"/>
  <c r="AC1674" i="1"/>
  <c r="AB197" i="1"/>
  <c r="AB2457" i="1"/>
  <c r="AB4588" i="1"/>
  <c r="AB923" i="1"/>
  <c r="AB3169" i="1"/>
  <c r="AB851" i="1"/>
  <c r="AC5003" i="1"/>
  <c r="AB3324" i="1"/>
  <c r="AC4470" i="1"/>
  <c r="AB5152" i="1"/>
  <c r="AC1590" i="1"/>
  <c r="AB1754" i="1"/>
  <c r="AB5859" i="1"/>
  <c r="AB3513" i="1"/>
  <c r="AC110" i="1"/>
  <c r="AB328" i="1"/>
  <c r="AB3131" i="1"/>
  <c r="AB5437" i="1"/>
  <c r="AB158" i="1"/>
  <c r="AB5033" i="1"/>
  <c r="AB3929" i="1"/>
  <c r="AB4196" i="1"/>
  <c r="AC2165" i="1"/>
  <c r="AB392" i="1"/>
  <c r="AB5084" i="1"/>
  <c r="AB4976" i="1"/>
  <c r="AB969" i="1"/>
  <c r="AB264" i="1"/>
  <c r="AB3074" i="1"/>
  <c r="AC5315" i="1"/>
  <c r="AC4309" i="1"/>
  <c r="AC4499" i="1"/>
  <c r="AB2690" i="1"/>
  <c r="AB4658" i="1"/>
  <c r="AB1213" i="1"/>
  <c r="AC2198" i="1"/>
  <c r="AB3840" i="1"/>
  <c r="AC5582" i="1"/>
  <c r="AB1960" i="1"/>
  <c r="AB4896" i="1"/>
  <c r="AB5182" i="1"/>
  <c r="AC3284" i="1"/>
  <c r="AC1691" i="1"/>
  <c r="AB153" i="1"/>
  <c r="AB284" i="1"/>
  <c r="AB1238" i="1"/>
  <c r="AB3591" i="1"/>
  <c r="AA3915" i="1"/>
  <c r="AB2477" i="1"/>
  <c r="AB2937" i="1"/>
  <c r="AB1540" i="1"/>
  <c r="AB1481" i="1"/>
  <c r="AB1707" i="1"/>
  <c r="AA948" i="1"/>
  <c r="AB5221" i="1"/>
  <c r="AA993" i="1"/>
  <c r="AC5485" i="1"/>
  <c r="AB5056" i="1"/>
  <c r="AB1746" i="1"/>
  <c r="AC2930" i="1"/>
  <c r="AB5190" i="1"/>
  <c r="AB220" i="1"/>
  <c r="AC1549" i="1"/>
  <c r="AB2106" i="1"/>
  <c r="AC3695" i="1"/>
  <c r="AB3615" i="1"/>
  <c r="AC769" i="1"/>
  <c r="AB3333" i="1"/>
  <c r="AB881" i="1"/>
  <c r="AB5280" i="1"/>
  <c r="AB2171" i="1"/>
  <c r="AC3959" i="1"/>
  <c r="AC789" i="1"/>
  <c r="AC1649" i="1"/>
  <c r="AB1070" i="1"/>
  <c r="AB871" i="1"/>
  <c r="AB4293" i="1"/>
  <c r="AB3117" i="1"/>
  <c r="AB2203" i="1"/>
  <c r="AC2319" i="1"/>
  <c r="AC2840" i="1"/>
  <c r="AC776" i="1"/>
  <c r="AB2671" i="1"/>
  <c r="AB292" i="1"/>
  <c r="AB4624" i="1"/>
  <c r="AC1468" i="1"/>
  <c r="AB2180" i="1"/>
  <c r="AB1733" i="1"/>
  <c r="AB2493" i="1"/>
  <c r="AC1921" i="1"/>
  <c r="AC4858" i="1"/>
  <c r="AB4951" i="1"/>
  <c r="AB2909" i="1"/>
  <c r="AC5513" i="1"/>
  <c r="AB1229" i="1"/>
  <c r="AB4629" i="1"/>
  <c r="AC1668" i="1"/>
  <c r="AB1098" i="1"/>
  <c r="AB5874" i="1"/>
  <c r="AB1950" i="1"/>
  <c r="AB1218" i="1"/>
  <c r="AC4477" i="1"/>
  <c r="AB3065" i="1"/>
  <c r="AB2112" i="1"/>
  <c r="AB2188" i="1"/>
  <c r="AB2389" i="1"/>
  <c r="AB4306" i="1"/>
  <c r="AB4376" i="1"/>
  <c r="AB3891" i="1"/>
  <c r="AB4069" i="1"/>
  <c r="AB3261" i="1"/>
  <c r="AB5750" i="1"/>
  <c r="AA3064" i="1"/>
  <c r="AB5494" i="1"/>
  <c r="AB1586" i="1"/>
  <c r="AB4632" i="1"/>
  <c r="AB5935" i="1"/>
  <c r="AA4946" i="1"/>
  <c r="AB2492" i="1"/>
  <c r="AB5434" i="1"/>
  <c r="AB2227" i="1"/>
  <c r="AB106" i="1"/>
  <c r="AB814" i="1"/>
  <c r="AB5368" i="1"/>
  <c r="AB4900" i="1"/>
  <c r="AA58" i="1"/>
  <c r="AB950" i="1"/>
  <c r="AB1312" i="1"/>
  <c r="AB5954" i="1"/>
  <c r="AB4203" i="1"/>
  <c r="AB826" i="1"/>
  <c r="AB5936" i="1"/>
  <c r="AB2379" i="1"/>
  <c r="AA2313" i="1"/>
  <c r="AA4634" i="1"/>
  <c r="AB3141" i="1"/>
  <c r="AB5580" i="1"/>
  <c r="AB2411" i="1"/>
  <c r="AB591" i="1"/>
  <c r="AB2476" i="1"/>
  <c r="AB5484" i="1"/>
  <c r="AB4078" i="1"/>
  <c r="AB2855" i="1"/>
  <c r="AB3268" i="1"/>
  <c r="AB5262" i="1"/>
  <c r="AB1411" i="1"/>
  <c r="AB3695" i="1"/>
  <c r="AB4827" i="1"/>
  <c r="AB1861" i="1"/>
  <c r="AB2097" i="1"/>
  <c r="AB1360" i="1"/>
  <c r="AB1391" i="1"/>
  <c r="AB4204" i="1"/>
  <c r="AA1945" i="1"/>
  <c r="AB4966" i="1"/>
  <c r="AB904" i="1"/>
  <c r="AA5039" i="1"/>
  <c r="AA3572" i="1"/>
  <c r="AB373" i="1"/>
  <c r="AB521" i="1"/>
  <c r="AB3157" i="1"/>
  <c r="AB4133" i="1"/>
  <c r="AA3307" i="1"/>
  <c r="AB1320" i="1"/>
  <c r="AB3503" i="1"/>
  <c r="AA358" i="1"/>
  <c r="AA3953" i="1"/>
  <c r="AA2576" i="1"/>
  <c r="AA491" i="1"/>
  <c r="AA2563" i="1"/>
  <c r="AA2492" i="1"/>
  <c r="W1743" i="1" a="1"/>
  <c r="AA4038" i="1"/>
  <c r="AA5910" i="1"/>
  <c r="AB3113" i="1"/>
  <c r="AB5637" i="1"/>
  <c r="AB2149" i="1"/>
  <c r="AB3580" i="1"/>
  <c r="AB1904" i="1"/>
  <c r="AA173" i="1"/>
  <c r="AA195" i="1"/>
  <c r="AA1376" i="1"/>
  <c r="AB4409" i="1"/>
  <c r="AB4977" i="1"/>
  <c r="AB1212" i="1"/>
  <c r="AB3472" i="1"/>
  <c r="AB5761" i="1"/>
  <c r="AB3486" i="1"/>
  <c r="AB641" i="1"/>
  <c r="AA3175" i="1"/>
  <c r="AB2524" i="1"/>
  <c r="AB1674" i="1"/>
  <c r="AB1273" i="1"/>
  <c r="AB3383" i="1"/>
  <c r="AB2231" i="1"/>
  <c r="AB4245" i="1"/>
  <c r="AB1503" i="1"/>
  <c r="AB4505" i="1"/>
  <c r="AB5651" i="1"/>
  <c r="AB5714" i="1"/>
  <c r="AB1408" i="1"/>
  <c r="AB5772" i="1"/>
  <c r="AB3270" i="1"/>
  <c r="AB3114" i="1"/>
  <c r="AB5319" i="1"/>
  <c r="AB2495" i="1"/>
  <c r="AB2202" i="1"/>
  <c r="AB2299" i="1"/>
  <c r="AB3590" i="1"/>
  <c r="AB4953" i="1"/>
  <c r="AC3262" i="1"/>
  <c r="AB2593" i="1"/>
  <c r="AB4573" i="1"/>
  <c r="AB112" i="1"/>
  <c r="AB2450" i="1"/>
  <c r="AB2161" i="1"/>
  <c r="AA3301" i="1"/>
  <c r="AB2045" i="1"/>
  <c r="AB1111" i="1"/>
  <c r="AB2119" i="1"/>
  <c r="AB2709" i="1"/>
  <c r="AC1485" i="1"/>
  <c r="AC761" i="1"/>
  <c r="AC1393" i="1"/>
  <c r="AB2882" i="1"/>
  <c r="AC4247" i="1"/>
  <c r="AB3597" i="1"/>
  <c r="AB267" i="1"/>
  <c r="AB2695" i="1"/>
  <c r="AB3831" i="1"/>
  <c r="AB422" i="1"/>
  <c r="AC4489" i="1"/>
  <c r="AB5101" i="1"/>
  <c r="AB527" i="1"/>
  <c r="AB5474" i="1"/>
  <c r="AC5717" i="1"/>
  <c r="AB1163" i="1"/>
  <c r="AB3226" i="1"/>
  <c r="AB4347" i="1"/>
  <c r="AB922" i="1"/>
  <c r="AB1742" i="1"/>
  <c r="AB350" i="1"/>
  <c r="AC4746" i="1"/>
  <c r="AC5606" i="1"/>
  <c r="AB2082" i="1"/>
  <c r="AB3216" i="1"/>
  <c r="AB5218" i="1"/>
  <c r="AB2748" i="1"/>
  <c r="AC2834" i="1"/>
  <c r="AC1616" i="1"/>
  <c r="AC4846" i="1"/>
  <c r="AB3077" i="1"/>
  <c r="AB5075" i="1"/>
  <c r="AB1217" i="1"/>
  <c r="AC1381" i="1"/>
  <c r="AB3064" i="1"/>
  <c r="AB5020" i="1"/>
  <c r="AB3163" i="1"/>
  <c r="AB3809" i="1"/>
  <c r="AC3017" i="1"/>
  <c r="AB4698" i="1"/>
  <c r="AB2464" i="1"/>
  <c r="AB2213" i="1"/>
  <c r="AB4157" i="1"/>
  <c r="AB2535" i="1"/>
  <c r="AA3532" i="1"/>
  <c r="AA5824" i="1"/>
  <c r="AC1618" i="1"/>
  <c r="AB534" i="1"/>
  <c r="AB2927" i="1"/>
  <c r="AB2185" i="1"/>
  <c r="AB1539" i="1"/>
  <c r="AB3479" i="1"/>
  <c r="AA4518" i="1"/>
  <c r="AA3287" i="1"/>
  <c r="AA2105" i="1"/>
  <c r="AB3346" i="1"/>
  <c r="AB1608" i="1"/>
  <c r="AC4050" i="1"/>
  <c r="AB3941" i="1"/>
  <c r="AB176" i="1"/>
  <c r="AC690" i="1"/>
  <c r="AB1974" i="1"/>
  <c r="AB3788" i="1"/>
  <c r="AB5025" i="1"/>
  <c r="AB1783" i="1"/>
  <c r="AC4813" i="1"/>
  <c r="AB3201" i="1"/>
  <c r="AB5644" i="1"/>
  <c r="AB5065" i="1"/>
  <c r="AB4697" i="1"/>
  <c r="AC3008" i="1"/>
  <c r="AB1847" i="1"/>
  <c r="AC1241" i="1"/>
  <c r="AC3109" i="1"/>
  <c r="AB3670" i="1"/>
  <c r="AB2399" i="1"/>
  <c r="AB882" i="1"/>
  <c r="AB1300" i="1"/>
  <c r="AC4220" i="1"/>
  <c r="AB5458" i="1"/>
  <c r="AC107" i="1"/>
  <c r="AC50" i="1"/>
  <c r="AB2886" i="1"/>
  <c r="AB2375" i="1"/>
  <c r="AB4890" i="1"/>
  <c r="AB2765" i="1"/>
  <c r="AC4454" i="1"/>
  <c r="AB4128" i="1"/>
  <c r="AB241" i="1"/>
  <c r="AB416" i="1"/>
  <c r="AC4292" i="1"/>
  <c r="AB3674" i="1"/>
  <c r="AB5938" i="1"/>
  <c r="AB1799" i="1"/>
  <c r="AB961" i="1"/>
  <c r="AB482" i="1"/>
  <c r="AC4214" i="1"/>
  <c r="AC1587" i="1"/>
  <c r="AB2342" i="1"/>
  <c r="AB3548" i="1"/>
  <c r="AB4578" i="1"/>
  <c r="AB4730" i="1"/>
  <c r="AC1481" i="1"/>
  <c r="AB2643" i="1"/>
  <c r="AB3336" i="1"/>
  <c r="AB2974" i="1"/>
  <c r="AB1571" i="1"/>
  <c r="AA3544" i="1"/>
  <c r="AB3706" i="1"/>
  <c r="AB1416" i="1"/>
  <c r="AB4301" i="1"/>
  <c r="AB5568" i="1"/>
  <c r="AA5394" i="1"/>
  <c r="AB1435" i="1"/>
  <c r="AB2833" i="1"/>
  <c r="AA898" i="1"/>
  <c r="AB3744" i="1"/>
  <c r="AB3204" i="1"/>
  <c r="AB4790" i="1"/>
  <c r="AB3399" i="1"/>
  <c r="AA4709" i="1"/>
  <c r="AC2433" i="1"/>
  <c r="AC2836" i="1"/>
  <c r="AB3238" i="1"/>
  <c r="AC5902" i="1"/>
  <c r="AC3157" i="1"/>
  <c r="AB3352" i="1"/>
  <c r="AB1962" i="1"/>
  <c r="AB5312" i="1"/>
  <c r="AB195" i="1"/>
  <c r="AB3733" i="1"/>
  <c r="AB2098" i="1"/>
  <c r="AB2382" i="1"/>
  <c r="AC1868" i="1"/>
  <c r="AC795" i="1"/>
  <c r="AB605" i="1"/>
  <c r="AC2538" i="1"/>
  <c r="AB5015" i="1"/>
  <c r="AB991" i="1"/>
  <c r="AB372" i="1"/>
  <c r="AC3771" i="1"/>
  <c r="AC4787" i="1"/>
  <c r="AC4829" i="1"/>
  <c r="AB1451" i="1"/>
  <c r="AC4578" i="1"/>
  <c r="AB1744" i="1"/>
  <c r="AB1769" i="1"/>
  <c r="AB1182" i="1"/>
  <c r="AC685" i="1"/>
  <c r="AC4306" i="1"/>
  <c r="AC4868" i="1"/>
  <c r="AB4992" i="1"/>
  <c r="AB5076" i="1"/>
  <c r="AB2025" i="1"/>
  <c r="AB3908" i="1"/>
  <c r="AB251" i="1"/>
  <c r="AB5602" i="1"/>
  <c r="AB3585" i="1"/>
  <c r="AB1774" i="1"/>
  <c r="AB5395" i="1"/>
  <c r="AC3720" i="1"/>
  <c r="AB156" i="1"/>
  <c r="AB5149" i="1"/>
  <c r="AC1813" i="1"/>
  <c r="AB3822" i="1"/>
  <c r="AC5499" i="1"/>
  <c r="AB5830" i="1"/>
  <c r="AB304" i="1"/>
  <c r="AB1160" i="1"/>
  <c r="AB5531" i="1"/>
  <c r="AB2549" i="1"/>
  <c r="AB2555" i="1"/>
  <c r="AB2047" i="1"/>
  <c r="AB2255" i="1"/>
  <c r="AB3716" i="1"/>
  <c r="AB761" i="1"/>
  <c r="AB3996" i="1"/>
  <c r="AC2751" i="1"/>
  <c r="AB4739" i="1"/>
  <c r="AB5146" i="1"/>
  <c r="AB4931" i="1"/>
  <c r="AB3225" i="1"/>
  <c r="AC763" i="1"/>
  <c r="AB1254" i="1"/>
  <c r="AB928" i="1"/>
  <c r="AC1232" i="1"/>
  <c r="AB2900" i="1"/>
  <c r="AB1236" i="1"/>
  <c r="AB5040" i="1"/>
  <c r="AB3974" i="1"/>
  <c r="AB2916" i="1"/>
  <c r="AB466" i="1"/>
  <c r="AB5444" i="1"/>
  <c r="AB5175" i="1"/>
  <c r="AB5728" i="1"/>
  <c r="AB5875" i="1"/>
  <c r="AB5672" i="1"/>
  <c r="AB3229" i="1"/>
  <c r="AB1810" i="1"/>
  <c r="AB5439" i="1"/>
  <c r="AC4245" i="1"/>
  <c r="AB2611" i="1"/>
  <c r="AC1899" i="1"/>
  <c r="AB3150" i="1"/>
  <c r="AB5684" i="1"/>
  <c r="AB4607" i="1"/>
  <c r="AB2729" i="1"/>
  <c r="AB3632" i="1"/>
  <c r="AC2148" i="1"/>
  <c r="AB2566" i="1"/>
  <c r="AB1125" i="1"/>
  <c r="AB4363" i="1"/>
  <c r="AB4510" i="1"/>
  <c r="AB3174" i="1"/>
  <c r="AC2767" i="1"/>
  <c r="AB2685" i="1"/>
  <c r="AB4611" i="1"/>
  <c r="AB2919" i="1"/>
  <c r="AB935" i="1"/>
  <c r="AB2089" i="1"/>
  <c r="AC714" i="1"/>
  <c r="AB1814" i="1"/>
  <c r="AB3953" i="1"/>
  <c r="AC2998" i="1"/>
  <c r="AB5659" i="1"/>
  <c r="AB5179" i="1"/>
  <c r="AB3382" i="1"/>
  <c r="AB2991" i="1"/>
  <c r="AB5388" i="1"/>
  <c r="AB4712" i="1"/>
  <c r="AB643" i="1"/>
  <c r="AB2205" i="1"/>
  <c r="AC478" i="1"/>
  <c r="AB3810" i="1"/>
  <c r="AC4487" i="1"/>
  <c r="AB3228" i="1"/>
  <c r="AB2666" i="1"/>
  <c r="AC833" i="1"/>
  <c r="AB3492" i="1"/>
  <c r="AB5850" i="1"/>
  <c r="AC4832" i="1"/>
  <c r="AB5023" i="1"/>
  <c r="AB3825" i="1"/>
  <c r="AB5828" i="1"/>
  <c r="AB202" i="1"/>
  <c r="AB899" i="1"/>
  <c r="AB4267" i="1"/>
  <c r="AC3391" i="1"/>
  <c r="AB1156" i="1"/>
  <c r="AB5109" i="1"/>
  <c r="AB5268" i="1"/>
  <c r="AB2652" i="1"/>
  <c r="AB5832" i="1"/>
  <c r="AB2368" i="1"/>
  <c r="AB1568" i="1"/>
  <c r="AC2255" i="1"/>
  <c r="AB3942" i="1"/>
  <c r="AB2692" i="1"/>
  <c r="AC2804" i="1"/>
  <c r="AB3297" i="1"/>
  <c r="AB3218" i="1"/>
  <c r="AB5696" i="1"/>
  <c r="AC2966" i="1"/>
  <c r="AB1757" i="1"/>
  <c r="AB2878" i="1"/>
  <c r="AB2622" i="1"/>
  <c r="AB5150" i="1"/>
  <c r="AB1836" i="1"/>
  <c r="AC4667" i="1"/>
  <c r="AC2854" i="1"/>
  <c r="AB925" i="1"/>
  <c r="AB5878" i="1"/>
  <c r="AB5148" i="1"/>
  <c r="AB1285" i="1"/>
  <c r="AC4481" i="1"/>
  <c r="AB146" i="1"/>
  <c r="AB1755" i="1"/>
  <c r="AB5210" i="1"/>
  <c r="AC2283" i="1"/>
  <c r="AC5339" i="1"/>
  <c r="AB5285" i="1"/>
  <c r="AC1676" i="1"/>
  <c r="AC1579" i="1"/>
  <c r="AB4322" i="1"/>
  <c r="AC808" i="1"/>
  <c r="AB3240" i="1"/>
  <c r="AB3918" i="1"/>
  <c r="AC5544" i="1"/>
  <c r="AB2660" i="1"/>
  <c r="AB5180" i="1"/>
  <c r="AB1734" i="1"/>
  <c r="AB2877" i="1"/>
  <c r="AB1016" i="1"/>
  <c r="AB4453" i="1"/>
  <c r="AC1885" i="1"/>
  <c r="AB2698" i="1"/>
  <c r="AB3556" i="1"/>
  <c r="AC1888" i="1"/>
  <c r="AB3785" i="1"/>
  <c r="AB3535" i="1"/>
  <c r="AB5092" i="1"/>
  <c r="AB85" i="1"/>
  <c r="AC664" i="1"/>
  <c r="AB5880" i="1"/>
  <c r="AB5155" i="1"/>
  <c r="AC2412" i="1"/>
  <c r="AB981" i="1"/>
  <c r="AB295" i="1"/>
  <c r="AB5145" i="1"/>
  <c r="AC2029" i="1"/>
  <c r="AB96" i="1"/>
  <c r="AB177" i="1"/>
  <c r="AB3679" i="1"/>
  <c r="AB348" i="1"/>
  <c r="AB5357" i="1"/>
  <c r="AC526" i="1"/>
  <c r="AC824" i="1"/>
  <c r="AB3777" i="1"/>
  <c r="AB2374" i="1"/>
  <c r="AB1214" i="1"/>
  <c r="AB4762" i="1"/>
  <c r="AC4461" i="1"/>
  <c r="AB169" i="1"/>
  <c r="AB250" i="1"/>
  <c r="AB4569" i="1"/>
  <c r="AC4261" i="1"/>
  <c r="AB5041" i="1"/>
  <c r="AB5719" i="1"/>
  <c r="AB4396" i="1"/>
  <c r="AB5478" i="1"/>
  <c r="AB4476" i="1"/>
  <c r="AB3721" i="1"/>
  <c r="AA2361" i="1"/>
  <c r="AB1535" i="1"/>
  <c r="AB1732" i="1"/>
  <c r="AB5372" i="1"/>
  <c r="AC3573" i="1"/>
  <c r="AC4281" i="1"/>
  <c r="AB207" i="1"/>
  <c r="AC2736" i="1"/>
  <c r="AB5897" i="1"/>
  <c r="AB5095" i="1"/>
  <c r="AB215" i="1"/>
  <c r="AB1097" i="1"/>
  <c r="AB126" i="1"/>
  <c r="AB3621" i="1"/>
  <c r="AB5805" i="1"/>
  <c r="AB5943" i="1"/>
  <c r="AB2451" i="1"/>
  <c r="AC2869" i="1"/>
  <c r="AB5454" i="1"/>
  <c r="AC3869" i="1"/>
  <c r="AB4316" i="1"/>
  <c r="AB3061" i="1"/>
  <c r="AB1064" i="1"/>
  <c r="AB2116" i="1"/>
  <c r="AB2029" i="1"/>
  <c r="AC5779" i="1"/>
  <c r="AB2236" i="1"/>
  <c r="AC3469" i="1"/>
  <c r="AB166" i="1"/>
  <c r="AB162" i="1"/>
  <c r="AB4587" i="1"/>
  <c r="AB1132" i="1"/>
  <c r="AB2158" i="1"/>
  <c r="AC3647" i="1"/>
  <c r="AB2162" i="1"/>
  <c r="AB318" i="1"/>
  <c r="AB1374" i="1"/>
  <c r="AC3657" i="1"/>
  <c r="AB5029" i="1"/>
  <c r="AB3798" i="1"/>
  <c r="AB3951" i="1"/>
  <c r="AB259" i="1"/>
  <c r="AB5213" i="1"/>
  <c r="AC1521" i="1"/>
  <c r="AB948" i="1"/>
  <c r="AB3796" i="1"/>
  <c r="AB3949" i="1"/>
  <c r="AB1106" i="1"/>
  <c r="AB3633" i="1"/>
  <c r="AB3068" i="1"/>
  <c r="AB2669" i="1"/>
  <c r="AB409" i="1"/>
  <c r="AB4844" i="1"/>
  <c r="AB916" i="1"/>
  <c r="AA197" i="1"/>
  <c r="AB3886" i="1"/>
  <c r="AB651" i="1"/>
  <c r="AB1588" i="1"/>
  <c r="AB5523" i="1"/>
  <c r="AB4162" i="1"/>
  <c r="AB2731" i="1"/>
  <c r="AA949" i="1"/>
  <c r="AB5507" i="1"/>
  <c r="AB5900" i="1"/>
  <c r="AB1560" i="1"/>
  <c r="AA5087" i="1"/>
  <c r="AB1001" i="1"/>
  <c r="AB2034" i="1"/>
  <c r="AB4444" i="1"/>
  <c r="AB1622" i="1"/>
  <c r="AA2401" i="1"/>
  <c r="AB485" i="1"/>
  <c r="AB4720" i="1"/>
  <c r="AA202" i="1"/>
  <c r="AB2318" i="1"/>
  <c r="AB3388" i="1"/>
  <c r="AB4261" i="1"/>
  <c r="AB711" i="1"/>
  <c r="AA5652" i="1"/>
  <c r="AB2956" i="1"/>
  <c r="AB5436" i="1"/>
  <c r="AA4582" i="1"/>
  <c r="AA883" i="1"/>
  <c r="AB4148" i="1"/>
  <c r="AB4136" i="1"/>
  <c r="AB3665" i="1"/>
  <c r="AB2019" i="1"/>
  <c r="AB3742" i="1"/>
  <c r="AB5756" i="1"/>
  <c r="AB918" i="1"/>
  <c r="AB4829" i="1"/>
  <c r="AB546" i="1"/>
  <c r="AB512" i="1"/>
  <c r="AB2390" i="1"/>
  <c r="AB2523" i="1"/>
  <c r="AB1610" i="1"/>
  <c r="AB3436" i="1"/>
  <c r="AB9" i="1"/>
  <c r="AB40" i="1"/>
  <c r="AB3032" i="1"/>
  <c r="AB824" i="1"/>
  <c r="AB3504" i="1"/>
  <c r="AB528" i="1"/>
  <c r="AB3501" i="1"/>
  <c r="AA252" i="1"/>
  <c r="AA1152" i="1"/>
  <c r="AB4650" i="1"/>
  <c r="AB3468" i="1"/>
  <c r="AB709" i="1"/>
  <c r="AB5537" i="1"/>
  <c r="AB5080" i="1"/>
  <c r="AB4705" i="1"/>
  <c r="AB4767" i="1"/>
  <c r="AA4509" i="1"/>
  <c r="AA409" i="1"/>
  <c r="AA5395" i="1"/>
  <c r="AA87" i="1"/>
  <c r="AA425" i="1"/>
  <c r="AA1721" i="1"/>
  <c r="AA5730" i="1"/>
  <c r="AA3696" i="1"/>
  <c r="AA4120" i="1"/>
  <c r="AB4751" i="1"/>
  <c r="AB3836" i="1"/>
  <c r="AB3396" i="1"/>
  <c r="AB34" i="1"/>
  <c r="AB715" i="1"/>
  <c r="AB3620" i="1"/>
  <c r="AA4615" i="1"/>
  <c r="AB4820" i="1"/>
  <c r="AB1484" i="1"/>
  <c r="AB5325" i="1"/>
  <c r="AB2143" i="1"/>
  <c r="AB4446" i="1"/>
  <c r="AB3042" i="1"/>
  <c r="AB819" i="1"/>
  <c r="AB915" i="1"/>
  <c r="AB3971" i="1"/>
  <c r="AB4868" i="1"/>
  <c r="AB2440" i="1"/>
  <c r="AB4773" i="1"/>
  <c r="AB661" i="1"/>
  <c r="AB5512" i="1"/>
  <c r="AB821" i="1"/>
  <c r="AB3116" i="1"/>
  <c r="AA215" i="1"/>
  <c r="AB343" i="1"/>
  <c r="AB5922" i="1"/>
  <c r="AB2780" i="1"/>
  <c r="AB3442" i="1"/>
  <c r="AA5862" i="1"/>
  <c r="AB1323" i="1"/>
  <c r="AB736" i="1"/>
  <c r="AB455" i="1"/>
  <c r="AA2073" i="1"/>
  <c r="AB3961" i="1"/>
  <c r="AB1063" i="1"/>
  <c r="AB1816" i="1"/>
  <c r="AB2632" i="1"/>
  <c r="AA4967" i="1"/>
  <c r="AB4032" i="1"/>
  <c r="AB5365" i="1"/>
  <c r="AB5923" i="1"/>
  <c r="AB5509" i="1"/>
  <c r="AB3045" i="1"/>
  <c r="AB3650" i="1"/>
  <c r="AB726" i="1"/>
  <c r="AB4408" i="1"/>
  <c r="AB3387" i="1"/>
  <c r="AB1581" i="1"/>
  <c r="AA4959" i="1"/>
  <c r="AB3863" i="1"/>
  <c r="AB4735" i="1"/>
  <c r="AB4268" i="1"/>
  <c r="AB2947" i="1"/>
  <c r="AB2230" i="1"/>
  <c r="AA4970" i="1"/>
  <c r="AA5421" i="1"/>
  <c r="AA3348" i="1"/>
  <c r="AA5232" i="1"/>
  <c r="AA460" i="1"/>
  <c r="AA790" i="1"/>
  <c r="AA2944" i="1"/>
  <c r="AA321" i="1"/>
  <c r="AA5069" i="1"/>
  <c r="AA2903" i="1"/>
  <c r="AA3116" i="1"/>
  <c r="AA731" i="1"/>
  <c r="AA1251" i="1"/>
  <c r="AA997" i="1"/>
  <c r="AA5157" i="1"/>
  <c r="AB1131" i="1"/>
  <c r="AA446" i="1"/>
  <c r="AB1542" i="1"/>
  <c r="AB2281" i="1"/>
  <c r="AB2730" i="1"/>
  <c r="AB2805" i="1"/>
  <c r="AA327" i="1"/>
  <c r="AB5853" i="1"/>
  <c r="AB3386" i="1"/>
  <c r="AB2509" i="1"/>
  <c r="AB716" i="1"/>
  <c r="AA3076" i="1"/>
  <c r="AB1366" i="1"/>
  <c r="AB2635" i="1"/>
  <c r="AA2394" i="1"/>
  <c r="AB1248" i="1"/>
  <c r="AB4436" i="1"/>
  <c r="AB813" i="1"/>
  <c r="AB3202" i="1"/>
  <c r="AA1936" i="1"/>
  <c r="AB5957" i="1"/>
  <c r="AB542" i="1"/>
  <c r="AA2689" i="1"/>
  <c r="AA1290" i="1"/>
  <c r="AB3381" i="1"/>
  <c r="AB4041" i="1"/>
  <c r="AA1729" i="1"/>
  <c r="AB861" i="1"/>
  <c r="AB3155" i="1"/>
  <c r="AB4793" i="1"/>
  <c r="AB2322" i="1"/>
  <c r="AB1597" i="1"/>
  <c r="AB3624" i="1"/>
  <c r="AB5796" i="1"/>
  <c r="AB1584" i="1"/>
  <c r="AB121" i="1"/>
  <c r="AB793" i="1"/>
  <c r="AB1699" i="1"/>
  <c r="AB2376" i="1"/>
  <c r="AB2980" i="1"/>
  <c r="AB2282" i="1"/>
  <c r="AB3464" i="1"/>
  <c r="AB1233" i="1"/>
  <c r="AB3118" i="1"/>
  <c r="AB587" i="1"/>
  <c r="AA4563" i="1"/>
  <c r="AA2124" i="1"/>
  <c r="AB1158" i="1"/>
  <c r="AB1838" i="1"/>
  <c r="AB2232" i="1"/>
  <c r="AB1278" i="1"/>
  <c r="AB1930" i="1"/>
  <c r="AB5255" i="1"/>
  <c r="AB4017" i="1"/>
  <c r="AA291" i="1"/>
  <c r="AA4653" i="1"/>
  <c r="AA1239" i="1"/>
  <c r="AA194" i="1"/>
  <c r="AA5206" i="1"/>
  <c r="AA2192" i="1"/>
  <c r="AA536" i="1"/>
  <c r="AA1441" i="1"/>
  <c r="AB1909" i="1"/>
  <c r="AA3354" i="1"/>
  <c r="AA2914" i="1"/>
  <c r="AA5792" i="1"/>
  <c r="AA3235" i="1"/>
  <c r="AA2830" i="1"/>
  <c r="AA2853" i="1"/>
  <c r="AA1843" i="1"/>
  <c r="AA550" i="1"/>
  <c r="AB3649" i="1"/>
  <c r="AB544" i="1"/>
  <c r="AB2130" i="1"/>
  <c r="AB3413" i="1"/>
  <c r="AB2938" i="1"/>
  <c r="AB5544" i="1"/>
  <c r="AA1142" i="1"/>
  <c r="AB5643" i="1"/>
  <c r="AB543" i="1"/>
  <c r="AB5504" i="1"/>
  <c r="AB2308" i="1"/>
  <c r="AB4643" i="1"/>
  <c r="AB3685" i="1"/>
  <c r="AB2008" i="1"/>
  <c r="AA2688" i="1"/>
  <c r="AB2557" i="1"/>
  <c r="AB601" i="1"/>
  <c r="AB1914" i="1"/>
  <c r="AB1533" i="1"/>
  <c r="AA248" i="1"/>
  <c r="AB2015" i="1"/>
  <c r="AB5332" i="1"/>
  <c r="AA5060" i="1"/>
  <c r="AA439" i="1"/>
  <c r="AB1907" i="1"/>
  <c r="AB1519" i="1"/>
  <c r="AA5788" i="1"/>
  <c r="AB4913" i="1"/>
  <c r="AB2182" i="1"/>
  <c r="AB1593" i="1"/>
  <c r="AB445" i="1"/>
  <c r="AA3906" i="1"/>
  <c r="AB607" i="1"/>
  <c r="AB5316" i="1"/>
  <c r="AB2868" i="1"/>
  <c r="AB910" i="1"/>
  <c r="AB842" i="1"/>
  <c r="AA8" i="1"/>
  <c r="AB3340" i="1"/>
  <c r="AB581" i="1"/>
  <c r="AB788" i="1"/>
  <c r="AB872" i="1"/>
  <c r="AB5157" i="1"/>
  <c r="AB1359" i="1"/>
  <c r="AB3385" i="1"/>
  <c r="AA3079" i="1"/>
  <c r="AA2318" i="1"/>
  <c r="AB3360" i="1"/>
  <c r="AB4188" i="1"/>
  <c r="AB909" i="1"/>
  <c r="AB3689" i="1"/>
  <c r="AB3604" i="1"/>
  <c r="AB1368" i="1"/>
  <c r="AA947" i="1"/>
  <c r="AA2121" i="1"/>
  <c r="AB1698" i="1"/>
  <c r="AB2059" i="1"/>
  <c r="AB1288" i="1"/>
  <c r="AB1439" i="1"/>
  <c r="AB2253" i="1"/>
  <c r="AA2494" i="1"/>
  <c r="AB4728" i="1"/>
  <c r="AB5548" i="1"/>
  <c r="AB4290" i="1"/>
  <c r="AB2429" i="1"/>
  <c r="AB5729" i="1"/>
  <c r="AB3741" i="1"/>
  <c r="AB710" i="1"/>
  <c r="AA3192" i="1"/>
  <c r="AB2532" i="1"/>
  <c r="AB1917" i="1"/>
  <c r="AB5575" i="1"/>
  <c r="AB4016" i="1"/>
  <c r="AB545" i="1"/>
  <c r="AB2032" i="1"/>
  <c r="AB4166" i="1"/>
  <c r="AA5146" i="1"/>
  <c r="AB5189" i="1"/>
  <c r="AB3443" i="1"/>
  <c r="AB5440" i="1"/>
  <c r="AB2963" i="1"/>
  <c r="AB5624" i="1"/>
  <c r="AB5530" i="1"/>
  <c r="AB5000" i="1"/>
  <c r="AB1966" i="1"/>
  <c r="AB5433" i="1"/>
  <c r="AB557" i="1"/>
  <c r="AB4124" i="1"/>
  <c r="AA1757" i="1"/>
  <c r="AB1224" i="1"/>
  <c r="AB2467" i="1"/>
  <c r="AA5655" i="1"/>
  <c r="AB5465" i="1"/>
  <c r="AB744" i="1"/>
  <c r="AA2397" i="1"/>
  <c r="AB5931" i="1"/>
  <c r="AB3124" i="1"/>
  <c r="AB5555" i="1"/>
  <c r="AB1625" i="1"/>
  <c r="AA5335" i="1"/>
  <c r="AA4168" i="1"/>
  <c r="AB4406" i="1"/>
  <c r="AB4275" i="1"/>
  <c r="AA5648" i="1"/>
  <c r="AB1453" i="1"/>
  <c r="AB5769" i="1"/>
  <c r="AB1528" i="1"/>
  <c r="AB3010" i="1"/>
  <c r="AA2439" i="1"/>
  <c r="AA2031" i="1"/>
  <c r="AA3274" i="1"/>
  <c r="AA2120" i="1"/>
  <c r="AB2628" i="1"/>
  <c r="AA624" i="1"/>
  <c r="AA4133" i="1"/>
  <c r="AA4339" i="1"/>
  <c r="AA2552" i="1"/>
  <c r="AA1779" i="1"/>
  <c r="AA3731" i="1"/>
  <c r="AA3587" i="1"/>
  <c r="AA4702" i="1"/>
  <c r="Y3775" i="1" a="1"/>
  <c r="AA4059" i="1"/>
  <c r="AB4249" i="1"/>
  <c r="AA2352" i="1"/>
  <c r="AA3317" i="1"/>
  <c r="AB5359" i="1"/>
  <c r="AA347" i="1"/>
  <c r="AB1696" i="1"/>
  <c r="AB1456" i="1"/>
  <c r="AB5445" i="1"/>
  <c r="AB717" i="1"/>
  <c r="AB4289" i="1"/>
  <c r="AA2934" i="1"/>
  <c r="AB4714" i="1"/>
  <c r="AB5492" i="1"/>
  <c r="AB2849" i="1"/>
  <c r="AB5467" i="1"/>
  <c r="AB4070" i="1"/>
  <c r="AB3764" i="1"/>
  <c r="AB2839" i="1"/>
  <c r="AA5208" i="1"/>
  <c r="AB3699" i="1"/>
  <c r="AB4034" i="1"/>
  <c r="AB2847" i="1"/>
  <c r="AB531" i="1"/>
  <c r="AB5738" i="1"/>
  <c r="AB2063" i="1"/>
  <c r="AB731" i="1"/>
  <c r="AA3247" i="1"/>
  <c r="AB3146" i="1"/>
  <c r="AB5594" i="1"/>
  <c r="AB5407" i="1"/>
  <c r="AB5443" i="1"/>
  <c r="AB3661" i="1"/>
  <c r="AB609" i="1"/>
  <c r="AB3043" i="1"/>
  <c r="AB4319" i="1"/>
  <c r="AB4774" i="1"/>
  <c r="AB3740" i="1"/>
  <c r="AB2298" i="1"/>
  <c r="AA3924" i="1"/>
  <c r="AB1186" i="1"/>
  <c r="AB5716" i="1"/>
  <c r="AA241" i="1"/>
  <c r="AB4384" i="1"/>
  <c r="AB1490" i="1"/>
  <c r="AA5657" i="1"/>
  <c r="AB3252" i="1"/>
  <c r="AB2234" i="1"/>
  <c r="AB4190" i="1"/>
  <c r="AB3703" i="1"/>
  <c r="AA30" i="1"/>
  <c r="AA3719" i="1"/>
  <c r="AB3878" i="1"/>
  <c r="AB4459" i="1"/>
  <c r="AA5044" i="1"/>
  <c r="AB3888" i="1"/>
  <c r="AB5745" i="1"/>
  <c r="AB5558" i="1"/>
  <c r="AB804" i="1"/>
  <c r="AA1819" i="1"/>
  <c r="AA5909" i="1"/>
  <c r="AA5846" i="1"/>
  <c r="AA1795" i="1"/>
  <c r="AA5840" i="1"/>
  <c r="AA2076" i="1"/>
  <c r="AA2802" i="1"/>
  <c r="AA5315" i="1"/>
  <c r="AA5209" i="1"/>
  <c r="AB4225" i="1"/>
  <c r="AB5241" i="1"/>
  <c r="AB3616" i="1"/>
  <c r="AB1509" i="1"/>
  <c r="AB2042" i="1"/>
  <c r="AB5600" i="1"/>
  <c r="AA5129" i="1"/>
  <c r="AA3753" i="1"/>
  <c r="AB5913" i="1"/>
  <c r="AB1630" i="1"/>
  <c r="AB4667" i="1"/>
  <c r="AB1888" i="1"/>
  <c r="AB5479" i="1"/>
  <c r="AB3203" i="1"/>
  <c r="AB2410" i="1"/>
  <c r="AA3755" i="1"/>
  <c r="AB2841" i="1"/>
  <c r="AB1700" i="1"/>
  <c r="AB5137" i="1"/>
  <c r="AB3469" i="1"/>
  <c r="AB2512" i="1"/>
  <c r="AB49" i="1"/>
  <c r="AB3470" i="1"/>
  <c r="AA5304" i="1"/>
  <c r="AC1692" i="1"/>
  <c r="AB876" i="1"/>
  <c r="AB612" i="1"/>
  <c r="AB2220" i="1"/>
  <c r="AB4423" i="1"/>
  <c r="AB4451" i="1"/>
  <c r="AA1750" i="1"/>
  <c r="AB4592" i="1"/>
  <c r="AB1866" i="1"/>
  <c r="AB2822" i="1"/>
  <c r="AB1287" i="1"/>
  <c r="AB4673" i="1"/>
  <c r="AB4022" i="1"/>
  <c r="AB1386" i="1"/>
  <c r="AA5879" i="1"/>
  <c r="AB5773" i="1"/>
  <c r="AB4297" i="1"/>
  <c r="AB5214" i="1"/>
  <c r="AB1441" i="1"/>
  <c r="AB3401" i="1"/>
  <c r="AB4490" i="1"/>
  <c r="AB684" i="1"/>
  <c r="AA2082" i="1"/>
  <c r="AA165" i="1"/>
  <c r="AB5513" i="1"/>
  <c r="AB5127" i="1"/>
  <c r="AB5230" i="1"/>
  <c r="AB2040" i="1"/>
  <c r="AB654" i="1"/>
  <c r="AB3647" i="1"/>
  <c r="AB1553" i="1"/>
  <c r="AA2438" i="1"/>
  <c r="AA88" i="1"/>
  <c r="AA2542" i="1"/>
  <c r="AA4692" i="1"/>
  <c r="AA3549" i="1"/>
  <c r="AA4425" i="1"/>
  <c r="AA2817" i="1"/>
  <c r="AA305" i="1"/>
  <c r="AA3596" i="1"/>
  <c r="AA458" i="1"/>
  <c r="AA975" i="1"/>
  <c r="AA2111" i="1"/>
  <c r="AA229" i="1"/>
  <c r="AB4081" i="1"/>
  <c r="AB480" i="1"/>
  <c r="AB1632" i="1"/>
  <c r="AB4412" i="1"/>
  <c r="AB2223" i="1"/>
  <c r="AA5161" i="1"/>
  <c r="AB3290" i="1"/>
  <c r="AB4414" i="1"/>
  <c r="AB5606" i="1"/>
  <c r="AB5314" i="1"/>
  <c r="AB3820" i="1"/>
  <c r="AB4757" i="1"/>
  <c r="AB4072" i="1"/>
  <c r="AA376" i="1"/>
  <c r="AB1188" i="1"/>
  <c r="AB686" i="1"/>
  <c r="AB5520" i="1"/>
  <c r="AB4353" i="1"/>
  <c r="AB408" i="1"/>
  <c r="AB3465" i="1"/>
  <c r="AB606" i="1"/>
  <c r="AA5073" i="1"/>
  <c r="AA5282" i="1"/>
  <c r="AB2859" i="1"/>
  <c r="AB4461" i="1"/>
  <c r="AA4" i="1"/>
  <c r="AB4051" i="1"/>
  <c r="AB1389" i="1"/>
  <c r="AB3771" i="1"/>
  <c r="AC2820" i="1"/>
  <c r="AB1138" i="1"/>
  <c r="AB5427" i="1"/>
  <c r="AB1405" i="1"/>
  <c r="AB3035" i="1"/>
  <c r="AB2289" i="1"/>
  <c r="AA5817" i="1"/>
  <c r="AA3489" i="1"/>
  <c r="AB2741" i="1"/>
  <c r="AB2793" i="1"/>
  <c r="AB4806" i="1"/>
  <c r="AB5711" i="1"/>
  <c r="AB2021" i="1"/>
  <c r="AB5476" i="1"/>
  <c r="AB4120" i="1"/>
  <c r="AA29" i="1"/>
  <c r="AA3366" i="1"/>
  <c r="AB1126" i="1"/>
  <c r="AB4220" i="1"/>
  <c r="AB1472" i="1"/>
  <c r="AB4734" i="1"/>
  <c r="AB3280" i="1"/>
  <c r="AB1856" i="1"/>
  <c r="AB4397" i="1"/>
  <c r="AA2544" i="1"/>
  <c r="AA4751" i="1"/>
  <c r="AA2452" i="1"/>
  <c r="AA5937" i="1"/>
  <c r="AA517" i="1"/>
  <c r="AA4007" i="1"/>
  <c r="AA1225" i="1"/>
  <c r="AA2570" i="1"/>
  <c r="AA1969" i="1"/>
  <c r="AA2333" i="1"/>
  <c r="Z5633" i="1" a="1"/>
  <c r="AA2602" i="1"/>
  <c r="AA5833" i="1"/>
  <c r="AA5238" i="1"/>
  <c r="AA2900" i="1"/>
  <c r="AA5310" i="1"/>
  <c r="Y1730" i="1" a="1"/>
  <c r="AA4397" i="1"/>
  <c r="AA3725" i="1"/>
  <c r="AB5953" i="1"/>
  <c r="AA3807" i="1"/>
  <c r="AA375" i="1"/>
  <c r="AA3936" i="1"/>
  <c r="AA652" i="1"/>
  <c r="AA804" i="1"/>
  <c r="AA1744" i="1"/>
  <c r="AA431" i="1"/>
  <c r="AA5432" i="1"/>
  <c r="AA146" i="1"/>
  <c r="AA3683" i="1"/>
  <c r="AA1397" i="1"/>
  <c r="AA1367" i="1"/>
  <c r="AA1434" i="1"/>
  <c r="AA1108" i="1"/>
  <c r="AA2630" i="1"/>
  <c r="AA1422" i="1"/>
  <c r="AA3333" i="1"/>
  <c r="AA5327" i="1"/>
  <c r="AA5889" i="1"/>
  <c r="AA4455" i="1"/>
  <c r="AA1691" i="1"/>
  <c r="AA1806" i="1"/>
  <c r="AA5311" i="1"/>
  <c r="AA2763" i="1"/>
  <c r="AA1961" i="1"/>
  <c r="AA5360" i="1"/>
  <c r="AA990" i="1"/>
  <c r="AA4875" i="1"/>
  <c r="AA3598" i="1"/>
  <c r="AA5687" i="1"/>
  <c r="AA4969" i="1"/>
  <c r="AA2434" i="1"/>
  <c r="AA5446" i="1"/>
  <c r="AA4484" i="1"/>
  <c r="AA1562" i="1"/>
  <c r="X3488" i="1" a="1"/>
  <c r="AA2904" i="1"/>
  <c r="AA2185" i="1"/>
  <c r="AA3452" i="1"/>
  <c r="AA5443" i="1"/>
  <c r="W3673" i="1" a="1"/>
  <c r="V4522" i="1" a="1"/>
  <c r="AA3818" i="1"/>
  <c r="AA2953" i="1"/>
  <c r="AA16" i="1"/>
  <c r="AA5787" i="1"/>
  <c r="AA2253" i="1"/>
  <c r="AA1625" i="1"/>
  <c r="AA444" i="1"/>
  <c r="AA1130" i="1"/>
  <c r="AA5341" i="1"/>
  <c r="AB2828" i="1"/>
  <c r="AA2128" i="1"/>
  <c r="AA5302" i="1"/>
  <c r="Z5643" i="1" a="1"/>
  <c r="AA5948" i="1"/>
  <c r="AA914" i="1"/>
  <c r="AA5636" i="1"/>
  <c r="AA5123" i="1"/>
  <c r="AA4980" i="1"/>
  <c r="AA2363" i="1"/>
  <c r="AA2536" i="1"/>
  <c r="AA1687" i="1"/>
  <c r="AA3674" i="1"/>
  <c r="AA3289" i="1"/>
  <c r="AA2355" i="1"/>
  <c r="AA4575" i="1"/>
  <c r="AB5288" i="1"/>
  <c r="AB4847" i="1"/>
  <c r="AA2092" i="1"/>
  <c r="AA2649" i="1"/>
  <c r="AB1378" i="1"/>
  <c r="AB5450" i="1"/>
  <c r="AB2945" i="1"/>
  <c r="AB3700" i="1"/>
  <c r="AB3765" i="1"/>
  <c r="AB5590" i="1"/>
  <c r="AB4654" i="1"/>
  <c r="AB5475" i="1"/>
  <c r="AA980" i="1"/>
  <c r="AA969" i="1"/>
  <c r="AA2343" i="1"/>
  <c r="AB2000" i="1"/>
  <c r="AB4464" i="1"/>
  <c r="AA1967" i="1"/>
  <c r="AA1284" i="1"/>
  <c r="AB659" i="1"/>
  <c r="AB2175" i="1"/>
  <c r="AB4407" i="1"/>
  <c r="AB2052" i="1"/>
  <c r="AB4861" i="1"/>
  <c r="AA959" i="1"/>
  <c r="AA3631" i="1"/>
  <c r="AA389" i="1"/>
  <c r="AA2549" i="1"/>
  <c r="AA3896" i="1"/>
  <c r="W3922" i="1" a="1"/>
  <c r="AA2281" i="1"/>
  <c r="AA5436" i="1"/>
  <c r="AA1036" i="1"/>
  <c r="AA995" i="1"/>
  <c r="W3737" i="1" a="1"/>
  <c r="AA42" i="1"/>
  <c r="AA2177" i="1"/>
  <c r="AA396" i="1"/>
  <c r="AA189" i="1"/>
  <c r="AB2836" i="1"/>
  <c r="AB1379" i="1"/>
  <c r="AB4851" i="1"/>
  <c r="AA1954" i="1"/>
  <c r="AB2995" i="1"/>
  <c r="AB1678" i="1"/>
  <c r="AA1113" i="1"/>
  <c r="AB4659" i="1"/>
  <c r="AB110" i="1"/>
  <c r="AB2811" i="1"/>
  <c r="AB5289" i="1"/>
  <c r="AB1321" i="1"/>
  <c r="AB1876" i="1"/>
  <c r="AB621" i="1"/>
  <c r="AA1181" i="1"/>
  <c r="AB1242" i="1"/>
  <c r="AB4117" i="1"/>
  <c r="AB5550" i="1"/>
  <c r="AB5206" i="1"/>
  <c r="AB4758" i="1"/>
  <c r="AB618" i="1"/>
  <c r="AB33" i="1"/>
  <c r="AA5102" i="1"/>
  <c r="AA5413" i="1"/>
  <c r="AB2283" i="1"/>
  <c r="AB846" i="1"/>
  <c r="AB5276" i="1"/>
  <c r="AB4241" i="1"/>
  <c r="AB66" i="1"/>
  <c r="AB3187" i="1"/>
  <c r="AC1707" i="1"/>
  <c r="AB4653" i="1"/>
  <c r="AB5725" i="1"/>
  <c r="AB4169" i="1"/>
  <c r="AB2302" i="1"/>
  <c r="AB80" i="1"/>
  <c r="AA3450" i="1"/>
  <c r="AA923" i="1"/>
  <c r="AB2760" i="1"/>
  <c r="AB1521" i="1"/>
  <c r="AB2786" i="1"/>
  <c r="AB68" i="1"/>
  <c r="AB2005" i="1"/>
  <c r="AB4186" i="1"/>
  <c r="AB3746" i="1"/>
  <c r="AA5179" i="1"/>
  <c r="AA2151" i="1"/>
  <c r="AB4772" i="1"/>
  <c r="AB4151" i="1"/>
  <c r="AB747" i="1"/>
  <c r="AB3368" i="1"/>
  <c r="AB2323" i="1"/>
  <c r="AB3389" i="1"/>
  <c r="AB4163" i="1"/>
  <c r="AA4665" i="1"/>
  <c r="AA1270" i="1"/>
  <c r="AA3730" i="1"/>
  <c r="AA354" i="1"/>
  <c r="AA2733" i="1"/>
  <c r="AA2160" i="1"/>
  <c r="AA3894" i="1"/>
  <c r="AA3061" i="1"/>
  <c r="AA1048" i="1"/>
  <c r="AA4340" i="1"/>
  <c r="AA4357" i="1"/>
  <c r="AA4891" i="1"/>
  <c r="AA4336" i="1"/>
  <c r="AA4843" i="1"/>
  <c r="AA575" i="1"/>
  <c r="AA5451" i="1"/>
  <c r="AB3197" i="1"/>
  <c r="AB5610" i="1"/>
  <c r="AB1670" i="1"/>
  <c r="AB3092" i="1"/>
  <c r="AA5650" i="1"/>
  <c r="AB2966" i="1"/>
  <c r="AB45" i="1"/>
  <c r="AA336" i="1"/>
  <c r="AB3235" i="1"/>
  <c r="AB5770" i="1"/>
  <c r="AB1605" i="1"/>
  <c r="AB4969" i="1"/>
  <c r="AB4385" i="1"/>
  <c r="AB4045" i="1"/>
  <c r="AB541" i="1"/>
  <c r="AA4902" i="1"/>
  <c r="AB5282" i="1"/>
  <c r="AB3179" i="1"/>
  <c r="AB4799" i="1"/>
  <c r="AB5366" i="1"/>
  <c r="AB510" i="1"/>
  <c r="AB5902" i="1"/>
  <c r="AB3106" i="1"/>
  <c r="AA422" i="1"/>
  <c r="AA1825" i="1"/>
  <c r="AB5572" i="1"/>
  <c r="AB4500" i="1"/>
  <c r="AB5228" i="1"/>
  <c r="AB5740" i="1"/>
  <c r="AB5961" i="1"/>
  <c r="AB3521" i="1"/>
  <c r="AC5551" i="1"/>
  <c r="AB4664" i="1"/>
  <c r="AB5930" i="1"/>
  <c r="AB4046" i="1"/>
  <c r="AB4165" i="1"/>
  <c r="AB2537" i="1"/>
  <c r="AA5013" i="1"/>
  <c r="AA4939" i="1"/>
  <c r="AB550" i="1"/>
  <c r="AB56" i="1"/>
  <c r="AB1572" i="1"/>
  <c r="AB4013" i="1"/>
  <c r="AB3735" i="1"/>
  <c r="AB3390" i="1"/>
  <c r="AB3769" i="1"/>
  <c r="AA3833" i="1"/>
  <c r="AA5375" i="1"/>
  <c r="AB2770" i="1"/>
  <c r="AB728" i="1"/>
  <c r="AB3003" i="1"/>
  <c r="AB4777" i="1"/>
  <c r="AB2165" i="1"/>
  <c r="AB1998" i="1"/>
  <c r="AB1831" i="1"/>
  <c r="AC2806" i="1"/>
  <c r="AB3282" i="1"/>
  <c r="AB1682" i="1"/>
  <c r="AB5912" i="1"/>
  <c r="AB3669" i="1"/>
  <c r="AA3330" i="1"/>
  <c r="AA2456" i="1"/>
  <c r="AB624" i="1"/>
  <c r="AB4923" i="1"/>
  <c r="AA3776" i="1"/>
  <c r="AB1895" i="1"/>
  <c r="AB4040" i="1"/>
  <c r="AB4797" i="1"/>
  <c r="AB3005" i="1"/>
  <c r="AA467" i="1"/>
  <c r="AB1639" i="1"/>
  <c r="AB746" i="1"/>
  <c r="AA1749" i="1"/>
  <c r="AB5934" i="1"/>
  <c r="AB3859" i="1"/>
  <c r="AB4054" i="1"/>
  <c r="AB1423" i="1"/>
  <c r="AA1263" i="1"/>
  <c r="AC1595" i="1"/>
  <c r="AB5147" i="1"/>
  <c r="AB3729" i="1"/>
  <c r="AB2970" i="1"/>
  <c r="AB4055" i="1"/>
  <c r="AB3016" i="1"/>
  <c r="AA3783" i="1"/>
  <c r="AB1116" i="1"/>
  <c r="AB2243" i="1"/>
  <c r="AB4919" i="1"/>
  <c r="AB4495" i="1"/>
  <c r="AB1286" i="1"/>
  <c r="AB2425" i="1"/>
  <c r="AB5386" i="1"/>
  <c r="AA3789" i="1"/>
  <c r="AB5586" i="1"/>
  <c r="AB3432" i="1"/>
  <c r="AB2565" i="1"/>
  <c r="AB3634" i="1"/>
  <c r="AB2055" i="1"/>
  <c r="AB5538" i="1"/>
  <c r="AB4182" i="1"/>
  <c r="AB4995" i="1"/>
  <c r="AB1499" i="1"/>
  <c r="AB5505" i="1"/>
  <c r="AB2846" i="1"/>
  <c r="AB2754" i="1"/>
  <c r="AB3510" i="1"/>
  <c r="AB5488" i="1"/>
  <c r="AB2409" i="1"/>
  <c r="AB3522" i="1"/>
  <c r="AA544" i="1"/>
  <c r="AB1709" i="1"/>
  <c r="AA2548" i="1"/>
  <c r="AA21" i="1"/>
  <c r="AA2374" i="1"/>
  <c r="AA598" i="1"/>
  <c r="AA2598" i="1"/>
  <c r="AA3453" i="1"/>
  <c r="AA4652" i="1"/>
  <c r="AA4753" i="1"/>
  <c r="AA2647" i="1"/>
  <c r="AA5205" i="1"/>
  <c r="AA554" i="1"/>
  <c r="AA2027" i="1"/>
  <c r="AA2066" i="1"/>
  <c r="AA2545" i="1"/>
  <c r="AA5876" i="1"/>
  <c r="AA5106" i="1"/>
  <c r="AB4434" i="1"/>
  <c r="AB3451" i="1"/>
  <c r="AB5421" i="1"/>
  <c r="AB3644" i="1"/>
  <c r="AB4065" i="1"/>
  <c r="AB2871" i="1"/>
  <c r="AA3326" i="1"/>
  <c r="AA5890" i="1"/>
  <c r="AB5925" i="1"/>
  <c r="AB836" i="1"/>
  <c r="AB2640" i="1"/>
  <c r="AB2209" i="1"/>
  <c r="AB4247" i="1"/>
  <c r="AB4845" i="1"/>
  <c r="AB3025" i="1"/>
  <c r="AA4704" i="1"/>
  <c r="AB707" i="1"/>
  <c r="AB5571" i="1"/>
  <c r="AA3451" i="1"/>
  <c r="AB2267" i="1"/>
  <c r="AB639" i="1"/>
  <c r="AB708" i="1"/>
  <c r="AB1916" i="1"/>
  <c r="AA5345" i="1"/>
  <c r="AC3108" i="1"/>
  <c r="AB1792" i="1"/>
  <c r="AB2967" i="1"/>
  <c r="AB4147" i="1"/>
  <c r="AB1526" i="1"/>
  <c r="AB4239" i="1"/>
  <c r="AA3676" i="1"/>
  <c r="AB3832" i="1"/>
  <c r="AB5486" i="1"/>
  <c r="AB3048" i="1"/>
  <c r="AB3599" i="1"/>
  <c r="AB4765" i="1"/>
  <c r="AB5464" i="1"/>
  <c r="AB1345" i="1"/>
  <c r="AA4943" i="1"/>
  <c r="AB4457" i="1"/>
  <c r="AB359" i="1"/>
  <c r="AB4345" i="1"/>
  <c r="AB3868" i="1"/>
  <c r="AB3710" i="1"/>
  <c r="AB2788" i="1"/>
  <c r="AB3014" i="1"/>
  <c r="AB3720" i="1"/>
  <c r="AB1715" i="1"/>
  <c r="AB4033" i="1"/>
  <c r="AB3041" i="1"/>
  <c r="AB4355" i="1"/>
  <c r="AB4382" i="1"/>
  <c r="AB5490" i="1"/>
  <c r="AB1614" i="1"/>
  <c r="AB4256" i="1"/>
  <c r="AA2959" i="1"/>
  <c r="AA183" i="1"/>
  <c r="AA1070" i="1"/>
  <c r="AA4695" i="1"/>
  <c r="AA4571" i="1"/>
  <c r="AA4103" i="1"/>
  <c r="AA4853" i="1"/>
  <c r="AA5869" i="1"/>
  <c r="AA2719" i="1"/>
  <c r="AB4153" i="1"/>
  <c r="AB3318" i="1"/>
  <c r="AB4038" i="1"/>
  <c r="AB547" i="1"/>
  <c r="AB1508" i="1"/>
  <c r="AB5261" i="1"/>
  <c r="AA4626" i="1"/>
  <c r="AA4420" i="1"/>
  <c r="AB1627" i="1"/>
  <c r="AB5284" i="1"/>
  <c r="AB2423" i="1"/>
  <c r="AB908" i="1"/>
  <c r="AB5004" i="1"/>
  <c r="AB676" i="1"/>
  <c r="AB3047" i="1"/>
  <c r="AC3031" i="1"/>
  <c r="AB5541" i="1"/>
  <c r="AB32" i="1"/>
  <c r="AB2961" i="1"/>
  <c r="AB653" i="1"/>
  <c r="AB1549" i="1"/>
  <c r="AB5516" i="1"/>
  <c r="AB4857" i="1"/>
  <c r="AA1018" i="1"/>
  <c r="AB2678" i="1"/>
  <c r="AB3618" i="1"/>
  <c r="AB4122" i="1"/>
  <c r="AB3704" i="1"/>
  <c r="AA987" i="1"/>
  <c r="AB2636" i="1"/>
  <c r="AB2923" i="1"/>
  <c r="AB2587" i="1"/>
  <c r="AB3416" i="1"/>
  <c r="AB4276" i="1"/>
  <c r="AB5906" i="1"/>
  <c r="AB3142" i="1"/>
  <c r="AB1886" i="1"/>
  <c r="AB2024" i="1"/>
  <c r="AB4580" i="1"/>
  <c r="AB4848" i="1"/>
  <c r="AB4019" i="1"/>
  <c r="AB555" i="1"/>
  <c r="AB4832" i="1"/>
  <c r="AB3897" i="1"/>
  <c r="AB3902" i="1"/>
  <c r="AB3905" i="1"/>
  <c r="AA4321" i="1"/>
  <c r="AB3964" i="1"/>
  <c r="AB1719" i="1"/>
  <c r="AB2475" i="1"/>
  <c r="AB2746" i="1"/>
  <c r="AB3004" i="1"/>
  <c r="AB41" i="1"/>
  <c r="AB3531" i="1"/>
  <c r="AB783" i="1"/>
  <c r="AB4472" i="1"/>
  <c r="AA3817" i="1"/>
  <c r="AA2728" i="1"/>
  <c r="AA5629" i="1"/>
  <c r="AA5093" i="1"/>
  <c r="AA2522" i="1"/>
  <c r="AA1644" i="1"/>
  <c r="AA4684" i="1"/>
  <c r="AA1292" i="1"/>
  <c r="AA4014" i="1"/>
  <c r="AA4587" i="1"/>
  <c r="AB4574" i="1"/>
  <c r="AA3961" i="1"/>
  <c r="AB2324" i="1"/>
  <c r="AB3991" i="1"/>
  <c r="AB390" i="1"/>
  <c r="AB4448" i="1"/>
  <c r="AA1009" i="1"/>
  <c r="AA5172" i="1"/>
  <c r="AB5884" i="1"/>
  <c r="AB4817" i="1"/>
  <c r="AB632" i="1"/>
  <c r="AB562" i="1"/>
  <c r="AB2007" i="1"/>
  <c r="AB4113" i="1"/>
  <c r="AB4259" i="1"/>
  <c r="AA874" i="1"/>
  <c r="AB2444" i="1"/>
  <c r="AB4998" i="1"/>
  <c r="AB3516" i="1"/>
  <c r="AB2583" i="1"/>
  <c r="AB1270" i="1"/>
  <c r="AB5485" i="1"/>
  <c r="AB4398" i="1"/>
  <c r="AA1086" i="1"/>
  <c r="AB2766" i="1"/>
  <c r="AB2518" i="1"/>
  <c r="AB1216" i="1"/>
  <c r="AB3467" i="1"/>
  <c r="AB706" i="1"/>
  <c r="AB1646" i="1"/>
  <c r="AB1545" i="1"/>
  <c r="AB5838" i="1"/>
  <c r="AB2433" i="1"/>
  <c r="AB1445" i="1"/>
  <c r="AB3701" i="1"/>
  <c r="AB1702" i="1"/>
  <c r="AB890" i="1"/>
  <c r="AB4012" i="1"/>
  <c r="AA5033" i="1"/>
  <c r="AB3123" i="1"/>
  <c r="AB1471" i="1"/>
  <c r="AB4852" i="1"/>
  <c r="AB5321" i="1"/>
  <c r="AB516" i="1"/>
  <c r="AB3090" i="1"/>
  <c r="AB1875" i="1"/>
  <c r="AA1084" i="1"/>
  <c r="AA3137" i="1"/>
  <c r="AB3095" i="1"/>
  <c r="AB808" i="1"/>
  <c r="AB832" i="1"/>
  <c r="AB1319" i="1"/>
  <c r="AB494" i="1"/>
  <c r="AB4251" i="1"/>
  <c r="AB617" i="1"/>
  <c r="AA3963" i="1"/>
  <c r="AA4354" i="1"/>
  <c r="AB5533" i="1"/>
  <c r="AA1059" i="1"/>
  <c r="AA1981" i="1"/>
  <c r="AA1836" i="1"/>
  <c r="AA4982" i="1"/>
  <c r="AA3937" i="1"/>
  <c r="AA1218" i="1"/>
  <c r="AA2968" i="1"/>
  <c r="AA4118" i="1"/>
  <c r="AA1171" i="1"/>
  <c r="AA3954" i="1"/>
  <c r="AA4719" i="1"/>
  <c r="AA4329" i="1"/>
  <c r="AA5464" i="1"/>
  <c r="AA2181" i="1"/>
  <c r="AA2247" i="1"/>
  <c r="AA5804" i="1"/>
  <c r="AA2675" i="1"/>
  <c r="AA1102" i="1"/>
  <c r="AA3603" i="1"/>
  <c r="AA4937" i="1"/>
  <c r="AA4996" i="1"/>
  <c r="AA5600" i="1"/>
  <c r="AA2615" i="1"/>
  <c r="AA5365" i="1"/>
  <c r="AA1359" i="1"/>
  <c r="AA2547" i="1"/>
  <c r="AA1831" i="1"/>
  <c r="AA3281" i="1"/>
  <c r="AA4147" i="1"/>
  <c r="AA1528" i="1"/>
  <c r="AA2939" i="1"/>
  <c r="AA584" i="1"/>
  <c r="AA1958" i="1"/>
  <c r="AA368" i="1"/>
  <c r="AB1478" i="1"/>
  <c r="AA3883" i="1"/>
  <c r="AB4009" i="1"/>
  <c r="AB3189" i="1"/>
  <c r="AA232" i="1"/>
  <c r="AB3525" i="1"/>
  <c r="AB772" i="1"/>
  <c r="AB3093" i="1"/>
  <c r="AB583" i="1"/>
  <c r="AB4311" i="1"/>
  <c r="AB1908" i="1"/>
  <c r="AB3594" i="1"/>
  <c r="AB2160" i="1"/>
  <c r="AB5753" i="1"/>
  <c r="AA4553" i="1"/>
  <c r="AB2199" i="1"/>
  <c r="AB524" i="1"/>
  <c r="AB37" i="1"/>
  <c r="AB2278" i="1"/>
  <c r="AA259" i="1"/>
  <c r="AA5729" i="1"/>
  <c r="AB1557" i="1"/>
  <c r="AB5958" i="1"/>
  <c r="AB3846" i="1"/>
  <c r="AB833" i="1"/>
  <c r="AB5904" i="1"/>
  <c r="AA28" i="1"/>
  <c r="AA5790" i="1"/>
  <c r="AA5313" i="1"/>
  <c r="AA5229" i="1"/>
  <c r="AA2806" i="1"/>
  <c r="AA667" i="1"/>
  <c r="AA2541" i="1"/>
  <c r="AA4694" i="1"/>
  <c r="AA4706" i="1"/>
  <c r="AA5235" i="1"/>
  <c r="AA3746" i="1"/>
  <c r="V5011" i="1" a="1"/>
  <c r="AA4426" i="1"/>
  <c r="AA3561" i="1"/>
  <c r="AA5616" i="1"/>
  <c r="AB5495" i="1"/>
  <c r="AB2510" i="1"/>
  <c r="AB3690" i="1"/>
  <c r="AB1297" i="1"/>
  <c r="AB2809" i="1"/>
  <c r="AA177" i="1"/>
  <c r="AA5399" i="1"/>
  <c r="AB431" i="1"/>
  <c r="AB4479" i="1"/>
  <c r="AB2311" i="1"/>
  <c r="AB5708" i="1"/>
  <c r="AB5287" i="1"/>
  <c r="AB691" i="1"/>
  <c r="AB4401" i="1"/>
  <c r="AA2720" i="1"/>
  <c r="AB109" i="1"/>
  <c r="AB1602" i="1"/>
  <c r="AB1633" i="1"/>
  <c r="AB5737" i="1"/>
  <c r="AB5797" i="1"/>
  <c r="AB3761" i="1"/>
  <c r="AB2337" i="1"/>
  <c r="AA4637" i="1"/>
  <c r="AB2353" i="1"/>
  <c r="AB2297" i="1"/>
  <c r="AB5375" i="1"/>
  <c r="AB1720" i="1"/>
  <c r="AB756" i="1"/>
  <c r="AB4494" i="1"/>
  <c r="AB2792" i="1"/>
  <c r="AB297" i="1"/>
  <c r="AB514" i="1"/>
  <c r="AB2777" i="1"/>
  <c r="AB4377" i="1"/>
  <c r="AA150" i="1"/>
  <c r="AB3130" i="1"/>
  <c r="AB1986" i="1"/>
  <c r="AA198" i="1"/>
  <c r="AB4171" i="1"/>
  <c r="AB4458" i="1"/>
  <c r="AB796" i="1"/>
  <c r="AB3696" i="1"/>
  <c r="AB860" i="1"/>
  <c r="AB4254" i="1"/>
  <c r="AB4027" i="1"/>
  <c r="AA2497" i="1"/>
  <c r="AA2440" i="1"/>
  <c r="AB3629" i="1"/>
  <c r="AB2783" i="1"/>
  <c r="AB3490" i="1"/>
  <c r="AB5914" i="1"/>
  <c r="AB907" i="1"/>
  <c r="AB4064" i="1"/>
  <c r="AB1600" i="1"/>
  <c r="AA1992" i="1"/>
  <c r="AA2191" i="1"/>
  <c r="AA5640" i="1"/>
  <c r="AA5794" i="1"/>
  <c r="AA5958" i="1"/>
  <c r="AA2202" i="1"/>
  <c r="AA2056" i="1"/>
  <c r="AA5195" i="1"/>
  <c r="AA2889" i="1"/>
  <c r="AA2575" i="1"/>
  <c r="AA4724" i="1"/>
  <c r="AA2681" i="1"/>
  <c r="AA3239" i="1"/>
  <c r="W5632" i="1" a="1"/>
  <c r="AA3887" i="1"/>
  <c r="AB2196" i="1"/>
  <c r="AB4197" i="1"/>
  <c r="AA5699" i="1"/>
  <c r="AB46" i="1"/>
  <c r="AB3759" i="1"/>
  <c r="AB5256" i="1"/>
  <c r="AB4839" i="1"/>
  <c r="AA4533" i="1"/>
  <c r="AA1978" i="1"/>
  <c r="AB5204" i="1"/>
  <c r="AB4798" i="1"/>
  <c r="AB801" i="1"/>
  <c r="AB4760" i="1"/>
  <c r="AB2953" i="1"/>
  <c r="AB597" i="1"/>
  <c r="AB4424" i="1"/>
  <c r="AA5110" i="1"/>
  <c r="AB4075" i="1"/>
  <c r="AB1433" i="1"/>
  <c r="AB2312" i="1"/>
  <c r="AB1997" i="1"/>
  <c r="AB5350" i="1"/>
  <c r="AB3120" i="1"/>
  <c r="AB1855" i="1"/>
  <c r="AA3360" i="1"/>
  <c r="AB5888" i="1"/>
  <c r="AB1681" i="1"/>
  <c r="AB2002" i="1"/>
  <c r="AB3684" i="1"/>
  <c r="AB811" i="1"/>
  <c r="AB2387" i="1"/>
  <c r="AB3663" i="1"/>
  <c r="AB325" i="1"/>
  <c r="AB3687" i="1"/>
  <c r="AB4142" i="1"/>
  <c r="AB4433" i="1"/>
  <c r="AA3071" i="1"/>
  <c r="AB4726" i="1"/>
  <c r="AB1293" i="1"/>
  <c r="AA945" i="1"/>
  <c r="AB629" i="1"/>
  <c r="AB4213" i="1"/>
  <c r="AA5644" i="1"/>
  <c r="AB3757" i="1"/>
  <c r="AB636" i="1"/>
  <c r="AB3423" i="1"/>
  <c r="AB1515" i="1"/>
  <c r="AA4760" i="1"/>
  <c r="AA2201" i="1"/>
  <c r="AB4202" i="1"/>
  <c r="AB5514" i="1"/>
  <c r="AB2843" i="1"/>
  <c r="AB2056" i="1"/>
  <c r="AB585" i="1"/>
  <c r="AB4063" i="1"/>
  <c r="AB1343" i="1"/>
  <c r="AB5661" i="1"/>
  <c r="AB2204" i="1"/>
  <c r="AB1316" i="1"/>
  <c r="AB603" i="1"/>
  <c r="AA4554" i="1"/>
  <c r="AA3133" i="1"/>
  <c r="AA5769" i="1"/>
  <c r="AB4850" i="1"/>
  <c r="AB5174" i="1"/>
  <c r="AB447" i="1"/>
  <c r="AB4837" i="1"/>
  <c r="AB1898" i="1"/>
  <c r="AB79" i="1"/>
  <c r="AB720" i="1"/>
  <c r="AB483" i="1"/>
  <c r="AB5774" i="1"/>
  <c r="AB413" i="1"/>
  <c r="AB1284" i="1"/>
  <c r="AB5496" i="1"/>
  <c r="AB1634" i="1"/>
  <c r="AB1918" i="1"/>
  <c r="AB4185" i="1"/>
  <c r="AA89" i="1"/>
  <c r="AB268" i="1"/>
  <c r="AB2771" i="1"/>
  <c r="AB1446" i="1"/>
  <c r="AB3739" i="1"/>
  <c r="AB1712" i="1"/>
  <c r="AB1171" i="1"/>
  <c r="AB1199" i="1"/>
  <c r="AB2758" i="1"/>
  <c r="AB4824" i="1"/>
  <c r="AB3101" i="1"/>
  <c r="AB3732" i="1"/>
  <c r="AB5396" i="1"/>
  <c r="AB4098" i="1"/>
  <c r="AB3098" i="1"/>
  <c r="AB2108" i="1"/>
  <c r="AB805" i="1"/>
  <c r="AB2172" i="1"/>
  <c r="AB4003" i="1"/>
  <c r="AB2860" i="1"/>
  <c r="AB1504" i="1"/>
  <c r="AB789" i="1"/>
  <c r="AB5570" i="1"/>
  <c r="AA3070" i="1"/>
  <c r="AB2402" i="1"/>
  <c r="AB768" i="1"/>
  <c r="AB5351" i="1"/>
  <c r="AB1396" i="1"/>
  <c r="AB4487" i="1"/>
  <c r="AB4028" i="1"/>
  <c r="AB914" i="1"/>
  <c r="AB3049" i="1"/>
  <c r="AA4077" i="1"/>
  <c r="AA3191" i="1"/>
  <c r="AA5163" i="1"/>
  <c r="AA3201" i="1"/>
  <c r="AA318" i="1"/>
  <c r="AA2301" i="1"/>
  <c r="AA4501" i="1"/>
  <c r="AA5101" i="1"/>
  <c r="AA5290" i="1"/>
  <c r="AA2773" i="1"/>
  <c r="AA371" i="1"/>
  <c r="AA1283" i="1"/>
  <c r="AA3496" i="1"/>
  <c r="AA4403" i="1"/>
  <c r="AA1477" i="1"/>
  <c r="AA5231" i="1"/>
  <c r="AA1214" i="1"/>
  <c r="AA1826" i="1"/>
  <c r="AB4099" i="1"/>
  <c r="AB310" i="1"/>
  <c r="AB4161" i="1"/>
  <c r="AB3377" i="1"/>
  <c r="AB1840" i="1"/>
  <c r="AB19" i="1"/>
  <c r="AA3568" i="1"/>
  <c r="AA3402" i="1"/>
  <c r="AB2994" i="1"/>
  <c r="AB5194" i="1"/>
  <c r="AB5720" i="1"/>
  <c r="AB1438" i="1"/>
  <c r="AB1922" i="1"/>
  <c r="AB2536" i="1"/>
  <c r="AB799" i="1"/>
  <c r="AC4262" i="1"/>
  <c r="AB4184" i="1"/>
  <c r="AB5223" i="1"/>
  <c r="AB2502" i="1"/>
  <c r="AB4843" i="1"/>
  <c r="AB124" i="1"/>
  <c r="AB4990" i="1"/>
  <c r="AB4443" i="1"/>
  <c r="AA938" i="1"/>
  <c r="AB5070" i="1"/>
  <c r="AB5410" i="1"/>
  <c r="AB2028" i="1"/>
  <c r="AB105" i="1"/>
  <c r="AA1746" i="1"/>
  <c r="AB3628" i="1"/>
  <c r="AB1219" i="1"/>
  <c r="AB2023" i="1"/>
  <c r="AB822" i="1"/>
  <c r="AB2413" i="1"/>
  <c r="AB5920" i="1"/>
  <c r="AB5736" i="1"/>
  <c r="AB2197" i="1"/>
  <c r="AB4121" i="1"/>
  <c r="AB3797" i="1"/>
  <c r="AB3529" i="1"/>
  <c r="AB1380" i="1"/>
  <c r="AB5374" i="1"/>
  <c r="AB2804" i="1"/>
  <c r="AB2530" i="1"/>
  <c r="AB818" i="1"/>
  <c r="AB827" i="1"/>
  <c r="AA1039" i="1"/>
  <c r="AB1110" i="1"/>
  <c r="AB1666" i="1"/>
  <c r="AB1266" i="1"/>
  <c r="AB2452" i="1"/>
  <c r="AB125" i="1"/>
  <c r="AB1516" i="1"/>
  <c r="AB3524" i="1"/>
  <c r="AB5780" i="1"/>
  <c r="AA2821" i="1"/>
  <c r="AA1040" i="1"/>
  <c r="AA1788" i="1"/>
  <c r="AB1468" i="1"/>
  <c r="AA963" i="1"/>
  <c r="AA1553" i="1"/>
  <c r="AA3035" i="1"/>
  <c r="AA5698" i="1"/>
  <c r="AA4344" i="1"/>
  <c r="AA2357" i="1"/>
  <c r="AB5924" i="1"/>
  <c r="AB4218" i="1"/>
  <c r="AB2218" i="1"/>
  <c r="AB679" i="1"/>
  <c r="AB2774" i="1"/>
  <c r="AA1282" i="1"/>
  <c r="AA5049" i="1"/>
  <c r="AB4867" i="1"/>
  <c r="AB1280" i="1"/>
  <c r="AB5459" i="1"/>
  <c r="AB4473" i="1"/>
  <c r="AB695" i="1"/>
  <c r="AA103" i="1"/>
  <c r="AA1955" i="1"/>
  <c r="AB5178" i="1"/>
  <c r="AA2873" i="1"/>
  <c r="AB2769" i="1"/>
  <c r="AB3495" i="1"/>
  <c r="AB3410" i="1"/>
  <c r="AB72" i="1"/>
  <c r="AA2481" i="1"/>
  <c r="AA5012" i="1"/>
  <c r="AA1813" i="1"/>
  <c r="AB4910" i="1"/>
  <c r="AB3885" i="1"/>
  <c r="AB4794" i="1"/>
  <c r="AB1550" i="1"/>
  <c r="AA3212" i="1"/>
  <c r="AB3692" i="1"/>
  <c r="AB5391" i="1"/>
  <c r="AB4429" i="1"/>
  <c r="AB743" i="1"/>
  <c r="AB4870" i="1"/>
  <c r="AB5962" i="1"/>
  <c r="AB1461" i="1"/>
  <c r="AB2263" i="1"/>
  <c r="AB4288" i="1"/>
  <c r="AC2812" i="1"/>
  <c r="AB2639" i="1"/>
  <c r="AB598" i="1"/>
  <c r="AB5909" i="1"/>
  <c r="AB1537" i="1"/>
  <c r="AB4991" i="1"/>
  <c r="AA81" i="1"/>
  <c r="AA944" i="1"/>
  <c r="AA5882" i="1"/>
  <c r="AC4999" i="1"/>
  <c r="AB452" i="1"/>
  <c r="AB3121" i="1"/>
  <c r="AB623" i="1"/>
  <c r="AB2984" i="1"/>
  <c r="AB1598" i="1"/>
  <c r="AA962" i="1"/>
  <c r="AA4879" i="1"/>
  <c r="AA2358" i="1"/>
  <c r="AA5147" i="1"/>
  <c r="AA4294" i="1"/>
  <c r="AA295" i="1"/>
  <c r="AA5143" i="1"/>
  <c r="AA5518" i="1"/>
  <c r="AA542" i="1"/>
  <c r="AA2636" i="1"/>
  <c r="AA2332" i="1"/>
  <c r="AA5028" i="1"/>
  <c r="AA387" i="1"/>
  <c r="AB4031" i="1"/>
  <c r="AA5333" i="1"/>
  <c r="AB460" i="1"/>
  <c r="AB4150" i="1"/>
  <c r="AB2732" i="1"/>
  <c r="AB3717" i="1"/>
  <c r="AA2645" i="1"/>
  <c r="AA5426" i="1"/>
  <c r="AB4005" i="1"/>
  <c r="AB2527" i="1"/>
  <c r="AA5860" i="1"/>
  <c r="AB1402" i="1"/>
  <c r="AB2249" i="1"/>
  <c r="AB5503" i="1"/>
  <c r="AB1570" i="1"/>
  <c r="AA1984" i="1"/>
  <c r="AB1418" i="1"/>
  <c r="AB43" i="1"/>
  <c r="AA3922" i="1"/>
  <c r="AB4057" i="1"/>
  <c r="AB2214" i="1"/>
  <c r="AB1913" i="1"/>
  <c r="AB2386" i="1"/>
  <c r="AA2937" i="1"/>
  <c r="AB5413" i="1"/>
  <c r="AA1966" i="1"/>
  <c r="AB2145" i="1"/>
  <c r="AB3858" i="1"/>
  <c r="AB3646" i="1"/>
  <c r="AB3435" i="1"/>
  <c r="AB4802" i="1"/>
  <c r="AB5337" i="1"/>
  <c r="AA5308" i="1"/>
  <c r="AB4769" i="1"/>
  <c r="AB5170" i="1"/>
  <c r="AB4878" i="1"/>
  <c r="AB4740" i="1"/>
  <c r="AB3514" i="1"/>
  <c r="AB1463" i="1"/>
  <c r="AB3483" i="1"/>
  <c r="AB2787" i="1"/>
  <c r="AB5778" i="1"/>
  <c r="AC3030" i="1"/>
  <c r="AB3702" i="1"/>
  <c r="AB5394" i="1"/>
  <c r="AB1447" i="1"/>
  <c r="AA920" i="1"/>
  <c r="AA275" i="1"/>
  <c r="AA4194" i="1"/>
  <c r="AA4317" i="1"/>
  <c r="AB798" i="1"/>
  <c r="AB4108" i="1"/>
  <c r="AB4235" i="1"/>
  <c r="AB3728" i="1"/>
  <c r="AA1998" i="1"/>
  <c r="AA1777" i="1"/>
  <c r="AA5684" i="1"/>
  <c r="AA2667" i="1"/>
  <c r="AA5538" i="1"/>
  <c r="AA4384" i="1"/>
  <c r="AA2709" i="1"/>
  <c r="AA2947" i="1"/>
  <c r="AB753" i="1"/>
  <c r="AA1339" i="1"/>
  <c r="AA650" i="1"/>
  <c r="AA3884" i="1"/>
  <c r="AA1097" i="1"/>
  <c r="AA3687" i="1"/>
  <c r="AA1192" i="1"/>
  <c r="AB3745" i="1"/>
  <c r="AA972" i="1"/>
  <c r="AB5477" i="1"/>
  <c r="AB5709" i="1"/>
  <c r="AB3178" i="1"/>
  <c r="AA2086" i="1"/>
  <c r="AA3866" i="1"/>
  <c r="AB1377" i="1"/>
  <c r="AB3762" i="1"/>
  <c r="AA3066" i="1"/>
  <c r="AB645" i="1"/>
  <c r="AB628" i="1"/>
  <c r="AB766" i="1"/>
  <c r="AB4818" i="1"/>
  <c r="AA4001" i="1"/>
  <c r="AB4071" i="1"/>
  <c r="AB737" i="1"/>
  <c r="AA5863" i="1"/>
  <c r="AB3726" i="1"/>
  <c r="AB1384" i="1"/>
  <c r="AB4796" i="1"/>
  <c r="AB2275" i="1"/>
  <c r="AA474" i="1"/>
  <c r="AC3187" i="1"/>
  <c r="AA5647" i="1"/>
  <c r="AB4755" i="1"/>
  <c r="AB4379" i="1"/>
  <c r="AB3431" i="1"/>
  <c r="AB2830" i="1"/>
  <c r="AA5808" i="1"/>
  <c r="AB2631" i="1"/>
  <c r="AB2978" i="1"/>
  <c r="AB2866" i="1"/>
  <c r="AB3186" i="1"/>
  <c r="AA5853" i="1"/>
  <c r="AB5343" i="1"/>
  <c r="AB575" i="1"/>
  <c r="AA2404" i="1"/>
  <c r="AB4400" i="1"/>
  <c r="AB3903" i="1"/>
  <c r="AB4709" i="1"/>
  <c r="AB5764" i="1"/>
  <c r="AB2525" i="1"/>
  <c r="AB3111" i="1"/>
  <c r="AB4255" i="1"/>
  <c r="AA2136" i="1"/>
  <c r="AA908" i="1"/>
  <c r="AB1575" i="1"/>
  <c r="AB5540" i="1"/>
  <c r="AA3152" i="1"/>
  <c r="AB3507" i="1"/>
  <c r="AB2252" i="1"/>
  <c r="AB4810" i="1"/>
  <c r="AB3662" i="1"/>
  <c r="AA1337" i="1"/>
  <c r="AA4769" i="1"/>
  <c r="AA3984" i="1"/>
  <c r="AA418" i="1"/>
  <c r="AA170" i="1"/>
  <c r="AA108" i="1"/>
  <c r="AA4235" i="1"/>
  <c r="AA219" i="1"/>
  <c r="AA3135" i="1"/>
  <c r="AA5343" i="1"/>
  <c r="AA5007" i="1"/>
  <c r="AA5191" i="1"/>
  <c r="AA3616" i="1"/>
  <c r="V948" i="1" a="1"/>
  <c r="AA2039" i="1"/>
  <c r="AA3209" i="1"/>
  <c r="AB4683" i="1"/>
  <c r="AB1306" i="1"/>
  <c r="AB3730" i="1"/>
  <c r="AB5528" i="1"/>
  <c r="AB3856" i="1"/>
  <c r="AB1547" i="1"/>
  <c r="AA1951" i="1"/>
  <c r="AA2444" i="1"/>
  <c r="AB1857" i="1"/>
  <c r="AB5498" i="1"/>
  <c r="AA4519" i="1"/>
  <c r="AB3727" i="1"/>
  <c r="AB4262" i="1"/>
  <c r="AB5597" i="1"/>
  <c r="AB5585" i="1"/>
  <c r="AA5318" i="1"/>
  <c r="AB2280" i="1"/>
  <c r="AB4216" i="1"/>
  <c r="AA2331" i="1"/>
  <c r="AB1894" i="1"/>
  <c r="AB4405" i="1"/>
  <c r="AB3023" i="1"/>
  <c r="AB4999" i="1"/>
  <c r="AA2431" i="1"/>
  <c r="AC1518" i="1"/>
  <c r="AB886" i="1"/>
  <c r="AB2739" i="1"/>
  <c r="AB5768" i="1"/>
  <c r="AB3411" i="1"/>
  <c r="AB4226" i="1"/>
  <c r="AA979" i="1"/>
  <c r="AB405" i="1"/>
  <c r="AB4915" i="1"/>
  <c r="AB1501" i="1"/>
  <c r="AB3520" i="1"/>
  <c r="AA2362" i="1"/>
  <c r="AB5907" i="1"/>
  <c r="AB5403" i="1"/>
  <c r="AA273" i="1"/>
  <c r="AB1538" i="1"/>
  <c r="AB1628" i="1"/>
  <c r="AB4748" i="1"/>
  <c r="AB2992" i="1"/>
  <c r="AB3091" i="1"/>
  <c r="AB2796" i="1"/>
  <c r="AB1552" i="1"/>
  <c r="AA5259" i="1"/>
  <c r="AB3405" i="1"/>
  <c r="AB1874" i="1"/>
  <c r="AB837" i="1"/>
  <c r="AB2500" i="1"/>
  <c r="AB4095" i="1"/>
  <c r="AB5915" i="1"/>
  <c r="AB4312" i="1"/>
  <c r="AB4234" i="1"/>
  <c r="AB1276" i="1"/>
  <c r="AB4425" i="1"/>
  <c r="AB522" i="1"/>
  <c r="AB681" i="1"/>
  <c r="AB2013" i="1"/>
  <c r="AA4638" i="1"/>
  <c r="AA2085" i="1"/>
  <c r="AB2826" i="1"/>
  <c r="AB5358" i="1"/>
  <c r="AB3622" i="1"/>
  <c r="AB4480" i="1"/>
  <c r="AB694" i="1"/>
  <c r="AB3040" i="1"/>
  <c r="AA2330" i="1"/>
  <c r="AB2508" i="1"/>
  <c r="AA3298" i="1"/>
  <c r="AB2443" i="1"/>
  <c r="AB2454" i="1"/>
  <c r="AB693" i="1"/>
  <c r="AB5547" i="1"/>
  <c r="AB1662" i="1"/>
  <c r="AA5062" i="1"/>
  <c r="AA5128" i="1"/>
  <c r="AB380" i="1"/>
  <c r="AB1403" i="1"/>
  <c r="AB3659" i="1"/>
  <c r="AB807" i="1"/>
  <c r="AA256" i="1"/>
  <c r="AB525" i="1"/>
  <c r="AB2733" i="1"/>
  <c r="AB1877" i="1"/>
  <c r="AB4805" i="1"/>
  <c r="AB1695" i="1"/>
  <c r="AB4737" i="1"/>
  <c r="AB3861" i="1"/>
  <c r="AB5951" i="1"/>
  <c r="AB666" i="1"/>
  <c r="AC1594" i="1"/>
  <c r="AB2736" i="1"/>
  <c r="AB1351" i="1"/>
  <c r="AB2242" i="1"/>
  <c r="AB3478" i="1"/>
  <c r="AB2997" i="1"/>
  <c r="AA5681" i="1"/>
  <c r="AA2077" i="1"/>
  <c r="AA3538" i="1"/>
  <c r="AC3482" i="1"/>
  <c r="AB2488" i="1"/>
  <c r="AB2445" i="1"/>
  <c r="AB2048" i="1"/>
  <c r="AB4415" i="1"/>
  <c r="AB755" i="1"/>
  <c r="AA3057" i="1"/>
  <c r="AB841" i="1"/>
  <c r="AA4523" i="1"/>
  <c r="AA5075" i="1"/>
  <c r="AA2712" i="1"/>
  <c r="AA5832" i="1"/>
  <c r="AA380" i="1"/>
  <c r="AA3177" i="1"/>
  <c r="W4509" i="1" a="1"/>
  <c r="AA1207" i="1"/>
  <c r="AA2737" i="1"/>
  <c r="AA239" i="1"/>
  <c r="AA2555" i="1"/>
  <c r="AA2945" i="1"/>
  <c r="AA643" i="1"/>
  <c r="AA5490" i="1"/>
  <c r="AA3903" i="1"/>
  <c r="AA2403" i="1"/>
  <c r="AA1079" i="1"/>
  <c r="AA3243" i="1"/>
  <c r="AB2998" i="1"/>
  <c r="AB619" i="1"/>
  <c r="AB4103" i="1"/>
  <c r="AB2336" i="1"/>
  <c r="AB5521" i="1"/>
  <c r="AB1311" i="1"/>
  <c r="AA401" i="1"/>
  <c r="AA2351" i="1"/>
  <c r="AB802" i="1"/>
  <c r="AB858" i="1"/>
  <c r="AB2420" i="1"/>
  <c r="AB1488" i="1"/>
  <c r="AB764" i="1"/>
  <c r="AA164" i="1"/>
  <c r="AA5631" i="1"/>
  <c r="AB4359" i="1"/>
  <c r="AA3456" i="1"/>
  <c r="AB1315" i="1"/>
  <c r="AB4007" i="1"/>
  <c r="AB1603" i="1"/>
  <c r="AB699" i="1"/>
  <c r="AB1926" i="1"/>
  <c r="AA181" i="1"/>
  <c r="AA5694" i="1"/>
  <c r="AB1987" i="1"/>
  <c r="AB4093" i="1"/>
  <c r="AB4497" i="1"/>
  <c r="AB4252" i="1"/>
  <c r="AA1941" i="1"/>
  <c r="AB3612" i="1"/>
  <c r="AB5908" i="1"/>
  <c r="AB4170" i="1"/>
  <c r="AB4212" i="1"/>
  <c r="AB5781" i="1"/>
  <c r="AB2169" i="1"/>
  <c r="AB2064" i="1"/>
  <c r="AB906" i="1"/>
  <c r="AB5511" i="1"/>
  <c r="AC1537" i="1"/>
  <c r="AB1209" i="1"/>
  <c r="AB4025" i="1"/>
  <c r="AB2075" i="1"/>
  <c r="AB1467" i="1"/>
  <c r="AB4475" i="1"/>
  <c r="AA5850" i="1"/>
  <c r="AA2650" i="1"/>
  <c r="AA5071" i="1"/>
  <c r="AC3037" i="1"/>
  <c r="AB1348" i="1"/>
  <c r="AB3998" i="1"/>
  <c r="AB2248" i="1"/>
  <c r="AB2286" i="1"/>
  <c r="AB3412" i="1"/>
  <c r="AA1005" i="1"/>
  <c r="AA3737" i="1"/>
  <c r="AA238" i="1"/>
  <c r="AA312" i="1"/>
  <c r="AA3161" i="1"/>
  <c r="AA3535" i="1"/>
  <c r="AA4677" i="1"/>
  <c r="AA5589" i="1"/>
  <c r="AA1255" i="1"/>
  <c r="AA5279" i="1"/>
  <c r="AA522" i="1"/>
  <c r="AB3135" i="1"/>
  <c r="AB2520" i="1"/>
  <c r="AB2993" i="1"/>
  <c r="AB1891" i="1"/>
  <c r="AB1592" i="1"/>
  <c r="AB3391" i="1"/>
  <c r="AA2651" i="1"/>
  <c r="AB65" i="1"/>
  <c r="AB5172" i="1"/>
  <c r="AB637" i="1"/>
  <c r="AB71" i="1"/>
  <c r="AB2325" i="1"/>
  <c r="AB4924" i="1"/>
  <c r="AB5322" i="1"/>
  <c r="AA1767" i="1"/>
  <c r="AB5647" i="1"/>
  <c r="AB1352" i="1"/>
  <c r="AB586" i="1"/>
  <c r="AB2259" i="1"/>
  <c r="AB1693" i="1"/>
  <c r="AB3445" i="1"/>
  <c r="AB1989" i="1"/>
  <c r="AB2864" i="1"/>
  <c r="AA4625" i="1"/>
  <c r="AB3371" i="1"/>
  <c r="AB1482" i="1"/>
  <c r="AB2412" i="1"/>
  <c r="AB1828" i="1"/>
  <c r="AB4010" i="1"/>
  <c r="AB1398" i="1"/>
  <c r="AB4420" i="1"/>
  <c r="AB3266" i="1"/>
  <c r="AB917" i="1"/>
  <c r="AB4685" i="1"/>
  <c r="AB3709" i="1"/>
  <c r="AB4283" i="1"/>
  <c r="AB2842" i="1"/>
  <c r="AB4181" i="1"/>
  <c r="AB4893" i="1"/>
  <c r="AB3997" i="1"/>
  <c r="AB5949" i="1"/>
  <c r="AB5468" i="1"/>
  <c r="AA3781" i="1"/>
  <c r="AB5200" i="1"/>
  <c r="AB5291" i="1"/>
  <c r="AA224" i="1"/>
  <c r="AA1796" i="1"/>
  <c r="AB3320" i="1"/>
  <c r="AB1406" i="1"/>
  <c r="AB656" i="1"/>
  <c r="AB2335" i="1"/>
  <c r="AB817" i="1"/>
  <c r="AB5320" i="1"/>
  <c r="AB1190" i="1"/>
  <c r="AA2567" i="1"/>
  <c r="AA1022" i="1"/>
  <c r="AA3189" i="1"/>
  <c r="AA5283" i="1"/>
  <c r="AA1058" i="1"/>
  <c r="AA1201" i="1"/>
  <c r="X2641" i="1" a="1"/>
  <c r="AA2216" i="1"/>
  <c r="AA524" i="1"/>
  <c r="AB3409" i="1"/>
  <c r="AA1105" i="1"/>
  <c r="AA5198" i="1"/>
  <c r="AB3011" i="1"/>
  <c r="AB1175" i="1"/>
  <c r="AB2159" i="1"/>
  <c r="AB792" i="1"/>
  <c r="AB1444" i="1"/>
  <c r="AA152" i="1"/>
  <c r="AA1785" i="1"/>
  <c r="AA5703" i="1"/>
  <c r="AB1905" i="1"/>
  <c r="AB52" i="1"/>
  <c r="AB403" i="1"/>
  <c r="AB2334" i="1"/>
  <c r="AB5894" i="1"/>
  <c r="AB3012" i="1"/>
  <c r="AB1615" i="1"/>
  <c r="AB1562" i="1"/>
  <c r="AB3408" i="1"/>
  <c r="AB820" i="1"/>
  <c r="AB1230" i="1"/>
  <c r="AB4211" i="1"/>
  <c r="AB3494" i="1"/>
  <c r="AB4253" i="1"/>
  <c r="AB1511" i="1"/>
  <c r="AA5174" i="1"/>
  <c r="AB5820" i="1"/>
  <c r="AB523" i="1"/>
  <c r="AB2465" i="1"/>
  <c r="AB2258" i="1"/>
  <c r="AB2288" i="1"/>
  <c r="AB809" i="1"/>
  <c r="AA5675" i="1"/>
  <c r="AB4677" i="1"/>
  <c r="AB552" i="1"/>
  <c r="AB776" i="1"/>
  <c r="AB3602" i="1"/>
  <c r="AB30" i="1"/>
  <c r="AB5432" i="1"/>
  <c r="AB1421" i="1"/>
  <c r="AB4695" i="1"/>
  <c r="AB3026" i="1"/>
  <c r="AB4610" i="1"/>
  <c r="AB5300" i="1"/>
  <c r="AB658" i="1"/>
  <c r="AB4816" i="1"/>
  <c r="AB683" i="1"/>
  <c r="AB4822" i="1"/>
  <c r="AA1740" i="1"/>
  <c r="AA5651" i="1"/>
  <c r="AB2806" i="1"/>
  <c r="AB3600" i="1"/>
  <c r="AB3244" i="1"/>
  <c r="AB2241" i="1"/>
  <c r="AB2273" i="1"/>
  <c r="AB3523" i="1"/>
  <c r="AB2790" i="1"/>
  <c r="AA1333" i="1"/>
  <c r="AA4319" i="1"/>
  <c r="AA3551" i="1"/>
  <c r="AA4756" i="1"/>
  <c r="AA1811" i="1"/>
  <c r="AB4002" i="1"/>
  <c r="AA4793" i="1"/>
  <c r="AA441" i="1"/>
  <c r="AA3585" i="1"/>
  <c r="AA1614" i="1"/>
  <c r="AA3442" i="1"/>
  <c r="AB2983" i="1"/>
  <c r="AA2920" i="1"/>
  <c r="AA3578" i="1"/>
  <c r="AA3688" i="1"/>
  <c r="AA4045" i="1"/>
  <c r="AA5491" i="1"/>
  <c r="AA3319" i="1"/>
  <c r="AA3547" i="1"/>
  <c r="AA382" i="1"/>
  <c r="AA4733" i="1"/>
  <c r="AA2605" i="1"/>
  <c r="AA4931" i="1"/>
  <c r="Y3921" i="1" a="1"/>
  <c r="AA5488" i="1"/>
  <c r="AA5918" i="1"/>
  <c r="AA2756" i="1"/>
  <c r="AA2359" i="1"/>
  <c r="AA3802" i="1"/>
  <c r="AA5845" i="1"/>
  <c r="AA3387" i="1"/>
  <c r="AA912" i="1"/>
  <c r="Y128" i="1" a="1"/>
  <c r="AA608" i="1"/>
  <c r="AA5055" i="1"/>
  <c r="AA2556" i="1"/>
  <c r="AA5300" i="1"/>
  <c r="AA2367" i="1"/>
  <c r="AA686" i="1"/>
  <c r="AA5554" i="1"/>
  <c r="AA1327" i="1"/>
  <c r="AA4785" i="1"/>
  <c r="AA5046" i="1"/>
  <c r="AA3246" i="1"/>
  <c r="AB2264" i="1"/>
  <c r="AA2106" i="1"/>
  <c r="AA3279" i="1"/>
  <c r="AA2" i="1"/>
  <c r="AA3083" i="1"/>
  <c r="AA448" i="1"/>
  <c r="AA3080" i="1"/>
  <c r="AA1854" i="1"/>
  <c r="AA2308" i="1"/>
  <c r="V3908" i="1" a="1"/>
  <c r="AA5904" i="1"/>
  <c r="AA1845" i="1"/>
  <c r="AA1752" i="1"/>
  <c r="AA2375" i="1"/>
  <c r="AA5015" i="1"/>
  <c r="AA1311" i="1"/>
  <c r="AA1545" i="1"/>
  <c r="AA851" i="1"/>
  <c r="AA5463" i="1"/>
  <c r="AA1075" i="1"/>
  <c r="AA5085" i="1"/>
  <c r="AA1196" i="1"/>
  <c r="V3928" i="1" a="1"/>
  <c r="AA5921" i="1"/>
  <c r="AA3608" i="1"/>
  <c r="AA4003" i="1"/>
  <c r="AA1735" i="1"/>
  <c r="AA1156" i="1"/>
  <c r="AB4856" i="1"/>
  <c r="AA4099" i="1"/>
  <c r="AA4206" i="1"/>
  <c r="AA4654" i="1"/>
  <c r="AA1074" i="1"/>
  <c r="AA3363" i="1"/>
  <c r="AA2935" i="1"/>
  <c r="AA367" i="1"/>
  <c r="AA20" i="1"/>
  <c r="Z1738" i="1" a="1"/>
  <c r="AA703" i="1"/>
  <c r="AA1803" i="1"/>
  <c r="AA4961" i="1"/>
  <c r="AA4338" i="1"/>
  <c r="AA1965" i="1"/>
  <c r="AA1233" i="1"/>
  <c r="AA493" i="1"/>
  <c r="AA1935" i="1"/>
  <c r="AB5583" i="1"/>
  <c r="AB663" i="1"/>
  <c r="AA4893" i="1"/>
  <c r="AA5630" i="1"/>
  <c r="AB492" i="1"/>
  <c r="AB3418" i="1"/>
  <c r="AB3725" i="1"/>
  <c r="AB5546" i="1"/>
  <c r="AB3901" i="1"/>
  <c r="AB1834" i="1"/>
  <c r="AB2254" i="1"/>
  <c r="AA160" i="1"/>
  <c r="AB425" i="1"/>
  <c r="AB2869" i="1"/>
  <c r="AB5274" i="1"/>
  <c r="AB2794" i="1"/>
  <c r="AB1932" i="1"/>
  <c r="AA3167" i="1"/>
  <c r="AB2751" i="1"/>
  <c r="AB3138" i="1"/>
  <c r="AB2262" i="1"/>
  <c r="AB4462" i="1"/>
  <c r="AB5795" i="1"/>
  <c r="AB5948" i="1"/>
  <c r="AA2986" i="1"/>
  <c r="AA2899" i="1"/>
  <c r="AA892" i="1"/>
  <c r="AA3362" i="1"/>
  <c r="V134" i="1" a="1"/>
  <c r="AA1946" i="1"/>
  <c r="AA5260" i="1"/>
  <c r="AA2906" i="1"/>
  <c r="AA3218" i="1"/>
  <c r="AA2015" i="1"/>
  <c r="AA1659" i="1"/>
  <c r="AA4419" i="1"/>
  <c r="AA5799" i="1"/>
  <c r="AA260" i="1"/>
  <c r="AA1275" i="1"/>
  <c r="AB4179" i="1"/>
  <c r="AB1559" i="1"/>
  <c r="AB2385" i="1"/>
  <c r="AB3474" i="1"/>
  <c r="AA3151" i="1"/>
  <c r="AA3073" i="1"/>
  <c r="AA5763" i="1"/>
  <c r="AB1923" i="1"/>
  <c r="AB2942" i="1"/>
  <c r="AB2126" i="1"/>
  <c r="AB4214" i="1"/>
  <c r="AB1520" i="1"/>
  <c r="AB640" i="1"/>
  <c r="AB913" i="1"/>
  <c r="AA3488" i="1"/>
  <c r="AB1424" i="1"/>
  <c r="AB1264" i="1"/>
  <c r="AB454" i="1"/>
  <c r="AB4035" i="1"/>
  <c r="AB4144" i="1"/>
  <c r="AB1544" i="1"/>
  <c r="AB1464" i="1"/>
  <c r="AA92" i="1"/>
  <c r="AB1735" i="1"/>
  <c r="AB2948" i="1"/>
  <c r="AB1858" i="1"/>
  <c r="AB5757" i="1"/>
  <c r="AB5578" i="1"/>
  <c r="AB4291" i="1"/>
  <c r="AB1339" i="1"/>
  <c r="AB5159" i="1"/>
  <c r="AB4159" i="1"/>
  <c r="AB1450" i="1"/>
  <c r="AB3608" i="1"/>
  <c r="AB5715" i="1"/>
  <c r="AB5758" i="1"/>
  <c r="AB116" i="1"/>
  <c r="AB5789" i="1"/>
  <c r="AB4123" i="1"/>
  <c r="AB2621" i="1"/>
  <c r="AB1825" i="1"/>
  <c r="AB3638" i="1"/>
  <c r="AB5536" i="1"/>
  <c r="AB615" i="1"/>
  <c r="AB1688" i="1"/>
  <c r="AA134" i="1"/>
  <c r="AC3015" i="1"/>
  <c r="AB1513" i="1"/>
  <c r="AB3251" i="1"/>
  <c r="AB2449" i="1"/>
  <c r="AB4310" i="1"/>
  <c r="AB2407" i="1"/>
  <c r="AB2290" i="1"/>
  <c r="AB5542" i="1"/>
  <c r="AA2781" i="1"/>
  <c r="AA151" i="1"/>
  <c r="AA4624" i="1"/>
  <c r="AA5366" i="1"/>
  <c r="AA1778" i="1"/>
  <c r="AA784" i="1"/>
  <c r="AA5004" i="1"/>
  <c r="AA2679" i="1"/>
  <c r="AA1983" i="1"/>
  <c r="AA2748" i="1"/>
  <c r="AA64" i="1"/>
  <c r="AA4360" i="1"/>
  <c r="AA5439" i="1"/>
  <c r="AA4176" i="1"/>
  <c r="AA4116" i="1"/>
  <c r="AA1830" i="1"/>
  <c r="AB5381" i="1"/>
  <c r="AB1941" i="1"/>
  <c r="AB4091" i="1"/>
  <c r="AB4693" i="1"/>
  <c r="AB657" i="1"/>
  <c r="AA964" i="1"/>
  <c r="AA1090" i="1"/>
  <c r="AA3862" i="1"/>
  <c r="AB5497" i="1"/>
  <c r="AB3748" i="1"/>
  <c r="AB5279" i="1"/>
  <c r="AB2807" i="1"/>
  <c r="AB55" i="1"/>
  <c r="AB912" i="1"/>
  <c r="AB4102" i="1"/>
  <c r="AB1194" i="1"/>
  <c r="AB1565" i="1"/>
  <c r="AB515" i="1"/>
  <c r="AB1192" i="1"/>
  <c r="AB4242" i="1"/>
  <c r="AB3426" i="1"/>
  <c r="AB5614" i="1"/>
  <c r="AB1919" i="1"/>
  <c r="AA3058" i="1"/>
  <c r="AB5031" i="1"/>
  <c r="AB1342" i="1"/>
  <c r="AB895" i="1"/>
  <c r="AB4233" i="1"/>
  <c r="AB1697" i="1"/>
  <c r="AB3790" i="1"/>
  <c r="AB1180" i="1"/>
  <c r="AB1262" i="1"/>
  <c r="AB687" i="1"/>
  <c r="AB725" i="1"/>
  <c r="AB517" i="1"/>
  <c r="AB3140" i="1"/>
  <c r="AB5919" i="1"/>
  <c r="AB4077" i="1"/>
  <c r="AB3073" i="1"/>
  <c r="AB5527" i="1"/>
  <c r="AB4694" i="1"/>
  <c r="AB3864" i="1"/>
  <c r="AB5519" i="1"/>
  <c r="AB1706" i="1"/>
  <c r="AB3719" i="1"/>
  <c r="AB1679" i="1"/>
  <c r="AA149" i="1"/>
  <c r="AB1739" i="1"/>
  <c r="AB4200" i="1"/>
  <c r="AB5185" i="1"/>
  <c r="AB2582" i="1"/>
  <c r="AB3640" i="1"/>
  <c r="AB1612" i="1"/>
  <c r="AB4080" i="1"/>
  <c r="AB757" i="1"/>
  <c r="AB4265" i="1"/>
  <c r="AB4284" i="1"/>
  <c r="AB2244" i="1"/>
  <c r="AB5588" i="1"/>
  <c r="AB1844" i="1"/>
  <c r="AA1347" i="1"/>
  <c r="AB3778" i="1"/>
  <c r="AB3364" i="1"/>
  <c r="AB1843" i="1"/>
  <c r="AB5752" i="1"/>
  <c r="AB3260" i="1"/>
  <c r="AB5596" i="1"/>
  <c r="AA2876" i="1"/>
  <c r="AB2301" i="1"/>
  <c r="AB2081" i="1"/>
  <c r="AB4738" i="1"/>
  <c r="AB4154" i="1"/>
  <c r="AB3898" i="1"/>
  <c r="AB3480" i="1"/>
  <c r="AB1638" i="1"/>
  <c r="AA3303" i="1"/>
  <c r="AA5635" i="1"/>
  <c r="AA3132" i="1"/>
  <c r="AB3363" i="1"/>
  <c r="AB3099" i="1"/>
  <c r="AB1523" i="1"/>
  <c r="AB1797" i="1"/>
  <c r="AB4723" i="1"/>
  <c r="AB4383" i="1"/>
  <c r="AB3887" i="1"/>
  <c r="AB4053" i="1"/>
  <c r="AB1573" i="1"/>
  <c r="AA3784" i="1"/>
  <c r="AB4068" i="1"/>
  <c r="AB5955" i="1"/>
  <c r="AB2256" i="1"/>
  <c r="AB4193" i="1"/>
  <c r="AB3936" i="1"/>
  <c r="AB4014" i="1"/>
  <c r="AB2216" i="1"/>
  <c r="AB2785" i="1"/>
  <c r="AB1651" i="1"/>
  <c r="AB4616" i="1"/>
  <c r="AB1817" i="1"/>
  <c r="AA3286" i="1"/>
  <c r="AA2695" i="1"/>
  <c r="AB210" i="1"/>
  <c r="AB1934" i="1"/>
  <c r="AB649" i="1"/>
  <c r="AB4087" i="1"/>
  <c r="AB1636" i="1"/>
  <c r="AB3666" i="1"/>
  <c r="AB4586" i="1"/>
  <c r="AA5197" i="1"/>
  <c r="AA1787" i="1"/>
  <c r="AA4955" i="1"/>
  <c r="AA5414" i="1"/>
  <c r="AA4318" i="1"/>
  <c r="AA1267" i="1"/>
  <c r="Y1726" i="1" a="1"/>
  <c r="AA4072" i="1"/>
  <c r="AA34" i="1"/>
  <c r="AA570" i="1"/>
  <c r="AA3562" i="1"/>
  <c r="AA417" i="1"/>
  <c r="AA133" i="1"/>
  <c r="AA5957" i="1"/>
  <c r="AA2786" i="1"/>
  <c r="Z5636" i="1" a="1"/>
  <c r="AA337" i="1"/>
  <c r="AA3200" i="1"/>
  <c r="AA5473" i="1"/>
  <c r="AB2835" i="1"/>
  <c r="AB3476" i="1"/>
  <c r="AB4482" i="1"/>
  <c r="AB568" i="1"/>
  <c r="AB779" i="1"/>
  <c r="AB4194" i="1"/>
  <c r="AB2981" i="1"/>
  <c r="AB2708" i="1"/>
  <c r="AB5114" i="1"/>
  <c r="AB556" i="1"/>
  <c r="AB3899" i="1"/>
  <c r="AB4314" i="1"/>
  <c r="AB5001" i="1"/>
  <c r="AB419" i="1"/>
  <c r="AB2862" i="1"/>
  <c r="AB5051" i="1"/>
  <c r="AB2431" i="1"/>
  <c r="AB1432" i="1"/>
  <c r="AB2221" i="1"/>
  <c r="AB1621" i="1"/>
  <c r="AB1716" i="1"/>
  <c r="AA5813" i="1"/>
  <c r="AB1487" i="1"/>
  <c r="AA352" i="1"/>
  <c r="AB463" i="1"/>
  <c r="AB1869" i="1"/>
  <c r="AB1434" i="1"/>
  <c r="AB4932" i="1"/>
  <c r="AB1362" i="1"/>
  <c r="AB1846" i="1"/>
  <c r="AB2957" i="1"/>
  <c r="AB4803" i="1"/>
  <c r="AB4309" i="1"/>
  <c r="AA5829" i="1"/>
  <c r="AB551" i="1"/>
  <c r="AB1860" i="1"/>
  <c r="AB4804" i="1"/>
  <c r="AB4447" i="1"/>
  <c r="AB2546" i="1"/>
  <c r="AB4388" i="1"/>
  <c r="AB650" i="1"/>
  <c r="AB569" i="1"/>
  <c r="AB3110" i="1"/>
  <c r="AB449" i="1"/>
  <c r="AB2123" i="1"/>
  <c r="AA1013" i="1"/>
  <c r="AA2129" i="1"/>
  <c r="AB2396" i="1"/>
  <c r="AB2453" i="1"/>
  <c r="AB3473" i="1"/>
  <c r="AB1489" i="1"/>
  <c r="AB4501" i="1"/>
  <c r="AB885" i="1"/>
  <c r="AB4704" i="1"/>
  <c r="AA4570" i="1"/>
  <c r="AA2652" i="1"/>
  <c r="AA3158" i="1"/>
  <c r="AA4981" i="1"/>
  <c r="AA1045" i="1"/>
  <c r="AA473" i="1"/>
  <c r="X1742" i="1" a="1"/>
  <c r="AA4440" i="1"/>
  <c r="AA533" i="1"/>
  <c r="AA3377" i="1"/>
  <c r="AB5326" i="1"/>
  <c r="AB3125" i="1"/>
  <c r="AB1692" i="1"/>
  <c r="AB2533" i="1"/>
  <c r="AB4020" i="1"/>
  <c r="AB4269" i="1"/>
  <c r="AA303" i="1"/>
  <c r="AC5538" i="1"/>
  <c r="AB2132" i="1"/>
  <c r="AB4082" i="1"/>
  <c r="AB843" i="1"/>
  <c r="AA2084" i="1"/>
  <c r="AB532" i="1"/>
  <c r="AB548" i="1"/>
  <c r="AA5659" i="1"/>
  <c r="AB3559" i="1"/>
  <c r="AB2781" i="1"/>
  <c r="AB2033" i="1"/>
  <c r="AB3030" i="1"/>
  <c r="AA5834" i="1"/>
  <c r="AB2585" i="1"/>
  <c r="AB5273" i="1"/>
  <c r="AA4537" i="1"/>
  <c r="AA3940" i="1"/>
  <c r="AB4118" i="1"/>
  <c r="AB2595" i="1"/>
  <c r="AB3112" i="1"/>
  <c r="AB540" i="1"/>
  <c r="AB2740" i="1"/>
  <c r="AB1385" i="1"/>
  <c r="AB1730" i="1"/>
  <c r="AB3393" i="1"/>
  <c r="AB4722" i="1"/>
  <c r="AB3869" i="1"/>
  <c r="AB669" i="1"/>
  <c r="AB4825" i="1"/>
  <c r="AB74" i="1"/>
  <c r="AB2865" i="1"/>
  <c r="AB1784" i="1"/>
  <c r="AB4156" i="1"/>
  <c r="AB1689" i="1"/>
  <c r="AB689" i="1"/>
  <c r="AA965" i="1"/>
  <c r="AB5397" i="1"/>
  <c r="AB5448" i="1"/>
  <c r="AA4906" i="1"/>
  <c r="AA5405" i="1"/>
  <c r="AB1147" i="1"/>
  <c r="AB2207" i="1"/>
  <c r="AB3022" i="1"/>
  <c r="AB3664" i="1"/>
  <c r="AA5626" i="1"/>
  <c r="AB3691" i="1"/>
  <c r="AB3995" i="1"/>
  <c r="AA5842" i="1"/>
  <c r="AA2618" i="1"/>
  <c r="AA464" i="1"/>
  <c r="AB1677" i="1"/>
  <c r="AA3594" i="1"/>
  <c r="AA4720" i="1"/>
  <c r="Y143" i="1" a="1"/>
  <c r="AA5466" i="1"/>
  <c r="AA2207" i="1"/>
  <c r="AA163" i="1"/>
  <c r="AA4640" i="1"/>
  <c r="AA3620" i="1"/>
  <c r="AB1613" i="1"/>
  <c r="AB3683" i="1"/>
  <c r="AB3278" i="1"/>
  <c r="AB5435" i="1"/>
  <c r="AB1619" i="1"/>
  <c r="AB1197" i="1"/>
  <c r="AA388" i="1"/>
  <c r="AA1484" i="1"/>
  <c r="AB2388" i="1"/>
  <c r="AB4000" i="1"/>
  <c r="AB4731" i="1"/>
  <c r="AB3264" i="1"/>
  <c r="AB4272" i="1"/>
  <c r="AB3517" i="1"/>
  <c r="AB4304" i="1"/>
  <c r="AB5030" i="1"/>
  <c r="AB3652" i="1"/>
  <c r="AB1271" i="1"/>
  <c r="AB2461" i="1"/>
  <c r="AB1531" i="1"/>
  <c r="AB1658" i="1"/>
  <c r="AB685" i="1"/>
  <c r="AB1713" i="1"/>
  <c r="AA1725" i="1"/>
  <c r="AB189" i="1"/>
  <c r="AB505" i="1"/>
  <c r="AB2791" i="1"/>
  <c r="AB3394" i="1"/>
  <c r="AA5018" i="1"/>
  <c r="AB5183" i="1"/>
  <c r="AB2430" i="1"/>
  <c r="AB2148" i="1"/>
  <c r="AB1620" i="1"/>
  <c r="AB4460" i="1"/>
  <c r="AB3753" i="1"/>
  <c r="AB5399" i="1"/>
  <c r="AB1837" i="1"/>
  <c r="AB4109" i="1"/>
  <c r="AB4692" i="1"/>
  <c r="AA4511" i="1"/>
  <c r="AB1827" i="1"/>
  <c r="AB1296" i="1"/>
  <c r="AB5765" i="1"/>
  <c r="AB3427" i="1"/>
  <c r="AB774" i="1"/>
  <c r="AA5670" i="1"/>
  <c r="AA2606" i="1"/>
  <c r="AB1117" i="1"/>
  <c r="AB1645" i="1"/>
  <c r="AB5717" i="1"/>
  <c r="AB2176" i="1"/>
  <c r="AB3024" i="1"/>
  <c r="AB4244" i="1"/>
  <c r="AB4864" i="1"/>
  <c r="AA5807" i="1"/>
  <c r="AB4849" i="1"/>
  <c r="AA3077" i="1"/>
  <c r="AA5150" i="1"/>
  <c r="AA5861" i="1"/>
  <c r="AA1154" i="1"/>
  <c r="AA457" i="1"/>
  <c r="V3488" i="1" a="1"/>
  <c r="AA2646" i="1"/>
  <c r="AA3611" i="1"/>
  <c r="Z5635" i="1" a="1"/>
  <c r="X4510" i="1" a="1"/>
  <c r="AA1042" i="1"/>
  <c r="AA5427" i="1"/>
  <c r="AA1248" i="1"/>
  <c r="AA1728" i="1"/>
  <c r="AA2974" i="1"/>
  <c r="AA699" i="1"/>
  <c r="AA4964" i="1"/>
  <c r="AA1238" i="1"/>
  <c r="AA2503" i="1"/>
  <c r="AA579" i="1"/>
  <c r="AA2694" i="1"/>
  <c r="AA2500" i="1"/>
  <c r="W139" i="1" a="1"/>
  <c r="AA3899" i="1"/>
  <c r="AA4126" i="1"/>
  <c r="AA3938" i="1"/>
  <c r="AA1053" i="1"/>
  <c r="AA5397" i="1"/>
  <c r="AA3232" i="1"/>
  <c r="AA2535" i="1"/>
  <c r="AA3428" i="1"/>
  <c r="AB5500" i="1"/>
  <c r="AA5827" i="1"/>
  <c r="AA1769" i="1"/>
  <c r="AA4671" i="1"/>
  <c r="AA924" i="1"/>
  <c r="AA365" i="1"/>
  <c r="AA3114" i="1"/>
  <c r="X1743" i="1" a="1"/>
  <c r="AA3149" i="1"/>
  <c r="AA1952" i="1"/>
  <c r="AB4821" i="1"/>
  <c r="AB4997" i="1"/>
  <c r="AA2804" i="1"/>
  <c r="AB3895" i="1"/>
  <c r="AB1414" i="1"/>
  <c r="AB1629" i="1"/>
  <c r="AA2656" i="1"/>
  <c r="AB5783" i="1"/>
  <c r="AB1274" i="1"/>
  <c r="AB4764" i="1"/>
  <c r="AB5344" i="1"/>
  <c r="AB5409" i="1"/>
  <c r="AB2487" i="1"/>
  <c r="AB434" i="1"/>
  <c r="AB473" i="1"/>
  <c r="AB1529" i="1"/>
  <c r="AB4761" i="1"/>
  <c r="AA4670" i="1"/>
  <c r="AB5941" i="1"/>
  <c r="AB4210" i="1"/>
  <c r="AA5851" i="1"/>
  <c r="AB734" i="1"/>
  <c r="AB2016" i="1"/>
  <c r="AB5625" i="1"/>
  <c r="AA5835" i="1"/>
  <c r="AA4681" i="1"/>
  <c r="AA2723" i="1"/>
  <c r="AA1163" i="1"/>
  <c r="AA3885" i="1"/>
  <c r="AB4506" i="1"/>
  <c r="AA5382" i="1"/>
  <c r="AA2640" i="1"/>
  <c r="AA3357" i="1"/>
  <c r="AA5718" i="1"/>
  <c r="AA916" i="1"/>
  <c r="AA3671" i="1"/>
  <c r="AA3595" i="1"/>
  <c r="AA95" i="1"/>
  <c r="AA3842" i="1"/>
  <c r="AB2867" i="1"/>
  <c r="AB705" i="1"/>
  <c r="AB2022" i="1"/>
  <c r="AB2307" i="1"/>
  <c r="AB2137" i="1"/>
  <c r="AA3814" i="1"/>
  <c r="AA4529" i="1"/>
  <c r="AB1862" i="1"/>
  <c r="AB5917" i="1"/>
  <c r="AB114" i="1"/>
  <c r="AB5565" i="1"/>
  <c r="AB4440" i="1"/>
  <c r="AB780" i="1"/>
  <c r="AA3056" i="1"/>
  <c r="AB3973" i="1"/>
  <c r="AB4854" i="1"/>
  <c r="AB2139" i="1"/>
  <c r="AB3849" i="1"/>
  <c r="AB4808" i="1"/>
  <c r="AB3449" i="1"/>
  <c r="AB844" i="1"/>
  <c r="AB2856" i="1"/>
  <c r="AA5096" i="1"/>
  <c r="AB3678" i="1"/>
  <c r="AB2446" i="1"/>
  <c r="AB4145" i="1"/>
  <c r="AB4168" i="1"/>
  <c r="AA155" i="1"/>
  <c r="AB559" i="1"/>
  <c r="AB2190" i="1"/>
  <c r="AB2472" i="1"/>
  <c r="AB1623" i="1"/>
  <c r="AB1668" i="1"/>
  <c r="AB2920" i="1"/>
  <c r="AB5364" i="1"/>
  <c r="AB5613" i="1"/>
  <c r="AB5742" i="1"/>
  <c r="AB1107" i="1"/>
  <c r="AA166" i="1"/>
  <c r="AB3255" i="1"/>
  <c r="AB5895" i="1"/>
  <c r="AB2285" i="1"/>
  <c r="AB1889" i="1"/>
  <c r="AA2885" i="1"/>
  <c r="AA1758" i="1"/>
  <c r="AA893" i="1"/>
  <c r="AB1195" i="1"/>
  <c r="AA218" i="1"/>
  <c r="AB1996" i="1"/>
  <c r="AB5405" i="1"/>
  <c r="AB1882" i="1"/>
  <c r="AB1541" i="1"/>
  <c r="AA2081" i="1"/>
  <c r="AB4833" i="1"/>
  <c r="AA270" i="1"/>
  <c r="AA5691" i="1"/>
  <c r="AA1970" i="1"/>
  <c r="AA214" i="1"/>
  <c r="AA342" i="1"/>
  <c r="AA1491" i="1"/>
  <c r="W3923" i="1" a="1"/>
  <c r="AA1133" i="1"/>
  <c r="AA1265" i="1"/>
  <c r="AB1493" i="1"/>
  <c r="AA1052" i="1"/>
  <c r="AA3365" i="1"/>
  <c r="AA4385" i="1"/>
  <c r="AA2197" i="1"/>
  <c r="AA1503" i="1"/>
  <c r="AA4882" i="1"/>
  <c r="AB2987" i="1"/>
  <c r="AB5456" i="1"/>
  <c r="AB2968" i="1"/>
  <c r="AB1344" i="1"/>
  <c r="AB4207" i="1"/>
  <c r="AB2638" i="1"/>
  <c r="AA3828" i="1"/>
  <c r="AA1739" i="1"/>
  <c r="AB1580" i="1"/>
  <c r="AB3994" i="1"/>
  <c r="AB4015" i="1"/>
  <c r="AB678" i="1"/>
  <c r="AB4489" i="1"/>
  <c r="AB1704" i="1"/>
  <c r="AA2670" i="1"/>
  <c r="AB4329" i="1"/>
  <c r="AB1642" i="1"/>
  <c r="AB1388" i="1"/>
  <c r="AB5801" i="1"/>
  <c r="AB3526" i="1"/>
  <c r="AB2823" i="1"/>
  <c r="AB5563" i="1"/>
  <c r="AA1939" i="1"/>
  <c r="AA2107" i="1"/>
  <c r="AB2545" i="1"/>
  <c r="AB3257" i="1"/>
  <c r="AB5622" i="1"/>
  <c r="AB732" i="1"/>
  <c r="AA5036" i="1"/>
  <c r="AB3378" i="1"/>
  <c r="AB5891" i="1"/>
  <c r="AB4780" i="1"/>
  <c r="AB2257" i="1"/>
  <c r="AB3027" i="1"/>
  <c r="AB3627" i="1"/>
  <c r="AB1329" i="1"/>
  <c r="AB107" i="1"/>
  <c r="AB3772" i="1"/>
  <c r="AC726" i="1"/>
  <c r="AB1087" i="1"/>
  <c r="AB4006" i="1"/>
  <c r="AB2041" i="1"/>
  <c r="AB3263" i="1"/>
  <c r="AB2834" i="1"/>
  <c r="AA142" i="1"/>
  <c r="AA928" i="1"/>
  <c r="AA355" i="1"/>
  <c r="AB2726" i="1"/>
  <c r="AA2483" i="1"/>
  <c r="AB5959" i="1"/>
  <c r="AB2181" i="1"/>
  <c r="AB2600" i="1"/>
  <c r="AB4237" i="1"/>
  <c r="AA2888" i="1"/>
  <c r="AB4859" i="1"/>
  <c r="AB2932" i="1"/>
  <c r="AB830" i="1"/>
  <c r="AB1924" i="1"/>
  <c r="AB4026" i="1"/>
  <c r="AB3481" i="1"/>
  <c r="AA3321" i="1"/>
  <c r="AC2254" i="1"/>
  <c r="AB2588" i="1"/>
  <c r="AB2762" i="1"/>
  <c r="AB2521" i="1"/>
  <c r="AA93" i="1"/>
  <c r="AB5253" i="1"/>
  <c r="AB493" i="1"/>
  <c r="AA226" i="1"/>
  <c r="AB997" i="1"/>
  <c r="AB3466" i="1"/>
  <c r="AB4787" i="1"/>
  <c r="AB4236" i="1"/>
  <c r="AA3736" i="1"/>
  <c r="AB2615" i="1"/>
  <c r="AB3085" i="1"/>
  <c r="AA940" i="1"/>
  <c r="AA2683" i="1"/>
  <c r="AB4725" i="1"/>
  <c r="AB3645" i="1"/>
  <c r="AB749" i="1"/>
  <c r="AB4374" i="1"/>
  <c r="AB5378" i="1"/>
  <c r="AB2060" i="1"/>
  <c r="AB1340" i="1"/>
  <c r="AB2824" i="1"/>
  <c r="AB1983" i="1"/>
  <c r="AB509" i="1"/>
  <c r="AB5499" i="1"/>
  <c r="AB1669" i="1"/>
  <c r="AB759" i="1"/>
  <c r="AB5620" i="1"/>
  <c r="AB1072" i="1"/>
  <c r="AB4073" i="1"/>
  <c r="AB2802" i="1"/>
  <c r="AB4470" i="1"/>
  <c r="AA2880" i="1"/>
  <c r="AB5453" i="1"/>
  <c r="AB2951" i="1"/>
  <c r="AA4897" i="1"/>
  <c r="AA1990" i="1"/>
  <c r="AB5794" i="1"/>
  <c r="AB2773" i="1"/>
  <c r="AB4228" i="1"/>
  <c r="AB3000" i="1"/>
  <c r="AA3926" i="1"/>
  <c r="AB1829" i="1"/>
  <c r="AB4715" i="1"/>
  <c r="AA5354" i="1"/>
  <c r="AA3841" i="1"/>
  <c r="AA2635" i="1"/>
  <c r="AA3689" i="1"/>
  <c r="AA4605" i="1"/>
  <c r="AA5245" i="1"/>
  <c r="Y144" i="1" a="1"/>
  <c r="AA5736" i="1"/>
  <c r="AA622" i="1"/>
  <c r="AA3788" i="1"/>
  <c r="AA3275" i="1"/>
  <c r="AA4731" i="1"/>
  <c r="AA3327" i="1"/>
  <c r="AA3478" i="1"/>
  <c r="AA1520" i="1"/>
  <c r="W138" i="1" a="1"/>
  <c r="AA5317" i="1"/>
  <c r="AA2588" i="1"/>
  <c r="AA3778" i="1"/>
  <c r="AA5852" i="1"/>
  <c r="AB471" i="1"/>
  <c r="AB4299" i="1"/>
  <c r="AB1480" i="1"/>
  <c r="AB5713" i="1"/>
  <c r="AB5556" i="1"/>
  <c r="AA4601" i="1"/>
  <c r="AC799" i="1"/>
  <c r="AB5347" i="1"/>
  <c r="AB5455" i="1"/>
  <c r="AB769" i="1"/>
  <c r="AA5034" i="1"/>
  <c r="AB1277" i="1"/>
  <c r="AB119" i="1"/>
  <c r="AA1006" i="1"/>
  <c r="AB973" i="1"/>
  <c r="AB3137" i="1"/>
  <c r="AB590" i="1"/>
  <c r="AB3414" i="1"/>
  <c r="AA4316" i="1"/>
  <c r="AB5281" i="1"/>
  <c r="AB1353" i="1"/>
  <c r="AA4530" i="1"/>
  <c r="AA400" i="1"/>
  <c r="AB3855" i="1"/>
  <c r="AB3020" i="1"/>
  <c r="AB4305" i="1"/>
  <c r="AB2043" i="1"/>
  <c r="AB2921" i="1"/>
  <c r="AB1457" i="1"/>
  <c r="AC3524" i="1"/>
  <c r="AB2800" i="1"/>
  <c r="AB1184" i="1"/>
  <c r="AB507" i="1"/>
  <c r="AB2840" i="1"/>
  <c r="AB688" i="1"/>
  <c r="AB2276" i="1"/>
  <c r="AB3658" i="1"/>
  <c r="AB3588" i="1"/>
  <c r="AB4914" i="1"/>
  <c r="AB5543" i="1"/>
  <c r="AB1672" i="1"/>
  <c r="AA4547" i="1"/>
  <c r="AB4372" i="1"/>
  <c r="AB513" i="1"/>
  <c r="AA3313" i="1"/>
  <c r="AA2323" i="1"/>
  <c r="AB1065" i="1"/>
  <c r="AB4111" i="1"/>
  <c r="AB4795" i="1"/>
  <c r="AB4478" i="1"/>
  <c r="AA208" i="1"/>
  <c r="AB111" i="1"/>
  <c r="AB549" i="1"/>
  <c r="AB4504" i="1"/>
  <c r="AA3681" i="1"/>
  <c r="AA3734" i="1"/>
  <c r="AB1868" i="1"/>
  <c r="AA2715" i="1"/>
  <c r="AA3464" i="1"/>
  <c r="Y938" i="1" a="1"/>
  <c r="AA4087" i="1"/>
  <c r="AA2787" i="1"/>
  <c r="AA5654" i="1"/>
  <c r="AA5816" i="1"/>
  <c r="AB4271" i="1"/>
  <c r="AB4729" i="1"/>
  <c r="AB4292" i="1"/>
  <c r="AB36" i="1"/>
  <c r="AB3718" i="1"/>
  <c r="AA1780" i="1"/>
  <c r="AB92" i="1"/>
  <c r="AB2772" i="1"/>
  <c r="AB4809" i="1"/>
  <c r="AB1162" i="1"/>
  <c r="AB4750" i="1"/>
  <c r="AB5380" i="1"/>
  <c r="AB4387" i="1"/>
  <c r="AA101" i="1"/>
  <c r="AB4895" i="1"/>
  <c r="AB3896" i="1"/>
  <c r="AB680" i="1"/>
  <c r="AB1251" i="1"/>
  <c r="AB4967" i="1"/>
  <c r="AB1350" i="1"/>
  <c r="AB2591" i="1"/>
  <c r="AA1016" i="1"/>
  <c r="AA4762" i="1"/>
  <c r="AB4801" i="1"/>
  <c r="AB4277" i="1"/>
  <c r="AA2341" i="1"/>
  <c r="AB2266" i="1"/>
  <c r="AB3259" i="1"/>
  <c r="AB3440" i="1"/>
  <c r="AB4874" i="1"/>
  <c r="AA154" i="1"/>
  <c r="AB1390" i="1"/>
  <c r="AB1373" i="1"/>
  <c r="AB701" i="1"/>
  <c r="AB2229" i="1"/>
  <c r="AA3302" i="1"/>
  <c r="AA5019" i="1"/>
  <c r="AB4662" i="1"/>
  <c r="AB4191" i="1"/>
  <c r="AB2261" i="1"/>
  <c r="AB5310" i="1"/>
  <c r="AB1931" i="1"/>
  <c r="AB4402" i="1"/>
  <c r="AB3097" i="1"/>
  <c r="AA4611" i="1"/>
  <c r="AA1221" i="1"/>
  <c r="AB5385" i="1"/>
  <c r="AB1430" i="1"/>
  <c r="AB1561" i="1"/>
  <c r="AB1247" i="1"/>
  <c r="AB3462" i="1"/>
  <c r="AB2340" i="1"/>
  <c r="AB38" i="1"/>
  <c r="AA274" i="1"/>
  <c r="AA3248" i="1"/>
  <c r="AA4928" i="1"/>
  <c r="AA286" i="1"/>
  <c r="AA4700" i="1"/>
  <c r="AA3139" i="1"/>
  <c r="AA1870" i="1"/>
  <c r="AB1694" i="1"/>
  <c r="AA137" i="1"/>
  <c r="AA261" i="1"/>
  <c r="AA3560" i="1"/>
  <c r="AA985" i="1"/>
  <c r="AB4597" i="1"/>
  <c r="AB1474" i="1"/>
  <c r="AB4449" i="1"/>
  <c r="AB5449" i="1"/>
  <c r="AB4481" i="1"/>
  <c r="AB3493" i="1"/>
  <c r="AA1243" i="1"/>
  <c r="AA4527" i="1"/>
  <c r="AB3437" i="1"/>
  <c r="AB1822" i="1"/>
  <c r="AB4036" i="1"/>
  <c r="AB2514" i="1"/>
  <c r="AB4416" i="1"/>
  <c r="AA187" i="1"/>
  <c r="AA2350" i="1"/>
  <c r="AC3418" i="1"/>
  <c r="AA936" i="1"/>
  <c r="AB2935" i="1"/>
  <c r="AB859" i="1"/>
  <c r="AB1596" i="1"/>
  <c r="AB700" i="1"/>
  <c r="AA4323" i="1"/>
  <c r="AA94" i="1"/>
  <c r="AA1078" i="1"/>
  <c r="AB3354" i="1"/>
  <c r="AB2979" i="1"/>
  <c r="AB1594" i="1"/>
  <c r="AB1659" i="1"/>
  <c r="AB5293" i="1"/>
  <c r="AB5702" i="1"/>
  <c r="AB2926" i="1"/>
  <c r="AB1850" i="1"/>
  <c r="AB1448" i="1"/>
  <c r="AA933" i="1"/>
  <c r="AB4097" i="1"/>
  <c r="AB4037" i="1"/>
  <c r="AB1500" i="1"/>
  <c r="AB3415" i="1"/>
  <c r="AB4788" i="1"/>
  <c r="AB2789" i="1"/>
  <c r="AA2822" i="1"/>
  <c r="AB3438" i="1"/>
  <c r="AB644" i="1"/>
  <c r="AB1976" i="1"/>
  <c r="AA413" i="1"/>
  <c r="AB22" i="1"/>
  <c r="AB1056" i="1"/>
  <c r="AB4469" i="1"/>
  <c r="AB2747" i="1"/>
  <c r="AB3892" i="1"/>
  <c r="AB2594" i="1"/>
  <c r="AB5707" i="1"/>
  <c r="AB579" i="1"/>
  <c r="AB4676" i="1"/>
  <c r="AB1873" i="1"/>
  <c r="AA5" i="1"/>
  <c r="AB5042" i="1"/>
  <c r="AB1611" i="1"/>
  <c r="AB3139" i="1"/>
  <c r="AA3457" i="1"/>
  <c r="AB1454" i="1"/>
  <c r="AB2801" i="1"/>
  <c r="AA4664" i="1"/>
  <c r="AA858" i="1"/>
  <c r="AA412" i="1"/>
  <c r="AA1344" i="1"/>
  <c r="AA675" i="1"/>
  <c r="AA281" i="1"/>
  <c r="AA2884" i="1"/>
  <c r="AA3964" i="1"/>
  <c r="AA5314" i="1"/>
  <c r="AA5726" i="1"/>
  <c r="AA5362" i="1"/>
  <c r="AA5158" i="1"/>
  <c r="AA3465" i="1"/>
  <c r="AA2371" i="1"/>
  <c r="AA1146" i="1"/>
  <c r="AA5067" i="1"/>
  <c r="AB2490" i="1"/>
  <c r="AB4988" i="1"/>
  <c r="AB2279" i="1"/>
  <c r="AB3862" i="1"/>
  <c r="AA5301" i="1"/>
  <c r="AC749" i="1"/>
  <c r="AA1768" i="1"/>
  <c r="AB3881" i="1"/>
  <c r="AB2058" i="1"/>
  <c r="AB4917" i="1"/>
  <c r="AB4800" i="1"/>
  <c r="AA129" i="1"/>
  <c r="AA191" i="1"/>
  <c r="AC3033" i="1"/>
  <c r="AB5219" i="1"/>
  <c r="AB570" i="1"/>
  <c r="AB4127" i="1"/>
  <c r="AB3421" i="1"/>
  <c r="AB1892" i="1"/>
  <c r="AA4514" i="1"/>
  <c r="AA3458" i="1"/>
  <c r="AA2668" i="1"/>
  <c r="AB5186" i="1"/>
  <c r="AB698" i="1"/>
  <c r="AB4488" i="1"/>
  <c r="AB5237" i="1"/>
  <c r="AB2577" i="1"/>
  <c r="AB504" i="1"/>
  <c r="AB5482" i="1"/>
  <c r="AB1466" i="1"/>
  <c r="AB1567" i="1"/>
  <c r="AA1001" i="1"/>
  <c r="AB4050" i="1"/>
  <c r="AB3126" i="1"/>
  <c r="AB2291" i="1"/>
  <c r="AB3417" i="1"/>
  <c r="AB5028" i="1"/>
  <c r="AB2184" i="1"/>
  <c r="AB2050" i="1"/>
  <c r="AB2191" i="1"/>
  <c r="AB5777" i="1"/>
  <c r="AB5604" i="1"/>
  <c r="AB1334" i="1"/>
  <c r="AA1737" i="1"/>
  <c r="AA5210" i="1"/>
  <c r="AB3783" i="1"/>
  <c r="AB5723" i="1"/>
  <c r="AB4119" i="1"/>
  <c r="AB4100" i="1"/>
  <c r="AB5591" i="1"/>
  <c r="AB3528" i="1"/>
  <c r="AB1075" i="1"/>
  <c r="AA2607" i="1"/>
  <c r="AA3344" i="1"/>
  <c r="AA2557" i="1"/>
  <c r="AA2740" i="1"/>
  <c r="AA5941" i="1"/>
  <c r="AA4899" i="1"/>
  <c r="X3918" i="1" a="1"/>
  <c r="AA589" i="1"/>
  <c r="AA5383" i="1"/>
  <c r="AA2735" i="1"/>
  <c r="AA977" i="1"/>
  <c r="AA5173" i="1"/>
  <c r="AA5638" i="1"/>
  <c r="AA5955" i="1"/>
  <c r="AA4451" i="1"/>
  <c r="V3924" i="1" a="1"/>
  <c r="AA4901" i="1"/>
  <c r="AB3429" i="1"/>
  <c r="AB2831" i="1"/>
  <c r="AB812" i="1"/>
  <c r="AB4916" i="1"/>
  <c r="AB785" i="1"/>
  <c r="AB4410" i="1"/>
  <c r="AA4693" i="1"/>
  <c r="AC1660" i="1"/>
  <c r="AA1732" i="1"/>
  <c r="AB4782" i="1"/>
  <c r="AB1455" i="1"/>
  <c r="AB3642" i="1"/>
  <c r="AB2321" i="1"/>
  <c r="AA1949" i="1"/>
  <c r="AA4947" i="1"/>
  <c r="AC1677" i="1"/>
  <c r="AB5309" i="1"/>
  <c r="AB4912" i="1"/>
  <c r="AB5751" i="1"/>
  <c r="AB5553" i="1"/>
  <c r="AB3654" i="1"/>
  <c r="AA4520" i="1"/>
  <c r="AA3295" i="1"/>
  <c r="AA2703" i="1"/>
  <c r="AB1207" i="1"/>
  <c r="AB5960" i="1"/>
  <c r="AB3893" i="1"/>
  <c r="AB2936" i="1"/>
  <c r="AB4674" i="1"/>
  <c r="AB4008" i="1"/>
  <c r="AB1452" i="1"/>
  <c r="AB1530" i="1"/>
  <c r="AB677" i="1"/>
  <c r="AA3150" i="1"/>
  <c r="AB3136" i="1"/>
  <c r="AB2235" i="1"/>
  <c r="AB1644" i="1"/>
  <c r="AB5549" i="1"/>
  <c r="AB897" i="1"/>
  <c r="AB2462" i="1"/>
  <c r="AB2250" i="1"/>
  <c r="AB4430" i="1"/>
  <c r="AB4994" i="1"/>
  <c r="AB2848" i="1"/>
  <c r="AB2949" i="1"/>
  <c r="AA2882" i="1"/>
  <c r="AA5115" i="1"/>
  <c r="AB58" i="1"/>
  <c r="AB578" i="1"/>
  <c r="AB2215" i="1"/>
  <c r="AB5463" i="1"/>
  <c r="AB4315" i="1"/>
  <c r="AB1673" i="1"/>
  <c r="AB4343" i="1"/>
  <c r="AB1609" i="1"/>
  <c r="AB3708" i="1"/>
  <c r="AB5106" i="1"/>
  <c r="AB1599" i="1"/>
  <c r="AB4137" i="1"/>
  <c r="AB2797" i="1"/>
  <c r="AA4569" i="1"/>
  <c r="AB5027" i="1"/>
  <c r="AB3707" i="1"/>
  <c r="AB2854" i="1"/>
  <c r="AB5947" i="1"/>
  <c r="AB5302" i="1"/>
  <c r="AB1383" i="1"/>
  <c r="AB1260" i="1"/>
  <c r="AA317" i="1"/>
  <c r="AB1096" i="1"/>
  <c r="AB4094" i="1"/>
  <c r="AB1578" i="1"/>
  <c r="AB4853" i="1"/>
  <c r="AB3247" i="1"/>
  <c r="AB5422" i="1"/>
  <c r="AB5264" i="1"/>
  <c r="AA3808" i="1"/>
  <c r="AA486" i="1"/>
  <c r="AB3471" i="1"/>
  <c r="AB4266" i="1"/>
  <c r="AA942" i="1"/>
  <c r="AB4155" i="1"/>
  <c r="AB4404" i="1"/>
  <c r="AB839" i="1"/>
  <c r="AB1142" i="1"/>
  <c r="AA3207" i="1"/>
  <c r="AB1721" i="1"/>
  <c r="AB3376" i="1"/>
  <c r="AB3484" i="1"/>
  <c r="AB5766" i="1"/>
  <c r="AB73" i="1"/>
  <c r="AA3907" i="1"/>
  <c r="AB468" i="1"/>
  <c r="AB2054" i="1"/>
  <c r="AB1902" i="1"/>
  <c r="AB4357" i="1"/>
  <c r="AB4707" i="1"/>
  <c r="AB2466" i="1"/>
  <c r="AB2170" i="1"/>
  <c r="AA1123" i="1"/>
  <c r="AA2135" i="1"/>
  <c r="AB3959" i="1"/>
  <c r="AB5473" i="1"/>
  <c r="AB3108" i="1"/>
  <c r="AB5191" i="1"/>
  <c r="AB426" i="1"/>
  <c r="AB4361" i="1"/>
  <c r="AB1426" i="1"/>
  <c r="AA5885" i="1"/>
  <c r="AA2554" i="1"/>
  <c r="AA1295" i="1"/>
  <c r="AA3063" i="1"/>
  <c r="AA2614" i="1"/>
  <c r="AA5738" i="1"/>
  <c r="AA5920" i="1"/>
  <c r="AA3007" i="1"/>
  <c r="AA5645" i="1"/>
  <c r="AA4594" i="1"/>
  <c r="AA1240" i="1"/>
  <c r="AA2879" i="1"/>
  <c r="AA1094" i="1"/>
  <c r="AA4784" i="1"/>
  <c r="W3907" i="1" a="1"/>
  <c r="AA4020" i="1"/>
  <c r="AA2065" i="1"/>
  <c r="AB5554" i="1"/>
  <c r="AA2687" i="1"/>
  <c r="AB3021" i="1"/>
  <c r="AB3851" i="1"/>
  <c r="AB2014" i="1"/>
  <c r="AB2844" i="1"/>
  <c r="AB2219" i="1"/>
  <c r="AB5539" i="1"/>
  <c r="AA5152" i="1"/>
  <c r="AB4939" i="1"/>
  <c r="AB4437" i="1"/>
  <c r="AB671" i="1"/>
  <c r="AB5193" i="1"/>
  <c r="AB3601" i="1"/>
  <c r="AB3500" i="1"/>
  <c r="AB2154" i="1"/>
  <c r="AA994" i="1"/>
  <c r="AB3818" i="1"/>
  <c r="AB3254" i="1"/>
  <c r="AB1675" i="1"/>
  <c r="AB3168" i="1"/>
  <c r="AB1295" i="1"/>
  <c r="AB2192" i="1"/>
  <c r="AB1299" i="1"/>
  <c r="AA235" i="1"/>
  <c r="AA2499" i="1"/>
  <c r="AB4183" i="1"/>
  <c r="AB1558" i="1"/>
  <c r="AA233" i="1"/>
  <c r="AB5933" i="1"/>
  <c r="AB3506" i="1"/>
  <c r="AB3008" i="1"/>
  <c r="AB4651" i="1"/>
  <c r="AA5025" i="1"/>
  <c r="AB2756" i="1"/>
  <c r="AB5335" i="1"/>
  <c r="AB1624" i="1"/>
  <c r="AB3485" i="1"/>
  <c r="AA5637" i="1"/>
  <c r="AA3299" i="1"/>
  <c r="AB479" i="1"/>
  <c r="AB1841" i="1"/>
  <c r="AB1534" i="1"/>
  <c r="AB427" i="1"/>
  <c r="AB3459" i="1"/>
  <c r="AB2179" i="1"/>
  <c r="AB4066" i="1"/>
  <c r="AA1974" i="1"/>
  <c r="AA477" i="1"/>
  <c r="AB5390" i="1"/>
  <c r="AB5489" i="1"/>
  <c r="AB2076" i="1"/>
  <c r="AB1223" i="1"/>
  <c r="AB3814" i="1"/>
  <c r="AB2151" i="1"/>
  <c r="AB5731" i="1"/>
  <c r="AA3306" i="1"/>
  <c r="AA445" i="1"/>
  <c r="AA447" i="1"/>
  <c r="AA1766" i="1"/>
  <c r="AA2496" i="1"/>
  <c r="AA2950" i="1"/>
  <c r="AA3870" i="1"/>
  <c r="AB4375" i="1"/>
  <c r="AA2875" i="1"/>
  <c r="AB2719" i="1"/>
  <c r="AA4550" i="1"/>
  <c r="AB1604" i="1"/>
  <c r="AB4756" i="1"/>
  <c r="AA4883" i="1"/>
  <c r="AB122" i="1"/>
  <c r="AA3065" i="1"/>
  <c r="AA1260" i="1"/>
  <c r="AB1091" i="1"/>
  <c r="AB3402" i="1"/>
  <c r="AB704" i="1"/>
  <c r="AB1269" i="1"/>
  <c r="AB462" i="1"/>
  <c r="AB3088" i="1"/>
  <c r="AB4052" i="1"/>
  <c r="AA2109" i="1"/>
  <c r="AB2946" i="1"/>
  <c r="AB2274" i="1"/>
  <c r="AB1449" i="1"/>
  <c r="AB537" i="1"/>
  <c r="AB1355" i="1"/>
  <c r="AB4112" i="1"/>
  <c r="AB4770" i="1"/>
  <c r="AA1157" i="1"/>
  <c r="AB5371" i="1"/>
  <c r="AB5524" i="1"/>
  <c r="AB2418" i="1"/>
  <c r="AB1235" i="1"/>
  <c r="AB3889" i="1"/>
  <c r="AB750" i="1"/>
  <c r="AB4248" i="1"/>
  <c r="AB5825" i="1"/>
  <c r="AB5893" i="1"/>
  <c r="AB2044" i="1"/>
  <c r="AB902" i="1"/>
  <c r="AB44" i="1"/>
  <c r="AB1606" i="1"/>
  <c r="AB5382" i="1"/>
  <c r="AB4507" i="1"/>
  <c r="AB113" i="1"/>
  <c r="AB5603" i="1"/>
  <c r="AB5582" i="1"/>
  <c r="AB5362" i="1"/>
  <c r="AB487" i="1"/>
  <c r="AB2260" i="1"/>
  <c r="AB1413" i="1"/>
  <c r="AA2639" i="1"/>
  <c r="AA3860" i="1"/>
  <c r="AB1999" i="1"/>
  <c r="AB733" i="1"/>
  <c r="AB4996" i="1"/>
  <c r="AB3379" i="1"/>
  <c r="AB5431" i="1"/>
  <c r="AB4048" i="1"/>
  <c r="AB5748" i="1"/>
  <c r="AA5130" i="1"/>
  <c r="AA5320" i="1"/>
  <c r="AB773" i="1"/>
  <c r="AA3311" i="1"/>
  <c r="AA5369" i="1"/>
  <c r="AA5453" i="1"/>
  <c r="AA5743" i="1"/>
  <c r="AA4602" i="1"/>
  <c r="AA2699" i="1"/>
  <c r="AA4910" i="1"/>
  <c r="AA1321" i="1"/>
  <c r="AA3164" i="1"/>
  <c r="AB4733" i="1"/>
  <c r="AB1691" i="1"/>
  <c r="AB4813" i="1"/>
  <c r="AB4279" i="1"/>
  <c r="AB4926" i="1"/>
  <c r="AB4224" i="1"/>
  <c r="AA1722" i="1"/>
  <c r="AB324" i="1"/>
  <c r="AB5245" i="1"/>
  <c r="AB588" i="1"/>
  <c r="AB4172" i="1"/>
  <c r="AB3044" i="1"/>
  <c r="AB5592" i="1"/>
  <c r="AB438" i="1"/>
  <c r="AA2349" i="1"/>
  <c r="AB3928" i="1"/>
  <c r="AB5373" i="1"/>
  <c r="AB2226" i="1"/>
  <c r="AB5926" i="1"/>
  <c r="AB5561" i="1"/>
  <c r="AB831" i="1"/>
  <c r="AB1308" i="1"/>
  <c r="AA2365" i="1"/>
  <c r="AA364" i="1"/>
  <c r="AB1331" i="1"/>
  <c r="AB3518" i="1"/>
  <c r="AB51" i="1"/>
  <c r="AB2743" i="1"/>
  <c r="AB5341" i="1"/>
  <c r="AB2975" i="1"/>
  <c r="AB118" i="1"/>
  <c r="AB2598" i="1"/>
  <c r="AB5577" i="1"/>
  <c r="AB5346" i="1"/>
  <c r="AB2982" i="1"/>
  <c r="AB108" i="1"/>
  <c r="AB690" i="1"/>
  <c r="AB3013" i="1"/>
  <c r="AB1785" i="1"/>
  <c r="AB5424" i="1"/>
  <c r="AB4164" i="1"/>
  <c r="AB4090" i="1"/>
  <c r="AA243" i="1"/>
  <c r="AB5363" i="1"/>
  <c r="AB2734" i="1"/>
  <c r="AA3062" i="1"/>
  <c r="AA4644" i="1"/>
  <c r="AB2540" i="1"/>
  <c r="AB2436" i="1"/>
  <c r="AB2070" i="1"/>
  <c r="AB3880" i="1"/>
  <c r="AA158" i="1"/>
  <c r="AB1239" i="1"/>
  <c r="AB1121" i="1"/>
  <c r="AA3570" i="1"/>
  <c r="AA1038" i="1"/>
  <c r="AA3962" i="1"/>
  <c r="AA1988" i="1"/>
  <c r="AA5091" i="1"/>
  <c r="AA1309" i="1"/>
  <c r="AA4985" i="1"/>
  <c r="AA2116" i="1"/>
  <c r="AA982" i="1"/>
  <c r="AB4492" i="1"/>
  <c r="AA3792" i="1"/>
  <c r="AA1198" i="1"/>
  <c r="AA5942" i="1"/>
  <c r="AA5048" i="1"/>
  <c r="AA1172" i="1"/>
  <c r="AB1397" i="1"/>
  <c r="AC4843" i="1"/>
  <c r="AB464" i="1"/>
  <c r="AB4834" i="1"/>
  <c r="AB5466" i="1"/>
  <c r="AB4463" i="1"/>
  <c r="AB5950" i="1"/>
  <c r="AB2851" i="1"/>
  <c r="AB1409" i="1"/>
  <c r="AB1555" i="1"/>
  <c r="AA1092" i="1"/>
  <c r="AB1149" i="1"/>
  <c r="AB4836" i="1"/>
  <c r="AB1282" i="1"/>
  <c r="AB401" i="1"/>
  <c r="AB2989" i="1"/>
  <c r="AB3001" i="1"/>
  <c r="AA3813" i="1"/>
  <c r="AA323" i="1"/>
  <c r="AA5058" i="1"/>
  <c r="AA4755" i="1"/>
  <c r="AA4831" i="1"/>
  <c r="AA1170" i="1"/>
  <c r="AA292" i="1"/>
  <c r="AB727" i="1"/>
  <c r="AA4687" i="1"/>
  <c r="AA3660" i="1"/>
  <c r="AA4130" i="1"/>
  <c r="AA84" i="1"/>
  <c r="AA2967" i="1"/>
  <c r="AA3618" i="1"/>
  <c r="AA1213" i="1"/>
  <c r="AA2616" i="1"/>
  <c r="AB2053" i="1"/>
  <c r="AB646" i="1"/>
  <c r="AB1204" i="1"/>
  <c r="AB5612" i="1"/>
  <c r="AA5831" i="1"/>
  <c r="AB31" i="1"/>
  <c r="AB5313" i="1"/>
  <c r="AB4422" i="1"/>
  <c r="AB5929" i="1"/>
  <c r="AA2093" i="1"/>
  <c r="AB5211" i="1"/>
  <c r="AB456" i="1"/>
  <c r="AA2370" i="1"/>
  <c r="AB3075" i="1"/>
  <c r="AB2737" i="1"/>
  <c r="AB594" i="1"/>
  <c r="AB616" i="1"/>
  <c r="AA1745" i="1"/>
  <c r="AB3119" i="1"/>
  <c r="AB417" i="1"/>
  <c r="AA5037" i="1"/>
  <c r="AA4690" i="1"/>
  <c r="AB2463" i="1"/>
  <c r="AB770" i="1"/>
  <c r="AB745" i="1"/>
  <c r="AB5408" i="1"/>
  <c r="AB1310" i="1"/>
  <c r="AB2198" i="1"/>
  <c r="AB1437" i="1"/>
  <c r="AB1483" i="1"/>
  <c r="AB370" i="1"/>
  <c r="AB4638" i="1"/>
  <c r="AB5767" i="1"/>
  <c r="AB3397" i="1"/>
  <c r="AB5522" i="1"/>
  <c r="AB675" i="1"/>
  <c r="AB5939" i="1"/>
  <c r="AB622" i="1"/>
  <c r="AB2073" i="1"/>
  <c r="AB5567" i="1"/>
  <c r="AA221" i="1"/>
  <c r="AB1305" i="1"/>
  <c r="AB5420" i="1"/>
  <c r="AA301" i="1"/>
  <c r="AA4604" i="1"/>
  <c r="AB213" i="1"/>
  <c r="AB1833" i="1"/>
  <c r="AB5755" i="1"/>
  <c r="AB4454" i="1"/>
  <c r="AA935" i="1"/>
  <c r="AB5239" i="1"/>
  <c r="AB3281" i="1"/>
  <c r="AA12" i="1"/>
  <c r="AA3830" i="1"/>
  <c r="AA3592" i="1"/>
  <c r="AA4005" i="1"/>
  <c r="AA1122" i="1"/>
  <c r="AA4699" i="1"/>
  <c r="V139" i="1" a="1"/>
  <c r="AA4775" i="1"/>
  <c r="AA3855" i="1"/>
  <c r="AA5843" i="1"/>
  <c r="AA3316" i="1"/>
  <c r="AA4986" i="1"/>
  <c r="AA328" i="1"/>
  <c r="AA4082" i="1"/>
  <c r="AA1516" i="1"/>
  <c r="X920" i="1" a="1"/>
  <c r="AA1268" i="1"/>
  <c r="AB3648" i="1"/>
  <c r="AB1226" i="1"/>
  <c r="AB4869" i="1"/>
  <c r="AB787" i="1"/>
  <c r="AB3613" i="1"/>
  <c r="AB660" i="1"/>
  <c r="AA5847" i="1"/>
  <c r="AC665" i="1"/>
  <c r="AB1292" i="1"/>
  <c r="AB1486" i="1"/>
  <c r="AB4206" i="1"/>
  <c r="AA5011" i="1"/>
  <c r="AB1241" i="1"/>
  <c r="AB1336" i="1"/>
  <c r="AA1736" i="1"/>
  <c r="AB1055" i="1"/>
  <c r="AB4736" i="1"/>
  <c r="AB4079" i="1"/>
  <c r="AB4029" i="1"/>
  <c r="AA5870" i="1"/>
  <c r="AB3241" i="1"/>
  <c r="AB4708" i="1"/>
  <c r="AA5805" i="1"/>
  <c r="AA1132" i="1"/>
  <c r="AB5703" i="1"/>
  <c r="AB845" i="1"/>
  <c r="AB2265" i="1"/>
  <c r="AB1984" i="1"/>
  <c r="AB563" i="1"/>
  <c r="AB1887" i="1"/>
  <c r="AB3242" i="1"/>
  <c r="AB5545" i="1"/>
  <c r="AB4367" i="1"/>
  <c r="AB4972" i="1"/>
  <c r="AB3763" i="1"/>
  <c r="AB5501" i="1"/>
  <c r="AB674" i="1"/>
  <c r="AB760" i="1"/>
  <c r="AB3977" i="1"/>
  <c r="AB4389" i="1"/>
  <c r="AB4198" i="1"/>
  <c r="AB667" i="1"/>
  <c r="AA2484" i="1"/>
  <c r="AB5370" i="1"/>
  <c r="AB5921" i="1"/>
  <c r="AA1775" i="1"/>
  <c r="AA1127" i="1"/>
  <c r="AB2377" i="1"/>
  <c r="AB5763" i="1"/>
  <c r="AB3395" i="1"/>
  <c r="AB1664" i="1"/>
  <c r="AA2393" i="1"/>
  <c r="AB1330" i="1"/>
  <c r="AB1346" i="1"/>
  <c r="AA3182" i="1"/>
  <c r="AB815" i="1"/>
  <c r="AB2969" i="1"/>
  <c r="AA132" i="1"/>
  <c r="AB3128" i="1"/>
  <c r="AA141" i="1"/>
  <c r="AA856" i="1"/>
  <c r="AB5233" i="1"/>
  <c r="AB1921" i="1"/>
  <c r="AB4285" i="1"/>
  <c r="AB2173" i="1"/>
  <c r="AB1376" i="1"/>
  <c r="AB4390" i="1"/>
  <c r="AB630" i="1"/>
  <c r="AA4954" i="1"/>
  <c r="AB4741" i="1"/>
  <c r="AB1548" i="1"/>
  <c r="AB3031" i="1"/>
  <c r="AB1272" i="1"/>
  <c r="AB3871" i="1"/>
  <c r="AB4058" i="1"/>
  <c r="AB2958" i="1"/>
  <c r="AA3821" i="1"/>
  <c r="AA4025" i="1"/>
  <c r="AB1505" i="1"/>
  <c r="AB3667" i="1"/>
  <c r="AB2931" i="1"/>
  <c r="AB2590" i="1"/>
  <c r="AB4096" i="1"/>
  <c r="AB673" i="1"/>
  <c r="AB942" i="1"/>
  <c r="AB2448" i="1"/>
  <c r="AB2474" i="1"/>
  <c r="AB5910" i="1"/>
  <c r="AB730" i="1"/>
  <c r="AB4862" i="1"/>
  <c r="AA3075" i="1"/>
  <c r="AB4221" i="1"/>
  <c r="AB529" i="1"/>
  <c r="AB4432" i="1"/>
  <c r="AB3400" i="1"/>
  <c r="AB2505" i="1"/>
  <c r="AB577" i="1"/>
  <c r="AB123" i="1"/>
  <c r="AB1369" i="1"/>
  <c r="AA4351" i="1"/>
  <c r="AA1384" i="1"/>
  <c r="AB4380" i="1"/>
  <c r="AB1635" i="1"/>
  <c r="AB5534" i="1"/>
  <c r="AB3848" i="1"/>
  <c r="AB519" i="1"/>
  <c r="AB5760" i="1"/>
  <c r="AB647" i="1"/>
  <c r="AA879" i="1"/>
  <c r="AA1140" i="1"/>
  <c r="AA514" i="1"/>
  <c r="AA210" i="1"/>
  <c r="AA442" i="1"/>
  <c r="AA3459" i="1"/>
  <c r="AA5482" i="1"/>
  <c r="AA991" i="1"/>
  <c r="AA1091" i="1"/>
  <c r="AA1129" i="1"/>
  <c r="AA5364" i="1"/>
  <c r="AA3577" i="1"/>
  <c r="AA5156" i="1"/>
  <c r="AA827" i="1"/>
  <c r="AA4018" i="1"/>
  <c r="AA2407" i="1"/>
  <c r="AA4774" i="1"/>
  <c r="AA2372" i="1"/>
  <c r="AC1650" i="1"/>
  <c r="AA178" i="1"/>
  <c r="AB2810" i="1"/>
  <c r="AB4759" i="1"/>
  <c r="AA937" i="1"/>
  <c r="AB4104" i="1"/>
  <c r="AA5680" i="1"/>
  <c r="AA4639" i="1"/>
  <c r="AB2910" i="1"/>
  <c r="AB5003" i="1"/>
  <c r="AB4042" i="1"/>
  <c r="AB2432" i="1"/>
  <c r="AB1333" i="1"/>
  <c r="AB4074" i="1"/>
  <c r="AB4783" i="1"/>
  <c r="AA17" i="1"/>
  <c r="AB5705" i="1"/>
  <c r="AB1657" i="1"/>
  <c r="AB2812" i="1"/>
  <c r="AB3635" i="1"/>
  <c r="AB1381" i="1"/>
  <c r="AB2775" i="1"/>
  <c r="AB4421" i="1"/>
  <c r="AA3558" i="1"/>
  <c r="AA562" i="1"/>
  <c r="AB4264" i="1"/>
  <c r="AB2933" i="1"/>
  <c r="AB3234" i="1"/>
  <c r="AB634" i="1"/>
  <c r="AB2269" i="1"/>
  <c r="AB758" i="1"/>
  <c r="AB1748" i="1"/>
  <c r="AB905" i="1"/>
  <c r="AB4419" i="1"/>
  <c r="AB4060" i="1"/>
  <c r="AB5562" i="1"/>
  <c r="AB3722" i="1"/>
  <c r="AA3053" i="1"/>
  <c r="AB1912" i="1"/>
  <c r="AB5710" i="1"/>
  <c r="AB712" i="1"/>
  <c r="AB4815" i="1"/>
  <c r="AB3284" i="1"/>
  <c r="AB503" i="1"/>
  <c r="AB2222" i="1"/>
  <c r="AB3879" i="1"/>
  <c r="AA5118" i="1"/>
  <c r="AA5392" i="1"/>
  <c r="AB2017" i="1"/>
  <c r="AB4173" i="1"/>
  <c r="AB4287" i="1"/>
  <c r="AB3499" i="1"/>
  <c r="AB5730" i="1"/>
  <c r="AB4270" i="1"/>
  <c r="AB2965" i="1"/>
  <c r="AA399" i="1"/>
  <c r="AA1278" i="1"/>
  <c r="AA5410" i="1"/>
  <c r="AA3221" i="1"/>
  <c r="AA420" i="1"/>
  <c r="AA2009" i="1"/>
  <c r="AA2251" i="1"/>
  <c r="AA3790" i="1"/>
  <c r="AA266" i="1"/>
  <c r="AB2428" i="1"/>
  <c r="AA4909" i="1"/>
  <c r="AB5331" i="1"/>
  <c r="AB2973" i="1"/>
  <c r="AB5441" i="1"/>
  <c r="AB5749" i="1"/>
  <c r="AA227" i="1"/>
  <c r="AA4984" i="1"/>
  <c r="AB2745" i="1"/>
  <c r="AB778" i="1"/>
  <c r="AB3904" i="1"/>
  <c r="AB4044" i="1"/>
  <c r="AB2049" i="1"/>
  <c r="AB1479" i="1"/>
  <c r="AB2985" i="1"/>
  <c r="AA5386" i="1"/>
  <c r="AB625" i="1"/>
  <c r="AB1518" i="1"/>
  <c r="AB2857" i="1"/>
  <c r="AB5901" i="1"/>
  <c r="AB4105" i="1"/>
  <c r="AB1460" i="1"/>
  <c r="AB806" i="1"/>
  <c r="AA436" i="1"/>
  <c r="AB24" i="1"/>
  <c r="AB3129" i="1"/>
  <c r="AB593" i="1"/>
  <c r="AB3884" i="1"/>
  <c r="AB4929" i="1"/>
  <c r="AB3715" i="1"/>
  <c r="AB4499" i="1"/>
  <c r="AB3569" i="1"/>
  <c r="AB2074" i="1"/>
  <c r="AB5952" i="1"/>
  <c r="AB803" i="1"/>
  <c r="AA206" i="1"/>
  <c r="AB4727" i="1"/>
  <c r="AB2744" i="1"/>
  <c r="AA5883" i="1"/>
  <c r="AB1419" i="1"/>
  <c r="AB5526" i="1"/>
  <c r="AA3908" i="1"/>
  <c r="AB4067" i="1"/>
  <c r="AB5746" i="1"/>
  <c r="AB4445" i="1"/>
  <c r="AB1522" i="1"/>
  <c r="AA5398" i="1"/>
  <c r="AA3155" i="1"/>
  <c r="AB3384" i="1"/>
  <c r="AB2519" i="1"/>
  <c r="AA5041" i="1"/>
  <c r="AB5732" i="1"/>
  <c r="AB4139" i="1"/>
  <c r="AB3900" i="1"/>
  <c r="AB4152" i="1"/>
  <c r="AA1279" i="1"/>
  <c r="AA619" i="1"/>
  <c r="AA5669" i="1"/>
  <c r="AA4643" i="1"/>
  <c r="AA5009" i="1"/>
  <c r="AA5452" i="1"/>
  <c r="AA729" i="1"/>
  <c r="AA4673" i="1"/>
  <c r="AA5114" i="1"/>
  <c r="AA2725" i="1"/>
  <c r="AA2435" i="1"/>
  <c r="AA15" i="1"/>
  <c r="AB3505" i="1"/>
  <c r="AB1832" i="1"/>
  <c r="AA182" i="1"/>
  <c r="AB2513" i="1"/>
  <c r="AB2584" i="1"/>
  <c r="AB4455" i="1"/>
  <c r="AA2119" i="1"/>
  <c r="AB920" i="1"/>
  <c r="AB3279" i="1"/>
  <c r="AB4189" i="1"/>
  <c r="AB3482" i="1"/>
  <c r="AA4524" i="1"/>
  <c r="AB1364" i="1"/>
  <c r="AB499" i="1"/>
  <c r="AA2896" i="1"/>
  <c r="AB3329" i="1"/>
  <c r="AB4146" i="1"/>
  <c r="AB4125" i="1"/>
  <c r="AB4431" i="1"/>
  <c r="AA3051" i="1"/>
  <c r="AB3631" i="1"/>
  <c r="AB2174" i="1"/>
  <c r="AA2399" i="1"/>
  <c r="AA3838" i="1"/>
  <c r="AB4138" i="1"/>
  <c r="AB724" i="1"/>
  <c r="AB1680" i="1"/>
  <c r="AB5277" i="1"/>
  <c r="AB5911" i="1"/>
  <c r="AB2779" i="1"/>
  <c r="AB216" i="1"/>
  <c r="AB738" i="1"/>
  <c r="AB1313" i="1"/>
  <c r="AB5898" i="1"/>
  <c r="AB2863" i="1"/>
  <c r="AB5290" i="1"/>
  <c r="AB4717" i="1"/>
  <c r="AB5734" i="1"/>
  <c r="AB5414" i="1"/>
  <c r="AC1551" i="1"/>
  <c r="AA4513" i="1"/>
  <c r="AB1341" i="1"/>
  <c r="AA1007" i="1"/>
  <c r="AA4589" i="1"/>
  <c r="AA549" i="1"/>
  <c r="AA294" i="1"/>
  <c r="AA2241" i="1"/>
  <c r="AA1080" i="1"/>
  <c r="AA1336" i="1"/>
  <c r="AA4139" i="1"/>
  <c r="AA931" i="1"/>
  <c r="AA2569" i="1"/>
  <c r="AA2907" i="1"/>
  <c r="W2351" i="1" a="1"/>
  <c r="AA1351" i="1"/>
  <c r="AA5162" i="1"/>
  <c r="AA4207" i="1"/>
  <c r="AA1710" i="1"/>
  <c r="AB4858" i="1"/>
  <c r="AA3974" i="1"/>
  <c r="AA4248" i="1"/>
  <c r="AA1898" i="1"/>
  <c r="AA2104" i="1"/>
  <c r="AA2577" i="1"/>
  <c r="AA3599" i="1"/>
  <c r="AA230" i="1"/>
  <c r="AA867" i="1"/>
  <c r="AA955" i="1"/>
  <c r="AA3184" i="1"/>
  <c r="AA2736" i="1"/>
  <c r="AA2385" i="1"/>
  <c r="AA5732" i="1"/>
  <c r="AA4504" i="1"/>
  <c r="AA3751" i="1"/>
  <c r="AA102" i="1"/>
  <c r="AA2702" i="1"/>
  <c r="AA1462" i="1"/>
  <c r="AA3347" i="1"/>
  <c r="AA4666" i="1"/>
  <c r="AA2347" i="1"/>
  <c r="AA2161" i="1"/>
  <c r="AA5951" i="1"/>
  <c r="AA4328" i="1"/>
  <c r="AA1782" i="1"/>
  <c r="AA1997" i="1"/>
  <c r="AA5285" i="1"/>
  <c r="AA4205" i="1"/>
  <c r="AA1892" i="1"/>
  <c r="AA307" i="1"/>
  <c r="AA3255" i="1"/>
  <c r="AA1139" i="1"/>
  <c r="AA5131" i="1"/>
  <c r="AA1412" i="1"/>
  <c r="X1745" i="1" a="1"/>
  <c r="AA1168" i="1"/>
  <c r="AA148" i="1"/>
  <c r="AB3420" i="1"/>
  <c r="AA2915" i="1"/>
  <c r="W5626" i="1" a="1"/>
  <c r="AA5757" i="1"/>
  <c r="AA159" i="1"/>
  <c r="AA1125" i="1"/>
  <c r="AA4987" i="1"/>
  <c r="AB1687" i="1"/>
  <c r="AA408" i="1"/>
  <c r="AA5169" i="1"/>
  <c r="AA2665" i="1"/>
  <c r="AA2916" i="1"/>
  <c r="AA3609" i="1"/>
  <c r="AA276" i="1"/>
  <c r="AA2724" i="1"/>
  <c r="Y4517" i="1" a="1"/>
  <c r="AA3099" i="1"/>
  <c r="AA3185" i="1"/>
  <c r="AA2409" i="1"/>
  <c r="W5810" i="1" a="1"/>
  <c r="X5822" i="1" a="1"/>
  <c r="AA2447" i="1"/>
  <c r="AA3836" i="1"/>
  <c r="AA4649" i="1"/>
  <c r="AA5112" i="1"/>
  <c r="AA3499" i="1"/>
  <c r="AA655" i="1"/>
  <c r="AA1183" i="1"/>
  <c r="AA3912" i="1"/>
  <c r="AA5297" i="1"/>
  <c r="AA2099" i="1"/>
  <c r="AA3518" i="1"/>
  <c r="AA5555" i="1"/>
  <c r="AA864" i="1"/>
  <c r="AA5288" i="1"/>
  <c r="AA5305" i="1"/>
  <c r="AA4949" i="1"/>
  <c r="AA1114" i="1"/>
  <c r="AA5894" i="1"/>
  <c r="AA3154" i="1"/>
  <c r="AB2237" i="1"/>
  <c r="AA3153" i="1"/>
  <c r="AA4561" i="1"/>
  <c r="AA4599" i="1"/>
  <c r="AA4540" i="1"/>
  <c r="AA2486" i="1"/>
  <c r="AA4878" i="1"/>
  <c r="Y3916" i="1" a="1"/>
  <c r="AA369" i="1"/>
  <c r="AA4888" i="1"/>
  <c r="AA1150" i="1"/>
  <c r="AA3242" i="1"/>
  <c r="AA5065" i="1"/>
  <c r="AA2750" i="1"/>
  <c r="W4515" i="1" a="1"/>
  <c r="AA1399" i="1"/>
  <c r="AA885" i="1"/>
  <c r="AA1770" i="1"/>
  <c r="AA3939" i="1"/>
  <c r="AA5221" i="1"/>
  <c r="AA285" i="1"/>
  <c r="AB2416" i="1"/>
  <c r="AA1956" i="1"/>
  <c r="AA5217" i="1"/>
  <c r="AA470" i="1"/>
  <c r="AA891" i="1"/>
  <c r="AA5213" i="1"/>
  <c r="AA4857" i="1"/>
  <c r="AA1378" i="1"/>
  <c r="AA3156" i="1"/>
  <c r="AA1493" i="1"/>
  <c r="AA3530" i="1"/>
  <c r="Y2083" i="1" a="1"/>
  <c r="Y3456" i="1" a="1"/>
  <c r="Y4934" i="1" a="1"/>
  <c r="X3075" i="1" a="1"/>
  <c r="AA2225" i="1"/>
  <c r="Y5815" i="1" a="1"/>
  <c r="AA1103" i="1"/>
  <c r="AA868" i="1"/>
  <c r="AA3481" i="1"/>
  <c r="AA1599" i="1"/>
  <c r="AA3856" i="1"/>
  <c r="AA381" i="1"/>
  <c r="AA179" i="1"/>
  <c r="AA3251" i="1"/>
  <c r="AA1313" i="1"/>
  <c r="AA656" i="1"/>
  <c r="AA1764" i="1"/>
  <c r="AA313" i="1"/>
  <c r="AA872" i="1"/>
  <c r="AA5247" i="1"/>
  <c r="AA2895" i="1"/>
  <c r="AA2627" i="1"/>
  <c r="AA4314" i="1"/>
  <c r="AA2774" i="1"/>
  <c r="AA1305" i="1"/>
  <c r="AA2771" i="1"/>
  <c r="AA2881" i="1"/>
  <c r="AA2910" i="1"/>
  <c r="AB4468" i="1"/>
  <c r="AA117" i="1"/>
  <c r="AA4029" i="1"/>
  <c r="AA2872" i="1"/>
  <c r="AA2189" i="1"/>
  <c r="AA190" i="1"/>
  <c r="AA4558" i="1"/>
  <c r="AA5372" i="1"/>
  <c r="AA361" i="1"/>
  <c r="AA4198" i="1"/>
  <c r="AA5523" i="1"/>
  <c r="Z5809" i="1" a="1"/>
  <c r="AA2024" i="1"/>
  <c r="AA169" i="1"/>
  <c r="AA311" i="1"/>
  <c r="AA4697" i="1"/>
  <c r="AA1776" i="1"/>
  <c r="AA2430" i="1"/>
  <c r="AA2163" i="1"/>
  <c r="AA1069" i="1"/>
  <c r="AA2130" i="1"/>
  <c r="AA269" i="1"/>
  <c r="AA2991" i="1"/>
  <c r="AA1630" i="1"/>
  <c r="AA736" i="1"/>
  <c r="Y135" i="1" a="1"/>
  <c r="AA4048" i="1"/>
  <c r="AA4303" i="1"/>
  <c r="AA2280" i="1"/>
  <c r="V1008" i="1" a="1"/>
  <c r="Z1967" i="1" a="1"/>
  <c r="V2881" i="1" a="1"/>
  <c r="AA605" i="1"/>
  <c r="AA3880" i="1"/>
  <c r="Z3773" i="1" a="1"/>
  <c r="AA348" i="1"/>
  <c r="AA1247" i="1"/>
  <c r="AA4299" i="1"/>
  <c r="AA4838" i="1"/>
  <c r="AA2795" i="1"/>
  <c r="AA4678" i="1"/>
  <c r="AA4535" i="1"/>
  <c r="AA2507" i="1"/>
  <c r="AA5956" i="1"/>
  <c r="AA2069" i="1"/>
  <c r="AA988" i="1"/>
  <c r="AA5884" i="1"/>
  <c r="AA3349" i="1"/>
  <c r="AA1815" i="1"/>
  <c r="AA862" i="1"/>
  <c r="AA356" i="1"/>
  <c r="AA4852" i="1"/>
  <c r="AA5750" i="1"/>
  <c r="AA4723" i="1"/>
  <c r="AA2454" i="1"/>
  <c r="AA138" i="1"/>
  <c r="AA5168" i="1"/>
  <c r="AB1925" i="1"/>
  <c r="AA3767" i="1"/>
  <c r="AA4236" i="1"/>
  <c r="AA1928" i="1"/>
  <c r="AA5728" i="1"/>
  <c r="AA5653" i="1"/>
  <c r="AA5077" i="1"/>
  <c r="AA5254" i="1"/>
  <c r="AA75" i="1"/>
  <c r="AA913" i="1"/>
  <c r="AA826" i="1"/>
  <c r="X133" i="1" a="1"/>
  <c r="AA4199" i="1"/>
  <c r="AA4516" i="1"/>
  <c r="AA1063" i="1"/>
  <c r="AA2751" i="1"/>
  <c r="AA4898" i="1"/>
  <c r="AA4012" i="1"/>
  <c r="AA4370" i="1"/>
  <c r="AA314" i="1"/>
  <c r="AA4590" i="1"/>
  <c r="AA237" i="1"/>
  <c r="AA4414" i="1"/>
  <c r="AA1576" i="1"/>
  <c r="AA5566" i="1"/>
  <c r="AA4747" i="1"/>
  <c r="AA4251" i="1"/>
  <c r="AA2828" i="1"/>
  <c r="AA3265" i="1"/>
  <c r="W3674" i="1" a="1"/>
  <c r="AA1044" i="1"/>
  <c r="AA5344" i="1"/>
  <c r="AA3339" i="1"/>
  <c r="AA3379" i="1"/>
  <c r="AA559" i="1"/>
  <c r="AA1232" i="1"/>
  <c r="AA2480" i="1"/>
  <c r="AA3845" i="1"/>
  <c r="AA901" i="1"/>
  <c r="AA1993" i="1"/>
  <c r="AA540" i="1"/>
  <c r="AA1897" i="1"/>
  <c r="AA4083" i="1"/>
  <c r="AA3534" i="1"/>
  <c r="AA4559" i="1"/>
  <c r="AA2504" i="1"/>
  <c r="AA4583" i="1"/>
  <c r="AA3016" i="1"/>
  <c r="AA4456" i="1"/>
  <c r="AA4578" i="1"/>
  <c r="AA4726" i="1"/>
  <c r="AA471" i="1"/>
  <c r="AA2479" i="1"/>
  <c r="AA5186" i="1"/>
  <c r="AA2180" i="1"/>
  <c r="AA4044" i="1"/>
  <c r="AA1580" i="1"/>
  <c r="AA2581" i="1"/>
  <c r="AA521" i="1"/>
  <c r="AA5849" i="1"/>
  <c r="AA4648" i="1"/>
  <c r="AA4750" i="1"/>
  <c r="AA4243" i="1"/>
  <c r="AA1853" i="1"/>
  <c r="AA2325" i="1"/>
  <c r="AA4988" i="1"/>
  <c r="AA5899" i="1"/>
  <c r="AA185" i="1"/>
  <c r="AA3575" i="1"/>
  <c r="AA1389" i="1"/>
  <c r="AA4953" i="1"/>
  <c r="AA4722" i="1"/>
  <c r="AA2734" i="1"/>
  <c r="AA344" i="1"/>
  <c r="AA5374" i="1"/>
  <c r="AA2453" i="1"/>
  <c r="AA637" i="1"/>
  <c r="AA3127" i="1"/>
  <c r="AA3904" i="1"/>
  <c r="AA3492" i="1"/>
  <c r="AA647" i="1"/>
  <c r="AA2777" i="1"/>
  <c r="Y984" i="1" a="1"/>
  <c r="V1759" i="1" a="1"/>
  <c r="Y58" i="1" a="1"/>
  <c r="W4511" i="1" a="1"/>
  <c r="AA3092" i="1"/>
  <c r="AA100" i="1"/>
  <c r="AA4278" i="1"/>
  <c r="AA207" i="1"/>
  <c r="AA3541" i="1"/>
  <c r="AA2932" i="1"/>
  <c r="AA5424" i="1"/>
  <c r="AA4683" i="1"/>
  <c r="AB3102" i="1"/>
  <c r="AA4572" i="1"/>
  <c r="AA2897" i="1"/>
  <c r="AA3514" i="1"/>
  <c r="AA3012" i="1"/>
  <c r="AA4532" i="1"/>
  <c r="AA3145" i="1"/>
  <c r="AA5270" i="1"/>
  <c r="AA3911" i="1"/>
  <c r="AA24" i="1"/>
  <c r="AA2459" i="1"/>
  <c r="AA2424" i="1"/>
  <c r="AA611" i="1"/>
  <c r="AB2813" i="1"/>
  <c r="AA5793" i="1"/>
  <c r="AA850" i="1"/>
  <c r="AA1000" i="1"/>
  <c r="AA3965" i="1"/>
  <c r="AA4809" i="1"/>
  <c r="AA3270" i="1"/>
  <c r="AA2377" i="1"/>
  <c r="AA3800" i="1"/>
  <c r="AA2714" i="1"/>
  <c r="AA2731" i="1"/>
  <c r="AA3679" i="1"/>
  <c r="AA4567" i="1"/>
  <c r="X3921" i="1" a="1"/>
  <c r="AA3632" i="1"/>
  <c r="AA5064" i="1"/>
  <c r="AA3533" i="1"/>
  <c r="AA5700" i="1"/>
  <c r="AA440" i="1"/>
  <c r="AA4541" i="1"/>
  <c r="AB3009" i="1"/>
  <c r="AA240" i="1"/>
  <c r="AA97" i="1"/>
  <c r="AA390" i="1"/>
  <c r="AA2079" i="1"/>
  <c r="AA1144" i="1"/>
  <c r="AA5953" i="1"/>
  <c r="X4879" i="1" a="1"/>
  <c r="AA604" i="1"/>
  <c r="AA1867" i="1"/>
  <c r="AA1695" i="1"/>
  <c r="X932" i="1" a="1"/>
  <c r="Z939" i="1" a="1"/>
  <c r="V3533" i="1" a="1"/>
  <c r="Y3072" i="1" a="1"/>
  <c r="AA3250" i="1"/>
  <c r="AA1470" i="1"/>
  <c r="AA3047" i="1"/>
  <c r="AA788" i="1"/>
  <c r="AA1237" i="1"/>
  <c r="AA2101" i="1"/>
  <c r="AB3819" i="1"/>
  <c r="AB2596" i="1"/>
  <c r="AB2208" i="1"/>
  <c r="AB4227" i="1"/>
  <c r="AB57" i="1"/>
  <c r="AB4579" i="1"/>
  <c r="AB1399" i="1"/>
  <c r="AB4807" i="1"/>
  <c r="AA1089" i="1"/>
  <c r="AA279" i="1"/>
  <c r="AA1593" i="1"/>
  <c r="AA203" i="1"/>
  <c r="AA2749" i="1"/>
  <c r="AA957" i="1"/>
  <c r="AA3338" i="1"/>
  <c r="AA2857" i="1"/>
  <c r="AA3805" i="1"/>
  <c r="AA1942" i="1"/>
  <c r="AA3859" i="1"/>
  <c r="AA2833" i="1"/>
  <c r="AA5665" i="1"/>
  <c r="AA168" i="1"/>
  <c r="AA2599" i="1"/>
  <c r="AA3975" i="1"/>
  <c r="AA5154" i="1"/>
  <c r="AA3345" i="1"/>
  <c r="X5634" i="1" a="1"/>
  <c r="AA1606" i="1"/>
  <c r="AA4642" i="1"/>
  <c r="AA3779" i="1"/>
  <c r="AA2653" i="1"/>
  <c r="AA1210" i="1"/>
  <c r="AA476" i="1"/>
  <c r="AA2902" i="1"/>
  <c r="AA4545" i="1"/>
  <c r="AA2448" i="1"/>
  <c r="AA4482" i="1"/>
  <c r="AA4407" i="1"/>
  <c r="AA1835" i="1"/>
  <c r="AA4579" i="1"/>
  <c r="AA3822" i="1"/>
  <c r="AA199" i="1"/>
  <c r="Z126" i="1" a="1"/>
  <c r="AA5712" i="1"/>
  <c r="AA5856" i="1"/>
  <c r="AA5094" i="1"/>
  <c r="AA3877" i="1"/>
  <c r="AA1708" i="1"/>
  <c r="AA5433" i="1"/>
  <c r="AA5673" i="1"/>
  <c r="AA3785" i="1"/>
  <c r="AA4320" i="1"/>
  <c r="AA3115" i="1"/>
  <c r="AB4229" i="1"/>
  <c r="AA2560" i="1"/>
  <c r="AA135" i="1"/>
  <c r="AA4525" i="1"/>
  <c r="AA2021" i="1"/>
  <c r="AA1480" i="1"/>
  <c r="AA1143" i="1"/>
  <c r="AA3497" i="1"/>
  <c r="AA3314" i="1"/>
  <c r="AA2096" i="1"/>
  <c r="AA4696" i="1"/>
  <c r="X933" i="1" a="1"/>
  <c r="AA4182" i="1"/>
  <c r="AA986" i="1"/>
  <c r="AA4646" i="1"/>
  <c r="AA2137" i="1"/>
  <c r="AA253" i="1"/>
  <c r="AA5248" i="1"/>
  <c r="AA205" i="1"/>
  <c r="AA1145" i="1"/>
  <c r="AA5298" i="1"/>
  <c r="AB784" i="1"/>
  <c r="AA4651" i="1"/>
  <c r="AA2633" i="1"/>
  <c r="W2085" i="1" a="1"/>
  <c r="AA4375" i="1"/>
  <c r="AA2597" i="1"/>
  <c r="AA4837" i="1"/>
  <c r="AA5428" i="1"/>
  <c r="AA3869" i="1"/>
  <c r="AA581" i="1"/>
  <c r="AA5370" i="1"/>
  <c r="AA3625" i="1"/>
  <c r="AA3134" i="1"/>
  <c r="AA3726" i="1"/>
  <c r="AB835" i="1"/>
  <c r="AA2729" i="1"/>
  <c r="AA2090" i="1"/>
  <c r="AA3916" i="1"/>
  <c r="AA9" i="1"/>
  <c r="AA5588" i="1"/>
  <c r="Y2351" i="1" a="1"/>
  <c r="AA5184" i="1"/>
  <c r="AA427" i="1"/>
  <c r="AA3853" i="1"/>
  <c r="AA4565" i="1"/>
  <c r="AA5266" i="1"/>
  <c r="AA4008" i="1"/>
  <c r="AA4246" i="1"/>
  <c r="AA350" i="1"/>
  <c r="AA3819" i="1"/>
  <c r="AA4650" i="1"/>
  <c r="AA4960" i="1"/>
  <c r="AA222" i="1"/>
  <c r="AA4331" i="1"/>
  <c r="Y5632" i="1" a="1"/>
  <c r="AA3999" i="1"/>
  <c r="AA3923" i="1"/>
  <c r="AA3583" i="1"/>
  <c r="AA1253" i="1"/>
  <c r="AB1703" i="1"/>
  <c r="AA406" i="1"/>
  <c r="AA1250" i="1"/>
  <c r="Z935" i="1" a="1"/>
  <c r="AA4233" i="1"/>
  <c r="AA2091" i="1"/>
  <c r="AA31" i="1"/>
  <c r="AA511" i="1"/>
  <c r="AA3215" i="1"/>
  <c r="AA2710" i="1"/>
  <c r="AA1195" i="1"/>
  <c r="AA1024" i="1"/>
  <c r="AA3159" i="1"/>
  <c r="AA1249" i="1"/>
  <c r="AA63" i="1"/>
  <c r="AA1291" i="1"/>
  <c r="X5011" i="1" a="1"/>
  <c r="AA3897" i="1"/>
  <c r="AA4416" i="1"/>
  <c r="AA49" i="1"/>
  <c r="Z931" i="1" a="1"/>
  <c r="X3777" i="1" a="1"/>
  <c r="Y5650" i="1" a="1"/>
  <c r="X61" i="1" a="1"/>
  <c r="Z4539" i="1" a="1"/>
  <c r="AB4131" i="1"/>
  <c r="AA2299" i="1"/>
  <c r="AA2466" i="1"/>
  <c r="AA3591" i="1"/>
  <c r="AA2850" i="1"/>
  <c r="AA4851" i="1"/>
  <c r="AA5826" i="1"/>
  <c r="AA1985" i="1"/>
  <c r="AA5888" i="1"/>
  <c r="AA3747" i="1"/>
  <c r="AA2274" i="1"/>
  <c r="AA1513" i="1"/>
  <c r="AA1805" i="1"/>
  <c r="AA299" i="1"/>
  <c r="AA5236" i="1"/>
  <c r="AA1294" i="1"/>
  <c r="AA5678" i="1"/>
  <c r="AA3606" i="1"/>
  <c r="V4514" i="1" a="1"/>
  <c r="AA4411" i="1"/>
  <c r="AA499" i="1"/>
  <c r="AB5599" i="1"/>
  <c r="AA3567" i="1"/>
  <c r="AA2379" i="1"/>
  <c r="AA2396" i="1"/>
  <c r="AA658" i="1"/>
  <c r="AA1890" i="1"/>
  <c r="Z5817" i="1" a="1"/>
  <c r="AB1607" i="1"/>
  <c r="AA3180" i="1"/>
  <c r="AA1804" i="1"/>
  <c r="AA3219" i="1"/>
  <c r="AA1106" i="1"/>
  <c r="AA5520" i="1"/>
  <c r="AA4498" i="1"/>
  <c r="AA2170" i="1"/>
  <c r="AA3929" i="1"/>
  <c r="AA3352" i="1"/>
  <c r="AA4350" i="1"/>
  <c r="AA5010" i="1"/>
  <c r="AA1224" i="1"/>
  <c r="AA5479" i="1"/>
  <c r="AA5857" i="1"/>
  <c r="AA320" i="1"/>
  <c r="AA4708" i="1"/>
  <c r="AA297" i="1"/>
  <c r="AA3000" i="1"/>
  <c r="AA4283" i="1"/>
  <c r="V1741" i="1" a="1"/>
  <c r="AA2242" i="1"/>
  <c r="AA4994" i="1"/>
  <c r="AA4496" i="1"/>
  <c r="AA3112" i="1"/>
  <c r="V3066" i="1" a="1"/>
  <c r="V2887" i="1" a="1"/>
  <c r="Z5865" i="1" a="1"/>
  <c r="AA121" i="1"/>
  <c r="AB3509" i="1"/>
  <c r="AA4833" i="1"/>
  <c r="AA2769" i="1"/>
  <c r="AA5242" i="1"/>
  <c r="AA4486" i="1"/>
  <c r="AA2865" i="1"/>
  <c r="AA5016" i="1"/>
  <c r="AA5256" i="1"/>
  <c r="AA319" i="1"/>
  <c r="AA174" i="1"/>
  <c r="AA5742" i="1"/>
  <c r="AA759" i="1"/>
  <c r="AA886" i="1"/>
  <c r="AA3797" i="1"/>
  <c r="AA11" i="1"/>
  <c r="AA3615" i="1"/>
  <c r="AA349" i="1"/>
  <c r="AA505" i="1"/>
  <c r="X936" i="1" a="1"/>
  <c r="AA2186" i="1"/>
  <c r="AA3494" i="1"/>
  <c r="AA1763" i="1"/>
  <c r="AA4555" i="1"/>
  <c r="AA1126" i="1"/>
  <c r="AA5074" i="1"/>
  <c r="AA2224" i="1"/>
  <c r="AA5537" i="1"/>
  <c r="W4517" i="1" a="1"/>
  <c r="AA1756" i="1"/>
  <c r="AA3337" i="1"/>
  <c r="AA884" i="1"/>
  <c r="AA4934" i="1"/>
  <c r="AA3194" i="1"/>
  <c r="AA2861" i="1"/>
  <c r="W1725" i="1" a="1"/>
  <c r="AA530" i="1"/>
  <c r="AA5864" i="1"/>
  <c r="AA3213" i="1"/>
  <c r="AA3971" i="1"/>
  <c r="AA5866" i="1"/>
  <c r="AA1124" i="1"/>
  <c r="AA4229" i="1"/>
  <c r="AA939" i="1"/>
  <c r="AA2117" i="1"/>
  <c r="AA4758" i="1"/>
  <c r="AA2378" i="1"/>
  <c r="AA3001" i="1"/>
  <c r="AA4491" i="1"/>
  <c r="Y2876" i="1" a="1"/>
  <c r="AA5495" i="1"/>
  <c r="AA4995" i="1"/>
  <c r="AA1700" i="1"/>
  <c r="W5006" i="1" a="1"/>
  <c r="Z152" i="1" a="1"/>
  <c r="AA2985" i="1"/>
  <c r="AA2543" i="1"/>
  <c r="AA1762" i="1"/>
  <c r="AA2979" i="1"/>
  <c r="AA3123" i="1"/>
  <c r="AA2508" i="1"/>
  <c r="AA5697" i="1"/>
  <c r="AB1458" i="1"/>
  <c r="AA2730" i="1"/>
  <c r="AA2145" i="1"/>
  <c r="AA746" i="1"/>
  <c r="AA4227" i="1"/>
  <c r="AA2398" i="1"/>
  <c r="AA3985" i="1"/>
  <c r="AA2609" i="1"/>
  <c r="AA3052" i="1"/>
  <c r="AA2381" i="1"/>
  <c r="AA1511" i="1"/>
  <c r="W126" i="1" a="1"/>
  <c r="AA4689" i="1"/>
  <c r="AA1241" i="1"/>
  <c r="AA2016" i="1"/>
  <c r="AA3795" i="1"/>
  <c r="AA4983" i="1"/>
  <c r="AA1364" i="1"/>
  <c r="AA2511" i="1"/>
  <c r="AA3043" i="1"/>
  <c r="AA2026" i="1"/>
  <c r="AA4019" i="1"/>
  <c r="AA1049" i="1"/>
  <c r="AA339" i="1"/>
  <c r="AA5667" i="1"/>
  <c r="AA1427" i="1"/>
  <c r="AA4806" i="1"/>
  <c r="X2873" i="1" a="1"/>
  <c r="AA3508" i="1"/>
  <c r="AA2464" i="1"/>
  <c r="AA3574" i="1"/>
  <c r="AA2131" i="1"/>
  <c r="AA3054" i="1"/>
  <c r="AA1211" i="1"/>
  <c r="AA3253" i="1"/>
  <c r="AA4880" i="1"/>
  <c r="AA3956" i="1"/>
  <c r="AA3254" i="1"/>
  <c r="AA5740" i="1"/>
  <c r="AA2040" i="1"/>
  <c r="AA1494" i="1"/>
  <c r="Z5818" i="1" a="1"/>
  <c r="AA3766" i="1"/>
  <c r="AA4805" i="1"/>
  <c r="AA5561" i="1"/>
  <c r="X5680" i="1" a="1"/>
  <c r="X5659" i="1" a="1"/>
  <c r="Z165" i="1" a="1"/>
  <c r="AA513" i="1"/>
  <c r="AA1879" i="1"/>
  <c r="AA272" i="1"/>
  <c r="AA3318" i="1"/>
  <c r="AA5947" i="1"/>
  <c r="AA3554" i="1"/>
  <c r="AA1501" i="1"/>
  <c r="AA1895" i="1"/>
  <c r="AA402" i="1"/>
  <c r="AA3336" i="1"/>
  <c r="AA5243" i="1"/>
  <c r="AA377" i="1"/>
  <c r="AA2812" i="1"/>
  <c r="Y3922" i="1" a="1"/>
  <c r="AA3820" i="1"/>
  <c r="AA3240" i="1"/>
  <c r="AA1390" i="1"/>
  <c r="AA5086" i="1"/>
  <c r="AA1256" i="1"/>
  <c r="AA1271" i="1"/>
  <c r="AA896" i="1"/>
  <c r="AA2641" i="1"/>
  <c r="AA322" i="1"/>
  <c r="AA4632" i="1"/>
  <c r="AA2489" i="1"/>
  <c r="AA4581" i="1"/>
  <c r="AA4628" i="1"/>
  <c r="AA5522" i="1"/>
  <c r="AA2586" i="1"/>
  <c r="AA4715" i="1"/>
  <c r="AA5605" i="1"/>
  <c r="AA3147" i="1"/>
  <c r="AA1828" i="1"/>
  <c r="AA3165" i="1"/>
  <c r="AA1190" i="1"/>
  <c r="Z3774" i="1" a="1"/>
  <c r="AA2291" i="1"/>
  <c r="AA1160" i="1"/>
  <c r="AA4633" i="1"/>
  <c r="AA5239" i="1"/>
  <c r="AA33" i="1"/>
  <c r="AA2580" i="1"/>
  <c r="AA1057" i="1"/>
  <c r="AA5690" i="1"/>
  <c r="AA3569" i="1"/>
  <c r="AA5255" i="1"/>
  <c r="AA1043" i="1"/>
  <c r="AA3752" i="1"/>
  <c r="X3922" i="1" a="1"/>
  <c r="AA2158" i="1"/>
  <c r="AA3469" i="1"/>
  <c r="AA3517" i="1"/>
  <c r="W1724" i="1" a="1"/>
  <c r="X143" i="1" a="1"/>
  <c r="Y3055" i="1" a="1"/>
  <c r="X5836" i="1" a="1"/>
  <c r="W2541" i="1" a="1"/>
  <c r="V5806" i="1" a="1"/>
  <c r="AA4869" i="1"/>
  <c r="AA5286" i="1"/>
  <c r="AA1514" i="1"/>
  <c r="AA1244" i="1"/>
  <c r="AA2488" i="1"/>
  <c r="AA3108" i="1"/>
  <c r="AA2820" i="1"/>
  <c r="AA1531" i="1"/>
  <c r="AA4655" i="1"/>
  <c r="AA2102" i="1"/>
  <c r="AA2159" i="1"/>
  <c r="AA2279" i="1"/>
  <c r="AA2261" i="1"/>
  <c r="AA2678" i="1"/>
  <c r="AA3355" i="1"/>
  <c r="AA5164" i="1"/>
  <c r="AA2753" i="1"/>
  <c r="AA5113" i="1"/>
  <c r="AA5798" i="1"/>
  <c r="Y3920" i="1" a="1"/>
  <c r="AA3372" i="1"/>
  <c r="AA3991" i="1"/>
  <c r="AA2425" i="1"/>
  <c r="AA278" i="1"/>
  <c r="AA4606" i="1"/>
  <c r="AA3787" i="1"/>
  <c r="AA4210" i="1"/>
  <c r="AA4492" i="1"/>
  <c r="Y5626" i="1" a="1"/>
  <c r="AA1444" i="1"/>
  <c r="AA3181" i="1"/>
  <c r="AA4685" i="1"/>
  <c r="AA519" i="1"/>
  <c r="AA225" i="1"/>
  <c r="AA3408" i="1"/>
  <c r="AA5539" i="1"/>
  <c r="Y949" i="1" a="1"/>
  <c r="AA621" i="1"/>
  <c r="AA4324" i="1"/>
  <c r="AA5617" i="1"/>
  <c r="AA466" i="1"/>
  <c r="AA3310" i="1"/>
  <c r="AA2956" i="1"/>
  <c r="AB4930" i="1"/>
  <c r="AA3835" i="1"/>
  <c r="AA392" i="1"/>
  <c r="AA3545" i="1"/>
  <c r="AA2962" i="1"/>
  <c r="AA1510" i="1"/>
  <c r="V3906" i="1" a="1"/>
  <c r="AA2457" i="1"/>
  <c r="AA3703" i="1"/>
  <c r="AA1657" i="1"/>
  <c r="AA5584" i="1"/>
  <c r="X3672" i="1" a="1"/>
  <c r="X2086" i="1" a="1"/>
  <c r="V1953" i="1" a="1"/>
  <c r="AA4916" i="1"/>
  <c r="AA3014" i="1"/>
  <c r="X5806" i="1" a="1"/>
  <c r="W1936" i="1" a="1"/>
  <c r="Y5652" i="1" a="1"/>
  <c r="Z5834" i="1" a="1"/>
  <c r="W248" i="1" a="1"/>
  <c r="X3737" i="1" a="1"/>
  <c r="AA3630" i="1"/>
  <c r="Y5655" i="1" a="1"/>
  <c r="AA4074" i="1"/>
  <c r="AA5379" i="1"/>
  <c r="AA2808" i="1"/>
  <c r="W2313" i="1" a="1"/>
  <c r="Z5861" i="1" a="1"/>
  <c r="X3786" i="1" a="1"/>
  <c r="AA2061" i="1"/>
  <c r="AA1589" i="1"/>
  <c r="X5631" i="1" a="1"/>
  <c r="AA4106" i="1"/>
  <c r="AA4391" i="1"/>
  <c r="Z179" i="1" a="1"/>
  <c r="V5792" i="1" a="1"/>
  <c r="W3736" i="1" a="1"/>
  <c r="AA3438" i="1"/>
  <c r="AA5321" i="1"/>
  <c r="AA4783" i="1"/>
  <c r="AA1850" i="1"/>
  <c r="Z193" i="1" a="1"/>
  <c r="AA1847" i="1"/>
  <c r="AA906" i="1"/>
  <c r="AA5782" i="1"/>
  <c r="W5642" i="1" a="1"/>
  <c r="W3066" i="1" a="1"/>
  <c r="W175" i="1" a="1"/>
  <c r="X4317" i="1" a="1"/>
  <c r="AA4228" i="1"/>
  <c r="AA1505" i="1"/>
  <c r="Y4516" i="1" a="1"/>
  <c r="AA1848" i="1"/>
  <c r="AA122" i="1"/>
  <c r="W972" i="1" a="1"/>
  <c r="Y153" i="1" a="1"/>
  <c r="X153" i="1" a="1"/>
  <c r="W3912" i="1" a="1"/>
  <c r="W3489" i="1" a="1"/>
  <c r="AA5423" i="1"/>
  <c r="AA2637" i="1"/>
  <c r="AA4417" i="1"/>
  <c r="X2393" i="1" a="1"/>
  <c r="V158" i="1" a="1"/>
  <c r="W184" i="1" a="1"/>
  <c r="V4517" i="1" a="1"/>
  <c r="AA4091" i="1"/>
  <c r="AA4813" i="1"/>
  <c r="AA5000" i="1"/>
  <c r="AA2417" i="1"/>
  <c r="X3051" i="1" a="1"/>
  <c r="V5866" i="1" a="1"/>
  <c r="AB3867" i="1"/>
  <c r="AB592" i="1"/>
  <c r="AB4278" i="1"/>
  <c r="AA3928" i="1"/>
  <c r="AA5685" i="1"/>
  <c r="AB1854" i="1"/>
  <c r="AB2795" i="1"/>
  <c r="AA5828" i="1"/>
  <c r="AA566" i="1"/>
  <c r="AA3949" i="1"/>
  <c r="AA5821" i="1"/>
  <c r="AA2127" i="1"/>
  <c r="AA1888" i="1"/>
  <c r="AA2657" i="1"/>
  <c r="AA5943" i="1"/>
  <c r="Y5635" i="1" a="1"/>
  <c r="AA1245" i="1"/>
  <c r="AA3793" i="1"/>
  <c r="AA5923" i="1"/>
  <c r="AA5791" i="1"/>
  <c r="AA4641" i="1"/>
  <c r="AA192" i="1"/>
  <c r="Z3910" i="1" a="1"/>
  <c r="AA4330" i="1"/>
  <c r="AA1208" i="1"/>
  <c r="AA2382" i="1"/>
  <c r="W941" i="1" a="1"/>
  <c r="X3675" i="1" a="1"/>
  <c r="AA5175" i="1"/>
  <c r="AA3323" i="1"/>
  <c r="AA5052" i="1"/>
  <c r="AB4792" i="1"/>
  <c r="AA543" i="1"/>
  <c r="AA3943" i="1"/>
  <c r="AA3811" i="1"/>
  <c r="AA4231" i="1"/>
  <c r="AA1318" i="1"/>
  <c r="AA3483" i="1"/>
  <c r="AA728" i="1"/>
  <c r="AA527" i="1"/>
  <c r="AA4676" i="1"/>
  <c r="AA2705" i="1"/>
  <c r="AA661" i="1"/>
  <c r="AB1714" i="1"/>
  <c r="AA2690" i="1"/>
  <c r="AA3346" i="1"/>
  <c r="AA80" i="1"/>
  <c r="Z5628" i="1" a="1"/>
  <c r="AA4162" i="1"/>
  <c r="AA5223" i="1"/>
  <c r="AA4556" i="1"/>
  <c r="AA3539" i="1"/>
  <c r="W130" i="1" a="1"/>
  <c r="AA3231" i="1"/>
  <c r="AA1977" i="1"/>
  <c r="AA2706" i="1"/>
  <c r="AA333" i="1"/>
  <c r="AA5893" i="1"/>
  <c r="AA2831" i="1"/>
  <c r="AB1536" i="1"/>
  <c r="AA2468" i="1"/>
  <c r="AA5225" i="1"/>
  <c r="AA5865" i="1"/>
  <c r="AA5346" i="1"/>
  <c r="AA2227" i="1"/>
  <c r="AA5513" i="1"/>
  <c r="AA2405" i="1"/>
  <c r="AA4975" i="1"/>
  <c r="AB3430" i="1"/>
  <c r="AA3272" i="1"/>
  <c r="AA1824" i="1"/>
  <c r="AA5063" i="1"/>
  <c r="AA3193" i="1"/>
  <c r="AA2930" i="1"/>
  <c r="AA1030" i="1"/>
  <c r="AA2490" i="1"/>
  <c r="AA5711" i="1"/>
  <c r="AA2240" i="1"/>
  <c r="AA1677" i="1"/>
  <c r="AA2867" i="1"/>
  <c r="Y1740" i="1" a="1"/>
  <c r="AA2523" i="1"/>
  <c r="AA3740" i="1"/>
  <c r="AA1034" i="1"/>
  <c r="AA5076" i="1"/>
  <c r="AA2328" i="1"/>
  <c r="AA1352" i="1"/>
  <c r="AA1925" i="1"/>
  <c r="AA3168" i="1"/>
  <c r="AA495" i="1"/>
  <c r="AA873" i="1"/>
  <c r="AA4885" i="1"/>
  <c r="AA5194" i="1"/>
  <c r="W5811" i="1" a="1"/>
  <c r="AA4154" i="1"/>
  <c r="AA25" i="1"/>
  <c r="AA4780" i="1"/>
  <c r="AA140" i="1"/>
  <c r="AA5126" i="1"/>
  <c r="AA4543" i="1"/>
  <c r="AA2816" i="1"/>
  <c r="AA719" i="1"/>
  <c r="AA2505" i="1"/>
  <c r="AA5160" i="1"/>
  <c r="AA4662" i="1"/>
  <c r="AA4011" i="1"/>
  <c r="AA1176" i="1"/>
  <c r="AA419" i="1"/>
  <c r="X5815" i="1" a="1"/>
  <c r="AA2221" i="1"/>
  <c r="AA345" i="1"/>
  <c r="AA4735" i="1"/>
  <c r="AA1272" i="1"/>
  <c r="AA5682" i="1"/>
  <c r="AA1223" i="1"/>
  <c r="AA2941" i="1"/>
  <c r="AA4065" i="1"/>
  <c r="AA5541" i="1"/>
  <c r="AA3069" i="1"/>
  <c r="AA1298" i="1"/>
  <c r="AA5411" i="1"/>
  <c r="AA3932" i="1"/>
  <c r="AA3467" i="1"/>
  <c r="AA2666" i="1"/>
  <c r="AA2892" i="1"/>
  <c r="AA2918" i="1"/>
  <c r="AA4517" i="1"/>
  <c r="AA5945" i="1"/>
  <c r="AA3732" i="1"/>
  <c r="AA1288" i="1"/>
  <c r="AA4585" i="1"/>
  <c r="AA3485" i="1"/>
  <c r="AA1672" i="1"/>
  <c r="AA2931" i="1"/>
  <c r="AA5457" i="1"/>
  <c r="Y5668" i="1" a="1"/>
  <c r="Y2081" i="1" a="1"/>
  <c r="Y4525" i="1" a="1"/>
  <c r="AA1235" i="1"/>
  <c r="AA2265" i="1"/>
  <c r="AA5674" i="1"/>
  <c r="AB2225" i="1"/>
  <c r="X1752" i="1" a="1"/>
  <c r="Z136" i="1" a="1"/>
  <c r="AA4326" i="1"/>
  <c r="AA1999" i="1"/>
  <c r="AA5183" i="1"/>
  <c r="AA6" i="1"/>
  <c r="AA3874" i="1"/>
  <c r="AA4495" i="1"/>
  <c r="AA175" i="1"/>
  <c r="AA424" i="1"/>
  <c r="AA2732" i="1"/>
  <c r="AA1944" i="1"/>
  <c r="AA5227" i="1"/>
  <c r="AA1304" i="1"/>
  <c r="AA1987" i="1"/>
  <c r="AA3724" i="1"/>
  <c r="AA5741" i="1"/>
  <c r="AA2095" i="1"/>
  <c r="AA5134" i="1"/>
  <c r="AA1257" i="1"/>
  <c r="AA3271" i="1"/>
  <c r="AA4166" i="1"/>
  <c r="AA5532" i="1"/>
  <c r="AB1906" i="1"/>
  <c r="AA2112" i="1"/>
  <c r="AA881" i="1"/>
  <c r="AA3170" i="1"/>
  <c r="AA4884" i="1"/>
  <c r="AA4956" i="1"/>
  <c r="AA3031" i="1"/>
  <c r="AA2433" i="1"/>
  <c r="AA4938" i="1"/>
  <c r="AA5693" i="1"/>
  <c r="AA3840" i="1"/>
  <c r="AA5289" i="1"/>
  <c r="AA3564" i="1"/>
  <c r="AA5108" i="1"/>
  <c r="AA251" i="1"/>
  <c r="AA2707" i="1"/>
  <c r="AA1194" i="1"/>
  <c r="AA2643" i="1"/>
  <c r="AA4887" i="1"/>
  <c r="AA1699" i="1"/>
  <c r="W5007" i="1" a="1"/>
  <c r="AA3120" i="1"/>
  <c r="AA2028" i="1"/>
  <c r="AA5506" i="1"/>
  <c r="Z4521" i="1" a="1"/>
  <c r="Z5807" i="1" a="1"/>
  <c r="Y5846" i="1" a="1"/>
  <c r="W995" i="1" a="1"/>
  <c r="Y1018" i="1" a="1"/>
  <c r="AA5499" i="1"/>
  <c r="AA1410" i="1"/>
  <c r="AA4100" i="1"/>
  <c r="AA2113" i="1"/>
  <c r="AB829" i="1"/>
  <c r="V3672" i="1" a="1"/>
  <c r="W939" i="1" a="1"/>
  <c r="AA4560" i="1"/>
  <c r="AA3138" i="1"/>
  <c r="AA3981" i="1"/>
  <c r="AA332" i="1"/>
  <c r="AA4125" i="1"/>
  <c r="AA5775" i="1"/>
  <c r="AA954" i="1"/>
  <c r="AA3358" i="1"/>
  <c r="AA463" i="1"/>
  <c r="AA5045" i="1"/>
  <c r="AA1814" i="1"/>
  <c r="AA2506" i="1"/>
  <c r="AA2770" i="1"/>
  <c r="AA2269" i="1"/>
  <c r="AA4223" i="1"/>
  <c r="AA2685" i="1"/>
  <c r="AA1203" i="1"/>
  <c r="AB797" i="1"/>
  <c r="AA1028" i="1"/>
  <c r="AA5774" i="1"/>
  <c r="AA1664" i="1"/>
  <c r="AA3918" i="1"/>
  <c r="AA3791" i="1"/>
  <c r="AA4593" i="1"/>
  <c r="AA4978" i="1"/>
  <c r="AA4576" i="1"/>
  <c r="AA3824" i="1"/>
  <c r="AA3664" i="1"/>
  <c r="AA2445" i="1"/>
  <c r="AA999" i="1"/>
  <c r="AA1812" i="1"/>
  <c r="AA4356" i="1"/>
  <c r="AA2561" i="1"/>
  <c r="AA255" i="1"/>
  <c r="AA5214" i="1"/>
  <c r="AA3773" i="1"/>
  <c r="AA76" i="1"/>
  <c r="AA5135" i="1"/>
  <c r="AA5871" i="1"/>
  <c r="AA1135" i="1"/>
  <c r="AA4827" i="1"/>
  <c r="X127" i="1" a="1"/>
  <c r="AA1933" i="1"/>
  <c r="AA1447" i="1"/>
  <c r="AA2856" i="1"/>
  <c r="V2876" i="1" a="1"/>
  <c r="X922" i="1" a="1"/>
  <c r="Y5838" i="1" a="1"/>
  <c r="AA502" i="1"/>
  <c r="AA5296" i="1"/>
  <c r="AA4895" i="1"/>
  <c r="AA4468" i="1"/>
  <c r="AA2834" i="1"/>
  <c r="AA4037" i="1"/>
  <c r="AA1118" i="1"/>
  <c r="AA3548" i="1"/>
  <c r="AA4712" i="1"/>
  <c r="AA5470" i="1"/>
  <c r="AA3157" i="1"/>
  <c r="AA2327" i="1"/>
  <c r="AA1802" i="1"/>
  <c r="AA1167" i="1"/>
  <c r="AA487" i="1"/>
  <c r="AA5104" i="1"/>
  <c r="AA4629" i="1"/>
  <c r="AA4870" i="1"/>
  <c r="AA553" i="1"/>
  <c r="AA5200" i="1"/>
  <c r="AA1402" i="1"/>
  <c r="AA3055" i="1"/>
  <c r="AA385" i="1"/>
  <c r="AA934" i="1"/>
  <c r="AA3424" i="1"/>
  <c r="AA1874" i="1"/>
  <c r="V1726" i="1" a="1"/>
  <c r="AA4146" i="1"/>
  <c r="AA1033" i="1"/>
  <c r="AA5082" i="1"/>
  <c r="AA3501" i="1"/>
  <c r="AA855" i="1"/>
  <c r="AA5515" i="1"/>
  <c r="AA54" i="1"/>
  <c r="Y3451" i="1" a="1"/>
  <c r="AA4390" i="1"/>
  <c r="AA2080" i="1"/>
  <c r="AA1128" i="1"/>
  <c r="AA4729" i="1"/>
  <c r="AA1050" i="1"/>
  <c r="AA3094" i="1"/>
  <c r="AA1832" i="1"/>
  <c r="AA3826" i="1"/>
  <c r="AA1177" i="1"/>
  <c r="AA4526" i="1"/>
  <c r="AA5724" i="1"/>
  <c r="AA3659" i="1"/>
  <c r="AA785" i="1"/>
  <c r="AA2964" i="1"/>
  <c r="AA632" i="1"/>
  <c r="AA5604" i="1"/>
  <c r="AA1512" i="1"/>
  <c r="X5012" i="1" a="1"/>
  <c r="V3292" i="1" a="1"/>
  <c r="X5784" i="1" a="1"/>
  <c r="AA4046" i="1"/>
  <c r="AA2813" i="1"/>
  <c r="AA19" i="1"/>
  <c r="AB795" i="1"/>
  <c r="AA4024" i="1"/>
  <c r="AA3952" i="1"/>
  <c r="AA4197" i="1"/>
  <c r="AA4940" i="1"/>
  <c r="AA1287" i="1"/>
  <c r="AA4597" i="1"/>
  <c r="AA3174" i="1"/>
  <c r="AA1166" i="1"/>
  <c r="AA844" i="1"/>
  <c r="AA4369" i="1"/>
  <c r="AA4743" i="1"/>
  <c r="AA532" i="1"/>
  <c r="AA3931" i="1"/>
  <c r="AA2901" i="1"/>
  <c r="AA857" i="1"/>
  <c r="AA720" i="1"/>
  <c r="AA4252" i="1"/>
  <c r="AA5117" i="1"/>
  <c r="AA3552" i="1"/>
  <c r="AA335" i="1"/>
  <c r="AA5389" i="1"/>
  <c r="AA3542" i="1"/>
  <c r="AA5280" i="1"/>
  <c r="V1742" i="1" a="1"/>
  <c r="AA4076" i="1"/>
  <c r="AA5072" i="1"/>
  <c r="AA395" i="1"/>
  <c r="AA2923" i="1"/>
  <c r="AA5641" i="1"/>
  <c r="AA3750" i="1"/>
  <c r="AA2166" i="1"/>
  <c r="AA557" i="1"/>
  <c r="AA4035" i="1"/>
  <c r="AA3312" i="1"/>
  <c r="AA374" i="1"/>
  <c r="AA1286" i="1"/>
  <c r="AA3920" i="1"/>
  <c r="AA5119" i="1"/>
  <c r="AA5216" i="1"/>
  <c r="AA882" i="1"/>
  <c r="AA5268" i="1"/>
  <c r="AA2150" i="1"/>
  <c r="AA3195" i="1"/>
  <c r="AA5265" i="1"/>
  <c r="Z1730" i="1" a="1"/>
  <c r="AA1851" i="1"/>
  <c r="AA1465" i="1"/>
  <c r="AA1656" i="1"/>
  <c r="AA5472" i="1"/>
  <c r="AA2032" i="1"/>
  <c r="W5838" i="1" a="1"/>
  <c r="W2884" i="1" a="1"/>
  <c r="X130" i="1" a="1"/>
  <c r="AA4060" i="1"/>
  <c r="V2642" i="1" a="1"/>
  <c r="AA3308" i="1"/>
  <c r="AA3905" i="1"/>
  <c r="AB1684" i="1"/>
  <c r="AA5257" i="1"/>
  <c r="X5636" i="1" a="1"/>
  <c r="V2353" i="1" a="1"/>
  <c r="AA2673" i="1"/>
  <c r="AA4705" i="1"/>
  <c r="AA3588" i="1"/>
  <c r="AA2354" i="1"/>
  <c r="AA1866" i="1"/>
  <c r="AA3406" i="1"/>
  <c r="AA1276" i="1"/>
  <c r="AA3586" i="1"/>
  <c r="AA4659" i="1"/>
  <c r="AA2946" i="1"/>
  <c r="AA5167" i="1"/>
  <c r="AA475" i="1"/>
  <c r="W5011" i="1" a="1"/>
  <c r="AA5749" i="1"/>
  <c r="AA5898" i="1"/>
  <c r="AA2078" i="1"/>
  <c r="AA1046" i="1"/>
  <c r="AA3601" i="1"/>
  <c r="AA3210" i="1"/>
  <c r="AA3718" i="1"/>
  <c r="AA4930" i="1"/>
  <c r="AB2293" i="1"/>
  <c r="AA209" i="1"/>
  <c r="AA3293" i="1"/>
  <c r="AA3972" i="1"/>
  <c r="AA1724" i="1"/>
  <c r="AA3582" i="1"/>
  <c r="AA768" i="1"/>
  <c r="V127" i="1" a="1"/>
  <c r="AB4496" i="1"/>
  <c r="AA5030" i="1"/>
  <c r="AA262" i="1"/>
  <c r="AA3227" i="1"/>
  <c r="AA3454" i="1"/>
  <c r="AA3579" i="1"/>
  <c r="AA3106" i="1"/>
  <c r="AA4871" i="1"/>
  <c r="AA404" i="1"/>
  <c r="AA1178" i="1"/>
  <c r="AA293" i="1"/>
  <c r="AA702" i="1"/>
  <c r="AA5576" i="1"/>
  <c r="Y3676" i="1" a="1"/>
  <c r="AA4404" i="1"/>
  <c r="AA2295" i="1"/>
  <c r="W3919" i="1" a="1"/>
  <c r="V3913" i="1" a="1"/>
  <c r="W3060" i="1" a="1"/>
  <c r="W214" i="1" a="1"/>
  <c r="Z5677" i="1" a="1"/>
  <c r="AA2515" i="1"/>
  <c r="AA5550" i="1"/>
  <c r="V1732" i="1" a="1"/>
  <c r="AA2443" i="1"/>
  <c r="X2648" i="1" a="1"/>
  <c r="W5673" i="1" a="1"/>
  <c r="Y4540" i="1" a="1"/>
  <c r="Z170" i="1" a="1"/>
  <c r="AA2928" i="1"/>
  <c r="X191" i="1" a="1"/>
  <c r="AA4816" i="1"/>
  <c r="AA1445" i="1"/>
  <c r="AA1869" i="1"/>
  <c r="W3540" i="1" a="1"/>
  <c r="X3930" i="1" a="1"/>
  <c r="W4544" i="1" a="1"/>
  <c r="AA4433" i="1"/>
  <c r="AB4167" i="1"/>
  <c r="AB5574" i="1"/>
  <c r="AB4030" i="1"/>
  <c r="AB4140" i="1"/>
  <c r="AA1055" i="1"/>
  <c r="AB1246" i="1"/>
  <c r="AB39" i="1"/>
  <c r="AB3637" i="1"/>
  <c r="AA4877" i="1"/>
  <c r="AA922" i="1"/>
  <c r="AA4538" i="1"/>
  <c r="AA1134" i="1"/>
  <c r="AA1112" i="1"/>
  <c r="AA3576" i="1"/>
  <c r="AA2551" i="1"/>
  <c r="AA3871" i="1"/>
  <c r="AA2761" i="1"/>
  <c r="AA5095" i="1"/>
  <c r="AA3864" i="1"/>
  <c r="AA1982" i="1"/>
  <c r="AA4591" i="1"/>
  <c r="AA4656" i="1"/>
  <c r="W1730" i="1" a="1"/>
  <c r="AA1959" i="1"/>
  <c r="AA4711" i="1"/>
  <c r="AA4952" i="1"/>
  <c r="AA3863" i="1"/>
  <c r="AA5202" i="1"/>
  <c r="AA2955" i="1"/>
  <c r="AA3234" i="1"/>
  <c r="AA1088" i="1"/>
  <c r="AA386" i="1"/>
  <c r="AA265" i="1"/>
  <c r="AA5264" i="1"/>
  <c r="AA4745" i="1"/>
  <c r="AA1529" i="1"/>
  <c r="AA682" i="1"/>
  <c r="X3923" i="1" a="1"/>
  <c r="AA807" i="1"/>
  <c r="AA4315" i="1"/>
  <c r="AA1095" i="1"/>
  <c r="AA2006" i="1"/>
  <c r="AA2520" i="1"/>
  <c r="AA5944" i="1"/>
  <c r="AA4876" i="1"/>
  <c r="AA2493" i="1"/>
  <c r="AA4815" i="1"/>
  <c r="AA1456" i="1"/>
  <c r="AA1755" i="1"/>
  <c r="AA3373" i="1"/>
  <c r="AA2571" i="1"/>
  <c r="AA1149" i="1"/>
  <c r="AA2450" i="1"/>
  <c r="AA1020" i="1"/>
  <c r="AA2020" i="1"/>
  <c r="AA2568" i="1"/>
  <c r="AA2620" i="1"/>
  <c r="AA738" i="1"/>
  <c r="W3924" i="1" a="1"/>
  <c r="AA3571" i="1"/>
  <c r="AA3536" i="1"/>
  <c r="AA1219" i="1"/>
  <c r="AA2891" i="1"/>
  <c r="AA5355" i="1"/>
  <c r="AA3397" i="1"/>
  <c r="AA839" i="1"/>
  <c r="AA3498" i="1"/>
  <c r="AA5744" i="1"/>
  <c r="AA171" i="1"/>
  <c r="AA398" i="1"/>
  <c r="AA961" i="1"/>
  <c r="AA1807" i="1"/>
  <c r="AA5276" i="1"/>
  <c r="AB1496" i="1"/>
  <c r="AA2368" i="1"/>
  <c r="AA2501" i="1"/>
  <c r="AA5916" i="1"/>
  <c r="AA3872" i="1"/>
  <c r="Y5637" i="1" a="1"/>
  <c r="V5629" i="1" a="1"/>
  <c r="AA1365" i="1"/>
  <c r="AA5477" i="1"/>
  <c r="AA4117" i="1"/>
  <c r="AA1972" i="1"/>
  <c r="AA5237" i="1"/>
  <c r="AA3237" i="1"/>
  <c r="AA2044" i="1"/>
  <c r="Z1735" i="1" a="1"/>
  <c r="AA2103" i="1"/>
  <c r="AA5811" i="1"/>
  <c r="AA2491" i="1"/>
  <c r="AA1155" i="1"/>
  <c r="AA5273" i="1"/>
  <c r="X3456" i="1" a="1"/>
  <c r="AA5484" i="1"/>
  <c r="AA3140" i="1"/>
  <c r="AA5818" i="1"/>
  <c r="AA2608" i="1"/>
  <c r="AA472" i="1"/>
  <c r="AA5683" i="1"/>
  <c r="AA5747" i="1"/>
  <c r="AA824" i="1"/>
  <c r="AA2654" i="1"/>
  <c r="AA3334" i="1"/>
  <c r="AA5319" i="1"/>
  <c r="AA5059" i="1"/>
  <c r="AA3945" i="1"/>
  <c r="AA4734" i="1"/>
  <c r="AA3375" i="1"/>
  <c r="AA4214" i="1"/>
  <c r="AA343" i="1"/>
  <c r="AA459" i="1"/>
  <c r="AB2817" i="1"/>
  <c r="AA3205" i="1"/>
  <c r="AA5294" i="1"/>
  <c r="AA1934" i="1"/>
  <c r="AA3404" i="1"/>
  <c r="AA1673" i="1"/>
  <c r="AA3230" i="1"/>
  <c r="AA501" i="1"/>
  <c r="AB5557" i="1"/>
  <c r="AA4945" i="1"/>
  <c r="AA4679" i="1"/>
  <c r="AA98" i="1"/>
  <c r="AA5393" i="1"/>
  <c r="AA4000" i="1"/>
  <c r="AA5056" i="1"/>
  <c r="AA1342" i="1"/>
  <c r="AA503" i="1"/>
  <c r="AA2277" i="1"/>
  <c r="Z1724" i="1" a="1"/>
  <c r="AA5779" i="1"/>
  <c r="X1744" i="1" a="1"/>
  <c r="AA1413" i="1"/>
  <c r="AA4149" i="1"/>
  <c r="X205" i="1" a="1"/>
  <c r="X1936" i="1" a="1"/>
  <c r="Y163" i="1" a="1"/>
  <c r="AA541" i="1"/>
  <c r="AA4349" i="1"/>
  <c r="AA4614" i="1"/>
  <c r="AA5121" i="1"/>
  <c r="AA2297" i="1"/>
  <c r="AA3425" i="1"/>
  <c r="AA2716" i="1"/>
  <c r="AA5815" i="1"/>
  <c r="AA3748" i="1"/>
  <c r="AA1019" i="1"/>
  <c r="AA1583" i="1"/>
  <c r="AA1665" i="1"/>
  <c r="AA1026" i="1"/>
  <c r="AA4714" i="1"/>
  <c r="AA3997" i="1"/>
  <c r="AA869" i="1"/>
  <c r="AA5349" i="1"/>
  <c r="AA2591" i="1"/>
  <c r="AA3178" i="1"/>
  <c r="AB4260" i="1"/>
  <c r="AA5642" i="1"/>
  <c r="AA1964" i="1"/>
  <c r="AA5181" i="1"/>
  <c r="AA2353" i="1"/>
  <c r="AA1789" i="1"/>
  <c r="AA5587" i="1"/>
  <c r="Z1728" i="1" a="1"/>
  <c r="AA4636" i="1"/>
  <c r="AA212" i="1"/>
  <c r="AA1791" i="1"/>
  <c r="AA1186" i="1"/>
  <c r="AA1029" i="1"/>
  <c r="AA4721" i="1"/>
  <c r="X2874" i="1" a="1"/>
  <c r="AA4127" i="1"/>
  <c r="AA3146" i="1"/>
  <c r="AA351" i="1"/>
  <c r="AA2917" i="1"/>
  <c r="AA3461" i="1"/>
  <c r="AA3955" i="1"/>
  <c r="AA900" i="1"/>
  <c r="AA3331" i="1"/>
  <c r="AA5124" i="1"/>
  <c r="AA4727" i="1"/>
  <c r="AA353" i="1"/>
  <c r="AA5144" i="1"/>
  <c r="AA5598" i="1"/>
  <c r="AA5902" i="1"/>
  <c r="AA668" i="1"/>
  <c r="AA1522" i="1"/>
  <c r="AA5599" i="1"/>
  <c r="Z934" i="1" a="1"/>
  <c r="X5647" i="1" a="1"/>
  <c r="Z163" i="1" a="1"/>
  <c r="X261" i="1" a="1"/>
  <c r="AA3005" i="1"/>
  <c r="AA1610" i="1"/>
  <c r="AB781" i="1"/>
  <c r="AA5634" i="1"/>
  <c r="AA18" i="1"/>
  <c r="AA2115" i="1"/>
  <c r="AA2474" i="1"/>
  <c r="AA4112" i="1"/>
  <c r="AA3359" i="1"/>
  <c r="AA228" i="1"/>
  <c r="AA1817" i="1"/>
  <c r="AA3944" i="1"/>
  <c r="AA725" i="1"/>
  <c r="AA819" i="1"/>
  <c r="AA4534" i="1"/>
  <c r="AA5430" i="1"/>
  <c r="AA3692" i="1"/>
  <c r="AA2676" i="1"/>
  <c r="AA437" i="1"/>
  <c r="AA2147" i="1"/>
  <c r="AA586" i="1"/>
  <c r="AA5874" i="1"/>
  <c r="AA1943" i="1"/>
  <c r="AA2672" i="1"/>
  <c r="AA1110" i="1"/>
  <c r="AA216" i="1"/>
  <c r="AA4341" i="1"/>
  <c r="AA1597" i="1"/>
  <c r="X4519" i="1" a="1"/>
  <c r="AA2894" i="1"/>
  <c r="AA3188" i="1"/>
  <c r="AA4343" i="1"/>
  <c r="AA1303" i="1"/>
  <c r="AA2722" i="1"/>
  <c r="AA5190" i="1"/>
  <c r="Y4519" i="1" a="1"/>
  <c r="AA3739" i="1"/>
  <c r="AA5324" i="1"/>
  <c r="AA5170" i="1"/>
  <c r="AA3983" i="1"/>
  <c r="AA4968" i="1"/>
  <c r="AA2319" i="1"/>
  <c r="AA4542" i="1"/>
  <c r="AA5786" i="1"/>
  <c r="AA430" i="1"/>
  <c r="AA5187" i="1"/>
  <c r="AA2373" i="1"/>
  <c r="AA3328" i="1"/>
  <c r="V5007" i="1" a="1"/>
  <c r="AA3495" i="1"/>
  <c r="AA607" i="1"/>
  <c r="AA1523" i="1"/>
  <c r="Z1725" i="1" a="1"/>
  <c r="Z89" i="1" a="1"/>
  <c r="Z3065" i="1" a="1"/>
  <c r="AB3039" i="1"/>
  <c r="AA795" i="1"/>
  <c r="AA4381" i="1"/>
  <c r="AA2747" i="1"/>
  <c r="V3911" i="1" a="1"/>
  <c r="X5810" i="1" a="1"/>
  <c r="AA250" i="1"/>
  <c r="AA4974" i="1"/>
  <c r="AA1068" i="1"/>
  <c r="AA176" i="1"/>
  <c r="AA2243" i="1"/>
  <c r="AA760" i="1"/>
  <c r="AA4631" i="1"/>
  <c r="AA4332" i="1"/>
  <c r="AA2701" i="1"/>
  <c r="AA5203" i="1"/>
  <c r="AA2726" i="1"/>
  <c r="AA5326" i="1"/>
  <c r="V4879" i="1" a="1"/>
  <c r="AA2234" i="1"/>
  <c r="AA5440" i="1"/>
  <c r="AA3285" i="1"/>
  <c r="AA5668" i="1"/>
  <c r="AA1273" i="1"/>
  <c r="AA254" i="1"/>
  <c r="AA2200" i="1"/>
  <c r="AA1685" i="1"/>
  <c r="W925" i="1" a="1"/>
  <c r="AA188" i="1"/>
  <c r="AA998" i="1"/>
  <c r="AA4598" i="1"/>
  <c r="AA5666" i="1"/>
  <c r="AA5141" i="1"/>
  <c r="AA1546" i="1"/>
  <c r="W3920" i="1" a="1"/>
  <c r="AB4493" i="1"/>
  <c r="AA1008" i="1"/>
  <c r="AA3233" i="1"/>
  <c r="AA5196" i="1"/>
  <c r="AA5837" i="1"/>
  <c r="AA1975" i="1"/>
  <c r="AA3096" i="1"/>
  <c r="AA5024" i="1"/>
  <c r="AA878" i="1"/>
  <c r="AA4738" i="1"/>
  <c r="AA316" i="1"/>
  <c r="AA74" i="1"/>
  <c r="AA794" i="1"/>
  <c r="Z938" i="1" a="1"/>
  <c r="AA3388" i="1"/>
  <c r="AA1916" i="1"/>
  <c r="X3928" i="1" a="1"/>
  <c r="Y3912" i="1" a="1"/>
  <c r="W3051" i="1" a="1"/>
  <c r="V1960" i="1" a="1"/>
  <c r="X5689" i="1" a="1"/>
  <c r="AA641" i="1"/>
  <c r="AA3901" i="1"/>
  <c r="AA5023" i="1"/>
  <c r="AA5615" i="1"/>
  <c r="AA2660" i="1"/>
  <c r="AA5713" i="1"/>
  <c r="AA1586" i="1"/>
  <c r="AA3059" i="1"/>
  <c r="AA5381" i="1"/>
  <c r="AA3951" i="1"/>
  <c r="AA310" i="1"/>
  <c r="AA4362" i="1"/>
  <c r="V5817" i="1" a="1"/>
  <c r="AA39" i="1"/>
  <c r="AA564" i="1"/>
  <c r="AA1346" i="1"/>
  <c r="AA3351" i="1"/>
  <c r="AA4607" i="1"/>
  <c r="AA5627" i="1"/>
  <c r="AA2980" i="1"/>
  <c r="AA1497" i="1"/>
  <c r="AA136" i="1"/>
  <c r="AA5204" i="1"/>
  <c r="AA2746" i="1"/>
  <c r="AA2087" i="1"/>
  <c r="AA3225" i="1"/>
  <c r="AA4744" i="1"/>
  <c r="AA5222" i="1"/>
  <c r="AA4053" i="1"/>
  <c r="AA4333" i="1"/>
  <c r="AA3607" i="1"/>
  <c r="AA5959" i="1"/>
  <c r="AA1077" i="1"/>
  <c r="AA465" i="1"/>
  <c r="AA4773" i="1"/>
  <c r="AA5924" i="1"/>
  <c r="AA4213" i="1"/>
  <c r="AA5149" i="1"/>
  <c r="AA518" i="1"/>
  <c r="AA565" i="1"/>
  <c r="AA2671" i="1"/>
  <c r="AA391" i="1"/>
  <c r="AA3081" i="1"/>
  <c r="AA2376" i="1"/>
  <c r="AA1307" i="1"/>
  <c r="AA1743" i="1"/>
  <c r="AA326" i="1"/>
  <c r="AA2422" i="1"/>
  <c r="AA3280" i="1"/>
  <c r="AA1408" i="1"/>
  <c r="AA4464" i="1"/>
  <c r="W3910" i="1" a="1"/>
  <c r="AA3706" i="1"/>
  <c r="AA666" i="1"/>
  <c r="V203" i="1" a="1"/>
  <c r="Y3453" i="1" a="1"/>
  <c r="V3059" i="1" a="1"/>
  <c r="AA2838" i="1"/>
  <c r="Z2079" i="1" a="1"/>
  <c r="AA258" i="1"/>
  <c r="AB1512" i="1"/>
  <c r="AA5868" i="1"/>
  <c r="AA3921" i="1"/>
  <c r="AA2206" i="1"/>
  <c r="AA1377" i="1"/>
  <c r="AA5148" i="1"/>
  <c r="AB1928" i="1"/>
  <c r="AA2612" i="1"/>
  <c r="AA3786" i="1"/>
  <c r="AA3515" i="1"/>
  <c r="AA1669" i="1"/>
  <c r="AA4935" i="1"/>
  <c r="AA432" i="1"/>
  <c r="AA5275" i="1"/>
  <c r="AA5692" i="1"/>
  <c r="AA853" i="1"/>
  <c r="AA1409" i="1"/>
  <c r="AA2138" i="1"/>
  <c r="AA1891" i="1"/>
  <c r="AA925" i="1"/>
  <c r="AA2114" i="1"/>
  <c r="AA4635" i="1"/>
  <c r="AA951" i="1"/>
  <c r="AA2579" i="1"/>
  <c r="AA5606" i="1"/>
  <c r="Z5007" i="1" a="1"/>
  <c r="AA2366" i="1"/>
  <c r="AA3977" i="1"/>
  <c r="AA1071" i="1"/>
  <c r="AA4680" i="1"/>
  <c r="AA5050" i="1"/>
  <c r="AA26" i="1"/>
  <c r="V5808" i="1" a="1"/>
  <c r="AA1995" i="1"/>
  <c r="AA5140" i="1"/>
  <c r="AA2890" i="1"/>
  <c r="AA2626" i="1"/>
  <c r="AA1315" i="1"/>
  <c r="AA2700" i="1"/>
  <c r="AB800" i="1"/>
  <c r="AA5628" i="1"/>
  <c r="AA1037" i="1"/>
  <c r="AA4580" i="1"/>
  <c r="AA2877" i="1"/>
  <c r="AA3958" i="1"/>
  <c r="AA782" i="1"/>
  <c r="W5629" i="1" a="1"/>
  <c r="AA2264" i="1"/>
  <c r="AA5746" i="1"/>
  <c r="AA758" i="1"/>
  <c r="X4516" i="1" a="1"/>
  <c r="X930" i="1" a="1"/>
  <c r="X4934" i="1" a="1"/>
  <c r="W260" i="1" a="1"/>
  <c r="AA4764" i="1"/>
  <c r="AA4834" i="1"/>
  <c r="W5010" i="1" a="1"/>
  <c r="AA4184" i="1"/>
  <c r="AA4800" i="1"/>
  <c r="Y5837" i="1" a="1"/>
  <c r="W1757" i="1" a="1"/>
  <c r="Z82" i="1" a="1"/>
  <c r="Z5854" i="1" a="1"/>
  <c r="X2077" i="1" a="1"/>
  <c r="AA1871" i="1"/>
  <c r="W3908" i="1" a="1"/>
  <c r="AA2067" i="1"/>
  <c r="AA2845" i="1"/>
  <c r="X3736" i="1" a="1"/>
  <c r="W5058" i="1" a="1"/>
  <c r="Y84" i="1" a="1"/>
  <c r="AA1537" i="1"/>
  <c r="W922" i="1" a="1"/>
  <c r="AA5933" i="1"/>
  <c r="AA3510" i="1"/>
  <c r="AA678" i="1"/>
  <c r="X2888" i="1" a="1"/>
  <c r="V5" i="1" a="1"/>
  <c r="AA769" i="1"/>
  <c r="Z134" i="1" a="1"/>
  <c r="AA4101" i="1"/>
  <c r="AA5586" i="1"/>
  <c r="AA757" i="1"/>
  <c r="V3272" i="1" a="1"/>
  <c r="AA5517" i="1"/>
  <c r="AA5568" i="1"/>
  <c r="AB4230" i="1"/>
  <c r="AA4551" i="1"/>
  <c r="AB3424" i="1"/>
  <c r="AB5517" i="1"/>
  <c r="AA1236" i="1"/>
  <c r="AB4178" i="1"/>
  <c r="AB1564" i="1"/>
  <c r="AB729" i="1"/>
  <c r="AA3199" i="1"/>
  <c r="AA5224" i="1"/>
  <c r="AA3238" i="1"/>
  <c r="AA1448" i="1"/>
  <c r="AA3466" i="1"/>
  <c r="AA4322" i="1"/>
  <c r="AA4779" i="1"/>
  <c r="AB1546" i="1"/>
  <c r="AA4896" i="1"/>
  <c r="AA3913" i="1"/>
  <c r="AA814" i="1"/>
  <c r="AA1820" i="1"/>
  <c r="AA3777" i="1"/>
  <c r="AA2451" i="1"/>
  <c r="AA4062" i="1"/>
  <c r="AA4004" i="1"/>
  <c r="AA372" i="1"/>
  <c r="AA5043" i="1"/>
  <c r="AA3704" i="1"/>
  <c r="AB4286" i="1"/>
  <c r="AA3670" i="1"/>
  <c r="AA3249" i="1"/>
  <c r="AA453" i="1"/>
  <c r="AA5252" i="1"/>
  <c r="AA5078" i="1"/>
  <c r="AB1497" i="1"/>
  <c r="AA5017" i="1"/>
  <c r="AA2851" i="1"/>
  <c r="AA4430" i="1"/>
  <c r="X1748" i="1" a="1"/>
  <c r="AA5557" i="1"/>
  <c r="AA4142" i="1"/>
  <c r="AA3117" i="1"/>
  <c r="AA3642" i="1"/>
  <c r="AA823" i="1"/>
  <c r="AA1349" i="1"/>
  <c r="AA1280" i="1"/>
  <c r="AB1525" i="1"/>
  <c r="AA806" i="1"/>
  <c r="AA2825" i="1"/>
  <c r="AA3537" i="1"/>
  <c r="AA5438" i="1"/>
  <c r="AB1524" i="1"/>
  <c r="AA3600" i="1"/>
  <c r="AA4039" i="1"/>
  <c r="AA1111" i="1"/>
  <c r="AA3998" i="1"/>
  <c r="AA4361" i="1"/>
  <c r="AA5299" i="1"/>
  <c r="AA4188" i="1"/>
  <c r="AA3857" i="1"/>
  <c r="AA4608" i="1"/>
  <c r="AA220" i="1"/>
  <c r="AB3419" i="1"/>
  <c r="AA3171" i="1"/>
  <c r="AA1878" i="1"/>
  <c r="AA1613" i="1"/>
  <c r="W921" i="1" a="1"/>
  <c r="AA5359" i="1"/>
  <c r="AA4936" i="1"/>
  <c r="AA96" i="1"/>
  <c r="AA1968" i="1"/>
  <c r="AA287" i="1"/>
  <c r="AA5312" i="1"/>
  <c r="AA1415" i="1"/>
  <c r="AA7" i="1"/>
  <c r="AA1169" i="1"/>
  <c r="AA2392" i="1"/>
  <c r="AA4807" i="1"/>
  <c r="AA3715" i="1"/>
  <c r="AA3526" i="1"/>
  <c r="Y920" i="1" a="1"/>
  <c r="AA5760" i="1"/>
  <c r="AA4487" i="1"/>
  <c r="AA2298" i="1"/>
  <c r="AA2471" i="1"/>
  <c r="AA5083" i="1"/>
  <c r="AB2284" i="1"/>
  <c r="AA5931" i="1"/>
  <c r="AA2999" i="1"/>
  <c r="AA2921" i="1"/>
  <c r="AA4894" i="1"/>
  <c r="AA3621" i="1"/>
  <c r="AA4592" i="1"/>
  <c r="AA2049" i="1"/>
  <c r="AA4767" i="1"/>
  <c r="AA1548" i="1"/>
  <c r="AA756" i="1"/>
  <c r="AA3799" i="1"/>
  <c r="AA3957" i="1"/>
  <c r="AB5598" i="1"/>
  <c r="AA4548" i="1"/>
  <c r="AA766" i="1"/>
  <c r="AA2416" i="1"/>
  <c r="AA1801" i="1"/>
  <c r="AA3370" i="1"/>
  <c r="AA1930" i="1"/>
  <c r="AA5105" i="1"/>
  <c r="AA2948" i="1"/>
  <c r="AA481" i="1"/>
  <c r="AA4201" i="1"/>
  <c r="AA1584" i="1"/>
  <c r="AA451" i="1"/>
  <c r="AA2775" i="1"/>
  <c r="AA1938" i="1"/>
  <c r="AA1131" i="1"/>
  <c r="AA153" i="1"/>
  <c r="AA711" i="1"/>
  <c r="AA680" i="1"/>
  <c r="Y3913" i="1" a="1"/>
  <c r="AA5267" i="1"/>
  <c r="AA1931" i="1"/>
  <c r="AA5873" i="1"/>
  <c r="AA338" i="1"/>
  <c r="AA952" i="1"/>
  <c r="AA3160" i="1"/>
  <c r="AA2754" i="1"/>
  <c r="AB3046" i="1"/>
  <c r="AA277" i="1"/>
  <c r="AA3244" i="1"/>
  <c r="AA2149" i="1"/>
  <c r="AA4122" i="1"/>
  <c r="AA1380" i="1"/>
  <c r="Z129" i="1" a="1"/>
  <c r="AA1426" i="1"/>
  <c r="AA1451" i="1"/>
  <c r="AA4439" i="1"/>
  <c r="X5867" i="1" a="1"/>
  <c r="W5659" i="1" a="1"/>
  <c r="W190" i="1" a="1"/>
  <c r="AA1734" i="1"/>
  <c r="AA3743" i="1"/>
  <c r="AA2632" i="1"/>
  <c r="AA1116" i="1"/>
  <c r="AA5487" i="1"/>
  <c r="AA3917" i="1"/>
  <c r="AA1310" i="1"/>
  <c r="AA5053" i="1"/>
  <c r="AA3919" i="1"/>
  <c r="AA1072" i="1"/>
  <c r="AA5597" i="1"/>
  <c r="AA5418" i="1"/>
  <c r="AA4645" i="1"/>
  <c r="AA1308" i="1"/>
  <c r="AB2414" i="1"/>
  <c r="AA3555" i="1"/>
  <c r="AA1335" i="1"/>
  <c r="AA490" i="1"/>
  <c r="AA3392" i="1"/>
  <c r="AA5088" i="1"/>
  <c r="AA4886" i="1"/>
  <c r="AA4335" i="1"/>
  <c r="AA5358" i="1"/>
  <c r="AA3557" i="1"/>
  <c r="AA4691" i="1"/>
  <c r="V1723" i="1" a="1"/>
  <c r="AA612" i="1"/>
  <c r="AA5844" i="1"/>
  <c r="AA1212" i="1"/>
  <c r="AA4757" i="1"/>
  <c r="AA4531" i="1"/>
  <c r="AA3682" i="1"/>
  <c r="AA483" i="1"/>
  <c r="AA4746" i="1"/>
  <c r="AA4399" i="1"/>
  <c r="AA1772" i="1"/>
  <c r="AA394" i="1"/>
  <c r="AA5336" i="1"/>
  <c r="AA3292" i="1"/>
  <c r="AA411" i="1"/>
  <c r="AA5696" i="1"/>
  <c r="AA4900" i="1"/>
  <c r="AA3190" i="1"/>
  <c r="AA482" i="1"/>
  <c r="AA3148" i="1"/>
  <c r="AA5250" i="1"/>
  <c r="Z5811" i="1" a="1"/>
  <c r="AA5932" i="1"/>
  <c r="AA4043" i="1"/>
  <c r="AA1486" i="1"/>
  <c r="X5637" i="1" a="1"/>
  <c r="X1761" i="1" a="1"/>
  <c r="X152" i="1" a="1"/>
  <c r="Z898" i="1" a="1"/>
  <c r="Z1049" i="1" a="1"/>
  <c r="AA3436" i="1"/>
  <c r="Y5007" i="1" a="1"/>
  <c r="AA1066" i="1"/>
  <c r="AA520" i="1"/>
  <c r="AA478" i="1"/>
  <c r="AA1073" i="1"/>
  <c r="AA4153" i="1"/>
  <c r="AA1963" i="1"/>
  <c r="AA1228" i="1"/>
  <c r="AA3947" i="1"/>
  <c r="AA2659" i="1"/>
  <c r="AA5155" i="1"/>
  <c r="AA4856" i="1"/>
  <c r="AA3637" i="1"/>
  <c r="AA3946" i="1"/>
  <c r="AA4966" i="1"/>
  <c r="AB848" i="1"/>
  <c r="AA4574" i="1"/>
  <c r="AA5323" i="1"/>
  <c r="AA5478" i="1"/>
  <c r="AA4225" i="1"/>
  <c r="AA3581" i="1"/>
  <c r="AA894" i="1"/>
  <c r="AA1234" i="1"/>
  <c r="AA415" i="1"/>
  <c r="AA4564" i="1"/>
  <c r="AA5253" i="1"/>
  <c r="V1734" i="1" a="1"/>
  <c r="AA2256" i="1"/>
  <c r="AA5867" i="1"/>
  <c r="AA2559" i="1"/>
  <c r="AA1261" i="1"/>
  <c r="AA5026" i="1"/>
  <c r="AA2619" i="1"/>
  <c r="AA4023" i="1"/>
  <c r="AA526" i="1"/>
  <c r="AA671" i="1"/>
  <c r="AA3780" i="1"/>
  <c r="AA2893" i="1"/>
  <c r="AA2455" i="1"/>
  <c r="AA2540" i="1"/>
  <c r="AA5946" i="1"/>
  <c r="AA454" i="1"/>
  <c r="AA1188" i="1"/>
  <c r="AA4951" i="1"/>
  <c r="AA2495" i="1"/>
  <c r="AA4674" i="1"/>
  <c r="AA1322" i="1"/>
  <c r="Y923" i="1" a="1"/>
  <c r="AA4245" i="1"/>
  <c r="AA4250" i="1"/>
  <c r="AA772" i="1"/>
  <c r="Z2876" i="1" a="1"/>
  <c r="AA5403" i="1"/>
  <c r="Y1941" i="1" a="1"/>
  <c r="AA4244" i="1"/>
  <c r="AA3770" i="1"/>
  <c r="AA1784" i="1"/>
  <c r="AA3060" i="1"/>
  <c r="V3450" i="1" a="1"/>
  <c r="Z2083" i="1" a="1"/>
  <c r="AA1062" i="1"/>
  <c r="AA2436" i="1"/>
  <c r="AA4950" i="1"/>
  <c r="AA5662" i="1"/>
  <c r="AA2794" i="1"/>
  <c r="AA5776" i="1"/>
  <c r="AA2345" i="1"/>
  <c r="AA5192" i="1"/>
  <c r="AA3728" i="1"/>
  <c r="AA1741" i="1"/>
  <c r="AA3226" i="1"/>
  <c r="AA2477" i="1"/>
  <c r="AA4026" i="1"/>
  <c r="AA1424" i="1"/>
  <c r="AA4392" i="1"/>
  <c r="AA2603" i="1"/>
  <c r="AA5795" i="1"/>
  <c r="AB1667" i="1"/>
  <c r="AA5880" i="1"/>
  <c r="AA3023" i="1"/>
  <c r="AA125" i="1"/>
  <c r="AA5839" i="1"/>
  <c r="AA3968" i="1"/>
  <c r="AA5171" i="1"/>
  <c r="AA5420" i="1"/>
  <c r="AA5686" i="1"/>
  <c r="AA4669" i="1"/>
  <c r="W3917" i="1" a="1"/>
  <c r="AA2742" i="1"/>
  <c r="AA1773" i="1"/>
  <c r="AA2604" i="1"/>
  <c r="AA3356" i="1"/>
  <c r="AA5350" i="1"/>
  <c r="AA2118" i="1"/>
  <c r="AB2522" i="1"/>
  <c r="AA1017" i="1"/>
  <c r="AA5858" i="1"/>
  <c r="AA3198" i="1"/>
  <c r="AA5661" i="1"/>
  <c r="AA866" i="1"/>
  <c r="AA2262" i="1"/>
  <c r="Y5006" i="1" a="1"/>
  <c r="AA119" i="1"/>
  <c r="AA3742" i="1"/>
  <c r="AA1618" i="1"/>
  <c r="X5819" i="1" a="1"/>
  <c r="W5012" i="1" a="1"/>
  <c r="V157" i="1" a="1"/>
  <c r="Y248" i="1" a="1"/>
  <c r="AA2622" i="1"/>
  <c r="AA743" i="1"/>
  <c r="AA2864" i="1"/>
  <c r="AA2617" i="1"/>
  <c r="AB3422" i="1"/>
  <c r="AA1161" i="1"/>
  <c r="AA107" i="1"/>
  <c r="AA111" i="1"/>
  <c r="AA1204" i="1"/>
  <c r="AA1064" i="1"/>
  <c r="AA4730" i="1"/>
  <c r="AA3597" i="1"/>
  <c r="AA2175" i="1"/>
  <c r="AA3462" i="1"/>
  <c r="AA3380" i="1"/>
  <c r="AA2596" i="1"/>
  <c r="AA5838" i="1"/>
  <c r="AA3839" i="1"/>
  <c r="AA5263" i="1"/>
  <c r="AA249" i="1"/>
  <c r="AA3017" i="1"/>
  <c r="AA3666" i="1"/>
  <c r="AA283" i="1"/>
  <c r="AA5325" i="1"/>
  <c r="AB2539" i="1"/>
  <c r="AC797" i="1"/>
  <c r="AA3300" i="1"/>
  <c r="AB574" i="1"/>
  <c r="AA3987" i="1"/>
  <c r="AB767" i="1"/>
  <c r="AA1950" i="1"/>
  <c r="AB5776" i="1"/>
  <c r="AA1041" i="1"/>
  <c r="AA5434" i="1"/>
  <c r="AA1792" i="1"/>
  <c r="AA545" i="1"/>
  <c r="AA384" i="1"/>
  <c r="AA2125" i="1"/>
  <c r="AA1637" i="1"/>
  <c r="AA4905" i="1"/>
  <c r="AA1980" i="1"/>
  <c r="AA5100" i="1"/>
  <c r="AA2157" i="1"/>
  <c r="AA5823" i="1"/>
  <c r="AA370" i="1"/>
  <c r="AA3978" i="1"/>
  <c r="V3909" i="1" a="1"/>
  <c r="AA330" i="1"/>
  <c r="AA2584" i="1"/>
  <c r="AA3604" i="1"/>
  <c r="AA688" i="1"/>
  <c r="AA3969" i="1"/>
  <c r="AA1047" i="1"/>
  <c r="AB5551" i="1"/>
  <c r="AA130" i="1"/>
  <c r="AA2789" i="1"/>
  <c r="AA366" i="1"/>
  <c r="AA3183" i="1"/>
  <c r="AA5090" i="1"/>
  <c r="Z4516" i="1" a="1"/>
  <c r="AA5535" i="1"/>
  <c r="AA684" i="1"/>
  <c r="V2873" i="1" a="1"/>
  <c r="AA4889" i="1"/>
  <c r="AA5233" i="1"/>
  <c r="AA3879" i="1"/>
  <c r="AA2780" i="1"/>
  <c r="AA3072" i="1"/>
  <c r="AA3934" i="1"/>
  <c r="AA309" i="1"/>
  <c r="X935" i="1" a="1"/>
  <c r="AA172" i="1"/>
  <c r="AA1173" i="1"/>
  <c r="AA5872" i="1"/>
  <c r="AA967" i="1"/>
  <c r="AA2214" i="1"/>
  <c r="AA4826" i="1"/>
  <c r="AA3369" i="1"/>
  <c r="AA2898" i="1"/>
  <c r="AA1742" i="1"/>
  <c r="AA2768" i="1"/>
  <c r="AA5563" i="1"/>
  <c r="AA3472" i="1"/>
  <c r="AA1369" i="1"/>
  <c r="AA334" i="1"/>
  <c r="AA3324" i="1"/>
  <c r="AB5595" i="1"/>
  <c r="AA3889" i="1"/>
  <c r="AA1674" i="1"/>
  <c r="AA4374" i="1"/>
  <c r="AA2972" i="1"/>
  <c r="AA3343" i="1"/>
  <c r="AA3589" i="1"/>
  <c r="AB1631" i="1"/>
  <c r="AA4890" i="1"/>
  <c r="AA1329" i="1"/>
  <c r="AA5819" i="1"/>
  <c r="AA77" i="1"/>
  <c r="AA5240" i="1"/>
  <c r="AA65" i="1"/>
  <c r="AA5762" i="1"/>
  <c r="AA1490" i="1"/>
  <c r="X128" i="1" a="1"/>
  <c r="AA5456" i="1"/>
  <c r="AA1900" i="1"/>
  <c r="AA4291" i="1"/>
  <c r="AA3022" i="1"/>
  <c r="Z127" i="1" a="1"/>
  <c r="AA4667" i="1"/>
  <c r="AA3220" i="1"/>
  <c r="AA4790" i="1"/>
  <c r="AA4441" i="1"/>
  <c r="AA2018" i="1"/>
  <c r="AA5212" i="1"/>
  <c r="AA1937" i="1"/>
  <c r="AA5271" i="1"/>
  <c r="AA2144" i="1"/>
  <c r="AA3473" i="1"/>
  <c r="AA5639" i="1"/>
  <c r="AA3214" i="1"/>
  <c r="AA3084" i="1"/>
  <c r="AA1120" i="1"/>
  <c r="AA966" i="1"/>
  <c r="AA2691" i="1"/>
  <c r="AA4481" i="1"/>
  <c r="AA3503" i="1"/>
  <c r="AA2583" i="1"/>
  <c r="AA2933" i="1"/>
  <c r="AA5676" i="1"/>
  <c r="AA2727" i="1"/>
  <c r="AA2432" i="1"/>
  <c r="AA1857" i="1"/>
  <c r="AA4400" i="1"/>
  <c r="AA1666" i="1"/>
  <c r="AA2156" i="1"/>
  <c r="AA5854" i="1"/>
  <c r="AA1002" i="1"/>
  <c r="AA4663" i="1"/>
  <c r="AA1031" i="1"/>
  <c r="AA2072" i="1"/>
  <c r="AA1707" i="1"/>
  <c r="V936" i="1" a="1"/>
  <c r="AA5461" i="1"/>
  <c r="AA1962" i="1"/>
  <c r="AA290" i="1"/>
  <c r="AA3368" i="1"/>
  <c r="AA5940" i="1"/>
  <c r="AA5295" i="1"/>
  <c r="AA552" i="1"/>
  <c r="AA4941" i="1"/>
  <c r="AA2696" i="1"/>
  <c r="AA958" i="1"/>
  <c r="AA4437" i="1"/>
  <c r="AA3716" i="1"/>
  <c r="AA4835" i="1"/>
  <c r="V946" i="1" a="1"/>
  <c r="AA4270" i="1"/>
  <c r="AA717" i="1"/>
  <c r="AA808" i="1"/>
  <c r="Z5069" i="1" a="1"/>
  <c r="V3153" i="1" a="1"/>
  <c r="W973" i="1" a="1"/>
  <c r="AA4675" i="1"/>
  <c r="AA5218" i="1"/>
  <c r="AA4872" i="1"/>
  <c r="AA4710" i="1"/>
  <c r="AA5003" i="1"/>
  <c r="AA1252" i="1"/>
  <c r="AA5449" i="1"/>
  <c r="AA1158" i="1"/>
  <c r="AA1101" i="1"/>
  <c r="AA2139" i="1"/>
  <c r="Z5626" i="1" a="1"/>
  <c r="AA3652" i="1"/>
  <c r="AA1356" i="1"/>
  <c r="AA4015" i="1"/>
  <c r="AA5679" i="1"/>
  <c r="AA1197" i="1"/>
  <c r="AA2089" i="1"/>
  <c r="AA2205" i="1"/>
  <c r="AA4821" i="1"/>
  <c r="AA5376" i="1"/>
  <c r="AA1781" i="1"/>
  <c r="AA887" i="1"/>
  <c r="AA5454" i="1"/>
  <c r="AA378" i="1"/>
  <c r="AA5368" i="1"/>
  <c r="Y1752" i="1" a="1"/>
  <c r="AA2259" i="1"/>
  <c r="AA5089" i="1"/>
  <c r="AA5334" i="1"/>
  <c r="AA1306" i="1"/>
  <c r="AA3677" i="1"/>
  <c r="AA2739" i="1"/>
  <c r="AA1386" i="1"/>
  <c r="AA4989" i="1"/>
  <c r="AA2293" i="1"/>
  <c r="AA3553" i="1"/>
  <c r="AA1816" i="1"/>
  <c r="AA5447" i="1"/>
  <c r="AA2686" i="1"/>
  <c r="AA2498" i="1"/>
  <c r="AA4546" i="1"/>
  <c r="AA407" i="1"/>
  <c r="AA1300" i="1"/>
  <c r="AA234" i="1"/>
  <c r="AA1184" i="1"/>
  <c r="AA4373" i="1"/>
  <c r="AA2178" i="1"/>
  <c r="AA32" i="1"/>
  <c r="AA1635" i="1"/>
  <c r="AA830" i="1"/>
  <c r="AA3881" i="1"/>
  <c r="AA4137" i="1"/>
  <c r="V2482" i="1" a="1"/>
  <c r="Z133" i="1" a="1"/>
  <c r="W5016" i="1" a="1"/>
  <c r="AA1502" i="1"/>
  <c r="Z4509" i="1" a="1"/>
  <c r="AA5145" i="1"/>
  <c r="AA3812" i="1"/>
  <c r="AA280" i="1"/>
  <c r="AA5293" i="1"/>
  <c r="AA1670" i="1"/>
  <c r="AA4874" i="1"/>
  <c r="AA3733" i="1"/>
  <c r="AA2610" i="1"/>
  <c r="AA3801" i="1"/>
  <c r="AA1976" i="1"/>
  <c r="V3923" i="1" a="1"/>
  <c r="AA626" i="1"/>
  <c r="AA4754" i="1"/>
  <c r="AA4365" i="1"/>
  <c r="AA4948" i="1"/>
  <c r="AA1109" i="1"/>
  <c r="AA3294" i="1"/>
  <c r="AA40" i="1"/>
  <c r="AA4822" i="1"/>
  <c r="AB2511" i="1"/>
  <c r="AA397" i="1"/>
  <c r="AA5356" i="1"/>
  <c r="AB3034" i="1"/>
  <c r="AA2574" i="1"/>
  <c r="AA468" i="1"/>
  <c r="X923" i="1" a="1"/>
  <c r="AA5926" i="1"/>
  <c r="AA300" i="1"/>
  <c r="AA1215" i="1"/>
  <c r="AA574" i="1"/>
  <c r="AA1783" i="1"/>
  <c r="AA4971" i="1"/>
  <c r="AA1379" i="1"/>
  <c r="AA5480" i="1"/>
  <c r="AA708" i="1"/>
  <c r="AA421" i="1"/>
  <c r="AA488" i="1"/>
  <c r="AA4366" i="1"/>
  <c r="AA2097" i="1"/>
  <c r="AA4761" i="1"/>
  <c r="AA5658" i="1"/>
  <c r="AA346" i="1"/>
  <c r="AA3593" i="1"/>
  <c r="AA5784" i="1"/>
  <c r="AA3950" i="1"/>
  <c r="AA5371" i="1"/>
  <c r="AA115" i="1"/>
  <c r="AA5900" i="1"/>
  <c r="AA5530" i="1"/>
  <c r="Z3926" i="1" a="1"/>
  <c r="AA1876" i="1"/>
  <c r="AA3480" i="1"/>
  <c r="V2343" i="1" a="1"/>
  <c r="AA3276" i="1"/>
  <c r="AA5701" i="1"/>
  <c r="AA1159" i="1"/>
  <c r="AA3224" i="1"/>
  <c r="AA4107" i="1"/>
  <c r="AA5755" i="1"/>
  <c r="AA2316" i="1"/>
  <c r="AA1010" i="1"/>
  <c r="AA489" i="1"/>
  <c r="AA1175" i="1"/>
  <c r="AA1641" i="1"/>
  <c r="V3918" i="1" a="1"/>
  <c r="AA4610" i="1"/>
  <c r="AA4737" i="1"/>
  <c r="AA1355" i="1"/>
  <c r="AA3834" i="1"/>
  <c r="AA2938" i="1"/>
  <c r="AA905" i="1"/>
  <c r="AA4119" i="1"/>
  <c r="AA5633" i="1"/>
  <c r="AA2364" i="1"/>
  <c r="AA359" i="1"/>
  <c r="AA13" i="1"/>
  <c r="AA2395" i="1"/>
  <c r="AA2713" i="1"/>
  <c r="AA4842" i="1"/>
  <c r="AA2004" i="1"/>
  <c r="AA3612" i="1"/>
  <c r="AA2623" i="1"/>
  <c r="AA5099" i="1"/>
  <c r="AA452" i="1"/>
  <c r="AA4660" i="1"/>
  <c r="AA2133" i="1"/>
  <c r="V4520" i="1" a="1"/>
  <c r="AA4170" i="1"/>
  <c r="AA2384" i="1"/>
  <c r="AA360" i="1"/>
  <c r="AA2562" i="1"/>
  <c r="AA494" i="1"/>
  <c r="AA3966" i="1"/>
  <c r="AA3322" i="1"/>
  <c r="AA3556" i="1"/>
  <c r="AA2912" i="1"/>
  <c r="AA2132" i="1"/>
  <c r="AA362" i="1"/>
  <c r="AA3565" i="1"/>
  <c r="X3907" i="1" a="1"/>
  <c r="AA5723" i="1"/>
  <c r="AA646" i="1"/>
  <c r="AA4922" i="1"/>
  <c r="X3915" i="1" a="1"/>
  <c r="W145" i="1" a="1"/>
  <c r="Y3057" i="1" a="1"/>
  <c r="Z5663" i="1" a="1"/>
  <c r="V4535" i="1" a="1"/>
  <c r="Z2351" i="1" a="1"/>
  <c r="AA1929" i="1"/>
  <c r="Z920" i="1" a="1"/>
  <c r="AA741" i="1"/>
  <c r="AA1061" i="1"/>
  <c r="AA2346" i="1"/>
  <c r="AA4114" i="1"/>
  <c r="AA648" i="1"/>
  <c r="AA2743" i="1"/>
  <c r="AA5159" i="1"/>
  <c r="AA3455" i="1"/>
  <c r="AA5211" i="1"/>
  <c r="AA2002" i="1"/>
  <c r="AA4073" i="1"/>
  <c r="AB642" i="1"/>
  <c r="AA2485" i="1"/>
  <c r="AA4566" i="1"/>
  <c r="AA2122" i="1"/>
  <c r="AA3775" i="1"/>
  <c r="AA414" i="1"/>
  <c r="AA2309" i="1"/>
  <c r="Y2353" i="1" a="1"/>
  <c r="AA5185" i="1"/>
  <c r="AA2942" i="1"/>
  <c r="AB4062" i="1"/>
  <c r="AA989" i="1"/>
  <c r="AA5425" i="1"/>
  <c r="AA5435" i="1"/>
  <c r="AA631" i="1"/>
  <c r="AA4465" i="1"/>
  <c r="AA4380" i="1"/>
  <c r="AA2449" i="1"/>
  <c r="AA3941" i="1"/>
  <c r="AA2565" i="1"/>
  <c r="AA5609" i="1"/>
  <c r="AA4438" i="1"/>
  <c r="AA734" i="1"/>
  <c r="W3775" i="1" a="1"/>
  <c r="AA2193" i="1"/>
  <c r="AB762" i="1"/>
  <c r="AA1054" i="1"/>
  <c r="AA3825" i="1"/>
  <c r="AA5031" i="1"/>
  <c r="AA5215" i="1"/>
  <c r="AA3851" i="1"/>
  <c r="AA271" i="1"/>
  <c r="AA2320" i="1"/>
  <c r="AB2246" i="1"/>
  <c r="AA4169" i="1"/>
  <c r="AA2337" i="1"/>
  <c r="AA1631" i="1"/>
  <c r="Y4518" i="1" a="1"/>
  <c r="AA2971" i="1"/>
  <c r="AA1652" i="1"/>
  <c r="AA1585" i="1"/>
  <c r="V3180" i="1" a="1"/>
  <c r="Z5835" i="1" a="1"/>
  <c r="V5659" i="1" a="1"/>
  <c r="AA3629" i="1"/>
  <c r="AA2973" i="1"/>
  <c r="AA5269" i="1"/>
  <c r="AA1025" i="1"/>
  <c r="AA2482" i="1"/>
  <c r="AA4622" i="1"/>
  <c r="AA3003" i="1"/>
  <c r="AA865" i="1"/>
  <c r="AA5246" i="1"/>
  <c r="AA4298" i="1"/>
  <c r="AA1027" i="1"/>
  <c r="AA3573" i="1"/>
  <c r="X3926" i="1" a="1"/>
  <c r="AA3371" i="1"/>
  <c r="AA4732" i="1"/>
  <c r="AA3126" i="1"/>
  <c r="AA213" i="1"/>
  <c r="AA1147" i="1"/>
  <c r="AA3990" i="1"/>
  <c r="AA4066" i="1"/>
  <c r="AA4054" i="1"/>
  <c r="AA4352" i="1"/>
  <c r="AA4568" i="1"/>
  <c r="AA1151" i="1"/>
  <c r="AA5339" i="1"/>
  <c r="AA3816" i="1"/>
  <c r="AA1119" i="1"/>
  <c r="W1727" i="1" a="1"/>
  <c r="AA1404" i="1"/>
  <c r="AA4552" i="1"/>
  <c r="AA2611" i="1"/>
  <c r="AA1264" i="1"/>
  <c r="AA1774" i="1"/>
  <c r="AA3837" i="1"/>
  <c r="AA1829" i="1"/>
  <c r="AA3846" i="1"/>
  <c r="AA4242" i="1"/>
  <c r="AA1765" i="1"/>
  <c r="AA1809" i="1"/>
  <c r="AA5322" i="1"/>
  <c r="AA3672" i="1"/>
  <c r="AA4609" i="1"/>
  <c r="AA5329" i="1"/>
  <c r="AA379" i="1"/>
  <c r="AA1991" i="1"/>
  <c r="AA2744" i="1"/>
  <c r="AA5142" i="1"/>
  <c r="AA5234" i="1"/>
  <c r="W5609" i="1" a="1"/>
  <c r="AA2759" i="1"/>
  <c r="AA767" i="1"/>
  <c r="AA72" i="1"/>
  <c r="AA2057" i="1"/>
  <c r="AA2462" i="1"/>
  <c r="X5668" i="1" a="1"/>
  <c r="Z205" i="1" a="1"/>
  <c r="V3454" i="1" a="1"/>
  <c r="AA2976" i="1"/>
  <c r="X1726" i="1" a="1"/>
  <c r="AA3882" i="1"/>
  <c r="AA1563" i="1"/>
  <c r="AA1536" i="1"/>
  <c r="V2888" i="1" a="1"/>
  <c r="Z176" i="1" a="1"/>
  <c r="Z168" i="1" a="1"/>
  <c r="Z1954" i="1" a="1"/>
  <c r="X3153" i="1" a="1"/>
  <c r="V2077" i="1" a="1"/>
  <c r="AA5620" i="1"/>
  <c r="AA829" i="1"/>
  <c r="W934" i="1" a="1"/>
  <c r="X3289" i="1" a="1"/>
  <c r="X1733" i="1" a="1"/>
  <c r="W2883" i="1" a="1"/>
  <c r="V5012" i="1" a="1"/>
  <c r="AA587" i="1"/>
  <c r="AA747" i="1"/>
  <c r="Y3928" i="1" a="1"/>
  <c r="W5635" i="1" a="1"/>
  <c r="W5650" i="1" a="1"/>
  <c r="Y4882" i="1" a="1"/>
  <c r="AA2446" i="1"/>
  <c r="AA3474" i="1"/>
  <c r="AA3430" i="1"/>
  <c r="Y134" i="1" a="1"/>
  <c r="V5816" i="1" a="1"/>
  <c r="AA5546" i="1"/>
  <c r="Y3670" i="1" a="1"/>
  <c r="AA5469" i="1"/>
  <c r="AA5766" i="1"/>
  <c r="AA1430" i="1"/>
  <c r="X93" i="1" a="1"/>
  <c r="Z5832" i="1" a="1"/>
  <c r="Z2343" i="1" a="1"/>
  <c r="Y3776" i="1" a="1"/>
  <c r="AA2258" i="1"/>
  <c r="AA3262" i="1"/>
  <c r="Z5008" i="1" a="1"/>
  <c r="V1733" i="1" a="1"/>
  <c r="X5827" i="1" a="1"/>
  <c r="X996" i="1" a="1"/>
  <c r="W230" i="1" a="1"/>
  <c r="AA4084" i="1"/>
  <c r="AA4064" i="1"/>
  <c r="AA5558" i="1"/>
  <c r="Z929" i="1" a="1"/>
  <c r="X3781" i="1" a="1"/>
  <c r="Z5851" i="1" a="1"/>
  <c r="Y3534" i="1" a="1"/>
  <c r="AA2741" i="1"/>
  <c r="AA56" i="1"/>
  <c r="AA4497" i="1"/>
  <c r="AA112" i="1"/>
  <c r="AA4105" i="1"/>
  <c r="X5850" i="1" a="1"/>
  <c r="Y87" i="1" a="1"/>
  <c r="X2644" i="1" a="1"/>
  <c r="Z1756" i="1" a="1"/>
  <c r="Y3538" i="1" a="1"/>
  <c r="Z3183" i="1" a="1"/>
  <c r="X2082" i="1" a="1"/>
  <c r="Y4938" i="1" a="1"/>
  <c r="Z3837" i="1" a="1"/>
  <c r="Z3833" i="1" a="1"/>
  <c r="Y2405" i="1" a="1"/>
  <c r="X3831" i="1" a="1"/>
  <c r="V5020" i="1" a="1"/>
  <c r="Y1037" i="1" a="1"/>
  <c r="Z948" i="1" a="1"/>
  <c r="AA4281" i="1"/>
  <c r="X3935" i="1" a="1"/>
  <c r="AA1594" i="1"/>
  <c r="AA5497" i="1"/>
  <c r="AA2276" i="1"/>
  <c r="Y1769" i="1" a="1"/>
  <c r="V5785" i="1" a="1"/>
  <c r="V5044" i="1" a="1"/>
  <c r="AA2811" i="1"/>
  <c r="Z5009" i="1" a="1"/>
  <c r="AA2463" i="1"/>
  <c r="AA4234" i="1"/>
  <c r="AA3476" i="1"/>
  <c r="V3930" i="1" a="1"/>
  <c r="Z1943" i="1" a="1"/>
  <c r="AA634" i="1"/>
  <c r="Y1732" i="1" a="1"/>
  <c r="AA3383" i="1"/>
  <c r="AA1592" i="1"/>
  <c r="AA4475" i="1"/>
  <c r="Y993" i="1" a="1"/>
  <c r="AA167" i="1"/>
  <c r="AB5164" i="1"/>
  <c r="AB4059" i="1"/>
  <c r="AB1663" i="1"/>
  <c r="AA1822" i="1"/>
  <c r="AB2167" i="1"/>
  <c r="AB1417" i="1"/>
  <c r="AA3540" i="1"/>
  <c r="AA5348" i="1"/>
  <c r="AA4094" i="1"/>
  <c r="AA5249" i="1"/>
  <c r="AA4164" i="1"/>
  <c r="AA461" i="1"/>
  <c r="AB1653" i="1"/>
  <c r="AA1517" i="1"/>
  <c r="AA4588" i="1"/>
  <c r="AA3095" i="1"/>
  <c r="AA4703" i="1"/>
  <c r="AA715" i="1"/>
  <c r="AA4603" i="1"/>
  <c r="AA1330" i="1"/>
  <c r="AA4957" i="1"/>
  <c r="AA5914" i="1"/>
  <c r="AA3350" i="1"/>
  <c r="AA3507" i="1"/>
  <c r="AA3364" i="1"/>
  <c r="AA2218" i="1"/>
  <c r="AA1973" i="1"/>
  <c r="AA1790" i="1"/>
  <c r="AA3206" i="1"/>
  <c r="AA3320" i="1"/>
  <c r="AA91" i="1"/>
  <c r="AA5407" i="1"/>
  <c r="AA2692" i="1"/>
  <c r="AA5193" i="1"/>
  <c r="X3774" i="1" a="1"/>
  <c r="AA1489" i="1"/>
  <c r="AA5455" i="1"/>
  <c r="AB4391" i="1"/>
  <c r="AA4972" i="1"/>
  <c r="AA5230" i="1"/>
  <c r="AA2818" i="1"/>
  <c r="AB1494" i="1"/>
  <c r="AA315" i="1"/>
  <c r="AA304" i="1"/>
  <c r="AA1182" i="1"/>
  <c r="AA531" i="1"/>
  <c r="AA3988" i="1"/>
  <c r="AA450" i="1"/>
  <c r="AA5189" i="1"/>
  <c r="AA5887" i="1"/>
  <c r="AA2169" i="1"/>
  <c r="AA4301" i="1"/>
  <c r="AA580" i="1"/>
  <c r="AA1096" i="1"/>
  <c r="AA863" i="1"/>
  <c r="AA5814" i="1"/>
  <c r="V4512" i="1" a="1"/>
  <c r="AA4850" i="1"/>
  <c r="AA4277" i="1"/>
  <c r="AA2582" i="1"/>
  <c r="AA2566" i="1"/>
  <c r="AA2546" i="1"/>
  <c r="AA1500" i="1"/>
  <c r="AA2631" i="1"/>
  <c r="AA1957" i="1"/>
  <c r="AA90" i="1"/>
  <c r="AA3829" i="1"/>
  <c r="AA5165" i="1"/>
  <c r="AA4549" i="1"/>
  <c r="AA3823" i="1"/>
  <c r="AA2209" i="1"/>
  <c r="AA2698" i="1"/>
  <c r="AA1148" i="1"/>
  <c r="AB1626" i="1"/>
  <c r="AA3228" i="1"/>
  <c r="AA4992" i="1"/>
  <c r="AA4848" i="1"/>
  <c r="AA5277" i="1"/>
  <c r="AA2037" i="1"/>
  <c r="AA4999" i="1"/>
  <c r="Y4880" i="1" a="1"/>
  <c r="AB2068" i="1"/>
  <c r="AA603" i="1"/>
  <c r="AA5390" i="1"/>
  <c r="AA3131" i="1"/>
  <c r="AA5556" i="1"/>
  <c r="AA764" i="1"/>
  <c r="AA156" i="1"/>
  <c r="AA5373" i="1"/>
  <c r="AA5875" i="1"/>
  <c r="AB1661" i="1"/>
  <c r="AA2226" i="1"/>
  <c r="AA4175" i="1"/>
  <c r="AA5153" i="1"/>
  <c r="AA5878" i="1"/>
  <c r="AA1117" i="1"/>
  <c r="AA3130" i="1"/>
  <c r="AA3803" i="1"/>
  <c r="AA5396" i="1"/>
  <c r="X5811" i="1" a="1"/>
  <c r="AA5498" i="1"/>
  <c r="AA2167" i="1"/>
  <c r="AB1591" i="1"/>
  <c r="AA899" i="1"/>
  <c r="AA357" i="1"/>
  <c r="AA5643" i="1"/>
  <c r="AA3475" i="1"/>
  <c r="AA1919" i="1"/>
  <c r="V131" i="1" a="1"/>
  <c r="AA3098" i="1"/>
  <c r="AA849" i="1"/>
  <c r="AA1115" i="1"/>
  <c r="AB2310" i="1"/>
  <c r="AA4327" i="1"/>
  <c r="AA3440" i="1"/>
  <c r="AA3129" i="1"/>
  <c r="AA2762" i="1"/>
  <c r="AB4840" i="1"/>
  <c r="AA246" i="1"/>
  <c r="AA3832" i="1"/>
  <c r="AA921" i="1"/>
  <c r="AA1121" i="1"/>
  <c r="AA5363" i="1"/>
  <c r="AA236" i="1"/>
  <c r="AA3325" i="1"/>
  <c r="AA2745" i="1"/>
  <c r="AA3163" i="1"/>
  <c r="AA665" i="1"/>
  <c r="AA3025" i="1"/>
  <c r="Z5631" i="1" a="1"/>
  <c r="AA2339" i="1"/>
  <c r="AA2302" i="1"/>
  <c r="AA1692" i="1"/>
  <c r="AA5778" i="1"/>
  <c r="V3051" i="1" a="1"/>
  <c r="X5863" i="1" a="1"/>
  <c r="X5870" i="1" a="1"/>
  <c r="AB2300" i="1"/>
  <c r="AA2152" i="1"/>
  <c r="AA4600" i="1"/>
  <c r="AA2458" i="1"/>
  <c r="V5627" i="1" a="1"/>
  <c r="AA2098" i="1"/>
  <c r="AA1032" i="1"/>
  <c r="AA1343" i="1"/>
  <c r="AA2684" i="1"/>
  <c r="AA515" i="1"/>
  <c r="V2085" i="1" a="1"/>
  <c r="AA4150" i="1"/>
  <c r="AA1375" i="1"/>
  <c r="AA144" i="1"/>
  <c r="AA2664" i="1"/>
  <c r="AA1827" i="1"/>
  <c r="AA3678" i="1"/>
  <c r="AA4145" i="1"/>
  <c r="AA5500" i="1"/>
  <c r="AA3960" i="1"/>
  <c r="AA1797" i="1"/>
  <c r="AA3610" i="1"/>
  <c r="AA956" i="1"/>
  <c r="AA3986" i="1"/>
  <c r="AA568" i="1"/>
  <c r="AA5905" i="1"/>
  <c r="AA2296" i="1"/>
  <c r="AA1199" i="1"/>
  <c r="AA5402" i="1"/>
  <c r="AB1527" i="1"/>
  <c r="AA5068" i="1"/>
  <c r="AA4630" i="1"/>
  <c r="AA2429" i="1"/>
  <c r="AA4422" i="1"/>
  <c r="AA3260" i="1"/>
  <c r="AA877" i="1"/>
  <c r="AA469" i="1"/>
  <c r="AA1754" i="1"/>
  <c r="AA4596" i="1"/>
  <c r="AA5391" i="1"/>
  <c r="AA340" i="1"/>
  <c r="AA5262" i="1"/>
  <c r="AA2340" i="1"/>
  <c r="AA3806" i="1"/>
  <c r="AA5316" i="1"/>
  <c r="AA3086" i="1"/>
  <c r="AA2219" i="1"/>
  <c r="Z3672" i="1" a="1"/>
  <c r="AA4868" i="1"/>
  <c r="AA5338" i="1"/>
  <c r="AA4163" i="1"/>
  <c r="AA3694" i="1"/>
  <c r="W5784" i="1" a="1"/>
  <c r="V5025" i="1" a="1"/>
  <c r="Z154" i="1" a="1"/>
  <c r="Y3909" i="1" a="1"/>
  <c r="AA5419" i="1"/>
  <c r="AA5859" i="1"/>
  <c r="AA5388" i="1"/>
  <c r="AA3982" i="1"/>
  <c r="AA3173" i="1"/>
  <c r="AA600" i="1"/>
  <c r="AA1948" i="1"/>
  <c r="AA5038" i="1"/>
  <c r="AA2922" i="1"/>
  <c r="AA1164" i="1"/>
  <c r="AA5340" i="1"/>
  <c r="Y928" i="1" a="1"/>
  <c r="AA2055" i="1"/>
  <c r="AA2019" i="1"/>
  <c r="AA1727" i="1"/>
  <c r="AA268" i="1"/>
  <c r="AA4672" i="1"/>
  <c r="AA2400" i="1"/>
  <c r="AA3649" i="1"/>
  <c r="AA3527" i="1"/>
  <c r="AA3810" i="1"/>
  <c r="AA4647" i="1"/>
  <c r="AA1348" i="1"/>
  <c r="AA3297" i="1"/>
  <c r="AA5207" i="1"/>
  <c r="AA1297" i="1"/>
  <c r="AA3858" i="1"/>
  <c r="AA4829" i="1"/>
  <c r="AA4295" i="1"/>
  <c r="AA4358" i="1"/>
  <c r="AA3914" i="1"/>
  <c r="AA1798" i="1"/>
  <c r="AA1296" i="1"/>
  <c r="AA5930" i="1"/>
  <c r="AA2960" i="1"/>
  <c r="AA842" i="1"/>
  <c r="AA1200" i="1"/>
  <c r="AA2419" i="1"/>
  <c r="AA5789" i="1"/>
  <c r="AA4297" i="1"/>
  <c r="AA1354" i="1"/>
  <c r="AA1209" i="1"/>
  <c r="AA1331" i="1"/>
  <c r="AA3627" i="1"/>
  <c r="AA1012" i="1"/>
  <c r="AA4345" i="1"/>
  <c r="AA5361" i="1"/>
  <c r="AA4256" i="1"/>
  <c r="AA2738" i="1"/>
  <c r="AA3439" i="1"/>
  <c r="AA4387" i="1"/>
  <c r="AA2054" i="1"/>
  <c r="AA4141" i="1"/>
  <c r="W1959" i="1" a="1"/>
  <c r="AA3563" i="1"/>
  <c r="AA2509" i="1"/>
  <c r="AA1382" i="1"/>
  <c r="AA2406" i="1"/>
  <c r="AA4452" i="1"/>
  <c r="AA1747" i="1"/>
  <c r="AA2621" i="1"/>
  <c r="AA889" i="1"/>
  <c r="AA162" i="1"/>
  <c r="AA1082" i="1"/>
  <c r="AA2306" i="1"/>
  <c r="AA5476" i="1"/>
  <c r="AA2634" i="1"/>
  <c r="AA1340" i="1"/>
  <c r="AA1730" i="1"/>
  <c r="AA403" i="1"/>
  <c r="AA5705" i="1"/>
  <c r="AA4160" i="1"/>
  <c r="AA4049" i="1"/>
  <c r="AA2911" i="1"/>
  <c r="AA4562" i="1"/>
  <c r="AA10" i="1"/>
  <c r="AA434" i="1"/>
  <c r="AA4881" i="1"/>
  <c r="AA3500" i="1"/>
  <c r="V128" i="1" a="1"/>
  <c r="AA749" i="1"/>
  <c r="AA139" i="1"/>
  <c r="AA5228" i="1"/>
  <c r="AA5709" i="1"/>
  <c r="AA953" i="1"/>
  <c r="AA2711" i="1"/>
  <c r="AA113" i="1"/>
  <c r="AA556" i="1"/>
  <c r="AA4408" i="1"/>
  <c r="AA5042" i="1"/>
  <c r="AA3590" i="1"/>
  <c r="AA2613" i="1"/>
  <c r="AA1761" i="1"/>
  <c r="AA1185" i="1"/>
  <c r="AA1299" i="1"/>
  <c r="AA1800" i="1"/>
  <c r="AA3749" i="1"/>
  <c r="AA1357" i="1"/>
  <c r="AA1107" i="1"/>
  <c r="AA449" i="1"/>
  <c r="W935" i="1" a="1"/>
  <c r="AA4463" i="1"/>
  <c r="AA2270" i="1"/>
  <c r="AA1908" i="1"/>
  <c r="AA1362" i="1"/>
  <c r="AA2969" i="1"/>
  <c r="V5837" i="1" a="1"/>
  <c r="X5660" i="1" a="1"/>
  <c r="X1728" i="1" a="1"/>
  <c r="AA539" i="1"/>
  <c r="Z2875" i="1" a="1"/>
  <c r="AA3104" i="1"/>
  <c r="AA1320" i="1"/>
  <c r="AA1821" i="1"/>
  <c r="AA1136" i="1"/>
  <c r="AA1543" i="1"/>
  <c r="AA5565" i="1"/>
  <c r="AA1872" i="1"/>
  <c r="AA3815" i="1"/>
  <c r="AA5938" i="1"/>
  <c r="AA3690" i="1"/>
  <c r="AA1452" i="1"/>
  <c r="AA2223" i="1"/>
  <c r="AA296" i="1"/>
  <c r="AA3222" i="1"/>
  <c r="AA1087" i="1"/>
  <c r="AA4701" i="1"/>
  <c r="AA329" i="1"/>
  <c r="AA1808" i="1"/>
  <c r="X5628" i="1" a="1"/>
  <c r="AA5714" i="1"/>
  <c r="AA423" i="1"/>
  <c r="AA2000" i="1"/>
  <c r="AA2669" i="1"/>
  <c r="AA4688" i="1"/>
  <c r="AA5632" i="1"/>
  <c r="AA3468" i="1"/>
  <c r="AA1882" i="1"/>
  <c r="Z3921" i="1" a="1"/>
  <c r="AA1920" i="1"/>
  <c r="AA2642" i="1"/>
  <c r="AA4296" i="1"/>
  <c r="AA5291" i="1"/>
  <c r="AA3078" i="1"/>
  <c r="AA5516" i="1"/>
  <c r="AA3669" i="1"/>
  <c r="V2078" i="1" a="1"/>
  <c r="AA2249" i="1"/>
  <c r="AA3305" i="1"/>
  <c r="AA4933" i="1"/>
  <c r="AA4021" i="1"/>
  <c r="AA5051" i="1"/>
  <c r="AA2334" i="1"/>
  <c r="AB1506" i="1"/>
  <c r="AA2677" i="1"/>
  <c r="AA5109" i="1"/>
  <c r="AA4528" i="1"/>
  <c r="AA2229" i="1"/>
  <c r="AA5529" i="1"/>
  <c r="AA2629" i="1"/>
  <c r="AA5960" i="1"/>
  <c r="AA663" i="1"/>
  <c r="AA3426" i="1"/>
  <c r="AA1634" i="1"/>
  <c r="Y5644" i="1" a="1"/>
  <c r="W976" i="1" a="1"/>
  <c r="W194" i="1" a="1"/>
  <c r="AA4991" i="1"/>
  <c r="AA3013" i="1"/>
  <c r="AA3223" i="1"/>
  <c r="AA3685" i="1"/>
  <c r="AA2682" i="1"/>
  <c r="AA523" i="1"/>
  <c r="Y3911" i="1" a="1"/>
  <c r="AA83" i="1"/>
  <c r="AB1595" i="1"/>
  <c r="AA1104" i="1"/>
  <c r="AA1067" i="1"/>
  <c r="AA525" i="1"/>
  <c r="V137" i="1" a="1"/>
  <c r="AA3413" i="1"/>
  <c r="AA2022" i="1"/>
  <c r="AB1492" i="1"/>
  <c r="AA5057" i="1"/>
  <c r="AA1083" i="1"/>
  <c r="AA932" i="1"/>
  <c r="AA2211" i="1"/>
  <c r="AA1917" i="1"/>
  <c r="AA201" i="1"/>
  <c r="AA3144" i="1"/>
  <c r="AA4716" i="1"/>
  <c r="AA943" i="1"/>
  <c r="AA23" i="1"/>
  <c r="AA2758" i="1"/>
  <c r="AA5337" i="1"/>
  <c r="AA4260" i="1"/>
  <c r="AA3831" i="1"/>
  <c r="AA506" i="1"/>
  <c r="AA551" i="1"/>
  <c r="AA973" i="1"/>
  <c r="AA5891" i="1"/>
  <c r="AA1360" i="1"/>
  <c r="AA4239" i="1"/>
  <c r="AA4832" i="1"/>
  <c r="AA1137" i="1"/>
  <c r="AA4717" i="1"/>
  <c r="AA3386" i="1"/>
  <c r="AA5097" i="1"/>
  <c r="AA4293" i="1"/>
  <c r="AA2674" i="1"/>
  <c r="AA5132" i="1"/>
  <c r="AA5331" i="1"/>
  <c r="AA946" i="1"/>
  <c r="AA1141" i="1"/>
  <c r="AB823" i="1"/>
  <c r="AB5518" i="1"/>
  <c r="AB4826" i="1"/>
  <c r="AA2878" i="1"/>
  <c r="AA4216" i="1"/>
  <c r="AB4399" i="1"/>
  <c r="AB697" i="1"/>
  <c r="AA2502" i="1"/>
  <c r="AA5649" i="1"/>
  <c r="AA4348" i="1"/>
  <c r="AA5054" i="1"/>
  <c r="AA3434" i="1"/>
  <c r="AA2441" i="1"/>
  <c r="AA3229" i="1"/>
  <c r="Z1726" i="1" a="1"/>
  <c r="AA1262" i="1"/>
  <c r="AA2344" i="1"/>
  <c r="AB1476" i="1"/>
  <c r="AA5929" i="1"/>
  <c r="AA27" i="1"/>
  <c r="AA1230" i="1"/>
  <c r="AA5351" i="1"/>
  <c r="AA1864" i="1"/>
  <c r="AA4595" i="1"/>
  <c r="AA4510" i="1"/>
  <c r="AA2965" i="1"/>
  <c r="AA5772" i="1"/>
  <c r="AA903" i="1"/>
  <c r="AA485" i="1"/>
  <c r="AA1786" i="1"/>
  <c r="AA4963" i="1"/>
  <c r="AA897" i="1"/>
  <c r="AA1301" i="1"/>
  <c r="AB748" i="1"/>
  <c r="AA5307" i="1"/>
  <c r="AA1446" i="1"/>
  <c r="Z5608" i="1" a="1"/>
  <c r="AA1578" i="1"/>
  <c r="AA3973" i="1"/>
  <c r="AA5199" i="1"/>
  <c r="AA308" i="1"/>
  <c r="AA2141" i="1"/>
  <c r="AA3332" i="1"/>
  <c r="AA405" i="1"/>
  <c r="AA5306" i="1"/>
  <c r="AA1823" i="1"/>
  <c r="AA3482" i="1"/>
  <c r="AA5602" i="1"/>
  <c r="AA61" i="1"/>
  <c r="AA2550" i="1"/>
  <c r="AA876" i="1"/>
  <c r="AA613" i="1"/>
  <c r="X1737" i="1" a="1"/>
  <c r="AA974" i="1"/>
  <c r="AA5284" i="1"/>
  <c r="AA2908" i="1"/>
  <c r="AA1189" i="1"/>
  <c r="AA2007" i="1"/>
  <c r="AA1713" i="1"/>
  <c r="AA282" i="1"/>
  <c r="AA2590" i="1"/>
  <c r="AA2578" i="1"/>
  <c r="AA284" i="1"/>
  <c r="AA783" i="1"/>
  <c r="AA4255" i="1"/>
  <c r="AA3970" i="1"/>
  <c r="AA970" i="1"/>
  <c r="AA4342" i="1"/>
  <c r="AA1979" i="1"/>
  <c r="AA4944" i="1"/>
  <c r="AA2658" i="1"/>
  <c r="AA244" i="1"/>
  <c r="AA5111" i="1"/>
  <c r="AA1174" i="1"/>
  <c r="AA5881" i="1"/>
  <c r="AA5107" i="1"/>
  <c r="AA4311" i="1"/>
  <c r="AA2467" i="1"/>
  <c r="AA1454" i="1"/>
  <c r="AA4104" i="1"/>
  <c r="AA2311" i="1"/>
  <c r="X2353" i="1" a="1"/>
  <c r="AA4618" i="1"/>
  <c r="AA3087" i="1"/>
  <c r="AA3216" i="1"/>
  <c r="AA1289" i="1"/>
  <c r="W933" i="1" a="1"/>
  <c r="V3675" i="1" a="1"/>
  <c r="AA992" i="1"/>
  <c r="AA2470" i="1"/>
  <c r="AA3844" i="1"/>
  <c r="AA3074" i="1"/>
  <c r="AA2047" i="1"/>
  <c r="AA3520" i="1"/>
  <c r="AA919" i="1"/>
  <c r="AA3948" i="1"/>
  <c r="AA5226" i="1"/>
  <c r="AB2303" i="1"/>
  <c r="AA2558" i="1"/>
  <c r="AA4657" i="1"/>
  <c r="V5815" i="1" a="1"/>
  <c r="AA4172" i="1"/>
  <c r="AA1443" i="1"/>
  <c r="AA1960" i="1"/>
  <c r="AA429" i="1"/>
  <c r="AA5422" i="1"/>
  <c r="AA2708" i="1"/>
  <c r="AA1907" i="1"/>
  <c r="AA4508" i="1"/>
  <c r="AA5021" i="1"/>
  <c r="AA4557" i="1"/>
  <c r="AA1799" i="1"/>
  <c r="AA1153" i="1"/>
  <c r="AA3208" i="1"/>
  <c r="AA4904" i="1"/>
  <c r="AA4923" i="1"/>
  <c r="AA2963" i="1"/>
  <c r="AB4814" i="1"/>
  <c r="AA3335" i="1"/>
  <c r="AA4347" i="1"/>
  <c r="AA4359" i="1"/>
  <c r="AA1011" i="1"/>
  <c r="AA4668" i="1"/>
  <c r="AB2306" i="1"/>
  <c r="AA2360" i="1"/>
  <c r="AA5116" i="1"/>
  <c r="AA3782" i="1"/>
  <c r="AA14" i="1"/>
  <c r="AA776" i="1"/>
  <c r="AA3048" i="1"/>
  <c r="AA114" i="1"/>
  <c r="AA4140" i="1"/>
  <c r="AA4927" i="1"/>
  <c r="Y1742" i="1" a="1"/>
  <c r="W4523" i="1" a="1"/>
  <c r="V2331" i="1" a="1"/>
  <c r="Z227" i="1" a="1"/>
  <c r="W2658" i="1" a="1"/>
  <c r="AA4208" i="1"/>
  <c r="AA5081" i="1"/>
  <c r="AA2886" i="1"/>
  <c r="AA3179" i="1"/>
  <c r="AA3122" i="1"/>
  <c r="AA3241" i="1"/>
  <c r="AA4325" i="1"/>
  <c r="AA3865" i="1"/>
  <c r="AA1179" i="1"/>
  <c r="AA105" i="1"/>
  <c r="AA5952" i="1"/>
  <c r="AA1550" i="1"/>
  <c r="AB1563" i="1"/>
  <c r="AA3976" i="1"/>
  <c r="AA1085" i="1"/>
  <c r="AA1953" i="1"/>
  <c r="AA3162" i="1"/>
  <c r="AA1541" i="1"/>
  <c r="AA840" i="1"/>
  <c r="AA2383" i="1"/>
  <c r="AA1986" i="1"/>
  <c r="AA5483" i="1"/>
  <c r="AA5695" i="1"/>
  <c r="AA4363" i="1"/>
  <c r="AA3463" i="1"/>
  <c r="AA4445" i="1"/>
  <c r="AA2868" i="1"/>
  <c r="AA1818" i="1"/>
  <c r="AA535" i="1"/>
  <c r="AA5061" i="1"/>
  <c r="AA3794" i="1"/>
  <c r="AA145" i="1"/>
  <c r="AA4031" i="1"/>
  <c r="AA683" i="1"/>
  <c r="Z3928" i="1" a="1"/>
  <c r="AA3684" i="1"/>
  <c r="AA2008" i="1"/>
  <c r="AA5084" i="1"/>
  <c r="AA2564" i="1"/>
  <c r="AA5066" i="1"/>
  <c r="AA4623" i="1"/>
  <c r="AA5347" i="1"/>
  <c r="AA5040" i="1"/>
  <c r="AA1810" i="1"/>
  <c r="AA4749" i="1"/>
  <c r="AA4057" i="1"/>
  <c r="AA3878" i="1"/>
  <c r="AA740" i="1"/>
  <c r="W4518" i="1" a="1"/>
  <c r="AA4275" i="1"/>
  <c r="AA3641" i="1"/>
  <c r="AA721" i="1"/>
  <c r="X236" i="1" a="1"/>
  <c r="Z181" i="1" a="1"/>
  <c r="Z198" i="1" a="1"/>
  <c r="W144" i="1" a="1"/>
  <c r="AA2797" i="1"/>
  <c r="AA1861" i="1"/>
  <c r="AA298" i="1"/>
  <c r="AA263" i="1"/>
  <c r="AA3707" i="1"/>
  <c r="AA3760" i="1"/>
  <c r="AA5353" i="1"/>
  <c r="AA3796" i="1"/>
  <c r="AA3491" i="1"/>
  <c r="AA479" i="1"/>
  <c r="AA2155" i="1"/>
  <c r="AA4215" i="1"/>
  <c r="AA1913" i="1"/>
  <c r="AB3527" i="1"/>
  <c r="AA324" i="1"/>
  <c r="AA4619" i="1"/>
  <c r="AA143" i="1"/>
  <c r="AA5176" i="1"/>
  <c r="AA812" i="1"/>
  <c r="X3924" i="1" a="1"/>
  <c r="AA2693" i="1"/>
  <c r="AA1254" i="1"/>
  <c r="AA2154" i="1"/>
  <c r="AA289" i="1"/>
  <c r="AA2924" i="1"/>
  <c r="AA2171" i="1"/>
  <c r="AA638" i="1"/>
  <c r="AA4454" i="1"/>
  <c r="AA1285" i="1"/>
  <c r="AA529" i="1"/>
  <c r="AA1060" i="1"/>
  <c r="AA1138" i="1"/>
  <c r="AA996" i="1"/>
  <c r="AA4240" i="1"/>
  <c r="AA1609" i="1"/>
  <c r="Z3670" i="1" a="1"/>
  <c r="AA3729" i="1"/>
  <c r="AA1363" i="1"/>
  <c r="AA5080" i="1"/>
  <c r="AA2697" i="1"/>
  <c r="AA5785" i="1"/>
  <c r="AA4932" i="1"/>
  <c r="AA5367" i="1"/>
  <c r="AA2663" i="1"/>
  <c r="AA5188" i="1"/>
  <c r="AA2143" i="1"/>
  <c r="AA2997" i="1"/>
  <c r="AA3762" i="1"/>
  <c r="AA5475" i="1"/>
  <c r="Z132" i="1" a="1"/>
  <c r="AA116" i="1"/>
  <c r="AA4804" i="1"/>
  <c r="AA2292" i="1"/>
  <c r="X989" i="1" a="1"/>
  <c r="AA4346" i="1"/>
  <c r="AA5137" i="1"/>
  <c r="AA5886" i="1"/>
  <c r="AA4965" i="1"/>
  <c r="AA1689" i="1"/>
  <c r="AB2872" i="1"/>
  <c r="AA5401" i="1"/>
  <c r="AA2123" i="1"/>
  <c r="AA1035" i="1"/>
  <c r="AA5406" i="1"/>
  <c r="Z925" i="1" a="1"/>
  <c r="AA5618" i="1"/>
  <c r="AA576" i="1"/>
  <c r="AA1317" i="1"/>
  <c r="AA245" i="1"/>
  <c r="AA1205" i="1"/>
  <c r="AA5029" i="1"/>
  <c r="AA1414" i="1"/>
  <c r="AA5496" i="1"/>
  <c r="AA242" i="1"/>
  <c r="AA2487" i="1"/>
  <c r="AA5241" i="1"/>
  <c r="AB4300" i="1"/>
  <c r="AA4911" i="1"/>
  <c r="AA1206" i="1"/>
  <c r="W943" i="1" a="1"/>
  <c r="AA4203" i="1"/>
  <c r="AA1180" i="1"/>
  <c r="AA3619" i="1"/>
  <c r="AA3118" i="1"/>
  <c r="AA5138" i="1"/>
  <c r="AA497" i="1"/>
  <c r="AA1246" i="1"/>
  <c r="AA4177" i="1"/>
  <c r="AA4446" i="1"/>
  <c r="AA2624" i="1"/>
  <c r="AA5281" i="1"/>
  <c r="AA3876" i="1"/>
  <c r="AA4577" i="1"/>
  <c r="AA4740" i="1"/>
  <c r="AA264" i="1"/>
  <c r="AA410" i="1"/>
  <c r="AA1193" i="1"/>
  <c r="AA59" i="1"/>
  <c r="AA426" i="1"/>
  <c r="AA1383" i="1"/>
  <c r="AA4016" i="1"/>
  <c r="AA3128" i="1"/>
  <c r="AA4502" i="1"/>
  <c r="X129" i="1" a="1"/>
  <c r="AA2288" i="1"/>
  <c r="AA3888" i="1"/>
  <c r="V5859" i="1" a="1"/>
  <c r="W5820" i="1" a="1"/>
  <c r="W1758" i="1" a="1"/>
  <c r="AA777" i="1"/>
  <c r="X3452" i="1" a="1"/>
  <c r="AB3475" i="1"/>
  <c r="AA2858" i="1"/>
  <c r="AA5710" i="1"/>
  <c r="AA5251" i="1"/>
  <c r="Y3925" i="1" a="1"/>
  <c r="W5631" i="1" a="1"/>
  <c r="AA5079" i="1"/>
  <c r="AA4748" i="1"/>
  <c r="AA3245" i="1"/>
  <c r="AA147" i="1"/>
  <c r="AA3741" i="1"/>
  <c r="AA697" i="1"/>
  <c r="AA496" i="1"/>
  <c r="AA1231" i="1"/>
  <c r="AA2721" i="1"/>
  <c r="AA5384" i="1"/>
  <c r="AA3236" i="1"/>
  <c r="AA2423" i="1"/>
  <c r="Y4512" i="1" a="1"/>
  <c r="AA3644" i="1"/>
  <c r="AA2183" i="1"/>
  <c r="AA2648" i="1"/>
  <c r="AA1021" i="1"/>
  <c r="AA5342" i="1"/>
  <c r="AA2909" i="1"/>
  <c r="AA4167" i="1"/>
  <c r="AA3662" i="1"/>
  <c r="AB3018" i="1"/>
  <c r="AA3933" i="1"/>
  <c r="AA4584" i="1"/>
  <c r="AA5180" i="1"/>
  <c r="AA5830" i="1"/>
  <c r="AA5220" i="1"/>
  <c r="AA1660" i="1"/>
  <c r="V129" i="1" a="1"/>
  <c r="AB1440" i="1"/>
  <c r="AA981" i="1"/>
  <c r="AA1003" i="1"/>
  <c r="AA5136" i="1"/>
  <c r="AA4522" i="1"/>
  <c r="AA4612" i="1"/>
  <c r="AA1893" i="1"/>
  <c r="AA2661" i="1"/>
  <c r="AA2322" i="1"/>
  <c r="AA3849" i="1"/>
  <c r="AA4544" i="1"/>
  <c r="AA712" i="1"/>
  <c r="AA5564" i="1"/>
  <c r="V939" i="1" a="1"/>
  <c r="AA4276" i="1"/>
  <c r="AA4797" i="1"/>
  <c r="Z3908" i="1" a="1"/>
  <c r="Z3920" i="1" a="1"/>
  <c r="V4" i="1" a="1"/>
  <c r="Z3180" i="1" a="1"/>
  <c r="Y4937" i="1" a="1"/>
  <c r="AA4056" i="1"/>
  <c r="AA3712" i="1"/>
  <c r="AA1187" i="1"/>
  <c r="AA941" i="1"/>
  <c r="AA510" i="1"/>
  <c r="AA4006" i="1"/>
  <c r="AA4378" i="1"/>
  <c r="AA4958" i="1"/>
  <c r="AA306" i="1"/>
  <c r="AA5330" i="1"/>
  <c r="AA3584" i="1"/>
  <c r="AA2442" i="1"/>
  <c r="AA5400" i="1"/>
  <c r="AA2779" i="1"/>
  <c r="AA636" i="1"/>
  <c r="AA5663" i="1"/>
  <c r="AA4355" i="1"/>
  <c r="AA1332" i="1"/>
  <c r="AA3353" i="1"/>
  <c r="AA2849" i="1"/>
  <c r="AA1688" i="1"/>
  <c r="AA2100" i="1"/>
  <c r="AA5182" i="1"/>
  <c r="AA5907" i="1"/>
  <c r="AA1065" i="1"/>
  <c r="AA455" i="1"/>
  <c r="AA546" i="1"/>
  <c r="AA5803" i="1"/>
  <c r="AA3646" i="1"/>
  <c r="AA5408" i="1"/>
  <c r="AA509" i="1"/>
  <c r="AA1771" i="1"/>
  <c r="AA2913" i="1"/>
  <c r="AA5717" i="1"/>
  <c r="AA4111" i="1"/>
  <c r="AA2232" i="1"/>
  <c r="AA5591" i="1"/>
  <c r="AA498" i="1"/>
  <c r="AA4388" i="1"/>
  <c r="AA983" i="1"/>
  <c r="AA3166" i="1"/>
  <c r="AB5502" i="1"/>
  <c r="AA1165" i="1"/>
  <c r="AA3613" i="1"/>
  <c r="AA2940" i="1"/>
  <c r="AA1093" i="1"/>
  <c r="AA4682" i="1"/>
  <c r="AA3278" i="1"/>
  <c r="AA2194" i="1"/>
  <c r="AA1552" i="1"/>
  <c r="W3906" i="1" a="1"/>
  <c r="AA1326" i="1"/>
  <c r="AA4173" i="1"/>
  <c r="AA5748" i="1"/>
  <c r="X3181" i="1" a="1"/>
  <c r="X5029" i="1" a="1"/>
  <c r="V190" i="1" a="1"/>
  <c r="W1735" i="1" a="1"/>
  <c r="AA2415" i="1"/>
  <c r="AA1607" i="1"/>
  <c r="AA2854" i="1"/>
  <c r="Y1723" i="1" a="1"/>
  <c r="V1939" i="1" a="1"/>
  <c r="X2097" i="1" a="1"/>
  <c r="X994" i="1" a="1"/>
  <c r="W1017" i="1" a="1"/>
  <c r="V8" i="1" a="1"/>
  <c r="AA4313" i="1"/>
  <c r="AA1633" i="1"/>
  <c r="Y2644" i="1" a="1"/>
  <c r="Z3294" i="1" a="1"/>
  <c r="Y5016" i="1" a="1"/>
  <c r="V5862" i="1" a="1"/>
  <c r="V2097" i="1" a="1"/>
  <c r="AA3709" i="1"/>
  <c r="AA3663" i="1"/>
  <c r="Z5630" i="1" a="1"/>
  <c r="W142" i="1" a="1"/>
  <c r="X5657" i="1" a="1"/>
  <c r="X6" i="1" a="1"/>
  <c r="W1768" i="1" a="1"/>
  <c r="AA4096" i="1"/>
  <c r="AA4801" i="1"/>
  <c r="X921" i="1" a="1"/>
  <c r="Y5825" i="1" a="1"/>
  <c r="Z5844" i="1" a="1"/>
  <c r="X3487" i="1" a="1"/>
  <c r="AA547" i="1"/>
  <c r="AA642" i="1"/>
  <c r="AA779" i="1"/>
  <c r="AA810" i="1"/>
  <c r="X1756" i="1" a="1"/>
  <c r="Y957" i="1" a="1"/>
  <c r="Z4936" i="1" a="1"/>
  <c r="AA2064" i="1"/>
  <c r="AA716" i="1"/>
  <c r="W1739" i="1" a="1"/>
  <c r="X5820" i="1" a="1"/>
  <c r="Z2648" i="1" a="1"/>
  <c r="X5864" i="1" a="1"/>
  <c r="Y3306" i="1" a="1"/>
  <c r="Z5820" i="1" a="1"/>
  <c r="AA664" i="1"/>
  <c r="AA2862" i="1"/>
  <c r="AA1374" i="1"/>
  <c r="AA5445" i="1"/>
  <c r="Z1940" i="1" a="1"/>
  <c r="W3776" i="1" a="1"/>
  <c r="V2082" i="1" a="1"/>
  <c r="AA4209" i="1"/>
  <c r="W1737" i="1" a="1"/>
  <c r="AA1467" i="1"/>
  <c r="AA693" i="1"/>
  <c r="AA3417" i="1"/>
  <c r="V4939" i="1" a="1"/>
  <c r="Z164" i="1" a="1"/>
  <c r="X3297" i="1" a="1"/>
  <c r="Z195" i="1" a="1"/>
  <c r="X1751" i="1" a="1"/>
  <c r="V148" i="1" a="1"/>
  <c r="V2540" i="1" a="1"/>
  <c r="W3938" i="1" a="1"/>
  <c r="V5883" i="1" a="1"/>
  <c r="W5879" i="1" a="1"/>
  <c r="X2360" i="1" a="1"/>
  <c r="W899" i="1" a="1"/>
  <c r="V1760" i="1" a="1"/>
  <c r="X2342" i="1" a="1"/>
  <c r="V968" i="1" a="1"/>
  <c r="W3072" i="1" a="1"/>
  <c r="AA4929" i="1"/>
  <c r="AA2003" i="1"/>
  <c r="AA5572" i="1"/>
  <c r="Z3916" i="1" a="1"/>
  <c r="Z5862" i="1" a="1"/>
  <c r="X1770" i="1" a="1"/>
  <c r="Y2649" i="1" a="1"/>
  <c r="W3925" i="1" a="1"/>
  <c r="AA5895" i="1"/>
  <c r="AA4089" i="1"/>
  <c r="AA1683" i="1"/>
  <c r="AA5528" i="1"/>
  <c r="Z3736" i="1" a="1"/>
  <c r="V2884" i="1" a="1"/>
  <c r="Y3672" i="1" a="1"/>
  <c r="AA5906" i="1"/>
  <c r="AA53" i="1"/>
  <c r="AA841" i="1"/>
  <c r="V3925" i="1" a="1"/>
  <c r="AA1662" i="1"/>
  <c r="AA2427" i="1"/>
  <c r="AA1759" i="1"/>
  <c r="AA1023" i="1"/>
  <c r="AA859" i="1"/>
  <c r="W5039" i="1" a="1"/>
  <c r="AA2029" i="1"/>
  <c r="AA5671" i="1"/>
  <c r="AB771" i="1"/>
  <c r="AA1014" i="1"/>
  <c r="AA5122" i="1"/>
  <c r="AA5332" i="1"/>
  <c r="AA5901" i="1"/>
  <c r="AA950" i="1"/>
  <c r="AA2469" i="1"/>
  <c r="AA3543" i="1"/>
  <c r="AA3967" i="1"/>
  <c r="AA4090" i="1"/>
  <c r="X4514" i="1" a="1"/>
  <c r="Z5017" i="1" a="1"/>
  <c r="X2343" i="1" a="1"/>
  <c r="AA2315" i="1"/>
  <c r="V1961" i="1" a="1"/>
  <c r="W3275" i="1" a="1"/>
  <c r="AA2982" i="1"/>
  <c r="AA4860" i="1"/>
  <c r="V1966" i="1" a="1"/>
  <c r="AA2075" i="1"/>
  <c r="AA1591" i="1"/>
  <c r="X3671" i="1" a="1"/>
  <c r="V5636" i="1" a="1"/>
  <c r="AA3004" i="1"/>
  <c r="AA3528" i="1"/>
  <c r="AA3429" i="1"/>
  <c r="AA2426" i="1"/>
  <c r="W5807" i="1" a="1"/>
  <c r="X3055" i="1" a="1"/>
  <c r="AA5544" i="1"/>
  <c r="AA4424" i="1"/>
  <c r="AA2294" i="1"/>
  <c r="X3288" i="1" a="1"/>
  <c r="X226" i="1" a="1"/>
  <c r="AA4846" i="1"/>
  <c r="AA2984" i="1"/>
  <c r="AA1661" i="1"/>
  <c r="V186" i="1" a="1"/>
  <c r="X4316" i="1" a="1"/>
  <c r="AA4763" i="1"/>
  <c r="Y2641" i="1" a="1"/>
  <c r="V1730" i="1" a="1"/>
  <c r="X2660" i="1" a="1"/>
  <c r="W1036" i="1" a="1"/>
  <c r="X3277" i="1" a="1"/>
  <c r="V3289" i="1" a="1"/>
  <c r="X257" i="1" a="1"/>
  <c r="Z297" i="1" a="1"/>
  <c r="Y332" i="1" a="1"/>
  <c r="Y854" i="1" a="1"/>
  <c r="Z3551" i="1" a="1"/>
  <c r="Z5784" i="1" a="1"/>
  <c r="V3276" i="1" a="1"/>
  <c r="X179" i="1" a="1"/>
  <c r="AA3529" i="1"/>
  <c r="AA5911" i="1"/>
  <c r="X5608" i="1" a="1"/>
  <c r="Z3" i="1" a="1"/>
  <c r="W2395" i="1" a="1"/>
  <c r="X3674" i="1" a="1"/>
  <c r="AA2992" i="1"/>
  <c r="AA3097" i="1"/>
  <c r="X5633" i="1" a="1"/>
  <c r="V974" i="1" a="1"/>
  <c r="AA2594" i="1"/>
  <c r="AA657" i="1"/>
  <c r="AA1302" i="1"/>
  <c r="AA1905" i="1"/>
  <c r="AA4742" i="1"/>
  <c r="W5628" i="1" a="1"/>
  <c r="AA4386" i="1"/>
  <c r="AA1435" i="1"/>
  <c r="AA4220" i="1"/>
  <c r="X1963" i="1" a="1"/>
  <c r="W188" i="1" a="1"/>
  <c r="Y3288" i="1" a="1"/>
  <c r="V927" i="1" a="1"/>
  <c r="AA751" i="1"/>
  <c r="AA744" i="1"/>
  <c r="W1731" i="1" a="1"/>
  <c r="Z3917" i="1" a="1"/>
  <c r="W159" i="1" a="1"/>
  <c r="W4530" i="1" a="1"/>
  <c r="Z1001" i="1" a="1"/>
  <c r="AA5481" i="1"/>
  <c r="AA78" i="1"/>
  <c r="AA816" i="1"/>
  <c r="W932" i="1" a="1"/>
  <c r="X5022" i="1" a="1"/>
  <c r="Z3295" i="1" a="1"/>
  <c r="V5690" i="1" a="1"/>
  <c r="AA5800" i="1"/>
  <c r="AA5512" i="1"/>
  <c r="X3920" i="1" a="1"/>
  <c r="AA3765" i="1"/>
  <c r="AA1499" i="1"/>
  <c r="W167" i="1" a="1"/>
  <c r="X5653" i="1" a="1"/>
  <c r="X5017" i="1" a="1"/>
  <c r="Y164" i="1" a="1"/>
  <c r="Y3182" i="1" a="1"/>
  <c r="Y5873" i="1" a="1"/>
  <c r="V1748" i="1" a="1"/>
  <c r="Z1771" i="1" a="1"/>
  <c r="W3946" i="1" a="1"/>
  <c r="V3960" i="1" a="1"/>
  <c r="Z359" i="1" a="1"/>
  <c r="V1800" i="1" a="1"/>
  <c r="Y5031" i="1" a="1"/>
  <c r="Z1746" i="1" a="1"/>
  <c r="V5820" i="1" a="1"/>
  <c r="Y2329" i="1" a="1"/>
  <c r="AA5919" i="1"/>
  <c r="Z211" i="1" a="1"/>
  <c r="AA2283" i="1"/>
  <c r="AA1844" i="1"/>
  <c r="AA1535" i="1"/>
  <c r="V3674" i="1" a="1"/>
  <c r="Y3929" i="1" a="1"/>
  <c r="Y1729" i="1" a="1"/>
  <c r="AA4300" i="1"/>
  <c r="Z3911" i="1" a="1"/>
  <c r="AA2961" i="1"/>
  <c r="AA4034" i="1"/>
  <c r="AA1418" i="1"/>
  <c r="V1962" i="1" a="1"/>
  <c r="Z5839" i="1" a="1"/>
  <c r="AA1495" i="1"/>
  <c r="Z2874" i="1" a="1"/>
  <c r="AA4222" i="1"/>
  <c r="AA4830" i="1"/>
  <c r="AA3648" i="1"/>
  <c r="Z3930" i="1" a="1"/>
  <c r="AA2033" i="1"/>
  <c r="AA4312" i="1"/>
  <c r="W5637" i="1" a="1"/>
  <c r="W5021" i="1" a="1"/>
  <c r="Z5833" i="1" a="1"/>
  <c r="W1967" i="1" a="1"/>
  <c r="W894" i="1" a="1"/>
  <c r="AA2014" i="1"/>
  <c r="W3670" i="1" a="1"/>
  <c r="AA2034" i="1"/>
  <c r="AA4409" i="1"/>
  <c r="AA4274" i="1"/>
  <c r="Y5863" i="1" a="1"/>
  <c r="V3174" i="1" a="1"/>
  <c r="Y178" i="1" a="1"/>
  <c r="AA4792" i="1"/>
  <c r="Z2078" i="1" a="1"/>
  <c r="AA5489" i="1"/>
  <c r="AA3033" i="1"/>
  <c r="AA4993" i="1"/>
  <c r="Z1004" i="1" a="1"/>
  <c r="W1953" i="1" a="1"/>
  <c r="W209" i="1" a="1"/>
  <c r="AA1395" i="1"/>
  <c r="AA5961" i="1"/>
  <c r="AA4828" i="1"/>
  <c r="Y131" i="1" a="1"/>
  <c r="Z138" i="1" a="1"/>
  <c r="W5831" i="1" a="1"/>
  <c r="V241" i="1" a="1"/>
  <c r="Y4535" i="1" a="1"/>
  <c r="Z189" i="1" a="1"/>
  <c r="X2091" i="1" a="1"/>
  <c r="W213" i="1" a="1"/>
  <c r="W243" i="1" a="1"/>
  <c r="X2892" i="1" a="1"/>
  <c r="W2112" i="1" a="1"/>
  <c r="V2111" i="1" a="1"/>
  <c r="Z3561" i="1" a="1"/>
  <c r="X3683" i="1" a="1"/>
  <c r="V5672" i="1" a="1"/>
  <c r="Y4316" i="1" a="1"/>
  <c r="X2664" i="1" a="1"/>
  <c r="V2373" i="1" a="1"/>
  <c r="Z1096" i="1" a="1"/>
  <c r="X358" i="1" a="1"/>
  <c r="V3347" i="1" a="1"/>
  <c r="Y5859" i="1" a="1"/>
  <c r="W2644" i="1" a="1"/>
  <c r="Y157" i="1" a="1"/>
  <c r="W170" i="1" a="1"/>
  <c r="Z1775" i="1" a="1"/>
  <c r="X1056" i="1" a="1"/>
  <c r="Z2369" i="1" a="1"/>
  <c r="Y188" i="1" a="1"/>
  <c r="V5870" i="1" a="1"/>
  <c r="Z1003" i="1" a="1"/>
  <c r="X3053" i="1" a="1"/>
  <c r="AA1686" i="1"/>
  <c r="AA1877" i="1"/>
  <c r="AA4450" i="1"/>
  <c r="V1725" i="1" a="1"/>
  <c r="W958" i="1" a="1"/>
  <c r="W5073" i="1" a="1"/>
  <c r="Z200" i="1" a="1"/>
  <c r="W3918" i="1" a="1"/>
  <c r="AA508" i="1"/>
  <c r="AA673" i="1"/>
  <c r="AA1714" i="1"/>
  <c r="AA811" i="1"/>
  <c r="Y150" i="1" a="1"/>
  <c r="X194" i="1" a="1"/>
  <c r="X2081" i="1" a="1"/>
  <c r="AA2196" i="1"/>
  <c r="AA5503" i="1"/>
  <c r="Z1723" i="1" a="1"/>
  <c r="Z3915" i="1" a="1"/>
  <c r="Y3736" i="1" a="1"/>
  <c r="AA3490" i="1"/>
  <c r="AA2943" i="1"/>
  <c r="AA1485" i="1"/>
  <c r="AA629" i="1"/>
  <c r="W5852" i="1" a="1"/>
  <c r="X3780" i="1" a="1"/>
  <c r="V5040" i="1" a="1"/>
  <c r="X5630" i="1" a="1"/>
  <c r="AA3256" i="1"/>
  <c r="AA737" i="1"/>
  <c r="AA3266" i="1"/>
  <c r="AA917" i="1"/>
  <c r="W4525" i="1" a="1"/>
  <c r="X2093" i="1" a="1"/>
  <c r="Z5786" i="1" a="1"/>
  <c r="AA1323" i="1"/>
  <c r="AA2228" i="1"/>
  <c r="AA915" i="1"/>
  <c r="Y1744" i="1" a="1"/>
  <c r="Z4518" i="1" a="1"/>
  <c r="Z5828" i="1" a="1"/>
  <c r="V242" i="1" a="1"/>
  <c r="X3182" i="1" a="1"/>
  <c r="AA5525" i="1"/>
  <c r="AA802" i="1"/>
  <c r="AA5448" i="1"/>
  <c r="AA4389" i="1"/>
  <c r="W178" i="1" a="1"/>
  <c r="X1949" i="1" a="1"/>
  <c r="X943" i="1" a="1"/>
  <c r="Y2348" i="1" a="1"/>
  <c r="X2666" i="1" a="1"/>
  <c r="Z3306" i="1" a="1"/>
  <c r="V1005" i="1" a="1"/>
  <c r="W2674" i="1" a="1"/>
  <c r="V4901" i="1" a="1"/>
  <c r="V850" i="1" a="1"/>
  <c r="V3948" i="1" a="1"/>
  <c r="V2606" i="1" a="1"/>
  <c r="V3305" i="1" a="1"/>
  <c r="Y2369" i="1" a="1"/>
  <c r="X4946" i="1" a="1"/>
  <c r="Z3779" i="1" a="1"/>
  <c r="X225" i="1" a="1"/>
  <c r="AA3900" i="1"/>
  <c r="AA4432" i="1"/>
  <c r="W1723" i="1" a="1"/>
  <c r="W3454" i="1" a="1"/>
  <c r="Z2089" i="1" a="1"/>
  <c r="Z3053" i="1" a="1"/>
  <c r="Y206" i="1" a="1"/>
  <c r="AA3852" i="1"/>
  <c r="AA4179" i="1"/>
  <c r="AA1719" i="1"/>
  <c r="X5627" i="1" a="1"/>
  <c r="W3672" i="1" a="1"/>
  <c r="V5032" i="1" a="1"/>
  <c r="X4882" i="1" a="1"/>
  <c r="AA690" i="1"/>
  <c r="AA3394" i="1"/>
  <c r="AA4864" i="1"/>
  <c r="Y932" i="1" a="1"/>
  <c r="X4522" i="1" a="1"/>
  <c r="AA5767" i="1"/>
  <c r="Y3924" i="1" a="1"/>
  <c r="AA1432" i="1"/>
  <c r="AA2785" i="1"/>
  <c r="AA1598" i="1"/>
  <c r="X998" i="1" a="1"/>
  <c r="X188" i="1" a="1"/>
  <c r="V161" i="1" a="1"/>
  <c r="AA3861" i="1"/>
  <c r="AA639" i="1"/>
  <c r="AA5559" i="1"/>
  <c r="Y2352" i="1" a="1"/>
  <c r="Y1728" i="1" a="1"/>
  <c r="Y1942" i="1" a="1"/>
  <c r="W1770" i="1" a="1"/>
  <c r="Z2668" i="1" a="1"/>
  <c r="AA4108" i="1"/>
  <c r="AA4841" i="1"/>
  <c r="V3927" i="1" a="1"/>
  <c r="Y149" i="1" a="1"/>
  <c r="V3060" i="1" a="1"/>
  <c r="Y194" i="1" a="1"/>
  <c r="X3212" i="1" a="1"/>
  <c r="AA3100" i="1"/>
  <c r="AA2843" i="1"/>
  <c r="Y2874" i="1" a="1"/>
  <c r="AA3399" i="1"/>
  <c r="AA3699" i="1"/>
  <c r="W5858" i="1" a="1"/>
  <c r="Z3452" i="1" a="1"/>
  <c r="W5651" i="1" a="1"/>
  <c r="Y5791" i="1" a="1"/>
  <c r="W5684" i="1" a="1"/>
  <c r="X1772" i="1" a="1"/>
  <c r="W147" i="1" a="1"/>
  <c r="V3277" i="1" a="1"/>
  <c r="W3822" i="1" a="1"/>
  <c r="W3981" i="1" a="1"/>
  <c r="V5682" i="1" a="1"/>
  <c r="X995" i="1" a="1"/>
  <c r="V185" i="1" a="1"/>
  <c r="X150" i="1" a="1"/>
  <c r="Y3059" i="1" a="1"/>
  <c r="V175" i="1" a="1"/>
  <c r="W4545" i="1" a="1"/>
  <c r="W1033" i="1" a="1"/>
  <c r="X5878" i="1" a="1"/>
  <c r="Z2546" i="1" a="1"/>
  <c r="W206" i="1" a="1"/>
  <c r="W5855" i="1" a="1"/>
  <c r="X979" i="1" a="1"/>
  <c r="X2659" i="1" a="1"/>
  <c r="Y227" i="1" a="1"/>
  <c r="V5637" i="1" a="1"/>
  <c r="AA5797" i="1"/>
  <c r="AA4124" i="1"/>
  <c r="AA3522" i="1"/>
  <c r="Z174" i="1" a="1"/>
  <c r="Z2663" i="1" a="1"/>
  <c r="Y2330" i="1" a="1"/>
  <c r="AA1651" i="1"/>
  <c r="X5609" i="1" a="1"/>
  <c r="AA1852" i="1"/>
  <c r="AA2855" i="1"/>
  <c r="AA755" i="1"/>
  <c r="X5054" i="1" a="1"/>
  <c r="X5865" i="1" a="1"/>
  <c r="W5636" i="1" a="1"/>
  <c r="AA5441" i="1"/>
  <c r="AA1855" i="1"/>
  <c r="AA4477" i="1"/>
  <c r="AA799" i="1"/>
  <c r="AA560" i="1"/>
  <c r="AA1492" i="1"/>
  <c r="Z3913" i="1" a="1"/>
  <c r="AA895" i="1"/>
  <c r="AA1863" i="1"/>
  <c r="X5667" i="1" a="1"/>
  <c r="W5015" i="1" a="1"/>
  <c r="X82" i="1" a="1"/>
  <c r="AA5578" i="1"/>
  <c r="AA5412" i="1"/>
  <c r="AA2198" i="1"/>
  <c r="AA1603" i="1"/>
  <c r="AA5614" i="1"/>
  <c r="W2642" i="1" a="1"/>
  <c r="W1964" i="1" a="1"/>
  <c r="V1951" i="1" a="1"/>
  <c r="Z1740" i="1" a="1"/>
  <c r="AA3203" i="1"/>
  <c r="AA677" i="1"/>
  <c r="W3916" i="1" a="1"/>
  <c r="Z5806" i="1" a="1"/>
  <c r="X5825" i="1" a="1"/>
  <c r="Z982" i="1" a="1"/>
  <c r="Z5685" i="1" a="1"/>
  <c r="AA1433" i="1"/>
  <c r="AA5504" i="1"/>
  <c r="Z921" i="1" a="1"/>
  <c r="X5649" i="1" a="1"/>
  <c r="Z5029" i="1" a="1"/>
  <c r="V3787" i="1" a="1"/>
  <c r="W3307" i="1" a="1"/>
  <c r="V5015" i="1" a="1"/>
  <c r="X209" i="1" a="1"/>
  <c r="W990" i="1" a="1"/>
  <c r="W229" i="1" a="1"/>
  <c r="V2657" i="1" a="1"/>
  <c r="X3356" i="1" a="1"/>
  <c r="V366" i="1" a="1"/>
  <c r="V362" i="1" a="1"/>
  <c r="Y2721" i="1" a="1"/>
  <c r="W3151" i="1" a="1"/>
  <c r="X1000" i="1" a="1"/>
  <c r="X1012" i="1" a="1"/>
  <c r="Y3779" i="1" a="1"/>
  <c r="V2664" i="1" a="1"/>
  <c r="W5109" i="1" a="1"/>
  <c r="V5102" i="1" a="1"/>
  <c r="X2711" i="1" a="1"/>
  <c r="W2647" i="1" a="1"/>
  <c r="W182" i="1" a="1"/>
  <c r="X202" i="1" a="1"/>
  <c r="Y971" i="1" a="1"/>
  <c r="Z316" i="1" a="1"/>
  <c r="V3321" i="1" a="1"/>
  <c r="V303" i="1" a="1"/>
  <c r="Z250" i="1" a="1"/>
  <c r="W3277" i="1" a="1"/>
  <c r="Z2395" i="1" a="1"/>
  <c r="V243" i="1" a="1"/>
  <c r="V5127" i="1" a="1"/>
  <c r="Y5055" i="1" a="1"/>
  <c r="X3676" i="1" a="1"/>
  <c r="X3908" i="1" a="1"/>
  <c r="AA5801" i="1"/>
  <c r="Y162" i="1" a="1"/>
  <c r="W5658" i="1" a="1"/>
  <c r="W2092" i="1" a="1"/>
  <c r="Z4533" i="1" a="1"/>
  <c r="AA1911" i="1"/>
  <c r="AA2601" i="1"/>
  <c r="Y4522" i="1" a="1"/>
  <c r="AA3850" i="1"/>
  <c r="V2347" i="1" a="1"/>
  <c r="V2885" i="1" a="1"/>
  <c r="V2366" i="1" a="1"/>
  <c r="AA4460" i="1"/>
  <c r="AA4288" i="1"/>
  <c r="AA2593" i="1"/>
  <c r="AA2418" i="1"/>
  <c r="X3152" i="1" a="1"/>
  <c r="Z140" i="1" a="1"/>
  <c r="AA4395" i="1"/>
  <c r="AA4132" i="1"/>
  <c r="V3917" i="1" a="1"/>
  <c r="Y3910" i="1" a="1"/>
  <c r="Z151" i="1" a="1"/>
  <c r="Z5683" i="1" a="1"/>
  <c r="X5691" i="1" a="1"/>
  <c r="AA4808" i="1"/>
  <c r="AA4820" i="1"/>
  <c r="AA2954" i="1"/>
  <c r="AA2589" i="1"/>
  <c r="X1942" i="1" a="1"/>
  <c r="V897" i="1" a="1"/>
  <c r="Z2353" i="1" a="1"/>
  <c r="AA2981" i="1"/>
  <c r="AA3040" i="1"/>
  <c r="Y5629" i="1" a="1"/>
  <c r="AA4230" i="1"/>
  <c r="AA3389" i="1"/>
  <c r="X3149" i="1" a="1"/>
  <c r="W2079" i="1" a="1"/>
  <c r="Z3061" i="1" a="1"/>
  <c r="AA1924" i="1"/>
  <c r="W1744" i="1" a="1"/>
  <c r="AA3390" i="1"/>
  <c r="AA5519" i="1"/>
  <c r="AA2827" i="1"/>
  <c r="Z5064" i="1" a="1"/>
  <c r="X3295" i="1" a="1"/>
  <c r="V94" i="1" a="1"/>
  <c r="Z5051" i="1" a="1"/>
  <c r="V2877" i="1" a="1"/>
  <c r="Z3532" i="1" a="1"/>
  <c r="V5851" i="1" a="1"/>
  <c r="V1779" i="1" a="1"/>
  <c r="V5056" i="1" a="1"/>
  <c r="W2373" i="1" a="1"/>
  <c r="Z4326" i="1" a="1"/>
  <c r="X5074" i="1" a="1"/>
  <c r="Y5648" i="1" a="1"/>
  <c r="V3299" i="1" a="1"/>
  <c r="X5661" i="1" a="1"/>
  <c r="Y970" i="1" a="1"/>
  <c r="W3560" i="1" a="1"/>
  <c r="X2602" i="1" a="1"/>
  <c r="Z5089" i="1" a="1"/>
  <c r="V2685" i="1" a="1"/>
  <c r="Z3214" i="1" a="1"/>
  <c r="X4318" i="1" a="1"/>
  <c r="W135" i="1" a="1"/>
  <c r="X5066" i="1" a="1"/>
  <c r="Y3954" i="1" a="1"/>
  <c r="X2713" i="1" a="1"/>
  <c r="X3050" i="1" a="1"/>
  <c r="V5845" i="1" a="1"/>
  <c r="V3780" i="1" a="1"/>
  <c r="Z3789" i="1" a="1"/>
  <c r="AA4823" i="1"/>
  <c r="AA1401" i="1"/>
  <c r="AA3745" i="1"/>
  <c r="Y999" i="1" a="1"/>
  <c r="W90" i="1" a="1"/>
  <c r="X97" i="1" a="1"/>
  <c r="AA588" i="1"/>
  <c r="AA3443" i="1"/>
  <c r="AA3252" i="1"/>
  <c r="AA2268" i="1"/>
  <c r="AA3470" i="1"/>
  <c r="Y5858" i="1" a="1"/>
  <c r="V5656" i="1" a="1"/>
  <c r="AA674" i="1"/>
  <c r="Y1727" i="1" a="1"/>
  <c r="AA1442" i="1"/>
  <c r="AA1466" i="1"/>
  <c r="AA2290" i="1"/>
  <c r="V980" i="1" a="1"/>
  <c r="AA3695" i="1"/>
  <c r="AA4798" i="1"/>
  <c r="Y3489" i="1" a="1"/>
  <c r="W4524" i="1" a="1"/>
  <c r="W89" i="1" a="1"/>
  <c r="Y5785" i="1" a="1"/>
  <c r="X5063" i="1" a="1"/>
  <c r="AA2527" i="1"/>
  <c r="Y3919" i="1" a="1"/>
  <c r="AA1932" i="1"/>
  <c r="AA4088" i="1"/>
  <c r="AA1385" i="1"/>
  <c r="V218" i="1" a="1"/>
  <c r="X5848" i="1" a="1"/>
  <c r="V2348" i="1" a="1"/>
  <c r="AA4844" i="1"/>
  <c r="X926" i="1" a="1"/>
  <c r="AA3415" i="1"/>
  <c r="AA4448" i="1"/>
  <c r="AA3519" i="1"/>
  <c r="Y2653" i="1" a="1"/>
  <c r="Z5837" i="1" a="1"/>
  <c r="X960" i="1" a="1"/>
  <c r="AA1387" i="1"/>
  <c r="AA2235" i="1"/>
  <c r="AA5585" i="1"/>
  <c r="V1729" i="1" a="1"/>
  <c r="V1731" i="1" a="1"/>
  <c r="Y1757" i="1" a="1"/>
  <c r="X237" i="1" a="1"/>
  <c r="Z5692" i="1" a="1"/>
  <c r="V192" i="1" a="1"/>
  <c r="V1945" i="1" a="1"/>
  <c r="V1956" i="1" a="1"/>
  <c r="W2888" i="1" a="1"/>
  <c r="V2683" i="1" a="1"/>
  <c r="Y310" i="1" a="1"/>
  <c r="V344" i="1" a="1"/>
  <c r="Y2115" i="1" a="1"/>
  <c r="X1076" i="1" a="1"/>
  <c r="Y213" i="1" a="1"/>
  <c r="Y2099" i="1" a="1"/>
  <c r="W5788" i="1" a="1"/>
  <c r="V3072" i="1" a="1"/>
  <c r="Z4594" i="1" a="1"/>
  <c r="V2716" i="1" a="1"/>
  <c r="Y3556" i="1" a="1"/>
  <c r="V159" i="1" a="1"/>
  <c r="W5638" i="1" a="1"/>
  <c r="W2080" i="1" a="1"/>
  <c r="Y176" i="1" a="1"/>
  <c r="V5878" i="1" a="1"/>
  <c r="X4550" i="1" a="1"/>
  <c r="W5065" i="1" a="1"/>
  <c r="W3295" i="1" a="1"/>
  <c r="Z2883" i="1" a="1"/>
  <c r="Z2899" i="1" a="1"/>
  <c r="V2364" i="1" a="1"/>
  <c r="Z3062" i="1" a="1"/>
  <c r="Y3575" i="1" a="1"/>
  <c r="W969" i="1" a="1"/>
  <c r="V5649" i="1" a="1"/>
  <c r="X95" i="1" a="1"/>
  <c r="W379" i="1" a="1"/>
  <c r="W1098" i="1" a="1"/>
  <c r="V3556" i="1" a="1"/>
  <c r="W5014" i="1" a="1"/>
  <c r="Z5028" i="1" a="1"/>
  <c r="X1945" i="1" a="1"/>
  <c r="Y2090" i="1" a="1"/>
  <c r="X4328" i="1" a="1"/>
  <c r="V869" i="1" a="1"/>
  <c r="V893" i="1" a="1"/>
  <c r="Y4889" i="1" a="1"/>
  <c r="Z5609" i="1" a="1"/>
  <c r="X5830" i="1" a="1"/>
  <c r="X5662" i="1" a="1"/>
  <c r="Z5850" i="1" a="1"/>
  <c r="Y3350" i="1" a="1"/>
  <c r="X2102" i="1" a="1"/>
  <c r="V5078" i="1" a="1"/>
  <c r="V307" i="1" a="1"/>
  <c r="Z187" i="1" a="1"/>
  <c r="Y3737" i="1" a="1"/>
  <c r="X3052" i="1" a="1"/>
  <c r="Y3150" i="1" a="1"/>
  <c r="V2105" i="1" a="1"/>
  <c r="Y312" i="1" a="1"/>
  <c r="Y2672" i="1" a="1"/>
  <c r="V155" i="1" a="1"/>
  <c r="X1757" i="1" a="1"/>
  <c r="W5848" i="1" a="1"/>
  <c r="V2104" i="1" a="1"/>
  <c r="V1054" i="1" a="1"/>
  <c r="W227" i="1" a="1"/>
  <c r="W3227" i="1" a="1"/>
  <c r="X364" i="1" a="1"/>
  <c r="Z4946" i="1" a="1"/>
  <c r="Y2708" i="1" a="1"/>
  <c r="V3611" i="1" a="1"/>
  <c r="Y3589" i="1" a="1"/>
  <c r="Z2382" i="1" a="1"/>
  <c r="W3826" i="1" a="1"/>
  <c r="Y4720" i="1" a="1"/>
  <c r="V885" i="1" a="1"/>
  <c r="X1211" i="1" a="1"/>
  <c r="X4613" i="1" a="1"/>
  <c r="V5313" i="1" a="1"/>
  <c r="Z888" i="1" a="1"/>
  <c r="W1071" i="1" a="1"/>
  <c r="W3931" i="1" a="1"/>
  <c r="X296" i="1" a="1"/>
  <c r="Y65" i="1" a="1"/>
  <c r="Z3146" i="1" a="1"/>
  <c r="Y1824" i="1" a="1"/>
  <c r="Z29" i="1" a="1"/>
  <c r="X404" i="1" a="1"/>
  <c r="V1154" i="1" a="1"/>
  <c r="V3734" i="1" a="1"/>
  <c r="W2494" i="1" a="1"/>
  <c r="V4658" i="1" a="1"/>
  <c r="W5173" i="1" a="1"/>
  <c r="X2705" i="1" a="1"/>
  <c r="Z1078" i="1" a="1"/>
  <c r="Y4892" i="1" a="1"/>
  <c r="X3234" i="1" a="1"/>
  <c r="X3572" i="1" a="1"/>
  <c r="X457" i="1" a="1"/>
  <c r="Z2619" i="1" a="1"/>
  <c r="Y3816" i="1" a="1"/>
  <c r="X1097" i="1" a="1"/>
  <c r="Y463" i="1" a="1"/>
  <c r="V5231" i="1" a="1"/>
  <c r="W2131" i="1" a="1"/>
  <c r="Z2488" i="1" a="1"/>
  <c r="X5317" i="1" a="1"/>
  <c r="Y3572" i="1" a="1"/>
  <c r="Z1036" i="1" a="1"/>
  <c r="Y1776" i="1" a="1"/>
  <c r="Y3082" i="1" a="1"/>
  <c r="Z5615" i="1" a="1"/>
  <c r="Y1289" i="1" a="1"/>
  <c r="Y1246" i="1" a="1"/>
  <c r="W1982" i="1" a="1"/>
  <c r="X2619" i="1" a="1"/>
  <c r="W3835" i="1" a="1"/>
  <c r="V3817" i="1" a="1"/>
  <c r="Y1234" i="1" a="1"/>
  <c r="V3552" i="1" a="1"/>
  <c r="V274" i="1" a="1"/>
  <c r="Z2905" i="1" a="1"/>
  <c r="X2698" i="1" a="1"/>
  <c r="W3812" i="1" a="1"/>
  <c r="Z4652" i="1" a="1"/>
  <c r="V5798" i="1" a="1"/>
  <c r="Z1257" i="1" a="1"/>
  <c r="V1204" i="1" a="1"/>
  <c r="Y4684" i="1" a="1"/>
  <c r="W398" i="1" a="1"/>
  <c r="Z18" i="1" a="1"/>
  <c r="Y2119" i="1" a="1"/>
  <c r="X4892" i="1" a="1"/>
  <c r="Z4323" i="1" a="1"/>
  <c r="W5832" i="1" a="1"/>
  <c r="W852" i="1" a="1"/>
  <c r="V2363" i="1" a="1"/>
  <c r="Y5027" i="1" a="1"/>
  <c r="W984" i="1" a="1"/>
  <c r="Z4582" i="1" a="1"/>
  <c r="W1092" i="1" a="1"/>
  <c r="Z3564" i="1" a="1"/>
  <c r="V3056" i="1" a="1"/>
  <c r="Z2482" i="1" a="1"/>
  <c r="V60" i="1" a="1"/>
  <c r="V227" i="1" a="1"/>
  <c r="Z5097" i="1" a="1"/>
  <c r="Z4559" i="1" a="1"/>
  <c r="W5885" i="1" a="1"/>
  <c r="Y3324" i="1" a="1"/>
  <c r="Z83" i="1" a="1"/>
  <c r="X1938" i="1" a="1"/>
  <c r="Y2349" i="1" a="1"/>
  <c r="V215" i="1" a="1"/>
  <c r="V3226" i="1" a="1"/>
  <c r="Z2674" i="1" a="1"/>
  <c r="W4889" i="1" a="1"/>
  <c r="X4895" i="1" a="1"/>
  <c r="Z218" i="1" a="1"/>
  <c r="Z5638" i="1" a="1"/>
  <c r="Y5024" i="1" a="1"/>
  <c r="V969" i="1" a="1"/>
  <c r="W3794" i="1" a="1"/>
  <c r="V1027" i="1" a="1"/>
  <c r="Z2873" i="1" a="1"/>
  <c r="Z5033" i="1" a="1"/>
  <c r="Y953" i="1" a="1"/>
  <c r="Y1948" i="1" a="1"/>
  <c r="V316" i="1" a="1"/>
  <c r="W3081" i="1" a="1"/>
  <c r="Y242" i="1" a="1"/>
  <c r="X4576" i="1" a="1"/>
  <c r="Y3574" i="1" a="1"/>
  <c r="V3215" i="1" a="1"/>
  <c r="Z2696" i="1" a="1"/>
  <c r="X1243" i="1" a="1"/>
  <c r="V2728" i="1" a="1"/>
  <c r="Y2717" i="1" a="1"/>
  <c r="V5100" i="1" a="1"/>
  <c r="X5196" i="1" a="1"/>
  <c r="X1190" i="1" a="1"/>
  <c r="Z1247" i="1" a="1"/>
  <c r="Y1108" i="1" a="1"/>
  <c r="Z2730" i="1" a="1"/>
  <c r="W5199" i="1" a="1"/>
  <c r="W1069" i="1" a="1"/>
  <c r="Y2662" i="1" a="1"/>
  <c r="Z2355" i="1" a="1"/>
  <c r="Y1059" i="1" a="1"/>
  <c r="W4333" i="1" a="1"/>
  <c r="X4359" i="1" a="1"/>
  <c r="Z2625" i="1" a="1"/>
  <c r="Z3752" i="1" a="1"/>
  <c r="V4612" i="1" a="1"/>
  <c r="W4712" i="1" a="1"/>
  <c r="Y3117" i="1" a="1"/>
  <c r="Z1173" i="1" a="1"/>
  <c r="Y5202" i="1" a="1"/>
  <c r="W346" i="1" a="1"/>
  <c r="W3563" i="1" a="1"/>
  <c r="V2900" i="1" a="1"/>
  <c r="V5939" i="1" a="1"/>
  <c r="Y2550" i="1" a="1"/>
  <c r="Z5273" i="1" a="1"/>
  <c r="Y1156" i="1" a="1"/>
  <c r="Y5944" i="1" a="1"/>
  <c r="W350" i="1" a="1"/>
  <c r="Z1250" i="1" a="1"/>
  <c r="X5253" i="1" a="1"/>
  <c r="V874" i="1" a="1"/>
  <c r="V5132" i="1" a="1"/>
  <c r="X5302" i="1" a="1"/>
  <c r="X3948" i="1" a="1"/>
  <c r="Y4327" i="1" a="1"/>
  <c r="V321" i="1" a="1"/>
  <c r="Z2895" i="1" a="1"/>
  <c r="V5163" i="1" a="1"/>
  <c r="W2736" i="1" a="1"/>
  <c r="W3606" i="1" a="1"/>
  <c r="W879" i="1" a="1"/>
  <c r="Z4953" i="1" a="1"/>
  <c r="Z3958" i="1" a="1"/>
  <c r="V3166" i="1" a="1"/>
  <c r="W4673" i="1" a="1"/>
  <c r="V3320" i="1" a="1"/>
  <c r="X3222" i="1" a="1"/>
  <c r="V3808" i="1" a="1"/>
  <c r="Z4905" i="1" a="1"/>
  <c r="Y3164" i="1" a="1"/>
  <c r="W4667" i="1" a="1"/>
  <c r="W5148" i="1" a="1"/>
  <c r="X2497" i="1" a="1"/>
  <c r="X4670" i="1" a="1"/>
  <c r="W1203" i="1" a="1"/>
  <c r="W2564" i="1" a="1"/>
  <c r="V4624" i="1" a="1"/>
  <c r="X3165" i="1" a="1"/>
  <c r="Z5328" i="1" a="1"/>
  <c r="W5102" i="1" a="1"/>
  <c r="Y4945" i="1" a="1"/>
  <c r="X288" i="1" a="1"/>
  <c r="V4583" i="1" a="1"/>
  <c r="W345" i="1" a="1"/>
  <c r="W4628" i="1" a="1"/>
  <c r="W3984" i="1" a="1"/>
  <c r="X5308" i="1" a="1"/>
  <c r="V4353" i="1" a="1"/>
  <c r="Z5191" i="1" a="1"/>
  <c r="Y4339" i="1" a="1"/>
  <c r="Y298" i="1" a="1"/>
  <c r="Z3947" i="1" a="1"/>
  <c r="Z2656" i="1" a="1"/>
  <c r="X5094" i="1" a="1"/>
  <c r="X5672" i="1" a="1"/>
  <c r="W75" i="1" a="1"/>
  <c r="X3180" i="1" a="1"/>
  <c r="W3338" i="1" a="1"/>
  <c r="W3801" i="1" a="1"/>
  <c r="Y339" i="1" a="1"/>
  <c r="Z3935" i="1" a="1"/>
  <c r="V2648" i="1" a="1"/>
  <c r="Z5830" i="1" a="1"/>
  <c r="W5836" i="1" a="1"/>
  <c r="W5084" i="1" a="1"/>
  <c r="X269" i="1" a="1"/>
  <c r="X1774" i="1" a="1"/>
  <c r="Z1774" i="1" a="1"/>
  <c r="V2399" i="1" a="1"/>
  <c r="Y3780" i="1" a="1"/>
  <c r="X5040" i="1" a="1"/>
  <c r="Y60" i="1" a="1"/>
  <c r="X3319" i="1" a="1"/>
  <c r="Z4948" i="1" a="1"/>
  <c r="V5876" i="1" a="1"/>
  <c r="Y287" i="1" a="1"/>
  <c r="Z2081" i="1" a="1"/>
  <c r="Z1030" i="1" a="1"/>
  <c r="Z3776" i="1" a="1"/>
  <c r="V5843" i="1" a="1"/>
  <c r="V5884" i="1" a="1"/>
  <c r="X4563" i="1" a="1"/>
  <c r="Z976" i="1" a="1"/>
  <c r="W137" i="1" a="1"/>
  <c r="V5827" i="1" a="1"/>
  <c r="X4529" i="1" a="1"/>
  <c r="X1043" i="1" a="1"/>
  <c r="V2544" i="1" a="1"/>
  <c r="W1082" i="1" a="1"/>
  <c r="W2604" i="1" a="1"/>
  <c r="W4583" i="1" a="1"/>
  <c r="Y3956" i="1" a="1"/>
  <c r="Z3843" i="1" a="1"/>
  <c r="Z3249" i="1" a="1"/>
  <c r="W1149" i="1" a="1"/>
  <c r="V5366" i="1" a="1"/>
  <c r="X3602" i="1" a="1"/>
  <c r="V4697" i="1" a="1"/>
  <c r="X4874" i="1" a="1"/>
  <c r="Y408" i="1" a="1"/>
  <c r="V4330" i="1" a="1"/>
  <c r="X5297" i="1" a="1"/>
  <c r="V4959" i="1" a="1"/>
  <c r="X2691" i="1" a="1"/>
  <c r="Z3813" i="1" a="1"/>
  <c r="V5076" i="1" a="1"/>
  <c r="Z3191" i="1" a="1"/>
  <c r="V5116" i="1" a="1"/>
  <c r="W1273" i="1" a="1"/>
  <c r="V871" i="1" a="1"/>
  <c r="Y5161" i="1" a="1"/>
  <c r="X5111" i="1" a="1"/>
  <c r="Y5322" i="1" a="1"/>
  <c r="Z5172" i="1" a="1"/>
  <c r="Z1979" i="1" a="1"/>
  <c r="X1171" i="1" a="1"/>
  <c r="Z315" i="1" a="1"/>
  <c r="V3798" i="1" a="1"/>
  <c r="X1067" i="1" a="1"/>
  <c r="V352" i="1" a="1"/>
  <c r="Z341" i="1" a="1"/>
  <c r="V2918" i="1" a="1"/>
  <c r="Y5118" i="1" a="1"/>
  <c r="Z3608" i="1" a="1"/>
  <c r="W1249" i="1" a="1"/>
  <c r="Y5240" i="1" a="1"/>
  <c r="V4625" i="1" a="1"/>
  <c r="W1150" i="1" a="1"/>
  <c r="V2718" i="1" a="1"/>
  <c r="X1246" i="1" a="1"/>
  <c r="X3164" i="1" a="1"/>
  <c r="W5061" i="1" a="1"/>
  <c r="Z5091" i="1" a="1"/>
  <c r="Z3082" i="1" a="1"/>
  <c r="Y1172" i="1" a="1"/>
  <c r="Y2755" i="1" a="1"/>
  <c r="V3135" i="1" a="1"/>
  <c r="V1159" i="1" a="1"/>
  <c r="Y2561" i="1" a="1"/>
  <c r="V1086" i="1" a="1"/>
  <c r="X3243" i="1" a="1"/>
  <c r="Z4972" i="1" a="1"/>
  <c r="X3159" i="1" a="1"/>
  <c r="W2375" i="1" a="1"/>
  <c r="X3790" i="1" a="1"/>
  <c r="X2687" i="1" a="1"/>
  <c r="Y3347" i="1" a="1"/>
  <c r="Z5213" i="1" a="1"/>
  <c r="V3967" i="1" a="1"/>
  <c r="Y1206" i="1" a="1"/>
  <c r="X5169" i="1" a="1"/>
  <c r="V4633" i="1" a="1"/>
  <c r="X23" i="1" a="1"/>
  <c r="Z1112" i="1" a="1"/>
  <c r="Y4706" i="1" a="1"/>
  <c r="Z2490" i="1" a="1"/>
  <c r="Y1147" i="1" a="1"/>
  <c r="Z1018" i="1" a="1"/>
  <c r="W1027" i="1" a="1"/>
  <c r="Y337" i="1" a="1"/>
  <c r="V4566" i="1" a="1"/>
  <c r="W3251" i="1" a="1"/>
  <c r="V2943" i="1" a="1"/>
  <c r="Y5244" i="1" a="1"/>
  <c r="V5186" i="1" a="1"/>
  <c r="V3359" i="1" a="1"/>
  <c r="Z2098" i="1" a="1"/>
  <c r="V2396" i="1" a="1"/>
  <c r="V5075" i="1" a="1"/>
  <c r="W962" i="1" a="1"/>
  <c r="W3292" i="1" a="1"/>
  <c r="V267" i="1" a="1"/>
  <c r="X3967" i="1" a="1"/>
  <c r="X852" i="1" a="1"/>
  <c r="X3578" i="1" a="1"/>
  <c r="W163" i="1" a="1"/>
  <c r="X3291" i="1" a="1"/>
  <c r="X5846" i="1" a="1"/>
  <c r="V216" i="1" a="1"/>
  <c r="Z329" i="1" a="1"/>
  <c r="Z3804" i="1" a="1"/>
  <c r="Y2689" i="1" a="1"/>
  <c r="V326" i="1" a="1"/>
  <c r="Z3291" i="1" a="1"/>
  <c r="Z190" i="1" a="1"/>
  <c r="X3298" i="1" a="1"/>
  <c r="X3305" i="1" a="1"/>
  <c r="V339" i="1" a="1"/>
  <c r="W5695" i="1" a="1"/>
  <c r="W1065" i="1" a="1"/>
  <c r="Y3338" i="1" a="1"/>
  <c r="X5646" i="1" a="1"/>
  <c r="Y2342" i="1" a="1"/>
  <c r="W5847" i="1" a="1"/>
  <c r="Z221" i="1" a="1"/>
  <c r="Z2107" i="1" a="1"/>
  <c r="Y1053" i="1" a="1"/>
  <c r="X4527" i="1" a="1"/>
  <c r="W5666" i="1" a="1"/>
  <c r="V898" i="1" a="1"/>
  <c r="X978" i="1" a="1"/>
  <c r="Y2899" i="1" a="1"/>
  <c r="Z3227" i="1" a="1"/>
  <c r="Z3550" i="1" a="1"/>
  <c r="V4903" i="1" a="1"/>
  <c r="Y1051" i="1" a="1"/>
  <c r="V1031" i="1" a="1"/>
  <c r="X5138" i="1" a="1"/>
  <c r="V465" i="1" a="1"/>
  <c r="V1194" i="1" a="1"/>
  <c r="X1121" i="1" a="1"/>
  <c r="V4609" i="1" a="1"/>
  <c r="Z4700" i="1" a="1"/>
  <c r="Z2617" i="1" a="1"/>
  <c r="Y5238" i="1" a="1"/>
  <c r="W390" i="1" a="1"/>
  <c r="V1279" i="1" a="1"/>
  <c r="W1183" i="1" a="1"/>
  <c r="Y1794" i="1" a="1"/>
  <c r="W1050" i="1" a="1"/>
  <c r="Z312" i="1" a="1"/>
  <c r="Y2113" i="1" a="1"/>
  <c r="X1127" i="1" a="1"/>
  <c r="V5292" i="1" a="1"/>
  <c r="W5237" i="1" a="1"/>
  <c r="W5228" i="1" a="1"/>
  <c r="Z1226" i="1" a="1"/>
  <c r="Z4601" i="1" a="1"/>
  <c r="Y5282" i="1" a="1"/>
  <c r="W5263" i="1" a="1"/>
  <c r="X5184" i="1" a="1"/>
  <c r="Y4565" i="1" a="1"/>
  <c r="X322" i="1" a="1"/>
  <c r="V5050" i="1" a="1"/>
  <c r="X1053" i="1" a="1"/>
  <c r="Y5114" i="1" a="1"/>
  <c r="Z1255" i="1" a="1"/>
  <c r="Y886" i="1" a="1"/>
  <c r="W1104" i="1" a="1"/>
  <c r="Z1108" i="1" a="1"/>
  <c r="X2731" i="1" a="1"/>
  <c r="W1240" i="1" a="1"/>
  <c r="V409" i="1" a="1"/>
  <c r="Z2725" i="1" a="1"/>
  <c r="Y5430" i="1" a="1"/>
  <c r="Z1031" i="1" a="1"/>
  <c r="V271" i="1" a="1"/>
  <c r="V3327" i="1" a="1"/>
  <c r="AA1081" i="1"/>
  <c r="AA1098" i="1"/>
  <c r="AA4661" i="1"/>
  <c r="AA1914" i="1"/>
  <c r="X3779" i="1" a="1"/>
  <c r="AA70" i="1"/>
  <c r="AB633" i="1"/>
  <c r="AA5098" i="1"/>
  <c r="AA512" i="1"/>
  <c r="AA302" i="1"/>
  <c r="AA4907" i="1"/>
  <c r="AA4617" i="1"/>
  <c r="AA1220" i="1"/>
  <c r="AA1794" i="1"/>
  <c r="AA22" i="1"/>
  <c r="AA976" i="1"/>
  <c r="AA4402" i="1"/>
  <c r="AA3898" i="1"/>
  <c r="V958" i="1" a="1"/>
  <c r="AA2017" i="1"/>
  <c r="AA3763" i="1"/>
  <c r="X1731" i="1" a="1"/>
  <c r="W3290" i="1" a="1"/>
  <c r="Z937" i="1" a="1"/>
  <c r="V5824" i="1" a="1"/>
  <c r="W5843" i="1" a="1"/>
  <c r="AA4189" i="1"/>
  <c r="Z1750" i="1" a="1"/>
  <c r="Y959" i="1" a="1"/>
  <c r="AA3008" i="1"/>
  <c r="W3921" i="1" a="1"/>
  <c r="W3064" i="1" a="1"/>
  <c r="Y5818" i="1" a="1"/>
  <c r="AA1903" i="1"/>
  <c r="Z5831" i="1" a="1"/>
  <c r="W196" i="1" a="1"/>
  <c r="AA1587" i="1"/>
  <c r="AA890" i="1"/>
  <c r="AA778" i="1"/>
  <c r="X227" i="1" a="1"/>
  <c r="W4543" i="1" a="1"/>
  <c r="W5008" i="1" a="1"/>
  <c r="Y2875" i="1" a="1"/>
  <c r="V1744" i="1" a="1"/>
  <c r="V3275" i="1" a="1"/>
  <c r="Z4943" i="1" a="1"/>
  <c r="AA124" i="1"/>
  <c r="AA2222" i="1"/>
  <c r="Z3780" i="1" a="1"/>
  <c r="Z183" i="1" a="1"/>
  <c r="V1938" i="1" a="1"/>
  <c r="V5026" i="1" a="1"/>
  <c r="Y228" i="1" a="1"/>
  <c r="V5823" i="1" a="1"/>
  <c r="V1783" i="1" a="1"/>
  <c r="X350" i="1" a="1"/>
  <c r="W5676" i="1" a="1"/>
  <c r="Y2895" i="1" a="1"/>
  <c r="W2400" i="1" a="1"/>
  <c r="Z3782" i="1" a="1"/>
  <c r="Y1758" i="1" a="1"/>
  <c r="Y925" i="1" a="1"/>
  <c r="AA1883" i="1"/>
  <c r="Z3066" i="1" a="1"/>
  <c r="Y2882" i="1" a="1"/>
  <c r="W155" i="1" a="1"/>
  <c r="AA3509" i="1"/>
  <c r="AA4494" i="1"/>
  <c r="AA2994" i="1"/>
  <c r="Z142" i="1" a="1"/>
  <c r="W5864" i="1" a="1"/>
  <c r="AA44" i="1"/>
  <c r="AA1572" i="1"/>
  <c r="AA3398" i="1"/>
  <c r="AA5607" i="1"/>
  <c r="AA4282" i="1"/>
  <c r="X3673" i="1" a="1"/>
  <c r="AA1865" i="1"/>
  <c r="AA1640" i="1"/>
  <c r="AA1602" i="1"/>
  <c r="W4318" i="1" a="1"/>
  <c r="V2342" i="1" a="1"/>
  <c r="Y189" i="1" a="1"/>
  <c r="AA3257" i="1"/>
  <c r="AA3890" i="1"/>
  <c r="AA4918" i="1"/>
  <c r="X4517" i="1" a="1"/>
  <c r="Z5649" i="1" a="1"/>
  <c r="W4528" i="1" a="1"/>
  <c r="V5043" i="1" a="1"/>
  <c r="Z1751" i="1" a="1"/>
  <c r="AA1429" i="1"/>
  <c r="AA4839" i="1"/>
  <c r="V923" i="1" a="1"/>
  <c r="V1755" i="1" a="1"/>
  <c r="W3778" i="1" a="1"/>
  <c r="W971" i="1" a="1"/>
  <c r="X5069" i="1" a="1"/>
  <c r="AA2957" i="1"/>
  <c r="AA5543" i="1"/>
  <c r="AA2587" i="1"/>
  <c r="AA2038" i="1"/>
  <c r="AA2236" i="1"/>
  <c r="X2094" i="1" a="1"/>
  <c r="Z5030" i="1" a="1"/>
  <c r="Z2346" i="1" a="1"/>
  <c r="V3543" i="1" a="1"/>
  <c r="X279" i="1" a="1"/>
  <c r="Y2542" i="1" a="1"/>
  <c r="Z2647" i="1" a="1"/>
  <c r="W289" i="1" a="1"/>
  <c r="Y1006" i="1" a="1"/>
  <c r="W3161" i="1" a="1"/>
  <c r="W2358" i="1" a="1"/>
  <c r="W891" i="1" a="1"/>
  <c r="Y249" i="1" a="1"/>
  <c r="Z5016" i="1" a="1"/>
  <c r="Y156" i="1" a="1"/>
  <c r="X2485" i="1" a="1"/>
  <c r="X158" i="1" a="1"/>
  <c r="AA2510" i="1"/>
  <c r="V5009" i="1" a="1"/>
  <c r="AA3479" i="1"/>
  <c r="AA2600" i="1"/>
  <c r="Y3060" i="1" a="1"/>
  <c r="V3212" i="1" a="1"/>
  <c r="W3059" i="1" a="1"/>
  <c r="AA3653" i="1"/>
  <c r="Y1735" i="1" a="1"/>
  <c r="AA571" i="1"/>
  <c r="AA2519" i="1"/>
  <c r="AA791" i="1"/>
  <c r="Z1006" i="1" a="1"/>
  <c r="Y5862" i="1" a="1"/>
  <c r="AA786" i="1"/>
  <c r="AA4759" i="1"/>
  <c r="AA4123" i="1"/>
  <c r="AA817" i="1"/>
  <c r="AA4490" i="1"/>
  <c r="AA3623" i="1"/>
  <c r="AA4998" i="1"/>
  <c r="AA1608" i="1"/>
  <c r="AA2011" i="1"/>
  <c r="AA4030" i="1"/>
  <c r="W1946" i="1" a="1"/>
  <c r="V944" i="1" a="1"/>
  <c r="V3050" i="1" a="1"/>
  <c r="AA2413" i="1"/>
  <c r="W1748" i="1" a="1"/>
  <c r="AA1887" i="1"/>
  <c r="AA2993" i="1"/>
  <c r="AA3020" i="1"/>
  <c r="Z5045" i="1" a="1"/>
  <c r="V5838" i="1" a="1"/>
  <c r="Y964" i="1" a="1"/>
  <c r="Y1731" i="1" a="1"/>
  <c r="AA4418" i="1"/>
  <c r="AA4466" i="1"/>
  <c r="AA3523" i="1"/>
  <c r="AA3044" i="1"/>
  <c r="Z5013" i="1" a="1"/>
  <c r="X211" i="1" a="1"/>
  <c r="Y1950" i="1" a="1"/>
  <c r="AA3768" i="1"/>
  <c r="AA45" i="1"/>
  <c r="Z5010" i="1" a="1"/>
  <c r="V143" i="1" a="1"/>
  <c r="V150" i="1" a="1"/>
  <c r="X62" i="1" a="1"/>
  <c r="W4321" i="1" a="1"/>
  <c r="X2645" i="1" a="1"/>
  <c r="X192" i="1" a="1"/>
  <c r="Y1956" i="1" a="1"/>
  <c r="W5681" i="1" a="1"/>
  <c r="Y4317" i="1" a="1"/>
  <c r="Z853" i="1" a="1"/>
  <c r="Y4584" i="1" a="1"/>
  <c r="X2689" i="1" a="1"/>
  <c r="X1094" i="1" a="1"/>
  <c r="W87" i="1" a="1"/>
  <c r="Z996" i="1" a="1"/>
  <c r="W3212" i="1" a="1"/>
  <c r="X5813" i="1" a="1"/>
  <c r="Y2095" i="1" a="1"/>
  <c r="Z5121" i="1" a="1"/>
  <c r="W1800" i="1" a="1"/>
  <c r="W3359" i="1" a="1"/>
  <c r="W2081" i="1" a="1"/>
  <c r="W165" i="1" a="1"/>
  <c r="Z5846" i="1" a="1"/>
  <c r="W2880" i="1" a="1"/>
  <c r="W3080" i="1" a="1"/>
  <c r="W2106" i="1" a="1"/>
  <c r="W3545" i="1" a="1"/>
  <c r="W978" i="1" a="1"/>
  <c r="Z5043" i="1" a="1"/>
  <c r="V1014" i="1" a="1"/>
  <c r="X1962" i="1" a="1"/>
  <c r="AA2215" i="1"/>
  <c r="AA2767" i="1"/>
  <c r="Y5009" i="1" a="1"/>
  <c r="X5790" i="1" a="1"/>
  <c r="V5855" i="1" a="1"/>
  <c r="Z1753" i="1" a="1"/>
  <c r="X983" i="1" a="1"/>
  <c r="AA2755" i="1"/>
  <c r="AA617" i="1"/>
  <c r="AA5549" i="1"/>
  <c r="Z4522" i="1" a="1"/>
  <c r="Z5629" i="1" a="1"/>
  <c r="W181" i="1" a="1"/>
  <c r="Z3068" i="1" a="1"/>
  <c r="AA5758" i="1"/>
  <c r="AA4218" i="1"/>
  <c r="AA2310" i="1"/>
  <c r="Z3488" i="1" a="1"/>
  <c r="V5643" i="1" a="1"/>
  <c r="AA1475" i="1"/>
  <c r="W2873" i="1" a="1"/>
  <c r="AA1507" i="1"/>
  <c r="AA2272" i="1"/>
  <c r="AA2238" i="1"/>
  <c r="Y2399" i="1" a="1"/>
  <c r="X3151" i="1" a="1"/>
  <c r="W5837" i="1" a="1"/>
  <c r="AA1407" i="1"/>
  <c r="AA1482" i="1"/>
  <c r="AA2411" i="1"/>
  <c r="Z1736" i="1" a="1"/>
  <c r="V3487" i="1" a="1"/>
  <c r="W157" i="1" a="1"/>
  <c r="Y4883" i="1" a="1"/>
  <c r="X5059" i="1" a="1"/>
  <c r="AA1559" i="1"/>
  <c r="AA4285" i="1"/>
  <c r="Z3907" i="1" a="1"/>
  <c r="W81" i="1" a="1"/>
  <c r="W5641" i="1" a="1"/>
  <c r="Y5840" i="1" a="1"/>
  <c r="W2669" i="1" a="1"/>
  <c r="AA2516" i="1"/>
  <c r="AA735" i="1"/>
  <c r="V4509" i="1" a="1"/>
  <c r="AA623" i="1"/>
  <c r="AA4238" i="1"/>
  <c r="Y968" i="1" a="1"/>
  <c r="Z1754" i="1" a="1"/>
  <c r="W5013" i="1" a="1"/>
  <c r="Z207" i="1" a="1"/>
  <c r="X3543" i="1" a="1"/>
  <c r="Z995" i="1" a="1"/>
  <c r="V147" i="1" a="1"/>
  <c r="Y3069" i="1" a="1"/>
  <c r="Y3839" i="1" a="1"/>
  <c r="W4899" i="1" a="1"/>
  <c r="Y2705" i="1" a="1"/>
  <c r="X3958" i="1" a="1"/>
  <c r="Y5028" i="1" a="1"/>
  <c r="Y5609" i="1" a="1"/>
  <c r="Y5021" i="1" a="1"/>
  <c r="Z61" i="1" a="1"/>
  <c r="W166" i="1" a="1"/>
  <c r="AA3028" i="1"/>
  <c r="AA5623" i="1"/>
  <c r="Z933" i="1" a="1"/>
  <c r="W153" i="1" a="1"/>
  <c r="V135" i="1" a="1"/>
  <c r="X5841" i="1" a="1"/>
  <c r="W996" i="1" a="1"/>
  <c r="AA4067" i="1"/>
  <c r="AA1506" i="1"/>
  <c r="AA3027" i="1"/>
  <c r="X946" i="1" a="1"/>
  <c r="Z150" i="1" a="1"/>
  <c r="V177" i="1" a="1"/>
  <c r="Y4318" i="1" a="1"/>
  <c r="AA5474" i="1"/>
  <c r="AA3639" i="1"/>
  <c r="V5807" i="1" a="1"/>
  <c r="V3455" i="1" a="1"/>
  <c r="X1937" i="1" a="1"/>
  <c r="AA5567" i="1"/>
  <c r="AA4778" i="1"/>
  <c r="AA5745" i="1"/>
  <c r="AA4480" i="1"/>
  <c r="AA1676" i="1"/>
  <c r="X3670" i="1" a="1"/>
  <c r="X2884" i="1" a="1"/>
  <c r="W2088" i="1" a="1"/>
  <c r="AA4803" i="1"/>
  <c r="AA4265" i="1"/>
  <c r="V1722" i="1" a="1"/>
  <c r="X3054" i="1" a="1"/>
  <c r="Y3450" i="1" a="1"/>
  <c r="Y2344" i="1" a="1"/>
  <c r="Y3076" i="1" a="1"/>
  <c r="Z1758" i="1" a="1"/>
  <c r="AA704" i="1"/>
  <c r="AA4499" i="1"/>
  <c r="AA4725" i="1"/>
  <c r="AA5796" i="1"/>
  <c r="X2331" i="1" a="1"/>
  <c r="V2480" i="1" a="1"/>
  <c r="Z4555" i="1" a="1"/>
  <c r="AA5502" i="1"/>
  <c r="X5009" i="1" a="1"/>
  <c r="AA2473" i="1"/>
  <c r="AA4151" i="1"/>
  <c r="AA2030" i="1"/>
  <c r="Y5672" i="1" a="1"/>
  <c r="V2329" i="1" a="1"/>
  <c r="Y2481" i="1" a="1"/>
  <c r="Y5821" i="1" a="1"/>
  <c r="X310" i="1" a="1"/>
  <c r="Z946" i="1" a="1"/>
  <c r="X5030" i="1" a="1"/>
  <c r="Y76" i="1" a="1"/>
  <c r="W2675" i="1" a="1"/>
  <c r="W4320" i="1" a="1"/>
  <c r="V297" i="1" a="1"/>
  <c r="V1062" i="1" a="1"/>
  <c r="Y933" i="1" a="1"/>
  <c r="Y1938" i="1" a="1"/>
  <c r="V5842" i="1" a="1"/>
  <c r="W1963" i="1" a="1"/>
  <c r="Z4890" i="1" a="1"/>
  <c r="V275" i="1" a="1"/>
  <c r="Y3311" i="1" a="1"/>
  <c r="W3082" i="1" a="1"/>
  <c r="W3788" i="1" a="1"/>
  <c r="X5688" i="1" a="1"/>
  <c r="V232" i="1" a="1"/>
  <c r="W2666" i="1" a="1"/>
  <c r="V2649" i="1" a="1"/>
  <c r="Z4511" i="1" a="1"/>
  <c r="AA2266" i="1"/>
  <c r="AA2871" i="1"/>
  <c r="X3775" i="1" a="1"/>
  <c r="V3287" i="1" a="1"/>
  <c r="X277" i="1" a="1"/>
  <c r="X5037" i="1" a="1"/>
  <c r="Z927" i="1" a="1"/>
  <c r="AA1464" i="1"/>
  <c r="AA3407" i="1"/>
  <c r="AA4507" i="1"/>
  <c r="AA2866" i="1"/>
  <c r="Z3451" i="1" a="1"/>
  <c r="W234" i="1" a="1"/>
  <c r="V931" i="1" a="1"/>
  <c r="AA1515" i="1"/>
  <c r="AA3414" i="1"/>
  <c r="Z5808" i="1" a="1"/>
  <c r="V3916" i="1" a="1"/>
  <c r="AA4777" i="1"/>
  <c r="AA3445" i="1"/>
  <c r="AA5802" i="1"/>
  <c r="AA2765" i="1"/>
  <c r="AA3893" i="1"/>
  <c r="Y5669" i="1" a="1"/>
  <c r="X1759" i="1" a="1"/>
  <c r="X5041" i="1" a="1"/>
  <c r="W3488" i="1" a="1"/>
  <c r="AA2035" i="1"/>
  <c r="AA4190" i="1"/>
  <c r="W3909" i="1" a="1"/>
  <c r="Z4879" i="1" a="1"/>
  <c r="Z3058" i="1" a="1"/>
  <c r="X1947" i="1" a="1"/>
  <c r="X3932" i="1" a="1"/>
  <c r="AA3282" i="1"/>
  <c r="AA640" i="1"/>
  <c r="AA3046" i="1"/>
  <c r="Z4523" i="1" a="1"/>
  <c r="Z5819" i="1" a="1"/>
  <c r="W185" i="1" a="1"/>
  <c r="Z991" i="1" a="1"/>
  <c r="W3075" i="1" a="1"/>
  <c r="AA2517" i="1"/>
  <c r="AA2869" i="1"/>
  <c r="AA3121" i="1"/>
  <c r="AA4768" i="1"/>
  <c r="V4528" i="1" a="1"/>
  <c r="Z1731" i="1" a="1"/>
  <c r="X2084" i="1" a="1"/>
  <c r="Z5650" i="1" a="1"/>
  <c r="W5685" i="1" a="1"/>
  <c r="X5872" i="1" a="1"/>
  <c r="X5050" i="1" a="1"/>
  <c r="V4948" i="1" a="1"/>
  <c r="Y3825" i="1" a="1"/>
  <c r="Z1789" i="1" a="1"/>
  <c r="X2702" i="1" a="1"/>
  <c r="X3940" i="1" a="1"/>
  <c r="Z241" i="1" a="1"/>
  <c r="Y2368" i="1" a="1"/>
  <c r="V1736" i="1" a="1"/>
  <c r="Z5034" i="1" a="1"/>
  <c r="V4555" i="1" a="1"/>
  <c r="X2889" i="1" a="1"/>
  <c r="Y5870" i="1" a="1"/>
  <c r="Y4554" i="1" a="1"/>
  <c r="X199" i="1" a="1"/>
  <c r="V171" i="1" a="1"/>
  <c r="Z2094" i="1" a="1"/>
  <c r="Y3181" i="1" a="1"/>
  <c r="Y3331" i="1" a="1"/>
  <c r="Z1784" i="1" a="1"/>
  <c r="X3" i="1" a="1"/>
  <c r="Z1765" i="1" a="1"/>
  <c r="W2401" i="1" a="1"/>
  <c r="X949" i="1" a="1"/>
  <c r="W4536" i="1" a="1"/>
  <c r="V233" i="1" a="1"/>
  <c r="X5020" i="1" a="1"/>
  <c r="AA3105" i="1"/>
  <c r="AA2420" i="1"/>
  <c r="AA4772" i="1"/>
  <c r="W4938" i="1" a="1"/>
  <c r="Z3153" i="1" a="1"/>
  <c r="X5866" i="1" a="1"/>
  <c r="AA4353" i="1"/>
  <c r="AA2530" i="1"/>
  <c r="V3907" i="1" a="1"/>
  <c r="AA4221" i="1"/>
  <c r="AA4443" i="1"/>
  <c r="Y1946" i="1" a="1"/>
  <c r="W2643" i="1" a="1"/>
  <c r="AA3041" i="1"/>
  <c r="AA773" i="1"/>
  <c r="Z128" i="1" a="1"/>
  <c r="AA3011" i="1"/>
  <c r="AA625" i="1"/>
  <c r="Y2313" i="1" a="1"/>
  <c r="AA4410" i="1"/>
  <c r="AA4272" i="1"/>
  <c r="AA2848" i="1"/>
  <c r="X4520" i="1" a="1"/>
  <c r="Y931" i="1" a="1"/>
  <c r="Z5664" i="1" a="1"/>
  <c r="Y4532" i="1" a="1"/>
  <c r="AA2465" i="1"/>
  <c r="AA2410" i="1"/>
  <c r="Y1725" i="1" a="1"/>
  <c r="AA1411" i="1"/>
  <c r="AA4161" i="1"/>
  <c r="Z3293" i="1" a="1"/>
  <c r="V3052" i="1" a="1"/>
  <c r="X5018" i="1" a="1"/>
  <c r="AA2628" i="1"/>
  <c r="V3926" i="1" a="1"/>
  <c r="AA5903" i="1"/>
  <c r="AA4131" i="1"/>
  <c r="AA109" i="1"/>
  <c r="Z224" i="1" a="1"/>
  <c r="W2478" i="1" a="1"/>
  <c r="Y5842" i="1" a="1"/>
  <c r="Z3924" i="1" a="1"/>
  <c r="AA4776" i="1"/>
  <c r="AA1899" i="1"/>
  <c r="AA4310" i="1"/>
  <c r="AA1565" i="1"/>
  <c r="Z5645" i="1" a="1"/>
  <c r="Y967" i="1" a="1"/>
  <c r="Y1953" i="1" a="1"/>
  <c r="X3778" i="1" a="1"/>
  <c r="W5845" i="1" a="1"/>
  <c r="V191" i="1" a="1"/>
  <c r="X980" i="1" a="1"/>
  <c r="X2115" i="1" a="1"/>
  <c r="V306" i="1" a="1"/>
  <c r="X2542" i="1" a="1"/>
  <c r="X2104" i="1" a="1"/>
  <c r="X3316" i="1" a="1"/>
  <c r="Z161" i="1" a="1"/>
  <c r="W2482" i="1" a="1"/>
  <c r="X60" i="1" a="1"/>
  <c r="X4532" i="1" a="1"/>
  <c r="V2113" i="1" a="1"/>
  <c r="X5097" i="1" a="1"/>
  <c r="W5602" i="1" a="1"/>
  <c r="V5035" i="1" a="1"/>
  <c r="X3220" i="1" a="1"/>
  <c r="Z2361" i="1" a="1"/>
  <c r="X146" i="1" a="1"/>
  <c r="V3208" i="1" a="1"/>
  <c r="Z1772" i="1" a="1"/>
  <c r="V3354" i="1" a="1"/>
  <c r="V952" i="1" a="1"/>
  <c r="W2346" i="1" a="1"/>
  <c r="Z1748" i="1" a="1"/>
  <c r="AA4367" i="1"/>
  <c r="AA47" i="1"/>
  <c r="AA3471" i="1"/>
  <c r="AA3655" i="1"/>
  <c r="V949" i="1" a="1"/>
  <c r="V1000" i="1" a="1"/>
  <c r="W1746" i="1" a="1"/>
  <c r="AA4788" i="1"/>
  <c r="V929" i="1" a="1"/>
  <c r="AA4185" i="1"/>
  <c r="AA763" i="1"/>
  <c r="AA2273" i="1"/>
  <c r="X3787" i="1" a="1"/>
  <c r="W5670" i="1" a="1"/>
  <c r="AA5570" i="1"/>
  <c r="W5646" i="1" a="1"/>
  <c r="AA593" i="1"/>
  <c r="AA1579" i="1"/>
  <c r="AA4865" i="1"/>
  <c r="Z3212" i="1" a="1"/>
  <c r="AA3902" i="1"/>
  <c r="AA73" i="1"/>
  <c r="AA2168" i="1"/>
  <c r="AA5416" i="1"/>
  <c r="V204" i="1" a="1"/>
  <c r="V5628" i="1" a="1"/>
  <c r="Y2082" i="1" a="1"/>
  <c r="AA3511" i="1"/>
  <c r="Y3774" i="1" a="1"/>
  <c r="AA4085" i="1"/>
  <c r="AA3486" i="1"/>
  <c r="AA723" i="1"/>
  <c r="Z233" i="1" a="1"/>
  <c r="X165" i="1" a="1"/>
  <c r="V4935" i="1" a="1"/>
  <c r="Y3908" i="1" a="1"/>
  <c r="AA3854" i="1"/>
  <c r="AA2058" i="1"/>
  <c r="AA1632" i="1"/>
  <c r="AA4500" i="1"/>
  <c r="W5792" i="1" a="1"/>
  <c r="W3303" i="1" a="1"/>
  <c r="Z3787" i="1" a="1"/>
  <c r="AA69" i="1"/>
  <c r="AA2996" i="1"/>
  <c r="AA1682" i="1"/>
  <c r="Z1752" i="1" a="1"/>
  <c r="Y140" i="1" a="1"/>
  <c r="W197" i="1" a="1"/>
  <c r="V2402" i="1" a="1"/>
  <c r="V5608" i="1" a="1"/>
  <c r="X971" i="1" a="1"/>
  <c r="Z202" i="1" a="1"/>
  <c r="Z5789" i="1" a="1"/>
  <c r="V250" i="1" a="1"/>
  <c r="V1089" i="1" a="1"/>
  <c r="X2690" i="1" a="1"/>
  <c r="Z2683" i="1" a="1"/>
  <c r="X2694" i="1" a="1"/>
  <c r="V2709" i="1" a="1"/>
  <c r="Y1771" i="1" a="1"/>
  <c r="V5049" i="1" a="1"/>
  <c r="Z1773" i="1" a="1"/>
  <c r="X3320" i="1" a="1"/>
  <c r="X2552" i="1" a="1"/>
  <c r="Z358" i="1" a="1"/>
  <c r="W2403" i="1" a="1"/>
  <c r="X263" i="1" a="1"/>
  <c r="Z1757" i="1" a="1"/>
  <c r="X172" i="1" a="1"/>
  <c r="Z967" i="1" a="1"/>
  <c r="X1047" i="1" a="1"/>
  <c r="V4873" i="1" a="1"/>
  <c r="V3547" i="1" a="1"/>
  <c r="W3934" i="1" a="1"/>
  <c r="V987" i="1" a="1"/>
  <c r="X353" i="1" a="1"/>
  <c r="W5833" i="1" a="1"/>
  <c r="Y203" i="1" a="1"/>
  <c r="Z3363" i="1" a="1"/>
  <c r="Y4527" i="1" a="1"/>
  <c r="X957" i="1" a="1"/>
  <c r="W1007" i="1" a="1"/>
  <c r="V1098" i="1" a="1"/>
  <c r="Z3943" i="1" a="1"/>
  <c r="X1811" i="1" a="1"/>
  <c r="X5843" i="1" a="1"/>
  <c r="Y168" i="1" a="1"/>
  <c r="Y3298" i="1" a="1"/>
  <c r="Z2884" i="1" a="1"/>
  <c r="X3803" i="1" a="1"/>
  <c r="Z2893" i="1" a="1"/>
  <c r="W3802" i="1" a="1"/>
  <c r="X1083" i="1" a="1"/>
  <c r="W964" i="1" a="1"/>
  <c r="Y5850" i="1" a="1"/>
  <c r="X5855" i="1" a="1"/>
  <c r="W5679" i="1" a="1"/>
  <c r="Y5693" i="1" a="1"/>
  <c r="Y1066" i="1" a="1"/>
  <c r="X3554" i="1" a="1"/>
  <c r="X333" i="1" a="1"/>
  <c r="Y5822" i="1" a="1"/>
  <c r="Z4526" i="1" a="1"/>
  <c r="X183" i="1" a="1"/>
  <c r="Y979" i="1" a="1"/>
  <c r="V3790" i="1" a="1"/>
  <c r="W5085" i="1" a="1"/>
  <c r="Z2878" i="1" a="1"/>
  <c r="V5666" i="1" a="1"/>
  <c r="X3293" i="1" a="1"/>
  <c r="W1961" i="1" a="1"/>
  <c r="W1075" i="1" a="1"/>
  <c r="X1069" i="1" a="1"/>
  <c r="W311" i="1" a="1"/>
  <c r="Z1085" i="1" a="1"/>
  <c r="V2661" i="1" a="1"/>
  <c r="Y5877" i="1" a="1"/>
  <c r="W3965" i="1" a="1"/>
  <c r="X3197" i="1" a="1"/>
  <c r="W440" i="1" a="1"/>
  <c r="W1812" i="1" a="1"/>
  <c r="W1107" i="1" a="1"/>
  <c r="Y4695" i="1" a="1"/>
  <c r="X5194" i="1" a="1"/>
  <c r="Y2124" i="1" a="1"/>
  <c r="Z1148" i="1" a="1"/>
  <c r="V5400" i="1" a="1"/>
  <c r="Y417" i="1" a="1"/>
  <c r="Y3818" i="1" a="1"/>
  <c r="W4322" i="1" a="1"/>
  <c r="W303" i="1" a="1"/>
  <c r="V328" i="1" a="1"/>
  <c r="Y2728" i="1" a="1"/>
  <c r="Y5395" i="1" a="1"/>
  <c r="Y4342" i="1" a="1"/>
  <c r="W4619" i="1" a="1"/>
  <c r="V2124" i="1" a="1"/>
  <c r="V2488" i="1" a="1"/>
  <c r="Z1818" i="1" a="1"/>
  <c r="X1242" i="1" a="1"/>
  <c r="Y5227" i="1" a="1"/>
  <c r="X2363" i="1" a="1"/>
  <c r="Z2116" i="1" a="1"/>
  <c r="V5945" i="1" a="1"/>
  <c r="V2663" i="1" a="1"/>
  <c r="W2721" i="1" a="1"/>
  <c r="X3600" i="1" a="1"/>
  <c r="Y396" i="1" a="1"/>
  <c r="X3358" i="1" a="1"/>
  <c r="Z3969" i="1" a="1"/>
  <c r="Y1211" i="1" a="1"/>
  <c r="V4648" i="1" a="1"/>
  <c r="X4641" i="1" a="1"/>
  <c r="Y3591" i="1" a="1"/>
  <c r="X5361" i="1" a="1"/>
  <c r="X1037" i="1" a="1"/>
  <c r="Y300" i="1" a="1"/>
  <c r="W344" i="1" a="1"/>
  <c r="Z2900" i="1" a="1"/>
  <c r="W5206" i="1" a="1"/>
  <c r="Z4600" i="1" a="1"/>
  <c r="Z5217" i="1" a="1"/>
  <c r="W5185" i="1" a="1"/>
  <c r="V5193" i="1" a="1"/>
  <c r="V1111" i="1" a="1"/>
  <c r="Z3829" i="1" a="1"/>
  <c r="X452" i="1" a="1"/>
  <c r="V1080" i="1" a="1"/>
  <c r="W3556" i="1" a="1"/>
  <c r="Y865" i="1" a="1"/>
  <c r="Z2709" i="1" a="1"/>
  <c r="Y2383" i="1" a="1"/>
  <c r="V5262" i="1" a="1"/>
  <c r="W1116" i="1" a="1"/>
  <c r="V2719" i="1" a="1"/>
  <c r="Y3955" i="1" a="1"/>
  <c r="X2319" i="1" a="1"/>
  <c r="Y28" i="1" a="1"/>
  <c r="X4634" i="1" a="1"/>
  <c r="X3145" i="1" a="1"/>
  <c r="Y3844" i="1" a="1"/>
  <c r="V180" i="1" a="1"/>
  <c r="X5666" i="1" a="1"/>
  <c r="X3074" i="1" a="1"/>
  <c r="V5661" i="1" a="1"/>
  <c r="V172" i="1" a="1"/>
  <c r="X101" i="1" a="1"/>
  <c r="X2377" i="1" a="1"/>
  <c r="Y3810" i="1" a="1"/>
  <c r="V3940" i="1" a="1"/>
  <c r="X193" i="1" a="1"/>
  <c r="V4527" i="1" a="1"/>
  <c r="Y192" i="1" a="1"/>
  <c r="V239" i="1" a="1"/>
  <c r="Z4567" i="1" a="1"/>
  <c r="Z3792" i="1" a="1"/>
  <c r="Y3798" i="1" a="1"/>
  <c r="Y4328" i="1" a="1"/>
  <c r="Y2346" i="1" a="1"/>
  <c r="X2483" i="1" a="1"/>
  <c r="W217" i="1" a="1"/>
  <c r="V5683" i="1" a="1"/>
  <c r="V3677" i="1" a="1"/>
  <c r="W3331" i="1" a="1"/>
  <c r="V1076" i="1" a="1"/>
  <c r="Z3350" i="1" a="1"/>
  <c r="Z5642" i="1" a="1"/>
  <c r="Y5041" i="1" a="1"/>
  <c r="X59" i="1" a="1"/>
  <c r="Z964" i="1" a="1"/>
  <c r="V2902" i="1" a="1"/>
  <c r="Y63" i="1" a="1"/>
  <c r="Z5824" i="1" a="1"/>
  <c r="Y5845" i="1" a="1"/>
  <c r="X189" i="1" a="1"/>
  <c r="V977" i="1" a="1"/>
  <c r="Y4583" i="1" a="1"/>
  <c r="V2891" i="1" a="1"/>
  <c r="Y328" i="1" a="1"/>
  <c r="Z338" i="1" a="1"/>
  <c r="Z1013" i="1" a="1"/>
  <c r="Y1025" i="1" a="1"/>
  <c r="Z3360" i="1" a="1"/>
  <c r="Y1990" i="1" a="1"/>
  <c r="X3135" i="1" a="1"/>
  <c r="Y4604" i="1" a="1"/>
  <c r="X5142" i="1" a="1"/>
  <c r="W5269" i="1" a="1"/>
  <c r="Z4685" i="1" a="1"/>
  <c r="Z4298" i="1" a="1"/>
  <c r="Z2626" i="1" a="1"/>
  <c r="X511" i="1" a="1"/>
  <c r="V2573" i="1" a="1"/>
  <c r="W1806" i="1" a="1"/>
  <c r="Y2545" i="1" a="1"/>
  <c r="Y866" i="1" a="1"/>
  <c r="Y3334" i="1" a="1"/>
  <c r="Y404" i="1" a="1"/>
  <c r="V3501" i="1" a="1"/>
  <c r="X4297" i="1" a="1"/>
  <c r="X888" i="1" a="1"/>
  <c r="V4293" i="1" a="1"/>
  <c r="Z3164" i="1" a="1"/>
  <c r="X1218" i="1" a="1"/>
  <c r="Y4699" i="1" a="1"/>
  <c r="V446" i="1" a="1"/>
  <c r="X894" i="1" a="1"/>
  <c r="V3342" i="1" a="1"/>
  <c r="X3829" i="1" a="1"/>
  <c r="Y3535" i="1" a="1"/>
  <c r="Y3357" i="1" a="1"/>
  <c r="X4964" i="1" a="1"/>
  <c r="V405" i="1" a="1"/>
  <c r="X3844" i="1" a="1"/>
  <c r="V3956" i="1" a="1"/>
  <c r="X5256" i="1" a="1"/>
  <c r="X4662" i="1" a="1"/>
  <c r="Z420" i="1" a="1"/>
  <c r="W1143" i="1" a="1"/>
  <c r="Z2940" i="1" a="1"/>
  <c r="W5078" i="1" a="1"/>
  <c r="Z300" i="1" a="1"/>
  <c r="X2605" i="1" a="1"/>
  <c r="W3554" i="1" a="1"/>
  <c r="Y5235" i="1" a="1"/>
  <c r="Y5942" i="1" a="1"/>
  <c r="Y455" i="1" a="1"/>
  <c r="Y1212" i="1" a="1"/>
  <c r="X1214" i="1" a="1"/>
  <c r="Y3145" i="1" a="1"/>
  <c r="X5151" i="1" a="1"/>
  <c r="V1254" i="1" a="1"/>
  <c r="V355" i="1" a="1"/>
  <c r="V2118" i="1" a="1"/>
  <c r="Y3560" i="1" a="1"/>
  <c r="W2612" i="1" a="1"/>
  <c r="W5125" i="1" a="1"/>
  <c r="X5278" i="1" a="1"/>
  <c r="Y391" i="1" a="1"/>
  <c r="W3942" i="1" a="1"/>
  <c r="V360" i="1" a="1"/>
  <c r="X447" i="1" a="1"/>
  <c r="V1985" i="1" a="1"/>
  <c r="Z1150" i="1" a="1"/>
  <c r="V5135" i="1" a="1"/>
  <c r="Z4976" i="1" a="1"/>
  <c r="X863" i="1" a="1"/>
  <c r="V2103" i="1" a="1"/>
  <c r="Y5095" i="1" a="1"/>
  <c r="Z351" i="1" a="1"/>
  <c r="V3941" i="1" a="1"/>
  <c r="Y1176" i="1" a="1"/>
  <c r="Z5150" i="1" a="1"/>
  <c r="V5275" i="1" a="1"/>
  <c r="Z4682" i="1" a="1"/>
  <c r="X1219" i="1" a="1"/>
  <c r="V1146" i="1" a="1"/>
  <c r="W3799" i="1" a="1"/>
  <c r="Y4326" i="1" a="1"/>
  <c r="Z956" i="1" a="1"/>
  <c r="V1797" i="1" a="1"/>
  <c r="Z2642" i="1" a="1"/>
  <c r="Z178" i="1" a="1"/>
  <c r="W3071" i="1" a="1"/>
  <c r="V372" i="1" a="1"/>
  <c r="X4900" i="1" a="1"/>
  <c r="V2691" i="1" a="1"/>
  <c r="Y83" i="1" a="1"/>
  <c r="Z3457" i="1" a="1"/>
  <c r="X173" i="1" a="1"/>
  <c r="W979" i="1" a="1"/>
  <c r="Z3555" i="1" a="1"/>
  <c r="W5082" i="1" a="1"/>
  <c r="Z2682" i="1" a="1"/>
  <c r="Y5091" i="1" a="1"/>
  <c r="Y88" i="1" a="1"/>
  <c r="V1943" i="1" a="1"/>
  <c r="W168" i="1" a="1"/>
  <c r="V5856" i="1" a="1"/>
  <c r="X3338" i="1" a="1"/>
  <c r="X3800" i="1" a="1"/>
  <c r="Y4886" i="1" a="1"/>
  <c r="V4891" i="1" a="1"/>
  <c r="W999" i="1" a="1"/>
  <c r="Z2" i="1" a="1"/>
  <c r="Z2645" i="1" a="1"/>
  <c r="W3287" i="1" a="1"/>
  <c r="Y3791" i="1" a="1"/>
  <c r="X291" i="1" a="1"/>
  <c r="V942" i="1" a="1"/>
  <c r="V955" i="1" a="1"/>
  <c r="V5657" i="1" a="1"/>
  <c r="V3931" i="1" a="1"/>
  <c r="V311" i="1" a="1"/>
  <c r="Y5092" i="1" a="1"/>
  <c r="X4547" i="1" a="1"/>
  <c r="X3227" i="1" a="1"/>
  <c r="X3944" i="1" a="1"/>
  <c r="Y1774" i="1" a="1"/>
  <c r="X3826" i="1" a="1"/>
  <c r="V5220" i="1" a="1"/>
  <c r="W26" i="1" a="1"/>
  <c r="V1100" i="1" a="1"/>
  <c r="Z3836" i="1" a="1"/>
  <c r="W4353" i="1" a="1"/>
  <c r="W3751" i="1" a="1"/>
  <c r="X2127" i="1" a="1"/>
  <c r="V5158" i="1" a="1"/>
  <c r="W1287" i="1" a="1"/>
  <c r="Y5228" i="1" a="1"/>
  <c r="W1083" i="1" a="1"/>
  <c r="W2099" i="1" a="1"/>
  <c r="W288" i="1" a="1"/>
  <c r="Z1059" i="1" a="1"/>
  <c r="Y2120" i="1" a="1"/>
  <c r="V4725" i="1" a="1"/>
  <c r="W885" i="1" a="1"/>
  <c r="V2622" i="1" a="1"/>
  <c r="Y4621" i="1" a="1"/>
  <c r="Y5383" i="1" a="1"/>
  <c r="X1244" i="1" a="1"/>
  <c r="V5172" i="1" a="1"/>
  <c r="V5232" i="1" a="1"/>
  <c r="Z3939" i="1" a="1"/>
  <c r="V2109" i="1" a="1"/>
  <c r="Y3678" i="1" a="1"/>
  <c r="Y369" i="1" a="1"/>
  <c r="W3843" i="1" a="1"/>
  <c r="X5222" i="1" a="1"/>
  <c r="Y402" i="1" a="1"/>
  <c r="Y4602" i="1" a="1"/>
  <c r="Y3835" i="1" a="1"/>
  <c r="V4684" i="1" a="1"/>
  <c r="W4653" i="1" a="1"/>
  <c r="Y398" i="1" a="1"/>
  <c r="Z4609" i="1" a="1"/>
  <c r="X5309" i="1" a="1"/>
  <c r="V4599" i="1" a="1"/>
  <c r="X2354" i="1" a="1"/>
  <c r="Y1784" i="1" a="1"/>
  <c r="W343" i="1" a="1"/>
  <c r="X2917" i="1" a="1"/>
  <c r="Y3688" i="1" a="1"/>
  <c r="Y4359" i="1" a="1"/>
  <c r="Y5189" i="1" a="1"/>
  <c r="W2579" i="1" a="1"/>
  <c r="W1808" i="1" a="1"/>
  <c r="Y5121" i="1" a="1"/>
  <c r="Y449" i="1" a="1"/>
  <c r="Y2108" i="1" a="1"/>
  <c r="Y4562" i="1" a="1"/>
  <c r="Z1071" i="1" a="1"/>
  <c r="V1796" i="1" a="1"/>
  <c r="Y3235" i="1" a="1"/>
  <c r="Y1187" i="1" a="1"/>
  <c r="Y1105" i="1" a="1"/>
  <c r="W5275" i="1" a="1"/>
  <c r="Z5252" i="1" a="1"/>
  <c r="Z1977" i="1" a="1"/>
  <c r="X1123" i="1" a="1"/>
  <c r="Z2620" i="1" a="1"/>
  <c r="Y3823" i="1" a="1"/>
  <c r="V448" i="1" a="1"/>
  <c r="W3570" i="1" a="1"/>
  <c r="W5081" i="1" a="1"/>
  <c r="Y3077" i="1" a="1"/>
  <c r="Z4573" i="1" a="1"/>
  <c r="Z4583" i="1" a="1"/>
  <c r="W5179" i="1" a="1"/>
  <c r="W3964" i="1" a="1"/>
  <c r="V5238" i="1" a="1"/>
  <c r="X1205" i="1" a="1"/>
  <c r="Z101" i="1" a="1"/>
  <c r="X5791" i="1" a="1"/>
  <c r="W1762" i="1" a="1"/>
  <c r="Z3554" i="1" a="1"/>
  <c r="X5676" i="1" a="1"/>
  <c r="V229" i="1" a="1"/>
  <c r="V2889" i="1" a="1"/>
  <c r="W1014" i="1" a="1"/>
  <c r="V2722" i="1" a="1"/>
  <c r="Z3937" i="1" a="1"/>
  <c r="V4934" i="1" a="1"/>
  <c r="Y3297" i="1" a="1"/>
  <c r="Y3936" i="1" a="1"/>
  <c r="X2657" i="1" a="1"/>
  <c r="Y5947" i="1" a="1"/>
  <c r="W5096" i="1" a="1"/>
  <c r="Y330" i="1" a="1"/>
  <c r="W2686" i="1" a="1"/>
  <c r="X5869" i="1" a="1"/>
  <c r="W5789" i="1" a="1"/>
  <c r="W1966" i="1" a="1"/>
  <c r="Z3215" i="1" a="1"/>
  <c r="X1095" i="1" a="1"/>
  <c r="V3235" i="1" a="1"/>
  <c r="Z339" i="1" a="1"/>
  <c r="Y2900" i="1" a="1"/>
  <c r="W5844" i="1" a="1"/>
  <c r="Y191" i="1" a="1"/>
  <c r="V224" i="1" a="1"/>
  <c r="Z2653" i="1" a="1"/>
  <c r="Z4585" i="1" a="1"/>
  <c r="V3560" i="1" a="1"/>
  <c r="X198" i="1" a="1"/>
  <c r="V202" i="1" a="1"/>
  <c r="Z237" i="1" a="1"/>
  <c r="W2671" i="1" a="1"/>
  <c r="W359" i="1" a="1"/>
  <c r="Z3678" i="1" a="1"/>
  <c r="W2691" i="1" a="1"/>
  <c r="V4323" i="1" a="1"/>
  <c r="V263" i="1" a="1"/>
  <c r="V1036" i="1" a="1"/>
  <c r="X4606" i="1" a="1"/>
  <c r="V5291" i="1" a="1"/>
  <c r="X460" i="1" a="1"/>
  <c r="V2129" i="1" a="1"/>
  <c r="Y4625" i="1" a="1"/>
  <c r="Y524" i="1" a="1"/>
  <c r="Z4711" i="1" a="1"/>
  <c r="V2565" i="1" a="1"/>
  <c r="Z5196" i="1" a="1"/>
  <c r="Y4012" i="1" a="1"/>
  <c r="Y5209" i="1" a="1"/>
  <c r="Y5871" i="1" a="1"/>
  <c r="W63" i="1" a="1"/>
  <c r="V2894" i="1" a="1"/>
  <c r="AA5380" i="1"/>
  <c r="AA5444" i="1"/>
  <c r="AB2599" i="1"/>
  <c r="AA5467" i="1"/>
  <c r="V3774" i="1" a="1"/>
  <c r="AA3091" i="1"/>
  <c r="AA3602" i="1"/>
  <c r="AA3288" i="1"/>
  <c r="AA1100" i="1"/>
  <c r="AA3169" i="1"/>
  <c r="AA1419" i="1"/>
  <c r="AB1910" i="1"/>
  <c r="AA4041" i="1"/>
  <c r="AB3115" i="1"/>
  <c r="AA4009" i="1"/>
  <c r="AB2852" i="1"/>
  <c r="AA4271" i="1"/>
  <c r="Y4514" i="1" a="1"/>
  <c r="W1763" i="1" a="1"/>
  <c r="AA822" i="1"/>
  <c r="AA5756" i="1"/>
  <c r="X5851" i="1" a="1"/>
  <c r="V1766" i="1" a="1"/>
  <c r="AA2173" i="1"/>
  <c r="X3304" i="1" a="1"/>
  <c r="Z975" i="1" a="1"/>
  <c r="AA2839" i="1"/>
  <c r="AA484" i="1"/>
  <c r="Z219" i="1" a="1"/>
  <c r="AA700" i="1"/>
  <c r="AA1431" i="1"/>
  <c r="Z3288" i="1" a="1"/>
  <c r="AA722" i="1"/>
  <c r="AA724" i="1"/>
  <c r="X898" i="1" a="1"/>
  <c r="V3068" i="1" a="1"/>
  <c r="Z5634" i="1" a="1"/>
  <c r="AA3754" i="1"/>
  <c r="V1751" i="1" a="1"/>
  <c r="Z5682" i="1" a="1"/>
  <c r="W928" i="1" a="1"/>
  <c r="AA4718" i="1"/>
  <c r="AA3385" i="1"/>
  <c r="V5013" i="1" a="1"/>
  <c r="W3455" i="1" a="1"/>
  <c r="V5652" i="1" a="1"/>
  <c r="AA3477" i="1"/>
  <c r="AA752" i="1"/>
  <c r="AA37" i="1"/>
  <c r="X5025" i="1" a="1"/>
  <c r="W5849" i="1" a="1"/>
  <c r="V167" i="1" a="1"/>
  <c r="X5675" i="1" a="1"/>
  <c r="X2481" i="1" a="1"/>
  <c r="X5605" i="1" a="1"/>
  <c r="V2607" i="1" a="1"/>
  <c r="W4890" i="1" a="1"/>
  <c r="X868" i="1" a="1"/>
  <c r="V2671" i="1" a="1"/>
  <c r="V209" i="1" a="1"/>
  <c r="Z4939" i="1" a="1"/>
  <c r="AA2053" i="1"/>
  <c r="Z1722" i="1" a="1"/>
  <c r="Z2483" i="1" a="1"/>
  <c r="Y5786" i="1" a="1"/>
  <c r="X5842" i="1" a="1"/>
  <c r="AA582" i="1"/>
  <c r="W5627" i="1" a="1"/>
  <c r="V5634" i="1" a="1"/>
  <c r="X5652" i="1" a="1"/>
  <c r="V5821" i="1" a="1"/>
  <c r="AA538" i="1"/>
  <c r="AA1636" i="1"/>
  <c r="AA4052" i="1"/>
  <c r="Z5816" i="1" a="1"/>
  <c r="Z3489" i="1" a="1"/>
  <c r="AA3142" i="1"/>
  <c r="AA3410" i="1"/>
  <c r="AA2321" i="1"/>
  <c r="AA836" i="1"/>
  <c r="Z144" i="1" a="1"/>
  <c r="W1951" i="1" a="1"/>
  <c r="V4881" i="1" a="1"/>
  <c r="AA4181" i="1"/>
  <c r="AA4302" i="1"/>
  <c r="Z5011" i="1" a="1"/>
  <c r="Y3063" i="1" a="1"/>
  <c r="W5029" i="1" a="1"/>
  <c r="V210" i="1" a="1"/>
  <c r="V2370" i="1" a="1"/>
  <c r="V5021" i="1" a="1"/>
  <c r="AA3412" i="1"/>
  <c r="AA1605" i="1"/>
  <c r="AA2338" i="1"/>
  <c r="AA548" i="1"/>
  <c r="Z62" i="1" a="1"/>
  <c r="Y139" i="1" a="1"/>
  <c r="X144" i="1" a="1"/>
  <c r="AA583" i="1"/>
  <c r="V4523" i="1" a="1"/>
  <c r="AA4770" i="1"/>
  <c r="AA910" i="1"/>
  <c r="AA3418" i="1"/>
  <c r="W3787" i="1" a="1"/>
  <c r="W2328" i="1" a="1"/>
  <c r="Y3151" i="1" a="1"/>
  <c r="W5839" i="1" a="1"/>
  <c r="Z945" i="1" a="1"/>
  <c r="V5022" i="1" a="1"/>
  <c r="W1943" i="1" a="1"/>
  <c r="W3216" i="1" a="1"/>
  <c r="X4949" i="1" a="1"/>
  <c r="W4873" i="1" a="1"/>
  <c r="V5877" i="1" a="1"/>
  <c r="Y3313" i="1" a="1"/>
  <c r="W1761" i="1" a="1"/>
  <c r="Y1762" i="1" a="1"/>
  <c r="Z3176" i="1" a="1"/>
  <c r="W3068" i="1" a="1"/>
  <c r="V5677" i="1" a="1"/>
  <c r="AA1638" i="1"/>
  <c r="AA2988" i="1"/>
  <c r="AA2846" i="1"/>
  <c r="X126" i="1" a="1"/>
  <c r="Z204" i="1" a="1"/>
  <c r="Z5875" i="1" a="1"/>
  <c r="Y5854" i="1" a="1"/>
  <c r="X1722" i="1" a="1"/>
  <c r="AA2428" i="1"/>
  <c r="AA4401" i="1"/>
  <c r="AA4290" i="1"/>
  <c r="AA3021" i="1"/>
  <c r="Y5651" i="1" a="1"/>
  <c r="X4530" i="1" a="1"/>
  <c r="V2641" i="1" a="1"/>
  <c r="AA4092" i="1"/>
  <c r="AA3658" i="1"/>
  <c r="Z3923" i="1" a="1"/>
  <c r="X1725" i="1" a="1"/>
  <c r="X1736" i="1" a="1"/>
  <c r="AA5777" i="1"/>
  <c r="V930" i="1" a="1"/>
  <c r="AA4421" i="1"/>
  <c r="AA1474" i="1"/>
  <c r="V2088" i="1" a="1"/>
  <c r="Y5654" i="1" a="1"/>
  <c r="Y155" i="1" a="1"/>
  <c r="Y1737" i="1" a="1"/>
  <c r="AA4372" i="1"/>
  <c r="AA1498" i="1"/>
  <c r="AA3721" i="1"/>
  <c r="AA5514" i="1"/>
  <c r="Y5638" i="1" a="1"/>
  <c r="V973" i="1" a="1"/>
  <c r="X990" i="1" a="1"/>
  <c r="AA4396" i="1"/>
  <c r="AA5722" i="1"/>
  <c r="AA3009" i="1"/>
  <c r="W3926" i="1" a="1"/>
  <c r="X4518" i="1" a="1"/>
  <c r="V2344" i="1" a="1"/>
  <c r="Y2651" i="1" a="1"/>
  <c r="V1013" i="1" a="1"/>
  <c r="AA3516" i="1"/>
  <c r="AA1684" i="1"/>
  <c r="AA1319" i="1"/>
  <c r="AA2176" i="1"/>
  <c r="W2347" i="1" a="1"/>
  <c r="V4529" i="1" a="1"/>
  <c r="Y1041" i="1" a="1"/>
  <c r="X3066" i="1" a="1"/>
  <c r="W5674" i="1" a="1"/>
  <c r="Z4531" i="1" a="1"/>
  <c r="V3216" i="1" a="1"/>
  <c r="V5057" i="1" a="1"/>
  <c r="V4593" i="1" a="1"/>
  <c r="Y3829" i="1" a="1"/>
  <c r="Y374" i="1" a="1"/>
  <c r="V2705" i="1" a="1"/>
  <c r="Y5866" i="1" a="1"/>
  <c r="Z2675" i="1" a="1"/>
  <c r="X1048" i="1" a="1"/>
  <c r="X3783" i="1" a="1"/>
  <c r="W3313" i="1" a="1"/>
  <c r="W103" i="1" a="1"/>
  <c r="X3981" i="1" a="1"/>
  <c r="W3214" i="1" a="1"/>
  <c r="V2481" i="1" a="1"/>
  <c r="V3785" i="1" a="1"/>
  <c r="Y2347" i="1" a="1"/>
  <c r="V4883" i="1" a="1"/>
  <c r="Y4567" i="1" a="1"/>
  <c r="Y349" i="1" a="1"/>
  <c r="Y1945" i="1" a="1"/>
  <c r="V5067" i="1" a="1"/>
  <c r="Z2660" i="1" a="1"/>
  <c r="Z135" i="1" a="1"/>
  <c r="W5036" i="1" a="1"/>
  <c r="AA2389" i="1"/>
  <c r="AA1538" i="1"/>
  <c r="V2643" i="1" a="1"/>
  <c r="Z1942" i="1" a="1"/>
  <c r="V926" i="1" a="1"/>
  <c r="Z5829" i="1" a="1"/>
  <c r="W3789" i="1" a="1"/>
  <c r="AA1902" i="1"/>
  <c r="AA1460" i="1"/>
  <c r="AA1706" i="1"/>
  <c r="W1751" i="1" a="1"/>
  <c r="Z5644" i="1" a="1"/>
  <c r="V959" i="1" a="1"/>
  <c r="Z255" i="1" a="1"/>
  <c r="AA5764" i="1"/>
  <c r="AA3186" i="1"/>
  <c r="V5805" i="1" a="1"/>
  <c r="Z3455" i="1" a="1"/>
  <c r="V2" i="1" a="1"/>
  <c r="AA5610" i="1"/>
  <c r="AA3614" i="1"/>
  <c r="AA3761" i="1"/>
  <c r="AA3049" i="1"/>
  <c r="AA5521" i="1"/>
  <c r="Y5063" i="1" a="1"/>
  <c r="V3788" i="1" a="1"/>
  <c r="V978" i="1" a="1"/>
  <c r="AA4178" i="1"/>
  <c r="AA4261" i="1"/>
  <c r="AA1668" i="1"/>
  <c r="W942" i="1" a="1"/>
  <c r="V149" i="1" a="1"/>
  <c r="V2483" i="1" a="1"/>
  <c r="X3274" i="1" a="1"/>
  <c r="Z137" i="1" a="1"/>
  <c r="AA654" i="1"/>
  <c r="AA4819" i="1"/>
  <c r="X928" i="1" a="1"/>
  <c r="AA1242" i="1"/>
  <c r="W5026" i="1" a="1"/>
  <c r="Z1962" i="1" a="1"/>
  <c r="Y5050" i="1" a="1"/>
  <c r="AA4102" i="1"/>
  <c r="AA1663" i="1"/>
  <c r="AA4765" i="1"/>
  <c r="AA5485" i="1"/>
  <c r="AA4135" i="1"/>
  <c r="Z970" i="1" a="1"/>
  <c r="Z5032" i="1" a="1"/>
  <c r="X956" i="1" a="1"/>
  <c r="W4522" i="1" a="1"/>
  <c r="Z284" i="1" a="1"/>
  <c r="W1749" i="1" a="1"/>
  <c r="Y179" i="1" a="1"/>
  <c r="Y3191" i="1" a="1"/>
  <c r="Y1045" i="1" a="1"/>
  <c r="Y1003" i="1" a="1"/>
  <c r="X1027" i="1" a="1"/>
  <c r="Y5074" i="1" a="1"/>
  <c r="V5069" i="1" a="1"/>
  <c r="W950" i="1" a="1"/>
  <c r="Y2648" i="1" a="1"/>
  <c r="X3067" i="1" a="1"/>
  <c r="V237" i="1" a="1"/>
  <c r="X3917" i="1" a="1"/>
  <c r="AA1681" i="1"/>
  <c r="W84" i="1" a="1"/>
  <c r="W192" i="1" a="1"/>
  <c r="V2328" i="1" a="1"/>
  <c r="X2882" i="1" a="1"/>
  <c r="V268" i="1" a="1"/>
  <c r="AA66" i="1"/>
  <c r="AA2842" i="1"/>
  <c r="W1741" i="1" a="1"/>
  <c r="W5653" i="1" a="1"/>
  <c r="Z1755" i="1" a="1"/>
  <c r="Y1952" i="1" a="1"/>
  <c r="V2361" i="1" a="1"/>
  <c r="AA801" i="1"/>
  <c r="AA847" i="1"/>
  <c r="AA2461" i="1"/>
  <c r="AA5352" i="1"/>
  <c r="Y969" i="1" a="1"/>
  <c r="Z139" i="1" a="1"/>
  <c r="AA1400" i="1"/>
  <c r="AA4304" i="1"/>
  <c r="AA4292" i="1"/>
  <c r="W129" i="1" a="1"/>
  <c r="Z5014" i="1" a="1"/>
  <c r="Y5868" i="1" a="1"/>
  <c r="Z222" i="1" a="1"/>
  <c r="AA3710" i="1"/>
  <c r="AA1561" i="1"/>
  <c r="Z3675" i="1" a="1"/>
  <c r="AA3172" i="1"/>
  <c r="W2646" i="1" a="1"/>
  <c r="V3302" i="1" a="1"/>
  <c r="Y293" i="1" a="1"/>
  <c r="AA1324" i="1"/>
  <c r="AA3042" i="1"/>
  <c r="W3911" i="1" a="1"/>
  <c r="AA2814" i="1"/>
  <c r="AA1420" i="1"/>
  <c r="X5" i="1" a="1"/>
  <c r="Z5647" i="1" a="1"/>
  <c r="X5823" i="1" a="1"/>
  <c r="AA1557" i="1"/>
  <c r="Z3673" i="1" a="1"/>
  <c r="AA2250" i="1"/>
  <c r="AA1568" i="1"/>
  <c r="AA2538" i="1"/>
  <c r="V4936" i="1" a="1"/>
  <c r="V5839" i="1" a="1"/>
  <c r="X169" i="1" a="1"/>
  <c r="Y3786" i="1" a="1"/>
  <c r="X147" i="1" a="1"/>
  <c r="X5655" i="1" a="1"/>
  <c r="Y173" i="1" a="1"/>
  <c r="Z2104" i="1" a="1"/>
  <c r="W4553" i="1" a="1"/>
  <c r="Z1028" i="1" a="1"/>
  <c r="W3223" i="1" a="1"/>
  <c r="Z5938" i="1" a="1"/>
  <c r="Y2331" i="1" a="1"/>
  <c r="W189" i="1" a="1"/>
  <c r="X1946" i="1" a="1"/>
  <c r="Z981" i="1" a="1"/>
  <c r="W3346" i="1" a="1"/>
  <c r="Y5093" i="1" a="1"/>
  <c r="Z4887" i="1" a="1"/>
  <c r="V343" i="1" a="1"/>
  <c r="W5052" i="1" a="1"/>
  <c r="Y245" i="1" a="1"/>
  <c r="Z992" i="1" a="1"/>
  <c r="W4565" i="1" a="1"/>
  <c r="W924" i="1" a="1"/>
  <c r="AA5771" i="1"/>
  <c r="AA5612" i="1"/>
  <c r="W1740" i="1" a="1"/>
  <c r="V5647" i="1" a="1"/>
  <c r="V2479" i="1" a="1"/>
  <c r="X154" i="1" a="1"/>
  <c r="V965" i="1" a="1"/>
  <c r="AA1341" i="1"/>
  <c r="AA2210" i="1"/>
  <c r="AA1595" i="1"/>
  <c r="V3671" i="1" a="1"/>
  <c r="W3774" i="1" a="1"/>
  <c r="W2327" i="1" a="1"/>
  <c r="Z3075" i="1" a="1"/>
  <c r="AA5753" i="1"/>
  <c r="AA5751" i="1"/>
  <c r="AA1680" i="1"/>
  <c r="Z3454" i="1" a="1"/>
  <c r="Y3051" i="1" a="1"/>
  <c r="AA1915" i="1"/>
  <c r="W1736" i="1" a="1"/>
  <c r="AA1472" i="1"/>
  <c r="AA4917" i="1"/>
  <c r="AA1524" i="1"/>
  <c r="X238" i="1" a="1"/>
  <c r="V198" i="1" a="1"/>
  <c r="Z188" i="1" a="1"/>
  <c r="AA5720" i="1"/>
  <c r="AA2512" i="1"/>
  <c r="AA3513" i="1"/>
  <c r="W4880" i="1" a="1"/>
  <c r="Z5637" i="1" a="1"/>
  <c r="Z5838" i="1" a="1"/>
  <c r="Y2668" i="1" a="1"/>
  <c r="V3213" i="1" a="1"/>
  <c r="AA3088" i="1"/>
  <c r="AA2300" i="1"/>
  <c r="Z5632" i="1" a="1"/>
  <c r="Y3" i="1" a="1"/>
  <c r="W2878" i="1" a="1"/>
  <c r="W164" i="1" a="1"/>
  <c r="V5679" i="1" a="1"/>
  <c r="AA1450" i="1"/>
  <c r="AA4802" i="1"/>
  <c r="W5805" i="1" a="1"/>
  <c r="AA4428" i="1"/>
  <c r="AA2990" i="1"/>
  <c r="Z220" i="1" a="1"/>
  <c r="X5016" i="1" a="1"/>
  <c r="V5822" i="1" a="1"/>
  <c r="Z155" i="1" a="1"/>
  <c r="W2662" i="1" a="1"/>
  <c r="X243" i="1" a="1"/>
  <c r="W948" i="1" a="1"/>
  <c r="W3077" i="1" a="1"/>
  <c r="W5682" i="1" a="1"/>
  <c r="W4600" i="1" a="1"/>
  <c r="X3534" i="1" a="1"/>
  <c r="V1022" i="1" a="1"/>
  <c r="W237" i="1" a="1"/>
  <c r="Y5641" i="1" a="1"/>
  <c r="X1762" i="1" a="1"/>
  <c r="Z159" i="1" a="1"/>
  <c r="Y284" i="1" a="1"/>
  <c r="Y5078" i="1" a="1"/>
  <c r="X4544" i="1" a="1"/>
  <c r="W2682" i="1" a="1"/>
  <c r="W2393" i="1" a="1"/>
  <c r="V5788" i="1" a="1"/>
  <c r="V972" i="1" a="1"/>
  <c r="Y1020" i="1" a="1"/>
  <c r="Z3234" i="1" a="1"/>
  <c r="X5098" i="1" a="1"/>
  <c r="X4" i="1" a="1"/>
  <c r="W267" i="1" a="1"/>
  <c r="Y2080" i="1" a="1"/>
  <c r="V5654" i="1" a="1"/>
  <c r="X3310" i="1" a="1"/>
  <c r="Y2085" i="1" a="1"/>
  <c r="W205" i="1" a="1"/>
  <c r="AA1645" i="1"/>
  <c r="AA2975" i="1"/>
  <c r="AA2212" i="1"/>
  <c r="V2660" i="1" a="1"/>
  <c r="Z184" i="1" a="1"/>
  <c r="V1765" i="1" a="1"/>
  <c r="AA2638" i="1"/>
  <c r="AA5545" i="1"/>
  <c r="AA2013" i="1"/>
  <c r="AA5935" i="1"/>
  <c r="AA4180" i="1"/>
  <c r="Z216" i="1" a="1"/>
  <c r="V160" i="1" a="1"/>
  <c r="AA443" i="1"/>
  <c r="Y3926" i="1" a="1"/>
  <c r="AA2174" i="1"/>
  <c r="AA1425" i="1"/>
  <c r="AA4191" i="1"/>
  <c r="Z3302" i="1" a="1"/>
  <c r="AA4095" i="1"/>
  <c r="AA3409" i="1"/>
  <c r="X4515" i="1" a="1"/>
  <c r="X1747" i="1" a="1"/>
  <c r="X3059" i="1" a="1"/>
  <c r="V5860" i="1" a="1"/>
  <c r="Y2888" i="1" a="1"/>
  <c r="AA4079" i="1"/>
  <c r="AA825" i="1"/>
  <c r="AA4913" i="1"/>
  <c r="AA2335" i="1"/>
  <c r="AA5765" i="1"/>
  <c r="X197" i="1" a="1"/>
  <c r="V5828" i="1" a="1"/>
  <c r="Z58" i="1" a="1"/>
  <c r="AA1918" i="1"/>
  <c r="W5816" i="1" a="1"/>
  <c r="AA2978" i="1"/>
  <c r="AA1556" i="1"/>
  <c r="AA754" i="1"/>
  <c r="V2313" i="1" a="1"/>
  <c r="X2341" i="1" a="1"/>
  <c r="Z158" i="1" a="1"/>
  <c r="AA5258" i="1"/>
  <c r="AA3506" i="1"/>
  <c r="AA4818" i="1"/>
  <c r="V4511" i="1" a="1"/>
  <c r="W1732" i="1" a="1"/>
  <c r="V162" i="1" a="1"/>
  <c r="Z5676" i="1" a="1"/>
  <c r="X2665" i="1" a="1"/>
  <c r="X187" i="1" a="1"/>
  <c r="W193" i="1" a="1"/>
  <c r="Y3180" i="1" a="1"/>
  <c r="X92" i="1" a="1"/>
  <c r="X3348" i="1" a="1"/>
  <c r="Y342" i="1" a="1"/>
  <c r="X5095" i="1" a="1"/>
  <c r="W348" i="1" a="1"/>
  <c r="X1789" i="1" a="1"/>
  <c r="Y231" i="1" a="1"/>
  <c r="X220" i="1" a="1"/>
  <c r="Z231" i="1" a="1"/>
  <c r="X1021" i="1" a="1"/>
  <c r="Y359" i="1" a="1"/>
  <c r="Y853" i="1" a="1"/>
  <c r="X2895" i="1" a="1"/>
  <c r="X176" i="1" a="1"/>
  <c r="X1732" i="1" a="1"/>
  <c r="Y3062" i="1" a="1"/>
  <c r="X2345" i="1" a="1"/>
  <c r="X2359" i="1" a="1"/>
  <c r="V4560" i="1" a="1"/>
  <c r="Y253" i="1" a="1"/>
  <c r="V4882" i="1" a="1"/>
  <c r="Z5866" i="1" a="1"/>
  <c r="Z4530" i="1" a="1"/>
  <c r="AA2793" i="1"/>
  <c r="AA5611" i="1"/>
  <c r="AA2837" i="1"/>
  <c r="AA3448" i="1"/>
  <c r="X185" i="1" a="1"/>
  <c r="Z262" i="1" a="1"/>
  <c r="W5851" i="1" a="1"/>
  <c r="AA5590" i="1"/>
  <c r="AA2043" i="1"/>
  <c r="AA4080" i="1"/>
  <c r="AA4858" i="1"/>
  <c r="AA1547" i="1"/>
  <c r="W1734" i="1" a="1"/>
  <c r="X207" i="1" a="1"/>
  <c r="X1738" i="1" a="1"/>
  <c r="AA5752" i="1"/>
  <c r="AA4795" i="1"/>
  <c r="AA3722" i="1"/>
  <c r="AA4997" i="1"/>
  <c r="AA3395" i="1"/>
  <c r="AA3713" i="1"/>
  <c r="W4512" i="1" a="1"/>
  <c r="AA5754" i="1"/>
  <c r="AA3204" i="1"/>
  <c r="X1950" i="1" a="1"/>
  <c r="X1755" i="1" a="1"/>
  <c r="W1755" i="1" a="1"/>
  <c r="AA5596" i="1"/>
  <c r="AA902" i="1"/>
  <c r="AA5950" i="1"/>
  <c r="AA1577" i="1"/>
  <c r="AA5551" i="1"/>
  <c r="V934" i="1" a="1"/>
  <c r="X2540" i="1" a="1"/>
  <c r="W2480" i="1" a="1"/>
  <c r="Z2641" i="1" a="1"/>
  <c r="AA4257" i="1"/>
  <c r="AA1622" i="1"/>
  <c r="V5632" i="1" a="1"/>
  <c r="X3914" i="1" a="1"/>
  <c r="V154" i="1" a="1"/>
  <c r="W975" i="1" a="1"/>
  <c r="Y987" i="1" a="1"/>
  <c r="AA3102" i="1"/>
  <c r="AA4845" i="1"/>
  <c r="Y133" i="1" a="1"/>
  <c r="Y5646" i="1" a="1"/>
  <c r="W2648" i="1" a="1"/>
  <c r="Z5859" i="1" a="1"/>
  <c r="Y102" i="1" a="1"/>
  <c r="Z5826" i="1" a="1"/>
  <c r="Z3076" i="1" a="1"/>
  <c r="Y985" i="1" a="1"/>
  <c r="Z3074" i="1" a="1"/>
  <c r="W892" i="1" a="1"/>
  <c r="X856" i="1" a="1"/>
  <c r="V2706" i="1" a="1"/>
  <c r="Y3561" i="1" a="1"/>
  <c r="Y3084" i="1" a="1"/>
  <c r="Y5015" i="1" a="1"/>
  <c r="W1004" i="1" a="1"/>
  <c r="V5053" i="1" a="1"/>
  <c r="X3450" i="1" a="1"/>
  <c r="V3541" i="1" a="1"/>
  <c r="Z3839" i="1" a="1"/>
  <c r="V2549" i="1" a="1"/>
  <c r="Y5686" i="1" a="1"/>
  <c r="Y1937" i="1" a="1"/>
  <c r="Y3785" i="1" a="1"/>
  <c r="Y5857" i="1" a="1"/>
  <c r="V2092" i="1" a="1"/>
  <c r="W3790" i="1" a="1"/>
  <c r="Z5084" i="1" a="1"/>
  <c r="W3324" i="1" a="1"/>
  <c r="Y3937" i="1" a="1"/>
  <c r="W5049" i="1" a="1"/>
  <c r="X5880" i="1" a="1"/>
  <c r="X3294" i="1" a="1"/>
  <c r="Z3487" i="1" a="1"/>
  <c r="Y3310" i="1" a="1"/>
  <c r="Y220" i="1" a="1"/>
  <c r="Y94" i="1" a="1"/>
  <c r="Y288" i="1" a="1"/>
  <c r="V377" i="1" a="1"/>
  <c r="V4600" i="1" a="1"/>
  <c r="V1097" i="1" a="1"/>
  <c r="X2478" i="1" a="1"/>
  <c r="W2094" i="1" a="1"/>
  <c r="Z203" i="1" a="1"/>
  <c r="X3538" i="1" a="1"/>
  <c r="Z347" i="1" a="1"/>
  <c r="X323" i="1" a="1"/>
  <c r="V1088" i="1" a="1"/>
  <c r="Y1077" i="1" a="1"/>
  <c r="X214" i="1" a="1"/>
  <c r="W201" i="1" a="1"/>
  <c r="Z5869" i="1" a="1"/>
  <c r="W242" i="1" a="1"/>
  <c r="W3809" i="1" a="1"/>
  <c r="X5093" i="1" a="1"/>
  <c r="Z2113" i="1" a="1"/>
  <c r="W321" i="1" a="1"/>
  <c r="Z1945" i="1" a="1"/>
  <c r="Z5661" i="1" a="1"/>
  <c r="W5856" i="1" a="1"/>
  <c r="V1957" i="1" a="1"/>
  <c r="Z1080" i="1" a="1"/>
  <c r="V1064" i="1" a="1"/>
  <c r="Y199" i="1" a="1"/>
  <c r="X897" i="1" a="1"/>
  <c r="Z2088" i="1" a="1"/>
  <c r="Y983" i="1" a="1"/>
  <c r="Y5699" i="1" a="1"/>
  <c r="Z1786" i="1" a="1"/>
  <c r="X3562" i="1" a="1"/>
  <c r="W371" i="1" a="1"/>
  <c r="V1768" i="1" a="1"/>
  <c r="Z3210" i="1" a="1"/>
  <c r="Z4604" i="1" a="1"/>
  <c r="Z2498" i="1" a="1"/>
  <c r="W4660" i="1" a="1"/>
  <c r="Z1163" i="1" a="1"/>
  <c r="Y2622" i="1" a="1"/>
  <c r="X5384" i="1" a="1"/>
  <c r="V5229" i="1" a="1"/>
  <c r="W4648" i="1" a="1"/>
  <c r="V1238" i="1" a="1"/>
  <c r="V4745" i="1" a="1"/>
  <c r="Z4707" i="1" a="1"/>
  <c r="W222" i="1" a="1"/>
  <c r="V3307" i="1" a="1"/>
  <c r="V3232" i="1" a="1"/>
  <c r="X3330" i="1" a="1"/>
  <c r="Y1202" i="1" a="1"/>
  <c r="X1261" i="1" a="1"/>
  <c r="V4972" i="1" a="1"/>
  <c r="Y5168" i="1" a="1"/>
  <c r="Y4632" i="1" a="1"/>
  <c r="W5123" i="1" a="1"/>
  <c r="Y3160" i="1" a="1"/>
  <c r="X1992" i="1" a="1"/>
  <c r="Y5185" i="1" a="1"/>
  <c r="X308" i="1" a="1"/>
  <c r="X363" i="1" a="1"/>
  <c r="X4540" i="1" a="1"/>
  <c r="X5045" i="1" a="1"/>
  <c r="X4609" i="1" a="1"/>
  <c r="W5283" i="1" a="1"/>
  <c r="W4662" i="1" a="1"/>
  <c r="Y901" i="1" a="1"/>
  <c r="W2121" i="1" a="1"/>
  <c r="Z5283" i="1" a="1"/>
  <c r="Z1184" i="1" a="1"/>
  <c r="Z1203" i="1" a="1"/>
  <c r="V23" i="1" a="1"/>
  <c r="X5072" i="1" a="1"/>
  <c r="W3220" i="1" a="1"/>
  <c r="Y340" i="1" a="1"/>
  <c r="W338" i="1" a="1"/>
  <c r="Z2705" i="1" a="1"/>
  <c r="Z448" i="1" a="1"/>
  <c r="Z384" i="1" a="1"/>
  <c r="W3610" i="1" a="1"/>
  <c r="W4639" i="1" a="1"/>
  <c r="Z4653" i="1" a="1"/>
  <c r="V2619" i="1" a="1"/>
  <c r="Z4611" i="1" a="1"/>
  <c r="Y4906" i="1" a="1"/>
  <c r="V4322" i="1" a="1"/>
  <c r="X2893" i="1" a="1"/>
  <c r="Y3946" i="1" a="1"/>
  <c r="Y1007" i="1" a="1"/>
  <c r="X3357" i="1" a="1"/>
  <c r="W3247" i="1" a="1"/>
  <c r="W1157" i="1" a="1"/>
  <c r="Z3980" i="1" a="1"/>
  <c r="V4909" i="1" a="1"/>
  <c r="X1232" i="1" a="1"/>
  <c r="Y2573" i="1" a="1"/>
  <c r="V2567" i="1" a="1"/>
  <c r="W2615" i="1" a="1"/>
  <c r="Z3224" i="1" a="1"/>
  <c r="V1743" i="1" a="1"/>
  <c r="Y936" i="1" a="1"/>
  <c r="W4562" i="1" a="1"/>
  <c r="W2097" i="1" a="1"/>
  <c r="W3299" i="1" a="1"/>
  <c r="Y2357" i="1" a="1"/>
  <c r="Z3978" i="1" a="1"/>
  <c r="Y5123" i="1" a="1"/>
  <c r="W2098" i="1" a="1"/>
  <c r="Y978" i="1" a="1"/>
  <c r="X3175" i="1" a="1"/>
  <c r="V222" i="1" a="1"/>
  <c r="Y1768" i="1" a="1"/>
  <c r="W2689" i="1" a="1"/>
  <c r="Y2903" i="1" a="1"/>
  <c r="V5697" i="1" a="1"/>
  <c r="Y5090" i="1" a="1"/>
  <c r="X966" i="1" a="1"/>
  <c r="X3789" i="1" a="1"/>
  <c r="W3206" i="1" a="1"/>
  <c r="V3217" i="1" a="1"/>
  <c r="W2703" i="1" a="1"/>
  <c r="Y3227" i="1" a="1"/>
  <c r="X324" i="1" a="1"/>
  <c r="W335" i="1" a="1"/>
  <c r="W160" i="1" a="1"/>
  <c r="V5846" i="1" a="1"/>
  <c r="X201" i="1" a="1"/>
  <c r="X94" i="1" a="1"/>
  <c r="X3226" i="1" a="1"/>
  <c r="X5096" i="1" a="1"/>
  <c r="W2350" i="1" a="1"/>
  <c r="V223" i="1" a="1"/>
  <c r="W225" i="1" a="1"/>
  <c r="V991" i="1" a="1"/>
  <c r="V3329" i="1" a="1"/>
  <c r="V863" i="1" a="1"/>
  <c r="V2115" i="1" a="1"/>
  <c r="Y5102" i="1" a="1"/>
  <c r="W4556" i="1" a="1"/>
  <c r="X1042" i="1" a="1"/>
  <c r="W4614" i="1" a="1"/>
  <c r="Z4967" i="1" a="1"/>
  <c r="Y5215" i="1" a="1"/>
  <c r="Z3591" i="1" a="1"/>
  <c r="X1159" i="1" a="1"/>
  <c r="Z2506" i="1" a="1"/>
  <c r="W1225" i="1" a="1"/>
  <c r="Y4662" i="1" a="1"/>
  <c r="Y870" i="1" a="1"/>
  <c r="X5399" i="1" a="1"/>
  <c r="X5229" i="1" a="1"/>
  <c r="V3273" i="1" a="1"/>
  <c r="X4533" i="1" a="1"/>
  <c r="X332" i="1" a="1"/>
  <c r="V1074" i="1" a="1"/>
  <c r="V1230" i="1" a="1"/>
  <c r="Z5395" i="1" a="1"/>
  <c r="X5234" i="1" a="1"/>
  <c r="Z4962" i="1" a="1"/>
  <c r="Y413" i="1" a="1"/>
  <c r="Z4606" i="1" a="1"/>
  <c r="Z3160" i="1" a="1"/>
  <c r="Z2496" i="1" a="1"/>
  <c r="X1181" i="1" a="1"/>
  <c r="V320" i="1" a="1"/>
  <c r="Y3573" i="1" a="1"/>
  <c r="Y265" i="1" a="1"/>
  <c r="W4557" i="1" a="1"/>
  <c r="V5147" i="1" a="1"/>
  <c r="W1266" i="1" a="1"/>
  <c r="Y4678" i="1" a="1"/>
  <c r="V4334" i="1" a="1"/>
  <c r="Y1128" i="1" a="1"/>
  <c r="Z3604" i="1" a="1"/>
  <c r="W2125" i="1" a="1"/>
  <c r="W1231" i="1" a="1"/>
  <c r="W10" i="1" a="1"/>
  <c r="Y2362" i="1" a="1"/>
  <c r="X285" i="1" a="1"/>
  <c r="W3231" i="1" a="1"/>
  <c r="W2610" i="1" a="1"/>
  <c r="Y4909" i="1" a="1"/>
  <c r="Z2572" i="1" a="1"/>
  <c r="X1103" i="1" a="1"/>
  <c r="X2924" i="1" a="1"/>
  <c r="Y418" i="1" a="1"/>
  <c r="W4668" i="1" a="1"/>
  <c r="Z1155" i="1" a="1"/>
  <c r="Y3962" i="1" a="1"/>
  <c r="W3968" i="1" a="1"/>
  <c r="Z280" i="1" a="1"/>
  <c r="Z3791" i="1" a="1"/>
  <c r="V3358" i="1" a="1"/>
  <c r="Z1021" i="1" a="1"/>
  <c r="X5103" i="1" a="1"/>
  <c r="Y1198" i="1" a="1"/>
  <c r="Y1165" i="1" a="1"/>
  <c r="W2553" i="1" a="1"/>
  <c r="Z5133" i="1" a="1"/>
  <c r="V4693" i="1" a="1"/>
  <c r="V5188" i="1" a="1"/>
  <c r="X4356" i="1" a="1"/>
  <c r="W1151" i="1" a="1"/>
  <c r="X1318" i="1" a="1"/>
  <c r="X2609" i="1" a="1"/>
  <c r="V2684" i="1" a="1"/>
  <c r="V4568" i="1" a="1"/>
  <c r="Y357" i="1" a="1"/>
  <c r="V3824" i="1" a="1"/>
  <c r="Z4965" i="1" a="1"/>
  <c r="Z4614" i="1" a="1"/>
  <c r="Z3362" i="1" a="1"/>
  <c r="Y2707" i="1" a="1"/>
  <c r="Y1197" i="1" a="1"/>
  <c r="X437" i="1" a="1"/>
  <c r="Y2382" i="1" a="1"/>
  <c r="Y2885" i="1" a="1"/>
  <c r="V4938" i="1" a="1"/>
  <c r="W5059" i="1" a="1"/>
  <c r="Z185" i="1" a="1"/>
  <c r="Y5843" i="1" a="1"/>
  <c r="X3272" i="1" a="1"/>
  <c r="X5100" i="1" a="1"/>
  <c r="Y354" i="1" a="1"/>
  <c r="W1795" i="1" a="1"/>
  <c r="Z169" i="1" a="1"/>
  <c r="W5842" i="1" a="1"/>
  <c r="X1961" i="1" a="1"/>
  <c r="W992" i="1" a="1"/>
  <c r="W2688" i="1" a="1"/>
  <c r="X2899" i="1" a="1"/>
  <c r="W2116" i="1" a="1"/>
  <c r="V5605" i="1" a="1"/>
  <c r="W180" i="1" a="1"/>
  <c r="Z3297" i="1" a="1"/>
  <c r="Y5861" i="1" a="1"/>
  <c r="X2887" i="1" a="1"/>
  <c r="Y4570" i="1" a="1"/>
  <c r="W1087" i="1" a="1"/>
  <c r="X1086" i="1" a="1"/>
  <c r="W3226" i="1" a="1"/>
  <c r="V3456" i="1" a="1"/>
  <c r="W5034" i="1" a="1"/>
  <c r="Z5666" i="1" a="1"/>
  <c r="X5860" i="1" a="1"/>
  <c r="V3807" i="1" a="1"/>
  <c r="Y296" i="1" a="1"/>
  <c r="Y82" i="1" a="1"/>
  <c r="X2348" i="1" a="1"/>
  <c r="Y5834" i="1" a="1"/>
  <c r="Y90" i="1" a="1"/>
  <c r="Y3795" i="1" a="1"/>
  <c r="X3352" i="1" a="1"/>
  <c r="W2676" i="1" a="1"/>
  <c r="Z2694" i="1" a="1"/>
  <c r="Y281" i="1" a="1"/>
  <c r="V3222" i="1" a="1"/>
  <c r="Z2560" i="1" a="1"/>
  <c r="X4984" i="1" a="1"/>
  <c r="Y3189" i="1" a="1"/>
  <c r="V2487" i="1" a="1"/>
  <c r="W5122" i="1" a="1"/>
  <c r="W2635" i="1" a="1"/>
  <c r="W2915" i="1" a="1"/>
  <c r="W5209" i="1" a="1"/>
  <c r="Z394" i="1" a="1"/>
  <c r="Y2920" i="1" a="1"/>
  <c r="X5187" i="1" a="1"/>
  <c r="Z2697" i="1" a="1"/>
  <c r="W3308" i="1" a="1"/>
  <c r="X4554" i="1" a="1"/>
  <c r="V348" i="1" a="1"/>
  <c r="Y2617" i="1" a="1"/>
  <c r="X5419" i="1" a="1"/>
  <c r="Z5207" i="1" a="1"/>
  <c r="Z5198" i="1" a="1"/>
  <c r="X5213" i="1" a="1"/>
  <c r="Z3948" i="1" a="1"/>
  <c r="W5266" i="1" a="1"/>
  <c r="X1217" i="1" a="1"/>
  <c r="V2570" i="1" a="1"/>
  <c r="Y5886" i="1" a="1"/>
  <c r="X1079" i="1" a="1"/>
  <c r="V5671" i="1" a="1"/>
  <c r="X284" i="1" a="1"/>
  <c r="X5125" i="1" a="1"/>
  <c r="V5245" i="1" a="1"/>
  <c r="Z872" i="1" a="1"/>
  <c r="Y386" i="1" a="1"/>
  <c r="X1115" i="1" a="1"/>
  <c r="Z1258" i="1" a="1"/>
  <c r="Z4678" i="1" a="1"/>
  <c r="W433" i="1" a="1"/>
  <c r="Z26" i="1" a="1"/>
  <c r="W1336" i="1" a="1"/>
  <c r="Y5884" i="1" a="1"/>
  <c r="Z865" i="1" a="1"/>
  <c r="V3791" i="1" a="1"/>
  <c r="Y4575" i="1" a="1"/>
  <c r="Z1180" i="1" a="1"/>
  <c r="W1102" i="1" a="1"/>
  <c r="X1233" i="1" a="1"/>
  <c r="V1249" i="1" a="1"/>
  <c r="Z1817" i="1" a="1"/>
  <c r="Z4336" i="1" a="1"/>
  <c r="W3145" i="1" a="1"/>
  <c r="W2920" i="1" a="1"/>
  <c r="X3163" i="1" a="1"/>
  <c r="Y2322" i="1" a="1"/>
  <c r="V1788" i="1" a="1"/>
  <c r="W4897" i="1" a="1"/>
  <c r="Y3965" i="1" a="1"/>
  <c r="Z1232" i="1" a="1"/>
  <c r="W1163" i="1" a="1"/>
  <c r="X5942" i="1" a="1"/>
  <c r="X3167" i="1" a="1"/>
  <c r="X32" i="1" a="1"/>
  <c r="Z1178" i="1" a="1"/>
  <c r="W1159" i="1" a="1"/>
  <c r="Y5107" i="1" a="1"/>
  <c r="X4974" i="1" a="1"/>
  <c r="W307" i="1" a="1"/>
  <c r="Z4327" i="1" a="1"/>
  <c r="X3564" i="1" a="1"/>
  <c r="Y3945" i="1" a="1"/>
  <c r="X2383" i="1" a="1"/>
  <c r="V4621" i="1" a="1"/>
  <c r="V1114" i="1" a="1"/>
  <c r="V4718" i="1" a="1"/>
  <c r="Y1199" i="1" a="1"/>
  <c r="Y5700" i="1" a="1"/>
  <c r="V235" i="1" a="1"/>
  <c r="V3300" i="1" a="1"/>
  <c r="W3350" i="1" a="1"/>
  <c r="Y1030" i="1" a="1"/>
  <c r="Y5691" i="1" a="1"/>
  <c r="W2356" i="1" a="1"/>
  <c r="Y3224" i="1" a="1"/>
  <c r="W98" i="1" a="1"/>
  <c r="Z1029" i="1" a="1"/>
  <c r="Y5675" i="1" a="1"/>
  <c r="Y2650" i="1" a="1"/>
  <c r="W3272" i="1" a="1"/>
  <c r="V1024" i="1" a="1"/>
  <c r="Y1789" i="1" a="1"/>
  <c r="Y1809" i="1" a="1"/>
  <c r="Y3330" i="1" a="1"/>
  <c r="W2404" i="1" a="1"/>
  <c r="W5691" i="1" a="1"/>
  <c r="Y4884" i="1" a="1"/>
  <c r="Z252" i="1" a="1"/>
  <c r="W3078" i="1" a="1"/>
  <c r="V4900" i="1" a="1"/>
  <c r="Z373" i="1" a="1"/>
  <c r="W1093" i="1" a="1"/>
  <c r="Z364" i="1" a="1"/>
  <c r="Y2089" i="1" a="1"/>
  <c r="W232" i="1" a="1"/>
  <c r="W985" i="1" a="1"/>
  <c r="Z265" i="1" a="1"/>
  <c r="X3569" i="1" a="1"/>
  <c r="X1070" i="1" a="1"/>
  <c r="V93" i="1" a="1"/>
  <c r="X221" i="1" a="1"/>
  <c r="Y975" i="1" a="1"/>
  <c r="Z3307" i="1" a="1"/>
  <c r="Y2697" i="1" a="1"/>
  <c r="X2704" i="1" a="1"/>
  <c r="X3832" i="1" a="1"/>
  <c r="V286" i="1" a="1"/>
  <c r="V1067" i="1" a="1"/>
  <c r="Z3332" i="1" a="1"/>
  <c r="Z874" i="1" a="1"/>
  <c r="W3463" i="1" a="1"/>
  <c r="Y884" i="1" a="1"/>
  <c r="Y4954" i="1" a="1"/>
  <c r="W5171" i="1" a="1"/>
  <c r="Z4907" i="1" a="1"/>
  <c r="W3200" i="1" a="1"/>
  <c r="Z4966" i="1" a="1"/>
  <c r="W5240" i="1" a="1"/>
  <c r="X5117" i="1" a="1"/>
  <c r="W101" i="1" a="1"/>
  <c r="Z5878" i="1" a="1"/>
  <c r="Z866" i="1" a="1"/>
  <c r="Z324" i="1" a="1"/>
  <c r="V2406" i="1" a="1"/>
  <c r="Z5224" i="1" a="1"/>
  <c r="X4602" i="1" a="1"/>
  <c r="Z3250" i="1" a="1"/>
  <c r="V1182" i="1" a="1"/>
  <c r="Z4658" i="1" a="1"/>
  <c r="Y2564" i="1" a="1"/>
  <c r="Z4334" i="1" a="1"/>
  <c r="X3231" i="1" a="1"/>
  <c r="X5199" i="1" a="1"/>
  <c r="W2611" i="1" a="1"/>
  <c r="Z2659" i="1" a="1"/>
  <c r="Z2366" i="1" a="1"/>
  <c r="Z1068" i="1" a="1"/>
  <c r="W5160" i="1" a="1"/>
  <c r="X1289" i="1" a="1"/>
  <c r="X5208" i="1" a="1"/>
  <c r="X5157" i="1" a="1"/>
  <c r="X396" i="1" a="1"/>
  <c r="Z3467" i="1" a="1"/>
  <c r="X2630" i="1" a="1"/>
  <c r="W5214" i="1" a="1"/>
  <c r="Z4954" i="1" a="1"/>
  <c r="Z3802" i="1" a="1"/>
  <c r="W1064" i="1" a="1"/>
  <c r="W2897" i="1" a="1"/>
  <c r="Y2381" i="1" a="1"/>
  <c r="Z3578" i="1" a="1"/>
  <c r="V1207" i="1" a="1"/>
  <c r="X11" i="1" a="1"/>
  <c r="Z5347" i="1" a="1"/>
  <c r="Y441" i="1" a="1"/>
  <c r="V5247" i="1" a="1"/>
  <c r="X5214" i="1" a="1"/>
  <c r="Y406" i="1" a="1"/>
  <c r="V1110" i="1" a="1"/>
  <c r="Z3801" i="1" a="1"/>
  <c r="Y3827" i="1" a="1"/>
  <c r="Y1038" i="1" a="1"/>
  <c r="W5937" i="1" a="1"/>
  <c r="AA2764" i="1"/>
  <c r="AA5450" i="1"/>
  <c r="AA4613" i="1"/>
  <c r="AA5582" i="1"/>
  <c r="AA1453" i="1"/>
  <c r="AA71" i="1"/>
  <c r="AA2573" i="1"/>
  <c r="AA1312" i="1"/>
  <c r="AA5737" i="1"/>
  <c r="AA1793" i="1"/>
  <c r="AA1667" i="1"/>
  <c r="AA1222" i="1"/>
  <c r="V3673" i="1" a="1"/>
  <c r="AA438" i="1"/>
  <c r="AA3680" i="1"/>
  <c r="AA1259" i="1"/>
  <c r="AA1569" i="1"/>
  <c r="AA1381" i="1"/>
  <c r="X2089" i="1" a="1"/>
  <c r="AA5896" i="1"/>
  <c r="AA3512" i="1"/>
  <c r="Y952" i="1" a="1"/>
  <c r="AA1368" i="1"/>
  <c r="AA672" i="1"/>
  <c r="V5658" i="1" a="1"/>
  <c r="Y2656" i="1" a="1"/>
  <c r="AA569" i="1"/>
  <c r="AA4212" i="1"/>
  <c r="Z2649" i="1" a="1"/>
  <c r="V4513" i="1" a="1"/>
  <c r="AA4442" i="1"/>
  <c r="Z240" i="1" a="1"/>
  <c r="AA798" i="1"/>
  <c r="X2351" i="1" a="1"/>
  <c r="Z3932" i="1" a="1"/>
  <c r="W2357" i="1" a="1"/>
  <c r="AA2826" i="1"/>
  <c r="AA2805" i="1"/>
  <c r="AA2437" i="1"/>
  <c r="W1753" i="1" a="1"/>
  <c r="X2883" i="1" a="1"/>
  <c r="AA1906" i="1"/>
  <c r="AA1875" i="1"/>
  <c r="AA2188" i="1"/>
  <c r="Y1943" i="1" a="1"/>
  <c r="W5867" i="1" a="1"/>
  <c r="AA5781" i="1"/>
  <c r="AA5594" i="1"/>
  <c r="AA2524" i="1"/>
  <c r="W2483" i="1" a="1"/>
  <c r="W211" i="1" a="1"/>
  <c r="Y963" i="1" a="1"/>
  <c r="V2372" i="1" a="1"/>
  <c r="V217" i="1" a="1"/>
  <c r="Z4590" i="1" a="1"/>
  <c r="V4602" i="1" a="1"/>
  <c r="Z1077" i="1" a="1"/>
  <c r="V1090" i="1" a="1"/>
  <c r="V3778" i="1" a="1"/>
  <c r="V2394" i="1" a="1"/>
  <c r="Y241" i="1" a="1"/>
  <c r="X5006" i="1" a="1"/>
  <c r="W136" i="1" a="1"/>
  <c r="V2094" i="1" a="1"/>
  <c r="Y2664" i="1" a="1"/>
  <c r="X1953" i="1" a="1"/>
  <c r="AA796" i="1"/>
  <c r="AA662" i="1"/>
  <c r="Y5816" i="1" a="1"/>
  <c r="W3301" i="1" a="1"/>
  <c r="V2346" i="1" a="1"/>
  <c r="AA4051" i="1"/>
  <c r="Y3918" i="1" a="1"/>
  <c r="AA2533" i="1"/>
  <c r="V152" i="1" a="1"/>
  <c r="AA4379" i="1"/>
  <c r="AA628" i="1"/>
  <c r="AA3444" i="1"/>
  <c r="X5805" i="1" a="1"/>
  <c r="W4510" i="1" a="1"/>
  <c r="V2327" i="1" a="1"/>
  <c r="V5676" i="1" a="1"/>
  <c r="X5057" i="1" a="1"/>
  <c r="AA4485" i="1"/>
  <c r="AA5579" i="1"/>
  <c r="AA537" i="1"/>
  <c r="AA572" i="1"/>
  <c r="W966" i="1" a="1"/>
  <c r="V132" i="1" a="1"/>
  <c r="Y136" i="1" a="1"/>
  <c r="AA4503" i="1"/>
  <c r="AA4862" i="1"/>
  <c r="Y129" i="1" a="1"/>
  <c r="AA5460" i="1"/>
  <c r="AA4086" i="1"/>
  <c r="Z5668" i="1" a="1"/>
  <c r="Y3065" i="1" a="1"/>
  <c r="Z160" i="1" a="1"/>
  <c r="AA43" i="1"/>
  <c r="AA5287" i="1"/>
  <c r="AA2260" i="1"/>
  <c r="AA2800" i="1"/>
  <c r="AA3435" i="1"/>
  <c r="Y5634" i="1" a="1"/>
  <c r="X235" i="1" a="1"/>
  <c r="X5868" i="1" a="1"/>
  <c r="Y5012" i="1" a="1"/>
  <c r="X1758" i="1" a="1"/>
  <c r="W59" i="1" a="1"/>
  <c r="X3302" i="1" a="1"/>
  <c r="Y5084" i="1" a="1"/>
  <c r="V3796" i="1" a="1"/>
  <c r="V1040" i="1" a="1"/>
  <c r="X4888" i="1" a="1"/>
  <c r="W3083" i="1" a="1"/>
  <c r="W3533" i="1" a="1"/>
  <c r="V964" i="1" a="1"/>
  <c r="X4937" i="1" a="1"/>
  <c r="W3930" i="1" a="1"/>
  <c r="Z3207" i="1" a="1"/>
  <c r="AA1281" i="1"/>
  <c r="AA4423" i="1"/>
  <c r="W3915" i="1" a="1"/>
  <c r="V2080" i="1" a="1"/>
  <c r="Y3934" i="1" a="1"/>
  <c r="V3058" i="1" a="1"/>
  <c r="V971" i="1" a="1"/>
  <c r="W936" i="1" a="1"/>
  <c r="AA4796" i="1"/>
  <c r="AA3711" i="1"/>
  <c r="V5631" i="1" a="1"/>
  <c r="Y919" i="1" a="1"/>
  <c r="V5030" i="1" a="1"/>
  <c r="V5684" i="1" a="1"/>
  <c r="AA3848" i="1"/>
  <c r="AA1428" i="1"/>
  <c r="AA1611" i="1"/>
  <c r="X942" i="1" a="1"/>
  <c r="Y4521" i="1" a="1"/>
  <c r="AA2025" i="1"/>
  <c r="X1739" i="1" a="1"/>
  <c r="AA3757" i="1"/>
  <c r="AA4266" i="1"/>
  <c r="AA2233" i="1"/>
  <c r="V231" i="1" a="1"/>
  <c r="Z197" i="1" a="1"/>
  <c r="W5660" i="1" a="1"/>
  <c r="AA3504" i="1"/>
  <c r="AA4405" i="1"/>
  <c r="AA1648" i="1"/>
  <c r="Y3488" i="1" a="1"/>
  <c r="Z1737" i="1" a="1"/>
  <c r="V5653" i="1" a="1"/>
  <c r="W2885" i="1" a="1"/>
  <c r="W5070" i="1" a="1"/>
  <c r="AA4217" i="1"/>
  <c r="AA4284" i="1"/>
  <c r="AA3665" i="1"/>
  <c r="X2078" i="1" a="1"/>
  <c r="X3451" i="1" a="1"/>
  <c r="V3067" i="1" a="1"/>
  <c r="V5065" i="1" a="1"/>
  <c r="AA4962" i="1"/>
  <c r="AA3449" i="1"/>
  <c r="V5006" i="1" a="1"/>
  <c r="AA3422" i="1"/>
  <c r="AA2074" i="1"/>
  <c r="W3150" i="1" a="1"/>
  <c r="Y2" i="1" a="1"/>
  <c r="Z3285" i="1" a="1"/>
  <c r="V3301" i="1" a="1"/>
  <c r="X5690" i="1" a="1"/>
  <c r="Z5059" i="1" a="1"/>
  <c r="V950" i="1" a="1"/>
  <c r="Y995" i="1" a="1"/>
  <c r="X2547" i="1" a="1"/>
  <c r="W3160" i="1" a="1"/>
  <c r="V1093" i="1" a="1"/>
  <c r="Z3984" i="1" a="1"/>
  <c r="W2331" i="1" a="1"/>
  <c r="X944" i="1" a="1"/>
  <c r="V145" i="1" a="1"/>
  <c r="X3286" i="1" a="1"/>
  <c r="W281" i="1" a="1"/>
  <c r="Z1027" i="1" a="1"/>
  <c r="Z3311" i="1" a="1"/>
  <c r="Z2544" i="1" a="1"/>
  <c r="X2881" i="1" a="1"/>
  <c r="V976" i="1" a="1"/>
  <c r="Z5867" i="1" a="1"/>
  <c r="Z5063" i="1" a="1"/>
  <c r="X3808" i="1" a="1"/>
  <c r="Z332" i="1" a="1"/>
  <c r="Z2664" i="1" a="1"/>
  <c r="X3224" i="1" a="1"/>
  <c r="V1055" i="1" a="1"/>
  <c r="X5035" i="1" a="1"/>
  <c r="Y235" i="1" a="1"/>
  <c r="AA2312" i="1"/>
  <c r="AA4305" i="1"/>
  <c r="W5024" i="1" a="1"/>
  <c r="V3295" i="1" a="1"/>
  <c r="X5031" i="1" a="1"/>
  <c r="Z2341" i="1" a="1"/>
  <c r="W3276" i="1" a="1"/>
  <c r="AA5962" i="1"/>
  <c r="AA4447" i="1"/>
  <c r="Y5630" i="1" a="1"/>
  <c r="V5790" i="1" a="1"/>
  <c r="W3288" i="1" a="1"/>
  <c r="Y5659" i="1" a="1"/>
  <c r="V2673" i="1" a="1"/>
  <c r="AA1519" i="1"/>
  <c r="AA1653" i="1"/>
  <c r="AA2949" i="1"/>
  <c r="AA1361" i="1"/>
  <c r="W3152" i="1" a="1"/>
  <c r="Z1732" i="1" a="1"/>
  <c r="AA4267" i="1"/>
  <c r="AA710" i="1"/>
  <c r="AA780" i="1"/>
  <c r="AA1717" i="1"/>
  <c r="Y5023" i="1" a="1"/>
  <c r="V1967" i="1" a="1"/>
  <c r="X2886" i="1" a="1"/>
  <c r="AA4781" i="1"/>
  <c r="AA3267" i="1"/>
  <c r="W1733" i="1" a="1"/>
  <c r="V3063" i="1" a="1"/>
  <c r="W5031" i="1" a="1"/>
  <c r="V5786" i="1" a="1"/>
  <c r="Z4325" i="1" a="1"/>
  <c r="AA1366" i="1"/>
  <c r="AA4453" i="1"/>
  <c r="V3914" i="1" a="1"/>
  <c r="AA4097" i="1"/>
  <c r="AA4791" i="1"/>
  <c r="W5030" i="1" a="1"/>
  <c r="Z84" i="1" a="1"/>
  <c r="Z2644" i="1" a="1"/>
  <c r="AA3437" i="1"/>
  <c r="X1727" i="1" a="1"/>
  <c r="AA606" i="1"/>
  <c r="AA4926" i="1"/>
  <c r="AA1573" i="1"/>
  <c r="Z994" i="1" a="1"/>
  <c r="Y180" i="1" a="1"/>
  <c r="W961" i="1" a="1"/>
  <c r="V90" i="1" a="1"/>
  <c r="V5644" i="1" a="1"/>
  <c r="V3777" i="1" a="1"/>
  <c r="W2540" i="1" a="1"/>
  <c r="Z294" i="1" a="1"/>
  <c r="Y251" i="1" a="1"/>
  <c r="W1775" i="1" a="1"/>
  <c r="V1029" i="1" a="1"/>
  <c r="V5071" i="1" a="1"/>
  <c r="X5032" i="1" a="1"/>
  <c r="Z3298" i="1" a="1"/>
  <c r="W968" i="1" a="1"/>
  <c r="Z223" i="1" a="1"/>
  <c r="V4537" i="1" a="1"/>
  <c r="AA2146" i="1"/>
  <c r="Y4510" i="1" a="1"/>
  <c r="AA1884" i="1"/>
  <c r="Y184" i="1" a="1"/>
  <c r="W3457" i="1" a="1"/>
  <c r="Z974" i="1" a="1"/>
  <c r="Z2372" i="1" a="1"/>
  <c r="AA5501" i="1"/>
  <c r="AA5595" i="1"/>
  <c r="AA4022" i="1"/>
  <c r="AA2068" i="1"/>
  <c r="X3301" i="1" a="1"/>
  <c r="Y937" i="1" a="1"/>
  <c r="AA4063" i="1"/>
  <c r="AA2271" i="1"/>
  <c r="W5806" i="1" a="1"/>
  <c r="AA4915" i="1"/>
  <c r="AA645" i="1"/>
  <c r="Y2087" i="1" a="1"/>
  <c r="AA1834" i="1"/>
  <c r="AA4247" i="1"/>
  <c r="AA701" i="1"/>
  <c r="W2876" i="1" a="1"/>
  <c r="Y4511" i="1" a="1"/>
  <c r="V2349" i="1" a="1"/>
  <c r="V2656" i="1" a="1"/>
  <c r="AA492" i="1"/>
  <c r="AA1921" i="1"/>
  <c r="Y3907" i="1" a="1"/>
  <c r="AA5768" i="1"/>
  <c r="AA1912" i="1"/>
  <c r="V5836" i="1" a="1"/>
  <c r="W3056" i="1" a="1"/>
  <c r="V3736" i="1" a="1"/>
  <c r="AA5922" i="1"/>
  <c r="AA818" i="1"/>
  <c r="AA3697" i="1"/>
  <c r="AA4109" i="1"/>
  <c r="AA4382" i="1"/>
  <c r="V4937" i="1" a="1"/>
  <c r="Y175" i="1" a="1"/>
  <c r="Z1944" i="1" a="1"/>
  <c r="AA4867" i="1"/>
  <c r="AA500" i="1"/>
  <c r="AA4028" i="1"/>
  <c r="AA803" i="1"/>
  <c r="AA5574" i="1"/>
  <c r="X2643" i="1" a="1"/>
  <c r="W959" i="1" a="1"/>
  <c r="W2090" i="1" a="1"/>
  <c r="Z5790" i="1" a="1"/>
  <c r="X5039" i="1" a="1"/>
  <c r="Z2484" i="1" a="1"/>
  <c r="Z1949" i="1" a="1"/>
  <c r="Y3335" i="1" a="1"/>
  <c r="W309" i="1" a="1"/>
  <c r="X1045" i="1" a="1"/>
  <c r="W3317" i="1" a="1"/>
  <c r="Y305" i="1" a="1"/>
  <c r="Z1941" i="1" a="1"/>
  <c r="Y981" i="1" a="1"/>
  <c r="Z5857" i="1" a="1"/>
  <c r="Y2652" i="1" a="1"/>
  <c r="Y2904" i="1" a="1"/>
  <c r="V1071" i="1" a="1"/>
  <c r="Y2691" i="1" a="1"/>
  <c r="Z5657" i="1" a="1"/>
  <c r="W2663" i="1" a="1"/>
  <c r="V5687" i="1" a="1"/>
  <c r="V5641" i="1" a="1"/>
  <c r="Y3213" i="1" a="1"/>
  <c r="Z3286" i="1" a="1"/>
  <c r="AA1525" i="1"/>
  <c r="AA771" i="1"/>
  <c r="V142" i="1" a="1"/>
  <c r="W2342" i="1" a="1"/>
  <c r="V945" i="1" a="1"/>
  <c r="Y2647" i="1" a="1"/>
  <c r="V2397" i="1" a="1"/>
  <c r="AA696" i="1"/>
  <c r="AA4457" i="1"/>
  <c r="Z3914" i="1" a="1"/>
  <c r="Y944" i="1" a="1"/>
  <c r="Y3777" i="1" a="1"/>
  <c r="X5837" i="1" a="1"/>
  <c r="V1773" i="1" a="1"/>
  <c r="AA2595" i="1"/>
  <c r="AA3032" i="1"/>
  <c r="V1728" i="1" a="1"/>
  <c r="X2646" i="1" a="1"/>
  <c r="V2647" i="1" a="1"/>
  <c r="AA1639" i="1"/>
  <c r="AA3119" i="1"/>
  <c r="AA4143" i="1"/>
  <c r="AA1459" i="1"/>
  <c r="AA789" i="1"/>
  <c r="V1747" i="1" a="1"/>
  <c r="X5862" i="1" a="1"/>
  <c r="Y3206" i="1" a="1"/>
  <c r="AA1436" i="1"/>
  <c r="AA2326" i="1"/>
  <c r="X3911" i="1" a="1"/>
  <c r="Z5646" i="1" a="1"/>
  <c r="X149" i="1" a="1"/>
  <c r="Z5860" i="1" a="1"/>
  <c r="Y260" i="1" a="1"/>
  <c r="W3452" i="1" a="1"/>
  <c r="AA1566" i="1"/>
  <c r="AA3029" i="1"/>
  <c r="AA5908" i="1"/>
  <c r="AA2772" i="1"/>
  <c r="V3288" i="1" a="1"/>
  <c r="Y2086" i="1" a="1"/>
  <c r="W5814" i="1" a="1"/>
  <c r="AA2840" i="1"/>
  <c r="X3909" i="1" a="1"/>
  <c r="AA4371" i="1"/>
  <c r="AA2778" i="1"/>
  <c r="AA1394" i="1"/>
  <c r="V983" i="1" a="1"/>
  <c r="Y2646" i="1" a="1"/>
  <c r="W3297" i="1" a="1"/>
  <c r="Y3532" i="1" a="1"/>
  <c r="V4556" i="1" a="1"/>
  <c r="X140" i="1" a="1"/>
  <c r="V4526" i="1" a="1"/>
  <c r="Y1054" i="1" a="1"/>
  <c r="V3184" i="1" a="1"/>
  <c r="W5686" i="1" a="1"/>
  <c r="X1034" i="1" a="1"/>
  <c r="W3309" i="1" a="1"/>
  <c r="V941" i="1" a="1"/>
  <c r="Z1946" i="1" a="1"/>
  <c r="V5834" i="1" a="1"/>
  <c r="W3289" i="1" a="1"/>
  <c r="X4886" i="1" a="1"/>
  <c r="V276" i="1" a="1"/>
  <c r="Y5875" i="1" a="1"/>
  <c r="V4894" i="1" a="1"/>
  <c r="X91" i="1" a="1"/>
  <c r="V240" i="1" a="1"/>
  <c r="V2650" i="1" a="1"/>
  <c r="W3184" i="1" a="1"/>
  <c r="V2909" i="1" a="1"/>
  <c r="Y4592" i="1" a="1"/>
  <c r="Z3304" i="1" a="1"/>
  <c r="X5821" i="1" a="1"/>
  <c r="Y2877" i="1" a="1"/>
  <c r="Z2479" i="1" a="1"/>
  <c r="Z2676" i="1" a="1"/>
  <c r="Y1745" i="1" a="1"/>
  <c r="Y243" i="1" a="1"/>
  <c r="AA4505" i="1"/>
  <c r="AA4204" i="1"/>
  <c r="AA1612" i="1"/>
  <c r="X947" i="1" a="1"/>
  <c r="Y3205" i="1" a="1"/>
  <c r="Z3059" i="1" a="1"/>
  <c r="AA5915" i="1"/>
  <c r="W2874" i="1" a="1"/>
  <c r="AA2060" i="1"/>
  <c r="AA762" i="1"/>
  <c r="AA5509" i="1"/>
  <c r="Z5684" i="1" a="1"/>
  <c r="W5834" i="1" a="1"/>
  <c r="AA4249" i="1"/>
  <c r="Y1748" i="1" a="1"/>
  <c r="AA4113" i="1"/>
  <c r="AA3264" i="1"/>
  <c r="AA4479" i="1"/>
  <c r="Y2666" i="1" a="1"/>
  <c r="AA3427" i="1"/>
  <c r="AA5580" i="1"/>
  <c r="AA104" i="1"/>
  <c r="AA4368" i="1"/>
  <c r="V5861" i="1" a="1"/>
  <c r="X3303" i="1" a="1"/>
  <c r="Z930" i="1" a="1"/>
  <c r="AA3657" i="1"/>
  <c r="X919" i="1" a="1"/>
  <c r="AA2989" i="1"/>
  <c r="AA5553" i="1"/>
  <c r="AA3015" i="1"/>
  <c r="W2651" i="1" a="1"/>
  <c r="V2330" i="1" a="1"/>
  <c r="Y3174" i="1" a="1"/>
  <c r="AA1716" i="1"/>
  <c r="AA3136" i="1"/>
  <c r="AA5928" i="1"/>
  <c r="AA3030" i="1"/>
  <c r="AA4924" i="1"/>
  <c r="V2081" i="1" a="1"/>
  <c r="W6" i="1" a="1"/>
  <c r="V960" i="1" a="1"/>
  <c r="AA2977" i="1"/>
  <c r="AA4069" i="1"/>
  <c r="AA1646" i="1"/>
  <c r="W1752" i="1" a="1"/>
  <c r="Y1755" i="1" a="1"/>
  <c r="Y8" i="1" a="1"/>
  <c r="W3273" i="1" a="1"/>
  <c r="Z2643" i="1" a="1"/>
  <c r="W974" i="1" a="1"/>
  <c r="Z236" i="1" a="1"/>
  <c r="W977" i="1" a="1"/>
  <c r="X2369" i="1" a="1"/>
  <c r="W1798" i="1" a="1"/>
  <c r="V2117" i="1" a="1"/>
  <c r="Z1072" i="1" a="1"/>
  <c r="Y4579" i="1" a="1"/>
  <c r="W4584" i="1" a="1"/>
  <c r="W1009" i="1" a="1"/>
  <c r="Y255" i="1" a="1"/>
  <c r="Z1769" i="1" a="1"/>
  <c r="Z1046" i="1" a="1"/>
  <c r="W3574" i="1" a="1"/>
  <c r="Y2404" i="1" a="1"/>
  <c r="Z3824" i="1" a="1"/>
  <c r="Y1770" i="1" a="1"/>
  <c r="X5015" i="1" a="1"/>
  <c r="W5830" i="1" a="1"/>
  <c r="W3149" i="1" a="1"/>
  <c r="W868" i="1" a="1"/>
  <c r="V3219" i="1" a="1"/>
  <c r="X918" i="1" a="1"/>
  <c r="Z978" i="1" a="1"/>
  <c r="Z2398" i="1" a="1"/>
  <c r="X5858" i="1" a="1"/>
  <c r="Z1747" i="1" a="1"/>
  <c r="AA4413" i="1"/>
  <c r="AA2836" i="1"/>
  <c r="Z1739" i="1" a="1"/>
  <c r="W5668" i="1" a="1"/>
  <c r="W5812" i="1" a="1"/>
  <c r="W2343" i="1" a="1"/>
  <c r="Z1733" i="1" a="1"/>
  <c r="AA4427" i="1"/>
  <c r="AA1551" i="1"/>
  <c r="X3906" i="1" a="1"/>
  <c r="X3913" i="1" a="1"/>
  <c r="W5655" i="1" a="1"/>
  <c r="W2087" i="1" a="1"/>
  <c r="AA2153" i="1"/>
  <c r="AA1904" i="1"/>
  <c r="AA1487" i="1"/>
  <c r="V5630" i="1" a="1"/>
  <c r="Y924" i="1" a="1"/>
  <c r="AA659" i="1"/>
  <c r="Z3909" i="1" a="1"/>
  <c r="AA1277" i="1"/>
  <c r="AA2184" i="1"/>
  <c r="AA4055" i="1"/>
  <c r="Z1961" i="1" a="1"/>
  <c r="Y2350" i="1" a="1"/>
  <c r="V5660" i="1" a="1"/>
  <c r="W945" i="1" a="1"/>
  <c r="AA2208" i="1"/>
  <c r="AA2995" i="1"/>
  <c r="Z5627" i="1" a="1"/>
  <c r="X5010" i="1" a="1"/>
  <c r="Y5019" i="1" a="1"/>
  <c r="Y4531" i="1" a="1"/>
  <c r="W2397" i="1" a="1"/>
  <c r="AA705" i="1"/>
  <c r="AA4081" i="1"/>
  <c r="AA1698" i="1"/>
  <c r="X938" i="1" a="1"/>
  <c r="W5608" i="1" a="1"/>
  <c r="Z2485" i="1" a="1"/>
  <c r="V2362" i="1" a="1"/>
  <c r="Y922" i="1" a="1"/>
  <c r="AA2824" i="1"/>
  <c r="AA51" i="1"/>
  <c r="AA602" i="1"/>
  <c r="AA68" i="1"/>
  <c r="W5664" i="1" a="1"/>
  <c r="V928" i="1" a="1"/>
  <c r="X5639" i="1" a="1"/>
  <c r="W3675" i="1" a="1"/>
  <c r="Z2097" i="1" a="1"/>
  <c r="X260" i="1" a="1"/>
  <c r="Z4880" i="1" a="1"/>
  <c r="W4325" i="1" a="1"/>
  <c r="V5109" i="1" a="1"/>
  <c r="X4898" i="1" a="1"/>
  <c r="X3843" i="1" a="1"/>
  <c r="Z2119" i="1" a="1"/>
  <c r="X5654" i="1" a="1"/>
  <c r="Y3543" i="1" a="1"/>
  <c r="Y5640" i="1" a="1"/>
  <c r="Z5036" i="1" a="1"/>
  <c r="W4558" i="1" a="1"/>
  <c r="W4871" i="1" a="1"/>
  <c r="V2398" i="1" a="1"/>
  <c r="X304" i="1" a="1"/>
  <c r="X964" i="1" a="1"/>
  <c r="X2346" i="1" a="1"/>
  <c r="X190" i="1" a="1"/>
  <c r="Z993" i="1" a="1"/>
  <c r="Y2902" i="1" a="1"/>
  <c r="V1063" i="1" a="1"/>
  <c r="X959" i="1" a="1"/>
  <c r="W4541" i="1" a="1"/>
  <c r="Y4324" i="1" a="1"/>
  <c r="V2110" i="1" a="1"/>
  <c r="Z175" i="1" a="1"/>
  <c r="X5663" i="1" a="1"/>
  <c r="Y2690" i="1" a="1"/>
  <c r="Y4538" i="1" a="1"/>
  <c r="V5680" i="1" a="1"/>
  <c r="X3271" i="1" a="1"/>
  <c r="Y1764" i="1" a="1"/>
  <c r="X5874" i="1" a="1"/>
  <c r="X274" i="1" a="1"/>
  <c r="Z3303" i="1" a="1"/>
  <c r="Z3934" i="1" a="1"/>
  <c r="W5683" i="1" a="1"/>
  <c r="X2396" i="1" a="1"/>
  <c r="Z3942" i="1" a="1"/>
  <c r="V370" i="1" a="1"/>
  <c r="Z3341" i="1" a="1"/>
  <c r="Y3236" i="1" a="1"/>
  <c r="Y207" i="1" a="1"/>
  <c r="Z2654" i="1" a="1"/>
  <c r="Z2885" i="1" a="1"/>
  <c r="V3534" i="1" a="1"/>
  <c r="V3951" i="1" a="1"/>
  <c r="W356" i="1" a="1"/>
  <c r="Y1093" i="1" a="1"/>
  <c r="W4903" i="1" a="1"/>
  <c r="V3297" i="1" a="1"/>
  <c r="Z3296" i="1" a="1"/>
  <c r="V2392" i="1" a="1"/>
  <c r="Y2665" i="1" a="1"/>
  <c r="X3567" i="1" a="1"/>
  <c r="V338" i="1" a="1"/>
  <c r="Z3152" i="1" a="1"/>
  <c r="Z94" i="1" a="1"/>
  <c r="W1960" i="1" a="1"/>
  <c r="X2098" i="1" a="1"/>
  <c r="V371" i="1" a="1"/>
  <c r="Y2703" i="1" a="1"/>
  <c r="Y375" i="1" a="1"/>
  <c r="W274" i="1" a="1"/>
  <c r="X3321" i="1" a="1"/>
  <c r="V315" i="1" a="1"/>
  <c r="W1162" i="1" a="1"/>
  <c r="W5420" i="1" a="1"/>
  <c r="V4669" i="1" a="1"/>
  <c r="Z5159" i="1" a="1"/>
  <c r="X399" i="1" a="1"/>
  <c r="X370" i="1" a="1"/>
  <c r="W5223" i="1" a="1"/>
  <c r="X5257" i="1" a="1"/>
  <c r="V4954" i="1" a="1"/>
  <c r="V3971" i="1" a="1"/>
  <c r="X1791" i="1" a="1"/>
  <c r="V1767" i="1" a="1"/>
  <c r="V4563" i="1" a="1"/>
  <c r="Z335" i="1" a="1"/>
  <c r="W855" i="1" a="1"/>
  <c r="V3198" i="1" a="1"/>
  <c r="Y3166" i="1" a="1"/>
  <c r="W5277" i="1" a="1"/>
  <c r="Z3593" i="1" a="1"/>
  <c r="Y5176" i="1" a="1"/>
  <c r="X386" i="1" a="1"/>
  <c r="W3584" i="1" a="1"/>
  <c r="V4698" i="1" a="1"/>
  <c r="V5264" i="1" a="1"/>
  <c r="V2603" i="1" a="1"/>
  <c r="Z3305" i="1" a="1"/>
  <c r="W299" i="1" a="1"/>
  <c r="Z3323" i="1" a="1"/>
  <c r="Y1106" i="1" a="1"/>
  <c r="W5327" i="1" a="1"/>
  <c r="Y1235" i="1" a="1"/>
  <c r="W1152" i="1" a="1"/>
  <c r="Z2564" i="1" a="1"/>
  <c r="Z5424" i="1" a="1"/>
  <c r="V4971" i="1" a="1"/>
  <c r="Z5173" i="1" a="1"/>
  <c r="V4660" i="1" a="1"/>
  <c r="Y1081" i="1" a="1"/>
  <c r="W3551" i="1" a="1"/>
  <c r="X3798" i="1" a="1"/>
  <c r="W1089" i="1" a="1"/>
  <c r="Y2640" i="1" a="1"/>
  <c r="V1185" i="1" a="1"/>
  <c r="V2553" i="1" a="1"/>
  <c r="X4723" i="1" a="1"/>
  <c r="W4672" i="1" a="1"/>
  <c r="V4679" i="1" a="1"/>
  <c r="W1158" i="1" a="1"/>
  <c r="X4628" i="1" a="1"/>
  <c r="Y1109" i="1" a="1"/>
  <c r="W3791" i="1" a="1"/>
  <c r="Z3811" i="1" a="1"/>
  <c r="Z2375" i="1" a="1"/>
  <c r="Y4322" i="1" a="1"/>
  <c r="V1129" i="1" a="1"/>
  <c r="Z4360" i="1" a="1"/>
  <c r="Z5187" i="1" a="1"/>
  <c r="W4950" i="1" a="1"/>
  <c r="Z382" i="1" a="1"/>
  <c r="X5301" i="1" a="1"/>
  <c r="X4960" i="1" a="1"/>
  <c r="X1204" i="1" a="1"/>
  <c r="V875" i="1" a="1"/>
  <c r="X4585" i="1" a="1"/>
  <c r="W171" i="1" a="1"/>
  <c r="W5857" i="1" a="1"/>
  <c r="W3333" i="1" a="1"/>
  <c r="X273" i="1" a="1"/>
  <c r="X2672" i="1" a="1"/>
  <c r="Z4317" i="1" a="1"/>
  <c r="W3314" i="1" a="1"/>
  <c r="W5044" i="1" a="1"/>
  <c r="W4534" i="1" a="1"/>
  <c r="W4882" i="1" a="1"/>
  <c r="V1002" i="1" a="1"/>
  <c r="Y238" i="1" a="1"/>
  <c r="X5043" i="1" a="1"/>
  <c r="W4601" i="1" a="1"/>
  <c r="X2708" i="1" a="1"/>
  <c r="Z3236" i="1" a="1"/>
  <c r="X5941" i="1" a="1"/>
  <c r="X1955" i="1" a="1"/>
  <c r="Y982" i="1" a="1"/>
  <c r="Y2398" i="1" a="1"/>
  <c r="V5055" i="1" a="1"/>
  <c r="X2712" i="1" a="1"/>
  <c r="V3571" i="1" a="1"/>
  <c r="W1788" i="1" a="1"/>
  <c r="Y3838" i="1" a="1"/>
  <c r="Z3174" i="1" a="1"/>
  <c r="Z2313" i="1" a="1"/>
  <c r="X3176" i="1" a="1"/>
  <c r="V3211" i="1" a="1"/>
  <c r="X2695" i="1" a="1"/>
  <c r="Z330" i="1" a="1"/>
  <c r="Y3787" i="1" a="1"/>
  <c r="Y2394" i="1" a="1"/>
  <c r="V238" i="1" a="1"/>
  <c r="Z5061" i="1" a="1"/>
  <c r="X5102" i="1" a="1"/>
  <c r="Y2607" i="1" a="1"/>
  <c r="V2695" i="1" a="1"/>
  <c r="Z1045" i="1" a="1"/>
  <c r="W297" i="1" a="1"/>
  <c r="Z309" i="1" a="1"/>
  <c r="X1128" i="1" a="1"/>
  <c r="V5321" i="1" a="1"/>
  <c r="Y1188" i="1" a="1"/>
  <c r="V877" i="1" a="1"/>
  <c r="Y3590" i="1" a="1"/>
  <c r="Z4903" i="1" a="1"/>
  <c r="V1992" i="1" a="1"/>
  <c r="Z2499" i="1" a="1"/>
  <c r="X2579" i="1" a="1"/>
  <c r="V3146" i="1" a="1"/>
  <c r="V3982" i="1" a="1"/>
  <c r="V1045" i="1" a="1"/>
  <c r="Y2680" i="1" a="1"/>
  <c r="V3801" i="1" a="1"/>
  <c r="W3568" i="1" a="1"/>
  <c r="V1180" i="1" a="1"/>
  <c r="W4594" i="1" a="1"/>
  <c r="Y467" i="1" a="1"/>
  <c r="W5210" i="1" a="1"/>
  <c r="V428" i="1" a="1"/>
  <c r="Z3970" i="1" a="1"/>
  <c r="Z5119" i="1" a="1"/>
  <c r="V5325" i="1" a="1"/>
  <c r="W5202" i="1" a="1"/>
  <c r="X3326" i="1" a="1"/>
  <c r="V252" i="1" a="1"/>
  <c r="V4324" i="1" a="1"/>
  <c r="Y3316" i="1" a="1"/>
  <c r="V1126" i="1" a="1"/>
  <c r="W5318" i="1" a="1"/>
  <c r="W2726" i="1" a="1"/>
  <c r="X4608" i="1" a="1"/>
  <c r="X5615" i="1" a="1"/>
  <c r="Y3613" i="1" a="1"/>
  <c r="X5296" i="1" a="1"/>
  <c r="V2127" i="1" a="1"/>
  <c r="X5215" i="1" a="1"/>
  <c r="X2890" i="1" a="1"/>
  <c r="W2677" i="1" a="1"/>
  <c r="V334" i="1" a="1"/>
  <c r="W4588" i="1" a="1"/>
  <c r="W851" i="1" a="1"/>
  <c r="X5193" i="1" a="1"/>
  <c r="X1122" i="1" a="1"/>
  <c r="W4716" i="1" a="1"/>
  <c r="Y452" i="1" a="1"/>
  <c r="Y1986" i="1" a="1"/>
  <c r="Z2125" i="1" a="1"/>
  <c r="Y2626" i="1" a="1"/>
  <c r="V2486" i="1" a="1"/>
  <c r="W2603" i="1" a="1"/>
  <c r="W2911" i="1" a="1"/>
  <c r="V4326" i="1" a="1"/>
  <c r="X3309" i="1" a="1"/>
  <c r="Y387" i="1" a="1"/>
  <c r="W2581" i="1" a="1"/>
  <c r="W4681" i="1" a="1"/>
  <c r="Y4911" i="1" a="1"/>
  <c r="W16" i="1" a="1"/>
  <c r="W4707" i="1" a="1"/>
  <c r="Z4642" i="1" a="1"/>
  <c r="Z3246" i="1" a="1"/>
  <c r="X400" i="1" a="1"/>
  <c r="Y5373" i="1" a="1"/>
  <c r="W2367" i="1" a="1"/>
  <c r="W2906" i="1" a="1"/>
  <c r="X4596" i="1" a="1"/>
  <c r="Z242" i="1" a="1"/>
  <c r="W3978" i="1" a="1"/>
  <c r="X445" i="1" a="1"/>
  <c r="V2615" i="1" a="1"/>
  <c r="W4907" i="1" a="1"/>
  <c r="Y2714" i="1" a="1"/>
  <c r="X3241" i="1" a="1"/>
  <c r="X1186" i="1" a="1"/>
  <c r="X3306" i="1" a="1"/>
  <c r="Z87" i="1" a="1"/>
  <c r="V5609" i="1" a="1"/>
  <c r="V2106" i="1" a="1"/>
  <c r="W95" i="1" a="1"/>
  <c r="W5787" i="1" a="1"/>
  <c r="Y5876" i="1" a="1"/>
  <c r="V3074" i="1" a="1"/>
  <c r="X3362" i="1" a="1"/>
  <c r="W3070" i="1" a="1"/>
  <c r="V3151" i="1" a="1"/>
  <c r="Y93" i="1" a="1"/>
  <c r="W980" i="1" a="1"/>
  <c r="W5875" i="1" a="1"/>
  <c r="X2611" i="1" a="1"/>
  <c r="Z327" i="1" a="1"/>
  <c r="W3549" i="1" a="1"/>
  <c r="X2896" i="1" a="1"/>
  <c r="V2086" i="1" a="1"/>
  <c r="W200" i="1" a="1"/>
  <c r="V5675" i="1" a="1"/>
  <c r="W1764" i="1" a="1"/>
  <c r="X4909" i="1" a="1"/>
  <c r="V3340" i="1" a="1"/>
  <c r="X4571" i="1" a="1"/>
  <c r="X3345" i="1" a="1"/>
  <c r="Z5660" i="1" a="1"/>
  <c r="Y3287" i="1" a="1"/>
  <c r="W4529" i="1" a="1"/>
  <c r="V5871" i="1" a="1"/>
  <c r="X2110" i="1" a="1"/>
  <c r="V867" i="1" a="1"/>
  <c r="X2482" i="1" a="1"/>
  <c r="W61" i="1" a="1"/>
  <c r="X977" i="1" a="1"/>
  <c r="X5047" i="1" a="1"/>
  <c r="X1085" i="1" a="1"/>
  <c r="X5695" i="1" a="1"/>
  <c r="X864" i="1" a="1"/>
  <c r="X239" i="1" a="1"/>
  <c r="Y2104" i="1" a="1"/>
  <c r="X292" i="1" a="1"/>
  <c r="V5126" i="1" a="1"/>
  <c r="V2920" i="1" a="1"/>
  <c r="V1971" i="1" a="1"/>
  <c r="Y874" i="1" a="1"/>
  <c r="W406" i="1" a="1"/>
  <c r="W507" i="1" a="1"/>
  <c r="X5268" i="1" a="1"/>
  <c r="W1182" i="1" a="1"/>
  <c r="X4657" i="1" a="1"/>
  <c r="Z510" i="1" a="1"/>
  <c r="Z5265" i="1" a="1"/>
  <c r="Z990" i="1" a="1"/>
  <c r="Z3309" i="1" a="1"/>
  <c r="Y4890" i="1" a="1"/>
  <c r="W2322" i="1" a="1"/>
  <c r="X1991" i="1" a="1"/>
  <c r="W3501" i="1" a="1"/>
  <c r="Y4692" i="1" a="1"/>
  <c r="W5218" i="1" a="1"/>
  <c r="V1201" i="1" a="1"/>
  <c r="W5146" i="1" a="1"/>
  <c r="Z1802" i="1" a="1"/>
  <c r="W1825" i="1" a="1"/>
  <c r="Z2318" i="1" a="1"/>
  <c r="X3809" i="1" a="1"/>
  <c r="Y3942" i="1" a="1"/>
  <c r="Y1052" i="1" a="1"/>
  <c r="Y2105" i="1" a="1"/>
  <c r="X3148" i="1" a="1"/>
  <c r="Y1279" i="1" a="1"/>
  <c r="Z5166" i="1" a="1"/>
  <c r="Y5109" i="1" a="1"/>
  <c r="Z5130" i="1" a="1"/>
  <c r="W2924" i="1" a="1"/>
  <c r="Y4659" i="1" a="1"/>
  <c r="X1169" i="1" a="1"/>
  <c r="W2728" i="1" a="1"/>
  <c r="W2681" i="1" a="1"/>
  <c r="W2363" i="1" a="1"/>
  <c r="X1081" i="1" a="1"/>
  <c r="X1088" i="1" a="1"/>
  <c r="V1806" i="1" a="1"/>
  <c r="W5187" i="1" a="1"/>
  <c r="Z3586" i="1" a="1"/>
  <c r="W5344" i="1" a="1"/>
  <c r="X4649" i="1" a="1"/>
  <c r="V1175" i="1" a="1"/>
  <c r="V4337" i="1" a="1"/>
  <c r="V1116" i="1" a="1"/>
  <c r="V3570" i="1" a="1"/>
  <c r="Z1024" i="1" a="1"/>
  <c r="V335" i="1" a="1"/>
  <c r="X3071" i="1" a="1"/>
  <c r="Z4542" i="1" a="1"/>
  <c r="X3571" i="1" a="1"/>
  <c r="Z1980" i="1" a="1"/>
  <c r="V3752" i="1" a="1"/>
  <c r="W391" i="1" a="1"/>
  <c r="V1814" i="1" a="1"/>
  <c r="V4715" i="1" a="1"/>
  <c r="X4681" i="1" a="1"/>
  <c r="Z1208" i="1" a="1"/>
  <c r="V398" i="1" a="1"/>
  <c r="Z499" i="1" a="1"/>
  <c r="V365" i="1" a="1"/>
  <c r="X3230" i="1" a="1"/>
  <c r="X2688" i="1" a="1"/>
  <c r="V2704" i="1" a="1"/>
  <c r="X4901" i="1" a="1"/>
  <c r="W4718" i="1" a="1"/>
  <c r="X5616" i="1" a="1"/>
  <c r="V359" i="1" a="1"/>
  <c r="Y372" i="1" a="1"/>
  <c r="Y1807" i="1" a="1"/>
  <c r="W4945" i="1" a="1"/>
  <c r="Y3208" i="1" a="1"/>
  <c r="V3815" i="1" a="1"/>
  <c r="Y171" i="1" a="1"/>
  <c r="X3455" i="1" a="1"/>
  <c r="Z3312" i="1" a="1"/>
  <c r="Z2354" i="1" a="1"/>
  <c r="W1047" i="1" a="1"/>
  <c r="Y1047" i="1" a="1"/>
  <c r="X4537" i="1" a="1"/>
  <c r="Z246" i="1" a="1"/>
  <c r="Y930" i="1" a="1"/>
  <c r="W3221" i="1" a="1"/>
  <c r="W3361" i="1" a="1"/>
  <c r="V1798" i="1" a="1"/>
  <c r="W4599" i="1" a="1"/>
  <c r="Y3452" i="1" a="1"/>
  <c r="Z245" i="1" a="1"/>
  <c r="V5692" i="1" a="1"/>
  <c r="Y947" i="1" a="1"/>
  <c r="Z2095" i="1" a="1"/>
  <c r="W3578" i="1" a="1"/>
  <c r="X2378" i="1" a="1"/>
  <c r="X2701" i="1" a="1"/>
  <c r="Z2719" i="1" a="1"/>
  <c r="V213" i="1" a="1"/>
  <c r="X988" i="1" a="1"/>
  <c r="X3069" i="1" a="1"/>
  <c r="Z1011" i="1" a="1"/>
  <c r="Z362" i="1" a="1"/>
  <c r="Z2718" i="1" a="1"/>
  <c r="AA79" i="1"/>
  <c r="AA4376" i="1"/>
  <c r="AA4017" i="1"/>
  <c r="AA528" i="1"/>
  <c r="AA4903" i="1"/>
  <c r="AA2460" i="1"/>
  <c r="AA1328" i="1"/>
  <c r="AA5877" i="1"/>
  <c r="AA1530" i="1"/>
  <c r="AB5587" i="1"/>
  <c r="AA3396" i="1"/>
  <c r="AA4873" i="1"/>
  <c r="AA1558" i="1"/>
  <c r="AA2718" i="1"/>
  <c r="AA1406" i="1"/>
  <c r="AA596" i="1"/>
  <c r="AA4241" i="1"/>
  <c r="AA5527" i="1"/>
  <c r="X5643" i="1" a="1"/>
  <c r="AA2860" i="1"/>
  <c r="Z1734" i="1" a="1"/>
  <c r="W960" i="1" a="1"/>
  <c r="X1956" i="1" a="1"/>
  <c r="Z5006" i="1" a="1"/>
  <c r="Y1966" i="1" a="1"/>
  <c r="AA52" i="1"/>
  <c r="AA2336" i="1"/>
  <c r="AA5583" i="1"/>
  <c r="Z5787" i="1" a="1"/>
  <c r="AA1901" i="1"/>
  <c r="AA4824" i="1"/>
  <c r="AA2246" i="1"/>
  <c r="Y5636" i="1" a="1"/>
  <c r="W5018" i="1" a="1"/>
  <c r="X5048" i="1" a="1"/>
  <c r="V925" i="1" a="1"/>
  <c r="AA1868" i="1"/>
  <c r="AA2041" i="1"/>
  <c r="AA2230" i="1"/>
  <c r="Y3289" i="1" a="1"/>
  <c r="Y2879" i="1" a="1"/>
  <c r="AA2841" i="1"/>
  <c r="AA1560" i="1"/>
  <c r="AA2799" i="1"/>
  <c r="Z1947" i="1" a="1"/>
  <c r="Y236" i="1" a="1"/>
  <c r="Z3676" i="1" a="1"/>
  <c r="Z5813" i="1" a="1"/>
  <c r="X132" i="1" a="1"/>
  <c r="X2329" i="1" a="1"/>
  <c r="Z3544" i="1" a="1"/>
  <c r="Z4882" i="1" a="1"/>
  <c r="W3784" i="1" a="1"/>
  <c r="V1763" i="1" a="1"/>
  <c r="Y2706" i="1" a="1"/>
  <c r="W97" i="1" a="1"/>
  <c r="Z1779" i="1" a="1"/>
  <c r="Z2345" i="1" a="1"/>
  <c r="Y158" i="1" a="1"/>
  <c r="W236" i="1" a="1"/>
  <c r="W3783" i="1" a="1"/>
  <c r="AA4061" i="1"/>
  <c r="W5823" i="1" a="1"/>
  <c r="Y976" i="1" a="1"/>
  <c r="X934" i="1" a="1"/>
  <c r="V5042" i="1" a="1"/>
  <c r="AA5592" i="1"/>
  <c r="AA4470" i="1"/>
  <c r="Y142" i="1" a="1"/>
  <c r="X200" i="1" a="1"/>
  <c r="W239" i="1" a="1"/>
  <c r="AA4286" i="1"/>
  <c r="AA563" i="1"/>
  <c r="Z5814" i="1" a="1"/>
  <c r="Z5836" i="1" a="1"/>
  <c r="AA1483" i="1"/>
  <c r="AA2263" i="1"/>
  <c r="AA3263" i="1"/>
  <c r="Y1736" i="1" a="1"/>
  <c r="W946" i="1" a="1"/>
  <c r="V2882" i="1" a="1"/>
  <c r="X100" i="1" a="1"/>
  <c r="AA4488" i="1"/>
  <c r="AA55" i="1"/>
  <c r="V4515" i="1" a="1"/>
  <c r="AA4269" i="1"/>
  <c r="AA1549" i="1"/>
  <c r="Y1763" i="1" a="1"/>
  <c r="Z3052" i="1" a="1"/>
  <c r="W5032" i="1" a="1"/>
  <c r="AA2023" i="1"/>
  <c r="W4513" i="1" a="1"/>
  <c r="AA2050" i="1"/>
  <c r="AA4071" i="1"/>
  <c r="AA5624" i="1"/>
  <c r="W1950" i="1" a="1"/>
  <c r="Z2879" i="1" a="1"/>
  <c r="V5840" i="1" a="1"/>
  <c r="W5819" i="1" a="1"/>
  <c r="AA2521" i="1"/>
  <c r="AA4814" i="1"/>
  <c r="AA3723" i="1"/>
  <c r="Z3922" i="1" a="1"/>
  <c r="Y1936" i="1" a="1"/>
  <c r="W231" i="1" a="1"/>
  <c r="Z2888" i="1" a="1"/>
  <c r="Z157" i="1" a="1"/>
  <c r="Y2478" i="1" a="1"/>
  <c r="W3175" i="1" a="1"/>
  <c r="Y225" i="1" a="1"/>
  <c r="X1084" i="1" a="1"/>
  <c r="Z2903" i="1" a="1"/>
  <c r="X5086" i="1" a="1"/>
  <c r="W3343" i="1" a="1"/>
  <c r="Z343" i="1" a="1"/>
  <c r="V193" i="1" a="1"/>
  <c r="Y3153" i="1" a="1"/>
  <c r="Z5785" i="1" a="1"/>
  <c r="W4943" i="1" a="1"/>
  <c r="W5037" i="1" a="1"/>
  <c r="AA2387" i="1"/>
  <c r="AA714" i="1"/>
  <c r="W919" i="1" a="1"/>
  <c r="X151" i="1" a="1"/>
  <c r="X1749" i="1" a="1"/>
  <c r="V170" i="1" a="1"/>
  <c r="W5868" i="1" a="1"/>
  <c r="AA4914" i="1"/>
  <c r="AA2048" i="1"/>
  <c r="AA2390" i="1"/>
  <c r="X948" i="1" a="1"/>
  <c r="V5014" i="1" a="1"/>
  <c r="V61" i="1" a="1"/>
  <c r="Y3071" i="1" a="1"/>
  <c r="AA669" i="1"/>
  <c r="AA685" i="1"/>
  <c r="X4511" i="1" a="1"/>
  <c r="W3451" i="1" a="1"/>
  <c r="Z5020" i="1" a="1"/>
  <c r="AA4866" i="1"/>
  <c r="X134" i="1" a="1"/>
  <c r="AA3875" i="1"/>
  <c r="AA4483" i="1"/>
  <c r="AA5593" i="1"/>
  <c r="Y4321" i="1" a="1"/>
  <c r="W204" i="1" a="1"/>
  <c r="Y3293" i="1" a="1"/>
  <c r="AA5954" i="1"/>
  <c r="AA4254" i="1"/>
  <c r="AA1647" i="1"/>
  <c r="W930" i="1" a="1"/>
  <c r="Z148" i="1" a="1"/>
  <c r="X5669" i="1" a="1"/>
  <c r="W1021" i="1" a="1"/>
  <c r="X937" i="1" a="1"/>
  <c r="AA2213" i="1"/>
  <c r="AA5780" i="1"/>
  <c r="X4523" i="1" a="1"/>
  <c r="W5649" i="1" a="1"/>
  <c r="Y5037" i="1" a="1"/>
  <c r="Z5864" i="1" a="1"/>
  <c r="Y4553" i="1" a="1"/>
  <c r="AA2257" i="1"/>
  <c r="AA1693" i="1"/>
  <c r="AA5429" i="1"/>
  <c r="AA3769" i="1"/>
  <c r="AA3089" i="1"/>
  <c r="Z2096" i="1" a="1"/>
  <c r="V2341" i="1" a="1"/>
  <c r="V5041" i="1" a="1"/>
  <c r="V2401" i="1" a="1"/>
  <c r="X4545" i="1" a="1"/>
  <c r="Z2370" i="1" a="1"/>
  <c r="X5028" i="1" a="1"/>
  <c r="X4549" i="1" a="1"/>
  <c r="Z2374" i="1" a="1"/>
  <c r="Y988" i="1" a="1"/>
  <c r="W270" i="1" a="1"/>
  <c r="Z4557" i="1" a="1"/>
  <c r="W261" i="1" a="1"/>
  <c r="W5654" i="1" a="1"/>
  <c r="V166" i="1" a="1"/>
  <c r="X3299" i="1" a="1"/>
  <c r="Z5092" i="1" a="1"/>
  <c r="X1044" i="1" a="1"/>
  <c r="W1058" i="1" a="1"/>
  <c r="Z1056" i="1" a="1"/>
  <c r="W2091" i="1" a="1"/>
  <c r="W1947" i="1" a="1"/>
  <c r="Z2399" i="1" a="1"/>
  <c r="Z5054" i="1" a="1"/>
  <c r="W365" i="1" a="1"/>
  <c r="Z3344" i="1" a="1"/>
  <c r="W3296" i="1" a="1"/>
  <c r="Z3060" i="1" a="1"/>
  <c r="V947" i="1" a="1"/>
  <c r="Y5848" i="1" a="1"/>
  <c r="X3308" i="1" a="1"/>
  <c r="AA2970" i="1"/>
  <c r="Y1734" i="1" a="1"/>
  <c r="AA2042" i="1"/>
  <c r="V5863" i="1" a="1"/>
  <c r="Z2882" i="1" a="1"/>
  <c r="Y5663" i="1" a="1"/>
  <c r="X3537" i="1" a="1"/>
  <c r="AA4444" i="1"/>
  <c r="AA4854" i="1"/>
  <c r="AA2010" i="1"/>
  <c r="AA2757" i="1"/>
  <c r="Y7" i="1" a="1"/>
  <c r="Y1749" i="1" a="1"/>
  <c r="AA4186" i="1"/>
  <c r="AA1604" i="1"/>
  <c r="X2875" i="1" a="1"/>
  <c r="AA4138" i="1"/>
  <c r="AA2036" i="1"/>
  <c r="Y183" i="1" a="1"/>
  <c r="AA2951" i="1"/>
  <c r="AA4040" i="1"/>
  <c r="AA3034" i="1"/>
  <c r="Z932" i="1" a="1"/>
  <c r="W5808" i="1" a="1"/>
  <c r="X952" i="1" a="1"/>
  <c r="X1765" i="1" a="1"/>
  <c r="AA1269" i="1"/>
  <c r="AA770" i="1"/>
  <c r="AA3038" i="1"/>
  <c r="AA3691" i="1"/>
  <c r="AA635" i="1"/>
  <c r="X175" i="1" a="1"/>
  <c r="Y926" i="1" a="1"/>
  <c r="W3450" i="1" a="1"/>
  <c r="AA35" i="1"/>
  <c r="AA1690" i="1"/>
  <c r="AA5706" i="1"/>
  <c r="AA5462" i="1"/>
  <c r="AA120" i="1"/>
  <c r="Y208" i="1" a="1"/>
  <c r="X5833" i="1" a="1"/>
  <c r="Y2328" i="1" a="1"/>
  <c r="AA2305" i="1"/>
  <c r="AA1391" i="1"/>
  <c r="AA4226" i="1"/>
  <c r="AA2282" i="1"/>
  <c r="AA1619" i="1"/>
  <c r="Z3450" i="1" a="1"/>
  <c r="X1954" i="1" a="1"/>
  <c r="V7" i="1" a="1"/>
  <c r="Y3784" i="1" a="1"/>
  <c r="V1936" i="1" a="1"/>
  <c r="W1939" i="1" a="1"/>
  <c r="Z962" i="1" a="1"/>
  <c r="V329" i="1" a="1"/>
  <c r="W3550" i="1" a="1"/>
  <c r="X4321" i="1" a="1"/>
  <c r="V294" i="1" a="1"/>
  <c r="V301" i="1" a="1"/>
  <c r="Z2342" i="1" a="1"/>
  <c r="Z4529" i="1" a="1"/>
  <c r="V963" i="1" a="1"/>
  <c r="AA4309" i="1"/>
  <c r="W3153" i="1" a="1"/>
  <c r="AA2199" i="1"/>
  <c r="AA2059" i="1"/>
  <c r="AA609" i="1"/>
  <c r="X987" i="1" a="1"/>
  <c r="W1949" i="1" a="1"/>
  <c r="V4316" i="1" a="1"/>
  <c r="V5811" i="1" a="1"/>
  <c r="AA774" i="1"/>
  <c r="V922" i="1" a="1"/>
  <c r="AA3391" i="1"/>
  <c r="AA4202" i="1"/>
  <c r="W3067" i="1" a="1"/>
  <c r="X5021" i="1" a="1"/>
  <c r="AA792" i="1"/>
  <c r="V3670" i="1" a="1"/>
  <c r="AA2164" i="1"/>
  <c r="AA1476" i="1"/>
  <c r="AA4042" i="1"/>
  <c r="Z985" i="1" a="1"/>
  <c r="AA4068" i="1"/>
  <c r="AA5534" i="1"/>
  <c r="X5626" i="1" a="1"/>
  <c r="X5638" i="1" a="1"/>
  <c r="W1938" i="1" a="1"/>
  <c r="V3152" i="1" a="1"/>
  <c r="Z3539" i="1" a="1"/>
  <c r="AA4976" i="1"/>
  <c r="AA2859" i="1"/>
  <c r="AA4013" i="1"/>
  <c r="AA2190" i="1"/>
  <c r="AA4406" i="1"/>
  <c r="W2881" i="1" a="1"/>
  <c r="Z2327" i="1" a="1"/>
  <c r="X955" i="1" a="1"/>
  <c r="AA3400" i="1"/>
  <c r="Z1742" i="1" a="1"/>
  <c r="AA4435" i="1"/>
  <c r="AA5493" i="1"/>
  <c r="AA3037" i="1"/>
  <c r="Y3932" i="1" a="1"/>
  <c r="V2880" i="1" a="1"/>
  <c r="X2347" i="1" a="1"/>
  <c r="X5645" i="1" a="1"/>
  <c r="AA4050" i="1"/>
  <c r="AA3423" i="1"/>
  <c r="Z4513" i="1" a="1"/>
  <c r="Y5808" i="1" a="1"/>
  <c r="Y5653" i="1" a="1"/>
  <c r="W3073" i="1" a="1"/>
  <c r="W5675" i="1" a="1"/>
  <c r="Y169" i="1" a="1"/>
  <c r="Y187" i="1" a="1"/>
  <c r="W176" i="1" a="1"/>
  <c r="Y2391" i="1" a="1"/>
  <c r="V1780" i="1" a="1"/>
  <c r="V4577" i="1" a="1"/>
  <c r="W316" i="1" a="1"/>
  <c r="W328" i="1" a="1"/>
  <c r="V2107" i="1" a="1"/>
  <c r="W3935" i="1" a="1"/>
  <c r="X972" i="1" a="1"/>
  <c r="W5690" i="1" a="1"/>
  <c r="Z256" i="1" a="1"/>
  <c r="V3834" i="1" a="1"/>
  <c r="W2709" i="1" a="1"/>
  <c r="Z3329" i="1" a="1"/>
  <c r="Z4524" i="1" a="1"/>
  <c r="Z4535" i="1" a="1"/>
  <c r="X925" i="1" a="1"/>
  <c r="W952" i="1" a="1"/>
  <c r="Z1039" i="1" a="1"/>
  <c r="Y5689" i="1" a="1"/>
  <c r="V2874" i="1" a="1"/>
  <c r="AA4812" i="1"/>
  <c r="W5791" i="1" a="1"/>
  <c r="Z958" i="1" a="1"/>
  <c r="Y954" i="1" a="1"/>
  <c r="X5839" i="1" a="1"/>
  <c r="V5045" i="1" a="1"/>
  <c r="AA2231" i="1"/>
  <c r="AA1504" i="1"/>
  <c r="Y1743" i="1" a="1"/>
  <c r="W3057" i="1" a="1"/>
  <c r="V182" i="1" a="1"/>
  <c r="Y2540" i="1" a="1"/>
  <c r="W5880" i="1" a="1"/>
  <c r="AA2537" i="1"/>
  <c r="AA46" i="1"/>
  <c r="AA1345" i="1"/>
  <c r="AA2148" i="1"/>
  <c r="Y5856" i="1" a="1"/>
  <c r="Y5817" i="1" a="1"/>
  <c r="AA3758" i="1"/>
  <c r="AA1581" i="1"/>
  <c r="V126" i="1" a="1"/>
  <c r="V3919" i="1" a="1"/>
  <c r="Y147" i="1" a="1"/>
  <c r="V5864" i="1" a="1"/>
  <c r="X4881" i="1" a="1"/>
  <c r="AA5494" i="1"/>
  <c r="AA5577" i="1"/>
  <c r="AA428" i="1"/>
  <c r="AA2421" i="1"/>
  <c r="W88" i="1" a="1"/>
  <c r="X986" i="1" a="1"/>
  <c r="W4550" i="1" a="1"/>
  <c r="AA4036" i="1"/>
  <c r="AA2284" i="1"/>
  <c r="V2875" i="1" a="1"/>
  <c r="AA1841" i="1"/>
  <c r="AA4200" i="1"/>
  <c r="W3300" i="1" a="1"/>
  <c r="W5647" i="1" a="1"/>
  <c r="X81" i="1" a="1"/>
  <c r="AA48" i="1"/>
  <c r="Y940" i="1" a="1"/>
  <c r="AA707" i="1"/>
  <c r="AA5511" i="1"/>
  <c r="AA4825" i="1"/>
  <c r="X2401" i="1" a="1"/>
  <c r="X3290" i="1" a="1"/>
  <c r="Z5858" i="1" a="1"/>
  <c r="Z1964" i="1" a="1"/>
  <c r="Z5825" i="1" a="1"/>
  <c r="X5650" i="1" a="1"/>
  <c r="V183" i="1" a="1"/>
  <c r="Z2101" i="1" a="1"/>
  <c r="V2102" i="1" a="1"/>
  <c r="Y5077" i="1" a="1"/>
  <c r="V270" i="1" a="1"/>
  <c r="Z4549" i="1" a="1"/>
  <c r="X5838" i="1" a="1"/>
  <c r="V2484" i="1" a="1"/>
  <c r="Y172" i="1" a="1"/>
  <c r="Z2391" i="1" a="1"/>
  <c r="W867" i="1" a="1"/>
  <c r="W3564" i="1" a="1"/>
  <c r="X3323" i="1" a="1"/>
  <c r="Y3326" i="1" a="1"/>
  <c r="X2654" i="1" a="1"/>
  <c r="V3546" i="1" a="1"/>
  <c r="Z5060" i="1" a="1"/>
  <c r="X77" i="1" a="1"/>
  <c r="W3956" i="1" a="1"/>
  <c r="Z2707" i="1" a="1"/>
  <c r="Y145" i="1" a="1"/>
  <c r="V5853" i="1" a="1"/>
  <c r="W957" i="1" a="1"/>
  <c r="W220" i="1" a="1"/>
  <c r="V5699" i="1" a="1"/>
  <c r="W208" i="1" a="1"/>
  <c r="AA761" i="1"/>
  <c r="AA2162" i="1"/>
  <c r="AA4990" i="1"/>
  <c r="AA5560" i="1"/>
  <c r="Y5025" i="1" a="1"/>
  <c r="W3213" i="1" a="1"/>
  <c r="Y5830" i="1" a="1"/>
  <c r="AA843" i="1"/>
  <c r="AA1358" i="1"/>
  <c r="AA590" i="1"/>
  <c r="AA3656" i="1"/>
  <c r="AA3110" i="1"/>
  <c r="X4512" i="1" a="1"/>
  <c r="Z2086" i="1" a="1"/>
  <c r="Y4509" i="1" a="1"/>
  <c r="AA5704" i="1"/>
  <c r="AA679" i="1"/>
  <c r="AA2835" i="1"/>
  <c r="AA86" i="1"/>
  <c r="AA1922" i="1"/>
  <c r="AA5548" i="1"/>
  <c r="Y1722" i="1" a="1"/>
  <c r="AA1885" i="1"/>
  <c r="AA2052" i="1"/>
  <c r="V956" i="1" a="1"/>
  <c r="W3053" i="1" a="1"/>
  <c r="X1760" i="1" a="1"/>
  <c r="AA4506" i="1"/>
  <c r="AA3628" i="1"/>
  <c r="AA4165" i="1"/>
  <c r="AA3638" i="1"/>
  <c r="AA5002" i="1"/>
  <c r="Z942" i="1" a="1"/>
  <c r="Y4935" i="1" a="1"/>
  <c r="X3933" i="1" a="1"/>
  <c r="V5639" i="1" a="1"/>
  <c r="AA2220" i="1"/>
  <c r="AA2798" i="1"/>
  <c r="Y5805" i="1" a="1"/>
  <c r="W5633" i="1" a="1"/>
  <c r="W82" i="1" a="1"/>
  <c r="X2402" i="1" a="1"/>
  <c r="V3933" i="1" a="1"/>
  <c r="AA4264" i="1"/>
  <c r="AA692" i="1"/>
  <c r="Y5627" i="1" a="1"/>
  <c r="X3056" i="1" a="1"/>
  <c r="V951" i="1" a="1"/>
  <c r="Y1960" i="1" a="1"/>
  <c r="Y1026" i="1" a="1"/>
  <c r="W5652" i="1" a="1"/>
  <c r="W3933" i="1" a="1"/>
  <c r="Y5688" i="1" a="1"/>
  <c r="V2670" i="1" a="1"/>
  <c r="Z1015" i="1" a="1"/>
  <c r="W3813" i="1" a="1"/>
  <c r="X2380" i="1" a="1"/>
  <c r="V2711" i="1" a="1"/>
  <c r="Z3233" i="1" a="1"/>
  <c r="Y226" i="1" a="1"/>
  <c r="V96" i="1" a="1"/>
  <c r="V1003" i="1" a="1"/>
  <c r="Y5020" i="1" a="1"/>
  <c r="X1005" i="1" a="1"/>
  <c r="Y3363" i="1" a="1"/>
  <c r="V3573" i="1" a="1"/>
  <c r="V357" i="1" a="1"/>
  <c r="X3065" i="1" a="1"/>
  <c r="W156" i="1" a="1"/>
  <c r="Y897" i="1" a="1"/>
  <c r="V2095" i="1" a="1"/>
  <c r="V2892" i="1" a="1"/>
  <c r="Z5087" i="1" a="1"/>
  <c r="Z3322" i="1" a="1"/>
  <c r="Z2669" i="1" a="1"/>
  <c r="Z269" i="1" a="1"/>
  <c r="V3783" i="1" a="1"/>
  <c r="AA4032" i="1"/>
  <c r="AA670" i="1"/>
  <c r="Y5813" i="1" a="1"/>
  <c r="V2644" i="1" a="1"/>
  <c r="V1964" i="1" a="1"/>
  <c r="V5023" i="1" a="1"/>
  <c r="W2882" i="1" a="1"/>
  <c r="AA4010" i="1"/>
  <c r="AA1837" i="1"/>
  <c r="AA5507" i="1"/>
  <c r="X929" i="1" a="1"/>
  <c r="Y1751" i="1" a="1"/>
  <c r="X1943" i="1" a="1"/>
  <c r="Z1010" i="1" a="1"/>
  <c r="AA3258" i="1"/>
  <c r="AA2414" i="1"/>
  <c r="AA800" i="1"/>
  <c r="X924" i="1" a="1"/>
  <c r="W3777" i="1" a="1"/>
  <c r="AA1575" i="1"/>
  <c r="W4520" i="1" a="1"/>
  <c r="AA5773" i="1"/>
  <c r="AA3420" i="1"/>
  <c r="AA2304" i="1"/>
  <c r="V992" i="1" a="1"/>
  <c r="V164" i="1" a="1"/>
  <c r="Z3533" i="1" a="1"/>
  <c r="AA4075" i="1"/>
  <c r="AA5622" i="1"/>
  <c r="AA3447" i="1"/>
  <c r="W5813" i="1" a="1"/>
  <c r="V1735" i="1" a="1"/>
  <c r="W5669" i="1" a="1"/>
  <c r="W3274" i="1" a="1"/>
  <c r="Z3536" i="1" a="1"/>
  <c r="AA1423" i="1"/>
  <c r="AA748" i="1"/>
  <c r="V4521" i="1" a="1"/>
  <c r="V81" i="1" a="1"/>
  <c r="X5832" i="1" a="1"/>
  <c r="W91" i="1" a="1"/>
  <c r="X255" i="1" a="1"/>
  <c r="Y3923" i="1" a="1"/>
  <c r="AA1678" i="1"/>
  <c r="X2352" i="1" a="1"/>
  <c r="AA3693" i="1"/>
  <c r="AA4129" i="1"/>
  <c r="Y3301" i="1" a="1"/>
  <c r="Y5657" i="1" a="1"/>
  <c r="W1945" i="1" a="1"/>
  <c r="W2093" i="1" a="1"/>
  <c r="V4553" i="1" a="1"/>
  <c r="Y1035" i="1" a="1"/>
  <c r="V5650" i="1" a="1"/>
  <c r="Z285" i="1" a="1"/>
  <c r="X3542" i="1" a="1"/>
  <c r="Y3968" i="1" a="1"/>
  <c r="Y3541" i="1" a="1"/>
  <c r="Z98" i="1" a="1"/>
  <c r="Z232" i="1" a="1"/>
  <c r="W5020" i="1" a="1"/>
  <c r="Y2645" i="1" a="1"/>
  <c r="X4528" i="1" a="1"/>
  <c r="W3319" i="1" a="1"/>
  <c r="Z1035" i="1" a="1"/>
  <c r="Y77" i="1" a="1"/>
  <c r="V3191" i="1" a="1"/>
  <c r="V979" i="1" a="1"/>
  <c r="Z1955" i="1" a="1"/>
  <c r="Y973" i="1" a="1"/>
  <c r="W1012" i="1" a="1"/>
  <c r="V2707" i="1" a="1"/>
  <c r="V2907" i="1" a="1"/>
  <c r="Z3063" i="1" a="1"/>
  <c r="X5816" i="1" a="1"/>
  <c r="W5826" i="1" a="1"/>
  <c r="Z2698" i="1" a="1"/>
  <c r="W3211" i="1" a="1"/>
  <c r="X2400" i="1" a="1"/>
  <c r="V346" i="1" a="1"/>
  <c r="Z3737" i="1" a="1"/>
  <c r="Z936" i="1" a="1"/>
  <c r="X3218" i="1" a="1"/>
  <c r="Z267" i="1" a="1"/>
  <c r="Y5070" i="1" a="1"/>
  <c r="V1041" i="1" a="1"/>
  <c r="X5058" i="1" a="1"/>
  <c r="W5687" i="1" a="1"/>
  <c r="Y5057" i="1" a="1"/>
  <c r="X2546" i="1" a="1"/>
  <c r="X3825" i="1" a="1"/>
  <c r="Y378" i="1" a="1"/>
  <c r="W3348" i="1" a="1"/>
  <c r="X1794" i="1" a="1"/>
  <c r="Z1014" i="1" a="1"/>
  <c r="V3544" i="1" a="1"/>
  <c r="Y2658" i="1" a="1"/>
  <c r="Y3216" i="1" a="1"/>
  <c r="W4595" i="1" a="1"/>
  <c r="W374" i="1" a="1"/>
  <c r="X2902" i="1" a="1"/>
  <c r="Z356" i="1" a="1"/>
  <c r="W5866" i="1" a="1"/>
  <c r="Y1963" i="1" a="1"/>
  <c r="Y5677" i="1" a="1"/>
  <c r="V256" i="1" a="1"/>
  <c r="X2911" i="1" a="1"/>
  <c r="Y2612" i="1" a="1"/>
  <c r="X231" i="1" a="1"/>
  <c r="X3929" i="1" a="1"/>
  <c r="Y3536" i="1" a="1"/>
  <c r="Y3275" i="1" a="1"/>
  <c r="X2612" i="1" a="1"/>
  <c r="Z1089" i="1" a="1"/>
  <c r="Z5118" i="1" a="1"/>
  <c r="Y1014" i="1" a="1"/>
  <c r="W4567" i="1" a="1"/>
  <c r="Z4581" i="1" a="1"/>
  <c r="Y411" i="1" a="1"/>
  <c r="W3464" i="1" a="1"/>
  <c r="W5280" i="1" a="1"/>
  <c r="W416" i="1" a="1"/>
  <c r="Z4665" i="1" a="1"/>
  <c r="W3167" i="1" a="1"/>
  <c r="V3840" i="1" a="1"/>
  <c r="X3242" i="1" a="1"/>
  <c r="Z5174" i="1" a="1"/>
  <c r="Z385" i="1" a="1"/>
  <c r="X3080" i="1" a="1"/>
  <c r="W2546" i="1" a="1"/>
  <c r="X2116" i="1" a="1"/>
  <c r="V3231" i="1" a="1"/>
  <c r="X3565" i="1" a="1"/>
  <c r="Z5165" i="1" a="1"/>
  <c r="W2912" i="1" a="1"/>
  <c r="W3614" i="1" a="1"/>
  <c r="Y1195" i="1" a="1"/>
  <c r="W3597" i="1" a="1"/>
  <c r="Z1138" i="1" a="1"/>
  <c r="X2558" i="1" a="1"/>
  <c r="X5127" i="1" a="1"/>
  <c r="V4986" i="1" a="1"/>
  <c r="W4589" i="1" a="1"/>
  <c r="X2356" i="1" a="1"/>
  <c r="X312" i="1" a="1"/>
  <c r="V4569" i="1" a="1"/>
  <c r="X2125" i="1" a="1"/>
  <c r="X3617" i="1" a="1"/>
  <c r="X411" i="1" a="1"/>
  <c r="Y4344" i="1" a="1"/>
  <c r="X4625" i="1" a="1"/>
  <c r="Y5120" i="1" a="1"/>
  <c r="V5254" i="1" a="1"/>
  <c r="Y1245" i="1" a="1"/>
  <c r="X1224" i="1" a="1"/>
  <c r="W351" i="1" a="1"/>
  <c r="V2904" i="1" a="1"/>
  <c r="V2896" i="1" a="1"/>
  <c r="Z2394" i="1" a="1"/>
  <c r="Z5132" i="1" a="1"/>
  <c r="W5213" i="1" a="1"/>
  <c r="V4618" i="1" a="1"/>
  <c r="Y3976" i="1" a="1"/>
  <c r="Y5112" i="1" a="1"/>
  <c r="Y445" i="1" a="1"/>
  <c r="Z1207" i="1" a="1"/>
  <c r="V4958" i="1" a="1"/>
  <c r="V5152" i="1" a="1"/>
  <c r="W2907" i="1" a="1"/>
  <c r="W4319" i="1" a="1"/>
  <c r="Z5082" i="1" a="1"/>
  <c r="Z2679" i="1" a="1"/>
  <c r="W1111" i="1" a="1"/>
  <c r="Y4970" i="1" a="1"/>
  <c r="W1247" i="1" a="1"/>
  <c r="Z2622" i="1" a="1"/>
  <c r="X4622" i="1" a="1"/>
  <c r="X1357" i="1" a="1"/>
  <c r="Y5269" i="1" a="1"/>
  <c r="X5181" i="1" a="1"/>
  <c r="Y422" i="1" a="1"/>
  <c r="Y1091" i="1" a="1"/>
  <c r="Z244" i="1" a="1"/>
  <c r="W5055" i="1" a="1"/>
  <c r="V351" i="1" a="1"/>
  <c r="Y3054" i="1" a="1"/>
  <c r="V924" i="1" a="1"/>
  <c r="V302" i="1" a="1"/>
  <c r="W282" i="1" a="1"/>
  <c r="Z1042" i="1" a="1"/>
  <c r="V257" i="1" a="1"/>
  <c r="X5060" i="1" a="1"/>
  <c r="V1011" i="1" a="1"/>
  <c r="W3069" i="1" a="1"/>
  <c r="Z3208" i="1" a="1"/>
  <c r="Y4905" i="1" a="1"/>
  <c r="X3939" i="1" a="1"/>
  <c r="Z374" i="1" a="1"/>
  <c r="Y2712" i="1" a="1"/>
  <c r="V5048" i="1" a="1"/>
  <c r="X4940" i="1" a="1"/>
  <c r="Z1020" i="1" a="1"/>
  <c r="X4873" i="1" a="1"/>
  <c r="V2548" i="1" a="1"/>
  <c r="V1096" i="1" a="1"/>
  <c r="Y367" i="1" a="1"/>
  <c r="Y856" i="1" a="1"/>
  <c r="W3936" i="1" a="1"/>
  <c r="V3789" i="1" a="1"/>
  <c r="Z92" i="1" a="1"/>
  <c r="Z2658" i="1" a="1"/>
  <c r="X5943" i="1" a="1"/>
  <c r="Y4897" i="1" a="1"/>
  <c r="X5871" i="1" a="1"/>
  <c r="Y1004" i="1" a="1"/>
  <c r="Y1767" i="1" a="1"/>
  <c r="W77" i="1" a="1"/>
  <c r="V2702" i="1" a="1"/>
  <c r="X4586" i="1" a="1"/>
  <c r="Y2552" i="1" a="1"/>
  <c r="Y3458" i="1" a="1"/>
  <c r="Y2687" i="1" a="1"/>
  <c r="W3552" i="1" a="1"/>
  <c r="X3190" i="1" a="1"/>
  <c r="Y3729" i="1" a="1"/>
  <c r="W1234" i="1" a="1"/>
  <c r="Y1203" i="1" a="1"/>
  <c r="W3194" i="1" a="1"/>
  <c r="V5141" i="1" a="1"/>
  <c r="X3988" i="1" a="1"/>
  <c r="Y5207" i="1" a="1"/>
  <c r="X2914" i="1" a="1"/>
  <c r="W1105" i="1" a="1"/>
  <c r="V4565" i="1" a="1"/>
  <c r="V5087" i="1" a="1"/>
  <c r="Z2689" i="1" a="1"/>
  <c r="X3943" i="1" a="1"/>
  <c r="W1805" i="1" a="1"/>
  <c r="Z3595" i="1" a="1"/>
  <c r="Z381" i="1" a="1"/>
  <c r="Z3602" i="1" a="1"/>
  <c r="V4690" i="1" a="1"/>
  <c r="Y1232" i="1" a="1"/>
  <c r="Z875" i="1" a="1"/>
  <c r="Y1155" i="1" a="1"/>
  <c r="Y5115" i="1" a="1"/>
  <c r="X5323" i="1" a="1"/>
  <c r="W1791" i="1" a="1"/>
  <c r="W5075" i="1" a="1"/>
  <c r="V1038" i="1" a="1"/>
  <c r="X337" i="1" a="1"/>
  <c r="X1152" i="1" a="1"/>
  <c r="Z5402" i="1" a="1"/>
  <c r="W3190" i="1" a="1"/>
  <c r="W3595" i="1" a="1"/>
  <c r="Z5178" i="1" a="1"/>
  <c r="W3830" i="1" a="1"/>
  <c r="Y1973" i="1" a="1"/>
  <c r="X3605" i="1" a="1"/>
  <c r="Z455" i="1" a="1"/>
  <c r="Z355" i="1" a="1"/>
  <c r="Y1089" i="1" a="1"/>
  <c r="X1790" i="1" a="1"/>
  <c r="Z3276" i="1" a="1"/>
  <c r="W3961" i="1" a="1"/>
  <c r="Z1976" i="1" a="1"/>
  <c r="X5156" i="1" a="1"/>
  <c r="Y3978" i="1" a="1"/>
  <c r="Z2552" i="1" a="1"/>
  <c r="Y2633" i="1" a="1"/>
  <c r="Z4635" i="1" a="1"/>
  <c r="X5203" i="1" a="1"/>
  <c r="X5149" i="1" a="1"/>
  <c r="Z1781" i="1" a="1"/>
  <c r="V5688" i="1" a="1"/>
  <c r="X4325" i="1" a="1"/>
  <c r="Y5083" i="1" a="1"/>
  <c r="Y13" i="1" a="1"/>
  <c r="X4726" i="1" a="1"/>
  <c r="V4635" i="1" a="1"/>
  <c r="V12" i="1" a="1"/>
  <c r="Y875" i="1" a="1"/>
  <c r="W476" i="1" a="1"/>
  <c r="Z5205" i="1" a="1"/>
  <c r="V4642" i="1" a="1"/>
  <c r="V4674" i="1" a="1"/>
  <c r="Y476" i="1" a="1"/>
  <c r="X4557" i="1" a="1"/>
  <c r="Y3940" i="1" a="1"/>
  <c r="W1035" i="1" a="1"/>
  <c r="W4542" i="1" a="1"/>
  <c r="X5110" i="1" a="1"/>
  <c r="W5314" i="1" a="1"/>
  <c r="Y2575" i="1" a="1"/>
  <c r="V1112" i="1" a="1"/>
  <c r="Y4296" i="1" a="1"/>
  <c r="Y5313" i="1" a="1"/>
  <c r="W4963" i="1" a="1"/>
  <c r="X2901" i="1" a="1"/>
  <c r="Z1952" i="1" a="1"/>
  <c r="V219" i="1" a="1"/>
  <c r="Z2602" i="1" a="1"/>
  <c r="X1028" i="1" a="1"/>
  <c r="Y5042" i="1" a="1"/>
  <c r="V2355" i="1" a="1"/>
  <c r="W2366" i="1" a="1"/>
  <c r="Y3074" i="1" a="1"/>
  <c r="V1777" i="1" a="1"/>
  <c r="Y5788" i="1" a="1"/>
  <c r="W224" i="1" a="1"/>
  <c r="Z5871" i="1" a="1"/>
  <c r="X245" i="1" a="1"/>
  <c r="Y2696" i="1" a="1"/>
  <c r="W1802" i="1" a="1"/>
  <c r="V2693" i="1" a="1"/>
  <c r="Z3825" i="1" a="1"/>
  <c r="Y2098" i="1" a="1"/>
  <c r="X5681" i="1" a="1"/>
  <c r="V5062" i="1" a="1"/>
  <c r="Z4545" i="1" a="1"/>
  <c r="V1094" i="1" a="1"/>
  <c r="X3084" i="1" a="1"/>
  <c r="X3346" i="1" a="1"/>
  <c r="V3813" i="1" a="1"/>
  <c r="W221" i="1" a="1"/>
  <c r="Z2091" i="1" a="1"/>
  <c r="Y980" i="1" a="1"/>
  <c r="V3271" i="1" a="1"/>
  <c r="V4581" i="1" a="1"/>
  <c r="W3337" i="1" a="1"/>
  <c r="X2087" i="1" a="1"/>
  <c r="V1949" i="1" a="1"/>
  <c r="X2650" i="1" a="1"/>
  <c r="V2665" i="1" a="1"/>
  <c r="W355" i="1" a="1"/>
  <c r="Y2117" i="1" a="1"/>
  <c r="Y1798" i="1" a="1"/>
  <c r="W3536" i="1" a="1"/>
  <c r="V295" i="1" a="1"/>
  <c r="V1065" i="1" a="1"/>
  <c r="Z1171" i="1" a="1"/>
  <c r="Z1308" i="1" a="1"/>
  <c r="V4619" i="1" a="1"/>
  <c r="X2131" i="1" a="1"/>
  <c r="X1170" i="1" a="1"/>
  <c r="X3965" i="1" a="1"/>
  <c r="X439" i="1" a="1"/>
  <c r="X3601" i="1" a="1"/>
  <c r="Z1219" i="1" a="1"/>
  <c r="X4590" i="1" a="1"/>
  <c r="V3838" i="1" a="1"/>
  <c r="W3546" i="1" a="1"/>
  <c r="X5083" i="1" a="1"/>
  <c r="V2899" i="1" a="1"/>
  <c r="X5602" i="1" a="1"/>
  <c r="X2317" i="1" a="1"/>
  <c r="Y5101" i="1" a="1"/>
  <c r="Z5242" i="1" a="1"/>
  <c r="Y1223" i="1" a="1"/>
  <c r="X3599" i="1" a="1"/>
  <c r="Y4335" i="1" a="1"/>
  <c r="Z5793" i="1" a="1"/>
  <c r="X5315" i="1" a="1"/>
  <c r="X4691" i="1" a="1"/>
  <c r="V3345" i="1" a="1"/>
  <c r="Z3071" i="1" a="1"/>
  <c r="V2545" i="1" a="1"/>
  <c r="W296" i="1" a="1"/>
  <c r="X4951" i="1" a="1"/>
  <c r="Z475" i="1" a="1"/>
  <c r="V4298" i="1" a="1"/>
  <c r="Z4619" i="1" a="1"/>
  <c r="X5164" i="1" a="1"/>
  <c r="X1310" i="1" a="1"/>
  <c r="X1816" i="1" a="1"/>
  <c r="Z4293" i="1" a="1"/>
  <c r="Z1970" i="1" a="1"/>
  <c r="Y3680" i="1" a="1"/>
  <c r="W1042" i="1" a="1"/>
  <c r="Z3793" i="1" a="1"/>
  <c r="W3939" i="1" a="1"/>
  <c r="Z1796" i="1" a="1"/>
  <c r="Z1214" i="1" a="1"/>
  <c r="V5131" i="1" a="1"/>
  <c r="Y1270" i="1" a="1"/>
  <c r="X4987" i="1" a="1"/>
  <c r="V4707" i="1" a="1"/>
  <c r="V4659" i="1" a="1"/>
  <c r="W5152" i="1" a="1"/>
  <c r="Y388" i="1" a="1"/>
  <c r="W4886" i="1" a="1"/>
  <c r="W5943" i="1" a="1"/>
  <c r="W3322" i="1" a="1"/>
  <c r="W300" i="1" a="1"/>
  <c r="V1109" i="1" a="1"/>
  <c r="X5255" i="1" a="1"/>
  <c r="W4644" i="1" a="1"/>
  <c r="V5794" i="1" a="1"/>
  <c r="W5136" i="1" a="1"/>
  <c r="W473" i="1" a="1"/>
  <c r="W422" i="1" a="1"/>
  <c r="Y3752" i="1" a="1"/>
  <c r="Y1160" i="1" a="1"/>
  <c r="V4751" i="1" a="1"/>
  <c r="X3536" i="1" a="1"/>
  <c r="W3555" i="1" a="1"/>
  <c r="X1087" i="1" a="1"/>
  <c r="X267" i="1" a="1"/>
  <c r="X4597" i="1" a="1"/>
  <c r="X1213" i="1" a="1"/>
  <c r="X2623" i="1" a="1"/>
  <c r="V5123" i="1" a="1"/>
  <c r="Z206" i="1" a="1"/>
  <c r="Z271" i="1" a="1"/>
  <c r="X3532" i="1" a="1"/>
  <c r="X891" i="1" a="1"/>
  <c r="V253" i="1" a="1"/>
  <c r="Z8" i="1" a="1"/>
  <c r="W5835" i="1" a="1"/>
  <c r="X4556" i="1" a="1"/>
  <c r="Z4891" i="1" a="1"/>
  <c r="Z308" i="1" a="1"/>
  <c r="Z167" i="1" a="1"/>
  <c r="V2360" i="1" a="1"/>
  <c r="X4948" i="1" a="1"/>
  <c r="Y5645" i="1" a="1"/>
  <c r="V4949" i="1" a="1"/>
  <c r="X5873" i="1" a="1"/>
  <c r="X2381" i="1" a="1"/>
  <c r="Z998" i="1" a="1"/>
  <c r="Z3206" i="1" a="1"/>
  <c r="V3539" i="1" a="1"/>
  <c r="V1021" i="1" a="1"/>
  <c r="X5656" i="1" a="1"/>
  <c r="V3325" i="1" a="1"/>
  <c r="Y3276" i="1" a="1"/>
  <c r="X4591" i="1" a="1"/>
  <c r="Y5681" i="1" a="1"/>
  <c r="W2665" i="1" a="1"/>
  <c r="Y244" i="1" a="1"/>
  <c r="Y992" i="1" a="1"/>
  <c r="Z5012" i="1" a="1"/>
  <c r="V287" i="1" a="1"/>
  <c r="X5945" i="1" a="1"/>
  <c r="Z4938" i="1" a="1"/>
  <c r="X1011" i="1" a="1"/>
  <c r="X3546" i="1" a="1"/>
  <c r="AA3419" i="1"/>
  <c r="AA1600" i="1"/>
  <c r="AA3867" i="1"/>
  <c r="AA5949" i="1"/>
  <c r="AA3550" i="1"/>
  <c r="AA4977" i="1"/>
  <c r="AA793" i="1"/>
  <c r="AA534" i="1"/>
  <c r="AA1886" i="1"/>
  <c r="AA5261" i="1"/>
  <c r="AA1338" i="1"/>
  <c r="AA1996" i="1"/>
  <c r="AA4047" i="1"/>
  <c r="AA3093" i="1"/>
  <c r="AA4627" i="1"/>
  <c r="AA3384" i="1"/>
  <c r="AA1926" i="1"/>
  <c r="X3061" i="1" a="1"/>
  <c r="V954" i="1" a="1"/>
  <c r="AA4364" i="1"/>
  <c r="AA1880" i="1"/>
  <c r="X5068" i="1" a="1"/>
  <c r="Z3064" i="1" a="1"/>
  <c r="AA750" i="1"/>
  <c r="V2345" i="1" a="1"/>
  <c r="AA907" i="1"/>
  <c r="AA1615" i="1"/>
  <c r="W949" i="1" a="1"/>
  <c r="X4319" i="1" a="1"/>
  <c r="AA1571" i="1"/>
  <c r="Z146" i="1" a="1"/>
  <c r="AA3661" i="1"/>
  <c r="AA3886" i="1"/>
  <c r="AA3378" i="1"/>
  <c r="Z951" i="1" a="1"/>
  <c r="Z5025" i="1" a="1"/>
  <c r="Z3927" i="1" a="1"/>
  <c r="AA1697" i="1"/>
  <c r="AA1544" i="1"/>
  <c r="Z926" i="1" a="1"/>
  <c r="V92" i="1" a="1"/>
  <c r="Y130" i="1" a="1"/>
  <c r="W1726" i="1" a="1"/>
  <c r="AA835" i="1"/>
  <c r="Z5822" i="1" a="1"/>
  <c r="Y2654" i="1" a="1"/>
  <c r="AA4394" i="1"/>
  <c r="AA1873" i="1"/>
  <c r="V5642" i="1" a="1"/>
  <c r="V975" i="1" a="1"/>
  <c r="Y148" i="1" a="1"/>
  <c r="V4544" i="1" a="1"/>
  <c r="Z3299" i="1" a="1"/>
  <c r="Y2397" i="1" a="1"/>
  <c r="W1023" i="1" a="1"/>
  <c r="Z3800" i="1" a="1"/>
  <c r="V3230" i="1" a="1"/>
  <c r="V3207" i="1" a="1"/>
  <c r="W212" i="1" a="1"/>
  <c r="V248" i="1" a="1"/>
  <c r="AA3441" i="1"/>
  <c r="AA733" i="1"/>
  <c r="AA4766" i="1"/>
  <c r="Y81" i="1" a="1"/>
  <c r="Z2328" i="1" a="1"/>
  <c r="W2667" i="1" a="1"/>
  <c r="V5633" i="1" a="1"/>
  <c r="AA809" i="1"/>
  <c r="AA567" i="1"/>
  <c r="Z3205" i="1" a="1"/>
  <c r="Z4320" i="1" a="1"/>
  <c r="AA41" i="1"/>
  <c r="AA5739" i="1"/>
  <c r="Y948" i="1" a="1"/>
  <c r="V176" i="1" a="1"/>
  <c r="AA1417" i="1"/>
  <c r="AA4810" i="1"/>
  <c r="Y4520" i="1" a="1"/>
  <c r="W5825" i="1" a="1"/>
  <c r="V174" i="1" a="1"/>
  <c r="W198" i="1" a="1"/>
  <c r="Y4871" i="1" a="1"/>
  <c r="AA831" i="1"/>
  <c r="Y5811" i="1" a="1"/>
  <c r="AA3617" i="1"/>
  <c r="AA1440" i="1"/>
  <c r="AA3103" i="1"/>
  <c r="X3206" i="1" a="1"/>
  <c r="W3532" i="1" a="1"/>
  <c r="W5841" i="1" a="1"/>
  <c r="AA1533" i="1"/>
  <c r="W2083" i="1" a="1"/>
  <c r="AA4187" i="1"/>
  <c r="AA3640" i="1"/>
  <c r="AA1623" i="1"/>
  <c r="Y246" i="1" a="1"/>
  <c r="Y3290" i="1" a="1"/>
  <c r="Y2088" i="1" a="1"/>
  <c r="AA3996" i="1"/>
  <c r="AA1860" i="1"/>
  <c r="AA3720" i="1"/>
  <c r="W131" i="1" a="1"/>
  <c r="V5812" i="1" a="1"/>
  <c r="Z2348" i="1" a="1"/>
  <c r="Z247" i="1" a="1"/>
  <c r="V5047" i="1" a="1"/>
  <c r="Y5847" i="1" a="1"/>
  <c r="Z5870" i="1" a="1"/>
  <c r="V5673" i="1" a="1"/>
  <c r="Z5681" i="1" a="1"/>
  <c r="Z2891" i="1" a="1"/>
  <c r="W3228" i="1" a="1"/>
  <c r="Z4580" i="1" a="1"/>
  <c r="X2107" i="1" a="1"/>
  <c r="V2602" i="1" a="1"/>
  <c r="W235" i="1" a="1"/>
  <c r="W981" i="1" a="1"/>
  <c r="Z4319" i="1" a="1"/>
  <c r="Y3214" i="1" a="1"/>
  <c r="Y209" i="1" a="1"/>
  <c r="AA3432" i="1"/>
  <c r="AA1616" i="1"/>
  <c r="Y1761" i="1" a="1"/>
  <c r="W5850" i="1" a="1"/>
  <c r="Y152" i="1" a="1"/>
  <c r="X5033" i="1" a="1"/>
  <c r="W99" i="1" a="1"/>
  <c r="AA2237" i="1"/>
  <c r="AA4919" i="1"/>
  <c r="Z5805" i="1" a="1"/>
  <c r="V156" i="1" a="1"/>
  <c r="Z5652" i="1" a="1"/>
  <c r="X234" i="1" a="1"/>
  <c r="Y3217" i="1" a="1"/>
  <c r="AA1518" i="1"/>
  <c r="AA718" i="1"/>
  <c r="AA594" i="1"/>
  <c r="AA5708" i="1"/>
  <c r="W152" i="1" a="1"/>
  <c r="W4521" i="1" a="1"/>
  <c r="AA1846" i="1"/>
  <c r="AA2286" i="1"/>
  <c r="AA4307" i="1"/>
  <c r="AA3036" i="1"/>
  <c r="W5643" i="1" a="1"/>
  <c r="Y3933" i="1" a="1"/>
  <c r="Z973" i="1" a="1"/>
  <c r="AA1838" i="1"/>
  <c r="AA1588" i="1"/>
  <c r="X5812" i="1" a="1"/>
  <c r="X3285" i="1" a="1"/>
  <c r="X180" i="1" a="1"/>
  <c r="X206" i="1" a="1"/>
  <c r="X283" i="1" a="1"/>
  <c r="AA1971" i="1"/>
  <c r="AA1620" i="1"/>
  <c r="AA4493" i="1"/>
  <c r="AA5917" i="1"/>
  <c r="AA861" i="1"/>
  <c r="Z182" i="1" a="1"/>
  <c r="V938" i="1" a="1"/>
  <c r="Z5641" i="1" a="1"/>
  <c r="AA4787" i="1"/>
  <c r="Y2642" i="1" a="1"/>
  <c r="AA4098" i="1"/>
  <c r="AA911" i="1"/>
  <c r="AA1628" i="1"/>
  <c r="W238" i="1" a="1"/>
  <c r="Z960" i="1" a="1"/>
  <c r="Y5038" i="1" a="1"/>
  <c r="X2391" i="1" a="1"/>
  <c r="V3451" i="1" a="1"/>
  <c r="V3779" i="1" a="1"/>
  <c r="W965" i="1" a="1"/>
  <c r="V4872" i="1" a="1"/>
  <c r="Z5885" i="1" a="1"/>
  <c r="X1023" i="1" a="1"/>
  <c r="X315" i="1" a="1"/>
  <c r="V5085" i="1" a="1"/>
  <c r="Y5656" i="1" a="1"/>
  <c r="Y2483" i="1" a="1"/>
  <c r="Z3067" i="1" a="1"/>
  <c r="V205" i="1" a="1"/>
  <c r="Y1085" i="1" a="1"/>
  <c r="V312" i="1" a="1"/>
  <c r="Y64" i="1" a="1"/>
  <c r="W2678" i="1" a="1"/>
  <c r="X1763" i="1" a="1"/>
  <c r="X2663" i="1" a="1"/>
  <c r="Y2355" i="1" a="1"/>
  <c r="Z263" i="1" a="1"/>
  <c r="Y3158" i="1" a="1"/>
  <c r="W3358" i="1" a="1"/>
  <c r="Y3455" i="1" a="1"/>
  <c r="X5828" i="1" a="1"/>
  <c r="Y2484" i="1" a="1"/>
  <c r="AA4152" i="1"/>
  <c r="Y198" i="1" a="1"/>
  <c r="AA4157" i="1"/>
  <c r="AA3622" i="1"/>
  <c r="AA2063" i="1"/>
  <c r="Y224" i="1" a="1"/>
  <c r="V212" i="1" a="1"/>
  <c r="W228" i="1" a="1"/>
  <c r="AA1596" i="1"/>
  <c r="AA1718" i="1"/>
  <c r="X3919" i="1" a="1"/>
  <c r="AA1521" i="1"/>
  <c r="AA5925" i="1"/>
  <c r="Z1958" i="1" a="1"/>
  <c r="X3060" i="1" a="1"/>
  <c r="AA2987" i="1"/>
  <c r="Z3906" i="1" a="1"/>
  <c r="AA5415" i="1"/>
  <c r="AA3702" i="1"/>
  <c r="AA1469" i="1"/>
  <c r="X1960" i="1" a="1"/>
  <c r="AA3010" i="1"/>
  <c r="AA5533" i="1"/>
  <c r="Y3927" i="1" a="1"/>
  <c r="Y5018" i="1" a="1"/>
  <c r="Z5827" i="1" a="1"/>
  <c r="V169" i="1" a="1"/>
  <c r="W2402" i="1" a="1"/>
  <c r="X1734" i="1" a="1"/>
  <c r="AA4863" i="1"/>
  <c r="Z5810" i="1" a="1"/>
  <c r="AA4078" i="1"/>
  <c r="AA2784" i="1"/>
  <c r="Z1950" i="1" a="1"/>
  <c r="V84" i="1" a="1"/>
  <c r="Z2329" i="1" a="1"/>
  <c r="AA4110" i="1"/>
  <c r="Y1739" i="1" a="1"/>
  <c r="AA730" i="1"/>
  <c r="AA5492" i="1"/>
  <c r="AA2792" i="1"/>
  <c r="X973" i="1" a="1"/>
  <c r="V194" i="1" a="1"/>
  <c r="Z6" i="1" a="1"/>
  <c r="W2641" i="1" a="1"/>
  <c r="AA1468" i="1"/>
  <c r="AA698" i="1"/>
  <c r="W1722" i="1" a="1"/>
  <c r="Z4515" i="1" a="1"/>
  <c r="Y3778" i="1" a="1"/>
  <c r="Z1763" i="1" a="1"/>
  <c r="Y3304" i="1" a="1"/>
  <c r="V3290" i="1" a="1"/>
  <c r="Y3292" i="1" a="1"/>
  <c r="Z965" i="1" a="1"/>
  <c r="Z226" i="1" a="1"/>
  <c r="X3331" i="1" a="1"/>
  <c r="Y1070" i="1" a="1"/>
  <c r="W319" i="1" a="1"/>
  <c r="W3557" i="1" a="1"/>
  <c r="Z2686" i="1" a="1"/>
  <c r="V2090" i="1" a="1"/>
  <c r="X982" i="1" a="1"/>
  <c r="W93" i="1" a="1"/>
  <c r="AA1705" i="1"/>
  <c r="W986" i="1" a="1"/>
  <c r="AA3261" i="1"/>
  <c r="AA1896" i="1"/>
  <c r="AA4144" i="1"/>
  <c r="Z924" i="1" a="1"/>
  <c r="W3305" i="1" a="1"/>
  <c r="W3773" i="1" a="1"/>
  <c r="AA3891" i="1"/>
  <c r="Z4510" i="1" a="1"/>
  <c r="AA4434" i="1"/>
  <c r="AA4183" i="1"/>
  <c r="AA2278" i="1"/>
  <c r="Z5788" i="1" a="1"/>
  <c r="V5670" i="1" a="1"/>
  <c r="AA4461" i="1"/>
  <c r="X4880" i="1" a="1"/>
  <c r="AA5619" i="1"/>
  <c r="AA2796" i="1"/>
  <c r="AA1509" i="1"/>
  <c r="V989" i="1" a="1"/>
  <c r="AA2528" i="1"/>
  <c r="AA1649" i="1"/>
  <c r="AA2925" i="1"/>
  <c r="AA1405" i="1"/>
  <c r="Y5849" i="1" a="1"/>
  <c r="Y3930" i="1" a="1"/>
  <c r="Y1028" i="1" a="1"/>
  <c r="AA1438" i="1"/>
  <c r="V1727" i="1" a="1"/>
  <c r="AA1527" i="1"/>
  <c r="AA3714" i="1"/>
  <c r="AA1910" i="1"/>
  <c r="X3070" i="1" a="1"/>
  <c r="W5860" i="1" a="1"/>
  <c r="X184" i="1" a="1"/>
  <c r="AA1694" i="1"/>
  <c r="AA2005" i="1"/>
  <c r="AA2070" i="1"/>
  <c r="AA775" i="1"/>
  <c r="AA4786" i="1"/>
  <c r="V937" i="1" a="1"/>
  <c r="V5857" i="1" a="1"/>
  <c r="Z972" i="1" a="1"/>
  <c r="AA2248" i="1"/>
  <c r="AA3873" i="1"/>
  <c r="AA1696" i="1"/>
  <c r="V5635" i="1" a="1"/>
  <c r="Z4519" i="1" a="1"/>
  <c r="V197" i="1" a="1"/>
  <c r="X3539" i="1" a="1"/>
  <c r="X3209" i="1" a="1"/>
  <c r="X961" i="1" a="1"/>
  <c r="X223" i="1" a="1"/>
  <c r="Z971" i="1" a="1"/>
  <c r="X240" i="1" a="1"/>
  <c r="V2713" i="1" a="1"/>
  <c r="X5697" i="1" a="1"/>
  <c r="W3800" i="1" a="1"/>
  <c r="Z3340" i="1" a="1"/>
  <c r="X4579" i="1" a="1"/>
  <c r="W2394" i="1" a="1"/>
  <c r="W2668" i="1" a="1"/>
  <c r="Z248" i="1" a="1"/>
  <c r="X1041" i="1" a="1"/>
  <c r="W363" i="1" a="1"/>
  <c r="V4907" i="1" a="1"/>
  <c r="X3232" i="1" a="1"/>
  <c r="V220" i="1" a="1"/>
  <c r="Z3057" i="1" a="1"/>
  <c r="V3057" i="1" a="1"/>
  <c r="V5849" i="1" a="1"/>
  <c r="X306" i="1" a="1"/>
  <c r="Z944" i="1" a="1"/>
  <c r="AA5385" i="1"/>
  <c r="V2351" i="1" a="1"/>
  <c r="AA4058" i="1"/>
  <c r="Z209" i="1" a="1"/>
  <c r="Y170" i="1" a="1"/>
  <c r="X1948" i="1" a="1"/>
  <c r="AA5278" i="1"/>
  <c r="AA4280" i="1"/>
  <c r="AA3045" i="1"/>
  <c r="AA3382" i="1"/>
  <c r="AA4192" i="1"/>
  <c r="Z2331" i="1" a="1"/>
  <c r="W2077" i="1" a="1"/>
  <c r="AA2832" i="1"/>
  <c r="AA4855" i="1"/>
  <c r="V920" i="1" a="1"/>
  <c r="AA1894" i="1"/>
  <c r="AA709" i="1"/>
  <c r="V3206" i="1" a="1"/>
  <c r="AA5442" i="1"/>
  <c r="AA3101" i="1"/>
  <c r="AA3525" i="1"/>
  <c r="V5809" i="1" a="1"/>
  <c r="Z3671" i="1" a="1"/>
  <c r="Y181" i="1" a="1"/>
  <c r="Z1016" i="1" a="1"/>
  <c r="AA2531" i="1"/>
  <c r="AA5569" i="1"/>
  <c r="W2875" i="1" a="1"/>
  <c r="AA4287" i="1"/>
  <c r="AA3738" i="1"/>
  <c r="X5852" i="1" a="1"/>
  <c r="Y138" i="1" a="1"/>
  <c r="Y3053" i="1" a="1"/>
  <c r="AA597" i="1"/>
  <c r="AA3531" i="1"/>
  <c r="AA4739" i="1"/>
  <c r="AA3124" i="1"/>
  <c r="AA1439" i="1"/>
  <c r="V206" i="1" a="1"/>
  <c r="X5026" i="1" a="1"/>
  <c r="Y5841" i="1" a="1"/>
  <c r="W127" i="1" a="1"/>
  <c r="AA904" i="1"/>
  <c r="AA3727" i="1"/>
  <c r="AA1658" i="1"/>
  <c r="AA1704" i="1"/>
  <c r="Z5015" i="1" a="1"/>
  <c r="V2886" i="1" a="1"/>
  <c r="Y230" i="1" a="1"/>
  <c r="Y5824" i="1" a="1"/>
  <c r="V3286" i="1" a="1"/>
  <c r="Y3299" i="1" a="1"/>
  <c r="W2879" i="1" a="1"/>
  <c r="Z348" i="1" a="1"/>
  <c r="Z5881" i="1" a="1"/>
  <c r="X1059" i="1" a="1"/>
  <c r="Z2106" i="1" a="1"/>
  <c r="Y3323" i="1" a="1"/>
  <c r="Y3175" i="1" a="1"/>
  <c r="W1954" i="1" a="1"/>
  <c r="V5789" i="1" a="1"/>
  <c r="V3274" i="1" a="1"/>
  <c r="W5700" i="1" a="1"/>
  <c r="V4328" i="1" a="1"/>
  <c r="Z1785" i="1" a="1"/>
  <c r="Z5039" i="1" a="1"/>
  <c r="Y5044" i="1" a="1"/>
  <c r="Y5067" i="1" a="1"/>
  <c r="X5014" i="1" a="1"/>
  <c r="Z1022" i="1" a="1"/>
  <c r="V236" i="1" a="1"/>
  <c r="Y3843" i="1" a="1"/>
  <c r="Z191" i="1" a="1"/>
  <c r="W172" i="1" a="1"/>
  <c r="X2480" i="1" a="1"/>
  <c r="X984" i="1" a="1"/>
  <c r="X866" i="1" a="1"/>
  <c r="X168" i="1" a="1"/>
  <c r="Y1747" i="1" a="1"/>
  <c r="AA4449" i="1"/>
  <c r="AA3668" i="1"/>
  <c r="Y5814" i="1" a="1"/>
  <c r="Z180" i="1" a="1"/>
  <c r="Y126" i="1" a="1"/>
  <c r="X170" i="1" a="1"/>
  <c r="W5815" i="1" a="1"/>
  <c r="AA2303" i="1"/>
  <c r="AA781" i="1"/>
  <c r="AA820" i="1"/>
  <c r="Y3906" i="1" a="1"/>
  <c r="Y5014" i="1" a="1"/>
  <c r="Z2090" i="1" a="1"/>
  <c r="AA3376" i="1"/>
  <c r="AA1849" i="1"/>
  <c r="AA57" i="1"/>
  <c r="Y132" i="1" a="1"/>
  <c r="X5632" i="1" a="1"/>
  <c r="AA2526" i="1"/>
  <c r="W3913" i="1" a="1"/>
  <c r="AA2001" i="1"/>
  <c r="AA4431" i="1"/>
  <c r="AA2983" i="1"/>
  <c r="W1962" i="1" a="1"/>
  <c r="Y5835" i="1" a="1"/>
  <c r="V168" i="1" a="1"/>
  <c r="V2352" i="1" a="1"/>
  <c r="AA644" i="1"/>
  <c r="AA5542" i="1"/>
  <c r="Y5809" i="1" a="1"/>
  <c r="W5630" i="1" a="1"/>
  <c r="Z3056" i="1" a="1"/>
  <c r="Z2886" i="1" a="1"/>
  <c r="V2651" i="1" a="1"/>
  <c r="AA4782" i="1"/>
  <c r="AA5725" i="1"/>
  <c r="AA833" i="1"/>
  <c r="Z923" i="1" a="1"/>
  <c r="X1754" i="1" a="1"/>
  <c r="Y3295" i="1" a="1"/>
  <c r="Z5065" i="1" a="1"/>
  <c r="Y257" i="1" a="1"/>
  <c r="AA2275" i="1"/>
  <c r="AA3269" i="1"/>
  <c r="AA2585" i="1"/>
  <c r="AA591" i="1"/>
  <c r="Z171" i="1" a="1"/>
  <c r="Z1745" i="1" a="1"/>
  <c r="Z145" i="1" a="1"/>
  <c r="Y2482" i="1" a="1"/>
  <c r="W3542" i="1" a="1"/>
  <c r="V2655" i="1" a="1"/>
  <c r="W923" i="1" a="1"/>
  <c r="Y5885" i="1" a="1"/>
  <c r="V3578" i="1" a="1"/>
  <c r="V2610" i="1" a="1"/>
  <c r="V4908" i="1" a="1"/>
  <c r="X374" i="1" a="1"/>
  <c r="Z1741" i="1" a="1"/>
  <c r="Z1777" i="1" a="1"/>
  <c r="V1739" i="1" a="1"/>
  <c r="W3285" i="1" a="1"/>
  <c r="W245" i="1" a="1"/>
  <c r="X5877" i="1" a="1"/>
  <c r="X5052" i="1" a="1"/>
  <c r="Y5072" i="1" a="1"/>
  <c r="Z959" i="1" a="1"/>
  <c r="Y5660" i="1" a="1"/>
  <c r="W3929" i="1" a="1"/>
  <c r="W4884" i="1" a="1"/>
  <c r="W322" i="1" a="1"/>
  <c r="W5601" i="1" a="1"/>
  <c r="Y5852" i="1" a="1"/>
  <c r="W4532" i="1" a="1"/>
  <c r="W3539" i="1" a="1"/>
  <c r="Z3301" i="1" a="1"/>
  <c r="AA4811" i="1"/>
  <c r="AA4472" i="1"/>
  <c r="V5017" i="1" a="1"/>
  <c r="V184" i="1" a="1"/>
  <c r="W3050" i="1" a="1"/>
  <c r="V200" i="1" a="1"/>
  <c r="Z4937" i="1" a="1"/>
  <c r="AA4258" i="1"/>
  <c r="AA4158" i="1"/>
  <c r="X2876" i="1" a="1"/>
  <c r="X1750" i="1" a="1"/>
  <c r="Y3052" i="1" a="1"/>
  <c r="Y3294" i="1" a="1"/>
  <c r="Z5688" i="1" a="1"/>
  <c r="AA110" i="1"/>
  <c r="AA3111" i="1"/>
  <c r="V921" i="1" a="1"/>
  <c r="W1937" i="1" a="1"/>
  <c r="W2329" i="1" a="1"/>
  <c r="X5008" i="1" a="1"/>
  <c r="AA5404" i="1"/>
  <c r="AA5468" i="1"/>
  <c r="AA4473" i="1"/>
  <c r="AA4925" i="1"/>
  <c r="Y942" i="1" a="1"/>
  <c r="Y219" i="1" a="1"/>
  <c r="W5865" i="1" a="1"/>
  <c r="AA4134" i="1"/>
  <c r="AA3006" i="1"/>
  <c r="Y5010" i="1" a="1"/>
  <c r="V5791" i="1" a="1"/>
  <c r="W5648" i="1" a="1"/>
  <c r="Z2540" i="1" a="1"/>
  <c r="Z997" i="1" a="1"/>
  <c r="Z3054" i="1" a="1"/>
  <c r="AA3002" i="1"/>
  <c r="AA1655" i="1"/>
  <c r="AA3624" i="1"/>
  <c r="AA1370" i="1"/>
  <c r="X178" i="1" a="1"/>
  <c r="Z1744" i="1" a="1"/>
  <c r="X940" i="1" a="1"/>
  <c r="AA5702" i="1"/>
  <c r="Z3919" i="1" a="1"/>
  <c r="AA614" i="1"/>
  <c r="AA2239" i="1"/>
  <c r="AA689" i="1"/>
  <c r="Z212" i="1" a="1"/>
  <c r="Y960" i="1" a="1"/>
  <c r="Z2480" i="1" a="1"/>
  <c r="W956" i="1" a="1"/>
  <c r="Y2079" i="1" a="1"/>
  <c r="Y5642" i="1" a="1"/>
  <c r="X1941" i="1" a="1"/>
  <c r="X1049" i="1" a="1"/>
  <c r="Y4546" i="1" a="1"/>
  <c r="W918" i="1" a="1"/>
  <c r="V288" i="1" a="1"/>
  <c r="Y2546" i="1" a="1"/>
  <c r="V141" i="1" a="1"/>
  <c r="X2350" i="1" a="1"/>
  <c r="Y3067" i="1" a="1"/>
  <c r="Y2884" i="1" a="1"/>
  <c r="X338" i="1" a="1"/>
  <c r="V2678" i="1" a="1"/>
  <c r="V273" i="1" a="1"/>
  <c r="W1061" i="1" a="1"/>
  <c r="X3934" i="1" a="1"/>
  <c r="Z217" i="1" a="1"/>
  <c r="V1009" i="1" a="1"/>
  <c r="Z76" i="1" a="1"/>
  <c r="Y365" i="1" a="1"/>
  <c r="W1796" i="1" a="1"/>
  <c r="W5051" i="1" a="1"/>
  <c r="Y3061" i="1" a="1"/>
  <c r="W5640" i="1" a="1"/>
  <c r="X5062" i="1" a="1"/>
  <c r="Z5019" i="1" a="1"/>
  <c r="Y5066" i="1" a="1"/>
  <c r="Z5110" i="1" a="1"/>
  <c r="X5658" i="1" a="1"/>
  <c r="Y5658" i="1" a="1"/>
  <c r="Y314" i="1" a="1"/>
  <c r="Y862" i="1" a="1"/>
  <c r="Z2371" i="1" a="1"/>
  <c r="X142" i="1" a="1"/>
  <c r="X3545" i="1" a="1"/>
  <c r="Z5690" i="1" a="1"/>
  <c r="V5646" i="1" a="1"/>
  <c r="V5054" i="1" a="1"/>
  <c r="V4898" i="1" a="1"/>
  <c r="X3824" i="1" a="1"/>
  <c r="Z365" i="1" a="1"/>
  <c r="Z2877" i="1" a="1"/>
  <c r="V5052" i="1" a="1"/>
  <c r="Y2669" i="1" a="1"/>
  <c r="Z5023" i="1" a="1"/>
  <c r="X899" i="1" a="1"/>
  <c r="W5869" i="1" a="1"/>
  <c r="W375" i="1" a="1"/>
  <c r="Y1008" i="1" a="1"/>
  <c r="Y2667" i="1" a="1"/>
  <c r="Z1002" i="1" a="1"/>
  <c r="Z251" i="1" a="1"/>
  <c r="Z999" i="1" a="1"/>
  <c r="V3308" i="1" a="1"/>
  <c r="Z3832" i="1" a="1"/>
  <c r="W3062" i="1" a="1"/>
  <c r="V5070" i="1" a="1"/>
  <c r="W1005" i="1" a="1"/>
  <c r="Y927" i="1" a="1"/>
  <c r="Y996" i="1" a="1"/>
  <c r="Z3954" i="1" a="1"/>
  <c r="V3821" i="1" a="1"/>
  <c r="Y1044" i="1" a="1"/>
  <c r="Y3792" i="1" a="1"/>
  <c r="X3557" i="1" a="1"/>
  <c r="W2683" i="1" a="1"/>
  <c r="X4642" i="1" a="1"/>
  <c r="Y4588" i="1" a="1"/>
  <c r="W1202" i="1" a="1"/>
  <c r="Y31" i="1" a="1"/>
  <c r="X1238" i="1" a="1"/>
  <c r="X2561" i="1" a="1"/>
  <c r="X4615" i="1" a="1"/>
  <c r="V5296" i="1" a="1"/>
  <c r="W1256" i="1" a="1"/>
  <c r="V5617" i="1" a="1"/>
  <c r="Z3342" i="1" a="1"/>
  <c r="V1781" i="1" a="1"/>
  <c r="V1084" i="1" a="1"/>
  <c r="V347" i="1" a="1"/>
  <c r="W5947" i="1" a="1"/>
  <c r="X5250" i="1" a="1"/>
  <c r="V1162" i="1" a="1"/>
  <c r="Z5378" i="1" a="1"/>
  <c r="X367" i="1" a="1"/>
  <c r="Z4975" i="1" a="1"/>
  <c r="W4687" i="1" a="1"/>
  <c r="X5166" i="1" a="1"/>
  <c r="Z4613" i="1" a="1"/>
  <c r="Z5304" i="1" a="1"/>
  <c r="X981" i="1" a="1"/>
  <c r="V4538" i="1" a="1"/>
  <c r="X3551" i="1" a="1"/>
  <c r="W3559" i="1" a="1"/>
  <c r="X4679" i="1" a="1"/>
  <c r="Z470" i="1" a="1"/>
  <c r="Z3611" i="1" a="1"/>
  <c r="X4629" i="1" a="1"/>
  <c r="V4647" i="1" a="1"/>
  <c r="V3144" i="1" a="1"/>
  <c r="Z3951" i="1" a="1"/>
  <c r="W5267" i="1" a="1"/>
  <c r="X2618" i="1" a="1"/>
  <c r="Y899" i="1" a="1"/>
  <c r="Y2686" i="1" a="1"/>
  <c r="Z2662" i="1" a="1"/>
  <c r="V291" i="1" a="1"/>
  <c r="X5118" i="1" a="1"/>
  <c r="V1261" i="1" a="1"/>
  <c r="Z5209" i="1" a="1"/>
  <c r="X2549" i="1" a="1"/>
  <c r="X5121" i="1" a="1"/>
  <c r="Y1275" i="1" a="1"/>
  <c r="X3751" i="1" a="1"/>
  <c r="X5175" i="1" a="1"/>
  <c r="Z1157" i="1" a="1"/>
  <c r="Z4909" i="1" a="1"/>
  <c r="Z1032" i="1" a="1"/>
  <c r="Z4885" i="1" a="1"/>
  <c r="Y2111" i="1" a="1"/>
  <c r="W4911" i="1" a="1"/>
  <c r="V5397" i="1" a="1"/>
  <c r="X4648" i="1" a="1"/>
  <c r="X4639" i="1" a="1"/>
  <c r="V4654" i="1" a="1"/>
  <c r="X2376" i="1" a="1"/>
  <c r="W1992" i="1" a="1"/>
  <c r="W447" i="1" a="1"/>
  <c r="Y5833" i="1" a="1"/>
  <c r="Z5076" i="1" a="1"/>
  <c r="V3781" i="1" a="1"/>
  <c r="W102" i="1" a="1"/>
  <c r="V3841" i="1" a="1"/>
  <c r="Z5843" i="1" a="1"/>
  <c r="V5825" i="1" a="1"/>
  <c r="W277" i="1" a="1"/>
  <c r="Y3080" i="1" a="1"/>
  <c r="X2543" i="1" a="1"/>
  <c r="Y5826" i="1" a="1"/>
  <c r="X1771" i="1" a="1"/>
  <c r="W2654" i="1" a="1"/>
  <c r="W150" i="1" a="1"/>
  <c r="Z4544" i="1" a="1"/>
  <c r="W3302" i="1" a="1"/>
  <c r="X1812" i="1" a="1"/>
  <c r="X3931" i="1" a="1"/>
  <c r="X3296" i="1" a="1"/>
  <c r="X5065" i="1" a="1"/>
  <c r="Z3211" i="1" a="1"/>
  <c r="V3782" i="1" a="1"/>
  <c r="W76" i="1" a="1"/>
  <c r="Z5070" i="1" a="1"/>
  <c r="Z3976" i="1" a="1"/>
  <c r="V254" i="1" a="1"/>
  <c r="X5685" i="1" a="1"/>
  <c r="V2653" i="1" a="1"/>
  <c r="Z2541" i="1" a="1"/>
  <c r="X3541" i="1" a="1"/>
  <c r="V5081" i="1" a="1"/>
  <c r="V3959" i="1" a="1"/>
  <c r="W5829" i="1" a="1"/>
  <c r="V2669" i="1" a="1"/>
  <c r="Z97" i="1" a="1"/>
  <c r="W5818" i="1" a="1"/>
  <c r="Y5682" i="1" a="1"/>
  <c r="V5941" i="1" a="1"/>
  <c r="X1808" i="1" a="1"/>
  <c r="Z4538" i="1" a="1"/>
  <c r="Z319" i="1" a="1"/>
  <c r="X5084" i="1" a="1"/>
  <c r="Y5605" i="1" a="1"/>
  <c r="Z421" i="1" a="1"/>
  <c r="W3573" i="1" a="1"/>
  <c r="W1988" i="1" a="1"/>
  <c r="W1166" i="1" a="1"/>
  <c r="X5167" i="1" a="1"/>
  <c r="X26" i="1" a="1"/>
  <c r="V2560" i="1" a="1"/>
  <c r="Z5338" i="1" a="1"/>
  <c r="X1207" i="1" a="1"/>
  <c r="W1112" i="1" a="1"/>
  <c r="V2690" i="1" a="1"/>
  <c r="W3344" i="1" a="1"/>
  <c r="W1081" i="1" a="1"/>
  <c r="W373" i="1" a="1"/>
  <c r="Z3982" i="1" a="1"/>
  <c r="V4979" i="1" a="1"/>
  <c r="Z3590" i="1" a="1"/>
  <c r="Y2403" i="1" a="1"/>
  <c r="X5946" i="1" a="1"/>
  <c r="Y3240" i="1" a="1"/>
  <c r="Y5243" i="1" a="1"/>
  <c r="Y5154" i="1" a="1"/>
  <c r="W5111" i="1" a="1"/>
  <c r="V5289" i="1" a="1"/>
  <c r="W2371" i="1" a="1"/>
  <c r="Z266" i="1" a="1"/>
  <c r="W2901" i="1" a="1"/>
  <c r="V4888" i="1" a="1"/>
  <c r="Z1240" i="1" a="1"/>
  <c r="Y3617" i="1" a="1"/>
  <c r="V32" i="1" a="1"/>
  <c r="Y412" i="1" a="1"/>
  <c r="X426" i="1" a="1"/>
  <c r="Y4333" i="1" a="1"/>
  <c r="Z5099" i="1" a="1"/>
  <c r="Y5283" i="1" a="1"/>
  <c r="W4657" i="1" a="1"/>
  <c r="X2101" i="1" a="1"/>
  <c r="W2696" i="1" a="1"/>
  <c r="W5069" i="1" a="1"/>
  <c r="X4945" i="1" a="1"/>
  <c r="X1801" i="1" a="1"/>
  <c r="W3241" i="1" a="1"/>
  <c r="W1223" i="1" a="1"/>
  <c r="Z3237" i="1" a="1"/>
  <c r="X4611" i="1" a="1"/>
  <c r="Y5287" i="1" a="1"/>
  <c r="X5178" i="1" a="1"/>
  <c r="Z2639" i="1" a="1"/>
  <c r="Z15" i="1" a="1"/>
  <c r="Z3569" i="1" a="1"/>
  <c r="V259" i="1" a="1"/>
  <c r="V3317" i="1" a="1"/>
  <c r="V5698" i="1" a="1"/>
  <c r="X3588" i="1" a="1"/>
  <c r="X1329" i="1" a="1"/>
  <c r="Z4662" i="1" a="1"/>
  <c r="Z418" i="1" a="1"/>
  <c r="X4668" i="1" a="1"/>
  <c r="Z3985" i="1" a="1"/>
  <c r="X1247" i="1" a="1"/>
  <c r="V4980" i="1" a="1"/>
  <c r="Z5164" i="1" a="1"/>
  <c r="Y3953" i="1" a="1"/>
  <c r="V849" i="1" a="1"/>
  <c r="Y1773" i="1" a="1"/>
  <c r="Y5088" i="1" a="1"/>
  <c r="Z3548" i="1" a="1"/>
  <c r="V4294" i="1" a="1"/>
  <c r="Y4980" i="1" a="1"/>
  <c r="V1815" i="1" a="1"/>
  <c r="Y4620" i="1" a="1"/>
  <c r="W408" i="1" a="1"/>
  <c r="W2757" i="1" a="1"/>
  <c r="X4985" i="1" a="1"/>
  <c r="W2704" i="1" a="1"/>
  <c r="Z3938" i="1" a="1"/>
  <c r="Y2659" i="1" a="1"/>
  <c r="Z3946" i="1" a="1"/>
  <c r="Z5651" i="1" a="1"/>
  <c r="Y1753" i="1" a="1"/>
  <c r="Z4546" i="1" a="1"/>
  <c r="W263" i="1" a="1"/>
  <c r="X3213" i="1" a="1"/>
  <c r="X3938" i="1" a="1"/>
  <c r="X3183" i="1" a="1"/>
  <c r="Y2366" i="1" a="1"/>
  <c r="V255" i="1" a="1"/>
  <c r="Y1040" i="1" a="1"/>
  <c r="W3980" i="1" a="1"/>
  <c r="X854" i="1" a="1"/>
  <c r="Z3816" i="1" a="1"/>
  <c r="V358" i="1" a="1"/>
  <c r="W1024" i="1" a="1"/>
  <c r="X5056" i="1" a="1"/>
  <c r="V1750" i="1" a="1"/>
  <c r="V269" i="1" a="1"/>
  <c r="Y3966" i="1" a="1"/>
  <c r="V2640" i="1" a="1"/>
  <c r="V5099" i="1" a="1"/>
  <c r="X2720" i="1" a="1"/>
  <c r="Z1951" i="1" a="1"/>
  <c r="W3304" i="1" a="1"/>
  <c r="V3934" i="1" a="1"/>
  <c r="X4531" i="1" a="1"/>
  <c r="Z3827" i="1" a="1"/>
  <c r="Z855" i="1" a="1"/>
  <c r="Z983" i="1" a="1"/>
  <c r="V1012" i="1" a="1"/>
  <c r="W5874" i="1" a="1"/>
  <c r="Z1057" i="1" a="1"/>
  <c r="W1799" i="1" a="1"/>
  <c r="Z3952" i="1" a="1"/>
  <c r="Z2551" i="1" a="1"/>
  <c r="Y3274" i="1" a="1"/>
  <c r="Y1787" i="1" a="1"/>
  <c r="Y2898" i="1" a="1"/>
  <c r="Z1194" i="1" a="1"/>
  <c r="V4001" i="1" a="1"/>
  <c r="W4693" i="1" a="1"/>
  <c r="X4617" i="1" a="1"/>
  <c r="Y2127" i="1" a="1"/>
  <c r="V3980" i="1" a="1"/>
  <c r="X4904" i="1" a="1"/>
  <c r="Z4691" i="1" a="1"/>
  <c r="Z4347" i="1" a="1"/>
  <c r="Y4615" i="1" a="1"/>
  <c r="V4890" i="1" a="1"/>
  <c r="X4889" i="1" a="1"/>
  <c r="V323" i="1" a="1"/>
  <c r="W2702" i="1" a="1"/>
  <c r="Y1101" i="1" a="1"/>
  <c r="W4649" i="1" a="1"/>
  <c r="V3988" i="1" a="1"/>
  <c r="Z3603" i="1" a="1"/>
  <c r="W3240" i="1" a="1"/>
  <c r="Y1251" i="1" a="1"/>
  <c r="W2130" i="1" a="1"/>
  <c r="X402" i="1" a="1"/>
  <c r="Z4908" i="1" a="1"/>
  <c r="X1240" i="1" a="1"/>
  <c r="V3567" i="1" a="1"/>
  <c r="Z5073" i="1" a="1"/>
  <c r="V1050" i="1" a="1"/>
  <c r="X1788" i="1" a="1"/>
  <c r="X871" i="1" a="1"/>
  <c r="W514" i="1" a="1"/>
  <c r="Y1194" i="1" a="1"/>
  <c r="Y5211" i="1" a="1"/>
  <c r="W430" i="1" a="1"/>
  <c r="V1809" i="1" a="1"/>
  <c r="V2492" i="1" a="1"/>
  <c r="Y4690" i="1" a="1"/>
  <c r="Z1182" i="1" a="1"/>
  <c r="V1015" i="1" a="1"/>
  <c r="Y2116" i="1" a="1"/>
  <c r="Y3941" i="1" a="1"/>
  <c r="Y98" i="1" a="1"/>
  <c r="Z2610" i="1" a="1"/>
  <c r="X5210" i="1" a="1"/>
  <c r="V1148" i="1" a="1"/>
  <c r="Y3969" i="1" a="1"/>
  <c r="Z3987" i="1" a="1"/>
  <c r="V5312" i="1" a="1"/>
  <c r="X415" i="1" a="1"/>
  <c r="Z5232" i="1" a="1"/>
  <c r="Z22" i="1" a="1"/>
  <c r="Y2911" i="1" a="1"/>
  <c r="Z3534" i="1" a="1"/>
  <c r="Y5079" i="1" a="1"/>
  <c r="X313" i="1" a="1"/>
  <c r="V4296" i="1" a="1"/>
  <c r="W5338" i="1" a="1"/>
  <c r="Y415" i="1" a="1"/>
  <c r="X4343" i="1" a="1"/>
  <c r="W1121" i="1" a="1"/>
  <c r="V3364" i="1" a="1"/>
  <c r="Y457" i="1" a="1"/>
  <c r="X421" i="1" a="1"/>
  <c r="Z410" i="1" a="1"/>
  <c r="Y1293" i="1" a="1"/>
  <c r="V331" i="1" a="1"/>
  <c r="X2697" i="1" a="1"/>
  <c r="V2100" i="1" a="1"/>
  <c r="V281" i="1" a="1"/>
  <c r="X391" i="1" a="1"/>
  <c r="Y3172" i="1" a="1"/>
  <c r="V1216" i="1" a="1"/>
  <c r="X14" i="1" a="1"/>
  <c r="W998" i="1" a="1"/>
  <c r="V5093" i="1" a="1"/>
  <c r="X215" i="1" a="1"/>
  <c r="Z5695" i="1" a="1"/>
  <c r="V2356" i="1" a="1"/>
  <c r="V4317" i="1" a="1"/>
  <c r="V957" i="1" a="1"/>
  <c r="X3563" i="1" a="1"/>
  <c r="V3348" i="1" a="1"/>
  <c r="Z3682" i="1" a="1"/>
  <c r="W5027" i="1" a="1"/>
  <c r="V4510" i="1" a="1"/>
  <c r="Z88" i="1" a="1"/>
  <c r="V5848" i="1" a="1"/>
  <c r="V1026" i="1" a="1"/>
  <c r="W5062" i="1" a="1"/>
  <c r="Z4322" i="1" a="1"/>
  <c r="Z5071" i="1" a="1"/>
  <c r="X962" i="1" a="1"/>
  <c r="W940" i="1" a="1"/>
  <c r="X2080" i="1" a="1"/>
  <c r="Y5" i="1" a="1"/>
  <c r="X1050" i="1" a="1"/>
  <c r="X4871" i="1" a="1"/>
  <c r="W893" i="1" a="1"/>
  <c r="Z3277" i="1" a="1"/>
  <c r="Y6" i="1" a="1"/>
  <c r="W258" i="1" a="1"/>
  <c r="Y4320" i="1" a="1"/>
  <c r="W151" i="1" a="1"/>
  <c r="X1040" i="1" a="1"/>
  <c r="V1764" i="1" a="1"/>
  <c r="Z4942" i="1" a="1"/>
  <c r="W4872" i="1" a="1"/>
  <c r="Y929" i="1" a="1"/>
  <c r="W173" i="1" a="1"/>
  <c r="Z3223" i="1" a="1"/>
  <c r="W271" i="1" a="1"/>
  <c r="Y3081" i="1" a="1"/>
  <c r="X317" i="1" a="1"/>
  <c r="V3683" i="1" a="1"/>
  <c r="Y3814" i="1" a="1"/>
  <c r="X4903" i="1" a="1"/>
  <c r="V889" i="1" a="1"/>
  <c r="X1813" i="1" a="1"/>
  <c r="W5309" i="1" a="1"/>
  <c r="W5238" i="1" a="1"/>
  <c r="Z3598" i="1" a="1"/>
  <c r="Z14" i="1" a="1"/>
  <c r="Z407" i="1" a="1"/>
  <c r="W2550" i="1" a="1"/>
  <c r="Y5316" i="1" a="1"/>
  <c r="Y1133" i="1" a="1"/>
  <c r="Z3320" i="1" a="1"/>
  <c r="W4885" i="1" a="1"/>
  <c r="V246" i="1" a="1"/>
  <c r="Z290" i="1" a="1"/>
  <c r="W2548" i="1" a="1"/>
  <c r="V463" i="1" a="1"/>
  <c r="Z1188" i="1" a="1"/>
  <c r="V1813" i="1" a="1"/>
  <c r="V1106" i="1" a="1"/>
  <c r="Z4730" i="1" a="1"/>
  <c r="X1229" i="1" a="1"/>
  <c r="W1155" i="1" a="1"/>
  <c r="V1169" i="1" a="1"/>
  <c r="X2358" i="1" a="1"/>
  <c r="X5076" i="1" a="1"/>
  <c r="X3327" i="1" a="1"/>
  <c r="Z868" i="1" a="1"/>
  <c r="X3816" i="1" a="1"/>
  <c r="Y4686" i="1" a="1"/>
  <c r="X3822" i="1" a="1"/>
  <c r="Z446" i="1" a="1"/>
  <c r="Z4657" i="1" a="1"/>
  <c r="Y4958" i="1" a="1"/>
  <c r="X2624" i="1" a="1"/>
  <c r="Z5105" i="1" a="1"/>
  <c r="V853" i="1" a="1"/>
  <c r="Y3195" i="1" a="1"/>
  <c r="V3338" i="1" a="1"/>
  <c r="V95" i="1" a="1"/>
  <c r="V280" i="1" a="1"/>
  <c r="V5881" i="1" a="1"/>
  <c r="Y1135" i="1" a="1"/>
  <c r="Z5276" i="1" a="1"/>
  <c r="V3199" i="1" a="1"/>
  <c r="W4605" i="1" a="1"/>
  <c r="W395" i="1" a="1"/>
  <c r="W3371" i="1" a="1"/>
  <c r="Z438" i="1" a="1"/>
  <c r="Z2129" i="1" a="1"/>
  <c r="W4629" i="1" a="1"/>
  <c r="W3183" i="1" a="1"/>
  <c r="X318" i="1" a="1"/>
  <c r="X3340" i="1" a="1"/>
  <c r="X326" i="1" a="1"/>
  <c r="Y4963" i="1" a="1"/>
  <c r="V2698" i="1" a="1"/>
  <c r="Z1245" i="1" a="1"/>
  <c r="Y1183" i="1" a="1"/>
  <c r="X882" i="1" a="1"/>
  <c r="AA504" i="1"/>
  <c r="AA3735" i="1"/>
  <c r="AA3217" i="1"/>
  <c r="AA2245" i="1"/>
  <c r="AA5178" i="1"/>
  <c r="AA331" i="1"/>
  <c r="AA5459" i="1"/>
  <c r="AA373" i="1"/>
  <c r="X4509" i="1" a="1"/>
  <c r="AA3809" i="1"/>
  <c r="AA821" i="1"/>
  <c r="AA4908" i="1"/>
  <c r="V3921" i="1" a="1"/>
  <c r="AA5139" i="1"/>
  <c r="AA2402" i="1"/>
  <c r="Y3914" i="1" a="1"/>
  <c r="W926" i="1" a="1"/>
  <c r="AA4436" i="1"/>
  <c r="Z1008" i="1" a="1"/>
  <c r="AA2252" i="1"/>
  <c r="AA1642" i="1"/>
  <c r="X5849" i="1" a="1"/>
  <c r="V5068" i="1" a="1"/>
  <c r="V3776" i="1" a="1"/>
  <c r="X2669" i="1" a="1"/>
  <c r="AA3643" i="1"/>
  <c r="AA3992" i="1"/>
  <c r="X7" i="1" a="1"/>
  <c r="AA5377" i="1"/>
  <c r="AA1675" i="1"/>
  <c r="AA4237" i="1"/>
  <c r="V1753" i="1" a="1"/>
  <c r="AA2289" i="1"/>
  <c r="AA732" i="1"/>
  <c r="W195" i="1" a="1"/>
  <c r="Y212" i="1" a="1"/>
  <c r="Y921" i="1" a="1"/>
  <c r="AA5913" i="1"/>
  <c r="AA5575" i="1"/>
  <c r="X5840" i="1" a="1"/>
  <c r="X1730" i="1" a="1"/>
  <c r="AA2475" i="1"/>
  <c r="AA2783" i="1"/>
  <c r="X4513" i="1" a="1"/>
  <c r="V5669" i="1" a="1"/>
  <c r="V5813" i="1" a="1"/>
  <c r="AA2823" i="1"/>
  <c r="AA1627" i="1"/>
  <c r="V953" i="1" a="1"/>
  <c r="X5686" i="1" a="1"/>
  <c r="Y4526" i="1" a="1"/>
  <c r="X3058" i="1" a="1"/>
  <c r="W5" i="1" a="1"/>
  <c r="Y261" i="1" a="1"/>
  <c r="Z4550" i="1" a="1"/>
  <c r="X2603" i="1" a="1"/>
  <c r="X369" i="1" a="1"/>
  <c r="V3298" i="1" a="1"/>
  <c r="W5680" i="1" a="1"/>
  <c r="AA4093" i="1"/>
  <c r="AA4741" i="1"/>
  <c r="AA2534" i="1"/>
  <c r="AA1421" i="1"/>
  <c r="W1952" i="1" a="1"/>
  <c r="V3176" i="1" a="1"/>
  <c r="AA2513" i="1"/>
  <c r="AA4128" i="1"/>
  <c r="W1742" i="1" a="1"/>
  <c r="AA3759" i="1"/>
  <c r="Y2327" i="1" a="1"/>
  <c r="W3534" i="1" a="1"/>
  <c r="AA4847" i="1"/>
  <c r="AA2801" i="1"/>
  <c r="AA2760" i="1"/>
  <c r="Y223" i="1" a="1"/>
  <c r="AA1574" i="1"/>
  <c r="AA2863" i="1"/>
  <c r="AA4771" i="1"/>
  <c r="AA5715" i="1"/>
  <c r="W5861" i="1" a="1"/>
  <c r="W3453" i="1" a="1"/>
  <c r="Z3783" i="1" a="1"/>
  <c r="AA3024" i="1"/>
  <c r="W3676" i="1" a="1"/>
  <c r="AA2062" i="1"/>
  <c r="AA1540" i="1"/>
  <c r="AA3405" i="1"/>
  <c r="W244" i="1" a="1"/>
  <c r="Y5664" i="1" a="1"/>
  <c r="X5788" i="1" a="1"/>
  <c r="Z2352" i="1" a="1"/>
  <c r="AA1371" i="1"/>
  <c r="AA3421" i="1"/>
  <c r="AA4306" i="1"/>
  <c r="AA3026" i="1"/>
  <c r="V4524" i="1" a="1"/>
  <c r="Z1965" i="1" a="1"/>
  <c r="V1947" i="1" a="1"/>
  <c r="AA5734" i="1"/>
  <c r="AA3647" i="1"/>
  <c r="V3920" i="1" a="1"/>
  <c r="V5648" i="1" a="1"/>
  <c r="Z5021" i="1" a="1"/>
  <c r="X162" i="1" a="1"/>
  <c r="Z3182" i="1" a="1"/>
  <c r="X5640" i="1" a="1"/>
  <c r="X230" i="1" a="1"/>
  <c r="W988" i="1" a="1"/>
  <c r="X5677" i="1" a="1"/>
  <c r="V3536" i="1" a="1"/>
  <c r="W3821" i="1" a="1"/>
  <c r="X2696" i="1" a="1"/>
  <c r="V2116" i="1" a="1"/>
  <c r="V3350" i="1" a="1"/>
  <c r="W2905" i="1" a="1"/>
  <c r="V1016" i="1" a="1"/>
  <c r="Z2667" i="1" a="1"/>
  <c r="W5817" i="1" a="1"/>
  <c r="X5078" i="1" a="1"/>
  <c r="V100" i="1" a="1"/>
  <c r="AA595" i="1"/>
  <c r="V130" i="1" a="1"/>
  <c r="AA1314" i="1"/>
  <c r="X2092" i="1" a="1"/>
  <c r="X5835" i="1" a="1"/>
  <c r="W5863" i="1" a="1"/>
  <c r="V2400" i="1" a="1"/>
  <c r="AA3018" i="1"/>
  <c r="AA4836" i="1"/>
  <c r="AA2187" i="1"/>
  <c r="AA3141" i="1"/>
  <c r="Z3785" i="1" a="1"/>
  <c r="Z131" i="1" a="1"/>
  <c r="AA3085" i="1"/>
  <c r="AA2514" i="1"/>
  <c r="W5009" i="1" a="1"/>
  <c r="AA5458" i="1"/>
  <c r="AA2532" i="1"/>
  <c r="V5663" i="1" a="1"/>
  <c r="AA585" i="1"/>
  <c r="AA4262" i="1"/>
  <c r="AA2788" i="1"/>
  <c r="W4879" i="1" a="1"/>
  <c r="Y934" i="1" a="1"/>
  <c r="Z953" i="1" a="1"/>
  <c r="Y2392" i="1" a="1"/>
  <c r="Z249" i="1" a="1"/>
  <c r="AA5621" i="1"/>
  <c r="AA5936" i="1"/>
  <c r="AA3635" i="1"/>
  <c r="AA1833" i="1"/>
  <c r="V195" i="1" a="1"/>
  <c r="Y4515" i="1" a="1"/>
  <c r="V1758" i="1" a="1"/>
  <c r="Y5812" i="1" a="1"/>
  <c r="AA1679" i="1"/>
  <c r="V1738" i="1" a="1"/>
  <c r="AA4121" i="1"/>
  <c r="AA578" i="1"/>
  <c r="Y972" i="1" a="1"/>
  <c r="X3782" i="1" a="1"/>
  <c r="V88" i="1" a="1"/>
  <c r="AA1712" i="1"/>
  <c r="AA3284" i="1"/>
  <c r="AA3393" i="1"/>
  <c r="AA1624" i="1"/>
  <c r="AA2815" i="1"/>
  <c r="Y2873" i="1" a="1"/>
  <c r="W5661" i="1" a="1"/>
  <c r="Y1965" i="1" a="1"/>
  <c r="Y945" i="1" a="1"/>
  <c r="X1940" i="1" a="1"/>
  <c r="W2344" i="1" a="1"/>
  <c r="Z986" i="1" a="1"/>
  <c r="Y2679" i="1" a="1"/>
  <c r="X3793" i="1" a="1"/>
  <c r="X253" i="1" a="1"/>
  <c r="W5090" i="1" a="1"/>
  <c r="V4895" i="1" a="1"/>
  <c r="Y193" i="1" a="1"/>
  <c r="Z172" i="1" a="1"/>
  <c r="Z977" i="1" a="1"/>
  <c r="V5685" i="1" a="1"/>
  <c r="Z333" i="1" a="1"/>
  <c r="W3798" i="1" a="1"/>
  <c r="X2908" i="1" a="1"/>
  <c r="Z1966" i="1" a="1"/>
  <c r="X1008" i="1" a="1"/>
  <c r="X3544" i="1" a="1"/>
  <c r="Z1937" i="1" a="1"/>
  <c r="W1772" i="1" a="1"/>
  <c r="V5122" i="1" a="1"/>
  <c r="Y3828" i="1" a="1"/>
  <c r="W4526" i="1" a="1"/>
  <c r="Z2880" i="1" a="1"/>
  <c r="Y4528" i="1" a="1"/>
  <c r="AA5536" i="1"/>
  <c r="Y5685" i="1" a="1"/>
  <c r="AA2790" i="1"/>
  <c r="AA4195" i="1"/>
  <c r="AA4273" i="1"/>
  <c r="X135" i="1" a="1"/>
  <c r="Z3929" i="1" a="1"/>
  <c r="X5814" i="1" a="1"/>
  <c r="X3773" i="1" a="1"/>
  <c r="V5010" i="1" a="1"/>
  <c r="AA3633" i="1"/>
  <c r="AA3381" i="1"/>
  <c r="AA4159" i="1"/>
  <c r="X224" i="1" a="1"/>
  <c r="V5841" i="1" a="1"/>
  <c r="AA5510" i="1"/>
  <c r="X5808" i="1" a="1"/>
  <c r="AA627" i="1"/>
  <c r="AA3645" i="1"/>
  <c r="AA2518" i="1"/>
  <c r="Z5673" i="1" a="1"/>
  <c r="AA3756" i="1"/>
  <c r="AA745" i="1"/>
  <c r="X5818" i="1" a="1"/>
  <c r="AA3460" i="1"/>
  <c r="Y3457" i="1" a="1"/>
  <c r="W1948" i="1" a="1"/>
  <c r="Z291" i="1" a="1"/>
  <c r="AA4155" i="1"/>
  <c r="Y5633" i="1" a="1"/>
  <c r="AA1461" i="1"/>
  <c r="AA3187" i="1"/>
  <c r="AA1909" i="1"/>
  <c r="V2393" i="1" a="1"/>
  <c r="W4935" i="1" a="1"/>
  <c r="Y2883" i="1" a="1"/>
  <c r="AA2324" i="1"/>
  <c r="AA5417" i="1"/>
  <c r="AA5613" i="1"/>
  <c r="AA1488" i="1"/>
  <c r="AA5547" i="1"/>
  <c r="Y256" i="1" a="1"/>
  <c r="Y3935" i="1" a="1"/>
  <c r="Y5789" i="1" a="1"/>
  <c r="AA1396" i="1"/>
  <c r="AA4115" i="1"/>
  <c r="AA832" i="1"/>
  <c r="X5817" i="1" a="1"/>
  <c r="X137" i="1" a="1"/>
  <c r="W187" i="1" a="1"/>
  <c r="X2397" i="1" a="1"/>
  <c r="Z2665" i="1" a="1"/>
  <c r="Z4935" i="1" a="1"/>
  <c r="Z2087" i="1" a="1"/>
  <c r="W3176" i="1" a="1"/>
  <c r="Z5044" i="1" a="1"/>
  <c r="V1792" i="1" a="1"/>
  <c r="Y5698" i="1" a="1"/>
  <c r="X3188" i="1" a="1"/>
  <c r="X3228" i="1" a="1"/>
  <c r="V1073" i="1" a="1"/>
  <c r="V2098" i="1" a="1"/>
  <c r="Y3788" i="1" a="1"/>
  <c r="W3209" i="1" a="1"/>
  <c r="Z59" i="1" a="1"/>
  <c r="AA1570" i="1"/>
  <c r="V919" i="1" a="1"/>
  <c r="AA4219" i="1"/>
  <c r="AA1703" i="1"/>
  <c r="Y5832" i="1" a="1"/>
  <c r="V3535" i="1" a="1"/>
  <c r="Z5648" i="1" a="1"/>
  <c r="AA4849" i="1"/>
  <c r="Z5639" i="1" a="1"/>
  <c r="AA2958" i="1"/>
  <c r="AA5505" i="1"/>
  <c r="AA815" i="1"/>
  <c r="V261" i="1" a="1"/>
  <c r="Y195" i="1" a="1"/>
  <c r="Y5008" i="1" a="1"/>
  <c r="AA5721" i="1"/>
  <c r="AA4377" i="1"/>
  <c r="AA4289" i="1"/>
  <c r="AA5552" i="1"/>
  <c r="AA516" i="1"/>
  <c r="AA3109" i="1"/>
  <c r="Y1724" i="1" a="1"/>
  <c r="AA3401" i="1"/>
  <c r="AA1403" i="1"/>
  <c r="V59" i="1" a="1"/>
  <c r="Y4524" i="1" a="1"/>
  <c r="Z5791" i="1" a="1"/>
  <c r="AA1927" i="1"/>
  <c r="AA5272" i="1"/>
  <c r="AA1457" i="1"/>
  <c r="AA1449" i="1"/>
  <c r="AA4489" i="1"/>
  <c r="Z3535" i="1" a="1"/>
  <c r="Z230" i="1" a="1"/>
  <c r="Z213" i="1" a="1"/>
  <c r="Z4517" i="1" a="1"/>
  <c r="AA2051" i="1"/>
  <c r="AA4789" i="1"/>
  <c r="Y3915" i="1" a="1"/>
  <c r="Y3917" i="1" a="1"/>
  <c r="Y146" i="1" a="1"/>
  <c r="W218" i="1" a="1"/>
  <c r="W4316" i="1" a="1"/>
  <c r="AA4211" i="1"/>
  <c r="AA742" i="1"/>
  <c r="Y5807" i="1" a="1"/>
  <c r="Y5820" i="1" a="1"/>
  <c r="V151" i="1" a="1"/>
  <c r="Z201" i="1" a="1"/>
  <c r="W2660" i="1" a="1"/>
  <c r="V89" i="1" a="1"/>
  <c r="X1958" i="1" a="1"/>
  <c r="V4884" i="1" a="1"/>
  <c r="Y991" i="1" a="1"/>
  <c r="X2652" i="1" a="1"/>
  <c r="V3945" i="1" a="1"/>
  <c r="W4593" i="1" a="1"/>
  <c r="V3344" i="1" a="1"/>
  <c r="Z1792" i="1" a="1"/>
  <c r="X196" i="1" a="1"/>
  <c r="W5048" i="1" a="1"/>
  <c r="W5871" i="1" a="1"/>
  <c r="X2085" i="1" a="1"/>
  <c r="W1013" i="1" a="1"/>
  <c r="W2719" i="1" a="1"/>
  <c r="Z3972" i="1" a="1"/>
  <c r="X1793" i="1" a="1"/>
  <c r="Z3456" i="1" a="1"/>
  <c r="W5840" i="1" a="1"/>
  <c r="X5857" i="1" a="1"/>
  <c r="X1964" i="1" a="1"/>
  <c r="W2352" i="1" a="1"/>
  <c r="Z5658" i="1" a="1"/>
  <c r="AA3764" i="1"/>
  <c r="AA3654" i="1"/>
  <c r="AA1889" i="1"/>
  <c r="V221" i="1" a="1"/>
  <c r="Y3931" i="1" a="1"/>
  <c r="V1772" i="1" a="1"/>
  <c r="Z2077" i="1" a="1"/>
  <c r="AA5540" i="1"/>
  <c r="AA870" i="1"/>
  <c r="AA4224" i="1"/>
  <c r="AA618" i="1"/>
  <c r="X3457" i="1" a="1"/>
  <c r="Y5649" i="1" a="1"/>
  <c r="AA5783" i="1"/>
  <c r="V1724" i="1" a="1"/>
  <c r="AA5727" i="1"/>
  <c r="AA633" i="1"/>
  <c r="AA1839" i="1"/>
  <c r="X5789" i="1" a="1"/>
  <c r="AA573" i="1"/>
  <c r="AA2807" i="1"/>
  <c r="V3912" i="1" a="1"/>
  <c r="Z5640" i="1" a="1"/>
  <c r="W3065" i="1" a="1"/>
  <c r="X969" i="1" a="1"/>
  <c r="V2654" i="1" a="1"/>
  <c r="AA694" i="1"/>
  <c r="AA2852" i="1"/>
  <c r="AA599" i="1"/>
  <c r="AA1437" i="1"/>
  <c r="AA2182" i="1"/>
  <c r="W3180" i="1" a="1"/>
  <c r="W169" i="1" a="1"/>
  <c r="W158" i="1" a="1"/>
  <c r="AA1617" i="1"/>
  <c r="W3671" i="1" a="1"/>
  <c r="AA5733" i="1"/>
  <c r="AA3107" i="1"/>
  <c r="AA4459" i="1"/>
  <c r="V5686" i="1" a="1"/>
  <c r="X163" i="1" a="1"/>
  <c r="X2880" i="1" a="1"/>
  <c r="W2078" i="1" a="1"/>
  <c r="AA676" i="1"/>
  <c r="AA1629" i="1"/>
  <c r="X5807" i="1" a="1"/>
  <c r="Z4512" i="1" a="1"/>
  <c r="V5655" i="1" a="1"/>
  <c r="X4939" i="1" a="1"/>
  <c r="V91" i="1" a="1"/>
  <c r="Y3291" i="1" a="1"/>
  <c r="W183" i="1" a="1"/>
  <c r="X958" i="1" a="1"/>
  <c r="Y5692" i="1" a="1"/>
  <c r="V1081" i="1" a="1"/>
  <c r="W5693" i="1" a="1"/>
  <c r="W1068" i="1" a="1"/>
  <c r="Z3335" i="1" a="1"/>
  <c r="X3561" i="1" a="1"/>
  <c r="V962" i="1" a="1"/>
  <c r="X219" i="1" a="1"/>
  <c r="V2652" i="1" a="1"/>
  <c r="W5042" i="1" a="1"/>
  <c r="X1096" i="1" a="1"/>
  <c r="V3336" i="1" a="1"/>
  <c r="Z314" i="1" a="1"/>
  <c r="X5826" i="1" a="1"/>
  <c r="Y5810" i="1" a="1"/>
  <c r="Y137" i="1" a="1"/>
  <c r="V5037" i="1" a="1"/>
  <c r="W3316" i="1" a="1"/>
  <c r="X264" i="1" a="1"/>
  <c r="Z2650" i="1" a="1"/>
  <c r="Z1956" i="1" a="1"/>
  <c r="Z966" i="1" a="1"/>
  <c r="W215" i="1" a="1"/>
  <c r="V1007" i="1" a="1"/>
  <c r="Y333" i="1" a="1"/>
  <c r="Z928" i="1" a="1"/>
  <c r="AA2267" i="1"/>
  <c r="AA660" i="1"/>
  <c r="Y3773" i="1" a="1"/>
  <c r="V3" i="1" a="1"/>
  <c r="W3291" i="1" a="1"/>
  <c r="W3054" i="1" a="1"/>
  <c r="V5865" i="1" a="1"/>
  <c r="AA507" i="1"/>
  <c r="AA651" i="1"/>
  <c r="AA2998" i="1"/>
  <c r="V3773" i="1" a="1"/>
  <c r="W920" i="1" a="1"/>
  <c r="V1761" i="1" a="1"/>
  <c r="X5682" i="1" a="1"/>
  <c r="AA4268" i="1"/>
  <c r="AA1463" i="1"/>
  <c r="AA3431" i="1"/>
  <c r="X2083" i="1" a="1"/>
  <c r="Z147" i="1" a="1"/>
  <c r="AA4476" i="1"/>
  <c r="Y1738" i="1" a="1"/>
  <c r="AA4412" i="1"/>
  <c r="AA706" i="1"/>
  <c r="AA3484" i="1"/>
  <c r="Y2096" i="1" a="1"/>
  <c r="W953" i="1" a="1"/>
  <c r="Y197" i="1" a="1"/>
  <c r="AA1720" i="1"/>
  <c r="AA4415" i="1"/>
  <c r="AA2847" i="1"/>
  <c r="X1735" i="1" a="1"/>
  <c r="W1729" i="1" a="1"/>
  <c r="Y5839" i="1" a="1"/>
  <c r="Y3215" i="1" a="1"/>
  <c r="V995" i="1" a="1"/>
  <c r="AA2244" i="1"/>
  <c r="AA713" i="1"/>
  <c r="Y5628" i="1" a="1"/>
  <c r="Z4" i="1" a="1"/>
  <c r="Z3781" i="1" a="1"/>
  <c r="W5854" i="1" a="1"/>
  <c r="V3071" i="1" a="1"/>
  <c r="AA3521" i="1"/>
  <c r="AA4861" i="1"/>
  <c r="V4516" i="1" a="1"/>
  <c r="AA2388" i="1"/>
  <c r="AA601" i="1"/>
  <c r="Z897" i="1" a="1"/>
  <c r="X88" i="1" a="1"/>
  <c r="X156" i="1" a="1"/>
  <c r="Y3296" i="1" a="1"/>
  <c r="Z102" i="1" a="1"/>
  <c r="W262" i="1" a="1"/>
  <c r="X4524" i="1" a="1"/>
  <c r="X5885" i="1" a="1"/>
  <c r="X4541" i="1" a="1"/>
  <c r="W5119" i="1" a="1"/>
  <c r="Z1768" i="1" a="1"/>
  <c r="Z5062" i="1" a="1"/>
  <c r="Z2887" i="1" a="1"/>
  <c r="W146" i="1" a="1"/>
  <c r="W5017" i="1" a="1"/>
  <c r="V62" i="1" a="1"/>
  <c r="X299" i="1" a="1"/>
  <c r="W1020" i="1" a="1"/>
  <c r="Z5882" i="1" a="1"/>
  <c r="Y4549" i="1" a="1"/>
  <c r="X5664" i="1" a="1"/>
  <c r="Y965" i="1" a="1"/>
  <c r="V3304" i="1" a="1"/>
  <c r="Y5680" i="1" a="1"/>
  <c r="V369" i="1" a="1"/>
  <c r="Y2893" i="1" a="1"/>
  <c r="X89" i="1" a="1"/>
  <c r="Z4520" i="1" a="1"/>
  <c r="Y1746" i="1" a="1"/>
  <c r="Y4948" i="1" a="1"/>
  <c r="X131" i="1" a="1"/>
  <c r="Y127" i="1" a="1"/>
  <c r="AA2204" i="1"/>
  <c r="Z3150" i="1" a="1"/>
  <c r="V2350" i="1" a="1"/>
  <c r="Y232" i="1" a="1"/>
  <c r="X3276" i="1" a="1"/>
  <c r="AA2819" i="1"/>
  <c r="AA1508" i="1"/>
  <c r="AA3283" i="1"/>
  <c r="AA2936" i="1"/>
  <c r="Y5829" i="1" a="1"/>
  <c r="V199" i="1" a="1"/>
  <c r="AA4707" i="1"/>
  <c r="AA4817" i="1"/>
  <c r="AA1715" i="1"/>
  <c r="AA5892" i="1"/>
  <c r="AA1840" i="1"/>
  <c r="Z969" i="1" a="1"/>
  <c r="Y5608" i="1" a="1"/>
  <c r="AA649" i="1"/>
  <c r="AA1601" i="1"/>
  <c r="Z3912" i="1" a="1"/>
  <c r="W2353" i="1" a="1"/>
  <c r="Y5030" i="1" a="1"/>
  <c r="Y5687" i="1" a="1"/>
  <c r="W5870" i="1" a="1"/>
  <c r="AA1555" i="1"/>
  <c r="AA828" i="1"/>
  <c r="AA2179" i="1"/>
  <c r="AA860" i="1"/>
  <c r="Z194" i="1" a="1"/>
  <c r="W2886" i="1" a="1"/>
  <c r="W1750" i="1" a="1"/>
  <c r="AA3771" i="1"/>
  <c r="AA909" i="1"/>
  <c r="X1740" i="1" a="1"/>
  <c r="AA5759" i="1"/>
  <c r="AA1473" i="1"/>
  <c r="V1965" i="1" a="1"/>
  <c r="Z1939" i="1" a="1"/>
  <c r="W5023" i="1" a="1"/>
  <c r="AA5531" i="1"/>
  <c r="Y141" i="1" a="1"/>
  <c r="AA123" i="1"/>
  <c r="AA4799" i="1"/>
  <c r="AA5603" i="1"/>
  <c r="W5056" i="1" a="1"/>
  <c r="W8" i="1" a="1"/>
  <c r="X1951" i="1" a="1"/>
  <c r="X3540" i="1" a="1"/>
  <c r="Y3066" i="1" a="1"/>
  <c r="Y3286" i="1" a="1"/>
  <c r="V3293" i="1" a="1"/>
  <c r="V4885" i="1" a="1"/>
  <c r="Z3458" i="1" a="1"/>
  <c r="X5080" i="1" a="1"/>
  <c r="V5079" i="1" a="1"/>
  <c r="Y1058" i="1" a="1"/>
  <c r="X2349" i="1" a="1"/>
  <c r="X3533" i="1" a="1"/>
  <c r="Z2347" i="1" a="1"/>
  <c r="Y3303" i="1" a="1"/>
  <c r="Y4891" i="1" a="1"/>
  <c r="Z3683" i="1" a="1"/>
  <c r="Z5085" i="1" a="1"/>
  <c r="Z919" i="1" a="1"/>
  <c r="X3076" i="1" a="1"/>
  <c r="V4321" i="1" a="1"/>
  <c r="Y943" i="1" a="1"/>
  <c r="Y239" i="1" a="1"/>
  <c r="Y5134" i="1" a="1"/>
  <c r="V379" i="1" a="1"/>
  <c r="V1756" i="1" a="1"/>
  <c r="X2328" i="1" a="1"/>
  <c r="Y1005" i="1" a="1"/>
  <c r="Z3226" i="1" a="1"/>
  <c r="X4936" i="1" a="1"/>
  <c r="W313" i="1" a="1"/>
  <c r="W2100" i="1" a="1"/>
  <c r="Z228" i="1" a="1"/>
  <c r="Y2341" i="1" a="1"/>
  <c r="Z2904" i="1" a="1"/>
  <c r="V1077" i="1" a="1"/>
  <c r="X3553" i="1" a="1"/>
  <c r="W1747" i="1" a="1"/>
  <c r="W1054" i="1" a="1"/>
  <c r="W132" i="1" a="1"/>
  <c r="W1759" i="1" a="1"/>
  <c r="Y4544" i="1" a="1"/>
  <c r="V99" i="1" a="1"/>
  <c r="Z3072" i="1" a="1"/>
  <c r="X5879" i="1" a="1"/>
  <c r="Y2078" i="1" a="1"/>
  <c r="Z4941" i="1" a="1"/>
  <c r="W140" i="1" a="1"/>
  <c r="W4527" i="1" a="1"/>
  <c r="W2542" i="1" a="1"/>
  <c r="V1057" i="1" a="1"/>
  <c r="V3538" i="1" a="1"/>
  <c r="V899" i="1" a="1"/>
  <c r="X210" i="1" a="1"/>
  <c r="Z5058" i="1" a="1"/>
  <c r="Y4539" i="1" a="1"/>
  <c r="V146" i="1" a="1"/>
  <c r="Y5874" i="1" a="1"/>
  <c r="V2383" i="1" a="1"/>
  <c r="V214" i="1" a="1"/>
  <c r="W3219" i="1" a="1"/>
  <c r="X268" i="1" a="1"/>
  <c r="W3058" i="1" a="1"/>
  <c r="W96" i="1" a="1"/>
  <c r="Y3209" i="1" a="1"/>
  <c r="Y891" i="1" a="1"/>
  <c r="X1017" i="1" a="1"/>
  <c r="V5694" i="1" a="1"/>
  <c r="W1797" i="1" a="1"/>
  <c r="Y5100" i="1" a="1"/>
  <c r="Z413" i="1" a="1"/>
  <c r="X1116" i="1" a="1"/>
  <c r="V5341" i="1" a="1"/>
  <c r="X4344" i="1" a="1"/>
  <c r="Z3751" i="1" a="1"/>
  <c r="Z5167" i="1" a="1"/>
  <c r="Y3584" i="1" a="1"/>
  <c r="Z3841" i="1" a="1"/>
  <c r="Z4692" i="1" a="1"/>
  <c r="W4334" i="1" a="1"/>
  <c r="Z3217" i="1" a="1"/>
  <c r="W1070" i="1" a="1"/>
  <c r="W4586" i="1" a="1"/>
  <c r="Y2402" i="1" a="1"/>
  <c r="V1102" i="1" a="1"/>
  <c r="V1968" i="1" a="1"/>
  <c r="Z5158" i="1" a="1"/>
  <c r="X3835" i="1" a="1"/>
  <c r="Y3360" i="1" a="1"/>
  <c r="W427" i="1" a="1"/>
  <c r="Z4634" i="1" a="1"/>
  <c r="V4628" i="1" a="1"/>
  <c r="Z396" i="1" a="1"/>
  <c r="V5940" i="1" a="1"/>
  <c r="V3540" i="1" a="1"/>
  <c r="V300" i="1" a="1"/>
  <c r="Y3557" i="1" a="1"/>
  <c r="V1095" i="1" a="1"/>
  <c r="X2625" i="1" a="1"/>
  <c r="Z3821" i="1" a="1"/>
  <c r="V4717" i="1" a="1"/>
  <c r="Y5175" i="1" a="1"/>
  <c r="X418" i="1" a="1"/>
  <c r="W387" i="1" a="1"/>
  <c r="V5148" i="1" a="1"/>
  <c r="V5271" i="1" a="1"/>
  <c r="Z2489" i="1" a="1"/>
  <c r="Y338" i="1" a="1"/>
  <c r="Y364" i="1" a="1"/>
  <c r="Z3216" i="1" a="1"/>
  <c r="W5876" i="1" a="1"/>
  <c r="Z5114" i="1" a="1"/>
  <c r="X5291" i="1" a="1"/>
  <c r="W1198" i="1" a="1"/>
  <c r="W380" i="1" a="1"/>
  <c r="V5139" i="1" a="1"/>
  <c r="Z466" i="1" a="1"/>
  <c r="Y419" i="1" a="1"/>
  <c r="Z5214" i="1" a="1"/>
  <c r="Y4670" i="1" a="1"/>
  <c r="X985" i="1" a="1"/>
  <c r="Y2365" i="1" a="1"/>
  <c r="W329" i="1" a="1"/>
  <c r="V5082" i="1" a="1"/>
  <c r="V4682" i="1" a="1"/>
  <c r="Z1300" i="1" a="1"/>
  <c r="X4986" i="1" a="1"/>
  <c r="Z2914" i="1" a="1"/>
  <c r="Y2572" i="1" a="1"/>
  <c r="Z1109" i="1" a="1"/>
  <c r="Z3965" i="1" a="1"/>
  <c r="Z4969" i="1" a="1"/>
  <c r="Y4533" i="1" a="1"/>
  <c r="W3339" i="1" a="1"/>
  <c r="V961" i="1" a="1"/>
  <c r="V318" i="1" a="1"/>
  <c r="X4542" i="1" a="1"/>
  <c r="X3205" i="1" a="1"/>
  <c r="V5858" i="1" a="1"/>
  <c r="X1779" i="1" a="1"/>
  <c r="X3342" i="1" a="1"/>
  <c r="Z3083" i="1" a="1"/>
  <c r="V4525" i="1" a="1"/>
  <c r="Z2363" i="1" a="1"/>
  <c r="V1746" i="1" a="1"/>
  <c r="Z954" i="1" a="1"/>
  <c r="W285" i="1" a="1"/>
  <c r="Y3223" i="1" a="1"/>
  <c r="Y3277" i="1" a="1"/>
  <c r="Z268" i="1" a="1"/>
  <c r="Y3285" i="1" a="1"/>
  <c r="Z3775" i="1" a="1"/>
  <c r="V933" i="1" a="1"/>
  <c r="W2345" i="1" a="1"/>
  <c r="Y2677" i="1" a="1"/>
  <c r="W4548" i="1" a="1"/>
  <c r="X248" i="1" a="1"/>
  <c r="W5080" i="1" a="1"/>
  <c r="V2645" i="1" a="1"/>
  <c r="Y1001" i="1" a="1"/>
  <c r="W2664" i="1" a="1"/>
  <c r="Y5022" i="1" a="1"/>
  <c r="Y2670" i="1" a="1"/>
  <c r="Z3575" i="1" a="1"/>
  <c r="W1002" i="1" a="1"/>
  <c r="Z3078" i="1" a="1"/>
  <c r="Y282" i="1" a="1"/>
  <c r="W5657" i="1" a="1"/>
  <c r="Y5878" i="1" a="1"/>
  <c r="W1003" i="1" a="1"/>
  <c r="Z2671" i="1" a="1"/>
  <c r="Z3546" i="1" a="1"/>
  <c r="X3677" i="1" a="1"/>
  <c r="Z334" i="1" a="1"/>
  <c r="Y3569" i="1" a="1"/>
  <c r="W1201" i="1" a="1"/>
  <c r="Z4950" i="1" a="1"/>
  <c r="V1253" i="1" a="1"/>
  <c r="X4298" i="1" a="1"/>
  <c r="V5176" i="1" a="1"/>
  <c r="V1155" i="1" a="1"/>
  <c r="V9" i="1" a="1"/>
  <c r="W5117" i="1" a="1"/>
  <c r="X5241" i="1" a="1"/>
  <c r="X1168" i="1" a="1"/>
  <c r="W5066" i="1" a="1"/>
  <c r="W2690" i="1" a="1"/>
  <c r="Y3952" i="1" a="1"/>
  <c r="Z3273" i="1" a="1"/>
  <c r="V3950" i="1" a="1"/>
  <c r="Y5260" i="1" a="1"/>
  <c r="W875" i="1" a="1"/>
  <c r="Z3823" i="1" a="1"/>
  <c r="Z1806" i="1" a="1"/>
  <c r="V1980" i="1" a="1"/>
  <c r="Y414" i="1" a="1"/>
  <c r="V5179" i="1" a="1"/>
  <c r="W15" i="1" a="1"/>
  <c r="Z2549" i="1" a="1"/>
  <c r="Y273" i="1" a="1"/>
  <c r="X4885" i="1" a="1"/>
  <c r="W325" i="1" a="1"/>
  <c r="X3558" i="1" a="1"/>
  <c r="Z4956" i="1" a="1"/>
  <c r="W2377" i="1" a="1"/>
  <c r="Y5184" i="1" a="1"/>
  <c r="V427" i="1" a="1"/>
  <c r="Z3597" i="1" a="1"/>
  <c r="Z5120" i="1" a="1"/>
  <c r="X3144" i="1" a="1"/>
  <c r="Y4725" i="1" a="1"/>
  <c r="X3198" i="1" a="1"/>
  <c r="V2108" i="1" a="1"/>
  <c r="X2707" i="1" a="1"/>
  <c r="Z278" i="1" a="1"/>
  <c r="V4545" i="1" a="1"/>
  <c r="Z390" i="1" a="1"/>
  <c r="W4361" i="1" a="1"/>
  <c r="W4656" i="1" a="1"/>
  <c r="W1144" i="1" a="1"/>
  <c r="Z5154" i="1" a="1"/>
  <c r="V1284" i="1" a="1"/>
  <c r="V432" i="1" a="1"/>
  <c r="W1970" i="1" a="1"/>
  <c r="V1214" i="1" a="1"/>
  <c r="V251" i="1" a="1"/>
  <c r="X4941" i="1" a="1"/>
  <c r="Z3334" i="1" a="1"/>
  <c r="W863" i="1" a="1"/>
  <c r="X438" i="1" a="1"/>
  <c r="W5397" i="1" a="1"/>
  <c r="V439" i="1" a="1"/>
  <c r="W4348" i="1" a="1"/>
  <c r="V5187" i="1" a="1"/>
  <c r="V5103" i="1" a="1"/>
  <c r="Y3958" i="1" a="1"/>
  <c r="W5295" i="1" a="1"/>
  <c r="Z4659" i="1" a="1"/>
  <c r="Z3580" i="1" a="1"/>
  <c r="W3158" i="1" a="1"/>
  <c r="Y5071" i="1" a="1"/>
  <c r="Y3079" i="1" a="1"/>
  <c r="X1786" i="1" a="1"/>
  <c r="Y20" i="1" a="1"/>
  <c r="Z2942" i="1" a="1"/>
  <c r="W2917" i="1" a="1"/>
  <c r="W4652" i="1" a="1"/>
  <c r="Z2566" i="1" a="1"/>
  <c r="V3833" i="1" a="1"/>
  <c r="V5829" i="1" a="1"/>
  <c r="X1055" i="1" a="1"/>
  <c r="V153" i="1" a="1"/>
  <c r="Z3069" i="1" a="1"/>
  <c r="V2089" i="1" a="1"/>
  <c r="Z2093" i="1" a="1"/>
  <c r="Y1940" i="1" a="1"/>
  <c r="V1058" i="1" a="1"/>
  <c r="Y1062" i="1" a="1"/>
  <c r="W315" i="1" a="1"/>
  <c r="X186" i="1" a="1"/>
  <c r="Z3274" i="1" a="1"/>
  <c r="V260" i="1" a="1"/>
  <c r="X5648" i="1" a="1"/>
  <c r="Y4947" i="1" a="1"/>
  <c r="Z5679" i="1" a="1"/>
  <c r="V3964" i="1" a="1"/>
  <c r="X5053" i="1" a="1"/>
  <c r="Z5856" i="1" a="1"/>
  <c r="Y4946" i="1" a="1"/>
  <c r="W1031" i="1" a="1"/>
  <c r="Z3050" i="1" a="1"/>
  <c r="V4548" i="1" a="1"/>
  <c r="Y998" i="1" a="1"/>
  <c r="X3953" i="1" a="1"/>
  <c r="W2670" i="1" a="1"/>
  <c r="Z5053" i="1" a="1"/>
  <c r="Y254" i="1" a="1"/>
  <c r="Z1017" i="1" a="1"/>
  <c r="W1006" i="1" a="1"/>
  <c r="V2354" i="1" a="1"/>
  <c r="Z3158" i="1" a="1"/>
  <c r="W7" i="1" a="1"/>
  <c r="Y5872" i="1" a="1"/>
  <c r="W251" i="1" a="1"/>
  <c r="X3064" i="1" a="1"/>
  <c r="Y99" i="1" a="1"/>
  <c r="Y3979" i="1" a="1"/>
  <c r="W2700" i="1" a="1"/>
  <c r="X5887" i="1" a="1"/>
  <c r="Z1054" i="1" a="1"/>
  <c r="V2897" i="1" a="1"/>
  <c r="X357" i="1" a="1"/>
  <c r="W434" i="1" a="1"/>
  <c r="Z4597" i="1" a="1"/>
  <c r="X4708" i="1" a="1"/>
  <c r="V887" i="1" a="1"/>
  <c r="Z3594" i="1" a="1"/>
  <c r="Y5146" i="1" a="1"/>
  <c r="X5139" i="1" a="1"/>
  <c r="V1290" i="1" a="1"/>
  <c r="Z1990" i="1" a="1"/>
  <c r="Z397" i="1" a="1"/>
  <c r="V3811" i="1" a="1"/>
  <c r="W4573" i="1" a="1"/>
  <c r="Y3348" i="1" a="1"/>
  <c r="Z3818" i="1" a="1"/>
  <c r="Z3819" i="1" a="1"/>
  <c r="X1200" i="1" a="1"/>
  <c r="Y873" i="1" a="1"/>
  <c r="V3577" i="1" a="1"/>
  <c r="V4603" i="1" a="1"/>
  <c r="Z1197" i="1" a="1"/>
  <c r="X4640" i="1" a="1"/>
  <c r="Z1136" i="1" a="1"/>
  <c r="V388" i="1" a="1"/>
  <c r="Z4358" i="1" a="1"/>
  <c r="V1004" i="1" a="1"/>
  <c r="X281" i="1" a="1"/>
  <c r="Z322" i="1" a="1"/>
  <c r="V2898" i="1" a="1"/>
  <c r="Y4619" i="1" a="1"/>
  <c r="V5403" i="1" a="1"/>
  <c r="X4693" i="1" a="1"/>
  <c r="V1200" i="1" a="1"/>
  <c r="Z4677" i="1" a="1"/>
  <c r="V386" i="1" a="1"/>
  <c r="X3162" i="1" a="1"/>
  <c r="V5327" i="1" a="1"/>
  <c r="Y5196" i="1" a="1"/>
  <c r="Y289" i="1" a="1"/>
  <c r="Z2701" i="1" a="1"/>
  <c r="Z5050" i="1" a="1"/>
  <c r="X250" i="1" a="1"/>
  <c r="Y4593" i="1" a="1"/>
  <c r="Y4931" i="1" a="1"/>
  <c r="Y454" i="1" a="1"/>
  <c r="V5799" i="1" a="1"/>
  <c r="Y4294" i="1" a="1"/>
  <c r="Y5278" i="1" a="1"/>
  <c r="Z429" i="1" a="1"/>
  <c r="Z4649" i="1" a="1"/>
  <c r="X18" i="1" a="1"/>
  <c r="V3943" i="1" a="1"/>
  <c r="V1046" i="1" a="1"/>
  <c r="V3322" i="1" a="1"/>
  <c r="Z3794" i="1" a="1"/>
  <c r="V2727" i="1" a="1"/>
  <c r="Z2754" i="1" a="1"/>
  <c r="W4679" i="1" a="1"/>
  <c r="W431" i="1" a="1"/>
  <c r="Z3196" i="1" a="1"/>
  <c r="W3982" i="1" a="1"/>
  <c r="Y3608" i="1" a="1"/>
  <c r="V1247" i="1" a="1"/>
  <c r="X4958" i="1" a="1"/>
  <c r="V1811" i="1" a="1"/>
  <c r="Y1079" i="1" a="1"/>
  <c r="Y2660" i="1" a="1"/>
  <c r="V5073" i="1" a="1"/>
  <c r="V5091" i="1" a="1"/>
  <c r="X1138" i="1" a="1"/>
  <c r="V468" i="1" a="1"/>
  <c r="V4649" i="1" a="1"/>
  <c r="X1143" i="1" a="1"/>
  <c r="Z1069" i="1" a="1"/>
  <c r="V3816" i="1" a="1"/>
  <c r="Y1031" i="1" a="1"/>
  <c r="X3682" i="1" a="1"/>
  <c r="X266" i="1" a="1"/>
  <c r="V5818" i="1" a="1"/>
  <c r="Y986" i="1" a="1"/>
  <c r="V3234" i="1" a="1"/>
  <c r="X2906" i="1" a="1"/>
  <c r="Y1064" i="1" a="1"/>
  <c r="W5677" i="1" a="1"/>
  <c r="Z950" i="1" a="1"/>
  <c r="V5034" i="1" a="1"/>
  <c r="Z957" i="1" a="1"/>
  <c r="X2106" i="1" a="1"/>
  <c r="Y2370" i="1" a="1"/>
  <c r="Z275" i="1" a="1"/>
  <c r="W276" i="1" a="1"/>
  <c r="Y4949" i="1" a="1"/>
  <c r="Y89" i="1" a="1"/>
  <c r="V3532" i="1" a="1"/>
  <c r="Z177" i="1" a="1"/>
  <c r="Y303" i="1" a="1"/>
  <c r="X5883" i="1" a="1"/>
  <c r="X314" i="1" a="1"/>
  <c r="W304" i="1" a="1"/>
  <c r="V2878" i="1" a="1"/>
  <c r="V935" i="1" a="1"/>
  <c r="V1752" i="1" a="1"/>
  <c r="V5835" i="1" a="1"/>
  <c r="W246" i="1" a="1"/>
  <c r="V4558" i="1" a="1"/>
  <c r="Z961" i="1" a="1"/>
  <c r="X3453" i="1" a="1"/>
  <c r="W5821" i="1" a="1"/>
  <c r="X5859" i="1" a="1"/>
  <c r="Z5079" i="1" a="1"/>
  <c r="X2679" i="1" a="1"/>
  <c r="W1079" i="1" a="1"/>
  <c r="X1082" i="1" a="1"/>
  <c r="X1785" i="1" a="1"/>
  <c r="X366" i="1" a="1"/>
  <c r="V3970" i="1" a="1"/>
  <c r="W2631" i="1" a="1"/>
  <c r="V396" i="1" a="1"/>
  <c r="W2607" i="1" a="1"/>
  <c r="Z1797" i="1" a="1"/>
  <c r="Y1231" i="1" a="1"/>
  <c r="Z444" i="1" a="1"/>
  <c r="V1145" i="1" a="1"/>
  <c r="W385" i="1" a="1"/>
  <c r="X5283" i="1" a="1"/>
  <c r="X5204" i="1" a="1"/>
  <c r="X335" i="1" a="1"/>
  <c r="W3166" i="1" a="1"/>
  <c r="V4943" i="1" a="1"/>
  <c r="W1022" i="1" a="1"/>
  <c r="V4606" i="1" a="1"/>
  <c r="Z1822" i="1" a="1"/>
  <c r="W4958" i="1" a="1"/>
  <c r="Y2560" i="1" a="1"/>
  <c r="W389" i="1" a="1"/>
  <c r="Y4718" i="1" a="1"/>
  <c r="Y2125" i="1" a="1"/>
  <c r="Z4957" i="1" a="1"/>
  <c r="Y2914" i="1" a="1"/>
  <c r="Z1790" i="1" a="1"/>
  <c r="Y3803" i="1" a="1"/>
  <c r="Y849" i="1" a="1"/>
  <c r="X3354" i="1" a="1"/>
  <c r="W3940" i="1" a="1"/>
  <c r="X4351" i="1" a="1"/>
  <c r="X393" i="1" a="1"/>
  <c r="Z1256" i="1" a="1"/>
  <c r="W3607" i="1" a="1"/>
  <c r="Z2635" i="1" a="1"/>
  <c r="W401" i="1" a="1"/>
  <c r="W396" i="1" a="1"/>
  <c r="Y2719" i="1" a="1"/>
  <c r="X3246" i="1" a="1"/>
  <c r="Z3941" i="1" a="1"/>
  <c r="X5886" i="1" a="1"/>
  <c r="W5089" i="1" a="1"/>
  <c r="X5092" i="1" a="1"/>
  <c r="Z400" i="1" a="1"/>
  <c r="W1270" i="1" a="1"/>
  <c r="V5175" i="1" a="1"/>
  <c r="X2565" i="1" a="1"/>
  <c r="V2627" i="1" a="1"/>
  <c r="Y3949" i="1" a="1"/>
  <c r="X1201" i="1" a="1"/>
  <c r="W5298" i="1" a="1"/>
  <c r="Y258" i="1" a="1"/>
  <c r="V2101" i="1" a="1"/>
  <c r="V1075" i="1" a="1"/>
  <c r="Y5695" i="1" a="1"/>
  <c r="V4587" i="1" a="1"/>
  <c r="W1227" i="1" a="1"/>
  <c r="Z3361" i="1" a="1"/>
  <c r="Y1991" i="1" a="1"/>
  <c r="X4660" i="1" a="1"/>
  <c r="W5182" i="1" a="1"/>
  <c r="X4607" i="1" a="1"/>
  <c r="Z3148" i="1" a="1"/>
  <c r="Y352" i="1" a="1"/>
  <c r="X1970" i="1" a="1"/>
  <c r="X2563" i="1" a="1"/>
  <c r="W254" i="1" a="1"/>
  <c r="Z5075" i="1" a="1"/>
  <c r="V2672" i="1" a="1"/>
  <c r="Y2604" i="1" a="1"/>
  <c r="Y91" i="1" a="1"/>
  <c r="W3679" i="1" a="1"/>
  <c r="Y286" i="1" a="1"/>
  <c r="W100" i="1" a="1"/>
  <c r="Z225" i="1" a="1"/>
  <c r="X5693" i="1" a="1"/>
  <c r="X328" i="1" a="1"/>
  <c r="Y5087" i="1" a="1"/>
  <c r="Y2881" i="1" a="1"/>
  <c r="V87" i="1" a="1"/>
  <c r="AA2165" i="1"/>
  <c r="AA5707" i="1"/>
  <c r="AA2317" i="1"/>
  <c r="X2879" i="1" a="1"/>
  <c r="AA5166" i="1"/>
  <c r="AA3935" i="1"/>
  <c r="W5809" i="1" a="1"/>
  <c r="AA3843" i="1"/>
  <c r="AA5810" i="1"/>
  <c r="AA1076" i="1"/>
  <c r="AA3502" i="1"/>
  <c r="AA5177" i="1"/>
  <c r="AA435" i="1"/>
  <c r="AA3979" i="1"/>
  <c r="AA5409" i="1"/>
  <c r="AA4393" i="1"/>
  <c r="AA4469" i="1"/>
  <c r="AA4174" i="1"/>
  <c r="X3784" i="1" a="1"/>
  <c r="AA3626" i="1"/>
  <c r="V133" i="1" a="1"/>
  <c r="W963" i="1" a="1"/>
  <c r="AA691" i="1"/>
  <c r="AA1373" i="1"/>
  <c r="W5827" i="1" a="1"/>
  <c r="AA1701" i="1"/>
  <c r="AA4027" i="1"/>
  <c r="Y1947" i="1" a="1"/>
  <c r="AA3701" i="1"/>
  <c r="AA2529" i="1"/>
  <c r="AA4474" i="1"/>
  <c r="AA1881" i="1"/>
  <c r="Y1741" i="1" a="1"/>
  <c r="AA4136" i="1"/>
  <c r="Y4513" i="1" a="1"/>
  <c r="V997" i="1" a="1"/>
  <c r="AA2140" i="1"/>
  <c r="AA4383" i="1"/>
  <c r="V1754" i="1" a="1"/>
  <c r="V181" i="1" a="1"/>
  <c r="AA5005" i="1"/>
  <c r="AA5719" i="1"/>
  <c r="AA2539" i="1"/>
  <c r="Y5035" i="1" a="1"/>
  <c r="Z3292" i="1" a="1"/>
  <c r="AA2285" i="1"/>
  <c r="AA1711" i="1"/>
  <c r="X3489" i="1" a="1"/>
  <c r="X1965" i="1" a="1"/>
  <c r="Y3540" i="1" a="1"/>
  <c r="X1966" i="1" a="1"/>
  <c r="X3292" i="1" a="1"/>
  <c r="W5785" i="1" a="1"/>
  <c r="X1024" i="1" a="1"/>
  <c r="V3792" i="1" a="1"/>
  <c r="W5098" i="1" a="1"/>
  <c r="Z2655" i="1" a="1"/>
  <c r="Y229" i="1" a="1"/>
  <c r="W4539" i="1" a="1"/>
  <c r="Z5823" i="1" a="1"/>
  <c r="AA1393" i="1"/>
  <c r="X1729" i="1" a="1"/>
  <c r="AA726" i="1"/>
  <c r="Y4879" i="1" a="1"/>
  <c r="V201" i="1" a="1"/>
  <c r="AA2408" i="1"/>
  <c r="AA2071" i="1"/>
  <c r="AA3994" i="1"/>
  <c r="AA2810" i="1"/>
  <c r="V163" i="1" a="1"/>
  <c r="AA3993" i="1"/>
  <c r="AA1372" i="1"/>
  <c r="X5007" i="1" a="1"/>
  <c r="AA3636" i="1"/>
  <c r="Z3674" i="1" a="1"/>
  <c r="AA797" i="1"/>
  <c r="Y5806" i="1" a="1"/>
  <c r="AA3019" i="1"/>
  <c r="AA3700" i="1"/>
  <c r="X3174" i="1" a="1"/>
  <c r="Y3782" i="1" a="1"/>
  <c r="V5038" i="1" a="1"/>
  <c r="Z3925" i="1" a="1"/>
  <c r="AA2766" i="1"/>
  <c r="AA3772" i="1"/>
  <c r="AA4921" i="1"/>
  <c r="AA85" i="1"/>
  <c r="W2082" i="1" a="1"/>
  <c r="V5662" i="1" a="1"/>
  <c r="V3932" i="1" a="1"/>
  <c r="AA555" i="1"/>
  <c r="AA3259" i="1"/>
  <c r="AA1671" i="1"/>
  <c r="X5809" i="1" a="1"/>
  <c r="X5635" i="1" a="1"/>
  <c r="Y154" i="1" a="1"/>
  <c r="Z3933" i="1" a="1"/>
  <c r="W240" i="1" a="1"/>
  <c r="AA2255" i="1"/>
  <c r="AA1590" i="1"/>
  <c r="X941" i="1" a="1"/>
  <c r="AA1266" i="1"/>
  <c r="W951" i="1" a="1"/>
  <c r="Y218" i="1" a="1"/>
  <c r="X3535" i="1" a="1"/>
  <c r="V1946" i="1" a="1"/>
  <c r="X217" i="1" a="1"/>
  <c r="X2655" i="1" a="1"/>
  <c r="W241" i="1" a="1"/>
  <c r="Z4558" i="1" a="1"/>
  <c r="W3569" i="1" a="1"/>
  <c r="W5945" i="1" a="1"/>
  <c r="Z2717" i="1" a="1"/>
  <c r="Z5100" i="1" a="1"/>
  <c r="Z3149" i="1" a="1"/>
  <c r="Y1023" i="1" a="1"/>
  <c r="V4543" i="1" a="1"/>
  <c r="Y3058" i="1" a="1"/>
  <c r="AA610" i="1"/>
  <c r="Y5836" i="1" a="1"/>
  <c r="AA1416" i="1"/>
  <c r="AA3847" i="1"/>
  <c r="AA4171" i="1"/>
  <c r="W2650" i="1" a="1"/>
  <c r="Z199" i="1" a="1"/>
  <c r="X233" i="1" a="1"/>
  <c r="AA2809" i="1"/>
  <c r="AA3524" i="1"/>
  <c r="W4519" i="1" a="1"/>
  <c r="AA1455" i="1"/>
  <c r="AA3416" i="1"/>
  <c r="W2887" i="1" a="1"/>
  <c r="W3061" i="1" a="1"/>
  <c r="AA1859" i="1"/>
  <c r="AA1650" i="1"/>
  <c r="AA1398" i="1"/>
  <c r="AA4259" i="1"/>
  <c r="AA4033" i="1"/>
  <c r="Z196" i="1" a="1"/>
  <c r="AA4148" i="1"/>
  <c r="AA727" i="1"/>
  <c r="AA838" i="1"/>
  <c r="W1728" i="1" a="1"/>
  <c r="Z947" i="1" a="1"/>
  <c r="X5853" i="1" a="1"/>
  <c r="Z4532" i="1" a="1"/>
  <c r="AA805" i="1"/>
  <c r="AA2844" i="1"/>
  <c r="Y1733" i="1" a="1"/>
  <c r="AA2476" i="1"/>
  <c r="AA4429" i="1"/>
  <c r="V196" i="1" a="1"/>
  <c r="X5019" i="1" a="1"/>
  <c r="X953" i="1" a="1"/>
  <c r="AA2203" i="1"/>
  <c r="W3487" i="1" a="1"/>
  <c r="AA3202" i="1"/>
  <c r="AA681" i="1"/>
  <c r="AA2791" i="1"/>
  <c r="W94" i="1" a="1"/>
  <c r="Y205" i="1" a="1"/>
  <c r="V3291" i="1" a="1"/>
  <c r="W134" i="1" a="1"/>
  <c r="AA615" i="1"/>
  <c r="AA1496" i="1"/>
  <c r="V3922" i="1" a="1"/>
  <c r="X1723" i="1" a="1"/>
  <c r="V3054" i="1" a="1"/>
  <c r="Z5672" i="1" a="1"/>
  <c r="Y5676" i="1" a="1"/>
  <c r="W5038" i="1" a="1"/>
  <c r="X5844" i="1" a="1"/>
  <c r="W1942" i="1" a="1"/>
  <c r="Y3068" i="1" a="1"/>
  <c r="Y1779" i="1" a="1"/>
  <c r="Z3807" i="1" a="1"/>
  <c r="Z63" i="1" a="1"/>
  <c r="Y325" i="1" a="1"/>
  <c r="X4566" i="1" a="1"/>
  <c r="W1957" i="1" a="1"/>
  <c r="V970" i="1" a="1"/>
  <c r="V1952" i="1" a="1"/>
  <c r="Y5058" i="1" a="1"/>
  <c r="Y2611" i="1" a="1"/>
  <c r="W3342" i="1" a="1"/>
  <c r="Y2890" i="1" a="1"/>
  <c r="Z3272" i="1" a="1"/>
  <c r="Z4947" i="1" a="1"/>
  <c r="Z5815" i="1" a="1"/>
  <c r="W5041" i="1" a="1"/>
  <c r="Z1040" i="1" a="1"/>
  <c r="V3310" i="1" a="1"/>
  <c r="Z2661" i="1" a="1"/>
  <c r="Z4528" i="1" a="1"/>
  <c r="W2096" i="1" a="1"/>
  <c r="Y5860" i="1" a="1"/>
  <c r="V5850" i="1" a="1"/>
  <c r="AA2172" i="1"/>
  <c r="W1738" i="1" a="1"/>
  <c r="AA1564" i="1"/>
  <c r="AA5573" i="1"/>
  <c r="W3780" i="1" a="1"/>
  <c r="W993" i="1" a="1"/>
  <c r="Z5024" i="1" a="1"/>
  <c r="AA848" i="1"/>
  <c r="V940" i="1" a="1"/>
  <c r="AA3895" i="1"/>
  <c r="AA787" i="1"/>
  <c r="AA4471" i="1"/>
  <c r="X2541" i="1" a="1"/>
  <c r="V5039" i="1" a="1"/>
  <c r="AA5571" i="1"/>
  <c r="AA5431" i="1"/>
  <c r="AA3125" i="1"/>
  <c r="AA1621" i="1"/>
  <c r="AA1702" i="1"/>
  <c r="AA1989" i="1"/>
  <c r="AA2412" i="1"/>
  <c r="AA3113" i="1"/>
  <c r="AA3705" i="1"/>
  <c r="AA1479" i="1"/>
  <c r="V179" i="1" a="1"/>
  <c r="Y5017" i="1" a="1"/>
  <c r="Y3454" i="1" a="1"/>
  <c r="AA1481" i="1"/>
  <c r="X138" i="1" a="1"/>
  <c r="AA2045" i="1"/>
  <c r="AA4920" i="1"/>
  <c r="AA2254" i="1"/>
  <c r="W2653" i="1" a="1"/>
  <c r="X2090" i="1" a="1"/>
  <c r="X968" i="1" a="1"/>
  <c r="Y3487" i="1" a="1"/>
  <c r="AA2386" i="1"/>
  <c r="AA4467" i="1"/>
  <c r="AA5581" i="1"/>
  <c r="X3916" i="1" a="1"/>
  <c r="Z5656" i="1" a="1"/>
  <c r="W3181" i="1" a="1"/>
  <c r="V988" i="1" a="1"/>
  <c r="AA2776" i="1"/>
  <c r="AA1542" i="1"/>
  <c r="X3910" i="1" a="1"/>
  <c r="X5024" i="1" a="1"/>
  <c r="W5790" i="1" a="1"/>
  <c r="X181" i="1" a="1"/>
  <c r="V999" i="1" a="1"/>
  <c r="W5019" i="1" a="1"/>
  <c r="Z3788" i="1" a="1"/>
  <c r="V1958" i="1" a="1"/>
  <c r="Z3181" i="1" a="1"/>
  <c r="Y100" i="1" a="1"/>
  <c r="Z3566" i="1" a="1"/>
  <c r="Y353" i="1" a="1"/>
  <c r="Y1078" i="1" a="1"/>
  <c r="W4901" i="1" a="1"/>
  <c r="Y3783" i="1" a="1"/>
  <c r="X259" i="1" a="1"/>
  <c r="X5049" i="1" a="1"/>
  <c r="Z1749" i="1" a="1"/>
  <c r="X2" i="1" a="1"/>
  <c r="X3912" i="1" a="1"/>
  <c r="AA2217" i="1"/>
  <c r="AA4308" i="1"/>
  <c r="X1741" i="1" a="1"/>
  <c r="W5862" i="1" a="1"/>
  <c r="Y4541" i="1" a="1"/>
  <c r="V2879" i="1" a="1"/>
  <c r="X5629" i="1" a="1"/>
  <c r="AA4912" i="1"/>
  <c r="AA4794" i="1"/>
  <c r="AA1923" i="1"/>
  <c r="AA837" i="1"/>
  <c r="X1746" i="1" a="1"/>
  <c r="V3786" i="1" a="1"/>
  <c r="V943" i="1" a="1"/>
  <c r="AA4156" i="1"/>
  <c r="AA4478" i="1"/>
  <c r="W3914" i="1" a="1"/>
  <c r="V5810" i="1" a="1"/>
  <c r="AA1856" i="1"/>
  <c r="AA1643" i="1"/>
  <c r="AA577" i="1"/>
  <c r="AA4398" i="1"/>
  <c r="AA4263" i="1"/>
  <c r="X5671" i="1" a="1"/>
  <c r="Z162" i="1" a="1"/>
  <c r="V5031" i="1" a="1"/>
  <c r="V5819" i="1" a="1"/>
  <c r="AA5625" i="1"/>
  <c r="AA739" i="1"/>
  <c r="AA813" i="1"/>
  <c r="V3910" i="1" a="1"/>
  <c r="X83" i="1" a="1"/>
  <c r="Y5864" i="1" a="1"/>
  <c r="W3932" i="1" a="1"/>
  <c r="AA67" i="1"/>
  <c r="AA1392" i="1"/>
  <c r="AA1539" i="1"/>
  <c r="W1745" i="1" a="1"/>
  <c r="Y3671" i="1" a="1"/>
  <c r="Y5851" i="1" a="1"/>
  <c r="X1767" i="1" a="1"/>
  <c r="Z4321" i="1" a="1"/>
  <c r="AA5526" i="1"/>
  <c r="AA3667" i="1"/>
  <c r="AA2195" i="1"/>
  <c r="AA3995" i="1"/>
  <c r="V5664" i="1" a="1"/>
  <c r="Z3931" i="1" a="1"/>
  <c r="W143" i="1" a="1"/>
  <c r="W955" i="1" a="1"/>
  <c r="X2662" i="1" a="1"/>
  <c r="X3184" i="1" a="1"/>
  <c r="V3214" i="1" a="1"/>
  <c r="Y3547" i="1" a="1"/>
  <c r="Y3984" i="1" a="1"/>
  <c r="W2710" i="1" a="1"/>
  <c r="Y362" i="1" a="1"/>
  <c r="Y5943" i="1" a="1"/>
  <c r="V5046" i="1" a="1"/>
  <c r="Z1776" i="1" a="1"/>
  <c r="X5884" i="1" a="1"/>
  <c r="Y5831" i="1" a="1"/>
  <c r="Z3222" i="1" a="1"/>
  <c r="Z5049" i="1" a="1"/>
  <c r="W4602" i="1" a="1"/>
  <c r="Z4944" i="1" a="1"/>
  <c r="V5844" i="1" a="1"/>
  <c r="W1944" i="1" a="1"/>
  <c r="X5845" i="1" a="1"/>
  <c r="Y4936" i="1" a="1"/>
  <c r="Z1727" i="1" a="1"/>
  <c r="W4317" i="1" a="1"/>
  <c r="AA1654" i="1"/>
  <c r="AA5927" i="1"/>
  <c r="AA687" i="1"/>
  <c r="V83" i="1" a="1"/>
  <c r="X2395" i="1" a="1"/>
  <c r="Z940" i="1" a="1"/>
  <c r="AA2314" i="1"/>
  <c r="W5634" i="1" a="1"/>
  <c r="AA4279" i="1"/>
  <c r="AA2287" i="1"/>
  <c r="AA5508" i="1"/>
  <c r="V5681" i="1" a="1"/>
  <c r="V3457" i="1" a="1"/>
  <c r="AA1554" i="1"/>
  <c r="X2642" i="1" a="1"/>
  <c r="AA118" i="1"/>
  <c r="AA2829" i="1"/>
  <c r="AA2307" i="1"/>
  <c r="Y3184" i="1" a="1"/>
  <c r="AA1532" i="1"/>
  <c r="AA1534" i="1"/>
  <c r="AA4002" i="1"/>
  <c r="AA5437" i="1"/>
  <c r="Z5041" i="1" a="1"/>
  <c r="Y2093" i="1" a="1"/>
  <c r="X927" i="1" a="1"/>
  <c r="AA1478" i="1"/>
  <c r="W4514" i="1" a="1"/>
  <c r="AA3698" i="1"/>
  <c r="AA695" i="1"/>
  <c r="AA3433" i="1"/>
  <c r="Y2886" i="1" a="1"/>
  <c r="W3174" i="1" a="1"/>
  <c r="W174" i="1" a="1"/>
  <c r="AA765" i="1"/>
  <c r="AA5912" i="1"/>
  <c r="AA4196" i="1"/>
  <c r="AA2525" i="1"/>
  <c r="AA1582" i="1"/>
  <c r="V140" i="1" a="1"/>
  <c r="Y2091" i="1" a="1"/>
  <c r="W233" i="1" a="1"/>
  <c r="AA753" i="1"/>
  <c r="AA2966" i="1"/>
  <c r="AA4840" i="1"/>
  <c r="V3737" i="1" a="1"/>
  <c r="W938" i="1" a="1"/>
  <c r="Y3149" i="1" a="1"/>
  <c r="Z4324" i="1" a="1"/>
  <c r="V138" i="1" a="1"/>
  <c r="Z95" i="1" a="1"/>
  <c r="X976" i="1" a="1"/>
  <c r="W2095" i="1" a="1"/>
  <c r="V3306" i="1" a="1"/>
  <c r="V1085" i="1" a="1"/>
  <c r="Z3680" i="1" a="1"/>
  <c r="W2903" i="1" a="1"/>
  <c r="W1073" i="1" a="1"/>
  <c r="Z1075" i="1" a="1"/>
  <c r="W3786" i="1" a="1"/>
  <c r="Y3073" i="1" a="1"/>
  <c r="Z264" i="1" a="1"/>
  <c r="X3215" i="1" a="1"/>
  <c r="Z2715" i="1" a="1"/>
  <c r="X3842" i="1" a="1"/>
  <c r="X5940" i="1" a="1"/>
  <c r="Y2097" i="1" a="1"/>
  <c r="Z1760" i="1" a="1"/>
  <c r="Z5654" i="1" a="1"/>
  <c r="Y165" i="1" a="1"/>
  <c r="W1062" i="1" a="1"/>
  <c r="Z5873" i="1" a="1"/>
  <c r="Y3273" i="1" a="1"/>
  <c r="W983" i="1" a="1"/>
  <c r="W997" i="1" a="1"/>
  <c r="V986" i="1" a="1"/>
  <c r="Z1009" i="1" a="1"/>
  <c r="X3166" i="1" a="1"/>
  <c r="V187" i="1" a="1"/>
  <c r="AA3268" i="1"/>
  <c r="AA846" i="1"/>
  <c r="Y1750" i="1" a="1"/>
  <c r="Z5849" i="1" a="1"/>
  <c r="W5644" i="1" a="1"/>
  <c r="Z3175" i="1" a="1"/>
  <c r="Y4881" i="1" a="1"/>
  <c r="AA5934" i="1"/>
  <c r="AA4458" i="1"/>
  <c r="V3915" i="1" a="1"/>
  <c r="Y1759" i="1" a="1"/>
  <c r="Z3784" i="1" a="1"/>
  <c r="Z5853" i="1" a="1"/>
  <c r="Z5056" i="1" a="1"/>
  <c r="AA3744" i="1"/>
  <c r="AA4462" i="1"/>
  <c r="Z130" i="1" a="1"/>
  <c r="Y3056" i="1" a="1"/>
  <c r="Y167" i="1" a="1"/>
  <c r="AA4859" i="1"/>
  <c r="AA3493" i="1"/>
  <c r="AA5486" i="1"/>
  <c r="AA5562" i="1"/>
  <c r="AA5524" i="1"/>
  <c r="Y3674" i="1" a="1"/>
  <c r="V6" i="1" a="1"/>
  <c r="Y210" i="1" a="1"/>
  <c r="AA592" i="1"/>
  <c r="AA3717" i="1"/>
  <c r="V5008" i="1" a="1"/>
  <c r="Z4525" i="1" a="1"/>
  <c r="V5651" i="1" a="1"/>
  <c r="V5027" i="1" a="1"/>
  <c r="V2662" i="1" a="1"/>
  <c r="V2079" i="1" a="1"/>
  <c r="AA1567" i="1"/>
  <c r="AA845" i="1"/>
  <c r="AA5731" i="1"/>
  <c r="AA2134" i="1"/>
  <c r="Y62" i="1" a="1"/>
  <c r="V3205" i="1" a="1"/>
  <c r="W1754" i="1" a="1"/>
  <c r="W3927" i="1" a="1"/>
  <c r="X3927" i="1" a="1"/>
  <c r="AA2142" i="1"/>
  <c r="AA3868" i="1"/>
  <c r="AA5770" i="1"/>
  <c r="Z4884" i="1" a="1"/>
  <c r="X2647" i="1" a="1"/>
  <c r="X8" i="1" a="1"/>
  <c r="W5025" i="1" a="1"/>
  <c r="V3676" i="1" a="1"/>
  <c r="W3" i="1" a="1"/>
  <c r="Y950" i="1" a="1"/>
  <c r="V4533" i="1" a="1"/>
  <c r="Y277" i="1" a="1"/>
  <c r="V5051" i="1" a="1"/>
  <c r="Z4540" i="1" a="1"/>
  <c r="Y2367" i="1" a="1"/>
  <c r="Z949" i="1" a="1"/>
  <c r="W3779" i="1" a="1"/>
  <c r="X1939" i="1" a="1"/>
  <c r="W5667" i="1" a="1"/>
  <c r="V4570" i="1" a="1"/>
  <c r="V3799" i="1" a="1"/>
  <c r="V262" i="1" a="1"/>
  <c r="Y3325" i="1" a="1"/>
  <c r="Z3786" i="1" a="1"/>
  <c r="W3207" i="1" a="1"/>
  <c r="Y5045" i="1" a="1"/>
  <c r="X3937" i="1" a="1"/>
  <c r="Z376" i="1" a="1"/>
  <c r="V3823" i="1" a="1"/>
  <c r="Y5678" i="1" a="1"/>
  <c r="Z156" i="1" a="1"/>
  <c r="Y1939" i="1" a="1"/>
  <c r="V3055" i="1" a="1"/>
  <c r="AA2782" i="1"/>
  <c r="AA1293" i="1"/>
  <c r="AA1858" i="1"/>
  <c r="Z4883" i="1" a="1"/>
  <c r="W4934" i="1" a="1"/>
  <c r="V1950" i="1" a="1"/>
  <c r="AA106" i="1"/>
  <c r="AA1709" i="1"/>
  <c r="X3925" i="1" a="1"/>
  <c r="AA2472" i="1"/>
  <c r="AA38" i="1"/>
  <c r="Y61" i="1" a="1"/>
  <c r="Y5639" i="1" a="1"/>
  <c r="Z4514" i="1" a="1"/>
  <c r="AA1626" i="1"/>
  <c r="X3776" i="1" a="1"/>
  <c r="AA630" i="1"/>
  <c r="AA4232" i="1"/>
  <c r="Y966" i="1" a="1"/>
  <c r="AA2803" i="1"/>
  <c r="AA5761" i="1"/>
  <c r="AA834" i="1"/>
  <c r="X136" i="1" a="1"/>
  <c r="Y3675" i="1" a="1"/>
  <c r="Y182" i="1" a="1"/>
  <c r="X262" i="1" a="1"/>
  <c r="AA3708" i="1"/>
  <c r="AA50" i="1"/>
  <c r="W3928" i="1" a="1"/>
  <c r="AA4193" i="1"/>
  <c r="AA616" i="1"/>
  <c r="Y2485" i="1" a="1"/>
  <c r="Z81" i="1" a="1"/>
  <c r="Y5013" i="1" a="1"/>
  <c r="AA4253" i="1"/>
  <c r="W128" i="1" a="1"/>
  <c r="AA1994" i="1"/>
  <c r="AA3090" i="1"/>
  <c r="AA1862" i="1"/>
  <c r="V3181" i="1" a="1"/>
  <c r="W5853" i="1" a="1"/>
  <c r="Z5670" i="1" a="1"/>
  <c r="Z1729" i="1" a="1"/>
  <c r="AA561" i="1"/>
  <c r="AA1526" i="1"/>
  <c r="AA2870" i="1"/>
  <c r="AA3039" i="1"/>
  <c r="X5013" i="1" a="1"/>
  <c r="Y5784" i="1" a="1"/>
  <c r="Z215" i="1" a="1"/>
  <c r="Z3055" i="1" a="1"/>
  <c r="V5847" i="1" a="1"/>
  <c r="V2485" i="1" a="1"/>
  <c r="Z3300" i="1" a="1"/>
  <c r="Z5701" i="1" a="1"/>
  <c r="Z302" i="1" a="1"/>
  <c r="V5879" i="1" a="1"/>
  <c r="X3555" i="1" a="1"/>
  <c r="X5091" i="1" a="1"/>
  <c r="W897" i="1" a="1"/>
  <c r="W5671" i="1" a="1"/>
  <c r="Y1957" i="1" a="1"/>
  <c r="X1003" i="1" a="1"/>
  <c r="Z3338" i="1" a="1"/>
  <c r="W2114" i="1" a="1"/>
  <c r="Y1065" i="1" a="1"/>
  <c r="Z1963" i="1" a="1"/>
  <c r="Y1046" i="1" a="1"/>
  <c r="W275" i="1" a="1"/>
  <c r="Y151" i="1" a="1"/>
  <c r="Z292" i="1" a="1"/>
  <c r="W2396" i="1" a="1"/>
  <c r="W2549" i="1" a="1"/>
  <c r="Y5036" i="1" a="1"/>
  <c r="V5665" i="1" a="1"/>
  <c r="V265" i="1" a="1"/>
  <c r="W1096" i="1" a="1"/>
  <c r="V247" i="1" a="1"/>
  <c r="V3554" i="1" a="1"/>
  <c r="Y941" i="1" a="1"/>
  <c r="X2670" i="1" a="1"/>
  <c r="Z2393" i="1" a="1"/>
  <c r="X4575" i="1" a="1"/>
  <c r="Z3080" i="1" a="1"/>
  <c r="Y3805" i="1" a="1"/>
  <c r="Y1967" i="1" a="1"/>
  <c r="Y5792" i="1" a="1"/>
  <c r="Y3781" i="1" a="1"/>
  <c r="W3294" i="1" a="1"/>
  <c r="Y4885" i="1" a="1"/>
  <c r="Y2360" i="1" a="1"/>
  <c r="Z5874" i="1" a="1"/>
  <c r="Y4559" i="1" a="1"/>
  <c r="V234" i="1" a="1"/>
  <c r="V5638" i="1" a="1"/>
  <c r="Y1760" i="1" a="1"/>
  <c r="V5854" i="1" a="1"/>
  <c r="Z4895" i="1" a="1"/>
  <c r="Y3314" i="1" a="1"/>
  <c r="V285" i="1" a="1"/>
  <c r="Y3546" i="1" a="1"/>
  <c r="V289" i="1" a="1"/>
  <c r="Y1043" i="1" a="1"/>
  <c r="Z1743" i="1" a="1"/>
  <c r="Z166" i="1" a="1"/>
  <c r="V5882" i="1" a="1"/>
  <c r="V892" i="1" a="1"/>
  <c r="X166" i="1" a="1"/>
  <c r="V4880" i="1" a="1"/>
  <c r="V5645" i="1" a="1"/>
  <c r="W5859" i="1" a="1"/>
  <c r="W5064" i="1" a="1"/>
  <c r="W1777" i="1" a="1"/>
  <c r="W5697" i="1" a="1"/>
  <c r="X3549" i="1" a="1"/>
  <c r="V1082" i="1" a="1"/>
  <c r="X356" i="1" a="1"/>
  <c r="Y2700" i="1" a="1"/>
  <c r="X4677" i="1" a="1"/>
  <c r="X15" i="1" a="1"/>
  <c r="X4727" i="1" a="1"/>
  <c r="V4973" i="1" a="1"/>
  <c r="Y462" i="1" a="1"/>
  <c r="Y1180" i="1" a="1"/>
  <c r="X1134" i="1" a="1"/>
  <c r="W5144" i="1" a="1"/>
  <c r="X1263" i="1" a="1"/>
  <c r="Y3244" i="1" a="1"/>
  <c r="Y1049" i="1" a="1"/>
  <c r="V3565" i="1" a="1"/>
  <c r="W3215" i="1" a="1"/>
  <c r="Z1052" i="1" a="1"/>
  <c r="Y3237" i="1" a="1"/>
  <c r="V4709" i="1" a="1"/>
  <c r="X414" i="1" a="1"/>
  <c r="X5120" i="1" a="1"/>
  <c r="Y3144" i="1" a="1"/>
  <c r="Z4706" i="1" a="1"/>
  <c r="V2572" i="1" a="1"/>
  <c r="V2639" i="1" a="1"/>
  <c r="V21" i="1" a="1"/>
  <c r="W3795" i="1" a="1"/>
  <c r="V5888" i="1" a="1"/>
  <c r="W1076" i="1" a="1"/>
  <c r="Z1086" i="1" a="1"/>
  <c r="Y358" i="1" a="1"/>
  <c r="Y4628" i="1" a="1"/>
  <c r="X1104" i="1" a="1"/>
  <c r="Y5263" i="1" a="1"/>
  <c r="X1203" i="1" a="1"/>
  <c r="V3194" i="1" a="1"/>
  <c r="V27" i="1" a="1"/>
  <c r="X4614" i="1" a="1"/>
  <c r="Z3355" i="1" a="1"/>
  <c r="Z1819" i="1" a="1"/>
  <c r="Y3233" i="1" a="1"/>
  <c r="Y1017" i="1" a="1"/>
  <c r="W1028" i="1" a="1"/>
  <c r="V1039" i="1" a="1"/>
  <c r="W20" i="1" a="1"/>
  <c r="Z5397" i="1" a="1"/>
  <c r="Y435" i="1" a="1"/>
  <c r="Y1162" i="1" a="1"/>
  <c r="W2622" i="1" a="1"/>
  <c r="V5424" i="1" a="1"/>
  <c r="Y1244" i="1" a="1"/>
  <c r="X28" i="1" a="1"/>
  <c r="Z370" i="1" a="1"/>
  <c r="V4542" i="1" a="1"/>
  <c r="X2680" i="1" a="1"/>
  <c r="W340" i="1" a="1"/>
  <c r="W3349" i="1" a="1"/>
  <c r="W2129" i="1" a="1"/>
  <c r="V3965" i="1" a="1"/>
  <c r="Y5301" i="1" a="1"/>
  <c r="W4665" i="1" a="1"/>
  <c r="V4354" i="1" a="1"/>
  <c r="Z4612" i="1" a="1"/>
  <c r="Y1115" i="1" a="1"/>
  <c r="X2498" i="1" a="1"/>
  <c r="Z3221" i="1" a="1"/>
  <c r="X352" i="1" a="1"/>
  <c r="Y1002" i="1" a="1"/>
  <c r="X325" i="1" a="1"/>
  <c r="W2484" i="1" a="1"/>
  <c r="Y5049" i="1" a="1"/>
  <c r="X5861" i="1" a="1"/>
  <c r="Z3225" i="1" a="1"/>
  <c r="Z2890" i="1" a="1"/>
  <c r="W4571" i="1" a="1"/>
  <c r="X2095" i="1" a="1"/>
  <c r="Z143" i="1" a="1"/>
  <c r="Z3778" i="1" a="1"/>
  <c r="W191" i="1" a="1"/>
  <c r="V3548" i="1" a="1"/>
  <c r="Z5879" i="1" a="1"/>
  <c r="X4872" i="1" a="1"/>
  <c r="X1022" i="1" a="1"/>
  <c r="Z988" i="1" a="1"/>
  <c r="W3052" i="1" a="1"/>
  <c r="W5028" i="1" a="1"/>
  <c r="Y1944" i="1" a="1"/>
  <c r="Y4888" i="1" a="1"/>
  <c r="Y2371" i="1" a="1"/>
  <c r="W2359" i="1" a="1"/>
  <c r="Y2359" i="1" a="1"/>
  <c r="X939" i="1" a="1"/>
  <c r="Z298" i="1" a="1"/>
  <c r="W927" i="1" a="1"/>
  <c r="X2327" i="1" a="1"/>
  <c r="W4948" i="1" a="1"/>
  <c r="X270" i="1" a="1"/>
  <c r="Z5841" i="1" a="1"/>
  <c r="X139" i="1" a="1"/>
  <c r="X148" i="1" a="1"/>
  <c r="W203" i="1" a="1"/>
  <c r="X3214" i="1" a="1"/>
  <c r="X2371" i="1" a="1"/>
  <c r="Y2892" i="1" a="1"/>
  <c r="Z4892" i="1" a="1"/>
  <c r="Z2605" i="1" a="1"/>
  <c r="W3572" i="1" a="1"/>
  <c r="X4908" i="1" a="1"/>
  <c r="Z1238" i="1" a="1"/>
  <c r="Z383" i="1" a="1"/>
  <c r="W5339" i="1" a="1"/>
  <c r="V5237" i="1" a="1"/>
  <c r="X1231" i="1" a="1"/>
  <c r="V2318" i="1" a="1"/>
  <c r="Z5616" i="1" a="1"/>
  <c r="V2912" i="1" a="1"/>
  <c r="V1278" i="1" a="1"/>
  <c r="X2727" i="1" a="1"/>
  <c r="Y3799" i="1" a="1"/>
  <c r="Z1804" i="1" a="1"/>
  <c r="Y5069" i="1" a="1"/>
  <c r="Y75" i="1" a="1"/>
  <c r="W3583" i="1" a="1"/>
  <c r="X4731" i="1" a="1"/>
  <c r="Z1201" i="1" a="1"/>
  <c r="W4607" i="1" a="1"/>
  <c r="Z4335" i="1" a="1"/>
  <c r="V2499" i="1" a="1"/>
  <c r="Y1171" i="1" a="1"/>
  <c r="X4690" i="1" a="1"/>
  <c r="W1132" i="1" a="1"/>
  <c r="X5882" i="1" a="1"/>
  <c r="V4892" i="1" a="1"/>
  <c r="Y1086" i="1" a="1"/>
  <c r="W378" i="1" a="1"/>
  <c r="V3574" i="1" a="1"/>
  <c r="Y5177" i="1" a="1"/>
  <c r="Y5139" i="1" a="1"/>
  <c r="Z463" i="1" a="1"/>
  <c r="Z1230" i="1" a="1"/>
  <c r="X4931" i="1" a="1"/>
  <c r="Y405" i="1" a="1"/>
  <c r="X2613" i="1" a="1"/>
  <c r="W5131" i="1" a="1"/>
  <c r="W2923" i="1" a="1"/>
  <c r="Z1081" i="1" a="1"/>
  <c r="Y3211" i="1" a="1"/>
  <c r="Y291" i="1" a="1"/>
  <c r="V317" i="1" a="1"/>
  <c r="W1142" i="1" a="1"/>
  <c r="W1330" i="1" a="1"/>
  <c r="V4957" i="1" a="1"/>
  <c r="X1118" i="1" a="1"/>
  <c r="Y1134" i="1" a="1"/>
  <c r="W4587" i="1" a="1"/>
  <c r="Y3604" i="1" a="1"/>
  <c r="Y3246" i="1" a="1"/>
  <c r="X3968" i="1" a="1"/>
  <c r="X5888" i="1" a="1"/>
  <c r="V3794" i="1" a="1"/>
  <c r="V4567" i="1" a="1"/>
  <c r="V1786" i="1" a="1"/>
  <c r="X4293" i="1" a="1"/>
  <c r="X3359" i="1" a="1"/>
  <c r="Z4877" i="1" a="1"/>
  <c r="Y3193" i="1" a="1"/>
  <c r="X1206" i="1" a="1"/>
  <c r="W1103" i="1" a="1"/>
  <c r="Y3580" i="1" a="1"/>
  <c r="X4979" i="1" a="1"/>
  <c r="V3600" i="1" a="1"/>
  <c r="Z1165" i="1" a="1"/>
  <c r="Y95" i="1" a="1"/>
  <c r="V4940" i="1" a="1"/>
  <c r="W4569" i="1" a="1"/>
  <c r="Y3793" i="1" a="1"/>
  <c r="Z1216" i="1" a="1"/>
  <c r="Y5363" i="1" a="1"/>
  <c r="W4704" i="1" a="1"/>
  <c r="Y2571" i="1" a="1"/>
  <c r="X1185" i="1" a="1"/>
  <c r="Y1111" i="1" a="1"/>
  <c r="Z1033" i="1" a="1"/>
  <c r="W331" i="1" a="1"/>
  <c r="W2392" i="1" a="1"/>
  <c r="Y3550" i="1" a="1"/>
  <c r="W283" i="1" a="1"/>
  <c r="V990" i="1" a="1"/>
  <c r="W202" i="1" a="1"/>
  <c r="X336" i="1" a="1"/>
  <c r="Y1080" i="1" a="1"/>
  <c r="X1780" i="1" a="1"/>
  <c r="V82" i="1" a="1"/>
  <c r="Z5812" i="1" a="1"/>
  <c r="Y2084" i="1" a="1"/>
  <c r="Z153" i="1" a="1"/>
  <c r="Z310" i="1" a="1"/>
  <c r="X892" i="1" a="1"/>
  <c r="V3182" i="1" a="1"/>
  <c r="Z5883" i="1" a="1"/>
  <c r="Y5033" i="1" a="1"/>
  <c r="V3775" i="1" a="1"/>
  <c r="V1937" i="1" a="1"/>
  <c r="W2649" i="1" a="1"/>
  <c r="Y3308" i="1" a="1"/>
  <c r="W3937" i="1" a="1"/>
  <c r="X2355" i="1" a="1"/>
  <c r="X3458" i="1" a="1"/>
  <c r="X155" i="1" a="1"/>
  <c r="X5684" i="1" a="1"/>
  <c r="W3182" i="1" a="1"/>
  <c r="X3062" i="1" a="1"/>
  <c r="V1033" i="1" a="1"/>
  <c r="W4881" i="1" a="1"/>
  <c r="X5070" i="1" a="1"/>
  <c r="V3218" i="1" a="1"/>
  <c r="Y268" i="1" a="1"/>
  <c r="V5831" i="1" a="1"/>
  <c r="Z1026" i="1" a="1"/>
  <c r="W4940" i="1" a="1"/>
  <c r="Z3797" i="1" a="1"/>
  <c r="X5876" i="1" a="1"/>
  <c r="Y1780" i="1" a="1"/>
  <c r="X3804" i="1" a="1"/>
  <c r="V2694" i="1" a="1"/>
  <c r="Z4620" i="1" a="1"/>
  <c r="V5107" i="1" a="1"/>
  <c r="Y5321" i="1" a="1"/>
  <c r="Z5208" i="1" a="1"/>
  <c r="X427" i="1" a="1"/>
  <c r="V11" i="1" a="1"/>
  <c r="X5150" i="1" a="1"/>
  <c r="Z5111" i="1" a="1"/>
  <c r="W5270" i="1" a="1"/>
  <c r="W22" i="1" a="1"/>
  <c r="Y4873" i="1" a="1"/>
  <c r="Y1781" i="1" a="1"/>
  <c r="V230" i="1" a="1"/>
  <c r="Z1044" i="1" a="1"/>
  <c r="Y2553" i="1" a="1"/>
  <c r="Z440" i="1" a="1"/>
  <c r="Y2129" i="1" a="1"/>
  <c r="Z5146" i="1" a="1"/>
  <c r="Y1113" i="1" a="1"/>
  <c r="Y2631" i="1" a="1"/>
  <c r="V1202" i="1" a="1"/>
  <c r="X430" i="1" a="1"/>
  <c r="W1137" i="1" a="1"/>
  <c r="X3360" i="1" a="1"/>
  <c r="Y2361" i="1" a="1"/>
  <c r="Z5090" i="1" a="1"/>
  <c r="Z3330" i="1" a="1"/>
  <c r="W3808" i="1" a="1"/>
  <c r="W5195" i="1" a="1"/>
  <c r="V3828" i="1" a="1"/>
  <c r="Z449" i="1" a="1"/>
  <c r="X3598" i="1" a="1"/>
  <c r="W5163" i="1" a="1"/>
  <c r="Z4911" i="1" a="1"/>
  <c r="W2120" i="1" a="1"/>
  <c r="W4974" i="1" a="1"/>
  <c r="Z1987" i="1" a="1"/>
  <c r="Z3327" i="1" a="1"/>
  <c r="Y1800" i="1" a="1"/>
  <c r="V4541" i="1" a="1"/>
  <c r="Z2365" i="1" a="1"/>
  <c r="W5150" i="1" a="1"/>
  <c r="V5304" i="1" a="1"/>
  <c r="Y4345" i="1" a="1"/>
  <c r="Z1119" i="1" a="1"/>
  <c r="Z1129" i="1" a="1"/>
  <c r="Z3364" i="1" a="1"/>
  <c r="X1234" i="1" a="1"/>
  <c r="Y1186" i="1" a="1"/>
  <c r="X1817" i="1" a="1"/>
  <c r="V5063" i="1" a="1"/>
  <c r="V3313" i="1" a="1"/>
  <c r="V3228" i="1" a="1"/>
  <c r="Y3558" i="1" a="1"/>
  <c r="W3134" i="1" a="1"/>
  <c r="X355" i="1" a="1"/>
  <c r="V3612" i="1" a="1"/>
  <c r="Y3201" i="1" a="1"/>
  <c r="V1167" i="1" a="1"/>
  <c r="Y390" i="1" a="1"/>
  <c r="Y3836" i="1" a="1"/>
  <c r="Y3196" i="1" a="1"/>
  <c r="W5215" i="1" a="1"/>
  <c r="X5134" i="1" a="1"/>
  <c r="V852" i="1" a="1"/>
  <c r="X4322" i="1" a="1"/>
  <c r="X303" i="1" a="1"/>
  <c r="Z5602" i="1" a="1"/>
  <c r="W1135" i="1" a="1"/>
  <c r="W1338" i="1" a="1"/>
  <c r="Y4350" i="1" a="1"/>
  <c r="Y4666" i="1" a="1"/>
  <c r="Z3563" i="1" a="1"/>
  <c r="X5073" i="1" a="1"/>
  <c r="W2330" i="1" a="1"/>
  <c r="V3163" i="1" a="1"/>
  <c r="W929" i="1" a="1"/>
  <c r="Y5029" i="1" a="1"/>
  <c r="X2651" i="1" a="1"/>
  <c r="V3814" i="1" a="1"/>
  <c r="Z3835" i="1" a="1"/>
  <c r="X3680" i="1" a="1"/>
  <c r="W83" i="1" a="1"/>
  <c r="W161" i="1" a="1"/>
  <c r="Z952" i="1" a="1"/>
  <c r="Y5853" i="1" a="1"/>
  <c r="Y5094" i="1" a="1"/>
  <c r="Y3551" i="1" a="1"/>
  <c r="Z2678" i="1" a="1"/>
  <c r="V5088" i="1" a="1"/>
  <c r="V5033" i="1" a="1"/>
  <c r="V966" i="1" a="1"/>
  <c r="Y5662" i="1" a="1"/>
  <c r="Y2094" i="1" a="1"/>
  <c r="Y3327" i="1" a="1"/>
  <c r="Z3796" i="1" a="1"/>
  <c r="W5086" i="1" a="1"/>
  <c r="X1071" i="1" a="1"/>
  <c r="X2099" i="1" a="1"/>
  <c r="W5645" i="1" a="1"/>
  <c r="Y5034" i="1" a="1"/>
  <c r="X174" i="1" a="1"/>
  <c r="X3082" i="1" a="1"/>
  <c r="Z891" i="1" a="1"/>
  <c r="W5656" i="1" a="1"/>
  <c r="X5829" i="1" a="1"/>
  <c r="W5846" i="1" a="1"/>
  <c r="Z3151" i="1" a="1"/>
  <c r="W1066" i="1" a="1"/>
  <c r="X4890" i="1" a="1"/>
  <c r="Y2101" i="1" a="1"/>
  <c r="Y4576" i="1" a="1"/>
  <c r="Z4602" i="1" a="1"/>
  <c r="Y5043" i="1" a="1"/>
  <c r="X2721" i="1" a="1"/>
  <c r="Z1984" i="1" a="1"/>
  <c r="Y18" i="1" a="1"/>
  <c r="Z2723" i="1" a="1"/>
  <c r="Z3826" i="1" a="1"/>
  <c r="Z1252" i="1" a="1"/>
  <c r="Z3189" i="1" a="1"/>
  <c r="W4293" i="1" a="1"/>
  <c r="X5617" i="1" a="1"/>
  <c r="W2733" i="1" a="1"/>
  <c r="V447" i="1" a="1"/>
  <c r="X343" i="1" a="1"/>
  <c r="W2398" i="1" a="1"/>
  <c r="Y4542" i="1" a="1"/>
  <c r="V1778" i="1" a="1"/>
  <c r="Y27" i="1" a="1"/>
  <c r="Z1280" i="1" a="1"/>
  <c r="Y1190" i="1" a="1"/>
  <c r="V25" i="1" a="1"/>
  <c r="Y5158" i="1" a="1"/>
  <c r="V2506" i="1" a="1"/>
  <c r="Y4976" i="1" a="1"/>
  <c r="X5201" i="1" a="1"/>
  <c r="V1178" i="1" a="1"/>
  <c r="Y344" i="1" a="1"/>
  <c r="W3084" i="1" a="1"/>
  <c r="X2405" i="1" a="1"/>
  <c r="Z2404" i="1" a="1"/>
  <c r="V2381" i="1" a="1"/>
  <c r="Z1992" i="1" a="1"/>
  <c r="V3751" i="1" a="1"/>
  <c r="X5947" i="1" a="1"/>
  <c r="Y3167" i="1" a="1"/>
  <c r="V1988" i="1" a="1"/>
  <c r="Y4667" i="1" a="1"/>
  <c r="V3134" i="1" a="1"/>
  <c r="W1113" i="1" a="1"/>
  <c r="Z5316" i="1" a="1"/>
  <c r="V3162" i="1" a="1"/>
  <c r="X286" i="1" a="1"/>
  <c r="V5601" i="1" a="1"/>
  <c r="Y4566" i="1" a="1"/>
  <c r="Z4350" i="1" a="1"/>
  <c r="V1353" i="1" a="1"/>
  <c r="W5243" i="1" a="1"/>
  <c r="V4683" i="1" a="1"/>
  <c r="Y1219" i="1" a="1"/>
  <c r="X2554" i="1" a="1"/>
  <c r="W3833" i="1" a="1"/>
  <c r="Y3598" i="1" a="1"/>
  <c r="Y1071" i="1" a="1"/>
  <c r="V865" i="1" a="1"/>
  <c r="W4578" i="1" a="1"/>
  <c r="V3579" i="1" a="1"/>
  <c r="V5094" i="1" a="1"/>
  <c r="W2624" i="1" a="1"/>
  <c r="V4616" i="1" a="1"/>
  <c r="X4970" i="1" a="1"/>
  <c r="Z4981" i="1" a="1"/>
  <c r="X4702" i="1" a="1"/>
  <c r="Z1161" i="1" a="1"/>
  <c r="Z1156" i="1" a="1"/>
  <c r="Y2541" i="1" a="1"/>
  <c r="V350" i="1" a="1"/>
  <c r="W2107" i="1" a="1"/>
  <c r="V4960" i="1" a="1"/>
  <c r="V4703" i="1" a="1"/>
  <c r="Z3790" i="1" a="1"/>
  <c r="Y3576" i="1" a="1"/>
  <c r="V4975" i="1" a="1"/>
  <c r="X901" i="1" a="1"/>
  <c r="X5147" i="1" a="1"/>
  <c r="V1060" i="1" a="1"/>
  <c r="Z4332" i="1" a="1"/>
  <c r="Z30" i="1" a="1"/>
  <c r="V3832" i="1" a="1"/>
  <c r="X2571" i="1" a="1"/>
  <c r="X3681" i="1" a="1"/>
  <c r="X1098" i="1" a="1"/>
  <c r="W2559" i="1" a="1"/>
  <c r="Z4663" i="1" a="1"/>
  <c r="X4623" i="1" a="1"/>
  <c r="Y3163" i="1" a="1"/>
  <c r="W4566" i="1" a="1"/>
  <c r="Z4541" i="1" a="1"/>
  <c r="X2493" i="1" a="1"/>
  <c r="V1203" i="1" a="1"/>
  <c r="X3168" i="1" a="1"/>
  <c r="W3973" i="1" a="1"/>
  <c r="Z2128" i="1" a="1"/>
  <c r="X3133" i="1" a="1"/>
  <c r="X2748" i="1" a="1"/>
  <c r="V3803" i="1" a="1"/>
  <c r="W5068" i="1" a="1"/>
  <c r="X2656" i="1" a="1"/>
  <c r="V103" i="1" a="1"/>
  <c r="V1941" i="1" a="1"/>
  <c r="Z287" i="1" a="1"/>
  <c r="Y250" i="1" a="1"/>
  <c r="X2368" i="1" a="1"/>
  <c r="W2369" i="1" a="1"/>
  <c r="W4888" i="1" a="1"/>
  <c r="W5093" i="1" a="1"/>
  <c r="Y5026" i="1" a="1"/>
  <c r="X2479" i="1" a="1"/>
  <c r="Y5665" i="1" a="1"/>
  <c r="Z4881" i="1" a="1"/>
  <c r="W3336" i="1" a="1"/>
  <c r="X4569" i="1" a="1"/>
  <c r="Y3801" i="1" a="1"/>
  <c r="Z5094" i="1" a="1"/>
  <c r="Y3152" i="1" a="1"/>
  <c r="X2313" i="1" a="1"/>
  <c r="Y1962" i="1" a="1"/>
  <c r="W4936" i="1" a="1"/>
  <c r="X1074" i="1" a="1"/>
  <c r="Y5089" i="1" a="1"/>
  <c r="X849" i="1" a="1"/>
  <c r="V3553" i="1" a="1"/>
  <c r="V1757" i="1" a="1"/>
  <c r="V173" i="1" a="1"/>
  <c r="Z2349" i="1" a="1"/>
  <c r="W62" i="1" a="1"/>
  <c r="W3562" i="1" a="1"/>
  <c r="X1051" i="1" a="1"/>
  <c r="V1940" i="1" a="1"/>
  <c r="Z186" i="1" a="1"/>
  <c r="W3286" i="1" a="1"/>
  <c r="X3207" i="1" a="1"/>
  <c r="W2108" i="1" a="1"/>
  <c r="W3340" i="1" a="1"/>
  <c r="Y4580" i="1" a="1"/>
  <c r="V1794" i="1" a="1"/>
  <c r="Z2542" i="1" a="1"/>
  <c r="V3224" i="1" a="1"/>
  <c r="Y3973" i="1" a="1"/>
  <c r="Z5349" i="1" a="1"/>
  <c r="X1975" i="1" a="1"/>
  <c r="W5155" i="1" a="1"/>
  <c r="X873" i="1" a="1"/>
  <c r="V5314" i="1" a="1"/>
  <c r="V4657" i="1" a="1"/>
  <c r="V454" i="1" a="1"/>
  <c r="Y872" i="1" a="1"/>
  <c r="Z4745" i="1" a="1"/>
  <c r="Y2320" i="1" a="1"/>
  <c r="V4902" i="1" a="1"/>
  <c r="Y4550" i="1" a="1"/>
  <c r="V3081" i="1" a="1"/>
  <c r="V5700" i="1" a="1"/>
  <c r="W2613" i="1" a="1"/>
  <c r="Y1272" i="1" a="1"/>
  <c r="W30" i="1" a="1"/>
  <c r="Y446" i="1" a="1"/>
  <c r="W458" i="1" a="1"/>
  <c r="V3161" i="1" a="1"/>
  <c r="W372" i="1" a="1"/>
  <c r="Y4874" i="1" a="1"/>
  <c r="Z1211" i="1" a="1"/>
  <c r="V2357" i="1" a="1"/>
  <c r="Z3558" i="1" a="1"/>
  <c r="Z5691" i="1" a="1"/>
  <c r="Y2544" i="1" a="1"/>
  <c r="Z2553" i="1" a="1"/>
  <c r="W5320" i="1" a="1"/>
  <c r="V1192" i="1" a="1"/>
  <c r="Y4614" i="1" a="1"/>
  <c r="X2551" i="1" a="1"/>
  <c r="W5352" i="1" a="1"/>
  <c r="W5169" i="1" a="1"/>
  <c r="Y3593" i="1" a="1"/>
  <c r="V3592" i="1" a="1"/>
  <c r="Z2640" i="1" a="1"/>
  <c r="V4536" i="1" a="1"/>
  <c r="Z311" i="1" a="1"/>
  <c r="X2685" i="1" a="1"/>
  <c r="V341" i="1" a="1"/>
  <c r="V2726" i="1" a="1"/>
  <c r="Y1810" i="1" a="1"/>
  <c r="Z5288" i="1" a="1"/>
  <c r="X417" i="1" a="1"/>
  <c r="W4666" i="1" a="1"/>
  <c r="V391" i="1" a="1"/>
  <c r="Z1113" i="1" a="1"/>
  <c r="X4701" i="1" a="1"/>
  <c r="V851" i="1" a="1"/>
  <c r="Z5093" i="1" a="1"/>
  <c r="X5601" i="1" a="1"/>
  <c r="W1955" i="1" a="1"/>
  <c r="Y5794" i="1" a="1"/>
  <c r="Z4680" i="1" a="1"/>
  <c r="Z1172" i="1" a="1"/>
  <c r="W5106" i="1" a="1"/>
  <c r="V5130" i="1" a="1"/>
  <c r="Z5249" i="1" a="1"/>
  <c r="Y5223" i="1" a="1"/>
  <c r="Z4660" i="1" a="1"/>
  <c r="X5158" i="1" a="1"/>
  <c r="X5304" i="1" a="1"/>
  <c r="V1078" i="1" a="1"/>
  <c r="X329" i="1" a="1"/>
  <c r="X3552" i="1" a="1"/>
  <c r="Z4599" i="1" a="1"/>
  <c r="X1787" i="1" a="1"/>
  <c r="Z2728" i="1" a="1"/>
  <c r="Z5617" i="1" a="1"/>
  <c r="X4980" i="1" a="1"/>
  <c r="Y4700" i="1" a="1"/>
  <c r="W2496" i="1" a="1"/>
  <c r="W1115" i="1" a="1"/>
  <c r="Y2614" i="1" a="1"/>
  <c r="Y3832" i="1" a="1"/>
  <c r="Y453" i="1" a="1"/>
  <c r="W360" i="1" a="1"/>
  <c r="Z5686" i="1" a="1"/>
  <c r="Y3207" i="1" a="1"/>
  <c r="V1793" i="1" a="1"/>
  <c r="Y3673" i="1" a="1"/>
  <c r="V249" i="1" a="1"/>
  <c r="V4325" i="1" a="1"/>
  <c r="X251" i="1" a="1"/>
  <c r="V4534" i="1" a="1"/>
  <c r="W2374" i="1" a="1"/>
  <c r="W3205" i="1" a="1"/>
  <c r="W5678" i="1" a="1"/>
  <c r="W1001" i="1" a="1"/>
  <c r="X4324" i="1" a="1"/>
  <c r="Z1098" i="1" a="1"/>
  <c r="W1794" i="1" a="1"/>
  <c r="Y4591" i="1" a="1"/>
  <c r="Y3355" i="1" a="1"/>
  <c r="X4883" i="1" a="1"/>
  <c r="X252" i="1" a="1"/>
  <c r="Y1019" i="1" a="1"/>
  <c r="W5887" i="1" a="1"/>
  <c r="Y4589" i="1" a="1"/>
  <c r="W4598" i="1" a="1"/>
  <c r="Z856" i="1" a="1"/>
  <c r="X3807" i="1" a="1"/>
  <c r="V3149" i="1" a="1"/>
  <c r="V5868" i="1" a="1"/>
  <c r="Z5863" i="1" a="1"/>
  <c r="Y3938" i="1" a="1"/>
  <c r="W2640" i="1" a="1"/>
  <c r="Z1091" i="1" a="1"/>
  <c r="Y217" i="1" a="1"/>
  <c r="Y2393" i="1" a="1"/>
  <c r="Z238" i="1" a="1"/>
  <c r="X999" i="1" a="1"/>
  <c r="Y3840" i="1" a="1"/>
  <c r="W1097" i="1" a="1"/>
  <c r="W1094" i="1" a="1"/>
  <c r="X5075" i="1" a="1"/>
  <c r="X302" i="1" a="1"/>
  <c r="Z5696" i="1" a="1"/>
  <c r="Z4636" i="1" a="1"/>
  <c r="V4000" i="1" a="1"/>
  <c r="X1969" i="1" a="1"/>
  <c r="X1220" i="1" a="1"/>
  <c r="V5230" i="1" a="1"/>
  <c r="Z3579" i="1" a="1"/>
  <c r="Z2495" i="1" a="1"/>
  <c r="Y1985" i="1" a="1"/>
  <c r="Y4346" i="1" a="1"/>
  <c r="Z3354" i="1" a="1"/>
  <c r="V3077" i="1" a="1"/>
  <c r="W1043" i="1" a="1"/>
  <c r="X346" i="1" a="1"/>
  <c r="X3353" i="1" a="1"/>
  <c r="V4589" i="1" a="1"/>
  <c r="W4647" i="1" a="1"/>
  <c r="W5112" i="1" a="1"/>
  <c r="W5315" i="1" a="1"/>
  <c r="V3595" i="1" a="1"/>
  <c r="Y5178" i="1" a="1"/>
  <c r="W878" i="1" a="1"/>
  <c r="W27" i="1" a="1"/>
  <c r="Z2380" i="1" a="1"/>
  <c r="Z1234" i="1" a="1"/>
  <c r="Z3571" i="1" a="1"/>
  <c r="Z279" i="1" a="1"/>
  <c r="Z3314" i="1" a="1"/>
  <c r="V4564" i="1" a="1"/>
  <c r="W14" i="1" a="1"/>
  <c r="X3688" i="1" a="1"/>
  <c r="W1180" i="1" a="1"/>
  <c r="V4632" i="1" a="1"/>
  <c r="Z389" i="1" a="1"/>
  <c r="X4004" i="1" a="1"/>
  <c r="Z4698" i="1" a="1"/>
  <c r="Y436" i="1" a="1"/>
  <c r="X2126" i="1" a="1"/>
  <c r="V2708" i="1" a="1"/>
  <c r="Y345" i="1" a="1"/>
  <c r="Z3331" i="1" a="1"/>
  <c r="X349" i="1" a="1"/>
  <c r="X5112" i="1" a="1"/>
  <c r="Y4709" i="1" a="1"/>
  <c r="X2614" i="1" a="1"/>
  <c r="V3566" i="1" a="1"/>
  <c r="W3943" i="1" a="1"/>
  <c r="Z5239" i="1" a="1"/>
  <c r="W459" i="1" a="1"/>
  <c r="V403" i="1" a="1"/>
  <c r="Z5794" i="1" a="1"/>
  <c r="Z1074" i="1" a="1"/>
  <c r="W354" i="1" a="1"/>
  <c r="Y5879" i="1" a="1"/>
  <c r="V2368" i="1" a="1"/>
  <c r="Y4612" i="1" a="1"/>
  <c r="X5311" i="1" a="1"/>
  <c r="V2569" i="1" a="1"/>
  <c r="Z5153" i="1" a="1"/>
  <c r="X874" i="1" a="1"/>
  <c r="W1293" i="1" a="1"/>
  <c r="Z3195" i="1" a="1"/>
  <c r="W2621" i="1" a="1"/>
  <c r="Z1221" i="1" a="1"/>
  <c r="Z5372" i="1" a="1"/>
  <c r="X5937" i="1" a="1"/>
  <c r="V3084" i="1" a="1"/>
  <c r="V5066" i="1" a="1"/>
  <c r="Z65" i="1" a="1"/>
  <c r="X3573" i="1" a="1"/>
  <c r="Y466" i="1" a="1"/>
  <c r="X2729" i="1" a="1"/>
  <c r="X5794" i="1" a="1"/>
  <c r="Y5136" i="1" a="1"/>
  <c r="X1288" i="1" a="1"/>
  <c r="Y4653" i="1" a="1"/>
  <c r="V4665" i="1" a="1"/>
  <c r="X1166" i="1" a="1"/>
  <c r="W2137" i="1" a="1"/>
  <c r="V2626" i="1" a="1"/>
  <c r="W465" i="1" a="1"/>
  <c r="Z3798" i="1" a="1"/>
  <c r="X2404" i="1" a="1"/>
  <c r="V3221" i="1" a="1"/>
  <c r="Y1039" i="1" a="1"/>
  <c r="Y3826" i="1" a="1"/>
  <c r="Z254" i="1" a="1"/>
  <c r="W4561" i="1" a="1"/>
  <c r="X967" i="1" a="1"/>
  <c r="W268" i="1" a="1"/>
  <c r="V290" i="1" a="1"/>
  <c r="W1958" i="1" a="1"/>
  <c r="W58" i="1" a="1"/>
  <c r="Y2112" i="1" a="1"/>
  <c r="W3561" i="1" a="1"/>
  <c r="W278" i="1" a="1"/>
  <c r="Y3307" i="1" a="1"/>
  <c r="W5938" i="1" a="1"/>
  <c r="Y3271" i="1" a="1"/>
  <c r="Z1761" i="1" a="1"/>
  <c r="W1774" i="1" a="1"/>
  <c r="X96" i="1" a="1"/>
  <c r="Y1961" i="1" a="1"/>
  <c r="Y4872" i="1" a="1"/>
  <c r="Y4941" i="1" a="1"/>
  <c r="V918" i="1" a="1"/>
  <c r="Y939" i="1" a="1"/>
  <c r="X3287" i="1" a="1"/>
  <c r="W1776" i="1" a="1"/>
  <c r="Y2358" i="1" a="1"/>
  <c r="Z5042" i="1" a="1"/>
  <c r="V4532" i="1" a="1"/>
  <c r="Z5027" i="1" a="1"/>
  <c r="W2655" i="1" a="1"/>
  <c r="V1019" i="1" a="1"/>
  <c r="V1740" i="1" a="1"/>
  <c r="Y267" i="1" a="1"/>
  <c r="W5118" i="1" a="1"/>
  <c r="Y956" i="1" a="1"/>
  <c r="V3210" i="1" a="1"/>
  <c r="X4534" i="1" a="1"/>
  <c r="X4526" i="1" a="1"/>
  <c r="Z286" i="1" a="1"/>
  <c r="W3210" i="1" a="1"/>
  <c r="Z1007" i="1" a="1"/>
  <c r="W317" i="1" a="1"/>
  <c r="W336" i="1" a="1"/>
  <c r="Z2901" i="1" a="1"/>
  <c r="W4597" i="1" a="1"/>
  <c r="X1245" i="1" a="1"/>
  <c r="X5136" i="1" a="1"/>
  <c r="V3608" i="1" a="1"/>
  <c r="V1168" i="1" a="1"/>
  <c r="X2123" i="1" a="1"/>
  <c r="Y400" i="1" a="1"/>
  <c r="X385" i="1" a="1"/>
  <c r="Y2694" i="1" a="1"/>
  <c r="V5246" i="1" a="1"/>
  <c r="V399" i="1" a="1"/>
  <c r="V228" i="1" a="1"/>
  <c r="V1070" i="1" a="1"/>
  <c r="V2404" i="1" a="1"/>
  <c r="W1766" i="1" a="1"/>
  <c r="X1802" i="1" a="1"/>
  <c r="Z5269" i="1" a="1"/>
  <c r="X1136" i="1" a="1"/>
  <c r="X3823" i="1" a="1"/>
  <c r="Y1102" i="1" a="1"/>
  <c r="X5292" i="1" a="1"/>
  <c r="Z4297" i="1" a="1"/>
  <c r="W4876" i="1" a="1"/>
  <c r="W5615" i="1" a="1"/>
  <c r="Z5324" i="1" a="1"/>
  <c r="W5881" i="1" a="1"/>
  <c r="W326" i="1" a="1"/>
  <c r="Y311" i="1" a="1"/>
  <c r="Z2902" i="1" a="1"/>
  <c r="V2568" i="1" a="1"/>
  <c r="Y3948" i="1" a="1"/>
  <c r="V5233" i="1" a="1"/>
  <c r="W3242" i="1" a="1"/>
  <c r="V1250" i="1" a="1"/>
  <c r="V4610" i="1" a="1"/>
  <c r="V5125" i="1" a="1"/>
  <c r="Y4721" i="1" a="1"/>
  <c r="Z5274" i="1" a="1"/>
  <c r="Z344" i="1" a="1"/>
  <c r="X377" i="1" a="1"/>
  <c r="V64" i="1" a="1"/>
  <c r="X297" i="1" a="1"/>
  <c r="W1106" i="1" a="1"/>
  <c r="V1286" i="1" a="1"/>
  <c r="V4627" i="1" a="1"/>
  <c r="X5129" i="1" a="1"/>
  <c r="V5795" i="1" a="1"/>
  <c r="Z465" i="1" a="1"/>
  <c r="X5180" i="1" a="1"/>
  <c r="V2123" i="1" a="1"/>
  <c r="V2125" i="1" a="1"/>
  <c r="V2119" i="1" a="1"/>
  <c r="X2370" i="1" a="1"/>
  <c r="X1080" i="1" a="1"/>
  <c r="Y3809" i="1" a="1"/>
  <c r="W2574" i="1" a="1"/>
  <c r="X1330" i="1" a="1"/>
  <c r="Z2577" i="1" a="1"/>
  <c r="X2577" i="1" a="1"/>
  <c r="V5198" i="1" a="1"/>
  <c r="V3957" i="1" a="1"/>
  <c r="W3947" i="1" a="1"/>
  <c r="Z1981" i="1" a="1"/>
  <c r="Z2724" i="1" a="1"/>
  <c r="V4339" i="1" a="1"/>
  <c r="W358" i="1" a="1"/>
  <c r="Y5937" i="1" a="1"/>
  <c r="W2102" i="1" a="1"/>
  <c r="Y5076" i="1" a="1"/>
  <c r="X5161" i="1" a="1"/>
  <c r="Z2751" i="1" a="1"/>
  <c r="Y4293" i="1" a="1"/>
  <c r="W11" i="1" a="1"/>
  <c r="Y1142" i="1" a="1"/>
  <c r="Z99" i="1" a="1"/>
  <c r="Z5669" i="1" a="1"/>
  <c r="X242" i="1" a="1"/>
  <c r="X4536" i="1" a="1"/>
  <c r="V1954" i="1" a="1"/>
  <c r="V1948" i="1" a="1"/>
  <c r="X2357" i="1" a="1"/>
  <c r="V3952" i="1" a="1"/>
  <c r="W1807" i="1" a="1"/>
  <c r="X855" i="1" a="1"/>
  <c r="Z5659" i="1" a="1"/>
  <c r="Y898" i="1" a="1"/>
  <c r="X228" i="1" a="1"/>
  <c r="V998" i="1" a="1"/>
  <c r="Z1090" i="1" a="1"/>
  <c r="X3333" i="1" a="1"/>
  <c r="W3332" i="1" a="1"/>
  <c r="V3353" i="1" a="1"/>
  <c r="V189" i="1" a="1"/>
  <c r="V1959" i="1" a="1"/>
  <c r="V2091" i="1" a="1"/>
  <c r="W259" i="1" a="1"/>
  <c r="Y2606" i="1" a="1"/>
  <c r="Z1067" i="1" a="1"/>
  <c r="X347" i="1" a="1"/>
  <c r="X2894" i="1" a="1"/>
  <c r="Z5040" i="1" a="1"/>
  <c r="Y166" i="1" a="1"/>
  <c r="W179" i="1" a="1"/>
  <c r="Y5787" i="1" a="1"/>
  <c r="Y3230" i="1" a="1"/>
  <c r="Y5098" i="1" a="1"/>
  <c r="Z2481" i="1" a="1"/>
  <c r="Y200" i="1" a="1"/>
  <c r="W970" i="1" a="1"/>
  <c r="W4883" i="1" a="1"/>
  <c r="W2113" i="1" a="1"/>
  <c r="V1787" i="1" a="1"/>
  <c r="Y1788" i="1" a="1"/>
  <c r="Y3351" i="1" a="1"/>
  <c r="Z5074" i="1" a="1"/>
  <c r="V5060" i="1" a="1"/>
  <c r="X5146" i="1" a="1"/>
  <c r="V2496" i="1" a="1"/>
  <c r="W3130" i="1" a="1"/>
  <c r="Y4610" i="1" a="1"/>
  <c r="W5616" i="1" a="1"/>
  <c r="X5342" i="1" a="1"/>
  <c r="Y5199" i="1" a="1"/>
  <c r="Z4874" i="1" a="1"/>
  <c r="Y4676" i="1" a="1"/>
  <c r="Y465" i="1" a="1"/>
  <c r="X1983" i="1" a="1"/>
  <c r="V4906" i="1" a="1"/>
  <c r="W1044" i="1" a="1"/>
  <c r="X342" i="1" a="1"/>
  <c r="X1778" i="1" a="1"/>
  <c r="W415" i="1" a="1"/>
  <c r="X5420" i="1" a="1"/>
  <c r="V3243" i="1" a="1"/>
  <c r="X3192" i="1" a="1"/>
  <c r="V1206" i="1" a="1"/>
  <c r="Z3585" i="1" a="1"/>
  <c r="W1804" i="1" a="1"/>
  <c r="Z5220" i="1" a="1"/>
  <c r="W2571" i="1" a="1"/>
  <c r="Z317" i="1" a="1"/>
  <c r="Y3344" i="1" a="1"/>
  <c r="V5874" i="1" a="1"/>
  <c r="V4554" i="1" a="1"/>
  <c r="X5119" i="1" a="1"/>
  <c r="X2490" i="1" a="1"/>
  <c r="Z4647" i="1" a="1"/>
  <c r="W1110" i="1" a="1"/>
  <c r="V5151" i="1" a="1"/>
  <c r="X5276" i="1" a="1"/>
  <c r="X1226" i="1" a="1"/>
  <c r="X416" i="1" a="1"/>
  <c r="X410" i="1" a="1"/>
  <c r="X3273" i="1" a="1"/>
  <c r="W1051" i="1" a="1"/>
  <c r="W4572" i="1" a="1"/>
  <c r="Z4569" i="1" a="1"/>
  <c r="W367" i="1" a="1"/>
  <c r="X5230" i="1" a="1"/>
  <c r="Z3842" i="1" a="1"/>
  <c r="X1976" i="1" a="1"/>
  <c r="Y5173" i="1" a="1"/>
  <c r="X4661" i="1" a="1"/>
  <c r="W4622" i="1" a="1"/>
  <c r="Y5130" i="1" a="1"/>
  <c r="W4590" i="1" a="1"/>
  <c r="W1769" i="1" a="1"/>
  <c r="Y4573" i="1" a="1"/>
  <c r="Z350" i="1" a="1"/>
  <c r="W249" i="1" a="1"/>
  <c r="V5942" i="1" a="1"/>
  <c r="Z1985" i="1" a="1"/>
  <c r="Z387" i="1" a="1"/>
  <c r="Z3968" i="1" a="1"/>
  <c r="V3987" i="1" a="1"/>
  <c r="V1236" i="1" a="1"/>
  <c r="Y4679" i="1" a="1"/>
  <c r="V4691" i="1" a="1"/>
  <c r="Z4616" i="1" a="1"/>
  <c r="V4739" i="1" a="1"/>
  <c r="X3550" i="1" a="1"/>
  <c r="X4565" i="1" a="1"/>
  <c r="Y867" i="1" a="1"/>
  <c r="Z5939" i="1" a="1"/>
  <c r="V368" i="1" a="1"/>
  <c r="X5235" i="1" a="1"/>
  <c r="X5135" i="1" a="1"/>
  <c r="V1826" i="1" a="1"/>
  <c r="W5188" i="1" a="1"/>
  <c r="W2729" i="1" a="1"/>
  <c r="Y421" i="1" a="1"/>
  <c r="V400" i="1" a="1"/>
  <c r="W4337" i="1" a="1"/>
  <c r="Z5342" i="1" a="1"/>
  <c r="Y1977" i="1" a="1"/>
  <c r="Y1311" i="1" a="1"/>
  <c r="W334" i="1" a="1"/>
  <c r="Y3229" i="1" a="1"/>
  <c r="Y2685" i="1" a="1"/>
  <c r="V3837" i="1" a="1"/>
  <c r="W3954" i="1" a="1"/>
  <c r="X1239" i="1" a="1"/>
  <c r="X3817" i="1" a="1"/>
  <c r="Z1820" i="1" a="1"/>
  <c r="V3580" i="1" a="1"/>
  <c r="W5244" i="1" a="1"/>
  <c r="Y1256" i="1" a="1"/>
  <c r="X1249" i="1" a="1"/>
  <c r="V3827" i="1" a="1"/>
  <c r="W3681" i="1" a="1"/>
  <c r="Z5055" i="1" a="1"/>
  <c r="Z2910" i="1" a="1"/>
  <c r="Y30" i="1" a="1"/>
  <c r="Y3588" i="1" a="1"/>
  <c r="Y3354" i="1" a="1"/>
  <c r="V3164" i="1" a="1"/>
  <c r="Z445" i="1" a="1"/>
  <c r="W1169" i="1" a="1"/>
  <c r="W226" i="1" a="1"/>
  <c r="W327" i="1" a="1"/>
  <c r="W3566" i="1" a="1"/>
  <c r="Y3220" i="1" a="1"/>
  <c r="Z850" i="1" a="1"/>
  <c r="W4971" i="1" a="1"/>
  <c r="W4340" i="1" a="1"/>
  <c r="Y2715" i="1" a="1"/>
  <c r="X4600" i="1" a="1"/>
  <c r="Z5280" i="1" a="1"/>
  <c r="W1187" i="1" a="1"/>
  <c r="Y3199" i="1" a="1"/>
  <c r="Y4329" i="1" a="1"/>
  <c r="V3499" i="1" a="1"/>
  <c r="X1264" i="1" a="1"/>
  <c r="V553" i="1" a="1"/>
  <c r="Y5302" i="1" a="1"/>
  <c r="Z2765" i="1" a="1"/>
  <c r="X5392" i="1" a="1"/>
  <c r="Y3281" i="1" a="1"/>
  <c r="X4016" i="1" a="1"/>
  <c r="X2203" i="1" a="1"/>
  <c r="Z1361" i="1" a="1"/>
  <c r="V611" i="1" a="1"/>
  <c r="Z4773" i="1" a="1"/>
  <c r="Y4712" i="1" a="1"/>
  <c r="V2054" i="1" a="1"/>
  <c r="Y1261" i="1" a="1"/>
  <c r="W4725" i="1" a="1"/>
  <c r="W1985" i="1" a="1"/>
  <c r="X5731" i="1" a="1"/>
  <c r="V475" i="1" a="1"/>
  <c r="Z2151" i="1" a="1"/>
  <c r="Y5399" i="1" a="1"/>
  <c r="Y5725" i="1" a="1"/>
  <c r="X1995" i="1" a="1"/>
  <c r="Y1849" i="1" a="1"/>
  <c r="Y3142" i="1" a="1"/>
  <c r="W621" i="1" a="1"/>
  <c r="Z539" i="1" a="1"/>
  <c r="Y2634" i="1" a="1"/>
  <c r="X5899" i="1" a="1"/>
  <c r="X1305" i="1" a="1"/>
  <c r="X4725" i="1" a="1"/>
  <c r="Z2182" i="1" a="1"/>
  <c r="W4738" i="1" a="1"/>
  <c r="W5439" i="1" a="1"/>
  <c r="Z3373" i="1" a="1"/>
  <c r="X3508" i="1" a="1"/>
  <c r="V3282" i="1" a="1"/>
  <c r="Y4427" i="1" a="1"/>
  <c r="X2765" i="1" a="1"/>
  <c r="Y4987" i="1" a="1"/>
  <c r="Y2186" i="1" a="1"/>
  <c r="X505" i="1" a="1"/>
  <c r="W5133" i="1" a="1"/>
  <c r="V2945" i="1" a="1"/>
  <c r="Z4777" i="1" a="1"/>
  <c r="Y1348" i="1" a="1"/>
  <c r="X2043" i="1" a="1"/>
  <c r="Y4395" i="1" a="1"/>
  <c r="W5350" i="1" a="1"/>
  <c r="V2955" i="1" a="1"/>
  <c r="Y1291" i="1" a="1"/>
  <c r="W104" i="1" a="1"/>
  <c r="Y5419" i="1" a="1"/>
  <c r="Z118" i="1" a="1"/>
  <c r="V1311" i="1" a="1"/>
  <c r="Z5915" i="1" a="1"/>
  <c r="W2335" i="1" a="1"/>
  <c r="Z1450" i="1" a="1"/>
  <c r="X3585" i="1" a="1"/>
  <c r="W4737" i="1" a="1"/>
  <c r="Z605" i="1" a="1"/>
  <c r="Y475" i="1" a="1"/>
  <c r="V5756" i="1" a="1"/>
  <c r="Y4021" i="1" a="1"/>
  <c r="Y2935" i="1" a="1"/>
  <c r="V5917" i="1" a="1"/>
  <c r="W490" i="1" a="1"/>
  <c r="X2958" i="1" a="1"/>
  <c r="W5706" i="1" a="1"/>
  <c r="Y3738" i="1" a="1"/>
  <c r="W5412" i="1" a="1"/>
  <c r="Y5138" i="1" a="1"/>
  <c r="Z28" i="1" a="1"/>
  <c r="V5169" i="1" a="1"/>
  <c r="Z3957" i="1" a="1"/>
  <c r="W1148" i="1" a="1"/>
  <c r="W2555" i="1" a="1"/>
  <c r="Y5387" i="1" a="1"/>
  <c r="W3334" i="1" a="1"/>
  <c r="W64" i="1" a="1"/>
  <c r="Z2672" i="1" a="1"/>
  <c r="V2618" i="1" a="1"/>
  <c r="X5376" i="1" a="1"/>
  <c r="Y4348" i="1" a="1"/>
  <c r="X1184" i="1" a="1"/>
  <c r="W883" i="1" a="1"/>
  <c r="X4294" i="1" a="1"/>
  <c r="V5110" i="1" a="1"/>
  <c r="V3972" i="1" a="1"/>
  <c r="V5072" i="1" a="1"/>
  <c r="Z3559" i="1" a="1"/>
  <c r="Z1791" i="1" a="1"/>
  <c r="Y4297" i="1" a="1"/>
  <c r="Z502" i="1" a="1"/>
  <c r="V1223" i="1" a="1"/>
  <c r="Z1195" i="1" a="1"/>
  <c r="X3597" i="1" a="1"/>
  <c r="W4604" i="1" a="1"/>
  <c r="Z3962" i="1" a="1"/>
  <c r="Z2493" i="1" a="1"/>
  <c r="Y4645" i="1" a="1"/>
  <c r="Z1239" i="1" a="1"/>
  <c r="W1290" i="1" a="1"/>
  <c r="X611" i="1" a="1"/>
  <c r="W504" i="1" a="1"/>
  <c r="Z4044" i="1" a="1"/>
  <c r="V5471" i="1" a="1"/>
  <c r="W5343" i="1" a="1"/>
  <c r="V3475" i="1" a="1"/>
  <c r="X1277" i="1" a="1"/>
  <c r="X1426" i="1" a="1"/>
  <c r="Z3999" i="1" a="1"/>
  <c r="Z5924" i="1" a="1"/>
  <c r="X1836" i="1" a="1"/>
  <c r="Y610" i="1" a="1"/>
  <c r="Y3379" i="1" a="1"/>
  <c r="V4645" i="1" a="1"/>
  <c r="V1293" i="1" a="1"/>
  <c r="Y621" i="1" a="1"/>
  <c r="W4368" i="1" a="1"/>
  <c r="V5764" i="1" a="1"/>
  <c r="V3728" i="1" a="1"/>
  <c r="Z5389" i="1" a="1"/>
  <c r="W3705" i="1" a="1"/>
  <c r="Y5317" i="1" a="1"/>
  <c r="Y4068" i="1" a="1"/>
  <c r="Z4008" i="1" a="1"/>
  <c r="V3102" i="1" a="1"/>
  <c r="V1829" i="1" a="1"/>
  <c r="V1189" i="1" a="1"/>
  <c r="X3195" i="1" a="1"/>
  <c r="X541" i="1" a="1"/>
  <c r="Z4051" i="1" a="1"/>
  <c r="Y5400" i="1" a="1"/>
  <c r="W120" i="1" a="1"/>
  <c r="V2967" i="1" a="1"/>
  <c r="Z2429" i="1" a="1"/>
  <c r="W4413" i="1" a="1"/>
  <c r="Z2447" i="1" a="1"/>
  <c r="Z5765" i="1" a="1"/>
  <c r="Y2457" i="1" a="1"/>
  <c r="W4064" i="1" a="1"/>
  <c r="Z5231" i="1" a="1"/>
  <c r="W4691" i="1" a="1"/>
  <c r="V5804" i="1" a="1"/>
  <c r="Y4039" i="1" a="1"/>
  <c r="W4022" i="1" a="1"/>
  <c r="X495" i="1" a="1"/>
  <c r="V5719" i="1" a="1"/>
  <c r="X501" i="1" a="1"/>
  <c r="Z4071" i="1" a="1"/>
  <c r="X521" i="1" a="1"/>
  <c r="W4094" i="1" a="1"/>
  <c r="Y2452" i="1" a="1"/>
  <c r="Z4060" i="1" a="1"/>
  <c r="W5477" i="1" a="1"/>
  <c r="X3460" i="1" a="1"/>
  <c r="Z2777" i="1" a="1"/>
  <c r="Y4714" i="1" a="1"/>
  <c r="X1222" i="1" a="1"/>
  <c r="W5714" i="1" a="1"/>
  <c r="Z4432" i="1" a="1"/>
  <c r="V1363" i="1" a="1"/>
  <c r="V5332" i="1" a="1"/>
  <c r="X4777" i="1" a="1"/>
  <c r="Z4373" i="1" a="1"/>
  <c r="V3768" i="1" a="1"/>
  <c r="W2158" i="1" a="1"/>
  <c r="X4144" i="1" a="1"/>
  <c r="X533" i="1" a="1"/>
  <c r="W3094" i="1" a="1"/>
  <c r="X5714" i="1" a="1"/>
  <c r="Z3145" i="1" a="1"/>
  <c r="W5396" i="1" a="1"/>
  <c r="Z2955" i="1" a="1"/>
  <c r="Z1304" i="1" a="1"/>
  <c r="W4038" i="1" a="1"/>
  <c r="X3121" i="1" a="1"/>
  <c r="W3734" i="1" a="1"/>
  <c r="Y3254" i="1" a="1"/>
  <c r="Z1355" i="1" a="1"/>
  <c r="V5468" i="1" a="1"/>
  <c r="Z1289" i="1" a="1"/>
  <c r="V5885" i="1" a="1"/>
  <c r="V2621" i="1" a="1"/>
  <c r="Y5281" i="1" a="1"/>
  <c r="Z1986" i="1" a="1"/>
  <c r="Z4973" i="1" a="1"/>
  <c r="W1207" i="1" a="1"/>
  <c r="Y4007" i="1" a="1"/>
  <c r="Y1034" i="1" a="1"/>
  <c r="W3577" i="1" a="1"/>
  <c r="W301" i="1" a="1"/>
  <c r="X433" i="1" a="1"/>
  <c r="Z1115" i="1" a="1"/>
  <c r="X5290" i="1" a="1"/>
  <c r="X4680" i="1" a="1"/>
  <c r="Z5238" i="1" a="1"/>
  <c r="Z4621" i="1" a="1"/>
  <c r="V3083" i="1" a="1"/>
  <c r="X280" i="1" a="1"/>
  <c r="Z2108" i="1" a="1"/>
  <c r="X5699" i="1" a="1"/>
  <c r="Z3230" i="1" a="1"/>
  <c r="Z1974" i="1" a="1"/>
  <c r="Z3959" i="1" a="1"/>
  <c r="V5308" i="1" a="1"/>
  <c r="V1191" i="1" a="1"/>
  <c r="Y5210" i="1" a="1"/>
  <c r="V1133" i="1" a="1"/>
  <c r="Y1110" i="1" a="1"/>
  <c r="V3985" i="1" a="1"/>
  <c r="V4672" i="1" a="1"/>
  <c r="V1243" i="1" a="1"/>
  <c r="Z2440" i="1" a="1"/>
  <c r="W2028" i="1" a="1"/>
  <c r="X589" i="1" a="1"/>
  <c r="Y5415" i="1" a="1"/>
  <c r="Z599" i="1" a="1"/>
  <c r="Y4022" i="1" a="1"/>
  <c r="Y2070" i="1" a="1"/>
  <c r="Z2426" i="1" a="1"/>
  <c r="V2218" i="1" a="1"/>
  <c r="W593" i="1" a="1"/>
  <c r="Y1414" i="1" a="1"/>
  <c r="Z1932" i="1" a="1"/>
  <c r="X4743" i="1" a="1"/>
  <c r="W412" i="1" a="1"/>
  <c r="Y5276" i="1" a="1"/>
  <c r="Z562" i="1" a="1"/>
  <c r="Y2216" i="1" a="1"/>
  <c r="Z3745" i="1" a="1"/>
  <c r="Y2133" i="1" a="1"/>
  <c r="Y3746" i="1" a="1"/>
  <c r="X1363" i="1" a="1"/>
  <c r="Z1435" i="1" a="1"/>
  <c r="Y5715" i="1" a="1"/>
  <c r="W3708" i="1" a="1"/>
  <c r="Y5434" i="1" a="1"/>
  <c r="Z2221" i="1" a="1"/>
  <c r="W2186" i="1" a="1"/>
  <c r="Y2498" i="1" a="1"/>
  <c r="W2639" i="1" a="1"/>
  <c r="Y5900" i="1" a="1"/>
  <c r="W4058" i="1" a="1"/>
  <c r="X5909" i="1" a="1"/>
  <c r="Y1303" i="1" a="1"/>
  <c r="X2165" i="1" a="1"/>
  <c r="X5611" i="1" a="1"/>
  <c r="W4044" i="1" a="1"/>
  <c r="Y2434" i="1" a="1"/>
  <c r="Z4054" i="1" a="1"/>
  <c r="W5803" i="1" a="1"/>
  <c r="X5466" i="1" a="1"/>
  <c r="Y2746" i="1" a="1"/>
  <c r="Y5275" i="1" a="1"/>
  <c r="Y5481" i="1" a="1"/>
  <c r="X2747" i="1" a="1"/>
  <c r="V3633" i="1" a="1"/>
  <c r="Z1295" i="1" a="1"/>
  <c r="V2228" i="1" a="1"/>
  <c r="X3252" i="1" a="1"/>
  <c r="Y2075" i="1" a="1"/>
  <c r="Z5444" i="1" a="1"/>
  <c r="Y1260" i="1" a="1"/>
  <c r="Y2059" i="1" a="1"/>
  <c r="X5275" i="1" a="1"/>
  <c r="Z1409" i="1" a="1"/>
  <c r="Z5376" i="1" a="1"/>
  <c r="W5758" i="1" a="1"/>
  <c r="V5430" i="1" a="1"/>
  <c r="X4978" i="1" a="1"/>
  <c r="Z2166" i="1" a="1"/>
  <c r="V4767" i="1" a="1"/>
  <c r="V1387" i="1" a="1"/>
  <c r="V2938" i="1" a="1"/>
  <c r="W4133" i="1" a="1"/>
  <c r="Z3507" i="1" a="1"/>
  <c r="Z3100" i="1" a="1"/>
  <c r="Z1934" i="1" a="1"/>
  <c r="Y1820" i="1" a="1"/>
  <c r="X567" i="1" a="1"/>
  <c r="V4749" i="1" a="1"/>
  <c r="Y2577" i="1" a="1"/>
  <c r="Z4639" i="1" a="1"/>
  <c r="X4023" i="1" a="1"/>
  <c r="X5950" i="1" a="1"/>
  <c r="W2449" i="1" a="1"/>
  <c r="Z4027" i="1" a="1"/>
  <c r="W1365" i="1" a="1"/>
  <c r="V4013" i="1" a="1"/>
  <c r="Z3469" i="1" a="1"/>
  <c r="Y4749" i="1" a="1"/>
  <c r="X1845" i="1" a="1"/>
  <c r="Z3282" i="1" a="1"/>
  <c r="Z1842" i="1" a="1"/>
  <c r="Z5418" i="1" a="1"/>
  <c r="X2939" i="1" a="1"/>
  <c r="Z2921" i="1" a="1"/>
  <c r="V2193" i="1" a="1"/>
  <c r="X1303" i="1" a="1"/>
  <c r="Y3692" i="1" a="1"/>
  <c r="V497" i="1" a="1"/>
  <c r="X3740" i="1" a="1"/>
  <c r="X2182" i="1" a="1"/>
  <c r="Z3896" i="1" a="1"/>
  <c r="Z2470" i="1" a="1"/>
  <c r="X4975" i="1" a="1"/>
  <c r="W2156" i="1" a="1"/>
  <c r="Z3625" i="1" a="1"/>
  <c r="Z5128" i="1" a="1"/>
  <c r="X3805" i="1" a="1"/>
  <c r="X1981" i="1" a="1"/>
  <c r="W5108" i="1" a="1"/>
  <c r="Z409" i="1" a="1"/>
  <c r="W4671" i="1" a="1"/>
  <c r="Y4675" i="1" a="1"/>
  <c r="W1408" i="1" a="1"/>
  <c r="X5082" i="1" a="1"/>
  <c r="Z288" i="1" a="1"/>
  <c r="Z4572" i="1" a="1"/>
  <c r="W1974" i="1" a="1"/>
  <c r="Z4618" i="1" a="1"/>
  <c r="Y3822" i="1" a="1"/>
  <c r="Z3961" i="1" a="1"/>
  <c r="V1251" i="1" a="1"/>
  <c r="X889" i="1" a="1"/>
  <c r="W1784" i="1" a="1"/>
  <c r="Y4581" i="1" a="1"/>
  <c r="Y2110" i="1" a="1"/>
  <c r="Y1097" i="1" a="1"/>
  <c r="V3363" i="1" a="1"/>
  <c r="X3604" i="1" a="1"/>
  <c r="X21" i="1" a="1"/>
  <c r="Y1098" i="1" a="1"/>
  <c r="Y2608" i="1" a="1"/>
  <c r="Z5234" i="1" a="1"/>
  <c r="V1246" i="1" a="1"/>
  <c r="X17" i="1" a="1"/>
  <c r="X5145" i="1" a="1"/>
  <c r="W4706" i="1" a="1"/>
  <c r="Y4705" i="1" a="1"/>
  <c r="W4397" i="1" a="1"/>
  <c r="V1413" i="1" a="1"/>
  <c r="Z105" i="1" a="1"/>
  <c r="V5412" i="1" a="1"/>
  <c r="X5061" i="1" a="1"/>
  <c r="V4597" i="1" a="1"/>
  <c r="X2706" i="1" a="1"/>
  <c r="X1192" i="1" a="1"/>
  <c r="X5316" i="1" a="1"/>
  <c r="X4584" i="1" a="1"/>
  <c r="W1185" i="1" a="1"/>
  <c r="Y5110" i="1" a="1"/>
  <c r="V873" i="1" a="1"/>
  <c r="W4875" i="1" a="1"/>
  <c r="W3320" i="1" a="1"/>
  <c r="X3587" i="1" a="1"/>
  <c r="X3237" i="1" a="1"/>
  <c r="V2121" i="1" a="1"/>
  <c r="W2320" i="1" a="1"/>
  <c r="V4887" i="1" a="1"/>
  <c r="X3941" i="1" a="1"/>
  <c r="W4631" i="1" a="1"/>
  <c r="Y3970" i="1" a="1"/>
  <c r="Z1202" i="1" a="1"/>
  <c r="V2562" i="1" a="1"/>
  <c r="X2667" i="1" a="1"/>
  <c r="X1046" i="1" a="1"/>
  <c r="X4707" i="1" a="1"/>
  <c r="Y1240" i="1" a="1"/>
  <c r="Y1130" i="1" a="1"/>
  <c r="Y382" i="1" a="1"/>
  <c r="Z4637" i="1" a="1"/>
  <c r="V882" i="1" a="1"/>
  <c r="Z367" i="1" a="1"/>
  <c r="W2707" i="1" a="1"/>
  <c r="Y274" i="1" a="1"/>
  <c r="X1061" i="1" a="1"/>
  <c r="V3550" i="1" a="1"/>
  <c r="Z5674" i="1" a="1"/>
  <c r="Z4886" i="1" a="1"/>
  <c r="X3315" i="1" a="1"/>
  <c r="Y3064" i="1" a="1"/>
  <c r="X3799" i="1" a="1"/>
  <c r="W5097" i="1" a="1"/>
  <c r="Y2910" i="1" a="1"/>
  <c r="X5665" i="1" a="1"/>
  <c r="X213" i="1" a="1"/>
  <c r="W2086" i="1" a="1"/>
  <c r="V1017" i="1" a="1"/>
  <c r="Z854" i="1" a="1"/>
  <c r="W1088" i="1" a="1"/>
  <c r="V3337" i="1" a="1"/>
  <c r="Y1796" i="1" a="1"/>
  <c r="W5786" i="1" a="1"/>
  <c r="X90" i="1" a="1"/>
  <c r="X229" i="1" a="1"/>
  <c r="X241" i="1" a="1"/>
  <c r="Z3159" i="1" a="1"/>
  <c r="Y3353" i="1" a="1"/>
  <c r="Y3226" i="1" a="1"/>
  <c r="Z2115" i="1" a="1"/>
  <c r="Z5842" i="1" a="1"/>
  <c r="W199" i="1" a="1"/>
  <c r="X4935" i="1" a="1"/>
  <c r="X2096" i="1" a="1"/>
  <c r="X5696" i="1" a="1"/>
  <c r="Y346" i="1" a="1"/>
  <c r="Y2880" i="1" a="1"/>
  <c r="Y216" i="1" a="1"/>
  <c r="V207" i="1" a="1"/>
  <c r="Z103" i="1" a="1"/>
  <c r="W2708" i="1" a="1"/>
  <c r="Y4571" i="1" a="1"/>
  <c r="X4582" i="1" a="1"/>
  <c r="X3210" i="1" a="1"/>
  <c r="Z4873" i="1" a="1"/>
  <c r="Y2100" i="1" a="1"/>
  <c r="V3147" i="1" a="1"/>
  <c r="V5318" i="1" a="1"/>
  <c r="X1187" i="1" a="1"/>
  <c r="W1164" i="1" a="1"/>
  <c r="Z2623" i="1" a="1"/>
  <c r="Z5380" i="1" a="1"/>
  <c r="V1241" i="1" a="1"/>
  <c r="W4957" i="1" a="1"/>
  <c r="W4688" i="1" a="1"/>
  <c r="Z2503" i="1" a="1"/>
  <c r="Y2323" i="1" a="1"/>
  <c r="Y2363" i="1" a="1"/>
  <c r="V5938" i="1" a="1"/>
  <c r="X2693" i="1" a="1"/>
  <c r="W1786" i="1" a="1"/>
  <c r="Y5193" i="1" a="1"/>
  <c r="Y3570" i="1" a="1"/>
  <c r="X5261" i="1" a="1"/>
  <c r="Y424" i="1" a="1"/>
  <c r="X4348" i="1" a="1"/>
  <c r="X1106" i="1" a="1"/>
  <c r="Y4598" i="1" a="1"/>
  <c r="W442" i="1" a="1"/>
  <c r="W3201" i="1" a="1"/>
  <c r="V4575" i="1" a="1"/>
  <c r="X3566" i="1" a="1"/>
  <c r="Y1015" i="1" a="1"/>
  <c r="Z273" i="1" a="1"/>
  <c r="Z1114" i="1" a="1"/>
  <c r="X4715" i="1" a="1"/>
  <c r="X5216" i="1" a="1"/>
  <c r="X5132" i="1" a="1"/>
  <c r="W381" i="1" a="1"/>
  <c r="W5322" i="1" a="1"/>
  <c r="Z5177" i="1" a="1"/>
  <c r="V5202" i="1" a="1"/>
  <c r="Z5185" i="1" a="1"/>
  <c r="W4892" i="1" a="1"/>
  <c r="Z5080" i="1" a="1"/>
  <c r="V2893" i="1" a="1"/>
  <c r="V2911" i="1" a="1"/>
  <c r="W1792" i="1" a="1"/>
  <c r="V4640" i="1" a="1"/>
  <c r="W5142" i="1" a="1"/>
  <c r="Y3610" i="1" a="1"/>
  <c r="W3192" i="1" a="1"/>
  <c r="Z1205" i="1" a="1"/>
  <c r="Y5159" i="1" a="1"/>
  <c r="V395" i="1" a="1"/>
  <c r="W3162" i="1" a="1"/>
  <c r="W3538" i="1" a="1"/>
  <c r="X341" i="1" a="1"/>
  <c r="Y5053" i="1" a="1"/>
  <c r="X3191" i="1" a="1"/>
  <c r="Z5943" i="1" a="1"/>
  <c r="Z4725" i="1" a="1"/>
  <c r="Y2639" i="1" a="1"/>
  <c r="Y5119" i="1" a="1"/>
  <c r="Y5795" i="1" a="1"/>
  <c r="V1282" i="1" a="1"/>
  <c r="Z4640" i="1" a="1"/>
  <c r="W417" i="1" a="1"/>
  <c r="Y2615" i="1" a="1"/>
  <c r="X5373" i="1" a="1"/>
  <c r="X4587" i="1" a="1"/>
  <c r="X1068" i="1" a="1"/>
  <c r="Z3809" i="1" a="1"/>
  <c r="Z3231" i="1" a="1"/>
  <c r="W3360" i="1" a="1"/>
  <c r="W4970" i="1" a="1"/>
  <c r="Y10" i="1" a="1"/>
  <c r="W3363" i="1" a="1"/>
  <c r="Z3983" i="1" a="1"/>
  <c r="Y1191" i="1" a="1"/>
  <c r="V5194" i="1" a="1"/>
  <c r="V4629" i="1" a="1"/>
  <c r="Y1125" i="1" a="1"/>
  <c r="V4704" i="1" a="1"/>
  <c r="V5946" i="1" a="1"/>
  <c r="Y5883" i="1" a="1"/>
  <c r="V264" i="1" a="1"/>
  <c r="X4905" i="1" a="1"/>
  <c r="X5856" i="1" a="1"/>
  <c r="W3055" i="1" a="1"/>
  <c r="X4947" i="1" a="1"/>
  <c r="Z301" i="1" a="1"/>
  <c r="W2364" i="1" a="1"/>
  <c r="W3781" i="1" a="1"/>
  <c r="Y240" i="1" a="1"/>
  <c r="X1013" i="1" a="1"/>
  <c r="X87" i="1" a="1"/>
  <c r="X2661" i="1" a="1"/>
  <c r="Y3988" i="1" a="1"/>
  <c r="Z3165" i="1" a="1"/>
  <c r="W5605" i="1" a="1"/>
  <c r="X5834" i="1" a="1"/>
  <c r="V1018" i="1" a="1"/>
  <c r="V1771" i="1" a="1"/>
  <c r="W4" i="1" a="1"/>
  <c r="Z243" i="1" a="1"/>
  <c r="Z3356" i="1" a="1"/>
  <c r="V5128" i="1" a="1"/>
  <c r="Z5941" i="1" a="1"/>
  <c r="Y1811" i="1" a="1"/>
  <c r="Y215" i="1" a="1"/>
  <c r="Z93" i="1" a="1"/>
  <c r="Y5065" i="1" a="1"/>
  <c r="V278" i="1" a="1"/>
  <c r="Z2909" i="1" a="1"/>
  <c r="Y5939" i="1" a="1"/>
  <c r="X1020" i="1" a="1"/>
  <c r="Y96" i="1" a="1"/>
  <c r="Z3184" i="1" a="1"/>
  <c r="X2367" i="1" a="1"/>
  <c r="W5099" i="1" a="1"/>
  <c r="Z4901" i="1" a="1"/>
  <c r="Z2657" i="1" a="1"/>
  <c r="W5877" i="1" a="1"/>
  <c r="W1077" i="1" a="1"/>
  <c r="Z1084" i="1" a="1"/>
  <c r="X2572" i="1" a="1"/>
  <c r="Y1096" i="1" a="1"/>
  <c r="V1208" i="1" a="1"/>
  <c r="Y4631" i="1" a="1"/>
  <c r="W4646" i="1" a="1"/>
  <c r="V5118" i="1" a="1"/>
  <c r="W2716" i="1" a="1"/>
  <c r="W1245" i="1" a="1"/>
  <c r="X1210" i="1" a="1"/>
  <c r="W5149" i="1" a="1"/>
  <c r="X330" i="1" a="1"/>
  <c r="Z3325" i="1" a="1"/>
  <c r="X1078" i="1" a="1"/>
  <c r="Y3817" i="1" a="1"/>
  <c r="V2703" i="1" a="1"/>
  <c r="Z4348" i="1" a="1"/>
  <c r="Z4295" i="1" a="1"/>
  <c r="X4982" i="1" a="1"/>
  <c r="V445" i="1" a="1"/>
  <c r="Y5245" i="1" a="1"/>
  <c r="V3133" i="1" a="1"/>
  <c r="V1156" i="1" a="1"/>
  <c r="X4333" i="1" a="1"/>
  <c r="Z3117" i="1" a="1"/>
  <c r="Z4598" i="1" a="1"/>
  <c r="Z2102" i="1" a="1"/>
  <c r="W3792" i="1" a="1"/>
  <c r="V1079" i="1" a="1"/>
  <c r="W4620" i="1" a="1"/>
  <c r="X3618" i="1" a="1"/>
  <c r="X1254" i="1" a="1"/>
  <c r="X2918" i="1" a="1"/>
  <c r="V1177" i="1" a="1"/>
  <c r="W3838" i="1" a="1"/>
  <c r="X4594" i="1" a="1"/>
  <c r="Z5267" i="1" a="1"/>
  <c r="V4650" i="1" a="1"/>
  <c r="X76" i="1" a="1"/>
  <c r="Z2692" i="1" a="1"/>
  <c r="W3842" i="1" a="1"/>
  <c r="W3208" i="1" a="1"/>
  <c r="Z3973" i="1" a="1"/>
  <c r="X2320" i="1" a="1"/>
  <c r="Z1152" i="1" a="1"/>
  <c r="V3955" i="1" a="1"/>
  <c r="Z5104" i="1" a="1"/>
  <c r="W4692" i="1" a="1"/>
  <c r="W4350" i="1" a="1"/>
  <c r="Y4668" i="1" a="1"/>
  <c r="X403" i="1" a="1"/>
  <c r="V2712" i="1" a="1"/>
  <c r="X265" i="1" a="1"/>
  <c r="X293" i="1" a="1"/>
  <c r="Y5086" i="1" a="1"/>
  <c r="V5153" i="1" a="1"/>
  <c r="V1339" i="1" a="1"/>
  <c r="Z5171" i="1" a="1"/>
  <c r="X1133" i="1" a="1"/>
  <c r="X12" i="1" a="1"/>
  <c r="W366" i="1" a="1"/>
  <c r="X2631" i="1" a="1"/>
  <c r="V440" i="1" a="1"/>
  <c r="Z4638" i="1" a="1"/>
  <c r="Z5129" i="1" a="1"/>
  <c r="W5699" i="1" a="1"/>
  <c r="Z3814" i="1" a="1"/>
  <c r="Y4323" i="1" a="1"/>
  <c r="Z5887" i="1" a="1"/>
  <c r="Z380" i="1" a="1"/>
  <c r="W5257" i="1" a="1"/>
  <c r="Z3199" i="1" a="1"/>
  <c r="V3582" i="1" a="1"/>
  <c r="Y5147" i="1" a="1"/>
  <c r="Z5332" i="1" a="1"/>
  <c r="W4355" i="1" a="1"/>
  <c r="X434" i="1" a="1"/>
  <c r="W5205" i="1" a="1"/>
  <c r="Y2947" i="1" a="1"/>
  <c r="Y443" i="1" a="1"/>
  <c r="Y2146" i="1" a="1"/>
  <c r="W2892" i="1" a="1"/>
  <c r="Y1095" i="1" a="1"/>
  <c r="W291" i="1" a="1"/>
  <c r="X1032" i="1" a="1"/>
  <c r="Z5116" i="1" a="1"/>
  <c r="V2365" i="1" a="1"/>
  <c r="Z1794" i="1" a="1"/>
  <c r="V4318" i="1" a="1"/>
  <c r="V3804" i="1" a="1"/>
  <c r="X5036" i="1" a="1"/>
  <c r="Y5056" i="1" a="1"/>
  <c r="X204" i="1" a="1"/>
  <c r="X3560" i="1" a="1"/>
  <c r="V3080" i="1" a="1"/>
  <c r="X3795" i="1" a="1"/>
  <c r="W186" i="1" a="1"/>
  <c r="X5824" i="1" a="1"/>
  <c r="W5639" i="1" a="1"/>
  <c r="Y2480" i="1" a="1"/>
  <c r="X1031" i="1" a="1"/>
  <c r="V1043" i="1" a="1"/>
  <c r="Y1060" i="1" a="1"/>
  <c r="W1059" i="1" a="1"/>
  <c r="W1956" i="1" a="1"/>
  <c r="V5016" i="1" a="1"/>
  <c r="Z5792" i="1" a="1"/>
  <c r="Z5" i="1" a="1"/>
  <c r="W3191" i="1" a="1"/>
  <c r="Z303" i="1" a="1"/>
  <c r="W3458" i="1" a="1"/>
  <c r="Y4543" i="1" a="1"/>
  <c r="Y2663" i="1" a="1"/>
  <c r="W1038" i="1" a="1"/>
  <c r="V3311" i="1" a="1"/>
  <c r="Y2878" i="1" a="1"/>
  <c r="Y276" i="1" a="1"/>
  <c r="X247" i="1" a="1"/>
  <c r="X2330" i="1" a="1"/>
  <c r="V1737" i="1" a="1"/>
  <c r="Y5647" i="1" a="1"/>
  <c r="Z5847" i="1" a="1"/>
  <c r="Y1016" i="1" a="1"/>
  <c r="V1049" i="1" a="1"/>
  <c r="X3343" i="1" a="1"/>
  <c r="Z318" i="1" a="1"/>
  <c r="Y4568" i="1" a="1"/>
  <c r="W3831" i="1" a="1"/>
  <c r="X354" i="1" a="1"/>
  <c r="Y4646" i="1" a="1"/>
  <c r="V24" i="1" a="1"/>
  <c r="W1822" i="1" a="1"/>
  <c r="V1820" i="1" a="1"/>
  <c r="Y5294" i="1" a="1"/>
  <c r="X1135" i="1" a="1"/>
  <c r="V2724" i="1" a="1"/>
  <c r="W5110" i="1" a="1"/>
  <c r="Z4964" i="1" a="1"/>
  <c r="Z4349" i="1" a="1"/>
  <c r="V5084" i="1" a="1"/>
  <c r="V3806" i="1" a="1"/>
  <c r="Y2396" i="1" a="1"/>
  <c r="X3313" i="1" a="1"/>
  <c r="V3978" i="1" a="1"/>
  <c r="Y4685" i="1" a="1"/>
  <c r="V5239" i="1" a="1"/>
  <c r="X1105" i="1" a="1"/>
  <c r="V4950" i="1" a="1"/>
  <c r="V5269" i="1" a="1"/>
  <c r="W5200" i="1" a="1"/>
  <c r="X3752" i="1" a="1"/>
  <c r="Y4330" i="1" a="1"/>
  <c r="Y5887" i="1" a="1"/>
  <c r="Y266" i="1" a="1"/>
  <c r="Y1785" i="1" a="1"/>
  <c r="X3347" i="1" a="1"/>
  <c r="W3832" i="1" a="1"/>
  <c r="X4349" i="1" a="1"/>
  <c r="V4329" i="1" a="1"/>
  <c r="Z2500" i="1" a="1"/>
  <c r="X4636" i="1" a="1"/>
  <c r="W4651" i="1" a="1"/>
  <c r="X4627" i="1" a="1"/>
  <c r="W1114" i="1" a="1"/>
  <c r="W2487" i="1" a="1"/>
  <c r="Y5218" i="1" a="1"/>
  <c r="Y347" i="1" a="1"/>
  <c r="Y1009" i="1" a="1"/>
  <c r="Z5886" i="1" a="1"/>
  <c r="Z4564" i="1" a="1"/>
  <c r="W382" i="1" a="1"/>
  <c r="Y1267" i="1" a="1"/>
  <c r="Z3190" i="1" a="1"/>
  <c r="Y5162" i="1" a="1"/>
  <c r="W5165" i="1" a="1"/>
  <c r="W2531" i="1" a="1"/>
  <c r="V5248" i="1" a="1"/>
  <c r="Y5179" i="1" a="1"/>
  <c r="Z2614" i="1" a="1"/>
  <c r="Z1050" i="1" a="1"/>
  <c r="V77" i="1" a="1"/>
  <c r="X1064" i="1" a="1"/>
  <c r="X3336" i="1" a="1"/>
  <c r="Y4957" i="1" a="1"/>
  <c r="Z3974" i="1" a="1"/>
  <c r="Y3243" i="1" a="1"/>
  <c r="Z1816" i="1" a="1"/>
  <c r="Y5247" i="1" a="1"/>
  <c r="Y1129" i="1" a="1"/>
  <c r="Z2120" i="1" a="1"/>
  <c r="Z1824" i="1" a="1"/>
  <c r="X5286" i="1" a="1"/>
  <c r="W5126" i="1" a="1"/>
  <c r="Y3963" i="1" a="1"/>
  <c r="W306" i="1" a="1"/>
  <c r="X4893" i="1" a="1"/>
  <c r="X3556" i="1" a="1"/>
  <c r="Y2128" i="1" a="1"/>
  <c r="Z2943" i="1" a="1"/>
  <c r="Z4980" i="1" a="1"/>
  <c r="Z885" i="1" a="1"/>
  <c r="X3594" i="1" a="1"/>
  <c r="Y326" i="1" a="1"/>
  <c r="Y5844" i="1" a="1"/>
  <c r="Y59" i="1" a="1"/>
  <c r="W2117" i="1" a="1"/>
  <c r="V1770" i="1" a="1"/>
  <c r="X992" i="1" a="1"/>
  <c r="Z2400" i="1" a="1"/>
  <c r="V5061" i="1" a="1"/>
  <c r="Z1000" i="1" a="1"/>
  <c r="V1775" i="1" a="1"/>
  <c r="Y211" i="1" a="1"/>
  <c r="W223" i="1" a="1"/>
  <c r="V2096" i="1" a="1"/>
  <c r="W5067" i="1" a="1"/>
  <c r="Z4591" i="1" a="1"/>
  <c r="Z3235" i="1" a="1"/>
  <c r="X3229" i="1" a="1"/>
  <c r="V3810" i="1" a="1"/>
  <c r="X4938" i="1" a="1"/>
  <c r="V5784" i="1" a="1"/>
  <c r="V4531" i="1" a="1"/>
  <c r="Z3070" i="1" a="1"/>
  <c r="Y377" i="1" a="1"/>
  <c r="Z4589" i="1" a="1"/>
  <c r="Y4578" i="1" a="1"/>
  <c r="V2696" i="1" a="1"/>
  <c r="Z5840" i="1" a="1"/>
  <c r="Y3533" i="1" a="1"/>
  <c r="Y1955" i="1" a="1"/>
  <c r="Y3183" i="1" a="1"/>
  <c r="Y5701" i="1" a="1"/>
  <c r="Y4569" i="1" a="1"/>
  <c r="X195" i="1" a="1"/>
  <c r="V3150" i="1" a="1"/>
  <c r="Y3302" i="1" a="1"/>
  <c r="X5051" i="1" a="1"/>
  <c r="V2715" i="1" a="1"/>
  <c r="Y3683" i="1" a="1"/>
  <c r="X5939" i="1" a="1"/>
  <c r="Y271" i="1" a="1"/>
  <c r="X282" i="1" a="1"/>
  <c r="Y2102" i="1" a="1"/>
  <c r="Y1116" i="1" a="1"/>
  <c r="Z3501" i="1" a="1"/>
  <c r="Y4654" i="1" a="1"/>
  <c r="Y2126" i="1" a="1"/>
  <c r="W3752" i="1" a="1"/>
  <c r="V3989" i="1" a="1"/>
  <c r="W5262" i="1" a="1"/>
  <c r="Y1214" i="1" a="1"/>
  <c r="X1163" i="1" a="1"/>
  <c r="Z4603" i="1" a="1"/>
  <c r="W1237" i="1" a="1"/>
  <c r="W2355" i="1" a="1"/>
  <c r="X5089" i="1" a="1"/>
  <c r="X3802" i="1" a="1"/>
  <c r="V2322" i="1" a="1"/>
  <c r="Y4669" i="1" a="1"/>
  <c r="Y4601" i="1" a="1"/>
  <c r="Z5260" i="1" a="1"/>
  <c r="Y5165" i="1" a="1"/>
  <c r="W3750" i="1" a="1"/>
  <c r="Z5156" i="1" a="1"/>
  <c r="Z1122" i="1" a="1"/>
  <c r="W4734" i="1" a="1"/>
  <c r="V5227" i="1" a="1"/>
  <c r="W5094" i="1" a="1"/>
  <c r="W3834" i="1" a="1"/>
  <c r="X3078" i="1" a="1"/>
  <c r="Y283" i="1" a="1"/>
  <c r="Z10" i="1" a="1"/>
  <c r="X3170" i="1" a="1"/>
  <c r="W4674" i="1" a="1"/>
  <c r="X2615" i="1" a="1"/>
  <c r="Y4611" i="1" a="1"/>
  <c r="X1828" i="1" a="1"/>
  <c r="W3244" i="1" a="1"/>
  <c r="X1173" i="1" a="1"/>
  <c r="X2130" i="1" a="1"/>
  <c r="Z3228" i="1" a="1"/>
  <c r="X1066" i="1" a="1"/>
  <c r="X3341" i="1" a="1"/>
  <c r="W2714" i="1" a="1"/>
  <c r="V375" i="1" a="1"/>
  <c r="W5189" i="1" a="1"/>
  <c r="W4332" i="1" a="1"/>
  <c r="X2496" i="1" a="1"/>
  <c r="V2634" i="1" a="1"/>
  <c r="Y4983" i="1" a="1"/>
  <c r="V1149" i="1" a="1"/>
  <c r="V3591" i="1" a="1"/>
  <c r="W2376" i="1" a="1"/>
  <c r="Z5880" i="1" a="1"/>
  <c r="Z3351" i="1" a="1"/>
  <c r="W2368" i="1" a="1"/>
  <c r="X3311" i="1" a="1"/>
  <c r="Y2121" i="1" a="1"/>
  <c r="V3607" i="1" a="1"/>
  <c r="X2573" i="1" a="1"/>
  <c r="Z2554" i="1" a="1"/>
  <c r="Y1118" i="1" a="1"/>
  <c r="V5294" i="1" a="1"/>
  <c r="V408" i="1" a="1"/>
  <c r="V4352" i="1" a="1"/>
  <c r="V3131" i="1" a="1"/>
  <c r="Y4764" i="1" a="1"/>
  <c r="V1023" i="1" a="1"/>
  <c r="V2906" i="1" a="1"/>
  <c r="W5942" i="1" a="1"/>
  <c r="V2668" i="1" a="1"/>
  <c r="Y3807" i="1" a="1"/>
  <c r="W4689" i="1" a="1"/>
  <c r="Y2618" i="1" a="1"/>
  <c r="Y5105" i="1" a="1"/>
  <c r="Y5126" i="1" a="1"/>
  <c r="Y3616" i="1" a="1"/>
  <c r="V4351" i="1" a="1"/>
  <c r="X30" i="1" a="1"/>
  <c r="X5124" i="1" a="1"/>
  <c r="W1265" i="1" a="1"/>
  <c r="Z4354" i="1" a="1"/>
  <c r="Z2731" i="1" a="1"/>
  <c r="V101" i="1" a="1"/>
  <c r="X3796" i="1" a="1"/>
  <c r="V1795" i="1" a="1"/>
  <c r="X1015" i="1" a="1"/>
  <c r="W2722" i="1" a="1"/>
  <c r="X3603" i="1" a="1"/>
  <c r="V2682" i="1" a="1"/>
  <c r="W2560" i="1" a="1"/>
  <c r="W4642" i="1" a="1"/>
  <c r="V4363" i="1" a="1"/>
  <c r="X2947" i="1" a="1"/>
  <c r="X1989" i="1" a="1"/>
  <c r="Y2905" i="1" a="1"/>
  <c r="X375" i="1" a="1"/>
  <c r="X307" i="1" a="1"/>
  <c r="W2711" i="1" a="1"/>
  <c r="Y5252" i="1" a="1"/>
  <c r="V884" i="1" a="1"/>
  <c r="X1124" i="1" a="1"/>
  <c r="W4331" i="1" a="1"/>
  <c r="Z5319" i="1" a="1"/>
  <c r="V4634" i="1" a="1"/>
  <c r="V5886" i="1" a="1"/>
  <c r="W4575" i="1" a="1"/>
  <c r="X2399" i="1" a="1"/>
  <c r="Y275" i="1" a="1"/>
  <c r="Z1102" i="1" a="1"/>
  <c r="W5201" i="1" a="1"/>
  <c r="X3247" i="1" a="1"/>
  <c r="X5114" i="1" a="1"/>
  <c r="W1813" i="1" a="1"/>
  <c r="Y2924" i="1" a="1"/>
  <c r="Y2316" i="1" a="1"/>
  <c r="V1171" i="1" a="1"/>
  <c r="V401" i="1" a="1"/>
  <c r="Y1325" i="1" a="1"/>
  <c r="X1266" i="1" a="1"/>
  <c r="X2003" i="1" a="1"/>
  <c r="X2136" i="1" a="1"/>
  <c r="V560" i="1" a="1"/>
  <c r="Y5414" i="1" a="1"/>
  <c r="W4914" i="1" a="1"/>
  <c r="Y68" i="1" a="1"/>
  <c r="X1440" i="1" a="1"/>
  <c r="Z4375" i="1" a="1"/>
  <c r="Z5308" i="1" a="1"/>
  <c r="Z543" i="1" a="1"/>
  <c r="X4713" i="1" a="1"/>
  <c r="Y4376" i="1" a="1"/>
  <c r="Y3466" i="1" a="1"/>
  <c r="Y3996" i="1" a="1"/>
  <c r="W5375" i="1" a="1"/>
  <c r="Z2178" i="1" a="1"/>
  <c r="V3684" i="1" a="1"/>
  <c r="W4379" i="1" a="1"/>
  <c r="W4012" i="1" a="1"/>
  <c r="Y5232" i="1" a="1"/>
  <c r="W599" i="1" a="1"/>
  <c r="X5247" i="1" a="1"/>
  <c r="X5955" i="1" a="1"/>
  <c r="Z2583" i="1" a="1"/>
  <c r="Y3636" i="1" a="1"/>
  <c r="Y5362" i="1" a="1"/>
  <c r="Z1835" i="1" a="1"/>
  <c r="W3825" i="1" a="1"/>
  <c r="W3169" i="1" a="1"/>
  <c r="Y2766" i="1" a="1"/>
  <c r="V5361" i="1" a="1"/>
  <c r="X5898" i="1" a="1"/>
  <c r="X2507" i="1" a="1"/>
  <c r="Z1340" i="1" a="1"/>
  <c r="Z4388" i="1" a="1"/>
  <c r="Z5423" i="1" a="1"/>
  <c r="V5461" i="1" a="1"/>
  <c r="X482" i="1" a="1"/>
  <c r="X1386" i="1" a="1"/>
  <c r="Z4715" i="1" a="1"/>
  <c r="Y1150" i="1" a="1"/>
  <c r="X1296" i="1" a="1"/>
  <c r="X2213" i="1" a="1"/>
  <c r="Z5428" i="1" a="1"/>
  <c r="V4042" i="1" a="1"/>
  <c r="Z5707" i="1" a="1"/>
  <c r="X5377" i="1" a="1"/>
  <c r="Z2762" i="1" a="1"/>
  <c r="V4743" i="1" a="1"/>
  <c r="V2184" i="1" a="1"/>
  <c r="W4733" i="1" a="1"/>
  <c r="V2073" i="1" a="1"/>
  <c r="W3085" i="1" a="1"/>
  <c r="X2214" i="1" a="1"/>
  <c r="X1410" i="1" a="1"/>
  <c r="W2203" i="1" a="1"/>
  <c r="W4616" i="1" a="1"/>
  <c r="X4749" i="1" a="1"/>
  <c r="Y625" i="1" a="1"/>
  <c r="Y2444" i="1" a="1"/>
  <c r="W4435" i="1" a="1"/>
  <c r="Y2000" i="1" a="1"/>
  <c r="V4730" i="1" a="1"/>
  <c r="X5725" i="1" a="1"/>
  <c r="V5330" i="1" a="1"/>
  <c r="Y4387" i="1" a="1"/>
  <c r="Z2137" i="1" a="1"/>
  <c r="V5762" i="1" a="1"/>
  <c r="Y496" i="1" a="1"/>
  <c r="Z346" i="1" a="1"/>
  <c r="X5363" i="1" a="1"/>
  <c r="Y1983" i="1" a="1"/>
  <c r="X24" i="1" a="1"/>
  <c r="X3194" i="1" a="1"/>
  <c r="Y3132" i="1" a="1"/>
  <c r="Y4010" i="1" a="1"/>
  <c r="W3959" i="1" a="1"/>
  <c r="W1063" i="1" a="1"/>
  <c r="X1776" i="1" a="1"/>
  <c r="Z884" i="1" a="1"/>
  <c r="Y5104" i="1" a="1"/>
  <c r="W5321" i="1" a="1"/>
  <c r="Z5190" i="1" a="1"/>
  <c r="Y2579" i="1" a="1"/>
  <c r="X1132" i="1" a="1"/>
  <c r="W1814" i="1" a="1"/>
  <c r="Y1013" i="1" a="1"/>
  <c r="W302" i="1" a="1"/>
  <c r="W5696" i="1" a="1"/>
  <c r="Z5699" i="1" a="1"/>
  <c r="V5180" i="1" a="1"/>
  <c r="Y5793" i="1" a="1"/>
  <c r="Z450" i="1" a="1"/>
  <c r="W2323" i="1" a="1"/>
  <c r="Y871" i="1" a="1"/>
  <c r="V1142" i="1" a="1"/>
  <c r="W4296" i="1" a="1"/>
  <c r="X5332" i="1" a="1"/>
  <c r="Y5250" i="1" a="1"/>
  <c r="Z4932" i="1" a="1"/>
  <c r="W1933" i="1" a="1"/>
  <c r="Y4410" i="1" a="1"/>
  <c r="V2444" i="1" a="1"/>
  <c r="V4119" i="1" a="1"/>
  <c r="Y601" i="1" a="1"/>
  <c r="V3118" i="1" a="1"/>
  <c r="V4083" i="1" a="1"/>
  <c r="V528" i="1" a="1"/>
  <c r="Y4099" i="1" a="1"/>
  <c r="W3629" i="1" a="1"/>
  <c r="V120" i="1" a="1"/>
  <c r="Z2468" i="1" a="1"/>
  <c r="Y4401" i="1" a="1"/>
  <c r="Z1224" i="1" a="1"/>
  <c r="Z1183" i="1" a="1"/>
  <c r="Y556" i="1" a="1"/>
  <c r="Z4108" i="1" a="1"/>
  <c r="X859" i="1" a="1"/>
  <c r="W1880" i="1" a="1"/>
  <c r="W3252" i="1" a="1"/>
  <c r="Z1370" i="1" a="1"/>
  <c r="V4394" i="1" a="1"/>
  <c r="Z2019" i="1" a="1"/>
  <c r="W5921" i="1" a="1"/>
  <c r="Y5448" i="1" a="1"/>
  <c r="W3764" i="1" a="1"/>
  <c r="Z4022" i="1" a="1"/>
  <c r="V5199" i="1" a="1"/>
  <c r="W5204" i="1" a="1"/>
  <c r="Z3851" i="1" a="1"/>
  <c r="Z4130" i="1" a="1"/>
  <c r="V5716" i="1" a="1"/>
  <c r="X5324" i="1" a="1"/>
  <c r="Y5905" i="1" a="1"/>
  <c r="Z5954" i="1" a="1"/>
  <c r="Z1406" i="1" a="1"/>
  <c r="W3096" i="1" a="1"/>
  <c r="V3096" i="1" a="1"/>
  <c r="Z2953" i="1" a="1"/>
  <c r="W2244" i="1" a="1"/>
  <c r="V4985" i="1" a="1"/>
  <c r="X5233" i="1" a="1"/>
  <c r="W2441" i="1" a="1"/>
  <c r="Z3390" i="1" a="1"/>
  <c r="Y5453" i="1" a="1"/>
  <c r="Z2141" i="1" a="1"/>
  <c r="Z3695" i="1" a="1"/>
  <c r="V540" i="1" a="1"/>
  <c r="Y620" i="1" a="1"/>
  <c r="X2148" i="1" a="1"/>
  <c r="W1843" i="1" a="1"/>
  <c r="W2949" i="1" a="1"/>
  <c r="V631" i="1" a="1"/>
  <c r="V543" i="1" a="1"/>
  <c r="X5422" i="1" a="1"/>
  <c r="V596" i="1" a="1"/>
  <c r="V5260" i="1" a="1"/>
  <c r="W1239" i="1" a="1"/>
  <c r="Y3857" i="1" a="1"/>
  <c r="W4699" i="1" a="1"/>
  <c r="V5920" i="1" a="1"/>
  <c r="Y1286" i="1" a="1"/>
  <c r="Y553" i="1" a="1"/>
  <c r="X2183" i="1" a="1"/>
  <c r="Z4049" i="1" a="1"/>
  <c r="Z2967" i="1" a="1"/>
  <c r="X629" i="1" a="1"/>
  <c r="V1833" i="1" a="1"/>
  <c r="W4071" i="1" a="1"/>
  <c r="V3636" i="1" a="1"/>
  <c r="W402" i="1" a="1"/>
  <c r="W3366" i="1" a="1"/>
  <c r="Z4416" i="1" a="1"/>
  <c r="X2467" i="1" a="1"/>
  <c r="X4122" i="1" a="1"/>
  <c r="Y3465" i="1" a="1"/>
  <c r="V4747" i="1" a="1"/>
  <c r="W5907" i="1" a="1"/>
  <c r="X5397" i="1" a="1"/>
  <c r="X4773" i="1" a="1"/>
  <c r="W5363" i="1" a="1"/>
  <c r="X4555" i="1" a="1"/>
  <c r="V5221" i="1" a="1"/>
  <c r="Y5113" i="1" a="1"/>
  <c r="Y4642" i="1" a="1"/>
  <c r="X5211" i="1" a="1"/>
  <c r="W424" i="1" a="1"/>
  <c r="X3863" i="1" a="1"/>
  <c r="X3318" i="1" a="1"/>
  <c r="W255" i="1" a="1"/>
  <c r="Z1066" i="1" a="1"/>
  <c r="X4963" i="1" a="1"/>
  <c r="Y15" i="1" a="1"/>
  <c r="W3944" i="1" a="1"/>
  <c r="W4900" i="1" a="1"/>
  <c r="V1991" i="1" a="1"/>
  <c r="X1172" i="1" a="1"/>
  <c r="X4581" i="1" a="1"/>
  <c r="X1072" i="1" a="1"/>
  <c r="X340" i="1" a="1"/>
  <c r="Z1810" i="1" a="1"/>
  <c r="V3831" i="1" a="1"/>
  <c r="W1244" i="1" a="1"/>
  <c r="X401" i="1" a="1"/>
  <c r="W1303" i="1" a="1"/>
  <c r="Y5258" i="1" a="1"/>
  <c r="W4964" i="1" a="1"/>
  <c r="Y1209" i="1" a="1"/>
  <c r="Z4622" i="1" a="1"/>
  <c r="W1124" i="1" a="1"/>
  <c r="X3249" i="1" a="1"/>
  <c r="W5254" i="1" a="1"/>
  <c r="Z5725" i="1" a="1"/>
  <c r="W3507" i="1" a="1"/>
  <c r="V1393" i="1" a="1"/>
  <c r="V2933" i="1" a="1"/>
  <c r="Y2181" i="1" a="1"/>
  <c r="Y2001" i="1" a="1"/>
  <c r="V4399" i="1" a="1"/>
  <c r="Z1363" i="1" a="1"/>
  <c r="Y4413" i="1" a="1"/>
  <c r="Y1831" i="1" a="1"/>
  <c r="W5748" i="1" a="1"/>
  <c r="X2153" i="1" a="1"/>
  <c r="X3614" i="1" a="1"/>
  <c r="V5311" i="1" a="1"/>
  <c r="X5274" i="1" a="1"/>
  <c r="Y487" i="1" a="1"/>
  <c r="Z2198" i="1" a="1"/>
  <c r="Y551" i="1" a="1"/>
  <c r="Y506" i="1" a="1"/>
  <c r="W4385" i="1" a="1"/>
  <c r="W1322" i="1" a="1"/>
  <c r="W3879" i="1" a="1"/>
  <c r="V5420" i="1" a="1"/>
  <c r="V5478" i="1" a="1"/>
  <c r="V2421" i="1" a="1"/>
  <c r="V2070" i="1" a="1"/>
  <c r="Z2191" i="1" a="1"/>
  <c r="X1265" i="1" a="1"/>
  <c r="X4971" i="1" a="1"/>
  <c r="V4383" i="1" a="1"/>
  <c r="Y4702" i="1" a="1"/>
  <c r="Y1721" i="1" a="1"/>
  <c r="X3684" i="1" a="1"/>
  <c r="W111" i="1" a="1"/>
  <c r="V3848" i="1" a="1"/>
  <c r="X1431" i="1" a="1"/>
  <c r="W1366" i="1" a="1"/>
  <c r="V4029" i="1" a="1"/>
  <c r="X2019" i="1" a="1"/>
  <c r="V3117" i="1" a="1"/>
  <c r="V3829" i="1" a="1"/>
  <c r="V5345" i="1" a="1"/>
  <c r="Z5722" i="1" a="1"/>
  <c r="X4766" i="1" a="1"/>
  <c r="W2026" i="1" a="1"/>
  <c r="Z2158" i="1" a="1"/>
  <c r="Z5300" i="1" a="1"/>
  <c r="V4768" i="1" a="1"/>
  <c r="X1262" i="1" a="1"/>
  <c r="X559" i="1" a="1"/>
  <c r="W4729" i="1" a="1"/>
  <c r="Y582" i="1" a="1"/>
  <c r="Z5405" i="1" a="1"/>
  <c r="X5448" i="1" a="1"/>
  <c r="X540" i="1" a="1"/>
  <c r="W1446" i="1" a="1"/>
  <c r="Y3571" i="1" a="1"/>
  <c r="V4359" i="1" a="1"/>
  <c r="W3376" i="1" a="1"/>
  <c r="W3171" i="1" a="1"/>
  <c r="W1370" i="1" a="1"/>
  <c r="Y3279" i="1" a="1"/>
  <c r="W3461" i="1" a="1"/>
  <c r="X2966" i="1" a="1"/>
  <c r="W1312" i="1" a="1"/>
  <c r="Y4378" i="1" a="1"/>
  <c r="V5379" i="1" a="1"/>
  <c r="Z556" i="1" a="1"/>
  <c r="X2758" i="1" a="1"/>
  <c r="W4635" i="1" a="1"/>
  <c r="Z2621" i="1" a="1"/>
  <c r="V5404" i="1" a="1"/>
  <c r="X4063" i="1" a="1"/>
  <c r="W3853" i="1" a="1"/>
  <c r="Y4969" i="1" a="1"/>
  <c r="V3379" i="1" a="1"/>
  <c r="V549" i="1" a="1"/>
  <c r="W640" i="1" a="1"/>
  <c r="X5905" i="1" a="1"/>
  <c r="Y1442" i="1" a="1"/>
  <c r="X3365" i="1" a="1"/>
  <c r="Z1438" i="1" a="1"/>
  <c r="Y2419" i="1" a="1"/>
  <c r="Y2377" i="1" a="1"/>
  <c r="X2927" i="1" a="1"/>
  <c r="Z2471" i="1" a="1"/>
  <c r="W5393" i="1" a="1"/>
  <c r="Z575" i="1" a="1"/>
  <c r="Y520" i="1" a="1"/>
  <c r="V3689" i="1" a="1"/>
  <c r="W5954" i="1" a="1"/>
  <c r="V3999" i="1" a="1"/>
  <c r="W3124" i="1" a="1"/>
  <c r="W5407" i="1" a="1"/>
  <c r="Y1389" i="1" a="1"/>
  <c r="V4732" i="1" a="1"/>
  <c r="V4910" i="1" a="1"/>
  <c r="X1010" i="1" a="1"/>
  <c r="W3985" i="1" a="1"/>
  <c r="Z5155" i="1" a="1"/>
  <c r="Z3169" i="1" a="1"/>
  <c r="Z1306" i="1" a="1"/>
  <c r="Z1983" i="1" a="1"/>
  <c r="W4533" i="1" a="1"/>
  <c r="X865" i="1" a="1"/>
  <c r="Y2889" i="1" a="1"/>
  <c r="Y4907" i="1" a="1"/>
  <c r="Y5230" i="1" a="1"/>
  <c r="X4650" i="1" a="1"/>
  <c r="Z4339" i="1" a="1"/>
  <c r="Y3972" i="1" a="1"/>
  <c r="Y5304" i="1" a="1"/>
  <c r="V1969" i="1" a="1"/>
  <c r="W5079" i="1" a="1"/>
  <c r="Z3339" i="1" a="1"/>
  <c r="V4598" i="1" a="1"/>
  <c r="W2661" i="1" a="1"/>
  <c r="X373" i="1" a="1"/>
  <c r="X454" i="1" a="1"/>
  <c r="W5617" i="1" a="1"/>
  <c r="X3158" i="1" a="1"/>
  <c r="W5100" i="1" a="1"/>
  <c r="W5239" i="1" a="1"/>
  <c r="V4297" i="1" a="1"/>
  <c r="X5171" i="1" a="1"/>
  <c r="X4332" i="1" a="1"/>
  <c r="Y5416" i="1" a="1"/>
  <c r="W1987" i="1" a="1"/>
  <c r="W2771" i="1" a="1"/>
  <c r="X1323" i="1" a="1"/>
  <c r="X590" i="1" a="1"/>
  <c r="W477" i="1" a="1"/>
  <c r="W2656" i="1" a="1"/>
  <c r="Z3213" i="1" a="1"/>
  <c r="W435" i="1" a="1"/>
  <c r="Z4963" i="1" a="1"/>
  <c r="Y2568" i="1" a="1"/>
  <c r="Z2907" i="1" a="1"/>
  <c r="Y4663" i="1" a="1"/>
  <c r="W4645" i="1" a="1"/>
  <c r="Z419" i="1" a="1"/>
  <c r="Z437" i="1" a="1"/>
  <c r="V2374" i="1" a="1"/>
  <c r="V883" i="1" a="1"/>
  <c r="V1225" i="1" a="1"/>
  <c r="V5170" i="1" a="1"/>
  <c r="V4688" i="1" a="1"/>
  <c r="V2701" i="1" a="1"/>
  <c r="W5793" i="1" a="1"/>
  <c r="Y2916" i="1" a="1"/>
  <c r="Z2555" i="1" a="1"/>
  <c r="W1165" i="1" a="1"/>
  <c r="W5168" i="1" a="1"/>
  <c r="V5875" i="1" a="1"/>
  <c r="V2903" i="1" a="1"/>
  <c r="Y5320" i="1" a="1"/>
  <c r="V3953" i="1" a="1"/>
  <c r="Y1121" i="1" a="1"/>
  <c r="W2316" i="1" a="1"/>
  <c r="W5180" i="1" a="1"/>
  <c r="X3595" i="1" a="1"/>
  <c r="X3838" i="1" a="1"/>
  <c r="Z377" i="1" a="1"/>
  <c r="W3803" i="1" a="1"/>
  <c r="W3818" i="1" a="1"/>
  <c r="Y4534" i="1" a="1"/>
  <c r="V5029" i="1" a="1"/>
  <c r="V3328" i="1" a="1"/>
  <c r="X5831" i="1" a="1"/>
  <c r="Z4527" i="1" a="1"/>
  <c r="W3352" i="1" a="1"/>
  <c r="W3810" i="1" a="1"/>
  <c r="V1789" i="1" a="1"/>
  <c r="Y221" i="1" a="1"/>
  <c r="X2394" i="1" a="1"/>
  <c r="W5054" i="1" a="1"/>
  <c r="X1038" i="1" a="1"/>
  <c r="W4592" i="1" a="1"/>
  <c r="V3939" i="1" a="1"/>
  <c r="Y3563" i="1" a="1"/>
  <c r="Y3568" i="1" a="1"/>
  <c r="Y990" i="1" a="1"/>
  <c r="V5691" i="1" a="1"/>
  <c r="X2658" i="1" a="1"/>
  <c r="V891" i="1" a="1"/>
  <c r="Y370" i="1" a="1"/>
  <c r="Z3815" i="1" a="1"/>
  <c r="X4899" i="1" a="1"/>
  <c r="X2715" i="1" a="1"/>
  <c r="V2478" i="1" a="1"/>
  <c r="W2089" i="1" a="1"/>
  <c r="Y1951" i="1" a="1"/>
  <c r="Z1770" i="1" a="1"/>
  <c r="W3355" i="1" a="1"/>
  <c r="Z4576" i="1" a="1"/>
  <c r="W987" i="1" a="1"/>
  <c r="Z3936" i="1" a="1"/>
  <c r="Y233" i="1" a="1"/>
  <c r="X1006" i="1" a="1"/>
  <c r="W4905" i="1" a="1"/>
  <c r="X1799" i="1" a="1"/>
  <c r="V3805" i="1" a="1"/>
  <c r="Y894" i="1" a="1"/>
  <c r="W4894" i="1" a="1"/>
  <c r="Y1088" i="1" a="1"/>
  <c r="Z1159" i="1" a="1"/>
  <c r="Y3728" i="1" a="1"/>
  <c r="V1190" i="1" a="1"/>
  <c r="V2580" i="1" a="1"/>
  <c r="Y5200" i="1" a="1"/>
  <c r="W3159" i="1" a="1"/>
  <c r="W1991" i="1" a="1"/>
  <c r="Z3194" i="1" a="1"/>
  <c r="W2913" i="1" a="1"/>
  <c r="Y1799" i="1" a="1"/>
  <c r="V4942" i="1" a="1"/>
  <c r="Y1010" i="1" a="1"/>
  <c r="V3558" i="1" a="1"/>
  <c r="Y3333" i="1" a="1"/>
  <c r="V2692" i="1" a="1"/>
  <c r="W444" i="1" a="1"/>
  <c r="W3581" i="1" a="1"/>
  <c r="Z2634" i="1" a="1"/>
  <c r="Y5169" i="1" a="1"/>
  <c r="Y3751" i="1" a="1"/>
  <c r="X1148" i="1" a="1"/>
  <c r="W2563" i="1" a="1"/>
  <c r="Y3812" i="1" a="1"/>
  <c r="W454" i="1" a="1"/>
  <c r="X2606" i="1" a="1"/>
  <c r="Z1012" i="1" a="1"/>
  <c r="Y4942" i="1" a="1"/>
  <c r="V4896" i="1" a="1"/>
  <c r="V394" i="1" a="1"/>
  <c r="V2736" i="1" a="1"/>
  <c r="Z5237" i="1" a="1"/>
  <c r="Z1149" i="1" a="1"/>
  <c r="X1164" i="1" a="1"/>
  <c r="W3733" i="1" a="1"/>
  <c r="X1235" i="1" a="1"/>
  <c r="Y1227" i="1" a="1"/>
  <c r="W2580" i="1" a="1"/>
  <c r="W352" i="1" a="1"/>
  <c r="X334" i="1" a="1"/>
  <c r="Y323" i="1" a="1"/>
  <c r="Y1092" i="1" a="1"/>
  <c r="W3579" i="1" a="1"/>
  <c r="X1984" i="1" a="1"/>
  <c r="Y4617" i="1" a="1"/>
  <c r="V855" i="1" a="1"/>
  <c r="Z3161" i="1" a="1"/>
  <c r="X4977" i="1" a="1"/>
  <c r="Z1227" i="1" a="1"/>
  <c r="V4626" i="1" a="1"/>
  <c r="W5127" i="1" a="1"/>
  <c r="X3679" i="1" a="1"/>
  <c r="W2405" i="1" a="1"/>
  <c r="Y4545" i="1" a="1"/>
  <c r="V2546" i="1" a="1"/>
  <c r="W5134" i="1" a="1"/>
  <c r="V4361" i="1" a="1"/>
  <c r="V4675" i="1" a="1"/>
  <c r="W5137" i="1" a="1"/>
  <c r="Z3583" i="1" a="1"/>
  <c r="W2926" i="1" a="1"/>
  <c r="X4667" i="1" a="1"/>
  <c r="Y1196" i="1" a="1"/>
  <c r="X4673" i="1" a="1"/>
  <c r="Z4764" i="1" a="1"/>
  <c r="Y4944" i="1" a="1"/>
  <c r="V4573" i="1" a="1"/>
  <c r="Z3218" i="1" a="1"/>
  <c r="W4944" i="1" a="1"/>
  <c r="W3165" i="1" a="1"/>
  <c r="W5276" i="1" a="1"/>
  <c r="V417" i="1" a="1"/>
  <c r="Y5150" i="1" a="1"/>
  <c r="W2557" i="1" a="1"/>
  <c r="W5337" i="1" a="1"/>
  <c r="Y3250" i="1" a="1"/>
  <c r="Y4650" i="1" a="1"/>
  <c r="Z2559" i="1" a="1"/>
  <c r="Z4316" i="1" a="1"/>
  <c r="X298" i="1" a="1"/>
  <c r="V3175" i="1" a="1"/>
  <c r="X1016" i="1" a="1"/>
  <c r="V3183" i="1" a="1"/>
  <c r="Y977" i="1" a="1"/>
  <c r="Y5667" i="1" a="1"/>
  <c r="V3795" i="1" a="1"/>
  <c r="Z4571" i="1" a="1"/>
  <c r="Z869" i="1" a="1"/>
  <c r="Z989" i="1" a="1"/>
  <c r="V4550" i="1" a="1"/>
  <c r="Z4556" i="1" a="1"/>
  <c r="W3063" i="1" a="1"/>
  <c r="V4557" i="1" a="1"/>
  <c r="X3073" i="1" a="1"/>
  <c r="Z3967" i="1" a="1"/>
  <c r="X5064" i="1" a="1"/>
  <c r="W5046" i="1" a="1"/>
  <c r="X249" i="1" a="1"/>
  <c r="X1018" i="1" a="1"/>
  <c r="W2877" i="1" a="1"/>
  <c r="Z2357" i="1" a="1"/>
  <c r="V4539" i="1" a="1"/>
  <c r="W991" i="1" a="1"/>
  <c r="Y1012" i="1" a="1"/>
  <c r="X5642" i="1" a="1"/>
  <c r="X5055" i="1" a="1"/>
  <c r="Y2657" i="1" a="1"/>
  <c r="X5641" i="1" a="1"/>
  <c r="X991" i="1" a="1"/>
  <c r="W2381" i="1" a="1"/>
  <c r="X1944" i="1" a="1"/>
  <c r="V3076" i="1" a="1"/>
  <c r="Z5046" i="1" a="1"/>
  <c r="V5826" i="1" a="1"/>
  <c r="Y4556" i="1" a="1"/>
  <c r="Y5674" i="1" a="1"/>
  <c r="V5867" i="1" a="1"/>
  <c r="Z277" i="1" a="1"/>
  <c r="Y3555" i="1" a="1"/>
  <c r="W4896" i="1" a="1"/>
  <c r="X851" i="1" a="1"/>
  <c r="V1209" i="1" a="1"/>
  <c r="Y3577" i="1" a="1"/>
  <c r="W1250" i="1" a="1"/>
  <c r="W2569" i="1" a="1"/>
  <c r="V1183" i="1" a="1"/>
  <c r="Z1153" i="1" a="1"/>
  <c r="V4608" i="1" a="1"/>
  <c r="W3823" i="1" a="1"/>
  <c r="V4982" i="1" a="1"/>
  <c r="Z1170" i="1" a="1"/>
  <c r="Y4903" i="1" a="1"/>
  <c r="Y3352" i="1" a="1"/>
  <c r="Z4584" i="1" a="1"/>
  <c r="W219" i="1" a="1"/>
  <c r="Z3834" i="1" a="1"/>
  <c r="W5242" i="1" a="1"/>
  <c r="V22" i="1" a="1"/>
  <c r="X3833" i="1" a="1"/>
  <c r="Y3957" i="1" a="1"/>
  <c r="V4967" i="1" a="1"/>
  <c r="W5164" i="1" a="1"/>
  <c r="Z2319" i="1" a="1"/>
  <c r="Z5140" i="1" a="1"/>
  <c r="Z476" i="1" a="1"/>
  <c r="Y2543" i="1" a="1"/>
  <c r="Z4563" i="1" a="1"/>
  <c r="Y1073" i="1" a="1"/>
  <c r="Y3796" i="1" a="1"/>
  <c r="Z1222" i="1" a="1"/>
  <c r="Z5108" i="1" a="1"/>
  <c r="W5252" i="1" a="1"/>
  <c r="Z3200" i="1" a="1"/>
  <c r="Y1213" i="1" a="1"/>
  <c r="W5129" i="1" a="1"/>
  <c r="Y5798" i="1" a="1"/>
  <c r="W1255" i="1" a="1"/>
  <c r="X5258" i="1" a="1"/>
  <c r="Y863" i="1" a="1"/>
  <c r="V337" i="1" a="1"/>
  <c r="W4546" i="1" a="1"/>
  <c r="Z1038" i="1" a="1"/>
  <c r="Z386" i="1" a="1"/>
  <c r="Z5334" i="1" a="1"/>
  <c r="X5220" i="1" a="1"/>
  <c r="Z1126" i="1" a="1"/>
  <c r="X395" i="1" a="1"/>
  <c r="V4984" i="1" a="1"/>
  <c r="W4625" i="1" a="1"/>
  <c r="V1242" i="1" a="1"/>
  <c r="V1138" i="1" a="1"/>
  <c r="Z1101" i="1" a="1"/>
  <c r="X3324" i="1" a="1"/>
  <c r="Z325" i="1" a="1"/>
  <c r="Y334" i="1" a="1"/>
  <c r="Z4343" i="1" a="1"/>
  <c r="V5398" i="1" a="1"/>
  <c r="V2633" i="1" a="1"/>
  <c r="V1188" i="1" a="1"/>
  <c r="Y887" i="1" a="1"/>
  <c r="Y3971" i="1" a="1"/>
  <c r="Y3950" i="1" a="1"/>
  <c r="X4676" i="1" a="1"/>
  <c r="Y879" i="1" a="1"/>
  <c r="W3147" i="1" a="1"/>
  <c r="V356" i="1" a="1"/>
  <c r="Z3545" i="1" a="1"/>
  <c r="X4553" i="1" a="1"/>
  <c r="Y4561" i="1" a="1"/>
  <c r="V407" i="1" a="1"/>
  <c r="X480" i="1" a="1"/>
  <c r="Y5167" i="1" a="1"/>
  <c r="W4618" i="1" a="1"/>
  <c r="Z5162" i="1" a="1"/>
  <c r="Y1356" i="1" a="1"/>
  <c r="W5248" i="1" a="1"/>
  <c r="V3239" i="1" a="1"/>
  <c r="Y428" i="1" a="1"/>
  <c r="Z3822" i="1" a="1"/>
  <c r="X3199" i="1" a="1"/>
  <c r="W2448" i="1" a="1"/>
  <c r="V3812" i="1" a="1"/>
  <c r="Y2373" i="1" a="1"/>
  <c r="Z3313" i="1" a="1"/>
  <c r="Z296" i="1" a="1"/>
  <c r="Y401" i="1" a="1"/>
  <c r="W3329" i="1" a="1"/>
  <c r="X3072" i="1" a="1"/>
  <c r="Z2080" i="1" a="1"/>
  <c r="Z1807" i="1" a="1"/>
  <c r="Y962" i="1" a="1"/>
  <c r="X145" i="1" a="1"/>
  <c r="Z234" i="1" a="1"/>
  <c r="Z4588" i="1" a="1"/>
  <c r="Z2114" i="1" a="1"/>
  <c r="X2905" i="1" a="1"/>
  <c r="X1753" i="1" a="1"/>
  <c r="Z5026" i="1" a="1"/>
  <c r="V5832" i="1" a="1"/>
  <c r="Y5673" i="1" a="1"/>
  <c r="Z5078" i="1" a="1"/>
  <c r="Y307" i="1" a="1"/>
  <c r="X290" i="1" a="1"/>
  <c r="W3547" i="1" a="1"/>
  <c r="W5022" i="1" a="1"/>
  <c r="X950" i="1" a="1"/>
  <c r="Y2343" i="1" a="1"/>
  <c r="Z1957" i="1" a="1"/>
  <c r="Y1067" i="1" a="1"/>
  <c r="Y315" i="1" a="1"/>
  <c r="Z892" i="1" a="1"/>
  <c r="W864" i="1" a="1"/>
  <c r="X2344" i="1" a="1"/>
  <c r="W931" i="1" a="1"/>
  <c r="W944" i="1" a="1"/>
  <c r="Z968" i="1" a="1"/>
  <c r="Y252" i="1" a="1"/>
  <c r="Z2356" i="1" a="1"/>
  <c r="W5688" i="1" a="1"/>
  <c r="Y3050" i="1" a="1"/>
  <c r="W1760" i="1" a="1"/>
  <c r="W2349" i="1" a="1"/>
  <c r="W3797" i="1" a="1"/>
  <c r="X2373" i="1" a="1"/>
  <c r="Z3953" i="1" a="1"/>
  <c r="Y2114" i="1" a="1"/>
  <c r="Z2702" i="1" a="1"/>
  <c r="W361" i="1" a="1"/>
  <c r="X2487" i="1" a="1"/>
  <c r="Y4984" i="1" a="1"/>
  <c r="Y1149" i="1" a="1"/>
  <c r="V3575" i="1" a="1"/>
  <c r="W3827" i="1" a="1"/>
  <c r="W1971" i="1" a="1"/>
  <c r="X429" i="1" a="1"/>
  <c r="Y2569" i="1" a="1"/>
  <c r="V3589" i="1" a="1"/>
  <c r="X1258" i="1" a="1"/>
  <c r="X2316" i="1" a="1"/>
  <c r="W4895" i="1" a="1"/>
  <c r="V4591" i="1" a="1"/>
  <c r="Z3540" i="1" a="1"/>
  <c r="W4538" i="1" a="1"/>
  <c r="Y5141" i="1" a="1"/>
  <c r="X4719" i="1" a="1"/>
  <c r="V5181" i="1" a="1"/>
  <c r="Y2621" i="1" a="1"/>
  <c r="X4620" i="1" a="1"/>
  <c r="W5388" i="1" a="1"/>
  <c r="Z1225" i="1" a="1"/>
  <c r="V2917" i="1" a="1"/>
  <c r="Z3242" i="1" a="1"/>
  <c r="X2903" i="1" a="1"/>
  <c r="V3793" i="1" a="1"/>
  <c r="Z313" i="1" a="1"/>
  <c r="X3810" i="1" a="1"/>
  <c r="W362" i="1" a="1"/>
  <c r="V4680" i="1" a="1"/>
  <c r="Z5109" i="1" a="1"/>
  <c r="Z477" i="1" a="1"/>
  <c r="Y5271" i="1" a="1"/>
  <c r="W1257" i="1" a="1"/>
  <c r="W5172" i="1" a="1"/>
  <c r="X1142" i="1" a="1"/>
  <c r="Z2561" i="1" a="1"/>
  <c r="Y5339" i="1" a="1"/>
  <c r="Z360" i="1" a="1"/>
  <c r="X2674" i="1" a="1"/>
  <c r="X3547" i="1" a="1"/>
  <c r="W308" i="1" a="1"/>
  <c r="W1170" i="1" a="1"/>
  <c r="V4758" i="1" a="1"/>
  <c r="X1202" i="1" a="1"/>
  <c r="X428" i="1" a="1"/>
  <c r="V433" i="1" a="1"/>
  <c r="X3959" i="1" a="1"/>
  <c r="Z4968" i="1" a="1"/>
  <c r="Z1236" i="1" a="1"/>
  <c r="V5059" i="1" a="1"/>
  <c r="Z900" i="1" a="1"/>
  <c r="W2900" i="1" a="1"/>
  <c r="V3236" i="1" a="1"/>
  <c r="X4577" i="1" a="1"/>
  <c r="V2575" i="1" a="1"/>
  <c r="X3986" i="1" a="1"/>
  <c r="Y5350" i="1" a="1"/>
  <c r="W2918" i="1" a="1"/>
  <c r="Z880" i="1" a="1"/>
  <c r="V4911" i="1" a="1"/>
  <c r="Z392" i="1" a="1"/>
  <c r="Y2379" i="1" a="1"/>
  <c r="X4687" i="1" a="1"/>
  <c r="W3592" i="1" a="1"/>
  <c r="Z3220" i="1" a="1"/>
  <c r="V2680" i="1" a="1"/>
  <c r="V4574" i="1" a="1"/>
  <c r="Z4570" i="1" a="1"/>
  <c r="Y2627" i="1" a="1"/>
  <c r="X3951" i="1" a="1"/>
  <c r="Y5261" i="1" a="1"/>
  <c r="W1221" i="1" a="1"/>
  <c r="V5235" i="1" a="1"/>
  <c r="W4603" i="1" a="1"/>
  <c r="Z5052" i="1" a="1"/>
  <c r="X3788" i="1" a="1"/>
  <c r="W1095" i="1" a="1"/>
  <c r="Y2077" i="1" a="1"/>
  <c r="X4521" i="1" a="1"/>
  <c r="X4559" i="1" a="1"/>
  <c r="W65" i="1" a="1"/>
  <c r="X893" i="1" a="1"/>
  <c r="Z100" i="1" a="1"/>
  <c r="W5689" i="1" a="1"/>
  <c r="Y1772" i="1" a="1"/>
  <c r="W4942" i="1" a="1"/>
  <c r="X4323" i="1" a="1"/>
  <c r="W5101" i="1" a="1"/>
  <c r="W1787" i="1" a="1"/>
  <c r="Z3572" i="1" a="1"/>
  <c r="Z3817" i="1" a="1"/>
  <c r="W1010" i="1" a="1"/>
  <c r="Z2401" i="1" a="1"/>
  <c r="W1011" i="1" a="1"/>
  <c r="W5888" i="1" a="1"/>
  <c r="V1807" i="1" a="1"/>
  <c r="Y3188" i="1" a="1"/>
  <c r="Y3232" i="1" a="1"/>
  <c r="W3814" i="1" a="1"/>
  <c r="Z4934" i="1" a="1"/>
  <c r="W989" i="1" a="1"/>
  <c r="V4530" i="1" a="1"/>
  <c r="W5692" i="1" a="1"/>
  <c r="Z2704" i="1" a="1"/>
  <c r="Z1082" i="1" a="1"/>
  <c r="V1001" i="1" a="1"/>
  <c r="V226" i="1" a="1"/>
  <c r="Y994" i="1" a="1"/>
  <c r="X900" i="1" a="1"/>
  <c r="Z357" i="1" a="1"/>
  <c r="W1091" i="1" a="1"/>
  <c r="W1811" i="1" a="1"/>
  <c r="W292" i="1" a="1"/>
  <c r="Y3548" i="1" a="1"/>
  <c r="X2604" i="1" a="1"/>
  <c r="Y1164" i="1" a="1"/>
  <c r="Z4741" i="1" a="1"/>
  <c r="Z5263" i="1" a="1"/>
  <c r="Y4635" i="1" a="1"/>
  <c r="X4651" i="1" a="1"/>
  <c r="Y3165" i="1" a="1"/>
  <c r="W377" i="1" a="1"/>
  <c r="X1979" i="1" a="1"/>
  <c r="V411" i="1" a="1"/>
  <c r="X4334" i="1" a="1"/>
  <c r="X2374" i="1" a="1"/>
  <c r="Z2360" i="1" a="1"/>
  <c r="W3188" i="1" a="1"/>
  <c r="Y336" i="1" a="1"/>
  <c r="Z852" i="1" a="1"/>
  <c r="V4678" i="1" a="1"/>
  <c r="Y1112" i="1" a="1"/>
  <c r="Z3607" i="1" a="1"/>
  <c r="W5174" i="1" a="1"/>
  <c r="Z417" i="1" a="1"/>
  <c r="Z2565" i="1" a="1"/>
  <c r="Z21" i="1" a="1"/>
  <c r="W3144" i="1" a="1"/>
  <c r="V5253" i="1" a="1"/>
  <c r="Y363" i="1" a="1"/>
  <c r="V1776" i="1" a="1"/>
  <c r="Y5082" i="1" a="1"/>
  <c r="Y3549" i="1" a="1"/>
  <c r="Y1138" i="1" a="1"/>
  <c r="Z472" i="1" a="1"/>
  <c r="W3593" i="1" a="1"/>
  <c r="Y1154" i="1" a="1"/>
  <c r="W2614" i="1" a="1"/>
  <c r="V3165" i="1" a="1"/>
  <c r="W2575" i="1" a="1"/>
  <c r="X5285" i="1" a="1"/>
  <c r="V5211" i="1" a="1"/>
  <c r="Y2610" i="1" a="1"/>
  <c r="W2680" i="1" a="1"/>
  <c r="Z3337" i="1" a="1"/>
  <c r="W3816" i="1" a="1"/>
  <c r="Y3951" i="1" a="1"/>
  <c r="Y5267" i="1" a="1"/>
  <c r="V392" i="1" a="1"/>
  <c r="Z3577" i="1" a="1"/>
  <c r="V3830" i="1" a="1"/>
  <c r="W5265" i="1" a="1"/>
  <c r="X4355" i="1" a="1"/>
  <c r="V5162" i="1" a="1"/>
  <c r="V1115" i="1" a="1"/>
  <c r="Y3681" i="1" a="1"/>
  <c r="X216" i="1" a="1"/>
  <c r="X1775" i="1" a="1"/>
  <c r="Z289" i="1" a="1"/>
  <c r="W23" i="1" a="1"/>
  <c r="Z4720" i="1" a="1"/>
  <c r="Z1210" i="1" a="1"/>
  <c r="Y5617" i="1" a="1"/>
  <c r="W19" i="1" a="1"/>
  <c r="V5407" i="1" a="1"/>
  <c r="Z5241" i="1" a="1"/>
  <c r="Y4627" i="1" a="1"/>
  <c r="W4643" i="1" a="1"/>
  <c r="Y1347" i="1" a="1"/>
  <c r="Y317" i="1" a="1"/>
  <c r="Y3329" i="1" a="1"/>
  <c r="W2659" i="1" a="1"/>
  <c r="Z3219" i="1" a="1"/>
  <c r="V2379" i="1" a="1"/>
  <c r="Y3249" i="1" a="1"/>
  <c r="W1154" i="1" a="1"/>
  <c r="X3975" i="1" a="1"/>
  <c r="Z5125" i="1" a="1"/>
  <c r="Y5297" i="1" a="1"/>
  <c r="X3196" i="1" a="1"/>
  <c r="X879" i="1" a="1"/>
  <c r="X3590" i="1" a="1"/>
  <c r="V499" i="1" a="1"/>
  <c r="V4631" i="1" a="1"/>
  <c r="W1828" i="1" a="1"/>
  <c r="V5077" i="1" a="1"/>
  <c r="W3683" i="1" a="1"/>
  <c r="X5071" i="1" a="1"/>
  <c r="X5881" i="1" a="1"/>
  <c r="W5143" i="1" a="1"/>
  <c r="V2323" i="1" a="1"/>
  <c r="W2695" i="1" a="1"/>
  <c r="X2323" i="1" a="1"/>
  <c r="V4668" i="1" a="1"/>
  <c r="X1102" i="1" a="1"/>
  <c r="W5332" i="1" a="1"/>
  <c r="W5354" i="1" a="1"/>
  <c r="Y2695" i="1" a="1"/>
  <c r="Z257" i="1" a="1"/>
  <c r="Z1083" i="1" a="1"/>
  <c r="Z3576" i="1" a="1"/>
  <c r="Z5310" i="1" a="1"/>
  <c r="X4688" i="1" a="1"/>
  <c r="Y1145" i="1" a="1"/>
  <c r="W5156" i="1" a="1"/>
  <c r="Y1343" i="1" a="1"/>
  <c r="V1979" i="1" a="1"/>
  <c r="V2905" i="1" a="1"/>
  <c r="X2640" i="1" a="1"/>
  <c r="V293" i="1" a="1"/>
  <c r="Y5048" i="1" a="1"/>
  <c r="X2912" i="1" a="1"/>
  <c r="Y5273" i="1" a="1"/>
  <c r="X5173" i="1" a="1"/>
  <c r="V1151" i="1" a="1"/>
  <c r="Z1164" i="1" a="1"/>
  <c r="Y2132" i="1" a="1"/>
  <c r="W4685" i="1" a="1"/>
  <c r="W4636" i="1" a="1"/>
  <c r="W32" i="1" a="1"/>
  <c r="X3985" i="1" a="1"/>
  <c r="V5352" i="1" a="1"/>
  <c r="V4377" i="1" a="1"/>
  <c r="Z2732" i="1" a="1"/>
  <c r="Z2958" i="1" a="1"/>
  <c r="X2422" i="1" a="1"/>
  <c r="W3996" i="1" a="1"/>
  <c r="Z2195" i="1" a="1"/>
  <c r="V4731" i="1" a="1"/>
  <c r="V2035" i="1" a="1"/>
  <c r="Z5411" i="1" a="1"/>
  <c r="Z2334" i="1" a="1"/>
  <c r="W5345" i="1" a="1"/>
  <c r="Z2154" i="1" a="1"/>
  <c r="Y5910" i="1" a="1"/>
  <c r="X5131" i="1" a="1"/>
  <c r="X5413" i="1" a="1"/>
  <c r="W5956" i="1" a="1"/>
  <c r="W5371" i="1" a="1"/>
  <c r="Y1720" i="1" a="1"/>
  <c r="Z545" i="1" a="1"/>
  <c r="Y2944" i="1" a="1"/>
  <c r="X2149" i="1" a="1"/>
  <c r="Y1322" i="1" a="1"/>
  <c r="Y1376" i="1" a="1"/>
  <c r="Y2731" i="1" a="1"/>
  <c r="X2154" i="1" a="1"/>
  <c r="X2582" i="1" a="1"/>
  <c r="X5721" i="1" a="1"/>
  <c r="X1119" i="1" a="1"/>
  <c r="W3999" i="1" a="1"/>
  <c r="Z5450" i="1" a="1"/>
  <c r="X2133" i="1" a="1"/>
  <c r="Y4075" i="1" a="1"/>
  <c r="V5714" i="1" a="1"/>
  <c r="V2585" i="1" a="1"/>
  <c r="Y2764" i="1" a="1"/>
  <c r="Y2936" i="1" a="1"/>
  <c r="V1383" i="1" a="1"/>
  <c r="X475" i="1" a="1"/>
  <c r="Z3637" i="1" a="1"/>
  <c r="V1103" i="1" a="1"/>
  <c r="W5217" i="1" a="1"/>
  <c r="Z484" i="1" a="1"/>
  <c r="Y4420" i="1" a="1"/>
  <c r="W2472" i="1" a="1"/>
  <c r="V4134" i="1" a="1"/>
  <c r="X2443" i="1" a="1"/>
  <c r="Z1305" i="1" a="1"/>
  <c r="W4091" i="1" a="1"/>
  <c r="W4747" i="1" a="1"/>
  <c r="Y4108" i="1" a="1"/>
  <c r="V2000" i="1" a="1"/>
  <c r="V641" i="1" a="1"/>
  <c r="Y541" i="1" a="1"/>
  <c r="Z4419" i="1" a="1"/>
  <c r="Y3375" i="1" a="1"/>
  <c r="Z1147" i="1" a="1"/>
  <c r="X3134" i="1" a="1"/>
  <c r="Z3733" i="1" a="1"/>
  <c r="Z2237" i="1" a="1"/>
  <c r="Y2774" i="1" a="1"/>
  <c r="Y3878" i="1" a="1"/>
  <c r="W2466" i="1" a="1"/>
  <c r="V4928" i="1" a="1"/>
  <c r="Z591" i="1" a="1"/>
  <c r="X3686" i="1" a="1"/>
  <c r="V1406" i="1" a="1"/>
  <c r="Z5441" i="1" a="1"/>
  <c r="Z5727" i="1" a="1"/>
  <c r="V3253" i="1" a="1"/>
  <c r="W2105" i="1" a="1"/>
  <c r="Y5152" i="1" a="1"/>
  <c r="W5306" i="1" a="1"/>
  <c r="V1198" i="1" a="1"/>
  <c r="V1197" i="1" a="1"/>
  <c r="X1176" i="1" a="1"/>
  <c r="V3875" i="1" a="1"/>
  <c r="V1059" i="1" a="1"/>
  <c r="V4904" i="1" a="1"/>
  <c r="W3318" i="1" a="1"/>
  <c r="V421" i="1" a="1"/>
  <c r="Z3960" i="1" a="1"/>
  <c r="Y4716" i="1" a="1"/>
  <c r="Y1217" i="1" a="1"/>
  <c r="W5227" i="1" a="1"/>
  <c r="V1123" i="1" a="1"/>
  <c r="V1053" i="1" a="1"/>
  <c r="Y1022" i="1" a="1"/>
  <c r="Y2688" i="1" a="1"/>
  <c r="X351" i="1" a="1"/>
  <c r="X2703" i="1" a="1"/>
  <c r="X1193" i="1" a="1"/>
  <c r="V2120" i="1" a="1"/>
  <c r="Z1286" i="1" a="1"/>
  <c r="Y885" i="1" a="1"/>
  <c r="W3594" i="1" a="1"/>
  <c r="W407" i="1" a="1"/>
  <c r="W1134" i="1" a="1"/>
  <c r="X2486" i="1" a="1"/>
  <c r="Z427" i="1" a="1"/>
  <c r="Y5233" i="1" a="1"/>
  <c r="X537" i="1" a="1"/>
  <c r="Y2249" i="1" a="1"/>
  <c r="Y550" i="1" a="1"/>
  <c r="Z5391" i="1" a="1"/>
  <c r="W2964" i="1" a="1"/>
  <c r="Z2746" i="1" a="1"/>
  <c r="V4913" i="1" a="1"/>
  <c r="Z3729" i="1" a="1"/>
  <c r="Y1422" i="1" a="1"/>
  <c r="X5912" i="1" a="1"/>
  <c r="Z3869" i="1" a="1"/>
  <c r="V5710" i="1" a="1"/>
  <c r="X5320" i="1" a="1"/>
  <c r="X1198" i="1" a="1"/>
  <c r="W5249" i="1" a="1"/>
  <c r="X2000" i="1" a="1"/>
  <c r="X2042" i="1" a="1"/>
  <c r="V5729" i="1" a="1"/>
  <c r="W3755" i="1" a="1"/>
  <c r="Z1402" i="1" a="1"/>
  <c r="W3505" i="1" a="1"/>
  <c r="X5931" i="1" a="1"/>
  <c r="X2435" i="1" a="1"/>
  <c r="Z5935" i="1" a="1"/>
  <c r="Z5471" i="1" a="1"/>
  <c r="X2200" i="1" a="1"/>
  <c r="X905" i="1" a="1"/>
  <c r="Z1982" i="1" a="1"/>
  <c r="W3598" i="1" a="1"/>
  <c r="W3138" i="1" a="1"/>
  <c r="Z3389" i="1" a="1"/>
  <c r="Y3854" i="1" a="1"/>
  <c r="Z5426" i="1" a="1"/>
  <c r="Y593" i="1" a="1"/>
  <c r="Y1331" i="1" a="1"/>
  <c r="V615" i="1" a="1"/>
  <c r="Y2757" i="1" a="1"/>
  <c r="X2074" i="1" a="1"/>
  <c r="X67" i="1" a="1"/>
  <c r="V630" i="1" a="1"/>
  <c r="X1287" i="1" a="1"/>
  <c r="X5295" i="1" a="1"/>
  <c r="V3868" i="1" a="1"/>
  <c r="Z5331" i="1" a="1"/>
  <c r="W3882" i="1" a="1"/>
  <c r="W2133" i="1" a="1"/>
  <c r="Y1433" i="1" a="1"/>
  <c r="Y5440" i="1" a="1"/>
  <c r="V2049" i="1" a="1"/>
  <c r="V1932" i="1" a="1"/>
  <c r="V5326" i="1" a="1"/>
  <c r="Z3091" i="1" a="1"/>
  <c r="V5399" i="1" a="1"/>
  <c r="V5735" i="1" a="1"/>
  <c r="X3171" i="1" a="1"/>
  <c r="Z2075" i="1" a="1"/>
  <c r="X4928" i="1" a="1"/>
  <c r="Y4719" i="1" a="1"/>
  <c r="Z2779" i="1" a="1"/>
  <c r="X1829" i="1" a="1"/>
  <c r="V547" i="1" a="1"/>
  <c r="Y5358" i="1" a="1"/>
  <c r="Z4070" i="1" a="1"/>
  <c r="V5914" i="1" a="1"/>
  <c r="X3471" i="1" a="1"/>
  <c r="X2185" i="1" a="1"/>
  <c r="Z479" i="1" a="1"/>
  <c r="V2066" i="1" a="1"/>
  <c r="W4727" i="1" a="1"/>
  <c r="W2627" i="1" a="1"/>
  <c r="W5194" i="1" a="1"/>
  <c r="X5707" i="1" a="1"/>
  <c r="X3090" i="1" a="1"/>
  <c r="W4009" i="1" a="1"/>
  <c r="X5756" i="1" a="1"/>
  <c r="Z1831" i="1" a="1"/>
  <c r="W511" i="1" a="1"/>
  <c r="X1412" i="1" a="1"/>
  <c r="Y3624" i="1" a="1"/>
  <c r="V5923" i="1" a="1"/>
  <c r="Y902" i="1" a="1"/>
  <c r="Y2693" i="1" a="1"/>
  <c r="W3576" i="1" a="1"/>
  <c r="V5140" i="1" a="1"/>
  <c r="Z458" i="1" a="1"/>
  <c r="Y5344" i="1" a="1"/>
  <c r="W3248" i="1" a="1"/>
  <c r="V3572" i="1" a="1"/>
  <c r="V5096" i="1" a="1"/>
  <c r="W1039" i="1" a="1"/>
  <c r="Y2699" i="1" a="1"/>
  <c r="V5251" i="1" a="1"/>
  <c r="W4621" i="1" a="1"/>
  <c r="W5795" i="1" a="1"/>
  <c r="W5139" i="1" a="1"/>
  <c r="Y3611" i="1" a="1"/>
  <c r="Y1189" i="1" a="1"/>
  <c r="Y3218" i="1" a="1"/>
  <c r="V325" i="1" a="1"/>
  <c r="Y3815" i="1" a="1"/>
  <c r="V3937" i="1" a="1"/>
  <c r="Z2383" i="1" a="1"/>
  <c r="Z5206" i="1" a="1"/>
  <c r="V1139" i="1" a="1"/>
  <c r="Y3162" i="1" a="1"/>
  <c r="Y4603" i="1" a="1"/>
  <c r="W5245" i="1" a="1"/>
  <c r="Z2122" i="1" a="1"/>
  <c r="W5162" i="1" a="1"/>
  <c r="X25" i="1" a="1"/>
  <c r="W2930" i="1" a="1"/>
  <c r="Y5319" i="1" a="1"/>
  <c r="V35" i="1" a="1"/>
  <c r="V4737" i="1" a="1"/>
  <c r="Z3252" i="1" a="1"/>
  <c r="W5416" i="1" a="1"/>
  <c r="V5747" i="1" a="1"/>
  <c r="W2467" i="1" a="1"/>
  <c r="W3702" i="1" a="1"/>
  <c r="X5438" i="1" a="1"/>
  <c r="Z638" i="1" a="1"/>
  <c r="X5910" i="1" a="1"/>
  <c r="V1257" i="1" a="1"/>
  <c r="Z2188" i="1" a="1"/>
  <c r="W1321" i="1" a="1"/>
  <c r="W5427" i="1" a="1"/>
  <c r="V3606" i="1" a="1"/>
  <c r="W2957" i="1" a="1"/>
  <c r="V3373" i="1" a="1"/>
  <c r="X2336" i="1" a="1"/>
  <c r="Y5332" i="1" a="1"/>
  <c r="Y3382" i="1" a="1"/>
  <c r="X5402" i="1" a="1"/>
  <c r="X4075" i="1" a="1"/>
  <c r="W3753" i="1" a="1"/>
  <c r="V1391" i="1" a="1"/>
  <c r="W1397" i="1" a="1"/>
  <c r="X470" i="1" a="1"/>
  <c r="Z564" i="1" a="1"/>
  <c r="W4006" i="1" a="1"/>
  <c r="V2139" i="1" a="1"/>
  <c r="Z3634" i="1" a="1"/>
  <c r="W1332" i="1" a="1"/>
  <c r="W2969" i="1" a="1"/>
  <c r="Y2140" i="1" a="1"/>
  <c r="X5263" i="1" a="1"/>
  <c r="W1402" i="1" a="1"/>
  <c r="Y4979" i="1" a="1"/>
  <c r="Y5804" i="1" a="1"/>
  <c r="X2742" i="1" a="1"/>
  <c r="Y5447" i="1" a="1"/>
  <c r="V5380" i="1" a="1"/>
  <c r="Z5152" i="1" a="1"/>
  <c r="X4744" i="1" a="1"/>
  <c r="W4912" i="1" a="1"/>
  <c r="Y1282" i="1" a="1"/>
  <c r="Y1431" i="1" a="1"/>
  <c r="X2001" i="1" a="1"/>
  <c r="X1347" i="1" a="1"/>
  <c r="Y5735" i="1" a="1"/>
  <c r="V5414" i="1" a="1"/>
  <c r="Z107" i="1" a="1"/>
  <c r="Y5353" i="1" a="1"/>
  <c r="Y1371" i="1" a="1"/>
  <c r="Z3086" i="1" a="1"/>
  <c r="V2199" i="1" a="1"/>
  <c r="Z5713" i="1" a="1"/>
  <c r="X619" i="1" a="1"/>
  <c r="Z11" i="1" a="1"/>
  <c r="X496" i="1" a="1"/>
  <c r="X2172" i="1" a="1"/>
  <c r="Y2919" i="1" a="1"/>
  <c r="Z4405" i="1" a="1"/>
  <c r="W5443" i="1" a="1"/>
  <c r="W464" i="1" a="1"/>
  <c r="Z1933" i="1" a="1"/>
  <c r="W5357" i="1" a="1"/>
  <c r="V4769" i="1" a="1"/>
  <c r="X3621" i="1" a="1"/>
  <c r="X2472" i="1" a="1"/>
  <c r="V5354" i="1" a="1"/>
  <c r="Z4688" i="1" a="1"/>
  <c r="V2636" i="1" a="1"/>
  <c r="X3118" i="1" a="1"/>
  <c r="V2778" i="1" a="1"/>
  <c r="Z2005" i="1" a="1"/>
  <c r="Y1309" i="1" a="1"/>
  <c r="Y1381" i="1" a="1"/>
  <c r="W3864" i="1" a="1"/>
  <c r="Z602" i="1" a="1"/>
  <c r="Y4377" i="1" a="1"/>
  <c r="X3088" i="1" a="1"/>
  <c r="Y1999" i="1" a="1"/>
  <c r="Y2217" i="1" a="1"/>
  <c r="W3851" i="1" a="1"/>
  <c r="Y3592" i="1" a="1"/>
  <c r="Z2133" i="1" a="1"/>
  <c r="W5454" i="1" a="1"/>
  <c r="Y3365" i="1" a="1"/>
  <c r="Z2235" i="1" a="1"/>
  <c r="X527" i="1" a="1"/>
  <c r="X488" i="1" a="1"/>
  <c r="V2470" i="1" a="1"/>
  <c r="W5401" i="1" a="1"/>
  <c r="W4377" i="1" a="1"/>
  <c r="Y5377" i="1" a="1"/>
  <c r="Z2161" i="1" a="1"/>
  <c r="W5324" i="1" a="1"/>
  <c r="X424" i="1" a="1"/>
  <c r="W2109" i="1" a="1"/>
  <c r="Y5225" i="1" a="1"/>
  <c r="Y4955" i="1" a="1"/>
  <c r="Z5353" i="1" a="1"/>
  <c r="Z1317" i="1" a="1"/>
  <c r="Z4986" i="1" a="1"/>
  <c r="X2108" i="1" a="1"/>
  <c r="W3356" i="1" a="1"/>
  <c r="X3678" i="1" a="1"/>
  <c r="Z4587" i="1" a="1"/>
  <c r="W4981" i="1" a="1"/>
  <c r="Z2569" i="1" a="1"/>
  <c r="W4952" i="1" a="1"/>
  <c r="Z5144" i="1" a="1"/>
  <c r="W3612" i="1" a="1"/>
  <c r="Z4357" i="1" a="1"/>
  <c r="X319" i="1" a="1"/>
  <c r="W5941" i="1" a="1"/>
  <c r="V3314" i="1" a="1"/>
  <c r="V4947" i="1" a="1"/>
  <c r="X5795" i="1" a="1"/>
  <c r="X2923" i="1" a="1"/>
  <c r="W5207" i="1" a="1"/>
  <c r="Y2558" i="1" a="1"/>
  <c r="W3237" i="1" a="1"/>
  <c r="V462" i="1" a="1"/>
  <c r="Z425" i="1" a="1"/>
  <c r="Z5225" i="1" a="1"/>
  <c r="X1165" i="1" a="1"/>
  <c r="Z2403" i="1" a="1"/>
  <c r="Z500" i="1" a="1"/>
  <c r="Z3874" i="1" a="1"/>
  <c r="Y2135" i="1" a="1"/>
  <c r="V3278" i="1" a="1"/>
  <c r="Z2445" i="1" a="1"/>
  <c r="X4733" i="1" a="1"/>
  <c r="X4366" i="1" a="1"/>
  <c r="X3610" i="1" a="1"/>
  <c r="Y2158" i="1" a="1"/>
  <c r="Z1298" i="1" a="1"/>
  <c r="X2039" i="1" a="1"/>
  <c r="Y5418" i="1" a="1"/>
  <c r="V112" i="1" a="1"/>
  <c r="Z2948" i="1" a="1"/>
  <c r="W5104" i="1" a="1"/>
  <c r="Z3614" i="1" a="1"/>
  <c r="X2952" i="1" a="1"/>
  <c r="W3374" i="1" a="1"/>
  <c r="Z578" i="1" a="1"/>
  <c r="Y2468" i="1" a="1"/>
  <c r="Y2632" i="1" a="1"/>
  <c r="V569" i="1" a="1"/>
  <c r="Z5315" i="1" a="1"/>
  <c r="X5724" i="1" a="1"/>
  <c r="X5406" i="1" a="1"/>
  <c r="W2588" i="1" a="1"/>
  <c r="Z5361" i="1" a="1"/>
  <c r="Z544" i="1" a="1"/>
  <c r="Z5798" i="1" a="1"/>
  <c r="W5387" i="1" a="1"/>
  <c r="Z5719" i="1" a="1"/>
  <c r="X1315" i="1" a="1"/>
  <c r="W66" i="1" a="1"/>
  <c r="W590" i="1" a="1"/>
  <c r="X4759" i="1" a="1"/>
  <c r="V3860" i="1" a="1"/>
  <c r="X2948" i="1" a="1"/>
  <c r="X2962" i="1" a="1"/>
  <c r="Y481" i="1" a="1"/>
  <c r="W5721" i="1" a="1"/>
  <c r="Z1303" i="1" a="1"/>
  <c r="V2613" i="1" a="1"/>
  <c r="V1323" i="1" a="1"/>
  <c r="Y4086" i="1" a="1"/>
  <c r="Y2016" i="1" a="1"/>
  <c r="V5955" i="1" a="1"/>
  <c r="X2430" i="1" a="1"/>
  <c r="Z2747" i="1" a="1"/>
  <c r="Y2965" i="1" a="1"/>
  <c r="W5403" i="1" a="1"/>
  <c r="Z2337" i="1" a="1"/>
  <c r="V2735" i="1" a="1"/>
  <c r="V4125" i="1" a="1"/>
  <c r="W3121" i="1" a="1"/>
  <c r="Y4087" i="1" a="1"/>
  <c r="Z141" i="1" a="1"/>
  <c r="X2673" i="1" a="1"/>
  <c r="W2567" i="1" a="1"/>
  <c r="W5211" i="1" a="1"/>
  <c r="Y3497" i="1" a="1"/>
  <c r="Y851" i="1" a="1"/>
  <c r="Y1976" i="1" a="1"/>
  <c r="X4967" i="1" a="1"/>
  <c r="V3167" i="1" a="1"/>
  <c r="Y4362" i="1" a="1"/>
  <c r="Y5085" i="1" a="1"/>
  <c r="Z5299" i="1" a="1"/>
  <c r="V2914" i="1" a="1"/>
  <c r="X1821" i="1" a="1"/>
  <c r="W5072" i="1" a="1"/>
  <c r="Y264" i="1" a="1"/>
  <c r="W2318" i="1" a="1"/>
  <c r="X4697" i="1" a="1"/>
  <c r="Z4651" i="1" a="1"/>
  <c r="X4335" i="1" a="1"/>
  <c r="Y361" i="1" a="1"/>
  <c r="V3343" i="1" a="1"/>
  <c r="W3836" i="1" a="1"/>
  <c r="W5364" i="1" a="1"/>
  <c r="Z1110" i="1" a="1"/>
  <c r="W3238" i="1" a="1"/>
  <c r="Z1251" i="1" a="1"/>
  <c r="Z433" i="1" a="1"/>
  <c r="Z5203" i="1" a="1"/>
  <c r="X4329" i="1" a="1"/>
  <c r="V4552" i="1" a="1"/>
  <c r="Y2603" i="1" a="1"/>
  <c r="Y2887" i="1" a="1"/>
  <c r="Z5038" i="1" a="1"/>
  <c r="Y5671" i="1" a="1"/>
  <c r="X1792" i="1" a="1"/>
  <c r="X208" i="1" a="1"/>
  <c r="Z1953" i="1" a="1"/>
  <c r="W2910" i="1" a="1"/>
  <c r="Z2716" i="1" a="1"/>
  <c r="Y5690" i="1" a="1"/>
  <c r="X5678" i="1" a="1"/>
  <c r="X2653" i="1" a="1"/>
  <c r="Z2084" i="1" a="1"/>
  <c r="V982" i="1" a="1"/>
  <c r="X1804" i="1" a="1"/>
  <c r="Y3159" i="1" a="1"/>
  <c r="W2608" i="1" a="1"/>
  <c r="X5038" i="1" a="1"/>
  <c r="X1001" i="1" a="1"/>
  <c r="W253" i="1" a="1"/>
  <c r="W141" i="1" a="1"/>
  <c r="X3208" i="1" a="1"/>
  <c r="X5105" i="1" a="1"/>
  <c r="X1100" i="1" a="1"/>
  <c r="X2910" i="1" a="1"/>
  <c r="V5106" i="1" a="1"/>
  <c r="X5687" i="1" a="1"/>
  <c r="W2652" i="1" a="1"/>
  <c r="Z239" i="1" a="1"/>
  <c r="Y2364" i="1" a="1"/>
  <c r="Z2708" i="1" a="1"/>
  <c r="X2118" i="1" a="1"/>
  <c r="V3070" i="1" a="1"/>
  <c r="Z2670" i="1" a="1"/>
  <c r="W1015" i="1" a="1"/>
  <c r="Z1058" i="1" a="1"/>
  <c r="Z3971" i="1" a="1"/>
  <c r="W2694" i="1" a="1"/>
  <c r="W1016" i="1" a="1"/>
  <c r="V1035" i="1" a="1"/>
  <c r="V5097" i="1" a="1"/>
  <c r="X1783" i="1" a="1"/>
  <c r="Y1978" i="1" a="1"/>
  <c r="X3463" i="1" a="1"/>
  <c r="Z5256" i="1" a="1"/>
  <c r="X5205" i="1" a="1"/>
  <c r="W1193" i="1" a="1"/>
  <c r="X3582" i="1" a="1"/>
  <c r="W5130" i="1" a="1"/>
  <c r="X2921" i="1" a="1"/>
  <c r="V5183" i="1" a="1"/>
  <c r="V389" i="1" a="1"/>
  <c r="X4568" i="1" a="1"/>
  <c r="X5088" i="1" a="1"/>
  <c r="X5694" i="1" a="1"/>
  <c r="V3844" i="1" a="1"/>
  <c r="W854" i="1" a="1"/>
  <c r="X2915" i="1" a="1"/>
  <c r="X5154" i="1" a="1"/>
  <c r="Z5301" i="1" a="1"/>
  <c r="Z5292" i="1" a="1"/>
  <c r="X4362" i="1" a="1"/>
  <c r="Y397" i="1" a="1"/>
  <c r="Z5168" i="1" a="1"/>
  <c r="V3145" i="1" a="1"/>
  <c r="Y4697" i="1" a="1"/>
  <c r="Z1803" i="1" a="1"/>
  <c r="W4555" i="1" a="1"/>
  <c r="Z3795" i="1" a="1"/>
  <c r="Z5605" i="1" a="1"/>
  <c r="Z1125" i="1" a="1"/>
  <c r="V1281" i="1" a="1"/>
  <c r="W1242" i="1" a="1"/>
  <c r="X456" i="1" a="1"/>
  <c r="V1984" i="1" a="1"/>
  <c r="X5101" i="1" a="1"/>
  <c r="X2700" i="1" a="1"/>
  <c r="W1226" i="1" a="1"/>
  <c r="Y4876" i="1" a="1"/>
  <c r="Z3077" i="1" a="1"/>
  <c r="Y1076" i="1" a="1"/>
  <c r="Z4906" i="1" a="1"/>
  <c r="Y1000" i="1" a="1"/>
  <c r="Z3949" i="1" a="1"/>
  <c r="Y1238" i="1" a="1"/>
  <c r="X3591" i="1" a="1"/>
  <c r="V3968" i="1" a="1"/>
  <c r="Y3982" i="1" a="1"/>
  <c r="Z5228" i="1" a="1"/>
  <c r="Z2916" i="1" a="1"/>
  <c r="W4654" i="1" a="1"/>
  <c r="X1157" i="1" a="1"/>
  <c r="X2709" i="1" a="1"/>
  <c r="W5872" i="1" a="1"/>
  <c r="Z4548" i="1" a="1"/>
  <c r="X1054" i="1" a="1"/>
  <c r="W877" i="1" a="1"/>
  <c r="Y2943" i="1" a="1"/>
  <c r="W4623" i="1" a="1"/>
  <c r="X2620" i="1" a="1"/>
  <c r="V4620" i="1" a="1"/>
  <c r="Z517" i="1" a="1"/>
  <c r="W445" i="1" a="1"/>
  <c r="W437" i="1" a="1"/>
  <c r="Z5211" i="1" a="1"/>
  <c r="W2380" i="1" a="1"/>
  <c r="W1067" i="1" a="1"/>
  <c r="X3840" i="1" a="1"/>
  <c r="W3311" i="1" a="1"/>
  <c r="Z894" i="1" a="1"/>
  <c r="X5130" i="1" a="1"/>
  <c r="W3613" i="1" a="1"/>
  <c r="X4346" i="1" a="1"/>
  <c r="Z1128" i="1" a="1"/>
  <c r="X3749" i="1" a="1"/>
  <c r="V3615" i="1" a="1"/>
  <c r="Z1176" i="1" a="1"/>
  <c r="V422" i="1" a="1"/>
  <c r="Z4959" i="1" a="1"/>
  <c r="V1056" i="1" a="1"/>
  <c r="V3352" i="1" a="1"/>
  <c r="Y234" i="1" a="1"/>
  <c r="Y2897" i="1" a="1"/>
  <c r="W3782" i="1" a="1"/>
  <c r="Z4534" i="1" a="1"/>
  <c r="W207" i="1" a="1"/>
  <c r="X2682" i="1" a="1"/>
  <c r="V3335" i="1" a="1"/>
  <c r="Z2894" i="1" a="1"/>
  <c r="V165" i="1" a="1"/>
  <c r="Z943" i="1" a="1"/>
  <c r="Y946" i="1" a="1"/>
  <c r="V3294" i="1" a="1"/>
  <c r="Z4949" i="1" a="1"/>
  <c r="Z3209" i="1" a="1"/>
  <c r="X2362" i="1" a="1"/>
  <c r="Z272" i="1" a="1"/>
  <c r="V188" i="1" a="1"/>
  <c r="V3285" i="1" a="1"/>
  <c r="Y4" i="1" a="1"/>
  <c r="Z192" i="1" a="1"/>
  <c r="W272" i="1" a="1"/>
  <c r="Z274" i="1" a="1"/>
  <c r="W295" i="1" a="1"/>
  <c r="V4561" i="1" a="1"/>
  <c r="Z1948" i="1" a="1"/>
  <c r="V5872" i="1" a="1"/>
  <c r="Y263" i="1" a="1"/>
  <c r="W148" i="1" a="1"/>
  <c r="Y1765" i="1" a="1"/>
  <c r="V3537" i="1" a="1"/>
  <c r="Z3453" i="1" a="1"/>
  <c r="X4551" i="1" a="1"/>
  <c r="Y1754" i="1" a="1"/>
  <c r="Z3289" i="1" a="1"/>
  <c r="Z3315" i="1" a="1"/>
  <c r="Z299" i="1" a="1"/>
  <c r="W2692" i="1" a="1"/>
  <c r="W5091" i="1" a="1"/>
  <c r="V2895" i="1" a="1"/>
  <c r="Z5946" i="1" a="1"/>
  <c r="X1796" i="1" a="1"/>
  <c r="Z415" i="1" a="1"/>
  <c r="Z2556" i="1" a="1"/>
  <c r="V1981" i="1" a="1"/>
  <c r="Y2490" i="1" a="1"/>
  <c r="W4969" i="1" a="1"/>
  <c r="X5153" i="1" a="1"/>
  <c r="Z25" i="1" a="1"/>
  <c r="X5944" i="1" a="1"/>
  <c r="X1227" i="1" a="1"/>
  <c r="X2916" i="1" a="1"/>
  <c r="W5886" i="1" a="1"/>
  <c r="W2908" i="1" a="1"/>
  <c r="Y2671" i="1" a="1"/>
  <c r="Y262" i="1" a="1"/>
  <c r="X3962" i="1" a="1"/>
  <c r="Z5235" i="1" a="1"/>
  <c r="Y1218" i="1" a="1"/>
  <c r="W383" i="1" a="1"/>
  <c r="Z2562" i="1" a="1"/>
  <c r="Y2495" i="1" a="1"/>
  <c r="Z889" i="1" a="1"/>
  <c r="W1192" i="1" a="1"/>
  <c r="Z4608" i="1" a="1"/>
  <c r="Y278" i="1" a="1"/>
  <c r="Z4871" i="1" a="1"/>
  <c r="Z2118" i="1" a="1"/>
  <c r="Y1790" i="1" a="1"/>
  <c r="Z5947" i="1" a="1"/>
  <c r="V2916" i="1" a="1"/>
  <c r="V1812" i="1" a="1"/>
  <c r="Z5322" i="1" a="1"/>
  <c r="Z5176" i="1" a="1"/>
  <c r="X420" i="1" a="1"/>
  <c r="V3590" i="1" a="1"/>
  <c r="Y5157" i="1" a="1"/>
  <c r="Y3841" i="1" a="1"/>
  <c r="Z3244" i="1" a="1"/>
  <c r="V2605" i="1" a="1"/>
  <c r="Z1019" i="1" a="1"/>
  <c r="Z893" i="1" a="1"/>
  <c r="W305" i="1" a="1"/>
  <c r="Z4910" i="1" a="1"/>
  <c r="Z2384" i="1" a="1"/>
  <c r="Z3131" i="1" a="1"/>
  <c r="V1134" i="1" a="1"/>
  <c r="W13" i="1" a="1"/>
  <c r="Y1827" i="1" a="1"/>
  <c r="W5303" i="1" a="1"/>
  <c r="X4626" i="1" a="1"/>
  <c r="W1197" i="1" a="1"/>
  <c r="Z3275" i="1" a="1"/>
  <c r="X311" i="1" a="1"/>
  <c r="W1782" i="1" a="1"/>
  <c r="V330" i="1" a="1"/>
  <c r="X1974" i="1" a="1"/>
  <c r="X3576" i="1" a="1"/>
  <c r="V1986" i="1" a="1"/>
  <c r="X4877" i="1" a="1"/>
  <c r="W1222" i="1" a="1"/>
  <c r="W5135" i="1" a="1"/>
  <c r="W2556" i="1" a="1"/>
  <c r="V1255" i="1" a="1"/>
  <c r="V4695" i="1" a="1"/>
  <c r="Z1118" i="1" a="1"/>
  <c r="V2382" i="1" a="1"/>
  <c r="V279" i="1" a="1"/>
  <c r="Z3318" i="1" a="1"/>
  <c r="Z863" i="1" a="1"/>
  <c r="Z1142" i="1" a="1"/>
  <c r="X5364" i="1" a="1"/>
  <c r="Y5251" i="1" a="1"/>
  <c r="Z1168" i="1" a="1"/>
  <c r="W2124" i="1" a="1"/>
  <c r="X3972" i="1" a="1"/>
  <c r="W364" i="1" a="1"/>
  <c r="W439" i="1" a="1"/>
  <c r="V1972" i="1" a="1"/>
  <c r="V2559" i="1" a="1"/>
  <c r="Y4982" i="1" a="1"/>
  <c r="V2950" i="1" a="1"/>
  <c r="X3976" i="1" a="1"/>
  <c r="V319" i="1" a="1"/>
  <c r="Z1063" i="1" a="1"/>
  <c r="W2684" i="1" a="1"/>
  <c r="X870" i="1" a="1"/>
  <c r="Z3345" i="1" a="1"/>
  <c r="W298" i="1" a="1"/>
  <c r="Z5665" i="1" a="1"/>
  <c r="V2380" i="1" a="1"/>
  <c r="W954" i="1" a="1"/>
  <c r="Y159" i="1" a="1"/>
  <c r="X1002" i="1" a="1"/>
  <c r="X372" i="1" a="1"/>
  <c r="Y4596" i="1" a="1"/>
  <c r="Y2710" i="1" a="1"/>
  <c r="V5028" i="1" a="1"/>
  <c r="Y961" i="1" a="1"/>
  <c r="V5852" i="1" a="1"/>
  <c r="Z5675" i="1" a="1"/>
  <c r="Z345" i="1" a="1"/>
  <c r="V3681" i="1" a="1"/>
  <c r="Z2103" i="1" a="1"/>
  <c r="W2909" i="1" a="1"/>
  <c r="X159" i="1" a="1"/>
  <c r="X965" i="1" a="1"/>
  <c r="X3785" i="1" a="1"/>
  <c r="Y222" i="1" a="1"/>
  <c r="V1785" i="1" a="1"/>
  <c r="V3800" i="1" a="1"/>
  <c r="W2104" i="1" a="1"/>
  <c r="Z1079" i="1" a="1"/>
  <c r="W4516" i="1" a="1"/>
  <c r="X5027" i="1" a="1"/>
  <c r="W5822" i="1" a="1"/>
  <c r="Z210" i="1" a="1"/>
  <c r="Y1061" i="1" a="1"/>
  <c r="X4887" i="1" a="1"/>
  <c r="Y5827" i="1" a="1"/>
  <c r="X182" i="1" a="1"/>
  <c r="Y2479" i="1" a="1"/>
  <c r="Y5869" i="1" a="1"/>
  <c r="Y1074" i="1" a="1"/>
  <c r="X3317" i="1" a="1"/>
  <c r="X4560" i="1" a="1"/>
  <c r="W2898" i="1" a="1"/>
  <c r="Y5059" i="1" a="1"/>
  <c r="V3309" i="1" a="1"/>
  <c r="W3963" i="1" a="1"/>
  <c r="Y5300" i="1" a="1"/>
  <c r="X5190" i="1" a="1"/>
  <c r="V4605" i="1" a="1"/>
  <c r="Y4332" i="1" a="1"/>
  <c r="X2502" i="1" a="1"/>
  <c r="V1978" i="1" a="1"/>
  <c r="V4953" i="1" a="1"/>
  <c r="Y21" i="1" a="1"/>
  <c r="Y5328" i="1" a="1"/>
  <c r="Z1212" i="1" a="1"/>
  <c r="V1805" i="1" a="1"/>
  <c r="W3312" i="1" a="1"/>
  <c r="V310" i="1" a="1"/>
  <c r="Y2682" i="1" a="1"/>
  <c r="V2620" i="1" a="1"/>
  <c r="V515" i="1" a="1"/>
  <c r="Y4623" i="1" a="1"/>
  <c r="X398" i="1" a="1"/>
  <c r="W1147" i="1" a="1"/>
  <c r="W2699" i="1" a="1"/>
  <c r="Z1223" i="1" a="1"/>
  <c r="W1253" i="1" a="1"/>
  <c r="Z887" i="1" a="1"/>
  <c r="Z3747" i="1" a="1"/>
  <c r="Z1780" i="1" a="1"/>
  <c r="Z3812" i="1" a="1"/>
  <c r="Y5060" i="1" a="1"/>
  <c r="V1808" i="1" a="1"/>
  <c r="Y4985" i="1" a="1"/>
  <c r="W400" i="1" a="1"/>
  <c r="V1101" i="1" a="1"/>
  <c r="X3971" i="1" a="1"/>
  <c r="W4360" i="1" a="1"/>
  <c r="Y3190" i="1" a="1"/>
  <c r="V4689" i="1" a="1"/>
  <c r="V10" i="1" a="1"/>
  <c r="X2925" i="1" a="1"/>
  <c r="Y1766" i="1" a="1"/>
  <c r="W5878" i="1" a="1"/>
  <c r="Z862" i="1" a="1"/>
  <c r="Z336" i="1" a="1"/>
  <c r="W4341" i="1" a="1"/>
  <c r="X2406" i="1" a="1"/>
  <c r="W4972" i="1" a="1"/>
  <c r="Z4676" i="1" a="1"/>
  <c r="Y5219" i="1" a="1"/>
  <c r="Z2563" i="1" a="1"/>
  <c r="Z5102" i="1" a="1"/>
  <c r="X5200" i="1" a="1"/>
  <c r="X5700" i="1" a="1"/>
  <c r="Z2105" i="1" a="1"/>
  <c r="Z1064" i="1" a="1"/>
  <c r="V374" i="1" a="1"/>
  <c r="W3817" i="1" a="1"/>
  <c r="Y1222" i="1" a="1"/>
  <c r="V3148" i="1" a="1"/>
  <c r="Z1260" i="1" a="1"/>
  <c r="W4705" i="1" a="1"/>
  <c r="V2578" i="1" a="1"/>
  <c r="Z5179" i="1" a="1"/>
  <c r="Y5160" i="1" a="1"/>
  <c r="X4610" i="1" a="1"/>
  <c r="X4738" i="1" a="1"/>
  <c r="V2543" i="1" a="1"/>
  <c r="W5883" i="1" a="1"/>
  <c r="Y322" i="1" a="1"/>
  <c r="Z2711" i="1" a="1"/>
  <c r="W2715" i="1" a="1"/>
  <c r="X883" i="1" a="1"/>
  <c r="V3585" i="1" a="1"/>
  <c r="W475" i="1" a="1"/>
  <c r="W4354" i="1" a="1"/>
  <c r="Z2316" i="1" a="1"/>
  <c r="Y3075" i="1" a="1"/>
  <c r="V5024" i="1" a="1"/>
  <c r="X275" i="1" a="1"/>
  <c r="V3159" i="1" a="1"/>
  <c r="Z5855" i="1" a="1"/>
  <c r="W2" i="1" a="1"/>
  <c r="Z2680" i="1" a="1"/>
  <c r="Z3321" i="1" a="1"/>
  <c r="Y2354" i="1" a="1"/>
  <c r="X5670" i="1" a="1"/>
  <c r="Y5051" i="1" a="1"/>
  <c r="V97" i="1" a="1"/>
  <c r="V3453" i="1" a="1"/>
  <c r="X1014" i="1" a="1"/>
  <c r="Y1804" i="1" a="1"/>
  <c r="W3957" i="1" a="1"/>
  <c r="Z1097" i="1" a="1"/>
  <c r="Z2082" i="1" a="1"/>
  <c r="V994" i="1" a="1"/>
  <c r="X5692" i="1" a="1"/>
  <c r="Z149" i="1" a="1"/>
  <c r="Z2402" i="1" a="1"/>
  <c r="W1099" i="1" a="1"/>
  <c r="Z3844" i="1" a="1"/>
  <c r="Y1964" i="1" a="1"/>
  <c r="Y2092" i="1" a="1"/>
  <c r="Z90" i="1" a="1"/>
  <c r="W5060" i="1" a="1"/>
  <c r="X98" i="1" a="1"/>
  <c r="V5080" i="1" a="1"/>
  <c r="X4897" i="1" a="1"/>
  <c r="V2723" i="1" a="1"/>
  <c r="Y900" i="1" a="1"/>
  <c r="Y3539" i="1" a="1"/>
  <c r="Z922" i="1" a="1"/>
  <c r="W4949" i="1" a="1"/>
  <c r="W2547" i="1" a="1"/>
  <c r="Y4590" i="1" a="1"/>
  <c r="Y1032" i="1" a="1"/>
  <c r="Z3799" i="1" a="1"/>
  <c r="Y1068" i="1" a="1"/>
  <c r="Z3188" i="1" a="1"/>
  <c r="W4680" i="1" a="1"/>
  <c r="Y3358" i="1" a="1"/>
  <c r="X3248" i="1" a="1"/>
  <c r="W1199" i="1" a="1"/>
  <c r="V4677" i="1" a="1"/>
  <c r="V4333" i="1" a="1"/>
  <c r="V1105" i="1" a="1"/>
  <c r="Y4974" i="1" a="1"/>
  <c r="V455" i="1" a="1"/>
  <c r="Y5142" i="1" a="1"/>
  <c r="Z3562" i="1" a="1"/>
  <c r="Y3552" i="1" a="1"/>
  <c r="Y1782" i="1" a="1"/>
  <c r="V2720" i="1" a="1"/>
  <c r="W3354" i="1" a="1"/>
  <c r="Z4346" i="1" a="1"/>
  <c r="V4607" i="1" a="1"/>
  <c r="Z3172" i="1" a="1"/>
  <c r="Y1228" i="1" a="1"/>
  <c r="X3244" i="1" a="1"/>
  <c r="Z5195" i="1" a="1"/>
  <c r="V17" i="1" a="1"/>
  <c r="X4604" i="1" a="1"/>
  <c r="X1284" i="1" a="1"/>
  <c r="Y4595" i="1" a="1"/>
  <c r="Z4872" i="1" a="1"/>
  <c r="W4585" i="1" a="1"/>
  <c r="V864" i="1" a="1"/>
  <c r="V4663" i="1" a="1"/>
  <c r="W515" i="1" a="1"/>
  <c r="Y442" i="1" a="1"/>
  <c r="W1204" i="1" a="1"/>
  <c r="Z4684" i="1" a="1"/>
  <c r="Y5149" i="1" a="1"/>
  <c r="Y2376" i="1" a="1"/>
  <c r="V4685" i="1" a="1"/>
  <c r="V1184" i="1" a="1"/>
  <c r="X5067" i="1" a="1"/>
  <c r="X862" i="1" a="1"/>
  <c r="V993" i="1" a="1"/>
  <c r="Z3542" i="1" a="1"/>
  <c r="Z4899" i="1" a="1"/>
  <c r="Y1257" i="1" a="1"/>
  <c r="X3593" i="1" a="1"/>
  <c r="V5142" i="1" a="1"/>
  <c r="Y5799" i="1" a="1"/>
  <c r="V478" i="1" a="1"/>
  <c r="V3245" i="1" a="1"/>
  <c r="V3130" i="1" a="1"/>
  <c r="Y2122" i="1" a="1"/>
  <c r="Y376" i="1" a="1"/>
  <c r="Z1051" i="1" a="1"/>
  <c r="V4893" i="1" a="1"/>
  <c r="W3793" i="1" a="1"/>
  <c r="Y1148" i="1" a="1"/>
  <c r="Y1300" i="1" a="1"/>
  <c r="Z416" i="1" a="1"/>
  <c r="W2625" i="1" a="1"/>
  <c r="Z4624" i="1" a="1"/>
  <c r="W3839" i="1" a="1"/>
  <c r="Y1215" i="1" a="1"/>
  <c r="V5305" i="1" a="1"/>
  <c r="Y3597" i="1" a="1"/>
  <c r="Y3356" i="1" a="1"/>
  <c r="Z1065" i="1" a="1"/>
  <c r="W2717" i="1" a="1"/>
  <c r="Z4945" i="1" a="1"/>
  <c r="X1030" i="1" a="1"/>
  <c r="Z1117" i="1" a="1"/>
  <c r="X4972" i="1" a="1"/>
  <c r="W2319" i="1" a="1"/>
  <c r="Y3749" i="1" a="1"/>
  <c r="W1138" i="1" a="1"/>
  <c r="X2935" i="1" a="1"/>
  <c r="X4671" i="1" a="1"/>
  <c r="W4297" i="1" a="1"/>
  <c r="V450" i="1" a="1"/>
  <c r="V1317" i="1" a="1"/>
  <c r="Y2317" i="1" a="1"/>
  <c r="W5719" i="1" a="1"/>
  <c r="W1085" i="1" a="1"/>
  <c r="Y2400" i="1" a="1"/>
  <c r="V3223" i="1" a="1"/>
  <c r="X1052" i="1" a="1"/>
  <c r="V5160" i="1" a="1"/>
  <c r="V1233" i="1" a="1"/>
  <c r="V3237" i="1" a="1"/>
  <c r="V3581" i="1" a="1"/>
  <c r="W4979" i="1" a="1"/>
  <c r="W5132" i="1" a="1"/>
  <c r="Y3359" i="1" a="1"/>
  <c r="Y517" i="1" a="1"/>
  <c r="W4564" i="1" a="1"/>
  <c r="Y5880" i="1" a="1"/>
  <c r="W368" i="1" a="1"/>
  <c r="Y5132" i="1" a="1"/>
  <c r="W5376" i="1" a="1"/>
  <c r="X4352" i="1" a="1"/>
  <c r="Z408" i="1" a="1"/>
  <c r="X5168" i="1" a="1"/>
  <c r="Z2377" i="1" a="1"/>
  <c r="Z1228" i="1" a="1"/>
  <c r="Z3940" i="1" a="1"/>
  <c r="Z2889" i="1" a="1"/>
  <c r="X64" i="1" a="1"/>
  <c r="X301" i="1" a="1"/>
  <c r="X1149" i="1" a="1"/>
  <c r="X3729" i="1" a="1"/>
  <c r="W421" i="1" a="1"/>
  <c r="X27" i="1" a="1"/>
  <c r="V5161" i="1" a="1"/>
  <c r="W353" i="1" a="1"/>
  <c r="V3597" i="1" a="1"/>
  <c r="W1980" i="1" a="1"/>
  <c r="W1177" i="1" a="1"/>
  <c r="W2616" i="1" a="1"/>
  <c r="Y3461" i="1" a="1"/>
  <c r="V2148" i="1" a="1"/>
  <c r="W2936" i="1" a="1"/>
  <c r="X4131" i="1" a="1"/>
  <c r="Y4370" i="1" a="1"/>
  <c r="X1831" i="1" a="1"/>
  <c r="V4375" i="1" a="1"/>
  <c r="X1332" i="1" a="1"/>
  <c r="X1396" i="1" a="1"/>
  <c r="W4742" i="1" a="1"/>
  <c r="X857" i="1" a="1"/>
  <c r="Z473" i="1" a="1"/>
  <c r="Z4426" i="1" a="1"/>
  <c r="V5419" i="1" a="1"/>
  <c r="X5160" i="1" a="1"/>
  <c r="W2751" i="1" a="1"/>
  <c r="V3634" i="1" a="1"/>
  <c r="X1344" i="1" a="1"/>
  <c r="X2035" i="1" a="1"/>
  <c r="V3861" i="1" a="1"/>
  <c r="Z2756" i="1" a="1"/>
  <c r="Y5954" i="1" a="1"/>
  <c r="V3991" i="1" a="1"/>
  <c r="Z3124" i="1" a="1"/>
  <c r="X3502" i="1" a="1"/>
  <c r="Z5446" i="1" a="1"/>
  <c r="Z2736" i="1" a="1"/>
  <c r="V4114" i="1" a="1"/>
  <c r="Y4961" i="1" a="1"/>
  <c r="X3735" i="1" a="1"/>
  <c r="W3762" i="1" a="1"/>
  <c r="X34" i="1" a="1"/>
  <c r="Z2056" i="1" a="1"/>
  <c r="Y3627" i="1" a="1"/>
  <c r="X500" i="1" a="1"/>
  <c r="Y3877" i="1" a="1"/>
  <c r="Z5419" i="1" a="1"/>
  <c r="Y5484" i="1" a="1"/>
  <c r="Y5402" i="1" a="1"/>
  <c r="X5954" i="1" a="1"/>
  <c r="V3355" i="1" a="1"/>
  <c r="W4676" i="1" a="1"/>
  <c r="X5708" i="1" a="1"/>
  <c r="Z5802" i="1" a="1"/>
  <c r="X107" i="1" a="1"/>
  <c r="Z461" i="1" a="1"/>
  <c r="V4384" i="1" a="1"/>
  <c r="V2168" i="1" a="1"/>
  <c r="X1414" i="1" a="1"/>
  <c r="W5718" i="1" a="1"/>
  <c r="Z70" i="1" a="1"/>
  <c r="Y5743" i="1" a="1"/>
  <c r="Y2777" i="1" a="1"/>
  <c r="Z2587" i="1" a="1"/>
  <c r="Z1455" i="1" a="1"/>
  <c r="V5916" i="1" a="1"/>
  <c r="V1130" i="1" a="1"/>
  <c r="Z1174" i="1" a="1"/>
  <c r="V857" i="1" a="1"/>
  <c r="Z71" i="1" a="1"/>
  <c r="V1356" i="1" a="1"/>
  <c r="X443" i="1" a="1"/>
  <c r="X3883" i="1" a="1"/>
  <c r="Z1381" i="1" a="1"/>
  <c r="Y2221" i="1" a="1"/>
  <c r="X3467" i="1" a="1"/>
  <c r="V1430" i="1" a="1"/>
  <c r="W1361" i="1" a="1"/>
  <c r="X2073" i="1" a="1"/>
  <c r="W5736" i="1" a="1"/>
  <c r="Z3552" i="1" a="1"/>
  <c r="Y4664" i="1" a="1"/>
  <c r="X1805" i="1" a="1"/>
  <c r="Y439" i="1" a="1"/>
  <c r="W5284" i="1" a="1"/>
  <c r="Z4644" i="1" a="1"/>
  <c r="W3990" i="1" a="1"/>
  <c r="Y5081" i="1" a="1"/>
  <c r="Z1047" i="1" a="1"/>
  <c r="X2909" i="1" a="1"/>
  <c r="Z3133" i="1" a="1"/>
  <c r="W3748" i="1" a="1"/>
  <c r="W2706" i="1" a="1"/>
  <c r="X365" i="1" a="1"/>
  <c r="Y4683" i="1" a="1"/>
  <c r="W3239" i="1" a="1"/>
  <c r="W1780" i="1" a="1"/>
  <c r="V5089" i="1" a="1"/>
  <c r="V4572" i="1" a="1"/>
  <c r="X1803" i="1" a="1"/>
  <c r="Y5946" i="1" a="1"/>
  <c r="V1228" i="1" a="1"/>
  <c r="V5144" i="1" a="1"/>
  <c r="W1271" i="1" a="1"/>
  <c r="Z5222" i="1" a="1"/>
  <c r="X1223" i="1" a="1"/>
  <c r="W4357" i="1" a="1"/>
  <c r="Y393" i="1" a="1"/>
  <c r="Z5106" i="1" a="1"/>
  <c r="Y4971" i="1" a="1"/>
  <c r="Y3602" i="1" a="1"/>
  <c r="X547" i="1" a="1"/>
  <c r="Y5762" i="1" a="1"/>
  <c r="W1836" i="1" a="1"/>
  <c r="X1826" i="1" a="1"/>
  <c r="Z1930" i="1" a="1"/>
  <c r="X3845" i="1" a="1"/>
  <c r="Y3394" i="1" a="1"/>
  <c r="X3505" i="1" a="1"/>
  <c r="W4033" i="1" a="1"/>
  <c r="V5918" i="1" a="1"/>
  <c r="V1398" i="1" a="1"/>
  <c r="Y2142" i="1" a="1"/>
  <c r="Y494" i="1" a="1"/>
  <c r="X4674" i="1" a="1"/>
  <c r="X1978" i="1" a="1"/>
  <c r="X591" i="1" a="1"/>
  <c r="V5739" i="1" a="1"/>
  <c r="Y5734" i="1" a="1"/>
  <c r="X1314" i="1" a="1"/>
  <c r="Z3862" i="1" a="1"/>
  <c r="W3139" i="1" a="1"/>
  <c r="Z4411" i="1" a="1"/>
  <c r="W3496" i="1" a="1"/>
  <c r="X4426" i="1" a="1"/>
  <c r="Z1346" i="1" a="1"/>
  <c r="V2052" i="1" a="1"/>
  <c r="V2163" i="1" a="1"/>
  <c r="X1327" i="1" a="1"/>
  <c r="X5340" i="1" a="1"/>
  <c r="W5906" i="1" a="1"/>
  <c r="X5281" i="1" a="1"/>
  <c r="Z2184" i="1" a="1"/>
  <c r="V2732" i="1" a="1"/>
  <c r="V2763" i="1" a="1"/>
  <c r="Z1360" i="1" a="1"/>
  <c r="V2215" i="1" a="1"/>
  <c r="Z2419" i="1" a="1"/>
  <c r="Y3724" i="1" a="1"/>
  <c r="V2473" i="1" a="1"/>
  <c r="Z1269" i="1" a="1"/>
  <c r="Y1808" i="1" a="1"/>
  <c r="Z3243" i="1" a="1"/>
  <c r="X2163" i="1" a="1"/>
  <c r="X1338" i="1" a="1"/>
  <c r="V106" i="1" a="1"/>
  <c r="Y5438" i="1" a="1"/>
  <c r="Y5314" i="1" a="1"/>
  <c r="W5722" i="1" a="1"/>
  <c r="W4982" i="1" a="1"/>
  <c r="X577" i="1" a="1"/>
  <c r="Y1344" i="1" a="1"/>
  <c r="Z5905" i="1" a="1"/>
  <c r="Y5385" i="1" a="1"/>
  <c r="W563" i="1" a="1"/>
  <c r="W3846" i="1" a="1"/>
  <c r="Z120" i="1" a="1"/>
  <c r="X2488" i="1" a="1"/>
  <c r="Y1287" i="1" a="1"/>
  <c r="Z2475" i="1" a="1"/>
  <c r="W522" i="1" a="1"/>
  <c r="X607" i="1" a="1"/>
  <c r="X1721" i="1" a="1"/>
  <c r="V3616" i="1" a="1"/>
  <c r="Z2590" i="1" a="1"/>
  <c r="X1827" i="1" a="1"/>
  <c r="W5911" i="1" a="1"/>
  <c r="Z2927" i="1" a="1"/>
  <c r="Y1393" i="1" a="1"/>
  <c r="X493" i="1" a="1"/>
  <c r="X22" i="1" a="1"/>
  <c r="X4647" i="1" a="1"/>
  <c r="V3254" i="1" a="1"/>
  <c r="V1431" i="1" a="1"/>
  <c r="Z2439" i="1" a="1"/>
  <c r="X5351" i="1" a="1"/>
  <c r="W2020" i="1" a="1"/>
  <c r="W2451" i="1" a="1"/>
  <c r="Z633" i="1" a="1"/>
  <c r="Y5717" i="1" a="1"/>
  <c r="W4404" i="1" a="1"/>
  <c r="V3142" i="1" a="1"/>
  <c r="Y3554" i="1" a="1"/>
  <c r="V3195" i="1" a="1"/>
  <c r="Z2624" i="1" a="1"/>
  <c r="Y4704" i="1" a="1"/>
  <c r="X2137" i="1" a="1"/>
  <c r="V5276" i="1" a="1"/>
  <c r="V3349" i="1" a="1"/>
  <c r="Z3570" i="1" a="1"/>
  <c r="V5695" i="1" a="1"/>
  <c r="V4899" i="1" a="1"/>
  <c r="V2500" i="1" a="1"/>
  <c r="Z1968" i="1" a="1"/>
  <c r="W1139" i="1" a="1"/>
  <c r="Y25" i="1" a="1"/>
  <c r="W5287" i="1" a="1"/>
  <c r="X2568" i="1" a="1"/>
  <c r="X294" i="1" a="1"/>
  <c r="W3235" i="1" a="1"/>
  <c r="V1042" i="1" a="1"/>
  <c r="W290" i="1" a="1"/>
  <c r="V383" i="1" a="1"/>
  <c r="Y3607" i="1" a="1"/>
  <c r="Z4961" i="1" a="1"/>
  <c r="W4330" i="1" a="1"/>
  <c r="Y2547" i="1" a="1"/>
  <c r="Z4693" i="1" a="1"/>
  <c r="X4646" i="1" a="1"/>
  <c r="X1191" i="1" a="1"/>
  <c r="V4331" i="1" a="1"/>
  <c r="X5349" i="1" a="1"/>
  <c r="Y4752" i="1" a="1"/>
  <c r="W4779" i="1" a="1"/>
  <c r="Y4988" i="1" a="1"/>
  <c r="Y37" i="1" a="1"/>
  <c r="Z3997" i="1" a="1"/>
  <c r="V1816" i="1" a="1"/>
  <c r="W3885" i="1" a="1"/>
  <c r="V1818" i="1" a="1"/>
  <c r="X5743" i="1" a="1"/>
  <c r="V1348" i="1" a="1"/>
  <c r="V593" i="1" a="1"/>
  <c r="X483" i="1" a="1"/>
  <c r="Y67" i="1" a="1"/>
  <c r="X4003" i="1" a="1"/>
  <c r="Z2695" i="1" a="1"/>
  <c r="Y1350" i="1" a="1"/>
  <c r="Z606" i="1" a="1"/>
  <c r="Z4742" i="1" a="1"/>
  <c r="Z5900" i="1" a="1"/>
  <c r="W2454" i="1" a="1"/>
  <c r="V5353" i="1" a="1"/>
  <c r="X2951" i="1" a="1"/>
  <c r="W5285" i="1" a="1"/>
  <c r="Y1834" i="1" a="1"/>
  <c r="Z5369" i="1" a="1"/>
  <c r="Y5477" i="1" a="1"/>
  <c r="V517" i="1" a="1"/>
  <c r="W5918" i="1" a="1"/>
  <c r="W3582" i="1" a="1"/>
  <c r="V3733" i="1" a="1"/>
  <c r="Y2194" i="1" a="1"/>
  <c r="V2135" i="1" a="1"/>
  <c r="W1375" i="1" a="1"/>
  <c r="X3378" i="1" a="1"/>
  <c r="Z1315" i="1" a="1"/>
  <c r="V3632" i="1" a="1"/>
  <c r="Y5404" i="1" a="1"/>
  <c r="Y1835" i="1" a="1"/>
  <c r="Y1292" i="1" a="1"/>
  <c r="W2161" i="1" a="1"/>
  <c r="W3365" i="1" a="1"/>
  <c r="Z13" i="1" a="1"/>
  <c r="Z5385" i="1" a="1"/>
  <c r="W4062" i="1" a="1"/>
  <c r="X5716" i="1" a="1"/>
  <c r="Z4107" i="1" a="1"/>
  <c r="W3857" i="1" a="1"/>
  <c r="X1307" i="1" a="1"/>
  <c r="Z2589" i="1" a="1"/>
  <c r="Z3617" i="1" a="1"/>
  <c r="V5910" i="1" a="1"/>
  <c r="W5330" i="1" a="1"/>
  <c r="Y861" i="1" a="1"/>
  <c r="Z5891" i="1" a="1"/>
  <c r="W4063" i="1" a="1"/>
  <c r="Z2454" i="1" a="1"/>
  <c r="V3702" i="1" a="1"/>
  <c r="W2727" i="1" a="1"/>
  <c r="Y3372" i="1" a="1"/>
  <c r="X1442" i="1" a="1"/>
  <c r="W2952" i="1" a="1"/>
  <c r="Y2025" i="1" a="1"/>
  <c r="V2456" i="1" a="1"/>
  <c r="Y3499" i="1" a="1"/>
  <c r="Y4375" i="1" a="1"/>
  <c r="V3688" i="1" a="1"/>
  <c r="Z119" i="1" a="1"/>
  <c r="Z5396" i="1" a="1"/>
  <c r="Z2979" i="1" a="1"/>
  <c r="Y3494" i="1" a="1"/>
  <c r="X5289" i="1" a="1"/>
  <c r="V2632" i="1" a="1"/>
  <c r="Y3735" i="1" a="1"/>
  <c r="W2636" i="1" a="1"/>
  <c r="V2050" i="1" a="1"/>
  <c r="X5396" i="1" a="1"/>
  <c r="V2190" i="1" a="1"/>
  <c r="Z5962" i="1" a="1"/>
  <c r="Z4386" i="1" a="1"/>
  <c r="W2033" i="1" a="1"/>
  <c r="V5462" i="1" a="1"/>
  <c r="W3849" i="1" a="1"/>
  <c r="W4677" i="1" a="1"/>
  <c r="Y3507" i="1" a="1"/>
  <c r="X2575" i="1" a="1"/>
  <c r="X1358" i="1" a="1"/>
  <c r="V5472" i="1" a="1"/>
  <c r="Y2589" i="1" a="1"/>
  <c r="V2209" i="1" a="1"/>
  <c r="V5907" i="1" a="1"/>
  <c r="Y3622" i="1" a="1"/>
  <c r="X2053" i="1" a="1"/>
  <c r="V5433" i="1" a="1"/>
  <c r="X1421" i="1" a="1"/>
  <c r="Z2750" i="1" a="1"/>
  <c r="W5740" i="1" a="1"/>
  <c r="V5281" i="1" a="1"/>
  <c r="W4670" i="1" a="1"/>
  <c r="Y1805" i="1" a="1"/>
  <c r="X4593" i="1" a="1"/>
  <c r="V4345" i="1" a="1"/>
  <c r="W3844" i="1" a="1"/>
  <c r="Z2714" i="1" a="1"/>
  <c r="X5418" i="1" a="1"/>
  <c r="Y1021" i="1" a="1"/>
  <c r="Z2373" i="1" a="1"/>
  <c r="W4328" i="1" a="1"/>
  <c r="W2119" i="1" a="1"/>
  <c r="W2501" i="1" a="1"/>
  <c r="W4351" i="1" a="1"/>
  <c r="X1130" i="1" a="1"/>
  <c r="Y9" i="1" a="1"/>
  <c r="Y2934" i="1" a="1"/>
  <c r="W5261" i="1" a="1"/>
  <c r="X4580" i="1" a="1"/>
  <c r="Z1023" i="1" a="1"/>
  <c r="X5875" i="1" a="1"/>
  <c r="X3792" i="1" a="1"/>
  <c r="Y1120" i="1" a="1"/>
  <c r="Z4713" i="1" a="1"/>
  <c r="Y5254" i="1" a="1"/>
  <c r="W4344" i="1" a="1"/>
  <c r="Z2130" i="1" a="1"/>
  <c r="Z3989" i="1" a="1"/>
  <c r="V2498" i="1" a="1"/>
  <c r="Z5183" i="1" a="1"/>
  <c r="V2319" i="1" a="1"/>
  <c r="X3146" i="1" a="1"/>
  <c r="Y3504" i="1" a="1"/>
  <c r="Y2187" i="1" a="1"/>
  <c r="W4755" i="1" a="1"/>
  <c r="X5801" i="1" a="1"/>
  <c r="Z3089" i="1" a="1"/>
  <c r="V5333" i="1" a="1"/>
  <c r="X4779" i="1" a="1"/>
  <c r="Y2503" i="1" a="1"/>
  <c r="W1369" i="1" a="1"/>
  <c r="Z1344" i="1" a="1"/>
  <c r="Y5731" i="1" a="1"/>
  <c r="Y3620" i="1" a="1"/>
  <c r="Y1382" i="1" a="1"/>
  <c r="X3635" i="1" a="1"/>
  <c r="V3969" i="1" a="1"/>
  <c r="Y470" i="1" a="1"/>
  <c r="V3869" i="1" a="1"/>
  <c r="X3625" i="1" a="1"/>
  <c r="Y2203" i="1" a="1"/>
  <c r="Z4010" i="1" a="1"/>
  <c r="X5388" i="1" a="1"/>
  <c r="Y565" i="1" a="1"/>
  <c r="V2739" i="1" a="1"/>
  <c r="W2177" i="1" a="1"/>
  <c r="X3998" i="1" a="1"/>
  <c r="Z3092" i="1" a="1"/>
  <c r="Z491" i="1" a="1"/>
  <c r="X5457" i="1" a="1"/>
  <c r="Z1146" i="1" a="1"/>
  <c r="X4017" i="1" a="1"/>
  <c r="Y2029" i="1" a="1"/>
  <c r="Y3990" i="1" a="1"/>
  <c r="Z3726" i="1" a="1"/>
  <c r="X5738" i="1" a="1"/>
  <c r="W1268" i="1" a="1"/>
  <c r="Z2971" i="1" a="1"/>
  <c r="X4736" i="1" a="1"/>
  <c r="V2014" i="1" a="1"/>
  <c r="Y515" i="1" a="1"/>
  <c r="V4914" i="1" a="1"/>
  <c r="W1205" i="1" a="1"/>
  <c r="Z2127" i="1" a="1"/>
  <c r="X5710" i="1" a="1"/>
  <c r="Y2068" i="1" a="1"/>
  <c r="W2432" i="1" a="1"/>
  <c r="Y5073" i="1" a="1"/>
  <c r="W257" i="1" a="1"/>
  <c r="V4741" i="1" a="1"/>
  <c r="V1121" i="1" a="1"/>
  <c r="V5113" i="1" a="1"/>
  <c r="Y4908" i="1" a="1"/>
  <c r="X345" i="1" a="1"/>
  <c r="W4909" i="1" a="1"/>
  <c r="W5158" i="1" a="1"/>
  <c r="Z4579" i="1" a="1"/>
  <c r="Z2906" i="1" a="1"/>
  <c r="Z4727" i="1" a="1"/>
  <c r="V4611" i="1" a="1"/>
  <c r="W3819" i="1" a="1"/>
  <c r="X3747" i="1" a="1"/>
  <c r="W4580" i="1" a="1"/>
  <c r="Y4680" i="1" a="1"/>
  <c r="W4709" i="1" a="1"/>
  <c r="X4353" i="1" a="1"/>
  <c r="Y5122" i="1" a="1"/>
  <c r="X2365" i="1" a="1"/>
  <c r="Y3537" i="1" a="1"/>
  <c r="V4596" i="1" a="1"/>
  <c r="X1271" i="1" a="1"/>
  <c r="V4336" i="1" a="1"/>
  <c r="V2491" i="1" a="1"/>
  <c r="V4653" i="1" a="1"/>
  <c r="Y3605" i="1" a="1"/>
  <c r="Y1970" i="1" a="1"/>
  <c r="Z4902" i="1" a="1"/>
  <c r="Y299" i="1" a="1"/>
  <c r="X2608" i="1" a="1"/>
  <c r="W1056" i="1" a="1"/>
  <c r="X3936" i="1" a="1"/>
  <c r="W3218" i="1" a="1"/>
  <c r="V2667" i="1" a="1"/>
  <c r="V3489" i="1" a="1"/>
  <c r="Z5068" i="1" a="1"/>
  <c r="V3839" i="1" a="1"/>
  <c r="V5111" i="1" a="1"/>
  <c r="X5079" i="1" a="1"/>
  <c r="X2671" i="1" a="1"/>
  <c r="Y3542" i="1" a="1"/>
  <c r="Z5821" i="1" a="1"/>
  <c r="X4562" i="1" a="1"/>
  <c r="W5043" i="1" a="1"/>
  <c r="Z5123" i="1" a="1"/>
  <c r="W3747" i="1" a="1"/>
  <c r="V3303" i="1" a="1"/>
  <c r="Y4555" i="1" a="1"/>
  <c r="X1039" i="1" a="1"/>
  <c r="X5651" i="1" a="1"/>
  <c r="V1048" i="1" a="1"/>
  <c r="V4319" i="1" a="1"/>
  <c r="Y3980" i="1" a="1"/>
  <c r="X256" i="1" a="1"/>
  <c r="X1773" i="1" a="1"/>
  <c r="Z2364" i="1" a="1"/>
  <c r="V1010" i="1" a="1"/>
  <c r="V4519" i="1" a="1"/>
  <c r="X2372" i="1" a="1"/>
  <c r="X3979" i="1" a="1"/>
  <c r="W3456" i="1" a="1"/>
  <c r="Y2655" i="1" a="1"/>
  <c r="Z1766" i="1" a="1"/>
  <c r="Y2643" i="1" a="1"/>
  <c r="Z5047" i="1" a="1"/>
  <c r="Y4600" i="1" a="1"/>
  <c r="X5106" i="1" a="1"/>
  <c r="V5873" i="1" a="1"/>
  <c r="Z1062" i="1" a="1"/>
  <c r="W1080" i="1" a="1"/>
  <c r="Z2898" i="1" a="1"/>
  <c r="Y4356" i="1" a="1"/>
  <c r="X2722" i="1" a="1"/>
  <c r="W1251" i="1" a="1"/>
  <c r="Z5226" i="1" a="1"/>
  <c r="Y1224" i="1" a="1"/>
  <c r="X1114" i="1" a="1"/>
  <c r="V5129" i="1" a="1"/>
  <c r="W5301" i="1" a="1"/>
  <c r="W446" i="1" a="1"/>
  <c r="Z1140" i="1" a="1"/>
  <c r="Y3830" i="1" a="1"/>
  <c r="X3328" i="1" a="1"/>
  <c r="Y3567" i="1" a="1"/>
  <c r="Z1795" i="1" a="1"/>
  <c r="W5107" i="1" a="1"/>
  <c r="X4703" i="1" a="1"/>
  <c r="X1162" i="1" a="1"/>
  <c r="W3950" i="1" a="1"/>
  <c r="X3957" i="1" a="1"/>
  <c r="Z1235" i="1" a="1"/>
  <c r="W432" i="1" a="1"/>
  <c r="X1182" i="1" a="1"/>
  <c r="Z20" i="1" a="1"/>
  <c r="W2499" i="1" a="1"/>
  <c r="Z75" i="1" a="1"/>
  <c r="V296" i="1" a="1"/>
  <c r="Z3808" i="1" a="1"/>
  <c r="V332" i="1" a="1"/>
  <c r="X5197" i="1" a="1"/>
  <c r="W3575" i="1" a="1"/>
  <c r="X4350" i="1" a="1"/>
  <c r="X4347" i="1" a="1"/>
  <c r="W5186" i="1" a="1"/>
  <c r="W1109" i="1" a="1"/>
  <c r="W1100" i="1" a="1"/>
  <c r="Z5247" i="1" a="1"/>
  <c r="V1217" i="1" a="1"/>
  <c r="X2677" i="1" a="1"/>
  <c r="V2403" i="1" a="1"/>
  <c r="V4546" i="1" a="1"/>
  <c r="Z259" i="1" a="1"/>
  <c r="W4336" i="1" a="1"/>
  <c r="W5286" i="1" a="1"/>
  <c r="V4350" i="1" a="1"/>
  <c r="X1107" i="1" a="1"/>
  <c r="V4952" i="1" a="1"/>
  <c r="W3117" i="1" a="1"/>
  <c r="Y882" i="1" a="1"/>
  <c r="Y3192" i="1" a="1"/>
  <c r="Y5155" i="1" a="1"/>
  <c r="W3163" i="1" a="1"/>
  <c r="X3077" i="1" a="1"/>
  <c r="X65" i="1" a="1"/>
  <c r="V324" i="1" a="1"/>
  <c r="V15" i="1" a="1"/>
  <c r="Y1301" i="1" a="1"/>
  <c r="W1818" i="1" a="1"/>
  <c r="Y1161" i="1" a="1"/>
  <c r="Y1170" i="1" a="1"/>
  <c r="Z3956" i="1" a="1"/>
  <c r="Z3349" i="1" a="1"/>
  <c r="Z3245" i="1" a="1"/>
  <c r="W5233" i="1" a="1"/>
  <c r="W4295" i="1" a="1"/>
  <c r="X5698" i="1" a="1"/>
  <c r="Y5046" i="1" a="1"/>
  <c r="W1771" i="1" a="1"/>
  <c r="Y2103" i="1" a="1"/>
  <c r="W1160" i="1" a="1"/>
  <c r="V5377" i="1" a="1"/>
  <c r="Z4679" i="1" a="1"/>
  <c r="V1118" i="1" a="1"/>
  <c r="V1132" i="1" a="1"/>
  <c r="W493" i="1" a="1"/>
  <c r="Z4708" i="1" a="1"/>
  <c r="Y3197" i="1" a="1"/>
  <c r="W5177" i="1" a="1"/>
  <c r="W1789" i="1" a="1"/>
  <c r="X3275" i="1" a="1"/>
  <c r="Y5819" i="1" a="1"/>
  <c r="X1800" i="1" a="1"/>
  <c r="Z5031" i="1" a="1"/>
  <c r="W2645" i="1" a="1"/>
  <c r="Y5865" i="1" a="1"/>
  <c r="Z3353" i="1" a="1"/>
  <c r="Y3328" i="1" a="1"/>
  <c r="Y324" i="1" a="1"/>
  <c r="Y4523" i="1" a="1"/>
  <c r="X157" i="1" a="1"/>
  <c r="V5036" i="1" a="1"/>
  <c r="W3785" i="1" a="1"/>
  <c r="V1051" i="1" a="1"/>
  <c r="W314" i="1" a="1"/>
  <c r="X4942" i="1" a="1"/>
  <c r="Y4563" i="1" a="1"/>
  <c r="Y935" i="1" a="1"/>
  <c r="W5033" i="1" a="1"/>
  <c r="Z5035" i="1" a="1"/>
  <c r="X2885" i="1" a="1"/>
  <c r="Z3547" i="1" a="1"/>
  <c r="Z2677" i="1" a="1"/>
  <c r="W3222" i="1" a="1"/>
  <c r="X3325" i="1" a="1"/>
  <c r="X2649" i="1" a="1"/>
  <c r="Z2085" i="1" a="1"/>
  <c r="X3454" i="1" a="1"/>
  <c r="X3150" i="1" a="1"/>
  <c r="W1060" i="1" a="1"/>
  <c r="V284" i="1" a="1"/>
  <c r="V3075" i="1" a="1"/>
  <c r="V3061" i="1" a="1"/>
  <c r="V3062" i="1" a="1"/>
  <c r="X177" i="1" a="1"/>
  <c r="V1037" i="1" a="1"/>
  <c r="W293" i="1" a="1"/>
  <c r="Y2709" i="1" a="1"/>
  <c r="Y341" i="1" a="1"/>
  <c r="Z353" i="1" a="1"/>
  <c r="Y351" i="1" a="1"/>
  <c r="Z3945" i="1" a="1"/>
  <c r="V449" i="1" a="1"/>
  <c r="X4342" i="1" a="1"/>
  <c r="V3981" i="1" a="1"/>
  <c r="V5117" i="1" a="1"/>
  <c r="Y447" i="1" a="1"/>
  <c r="V5178" i="1" a="1"/>
  <c r="X2726" i="1" a="1"/>
  <c r="Y3583" i="1" a="1"/>
  <c r="V5293" i="1" a="1"/>
  <c r="V1179" i="1" a="1"/>
  <c r="Z5088" i="1" a="1"/>
  <c r="Y348" i="1" a="1"/>
  <c r="X2675" i="1" a="1"/>
  <c r="Y101" i="1" a="1"/>
  <c r="W386" i="1" a="1"/>
  <c r="Y4715" i="1" a="1"/>
  <c r="Y4630" i="1" a="1"/>
  <c r="Z1134" i="1" a="1"/>
  <c r="V14" i="1" a="1"/>
  <c r="V5350" i="1" a="1"/>
  <c r="X5212" i="1" a="1"/>
  <c r="Y4687" i="1" a="1"/>
  <c r="X3201" i="1" a="1"/>
  <c r="Y2683" i="1" a="1"/>
  <c r="X309" i="1" a="1"/>
  <c r="W2895" i="1" a="1"/>
  <c r="X368" i="1" a="1"/>
  <c r="Z352" i="1" a="1"/>
  <c r="Y5186" i="1" a="1"/>
  <c r="Y2559" i="1" a="1"/>
  <c r="Y2496" i="1" a="1"/>
  <c r="X5244" i="1" a="1"/>
  <c r="W455" i="1" a="1"/>
  <c r="W1172" i="1" a="1"/>
  <c r="Z2613" i="1" a="1"/>
  <c r="W1126" i="1" a="1"/>
  <c r="W5297" i="1" a="1"/>
  <c r="Y2609" i="1" a="1"/>
  <c r="X5044" i="1" a="1"/>
  <c r="Y1057" i="1" a="1"/>
  <c r="W3678" i="1" a="1"/>
  <c r="Y4337" i="1" a="1"/>
  <c r="Y3687" i="1" a="1"/>
  <c r="V415" i="1" a="1"/>
  <c r="V5177" i="1" a="1"/>
  <c r="Y420" i="1" a="1"/>
  <c r="W3960" i="1" a="1"/>
  <c r="Z1241" i="1" a="1"/>
  <c r="W2632" i="1" a="1"/>
  <c r="Z4940" i="1" a="1"/>
  <c r="X1777" i="1" a="1"/>
  <c r="Z3081" i="1" a="1"/>
  <c r="V2699" i="1" a="1"/>
  <c r="X3355" i="1" a="1"/>
  <c r="Y1185" i="1" a="1"/>
  <c r="W5140" i="1" a="1"/>
  <c r="W469" i="1" a="1"/>
  <c r="X4666" i="1" a="1"/>
  <c r="V4356" i="1" a="1"/>
  <c r="Y2613" i="1" a="1"/>
  <c r="V5115" i="1" a="1"/>
  <c r="Z2548" i="1" a="1"/>
  <c r="X5242" i="1" a="1"/>
  <c r="W5154" i="1" a="1"/>
  <c r="V258" i="1" a="1"/>
  <c r="W5088" i="1" a="1"/>
  <c r="V1791" i="1" a="1"/>
  <c r="X3334" i="1" a="1"/>
  <c r="Z1200" i="1" a="1"/>
  <c r="Z4586" i="1" a="1"/>
  <c r="W5225" i="1" a="1"/>
  <c r="Z4672" i="1" a="1"/>
  <c r="Y5205" i="1" a="1"/>
  <c r="Y2557" i="1" a="1"/>
  <c r="X3964" i="1" a="1"/>
  <c r="W5259" i="1" a="1"/>
  <c r="Z3247" i="1" a="1"/>
  <c r="W5124" i="1" a="1"/>
  <c r="V2919" i="1" a="1"/>
  <c r="Y2004" i="1" a="1"/>
  <c r="W2372" i="1" a="1"/>
  <c r="V3549" i="1" a="1"/>
  <c r="Z2896" i="1" a="1"/>
  <c r="Y5696" i="1" a="1"/>
  <c r="V5165" i="1" a="1"/>
  <c r="Y5683" i="1" a="1"/>
  <c r="Z2881" i="1" a="1"/>
  <c r="Y5061" i="1" a="1"/>
  <c r="Z77" i="1" a="1"/>
  <c r="Y974" i="1" a="1"/>
  <c r="Y958" i="1" a="1"/>
  <c r="Y4557" i="1" a="1"/>
  <c r="Z3975" i="1" a="1"/>
  <c r="X2553" i="1" a="1"/>
  <c r="W3941" i="1" a="1"/>
  <c r="X954" i="1" a="1"/>
  <c r="V984" i="1" a="1"/>
  <c r="Y202" i="1" a="1"/>
  <c r="V2659" i="1" a="1"/>
  <c r="V3562" i="1" a="1"/>
  <c r="X1063" i="1" a="1"/>
  <c r="V327" i="1" a="1"/>
  <c r="Y2891" i="1" a="1"/>
  <c r="Y5670" i="1" a="1"/>
  <c r="V2883" i="1" a="1"/>
  <c r="W982" i="1" a="1"/>
  <c r="W3076" i="1" a="1"/>
  <c r="Y2702" i="1" a="1"/>
  <c r="W3335" i="1" a="1"/>
  <c r="V3334" i="1" a="1"/>
  <c r="W3553" i="1" a="1"/>
  <c r="W177" i="1" a="1"/>
  <c r="W2348" i="1" a="1"/>
  <c r="Z2478" i="1" a="1"/>
  <c r="Z984" i="1" a="1"/>
  <c r="Z340" i="1" a="1"/>
  <c r="W3328" i="1" a="1"/>
  <c r="Y186" i="1" a="1"/>
  <c r="X5854" i="1" a="1"/>
  <c r="Z5671" i="1" a="1"/>
  <c r="Y2401" i="1" a="1"/>
  <c r="Y5601" i="1" a="1"/>
  <c r="Z2687" i="1" a="1"/>
  <c r="Z2112" i="1" a="1"/>
  <c r="X3235" i="1" a="1"/>
  <c r="W5076" i="1" a="1"/>
  <c r="Y2674" i="1" a="1"/>
  <c r="W3585" i="1" a="1"/>
  <c r="X1256" i="1" a="1"/>
  <c r="Z4671" i="1" a="1"/>
  <c r="W1141" i="1" a="1"/>
  <c r="X5113" i="1" a="1"/>
  <c r="Y2926" i="1" a="1"/>
  <c r="W889" i="1" a="1"/>
  <c r="X2318" i="1" a="1"/>
  <c r="W425" i="1" a="1"/>
  <c r="Y511" i="1" a="1"/>
  <c r="Z5221" i="1" a="1"/>
  <c r="Y5131" i="1" a="1"/>
  <c r="W5873" i="1" a="1"/>
  <c r="V5693" i="1" a="1"/>
  <c r="Y1082" i="1" a="1"/>
  <c r="Y4636" i="1" a="1"/>
  <c r="V3502" i="1" a="1"/>
  <c r="V4720" i="1" a="1"/>
  <c r="V4664" i="1" a="1"/>
  <c r="Y4353" i="1" a="1"/>
  <c r="Z5101" i="1" a="1"/>
  <c r="X3966" i="1" a="1"/>
  <c r="Y440" i="1" a="1"/>
  <c r="Y416" i="1" a="1"/>
  <c r="V3797" i="1" a="1"/>
  <c r="W3233" i="1" a="1"/>
  <c r="X2668" i="1" a="1"/>
  <c r="V292" i="1" a="1"/>
  <c r="W4898" i="1" a="1"/>
  <c r="W3601" i="1" a="1"/>
  <c r="Z5251" i="1" a="1"/>
  <c r="W1108" i="1" a="1"/>
  <c r="Z1111" i="1" a="1"/>
  <c r="Y3169" i="1" a="1"/>
  <c r="V5213" i="1" a="1"/>
  <c r="V4637" i="1" a="1"/>
  <c r="X394" i="1" a="1"/>
  <c r="X3570" i="1" a="1"/>
  <c r="Y893" i="1" a="1"/>
  <c r="Y4894" i="1" a="1"/>
  <c r="Y3559" i="1" a="1"/>
  <c r="V3233" i="1" a="1"/>
  <c r="V5201" i="1" a="1"/>
  <c r="V3357" i="1" a="1"/>
  <c r="W5212" i="1" a="1"/>
  <c r="Y1167" i="1" a="1"/>
  <c r="W2128" i="1" a="1"/>
  <c r="Y17" i="1" a="1"/>
  <c r="V4951" i="1" a="1"/>
  <c r="V4977" i="1" a="1"/>
  <c r="W2360" i="1" a="1"/>
  <c r="W2893" i="1" a="1"/>
  <c r="X376" i="1" a="1"/>
  <c r="W2399" i="1" a="1"/>
  <c r="Y1797" i="1" a="1"/>
  <c r="Y1205" i="1" a="1"/>
  <c r="Z1160" i="1" a="1"/>
  <c r="V3986" i="1" a="1"/>
  <c r="X5107" i="1" a="1"/>
  <c r="Z4721" i="1" a="1"/>
  <c r="W4663" i="1" a="1"/>
  <c r="Y1971" i="1" a="1"/>
  <c r="Z2487" i="1" a="1"/>
  <c r="X473" i="1" a="1"/>
  <c r="W865" i="1" a="1"/>
  <c r="V4562" i="1" a="1"/>
  <c r="Y3341" i="1" a="1"/>
  <c r="Z1788" i="1" a="1"/>
  <c r="V3818" i="1" a="1"/>
  <c r="V5206" i="1" a="1"/>
  <c r="V4335" i="1" a="1"/>
  <c r="Z4361" i="1" a="1"/>
  <c r="Y5257" i="1" a="1"/>
  <c r="Y3070" i="1" a="1"/>
  <c r="Y1063" i="1" a="1"/>
  <c r="V208" i="1" a="1"/>
  <c r="V2367" i="1" a="1"/>
  <c r="Y3315" i="1" a="1"/>
  <c r="Z1959" i="1" a="1"/>
  <c r="Z5667" i="1" a="1"/>
  <c r="X3797" i="1" a="1"/>
  <c r="V1790" i="1" a="1"/>
  <c r="W5083" i="1" a="1"/>
  <c r="Z1043" i="1" a="1"/>
  <c r="X271" i="1" a="1"/>
  <c r="V5814" i="1" a="1"/>
  <c r="V1942" i="1" a="1"/>
  <c r="V283" i="1" a="1"/>
  <c r="X4535" i="1" a="1"/>
  <c r="W3541" i="1" a="1"/>
  <c r="Y3222" i="1" a="1"/>
  <c r="V932" i="1" a="1"/>
  <c r="V63" i="1" a="1"/>
  <c r="Z941" i="1" a="1"/>
  <c r="Z1936" i="1" a="1"/>
  <c r="W2370" i="1" a="1"/>
  <c r="W2361" i="1" a="1"/>
  <c r="Y4319" i="1" a="1"/>
  <c r="Z4560" i="1" a="1"/>
  <c r="Z5037" i="1" a="1"/>
  <c r="Z96" i="1" a="1"/>
  <c r="Y5052" i="1" a="1"/>
  <c r="Z3777" i="1" a="1"/>
  <c r="Z3538" i="1" a="1"/>
  <c r="Z3966" i="1" a="1"/>
  <c r="Y1949" i="1" a="1"/>
  <c r="W4549" i="1" a="1"/>
  <c r="Z4554" i="1" a="1"/>
  <c r="V3064" i="1" a="1"/>
  <c r="W4559" i="1" a="1"/>
  <c r="W3271" i="1" a="1"/>
  <c r="Y3272" i="1" a="1"/>
  <c r="Y918" i="1" a="1"/>
  <c r="V1087" i="1" a="1"/>
  <c r="W3682" i="1" a="1"/>
  <c r="W369" i="1" a="1"/>
  <c r="Z4631" i="1" a="1"/>
  <c r="Z1130" i="1" a="1"/>
  <c r="W4363" i="1" a="1"/>
  <c r="W888" i="1" a="1"/>
  <c r="Z3596" i="1" a="1"/>
  <c r="W5157" i="1" a="1"/>
  <c r="Z1143" i="1" a="1"/>
  <c r="Y1099" i="1" a="1"/>
  <c r="Z1975" i="1" a="1"/>
  <c r="Z4333" i="1" a="1"/>
  <c r="Z5057" i="1" a="1"/>
  <c r="Z3079" i="1" a="1"/>
  <c r="Y3343" i="1" a="1"/>
  <c r="X5683" i="1" a="1"/>
  <c r="X3813" i="1" a="1"/>
  <c r="V3249" i="1" a="1"/>
  <c r="Z2124" i="1" a="1"/>
  <c r="X2723" i="1" a="1"/>
  <c r="Y3833" i="1" a="1"/>
  <c r="Y434" i="1" a="1"/>
  <c r="W5208" i="1" a="1"/>
  <c r="Y1815" i="1" a="1"/>
  <c r="X5799" i="1" a="1"/>
  <c r="V1265" i="1" a="1"/>
  <c r="X4546" i="1" a="1"/>
  <c r="W4893" i="1" a="1"/>
  <c r="V1069" i="1" a="1"/>
  <c r="Y4585" i="1" a="1"/>
  <c r="X4357" i="1" a="1"/>
  <c r="Z3831" i="1" a="1"/>
  <c r="Y4964" i="1" a="1"/>
  <c r="Z3134" i="1" a="1"/>
  <c r="V4639" i="1" a="1"/>
  <c r="W874" i="1" a="1"/>
  <c r="Y4608" i="1" a="1"/>
  <c r="Y4737" i="1" a="1"/>
  <c r="V29" i="1" a="1"/>
  <c r="Y4582" i="1" a="1"/>
  <c r="Z3950" i="1" a="1"/>
  <c r="Z4552" i="1" a="1"/>
  <c r="V2358" i="1" a="1"/>
  <c r="Y4616" i="1" a="1"/>
  <c r="V5307" i="1" a="1"/>
  <c r="Z5181" i="1" a="1"/>
  <c r="W4609" i="1" a="1"/>
  <c r="Z4337" i="1" a="1"/>
  <c r="Z5307" i="1" a="1"/>
  <c r="W4640" i="1" a="1"/>
  <c r="X4659" i="1" a="1"/>
  <c r="W1184" i="1" a="1"/>
  <c r="Z3828" i="1" a="1"/>
  <c r="W2543" i="1" a="1"/>
  <c r="Z3347" i="1" a="1"/>
  <c r="X4573" i="1" a="1"/>
  <c r="Y5188" i="1" a="1"/>
  <c r="Z2755" i="1" a="1"/>
  <c r="W450" i="1" a="1"/>
  <c r="Z1217" i="1" a="1"/>
  <c r="X5227" i="1" a="1"/>
  <c r="W1117" i="1" a="1"/>
  <c r="V3962" i="1" a="1"/>
  <c r="W4931" i="1" a="1"/>
  <c r="Y4959" i="1" a="1"/>
  <c r="X2556" i="1" a="1"/>
  <c r="V3949" i="1" a="1"/>
  <c r="V900" i="1" a="1"/>
  <c r="X3791" i="1" a="1"/>
  <c r="W5884" i="1" a="1"/>
  <c r="W2126" i="1" a="1"/>
  <c r="W3375" i="1" a="1"/>
  <c r="W4650" i="1" a="1"/>
  <c r="X4338" i="1" a="1"/>
  <c r="V3748" i="1" a="1"/>
  <c r="W1086" i="1" a="1"/>
  <c r="V5241" i="1" a="1"/>
  <c r="X5271" i="1" a="1"/>
  <c r="V4666" i="1" a="1"/>
  <c r="W3970" i="1" a="1"/>
  <c r="V3238" i="1" a="1"/>
  <c r="Y1358" i="1" a="1"/>
  <c r="Z2611" i="1" a="1"/>
  <c r="Y3318" i="1" a="1"/>
  <c r="V76" i="1" a="1"/>
  <c r="Z326" i="1" a="1"/>
  <c r="W2619" i="1" a="1"/>
  <c r="Z3840" i="1" a="1"/>
  <c r="X885" i="1" a="1"/>
  <c r="Z5193" i="1" a="1"/>
  <c r="V3975" i="1" a="1"/>
  <c r="Z404" i="1" a="1"/>
  <c r="Z1135" i="1" a="1"/>
  <c r="V4003" i="1" a="1"/>
  <c r="V3569" i="1" a="1"/>
  <c r="X4327" i="1" a="1"/>
  <c r="V1963" i="1" a="1"/>
  <c r="X1129" i="1" a="1"/>
  <c r="X3375" i="1" a="1"/>
  <c r="Y5256" i="1" a="1"/>
  <c r="X5238" i="1" a="1"/>
  <c r="V3599" i="1" a="1"/>
  <c r="Z4329" i="1" a="1"/>
  <c r="X5115" i="1" a="1"/>
  <c r="W2486" i="1" a="1"/>
  <c r="Z5086" i="1" a="1"/>
  <c r="Z867" i="1" a="1"/>
  <c r="V4579" i="1" a="1"/>
  <c r="V4341" i="1" a="1"/>
  <c r="X487" i="1" a="1"/>
  <c r="X3497" i="1" a="1"/>
  <c r="X5174" i="1" a="1"/>
  <c r="V418" i="1" a="1"/>
  <c r="X2716" i="1" a="1"/>
  <c r="W2379" i="1" a="1"/>
  <c r="X1230" i="1" a="1"/>
  <c r="V3593" i="1" a="1"/>
  <c r="V5207" i="1" a="1"/>
  <c r="X1825" i="1" a="1"/>
  <c r="V1410" i="1" a="1"/>
  <c r="Y3278" i="1" a="1"/>
  <c r="Y615" i="1" a="1"/>
  <c r="W2180" i="1" a="1"/>
  <c r="W5431" i="1" a="1"/>
  <c r="Y1420" i="1" a="1"/>
  <c r="X2919" i="1" a="1"/>
  <c r="V2207" i="1" a="1"/>
  <c r="X3728" i="1" a="1"/>
  <c r="X2051" i="1" a="1"/>
  <c r="V1931" i="1" a="1"/>
  <c r="V3878" i="1" a="1"/>
  <c r="Z4369" i="1" a="1"/>
  <c r="X1251" i="1" a="1"/>
  <c r="Z5365" i="1" a="1"/>
  <c r="W2217" i="1" a="1"/>
  <c r="X1354" i="1" a="1"/>
  <c r="Y4053" i="1" a="1"/>
  <c r="Y5959" i="1" a="1"/>
  <c r="Z5350" i="1" a="1"/>
  <c r="Z3887" i="1" a="1"/>
  <c r="Z1285" i="1" a="1"/>
  <c r="W3393" i="1" a="1"/>
  <c r="W4008" i="1" a="1"/>
  <c r="Y3472" i="1" a="1"/>
  <c r="Z2594" i="1" a="1"/>
  <c r="W3198" i="1" a="1"/>
  <c r="X5177" i="1" a="1"/>
  <c r="Y1994" i="1" a="1"/>
  <c r="X2071" i="1" a="1"/>
  <c r="Z3493" i="1" a="1"/>
  <c r="Z3702" i="1" a="1"/>
  <c r="W1720" i="1" a="1"/>
  <c r="Y5421" i="1" a="1"/>
  <c r="Z4032" i="1" a="1"/>
  <c r="W4007" i="1" a="1"/>
  <c r="X5612" i="1" a="1"/>
  <c r="Y5397" i="1" a="1"/>
  <c r="Z1431" i="1" a="1"/>
  <c r="V4643" i="1" a="1"/>
  <c r="W5288" i="1" a="1"/>
  <c r="V3137" i="1" a="1"/>
  <c r="W3382" i="1" a="1"/>
  <c r="V2745" i="1" a="1"/>
  <c r="Z2584" i="1" a="1"/>
  <c r="Y2973" i="1" a="1"/>
  <c r="Y531" i="1" a="1"/>
  <c r="X3706" i="1" a="1"/>
  <c r="Y2466" i="1" a="1"/>
  <c r="Z4398" i="1" a="1"/>
  <c r="V4016" i="1" a="1"/>
  <c r="X1428" i="1" a="1"/>
  <c r="X4776" i="1" a="1"/>
  <c r="V5435" i="1" a="1"/>
  <c r="Y5962" i="1" a="1"/>
  <c r="W1235" i="1" a="1"/>
  <c r="Z1991" i="1" a="1"/>
  <c r="Y605" i="1" a="1"/>
  <c r="X3891" i="1" a="1"/>
  <c r="Y5611" i="1" a="1"/>
  <c r="X3730" i="1" a="1"/>
  <c r="Z2173" i="1" a="1"/>
  <c r="Y3623" i="1" a="1"/>
  <c r="Y4079" i="1" a="1"/>
  <c r="X1361" i="1" a="1"/>
  <c r="V4097" i="1" a="1"/>
  <c r="W1995" i="1" a="1"/>
  <c r="Y4402" i="1" a="1"/>
  <c r="Z5485" i="1" a="1"/>
  <c r="W3824" i="1" a="1"/>
  <c r="Z1281" i="1" a="1"/>
  <c r="V380" i="1" a="1"/>
  <c r="X5209" i="1" a="1"/>
  <c r="Z5281" i="1" a="1"/>
  <c r="W3609" i="1" a="1"/>
  <c r="Y3579" i="1" a="1"/>
  <c r="Z5095" i="1" a="1"/>
  <c r="Z260" i="1" a="1"/>
  <c r="Y3806" i="1" a="1"/>
  <c r="W29" i="1" a="1"/>
  <c r="W4335" i="1" a="1"/>
  <c r="Z4596" i="1" a="1"/>
  <c r="W3164" i="1" a="1"/>
  <c r="Z439" i="1" a="1"/>
  <c r="W884" i="1" a="1"/>
  <c r="Y259" i="1" a="1"/>
  <c r="Y3339" i="1" a="1"/>
  <c r="Z1805" i="1" a="1"/>
  <c r="Z3537" i="1" a="1"/>
  <c r="Z378" i="1" a="1"/>
  <c r="Z1242" i="1" a="1"/>
  <c r="W1171" i="1" a="1"/>
  <c r="Y4902" i="1" a="1"/>
  <c r="Z2720" i="1" a="1"/>
  <c r="W2730" i="1" a="1"/>
  <c r="Y2576" i="1" a="1"/>
  <c r="V3241" i="1" a="1"/>
  <c r="Z1105" i="1" a="1"/>
  <c r="W5304" i="1" a="1"/>
  <c r="W1285" i="1" a="1"/>
  <c r="Z1389" i="1" a="1"/>
  <c r="V2922" i="1" a="1"/>
  <c r="Y2007" i="1" a="1"/>
  <c r="Z1325" i="1" a="1"/>
  <c r="X2192" i="1" a="1"/>
  <c r="V2453" i="1" a="1"/>
  <c r="Z2224" i="1" a="1"/>
  <c r="V3849" i="1" a="1"/>
  <c r="X1423" i="1" a="1"/>
  <c r="Y5460" i="1" a="1"/>
  <c r="Z4717" i="1" a="1"/>
  <c r="Z555" i="1" a="1"/>
  <c r="Z1310" i="1" a="1"/>
  <c r="V2940" i="1" a="1"/>
  <c r="W1261" i="1" a="1"/>
  <c r="Y548" i="1" a="1"/>
  <c r="X1274" i="1" a="1"/>
  <c r="Z2180" i="1" a="1"/>
  <c r="V511" i="1" a="1"/>
  <c r="Y2970" i="1" a="1"/>
  <c r="Z533" i="1" a="1"/>
  <c r="V637" i="1" a="1"/>
  <c r="Z4368" i="1" a="1"/>
  <c r="Y4065" i="1" a="1"/>
  <c r="Y2767" i="1" a="1"/>
  <c r="X5288" i="1" a="1"/>
  <c r="Z5453" i="1" a="1"/>
  <c r="V1326" i="1" a="1"/>
  <c r="Y4734" i="1" a="1"/>
  <c r="Z3631" i="1" a="1"/>
  <c r="W2582" i="1" a="1"/>
  <c r="Y2768" i="1" a="1"/>
  <c r="W3754" i="1" a="1"/>
  <c r="X1422" i="1" a="1"/>
  <c r="Z2192" i="1" a="1"/>
  <c r="V643" i="1" a="1"/>
  <c r="V1395" i="1" a="1"/>
  <c r="W1264" i="1" a="1"/>
  <c r="W562" i="1" a="1"/>
  <c r="V1263" i="1" a="1"/>
  <c r="Y5140" i="1" a="1"/>
  <c r="Y5340" i="1" a="1"/>
  <c r="W2024" i="1" a="1"/>
  <c r="W1827" i="1" a="1"/>
  <c r="W2215" i="1" a="1"/>
  <c r="V3845" i="1" a="1"/>
  <c r="V2738" i="1" a="1"/>
  <c r="V572" i="1" a="1"/>
  <c r="Z4752" i="1" a="1"/>
  <c r="W2772" i="1" a="1"/>
  <c r="V4015" i="1" a="1"/>
  <c r="X2041" i="1" a="1"/>
  <c r="X1341" i="1" a="1"/>
  <c r="X2027" i="1" a="1"/>
  <c r="V5481" i="1" a="1"/>
  <c r="Y5747" i="1" a="1"/>
  <c r="W5159" i="1" a="1"/>
  <c r="Z3366" i="1" a="1"/>
  <c r="V4374" i="1" a="1"/>
  <c r="V1292" i="1" a="1"/>
  <c r="X4027" i="1" a="1"/>
  <c r="Z3138" i="1" a="1"/>
  <c r="Y504" i="1" a="1"/>
  <c r="Y592" i="1" a="1"/>
  <c r="X513" i="1" a="1"/>
  <c r="Z597" i="1" a="1"/>
  <c r="W1280" i="1" a="1"/>
  <c r="Y4769" i="1" a="1"/>
  <c r="Y5309" i="1" a="1"/>
  <c r="V4355" i="1" a="1"/>
  <c r="Z3601" i="1" a="1"/>
  <c r="Y4018" i="1" a="1"/>
  <c r="V4779" i="1" a="1"/>
  <c r="X3495" i="1" a="1"/>
  <c r="Y5341" i="1" a="1"/>
  <c r="X2332" i="1" a="1"/>
  <c r="X2022" i="1" a="1"/>
  <c r="Z1451" i="1" a="1"/>
  <c r="Z34" i="1" a="1"/>
  <c r="W2243" i="1" a="1"/>
  <c r="Z1313" i="1" a="1"/>
  <c r="X3978" i="1" a="1"/>
  <c r="X3828" i="1" a="1"/>
  <c r="Y4655" i="1" a="1"/>
  <c r="W3952" i="1" a="1"/>
  <c r="W3236" i="1" a="1"/>
  <c r="V3500" i="1" a="1"/>
  <c r="Y1042" i="1" a="1"/>
  <c r="X2366" i="1" a="1"/>
  <c r="V4585" i="1" a="1"/>
  <c r="Z5107" i="1" a="1"/>
  <c r="V476" i="1" a="1"/>
  <c r="Z2917" i="1" a="1"/>
  <c r="Y403" i="1" a="1"/>
  <c r="W1153" i="1" a="1"/>
  <c r="W5355" i="1" a="1"/>
  <c r="Y4688" i="1" a="1"/>
  <c r="Z1778" i="1" a="1"/>
  <c r="W1000" i="1" a="1"/>
  <c r="Z1053" i="1" a="1"/>
  <c r="W2103" i="1" a="1"/>
  <c r="X2550" i="1" a="1"/>
  <c r="X4722" i="1" a="1"/>
  <c r="W5232" i="1" a="1"/>
  <c r="V5155" i="1" a="1"/>
  <c r="X876" i="1" a="1"/>
  <c r="X494" i="1" a="1"/>
  <c r="Y5255" i="1" a="1"/>
  <c r="X2569" i="1" a="1"/>
  <c r="Y1181" i="1" a="1"/>
  <c r="X3147" i="1" a="1"/>
  <c r="V1269" i="1" a="1"/>
  <c r="W554" i="1" a="1"/>
  <c r="Z2937" i="1" a="1"/>
  <c r="V2180" i="1" a="1"/>
  <c r="V2191" i="1" a="1"/>
  <c r="W3732" i="1" a="1"/>
  <c r="V2176" i="1" a="1"/>
  <c r="W4761" i="1" a="1"/>
  <c r="W3862" i="1" a="1"/>
  <c r="V2740" i="1" a="1"/>
  <c r="V568" i="1" a="1"/>
  <c r="V2927" i="1" a="1"/>
  <c r="Z1400" i="1" a="1"/>
  <c r="Y5796" i="1" a="1"/>
  <c r="W5147" i="1" a="1"/>
  <c r="Z1335" i="1" a="1"/>
  <c r="Z5452" i="1" a="1"/>
  <c r="V1346" i="1" a="1"/>
  <c r="X604" i="1" a="1"/>
  <c r="X3881" i="1" a="1"/>
  <c r="Z4732" i="1" a="1"/>
  <c r="Y2334" i="1" a="1"/>
  <c r="W5351" i="1" a="1"/>
  <c r="V2147" i="1" a="1"/>
  <c r="X497" i="1" a="1"/>
  <c r="Y1400" i="1" a="1"/>
  <c r="X2738" i="1" a="1"/>
  <c r="Y2170" i="1" a="1"/>
  <c r="Z399" i="1" a="1"/>
  <c r="Y3731" i="1" a="1"/>
  <c r="V1385" i="1" a="1"/>
  <c r="W495" i="1" a="1"/>
  <c r="W3738" i="1" a="1"/>
  <c r="Y2474" i="1" a="1"/>
  <c r="Y3086" i="1" a="1"/>
  <c r="W5804" i="1" a="1"/>
  <c r="Y3995" i="1" a="1"/>
  <c r="W3091" i="1" a="1"/>
  <c r="W5404" i="1" a="1"/>
  <c r="W591" i="1" a="1"/>
  <c r="Z4674" i="1" a="1"/>
  <c r="Z4667" i="1" a="1"/>
  <c r="W4004" i="1" a="1"/>
  <c r="X1406" i="1" a="1"/>
  <c r="Z3754" i="1" a="1"/>
  <c r="Z609" i="1" a="1"/>
  <c r="Z2023" i="1" a="1"/>
  <c r="Y2946" i="1" a="1"/>
  <c r="X3099" i="1" a="1"/>
  <c r="V513" i="1" a="1"/>
  <c r="X1413" i="1" a="1"/>
  <c r="Y2153" i="1" a="1"/>
  <c r="X5747" i="1" a="1"/>
  <c r="W597" i="1" a="1"/>
  <c r="Y108" i="1" a="1"/>
  <c r="X3853" i="1" a="1"/>
  <c r="W1188" i="1" a="1"/>
  <c r="Z4625" i="1" a="1"/>
  <c r="V1360" i="1" a="1"/>
  <c r="Y1421" i="1" a="1"/>
  <c r="Y2440" i="1" a="1"/>
  <c r="V1432" i="1" a="1"/>
  <c r="Y1995" i="1" a="1"/>
  <c r="Y4006" i="1" a="1"/>
  <c r="V2074" i="1" a="1"/>
  <c r="W5704" i="1" a="1"/>
  <c r="Y2220" i="1" a="1"/>
  <c r="X3087" i="1" a="1"/>
  <c r="V3381" i="1" a="1"/>
  <c r="Y1337" i="1" a="1"/>
  <c r="X3997" i="1" a="1"/>
  <c r="Z3497" i="1" a="1"/>
  <c r="Y2587" i="1" a="1"/>
  <c r="W3998" i="1" a="1"/>
  <c r="W265" i="1" a="1"/>
  <c r="V313" i="1" a="1"/>
  <c r="Z4897" i="1" a="1"/>
  <c r="V20" i="1" a="1"/>
  <c r="Y16" i="1" a="1"/>
  <c r="W850" i="1" a="1"/>
  <c r="Y1119" i="1" a="1"/>
  <c r="V2915" i="1" a="1"/>
  <c r="W2123" i="1" a="1"/>
  <c r="Y3811" i="1" a="1"/>
  <c r="V3545" i="1" a="1"/>
  <c r="V364" i="1" a="1"/>
  <c r="Y3601" i="1" a="1"/>
  <c r="Y5172" i="1" a="1"/>
  <c r="X5087" i="1" a="1"/>
  <c r="V1769" i="1" a="1"/>
  <c r="Y456" i="1" a="1"/>
  <c r="Y3361" i="1" a="1"/>
  <c r="V1974" i="1" a="1"/>
  <c r="W1252" i="1" a="1"/>
  <c r="Z2712" i="1" a="1"/>
  <c r="W1030" i="1" a="1"/>
  <c r="W5105" i="1" a="1"/>
  <c r="W1130" i="1" a="1"/>
  <c r="X407" i="1" a="1"/>
  <c r="Z1270" i="1" a="1"/>
  <c r="V5273" i="1" a="1"/>
  <c r="Z431" i="1" a="1"/>
  <c r="W5250" i="1" a="1"/>
  <c r="Z2892" i="1" a="1"/>
  <c r="X2898" i="1" a="1"/>
  <c r="Z229" i="1" a="1"/>
  <c r="Z1076" i="1" a="1"/>
  <c r="Y5882" i="1" a="1"/>
  <c r="V5058" i="1" a="1"/>
  <c r="V4518" i="1" a="1"/>
  <c r="Y185" i="1" a="1"/>
  <c r="Z5048" i="1" a="1"/>
  <c r="V2666" i="1" a="1"/>
  <c r="X4538" i="1" a="1"/>
  <c r="X5023" i="1" a="1"/>
  <c r="W286" i="1" a="1"/>
  <c r="Z5018" i="1" a="1"/>
  <c r="Z3290" i="1" a="1"/>
  <c r="Y5075" i="1" a="1"/>
  <c r="Z1041" i="1" a="1"/>
  <c r="Z2359" i="1" a="1"/>
  <c r="W1057" i="1" a="1"/>
  <c r="W2341" i="1" a="1"/>
  <c r="V2083" i="1" a="1"/>
  <c r="V5640" i="1" a="1"/>
  <c r="X3300" i="1" a="1"/>
  <c r="X1033" i="1" a="1"/>
  <c r="X3221" i="1" a="1"/>
  <c r="X1026" i="1" a="1"/>
  <c r="Y2675" i="1" a="1"/>
  <c r="W92" i="1" a="1"/>
  <c r="X1029" i="1" a="1"/>
  <c r="V4551" i="1" a="1"/>
  <c r="V5019" i="1" a="1"/>
  <c r="W2673" i="1" a="1"/>
  <c r="X1766" i="1" a="1"/>
  <c r="X2079" i="1" a="1"/>
  <c r="Y301" i="1" a="1"/>
  <c r="V2084" i="1" a="1"/>
  <c r="V5833" i="1" a="1"/>
  <c r="V1032" i="1" a="1"/>
  <c r="W4551" i="1" a="1"/>
  <c r="V304" i="1" a="1"/>
  <c r="W5087" i="1" a="1"/>
  <c r="X4894" i="1" a="1"/>
  <c r="V2609" i="1" a="1"/>
  <c r="Z3838" i="1" a="1"/>
  <c r="W4634" i="1" a="1"/>
  <c r="X1814" i="1" a="1"/>
  <c r="Y5315" i="1" a="1"/>
  <c r="Z31" i="1" a="1"/>
  <c r="Y3241" i="1" a="1"/>
  <c r="X5165" i="1" a="1"/>
  <c r="Z1141" i="1" a="1"/>
  <c r="W3975" i="1" a="1"/>
  <c r="X31" i="1" a="1"/>
  <c r="W1173" i="1" a="1"/>
  <c r="Y5047" i="1" a="1"/>
  <c r="V3330" i="1" a="1"/>
  <c r="Y97" i="1" a="1"/>
  <c r="Z283" i="1" a="1"/>
  <c r="X3982" i="1" a="1"/>
  <c r="X5307" i="1" a="1"/>
  <c r="W2578" i="1" a="1"/>
  <c r="Z4330" i="1" a="1"/>
  <c r="X4616" i="1" a="1"/>
  <c r="Z5345" i="1" a="1"/>
  <c r="X1167" i="1" a="1"/>
  <c r="Z886" i="1" a="1"/>
  <c r="W397" i="1" a="1"/>
  <c r="Y4325" i="1" a="1"/>
  <c r="V3938" i="1" a="1"/>
  <c r="Z2685" i="1" a="1"/>
  <c r="X3335" i="1" a="1"/>
  <c r="X2610" i="1" a="1"/>
  <c r="V5243" i="1" a="1"/>
  <c r="V5145" i="1" a="1"/>
  <c r="W1984" i="1" a="1"/>
  <c r="W411" i="1" a="1"/>
  <c r="V4641" i="1" a="1"/>
  <c r="W1161" i="1" a="1"/>
  <c r="V390" i="1" a="1"/>
  <c r="V4586" i="1" a="1"/>
  <c r="Y1980" i="1" a="1"/>
  <c r="Z2117" i="1" a="1"/>
  <c r="W5050" i="1" a="1"/>
  <c r="V308" i="1" a="1"/>
  <c r="W312" i="1" a="1"/>
  <c r="X1109" i="1" a="1"/>
  <c r="Y479" i="1" a="1"/>
  <c r="X3240" i="1" a="1"/>
  <c r="V1165" i="1" a="1"/>
  <c r="Y2624" i="1" a="1"/>
  <c r="Y2753" i="1" a="1"/>
  <c r="Z3610" i="1" a="1"/>
  <c r="Y4660" i="1" a="1"/>
  <c r="Z5180" i="1" a="1"/>
  <c r="V277" i="1" a="1"/>
  <c r="Y319" i="1" a="1"/>
  <c r="Y2908" i="1" a="1"/>
  <c r="Y3332" i="1" a="1"/>
  <c r="V1193" i="1" a="1"/>
  <c r="X3827" i="1" a="1"/>
  <c r="V1213" i="1" a="1"/>
  <c r="V4670" i="1" a="1"/>
  <c r="Z4673" i="1" a="1"/>
  <c r="Z3168" i="1" a="1"/>
  <c r="V3356" i="1" a="1"/>
  <c r="X1987" i="1" a="1"/>
  <c r="X1236" i="1" a="1"/>
  <c r="Z2547" i="1" a="1"/>
  <c r="Z2706" i="1" a="1"/>
  <c r="W266" i="1" a="1"/>
  <c r="V299" i="1" a="1"/>
  <c r="Z4575" i="1" a="1"/>
  <c r="Z5157" i="1" a="1"/>
  <c r="X5338" i="1" a="1"/>
  <c r="X5186" i="1" a="1"/>
  <c r="X4932" i="1" a="1"/>
  <c r="V1245" i="1" a="1"/>
  <c r="Z3988" i="1" a="1"/>
  <c r="V373" i="1" a="1"/>
  <c r="X2632" i="1" a="1"/>
  <c r="Y5216" i="1" a="1"/>
  <c r="Y4898" i="1" a="1"/>
  <c r="X3322" i="1" a="1"/>
  <c r="Z173" i="1" a="1"/>
  <c r="V3963" i="1" a="1"/>
  <c r="W5828" i="1" a="1"/>
  <c r="W1940" i="1" a="1"/>
  <c r="X99" i="1" a="1"/>
  <c r="V342" i="1" a="1"/>
  <c r="Y360" i="1" a="1"/>
  <c r="Z371" i="1" a="1"/>
  <c r="Y161" i="1" a="1"/>
  <c r="Y955" i="1" a="1"/>
  <c r="X58" i="1" a="1"/>
  <c r="W4937" i="1" a="1"/>
  <c r="W3558" i="1" a="1"/>
  <c r="Y5697" i="1" a="1"/>
  <c r="Y290" i="1" a="1"/>
  <c r="V3341" i="1" a="1"/>
  <c r="X5034" i="1" a="1"/>
  <c r="W5040" i="1" a="1"/>
  <c r="W162" i="1" a="1"/>
  <c r="Z979" i="1" a="1"/>
  <c r="W2118" i="1" a="1"/>
  <c r="Z5700" i="1" a="1"/>
  <c r="V3316" i="1" a="1"/>
  <c r="Y1791" i="1" a="1"/>
  <c r="X1009" i="1" a="1"/>
  <c r="Z1759" i="1" a="1"/>
  <c r="V3065" i="1" a="1"/>
  <c r="Z2350" i="1" a="1"/>
  <c r="X287" i="1" a="1"/>
  <c r="W3315" i="1" a="1"/>
  <c r="W149" i="1" a="1"/>
  <c r="X160" i="1" a="1"/>
  <c r="W3293" i="1" a="1"/>
  <c r="Y204" i="1" a="1"/>
  <c r="X1089" i="1" a="1"/>
  <c r="Z304" i="1" a="1"/>
  <c r="Y5888" i="1" a="1"/>
  <c r="V1083" i="1" a="1"/>
  <c r="Y5684" i="1" a="1"/>
  <c r="X278" i="1" a="1"/>
  <c r="X3970" i="1" a="1"/>
  <c r="W4975" i="1" a="1"/>
  <c r="V880" i="1" a="1"/>
  <c r="V5114" i="1" a="1"/>
  <c r="V901" i="1" a="1"/>
  <c r="W3616" i="1" a="1"/>
  <c r="Y1975" i="1" a="1"/>
  <c r="V1227" i="1" a="1"/>
  <c r="W870" i="1" a="1"/>
  <c r="V3622" i="1" a="1"/>
  <c r="X5185" i="1" a="1"/>
  <c r="V1803" i="1" a="1"/>
  <c r="W1040" i="1" a="1"/>
  <c r="V5880" i="1" a="1"/>
  <c r="X295" i="1" a="1"/>
  <c r="Z1132" i="1" a="1"/>
  <c r="Y5403" i="1" a="1"/>
  <c r="X2567" i="1" a="1"/>
  <c r="X3750" i="1" a="1"/>
  <c r="Z4632" i="1" a="1"/>
  <c r="Z523" i="1" a="1"/>
  <c r="V4966" i="1" a="1"/>
  <c r="W1972" i="1" a="1"/>
  <c r="X409" i="1" a="1"/>
  <c r="Y3231" i="1" a="1"/>
  <c r="W3807" i="1" a="1"/>
  <c r="W3353" i="1" a="1"/>
  <c r="X993" i="1" a="1"/>
  <c r="Z3357" i="1" a="1"/>
  <c r="Z5253" i="1" a="1"/>
  <c r="Z23" i="1" a="1"/>
  <c r="X3956" i="1" a="1"/>
  <c r="X3980" i="1" a="1"/>
  <c r="Z3606" i="1" a="1"/>
  <c r="Y2130" i="1" a="1"/>
  <c r="Y4671" i="1" a="1"/>
  <c r="Y3585" i="1" a="1"/>
  <c r="W4697" i="1" a="1"/>
  <c r="Y2661" i="1" a="1"/>
  <c r="W2362" i="1" a="1"/>
  <c r="V3333" i="1" a="1"/>
  <c r="Z320" i="1" a="1"/>
  <c r="Y3245" i="1" a="1"/>
  <c r="X2735" i="1" a="1"/>
  <c r="Y4933" i="1" a="1"/>
  <c r="X425" i="1" a="1"/>
  <c r="W4349" i="1" a="1"/>
  <c r="X1126" i="1" a="1"/>
  <c r="V3835" i="1" a="1"/>
  <c r="X1822" i="1" a="1"/>
  <c r="Z3336" i="1" a="1"/>
  <c r="W280" i="1" a="1"/>
  <c r="Z849" i="1" a="1"/>
  <c r="W3804" i="1" a="1"/>
  <c r="Z2405" i="1" a="1"/>
  <c r="W5197" i="1" a="1"/>
  <c r="W4608" i="1" a="1"/>
  <c r="W5292" i="1" a="1"/>
  <c r="X1982" i="1" a="1"/>
  <c r="X5259" i="1" a="1"/>
  <c r="Y4626" i="1" a="1"/>
  <c r="X4624" i="1" a="1"/>
  <c r="Z5126" i="1" a="1"/>
  <c r="Y4722" i="1" a="1"/>
  <c r="X272" i="1" a="1"/>
  <c r="V2369" i="1" a="1"/>
  <c r="W1084" i="1" a="1"/>
  <c r="Z5698" i="1" a="1"/>
  <c r="X362" i="1" a="1"/>
  <c r="W2623" i="1" a="1"/>
  <c r="X389" i="1" a="1"/>
  <c r="X4710" i="1" a="1"/>
  <c r="Z1175" i="1" a="1"/>
  <c r="X1179" i="1" a="1"/>
  <c r="Y3748" i="1" a="1"/>
  <c r="X1131" i="1" a="1"/>
  <c r="Z3167" i="1" a="1"/>
  <c r="Z1190" i="1" a="1"/>
  <c r="V1170" i="1" a="1"/>
  <c r="X3612" i="1" a="1"/>
  <c r="Z5884" i="1" a="1"/>
  <c r="V3315" i="1" a="1"/>
  <c r="V868" i="1" a="1"/>
  <c r="Y355" i="1" a="1"/>
  <c r="V3158" i="1" a="1"/>
  <c r="W4961" i="1" a="1"/>
  <c r="W318" i="1" a="1"/>
  <c r="Y951" i="1" a="1"/>
  <c r="W5663" i="1" a="1"/>
  <c r="X3337" i="1" a="1"/>
  <c r="V4320" i="1" a="1"/>
  <c r="W5672" i="1" a="1"/>
  <c r="W5057" i="1" a="1"/>
  <c r="Z3543" i="1" a="1"/>
  <c r="W1965" i="1" a="1"/>
  <c r="V2674" i="1" a="1"/>
  <c r="Z963" i="1" a="1"/>
  <c r="Y3789" i="1" a="1"/>
  <c r="Y3747" i="1" a="1"/>
  <c r="Y3305" i="1" a="1"/>
  <c r="X348" i="1" a="1"/>
  <c r="Z342" i="1" a="1"/>
  <c r="W5095" i="1" a="1"/>
  <c r="Z3348" i="1" a="1"/>
  <c r="X5787" i="1" a="1"/>
  <c r="Y92" i="1" a="1"/>
  <c r="Y989" i="1" a="1"/>
  <c r="W3535" i="1" a="1"/>
  <c r="Y1087" i="1" a="1"/>
  <c r="Y343" i="1" a="1"/>
  <c r="W1072" i="1" a="1"/>
  <c r="Z366" i="1" a="1"/>
  <c r="Y160" i="1" a="1"/>
  <c r="W216" i="1" a="1"/>
  <c r="X218" i="1" a="1"/>
  <c r="Y237" i="1" a="1"/>
  <c r="W2115" i="1" a="1"/>
  <c r="Z321" i="1" a="1"/>
  <c r="X1952" i="1" a="1"/>
  <c r="V2391" i="1" a="1"/>
  <c r="V5674" i="1" a="1"/>
  <c r="Y2356" i="1" a="1"/>
  <c r="Y852" i="1" a="1"/>
  <c r="W2602" i="1" a="1"/>
  <c r="Y1083" i="1" a="1"/>
  <c r="W1767" i="1" a="1"/>
  <c r="W4540" i="1" a="1"/>
  <c r="V2676" i="1" a="1"/>
  <c r="Z2558" i="1" a="1"/>
  <c r="X3459" i="1" a="1"/>
  <c r="W1217" i="1" a="1"/>
  <c r="V1140" i="1" a="1"/>
  <c r="Z403" i="1" a="1"/>
  <c r="Y5413" i="1" a="1"/>
  <c r="W1215" i="1" a="1"/>
  <c r="V4687" i="1" a="1"/>
  <c r="Y4354" i="1" a="1"/>
  <c r="Y3813" i="1" a="1"/>
  <c r="X455" i="1" a="1"/>
  <c r="Y279" i="1" a="1"/>
  <c r="X321" i="1" a="1"/>
  <c r="W2685" i="1" a="1"/>
  <c r="V2890" i="1" a="1"/>
  <c r="W4655" i="1" a="1"/>
  <c r="W2720" i="1" a="1"/>
  <c r="X4684" i="1" a="1"/>
  <c r="X1237" i="1" a="1"/>
  <c r="W3243" i="1" a="1"/>
  <c r="W388" i="1" a="1"/>
  <c r="W3986" i="1" a="1"/>
  <c r="V5310" i="1" a="1"/>
  <c r="V4706" i="1" a="1"/>
  <c r="W866" i="1" a="1"/>
  <c r="Z4898" i="1" a="1"/>
  <c r="Y4537" i="1" a="1"/>
  <c r="Z4543" i="1" a="1"/>
  <c r="X1110" i="1" a="1"/>
  <c r="Y5296" i="1" a="1"/>
  <c r="Z422" i="1" a="1"/>
  <c r="X4619" i="1" a="1"/>
  <c r="Z1124" i="1" a="1"/>
  <c r="V2582" i="1" a="1"/>
  <c r="Y3600" i="1" a="1"/>
  <c r="Z2573" i="1" a="1"/>
  <c r="Y1249" i="1" a="1"/>
  <c r="Y3794" i="1" a="1"/>
  <c r="V5887" i="1" a="1"/>
  <c r="V3229" i="1" a="1"/>
  <c r="X361" i="1" a="1"/>
  <c r="W349" i="1" a="1"/>
  <c r="Z2574" i="1" a="1"/>
  <c r="Y1813" i="1" a="1"/>
  <c r="X4700" i="1" a="1"/>
  <c r="X5239" i="1" a="1"/>
  <c r="W448" i="1" a="1"/>
  <c r="Y4633" i="1" a="1"/>
  <c r="V1163" i="1" a="1"/>
  <c r="V2376" i="1" a="1"/>
  <c r="Z307" i="1" a="1"/>
  <c r="Y3566" i="1" a="1"/>
  <c r="V996" i="1" a="1"/>
  <c r="V3209" i="1" a="1"/>
  <c r="V3576" i="1" a="1"/>
  <c r="V1244" i="1" a="1"/>
  <c r="X1980" i="1" a="1"/>
  <c r="Z5151" i="1" a="1"/>
  <c r="Y2549" i="1" a="1"/>
  <c r="V4719" i="1" a="1"/>
  <c r="Y432" i="1" a="1"/>
  <c r="Y2918" i="1" a="1"/>
  <c r="Y878" i="1" a="1"/>
  <c r="W2748" i="1" a="1"/>
  <c r="Y1090" i="1" a="1"/>
  <c r="X3548" i="1" a="1"/>
  <c r="X3236" i="1" a="1"/>
  <c r="V3069" i="1" a="1"/>
  <c r="Z3986" i="1" a="1"/>
  <c r="Y5268" i="1" a="1"/>
  <c r="X406" i="1" a="1"/>
  <c r="V5121" i="1" a="1"/>
  <c r="W4908" i="1" a="1"/>
  <c r="X63" i="1" a="1"/>
  <c r="Z354" i="1" a="1"/>
  <c r="X3307" i="1" a="1"/>
  <c r="V2688" i="1" a="1"/>
  <c r="W2481" i="1" a="1"/>
  <c r="W1018" i="1" a="1"/>
  <c r="X1957" i="1" a="1"/>
  <c r="Y327" i="1" a="1"/>
  <c r="Y2901" i="1" a="1"/>
  <c r="X2900" i="1" a="1"/>
  <c r="X970" i="1" a="1"/>
  <c r="X5792" i="1" a="1"/>
  <c r="X3057" i="1" a="1"/>
  <c r="Z5848" i="1" a="1"/>
  <c r="X3223" i="1" a="1"/>
  <c r="V3318" i="1" a="1"/>
  <c r="X75" i="1" a="1"/>
  <c r="W3217" i="1" a="1"/>
  <c r="X5786" i="1" a="1"/>
  <c r="X945" i="1" a="1"/>
  <c r="Z1762" i="1" a="1"/>
  <c r="Y3300" i="1" a="1"/>
  <c r="X3079" i="1" a="1"/>
  <c r="V4941" i="1" a="1"/>
  <c r="V266" i="1" a="1"/>
  <c r="W284" i="1" a="1"/>
  <c r="Z5680" i="1" a="1"/>
  <c r="X254" i="1" a="1"/>
  <c r="X3219" i="1" a="1"/>
  <c r="Z1938" i="1" a="1"/>
  <c r="W900" i="1" a="1"/>
  <c r="Y269" i="1" a="1"/>
  <c r="Z2330" i="1" a="1"/>
  <c r="V1745" i="1" a="1"/>
  <c r="V3452" i="1" a="1"/>
  <c r="Y5040" i="1" a="1"/>
  <c r="Z1034" i="1" a="1"/>
  <c r="V2359" i="1" a="1"/>
  <c r="X2681" i="1" a="1"/>
  <c r="Z4561" i="1" a="1"/>
  <c r="Y331" i="1" a="1"/>
  <c r="X1797" i="1" a="1"/>
  <c r="V2611" i="1" a="1"/>
  <c r="V426" i="1" a="1"/>
  <c r="V382" i="1" a="1"/>
  <c r="W4973" i="1" a="1"/>
  <c r="X3245" i="1" a="1"/>
  <c r="W1815" i="1" a="1"/>
  <c r="W2122" i="1" a="1"/>
  <c r="W3590" i="1" a="1"/>
  <c r="Y4606" i="1" a="1"/>
  <c r="Y5279" i="1" a="1"/>
  <c r="W5220" i="1" a="1"/>
  <c r="W3224" i="1" a="1"/>
  <c r="X3351" i="1" a="1"/>
  <c r="X1019" i="1" a="1"/>
  <c r="X4548" i="1" a="1"/>
  <c r="Y2548" i="1" a="1"/>
  <c r="Y5264" i="1" a="1"/>
  <c r="Y4634" i="1" a="1"/>
  <c r="X5141" i="1" a="1"/>
  <c r="W5798" i="1" a="1"/>
  <c r="Z4701" i="1" a="1"/>
  <c r="Y5229" i="1" a="1"/>
  <c r="Y5174" i="1" a="1"/>
  <c r="Y4624" i="1" a="1"/>
  <c r="Y1011" i="1" a="1"/>
  <c r="Z899" i="1" a="1"/>
  <c r="V5602" i="1" a="1"/>
  <c r="V5098" i="1" a="1"/>
  <c r="X1798" i="1" a="1"/>
  <c r="Z5219" i="1" a="1"/>
  <c r="X4295" i="1" a="1"/>
  <c r="V4983" i="1" a="1"/>
  <c r="V416" i="1" a="1"/>
  <c r="Y4665" i="1" a="1"/>
  <c r="Y2625" i="1" a="1"/>
  <c r="W3988" i="1" a="1"/>
  <c r="W4906" i="1" a="1"/>
  <c r="V1976" i="1" a="1"/>
  <c r="V2700" i="1" a="1"/>
  <c r="W4531" i="1" a="1"/>
  <c r="W4941" i="1" a="1"/>
  <c r="X867" i="1" a="1"/>
  <c r="Y399" i="1" a="1"/>
  <c r="X1301" i="1" a="1"/>
  <c r="W1195" i="1" a="1"/>
  <c r="Y877" i="1" a="1"/>
  <c r="W3591" i="1" a="1"/>
  <c r="Y2508" i="1" a="1"/>
  <c r="W4978" i="1" a="1"/>
  <c r="V1196" i="1" a="1"/>
  <c r="Y888" i="1" a="1"/>
  <c r="Y272" i="1" a="1"/>
  <c r="Z5888" i="1" a="1"/>
  <c r="Z1073" i="1" a="1"/>
  <c r="W3232" i="1" a="1"/>
  <c r="V5196" i="1" a="1"/>
  <c r="W3972" i="1" a="1"/>
  <c r="W4976" i="1" a="1"/>
  <c r="Z4650" i="1" a="1"/>
  <c r="Y1175" i="1" a="1"/>
  <c r="X5133" i="1" a="1"/>
  <c r="W1128" i="1" a="1"/>
  <c r="X5347" i="1" a="1"/>
  <c r="Z1246" i="1" a="1"/>
  <c r="Z3588" i="1" a="1"/>
  <c r="Y3831" i="1" a="1"/>
  <c r="W4947" i="1" a="1"/>
  <c r="W2899" i="1" a="1"/>
  <c r="V345" i="1" a="1"/>
  <c r="V1187" i="1" a="1"/>
  <c r="W1339" i="1" a="1"/>
  <c r="V2729" i="1" a="1"/>
  <c r="W1191" i="1" a="1"/>
  <c r="Z5210" i="1" a="1"/>
  <c r="Y5106" i="1" a="1"/>
  <c r="V2378" i="1" a="1"/>
  <c r="W5255" i="1" a="1"/>
  <c r="Z3130" i="1" a="1"/>
  <c r="W3966" i="1" a="1"/>
  <c r="V5349" i="1" a="1"/>
  <c r="Y2021" i="1" a="1"/>
  <c r="W3971" i="1" a="1"/>
  <c r="Z5077" i="1" a="1"/>
  <c r="Z1087" i="1" a="1"/>
  <c r="V1784" i="1" a="1"/>
  <c r="W1190" i="1" a="1"/>
  <c r="X5701" i="1" a="1"/>
  <c r="Y3171" i="1" a="1"/>
  <c r="W3603" i="1" a="1"/>
  <c r="V1104" i="1" a="1"/>
  <c r="Y4651" i="1" a="1"/>
  <c r="Z1162" i="1" a="1"/>
  <c r="Y5424" i="1" a="1"/>
  <c r="Y3824" i="1" a="1"/>
  <c r="X331" i="1" a="1"/>
  <c r="Z2367" i="1" a="1"/>
  <c r="V404" i="1" a="1"/>
  <c r="X5116" i="1" a="1"/>
  <c r="Z4977" i="1" a="1"/>
  <c r="X880" i="1" a="1"/>
  <c r="W4954" i="1" a="1"/>
  <c r="V5138" i="1" a="1"/>
  <c r="V5134" i="1" a="1"/>
  <c r="Y1029" i="1" a="1"/>
  <c r="Z4896" i="1" a="1"/>
  <c r="Y335" i="1" a="1"/>
  <c r="X2113" i="1" a="1"/>
  <c r="Z411" i="1" a="1"/>
  <c r="Y3975" i="1" a="1"/>
  <c r="V2576" i="1" a="1"/>
  <c r="Z1972" i="1" a="1"/>
  <c r="Y32" i="1" a="1"/>
  <c r="Y383" i="1" a="1"/>
  <c r="Y4331" i="1" a="1"/>
  <c r="Y1822" i="1" a="1"/>
  <c r="V4357" i="1" a="1"/>
  <c r="Z428" i="1" a="1"/>
  <c r="Z3856" i="1" a="1"/>
  <c r="W3127" i="1" a="1"/>
  <c r="V5442" i="1" a="1"/>
  <c r="Y2226" i="1" a="1"/>
  <c r="Z3253" i="1" a="1"/>
  <c r="Y4026" i="1" a="1"/>
  <c r="Y4058" i="1" a="1"/>
  <c r="Z2430" i="1" a="1"/>
  <c r="W4414" i="1" a="1"/>
  <c r="X4020" i="1" a="1"/>
  <c r="Y3702" i="1" a="1"/>
  <c r="Y2454" i="1" a="1"/>
  <c r="W623" i="1" a="1"/>
  <c r="W4980" i="1" a="1"/>
  <c r="X442" i="1" a="1"/>
  <c r="Z2156" i="1" a="1"/>
  <c r="X4423" i="1" a="1"/>
  <c r="Y3847" i="1" a="1"/>
  <c r="Z4131" i="1" a="1"/>
  <c r="Y2006" i="1" a="1"/>
  <c r="X3491" i="1" a="1"/>
  <c r="Z4095" i="1" a="1"/>
  <c r="Y2950" i="1" a="1"/>
  <c r="X642" i="1" a="1"/>
  <c r="Z1373" i="1" a="1"/>
  <c r="Z4075" i="1" a="1"/>
  <c r="X535" i="1" a="1"/>
  <c r="V5218" i="1" a="1"/>
  <c r="X2570" i="1" a="1"/>
  <c r="V2142" i="1" a="1"/>
  <c r="X1854" i="1" a="1"/>
  <c r="Z492" i="1" a="1"/>
  <c r="W5279" i="1" a="1"/>
  <c r="W5445" i="1" a="1"/>
  <c r="V3865" i="1" a="1"/>
  <c r="W4115" i="1" a="1"/>
  <c r="X5445" i="1" a="1"/>
  <c r="Y2242" i="1" a="1"/>
  <c r="X523" i="1" a="1"/>
  <c r="Z4110" i="1" a="1"/>
  <c r="X5328" i="1" a="1"/>
  <c r="V5286" i="1" a="1"/>
  <c r="W1353" i="1" a="1"/>
  <c r="X2210" i="1" a="1"/>
  <c r="W5899" i="1" a="1"/>
  <c r="Z509" i="1" a="1"/>
  <c r="X5918" i="1" a="1"/>
  <c r="Y3734" i="1" a="1"/>
  <c r="X5481" i="1" a="1"/>
  <c r="W4002" i="1" a="1"/>
  <c r="Y4781" i="1" a="1"/>
  <c r="V2438" i="1" a="1"/>
  <c r="Y3475" i="1" a="1"/>
  <c r="V5725" i="1" a="1"/>
  <c r="Z2744" i="1" a="1"/>
  <c r="X1387" i="1" a="1"/>
  <c r="V4708" i="1" a="1"/>
  <c r="Z32" i="1" a="1"/>
  <c r="Z2449" i="1" a="1"/>
  <c r="Y622" i="1" a="1"/>
  <c r="Y1388" i="1" a="1"/>
  <c r="W4722" i="1" a="1"/>
  <c r="Y5741" i="1" a="1"/>
  <c r="Y2005" i="1" a="1"/>
  <c r="X1841" i="1" a="1"/>
  <c r="V1721" i="1" a="1"/>
  <c r="V5928" i="1" a="1"/>
  <c r="Z2460" i="1" a="1"/>
  <c r="Z3705" i="1" a="1"/>
  <c r="Y857" i="1" a="1"/>
  <c r="V322" i="1" a="1"/>
  <c r="V4623" i="1" a="1"/>
  <c r="V434" i="1" a="1"/>
  <c r="V5226" i="1" a="1"/>
  <c r="X4739" i="1" a="1"/>
  <c r="V464" i="1" a="1"/>
  <c r="W3341" i="1" a="1"/>
  <c r="W3565" i="1" a="1"/>
  <c r="V3331" i="1" a="1"/>
  <c r="X1090" i="1" a="1"/>
  <c r="Z4724" i="1" a="1"/>
  <c r="X1189" i="1" a="1"/>
  <c r="Z4294" i="1" a="1"/>
  <c r="X2560" i="1" a="1"/>
  <c r="X5266" i="1" a="1"/>
  <c r="V413" i="1" a="1"/>
  <c r="Y3802" i="1" a="1"/>
  <c r="V2689" i="1" a="1"/>
  <c r="Z3271" i="1" a="1"/>
  <c r="V5937" i="1" a="1"/>
  <c r="X3841" i="1" a="1"/>
  <c r="W457" i="1" a="1"/>
  <c r="V4343" i="1" a="1"/>
  <c r="Y3146" i="1" a="1"/>
  <c r="Y1104" i="1" a="1"/>
  <c r="W4696" i="1" a="1"/>
  <c r="V5224" i="1" a="1"/>
  <c r="V886" i="1" a="1"/>
  <c r="V2614" i="1" a="1"/>
  <c r="W5429" i="1" a="1"/>
  <c r="X5362" i="1" a="1"/>
  <c r="Y2175" i="1" a="1"/>
  <c r="Y1828" i="1" a="1"/>
  <c r="V5446" i="1" a="1"/>
  <c r="Z4005" i="1" a="1"/>
  <c r="Y1818" i="1" a="1"/>
  <c r="W113" i="1" a="1"/>
  <c r="W2489" i="1" a="1"/>
  <c r="X1404" i="1" a="1"/>
  <c r="W5386" i="1" a="1"/>
  <c r="Y2475" i="1" a="1"/>
  <c r="W1295" i="1" a="1"/>
  <c r="W2165" i="1" a="1"/>
  <c r="V3732" i="1" a="1"/>
  <c r="V1275" i="1" a="1"/>
  <c r="X1319" i="1" a="1"/>
  <c r="W2334" i="1" a="1"/>
  <c r="W5436" i="1" a="1"/>
  <c r="Z5957" i="1" a="1"/>
  <c r="Z4016" i="1" a="1"/>
  <c r="W5224" i="1" a="1"/>
  <c r="X3696" i="1" a="1"/>
  <c r="X5267" i="1" a="1"/>
  <c r="W4395" i="1" a="1"/>
  <c r="Y5426" i="1" a="1"/>
  <c r="W5463" i="1" a="1"/>
  <c r="Z2743" i="1" a="1"/>
  <c r="Y2962" i="1" a="1"/>
  <c r="Z1107" i="1" a="1"/>
  <c r="Y5380" i="1" a="1"/>
  <c r="V1396" i="1" a="1"/>
  <c r="X2940" i="1" a="1"/>
  <c r="V5453" i="1" a="1"/>
  <c r="Y3851" i="1" a="1"/>
  <c r="V471" i="1" a="1"/>
  <c r="X2033" i="1" a="1"/>
  <c r="V5367" i="1" a="1"/>
  <c r="W5476" i="1" a="1"/>
  <c r="Z5415" i="1" a="1"/>
  <c r="V110" i="1" a="1"/>
  <c r="X1281" i="1" a="1"/>
  <c r="Z3132" i="1" a="1"/>
  <c r="Y2938" i="1" a="1"/>
  <c r="Z1429" i="1" a="1"/>
  <c r="W2436" i="1" a="1"/>
  <c r="X4422" i="1" a="1"/>
  <c r="V2458" i="1" a="1"/>
  <c r="Y5295" i="1" a="1"/>
  <c r="X1392" i="1" a="1"/>
  <c r="Z4731" i="1" a="1"/>
  <c r="Y2339" i="1" a="1"/>
  <c r="V5374" i="1" a="1"/>
  <c r="W5759" i="1" a="1"/>
  <c r="X3373" i="1" a="1"/>
  <c r="Z1430" i="1" a="1"/>
  <c r="W2141" i="1" a="1"/>
  <c r="Y2224" i="1" a="1"/>
  <c r="Y1141" i="1" a="1"/>
  <c r="Y5389" i="1" a="1"/>
  <c r="V4404" i="1" a="1"/>
  <c r="V2459" i="1" a="1"/>
  <c r="Y2239" i="1" a="1"/>
  <c r="Z538" i="1" a="1"/>
  <c r="W5394" i="1" a="1"/>
  <c r="X3284" i="1" a="1"/>
  <c r="Y2735" i="1" a="1"/>
  <c r="X2767" i="1" a="1"/>
  <c r="X1300" i="1" a="1"/>
  <c r="X1438" i="1" a="1"/>
  <c r="X2424" i="1" a="1"/>
  <c r="Z2630" i="1" a="1"/>
  <c r="Y3247" i="1" a="1"/>
  <c r="V539" i="1" a="1"/>
  <c r="Y5290" i="1" a="1"/>
  <c r="V2025" i="1" a="1"/>
  <c r="V1300" i="1" a="1"/>
  <c r="X3278" i="1" a="1"/>
  <c r="V2770" i="1" a="1"/>
  <c r="Y627" i="1" a="1"/>
  <c r="X5453" i="1" a="1"/>
  <c r="W3105" i="1" a="1"/>
  <c r="X3606" i="1" a="1"/>
  <c r="Z2123" i="1" a="1"/>
  <c r="X405" i="1" a="1"/>
  <c r="V5267" i="1" a="1"/>
  <c r="Y3587" i="1" a="1"/>
  <c r="W1119" i="1" a="1"/>
  <c r="Z3685" i="1" a="1"/>
  <c r="X1073" i="1" a="1"/>
  <c r="W1029" i="1" a="1"/>
  <c r="X3568" i="1" a="1"/>
  <c r="Y3168" i="1" a="1"/>
  <c r="V2751" i="1" a="1"/>
  <c r="X5188" i="1" a="1"/>
  <c r="X4354" i="1" a="1"/>
  <c r="V2317" i="1" a="1"/>
  <c r="Z5131" i="1" a="1"/>
  <c r="X5252" i="1" a="1"/>
  <c r="Z2703" i="1" a="1"/>
  <c r="V305" i="1" a="1"/>
  <c r="X5938" i="1" a="1"/>
  <c r="V5092" i="1" a="1"/>
  <c r="V4617" i="1" a="1"/>
  <c r="V2504" i="1" a="1"/>
  <c r="W5190" i="1" a="1"/>
  <c r="Y5166" i="1" a="1"/>
  <c r="W3131" i="1" a="1"/>
  <c r="W3837" i="1" a="1"/>
  <c r="Z3240" i="1" a="1"/>
  <c r="V1222" i="1" a="1"/>
  <c r="V5222" i="1" a="1"/>
  <c r="V3588" i="1" a="1"/>
  <c r="W521" i="1" a="1"/>
  <c r="Z5960" i="1" a="1"/>
  <c r="V2758" i="1" a="1"/>
  <c r="W2206" i="1" a="1"/>
  <c r="W5462" i="1" a="1"/>
  <c r="W4724" i="1" a="1"/>
  <c r="V5743" i="1" a="1"/>
  <c r="X1269" i="1" a="1"/>
  <c r="V2973" i="1" a="1"/>
  <c r="V3730" i="1" a="1"/>
  <c r="W3740" i="1" a="1"/>
  <c r="X5404" i="1" a="1"/>
  <c r="X5463" i="1" a="1"/>
  <c r="Z2175" i="1" a="1"/>
  <c r="Z1144" i="1" a="1"/>
  <c r="Z1273" i="1" a="1"/>
  <c r="Z2201" i="1" a="1"/>
  <c r="X1333" i="1" a="1"/>
  <c r="X3392" i="1" a="1"/>
  <c r="Z2947" i="1" a="1"/>
  <c r="Z1301" i="1" a="1"/>
  <c r="W3281" i="1" a="1"/>
  <c r="X5378" i="1" a="1"/>
  <c r="V2765" i="1" a="1"/>
  <c r="W2927" i="1" a="1"/>
  <c r="X615" i="1" a="1"/>
  <c r="Y1353" i="1" a="1"/>
  <c r="Z2202" i="1" a="1"/>
  <c r="W3250" i="1" a="1"/>
  <c r="Y5378" i="1" a="1"/>
  <c r="V3725" i="1" a="1"/>
  <c r="W3991" i="1" a="1"/>
  <c r="X5759" i="1" a="1"/>
  <c r="W2196" i="1" a="1"/>
  <c r="W1276" i="1" a="1"/>
  <c r="Y1424" i="1" a="1"/>
  <c r="Y1296" i="1" a="1"/>
  <c r="V3127" i="1" a="1"/>
  <c r="Y4014" i="1" a="1"/>
  <c r="X2222" i="1" a="1"/>
  <c r="Z1123" i="1" a="1"/>
  <c r="Y2726" i="1" a="1"/>
  <c r="Z4774" i="1" a="1"/>
  <c r="X2224" i="1" a="1"/>
  <c r="Z2422" i="1" a="1"/>
  <c r="W470" i="1" a="1"/>
  <c r="Y2063" i="1" a="1"/>
  <c r="V1359" i="1" a="1"/>
  <c r="W3101" i="1" a="1"/>
  <c r="X2454" i="1" a="1"/>
  <c r="Y635" i="1" a="1"/>
  <c r="V1996" i="1" a="1"/>
  <c r="Z4053" i="1" a="1"/>
  <c r="Y2940" i="1" a="1"/>
  <c r="Z1191" i="1" a="1"/>
  <c r="W3095" i="1" a="1"/>
  <c r="W1156" i="1" a="1"/>
  <c r="Y4349" i="1" a="1"/>
  <c r="Z480" i="1" a="1"/>
  <c r="Y636" i="1" a="1"/>
  <c r="Y528" i="1" a="1"/>
  <c r="W5305" i="1" a="1"/>
  <c r="Z2767" i="1" a="1"/>
  <c r="X1834" i="1" a="1"/>
  <c r="X1856" i="1" a="1"/>
  <c r="Z3279" i="1" a="1"/>
  <c r="Z4086" i="1" a="1"/>
  <c r="Z5437" i="1" a="1"/>
  <c r="V2975" i="1" a="1"/>
  <c r="V4025" i="1" a="1"/>
  <c r="Z3166" i="1" a="1"/>
  <c r="W3604" i="1" a="1"/>
  <c r="V1371" i="1" a="1"/>
  <c r="Z2501" i="1" a="1"/>
  <c r="X2147" i="1" a="1"/>
  <c r="W559" i="1" a="1"/>
  <c r="Z2737" i="1" a="1"/>
  <c r="X4376" i="1" a="1"/>
  <c r="Z490" i="1" a="1"/>
  <c r="Y1397" i="1" a="1"/>
  <c r="Y5384" i="1" a="1"/>
  <c r="X5900" i="1" a="1"/>
  <c r="V3626" i="1" a="1"/>
  <c r="W5183" i="1" a="1"/>
  <c r="X5182" i="1" a="1"/>
  <c r="V2431" i="1" a="1"/>
  <c r="Y1443" i="1" a="1"/>
  <c r="Y1360" i="1" a="1"/>
  <c r="V1819" i="1" a="1"/>
  <c r="X902" i="1" a="1"/>
  <c r="X5727" i="1" a="1"/>
  <c r="X4137" i="1" a="1"/>
  <c r="Z117" i="1" a="1"/>
  <c r="V4390" i="1" a="1"/>
  <c r="X3119" i="1" a="1"/>
  <c r="V3758" i="1" a="1"/>
  <c r="Y4978" i="1" a="1"/>
  <c r="Z405" i="1" a="1"/>
  <c r="Y5259" i="1" a="1"/>
  <c r="W5222" i="1" a="1"/>
  <c r="V5105" i="1" a="1"/>
  <c r="Y5234" i="1" a="1"/>
  <c r="X1160" i="1" a="1"/>
  <c r="Z1829" i="1" a="1"/>
  <c r="X1101" i="1" a="1"/>
  <c r="Y4574" i="1" a="1"/>
  <c r="V2371" i="1" a="1"/>
  <c r="V3750" i="1" a="1"/>
  <c r="Z1809" i="1" a="1"/>
  <c r="Y4986" i="1" a="1"/>
  <c r="W5167" i="1" a="1"/>
  <c r="Z3135" i="1" a="1"/>
  <c r="W4339" i="1" a="1"/>
  <c r="W3974" i="1" a="1"/>
  <c r="X1768" i="1" a="1"/>
  <c r="Z4318" i="1" a="1"/>
  <c r="Z2111" i="1" a="1"/>
  <c r="X3225" i="1" a="1"/>
  <c r="X5237" i="1" a="1"/>
  <c r="W2504" i="1" a="1"/>
  <c r="W428" i="1" a="1"/>
  <c r="W882" i="1" a="1"/>
  <c r="V4961" i="1" a="1"/>
  <c r="W2558" i="1" a="1"/>
  <c r="Y5125" i="1" a="1"/>
  <c r="W4984" i="1" a="1"/>
  <c r="X2559" i="1" a="1"/>
  <c r="W4347" i="1" a="1"/>
  <c r="X2740" i="1" a="1"/>
  <c r="W639" i="1" a="1"/>
  <c r="X5720" i="1" a="1"/>
  <c r="Y4110" i="1" a="1"/>
  <c r="Z3505" i="1" a="1"/>
  <c r="X5360" i="1" a="1"/>
  <c r="Z38" i="1" a="1"/>
  <c r="Z2138" i="1" a="1"/>
  <c r="W4080" i="1" a="1"/>
  <c r="X2440" i="1" a="1"/>
  <c r="Y5767" i="1" a="1"/>
  <c r="Z1994" i="1" a="1"/>
  <c r="X638" i="1" a="1"/>
  <c r="X2627" i="1" a="1"/>
  <c r="Y1972" i="1" a="1"/>
  <c r="X1343" i="1" a="1"/>
  <c r="X4090" i="1" a="1"/>
  <c r="Z5459" i="1" a="1"/>
  <c r="Y5473" i="1" a="1"/>
  <c r="Y3496" i="1" a="1"/>
  <c r="Y4750" i="1" a="1"/>
  <c r="V1448" i="1" a="1"/>
  <c r="V3462" i="1" a="1"/>
  <c r="W5451" i="1" a="1"/>
  <c r="W2463" i="1" a="1"/>
  <c r="Z4128" i="1" a="1"/>
  <c r="W557" i="1" a="1"/>
  <c r="V3603" i="1" a="1"/>
  <c r="Y881" i="1" a="1"/>
  <c r="V557" i="1" a="1"/>
  <c r="Y2240" i="1" a="1"/>
  <c r="V5895" i="1" a="1"/>
  <c r="X4778" i="1" a="1"/>
  <c r="X2180" i="1" a="1"/>
  <c r="W2010" i="1" a="1"/>
  <c r="W5464" i="1" a="1"/>
  <c r="X2953" i="1" a="1"/>
  <c r="Y1410" i="1" a="1"/>
  <c r="W1392" i="1" a="1"/>
  <c r="V4141" i="1" a="1"/>
  <c r="V4981" i="1" a="1"/>
  <c r="Y2492" i="1" a="1"/>
  <c r="X1998" i="1" a="1"/>
  <c r="Y2042" i="1" a="1"/>
  <c r="Y5443" i="1" a="1"/>
  <c r="Z5370" i="1" a="1"/>
  <c r="W859" i="1" a="1"/>
  <c r="V2764" i="1" a="1"/>
  <c r="X2333" i="1" a="1"/>
  <c r="X3867" i="1" a="1"/>
  <c r="V5474" i="1" a="1"/>
  <c r="X5890" i="1" a="1"/>
  <c r="V5948" i="1" a="1"/>
  <c r="W2456" i="1" a="1"/>
  <c r="Z468" i="1" a="1"/>
  <c r="Z4378" i="1" a="1"/>
  <c r="V3247" i="1" a="1"/>
  <c r="X5248" i="1" a="1"/>
  <c r="W3688" i="1" a="1"/>
  <c r="V616" i="1" a="1"/>
  <c r="X5430" i="1" a="1"/>
  <c r="X1830" i="1" a="1"/>
  <c r="W5448" i="1" a="1"/>
  <c r="X5465" i="1" a="1"/>
  <c r="V2056" i="1" a="1"/>
  <c r="Z2026" i="1" a="1"/>
  <c r="Y2198" i="1" a="1"/>
  <c r="Z2169" i="1" a="1"/>
  <c r="W1424" i="1" a="1"/>
  <c r="V537" i="1" a="1"/>
  <c r="V5159" i="1" a="1"/>
  <c r="X5366" i="1" a="1"/>
  <c r="V5736" i="1" a="1"/>
  <c r="Z2582" i="1" a="1"/>
  <c r="V4104" i="1" a="1"/>
  <c r="Z3850" i="1" a="1"/>
  <c r="W4749" i="1" a="1"/>
  <c r="Z3864" i="1" a="1"/>
  <c r="Z1322" i="1" a="1"/>
  <c r="W2967" i="1" a="1"/>
  <c r="Z5364" i="1" a="1"/>
  <c r="W2155" i="1" a="1"/>
  <c r="V3617" i="1" a="1"/>
  <c r="Z1249" i="1" a="1"/>
  <c r="W453" i="1" a="1"/>
  <c r="W2154" i="1" a="1"/>
  <c r="V4054" i="1" a="1"/>
  <c r="V3630" i="1" a="1"/>
  <c r="X5702" i="1" a="1"/>
  <c r="V5737" i="1" a="1"/>
  <c r="Z1070" i="1" a="1"/>
  <c r="Z5270" i="1" a="1"/>
  <c r="X3984" i="1" a="1"/>
  <c r="Z4643" i="1" a="1"/>
  <c r="W2921" i="1" a="1"/>
  <c r="V1237" i="1" a="1"/>
  <c r="V503" i="1" a="1"/>
  <c r="Z4578" i="1" a="1"/>
  <c r="Y270" i="1" a="1"/>
  <c r="W341" i="1" a="1"/>
  <c r="Y4698" i="1" a="1"/>
  <c r="Z1139" i="1" a="1"/>
  <c r="X3977" i="1" a="1"/>
  <c r="W4904" i="1" a="1"/>
  <c r="Z3192" i="1" a="1"/>
  <c r="Z5199" i="1" a="1"/>
  <c r="V1099" i="1" a="1"/>
  <c r="W320" i="1" a="1"/>
  <c r="V3188" i="1" a="1"/>
  <c r="W853" i="1" a="1"/>
  <c r="X3579" i="1" a="1"/>
  <c r="Z5302" i="1" a="1"/>
  <c r="X1144" i="1" a="1"/>
  <c r="Z5944" i="1" a="1"/>
  <c r="Z1099" i="1" a="1"/>
  <c r="W5264" i="1" a="1"/>
  <c r="V2126" i="1" a="1"/>
  <c r="V1131" i="1" a="1"/>
  <c r="X383" i="1" a="1"/>
  <c r="Y2499" i="1" a="1"/>
  <c r="Z464" i="1" a="1"/>
  <c r="V4021" i="1" a="1"/>
  <c r="X3470" i="1" a="1"/>
  <c r="X1385" i="1" a="1"/>
  <c r="V524" i="1" a="1"/>
  <c r="W2774" i="1" a="1"/>
  <c r="W1993" i="1" a="1"/>
  <c r="W71" i="1" a="1"/>
  <c r="Y2459" i="1" a="1"/>
  <c r="Z2215" i="1" a="1"/>
  <c r="Y3143" i="1" a="1"/>
  <c r="Y1806" i="1" a="1"/>
  <c r="Y1786" i="1" a="1"/>
  <c r="X4683" i="1" a="1"/>
  <c r="Z1800" i="1" a="1"/>
  <c r="Y3808" i="1" a="1"/>
  <c r="Y3346" i="1" a="1"/>
  <c r="W2127" i="1" a="1"/>
  <c r="V3609" i="1" a="1"/>
  <c r="W1817" i="1" a="1"/>
  <c r="X5042" i="1" a="1"/>
  <c r="X2683" i="1" a="1"/>
  <c r="V4661" i="1" a="1"/>
  <c r="Z2571" i="1" a="1"/>
  <c r="V2489" i="1" a="1"/>
  <c r="W1026" i="1" a="1"/>
  <c r="Y1036" i="1" a="1"/>
  <c r="W4967" i="1" a="1"/>
  <c r="V5150" i="1" a="1"/>
  <c r="X4720" i="1" a="1"/>
  <c r="W4664" i="1" a="1"/>
  <c r="V1092" i="1" a="1"/>
  <c r="Y295" i="1" a="1"/>
  <c r="X1147" i="1" a="1"/>
  <c r="W5175" i="1" a="1"/>
  <c r="Y1233" i="1" a="1"/>
  <c r="X5321" i="1" a="1"/>
  <c r="Y2692" i="1" a="1"/>
  <c r="W3948" i="1" a="1"/>
  <c r="V5270" i="1" a="1"/>
  <c r="W2382" i="1" a="1"/>
  <c r="Z3556" i="1" a="1"/>
  <c r="Z306" i="1" a="1"/>
  <c r="W3820" i="1" a="1"/>
  <c r="W967" i="1" a="1"/>
  <c r="Y3340" i="1" a="1"/>
  <c r="Y5790" i="1" a="1"/>
  <c r="Y1959" i="1" a="1"/>
  <c r="Y103" i="1" a="1"/>
  <c r="W2889" i="1" a="1"/>
  <c r="Z3319" i="1" a="1"/>
  <c r="X2088" i="1" a="1"/>
  <c r="X84" i="1" a="1"/>
  <c r="Z5655" i="1" a="1"/>
  <c r="Z3287" i="1" a="1"/>
  <c r="V4327" i="1" a="1"/>
  <c r="Y1777" i="1" a="1"/>
  <c r="Y4564" i="1" a="1"/>
  <c r="Z3317" i="1" a="1"/>
  <c r="X931" i="1" a="1"/>
  <c r="V5830" i="1" a="1"/>
  <c r="X951" i="1" a="1"/>
  <c r="Z60" i="1" a="1"/>
  <c r="V298" i="1" a="1"/>
  <c r="Z2681" i="1" a="1"/>
  <c r="V1028" i="1" a="1"/>
  <c r="V3324" i="1" a="1"/>
  <c r="W2479" i="1" a="1"/>
  <c r="W937" i="1" a="1"/>
  <c r="V1749" i="1" a="1"/>
  <c r="Z5653" i="1" a="1"/>
  <c r="W4552" i="1" a="1"/>
  <c r="Y1024" i="1" a="1"/>
  <c r="X5673" i="1" a="1"/>
  <c r="V144" i="1" a="1"/>
  <c r="X2877" i="1" a="1"/>
  <c r="V1944" i="1" a="1"/>
  <c r="Y3309" i="1" a="1"/>
  <c r="Y4547" i="1" a="1"/>
  <c r="X1093" i="1" a="1"/>
  <c r="Z864" i="1" a="1"/>
  <c r="Z5601" i="1" a="1"/>
  <c r="Z1798" i="1" a="1"/>
  <c r="X2382" i="1" a="1"/>
  <c r="W5193" i="1" a="1"/>
  <c r="V5154" i="1" a="1"/>
  <c r="X3946" i="1" a="1"/>
  <c r="X3161" i="1" a="1"/>
  <c r="Y2319" i="1" a="1"/>
  <c r="Z4626" i="1" a="1"/>
  <c r="Z3589" i="1" a="1"/>
  <c r="W2561" i="1" a="1"/>
  <c r="Y5285" i="1" a="1"/>
  <c r="Z5233" i="1" a="1"/>
  <c r="W2902" i="1" a="1"/>
  <c r="Y2698" i="1" a="1"/>
  <c r="V244" i="1" a="1"/>
  <c r="W1046" i="1" a="1"/>
  <c r="V5149" i="1" a="1"/>
  <c r="W3498" i="1" a="1"/>
  <c r="Y5203" i="1" a="1"/>
  <c r="Y5111" i="1" a="1"/>
  <c r="Y5133" i="1" a="1"/>
  <c r="X5331" i="1" a="1"/>
  <c r="V3596" i="1" a="1"/>
  <c r="W5196" i="1" a="1"/>
  <c r="V4348" i="1" a="1"/>
  <c r="W5694" i="1" a="1"/>
  <c r="X4891" i="1" a="1"/>
  <c r="W2111" i="1" a="1"/>
  <c r="Z3359" i="1" a="1"/>
  <c r="Z1095" i="1" a="1"/>
  <c r="W2572" i="1" a="1"/>
  <c r="Z5160" i="1" a="1"/>
  <c r="Z5311" i="1" a="1"/>
  <c r="Y4360" i="1" a="1"/>
  <c r="Z1189" i="1" a="1"/>
  <c r="X3592" i="1" a="1"/>
  <c r="Y3131" i="1" a="1"/>
  <c r="Z1106" i="1" a="1"/>
  <c r="X4976" i="1" a="1"/>
  <c r="V4897" i="1" a="1"/>
  <c r="Y4940" i="1" a="1"/>
  <c r="V2681" i="1" a="1"/>
  <c r="Z5694" i="1" a="1"/>
  <c r="X4337" i="1" a="1"/>
  <c r="W2735" i="1" a="1"/>
  <c r="X4635" i="1" a="1"/>
  <c r="W5170" i="1" a="1"/>
  <c r="W4641" i="1" a="1"/>
  <c r="X3945" i="1" a="1"/>
  <c r="Y1979" i="1" a="1"/>
  <c r="Y1817" i="1" a="1"/>
  <c r="Z1048" i="1" a="1"/>
  <c r="W269" i="1" a="1"/>
  <c r="X4583" i="1" a="1"/>
  <c r="V3679" i="1" a="1"/>
  <c r="Y2713" i="1" a="1"/>
  <c r="Y458" i="1" a="1"/>
  <c r="Y2562" i="1" a="1"/>
  <c r="W4986" i="1" a="1"/>
  <c r="V4652" i="1" a="1"/>
  <c r="Y2566" i="1" a="1"/>
  <c r="W4329" i="1" a="1"/>
  <c r="Y4338" i="1" a="1"/>
  <c r="W4596" i="1" a="1"/>
  <c r="Z5268" i="1" a="1"/>
  <c r="W871" i="1" a="1"/>
  <c r="X244" i="1" a="1"/>
  <c r="V5090" i="1" a="1"/>
  <c r="W4577" i="1" a="1"/>
  <c r="Z328" i="1" a="1"/>
  <c r="X413" i="1" a="1"/>
  <c r="X3814" i="1" a="1"/>
  <c r="X3251" i="1" a="1"/>
  <c r="X881" i="1" a="1"/>
  <c r="W4960" i="1" a="1"/>
  <c r="X4296" i="1" a="1"/>
  <c r="X3973" i="1" a="1"/>
  <c r="Z4875" i="1" a="1"/>
  <c r="X29" i="1" a="1"/>
  <c r="Z5689" i="1" a="1"/>
  <c r="W133" i="1" a="1"/>
  <c r="V102" i="1" a="1"/>
  <c r="Y5938" i="1" a="1"/>
  <c r="Z214" i="1" a="1"/>
  <c r="V985" i="1" a="1"/>
  <c r="W4537" i="1" a="1"/>
  <c r="X380" i="1" a="1"/>
  <c r="V4595" i="1" a="1"/>
  <c r="Y4586" i="1" a="1"/>
  <c r="Z7" i="1" a="1"/>
  <c r="Y1958" i="1" a="1"/>
  <c r="Z1960" i="1" a="1"/>
  <c r="X212" i="1" a="1"/>
  <c r="Y2107" i="1" a="1"/>
  <c r="Z337" i="1" a="1"/>
  <c r="Y2907" i="1" a="1"/>
  <c r="X1075" i="1" a="1"/>
  <c r="X167" i="1" a="1"/>
  <c r="Z987" i="1" a="1"/>
  <c r="Z2092" i="1" a="1"/>
  <c r="Z1005" i="1" a="1"/>
  <c r="Z3681" i="1" a="1"/>
  <c r="Y869" i="1" a="1"/>
  <c r="W869" i="1" a="1"/>
  <c r="X2904" i="1" a="1"/>
  <c r="Y1756" i="1" a="1"/>
  <c r="Y5661" i="1" a="1"/>
  <c r="V5667" i="1" a="1"/>
  <c r="X1959" i="1" a="1"/>
  <c r="X4572" i="1" a="1"/>
  <c r="Y1778" i="1" a="1"/>
  <c r="W5665" i="1" a="1"/>
  <c r="Y177" i="1" a="1"/>
  <c r="W2485" i="1" a="1"/>
  <c r="Z2397" i="1" a="1"/>
  <c r="W1785" i="1" a="1"/>
  <c r="X4567" i="1" a="1"/>
  <c r="Y2896" i="1" a="1"/>
  <c r="X3575" i="1" a="1"/>
  <c r="Z2358" i="1" a="1"/>
  <c r="W256" i="1" a="1"/>
  <c r="W1120" i="1" a="1"/>
  <c r="W5282" i="1" a="1"/>
  <c r="X4658" i="1" a="1"/>
  <c r="Z4296" i="1" a="1"/>
  <c r="X2562" i="1" a="1"/>
  <c r="W5278" i="1" a="1"/>
  <c r="V1172" i="1" a="1"/>
  <c r="V1181" i="1" a="1"/>
  <c r="Z4645" i="1" a="1"/>
  <c r="W5400" i="1" a="1"/>
  <c r="V4877" i="1" a="1"/>
  <c r="Y1803" i="1" a="1"/>
  <c r="V1052" i="1" a="1"/>
  <c r="X4896" i="1" a="1"/>
  <c r="W1781" i="1" a="1"/>
  <c r="X2622" i="1" a="1"/>
  <c r="Y3459" i="1" a="1"/>
  <c r="Y2489" i="1" a="1"/>
  <c r="Y4649" i="1" a="1"/>
  <c r="W1175" i="1" a="1"/>
  <c r="X3949" i="1" a="1"/>
  <c r="Z4904" i="1" a="1"/>
  <c r="V5255" i="1" a="1"/>
  <c r="W4637" i="1" a="1"/>
  <c r="Y3078" i="1" a="1"/>
  <c r="X2607" i="1" a="1"/>
  <c r="V245" i="1" a="1"/>
  <c r="X2361" i="1" a="1"/>
  <c r="Y3981" i="1" a="1"/>
  <c r="Y1230" i="1" a="1"/>
  <c r="X5226" i="1" a="1"/>
  <c r="V2561" i="1" a="1"/>
  <c r="Y389" i="1" a="1"/>
  <c r="V4714" i="1" a="1"/>
  <c r="Y3596" i="1" a="1"/>
  <c r="V5210" i="1" a="1"/>
  <c r="Y5616" i="1" a="1"/>
  <c r="W3362" i="1" a="1"/>
  <c r="Z5876" i="1" a="1"/>
  <c r="W3079" i="1" a="1"/>
  <c r="Y868" i="1" a="1"/>
  <c r="V5095" i="1" a="1"/>
  <c r="Y5171" i="1" a="1"/>
  <c r="V3825" i="1" a="1"/>
  <c r="V430" i="1" a="1"/>
  <c r="Z2729" i="1" a="1"/>
  <c r="Y3194" i="1" a="1"/>
  <c r="Z1812" i="1" a="1"/>
  <c r="Z5135" i="1" a="1"/>
  <c r="Z1254" i="1" a="1"/>
  <c r="Y3679" i="1" a="1"/>
  <c r="V349" i="1" a="1"/>
  <c r="Z2691" i="1" a="1"/>
  <c r="Y247" i="1" a="1"/>
  <c r="V3974" i="1" a="1"/>
  <c r="Z5255" i="1" a="1"/>
  <c r="Y876" i="1" a="1"/>
  <c r="V2551" i="1" a="1"/>
  <c r="Z5122" i="1" a="1"/>
  <c r="X4981" i="1" a="1"/>
  <c r="Z4648" i="1" a="1"/>
  <c r="W5216" i="1" a="1"/>
  <c r="W2554" i="1" a="1"/>
  <c r="Z4705" i="1" a="1"/>
  <c r="Y3677" i="1" a="1"/>
  <c r="V65" i="1" a="1"/>
  <c r="W3229" i="1" a="1"/>
  <c r="W2701" i="1" a="1"/>
  <c r="W4591" i="1" a="1"/>
  <c r="Y4960" i="1" a="1"/>
  <c r="V5793" i="1" a="1"/>
  <c r="Y1825" i="1" a="1"/>
  <c r="X4876" i="1" a="1"/>
  <c r="V1970" i="1" a="1"/>
  <c r="Z1166" i="1" a="1"/>
  <c r="W394" i="1" a="1"/>
  <c r="W4294" i="1" a="1"/>
  <c r="Y4968" i="1" a="1"/>
  <c r="Z1193" i="1" a="1"/>
  <c r="X3995" i="1" a="1"/>
  <c r="V3326" i="1" a="1"/>
  <c r="Y309" i="1" a="1"/>
  <c r="X4578" i="1" a="1"/>
  <c r="Z1093" i="1" a="1"/>
  <c r="Z368" i="1" a="1"/>
  <c r="Z5218" i="1" a="1"/>
  <c r="Z372" i="1" a="1"/>
  <c r="X4884" i="1" a="1"/>
  <c r="V211" i="1" a="1"/>
  <c r="V353" i="1" a="1"/>
  <c r="V136" i="1" a="1"/>
  <c r="W3306" i="1" a="1"/>
  <c r="Y3212" i="1" a="1"/>
  <c r="X2100" i="1" a="1"/>
  <c r="X5077" i="1" a="1"/>
  <c r="X5081" i="1" a="1"/>
  <c r="X2392" i="1" a="1"/>
  <c r="Y5054" i="1" a="1"/>
  <c r="Z253" i="1" a="1"/>
  <c r="X2545" i="1" a="1"/>
  <c r="Z369" i="1" a="1"/>
  <c r="X3577" i="1" a="1"/>
  <c r="W357" i="1" a="1"/>
  <c r="V3361" i="1" a="1"/>
  <c r="V2395" i="1" a="1"/>
  <c r="W5053" i="1" a="1"/>
  <c r="V5678" i="1" a="1"/>
  <c r="X1025" i="1" a="1"/>
  <c r="V3820" i="1" a="1"/>
  <c r="Z2911" i="1" a="1"/>
  <c r="Y2720" i="1" a="1"/>
  <c r="Y368" i="1" a="1"/>
  <c r="Z91" i="1" a="1"/>
  <c r="Y4939" i="1" a="1"/>
  <c r="Z2392" i="1" a="1"/>
  <c r="W252" i="1" a="1"/>
  <c r="Y2378" i="1" a="1"/>
  <c r="Y2909" i="1" a="1"/>
  <c r="Y5867" i="1" a="1"/>
  <c r="Z2099" i="1" a="1"/>
  <c r="W2657" i="1" a="1"/>
  <c r="V3542" i="1" a="1"/>
  <c r="X2403" i="1" a="1"/>
  <c r="Y3161" i="1" a="1"/>
  <c r="W5940" i="1" a="1"/>
  <c r="Z1025" i="1" a="1"/>
  <c r="W4887" i="1" a="1"/>
  <c r="W3680" i="1" a="1"/>
  <c r="X1155" i="1" a="1"/>
  <c r="V5347" i="1" a="1"/>
  <c r="Y5226" i="1" a="1"/>
  <c r="Z5240" i="1" a="1"/>
  <c r="X448" i="1" a="1"/>
  <c r="V1801" i="1" a="1"/>
  <c r="Y356" i="1" a="1"/>
  <c r="Y433" i="1" a="1"/>
  <c r="V3200" i="1" a="1"/>
  <c r="W3148" i="1" a="1"/>
  <c r="Z2545" i="1" a="1"/>
  <c r="Y4536" i="1" a="1"/>
  <c r="Z2110" i="1" a="1"/>
  <c r="W2687" i="1" a="1"/>
  <c r="X3819" i="1" a="1"/>
  <c r="Y426" i="1" a="1"/>
  <c r="W1123" i="1" a="1"/>
  <c r="X3173" i="1" a="1"/>
  <c r="Y3750" i="1" a="1"/>
  <c r="X4638" i="1" a="1"/>
  <c r="Y3130" i="1" a="1"/>
  <c r="X5148" i="1" a="1"/>
  <c r="Y3964" i="1" a="1"/>
  <c r="Y5183" i="1" a="1"/>
  <c r="Z3573" i="1" a="1"/>
  <c r="Z5081" i="1" a="1"/>
  <c r="Y2676" i="1" a="1"/>
  <c r="V4889" i="1" a="1"/>
  <c r="Z4617" i="1" a="1"/>
  <c r="Z4758" i="1" a="1"/>
  <c r="W4342" i="1" a="1"/>
  <c r="W1146" i="1" a="1"/>
  <c r="V1160" i="1" a="1"/>
  <c r="W3815" i="1" a="1"/>
  <c r="W1233" i="1" a="1"/>
  <c r="V4694" i="1" a="1"/>
  <c r="Y3594" i="1" a="1"/>
  <c r="W4902" i="1" a="1"/>
  <c r="Z1783" i="1" a="1"/>
  <c r="X3350" i="1" a="1"/>
  <c r="X4589" i="1" a="1"/>
  <c r="W3955" i="1" a="1"/>
  <c r="Y5231" i="1" a="1"/>
  <c r="X1150" i="1" a="1"/>
  <c r="W3829" i="1" a="1"/>
  <c r="Z1801" i="1" a="1"/>
  <c r="W5235" i="1" a="1"/>
  <c r="V2566" i="1" a="1"/>
  <c r="X1146" i="1" a="1"/>
  <c r="Y4336" i="1" a="1"/>
  <c r="Y4572" i="1" a="1"/>
  <c r="X379" i="1" a="1"/>
  <c r="W2365" i="1" a="1"/>
  <c r="W4946" i="1" a="1"/>
  <c r="V2555" i="1" a="1"/>
  <c r="X458" i="1" a="1"/>
  <c r="X5183" i="1" a="1"/>
  <c r="V1128" i="1" a="1"/>
  <c r="Z3587" i="1" a="1"/>
  <c r="Y2740" i="1" a="1"/>
  <c r="W4933" i="1" a="1"/>
  <c r="X884" i="1" a="1"/>
  <c r="W5247" i="1" a="1"/>
  <c r="W4750" i="1" a="1"/>
  <c r="V5086" i="1" a="1"/>
  <c r="Y850" i="1" a="1"/>
  <c r="X103" i="1" a="1"/>
  <c r="Z4553" i="1" a="1"/>
  <c r="Y2723" i="1" a="1"/>
  <c r="X5240" i="1" a="1"/>
  <c r="Z1231" i="1" a="1"/>
  <c r="X4336" i="1" a="1"/>
  <c r="Z3981" i="1" a="1"/>
  <c r="Z4574" i="1" a="1"/>
  <c r="V3078" i="1" a="1"/>
  <c r="W5824" i="1" a="1"/>
  <c r="W1793" i="1" a="1"/>
  <c r="Z5662" i="1" a="1"/>
  <c r="X5644" i="1" a="1"/>
  <c r="X5679" i="1" a="1"/>
  <c r="V354" i="1" a="1"/>
  <c r="Y3564" i="1" a="1"/>
  <c r="V1068" i="1" a="1"/>
  <c r="X141" i="1" a="1"/>
  <c r="V178" i="1" a="1"/>
  <c r="Z2646" i="1" a="1"/>
  <c r="V2093" i="1" a="1"/>
  <c r="Z323" i="1" a="1"/>
  <c r="X305" i="1" a="1"/>
  <c r="W4324" i="1" a="1"/>
  <c r="X1065" i="1" a="1"/>
  <c r="Z3051" i="1" a="1"/>
  <c r="W5035" i="1" a="1"/>
  <c r="Y174" i="1" a="1"/>
  <c r="Y190" i="1" a="1"/>
  <c r="W333" i="1" a="1"/>
  <c r="W2544" i="1" a="1"/>
  <c r="Y2375" i="1" a="1"/>
  <c r="X3083" i="1" a="1"/>
  <c r="V1955" i="1" a="1"/>
  <c r="X2878" i="1" a="1"/>
  <c r="X3063" i="1" a="1"/>
  <c r="Y5855" i="1" a="1"/>
  <c r="Z918" i="1" a="1"/>
  <c r="W287" i="1" a="1"/>
  <c r="Z5066" i="1" a="1"/>
  <c r="Z5022" i="1" a="1"/>
  <c r="W1941" i="1" a="1"/>
  <c r="Y5666" i="1" a="1"/>
  <c r="V2677" i="1" a="1"/>
  <c r="W5071" i="1" a="1"/>
  <c r="X3812" i="1" a="1"/>
  <c r="Z5098" i="1" a="1"/>
  <c r="Z4328" i="1" a="1"/>
  <c r="Z5687" i="1" a="1"/>
  <c r="W3953" i="1" a="1"/>
  <c r="Y1250" i="1" a="1"/>
  <c r="Z3748" i="1" a="1"/>
  <c r="W2723" i="1" a="1"/>
  <c r="X1807" i="1" a="1"/>
  <c r="W2490" i="1" a="1"/>
  <c r="Z3600" i="1" a="1"/>
  <c r="V5184" i="1" a="1"/>
  <c r="V4604" i="1" a="1"/>
  <c r="V2731" i="1" a="1"/>
  <c r="W2724" i="1" a="1"/>
  <c r="Z3328" i="1" a="1"/>
  <c r="X3821" i="1" a="1"/>
  <c r="Z1037" i="1" a="1"/>
  <c r="V4871" i="1" a="1"/>
  <c r="V5616" i="1" a="1"/>
  <c r="Y2635" i="1" a="1"/>
  <c r="X1197" i="1" a="1"/>
  <c r="Y1157" i="1" a="1"/>
  <c r="W2617" i="1" a="1"/>
  <c r="Y1321" i="1" a="1"/>
  <c r="Y1229" i="1" a="1"/>
  <c r="X2621" i="1" a="1"/>
  <c r="Y2725" i="1" a="1"/>
  <c r="Y3682" i="1" a="1"/>
  <c r="X3801" i="1" a="1"/>
  <c r="X4574" i="1" a="1"/>
  <c r="Z3162" i="1" a="1"/>
  <c r="V2714" i="1" a="1"/>
  <c r="V5216" i="1" a="1"/>
  <c r="W1131" i="1" a="1"/>
  <c r="W2502" i="1" a="1"/>
  <c r="V3242" i="1" a="1"/>
  <c r="V444" i="1" a="1"/>
  <c r="Y5201" i="1" a="1"/>
  <c r="Z876" i="1" a="1"/>
  <c r="W5141" i="1" a="1"/>
  <c r="X453" i="1" a="1"/>
  <c r="W5701" i="1" a="1"/>
  <c r="W3537" i="1" a="1"/>
  <c r="V3312" i="1" a="1"/>
  <c r="W2890" i="1" a="1"/>
  <c r="Z1137" i="1" a="1"/>
  <c r="X476" i="1" a="1"/>
  <c r="Z1229" i="1" a="1"/>
  <c r="Z3599" i="1" a="1"/>
  <c r="X436" i="1" a="1"/>
  <c r="X3361" i="1" a="1"/>
  <c r="W5294" i="1" a="1"/>
  <c r="Z4699" i="1" a="1"/>
  <c r="Z2673" i="1" a="1"/>
  <c r="Z3308" i="1" a="1"/>
  <c r="Y321" i="1" a="1"/>
  <c r="Z2693" i="1" a="1"/>
  <c r="W370" i="1" a="1"/>
  <c r="X1215" i="1" a="1"/>
  <c r="V1122" i="1" a="1"/>
  <c r="Y4711" i="1" a="1"/>
  <c r="Y4351" i="1" a="1"/>
  <c r="W5191" i="1" a="1"/>
  <c r="W409" i="1" a="1"/>
  <c r="Z1813" i="1" a="1"/>
  <c r="Y3821" i="1" a="1"/>
  <c r="V4692" i="1" a="1"/>
  <c r="Y4629" i="1" a="1"/>
  <c r="X2103" i="1" a="1"/>
  <c r="W1052" i="1" a="1"/>
  <c r="Y329" i="1" a="1"/>
  <c r="W339" i="1" a="1"/>
  <c r="X5172" i="1" a="1"/>
  <c r="X5104" i="1" a="1"/>
  <c r="W443" i="1" a="1"/>
  <c r="Y5246" i="1" a="1"/>
  <c r="X450" i="1" a="1"/>
  <c r="X3748" i="1" a="1"/>
  <c r="Y4951" i="1" a="1"/>
  <c r="X5327" i="1" a="1"/>
  <c r="W5299" i="1" a="1"/>
  <c r="Z3144" i="1" a="1"/>
  <c r="V5303" i="1" a="1"/>
  <c r="W1833" i="1" a="1"/>
  <c r="Z281" i="1" a="1"/>
  <c r="Y3319" i="1" a="1"/>
  <c r="X1782" i="1" a="1"/>
  <c r="Z2700" i="1" a="1"/>
  <c r="Y5214" i="1" a="1"/>
  <c r="X232" i="1" a="1"/>
  <c r="X1108" i="1" a="1"/>
  <c r="W5311" i="1" a="1"/>
  <c r="V2617" i="1" a="1"/>
  <c r="Y5180" i="1" a="1"/>
  <c r="V420" i="1" a="1"/>
  <c r="W582" i="1" a="1"/>
  <c r="W4326" i="1" a="1"/>
  <c r="Z3352" i="1" a="1"/>
  <c r="Y4887" i="1" a="1"/>
  <c r="Y4641" i="1" a="1"/>
  <c r="Y4334" i="1" a="1"/>
  <c r="W5302" i="1" a="1"/>
  <c r="W2577" i="1" a="1"/>
  <c r="Z1192" i="1" a="1"/>
  <c r="Z388" i="1" a="1"/>
  <c r="Y2372" i="1" a="1"/>
  <c r="W247" i="1" a="1"/>
  <c r="W4568" i="1" a="1"/>
  <c r="X853" i="1" a="1"/>
  <c r="Z2376" i="1" a="1"/>
  <c r="V3189" i="1" a="1"/>
  <c r="Y1114" i="1" a="1"/>
  <c r="Y5335" i="1" a="1"/>
  <c r="X4621" i="1" a="1"/>
  <c r="W5166" i="1" a="1"/>
  <c r="V410" i="1" a="1"/>
  <c r="Z5139" i="1" a="1"/>
  <c r="X2379" i="1" a="1"/>
  <c r="Y4639" i="1" a="1"/>
  <c r="Z5184" i="1" a="1"/>
  <c r="Y2456" i="1" a="1"/>
  <c r="W2235" i="1" a="1"/>
  <c r="Z2452" i="1" a="1"/>
  <c r="V3614" i="1" a="1"/>
  <c r="V2588" i="1" a="1"/>
  <c r="Y114" i="1" a="1"/>
  <c r="Z4384" i="1" a="1"/>
  <c r="V5958" i="1" a="1"/>
  <c r="W5955" i="1" a="1"/>
  <c r="Y537" i="1" a="1"/>
  <c r="Y1864" i="1" a="1"/>
  <c r="X2459" i="1" a="1"/>
  <c r="Y2493" i="1" a="1"/>
  <c r="W1206" i="1" a="1"/>
  <c r="X1972" i="1" a="1"/>
  <c r="V5441" i="1" a="1"/>
  <c r="X1459" i="1" a="1"/>
  <c r="W3278" i="1" a="1"/>
  <c r="X3368" i="1" a="1"/>
  <c r="W2193" i="1" a="1"/>
  <c r="V1327" i="1" a="1"/>
  <c r="X2063" i="1" a="1"/>
  <c r="V2756" i="1" a="1"/>
  <c r="X5951" i="1" a="1"/>
  <c r="V2181" i="1" a="1"/>
  <c r="X3874" i="1" a="1"/>
  <c r="Y3505" i="1" a="1"/>
  <c r="W2634" i="1" a="1"/>
  <c r="V1240" i="1" a="1"/>
  <c r="Y536" i="1" a="1"/>
  <c r="X2209" i="1" a="1"/>
  <c r="V1336" i="1" a="1"/>
  <c r="Y1319" i="1" a="1"/>
  <c r="V2476" i="1" a="1"/>
  <c r="W592" i="1" a="1"/>
  <c r="V5479" i="1" a="1"/>
  <c r="Y5468" i="1" a="1"/>
  <c r="W2058" i="1" a="1"/>
  <c r="Y2151" i="1" a="1"/>
  <c r="Y3474" i="1" a="1"/>
  <c r="Z5429" i="1" a="1"/>
  <c r="X5282" i="1" a="1"/>
  <c r="X5451" i="1" a="1"/>
  <c r="W496" i="1" a="1"/>
  <c r="Y111" i="1" a="1"/>
  <c r="Y4735" i="1" a="1"/>
  <c r="W5929" i="1" a="1"/>
  <c r="Z513" i="1" a="1"/>
  <c r="V4388" i="1" a="1"/>
  <c r="W5709" i="1" a="1"/>
  <c r="X5462" i="1" a="1"/>
  <c r="W4780" i="1" a="1"/>
  <c r="Z5348" i="1" a="1"/>
  <c r="X571" i="1" a="1"/>
  <c r="V1357" i="1" a="1"/>
  <c r="Z2059" i="1" a="1"/>
  <c r="V1298" i="1" a="1"/>
  <c r="Z4363" i="1" a="1"/>
  <c r="W5962" i="1" a="1"/>
  <c r="Z5358" i="1" a="1"/>
  <c r="V3694" i="1" a="1"/>
  <c r="V5385" i="1" a="1"/>
  <c r="X3106" i="1" a="1"/>
  <c r="W2011" i="1" a="1"/>
  <c r="V1414" i="1" a="1"/>
  <c r="Y904" i="1" a="1"/>
  <c r="X435" i="1" a="1"/>
  <c r="W2036" i="1" a="1"/>
  <c r="Y5410" i="1" a="1"/>
  <c r="V2625" i="1" a="1"/>
  <c r="X5099" i="1" a="1"/>
  <c r="W449" i="1" a="1"/>
  <c r="V2131" i="1" a="1"/>
  <c r="X3839" i="1" a="1"/>
  <c r="X1092" i="1" a="1"/>
  <c r="Y5394" i="1" a="1"/>
  <c r="W3074" i="1" a="1"/>
  <c r="W994" i="1" a="1"/>
  <c r="Y2109" i="1" a="1"/>
  <c r="V363" i="1" a="1"/>
  <c r="W2495" i="1" a="1"/>
  <c r="Z5244" i="1" a="1"/>
  <c r="X5163" i="1" a="1"/>
  <c r="V5166" i="1" a="1"/>
  <c r="V5436" i="1" a="1"/>
  <c r="W1819" i="1" a="1"/>
  <c r="W1074" i="1" a="1"/>
  <c r="Z2378" i="1" a="1"/>
  <c r="Y4551" i="1" a="1"/>
  <c r="Z2100" i="1" a="1"/>
  <c r="X4330" i="1" a="1"/>
  <c r="Z3498" i="1" a="1"/>
  <c r="Z5202" i="1" a="1"/>
  <c r="V397" i="1" a="1"/>
  <c r="Y1146" i="1" a="1"/>
  <c r="V485" i="1" a="1"/>
  <c r="V4876" i="1" a="1"/>
  <c r="Z414" i="1" a="1"/>
  <c r="Y1988" i="1" a="1"/>
  <c r="Y2488" i="1" a="1"/>
  <c r="Z1333" i="1" a="1"/>
  <c r="X601" i="1" a="1"/>
  <c r="X5358" i="1" a="1"/>
  <c r="Y2150" i="1" a="1"/>
  <c r="W2162" i="1" a="1"/>
  <c r="Y2741" i="1" a="1"/>
  <c r="W2004" i="1" a="1"/>
  <c r="Y1318" i="1" a="1"/>
  <c r="V5796" i="1" a="1"/>
  <c r="V5319" i="1" a="1"/>
  <c r="W2022" i="1" a="1"/>
  <c r="Y5388" i="1" a="1"/>
  <c r="X5913" i="1" a="1"/>
  <c r="Z4026" i="1" a="1"/>
  <c r="V1108" i="1" a="1"/>
  <c r="V5357" i="1" a="1"/>
  <c r="V5898" i="1" a="1"/>
  <c r="Y4748" i="1" a="1"/>
  <c r="W3861" i="1" a="1"/>
  <c r="Y584" i="1" a="1"/>
  <c r="X512" i="1" a="1"/>
  <c r="V2179" i="1" a="1"/>
  <c r="W5434" i="1" a="1"/>
  <c r="W67" i="1" a="1"/>
  <c r="X2938" i="1" a="1"/>
  <c r="V5913" i="1" a="1"/>
  <c r="V1291" i="1" a="1"/>
  <c r="X4370" i="1" a="1"/>
  <c r="Y4910" i="1" a="1"/>
  <c r="X2931" i="1" a="1"/>
  <c r="X105" i="1" a="1"/>
  <c r="Z485" i="1" a="1"/>
  <c r="V3764" i="1" a="1"/>
  <c r="Z3376" i="1" a="1"/>
  <c r="X1331" i="1" a="1"/>
  <c r="W1394" i="1" a="1"/>
  <c r="Y495" i="1" a="1"/>
  <c r="X3637" i="1" a="1"/>
  <c r="Z3618" i="1" a="1"/>
  <c r="V1380" i="1" a="1"/>
  <c r="V5168" i="1" a="1"/>
  <c r="W4343" i="1" a="1"/>
  <c r="V507" i="1" a="1"/>
  <c r="V4106" i="1" a="1"/>
  <c r="V3128" i="1" a="1"/>
  <c r="V3088" i="1" a="1"/>
  <c r="Y3856" i="1" a="1"/>
  <c r="W2746" i="1" a="1"/>
  <c r="Y1450" i="1" a="1"/>
  <c r="Y5401" i="1" a="1"/>
  <c r="Z5457" i="1" a="1"/>
  <c r="W538" i="1" a="1"/>
  <c r="X3761" i="1" a="1"/>
  <c r="X2173" i="1" a="1"/>
  <c r="W4105" i="1" a="1"/>
  <c r="W2440" i="1" a="1"/>
  <c r="W1236" i="1" a="1"/>
  <c r="Y4355" i="1" a="1"/>
  <c r="V4017" i="1" a="1"/>
  <c r="V3874" i="1" a="1"/>
  <c r="X3991" i="1" a="1"/>
  <c r="Y2215" i="1" a="1"/>
  <c r="X2943" i="1" a="1"/>
  <c r="X5416" i="1" a="1"/>
  <c r="V4916" i="1" a="1"/>
  <c r="Z3622" i="1" a="1"/>
  <c r="W2199" i="1" a="1"/>
  <c r="V3629" i="1" a="1"/>
  <c r="Y2972" i="1" a="1"/>
  <c r="Z1404" i="1" a="1"/>
  <c r="V3685" i="1" a="1"/>
  <c r="W5293" i="1" a="1"/>
  <c r="W2049" i="1" a="1"/>
  <c r="X2586" i="1" a="1"/>
  <c r="Y1377" i="1" a="1"/>
  <c r="X5371" i="1" a="1"/>
  <c r="Y121" i="1" a="1"/>
  <c r="Y66" i="1" a="1"/>
  <c r="W2221" i="1" a="1"/>
  <c r="V583" i="1" a="1"/>
  <c r="Z4736" i="1" a="1"/>
  <c r="V870" i="1" a="1"/>
  <c r="Z3238" i="1" a="1"/>
  <c r="X1177" i="1" a="1"/>
  <c r="V1119" i="1" a="1"/>
  <c r="Z5163" i="1" a="1"/>
  <c r="V2563" i="1" a="1"/>
  <c r="X2583" i="1" a="1"/>
  <c r="Z1793" i="1" a="1"/>
  <c r="V1066" i="1" a="1"/>
  <c r="X2398" i="1" a="1"/>
  <c r="Z1154" i="1" a="1"/>
  <c r="Z4753" i="1" a="1"/>
  <c r="V1252" i="1" a="1"/>
  <c r="Z4670" i="1" a="1"/>
  <c r="Y5197" i="1" a="1"/>
  <c r="Y380" i="1" a="1"/>
  <c r="Y2487" i="1" a="1"/>
  <c r="V3984" i="1" a="1"/>
  <c r="Y1055" i="1" a="1"/>
  <c r="W347" i="1" a="1"/>
  <c r="Z2322" i="1" a="1"/>
  <c r="V5208" i="1" a="1"/>
  <c r="W520" i="1" a="1"/>
  <c r="X4692" i="1" a="1"/>
  <c r="W4690" i="1" a="1"/>
  <c r="X5162" i="1" a="1"/>
  <c r="Y4613" i="1" a="1"/>
  <c r="W901" i="1" a="1"/>
  <c r="Z447" i="1" a="1"/>
  <c r="V425" i="1" a="1"/>
  <c r="X4631" i="1" a="1"/>
  <c r="Y1262" i="1" a="1"/>
  <c r="Z1423" i="1" a="1"/>
  <c r="Y2467" i="1" a="1"/>
  <c r="W4425" i="1" a="1"/>
  <c r="Z1328" i="1" a="1"/>
  <c r="V5386" i="1" a="1"/>
  <c r="X630" i="1" a="1"/>
  <c r="X2585" i="1" a="1"/>
  <c r="Z4055" i="1" a="1"/>
  <c r="Z4364" i="1" a="1"/>
  <c r="W626" i="1" a="1"/>
  <c r="W3369" i="1" a="1"/>
  <c r="V1423" i="1" a="1"/>
  <c r="Z3581" i="1" a="1"/>
  <c r="Z2320" i="1" a="1"/>
  <c r="W2935" i="1" a="1"/>
  <c r="V4066" i="1" a="1"/>
  <c r="V4773" i="1" a="1"/>
  <c r="X4112" i="1" a="1"/>
  <c r="W2426" i="1" a="1"/>
  <c r="W5373" i="1" a="1"/>
  <c r="Y2976" i="1" a="1"/>
  <c r="Y1307" i="1" a="1"/>
  <c r="V4093" i="1" a="1"/>
  <c r="V2449" i="1" a="1"/>
  <c r="X1852" i="1" a="1"/>
  <c r="X1364" i="1" a="1"/>
  <c r="X5243" i="1" a="1"/>
  <c r="W5241" i="1" a="1"/>
  <c r="W3632" i="1" a="1"/>
  <c r="W4436" i="1" a="1"/>
  <c r="W5892" i="1" a="1"/>
  <c r="Y1445" i="1" a="1"/>
  <c r="W2151" i="1" a="1"/>
  <c r="V527" i="1" a="1"/>
  <c r="Y4098" i="1" a="1"/>
  <c r="W2462" i="1" a="1"/>
  <c r="W4114" i="1" a="1"/>
  <c r="X1835" i="1" a="1"/>
  <c r="Y4088" i="1" a="1"/>
  <c r="X5272" i="1" a="1"/>
  <c r="Z1204" i="1" a="1"/>
  <c r="Z5704" i="1" a="1"/>
  <c r="V4420" i="1" a="1"/>
  <c r="X3139" i="1" a="1"/>
  <c r="Z474" i="1" a="1"/>
  <c r="W589" i="1" a="1"/>
  <c r="W3858" i="1" a="1"/>
  <c r="W1449" i="1" a="1"/>
  <c r="Y2952" i="1" a="1"/>
  <c r="Y1863" i="1" a="1"/>
  <c r="V2467" i="1" a="1"/>
  <c r="X2026" i="1" a="1"/>
  <c r="W5705" i="1" a="1"/>
  <c r="W2749" i="1" a="1"/>
  <c r="X5911" i="1" a="1"/>
  <c r="Z3170" i="1" a="1"/>
  <c r="X4969" i="1" a="1"/>
  <c r="V3851" i="1" a="1"/>
  <c r="Z5743" i="1" a="1"/>
  <c r="W4374" i="1" a="1"/>
  <c r="W2139" i="1" a="1"/>
  <c r="V563" i="1" a="1"/>
  <c r="Y571" i="1" a="1"/>
  <c r="Y117" i="1" a="1"/>
  <c r="V2959" i="1" a="1"/>
  <c r="V5738" i="1" a="1"/>
  <c r="V2440" i="1" a="1"/>
  <c r="Z611" i="1" a="1"/>
  <c r="Y1998" i="1" a="1"/>
  <c r="Y1136" i="1" a="1"/>
  <c r="W5423" i="1" a="1"/>
  <c r="Y572" i="1" a="1"/>
  <c r="X468" i="1" a="1"/>
  <c r="Y4418" i="1" a="1"/>
  <c r="X1316" i="1" a="1"/>
  <c r="Z1271" i="1" a="1"/>
  <c r="X903" i="1" a="1"/>
  <c r="Y5374" i="1" a="1"/>
  <c r="V2592" i="1" a="1"/>
  <c r="W2739" i="1" a="1"/>
  <c r="X2967" i="1" a="1"/>
  <c r="X1279" i="1" a="1"/>
  <c r="V3819" i="1" a="1"/>
  <c r="X5085" i="1" a="1"/>
  <c r="Z4726" i="1" a="1"/>
  <c r="Z2486" i="1" a="1"/>
  <c r="W3811" i="1" a="1"/>
  <c r="X3811" i="1" a="1"/>
  <c r="Z5229" i="1" a="1"/>
  <c r="W1977" i="1" a="1"/>
  <c r="V3947" i="1" a="1"/>
  <c r="V4601" i="1" a="1"/>
  <c r="Z4888" i="1" a="1"/>
  <c r="V435" i="1" a="1"/>
  <c r="Z5295" i="1" a="1"/>
  <c r="Z5248" i="1" a="1"/>
  <c r="Z4566" i="1" a="1"/>
  <c r="Z3805" i="1" a="1"/>
  <c r="X3955" i="1" a="1"/>
  <c r="V4638" i="1" a="1"/>
  <c r="W5113" i="1" a="1"/>
  <c r="V5342" i="1" a="1"/>
  <c r="X320" i="1" a="1"/>
  <c r="V367" i="1" a="1"/>
  <c r="W25" i="1" a="1"/>
  <c r="Y423" i="1" a="1"/>
  <c r="W3958" i="1" a="1"/>
  <c r="X3370" i="1" a="1"/>
  <c r="Y3960" i="1" a="1"/>
  <c r="Z391" i="1" a="1"/>
  <c r="W2948" i="1" a="1"/>
  <c r="Y892" i="1" a="1"/>
  <c r="V4905" i="1" a="1"/>
  <c r="X1057" i="1" a="1"/>
  <c r="Z4537" i="1" a="1"/>
  <c r="W5077" i="1" a="1"/>
  <c r="W5114" i="1" a="1"/>
  <c r="Z2344" i="1" a="1"/>
  <c r="V225" i="1" a="1"/>
  <c r="W1055" i="1" a="1"/>
  <c r="Y285" i="1" a="1"/>
  <c r="Y306" i="1" a="1"/>
  <c r="Z5937" i="1" a="1"/>
  <c r="W898" i="1" a="1"/>
  <c r="W60" i="1" a="1"/>
  <c r="Z208" i="1" a="1"/>
  <c r="V866" i="1" a="1"/>
  <c r="V3082" i="1" a="1"/>
  <c r="Y316" i="1" a="1"/>
  <c r="Y3228" i="1" a="1"/>
  <c r="X164" i="1" a="1"/>
  <c r="X171" i="1" a="1"/>
  <c r="X5847" i="1" a="1"/>
  <c r="V3929" i="1" a="1"/>
  <c r="V2686" i="1" a="1"/>
  <c r="X2114" i="1" a="1"/>
  <c r="Z64" i="1" a="1"/>
  <c r="Z4577" i="1" a="1"/>
  <c r="Z3073" i="1" a="1"/>
  <c r="V1762" i="1" a="1"/>
  <c r="Z955" i="1" a="1"/>
  <c r="W5662" i="1" a="1"/>
  <c r="V1061" i="1" a="1"/>
  <c r="Y2374" i="1" a="1"/>
  <c r="V5018" i="1" a="1"/>
  <c r="Y5823" i="1" a="1"/>
  <c r="Z5852" i="1" a="1"/>
  <c r="V2087" i="1" a="1"/>
  <c r="Z3333" i="1" a="1"/>
  <c r="Y3320" i="1" a="1"/>
  <c r="V1044" i="1" a="1"/>
  <c r="Z2604" i="1" a="1"/>
  <c r="Z3567" i="1" a="1"/>
  <c r="W5074" i="1" a="1"/>
  <c r="V3973" i="1" a="1"/>
  <c r="Y3239" i="1" a="1"/>
  <c r="Z4344" i="1" a="1"/>
  <c r="V3583" i="1" a="1"/>
  <c r="Z5147" i="1" a="1"/>
  <c r="Y4965" i="1" a="1"/>
  <c r="W1194" i="1" a="1"/>
  <c r="Y5213" i="1" a="1"/>
  <c r="X9" i="1" a="1"/>
  <c r="Y3685" i="1" a="1"/>
  <c r="V2571" i="1" a="1"/>
  <c r="Z3677" i="1" a="1"/>
  <c r="X246" i="1" a="1"/>
  <c r="X2364" i="1" a="1"/>
  <c r="W3548" i="1" a="1"/>
  <c r="W3586" i="1" a="1"/>
  <c r="W3618" i="1" a="1"/>
  <c r="V5225" i="1" a="1"/>
  <c r="V402" i="1" a="1"/>
  <c r="Y1151" i="1" a="1"/>
  <c r="X506" i="1" a="1"/>
  <c r="V1975" i="1" a="1"/>
  <c r="Z5230" i="1" a="1"/>
  <c r="X5192" i="1" a="1"/>
  <c r="W2693" i="1" a="1"/>
  <c r="W2891" i="1" a="1"/>
  <c r="W2894" i="1" a="1"/>
  <c r="X3815" i="1" a="1"/>
  <c r="V5120" i="1" a="1"/>
  <c r="W2497" i="1" a="1"/>
  <c r="W2620" i="1" a="1"/>
  <c r="Z3358" i="1" a="1"/>
  <c r="V3983" i="1" a="1"/>
  <c r="W1246" i="1" a="1"/>
  <c r="V3196" i="1" a="1"/>
  <c r="W4658" i="1" a="1"/>
  <c r="Y1144" i="1" a="1"/>
  <c r="X4718" i="1" a="1"/>
  <c r="Z2652" i="1" a="1"/>
  <c r="V4540" i="1" a="1"/>
  <c r="W1778" i="1" a="1"/>
  <c r="V2687" i="1" a="1"/>
  <c r="W5221" i="1" a="1"/>
  <c r="X1270" i="1" a="1"/>
  <c r="Y5270" i="1" a="1"/>
  <c r="V4646" i="1" a="1"/>
  <c r="Z2915" i="1" a="1"/>
  <c r="V1107" i="1" a="1"/>
  <c r="X1810" i="1" a="1"/>
  <c r="V2493" i="1" a="1"/>
  <c r="Z2688" i="1" a="1"/>
  <c r="W2545" i="1" a="1"/>
  <c r="X327" i="1" a="1"/>
  <c r="V2608" i="1" a="1"/>
  <c r="X371" i="1" a="1"/>
  <c r="Z882" i="1" a="1"/>
  <c r="Z5127" i="1" a="1"/>
  <c r="V2921" i="1" a="1"/>
  <c r="X4675" i="1" a="1"/>
  <c r="V4686" i="1" a="1"/>
  <c r="V2616" i="1" a="1"/>
  <c r="X4339" i="1" a="1"/>
  <c r="X1111" i="1" a="1"/>
  <c r="V4978" i="1" a="1"/>
  <c r="Y3210" i="1" a="1"/>
  <c r="Z4562" i="1" a="1"/>
  <c r="Z1782" i="1" a="1"/>
  <c r="X2112" i="1" a="1"/>
  <c r="Z5945" i="1" a="1"/>
  <c r="V28" i="1" a="1"/>
  <c r="W2551" i="1" a="1"/>
  <c r="Y5265" i="1" a="1"/>
  <c r="W5181" i="1" a="1"/>
  <c r="V424" i="1" a="1"/>
  <c r="Y1132" i="1" a="1"/>
  <c r="V5137" i="1" a="1"/>
  <c r="V3944" i="1" a="1"/>
  <c r="V437" i="1" a="1"/>
  <c r="X2105" i="1" a="1"/>
  <c r="V3784" i="1" a="1"/>
  <c r="V2646" i="1" a="1"/>
  <c r="V3225" i="1" a="1"/>
  <c r="Z2666" i="1" a="1"/>
  <c r="V3936" i="1" a="1"/>
  <c r="Y214" i="1" a="1"/>
  <c r="X1007" i="1" a="1"/>
  <c r="Z3955" i="1" a="1"/>
  <c r="W2672" i="1" a="1"/>
  <c r="X1967" i="1" a="1"/>
  <c r="X5785" i="1" a="1"/>
  <c r="X222" i="1" a="1"/>
  <c r="Z1767" i="1" a="1"/>
  <c r="V2717" i="1" a="1"/>
  <c r="V4582" i="1" a="1"/>
  <c r="W862" i="1" a="1"/>
  <c r="W1783" i="1" a="1"/>
  <c r="V3296" i="1" a="1"/>
  <c r="V3935" i="1" a="1"/>
  <c r="V981" i="1" a="1"/>
  <c r="X997" i="1" a="1"/>
  <c r="Z2612" i="1" a="1"/>
  <c r="W2904" i="1" a="1"/>
  <c r="V3339" i="1" a="1"/>
  <c r="V2908" i="1" a="1"/>
  <c r="W3298" i="1" a="1"/>
  <c r="Y3176" i="1" a="1"/>
  <c r="X203" i="1" a="1"/>
  <c r="Z5868" i="1" a="1"/>
  <c r="Z3679" i="1" a="1"/>
  <c r="V2112" i="1" a="1"/>
  <c r="V5869" i="1" a="1"/>
  <c r="Y1954" i="1" a="1"/>
  <c r="X3068" i="1" a="1"/>
  <c r="Y5062" i="1" a="1"/>
  <c r="X3332" i="1" a="1"/>
  <c r="V3561" i="1" a="1"/>
  <c r="Y1084" i="1" a="1"/>
  <c r="V3220" i="1" a="1"/>
  <c r="X4539" i="1" a="1"/>
  <c r="W3796" i="1" a="1"/>
  <c r="X1139" i="1" a="1"/>
  <c r="W1272" i="1" a="1"/>
  <c r="Z2576" i="1" a="1"/>
  <c r="W1136" i="1" a="1"/>
  <c r="V26" i="1" a="1"/>
  <c r="W484" i="1" a="1"/>
  <c r="Z4697" i="1" a="1"/>
  <c r="Y5195" i="1" a="1"/>
  <c r="W1176" i="1" a="1"/>
  <c r="Z3232" i="1" a="1"/>
  <c r="V5203" i="1" a="1"/>
  <c r="V4559" i="1" a="1"/>
  <c r="Z293" i="1" a="1"/>
  <c r="Z3326" i="1" a="1"/>
  <c r="Y5602" i="1" a="1"/>
  <c r="V1215" i="1" a="1"/>
  <c r="W3979" i="1" a="1"/>
  <c r="V1817" i="1" a="1"/>
  <c r="V4676" i="1" a="1"/>
  <c r="Z3201" i="1" a="1"/>
  <c r="V5104" i="1" a="1"/>
  <c r="Z5142" i="1" a="1"/>
  <c r="X462" i="1" a="1"/>
  <c r="W1981" i="1" a="1"/>
  <c r="V3802" i="1" a="1"/>
  <c r="W1090" i="1" a="1"/>
  <c r="V1047" i="1" a="1"/>
  <c r="X3217" i="1" a="1"/>
  <c r="V387" i="1" a="1"/>
  <c r="W5289" i="1" a="1"/>
  <c r="X4643" i="1" a="1"/>
  <c r="Z12" i="1" a="1"/>
  <c r="W1145" i="1" a="1"/>
  <c r="X1275" i="1" a="1"/>
  <c r="W429" i="1" a="1"/>
  <c r="X5231" i="1" a="1"/>
  <c r="W1213" i="1" a="1"/>
  <c r="Z305" i="1" a="1"/>
  <c r="Y3800" i="1" a="1"/>
  <c r="X2692" i="1" a="1"/>
  <c r="V5944" i="1" a="1"/>
  <c r="Z2721" i="1" a="1"/>
  <c r="X419" i="1" a="1"/>
  <c r="X3584" i="1" a="1"/>
  <c r="X5273" i="1" a="1"/>
  <c r="Y1241" i="1" a="1"/>
  <c r="V2577" i="1" a="1"/>
  <c r="X1153" i="1" a="1"/>
  <c r="W2626" i="1" a="1"/>
  <c r="Z379" i="1" a="1"/>
  <c r="X316" i="1" a="1"/>
  <c r="Z2713" i="1" a="1"/>
  <c r="Z258" i="1" a="1"/>
  <c r="V2375" i="1" a="1"/>
  <c r="V2721" i="1" a="1"/>
  <c r="Z1248" i="1" a="1"/>
  <c r="V3598" i="1" a="1"/>
  <c r="Y4609" i="1" a="1"/>
  <c r="W4338" i="1" a="1"/>
  <c r="W4362" i="1" a="1"/>
  <c r="W420" i="1" a="1"/>
  <c r="Y2729" i="1" a="1"/>
  <c r="Y1143" i="1" a="1"/>
  <c r="Z4750" i="1" a="1"/>
  <c r="Z3944" i="1" a="1"/>
  <c r="Y3337" i="1" a="1"/>
  <c r="W4579" i="1" a="1"/>
  <c r="Z980" i="1" a="1"/>
  <c r="Y1802" i="1" a="1"/>
  <c r="Z1969" i="1" a="1"/>
  <c r="Y4341" i="1" a="1"/>
  <c r="W5128" i="1" a="1"/>
  <c r="Y5945" i="1" a="1"/>
  <c r="X459" i="1" a="1"/>
  <c r="X4685" i="1" a="1"/>
  <c r="Y5181" i="1" a="1"/>
  <c r="W3977" i="1" a="1"/>
  <c r="V5317" i="1" a="1"/>
  <c r="X432" i="1" a="1"/>
  <c r="Y2500" i="1" a="1"/>
  <c r="Y855" i="1" a="1"/>
  <c r="Y320" i="1" a="1"/>
  <c r="V2697" i="1" a="1"/>
  <c r="X258" i="1" a="1"/>
  <c r="Y5103" i="1" a="1"/>
  <c r="X2494" i="1" a="1"/>
  <c r="Y3820" i="1" a="1"/>
  <c r="W947" i="1" a="1"/>
  <c r="W273" i="1" a="1"/>
  <c r="Y3985" i="1" a="1"/>
  <c r="Y201" i="1" a="1"/>
  <c r="V3053" i="1" a="1"/>
  <c r="Y4560" i="1" a="1"/>
  <c r="Y3321" i="1" a="1"/>
  <c r="Y5881" i="1" a="1"/>
  <c r="Y196" i="1" a="1"/>
  <c r="W3544" i="1" a="1"/>
  <c r="X1764" i="1" a="1"/>
  <c r="X4525" i="1" a="1"/>
  <c r="W1008" i="1" a="1"/>
  <c r="X3836" i="1" a="1"/>
  <c r="W5115" i="1" a="1"/>
  <c r="V376" i="1" a="1"/>
  <c r="X974" i="1" a="1"/>
  <c r="W250" i="1" a="1"/>
  <c r="Z5872" i="1" a="1"/>
  <c r="Y5643" i="1" a="1"/>
  <c r="V1020" i="1" a="1"/>
  <c r="Y3578" i="1" a="1"/>
  <c r="W3969" i="1" a="1"/>
  <c r="Y366" i="1" a="1"/>
  <c r="Z1100" i="1" a="1"/>
  <c r="Y5679" i="1" a="1"/>
  <c r="Z2396" i="1" a="1"/>
  <c r="V1006" i="1" a="1"/>
  <c r="Y1033" i="1" a="1"/>
  <c r="Z2608" i="1" a="1"/>
  <c r="Y3944" i="1" a="1"/>
  <c r="Z5067" i="1" a="1"/>
  <c r="Y2395" i="1" a="1"/>
  <c r="V5626" i="1" a="1"/>
  <c r="Z2543" i="1" a="1"/>
  <c r="Y3947" i="1" a="1"/>
  <c r="Y371" i="1" a="1"/>
  <c r="V1774" i="1" a="1"/>
  <c r="Z4551" i="1" a="1"/>
  <c r="Y3342" i="1" a="1"/>
  <c r="X2111" i="1" a="1"/>
  <c r="Z5186" i="1" a="1"/>
  <c r="V5943" i="1" a="1"/>
  <c r="V1989" i="1" a="1"/>
  <c r="Z5182" i="1" a="1"/>
  <c r="Y425" i="1" a="1"/>
  <c r="Y3148" i="1" a="1"/>
  <c r="W2718" i="1" a="1"/>
  <c r="W3245" i="1" a="1"/>
  <c r="V5205" i="1" a="1"/>
  <c r="Y22" i="1" a="1"/>
  <c r="V2114" i="1" a="1"/>
  <c r="W5092" i="1" a="1"/>
  <c r="Z3343" i="1" a="1"/>
  <c r="V856" i="1" a="1"/>
  <c r="Y350" i="1" a="1"/>
  <c r="W5219" i="1" a="1"/>
  <c r="W1140" i="1" a="1"/>
  <c r="V469" i="1" a="1"/>
  <c r="Z3612" i="1" a="1"/>
  <c r="X1255" i="1" a="1"/>
  <c r="X4957" i="1" a="1"/>
  <c r="Y14" i="1" a="1"/>
  <c r="V384" i="1" a="1"/>
  <c r="W5333" i="1" a="1"/>
  <c r="Y2716" i="1" a="1"/>
  <c r="Y3221" i="1" a="1"/>
  <c r="Z2109" i="1" a="1"/>
  <c r="X3344" i="1" a="1"/>
  <c r="Y4648" i="1" a="1"/>
  <c r="Z5403" i="1" a="1"/>
  <c r="Z5291" i="1" a="1"/>
  <c r="Z4351" i="1" a="1"/>
  <c r="X5191" i="1" a="1"/>
  <c r="W3828" i="1" a="1"/>
  <c r="V2547" i="1" a="1"/>
  <c r="V5240" i="1" a="1"/>
  <c r="X4664" i="1" a="1"/>
  <c r="X4320" i="1" a="1"/>
  <c r="W2896" i="1" a="1"/>
  <c r="Y4530" i="1" a="1"/>
  <c r="W1773" i="1" a="1"/>
  <c r="Z3147" i="1" a="1"/>
  <c r="X1252" i="1" a="1"/>
  <c r="Z4342" i="1" a="1"/>
  <c r="X387" i="1" a="1"/>
  <c r="W392" i="1" a="1"/>
  <c r="X2499" i="1" a="1"/>
  <c r="Y5220" i="1" a="1"/>
  <c r="V3197" i="1" a="1"/>
  <c r="X5159" i="1" a="1"/>
  <c r="W2383" i="1" a="1"/>
  <c r="W264" i="1" a="1"/>
  <c r="Y4895" i="1" a="1"/>
  <c r="Y3797" i="1" a="1"/>
  <c r="X4341" i="1" a="1"/>
  <c r="X5433" i="1" a="1"/>
  <c r="X4637" i="1" a="1"/>
  <c r="Z2616" i="1" a="1"/>
  <c r="Y4340" i="1" a="1"/>
  <c r="V361" i="1" a="1"/>
  <c r="V438" i="1" a="1"/>
  <c r="Y3612" i="1" a="1"/>
  <c r="W418" i="1" a="1"/>
  <c r="Z1808" i="1" a="1"/>
  <c r="X3329" i="1" a="1"/>
  <c r="V854" i="1" a="1"/>
  <c r="X3314" i="1" a="1"/>
  <c r="Y4943" i="1" a="1"/>
  <c r="Y3983" i="1" a="1"/>
  <c r="X5265" i="1" a="1"/>
  <c r="Z1181" i="1" a="1"/>
  <c r="W873" i="1" a="1"/>
  <c r="W404" i="1" a="1"/>
  <c r="V3942" i="1" a="1"/>
  <c r="Y2894" i="1" a="1"/>
  <c r="W210" i="1" a="1"/>
  <c r="V3966" i="1" a="1"/>
  <c r="Y5828" i="1" a="1"/>
  <c r="X963" i="1" a="1"/>
  <c r="W3543" i="1" a="1"/>
  <c r="Z2406" i="1" a="1"/>
  <c r="X3349" i="1" a="1"/>
  <c r="V1804" i="1" a="1"/>
  <c r="Y5032" i="1" a="1"/>
  <c r="Y4529" i="1" a="1"/>
  <c r="X2484" i="1" a="1"/>
  <c r="X975" i="1" a="1"/>
  <c r="W2110" i="1" a="1"/>
  <c r="W2679" i="1" a="1"/>
  <c r="W1041" i="1" a="1"/>
  <c r="V1782" i="1" a="1"/>
  <c r="W1756" i="1" a="1"/>
  <c r="Y2345" i="1" a="1"/>
  <c r="V967" i="1" a="1"/>
  <c r="V5787" i="1" a="1"/>
  <c r="V862" i="1" a="1"/>
  <c r="Y2906" i="1" a="1"/>
  <c r="W2101" i="1" a="1"/>
  <c r="W3345" i="1" a="1"/>
  <c r="W2084" i="1" a="1"/>
  <c r="Y5039" i="1" a="1"/>
  <c r="X161" i="1" a="1"/>
  <c r="W4939" i="1" a="1"/>
  <c r="X300" i="1" a="1"/>
  <c r="Z3549" i="1" a="1"/>
  <c r="W154" i="1" a="1"/>
  <c r="V58" i="1" a="1"/>
  <c r="Z5845" i="1" a="1"/>
  <c r="V5668" i="1" a="1"/>
  <c r="V3682" i="1" a="1"/>
  <c r="W4563" i="1" a="1"/>
  <c r="X2544" i="1" a="1"/>
  <c r="W3347" i="1" a="1"/>
  <c r="V3073" i="1" a="1"/>
  <c r="W1019" i="1" a="1"/>
  <c r="W1101" i="1" a="1"/>
  <c r="W4682" i="1" a="1"/>
  <c r="Z4683" i="1" a="1"/>
  <c r="X5143" i="1" a="1"/>
  <c r="V385" i="1" a="1"/>
  <c r="V1256" i="1" a="1"/>
  <c r="V4956" i="1" a="1"/>
  <c r="X2578" i="1" a="1"/>
  <c r="Z5169" i="1" a="1"/>
  <c r="Y4745" i="1" a="1"/>
  <c r="W4638" i="1" a="1"/>
  <c r="Z2710" i="1" a="1"/>
  <c r="Y280" i="1" a="1"/>
  <c r="Z4565" i="1" a="1"/>
  <c r="Y2678" i="1" a="1"/>
  <c r="X3589" i="1" a="1"/>
  <c r="V4729" i="1" a="1"/>
  <c r="X886" i="1" a="1"/>
  <c r="Z406" i="1" a="1"/>
  <c r="X1156" i="1" a="1"/>
  <c r="X3574" i="1" a="1"/>
  <c r="V5266" i="1" a="1"/>
  <c r="Y4713" i="1" a="1"/>
  <c r="W5198" i="1" a="1"/>
  <c r="Z4536" i="1" a="1"/>
  <c r="V3555" i="1" a="1"/>
  <c r="Z2606" i="1" a="1"/>
  <c r="V2541" i="1" a="1"/>
  <c r="X2710" i="1" a="1"/>
  <c r="Y5249" i="1" a="1"/>
  <c r="Y3135" i="1" a="1"/>
  <c r="Z3830" i="1" a="1"/>
  <c r="Y3362" i="1" a="1"/>
  <c r="Z1218" i="1" a="1"/>
  <c r="V1195" i="1" a="1"/>
  <c r="X5245" i="1" a="1"/>
  <c r="W3168" i="1" a="1"/>
  <c r="V5336" i="1" a="1"/>
  <c r="V5689" i="1" a="1"/>
  <c r="Z1061" i="1" a="1"/>
  <c r="Y5096" i="1" a="1"/>
  <c r="Z3803" i="1" a="1"/>
  <c r="Z4960" i="1" a="1"/>
  <c r="Y4587" i="1" a="1"/>
  <c r="W4932" i="1" a="1"/>
  <c r="Z2570" i="1" a="1"/>
  <c r="Y1184" i="1" a="1"/>
  <c r="Z4951" i="1" a="1"/>
  <c r="W3841" i="1" a="1"/>
  <c r="Y2580" i="1" a="1"/>
  <c r="V2604" i="1" a="1"/>
  <c r="W1779" i="1" a="1"/>
  <c r="V336" i="1" a="1"/>
  <c r="X2119" i="1" a="1"/>
  <c r="Y4599" i="1" a="1"/>
  <c r="W1969" i="1" a="1"/>
  <c r="Y1140" i="1" a="1"/>
  <c r="X1273" i="1" a="1"/>
  <c r="Z5245" i="1" a="1"/>
  <c r="Y451" i="1" a="1"/>
  <c r="W1196" i="1" a="1"/>
  <c r="X1154" i="1" a="1"/>
  <c r="Z5149" i="1" a="1"/>
  <c r="Y1255" i="1" a="1"/>
  <c r="Y4548" i="1" a="1"/>
  <c r="V1025" i="1" a="1"/>
  <c r="V3332" i="1" a="1"/>
  <c r="Z1092" i="1" a="1"/>
  <c r="X344" i="1" a="1"/>
  <c r="Z5197" i="1" a="1"/>
  <c r="Z5117" i="1" a="1"/>
  <c r="V1274" i="1" a="1"/>
  <c r="V879" i="1" a="1"/>
  <c r="Y4953" i="1" a="1"/>
  <c r="Z16" i="1" a="1"/>
  <c r="Y1814" i="1" a="1"/>
  <c r="Y3834" i="1" a="1"/>
  <c r="W28" i="1" a="1"/>
  <c r="V1158" i="1" a="1"/>
  <c r="V1982" i="1" a="1"/>
  <c r="Y4558" i="1" a="1"/>
  <c r="Y1048" i="1" a="1"/>
  <c r="V3227" i="1" a="1"/>
  <c r="X2891" i="1" a="1"/>
  <c r="Z3806" i="1" a="1"/>
  <c r="V5236" i="1" a="1"/>
  <c r="W4560" i="1" a="1"/>
  <c r="X4663" i="1" a="1"/>
  <c r="Y2380" i="1" a="1"/>
  <c r="W4683" i="1" a="1"/>
  <c r="Z2494" i="1" a="1"/>
  <c r="V414" i="1" a="1"/>
  <c r="Z2438" i="1" a="1"/>
  <c r="W310" i="1" a="1"/>
  <c r="X276" i="1" a="1"/>
  <c r="Z3229" i="1" a="1"/>
  <c r="W4298" i="1" a="1"/>
  <c r="W5161" i="1" a="1"/>
  <c r="X1290" i="1" a="1"/>
  <c r="Y1982" i="1" a="1"/>
  <c r="X5260" i="1" a="1"/>
  <c r="Z3197" i="1" a="1"/>
  <c r="Y3083" i="1" a="1"/>
  <c r="X2678" i="1" a="1"/>
  <c r="W4581" i="1" a="1"/>
  <c r="W2712" i="1" a="1"/>
  <c r="W2606" i="1" a="1"/>
  <c r="Y1200" i="1" a="1"/>
  <c r="Y394" i="1" a="1"/>
  <c r="Z1261" i="1" a="1"/>
  <c r="W4694" i="1" a="1"/>
  <c r="Z4974" i="1" a="1"/>
  <c r="Z2567" i="1" a="1"/>
  <c r="W393" i="1" a="1"/>
  <c r="X3580" i="1" a="1"/>
  <c r="Y1220" i="1" a="1"/>
  <c r="W5203" i="1" a="1"/>
  <c r="V2424" i="1" a="1"/>
  <c r="W2219" i="1" a="1"/>
  <c r="X2458" i="1" a="1"/>
  <c r="V501" i="1" a="1"/>
  <c r="X3506" i="1" a="1"/>
  <c r="Z3883" i="1" a="1"/>
  <c r="X2208" i="1" a="1"/>
  <c r="W1335" i="1" a="1"/>
  <c r="Z616" i="1" a="1"/>
  <c r="W3136" i="1" a="1"/>
  <c r="X3892" i="1" a="1"/>
  <c r="V2011" i="1" a="1"/>
  <c r="X2929" i="1" a="1"/>
  <c r="X3611" i="1" a="1"/>
  <c r="V5191" i="1" a="1"/>
  <c r="V554" i="1" a="1"/>
  <c r="X3709" i="1" a="1"/>
  <c r="Z3283" i="1" a="1"/>
  <c r="Z1266" i="1" a="1"/>
  <c r="Z5796" i="1" a="1"/>
  <c r="Z4021" i="1" a="1"/>
  <c r="X4031" i="1" a="1"/>
  <c r="V2426" i="1" a="1"/>
  <c r="V4046" i="1" a="1"/>
  <c r="Y3508" i="1" a="1"/>
  <c r="W3255" i="1" a="1"/>
  <c r="W2423" i="1" a="1"/>
  <c r="Y1298" i="1" a="1"/>
  <c r="V5285" i="1" a="1"/>
  <c r="Z3143" i="1" a="1"/>
  <c r="W1289" i="1" a="1"/>
  <c r="V1935" i="1" a="1"/>
  <c r="W1267" i="1" a="1"/>
  <c r="X4383" i="1" a="1"/>
  <c r="Z2930" i="1" a="1"/>
  <c r="X895" i="1" a="1"/>
  <c r="X1339" i="1" a="1"/>
  <c r="Y5479" i="1" a="1"/>
  <c r="W1935" i="1" a="1"/>
  <c r="Y437" i="1" a="1"/>
  <c r="V1802" i="1" a="1"/>
  <c r="W4695" i="1" a="1"/>
  <c r="X3880" i="1" a="1"/>
  <c r="Z3367" i="1" a="1"/>
  <c r="X2176" i="1" a="1"/>
  <c r="X3849" i="1" a="1"/>
  <c r="W4715" i="1" a="1"/>
  <c r="Y2162" i="1" a="1"/>
  <c r="X5277" i="1" a="1"/>
  <c r="Z860" i="1" a="1"/>
  <c r="V5391" i="1" a="1"/>
  <c r="X4395" i="1" a="1"/>
  <c r="Z5431" i="1" a="1"/>
  <c r="W1406" i="1" a="1"/>
  <c r="Z3845" i="1" a="1"/>
  <c r="X3703" i="1" a="1"/>
  <c r="Y2551" i="1" a="1"/>
  <c r="Z5215" i="1" a="1"/>
  <c r="V544" i="1" a="1"/>
  <c r="V5411" i="1" a="1"/>
  <c r="V2335" i="1" a="1"/>
  <c r="W4369" i="1" a="1"/>
  <c r="W3170" i="1" a="1"/>
  <c r="W2475" i="1" a="1"/>
  <c r="W4717" i="1" a="1"/>
  <c r="Y5449" i="1" a="1"/>
  <c r="Y503" i="1" a="1"/>
  <c r="W2764" i="1" a="1"/>
  <c r="V5394" i="1" a="1"/>
  <c r="V2130" i="1" a="1"/>
  <c r="X1161" i="1" a="1"/>
  <c r="Y23" i="1" a="1"/>
  <c r="Y5237" i="1" a="1"/>
  <c r="V1117" i="1" a="1"/>
  <c r="X5137" i="1" a="1"/>
  <c r="V5378" i="1" a="1"/>
  <c r="X2907" i="1" a="1"/>
  <c r="X2375" i="1" a="1"/>
  <c r="Y5099" i="1" a="1"/>
  <c r="W1125" i="1" a="1"/>
  <c r="Y4753" i="1" a="1"/>
  <c r="V2574" i="1" a="1"/>
  <c r="V1176" i="1" a="1"/>
  <c r="Y1179" i="1" a="1"/>
  <c r="V3961" i="1" a="1"/>
  <c r="Z2492" i="1" a="1"/>
  <c r="W3351" i="1" a="1"/>
  <c r="Y4552" i="1" a="1"/>
  <c r="Y1056" i="1" a="1"/>
  <c r="W3321" i="1" a="1"/>
  <c r="X388" i="1" a="1"/>
  <c r="Z4000" i="1" a="1"/>
  <c r="Z879" i="1" a="1"/>
  <c r="Z19" i="1" a="1"/>
  <c r="Z878" i="1" a="1"/>
  <c r="W376" i="1" a="1"/>
  <c r="W1978" i="1" a="1"/>
  <c r="V4705" i="1" a="1"/>
  <c r="Y5191" i="1" a="1"/>
  <c r="Z27" i="1" a="1"/>
  <c r="Y1336" i="1" a="1"/>
  <c r="V2178" i="1" a="1"/>
  <c r="Y1335" i="1" a="1"/>
  <c r="V605" i="1" a="1"/>
  <c r="X568" i="1" a="1"/>
  <c r="W4758" i="1" a="1"/>
  <c r="Y1403" i="1" a="1"/>
  <c r="X5435" i="1" a="1"/>
  <c r="Z2194" i="1" a="1"/>
  <c r="Y3464" i="1" a="1"/>
  <c r="Z3635" i="1" a="1"/>
  <c r="V3619" i="1" a="1"/>
  <c r="W642" i="1" a="1"/>
  <c r="V5439" i="1" a="1"/>
  <c r="V1135" i="1" a="1"/>
  <c r="W4010" i="1" a="1"/>
  <c r="V3125" i="1" a="1"/>
  <c r="Z5436" i="1" a="1"/>
  <c r="V5489" i="1" a="1"/>
  <c r="Z1405" i="1" a="1"/>
  <c r="X464" i="1" a="1"/>
  <c r="W5488" i="1" a="1"/>
  <c r="Z5339" i="1" a="1"/>
  <c r="X4916" i="1" a="1"/>
  <c r="Z5420" i="1" a="1"/>
  <c r="V5487" i="1" a="1"/>
  <c r="W2586" i="1" a="1"/>
  <c r="V5961" i="1" a="1"/>
  <c r="X4678" i="1" a="1"/>
  <c r="V5339" i="1" a="1"/>
  <c r="Y3696" i="1" a="1"/>
  <c r="Y5895" i="1" a="1"/>
  <c r="W2073" i="1" a="1"/>
  <c r="X2961" i="1" a="1"/>
  <c r="X3615" i="1" a="1"/>
  <c r="W612" i="1" a="1"/>
  <c r="V2926" i="1" a="1"/>
  <c r="Y3727" i="1" a="1"/>
  <c r="V514" i="1" a="1"/>
  <c r="V2201" i="1" a="1"/>
  <c r="Y5135" i="1" a="1"/>
  <c r="V4651" i="1" a="1"/>
  <c r="Z903" i="1" a="1"/>
  <c r="V2203" i="1" a="1"/>
  <c r="Z505" i="1" a="1"/>
  <c r="X1216" i="1" a="1"/>
  <c r="X2029" i="1" a="1"/>
  <c r="X5906" i="1" a="1"/>
  <c r="Z3471" i="1" a="1"/>
  <c r="W2741" i="1" a="1"/>
  <c r="W1848" i="1" a="1"/>
  <c r="Z5711" i="1" a="1"/>
  <c r="Y3387" i="1" a="1"/>
  <c r="Y1394" i="1" a="1"/>
  <c r="Y3881" i="1" a="1"/>
  <c r="Y591" i="1" a="1"/>
  <c r="Z901" i="1" a="1"/>
  <c r="W3132" i="1" a="1"/>
  <c r="X2338" i="1" a="1"/>
  <c r="W1849" i="1" a="1"/>
  <c r="X2431" i="1" a="1"/>
  <c r="Z5341" i="1" a="1"/>
  <c r="V541" i="1" a="1"/>
  <c r="Y2425" i="1" a="1"/>
  <c r="V3699" i="1" a="1"/>
  <c r="V3143" i="1" a="1"/>
  <c r="X4062" i="1" a="1"/>
  <c r="Y3848" i="1" a="1"/>
  <c r="Y5759" i="1" a="1"/>
  <c r="Y1830" i="1" a="1"/>
  <c r="Z5112" i="1" a="1"/>
  <c r="Z4710" i="1" a="1"/>
  <c r="Z3636" i="1" a="1"/>
  <c r="Z4003" i="1" a="1"/>
  <c r="X2030" i="1" a="1"/>
  <c r="V2160" i="1" a="1"/>
  <c r="Z478" i="1" a="1"/>
  <c r="Y3859" i="1" a="1"/>
  <c r="V5335" i="1" a="1"/>
  <c r="W2768" i="1" a="1"/>
  <c r="W5335" i="1" a="1"/>
  <c r="W1810" i="1" a="1"/>
  <c r="Y5432" i="1" a="1"/>
  <c r="V1977" i="1" a="1"/>
  <c r="Z1814" i="1" a="1"/>
  <c r="Z4931" i="1" a="1"/>
  <c r="X3189" i="1" a="1"/>
  <c r="Y4013" i="1" a="1"/>
  <c r="X5674" i="1" a="1"/>
  <c r="V1072" i="1" a="1"/>
  <c r="Z5083" i="1" a="1"/>
  <c r="Y1969" i="1" a="1"/>
  <c r="X3983" i="1" a="1"/>
  <c r="W1232" i="1" a="1"/>
  <c r="W4684" i="1" a="1"/>
  <c r="V1220" i="1" a="1"/>
  <c r="Z3584" i="1" a="1"/>
  <c r="W384" i="1" a="1"/>
  <c r="V2542" i="1" a="1"/>
  <c r="V272" i="1" a="1"/>
  <c r="W4574" i="1" a="1"/>
  <c r="Y3565" i="1" a="1"/>
  <c r="X1196" i="1" a="1"/>
  <c r="X4902" i="1" a="1"/>
  <c r="Y1258" i="1" a="1"/>
  <c r="W4953" i="1" a="1"/>
  <c r="V888" i="1" a="1"/>
  <c r="Z3582" i="1" a="1"/>
  <c r="Y381" i="1" a="1"/>
  <c r="Y1283" i="1" a="1"/>
  <c r="V3601" i="1" a="1"/>
  <c r="W2914" i="1" a="1"/>
  <c r="V859" i="1" a="1"/>
  <c r="V4096" i="1" a="1"/>
  <c r="Z3692" i="1" a="1"/>
  <c r="X1460" i="1" a="1"/>
  <c r="W2761" i="1" a="1"/>
  <c r="W4370" i="1" a="1"/>
  <c r="Z1394" i="1" a="1"/>
  <c r="X2011" i="1" a="1"/>
  <c r="X5468" i="1" a="1"/>
  <c r="V2963" i="1" a="1"/>
  <c r="X1445" i="1" a="1"/>
  <c r="V3994" i="1" a="1"/>
  <c r="V1440" i="1" a="1"/>
  <c r="Y3234" i="1" a="1"/>
  <c r="Z5204" i="1" a="1"/>
  <c r="X517" i="1" a="1"/>
  <c r="W117" i="1" a="1"/>
  <c r="W4777" i="1" a="1"/>
  <c r="W5741" i="1" a="1"/>
  <c r="Z106" i="1" a="1"/>
  <c r="V2161" i="1" a="1"/>
  <c r="W2047" i="1" a="1"/>
  <c r="W2169" i="1" a="1"/>
  <c r="W1416" i="1" a="1"/>
  <c r="X2028" i="1" a="1"/>
  <c r="W2042" i="1" a="1"/>
  <c r="Y3631" i="1" a="1"/>
  <c r="W3599" i="1" a="1"/>
  <c r="W31" i="1" a="1"/>
  <c r="V1312" i="1" a="1"/>
  <c r="W1879" i="1" a="1"/>
  <c r="Z5903" i="1" a="1"/>
  <c r="V2939" i="1" a="1"/>
  <c r="X582" i="1" a="1"/>
  <c r="W1349" i="1" a="1"/>
  <c r="Z608" i="1" a="1"/>
  <c r="V3996" i="1" a="1"/>
  <c r="W2208" i="1" a="1"/>
  <c r="Y5722" i="1" a="1"/>
  <c r="V3091" i="1" a="1"/>
  <c r="X4694" i="1" a="1"/>
  <c r="Z1971" i="1" a="1"/>
  <c r="V2464" i="1" a="1"/>
  <c r="V436" i="1" a="1"/>
  <c r="Y3869" i="1" a="1"/>
  <c r="V1277" i="1" a="1"/>
  <c r="V1375" i="1" a="1"/>
  <c r="Z2171" i="1" a="1"/>
  <c r="V4037" i="1" a="1"/>
  <c r="W1385" i="1" a="1"/>
  <c r="Y3890" i="1" a="1"/>
  <c r="Y2018" i="1" a="1"/>
  <c r="X39" i="1" a="1"/>
  <c r="V2475" i="1" a="1"/>
  <c r="Y4016" i="1" a="1"/>
  <c r="W2044" i="1" a="1"/>
  <c r="V466" i="1" a="1"/>
  <c r="W3605" i="1" a="1"/>
  <c r="X4754" i="1" a="1"/>
  <c r="Y4973" i="1" a="1"/>
  <c r="W2971" i="1" a="1"/>
  <c r="Y2734" i="1" a="1"/>
  <c r="V2961" i="1" a="1"/>
  <c r="W1403" i="1" a="1"/>
  <c r="Z2638" i="1" a="1"/>
  <c r="Y1409" i="1" a="1"/>
  <c r="V4392" i="1" a="1"/>
  <c r="Y2445" i="1" a="1"/>
  <c r="Z1244" i="1" a="1"/>
  <c r="Y5462" i="1" a="1"/>
  <c r="X4633" i="1" a="1"/>
  <c r="X5408" i="1" a="1"/>
  <c r="W4102" i="1" a="1"/>
  <c r="Z2147" i="1" a="1"/>
  <c r="W3093" i="1" a="1"/>
  <c r="Y3118" i="1" a="1"/>
  <c r="X5401" i="1" a="1"/>
  <c r="W5734" i="1" a="1"/>
  <c r="Z1329" i="1" a="1"/>
  <c r="V3508" i="1" a="1"/>
  <c r="Y2942" i="1" a="1"/>
  <c r="Y3757" i="1" a="1"/>
  <c r="W530" i="1" a="1"/>
  <c r="V2931" i="1" a="1"/>
  <c r="X2922" i="1" a="1"/>
  <c r="Z2159" i="1" a="1"/>
  <c r="V5300" i="1" a="1"/>
  <c r="W3859" i="1" a="1"/>
  <c r="Z2136" i="1" a="1"/>
  <c r="W2166" i="1" a="1"/>
  <c r="W5430" i="1" a="1"/>
  <c r="Y2061" i="1" a="1"/>
  <c r="V2140" i="1" a="1"/>
  <c r="X1419" i="1" a="1"/>
  <c r="Y5896" i="1" a="1"/>
  <c r="W2493" i="1" a="1"/>
  <c r="Z3568" i="1" a="1"/>
  <c r="W294" i="1" a="1"/>
  <c r="W1129" i="1" a="1"/>
  <c r="W5268" i="1" a="1"/>
  <c r="Z1179" i="1" a="1"/>
  <c r="V3251" i="1" a="1"/>
  <c r="Y1243" i="1" a="1"/>
  <c r="X2462" i="1" a="1"/>
  <c r="Y3322" i="1" a="1"/>
  <c r="V2910" i="1" a="1"/>
  <c r="Y294" i="1" a="1"/>
  <c r="Z436" i="1" a="1"/>
  <c r="W5799" i="1" a="1"/>
  <c r="Z5297" i="1" a="1"/>
  <c r="X1986" i="1" a="1"/>
  <c r="Y5266" i="1" a="1"/>
  <c r="V16" i="1" a="1"/>
  <c r="Y313" i="1" a="1"/>
  <c r="X4564" i="1" a="1"/>
  <c r="W4576" i="1" a="1"/>
  <c r="V2405" i="1" a="1"/>
  <c r="Y5941" i="1" a="1"/>
  <c r="W4955" i="1" a="1"/>
  <c r="Y5116" i="1" a="1"/>
  <c r="Y5292" i="1" a="1"/>
  <c r="X5225" i="1" a="1"/>
  <c r="V1224" i="1" a="1"/>
  <c r="Y5615" i="1" a="1"/>
  <c r="V878" i="1" a="1"/>
  <c r="V3976" i="1" a="1"/>
  <c r="Z881" i="1" a="1"/>
  <c r="V1258" i="1" a="1"/>
  <c r="W2594" i="1" a="1"/>
  <c r="Z610" i="1" a="1"/>
  <c r="W3886" i="1" a="1"/>
  <c r="Y5361" i="1" a="1"/>
  <c r="X3695" i="1" a="1"/>
  <c r="V3140" i="1" a="1"/>
  <c r="V4051" i="1" a="1"/>
  <c r="V5892" i="1" a="1"/>
  <c r="X5761" i="1" a="1"/>
  <c r="X5423" i="1" a="1"/>
  <c r="V3472" i="1" a="1"/>
  <c r="Y2470" i="1" a="1"/>
  <c r="W3731" i="1" a="1"/>
  <c r="Z434" i="1" a="1"/>
  <c r="V1248" i="1" a="1"/>
  <c r="W4394" i="1" a="1"/>
  <c r="V621" i="1" a="1"/>
  <c r="V5709" i="1" a="1"/>
  <c r="W492" i="1" a="1"/>
  <c r="Y3087" i="1" a="1"/>
  <c r="V1320" i="1" a="1"/>
  <c r="W2230" i="1" a="1"/>
  <c r="Z508" i="1" a="1"/>
  <c r="Y4073" i="1" a="1"/>
  <c r="Y2435" i="1" a="1"/>
  <c r="W3699" i="1" a="1"/>
  <c r="V2773" i="1" a="1"/>
  <c r="W1214" i="1" a="1"/>
  <c r="V5258" i="1" a="1"/>
  <c r="V113" i="1" a="1"/>
  <c r="X3094" i="1" a="1"/>
  <c r="W4386" i="1" a="1"/>
  <c r="Z1318" i="1" a="1"/>
  <c r="Z67" i="1" a="1"/>
  <c r="Y3121" i="1" a="1"/>
  <c r="Y4424" i="1" a="1"/>
  <c r="Z531" i="1" a="1"/>
  <c r="W5765" i="1" a="1"/>
  <c r="V510" i="1" a="1"/>
  <c r="Z2064" i="1" a="1"/>
  <c r="W4763" i="1" a="1"/>
  <c r="V4968" i="1" a="1"/>
  <c r="V2185" i="1" a="1"/>
  <c r="V490" i="1" a="1"/>
  <c r="Y2073" i="1" a="1"/>
  <c r="Y3874" i="1" a="1"/>
  <c r="V562" i="1" a="1"/>
  <c r="Y5433" i="1" a="1"/>
  <c r="W1975" i="1" a="1"/>
  <c r="X4326" i="1" a="1"/>
  <c r="Y4643" i="1" a="1"/>
  <c r="Z5072" i="1" a="1"/>
  <c r="X4654" i="1" a="1"/>
  <c r="X5198" i="1" a="1"/>
  <c r="Z2908" i="1" a="1"/>
  <c r="Y2637" i="1" a="1"/>
  <c r="X5796" i="1" a="1"/>
  <c r="Y105" i="1" a="1"/>
  <c r="Z3122" i="1" a="1"/>
  <c r="V2146" i="1" a="1"/>
  <c r="W3357" i="1" a="1"/>
  <c r="Y2013" i="1" a="1"/>
  <c r="X490" i="1" a="1"/>
  <c r="Y2026" i="1" a="1"/>
  <c r="W1839" i="1" a="1"/>
  <c r="Y3154" i="1" a="1"/>
  <c r="V5750" i="1" a="1"/>
  <c r="X4689" i="1" a="1"/>
  <c r="V3494" i="1" a="1"/>
  <c r="Y4380" i="1" a="1"/>
  <c r="X1407" i="1" a="1"/>
  <c r="W3476" i="1" a="1"/>
  <c r="Y3388" i="1" a="1"/>
  <c r="W69" i="1" a="1"/>
  <c r="X4699" i="1" a="1"/>
  <c r="Z3701" i="1" a="1"/>
  <c r="W4913" i="1" a="1"/>
  <c r="V2436" i="1" a="1"/>
  <c r="Y595" i="1" a="1"/>
  <c r="Y2739" i="1" a="1"/>
  <c r="Z3470" i="1" a="1"/>
  <c r="V2420" i="1" a="1"/>
  <c r="Z1356" i="1" a="1"/>
  <c r="X2047" i="1" a="1"/>
  <c r="W2061" i="1" a="1"/>
  <c r="Y5393" i="1" a="1"/>
  <c r="W474" i="1" a="1"/>
  <c r="Y3253" i="1" a="1"/>
  <c r="V5389" i="1" a="1"/>
  <c r="X2197" i="1" a="1"/>
  <c r="X2589" i="1" a="1"/>
  <c r="W4375" i="1" a="1"/>
  <c r="V2970" i="1" a="1"/>
  <c r="Y2184" i="1" a="1"/>
  <c r="X1325" i="1" a="1"/>
  <c r="X2023" i="1" a="1"/>
  <c r="V2005" i="1" a="1"/>
  <c r="Y2929" i="1" a="1"/>
  <c r="V4711" i="1" a="1"/>
  <c r="Z111" i="1" a="1"/>
  <c r="X2463" i="1" a="1"/>
  <c r="V1983" i="1" a="1"/>
  <c r="W585" i="1" a="1"/>
  <c r="V5417" i="1" a="1"/>
  <c r="V1856" i="1" a="1"/>
  <c r="Z3871" i="1" a="1"/>
  <c r="V1338" i="1" a="1"/>
  <c r="W3890" i="1" a="1"/>
  <c r="Z1365" i="1" a="1"/>
  <c r="Y1131" i="1" a="1"/>
  <c r="V1273" i="1" a="1"/>
  <c r="V4056" i="1" a="1"/>
  <c r="X2157" i="1" a="1"/>
  <c r="W1317" i="1" a="1"/>
  <c r="Y614" i="1" a="1"/>
  <c r="W2378" i="1" a="1"/>
  <c r="Y410" i="1" a="1"/>
  <c r="X392" i="1" a="1"/>
  <c r="W4661" i="1" a="1"/>
  <c r="W4627" i="1" a="1"/>
  <c r="W1034" i="1" a="1"/>
  <c r="Y3943" i="1" a="1"/>
  <c r="Y5097" i="1" a="1"/>
  <c r="Z5137" i="1" a="1"/>
  <c r="Y2711" i="1" a="1"/>
  <c r="X2491" i="1" a="1"/>
  <c r="X3498" i="1" a="1"/>
  <c r="Y4732" i="1" a="1"/>
  <c r="Y1178" i="1" a="1"/>
  <c r="Z2684" i="1" a="1"/>
  <c r="Z2368" i="1" a="1"/>
  <c r="W5698" i="1" a="1"/>
  <c r="V340" i="1" a="1"/>
  <c r="Y3133" i="1" a="1"/>
  <c r="V5164" i="1" a="1"/>
  <c r="Z24" i="1" a="1"/>
  <c r="V2564" i="1" a="1"/>
  <c r="Y4899" i="1" a="1"/>
  <c r="Z5113" i="1" a="1"/>
  <c r="Y5286" i="1" a="1"/>
  <c r="X5202" i="1" a="1"/>
  <c r="V3604" i="1" a="1"/>
  <c r="X4368" i="1" a="1"/>
  <c r="Y3689" i="1" a="1"/>
  <c r="V4055" i="1" a="1"/>
  <c r="V1364" i="1" a="1"/>
  <c r="Z3280" i="1" a="1"/>
  <c r="X4435" i="1" a="1"/>
  <c r="W2465" i="1" a="1"/>
  <c r="X1324" i="1" a="1"/>
  <c r="Y3126" i="1" a="1"/>
  <c r="V5406" i="1" a="1"/>
  <c r="Y4382" i="1" a="1"/>
  <c r="W603" i="1" a="1"/>
  <c r="Z9" i="1" a="1"/>
  <c r="Y2134" i="1" a="1"/>
  <c r="X5482" i="1" a="1"/>
  <c r="Y5348" i="1" a="1"/>
  <c r="V906" i="1" a="1"/>
  <c r="W2450" i="1" a="1"/>
  <c r="X491" i="1" a="1"/>
  <c r="X587" i="1" a="1"/>
  <c r="W2750" i="1" a="1"/>
  <c r="Y2332" i="1" a="1"/>
  <c r="X4737" i="1" a="1"/>
  <c r="W2018" i="1" a="1"/>
  <c r="W1355" i="1" a="1"/>
  <c r="Y2057" i="1" a="1"/>
  <c r="Z402" i="1" a="1"/>
  <c r="Y1284" i="1" a="1"/>
  <c r="Y70" i="1" a="1"/>
  <c r="Y3732" i="1" a="1"/>
  <c r="W3888" i="1" a="1"/>
  <c r="W4011" i="1" a="1"/>
  <c r="Y5364" i="1" a="1"/>
  <c r="V5904" i="1" a="1"/>
  <c r="W5381" i="1" a="1"/>
  <c r="V4771" i="1" a="1"/>
  <c r="Z5335" i="1" a="1"/>
  <c r="W3387" i="1" a="1"/>
  <c r="V3132" i="1" a="1"/>
  <c r="W419" i="1" a="1"/>
  <c r="W3847" i="1" a="1"/>
  <c r="W5932" i="1" a="1"/>
  <c r="X529" i="1" a="1"/>
  <c r="Y637" i="1" a="1"/>
  <c r="Z2165" i="1" a="1"/>
  <c r="Z3085" i="1" a="1"/>
  <c r="Y4045" i="1" a="1"/>
  <c r="V5704" i="1" a="1"/>
  <c r="W3100" i="1" a="1"/>
  <c r="X3503" i="1" a="1"/>
  <c r="Y4027" i="1" a="1"/>
  <c r="Z4025" i="1" a="1"/>
  <c r="W2075" i="1" a="1"/>
  <c r="X2426" i="1" a="1"/>
  <c r="W4987" i="1" a="1"/>
  <c r="Z1220" i="1" a="1"/>
  <c r="Y1367" i="1" a="1"/>
  <c r="X632" i="1" a="1"/>
  <c r="Z3557" i="1" a="1"/>
  <c r="W1186" i="1" a="1"/>
  <c r="Z1334" i="1" a="1"/>
  <c r="Y5224" i="1" a="1"/>
  <c r="W1238" i="1" a="1"/>
  <c r="V412" i="1" a="1"/>
  <c r="Y5915" i="1" a="1"/>
  <c r="Z3541" i="1" a="1"/>
  <c r="V4945" i="1" a="1"/>
  <c r="Y3349" i="1" a="1"/>
  <c r="Y5206" i="1" a="1"/>
  <c r="X2120" i="1" a="1"/>
  <c r="W5328" i="1" a="1"/>
  <c r="Y1225" i="1" a="1"/>
  <c r="Y1236" i="1" a="1"/>
  <c r="Y1168" i="1" a="1"/>
  <c r="V4576" i="1" a="1"/>
  <c r="V2679" i="1" a="1"/>
  <c r="W1078" i="1" a="1"/>
  <c r="V4588" i="1" a="1"/>
  <c r="Z361" i="1" a="1"/>
  <c r="V5174" i="1" a="1"/>
  <c r="V3168" i="1" a="1"/>
  <c r="Y5311" i="1" a="1"/>
  <c r="Z5264" i="1" a="1"/>
  <c r="X2492" i="1" a="1"/>
  <c r="V1144" i="1" a="1"/>
  <c r="V1136" i="1" a="1"/>
  <c r="X3974" i="1" a="1"/>
  <c r="Z5246" i="1" a="1"/>
  <c r="V2635" i="1" a="1"/>
  <c r="Z494" i="1" a="1"/>
  <c r="Y638" i="1" a="1"/>
  <c r="Z2450" i="1" a="1"/>
  <c r="Z3990" i="1" a="1"/>
  <c r="V2958" i="1" a="1"/>
  <c r="X2450" i="1" a="1"/>
  <c r="Z2239" i="1" a="1"/>
  <c r="Z5716" i="1" a="1"/>
  <c r="W2979" i="1" a="1"/>
  <c r="X5892" i="1" a="1"/>
  <c r="X4386" i="1" a="1"/>
  <c r="Y513" i="1" a="1"/>
  <c r="Z3502" i="1" a="1"/>
  <c r="V460" i="1" a="1"/>
  <c r="Z1988" i="1" a="1"/>
  <c r="X2447" i="1" a="1"/>
  <c r="Z3126" i="1" a="1"/>
  <c r="Y3858" i="1" a="1"/>
  <c r="Y1288" i="1" a="1"/>
  <c r="Y2163" i="1" a="1"/>
  <c r="Z554" i="1" a="1"/>
  <c r="V646" i="1" a="1"/>
  <c r="W2767" i="1" a="1"/>
  <c r="V4780" i="1" a="1"/>
  <c r="Z5434" i="1" a="1"/>
  <c r="Y2062" i="1" a="1"/>
  <c r="V2439" i="1" a="1"/>
  <c r="V2384" i="1" a="1"/>
  <c r="V5215" i="1" a="1"/>
  <c r="Y2432" i="1" a="1"/>
  <c r="V1845" i="1" a="1"/>
  <c r="X2188" i="1" a="1"/>
  <c r="Z4011" i="1" a="1"/>
  <c r="X3884" i="1" a="1"/>
  <c r="X3855" i="1" a="1"/>
  <c r="Z5754" i="1" a="1"/>
  <c r="Z2008" i="1" a="1"/>
  <c r="X3381" i="1" a="1"/>
  <c r="Z526" i="1" a="1"/>
  <c r="W1435" i="1" a="1"/>
  <c r="Z4756" i="1" a="1"/>
  <c r="W2500" i="1" a="1"/>
  <c r="X1373" i="1" a="1"/>
  <c r="Y3368" i="1" a="1"/>
  <c r="Z3379" i="1" a="1"/>
  <c r="V4761" i="1" a="1"/>
  <c r="W5951" i="1" a="1"/>
  <c r="Z581" i="1" a="1"/>
  <c r="Z4114" i="1" a="1"/>
  <c r="V5728" i="1" a="1"/>
  <c r="Y468" i="1" a="1"/>
  <c r="V1381" i="1" a="1"/>
  <c r="X5337" i="1" a="1"/>
  <c r="Z5728" i="1" a="1"/>
  <c r="V492" i="1" a="1"/>
  <c r="Y5920" i="1" a="1"/>
  <c r="Y5307" i="1" a="1"/>
  <c r="X4747" i="1" a="1"/>
  <c r="V2960" i="1" a="1"/>
  <c r="W498" i="1" a="1"/>
  <c r="X1400" i="1" a="1"/>
  <c r="Z1323" i="1" a="1"/>
  <c r="Z2631" i="1" a="1"/>
  <c r="V5803" i="1" a="1"/>
  <c r="X469" i="1" a="1"/>
  <c r="W3090" i="1" a="1"/>
  <c r="Y2743" i="1" a="1"/>
  <c r="Z1398" i="1" a="1"/>
  <c r="Z5394" i="1" a="1"/>
  <c r="W3249" i="1" a="1"/>
  <c r="Y409" i="1" a="1"/>
  <c r="Z1376" i="1" a="1"/>
  <c r="Y4072" i="1" a="1"/>
  <c r="V2016" i="1" a="1"/>
  <c r="V1871" i="1" a="1"/>
  <c r="X5718" i="1" a="1"/>
  <c r="Y2469" i="1" a="1"/>
  <c r="V4126" i="1" a="1"/>
  <c r="Z5440" i="1" a="1"/>
  <c r="Y3759" i="1" a="1"/>
  <c r="W2170" i="1" a="1"/>
  <c r="V2236" i="1" a="1"/>
  <c r="W4756" i="1" a="1"/>
  <c r="W342" i="1" a="1"/>
  <c r="Z4687" i="1" a="1"/>
  <c r="Y5128" i="1" a="1"/>
  <c r="Z4654" i="1" a="1"/>
  <c r="V4969" i="1" a="1"/>
  <c r="Z5254" i="1" a="1"/>
  <c r="X3494" i="1" a="1"/>
  <c r="W3330" i="1" a="1"/>
  <c r="Y3544" i="1" a="1"/>
  <c r="W337" i="1" a="1"/>
  <c r="X1250" i="1" a="1"/>
  <c r="V2557" i="1" a="1"/>
  <c r="X4906" i="1" a="1"/>
  <c r="X2717" i="1" a="1"/>
  <c r="V3498" i="1" a="1"/>
  <c r="X2574" i="1" a="1"/>
  <c r="Y4597" i="1" a="1"/>
  <c r="Z5697" i="1" a="1"/>
  <c r="V1091" i="1" a="1"/>
  <c r="W3567" i="1" a="1"/>
  <c r="Y3977" i="1" a="1"/>
  <c r="Z2636" i="1" a="1"/>
  <c r="Z401" i="1" a="1"/>
  <c r="Y5940" i="1" a="1"/>
  <c r="X3160" i="1" a="1"/>
  <c r="V4875" i="1" a="1"/>
  <c r="Y5212" i="1" a="1"/>
  <c r="Z4656" i="1" a="1"/>
  <c r="W1133" i="1" a="1"/>
  <c r="X4729" i="1" a="1"/>
  <c r="Z454" i="1" a="1"/>
  <c r="W2013" i="1" a="1"/>
  <c r="Z3248" i="1" a="1"/>
  <c r="Z3881" i="1" a="1"/>
  <c r="X2139" i="1" a="1"/>
  <c r="Z2176" i="1" a="1"/>
  <c r="Z1393" i="1" a="1"/>
  <c r="V636" i="1" a="1"/>
  <c r="W4390" i="1" a="1"/>
  <c r="Y4064" i="1" a="1"/>
  <c r="Z5427" i="1" a="1"/>
  <c r="Y5466" i="1" a="1"/>
  <c r="X5732" i="1" a="1"/>
  <c r="V4733" i="1" a="1"/>
  <c r="Y1278" i="1" a="1"/>
  <c r="V5282" i="1" a="1"/>
  <c r="W2455" i="1" a="1"/>
  <c r="Y5346" i="1" a="1"/>
  <c r="Z2015" i="1" a="1"/>
  <c r="V472" i="1" a="1"/>
  <c r="X2335" i="1" a="1"/>
  <c r="W5745" i="1" a="1"/>
  <c r="Z2031" i="1" a="1"/>
  <c r="W3502" i="1" a="1"/>
  <c r="X3693" i="1" a="1"/>
  <c r="Y2017" i="1" a="1"/>
  <c r="Z2579" i="1" a="1"/>
  <c r="Y3093" i="1" a="1"/>
  <c r="W2940" i="1" a="1"/>
  <c r="V3169" i="1" a="1"/>
  <c r="X3743" i="1" a="1"/>
  <c r="W483" i="1" a="1"/>
  <c r="X2159" i="1" a="1"/>
  <c r="X1267" i="1" a="1"/>
  <c r="W4433" i="1" a="1"/>
  <c r="Z1382" i="1" a="1"/>
  <c r="Z1838" i="1" a="1"/>
  <c r="W5917" i="1" a="1"/>
  <c r="Y5274" i="1" a="1"/>
  <c r="W2053" i="1" a="1"/>
  <c r="X3993" i="1" a="1"/>
  <c r="V5146" i="1" a="1"/>
  <c r="Z3624" i="1" a="1"/>
  <c r="V1370" i="1" a="1"/>
  <c r="Z5386" i="1" a="1"/>
  <c r="V5718" i="1" a="1"/>
  <c r="V5899" i="1" a="1"/>
  <c r="Z3466" i="1" a="1"/>
  <c r="V1374" i="1" a="1"/>
  <c r="Z5409" i="1" a="1"/>
  <c r="W3280" i="1" a="1"/>
  <c r="V5359" i="1" a="1"/>
  <c r="V542" i="1" a="1"/>
  <c r="V2741" i="1" a="1"/>
  <c r="Y3635" i="1" a="1"/>
  <c r="Y3491" i="1" a="1"/>
  <c r="V4067" i="1" a="1"/>
  <c r="V393" i="1" a="1"/>
  <c r="X2733" i="1" a="1"/>
  <c r="X2177" i="1" a="1"/>
  <c r="V1324" i="1" a="1"/>
  <c r="X2190" i="1" a="1"/>
  <c r="X111" i="1" a="1"/>
  <c r="Y3992" i="1" a="1"/>
  <c r="W2960" i="1" a="1"/>
  <c r="Y2922" i="1" a="1"/>
  <c r="X580" i="1" a="1"/>
  <c r="Y1324" i="1" a="1"/>
  <c r="W3635" i="1" a="1"/>
  <c r="X5379" i="1" a="1"/>
  <c r="W886" i="1" a="1"/>
  <c r="Z4696" i="1" a="1"/>
  <c r="X1930" i="1" a="1"/>
  <c r="Y2064" i="1" a="1"/>
  <c r="X5956" i="1" a="1"/>
  <c r="X5322" i="1" a="1"/>
  <c r="W2775" i="1" a="1"/>
  <c r="X2451" i="1" a="1"/>
  <c r="Y3392" i="1" a="1"/>
  <c r="X3847" i="1" a="1"/>
  <c r="V4044" i="1" a="1"/>
  <c r="V2929" i="1" a="1"/>
  <c r="X2684" i="1" a="1"/>
  <c r="V5284" i="1" a="1"/>
  <c r="X4612" i="1" a="1"/>
  <c r="W4669" i="1" a="1"/>
  <c r="X4983" i="1" a="1"/>
  <c r="Z4982" i="1" a="1"/>
  <c r="V525" i="1" a="1"/>
  <c r="W3225" i="1" a="1"/>
  <c r="Y2673" i="1" a="1"/>
  <c r="V3680" i="1" a="1"/>
  <c r="V3610" i="1" a="1"/>
  <c r="X872" i="1" a="1"/>
  <c r="Z5124" i="1" a="1"/>
  <c r="Y4904" i="1" a="1"/>
  <c r="X4730" i="1" a="1"/>
  <c r="Z5188" i="1" a="1"/>
  <c r="Z3565" i="1" a="1"/>
  <c r="V5701" i="1" a="1"/>
  <c r="Z5096" i="1" a="1"/>
  <c r="W2391" i="1" a="1"/>
  <c r="Z2379" i="1" a="1"/>
  <c r="W1241" i="1" a="1"/>
  <c r="Z4615" i="1" a="1"/>
  <c r="V4594" i="1" a="1"/>
  <c r="V5101" i="1" a="1"/>
  <c r="X5264" i="1" a="1"/>
  <c r="V1226" i="1" a="1"/>
  <c r="W4346" i="1" a="1"/>
  <c r="Y1812" i="1" a="1"/>
  <c r="W5353" i="1" a="1"/>
  <c r="Y4707" i="1" a="1"/>
  <c r="Y2429" i="1" a="1"/>
  <c r="V5338" i="1" a="1"/>
  <c r="W1411" i="1" a="1"/>
  <c r="W4726" i="1" a="1"/>
  <c r="W106" i="1" a="1"/>
  <c r="Y2043" i="1" a="1"/>
  <c r="Y3124" i="1" a="1"/>
  <c r="X2942" i="1" a="1"/>
  <c r="X2034" i="1" a="1"/>
  <c r="V4369" i="1" a="1"/>
  <c r="V1260" i="1" a="1"/>
  <c r="Y3125" i="1" a="1"/>
  <c r="Z2134" i="1" a="1"/>
  <c r="Z5400" i="1" a="1"/>
  <c r="V5334" i="1" a="1"/>
  <c r="Y3280" i="1" a="1"/>
  <c r="V4699" i="1" a="1"/>
  <c r="Z4771" i="1" a="1"/>
  <c r="W4745" i="1" a="1"/>
  <c r="X5904" i="1" a="1"/>
  <c r="W5711" i="1" a="1"/>
  <c r="W609" i="1" a="1"/>
  <c r="X4025" i="1" a="1"/>
  <c r="Z2216" i="1" a="1"/>
  <c r="X3634" i="1" a="1"/>
  <c r="Z5323" i="1" a="1"/>
  <c r="X2060" i="1" a="1"/>
  <c r="X5427" i="1" a="1"/>
  <c r="Y478" i="1" a="1"/>
  <c r="X1932" i="1" a="1"/>
  <c r="Z1353" i="1" a="1"/>
  <c r="Z5916" i="1" a="1"/>
  <c r="X3367" i="1" a="1"/>
  <c r="Y2237" i="1" a="1"/>
  <c r="Y4392" i="1" a="1"/>
  <c r="W4047" i="1" a="1"/>
  <c r="V5475" i="1" a="1"/>
  <c r="Z5279" i="1" a="1"/>
  <c r="Z3378" i="1" a="1"/>
  <c r="Z3365" i="1" a="1"/>
  <c r="Y5151" i="1" a="1"/>
  <c r="W4744" i="1" a="1"/>
  <c r="X2174" i="1" a="1"/>
  <c r="W2744" i="1" a="1"/>
  <c r="W2961" i="1" a="1"/>
  <c r="Z1401" i="1" a="1"/>
  <c r="X3085" i="1" a="1"/>
  <c r="W1386" i="1" a="1"/>
  <c r="W4005" i="1" a="1"/>
  <c r="X2191" i="1" a="1"/>
  <c r="W2506" i="1" a="1"/>
  <c r="W2474" i="1" a="1"/>
  <c r="Y5366" i="1" a="1"/>
  <c r="V2158" i="1" a="1"/>
  <c r="X560" i="1" a="1"/>
  <c r="X4091" i="1" a="1"/>
  <c r="Z5795" i="1" a="1"/>
  <c r="V5423" i="1" a="1"/>
  <c r="V2333" i="1" a="1"/>
  <c r="X5414" i="1" a="1"/>
  <c r="Y5744" i="1" a="1"/>
  <c r="Z3689" i="1" a="1"/>
  <c r="W2340" i="1" a="1"/>
  <c r="Y1204" i="1" a="1"/>
  <c r="V4381" i="1" a="1"/>
  <c r="V1825" i="1" a="1"/>
  <c r="Y2975" i="1" a="1"/>
  <c r="V1355" i="1" a="1"/>
  <c r="X3620" i="1" a="1"/>
  <c r="X4601" i="1" a="1"/>
  <c r="V5388" i="1" a="1"/>
  <c r="X2046" i="1" a="1"/>
  <c r="W110" i="1" a="1"/>
  <c r="Y1359" i="1" a="1"/>
  <c r="Z1993" i="1" a="1"/>
  <c r="Y1416" i="1" a="1"/>
  <c r="Z857" i="1" a="1"/>
  <c r="V3173" i="1" a="1"/>
  <c r="X4377" i="1" a="1"/>
  <c r="Y3842" i="1" a="1"/>
  <c r="X1228" i="1" a="1"/>
  <c r="V4774" i="1" a="1"/>
  <c r="X907" i="1" a="1"/>
  <c r="V2948" i="1" a="1"/>
  <c r="V3465" i="1" a="1"/>
  <c r="V104" i="1" a="1"/>
  <c r="Y540" i="1" a="1"/>
  <c r="Y4422" i="1" a="1"/>
  <c r="X2743" i="1" a="1"/>
  <c r="V861" i="1" a="1"/>
  <c r="Y2418" i="1" a="1"/>
  <c r="Y546" i="1" a="1"/>
  <c r="W5432" i="1" a="1"/>
  <c r="Z1403" i="1" a="1"/>
  <c r="W2519" i="1" a="1"/>
  <c r="Z5574" i="1" a="1"/>
  <c r="X2834" i="1" a="1"/>
  <c r="Y5781" i="1" a="1"/>
  <c r="Z4795" i="1" a="1"/>
  <c r="Y1454" i="1" a="1"/>
  <c r="X719" i="1" a="1"/>
  <c r="V4231" i="1" a="1"/>
  <c r="V1611" i="1" a="1"/>
  <c r="Z1562" i="1" a="1"/>
  <c r="V4222" i="1" a="1"/>
  <c r="X708" i="1" a="1"/>
  <c r="V2777" i="1" a="1"/>
  <c r="Y2003" i="1" a="1"/>
  <c r="Z2205" i="1" a="1"/>
  <c r="V1554" i="1" a="1"/>
  <c r="W3693" i="1" a="1"/>
  <c r="V4280" i="1" a="1"/>
  <c r="W2232" i="1" a="1"/>
  <c r="X5550" i="1" a="1"/>
  <c r="V4147" i="1" a="1"/>
  <c r="W768" i="1" a="1"/>
  <c r="Y5522" i="1" a="1"/>
  <c r="V3446" i="1" a="1"/>
  <c r="Y721" i="1" a="1"/>
  <c r="X4170" i="1" a="1"/>
  <c r="W3410" i="1" a="1"/>
  <c r="X4059" i="1" a="1"/>
  <c r="X586" i="1" a="1"/>
  <c r="V4423" i="1" a="1"/>
  <c r="W1532" i="1" a="1"/>
  <c r="X1432" i="1" a="1"/>
  <c r="Y4998" i="1" a="1"/>
  <c r="X40" i="1" a="1"/>
  <c r="Y5508" i="1" a="1"/>
  <c r="X4235" i="1" a="1"/>
  <c r="Y1635" i="1" a="1"/>
  <c r="X3426" i="1" a="1"/>
  <c r="X916" i="1" a="1"/>
  <c r="V2783" i="1" a="1"/>
  <c r="W2509" i="1" a="1"/>
  <c r="Z4485" i="1" a="1"/>
  <c r="Z3885" i="1" a="1"/>
  <c r="X115" i="1" a="1"/>
  <c r="X3698" i="1" a="1"/>
  <c r="W2822" i="1" a="1"/>
  <c r="W2336" i="1" a="1"/>
  <c r="Y751" i="1" a="1"/>
  <c r="W4241" i="1" a="1"/>
  <c r="Y2286" i="1" a="1"/>
  <c r="V4146" i="1" a="1"/>
  <c r="W1579" i="1" a="1"/>
  <c r="X2815" i="1" a="1"/>
  <c r="Z5583" i="1" a="1"/>
  <c r="X2325" i="1" a="1"/>
  <c r="W1893" i="1" a="1"/>
  <c r="X5952" i="1" a="1"/>
  <c r="V3367" i="1" a="1"/>
  <c r="V3765" i="1" a="1"/>
  <c r="W4438" i="1" a="1"/>
  <c r="W1633" i="1" a="1"/>
  <c r="X3769" i="1" a="1"/>
  <c r="Z3034" i="1" a="1"/>
  <c r="V1539" i="1" a="1"/>
  <c r="Y3771" i="1" a="1"/>
  <c r="V3019" i="1" a="1"/>
  <c r="Z4252" i="1" a="1"/>
  <c r="W3659" i="1" a="1"/>
  <c r="Z1448" i="1" a="1"/>
  <c r="Y2297" i="1" a="1"/>
  <c r="Y1583" i="1" a="1"/>
  <c r="X70" i="1" a="1"/>
  <c r="Y583" i="1" a="1"/>
  <c r="V5384" i="1" a="1"/>
  <c r="V5324" i="1" a="1"/>
  <c r="V3621" i="1" a="1"/>
  <c r="V2554" i="1" a="1"/>
  <c r="Y4972" i="1" a="1"/>
  <c r="V5457" i="1" a="1"/>
  <c r="Y1323" i="1" a="1"/>
  <c r="W1318" i="1" a="1"/>
  <c r="W526" i="1" a="1"/>
  <c r="Y3200" i="1" a="1"/>
  <c r="Y2192" i="1" a="1"/>
  <c r="V4011" i="1" a="1"/>
  <c r="X1864" i="1" a="1"/>
  <c r="Y2762" i="1" a="1"/>
  <c r="W3636" i="1" a="1"/>
  <c r="X2508" i="1" a="1"/>
  <c r="Z601" i="1" a="1"/>
  <c r="V5413" i="1" a="1"/>
  <c r="Y5958" i="1" a="1"/>
  <c r="Y4733" i="1" a="1"/>
  <c r="Y4977" i="1" a="1"/>
  <c r="V3097" i="1" a="1"/>
  <c r="V2583" i="1" a="1"/>
  <c r="X2970" i="1" a="1"/>
  <c r="V5298" i="1" a="1"/>
  <c r="Z4065" i="1" a="1"/>
  <c r="V2169" i="1" a="1"/>
  <c r="X2211" i="1" a="1"/>
  <c r="X1378" i="1" a="1"/>
  <c r="Y5241" i="1" a="1"/>
  <c r="X5746" i="1" a="1"/>
  <c r="Y1439" i="1" a="1"/>
  <c r="Z5473" i="1" a="1"/>
  <c r="Y2037" i="1" a="1"/>
  <c r="V5500" i="1" a="1"/>
  <c r="Z4064" i="1" a="1"/>
  <c r="X3433" i="1" a="1"/>
  <c r="W2256" i="1" a="1"/>
  <c r="X5520" i="1" a="1"/>
  <c r="W2511" i="1" a="1"/>
  <c r="Z1657" i="1" a="1"/>
  <c r="W1539" i="1" a="1"/>
  <c r="V2859" i="1" a="1"/>
  <c r="Y3408" i="1" a="1"/>
  <c r="Z1853" i="1" a="1"/>
  <c r="Y1615" i="1" a="1"/>
  <c r="Z4046" i="1" a="1"/>
  <c r="Z1407" i="1" a="1"/>
  <c r="X4284" i="1" a="1"/>
  <c r="Z2407" i="1" a="1"/>
  <c r="Y4198" i="1" a="1"/>
  <c r="V1538" i="1" a="1"/>
  <c r="X647" i="1" a="1"/>
  <c r="V4447" i="1" a="1"/>
  <c r="W3416" i="1" a="1"/>
  <c r="Y5931" i="1" a="1"/>
  <c r="X2519" i="1" a="1"/>
  <c r="X4052" i="1" a="1"/>
  <c r="Y5536" i="1" a="1"/>
  <c r="X3410" i="1" a="1"/>
  <c r="Z799" i="1" a="1"/>
  <c r="W4698" i="1" a="1"/>
  <c r="Y2476" i="1" a="1"/>
  <c r="X1451" i="1" a="1"/>
  <c r="W1909" i="1" a="1"/>
  <c r="Y4255" i="1" a="1"/>
  <c r="W3008" i="1" a="1"/>
  <c r="W4217" i="1" a="1"/>
  <c r="Y803" i="1" a="1"/>
  <c r="W2510" i="1" a="1"/>
  <c r="X3701" i="1" a="1"/>
  <c r="W4839" i="1" a="1"/>
  <c r="X1448" i="1" a="1"/>
  <c r="Y735" i="1" a="1"/>
  <c r="W2387" i="1" a="1"/>
  <c r="Z5556" i="1" a="1"/>
  <c r="X5262" i="1" a="1"/>
  <c r="Z3877" i="1" a="1"/>
  <c r="W4259" i="1" a="1"/>
  <c r="Y1567" i="1" a="1"/>
  <c r="V1459" i="1" a="1"/>
  <c r="Y3406" i="1" a="1"/>
  <c r="Z4102" i="1" a="1"/>
  <c r="Z4842" i="1" a="1"/>
  <c r="V4475" i="1" a="1"/>
  <c r="Z5479" i="1" a="1"/>
  <c r="W4464" i="1" a="1"/>
  <c r="W4179" i="1" a="1"/>
  <c r="Y3006" i="1" a="1"/>
  <c r="X1540" i="1" a="1"/>
  <c r="Y2447" i="1" a="1"/>
  <c r="V2447" i="1" a="1"/>
  <c r="Z3393" i="1" a="1"/>
  <c r="Y3031" i="1" a="1"/>
  <c r="Z5594" i="1" a="1"/>
  <c r="Z4798" i="1" a="1"/>
  <c r="Z4860" i="1" a="1"/>
  <c r="V678" i="1" a="1"/>
  <c r="X2787" i="1" a="1"/>
  <c r="Z2818" i="1" a="1"/>
  <c r="V1877" i="1" a="1"/>
  <c r="Y3444" i="1" a="1"/>
  <c r="W2293" i="1" a="1"/>
  <c r="X1455" i="1" a="1"/>
  <c r="Z2796" i="1" a="1"/>
  <c r="Z1486" i="1" a="1"/>
  <c r="Z2448" i="1" a="1"/>
  <c r="X2932" i="1" a="1"/>
  <c r="Z4423" i="1" a="1"/>
  <c r="Y3409" i="1" a="1"/>
  <c r="Y5563" i="1" a="1"/>
  <c r="V2297" i="1" a="1"/>
  <c r="X839" i="1" a="1"/>
  <c r="X1494" i="1" a="1"/>
  <c r="Z2595" i="1" a="1"/>
  <c r="V1520" i="1" a="1"/>
  <c r="Y2259" i="1" a="1"/>
  <c r="Y4830" i="1" a="1"/>
  <c r="X1546" i="1" a="1"/>
  <c r="Y4217" i="1" a="1"/>
  <c r="W2464" i="1" a="1"/>
  <c r="Y488" i="1" a="1"/>
  <c r="V3700" i="1" a="1"/>
  <c r="Z3012" i="1" a="1"/>
  <c r="W1584" i="1" a="1"/>
  <c r="Z4788" i="1" a="1"/>
  <c r="Z73" i="1" a="1"/>
  <c r="Z3696" i="1" a="1"/>
  <c r="V5470" i="1" a="1"/>
  <c r="V4360" i="1" a="1"/>
  <c r="W3992" i="1" a="1"/>
  <c r="X508" i="1" a="1"/>
  <c r="X2442" i="1" a="1"/>
  <c r="Z3708" i="1" a="1"/>
  <c r="X4911" i="1" a="1"/>
  <c r="V5272" i="1" a="1"/>
  <c r="Z4768" i="1" a="1"/>
  <c r="Z5478" i="1" a="1"/>
  <c r="Y1329" i="1" a="1"/>
  <c r="X3369" i="1" a="1"/>
  <c r="V3886" i="1" a="1"/>
  <c r="W5362" i="1" a="1"/>
  <c r="W620" i="1" a="1"/>
  <c r="W3141" i="1" a="1"/>
  <c r="Y1398" i="1" a="1"/>
  <c r="Y5108" i="1" a="1"/>
  <c r="X3462" i="1" a="1"/>
  <c r="W34" i="1" a="1"/>
  <c r="X5380" i="1" a="1"/>
  <c r="Z628" i="1" a="1"/>
  <c r="X530" i="1" a="1"/>
  <c r="Z1354" i="1" a="1"/>
  <c r="Z5465" i="1" a="1"/>
  <c r="Y4364" i="1" a="1"/>
  <c r="Z5920" i="1" a="1"/>
  <c r="X5367" i="1" a="1"/>
  <c r="Z5909" i="1" a="1"/>
  <c r="Y459" i="1" a="1"/>
  <c r="V591" i="1" a="1"/>
  <c r="W4173" i="1" a="1"/>
  <c r="Y693" i="1" a="1"/>
  <c r="X3767" i="1" a="1"/>
  <c r="V3516" i="1" a="1"/>
  <c r="V4254" i="1" a="1"/>
  <c r="X1652" i="1" a="1"/>
  <c r="Y4278" i="1" a="1"/>
  <c r="Z3258" i="1" a="1"/>
  <c r="V5554" i="1" a="1"/>
  <c r="W4159" i="1" a="1"/>
  <c r="X4463" i="1" a="1"/>
  <c r="V2808" i="1" a="1"/>
  <c r="W4069" i="1" a="1"/>
  <c r="V5371" i="1" a="1"/>
  <c r="Z2236" i="1" a="1"/>
  <c r="Z4212" i="1" a="1"/>
  <c r="Z3108" i="1" a="1"/>
  <c r="Y4091" i="1" a="1"/>
  <c r="Y771" i="1" a="1"/>
  <c r="Y3015" i="1" a="1"/>
  <c r="X3390" i="1" a="1"/>
  <c r="Y4446" i="1" a="1"/>
  <c r="X4220" i="1" a="1"/>
  <c r="Z1559" i="1" a="1"/>
  <c r="Y3895" i="1" a="1"/>
  <c r="W709" i="1" a="1"/>
  <c r="W4819" i="1" a="1"/>
  <c r="Y469" i="1" a="1"/>
  <c r="W3459" i="1" a="1"/>
  <c r="Y4121" i="1" a="1"/>
  <c r="V2784" i="1" a="1"/>
  <c r="W785" i="1" a="1"/>
  <c r="Z1511" i="1" a="1"/>
  <c r="V5529" i="1" a="1"/>
  <c r="W2600" i="1" a="1"/>
  <c r="V3393" i="1" a="1"/>
  <c r="Z913" i="1" a="1"/>
  <c r="Y4115" i="1" a="1"/>
  <c r="V715" i="1" a="1"/>
  <c r="V1883" i="1" a="1"/>
  <c r="W5551" i="1" a="1"/>
  <c r="Y2830" i="1" a="1"/>
  <c r="Z1826" i="1" a="1"/>
  <c r="W2753" i="1" a="1"/>
  <c r="V4050" i="1" a="1"/>
  <c r="W1881" i="1" a="1"/>
  <c r="X1925" i="1" a="1"/>
  <c r="Z3406" i="1" a="1"/>
  <c r="V3439" i="1" a="1"/>
  <c r="W2818" i="1" a="1"/>
  <c r="W3727" i="1" a="1"/>
  <c r="Z2794" i="1" a="1"/>
  <c r="X655" i="1" a="1"/>
  <c r="V2797" i="1" a="1"/>
  <c r="X1478" i="1" a="1"/>
  <c r="V4484" i="1" a="1"/>
  <c r="X681" i="1" a="1"/>
  <c r="W1845" i="1" a="1"/>
  <c r="Z2170" i="1" a="1"/>
  <c r="W3472" i="1" a="1"/>
  <c r="X2286" i="1" a="1"/>
  <c r="V2216" i="1" a="1"/>
  <c r="Z5514" i="1" a="1"/>
  <c r="V1869" i="1" a="1"/>
  <c r="Z750" i="1" a="1"/>
  <c r="Y4193" i="1" a="1"/>
  <c r="Z2601" i="1" a="1"/>
  <c r="Y1517" i="1" a="1"/>
  <c r="Z844" i="1" a="1"/>
  <c r="Y3439" i="1" a="1"/>
  <c r="X4233" i="1" a="1"/>
  <c r="V4472" i="1" a="1"/>
  <c r="Y4205" i="1" a="1"/>
  <c r="X3894" i="1" a="1"/>
  <c r="Y4394" i="1" a="1"/>
  <c r="V590" i="1" a="1"/>
  <c r="Y750" i="1" a="1"/>
  <c r="Y629" i="1" a="1"/>
  <c r="V5543" i="1" a="1"/>
  <c r="Z4185" i="1" a="1"/>
  <c r="V5514" i="1" a="1"/>
  <c r="Z4263" i="1" a="1"/>
  <c r="V5564" i="1" a="1"/>
  <c r="Z3015" i="1" a="1"/>
  <c r="Y3448" i="1" a="1"/>
  <c r="Z4785" i="1" a="1"/>
  <c r="Y5624" i="1" a="1"/>
  <c r="V3637" i="1" a="1"/>
  <c r="W3860" i="1" a="1"/>
  <c r="Y3887" i="1" a="1"/>
  <c r="Z666" i="1" a="1"/>
  <c r="X824" i="1" a="1"/>
  <c r="W3479" i="1" a="1"/>
  <c r="Y1839" i="1" a="1"/>
  <c r="V3856" i="1" a="1"/>
  <c r="V5711" i="1" a="1"/>
  <c r="X3200" i="1" a="1"/>
  <c r="W4015" i="1" a="1"/>
  <c r="W3704" i="1" a="1"/>
  <c r="Z2734" i="1" a="1"/>
  <c r="X5446" i="1" a="1"/>
  <c r="Y2945" i="1" a="1"/>
  <c r="Z435" i="1" a="1"/>
  <c r="Y2055" i="1" a="1"/>
  <c r="X5711" i="1" a="1"/>
  <c r="X4756" i="1" a="1"/>
  <c r="X4077" i="1" a="1"/>
  <c r="W5900" i="1" a="1"/>
  <c r="Z1288" i="1" a="1"/>
  <c r="V2978" i="1" a="1"/>
  <c r="X2419" i="1" a="1"/>
  <c r="W3739" i="1" a="1"/>
  <c r="X4735" i="1" a="1"/>
  <c r="V4358" i="1" a="1"/>
  <c r="X2591" i="1" a="1"/>
  <c r="V1276" i="1" a="1"/>
  <c r="V105" i="1" a="1"/>
  <c r="W5905" i="1" a="1"/>
  <c r="V489" i="1" a="1"/>
  <c r="Y1395" i="1" a="1"/>
  <c r="V493" i="1" a="1"/>
  <c r="Z4780" i="1" a="1"/>
  <c r="W3620" i="1" a="1"/>
  <c r="W2176" i="1" a="1"/>
  <c r="W5923" i="1" a="1"/>
  <c r="Y5444" i="1" a="1"/>
  <c r="W668" i="1" a="1"/>
  <c r="Z2386" i="1" a="1"/>
  <c r="V4156" i="1" a="1"/>
  <c r="Z2290" i="1" a="1"/>
  <c r="W4266" i="1" a="1"/>
  <c r="Z705" i="1" a="1"/>
  <c r="Z3714" i="1" a="1"/>
  <c r="V3701" i="1" a="1"/>
  <c r="X2272" i="1" a="1"/>
  <c r="Z2207" i="1" a="1"/>
  <c r="X1567" i="1" a="1"/>
  <c r="V4241" i="1" a="1"/>
  <c r="V4920" i="1" a="1"/>
  <c r="W5421" i="1" a="1"/>
  <c r="Z623" i="1" a="1"/>
  <c r="X1465" i="1" a="1"/>
  <c r="W5514" i="1" a="1"/>
  <c r="Z4141" i="1" a="1"/>
  <c r="X4998" i="1" a="1"/>
  <c r="Z5624" i="1" a="1"/>
  <c r="Y3045" i="1" a="1"/>
  <c r="W2538" i="1" a="1"/>
  <c r="Y1446" i="1" a="1"/>
  <c r="Z4446" i="1" a="1"/>
  <c r="X4127" i="1" a="1"/>
  <c r="V1915" i="1" a="1"/>
  <c r="X4823" i="1" a="1"/>
  <c r="Y810" i="1" a="1"/>
  <c r="V2753" i="1" a="1"/>
  <c r="W4039" i="1" a="1"/>
  <c r="W1441" i="1" a="1"/>
  <c r="Z2853" i="1" a="1"/>
  <c r="V4219" i="1" a="1"/>
  <c r="Y4850" i="1" a="1"/>
  <c r="Y3650" i="1" a="1"/>
  <c r="V5568" i="1" a="1"/>
  <c r="Y3004" i="1" a="1"/>
  <c r="W1451" i="1" a="1"/>
  <c r="Z1521" i="1" a="1"/>
  <c r="Y4168" i="1" a="1"/>
  <c r="W3409" i="1" a="1"/>
  <c r="W2299" i="1" a="1"/>
  <c r="Z4410" i="1" a="1"/>
  <c r="X3996" i="1" a="1"/>
  <c r="W3694" i="1" a="1"/>
  <c r="X3899" i="1" a="1"/>
  <c r="X49" i="1" a="1"/>
  <c r="W2595" i="1" a="1"/>
  <c r="V5580" i="1" a="1"/>
  <c r="V666" i="1" a="1"/>
  <c r="V1586" i="1" a="1"/>
  <c r="W78" i="1" a="1"/>
  <c r="X5622" i="1" a="1"/>
  <c r="Z1492" i="1" a="1"/>
  <c r="X1907" i="1" a="1"/>
  <c r="Z5534" i="1" a="1"/>
  <c r="W1495" i="1" a="1"/>
  <c r="W5472" i="1" a="1"/>
  <c r="X499" i="1" a="1"/>
  <c r="Z2228" i="1" a="1"/>
  <c r="W2821" i="1" a="1"/>
  <c r="Y2232" i="1" a="1"/>
  <c r="X751" i="1" a="1"/>
  <c r="Z3746" i="1" a="1"/>
  <c r="Y4460" i="1" a="1"/>
  <c r="X2257" i="1" a="1"/>
  <c r="W3517" i="1" a="1"/>
  <c r="Z2288" i="1" a="1"/>
  <c r="W1651" i="1" a="1"/>
  <c r="X686" i="1" a="1"/>
  <c r="X4256" i="1" a="1"/>
  <c r="Z3662" i="1" a="1"/>
  <c r="V4438" i="1" a="1"/>
  <c r="W5915" i="1" a="1"/>
  <c r="Y2448" i="1" a="1"/>
  <c r="X4083" i="1" a="1"/>
  <c r="X2285" i="1" a="1"/>
  <c r="V5488" i="1" a="1"/>
  <c r="Y5514" i="1" a="1"/>
  <c r="Z3508" i="1" a="1"/>
  <c r="V2220" i="1" a="1"/>
  <c r="V5416" i="1" a="1"/>
  <c r="Z5928" i="1" a="1"/>
  <c r="V3138" i="1" a="1"/>
  <c r="Z4356" i="1" a="1"/>
  <c r="X1360" i="1" a="1"/>
  <c r="Z1374" i="1" a="1"/>
  <c r="W24" i="1" a="1"/>
  <c r="V903" i="1" a="1"/>
  <c r="V4724" i="1" a="1"/>
  <c r="Z39" i="1" a="1"/>
  <c r="X2031" i="1" a="1"/>
  <c r="Z2435" i="1" a="1"/>
  <c r="V5244" i="1" a="1"/>
  <c r="Z4748" i="1" a="1"/>
  <c r="V4346" i="1" a="1"/>
  <c r="V3857" i="1" a="1"/>
  <c r="V5763" i="1" a="1"/>
  <c r="V629" i="1" a="1"/>
  <c r="Z1131" i="1" a="1"/>
  <c r="X1285" i="1" a="1"/>
  <c r="Y1103" i="1" a="1"/>
  <c r="X5224" i="1" a="1"/>
  <c r="W3310" i="1" a="1"/>
  <c r="X1320" i="1" a="1"/>
  <c r="Y3986" i="1" a="1"/>
  <c r="X19" i="1" a="1"/>
  <c r="Y1425" i="1" a="1"/>
  <c r="Y2737" i="1" a="1"/>
  <c r="Z1338" i="1" a="1"/>
  <c r="X4026" i="1" a="1"/>
  <c r="W2476" i="1" a="1"/>
  <c r="W4720" i="1" a="1"/>
  <c r="Y5891" i="1" a="1"/>
  <c r="X2959" i="1" a="1"/>
  <c r="W2032" i="1" a="1"/>
  <c r="V2214" i="1" a="1"/>
  <c r="Y5756" i="1" a="1"/>
  <c r="X4050" i="1" a="1"/>
  <c r="X2746" i="1" a="1"/>
  <c r="Y3378" i="1" a="1"/>
  <c r="V3862" i="1" a="1"/>
  <c r="W2051" i="1" a="1"/>
  <c r="Z4063" i="1" a="1"/>
  <c r="X4407" i="1" a="1"/>
  <c r="X4724" i="1" a="1"/>
  <c r="Z4709" i="1" a="1"/>
  <c r="W1983" i="1" a="1"/>
  <c r="V4064" i="1" a="1"/>
  <c r="Z5910" i="1" a="1"/>
  <c r="W5457" i="1" a="1"/>
  <c r="Z1290" i="1" a="1"/>
  <c r="V5770" i="1" a="1"/>
  <c r="X5896" i="1" a="1"/>
  <c r="X5345" i="1" a="1"/>
  <c r="W2919" i="1" a="1"/>
  <c r="X2164" i="1" a="1"/>
  <c r="Z3368" i="1" a="1"/>
  <c r="X1259" i="1" a="1"/>
  <c r="V4776" i="1" a="1"/>
  <c r="X542" i="1" a="1"/>
  <c r="X4064" i="1" a="1"/>
  <c r="Z2011" i="1" a="1"/>
  <c r="Z4757" i="1" a="1"/>
  <c r="W1851" i="1" a="1"/>
  <c r="Z5955" i="1" a="1"/>
  <c r="V1302" i="1" a="1"/>
  <c r="Y3095" i="1" a="1"/>
  <c r="X2420" i="1" a="1"/>
  <c r="Y2722" i="1" a="1"/>
  <c r="Y2758" i="1" a="1"/>
  <c r="Z5934" i="1" a="1"/>
  <c r="Y521" i="1" a="1"/>
  <c r="Z3686" i="1" a="1"/>
  <c r="W5797" i="1" a="1"/>
  <c r="X3137" i="1" a="1"/>
  <c r="Z4767" i="1" a="1"/>
  <c r="W2067" i="1" a="1"/>
  <c r="Z5421" i="1" a="1"/>
  <c r="W4134" i="1" a="1"/>
  <c r="X5440" i="1" a="1"/>
  <c r="X5236" i="1" a="1"/>
  <c r="Y2015" i="1" a="1"/>
  <c r="V1870" i="1" a="1"/>
  <c r="W4376" i="1" a="1"/>
  <c r="X3992" i="1" a="1"/>
  <c r="X1309" i="1" a="1"/>
  <c r="X4632" i="1" a="1"/>
  <c r="Y4644" i="1" a="1"/>
  <c r="W410" i="1" a="1"/>
  <c r="W2633" i="1" a="1"/>
  <c r="X4973" i="1" a="1"/>
  <c r="W2698" i="1" a="1"/>
  <c r="X1036" i="1" a="1"/>
  <c r="X1795" i="1" a="1"/>
  <c r="Z1145" i="1" a="1"/>
  <c r="W5121" i="1" a="1"/>
  <c r="Z4703" i="1" a="1"/>
  <c r="V1120" i="1" a="1"/>
  <c r="Y4730" i="1" a="1"/>
  <c r="Y5194" i="1" a="1"/>
  <c r="X4588" i="1" a="1"/>
  <c r="X4552" i="1" a="1"/>
  <c r="X1784" i="1" a="1"/>
  <c r="V3826" i="1" a="1"/>
  <c r="V1232" i="1" a="1"/>
  <c r="Y5236" i="1" a="1"/>
  <c r="X1151" i="1" a="1"/>
  <c r="Z5194" i="1" a="1"/>
  <c r="Y5137" i="1" a="1"/>
  <c r="Z5103" i="1" a="1"/>
  <c r="Y3959" i="1" a="1"/>
  <c r="W5336" i="1" a="1"/>
  <c r="X4966" i="1" a="1"/>
  <c r="W5468" i="1" a="1"/>
  <c r="Y4024" i="1" a="1"/>
  <c r="X594" i="1" a="1"/>
  <c r="Y5921" i="1" a="1"/>
  <c r="W4366" i="1" a="1"/>
  <c r="V2041" i="1" a="1"/>
  <c r="W5916" i="1" a="1"/>
  <c r="Z3992" i="1" a="1"/>
  <c r="Z4031" i="1" a="1"/>
  <c r="X4015" i="1" a="1"/>
  <c r="X3155" i="1" a="1"/>
  <c r="X1351" i="1" a="1"/>
  <c r="X2564" i="1" a="1"/>
  <c r="W5370" i="1" a="1"/>
  <c r="Y3700" i="1" a="1"/>
  <c r="X1365" i="1" a="1"/>
  <c r="W4092" i="1" a="1"/>
  <c r="W3854" i="1" a="1"/>
  <c r="Z5374" i="1" a="1"/>
  <c r="W904" i="1" a="1"/>
  <c r="W4741" i="1" a="1"/>
  <c r="X2592" i="1" a="1"/>
  <c r="Z4728" i="1" a="1"/>
  <c r="V4425" i="1" a="1"/>
  <c r="Z2143" i="1" a="1"/>
  <c r="W3587" i="1" a="1"/>
  <c r="Y4672" i="1" a="1"/>
  <c r="V1313" i="1" a="1"/>
  <c r="Z4407" i="1" a="1"/>
  <c r="Y575" i="1" a="1"/>
  <c r="W4125" i="1" a="1"/>
  <c r="Z2434" i="1" a="1"/>
  <c r="V2137" i="1" a="1"/>
  <c r="X4078" i="1" a="1"/>
  <c r="X5394" i="1" a="1"/>
  <c r="Z1862" i="1" a="1"/>
  <c r="X2457" i="1" a="1"/>
  <c r="W1857" i="1" a="1"/>
  <c r="X1973" i="1" a="1"/>
  <c r="V881" i="1" a="1"/>
  <c r="X4019" i="1" a="1"/>
  <c r="W3259" i="1" a="1"/>
  <c r="V506" i="1" a="1"/>
  <c r="Z4362" i="1" a="1"/>
  <c r="X4378" i="1" a="1"/>
  <c r="Y1387" i="1" a="1"/>
  <c r="V4128" i="1" a="1"/>
  <c r="V1389" i="1" a="1"/>
  <c r="X3762" i="1" a="1"/>
  <c r="Y4019" i="1" a="1"/>
  <c r="Y4112" i="1" a="1"/>
  <c r="Z3848" i="1" a="1"/>
  <c r="Z5271" i="1" a="1"/>
  <c r="X5902" i="1" a="1"/>
  <c r="Y5170" i="1" a="1"/>
  <c r="Z1198" i="1" a="1"/>
  <c r="Z3492" i="1" a="1"/>
  <c r="X3763" i="1" a="1"/>
  <c r="Y2605" i="1" a="1"/>
  <c r="V2630" i="1" a="1"/>
  <c r="V1124" i="1" a="1"/>
  <c r="W423" i="1" a="1"/>
  <c r="Z4702" i="1" a="1"/>
  <c r="X463" i="1" a="1"/>
  <c r="W2424" i="1" a="1"/>
  <c r="Z4889" i="1" a="1"/>
  <c r="V1030" i="1" a="1"/>
  <c r="Z4568" i="1" a="1"/>
  <c r="V5290" i="1" a="1"/>
  <c r="Y2556" i="1" a="1"/>
  <c r="Z5940" i="1" a="1"/>
  <c r="Z4595" i="1" a="1"/>
  <c r="W1990" i="1" a="1"/>
  <c r="W5229" i="1" a="1"/>
  <c r="Z1094" i="1" a="1"/>
  <c r="V3559" i="1" a="1"/>
  <c r="V2710" i="1" a="1"/>
  <c r="Y2701" i="1" a="1"/>
  <c r="Z5942" i="1" a="1"/>
  <c r="V5242" i="1" a="1"/>
  <c r="Y1173" i="1" a="1"/>
  <c r="V3362" i="1" a="1"/>
  <c r="X3987" i="1" a="1"/>
  <c r="Y3251" i="1" a="1"/>
  <c r="W3596" i="1" a="1"/>
  <c r="Y1169" i="1" a="1"/>
  <c r="Z5138" i="1" a="1"/>
  <c r="V4721" i="1" a="1"/>
  <c r="X5254" i="1" a="1"/>
  <c r="Z3120" i="1" a="1"/>
  <c r="Z4933" i="1" a="1"/>
  <c r="Z108" i="1" a="1"/>
  <c r="W3172" i="1" a="1"/>
  <c r="X2005" i="1" a="1"/>
  <c r="V2587" i="1" a="1"/>
  <c r="Y1848" i="1" a="1"/>
  <c r="X1380" i="1" a="1"/>
  <c r="W1432" i="1" a="1"/>
  <c r="V4370" i="1" a="1"/>
  <c r="V4422" i="1" a="1"/>
  <c r="Z568" i="1" a="1"/>
  <c r="X5703" i="1" a="1"/>
  <c r="Z5272" i="1" a="1"/>
  <c r="Z5262" i="1" a="1"/>
  <c r="Z2021" i="1" a="1"/>
  <c r="Z430" i="1" a="1"/>
  <c r="Y3693" i="1" a="1"/>
  <c r="W1308" i="1" a="1"/>
  <c r="Z2179" i="1" a="1"/>
  <c r="X5735" i="1" a="1"/>
  <c r="Z4062" i="1" a="1"/>
  <c r="Z598" i="1" a="1"/>
  <c r="X4406" i="1" a="1"/>
  <c r="X3990" i="1" a="1"/>
  <c r="Z5919" i="1" a="1"/>
  <c r="X1401" i="1" a="1"/>
  <c r="X5353" i="1" a="1"/>
  <c r="Z4716" i="1" a="1"/>
  <c r="Z5466" i="1" a="1"/>
  <c r="X465" i="1" a="1"/>
  <c r="Z2029" i="1" a="1"/>
  <c r="X5369" i="1" a="1"/>
  <c r="Z3891" i="1" a="1"/>
  <c r="V2462" i="1" a="1"/>
  <c r="Y2778" i="1" a="1"/>
  <c r="X2014" i="1" a="1"/>
  <c r="Z5313" i="1" a="1"/>
  <c r="Z3123" i="1" a="1"/>
  <c r="X2745" i="1" a="1"/>
  <c r="Y4950" i="1" a="1"/>
  <c r="W1310" i="1" a="1"/>
  <c r="W5729" i="1" a="1"/>
  <c r="X5280" i="1" a="1"/>
  <c r="V1388" i="1" a="1"/>
  <c r="W528" i="1" a="1"/>
  <c r="W1294" i="1" a="1"/>
  <c r="Y3885" i="1" a="1"/>
  <c r="W2138" i="1" a="1"/>
  <c r="X5742" i="1" a="1"/>
  <c r="V516" i="1" a="1"/>
  <c r="V5456" i="1" a="1"/>
  <c r="Z1291" i="1" a="1"/>
  <c r="W857" i="1" a="1"/>
  <c r="X5403" i="1" a="1"/>
  <c r="Y3391" i="1" a="1"/>
  <c r="Y2563" i="1" a="1"/>
  <c r="Z1358" i="1" a="1"/>
  <c r="W2147" i="1" a="1"/>
  <c r="Y5390" i="1" a="1"/>
  <c r="Z3278" i="1" a="1"/>
  <c r="Y2761" i="1" a="1"/>
  <c r="V5401" i="1" a="1"/>
  <c r="Y552" i="1" a="1"/>
  <c r="Z1341" i="1" a="1"/>
  <c r="Z5902" i="1" a="1"/>
  <c r="W5378" i="1" a="1"/>
  <c r="Y2594" i="1" a="1"/>
  <c r="Z2935" i="1" a="1"/>
  <c r="Z5170" i="1" a="1"/>
  <c r="Y1221" i="1" a="1"/>
  <c r="X5426" i="1" a="1"/>
  <c r="V5465" i="1" a="1"/>
  <c r="Y3866" i="1" a="1"/>
  <c r="Z3374" i="1" a="1"/>
  <c r="Y2338" i="1" a="1"/>
  <c r="X4012" i="1" a="1"/>
  <c r="W5489" i="1" a="1"/>
  <c r="W1360" i="1" a="1"/>
  <c r="Y3386" i="1" a="1"/>
  <c r="X1391" i="1" a="1"/>
  <c r="Y5485" i="1" a="1"/>
  <c r="V2466" i="1" a="1"/>
  <c r="V309" i="1" a="1"/>
  <c r="X2121" i="1" a="1"/>
  <c r="V2624" i="1" a="1"/>
  <c r="Y1248" i="1" a="1"/>
  <c r="V3998" i="1" a="1"/>
  <c r="Z1213" i="1" a="1"/>
  <c r="V3323" i="1" a="1"/>
  <c r="Z3346" i="1" a="1"/>
  <c r="Z1060" i="1" a="1"/>
  <c r="Z375" i="1" a="1"/>
  <c r="W4352" i="1" a="1"/>
  <c r="Y1242" i="1" a="1"/>
  <c r="W3967" i="1" a="1"/>
  <c r="W5116" i="1" a="1"/>
  <c r="Z4722" i="1" a="1"/>
  <c r="Z4355" i="1" a="1"/>
  <c r="Y1775" i="1" a="1"/>
  <c r="X2322" i="1" a="1"/>
  <c r="W1765" i="1" a="1"/>
  <c r="V3458" i="1" a="1"/>
  <c r="W1809" i="1" a="1"/>
  <c r="Z5287" i="1" a="1"/>
  <c r="Y4352" i="1" a="1"/>
  <c r="W1118" i="1" a="1"/>
  <c r="Z393" i="1" a="1"/>
  <c r="V4736" i="1" a="1"/>
  <c r="W452" i="1" a="1"/>
  <c r="W880" i="1" a="1"/>
  <c r="Z3749" i="1" a="1"/>
  <c r="V1349" i="1" a="1"/>
  <c r="Y1823" i="1" a="1"/>
  <c r="X2068" i="1" a="1"/>
  <c r="Z1349" i="1" a="1"/>
  <c r="Y2171" i="1" a="1"/>
  <c r="Z5390" i="1" a="1"/>
  <c r="V1860" i="1" a="1"/>
  <c r="X1398" i="1" a="1"/>
  <c r="Y623" i="1" a="1"/>
  <c r="Z3254" i="1" a="1"/>
  <c r="Z5293" i="1" a="1"/>
  <c r="W35" i="1" a="1"/>
  <c r="Y5382" i="1" a="1"/>
  <c r="Y5746" i="1" a="1"/>
  <c r="X2384" i="1" a="1"/>
  <c r="V5360" i="1" a="1"/>
  <c r="Z5325" i="1" a="1"/>
  <c r="Y3137" i="1" a="1"/>
  <c r="Y2581" i="1" a="1"/>
  <c r="W5735" i="1" a="1"/>
  <c r="V1831" i="1" a="1"/>
  <c r="X593" i="1" a="1"/>
  <c r="W2587" i="1" a="1"/>
  <c r="Z4414" i="1" a="1"/>
  <c r="Y5907" i="1" a="1"/>
  <c r="Y4703" i="1" a="1"/>
  <c r="Y2957" i="1" a="1"/>
  <c r="X1346" i="1" a="1"/>
  <c r="Z5908" i="1" a="1"/>
  <c r="X4599" i="1" a="1"/>
  <c r="X5336" i="1" a="1"/>
  <c r="Y5914" i="1" a="1"/>
  <c r="Z5432" i="1" a="1"/>
  <c r="Y5800" i="1" a="1"/>
  <c r="X1935" i="1" a="1"/>
  <c r="Z5275" i="1" a="1"/>
  <c r="W905" i="1" a="1"/>
  <c r="W2922" i="1" a="1"/>
  <c r="Y2593" i="1" a="1"/>
  <c r="V4006" i="1" a="1"/>
  <c r="Y2193" i="1" a="1"/>
  <c r="X3499" i="1" a="1"/>
  <c r="W2618" i="1" a="1"/>
  <c r="W5424" i="1" a="1"/>
  <c r="W2959" i="1" a="1"/>
  <c r="V508" i="1" a="1"/>
  <c r="Z5482" i="1" a="1"/>
  <c r="W2190" i="1" a="1"/>
  <c r="W3989" i="1" a="1"/>
  <c r="W3123" i="1" a="1"/>
  <c r="V4007" i="1" a="1"/>
  <c r="Y2035" i="1" a="1"/>
  <c r="V2586" i="1" a="1"/>
  <c r="V597" i="1" a="1"/>
  <c r="X2944" i="1" a="1"/>
  <c r="Y4135" i="1" a="1"/>
  <c r="Z1721" i="1" a="1"/>
  <c r="V4149" i="1" a="1"/>
  <c r="X2617" i="1" a="1"/>
  <c r="Z4729" i="1" a="1"/>
  <c r="V5740" i="1" a="1"/>
  <c r="V4005" i="1" a="1"/>
  <c r="X2070" i="1" a="1"/>
  <c r="Y3880" i="1" a="1"/>
  <c r="W3173" i="1" a="1"/>
  <c r="Z2009" i="1" a="1"/>
  <c r="Y5352" i="1" a="1"/>
  <c r="V904" i="1" a="1"/>
  <c r="W2756" i="1" a="1"/>
  <c r="X1411" i="1" a="1"/>
  <c r="Y2752" i="1" a="1"/>
  <c r="V5261" i="1" a="1"/>
  <c r="W461" i="1" a="1"/>
  <c r="X3091" i="1" a="1"/>
  <c r="Y5488" i="1" a="1"/>
  <c r="W2002" i="1" a="1"/>
  <c r="V3686" i="1" a="1"/>
  <c r="V581" i="1" a="1"/>
  <c r="W3855" i="1" a="1"/>
  <c r="X595" i="1" a="1"/>
  <c r="X33" i="1" a="1"/>
  <c r="W3870" i="1" a="1"/>
  <c r="Y2141" i="1" a="1"/>
  <c r="Y292" i="1" a="1"/>
  <c r="Z17" i="1" a="1"/>
  <c r="W4910" i="1" a="1"/>
  <c r="Y3609" i="1" a="1"/>
  <c r="Y1317" i="1" a="1"/>
  <c r="Z3193" i="1" a="1"/>
  <c r="Y4893" i="1" a="1"/>
  <c r="X1077" i="1" a="1"/>
  <c r="V314" i="1" a="1"/>
  <c r="W3949" i="1" a="1"/>
  <c r="Y1252" i="1" a="1"/>
  <c r="V4622" i="1" a="1"/>
  <c r="V5124" i="1" a="1"/>
  <c r="Y3147" i="1" a="1"/>
  <c r="X5313" i="1" a="1"/>
  <c r="W1208" i="1" a="1"/>
  <c r="V2675" i="1" a="1"/>
  <c r="Y3562" i="1" a="1"/>
  <c r="Z5678" i="1" a="1"/>
  <c r="Y308" i="1" a="1"/>
  <c r="V3822" i="1" a="1"/>
  <c r="X2639" i="1" a="1"/>
  <c r="V1205" i="1" a="1"/>
  <c r="Y4952" i="1" a="1"/>
  <c r="W5145" i="1" a="1"/>
  <c r="V461" i="1" a="1"/>
  <c r="W1179" i="1" a="1"/>
  <c r="Y5190" i="1" a="1"/>
  <c r="V2725" i="1" a="1"/>
  <c r="W1297" i="1" a="1"/>
  <c r="W5317" i="1" a="1"/>
  <c r="Y2763" i="1" a="1"/>
  <c r="Z5330" i="1" a="1"/>
  <c r="W4775" i="1" a="1"/>
  <c r="W1324" i="1" a="1"/>
  <c r="W2338" i="1" a="1"/>
  <c r="X2166" i="1" a="1"/>
  <c r="V4402" i="1" a="1"/>
  <c r="Z3284" i="1" a="1"/>
  <c r="V5259" i="1" a="1"/>
  <c r="X2771" i="1" a="1"/>
  <c r="W1331" i="1" a="1"/>
  <c r="Z3859" i="1" a="1"/>
  <c r="W1309" i="1" a="1"/>
  <c r="W3684" i="1" a="1"/>
  <c r="V5337" i="1" a="1"/>
  <c r="V2149" i="1" a="1"/>
  <c r="Y4743" i="1" a="1"/>
  <c r="V1379" i="1" a="1"/>
  <c r="X509" i="1" a="1"/>
  <c r="X2067" i="1" a="1"/>
  <c r="Y2963" i="1" a="1"/>
  <c r="W4100" i="1" a="1"/>
  <c r="V2637" i="1" a="1"/>
  <c r="Y4729" i="1" a="1"/>
  <c r="X858" i="1" a="1"/>
  <c r="V1823" i="1" a="1"/>
  <c r="Z2637" i="1" a="1"/>
  <c r="V2552" i="1" a="1"/>
  <c r="X2489" i="1" a="1"/>
  <c r="W3506" i="1" a="1"/>
  <c r="W1263" i="1" a="1"/>
  <c r="Z2781" i="1" a="1"/>
  <c r="Y2590" i="1" a="1"/>
  <c r="Z5357" i="1" a="1"/>
  <c r="W3866" i="1" a="1"/>
  <c r="V2531" i="1" a="1"/>
  <c r="X2968" i="1" a="1"/>
  <c r="X1293" i="1" a="1"/>
  <c r="W1374" i="1" a="1"/>
  <c r="W516" i="1" a="1"/>
  <c r="Y1159" i="1" a="1"/>
  <c r="X5294" i="1" a="1"/>
  <c r="W2041" i="1" a="1"/>
  <c r="X525" i="1" a="1"/>
  <c r="Y3384" i="1" a="1"/>
  <c r="V3089" i="1" a="1"/>
  <c r="Y5338" i="1" a="1"/>
  <c r="X4915" i="1" a="1"/>
  <c r="V4740" i="1" a="1"/>
  <c r="V1934" i="1" a="1"/>
  <c r="X1353" i="1" a="1"/>
  <c r="Y2056" i="1" a="1"/>
  <c r="Z1339" i="1" a="1"/>
  <c r="W3098" i="1" a="1"/>
  <c r="Y2968" i="1" a="1"/>
  <c r="Y3123" i="1" a="1"/>
  <c r="Z395" i="1" a="1"/>
  <c r="W5359" i="1" a="1"/>
  <c r="W5754" i="1" a="1"/>
  <c r="Z3995" i="1" a="1"/>
  <c r="Z4050" i="1" a="1"/>
  <c r="W1396" i="1" a="1"/>
  <c r="X1855" i="1" a="1"/>
  <c r="V456" i="1" a="1"/>
  <c r="W3707" i="1" a="1"/>
  <c r="V3687" i="1" a="1"/>
  <c r="W5926" i="1" a="1"/>
  <c r="X538" i="1" a="1"/>
  <c r="X503" i="1" a="1"/>
  <c r="X2548" i="1" a="1"/>
  <c r="W566" i="1" a="1"/>
  <c r="W2937" i="1" a="1"/>
  <c r="X4431" i="1" a="1"/>
  <c r="W3746" i="1" a="1"/>
  <c r="V4022" i="1" a="1"/>
  <c r="Y5923" i="1" a="1"/>
  <c r="W3379" i="1" a="1"/>
  <c r="V2934" i="1" a="1"/>
  <c r="W619" i="1" a="1"/>
  <c r="W441" i="1" a="1"/>
  <c r="V2925" i="1" a="1"/>
  <c r="Y2143" i="1" a="1"/>
  <c r="Y2074" i="1" a="1"/>
  <c r="W3634" i="1" a="1"/>
  <c r="X519" i="1" a="1"/>
  <c r="Z2027" i="1" a="1"/>
  <c r="Y2433" i="1" a="1"/>
  <c r="X2202" i="1" a="1"/>
  <c r="V1366" i="1" a="1"/>
  <c r="V610" i="1" a="1"/>
  <c r="W3850" i="1" a="1"/>
  <c r="Z1391" i="1" a="1"/>
  <c r="X3739" i="1" a="1"/>
  <c r="Y4066" i="1" a="1"/>
  <c r="V2802" i="1" a="1"/>
  <c r="W2195" i="1" a="1"/>
  <c r="W4442" i="1" a="1"/>
  <c r="Y1401" i="1" a="1"/>
  <c r="X1534" i="1" a="1"/>
  <c r="W1898" i="1" a="1"/>
  <c r="V1556" i="1" a="1"/>
  <c r="Y3716" i="1" a="1"/>
  <c r="X3438" i="1" a="1"/>
  <c r="X2314" i="1" a="1"/>
  <c r="W1465" i="1" a="1"/>
  <c r="Y4462" i="1" a="1"/>
  <c r="V1849" i="1" a="1"/>
  <c r="X3279" i="1" a="1"/>
  <c r="Y3709" i="1" a="1"/>
  <c r="Y3429" i="1" a="1"/>
  <c r="Z645" i="1" a="1"/>
  <c r="W2802" i="1" a="1"/>
  <c r="Z683" i="1" a="1"/>
  <c r="V2814" i="1" a="1"/>
  <c r="W4168" i="1" a="1"/>
  <c r="W2309" i="1" a="1"/>
  <c r="Z5541" i="1" a="1"/>
  <c r="X3388" i="1" a="1"/>
  <c r="X715" i="1" a="1"/>
  <c r="Y2256" i="1" a="1"/>
  <c r="Z916" i="1" a="1"/>
  <c r="W4065" i="1" a="1"/>
  <c r="V2594" i="1" a="1"/>
  <c r="Y4149" i="1" a="1"/>
  <c r="Z1538" i="1" a="1"/>
  <c r="Z4267" i="1" a="1"/>
  <c r="V2990" i="1" a="1"/>
  <c r="Y2235" i="1" a="1"/>
  <c r="V2982" i="1" a="1"/>
  <c r="Y3427" i="1" a="1"/>
  <c r="X4073" i="1" a="1"/>
  <c r="W722" i="1" a="1"/>
  <c r="V5744" i="1" a="1"/>
  <c r="Z2829" i="1" a="1"/>
  <c r="Z1911" i="1" a="1"/>
  <c r="W3262" i="1" a="1"/>
  <c r="X2065" i="1" a="1"/>
  <c r="X597" i="1" a="1"/>
  <c r="X4208" i="1" a="1"/>
  <c r="Z2827" i="1" a="1"/>
  <c r="X1881" i="1" a="1"/>
  <c r="V4457" i="1" a="1"/>
  <c r="X4230" i="1" a="1"/>
  <c r="Z5506" i="1" a="1"/>
  <c r="Y2823" i="1" a="1"/>
  <c r="Z5568" i="1" a="1"/>
  <c r="W2808" i="1" a="1"/>
  <c r="X4436" i="1" a="1"/>
  <c r="X4993" i="1" a="1"/>
  <c r="Z2255" i="1" a="1"/>
  <c r="Y3138" i="1" a="1"/>
  <c r="Z4009" i="1" a="1"/>
  <c r="X626" i="1" a="1"/>
  <c r="W2598" i="1" a="1"/>
  <c r="Y5559" i="1" a="1"/>
  <c r="W2996" i="1" a="1"/>
  <c r="Z3663" i="1" a="1"/>
  <c r="V2837" i="1" a="1"/>
  <c r="W3257" i="1" a="1"/>
  <c r="Y5544" i="1" a="1"/>
  <c r="V674" i="1" a="1"/>
  <c r="Z5546" i="1" a="1"/>
  <c r="W1885" i="1" a="1"/>
  <c r="V5926" i="1" a="1"/>
  <c r="X4826" i="1" a="1"/>
  <c r="W4256" i="1" a="1"/>
  <c r="X554" i="1" a="1"/>
  <c r="V3505" i="1" a="1"/>
  <c r="Y544" i="1" a="1"/>
  <c r="W2742" i="1" a="1"/>
  <c r="Y4877" i="1" a="1"/>
  <c r="V1271" i="1" a="1"/>
  <c r="W3863" i="1" a="1"/>
  <c r="W3378" i="1" a="1"/>
  <c r="Z5726" i="1" a="1"/>
  <c r="V4753" i="1" a="1"/>
  <c r="W2916" i="1" a="1"/>
  <c r="Y5736" i="1" a="1"/>
  <c r="X1352" i="1" a="1"/>
  <c r="W4966" i="1" a="1"/>
  <c r="Y1423" i="1" a="1"/>
  <c r="X2637" i="1" a="1"/>
  <c r="V1354" i="1" a="1"/>
  <c r="W632" i="1" a="1"/>
  <c r="Y5472" i="1" a="1"/>
  <c r="Z4047" i="1" a="1"/>
  <c r="Z2745" i="1" a="1"/>
  <c r="V4970" i="1" a="1"/>
  <c r="X1381" i="1" a="1"/>
  <c r="V5426" i="1" a="1"/>
  <c r="W5456" i="1" a="1"/>
  <c r="Z2017" i="1" a="1"/>
  <c r="Z5312" i="1" a="1"/>
  <c r="X584" i="1" a="1"/>
  <c r="Y2494" i="1" a="1"/>
  <c r="W2153" i="1" a="1"/>
  <c r="V3624" i="1" a="1"/>
  <c r="X3864" i="1" a="1"/>
  <c r="Y4089" i="1" a="1"/>
  <c r="Y2473" i="1" a="1"/>
  <c r="X652" i="1" a="1"/>
  <c r="Y2537" i="1" a="1"/>
  <c r="Y2271" i="1" a="1"/>
  <c r="W3413" i="1" a="1"/>
  <c r="V1460" i="1" a="1"/>
  <c r="Z1490" i="1" a="1"/>
  <c r="X4878" i="1" a="1"/>
  <c r="V1439" i="1" a="1"/>
  <c r="V1537" i="1" a="1"/>
  <c r="X625" i="1" a="1"/>
  <c r="Y715" i="1" a="1"/>
  <c r="V1452" i="1" a="1"/>
  <c r="Z53" i="1" a="1"/>
  <c r="Y5411" i="1" a="1"/>
  <c r="V3098" i="1" a="1"/>
  <c r="Y4127" i="1" a="1"/>
  <c r="X720" i="1" a="1"/>
  <c r="V4238" i="1" a="1"/>
  <c r="Y4476" i="1" a="1"/>
  <c r="V4179" i="1" a="1"/>
  <c r="Y3437" i="1" a="1"/>
  <c r="X2284" i="1" a="1"/>
  <c r="Y5613" i="1" a="1"/>
  <c r="V3649" i="1" a="1"/>
  <c r="Z1479" i="1" a="1"/>
  <c r="V689" i="1" a="1"/>
  <c r="Y733" i="1" a="1"/>
  <c r="W3045" i="1" a="1"/>
  <c r="V3990" i="1" a="1"/>
  <c r="W2030" i="1" a="1"/>
  <c r="Y1890" i="1" a="1"/>
  <c r="Z4847" i="1" a="1"/>
  <c r="Z1445" i="1" a="1"/>
  <c r="Y2390" i="1" a="1"/>
  <c r="V4274" i="1" a="1"/>
  <c r="Y3526" i="1" a="1"/>
  <c r="V3397" i="1" a="1"/>
  <c r="Y674" i="1" a="1"/>
  <c r="W4280" i="1" a="1"/>
  <c r="Y78" i="1" a="1"/>
  <c r="V1584" i="1" a="1"/>
  <c r="X2528" i="1" a="1"/>
  <c r="W3869" i="1" a="1"/>
  <c r="V1297" i="1" a="1"/>
  <c r="X1851" i="1" a="1"/>
  <c r="X3186" i="1" a="1"/>
  <c r="W2324" i="1" a="1"/>
  <c r="Z4190" i="1" a="1"/>
  <c r="W890" i="1" a="1"/>
  <c r="X4151" i="1" a="1"/>
  <c r="W788" i="1" a="1"/>
  <c r="W4486" i="1" a="1"/>
  <c r="Y3202" i="1" a="1"/>
  <c r="Z3661" i="1" a="1"/>
  <c r="Y1463" i="1" a="1"/>
  <c r="V4446" i="1" a="1"/>
  <c r="X1610" i="1" a="1"/>
  <c r="Y2966" i="1" a="1"/>
  <c r="X5897" i="1" a="1"/>
  <c r="V5930" i="1" a="1"/>
  <c r="Z3107" i="1" a="1"/>
  <c r="Z2417" i="1" a="1"/>
  <c r="Y5492" i="1" a="1"/>
  <c r="W1421" i="1" a="1"/>
  <c r="Z3008" i="1" a="1"/>
  <c r="V1441" i="1" a="1"/>
  <c r="X712" i="1" a="1"/>
  <c r="W4792" i="1" a="1"/>
  <c r="Z5558" i="1" a="1"/>
  <c r="W1585" i="1" a="1"/>
  <c r="W2247" i="1" a="1"/>
  <c r="V914" i="1" a="1"/>
  <c r="V2241" i="1" a="1"/>
  <c r="X2181" i="1" a="1"/>
  <c r="V1405" i="1" a="1"/>
  <c r="W630" i="1" a="1"/>
  <c r="W2275" i="1" a="1"/>
  <c r="Y4052" i="1" a="1"/>
  <c r="Z720" i="1" a="1"/>
  <c r="X4428" i="1" a="1"/>
  <c r="V1918" i="1" a="1"/>
  <c r="Z4167" i="1" a="1"/>
  <c r="Y1536" i="1" a="1"/>
  <c r="W5494" i="1" a="1"/>
  <c r="Z3025" i="1" a="1"/>
  <c r="X3024" i="1" a="1"/>
  <c r="Z4206" i="1" a="1"/>
  <c r="Y3876" i="1" a="1"/>
  <c r="Y4005" i="1" a="1"/>
  <c r="W614" i="1" a="1"/>
  <c r="Z768" i="1" a="1"/>
  <c r="V2860" i="1" a="1"/>
  <c r="V2521" i="1" a="1"/>
  <c r="W5561" i="1" a="1"/>
  <c r="X3093" i="1" a="1"/>
  <c r="Z648" i="1" a="1"/>
  <c r="V3504" i="1" a="1"/>
  <c r="Y5471" i="1" a="1"/>
  <c r="Y3621" i="1" a="1"/>
  <c r="Y5459" i="1" a="1"/>
  <c r="X5464" i="1" a="1"/>
  <c r="Y1152" i="1" a="1"/>
  <c r="Y4696" i="1" a="1"/>
  <c r="V2048" i="1" a="1"/>
  <c r="Y2462" i="1" a="1"/>
  <c r="Y2582" i="1" a="1"/>
  <c r="X4013" i="1" a="1"/>
  <c r="W4434" i="1" a="1"/>
  <c r="Z3281" i="1" a="1"/>
  <c r="Y4111" i="1" a="1"/>
  <c r="X3685" i="1" a="1"/>
  <c r="W3499" i="1" a="1"/>
  <c r="Z2615" i="1" a="1"/>
  <c r="Z2936" i="1" a="1"/>
  <c r="X5768" i="1" a="1"/>
  <c r="Y5437" i="1" a="1"/>
  <c r="V1449" i="1" a="1"/>
  <c r="V3731" i="1" a="1"/>
  <c r="Y2931" i="1" a="1"/>
  <c r="W4771" i="1" a="1"/>
  <c r="V480" i="1" a="1"/>
  <c r="Y3867" i="1" a="1"/>
  <c r="Z2139" i="1" a="1"/>
  <c r="Z4094" i="1" a="1"/>
  <c r="Y3460" i="1" a="1"/>
  <c r="X610" i="1" a="1"/>
  <c r="X2259" i="1" a="1"/>
  <c r="V4851" i="1" a="1"/>
  <c r="V4158" i="1" a="1"/>
  <c r="V4917" i="1" a="1"/>
  <c r="Z5773" i="1" a="1"/>
  <c r="Y5554" i="1" a="1"/>
  <c r="X2385" i="1" a="1"/>
  <c r="X687" i="1" a="1"/>
  <c r="Z2816" i="1" a="1"/>
  <c r="Z4074" i="1" a="1"/>
  <c r="Z2326" i="1" a="1"/>
  <c r="W3418" i="1" a="1"/>
  <c r="X4021" i="1" a="1"/>
  <c r="V5434" i="1" a="1"/>
  <c r="W1429" i="1" a="1"/>
  <c r="Z717" i="1" a="1"/>
  <c r="Z791" i="1" a="1"/>
  <c r="V2510" i="1" a="1"/>
  <c r="Z890" i="1" a="1"/>
  <c r="Y4834" i="1" a="1"/>
  <c r="V3394" i="1" a="1"/>
  <c r="W1592" i="1" a="1"/>
  <c r="Y1472" i="1" a="1"/>
  <c r="X4831" i="1" a="1"/>
  <c r="W4149" i="1" a="1"/>
  <c r="X2061" i="1" a="1"/>
  <c r="V4812" i="1" a="1"/>
  <c r="X2006" i="1" a="1"/>
  <c r="Y2751" i="1" a="1"/>
  <c r="W1842" i="1" a="1"/>
  <c r="X709" i="1" a="1"/>
  <c r="W4925" i="1" a="1"/>
  <c r="Z1569" i="1" a="1"/>
  <c r="Y3108" i="1" a="1"/>
  <c r="X4450" i="1" a="1"/>
  <c r="Z1858" i="1" a="1"/>
  <c r="X730" i="1" a="1"/>
  <c r="Y645" i="1" a="1"/>
  <c r="X768" i="1" a="1"/>
  <c r="W3204" i="1" a="1"/>
  <c r="Z3693" i="1" a="1"/>
  <c r="W4454" i="1" a="1"/>
  <c r="Y2031" i="1" a="1"/>
  <c r="Y2014" i="1" a="1"/>
  <c r="X1388" i="1" a="1"/>
  <c r="X3409" i="1" a="1"/>
  <c r="Z3263" i="1" a="1"/>
  <c r="Z2298" i="1" a="1"/>
  <c r="Y802" i="1" a="1"/>
  <c r="X2278" i="1" a="1"/>
  <c r="V1890" i="1" a="1"/>
  <c r="X3642" i="1" a="1"/>
  <c r="Y1465" i="1" a="1"/>
  <c r="V5003" i="1" a="1"/>
  <c r="V1910" i="1" a="1"/>
  <c r="X69" i="1" a="1"/>
  <c r="W3653" i="1" a="1"/>
  <c r="Z1432" i="1" a="1"/>
  <c r="Y5480" i="1" a="1"/>
  <c r="Y2228" i="1" a="1"/>
  <c r="V727" i="1" a="1"/>
  <c r="V2268" i="1" a="1"/>
  <c r="W1580" i="1" a="1"/>
  <c r="Y5621" i="1" a="1"/>
  <c r="V4996" i="1" a="1"/>
  <c r="Z2287" i="1" a="1"/>
  <c r="V2835" i="1" a="1"/>
  <c r="X2831" i="1" a="1"/>
  <c r="V4036" i="1" a="1"/>
  <c r="V1500" i="1" a="1"/>
  <c r="V2981" i="1" a="1"/>
  <c r="Z1666" i="1" a="1"/>
  <c r="W2407" i="1" a="1"/>
  <c r="X2227" i="1" a="1"/>
  <c r="X3379" i="1" a="1"/>
  <c r="X1880" i="1" a="1"/>
  <c r="W4455" i="1" a="1"/>
  <c r="W2515" i="1" a="1"/>
  <c r="W4786" i="1" a="1"/>
  <c r="W1866" i="1" a="1"/>
  <c r="Z1912" i="1" a="1"/>
  <c r="V752" i="1" a="1"/>
  <c r="Z5750" i="1" a="1"/>
  <c r="Y1920" i="1" a="1"/>
  <c r="V5754" i="1" a="1"/>
  <c r="W1917" i="1" a="1"/>
  <c r="Y4105" i="1" a="1"/>
  <c r="W1413" i="1" a="1"/>
  <c r="Z1833" i="1" a="1"/>
  <c r="X5475" i="1" a="1"/>
  <c r="Y1508" i="1" a="1"/>
  <c r="W3877" i="1" a="1"/>
  <c r="V4878" i="1" a="1"/>
  <c r="Y4269" i="1" a="1"/>
  <c r="Y2159" i="1" a="1"/>
  <c r="Z5461" i="1" a="1"/>
  <c r="Z5317" i="1" a="1"/>
  <c r="Z2951" i="1" a="1"/>
  <c r="V4742" i="1" a="1"/>
  <c r="W3691" i="1" a="1"/>
  <c r="W4074" i="1" a="1"/>
  <c r="Y4956" i="1" a="1"/>
  <c r="W5325" i="1" a="1"/>
  <c r="Z104" i="1" a="1"/>
  <c r="V5706" i="1" a="1"/>
  <c r="Y3085" i="1" a="1"/>
  <c r="V1340" i="1" a="1"/>
  <c r="V5797" i="1" a="1"/>
  <c r="Y2941" i="1" a="1"/>
  <c r="Y4036" i="1" a="1"/>
  <c r="W2508" i="1" a="1"/>
  <c r="W1989" i="1" a="1"/>
  <c r="W2562" i="1" a="1"/>
  <c r="V2754" i="1" a="1"/>
  <c r="Y2770" i="1" a="1"/>
  <c r="V1294" i="1" a="1"/>
  <c r="W2226" i="1" a="1"/>
  <c r="Z497" i="1" a="1"/>
  <c r="Z5371" i="1" a="1"/>
  <c r="V2589" i="1" a="1"/>
  <c r="X5389" i="1" a="1"/>
  <c r="W5909" i="1" a="1"/>
  <c r="Z1311" i="1" a="1"/>
  <c r="Y2638" i="1" a="1"/>
  <c r="X4732" i="1" a="1"/>
  <c r="Z572" i="1" a="1"/>
  <c r="Y1904" i="1" a="1"/>
  <c r="W5492" i="1" a="1"/>
  <c r="Z652" i="1" a="1"/>
  <c r="X1544" i="1" a="1"/>
  <c r="X1450" i="1" a="1"/>
  <c r="Z5580" i="1" a="1"/>
  <c r="W2820" i="1" a="1"/>
  <c r="V1446" i="1" a="1"/>
  <c r="Y1491" i="1" a="1"/>
  <c r="Y2261" i="1" a="1"/>
  <c r="Z4823" i="1" a="1"/>
  <c r="X3719" i="1" a="1"/>
  <c r="W5455" i="1" a="1"/>
  <c r="W1262" i="1" a="1"/>
  <c r="Y2775" i="1" a="1"/>
  <c r="W4271" i="1" a="1"/>
  <c r="V4854" i="1" a="1"/>
  <c r="W1882" i="1" a="1"/>
  <c r="X3525" i="1" a="1"/>
  <c r="V5508" i="1" a="1"/>
  <c r="X1860" i="1" a="1"/>
  <c r="V4470" i="1" a="1"/>
  <c r="Z1480" i="1" a="1"/>
  <c r="W1582" i="1" a="1"/>
  <c r="Y1876" i="1" a="1"/>
  <c r="Y738" i="1" a="1"/>
  <c r="Y766" i="1" a="1"/>
  <c r="W1302" i="1" a="1"/>
  <c r="V4744" i="1" a="1"/>
  <c r="Z1410" i="1" a="1"/>
  <c r="Z2799" i="1" a="1"/>
  <c r="Y3901" i="1" a="1"/>
  <c r="W2599" i="1" a="1"/>
  <c r="X3442" i="1" a="1"/>
  <c r="Y4456" i="1" a="1"/>
  <c r="V4382" i="1" a="1"/>
  <c r="W1536" i="1" a="1"/>
  <c r="Y4169" i="1" a="1"/>
  <c r="X753" i="1" a="1"/>
  <c r="Z659" i="1" a="1"/>
  <c r="V4094" i="1" a="1"/>
  <c r="V725" i="1" a="1"/>
  <c r="W1348" i="1" a="1"/>
  <c r="X5346" i="1" a="1"/>
  <c r="W2229" i="1" a="1"/>
  <c r="W658" i="1" a="1"/>
  <c r="V1663" i="1" a="1"/>
  <c r="W2817" i="1" a="1"/>
  <c r="Z1635" i="1" a="1"/>
  <c r="Y1516" i="1" a="1"/>
  <c r="V2027" i="1" a="1"/>
  <c r="W3420" i="1" a="1"/>
  <c r="Z4227" i="1" a="1"/>
  <c r="X3422" i="1" a="1"/>
  <c r="Z2532" i="1" a="1"/>
  <c r="X3031" i="1" a="1"/>
  <c r="V2811" i="1" a="1"/>
  <c r="V4414" i="1" a="1"/>
  <c r="X5734" i="1" a="1"/>
  <c r="W4072" i="1" a="1"/>
  <c r="Z742" i="1" a="1"/>
  <c r="W4048" i="1" a="1"/>
  <c r="W4489" i="1" a="1"/>
  <c r="V1897" i="1" a="1"/>
  <c r="W3658" i="1" a="1"/>
  <c r="V4255" i="1" a="1"/>
  <c r="Z3177" i="1" a="1"/>
  <c r="V1532" i="1" a="1"/>
  <c r="W811" i="1" a="1"/>
  <c r="W4993" i="1" a="1"/>
  <c r="Z676" i="1" a="1"/>
  <c r="X4833" i="1" a="1"/>
  <c r="W2782" i="1" a="1"/>
  <c r="V1447" i="1" a="1"/>
  <c r="V5256" i="1" a="1"/>
  <c r="W4021" i="1" a="1"/>
  <c r="Z1422" i="1" a="1"/>
  <c r="Z4029" i="1" a="1"/>
  <c r="X3239" i="1" a="1"/>
  <c r="W2452" i="1" a="1"/>
  <c r="V5250" i="1" a="1"/>
  <c r="X2913" i="1" a="1"/>
  <c r="Z3324" i="1" a="1"/>
  <c r="W5120" i="1" a="1"/>
  <c r="W3588" i="1" a="1"/>
  <c r="V4673" i="1" a="1"/>
  <c r="Y2044" i="1" a="1"/>
  <c r="W4753" i="1" a="1"/>
  <c r="V496" i="1" a="1"/>
  <c r="V4378" i="1" a="1"/>
  <c r="V5894" i="1" a="1"/>
  <c r="Z5344" i="1" a="1"/>
  <c r="Z596" i="1" a="1"/>
  <c r="X2773" i="1" a="1"/>
  <c r="V4040" i="1" a="1"/>
  <c r="Z5741" i="1" a="1"/>
  <c r="X3169" i="1" a="1"/>
  <c r="Z4749" i="1" a="1"/>
  <c r="X1283" i="1" a="1"/>
  <c r="X4382" i="1" a="1"/>
  <c r="X3872" i="1" a="1"/>
  <c r="V441" i="1" a="1"/>
  <c r="Y2636" i="1" a="1"/>
  <c r="X1356" i="1" a="1"/>
  <c r="W3500" i="1" a="1"/>
  <c r="V1342" i="1" a="1"/>
  <c r="V3690" i="1" a="1"/>
  <c r="W1850" i="1" a="1"/>
  <c r="V66" i="1" a="1"/>
  <c r="W2471" i="1" a="1"/>
  <c r="Z4013" i="1" a="1"/>
  <c r="X1390" i="1" a="1"/>
  <c r="Z552" i="1" a="1"/>
  <c r="X3500" i="1" a="1"/>
  <c r="Z1272" i="1" a="1"/>
  <c r="Y5766" i="1" a="1"/>
  <c r="V5947" i="1" a="1"/>
  <c r="V1299" i="1" a="1"/>
  <c r="W5726" i="1" a="1"/>
  <c r="V3854" i="1" a="1"/>
  <c r="W2925" i="1" a="1"/>
  <c r="Y1931" i="1" a="1"/>
  <c r="X2763" i="1" a="1"/>
  <c r="Z3690" i="1" a="1"/>
  <c r="V2472" i="1" a="1"/>
  <c r="W1329" i="1" a="1"/>
  <c r="X4038" i="1" a="1"/>
  <c r="X3142" i="1" a="1"/>
  <c r="Y5187" i="1" a="1"/>
  <c r="W1364" i="1" a="1"/>
  <c r="Z4087" i="1" a="1"/>
  <c r="X4002" i="1" a="1"/>
  <c r="V5373" i="1" a="1"/>
  <c r="W3875" i="1" a="1"/>
  <c r="V601" i="1" a="1"/>
  <c r="W2755" i="1" a="1"/>
  <c r="Z3893" i="1" a="1"/>
  <c r="Z2456" i="1" a="1"/>
  <c r="V3391" i="1" a="1"/>
  <c r="Z5747" i="1" a="1"/>
  <c r="W3600" i="1" a="1"/>
  <c r="Z2950" i="1" a="1"/>
  <c r="V2495" i="1" a="1"/>
  <c r="V2474" i="1" a="1"/>
  <c r="V2020" i="1" a="1"/>
  <c r="Y4726" i="1" a="1"/>
  <c r="Z5259" i="1" a="1"/>
  <c r="W4700" i="1" a="1"/>
  <c r="W2317" i="1" a="1"/>
  <c r="W2747" i="1" a="1"/>
  <c r="Y3498" i="1" a="1"/>
  <c r="W1048" i="1" a="1"/>
  <c r="Y1050" i="1" a="1"/>
  <c r="V4549" i="1" a="1"/>
  <c r="Z4646" i="1" a="1"/>
  <c r="Y12" i="1" a="1"/>
  <c r="X2555" i="1" a="1"/>
  <c r="W18" i="1" a="1"/>
  <c r="V1334" i="1" a="1"/>
  <c r="X4603" i="1" a="1"/>
  <c r="W5045" i="1" a="1"/>
  <c r="Y3317" i="1" a="1"/>
  <c r="V3351" i="1" a="1"/>
  <c r="Z1811" i="1" a="1"/>
  <c r="X4740" i="1" a="1"/>
  <c r="Y2574" i="1" a="1"/>
  <c r="W5192" i="1" a="1"/>
  <c r="X5206" i="1" a="1"/>
  <c r="Y5148" i="1" a="1"/>
  <c r="Y11" i="1" a="1"/>
  <c r="V4615" i="1" a="1"/>
  <c r="Y3974" i="1" a="1"/>
  <c r="W4721" i="1" a="1"/>
  <c r="X3154" i="1" a="1"/>
  <c r="W108" i="1" a="1"/>
  <c r="V3605" i="1" a="1"/>
  <c r="Y549" i="1" a="1"/>
  <c r="Z1998" i="1" a="1"/>
  <c r="V1822" i="1" a="1"/>
  <c r="V2174" i="1" a="1"/>
  <c r="V1287" i="1" a="1"/>
  <c r="V4116" i="1" a="1"/>
  <c r="Y2588" i="1" a="1"/>
  <c r="Z4076" i="1" a="1"/>
  <c r="V4644" i="1" a="1"/>
  <c r="X3596" i="1" a="1"/>
  <c r="Y3989" i="1" a="1"/>
  <c r="X592" i="1" a="1"/>
  <c r="X3374" i="1" a="1"/>
  <c r="W1418" i="1" a="1"/>
  <c r="Z2006" i="1" a="1"/>
  <c r="V2748" i="1" a="1"/>
  <c r="Z3880" i="1" a="1"/>
  <c r="X1350" i="1" a="1"/>
  <c r="Z4396" i="1" a="1"/>
  <c r="X2954" i="1" a="1"/>
  <c r="Y3875" i="1" a="1"/>
  <c r="V2332" i="1" a="1"/>
  <c r="X3952" i="1" a="1"/>
  <c r="Y5217" i="1" a="1"/>
  <c r="Y4767" i="1" a="1"/>
  <c r="W602" i="1" a="1"/>
  <c r="Z2340" i="1" a="1"/>
  <c r="X2971" i="1" a="1"/>
  <c r="Z2335" i="1" a="1"/>
  <c r="Y104" i="1" a="1"/>
  <c r="V2060" i="1" a="1"/>
  <c r="Y545" i="1" a="1"/>
  <c r="V2202" i="1" a="1"/>
  <c r="V2042" i="1" a="1"/>
  <c r="Z5740" i="1" a="1"/>
  <c r="W1220" i="1" a="1"/>
  <c r="Z442" i="1" a="1"/>
  <c r="V487" i="1" a="1"/>
  <c r="W5750" i="1" a="1"/>
  <c r="W5417" i="1" a="1"/>
  <c r="V3467" i="1" a="1"/>
  <c r="W576" i="1" a="1"/>
  <c r="Z113" i="1" a="1"/>
  <c r="X4781" i="1" a="1"/>
  <c r="W5957" i="1" a="1"/>
  <c r="Z1412" i="1" a="1"/>
  <c r="W902" i="1" a="1"/>
  <c r="X3887" i="1" a="1"/>
  <c r="X2144" i="1" a="1"/>
  <c r="W5366" i="1" a="1"/>
  <c r="Z2588" i="1" a="1"/>
  <c r="X1208" i="1" a="1"/>
  <c r="V443" i="1" a="1"/>
  <c r="X3857" i="1" a="1"/>
  <c r="X4032" i="1" a="1"/>
  <c r="V282" i="1" a="1"/>
  <c r="Y1117" i="1" a="1"/>
  <c r="V5167" i="1" a="1"/>
  <c r="W1218" i="1" a="1"/>
  <c r="Y1349" i="1" a="1"/>
  <c r="Z5298" i="1" a="1"/>
  <c r="W4554" i="1" a="1"/>
  <c r="Y1783" i="1" a="1"/>
  <c r="V5083" i="1" a="1"/>
  <c r="W2609" i="1" a="1"/>
  <c r="V4716" i="1" a="1"/>
  <c r="W3193" i="1" a="1"/>
  <c r="Z2121" i="1" a="1"/>
  <c r="X3581" i="1" a="1"/>
  <c r="Z2491" i="1" a="1"/>
  <c r="X2566" i="1" a="1"/>
  <c r="Z276" i="1" a="1"/>
  <c r="W4582" i="1" a="1"/>
  <c r="Z235" i="1" a="1"/>
  <c r="W1037" i="1" a="1"/>
  <c r="X3363" i="1" a="1"/>
  <c r="X4696" i="1" a="1"/>
  <c r="W1174" i="1" a="1"/>
  <c r="V3958" i="1" a="1"/>
  <c r="Z5115" i="1" a="1"/>
  <c r="X5319" i="1" a="1"/>
  <c r="Z5236" i="1" a="1"/>
  <c r="W5230" i="1" a="1"/>
  <c r="X2616" i="1" a="1"/>
  <c r="Y2732" i="1" a="1"/>
  <c r="V4710" i="1" a="1"/>
  <c r="X3878" i="1" a="1"/>
  <c r="V2737" i="1" a="1"/>
  <c r="Y4372" i="1" a="1"/>
  <c r="Z2923" i="1" a="1"/>
  <c r="Y4407" i="1" a="1"/>
  <c r="Y2592" i="1" a="1"/>
  <c r="W5752" i="1" a="1"/>
  <c r="V567" i="1" a="1"/>
  <c r="V3602" i="1" a="1"/>
  <c r="Y4396" i="1" a="1"/>
  <c r="W4760" i="1" a="1"/>
  <c r="X5474" i="1" a="1"/>
  <c r="V1289" i="1" a="1"/>
  <c r="Z5416" i="1" a="1"/>
  <c r="W5326" i="1" a="1"/>
  <c r="Y2011" i="1" a="1"/>
  <c r="Z5425" i="1" a="1"/>
  <c r="Z571" i="1" a="1"/>
  <c r="Y2584" i="1" a="1"/>
  <c r="Z4105" i="1" a="1"/>
  <c r="V2336" i="1" a="1"/>
  <c r="X4034" i="1" a="1"/>
  <c r="X600" i="1" a="1"/>
  <c r="Y2925" i="1" a="1"/>
  <c r="W549" i="1" a="1"/>
  <c r="Z5393" i="1" a="1"/>
  <c r="X2776" i="1" a="1"/>
  <c r="Y1100" i="1" a="1"/>
  <c r="V431" i="1" a="1"/>
  <c r="X2156" i="1" a="1"/>
  <c r="Z1327" i="1" a="1"/>
  <c r="V1390" i="1" a="1"/>
  <c r="V535" i="1" a="1"/>
  <c r="W4713" i="1" a="1"/>
  <c r="W5914" i="1" a="1"/>
  <c r="W4702" i="1" a="1"/>
  <c r="X2477" i="1" a="1"/>
  <c r="Y1327" i="1" a="1"/>
  <c r="W3283" i="1" a="1"/>
  <c r="W5379" i="1" a="1"/>
  <c r="X875" i="1" a="1"/>
  <c r="W486" i="1" a="1"/>
  <c r="W551" i="1" a="1"/>
  <c r="Y2507" i="1" a="1"/>
  <c r="Z4140" i="1" a="1"/>
  <c r="X2161" i="1" a="1"/>
  <c r="W1341" i="1" a="1"/>
  <c r="W5727" i="1" a="1"/>
  <c r="W2945" i="1" a="1"/>
  <c r="Y4389" i="1" a="1"/>
  <c r="Y2736" i="1" a="1"/>
  <c r="X2769" i="1" a="1"/>
  <c r="V5365" i="1" a="1"/>
  <c r="W1855" i="1" a="1"/>
  <c r="V4026" i="1" a="1"/>
  <c r="Y4101" i="1" a="1"/>
  <c r="V872" i="1" a="1"/>
  <c r="Z1352" i="1" a="1"/>
  <c r="W2188" i="1" a="1"/>
  <c r="Z3734" i="1" a="1"/>
  <c r="X4912" i="1" a="1"/>
  <c r="Z4379" i="1" a="1"/>
  <c r="Z525" i="1" a="1"/>
  <c r="Z2775" i="1" a="1"/>
  <c r="W4014" i="1" a="1"/>
  <c r="V2040" i="1" a="1"/>
  <c r="Z1330" i="1" a="1"/>
  <c r="X1405" i="1" a="1"/>
  <c r="W481" i="1" a="1"/>
  <c r="V1827" i="1" a="1"/>
  <c r="W1229" i="1" a="1"/>
  <c r="V2477" i="1" a="1"/>
  <c r="Y4425" i="1" a="1"/>
  <c r="W5724" i="1" a="1"/>
  <c r="Z4743" i="1" a="1"/>
  <c r="Y5903" i="1" a="1"/>
  <c r="V2442" i="1" a="1"/>
  <c r="Y5761" i="1" a="1"/>
  <c r="W1994" i="1" a="1"/>
  <c r="W3893" i="1" a="1"/>
  <c r="V3696" i="1" a="1"/>
  <c r="V2037" i="1" a="1"/>
  <c r="Y2145" i="1" a="1"/>
  <c r="Z2607" i="1" a="1"/>
  <c r="Z4630" i="1" a="1"/>
  <c r="Z2575" i="1" a="1"/>
  <c r="Z5278" i="1" a="1"/>
  <c r="X498" i="1" a="1"/>
  <c r="V2494" i="1" a="1"/>
  <c r="Y3837" i="1" a="1"/>
  <c r="Y5064" i="1" a="1"/>
  <c r="V3079" i="1" a="1"/>
  <c r="W2488" i="1" a="1"/>
  <c r="Y3606" i="1" a="1"/>
  <c r="Y4657" i="1" a="1"/>
  <c r="W403" i="1" a="1"/>
  <c r="V1152" i="1" a="1"/>
  <c r="Z5368" i="1" a="1"/>
  <c r="X5223" i="1" a="1"/>
  <c r="V5696" i="1" a="1"/>
  <c r="V3809" i="1" a="1"/>
  <c r="X3312" i="1" a="1"/>
  <c r="V5074" i="1" a="1"/>
  <c r="X5140" i="1" a="1"/>
  <c r="X3608" i="1" a="1"/>
  <c r="V2320" i="1" a="1"/>
  <c r="X16" i="1" a="1"/>
  <c r="V1143" i="1" a="1"/>
  <c r="X5329" i="1" a="1"/>
  <c r="X4955" i="1" a="1"/>
  <c r="Y4357" i="1" a="1"/>
  <c r="X412" i="1" a="1"/>
  <c r="X3950" i="1" a="1"/>
  <c r="V3170" i="1" a="1"/>
  <c r="V1399" i="1" a="1"/>
  <c r="W1259" i="1" a="1"/>
  <c r="Y3745" i="1" a="1"/>
  <c r="Y543" i="1" a="1"/>
  <c r="X2503" i="1" a="1"/>
  <c r="V4772" i="1" a="1"/>
  <c r="Y5359" i="1" a="1"/>
  <c r="X36" i="1" a="1"/>
  <c r="X5352" i="1" a="1"/>
  <c r="Y2149" i="1" a="1"/>
  <c r="Z3728" i="1" a="1"/>
  <c r="Z4393" i="1" a="1"/>
  <c r="V2023" i="1" a="1"/>
  <c r="Z2381" i="1" a="1"/>
  <c r="W4731" i="1" a="1"/>
  <c r="V5909" i="1" a="1"/>
  <c r="W1298" i="1" a="1"/>
  <c r="Y554" i="1" a="1"/>
  <c r="X2759" i="1" a="1"/>
  <c r="W491" i="1" a="1"/>
  <c r="Y2340" i="1" a="1"/>
  <c r="W506" i="1" a="1"/>
  <c r="V118" i="1" a="1"/>
  <c r="W2939" i="1" a="1"/>
  <c r="X3860" i="1" a="1"/>
  <c r="Z4015" i="1" a="1"/>
  <c r="Z2042" i="1" a="1"/>
  <c r="X1145" i="1" a="1"/>
  <c r="V1308" i="1" a="1"/>
  <c r="Y2780" i="1" a="1"/>
  <c r="W1274" i="1" a="1"/>
  <c r="Z1849" i="1" a="1"/>
  <c r="Z2458" i="1" a="1"/>
  <c r="V1335" i="1" a="1"/>
  <c r="X4775" i="1" a="1"/>
  <c r="Y505" i="1" a="1"/>
  <c r="Z4380" i="1" a="1"/>
  <c r="V5344" i="1" a="1"/>
  <c r="V2152" i="1" a="1"/>
  <c r="V5428" i="1" a="1"/>
  <c r="V5249" i="1" a="1"/>
  <c r="X5381" i="1" a="1"/>
  <c r="Z3382" i="1" a="1"/>
  <c r="Y5711" i="1" a="1"/>
  <c r="W5762" i="1" a="1"/>
  <c r="Z3097" i="1" a="1"/>
  <c r="Z1284" i="1" a="1"/>
  <c r="X3391" i="1" a="1"/>
  <c r="X5359" i="1" a="1"/>
  <c r="Z4042" i="1" a="1"/>
  <c r="V5705" i="1" a="1"/>
  <c r="W1847" i="1" a="1"/>
  <c r="V3284" i="1" a="1"/>
  <c r="V3382" i="1" a="1"/>
  <c r="X2189" i="1" a="1"/>
  <c r="V3257" i="1" a="1"/>
  <c r="W881" i="1" a="1"/>
  <c r="X2132" i="1" a="1"/>
  <c r="V3892" i="1" a="1"/>
  <c r="V1372" i="1" a="1"/>
  <c r="X4074" i="1" a="1"/>
  <c r="Z4014" i="1" a="1"/>
  <c r="Z2925" i="1" a="1"/>
  <c r="Y4408" i="1" a="1"/>
  <c r="V1270" i="1" a="1"/>
  <c r="V4436" i="1" a="1"/>
  <c r="W4020" i="1" a="1"/>
  <c r="X4061" i="1" a="1"/>
  <c r="Y5436" i="1" a="1"/>
  <c r="Y1326" i="1" a="1"/>
  <c r="V4713" i="1" a="1"/>
  <c r="V2173" i="1" a="1"/>
  <c r="Y3366" i="1" a="1"/>
  <c r="W2191" i="1" a="1"/>
  <c r="W4764" i="1" a="1"/>
  <c r="X2205" i="1" a="1"/>
  <c r="Z2007" i="1" a="1"/>
  <c r="W4431" i="1" a="1"/>
  <c r="V1832" i="1" a="1"/>
  <c r="Z2227" i="1" a="1"/>
  <c r="Z2472" i="1" a="1"/>
  <c r="V4590" i="1" a="1"/>
  <c r="X5189" i="1" a="1"/>
  <c r="W1216" i="1" a="1"/>
  <c r="X5123" i="1" a="1"/>
  <c r="Z3993" i="1" a="1"/>
  <c r="Z5289" i="1" a="1"/>
  <c r="W5946" i="1" a="1"/>
  <c r="W5047" i="1" a="1"/>
  <c r="X4570" i="1" a="1"/>
  <c r="Z3964" i="1" a="1"/>
  <c r="Z4985" i="1" a="1"/>
  <c r="V4671" i="1" a="1"/>
  <c r="V1137" i="1" a="1"/>
  <c r="Z398" i="1" a="1"/>
  <c r="W1313" i="1" a="1"/>
  <c r="Y4674" i="1" a="1"/>
  <c r="Z1088" i="1" a="1"/>
  <c r="X378" i="1" a="1"/>
  <c r="W4547" i="1" a="1"/>
  <c r="X1058" i="1" a="1"/>
  <c r="Y3582" i="1" a="1"/>
  <c r="V4987" i="1" a="1"/>
  <c r="Z2727" i="1" a="1"/>
  <c r="Y385" i="1" a="1"/>
  <c r="V4332" i="1" a="1"/>
  <c r="Z4735" i="1" a="1"/>
  <c r="Z2580" i="1" a="1"/>
  <c r="V1210" i="1" a="1"/>
  <c r="Z1199" i="1" a="1"/>
  <c r="X2719" i="1" a="1"/>
  <c r="Y5324" i="1" a="1"/>
  <c r="X557" i="1" a="1"/>
  <c r="Y1285" i="1" a="1"/>
  <c r="Z550" i="1" a="1"/>
  <c r="Z1380" i="1" a="1"/>
  <c r="Y3503" i="1" a="1"/>
  <c r="Y5728" i="1" a="1"/>
  <c r="Y1342" i="1" a="1"/>
  <c r="Z4390" i="1" a="1"/>
  <c r="Z2740" i="1" a="1"/>
  <c r="W2179" i="1" a="1"/>
  <c r="Y4008" i="1" a="1"/>
  <c r="V3876" i="1" a="1"/>
  <c r="X3691" i="1" a="1"/>
  <c r="Y5117" i="1" a="1"/>
  <c r="V1295" i="1" a="1"/>
  <c r="V2638" i="1" a="1"/>
  <c r="Y2930" i="1" a="1"/>
  <c r="V2188" i="1" a="1"/>
  <c r="V2448" i="1" a="1"/>
  <c r="Y2384" i="1" a="1"/>
  <c r="Z3088" i="1" a="1"/>
  <c r="V1296" i="1" a="1"/>
  <c r="V2038" i="1" a="1"/>
  <c r="X507" i="1" a="1"/>
  <c r="Z4382" i="1" a="1"/>
  <c r="Z5354" i="1" a="1"/>
  <c r="Y2161" i="1" a="1"/>
  <c r="X4331" i="1" a="1"/>
  <c r="Y1328" i="1" a="1"/>
  <c r="X5895" i="1" a="1"/>
  <c r="Z4744" i="1" a="1"/>
  <c r="W637" i="1" a="1"/>
  <c r="V3858" i="1" a="1"/>
  <c r="V522" i="1" a="1"/>
  <c r="Z5738" i="1" a="1"/>
  <c r="X467" i="1" a="1"/>
  <c r="Y3376" i="1" a="1"/>
  <c r="Z1309" i="1" a="1"/>
  <c r="W1383" i="1" a="1"/>
  <c r="Z4739" i="1" a="1"/>
  <c r="X1183" i="1" a="1"/>
  <c r="Y5368" i="1" a="1"/>
  <c r="W4040" i="1" a="1"/>
  <c r="X1934" i="1" a="1"/>
  <c r="Y1438" i="1" a="1"/>
  <c r="Y5703" i="1" a="1"/>
  <c r="Y5310" i="1" a="1"/>
  <c r="Z4066" i="1" a="1"/>
  <c r="Z5329" i="1" a="1"/>
  <c r="W4423" i="1" a="1"/>
  <c r="Z2142" i="1" a="1"/>
  <c r="Y634" i="1" a="1"/>
  <c r="X5425" i="1" a="1"/>
  <c r="X4039" i="1" a="1"/>
  <c r="W3088" i="1" a="1"/>
  <c r="X3586" i="1" a="1"/>
  <c r="V1199" i="1" a="1"/>
  <c r="Y2506" i="1" a="1"/>
  <c r="X4433" i="1" a="1"/>
  <c r="Z2187" i="1" a="1"/>
  <c r="Z3757" i="1" a="1"/>
  <c r="V2208" i="1" a="1"/>
  <c r="W5340" i="1" a="1"/>
  <c r="V5136" i="1" a="1"/>
  <c r="X4033" i="1" a="1"/>
  <c r="Z2332" i="1" a="1"/>
  <c r="X5375" i="1" a="1"/>
  <c r="X2469" i="1" a="1"/>
  <c r="X5920" i="1" a="1"/>
  <c r="Y5182" i="1" a="1"/>
  <c r="V3492" i="1" a="1"/>
  <c r="X3733" i="1" a="1"/>
  <c r="V4095" i="1" a="1"/>
  <c r="Z5912" i="1" a="1"/>
  <c r="X5797" i="1" a="1"/>
  <c r="X5343" i="1" a="1"/>
  <c r="Y557" i="1" a="1"/>
  <c r="W4365" i="1" a="1"/>
  <c r="Z4118" i="1" a="1"/>
  <c r="Z3613" i="1" a="1"/>
  <c r="V4722" i="1" a="1"/>
  <c r="Y5454" i="1" a="1"/>
  <c r="Y3626" i="1" a="1"/>
  <c r="W5800" i="1" a="1"/>
  <c r="Z1283" i="1" a="1"/>
  <c r="X621" i="1" a="1"/>
  <c r="W2439" i="1" a="1"/>
  <c r="V2032" i="1" a="1"/>
  <c r="Y3495" i="1" a="1"/>
  <c r="V5197" i="1" a="1"/>
  <c r="Y602" i="1" a="1"/>
  <c r="V3100" i="1" a="1"/>
  <c r="W577" i="1" a="1"/>
  <c r="Z3706" i="1" a="1"/>
  <c r="Y3426" i="1" a="1"/>
  <c r="Y3477" i="1" a="1"/>
  <c r="V1582" i="1" a="1"/>
  <c r="X1882" i="1" a="1"/>
  <c r="V4458" i="1" a="1"/>
  <c r="Z1905" i="1" a="1"/>
  <c r="Z1632" i="1" a="1"/>
  <c r="Z719" i="1" a="1"/>
  <c r="W3904" i="1" a="1"/>
  <c r="Z2984" i="1" a="1"/>
  <c r="Y4274" i="1" a="1"/>
  <c r="W4995" i="1" a="1"/>
  <c r="V2211" i="1" a="1"/>
  <c r="Z2193" i="1" a="1"/>
  <c r="V3187" i="1" a="1"/>
  <c r="Y2274" i="1" a="1"/>
  <c r="Y3710" i="1" a="1"/>
  <c r="Y717" i="1" a="1"/>
  <c r="Y1853" i="1" a="1"/>
  <c r="Y1524" i="1" a="1"/>
  <c r="Z2790" i="1" a="1"/>
  <c r="V4398" i="1" a="1"/>
  <c r="V1912" i="1" a="1"/>
  <c r="W5753" i="1" a="1"/>
  <c r="W4811" i="1" a="1"/>
  <c r="W2982" i="1" a="1"/>
  <c r="Y1614" i="1" a="1"/>
  <c r="Z1233" i="1" a="1"/>
  <c r="Y2157" i="1" a="1"/>
  <c r="Z2271" i="1" a="1"/>
  <c r="W1593" i="1" a="1"/>
  <c r="W4194" i="1" a="1"/>
  <c r="Z1494" i="1" a="1"/>
  <c r="Z1878" i="1" a="1"/>
  <c r="X781" i="1" a="1"/>
  <c r="Y5542" i="1" a="1"/>
  <c r="W2070" i="1" a="1"/>
  <c r="Z4480" i="1" a="1"/>
  <c r="Z4233" i="1" a="1"/>
  <c r="W1526" i="1" a="1"/>
  <c r="V1566" i="1" a="1"/>
  <c r="W1629" i="1" a="1"/>
  <c r="V2246" i="1" a="1"/>
  <c r="Z592" i="1" a="1"/>
  <c r="Z4196" i="1" a="1"/>
  <c r="W4448" i="1" a="1"/>
  <c r="W2975" i="1" a="1"/>
  <c r="X769" i="1" a="1"/>
  <c r="Z2076" i="1" a="1"/>
  <c r="X1601" i="1" a="1"/>
  <c r="Y5500" i="1" a="1"/>
  <c r="W4410" i="1" a="1"/>
  <c r="Z734" i="1" a="1"/>
  <c r="W4144" i="1" a="1"/>
  <c r="Z3407" i="1" a="1"/>
  <c r="V2295" i="1" a="1"/>
  <c r="W5458" i="1" a="1"/>
  <c r="Y2748" i="1" a="1"/>
  <c r="Y2207" i="1" a="1"/>
  <c r="W4484" i="1" a="1"/>
  <c r="X5582" i="1" a="1"/>
  <c r="W3640" i="1" a="1"/>
  <c r="Y1717" i="1" a="1"/>
  <c r="W793" i="1" a="1"/>
  <c r="V667" i="1" a="1"/>
  <c r="Y5773" i="1" a="1"/>
  <c r="V4073" i="1" a="1"/>
  <c r="W3021" i="1" a="1"/>
  <c r="Z3419" i="1" a="1"/>
  <c r="V4113" i="1" a="1"/>
  <c r="Z2272" i="1" a="1"/>
  <c r="X4249" i="1" a="1"/>
  <c r="Z3118" i="1" a="1"/>
  <c r="Y2455" i="1" a="1"/>
  <c r="W543" i="1" a="1"/>
  <c r="W2046" i="1" a="1"/>
  <c r="Y5343" i="1" a="1"/>
  <c r="Y3868" i="1" a="1"/>
  <c r="V4750" i="1" a="1"/>
  <c r="X2445" i="1" a="1"/>
  <c r="Y2218" i="1" a="1"/>
  <c r="V5157" i="1" a="1"/>
  <c r="W438" i="1" a="1"/>
  <c r="V5448" i="1" a="1"/>
  <c r="V4778" i="1" a="1"/>
  <c r="W2583" i="1" a="1"/>
  <c r="Y3615" i="1" a="1"/>
  <c r="X114" i="1" a="1"/>
  <c r="Z5387" i="1" a="1"/>
  <c r="W2781" i="1" a="1"/>
  <c r="V4024" i="1" a="1"/>
  <c r="X4067" i="1" a="1"/>
  <c r="W1127" i="1" a="1"/>
  <c r="Z1299" i="1" a="1"/>
  <c r="Y895" i="1" a="1"/>
  <c r="Y3173" i="1" a="1"/>
  <c r="X5927" i="1" a="1"/>
  <c r="W2433" i="1" a="1"/>
  <c r="Z1321" i="1" a="1"/>
  <c r="W2185" i="1" a="1"/>
  <c r="X492" i="1" a="1"/>
  <c r="Y589" i="1" a="1"/>
  <c r="V5331" i="1" a="1"/>
  <c r="V2974" i="1" a="1"/>
  <c r="Z1282" i="1" a="1"/>
  <c r="X570" i="1" a="1"/>
  <c r="X4129" i="1" a="1"/>
  <c r="V668" i="1" a="1"/>
  <c r="V4236" i="1" a="1"/>
  <c r="Y3480" i="1" a="1"/>
  <c r="Y4192" i="1" a="1"/>
  <c r="V2321" i="1" a="1"/>
  <c r="X778" i="1" a="1"/>
  <c r="Y4050" i="1" a="1"/>
  <c r="Y5535" i="1" a="1"/>
  <c r="Z4103" i="1" a="1"/>
  <c r="V734" i="1" a="1"/>
  <c r="Z4989" i="1" a="1"/>
  <c r="V1840" i="1" a="1"/>
  <c r="Z2922" i="1" a="1"/>
  <c r="Y4419" i="1" a="1"/>
  <c r="Z1874" i="1" a="1"/>
  <c r="W773" i="1" a="1"/>
  <c r="Y1478" i="1" a="1"/>
  <c r="W1656" i="1" a="1"/>
  <c r="W1520" i="1" a="1"/>
  <c r="X4488" i="1" a="1"/>
  <c r="W1524" i="1" a="1"/>
  <c r="V1893" i="1" a="1"/>
  <c r="X3427" i="1" a="1"/>
  <c r="W2258" i="1" a="1"/>
  <c r="Z2408" i="1" a="1"/>
  <c r="Z1544" i="1" a="1"/>
  <c r="V2942" i="1" a="1"/>
  <c r="V2501" i="1" a="1"/>
  <c r="X4434" i="1" a="1"/>
  <c r="X4207" i="1" a="1"/>
  <c r="Y1659" i="1" a="1"/>
  <c r="X2813" i="1" a="1"/>
  <c r="X3040" i="1" a="1"/>
  <c r="Z1512" i="1" a="1"/>
  <c r="Y4381" i="1" a="1"/>
  <c r="X5496" i="1" a="1"/>
  <c r="V122" i="1" a="1"/>
  <c r="Y4797" i="1" a="1"/>
  <c r="Z4090" i="1" a="1"/>
  <c r="Y3029" i="1" a="1"/>
  <c r="W2521" i="1" a="1"/>
  <c r="X3726" i="1" a="1"/>
  <c r="X2506" i="1" a="1"/>
  <c r="Z3383" i="1" a="1"/>
  <c r="V4089" i="1" a="1"/>
  <c r="V778" i="1" a="1"/>
  <c r="Y1467" i="1" a="1"/>
  <c r="Z1663" i="1" a="1"/>
  <c r="Z4789" i="1" a="1"/>
  <c r="Y632" i="1" a="1"/>
  <c r="Y1486" i="1" a="1"/>
  <c r="Z3771" i="1" a="1"/>
  <c r="X2988" i="1" a="1"/>
  <c r="V1902" i="1" a="1"/>
  <c r="Y1568" i="1" a="1"/>
  <c r="Y3440" i="1" a="1"/>
  <c r="X3742" i="1" a="1"/>
  <c r="V5467" i="1" a="1"/>
  <c r="W4068" i="1" a="1"/>
  <c r="V3651" i="1" a="1"/>
  <c r="X3507" i="1" a="1"/>
  <c r="X3016" i="1" a="1"/>
  <c r="V3179" i="1" a="1"/>
  <c r="X909" i="1" a="1"/>
  <c r="Y2245" i="1" a="1"/>
  <c r="Z4483" i="1" a="1"/>
  <c r="W2819" i="1" a="1"/>
  <c r="Y5589" i="1" a="1"/>
  <c r="W771" i="1" a="1"/>
  <c r="V5614" i="1" a="1"/>
  <c r="Y1552" i="1" a="1"/>
  <c r="X1458" i="1" a="1"/>
  <c r="V1427" i="1" a="1"/>
  <c r="V571" i="1" a="1"/>
  <c r="W1426" i="1" a="1"/>
  <c r="W909" i="1" a="1"/>
  <c r="X614" i="1" a="1"/>
  <c r="Y4817" i="1" a="1"/>
  <c r="Y4151" i="1" a="1"/>
  <c r="Y1539" i="1" a="1"/>
  <c r="X4205" i="1" a="1"/>
  <c r="Y5603" i="1" a="1"/>
  <c r="X1520" i="1" a="1"/>
  <c r="Y1697" i="1" a="1"/>
  <c r="X44" i="1" a="1"/>
  <c r="W4244" i="1" a="1"/>
  <c r="X4768" i="1" a="1"/>
  <c r="Y526" i="1" a="1"/>
  <c r="W5948" i="1" a="1"/>
  <c r="V4845" i="1" a="1"/>
  <c r="Z3111" i="1" a="1"/>
  <c r="Z2803" i="1" a="1"/>
  <c r="Z1379" i="1" a="1"/>
  <c r="W5389" i="1" a="1"/>
  <c r="X5356" i="1" a="1"/>
  <c r="Y563" i="1" a="1"/>
  <c r="V116" i="1" a="1"/>
  <c r="V5707" i="1" a="1"/>
  <c r="Z625" i="1" a="1"/>
  <c r="Z3884" i="1" a="1"/>
  <c r="W2630" i="1" a="1"/>
  <c r="Y4708" i="1" a="1"/>
  <c r="X4133" i="1" a="1"/>
  <c r="W2148" i="1" a="1"/>
  <c r="Z5896" i="1" a="1"/>
  <c r="Y1268" i="1" a="1"/>
  <c r="Z2211" i="1" a="1"/>
  <c r="Y2453" i="1" a="1"/>
  <c r="V3703" i="1" a="1"/>
  <c r="X573" i="1" a="1"/>
  <c r="V2133" i="1" a="1"/>
  <c r="Z4955" i="1" a="1"/>
  <c r="X5407" i="1" a="1"/>
  <c r="V3743" i="1" a="1"/>
  <c r="V2143" i="1" a="1"/>
  <c r="V1843" i="1" a="1"/>
  <c r="W510" i="1" a="1"/>
  <c r="Z4762" i="1" a="1"/>
  <c r="V5922" i="1" a="1"/>
  <c r="W4364" i="1" a="1"/>
  <c r="Y5751" i="1" a="1"/>
  <c r="Y1373" i="1" a="1"/>
  <c r="Y4738" i="1" a="1"/>
  <c r="Y2504" i="1" a="1"/>
  <c r="V4107" i="1" a="1"/>
  <c r="Z1478" i="1" a="1"/>
  <c r="Z3026" i="1" a="1"/>
  <c r="W2828" i="1" a="1"/>
  <c r="V2848" i="1" a="1"/>
  <c r="Y3512" i="1" a="1"/>
  <c r="Y1840" i="1" a="1"/>
  <c r="W1525" i="1" a="1"/>
  <c r="Y1856" i="1" a="1"/>
  <c r="X1527" i="1" a="1"/>
  <c r="Z2249" i="1" a="1"/>
  <c r="Y3261" i="1" a="1"/>
  <c r="V4799" i="1" a="1"/>
  <c r="X4771" i="1" a="1"/>
  <c r="X3694" i="1" a="1"/>
  <c r="Z4916" i="1" a="1"/>
  <c r="Z5527" i="1" a="1"/>
  <c r="Y4863" i="1" a="1"/>
  <c r="W2385" i="1" a="1"/>
  <c r="W1699" i="1" a="1"/>
  <c r="Z3031" i="1" a="1"/>
  <c r="Y4270" i="1" a="1"/>
  <c r="Y2993" i="1" a="1"/>
  <c r="X2987" i="1" a="1"/>
  <c r="Z1593" i="1" a="1"/>
  <c r="X3649" i="1" a="1"/>
  <c r="Z4082" i="1" a="1"/>
  <c r="W4254" i="1" a="1"/>
  <c r="Z2066" i="1" a="1"/>
  <c r="W37" i="1" a="1"/>
  <c r="V3389" i="1" a="1"/>
  <c r="Y734" i="1" a="1"/>
  <c r="Z5599" i="1" a="1"/>
  <c r="Z1589" i="1" a="1"/>
  <c r="Z3758" i="1" a="1"/>
  <c r="W3017" i="1" a="1"/>
  <c r="W1474" i="1" a="1"/>
  <c r="Z4473" i="1" a="1"/>
  <c r="V5495" i="1" a="1"/>
  <c r="Y4996" i="1" a="1"/>
  <c r="V1496" i="1" a="1"/>
  <c r="Y5614" i="1" a="1"/>
  <c r="Z3518" i="1" a="1"/>
  <c r="X585" i="1" a="1"/>
  <c r="W1997" i="1" a="1"/>
  <c r="X3882" i="1" a="1"/>
  <c r="Y3646" i="1" a="1"/>
  <c r="W4859" i="1" a="1"/>
  <c r="Z4805" i="1" a="1"/>
  <c r="V1707" i="1" a="1"/>
  <c r="W3480" i="1" a="1"/>
  <c r="W4171" i="1" a="1"/>
  <c r="Z2600" i="1" a="1"/>
  <c r="W5623" i="1" a="1"/>
  <c r="X2306" i="1" a="1"/>
  <c r="W3662" i="1" a="1"/>
  <c r="X4254" i="1" a="1"/>
  <c r="Z714" i="1" a="1"/>
  <c r="X3250" i="1" a="1"/>
  <c r="X3741" i="1" a="1"/>
  <c r="V4268" i="1" a="1"/>
  <c r="X4811" i="1" a="1"/>
  <c r="Y1879" i="1" a="1"/>
  <c r="X4282" i="1" a="1"/>
  <c r="X4126" i="1" a="1"/>
  <c r="Y5551" i="1" a="1"/>
  <c r="Z5520" i="1" a="1"/>
  <c r="X5748" i="1" a="1"/>
  <c r="V5502" i="1" a="1"/>
  <c r="V4192" i="1" a="1"/>
  <c r="X5497" i="1" a="1"/>
  <c r="W1548" i="1" a="1"/>
  <c r="W1615" i="1" a="1"/>
  <c r="X1916" i="1" a="1"/>
  <c r="W1820" i="1" a="1"/>
  <c r="Z563" i="1" a="1"/>
  <c r="W5766" i="1" a="1"/>
  <c r="Y767" i="1" a="1"/>
  <c r="Y2264" i="1" a="1"/>
  <c r="W4796" i="1" a="1"/>
  <c r="W649" i="1" a="1"/>
  <c r="Z796" i="1" a="1"/>
  <c r="V3433" i="1" a="1"/>
  <c r="X1425" i="1" a="1"/>
  <c r="W1588" i="1" a="1"/>
  <c r="W4262" i="1" a="1"/>
  <c r="Y2294" i="1" a="1"/>
  <c r="Y79" i="1" a="1"/>
  <c r="X2216" i="1" a="1"/>
  <c r="V3873" i="1" a="1"/>
  <c r="Z1466" i="1" a="1"/>
  <c r="W1515" i="1" a="1"/>
  <c r="W654" i="1" a="1"/>
  <c r="X2539" i="1" a="1"/>
  <c r="Z660" i="1" a="1"/>
  <c r="W4055" i="1" a="1"/>
  <c r="W624" i="1" a="1"/>
  <c r="V5372" i="1" a="1"/>
  <c r="W3745" i="1" a="1"/>
  <c r="Y3884" i="1" a="1"/>
  <c r="W2470" i="1" a="1"/>
  <c r="Z1411" i="1" a="1"/>
  <c r="Y4658" i="1" a="1"/>
  <c r="Y5306" i="1" a="1"/>
  <c r="Z1840" i="1" a="1"/>
  <c r="W2958" i="1" a="1"/>
  <c r="W2135" i="1" a="1"/>
  <c r="Y5351" i="1" a="1"/>
  <c r="Y2238" i="1" a="1"/>
  <c r="Z3732" i="1" a="1"/>
  <c r="V1453" i="1" a="1"/>
  <c r="Z5893" i="1" a="1"/>
  <c r="X5354" i="1" a="1"/>
  <c r="Y5156" i="1" a="1"/>
  <c r="V1345" i="1" a="1"/>
  <c r="Z4116" i="1" a="1"/>
  <c r="Z2157" i="1" a="1"/>
  <c r="X3745" i="1" a="1"/>
  <c r="Z536" i="1" a="1"/>
  <c r="V1328" i="1" a="1"/>
  <c r="Y1404" i="1" a="1"/>
  <c r="X2751" i="1" a="1"/>
  <c r="Y3089" i="1" a="1"/>
  <c r="W1320" i="1" a="1"/>
  <c r="Y586" i="1" a="1"/>
  <c r="V502" i="1" a="1"/>
  <c r="Y1432" i="1" a="1"/>
  <c r="Z1472" i="1" a="1"/>
  <c r="Y1665" i="1" a="1"/>
  <c r="X2260" i="1" a="1"/>
  <c r="Y5000" i="1" a="1"/>
  <c r="V2819" i="1" a="1"/>
  <c r="W805" i="1" a="1"/>
  <c r="V3644" i="1" a="1"/>
  <c r="Y4125" i="1" a="1"/>
  <c r="W3007" i="1" a="1"/>
  <c r="W646" i="1" a="1"/>
  <c r="V2389" i="1" a="1"/>
  <c r="Y2291" i="1" a="1"/>
  <c r="Y2955" i="1" a="1"/>
  <c r="W1354" i="1" a="1"/>
  <c r="X4403" i="1" a="1"/>
  <c r="W1538" i="1" a="1"/>
  <c r="W3433" i="1" a="1"/>
  <c r="Y3412" i="1" a="1"/>
  <c r="Y784" i="1" a="1"/>
  <c r="V676" i="1" a="1"/>
  <c r="W4432" i="1" a="1"/>
  <c r="Y3025" i="1" a="1"/>
  <c r="W4088" i="1" a="1"/>
  <c r="Z3027" i="1" a="1"/>
  <c r="Y4183" i="1" a="1"/>
  <c r="V4409" i="1" a="1"/>
  <c r="V3405" i="1" a="1"/>
  <c r="V509" i="1" a="1"/>
  <c r="X2010" i="1" a="1"/>
  <c r="X628" i="1" a="1"/>
  <c r="Z738" i="1" a="1"/>
  <c r="Y4930" i="1" a="1"/>
  <c r="W4485" i="1" a="1"/>
  <c r="X3903" i="1" a="1"/>
  <c r="Z4812" i="1" a="1"/>
  <c r="Y1887" i="1" a="1"/>
  <c r="Z4459" i="1" a="1"/>
  <c r="X4206" i="1" a="1"/>
  <c r="W2307" i="1" a="1"/>
  <c r="Z1474" i="1" a="1"/>
  <c r="Z2073" i="1" a="1"/>
  <c r="Y5516" i="1" a="1"/>
  <c r="Z5717" i="1" a="1"/>
  <c r="X2587" i="1" a="1"/>
  <c r="Y2049" i="1" a="1"/>
  <c r="Z2826" i="1" a="1"/>
  <c r="X774" i="1" a="1"/>
  <c r="W4451" i="1" a="1"/>
  <c r="X5580" i="1" a="1"/>
  <c r="Z725" i="1" a="1"/>
  <c r="X4438" i="1" a="1"/>
  <c r="Z1519" i="1" a="1"/>
  <c r="W4075" i="1" a="1"/>
  <c r="Y1670" i="1" a="1"/>
  <c r="Y4155" i="1" a="1"/>
  <c r="Y4415" i="1" a="1"/>
  <c r="Y5775" i="1" a="1"/>
  <c r="Y4432" i="1" a="1"/>
  <c r="X2768" i="1" a="1"/>
  <c r="Z1459" i="1" a="1"/>
  <c r="X1552" i="1" a="1"/>
  <c r="X2076" i="1" a="1"/>
  <c r="Y4993" i="1" a="1"/>
  <c r="Y3765" i="1" a="1"/>
  <c r="W2985" i="1" a="1"/>
  <c r="W744" i="1" a="1"/>
  <c r="Y5740" i="1" a="1"/>
  <c r="Z733" i="1" a="1"/>
  <c r="V5950" i="1" a="1"/>
  <c r="X2833" i="1" a="1"/>
  <c r="Y4082" i="1" a="1"/>
  <c r="V5553" i="1" a="1"/>
  <c r="Y1527" i="1" a="1"/>
  <c r="X1446" i="1" a="1"/>
  <c r="V1400" i="1" a="1"/>
  <c r="X658" i="1" a="1"/>
  <c r="Y5517" i="1" a="1"/>
  <c r="Y4788" i="1" a="1"/>
  <c r="V1502" i="1" a="1"/>
  <c r="V4988" i="1" a="1"/>
  <c r="Y580" i="1" a="1"/>
  <c r="X1194" i="1" a="1"/>
  <c r="W2453" i="1" a="1"/>
  <c r="Z5490" i="1" a="1"/>
  <c r="Z541" i="1" a="1"/>
  <c r="Z37" i="1" a="1"/>
  <c r="X2762" i="1" a="1"/>
  <c r="Y4975" i="1" a="1"/>
  <c r="X3282" i="1" a="1"/>
  <c r="Z1995" i="1" a="1"/>
  <c r="W467" i="1" a="1"/>
  <c r="Z3765" i="1" a="1"/>
  <c r="X578" i="1" a="1"/>
  <c r="X2737" i="1" a="1"/>
  <c r="V3090" i="1" a="1"/>
  <c r="Y1365" i="1" a="1"/>
  <c r="X3725" i="1" a="1"/>
  <c r="V1810" i="1" a="1"/>
  <c r="Z3173" i="1" a="1"/>
  <c r="Z2966" i="1" a="1"/>
  <c r="V4746" i="1" a="1"/>
  <c r="Z2772" i="1" a="1"/>
  <c r="Z5714" i="1" a="1"/>
  <c r="V519" i="1" a="1"/>
  <c r="W2194" i="1" a="1"/>
  <c r="Z3615" i="1" a="1"/>
  <c r="Y3090" i="1" a="1"/>
  <c r="Y4756" i="1" a="1"/>
  <c r="Z4779" i="1" a="1"/>
  <c r="V4034" i="1" a="1"/>
  <c r="X1403" i="1" a="1"/>
  <c r="Y2386" i="1" a="1"/>
  <c r="V700" i="1" a="1"/>
  <c r="Z4186" i="1" a="1"/>
  <c r="W747" i="1" a="1"/>
  <c r="Z2254" i="1" a="1"/>
  <c r="W1919" i="1" a="1"/>
  <c r="X5492" i="1" a="1"/>
  <c r="Z617" i="1" a="1"/>
  <c r="Y2796" i="1" a="1"/>
  <c r="V4039" i="1" a="1"/>
  <c r="Z764" i="1" a="1"/>
  <c r="Y4284" i="1" a="1"/>
  <c r="V3265" i="1" a="1"/>
  <c r="Z4740" i="1" a="1"/>
  <c r="V4415" i="1" a="1"/>
  <c r="Z2512" i="1" a="1"/>
  <c r="Y4488" i="1" a="1"/>
  <c r="W1462" i="1" a="1"/>
  <c r="X50" i="1" a="1"/>
  <c r="V3771" i="1" a="1"/>
  <c r="Y4842" i="1" a="1"/>
  <c r="Y4995" i="1" a="1"/>
  <c r="V1891" i="1" a="1"/>
  <c r="W4470" i="1" a="1"/>
  <c r="V4174" i="1" a="1"/>
  <c r="X731" i="1" a="1"/>
  <c r="Z774" i="1" a="1"/>
  <c r="X4048" i="1" a="1"/>
  <c r="W478" i="1" a="1"/>
  <c r="X4432" i="1" a="1"/>
  <c r="Z2010" i="1" a="1"/>
  <c r="X2580" i="1" a="1"/>
  <c r="V4419" i="1" a="1"/>
  <c r="Z5889" i="1" a="1"/>
  <c r="Z4628" i="1" a="1"/>
  <c r="Z1815" i="1" a="1"/>
  <c r="W4570" i="1" a="1"/>
  <c r="X4365" i="1" a="1"/>
  <c r="Y5124" i="1" a="1"/>
  <c r="W323" i="1" a="1"/>
  <c r="Z1186" i="1" a="1"/>
  <c r="V5204" i="1" a="1"/>
  <c r="W5347" i="1" a="1"/>
  <c r="Y4760" i="1" a="1"/>
  <c r="Y1836" i="1" a="1"/>
  <c r="Z5906" i="1" a="1"/>
  <c r="Y613" i="1" a="1"/>
  <c r="V1417" i="1" a="1"/>
  <c r="W2725" i="1" a="1"/>
  <c r="W2223" i="1" a="1"/>
  <c r="Z4067" i="1" a="1"/>
  <c r="W5398" i="1" a="1"/>
  <c r="Y5308" i="1" a="1"/>
  <c r="X1298" i="1" a="1"/>
  <c r="Z5705" i="1" a="1"/>
  <c r="Z2913" i="1" a="1"/>
  <c r="X4029" i="1" a="1"/>
  <c r="Z861" i="1" a="1"/>
  <c r="Y2583" i="1" a="1"/>
  <c r="V4727" i="1" a="1"/>
  <c r="Y5705" i="1" a="1"/>
  <c r="Z5161" i="1" a="1"/>
  <c r="W5484" i="1" a="1"/>
  <c r="Y5336" i="1" a="1"/>
  <c r="V5274" i="1" a="1"/>
  <c r="X4120" i="1" a="1"/>
  <c r="Z2013" i="1" a="1"/>
  <c r="W552" i="1" a="1"/>
  <c r="X4698" i="1" a="1"/>
  <c r="W3867" i="1" a="1"/>
  <c r="Y1361" i="1" a="1"/>
  <c r="W1291" i="1" a="1"/>
  <c r="X3738" i="1" a="1"/>
  <c r="Y26" i="1" a="1"/>
  <c r="Z4759" i="1" a="1"/>
  <c r="V3477" i="1" a="1"/>
  <c r="W1356" i="1" a="1"/>
  <c r="W5360" i="1" a="1"/>
  <c r="Y607" i="1" a="1"/>
  <c r="Z5458" i="1" a="1"/>
  <c r="X489" i="1" a="1"/>
  <c r="X2054" i="1" a="1"/>
  <c r="Y1340" i="1" a="1"/>
  <c r="X4125" i="1" a="1"/>
  <c r="Y3740" i="1" a="1"/>
  <c r="Y5192" i="1" a="1"/>
  <c r="Y2422" i="1" a="1"/>
  <c r="Z3387" i="1" a="1"/>
  <c r="X2590" i="1" a="1"/>
  <c r="W1346" i="1" a="1"/>
  <c r="V3623" i="1" a="1"/>
  <c r="W2972" i="1" a="1"/>
  <c r="W4019" i="1" a="1"/>
  <c r="Z588" i="1" a="1"/>
  <c r="X2593" i="1" a="1"/>
  <c r="W5253" i="1" a="1"/>
  <c r="Z1989" i="1" a="1"/>
  <c r="W1212" i="1" a="1"/>
  <c r="Y2960" i="1" a="1"/>
  <c r="Z1316" i="1" a="1"/>
  <c r="W4381" i="1" a="1"/>
  <c r="W5898" i="1" a="1"/>
  <c r="Z1055" i="1" a="1"/>
  <c r="W3571" i="1" a="1"/>
  <c r="V5356" i="1" a="1"/>
  <c r="X1815" i="1" a="1"/>
  <c r="W499" i="1" a="1"/>
  <c r="Z4718" i="1" a="1"/>
  <c r="X3806" i="1" a="1"/>
  <c r="V3346" i="1" a="1"/>
  <c r="Y5080" i="1" a="1"/>
  <c r="X2724" i="1" a="1"/>
  <c r="Z4664" i="1" a="1"/>
  <c r="Y395" i="1" a="1"/>
  <c r="X13" i="1" a="1"/>
  <c r="V5112" i="1" a="1"/>
  <c r="W5939" i="1" a="1"/>
  <c r="W5063" i="1" a="1"/>
  <c r="W1790" i="1" a="1"/>
  <c r="Y1027" i="1" a="1"/>
  <c r="V4340" i="1" a="1"/>
  <c r="Z1268" i="1" a="1"/>
  <c r="W2576" i="1" a="1"/>
  <c r="Y4673" i="1" a="1"/>
  <c r="Z5227" i="1" a="1"/>
  <c r="Y5164" i="1" a="1"/>
  <c r="Z5200" i="1" a="1"/>
  <c r="Z2618" i="1" a="1"/>
  <c r="Z4610" i="1" a="1"/>
  <c r="W2585" i="1" a="1"/>
  <c r="Y4077" i="1" a="1"/>
  <c r="X3877" i="1" a="1"/>
  <c r="W1831" i="1" a="1"/>
  <c r="W4029" i="1" a="1"/>
  <c r="V5912" i="1" a="1"/>
  <c r="Y4747" i="1" a="1"/>
  <c r="X583" i="1" a="1"/>
  <c r="Y3853" i="1" a="1"/>
  <c r="W2209" i="1" a="1"/>
  <c r="Z2770" i="1" a="1"/>
  <c r="W1407" i="1" a="1"/>
  <c r="X4340" i="1" a="1"/>
  <c r="X4665" i="1" a="1"/>
  <c r="V5444" i="1" a="1"/>
  <c r="Z5926" i="1" a="1"/>
  <c r="Z4019" i="1" a="1"/>
  <c r="X1257" i="1" a="1"/>
  <c r="Z2050" i="1" a="1"/>
  <c r="X2755" i="1" a="1"/>
  <c r="Y4047" i="1" a="1"/>
  <c r="W1362" i="1" a="1"/>
  <c r="V3103" i="1" a="1"/>
  <c r="V2445" i="1" a="1"/>
  <c r="W4032" i="1" a="1"/>
  <c r="W3125" i="1" a="1"/>
  <c r="Y5163" i="1" a="1"/>
  <c r="X4716" i="1" a="1"/>
  <c r="X565" i="1" a="1"/>
  <c r="X3724" i="1" a="1"/>
  <c r="X2778" i="1" a="1"/>
  <c r="Y4742" i="1" a="1"/>
  <c r="Z5484" i="1" a="1"/>
  <c r="V3496" i="1" a="1"/>
  <c r="Y631" i="1" a="1"/>
  <c r="W532" i="1" a="1"/>
  <c r="V4057" i="1" a="1"/>
  <c r="Z3996" i="1" a="1"/>
  <c r="Y1846" i="1" a="1"/>
  <c r="W5374" i="1" a="1"/>
  <c r="Y5299" i="1" a="1"/>
  <c r="X2949" i="1" a="1"/>
  <c r="V2497" i="1" a="1"/>
  <c r="V905" i="1" a="1"/>
  <c r="X1297" i="1" a="1"/>
  <c r="Y2010" i="1" a="1"/>
  <c r="Y4928" i="1" a="1"/>
  <c r="W5746" i="1" a="1"/>
  <c r="Y5420" i="1" a="1"/>
  <c r="X2973" i="1" a="1"/>
  <c r="Z1372" i="1" a="1"/>
  <c r="V451" i="1" a="1"/>
  <c r="Z2041" i="1" a="1"/>
  <c r="W2584" i="1" a="1"/>
  <c r="Y5723" i="1" a="1"/>
  <c r="X5417" i="1" a="1"/>
  <c r="W4739" i="1" a="1"/>
  <c r="X2179" i="1" a="1"/>
  <c r="Y2630" i="1" a="1"/>
  <c r="V2612" i="1" a="1"/>
  <c r="Y1174" i="1" a="1"/>
  <c r="X5221" i="1" a="1"/>
  <c r="X4706" i="1" a="1"/>
  <c r="Y2136" i="1" a="1"/>
  <c r="Y2497" i="1" a="1"/>
  <c r="W1801" i="1" a="1"/>
  <c r="V3160" i="1" a="1"/>
  <c r="V4580" i="1" a="1"/>
  <c r="Z4593" i="1" a="1"/>
  <c r="W3611" i="1" a="1"/>
  <c r="Z2627" i="1" a="1"/>
  <c r="Z5145" i="1" a="1"/>
  <c r="X1113" i="1" a="1"/>
  <c r="X2581" i="1" a="1"/>
  <c r="V2316" i="1" a="1"/>
  <c r="W2605" i="1" a="1"/>
  <c r="Y4594" i="1" a="1"/>
  <c r="Y3219" i="1" a="1"/>
  <c r="X5046" i="1" a="1"/>
  <c r="X2557" i="1" a="1"/>
  <c r="Z4704" i="1" a="1"/>
  <c r="Y1182" i="1" a="1"/>
  <c r="V5143" i="1" a="1"/>
  <c r="Y384" i="1" a="1"/>
  <c r="V4701" i="1" a="1"/>
  <c r="Y2318" i="1" a="1"/>
  <c r="W2568" i="1" a="1"/>
  <c r="W4630" i="1" a="1"/>
  <c r="V5119" i="1" a="1"/>
  <c r="W5291" i="1" a="1"/>
  <c r="Y5912" i="1" a="1"/>
  <c r="Y3754" i="1" a="1"/>
  <c r="X5470" i="1" a="1"/>
  <c r="W1832" i="1" a="1"/>
  <c r="X4728" i="1" a="1"/>
  <c r="W2016" i="1" a="1"/>
  <c r="X5279" i="1" a="1"/>
  <c r="W2160" i="1" a="1"/>
  <c r="V1358" i="1" a="1"/>
  <c r="X5444" i="1" a="1"/>
  <c r="Y482" i="1" a="1"/>
  <c r="W5723" i="1" a="1"/>
  <c r="Z3855" i="1" a="1"/>
  <c r="Z3977" i="1" a="1"/>
  <c r="W5300" i="1" a="1"/>
  <c r="W5733" i="1" a="1"/>
  <c r="W1823" i="1" a="1"/>
  <c r="X5485" i="1" a="1"/>
  <c r="V552" i="1" a="1"/>
  <c r="Y1277" i="1" a="1"/>
  <c r="W3253" i="1" a="1"/>
  <c r="X5383" i="1" a="1"/>
  <c r="X2473" i="1" a="1"/>
  <c r="W1282" i="1" a="1"/>
  <c r="Y3632" i="1" a="1"/>
  <c r="X5421" i="1" a="1"/>
  <c r="Z593" i="1" a="1"/>
  <c r="X5109" i="1" a="1"/>
  <c r="W1269" i="1" a="1"/>
  <c r="V5921" i="1" a="1"/>
  <c r="V5322" i="1" a="1"/>
  <c r="X609" i="1" a="1"/>
  <c r="Y5708" i="1" a="1"/>
  <c r="Z2585" i="1" a="1"/>
  <c r="V2172" i="1" a="1"/>
  <c r="X2937" i="1" a="1"/>
  <c r="W575" i="1" a="1"/>
  <c r="Z4007" i="1" a="1"/>
  <c r="X2037" i="1" a="1"/>
  <c r="Y1332" i="1" a="1"/>
  <c r="V4681" i="1" a="1"/>
  <c r="X3172" i="1" a="1"/>
  <c r="X5480" i="1" a="1"/>
  <c r="W5904" i="1" a="1"/>
  <c r="V3469" i="1" a="1"/>
  <c r="V5447" i="1" a="1"/>
  <c r="X466" i="1" a="1"/>
  <c r="V5749" i="1" a="1"/>
  <c r="Y5334" i="1" a="1"/>
  <c r="X3385" i="1" a="1"/>
  <c r="Z3623" i="1" a="1"/>
  <c r="Z69" i="1" a="1"/>
  <c r="Y903" i="1" a="1"/>
  <c r="W2974" i="1" a="1"/>
  <c r="Y2160" i="1" a="1"/>
  <c r="Y5932" i="1" a="1"/>
  <c r="Z451" i="1" a="1"/>
  <c r="W4743" i="1" a="1"/>
  <c r="Y1844" i="1" a="1"/>
  <c r="W2419" i="1" a="1"/>
  <c r="V3709" i="1" a="1"/>
  <c r="X2040" i="1" a="1"/>
  <c r="Z1294" i="1" a="1"/>
  <c r="W4030" i="1" a="1"/>
  <c r="W5372" i="1" a="1"/>
  <c r="Y4051" i="1" a="1"/>
  <c r="Y483" i="1" a="1"/>
  <c r="V1429" i="1" a="1"/>
  <c r="X563" i="1" a="1"/>
  <c r="V1306" i="1" a="1"/>
  <c r="Y1821" i="1" a="1"/>
  <c r="V1367" i="1" a="1"/>
  <c r="X471" i="1" a="1"/>
  <c r="V3280" i="1" a="1"/>
  <c r="Z1347" i="1" a="1"/>
  <c r="W607" i="1" a="1"/>
  <c r="Y5892" i="1" a="1"/>
  <c r="Z3889" i="1" a="1"/>
  <c r="Z2459" i="1" a="1"/>
  <c r="X1433" i="1" a="1"/>
  <c r="V3691" i="1" a="1"/>
  <c r="Z5286" i="1" a="1"/>
  <c r="Y3634" i="1" a="1"/>
  <c r="Z5799" i="1" a="1"/>
  <c r="X4605" i="1" a="1"/>
  <c r="V5219" i="1" a="1"/>
  <c r="Z5136" i="1" a="1"/>
  <c r="X1806" i="1" a="1"/>
  <c r="W2731" i="1" a="1"/>
  <c r="W1025" i="1" a="1"/>
  <c r="Z5877" i="1" a="1"/>
  <c r="X850" i="1" a="1"/>
  <c r="X4598" i="1" a="1"/>
  <c r="Y502" i="1" a="1"/>
  <c r="X5179" i="1" a="1"/>
  <c r="X1140" i="1" a="1"/>
  <c r="X5152" i="1" a="1"/>
  <c r="V3563" i="1" a="1"/>
  <c r="Z2578" i="1" a="1"/>
  <c r="Z2897" i="1" a="1"/>
  <c r="V2658" i="1" a="1"/>
  <c r="W4535" i="1" a="1"/>
  <c r="Y304" i="1" a="1"/>
  <c r="Z871" i="1" a="1"/>
  <c r="Y4741" i="1" a="1"/>
  <c r="X4682" i="1" a="1"/>
  <c r="W12" i="1" a="1"/>
  <c r="X1141" i="1" a="1"/>
  <c r="Z1342" i="1" a="1"/>
  <c r="Z432" i="1" a="1"/>
  <c r="W4874" i="1" a="1"/>
  <c r="Z4666" i="1" a="1"/>
  <c r="W5151" i="1" a="1"/>
  <c r="Z3504" i="1" a="1"/>
  <c r="V548" i="1" a="1"/>
  <c r="W5383" i="1" a="1"/>
  <c r="Y3104" i="1" a="1"/>
  <c r="V3855" i="1" a="1"/>
  <c r="X2757" i="1" a="1"/>
  <c r="Z5474" i="1" a="1"/>
  <c r="V523" i="1" a="1"/>
  <c r="X3873" i="1" a="1"/>
  <c r="W5380" i="1" a="1"/>
  <c r="V2767" i="1" a="1"/>
  <c r="Z5336" i="1" a="1"/>
  <c r="V1838" i="1" a="1"/>
  <c r="Y2438" i="1" a="1"/>
  <c r="V4295" i="1" a="1"/>
  <c r="Z3991" i="1" a="1"/>
  <c r="Z2185" i="1" a="1"/>
  <c r="Y5369" i="1" a="1"/>
  <c r="Z3259" i="1" a="1"/>
  <c r="X3989" i="1" a="1"/>
  <c r="Y1310" i="1" a="1"/>
  <c r="Y5906" i="1" a="1"/>
  <c r="W2738" i="1" a="1"/>
  <c r="Z4772" i="1" a="1"/>
  <c r="Z467" i="1" a="1"/>
  <c r="Y5729" i="1" a="1"/>
  <c r="Z5375" i="1" a="1"/>
  <c r="W5612" i="1" a="1"/>
  <c r="W4610" i="1" a="1"/>
  <c r="V2134" i="1" a="1"/>
  <c r="X635" i="1" a="1"/>
  <c r="Z5892" i="1" a="1"/>
  <c r="V1862" i="1" a="1"/>
  <c r="Z2463" i="1" a="1"/>
  <c r="Y2138" i="1" a="1"/>
  <c r="Z2168" i="1" a="1"/>
  <c r="V3459" i="1" a="1"/>
  <c r="X558" i="1" a="1"/>
  <c r="W472" i="1" a="1"/>
  <c r="Z4437" i="1" a="1"/>
  <c r="W1973" i="1" a="1"/>
  <c r="Z456" i="1" a="1"/>
  <c r="Z905" i="1" a="1"/>
  <c r="V2231" i="1" a="1"/>
  <c r="Z2466" i="1" a="1"/>
  <c r="X3764" i="1" a="1"/>
  <c r="Z1720" i="1" a="1"/>
  <c r="Y2949" i="1" a="1"/>
  <c r="X2233" i="1" a="1"/>
  <c r="Y2144" i="1" a="1"/>
  <c r="V4127" i="1" a="1"/>
  <c r="V3283" i="1" a="1"/>
  <c r="X1858" i="1" a="1"/>
  <c r="Z2735" i="1" a="1"/>
  <c r="V5766" i="1" a="1"/>
  <c r="V4376" i="1" a="1"/>
  <c r="Y2927" i="1" a="1"/>
  <c r="W4962" i="1" a="1"/>
  <c r="W5903" i="1" a="1"/>
  <c r="W2978" i="1" a="1"/>
  <c r="W4772" i="1" a="1"/>
  <c r="W5469" i="1" a="1"/>
  <c r="X66" i="1" a="1"/>
  <c r="X1833" i="1" a="1"/>
  <c r="V3123" i="1" a="1"/>
  <c r="X2152" i="1" a="1"/>
  <c r="X896" i="1" a="1"/>
  <c r="X4385" i="1" a="1"/>
  <c r="X4394" i="1" a="1"/>
  <c r="Y1363" i="1" a="1"/>
  <c r="W856" i="1" a="1"/>
  <c r="X1328" i="1" a="1"/>
  <c r="Y5469" i="1" a="1"/>
  <c r="V1262" i="1" a="1"/>
  <c r="Z3632" i="1" a="1"/>
  <c r="W2420" i="1" a="1"/>
  <c r="W4701" i="1" a="1"/>
  <c r="Y2051" i="1" a="1"/>
  <c r="V477" i="1" a="1"/>
  <c r="W2065" i="1" a="1"/>
  <c r="Y4002" i="1" a="1"/>
  <c r="Z3125" i="1" a="1"/>
  <c r="Y5153" i="1" a="1"/>
  <c r="V1141" i="1" a="1"/>
  <c r="Y1987" i="1" a="1"/>
  <c r="Z4952" i="1" a="1"/>
  <c r="X3963" i="1" a="1"/>
  <c r="Z3621" i="1" a="1"/>
  <c r="Z3553" i="1" a="1"/>
  <c r="Z2362" i="1" a="1"/>
  <c r="X4595" i="1" a="1"/>
  <c r="Z3820" i="1" a="1"/>
  <c r="V520" i="1" a="1"/>
  <c r="V1174" i="1" a="1"/>
  <c r="X4910" i="1" a="1"/>
  <c r="W21" i="1" a="1"/>
  <c r="Y1792" i="1" a="1"/>
  <c r="Y450" i="1" a="1"/>
  <c r="Y373" i="1" a="1"/>
  <c r="V894" i="1" a="1"/>
  <c r="Z3310" i="1" a="1"/>
  <c r="W279" i="1" a="1"/>
  <c r="Y2565" i="1" a="1"/>
  <c r="V3464" i="1" a="1"/>
  <c r="Z4641" i="1" a="1"/>
  <c r="Z4341" i="1" a="1"/>
  <c r="X2128" i="1" a="1"/>
  <c r="W5435" i="1" a="1"/>
  <c r="Y1984" i="1" a="1"/>
  <c r="W4678" i="1" a="1"/>
  <c r="W3195" i="1" a="1"/>
  <c r="X4950" i="1" a="1"/>
  <c r="X5434" i="1" a="1"/>
  <c r="Z1387" i="1" a="1"/>
  <c r="Z5356" i="1" a="1"/>
  <c r="V4069" i="1" a="1"/>
  <c r="V3755" i="1" a="1"/>
  <c r="V5381" i="1" a="1"/>
  <c r="Y3283" i="1" a="1"/>
  <c r="Z4746" i="1" a="1"/>
  <c r="Z2766" i="1" a="1"/>
  <c r="Z1259" i="1" a="1"/>
  <c r="Y1396" i="1" a="1"/>
  <c r="V5363" i="1" a="1"/>
  <c r="X4046" i="1" a="1"/>
  <c r="Z2949" i="1" a="1"/>
  <c r="Z4338" i="1" a="1"/>
  <c r="V3366" i="1" a="1"/>
  <c r="Y3630" i="1" a="1"/>
  <c r="V1314" i="1" a="1"/>
  <c r="W1445" i="1" a="1"/>
  <c r="W2019" i="1" a="1"/>
  <c r="Z3687" i="1" a="1"/>
  <c r="W583" i="1" a="1"/>
  <c r="V1343" i="1" a="1"/>
  <c r="X5729" i="1" a="1"/>
  <c r="V3460" i="1" a="1"/>
  <c r="V561" i="1" a="1"/>
  <c r="Y5331" i="1" a="1"/>
  <c r="Y5765" i="1" a="1"/>
  <c r="Z2126" i="1" a="1"/>
  <c r="W2743" i="1" a="1"/>
  <c r="Z641" i="1" a="1"/>
  <c r="W2008" i="1" a="1"/>
  <c r="Y5918" i="1" a="1"/>
  <c r="Z4018" i="1" a="1"/>
  <c r="V1319" i="1" a="1"/>
  <c r="X2470" i="1" a="1"/>
  <c r="X3501" i="1" a="1"/>
  <c r="Z4377" i="1" a="1"/>
  <c r="W3617" i="1" a="1"/>
  <c r="W4112" i="1" a="1"/>
  <c r="V5277" i="1" a="1"/>
  <c r="X4959" i="1" a="1"/>
  <c r="Y5894" i="1" a="1"/>
  <c r="X4123" i="1" a="1"/>
  <c r="Y5719" i="1" a="1"/>
  <c r="W109" i="1" a="1"/>
  <c r="X3861" i="1" a="1"/>
  <c r="Z2018" i="1" a="1"/>
  <c r="Z5961" i="1" a="1"/>
  <c r="V2151" i="1" a="1"/>
  <c r="Z2035" i="1" a="1"/>
  <c r="Z5733" i="1" a="1"/>
  <c r="W1395" i="1" a="1"/>
  <c r="V1994" i="1" a="1"/>
  <c r="X4114" i="1" a="1"/>
  <c r="X2158" i="1" a="1"/>
  <c r="Z3963" i="1" a="1"/>
  <c r="V3201" i="1" a="1"/>
  <c r="V5611" i="1" a="1"/>
  <c r="X605" i="1" a="1"/>
  <c r="V5459" i="1" a="1"/>
  <c r="X1248" i="1" a="1"/>
  <c r="Z2446" i="1" a="1"/>
  <c r="Z3853" i="1" a="1"/>
  <c r="X1225" i="1" a="1"/>
  <c r="W509" i="1" a="1"/>
  <c r="Z5486" i="1" a="1"/>
  <c r="X3851" i="1" a="1"/>
  <c r="W4770" i="1" a="1"/>
  <c r="Y3255" i="1" a="1"/>
  <c r="X4953" i="1" a="1"/>
  <c r="V573" i="1" a="1"/>
  <c r="Z1263" i="1" a="1"/>
  <c r="Y438" i="1" a="1"/>
  <c r="W611" i="1" a="1"/>
  <c r="W5908" i="1" a="1"/>
  <c r="V5382" i="1" a="1"/>
  <c r="Z3476" i="1" a="1"/>
  <c r="Z2181" i="1" a="1"/>
  <c r="X1839" i="1" a="1"/>
  <c r="Y1265" i="1" a="1"/>
  <c r="Y1226" i="1" a="1"/>
  <c r="W2780" i="1" a="1"/>
  <c r="W3465" i="1" a="1"/>
  <c r="Z2960" i="1" a="1"/>
  <c r="X5717" i="1" a="1"/>
  <c r="Y5277" i="1" a="1"/>
  <c r="Y1380" i="1" a="1"/>
  <c r="X5269" i="1" a="1"/>
  <c r="W571" i="1" a="1"/>
  <c r="W488" i="1" a="1"/>
  <c r="Z902" i="1" a="1"/>
  <c r="Z3105" i="1" a="1"/>
  <c r="X2160" i="1" a="1"/>
  <c r="X3765" i="1" a="1"/>
  <c r="W740" i="1" a="1"/>
  <c r="W4250" i="1" a="1"/>
  <c r="Z2514" i="1" a="1"/>
  <c r="Z1852" i="1" a="1"/>
  <c r="W4834" i="1" a="1"/>
  <c r="V729" i="1" a="1"/>
  <c r="Y5935" i="1" a="1"/>
  <c r="Y914" i="1" a="1"/>
  <c r="W596" i="1" a="1"/>
  <c r="W4798" i="1" a="1"/>
  <c r="W2272" i="1" a="1"/>
  <c r="Y1597" i="1" a="1"/>
  <c r="V5351" i="1" a="1"/>
  <c r="Z5917" i="1" a="1"/>
  <c r="X4221" i="1" a="1"/>
  <c r="V3416" i="1" a="1"/>
  <c r="Y1894" i="1" a="1"/>
  <c r="W4807" i="1" a="1"/>
  <c r="V4145" i="1" a="1"/>
  <c r="W4496" i="1" a="1"/>
  <c r="V1503" i="1" a="1"/>
  <c r="V4138" i="1" a="1"/>
  <c r="W4284" i="1" a="1"/>
  <c r="X1903" i="1" a="1"/>
  <c r="Y5524" i="1" a="1"/>
  <c r="W2831" i="1" a="1"/>
  <c r="Z3035" i="1" a="1"/>
  <c r="Z3503" i="1" a="1"/>
  <c r="Z4127" i="1" a="1"/>
  <c r="Z2242" i="1" a="1"/>
  <c r="Z3036" i="1" a="1"/>
  <c r="X4243" i="1" a="1"/>
  <c r="W4305" i="1" a="1"/>
  <c r="Y1897" i="1" a="1"/>
  <c r="X4300" i="1" a="1"/>
  <c r="Z3434" i="1" a="1"/>
  <c r="W4231" i="1" a="1"/>
  <c r="X1591" i="1" a="1"/>
  <c r="W4222" i="1" a="1"/>
  <c r="Y1561" i="1" a="1"/>
  <c r="V4990" i="1" a="1"/>
  <c r="X4411" i="1" a="1"/>
  <c r="X5428" i="1" a="1"/>
  <c r="X4047" i="1" a="1"/>
  <c r="V4237" i="1" a="1"/>
  <c r="Z4474" i="1" a="1"/>
  <c r="X4156" i="1" a="1"/>
  <c r="Z772" i="1" a="1"/>
  <c r="X3402" i="1" a="1"/>
  <c r="Z1927" i="1" a="1"/>
  <c r="Z1570" i="1" a="1"/>
  <c r="W1871" i="1" a="1"/>
  <c r="X1535" i="1" a="1"/>
  <c r="X1452" i="1" a="1"/>
  <c r="Y1523" i="1" a="1"/>
  <c r="V1587" i="1" a="1"/>
  <c r="Z1935" i="1" a="1"/>
  <c r="X2446" i="1" a="1"/>
  <c r="Z2061" i="1" a="1"/>
  <c r="X1611" i="1" a="1"/>
  <c r="W2848" i="1" a="1"/>
  <c r="V3714" i="1" a="1"/>
  <c r="W625" i="1" a="1"/>
  <c r="X1495" i="1" a="1"/>
  <c r="X2267" i="1" a="1"/>
  <c r="V3006" i="1" a="1"/>
  <c r="Y3396" i="1" a="1"/>
  <c r="W5542" i="1" a="1"/>
  <c r="Z5511" i="1" a="1"/>
  <c r="X3711" i="1" a="1"/>
  <c r="Y5496" i="1" a="1"/>
  <c r="Z78" i="1" a="1"/>
  <c r="Z1395" i="1" a="1"/>
  <c r="V2760" i="1" a="1"/>
  <c r="W2200" i="1" a="1"/>
  <c r="V2046" i="1" a="1"/>
  <c r="V5346" i="1" a="1"/>
  <c r="V2966" i="1" a="1"/>
  <c r="W553" i="1" a="1"/>
  <c r="X2187" i="1" a="1"/>
  <c r="Y4431" i="1" a="1"/>
  <c r="Z1167" i="1" a="1"/>
  <c r="X5310" i="1" a="1"/>
  <c r="Z4392" i="1" a="1"/>
  <c r="X2448" i="1" a="1"/>
  <c r="W1275" i="1" a="1"/>
  <c r="V5415" i="1" a="1"/>
  <c r="Z3892" i="1" a="1"/>
  <c r="Y5797" i="1" a="1"/>
  <c r="W4437" i="1" a="1"/>
  <c r="Z535" i="1" a="1"/>
  <c r="X1302" i="1" a="1"/>
  <c r="W3135" i="1" a="1"/>
  <c r="Y1294" i="1" a="1"/>
  <c r="V627" i="1" a="1"/>
  <c r="W3848" i="1" a="1"/>
  <c r="Y4071" i="1" a="1"/>
  <c r="W3494" i="1" a="1"/>
  <c r="W1299" i="1" a="1"/>
  <c r="Z2014" i="1" a="1"/>
  <c r="Y5376" i="1" a="1"/>
  <c r="W1372" i="1" a="1"/>
  <c r="W4746" i="1" a="1"/>
  <c r="X4399" i="1" a="1"/>
  <c r="W4762" i="1" a="1"/>
  <c r="Y5467" i="1" a="1"/>
  <c r="V4157" i="1" a="1"/>
  <c r="V3036" i="1" a="1"/>
  <c r="Y1862" i="1" a="1"/>
  <c r="V1666" i="1" a="1"/>
  <c r="X122" i="1" a="1"/>
  <c r="Y4304" i="1" a="1"/>
  <c r="Y53" i="1" a="1"/>
  <c r="V1478" i="1" a="1"/>
  <c r="V688" i="1" a="1"/>
  <c r="V1477" i="1" a="1"/>
  <c r="X4477" i="1" a="1"/>
  <c r="Z2792" i="1" a="1"/>
  <c r="W3730" i="1" a="1"/>
  <c r="W5406" i="1" a="1"/>
  <c r="V70" i="1" a="1"/>
  <c r="X2411" i="1" a="1"/>
  <c r="Y812" i="1" a="1"/>
  <c r="Z1552" i="1" a="1"/>
  <c r="V1605" i="1" a="1"/>
  <c r="W4473" i="1" a="1"/>
  <c r="Z2200" i="1" a="1"/>
  <c r="Z760" i="1" a="1"/>
  <c r="W2259" i="1" a="1"/>
  <c r="V3519" i="1" a="1"/>
  <c r="X4267" i="1" a="1"/>
  <c r="Y598" i="1" a="1"/>
  <c r="Y755" i="1" a="1"/>
  <c r="Y3849" i="1" a="1"/>
  <c r="Z548" i="1" a="1"/>
  <c r="Y4397" i="1" a="1"/>
  <c r="V2409" i="1" a="1"/>
  <c r="W5535" i="1" a="1"/>
  <c r="X1538" i="1" a="1"/>
  <c r="Y4858" i="1" a="1"/>
  <c r="V2298" i="1" a="1"/>
  <c r="Y1900" i="1" a="1"/>
  <c r="V3008" i="1" a="1"/>
  <c r="W3398" i="1" a="1"/>
  <c r="Z3044" i="1" a="1"/>
  <c r="V1873" i="1" a="1"/>
  <c r="V4061" i="1" a="1"/>
  <c r="Z3011" i="1" a="1"/>
  <c r="V532" i="1" a="1"/>
  <c r="W1363" i="1" a="1"/>
  <c r="V4129" i="1" a="1"/>
  <c r="W1479" i="1" a="1"/>
  <c r="X4839" i="1" a="1"/>
  <c r="X2827" i="1" a="1"/>
  <c r="Z4831" i="1" a="1"/>
  <c r="V2522" i="1" a="1"/>
  <c r="W1444" i="1" a="1"/>
  <c r="X5773" i="1" a="1"/>
  <c r="W4176" i="1" a="1"/>
  <c r="X792" i="1" a="1"/>
  <c r="Y4266" i="1" a="1"/>
  <c r="X4042" i="1" a="1"/>
  <c r="Z1501" i="1" a="1"/>
  <c r="V1419" i="1" a="1"/>
  <c r="X5467" i="1" a="1"/>
  <c r="W659" i="1" a="1"/>
  <c r="Y2279" i="1" a="1"/>
  <c r="Y4165" i="1" a="1"/>
  <c r="Z4469" i="1" a="1"/>
  <c r="W1470" i="1" a="1"/>
  <c r="Y2538" i="1" a="1"/>
  <c r="X4795" i="1" a="1"/>
  <c r="V2841" i="1" a="1"/>
  <c r="V1498" i="1" a="1"/>
  <c r="V1403" i="1" a="1"/>
  <c r="V4786" i="1" a="1"/>
  <c r="Y2268" i="1" a="1"/>
  <c r="W4923" i="1" a="1"/>
  <c r="Z4286" i="1" a="1"/>
  <c r="Y4028" i="1" a="1"/>
  <c r="V5438" i="1" a="1"/>
  <c r="Z4089" i="1" a="1"/>
  <c r="Z2598" i="1" a="1"/>
  <c r="Z1467" i="1" a="1"/>
  <c r="V5531" i="1" a="1"/>
  <c r="X2782" i="1" a="1"/>
  <c r="Z1595" i="1" a="1"/>
  <c r="Y910" i="1" a="1"/>
  <c r="Y3030" i="1" a="1"/>
  <c r="W707" i="1" a="1"/>
  <c r="Y3100" i="1" a="1"/>
  <c r="Z699" i="1" a="1"/>
  <c r="Z2515" i="1" a="1"/>
  <c r="Z2476" i="1" a="1"/>
  <c r="Z3865" i="1" a="1"/>
  <c r="X5489" i="1" a="1"/>
  <c r="W2790" i="1" a="1"/>
  <c r="X3893" i="1" a="1"/>
  <c r="Y728" i="1" a="1"/>
  <c r="Z2218" i="1" a="1"/>
  <c r="X5740" i="1" a="1"/>
  <c r="W5405" i="1" a="1"/>
  <c r="Y4776" i="1" a="1"/>
  <c r="W1209" i="1" a="1"/>
  <c r="X4387" i="1" a="1"/>
  <c r="Y4691" i="1" a="1"/>
  <c r="Y5370" i="1" a="1"/>
  <c r="W1306" i="1" a="1"/>
  <c r="X5335" i="1" a="1"/>
  <c r="W4405" i="1" a="1"/>
  <c r="X5483" i="1" a="1"/>
  <c r="W5409" i="1" a="1"/>
  <c r="Y2591" i="1" a="1"/>
  <c r="W1862" i="1" a="1"/>
  <c r="V1397" i="1" a="1"/>
  <c r="Y4981" i="1" a="1"/>
  <c r="X5800" i="1" a="1"/>
  <c r="Y1122" i="1" a="1"/>
  <c r="Z1185" i="1" a="1"/>
  <c r="W5474" i="1" a="1"/>
  <c r="Y4037" i="1" a="1"/>
  <c r="V2457" i="1" a="1"/>
  <c r="Z4712" i="1" a="1"/>
  <c r="Y1372" i="1" a="1"/>
  <c r="X531" i="1" a="1"/>
  <c r="X4402" i="1" a="1"/>
  <c r="Z1369" i="1" a="1"/>
  <c r="Z4429" i="1" a="1"/>
  <c r="W5893" i="1" a="1"/>
  <c r="X2434" i="1" a="1"/>
  <c r="W567" i="1" a="1"/>
  <c r="Y5755" i="1" a="1"/>
  <c r="Z3652" i="1" a="1"/>
  <c r="Y795" i="1" a="1"/>
  <c r="W2537" i="1" a="1"/>
  <c r="V2871" i="1" a="1"/>
  <c r="Z4806" i="1" a="1"/>
  <c r="X4271" i="1" a="1"/>
  <c r="Z3515" i="1" a="1"/>
  <c r="W4148" i="1" a="1"/>
  <c r="Y4478" i="1" a="1"/>
  <c r="Y1892" i="1" a="1"/>
  <c r="X5739" i="1" a="1"/>
  <c r="Y4450" i="1" a="1"/>
  <c r="Z2040" i="1" a="1"/>
  <c r="V495" i="1" a="1"/>
  <c r="X5476" i="1" a="1"/>
  <c r="V4839" i="1" a="1"/>
  <c r="X4301" i="1" a="1"/>
  <c r="V2787" i="1" a="1"/>
  <c r="Z5753" i="1" a="1"/>
  <c r="V2793" i="1" a="1"/>
  <c r="V4196" i="1" a="1"/>
  <c r="Y1497" i="1" a="1"/>
  <c r="X759" i="1" a="1"/>
  <c r="X3108" i="1" a="1"/>
  <c r="X4808" i="1" a="1"/>
  <c r="V1490" i="1" a="1"/>
  <c r="W3645" i="1" a="1"/>
  <c r="Z3506" i="1" a="1"/>
  <c r="X3493" i="1" a="1"/>
  <c r="X5958" i="1" a="1"/>
  <c r="X2600" i="1" a="1"/>
  <c r="Z1426" i="1" a="1"/>
  <c r="X1473" i="1" a="1"/>
  <c r="X1435" i="1" a="1"/>
  <c r="Z766" i="1" a="1"/>
  <c r="Y2992" i="1" a="1"/>
  <c r="X3020" i="1" a="1"/>
  <c r="V1561" i="1" a="1"/>
  <c r="X4925" i="1" a="1"/>
  <c r="V3480" i="1" a="1"/>
  <c r="Z1446" i="1" a="1"/>
  <c r="X5619" i="1" a="1"/>
  <c r="V4385" i="1" a="1"/>
  <c r="W3685" i="1" a="1"/>
  <c r="V4434" i="1" a="1"/>
  <c r="X2818" i="1" a="1"/>
  <c r="W5763" i="1" a="1"/>
  <c r="Y743" i="1" a="1"/>
  <c r="Y3882" i="1" a="1"/>
  <c r="Z4807" i="1" a="1"/>
  <c r="Y4211" i="1" a="1"/>
  <c r="X4471" i="1" a="1"/>
  <c r="V1523" i="1" a="1"/>
  <c r="Y5776" i="1" a="1"/>
  <c r="Z3002" i="1" a="1"/>
  <c r="Y4247" i="1" a="1"/>
  <c r="V3517" i="1" a="1"/>
  <c r="Z2132" i="1" a="1"/>
  <c r="W1856" i="1" a="1"/>
  <c r="W1485" i="1" a="1"/>
  <c r="V770" i="1" a="1"/>
  <c r="Y4202" i="1" a="1"/>
  <c r="V2308" i="1" a="1"/>
  <c r="V2251" i="1" a="1"/>
  <c r="V4847" i="1" a="1"/>
  <c r="V5540" i="1" a="1"/>
  <c r="X4189" i="1" a="1"/>
  <c r="Y1573" i="1" a="1"/>
  <c r="X4180" i="1" a="1"/>
  <c r="Z745" i="1" a="1"/>
  <c r="W3026" i="1" a="1"/>
  <c r="V1682" i="1" a="1"/>
  <c r="W1511" i="1" a="1"/>
  <c r="V1341" i="1" a="1"/>
  <c r="W4137" i="1" a="1"/>
  <c r="W4153" i="1" a="1"/>
  <c r="V771" i="1" a="1"/>
  <c r="Z4273" i="1" a="1"/>
  <c r="V2847" i="1" a="1"/>
  <c r="V4211" i="1" a="1"/>
  <c r="X1642" i="1" a="1"/>
  <c r="W786" i="1" a="1"/>
  <c r="Y3900" i="1" a="1"/>
  <c r="X1485" i="1" a="1"/>
  <c r="Y4254" i="1" a="1"/>
  <c r="V3661" i="1" a="1"/>
  <c r="Z4281" i="1" a="1"/>
  <c r="Z4385" i="1" a="1"/>
  <c r="W5475" i="1" a="1"/>
  <c r="W2268" i="1" a="1"/>
  <c r="Y1558" i="1" a="1"/>
  <c r="W4131" i="1" a="1"/>
  <c r="Z669" i="1" a="1"/>
  <c r="V512" i="1" a="1"/>
  <c r="V5358" i="1" a="1"/>
  <c r="Z482" i="1" a="1"/>
  <c r="X528" i="1" a="1"/>
  <c r="Y1435" i="1" a="1"/>
  <c r="Z2150" i="1" a="1"/>
  <c r="X4397" i="1" a="1"/>
  <c r="X4066" i="1" a="1"/>
  <c r="Y5354" i="1" a="1"/>
  <c r="X5300" i="1" a="1"/>
  <c r="Y3883" i="1" a="1"/>
  <c r="W2178" i="1" a="1"/>
  <c r="Z3861" i="1" a="1"/>
  <c r="W2732" i="1" a="1"/>
  <c r="W1428" i="1" a="1"/>
  <c r="X551" i="1" a="1"/>
  <c r="V5960" i="1" a="1"/>
  <c r="X5914" i="1" a="1"/>
  <c r="Y5325" i="1" a="1"/>
  <c r="Z5212" i="1" a="1"/>
  <c r="Y2426" i="1" a="1"/>
  <c r="V5490" i="1" a="1"/>
  <c r="W2000" i="1" a="1"/>
  <c r="X3890" i="1" a="1"/>
  <c r="X5437" i="1" a="1"/>
  <c r="V2937" i="1" a="1"/>
  <c r="X5491" i="1" a="1"/>
  <c r="V1344" i="1" a="1"/>
  <c r="V623" i="1" a="1"/>
  <c r="V5900" i="1" a="1"/>
  <c r="Y2139" i="1" a="1"/>
  <c r="Y5379" i="1" a="1"/>
  <c r="V1402" i="1" a="1"/>
  <c r="X3412" i="1" a="1"/>
  <c r="Y1924" i="1" a="1"/>
  <c r="Y3010" i="1" a="1"/>
  <c r="W783" i="1" a="1"/>
  <c r="V756" i="1" a="1"/>
  <c r="V1853" i="1" a="1"/>
  <c r="Y4447" i="1" a="1"/>
  <c r="X1874" i="1" a="1"/>
  <c r="Z736" i="1" a="1"/>
  <c r="W4196" i="1" a="1"/>
  <c r="W3394" i="1" a="1"/>
  <c r="X716" i="1" a="1"/>
  <c r="X4008" i="1" a="1"/>
  <c r="V5889" i="1" a="1"/>
  <c r="X3477" i="1" a="1"/>
  <c r="W74" i="1" a="1"/>
  <c r="X832" i="1" a="1"/>
  <c r="X700" i="1" a="1"/>
  <c r="X5576" i="1" a="1"/>
  <c r="X1480" i="1" a="1"/>
  <c r="V1914" i="1" a="1"/>
  <c r="X2802" i="1" a="1"/>
  <c r="V1872" i="1" a="1"/>
  <c r="Y51" i="1" a="1"/>
  <c r="Y3698" i="1" a="1"/>
  <c r="Z5257" i="1" a="1"/>
  <c r="W1333" i="1" a="1"/>
  <c r="X3366" i="1" a="1"/>
  <c r="Z2946" i="1" a="1"/>
  <c r="Y3586" i="1" a="1"/>
  <c r="V3747" i="1" a="1"/>
  <c r="Z4900" i="1" a="1"/>
  <c r="W876" i="1" a="1"/>
  <c r="Y3345" i="1" a="1"/>
  <c r="V3613" i="1" a="1"/>
  <c r="V3586" i="1" a="1"/>
  <c r="W5413" i="1" a="1"/>
  <c r="Z1390" i="1" a="1"/>
  <c r="W2779" i="1" a="1"/>
  <c r="W2062" i="1" a="1"/>
  <c r="V2028" i="1" a="1"/>
  <c r="X1866" i="1" a="1"/>
  <c r="V4344" i="1" a="1"/>
  <c r="Z2053" i="1" a="1"/>
  <c r="X4358" i="1" a="1"/>
  <c r="W560" i="1" a="1"/>
  <c r="X5907" i="1" a="1"/>
  <c r="Y3998" i="1" a="1"/>
  <c r="X2965" i="1" a="1"/>
  <c r="W456" i="1" a="1"/>
  <c r="V3746" i="1" a="1"/>
  <c r="W518" i="1" a="1"/>
  <c r="Z2425" i="1" a="1"/>
  <c r="Z2443" i="1" a="1"/>
  <c r="X5960" i="1" a="1"/>
  <c r="V5302" i="1" a="1"/>
  <c r="W1323" i="1" a="1"/>
  <c r="Z5282" i="1" a="1"/>
  <c r="Z4747" i="1" a="1"/>
  <c r="Y5381" i="1" a="1"/>
  <c r="W1837" i="1" a="1"/>
  <c r="V5800" i="1" a="1"/>
  <c r="Z5359" i="1" a="1"/>
  <c r="W5756" i="1" a="1"/>
  <c r="Y119" i="1" a="1"/>
  <c r="Y2155" i="1" a="1"/>
  <c r="Z4035" i="1" a="1"/>
  <c r="V4662" i="1" a="1"/>
  <c r="Z3140" i="1" a="1"/>
  <c r="V4075" i="1" a="1"/>
  <c r="Y2169" i="1" a="1"/>
  <c r="X4755" i="1" a="1"/>
  <c r="V5422" i="1" a="1"/>
  <c r="Z2183" i="1" a="1"/>
  <c r="X4758" i="1" a="1"/>
  <c r="V3698" i="1" a="1"/>
  <c r="W2431" i="1" a="1"/>
  <c r="V1231" i="1" a="1"/>
  <c r="Y4656" i="1" a="1"/>
  <c r="Y4661" i="1" a="1"/>
  <c r="X502" i="1" a="1"/>
  <c r="W5271" i="1" a="1"/>
  <c r="Z2160" i="1" a="1"/>
  <c r="V4759" i="1" a="1"/>
  <c r="Z512" i="1" a="1"/>
  <c r="W5760" i="1" a="1"/>
  <c r="W4382" i="1" a="1"/>
  <c r="X5922" i="1" a="1"/>
  <c r="V1377" i="1" a="1"/>
  <c r="Y2756" i="1" a="1"/>
  <c r="X5176" i="1" a="1"/>
  <c r="X1272" i="1" a="1"/>
  <c r="Y5899" i="1" a="1"/>
  <c r="Z1265" i="1" a="1"/>
  <c r="W601" i="1" a="1"/>
  <c r="Z4383" i="1" a="1"/>
  <c r="V1034" i="1" a="1"/>
  <c r="Y4637" i="1" a="1"/>
  <c r="X2626" i="1" a="1"/>
  <c r="Y4717" i="1" a="1"/>
  <c r="X3969" i="1" a="1"/>
  <c r="Z1350" i="1" a="1"/>
  <c r="V2377" i="1" a="1"/>
  <c r="Z5693" i="1" a="1"/>
  <c r="W332" i="1" a="1"/>
  <c r="Y3603" i="1" a="1"/>
  <c r="W5184" i="1" a="1"/>
  <c r="V1127" i="1" a="1"/>
  <c r="Z443" i="1" a="1"/>
  <c r="W2552" i="1" a="1"/>
  <c r="Y2486" i="1" a="1"/>
  <c r="Y318" i="1" a="1"/>
  <c r="Z2699" i="1" a="1"/>
  <c r="W5882" i="1" a="1"/>
  <c r="Y5129" i="1" a="1"/>
  <c r="Z501" i="1" a="1"/>
  <c r="W1979" i="1" a="1"/>
  <c r="V1219" i="1" a="1"/>
  <c r="W1228" i="1" a="1"/>
  <c r="X5207" i="1" a="1"/>
  <c r="W5251" i="1" a="1"/>
  <c r="X4875" i="1" a="1"/>
  <c r="Y1166" i="1" a="1"/>
  <c r="Y1334" i="1" a="1"/>
  <c r="V2971" i="1" a="1"/>
  <c r="W4013" i="1" a="1"/>
  <c r="Z1293" i="1" a="1"/>
  <c r="W5307" i="1" a="1"/>
  <c r="Z5894" i="1" a="1"/>
  <c r="V3369" i="1" a="1"/>
  <c r="Y3768" i="1" a="1"/>
  <c r="X3690" i="1" a="1"/>
  <c r="X3101" i="1" a="1"/>
  <c r="X3871" i="1" a="1"/>
  <c r="W1304" i="1" a="1"/>
  <c r="W3602" i="1" a="1"/>
  <c r="Y4701" i="1" a="1"/>
  <c r="V1352" i="1" a="1"/>
  <c r="X4065" i="1" a="1"/>
  <c r="X1993" i="1" a="1"/>
  <c r="Z4001" i="1" a="1"/>
  <c r="W2187" i="1" a="1"/>
  <c r="V3139" i="1" a="1"/>
  <c r="Y4122" i="1" a="1"/>
  <c r="X534" i="1" a="1"/>
  <c r="V3757" i="1" a="1"/>
  <c r="Z5715" i="1" a="1"/>
  <c r="V600" i="1" a="1"/>
  <c r="V4364" i="1" a="1"/>
  <c r="Z1825" i="1" a="1"/>
  <c r="W4714" i="1" a="1"/>
  <c r="Z3688" i="1" a="1"/>
  <c r="Y5922" i="1" a="1"/>
  <c r="W555" i="1" a="1"/>
  <c r="W3735" i="1" a="1"/>
  <c r="X112" i="1" a="1"/>
  <c r="X1335" i="1" a="1"/>
  <c r="Z3697" i="1" a="1"/>
  <c r="W5433" i="1" a="1"/>
  <c r="Z5483" i="1" a="1"/>
  <c r="X2429" i="1" a="1"/>
  <c r="Z5930" i="1" a="1"/>
  <c r="W5392" i="1" a="1"/>
  <c r="V467" i="1" a="1"/>
  <c r="Z3863" i="1" a="1"/>
  <c r="V5348" i="1" a="1"/>
  <c r="X2021" i="1" a="1"/>
  <c r="Y5409" i="1" a="1"/>
  <c r="Z3128" i="1" a="1"/>
  <c r="Z5904" i="1" a="1"/>
  <c r="X5766" i="1" a="1"/>
  <c r="Y4771" i="1" a="1"/>
  <c r="Z5284" i="1" a="1"/>
  <c r="Y5451" i="1" a="1"/>
  <c r="Y5417" i="1" a="1"/>
  <c r="X4772" i="1" a="1"/>
  <c r="Y2738" i="1" a="1"/>
  <c r="V4115" i="1" a="1"/>
  <c r="W2946" i="1" a="1"/>
  <c r="Y5345" i="1" a="1"/>
  <c r="X552" i="1" a="1"/>
  <c r="Z2932" i="1" a="1"/>
  <c r="X4952" i="1" a="1"/>
  <c r="Z4340" i="1" a="1"/>
  <c r="X451" i="1" a="1"/>
  <c r="Y2554" i="1" a="1"/>
  <c r="W3962" i="1" a="1"/>
  <c r="X2634" i="1" a="1"/>
  <c r="X4558" i="1" a="1"/>
  <c r="X4543" i="1" a="1"/>
  <c r="Y2704" i="1" a="1"/>
  <c r="X3820" i="1" a="1"/>
  <c r="W487" i="1" a="1"/>
  <c r="Z4629" i="1" a="1"/>
  <c r="V1173" i="1" a="1"/>
  <c r="Y4343" i="1" a="1"/>
  <c r="X518" i="1" a="1"/>
  <c r="Z457" i="1" a="1"/>
  <c r="Z363" i="1" a="1"/>
  <c r="X102" i="1" a="1"/>
  <c r="V98" i="1" a="1"/>
  <c r="X3081" i="1" a="1"/>
  <c r="W9" i="1" a="1"/>
  <c r="Z5346" i="1" a="1"/>
  <c r="V5189" i="1" a="1"/>
  <c r="V3587" i="1" a="1"/>
  <c r="Y1137" i="1" a="1"/>
  <c r="X1312" i="1" a="1"/>
  <c r="V4965" i="1" a="1"/>
  <c r="Z2317" i="1" a="1"/>
  <c r="X4652" i="1" a="1"/>
  <c r="V5615" i="1" a="1"/>
  <c r="W5367" i="1" a="1"/>
  <c r="X3744" i="1" a="1"/>
  <c r="V2503" i="1" a="1"/>
  <c r="W3156" i="1" a="1"/>
  <c r="Z2441" i="1" a="1"/>
  <c r="W5399" i="1" a="1"/>
  <c r="X5450" i="1" a="1"/>
  <c r="Z4754" i="1" a="1"/>
  <c r="Y4777" i="1" a="1"/>
  <c r="Z2581" i="1" a="1"/>
  <c r="Y2045" i="1" a="1"/>
  <c r="X516" i="1" a="1"/>
  <c r="Y4915" i="1" a="1"/>
  <c r="V4765" i="1" a="1"/>
  <c r="V2556" i="1" a="1"/>
  <c r="W3373" i="1" a="1"/>
  <c r="Z3377" i="1" a="1"/>
  <c r="V1310" i="1" a="1"/>
  <c r="X3702" i="1" a="1"/>
  <c r="Y2464" i="1" a="1"/>
  <c r="Z3626" i="1" a="1"/>
  <c r="X5961" i="1" a="1"/>
  <c r="X5306" i="1" a="1"/>
  <c r="V2018" i="1" a="1"/>
  <c r="V5383" i="1" a="1"/>
  <c r="W4773" i="1" a="1"/>
  <c r="X4734" i="1" a="1"/>
  <c r="Z2074" i="1" a="1"/>
  <c r="V2122" i="1" a="1"/>
  <c r="Z2928" i="1" a="1"/>
  <c r="V1848" i="1" a="1"/>
  <c r="Y2427" i="1" a="1"/>
  <c r="Y4409" i="1" a="1"/>
  <c r="X2449" i="1" a="1"/>
  <c r="V2944" i="1" a="1"/>
  <c r="W581" i="1" a="1"/>
  <c r="X1823" i="1" a="1"/>
  <c r="Y5727" i="1" a="1"/>
  <c r="W5361" i="1" a="1"/>
  <c r="X4053" i="1" a="1"/>
  <c r="Z453" i="1" a="1"/>
  <c r="V5223" i="1" a="1"/>
  <c r="V4367" i="1" a="1"/>
  <c r="Y3256" i="1" a="1"/>
  <c r="Z2748" i="1" a="1"/>
  <c r="V4076" i="1" a="1"/>
  <c r="Y5452" i="1" a="1"/>
  <c r="W2438" i="1" a="1"/>
  <c r="V4426" i="1" a="1"/>
  <c r="X2456" i="1" a="1"/>
  <c r="Y3894" i="1" a="1"/>
  <c r="W3120" i="1" a="1"/>
  <c r="V4406" i="1" a="1"/>
  <c r="W3143" i="1" a="1"/>
  <c r="Y5612" i="1" a="1"/>
  <c r="W3633" i="1" a="1"/>
  <c r="V5268" i="1" a="1"/>
  <c r="Y2616" i="1" a="1"/>
  <c r="X3633" i="1" a="1"/>
  <c r="Z1436" i="1" a="1"/>
  <c r="X4367" i="1" a="1"/>
  <c r="W4141" i="1" a="1"/>
  <c r="Y1375" i="1" a="1"/>
  <c r="V2461" i="1" a="1"/>
  <c r="W4113" i="1" a="1"/>
  <c r="W537" i="1" a="1"/>
  <c r="Z4135" i="1" a="1"/>
  <c r="Y5908" i="1" a="1"/>
  <c r="W4104" i="1" a="1"/>
  <c r="V1325" i="1" a="1"/>
  <c r="V4728" i="1" a="1"/>
  <c r="W2734" i="1" a="1"/>
  <c r="V2189" i="1" a="1"/>
  <c r="X3731" i="1" a="1"/>
  <c r="X4391" i="1" a="1"/>
  <c r="V4755" i="1" a="1"/>
  <c r="V4362" i="1" a="1"/>
  <c r="X2195" i="1" a="1"/>
  <c r="X1971" i="1" a="1"/>
  <c r="Z2032" i="1" a="1"/>
  <c r="W1830" i="1" a="1"/>
  <c r="Z5732" i="1" a="1"/>
  <c r="W3621" i="1" a="1"/>
  <c r="Z4733" i="1" a="1"/>
  <c r="Y430" i="1" a="1"/>
  <c r="Y1208" i="1" a="1"/>
  <c r="Y3987" i="1" a="1"/>
  <c r="W5153" i="1" a="1"/>
  <c r="W4613" i="1" a="1"/>
  <c r="Z3369" i="1" a="1"/>
  <c r="Y4577" i="1" a="1"/>
  <c r="W4891" i="1" a="1"/>
  <c r="Z2609" i="1" a="1"/>
  <c r="Z2557" i="1" a="1"/>
  <c r="Y480" i="1" a="1"/>
  <c r="Y3170" i="1" a="1"/>
  <c r="Y4298" i="1" a="1"/>
  <c r="W5176" i="1" a="1"/>
  <c r="Z1799" i="1" a="1"/>
  <c r="W3945" i="1" a="1"/>
  <c r="Y3939" i="1" a="1"/>
  <c r="X4943" i="1" a="1"/>
  <c r="Y2681" i="1" a="1"/>
  <c r="X339" i="1" a="1"/>
  <c r="Y407" i="1" a="1"/>
  <c r="X2501" i="1" a="1"/>
  <c r="V1212" i="1" a="1"/>
  <c r="V442" i="1" a="1"/>
  <c r="Y5242" i="1" a="1"/>
  <c r="X5128" i="1" a="1"/>
  <c r="V3564" i="1" a="1"/>
  <c r="X5195" i="1" a="1"/>
  <c r="W4675" i="1" a="1"/>
  <c r="X4618" i="1" a="1"/>
  <c r="Y1314" i="1" a="1"/>
  <c r="W1853" i="1" a="1"/>
  <c r="V4368" i="1" a="1"/>
  <c r="W5453" i="1" a="1"/>
  <c r="W4988" i="1" a="1"/>
  <c r="X2941" i="1" a="1"/>
  <c r="X2184" i="1" a="1"/>
  <c r="Z1320" i="1" a="1"/>
  <c r="Y2472" i="1" a="1"/>
  <c r="Y1308" i="1" a="1"/>
  <c r="Y4097" i="1" a="1"/>
  <c r="Y2458" i="1" a="1"/>
  <c r="W1854" i="1" a="1"/>
  <c r="X526" i="1" a="1"/>
  <c r="Z883" i="1" a="1"/>
  <c r="Y508" i="1" a="1"/>
  <c r="X2242" i="1" a="1"/>
  <c r="Z1371" i="1" a="1"/>
  <c r="W4916" i="1" a="1"/>
  <c r="V2953" i="1" a="1"/>
  <c r="Y2749" i="1" a="1"/>
  <c r="V2775" i="1" a="1"/>
  <c r="V3729" i="1" a="1"/>
  <c r="V3738" i="1" a="1"/>
  <c r="Z3500" i="1" a="1"/>
  <c r="W5459" i="1" a="1"/>
  <c r="X539" i="1" a="1"/>
  <c r="X423" i="1" a="1"/>
  <c r="W5178" i="1" a="1"/>
  <c r="X524" i="1" a="1"/>
  <c r="X598" i="1" a="1"/>
  <c r="Y497" i="1" a="1"/>
  <c r="V2204" i="1" a="1"/>
  <c r="X2015" i="1" a="1"/>
  <c r="Z498" i="1" a="1"/>
  <c r="Z3742" i="1" a="1"/>
  <c r="W5418" i="1" a="1"/>
  <c r="W2048" i="1" a="1"/>
  <c r="V1930" i="1" a="1"/>
  <c r="V3697" i="1" a="1"/>
  <c r="Y3248" i="1" a="1"/>
  <c r="Z3241" i="1" a="1"/>
  <c r="V1830" i="1" a="1"/>
  <c r="Z1396" i="1" a="1"/>
  <c r="X2766" i="1" a="1"/>
  <c r="Y1316" i="1" a="1"/>
  <c r="X1393" i="1" a="1"/>
  <c r="X4763" i="1" a="1"/>
  <c r="Y5949" i="1" a="1"/>
  <c r="V4014" i="1" a="1"/>
  <c r="V613" i="1" a="1"/>
  <c r="W2962" i="1" a="1"/>
  <c r="V3879" i="1" a="1"/>
  <c r="Z3846" i="1" a="1"/>
  <c r="V479" i="1" a="1"/>
  <c r="Y567" i="1" a="1"/>
  <c r="Z2918" i="1" a="1"/>
  <c r="V4964" i="1" a="1"/>
  <c r="W5442" i="1" a="1"/>
  <c r="Z2051" i="1" a="1"/>
  <c r="Z5467" i="1" a="1"/>
  <c r="X3994" i="1" a="1"/>
  <c r="W2027" i="1" a="1"/>
  <c r="Z2442" i="1" a="1"/>
  <c r="Z1425" i="1" a="1"/>
  <c r="V1995" i="1" a="1"/>
  <c r="W4031" i="1" a="1"/>
  <c r="Y3098" i="1" a="1"/>
  <c r="Z5752" i="1" a="1"/>
  <c r="W5894" i="1" a="1"/>
  <c r="Z4331" i="1" a="1"/>
  <c r="X2936" i="1" a="1"/>
  <c r="X575" i="1" a="1"/>
  <c r="Z1830" i="1" a="1"/>
  <c r="W4774" i="1" a="1"/>
  <c r="V5463" i="1" a="1"/>
  <c r="Y4003" i="1" a="1"/>
  <c r="W2189" i="1" a="1"/>
  <c r="W479" i="1" a="1"/>
  <c r="Y1391" i="1" a="1"/>
  <c r="Z5404" i="1" a="1"/>
  <c r="V4764" i="1" a="1"/>
  <c r="W1968" i="1" a="1"/>
  <c r="W1224" i="1" a="1"/>
  <c r="W3983" i="1" a="1"/>
  <c r="Z4627" i="1" a="1"/>
  <c r="Y4605" i="1" a="1"/>
  <c r="Z503" i="1" a="1"/>
  <c r="V3557" i="1" a="1"/>
  <c r="Y297" i="1" a="1"/>
  <c r="X2699" i="1" a="1"/>
  <c r="V5108" i="1" a="1"/>
  <c r="V2752" i="1" a="1"/>
  <c r="V4874" i="1" a="1"/>
  <c r="V5209" i="1" a="1"/>
  <c r="Y427" i="1" a="1"/>
  <c r="Z5134" i="1" a="1"/>
  <c r="X3834" i="1" a="1"/>
  <c r="X3837" i="1" a="1"/>
  <c r="X289" i="1" a="1"/>
  <c r="X2676" i="1" a="1"/>
  <c r="Y1072" i="1" a="1"/>
  <c r="Z1151" i="1" a="1"/>
  <c r="V2505" i="1" a="1"/>
  <c r="X1985" i="1" a="1"/>
  <c r="Z3750" i="1" a="1"/>
  <c r="Y4638" i="1" a="1"/>
  <c r="X2714" i="1" a="1"/>
  <c r="Y1793" i="1" a="1"/>
  <c r="V453" i="1" a="1"/>
  <c r="Y2724" i="1" a="1"/>
  <c r="V1186" i="1" a="1"/>
  <c r="Z495" i="1" a="1"/>
  <c r="Y4129" i="1" a="1"/>
  <c r="X1720" i="1" a="1"/>
  <c r="V4397" i="1" a="1"/>
  <c r="X2002" i="1" a="1"/>
  <c r="Z1336" i="1" a="1"/>
  <c r="X3128" i="1" a="1"/>
  <c r="W502" i="1" a="1"/>
  <c r="W3880" i="1" a="1"/>
  <c r="V3463" i="1" a="1"/>
  <c r="V4389" i="1" a="1"/>
  <c r="Z3857" i="1" a="1"/>
  <c r="Y4130" i="1" a="1"/>
  <c r="W1352" i="1" a="1"/>
  <c r="Y1201" i="1" a="1"/>
  <c r="V474" i="1" a="1"/>
  <c r="Y2032" i="1" a="1"/>
  <c r="W558" i="1" a="1"/>
  <c r="X3387" i="1" a="1"/>
  <c r="Z5721" i="1" a="1"/>
  <c r="V5287" i="1" a="1"/>
  <c r="X5948" i="1" a="1"/>
  <c r="W468" i="1" a="1"/>
  <c r="Z5489" i="1" a="1"/>
  <c r="W5419" i="1" a="1"/>
  <c r="W1415" i="1" a="1"/>
  <c r="Y2154" i="1" a="1"/>
  <c r="Z4352" i="1" a="1"/>
  <c r="V2623" i="1" a="1"/>
  <c r="X520" i="1" a="1"/>
  <c r="Z2055" i="1" a="1"/>
  <c r="Y2423" i="1" a="1"/>
  <c r="X906" i="1" a="1"/>
  <c r="X4024" i="1" a="1"/>
  <c r="W2947" i="1" a="1"/>
  <c r="X616" i="1" a="1"/>
  <c r="X4007" i="1" a="1"/>
  <c r="V2075" i="1" a="1"/>
  <c r="W1835" i="1" a="1"/>
  <c r="X2215" i="1" a="1"/>
  <c r="Y2623" i="1" a="1"/>
  <c r="W5260" i="1" a="1"/>
  <c r="Y2463" i="1" a="1"/>
  <c r="Y2781" i="1" a="1"/>
  <c r="W116" i="1" a="1"/>
  <c r="X4364" i="1" a="1"/>
  <c r="Z5801" i="1" a="1"/>
  <c r="W2434" i="1" a="1"/>
  <c r="V5934" i="1" a="1"/>
  <c r="X2452" i="1" a="1"/>
  <c r="X3394" i="1" a="1"/>
  <c r="V3122" i="1" a="1"/>
  <c r="V2212" i="1" a="1"/>
  <c r="Y858" i="1" a="1"/>
  <c r="W482" i="1" a="1"/>
  <c r="V589" i="1" a="1"/>
  <c r="Z4655" i="1" a="1"/>
  <c r="V5301" i="1" a="1"/>
  <c r="W68" i="1" a="1"/>
  <c r="V1844" i="1" a="1"/>
  <c r="W5410" i="1" a="1"/>
  <c r="Z2738" i="1" a="1"/>
  <c r="Z1392" i="1" a="1"/>
  <c r="W5912" i="1" a="1"/>
  <c r="X3238" i="1" a="1"/>
  <c r="Z4766" i="1" a="1"/>
  <c r="Y1290" i="1" a="1"/>
  <c r="Y2166" i="1" a="1"/>
  <c r="W2197" i="1" a="1"/>
  <c r="X3631" i="1" a="1"/>
  <c r="Z4983" i="1" a="1"/>
  <c r="Y562" i="1" a="1"/>
  <c r="W860" i="1" a="1"/>
  <c r="V2584" i="1" a="1"/>
  <c r="Z4714" i="1" a="1"/>
  <c r="X2168" i="1" a="1"/>
  <c r="W4740" i="1" a="1"/>
  <c r="W4776" i="1" a="1"/>
  <c r="V2508" i="1" a="1"/>
  <c r="V3392" i="1" a="1"/>
  <c r="V3954" i="1" a="1"/>
  <c r="W4766" i="1" a="1"/>
  <c r="W598" i="1" a="1"/>
  <c r="Z4760" i="1" a="1"/>
  <c r="V2063" i="1" a="1"/>
  <c r="X3623" i="1" a="1"/>
  <c r="Y5372" i="1" a="1"/>
  <c r="V3377" i="1" a="1"/>
  <c r="W5390" i="1" a="1"/>
  <c r="X5719" i="1" a="1"/>
  <c r="W1358" i="1" a="1"/>
  <c r="Y3872" i="1" a="1"/>
  <c r="Y1237" i="1" a="1"/>
  <c r="Y4369" i="1" a="1"/>
  <c r="W670" i="1" a="1"/>
  <c r="Y5526" i="1" a="1"/>
  <c r="Y1464" i="1" a="1"/>
  <c r="W2805" i="1" a="1"/>
  <c r="Y2246" i="1" a="1"/>
  <c r="W3430" i="1" a="1"/>
  <c r="V1598" i="1" a="1"/>
  <c r="X5750" i="1" a="1"/>
  <c r="W4810" i="1" a="1"/>
  <c r="W1904" i="1" a="1"/>
  <c r="Y2831" i="1" a="1"/>
  <c r="X2533" i="1" a="1"/>
  <c r="Y41" i="1" a="1"/>
  <c r="Y3730" i="1" a="1"/>
  <c r="X4028" i="1" a="1"/>
  <c r="Y1854" i="1" a="1"/>
  <c r="X3111" i="1" a="1"/>
  <c r="W1902" i="1" a="1"/>
  <c r="W4849" i="1" a="1"/>
  <c r="Z2821" i="1" a="1"/>
  <c r="V1640" i="1" a="1"/>
  <c r="Z3648" i="1" a="1"/>
  <c r="W3758" i="1" a="1"/>
  <c r="V1519" i="1" a="1"/>
  <c r="Z1887" i="1" a="1"/>
  <c r="Y4287" i="1" a="1"/>
  <c r="X3516" i="1" a="1"/>
  <c r="Z2497" i="1" a="1"/>
  <c r="X5424" i="1" a="1"/>
  <c r="W4041" i="1" a="1"/>
  <c r="Y1459" i="1" a="1"/>
  <c r="Y1630" i="1" a="1"/>
  <c r="V682" i="1" a="1"/>
  <c r="X788" i="1" a="1"/>
  <c r="X2814" i="1" a="1"/>
  <c r="X5923" i="1" a="1"/>
  <c r="X697" i="1" a="1"/>
  <c r="Y40" i="1" a="1"/>
  <c r="Z697" i="1" a="1"/>
  <c r="Y1473" i="1" a="1"/>
  <c r="W1594" i="1" a="1"/>
  <c r="Y2995" i="1" a="1"/>
  <c r="W5924" i="1" a="1"/>
  <c r="X5368" i="1" a="1"/>
  <c r="Y5487" i="1" a="1"/>
  <c r="Z2983" i="1" a="1"/>
  <c r="W3527" i="1" a="1"/>
  <c r="W4178" i="1" a="1"/>
  <c r="Y4926" i="1" a="1"/>
  <c r="Y3657" i="1" a="1"/>
  <c r="Z5921" i="1" a="1"/>
  <c r="Y3661" i="1" a="1"/>
  <c r="X5624" i="1" a="1"/>
  <c r="Z4998" i="1" a="1"/>
  <c r="Y4170" i="1" a="1"/>
  <c r="W4449" i="1" a="1"/>
  <c r="W772" i="1" a="1"/>
  <c r="Y570" i="1" a="1"/>
  <c r="Y2765" i="1" a="1"/>
  <c r="Y2971" i="1" a="1"/>
  <c r="X1492" i="1" a="1"/>
  <c r="Y4042" i="1" a="1"/>
  <c r="V721" i="1" a="1"/>
  <c r="Y4186" i="1" a="1"/>
  <c r="V5492" i="1" a="1"/>
  <c r="X4277" i="1" a="1"/>
  <c r="Y5574" i="1" a="1"/>
  <c r="V5773" i="1" a="1"/>
  <c r="V5572" i="1" a="1"/>
  <c r="Z5521" i="1" a="1"/>
  <c r="W1450" i="1" a="1"/>
  <c r="W727" i="1" a="1"/>
  <c r="V5768" i="1" a="1"/>
  <c r="X4396" i="1" a="1"/>
  <c r="X1322" i="1" a="1"/>
  <c r="Y4693" i="1" a="1"/>
  <c r="W4767" i="1" a="1"/>
  <c r="W2001" i="1" a="1"/>
  <c r="Z3380" i="1" a="1"/>
  <c r="X2427" i="1" a="1"/>
  <c r="X5754" i="1" a="1"/>
  <c r="X4415" i="1" a="1"/>
  <c r="W1211" i="1" a="1"/>
  <c r="V5309" i="1" a="1"/>
  <c r="V38" i="1" a="1"/>
  <c r="Z2963" i="1" a="1"/>
  <c r="X35" i="1" a="1"/>
  <c r="X5370" i="1" a="1"/>
  <c r="V2044" i="1" a="1"/>
  <c r="W4367" i="1" a="1"/>
  <c r="Y906" i="1" a="1"/>
  <c r="Z2956" i="1" a="1"/>
  <c r="Y2948" i="1" a="1"/>
  <c r="W4877" i="1" a="1"/>
  <c r="V2757" i="1" a="1"/>
  <c r="W1447" i="1" a="1"/>
  <c r="X5487" i="1" a="1"/>
  <c r="Z2972" i="1" a="1"/>
  <c r="Z4366" i="1" a="1"/>
  <c r="X1326" i="1" a="1"/>
  <c r="W3873" i="1" a="1"/>
  <c r="Z2749" i="1" a="1"/>
  <c r="W2039" i="1" a="1"/>
  <c r="X2012" i="1" a="1"/>
  <c r="Z522" i="1" a="1"/>
  <c r="V1266" i="1" a="1"/>
  <c r="Z4408" i="1" a="1"/>
  <c r="Z4182" i="1" a="1"/>
  <c r="V5004" i="1" a="1"/>
  <c r="Z2800" i="1" a="1"/>
  <c r="X3039" i="1" a="1"/>
  <c r="W701" i="1" a="1"/>
  <c r="W633" i="1" a="1"/>
  <c r="Z3649" i="1" a="1"/>
  <c r="X2256" i="1" a="1"/>
  <c r="V2407" i="1" a="1"/>
  <c r="X3400" i="1" a="1"/>
  <c r="V74" i="1" a="1"/>
  <c r="X3640" i="1" a="1"/>
  <c r="V5717" i="1" a="1"/>
  <c r="Z1386" i="1" a="1"/>
  <c r="X1397" i="1" a="1"/>
  <c r="X5504" i="1" a="1"/>
  <c r="Z1717" i="1" a="1"/>
  <c r="Z3030" i="1" a="1"/>
  <c r="V2865" i="1" a="1"/>
  <c r="X4484" i="1" a="1"/>
  <c r="W4212" i="1" a="1"/>
  <c r="X4476" i="1" a="1"/>
  <c r="V4256" i="1" a="1"/>
  <c r="Z5564" i="1" a="1"/>
  <c r="Y4283" i="1" a="1"/>
  <c r="Y3103" i="1" a="1"/>
  <c r="W769" i="1" a="1"/>
  <c r="W584" i="1" a="1"/>
  <c r="Y559" i="1" a="1"/>
  <c r="Z5951" i="1" a="1"/>
  <c r="W2832" i="1" a="1"/>
  <c r="Y1679" i="1" a="1"/>
  <c r="X2535" i="1" a="1"/>
  <c r="X3257" i="1" a="1"/>
  <c r="Z721" i="1" a="1"/>
  <c r="Z2260" i="1" a="1"/>
  <c r="X1554" i="1" a="1"/>
  <c r="Y3713" i="1" a="1"/>
  <c r="X4923" i="1" a="1"/>
  <c r="X688" i="1" a="1"/>
  <c r="X1863" i="1" a="1"/>
  <c r="X4804" i="1" a="1"/>
  <c r="Z4761" i="1" a="1"/>
  <c r="Z2469" i="1" a="1"/>
  <c r="W4398" i="1" a="1"/>
  <c r="W1491" i="1" a="1"/>
  <c r="Z800" i="1" a="1"/>
  <c r="X2289" i="1" a="1"/>
  <c r="Z1680" i="1" a="1"/>
  <c r="Z2804" i="1" a="1"/>
  <c r="Z4123" i="1" a="1"/>
  <c r="X1513" i="1" a="1"/>
  <c r="V4201" i="1" a="1"/>
  <c r="Z1662" i="1" a="1"/>
  <c r="Z1535" i="1" a="1"/>
  <c r="V4193" i="1" a="1"/>
  <c r="X4797" i="1" a="1"/>
  <c r="Y1875" i="1" a="1"/>
  <c r="V3255" i="1" a="1"/>
  <c r="Y4209" i="1" a="1"/>
  <c r="V755" i="1" a="1"/>
  <c r="V4088" i="1" a="1"/>
  <c r="X3900" i="1" a="1"/>
  <c r="Y2515" i="1" a="1"/>
  <c r="W4492" i="1" a="1"/>
  <c r="X4458" i="1" a="1"/>
  <c r="Z4435" i="1" a="1"/>
  <c r="Y1921" i="1" a="1"/>
  <c r="Z2243" i="1" a="1"/>
  <c r="X696" i="1" a="1"/>
  <c r="Z722" i="1" a="1"/>
  <c r="W4847" i="1" a="1"/>
  <c r="V1497" i="1" a="1"/>
  <c r="Z5223" i="1" a="1"/>
  <c r="W5481" i="1" a="1"/>
  <c r="Z663" i="1" a="1"/>
  <c r="W1577" i="1" a="1"/>
  <c r="W4162" i="1" a="1"/>
  <c r="V4793" i="1" a="1"/>
  <c r="V3759" i="1" a="1"/>
  <c r="V4818" i="1" a="1"/>
  <c r="Y1581" i="1" a="1"/>
  <c r="W1412" i="1" a="1"/>
  <c r="Z2533" i="1" a="1"/>
  <c r="Z4203" i="1" a="1"/>
  <c r="W3421" i="1" a="1"/>
  <c r="V1557" i="1" a="1"/>
  <c r="V3871" i="1" a="1"/>
  <c r="V5452" i="1" a="1"/>
  <c r="X4177" i="1" a="1"/>
  <c r="Z1502" i="1" a="1"/>
  <c r="X3768" i="1" a="1"/>
  <c r="V742" i="1" a="1"/>
  <c r="Z2144" i="1" a="1"/>
  <c r="W3099" i="1" a="1"/>
  <c r="X1117" i="1" a="1"/>
  <c r="Y5898" i="1" a="1"/>
  <c r="Y5349" i="1" a="1"/>
  <c r="X1846" i="1" a="1"/>
  <c r="W2944" i="1" a="1"/>
  <c r="W5369" i="1" a="1"/>
  <c r="X3961" i="1" a="1"/>
  <c r="W1357" i="1" a="1"/>
  <c r="V2045" i="1" a="1"/>
  <c r="X3630" i="1" a="1"/>
  <c r="W541" i="1" a="1"/>
  <c r="W3845" i="1" a="1"/>
  <c r="X3103" i="1" a="1"/>
  <c r="X2169" i="1" a="1"/>
  <c r="W519" i="1" a="1"/>
  <c r="Y3092" i="1" a="1"/>
  <c r="Y2555" i="1" a="1"/>
  <c r="V3250" i="1" a="1"/>
  <c r="Z2421" i="1" a="1"/>
  <c r="Z5469" i="1" a="1"/>
  <c r="Y3855" i="1" a="1"/>
  <c r="W5349" i="1" a="1"/>
  <c r="Z2952" i="1" a="1"/>
  <c r="Y2164" i="1" a="1"/>
  <c r="X4155" i="1" a="1"/>
  <c r="V3279" i="1" a="1"/>
  <c r="Z647" i="1" a="1"/>
  <c r="X1342" i="1" a="1"/>
  <c r="V2776" i="1" a="1"/>
  <c r="X2334" i="1" a="1"/>
  <c r="Y3468" i="1" a="1"/>
  <c r="V723" i="1" a="1"/>
  <c r="V4289" i="1" a="1"/>
  <c r="W4826" i="1" a="1"/>
  <c r="V3893" i="1" a="1"/>
  <c r="Y744" i="1" a="1"/>
  <c r="Y661" i="1" a="1"/>
  <c r="W5513" i="1" a="1"/>
  <c r="X3648" i="1" a="1"/>
  <c r="V4855" i="1" a="1"/>
  <c r="X2806" i="1" a="1"/>
  <c r="V4173" i="1" a="1"/>
  <c r="W5502" i="1" a="1"/>
  <c r="X545" i="1" a="1"/>
  <c r="Z549" i="1" a="1"/>
  <c r="V2334" i="1" a="1"/>
  <c r="Y684" i="1" a="1"/>
  <c r="W3385" i="1" a="1"/>
  <c r="Y1521" i="1" a="1"/>
  <c r="W1888" i="1" a="1"/>
  <c r="Y2819" i="1" a="1"/>
  <c r="V4247" i="1" a="1"/>
  <c r="Z1646" i="1" a="1"/>
  <c r="W2987" i="1" a="1"/>
  <c r="Z3115" i="1" a="1"/>
  <c r="X1571" i="1" a="1"/>
  <c r="Y4102" i="1" a="1"/>
  <c r="Z4800" i="1" a="1"/>
  <c r="V2781" i="1" a="1"/>
  <c r="Z2054" i="1" a="1"/>
  <c r="Z3475" i="1" a="1"/>
  <c r="V1581" i="1" a="1"/>
  <c r="X4094" i="1" a="1"/>
  <c r="X1488" i="1" a="1"/>
  <c r="W2516" i="1" a="1"/>
  <c r="X4790" i="1" a="1"/>
  <c r="X4135" i="1" a="1"/>
  <c r="X4844" i="1" a="1"/>
  <c r="W4474" i="1" a="1"/>
  <c r="Z3112" i="1" a="1"/>
  <c r="Z3422" i="1" a="1"/>
  <c r="V4167" i="1" a="1"/>
  <c r="Z784" i="1" a="1"/>
  <c r="W4401" i="1" a="1"/>
  <c r="X4774" i="1" a="1"/>
  <c r="Y2230" i="1" a="1"/>
  <c r="V4443" i="1" a="1"/>
  <c r="Z3127" i="1" a="1"/>
  <c r="X1598" i="1" a="1"/>
  <c r="W655" i="1" a="1"/>
  <c r="X4809" i="1" a="1"/>
  <c r="W4246" i="1" a="1"/>
  <c r="V4301" i="1" a="1"/>
  <c r="W4441" i="1" a="1"/>
  <c r="Y4305" i="1" a="1"/>
  <c r="W2994" i="1" a="1"/>
  <c r="V1481" i="1" a="1"/>
  <c r="Z4030" i="1" a="1"/>
  <c r="V1828" i="1" a="1"/>
  <c r="Y2069" i="1" a="1"/>
  <c r="Y2234" i="1" a="1"/>
  <c r="X3033" i="1" a="1"/>
  <c r="X4226" i="1" a="1"/>
  <c r="Y5528" i="1" a="1"/>
  <c r="X3511" i="1" a="1"/>
  <c r="W4067" i="1" a="1"/>
  <c r="W1910" i="1" a="1"/>
  <c r="X1869" i="1" a="1"/>
  <c r="V2995" i="1" a="1"/>
  <c r="Z4218" i="1" a="1"/>
  <c r="X4812" i="1" a="1"/>
  <c r="X45" i="1" a="1"/>
  <c r="Z5488" i="1" a="1"/>
  <c r="X510" i="1" a="1"/>
  <c r="Y5435" i="1" a="1"/>
  <c r="Y630" i="1" a="1"/>
  <c r="X4176" i="1" a="1"/>
  <c r="W916" i="1" a="1"/>
  <c r="V692" i="1" a="1"/>
  <c r="W797" i="1" a="1"/>
  <c r="Z1503" i="1" a="1"/>
  <c r="Z1845" i="1" a="1"/>
  <c r="X2807" i="1" a="1"/>
  <c r="V4186" i="1" a="1"/>
  <c r="Y2809" i="1" a="1"/>
  <c r="V675" i="1" a="1"/>
  <c r="Y768" i="1" a="1"/>
  <c r="Y2388" i="1" a="1"/>
  <c r="Y1266" i="1" a="1"/>
  <c r="Y633" i="1" a="1"/>
  <c r="X4265" i="1" a="1"/>
  <c r="W5532" i="1" a="1"/>
  <c r="Z4158" i="1" a="1"/>
  <c r="Z1621" i="1" a="1"/>
  <c r="Z4088" i="1" a="1"/>
  <c r="W533" i="1" a="1"/>
  <c r="V2340" i="1" a="1"/>
  <c r="W3874" i="1" a="1"/>
  <c r="Y1276" i="1" a="1"/>
  <c r="V2182" i="1" a="1"/>
  <c r="X5246" i="1" a="1"/>
  <c r="W1347" i="1" a="1"/>
  <c r="Z1326" i="1" a="1"/>
  <c r="Z2135" i="1" a="1"/>
  <c r="V5959" i="1" a="1"/>
  <c r="X5894" i="1" a="1"/>
  <c r="X5891" i="1" a="1"/>
  <c r="Z3463" i="1" a="1"/>
  <c r="Y4142" i="1" a="1"/>
  <c r="Z896" i="1" a="1"/>
  <c r="V1285" i="1" a="1"/>
  <c r="W1379" i="1" a="1"/>
  <c r="V5195" i="1" a="1"/>
  <c r="X3132" i="1" a="1"/>
  <c r="X515" i="1" a="1"/>
  <c r="V4418" i="1" a="1"/>
  <c r="W2145" i="1" a="1"/>
  <c r="Y5312" i="1" a="1"/>
  <c r="V36" i="1" a="1"/>
  <c r="W5902" i="1" a="1"/>
  <c r="Z1440" i="1" a="1"/>
  <c r="Y2178" i="1" a="1"/>
  <c r="W2234" i="1" a="1"/>
  <c r="W1327" i="1" a="1"/>
  <c r="V1404" i="1" a="1"/>
  <c r="W2461" i="1" a="1"/>
  <c r="Z4037" i="1" a="1"/>
  <c r="W5775" i="1" a="1"/>
  <c r="V815" i="1" a="1"/>
  <c r="Y4994" i="1" a="1"/>
  <c r="Z3043" i="1" a="1"/>
  <c r="W3521" i="1" a="1"/>
  <c r="X2253" i="1" a="1"/>
  <c r="W1544" i="1" a="1"/>
  <c r="Z4181" i="1" a="1"/>
  <c r="X46" i="1" a="1"/>
  <c r="V4220" i="1" a="1"/>
  <c r="V5755" i="1" a="1"/>
  <c r="V4813" i="1" a="1"/>
  <c r="X3253" i="1" a="1"/>
  <c r="V3376" i="1" a="1"/>
  <c r="Y3725" i="1" a="1"/>
  <c r="X790" i="1" a="1"/>
  <c r="W4494" i="1" a="1"/>
  <c r="W3641" i="1" a="1"/>
  <c r="V5801" i="1" a="1"/>
  <c r="X3418" i="1" a="1"/>
  <c r="X4258" i="1" a="1"/>
  <c r="V2831" i="1" a="1"/>
  <c r="W685" i="1" a="1"/>
  <c r="V790" i="1" a="1"/>
  <c r="Z4477" i="1" a="1"/>
  <c r="Z3761" i="1" a="1"/>
  <c r="Y706" i="1" a="1"/>
  <c r="V5748" i="1" a="1"/>
  <c r="W2012" i="1" a="1"/>
  <c r="W3887" i="1" a="1"/>
  <c r="Z4456" i="1" a="1"/>
  <c r="W4915" i="1" a="1"/>
  <c r="Y1493" i="1" a="1"/>
  <c r="Y5770" i="1" a="1"/>
  <c r="W5556" i="1" a="1"/>
  <c r="Y2247" i="1" a="1"/>
  <c r="V3432" i="1" a="1"/>
  <c r="X1583" i="1" a="1"/>
  <c r="Z4930" i="1" a="1"/>
  <c r="X3515" i="1" a="1"/>
  <c r="W1891" i="1" a="1"/>
  <c r="Z4440" i="1" a="1"/>
  <c r="V2170" i="1" a="1"/>
  <c r="V2423" i="1" a="1"/>
  <c r="X2238" i="1" a="1"/>
  <c r="Z1516" i="1" a="1"/>
  <c r="W3766" i="1" a="1"/>
  <c r="V757" i="1" a="1"/>
  <c r="Y1841" i="1" a="1"/>
  <c r="W4477" i="1" a="1"/>
  <c r="V4270" i="1" a="1"/>
  <c r="Z1586" i="1" a="1"/>
  <c r="X4445" i="1" a="1"/>
  <c r="W5582" i="1" a="1"/>
  <c r="X2527" i="1" a="1"/>
  <c r="V1485" i="1" a="1"/>
  <c r="X1592" i="1" a="1"/>
  <c r="Z5410" i="1" a="1"/>
  <c r="X3760" i="1" a="1"/>
  <c r="Y1871" i="1" a="1"/>
  <c r="Z5542" i="1" a="1"/>
  <c r="V662" i="1" a="1"/>
  <c r="Z3721" i="1" a="1"/>
  <c r="W4198" i="1" a="1"/>
  <c r="W3177" i="1" a="1"/>
  <c r="X3034" i="1" a="1"/>
  <c r="Z5772" i="1" a="1"/>
  <c r="Z80" i="1" a="1"/>
  <c r="Z4245" i="1" a="1"/>
  <c r="W759" i="1" a="1"/>
  <c r="W1489" i="1" a="1"/>
  <c r="V5460" i="1" a="1"/>
  <c r="Y2598" i="1" a="1"/>
  <c r="W1296" i="1" a="1"/>
  <c r="X2972" i="1" a="1"/>
  <c r="V4189" i="1" a="1"/>
  <c r="W3525" i="1" a="1"/>
  <c r="Y2243" i="1" a="1"/>
  <c r="Z3046" i="1" a="1"/>
  <c r="Y2072" i="1" a="1"/>
  <c r="Y639" i="1" a="1"/>
  <c r="Z3616" i="1" a="1"/>
  <c r="Z36" i="1" a="1"/>
  <c r="Y2465" i="1" a="1"/>
  <c r="V2019" i="1" a="1"/>
  <c r="W3469" i="1" a="1"/>
  <c r="W872" i="1" a="1"/>
  <c r="W4711" i="1" a="1"/>
  <c r="W4049" i="1" a="1"/>
  <c r="V2026" i="1" a="1"/>
  <c r="Y1315" i="1" a="1"/>
  <c r="Z3459" i="1" a="1"/>
  <c r="X3868" i="1" a="1"/>
  <c r="W535" i="1" a="1"/>
  <c r="W3876" i="1" a="1"/>
  <c r="X4780" i="1" a="1"/>
  <c r="Y2742" i="1" a="1"/>
  <c r="Y2620" i="1" a="1"/>
  <c r="V4723" i="1" a="1"/>
  <c r="V5802" i="1" a="1"/>
  <c r="V860" i="1" a="1"/>
  <c r="Z613" i="1" a="1"/>
  <c r="Y2769" i="1" a="1"/>
  <c r="X3624" i="1" a="1"/>
  <c r="W2066" i="1" a="1"/>
  <c r="Z5296" i="1" a="1"/>
  <c r="W5950" i="1" a="1"/>
  <c r="Y501" i="1" a="1"/>
  <c r="V2779" i="1" a="1"/>
  <c r="Y5284" i="1" a="1"/>
  <c r="Z4406" i="1" a="1"/>
  <c r="W1453" i="1" a="1"/>
  <c r="X4492" i="1" a="1"/>
  <c r="Z1473" i="1" a="1"/>
  <c r="Z4854" i="1" a="1"/>
  <c r="X1517" i="1" a="1"/>
  <c r="Y5532" i="1" a="1"/>
  <c r="X705" i="1" a="1"/>
  <c r="W4172" i="1" a="1"/>
  <c r="Y4442" i="1" a="1"/>
  <c r="X904" i="1" a="1"/>
  <c r="Z3496" i="1" a="1"/>
  <c r="Y1379" i="1" a="1"/>
  <c r="Y4059" i="1" a="1"/>
  <c r="X4712" i="1" a="1"/>
  <c r="V1166" i="1" a="1"/>
  <c r="Z4547" i="1" a="1"/>
  <c r="Z4681" i="1" a="1"/>
  <c r="W4983" i="1" a="1"/>
  <c r="V2901" i="1" a="1"/>
  <c r="Z1177" i="1" a="1"/>
  <c r="V5263" i="1" a="1"/>
  <c r="V1416" i="1" a="1"/>
  <c r="W2337" i="1" a="1"/>
  <c r="Y3088" i="1" a="1"/>
  <c r="V3882" i="1" a="1"/>
  <c r="W3384" i="1" a="1"/>
  <c r="Y2928" i="1" a="1"/>
  <c r="Y471" i="1" a="1"/>
  <c r="W2220" i="1" a="1"/>
  <c r="Y4004" i="1" a="1"/>
  <c r="Z3121" i="1" a="1"/>
  <c r="W5438" i="1" a="1"/>
  <c r="W3491" i="1" a="1"/>
  <c r="X2155" i="1" a="1"/>
  <c r="X1977" i="1" a="1"/>
  <c r="Z1296" i="1" a="1"/>
  <c r="Z3755" i="1" a="1"/>
  <c r="W5437" i="1" a="1"/>
  <c r="X1369" i="1" a="1"/>
  <c r="Y4773" i="1" a="1"/>
  <c r="V5133" i="1" a="1"/>
  <c r="V902" i="1" a="1"/>
  <c r="V3493" i="1" a="1"/>
  <c r="W2928" i="1" a="1"/>
  <c r="X3117" i="1" a="1"/>
  <c r="Y1851" i="1" a="1"/>
  <c r="V2015" i="1" a="1"/>
  <c r="Y4744" i="1" a="1"/>
  <c r="W5764" i="1" a="1"/>
  <c r="V2017" i="1" a="1"/>
  <c r="W1998" i="1" a="1"/>
  <c r="Y5465" i="1" a="1"/>
  <c r="V4667" i="1" a="1"/>
  <c r="V5890" i="1" a="1"/>
  <c r="W5312" i="1" a="1"/>
  <c r="V2154" i="1" a="1"/>
  <c r="Z507" i="1" a="1"/>
  <c r="Z2934" i="1" a="1"/>
  <c r="V5480" i="1" a="1"/>
  <c r="Y5714" i="1" a="1"/>
  <c r="W4139" i="1" a="1"/>
  <c r="X543" i="1" a="1"/>
  <c r="Y1352" i="1" a="1"/>
  <c r="Z2568" i="1" a="1"/>
  <c r="Y1981" i="1" a="1"/>
  <c r="Y1370" i="1" a="1"/>
  <c r="X1286" i="1" a="1"/>
  <c r="Y2177" i="1" a="1"/>
  <c r="X3281" i="1" a="1"/>
  <c r="X2140" i="1" a="1"/>
  <c r="Y3760" i="1" a="1"/>
  <c r="X3095" i="1" a="1"/>
  <c r="Z2063" i="1" a="1"/>
  <c r="Y2951" i="1" a="1"/>
  <c r="X5333" i="1" a="1"/>
  <c r="Z4763" i="1" a="1"/>
  <c r="W1288" i="1" a="1"/>
  <c r="X116" i="1" a="1"/>
  <c r="V3372" i="1" a="1"/>
  <c r="W3395" i="1" a="1"/>
  <c r="X4389" i="1" a="1"/>
  <c r="Y1069" i="1" a="1"/>
  <c r="V1125" i="1" a="1"/>
  <c r="Y2917" i="1" a="1"/>
  <c r="W3146" i="1" a="1"/>
  <c r="Y5144" i="1" a="1"/>
  <c r="W5426" i="1" a="1"/>
  <c r="X3216" i="1" a="1"/>
  <c r="V2099" i="1" a="1"/>
  <c r="W2406" i="1" a="1"/>
  <c r="W1986" i="1" a="1"/>
  <c r="Y5221" i="1" a="1"/>
  <c r="W1243" i="1" a="1"/>
  <c r="V4963" i="1" a="1"/>
  <c r="X10" i="1" a="1"/>
  <c r="Z295" i="1" a="1"/>
  <c r="W3326" i="1" a="1"/>
  <c r="Z282" i="1" a="1"/>
  <c r="Y3790" i="1" a="1"/>
  <c r="V1147" i="1" a="1"/>
  <c r="Y1320" i="1" a="1"/>
  <c r="Y3242" i="1" a="1"/>
  <c r="W5236" i="1" a="1"/>
  <c r="X5270" i="1" a="1"/>
  <c r="W1181" i="1" a="1"/>
  <c r="X1180" i="1" a="1"/>
  <c r="X4644" i="1" a="1"/>
  <c r="V1221" i="1" a="1"/>
  <c r="V5443" i="1" a="1"/>
  <c r="W1423" i="1" a="1"/>
  <c r="X2025" i="1" a="1"/>
  <c r="V2460" i="1" a="1"/>
  <c r="Z5381" i="1" a="1"/>
  <c r="W2963" i="1" a="1"/>
  <c r="W1319" i="1" a="1"/>
  <c r="Z5925" i="1" a="1"/>
  <c r="V2427" i="1" a="1"/>
  <c r="Y4041" i="1" a="1"/>
  <c r="Y2023" i="1" a="1"/>
  <c r="X2749" i="1" a="1"/>
  <c r="W3497" i="1" a="1"/>
  <c r="Y1192" i="1" a="1"/>
  <c r="V530" i="1" a="1"/>
  <c r="X1195" i="1" a="1"/>
  <c r="V5455" i="1" a="1"/>
  <c r="Z2502" i="1" a="1"/>
  <c r="X2150" i="1" a="1"/>
  <c r="Y3284" i="1" a="1"/>
  <c r="X1430" i="1" a="1"/>
  <c r="V2175" i="1" a="1"/>
  <c r="V4028" i="1" a="1"/>
  <c r="X1370" i="1" a="1"/>
  <c r="Z4434" i="1" a="1"/>
  <c r="Z5913" i="1" a="1"/>
  <c r="V4763" i="1" a="1"/>
  <c r="W4985" i="1" a="1"/>
  <c r="X2186" i="1" a="1"/>
  <c r="Y4754" i="1" a="1"/>
  <c r="X4384" i="1" a="1"/>
  <c r="V2581" i="1" a="1"/>
  <c r="X1844" i="1" a="1"/>
  <c r="Y2750" i="1" a="1"/>
  <c r="V584" i="1" a="1"/>
  <c r="X4767" i="1" a="1"/>
  <c r="W4392" i="1" a="1"/>
  <c r="W5730" i="1" a="1"/>
  <c r="X5341" i="1" a="1"/>
  <c r="W3976" i="1" a="1"/>
  <c r="W1821" i="1" a="1"/>
  <c r="Y4772" i="1" a="1"/>
  <c r="Z5373" i="1" a="1"/>
  <c r="V5720" i="1" a="1"/>
  <c r="Y5407" i="1" a="1"/>
  <c r="X504" i="1" a="1"/>
  <c r="Z115" i="1" a="1"/>
  <c r="Y1354" i="1" a="1"/>
  <c r="V37" i="1" a="1"/>
  <c r="V2507" i="1" a="1"/>
  <c r="X2960" i="1" a="1"/>
  <c r="Z2920" i="1" a="1"/>
  <c r="W5747" i="1" a="1"/>
  <c r="V858" i="1" a="1"/>
  <c r="W5749" i="1" a="1"/>
  <c r="X1112" i="1" a="1"/>
  <c r="X2934" i="1" a="1"/>
  <c r="W3637" i="1" a="1"/>
  <c r="V2138" i="1" a="1"/>
  <c r="Z5201" i="1" a="1"/>
  <c r="W4356" i="1" a="1"/>
  <c r="W3840" i="1" a="1"/>
  <c r="Z3592" i="1" a="1"/>
  <c r="Z1103" i="1" a="1"/>
  <c r="Z2926" i="1" a="1"/>
  <c r="Y3225" i="1" a="1"/>
  <c r="Z4893" i="1" a="1"/>
  <c r="W2713" i="1" a="1"/>
  <c r="Y1124" i="1" a="1"/>
  <c r="W5377" i="1" a="1"/>
  <c r="Z459" i="1" a="1"/>
  <c r="X2122" i="1" a="1"/>
  <c r="X5170" i="1" a="1"/>
  <c r="V378" i="1" a="1"/>
  <c r="W3230" i="1" a="1"/>
  <c r="X3233" i="1" a="1"/>
  <c r="Y3312" i="1" a="1"/>
  <c r="W4327" i="1" a="1"/>
  <c r="V4571" i="1" a="1"/>
  <c r="X4630" i="1" a="1"/>
  <c r="W5703" i="1" a="1"/>
  <c r="Y1216" i="1" a="1"/>
  <c r="Y5222" i="1" a="1"/>
  <c r="W4686" i="1" a="1"/>
  <c r="V1799" i="1" a="1"/>
  <c r="V4702" i="1" a="1"/>
  <c r="W460" i="1" a="1"/>
  <c r="Z423" i="1" a="1"/>
  <c r="V876" i="1" a="1"/>
  <c r="X5357" i="1" a="1"/>
  <c r="Z3102" i="1" a="1"/>
  <c r="Z3141" i="1" a="1"/>
  <c r="X4079" i="1" a="1"/>
  <c r="Y529" i="1" a="1"/>
  <c r="V5362" i="1" a="1"/>
  <c r="Y1934" i="1" a="1"/>
  <c r="X2504" i="1" a="1"/>
  <c r="Z4769" i="1" a="1"/>
  <c r="W1260" i="1" a="1"/>
  <c r="W4412" i="1" a="1"/>
  <c r="W5708" i="1" a="1"/>
  <c r="Z3103" i="1" a="1"/>
  <c r="W2429" i="1" a="1"/>
  <c r="V4342" i="1" a="1"/>
  <c r="X486" i="1" a="1"/>
  <c r="V3258" i="1" a="1"/>
  <c r="Y1368" i="1" a="1"/>
  <c r="W4384" i="1" a="1"/>
  <c r="W524" i="1" a="1"/>
  <c r="W4752" i="1" a="1"/>
  <c r="X3865" i="1" a="1"/>
  <c r="Y3463" i="1" a="1"/>
  <c r="Y2967" i="1" a="1"/>
  <c r="X5395" i="1" a="1"/>
  <c r="X4110" i="1" a="1"/>
  <c r="V2001" i="1" a="1"/>
  <c r="V18" i="1" a="1"/>
  <c r="Y2619" i="1" a="1"/>
  <c r="W494" i="1" a="1"/>
  <c r="W1860" i="1" a="1"/>
  <c r="X3869" i="1" a="1"/>
  <c r="W3871" i="1" a="1"/>
  <c r="V5715" i="1" a="1"/>
  <c r="X1317" i="1" a="1"/>
  <c r="Z3766" i="1" a="1"/>
  <c r="Z3499" i="1" a="1"/>
  <c r="Y4383" i="1" a="1"/>
  <c r="Z2145" i="1" a="1"/>
  <c r="Y2241" i="1" a="1"/>
  <c r="X431" i="1" a="1"/>
  <c r="V5217" i="1" a="1"/>
  <c r="W3119" i="1" a="1"/>
  <c r="Y1444" i="1" a="1"/>
  <c r="Y533" i="1" a="1"/>
  <c r="X5330" i="1" a="1"/>
  <c r="Z2763" i="1" a="1"/>
  <c r="X2024" i="1" a="1"/>
  <c r="Z2025" i="1" a="1"/>
  <c r="Z2038" i="1" a="1"/>
  <c r="Z2039" i="1" a="1"/>
  <c r="X3628" i="1" a="1"/>
  <c r="V1454" i="1" a="1"/>
  <c r="V482" i="1" a="1"/>
  <c r="Y5289" i="1" a="1"/>
  <c r="V580" i="1" a="1"/>
  <c r="V1157" i="1" a="1"/>
  <c r="Y5208" i="1" a="1"/>
  <c r="W1345" i="1" a="1"/>
  <c r="Z4394" i="1" a="1"/>
  <c r="V2177" i="1" a="1"/>
  <c r="W1325" i="1" a="1"/>
  <c r="X5726" i="1" a="1"/>
  <c r="Y5702" i="1" a="1"/>
  <c r="X2206" i="1" a="1"/>
  <c r="Y5710" i="1" a="1"/>
  <c r="Z614" i="1" a="1"/>
  <c r="Z5447" i="1" a="1"/>
  <c r="Z5477" i="1" a="1"/>
  <c r="X3496" i="1" a="1"/>
  <c r="X390" i="1" a="1"/>
  <c r="Z521" i="1" a="1"/>
  <c r="Z3629" i="1" a="1"/>
  <c r="X2584" i="1" a="1"/>
  <c r="Y5901" i="1" a="1"/>
  <c r="W569" i="1" a="1"/>
  <c r="V5408" i="1" a="1"/>
  <c r="W556" i="1" a="1"/>
  <c r="V500" i="1" a="1"/>
  <c r="V2762" i="1" a="1"/>
  <c r="Z5383" i="1" a="1"/>
  <c r="Y560" i="1" a="1"/>
  <c r="Y1313" i="1" a="1"/>
  <c r="Z1764" i="1" a="1"/>
  <c r="V4976" i="1" a="1"/>
  <c r="Y4682" i="1" a="1"/>
  <c r="Y4295" i="1" a="1"/>
  <c r="Z3198" i="1" a="1"/>
  <c r="V4636" i="1" a="1"/>
  <c r="V1303" i="1" a="1"/>
  <c r="X3559" i="1" a="1"/>
  <c r="X3339" i="1" a="1"/>
  <c r="W3323" i="1" a="1"/>
  <c r="Y3134" i="1" a="1"/>
  <c r="V3360" i="1" a="1"/>
  <c r="X4965" i="1" a="1"/>
  <c r="V5234" i="1" a="1"/>
  <c r="Z1973" i="1" a="1"/>
  <c r="Z5143" i="1" a="1"/>
  <c r="Z4605" i="1" a="1"/>
  <c r="Z261" i="1" a="1"/>
  <c r="Y3553" i="1" a="1"/>
  <c r="Z2690" i="1" a="1"/>
  <c r="Y5694" i="1" a="1"/>
  <c r="V4349" i="1" a="1"/>
  <c r="X3942" i="1" a="1"/>
  <c r="V459" i="1" a="1"/>
  <c r="V4962" i="1" a="1"/>
  <c r="Z412" i="1" a="1"/>
  <c r="Y5127" i="1" a="1"/>
  <c r="Y1801" i="1" a="1"/>
  <c r="W436" i="1" a="1"/>
  <c r="X4686" i="1" a="1"/>
  <c r="Y429" i="1" a="1"/>
  <c r="Y507" i="1" a="1"/>
  <c r="Z3099" i="1" a="1"/>
  <c r="Y4020" i="1" a="1"/>
  <c r="Z5927" i="1" a="1"/>
  <c r="X3626" i="1" a="1"/>
  <c r="Y5429" i="1" a="1"/>
  <c r="Z2209" i="1" a="1"/>
  <c r="V5702" i="1" a="1"/>
  <c r="X617" i="1" a="1"/>
  <c r="W4768" i="1" a="1"/>
  <c r="Z2203" i="1" a="1"/>
  <c r="W895" i="1" a="1"/>
  <c r="X2044" i="1" a="1"/>
  <c r="Z4669" i="1" a="1"/>
  <c r="Y3595" i="1" a="1"/>
  <c r="Y2443" i="1" a="1"/>
  <c r="Y3385" i="1" a="1"/>
  <c r="X3120" i="1" a="1"/>
  <c r="V3105" i="1" a="1"/>
  <c r="Y2147" i="1" a="1"/>
  <c r="X1340" i="1" a="1"/>
  <c r="V622" i="1" a="1"/>
  <c r="X5436" i="1" a="1"/>
  <c r="Y4046" i="1" a="1"/>
  <c r="V565" i="1" a="1"/>
  <c r="V1850" i="1" a="1"/>
  <c r="Z5712" i="1" a="1"/>
  <c r="X5122" i="1" a="1"/>
  <c r="Y4618" i="1" a="1"/>
  <c r="Y577" i="1" a="1"/>
  <c r="Y3155" i="1" a="1"/>
  <c r="W5890" i="1" a="1"/>
  <c r="X5303" i="1" a="1"/>
  <c r="W2057" i="1" a="1"/>
  <c r="W523" i="1" a="1"/>
  <c r="X5758" i="1" a="1"/>
  <c r="Z2428" i="1" a="1"/>
  <c r="Z3700" i="1" a="1"/>
  <c r="X2453" i="1" a="1"/>
  <c r="V4045" i="1" a="1"/>
  <c r="V5297" i="1" a="1"/>
  <c r="V1211" i="1" a="1"/>
  <c r="W2763" i="1" a="1"/>
  <c r="V4400" i="1" a="1"/>
  <c r="V2171" i="1" a="1"/>
  <c r="V5370" i="1" a="1"/>
  <c r="V1836" i="1" a="1"/>
  <c r="V2425" i="1" a="1"/>
  <c r="V4053" i="1" a="1"/>
  <c r="V2443" i="1" a="1"/>
  <c r="Y5760" i="1" a="1"/>
  <c r="Z604" i="1" a="1"/>
  <c r="X5919" i="1" a="1"/>
  <c r="X3852" i="1" a="1"/>
  <c r="Z2753" i="1" a="1"/>
  <c r="W600" i="1" a="1"/>
  <c r="X1988" i="1" a="1"/>
  <c r="Y4694" i="1" a="1"/>
  <c r="Z3873" i="1" a="1"/>
  <c r="V3744" i="1" a="1"/>
  <c r="X1402" i="1" a="1"/>
  <c r="Y1829" i="1" a="1"/>
  <c r="V2192" i="1" a="1"/>
  <c r="Z530" i="1" a="1"/>
  <c r="Y4780" i="1" a="1"/>
  <c r="Z2465" i="1" a="1"/>
  <c r="Z5455" i="1" a="1"/>
  <c r="Y3999" i="1" a="1"/>
  <c r="V5949" i="1" a="1"/>
  <c r="Z5899" i="1" a="1"/>
  <c r="Z2726" i="1" a="1"/>
  <c r="X479" i="1" a="1"/>
  <c r="Z2778" i="1" a="1"/>
  <c r="X4011" i="1" a="1"/>
  <c r="W5931" i="1" a="1"/>
  <c r="V2744" i="1" a="1"/>
  <c r="V5343" i="1" a="1"/>
  <c r="X1931" i="1" a="1"/>
  <c r="W1279" i="1" a="1"/>
  <c r="Y2168" i="1" a="1"/>
  <c r="V3085" i="1" a="1"/>
  <c r="Y2106" i="1" a="1"/>
  <c r="X5299" i="1" a="1"/>
  <c r="Y1989" i="1" a="1"/>
  <c r="Y2912" i="1" a="1"/>
  <c r="X3131" i="1" a="1"/>
  <c r="Y1153" i="1" a="1"/>
  <c r="Z2531" i="1" a="1"/>
  <c r="Z3810" i="1" a="1"/>
  <c r="Z349" i="1" a="1"/>
  <c r="W2354" i="1" a="1"/>
  <c r="Z877" i="1" a="1"/>
  <c r="X5126" i="1" a="1"/>
  <c r="W5246" i="1" a="1"/>
  <c r="X449" i="1" a="1"/>
  <c r="W1976" i="1" a="1"/>
  <c r="W17" i="1" a="1"/>
  <c r="X382" i="1" a="1"/>
  <c r="W4323" i="1" a="1"/>
  <c r="V3551" i="1" a="1"/>
  <c r="W324" i="1" a="1"/>
  <c r="V3678" i="1" a="1"/>
  <c r="X5219" i="1" a="1"/>
  <c r="W3951" i="1" a="1"/>
  <c r="X1241" i="1" a="1"/>
  <c r="X5217" i="1" a="1"/>
  <c r="W1200" i="1" a="1"/>
  <c r="W4606" i="1" a="1"/>
  <c r="Z2912" i="1" a="1"/>
  <c r="Z4695" i="1" a="1"/>
  <c r="X4655" i="1" a="1"/>
  <c r="V4955" i="1" a="1"/>
  <c r="V2435" i="1" a="1"/>
  <c r="Z3727" i="1" a="1"/>
  <c r="Z3852" i="1" a="1"/>
  <c r="W629" i="1" a="1"/>
  <c r="V2008" i="1" a="1"/>
  <c r="W3503" i="1" a="1"/>
  <c r="W3390" i="1" a="1"/>
  <c r="W5425" i="1" a="1"/>
  <c r="Z4033" i="1" a="1"/>
  <c r="X5908" i="1" a="1"/>
  <c r="W906" i="1" a="1"/>
  <c r="W4017" i="1" a="1"/>
  <c r="Z5751" i="1" a="1"/>
  <c r="X1209" i="1" a="1"/>
  <c r="Y431" i="1" a="1"/>
  <c r="V533" i="1" a="1"/>
  <c r="V4043" i="1" a="1"/>
  <c r="X4751" i="1" a="1"/>
  <c r="X4069" i="1" a="1"/>
  <c r="X2772" i="1" a="1"/>
  <c r="W2421" i="1" a="1"/>
  <c r="X4400" i="1" a="1"/>
  <c r="X2439" i="1" a="1"/>
  <c r="V4427" i="1" a="1"/>
  <c r="V2432" i="1" a="1"/>
  <c r="X637" i="1" a="1"/>
  <c r="V1997" i="1" a="1"/>
  <c r="W1168" i="1" a="1"/>
  <c r="W3189" i="1" a="1"/>
  <c r="Y3697" i="1" a="1"/>
  <c r="V3104" i="1" a="1"/>
  <c r="Y3119" i="1" a="1"/>
  <c r="X5312" i="1" a="1"/>
  <c r="V559" i="1" a="1"/>
  <c r="W2023" i="1" a="1"/>
  <c r="Z5766" i="1" a="1"/>
  <c r="Y35" i="1" a="1"/>
  <c r="W3258" i="1" a="1"/>
  <c r="Z2467" i="1" a="1"/>
  <c r="X4425" i="1" a="1"/>
  <c r="Y444" i="1" a="1"/>
  <c r="Z1253" i="1" a="1"/>
  <c r="Y5464" i="1" a="1"/>
  <c r="V3885" i="1" a="1"/>
  <c r="Z594" i="1" a="1"/>
  <c r="W3466" i="1" a="1"/>
  <c r="Z2962" i="1" a="1"/>
  <c r="W3495" i="1" a="1"/>
  <c r="X4437" i="1" a="1"/>
  <c r="X3856" i="1" a="1"/>
  <c r="X4380" i="1" a="1"/>
  <c r="W3626" i="1" a="1"/>
  <c r="W608" i="1" a="1"/>
  <c r="W3087" i="1" a="1"/>
  <c r="X5365" i="1" a="1"/>
  <c r="Y547" i="1" a="1"/>
  <c r="V3171" i="1" a="1"/>
  <c r="Y5305" i="1" a="1"/>
  <c r="V3993" i="1" a="1"/>
  <c r="W5751" i="1" a="1"/>
  <c r="Z5720" i="1" a="1"/>
  <c r="X3622" i="1" a="1"/>
  <c r="Z5764" i="1" a="1"/>
  <c r="Z4418" i="1" a="1"/>
  <c r="W3622" i="1" a="1"/>
  <c r="Y4778" i="1" a="1"/>
  <c r="X2455" i="1" a="1"/>
  <c r="Z3087" i="1" a="1"/>
  <c r="X2050" i="1" a="1"/>
  <c r="Y3581" i="1" a="1"/>
  <c r="W5290" i="1" a="1"/>
  <c r="Y5917" i="1" a="1"/>
  <c r="Y4009" i="1" a="1"/>
  <c r="W2384" i="1" a="1"/>
  <c r="X5355" i="1" a="1"/>
  <c r="X2069" i="1" a="1"/>
  <c r="W4371" i="1" a="1"/>
  <c r="Z4052" i="1" a="1"/>
  <c r="Y1997" i="1" a="1"/>
  <c r="Z2945" i="1" a="1"/>
  <c r="V13" i="1" a="1"/>
  <c r="X5391" i="1" a="1"/>
  <c r="Y5925" i="1" a="1"/>
  <c r="V1361" i="1" a="1"/>
  <c r="W3706" i="1" a="1"/>
  <c r="Z2423" i="1" a="1"/>
  <c r="Y3618" i="1" a="1"/>
  <c r="V68" i="1" a="1"/>
  <c r="W2932" i="1" a="1"/>
  <c r="X4375" i="1" a="1"/>
  <c r="X1278" i="1" a="1"/>
  <c r="V3395" i="1" a="1"/>
  <c r="Y3369" i="1" a="1"/>
  <c r="X4100" i="1" a="1"/>
  <c r="Z1859" i="1" a="1"/>
  <c r="W778" i="1" a="1"/>
  <c r="Z4219" i="1" a="1"/>
  <c r="Y5610" i="1" a="1"/>
  <c r="V1888" i="1" a="1"/>
  <c r="W2308" i="1" a="1"/>
  <c r="W2836" i="1" a="1"/>
  <c r="Y1901" i="1" a="1"/>
  <c r="Z1584" i="1" a="1"/>
  <c r="Y2263" i="1" a="1"/>
  <c r="V4808" i="1" a="1"/>
  <c r="Z5623" i="1" a="1"/>
  <c r="W4730" i="1" a="1"/>
  <c r="X5382" i="1" a="1"/>
  <c r="X5921" i="1" a="1"/>
  <c r="V4440" i="1" a="1"/>
  <c r="W1632" i="1" a="1"/>
  <c r="X727" i="1" a="1"/>
  <c r="Z792" i="1" a="1"/>
  <c r="Z1553" i="1" a="1"/>
  <c r="Y641" i="1" a="1"/>
  <c r="X4802" i="1" a="1"/>
  <c r="Z2980" i="1" a="1"/>
  <c r="Y4804" i="1" a="1"/>
  <c r="V4209" i="1" a="1"/>
  <c r="Y4398" i="1" a="1"/>
  <c r="W2297" i="1" a="1"/>
  <c r="V3126" i="1" a="1"/>
  <c r="V2006" i="1" a="1"/>
  <c r="X1877" i="1" a="1"/>
  <c r="Z4287" i="1" a="1"/>
  <c r="X56" i="1" a="1"/>
  <c r="V3009" i="1" a="1"/>
  <c r="Y4847" i="1" a="1"/>
  <c r="Y3424" i="1" a="1"/>
  <c r="W4169" i="1" a="1"/>
  <c r="Y1494" i="1" a="1"/>
  <c r="Z2265" i="1" a="1"/>
  <c r="V1639" i="1" a="1"/>
  <c r="W2989" i="1" a="1"/>
  <c r="Y2060" i="1" a="1"/>
  <c r="X1510" i="1" a="1"/>
  <c r="W4769" i="1" a="1"/>
  <c r="X5709" i="1" a="1"/>
  <c r="Z5767" i="1" a="1"/>
  <c r="Z1551" i="1" a="1"/>
  <c r="Y5550" i="1" a="1"/>
  <c r="V2800" i="1" a="1"/>
  <c r="Z42" i="1" a="1"/>
  <c r="X2996" i="1" a="1"/>
  <c r="V1857" i="1" a="1"/>
  <c r="W5552" i="1" a="1"/>
  <c r="V4130" i="1" a="1"/>
  <c r="X5554" i="1" a="1"/>
  <c r="W4208" i="1" a="1"/>
  <c r="X37" i="1" a="1"/>
  <c r="V4787" i="1" a="1"/>
  <c r="Z116" i="1" a="1"/>
  <c r="Z2957" i="1" a="1"/>
  <c r="X1884" i="1" a="1"/>
  <c r="W2523" i="1" a="1"/>
  <c r="X2237" i="1" a="1"/>
  <c r="X1531" i="1" a="1"/>
  <c r="Z1899" i="1" a="1"/>
  <c r="W741" i="1" a="1"/>
  <c r="V1493" i="1" a="1"/>
  <c r="Y46" i="1" a="1"/>
  <c r="Z4784" i="1" a="1"/>
  <c r="Y5754" i="1" a="1"/>
  <c r="Y4481" i="1" a="1"/>
  <c r="W4166" i="1" a="1"/>
  <c r="Z5552" i="1" a="1"/>
  <c r="Y4234" i="1" a="1"/>
  <c r="Z2204" i="1" a="1"/>
  <c r="Z5734" i="1" a="1"/>
  <c r="Z2592" i="1" a="1"/>
  <c r="X3859" i="1" a="1"/>
  <c r="V5721" i="1" a="1"/>
  <c r="Y4681" i="1" a="1"/>
  <c r="W2770" i="1" a="1"/>
  <c r="V5929" i="1" a="1"/>
  <c r="X4717" i="1" a="1"/>
  <c r="W471" i="1" a="1"/>
  <c r="V5431" i="1" a="1"/>
  <c r="Z5757" i="1" a="1"/>
  <c r="Y1405" i="1" a="1"/>
  <c r="V1401" i="1" a="1"/>
  <c r="X3376" i="1" a="1"/>
  <c r="Z4409" i="1" a="1"/>
  <c r="W2590" i="1" a="1"/>
  <c r="X1276" i="1" a="1"/>
  <c r="W2760" i="1" a="1"/>
  <c r="Z1133" i="1" a="1"/>
  <c r="V3594" i="1" a="1"/>
  <c r="Z3137" i="1" a="1"/>
  <c r="W3380" i="1" a="1"/>
  <c r="X5706" i="1" a="1"/>
  <c r="Y1992" i="1" a="1"/>
  <c r="V5486" i="1" a="1"/>
  <c r="V1330" i="1" a="1"/>
  <c r="V624" i="1" a="1"/>
  <c r="V518" i="1" a="1"/>
  <c r="X4049" i="1" a="1"/>
  <c r="Z2427" i="1" a="1"/>
  <c r="X2437" i="1" a="1"/>
  <c r="W1834" i="1" a="1"/>
  <c r="Z3886" i="1" a="1"/>
  <c r="X1501" i="1" a="1"/>
  <c r="Z1923" i="1" a="1"/>
  <c r="Z739" i="1" a="1"/>
  <c r="W5574" i="1" a="1"/>
  <c r="X2290" i="1" a="1"/>
  <c r="V4213" i="1" a="1"/>
  <c r="X3480" i="1" a="1"/>
  <c r="Y4265" i="1" a="1"/>
  <c r="X2849" i="1" a="1"/>
  <c r="Y1449" i="1" a="1"/>
  <c r="Z5758" i="1" a="1"/>
  <c r="W2298" i="1" a="1"/>
  <c r="V4775" i="1" a="1"/>
  <c r="Z3849" i="1" a="1"/>
  <c r="V4074" i="1" a="1"/>
  <c r="Y4480" i="1" a="1"/>
  <c r="W1692" i="1" a="1"/>
  <c r="Z50" i="1" a="1"/>
  <c r="Z630" i="1" a="1"/>
  <c r="Z1484" i="1" a="1"/>
  <c r="X2250" i="1" a="1"/>
  <c r="X4786" i="1" a="1"/>
  <c r="V746" i="1" a="1"/>
  <c r="X770" i="1" a="1"/>
  <c r="V2300" i="1" a="1"/>
  <c r="Y1481" i="1" a="1"/>
  <c r="Y1490" i="1" a="1"/>
  <c r="W1382" i="1" a="1"/>
  <c r="Y5890" i="1" a="1"/>
  <c r="Y4106" i="1" a="1"/>
  <c r="V1513" i="1" a="1"/>
  <c r="Z4077" i="1" a="1"/>
  <c r="W5509" i="1" a="1"/>
  <c r="W616" i="1" a="1"/>
  <c r="X4819" i="1" a="1"/>
  <c r="W4261" i="1" a="1"/>
  <c r="V5524" i="1" a="1"/>
  <c r="Y3486" i="1" a="1"/>
  <c r="X3449" i="1" a="1"/>
  <c r="Y2804" i="1" a="1"/>
  <c r="W3186" i="1" a="1"/>
  <c r="Y1586" i="1" a="1"/>
  <c r="W2762" i="1" a="1"/>
  <c r="Z109" i="1" a="1"/>
  <c r="Y3892" i="1" a="1"/>
  <c r="V4790" i="1" a="1"/>
  <c r="W842" i="1" a="1"/>
  <c r="W2287" i="1" a="1"/>
  <c r="W634" i="1" a="1"/>
  <c r="X2299" i="1" a="1"/>
  <c r="X648" i="1" a="1"/>
  <c r="V735" i="1" a="1"/>
  <c r="Y3647" i="1" a="1"/>
  <c r="W4833" i="1" a="1"/>
  <c r="Z3261" i="1" a="1"/>
  <c r="W4182" i="1" a="1"/>
  <c r="Y4802" i="1" a="1"/>
  <c r="Y525" i="1" a="1"/>
  <c r="V3101" i="1" a="1"/>
  <c r="Z4247" i="1" a="1"/>
  <c r="Y5520" i="1" a="1"/>
  <c r="W1457" i="1" a="1"/>
  <c r="X1608" i="1" a="1"/>
  <c r="W1488" i="1" a="1"/>
  <c r="W4862" i="1" a="1"/>
  <c r="Y4814" i="1" a="1"/>
  <c r="Z4153" i="1" a="1"/>
  <c r="W3019" i="1" a="1"/>
  <c r="Y4145" i="1" a="1"/>
  <c r="X710" i="1" a="1"/>
  <c r="Z1592" i="1" a="1"/>
  <c r="Y2853" i="1" a="1"/>
  <c r="Z2812" i="1" a="1"/>
  <c r="W1305" i="1" a="1"/>
  <c r="V640" i="1" a="1"/>
  <c r="V2988" i="1" a="1"/>
  <c r="Z3432" i="1" a="1"/>
  <c r="X4215" i="1" a="1"/>
  <c r="Z801" i="1" a="1"/>
  <c r="Y1461" i="1" a="1"/>
  <c r="Y49" i="1" a="1"/>
  <c r="Z4833" i="1" a="1"/>
  <c r="W4201" i="1" a="1"/>
  <c r="X4820" i="1" a="1"/>
  <c r="W4193" i="1" a="1"/>
  <c r="Y1534" i="1" a="1"/>
  <c r="V4844" i="1" a="1"/>
  <c r="W4127" i="1" a="1"/>
  <c r="Y2185" i="1" a="1"/>
  <c r="Z4165" i="1" a="1"/>
  <c r="W2304" i="1" a="1"/>
  <c r="V672" i="1" a="1"/>
  <c r="X5528" i="1" a="1"/>
  <c r="V4770" i="1" a="1"/>
  <c r="W3743" i="1" a="1"/>
  <c r="Z4006" i="1" a="1"/>
  <c r="Y2214" i="1" a="1"/>
  <c r="Y3377" i="1" a="1"/>
  <c r="Z5956" i="1" a="1"/>
  <c r="Z4024" i="1" a="1"/>
  <c r="Z3753" i="1" a="1"/>
  <c r="Y2123" i="1" a="1"/>
  <c r="W2752" i="1" a="1"/>
  <c r="V1307" i="1" a="1"/>
  <c r="V3476" i="1" a="1"/>
  <c r="V1384" i="1" a="1"/>
  <c r="Y2964" i="1" a="1"/>
  <c r="X633" i="1" a="1"/>
  <c r="X2008" i="1" a="1"/>
  <c r="X2752" i="1" a="1"/>
  <c r="V4416" i="1" a="1"/>
  <c r="Y1816" i="1" a="1"/>
  <c r="X5251" i="1" a="1"/>
  <c r="W4373" i="1" a="1"/>
  <c r="V3193" i="1" a="1"/>
  <c r="Z3098" i="1" a="1"/>
  <c r="Y5375" i="1" a="1"/>
  <c r="Y2760" i="1" a="1"/>
  <c r="W5450" i="1" a="1"/>
  <c r="W3701" i="1" a="1"/>
  <c r="Y2333" i="1" a="1"/>
  <c r="Z637" i="1" a="1"/>
  <c r="Y499" i="1" a="1"/>
  <c r="Y1399" i="1" a="1"/>
  <c r="W3852" i="1" a="1"/>
  <c r="W4424" i="1" a="1"/>
  <c r="Z3512" i="1" a="1"/>
  <c r="V3384" i="1" a="1"/>
  <c r="V5521" i="1" a="1"/>
  <c r="Y4032" i="1" a="1"/>
  <c r="W1600" i="1" a="1"/>
  <c r="V5620" i="1" a="1"/>
  <c r="Z4837" i="1" a="1"/>
  <c r="X4807" i="1" a="1"/>
  <c r="Z4870" i="1" a="1"/>
  <c r="X5493" i="1" a="1"/>
  <c r="Y1861" i="1" a="1"/>
  <c r="X1474" i="1" a="1"/>
  <c r="Z4117" i="1" a="1"/>
  <c r="Y573" i="1" a="1"/>
  <c r="X4147" i="1" a="1"/>
  <c r="V3411" i="1" a="1"/>
  <c r="Y4268" i="1" a="1"/>
  <c r="V3513" i="1" a="1"/>
  <c r="X4169" i="1" a="1"/>
  <c r="Z2599" i="1" a="1"/>
  <c r="W687" i="1" a="1"/>
  <c r="Y3033" i="1" a="1"/>
  <c r="W2986" i="1" a="1"/>
  <c r="Y2033" i="1" a="1"/>
  <c r="W1567" i="1" a="1"/>
  <c r="V2254" i="1" a="1"/>
  <c r="V1604" i="1" a="1"/>
  <c r="W3126" i="1" a="1"/>
  <c r="X3283" i="1" a="1"/>
  <c r="X4248" i="1" a="1"/>
  <c r="V2513" i="1" a="1"/>
  <c r="X4070" i="1" a="1"/>
  <c r="V2827" i="1" a="1"/>
  <c r="X2266" i="1" a="1"/>
  <c r="V3005" i="1" a="1"/>
  <c r="Z2988" i="1" a="1"/>
  <c r="W2202" i="1" a="1"/>
  <c r="V763" i="1" a="1"/>
  <c r="Y3097" i="1" a="1"/>
  <c r="Y1549" i="1" a="1"/>
  <c r="Z4192" i="1" a="1"/>
  <c r="W2840" i="1" a="1"/>
  <c r="V4407" i="1" a="1"/>
  <c r="Z559" i="1" a="1"/>
  <c r="W2249" i="1" a="1"/>
  <c r="Y4451" i="1" a="1"/>
  <c r="Y663" i="1" a="1"/>
  <c r="W2997" i="1" a="1"/>
  <c r="V4133" i="1" a="1"/>
  <c r="Y671" i="1" a="1"/>
  <c r="X4444" i="1" a="1"/>
  <c r="Z3756" i="1" a="1"/>
  <c r="V2302" i="1" a="1"/>
  <c r="X2058" i="1" a="1"/>
  <c r="Y703" i="1" a="1"/>
  <c r="Y4436" i="1" a="1"/>
  <c r="X3632" i="1" a="1"/>
  <c r="Z3495" i="1" a="1"/>
  <c r="Z2241" i="1" a="1"/>
  <c r="Z675" i="1" a="1"/>
  <c r="V72" i="1" a="1"/>
  <c r="W2279" i="1" a="1"/>
  <c r="Y5537" i="1" a="1"/>
  <c r="Z2811" i="1" a="1"/>
  <c r="Y3769" i="1" a="1"/>
  <c r="W4283" i="1" a="1"/>
  <c r="V652" i="1" a="1"/>
  <c r="V1625" i="1" a="1"/>
  <c r="X3396" i="1" a="1"/>
  <c r="X3102" i="1" a="1"/>
  <c r="Y2276" i="1" a="1"/>
  <c r="W4181" i="1" a="1"/>
  <c r="V5432" i="1" a="1"/>
  <c r="W1932" i="1" a="1"/>
  <c r="Z5460" i="1" a="1"/>
  <c r="V2799" i="1" a="1"/>
  <c r="X1631" i="1" a="1"/>
  <c r="X2598" i="1" a="1"/>
  <c r="V5563" i="1" a="1"/>
  <c r="V3653" i="1" a="1"/>
  <c r="Y1899" i="1" a="1"/>
  <c r="V4796" i="1" a="1"/>
  <c r="W4237" i="1" a="1"/>
  <c r="W2843" i="1" a="1"/>
  <c r="Y3896" i="1" a="1"/>
  <c r="X5925" i="1" a="1"/>
  <c r="X5488" i="1" a="1"/>
  <c r="Y2531" i="1" a="1"/>
  <c r="X2066" i="1" a="1"/>
  <c r="W5621" i="1" a="1"/>
  <c r="V4859" i="1" a="1"/>
  <c r="Y4184" i="1" a="1"/>
  <c r="Y1641" i="1" a="1"/>
  <c r="Z1319" i="1" a="1"/>
  <c r="W550" i="1" a="1"/>
  <c r="X1175" i="1" a="1"/>
  <c r="V620" i="1" a="1"/>
  <c r="Z5388" i="1" a="1"/>
  <c r="W3884" i="1" a="1"/>
  <c r="X5344" i="1" a="1"/>
  <c r="W5382" i="1" a="1"/>
  <c r="W4612" i="1" a="1"/>
  <c r="W2507" i="1" a="1"/>
  <c r="Z1837" i="1" a="1"/>
  <c r="V2761" i="1" a="1"/>
  <c r="V1347" i="1" a="1"/>
  <c r="V2155" i="1" a="1"/>
  <c r="Z600" i="1" a="1"/>
  <c r="W115" i="1" a="1"/>
  <c r="W5391" i="1" a="1"/>
  <c r="V5952" i="1" a="1"/>
  <c r="V1161" i="1" a="1"/>
  <c r="W3199" i="1" a="1"/>
  <c r="Y527" i="1" a="1"/>
  <c r="V1412" i="1" a="1"/>
  <c r="Z2022" i="1" a="1"/>
  <c r="X2734" i="1" a="1"/>
  <c r="Z569" i="1" a="1"/>
  <c r="X2193" i="1" a="1"/>
  <c r="Y2773" i="1" a="1"/>
  <c r="Z5729" i="1" a="1"/>
  <c r="X3697" i="1" a="1"/>
  <c r="Z2462" i="1" a="1"/>
  <c r="Z4371" i="1" a="1"/>
  <c r="W4765" i="1" a="1"/>
  <c r="Z5761" i="1" a="1"/>
  <c r="X1548" i="1" a="1"/>
  <c r="V4856" i="1" a="1"/>
  <c r="Y4918" i="1" a="1"/>
  <c r="V1450" i="1" a="1"/>
  <c r="V758" i="1" a="1"/>
  <c r="V3401" i="1" a="1"/>
  <c r="Y4487" i="1" a="1"/>
  <c r="Z1523" i="1" a="1"/>
  <c r="X786" i="1" a="1"/>
  <c r="Z3481" i="1" a="1"/>
  <c r="X1904" i="1" a="1"/>
  <c r="Y5525" i="1" a="1"/>
  <c r="Z1408" i="1" a="1"/>
  <c r="W5728" i="1" a="1"/>
  <c r="Z3392" i="1" a="1"/>
  <c r="Y2815" i="1" a="1"/>
  <c r="W3894" i="1" a="1"/>
  <c r="V4444" i="1" a="1"/>
  <c r="Y122" i="1" a="1"/>
  <c r="V1518" i="1" a="1"/>
  <c r="X1449" i="1" a="1"/>
  <c r="Y4494" i="1" a="1"/>
  <c r="Z2802" i="1" a="1"/>
  <c r="Y5606" i="1" a="1"/>
  <c r="Z4489" i="1" a="1"/>
  <c r="Y4159" i="1" a="1"/>
  <c r="W748" i="1" a="1"/>
  <c r="Y5757" i="1" a="1"/>
  <c r="X2761" i="1" a="1"/>
  <c r="V4063" i="1" a="1"/>
  <c r="X3432" i="1" a="1"/>
  <c r="X1885" i="1" a="1"/>
  <c r="V2525" i="1" a="1"/>
  <c r="Y4789" i="1" a="1"/>
  <c r="Z2817" i="1" a="1"/>
  <c r="V1889" i="1" a="1"/>
  <c r="V803" i="1" a="1"/>
  <c r="Y4835" i="1" a="1"/>
  <c r="Z4056" i="1" a="1"/>
  <c r="W2296" i="1" a="1"/>
  <c r="X2269" i="1" a="1"/>
  <c r="Z5318" i="1" a="1"/>
  <c r="Y4758" i="1" a="1"/>
  <c r="X1399" i="1" a="1"/>
  <c r="W2210" i="1" a="1"/>
  <c r="X1035" i="1" a="1"/>
  <c r="V2128" i="1" a="1"/>
  <c r="W3327" i="1" a="1"/>
  <c r="V30" i="1" a="1"/>
  <c r="X4907" i="1" a="1"/>
  <c r="Y1094" i="1" a="1"/>
  <c r="Y2578" i="1" a="1"/>
  <c r="Y5303" i="1" a="1"/>
  <c r="Z5736" i="1" a="1"/>
  <c r="Z3724" i="1" a="1"/>
  <c r="Y3259" i="1" a="1"/>
  <c r="W4077" i="1" a="1"/>
  <c r="Y1271" i="1" a="1"/>
  <c r="Y3733" i="1" a="1"/>
  <c r="W1258" i="1" a="1"/>
  <c r="Y5318" i="1" a="1"/>
  <c r="Y5356" i="1" a="1"/>
  <c r="X3492" i="1" a="1"/>
  <c r="Z5443" i="1" a="1"/>
  <c r="Y3871" i="1" a="1"/>
  <c r="Z586" i="1" a="1"/>
  <c r="W3462" i="1" a="1"/>
  <c r="Y3993" i="1" a="1"/>
  <c r="Y5712" i="1" a="1"/>
  <c r="W5742" i="1" a="1"/>
  <c r="Z4915" i="1" a="1"/>
  <c r="W3508" i="1" a="1"/>
  <c r="W4615" i="1" a="1"/>
  <c r="W2017" i="1" a="1"/>
  <c r="V5483" i="1" a="1"/>
  <c r="W1377" i="1" a="1"/>
  <c r="V3997" i="1" a="1"/>
  <c r="X4417" i="1" a="1"/>
  <c r="Y5445" i="1" a="1"/>
  <c r="Z2593" i="1" a="1"/>
  <c r="V1990" i="1" a="1"/>
  <c r="V5473" i="1" a="1"/>
  <c r="V2469" i="1" a="1"/>
  <c r="V3190" i="1" a="1"/>
  <c r="Z4958" i="1" a="1"/>
  <c r="V536" i="1" a="1"/>
  <c r="Z1275" i="1" a="1"/>
  <c r="Y2174" i="1" a="1"/>
  <c r="W2447" i="1" a="1"/>
  <c r="V5418" i="1" a="1"/>
  <c r="X4054" i="1" a="1"/>
  <c r="Y5730" i="1" a="1"/>
  <c r="V2051" i="1" a="1"/>
  <c r="Y4367" i="1" a="1"/>
  <c r="Z471" i="1" a="1"/>
  <c r="X440" i="1" a="1"/>
  <c r="Z4723" i="1" a="1"/>
  <c r="V2964" i="1" a="1"/>
  <c r="X1306" i="1" a="1"/>
  <c r="W5952" i="1" a="1"/>
  <c r="V558" i="1" a="1"/>
  <c r="Z587" i="1" a="1"/>
  <c r="Z2068" i="1" a="1"/>
  <c r="Y3997" i="1" a="1"/>
  <c r="V470" i="1" a="1"/>
  <c r="Y578" i="1" a="1"/>
  <c r="X2013" i="1" a="1"/>
  <c r="Y3755" i="1" a="1"/>
  <c r="Y3467" i="1" a="1"/>
  <c r="Y5720" i="1" a="1"/>
  <c r="Z488" i="1" a="1"/>
  <c r="X4104" i="1" a="1"/>
  <c r="V3864" i="1" a="1"/>
  <c r="V4944" i="1" a="1"/>
  <c r="Y4622" i="1" a="1"/>
  <c r="Y1207" i="1" a="1"/>
  <c r="V1164" i="1" a="1"/>
  <c r="Y1126" i="1" a="1"/>
  <c r="X2466" i="1" a="1"/>
  <c r="V4946" i="1" a="1"/>
  <c r="X3794" i="1" a="1"/>
  <c r="V3843" i="1" a="1"/>
  <c r="Z2504" i="1" a="1"/>
  <c r="Y1193" i="1" a="1"/>
  <c r="W4959" i="1" a="1"/>
  <c r="Z1158" i="1" a="1"/>
  <c r="V4614" i="1" a="1"/>
  <c r="X4944" i="1" a="1"/>
  <c r="X359" i="1" a="1"/>
  <c r="W1045" i="1" a="1"/>
  <c r="W3806" i="1" a="1"/>
  <c r="Z452" i="1" a="1"/>
  <c r="W1803" i="1" a="1"/>
  <c r="Y4363" i="1" a="1"/>
  <c r="V3584" i="1" a="1"/>
  <c r="W4359" i="1" a="1"/>
  <c r="Y3599" i="1" a="1"/>
  <c r="Y5198" i="1" a="1"/>
  <c r="W3589" i="1" a="1"/>
  <c r="V1973" i="1" a="1"/>
  <c r="Y2337" i="1" a="1"/>
  <c r="Y523" i="1" a="1"/>
  <c r="Z2189" i="1" a="1"/>
  <c r="V2947" i="1" a="1"/>
  <c r="X2736" i="1" a="1"/>
  <c r="W4782" i="1" a="1"/>
  <c r="Z5898" i="1" a="1"/>
  <c r="Z1437" i="1" a="1"/>
  <c r="V5957" i="1" a="1"/>
  <c r="W2929" i="1" a="1"/>
  <c r="Z5449" i="1" a="1"/>
  <c r="Y5329" i="1" a="1"/>
  <c r="X2930" i="1" a="1"/>
  <c r="X2633" i="1" a="1"/>
  <c r="W896" i="1" a="1"/>
  <c r="W2938" i="1" a="1"/>
  <c r="Z2954" i="1" a="1"/>
  <c r="Z469" i="1" a="1"/>
  <c r="X4420" i="1" a="1"/>
  <c r="W561" i="1" a="1"/>
  <c r="V618" i="1" a="1"/>
  <c r="Y4770" i="1" a="1"/>
  <c r="W5272" i="1" a="1"/>
  <c r="Z2046" i="1" a="1"/>
  <c r="W3086" i="1" a="1"/>
  <c r="W5959" i="1" a="1"/>
  <c r="X4592" i="1" a="1"/>
  <c r="W513" i="1" a="1"/>
  <c r="X3097" i="1" a="1"/>
  <c r="X2531" i="1" a="1"/>
  <c r="X2760" i="1" a="1"/>
  <c r="Z1996" i="1" a="1"/>
  <c r="X4695" i="1" a="1"/>
  <c r="V2156" i="1" a="1"/>
  <c r="W3615" i="1" a="1"/>
  <c r="W546" i="1" a="1"/>
  <c r="Z2505" i="1" a="1"/>
  <c r="X5745" i="1" a="1"/>
  <c r="X4760" i="1" a="1"/>
  <c r="Y1127" i="1" a="1"/>
  <c r="Z2924" i="1" a="1"/>
  <c r="V588" i="1" a="1"/>
  <c r="W5385" i="1" a="1"/>
  <c r="X4088" i="1" a="1"/>
  <c r="Y2421" i="1" a="1"/>
  <c r="W2737" i="1" a="1"/>
  <c r="Z4770" i="1" a="1"/>
  <c r="V4752" i="1" a="1"/>
  <c r="V3867" i="1" a="1"/>
  <c r="W5331" i="1" a="1"/>
  <c r="X5442" i="1" a="1"/>
  <c r="X1308" i="1" a="1"/>
  <c r="Z5763" i="1" a="1"/>
  <c r="X536" i="1" a="1"/>
  <c r="W4416" i="1" a="1"/>
  <c r="W405" i="1" a="1"/>
  <c r="Y2747" i="1" a="1"/>
  <c r="V555" i="1" a="1"/>
  <c r="Z331" i="1" a="1"/>
  <c r="Z2633" i="1" a="1"/>
  <c r="V2579" i="1" a="1"/>
  <c r="X5144" i="1" a="1"/>
  <c r="X4345" i="1" a="1"/>
  <c r="Z873" i="1" a="1"/>
  <c r="Y1269" i="1" a="1"/>
  <c r="Y2406" i="1" a="1"/>
  <c r="Z3560" i="1" a="1"/>
  <c r="V4547" i="1" a="1"/>
  <c r="W399" i="1" a="1"/>
  <c r="Z2722" i="1" a="1"/>
  <c r="Y29" i="1" a="1"/>
  <c r="Y5204" i="1" a="1"/>
  <c r="X5218" i="1" a="1"/>
  <c r="X1120" i="1" a="1"/>
  <c r="X5108" i="1" a="1"/>
  <c r="Y997" i="1" a="1"/>
  <c r="X1060" i="1" a="1"/>
  <c r="X2117" i="1" a="1"/>
  <c r="V4584" i="1" a="1"/>
  <c r="Y2915" i="1" a="1"/>
  <c r="X1091" i="1" a="1"/>
  <c r="V5214" i="1" a="1"/>
  <c r="W3133" i="1" a="1"/>
  <c r="Z4633" i="1" a="1"/>
  <c r="W3987" i="1" a="1"/>
  <c r="W5944" i="1" a="1"/>
  <c r="V1239" i="1" a="1"/>
  <c r="Z870" i="1" a="1"/>
  <c r="Y889" i="1" a="1"/>
  <c r="Z5435" i="1" a="1"/>
  <c r="V3766" i="1" a="1"/>
  <c r="W1316" i="1" a="1"/>
  <c r="V2057" i="1" a="1"/>
  <c r="W1367" i="1" a="1"/>
  <c r="W4757" i="1" a="1"/>
  <c r="X2775" i="1" a="1"/>
  <c r="Y500" i="1" a="1"/>
  <c r="V3745" i="1" a="1"/>
  <c r="V2021" i="1" a="1"/>
  <c r="W605" i="1" a="1"/>
  <c r="X1395" i="1" a="1"/>
  <c r="W3765" i="1" a="1"/>
  <c r="X1174" i="1" a="1"/>
  <c r="W3196" i="1" a="1"/>
  <c r="Z1357" i="1" a="1"/>
  <c r="Z4912" i="1" a="1"/>
  <c r="V5891" i="1" a="1"/>
  <c r="Y3156" i="1" a="1"/>
  <c r="Z4004" i="1" a="1"/>
  <c r="X4764" i="1" a="1"/>
  <c r="Y5750" i="1" a="1"/>
  <c r="Z3998" i="1" a="1"/>
  <c r="W1838" i="1" a="1"/>
  <c r="Z546" i="1" a="1"/>
  <c r="Y609" i="1" a="1"/>
  <c r="Z5746" i="1" a="1"/>
  <c r="V2558" i="1" a="1"/>
  <c r="W4626" i="1" a="1"/>
  <c r="W1931" i="1" a="1"/>
  <c r="W1417" i="1" a="1"/>
  <c r="Y492" i="1" a="1"/>
  <c r="Y4728" i="1" a="1"/>
  <c r="W2773" i="1" a="1"/>
  <c r="Z5897" i="1" a="1"/>
  <c r="V5924" i="1" a="1"/>
  <c r="V564" i="1" a="1"/>
  <c r="X2223" i="1" a="1"/>
  <c r="Y4015" i="1" a="1"/>
  <c r="Z615" i="1" a="1"/>
  <c r="V5257" i="1" a="1"/>
  <c r="V3246" i="1" a="1"/>
  <c r="Z529" i="1" a="1"/>
  <c r="Y3395" i="1" a="1"/>
  <c r="W539" i="1" a="1"/>
  <c r="W3623" i="1" a="1"/>
  <c r="Y5463" i="1" a="1"/>
  <c r="Z3730" i="1" a="1"/>
  <c r="Z3386" i="1" a="1"/>
  <c r="W3994" i="1" a="1"/>
  <c r="W3470" i="1" a="1"/>
  <c r="V576" i="1" a="1"/>
  <c r="Z3704" i="1" a="1"/>
  <c r="W2745" i="1" a="1"/>
  <c r="Y2745" i="1" a="1"/>
  <c r="Z2964" i="1" a="1"/>
  <c r="Z5303" i="1" a="1"/>
  <c r="V5228" i="1" a="1"/>
  <c r="Z570" i="1" a="1"/>
  <c r="Z4412" i="1" a="1"/>
  <c r="Y2182" i="1" a="1"/>
  <c r="X2138" i="1" a="1"/>
  <c r="V3281" i="1" a="1"/>
  <c r="X2433" i="1" a="1"/>
  <c r="Z3257" i="1" a="1"/>
  <c r="Y2451" i="1" a="1"/>
  <c r="X5763" i="1" a="1"/>
  <c r="X2036" i="1" a="1"/>
  <c r="Z603" i="1" a="1"/>
  <c r="V529" i="1" a="1"/>
  <c r="Y2727" i="1" a="1"/>
  <c r="X4761" i="1" a="1"/>
  <c r="Y1392" i="1" a="1"/>
  <c r="Y5425" i="1" a="1"/>
  <c r="W2064" i="1" a="1"/>
  <c r="X106" i="1" a="1"/>
  <c r="X4005" i="1" a="1"/>
  <c r="Z2033" i="1" a="1"/>
  <c r="X5705" i="1" a="1"/>
  <c r="W5478" i="1" a="1"/>
  <c r="Y1339" i="1" a="1"/>
  <c r="Z2024" i="1" a="1"/>
  <c r="V488" i="1" a="1"/>
  <c r="X2109" i="1" a="1"/>
  <c r="Z3979" i="1" a="1"/>
  <c r="Z4971" i="1" a="1"/>
  <c r="X1125" i="1" a="1"/>
  <c r="X4962" i="1" a="1"/>
  <c r="X1212" i="1" a="1"/>
  <c r="Y2441" i="1" a="1"/>
  <c r="Y3545" i="1" a="1"/>
  <c r="W2697" i="1" a="1"/>
  <c r="Y4896" i="1" a="1"/>
  <c r="Y4677" i="1" a="1"/>
  <c r="Z5148" i="1" a="1"/>
  <c r="V1268" i="1" a="1"/>
  <c r="V5192" i="1" a="1"/>
  <c r="Z4623" i="1" a="1"/>
  <c r="W4624" i="1" a="1"/>
  <c r="X1004" i="1" a="1"/>
  <c r="X1062" i="1" a="1"/>
  <c r="X2897" i="1" a="1"/>
  <c r="V333" i="1" a="1"/>
  <c r="X3947" i="1" a="1"/>
  <c r="Y3238" i="1" a="1"/>
  <c r="W5794" i="1" a="1"/>
  <c r="W4968" i="1" a="1"/>
  <c r="Z4345" i="1" a="1"/>
  <c r="Z1169" i="1" a="1"/>
  <c r="Y1139" i="1" a="1"/>
  <c r="Y5145" i="1" a="1"/>
  <c r="Y1795" i="1" a="1"/>
  <c r="Y1158" i="1" a="1"/>
  <c r="Y883" i="1" a="1"/>
  <c r="Z5804" i="1" a="1"/>
  <c r="X3889" i="1" a="1"/>
  <c r="X1999" i="1" a="1"/>
  <c r="Y1259" i="1" a="1"/>
  <c r="Y3691" i="1" a="1"/>
  <c r="V33" i="1" a="1"/>
  <c r="W4415" i="1" a="1"/>
  <c r="X1832" i="1" a="1"/>
  <c r="Y5768" i="1" a="1"/>
  <c r="Y5716" i="1" a="1"/>
  <c r="Z4399" i="1" a="1"/>
  <c r="X3999" i="1" a="1"/>
  <c r="Z4694" i="1" a="1"/>
  <c r="Y4962" i="1" a="1"/>
  <c r="Y2913" i="1" a="1"/>
  <c r="X5704" i="1" a="1"/>
  <c r="Y5769" i="1" a="1"/>
  <c r="Y490" i="1" a="1"/>
  <c r="X3609" i="1" a="1"/>
  <c r="W2968" i="1" a="1"/>
  <c r="X572" i="1" a="1"/>
  <c r="X643" i="1" a="1"/>
  <c r="Z2959" i="1" a="1"/>
  <c r="Z4129" i="1" a="1"/>
  <c r="Y4763" i="1" a="1"/>
  <c r="V4098" i="1" a="1"/>
  <c r="Z2453" i="1" a="1"/>
  <c r="Y461" i="1" a="1"/>
  <c r="X2495" i="1" a="1"/>
  <c r="V4008" i="1" a="1"/>
  <c r="W4407" i="1" a="1"/>
  <c r="Z2001" i="1" a="1"/>
  <c r="V5323" i="1" a="1"/>
  <c r="W5452" i="1" a="1"/>
  <c r="Y530" i="1" a="1"/>
  <c r="X2977" i="1" a="1"/>
  <c r="V1369" i="1" a="1"/>
  <c r="Z3769" i="1" a="1"/>
  <c r="X532" i="1" a="1"/>
  <c r="Y1407" i="1" a="1"/>
  <c r="Z1297" i="1" a="1"/>
  <c r="Z4978" i="1" a="1"/>
  <c r="Y118" i="1" a="1"/>
  <c r="X5293" i="1" a="1"/>
  <c r="X1376" i="1" a="1"/>
  <c r="W1326" i="1" a="1"/>
  <c r="X5471" i="1" a="1"/>
  <c r="Y3141" i="1" a="1"/>
  <c r="W4027" i="1" a="1"/>
  <c r="Y5893" i="1" a="1"/>
  <c r="Z4039" i="1" a="1"/>
  <c r="Z2152" i="1" a="1"/>
  <c r="Z5320" i="1" a="1"/>
  <c r="X2175" i="1" a="1"/>
  <c r="W2740" i="1" a="1"/>
  <c r="Z2172" i="1" a="1"/>
  <c r="Z3684" i="1" a="1"/>
  <c r="X4709" i="1" a="1"/>
  <c r="Z566" i="1" a="1"/>
  <c r="V5390" i="1" a="1"/>
  <c r="V2962" i="1" a="1"/>
  <c r="X5429" i="1" a="1"/>
  <c r="Y1419" i="1" a="1"/>
  <c r="X1368" i="1" a="1"/>
  <c r="X4418" i="1" a="1"/>
  <c r="X2017" i="1" a="1"/>
  <c r="V4433" i="1" a="1"/>
  <c r="Z3867" i="1" a="1"/>
  <c r="Z462" i="1" a="1"/>
  <c r="W2159" i="1" a="1"/>
  <c r="Z4661" i="1" a="1"/>
  <c r="W5384" i="1" a="1"/>
  <c r="Z1433" i="1" a="1"/>
  <c r="Y542" i="1" a="1"/>
  <c r="W4082" i="1" a="1"/>
  <c r="W5710" i="1" a="1"/>
  <c r="V5328" i="1" a="1"/>
  <c r="X4421" i="1" a="1"/>
  <c r="X1299" i="1" a="1"/>
  <c r="Z2230" i="1" a="1"/>
  <c r="Z5890" i="1" a="1"/>
  <c r="Y2118" i="1" a="1"/>
  <c r="Z4607" i="1" a="1"/>
  <c r="Y5293" i="1" a="1"/>
  <c r="Y1163" i="1" a="1"/>
  <c r="V4630" i="1" a="1"/>
  <c r="Y4640" i="1" a="1"/>
  <c r="X4769" i="1" a="1"/>
  <c r="Z3316" i="1" a="1"/>
  <c r="W3234" i="1" a="1"/>
  <c r="Z4894" i="1" a="1"/>
  <c r="W4659" i="1" a="1"/>
  <c r="X5793" i="1" a="1"/>
  <c r="X1280" i="1" a="1"/>
  <c r="Z1187" i="1" a="1"/>
  <c r="X887" i="1" a="1"/>
  <c r="X877" i="1" a="1"/>
  <c r="Y302" i="1" a="1"/>
  <c r="W1032" i="1" a="1"/>
  <c r="Y3804" i="1" a="1"/>
  <c r="X1781" i="1" a="1"/>
  <c r="X3818" i="1" a="1"/>
  <c r="X3130" i="1" a="1"/>
  <c r="V4338" i="1" a="1"/>
  <c r="Y5288" i="1" a="1"/>
  <c r="X4954" i="1" a="1"/>
  <c r="V5171" i="1" a="1"/>
  <c r="Y24" i="1" a="1"/>
  <c r="V19" i="1" a="1"/>
  <c r="V3842" i="1" a="1"/>
  <c r="Y2131" i="1" a="1"/>
  <c r="W4632" i="1" a="1"/>
  <c r="V4365" i="1" a="1"/>
  <c r="Z4430" i="1" a="1"/>
  <c r="Z537" i="1" a="1"/>
  <c r="Z2632" i="1" a="1"/>
  <c r="W2473" i="1" a="1"/>
  <c r="Z2764" i="1" a="1"/>
  <c r="Y4100" i="1" a="1"/>
  <c r="W36" i="1" a="1"/>
  <c r="V4117" i="1" a="1"/>
  <c r="X1349" i="1" a="1"/>
  <c r="W4095" i="1" a="1"/>
  <c r="W2445" i="1" a="1"/>
  <c r="X4363" i="1" a="1"/>
  <c r="V419" i="1" a="1"/>
  <c r="X4672" i="1" a="1"/>
  <c r="W1999" i="1" a="1"/>
  <c r="V4118" i="1" a="1"/>
  <c r="X3141" i="1" a="1"/>
  <c r="X472" i="1" a="1"/>
  <c r="Y3282" i="1" a="1"/>
  <c r="W5466" i="1" a="1"/>
  <c r="V599" i="1" a="1"/>
  <c r="Y2027" i="1" a="1"/>
  <c r="Y2195" i="1" a="1"/>
  <c r="W2003" i="1" a="1"/>
  <c r="X4145" i="1" a="1"/>
  <c r="V2468" i="1" a="1"/>
  <c r="Y1254" i="1" a="1"/>
  <c r="Z5266" i="1" a="1"/>
  <c r="Z2455" i="1" a="1"/>
  <c r="W2034" i="1" a="1"/>
  <c r="W540" i="1" a="1"/>
  <c r="X1304" i="1" a="1"/>
  <c r="X544" i="1" a="1"/>
  <c r="X5901" i="1" a="1"/>
  <c r="Z1883" i="1" a="1"/>
  <c r="Z2177" i="1" a="1"/>
  <c r="V595" i="1" a="1"/>
  <c r="X4006" i="1" a="1"/>
  <c r="W1420" i="1" a="1"/>
  <c r="W4928" i="1" a="1"/>
  <c r="Z3605" i="1" a="1"/>
  <c r="W5896" i="1" a="1"/>
  <c r="X2134" i="1" a="1"/>
  <c r="V67" i="1" a="1"/>
  <c r="Y4762" i="1" a="1"/>
  <c r="V2064" i="1" a="1"/>
  <c r="Z4367" i="1" a="1"/>
  <c r="Y4405" i="1" a="1"/>
  <c r="V2009" i="1" a="1"/>
  <c r="W4420" i="1" a="1"/>
  <c r="Z1383" i="1" a="1"/>
  <c r="V2730" i="1" a="1"/>
  <c r="V2954" i="1" a="1"/>
  <c r="Y493" i="1" a="1"/>
  <c r="Y5458" i="1" a="1"/>
  <c r="W3997" i="1" a="1"/>
  <c r="V5288" i="1" a="1"/>
  <c r="X588" i="1" a="1"/>
  <c r="Z3735" i="1" a="1"/>
  <c r="Y5457" i="1" a="1"/>
  <c r="V2923" i="1" a="1"/>
  <c r="Z2232" i="1" a="1"/>
  <c r="V4735" i="1" a="1"/>
  <c r="V2007" i="1" a="1"/>
  <c r="Z2780" i="1" a="1"/>
  <c r="W2956" i="1" a="1"/>
  <c r="W3896" i="1" a="1"/>
  <c r="V4035" i="1" a="1"/>
  <c r="W1248" i="1" a="1"/>
  <c r="Z1978" i="1" a="1"/>
  <c r="Y3106" i="1" a="1"/>
  <c r="W2014" i="1" a="1"/>
  <c r="W2009" i="1" a="1"/>
  <c r="W5341" i="1" a="1"/>
  <c r="Z4134" i="1" a="1"/>
  <c r="V3141" i="1" a="1"/>
  <c r="W2204" i="1" a="1"/>
  <c r="Y5478" i="1" a="1"/>
  <c r="Y1346" i="1" a="1"/>
  <c r="Z2131" i="1" a="1"/>
  <c r="Z493" i="1" a="1"/>
  <c r="Z121" i="1" a="1"/>
  <c r="Y3637" i="1" a="1"/>
  <c r="X2340" i="1" a="1"/>
  <c r="X3140" i="1" a="1"/>
  <c r="V2930" i="1" a="1"/>
  <c r="X4121" i="1" a="1"/>
  <c r="X4752" i="1" a="1"/>
  <c r="Z1449" i="1" a="1"/>
  <c r="W529" i="1" a="1"/>
  <c r="Z5261" i="1" a="1"/>
  <c r="V494" i="1" a="1"/>
  <c r="Z1424" i="1" a="1"/>
  <c r="X4149" i="1" a="1"/>
  <c r="V797" i="1" a="1"/>
  <c r="Z2785" i="1" a="1"/>
  <c r="Y3028" i="1" a="1"/>
  <c r="Z2801" i="1" a="1"/>
  <c r="Y3741" i="1" a="1"/>
  <c r="V4282" i="1" a="1"/>
  <c r="Z1884" i="1" a="1"/>
  <c r="Y4286" i="1" a="1"/>
  <c r="V661" i="1" a="1"/>
  <c r="Y5527" i="1" a="1"/>
  <c r="W676" i="1" a="1"/>
  <c r="Z2030" i="1" a="1"/>
  <c r="Z5439" i="1" a="1"/>
  <c r="Y3889" i="1" a="1"/>
  <c r="V3012" i="1" a="1"/>
  <c r="Z3445" i="1" a="1"/>
  <c r="X4483" i="1" a="1"/>
  <c r="Y1669" i="1" a="1"/>
  <c r="V1569" i="1" a="1"/>
  <c r="V647" i="1" a="1"/>
  <c r="V4807" i="1" a="1"/>
  <c r="Y4194" i="1" a="1"/>
  <c r="V3107" i="1" a="1"/>
  <c r="Z4232" i="1" a="1"/>
  <c r="X3384" i="1" a="1"/>
  <c r="Z1578" i="1" a="1"/>
  <c r="Y3862" i="1" a="1"/>
  <c r="Y2437" i="1" a="1"/>
  <c r="W3089" i="1" a="1"/>
  <c r="Z1498" i="1" a="1"/>
  <c r="X2852" i="1" a="1"/>
  <c r="V738" i="1" a="1"/>
  <c r="W4290" i="1" a="1"/>
  <c r="X3417" i="1" a="1"/>
  <c r="X4158" i="1" a="1"/>
  <c r="V3426" i="1" a="1"/>
  <c r="Y2315" i="1" a="1"/>
  <c r="Y3036" i="1" a="1"/>
  <c r="X760" i="1" a="1"/>
  <c r="Y4245" i="1" a="1"/>
  <c r="V3485" i="1" a="1"/>
  <c r="V2422" i="1" a="1"/>
  <c r="V2430" i="1" a="1"/>
  <c r="V3388" i="1" a="1"/>
  <c r="Z3029" i="1" a="1"/>
  <c r="V125" i="1" a="1"/>
  <c r="V2826" i="1" a="1"/>
  <c r="V2854" i="1" a="1"/>
  <c r="Y3401" i="1" a="1"/>
  <c r="Y685" i="1" a="1"/>
  <c r="V2815" i="1" a="1"/>
  <c r="W3710" i="1" a="1"/>
  <c r="W1923" i="1" a="1"/>
  <c r="X913" i="1" a="1"/>
  <c r="Z2244" i="1" a="1"/>
  <c r="Y698" i="1" a="1"/>
  <c r="Z4099" i="1" a="1"/>
  <c r="X5917" i="1" a="1"/>
  <c r="W647" i="1" a="1"/>
  <c r="Y2296" i="1" a="1"/>
  <c r="X2982" i="1" a="1"/>
  <c r="Z5516" i="1" a="1"/>
  <c r="W1468" i="1" a="1"/>
  <c r="Z1573" i="1" a="1"/>
  <c r="V4442" i="1" a="1"/>
  <c r="V5753" i="1" a="1"/>
  <c r="W708" i="1" a="1"/>
  <c r="Z4104" i="1" a="1"/>
  <c r="X669" i="1" a="1"/>
  <c r="X3484" i="1" a="1"/>
  <c r="X4814" i="1" a="1"/>
  <c r="Y689" i="1" a="1"/>
  <c r="Y581" i="1" a="1"/>
  <c r="Z3142" i="1" a="1"/>
  <c r="Z1378" i="1" a="1"/>
  <c r="Y3967" i="1" a="1"/>
  <c r="Z2028" i="1" a="1"/>
  <c r="X4750" i="1" a="1"/>
  <c r="V69" i="1" a="1"/>
  <c r="Y3614" i="1" a="1"/>
  <c r="V4754" i="1" a="1"/>
  <c r="Y379" i="1" a="1"/>
  <c r="V3371" i="1" a="1"/>
  <c r="Y2335" i="1" a="1"/>
  <c r="Z3882" i="1" a="1"/>
  <c r="V3847" i="1" a="1"/>
  <c r="W33" i="1" a="1"/>
  <c r="V3155" i="1" a="1"/>
  <c r="Y4775" i="1" a="1"/>
  <c r="V5392" i="1" a="1"/>
  <c r="Y5721" i="1" a="1"/>
  <c r="Y5143" i="1" a="1"/>
  <c r="W3608" i="1" a="1"/>
  <c r="Y3371" i="1" a="1"/>
  <c r="Z3703" i="1" a="1"/>
  <c r="W2442" i="1" a="1"/>
  <c r="Z5430" i="1" a="1"/>
  <c r="V2772" i="1" a="1"/>
  <c r="Z2424" i="1" a="1"/>
  <c r="V4108" i="1" a="1"/>
  <c r="W3142" i="1" a="1"/>
  <c r="X4124" i="1" a="1"/>
  <c r="Z1364" i="1" a="1"/>
  <c r="Z2769" i="1" a="1"/>
  <c r="X2167" i="1" a="1"/>
  <c r="V2068" i="1" a="1"/>
  <c r="Y3484" i="1" a="1"/>
  <c r="V3665" i="1" a="1"/>
  <c r="Z4465" i="1" a="1"/>
  <c r="Y4493" i="1" a="1"/>
  <c r="W2288" i="1" a="1"/>
  <c r="W4202" i="1" a="1"/>
  <c r="Z3656" i="1" a="1"/>
  <c r="X4281" i="1" a="1"/>
  <c r="W2310" i="1" a="1"/>
  <c r="V3403" i="1" a="1"/>
  <c r="Y4123" i="1" a="1"/>
  <c r="Z1921" i="1" a="1"/>
  <c r="W568" i="1" a="1"/>
  <c r="Z1359" i="1" a="1"/>
  <c r="Y612" i="1" a="1"/>
  <c r="X4473" i="1" a="1"/>
  <c r="W3700" i="1" a="1"/>
  <c r="W2823" i="1" a="1"/>
  <c r="X2241" i="1" a="1"/>
  <c r="X3406" i="1" a="1"/>
  <c r="Y4181" i="1" a="1"/>
  <c r="V5559" i="1" a="1"/>
  <c r="V772" i="1" a="1"/>
  <c r="Z836" i="1" a="1"/>
  <c r="V3017" i="1" a="1"/>
  <c r="Z1901" i="1" a="1"/>
  <c r="X3415" i="1" a="1"/>
  <c r="Z4126" i="1" a="1"/>
  <c r="Y5739" i="1" a="1"/>
  <c r="W4396" i="1" a="1"/>
  <c r="Y5501" i="1" a="1"/>
  <c r="Y4428" i="1" a="1"/>
  <c r="V3022" i="1" a="1"/>
  <c r="Z1468" i="1" a="1"/>
  <c r="V5532" i="1" a="1"/>
  <c r="Z1907" i="1" a="1"/>
  <c r="W2850" i="1" a="1"/>
  <c r="Z1554" i="1" a="1"/>
  <c r="Y825" i="1" a="1"/>
  <c r="X2797" i="1" a="1"/>
  <c r="X2236" i="1" a="1"/>
  <c r="W781" i="1" a="1"/>
  <c r="Y3470" i="1" a="1"/>
  <c r="W564" i="1" a="1"/>
  <c r="Z619" i="1" a="1"/>
  <c r="Y1520" i="1" a="1"/>
  <c r="Y69" i="1" a="1"/>
  <c r="V3659" i="1" a="1"/>
  <c r="V3770" i="1" a="1"/>
  <c r="V743" i="1" a="1"/>
  <c r="Z4180" i="1" a="1"/>
  <c r="W45" i="1" a="1"/>
  <c r="Z1513" i="1" a="1"/>
  <c r="V3667" i="1" a="1"/>
  <c r="Z3435" i="1" a="1"/>
  <c r="Y4220" i="1" a="1"/>
  <c r="Y5758" i="1" a="1"/>
  <c r="W2132" i="1" a="1"/>
  <c r="V4781" i="1" a="1"/>
  <c r="Y667" i="1" a="1"/>
  <c r="V1669" i="1" a="1"/>
  <c r="V654" i="1" a="1"/>
  <c r="V917" i="1" a="1"/>
  <c r="X5513" i="1" a="1"/>
  <c r="Y2048" i="1" a="1"/>
  <c r="X1573" i="1" a="1"/>
  <c r="W2785" i="1" a="1"/>
  <c r="Y1598" i="1" a="1"/>
  <c r="X1891" i="1" a="1"/>
  <c r="V4450" i="1" a="1"/>
  <c r="V3261" i="1" a="1"/>
  <c r="Y4416" i="1" a="1"/>
  <c r="W4409" i="1" a="1"/>
  <c r="Z3370" i="1" a="1"/>
  <c r="X5930" i="1" a="1"/>
  <c r="X4128" i="1" a="1"/>
  <c r="V785" i="1" a="1"/>
  <c r="Y4267" i="1" a="1"/>
  <c r="X5536" i="1" a="1"/>
  <c r="V691" i="1" a="1"/>
  <c r="V4430" i="1" a="1"/>
  <c r="W4991" i="1" a="1"/>
  <c r="V4151" i="1" a="1"/>
  <c r="Z3638" i="1" a="1"/>
  <c r="Y4231" i="1" a="1"/>
  <c r="W1578" i="1" a="1"/>
  <c r="W2601" i="1" a="1"/>
  <c r="V3374" i="1" a="1"/>
  <c r="X2221" i="1" a="1"/>
  <c r="V4207" i="1" a="1"/>
  <c r="Z5508" i="1" a="1"/>
  <c r="X1862" i="1" a="1"/>
  <c r="V4841" i="1" a="1"/>
  <c r="W5365" i="1" a="1"/>
  <c r="Y1357" i="1" a="1"/>
  <c r="V1153" i="1" a="1"/>
  <c r="X3753" i="1" a="1"/>
  <c r="V3695" i="1" a="1"/>
  <c r="X514" i="1" a="1"/>
  <c r="Z4778" i="1" a="1"/>
  <c r="W3856" i="1" a="1"/>
  <c r="W2566" i="1" a="1"/>
  <c r="V3883" i="1" a="1"/>
  <c r="X5348" i="1" a="1"/>
  <c r="W5483" i="1" a="1"/>
  <c r="V1392" i="1" a="1"/>
  <c r="Z1931" i="1" a="1"/>
  <c r="X2928" i="1" a="1"/>
  <c r="X5744" i="1" a="1"/>
  <c r="X2423" i="1" a="1"/>
  <c r="Y2197" i="1" a="1"/>
  <c r="Y4751" i="1" a="1"/>
  <c r="X4721" i="1" a="1"/>
  <c r="V2062" i="1" a="1"/>
  <c r="Y5412" i="1" a="1"/>
  <c r="W565" i="1" a="1"/>
  <c r="V5387" i="1" a="1"/>
  <c r="W4090" i="1" a="1"/>
  <c r="Z579" i="1" a="1"/>
  <c r="Z1427" i="1" a="1"/>
  <c r="W2339" i="1" a="1"/>
  <c r="W463" i="1" a="1"/>
  <c r="Y3628" i="1" a="1"/>
  <c r="V896" i="1" a="1"/>
  <c r="X2777" i="1" a="1"/>
  <c r="V1837" i="1" a="1"/>
  <c r="X4474" i="1" a="1"/>
  <c r="V2532" i="1" a="1"/>
  <c r="W3509" i="1" a="1"/>
  <c r="Y664" i="1" a="1"/>
  <c r="Y2998" i="1" a="1"/>
  <c r="Y1860" i="1" a="1"/>
  <c r="W4917" i="1" a="1"/>
  <c r="Y5513" i="1" a="1"/>
  <c r="W1695" i="1" a="1"/>
  <c r="W2825" i="1" a="1"/>
  <c r="X644" i="1" a="1"/>
  <c r="Y3434" i="1" a="1"/>
  <c r="Y1855" i="1" a="1"/>
  <c r="Z565" i="1" a="1"/>
  <c r="W1869" i="1" a="1"/>
  <c r="W1528" i="1" a="1"/>
  <c r="V4261" i="1" a="1"/>
  <c r="X1569" i="1" a="1"/>
  <c r="Z4209" i="1" a="1"/>
  <c r="X4470" i="1" a="1"/>
  <c r="Y720" i="1" a="1"/>
  <c r="X3746" i="1" a="1"/>
  <c r="Z3484" i="1" a="1"/>
  <c r="Y120" i="1" a="1"/>
  <c r="V5555" i="1" a="1"/>
  <c r="V2824" i="1" a="1"/>
  <c r="W3721" i="1" a="1"/>
  <c r="Y5323" i="1" a="1"/>
  <c r="Z3627" i="1" a="1"/>
  <c r="Z5614" i="1" a="1"/>
  <c r="X2803" i="1" a="1"/>
  <c r="V4150" i="1" a="1"/>
  <c r="Y730" i="1" a="1"/>
  <c r="Y4275" i="1" a="1"/>
  <c r="Z2847" i="1" a="1"/>
  <c r="Z3413" i="1" a="1"/>
  <c r="Y4095" i="1" a="1"/>
  <c r="Y3397" i="1" a="1"/>
  <c r="Z1892" i="1" a="1"/>
  <c r="V2533" i="1" a="1"/>
  <c r="Y3645" i="1" a="1"/>
  <c r="Y797" i="1" a="1"/>
  <c r="W451" i="1" a="1"/>
  <c r="W545" i="1" a="1"/>
  <c r="Y2990" i="1" a="1"/>
  <c r="V765" i="1" a="1"/>
  <c r="V4206" i="1" a="1"/>
  <c r="Y3642" i="1" a="1"/>
  <c r="Y4160" i="1" a="1"/>
  <c r="W1622" i="1" a="1"/>
  <c r="X2324" i="1" a="1"/>
  <c r="Y3469" i="1" a="1"/>
  <c r="Y4824" i="1" a="1"/>
  <c r="Y4244" i="1" a="1"/>
  <c r="V713" i="1" a="1"/>
  <c r="Z1575" i="1" a="1"/>
  <c r="Z5703" i="1" a="1"/>
  <c r="V5440" i="1" a="1"/>
  <c r="V4411" i="1" a="1"/>
  <c r="Z4283" i="1" a="1"/>
  <c r="V4303" i="1" a="1"/>
  <c r="W716" i="1" a="1"/>
  <c r="Y4866" i="1" a="1"/>
  <c r="Y2527" i="1" a="1"/>
  <c r="X3756" i="1" a="1"/>
  <c r="W1517" i="1" a="1"/>
  <c r="Z4213" i="1" a="1"/>
  <c r="X4813" i="1" a="1"/>
  <c r="Y3019" i="1" a="1"/>
  <c r="Z4204" i="1" a="1"/>
  <c r="W3422" i="1" a="1"/>
  <c r="V4140" i="1" a="1"/>
  <c r="X5443" i="1" a="1"/>
  <c r="X2460" i="1" a="1"/>
  <c r="X5486" i="1" a="1"/>
  <c r="W2824" i="1" a="1"/>
  <c r="Y3447" i="1" a="1"/>
  <c r="X755" i="1" a="1"/>
  <c r="Z1636" i="1" a="1"/>
  <c r="Z3007" i="1" a="1"/>
  <c r="Z5613" i="1" a="1"/>
  <c r="X3015" i="1" a="1"/>
  <c r="Y679" i="1" a="1"/>
  <c r="Y47" i="1" a="1"/>
  <c r="W665" i="1" a="1"/>
  <c r="X5764" i="1" a="1"/>
  <c r="Y5909" i="1" a="1"/>
  <c r="X2425" i="1" a="1"/>
  <c r="W641" i="1" a="1"/>
  <c r="W5505" i="1" a="1"/>
  <c r="Z44" i="1" a="1"/>
  <c r="X1502" i="1" a="1"/>
  <c r="X3265" i="1" a="1"/>
  <c r="Z1368" i="1" a="1"/>
  <c r="Y4411" i="1" a="1"/>
  <c r="Z5360" i="1" a="1"/>
  <c r="W4140" i="1" a="1"/>
  <c r="Z4020" i="1" a="1"/>
  <c r="Z2199" i="1" a="1"/>
  <c r="Y5718" i="1" a="1"/>
  <c r="V2433" i="1" a="1"/>
  <c r="X397" i="1" a="1"/>
  <c r="Y5707" i="1" a="1"/>
  <c r="Y4755" i="1" a="1"/>
  <c r="X631" i="1" a="1"/>
  <c r="Y4386" i="1" a="1"/>
  <c r="X3124" i="1" a="1"/>
  <c r="V5252" i="1" a="1"/>
  <c r="V3136" i="1" a="1"/>
  <c r="Y4361" i="1" a="1"/>
  <c r="X4101" i="1" a="1"/>
  <c r="V3192" i="1" a="1"/>
  <c r="Z4970" i="1" a="1"/>
  <c r="V4018" i="1" a="1"/>
  <c r="Z1823" i="1" a="1"/>
  <c r="Z2062" i="1" a="1"/>
  <c r="Z5285" i="1" a="1"/>
  <c r="W1390" i="1" a="1"/>
  <c r="V2030" i="1" a="1"/>
  <c r="X1408" i="1" a="1"/>
  <c r="X5479" i="1" a="1"/>
  <c r="V1409" i="1" a="1"/>
  <c r="X2468" i="1" a="1"/>
  <c r="V3740" i="1" a="1"/>
  <c r="V4372" i="1" a="1"/>
  <c r="Z5737" i="1" a="1"/>
  <c r="W756" i="1" a="1"/>
  <c r="V3872" i="1" a="1"/>
  <c r="X5774" i="1" a="1"/>
  <c r="Z2229" i="1" a="1"/>
  <c r="Y4841" i="1" a="1"/>
  <c r="V1863" i="1" a="1"/>
  <c r="V1597" i="1" a="1"/>
  <c r="Z4476" i="1" a="1"/>
  <c r="W815" i="1" a="1"/>
  <c r="Z910" i="1" a="1"/>
  <c r="Y4157" i="1" a="1"/>
  <c r="Y2273" i="1" a="1"/>
  <c r="W5485" i="1" a="1"/>
  <c r="W4380" i="1" a="1"/>
  <c r="Z4183" i="1" a="1"/>
  <c r="W3415" i="1" a="1"/>
  <c r="W2250" i="1" a="1"/>
  <c r="X756" i="1" a="1"/>
  <c r="Z1900" i="1" a="1"/>
  <c r="W4456" i="1" a="1"/>
  <c r="V1494" i="1" a="1"/>
  <c r="Y4922" i="1" a="1"/>
  <c r="Y2795" i="1" a="1"/>
  <c r="Y3705" i="1" a="1"/>
  <c r="Z2786" i="1" a="1"/>
  <c r="W4197" i="1" a="1"/>
  <c r="W2321" i="1" a="1"/>
  <c r="Y617" i="1" a="1"/>
  <c r="Z582" i="1" a="1"/>
  <c r="Z1485" i="1" a="1"/>
  <c r="W3412" i="1" a="1"/>
  <c r="W648" i="1" a="1"/>
  <c r="X2298" i="1" a="1"/>
  <c r="X4095" i="1" a="1"/>
  <c r="X711" i="1" a="1"/>
  <c r="Y2803" i="1" a="1"/>
  <c r="Y4434" i="1" a="1"/>
  <c r="W4992" i="1" a="1"/>
  <c r="Y3381" i="1" a="1"/>
  <c r="V1577" i="1" a="1"/>
  <c r="Z671" i="1" a="1"/>
  <c r="W780" i="1" a="1"/>
  <c r="Z4119" i="1" a="1"/>
  <c r="V2969" i="1" a="1"/>
  <c r="Z4195" i="1" a="1"/>
  <c r="V4814" i="1" a="1"/>
  <c r="V3001" i="1" a="1"/>
  <c r="X2522" i="1" a="1"/>
  <c r="Z4176" i="1" a="1"/>
  <c r="Y695" i="1" a="1"/>
  <c r="Z5509" i="1" a="1"/>
  <c r="V3383" i="1" a="1"/>
  <c r="X1556" i="1" a="1"/>
  <c r="W4059" i="1" a="1"/>
  <c r="V2304" i="1" a="1"/>
  <c r="X1457" i="1" a="1"/>
  <c r="Z2938" i="1" a="1"/>
  <c r="Y2956" i="1" a="1"/>
  <c r="Y4390" i="1" a="1"/>
  <c r="V698" i="1" a="1"/>
  <c r="Y3264" i="1" a="1"/>
  <c r="Y726" i="1" a="1"/>
  <c r="X4302" i="1" a="1"/>
  <c r="W1510" i="1" a="1"/>
  <c r="Z3898" i="1" a="1"/>
  <c r="W3647" i="1" a="1"/>
  <c r="X4224" i="1" a="1"/>
  <c r="X5569" i="1" a="1"/>
  <c r="Z2999" i="1" a="1"/>
  <c r="X3727" i="1" a="1"/>
  <c r="V2413" i="1" a="1"/>
  <c r="Y4246" i="1" a="1"/>
  <c r="Z5438" i="1" a="1"/>
  <c r="V3859" i="1" a="1"/>
  <c r="X1417" i="1" a="1"/>
  <c r="X3424" i="1" a="1"/>
  <c r="Y4843" i="1" a="1"/>
  <c r="Z4454" i="1" a="1"/>
  <c r="V4738" i="1" a="1"/>
  <c r="X4014" i="1" a="1"/>
  <c r="X5410" i="1" a="1"/>
  <c r="V556" i="1" a="1"/>
  <c r="V2941" i="1" a="1"/>
  <c r="X2337" i="1" a="1"/>
  <c r="Y4740" i="1" a="1"/>
  <c r="X2926" i="1" a="1"/>
  <c r="V1259" i="1" a="1"/>
  <c r="Y1263" i="1" a="1"/>
  <c r="W1419" i="1" a="1"/>
  <c r="V5450" i="1" a="1"/>
  <c r="Y3120" i="1" a="1"/>
  <c r="Z3139" i="1" a="1"/>
  <c r="X5803" i="1" a="1"/>
  <c r="V2454" i="1" a="1"/>
  <c r="Z5408" i="1" a="1"/>
  <c r="X4379" i="1" a="1"/>
  <c r="X1818" i="1" a="1"/>
  <c r="V4347" i="1" a="1"/>
  <c r="Y2439" i="1" a="1"/>
  <c r="X4103" i="1" a="1"/>
  <c r="W2427" i="1" a="1"/>
  <c r="X5298" i="1" a="1"/>
  <c r="W2167" i="1" a="1"/>
  <c r="V5454" i="1" a="1"/>
  <c r="X579" i="1" a="1"/>
  <c r="X5469" i="1" a="1"/>
  <c r="W5460" i="1" a="1"/>
  <c r="V3853" i="1" a="1"/>
  <c r="X5893" i="1" a="1"/>
  <c r="W2173" i="1" a="1"/>
  <c r="Y1426" i="1" a="1"/>
  <c r="Y5713" i="1" a="1"/>
  <c r="V3086" i="1" a="1"/>
  <c r="X2576" i="1" a="1"/>
  <c r="X3583" i="1" a="1"/>
  <c r="Y4901" i="1" a="1"/>
  <c r="Z1206" i="1" a="1"/>
  <c r="Y3819" i="1" a="1"/>
  <c r="X5155" i="1" a="1"/>
  <c r="X4956" i="1" a="1"/>
  <c r="X441" i="1" a="1"/>
  <c r="W3467" i="1" a="1"/>
  <c r="Z1287" i="1" a="1"/>
  <c r="Y5365" i="1" a="1"/>
  <c r="Y2730" i="1" a="1"/>
  <c r="Z515" i="1" a="1"/>
  <c r="Y5455" i="1" a="1"/>
  <c r="V3368" i="1" a="1"/>
  <c r="V2419" i="1" a="1"/>
  <c r="V2441" i="1" a="1"/>
  <c r="W2192" i="1" a="1"/>
  <c r="X1394" i="1" a="1"/>
  <c r="Y4044" i="1" a="1"/>
  <c r="W2224" i="1" a="1"/>
  <c r="Z5355" i="1" a="1"/>
  <c r="Z2016" i="1" a="1"/>
  <c r="W2754" i="1" a="1"/>
  <c r="V2225" i="1" a="1"/>
  <c r="X4410" i="1" a="1"/>
  <c r="Z3699" i="1" a="1"/>
  <c r="Z426" i="1" a="1"/>
  <c r="X566" i="1" a="1"/>
  <c r="Z5724" i="1" a="1"/>
  <c r="Y539" i="1" a="1"/>
  <c r="Z2155" i="1" a="1"/>
  <c r="V5758" i="1" a="1"/>
  <c r="X1371" i="1" a="1"/>
  <c r="W534" i="1" a="1"/>
  <c r="Z5398" i="1" a="1"/>
  <c r="X2220" i="1" a="1"/>
  <c r="Y2020" i="1" a="1"/>
  <c r="Z2323" i="1" a="1"/>
  <c r="W5313" i="1" a="1"/>
  <c r="Z68" i="1" a="1"/>
  <c r="Y2137" i="1" a="1"/>
  <c r="W1858" i="1" a="1"/>
  <c r="Z553" i="1" a="1"/>
  <c r="X4000" i="1" a="1"/>
  <c r="Z4136" i="1" a="1"/>
  <c r="Z5433" i="1" a="1"/>
  <c r="V5316" i="1" a="1"/>
  <c r="Y2189" i="1" a="1"/>
  <c r="W5395" i="1" a="1"/>
  <c r="X4746" i="1" a="1"/>
  <c r="V1267" i="1" a="1"/>
  <c r="Z3866" i="1" a="1"/>
  <c r="V551" i="1" a="1"/>
  <c r="W4406" i="1" a="1"/>
  <c r="Y1932" i="1" a="1"/>
  <c r="V5954" i="1" a="1"/>
  <c r="Z2048" i="1" a="1"/>
  <c r="Y3865" i="1" a="1"/>
  <c r="Y5405" i="1" a="1"/>
  <c r="Y2041" i="1" a="1"/>
  <c r="V2429" i="1" a="1"/>
  <c r="Y4607" i="1" a="1"/>
  <c r="X3372" i="1" a="1"/>
  <c r="Z1419" i="1" a="1"/>
  <c r="Z5710" i="1" a="1"/>
  <c r="V5355" i="1" a="1"/>
  <c r="X68" i="1" a="1"/>
  <c r="X2686" i="1" a="1"/>
  <c r="X381" i="1" a="1"/>
  <c r="X2635" i="1" a="1"/>
  <c r="V4656" i="1" a="1"/>
  <c r="Y2570" i="1" a="1"/>
  <c r="Z2012" i="1" a="1"/>
  <c r="Y2684" i="1" a="1"/>
  <c r="Y2602" i="1" a="1"/>
  <c r="X3830" i="1" a="1"/>
  <c r="V3172" i="1" a="1"/>
  <c r="Z5250" i="1" a="1"/>
  <c r="V423" i="1" a="1"/>
  <c r="V5283" i="1" a="1"/>
  <c r="X5249" i="1" a="1"/>
  <c r="W849" i="1" a="1"/>
  <c r="V5064" i="1" a="1"/>
  <c r="X5090" i="1" a="1"/>
  <c r="Y1075" i="1" a="1"/>
  <c r="Z4668" i="1" a="1"/>
  <c r="Y392" i="1" a="1"/>
  <c r="W5138" i="1" a="1"/>
  <c r="V5156" i="1" a="1"/>
  <c r="V5368" i="1" a="1"/>
  <c r="Y460" i="1" a="1"/>
  <c r="Y4724" i="1" a="1"/>
  <c r="Y3961" i="1" a="1"/>
  <c r="X4933" i="1" a="1"/>
  <c r="Z3255" i="1" a="1"/>
  <c r="Z2508" i="1" a="1"/>
  <c r="Z1417" i="1" a="1"/>
  <c r="X2432" i="1" a="1"/>
  <c r="Z2939" i="1" a="1"/>
  <c r="X618" i="1" a="1"/>
  <c r="Y5408" i="1" a="1"/>
  <c r="V457" i="1" a="1"/>
  <c r="Y2167" i="1" a="1"/>
  <c r="X1294" i="1" a="1"/>
  <c r="V2164" i="1" a="1"/>
  <c r="Y2442" i="1" a="1"/>
  <c r="V3946" i="1" a="1"/>
  <c r="Y4727" i="1" a="1"/>
  <c r="Y569" i="1" a="1"/>
  <c r="W3624" i="1" a="1"/>
  <c r="Y3870" i="1" a="1"/>
  <c r="Z2148" i="1" a="1"/>
  <c r="W4965" i="1" a="1"/>
  <c r="Y1935" i="1" a="1"/>
  <c r="Z5306" i="1" a="1"/>
  <c r="Z3691" i="1" a="1"/>
  <c r="V521" i="1" a="1"/>
  <c r="X2964" i="1" a="1"/>
  <c r="V2743" i="1" a="1"/>
  <c r="X2476" i="1" a="1"/>
  <c r="V1113" i="1" a="1"/>
  <c r="Z2752" i="1" a="1"/>
  <c r="Z589" i="1" a="1"/>
  <c r="Z496" i="1" a="1"/>
  <c r="X2032" i="1" a="1"/>
  <c r="V3741" i="1" a="1"/>
  <c r="Y2502" i="1" a="1"/>
  <c r="Z4372" i="1" a="1"/>
  <c r="V1280" i="1" a="1"/>
  <c r="Y3629" i="1" a="1"/>
  <c r="V1350" i="1" a="1"/>
  <c r="Y4391" i="1" a="1"/>
  <c r="W2933" i="1" a="1"/>
  <c r="W414" i="1" a="1"/>
  <c r="V3753" i="1" a="1"/>
  <c r="V4139" i="1" a="1"/>
  <c r="V2166" i="1" a="1"/>
  <c r="Y1411" i="1" a="1"/>
  <c r="W105" i="1" a="1"/>
  <c r="W1350" i="1" a="1"/>
  <c r="Y5476" i="1" a="1"/>
  <c r="Y514" i="1" a="1"/>
  <c r="Y5748" i="1" a="1"/>
  <c r="X3687" i="1" a="1"/>
  <c r="V2195" i="1" a="1"/>
  <c r="X4373" i="1" a="1"/>
  <c r="X5736" i="1" a="1"/>
  <c r="Z2420" i="1" a="1"/>
  <c r="V1411" i="1" a="1"/>
  <c r="Z1215" i="1" a="1"/>
  <c r="V2502" i="1" a="1"/>
  <c r="Z5748" i="1" a="1"/>
  <c r="Y864" i="1" a="1"/>
  <c r="V2550" i="1" a="1"/>
  <c r="W3246" i="1" a="1"/>
  <c r="W2565" i="1" a="1"/>
  <c r="X1188" i="1" a="1"/>
  <c r="V5185" i="1" a="1"/>
  <c r="V550" i="1" a="1"/>
  <c r="Y5068" i="1" a="1"/>
  <c r="W3677" i="1" a="1"/>
  <c r="V75" i="1" a="1"/>
  <c r="W426" i="1" a="1"/>
  <c r="W4611" i="1" a="1"/>
  <c r="X4711" i="1" a="1"/>
  <c r="Y1177" i="1" a="1"/>
  <c r="W4956" i="1" a="1"/>
  <c r="X20" i="1" a="1"/>
  <c r="Z2651" i="1" a="1"/>
  <c r="W1049" i="1" a="1"/>
  <c r="V4886" i="1" a="1"/>
  <c r="Z3084" i="1" a="1"/>
  <c r="V3568" i="1" a="1"/>
  <c r="W3197" i="1" a="1"/>
  <c r="X1099" i="1" a="1"/>
  <c r="V4933" i="1" a="1"/>
  <c r="X4656" i="1" a="1"/>
  <c r="W2570" i="1" a="1"/>
  <c r="V406" i="1" a="1"/>
  <c r="W1122" i="1" a="1"/>
  <c r="Z4592" i="1" a="1"/>
  <c r="V381" i="1" a="1"/>
  <c r="Z5175" i="1" a="1"/>
  <c r="X5916" i="1" a="1"/>
  <c r="V1842" i="1" a="1"/>
  <c r="W2142" i="1" a="1"/>
  <c r="Z3609" i="1" a="1"/>
  <c r="X2974" i="1" a="1"/>
  <c r="W3729" i="1" a="1"/>
  <c r="Z4034" i="1" a="1"/>
  <c r="W525" i="1" a="1"/>
  <c r="W627" i="1" a="1"/>
  <c r="X2436" i="1" a="1"/>
  <c r="X3395" i="1" a="1"/>
  <c r="Y5919" i="1" a="1"/>
  <c r="Y5262" i="1" a="1"/>
  <c r="V4613" i="1" a="1"/>
  <c r="X4961" i="1" a="1"/>
  <c r="X606" i="1" a="1"/>
  <c r="W628" i="1" a="1"/>
  <c r="V3852" i="1" a="1"/>
  <c r="W5273" i="1" a="1"/>
  <c r="W2593" i="1" a="1"/>
  <c r="Y4374" i="1" a="1"/>
  <c r="V4428" i="1" a="1"/>
  <c r="V2159" i="1" a="1"/>
  <c r="X1853" i="1" a="1"/>
  <c r="W2459" i="1" a="1"/>
  <c r="Y4412" i="1" a="1"/>
  <c r="Y4017" i="1" a="1"/>
  <c r="Y3198" i="1" a="1"/>
  <c r="Y5239" i="1" a="1"/>
  <c r="Z5918" i="1" a="1"/>
  <c r="Z4028" i="1" a="1"/>
  <c r="Y3845" i="1" a="1"/>
  <c r="X1336" i="1" a="1"/>
  <c r="W5897" i="1" a="1"/>
  <c r="W3687" i="1" a="1"/>
  <c r="V1436" i="1" a="1"/>
  <c r="V4760" i="1" a="1"/>
  <c r="X4081" i="1" a="1"/>
  <c r="W2444" i="1" a="1"/>
  <c r="V634" i="1" a="1"/>
  <c r="V2749" i="1" a="1"/>
  <c r="Z3171" i="1" a="1"/>
  <c r="Z2768" i="1" a="1"/>
  <c r="X4361" i="1" a="1"/>
  <c r="V3866" i="1" a="1"/>
  <c r="Z2929" i="1" a="1"/>
  <c r="W3137" i="1" a="1"/>
  <c r="W4024" i="1" a="1"/>
  <c r="Z5755" i="1" a="1"/>
  <c r="X2428" i="1" a="1"/>
  <c r="X3382" i="1" a="1"/>
  <c r="Y2188" i="1" a="1"/>
  <c r="Y2501" i="1" a="1"/>
  <c r="V2003" i="1" a="1"/>
  <c r="Z1292" i="1" a="1"/>
  <c r="Z4374" i="1" a="1"/>
  <c r="Y5360" i="1" a="1"/>
  <c r="X1819" i="1" a="1"/>
  <c r="W5470" i="1" a="1"/>
  <c r="X1260" i="1" a="1"/>
  <c r="V1835" i="1" a="1"/>
  <c r="V4757" i="1" a="1"/>
  <c r="V2194" i="1" a="1"/>
  <c r="V1365" i="1" a="1"/>
  <c r="V4038" i="1" a="1"/>
  <c r="W5717" i="1" a="1"/>
  <c r="Y3891" i="1" a="1"/>
  <c r="X1372" i="1" a="1"/>
  <c r="X4705" i="1" a="1"/>
  <c r="X2178" i="1" a="1"/>
  <c r="X1990" i="1" a="1"/>
  <c r="V3461" i="1" a="1"/>
  <c r="X5929" i="1" a="1"/>
  <c r="Z2444" i="1" a="1"/>
  <c r="Z4057" i="1" a="1"/>
  <c r="V5742" i="1" a="1"/>
  <c r="Y5357" i="1" a="1"/>
  <c r="V4041" i="1" a="1"/>
  <c r="V2136" i="1" a="1"/>
  <c r="X3256" i="1" a="1"/>
  <c r="Z5406" i="1" a="1"/>
  <c r="Z624" i="1" a="1"/>
  <c r="V5901" i="1" a="1"/>
  <c r="X360" i="1" a="1"/>
  <c r="V2913" i="1" a="1"/>
  <c r="X1292" i="1" a="1"/>
  <c r="X3193" i="1" a="1"/>
  <c r="Y4967" i="1" a="1"/>
  <c r="X1199" i="1" a="1"/>
  <c r="X5473" i="1" a="1"/>
  <c r="V3319" i="1" a="1"/>
  <c r="X3211" i="1" a="1"/>
  <c r="W330" i="1" a="1"/>
  <c r="X1178" i="1" a="1"/>
  <c r="Z1127" i="1" a="1"/>
  <c r="W5319" i="1" a="1"/>
  <c r="X1253" i="1" a="1"/>
  <c r="V4696" i="1" a="1"/>
  <c r="V4655" i="1" a="1"/>
  <c r="V4578" i="1" a="1"/>
  <c r="X4561" i="1" a="1"/>
  <c r="X869" i="1" a="1"/>
  <c r="X3954" i="1" a="1"/>
  <c r="W2705" i="1" a="1"/>
  <c r="W4633" i="1" a="1"/>
  <c r="X1137" i="1" a="1"/>
  <c r="V5278" i="1" a="1"/>
  <c r="W5281" i="1" a="1"/>
  <c r="Z1821" i="1" a="1"/>
  <c r="W3749" i="1" a="1"/>
  <c r="W1167" i="1" a="1"/>
  <c r="V3979" i="1" a="1"/>
  <c r="Y5253" i="1" a="1"/>
  <c r="Y448" i="1" a="1"/>
  <c r="W2430" i="1" a="1"/>
  <c r="V5919" i="1" a="1"/>
  <c r="V2465" i="1" a="1"/>
  <c r="Z1276" i="1" a="1"/>
  <c r="V2157" i="1" a="1"/>
  <c r="W548" i="1" a="1"/>
  <c r="W2254" i="1" a="1"/>
  <c r="Y5904" i="1" a="1"/>
  <c r="Y1885" i="1" a="1"/>
  <c r="Y5423" i="1" a="1"/>
  <c r="X4913" i="1" a="1"/>
  <c r="Y2430" i="1" a="1"/>
  <c r="Y4765" i="1" a="1"/>
  <c r="X3607" i="1" a="1"/>
  <c r="Z4690" i="1" a="1"/>
  <c r="W2144" i="1" a="1"/>
  <c r="Y5952" i="1" a="1"/>
  <c r="Z4928" i="1" a="1"/>
  <c r="W4748" i="1" a="1"/>
  <c r="V5723" i="1" a="1"/>
  <c r="Y5726" i="1" a="1"/>
  <c r="W3695" i="1" a="1"/>
  <c r="V117" i="1" a="1"/>
  <c r="Z4914" i="1" a="1"/>
  <c r="V2012" i="1" a="1"/>
  <c r="Z5929" i="1" a="1"/>
  <c r="X2950" i="1" a="1"/>
  <c r="X4714" i="1" a="1"/>
  <c r="W1219" i="1" a="1"/>
  <c r="X3854" i="1" a="1"/>
  <c r="V458" i="1" a="1"/>
  <c r="V5469" i="1" a="1"/>
  <c r="X5350" i="1" a="1"/>
  <c r="V1720" i="1" a="1"/>
  <c r="W5910" i="1" a="1"/>
  <c r="W5757" i="1" a="1"/>
  <c r="Y1383" i="1" a="1"/>
  <c r="Z4038" i="1" a="1"/>
  <c r="V2010" i="1" a="1"/>
  <c r="Y2229" i="1" a="1"/>
  <c r="V2141" i="1" a="1"/>
  <c r="Z1307" i="1" a="1"/>
  <c r="Z1385" i="1" a="1"/>
  <c r="Z1343" i="1" a="1"/>
  <c r="W5731" i="1" a="1"/>
  <c r="Y5396" i="1" a="1"/>
  <c r="X444" i="1" a="1"/>
  <c r="Y1408" i="1" a="1"/>
  <c r="W5310" i="1" a="1"/>
  <c r="W3122" i="1" a="1"/>
  <c r="V4748" i="1" a="1"/>
  <c r="Z584" i="1" a="1"/>
  <c r="X5386" i="1" a="1"/>
  <c r="X5903" i="1" a="1"/>
  <c r="X1355" i="1" a="1"/>
  <c r="Y2204" i="1" a="1"/>
  <c r="V3836" i="1" a="1"/>
  <c r="Y3686" i="1" a="1"/>
  <c r="X5455" i="1" a="1"/>
  <c r="V4726" i="1" a="1"/>
  <c r="W2150" i="1" a="1"/>
  <c r="Y4025" i="1" a="1"/>
  <c r="X461" i="1" a="1"/>
  <c r="Y4912" i="1" a="1"/>
  <c r="W5316" i="1" a="1"/>
  <c r="Z2058" i="1" a="1"/>
  <c r="Y3991" i="1" a="1"/>
  <c r="Y3128" i="1" a="1"/>
  <c r="V5409" i="1" a="1"/>
  <c r="W1277" i="1" a="1"/>
  <c r="Z424" i="1" a="1"/>
  <c r="Y5911" i="1" a="1"/>
  <c r="V3756" i="1" a="1"/>
  <c r="Z574" i="1" a="1"/>
  <c r="X5962" i="1" a="1"/>
  <c r="Y2961" i="1" a="1"/>
  <c r="Z2149" i="1" a="1"/>
  <c r="V2033" i="1" a="1"/>
  <c r="V3628" i="1" a="1"/>
  <c r="V5745" i="1" a="1"/>
  <c r="V594" i="1" a="1"/>
  <c r="Z270" i="1" a="1"/>
  <c r="Y4875" i="1" a="1"/>
  <c r="Z2739" i="1" a="1"/>
  <c r="Z5189" i="1" a="1"/>
  <c r="V452" i="1" a="1"/>
  <c r="W887" i="1" a="1"/>
  <c r="Z4365" i="1" a="1"/>
  <c r="W3325" i="1" a="1"/>
  <c r="X1769" i="1" a="1"/>
  <c r="Y3336" i="1" a="1"/>
  <c r="X2728" i="1" a="1"/>
  <c r="W3580" i="1" a="1"/>
  <c r="X477" i="1" a="1"/>
  <c r="Z1196" i="1" a="1"/>
  <c r="Z4876" i="1" a="1"/>
  <c r="X4669" i="1" a="1"/>
  <c r="Z1787" i="1" a="1"/>
  <c r="W1053" i="1" a="1"/>
  <c r="Z2603" i="1" a="1"/>
  <c r="Z851" i="1" a="1"/>
  <c r="W3805" i="1" a="1"/>
  <c r="W413" i="1" a="1"/>
  <c r="W4951" i="1" a="1"/>
  <c r="Z460" i="1" a="1"/>
  <c r="V1235" i="1" a="1"/>
  <c r="V3248" i="1" a="1"/>
  <c r="X2725" i="1" a="1"/>
  <c r="X878" i="1" a="1"/>
  <c r="Z1120" i="1" a="1"/>
  <c r="V5265" i="1" a="1"/>
  <c r="Z4686" i="1" a="1"/>
  <c r="Y2461" i="1" a="1"/>
  <c r="Z2197" i="1" a="1"/>
  <c r="V2936" i="1" a="1"/>
  <c r="Z2933" i="1" a="1"/>
  <c r="V5915" i="1" a="1"/>
  <c r="V587" i="1" a="1"/>
  <c r="Y2036" i="1" a="1"/>
  <c r="X4381" i="1" a="1"/>
  <c r="Y5483" i="1" a="1"/>
  <c r="X5441" i="1" a="1"/>
  <c r="V2069" i="1" a="1"/>
  <c r="Z527" i="1" a="1"/>
  <c r="Y1273" i="1" a="1"/>
  <c r="Z441" i="1" a="1"/>
  <c r="Y4689" i="1" a="1"/>
  <c r="Y2449" i="1" a="1"/>
  <c r="V5491" i="1" a="1"/>
  <c r="V3121" i="1" a="1"/>
  <c r="X3732" i="1" a="1"/>
  <c r="Y4393" i="1" a="1"/>
  <c r="X3465" i="1" a="1"/>
  <c r="W613" i="1" a="1"/>
  <c r="X3734" i="1" a="1"/>
  <c r="Y1837" i="1" a="1"/>
  <c r="Z5914" i="1" a="1"/>
  <c r="W1434" i="1" a="1"/>
  <c r="Y2019" i="1" a="1"/>
  <c r="X5287" i="1" a="1"/>
  <c r="Y4966" i="1" a="1"/>
  <c r="X2739" i="1" a="1"/>
  <c r="V3244" i="1" a="1"/>
  <c r="Z3744" i="1" a="1"/>
  <c r="V5395" i="1" a="1"/>
  <c r="Z3860" i="1" a="1"/>
  <c r="V4387" i="1" a="1"/>
  <c r="Y4404" i="1" a="1"/>
  <c r="X602" i="1" a="1"/>
  <c r="W4419" i="1" a="1"/>
  <c r="X5712" i="1" a="1"/>
  <c r="W1210" i="1" a="1"/>
  <c r="Y4900" i="1" a="1"/>
  <c r="Z5401" i="1" a="1"/>
  <c r="X109" i="1" a="1"/>
  <c r="Z4002" i="1" a="1"/>
  <c r="W2005" i="1" a="1"/>
  <c r="V1362" i="1" a="1"/>
  <c r="W5258" i="1" a="1"/>
  <c r="W5487" i="1" a="1"/>
  <c r="W2498" i="1" a="1"/>
  <c r="X2052" i="1" a="1"/>
  <c r="Y5431" i="1" a="1"/>
  <c r="Y5957" i="1" a="1"/>
  <c r="Y5406" i="1" a="1"/>
  <c r="Z580" i="1" a="1"/>
  <c r="Y5706" i="1" a="1"/>
  <c r="V907" i="1" a="1"/>
  <c r="Y2718" i="1" a="1"/>
  <c r="W1230" i="1" a="1"/>
  <c r="V895" i="1" a="1"/>
  <c r="V2932" i="1" a="1"/>
  <c r="Y2179" i="1" a="1"/>
  <c r="W4778" i="1" a="1"/>
  <c r="V1999" i="1" a="1"/>
  <c r="Y1366" i="1" a="1"/>
  <c r="W2458" i="1" a="1"/>
  <c r="Y1858" i="1" a="1"/>
  <c r="Y3633" i="1" a="1"/>
  <c r="Z3156" i="1" a="1"/>
  <c r="Z4984" i="1" a="1"/>
  <c r="X4757" i="1" a="1"/>
  <c r="Y3753" i="1" a="1"/>
  <c r="X5755" i="1" a="1"/>
  <c r="W580" i="1" a="1"/>
  <c r="Y3374" i="1" a="1"/>
  <c r="W536" i="1" a="1"/>
  <c r="X3888" i="1" a="1"/>
  <c r="X1996" i="1" a="1"/>
  <c r="W5231" i="1" a="1"/>
  <c r="Z2338" i="1" a="1"/>
  <c r="V1288" i="1" a="1"/>
  <c r="W5234" i="1" a="1"/>
  <c r="X2464" i="1" a="1"/>
  <c r="Z5480" i="1" a="1"/>
  <c r="Z2773" i="1" a="1"/>
  <c r="Z1243" i="1" a="1"/>
  <c r="V1407" i="1" a="1"/>
  <c r="W3377" i="1" a="1"/>
  <c r="Y5752" i="1" a="1"/>
  <c r="X561" i="1" a="1"/>
  <c r="V1841" i="1" a="1"/>
  <c r="W5415" i="1" a="1"/>
  <c r="Z5451" i="1" a="1"/>
  <c r="V4366" i="1" a="1"/>
  <c r="Z2247" i="1" a="1"/>
  <c r="Y4787" i="1" a="1"/>
  <c r="W794" i="1" a="1"/>
  <c r="X2283" i="1" a="1"/>
  <c r="W1623" i="1" a="1"/>
  <c r="V3414" i="1" a="1"/>
  <c r="V648" i="1" a="1"/>
  <c r="V2805" i="1" a="1"/>
  <c r="W4207" i="1" a="1"/>
  <c r="Y1631" i="1" a="1"/>
  <c r="Y3187" i="1" a="1"/>
  <c r="W3097" i="1" a="1"/>
  <c r="Z3424" i="1" a="1"/>
  <c r="Z1834" i="1" a="1"/>
  <c r="V4004" i="1" a="1"/>
  <c r="Y3708" i="1" a="1"/>
  <c r="W1557" i="1" a="1"/>
  <c r="V4310" i="1" a="1"/>
  <c r="X73" i="1" a="1"/>
  <c r="Y1402" i="1" a="1"/>
  <c r="Z3659" i="1" a="1"/>
  <c r="Z2995" i="1" a="1"/>
  <c r="X5541" i="1" a="1"/>
  <c r="Y710" i="1" a="1"/>
  <c r="V3438" i="1" a="1"/>
  <c r="Y3717" i="1" a="1"/>
  <c r="W4221" i="1" a="1"/>
  <c r="X1588" i="1" a="1"/>
  <c r="V2337" i="1" a="1"/>
  <c r="V1318" i="1" a="1"/>
  <c r="W4421" i="1" a="1"/>
  <c r="Y2814" i="1" a="1"/>
  <c r="Z2219" i="1" a="1"/>
  <c r="Z4443" i="1" a="1"/>
  <c r="V607" i="1" a="1"/>
  <c r="V1545" i="1" a="1"/>
  <c r="Z4198" i="1" a="1"/>
  <c r="Y1563" i="1" a="1"/>
  <c r="W704" i="1" a="1"/>
  <c r="V808" i="1" a="1"/>
  <c r="Y1487" i="1" a="1"/>
  <c r="Z4236" i="1" a="1"/>
  <c r="W4471" i="1" a="1"/>
  <c r="Y2471" i="1" a="1"/>
  <c r="Z1377" i="1" a="1"/>
  <c r="W2069" i="1" a="1"/>
  <c r="V49" i="1" a="1"/>
  <c r="V4314" i="1" a="1"/>
  <c r="Z3651" i="1" a="1"/>
  <c r="Y2046" i="1" a="1"/>
  <c r="V3717" i="1" a="1"/>
  <c r="V1438" i="1" a="1"/>
  <c r="Y1525" i="1" a="1"/>
  <c r="Y4281" i="1" a="1"/>
  <c r="W50" i="1" a="1"/>
  <c r="X1584" i="1" a="1"/>
  <c r="Y4146" i="1" a="1"/>
  <c r="W712" i="1" a="1"/>
  <c r="Z4751" i="1" a="1"/>
  <c r="V1839" i="1" a="1"/>
  <c r="X4182" i="1" a="1"/>
  <c r="W4458" i="1" a="1"/>
  <c r="Z1909" i="1" a="1"/>
  <c r="X3523" i="1" a="1"/>
  <c r="Z4274" i="1" a="1"/>
  <c r="W5563" i="1" a="1"/>
  <c r="W4452" i="1" a="1"/>
  <c r="X661" i="1" a="1"/>
  <c r="Z2292" i="1" a="1"/>
  <c r="Y692" i="1" a="1"/>
  <c r="V3004" i="1" a="1"/>
  <c r="X3517" i="1" a="1"/>
  <c r="Y3270" i="1" a="1"/>
  <c r="X682" i="1" a="1"/>
  <c r="X5305" i="1" a="1"/>
  <c r="V111" i="1" a="1"/>
  <c r="Y2213" i="1" a="1"/>
  <c r="W512" i="1" a="1"/>
  <c r="Z3875" i="1" a="1"/>
  <c r="W5611" i="1" a="1"/>
  <c r="X1842" i="1" a="1"/>
  <c r="Z1324" i="1" a="1"/>
  <c r="Z520" i="1" a="1"/>
  <c r="X2124" i="1" a="1"/>
  <c r="Y599" i="1" a="1"/>
  <c r="X4988" i="1" a="1"/>
  <c r="Y608" i="1" a="1"/>
  <c r="V2153" i="1" a="1"/>
  <c r="Z3630" i="1" a="1"/>
  <c r="V1846" i="1" a="1"/>
  <c r="Z5730" i="1" a="1"/>
  <c r="V481" i="1" a="1"/>
  <c r="Y4035" i="1" a="1"/>
  <c r="V4932" i="1" a="1"/>
  <c r="Z3251" i="1" a="1"/>
  <c r="X3138" i="1" a="1"/>
  <c r="V4974" i="1" a="1"/>
  <c r="Z4381" i="1" a="1"/>
  <c r="Y5337" i="1" a="1"/>
  <c r="X4914" i="1" a="1"/>
  <c r="X1375" i="1" a="1"/>
  <c r="Z2223" i="1" a="1"/>
  <c r="Z558" i="1" a="1"/>
  <c r="X1850" i="1" a="1"/>
  <c r="X5439" i="1" a="1"/>
  <c r="W2157" i="1" a="1"/>
  <c r="X2142" i="1" a="1"/>
  <c r="V4091" i="1" a="1"/>
  <c r="X701" i="1" a="1"/>
  <c r="V1424" i="1" a="1"/>
  <c r="Y4458" i="1" a="1"/>
  <c r="X71" i="1" a="1"/>
  <c r="Z3660" i="1" a="1"/>
  <c r="Y4241" i="1" a="1"/>
  <c r="X4479" i="1" a="1"/>
  <c r="V2299" i="1" a="1"/>
  <c r="X4863" i="1" a="1"/>
  <c r="Z3712" i="1" a="1"/>
  <c r="Y2512" i="1" a="1"/>
  <c r="V4823" i="1" a="1"/>
  <c r="Z4417" i="1" a="1"/>
  <c r="V1368" i="1" a="1"/>
  <c r="Z1861" i="1" a="1"/>
  <c r="W1478" i="1" a="1"/>
  <c r="W4210" i="1" a="1"/>
  <c r="Y701" i="1" a="1"/>
  <c r="X4115" i="1" a="1"/>
  <c r="X1512" i="1" a="1"/>
  <c r="Y2270" i="1" a="1"/>
  <c r="W1646" i="1" a="1"/>
  <c r="W3036" i="1" a="1"/>
  <c r="Z4098" i="1" a="1"/>
  <c r="Z753" i="1" a="1"/>
  <c r="V665" i="1" a="1"/>
  <c r="V810" i="1" a="1"/>
  <c r="V2237" i="1" a="1"/>
  <c r="Z5445" i="1" a="1"/>
  <c r="V4183" i="1" a="1"/>
  <c r="W1570" i="1" a="1"/>
  <c r="W1911" i="1" a="1"/>
  <c r="Y2799" i="1" a="1"/>
  <c r="V4164" i="1" a="1"/>
  <c r="V4794" i="1" a="1"/>
  <c r="V1560" i="1" a="1"/>
  <c r="Z5487" i="1" a="1"/>
  <c r="Y1547" i="1" a="1"/>
  <c r="Y5763" i="1" a="1"/>
  <c r="W724" i="1" a="1"/>
  <c r="Z2245" i="1" a="1"/>
  <c r="Z3265" i="1" a="1"/>
  <c r="W907" i="1" a="1"/>
  <c r="Z3740" i="1" a="1"/>
  <c r="Z4266" i="1" a="1"/>
  <c r="W3010" i="1" a="1"/>
  <c r="W2255" i="1" a="1"/>
  <c r="X5519" i="1" a="1"/>
  <c r="Z673" i="1" a="1"/>
  <c r="W5530" i="1" a="1"/>
  <c r="V1522" i="1" a="1"/>
  <c r="X1606" i="1" a="1"/>
  <c r="Y3719" i="1" a="1"/>
  <c r="V1426" i="1" a="1"/>
  <c r="W2810" i="1" a="1"/>
  <c r="W664" i="1" a="1"/>
  <c r="Z547" i="1" a="1"/>
  <c r="X4022" i="1" a="1"/>
  <c r="Y1852" i="1" a="1"/>
  <c r="Y4454" i="1" a="1"/>
  <c r="Y788" i="1" a="1"/>
  <c r="Z2522" i="1" a="1"/>
  <c r="Y1626" i="1" a="1"/>
  <c r="W680" i="1" a="1"/>
  <c r="X4076" i="1" a="1"/>
  <c r="V1623" i="1" a="1"/>
  <c r="Y3762" i="1" a="1"/>
  <c r="V5518" i="1" a="1"/>
  <c r="V659" i="1" a="1"/>
  <c r="Z2036" i="1" a="1"/>
  <c r="Z3511" i="1" a="1"/>
  <c r="Y4148" i="1" a="1"/>
  <c r="V2165" i="1" a="1"/>
  <c r="W531" i="1" a="1"/>
  <c r="Y3761" i="1" a="1"/>
  <c r="X2784" i="1" a="1"/>
  <c r="Y3027" i="1" a="1"/>
  <c r="V1511" i="1" a="1"/>
  <c r="Z3431" i="1" a="1"/>
  <c r="Y1501" i="1" a="1"/>
  <c r="W4142" i="1" a="1"/>
  <c r="Z4793" i="1" a="1"/>
  <c r="Z5771" i="1" a="1"/>
  <c r="Y54" i="1" a="1"/>
  <c r="W3399" i="1" a="1"/>
  <c r="V4060" i="1" a="1"/>
  <c r="V4058" i="1" a="1"/>
  <c r="Y2937" i="1" a="1"/>
  <c r="W594" i="1" a="1"/>
  <c r="Z1469" i="1" a="1"/>
  <c r="X808" i="1" a="1"/>
  <c r="X4150" i="1" a="1"/>
  <c r="Z3438" i="1" a="1"/>
  <c r="V3093" i="1" a="1"/>
  <c r="V1373" i="1" a="1"/>
  <c r="Y880" i="1" a="1"/>
  <c r="W1829" i="1" a="1"/>
  <c r="Z907" i="1" a="1"/>
  <c r="Y1333" i="1" a="1"/>
  <c r="X3870" i="1" a="1"/>
  <c r="V4019" i="1" a="1"/>
  <c r="X408" i="1" a="1"/>
  <c r="Y604" i="1" a="1"/>
  <c r="Z4017" i="1" a="1"/>
  <c r="V4712" i="1" a="1"/>
  <c r="V639" i="1" a="1"/>
  <c r="W5486" i="1" a="1"/>
  <c r="X5325" i="1" a="1"/>
  <c r="Y1436" i="1" a="1"/>
  <c r="V4756" i="1" a="1"/>
  <c r="W4428" i="1" a="1"/>
  <c r="X4762" i="1" a="1"/>
  <c r="V5295" i="1" a="1"/>
  <c r="V585" i="1" a="1"/>
  <c r="W2140" i="1" a="1"/>
  <c r="Y3694" i="1" a="1"/>
  <c r="V2167" i="1" a="1"/>
  <c r="Z5333" i="1" a="1"/>
  <c r="V2766" i="1" a="1"/>
  <c r="V1283" i="1" a="1"/>
  <c r="W1384" i="1" a="1"/>
  <c r="Y5342" i="1" a="1"/>
  <c r="X2004" i="1" a="1"/>
  <c r="Z5468" i="1" a="1"/>
  <c r="W903" i="1" a="1"/>
  <c r="Z4224" i="1" a="1"/>
  <c r="V4995" i="1" a="1"/>
  <c r="V3407" i="1" a="1"/>
  <c r="X3414" i="1" a="1"/>
  <c r="Z4207" i="1" a="1"/>
  <c r="X3644" i="1" a="1"/>
  <c r="Y2513" i="1" a="1"/>
  <c r="V606" i="1" a="1"/>
  <c r="X1565" i="1" a="1"/>
  <c r="W119" i="1" a="1"/>
  <c r="V4448" i="1" a="1"/>
  <c r="W1463" i="1" a="1"/>
  <c r="X5002" i="1" a="1"/>
  <c r="X5385" i="1" a="1"/>
  <c r="Y2211" i="1" a="1"/>
  <c r="V4176" i="1" a="1"/>
  <c r="Z1539" i="1" a="1"/>
  <c r="X3187" i="1" a="1"/>
  <c r="V2326" i="1" a="1"/>
  <c r="X4244" i="1" a="1"/>
  <c r="Z1634" i="1" a="1"/>
  <c r="Z740" i="1" a="1"/>
  <c r="V4232" i="1" a="1"/>
  <c r="X1524" i="1" a="1"/>
  <c r="W689" i="1" a="1"/>
  <c r="Y1495" i="1" a="1"/>
  <c r="V4463" i="1" a="1"/>
  <c r="X817" i="1" a="1"/>
  <c r="Z2944" i="1" a="1"/>
  <c r="V3724" i="1" a="1"/>
  <c r="V4218" i="1" a="1"/>
  <c r="V2840" i="1" a="1"/>
  <c r="Y1891" i="1" a="1"/>
  <c r="W4844" i="1" a="1"/>
  <c r="V1492" i="1" a="1"/>
  <c r="V3440" i="1" a="1"/>
  <c r="Y4794" i="1" a="1"/>
  <c r="V4278" i="1" a="1"/>
  <c r="X2823" i="1" a="1"/>
  <c r="W4118" i="1" a="1"/>
  <c r="V2515" i="1" a="1"/>
  <c r="Z3716" i="1" a="1"/>
  <c r="Y2065" i="1" a="1"/>
  <c r="X3371" i="1" a="1"/>
  <c r="Y4136" i="1" a="1"/>
  <c r="Y4137" i="1" a="1"/>
  <c r="Z4994" i="1" a="1"/>
  <c r="W4252" i="1" a="1"/>
  <c r="Y1651" i="1" a="1"/>
  <c r="X4186" i="1" a="1"/>
  <c r="Z917" i="1" a="1"/>
  <c r="Y781" i="1" a="1"/>
  <c r="V4242" i="1" a="1"/>
  <c r="Y1476" i="1" a="1"/>
  <c r="V4235" i="1" a="1"/>
  <c r="X5511" i="1" a="1"/>
  <c r="Y688" i="1" a="1"/>
  <c r="X3136" i="1" a="1"/>
  <c r="X5461" i="1" a="1"/>
  <c r="X1434" i="1" a="1"/>
  <c r="Y3510" i="1" a="1"/>
  <c r="W2072" i="1" a="1"/>
  <c r="V910" i="1" a="1"/>
  <c r="Z4402" i="1" a="1"/>
  <c r="W731" i="1" a="1"/>
  <c r="V1887" i="1" a="1"/>
  <c r="Z4802" i="1" a="1"/>
  <c r="X4796" i="1" a="1"/>
  <c r="W3020" i="1" a="1"/>
  <c r="Y1608" i="1" a="1"/>
  <c r="V4195" i="1" a="1"/>
  <c r="X1536" i="1" a="1"/>
  <c r="Y1889" i="1" a="1"/>
  <c r="W5802" i="1" a="1"/>
  <c r="Y5427" i="1" a="1"/>
  <c r="Y38" i="1" a="1"/>
  <c r="V3650" i="1" a="1"/>
  <c r="V4135" i="1" a="1"/>
  <c r="W3016" i="1" a="1"/>
  <c r="W2970" i="1" a="1"/>
  <c r="X1561" i="1" a="1"/>
  <c r="W2270" i="1" a="1"/>
  <c r="V1565" i="1" a="1"/>
  <c r="Y911" i="1" a="1"/>
  <c r="V3042" i="1" a="1"/>
  <c r="V5774" i="1" a="1"/>
  <c r="W4265" i="1" a="1"/>
  <c r="W3492" i="1" a="1"/>
  <c r="Y3850" i="1" a="1"/>
  <c r="X4043" i="1" a="1"/>
  <c r="Z79" i="1" a="1"/>
  <c r="X3531" i="1" a="1"/>
  <c r="X2830" i="1" a="1"/>
  <c r="Z4864" i="1" a="1"/>
  <c r="Z1277" i="1" a="1"/>
  <c r="W1351" i="1" a="1"/>
  <c r="Y19" i="1" a="1"/>
  <c r="Z5379" i="1" a="1"/>
  <c r="V2183" i="1" a="1"/>
  <c r="Y3619" i="1" a="1"/>
  <c r="X117" i="1" a="1"/>
  <c r="V5911" i="1" a="1"/>
  <c r="V5200" i="1" a="1"/>
  <c r="V5708" i="1" a="1"/>
  <c r="W3367" i="1" a="1"/>
  <c r="W3381" i="1" a="1"/>
  <c r="X5802" i="1" a="1"/>
  <c r="V2338" i="1" a="1"/>
  <c r="V3735" i="1" a="1"/>
  <c r="W2589" i="1" a="1"/>
  <c r="Y3493" i="1" a="1"/>
  <c r="V2219" i="1" a="1"/>
  <c r="X4765" i="1" a="1"/>
  <c r="W4358" i="1" a="1"/>
  <c r="V5905" i="1" a="1"/>
  <c r="Z5326" i="1" a="1"/>
  <c r="W587" i="1" a="1"/>
  <c r="X2744" i="1" a="1"/>
  <c r="Y2595" i="1" a="1"/>
  <c r="Z5797" i="1" a="1"/>
  <c r="W4060" i="1" a="1"/>
  <c r="V2590" i="1" a="1"/>
  <c r="X5284" i="1" a="1"/>
  <c r="X574" i="1" a="1"/>
  <c r="Y5926" i="1" a="1"/>
  <c r="Z5718" i="1" a="1"/>
  <c r="W631" i="1" a="1"/>
  <c r="Z4835" i="1" a="1"/>
  <c r="W2252" i="1" a="1"/>
  <c r="X2789" i="1" a="1"/>
  <c r="V3002" i="1" a="1"/>
  <c r="W2524" i="1" a="1"/>
  <c r="X1887" i="1" a="1"/>
  <c r="X4299" i="1" a="1"/>
  <c r="V4488" i="1" a="1"/>
  <c r="Y3040" i="1" a="1"/>
  <c r="Y3485" i="1" a="1"/>
  <c r="Z4210" i="1" a="1"/>
  <c r="W1924" i="1" a="1"/>
  <c r="Y3772" i="1" a="1"/>
  <c r="Z4775" i="1" a="1"/>
  <c r="W1896" i="1" a="1"/>
  <c r="Y737" i="1" a="1"/>
  <c r="X2992" i="1" a="1"/>
  <c r="Z4484" i="1" a="1"/>
  <c r="W4268" i="1" a="1"/>
  <c r="Z1585" i="1" a="1"/>
  <c r="V3016" i="1" a="1"/>
  <c r="V632" i="1" a="1"/>
  <c r="W723" i="1" a="1"/>
  <c r="Z1447" i="1" a="1"/>
  <c r="Y2385" i="1" a="1"/>
  <c r="X713" i="1" a="1"/>
  <c r="Y5548" i="1" a="1"/>
  <c r="W1292" i="1" a="1"/>
  <c r="V2771" i="1" a="1"/>
  <c r="W4234" i="1" a="1"/>
  <c r="Z3478" i="1" a="1"/>
  <c r="X4183" i="1" a="1"/>
  <c r="V4460" i="1" a="1"/>
  <c r="Y2244" i="1" a="1"/>
  <c r="Y4811" i="1" a="1"/>
  <c r="Z3415" i="1" a="1"/>
  <c r="W4143" i="1" a="1"/>
  <c r="Z4794" i="1" a="1"/>
  <c r="W4220" i="1" a="1"/>
  <c r="X1587" i="1" a="1"/>
  <c r="V707" i="1" a="1"/>
  <c r="Z788" i="1" a="1"/>
  <c r="X1820" i="1" a="1"/>
  <c r="Y576" i="1" a="1"/>
  <c r="Y4143" i="1" a="1"/>
  <c r="X3001" i="1" a="1"/>
  <c r="X4264" i="1" a="1"/>
  <c r="V704" i="1" a="1"/>
  <c r="V2263" i="1" a="1"/>
  <c r="V806" i="1" a="1"/>
  <c r="Z1482" i="1" a="1"/>
  <c r="Z2225" i="1" a="1"/>
  <c r="V4840" i="1" a="1"/>
  <c r="W4138" i="1" a="1"/>
  <c r="X4803" i="1" a="1"/>
  <c r="Z4285" i="1" a="1"/>
  <c r="Z5463" i="1" a="1"/>
  <c r="Z1366" i="1" a="1"/>
  <c r="Z3741" i="1" a="1"/>
  <c r="X2597" i="1" a="1"/>
  <c r="V4494" i="1" a="1"/>
  <c r="Y4448" i="1" a="1"/>
  <c r="W4508" i="1" a="1"/>
  <c r="V3716" i="1" a="1"/>
  <c r="V1892" i="1" a="1"/>
  <c r="Y1531" i="1" a="1"/>
  <c r="Z3400" i="1" a="1"/>
  <c r="V795" i="1" a="1"/>
  <c r="V1574" i="1" a="1"/>
  <c r="W4263" i="1" a="1"/>
  <c r="Y2295" i="1" a="1"/>
  <c r="V1462" i="1" a="1"/>
  <c r="Z5958" i="1" a="1"/>
  <c r="V1386" i="1" a="1"/>
  <c r="W615" i="1" a="1"/>
  <c r="Y713" i="1" a="1"/>
  <c r="Y840" i="1" a="1"/>
  <c r="Z4811" i="1" a="1"/>
  <c r="V545" i="1" a="1"/>
  <c r="Y116" i="1" a="1"/>
  <c r="V5173" i="1" a="1"/>
  <c r="X4036" i="1" a="1"/>
  <c r="Y3625" i="1" a="1"/>
  <c r="V4068" i="1" a="1"/>
  <c r="Y1306" i="1" a="1"/>
  <c r="Y489" i="1" a="1"/>
  <c r="W5103" i="1" a="1"/>
  <c r="V2418" i="1" a="1"/>
  <c r="W4046" i="1" a="1"/>
  <c r="V107" i="1" a="1"/>
  <c r="Z532" i="1" a="1"/>
  <c r="Z2477" i="1" a="1"/>
  <c r="W5927" i="1" a="1"/>
  <c r="Y3886" i="1" a="1"/>
  <c r="Y491" i="1" a="1"/>
  <c r="W3389" i="1" a="1"/>
  <c r="Y1210" i="1" a="1"/>
  <c r="Y1253" i="1" a="1"/>
  <c r="X2143" i="1" a="1"/>
  <c r="X3469" i="1" a="1"/>
  <c r="Z2432" i="1" a="1"/>
  <c r="Y1345" i="1" a="1"/>
  <c r="X5733" i="1" a="1"/>
  <c r="W3092" i="1" a="1"/>
  <c r="Y5951" i="1" a="1"/>
  <c r="V1322" i="1" a="1"/>
  <c r="V5751" i="1" a="1"/>
  <c r="Y564" i="1" a="1"/>
  <c r="Z577" i="1" a="1"/>
  <c r="X1997" i="1" a="1"/>
  <c r="W1438" i="1" a="1"/>
  <c r="Z763" i="1" a="1"/>
  <c r="Y3723" i="1" a="1"/>
  <c r="V3441" i="1" a="1"/>
  <c r="W4043" i="1" a="1"/>
  <c r="W80" i="1" a="1"/>
  <c r="Z4149" i="1" a="1"/>
  <c r="Y4990" i="1" a="1"/>
  <c r="W4446" i="1" a="1"/>
  <c r="W767" i="1" a="1"/>
  <c r="W5498" i="1" a="1"/>
  <c r="Z2509" i="1" a="1"/>
  <c r="V690" i="1" a="1"/>
  <c r="X5751" i="1" a="1"/>
  <c r="Y860" i="1" a="1"/>
  <c r="Z1414" i="1" a="1"/>
  <c r="V1514" i="1" a="1"/>
  <c r="Y2058" i="1" a="1"/>
  <c r="X5509" i="1" a="1"/>
  <c r="V2240" i="1" a="1"/>
  <c r="X1532" i="1" a="1"/>
  <c r="W650" i="1" a="1"/>
  <c r="V787" i="1" a="1"/>
  <c r="W3478" i="1" a="1"/>
  <c r="X5005" i="1" a="1"/>
  <c r="W5549" i="1" a="1"/>
  <c r="V2262" i="1" a="1"/>
  <c r="Y3522" i="1" a="1"/>
  <c r="Y4430" i="1" a="1"/>
  <c r="W2146" i="1" a="1"/>
  <c r="W2233" i="1" a="1"/>
  <c r="Z674" i="1" a="1"/>
  <c r="V2256" i="1" a="1"/>
  <c r="X2281" i="1" a="1"/>
  <c r="V2242" i="1" a="1"/>
  <c r="W1516" i="1" a="1"/>
  <c r="X123" i="1" a="1"/>
  <c r="V1662" i="1" a="1"/>
  <c r="V788" i="1" a="1"/>
  <c r="X5454" i="1" a="1"/>
  <c r="Y1541" i="1" a="1"/>
  <c r="Y2227" i="1" a="1"/>
  <c r="V1664" i="1" a="1"/>
  <c r="Y2054" i="1" a="1"/>
  <c r="Y2067" i="1" a="1"/>
  <c r="W5491" i="1" a="1"/>
  <c r="Z1524" i="1" a="1"/>
  <c r="W1613" i="1" a="1"/>
  <c r="V4234" i="1" a="1"/>
  <c r="X2055" i="1" a="1"/>
  <c r="Y4227" i="1" a="1"/>
  <c r="Y4457" i="1" a="1"/>
  <c r="Y2585" i="1" a="1"/>
  <c r="Z4925" i="1" a="1"/>
  <c r="W5925" i="1" a="1"/>
  <c r="W2315" i="1" a="1"/>
  <c r="W2941" i="1" a="1"/>
  <c r="V1458" i="1" a="1"/>
  <c r="X3037" i="1" a="1"/>
  <c r="Z5377" i="1" a="1"/>
  <c r="Y473" i="1" a="1"/>
  <c r="Z4387" i="1" a="1"/>
  <c r="W2207" i="1" a="1"/>
  <c r="X3616" i="1" a="1"/>
  <c r="Y590" i="1" a="1"/>
  <c r="Z5472" i="1" a="1"/>
  <c r="Y472" i="1" a="1"/>
  <c r="W4703" i="1" a="1"/>
  <c r="Y1305" i="1" a="1"/>
  <c r="V3995" i="1" a="1"/>
  <c r="W5712" i="1" a="1"/>
  <c r="W2759" i="1" a="1"/>
  <c r="W5913" i="1" a="1"/>
  <c r="V642" i="1" a="1"/>
  <c r="W4051" i="1" a="1"/>
  <c r="Y3663" i="1" a="1"/>
  <c r="Y2280" i="1" a="1"/>
  <c r="Y4818" i="1" a="1"/>
  <c r="W3644" i="1" a="1"/>
  <c r="V1491" i="1" a="1"/>
  <c r="W4269" i="1" a="1"/>
  <c r="Y4023" i="1" a="1"/>
  <c r="Y4779" i="1" a="1"/>
  <c r="Y4239" i="1" a="1"/>
  <c r="W5526" i="1" a="1"/>
  <c r="Y1518" i="1" a="1"/>
  <c r="Y1911" i="1" a="1"/>
  <c r="V1442" i="1" a="1"/>
  <c r="X733" i="1" a="1"/>
  <c r="Y1548" i="1" a="1"/>
  <c r="V4249" i="1" a="1"/>
  <c r="Y651" i="1" a="1"/>
  <c r="V1601" i="1" a="1"/>
  <c r="V579" i="1" a="1"/>
  <c r="X620" i="1" a="1"/>
  <c r="Y2825" i="1" a="1"/>
  <c r="Z4248" i="1" a="1"/>
  <c r="Y1662" i="1" a="1"/>
  <c r="V5519" i="1" a="1"/>
  <c r="V2258" i="1" a="1"/>
  <c r="V2387" i="1" a="1"/>
  <c r="Z3260" i="1" a="1"/>
  <c r="Z3101" i="1" a="1"/>
  <c r="Y1489" i="1" a="1"/>
  <c r="Y4807" i="1" a="1"/>
  <c r="Z3461" i="1" a="1"/>
  <c r="Z514" i="1" a="1"/>
  <c r="Z3394" i="1" a="1"/>
  <c r="W1531" i="1" a="1"/>
  <c r="X4041" i="1" a="1"/>
  <c r="X78" i="1" a="1"/>
  <c r="Z5762" i="1" a="1"/>
  <c r="Y2326" i="1" a="1"/>
  <c r="X1913" i="1" a="1"/>
  <c r="W1610" i="1" a="1"/>
  <c r="Z5510" i="1" a="1"/>
  <c r="V5002" i="1" a="1"/>
  <c r="Z3715" i="1" a="1"/>
  <c r="Y4138" i="1" a="1"/>
  <c r="V2992" i="1" a="1"/>
  <c r="Y4731" i="1" a="1"/>
  <c r="Z5744" i="1" a="1"/>
  <c r="W3202" i="1" a="1"/>
  <c r="V5558" i="1" a="1"/>
  <c r="V4144" i="1" a="1"/>
  <c r="X4307" i="1" a="1"/>
  <c r="Y5619" i="1" a="1"/>
  <c r="Z5538" i="1" a="1"/>
  <c r="Z5625" i="1" a="1"/>
  <c r="W2783" i="1" a="1"/>
  <c r="X3713" i="1" a="1"/>
  <c r="W1483" i="1" a="1"/>
  <c r="Y1590" i="1" a="1"/>
  <c r="V3643" i="1" a="1"/>
  <c r="X3474" i="1" a="1"/>
  <c r="V4455" i="1" a="1"/>
  <c r="Y3370" i="1" a="1"/>
  <c r="X5928" i="1" a="1"/>
  <c r="X5772" i="1" a="1"/>
  <c r="V3721" i="1" a="1"/>
  <c r="V4190" i="1" a="1"/>
  <c r="W43" i="1" a="1"/>
  <c r="Y2802" i="1" a="1"/>
  <c r="X2307" i="1" a="1"/>
  <c r="Y2806" i="1" a="1"/>
  <c r="X3639" i="1" a="1"/>
  <c r="Z3416" i="1" a="1"/>
  <c r="X1870" i="1" a="1"/>
  <c r="X3405" i="1" a="1"/>
  <c r="W1523" i="1" a="1"/>
  <c r="Y5330" i="1" a="1"/>
  <c r="X1382" i="1" a="1"/>
  <c r="X4084" i="1" a="1"/>
  <c r="Z3179" i="1" a="1"/>
  <c r="X1906" i="1" a="1"/>
  <c r="V5494" i="1" a="1"/>
  <c r="V1463" i="1" a="1"/>
  <c r="X51" i="1" a="1"/>
  <c r="W2143" i="1" a="1"/>
  <c r="W3865" i="1" a="1"/>
  <c r="V3240" i="1" a="1"/>
  <c r="V2061" i="1" a="1"/>
  <c r="X1366" i="1" a="1"/>
  <c r="X4092" i="1" a="1"/>
  <c r="X5432" i="1" a="1"/>
  <c r="V505" i="1" a="1"/>
  <c r="X384" i="1" a="1"/>
  <c r="X3692" i="1" a="1"/>
  <c r="X2920" i="1" a="1"/>
  <c r="W2050" i="1" a="1"/>
  <c r="W3279" i="1" a="1"/>
  <c r="Z4012" i="1" a="1"/>
  <c r="Y628" i="1" a="1"/>
  <c r="Y4371" i="1" a="1"/>
  <c r="Y518" i="1" a="1"/>
  <c r="Y4057" i="1" a="1"/>
  <c r="Z4353" i="1" a="1"/>
  <c r="Z5258" i="1" a="1"/>
  <c r="Z2163" i="1" a="1"/>
  <c r="Z5759" i="1" a="1"/>
  <c r="Y1374" i="1" a="1"/>
  <c r="Z5277" i="1" a="1"/>
  <c r="X2009" i="1" a="1"/>
  <c r="Z5708" i="1" a="1"/>
  <c r="Z3388" i="1" a="1"/>
  <c r="V4023" i="1" a="1"/>
  <c r="X622" i="1" a="1"/>
  <c r="X4393" i="1" a="1"/>
  <c r="V3877" i="1" a="1"/>
  <c r="Z3371" i="1" a="1"/>
  <c r="V3880" i="1" a="1"/>
  <c r="W5546" i="1" a="1"/>
  <c r="V3039" i="1" a="1"/>
  <c r="X684" i="1" a="1"/>
  <c r="Z5949" i="1" a="1"/>
  <c r="W693" i="1" a="1"/>
  <c r="W4184" i="1" a="1"/>
  <c r="Z2807" i="1" a="1"/>
  <c r="Y5511" i="1" a="1"/>
  <c r="Y3443" i="1" a="1"/>
  <c r="Y1545" i="1" a="1"/>
  <c r="W690" i="1" a="1"/>
  <c r="X1497" i="1" a="1"/>
  <c r="Y3893" i="1" a="1"/>
  <c r="W5449" i="1" a="1"/>
  <c r="X4068" i="1" a="1"/>
  <c r="X4441" i="1" a="1"/>
  <c r="V1847" i="1" a="1"/>
  <c r="Z5532" i="1" a="1"/>
  <c r="Y4166" i="1" a="1"/>
  <c r="Z5501" i="1" a="1"/>
  <c r="Y4222" i="1" a="1"/>
  <c r="W3040" i="1" a="1"/>
  <c r="Y3513" i="1" a="1"/>
  <c r="Z3109" i="1" a="1"/>
  <c r="X674" i="1" a="1"/>
  <c r="X1475" i="1" a="1"/>
  <c r="V1595" i="1" a="1"/>
  <c r="X1444" i="1" a="1"/>
  <c r="Y574" i="1" a="1"/>
  <c r="V2248" i="1" a="1"/>
  <c r="Y4440" i="1" a="1"/>
  <c r="Y4069" i="1" a="1"/>
  <c r="Z3425" i="1" a="1"/>
  <c r="W1890" i="1" a="1"/>
  <c r="Y1530" i="1" a="1"/>
  <c r="Z5774" i="1" a="1"/>
  <c r="X2305" i="1" a="1"/>
  <c r="Z1913" i="1" a="1"/>
  <c r="V2055" i="1" a="1"/>
  <c r="V4811" i="1" a="1"/>
  <c r="Y647" i="1" a="1"/>
  <c r="Y72" i="1" a="1"/>
  <c r="X4037" i="1" a="1"/>
  <c r="Y3252" i="1" a="1"/>
  <c r="X4409" i="1" a="1"/>
  <c r="W776" i="1" a="1"/>
  <c r="X4166" i="1" a="1"/>
  <c r="Z2814" i="1" a="1"/>
  <c r="X2389" i="1" a="1"/>
  <c r="Y2820" i="1" a="1"/>
  <c r="Z3897" i="1" a="1"/>
  <c r="W4301" i="1" a="1"/>
  <c r="X3429" i="1" a="1"/>
  <c r="W4081" i="1" a="1"/>
  <c r="V724" i="1" a="1"/>
  <c r="W122" i="1" a="1"/>
  <c r="W3504" i="1" a="1"/>
  <c r="V1824" i="1" a="1"/>
  <c r="W1448" i="1" a="1"/>
  <c r="Z4993" i="1" a="1"/>
  <c r="X43" i="1" a="1"/>
  <c r="X2414" i="1" a="1"/>
  <c r="Z4838" i="1" a="1"/>
  <c r="Z3014" i="1" a="1"/>
  <c r="Y3102" i="1" a="1"/>
  <c r="X5499" i="1" a="1"/>
  <c r="X4140" i="1" a="1"/>
  <c r="Y723" i="1" a="1"/>
  <c r="V4178" i="1" a="1"/>
  <c r="X793" i="1" a="1"/>
  <c r="W3652" i="1" a="1"/>
  <c r="X4109" i="1" a="1"/>
  <c r="Y5398" i="1" a="1"/>
  <c r="W1311" i="1" a="1"/>
  <c r="X2781" i="1" a="1"/>
  <c r="W1502" i="1" a="1"/>
  <c r="V1647" i="1" a="1"/>
  <c r="Y740" i="1" a="1"/>
  <c r="W3108" i="1" a="1"/>
  <c r="V2539" i="1" a="1"/>
  <c r="X3885" i="1" a="1"/>
  <c r="Y1555" i="1" a="1"/>
  <c r="V3202" i="1" a="1"/>
  <c r="Z1557" i="1" a="1"/>
  <c r="Y1390" i="1" a="1"/>
  <c r="W2071" i="1" a="1"/>
  <c r="Y4932" i="1" a="1"/>
  <c r="W2228" i="1" a="1"/>
  <c r="Y1369" i="1" a="1"/>
  <c r="X3468" i="1" a="1"/>
  <c r="V3120" i="1" a="1"/>
  <c r="Y2923" i="1" a="1"/>
  <c r="Z1116" i="1" a="1"/>
  <c r="Z483" i="1" a="1"/>
  <c r="Z5294" i="1" a="1"/>
  <c r="Y1842" i="1" a="1"/>
  <c r="Y2190" i="1" a="1"/>
  <c r="Y2450" i="1" a="1"/>
  <c r="V2226" i="1" a="1"/>
  <c r="W2171" i="1" a="1"/>
  <c r="V5329" i="1" a="1"/>
  <c r="V4082" i="1" a="1"/>
  <c r="V5182" i="1" a="1"/>
  <c r="Z5243" i="1" a="1"/>
  <c r="W586" i="1" a="1"/>
  <c r="V119" i="1" a="1"/>
  <c r="X5449" i="1" a="1"/>
  <c r="Y2733" i="1" a="1"/>
  <c r="Y3136" i="1" a="1"/>
  <c r="V1993" i="1" a="1"/>
  <c r="W4057" i="1" a="1"/>
  <c r="W3140" i="1" a="1"/>
  <c r="Z4400" i="1" a="1"/>
  <c r="Z1314" i="1" a="1"/>
  <c r="W2766" i="1" a="1"/>
  <c r="X2018" i="1" a="1"/>
  <c r="Z2217" i="1" a="1"/>
  <c r="Y1624" i="1" a="1"/>
  <c r="X4859" i="1" a="1"/>
  <c r="X2816" i="1" a="1"/>
  <c r="W1401" i="1" a="1"/>
  <c r="Y5494" i="1" a="1"/>
  <c r="Y4249" i="1" a="1"/>
  <c r="W3719" i="1" a="1"/>
  <c r="Y3002" i="1" a="1"/>
  <c r="Y3035" i="1" a="1"/>
  <c r="V4820" i="1" a="1"/>
  <c r="W4129" i="1" a="1"/>
  <c r="Z1916" i="1" a="1"/>
  <c r="X4099" i="1" a="1"/>
  <c r="Y5960" i="1" a="1"/>
  <c r="Z3739" i="1" a="1"/>
  <c r="Z4457" i="1" a="1"/>
  <c r="W4411" i="1" a="1"/>
  <c r="W5547" i="1" a="1"/>
  <c r="V2269" i="1" a="1"/>
  <c r="W1581" i="1" a="1"/>
  <c r="V79" i="1" a="1"/>
  <c r="W4857" i="1" a="1"/>
  <c r="V1542" i="1" a="1"/>
  <c r="Z2862" i="1" a="1"/>
  <c r="W697" i="1" a="1"/>
  <c r="X4093" i="1" a="1"/>
  <c r="X3434" i="1" a="1"/>
  <c r="Y2052" i="1" a="1"/>
  <c r="W107" i="1" a="1"/>
  <c r="Y3157" i="1" a="1"/>
  <c r="V1506" i="1" a="1"/>
  <c r="Z1460" i="1" a="1"/>
  <c r="W1554" i="1" a="1"/>
  <c r="Y4438" i="1" a="1"/>
  <c r="V4469" i="1" a="1"/>
  <c r="Z3641" i="1" a="1"/>
  <c r="W4851" i="1" a="1"/>
  <c r="X2518" i="1" a="1"/>
  <c r="X4404" i="1" a="1"/>
  <c r="X2994" i="1" a="1"/>
  <c r="V4210" i="1" a="1"/>
  <c r="V2310" i="1" a="1"/>
  <c r="X5769" i="1" a="1"/>
  <c r="Z3628" i="1" a="1"/>
  <c r="Y4117" i="1" a="1"/>
  <c r="X2783" i="1" a="1"/>
  <c r="Z2268" i="1" a="1"/>
  <c r="W1513" i="1" a="1"/>
  <c r="X4141" i="1" a="1"/>
  <c r="V2415" i="1" a="1"/>
  <c r="W4229" i="1" a="1"/>
  <c r="X3527" i="1" a="1"/>
  <c r="Z3437" i="1" a="1"/>
  <c r="Y2974" i="1" a="1"/>
  <c r="X1549" i="1" a="1"/>
  <c r="Y4093" i="1" a="1"/>
  <c r="W3460" i="1" a="1"/>
  <c r="X2933" i="1" a="1"/>
  <c r="Y896" i="1" a="1"/>
  <c r="X2812" i="1" a="1"/>
  <c r="X5566" i="1" a="1"/>
  <c r="Z3013" i="1" a="1"/>
  <c r="X3443" i="1" a="1"/>
  <c r="W5507" i="1" a="1"/>
  <c r="X2774" i="1" a="1"/>
  <c r="Z1546" i="1" a="1"/>
  <c r="W3899" i="1" a="1"/>
  <c r="V1549" i="1" a="1"/>
  <c r="X1467" i="1" a="1"/>
  <c r="Z2045" i="1" a="1"/>
  <c r="Y2834" i="1" a="1"/>
  <c r="V2247" i="1" a="1"/>
  <c r="V4009" i="1" a="1"/>
  <c r="W505" i="1" a="1"/>
  <c r="V5925" i="1" a="1"/>
  <c r="Y3653" i="1" a="1"/>
  <c r="Y3262" i="1" a="1"/>
  <c r="V2538" i="1" a="1"/>
  <c r="Y3435" i="1" a="1"/>
  <c r="X4996" i="1" a="1"/>
  <c r="X1843" i="1" a="1"/>
  <c r="V4479" i="1" a="1"/>
  <c r="X1470" i="1" a="1"/>
  <c r="W4481" i="1" a="1"/>
  <c r="Z642" i="1" a="1"/>
  <c r="X2228" i="1" a="1"/>
  <c r="Z5503" i="1" a="1"/>
  <c r="W5408" i="1" a="1"/>
  <c r="W3473" i="1" a="1"/>
  <c r="Y5392" i="1" a="1"/>
  <c r="Y3852" i="1" a="1"/>
  <c r="X4653" i="1" a="1"/>
  <c r="Y5327" i="1" a="1"/>
  <c r="V1408" i="1" a="1"/>
  <c r="W1328" i="1" a="1"/>
  <c r="Y2012" i="1" a="1"/>
  <c r="Z567" i="1" a="1"/>
  <c r="X1221" i="1" a="1"/>
  <c r="X2956" i="1" a="1"/>
  <c r="Y5367" i="1" a="1"/>
  <c r="V1987" i="1" a="1"/>
  <c r="W2035" i="1" a="1"/>
  <c r="X5447" i="1" a="1"/>
  <c r="W3689" i="1" a="1"/>
  <c r="Z5739" i="1" a="1"/>
  <c r="V2004" i="1" a="1"/>
  <c r="Y4916" i="1" a="1"/>
  <c r="Y4757" i="1" a="1"/>
  <c r="V2750" i="1" a="1"/>
  <c r="W5920" i="1" a="1"/>
  <c r="W5368" i="1" a="1"/>
  <c r="X553" i="1" a="1"/>
  <c r="W2437" i="1" a="1"/>
  <c r="X5326" i="1" a="1"/>
  <c r="X2064" i="1" a="1"/>
  <c r="Z1274" i="1" a="1"/>
  <c r="Y2953" i="1" a="1"/>
  <c r="Y474" i="1" a="1"/>
  <c r="X3875" i="1" a="1"/>
  <c r="Z1843" i="1" a="1"/>
  <c r="Z3095" i="1" a="1"/>
  <c r="X4238" i="1" a="1"/>
  <c r="Z2283" i="1" a="1"/>
  <c r="Z4184" i="1" a="1"/>
  <c r="V5513" i="1" a="1"/>
  <c r="X1472" i="1" a="1"/>
  <c r="Z4472" i="1" a="1"/>
  <c r="Y3715" i="1" a="1"/>
  <c r="Y2849" i="1" a="1"/>
  <c r="W5497" i="1" a="1"/>
  <c r="Y2206" i="1" a="1"/>
  <c r="Y3640" i="1" a="1"/>
  <c r="Z4250" i="1" a="1"/>
  <c r="Y5568" i="1" a="1"/>
  <c r="X4704" i="1" a="1"/>
  <c r="V2956" i="1" a="1"/>
  <c r="V649" i="1" a="1"/>
  <c r="Y2790" i="1" a="1"/>
  <c r="X1867" i="1" a="1"/>
  <c r="Z729" i="1" a="1"/>
  <c r="Z4262" i="1" a="1"/>
  <c r="Y3722" i="1" a="1"/>
  <c r="W692" i="1" a="1"/>
  <c r="W4079" i="1" a="1"/>
  <c r="Z1624" i="1" a="1"/>
  <c r="V4172" i="1" a="1"/>
  <c r="W1564" i="1" a="1"/>
  <c r="Z1497" i="1" a="1"/>
  <c r="X803" i="1" a="1"/>
  <c r="W1284" i="1" a="1"/>
  <c r="Z4427" i="1" a="1"/>
  <c r="Y80" i="1" a="1"/>
  <c r="X5542" i="1" a="1"/>
  <c r="V3204" i="1" a="1"/>
  <c r="V798" i="1" a="1"/>
  <c r="Z1869" i="1" a="1"/>
  <c r="Z3037" i="1" a="1"/>
  <c r="X1595" i="1" a="1"/>
  <c r="Z3899" i="1" a="1"/>
  <c r="V760" i="1" a="1"/>
  <c r="Z649" i="1" a="1"/>
  <c r="W1918" i="1" a="1"/>
  <c r="Y3020" i="1" a="1"/>
  <c r="X2857" i="1" a="1"/>
  <c r="Y2933" i="1" a="1"/>
  <c r="W618" i="1" a="1"/>
  <c r="Y5771" i="1" a="1"/>
  <c r="X5500" i="1" a="1"/>
  <c r="V2989" i="1" a="1"/>
  <c r="Y3260" i="1" a="1"/>
  <c r="V4262" i="1" a="1"/>
  <c r="V3177" i="1" a="1"/>
  <c r="X3655" i="1" a="1"/>
  <c r="Y4251" i="1" a="1"/>
  <c r="V913" i="1" a="1"/>
  <c r="Z4279" i="1" a="1"/>
  <c r="W3648" i="1" a="1"/>
  <c r="Y4471" i="1" a="1"/>
  <c r="W595" i="1" a="1"/>
  <c r="V2949" i="1" a="1"/>
  <c r="V115" i="1" a="1"/>
  <c r="V1588" i="1" a="1"/>
  <c r="X1703" i="1" a="1"/>
  <c r="Y2314" i="1" a="1"/>
  <c r="V114" i="1" a="1"/>
  <c r="Z688" i="1" a="1"/>
  <c r="V4165" i="1" a="1"/>
  <c r="W3407" i="1" a="1"/>
  <c r="X1545" i="1" a="1"/>
  <c r="X1621" i="1" a="1"/>
  <c r="X4446" i="1" a="1"/>
  <c r="V2786" i="1" a="1"/>
  <c r="Y696" i="1" a="1"/>
  <c r="W4016" i="1" a="1"/>
  <c r="Y3423" i="1" a="1"/>
  <c r="V1470" i="1" a="1"/>
  <c r="Y5498" i="1" a="1"/>
  <c r="X1837" i="1" a="1"/>
  <c r="V2132" i="1" a="1"/>
  <c r="V4217" i="1" a="1"/>
  <c r="X1416" i="1" a="1"/>
  <c r="X1604" i="1" a="1"/>
  <c r="V3486" i="1" a="1"/>
  <c r="W4128" i="1" a="1"/>
  <c r="Y5552" i="1" a="1"/>
  <c r="W1572" i="1" a="1"/>
  <c r="Z3527" i="1" a="1"/>
  <c r="W1522" i="1" a="1"/>
  <c r="Y2253" i="1" a="1"/>
  <c r="X4789" i="1" a="1"/>
  <c r="X1379" i="1" a="1"/>
  <c r="X2754" i="1" a="1"/>
  <c r="Y5745" i="1" a="1"/>
  <c r="Z5512" i="1" a="1"/>
  <c r="X623" i="1" a="1"/>
  <c r="Y2816" i="1" a="1"/>
  <c r="X1439" i="1" a="1"/>
  <c r="W3001" i="1" a="1"/>
  <c r="V651" i="1" a="1"/>
  <c r="Z3441" i="1" a="1"/>
  <c r="X766" i="1" a="1"/>
  <c r="W1678" i="1" a="1"/>
  <c r="X744" i="1" a="1"/>
  <c r="Y5539" i="1" a="1"/>
  <c r="V3415" i="1" a="1"/>
  <c r="V844" i="1" a="1"/>
  <c r="U601" i="1"/>
  <c r="U1026" i="1"/>
  <c r="U3103" i="1"/>
  <c r="U5218" i="1"/>
  <c r="Y1673" i="1" a="1"/>
  <c r="U4780" i="1"/>
  <c r="Z1704" i="1" a="1"/>
  <c r="U4372" i="1"/>
  <c r="V4292" i="1" a="1"/>
  <c r="U2187" i="1"/>
  <c r="U59" i="1"/>
  <c r="U5492" i="1"/>
  <c r="U394" i="1"/>
  <c r="W2231" i="1" a="1"/>
  <c r="W1625" i="1" a="1"/>
  <c r="U4658" i="1"/>
  <c r="Z2842" i="1" a="1"/>
  <c r="U4727" i="1"/>
  <c r="U3906" i="1"/>
  <c r="U1483" i="1"/>
  <c r="U262" i="1"/>
  <c r="U807" i="1"/>
  <c r="U5189" i="1"/>
  <c r="U1544" i="1"/>
  <c r="U3978" i="1"/>
  <c r="Y1613" i="1" a="1"/>
  <c r="U3464" i="1"/>
  <c r="U206" i="1"/>
  <c r="V3638" i="1" a="1"/>
  <c r="W816" i="1" a="1"/>
  <c r="U5306" i="1"/>
  <c r="X5577" i="1" a="1"/>
  <c r="U4144" i="1"/>
  <c r="U4551" i="1"/>
  <c r="U3896" i="1"/>
  <c r="U2724" i="1"/>
  <c r="T3913" i="1" a="1"/>
  <c r="U487" i="1"/>
  <c r="T1936" i="1" a="1"/>
  <c r="U2423" i="1"/>
  <c r="Z3526" i="1" a="1"/>
  <c r="U3993" i="1"/>
  <c r="U250" i="1"/>
  <c r="X4106" i="1" a="1"/>
  <c r="X699" i="1" a="1"/>
  <c r="V5561" i="1" a="1"/>
  <c r="U2447" i="1"/>
  <c r="V835" i="1" a="1"/>
  <c r="U514" i="1"/>
  <c r="U5945" i="1"/>
  <c r="U2803" i="1"/>
  <c r="U1175" i="1"/>
  <c r="T5038" i="1" a="1"/>
  <c r="U4733" i="1"/>
  <c r="T174" i="1" a="1"/>
  <c r="U1274" i="1"/>
  <c r="V2869" i="1" a="1"/>
  <c r="Z2277" i="1" a="1"/>
  <c r="Y2786" i="1" a="1"/>
  <c r="Y5588" i="1" a="1"/>
  <c r="U4039" i="1"/>
  <c r="U3453" i="1"/>
  <c r="U4112" i="1"/>
  <c r="U3234" i="1"/>
  <c r="V4919" i="1" a="1"/>
  <c r="U482" i="1"/>
  <c r="V1652" i="1" a="1"/>
  <c r="U2192" i="1"/>
  <c r="V826" i="1" a="1"/>
  <c r="U2767" i="1"/>
  <c r="U167" i="1"/>
  <c r="U4048" i="1"/>
  <c r="U2131" i="1"/>
  <c r="V2067" i="1" a="1"/>
  <c r="W2412" i="1" a="1"/>
  <c r="U2089" i="1"/>
  <c r="U642" i="1"/>
  <c r="U3554" i="1"/>
  <c r="U686" i="1"/>
  <c r="U5246" i="1"/>
  <c r="V840" i="1" a="1"/>
  <c r="U2590" i="1"/>
  <c r="U3923" i="1"/>
  <c r="U1903" i="1"/>
  <c r="U3286" i="1"/>
  <c r="U4035" i="1"/>
  <c r="U257" i="1"/>
  <c r="Z4855" i="1" a="1"/>
  <c r="Y1905" i="1" a="1"/>
  <c r="Z810" i="1" a="1"/>
  <c r="U3808" i="1"/>
  <c r="X5560" i="1" a="1"/>
  <c r="U1978" i="1"/>
  <c r="Y1677" i="1" a="1"/>
  <c r="U3505" i="1"/>
  <c r="Y3471" i="1" a="1"/>
  <c r="W3023" i="1" a="1"/>
  <c r="W3404" i="1" a="1"/>
  <c r="W1619" i="1" a="1"/>
  <c r="V4432" i="1" a="1"/>
  <c r="V1382" i="1" a="1"/>
  <c r="Y4224" i="1" a="1"/>
  <c r="Y4226" i="1" a="1"/>
  <c r="Z3269" i="1" a="1"/>
  <c r="Y2991" i="1" a="1"/>
  <c r="W4199" i="1" a="1"/>
  <c r="V4852" i="1" a="1"/>
  <c r="Z1617" i="1" a="1"/>
  <c r="Y616" i="1" a="1"/>
  <c r="X1922" i="1" a="1"/>
  <c r="Y3178" i="1" a="1"/>
  <c r="W1649" i="1" a="1"/>
  <c r="W4103" i="1" a="1"/>
  <c r="V5897" i="1" a="1"/>
  <c r="Z3764" i="1" a="1"/>
  <c r="Z2389" i="1" a="1"/>
  <c r="V3178" i="1" a="1"/>
  <c r="X908" i="1" a="1"/>
  <c r="W1874" i="1" a="1"/>
  <c r="W3512" i="1" a="1"/>
  <c r="V1487" i="1" a="1"/>
  <c r="Y2836" i="1" a="1"/>
  <c r="V2983" i="1" a="1"/>
  <c r="V2238" i="1" a="1"/>
  <c r="Y2534" i="1" a="1"/>
  <c r="Z1926" i="1" a="1"/>
  <c r="W4829" i="1" a="1"/>
  <c r="Y5599" i="1" a="1"/>
  <c r="U3203" i="1"/>
  <c r="U3352" i="1"/>
  <c r="U5556" i="1"/>
  <c r="U416" i="1"/>
  <c r="Z3040" i="1" a="1"/>
  <c r="U1836" i="1"/>
  <c r="V4857" i="1" a="1"/>
  <c r="U1409" i="1"/>
  <c r="U5040" i="1"/>
  <c r="U3894" i="1"/>
  <c r="U2101" i="1"/>
  <c r="U1581" i="1"/>
  <c r="U2615" i="1"/>
  <c r="X2304" i="1" a="1"/>
  <c r="Z2321" i="1" a="1"/>
  <c r="U4981" i="1"/>
  <c r="W4861" i="1" a="1"/>
  <c r="U3493" i="1"/>
  <c r="U1024" i="1"/>
  <c r="U3698" i="1"/>
  <c r="U2622" i="1"/>
  <c r="T1737" i="1" a="1"/>
  <c r="U1184" i="1"/>
  <c r="T3071" i="1" a="1"/>
  <c r="U2947" i="1"/>
  <c r="X843" i="1" a="1"/>
  <c r="U1934" i="1"/>
  <c r="W1569" i="1" a="1"/>
  <c r="V2301" i="1" a="1"/>
  <c r="X4862" i="1" a="1"/>
  <c r="U5299" i="1"/>
  <c r="U4518" i="1"/>
  <c r="U2282" i="1"/>
  <c r="U980" i="1"/>
  <c r="U3032" i="1"/>
  <c r="U5422" i="1"/>
  <c r="W4922" i="1" a="1"/>
  <c r="U551" i="1"/>
  <c r="Z1683" i="1" a="1"/>
  <c r="U562" i="1"/>
  <c r="U2093" i="1"/>
  <c r="U4162" i="1"/>
  <c r="U3347" i="1"/>
  <c r="V2829" i="1" a="1"/>
  <c r="Z4470" i="1" a="1"/>
  <c r="X3129" i="1" a="1"/>
  <c r="U567" i="1"/>
  <c r="U989" i="1"/>
  <c r="U4164" i="1"/>
  <c r="U2891" i="1"/>
  <c r="U733" i="1"/>
  <c r="U4717" i="1"/>
  <c r="Z5577" i="1" a="1"/>
  <c r="U4987" i="1"/>
  <c r="V5584" i="1" a="1"/>
  <c r="U3389" i="1"/>
  <c r="U961" i="1"/>
  <c r="X3440" i="1" a="1"/>
  <c r="Y3655" i="1" a="1"/>
  <c r="X3668" i="1" a="1"/>
  <c r="U1386" i="1"/>
  <c r="U2403" i="1"/>
  <c r="U1653" i="1"/>
  <c r="U446" i="1"/>
  <c r="Y2871" i="1" a="1"/>
  <c r="U2015" i="1"/>
  <c r="Y3665" i="1" a="1"/>
  <c r="U5906" i="1"/>
  <c r="W840" i="1" a="1"/>
  <c r="U4082" i="1"/>
  <c r="U103" i="1"/>
  <c r="U5590" i="1"/>
  <c r="U1984" i="1"/>
  <c r="Z4205" i="1" a="1"/>
  <c r="V4824" i="1" a="1"/>
  <c r="U285" i="1"/>
  <c r="U1546" i="1"/>
  <c r="U4645" i="1"/>
  <c r="X835" i="1" a="1"/>
  <c r="U1816" i="1"/>
  <c r="U145" i="1"/>
  <c r="U2028" i="1"/>
  <c r="U1952" i="1"/>
  <c r="U4790" i="1"/>
  <c r="U3212" i="1"/>
  <c r="U1674" i="1"/>
  <c r="U397" i="1"/>
  <c r="W4315" i="1" a="1"/>
  <c r="Z4161" i="1" a="1"/>
  <c r="W4920" i="1" a="1"/>
  <c r="U3251" i="1"/>
  <c r="V1717" i="1" a="1"/>
  <c r="X4222" i="1" a="1"/>
  <c r="Y3666" i="1" a="1"/>
  <c r="V749" i="1" a="1"/>
  <c r="W4157" i="1" a="1"/>
  <c r="Y2387" i="1" a="1"/>
  <c r="Z5731" i="1" a="1"/>
  <c r="V5730" i="1" a="1"/>
  <c r="V1629" i="1" a="1"/>
  <c r="Z2276" i="1" a="1"/>
  <c r="V908" i="1" a="1"/>
  <c r="W1870" i="1" a="1"/>
  <c r="V1474" i="1" a="1"/>
  <c r="V80" i="1" a="1"/>
  <c r="Z2851" i="1" a="1"/>
  <c r="V2807" i="1" a="1"/>
  <c r="Y5764" i="1" a="1"/>
  <c r="W3030" i="1" a="1"/>
  <c r="W5402" i="1" a="1"/>
  <c r="Z2140" i="1" a="1"/>
  <c r="V3386" i="1" a="1"/>
  <c r="Y1605" i="1" a="1"/>
  <c r="Z2863" i="1" a="1"/>
  <c r="Z2810" i="1" a="1"/>
  <c r="X1647" i="1" a="1"/>
  <c r="Y798" i="1" a="1"/>
  <c r="X2986" i="1" a="1"/>
  <c r="X3712" i="1" a="1"/>
  <c r="W2241" i="1" a="1"/>
  <c r="X789" i="1" a="1"/>
  <c r="W1916" i="1" a="1"/>
  <c r="Y4128" i="1" a="1"/>
  <c r="V2520" i="1" a="1"/>
  <c r="W839" i="1" a="1"/>
  <c r="U506" i="1"/>
  <c r="Y819" i="1" a="1"/>
  <c r="U3279" i="1"/>
  <c r="U3683" i="1"/>
  <c r="U3398" i="1"/>
  <c r="U4616" i="1"/>
  <c r="T923" i="1" a="1"/>
  <c r="U4969" i="1"/>
  <c r="T91" i="1" a="1"/>
  <c r="U5271" i="1"/>
  <c r="Z4499" i="1" a="1"/>
  <c r="U2188" i="1"/>
  <c r="U328" i="1"/>
  <c r="W3185" i="1" a="1"/>
  <c r="X3000" i="1" a="1"/>
  <c r="U295" i="1"/>
  <c r="U1681" i="1"/>
  <c r="U30" i="1"/>
  <c r="X4499" i="1" a="1"/>
  <c r="U2173" i="1"/>
  <c r="U3053" i="1"/>
  <c r="U4788" i="1"/>
  <c r="U335" i="1"/>
  <c r="U2256" i="1"/>
  <c r="U5938" i="1"/>
  <c r="U3517" i="1"/>
  <c r="U12" i="1"/>
  <c r="X5783" i="1" a="1"/>
  <c r="X38" i="1" a="1"/>
  <c r="W2628" i="1" a="1"/>
  <c r="U5202" i="1"/>
  <c r="Y43" i="1" a="1"/>
  <c r="U4361" i="1"/>
  <c r="Y5584" i="1" a="1"/>
  <c r="U3154" i="1"/>
  <c r="U5086" i="1"/>
  <c r="U3518" i="1"/>
  <c r="U2610" i="1"/>
  <c r="U824" i="1"/>
  <c r="U2543" i="1"/>
  <c r="U5515" i="1"/>
  <c r="U1283" i="1"/>
  <c r="U5630" i="1"/>
  <c r="U4231" i="1"/>
  <c r="Z4168" i="1" a="1"/>
  <c r="W5570" i="1" a="1"/>
  <c r="U3226" i="1"/>
  <c r="X4846" i="1" a="1"/>
  <c r="U2442" i="1"/>
  <c r="X1698" i="1" a="1"/>
  <c r="U5728" i="1"/>
  <c r="U991" i="1"/>
  <c r="U822" i="1"/>
  <c r="U3577" i="1"/>
  <c r="U5523" i="1"/>
  <c r="U2488" i="1"/>
  <c r="W3443" i="1" a="1"/>
  <c r="U4723" i="1"/>
  <c r="V3520" i="1" a="1"/>
  <c r="Y4851" i="1" a="1"/>
  <c r="U410" i="1"/>
  <c r="X1634" i="1" a="1"/>
  <c r="U2072" i="1"/>
  <c r="U208" i="1"/>
  <c r="U3641" i="1"/>
  <c r="U4614" i="1"/>
  <c r="T2351" i="1" a="1"/>
  <c r="U4968" i="1"/>
  <c r="T967" i="1" a="1"/>
  <c r="U2133" i="1"/>
  <c r="V5598" i="1" a="1"/>
  <c r="U5796" i="1"/>
  <c r="U286" i="1"/>
  <c r="W4814" i="1" a="1"/>
  <c r="Y1502" i="1" a="1"/>
  <c r="V1701" i="1" a="1"/>
  <c r="U2180" i="1"/>
  <c r="U3183" i="1"/>
  <c r="U5471" i="1"/>
  <c r="U4633" i="1"/>
  <c r="Z5566" i="1" a="1"/>
  <c r="U5909" i="1"/>
  <c r="X4507" i="1" a="1"/>
  <c r="U499" i="1"/>
  <c r="Y4507" i="1" a="1"/>
  <c r="Y2199" i="1" a="1"/>
  <c r="X3098" i="1" a="1"/>
  <c r="Z1545" i="1" a="1"/>
  <c r="Z3096" i="1" a="1"/>
  <c r="Z4160" i="1" a="1"/>
  <c r="V5724" i="1" a="1"/>
  <c r="X714" i="1" a="1"/>
  <c r="W2261" i="1" a="1"/>
  <c r="Z5768" i="1" a="1"/>
  <c r="W5512" i="1" a="1"/>
  <c r="Y4443" i="1" a="1"/>
  <c r="V2223" i="1" a="1"/>
  <c r="Z713" i="1" a="1"/>
  <c r="X3258" i="1" a="1"/>
  <c r="Y1910" i="1" a="1"/>
  <c r="V2832" i="1" a="1"/>
  <c r="Z4834" i="1" a="1"/>
  <c r="X599" i="1" a="1"/>
  <c r="W5919" i="1" a="1"/>
  <c r="V1468" i="1" a="1"/>
  <c r="X4465" i="1" a="1"/>
  <c r="Z3763" i="1" a="1"/>
  <c r="X2271" i="1" a="1"/>
  <c r="V2272" i="1" a="1"/>
  <c r="Y773" i="1" a="1"/>
  <c r="Z4809" i="1" a="1"/>
  <c r="Z110" i="1" a="1"/>
  <c r="V753" i="1" a="1"/>
  <c r="V4160" i="1" a="1"/>
  <c r="X2808" i="1" a="1"/>
  <c r="Y1458" i="1" a="1"/>
  <c r="Z3006" i="1" a="1"/>
  <c r="U3454" i="1"/>
  <c r="U1460" i="1"/>
  <c r="U3147" i="1"/>
  <c r="W3035" i="1" a="1"/>
  <c r="U4748" i="1"/>
  <c r="U3487" i="1"/>
  <c r="U4257" i="1"/>
  <c r="U2649" i="1"/>
  <c r="U2800" i="1"/>
  <c r="U1763" i="1"/>
  <c r="U119" i="1"/>
  <c r="U2580" i="1"/>
  <c r="V1695" i="1" a="1"/>
  <c r="X691" i="1" a="1"/>
  <c r="V3420" i="1" a="1"/>
  <c r="W3267" i="1" a="1"/>
  <c r="U2743" i="1"/>
  <c r="U3291" i="1"/>
  <c r="U1870" i="1"/>
  <c r="U256" i="1"/>
  <c r="U3403" i="1"/>
  <c r="U448" i="1"/>
  <c r="W1591" i="1" a="1"/>
  <c r="U4746" i="1"/>
  <c r="Z2308" i="1" a="1"/>
  <c r="U4713" i="1"/>
  <c r="Y3905" i="1" a="1"/>
  <c r="U666" i="1"/>
  <c r="X41" i="1" a="1"/>
  <c r="X692" i="1" a="1"/>
  <c r="W4497" i="1" a="1"/>
  <c r="U33" i="1"/>
  <c r="U4327" i="1"/>
  <c r="U3657" i="1"/>
  <c r="U1141" i="1"/>
  <c r="Y821" i="1" a="1"/>
  <c r="U3744" i="1"/>
  <c r="X1670" i="1" a="1"/>
  <c r="U3499" i="1"/>
  <c r="Z1682" i="1" a="1"/>
  <c r="U3630" i="1"/>
  <c r="U2370" i="1"/>
  <c r="U3104" i="1"/>
  <c r="U393" i="1"/>
  <c r="Z49" i="1" a="1"/>
  <c r="V1504" i="1" a="1"/>
  <c r="X845" i="1" a="1"/>
  <c r="U1376" i="1"/>
  <c r="U4553" i="1"/>
  <c r="U1687" i="1"/>
  <c r="U4951" i="1"/>
  <c r="W1710" i="1" a="1"/>
  <c r="U1720" i="1"/>
  <c r="W834" i="1" a="1"/>
  <c r="U5457" i="1"/>
  <c r="V1645" i="1" a="1"/>
  <c r="U618" i="1"/>
  <c r="U366" i="1"/>
  <c r="X5767" i="1" a="1"/>
  <c r="Y4991" i="1" a="1"/>
  <c r="U192" i="1"/>
  <c r="U4219" i="1"/>
  <c r="U4599" i="1"/>
  <c r="U4481" i="1"/>
  <c r="U1275" i="1"/>
  <c r="V4868" i="1" a="1"/>
  <c r="U1472" i="1"/>
  <c r="U3784" i="1"/>
  <c r="U609" i="1"/>
  <c r="U4556" i="1"/>
  <c r="U4066" i="1"/>
  <c r="U1084" i="1"/>
  <c r="V1925" i="1" a="1"/>
  <c r="U4747" i="1"/>
  <c r="Z1881" i="1" a="1"/>
  <c r="W1925" i="1" a="1"/>
  <c r="U3835" i="1"/>
  <c r="U1526" i="1"/>
  <c r="U2498" i="1"/>
  <c r="V3527" i="1" a="1"/>
  <c r="U5411" i="1"/>
  <c r="U197" i="1"/>
  <c r="U4292" i="1"/>
  <c r="U2657" i="1"/>
  <c r="U787" i="1"/>
  <c r="Z4370" i="1" a="1"/>
  <c r="W1543" i="1" a="1"/>
  <c r="W1467" i="1" a="1"/>
  <c r="X4489" i="1" a="1"/>
  <c r="V3390" i="1" a="1"/>
  <c r="W1301" i="1" a="1"/>
  <c r="Z4200" i="1" a="1"/>
  <c r="Z1839" i="1" a="1"/>
  <c r="W3440" i="1" a="1"/>
  <c r="V3648" i="1" a="1"/>
  <c r="V1881" i="1" a="1"/>
  <c r="W3260" i="1" a="1"/>
  <c r="Z3650" i="1" a="1"/>
  <c r="W2865" i="1" a="1"/>
  <c r="X2595" i="1" a="1"/>
  <c r="Z2974" i="1" a="1"/>
  <c r="W4239" i="1" a="1"/>
  <c r="V708" i="1" a="1"/>
  <c r="Y3515" i="1" a="1"/>
  <c r="X5776" i="1" a="1"/>
  <c r="W2491" i="1" a="1"/>
  <c r="Z656" i="1" a="1"/>
  <c r="W770" i="1" a="1"/>
  <c r="Z914" i="1" a="1"/>
  <c r="W1393" i="1" a="1"/>
  <c r="Z1465" i="1" a="1"/>
  <c r="Y2288" i="1" a="1"/>
  <c r="V3749" i="1" a="1"/>
  <c r="V5726" i="1" a="1"/>
  <c r="V1218" i="1" a="1"/>
  <c r="Y3373" i="1" a="1"/>
  <c r="Y3684" i="1" a="1"/>
  <c r="W2965" i="1" a="1"/>
  <c r="W3709" i="1" a="1"/>
  <c r="Y5326" i="1" a="1"/>
  <c r="V5369" i="1" a="1"/>
  <c r="Z1348" i="1" a="1"/>
  <c r="Y3863" i="1" a="1"/>
  <c r="Z2965" i="1" a="1"/>
  <c r="Z2162" i="1" a="1"/>
  <c r="X522" i="1" a="1"/>
  <c r="Y3414" i="1" a="1"/>
  <c r="X4197" i="1" a="1"/>
  <c r="W2861" i="1" a="1"/>
  <c r="V786" i="1" a="1"/>
  <c r="X52" i="1" a="1"/>
  <c r="W2534" i="1" a="1"/>
  <c r="W752" i="1" a="1"/>
  <c r="Z2301" i="1" a="1"/>
  <c r="Y2002" i="1" a="1"/>
  <c r="Z3878" i="1" a="1"/>
  <c r="Y1914" i="1" a="1"/>
  <c r="Y1709" i="1" a="1"/>
  <c r="Z4815" i="1" a="1"/>
  <c r="Y3000" i="1" a="1"/>
  <c r="X3259" i="1" a="1"/>
  <c r="V4482" i="1" a="1"/>
  <c r="W2513" i="1" a="1"/>
  <c r="W4447" i="1" a="1"/>
  <c r="Y4259" i="1" a="1"/>
  <c r="V5421" i="1" a="1"/>
  <c r="X3143" i="1" a="1"/>
  <c r="W4793" i="1" a="1"/>
  <c r="W3514" i="1" a="1"/>
  <c r="X2315" i="1" a="1"/>
  <c r="Y73" i="1" a="1"/>
  <c r="W5538" i="1" a="1"/>
  <c r="V1461" i="1" a="1"/>
  <c r="V1923" i="1" a="1"/>
  <c r="W2809" i="1" a="1"/>
  <c r="Y1480" i="1" a="1"/>
  <c r="Y2826" i="1" a="1"/>
  <c r="X1550" i="1" a="1"/>
  <c r="W1376" i="1" a="1"/>
  <c r="Z5800" i="1" a="1"/>
  <c r="Y1412" i="1" a="1"/>
  <c r="Z5531" i="1" a="1"/>
  <c r="Y643" i="1" a="1"/>
  <c r="Y683" i="1" a="1"/>
  <c r="V671" i="1" a="1"/>
  <c r="V3003" i="1" a="1"/>
  <c r="X3772" i="1" a="1"/>
  <c r="X1622" i="1" a="1"/>
  <c r="V5520" i="1" a="1"/>
  <c r="Y1708" i="1" a="1"/>
  <c r="Y2829" i="1" a="1"/>
  <c r="Z40" i="1" a="1"/>
  <c r="V473" i="1" a="1"/>
  <c r="V1272" i="1" a="1"/>
  <c r="V39" i="1" a="1"/>
  <c r="V2266" i="1" a="1"/>
  <c r="V5525" i="1" a="1"/>
  <c r="V2820" i="1" a="1"/>
  <c r="W5567" i="1" a="1"/>
  <c r="X2415" i="1" a="1"/>
  <c r="X5478" i="1" a="1"/>
  <c r="V3483" i="1" a="1"/>
  <c r="Y4240" i="1" a="1"/>
  <c r="W2829" i="1" a="1"/>
  <c r="X2979" i="1" a="1"/>
  <c r="W3032" i="1" a="1"/>
  <c r="Z1500" i="1" a="1"/>
  <c r="W4061" i="1" a="1"/>
  <c r="Y5422" i="1" a="1"/>
  <c r="X474" i="1" a="1"/>
  <c r="V3767" i="1" a="1"/>
  <c r="X4785" i="1" a="1"/>
  <c r="V2601" i="1" a="1"/>
  <c r="W2284" i="1" a="1"/>
  <c r="X775" i="1" a="1"/>
  <c r="Y741" i="1" a="1"/>
  <c r="W635" i="1" a="1"/>
  <c r="W2301" i="1" a="1"/>
  <c r="Y1873" i="1" a="1"/>
  <c r="X2303" i="1" a="1"/>
  <c r="Z653" i="1" a="1"/>
  <c r="V41" i="1" a="1"/>
  <c r="V2412" i="1" a="1"/>
  <c r="V2946" i="1" a="1"/>
  <c r="Y4774" i="1" a="1"/>
  <c r="Z2252" i="1" a="1"/>
  <c r="Y5547" i="1" a="1"/>
  <c r="Y1474" i="1" a="1"/>
  <c r="X812" i="1" a="1"/>
  <c r="Z2256" i="1" a="1"/>
  <c r="Y4853" i="1" a="1"/>
  <c r="X5472" i="1" a="1"/>
  <c r="X2059" i="1" a="1"/>
  <c r="X1809" i="1" a="1"/>
  <c r="W1433" i="1" a="1"/>
  <c r="W5732" i="1" a="1"/>
  <c r="W4719" i="1" a="1"/>
  <c r="Z3847" i="1" a="1"/>
  <c r="W4003" i="1" a="1"/>
  <c r="V1150" i="1" a="1"/>
  <c r="X581" i="1" a="1"/>
  <c r="V5425" i="1" a="1"/>
  <c r="W2977" i="1" a="1"/>
  <c r="X3629" i="1" a="1"/>
  <c r="W5716" i="1" a="1"/>
  <c r="W4735" i="1" a="1"/>
  <c r="Y5897" i="1" a="1"/>
  <c r="X5393" i="1" a="1"/>
  <c r="W2063" i="1" a="1"/>
  <c r="X5228" i="1" a="1"/>
  <c r="Z1278" i="1" a="1"/>
  <c r="W5446" i="1" a="1"/>
  <c r="X4360" i="1" a="1"/>
  <c r="W2637" i="1" a="1"/>
  <c r="V2746" i="1" a="1"/>
  <c r="X2963" i="1" a="1"/>
  <c r="X2444" i="1" a="1"/>
  <c r="V3156" i="1" a="1"/>
  <c r="Y1996" i="1" a="1"/>
  <c r="Y907" i="1" a="1"/>
  <c r="V109" i="1" a="1"/>
  <c r="Z2164" i="1" a="1"/>
  <c r="Y2156" i="1" a="1"/>
  <c r="W4417" i="1" a="1"/>
  <c r="W2998" i="1" a="1"/>
  <c r="W2212" i="1" a="1"/>
  <c r="Z1518" i="1" a="1"/>
  <c r="X4167" i="1" a="1"/>
  <c r="Z2815" i="1" a="1"/>
  <c r="W4236" i="1" a="1"/>
  <c r="X2842" i="1" a="1"/>
  <c r="Y3185" i="1" a="1"/>
  <c r="V1710" i="1" a="1"/>
  <c r="Y3659" i="1" a="1"/>
  <c r="W5770" i="1" a="1"/>
  <c r="V2284" i="1" a="1"/>
  <c r="Y3703" i="1" a="1"/>
  <c r="W3692" i="1" a="1"/>
  <c r="V1867" i="1" a="1"/>
  <c r="V748" i="1" a="1"/>
  <c r="V4259" i="1" a="1"/>
  <c r="X3509" i="1" a="1"/>
  <c r="V4090" i="1" a="1"/>
  <c r="Y4273" i="1" a="1"/>
  <c r="Z4442" i="1" a="1"/>
  <c r="V3708" i="1" a="1"/>
  <c r="X2294" i="1" a="1"/>
  <c r="Y606" i="1" a="1"/>
  <c r="V3423" i="1" a="1"/>
  <c r="V2991" i="1" a="1"/>
  <c r="V4836" i="1" a="1"/>
  <c r="X3896" i="1" a="1"/>
  <c r="W2172" i="1" a="1"/>
  <c r="V4155" i="1" a="1"/>
  <c r="V2289" i="1" a="1"/>
  <c r="Z4269" i="1" a="1"/>
  <c r="W4813" i="1" a="1"/>
  <c r="Y2255" i="1" a="1"/>
  <c r="W760" i="1" a="1"/>
  <c r="X3514" i="1" a="1"/>
  <c r="W2054" i="1" a="1"/>
  <c r="Y702" i="1" a="1"/>
  <c r="V4081" i="1" a="1"/>
  <c r="Y4243" i="1" a="1"/>
  <c r="Z5497" i="1" a="1"/>
  <c r="Y2845" i="1" a="1"/>
  <c r="X1838" i="1" a="1"/>
  <c r="V1394" i="1" a="1"/>
  <c r="Y2988" i="1" a="1"/>
  <c r="Z3640" i="1" a="1"/>
  <c r="Z1886" i="1" a="1"/>
  <c r="W726" i="1" a="1"/>
  <c r="V4111" i="1" a="1"/>
  <c r="W913" i="1" a="1"/>
  <c r="X2526" i="1" a="1"/>
  <c r="W5461" i="1" a="1"/>
  <c r="Z690" i="1" a="1"/>
  <c r="V2072" i="1" a="1"/>
  <c r="Z4481" i="1" a="1"/>
  <c r="X2985" i="1" a="1"/>
  <c r="Y2172" i="1" a="1"/>
  <c r="Y4766" i="1" a="1"/>
  <c r="Z3155" i="1" a="1"/>
  <c r="V717" i="1" a="1"/>
  <c r="X2840" i="1" a="1"/>
  <c r="X1579" i="1" a="1"/>
  <c r="X3177" i="1" a="1"/>
  <c r="V4454" i="1" a="1"/>
  <c r="Z1444" i="1" a="1"/>
  <c r="V4445" i="1" a="1"/>
  <c r="Y4162" i="1" a="1"/>
  <c r="Y3024" i="1" a="1"/>
  <c r="Z4202" i="1" a="1"/>
  <c r="W2045" i="1" a="1"/>
  <c r="Z5504" i="1" a="1"/>
  <c r="X4791" i="1" a="1"/>
  <c r="W2428" i="1" a="1"/>
  <c r="Z2591" i="1" a="1"/>
  <c r="Y4063" i="1" a="1"/>
  <c r="W4450" i="1" a="1"/>
  <c r="X4865" i="1" a="1"/>
  <c r="Y1606" i="1" a="1"/>
  <c r="Z1673" i="1" a="1"/>
  <c r="W4827" i="1" a="1"/>
  <c r="V3898" i="1" a="1"/>
  <c r="W758" i="1" a="1"/>
  <c r="Z1906" i="1" a="1"/>
  <c r="V805" i="1" a="1"/>
  <c r="W2182" i="1" a="1"/>
  <c r="W1844" i="1" a="1"/>
  <c r="Z3574" i="1" a="1"/>
  <c r="W4045" i="1" a="1"/>
  <c r="X1994" i="1" a="1"/>
  <c r="V5315" i="1" a="1"/>
  <c r="W1399" i="1" a="1"/>
  <c r="Z2146" i="1" a="1"/>
  <c r="Y4647" i="1" a="1"/>
  <c r="X485" i="1" a="1"/>
  <c r="Y1302" i="1" a="1"/>
  <c r="X3886" i="1" a="1"/>
  <c r="V575" i="1" a="1"/>
  <c r="X2016" i="1" a="1"/>
  <c r="W5308" i="1" a="1"/>
  <c r="X5452" i="1" a="1"/>
  <c r="V5376" i="1" a="1"/>
  <c r="Y5927" i="1" a="1"/>
  <c r="W1254" i="1" a="1"/>
  <c r="V5306" i="1" a="1"/>
  <c r="W3628" i="1" a="1"/>
  <c r="Z1262" i="1" a="1"/>
  <c r="Z2761" i="1" a="1"/>
  <c r="X2946" i="1" a="1"/>
  <c r="Z895" i="1" a="1"/>
  <c r="Y532" i="1" a="1"/>
  <c r="X3104" i="1" a="1"/>
  <c r="Z534" i="1" a="1"/>
  <c r="V3704" i="1" a="1"/>
  <c r="Y558" i="1" a="1"/>
  <c r="V5449" i="1" a="1"/>
  <c r="Y588" i="1" a="1"/>
  <c r="V2221" i="1" a="1"/>
  <c r="Z2525" i="1" a="1"/>
  <c r="Y4426" i="1" a="1"/>
  <c r="W3427" i="1" a="1"/>
  <c r="Z2269" i="1" a="1"/>
  <c r="W1514" i="1" a="1"/>
  <c r="Z4122" i="1" a="1"/>
  <c r="W5607" i="1" a="1"/>
  <c r="V2790" i="1" a="1"/>
  <c r="Z3903" i="1" a="1"/>
  <c r="V1599" i="1" a="1"/>
  <c r="Y1877" i="1" a="1"/>
  <c r="X740" i="1" a="1"/>
  <c r="X1859" i="1" a="1"/>
  <c r="Z2968" i="1" a="1"/>
  <c r="W1894" i="1" a="1"/>
  <c r="X3522" i="1" a="1"/>
  <c r="X2990" i="1" a="1"/>
  <c r="Z4439" i="1" a="1"/>
  <c r="Y1880" i="1" a="1"/>
  <c r="X4283" i="1" a="1"/>
  <c r="W4459" i="1" a="1"/>
  <c r="X1865" i="1" a="1"/>
  <c r="Z754" i="1" a="1"/>
  <c r="V5612" i="1" a="1"/>
  <c r="X2296" i="1" a="1"/>
  <c r="V4142" i="1" a="1"/>
  <c r="V2838" i="1" a="1"/>
  <c r="W4147" i="1" a="1"/>
  <c r="Z5735" i="1" a="1"/>
  <c r="V4185" i="1" a="1"/>
  <c r="X4805" i="1" a="1"/>
  <c r="W1913" i="1" a="1"/>
  <c r="Y5538" i="1" a="1"/>
  <c r="V664" i="1" a="1"/>
  <c r="Y1591" i="1" a="1"/>
  <c r="Z1542" i="1" a="1"/>
  <c r="Y4055" i="1" a="1"/>
  <c r="V2303" i="1" a="1"/>
  <c r="Y4139" i="1" a="1"/>
  <c r="W4285" i="1" a="1"/>
  <c r="W714" i="1" a="1"/>
  <c r="W1621" i="1" a="1"/>
  <c r="W3698" i="1" a="1"/>
  <c r="Y4373" i="1" a="1"/>
  <c r="V693" i="1" a="1"/>
  <c r="X4798" i="1" a="1"/>
  <c r="W2257" i="1" a="1"/>
  <c r="Y1551" i="1" a="1"/>
  <c r="V4166" i="1" a="1"/>
  <c r="Y1535" i="1" a="1"/>
  <c r="Z2282" i="1" a="1"/>
  <c r="W4034" i="1" a="1"/>
  <c r="V1499" i="1" a="1"/>
  <c r="W3703" i="1" a="1"/>
  <c r="W1604" i="1" a="1"/>
  <c r="W2796" i="1" a="1"/>
  <c r="V5712" i="1" a="1"/>
  <c r="W2168" i="1" a="1"/>
  <c r="Z636" i="1" a="1"/>
  <c r="X4449" i="1" a="1"/>
  <c r="Y4501" i="1" a="1"/>
  <c r="Z769" i="1" a="1"/>
  <c r="V4496" i="1" a="1"/>
  <c r="X5516" i="1" a="1"/>
  <c r="W1889" i="1" a="1"/>
  <c r="X5510" i="1" a="1"/>
  <c r="V2265" i="1" a="1"/>
  <c r="Y4921" i="1" a="1"/>
  <c r="V5625" i="1" a="1"/>
  <c r="Y5933" i="1" a="1"/>
  <c r="W5528" i="1" a="1"/>
  <c r="Y4147" i="1" a="1"/>
  <c r="W2443" i="1" a="1"/>
  <c r="X5456" i="1" a="1"/>
  <c r="Y2028" i="1" a="1"/>
  <c r="Y4812" i="1" a="1"/>
  <c r="V1656" i="1" a="1"/>
  <c r="Z2782" i="1" a="1"/>
  <c r="V1688" i="1" a="1"/>
  <c r="Y4919" i="1" a="1"/>
  <c r="X4229" i="1" a="1"/>
  <c r="Y4999" i="1" a="1"/>
  <c r="W2512" i="1" a="1"/>
  <c r="V813" i="1" a="1"/>
  <c r="W2517" i="1" a="1"/>
  <c r="W4422" i="1" a="1"/>
  <c r="Z1264" i="1" a="1"/>
  <c r="V1304" i="1" a="1"/>
  <c r="X5728" i="1" a="1"/>
  <c r="Z3375" i="1" a="1"/>
  <c r="X4390" i="1" a="1"/>
  <c r="X5318" i="1" a="1"/>
  <c r="W3878" i="1" a="1"/>
  <c r="X2135" i="1" a="1"/>
  <c r="Z2436" i="1" a="1"/>
  <c r="Y5913" i="1" a="1"/>
  <c r="W5447" i="1" a="1"/>
  <c r="Y1239" i="1" a="1"/>
  <c r="V5482" i="1" a="1"/>
  <c r="X3848" i="1" a="1"/>
  <c r="X2500" i="1" a="1"/>
  <c r="X5314" i="1" a="1"/>
  <c r="Z595" i="1" a="1"/>
  <c r="Y1338" i="1" a="1"/>
  <c r="V4084" i="1" a="1"/>
  <c r="V5733" i="1" a="1"/>
  <c r="Y5749" i="1" a="1"/>
  <c r="V3977" i="1" a="1"/>
  <c r="Y2744" i="1" a="1"/>
  <c r="Y2958" i="1" a="1"/>
  <c r="X5409" i="1" a="1"/>
  <c r="W5467" i="1" a="1"/>
  <c r="W5739" i="1" a="1"/>
  <c r="Y477" i="1" a="1"/>
  <c r="X1389" i="1" a="1"/>
  <c r="Z4734" i="1" a="1"/>
  <c r="Y2336" i="1" a="1"/>
  <c r="W1334" i="1" a="1"/>
  <c r="X2969" i="1" a="1"/>
  <c r="V2196" i="1" a="1"/>
  <c r="Y3873" i="1" a="1"/>
  <c r="Z4226" i="1" a="1"/>
  <c r="W5503" i="1" a="1"/>
  <c r="V1865" i="1" a="1"/>
  <c r="V1911" i="1" a="1"/>
  <c r="Z2990" i="1" a="1"/>
  <c r="X3262" i="1" a="1"/>
  <c r="Y3658" i="1" a="1"/>
  <c r="W5960" i="1" a="1"/>
  <c r="Z1540" i="1" a="1"/>
  <c r="Z4172" i="1" a="1"/>
  <c r="W1498" i="1" a="1"/>
  <c r="V736" i="1" a="1"/>
  <c r="W5515" i="1" a="1"/>
  <c r="W3364" i="1" a="1"/>
  <c r="W2216" i="1" a="1"/>
  <c r="W1901" i="1" a="1"/>
  <c r="V5953" i="1" a="1"/>
  <c r="Z4170" i="1" a="1"/>
  <c r="Y1610" i="1" a="1"/>
  <c r="X4279" i="1" a="1"/>
  <c r="X3435" i="1" a="1"/>
  <c r="V4285" i="1" a="1"/>
  <c r="W5773" i="1" a="1"/>
  <c r="Y3641" i="1" a="1"/>
  <c r="Y1859" i="1" a="1"/>
  <c r="X664" i="1" a="1"/>
  <c r="V3481" i="1" a="1"/>
  <c r="Z5481" i="1" a="1"/>
  <c r="Y484" i="1" a="1"/>
  <c r="V3726" i="1" a="1"/>
  <c r="X2231" i="1" a="1"/>
  <c r="X776" i="1" a="1"/>
  <c r="Z2267" i="1" a="1"/>
  <c r="X1660" i="1" a="1"/>
  <c r="W683" i="1" a="1"/>
  <c r="Y4049" i="1" a="1"/>
  <c r="V669" i="1" a="1"/>
  <c r="W2242" i="1" a="1"/>
  <c r="Z3186" i="1" a="1"/>
  <c r="W2260" i="1" a="1"/>
  <c r="Z3520" i="1" a="1"/>
  <c r="Z2305" i="1" a="1"/>
  <c r="X3123" i="1" a="1"/>
  <c r="X5390" i="1" a="1"/>
  <c r="X4132" i="1" a="1"/>
  <c r="X1900" i="1" a="1"/>
  <c r="X3109" i="1" a="1"/>
  <c r="Z2977" i="1" a="1"/>
  <c r="Z779" i="1" a="1"/>
  <c r="W750" i="1" a="1"/>
  <c r="W4083" i="1" a="1"/>
  <c r="W1535" i="1" a="1"/>
  <c r="V4244" i="1" a="1"/>
  <c r="X757" i="1" a="1"/>
  <c r="W4122" i="1" a="1"/>
  <c r="Z716" i="1" a="1"/>
  <c r="Z5522" i="1" a="1"/>
  <c r="Y4379" i="1" a="1"/>
  <c r="W5715" i="1" a="1"/>
  <c r="V1425" i="1" a="1"/>
  <c r="W1471" i="1" a="1"/>
  <c r="Z3870" i="1" a="1"/>
  <c r="Y3416" i="1" a="1"/>
  <c r="Y4152" i="1" a="1"/>
  <c r="X693" i="1" a="1"/>
  <c r="V657" i="1" a="1"/>
  <c r="X4303" i="1" a="1"/>
  <c r="X3023" i="1" a="1"/>
  <c r="V5779" i="1" a="1"/>
  <c r="X4459" i="1" a="1"/>
  <c r="W4242" i="1" a="1"/>
  <c r="Z2279" i="1" a="1"/>
  <c r="V5466" i="1" a="1"/>
  <c r="W2076" i="1" a="1"/>
  <c r="W1456" i="1" a="1"/>
  <c r="V2311" i="1" a="1"/>
  <c r="X4262" i="1" a="1"/>
  <c r="Y1378" i="1" a="1"/>
  <c r="V3761" i="1" a="1"/>
  <c r="W4240" i="1" a="1"/>
  <c r="Y5583" i="1" a="1"/>
  <c r="V1608" i="1" a="1"/>
  <c r="V2252" i="1" a="1"/>
  <c r="Y50" i="1" a="1"/>
  <c r="X4997" i="1" a="1"/>
  <c r="X1719" i="1" a="1"/>
  <c r="V1917" i="1" a="1"/>
  <c r="W4186" i="1" a="1"/>
  <c r="Y2839" i="1" a="1"/>
  <c r="X636" i="1" a="1"/>
  <c r="Z2961" i="1" a="1"/>
  <c r="V3895" i="1" a="1"/>
  <c r="X3036" i="1" a="1"/>
  <c r="Y4185" i="1" a="1"/>
  <c r="V1505" i="1" a="1"/>
  <c r="V1437" i="1" a="1"/>
  <c r="Z2828" i="1" a="1"/>
  <c r="V4212" i="1" a="1"/>
  <c r="X5563" i="1" a="1"/>
  <c r="Y777" i="1" a="1"/>
  <c r="V4033" i="1" a="1"/>
  <c r="W737" i="1" a="1"/>
  <c r="Z5578" i="1" a="1"/>
  <c r="Z4468" i="1" a="1"/>
  <c r="Z823" i="1" a="1"/>
  <c r="U3507" i="1"/>
  <c r="U1018" i="1"/>
  <c r="U3005" i="1"/>
  <c r="U5329" i="1"/>
  <c r="V4867" i="1" a="1"/>
  <c r="U1388" i="1"/>
  <c r="Z838" i="1" a="1"/>
  <c r="U2443" i="1"/>
  <c r="X5597" i="1" a="1"/>
  <c r="U4216" i="1"/>
  <c r="U5084" i="1"/>
  <c r="U842" i="1"/>
  <c r="U1272" i="1"/>
  <c r="W2830" i="1" a="1"/>
  <c r="X782" i="1" a="1"/>
  <c r="U5386" i="1"/>
  <c r="X4921" i="1" a="1"/>
  <c r="U2016" i="1"/>
  <c r="U4527" i="1"/>
  <c r="U4235" i="1"/>
  <c r="U4624" i="1"/>
  <c r="U3721" i="1"/>
  <c r="U5320" i="1"/>
  <c r="T176" i="1" a="1"/>
  <c r="U4715" i="1"/>
  <c r="Z4929" i="1" a="1"/>
  <c r="U5925" i="1"/>
  <c r="Y4439" i="1" a="1"/>
  <c r="Z3482" i="1" a="1"/>
  <c r="Z5782" i="1" a="1"/>
  <c r="U4754" i="1"/>
  <c r="U979" i="1"/>
  <c r="U4163" i="1"/>
  <c r="U2367" i="1"/>
  <c r="U3648" i="1"/>
  <c r="U4970" i="1"/>
  <c r="Y2835" i="1" a="1"/>
  <c r="U1318" i="1"/>
  <c r="X806" i="1" a="1"/>
  <c r="U2920" i="1"/>
  <c r="U1726" i="1"/>
  <c r="U1913" i="1"/>
  <c r="U3985" i="1"/>
  <c r="V4994" i="1" a="1"/>
  <c r="Y1919" i="1" a="1"/>
  <c r="Y4929" i="1" a="1"/>
  <c r="U5327" i="1"/>
  <c r="U1748" i="1"/>
  <c r="U909" i="1"/>
  <c r="U2402" i="1"/>
  <c r="U798" i="1"/>
  <c r="U519" i="1"/>
  <c r="Z4304" i="1" a="1"/>
  <c r="U565" i="1"/>
  <c r="X1694" i="1" a="1"/>
  <c r="U1383" i="1"/>
  <c r="U5870" i="1"/>
  <c r="V792" i="1" a="1"/>
  <c r="W718" i="1" a="1"/>
  <c r="X2858" i="1" a="1"/>
  <c r="U2074" i="1"/>
  <c r="U4554" i="1"/>
  <c r="U749" i="1"/>
  <c r="U4336" i="1"/>
  <c r="Y4862" i="1" a="1"/>
  <c r="U3380" i="1"/>
  <c r="Y5575" i="1" a="1"/>
  <c r="U1862" i="1"/>
  <c r="W5593" i="1" a="1"/>
  <c r="U5448" i="1"/>
  <c r="U1053" i="1"/>
  <c r="U5509" i="1"/>
  <c r="U5353" i="1"/>
  <c r="W2248" i="1" a="1"/>
  <c r="Y4463" i="1" a="1"/>
  <c r="U376" i="1"/>
  <c r="U690" i="1"/>
  <c r="U5135" i="1"/>
  <c r="V3666" i="1" a="1"/>
  <c r="U2137" i="1"/>
  <c r="U2483" i="1"/>
  <c r="U4402" i="1"/>
  <c r="U5628" i="1"/>
  <c r="U3258" i="1"/>
  <c r="U5078" i="1"/>
  <c r="U1564" i="1"/>
  <c r="U1149" i="1"/>
  <c r="Z5002" i="1" a="1"/>
  <c r="W4086" i="1" a="1"/>
  <c r="X4305" i="1" a="1"/>
  <c r="U4605" i="1"/>
  <c r="Y2861" i="1" a="1"/>
  <c r="U2215" i="1"/>
  <c r="U5019" i="1"/>
  <c r="U3880" i="1"/>
  <c r="X1420" i="1" a="1"/>
  <c r="Y1632" i="1" a="1"/>
  <c r="X4472" i="1" a="1"/>
  <c r="Z4503" i="1" a="1"/>
  <c r="V40" i="1" a="1"/>
  <c r="W3728" i="1" a="1"/>
  <c r="X1578" i="1" a="1"/>
  <c r="Y2266" i="1" a="1"/>
  <c r="Z1848" i="1" a="1"/>
  <c r="X718" i="1" a="1"/>
  <c r="Z2822" i="1" a="1"/>
  <c r="Z2065" i="1" a="1"/>
  <c r="Z3408" i="1" a="1"/>
  <c r="W3388" i="1" a="1"/>
  <c r="W1589" i="1" a="1"/>
  <c r="X690" i="1" a="1"/>
  <c r="V56" i="1" a="1"/>
  <c r="W4427" i="1" a="1"/>
  <c r="X3377" i="1" a="1"/>
  <c r="X4134" i="1" a="1"/>
  <c r="Y2833" i="1" a="1"/>
  <c r="X4241" i="1" a="1"/>
  <c r="Z2536" i="1" a="1"/>
  <c r="W4185" i="1" a="1"/>
  <c r="Z4461" i="1" a="1"/>
  <c r="V2287" i="1" a="1"/>
  <c r="X110" i="1" a="1"/>
  <c r="W4797" i="1" a="1"/>
  <c r="Z4436" i="1" a="1"/>
  <c r="X3028" i="1" a="1"/>
  <c r="X3105" i="1" a="1"/>
  <c r="Y2983" i="1" a="1"/>
  <c r="U945" i="1"/>
  <c r="U2532" i="1"/>
  <c r="U3273" i="1"/>
  <c r="U1571" i="1"/>
  <c r="U1987" i="1"/>
  <c r="V1699" i="1" a="1"/>
  <c r="U4145" i="1"/>
  <c r="U128" i="1"/>
  <c r="U657" i="1"/>
  <c r="U2654" i="1"/>
  <c r="U2812" i="1"/>
  <c r="U2612" i="1"/>
  <c r="Y2869" i="1" a="1"/>
  <c r="W5545" i="1" a="1"/>
  <c r="X665" i="1" a="1"/>
  <c r="V5517" i="1" a="1"/>
  <c r="U2006" i="1"/>
  <c r="U5816" i="1"/>
  <c r="U3741" i="1"/>
  <c r="U5047" i="1"/>
  <c r="U4798" i="1"/>
  <c r="U5244" i="1"/>
  <c r="W4299" i="1" a="1"/>
  <c r="U444" i="1"/>
  <c r="V1649" i="1" a="1"/>
  <c r="U1815" i="1"/>
  <c r="X841" i="1" a="1"/>
  <c r="U5899" i="1"/>
  <c r="Z803" i="1" a="1"/>
  <c r="Z4467" i="1" a="1"/>
  <c r="Y2416" i="1" a="1"/>
  <c r="U578" i="1"/>
  <c r="U2106" i="1"/>
  <c r="U4114" i="1"/>
  <c r="U1105" i="1"/>
  <c r="Y2855" i="1" a="1"/>
  <c r="U2493" i="1"/>
  <c r="Y4290" i="1" a="1"/>
  <c r="U2951" i="1"/>
  <c r="Y4927" i="1" a="1"/>
  <c r="U4063" i="1"/>
  <c r="U2371" i="1"/>
  <c r="U4037" i="1"/>
  <c r="U1121" i="1"/>
  <c r="Y5560" i="1" a="1"/>
  <c r="W2514" i="1" a="1"/>
  <c r="X5568" i="1" a="1"/>
  <c r="U4416" i="1"/>
  <c r="U5844" i="1"/>
  <c r="U2596" i="1"/>
  <c r="U1117" i="1"/>
  <c r="Y4291" i="1" a="1"/>
  <c r="U2156" i="1"/>
  <c r="Y3114" i="1" a="1"/>
  <c r="U2437" i="1"/>
  <c r="Z2854" i="1" a="1"/>
  <c r="U3691" i="1"/>
  <c r="U5669" i="1"/>
  <c r="W2052" i="1" a="1"/>
  <c r="W4466" i="1" a="1"/>
  <c r="U1723" i="1"/>
  <c r="U2269" i="1"/>
  <c r="U3579" i="1"/>
  <c r="U1486" i="1"/>
  <c r="U32" i="1"/>
  <c r="W1690" i="1" a="1"/>
  <c r="U3377" i="1"/>
  <c r="U4325" i="1"/>
  <c r="U2524" i="1"/>
  <c r="U214" i="1"/>
  <c r="U1841" i="1"/>
  <c r="U1791" i="1"/>
  <c r="Y5549" i="1" a="1"/>
  <c r="U3492" i="1"/>
  <c r="X4202" i="1" a="1"/>
  <c r="Y1616" i="1" a="1"/>
  <c r="U1786" i="1"/>
  <c r="U729" i="1"/>
  <c r="U4706" i="1"/>
  <c r="W1667" i="1" a="1"/>
  <c r="U4769" i="1"/>
  <c r="U4545" i="1"/>
  <c r="U3516" i="1"/>
  <c r="U362" i="1"/>
  <c r="U1643" i="1"/>
  <c r="U345" i="1"/>
  <c r="U4846" i="1"/>
  <c r="U1241" i="1"/>
  <c r="V1476" i="1" a="1"/>
  <c r="Y3422" i="1" a="1"/>
  <c r="Y1664" i="1" a="1"/>
  <c r="U1223" i="1"/>
  <c r="V4504" i="1" a="1"/>
  <c r="Y905" i="1" a="1"/>
  <c r="Z1877" i="1" a="1"/>
  <c r="W1606" i="1" a="1"/>
  <c r="X2386" i="1" a="1"/>
  <c r="W912" i="1" a="1"/>
  <c r="X4414" i="1" a="1"/>
  <c r="W2266" i="1" a="1"/>
  <c r="W5777" i="1" a="1"/>
  <c r="Y1599" i="1" a="1"/>
  <c r="Y5504" i="1" a="1"/>
  <c r="W3770" i="1" a="1"/>
  <c r="W2795" i="1" a="1"/>
  <c r="V4461" i="1" a="1"/>
  <c r="X4848" i="1" a="1"/>
  <c r="V1535" i="1" a="1"/>
  <c r="Y1488" i="1" a="1"/>
  <c r="Z2517" i="1" a="1"/>
  <c r="W2591" i="1" a="1"/>
  <c r="W2469" i="1" a="1"/>
  <c r="V612" i="1" a="1"/>
  <c r="Z5553" i="1" a="1"/>
  <c r="Y2852" i="1" a="1"/>
  <c r="Y2526" i="1" a="1"/>
  <c r="Y4403" i="1" a="1"/>
  <c r="Z4796" i="1" a="1"/>
  <c r="Z4238" i="1" a="1"/>
  <c r="X3483" i="1" a="1"/>
  <c r="W3401" i="1" a="1"/>
  <c r="X4845" i="1" a="1"/>
  <c r="W1573" i="1" a="1"/>
  <c r="Z4449" i="1" a="1"/>
  <c r="X2293" i="1" a="1"/>
  <c r="W5573" i="1" a="1"/>
  <c r="U1991" i="1"/>
  <c r="U4943" i="1"/>
  <c r="U2790" i="1"/>
  <c r="U3557" i="1"/>
  <c r="U1594" i="1"/>
  <c r="U489" i="1"/>
  <c r="W3022" i="1" a="1"/>
  <c r="U534" i="1"/>
  <c r="W820" i="1" a="1"/>
  <c r="U4371" i="1"/>
  <c r="U5848" i="1"/>
  <c r="U2237" i="1"/>
  <c r="U1100" i="1"/>
  <c r="Z1452" i="1" a="1"/>
  <c r="W46" i="1" a="1"/>
  <c r="U318" i="1"/>
  <c r="U4927" i="1"/>
  <c r="U1198" i="1"/>
  <c r="Y4924" i="1" a="1"/>
  <c r="U4432" i="1"/>
  <c r="U1039" i="1"/>
  <c r="U5596" i="1"/>
  <c r="U1785" i="1"/>
  <c r="U2539" i="1"/>
  <c r="U3233" i="1"/>
  <c r="U4457" i="1"/>
  <c r="U2422" i="1"/>
  <c r="Z1707" i="1" a="1"/>
  <c r="V4181" i="1" a="1"/>
  <c r="Z790" i="1" a="1"/>
  <c r="U1824" i="1"/>
  <c r="V1659" i="1" a="1"/>
  <c r="U5459" i="1"/>
  <c r="U5651" i="1"/>
  <c r="U1411" i="1"/>
  <c r="U5171" i="1"/>
  <c r="U1541" i="1"/>
  <c r="U1132" i="1"/>
  <c r="T1738" i="1" a="1"/>
  <c r="U4353" i="1"/>
  <c r="Z3449" i="1" a="1"/>
  <c r="U3860" i="1"/>
  <c r="U4510" i="1"/>
  <c r="U4088" i="1"/>
  <c r="W2995" i="1" a="1"/>
  <c r="X3431" i="1" a="1"/>
  <c r="U5194" i="1"/>
  <c r="X3266" i="1" a="1"/>
  <c r="U500" i="1"/>
  <c r="U3775" i="1"/>
  <c r="U5622" i="1"/>
  <c r="U3972" i="1"/>
  <c r="U1592" i="1"/>
  <c r="U5212" i="1"/>
  <c r="T4523" i="1" a="1"/>
  <c r="U452" i="1"/>
  <c r="X1696" i="1" a="1"/>
  <c r="W2826" i="1" a="1"/>
  <c r="W2807" i="1" a="1"/>
  <c r="X4854" i="1" a="1"/>
  <c r="U4712" i="1"/>
  <c r="U142" i="1"/>
  <c r="U1422" i="1"/>
  <c r="U372" i="1"/>
  <c r="U810" i="1"/>
  <c r="U2143" i="1"/>
  <c r="V5560" i="1" a="1"/>
  <c r="U4698" i="1"/>
  <c r="W3723" i="1" a="1"/>
  <c r="U4958" i="1"/>
  <c r="Y5782" i="1" a="1"/>
  <c r="U1444" i="1"/>
  <c r="U2380" i="1"/>
  <c r="X1639" i="1" a="1"/>
  <c r="X4452" i="1" a="1"/>
  <c r="W3112" i="1" a="1"/>
  <c r="U1394" i="1"/>
  <c r="U1956" i="1"/>
  <c r="U3446" i="1"/>
  <c r="U4693" i="1"/>
  <c r="V1691" i="1" a="1"/>
  <c r="U2169" i="1"/>
  <c r="X823" i="1" a="1"/>
  <c r="U3865" i="1"/>
  <c r="X5781" i="1" a="1"/>
  <c r="V4230" i="1" a="1"/>
  <c r="V5772" i="1" a="1"/>
  <c r="Z5507" i="1" a="1"/>
  <c r="V677" i="1" a="1"/>
  <c r="Z3647" i="1" a="1"/>
  <c r="X2779" i="1" a="1"/>
  <c r="Y5618" i="1" a="1"/>
  <c r="X748" i="1" a="1"/>
  <c r="X4200" i="1" a="1"/>
  <c r="Y4483" i="1" a="1"/>
  <c r="Z4455" i="1" a="1"/>
  <c r="W2976" i="1" a="1"/>
  <c r="X2300" i="1" a="1"/>
  <c r="W4439" i="1" a="1"/>
  <c r="Y3418" i="1" a="1"/>
  <c r="V1575" i="1" a="1"/>
  <c r="Z915" i="1" a="1"/>
  <c r="X5339" i="1" a="1"/>
  <c r="X4060" i="1" a="1"/>
  <c r="W4783" i="1" a="1"/>
  <c r="V4998" i="1" a="1"/>
  <c r="Y4171" i="1" a="1"/>
  <c r="W789" i="1" a="1"/>
  <c r="W2239" i="1" a="1"/>
  <c r="X773" i="1" a="1"/>
  <c r="V4829" i="1" a="1"/>
  <c r="X4157" i="1" a="1"/>
  <c r="Y4461" i="1" a="1"/>
  <c r="Y1882" i="1" a="1"/>
  <c r="Z3516" i="1" a="1"/>
  <c r="Y4208" i="1" a="1"/>
  <c r="X3512" i="1" a="1"/>
  <c r="U307" i="1"/>
  <c r="U1593" i="1"/>
  <c r="U5263" i="1"/>
  <c r="Z5561" i="1" a="1"/>
  <c r="U3727" i="1"/>
  <c r="U1744" i="1"/>
  <c r="U2234" i="1"/>
  <c r="U5079" i="1"/>
  <c r="U1715" i="1"/>
  <c r="U226" i="1"/>
  <c r="U1682" i="1"/>
  <c r="U3615" i="1"/>
  <c r="Y4870" i="1" a="1"/>
  <c r="V1643" i="1" a="1"/>
  <c r="V3010" i="1" a="1"/>
  <c r="V4304" i="1" a="1"/>
  <c r="U4378" i="1"/>
  <c r="U203" i="1"/>
  <c r="U679" i="1"/>
  <c r="U2892" i="1"/>
  <c r="Z1691" i="1" a="1"/>
  <c r="U5384" i="1"/>
  <c r="Y4496" i="1" a="1"/>
  <c r="U2198" i="1"/>
  <c r="Z5579" i="1" a="1"/>
  <c r="U2967" i="1"/>
  <c r="U162" i="1"/>
  <c r="U1898" i="1"/>
  <c r="X3876" i="1" a="1"/>
  <c r="X2521" i="1" a="1"/>
  <c r="U5055" i="1"/>
  <c r="U5620" i="1"/>
  <c r="U2669" i="1"/>
  <c r="U5505" i="1"/>
  <c r="U1299" i="1"/>
  <c r="V5574" i="1" a="1"/>
  <c r="U4011" i="1"/>
  <c r="W4869" i="1" a="1"/>
  <c r="U3399" i="1"/>
  <c r="U2341" i="1"/>
  <c r="U5612" i="1"/>
  <c r="U4535" i="1"/>
  <c r="U4445" i="1"/>
  <c r="U1313" i="1"/>
  <c r="Y5470" i="1" a="1"/>
  <c r="Y1509" i="1" a="1"/>
  <c r="U5842" i="1"/>
  <c r="U3705" i="1"/>
  <c r="U4900" i="1"/>
  <c r="U5586" i="1"/>
  <c r="U1197" i="1"/>
  <c r="Y837" i="1" a="1"/>
  <c r="U2466" i="1"/>
  <c r="U204" i="1"/>
  <c r="U1878" i="1"/>
  <c r="U5020" i="1"/>
  <c r="U3694" i="1"/>
  <c r="U5674" i="1"/>
  <c r="Z643" i="1" a="1"/>
  <c r="Z2820" i="1" a="1"/>
  <c r="U3326" i="1"/>
  <c r="U46" i="1"/>
  <c r="U1173" i="1"/>
  <c r="Y4312" i="1" a="1"/>
  <c r="U4767" i="1"/>
  <c r="U5038" i="1"/>
  <c r="U1890" i="1"/>
  <c r="U1038" i="1"/>
  <c r="U748" i="1"/>
  <c r="U3219" i="1"/>
  <c r="U2298" i="1"/>
  <c r="U2562" i="1"/>
  <c r="Y5573" i="1" a="1"/>
  <c r="U5915" i="1"/>
  <c r="X4261" i="1" a="1"/>
  <c r="X42" i="1" a="1"/>
  <c r="U381" i="1"/>
  <c r="X1689" i="1" a="1"/>
  <c r="U2956" i="1"/>
  <c r="U230" i="1"/>
  <c r="U4202" i="1"/>
  <c r="U367" i="1"/>
  <c r="U1709" i="1"/>
  <c r="U4339" i="1"/>
  <c r="U5540" i="1"/>
  <c r="Y2053" i="1" a="1"/>
  <c r="X5604" i="1" a="1"/>
  <c r="X3659" i="1" a="1"/>
  <c r="W4840" i="1" a="1"/>
  <c r="Y4189" i="1" a="1"/>
  <c r="W578" i="1" a="1"/>
  <c r="X2413" i="1" a="1"/>
  <c r="W3897" i="1" a="1"/>
  <c r="W4066" i="1" a="1"/>
  <c r="V3514" i="1" a="1"/>
  <c r="V3417" i="1" a="1"/>
  <c r="Z1655" i="1" a="1"/>
  <c r="Y2596" i="1" a="1"/>
  <c r="W5479" i="1" a="1"/>
  <c r="X2275" i="1" a="1"/>
  <c r="W4227" i="1" a="1"/>
  <c r="Z806" i="1" a="1"/>
  <c r="V1433" i="1" a="1"/>
  <c r="Z2153" i="1" a="1"/>
  <c r="Z4132" i="1" a="1"/>
  <c r="X3013" i="1" a="1"/>
  <c r="X4239" i="1" a="1"/>
  <c r="Z4265" i="1" a="1"/>
  <c r="V2994" i="1" a="1"/>
  <c r="X5540" i="1" a="1"/>
  <c r="W3515" i="1" a="1"/>
  <c r="X785" i="1" a="1"/>
  <c r="Z712" i="1" a="1"/>
  <c r="X4416" i="1" a="1"/>
  <c r="X2825" i="1" a="1"/>
  <c r="Z635" i="1" a="1"/>
  <c r="Y3639" i="1" a="1"/>
  <c r="U2651" i="1"/>
  <c r="U123" i="1"/>
  <c r="U865" i="1"/>
  <c r="U2598" i="1"/>
  <c r="U5314" i="1"/>
  <c r="V2842" i="1" a="1"/>
  <c r="U2246" i="1"/>
  <c r="V3904" i="1" a="1"/>
  <c r="U4208" i="1"/>
  <c r="U3066" i="1"/>
  <c r="U5486" i="1"/>
  <c r="U2401" i="1"/>
  <c r="U3717" i="1"/>
  <c r="Z4173" i="1" a="1"/>
  <c r="Z2809" i="1" a="1"/>
  <c r="X1711" i="1" a="1"/>
  <c r="U518" i="1"/>
  <c r="X2868" i="1" a="1"/>
  <c r="U571" i="1"/>
  <c r="U1790" i="1"/>
  <c r="U2988" i="1"/>
  <c r="U401" i="1"/>
  <c r="T3451" i="1" a="1"/>
  <c r="U5279" i="1"/>
  <c r="T238" i="1" a="1"/>
  <c r="U5295" i="1"/>
  <c r="X819" i="1" a="1"/>
  <c r="U2338" i="1"/>
  <c r="X2301" i="1" a="1"/>
  <c r="X3025" i="1" a="1"/>
  <c r="Y2872" i="1" a="1"/>
  <c r="U5718" i="1"/>
  <c r="X4286" i="1" a="1"/>
  <c r="Y1571" i="1" a="1"/>
  <c r="X1641" i="1" a="1"/>
  <c r="X5508" i="1" a="1"/>
  <c r="Z4997" i="1" a="1"/>
  <c r="X831" i="1" a="1"/>
  <c r="Z518" i="1" a="1"/>
  <c r="X4278" i="1" a="1"/>
  <c r="Y2517" i="1" a="1"/>
  <c r="Z5537" i="1" a="1"/>
  <c r="Z5321" i="1" a="1"/>
  <c r="V3658" i="1" a="1"/>
  <c r="W1368" i="1" a="1"/>
  <c r="Z1279" i="1" a="1"/>
  <c r="V1301" i="1" a="1"/>
  <c r="V3497" i="1" a="1"/>
  <c r="Z2457" i="1" a="1"/>
  <c r="Z2774" i="1" a="1"/>
  <c r="V4417" i="1" a="1"/>
  <c r="Z4359" i="1" a="1"/>
  <c r="W1307" i="1" a="1"/>
  <c r="X2741" i="1" a="1"/>
  <c r="V2144" i="1" a="1"/>
  <c r="V2965" i="1" a="1"/>
  <c r="W2638" i="1" a="1"/>
  <c r="Z542" i="1" a="1"/>
  <c r="Z2190" i="1" a="1"/>
  <c r="Y4466" i="1" a="1"/>
  <c r="W4225" i="1" a="1"/>
  <c r="V4112" i="1" a="1"/>
  <c r="W2068" i="1" a="1"/>
  <c r="Z1644" i="1" a="1"/>
  <c r="Y3041" i="1" a="1"/>
  <c r="V4805" i="1" a="1"/>
  <c r="V3018" i="1" a="1"/>
  <c r="W5796" i="1" a="1"/>
  <c r="V604" i="1" a="1"/>
  <c r="Y1569" i="1" a="1"/>
  <c r="Z839" i="1" a="1"/>
  <c r="X3002" i="1" a="1"/>
  <c r="X4439" i="1" a="1"/>
  <c r="W4155" i="1" a="1"/>
  <c r="V3092" i="1" a="1"/>
  <c r="W1620" i="1" a="1"/>
  <c r="W4836" i="1" a="1"/>
  <c r="Z4803" i="1" a="1"/>
  <c r="Y534" i="1" a="1"/>
  <c r="V2452" i="1" a="1"/>
  <c r="W3760" i="1" a="1"/>
  <c r="Z1608" i="1" a="1"/>
  <c r="Y4455" i="1" a="1"/>
  <c r="Z826" i="1" a="1"/>
  <c r="X1908" i="1" a="1"/>
  <c r="X4194" i="1" a="1"/>
  <c r="Y1847" i="1" a="1"/>
  <c r="Z3004" i="1" a="1"/>
  <c r="V1900" i="1" a="1"/>
  <c r="W2060" i="1" a="1"/>
  <c r="V1606" i="1" a="1"/>
  <c r="W1373" i="1" a="1"/>
  <c r="Z528" i="1" a="1"/>
  <c r="W4257" i="1" a="1"/>
  <c r="Y3186" i="1" a="1"/>
  <c r="Z1442" i="1" a="1"/>
  <c r="Z2278" i="1" a="1"/>
  <c r="W1466" i="1" a="1"/>
  <c r="Z5495" i="1" a="1"/>
  <c r="Y3001" i="1" a="1"/>
  <c r="W5490" i="1" a="1"/>
  <c r="Z4479" i="1" a="1"/>
  <c r="W2043" i="1" a="1"/>
  <c r="X1558" i="1" a="1"/>
  <c r="Y4204" i="1" a="1"/>
  <c r="W2460" i="1" a="1"/>
  <c r="X555" i="1" a="1"/>
  <c r="X2062" i="1" a="1"/>
  <c r="Y4799" i="1" a="1"/>
  <c r="V1610" i="1" a="1"/>
  <c r="V1552" i="1" a="1"/>
  <c r="W3447" i="1" a="1"/>
  <c r="Y3011" i="1" a="1"/>
  <c r="W4230" i="1" a="1"/>
  <c r="Y1522" i="1" a="1"/>
  <c r="W4110" i="1" a="1"/>
  <c r="W5579" i="1" a="1"/>
  <c r="X1456" i="1" a="1"/>
  <c r="W5767" i="1" a="1"/>
  <c r="X3012" i="1" a="1"/>
  <c r="V1484" i="1" a="1"/>
  <c r="W2184" i="1" a="1"/>
  <c r="W5707" i="1" a="1"/>
  <c r="X1849" i="1" a="1"/>
  <c r="Z2297" i="1" a="1"/>
  <c r="V2845" i="1" a="1"/>
  <c r="W5517" i="1" a="1"/>
  <c r="V3902" i="1" a="1"/>
  <c r="Z4466" i="1" a="1"/>
  <c r="W3771" i="1" a="1"/>
  <c r="Z744" i="1" a="1"/>
  <c r="X4175" i="1" a="1"/>
  <c r="X1620" i="1" a="1"/>
  <c r="Y4215" i="1" a="1"/>
  <c r="Z1416" i="1" a="1"/>
  <c r="Y5371" i="1" a="1"/>
  <c r="V5320" i="1" a="1"/>
  <c r="X3705" i="1" a="1"/>
  <c r="W652" i="1" a="1"/>
  <c r="Y808" i="1" a="1"/>
  <c r="Y3413" i="1" a="1"/>
  <c r="Z5603" i="1" a="1"/>
  <c r="Y1504" i="1" a="1"/>
  <c r="Y3888" i="1" a="1"/>
  <c r="W2505" i="1" a="1"/>
  <c r="Z4738" i="1" a="1"/>
  <c r="Y1968" i="1" a="1"/>
  <c r="Y1312" i="1" a="1"/>
  <c r="Z573" i="1" a="1"/>
  <c r="Z4737" i="1" a="1"/>
  <c r="Z1367" i="1" a="1"/>
  <c r="Z1345" i="1" a="1"/>
  <c r="X2129" i="1" a="1"/>
  <c r="Y5442" i="1" a="1"/>
  <c r="V3754" i="1" a="1"/>
  <c r="Z4151" i="1" a="1"/>
  <c r="W5901" i="1" a="1"/>
  <c r="V2058" i="1" a="1"/>
  <c r="Z5382" i="1" a="1"/>
  <c r="W2152" i="1" a="1"/>
  <c r="W2163" i="1" a="1"/>
  <c r="Y4074" i="1" a="1"/>
  <c r="Z1267" i="1" a="1"/>
  <c r="Y1299" i="1" a="1"/>
  <c r="Y2759" i="1" a="1"/>
  <c r="V3466" i="1" a="1"/>
  <c r="V3635" i="1" a="1"/>
  <c r="W3995" i="1" a="1"/>
  <c r="Y5272" i="1" a="1"/>
  <c r="V4386" i="1" a="1"/>
  <c r="V31" i="1" a="1"/>
  <c r="X5458" i="1" a="1"/>
  <c r="Z5367" i="1" a="1"/>
  <c r="X5722" i="1" a="1"/>
  <c r="V2235" i="1" a="1"/>
  <c r="Y2173" i="1" a="1"/>
  <c r="W1452" i="1" a="1"/>
  <c r="X2273" i="1" a="1"/>
  <c r="Z4259" i="1" a="1"/>
  <c r="W719" i="1" a="1"/>
  <c r="Y2980" i="1" a="1"/>
  <c r="V3425" i="1" a="1"/>
  <c r="Y678" i="1" a="1"/>
  <c r="W2530" i="1" a="1"/>
  <c r="Y672" i="1" a="1"/>
  <c r="X2252" i="1" a="1"/>
  <c r="X3519" i="1" a="1"/>
  <c r="X4153" i="1" a="1"/>
  <c r="X4487" i="1" a="1"/>
  <c r="Z5192" i="1" a="1"/>
  <c r="Z1832" i="1" a="1"/>
  <c r="V5618" i="1" a="1"/>
  <c r="X1589" i="1" a="1"/>
  <c r="X4181" i="1" a="1"/>
  <c r="V2528" i="1" a="1"/>
  <c r="W1458" i="1" a="1"/>
  <c r="Z1615" i="1" a="1"/>
  <c r="Z4488" i="1" a="1"/>
  <c r="Z620" i="1" a="1"/>
  <c r="V1576" i="1" a="1"/>
  <c r="V4221" i="1" a="1"/>
  <c r="X707" i="1" a="1"/>
  <c r="W3518" i="1" a="1"/>
  <c r="W56" i="1" a="1"/>
  <c r="Y3367" i="1" a="1"/>
  <c r="X5752" i="1" a="1"/>
  <c r="Z651" i="1" a="1"/>
  <c r="Y1542" i="1" a="1"/>
  <c r="W1486" i="1" a="1"/>
  <c r="Z771" i="1" a="1"/>
  <c r="W4253" i="1" a="1"/>
  <c r="W4300" i="1" a="1"/>
  <c r="Y748" i="1" a="1"/>
  <c r="Z4242" i="1" a="1"/>
  <c r="W711" i="1" a="1"/>
  <c r="V1489" i="1" a="1"/>
  <c r="X3643" i="1" a="1"/>
  <c r="Z1563" i="1" a="1"/>
  <c r="Z837" i="1" a="1"/>
  <c r="X5372" i="1" a="1"/>
  <c r="V2957" i="1" a="1"/>
  <c r="V4245" i="1" a="1"/>
  <c r="Y2282" i="1" a="1"/>
  <c r="W3157" i="1" a="1"/>
  <c r="Z1560" i="1" a="1"/>
  <c r="W1455" i="1" a="1"/>
  <c r="X1593" i="1" a="1"/>
  <c r="Y1506" i="1" a="1"/>
  <c r="Z4156" i="1" a="1"/>
  <c r="X695" i="1" a="1"/>
  <c r="V4233" i="1" a="1"/>
  <c r="W4830" i="1" a="1"/>
  <c r="Z1525" i="1" a="1"/>
  <c r="Z551" i="1" a="1"/>
  <c r="V2034" i="1" a="1"/>
  <c r="Y4031" i="1" a="1"/>
  <c r="W736" i="1" a="1"/>
  <c r="Y1633" i="1" a="1"/>
  <c r="X765" i="1" a="1"/>
  <c r="X2217" i="1" a="1"/>
  <c r="Z4878" i="1" a="1"/>
  <c r="Z2315" i="1" a="1"/>
  <c r="X1580" i="1" a="1"/>
  <c r="Y3481" i="1" a="1"/>
  <c r="Z773" i="1" a="1"/>
  <c r="Y3648" i="1" a="1"/>
  <c r="W4192" i="1" a="1"/>
  <c r="X4810" i="1" a="1"/>
  <c r="X3758" i="1" a="1"/>
  <c r="Y5916" i="1" a="1"/>
  <c r="Y2420" i="1" a="1"/>
  <c r="Z4424" i="1" a="1"/>
  <c r="X3518" i="1" a="1"/>
  <c r="W1677" i="1" a="1"/>
  <c r="Y5555" i="1" a="1"/>
  <c r="Z3385" i="1" a="1"/>
  <c r="V5522" i="1" a="1"/>
  <c r="Z4782" i="1" a="1"/>
  <c r="V3185" i="1" a="1"/>
  <c r="Z2299" i="1" a="1"/>
  <c r="Z1630" i="1" a="1"/>
  <c r="X478" i="1" a="1"/>
  <c r="Y2754" i="1" a="1"/>
  <c r="Z4675" i="1" a="1"/>
  <c r="Z504" i="1" a="1"/>
  <c r="Z5959" i="1" a="1"/>
  <c r="Z2931" i="1" a="1"/>
  <c r="X569" i="1" a="1"/>
  <c r="X5411" i="1" a="1"/>
  <c r="Y4347" i="1" a="1"/>
  <c r="Z2758" i="1" a="1"/>
  <c r="V5340" i="1" a="1"/>
  <c r="V603" i="1" a="1"/>
  <c r="W579" i="1" a="1"/>
  <c r="Z561" i="1" a="1"/>
  <c r="V5402" i="1" a="1"/>
  <c r="X1383" i="1" a="1"/>
  <c r="X562" i="1" a="1"/>
  <c r="V4380" i="1" a="1"/>
  <c r="V5393" i="1" a="1"/>
  <c r="Z2941" i="1" a="1"/>
  <c r="W1389" i="1" a="1"/>
  <c r="X3755" i="1" a="1"/>
  <c r="Y5461" i="1" a="1"/>
  <c r="X3689" i="1" a="1"/>
  <c r="X1968" i="1" a="1"/>
  <c r="W2031" i="1" a="1"/>
  <c r="W5226" i="1" a="1"/>
  <c r="X5477" i="1" a="1"/>
  <c r="X1345" i="1" a="1"/>
  <c r="V4393" i="1" a="1"/>
  <c r="V5477" i="1" a="1"/>
  <c r="W2332" i="1" a="1"/>
  <c r="V1895" i="1" a="1"/>
  <c r="X2410" i="1" a="1"/>
  <c r="Y4150" i="1" a="1"/>
  <c r="Y3656" i="1" a="1"/>
  <c r="V2259" i="1" a="1"/>
  <c r="X1553" i="1" a="1"/>
  <c r="W2527" i="1" a="1"/>
  <c r="W802" i="1" a="1"/>
  <c r="W696" i="1" a="1"/>
  <c r="V4052" i="1" a="1"/>
  <c r="W1907" i="1" a="1"/>
  <c r="X4185" i="1" a="1"/>
  <c r="W5559" i="1" a="1"/>
  <c r="V4700" i="1" a="1"/>
  <c r="X5915" i="1" a="1"/>
  <c r="V3762" i="1" a="1"/>
  <c r="Y1485" i="1" a="1"/>
  <c r="Z4246" i="1" a="1"/>
  <c r="X3716" i="1" a="1"/>
  <c r="X4204" i="1" a="1"/>
  <c r="Z2309" i="1" a="1"/>
  <c r="W4248" i="1" a="1"/>
  <c r="V5760" i="1" a="1"/>
  <c r="X5546" i="1" a="1"/>
  <c r="Z4121" i="1" a="1"/>
  <c r="Z1920" i="1" a="1"/>
  <c r="Y4785" i="1" a="1"/>
  <c r="V781" i="1" a="1"/>
  <c r="X3754" i="1" a="1"/>
  <c r="Y4034" i="1" a="1"/>
  <c r="W4224" i="1" a="1"/>
  <c r="V4817" i="1" a="1"/>
  <c r="Z1873" i="1" a="1"/>
  <c r="W4832" i="1" a="1"/>
  <c r="Y2785" i="1" a="1"/>
  <c r="X1671" i="1" a="1"/>
  <c r="V761" i="1" a="1"/>
  <c r="Z3772" i="1" a="1"/>
  <c r="Y746" i="1" a="1"/>
  <c r="V3760" i="1" a="1"/>
  <c r="Z704" i="1" a="1"/>
  <c r="W5524" i="1" a="1"/>
  <c r="V5576" i="1" a="1"/>
  <c r="V4762" i="1" a="1"/>
  <c r="Y3744" i="1" a="1"/>
  <c r="V1864" i="1" a="1"/>
  <c r="V728" i="1" a="1"/>
  <c r="Y4257" i="1" a="1"/>
  <c r="W1583" i="1" a="1"/>
  <c r="Y4203" i="1" a="1"/>
  <c r="Z57" i="1" a="1"/>
  <c r="V718" i="1" a="1"/>
  <c r="W4190" i="1" a="1"/>
  <c r="Y5495" i="1" a="1"/>
  <c r="X676" i="1" a="1"/>
  <c r="W4281" i="1" a="1"/>
  <c r="W735" i="1" a="1"/>
  <c r="X2171" i="1" a="1"/>
  <c r="W4026" i="1" a="1"/>
  <c r="V4412" i="1" a="1"/>
  <c r="Y2533" i="1" a="1"/>
  <c r="X820" i="1" a="1"/>
  <c r="Z5548" i="1" a="1"/>
  <c r="Z2213" i="1" a="1"/>
  <c r="W4476" i="1" a="1"/>
  <c r="W2238" i="1" a="1"/>
  <c r="X2511" i="1" a="1"/>
  <c r="V5498" i="1" a="1"/>
  <c r="V5603" i="1" a="1"/>
  <c r="V1524" i="1" a="1"/>
  <c r="Y4253" i="1" a="1"/>
  <c r="X671" i="1" a="1"/>
  <c r="V650" i="1" a="1"/>
  <c r="W5465" i="1" a="1"/>
  <c r="Y2460" i="1" a="1"/>
  <c r="W1404" i="1" a="1"/>
  <c r="Z4830" i="1" a="1"/>
  <c r="Z4868" i="1" a="1"/>
  <c r="W5622" i="1" a="1"/>
  <c r="X2196" i="1" a="1"/>
  <c r="X1489" i="1" a="1"/>
  <c r="Z4177" i="1" a="1"/>
  <c r="Z696" i="1" a="1"/>
  <c r="W4808" i="1" a="1"/>
  <c r="Z2628" i="1" a="1"/>
  <c r="W746" i="1" a="1"/>
  <c r="Z3402" i="1" a="1"/>
  <c r="V5451" i="1" a="1"/>
  <c r="X2438" i="1" a="1"/>
  <c r="W1431" i="1" a="1"/>
  <c r="V1861" i="1" a="1"/>
  <c r="Z4085" i="1" a="1"/>
  <c r="V484" i="1" a="1"/>
  <c r="W2175" i="1" a="1"/>
  <c r="Z5399" i="1" a="1"/>
  <c r="V4915" i="1" a="1"/>
  <c r="Y112" i="1" a="1"/>
  <c r="X3960" i="1" a="1"/>
  <c r="Y5298" i="1" a="1"/>
  <c r="X3627" i="1" a="1"/>
  <c r="W3872" i="1" a="1"/>
  <c r="Y498" i="1" a="1"/>
  <c r="Y510" i="1" a="1"/>
  <c r="Y115" i="1" a="1"/>
  <c r="V3119" i="1" a="1"/>
  <c r="X2072" i="1" a="1"/>
  <c r="X5713" i="1" a="1"/>
  <c r="V1305" i="1" a="1"/>
  <c r="X1158" i="1" a="1"/>
  <c r="V4734" i="1" a="1"/>
  <c r="Z2060" i="1" a="1"/>
  <c r="V2733" i="1" a="1"/>
  <c r="Z5933" i="1" a="1"/>
  <c r="X1348" i="1" a="1"/>
  <c r="W1278" i="1" a="1"/>
  <c r="Y2165" i="1" a="1"/>
  <c r="Z1302" i="1" a="1"/>
  <c r="W3284" i="1" a="1"/>
  <c r="Y2921" i="1" a="1"/>
  <c r="Z2208" i="1" a="1"/>
  <c r="W4736" i="1" a="1"/>
  <c r="W4402" i="1" a="1"/>
  <c r="V3398" i="1" a="1"/>
  <c r="Z1597" i="1" a="1"/>
  <c r="X1892" i="1" a="1"/>
  <c r="Z4848" i="1" a="1"/>
  <c r="Y2979" i="1" a="1"/>
  <c r="V1609" i="1" a="1"/>
  <c r="Z5529" i="1" a="1"/>
  <c r="W4170" i="1" a="1"/>
  <c r="X1562" i="1" a="1"/>
  <c r="W4161" i="1" a="1"/>
  <c r="Y2299" i="1" a="1"/>
  <c r="V4838" i="1" a="1"/>
  <c r="Z5384" i="1" a="1"/>
  <c r="X4741" i="1" a="1"/>
  <c r="Z2238" i="1" a="1"/>
  <c r="X675" i="1" a="1"/>
  <c r="Z5551" i="1" a="1"/>
  <c r="V2280" i="1" a="1"/>
  <c r="X3110" i="1" a="1"/>
  <c r="X3425" i="1" a="1"/>
  <c r="V2222" i="1" a="1"/>
  <c r="V712" i="1" a="1"/>
  <c r="X4097" i="1" a="1"/>
  <c r="W3485" i="1" a="1"/>
  <c r="X1461" i="1" a="1"/>
  <c r="W3024" i="1" a="1"/>
  <c r="Z3423" i="1" a="1"/>
  <c r="W2435" i="1" a="1"/>
  <c r="Y3139" i="1" a="1"/>
  <c r="W4116" i="1" a="1"/>
  <c r="V1469" i="1" a="1"/>
  <c r="X4491" i="1" a="1"/>
  <c r="Y2411" i="1" a="1"/>
  <c r="X1577" i="1" a="1"/>
  <c r="W2799" i="1" a="1"/>
  <c r="Y4114" i="1" a="1"/>
  <c r="Z685" i="1" a="1"/>
  <c r="X4163" i="1" a="1"/>
  <c r="Z782" i="1" a="1"/>
  <c r="Z4257" i="1" a="1"/>
  <c r="Y1427" i="1" a="1"/>
  <c r="V2812" i="1" a="1"/>
  <c r="V2450" i="1" a="1"/>
  <c r="Y522" i="1" a="1"/>
  <c r="Y4048" i="1" a="1"/>
  <c r="X726" i="1" a="1"/>
  <c r="V52" i="1" a="1"/>
  <c r="W2786" i="1" a="1"/>
  <c r="Y5533" i="1" a="1"/>
  <c r="W3431" i="1" a="1"/>
  <c r="Z3890" i="1" a="1"/>
  <c r="Z4492" i="1" a="1"/>
  <c r="W2314" i="1" a="1"/>
  <c r="V5536" i="1" a="1"/>
  <c r="Y646" i="1" a="1"/>
  <c r="W3726" i="1" a="1"/>
  <c r="Y5515" i="1" a="1"/>
  <c r="V3259" i="1" a="1"/>
  <c r="Z35" i="1" a="1"/>
  <c r="V4087" i="1" a="1"/>
  <c r="Y2994" i="1" a="1"/>
  <c r="Y1468" i="1" a="1"/>
  <c r="V1517" i="1" a="1"/>
  <c r="X4142" i="1" a="1"/>
  <c r="Z2284" i="1" a="1"/>
  <c r="Z664" i="1" a="1"/>
  <c r="Y1589" i="1" a="1"/>
  <c r="Y42" i="1" a="1"/>
  <c r="Z1844" i="1" a="1"/>
  <c r="W1558" i="1" a="1"/>
  <c r="X2234" i="1" a="1"/>
  <c r="X4861" i="1" a="1"/>
  <c r="Y3127" i="1" a="1"/>
  <c r="V4312" i="1" a="1"/>
  <c r="V1553" i="1" a="1"/>
  <c r="X2861" i="1" a="1"/>
  <c r="Z4240" i="1" a="1"/>
  <c r="W2457" i="1" a="1"/>
  <c r="V1551" i="1" a="1"/>
  <c r="W4164" i="1" a="1"/>
  <c r="V1852" i="1" a="1"/>
  <c r="V1507" i="1" a="1"/>
  <c r="X3003" i="1" a="1"/>
  <c r="Y3393" i="1" a="1"/>
  <c r="W2981" i="1" a="1"/>
  <c r="V1415" i="1" a="1"/>
  <c r="Z2534" i="1" a="1"/>
  <c r="V1905" i="1" a="1"/>
  <c r="Z1602" i="1" a="1"/>
  <c r="X1427" i="1" a="1"/>
  <c r="W114" i="1" a="1"/>
  <c r="Z4786" i="1" a="1"/>
  <c r="W1500" i="1" a="1"/>
  <c r="V1898" i="1" a="1"/>
  <c r="X739" i="1" a="1"/>
  <c r="W4154" i="1" a="1"/>
  <c r="X732" i="1" a="1"/>
  <c r="Y3651" i="1" a="1"/>
  <c r="W70" i="1" a="1"/>
  <c r="X698" i="1" a="1"/>
  <c r="Y624" i="1" a="1"/>
  <c r="V1593" i="1" a="1"/>
  <c r="Z5756" i="1" a="1"/>
  <c r="X1568" i="1" a="1"/>
  <c r="U3778" i="1"/>
  <c r="U3408" i="1"/>
  <c r="U4333" i="1"/>
  <c r="U1535" i="1"/>
  <c r="U3613" i="1"/>
  <c r="W5597" i="1" a="1"/>
  <c r="U5465" i="1"/>
  <c r="U3058" i="1"/>
  <c r="U3746" i="1"/>
  <c r="U5015" i="1"/>
  <c r="U3756" i="1"/>
  <c r="U3681" i="1"/>
  <c r="X1669" i="1" a="1"/>
  <c r="W1921" i="1" a="1"/>
  <c r="X764" i="1" a="1"/>
  <c r="Y5556" i="1" a="1"/>
  <c r="U5383" i="1"/>
  <c r="Z845" i="1" a="1"/>
  <c r="U4108" i="1"/>
  <c r="U3791" i="1"/>
  <c r="U4831" i="1"/>
  <c r="U5334" i="1"/>
  <c r="T924" i="1" a="1"/>
  <c r="U5285" i="1"/>
  <c r="Y785" i="1" a="1"/>
  <c r="U2153" i="1"/>
  <c r="X4864" i="1" a="1"/>
  <c r="U1421" i="1"/>
  <c r="Z2844" i="1" a="1"/>
  <c r="Z726" i="1" a="1"/>
  <c r="Y809" i="1" a="1"/>
  <c r="U4393" i="1"/>
  <c r="U5666" i="1"/>
  <c r="U3410" i="1"/>
  <c r="U2910" i="1"/>
  <c r="X4504" i="1" a="1"/>
  <c r="U2935" i="1"/>
  <c r="Z4308" i="1" a="1"/>
  <c r="U1837" i="1"/>
  <c r="Y2311" i="1" a="1"/>
  <c r="U5734" i="1"/>
  <c r="U2479" i="1"/>
  <c r="U2270" i="1"/>
  <c r="U1120" i="1"/>
  <c r="V4924" i="1" a="1"/>
  <c r="Y5505" i="1" a="1"/>
  <c r="X3665" i="1" a="1"/>
  <c r="U4386" i="1"/>
  <c r="U5090" i="1"/>
  <c r="U4143" i="1"/>
  <c r="U4607" i="1"/>
  <c r="Z816" i="1" a="1"/>
  <c r="U3497" i="1"/>
  <c r="W3669" i="1" a="1"/>
  <c r="U546" i="1"/>
  <c r="Z3129" i="1" a="1"/>
  <c r="U1854" i="1"/>
  <c r="U2674" i="1"/>
  <c r="V4062" i="1" a="1"/>
  <c r="Z2834" i="1" a="1"/>
  <c r="U81" i="1"/>
  <c r="U2974" i="1"/>
  <c r="U1057" i="1"/>
  <c r="U1603" i="1"/>
  <c r="U1315" i="1"/>
  <c r="W1655" i="1" a="1"/>
  <c r="U2056" i="1"/>
  <c r="U5861" i="1"/>
  <c r="U2978" i="1"/>
  <c r="U2351" i="1"/>
  <c r="U1469" i="1"/>
  <c r="U3558" i="1"/>
  <c r="Z46" i="1" a="1"/>
  <c r="U5350" i="1"/>
  <c r="V4154" i="1" a="1"/>
  <c r="W4996" i="1" a="1"/>
  <c r="U5684" i="1"/>
  <c r="U48" i="1"/>
  <c r="U5428" i="1"/>
  <c r="W1718" i="1" a="1"/>
  <c r="U2759" i="1"/>
  <c r="U3236" i="1"/>
  <c r="U1479" i="1"/>
  <c r="U3308" i="1"/>
  <c r="U4444" i="1"/>
  <c r="U4575" i="1"/>
  <c r="U3718" i="1"/>
  <c r="U4729" i="1"/>
  <c r="W844" i="1" a="1"/>
  <c r="V697" i="1" a="1"/>
  <c r="Z5591" i="1" a="1"/>
  <c r="U1312" i="1"/>
  <c r="W4309" i="1" a="1"/>
  <c r="U541" i="1"/>
  <c r="U3227" i="1"/>
  <c r="U4207" i="1"/>
  <c r="W4195" i="1" a="1"/>
  <c r="W3178" i="1" a="1"/>
  <c r="W4279" i="1" a="1"/>
  <c r="X3413" i="1" a="1"/>
  <c r="W1565" i="1" a="1"/>
  <c r="W4387" i="1" a="1"/>
  <c r="Y749" i="1" a="1"/>
  <c r="Y3415" i="1" a="1"/>
  <c r="Z695" i="1" a="1"/>
  <c r="X4478" i="1" a="1"/>
  <c r="V1512" i="1" a="1"/>
  <c r="W4158" i="1" a="1"/>
  <c r="Y2529" i="1" a="1"/>
  <c r="X662" i="1" a="1"/>
  <c r="W2271" i="1" a="1"/>
  <c r="W2294" i="1" a="1"/>
  <c r="V5569" i="1" a="1"/>
  <c r="V1264" i="1" a="1"/>
  <c r="V2200" i="1" a="1"/>
  <c r="Z1882" i="1" a="1"/>
  <c r="W743" i="1" a="1"/>
  <c r="Z2513" i="1" a="1"/>
  <c r="X4490" i="1" a="1"/>
  <c r="Z4220" i="1" a="1"/>
  <c r="V1632" i="1" a="1"/>
  <c r="W1530" i="1" a="1"/>
  <c r="X1902" i="1" a="1"/>
  <c r="Z1915" i="1" a="1"/>
  <c r="Y3405" i="1" a="1"/>
  <c r="V2806" i="1" a="1"/>
  <c r="Y4282" i="1" a="1"/>
  <c r="Y2801" i="1" a="1"/>
  <c r="U77" i="1"/>
  <c r="U1573" i="1"/>
  <c r="U3968" i="1"/>
  <c r="X5000" i="1" a="1"/>
  <c r="U5751" i="1"/>
  <c r="U1735" i="1"/>
  <c r="U4404" i="1"/>
  <c r="U235" i="1"/>
  <c r="U670" i="1"/>
  <c r="U185" i="1"/>
  <c r="U2850" i="1"/>
  <c r="U4955" i="1"/>
  <c r="Y4301" i="1" a="1"/>
  <c r="Y3013" i="1" a="1"/>
  <c r="Z3411" i="1" a="1"/>
  <c r="V5594" i="1" a="1"/>
  <c r="U1995" i="1"/>
  <c r="U199" i="1"/>
  <c r="U664" i="1"/>
  <c r="U5148" i="1"/>
  <c r="W4483" i="1" a="1"/>
  <c r="U2458" i="1"/>
  <c r="Z4502" i="1" a="1"/>
  <c r="U1416" i="1"/>
  <c r="Z4291" i="1" a="1"/>
  <c r="U1329" i="1"/>
  <c r="U156" i="1"/>
  <c r="U652" i="1"/>
  <c r="Z4096" i="1" a="1"/>
  <c r="W1616" i="1" a="1"/>
  <c r="U2481" i="1"/>
  <c r="U4126" i="1"/>
  <c r="U5886" i="1"/>
  <c r="U751" i="1"/>
  <c r="U3603" i="1"/>
  <c r="W1673" i="1" a="1"/>
  <c r="U2760" i="1"/>
  <c r="X3528" i="1" a="1"/>
  <c r="U3281" i="1"/>
  <c r="U5041" i="1"/>
  <c r="U4422" i="1"/>
  <c r="U5067" i="1"/>
  <c r="U4802" i="1"/>
  <c r="U2939" i="1"/>
  <c r="V3739" i="1" a="1"/>
  <c r="Y681" i="1" a="1"/>
  <c r="U165" i="1"/>
  <c r="U1852" i="1"/>
  <c r="U3938" i="1"/>
  <c r="U2854" i="1"/>
  <c r="U5208" i="1"/>
  <c r="X842" i="1" a="1"/>
  <c r="U4034" i="1"/>
  <c r="V1693" i="1" a="1"/>
  <c r="U4398" i="1"/>
  <c r="U4544" i="1"/>
  <c r="U2275" i="1"/>
  <c r="U2607" i="1"/>
  <c r="W4264" i="1" a="1"/>
  <c r="X4245" i="1" a="1"/>
  <c r="U1003" i="1"/>
  <c r="U5001" i="1"/>
  <c r="U4621" i="1"/>
  <c r="V5565" i="1" a="1"/>
  <c r="U5430" i="1"/>
  <c r="U89" i="1"/>
  <c r="U4165" i="1"/>
  <c r="U2100" i="1"/>
  <c r="U4418" i="1"/>
  <c r="U5679" i="1"/>
  <c r="U4283" i="1"/>
  <c r="U4343" i="1"/>
  <c r="Z1694" i="1" a="1"/>
  <c r="U3989" i="1"/>
  <c r="Z1871" i="1" a="1"/>
  <c r="V4925" i="1" a="1"/>
  <c r="U384" i="1"/>
  <c r="V820" i="1" a="1"/>
  <c r="U3465" i="1"/>
  <c r="U3064" i="1"/>
  <c r="U4052" i="1"/>
  <c r="U4895" i="1"/>
  <c r="U2387" i="1"/>
  <c r="U4581" i="1"/>
  <c r="U1528" i="1"/>
  <c r="U409" i="1"/>
  <c r="X1629" i="1" a="1"/>
  <c r="U2418" i="1"/>
  <c r="V780" i="1" a="1"/>
  <c r="V1536" i="1" a="1"/>
  <c r="X2866" i="1" a="1"/>
  <c r="U517" i="1"/>
  <c r="U160" i="1"/>
  <c r="V3850" i="1" a="1"/>
  <c r="X3416" i="1" a="1"/>
  <c r="W3511" i="1" a="1"/>
  <c r="X2791" i="1" a="1"/>
  <c r="Z4395" i="1" a="1"/>
  <c r="X1282" i="1" a="1"/>
  <c r="W1461" i="1" a="1"/>
  <c r="Z2222" i="1" a="1"/>
  <c r="V3027" i="1" a="1"/>
  <c r="Z1582" i="1" a="1"/>
  <c r="Y1906" i="1" a="1"/>
  <c r="X5001" i="1" a="1"/>
  <c r="Z4258" i="1" a="1"/>
  <c r="X1704" i="1" a="1"/>
  <c r="V5510" i="1" a="1"/>
  <c r="Z3900" i="1" a="1"/>
  <c r="X1515" i="1" a="1"/>
  <c r="V577" i="1" a="1"/>
  <c r="X2957" i="1" a="1"/>
  <c r="X1840" i="1" a="1"/>
  <c r="V2803" i="1" a="1"/>
  <c r="V4401" i="1" a="1"/>
  <c r="X4442" i="1" a="1"/>
  <c r="V2257" i="1" a="1"/>
  <c r="X2282" i="1" a="1"/>
  <c r="Z4100" i="1" a="1"/>
  <c r="X5578" i="1" a="1"/>
  <c r="Z3711" i="1" a="1"/>
  <c r="V1670" i="1" a="1"/>
  <c r="W4999" i="1" a="1"/>
  <c r="W2306" i="1" a="1"/>
  <c r="X4451" i="1" a="1"/>
  <c r="V4864" i="1" a="1"/>
  <c r="U5896" i="1"/>
  <c r="U1033" i="1"/>
  <c r="U4057" i="1"/>
  <c r="U3359" i="1"/>
  <c r="Y2847" i="1" a="1"/>
  <c r="U1971" i="1"/>
  <c r="X5779" i="1" a="1"/>
  <c r="U4025" i="1"/>
  <c r="V2867" i="1" a="1"/>
  <c r="U2224" i="1"/>
  <c r="U3275" i="1"/>
  <c r="U5476" i="1"/>
  <c r="U3573" i="1"/>
  <c r="W123" i="1" a="1"/>
  <c r="X1616" i="1" a="1"/>
  <c r="U5795" i="1"/>
  <c r="Y2857" i="1" a="1"/>
  <c r="U3463" i="1"/>
  <c r="U181" i="1"/>
  <c r="U4071" i="1"/>
  <c r="U3354" i="1"/>
  <c r="U812" i="1"/>
  <c r="U2723" i="1"/>
  <c r="U1606" i="1"/>
  <c r="U1182" i="1"/>
  <c r="Y4857" i="1" a="1"/>
  <c r="U2492" i="1"/>
  <c r="X2265" i="1" a="1"/>
  <c r="Z708" i="1" a="1"/>
  <c r="W3448" i="1" a="1"/>
  <c r="U5316" i="1"/>
  <c r="Z1648" i="1" a="1"/>
  <c r="U1393" i="1"/>
  <c r="U4552" i="1"/>
  <c r="U1558" i="1"/>
  <c r="U3498" i="1"/>
  <c r="T5861" i="1" a="1"/>
  <c r="U4020" i="1"/>
  <c r="T990" i="1" a="1"/>
  <c r="U2490" i="1"/>
  <c r="Y1650" i="1" a="1"/>
  <c r="U2232" i="1"/>
  <c r="U2675" i="1"/>
  <c r="W3402" i="1" a="1"/>
  <c r="Y753" i="1" a="1"/>
  <c r="Y3265" i="1" a="1"/>
  <c r="U3608" i="1"/>
  <c r="Z1684" i="1" a="1"/>
  <c r="U2419" i="1"/>
  <c r="U1014" i="1"/>
  <c r="U4864" i="1"/>
  <c r="U879" i="1"/>
  <c r="T5054" i="1" a="1"/>
  <c r="U2500" i="1"/>
  <c r="Z52" i="1" a="1"/>
  <c r="U1252" i="1"/>
  <c r="X2859" i="1" a="1"/>
  <c r="Y4489" i="1" a="1"/>
  <c r="V1515" i="1" a="1"/>
  <c r="Y1702" i="1" a="1"/>
  <c r="U3491" i="1"/>
  <c r="U5643" i="1"/>
  <c r="U1875" i="1"/>
  <c r="U1093" i="1"/>
  <c r="W1671" i="1" a="1"/>
  <c r="U1990" i="1"/>
  <c r="V5570" i="1" a="1"/>
  <c r="U5451" i="1"/>
  <c r="W3444" i="1" a="1"/>
  <c r="U2440" i="1"/>
  <c r="U5635" i="1"/>
  <c r="U3101" i="1"/>
  <c r="U4907" i="1"/>
  <c r="Y1418" i="1" a="1"/>
  <c r="V5504" i="1" a="1"/>
  <c r="U1742" i="1"/>
  <c r="U4260" i="1"/>
  <c r="U3356" i="1"/>
  <c r="U3646" i="1"/>
  <c r="U5253" i="1"/>
  <c r="V5596" i="1" a="1"/>
  <c r="U4771" i="1"/>
  <c r="U5809" i="1"/>
  <c r="U1504" i="1"/>
  <c r="U5627" i="1"/>
  <c r="V3712" i="1" a="1"/>
  <c r="Z756" i="1" a="1"/>
  <c r="X1649" i="1" a="1"/>
  <c r="V1878" i="1" a="1"/>
  <c r="X3255" i="1" a="1"/>
  <c r="W3475" i="1" a="1"/>
  <c r="Y4992" i="1" a="1"/>
  <c r="Y1577" i="1" a="1"/>
  <c r="Y1451" i="1" a="1"/>
  <c r="Z74" i="1" a="1"/>
  <c r="Y4808" i="1" a="1"/>
  <c r="X4274" i="1" a="1"/>
  <c r="Z4817" i="1" a="1"/>
  <c r="Z4143" i="1" a="1"/>
  <c r="W3011" i="1" a="1"/>
  <c r="W1590" i="1" a="1"/>
  <c r="W3383" i="1" a="1"/>
  <c r="X3364" i="1" a="1"/>
  <c r="Z1420" i="1" a="1"/>
  <c r="V2782" i="1" a="1"/>
  <c r="X1585" i="1" a="1"/>
  <c r="X4196" i="1" a="1"/>
  <c r="Z5004" i="1" a="1"/>
  <c r="X3185" i="1" a="1"/>
  <c r="W1841" i="1" a="1"/>
  <c r="Z4821" i="1" a="1"/>
  <c r="Z1855" i="1" a="1"/>
  <c r="V2325" i="1" a="1"/>
  <c r="Z4189" i="1" a="1"/>
  <c r="X4466" i="1" a="1"/>
  <c r="W677" i="1" a="1"/>
  <c r="Y779" i="1" a="1"/>
  <c r="U1181" i="1"/>
  <c r="W1657" i="1" a="1"/>
  <c r="U5260" i="1"/>
  <c r="V1653" i="1" a="1"/>
  <c r="U2048" i="1"/>
  <c r="U280" i="1"/>
  <c r="U1921" i="1"/>
  <c r="U3209" i="1"/>
  <c r="U1659" i="1"/>
  <c r="U3829" i="1"/>
  <c r="U755" i="1"/>
  <c r="U4359" i="1"/>
  <c r="U1953" i="1"/>
  <c r="X4860" i="1" a="1"/>
  <c r="V5530" i="1" a="1"/>
  <c r="W1716" i="1" a="1"/>
  <c r="U1902" i="1"/>
  <c r="U2707" i="1"/>
  <c r="U2839" i="1"/>
  <c r="U5205" i="1"/>
  <c r="X3041" i="1" a="1"/>
  <c r="U2768" i="1"/>
  <c r="X4309" i="1" a="1"/>
  <c r="U3742" i="1"/>
  <c r="U5840" i="1"/>
  <c r="U4109" i="1"/>
  <c r="U5085" i="1"/>
  <c r="U5542" i="1"/>
  <c r="V1465" i="1" a="1"/>
  <c r="Z2294" i="1" a="1"/>
  <c r="U242" i="1"/>
  <c r="U1418" i="1"/>
  <c r="U10" i="1"/>
  <c r="Y796" i="1" a="1"/>
  <c r="U1384" i="1"/>
  <c r="U993" i="1"/>
  <c r="U4240" i="1"/>
  <c r="U955" i="1"/>
  <c r="U653" i="1"/>
  <c r="U1085" i="1"/>
  <c r="U4255" i="1"/>
  <c r="U5605" i="1"/>
  <c r="Y839" i="1" a="1"/>
  <c r="U108" i="1"/>
  <c r="Y3763" i="1" a="1"/>
  <c r="V1548" i="1" a="1"/>
  <c r="U1087" i="1"/>
  <c r="U4275" i="1"/>
  <c r="U883" i="1"/>
  <c r="W3903" i="1" a="1"/>
  <c r="U464" i="1"/>
  <c r="U154" i="1"/>
  <c r="U2217" i="1"/>
  <c r="U2355" i="1"/>
  <c r="U1431" i="1"/>
  <c r="U2372" i="1"/>
  <c r="U2302" i="1"/>
  <c r="U4296" i="1"/>
  <c r="V656" i="1" a="1"/>
  <c r="W3720" i="1" a="1"/>
  <c r="U3954" i="1"/>
  <c r="U3034" i="1"/>
  <c r="U4682" i="1"/>
  <c r="V4865" i="1" a="1"/>
  <c r="U2744" i="1"/>
  <c r="U306" i="1"/>
  <c r="U4476" i="1"/>
  <c r="U1071" i="1"/>
  <c r="U691" i="1"/>
  <c r="U3588" i="1"/>
  <c r="U3269" i="1"/>
  <c r="U5398" i="1"/>
  <c r="W5598" i="1" a="1"/>
  <c r="U5771" i="1"/>
  <c r="Z1567" i="1" a="1"/>
  <c r="W1645" i="1" a="1"/>
  <c r="U4672" i="1"/>
  <c r="V1641" i="1" a="1"/>
  <c r="U3394" i="1"/>
  <c r="U5843" i="1"/>
  <c r="U3479" i="1"/>
  <c r="U399" i="1"/>
  <c r="T936" i="1" a="1"/>
  <c r="U5278" i="1"/>
  <c r="T5790" i="1" a="1"/>
  <c r="W4429" i="1" a="1"/>
  <c r="Z5612" i="1" a="1"/>
  <c r="W4820" i="1" a="1"/>
  <c r="X5765" i="1" a="1"/>
  <c r="Z4991" i="1" a="1"/>
  <c r="V3742" i="1" a="1"/>
  <c r="Z1537" i="1" a="1"/>
  <c r="W1454" i="1" a="1"/>
  <c r="Z646" i="1" a="1"/>
  <c r="Y4486" i="1" a="1"/>
  <c r="V5509" i="1" a="1"/>
  <c r="V4080" i="1" a="1"/>
  <c r="W4804" i="1" a="1"/>
  <c r="V1875" i="1" a="1"/>
  <c r="Y2518" i="1" a="1"/>
  <c r="X734" i="1" a="1"/>
  <c r="X798" i="1" a="1"/>
  <c r="Y4723" i="1" a="1"/>
  <c r="W4781" i="1" a="1"/>
  <c r="X2515" i="1" a="1"/>
  <c r="Z4825" i="1" a="1"/>
  <c r="Z650" i="1" a="1"/>
  <c r="X2792" i="1" a="1"/>
  <c r="Z4142" i="1" a="1"/>
  <c r="Y5545" i="1" a="1"/>
  <c r="W4998" i="1" a="1"/>
  <c r="V2206" i="1" a="1"/>
  <c r="X1566" i="1" a="1"/>
  <c r="X2262" i="1" a="1"/>
  <c r="Z3719" i="1" a="1"/>
  <c r="X657" i="1" a="1"/>
  <c r="W713" i="1" a="1"/>
  <c r="U220" i="1"/>
  <c r="U1506" i="1"/>
  <c r="U5122" i="1"/>
  <c r="Z3428" i="1" a="1"/>
  <c r="U2167" i="1"/>
  <c r="U218" i="1"/>
  <c r="U40" i="1"/>
  <c r="U148" i="1"/>
  <c r="U4135" i="1"/>
  <c r="U1074" i="1"/>
  <c r="U1464" i="1"/>
  <c r="U2551" i="1"/>
  <c r="X2865" i="1" a="1"/>
  <c r="Y2536" i="1" a="1"/>
  <c r="W5499" i="1" a="1"/>
  <c r="Y1671" i="1" a="1"/>
  <c r="U4979" i="1"/>
  <c r="U127" i="1"/>
  <c r="U2822" i="1"/>
  <c r="U5835" i="1"/>
  <c r="U4919" i="1"/>
  <c r="U1332" i="1"/>
  <c r="Z787" i="1" a="1"/>
  <c r="U1930" i="1"/>
  <c r="W828" i="1" a="1"/>
  <c r="U1371" i="1"/>
  <c r="U960" i="1"/>
  <c r="U1869" i="1"/>
  <c r="Y2306" i="1" a="1"/>
  <c r="W1503" i="1" a="1"/>
  <c r="Y3667" i="1" a="1"/>
  <c r="U2010" i="1"/>
  <c r="U3546" i="1"/>
  <c r="U2864" i="1"/>
  <c r="U3962" i="1"/>
  <c r="X3115" i="1" a="1"/>
  <c r="U5441" i="1"/>
  <c r="X827" i="1" a="1"/>
  <c r="U5725" i="1"/>
  <c r="X4851" i="1" a="1"/>
  <c r="U1414" i="1"/>
  <c r="U2703" i="1"/>
  <c r="U674" i="1"/>
  <c r="U4295" i="1"/>
  <c r="X1615" i="1" a="1"/>
  <c r="X4801" i="1" a="1"/>
  <c r="Y5586" i="1" a="1"/>
  <c r="U5922" i="1"/>
  <c r="X546" i="1" a="1"/>
  <c r="W1437" i="1" a="1"/>
  <c r="W1398" i="1" a="1"/>
  <c r="X3267" i="1" a="1"/>
  <c r="Y1902" i="1" a="1"/>
  <c r="W2386" i="1" a="1"/>
  <c r="Z859" i="1" a="1"/>
  <c r="X3647" i="1" a="1"/>
  <c r="V2224" i="1" a="1"/>
  <c r="Y1477" i="1" a="1"/>
  <c r="Y1280" i="1" a="1"/>
  <c r="Y2787" i="1" a="1"/>
  <c r="Z5413" i="1" a="1"/>
  <c r="Z576" i="1" a="1"/>
  <c r="W4388" i="1" a="1"/>
  <c r="Y4652" i="1" a="1"/>
  <c r="Z2333" i="1" a="1"/>
  <c r="V3863" i="1" a="1"/>
  <c r="Z3473" i="1" a="1"/>
  <c r="V1309" i="1" a="1"/>
  <c r="X5715" i="1" a="1"/>
  <c r="Y538" i="1" a="1"/>
  <c r="W2174" i="1" a="1"/>
  <c r="Z3709" i="1" a="1"/>
  <c r="X4401" i="1" a="1"/>
  <c r="V1331" i="1" a="1"/>
  <c r="X3122" i="1" a="1"/>
  <c r="Y4815" i="1" a="1"/>
  <c r="V4452" i="1" a="1"/>
  <c r="W4097" i="1" a="1"/>
  <c r="X4199" i="1" a="1"/>
  <c r="Z1891" i="1" a="1"/>
  <c r="V3266" i="1" a="1"/>
  <c r="X4989" i="1" a="1"/>
  <c r="Z4448" i="1" a="1"/>
  <c r="Y5928" i="1" a="1"/>
  <c r="X612" i="1" a="1"/>
  <c r="V4992" i="1" a="1"/>
  <c r="Y4196" i="1" a="1"/>
  <c r="V5777" i="1" a="1"/>
  <c r="W694" i="1" a="1"/>
  <c r="X3007" i="1" a="1"/>
  <c r="Z2240" i="1" a="1"/>
  <c r="W5564" i="1" a="1"/>
  <c r="Y2797" i="1" a="1"/>
  <c r="V5556" i="1" a="1"/>
  <c r="V592" i="1" a="1"/>
  <c r="Z5803" i="1" a="1"/>
  <c r="W2980" i="1" a="1"/>
  <c r="Y5521" i="1" a="1"/>
  <c r="Y780" i="1" a="1"/>
  <c r="Y4062" i="1" a="1"/>
  <c r="V4279" i="1" a="1"/>
  <c r="V3479" i="1" a="1"/>
  <c r="X3203" i="1" a="1"/>
  <c r="W4444" i="1" a="1"/>
  <c r="W663" i="1" a="1"/>
  <c r="V3706" i="1" a="1"/>
  <c r="W4282" i="1" a="1"/>
  <c r="V5464" i="1" a="1"/>
  <c r="V5906" i="1" a="1"/>
  <c r="Y4179" i="1" a="1"/>
  <c r="W2526" i="1" a="1"/>
  <c r="Z2253" i="1" a="1"/>
  <c r="X3486" i="1" a="1"/>
  <c r="X1476" i="1" a="1"/>
  <c r="Z5573" i="1" a="1"/>
  <c r="W2788" i="1" a="1"/>
  <c r="V4103" i="1" a="1"/>
  <c r="V2315" i="1" a="1"/>
  <c r="Y1462" i="1" a="1"/>
  <c r="Z3517" i="1" a="1"/>
  <c r="X2596" i="1" a="1"/>
  <c r="X4392" i="1" a="1"/>
  <c r="X1384" i="1" a="1"/>
  <c r="X613" i="1" a="1"/>
  <c r="Z1526" i="1" a="1"/>
  <c r="W838" i="1" a="1"/>
  <c r="V1568" i="1" a="1"/>
  <c r="W4124" i="1" a="1"/>
  <c r="X729" i="1" a="1"/>
  <c r="X4219" i="1" a="1"/>
  <c r="V5501" i="1" a="1"/>
  <c r="W2806" i="1" a="1"/>
  <c r="Y5569" i="1" a="1"/>
  <c r="Z4284" i="1" a="1"/>
  <c r="V2245" i="1" a="1"/>
  <c r="V1541" i="1" a="1"/>
  <c r="X4232" i="1" a="1"/>
  <c r="V2759" i="1" a="1"/>
  <c r="Z481" i="1" a="1"/>
  <c r="X4044" i="1" a="1"/>
  <c r="V4804" i="1" a="1"/>
  <c r="W1640" i="1" a="1"/>
  <c r="W5537" i="1" a="1"/>
  <c r="Z621" i="1" a="1"/>
  <c r="Y4459" i="1" a="1"/>
  <c r="Y675" i="1" a="1"/>
  <c r="W5531" i="1" a="1"/>
  <c r="X3717" i="1" a="1"/>
  <c r="X1609" i="1" a="1"/>
  <c r="X3004" i="1" a="1"/>
  <c r="V4204" i="1" a="1"/>
  <c r="W4001" i="1" a="1"/>
  <c r="W3631" i="1" a="1"/>
  <c r="Y5955" i="1" a="1"/>
  <c r="Z2521" i="1" a="1"/>
  <c r="W49" i="1" a="1"/>
  <c r="W3654" i="1" a="1"/>
  <c r="Y2844" i="1" a="1"/>
  <c r="Z2412" i="1" a="1"/>
  <c r="X4188" i="1" a="1"/>
  <c r="Z2757" i="1" a="1"/>
  <c r="Y2446" i="1" a="1"/>
  <c r="Y2491" i="1" a="1"/>
  <c r="W5720" i="1" a="1"/>
  <c r="Y1819" i="1" a="1"/>
  <c r="V2428" i="1" a="1"/>
  <c r="Z5745" i="1" a="1"/>
  <c r="W112" i="1" a="1"/>
  <c r="Z1209" i="1" a="1"/>
  <c r="V578" i="1" a="1"/>
  <c r="V534" i="1" a="1"/>
  <c r="V486" i="1" a="1"/>
  <c r="W1824" i="1" a="1"/>
  <c r="W547" i="1" a="1"/>
  <c r="Z5363" i="1" a="1"/>
  <c r="Z2210" i="1" a="1"/>
  <c r="V2747" i="1" a="1"/>
  <c r="W4408" i="1" a="1"/>
  <c r="Z2550" i="1" a="1"/>
  <c r="W3370" i="1" a="1"/>
  <c r="X5459" i="1" a="1"/>
  <c r="Y1295" i="1" a="1"/>
  <c r="W2006" i="1" a="1"/>
  <c r="Y2152" i="1" a="1"/>
  <c r="Y4746" i="1" a="1"/>
  <c r="Z4781" i="1" a="1"/>
  <c r="X1311" i="1" a="1"/>
  <c r="W1930" i="1" a="1"/>
  <c r="Z524" i="1" a="1"/>
  <c r="W5440" i="1" a="1"/>
  <c r="Z3894" i="1" a="1"/>
  <c r="W5895" i="1" a="1"/>
  <c r="X3771" i="1" a="1"/>
  <c r="X1917" i="1" a="1"/>
  <c r="W3179" i="1" a="1"/>
  <c r="Y3521" i="1" a="1"/>
  <c r="V4197" i="1" a="1"/>
  <c r="Y1562" i="1" a="1"/>
  <c r="Z909" i="1" a="1"/>
  <c r="Y2196" i="1" a="1"/>
  <c r="V3422" i="1" a="1"/>
  <c r="W1852" i="1" a="1"/>
  <c r="W5548" i="1" a="1"/>
  <c r="W2597" i="1" a="1"/>
  <c r="Z1651" i="1" a="1"/>
  <c r="W485" i="1" a="1"/>
  <c r="W643" i="1" a="1"/>
  <c r="X4118" i="1" a="1"/>
  <c r="V1620" i="1" a="1"/>
  <c r="Y4232" i="1" a="1"/>
  <c r="Z2840" i="1" a="1"/>
  <c r="Z655" i="1" a="1"/>
  <c r="V802" i="1" a="1"/>
  <c r="V1616" i="1" a="1"/>
  <c r="X4218" i="1" a="1"/>
  <c r="Y1585" i="1" a="1"/>
  <c r="X1905" i="1" a="1"/>
  <c r="Z4460" i="1" a="1"/>
  <c r="X3401" i="1" a="1"/>
  <c r="Y4131" i="1" a="1"/>
  <c r="Y5386" i="1" a="1"/>
  <c r="Y4119" i="1" a="1"/>
  <c r="Y2258" i="1" a="1"/>
  <c r="Y799" i="1" a="1"/>
  <c r="W2237" i="1" a="1"/>
  <c r="W3523" i="1" a="1"/>
  <c r="X742" i="1" a="1"/>
  <c r="Z4058" i="1" a="1"/>
  <c r="X746" i="1" a="1"/>
  <c r="W4233" i="1" a="1"/>
  <c r="Y5509" i="1" a="1"/>
  <c r="V4100" i="1" a="1"/>
  <c r="V2290" i="1" a="1"/>
  <c r="V4477" i="1" a="1"/>
  <c r="W2776" i="1" a="1"/>
  <c r="Y4759" i="1" a="1"/>
  <c r="V3891" i="1" a="1"/>
  <c r="Z4113" i="1" a="1"/>
  <c r="Z4863" i="1" a="1"/>
  <c r="Z4231" i="1" a="1"/>
  <c r="V1634" i="1" a="1"/>
  <c r="X1505" i="1" a="1"/>
  <c r="X5571" i="1" a="1"/>
  <c r="X5495" i="1" a="1"/>
  <c r="Y4144" i="1" a="1"/>
  <c r="Y2287" i="1" a="1"/>
  <c r="X1889" i="1" a="1"/>
  <c r="Z698" i="1" a="1"/>
  <c r="V731" i="1" a="1"/>
  <c r="Y5961" i="1" a="1"/>
  <c r="V2463" i="1" a="1"/>
  <c r="V3470" i="1" a="1"/>
  <c r="V3015" i="1" a="1"/>
  <c r="W3103" i="1" a="1"/>
  <c r="V1483" i="1" a="1"/>
  <c r="W636" i="1" a="1"/>
  <c r="X772" i="1" a="1"/>
  <c r="V4078" i="1" a="1"/>
  <c r="V3026" i="1" a="1"/>
  <c r="Y758" i="1" a="1"/>
  <c r="Y2840" i="1" a="1"/>
  <c r="Y3007" i="1" a="1"/>
  <c r="X1871" i="1" a="1"/>
  <c r="Z2998" i="1" a="1"/>
  <c r="W1887" i="1" a="1"/>
  <c r="W542" i="1" a="1"/>
  <c r="V1329" i="1" a="1"/>
  <c r="X1447" i="1" a="1"/>
  <c r="W2539" i="1" a="1"/>
  <c r="Z2070" i="1" a="1"/>
  <c r="V2804" i="1" a="1"/>
  <c r="Z2234" i="1" a="1"/>
  <c r="V5619" i="1" a="1"/>
  <c r="X4162" i="1" a="1"/>
  <c r="X1623" i="1" a="1"/>
  <c r="Z1599" i="1" a="1"/>
  <c r="Y4865" i="1" a="1"/>
  <c r="Z2418" i="1" a="1"/>
  <c r="W4378" i="1" a="1"/>
  <c r="Y5248" i="1" a="1"/>
  <c r="X2638" i="1" a="1"/>
  <c r="W462" i="1" a="1"/>
  <c r="Z5709" i="1" a="1"/>
  <c r="W2592" i="1" a="1"/>
  <c r="Y561" i="1" a="1"/>
  <c r="X4968" i="1" a="1"/>
  <c r="V3870" i="1" a="1"/>
  <c r="W1934" i="1" a="1"/>
  <c r="Y1355" i="1" a="1"/>
  <c r="Z5305" i="1" a="1"/>
  <c r="W1387" i="1" a="1"/>
  <c r="W2943" i="1" a="1"/>
  <c r="W1427" i="1" a="1"/>
  <c r="W3282" i="1" a="1"/>
  <c r="V5476" i="1" a="1"/>
  <c r="Z3163" i="1" a="1"/>
  <c r="W1826" i="1" a="1"/>
  <c r="X550" i="1" a="1"/>
  <c r="V2928" i="1" a="1"/>
  <c r="V3252" i="1" a="1"/>
  <c r="X2475" i="1" a="1"/>
  <c r="W497" i="1" a="1"/>
  <c r="Z2759" i="1" a="1"/>
  <c r="V1351" i="1" a="1"/>
  <c r="W2181" i="1" a="1"/>
  <c r="X3619" i="1" a="1"/>
  <c r="V2769" i="1" a="1"/>
  <c r="Z3759" i="1" a="1"/>
  <c r="Y587" i="1" a="1"/>
  <c r="X654" i="1" a="1"/>
  <c r="Z1922" i="1" a="1"/>
  <c r="Y2985" i="1" a="1"/>
  <c r="V4483" i="1" a="1"/>
  <c r="X4259" i="1" a="1"/>
  <c r="V5523" i="1" a="1"/>
  <c r="W751" i="1" a="1"/>
  <c r="X4051" i="1" a="1"/>
  <c r="X2295" i="1" a="1"/>
  <c r="W4121" i="1" a="1"/>
  <c r="V4784" i="1" a="1"/>
  <c r="Y1526" i="1" a="1"/>
  <c r="V1613" i="1" a="1"/>
  <c r="X3086" i="1" a="1"/>
  <c r="X3125" i="1" a="1"/>
  <c r="Z4169" i="1" a="1"/>
  <c r="V3435" i="1" a="1"/>
  <c r="X4116" i="1" a="1"/>
  <c r="X2855" i="1" a="1"/>
  <c r="W4228" i="1" a="1"/>
  <c r="W1661" i="1" a="1"/>
  <c r="X5559" i="1" a="1"/>
  <c r="Z2314" i="1" a="1"/>
  <c r="Y5774" i="1" a="1"/>
  <c r="Z2510" i="1" a="1"/>
  <c r="W4821" i="1" a="1"/>
  <c r="Y2805" i="1" a="1"/>
  <c r="W2059" i="1" a="1"/>
  <c r="Y5355" i="1" a="1"/>
  <c r="V3881" i="1" a="1"/>
  <c r="V1472" i="1" a="1"/>
  <c r="Z1661" i="1" a="1"/>
  <c r="X4165" i="1" a="1"/>
  <c r="W800" i="1" a="1"/>
  <c r="Z2539" i="1" a="1"/>
  <c r="Z1872" i="1" a="1"/>
  <c r="Z759" i="1" a="1"/>
  <c r="Y676" i="1" a="1"/>
  <c r="V5533" i="1" a="1"/>
  <c r="Z4157" i="1" a="1"/>
  <c r="X4806" i="1" a="1"/>
  <c r="X2326" i="1" a="1"/>
  <c r="Z4428" i="1" a="1"/>
  <c r="X5334" i="1" a="1"/>
  <c r="W2227" i="1" a="1"/>
  <c r="V4169" i="1" a="1"/>
  <c r="X4842" i="1" a="1"/>
  <c r="W675" i="1" a="1"/>
  <c r="V5573" i="1" a="1"/>
  <c r="Z908" i="1" a="1"/>
  <c r="Z3477" i="1" a="1"/>
  <c r="Z912" i="1" a="1"/>
  <c r="Y3204" i="1" a="1"/>
  <c r="V744" i="1" a="1"/>
  <c r="Z123" i="1" a="1"/>
  <c r="X4799" i="1" a="1"/>
  <c r="X4460" i="1" a="1"/>
  <c r="Y2022" i="1" a="1"/>
  <c r="Z3462" i="1" a="1"/>
  <c r="V2976" i="1" a="1"/>
  <c r="X5507" i="1" a="1"/>
  <c r="V5752" i="1" a="1"/>
  <c r="W2791" i="1" a="1"/>
  <c r="X4098" i="1" a="1"/>
  <c r="X2516" i="1" a="1"/>
  <c r="Z1879" i="1" a="1"/>
  <c r="Z1618" i="1" a="1"/>
  <c r="V1590" i="1" a="1"/>
  <c r="Z4501" i="1" a="1"/>
  <c r="V730" i="1" a="1"/>
  <c r="Z3202" i="1" a="1"/>
  <c r="X2523" i="1" a="1"/>
  <c r="Y2257" i="1" a="1"/>
  <c r="Z2969" i="1" a="1"/>
  <c r="Z33" i="1" a="1"/>
  <c r="Z4036" i="1" a="1"/>
  <c r="V2516" i="1" a="1"/>
  <c r="X2038" i="1" a="1"/>
  <c r="X3479" i="1" a="1"/>
  <c r="W2253" i="1" a="1"/>
  <c r="X2790" i="1" a="1"/>
  <c r="Z2264" i="1" a="1"/>
  <c r="W1638" i="1" a="1"/>
  <c r="W4841" i="1" a="1"/>
  <c r="Z4505" i="1" a="1"/>
  <c r="W1560" i="1" a="1"/>
  <c r="V4251" i="1" a="1"/>
  <c r="Y1385" i="1" a="1"/>
  <c r="V5405" i="1" a="1"/>
  <c r="W4053" i="1" a="1"/>
  <c r="V5458" i="1" a="1"/>
  <c r="W1286" i="1" a="1"/>
  <c r="X2753" i="1" a="1"/>
  <c r="W2333" i="1" a="1"/>
  <c r="Z3994" i="1" a="1"/>
  <c r="W2025" i="1" a="1"/>
  <c r="Y618" i="1" a="1"/>
  <c r="Z5216" i="1" a="1"/>
  <c r="X446" i="1" a="1"/>
  <c r="W3474" i="1" a="1"/>
  <c r="V531" i="1" a="1"/>
  <c r="V526" i="1" a="1"/>
  <c r="W3686" i="1" a="1"/>
  <c r="X2232" i="1" a="1"/>
  <c r="Z4023" i="1" a="1"/>
  <c r="V2024" i="1" a="1"/>
  <c r="X5460" i="1" a="1"/>
  <c r="Z2741" i="1" a="1"/>
  <c r="V1229" i="1" a="1"/>
  <c r="Y3364" i="1" a="1"/>
  <c r="X3704" i="1" a="1"/>
  <c r="Z5895" i="1" a="1"/>
  <c r="Z4097" i="1" a="1"/>
  <c r="W4023" i="1" a="1"/>
  <c r="Y1297" i="1" a="1"/>
  <c r="V2229" i="1" a="1"/>
  <c r="V5375" i="1" a="1"/>
  <c r="X4072" i="1" a="1"/>
  <c r="Z2431" i="1" a="1"/>
  <c r="Y4040" i="1" a="1"/>
  <c r="V2935" i="1" a="1"/>
  <c r="Y5948" i="1" a="1"/>
  <c r="Z2993" i="1" a="1"/>
  <c r="Z4487" i="1" a="1"/>
  <c r="W4209" i="1" a="1"/>
  <c r="W1643" i="1" a="1"/>
  <c r="V2987" i="1" a="1"/>
  <c r="W3477" i="1" a="1"/>
  <c r="X4237" i="1" a="1"/>
  <c r="V1443" i="1" a="1"/>
  <c r="V3396" i="1" a="1"/>
  <c r="Y4201" i="1" a="1"/>
  <c r="W5504" i="1" a="1"/>
  <c r="W5550" i="1" a="1"/>
  <c r="Z540" i="1" a="1"/>
  <c r="W480" i="1" a="1"/>
  <c r="X3380" i="1" a="1"/>
  <c r="Y2412" i="1" a="1"/>
  <c r="X800" i="1" a="1"/>
  <c r="V3522" i="1" a="1"/>
  <c r="Y1713" i="1" a="1"/>
  <c r="Y4449" i="1" a="1"/>
  <c r="Y3258" i="1" a="1"/>
  <c r="Y729" i="1" a="1"/>
  <c r="Z2248" i="1" a="1"/>
  <c r="Y764" i="1" a="1"/>
  <c r="X1462" i="1" a="1"/>
  <c r="W2029" i="1" a="1"/>
  <c r="X1551" i="1" a="1"/>
  <c r="W2953" i="1" a="1"/>
  <c r="X2461" i="1" a="1"/>
  <c r="X4056" i="1" a="1"/>
  <c r="Y690" i="1" a="1"/>
  <c r="X1716" i="1" a="1"/>
  <c r="Y1528" i="1" a="1"/>
  <c r="V824" i="1" a="1"/>
  <c r="V2792" i="1" a="1"/>
  <c r="W4099" i="1" a="1"/>
  <c r="Y2281" i="1" a="1"/>
  <c r="W4189" i="1" a="1"/>
  <c r="Y5565" i="1" a="1"/>
  <c r="V4802" i="1" a="1"/>
  <c r="W4180" i="1" a="1"/>
  <c r="Y2824" i="1" a="1"/>
  <c r="Z583" i="1" a="1"/>
  <c r="X5400" i="1" a="1"/>
  <c r="Z5950" i="1" a="1"/>
  <c r="X1594" i="1" a="1"/>
  <c r="Y3449" i="1" a="1"/>
  <c r="Y3410" i="1" a="1"/>
  <c r="Z5600" i="1" a="1"/>
  <c r="X784" i="1" a="1"/>
  <c r="W2983" i="1" a="1"/>
  <c r="V687" i="1" a="1"/>
  <c r="V2998" i="1" a="1"/>
  <c r="Y3432" i="1" a="1"/>
  <c r="V5496" i="1" a="1"/>
  <c r="Y4107" i="1" a="1"/>
  <c r="W671" i="1" a="1"/>
  <c r="V633" i="1" a="1"/>
  <c r="W2955" i="1" a="1"/>
  <c r="X2229" i="1" a="1"/>
  <c r="W3423" i="1" a="1"/>
  <c r="V2270" i="1" a="1"/>
  <c r="X4454" i="1" a="1"/>
  <c r="Z4178" i="1" a="1"/>
  <c r="X3019" i="1" a="1"/>
  <c r="Y1514" i="1" a="1"/>
  <c r="V3256" i="1" a="1"/>
  <c r="Z3646" i="1" a="1"/>
  <c r="Y4056" i="1" a="1"/>
  <c r="V4918" i="1" a="1"/>
  <c r="V2519" i="1" a="1"/>
  <c r="X1633" i="1" a="1"/>
  <c r="X2255" i="1" a="1"/>
  <c r="Z4260" i="1" a="1"/>
  <c r="X2288" i="1" a="1"/>
  <c r="Y4252" i="1" a="1"/>
  <c r="X914" i="1" a="1"/>
  <c r="V2013" i="1" a="1"/>
  <c r="W908" i="1" a="1"/>
  <c r="Y2509" i="1" a="1"/>
  <c r="X2991" i="1" a="1"/>
  <c r="V1555" i="1" a="1"/>
  <c r="Y2813" i="1" a="1"/>
  <c r="X4096" i="1" a="1"/>
  <c r="W678" i="1" a="1"/>
  <c r="V4203" i="1" a="1"/>
  <c r="W763" i="1" a="1"/>
  <c r="Z3420" i="1" a="1"/>
  <c r="Z770" i="1" a="1"/>
  <c r="X5405" i="1" a="1"/>
  <c r="X5957" i="1" a="1"/>
  <c r="W4085" i="1" a="1"/>
  <c r="Z2286" i="1" a="1"/>
  <c r="X1466" i="1" a="1"/>
  <c r="V1572" i="1" a="1"/>
  <c r="X1893" i="1" a="1"/>
  <c r="V5548" i="1" a="1"/>
  <c r="Z1515" i="1" a="1"/>
  <c r="V4171" i="1" a="1"/>
  <c r="X1496" i="1" a="1"/>
  <c r="W4274" i="1" a="1"/>
  <c r="Z1910" i="1" a="1"/>
  <c r="X79" i="1" a="1"/>
  <c r="X3404" i="1" a="1"/>
  <c r="U5881" i="1"/>
  <c r="U5576" i="1"/>
  <c r="U5221" i="1"/>
  <c r="W86" i="1" a="1"/>
  <c r="U2592" i="1"/>
  <c r="U5608" i="1"/>
  <c r="U2271" i="1"/>
  <c r="U1073" i="1"/>
  <c r="U655" i="1"/>
  <c r="U4872" i="1"/>
  <c r="U1547" i="1"/>
  <c r="U2560" i="1"/>
  <c r="V841" i="1" a="1"/>
  <c r="Z681" i="1" a="1"/>
  <c r="X4270" i="1" a="1"/>
  <c r="Y3446" i="1" a="1"/>
  <c r="U2051" i="1"/>
  <c r="U3912" i="1"/>
  <c r="U1430" i="1"/>
  <c r="U379" i="1"/>
  <c r="Z789" i="1" a="1"/>
  <c r="U5330" i="1"/>
  <c r="Y5598" i="1" a="1"/>
  <c r="U3632" i="1"/>
  <c r="W1674" i="1" a="1"/>
  <c r="U2462" i="1"/>
  <c r="U2084" i="1"/>
  <c r="U584" i="1"/>
  <c r="V86" i="1" a="1"/>
  <c r="Z4995" i="1" a="1"/>
  <c r="Y1714" i="1" a="1"/>
  <c r="U661" i="1"/>
  <c r="U3942" i="1"/>
  <c r="U806" i="1"/>
  <c r="U3159" i="1"/>
  <c r="V5566" i="1" a="1"/>
  <c r="U1387" i="1"/>
  <c r="W4500" i="1" a="1"/>
  <c r="U2064" i="1"/>
  <c r="U4529" i="1"/>
  <c r="U2595" i="1"/>
  <c r="U862" i="1"/>
  <c r="U3021" i="1"/>
  <c r="U4687" i="1"/>
  <c r="V2059" i="1" a="1"/>
  <c r="V2530" i="1" a="1"/>
  <c r="U5664" i="1"/>
  <c r="U4155" i="1"/>
  <c r="U304" i="1"/>
  <c r="U1559" i="1"/>
  <c r="U1819" i="1"/>
  <c r="V5583" i="1" a="1"/>
  <c r="U2470" i="1"/>
  <c r="W4504" i="1" a="1"/>
  <c r="U573" i="1"/>
  <c r="U5841" i="1"/>
  <c r="U4093" i="1"/>
  <c r="U266" i="1"/>
  <c r="V4194" i="1" a="1"/>
  <c r="W4480" i="1" a="1"/>
  <c r="U2374" i="1"/>
  <c r="U1919" i="1"/>
  <c r="U4620" i="1"/>
  <c r="Y822" i="1" a="1"/>
  <c r="U5235" i="1"/>
  <c r="U135" i="1"/>
  <c r="U2982" i="1"/>
  <c r="U60" i="1"/>
  <c r="U2985" i="1"/>
  <c r="U5044" i="1"/>
  <c r="U1652" i="1"/>
  <c r="U4340" i="1"/>
  <c r="X3046" i="1" a="1"/>
  <c r="U2038" i="1"/>
  <c r="X124" i="1" a="1"/>
  <c r="Y3026" i="1" a="1"/>
  <c r="U1116" i="1"/>
  <c r="Y4864" i="1" a="1"/>
  <c r="U1237" i="1"/>
  <c r="Y3113" i="1" a="1"/>
  <c r="U4161" i="1"/>
  <c r="U2484" i="1"/>
  <c r="U1601" i="1"/>
  <c r="U404" i="1"/>
  <c r="U3510" i="1"/>
  <c r="U4331" i="1"/>
  <c r="X3032" i="1" a="1"/>
  <c r="U4726" i="1"/>
  <c r="X717" i="1" a="1"/>
  <c r="Z711" i="1" a="1"/>
  <c r="W4852" i="1" a="1"/>
  <c r="U1219" i="1"/>
  <c r="U5063" i="1"/>
  <c r="U1485" i="1"/>
  <c r="U3801" i="1"/>
  <c r="U5504" i="1"/>
  <c r="W3027" i="1" a="1"/>
  <c r="V2232" i="1" a="1"/>
  <c r="Z4819" i="1" a="1"/>
  <c r="X4164" i="1" a="1"/>
  <c r="V4264" i="1" a="1"/>
  <c r="W638" i="1" a="1"/>
  <c r="Y3654" i="1" a="1"/>
  <c r="V1488" i="1" a="1"/>
  <c r="Z4239" i="1" a="1"/>
  <c r="V5541" i="1" a="1"/>
  <c r="Z3717" i="1" a="1"/>
  <c r="X1878" i="1" a="1"/>
  <c r="V3515" i="1" a="1"/>
  <c r="Z4187" i="1" a="1"/>
  <c r="X2811" i="1" a="1"/>
  <c r="X745" i="1" a="1"/>
  <c r="X3156" i="1" a="1"/>
  <c r="X1295" i="1" a="1"/>
  <c r="W1859" i="1" a="1"/>
  <c r="W4188" i="1" a="1"/>
  <c r="Z55" i="1" a="1"/>
  <c r="X2995" i="1" a="1"/>
  <c r="V1589" i="1" a="1"/>
  <c r="V4441" i="1" a="1"/>
  <c r="Y2039" i="1" a="1"/>
  <c r="V732" i="1" a="1"/>
  <c r="Z2261" i="1" a="1"/>
  <c r="W4878" i="1" a="1"/>
  <c r="V660" i="1" a="1"/>
  <c r="Y3652" i="1" a="1"/>
  <c r="Z1463" i="1" a="1"/>
  <c r="X5565" i="1" a="1"/>
  <c r="U275" i="1"/>
  <c r="U5506" i="1"/>
  <c r="U5359" i="1"/>
  <c r="Y3445" i="1" a="1"/>
  <c r="U4368" i="1"/>
  <c r="U254" i="1"/>
  <c r="U2284" i="1"/>
  <c r="U4558" i="1"/>
  <c r="U811" i="1"/>
  <c r="U3819" i="1"/>
  <c r="U5570" i="1"/>
  <c r="U5293" i="1"/>
  <c r="Z842" i="1" a="1"/>
  <c r="V764" i="1" a="1"/>
  <c r="W3014" i="1" a="1"/>
  <c r="V1694" i="1" a="1"/>
  <c r="U2020" i="1"/>
  <c r="U2904" i="1"/>
  <c r="U1618" i="1"/>
  <c r="U1190" i="1"/>
  <c r="Z821" i="1" a="1"/>
  <c r="U5424" i="1"/>
  <c r="W4864" i="1" a="1"/>
  <c r="U3494" i="1"/>
  <c r="X4869" i="1" a="1"/>
  <c r="U5754" i="1"/>
  <c r="U5787" i="1"/>
  <c r="U1628" i="1"/>
  <c r="X640" i="1" a="1"/>
  <c r="V2796" i="1" a="1"/>
  <c r="U5068" i="1"/>
  <c r="U4396" i="1"/>
  <c r="U3229" i="1"/>
  <c r="V782" i="1" a="1"/>
  <c r="U4692" i="1"/>
  <c r="U5833" i="1"/>
  <c r="U4431" i="1"/>
  <c r="U2878" i="1"/>
  <c r="U4173" i="1"/>
  <c r="U163" i="1"/>
  <c r="U4236" i="1"/>
  <c r="U1122" i="1"/>
  <c r="V4498" i="1" a="1"/>
  <c r="U5223" i="1"/>
  <c r="Y4175" i="1" a="1"/>
  <c r="W3484" i="1" a="1"/>
  <c r="U2346" i="1"/>
  <c r="U4254" i="1"/>
  <c r="U2621" i="1"/>
  <c r="V5537" i="1" a="1"/>
  <c r="U3689" i="1"/>
  <c r="U5822" i="1"/>
  <c r="U4032" i="1"/>
  <c r="U3295" i="1"/>
  <c r="U5742" i="1"/>
  <c r="U2360" i="1"/>
  <c r="U1433" i="1"/>
  <c r="U4888" i="1"/>
  <c r="Z661" i="1" a="1"/>
  <c r="Z2837" i="1" a="1"/>
  <c r="U2369" i="1"/>
  <c r="U57" i="1"/>
  <c r="U3728" i="1"/>
  <c r="Z1676" i="1" a="1"/>
  <c r="U5748" i="1"/>
  <c r="U3301" i="1"/>
  <c r="U45" i="1"/>
  <c r="U4949" i="1"/>
  <c r="U1489" i="1"/>
  <c r="U5102" i="1"/>
  <c r="U1719" i="1"/>
  <c r="U2740" i="1"/>
  <c r="Z1685" i="1" a="1"/>
  <c r="U3496" i="1"/>
  <c r="X1528" i="1" a="1"/>
  <c r="Z5559" i="1" a="1"/>
  <c r="U5191" i="1"/>
  <c r="Z3110" i="1" a="1"/>
  <c r="U1389" i="1"/>
  <c r="U3935" i="1"/>
  <c r="U2801" i="1"/>
  <c r="U4602" i="1"/>
  <c r="U778" i="1"/>
  <c r="U2554" i="1"/>
  <c r="T5870" i="1" a="1"/>
  <c r="U2732" i="1"/>
  <c r="W2864" i="1" a="1"/>
  <c r="U5404" i="1"/>
  <c r="V2853" i="1" a="1"/>
  <c r="V1570" i="1" a="1"/>
  <c r="Z3267" i="1" a="1"/>
  <c r="U5488" i="1"/>
  <c r="U341" i="1"/>
  <c r="Z3698" i="1" a="1"/>
  <c r="V4842" i="1" a="1"/>
  <c r="Y3712" i="1" a="1"/>
  <c r="V4302" i="1" a="1"/>
  <c r="V644" i="1" a="1"/>
  <c r="V3507" i="1" a="1"/>
  <c r="W3510" i="1" a="1"/>
  <c r="X2388" i="1" a="1"/>
  <c r="V1685" i="1" a="1"/>
  <c r="W2803" i="1" a="1"/>
  <c r="X5621" i="1" a="1"/>
  <c r="V3428" i="1" a="1"/>
  <c r="Z1470" i="1" a="1"/>
  <c r="Y4433" i="1" a="1"/>
  <c r="Z5502" i="1" a="1"/>
  <c r="X3766" i="1" a="1"/>
  <c r="X4929" i="1" a="1"/>
  <c r="Z607" i="1" a="1"/>
  <c r="V4777" i="1" a="1"/>
  <c r="W653" i="1" a="1"/>
  <c r="Y2277" i="1" a="1"/>
  <c r="V1868" i="1" a="1"/>
  <c r="Z749" i="1" a="1"/>
  <c r="W4213" i="1" a="1"/>
  <c r="Y4452" i="1" a="1"/>
  <c r="X2804" i="1" a="1"/>
  <c r="X2308" i="1" a="1"/>
  <c r="Y3407" i="1" a="1"/>
  <c r="V5757" i="1" a="1"/>
  <c r="Y2510" i="1" a="1"/>
  <c r="V843" i="1" a="1"/>
  <c r="Y3430" i="1" a="1"/>
  <c r="U152" i="1"/>
  <c r="U4399" i="1"/>
  <c r="U2356" i="1"/>
  <c r="U1917" i="1"/>
  <c r="U5236" i="1"/>
  <c r="X2390" i="1" a="1"/>
  <c r="U1832" i="1"/>
  <c r="V3723" i="1" a="1"/>
  <c r="U5439" i="1"/>
  <c r="U2644" i="1"/>
  <c r="U3386" i="1"/>
  <c r="U983" i="1"/>
  <c r="U3653" i="1"/>
  <c r="U1282" i="1"/>
  <c r="Y4465" i="1" a="1"/>
  <c r="Y4846" i="1" a="1"/>
  <c r="U4761" i="1"/>
  <c r="V1683" i="1" a="1"/>
  <c r="U2037" i="1"/>
  <c r="U5839" i="1"/>
  <c r="U3187" i="1"/>
  <c r="U3595" i="1"/>
  <c r="T3908" i="1" a="1"/>
  <c r="U433" i="1"/>
  <c r="T82" i="1" a="1"/>
  <c r="U5284" i="1"/>
  <c r="Z4290" i="1" a="1"/>
  <c r="U3995" i="1"/>
  <c r="W1499" i="1" a="1"/>
  <c r="V1563" i="1" a="1"/>
  <c r="Z1698" i="1" a="1"/>
  <c r="U544" i="1"/>
  <c r="U5672" i="1"/>
  <c r="U1871" i="1"/>
  <c r="U3225" i="1"/>
  <c r="U2287" i="1"/>
  <c r="U3607" i="1"/>
  <c r="X2847" i="1" a="1"/>
  <c r="U5261" i="1"/>
  <c r="V85" i="1" a="1"/>
  <c r="U3387" i="1"/>
  <c r="U5849" i="1"/>
  <c r="U1859" i="1"/>
  <c r="U1163" i="1"/>
  <c r="V2985" i="1" a="1"/>
  <c r="V1592" i="1" a="1"/>
  <c r="Y3267" i="1" a="1"/>
  <c r="U5932" i="1"/>
  <c r="U4880" i="1"/>
  <c r="U2228" i="1"/>
  <c r="U5700" i="1"/>
  <c r="V5557" i="1" a="1"/>
  <c r="U1248" i="1"/>
  <c r="V1719" i="1" a="1"/>
  <c r="U2755" i="1"/>
  <c r="Y1699" i="1" a="1"/>
  <c r="U3861" i="1"/>
  <c r="U3916" i="1"/>
  <c r="W1697" i="1" a="1"/>
  <c r="V5512" i="1" a="1"/>
  <c r="X3268" i="1" a="1"/>
  <c r="U5767" i="1"/>
  <c r="U315" i="1"/>
  <c r="U5511" i="1"/>
  <c r="U1126" i="1"/>
  <c r="X1702" i="1" a="1"/>
  <c r="U2756" i="1"/>
  <c r="Y1634" i="1" a="1"/>
  <c r="U4770" i="1"/>
  <c r="U1737" i="1"/>
  <c r="U2024" i="1"/>
  <c r="U5054" i="1"/>
  <c r="U719" i="1"/>
  <c r="U2751" i="1"/>
  <c r="V4277" i="1" a="1"/>
  <c r="Z1476" i="1" a="1"/>
  <c r="U3277" i="1"/>
  <c r="U3445" i="1"/>
  <c r="U4646" i="1"/>
  <c r="X4493" i="1" a="1"/>
  <c r="U2433" i="1"/>
  <c r="U953" i="1"/>
  <c r="U4196" i="1"/>
  <c r="U4560" i="1"/>
  <c r="U4090" i="1"/>
  <c r="U5046" i="1"/>
  <c r="Y4925" i="1" a="1"/>
  <c r="W730" i="1" a="1"/>
  <c r="Y662" i="1" a="1"/>
  <c r="V3642" i="1" a="1"/>
  <c r="W4372" i="1" a="1"/>
  <c r="V5732" i="1" a="1"/>
  <c r="Y776" i="1" a="1"/>
  <c r="W3715" i="1" a="1"/>
  <c r="V2999" i="1" a="1"/>
  <c r="Z4403" i="1" a="1"/>
  <c r="W774" i="1" a="1"/>
  <c r="Y2782" i="1" a="1"/>
  <c r="X4840" i="1" a="1"/>
  <c r="W4177" i="1" a="1"/>
  <c r="Y4030" i="1" a="1"/>
  <c r="X2512" i="1" a="1"/>
  <c r="V566" i="1" a="1"/>
  <c r="V2434" i="1" a="1"/>
  <c r="V4086" i="1" a="1"/>
  <c r="V2537" i="1" a="1"/>
  <c r="X2601" i="1" a="1"/>
  <c r="W2277" i="1" a="1"/>
  <c r="W5560" i="1" a="1"/>
  <c r="W691" i="1" a="1"/>
  <c r="Y2236" i="1" a="1"/>
  <c r="Z5620" i="1" a="1"/>
  <c r="Y2248" i="1" a="1"/>
  <c r="Z3433" i="1" a="1"/>
  <c r="X4225" i="1" a="1"/>
  <c r="W2211" i="1" a="1"/>
  <c r="X650" i="1" a="1"/>
  <c r="X780" i="1" a="1"/>
  <c r="U4983" i="1"/>
  <c r="X1643" i="1" a="1"/>
  <c r="U2963" i="1"/>
  <c r="U936" i="1"/>
  <c r="U1475" i="1"/>
  <c r="U1167" i="1"/>
  <c r="U710" i="1"/>
  <c r="U2552" i="1"/>
  <c r="T1937" i="1" a="1"/>
  <c r="U411" i="1"/>
  <c r="W5565" i="1" a="1"/>
  <c r="U34" i="1"/>
  <c r="U4940" i="1"/>
  <c r="Z3707" i="1" a="1"/>
  <c r="W673" i="1" a="1"/>
  <c r="U3062" i="1"/>
  <c r="U1864" i="1"/>
  <c r="U1081" i="1"/>
  <c r="U5533" i="1"/>
  <c r="U1255" i="1"/>
  <c r="Z3114" i="1" a="1"/>
  <c r="U4169" i="1"/>
  <c r="U4519" i="1"/>
  <c r="U4247" i="1"/>
  <c r="U249" i="1"/>
  <c r="U3885" i="1"/>
  <c r="U4586" i="1"/>
  <c r="W5780" i="1" a="1"/>
  <c r="X2514" i="1" a="1"/>
  <c r="X4456" i="1" a="1"/>
  <c r="U2656" i="1"/>
  <c r="U1670" i="1"/>
  <c r="U5227" i="1"/>
  <c r="W830" i="1" a="1"/>
  <c r="U5903" i="1"/>
  <c r="U3206" i="1"/>
  <c r="U2278" i="1"/>
  <c r="U314" i="1"/>
  <c r="U4485" i="1"/>
  <c r="U4578" i="1"/>
  <c r="U4825" i="1"/>
  <c r="U4674" i="1"/>
  <c r="Y4307" i="1" a="1"/>
  <c r="U1450" i="1"/>
  <c r="Y1448" i="1" a="1"/>
  <c r="Y4829" i="1" a="1"/>
  <c r="U2690" i="1"/>
  <c r="U4838" i="1"/>
  <c r="U5406" i="1"/>
  <c r="W1701" i="1" a="1"/>
  <c r="U2952" i="1"/>
  <c r="U2901" i="1"/>
  <c r="U4215" i="1"/>
  <c r="U251" i="1"/>
  <c r="U3715" i="1"/>
  <c r="U3794" i="1"/>
  <c r="U1718" i="1"/>
  <c r="U461" i="1"/>
  <c r="Z2992" i="1" a="1"/>
  <c r="W1634" i="1" a="1"/>
  <c r="U3827" i="1"/>
  <c r="W4311" i="1" a="1"/>
  <c r="U895" i="1"/>
  <c r="U5012" i="1"/>
  <c r="U1509" i="1"/>
  <c r="U1095" i="1"/>
  <c r="U4827" i="1"/>
  <c r="U1107" i="1"/>
  <c r="U782" i="1"/>
  <c r="U1222" i="1"/>
  <c r="V2843" i="1" a="1"/>
  <c r="U1208" i="1"/>
  <c r="U5609" i="1"/>
  <c r="Y2289" i="1" a="1"/>
  <c r="Z3644" i="1" a="1"/>
  <c r="X3045" i="1" a="1"/>
  <c r="U2919" i="1"/>
  <c r="U3057" i="1"/>
  <c r="U3388" i="1"/>
  <c r="U2718" i="1"/>
  <c r="U4863" i="1"/>
  <c r="U1996" i="1"/>
  <c r="Y769" i="1" a="1"/>
  <c r="U5274" i="1"/>
  <c r="X5596" i="1" a="1"/>
  <c r="X673" i="1" a="1"/>
  <c r="X1894" i="1" a="1"/>
  <c r="Z5496" i="1" a="1"/>
  <c r="V1899" i="1" a="1"/>
  <c r="Y4445" i="1" a="1"/>
  <c r="Z1399" i="1" a="1"/>
  <c r="V720" i="1" a="1"/>
  <c r="Z3522" i="1" a="1"/>
  <c r="W1487" i="1" a="1"/>
  <c r="Y2841" i="1" a="1"/>
  <c r="W5518" i="1" a="1"/>
  <c r="W1876" i="1" a="1"/>
  <c r="Z4808" i="1" a="1"/>
  <c r="Z1457" i="1" a="1"/>
  <c r="V2292" i="1" a="1"/>
  <c r="X3663" i="1" a="1"/>
  <c r="W4495" i="1" a="1"/>
  <c r="V3365" i="1" a="1"/>
  <c r="Y1440" i="1" a="1"/>
  <c r="X120" i="1" a="1"/>
  <c r="X3021" i="1" a="1"/>
  <c r="V1903" i="1" a="1"/>
  <c r="Z4851" i="1" a="1"/>
  <c r="W4167" i="1" a="1"/>
  <c r="X890" i="1" a="1"/>
  <c r="X3430" i="1" a="1"/>
  <c r="Z2259" i="1" a="1"/>
  <c r="V4822" i="1" a="1"/>
  <c r="Z4217" i="1" a="1"/>
  <c r="W1545" i="1" a="1"/>
  <c r="Z3396" i="1" a="1"/>
  <c r="Z4452" i="1" a="1"/>
  <c r="U5856" i="1"/>
  <c r="U839" i="1"/>
  <c r="U5162" i="1"/>
  <c r="Y820" i="1" a="1"/>
  <c r="U2005" i="1"/>
  <c r="U973" i="1"/>
  <c r="U4439" i="1"/>
  <c r="V5713" i="1" a="1"/>
  <c r="W4835" i="1" a="1"/>
  <c r="X3759" i="1" a="1"/>
  <c r="V2227" i="1" a="1"/>
  <c r="Y1483" i="1" a="1"/>
  <c r="W2520" i="1" a="1"/>
  <c r="Z1434" i="1" a="1"/>
  <c r="Y44" i="1" a="1"/>
  <c r="W1897" i="1" a="1"/>
  <c r="V4788" i="1" a="1"/>
  <c r="Z2044" i="1" a="1"/>
  <c r="Y4485" i="1" a="1"/>
  <c r="X2339" i="1" a="1"/>
  <c r="X1313" i="1" a="1"/>
  <c r="X4424" i="1" a="1"/>
  <c r="Y1247" i="1" a="1"/>
  <c r="Y4038" i="1" a="1"/>
  <c r="Y4060" i="1" a="1"/>
  <c r="Z5352" i="1" a="1"/>
  <c r="W5256" i="1" a="1"/>
  <c r="X104" i="1" a="1"/>
  <c r="V5908" i="1" a="1"/>
  <c r="Z1836" i="1" a="1"/>
  <c r="Y1417" i="1" a="1"/>
  <c r="W2205" i="1" a="1"/>
  <c r="W2769" i="1" a="1"/>
  <c r="W2201" i="1" a="1"/>
  <c r="W4272" i="1" a="1"/>
  <c r="V1615" i="1" a="1"/>
  <c r="W5614" i="1" a="1"/>
  <c r="Z1464" i="1" a="1"/>
  <c r="X4213" i="1" a="1"/>
  <c r="X4413" i="1" a="1"/>
  <c r="V2276" i="1" a="1"/>
  <c r="X5538" i="1" a="1"/>
  <c r="Z3093" i="1" a="1"/>
  <c r="X2532" i="1" a="1"/>
  <c r="Z3000" i="1" a="1"/>
  <c r="Z4147" i="1" a="1"/>
  <c r="Z3443" i="1" a="1"/>
  <c r="Z2291" i="1" a="1"/>
  <c r="X5514" i="1" a="1"/>
  <c r="Z1880" i="1" a="1"/>
  <c r="W5523" i="1" a="1"/>
  <c r="V3646" i="1" a="1"/>
  <c r="W2522" i="1" a="1"/>
  <c r="X2474" i="1" a="1"/>
  <c r="V2039" i="1" a="1"/>
  <c r="W2827" i="1" a="1"/>
  <c r="W808" i="1" a="1"/>
  <c r="Y5558" i="1" a="1"/>
  <c r="W3768" i="1" a="1"/>
  <c r="Z746" i="1" a="1"/>
  <c r="W4801" i="1" a="1"/>
  <c r="Z1462" i="1" a="1"/>
  <c r="Z1566" i="1" a="1"/>
  <c r="W4794" i="1" a="1"/>
  <c r="X1482" i="1" a="1"/>
  <c r="W1506" i="1" a="1"/>
  <c r="Y2030" i="1" a="1"/>
  <c r="Y34" i="1" a="1"/>
  <c r="Z4230" i="1" a="1"/>
  <c r="X4304" i="1" a="1"/>
  <c r="X5613" i="1" a="1"/>
  <c r="Y3037" i="1" a="1"/>
  <c r="Y3711" i="1" a="1"/>
  <c r="Y45" i="1" a="1"/>
  <c r="W695" i="1" a="1"/>
  <c r="Z2275" i="1" a="1"/>
  <c r="W4795" i="1" a="1"/>
  <c r="V1445" i="1" a="1"/>
  <c r="Y3509" i="1" a="1"/>
  <c r="Y3008" i="1" a="1"/>
  <c r="W570" i="1" a="1"/>
  <c r="Y2431" i="1" a="1"/>
  <c r="W4430" i="1" a="1"/>
  <c r="Y2415" i="1" a="1"/>
  <c r="X113" i="1" a="1"/>
  <c r="Z3658" i="1" a="1"/>
  <c r="V5931" i="1" a="1"/>
  <c r="V4821" i="1" a="1"/>
  <c r="Z665" i="1" a="1"/>
  <c r="Y1592" i="1" a="1"/>
  <c r="W745" i="1" a="1"/>
  <c r="V5588" i="1" a="1"/>
  <c r="W1494" i="1" a="1"/>
  <c r="Z2987" i="1" a="1"/>
  <c r="W1602" i="1" a="1"/>
  <c r="W1439" i="1" a="1"/>
  <c r="W5737" i="1" a="1"/>
  <c r="X2145" i="1" a="1"/>
  <c r="X5760" i="1" a="1"/>
  <c r="Z741" i="1" a="1"/>
  <c r="W4056" i="1" a="1"/>
  <c r="Y3403" i="1" a="1"/>
  <c r="Y4067" i="1" a="1"/>
  <c r="W3261" i="1" a="1"/>
  <c r="X4105" i="1" a="1"/>
  <c r="Z4843" i="1" a="1"/>
  <c r="X3660" i="1" a="1"/>
  <c r="W2845" i="1" a="1"/>
  <c r="X1519" i="1" a="1"/>
  <c r="V4153" i="1" a="1"/>
  <c r="X2162" i="1" a="1"/>
  <c r="Y2009" i="1" a="1"/>
  <c r="Y4913" i="1" a="1"/>
  <c r="V4797" i="1" a="1"/>
  <c r="X4312" i="1" a="1"/>
  <c r="W1550" i="1" a="1"/>
  <c r="X4852" i="1" a="1"/>
  <c r="Y1519" i="1" a="1"/>
  <c r="Y3203" i="1" a="1"/>
  <c r="Z3136" i="1" a="1"/>
  <c r="Z3468" i="1" a="1"/>
  <c r="V5190" i="1" a="1"/>
  <c r="W2425" i="1" a="1"/>
  <c r="Y5333" i="1" a="1"/>
  <c r="X564" i="1" a="1"/>
  <c r="W4403" i="1" a="1"/>
  <c r="X2636" i="1" a="1"/>
  <c r="W1816" i="1" a="1"/>
  <c r="V108" i="1" a="1"/>
  <c r="Y1933" i="1" a="1"/>
  <c r="Z5362" i="1" a="1"/>
  <c r="W5356" i="1" a="1"/>
  <c r="Y4385" i="1" a="1"/>
  <c r="X5431" i="1" a="1"/>
  <c r="X4102" i="1" a="1"/>
  <c r="Z2336" i="1" a="1"/>
  <c r="V2490" i="1" a="1"/>
  <c r="X5798" i="1" a="1"/>
  <c r="V5410" i="1" a="1"/>
  <c r="Z2174" i="1" a="1"/>
  <c r="Z5407" i="1" a="1"/>
  <c r="X2194" i="1" a="1"/>
  <c r="Z2760" i="1" a="1"/>
  <c r="Y512" i="1" a="1"/>
  <c r="Y600" i="1" a="1"/>
  <c r="Z4988" i="1" a="1"/>
  <c r="Y5956" i="1" a="1"/>
  <c r="Z487" i="1" a="1"/>
  <c r="Z2474" i="1" a="1"/>
  <c r="X5374" i="1" a="1"/>
  <c r="Z5923" i="1" a="1"/>
  <c r="W4163" i="1" a="1"/>
  <c r="V751" i="1" a="1"/>
  <c r="Y668" i="1" a="1"/>
  <c r="W766" i="1" a="1"/>
  <c r="Y4233" i="1" a="1"/>
  <c r="X3901" i="1" a="1"/>
  <c r="V3014" i="1" a="1"/>
  <c r="W4219" i="1" a="1"/>
  <c r="Y705" i="1" a="1"/>
  <c r="X4991" i="1" a="1"/>
  <c r="Z2528" i="1" a="1"/>
  <c r="W1556" i="1" a="1"/>
  <c r="W2492" i="1" a="1"/>
  <c r="Z506" i="1" a="1"/>
  <c r="X4030" i="1" a="1"/>
  <c r="V2249" i="1" a="1"/>
  <c r="Z1629" i="1" a="1"/>
  <c r="Y2997" i="1" a="1"/>
  <c r="W5553" i="1" a="1"/>
  <c r="Y2524" i="1" a="1"/>
  <c r="V2053" i="1" a="1"/>
  <c r="Y4792" i="1" a="1"/>
  <c r="Z4166" i="1" a="1"/>
  <c r="W3408" i="1" a="1"/>
  <c r="Z4272" i="1" a="1"/>
  <c r="X4482" i="1" a="1"/>
  <c r="Z2784" i="1" a="1"/>
  <c r="X2441" i="1" a="1"/>
  <c r="Z519" i="1" a="1"/>
  <c r="V625" i="1" a="1"/>
  <c r="Y2298" i="1" a="1"/>
  <c r="X3441" i="1" a="1"/>
  <c r="Y1482" i="1" a="1"/>
  <c r="Y2308" i="1" a="1"/>
  <c r="X3428" i="1" a="1"/>
  <c r="X4035" i="1" a="1"/>
  <c r="V1602" i="1" a="1"/>
  <c r="X2984" i="1" a="1"/>
  <c r="W764" i="1" a="1"/>
  <c r="V2253" i="1" a="1"/>
  <c r="Y5950" i="1" a="1"/>
  <c r="Z1577" i="1" a="1"/>
  <c r="X4742" i="1" a="1"/>
  <c r="Z3620" i="1" a="1"/>
  <c r="V2036" i="1" a="1"/>
  <c r="Y2522" i="1" a="1"/>
  <c r="V1635" i="1" a="1"/>
  <c r="V1530" i="1" a="1"/>
  <c r="V53" i="1" a="1"/>
  <c r="X4469" i="1" a="1"/>
  <c r="W1405" i="1" a="1"/>
  <c r="V754" i="1" a="1"/>
  <c r="X1890" i="1" a="1"/>
  <c r="W1541" i="1" a="1"/>
  <c r="Y2267" i="1" a="1"/>
  <c r="Z4389" i="1" a="1"/>
  <c r="Z2304" i="1" a="1"/>
  <c r="Y71" i="1" a="1"/>
  <c r="X2007" i="1" a="1"/>
  <c r="Y1430" i="1" a="1"/>
  <c r="Y4997" i="1" a="1"/>
  <c r="V4782" i="1" a="1"/>
  <c r="W4790" i="1" a="1"/>
  <c r="Z5618" i="1" a="1"/>
  <c r="Y691" i="1" a="1"/>
  <c r="Z1870" i="1" a="1"/>
  <c r="X2628" i="1" a="1"/>
  <c r="Z1580" i="1" a="1"/>
  <c r="X1715" i="1" a="1"/>
  <c r="X703" i="1" a="1"/>
  <c r="Y655" i="1" a="1"/>
  <c r="V42" i="1" a="1"/>
  <c r="X3423" i="1" a="1"/>
  <c r="V628" i="1" a="1"/>
  <c r="Y3861" i="1" a="1"/>
  <c r="W5769" i="1" a="1"/>
  <c r="Z777" i="1" a="1"/>
  <c r="V655" i="1" a="1"/>
  <c r="X2821" i="1" a="1"/>
  <c r="V3408" i="1" a="1"/>
  <c r="W1504" i="1" a="1"/>
  <c r="X4187" i="1" a="1"/>
  <c r="V3041" i="1" a="1"/>
  <c r="V776" i="1" a="1"/>
  <c r="W2777" i="1" a="1"/>
  <c r="Z3725" i="1" a="1"/>
  <c r="Y2212" i="1" a="1"/>
  <c r="Z3239" i="1" a="1"/>
  <c r="X2955" i="1" a="1"/>
  <c r="X4745" i="1" a="1"/>
  <c r="V5437" i="1" a="1"/>
  <c r="Y1441" i="1" a="1"/>
  <c r="W5296" i="1" a="1"/>
  <c r="Z4979" i="1" a="1"/>
  <c r="X3879" i="1" a="1"/>
  <c r="X2471" i="1" a="1"/>
  <c r="W2942" i="1" a="1"/>
  <c r="W489" i="1" a="1"/>
  <c r="W2765" i="1" a="1"/>
  <c r="Z1828" i="1" a="1"/>
  <c r="Y4914" i="1" a="1"/>
  <c r="Y5482" i="1" a="1"/>
  <c r="Z5309" i="1" a="1"/>
  <c r="Y1107" i="1" a="1"/>
  <c r="Y4365" i="1" a="1"/>
  <c r="Z5462" i="1" a="1"/>
  <c r="W4759" i="1" a="1"/>
  <c r="X5949" i="1" a="1"/>
  <c r="Y110" i="1" a="1"/>
  <c r="Y5704" i="1" a="1"/>
  <c r="Z5476" i="1" a="1"/>
  <c r="W466" i="1" a="1"/>
  <c r="Y3099" i="1" a="1"/>
  <c r="W503" i="1" a="1"/>
  <c r="W3883" i="1" a="1"/>
  <c r="W508" i="1" a="1"/>
  <c r="V1428" i="1" a="1"/>
  <c r="Y2265" i="1" a="1"/>
  <c r="X3658" i="1" a="1"/>
  <c r="W3757" i="1" a="1"/>
  <c r="Y1621" i="1" a="1"/>
  <c r="V1482" i="1" a="1"/>
  <c r="X4856" i="1" a="1"/>
  <c r="X5506" i="1" a="1"/>
  <c r="V4120" i="1" a="1"/>
  <c r="V1919" i="1" a="1"/>
  <c r="W4109" i="1" a="1"/>
  <c r="W3717" i="1" a="1"/>
  <c r="Y4479" i="1" a="1"/>
  <c r="W1283" i="1" a="1"/>
  <c r="Z5337" i="1" a="1"/>
  <c r="Y4421" i="1" a="1"/>
  <c r="Y4195" i="1" a="1"/>
  <c r="X2843" i="1" a="1"/>
  <c r="Y2523" i="1" a="1"/>
  <c r="V4921" i="1" a="1"/>
  <c r="V2281" i="1" a="1"/>
  <c r="V4410" i="1" a="1"/>
  <c r="Y3005" i="1" a="1"/>
  <c r="W2269" i="1" a="1"/>
  <c r="Z2824" i="1" a="1"/>
  <c r="X2230" i="1" a="1"/>
  <c r="Z1613" i="1" a="1"/>
  <c r="X2798" i="1" a="1"/>
  <c r="W3630" i="1" a="1"/>
  <c r="V4012" i="1" a="1"/>
  <c r="V4429" i="1" a="1"/>
  <c r="V4451" i="1" a="1"/>
  <c r="Z3021" i="1" a="1"/>
  <c r="W4440" i="1" a="1"/>
  <c r="W3436" i="1" a="1"/>
  <c r="Y2784" i="1" a="1"/>
  <c r="Y2231" i="1" a="1"/>
  <c r="X4843" i="1" a="1"/>
  <c r="X4107" i="1" a="1"/>
  <c r="Y4845" i="1" a="1"/>
  <c r="X3157" i="1" a="1"/>
  <c r="Z1388" i="1" a="1"/>
  <c r="X3638" i="1" a="1"/>
  <c r="X2756" i="1" a="1"/>
  <c r="Y1341" i="1" a="1"/>
  <c r="Y5753" i="1" a="1"/>
  <c r="V2279" i="1" a="1"/>
  <c r="Y765" i="1" a="1"/>
  <c r="X4468" i="1" a="1"/>
  <c r="W3029" i="1" a="1"/>
  <c r="Z4829" i="1" a="1"/>
  <c r="Y5490" i="1" a="1"/>
  <c r="X1574" i="1" a="1"/>
  <c r="Z4438" i="1" a="1"/>
  <c r="Y4810" i="1" a="1"/>
  <c r="Y4435" i="1" a="1"/>
  <c r="Y5929" i="1" a="1"/>
  <c r="W4453" i="1" a="1"/>
  <c r="W3889" i="1" a="1"/>
  <c r="Y2180" i="1" a="1"/>
  <c r="Z4425" i="1" a="1"/>
  <c r="V3021" i="1" a="1"/>
  <c r="W40" i="1" a="1"/>
  <c r="Y2818" i="1" a="1"/>
  <c r="W4287" i="1" a="1"/>
  <c r="X1503" i="1" a="1"/>
  <c r="Y1898" i="1" a="1"/>
  <c r="Y5561" i="1" a="1"/>
  <c r="W3432" i="1" a="1"/>
  <c r="W588" i="1" a="1"/>
  <c r="Z2303" i="1" a="1"/>
  <c r="V4228" i="1" a="1"/>
  <c r="X1645" i="1" a="1"/>
  <c r="Z2296" i="1" a="1"/>
  <c r="Z5770" i="1" a="1"/>
  <c r="X549" i="1" a="1"/>
  <c r="V2233" i="1" a="1"/>
  <c r="Y682" i="1" a="1"/>
  <c r="X4227" i="1" a="1"/>
  <c r="Z2415" i="1" a="1"/>
  <c r="V2243" i="1" a="1"/>
  <c r="Y4801" i="1" a="1"/>
  <c r="Z667" i="1" a="1"/>
  <c r="W5541" i="1" a="1"/>
  <c r="X55" i="1" a="1"/>
  <c r="W3892" i="1" a="1"/>
  <c r="V4465" i="1" a="1"/>
  <c r="Z4133" i="1" a="1"/>
  <c r="W1410" i="1" a="1"/>
  <c r="V538" i="1" a="1"/>
  <c r="Z1384" i="1" a="1"/>
  <c r="V2734" i="1" a="1"/>
  <c r="W2007" i="1" a="1"/>
  <c r="Y4011" i="1" a="1"/>
  <c r="W3697" i="1" a="1"/>
  <c r="V5741" i="1" a="1"/>
  <c r="X1418" i="1" a="1"/>
  <c r="V4079" i="1" a="1"/>
  <c r="Z5392" i="1" a="1"/>
  <c r="V1315" i="1" a="1"/>
  <c r="Z3694" i="1" a="1"/>
  <c r="Y5902" i="1" a="1"/>
  <c r="V3495" i="1" a="1"/>
  <c r="Z1997" i="1" a="1"/>
  <c r="V3727" i="1" a="1"/>
  <c r="W2934" i="1" a="1"/>
  <c r="V4931" i="1" a="1"/>
  <c r="W2183" i="1" a="1"/>
  <c r="Z5327" i="1" a="1"/>
  <c r="X4645" i="1" a="1"/>
  <c r="V3370" i="1" a="1"/>
  <c r="Y1452" i="1" a="1"/>
  <c r="V2187" i="1" a="1"/>
  <c r="V2031" i="1" a="1"/>
  <c r="Y579" i="1" a="1"/>
  <c r="V3627" i="1" a="1"/>
  <c r="Z5742" i="1" a="1"/>
  <c r="V2162" i="1" a="1"/>
  <c r="X2049" i="1" a="1"/>
  <c r="W5961" i="1" a="1"/>
  <c r="W1344" i="1" a="1"/>
  <c r="V2451" i="1" a="1"/>
  <c r="Z1441" i="1" a="1"/>
  <c r="Z3521" i="1" a="1"/>
  <c r="Z3525" i="1" a="1"/>
  <c r="V2410" i="1" a="1"/>
  <c r="X53" i="1" a="1"/>
  <c r="Z3412" i="1" a="1"/>
  <c r="W861" i="1" a="1"/>
  <c r="X2993" i="1" a="1"/>
  <c r="W1460" i="1" a="1"/>
  <c r="X3022" i="1" a="1"/>
  <c r="W4238" i="1" a="1"/>
  <c r="V3385" i="1" a="1"/>
  <c r="X2799" i="1" a="1"/>
  <c r="Y2047" i="1" a="1"/>
  <c r="V4391" i="1" a="1"/>
  <c r="X2218" i="1" a="1"/>
  <c r="Z2302" i="1" a="1"/>
  <c r="Z1705" i="1" a="1"/>
  <c r="V5527" i="1" a="1"/>
  <c r="X3895" i="1" a="1"/>
  <c r="X752" i="1" a="1"/>
  <c r="X4273" i="1" a="1"/>
  <c r="V4816" i="1" a="1"/>
  <c r="W3004" i="1" a="1"/>
  <c r="X809" i="1" a="1"/>
  <c r="W2529" i="1" a="1"/>
  <c r="Z1893" i="1" a="1"/>
  <c r="V2534" i="1" a="1"/>
  <c r="X3280" i="1" a="1"/>
  <c r="W1400" i="1" a="1"/>
  <c r="Z4040" i="1" a="1"/>
  <c r="X683" i="1" a="1"/>
  <c r="X1685" i="1" a="1"/>
  <c r="X1521" i="1" a="1"/>
  <c r="Y3101" i="1" a="1"/>
  <c r="Y3516" i="1" a="1"/>
  <c r="Z3710" i="1" a="1"/>
  <c r="W1920" i="1" a="1"/>
  <c r="Z3642" i="1" a="1"/>
  <c r="W1599" i="1" a="1"/>
  <c r="V773" i="1" a="1"/>
  <c r="X5771" i="1" a="1"/>
  <c r="Z4447" i="1" a="1"/>
  <c r="V2047" i="1" a="1"/>
  <c r="W5713" i="1" a="1"/>
  <c r="Z2973" i="1" a="1"/>
  <c r="Y775" i="1" a="1"/>
  <c r="Y2843" i="1" a="1"/>
  <c r="X1493" i="1" a="1"/>
  <c r="W5934" i="1" a="1"/>
  <c r="Y2528" i="1" a="1"/>
  <c r="Y659" i="1" a="1"/>
  <c r="W2596" i="1" a="1"/>
  <c r="V1573" i="1" a="1"/>
  <c r="X1596" i="1" a="1"/>
  <c r="V1562" i="1" a="1"/>
  <c r="Y1492" i="1" a="1"/>
  <c r="Z3005" i="1" a="1"/>
  <c r="W5702" i="1" a="1"/>
  <c r="Y2776" i="1" a="1"/>
  <c r="Z4146" i="1" a="1"/>
  <c r="Z4441" i="1" a="1"/>
  <c r="X4266" i="1" a="1"/>
  <c r="V5534" i="1" a="1"/>
  <c r="X4216" i="1" a="1"/>
  <c r="Z2839" i="1" a="1"/>
  <c r="Z3010" i="1" a="1"/>
  <c r="V4202" i="1" a="1"/>
  <c r="X3419" i="1" a="1"/>
  <c r="W5624" i="1" a="1"/>
  <c r="Z1493" i="1" a="1"/>
  <c r="V4803" i="1" a="1"/>
  <c r="Y5607" i="1" a="1"/>
  <c r="V1473" i="1" a="1"/>
  <c r="Y1475" i="1" a="1"/>
  <c r="V5546" i="1" a="1"/>
  <c r="W4226" i="1" a="1"/>
  <c r="X1533" i="1" a="1"/>
  <c r="Z2057" i="1" a="1"/>
  <c r="W4789" i="1" a="1"/>
  <c r="X4920" i="1" a="1"/>
  <c r="X1896" i="1" a="1"/>
  <c r="Z1654" i="1" a="1"/>
  <c r="X2529" i="1" a="1"/>
  <c r="V4071" i="1" a="1"/>
  <c r="Y3479" i="1" a="1"/>
  <c r="V4152" i="1" a="1"/>
  <c r="Z680" i="1" a="1"/>
  <c r="V710" i="1" a="1"/>
  <c r="X1848" i="1" a="1"/>
  <c r="X4009" i="1" a="1"/>
  <c r="V4065" i="1" a="1"/>
  <c r="Y4156" i="1" a="1"/>
  <c r="X4995" i="1" a="1"/>
  <c r="V4273" i="1" a="1"/>
  <c r="Y1644" i="1" a="1"/>
  <c r="Y1513" i="1" a="1"/>
  <c r="W5778" i="1" a="1"/>
  <c r="Y1915" i="1" a="1"/>
  <c r="X4159" i="1" a="1"/>
  <c r="Z728" i="1" a="1"/>
  <c r="Y4199" i="1" a="1"/>
  <c r="W1501" i="1" a="1"/>
  <c r="Z4125" i="1" a="1"/>
  <c r="X3436" i="1" a="1"/>
  <c r="U5100" i="1"/>
  <c r="U5585" i="1"/>
  <c r="U2567" i="1"/>
  <c r="Y1719" i="1" a="1"/>
  <c r="U3703" i="1"/>
  <c r="U2362" i="1"/>
  <c r="U4308" i="1"/>
  <c r="U325" i="1"/>
  <c r="U756" i="1"/>
  <c r="U3329" i="1"/>
  <c r="U742" i="1"/>
  <c r="U524" i="1"/>
  <c r="V4291" i="1" a="1"/>
  <c r="W1601" i="1" a="1"/>
  <c r="Z2414" i="1" a="1"/>
  <c r="V3448" i="1" a="1"/>
  <c r="U3876" i="1"/>
  <c r="U2541" i="1"/>
  <c r="U1501" i="1"/>
  <c r="U5197" i="1"/>
  <c r="Y3721" i="1" a="1"/>
  <c r="U3089" i="1"/>
  <c r="Y5564" i="1" a="1"/>
  <c r="U4042" i="1"/>
  <c r="Z1677" i="1" a="1"/>
  <c r="U905" i="1"/>
  <c r="U3211" i="1"/>
  <c r="U709" i="1"/>
  <c r="Y4406" i="1" a="1"/>
  <c r="Z2986" i="1" a="1"/>
  <c r="U2327" i="1"/>
  <c r="U4158" i="1"/>
  <c r="U3235" i="1"/>
  <c r="U2325" i="1"/>
  <c r="U5296" i="1"/>
  <c r="Y5600" i="1" a="1"/>
  <c r="U4200" i="1"/>
  <c r="U1749" i="1"/>
  <c r="U2512" i="1"/>
  <c r="U3213" i="1"/>
  <c r="U2206" i="1"/>
  <c r="U2383" i="1"/>
  <c r="W3129" i="1" a="1"/>
  <c r="U2581" i="1"/>
  <c r="X4108" i="1" a="1"/>
  <c r="Z2518" i="1" a="1"/>
  <c r="U4534" i="1"/>
  <c r="U1843" i="1"/>
  <c r="U1088" i="1"/>
  <c r="Z4302" i="1" a="1"/>
  <c r="U4701" i="1"/>
  <c r="U2347" i="1"/>
  <c r="U1858" i="1"/>
  <c r="U1940" i="1"/>
  <c r="U4204" i="1"/>
  <c r="U2480" i="1"/>
  <c r="U3397" i="1"/>
  <c r="U15" i="1"/>
  <c r="Y4190" i="1" a="1"/>
  <c r="Z2836" i="1" a="1"/>
  <c r="U326" i="1"/>
  <c r="U2412" i="1"/>
  <c r="U4966" i="1"/>
  <c r="X1665" i="1" a="1"/>
  <c r="U2017" i="1"/>
  <c r="U1013" i="1"/>
  <c r="U2833" i="1"/>
  <c r="U2118" i="1"/>
  <c r="U5560" i="1"/>
  <c r="U4571" i="1"/>
  <c r="U3024" i="1"/>
  <c r="U1211" i="1"/>
  <c r="Y85" i="1" a="1"/>
  <c r="U1406" i="1"/>
  <c r="W700" i="1" a="1"/>
  <c r="Z2325" i="1" a="1"/>
  <c r="U4980" i="1"/>
  <c r="V5597" i="1" a="1"/>
  <c r="U2933" i="1"/>
  <c r="U931" i="1"/>
  <c r="U4121" i="1"/>
  <c r="U3361" i="1"/>
  <c r="U5524" i="1"/>
  <c r="U3239" i="1"/>
  <c r="T3919" i="1" a="1"/>
  <c r="U3200" i="1"/>
  <c r="W1665" i="1" a="1"/>
  <c r="U5962" i="1"/>
  <c r="X5531" i="1" a="1"/>
  <c r="Z747" i="1" a="1"/>
  <c r="Y4859" i="1" a="1"/>
  <c r="U1368" i="1"/>
  <c r="U246" i="1"/>
  <c r="U5949" i="1"/>
  <c r="U3941" i="1"/>
  <c r="Y1636" i="1" a="1"/>
  <c r="V1559" i="1" a="1"/>
  <c r="V3442" i="1" a="1"/>
  <c r="X2254" i="1" a="1"/>
  <c r="Y759" i="1" a="1"/>
  <c r="Y2436" i="1" a="1"/>
  <c r="X4405" i="1" a="1"/>
  <c r="V1521" i="1" a="1"/>
  <c r="W4989" i="1" a="1"/>
  <c r="V1858" i="1" a="1"/>
  <c r="W118" i="1" a="1"/>
  <c r="X4462" i="1" a="1"/>
  <c r="Z4188" i="1" a="1"/>
  <c r="Y4464" i="1" a="1"/>
  <c r="V4239" i="1" a="1"/>
  <c r="Z4045" i="1" a="1"/>
  <c r="W738" i="1" a="1"/>
  <c r="W3993" i="1" a="1"/>
  <c r="Y516" i="1" a="1"/>
  <c r="Y2222" i="1" a="1"/>
  <c r="W2283" i="1" a="1"/>
  <c r="V1618" i="1" a="1"/>
  <c r="Y1570" i="1" a="1"/>
  <c r="Z45" i="1" a="1"/>
  <c r="V4487" i="1" a="1"/>
  <c r="W2222" i="1" a="1"/>
  <c r="Y5523" i="1" a="1"/>
  <c r="V3900" i="1" a="1"/>
  <c r="Z5525" i="1" a="1"/>
  <c r="Y3764" i="1" a="1"/>
  <c r="W644" i="1" a="1"/>
  <c r="Y666" i="1" a="1"/>
  <c r="V5000" i="1" a="1"/>
  <c r="U2626" i="1"/>
  <c r="V1714" i="1" a="1"/>
  <c r="U2475" i="1"/>
  <c r="U1010" i="1"/>
  <c r="U2784" i="1"/>
  <c r="U5121" i="1"/>
  <c r="U715" i="1"/>
  <c r="U2915" i="1"/>
  <c r="U3026" i="1"/>
  <c r="U2128" i="1"/>
  <c r="Y1705" i="1" a="1"/>
  <c r="U492" i="1"/>
  <c r="U209" i="1"/>
  <c r="Y2024" i="1" a="1"/>
  <c r="Z755" i="1" a="1"/>
  <c r="U3451" i="1"/>
  <c r="U3764" i="1"/>
  <c r="U5697" i="1"/>
  <c r="U4858" i="1"/>
  <c r="U1997" i="1"/>
  <c r="X818" i="1" a="1"/>
  <c r="U2444" i="1"/>
  <c r="U5045" i="1"/>
  <c r="U2511" i="1"/>
  <c r="U2344" i="1"/>
  <c r="U3006" i="1"/>
  <c r="U3833" i="1"/>
  <c r="Y5557" i="1" a="1"/>
  <c r="Y1884" i="1" a="1"/>
  <c r="Y1512" i="1" a="1"/>
  <c r="U4882" i="1"/>
  <c r="U2823" i="1"/>
  <c r="U1115" i="1"/>
  <c r="W846" i="1" a="1"/>
  <c r="U577" i="1"/>
  <c r="U998" i="1"/>
  <c r="U2519" i="1"/>
  <c r="U1948" i="1"/>
  <c r="U53" i="1"/>
  <c r="U2897" i="1"/>
  <c r="U3030" i="1"/>
  <c r="U1200" i="1"/>
  <c r="V822" i="1" a="1"/>
  <c r="U4366" i="1"/>
  <c r="V1467" i="1" a="1"/>
  <c r="Z1530" i="1" a="1"/>
  <c r="U3556" i="1"/>
  <c r="U5558" i="1"/>
  <c r="U478" i="1"/>
  <c r="W4856" i="1" a="1"/>
  <c r="U4068" i="1"/>
  <c r="U3780" i="1"/>
  <c r="U4191" i="1"/>
  <c r="U1949" i="1"/>
  <c r="U3406" i="1"/>
  <c r="U3937" i="1"/>
  <c r="U823" i="1"/>
  <c r="U3145" i="1"/>
  <c r="X1898" i="1" a="1"/>
  <c r="W813" i="1" a="1"/>
  <c r="U11" i="1"/>
  <c r="X5004" i="1" a="1"/>
  <c r="U5262" i="1"/>
  <c r="U4512" i="1"/>
  <c r="U124" i="1"/>
  <c r="U5099" i="1"/>
  <c r="U4488" i="1"/>
  <c r="U2705" i="1"/>
  <c r="U4860" i="1"/>
  <c r="U5114" i="1"/>
  <c r="V4495" i="1" a="1"/>
  <c r="U1391" i="1"/>
  <c r="U922" i="1"/>
  <c r="Y3483" i="1" a="1"/>
  <c r="Y4840" i="1" a="1"/>
  <c r="V777" i="1" a="1"/>
  <c r="U1356" i="1"/>
  <c r="Z1718" i="1" a="1"/>
  <c r="U1468" i="1"/>
  <c r="U1091" i="1"/>
  <c r="U4300" i="1"/>
  <c r="U5407" i="1"/>
  <c r="T5848" i="1" a="1"/>
  <c r="U2742" i="1"/>
  <c r="Y1601" i="1" a="1"/>
  <c r="U585" i="1"/>
  <c r="Y823" i="1" a="1"/>
  <c r="U4014" i="1"/>
  <c r="X4113" i="1" a="1"/>
  <c r="Y4261" i="1" a="1"/>
  <c r="U3670" i="1"/>
  <c r="U4239" i="1"/>
  <c r="U3333" i="1"/>
  <c r="Z3474" i="1" a="1"/>
  <c r="Y4495" i="1" a="1"/>
  <c r="X3403" i="1" a="1"/>
  <c r="Y2071" i="1" a="1"/>
  <c r="X1468" i="1" a="1"/>
  <c r="X1367" i="1" a="1"/>
  <c r="W3639" i="1" a="1"/>
  <c r="V3399" i="1" a="1"/>
  <c r="V4413" i="1" a="1"/>
  <c r="Z3655" i="1" a="1"/>
  <c r="W1521" i="1" a="1"/>
  <c r="Y4414" i="1" a="1"/>
  <c r="X2824" i="1" a="1"/>
  <c r="X4419" i="1" a="1"/>
  <c r="Y1612" i="1" a="1"/>
  <c r="Y1498" i="1" a="1"/>
  <c r="W4854" i="1" a="1"/>
  <c r="V4136" i="1" a="1"/>
  <c r="Y5450" i="1" a="1"/>
  <c r="Y4178" i="1" a="1"/>
  <c r="V2834" i="1" a="1"/>
  <c r="Z5619" i="1" a="1"/>
  <c r="W4994" i="1" a="1"/>
  <c r="Y4250" i="1" a="1"/>
  <c r="W4822" i="1" a="1"/>
  <c r="X743" i="1" a="1"/>
  <c r="X624" i="1" a="1"/>
  <c r="Y714" i="1" a="1"/>
  <c r="V4099" i="1" a="1"/>
  <c r="W679" i="1" a="1"/>
  <c r="V1859" i="1" a="1"/>
  <c r="W3411" i="1" a="1"/>
  <c r="U5686" i="1"/>
  <c r="U3640" i="1"/>
  <c r="U1787" i="1"/>
  <c r="X47" i="1" a="1"/>
  <c r="U5232" i="1"/>
  <c r="U3455" i="1"/>
  <c r="U2073" i="1"/>
  <c r="U1750" i="1"/>
  <c r="U4120" i="1"/>
  <c r="U5024" i="1"/>
  <c r="U4175" i="1"/>
  <c r="U3987" i="1"/>
  <c r="X1668" i="1" a="1"/>
  <c r="X4841" i="1" a="1"/>
  <c r="W698" i="1" a="1"/>
  <c r="X1675" i="1" a="1"/>
  <c r="U1230" i="1"/>
  <c r="U229" i="1"/>
  <c r="U4217" i="1"/>
  <c r="U2687" i="1"/>
  <c r="U786" i="1"/>
  <c r="U5408" i="1"/>
  <c r="Y4917" i="1" a="1"/>
  <c r="U3597" i="1"/>
  <c r="V2852" i="1" a="1"/>
  <c r="U3374" i="1"/>
  <c r="V1678" i="1" a="1"/>
  <c r="U3892" i="1"/>
  <c r="W3442" i="1" a="1"/>
  <c r="Z4275" i="1" a="1"/>
  <c r="Z1638" i="1" a="1"/>
  <c r="U3102" i="1"/>
  <c r="U3160" i="1"/>
  <c r="U2795" i="1"/>
  <c r="U5133" i="1"/>
  <c r="V846" i="1" a="1"/>
  <c r="U536" i="1"/>
  <c r="Y4289" i="1" a="1"/>
  <c r="U5435" i="1"/>
  <c r="V2629" i="1" a="1"/>
  <c r="U2018" i="1"/>
  <c r="U7" i="1"/>
  <c r="U1478" i="1"/>
  <c r="U443" i="1"/>
  <c r="W1628" i="1" a="1"/>
  <c r="V3711" i="1" a="1"/>
  <c r="X5584" i="1" a="1"/>
  <c r="U2152" i="1"/>
  <c r="U4890" i="1"/>
  <c r="U1580" i="1"/>
  <c r="U2623" i="1"/>
  <c r="V1681" i="1" a="1"/>
  <c r="U2066" i="1"/>
  <c r="W5578" i="1" a="1"/>
  <c r="U4988" i="1"/>
  <c r="Y830" i="1" a="1"/>
  <c r="U3280" i="1"/>
  <c r="U1046" i="1"/>
  <c r="Z1428" i="1" a="1"/>
  <c r="Y4826" i="1" a="1"/>
  <c r="U2092" i="1"/>
  <c r="U1413" i="1"/>
  <c r="U4953" i="1"/>
  <c r="U2832" i="1"/>
  <c r="U490" i="1"/>
  <c r="Y826" i="1" a="1"/>
  <c r="U3392" i="1"/>
  <c r="U3292" i="1"/>
  <c r="U4085" i="1"/>
  <c r="U966" i="1"/>
  <c r="U4253" i="1"/>
  <c r="U3977" i="1"/>
  <c r="W5569" i="1" a="1"/>
  <c r="U431" i="1"/>
  <c r="Z4433" i="1" a="1"/>
  <c r="X777" i="1" a="1"/>
  <c r="U2685" i="1"/>
  <c r="U3444" i="1"/>
  <c r="U5432" i="1"/>
  <c r="Y1682" i="1" a="1"/>
  <c r="U610" i="1"/>
  <c r="U236" i="1"/>
  <c r="U4922" i="1"/>
  <c r="U273" i="1"/>
  <c r="U2411" i="1"/>
  <c r="V1471" i="1" a="1"/>
  <c r="Z5760" i="1" a="1"/>
  <c r="X761" i="1" a="1"/>
  <c r="V2529" i="1" a="1"/>
  <c r="Y1922" i="1" a="1"/>
  <c r="Z622" i="1" a="1"/>
  <c r="Z3256" i="1" a="1"/>
  <c r="X1653" i="1" a="1"/>
  <c r="W2413" i="1" a="1"/>
  <c r="X749" i="1" a="1"/>
  <c r="Z1898" i="1" a="1"/>
  <c r="Z692" i="1" a="1"/>
  <c r="W4119" i="1" a="1"/>
  <c r="Y1623" i="1" a="1"/>
  <c r="X3718" i="1" a="1"/>
  <c r="V4101" i="1" a="1"/>
  <c r="Y680" i="1" a="1"/>
  <c r="Z2461" i="1" a="1"/>
  <c r="W3118" i="1" a="1"/>
  <c r="W4052" i="1" a="1"/>
  <c r="X1484" i="1" a="1"/>
  <c r="W1696" i="1" a="1"/>
  <c r="W1509" i="1" a="1"/>
  <c r="Y4313" i="1" a="1"/>
  <c r="V4284" i="1" a="1"/>
  <c r="Z3409" i="1" a="1"/>
  <c r="W1505" i="1" a="1"/>
  <c r="Z1890" i="1" a="1"/>
  <c r="Z3041" i="1" a="1"/>
  <c r="Y732" i="1" a="1"/>
  <c r="Z2233" i="1" a="1"/>
  <c r="W703" i="1" a="1"/>
  <c r="W2855" i="1" a="1"/>
  <c r="U2489" i="1"/>
  <c r="Y5562" i="1" a="1"/>
  <c r="U564" i="1"/>
  <c r="U5064" i="1"/>
  <c r="U2296" i="1"/>
  <c r="U451" i="1"/>
  <c r="T1755" i="1" a="1"/>
  <c r="U5421" i="1"/>
  <c r="T959" i="1" a="1"/>
  <c r="U1226" i="1"/>
  <c r="X807" i="1" a="1"/>
  <c r="U4054" i="1"/>
  <c r="U3536" i="1"/>
  <c r="W3713" i="1" a="1"/>
  <c r="X2524" i="1" a="1"/>
  <c r="U1775" i="1"/>
  <c r="U1585" i="1"/>
  <c r="U3582" i="1"/>
  <c r="Z808" i="1" a="1"/>
  <c r="U2220" i="1"/>
  <c r="U939" i="1"/>
  <c r="U4078" i="1"/>
  <c r="U1006" i="1"/>
  <c r="U1500" i="1"/>
  <c r="U228" i="1"/>
  <c r="U846" i="1"/>
  <c r="U4351" i="1"/>
  <c r="W4853" i="1" a="1"/>
  <c r="V2980" i="1" a="1"/>
  <c r="W5002" i="1" a="1"/>
  <c r="U5116" i="1"/>
  <c r="W3031" i="1" a="1"/>
  <c r="U4012" i="1"/>
  <c r="Y845" i="1" a="1"/>
  <c r="U2961" i="1"/>
  <c r="U1957" i="1"/>
  <c r="U5580" i="1"/>
  <c r="U2640" i="1"/>
  <c r="U3662" i="1"/>
  <c r="U3974" i="1"/>
  <c r="Y2324" i="1" a="1"/>
  <c r="U2499" i="1"/>
  <c r="U1954" i="1"/>
  <c r="U1879" i="1"/>
  <c r="Z4229" i="1" a="1"/>
  <c r="X4838" i="1" a="1"/>
  <c r="U373" i="1"/>
  <c r="V1660" i="1" a="1"/>
  <c r="U5179" i="1"/>
  <c r="Y4505" i="1" a="1"/>
  <c r="U2236" i="1"/>
  <c r="U2115" i="1"/>
  <c r="U4470" i="1"/>
  <c r="U2556" i="1"/>
  <c r="U1677" i="1"/>
  <c r="U3363" i="1"/>
  <c r="Y763" i="1" a="1"/>
  <c r="U3609" i="1"/>
  <c r="W2388" i="1" a="1"/>
  <c r="W4308" i="1" a="1"/>
  <c r="U1291" i="1"/>
  <c r="V816" i="1" a="1"/>
  <c r="U5702" i="1"/>
  <c r="U4563" i="1"/>
  <c r="U4153" i="1"/>
  <c r="U413" i="1"/>
  <c r="T2084" i="1" a="1"/>
  <c r="U4954" i="1"/>
  <c r="T5032" i="1" a="1"/>
  <c r="U4350" i="1"/>
  <c r="X1672" i="1" a="1"/>
  <c r="U540" i="1"/>
  <c r="U4326" i="1"/>
  <c r="V2836" i="1" a="1"/>
  <c r="Z2413" i="1" a="1"/>
  <c r="Z4508" i="1" a="1"/>
  <c r="U2007" i="1"/>
  <c r="U950" i="1"/>
  <c r="U1899" i="1"/>
  <c r="U4589" i="1"/>
  <c r="Y5580" i="1" a="1"/>
  <c r="U4978" i="1"/>
  <c r="X5573" i="1" a="1"/>
  <c r="U4383" i="1"/>
  <c r="Z1642" i="1" a="1"/>
  <c r="Z1505" i="1" a="1"/>
  <c r="W662" i="1" a="1"/>
  <c r="Z4420" i="1" a="1"/>
  <c r="Y3402" i="1" a="1"/>
  <c r="W500" i="1" a="1"/>
  <c r="Y4078" i="1" a="1"/>
  <c r="X2810" i="1" a="1"/>
  <c r="V768" i="1" a="1"/>
  <c r="X4234" i="1" a="1"/>
  <c r="W801" i="1" a="1"/>
  <c r="V4478" i="1" a="1"/>
  <c r="Z3405" i="1" a="1"/>
  <c r="W5543" i="1" a="1"/>
  <c r="V3203" i="1" a="1"/>
  <c r="Y4453" i="1" a="1"/>
  <c r="Y3023" i="1" a="1"/>
  <c r="W4710" i="1" a="1"/>
  <c r="W1343" i="1" a="1"/>
  <c r="V5933" i="1" a="1"/>
  <c r="Z1867" i="1" a="1"/>
  <c r="W41" i="1" a="1"/>
  <c r="X4057" i="1" a="1"/>
  <c r="X912" i="1" a="1"/>
  <c r="W1381" i="1" a="1"/>
  <c r="W3520" i="1" a="1"/>
  <c r="W4457" i="1" a="1"/>
  <c r="W1873" i="1" a="1"/>
  <c r="X1911" i="1" a="1"/>
  <c r="X4173" i="1" a="1"/>
  <c r="X5525" i="1" a="1"/>
  <c r="Z4828" i="1" a="1"/>
  <c r="Z585" i="1" a="1"/>
  <c r="Z640" i="1" a="1"/>
  <c r="Z5417" i="1" a="1"/>
  <c r="X2945" i="1" a="1"/>
  <c r="Y2040" i="1" a="1"/>
  <c r="X481" i="1" a="1"/>
  <c r="Y1264" i="1" a="1"/>
  <c r="W5334" i="1" a="1"/>
  <c r="Z2003" i="1" a="1"/>
  <c r="X2732" i="1" a="1"/>
  <c r="V582" i="1" a="1"/>
  <c r="X2594" i="1" a="1"/>
  <c r="V5485" i="1" a="1"/>
  <c r="Y4084" i="1" a="1"/>
  <c r="Y5280" i="1" a="1"/>
  <c r="V4405" i="1" a="1"/>
  <c r="V4431" i="1" a="1"/>
  <c r="Y909" i="1" a="1"/>
  <c r="X3641" i="1" a="1"/>
  <c r="X4815" i="1" a="1"/>
  <c r="Z2257" i="1" a="1"/>
  <c r="W4247" i="1" a="1"/>
  <c r="V1475" i="1" a="1"/>
  <c r="Y2233" i="1" a="1"/>
  <c r="Y2410" i="1" a="1"/>
  <c r="Z1312" i="1" a="1"/>
  <c r="Y3707" i="1" a="1"/>
  <c r="Y4800" i="1" a="1"/>
  <c r="V2255" i="1" a="1"/>
  <c r="W3666" i="1" a="1"/>
  <c r="Y5518" i="1" a="1"/>
  <c r="X3399" i="1" a="1"/>
  <c r="X3202" i="1" a="1"/>
  <c r="Y619" i="1" a="1"/>
  <c r="V2536" i="1" a="1"/>
  <c r="Z2597" i="1" a="1"/>
  <c r="X3100" i="1" a="1"/>
  <c r="Z2212" i="1" a="1"/>
  <c r="W2536" i="1" a="1"/>
  <c r="V3529" i="1" a="1"/>
  <c r="V4795" i="1" a="1"/>
  <c r="V1886" i="1" a="1"/>
  <c r="W44" i="1" a="1"/>
  <c r="V711" i="1" a="1"/>
  <c r="V1901" i="1" a="1"/>
  <c r="X3902" i="1" a="1"/>
  <c r="Z731" i="1" a="1"/>
  <c r="Y4218" i="1" a="1"/>
  <c r="Y3109" i="1" a="1"/>
  <c r="W5329" i="1" a="1"/>
  <c r="Z3381" i="1" a="1"/>
  <c r="V2996" i="1" a="1"/>
  <c r="Z3436" i="1" a="1"/>
  <c r="Y1515" i="1" a="1"/>
  <c r="V4486" i="1" a="1"/>
  <c r="V1531" i="1" a="1"/>
  <c r="V4049" i="1" a="1"/>
  <c r="Y2293" i="1" a="1"/>
  <c r="X4136" i="1" a="1"/>
  <c r="Z2295" i="1" a="1"/>
  <c r="W4165" i="1" a="1"/>
  <c r="Z783" i="1" a="1"/>
  <c r="X1509" i="1" a="1"/>
  <c r="W3772" i="1" a="1"/>
  <c r="Z3876" i="1" a="1"/>
  <c r="X608" i="1" a="1"/>
  <c r="W4809" i="1" a="1"/>
  <c r="X1437" i="1" a="1"/>
  <c r="Y1620" i="1" a="1"/>
  <c r="X4240" i="1" a="1"/>
  <c r="Y1471" i="1" a="1"/>
  <c r="X677" i="1" a="1"/>
  <c r="V4288" i="1" a="1"/>
  <c r="X5501" i="1" a="1"/>
  <c r="W1684" i="1" a="1"/>
  <c r="V2810" i="1" a="1"/>
  <c r="W3769" i="1" a="1"/>
  <c r="W5527" i="1" a="1"/>
  <c r="V2798" i="1" a="1"/>
  <c r="W5755" i="1" a="1"/>
  <c r="X2151" i="1" a="1"/>
  <c r="V3888" i="1" a="1"/>
  <c r="X1597" i="1" a="1"/>
  <c r="Y3766" i="1" a="1"/>
  <c r="Z3510" i="1" a="1"/>
  <c r="Y2272" i="1" a="1"/>
  <c r="W3711" i="1" a="1"/>
  <c r="X4152" i="1" a="1"/>
  <c r="V4848" i="1" a="1"/>
  <c r="Y5531" i="1" a="1"/>
  <c r="Y1703" i="1" a="1"/>
  <c r="W2833" i="1" a="1"/>
  <c r="X1897" i="1" a="1"/>
  <c r="X4369" i="1" a="1"/>
  <c r="V4010" i="1" a="1"/>
  <c r="X2976" i="1" a="1"/>
  <c r="Z1504" i="1" a="1"/>
  <c r="Z3090" i="1" a="1"/>
  <c r="V1543" i="1" a="1"/>
  <c r="V2065" i="1" a="1"/>
  <c r="W5511" i="1" a="1"/>
  <c r="V123" i="1" a="1"/>
  <c r="W2973" i="1" a="1"/>
  <c r="X5933" i="1" a="1"/>
  <c r="Y5347" i="1" a="1"/>
  <c r="Y3860" i="1" a="1"/>
  <c r="V3992" i="1" a="1"/>
  <c r="V5932" i="1" a="1"/>
  <c r="X5762" i="1" a="1"/>
  <c r="X422" i="1" a="1"/>
  <c r="V5396" i="1" a="1"/>
  <c r="Y4429" i="1" a="1"/>
  <c r="Y4761" i="1" a="1"/>
  <c r="W5414" i="1" a="1"/>
  <c r="X1268" i="1" a="1"/>
  <c r="W2198" i="1" a="1"/>
  <c r="V2768" i="1" a="1"/>
  <c r="Y3390" i="1" a="1"/>
  <c r="V2593" i="1" a="1"/>
  <c r="Z5412" i="1" a="1"/>
  <c r="W2573" i="1" a="1"/>
  <c r="Y1281" i="1" a="1"/>
  <c r="Y2205" i="1" a="1"/>
  <c r="V491" i="1" a="1"/>
  <c r="V4032" i="1" a="1"/>
  <c r="X119" i="1" a="1"/>
  <c r="Y4736" i="1" a="1"/>
  <c r="W5930" i="1" a="1"/>
  <c r="Z5351" i="1" a="1"/>
  <c r="Y5934" i="1" a="1"/>
  <c r="V5703" i="1" a="1"/>
  <c r="Z3104" i="1" a="1"/>
  <c r="W5358" i="1" a="1"/>
  <c r="V4105" i="1" a="1"/>
  <c r="V4200" i="1" a="1"/>
  <c r="V1628" i="1" a="1"/>
  <c r="V1851" i="1" a="1"/>
  <c r="W4490" i="1" a="1"/>
  <c r="Z1531" i="1" a="1"/>
  <c r="V2210" i="1" a="1"/>
  <c r="Z1918" i="1" a="1"/>
  <c r="Y1903" i="1" a="1"/>
  <c r="V4459" i="1" a="1"/>
  <c r="Z4270" i="1" a="1"/>
  <c r="X2412" i="1" a="1"/>
  <c r="X1572" i="1" a="1"/>
  <c r="Y4388" i="1" a="1"/>
  <c r="X4374" i="1" a="1"/>
  <c r="Y1457" i="1" a="1"/>
  <c r="W2389" i="1" a="1"/>
  <c r="Z41" i="1" a="1"/>
  <c r="W4800" i="1" a="1"/>
  <c r="V2628" i="1" a="1"/>
  <c r="Z4799" i="1" a="1"/>
  <c r="X2980" i="1" a="1"/>
  <c r="Z2527" i="1" a="1"/>
  <c r="V658" i="1" a="1"/>
  <c r="W915" i="1" a="1"/>
  <c r="X1486" i="1" a="1"/>
  <c r="V5484" i="1" a="1"/>
  <c r="Y2278" i="1" a="1"/>
  <c r="V574" i="1" a="1"/>
  <c r="W4751" i="1" a="1"/>
  <c r="V1422" i="1" a="1"/>
  <c r="Y4482" i="1" a="1"/>
  <c r="X4306" i="1" a="1"/>
  <c r="V2273" i="1" a="1"/>
  <c r="V3115" i="1" a="1"/>
  <c r="Y3032" i="1" a="1"/>
  <c r="X1471" i="1" a="1"/>
  <c r="V3000" i="1" a="1"/>
  <c r="W1908" i="1" a="1"/>
  <c r="Z4832" i="1" a="1"/>
  <c r="W3005" i="1" a="1"/>
  <c r="W1443" i="1" a="1"/>
  <c r="Y2981" i="1" a="1"/>
  <c r="W3625" i="1" a="1"/>
  <c r="V2150" i="1" a="1"/>
  <c r="W3104" i="1" a="1"/>
  <c r="Y4806" i="1" a="1"/>
  <c r="Z4310" i="1" a="1"/>
  <c r="V5539" i="1" a="1"/>
  <c r="W5606" i="1" a="1"/>
  <c r="Y1578" i="1" a="1"/>
  <c r="X4168" i="1" a="1"/>
  <c r="Y1560" i="1" a="1"/>
  <c r="W657" i="1" a="1"/>
  <c r="V801" i="1" a="1"/>
  <c r="X1481" i="1" a="1"/>
  <c r="W3155" i="1" a="1"/>
  <c r="X4827" i="1" a="1"/>
  <c r="W5743" i="1" a="1"/>
  <c r="X2764" i="1" a="1"/>
  <c r="V4266" i="1" a="1"/>
  <c r="W2988" i="1" a="1"/>
  <c r="Z4112" i="1" a="1"/>
  <c r="Y1510" i="1" a="1"/>
  <c r="V4225" i="1" a="1"/>
  <c r="Y3419" i="1" a="1"/>
  <c r="W684" i="1" a="1"/>
  <c r="Z2069" i="1" a="1"/>
  <c r="Y4823" i="1" a="1"/>
  <c r="W5482" i="1" a="1"/>
  <c r="W4465" i="1" a="1"/>
  <c r="X4217" i="1" a="1"/>
  <c r="X4857" i="1" a="1"/>
  <c r="X2534" i="1" a="1"/>
  <c r="Z2220" i="1" a="1"/>
  <c r="V2339" i="1" a="1"/>
  <c r="W2999" i="1" a="1"/>
  <c r="Y2520" i="1" a="1"/>
  <c r="X1888" i="1" a="1"/>
  <c r="Z5775" i="1" a="1"/>
  <c r="V3769" i="1" a="1"/>
  <c r="Z5498" i="1" a="1"/>
  <c r="V3641" i="1" a="1"/>
  <c r="V5746" i="1" a="1"/>
  <c r="V4283" i="1" a="1"/>
  <c r="Z906" i="1" a="1"/>
  <c r="Y3380" i="1" a="1"/>
  <c r="W1281" i="1" a="1"/>
  <c r="X1321" i="1" a="1"/>
  <c r="W4383" i="1" a="1"/>
  <c r="Z5702" i="1" a="1"/>
  <c r="W4123" i="1" a="1"/>
  <c r="Y1886" i="1" a="1"/>
  <c r="Y1974" i="1" a="1"/>
  <c r="W1337" i="1" a="1"/>
  <c r="V2234" i="1" a="1"/>
  <c r="Z2433" i="1" a="1"/>
  <c r="Y2428" i="1" a="1"/>
  <c r="Z2733" i="1" a="1"/>
  <c r="Y2219" i="1" a="1"/>
  <c r="X3464" i="1" a="1"/>
  <c r="V4059" i="1" a="1"/>
  <c r="V2968" i="1" a="1"/>
  <c r="W5323" i="1" a="1"/>
  <c r="W1189" i="1" a="1"/>
  <c r="X3613" i="1" a="1"/>
  <c r="V3887" i="1" a="1"/>
  <c r="V5893" i="1" a="1"/>
  <c r="X4412" i="1" a="1"/>
  <c r="Y3462" i="1" a="1"/>
  <c r="W2134" i="1" a="1"/>
  <c r="Y1434" i="1" a="1"/>
  <c r="Y5391" i="1" a="1"/>
  <c r="V3707" i="1" a="1"/>
  <c r="W517" i="1" a="1"/>
  <c r="Z3770" i="1" a="1"/>
  <c r="X2730" i="1" a="1"/>
  <c r="X5737" i="1" a="1"/>
  <c r="X660" i="1" a="1"/>
  <c r="Z1643" i="1" a="1"/>
  <c r="Y1460" i="1" a="1"/>
  <c r="W5557" i="1" a="1"/>
  <c r="W5501" i="1" a="1"/>
  <c r="V4408" i="1" a="1"/>
  <c r="W1562" i="1" a="1"/>
  <c r="V2509" i="1" a="1"/>
  <c r="X5521" i="1" a="1"/>
  <c r="V1455" i="1" a="1"/>
  <c r="Z1533" i="1" a="1"/>
  <c r="Z4490" i="1" a="1"/>
  <c r="V2446" i="1" a="1"/>
  <c r="Z1375" i="1" a="1"/>
  <c r="Y3743" i="1" a="1"/>
  <c r="W2276" i="1" a="1"/>
  <c r="Z1591" i="1" a="1"/>
  <c r="Y747" i="1" a="1"/>
  <c r="V3111" i="1" a="1"/>
  <c r="W717" i="1" a="1"/>
  <c r="Z2258" i="1" a="1"/>
  <c r="W3716" i="1" a="1"/>
  <c r="X4783" i="1" a="1"/>
  <c r="X5575" i="1" a="1"/>
  <c r="X4139" i="1" a="1"/>
  <c r="X3699" i="1" a="1"/>
  <c r="V726" i="1" a="1"/>
  <c r="X5889" i="1" a="1"/>
  <c r="X2421" i="1" a="1"/>
  <c r="W5935" i="1" a="1"/>
  <c r="V1614" i="1" a="1"/>
  <c r="W2871" i="1" a="1"/>
  <c r="W2408" i="1" a="1"/>
  <c r="W1666" i="1" a="1"/>
  <c r="V5624" i="1" a="1"/>
  <c r="Z678" i="1" a="1"/>
  <c r="W2525" i="1" a="1"/>
  <c r="Y4154" i="1" a="1"/>
  <c r="W1627" i="1" a="1"/>
  <c r="Y711" i="1" a="1"/>
  <c r="W4145" i="1" a="1"/>
  <c r="V3409" i="1" a="1"/>
  <c r="Y1351" i="1" a="1"/>
  <c r="Y2969" i="1" a="1"/>
  <c r="X5959" i="1" a="1"/>
  <c r="V3521" i="1" a="1"/>
  <c r="Z5776" i="1" a="1"/>
  <c r="Y2984" i="1" a="1"/>
  <c r="Y833" i="1" a="1"/>
  <c r="V769" i="1" a="1"/>
  <c r="Z2270" i="1" a="1"/>
  <c r="V1583" i="1" a="1"/>
  <c r="Y4277" i="1" a="1"/>
  <c r="W3110" i="1" a="1"/>
  <c r="V3639" i="1" a="1"/>
  <c r="X4058" i="1" a="1"/>
  <c r="Z4919" i="1" a="1"/>
  <c r="V3471" i="1" a="1"/>
  <c r="V5727" i="1" a="1"/>
  <c r="X1909" i="1" a="1"/>
  <c r="Z2797" i="1" a="1"/>
  <c r="Y4167" i="1" a="1"/>
  <c r="V2598" i="1" a="1"/>
  <c r="Z2978" i="1" a="1"/>
  <c r="V2293" i="1" a="1"/>
  <c r="W2816" i="1" a="1"/>
  <c r="V2774" i="1" a="1"/>
  <c r="X1491" i="1" a="1"/>
  <c r="X3472" i="1" a="1"/>
  <c r="Y4825" i="1" a="1"/>
  <c r="V1913" i="1" a="1"/>
  <c r="Y790" i="1" a="1"/>
  <c r="Z1588" i="1" a="1"/>
  <c r="Z4059" i="1" a="1"/>
  <c r="W3627" i="1" a="1"/>
  <c r="W1440" i="1" a="1"/>
  <c r="V2830" i="1" a="1"/>
  <c r="Z122" i="1" a="1"/>
  <c r="W4467" i="1" a="1"/>
  <c r="Y654" i="1" a="1"/>
  <c r="W1546" i="1" a="1"/>
  <c r="X1518" i="1" a="1"/>
  <c r="V635" i="1" a="1"/>
  <c r="Y2597" i="1" a="1"/>
  <c r="V4403" i="1" a="1"/>
  <c r="Z72" i="1" a="1"/>
  <c r="Z2808" i="1" a="1"/>
  <c r="V3380" i="1" a="1"/>
  <c r="W1721" i="1" a="1"/>
  <c r="W5342" i="1" a="1"/>
  <c r="Z5611" i="1" a="1"/>
  <c r="Z5141" i="1" a="1"/>
  <c r="W4389" i="1" a="1"/>
  <c r="V2755" i="1" a="1"/>
  <c r="Y597" i="1" a="1"/>
  <c r="V5429" i="1" a="1"/>
  <c r="Y3994" i="1" a="1"/>
  <c r="X2718" i="1" a="1"/>
  <c r="Z3619" i="1" a="1"/>
  <c r="Y109" i="1" a="1"/>
  <c r="Y1386" i="1" a="1"/>
  <c r="W3368" i="1" a="1"/>
  <c r="Y5709" i="1" a="1"/>
  <c r="Y5474" i="1" a="1"/>
  <c r="V3846" i="1" a="1"/>
  <c r="Z516" i="1" a="1"/>
  <c r="Z557" i="1" a="1"/>
  <c r="Z5314" i="1" a="1"/>
  <c r="W4977" i="1" a="1"/>
  <c r="Y4768" i="1" a="1"/>
  <c r="V2205" i="1" a="1"/>
  <c r="Y3094" i="1" a="1"/>
  <c r="X1291" i="1" a="1"/>
  <c r="V3884" i="1" a="1"/>
  <c r="X3846" i="1" a="1"/>
  <c r="W4042" i="1" a="1"/>
  <c r="Y1364" i="1" a="1"/>
  <c r="Y3257" i="1" a="1"/>
  <c r="W1342" i="1" a="1"/>
  <c r="V4371" i="1" a="1"/>
  <c r="Z3491" i="1" a="1"/>
  <c r="Z632" i="1" a="1"/>
  <c r="V1908" i="1" a="1"/>
  <c r="Z3113" i="1" a="1"/>
  <c r="V3652" i="1" a="1"/>
  <c r="X2417" i="1" a="1"/>
  <c r="Y4793" i="1" a="1"/>
  <c r="Y697" i="1" a="1"/>
  <c r="V1508" i="1" a="1"/>
  <c r="Y3899" i="1" a="1"/>
  <c r="Z4852" i="1" a="1"/>
  <c r="X1919" i="1" a="1"/>
  <c r="Y649" i="1" a="1"/>
  <c r="V699" i="1" a="1"/>
  <c r="Y5733" i="1" a="1"/>
  <c r="Z3119" i="1" a="1"/>
  <c r="Y4109" i="1" a="1"/>
  <c r="Y3425" i="1" a="1"/>
  <c r="Z3154" i="1" a="1"/>
  <c r="Z1581" i="1" a="1"/>
  <c r="V3889" i="1" a="1"/>
  <c r="V4491" i="1" a="1"/>
  <c r="Z2985" i="1" a="1"/>
  <c r="Y774" i="1" a="1"/>
  <c r="W4460" i="1" a="1"/>
  <c r="Y800" i="1" a="1"/>
  <c r="W3417" i="1" a="1"/>
  <c r="W4120" i="1" a="1"/>
  <c r="Z2516" i="1" a="1"/>
  <c r="W617" i="1" a="1"/>
  <c r="W1378" i="1" a="1"/>
  <c r="Z2206" i="1" a="1"/>
  <c r="Z1517" i="1" a="1"/>
  <c r="W1422" i="1" a="1"/>
  <c r="W757" i="1" a="1"/>
  <c r="X2978" i="1" a="1"/>
  <c r="W4443" i="1" a="1"/>
  <c r="V1464" i="1" a="1"/>
  <c r="Y3438" i="1" a="1"/>
  <c r="V2282" i="1" a="1"/>
  <c r="W1688" i="1" a="1"/>
  <c r="V1621" i="1" a="1"/>
  <c r="Z1903" i="1" a="1"/>
  <c r="X1570" i="1" a="1"/>
  <c r="V1378" i="1" a="1"/>
  <c r="V5903" i="1" a="1"/>
  <c r="W2038" i="1" a="1"/>
  <c r="Z4278" i="1" a="1"/>
  <c r="Y1428" i="1" a="1"/>
  <c r="W910" i="1" a="1"/>
  <c r="Z1897" i="1" a="1"/>
  <c r="W3651" i="1" a="1"/>
  <c r="Y4264" i="1" a="1"/>
  <c r="Y2848" i="1" a="1"/>
  <c r="X685" i="1" a="1"/>
  <c r="X5567" i="1" a="1"/>
  <c r="V4476" i="1" a="1"/>
  <c r="Y3756" i="1" a="1"/>
  <c r="W2532" i="1" a="1"/>
  <c r="Y4739" i="1" a="1"/>
  <c r="V4070" i="1" a="1"/>
  <c r="Z1889" i="1" a="1"/>
  <c r="W3033" i="1" a="1"/>
  <c r="V5623" i="1" a="1"/>
  <c r="Z1669" i="1" a="1"/>
  <c r="Y719" i="1" a="1"/>
  <c r="W5761" i="1" a="1"/>
  <c r="Y2292" i="1" a="1"/>
  <c r="X4191" i="1" a="1"/>
  <c r="Z751" i="1" a="1"/>
  <c r="Y4229" i="1" a="1"/>
  <c r="W3424" i="1" a="1"/>
  <c r="W1561" i="1" a="1"/>
  <c r="V4047" i="1" a="1"/>
  <c r="Z1549" i="1" a="1"/>
  <c r="X5775" i="1" a="1"/>
  <c r="W4273" i="1" a="1"/>
  <c r="Z710" i="1" a="1"/>
  <c r="X5415" i="1" a="1"/>
  <c r="V609" i="1" a="1"/>
  <c r="Y2822" i="1" a="1"/>
  <c r="X4817" i="1" a="1"/>
  <c r="X2509" i="1" a="1"/>
  <c r="X5749" i="1" a="1"/>
  <c r="V733" i="1" a="1"/>
  <c r="W4156" i="1" a="1"/>
  <c r="W1529" i="1" a="1"/>
  <c r="Y1895" i="1" a="1"/>
  <c r="Y55" i="1" a="1"/>
  <c r="Z1528" i="1" a="1"/>
  <c r="Y3502" i="1" a="1"/>
  <c r="Z489" i="1" a="1"/>
  <c r="X1415" i="1" a="1"/>
  <c r="Z2409" i="1" a="1"/>
  <c r="Z3722" i="1" a="1"/>
  <c r="W3655" i="1" a="1"/>
  <c r="Y5529" i="1" a="1"/>
  <c r="Y5512" i="1" a="1"/>
  <c r="V2972" i="1" a="1"/>
  <c r="W1563" i="1" a="1"/>
  <c r="Y4200" i="1" a="1"/>
  <c r="X5502" i="1" a="1"/>
  <c r="Z4249" i="1" a="1"/>
  <c r="W4426" i="1" a="1"/>
  <c r="X2270" i="1" a="1"/>
  <c r="Z3430" i="1" a="1"/>
  <c r="U3821" i="1"/>
  <c r="V5585" i="1" a="1"/>
  <c r="U1288" i="1"/>
  <c r="U2330" i="1"/>
  <c r="U4061" i="1"/>
  <c r="U852" i="1"/>
  <c r="U1641" i="1"/>
  <c r="U4592" i="1"/>
  <c r="U1701" i="1"/>
  <c r="U2126" i="1"/>
  <c r="W5004" i="1" a="1"/>
  <c r="U5241" i="1"/>
  <c r="U3927" i="1"/>
  <c r="W4035" i="1" a="1"/>
  <c r="X2297" i="1" a="1"/>
  <c r="U4514" i="1"/>
  <c r="U4438" i="1"/>
  <c r="U3843" i="1"/>
  <c r="U1540" i="1"/>
  <c r="U5336" i="1"/>
  <c r="X805" i="1" a="1"/>
  <c r="U599" i="1"/>
  <c r="U5649" i="1"/>
  <c r="U4044" i="1"/>
  <c r="U5021" i="1"/>
  <c r="U2244" i="1"/>
  <c r="U309" i="1"/>
  <c r="W5533" i="1" a="1"/>
  <c r="Z5769" i="1" a="1"/>
  <c r="W2814" i="1" a="1"/>
  <c r="U296" i="1"/>
  <c r="U4836" i="1"/>
  <c r="U4337" i="1"/>
  <c r="X5777" i="1" a="1"/>
  <c r="U4046" i="1"/>
  <c r="U5790" i="1"/>
  <c r="U4130" i="1"/>
  <c r="U3543" i="1"/>
  <c r="U705" i="1"/>
  <c r="U5692" i="1"/>
  <c r="U2797" i="1"/>
  <c r="U1199" i="1"/>
  <c r="Z2843" i="1" a="1"/>
  <c r="U2162" i="1"/>
  <c r="Z4164" i="1" a="1"/>
  <c r="X1516" i="1" a="1"/>
  <c r="U1764" i="1"/>
  <c r="U1523" i="1"/>
  <c r="U17" i="1"/>
  <c r="W4289" i="1" a="1"/>
  <c r="U2335" i="1"/>
  <c r="U5050" i="1"/>
  <c r="U2773" i="1"/>
  <c r="U239" i="1"/>
  <c r="U4304" i="1"/>
  <c r="U4583" i="1"/>
  <c r="U3442" i="1"/>
  <c r="U5231" i="1"/>
  <c r="Z3767" i="1" a="1"/>
  <c r="Z5000" i="1" a="1"/>
  <c r="U5110" i="1"/>
  <c r="W4312" i="1" a="1"/>
  <c r="U2737" i="1"/>
  <c r="U947" i="1"/>
  <c r="U3384" i="1"/>
  <c r="U3316" i="1"/>
  <c r="U5597" i="1"/>
  <c r="U5878" i="1"/>
  <c r="U1503" i="1"/>
  <c r="U398" i="1"/>
  <c r="Z2307" i="1" a="1"/>
  <c r="U520" i="1"/>
  <c r="U2399" i="1"/>
  <c r="Z4221" i="1" a="1"/>
  <c r="X4481" i="1" a="1"/>
  <c r="Z4844" i="1" a="1"/>
  <c r="U4977" i="1"/>
  <c r="Z1681" i="1" a="1"/>
  <c r="U2061" i="1"/>
  <c r="U269" i="1"/>
  <c r="U2303" i="1"/>
  <c r="U5243" i="1"/>
  <c r="T947" i="1" a="1"/>
  <c r="U4681" i="1"/>
  <c r="X4847" i="1" a="1"/>
  <c r="U3990" i="1"/>
  <c r="V4300" i="1" a="1"/>
  <c r="U4380" i="1"/>
  <c r="Z829" i="1" a="1"/>
  <c r="V4834" i="1" a="1"/>
  <c r="U2081" i="1"/>
  <c r="U2212" i="1"/>
  <c r="U2666" i="1"/>
  <c r="U5619" i="1"/>
  <c r="U3132" i="1"/>
  <c r="V4184" i="1" a="1"/>
  <c r="V5575" i="1" a="1"/>
  <c r="Y2516" i="1" a="1"/>
  <c r="W4096" i="1" a="1"/>
  <c r="X4825" i="1" a="1"/>
  <c r="Z560" i="1" a="1"/>
  <c r="Z2975" i="1" a="1"/>
  <c r="Y4838" i="1" a="1"/>
  <c r="Z4996" i="1" a="1"/>
  <c r="Z3713" i="1" a="1"/>
  <c r="Z124" i="1" a="1"/>
  <c r="V3660" i="1" a="1"/>
  <c r="Y4223" i="1" a="1"/>
  <c r="X3444" i="1" a="1"/>
  <c r="Z4990" i="1" a="1"/>
  <c r="X5757" i="1" a="1"/>
  <c r="Z1594" i="1" a="1"/>
  <c r="W2015" i="1" a="1"/>
  <c r="Y5801" i="1" a="1"/>
  <c r="X5741" i="1" a="1"/>
  <c r="W5516" i="1" a="1"/>
  <c r="V1668" i="1" a="1"/>
  <c r="V4993" i="1" a="1"/>
  <c r="Y844" i="1" a="1"/>
  <c r="W1614" i="1" a="1"/>
  <c r="V124" i="1" a="1"/>
  <c r="X667" i="1" a="1"/>
  <c r="Z3185" i="1" a="1"/>
  <c r="Z4288" i="1" a="1"/>
  <c r="Z1496" i="1" a="1"/>
  <c r="V1854" i="1" a="1"/>
  <c r="V1486" i="1" a="1"/>
  <c r="Y5577" i="1" a="1"/>
  <c r="U5265" i="1"/>
  <c r="Z4856" i="1" a="1"/>
  <c r="U4081" i="1"/>
  <c r="U3274" i="1"/>
  <c r="U4029" i="1"/>
  <c r="U4615" i="1"/>
  <c r="T164" i="1" a="1"/>
  <c r="U5364" i="1"/>
  <c r="T5834" i="1" a="1"/>
  <c r="U1352" i="1"/>
  <c r="Y5571" i="1" a="1"/>
  <c r="U591" i="1"/>
  <c r="U3304" i="1"/>
  <c r="V4223" i="1" a="1"/>
  <c r="W1603" i="1" a="1"/>
  <c r="U1080" i="1"/>
  <c r="U1609" i="1"/>
  <c r="U5137" i="1"/>
  <c r="Z848" i="1" a="1"/>
  <c r="U1266" i="1"/>
  <c r="U1741" i="1"/>
  <c r="U1856" i="1"/>
  <c r="U2659" i="1"/>
  <c r="U5747" i="1"/>
  <c r="U5083" i="1"/>
  <c r="U2416" i="1"/>
  <c r="U5149" i="1"/>
  <c r="V836" i="1" a="1"/>
  <c r="Y4263" i="1" a="1"/>
  <c r="X3445" i="1" a="1"/>
  <c r="U5107" i="1"/>
  <c r="W1636" i="1" a="1"/>
  <c r="U5349" i="1"/>
  <c r="Y1692" i="1" a="1"/>
  <c r="U2763" i="1"/>
  <c r="U3817" i="1"/>
  <c r="U809" i="1"/>
  <c r="U3950" i="1"/>
  <c r="U4826" i="1"/>
  <c r="U4675" i="1"/>
  <c r="U1552" i="1"/>
  <c r="U2620" i="1"/>
  <c r="U1754" i="1"/>
  <c r="U5952" i="1"/>
  <c r="Z1443" i="1" a="1"/>
  <c r="Z795" i="1" a="1"/>
  <c r="U1210" i="1"/>
  <c r="W3265" i="1" a="1"/>
  <c r="U474" i="1"/>
  <c r="X5590" i="1" a="1"/>
  <c r="U1829" i="1"/>
  <c r="U863" i="1"/>
  <c r="U4824" i="1"/>
  <c r="U378" i="1"/>
  <c r="U1685" i="1"/>
  <c r="U4585" i="1"/>
  <c r="U765" i="1"/>
  <c r="U1306" i="1"/>
  <c r="Z737" i="1" a="1"/>
  <c r="Y772" i="1" a="1"/>
  <c r="U1281" i="1"/>
  <c r="V1675" i="1" a="1"/>
  <c r="U5905" i="1"/>
  <c r="U1736" i="1"/>
  <c r="U4139" i="1"/>
  <c r="U2121" i="1"/>
  <c r="T4512" i="1" a="1"/>
  <c r="U3358" i="1"/>
  <c r="T3777" i="1" a="1"/>
  <c r="U419" i="1"/>
  <c r="W5936" i="1" a="1"/>
  <c r="U2964" i="1"/>
  <c r="U1068" i="1"/>
  <c r="Y1511" i="1" a="1"/>
  <c r="Y2999" i="1" a="1"/>
  <c r="V818" i="1" a="1"/>
  <c r="U638" i="1"/>
  <c r="U84" i="1"/>
  <c r="U1873" i="1"/>
  <c r="U370" i="1"/>
  <c r="W3034" i="1" a="1"/>
  <c r="U491" i="1"/>
  <c r="Z3447" i="1" a="1"/>
  <c r="U1400" i="1"/>
  <c r="X4927" i="1" a="1"/>
  <c r="U2477" i="1"/>
  <c r="U2875" i="1"/>
  <c r="U4414" i="1"/>
  <c r="V1451" i="1" a="1"/>
  <c r="W3646" i="1" a="1"/>
  <c r="U2353" i="1"/>
  <c r="U1441" i="1"/>
  <c r="U1809" i="1"/>
  <c r="Y4256" i="1" a="1"/>
  <c r="Y4188" i="1" a="1"/>
  <c r="Y2821" i="1" a="1"/>
  <c r="W2246" i="1" a="1"/>
  <c r="Y1602" i="1" a="1"/>
  <c r="Z3633" i="1" a="1"/>
  <c r="V3657" i="1" a="1"/>
  <c r="V4801" i="1" a="1"/>
  <c r="Y1453" i="1" a="1"/>
  <c r="Z4836" i="1" a="1"/>
  <c r="X2599" i="1" a="1"/>
  <c r="Y2260" i="1" a="1"/>
  <c r="V3718" i="1" a="1"/>
  <c r="Z3401" i="1" a="1"/>
  <c r="W2793" i="1" a="1"/>
  <c r="Y754" i="1" a="1"/>
  <c r="V1928" i="1" a="1"/>
  <c r="V1333" i="1" a="1"/>
  <c r="W1846" i="1" a="1"/>
  <c r="Z657" i="1" a="1"/>
  <c r="Y4809" i="1" a="1"/>
  <c r="Y4124" i="1" a="1"/>
  <c r="Z5549" i="1" a="1"/>
  <c r="W1481" i="1" a="1"/>
  <c r="V1657" i="1" a="1"/>
  <c r="Y4468" i="1" a="1"/>
  <c r="X1861" i="1" a="1"/>
  <c r="W732" i="1" a="1"/>
  <c r="V4077" i="1" a="1"/>
  <c r="X3481" i="1" a="1"/>
  <c r="X2251" i="1" a="1"/>
  <c r="V701" i="1" a="1"/>
  <c r="U854" i="1"/>
  <c r="U4507" i="1"/>
  <c r="U1213" i="1"/>
  <c r="Y832" i="1" a="1"/>
  <c r="U3087" i="1"/>
  <c r="U225" i="1"/>
  <c r="U1487" i="1"/>
  <c r="U1780" i="1"/>
  <c r="U1607" i="1"/>
  <c r="U4893" i="1"/>
  <c r="U5528" i="1"/>
  <c r="U4956" i="1"/>
  <c r="Y4311" i="1" a="1"/>
  <c r="W1607" i="1" a="1"/>
  <c r="Z2411" i="1" a="1"/>
  <c r="Z1696" i="1" a="1"/>
  <c r="U4742" i="1"/>
  <c r="U3921" i="1"/>
  <c r="U5764" i="1"/>
  <c r="U1214" i="1"/>
  <c r="W2857" i="1" a="1"/>
  <c r="U5183" i="1"/>
  <c r="W4870" i="1" a="1"/>
  <c r="U1372" i="1"/>
  <c r="X5936" i="1" a="1"/>
  <c r="U2337" i="1"/>
  <c r="U5857" i="1"/>
  <c r="U5469" i="1"/>
  <c r="V1882" i="1" a="1"/>
  <c r="W1914" i="1" a="1"/>
  <c r="U153" i="1"/>
  <c r="U3704" i="1"/>
  <c r="U243" i="1"/>
  <c r="U1647" i="1"/>
  <c r="U3750" i="1"/>
  <c r="Y125" i="1" a="1"/>
  <c r="U3471" i="1"/>
  <c r="X5593" i="1" a="1"/>
  <c r="U4030" i="1"/>
  <c r="U261" i="1"/>
  <c r="U2994" i="1"/>
  <c r="U2689" i="1"/>
  <c r="U2851" i="1"/>
  <c r="U5229" i="1"/>
  <c r="V2780" i="1" a="1"/>
  <c r="W2811" i="1" a="1"/>
  <c r="U4320" i="1"/>
  <c r="U685" i="1"/>
  <c r="U2117" i="1"/>
  <c r="U1579" i="1"/>
  <c r="U5394" i="1"/>
  <c r="X4858" i="1" a="1"/>
  <c r="U3143" i="1"/>
  <c r="U3922" i="1"/>
  <c r="U2989" i="1"/>
  <c r="U3150" i="1"/>
  <c r="U4423" i="1"/>
  <c r="U4547" i="1"/>
  <c r="X2997" i="1" a="1"/>
  <c r="W3003" i="1" a="1"/>
  <c r="U3788" i="1"/>
  <c r="U3652" i="1"/>
  <c r="U5273" i="1"/>
  <c r="V4927" i="1" a="1"/>
  <c r="U5458" i="1"/>
  <c r="U5" i="1"/>
  <c r="U3716" i="1"/>
  <c r="U1798" i="1"/>
  <c r="U1912" i="1"/>
  <c r="U1783" i="1"/>
  <c r="U1610" i="1"/>
  <c r="U2561" i="1"/>
  <c r="X3114" i="1" a="1"/>
  <c r="U5468" i="1"/>
  <c r="W4187" i="1" a="1"/>
  <c r="V4826" i="1" a="1"/>
  <c r="U1160" i="1"/>
  <c r="V1665" i="1" a="1"/>
  <c r="U1256" i="1"/>
  <c r="U3674" i="1"/>
  <c r="U3877" i="1"/>
  <c r="U3967" i="1"/>
  <c r="U776" i="1"/>
  <c r="U4542" i="1"/>
  <c r="U5564" i="1"/>
  <c r="Z5723" i="1" a="1"/>
  <c r="Z1868" i="1" a="1"/>
  <c r="Z3738" i="1" a="1"/>
  <c r="Z3645" i="1" a="1"/>
  <c r="X1600" i="1" a="1"/>
  <c r="V5279" i="1" a="1"/>
  <c r="Y3398" i="1" a="1"/>
  <c r="X5780" i="1" a="1"/>
  <c r="W5562" i="1" a="1"/>
  <c r="V5528" i="1" a="1"/>
  <c r="Y653" i="1" a="1"/>
  <c r="Y3420" i="1" a="1"/>
  <c r="Y5623" i="1" a="1"/>
  <c r="Z1611" i="1" a="1"/>
  <c r="X3661" i="1" a="1"/>
  <c r="Y4080" i="1" a="1"/>
  <c r="W3483" i="1" a="1"/>
  <c r="Y2008" i="1" a="1"/>
  <c r="Z2473" i="1" a="1"/>
  <c r="X1424" i="1" a="1"/>
  <c r="X5620" i="1" a="1"/>
  <c r="W1681" i="1" a="1"/>
  <c r="V3715" i="1" a="1"/>
  <c r="Y3476" i="1" a="1"/>
  <c r="W710" i="1" a="1"/>
  <c r="Z4138" i="1" a="1"/>
  <c r="Z5499" i="1" a="1"/>
  <c r="X2805" i="1" a="1"/>
  <c r="Y57" i="1" a="1"/>
  <c r="Y4491" i="1" a="1"/>
  <c r="W4787" i="1" a="1"/>
  <c r="Y1546" i="1" a="1"/>
  <c r="Y4503" i="1" a="1"/>
  <c r="U5716" i="1"/>
  <c r="U962" i="1"/>
  <c r="U1855" i="1"/>
  <c r="U4561" i="1"/>
  <c r="U684" i="1"/>
  <c r="U437" i="1"/>
  <c r="V1929" i="1" a="1"/>
  <c r="U1968" i="1"/>
  <c r="Z5563" i="1" a="1"/>
  <c r="U5484" i="1"/>
  <c r="U3782" i="1"/>
  <c r="U3257" i="1"/>
  <c r="U1124" i="1"/>
  <c r="Y4180" i="1" a="1"/>
  <c r="W5571" i="1" a="1"/>
  <c r="U3682" i="1"/>
  <c r="U4472" i="1"/>
  <c r="U2585" i="1"/>
  <c r="X4930" i="1" a="1"/>
  <c r="U903" i="1"/>
  <c r="U2364" i="1"/>
  <c r="U730" i="1"/>
  <c r="U289" i="1"/>
  <c r="U4498" i="1"/>
  <c r="U3979" i="1"/>
  <c r="U3043" i="1"/>
  <c r="U469" i="1"/>
  <c r="W3531" i="1" a="1"/>
  <c r="Y673" i="1" a="1"/>
  <c r="Y2325" i="1" a="1"/>
  <c r="U4660" i="1"/>
  <c r="X1677" i="1" a="1"/>
  <c r="U1851" i="1"/>
  <c r="U5634" i="1"/>
  <c r="U4272" i="1"/>
  <c r="U2119" i="1"/>
  <c r="U762" i="1"/>
  <c r="U423" i="1"/>
  <c r="T3924" i="1" a="1"/>
  <c r="U1232" i="1"/>
  <c r="Y5780" i="1" a="1"/>
  <c r="U621" i="1"/>
  <c r="U2485" i="1"/>
  <c r="U4286" i="1"/>
  <c r="Y2810" i="1" a="1"/>
  <c r="Y1584" i="1" a="1"/>
  <c r="U1244" i="1"/>
  <c r="V1698" i="1" a="1"/>
  <c r="U4384" i="1"/>
  <c r="U3920" i="1"/>
  <c r="U4065" i="1"/>
  <c r="U2377" i="1"/>
  <c r="U4852" i="1"/>
  <c r="U5213" i="1"/>
  <c r="T5658" i="1" a="1"/>
  <c r="U4756" i="1"/>
  <c r="X2841" i="1" a="1"/>
  <c r="V2411" i="1" a="1"/>
  <c r="W706" i="1" a="1"/>
  <c r="W1711" i="1" a="1"/>
  <c r="U3991" i="1"/>
  <c r="U5681" i="1"/>
  <c r="U4224" i="1"/>
  <c r="U3223" i="1"/>
  <c r="U3011" i="1"/>
  <c r="U1261" i="1"/>
  <c r="V48" i="1" a="1"/>
  <c r="U5417" i="1"/>
  <c r="X1658" i="1" a="1"/>
  <c r="U5371" i="1"/>
  <c r="U1746" i="1"/>
  <c r="U608" i="1"/>
  <c r="U893" i="1"/>
  <c r="W3109" i="1" a="1"/>
  <c r="Z4814" i="1" a="1"/>
  <c r="X844" i="1" a="1"/>
  <c r="U4099" i="1"/>
  <c r="U324" i="1"/>
  <c r="U4477" i="1"/>
  <c r="U402" i="1"/>
  <c r="Z2872" i="1" a="1"/>
  <c r="U2425" i="1"/>
  <c r="W1641" i="1" a="1"/>
  <c r="U3635" i="1"/>
  <c r="U941" i="1"/>
  <c r="W2856" i="1" a="1"/>
  <c r="W3643" i="1" a="1"/>
  <c r="V3402" i="1" a="1"/>
  <c r="Z3427" i="1" a="1"/>
  <c r="W3128" i="1" a="1"/>
  <c r="V3387" i="1" a="1"/>
  <c r="V800" i="1" a="1"/>
  <c r="X4475" i="1" a="1"/>
  <c r="X2525" i="1" a="1"/>
  <c r="W5744" i="1" a="1"/>
  <c r="W667" i="1" a="1"/>
  <c r="V4148" i="1" a="1"/>
  <c r="Y4833" i="1" a="1"/>
  <c r="Y1466" i="1" a="1"/>
  <c r="Y1415" i="1" a="1"/>
  <c r="V3413" i="1" a="1"/>
  <c r="W2966" i="1" a="1"/>
  <c r="Z3858" i="1" a="1"/>
  <c r="W1868" i="1" a="1"/>
  <c r="V680" i="1" a="1"/>
  <c r="Y783" i="1" a="1"/>
  <c r="Y2413" i="1" a="1"/>
  <c r="Y1618" i="1" a="1"/>
  <c r="W2409" i="1" a="1"/>
  <c r="X3710" i="1" a="1"/>
  <c r="W2792" i="1" a="1"/>
  <c r="X4195" i="1" a="1"/>
  <c r="Z3264" i="1" a="1"/>
  <c r="Z668" i="1" a="1"/>
  <c r="Y5456" i="1" a="1"/>
  <c r="X4246" i="1" a="1"/>
  <c r="Z4827" i="1" a="1"/>
  <c r="U4622" i="1"/>
  <c r="W5591" i="1" a="1"/>
  <c r="U4047" i="1"/>
  <c r="U5652" i="1"/>
  <c r="U4189" i="1"/>
  <c r="U2704" i="1"/>
  <c r="U1536" i="1"/>
  <c r="U5165" i="1"/>
  <c r="T173" i="1" a="1"/>
  <c r="U4297" i="1"/>
  <c r="V4464" i="1" a="1"/>
  <c r="Z47" i="1" a="1"/>
  <c r="W1409" i="1" a="1"/>
  <c r="Z778" i="1" a="1"/>
  <c r="W5577" i="1" a="1"/>
  <c r="W4135" i="1" a="1"/>
  <c r="Y4163" i="1" a="1"/>
  <c r="V2821" i="1" a="1"/>
  <c r="Z2519" i="1" a="1"/>
  <c r="V3473" i="1" a="1"/>
  <c r="Z2976" i="1" a="1"/>
  <c r="Z4092" i="1" a="1"/>
  <c r="X5398" i="1" a="1"/>
  <c r="V2230" i="1" a="1"/>
  <c r="X5753" i="1" a="1"/>
  <c r="Z2000" i="1" a="1"/>
  <c r="Y1406" i="1" a="1"/>
  <c r="V1337" i="1" a="1"/>
  <c r="W3493" i="1" a="1"/>
  <c r="Y1123" i="1" a="1"/>
  <c r="V2002" i="1" a="1"/>
  <c r="Y4118" i="1" a="1"/>
  <c r="V1321" i="1" a="1"/>
  <c r="Y2586" i="1" a="1"/>
  <c r="X2505" i="1" a="1"/>
  <c r="V1332" i="1" a="1"/>
  <c r="Z2067" i="1" a="1"/>
  <c r="W2847" i="1" a="1"/>
  <c r="Z1507" i="1" a="1"/>
  <c r="Y1594" i="1" a="1"/>
  <c r="Y2414" i="1" a="1"/>
  <c r="W2326" i="1" a="1"/>
  <c r="X4212" i="1" a="1"/>
  <c r="W4054" i="1" a="1"/>
  <c r="Y4855" i="1" a="1"/>
  <c r="Y1993" i="1" a="1"/>
  <c r="V4030" i="1" a="1"/>
  <c r="V2535" i="1" a="1"/>
  <c r="Z3414" i="1" a="1"/>
  <c r="V4048" i="1" a="1"/>
  <c r="W1609" i="1" a="1"/>
  <c r="W3002" i="1" a="1"/>
  <c r="V1495" i="1" a="1"/>
  <c r="Y1893" i="1" a="1"/>
  <c r="V3154" i="1" a="1"/>
  <c r="V1920" i="1" a="1"/>
  <c r="Z1351" i="1" a="1"/>
  <c r="X3254" i="1" a="1"/>
  <c r="X4824" i="1" a="1"/>
  <c r="Z4401" i="1" a="1"/>
  <c r="Z4450" i="1" a="1"/>
  <c r="Z4191" i="1" a="1"/>
  <c r="Y1604" i="1" a="1"/>
  <c r="Y3662" i="1" a="1"/>
  <c r="Z4264" i="1" a="1"/>
  <c r="V5547" i="1" a="1"/>
  <c r="Z1543" i="1" a="1"/>
  <c r="V3640" i="1" a="1"/>
  <c r="V1671" i="1" a="1"/>
  <c r="X484" i="1" a="1"/>
  <c r="X4782" i="1" a="1"/>
  <c r="W2290" i="1" a="1"/>
  <c r="Z5001" i="1" a="1"/>
  <c r="Y4813" i="1" a="1"/>
  <c r="Z3901" i="1" a="1"/>
  <c r="W1551" i="1" a="1"/>
  <c r="X4117" i="1" a="1"/>
  <c r="W3486" i="1" a="1"/>
  <c r="W1884" i="1" a="1"/>
  <c r="V3262" i="1" a="1"/>
  <c r="V4191" i="1" a="1"/>
  <c r="Y5486" i="1" a="1"/>
  <c r="V4467" i="1" a="1"/>
  <c r="Y4132" i="1" a="1"/>
  <c r="V5731" i="1" a="1"/>
  <c r="Y4207" i="1" a="1"/>
  <c r="Z1579" i="1" a="1"/>
  <c r="Z682" i="1" a="1"/>
  <c r="W2812" i="1" a="1"/>
  <c r="Y652" i="1" a="1"/>
  <c r="W2794" i="1" a="1"/>
  <c r="Y757" i="1" a="1"/>
  <c r="X4040" i="1" a="1"/>
  <c r="W4463" i="1" a="1"/>
  <c r="Z4413" i="1" a="1"/>
  <c r="Z1529" i="1" a="1"/>
  <c r="V1879" i="1" a="1"/>
  <c r="W4924" i="1" a="1"/>
  <c r="V737" i="1" a="1"/>
  <c r="Y2779" i="1" a="1"/>
  <c r="X4770" i="1" a="1"/>
  <c r="Z4783" i="1" a="1"/>
  <c r="Z1488" i="1" a="1"/>
  <c r="W4136" i="1" a="1"/>
  <c r="X3653" i="1" a="1"/>
  <c r="Z4237" i="1" a="1"/>
  <c r="X3482" i="1" a="1"/>
  <c r="Z4790" i="1" a="1"/>
  <c r="Y2223" i="1" a="1"/>
  <c r="V4250" i="1" a="1"/>
  <c r="Z4913" i="1" a="1"/>
  <c r="V5503" i="1" a="1"/>
  <c r="W2263" i="1" a="1"/>
  <c r="V3896" i="1" a="1"/>
  <c r="Y594" i="1" a="1"/>
  <c r="Z5470" i="1" a="1"/>
  <c r="X1539" i="1" a="1"/>
  <c r="V5761" i="1" a="1"/>
  <c r="Z2324" i="1" a="1"/>
  <c r="Y4197" i="1" a="1"/>
  <c r="Z4816" i="1" a="1"/>
  <c r="Z2004" i="1" a="1"/>
  <c r="Z3460" i="1" a="1"/>
  <c r="V4766" i="1" a="1"/>
  <c r="W2037" i="1" a="1"/>
  <c r="X3389" i="1" a="1"/>
  <c r="W858" i="1" a="1"/>
  <c r="Z4109" i="1" a="1"/>
  <c r="W1425" i="1" a="1"/>
  <c r="Z5290" i="1" a="1"/>
  <c r="W2758" i="1" a="1"/>
  <c r="X4080" i="1" a="1"/>
  <c r="W606" i="1" a="1"/>
  <c r="W501" i="1" a="1"/>
  <c r="V5427" i="1" a="1"/>
  <c r="V4085" i="1" a="1"/>
  <c r="X1359" i="1" a="1"/>
  <c r="W3106" i="1" a="1"/>
  <c r="X3092" i="1" a="1"/>
  <c r="X3466" i="1" a="1"/>
  <c r="V5212" i="1" a="1"/>
  <c r="W2951" i="1" a="1"/>
  <c r="Z4068" i="1" a="1"/>
  <c r="X2418" i="1" a="1"/>
  <c r="W2236" i="1" a="1"/>
  <c r="V598" i="1" a="1"/>
  <c r="X3850" i="1" a="1"/>
  <c r="W3895" i="1" a="1"/>
  <c r="Y3492" i="1" a="1"/>
  <c r="Z1439" i="1" a="1"/>
  <c r="Y2954" i="1" a="1"/>
  <c r="X4010" i="1" a="1"/>
  <c r="W5428" i="1" a="1"/>
  <c r="X1847" i="1" a="1"/>
  <c r="V4800" i="1" a="1"/>
  <c r="W782" i="1" a="1"/>
  <c r="Y5772" i="1" a="1"/>
  <c r="X797" i="1" a="1"/>
  <c r="Z5540" i="1" a="1"/>
  <c r="Y1850" i="1" a="1"/>
  <c r="X1586" i="1" a="1"/>
  <c r="Z4271" i="1" a="1"/>
  <c r="Y1588" i="1" a="1"/>
  <c r="Y1866" i="1" a="1"/>
  <c r="V3693" i="1" a="1"/>
  <c r="W1568" i="1" a="1"/>
  <c r="V570" i="1" a="1"/>
  <c r="X4001" i="1" a="1"/>
  <c r="X5804" i="1" a="1"/>
  <c r="V2809" i="1" a="1"/>
  <c r="Y3111" i="1" a="1"/>
  <c r="W1533" i="1" a="1"/>
  <c r="X3047" i="1" a="1"/>
  <c r="Y5493" i="1" a="1"/>
  <c r="W1875" i="1" a="1"/>
  <c r="W3513" i="1" a="1"/>
  <c r="W1472" i="1" a="1"/>
  <c r="Y4844" i="1" a="1"/>
  <c r="Y4470" i="1" a="1"/>
  <c r="Z4234" i="1" a="1"/>
  <c r="W1527" i="1" a="1"/>
  <c r="Y3739" i="1" a="1"/>
  <c r="Y519" i="1" a="1"/>
  <c r="X5484" i="1" a="1"/>
  <c r="Z4917" i="1" a="1"/>
  <c r="V4853" i="1" a="1"/>
  <c r="Y3511" i="1" a="1"/>
  <c r="X2075" i="1" a="1"/>
  <c r="Z2805" i="1" a="1"/>
  <c r="Z4208" i="1" a="1"/>
  <c r="X3645" i="1" a="1"/>
  <c r="W3661" i="1" a="1"/>
  <c r="Z4475" i="1" a="1"/>
  <c r="W4461" i="1" a="1"/>
  <c r="Z4280" i="1" a="1"/>
  <c r="V2596" i="1" a="1"/>
  <c r="X1377" i="1" a="1"/>
  <c r="Y1362" i="1" a="1"/>
  <c r="W4399" i="1" a="1"/>
  <c r="Z1564" i="1" a="1"/>
  <c r="Y3664" i="1" a="1"/>
  <c r="V3029" i="1" a="1"/>
  <c r="V608" i="1" a="1"/>
  <c r="X4818" i="1" a="1"/>
  <c r="Y4092" i="1" a="1"/>
  <c r="Z4276" i="1" a="1"/>
  <c r="W2292" i="1" a="1"/>
  <c r="X5557" i="1" a="1"/>
  <c r="W705" i="1" a="1"/>
  <c r="Z4244" i="1" a="1"/>
  <c r="Z2981" i="1" a="1"/>
  <c r="V2631" i="1" a="1"/>
  <c r="X548" i="1" a="1"/>
  <c r="X4192" i="1" a="1"/>
  <c r="V2816" i="1" a="1"/>
  <c r="X646" i="1" a="1"/>
  <c r="W4445" i="1" a="1"/>
  <c r="W121" i="1" a="1"/>
  <c r="W3043" i="1" a="1"/>
  <c r="V2801" i="1" a="1"/>
  <c r="X2239" i="1" a="1"/>
  <c r="Y5622" i="1" a="1"/>
  <c r="X3204" i="1" a="1"/>
  <c r="Y1565" i="1" a="1"/>
  <c r="W3006" i="1" a="1"/>
  <c r="Z1587" i="1" a="1"/>
  <c r="Y4822" i="1" a="1"/>
  <c r="Y2932" i="1" a="1"/>
  <c r="V586" i="1" a="1"/>
  <c r="Y4262" i="1" a="1"/>
  <c r="W1518" i="1" a="1"/>
  <c r="Z658" i="1" a="1"/>
  <c r="X758" i="1" a="1"/>
  <c r="Z4159" i="1" a="1"/>
  <c r="Z4840" i="1" a="1"/>
  <c r="W2280" i="1" a="1"/>
  <c r="V1874" i="1" a="1"/>
  <c r="Z2806" i="1" a="1"/>
  <c r="V2471" i="1" a="1"/>
  <c r="W4732" i="1" a="1"/>
  <c r="W2164" i="1" a="1"/>
  <c r="V4373" i="1" a="1"/>
  <c r="Y3770" i="1" a="1"/>
  <c r="X3636" i="1" a="1"/>
  <c r="Z5491" i="1" a="1"/>
  <c r="Y2225" i="1" a="1"/>
  <c r="Z2919" i="1" a="1"/>
  <c r="Y1274" i="1" a="1"/>
  <c r="Z3768" i="1" a="1"/>
  <c r="X2056" i="1" a="1"/>
  <c r="Y2424" i="1" a="1"/>
  <c r="X2141" i="1" a="1"/>
  <c r="W3741" i="1" a="1"/>
  <c r="Y3846" i="1" a="1"/>
  <c r="Y4070" i="1" a="1"/>
  <c r="V1933" i="1" a="1"/>
  <c r="Z3731" i="1" a="1"/>
  <c r="V1234" i="1" a="1"/>
  <c r="X2588" i="1" a="1"/>
  <c r="W4093" i="1" a="1"/>
  <c r="W1371" i="1" a="1"/>
  <c r="Y2250" i="1" a="1"/>
  <c r="Z5901" i="1" a="1"/>
  <c r="Y5439" i="1" a="1"/>
  <c r="Y3758" i="1" a="1"/>
  <c r="Z2002" i="1" a="1"/>
  <c r="X108" i="1" a="1"/>
  <c r="X5723" i="1" a="1"/>
  <c r="V2022" i="1" a="1"/>
  <c r="V504" i="1" a="1"/>
  <c r="Y4061" i="1" a="1"/>
  <c r="X747" i="1" a="1"/>
  <c r="V4837" i="1" a="1"/>
  <c r="V2275" i="1" a="1"/>
  <c r="Z5550" i="1" a="1"/>
  <c r="X1479" i="1" a="1"/>
  <c r="Z4415" i="1" a="1"/>
  <c r="Z1609" i="1" a="1"/>
  <c r="Z2226" i="1" a="1"/>
  <c r="V1612" i="1" a="1"/>
  <c r="Z1894" i="1" a="1"/>
  <c r="X3707" i="1" a="1"/>
  <c r="Y2987" i="1" a="1"/>
  <c r="V5722" i="1" a="1"/>
  <c r="V2591" i="1" a="1"/>
  <c r="V2197" i="1" a="1"/>
  <c r="X702" i="1" a="1"/>
  <c r="Z822" i="1" a="1"/>
  <c r="Y5503" i="1" a="1"/>
  <c r="V3468" i="1" a="1"/>
  <c r="V911" i="1" a="1"/>
  <c r="V4215" i="1" a="1"/>
  <c r="Y756" i="1" a="1"/>
  <c r="V4791" i="1" a="1"/>
  <c r="V804" i="1" a="1"/>
  <c r="Z679" i="1" a="1"/>
  <c r="W3756" i="1" a="1"/>
  <c r="Y736" i="1" a="1"/>
  <c r="X3866" i="1" a="1"/>
  <c r="W544" i="1" a="1"/>
  <c r="X3383" i="1" a="1"/>
  <c r="W4848" i="1" a="1"/>
  <c r="W85" i="1" a="1"/>
  <c r="V2823" i="1" a="1"/>
  <c r="V2043" i="1" a="1"/>
  <c r="W3481" i="1" a="1"/>
  <c r="W4267" i="1" a="1"/>
  <c r="Z706" i="1" a="1"/>
  <c r="Z2787" i="1" a="1"/>
  <c r="Y4848" i="1" a="1"/>
  <c r="Y4821" i="1" a="1"/>
  <c r="Z1863" i="1" a="1"/>
  <c r="X1525" i="1" a="1"/>
  <c r="W3254" i="1" a="1"/>
  <c r="V3491" i="1" a="1"/>
  <c r="Y5732" i="1" a="1"/>
  <c r="W5525" i="1" a="1"/>
  <c r="Z4504" i="1" a="1"/>
  <c r="Z4277" i="1" a="1"/>
  <c r="Y4423" i="1" a="1"/>
  <c r="W4990" i="1" a="1"/>
  <c r="Y1881" i="1" a="1"/>
  <c r="Y4285" i="1" a="1"/>
  <c r="Y3018" i="1" a="1"/>
  <c r="Y778" i="1" a="1"/>
  <c r="Y1918" i="1" a="1"/>
  <c r="W5625" i="1" a="1"/>
  <c r="Z4791" i="1" a="1"/>
  <c r="V3620" i="1" a="1"/>
  <c r="V2186" i="1" a="1"/>
  <c r="Z4253" i="1" a="1"/>
  <c r="X1514" i="1" a="1"/>
  <c r="V4208" i="1" a="1"/>
  <c r="Y5510" i="1" a="1"/>
  <c r="Z1876" i="1" a="1"/>
  <c r="Y4832" i="1" a="1"/>
  <c r="X2828" i="1" a="1"/>
  <c r="X1453" i="1" a="1"/>
  <c r="V2794" i="1" a="1"/>
  <c r="Z4243" i="1" a="1"/>
  <c r="V2076" i="1" a="1"/>
  <c r="Y712" i="1" a="1"/>
  <c r="V46" i="1" a="1"/>
  <c r="V774" i="1" a="1"/>
  <c r="V1821" i="1" a="1"/>
  <c r="X2045" i="1" a="1"/>
  <c r="X2246" i="1" a="1"/>
  <c r="Y1532" i="1" a="1"/>
  <c r="W3396" i="1" a="1"/>
  <c r="Z4999" i="1" a="1"/>
  <c r="W2262" i="1" a="1"/>
  <c r="Y3038" i="1" a="1"/>
  <c r="Y727" i="1" a="1"/>
  <c r="Z4214" i="1" a="1"/>
  <c r="W3482" i="1" a="1"/>
  <c r="V2785" i="1" a="1"/>
  <c r="X3714" i="1" a="1"/>
  <c r="Z1536" i="1" a="1"/>
  <c r="Y1413" i="1" a="1"/>
  <c r="Y2183" i="1" a="1"/>
  <c r="Z2451" i="1" a="1"/>
  <c r="X2240" i="1" a="1"/>
  <c r="W5348" i="1" a="1"/>
  <c r="Y4120" i="1" a="1"/>
  <c r="X4371" i="1" a="1"/>
  <c r="W2056" i="1" a="1"/>
  <c r="X4372" i="1" a="1"/>
  <c r="Y2505" i="1" a="1"/>
  <c r="Z1104" i="1" a="1"/>
  <c r="Z3494" i="1" a="1"/>
  <c r="W4723" i="1" a="1"/>
  <c r="V3890" i="1" a="1"/>
  <c r="W5471" i="1" a="1"/>
  <c r="Z2464" i="1" a="1"/>
  <c r="X1409" i="1" a="1"/>
  <c r="X2020" i="1" a="1"/>
  <c r="Y1304" i="1" a="1"/>
  <c r="X3770" i="1" a="1"/>
  <c r="W4345" i="1" a="1"/>
  <c r="Z4987" i="1" a="1"/>
  <c r="Y3742" i="1" a="1"/>
  <c r="X2057" i="1" a="1"/>
  <c r="V3631" i="1" a="1"/>
  <c r="W1340" i="1" a="1"/>
  <c r="W5725" i="1" a="1"/>
  <c r="X3858" i="1" a="1"/>
  <c r="Y5738" i="1" a="1"/>
  <c r="Y3501" i="1" a="1"/>
  <c r="Y3091" i="1" a="1"/>
  <c r="Z1362" i="1" a="1"/>
  <c r="Y1930" i="1" a="1"/>
  <c r="V4379" i="1" a="1"/>
  <c r="W3391" i="1" a="1"/>
  <c r="V2993" i="1" a="1"/>
  <c r="V829" i="1" a="1"/>
  <c r="Z1514" i="1" a="1"/>
  <c r="Y1429" i="1" a="1"/>
  <c r="V912" i="1" a="1"/>
  <c r="Y1872" i="1" a="1"/>
  <c r="Y2301" i="1" a="1"/>
  <c r="W2528" i="1" a="1"/>
  <c r="X5603" i="1" a="1"/>
  <c r="X4832" i="1" a="1"/>
  <c r="Z4175" i="1" a="1"/>
  <c r="W733" i="1" a="1"/>
  <c r="Y5742" i="1" a="1"/>
  <c r="X2048" i="1" a="1"/>
  <c r="X5926" i="1" a="1"/>
  <c r="W5520" i="1" a="1"/>
  <c r="X4119" i="1" a="1"/>
  <c r="Z2989" i="1" a="1"/>
  <c r="X2981" i="1" a="1"/>
  <c r="Y3638" i="1" a="1"/>
  <c r="Y4116" i="1" a="1"/>
  <c r="Z1610" i="1" a="1"/>
  <c r="X4816" i="1" a="1"/>
  <c r="V5936" i="1" a="1"/>
  <c r="V4798" i="1" a="1"/>
  <c r="V1884" i="1" a="1"/>
  <c r="W5554" i="1" a="1"/>
  <c r="X3473" i="1" a="1"/>
  <c r="Z2043" i="1" a="1"/>
  <c r="V4258" i="1" a="1"/>
  <c r="X3009" i="1" a="1"/>
  <c r="X4209" i="1" a="1"/>
  <c r="Y4473" i="1" a="1"/>
  <c r="V2314" i="1" a="1"/>
  <c r="X4829" i="1" a="1"/>
  <c r="W1519" i="1" a="1"/>
  <c r="W5539" i="1" a="1"/>
  <c r="Z3483" i="1" a="1"/>
  <c r="W3471" i="1" a="1"/>
  <c r="X2520" i="1" a="1"/>
  <c r="X4268" i="1" a="1"/>
  <c r="W1660" i="1" a="1"/>
  <c r="W3763" i="1" a="1"/>
  <c r="Z2771" i="1" a="1"/>
  <c r="Z644" i="1" a="1"/>
  <c r="X2800" i="1" a="1"/>
  <c r="Z4091" i="1" a="1"/>
  <c r="Y2600" i="1" a="1"/>
  <c r="V3899" i="1" a="1"/>
  <c r="X3014" i="1" a="1"/>
  <c r="X4280" i="1" a="1"/>
  <c r="V4846" i="1" a="1"/>
  <c r="V4989" i="1" a="1"/>
  <c r="Z5948" i="1" a="1"/>
  <c r="Z1576" i="1" a="1"/>
  <c r="W1886" i="1" a="1"/>
  <c r="Y4001" i="1" a="1"/>
  <c r="X5412" i="1" a="1"/>
  <c r="W1840" i="1" a="1"/>
  <c r="Z1510" i="1" a="1"/>
  <c r="Y4836" i="1" a="1"/>
  <c r="W5506" i="1" a="1"/>
  <c r="Y5553" i="1" a="1"/>
  <c r="Y5530" i="1" a="1"/>
  <c r="V619" i="1" a="1"/>
  <c r="W762" i="1" a="1"/>
  <c r="Y4230" i="1" a="1"/>
  <c r="X1576" i="1" a="1"/>
  <c r="Z4078" i="1" a="1"/>
  <c r="V1434" i="1" a="1"/>
  <c r="V4466" i="1" a="1"/>
  <c r="Z4194" i="1" a="1"/>
  <c r="Y3268" i="1" a="1"/>
  <c r="W720" i="1" a="1"/>
  <c r="W4130" i="1" a="1"/>
  <c r="Y1529" i="1" a="1"/>
  <c r="X576" i="1" a="1"/>
  <c r="X3386" i="1" a="1"/>
  <c r="Y794" i="1" a="1"/>
  <c r="Y2285" i="1" a="1"/>
  <c r="Z2511" i="1" a="1"/>
  <c r="Z4155" i="1" a="1"/>
  <c r="Y752" i="1" a="1"/>
  <c r="W651" i="1" a="1"/>
  <c r="W3435" i="1" a="1"/>
  <c r="X2261" i="1" a="1"/>
  <c r="W5949" i="1" a="1"/>
  <c r="X3521" i="1" a="1"/>
  <c r="W1996" i="1" a="1"/>
  <c r="Y2176" i="1" a="1"/>
  <c r="W4418" i="1" a="1"/>
  <c r="Z4453" i="1" a="1"/>
  <c r="X1683" i="1" a="1"/>
  <c r="W2835" i="1" a="1"/>
  <c r="X5589" i="1" a="1"/>
  <c r="Z4482" i="1" a="1"/>
  <c r="Y4187" i="1" a="1"/>
  <c r="Z1571" i="1" a="1"/>
  <c r="X4236" i="1" a="1"/>
  <c r="Z4301" i="1" a="1"/>
  <c r="X689" i="1" a="1"/>
  <c r="Z4041" i="1" a="1"/>
  <c r="Z1558" i="1" a="1"/>
  <c r="V2305" i="1" a="1"/>
  <c r="U497" i="1"/>
  <c r="W829" i="1" a="1"/>
  <c r="U5957" i="1"/>
  <c r="U5039" i="1"/>
  <c r="U4266" i="1"/>
  <c r="U4643" i="1"/>
  <c r="T3778" i="1" a="1"/>
  <c r="U1187" i="1"/>
  <c r="T2876" i="1" a="1"/>
  <c r="U463" i="1"/>
  <c r="V3048" i="1" a="1"/>
  <c r="U1346" i="1"/>
  <c r="U2396" i="1"/>
  <c r="Z4174" i="1" a="1"/>
  <c r="Z1565" i="1" a="1"/>
  <c r="U997" i="1"/>
  <c r="U4281" i="1"/>
  <c r="U5136" i="1"/>
  <c r="W3111" i="1" a="1"/>
  <c r="U5427" i="1"/>
  <c r="U2098" i="1"/>
  <c r="U1888" i="1"/>
  <c r="U1755" i="1"/>
  <c r="U4198" i="1"/>
  <c r="U3334" i="1"/>
  <c r="U5553" i="1"/>
  <c r="U5216" i="1"/>
  <c r="W1670" i="1" a="1"/>
  <c r="X4193" i="1" a="1"/>
  <c r="Y5777" i="1" a="1"/>
  <c r="U3565" i="1"/>
  <c r="U1595" i="1"/>
  <c r="U1316" i="1"/>
  <c r="X4310" i="1" a="1"/>
  <c r="U559" i="1"/>
  <c r="U1041" i="1"/>
  <c r="U3017" i="1"/>
  <c r="U3324" i="1"/>
  <c r="U1690" i="1"/>
  <c r="U380" i="1"/>
  <c r="U1673" i="1"/>
  <c r="U1273" i="1"/>
  <c r="Y4867" i="1" a="1"/>
  <c r="U3759" i="1"/>
  <c r="X4276" i="1" a="1"/>
  <c r="W4930" i="1" a="1"/>
  <c r="U3581" i="1"/>
  <c r="W1926" i="1" a="1"/>
  <c r="U2135" i="1"/>
  <c r="X3529" i="1" a="1"/>
  <c r="U2473" i="1"/>
  <c r="U223" i="1"/>
  <c r="U5591" i="1"/>
  <c r="U3975" i="1"/>
  <c r="U5537" i="1"/>
  <c r="U5233" i="1"/>
  <c r="U3522" i="1"/>
  <c r="U2316" i="1"/>
  <c r="Y1917" i="1" a="1"/>
  <c r="W53" i="1" a="1"/>
  <c r="U2564" i="1"/>
  <c r="W1648" i="1" a="1"/>
  <c r="U5724" i="1"/>
  <c r="U5786" i="1"/>
  <c r="U1491" i="1"/>
  <c r="U5196" i="1"/>
  <c r="U1679" i="1"/>
  <c r="U5118" i="1"/>
  <c r="T1966" i="1" a="1"/>
  <c r="U5373" i="1"/>
  <c r="W2859" i="1" a="1"/>
  <c r="U4429" i="1"/>
  <c r="U5784" i="1"/>
  <c r="Y1574" i="1" a="1"/>
  <c r="Z1622" i="1" a="1"/>
  <c r="Z1656" i="1" a="1"/>
  <c r="U4778" i="1"/>
  <c r="U1941" i="1"/>
  <c r="U2818" i="1"/>
  <c r="U5798" i="1"/>
  <c r="V54" i="1" a="1"/>
  <c r="U5240" i="1"/>
  <c r="Y835" i="1" a="1"/>
  <c r="U1338" i="1"/>
  <c r="X1927" i="1" a="1"/>
  <c r="U4421" i="1"/>
  <c r="U3931" i="1"/>
  <c r="U647" i="1"/>
  <c r="W4073" i="1" a="1"/>
  <c r="Z2385" i="1" a="1"/>
  <c r="U1964" i="1"/>
  <c r="U5623" i="1"/>
  <c r="U3073" i="1"/>
  <c r="W809" i="1" a="1"/>
  <c r="U5169" i="1"/>
  <c r="Z5475" i="1" a="1"/>
  <c r="V4072" i="1" a="1"/>
  <c r="X4999" i="1" a="1"/>
  <c r="W5508" i="1" a="1"/>
  <c r="Z5494" i="1" a="1"/>
  <c r="Y1845" i="1" a="1"/>
  <c r="X2235" i="1" a="1"/>
  <c r="W3042" i="1" a="1"/>
  <c r="W3660" i="1" a="1"/>
  <c r="W3012" i="1" a="1"/>
  <c r="X5623" i="1" a="1"/>
  <c r="Y677" i="1" a="1"/>
  <c r="Y731" i="1" a="1"/>
  <c r="Y1925" i="1" a="1"/>
  <c r="Y912" i="1" a="1"/>
  <c r="W4275" i="1" a="1"/>
  <c r="Y1912" i="1" a="1"/>
  <c r="V3094" i="1" a="1"/>
  <c r="Y485" i="1" a="1"/>
  <c r="X3089" i="1" a="1"/>
  <c r="X5535" i="1" a="1"/>
  <c r="Y1685" i="1" a="1"/>
  <c r="Z3001" i="1" a="1"/>
  <c r="Z2049" i="1" a="1"/>
  <c r="Y4791" i="1" a="1"/>
  <c r="X1895" i="1" a="1"/>
  <c r="V2518" i="1" a="1"/>
  <c r="Z1561" i="1" a="1"/>
  <c r="W54" i="1" a="1"/>
  <c r="Z3018" i="1" a="1"/>
  <c r="V3186" i="1" a="1"/>
  <c r="W5496" i="1" a="1"/>
  <c r="Z818" i="1" a="1"/>
  <c r="U3366" i="1"/>
  <c r="U187" i="1"/>
  <c r="U2239" i="1"/>
  <c r="U1766" i="1"/>
  <c r="U4311" i="1"/>
  <c r="U31" i="1"/>
  <c r="X2838" i="1" a="1"/>
  <c r="U5361" i="1"/>
  <c r="W1708" i="1" a="1"/>
  <c r="U4976" i="1"/>
  <c r="Y4868" i="1" a="1"/>
  <c r="U3179" i="1"/>
  <c r="U1801" i="1"/>
  <c r="Y4219" i="1" a="1"/>
  <c r="Z5530" i="1" a="1"/>
  <c r="U3815" i="1"/>
  <c r="U4999" i="1"/>
  <c r="U5395" i="1"/>
  <c r="X4315" i="1" a="1"/>
  <c r="U112" i="1"/>
  <c r="U3553" i="1"/>
  <c r="U5534" i="1"/>
  <c r="U5683" i="1"/>
  <c r="U1689" i="1"/>
  <c r="U337" i="1"/>
  <c r="U4929" i="1"/>
  <c r="U4730" i="1"/>
  <c r="Y1681" i="1" a="1"/>
  <c r="W1863" i="1" a="1"/>
  <c r="Z811" i="1" a="1"/>
  <c r="U4960" i="1"/>
  <c r="V845" i="1" a="1"/>
  <c r="U5433" i="1"/>
  <c r="U196" i="1"/>
  <c r="U4072" i="1"/>
  <c r="U4600" i="1"/>
  <c r="U1660" i="1"/>
  <c r="U1109" i="1"/>
  <c r="T922" i="1" a="1"/>
  <c r="U5331" i="1"/>
  <c r="Z5590" i="1" a="1"/>
  <c r="U4740" i="1"/>
  <c r="U976" i="1"/>
  <c r="U3186" i="1"/>
  <c r="Z4193" i="1" a="1"/>
  <c r="X796" i="1" a="1"/>
  <c r="U2501" i="1"/>
  <c r="V814" i="1" a="1"/>
  <c r="U3122" i="1"/>
  <c r="U5035" i="1"/>
  <c r="U3706" i="1"/>
  <c r="U4356" i="1"/>
  <c r="U2534" i="1"/>
  <c r="U3590" i="1"/>
  <c r="T949" i="1" a="1"/>
  <c r="U1201" i="1"/>
  <c r="W5585" i="1" a="1"/>
  <c r="X5494" i="1" a="1"/>
  <c r="W3403" i="1" a="1"/>
  <c r="Z3442" i="1" a="1"/>
  <c r="U568" i="1"/>
  <c r="U1939" i="1"/>
  <c r="U4410" i="1"/>
  <c r="U4873" i="1"/>
  <c r="U4452" i="1"/>
  <c r="U1260" i="1"/>
  <c r="W3441" i="1" a="1"/>
  <c r="U5308" i="1"/>
  <c r="Y4314" i="1" a="1"/>
  <c r="U5310" i="1"/>
  <c r="Z4289" i="1" a="1"/>
  <c r="U4389" i="1"/>
  <c r="U2692" i="1"/>
  <c r="W52" i="1" a="1"/>
  <c r="V3512" i="1" a="1"/>
  <c r="W2862" i="1" a="1"/>
  <c r="U1314" i="1"/>
  <c r="U3312" i="1"/>
  <c r="U4469" i="1"/>
  <c r="U875" i="1"/>
  <c r="V4307" i="1" a="1"/>
  <c r="U1849" i="1"/>
  <c r="X1926" i="1" a="1"/>
  <c r="U1449" i="1"/>
  <c r="Z1692" i="1" a="1"/>
  <c r="U4381" i="1"/>
  <c r="U5082" i="1"/>
  <c r="U4475" i="1"/>
  <c r="W1895" i="1" a="1"/>
  <c r="Z4801" i="1" a="1"/>
  <c r="U1042" i="1"/>
  <c r="U5503" i="1"/>
  <c r="U5226" i="1"/>
  <c r="X4275" i="1" a="1"/>
  <c r="W2992" i="1" a="1"/>
  <c r="W3107" i="1" a="1"/>
  <c r="Z2266" i="1" a="1"/>
  <c r="V1418" i="1" a="1"/>
  <c r="X4089" i="1" a="1"/>
  <c r="X4828" i="1" a="1"/>
  <c r="Z724" i="1" a="1"/>
  <c r="W5618" i="1" a="1"/>
  <c r="W5558" i="1" a="1"/>
  <c r="W2300" i="1" a="1"/>
  <c r="V4216" i="1" a="1"/>
  <c r="X1543" i="1" a="1"/>
  <c r="W124" i="1" a="1"/>
  <c r="Z1509" i="1" a="1"/>
  <c r="Z758" i="1" a="1"/>
  <c r="X4082" i="1" a="1"/>
  <c r="X4748" i="1" a="1"/>
  <c r="W5473" i="1" a="1"/>
  <c r="Y124" i="1" a="1"/>
  <c r="Y5004" i="1" a="1"/>
  <c r="V2250" i="1" a="1"/>
  <c r="Y48" i="1" a="1"/>
  <c r="X4457" i="1" a="1"/>
  <c r="Y4029" i="1" a="1"/>
  <c r="X4461" i="1" a="1"/>
  <c r="W1475" i="1" a="1"/>
  <c r="Y4475" i="1" a="1"/>
  <c r="X2243" i="1" a="1"/>
  <c r="V5775" i="1" a="1"/>
  <c r="V4246" i="1" a="1"/>
  <c r="W2852" i="1" a="1"/>
  <c r="U2716" i="1"/>
  <c r="Y4498" i="1" a="1"/>
  <c r="U5287" i="1"/>
  <c r="W836" i="1" a="1"/>
  <c r="U2953" i="1"/>
  <c r="U3343" i="1"/>
  <c r="U2838" i="1"/>
  <c r="U2709" i="1"/>
  <c r="U1550" i="1"/>
  <c r="U4661" i="1"/>
  <c r="U717" i="1"/>
  <c r="U4001" i="1"/>
  <c r="U5629" i="1"/>
  <c r="X4497" i="1" a="1"/>
  <c r="Y5506" i="1" a="1"/>
  <c r="Y1680" i="1" a="1"/>
  <c r="U2045" i="1"/>
  <c r="U899" i="1"/>
  <c r="U2285" i="1"/>
  <c r="U5354" i="1"/>
  <c r="X1710" i="1" a="1"/>
  <c r="U110" i="1"/>
  <c r="W841" i="1" a="1"/>
  <c r="U533" i="1"/>
  <c r="X1929" i="1" a="1"/>
  <c r="U4244" i="1"/>
  <c r="U1069" i="1"/>
  <c r="U1710" i="1"/>
  <c r="Z4162" i="1" a="1"/>
  <c r="X3421" i="1" a="1"/>
  <c r="U5832" i="1"/>
  <c r="U2263" i="1"/>
  <c r="U1139" i="1"/>
  <c r="V3038" i="1" a="1"/>
  <c r="U1348" i="1"/>
  <c r="U3456" i="1"/>
  <c r="U2214" i="1"/>
  <c r="U191" i="1"/>
  <c r="U1392" i="1"/>
  <c r="U3541" i="1"/>
  <c r="U2070" i="1"/>
  <c r="U1225" i="1"/>
  <c r="Z4292" i="1" a="1"/>
  <c r="U5420" i="1"/>
  <c r="Z4223" i="1" a="1"/>
  <c r="Y722" i="1" a="1"/>
  <c r="U100" i="1"/>
  <c r="U1850" i="1"/>
  <c r="U1159" i="1"/>
  <c r="W5603" i="1" a="1"/>
  <c r="U2193" i="1"/>
  <c r="U1768" i="1"/>
  <c r="U2981" i="1"/>
  <c r="U5846" i="1"/>
  <c r="U659" i="1"/>
  <c r="U2695" i="1"/>
  <c r="U79" i="1"/>
  <c r="U363" i="1"/>
  <c r="V1457" i="1" a="1"/>
  <c r="X1630" i="1" a="1"/>
  <c r="U4593" i="1"/>
  <c r="U2407" i="1"/>
  <c r="U4696" i="1"/>
  <c r="X4855" i="1" a="1"/>
  <c r="U4152" i="1"/>
  <c r="U3798" i="1"/>
  <c r="U838" i="1"/>
  <c r="U3929" i="1"/>
  <c r="U2837" i="1"/>
  <c r="U283" i="1"/>
  <c r="U4835" i="1"/>
  <c r="U4876" i="1"/>
  <c r="X822" i="1" a="1"/>
  <c r="U594" i="1"/>
  <c r="Y4805" i="1" a="1"/>
  <c r="W1608" i="1" a="1"/>
  <c r="U5387" i="1"/>
  <c r="Z3666" i="1" a="1"/>
  <c r="U3864" i="1"/>
  <c r="U940" i="1"/>
  <c r="U1883" i="1"/>
  <c r="U4609" i="1"/>
  <c r="T3773" i="1" a="1"/>
  <c r="U5140" i="1"/>
  <c r="T1753" i="1" a="1"/>
  <c r="W573" i="1" a="1"/>
  <c r="Z3514" i="1" a="1"/>
  <c r="W4232" i="1" a="1"/>
  <c r="V1571" i="1" a="1"/>
  <c r="Z1856" i="1" a="1"/>
  <c r="X1334" i="1" a="1"/>
  <c r="Z1908" i="1" a="1"/>
  <c r="V4912" i="1" a="1"/>
  <c r="V799" i="1" a="1"/>
  <c r="V4281" i="1" a="1"/>
  <c r="Z4072" i="1" a="1"/>
  <c r="W1668" i="1" a="1"/>
  <c r="W1492" i="1" a="1"/>
  <c r="W3044" i="1" a="1"/>
  <c r="X5533" i="1" a="1"/>
  <c r="X2244" i="1" a="1"/>
  <c r="Z3654" i="1" a="1"/>
  <c r="Z5922" i="1" a="1"/>
  <c r="V1834" i="1" a="1"/>
  <c r="Y3879" i="1" a="1"/>
  <c r="X3478" i="1" a="1"/>
  <c r="W3742" i="1" a="1"/>
  <c r="Z4458" i="1" a="1"/>
  <c r="W1436" i="1" a="1"/>
  <c r="Z3426" i="1" a="1"/>
  <c r="Y4161" i="1" a="1"/>
  <c r="Z3022" i="1" a="1"/>
  <c r="Y1505" i="1" a="1"/>
  <c r="V827" i="1" a="1"/>
  <c r="Y3022" i="1" a="1"/>
  <c r="Z3024" i="1" a="1"/>
  <c r="Y1579" i="1" a="1"/>
  <c r="W5600" i="1" a="1"/>
  <c r="U1840" i="1"/>
  <c r="U358" i="1"/>
  <c r="U2986" i="1"/>
  <c r="U5193" i="1"/>
  <c r="X5592" i="1" a="1"/>
  <c r="U3375" i="1"/>
  <c r="V1705" i="1" a="1"/>
  <c r="U2194" i="1"/>
  <c r="V812" i="1" a="1"/>
  <c r="U1362" i="1"/>
  <c r="U1938" i="1"/>
  <c r="U4214" i="1"/>
  <c r="U434" i="1"/>
  <c r="X672" i="1" a="1"/>
  <c r="Z5560" i="1" a="1"/>
  <c r="U4636" i="1"/>
  <c r="Y806" i="1" a="1"/>
  <c r="U4777" i="1"/>
  <c r="U4537" i="1"/>
  <c r="U5774" i="1"/>
  <c r="U5146" i="1"/>
  <c r="U3012" i="1"/>
  <c r="U5180" i="1"/>
  <c r="U5573" i="1"/>
  <c r="U1183" i="1"/>
  <c r="X3270" i="1" a="1"/>
  <c r="U3732" i="1"/>
  <c r="Z662" i="1" a="1"/>
  <c r="Z4804" i="1" a="1"/>
  <c r="W1694" i="1" a="1"/>
  <c r="U456" i="1"/>
  <c r="V832" i="1" a="1"/>
  <c r="U4759" i="1"/>
  <c r="U2662" i="1"/>
  <c r="U5575" i="1"/>
  <c r="U5168" i="1"/>
  <c r="T1008" i="1" a="1"/>
  <c r="U2923" i="1"/>
  <c r="W1595" i="1" a="1"/>
  <c r="U1229" i="1"/>
  <c r="Y5587" i="1" a="1"/>
  <c r="U549" i="1"/>
  <c r="U3810" i="1"/>
  <c r="X3757" i="1" a="1"/>
  <c r="Z4810" i="1" a="1"/>
  <c r="X5556" i="1" a="1"/>
  <c r="U3246" i="1"/>
  <c r="V1716" i="1" a="1"/>
  <c r="U5738" i="1"/>
  <c r="U2664" i="1"/>
  <c r="U2821" i="1"/>
  <c r="U428" i="1"/>
  <c r="T189" i="1" a="1"/>
  <c r="U3142" i="1"/>
  <c r="Z1606" i="1" a="1"/>
  <c r="U1335" i="1"/>
  <c r="Y1695" i="1" a="1"/>
  <c r="V2851" i="1" a="1"/>
  <c r="W3013" i="1" a="1"/>
  <c r="V1926" i="1" a="1"/>
  <c r="U4010" i="1"/>
  <c r="U5869" i="1"/>
  <c r="U3421" i="1"/>
  <c r="U2112" i="1"/>
  <c r="X5598" i="1" a="1"/>
  <c r="U494" i="1"/>
  <c r="Y1676" i="1" a="1"/>
  <c r="U5760" i="1"/>
  <c r="Z1928" i="1" a="1"/>
  <c r="U3125" i="1"/>
  <c r="U1959" i="1"/>
  <c r="U672" i="1"/>
  <c r="U2617" i="1"/>
  <c r="W4028" i="1" a="1"/>
  <c r="X5527" i="1" a="1"/>
  <c r="U5867" i="1"/>
  <c r="U1845" i="1"/>
  <c r="U4665" i="1"/>
  <c r="U3515" i="1"/>
  <c r="U4354" i="1"/>
  <c r="X1690" i="1" a="1"/>
  <c r="U4058" i="1"/>
  <c r="U2313" i="1"/>
  <c r="U2979" i="1"/>
  <c r="W755" i="1" a="1"/>
  <c r="W604" i="1" a="1"/>
  <c r="V2517" i="1" a="1"/>
  <c r="V1480" i="1" a="1"/>
  <c r="X5526" i="1" a="1"/>
  <c r="W4393" i="1" a="1"/>
  <c r="W4036" i="1" a="1"/>
  <c r="W3025" i="1" a="1"/>
  <c r="Y3012" i="1" a="1"/>
  <c r="Z761" i="1" a="1"/>
  <c r="W1469" i="1" a="1"/>
  <c r="X3650" i="1" a="1"/>
  <c r="V4170" i="1" a="1"/>
  <c r="X5562" i="1" a="1"/>
  <c r="Z2300" i="1" a="1"/>
  <c r="V4161" i="1" a="1"/>
  <c r="X2809" i="1" a="1"/>
  <c r="Z2020" i="1" a="1"/>
  <c r="Z1337" i="1" a="1"/>
  <c r="Z114" i="1" a="1"/>
  <c r="X2796" i="1" a="1"/>
  <c r="Z2849" i="1" a="1"/>
  <c r="Y2304" i="1" a="1"/>
  <c r="Z841" i="1" a="1"/>
  <c r="V3647" i="1" a="1"/>
  <c r="V2244" i="1" a="1"/>
  <c r="Y908" i="1" a="1"/>
  <c r="W4218" i="1" a="1"/>
  <c r="X4917" i="1" a="1"/>
  <c r="V4462" i="1" a="1"/>
  <c r="V1456" i="1" a="1"/>
  <c r="X1529" i="1" a="1"/>
  <c r="V831" i="1" a="1"/>
  <c r="U1205" i="1"/>
  <c r="X2863" i="1" a="1"/>
  <c r="U5930" i="1"/>
  <c r="U963" i="1"/>
  <c r="U801" i="1"/>
  <c r="U5615" i="1"/>
  <c r="T5684" i="1" a="1"/>
  <c r="U3606" i="1"/>
  <c r="V2309" i="1" a="1"/>
  <c r="U888" i="1"/>
  <c r="V3449" i="1" a="1"/>
  <c r="U3855" i="1"/>
  <c r="Z4500" i="1" a="1"/>
  <c r="X1915" i="1" a="1"/>
  <c r="Y2208" i="1" a="1"/>
  <c r="Z2231" i="1" a="1"/>
  <c r="X2793" i="1" a="1"/>
  <c r="W753" i="1" a="1"/>
  <c r="Z5536" i="1" a="1"/>
  <c r="W790" i="1" a="1"/>
  <c r="X4253" i="1" a="1"/>
  <c r="Z732" i="1" a="1"/>
  <c r="Z5952" i="1" a="1"/>
  <c r="Z2410" i="1" a="1"/>
  <c r="Y568" i="1" a="1"/>
  <c r="X2146" i="1" a="1"/>
  <c r="Z612" i="1" a="1"/>
  <c r="Y2772" i="1" a="1"/>
  <c r="Z2970" i="1" a="1"/>
  <c r="W1388" i="1" a="1"/>
  <c r="V3506" i="1" a="1"/>
  <c r="W1178" i="1" a="1"/>
  <c r="X3393" i="1" a="1"/>
  <c r="Z4431" i="1" a="1"/>
  <c r="W4018" i="1" a="1"/>
  <c r="W2422" i="1" a="1"/>
  <c r="Y4000" i="1" a="1"/>
  <c r="X3504" i="1" a="1"/>
  <c r="X4087" i="1" a="1"/>
  <c r="W3270" i="1" a="1"/>
  <c r="Z4818" i="1" a="1"/>
  <c r="Z684" i="1" a="1"/>
  <c r="V4471" i="1" a="1"/>
  <c r="X1619" i="1" a="1"/>
  <c r="Y4258" i="1" a="1"/>
  <c r="V2260" i="1" a="1"/>
  <c r="V4421" i="1" a="1"/>
  <c r="W527" i="1" a="1"/>
  <c r="W4249" i="1" a="1"/>
  <c r="Z3429" i="1" a="1"/>
  <c r="Z1917" i="1" a="1"/>
  <c r="W2984" i="1" a="1"/>
  <c r="Z3391" i="1" a="1"/>
  <c r="Z701" i="1" a="1"/>
  <c r="V3421" i="1" a="1"/>
  <c r="X4214" i="1" a="1"/>
  <c r="X1463" i="1" a="1"/>
  <c r="Z5778" i="1" a="1"/>
  <c r="Z1332" i="1" a="1"/>
  <c r="Z4081" i="1" a="1"/>
  <c r="W5519" i="1" a="1"/>
  <c r="X4211" i="1" a="1"/>
  <c r="X5522" i="1" a="1"/>
  <c r="V2286" i="1" a="1"/>
  <c r="W610" i="1" a="1"/>
  <c r="W5522" i="1" a="1"/>
  <c r="Z1534" i="1" a="1"/>
  <c r="Y5593" i="1" a="1"/>
  <c r="X767" i="1" a="1"/>
  <c r="X1920" i="1" a="1"/>
  <c r="X3476" i="1" a="1"/>
  <c r="V3618" i="1" a="1"/>
  <c r="V5927" i="1" a="1"/>
  <c r="X1921" i="1" a="1"/>
  <c r="W1715" i="1" a="1"/>
  <c r="Y1593" i="1" a="1"/>
  <c r="W3881" i="1" a="1"/>
  <c r="V1544" i="1" a="1"/>
  <c r="V1479" i="1" a="1"/>
  <c r="Y5519" i="1" a="1"/>
  <c r="Z3418" i="1" a="1"/>
  <c r="Y5541" i="1" a="1"/>
  <c r="Z3643" i="1" a="1"/>
  <c r="X4179" i="1" a="1"/>
  <c r="Y1566" i="1" a="1"/>
  <c r="Y5291" i="1" a="1"/>
  <c r="Z5448" i="1" a="1"/>
  <c r="X2247" i="1" a="1"/>
  <c r="V684" i="1" a="1"/>
  <c r="V3894" i="1" a="1"/>
  <c r="Z1522" i="1" a="1"/>
  <c r="Z1904" i="1" a="1"/>
  <c r="Y4852" i="1" a="1"/>
  <c r="X2786" i="1" a="1"/>
  <c r="W4400" i="1" a="1"/>
  <c r="Z775" i="1" a="1"/>
  <c r="W1872" i="1" a="1"/>
  <c r="W1537" i="1" a="1"/>
  <c r="X3407" i="1" a="1"/>
  <c r="Y3441" i="1" a="1"/>
  <c r="W4462" i="1" a="1"/>
  <c r="Z4719" i="1" a="1"/>
  <c r="V3378" i="1" a="1"/>
  <c r="W4204" i="1" a="1"/>
  <c r="Z2819" i="1" a="1"/>
  <c r="V1885" i="1" a="1"/>
  <c r="V745" i="1" a="1"/>
  <c r="W4098" i="1" a="1"/>
  <c r="Y2629" i="1" a="1"/>
  <c r="Z2523" i="1" a="1"/>
  <c r="Z1851" i="1" a="1"/>
  <c r="W3400" i="1" a="1"/>
  <c r="W4191" i="1" a="1"/>
  <c r="X1575" i="1" a="1"/>
  <c r="V5497" i="1" a="1"/>
  <c r="W4070" i="1" a="1"/>
  <c r="Y1384" i="1" a="1"/>
  <c r="Z4163" i="1" a="1"/>
  <c r="V4468" i="1" a="1"/>
  <c r="V670" i="1" a="1"/>
  <c r="V3511" i="1" a="1"/>
  <c r="Z4148" i="1" a="1"/>
  <c r="X678" i="1" a="1"/>
  <c r="Y5428" i="1" a="1"/>
  <c r="W4025" i="1" a="1"/>
  <c r="Y3506" i="1" a="1"/>
  <c r="Z3743" i="1" a="1"/>
  <c r="Y509" i="1" a="1"/>
  <c r="Y3383" i="1" a="1"/>
  <c r="W2931" i="1" a="1"/>
  <c r="Z5343" i="1" a="1"/>
  <c r="Z5340" i="1" a="1"/>
  <c r="V2742" i="1" a="1"/>
  <c r="Y3473" i="1" a="1"/>
  <c r="X118" i="1" a="1"/>
  <c r="Z1331" i="1" a="1"/>
  <c r="Y555" i="1" a="1"/>
  <c r="W2218" i="1" a="1"/>
  <c r="W2468" i="1" a="1"/>
  <c r="V2924" i="1" a="1"/>
  <c r="W5958" i="1" a="1"/>
  <c r="Y2567" i="1" a="1"/>
  <c r="Z4689" i="1" a="1"/>
  <c r="V2145" i="1" a="1"/>
  <c r="Z4150" i="1" a="1"/>
  <c r="V34" i="1" a="1"/>
  <c r="W2136" i="1" a="1"/>
  <c r="W5444" i="1" a="1"/>
  <c r="Z2776" i="1" a="1"/>
  <c r="V4395" i="1" a="1"/>
  <c r="Y1330" i="1" a="1"/>
  <c r="Y2066" i="1" a="1"/>
  <c r="Z5907" i="1" a="1"/>
  <c r="V3692" i="1" a="1"/>
  <c r="Z2034" i="1" a="1"/>
  <c r="Z4397" i="1" a="1"/>
  <c r="V4827" i="1" a="1"/>
  <c r="Z2856" i="1" a="1"/>
  <c r="Y4784" i="1" a="1"/>
  <c r="X1697" i="1" a="1"/>
  <c r="V3030" i="1" a="1"/>
  <c r="Z4261" i="1" a="1"/>
  <c r="V5621" i="1" a="1"/>
  <c r="Y1484" i="1" a="1"/>
  <c r="W4472" i="1" a="1"/>
  <c r="Y3644" i="1" a="1"/>
  <c r="X4071" i="1" a="1"/>
  <c r="Z3032" i="1" a="1"/>
  <c r="Z590" i="1" a="1"/>
  <c r="V3099" i="1" a="1"/>
  <c r="X4408" i="1" a="1"/>
  <c r="Z2524" i="1" a="1"/>
  <c r="X2198" i="1" a="1"/>
  <c r="V3427" i="1" a="1"/>
  <c r="Y5475" i="1" a="1"/>
  <c r="W3018" i="1" a="1"/>
  <c r="V4187" i="1" a="1"/>
  <c r="Z4462" i="1" a="1"/>
  <c r="X3008" i="1" a="1"/>
  <c r="V44" i="1" a="1"/>
  <c r="V5622" i="1" a="1"/>
  <c r="V4224" i="1" a="1"/>
  <c r="X1563" i="1" a="1"/>
  <c r="X860" i="1" a="1"/>
  <c r="X556" i="1" a="1"/>
  <c r="Y5803" i="1" a="1"/>
  <c r="W3406" i="1" a="1"/>
  <c r="W3154" i="1" a="1"/>
  <c r="X2287" i="1" a="1"/>
  <c r="V3897" i="1" a="1"/>
  <c r="X2822" i="1" a="1"/>
  <c r="Z4255" i="1" a="1"/>
  <c r="W1653" i="1" a="1"/>
  <c r="X2999" i="1" a="1"/>
  <c r="Z1637" i="1" a="1"/>
  <c r="W4818" i="1" a="1"/>
  <c r="V4124" i="1" a="1"/>
  <c r="Y3009" i="1" a="1"/>
  <c r="W5441" i="1" a="1"/>
  <c r="W2954" i="1" a="1"/>
  <c r="Y3704" i="1" a="1"/>
  <c r="Y4469" i="1" a="1"/>
  <c r="X2201" i="1" a="1"/>
  <c r="W3714" i="1" a="1"/>
  <c r="V4092" i="1" a="1"/>
  <c r="Y4783" i="1" a="1"/>
  <c r="W1459" i="1" a="1"/>
  <c r="Y1617" i="1" a="1"/>
  <c r="W5534" i="1" a="1"/>
  <c r="V4311" i="1" a="1"/>
  <c r="W729" i="1" a="1"/>
  <c r="V5613" i="1" a="1"/>
  <c r="Y2800" i="1" a="1"/>
  <c r="V3503" i="1" a="1"/>
  <c r="Y1843" i="1" a="1"/>
  <c r="Y1470" i="1" a="1"/>
  <c r="Z1650" i="1" a="1"/>
  <c r="W3203" i="1" a="1"/>
  <c r="Y3436" i="1" a="1"/>
  <c r="Z2789" i="1" a="1"/>
  <c r="W1626" i="1" a="1"/>
  <c r="Z2793" i="1" a="1"/>
  <c r="Y3411" i="1" a="1"/>
  <c r="V5493" i="1" a="1"/>
  <c r="V4137" i="1" a="1"/>
  <c r="W2990" i="1" a="1"/>
  <c r="X704" i="1" a="1"/>
  <c r="V614" i="1" a="1"/>
  <c r="X5517" i="1" a="1"/>
  <c r="Z4765" i="1" a="1"/>
  <c r="Y3105" i="1" a="1"/>
  <c r="Y4140" i="1" a="1"/>
  <c r="Y4306" i="1" a="1"/>
  <c r="X4251" i="1" a="1"/>
  <c r="W5604" i="1" a="1"/>
  <c r="V3478" i="1" a="1"/>
  <c r="V1655" i="1" a="1"/>
  <c r="V3482" i="1" a="1"/>
  <c r="Z1456" i="1" a="1"/>
  <c r="W721" i="1" a="1"/>
  <c r="Y2939" i="1" a="1"/>
  <c r="V2437" i="1" a="1"/>
  <c r="Y2148" i="1" a="1"/>
  <c r="Z858" i="1" a="1"/>
  <c r="V3625" i="1" a="1"/>
  <c r="Z4106" i="1" a="1"/>
  <c r="Z5414" i="1" a="1"/>
  <c r="X1337" i="1" a="1"/>
  <c r="V4592" i="1" a="1"/>
  <c r="W4754" i="1" a="1"/>
  <c r="V3106" i="1" a="1"/>
  <c r="X1374" i="1" a="1"/>
  <c r="W2950" i="1" a="1"/>
  <c r="W3744" i="1" a="1"/>
  <c r="X3708" i="1" a="1"/>
  <c r="Y486" i="1" a="1"/>
  <c r="W1314" i="1" a="1"/>
  <c r="V4396" i="1" a="1"/>
  <c r="Y4710" i="1" a="1"/>
  <c r="Z1237" i="1" a="1"/>
  <c r="W5891" i="1" a="1"/>
  <c r="X3126" i="1" a="1"/>
  <c r="Z4376" i="1" a="1"/>
  <c r="V498" i="1" a="1"/>
  <c r="Y113" i="1" a="1"/>
  <c r="W1359" i="1" a="1"/>
  <c r="Z3384" i="1" a="1"/>
  <c r="W2418" i="1" a="1"/>
  <c r="W3468" i="1" a="1"/>
  <c r="Y4384" i="1" a="1"/>
  <c r="X2750" i="1" a="1"/>
  <c r="X4018" i="1" a="1"/>
  <c r="Z2071" i="1" a="1"/>
  <c r="X4919" i="1" a="1"/>
  <c r="Y4502" i="1" a="1"/>
  <c r="Y1500" i="1" a="1"/>
  <c r="V3110" i="1" a="1"/>
  <c r="X663" i="1" a="1"/>
  <c r="W2993" i="1" a="1"/>
  <c r="Y2789" i="1" a="1"/>
  <c r="Z4137" i="1" a="1"/>
  <c r="V796" i="1" a="1"/>
  <c r="V706" i="1" a="1"/>
  <c r="W3761" i="1" a="1"/>
  <c r="Z2387" i="1" a="1"/>
  <c r="Y859" i="1" a="1"/>
  <c r="V4020" i="1" a="1"/>
  <c r="Z1860" i="1" a="1"/>
  <c r="W2281" i="1" a="1"/>
  <c r="X639" i="1" a="1"/>
  <c r="X1559" i="1" a="1"/>
  <c r="Z5749" i="1" a="1"/>
  <c r="Y1572" i="1" a="1"/>
  <c r="X3179" i="1" a="1"/>
  <c r="W4823" i="1" a="1"/>
  <c r="Z730" i="1" a="1"/>
  <c r="W4306" i="1" a="1"/>
  <c r="Z2791" i="1" a="1"/>
  <c r="X80" i="1" a="1"/>
  <c r="Z5523" i="1" a="1"/>
  <c r="V3095" i="1" a="1"/>
  <c r="Z5454" i="1" a="1"/>
  <c r="Z4048" i="1" a="1"/>
  <c r="X2819" i="1" a="1"/>
  <c r="Z3895" i="1" a="1"/>
  <c r="Z743" i="1" a="1"/>
  <c r="X4228" i="1" a="1"/>
  <c r="Z1520" i="1" a="1"/>
  <c r="W1864" i="1" a="1"/>
  <c r="V4497" i="1" a="1"/>
  <c r="Y2525" i="1" a="1"/>
  <c r="X4496" i="1" a="1"/>
  <c r="Y5543" i="1" a="1"/>
  <c r="X4172" i="1" a="1"/>
  <c r="V3655" i="1" a="1"/>
  <c r="Y5446" i="1" a="1"/>
  <c r="Y3140" i="1" a="1"/>
  <c r="X5932" i="1" a="1"/>
  <c r="V1580" i="1" a="1"/>
  <c r="Y106" i="1" a="1"/>
  <c r="Z5492" i="1" a="1"/>
  <c r="Z1866" i="1" a="1"/>
  <c r="Z4792" i="1" a="1"/>
  <c r="W4206" i="1" a="1"/>
  <c r="Z2310" i="1" a="1"/>
  <c r="Y3523" i="1" a="1"/>
  <c r="W1693" i="1" a="1"/>
  <c r="Y4878" i="1" a="1"/>
  <c r="X4231" i="1" a="1"/>
  <c r="V2828" i="1" a="1"/>
  <c r="W3690" i="1" a="1"/>
  <c r="Z629" i="1" a="1"/>
  <c r="V1444" i="1" a="1"/>
  <c r="W3446" i="1" a="1"/>
  <c r="Y4242" i="1" a="1"/>
  <c r="X4926" i="1" a="1"/>
  <c r="W1508" i="1" a="1"/>
  <c r="Y1648" i="1" a="1"/>
  <c r="W3419" i="1" a="1"/>
  <c r="W2245" i="1" a="1"/>
  <c r="X910" i="1" a="1"/>
  <c r="W3898" i="1" a="1"/>
  <c r="Z2798" i="1" a="1"/>
  <c r="Z3486" i="1" a="1"/>
  <c r="V5956" i="1" a="1"/>
  <c r="Y5802" i="1" a="1"/>
  <c r="W5346" i="1" a="1"/>
  <c r="Y4076" i="1" a="1"/>
  <c r="Y3898" i="1" a="1"/>
  <c r="X791" i="1" a="1"/>
  <c r="Z2783" i="1" a="1"/>
  <c r="V1927" i="1" a="1"/>
  <c r="X3513" i="1" a="1"/>
  <c r="Y1437" i="1" a="1"/>
  <c r="X5498" i="1" a="1"/>
  <c r="W4203" i="1" a="1"/>
  <c r="Y3016" i="1" a="1"/>
  <c r="X1469" i="1" a="1"/>
  <c r="V2278" i="1" a="1"/>
  <c r="V5511" i="1" a="1"/>
  <c r="Z1827" i="1" a="1"/>
  <c r="V5896" i="1" a="1"/>
  <c r="V3474" i="1" a="1"/>
  <c r="V429" i="1" a="1"/>
  <c r="Z1121" i="1" a="1"/>
  <c r="V617" i="1" a="1"/>
  <c r="Y33" i="1" a="1"/>
  <c r="W3619" i="1" a="1"/>
  <c r="V2455" i="1" a="1"/>
  <c r="Y2771" i="1" a="1"/>
  <c r="W4617" i="1" a="1"/>
  <c r="W5889" i="1" a="1"/>
  <c r="V1316" i="1" a="1"/>
  <c r="Y4399" i="1" a="1"/>
  <c r="Y4368" i="1" a="1"/>
  <c r="Y5889" i="1" a="1"/>
  <c r="Y1826" i="1" a="1"/>
  <c r="Z3868" i="1" a="1"/>
  <c r="X4753" i="1" a="1"/>
  <c r="X2226" i="1" a="1"/>
  <c r="V5280" i="1" a="1"/>
  <c r="Y4358" i="1" a="1"/>
  <c r="W574" i="1" a="1"/>
  <c r="Z486" i="1" a="1"/>
  <c r="W1391" i="1" a="1"/>
  <c r="Y464" i="1" a="1"/>
  <c r="V2217" i="1" a="1"/>
  <c r="V2952" i="1" a="1"/>
  <c r="Z1854" i="1" a="1"/>
  <c r="Z3372" i="1" a="1"/>
  <c r="X121" i="1" a="1"/>
  <c r="V5445" i="1" a="1"/>
  <c r="Y2210" i="1" a="1"/>
  <c r="V546" i="1" a="1"/>
  <c r="W2778" i="1" a="1"/>
  <c r="W2282" i="1" a="1"/>
  <c r="X2780" i="1" a="1"/>
  <c r="Y1559" i="1" a="1"/>
  <c r="W1442" i="1" a="1"/>
  <c r="Y4441" i="1" a="1"/>
  <c r="X4174" i="1" a="1"/>
  <c r="V1619" i="1" a="1"/>
  <c r="X1508" i="1" a="1"/>
  <c r="Z833" i="1" a="1"/>
  <c r="X779" i="1" a="1"/>
  <c r="W4216" i="1" a="1"/>
  <c r="Z2537" i="1" a="1"/>
  <c r="V5962" i="1" a="1"/>
  <c r="Z2167" i="1" a="1"/>
  <c r="Y4237" i="1" a="1"/>
  <c r="W4255" i="1" a="1"/>
  <c r="Z694" i="1" a="1"/>
  <c r="W2411" i="1" a="1"/>
  <c r="Y658" i="1" a="1"/>
  <c r="W3649" i="1" a="1"/>
  <c r="W3187" i="1" a="1"/>
  <c r="Z2052" i="1" a="1"/>
  <c r="W1575" i="1" a="1"/>
  <c r="W5801" i="1" a="1"/>
  <c r="Z1541" i="1" a="1"/>
  <c r="V4180" i="1" a="1"/>
  <c r="Z3490" i="1" a="1"/>
  <c r="X5232" i="1" a="1"/>
  <c r="X3096" i="1" a="1"/>
  <c r="X4250" i="1" a="1"/>
  <c r="Z3519" i="1" a="1"/>
  <c r="X2248" i="1" a="1"/>
  <c r="V685" i="1" a="1"/>
  <c r="X5770" i="1" a="1"/>
  <c r="V3025" i="1" a="1"/>
  <c r="W4817" i="1" a="1"/>
  <c r="Y2038" i="1" a="1"/>
  <c r="X1557" i="1" a="1"/>
  <c r="X5614" i="1" a="1"/>
  <c r="Z2596" i="1" a="1"/>
  <c r="Y1537" i="1" a="1"/>
  <c r="V4835" i="1" a="1"/>
  <c r="W4084" i="1" a="1"/>
  <c r="W572" i="1" a="1"/>
  <c r="Y2254" i="1" a="1"/>
  <c r="Z715" i="1" a="1"/>
  <c r="Y665" i="1" a="1"/>
  <c r="V1579" i="1" a="1"/>
  <c r="X2268" i="1" a="1"/>
  <c r="V3662" i="1" a="1"/>
  <c r="W728" i="1" a="1"/>
  <c r="Y2201" i="1" a="1"/>
  <c r="X2832" i="1" a="1"/>
  <c r="X1441" i="1" a="1"/>
  <c r="Z3399" i="1" a="1"/>
  <c r="Y3421" i="1" a="1"/>
  <c r="V3375" i="1" a="1"/>
  <c r="Z4391" i="1" a="1"/>
  <c r="V3124" i="1" a="1"/>
  <c r="Z1568" i="1" a="1"/>
  <c r="X1651" i="1" a="1"/>
  <c r="W674" i="1" a="1"/>
  <c r="W5005" i="1" a="1"/>
  <c r="Z1605" i="1" a="1"/>
  <c r="Y123" i="1" a="1"/>
  <c r="Z5533" i="1" a="1"/>
  <c r="X3397" i="1" a="1"/>
  <c r="Y1658" i="1" a="1"/>
  <c r="X2794" i="1" a="1"/>
  <c r="Z4404" i="1" a="1"/>
  <c r="Y74" i="1" a="1"/>
  <c r="Z3854" i="1" a="1"/>
  <c r="W4107" i="1" a="1"/>
  <c r="W5776" i="1" a="1"/>
  <c r="V2822" i="1" a="1"/>
  <c r="Y669" i="1" a="1"/>
  <c r="V2595" i="1" a="1"/>
  <c r="W4132" i="1" a="1"/>
  <c r="Y829" i="1" a="1"/>
  <c r="Z752" i="1" a="1"/>
  <c r="X2276" i="1" a="1"/>
  <c r="V4243" i="1" a="1"/>
  <c r="V4997" i="1" a="1"/>
  <c r="W1915" i="1" a="1"/>
  <c r="V4843" i="1" a="1"/>
  <c r="W5495" i="1" a="1"/>
  <c r="Z4216" i="1" a="1"/>
  <c r="V4481" i="1" a="1"/>
  <c r="Y2477" i="1" a="1"/>
  <c r="W2446" i="1" a="1"/>
  <c r="X861" i="1" a="1"/>
  <c r="V4810" i="1" a="1"/>
  <c r="Z835" i="1" a="1"/>
  <c r="W792" i="1" a="1"/>
  <c r="W1430" i="1" a="1"/>
  <c r="Z1475" i="1" a="1"/>
  <c r="W1867" i="1" a="1"/>
  <c r="X1914" i="1" a="1"/>
  <c r="X1918" i="1" a="1"/>
  <c r="Z1590" i="1" a="1"/>
  <c r="X2292" i="1" a="1"/>
  <c r="V1600" i="1" a="1"/>
  <c r="X4793" i="1" a="1"/>
  <c r="Z4307" i="1" a="1"/>
  <c r="U3197" i="1"/>
  <c r="U978" i="1"/>
  <c r="U649" i="1"/>
  <c r="U1784" i="1"/>
  <c r="U2836" i="1"/>
  <c r="U486" i="1"/>
  <c r="W2844" i="1" a="1"/>
  <c r="U880" i="1"/>
  <c r="X1662" i="1" a="1"/>
  <c r="U4749" i="1"/>
  <c r="Y818" i="1" a="1"/>
  <c r="U3382" i="1"/>
  <c r="U259" i="1"/>
  <c r="X4171" i="1" a="1"/>
  <c r="X4834" i="1" a="1"/>
  <c r="U274" i="1"/>
  <c r="U3048" i="1"/>
  <c r="U5209" i="1"/>
  <c r="W807" i="1" a="1"/>
  <c r="U510" i="1"/>
  <c r="U2540" i="1"/>
  <c r="U2826" i="1"/>
  <c r="U329" i="1"/>
  <c r="U5543" i="1"/>
  <c r="U4909" i="1"/>
  <c r="U3661" i="1"/>
  <c r="U3467" i="1"/>
  <c r="Z4853" i="1" a="1"/>
  <c r="W5620" i="1" a="1"/>
  <c r="X4849" i="1" a="1"/>
  <c r="U4959" i="1"/>
  <c r="W2841" i="1" a="1"/>
  <c r="U597" i="1"/>
  <c r="U892" i="1"/>
  <c r="U2798" i="1"/>
  <c r="U327" i="1"/>
  <c r="U1551" i="1"/>
  <c r="U5198" i="1"/>
  <c r="U4482" i="1"/>
  <c r="U4668" i="1"/>
  <c r="X799" i="1" a="1"/>
  <c r="U5434" i="1"/>
  <c r="U5805" i="1"/>
  <c r="U5763" i="1"/>
  <c r="W4146" i="1" a="1"/>
  <c r="V4474" i="1" a="1"/>
  <c r="U2318" i="1"/>
  <c r="W1707" i="1" a="1"/>
  <c r="U2435" i="1"/>
  <c r="U1955" i="1"/>
  <c r="U4119" i="1"/>
  <c r="U3963" i="1"/>
  <c r="U1676" i="1"/>
  <c r="U4332" i="1"/>
  <c r="T5010" i="1" a="1"/>
  <c r="U1295" i="1"/>
  <c r="X1676" i="1" a="1"/>
  <c r="W2518" i="1" a="1"/>
  <c r="Z4839" i="1" a="1"/>
  <c r="V4833" i="1" a="1"/>
  <c r="U5413" i="1"/>
  <c r="Z3669" i="1" a="1"/>
  <c r="U4185" i="1"/>
  <c r="U5601" i="1"/>
  <c r="U5557" i="1"/>
  <c r="U485" i="1"/>
  <c r="T5025" i="1" a="1"/>
  <c r="U2134" i="1"/>
  <c r="Y2838" i="1" a="1"/>
  <c r="U2772" i="1"/>
  <c r="Z3665" i="1" a="1"/>
  <c r="U2946" i="1"/>
  <c r="U4546" i="1"/>
  <c r="Y4920" i="1" a="1"/>
  <c r="Y2828" i="1" a="1"/>
  <c r="Z4849" i="1" a="1"/>
  <c r="U3866" i="1"/>
  <c r="U3320" i="1"/>
  <c r="U1668" i="1"/>
  <c r="U874" i="1"/>
  <c r="V4869" i="1" a="1"/>
  <c r="U2178" i="1"/>
  <c r="Y843" i="1" a="1"/>
  <c r="U3695" i="1"/>
  <c r="Y4310" i="1" a="1"/>
  <c r="U495" i="1"/>
  <c r="U3823" i="1"/>
  <c r="U1499" i="1"/>
  <c r="W3767" i="1" a="1"/>
  <c r="X1504" i="1" a="1"/>
  <c r="U4582" i="1"/>
  <c r="U4305" i="1"/>
  <c r="U5178" i="1"/>
  <c r="Z817" i="1" a="1"/>
  <c r="U537" i="1"/>
  <c r="Z511" i="1" a="1"/>
  <c r="V2791" i="1" a="1"/>
  <c r="Z672" i="1" a="1"/>
  <c r="V1546" i="1" a="1"/>
  <c r="V5935" i="1" a="1"/>
  <c r="V4002" i="1" a="1"/>
  <c r="V5767" i="1" a="1"/>
  <c r="Z4421" i="1" a="1"/>
  <c r="Z1647" i="1" a="1"/>
  <c r="X1560" i="1" a="1"/>
  <c r="W4175" i="1" a="1"/>
  <c r="W791" i="1" a="1"/>
  <c r="Y4490" i="1" a="1"/>
  <c r="X821" i="1" a="1"/>
  <c r="Y4444" i="1" a="1"/>
  <c r="X4201" i="1" a="1"/>
  <c r="V2817" i="1" a="1"/>
  <c r="Y1833" i="1" a="1"/>
  <c r="V2951" i="1" a="1"/>
  <c r="X2225" i="1" a="1"/>
  <c r="W2991" i="1" a="1"/>
  <c r="Z1415" i="1" a="1"/>
  <c r="V3007" i="1" a="1"/>
  <c r="X1886" i="1" a="1"/>
  <c r="V2526" i="1" a="1"/>
  <c r="X4223" i="1" a="1"/>
  <c r="Z5567" i="1" a="1"/>
  <c r="V2512" i="1" a="1"/>
  <c r="W2872" i="1" a="1"/>
  <c r="Z757" i="1" a="1"/>
  <c r="X3038" i="1" a="1"/>
  <c r="W3009" i="1" a="1"/>
  <c r="X5564" i="1" a="1"/>
  <c r="U3863" i="1"/>
  <c r="U5859" i="1"/>
  <c r="U673" i="1"/>
  <c r="U5061" i="1"/>
  <c r="V838" i="1" a="1"/>
  <c r="U1277" i="1"/>
  <c r="W2390" i="1" a="1"/>
  <c r="U5485" i="1"/>
  <c r="V5577" i="1" a="1"/>
  <c r="U3136" i="1"/>
  <c r="U1762" i="1"/>
  <c r="U1874" i="1"/>
  <c r="U3570" i="1"/>
  <c r="V4168" i="1" a="1"/>
  <c r="W5003" i="1" a="1"/>
  <c r="U1178" i="1"/>
  <c r="Y5597" i="1" a="1"/>
  <c r="U2577" i="1"/>
  <c r="U3298" i="1"/>
  <c r="U1455" i="1"/>
  <c r="U3340" i="1"/>
  <c r="U1542" i="1"/>
  <c r="U3980" i="1"/>
  <c r="U4474" i="1"/>
  <c r="U386" i="1"/>
  <c r="Y915" i="1" a="1"/>
  <c r="U859" i="1"/>
  <c r="W1905" i="1" a="1"/>
  <c r="Y1499" i="1" a="1"/>
  <c r="X1632" i="1" a="1"/>
  <c r="U4017" i="1"/>
  <c r="W2869" i="1" a="1"/>
  <c r="U2944" i="1"/>
  <c r="U851" i="1"/>
  <c r="U2386" i="1"/>
  <c r="U2725" i="1"/>
  <c r="T5821" i="1" a="1"/>
  <c r="U2384" i="1"/>
  <c r="T1007" i="1" a="1"/>
  <c r="U470" i="1"/>
  <c r="W2868" i="1" a="1"/>
  <c r="U5470" i="1"/>
  <c r="U3678" i="1"/>
  <c r="Z3397" i="1" a="1"/>
  <c r="X3485" i="1" a="1"/>
  <c r="V5581" i="1" a="1"/>
  <c r="U1270" i="1"/>
  <c r="X5778" i="1" a="1"/>
  <c r="U114" i="1"/>
  <c r="U2545" i="1"/>
  <c r="U1567" i="1"/>
  <c r="U5312" i="1"/>
  <c r="T2091" i="1" a="1"/>
  <c r="U3848" i="1"/>
  <c r="T5049" i="1" a="1"/>
  <c r="U4708" i="1"/>
  <c r="Z1665" i="1" a="1"/>
  <c r="V5506" i="1" a="1"/>
  <c r="V2523" i="1" a="1"/>
  <c r="Y1696" i="1" a="1"/>
  <c r="U3284" i="1"/>
  <c r="U2652" i="1"/>
  <c r="U2793" i="1"/>
  <c r="U4617" i="1"/>
  <c r="V3109" i="1" a="1"/>
  <c r="U543" i="1"/>
  <c r="X5595" i="1" a="1"/>
  <c r="U627" i="1"/>
  <c r="Z5780" i="1" a="1"/>
  <c r="U539" i="1"/>
  <c r="U930" i="1"/>
  <c r="U2513" i="1"/>
  <c r="U4342" i="1"/>
  <c r="W5768" i="1" a="1"/>
  <c r="Y1533" i="1" a="1"/>
  <c r="U5828" i="1"/>
  <c r="U5927" i="1"/>
  <c r="U1082" i="1"/>
  <c r="U775" i="1"/>
  <c r="U5409" i="1"/>
  <c r="Z1659" i="1" a="1"/>
  <c r="U613" i="1"/>
  <c r="U205" i="1"/>
  <c r="U2251" i="1"/>
  <c r="U133" i="1"/>
  <c r="U2983" i="1"/>
  <c r="U4565" i="1"/>
  <c r="W5000" i="1" a="1"/>
  <c r="Y1907" i="1" a="1"/>
  <c r="X771" i="1" a="1"/>
  <c r="U2616" i="1"/>
  <c r="Y4856" i="1" a="1"/>
  <c r="U1221" i="1"/>
  <c r="X1581" i="1" a="1"/>
  <c r="Y686" i="1" a="1"/>
  <c r="V3400" i="1" a="1"/>
  <c r="V1591" i="1" a="1"/>
  <c r="Y4366" i="1" a="1"/>
  <c r="W2040" i="1" a="1"/>
  <c r="X4443" i="1" a="1"/>
  <c r="Z2526" i="1" a="1"/>
  <c r="W1883" i="1" a="1"/>
  <c r="Y2200" i="1" a="1"/>
  <c r="Z4822" i="1" a="1"/>
  <c r="W5772" i="1" a="1"/>
  <c r="V4825" i="1" a="1"/>
  <c r="V4132" i="1" a="1"/>
  <c r="Z4120" i="1" a="1"/>
  <c r="Y2535" i="1" a="1"/>
  <c r="Z5442" i="1" a="1"/>
  <c r="Z2586" i="1" a="1"/>
  <c r="Z634" i="1" a="1"/>
  <c r="Y739" i="1" a="1"/>
  <c r="Z765" i="1" a="1"/>
  <c r="X3510" i="1" a="1"/>
  <c r="X3029" i="1" a="1"/>
  <c r="Y4235" i="1" a="1"/>
  <c r="X4398" i="1" a="1"/>
  <c r="V3020" i="1" a="1"/>
  <c r="X1487" i="1" a="1"/>
  <c r="W72" i="1" a="1"/>
  <c r="V653" i="1" a="1"/>
  <c r="X627" i="1" a="1"/>
  <c r="Y4126" i="1" a="1"/>
  <c r="V3722" i="1" a="1"/>
  <c r="U2627" i="1"/>
  <c r="Z4866" i="1" a="1"/>
  <c r="U4038" i="1"/>
  <c r="U1946" i="1"/>
  <c r="U622" i="1"/>
  <c r="U1090" i="1"/>
  <c r="U2309" i="1"/>
  <c r="U4642" i="1"/>
  <c r="T5811" i="1" a="1"/>
  <c r="U4711" i="1"/>
  <c r="Z4306" i="1" a="1"/>
  <c r="U1821" i="1"/>
  <c r="U6" i="1"/>
  <c r="W3386" i="1" a="1"/>
  <c r="W4812" i="1" a="1"/>
  <c r="U954" i="1"/>
  <c r="U1496" i="1"/>
  <c r="U5152" i="1"/>
  <c r="U1562" i="1"/>
  <c r="U3171" i="1"/>
  <c r="V3270" i="1" a="1"/>
  <c r="U1410" i="1"/>
  <c r="U2646" i="1"/>
  <c r="U614" i="1"/>
  <c r="U1937" i="1"/>
  <c r="U1459" i="1"/>
  <c r="U2712" i="1"/>
  <c r="W2417" i="1" a="1"/>
  <c r="W2267" i="1" a="1"/>
  <c r="V2600" i="1" a="1"/>
  <c r="U2604" i="1"/>
  <c r="U5555" i="1"/>
  <c r="U5303" i="1"/>
  <c r="X1654" i="1" a="1"/>
  <c r="U4051" i="1"/>
  <c r="U149" i="1"/>
  <c r="U4159" i="1"/>
  <c r="U322" i="1"/>
  <c r="U5584" i="1"/>
  <c r="U4532" i="1"/>
  <c r="U4508" i="1"/>
  <c r="U2719" i="1"/>
  <c r="Y5604" i="1" a="1"/>
  <c r="U5480" i="1"/>
  <c r="W669" i="1" a="1"/>
  <c r="W4469" i="1" a="1"/>
  <c r="U5069" i="1"/>
  <c r="U1473" i="1"/>
  <c r="U440" i="1"/>
  <c r="X1684" i="1" a="1"/>
  <c r="U3862" i="1"/>
  <c r="U3074" i="1"/>
  <c r="U3738" i="1"/>
  <c r="U323" i="1"/>
  <c r="U2835" i="1"/>
  <c r="U5665" i="1"/>
  <c r="U5536" i="1"/>
  <c r="U2486" i="1"/>
  <c r="Y3179" i="1" a="1"/>
  <c r="Z794" i="1" a="1"/>
  <c r="U3825" i="1"/>
  <c r="X3723" i="1" a="1"/>
  <c r="U2459" i="1"/>
  <c r="U1967" i="1"/>
  <c r="U4171" i="1"/>
  <c r="U3230" i="1"/>
  <c r="U5005" i="1"/>
  <c r="U3584" i="1"/>
  <c r="U773" i="1"/>
  <c r="U5117" i="1"/>
  <c r="W3664" i="1" a="1"/>
  <c r="U5332" i="1"/>
  <c r="U5653" i="1"/>
  <c r="Z911" i="1" a="1"/>
  <c r="V4991" i="1" a="1"/>
  <c r="W1637" i="1" a="1"/>
  <c r="U2965" i="1"/>
  <c r="U172" i="1"/>
  <c r="U4083" i="1"/>
  <c r="U1054" i="1"/>
  <c r="U2538" i="1"/>
  <c r="U5335" i="1"/>
  <c r="Y1637" i="1" a="1"/>
  <c r="U1262" i="1"/>
  <c r="X833" i="1" a="1"/>
  <c r="Z2339" i="1" a="1"/>
  <c r="W787" i="1" a="1"/>
  <c r="W5493" i="1" a="1"/>
  <c r="Y2842" i="1" a="1"/>
  <c r="Y1908" i="1" a="1"/>
  <c r="Y3500" i="1" a="1"/>
  <c r="V2277" i="1" a="1"/>
  <c r="Z4139" i="1" a="1"/>
  <c r="W5922" i="1" a="1"/>
  <c r="Y3478" i="1" a="1"/>
  <c r="Y2791" i="1" a="1"/>
  <c r="Y890" i="1" a="1"/>
  <c r="V4286" i="1" a="1"/>
  <c r="W5933" i="1" a="1"/>
  <c r="Y4260" i="1" a="1"/>
  <c r="Z654" i="1" a="1"/>
  <c r="Z4846" i="1" a="1"/>
  <c r="W3724" i="1" a="1"/>
  <c r="X603" i="1" a="1"/>
  <c r="Y4225" i="1" a="1"/>
  <c r="V2414" i="1" a="1"/>
  <c r="V1896" i="1" a="1"/>
  <c r="W3657" i="1" a="1"/>
  <c r="Y4271" i="1" a="1"/>
  <c r="V4815" i="1" a="1"/>
  <c r="Z3479" i="1" a="1"/>
  <c r="W4493" i="1" a="1"/>
  <c r="X3006" i="1" a="1"/>
  <c r="Z1413" i="1" a="1"/>
  <c r="V3412" i="1" a="1"/>
  <c r="Z3106" i="1" a="1"/>
  <c r="V673" i="1" a="1"/>
  <c r="U2082" i="1"/>
  <c r="U2065" i="1"/>
  <c r="U5865" i="1"/>
  <c r="U56" i="1"/>
  <c r="U4751" i="1"/>
  <c r="V833" i="1" a="1"/>
  <c r="U2046" i="1"/>
  <c r="W2866" i="1" a="1"/>
  <c r="U2040" i="1"/>
  <c r="U1001" i="1"/>
  <c r="U5772" i="1"/>
  <c r="U2108" i="1"/>
  <c r="U47" i="1"/>
  <c r="U2728" i="1"/>
  <c r="Y1909" i="1" a="1"/>
  <c r="X4288" i="1" a="1"/>
  <c r="U3169" i="1"/>
  <c r="Y814" i="1" a="1"/>
  <c r="U4124" i="1"/>
  <c r="U4539" i="1"/>
  <c r="U4067" i="1"/>
  <c r="U400" i="1"/>
  <c r="T2481" i="1" a="1"/>
  <c r="U3618" i="1"/>
  <c r="T136" i="1" a="1"/>
  <c r="U525" i="1"/>
  <c r="W4855" i="1" a="1"/>
  <c r="U1333" i="1"/>
  <c r="Z4824" i="1" a="1"/>
  <c r="W1586" i="1" a="1"/>
  <c r="Y2866" i="1" a="1"/>
  <c r="U2207" i="1"/>
  <c r="U3918" i="1"/>
  <c r="U5762" i="1"/>
  <c r="U3315" i="1"/>
  <c r="V4485" i="1" a="1"/>
  <c r="U4689" i="1"/>
  <c r="V4508" i="1" a="1"/>
  <c r="U502" i="1"/>
  <c r="Y3047" i="1" a="1"/>
  <c r="U5902" i="1"/>
  <c r="U2358" i="1"/>
  <c r="U4794" i="1"/>
  <c r="U3809" i="1"/>
  <c r="W754" i="1" a="1"/>
  <c r="W4843" i="1" a="1"/>
  <c r="W4926" i="1" a="1"/>
  <c r="U2766" i="1"/>
  <c r="U5014" i="1"/>
  <c r="U3638" i="1"/>
  <c r="U1101" i="1"/>
  <c r="V766" i="1" a="1"/>
  <c r="U5217" i="1"/>
  <c r="V819" i="1" a="1"/>
  <c r="U5341" i="1"/>
  <c r="Y5576" i="1" a="1"/>
  <c r="U3391" i="1"/>
  <c r="U4934" i="1"/>
  <c r="Y1675" i="1" a="1"/>
  <c r="X4486" i="1" a="1"/>
  <c r="U5637" i="1"/>
  <c r="U4990" i="1"/>
  <c r="U5660" i="1"/>
  <c r="U4288" i="1"/>
  <c r="U388" i="1"/>
  <c r="W1659" i="1" a="1"/>
  <c r="U1320" i="1"/>
  <c r="Z819" i="1" a="1"/>
  <c r="U907" i="1"/>
  <c r="U227" i="1"/>
  <c r="U4186" i="1"/>
  <c r="U4576" i="1"/>
  <c r="U799" i="1"/>
  <c r="U5256" i="1"/>
  <c r="W3638" i="1" a="1"/>
  <c r="Z691" i="1" a="1"/>
  <c r="U1004" i="1"/>
  <c r="U5498" i="1"/>
  <c r="U5302" i="1"/>
  <c r="Z1690" i="1" a="1"/>
  <c r="U2196" i="1"/>
  <c r="U5667" i="1"/>
  <c r="U3696" i="1"/>
  <c r="U1799" i="1"/>
  <c r="U4287" i="1"/>
  <c r="V602" i="1" a="1"/>
  <c r="Z1895" i="1" a="1"/>
  <c r="Z1421" i="1" a="1"/>
  <c r="V1564" i="1" a="1"/>
  <c r="Y2521" i="1" a="1"/>
  <c r="W4708" i="1" a="1"/>
  <c r="V681" i="1" a="1"/>
  <c r="Z5569" i="1" a="1"/>
  <c r="V4999" i="1" a="1"/>
  <c r="X74" i="1" a="1"/>
  <c r="V4226" i="1" a="1"/>
  <c r="V2294" i="1" a="1"/>
  <c r="Y2792" i="1" a="1"/>
  <c r="Z3039" i="1" a="1"/>
  <c r="Z1600" i="1" a="1"/>
  <c r="Y1883" i="1" a="1"/>
  <c r="Y5499" i="1" a="1"/>
  <c r="Y2191" i="1" a="1"/>
  <c r="Z3879" i="1" a="1"/>
  <c r="Z639" i="1" a="1"/>
  <c r="W2789" i="1" a="1"/>
  <c r="X4111" i="1" a="1"/>
  <c r="X728" i="1" a="1"/>
  <c r="Y640" i="1" a="1"/>
  <c r="Y745" i="1" a="1"/>
  <c r="X3897" i="1" a="1"/>
  <c r="W1547" i="1" a="1"/>
  <c r="Z3480" i="1" a="1"/>
  <c r="Z786" i="1" a="1"/>
  <c r="X4269" i="1" a="1"/>
  <c r="X4464" i="1" a="1"/>
  <c r="Z4478" i="1" a="1"/>
  <c r="X2416" i="1" a="1"/>
  <c r="U3886" i="1"/>
  <c r="U5824" i="1"/>
  <c r="U2053" i="1"/>
  <c r="U2379" i="1"/>
  <c r="Y1640" i="1" a="1"/>
  <c r="U2625" i="1"/>
  <c r="V4507" i="1" a="1"/>
  <c r="U2943" i="1"/>
  <c r="X1688" i="1" a="1"/>
  <c r="U2004" i="1"/>
  <c r="U244" i="1"/>
  <c r="U669" i="1"/>
  <c r="U1975" i="1"/>
  <c r="Z4254" i="1" a="1"/>
  <c r="V4863" i="1" a="1"/>
  <c r="U1806" i="1"/>
  <c r="Z3440" i="1" a="1"/>
  <c r="U1826" i="1"/>
  <c r="V5593" i="1" a="1"/>
  <c r="U550" i="1"/>
  <c r="U2698" i="1"/>
  <c r="U5562" i="1"/>
  <c r="U4899" i="1"/>
  <c r="U3520" i="1"/>
  <c r="U2320" i="1"/>
  <c r="U3013" i="1"/>
  <c r="U2431" i="1"/>
  <c r="U919" i="1"/>
  <c r="Z2520" i="1" a="1"/>
  <c r="Z3524" i="1" a="1"/>
  <c r="U1220" i="1"/>
  <c r="W845" i="1" a="1"/>
  <c r="U5452" i="1"/>
  <c r="U1958" i="1"/>
  <c r="U5757" i="1"/>
  <c r="U374" i="1"/>
  <c r="U4490" i="1"/>
  <c r="U424" i="1"/>
  <c r="T1761" i="1" a="1"/>
  <c r="U2745" i="1"/>
  <c r="Y1642" i="1" a="1"/>
  <c r="U5722" i="1"/>
  <c r="U1052" i="1"/>
  <c r="U4107" i="1"/>
  <c r="Z2833" i="1" a="1"/>
  <c r="Y3442" i="1" a="1"/>
  <c r="U1830" i="1"/>
  <c r="Y1643" i="1" a="1"/>
  <c r="U1380" i="1"/>
  <c r="U202" i="1"/>
  <c r="U677" i="1"/>
  <c r="U4963" i="1"/>
  <c r="U800" i="1"/>
  <c r="U1287" i="1"/>
  <c r="T2093" i="1" a="1"/>
  <c r="U4739" i="1"/>
  <c r="V5586" i="1" a="1"/>
  <c r="Z5547" i="1" a="1"/>
  <c r="W1482" i="1" a="1"/>
  <c r="X1490" i="1" a="1"/>
  <c r="Z4826" i="1" a="1"/>
  <c r="W4816" i="1" a="1"/>
  <c r="U4587" i="1"/>
  <c r="U4447" i="1"/>
  <c r="U4318" i="1"/>
  <c r="U5602" i="1"/>
  <c r="X2836" i="1" a="1"/>
  <c r="U4637" i="1"/>
  <c r="U3940" i="1"/>
  <c r="U3836" i="1"/>
  <c r="U986" i="1"/>
  <c r="Y1691" i="1" a="1"/>
  <c r="T1741" i="1" a="1"/>
  <c r="U4206" i="1"/>
  <c r="U5750" i="1"/>
  <c r="W1900" i="1" a="1"/>
  <c r="U339" i="1"/>
  <c r="W1709" i="1" a="1"/>
  <c r="U2855" i="1"/>
  <c r="U3853" i="1"/>
  <c r="U4653" i="1"/>
  <c r="U5860" i="1"/>
  <c r="U3712" i="1"/>
  <c r="U2507" i="1"/>
  <c r="U207" i="1"/>
  <c r="Z125" i="1" a="1"/>
  <c r="Z3404" i="1" a="1"/>
  <c r="V3011" i="1" a="1"/>
  <c r="U2679" i="1"/>
  <c r="V3129" i="1" a="1"/>
  <c r="U1857" i="1"/>
  <c r="U3580" i="1"/>
  <c r="Y5566" i="1" a="1"/>
  <c r="U4241" i="1"/>
  <c r="U3679" i="1"/>
  <c r="U2999" i="1"/>
  <c r="U2762" i="1"/>
  <c r="U155" i="1"/>
  <c r="Y4054" i="1" a="1"/>
  <c r="Z781" i="1" a="1"/>
  <c r="U3302" i="1"/>
  <c r="U4178" i="1"/>
  <c r="U3793" i="1"/>
  <c r="U4817" i="1"/>
  <c r="U5313" i="1"/>
  <c r="Z5588" i="1" a="1"/>
  <c r="U1399" i="1"/>
  <c r="Z1702" i="1" a="1"/>
  <c r="U2191" i="1"/>
  <c r="U898" i="1"/>
  <c r="U1446" i="1"/>
  <c r="U4555" i="1"/>
  <c r="U1574" i="1"/>
  <c r="U498" i="1"/>
  <c r="Y2978" i="1" a="1"/>
  <c r="Y1503" i="1" a="1"/>
  <c r="U2896" i="1"/>
  <c r="U4923" i="1"/>
  <c r="U4656" i="1"/>
  <c r="X5588" i="1" a="1"/>
  <c r="U2448" i="1"/>
  <c r="U5838" i="1"/>
  <c r="U4213" i="1"/>
  <c r="U5076" i="1"/>
  <c r="W1612" i="1" a="1"/>
  <c r="Y4782" i="1" a="1"/>
  <c r="Y4820" i="1" a="1"/>
  <c r="Z693" i="1" a="1"/>
  <c r="V2271" i="1" a="1"/>
  <c r="Y3701" i="1" a="1"/>
  <c r="W2214" i="1" a="1"/>
  <c r="X5549" i="1" a="1"/>
  <c r="V5505" i="1" a="1"/>
  <c r="W1596" i="1" a="1"/>
  <c r="Y5620" i="1" a="1"/>
  <c r="Z2285" i="1" a="1"/>
  <c r="X1901" i="1" a="1"/>
  <c r="Z5543" i="1" a="1"/>
  <c r="W1555" i="1" a="1"/>
  <c r="X2263" i="1" a="1"/>
  <c r="Z702" i="1" a="1"/>
  <c r="W1380" i="1" a="1"/>
  <c r="W2149" i="1" a="1"/>
  <c r="W2055" i="1" a="1"/>
  <c r="Z3421" i="1" a="1"/>
  <c r="W2416" i="1" a="1"/>
  <c r="V4453" i="1" a="1"/>
  <c r="V5571" i="1" a="1"/>
  <c r="X1522" i="1" a="1"/>
  <c r="X4190" i="1" a="1"/>
  <c r="V750" i="1" a="1"/>
  <c r="Z1489" i="1" a="1"/>
  <c r="X2321" i="1" a="1"/>
  <c r="X5625" i="1" a="1"/>
  <c r="Y1896" i="1" a="1"/>
  <c r="Y5502" i="1" a="1"/>
  <c r="V3023" i="1" a="1"/>
  <c r="U2735" i="1"/>
  <c r="Y5936" i="1" a="1"/>
  <c r="U2474" i="1"/>
  <c r="U3790" i="1"/>
  <c r="U832" i="1"/>
  <c r="U4606" i="1"/>
  <c r="T194" i="1" a="1"/>
  <c r="U512" i="1"/>
  <c r="W73" i="1" a="1"/>
  <c r="U5369" i="1"/>
  <c r="W5594" i="1" a="1"/>
  <c r="U4369" i="1"/>
  <c r="U3221" i="1"/>
  <c r="X659" i="1" a="1"/>
  <c r="W3425" i="1" a="1"/>
  <c r="U3800" i="1"/>
  <c r="U4918" i="1"/>
  <c r="U1257" i="1"/>
  <c r="Y5953" i="1" a="1"/>
  <c r="U5934" i="1"/>
  <c r="U139" i="1"/>
  <c r="U1865" i="1"/>
  <c r="U313" i="1"/>
  <c r="U5582" i="1"/>
  <c r="U2653" i="1"/>
  <c r="U843" i="1"/>
  <c r="U5339" i="1"/>
  <c r="V3901" i="1" a="1"/>
  <c r="Z4111" i="1" a="1"/>
  <c r="Z54" i="1" a="1"/>
  <c r="U4355" i="1"/>
  <c r="V2850" i="1" a="1"/>
  <c r="U5343" i="1"/>
  <c r="U4511" i="1"/>
  <c r="U2339" i="1"/>
  <c r="U5072" i="1"/>
  <c r="U4855" i="1"/>
  <c r="U1203" i="1"/>
  <c r="U758" i="1"/>
  <c r="U1110" i="1"/>
  <c r="Y786" i="1" a="1"/>
  <c r="U1339" i="1"/>
  <c r="U221" i="1"/>
  <c r="U3772" i="1"/>
  <c r="Y3897" i="1" a="1"/>
  <c r="Z1658" i="1" a="1"/>
  <c r="U2559" i="1"/>
  <c r="V3040" i="1" a="1"/>
  <c r="U438" i="1"/>
  <c r="U3907" i="1"/>
  <c r="U2258" i="1"/>
  <c r="U5939" i="1"/>
  <c r="U5520" i="1"/>
  <c r="U4579" i="1"/>
  <c r="U783" i="1"/>
  <c r="U1152" i="1"/>
  <c r="W2629" i="1" a="1"/>
  <c r="X641" i="1" a="1"/>
  <c r="W715" i="1" a="1"/>
  <c r="Z5586" i="1" a="1"/>
  <c r="U1301" i="1"/>
  <c r="W3449" i="1" a="1"/>
  <c r="U5801" i="1"/>
  <c r="U3319" i="1"/>
  <c r="U5526" i="1"/>
  <c r="U477" i="1"/>
  <c r="T1962" i="1" a="1"/>
  <c r="U3596" i="1"/>
  <c r="T3306" i="1" a="1"/>
  <c r="U5317" i="1"/>
  <c r="Y1667" i="1" a="1"/>
  <c r="U3771" i="1"/>
  <c r="U303" i="1"/>
  <c r="Y1663" i="1" a="1"/>
  <c r="W3522" i="1" a="1"/>
  <c r="V1680" i="1" a="1"/>
  <c r="U2029" i="1"/>
  <c r="U2322" i="1"/>
  <c r="U4199" i="1"/>
  <c r="U871" i="1"/>
  <c r="Y4500" i="1" a="1"/>
  <c r="U5333" i="1"/>
  <c r="Y5779" i="1" a="1"/>
  <c r="U68" i="1"/>
  <c r="Y4849" i="1" a="1"/>
  <c r="U3763" i="1"/>
  <c r="U5815" i="1"/>
  <c r="U4131" i="1"/>
  <c r="X4467" i="1" a="1"/>
  <c r="X670" i="1" a="1"/>
  <c r="X1602" i="1" a="1"/>
  <c r="W5613" i="1" a="1"/>
  <c r="Z3523" i="1" a="1"/>
  <c r="W1414" i="1" a="1"/>
  <c r="W4488" i="1" a="1"/>
  <c r="Y4467" i="1" a="1"/>
  <c r="Y4248" i="1" a="1"/>
  <c r="X1612" i="1" a="1"/>
  <c r="V3436" i="1" a="1"/>
  <c r="X4272" i="1" a="1"/>
  <c r="V1909" i="1" a="1"/>
  <c r="X4263" i="1" a="1"/>
  <c r="Z1572" i="1" a="1"/>
  <c r="X4792" i="1" a="1"/>
  <c r="W2074" i="1" a="1"/>
  <c r="X5387" i="1" a="1"/>
  <c r="Z1418" i="1" a="1"/>
  <c r="Y4213" i="1" a="1"/>
  <c r="X5561" i="1" a="1"/>
  <c r="Z1875" i="1" a="1"/>
  <c r="Z5535" i="1" a="1"/>
  <c r="W686" i="1" a="1"/>
  <c r="X3030" i="1" a="1"/>
  <c r="Y687" i="1" a="1"/>
  <c r="Y4989" i="1" a="1"/>
  <c r="V2527" i="1" a="1"/>
  <c r="Y2996" i="1" a="1"/>
  <c r="V4832" i="1" a="1"/>
  <c r="Y4158" i="1" a="1"/>
  <c r="Y5540" i="1" a="1"/>
  <c r="U891" i="1"/>
  <c r="U1683" i="1"/>
  <c r="U4626" i="1"/>
  <c r="Y4923" i="1" a="1"/>
  <c r="U2936" i="1"/>
  <c r="U2382" i="1"/>
  <c r="U2521" i="1"/>
  <c r="U4885" i="1"/>
  <c r="U1582" i="1"/>
  <c r="U2713" i="1"/>
  <c r="U4808" i="1"/>
  <c r="U2739" i="1"/>
  <c r="W4302" i="1" a="1"/>
  <c r="Y1622" i="1" a="1"/>
  <c r="Z3003" i="1" a="1"/>
  <c r="X5607" i="1" a="1"/>
  <c r="U2441" i="1"/>
  <c r="U5880" i="1"/>
  <c r="U1554" i="1"/>
  <c r="U391" i="1"/>
  <c r="Z5589" i="1" a="1"/>
  <c r="U603" i="1"/>
  <c r="Y3044" i="1" a="1"/>
  <c r="U5733" i="1"/>
  <c r="V2862" i="1" a="1"/>
  <c r="U5438" i="1"/>
  <c r="U260" i="1"/>
  <c r="U3469" i="1"/>
  <c r="Y2034" i="1" a="1"/>
  <c r="Y1550" i="1" a="1"/>
  <c r="U82" i="1"/>
  <c r="U648" i="1"/>
  <c r="U349" i="1"/>
  <c r="U2312" i="1"/>
  <c r="U881" i="1"/>
  <c r="W2867" i="1" a="1"/>
  <c r="U535" i="1"/>
  <c r="U253" i="1"/>
  <c r="U3404" i="1"/>
  <c r="U3153" i="1"/>
  <c r="U111" i="1"/>
  <c r="U2671" i="1"/>
  <c r="V1924" i="1" a="1"/>
  <c r="U3996" i="1"/>
  <c r="X5935" i="1" a="1"/>
  <c r="Z5515" i="1" a="1"/>
  <c r="U194" i="1"/>
  <c r="U606" i="1"/>
  <c r="U4625" i="1"/>
  <c r="U2522" i="1"/>
  <c r="U3621" i="1"/>
  <c r="Z2864" i="1" a="1"/>
  <c r="U5950" i="1"/>
  <c r="U188" i="1"/>
  <c r="U4412" i="1"/>
  <c r="U956" i="1"/>
  <c r="U2262" i="1"/>
  <c r="U3953" i="1"/>
  <c r="V3509" i="1" a="1"/>
  <c r="V5507" i="1" a="1"/>
  <c r="U267" i="1"/>
  <c r="U2808" i="1"/>
  <c r="U5264" i="1"/>
  <c r="X125" i="1" a="1"/>
  <c r="U2638" i="1"/>
  <c r="U5062" i="1"/>
  <c r="U5753" i="1"/>
  <c r="U2113" i="1"/>
  <c r="U785" i="1"/>
  <c r="U985" i="1"/>
  <c r="U1612" i="1"/>
  <c r="U5144" i="1"/>
  <c r="W5583" i="1" a="1"/>
  <c r="U2757" i="1"/>
  <c r="W2264" i="1" a="1"/>
  <c r="Y1627" i="1" a="1"/>
  <c r="U5138" i="1"/>
  <c r="Z4495" i="1" a="1"/>
  <c r="U2059" i="1"/>
  <c r="U1733" i="1"/>
  <c r="U643" i="1"/>
  <c r="Y3389" i="1" a="1"/>
  <c r="W666" i="1" a="1"/>
  <c r="W5566" i="1" a="1"/>
  <c r="Y4279" i="1" a="1"/>
  <c r="V1540" i="1" a="1"/>
  <c r="W3891" i="1" a="1"/>
  <c r="Y39" i="1" a="1"/>
  <c r="Y3527" i="1" a="1"/>
  <c r="X911" i="1" a="1"/>
  <c r="Y3003" i="1" a="1"/>
  <c r="X4143" i="1" a="1"/>
  <c r="Y2539" i="1" a="1"/>
  <c r="Z1495" i="1" a="1"/>
  <c r="W1650" i="1" a="1"/>
  <c r="V695" i="1" a="1"/>
  <c r="W1878" i="1" a="1"/>
  <c r="Y1557" i="1" a="1"/>
  <c r="Y2959" i="1" a="1"/>
  <c r="W5411" i="1" a="1"/>
  <c r="V5759" i="1" a="1"/>
  <c r="Y1540" i="1" a="1"/>
  <c r="X3721" i="1" a="1"/>
  <c r="Z1604" i="1" a="1"/>
  <c r="Y4090" i="1" a="1"/>
  <c r="W5510" i="1" a="1"/>
  <c r="W2784" i="1" a="1"/>
  <c r="Z1596" i="1" a="1"/>
  <c r="V705" i="1" a="1"/>
  <c r="Z3033" i="1" a="1"/>
  <c r="V3419" i="1" a="1"/>
  <c r="Z762" i="1" a="1"/>
  <c r="Z4845" i="1" a="1"/>
  <c r="Z1925" i="1" a="1"/>
  <c r="U527" i="1"/>
  <c r="U5807" i="1"/>
  <c r="U2189" i="1"/>
  <c r="U5680" i="1"/>
  <c r="U5773" i="1"/>
  <c r="U1973" i="1"/>
  <c r="W4838" i="1" a="1"/>
  <c r="U5230" i="1"/>
  <c r="Y805" i="1" a="1"/>
  <c r="U5234" i="1"/>
  <c r="V839" i="1" a="1"/>
  <c r="U3633" i="1"/>
  <c r="U1779" i="1"/>
  <c r="V4102" i="1" a="1"/>
  <c r="V4473" i="1" a="1"/>
  <c r="U1070" i="1"/>
  <c r="U1575" i="1"/>
  <c r="U1309" i="1"/>
  <c r="Z5595" i="1" a="1"/>
  <c r="U4026" i="1"/>
  <c r="U5092" i="1"/>
  <c r="U2248" i="1"/>
  <c r="U91" i="1"/>
  <c r="U1675" i="1"/>
  <c r="U5887" i="1"/>
  <c r="U3448" i="1"/>
  <c r="U1240" i="1"/>
  <c r="W833" i="1" a="1"/>
  <c r="V4229" i="1" a="1"/>
  <c r="Z1620" i="1" a="1"/>
  <c r="U392" i="1"/>
  <c r="Z2867" i="1" a="1"/>
  <c r="U4760" i="1"/>
  <c r="U3149" i="1"/>
  <c r="U4118" i="1"/>
  <c r="U1771" i="1"/>
  <c r="U5606" i="1"/>
  <c r="U3966" i="1"/>
  <c r="U5777" i="1"/>
  <c r="U4667" i="1"/>
  <c r="V5579" i="1" a="1"/>
  <c r="U4710" i="1"/>
  <c r="U938" i="1"/>
  <c r="U1480" i="1"/>
  <c r="V2986" i="1" a="1"/>
  <c r="Z4850" i="1" a="1"/>
  <c r="U2317" i="1"/>
  <c r="Y1656" i="1" a="1"/>
  <c r="U5739" i="1"/>
  <c r="U5631" i="1"/>
  <c r="U2408" i="1"/>
  <c r="U3805" i="1"/>
  <c r="U3521" i="1"/>
  <c r="U3839" i="1"/>
  <c r="U917" i="1"/>
  <c r="U2639" i="1"/>
  <c r="Y3177" i="1" a="1"/>
  <c r="X649" i="1" a="1"/>
  <c r="Y1576" i="1" a="1"/>
  <c r="W810" i="1" a="1"/>
  <c r="U1989" i="1"/>
  <c r="V1676" i="1" a="1"/>
  <c r="U3128" i="1"/>
  <c r="U3535" i="1"/>
  <c r="U1521" i="1"/>
  <c r="U1972" i="1"/>
  <c r="T3296" i="1" a="1"/>
  <c r="U421" i="1"/>
  <c r="V3031" i="1" a="1"/>
  <c r="U5425" i="1"/>
  <c r="W1631" i="1" a="1"/>
  <c r="U5447" i="1"/>
  <c r="U4894" i="1"/>
  <c r="Z5610" i="1" a="1"/>
  <c r="W2801" i="1" a="1"/>
  <c r="V817" i="1" a="1"/>
  <c r="U3137" i="1"/>
  <c r="U2894" i="1"/>
  <c r="U1617" i="1"/>
  <c r="U5173" i="1"/>
  <c r="Z5593" i="1" a="1"/>
  <c r="U5933" i="1"/>
  <c r="Z4496" i="1" a="1"/>
  <c r="U2464" i="1"/>
  <c r="Z843" i="1" a="1"/>
  <c r="U2190" i="1"/>
  <c r="U311" i="1"/>
  <c r="U3767" i="1"/>
  <c r="V4785" i="1" a="1"/>
  <c r="Y3714" i="1" a="1"/>
  <c r="U5056" i="1"/>
  <c r="Y5585" i="1" a="1"/>
  <c r="U3564" i="1"/>
  <c r="V4265" i="1" a="1"/>
  <c r="Y5567" i="1" a="1"/>
  <c r="U746" i="1"/>
  <c r="U509" i="1"/>
  <c r="U1097" i="1"/>
  <c r="X1664" i="1" a="1"/>
  <c r="U5298" i="1"/>
  <c r="X1666" i="1" a="1"/>
  <c r="U5475" i="1"/>
  <c r="Y813" i="1" a="1"/>
  <c r="U3376" i="1"/>
  <c r="U2079" i="1"/>
  <c r="W4174" i="1" a="1"/>
  <c r="W1642" i="1" a="1"/>
  <c r="U5139" i="1"/>
  <c r="U3655" i="1"/>
  <c r="U5337" i="1"/>
  <c r="Z1672" i="1" a="1"/>
  <c r="U2001" i="1"/>
  <c r="U1008" i="1"/>
  <c r="U4796" i="1"/>
  <c r="U4540" i="1"/>
  <c r="U1640" i="1"/>
  <c r="U4904" i="1"/>
  <c r="U4849" i="1"/>
  <c r="U5270" i="1"/>
  <c r="V1686" i="1" a="1"/>
  <c r="U3795" i="1"/>
  <c r="T4549" i="1" a="1"/>
  <c r="T4464" i="1" a="1"/>
  <c r="T4585" i="1" a="1"/>
  <c r="T4235" i="1" a="1"/>
  <c r="T5695" i="1" a="1"/>
  <c r="T1619" i="1" a="1"/>
  <c r="T393" i="1" a="1"/>
  <c r="T4863" i="1" a="1"/>
  <c r="T2933" i="1" a="1"/>
  <c r="T1942" i="1" a="1"/>
  <c r="T4181" i="1" a="1"/>
  <c r="T5308" i="1" a="1"/>
  <c r="S1955" i="1" a="1"/>
  <c r="T415" i="1" a="1"/>
  <c r="S4888" i="1" a="1"/>
  <c r="U338" i="1"/>
  <c r="T3330" i="1" a="1"/>
  <c r="T4797" i="1" a="1"/>
  <c r="T3081" i="1" a="1"/>
  <c r="T2521" i="1" a="1"/>
  <c r="T353" i="1" a="1"/>
  <c r="T3025" i="1" a="1"/>
  <c r="T1811" i="1" a="1"/>
  <c r="T812" i="1" a="1"/>
  <c r="T445" i="1" a="1"/>
  <c r="T3151" i="1" a="1"/>
  <c r="T4225" i="1" a="1"/>
  <c r="T5340" i="1" a="1"/>
  <c r="X1713" i="1" a="1"/>
  <c r="T4525" i="1" a="1"/>
  <c r="T3701" i="1" a="1"/>
  <c r="T5052" i="1" a="1"/>
  <c r="T1876" i="1" a="1"/>
  <c r="T4533" i="1" a="1"/>
  <c r="T2283" i="1" a="1"/>
  <c r="T1062" i="1" a="1"/>
  <c r="T1911" i="1" a="1"/>
  <c r="T2919" i="1" a="1"/>
  <c r="U5569" i="1"/>
  <c r="T3257" i="1" a="1"/>
  <c r="T5235" i="1" a="1"/>
  <c r="S5807" i="1" a="1"/>
  <c r="T3135" i="1" a="1"/>
  <c r="S5824" i="1" a="1"/>
  <c r="S3883" i="1" a="1"/>
  <c r="R5314" i="1" a="1"/>
  <c r="U1292" i="1"/>
  <c r="T1177" i="1" a="1"/>
  <c r="S3906" i="1" a="1"/>
  <c r="T5315" i="1" a="1"/>
  <c r="S2081" i="1" a="1"/>
  <c r="T3591" i="1" a="1"/>
  <c r="S2313" i="1" a="1"/>
  <c r="T4964" i="1" a="1"/>
  <c r="S5854" i="1" a="1"/>
  <c r="T2142" i="1" a="1"/>
  <c r="T3321" i="1" a="1"/>
  <c r="T2801" i="1" a="1"/>
  <c r="T5425" i="1" a="1"/>
  <c r="S348" i="1" a="1"/>
  <c r="T1341" i="1" a="1"/>
  <c r="S5112" i="1" a="1"/>
  <c r="U1136" i="1"/>
  <c r="T2715" i="1" a="1"/>
  <c r="T4838" i="1" a="1"/>
  <c r="T2717" i="1" a="1"/>
  <c r="T3044" i="1" a="1"/>
  <c r="T2700" i="1" a="1"/>
  <c r="T1687" i="1" a="1"/>
  <c r="T5161" i="1" a="1"/>
  <c r="S5020" i="1" a="1"/>
  <c r="T2770" i="1" a="1"/>
  <c r="T75" i="1" a="1"/>
  <c r="T1492" i="1" a="1"/>
  <c r="T3735" i="1" a="1"/>
  <c r="S2105" i="1" a="1"/>
  <c r="T484" i="1" a="1"/>
  <c r="U2099" i="1"/>
  <c r="T5859" i="1" a="1"/>
  <c r="T4175" i="1" a="1"/>
  <c r="T2087" i="1" a="1"/>
  <c r="T2411" i="1" a="1"/>
  <c r="T1965" i="1" a="1"/>
  <c r="T5519" i="1" a="1"/>
  <c r="U281" i="1"/>
  <c r="U1137" i="1"/>
  <c r="Y1870" i="1" a="1"/>
  <c r="V1708" i="1" a="1"/>
  <c r="W5589" i="1" a="1"/>
  <c r="U2977" i="1"/>
  <c r="U4601" i="1"/>
  <c r="Z1668" i="1" a="1"/>
  <c r="U5889" i="1"/>
  <c r="X2869" i="1" a="1"/>
  <c r="U521" i="1"/>
  <c r="U1738" i="1"/>
  <c r="U5454" i="1"/>
  <c r="U353" i="1"/>
  <c r="W4108" i="1" a="1"/>
  <c r="Y1652" i="1" a="1"/>
  <c r="U1145" i="1"/>
  <c r="X1678" i="1" a="1"/>
  <c r="U3156" i="1"/>
  <c r="U1758" i="1"/>
  <c r="U71" i="1"/>
  <c r="U5093" i="1"/>
  <c r="U793" i="1"/>
  <c r="U872" i="1"/>
  <c r="T1722" i="1" a="1"/>
  <c r="U3610" i="1"/>
  <c r="V1672" i="1" a="1"/>
  <c r="U3612" i="1"/>
  <c r="U170" i="1"/>
  <c r="U3501" i="1"/>
  <c r="T3585" i="1" a="1"/>
  <c r="T1555" i="1" a="1"/>
  <c r="T4901" i="1" a="1"/>
  <c r="S3910" i="1" a="1"/>
  <c r="T4646" i="1" a="1"/>
  <c r="S2353" i="1" a="1"/>
  <c r="T404" i="1" a="1"/>
  <c r="S232" i="1" a="1"/>
  <c r="T5710" i="1" a="1"/>
  <c r="T5881" i="1" a="1"/>
  <c r="T4265" i="1" a="1"/>
  <c r="T510" i="1" a="1"/>
  <c r="S1776" i="1" a="1"/>
  <c r="T2469" i="1" a="1"/>
  <c r="S3322" i="1" a="1"/>
  <c r="U1305" i="1"/>
  <c r="T4579" i="1" a="1"/>
  <c r="T2859" i="1" a="1"/>
  <c r="T1167" i="1" a="1"/>
  <c r="S2644" i="1" a="1"/>
  <c r="T4721" i="1" a="1"/>
  <c r="S927" i="1" a="1"/>
  <c r="T2487" i="1" a="1"/>
  <c r="S174" i="1" a="1"/>
  <c r="T5409" i="1" a="1"/>
  <c r="T4584" i="1" a="1"/>
  <c r="T4489" i="1" a="1"/>
  <c r="T5704" i="1" a="1"/>
  <c r="U5694" i="1"/>
  <c r="T3796" i="1" a="1"/>
  <c r="T5498" i="1" a="1"/>
  <c r="T3343" i="1" a="1"/>
  <c r="T2524" i="1" a="1"/>
  <c r="T322" i="1" a="1"/>
  <c r="T4924" i="1" a="1"/>
  <c r="T3942" i="1" a="1"/>
  <c r="T1927" i="1" a="1"/>
  <c r="T4977" i="1" a="1"/>
  <c r="T2081" i="1" a="1"/>
  <c r="T4402" i="1" a="1"/>
  <c r="T2124" i="1" a="1"/>
  <c r="S5062" i="1" a="1"/>
  <c r="T3245" i="1" a="1"/>
  <c r="S3056" i="1" a="1"/>
  <c r="S3406" i="1" a="1"/>
  <c r="S2369" i="1" a="1"/>
  <c r="U554" i="1"/>
  <c r="T3195" i="1" a="1"/>
  <c r="S974" i="1" a="1"/>
  <c r="T4692" i="1" a="1"/>
  <c r="S2355" i="1" a="1"/>
  <c r="T5317" i="1" a="1"/>
  <c r="S5668" i="1" a="1"/>
  <c r="T1831" i="1" a="1"/>
  <c r="U1604" i="1"/>
  <c r="T4090" i="1" a="1"/>
  <c r="T1114" i="1" a="1"/>
  <c r="S2875" i="1" a="1"/>
  <c r="T4384" i="1" a="1"/>
  <c r="S426" i="1" a="1"/>
  <c r="T5761" i="1" a="1"/>
  <c r="S1992" i="1" a="1"/>
  <c r="U2957" i="1"/>
  <c r="T472" i="1" a="1"/>
  <c r="S2646" i="1" a="1"/>
  <c r="T452" i="1" a="1"/>
  <c r="S1953" i="1" a="1"/>
  <c r="T3249" i="1" a="1"/>
  <c r="S5821" i="1" a="1"/>
  <c r="T4347" i="1" a="1"/>
  <c r="S1779" i="1" a="1"/>
  <c r="T1933" i="1" a="1"/>
  <c r="T2486" i="1" a="1"/>
  <c r="T1707" i="1" a="1"/>
  <c r="T4390" i="1" a="1"/>
  <c r="S2565" i="1" a="1"/>
  <c r="T4749" i="1" a="1"/>
  <c r="U1186" i="1"/>
  <c r="T5602" i="1" a="1"/>
  <c r="T2534" i="1" a="1"/>
  <c r="T3559" i="1" a="1"/>
  <c r="U2502" i="1"/>
  <c r="U626" i="1"/>
  <c r="X3439" i="1" a="1"/>
  <c r="X4287" i="1" a="1"/>
  <c r="U2938" i="1"/>
  <c r="U3321" i="1"/>
  <c r="X3261" i="1" a="1"/>
  <c r="U5444" i="1"/>
  <c r="U1773" i="1"/>
  <c r="U2828" i="1"/>
  <c r="U2406" i="1"/>
  <c r="U2308" i="1"/>
  <c r="U360" i="1"/>
  <c r="U711" i="1"/>
  <c r="X1582" i="1" a="1"/>
  <c r="Z4813" i="1" a="1"/>
  <c r="Y838" i="1" a="1"/>
  <c r="U2201" i="1"/>
  <c r="U348" i="1"/>
  <c r="U1471" i="1"/>
  <c r="U3593" i="1"/>
  <c r="W1682" i="1" a="1"/>
  <c r="U493" i="1"/>
  <c r="W4867" i="1" a="1"/>
  <c r="U118" i="1"/>
  <c r="X1646" i="1" a="1"/>
  <c r="U513" i="1"/>
  <c r="U3055" i="1"/>
  <c r="U1891" i="1"/>
  <c r="U5186" i="1"/>
  <c r="U3477" i="1"/>
  <c r="T3753" i="1" a="1"/>
  <c r="S5090" i="1" a="1"/>
  <c r="T1396" i="1" a="1"/>
  <c r="S5126" i="1" a="1"/>
  <c r="T1428" i="1" a="1"/>
  <c r="S5132" i="1" a="1"/>
  <c r="T2962" i="1" a="1"/>
  <c r="T201" i="1" a="1"/>
  <c r="T2519" i="1" a="1"/>
  <c r="T1209" i="1" a="1"/>
  <c r="T2374" i="1" a="1"/>
  <c r="T2511" i="1" a="1"/>
  <c r="T3316" i="1" a="1"/>
  <c r="T5522" i="1" a="1"/>
  <c r="S537" i="1" a="1"/>
  <c r="U3714" i="1"/>
  <c r="T5398" i="1" a="1"/>
  <c r="S376" i="1" a="1"/>
  <c r="T3155" i="1" a="1"/>
  <c r="S3363" i="1" a="1"/>
  <c r="T2030" i="1" a="1"/>
  <c r="S5149" i="1" a="1"/>
  <c r="T2163" i="1" a="1"/>
  <c r="T215" i="1" a="1"/>
  <c r="T3441" i="1" a="1"/>
  <c r="T4013" i="1" a="1"/>
  <c r="T272" i="1" a="1"/>
  <c r="T4460" i="1" a="1"/>
  <c r="U4408" i="1"/>
  <c r="T3247" i="1" a="1"/>
  <c r="S314" i="1" a="1"/>
  <c r="T5324" i="1" a="1"/>
  <c r="S1003" i="1" a="1"/>
  <c r="T3610" i="1" a="1"/>
  <c r="S2543" i="1" a="1"/>
  <c r="T582" i="1" a="1"/>
  <c r="U3443" i="1"/>
  <c r="T1840" i="1" a="1"/>
  <c r="T5131" i="1" a="1"/>
  <c r="U5547" i="1"/>
  <c r="T1842" i="1" a="1"/>
  <c r="U1596" i="1"/>
  <c r="T1394" i="1" a="1"/>
  <c r="S477" i="1" a="1"/>
  <c r="R185" i="1" a="1"/>
  <c r="U3409" i="1"/>
  <c r="U5593" i="1"/>
  <c r="T2231" i="1" a="1"/>
  <c r="U3027" i="1"/>
  <c r="T3094" i="1" a="1"/>
  <c r="T5792" i="1" a="1"/>
  <c r="T4172" i="1" a="1"/>
  <c r="T2666" i="1" a="1"/>
  <c r="T707" i="1" a="1"/>
  <c r="T3341" i="1" a="1"/>
  <c r="T3901" i="1" a="1"/>
  <c r="T3870" i="1" a="1"/>
  <c r="T5947" i="1" a="1"/>
  <c r="T5544" i="1" a="1"/>
  <c r="T2118" i="1" a="1"/>
  <c r="T44" i="1" a="1"/>
  <c r="U5379" i="1"/>
  <c r="U4484" i="1"/>
  <c r="T1828" i="1" a="1"/>
  <c r="S3987" i="1" a="1"/>
  <c r="T4008" i="1" a="1"/>
  <c r="S2125" i="1" a="1"/>
  <c r="T607" i="1" a="1"/>
  <c r="U3041" i="1"/>
  <c r="T4031" i="1" a="1"/>
  <c r="T331" i="1" a="1"/>
  <c r="T4841" i="1" a="1"/>
  <c r="T1318" i="1" a="1"/>
  <c r="T299" i="1" a="1"/>
  <c r="T3421" i="1" a="1"/>
  <c r="T5087" i="1" a="1"/>
  <c r="T1479" i="1" a="1"/>
  <c r="U4170" i="1"/>
  <c r="T5439" i="1" a="1"/>
  <c r="S3209" i="1" a="1"/>
  <c r="T4759" i="1" a="1"/>
  <c r="S5944" i="1" a="1"/>
  <c r="T3119" i="1" a="1"/>
  <c r="S3556" i="1" a="1"/>
  <c r="U4580" i="1"/>
  <c r="U3243" i="1"/>
  <c r="W660" i="1" a="1"/>
  <c r="U1739" i="1"/>
  <c r="V2390" i="1" a="1"/>
  <c r="U1427" i="1"/>
  <c r="U3752" i="1"/>
  <c r="Z4926" i="1" a="1"/>
  <c r="U1440" i="1"/>
  <c r="X1700" i="1" a="1"/>
  <c r="U4154" i="1"/>
  <c r="U3675" i="1"/>
  <c r="U708" i="1"/>
  <c r="U58" i="1"/>
  <c r="Z4222" i="1" a="1"/>
  <c r="X2309" i="1" a="1"/>
  <c r="U5156" i="1"/>
  <c r="Z5582" i="1" a="1"/>
  <c r="U2221" i="1"/>
  <c r="U4524" i="1"/>
  <c r="U4157" i="1"/>
  <c r="U3562" i="1"/>
  <c r="U2301" i="1"/>
  <c r="U3591" i="1"/>
  <c r="T1759" i="1" a="1"/>
  <c r="U877" i="1"/>
  <c r="X838" i="1" a="1"/>
  <c r="U4397" i="1"/>
  <c r="U179" i="1"/>
  <c r="U3170" i="1"/>
  <c r="T19" i="1" a="1"/>
  <c r="T5590" i="1" a="1"/>
  <c r="T454" i="1" a="1"/>
  <c r="S3908" i="1" a="1"/>
  <c r="T396" i="1" a="1"/>
  <c r="S2641" i="1" a="1"/>
  <c r="T1210" i="1" a="1"/>
  <c r="S5055" i="1" a="1"/>
  <c r="T5732" i="1" a="1"/>
  <c r="T2116" i="1" a="1"/>
  <c r="T3157" i="1" a="1"/>
  <c r="T1267" i="1" a="1"/>
  <c r="S308" i="1" a="1"/>
  <c r="T5373" i="1" a="1"/>
  <c r="S2617" i="1" a="1"/>
  <c r="U5282" i="1"/>
  <c r="T5114" i="1" a="1"/>
  <c r="S5006" i="1" a="1"/>
  <c r="T2558" i="1" a="1"/>
  <c r="S5828" i="1" a="1"/>
  <c r="T2562" i="1" a="1"/>
  <c r="S5846" i="1" a="1"/>
  <c r="T1224" i="1" a="1"/>
  <c r="S178" i="1" a="1"/>
  <c r="T3091" i="1" a="1"/>
  <c r="T4592" i="1" a="1"/>
  <c r="T4997" i="1" a="1"/>
  <c r="T2589" i="1" a="1"/>
  <c r="U4595" i="1"/>
  <c r="T314" i="1" a="1"/>
  <c r="T4484" i="1" a="1"/>
  <c r="T5089" i="1" a="1"/>
  <c r="T4793" i="1" a="1"/>
  <c r="T5097" i="1" a="1"/>
  <c r="T5586" i="1" a="1"/>
  <c r="T1165" i="1" a="1"/>
  <c r="T1693" i="1" a="1"/>
  <c r="T3504" i="1" a="1"/>
  <c r="T3934" i="1" a="1"/>
  <c r="T4782" i="1" a="1"/>
  <c r="T5356" i="1" a="1"/>
  <c r="S3535" i="1" a="1"/>
  <c r="T4688" i="1" a="1"/>
  <c r="S3226" i="1" a="1"/>
  <c r="S2833" i="1" a="1"/>
  <c r="S3229" i="1" a="1"/>
  <c r="U5445" i="1"/>
  <c r="T5268" i="1" a="1"/>
  <c r="S214" i="1" a="1"/>
  <c r="T3467" i="1" a="1"/>
  <c r="S276" i="1" a="1"/>
  <c r="T1337" i="1" a="1"/>
  <c r="S5871" i="1" a="1"/>
  <c r="T1362" i="1" a="1"/>
  <c r="U52" i="1"/>
  <c r="T5752" i="1" a="1"/>
  <c r="T4978" i="1" a="1"/>
  <c r="U4810" i="1"/>
  <c r="T3106" i="1" a="1"/>
  <c r="U667" i="1"/>
  <c r="T616" i="1" a="1"/>
  <c r="S4350" i="1" a="1"/>
  <c r="U465" i="1"/>
  <c r="T1144" i="1" a="1"/>
  <c r="S946" i="1" a="1"/>
  <c r="T420" i="1" a="1"/>
  <c r="S2396" i="1" a="1"/>
  <c r="T1822" i="1" a="1"/>
  <c r="S288" i="1" a="1"/>
  <c r="T2570" i="1" a="1"/>
  <c r="S327" i="1" a="1"/>
  <c r="T2336" i="1" a="1"/>
  <c r="T3344" i="1" a="1"/>
  <c r="T1711" i="1" a="1"/>
  <c r="T5918" i="1" a="1"/>
  <c r="S3161" i="1" a="1"/>
  <c r="T3378" i="1" a="1"/>
  <c r="U4628" i="1"/>
  <c r="T5096" i="1" a="1"/>
  <c r="T804" i="1" a="1"/>
  <c r="T3840" i="1" a="1"/>
  <c r="T821" i="1" a="1"/>
  <c r="T4593" i="1" a="1"/>
  <c r="T3114" i="1" a="1"/>
  <c r="U1147" i="1"/>
  <c r="U3502" i="1"/>
  <c r="X4154" i="1" a="1"/>
  <c r="U5864" i="1"/>
  <c r="V5783" i="1" a="1"/>
  <c r="U3396" i="1"/>
  <c r="U3960" i="1"/>
  <c r="Z4311" i="1" a="1"/>
  <c r="U5897" i="1"/>
  <c r="U5644" i="1"/>
  <c r="U3472" i="1"/>
  <c r="U231" i="1"/>
  <c r="U1457" i="1"/>
  <c r="U4886" i="1"/>
  <c r="Z2273" i="1" a="1"/>
  <c r="W3438" i="1" a="1"/>
  <c r="U3589" i="1"/>
  <c r="V3113" i="1" a="1"/>
  <c r="U2160" i="1"/>
  <c r="U3288" i="1"/>
  <c r="U2829" i="1"/>
  <c r="U1011" i="1"/>
  <c r="U1605" i="1"/>
  <c r="U3592" i="1"/>
  <c r="T5647" i="1" a="1"/>
  <c r="U4738" i="1"/>
  <c r="Y3129" i="1" a="1"/>
  <c r="U2013" i="1"/>
  <c r="U3210" i="1"/>
  <c r="U4972" i="1"/>
  <c r="T3814" i="1" a="1"/>
  <c r="S5808" i="1" a="1"/>
  <c r="T1809" i="1" a="1"/>
  <c r="S81" i="1" a="1"/>
  <c r="T3837" i="1" a="1"/>
  <c r="S2647" i="1" a="1"/>
  <c r="T2579" i="1" a="1"/>
  <c r="S5650" i="1" a="1"/>
  <c r="T602" i="1" a="1"/>
  <c r="T359" i="1" a="1"/>
  <c r="T5512" i="1" a="1"/>
  <c r="T2153" i="1" a="1"/>
  <c r="S3344" i="1" a="1"/>
  <c r="T2179" i="1" a="1"/>
  <c r="S4599" i="1" a="1"/>
  <c r="U1827" i="1"/>
  <c r="T4620" i="1" a="1"/>
  <c r="S2485" i="1" a="1"/>
  <c r="T5188" i="1" a="1"/>
  <c r="S4519" i="1" a="1"/>
  <c r="T3241" i="1" a="1"/>
  <c r="S5684" i="1" a="1"/>
  <c r="T4974" i="1" a="1"/>
  <c r="S977" i="1" a="1"/>
  <c r="T3393" i="1" a="1"/>
  <c r="T2681" i="1" a="1"/>
  <c r="T2298" i="1" a="1"/>
  <c r="T1365" i="1" a="1"/>
  <c r="U2701" i="1"/>
  <c r="T3084" i="1" a="1"/>
  <c r="T2288" i="1" a="1"/>
  <c r="T1073" i="1" a="1"/>
  <c r="T5505" i="1" a="1"/>
  <c r="T3159" i="1" a="1"/>
  <c r="T1634" i="1" a="1"/>
  <c r="T3987" i="1" a="1"/>
  <c r="T832" i="1" a="1"/>
  <c r="T1280" i="1" a="1"/>
  <c r="T1964" i="1" a="1"/>
  <c r="T1907" i="1" a="1"/>
  <c r="T5361" i="1" a="1"/>
  <c r="S328" i="1" a="1"/>
  <c r="T3369" i="1" a="1"/>
  <c r="S4944" i="1" a="1"/>
  <c r="S781" i="1" a="1"/>
  <c r="S5102" i="1" a="1"/>
  <c r="U2976" i="1"/>
  <c r="T5263" i="1" a="1"/>
  <c r="S4892" i="1" a="1"/>
  <c r="T475" i="1" a="1"/>
  <c r="S3184" i="1" a="1"/>
  <c r="T1281" i="1" a="1"/>
  <c r="S330" i="1" a="1"/>
  <c r="T4382" i="1" a="1"/>
  <c r="U1697" i="1"/>
  <c r="T4406" i="1" a="1"/>
  <c r="T4911" i="1" a="1"/>
  <c r="U1636" i="1"/>
  <c r="T3395" i="1" a="1"/>
  <c r="U828" i="1"/>
  <c r="T3745" i="1" a="1"/>
  <c r="S3172" i="1" a="1"/>
  <c r="Y4191" i="1" a="1"/>
  <c r="W5521" i="1" a="1"/>
  <c r="W3039" i="1" a="1"/>
  <c r="Y5546" i="1" a="1"/>
  <c r="U75" i="1"/>
  <c r="U5466" i="1"/>
  <c r="W2858" i="1" a="1"/>
  <c r="U887" i="1"/>
  <c r="U3830" i="1"/>
  <c r="Z3639" i="1" a="1"/>
  <c r="U5916" i="1"/>
  <c r="U5130" i="1"/>
  <c r="U1817" i="1"/>
  <c r="U4588" i="1"/>
  <c r="U5013" i="1"/>
  <c r="Z828" i="1" a="1"/>
  <c r="U769" i="1"/>
  <c r="U5499" i="1"/>
  <c r="V1567" i="1" a="1"/>
  <c r="U2906" i="1"/>
  <c r="U1751" i="1"/>
  <c r="Z5575" i="1" a="1"/>
  <c r="U1436" i="1"/>
  <c r="U4639" i="1"/>
  <c r="U1019" i="1"/>
  <c r="U4930" i="1"/>
  <c r="U2069" i="1"/>
  <c r="U5109" i="1"/>
  <c r="U1731" i="1"/>
  <c r="W2813" i="1" a="1"/>
  <c r="X763" i="1" a="1"/>
  <c r="U2729" i="1"/>
  <c r="U134" i="1"/>
  <c r="U3425" i="1"/>
  <c r="U2584" i="1"/>
  <c r="U1740" i="1"/>
  <c r="U2523" i="1"/>
  <c r="U5225" i="1"/>
  <c r="V3524" i="1" a="1"/>
  <c r="U1835" i="1"/>
  <c r="U4559" i="1"/>
  <c r="X4130" i="1" a="1"/>
  <c r="Y2808" i="1" a="1"/>
  <c r="U4948" i="1"/>
  <c r="U629" i="1"/>
  <c r="U3813" i="1"/>
  <c r="Z4820" i="1" a="1"/>
  <c r="U5309" i="1"/>
  <c r="U3175" i="1"/>
  <c r="U3760" i="1"/>
  <c r="U4879" i="1"/>
  <c r="U4234" i="1"/>
  <c r="U5663" i="1"/>
  <c r="U2987" i="1"/>
  <c r="U1155" i="1"/>
  <c r="Y2862" i="1" a="1"/>
  <c r="U1982" i="1"/>
  <c r="Z2263" i="1" a="1"/>
  <c r="X2845" i="1" a="1"/>
  <c r="U866" i="1"/>
  <c r="U5559" i="1"/>
  <c r="U4932" i="1"/>
  <c r="Z820" i="1" a="1"/>
  <c r="U1355" i="1"/>
  <c r="U3799" i="1"/>
  <c r="U1599" i="1"/>
  <c r="U2907" i="1"/>
  <c r="Y642" i="1" a="1"/>
  <c r="W682" i="1" a="1"/>
  <c r="Z2047" i="1" a="1"/>
  <c r="V1527" i="1" a="1"/>
  <c r="X725" i="1" a="1"/>
  <c r="Z3465" i="1" a="1"/>
  <c r="W2240" i="1" a="1"/>
  <c r="V2870" i="1" a="1"/>
  <c r="Z56" i="1" a="1"/>
  <c r="Z51" i="1" a="1"/>
  <c r="Y4134" i="1" a="1"/>
  <c r="X754" i="1" a="1"/>
  <c r="V3418" i="1" a="1"/>
  <c r="X5552" i="1" a="1"/>
  <c r="W4842" i="1" a="1"/>
  <c r="Y657" i="1" a="1"/>
  <c r="V1547" i="1" a="1"/>
  <c r="Y1832" i="1" a="1"/>
  <c r="Z5706" i="1" a="1"/>
  <c r="W4078" i="1" a="1"/>
  <c r="Y1507" i="1" a="1"/>
  <c r="Y611" i="1" a="1"/>
  <c r="Z5500" i="1" a="1"/>
  <c r="V2198" i="1" a="1"/>
  <c r="V759" i="1" a="1"/>
  <c r="Z4228" i="1" a="1"/>
  <c r="Y762" i="1" a="1"/>
  <c r="W3516" i="1" a="1"/>
  <c r="Y2856" i="1" a="1"/>
  <c r="W1493" i="1" a="1"/>
  <c r="V3719" i="1" a="1"/>
  <c r="Z3262" i="1" a="1"/>
  <c r="Z1709" i="1" a="1"/>
  <c r="U2461" i="1"/>
  <c r="U5626" i="1"/>
  <c r="U1906" i="1"/>
  <c r="U346" i="1"/>
  <c r="V1594" i="1" a="1"/>
  <c r="U1284" i="1"/>
  <c r="X3446" i="1" a="1"/>
  <c r="U1254" i="1"/>
  <c r="X4850" i="1" a="1"/>
  <c r="U2776" i="1"/>
  <c r="U5026" i="1"/>
  <c r="U5926" i="1"/>
  <c r="U3350" i="1"/>
  <c r="V3404" i="1" a="1"/>
  <c r="Z5555" i="1" a="1"/>
  <c r="U422" i="1"/>
  <c r="X5553" i="1" a="1"/>
  <c r="U4986" i="1"/>
  <c r="Y1657" i="1" a="1"/>
  <c r="U2213" i="1"/>
  <c r="U2102" i="1"/>
  <c r="U1548" i="1"/>
  <c r="U334" i="1"/>
  <c r="U4495" i="1"/>
  <c r="U3988" i="1"/>
  <c r="U2535" i="1"/>
  <c r="U473" i="1"/>
  <c r="U92" i="1"/>
  <c r="V1509" i="1" a="1"/>
  <c r="V793" i="1" a="1"/>
  <c r="U2937" i="1"/>
  <c r="V5562" i="1" a="1"/>
  <c r="U4768" i="1"/>
  <c r="U5858" i="1"/>
  <c r="U1477" i="1"/>
  <c r="U4650" i="1"/>
  <c r="U2872" i="1"/>
  <c r="U1265" i="1"/>
  <c r="T965" i="1" a="1"/>
  <c r="U2922" i="1"/>
  <c r="X4311" i="1" a="1"/>
  <c r="U625" i="1"/>
  <c r="U2714" i="1"/>
  <c r="U694" i="1"/>
  <c r="V1533" i="1" a="1"/>
  <c r="Z4491" i="1" a="1"/>
  <c r="U471" i="1"/>
  <c r="W4314" i="1" a="1"/>
  <c r="U1374" i="1"/>
  <c r="U5006" i="1"/>
  <c r="U4106" i="1"/>
  <c r="U3842" i="1"/>
  <c r="T3928" i="1" a="1"/>
  <c r="U427" i="1"/>
  <c r="T243" i="1" a="1"/>
  <c r="U3141" i="1"/>
  <c r="V3049" i="1" a="1"/>
  <c r="Y2832" i="1" a="1"/>
  <c r="Y760" i="1" a="1"/>
  <c r="Y1712" i="1" a="1"/>
  <c r="U66" i="1"/>
  <c r="U3917" i="1"/>
  <c r="U3157" i="1"/>
  <c r="U3540" i="1"/>
  <c r="U754" i="1"/>
  <c r="U2924" i="1"/>
  <c r="Y4497" i="1" a="1"/>
  <c r="U4362" i="1"/>
  <c r="Z4865" i="1" a="1"/>
  <c r="U2138" i="1"/>
  <c r="U2094" i="1"/>
  <c r="U646" i="1"/>
  <c r="U2573" i="1"/>
  <c r="V5765" i="1" a="1"/>
  <c r="Y3034" i="1" a="1"/>
  <c r="U2885" i="1"/>
  <c r="U4209" i="1"/>
  <c r="U5695" i="1"/>
  <c r="U4998" i="1"/>
  <c r="U1267" i="1"/>
  <c r="Y2860" i="1" a="1"/>
  <c r="U593" i="1"/>
  <c r="Y848" i="1" a="1"/>
  <c r="U3637" i="1"/>
  <c r="U2088" i="1"/>
  <c r="U1456" i="1"/>
  <c r="U3313" i="1"/>
  <c r="U1586" i="1"/>
  <c r="X1511" i="1" a="1"/>
  <c r="Z1616" i="1" a="1"/>
  <c r="X1436" i="1" a="1"/>
  <c r="V5499" i="1" a="1"/>
  <c r="W1315" i="1" a="1"/>
  <c r="Z3472" i="1" a="1"/>
  <c r="V5515" i="1" a="1"/>
  <c r="Z1487" i="1" a="1"/>
  <c r="Y4172" i="1" a="1"/>
  <c r="V2979" i="1" a="1"/>
  <c r="W1497" i="1" a="1"/>
  <c r="Z4197" i="1" a="1"/>
  <c r="X1499" i="1" a="1"/>
  <c r="Z5622" i="1" a="1"/>
  <c r="X1605" i="1" a="1"/>
  <c r="W2273" i="1" a="1"/>
  <c r="W4000" i="1" a="1"/>
  <c r="V5364" i="1" a="1"/>
  <c r="W1861" i="1" a="1"/>
  <c r="V4257" i="1" a="1"/>
  <c r="W775" i="1" a="1"/>
  <c r="X1506" i="1" a="1"/>
  <c r="W1654" i="1" a="1"/>
  <c r="Z718" i="1" a="1"/>
  <c r="Y5489" i="1" a="1"/>
  <c r="X706" i="1" a="1"/>
  <c r="V4269" i="1" a="1"/>
  <c r="Y708" i="1" a="1"/>
  <c r="W4150" i="1" a="1"/>
  <c r="V2324" i="1" a="1"/>
  <c r="Z1471" i="1" a="1"/>
  <c r="Y793" i="1" a="1"/>
  <c r="U3751" i="1"/>
  <c r="V1633" i="1" a="1"/>
  <c r="U1820" i="1"/>
  <c r="W1717" i="1" a="1"/>
  <c r="U4276" i="1"/>
  <c r="U5059" i="1"/>
  <c r="U1629" i="1"/>
  <c r="U4298" i="1"/>
  <c r="U3486" i="1"/>
  <c r="U4651" i="1"/>
  <c r="X5537" i="1" a="1"/>
  <c r="U2736" i="1"/>
  <c r="U5862" i="1"/>
  <c r="X5730" i="1" a="1"/>
  <c r="Y2798" i="1" a="1"/>
  <c r="U2663" i="1"/>
  <c r="U4270" i="1"/>
  <c r="U1079" i="1"/>
  <c r="U1538" i="1"/>
  <c r="U1268" i="1"/>
  <c r="Y2846" i="1" a="1"/>
  <c r="U507" i="1"/>
  <c r="W3115" i="1" a="1"/>
  <c r="U4238" i="1"/>
  <c r="U2331" i="1"/>
  <c r="U1838" i="1"/>
  <c r="U3271" i="1"/>
  <c r="U721" i="1"/>
  <c r="Z4235" i="1" a="1"/>
  <c r="V5535" i="1" a="1"/>
  <c r="U5851" i="1"/>
  <c r="U2628" i="1"/>
  <c r="U1125" i="1"/>
  <c r="V1715" i="1" a="1"/>
  <c r="U1297" i="1"/>
  <c r="U136" i="1"/>
  <c r="U4111" i="1"/>
  <c r="U1012" i="1"/>
  <c r="U3381" i="1"/>
  <c r="U1064" i="1"/>
  <c r="U1688" i="1"/>
  <c r="U1131" i="1"/>
  <c r="V2312" i="1" a="1"/>
  <c r="U4437" i="1"/>
  <c r="Y3404" i="1" a="1"/>
  <c r="Y4790" i="1" a="1"/>
  <c r="U5852" i="1"/>
  <c r="U2525" i="1"/>
  <c r="U4965" i="1"/>
  <c r="V1677" i="1" a="1"/>
  <c r="U5729" i="1"/>
  <c r="U169" i="1"/>
  <c r="U3647" i="1"/>
  <c r="U2611" i="1"/>
  <c r="U2516" i="1"/>
  <c r="U1065" i="1"/>
  <c r="U3663" i="1"/>
  <c r="U5126" i="1"/>
  <c r="X3898" i="1" a="1"/>
  <c r="V1661" i="1" a="1"/>
  <c r="U3563" i="1"/>
  <c r="X2839" i="1" a="1"/>
  <c r="U2949" i="1"/>
  <c r="W1700" i="1" a="1"/>
  <c r="U600" i="1"/>
  <c r="U1769" i="1"/>
  <c r="U1705" i="1"/>
  <c r="U1032" i="1"/>
  <c r="U5544" i="1"/>
  <c r="U5145" i="1"/>
  <c r="V3490" i="1" a="1"/>
  <c r="U5338" i="1"/>
  <c r="U4316" i="1"/>
  <c r="X1875" i="1" a="1"/>
  <c r="V2296" i="1" a="1"/>
  <c r="Y2858" i="1" a="1"/>
  <c r="U3459" i="1"/>
  <c r="V5582" i="1" a="1"/>
  <c r="U3884" i="1"/>
  <c r="U3079" i="1"/>
  <c r="U767" i="1"/>
  <c r="Z2742" i="1" a="1"/>
  <c r="W2798" i="1" a="1"/>
  <c r="Z4093" i="1" a="1"/>
  <c r="Y1611" i="1" a="1"/>
  <c r="Y1580" i="1" a="1"/>
  <c r="X3461" i="1" a="1"/>
  <c r="Y1878" i="1" a="1"/>
  <c r="V4437" i="1" a="1"/>
  <c r="Z4859" i="1" a="1"/>
  <c r="W3642" i="1" a="1"/>
  <c r="X666" i="1" a="1"/>
  <c r="W3663" i="1" a="1"/>
  <c r="Z3017" i="1" a="1"/>
  <c r="V5592" i="1" a="1"/>
  <c r="Z2823" i="1" a="1"/>
  <c r="X2998" i="1" a="1"/>
  <c r="Z5544" i="1" a="1"/>
  <c r="Z3094" i="1" a="1"/>
  <c r="Y5441" i="1" a="1"/>
  <c r="W4126" i="1" a="1"/>
  <c r="X3656" i="1" a="1"/>
  <c r="W4391" i="1" a="1"/>
  <c r="Z687" i="1" a="1"/>
  <c r="X4430" i="1" a="1"/>
  <c r="Z3023" i="1" a="1"/>
  <c r="Z3760" i="1" a="1"/>
  <c r="Y4477" i="1" a="1"/>
  <c r="V4819" i="1" a="1"/>
  <c r="Y2851" i="1" a="1"/>
  <c r="V2288" i="1" a="1"/>
  <c r="V2599" i="1" a="1"/>
  <c r="W2274" i="1" a="1"/>
  <c r="W837" i="1" a="1"/>
  <c r="U3994" i="1"/>
  <c r="U3533" i="1"/>
  <c r="U4227" i="1"/>
  <c r="U5123" i="1"/>
  <c r="Y56" i="1" a="1"/>
  <c r="U5712" i="1"/>
  <c r="V823" i="1" a="1"/>
  <c r="U5745" i="1"/>
  <c r="Z3047" i="1" a="1"/>
  <c r="U3874" i="1"/>
  <c r="U3052" i="1"/>
  <c r="U2253" i="1"/>
  <c r="U2547" i="1"/>
  <c r="X2258" i="1" a="1"/>
  <c r="X5524" i="1" a="1"/>
  <c r="U3574" i="1"/>
  <c r="V43" i="1" a="1"/>
  <c r="U2185" i="1"/>
  <c r="W1689" i="1" a="1"/>
  <c r="U634" i="1"/>
  <c r="U316" i="1"/>
  <c r="U732" i="1"/>
  <c r="U3971" i="1"/>
  <c r="U3527" i="1"/>
  <c r="U418" i="1"/>
  <c r="V3437" i="1" a="1"/>
  <c r="U1236" i="1"/>
  <c r="U3924" i="1"/>
  <c r="X5503" i="1" a="1"/>
  <c r="V2307" i="1" a="1"/>
  <c r="U4008" i="1"/>
  <c r="Z1686" i="1" a="1"/>
  <c r="U2779" i="1"/>
  <c r="U193" i="1"/>
  <c r="U681" i="1"/>
  <c r="U3981" i="1"/>
  <c r="T4516" i="1" a="1"/>
  <c r="U28" i="1"/>
  <c r="T3287" i="1" a="1"/>
  <c r="U1823" i="1"/>
  <c r="Y1707" i="1" a="1"/>
  <c r="U1998" i="1"/>
  <c r="U1022" i="1"/>
  <c r="U4861" i="1"/>
  <c r="Y4786" i="1" a="1"/>
  <c r="V4929" i="1" a="1"/>
  <c r="U2926" i="1"/>
  <c r="W4288" i="1" a="1"/>
  <c r="U1334" i="1"/>
  <c r="U5879" i="1"/>
  <c r="U4123" i="1"/>
  <c r="U1174" i="1"/>
  <c r="T1742" i="1" a="1"/>
  <c r="U1330" i="1"/>
  <c r="T3055" i="1" a="1"/>
  <c r="U1365" i="1"/>
  <c r="Z2850" i="1" a="1"/>
  <c r="Z1555" i="1" a="1"/>
  <c r="V5552" i="1" a="1"/>
  <c r="V1648" i="1" a="1"/>
  <c r="U2476" i="1"/>
  <c r="U1936" i="1"/>
  <c r="U3713" i="1"/>
  <c r="U5113" i="1"/>
  <c r="W784" i="1" a="1"/>
  <c r="U1227" i="1"/>
  <c r="X825" i="1" a="1"/>
  <c r="U5363" i="1"/>
  <c r="V1667" i="1" a="1"/>
  <c r="U630" i="1"/>
  <c r="U219" i="1"/>
  <c r="U3762" i="1"/>
  <c r="U364" i="1"/>
  <c r="V2213" i="1" a="1"/>
  <c r="Z700" i="1" a="1"/>
  <c r="U5009" i="1"/>
  <c r="U3645" i="1"/>
  <c r="U3943" i="1"/>
  <c r="U4920" i="1"/>
  <c r="U3686" i="1"/>
  <c r="V3447" i="1" a="1"/>
  <c r="U2164" i="1"/>
  <c r="U933" i="1"/>
  <c r="U2047" i="1"/>
  <c r="U211" i="1"/>
  <c r="U1447" i="1"/>
  <c r="U3547" i="1"/>
  <c r="X5551" i="1" a="1"/>
  <c r="X4161" i="1" a="1"/>
  <c r="Y917" i="1" a="1"/>
  <c r="U2548" i="1"/>
  <c r="U271" i="1"/>
  <c r="U14" i="1"/>
  <c r="Y4081" i="1" a="1"/>
  <c r="V825" i="1" a="1"/>
  <c r="X4822" i="1" a="1"/>
  <c r="U4268" i="1"/>
  <c r="U882" i="1"/>
  <c r="X4867" i="1" a="1"/>
  <c r="U2463" i="1"/>
  <c r="Z5570" i="1" a="1"/>
  <c r="U5736" i="1"/>
  <c r="U5792" i="1"/>
  <c r="U906" i="1"/>
  <c r="U1027" i="1"/>
  <c r="Z2982" i="1" a="1"/>
  <c r="W2838" i="1" a="1"/>
  <c r="U1144" i="1"/>
  <c r="Y3112" i="1" a="1"/>
  <c r="U2765" i="1"/>
  <c r="U1009" i="1"/>
  <c r="U1474" i="1"/>
  <c r="U3362" i="1"/>
  <c r="U3482" i="1"/>
  <c r="U5164" i="1"/>
  <c r="U5594" i="1"/>
  <c r="U1154" i="1"/>
  <c r="Z3049" i="1" a="1"/>
  <c r="U483" i="1"/>
  <c r="U2881" i="1"/>
  <c r="U5396" i="1"/>
  <c r="T1097" i="1" a="1"/>
  <c r="T2857" i="1" a="1"/>
  <c r="T1139" i="1" a="1"/>
  <c r="T721" i="1" a="1"/>
  <c r="T1129" i="1" a="1"/>
  <c r="S3" i="1" a="1"/>
  <c r="T4331" i="1" a="1"/>
  <c r="S1740" i="1" a="1"/>
  <c r="T1372" i="1" a="1"/>
  <c r="T3541" i="1" a="1"/>
  <c r="T706" i="1" a="1"/>
  <c r="T3252" i="1" a="1"/>
  <c r="S4562" i="1" a="1"/>
  <c r="T1364" i="1" a="1"/>
  <c r="S3569" i="1" a="1"/>
  <c r="U4758" i="1"/>
  <c r="T3682" i="1" a="1"/>
  <c r="T3030" i="1" a="1"/>
  <c r="T5126" i="1" a="1"/>
  <c r="S129" i="1" a="1"/>
  <c r="T4960" i="1" a="1"/>
  <c r="S5813" i="1" a="1"/>
  <c r="T410" i="1" a="1"/>
  <c r="S939" i="1" a="1"/>
  <c r="T2456" i="1" a="1"/>
  <c r="T3795" i="1" a="1"/>
  <c r="T3404" i="1" a="1"/>
  <c r="T3993" i="1" a="1"/>
  <c r="U65" i="1"/>
  <c r="T2362" i="1" a="1"/>
  <c r="T2797" i="1" a="1"/>
  <c r="T319" i="1" a="1"/>
  <c r="T5501" i="1" a="1"/>
  <c r="T1049" i="1" a="1"/>
  <c r="T2293" i="1" a="1"/>
  <c r="T2640" i="1" a="1"/>
  <c r="T2826" i="1" a="1"/>
  <c r="T463" i="1" a="1"/>
  <c r="T3273" i="1" a="1"/>
  <c r="T3011" i="1" a="1"/>
  <c r="T2491" i="1" a="1"/>
  <c r="S983" i="1" a="1"/>
  <c r="T3608" i="1" a="1"/>
  <c r="S1010" i="1" a="1"/>
  <c r="S2526" i="1" a="1"/>
  <c r="S3069" i="1" a="1"/>
  <c r="U2208" i="1"/>
  <c r="T5339" i="1" a="1"/>
  <c r="S3300" i="1" a="1"/>
  <c r="T4965" i="1" a="1"/>
  <c r="S4935" i="1" a="1"/>
  <c r="T466" i="1" a="1"/>
  <c r="S5862" i="1" a="1"/>
  <c r="T3995" i="1" a="1"/>
  <c r="U2810" i="1"/>
  <c r="T3123" i="1" a="1"/>
  <c r="T2724" i="1" a="1"/>
  <c r="T2601" i="1" a="1"/>
  <c r="T2462" i="1" a="1"/>
  <c r="S3588" i="1" a="1"/>
  <c r="T2028" i="1" a="1"/>
  <c r="S3196" i="1" a="1"/>
  <c r="U1325" i="1"/>
  <c r="T4668" i="1" a="1"/>
  <c r="S5809" i="1" a="1"/>
  <c r="T5152" i="1" a="1"/>
  <c r="S2884" i="1" a="1"/>
  <c r="T4333" i="1" a="1"/>
  <c r="S3274" i="1" a="1"/>
  <c r="T1219" i="1" a="1"/>
  <c r="S240" i="1" a="1"/>
  <c r="T1932" i="1" a="1"/>
  <c r="T3805" i="1" a="1"/>
  <c r="T4930" i="1" a="1"/>
  <c r="T2193" i="1" a="1"/>
  <c r="S1092" i="1" a="1"/>
  <c r="T5744" i="1" a="1"/>
  <c r="U1807" i="1"/>
  <c r="T282" i="1" a="1"/>
  <c r="T3449" i="1" a="1"/>
  <c r="T5700" i="1" a="1"/>
  <c r="T3659" i="1" a="1"/>
  <c r="T4903" i="1" a="1"/>
  <c r="T1613" i="1" a="1"/>
  <c r="U3583" i="1"/>
  <c r="U1408" i="1"/>
  <c r="W2289" i="1" a="1"/>
  <c r="U2722" i="1"/>
  <c r="Y824" i="1" a="1"/>
  <c r="U1900" i="1"/>
  <c r="U1298" i="1"/>
  <c r="U130" i="1"/>
  <c r="U5456" i="1"/>
  <c r="U129" i="1"/>
  <c r="U4064" i="1"/>
  <c r="U2642" i="1"/>
  <c r="U4122" i="1"/>
  <c r="U1804" i="1"/>
  <c r="W2797" i="1" a="1"/>
  <c r="W821" i="1" a="1"/>
  <c r="U3370" i="1"/>
  <c r="V4500" i="1" a="1"/>
  <c r="U3629" i="1"/>
  <c r="U2893" i="1"/>
  <c r="U4237" i="1"/>
  <c r="U382" i="1"/>
  <c r="T5642" i="1" a="1"/>
  <c r="U447" i="1"/>
  <c r="T1952" i="1" a="1"/>
  <c r="U1986" i="1"/>
  <c r="V4309" i="1" a="1"/>
  <c r="U570" i="1"/>
  <c r="U3549" i="1"/>
  <c r="U2012" i="1"/>
  <c r="T4345" i="1" a="1"/>
  <c r="S5866" i="1" a="1"/>
  <c r="T5300" i="1" a="1"/>
  <c r="S967" i="1" a="1"/>
  <c r="T1256" i="1" a="1"/>
  <c r="S322" i="1" a="1"/>
  <c r="T5276" i="1" a="1"/>
  <c r="S5683" i="1" a="1"/>
  <c r="T1835" i="1" a="1"/>
  <c r="T2553" i="1" a="1"/>
  <c r="T49" i="1" a="1"/>
  <c r="T4769" i="1" a="1"/>
  <c r="S4595" i="1" a="1"/>
  <c r="T3128" i="1" a="1"/>
  <c r="S2569" i="1" a="1"/>
  <c r="U624" i="1"/>
  <c r="T2914" i="1" a="1"/>
  <c r="S3452" i="1" a="1"/>
  <c r="T5250" i="1" a="1"/>
  <c r="S991" i="1" a="1"/>
  <c r="T4697" i="1" a="1"/>
  <c r="S3214" i="1" a="1"/>
  <c r="T5167" i="1" a="1"/>
  <c r="S3536" i="1" a="1"/>
  <c r="T3125" i="1" a="1"/>
  <c r="T4582" i="1" a="1"/>
  <c r="T4865" i="1" a="1"/>
  <c r="T116" i="1" a="1"/>
  <c r="U2925" i="1"/>
  <c r="T3969" i="1" a="1"/>
  <c r="T4817" i="1" a="1"/>
  <c r="T4907" i="1" a="1"/>
  <c r="T825" i="1" a="1"/>
  <c r="T4332" i="1" a="1"/>
  <c r="T2848" i="1" a="1"/>
  <c r="T5227" i="1" a="1"/>
  <c r="S960" i="1" a="1"/>
  <c r="T3687" i="1" a="1"/>
  <c r="T3319" i="1" a="1"/>
  <c r="T2806" i="1" a="1"/>
  <c r="T547" i="1" a="1"/>
  <c r="S4945" i="1" a="1"/>
  <c r="T2007" i="1" a="1"/>
  <c r="S3221" i="1" a="1"/>
  <c r="S5567" i="1" a="1"/>
  <c r="S5140" i="1" a="1"/>
  <c r="U4117" i="1"/>
  <c r="T4026" i="1" a="1"/>
  <c r="S316" i="1" a="1"/>
  <c r="T2508" i="1" a="1"/>
  <c r="S1789" i="1" a="1"/>
  <c r="T520" i="1" a="1"/>
  <c r="S4894" i="1" a="1"/>
  <c r="T5719" i="1" a="1"/>
  <c r="T5639" i="1" a="1"/>
  <c r="T1461" i="1" a="1"/>
  <c r="T3590" i="1" a="1"/>
  <c r="T3925" i="1" a="1"/>
  <c r="T1561" i="1" a="1"/>
  <c r="T974" i="1" a="1"/>
  <c r="T1484" i="1" a="1"/>
  <c r="S2943" i="1" a="1"/>
  <c r="U592" i="1"/>
  <c r="T4700" i="1" a="1"/>
  <c r="S5688" i="1" a="1"/>
  <c r="T3685" i="1" a="1"/>
  <c r="S3153" i="1" a="1"/>
  <c r="T513" i="1" a="1"/>
  <c r="S1765" i="1" a="1"/>
  <c r="T2001" i="1" a="1"/>
  <c r="U830" i="1"/>
  <c r="T1429" i="1" a="1"/>
  <c r="T5289" i="1" a="1"/>
  <c r="U1623" i="1"/>
  <c r="T4409" i="1" a="1"/>
  <c r="U1519" i="1"/>
  <c r="T3127" i="1" a="1"/>
  <c r="U884" i="1"/>
  <c r="T5198" i="1" a="1"/>
  <c r="S4511" i="1" a="1"/>
  <c r="T3820" i="1" a="1"/>
  <c r="V2416" i="1" a="1"/>
  <c r="U2805" i="1"/>
  <c r="X1657" i="1" a="1"/>
  <c r="Z5524" i="1" a="1"/>
  <c r="U4763" i="1"/>
  <c r="U5210" i="1"/>
  <c r="V3112" i="1" a="1"/>
  <c r="U4420" i="1"/>
  <c r="U1129" i="1"/>
  <c r="U4784" i="1"/>
  <c r="U4652" i="1"/>
  <c r="T1752" i="1" a="1"/>
  <c r="U16" i="1"/>
  <c r="Z3048" i="1" a="1"/>
  <c r="V1420" i="1" a="1"/>
  <c r="X2983" i="1" a="1"/>
  <c r="U921" i="1"/>
  <c r="U2026" i="1"/>
  <c r="U5097" i="1"/>
  <c r="U1620" i="1"/>
  <c r="U5393" i="1"/>
  <c r="W826" i="1" a="1"/>
  <c r="U2041" i="1"/>
  <c r="W4868" i="1" a="1"/>
  <c r="U2775" i="1"/>
  <c r="U233" i="1"/>
  <c r="U2259" i="1"/>
  <c r="U3082" i="1"/>
  <c r="U4843" i="1"/>
  <c r="U2761" i="1"/>
  <c r="U3029" i="1"/>
  <c r="T4760" i="1" a="1"/>
  <c r="U5603" i="1"/>
  <c r="T3394" i="1" a="1"/>
  <c r="U1649" i="1"/>
  <c r="T1418" i="1" a="1"/>
  <c r="T932" i="1" a="1"/>
  <c r="T2247" i="1" a="1"/>
  <c r="T63" i="1" a="1"/>
  <c r="T4990" i="1" a="1"/>
  <c r="T3684" i="1" a="1"/>
  <c r="T1069" i="1" a="1"/>
  <c r="T4159" i="1" a="1"/>
  <c r="T5098" i="1" a="1"/>
  <c r="T4829" i="1" a="1"/>
  <c r="U3897" i="1"/>
  <c r="U3426" i="1"/>
  <c r="T4394" i="1" a="1"/>
  <c r="U5781" i="1"/>
  <c r="T4040" i="1" a="1"/>
  <c r="U4829" i="1"/>
  <c r="T2776" i="1" a="1"/>
  <c r="T4529" i="1" a="1"/>
  <c r="T2833" i="1" a="1"/>
  <c r="T2117" i="1" a="1"/>
  <c r="T4994" i="1" a="1"/>
  <c r="T5355" i="1" a="1"/>
  <c r="T1071" i="1" a="1"/>
  <c r="T4824" i="1" a="1"/>
  <c r="U2226" i="1"/>
  <c r="T3365" i="1" a="1"/>
  <c r="S1810" i="1" a="1"/>
  <c r="T2433" i="1" a="1"/>
  <c r="S1082" i="1" a="1"/>
  <c r="T518" i="1" a="1"/>
  <c r="S4578" i="1" a="1"/>
  <c r="T5898" i="1" a="1"/>
  <c r="T102" i="1" a="1"/>
  <c r="T4202" i="1" a="1"/>
  <c r="T5203" i="1" a="1"/>
  <c r="T60" i="1" a="1"/>
  <c r="T2201" i="1" a="1"/>
  <c r="T1003" i="1" a="1"/>
  <c r="T4404" i="1" a="1"/>
  <c r="S5708" i="1" a="1"/>
  <c r="R3836" i="1" a="1"/>
  <c r="W1679" i="1" a="1"/>
  <c r="T165" i="1" a="1"/>
  <c r="T4126" i="1" a="1"/>
  <c r="T260" i="1" a="1"/>
  <c r="T3202" i="1" a="1"/>
  <c r="T4947" i="1" a="1"/>
  <c r="T1920" i="1" a="1"/>
  <c r="T5043" i="1" a="1"/>
  <c r="T697" i="1" a="1"/>
  <c r="T2581" i="1" a="1"/>
  <c r="U4865" i="1"/>
  <c r="T4405" i="1" a="1"/>
  <c r="T1250" i="1" a="1"/>
  <c r="S1737" i="1" a="1"/>
  <c r="T1183" i="1" a="1"/>
  <c r="S5027" i="1" a="1"/>
  <c r="U4462" i="1"/>
  <c r="U5522" i="1"/>
  <c r="T2199" i="1" a="1"/>
  <c r="T2341" i="1" a="1"/>
  <c r="T3649" i="1" a="1"/>
  <c r="T5806" i="1" a="1"/>
  <c r="T2253" i="1" a="1"/>
  <c r="T5672" i="1" a="1"/>
  <c r="T3761" i="1" a="1"/>
  <c r="T3359" i="1" a="1"/>
  <c r="T1656" i="1" a="1"/>
  <c r="T5739" i="1" a="1"/>
  <c r="T3835" i="1" a="1"/>
  <c r="T4462" i="1" a="1"/>
  <c r="T385" i="1" a="1"/>
  <c r="U420" i="1"/>
  <c r="U1911" i="1"/>
  <c r="T537" i="1" a="1"/>
  <c r="S4335" i="1" a="1"/>
  <c r="T2144" i="1" a="1"/>
  <c r="S2553" i="1" a="1"/>
  <c r="T1403" i="1" a="1"/>
  <c r="U4807" i="1"/>
  <c r="U2741" i="1"/>
  <c r="U557" i="1"/>
  <c r="Z723" i="1" a="1"/>
  <c r="U3216" i="1"/>
  <c r="Z5587" i="1" a="1"/>
  <c r="U2280" i="1"/>
  <c r="U1350" i="1"/>
  <c r="U3176" i="1"/>
  <c r="U4127" i="1"/>
  <c r="U1743" i="1"/>
  <c r="U4415" i="1"/>
  <c r="U1061" i="1"/>
  <c r="U3758" i="1"/>
  <c r="Y4272" i="1" a="1"/>
  <c r="Y2303" i="1" a="1"/>
  <c r="W825" i="1" a="1"/>
  <c r="U3189" i="1"/>
  <c r="Y2859" i="1" a="1"/>
  <c r="U612" i="1"/>
  <c r="U2902" i="1"/>
  <c r="U796" i="1"/>
  <c r="U4294" i="1"/>
  <c r="T236" i="1" a="1"/>
  <c r="U454" i="1"/>
  <c r="Z3020" i="1" a="1"/>
  <c r="U3460" i="1"/>
  <c r="V4306" i="1" a="1"/>
  <c r="U5611" i="1"/>
  <c r="U3332" i="1"/>
  <c r="U1396" i="1"/>
  <c r="T2632" i="1" a="1"/>
  <c r="S150" i="1" a="1"/>
  <c r="T4660" i="1" a="1"/>
  <c r="S4887" i="1" a="1"/>
  <c r="T3251" i="1" a="1"/>
  <c r="S1065" i="1" a="1"/>
  <c r="T2932" i="1" a="1"/>
  <c r="U4455" i="1"/>
  <c r="T5934" i="1" a="1"/>
  <c r="T2549" i="1" a="1"/>
  <c r="T1718" i="1" a="1"/>
  <c r="T591" i="1" a="1"/>
  <c r="S13" i="1" a="1"/>
  <c r="T2638" i="1" a="1"/>
  <c r="S4621" i="1" a="1"/>
  <c r="U538" i="1"/>
  <c r="T1827" i="1" a="1"/>
  <c r="S1952" i="1" a="1"/>
  <c r="T4682" i="1" a="1"/>
  <c r="S2653" i="1" a="1"/>
  <c r="T5258" i="1" a="1"/>
  <c r="S4548" i="1" a="1"/>
  <c r="T1290" i="1" a="1"/>
  <c r="U4801" i="1"/>
  <c r="T4433" i="1" a="1"/>
  <c r="T1245" i="1" a="1"/>
  <c r="T4867" i="1" a="1"/>
  <c r="T2184" i="1" a="1"/>
  <c r="U4347" i="1"/>
  <c r="T5149" i="1" a="1"/>
  <c r="T1607" i="1" a="1"/>
  <c r="T3751" i="1" a="1"/>
  <c r="T785" i="1" a="1"/>
  <c r="T3134" i="1" a="1"/>
  <c r="S953" i="1" a="1"/>
  <c r="T5168" i="1" a="1"/>
  <c r="S1728" i="1" a="1"/>
  <c r="T4984" i="1" a="1"/>
  <c r="T277" i="1" a="1"/>
  <c r="T5500" i="1" a="1"/>
  <c r="T1398" i="1" a="1"/>
  <c r="S3341" i="1" a="1"/>
  <c r="T5384" i="1" a="1"/>
  <c r="S290" i="1" a="1"/>
  <c r="S1672" i="1" a="1"/>
  <c r="S888" i="1" a="1"/>
  <c r="U3711" i="1"/>
  <c r="T34" i="1" a="1"/>
  <c r="S3552" i="1" a="1"/>
  <c r="T2761" i="1" a="1"/>
  <c r="S5877" i="1" a="1"/>
  <c r="T104" i="1" a="1"/>
  <c r="S5119" i="1" a="1"/>
  <c r="T5750" i="1" a="1"/>
  <c r="T5785" i="1" a="1"/>
  <c r="T3767" i="1" a="1"/>
  <c r="T1226" i="1" a="1"/>
  <c r="T1767" i="1" a="1"/>
  <c r="T1529" i="1" a="1"/>
  <c r="T3452" i="1" a="1"/>
  <c r="T4132" i="1" a="1"/>
  <c r="S2439" i="1" a="1"/>
  <c r="U3118" i="1"/>
  <c r="T2631" i="1" a="1"/>
  <c r="S4539" i="1" a="1"/>
  <c r="T1818" i="1" a="1"/>
  <c r="S5681" i="1" a="1"/>
  <c r="T905" i="1" a="1"/>
  <c r="S5886" i="1" a="1"/>
  <c r="T4672" i="1" a="1"/>
  <c r="T3056" i="1" a="1"/>
  <c r="T651" i="1" a="1"/>
  <c r="T5108" i="1" a="1"/>
  <c r="U761" i="1"/>
  <c r="T4061" i="1" a="1"/>
  <c r="U5546" i="1"/>
  <c r="T3102" i="1" a="1"/>
  <c r="U1347" i="1"/>
  <c r="T5213" i="1" a="1"/>
  <c r="S4523" i="1" a="1"/>
  <c r="T4623" i="1" a="1"/>
  <c r="S2886" i="1" a="1"/>
  <c r="T1157" i="1" a="1"/>
  <c r="S3054" i="1" a="1"/>
  <c r="U4877" i="1"/>
  <c r="U3627" i="1"/>
  <c r="V1558" i="1" a="1"/>
  <c r="U3818" i="1"/>
  <c r="V3531" i="1" a="1"/>
  <c r="U3437" i="1"/>
  <c r="U4695" i="1"/>
  <c r="U1029" i="1"/>
  <c r="U2806" i="1"/>
  <c r="U5868" i="1"/>
  <c r="U1910" i="1"/>
  <c r="U3951" i="1"/>
  <c r="U2814" i="1"/>
  <c r="Y1867" i="1" a="1"/>
  <c r="Z4464" i="1" a="1"/>
  <c r="Z813" i="1" a="1"/>
  <c r="U5376" i="1"/>
  <c r="Z1695" i="1" a="1"/>
  <c r="U2764" i="1"/>
  <c r="U301" i="1"/>
  <c r="U85" i="1"/>
  <c r="U1104" i="1"/>
  <c r="T2342" i="1" a="1"/>
  <c r="U1336" i="1"/>
  <c r="V1651" i="1" a="1"/>
  <c r="U4735" i="1"/>
  <c r="Y1684" i="1" a="1"/>
  <c r="U3846" i="1"/>
  <c r="U5058" i="1"/>
  <c r="U2449" i="1"/>
  <c r="T5294" i="1" a="1"/>
  <c r="S5858" i="1" a="1"/>
  <c r="T887" i="1" a="1"/>
  <c r="S3180" i="1" a="1"/>
  <c r="T1972" i="1" a="1"/>
  <c r="S4540" i="1" a="1"/>
  <c r="T2495" i="1" a="1"/>
  <c r="U2510" i="1"/>
  <c r="T4068" i="1" a="1"/>
  <c r="T5230" i="1" a="1"/>
  <c r="T4292" i="1" a="1"/>
  <c r="T857" i="1" a="1"/>
  <c r="S406" i="1" a="1"/>
  <c r="T2054" i="1" a="1"/>
  <c r="S4346" i="1" a="1"/>
  <c r="U3139" i="1"/>
  <c r="T442" i="1" a="1"/>
  <c r="S3191" i="1" a="1"/>
  <c r="T5205" i="1" a="1"/>
  <c r="S3554" i="1" a="1"/>
  <c r="T1324" i="1" a="1"/>
  <c r="S3073" i="1" a="1"/>
  <c r="T2011" i="1" a="1"/>
  <c r="U2600" i="1"/>
  <c r="T610" i="1" a="1"/>
  <c r="T390" i="1" a="1"/>
  <c r="S5817" i="1" a="1"/>
  <c r="T2041" i="1" a="1"/>
  <c r="U4000" i="1"/>
  <c r="T5941" i="1" a="1"/>
  <c r="T801" i="1" a="1"/>
  <c r="T4613" i="1" a="1"/>
  <c r="S4515" i="1" a="1"/>
  <c r="T5186" i="1" a="1"/>
  <c r="S5608" i="1" a="1"/>
  <c r="T4653" i="1" a="1"/>
  <c r="S5011" i="1" a="1"/>
  <c r="T2466" i="1" a="1"/>
  <c r="T332" i="1" a="1"/>
  <c r="T3411" i="1" a="1"/>
  <c r="T5889" i="1" a="1"/>
  <c r="S2906" i="1" a="1"/>
  <c r="T544" i="1" a="1"/>
  <c r="S1778" i="1" a="1"/>
  <c r="S5589" i="1" a="1"/>
  <c r="S889" i="1" a="1"/>
  <c r="U4102" i="1"/>
  <c r="T1322" i="1" a="1"/>
  <c r="S5888" i="1" a="1"/>
  <c r="T526" i="1" a="1"/>
  <c r="S2610" i="1" a="1"/>
  <c r="T525" i="1" a="1"/>
  <c r="S356" i="1" a="1"/>
  <c r="T1384" i="1" a="1"/>
  <c r="T4942" i="1" a="1"/>
  <c r="T4232" i="1" a="1"/>
  <c r="T1230" i="1" a="1"/>
  <c r="T2077" i="1" a="1"/>
  <c r="T4410" i="1" a="1"/>
  <c r="T951" i="1" a="1"/>
  <c r="T3258" i="1" a="1"/>
  <c r="S1364" i="1" a="1"/>
  <c r="U2203" i="1"/>
  <c r="T3372" i="1" a="1"/>
  <c r="S3304" i="1" a="1"/>
  <c r="T1363" i="1" a="1"/>
  <c r="S863" i="1" a="1"/>
  <c r="T3086" i="1" a="1"/>
  <c r="S1070" i="1" a="1"/>
  <c r="T1368" i="1" a="1"/>
  <c r="T2540" i="1" a="1"/>
  <c r="T1517" i="1" a="1"/>
  <c r="T1227" i="1" a="1"/>
  <c r="U3113" i="1"/>
  <c r="T4084" i="1" a="1"/>
  <c r="T5814" i="1" a="1"/>
  <c r="T1451" i="1" a="1"/>
  <c r="U1180" i="1"/>
  <c r="T3162" i="1" a="1"/>
  <c r="S922" i="1" a="1"/>
  <c r="T3356" i="1" a="1"/>
  <c r="S230" i="1" a="1"/>
  <c r="T5264" i="1" a="1"/>
  <c r="S166" i="1" a="1"/>
  <c r="T1969" i="1" a="1"/>
  <c r="S177" i="1" a="1"/>
  <c r="T2182" i="1" a="1"/>
  <c r="T5125" i="1" a="1"/>
  <c r="T1548" i="1" a="1"/>
  <c r="T5954" i="1" a="1"/>
  <c r="U4961" i="1"/>
  <c r="T2692" i="1" a="1"/>
  <c r="T4314" i="1" a="1"/>
  <c r="T348" i="1" a="1"/>
  <c r="T780" i="1" a="1"/>
  <c r="T5153" i="1" a="1"/>
  <c r="T5782" i="1" a="1"/>
  <c r="T4712" i="1" a="1"/>
  <c r="U5636" i="1"/>
  <c r="U1793" i="1"/>
  <c r="X1910" i="1" a="1"/>
  <c r="V3045" i="1" a="1"/>
  <c r="U1648" i="1"/>
  <c r="U4912" i="1"/>
  <c r="U2888" i="1"/>
  <c r="V4849" i="1" a="1"/>
  <c r="U4375" i="1"/>
  <c r="X4870" i="1" a="1"/>
  <c r="U2054" i="1"/>
  <c r="X4501" i="1" a="1"/>
  <c r="U4002" i="1"/>
  <c r="U977" i="1"/>
  <c r="V4271" i="1" a="1"/>
  <c r="V784" i="1" a="1"/>
  <c r="W4468" i="1" a="1"/>
  <c r="V73" i="1" a="1"/>
  <c r="W645" i="1" a="1"/>
  <c r="Z2251" i="1" a="1"/>
  <c r="U501" i="1"/>
  <c r="U5003" i="1"/>
  <c r="U864" i="1"/>
  <c r="U5248" i="1"/>
  <c r="X48" i="1" a="1"/>
  <c r="Z2280" i="1" a="1"/>
  <c r="U5770" i="1"/>
  <c r="U5401" i="1"/>
  <c r="U445" i="1"/>
  <c r="U5242" i="1"/>
  <c r="U5095" i="1"/>
  <c r="U5657" i="1"/>
  <c r="Z4309" i="1" a="1"/>
  <c r="Y815" i="1" a="1"/>
  <c r="Z2830" i="1" a="1"/>
  <c r="U3840" i="1"/>
  <c r="U2710" i="1"/>
  <c r="Y846" i="1" a="1"/>
  <c r="U2990" i="1"/>
  <c r="U2429" i="1"/>
  <c r="U2400" i="1"/>
  <c r="X5558" i="1" a="1"/>
  <c r="U2315" i="1"/>
  <c r="U4691" i="1"/>
  <c r="U1777" i="1"/>
  <c r="X3700" i="1" a="1"/>
  <c r="V3431" i="1" a="1"/>
  <c r="U2508" i="1"/>
  <c r="U265" i="1"/>
  <c r="U4480" i="1"/>
  <c r="U5201" i="1"/>
  <c r="U2661" i="1"/>
  <c r="U4494" i="1"/>
  <c r="U5348" i="1"/>
  <c r="V2863" i="1" a="1"/>
  <c r="U3253" i="1"/>
  <c r="U1075" i="1"/>
  <c r="Y4177" i="1" a="1"/>
  <c r="W2415" i="1" a="1"/>
  <c r="U255" i="1"/>
  <c r="U2304" i="1"/>
  <c r="U1170" i="1"/>
  <c r="V3114" i="1" a="1"/>
  <c r="U5467" i="1"/>
  <c r="U258" i="1"/>
  <c r="U1415" i="1"/>
  <c r="U3182" i="1"/>
  <c r="U1667" i="1"/>
  <c r="U3232" i="1"/>
  <c r="U803" i="1"/>
  <c r="U1249" i="1"/>
  <c r="Y3266" i="1" a="1"/>
  <c r="U558" i="1"/>
  <c r="Y1913" i="1" a="1"/>
  <c r="Y3902" i="1" a="1"/>
  <c r="U1103" i="1"/>
  <c r="Y2417" i="1" a="1"/>
  <c r="U2050" i="1"/>
  <c r="U3737" i="1"/>
  <c r="U716" i="1"/>
  <c r="U2715" i="1"/>
  <c r="U5538" i="1"/>
  <c r="U4608" i="1"/>
  <c r="Z2186" i="1" a="1"/>
  <c r="W3015" i="1" a="1"/>
  <c r="Y4113" i="1" a="1"/>
  <c r="V703" i="1" a="1"/>
  <c r="Z4073" i="1" a="1"/>
  <c r="V483" i="1" a="1"/>
  <c r="W3900" i="1" a="1"/>
  <c r="W4089" i="1" a="1"/>
  <c r="X1617" i="1" a="1"/>
  <c r="X1523" i="1" a="1"/>
  <c r="W656" i="1" a="1"/>
  <c r="X3524" i="1" a="1"/>
  <c r="W2286" i="1" a="1"/>
  <c r="X1699" i="1" a="1"/>
  <c r="W57" i="1" a="1"/>
  <c r="V4253" i="1" a="1"/>
  <c r="Y4828" i="1" a="1"/>
  <c r="Z4083" i="1" a="1"/>
  <c r="Z5464" i="1" a="1"/>
  <c r="Z2196" i="1" a="1"/>
  <c r="W1542" i="1" a="1"/>
  <c r="X634" i="1" a="1"/>
  <c r="Y770" i="1" a="1"/>
  <c r="X4210" i="1" a="1"/>
  <c r="Y4474" i="1" a="1"/>
  <c r="X1477" i="1" a="1"/>
  <c r="Z4493" i="1" a="1"/>
  <c r="X750" i="1" a="1"/>
  <c r="W5587" i="1" a="1"/>
  <c r="V4287" i="1" a="1"/>
  <c r="Y1600" i="1" a="1"/>
  <c r="Y2817" i="1" a="1"/>
  <c r="X834" i="1" a="1"/>
  <c r="U5710" i="1"/>
  <c r="U3076" i="1"/>
  <c r="U4856" i="1"/>
  <c r="U4334" i="1"/>
  <c r="V4506" i="1" a="1"/>
  <c r="U523" i="1"/>
  <c r="Z2861" i="1" a="1"/>
  <c r="U2769" i="1"/>
  <c r="W4292" i="1" a="1"/>
  <c r="U2774" i="1"/>
  <c r="U3560" i="1"/>
  <c r="U1901" i="1"/>
  <c r="U3196" i="1"/>
  <c r="W1464" i="1" a="1"/>
  <c r="V1624" i="1" a="1"/>
  <c r="U5294" i="1"/>
  <c r="W1652" i="1" a="1"/>
  <c r="U5730" i="1"/>
  <c r="U5647" i="1"/>
  <c r="U3126" i="1"/>
  <c r="U4641" i="1"/>
  <c r="U1529" i="1"/>
  <c r="U5150" i="1"/>
  <c r="T3909" i="1" a="1"/>
  <c r="U4957" i="1"/>
  <c r="Z2845" i="1" a="1"/>
  <c r="U5900" i="1"/>
  <c r="Y1564" i="1" a="1"/>
  <c r="W5536" i="1" a="1"/>
  <c r="V50" i="1" a="1"/>
  <c r="U2934" i="1"/>
  <c r="W4291" i="1" a="1"/>
  <c r="U4141" i="1"/>
  <c r="U5693" i="1"/>
  <c r="U4840" i="1"/>
  <c r="U5356" i="1"/>
  <c r="T5655" i="1" a="1"/>
  <c r="U1825" i="1"/>
  <c r="W51" i="1" a="1"/>
  <c r="U2589" i="1"/>
  <c r="W4313" i="1" a="1"/>
  <c r="U3385" i="1"/>
  <c r="U1770" i="1"/>
  <c r="V694" i="1" a="1"/>
  <c r="Y5625" i="1" a="1"/>
  <c r="V5551" i="1" a="1"/>
  <c r="U3859" i="1"/>
  <c r="U3056" i="1"/>
  <c r="U4043" i="1"/>
  <c r="U4947" i="1"/>
  <c r="U1530" i="1"/>
  <c r="U2496" i="1"/>
  <c r="Z5519" i="1" a="1"/>
  <c r="U4700" i="1"/>
  <c r="V5606" i="1" a="1"/>
  <c r="U4702" i="1"/>
  <c r="V3047" i="1" a="1"/>
  <c r="Y4303" i="1" a="1"/>
  <c r="Z3187" i="1" a="1"/>
  <c r="V3720" i="1" a="1"/>
  <c r="U641" i="1"/>
  <c r="U3786" i="1"/>
  <c r="U3719" i="1"/>
  <c r="U19" i="1"/>
  <c r="X801" i="1" a="1"/>
  <c r="U3378" i="1"/>
  <c r="Z1710" i="1" a="1"/>
  <c r="U3857" i="1"/>
  <c r="Y4861" i="1" a="1"/>
  <c r="U1382" i="1"/>
  <c r="U5836" i="1"/>
  <c r="U4278" i="1"/>
  <c r="U5272" i="1"/>
  <c r="V3763" i="1" a="1"/>
  <c r="X1498" i="1" a="1"/>
  <c r="U3913" i="1"/>
  <c r="U4427" i="1"/>
  <c r="U2720" i="1"/>
  <c r="W796" i="1" a="1"/>
  <c r="U1263" i="1"/>
  <c r="U968" i="1"/>
  <c r="U645" i="1"/>
  <c r="U923" i="1"/>
  <c r="U1476" i="1"/>
  <c r="U3287" i="1"/>
  <c r="U2385" i="1"/>
  <c r="U5167" i="1"/>
  <c r="Z2869" i="1" a="1"/>
  <c r="W3439" i="1" a="1"/>
  <c r="Z1583" i="1" a="1"/>
  <c r="Z5621" i="1" a="1"/>
  <c r="V3260" i="1" a="1"/>
  <c r="W5738" i="1" a="1"/>
  <c r="Z3872" i="1" a="1"/>
  <c r="V3046" i="1" a="1"/>
  <c r="X2274" i="1" a="1"/>
  <c r="W3426" i="1" a="1"/>
  <c r="V638" i="1" a="1"/>
  <c r="Z5493" i="1" a="1"/>
  <c r="V4248" i="1" a="1"/>
  <c r="Y1647" i="1" a="1"/>
  <c r="Y4103" i="1" a="1"/>
  <c r="Z1846" i="1" a="1"/>
  <c r="Y2290" i="1" a="1"/>
  <c r="Y3690" i="1" a="1"/>
  <c r="V5902" i="1" a="1"/>
  <c r="Z2214" i="1" a="1"/>
  <c r="V1510" i="1" a="1"/>
  <c r="V2306" i="1" a="1"/>
  <c r="X5505" i="1" a="1"/>
  <c r="W832" i="1" a="1"/>
  <c r="V739" i="1" a="1"/>
  <c r="Y660" i="1" a="1"/>
  <c r="V2291" i="1" a="1"/>
  <c r="Y1865" i="1" a="1"/>
  <c r="Z4497" i="1" a="1"/>
  <c r="Z4171" i="1" a="1"/>
  <c r="Y596" i="1" a="1"/>
  <c r="Y4798" i="1" a="1"/>
  <c r="X1618" i="1" a="1"/>
  <c r="U1280" i="1"/>
  <c r="V1709" i="1" a="1"/>
  <c r="U528" i="1"/>
  <c r="U5030" i="1"/>
  <c r="U4205" i="1"/>
  <c r="U5158" i="1"/>
  <c r="U3431" i="1"/>
  <c r="U5276" i="1"/>
  <c r="T1762" i="1" a="1"/>
  <c r="U3605" i="1"/>
  <c r="X2311" i="1" a="1"/>
  <c r="U70" i="1"/>
  <c r="U2711" i="1"/>
  <c r="W2265" i="1" a="1"/>
  <c r="V714" i="1" a="1"/>
  <c r="U5687" i="1"/>
  <c r="U3090" i="1"/>
  <c r="U2558" i="1"/>
  <c r="W5555" i="1" a="1"/>
  <c r="U5901" i="1"/>
  <c r="U3930" i="1"/>
  <c r="U4210" i="1"/>
  <c r="U3779" i="1"/>
  <c r="U2254" i="1"/>
  <c r="U5094" i="1"/>
  <c r="U2264" i="1"/>
  <c r="U3317" i="1"/>
  <c r="W3266" i="1" a="1"/>
  <c r="W4243" i="1" a="1"/>
  <c r="V4492" i="1" a="1"/>
  <c r="U2721" i="1"/>
  <c r="U771" i="1"/>
  <c r="U4753" i="1"/>
  <c r="W5586" i="1" a="1"/>
  <c r="U5921" i="1"/>
  <c r="U4572" i="1"/>
  <c r="U2326" i="1"/>
  <c r="U5048" i="1"/>
  <c r="U3116" i="1"/>
  <c r="U2700" i="1"/>
  <c r="U2868" i="1"/>
  <c r="U5345" i="1"/>
  <c r="X829" i="1" a="1"/>
  <c r="U5419" i="1"/>
  <c r="X2245" i="1" a="1"/>
  <c r="Y1629" i="1" a="1"/>
  <c r="U853" i="1"/>
  <c r="U1914" i="1"/>
  <c r="U5247" i="1"/>
  <c r="Z5571" i="1" a="1"/>
  <c r="U4132" i="1"/>
  <c r="U305" i="1"/>
  <c r="U4309" i="1"/>
  <c r="U2879" i="1"/>
  <c r="U4487" i="1"/>
  <c r="U3166" i="1"/>
  <c r="U5531" i="1"/>
  <c r="U4349" i="1"/>
  <c r="Z4992" i="1" a="1"/>
  <c r="V1617" i="1" a="1"/>
  <c r="U1204" i="1"/>
  <c r="W1687" i="1" a="1"/>
  <c r="U4006" i="1"/>
  <c r="U2078" i="1"/>
  <c r="U687" i="1"/>
  <c r="U263" i="1"/>
  <c r="U779" i="1"/>
  <c r="U5103" i="1"/>
  <c r="T142" i="1" a="1"/>
  <c r="U3604" i="1"/>
  <c r="Z1700" i="1" a="1"/>
  <c r="U5423" i="1"/>
  <c r="U974" i="1"/>
  <c r="X723" i="1" a="1"/>
  <c r="X3662" i="1" a="1"/>
  <c r="W4303" i="1" a="1"/>
  <c r="U1395" i="1"/>
  <c r="U3489" i="1"/>
  <c r="U4225" i="1"/>
  <c r="U2900" i="1"/>
  <c r="U4471" i="1"/>
  <c r="X2770" i="1" a="1"/>
  <c r="Y4827" i="1" a="1"/>
  <c r="W3397" i="1" a="1"/>
  <c r="X1599" i="1" a="1"/>
  <c r="Y1456" i="1" a="1"/>
  <c r="X2465" i="1" a="1"/>
  <c r="X1899" i="1" a="1"/>
  <c r="Z1896" i="1" a="1"/>
  <c r="Y1653" i="1" a="1"/>
  <c r="Y5534" i="1" a="1"/>
  <c r="V2997" i="1" a="1"/>
  <c r="V4830" i="1" a="1"/>
  <c r="V4809" i="1" a="1"/>
  <c r="Y1694" i="1" a="1"/>
  <c r="Y699" i="1" a="1"/>
  <c r="W4151" i="1" a="1"/>
  <c r="X1607" i="1" a="1"/>
  <c r="Z1841" i="1" a="1"/>
  <c r="V1376" i="1" a="1"/>
  <c r="Z627" i="1" a="1"/>
  <c r="V5542" i="1" a="1"/>
  <c r="X4148" i="1" a="1"/>
  <c r="W3712" i="1" a="1"/>
  <c r="W1912" i="1" a="1"/>
  <c r="X2801" i="1" a="1"/>
  <c r="Y644" i="1" a="1"/>
  <c r="W798" i="1" a="1"/>
  <c r="W1597" i="1" a="1"/>
  <c r="W1691" i="1" a="1"/>
  <c r="Z1527" i="1" a="1"/>
  <c r="V4299" i="1" a="1"/>
  <c r="X1530" i="1" a="1"/>
  <c r="W4503" i="1" a="1"/>
  <c r="U5715" i="1"/>
  <c r="U2107" i="1"/>
  <c r="U3428" i="1"/>
  <c r="U5176" i="1"/>
  <c r="Z3664" i="1" a="1"/>
  <c r="U2931" i="1"/>
  <c r="Z4494" i="1" a="1"/>
  <c r="U5707" i="1"/>
  <c r="V1704" i="1" a="1"/>
  <c r="U3739" i="1"/>
  <c r="U2684" i="1"/>
  <c r="U3037" i="1"/>
  <c r="U2750" i="1"/>
  <c r="V4439" i="1" a="1"/>
  <c r="X57" i="1" a="1"/>
  <c r="U5188" i="1"/>
  <c r="X3667" i="1" a="1"/>
  <c r="U5914" i="1"/>
  <c r="U5661" i="1"/>
  <c r="U611" i="1"/>
  <c r="U2911" i="1"/>
  <c r="U5782" i="1"/>
  <c r="U2574" i="1"/>
  <c r="T4524" i="1" a="1"/>
  <c r="U3368" i="1"/>
  <c r="Z1633" i="1" a="1"/>
  <c r="U5911" i="1"/>
  <c r="Y1479" i="1" a="1"/>
  <c r="Y2794" i="1" a="1"/>
  <c r="V5780" i="1" a="1"/>
  <c r="U449" i="1"/>
  <c r="U5808" i="1"/>
  <c r="U4245" i="1"/>
  <c r="U3807" i="1"/>
  <c r="U1923" i="1"/>
  <c r="U3735" i="1"/>
  <c r="X787" i="1" a="1"/>
  <c r="U3599" i="1"/>
  <c r="W4929" i="1" a="1"/>
  <c r="U2945" i="1"/>
  <c r="Z2870" i="1" a="1"/>
  <c r="U4419" i="1"/>
  <c r="U2609" i="1"/>
  <c r="X2409" i="1" a="1"/>
  <c r="Y3718" i="1" a="1"/>
  <c r="X3112" i="1" a="1"/>
  <c r="U5426" i="1"/>
  <c r="U3068" i="1"/>
  <c r="U4195" i="1"/>
  <c r="U1043" i="1"/>
  <c r="U1524" i="1"/>
  <c r="U5280" i="1"/>
  <c r="V3037" i="1" a="1"/>
  <c r="U1327" i="1"/>
  <c r="Z1645" i="1" a="1"/>
  <c r="U4737" i="1"/>
  <c r="U1745" i="1"/>
  <c r="Y2307" i="1" a="1"/>
  <c r="Z1506" i="1" a="1"/>
  <c r="W1698" i="1" a="1"/>
  <c r="U5907" i="1"/>
  <c r="U2546" i="1"/>
  <c r="U3114" i="1"/>
  <c r="U4335" i="1"/>
  <c r="W1702" i="1" a="1"/>
  <c r="U3283" i="1"/>
  <c r="Z5005" i="1" a="1"/>
  <c r="U2025" i="1"/>
  <c r="W1663" i="1" a="1"/>
  <c r="U1846" i="1"/>
  <c r="U3571" i="1"/>
  <c r="U3411" i="1"/>
  <c r="U1148" i="1"/>
  <c r="X4247" i="1" a="1"/>
  <c r="W734" i="1" a="1"/>
  <c r="U276" i="1"/>
  <c r="U39" i="1"/>
  <c r="U5947" i="1"/>
  <c r="Z5526" i="1" a="1"/>
  <c r="U4664" i="1"/>
  <c r="U3220" i="1"/>
  <c r="U2389" i="1"/>
  <c r="U970" i="1"/>
  <c r="U2514" i="1"/>
  <c r="U3945" i="1"/>
  <c r="U4791" i="1"/>
  <c r="U3188" i="1"/>
  <c r="Z5781" i="1" a="1"/>
  <c r="W4270" i="1" a="1"/>
  <c r="V57" i="1" a="1"/>
  <c r="U1123" i="1"/>
  <c r="U3247" i="1"/>
  <c r="U1238" i="1"/>
  <c r="V2408" i="1" a="1"/>
  <c r="U1058" i="1"/>
  <c r="Z5576" i="1" a="1"/>
  <c r="U4913" i="1"/>
  <c r="U2726" i="1"/>
  <c r="W5596" i="1" a="1"/>
  <c r="U120" i="1"/>
  <c r="U4936" i="1"/>
  <c r="U2252" i="1"/>
  <c r="U90" i="1"/>
  <c r="U1488" i="1"/>
  <c r="U99" i="1"/>
  <c r="X668" i="1" a="1"/>
  <c r="Z814" i="1" a="1"/>
  <c r="U441" i="1"/>
  <c r="W3722" i="1" a="1"/>
  <c r="U4424" i="1"/>
  <c r="U1000" i="1"/>
  <c r="U2209" i="1"/>
  <c r="U1112" i="1"/>
  <c r="T3781" i="1" a="1"/>
  <c r="U4732" i="1"/>
  <c r="T5030" i="1" a="1"/>
  <c r="U1344" i="1"/>
  <c r="V5001" i="1" a="1"/>
  <c r="U4377" i="1"/>
  <c r="U2343" i="1"/>
  <c r="U4666" i="1"/>
  <c r="T888" i="1" a="1"/>
  <c r="S980" i="1" a="1"/>
  <c r="T5269" i="1" a="1"/>
  <c r="S2483" i="1" a="1"/>
  <c r="T882" i="1" a="1"/>
  <c r="S5687" i="1" a="1"/>
  <c r="T5285" i="1" a="1"/>
  <c r="S5885" i="1" a="1"/>
  <c r="T5436" i="1" a="1"/>
  <c r="T1166" i="1" a="1"/>
  <c r="T1663" i="1" a="1"/>
  <c r="T903" i="1" a="1"/>
  <c r="S2716" i="1" a="1"/>
  <c r="T589" i="1" a="1"/>
  <c r="S4626" i="1" a="1"/>
  <c r="U2166" i="1"/>
  <c r="T5215" i="1" a="1"/>
  <c r="S5029" i="1" a="1"/>
  <c r="T5328" i="1" a="1"/>
  <c r="S5788" i="1" a="1"/>
  <c r="T5320" i="1" a="1"/>
  <c r="S3286" i="1" a="1"/>
  <c r="T1260" i="1" a="1"/>
  <c r="S1007" i="1" a="1"/>
  <c r="T2178" i="1" a="1"/>
  <c r="T1105" i="1" a="1"/>
  <c r="T1640" i="1" a="1"/>
  <c r="T5722" i="1" a="1"/>
  <c r="U885" i="1"/>
  <c r="T2894" i="1" a="1"/>
  <c r="T5583" i="1" a="1"/>
  <c r="T4295" i="1" a="1"/>
  <c r="T5005" i="1" a="1"/>
  <c r="T1120" i="1" a="1"/>
  <c r="T4493" i="1" a="1"/>
  <c r="T3952" i="1" a="1"/>
  <c r="S3773" i="1" a="1"/>
  <c r="T2587" i="1" a="1"/>
  <c r="T995" i="1" a="1"/>
  <c r="T4256" i="1" a="1"/>
  <c r="T483" i="1" a="1"/>
  <c r="S5052" i="1" a="1"/>
  <c r="T5275" i="1" a="1"/>
  <c r="S5678" i="1" a="1"/>
  <c r="S54" i="1" a="1"/>
  <c r="S4952" i="1" a="1"/>
  <c r="U644" i="1"/>
  <c r="T1930" i="1" a="1"/>
  <c r="S266" i="1" a="1"/>
  <c r="T2166" i="1" a="1"/>
  <c r="S2673" i="1" a="1"/>
  <c r="T4988" i="1" a="1"/>
  <c r="S4560" i="1" a="1"/>
  <c r="T5342" i="1" a="1"/>
  <c r="T229" i="1" a="1"/>
  <c r="T3408" i="1" a="1"/>
  <c r="T5309" i="1" a="1"/>
  <c r="T2641" i="1" a="1"/>
  <c r="T670" i="1" a="1"/>
  <c r="T5018" i="1" a="1"/>
  <c r="T4408" i="1" a="1"/>
  <c r="S1298" i="1" a="1"/>
  <c r="U5453" i="1"/>
  <c r="T476" i="1" a="1"/>
  <c r="S3798" i="1" a="1"/>
  <c r="T4703" i="1" a="1"/>
  <c r="S3149" i="1" a="1"/>
  <c r="T1190" i="1" a="1"/>
  <c r="S5669" i="1" a="1"/>
  <c r="T573" i="1" a="1"/>
  <c r="U726" i="1"/>
  <c r="T5484" i="1" a="1"/>
  <c r="T2569" i="1" a="1"/>
  <c r="S3532" i="1" a="1"/>
  <c r="T3390" i="1" a="1"/>
  <c r="U2815" i="1"/>
  <c r="T3895" i="1" a="1"/>
  <c r="U2439" i="1"/>
  <c r="T1136" i="1" a="1"/>
  <c r="T3034" i="1" a="1"/>
  <c r="T2639" i="1" a="1"/>
  <c r="S5840" i="1" a="1"/>
  <c r="T5155" i="1" a="1"/>
  <c r="S932" i="1" a="1"/>
  <c r="U3729" i="1"/>
  <c r="U1895" i="1"/>
  <c r="X5544" i="1" a="1"/>
  <c r="U2908" i="1"/>
  <c r="U928" i="1"/>
  <c r="U770" i="1"/>
  <c r="U2460" i="1"/>
  <c r="U897" i="1"/>
  <c r="U1470" i="1"/>
  <c r="U1062" i="1"/>
  <c r="U4814" i="1"/>
  <c r="U1776" i="1"/>
  <c r="U4454" i="1"/>
  <c r="W739" i="1" a="1"/>
  <c r="Y913" i="1" a="1"/>
  <c r="Z1653" i="1" a="1"/>
  <c r="U1243" i="1"/>
  <c r="U5875" i="1"/>
  <c r="U4786" i="1"/>
  <c r="U2605" i="1"/>
  <c r="U1578" i="1"/>
  <c r="U3620" i="1"/>
  <c r="Y1596" i="1" a="1"/>
  <c r="U2000" i="1"/>
  <c r="V5587" i="1" a="1"/>
  <c r="U3850" i="1"/>
  <c r="U158" i="1"/>
  <c r="U1437" i="1"/>
  <c r="U5943" i="1"/>
  <c r="U574" i="1"/>
  <c r="T5389" i="1" a="1"/>
  <c r="S982" i="1" a="1"/>
  <c r="T1342" i="1" a="1"/>
  <c r="S269" i="1" a="1"/>
  <c r="T470" i="1" a="1"/>
  <c r="S2611" i="1" a="1"/>
  <c r="T5427" i="1" a="1"/>
  <c r="T3675" i="1" a="1"/>
  <c r="T1908" i="1" a="1"/>
  <c r="T2567" i="1" a="1"/>
  <c r="U2311" i="1"/>
  <c r="T4042" i="1" a="1"/>
  <c r="T5637" i="1" a="1"/>
  <c r="T1454" i="1" a="1"/>
  <c r="S435" i="1" a="1"/>
  <c r="U2165" i="1"/>
  <c r="T4985" i="1" a="1"/>
  <c r="S3786" i="1" a="1"/>
  <c r="T2474" i="1" a="1"/>
  <c r="S1018" i="1" a="1"/>
  <c r="T543" i="1" a="1"/>
  <c r="S5698" i="1" a="1"/>
  <c r="T1295" i="1" a="1"/>
  <c r="T5608" i="1" a="1"/>
  <c r="T3105" i="1" a="1"/>
  <c r="T2617" i="1" a="1"/>
  <c r="U2847" i="1"/>
  <c r="T4136" i="1" a="1"/>
  <c r="U556" i="1"/>
  <c r="T4706" i="1" a="1"/>
  <c r="S143" i="1" a="1"/>
  <c r="T1216" i="1" a="1"/>
  <c r="S5834" i="1" a="1"/>
  <c r="T5219" i="1" a="1"/>
  <c r="S4530" i="1" a="1"/>
  <c r="T4744" i="1" a="1"/>
  <c r="S317" i="1" a="1"/>
  <c r="T3885" i="1" a="1"/>
  <c r="T3831" i="1" a="1"/>
  <c r="T824" i="1" a="1"/>
  <c r="T3862" i="1" a="1"/>
  <c r="S4607" i="1" a="1"/>
  <c r="T1847" i="1" a="1"/>
  <c r="S1187" i="1" a="1"/>
  <c r="R5822" i="1" a="1"/>
  <c r="U2122" i="1"/>
  <c r="U4250" i="1"/>
  <c r="T5801" i="1" a="1"/>
  <c r="S3984" i="1" a="1"/>
  <c r="T3096" i="1" a="1"/>
  <c r="S4586" i="1" a="1"/>
  <c r="T2477" i="1" a="1"/>
  <c r="S3959" i="1" a="1"/>
  <c r="T5488" i="1" a="1"/>
  <c r="T4885" i="1" a="1"/>
  <c r="T1497" i="1" a="1"/>
  <c r="T5430" i="1" a="1"/>
  <c r="T2665" i="1" a="1"/>
  <c r="T2811" i="1" a="1"/>
  <c r="T985" i="1" a="1"/>
  <c r="T3107" i="1" a="1"/>
  <c r="S2171" i="1" a="1"/>
  <c r="U1502" i="1"/>
  <c r="T562" i="1" a="1"/>
  <c r="S1081" i="1" a="1"/>
  <c r="T4687" i="1" a="1"/>
  <c r="S4886" i="1" a="1"/>
  <c r="T1378" i="1" a="1"/>
  <c r="S358" i="1" a="1"/>
  <c r="T1843" i="1" a="1"/>
  <c r="T5858" i="1" a="1"/>
  <c r="T645" i="1" a="1"/>
  <c r="T1982" i="1" a="1"/>
  <c r="T1725" i="1" a="1"/>
  <c r="T4048" i="1" a="1"/>
  <c r="T2646" i="1" a="1"/>
  <c r="T4152" i="1" a="1"/>
  <c r="U4031" i="1"/>
  <c r="T5220" i="1" a="1"/>
  <c r="S3936" i="1" a="1"/>
  <c r="T2920" i="1" a="1"/>
  <c r="U475" i="1"/>
  <c r="Z1708" i="1" a="1"/>
  <c r="W4479" i="1" a="1"/>
  <c r="X1667" i="1" a="1"/>
  <c r="U516" i="1"/>
  <c r="U5305" i="1"/>
  <c r="U2329" i="1"/>
  <c r="U4183" i="1"/>
  <c r="U5224" i="1"/>
  <c r="T1736" i="1" a="1"/>
  <c r="U488" i="1"/>
  <c r="T961" i="1" a="1"/>
  <c r="U4635" i="1"/>
  <c r="X1718" i="1" a="1"/>
  <c r="X4146" i="1" a="1"/>
  <c r="V2597" i="1" a="1"/>
  <c r="U924" i="1"/>
  <c r="U3757" i="1"/>
  <c r="U2376" i="1"/>
  <c r="W1598" i="1" a="1"/>
  <c r="U5390" i="1"/>
  <c r="U3915" i="1"/>
  <c r="U2266" i="1"/>
  <c r="U3061" i="1"/>
  <c r="U1490" i="1"/>
  <c r="U3293" i="1"/>
  <c r="U3650" i="1"/>
  <c r="U5177" i="1"/>
  <c r="Y5596" i="1" a="1"/>
  <c r="Y5005" i="1" a="1"/>
  <c r="T2078" i="1" a="1"/>
  <c r="T4271" i="1" a="1"/>
  <c r="T5048" i="1" a="1"/>
  <c r="T2291" i="1" a="1"/>
  <c r="T5846" i="1" a="1"/>
  <c r="T4099" i="1" a="1"/>
  <c r="T4538" i="1" a="1"/>
  <c r="T4800" i="1" a="1"/>
  <c r="T1171" i="1" a="1"/>
  <c r="T85" i="1" a="1"/>
  <c r="T5461" i="1" a="1"/>
  <c r="T3824" i="1" a="1"/>
  <c r="T5003" i="1" a="1"/>
  <c r="T5601" i="1" a="1"/>
  <c r="T2862" i="1" a="1"/>
  <c r="V1700" i="1" a="1"/>
  <c r="T1750" i="1" a="1"/>
  <c r="T2533" i="1" a="1"/>
  <c r="T3779" i="1" a="1"/>
  <c r="T4434" i="1" a="1"/>
  <c r="T190" i="1" a="1"/>
  <c r="T4085" i="1" a="1"/>
  <c r="T5669" i="1" a="1"/>
  <c r="T2844" i="1" a="1"/>
  <c r="T24" i="1" a="1"/>
  <c r="S5630" i="1" a="1"/>
  <c r="T5451" i="1" a="1"/>
  <c r="T1084" i="1" a="1"/>
  <c r="U5181" i="1"/>
  <c r="U4450" i="1"/>
  <c r="T1402" i="1" a="1"/>
  <c r="S350" i="1" a="1"/>
  <c r="T2762" i="1" a="1"/>
  <c r="S2554" i="1" a="1"/>
  <c r="T5747" i="1" a="1"/>
  <c r="U1557" i="1"/>
  <c r="T1413" i="1" a="1"/>
  <c r="T1043" i="1" a="1"/>
  <c r="T1588" i="1" a="1"/>
  <c r="T5336" i="1" a="1"/>
  <c r="T4546" i="1" a="1"/>
  <c r="T5774" i="1" a="1"/>
  <c r="T1036" i="1" a="1"/>
  <c r="T5550" i="1" a="1"/>
  <c r="S3730" i="1" a="1"/>
  <c r="R1175" i="1" a="1"/>
  <c r="U332" i="1"/>
  <c r="T273" i="1" a="1"/>
  <c r="T3414" i="1" a="1"/>
  <c r="T100" i="1" a="1"/>
  <c r="T4823" i="1" a="1"/>
  <c r="T862" i="1" a="1"/>
  <c r="T746" i="1" a="1"/>
  <c r="T307" i="1" a="1"/>
  <c r="T4811" i="1" a="1"/>
  <c r="T5296" i="1" a="1"/>
  <c r="T5631" i="1" a="1"/>
  <c r="T4029" i="1" a="1"/>
  <c r="T4717" i="1" a="1"/>
  <c r="S3050" i="1" a="1"/>
  <c r="T4718" i="1" a="1"/>
  <c r="S4537" i="1" a="1"/>
  <c r="U2393" i="1"/>
  <c r="T2086" i="1" a="1"/>
  <c r="T4128" i="1" a="1"/>
  <c r="T3214" i="1" a="1"/>
  <c r="T1924" i="1" a="1"/>
  <c r="T246" i="1" a="1"/>
  <c r="T1566" i="1" a="1"/>
  <c r="T3540" i="1" a="1"/>
  <c r="T1614" i="1" a="1"/>
  <c r="T4344" i="1" a="1"/>
  <c r="U4868" i="1"/>
  <c r="T896" i="1" a="1"/>
  <c r="T1253" i="1" a="1"/>
  <c r="S4525" i="1" a="1"/>
  <c r="T383" i="1" a="1"/>
  <c r="U4086" i="1"/>
  <c r="U804" i="1"/>
  <c r="T3882" i="1" a="1"/>
  <c r="U1608" i="1"/>
  <c r="T3474" i="1" a="1"/>
  <c r="T3926" i="1" a="1"/>
  <c r="T1450" i="1" a="1"/>
  <c r="T956" i="1" a="1"/>
  <c r="U3858" i="1"/>
  <c r="U4436" i="1"/>
  <c r="V4789" i="1" a="1"/>
  <c r="U18" i="1"/>
  <c r="U5853" i="1"/>
  <c r="U3033" i="1"/>
  <c r="U2930" i="1"/>
  <c r="U959" i="1"/>
  <c r="U5624" i="1"/>
  <c r="U1017" i="1"/>
  <c r="U3654" i="1"/>
  <c r="U2103" i="1"/>
  <c r="U914" i="1"/>
  <c r="Z1548" i="1" a="1"/>
  <c r="V762" i="1" a="1"/>
  <c r="X1928" i="1" a="1"/>
  <c r="U5803" i="1"/>
  <c r="U5639" i="1"/>
  <c r="U5958" i="1"/>
  <c r="U375" i="1"/>
  <c r="U1602" i="1"/>
  <c r="U2734" i="1"/>
  <c r="X840" i="1" a="1"/>
  <c r="U4741" i="1"/>
  <c r="V837" i="1" a="1"/>
  <c r="U1363" i="1"/>
  <c r="U3072" i="1"/>
  <c r="U4258" i="1"/>
  <c r="U5220" i="1"/>
  <c r="U1435" i="1"/>
  <c r="T1361" i="1" a="1"/>
  <c r="S2665" i="1" a="1"/>
  <c r="T2449" i="1" a="1"/>
  <c r="S3188" i="1" a="1"/>
  <c r="T2939" i="1" a="1"/>
  <c r="S1785" i="1" a="1"/>
  <c r="T2023" i="1" a="1"/>
  <c r="T3153" i="1" a="1"/>
  <c r="T4260" i="1" a="1"/>
  <c r="T1252" i="1" a="1"/>
  <c r="T141" i="1" a="1"/>
  <c r="T1896" i="1" a="1"/>
  <c r="T2874" i="1" a="1"/>
  <c r="T3016" i="1" a="1"/>
  <c r="S3364" i="1" a="1"/>
  <c r="U3393" i="1"/>
  <c r="T509" i="1" a="1"/>
  <c r="S1035" i="1" a="1"/>
  <c r="T1282" i="1" a="1"/>
  <c r="S2892" i="1" a="1"/>
  <c r="T1339" i="1" a="1"/>
  <c r="S4322" i="1" a="1"/>
  <c r="T5714" i="1" a="1"/>
  <c r="T5652" i="1" a="1"/>
  <c r="T1439" i="1" a="1"/>
  <c r="T1819" i="1" a="1"/>
  <c r="T5628" i="1" a="1"/>
  <c r="T2299" i="1" a="1"/>
  <c r="U2635" i="1"/>
  <c r="T3576" i="1" a="1"/>
  <c r="S5627" i="1" a="1"/>
  <c r="T2922" i="1" a="1"/>
  <c r="S5786" i="1" a="1"/>
  <c r="T5242" i="1" a="1"/>
  <c r="S4543" i="1" a="1"/>
  <c r="T1284" i="1" a="1"/>
  <c r="S2680" i="1" a="1"/>
  <c r="T2767" i="1" a="1"/>
  <c r="T3158" i="1" a="1"/>
  <c r="T3267" i="1" a="1"/>
  <c r="T5444" i="1" a="1"/>
  <c r="S5142" i="1" a="1"/>
  <c r="T3728" i="1" a="1"/>
  <c r="S1136" i="1" a="1"/>
  <c r="R221" i="1" a="1"/>
  <c r="U5342" i="1"/>
  <c r="U682" i="1"/>
  <c r="T4033" i="1" a="1"/>
  <c r="S2381" i="1" a="1"/>
  <c r="T5718" i="1" a="1"/>
  <c r="S2721" i="1" a="1"/>
  <c r="T1720" i="1" a="1"/>
  <c r="U5587" i="1"/>
  <c r="T613" i="1" a="1"/>
  <c r="T3798" i="1" a="1"/>
  <c r="T3403" i="1" a="1"/>
  <c r="T4366" i="1" a="1"/>
  <c r="T3211" i="1" a="1"/>
  <c r="T3396" i="1" a="1"/>
  <c r="T988" i="1" a="1"/>
  <c r="T3715" i="1" a="1"/>
  <c r="S524" i="1" a="1"/>
  <c r="U4095" i="1"/>
  <c r="T5415" i="1" a="1"/>
  <c r="S2713" i="1" a="1"/>
  <c r="T4761" i="1" a="1"/>
  <c r="S5115" i="1" a="1"/>
  <c r="T2765" i="1" a="1"/>
  <c r="S4645" i="1" a="1"/>
  <c r="T4381" i="1" a="1"/>
  <c r="T1031" i="1" a="1"/>
  <c r="T4803" i="1" a="1"/>
  <c r="T438" i="1" a="1"/>
  <c r="T231" i="1" a="1"/>
  <c r="T4067" i="1" a="1"/>
  <c r="T3545" i="1" a="1"/>
  <c r="T2256" i="1" a="1"/>
  <c r="U4385" i="1"/>
  <c r="T1292" i="1" a="1"/>
  <c r="S5656" i="1" a="1"/>
  <c r="T5311" i="1" a="1"/>
  <c r="S5674" i="1" a="1"/>
  <c r="T1232" i="1" a="1"/>
  <c r="S1763" i="1" a="1"/>
  <c r="U3740" i="1"/>
  <c r="U678" i="1"/>
  <c r="X2277" i="1" a="1"/>
  <c r="U4911" i="1"/>
  <c r="U5831" i="1"/>
  <c r="U3415" i="1"/>
  <c r="U3602" i="1"/>
  <c r="U5074" i="1"/>
  <c r="U4407" i="1"/>
  <c r="U3351" i="1"/>
  <c r="U1638" i="1"/>
  <c r="U3539" i="1"/>
  <c r="Y4033" i="1" a="1"/>
  <c r="Z1461" i="1" a="1"/>
  <c r="V909" i="1" a="1"/>
  <c r="W2787" i="1" a="1"/>
  <c r="U3015" i="1"/>
  <c r="X1661" i="1" a="1"/>
  <c r="U4897" i="1"/>
  <c r="U2205" i="1"/>
  <c r="V4031" i="1" a="1"/>
  <c r="X2846" i="1" a="1"/>
  <c r="U113" i="1"/>
  <c r="U3259" i="1"/>
  <c r="U4773" i="1"/>
  <c r="U548" i="1"/>
  <c r="U3957" i="1"/>
  <c r="U151" i="1"/>
  <c r="U101" i="1"/>
  <c r="X1674" i="1" a="1"/>
  <c r="W1540" i="1" a="1"/>
  <c r="U1216" i="1"/>
  <c r="U5170" i="1"/>
  <c r="V5595" i="1" a="1"/>
  <c r="X5570" i="1" a="1"/>
  <c r="U3693" i="1"/>
  <c r="U3144" i="1"/>
  <c r="V2846" i="1" a="1"/>
  <c r="U1520" i="1"/>
  <c r="U457" i="1"/>
  <c r="U3325" i="1"/>
  <c r="X1464" i="1" a="1"/>
  <c r="V2839" i="1" a="1"/>
  <c r="U3473" i="1"/>
  <c r="U4952" i="1"/>
  <c r="W4499" i="1" a="1"/>
  <c r="U529" i="1"/>
  <c r="U2542" i="1"/>
  <c r="T5014" i="1" a="1"/>
  <c r="U2177" i="1"/>
  <c r="X836" i="1" a="1"/>
  <c r="U4212" i="1"/>
  <c r="U3585" i="1"/>
  <c r="W1477" i="1" a="1"/>
  <c r="V1585" i="1" a="1"/>
  <c r="U4611" i="1"/>
  <c r="V5550" i="1" a="1"/>
  <c r="U870" i="1"/>
  <c r="W4505" i="1" a="1"/>
  <c r="U4775" i="1"/>
  <c r="U240" i="1"/>
  <c r="U1716" i="1"/>
  <c r="U3803" i="1"/>
  <c r="U1613" i="1"/>
  <c r="U4562" i="1"/>
  <c r="U4785" i="1"/>
  <c r="U4688" i="1"/>
  <c r="U1756" i="1"/>
  <c r="U4059" i="1"/>
  <c r="X3408" i="1" a="1"/>
  <c r="V4499" i="1" a="1"/>
  <c r="U1310" i="1"/>
  <c r="Z4498" i="1" a="1"/>
  <c r="U2453" i="1"/>
  <c r="U4889" i="1"/>
  <c r="U4176" i="1"/>
  <c r="U5203" i="1"/>
  <c r="T1724" i="1" a="1"/>
  <c r="U4676" i="1"/>
  <c r="W3102" i="1" a="1"/>
  <c r="Y1645" i="1" a="1"/>
  <c r="Z1532" i="1" a="1"/>
  <c r="V3525" i="1" a="1"/>
  <c r="Z4144" i="1" a="1"/>
  <c r="Z2437" i="1" a="1"/>
  <c r="Z1914" i="1" a="1"/>
  <c r="Y4228" i="1" a="1"/>
  <c r="X3475" i="1" a="1"/>
  <c r="X1542" i="1" a="1"/>
  <c r="X721" i="1" a="1"/>
  <c r="Z5554" i="1" a="1"/>
  <c r="V1526" i="1" a="1"/>
  <c r="X4055" i="1" a="1"/>
  <c r="Y2407" i="1" a="1"/>
  <c r="Y670" i="1" a="1"/>
  <c r="X815" i="1" a="1"/>
  <c r="V121" i="1" a="1"/>
  <c r="Y36" i="1" a="1"/>
  <c r="Y4176" i="1" a="1"/>
  <c r="Z5505" i="1" a="1"/>
  <c r="Z3509" i="1" a="1"/>
  <c r="Y2275" i="1" a="1"/>
  <c r="X2249" i="1" a="1"/>
  <c r="V686" i="1" a="1"/>
  <c r="Y1543" i="1" a="1"/>
  <c r="Y4400" i="1" a="1"/>
  <c r="W4803" i="1" a="1"/>
  <c r="X5934" i="1" a="1"/>
  <c r="Z3485" i="1" a="1"/>
  <c r="Z631" i="1" a="1"/>
  <c r="W4799" i="1" a="1"/>
  <c r="U2645" i="1"/>
  <c r="U3124" i="1"/>
  <c r="U1045" i="1"/>
  <c r="U4303" i="1"/>
  <c r="U5708" i="1"/>
  <c r="W822" i="1" a="1"/>
  <c r="U3504" i="1"/>
  <c r="U5032" i="1"/>
  <c r="U5768" i="1"/>
  <c r="U5632" i="1"/>
  <c r="U2260" i="1"/>
  <c r="U2890" i="1"/>
  <c r="X3260" i="1" a="1"/>
  <c r="V4163" i="1" a="1"/>
  <c r="V2833" i="1" a="1"/>
  <c r="V4862" i="1" a="1"/>
  <c r="U4707" i="1"/>
  <c r="W1644" i="1" a="1"/>
  <c r="U1385" i="1"/>
  <c r="U3545" i="1"/>
  <c r="U737" i="1"/>
  <c r="U4967" i="1"/>
  <c r="T163" i="1" a="1"/>
  <c r="U4766" i="1"/>
  <c r="T975" i="1" a="1"/>
  <c r="U5239" i="1"/>
  <c r="V5776" i="1" a="1"/>
  <c r="U4400" i="1"/>
  <c r="V3510" i="1" a="1"/>
  <c r="X2510" i="1" a="1"/>
  <c r="X86" i="1" a="1"/>
  <c r="U2216" i="1"/>
  <c r="U2352" i="1"/>
  <c r="U2225" i="1"/>
  <c r="U245" i="1"/>
  <c r="Y3263" i="1" a="1"/>
  <c r="U1303" i="1"/>
  <c r="V4923" i="1" a="1"/>
  <c r="U3282" i="1"/>
  <c r="Z2857" i="1" a="1"/>
  <c r="U2147" i="1"/>
  <c r="U3051" i="1"/>
  <c r="U5740" i="1"/>
  <c r="U9" i="1"/>
  <c r="X4455" i="1" a="1"/>
  <c r="W2800" i="1" a="1"/>
  <c r="Z3531" i="1" a="1"/>
  <c r="U1721" i="1"/>
  <c r="U2095" i="1"/>
  <c r="U4789" i="1"/>
  <c r="U5160" i="1"/>
  <c r="Y782" i="1" a="1"/>
  <c r="U2955" i="1"/>
  <c r="V1687" i="1" a="1"/>
  <c r="U1848" i="1"/>
  <c r="Y1715" i="1" a="1"/>
  <c r="U2451" i="1"/>
  <c r="U1727" i="1"/>
  <c r="V71" i="1" a="1"/>
  <c r="W4788" i="1" a="1"/>
  <c r="U2482" i="1"/>
  <c r="U4110" i="1"/>
  <c r="U1031" i="1"/>
  <c r="U3723" i="1"/>
  <c r="U5237" i="1"/>
  <c r="Z1929" i="1" a="1"/>
  <c r="U633" i="1"/>
  <c r="Z3529" i="1" a="1"/>
  <c r="U640" i="1"/>
  <c r="U3908" i="1"/>
  <c r="U2809" i="1"/>
  <c r="U2404" i="1"/>
  <c r="U2870" i="1"/>
  <c r="U5267" i="1"/>
  <c r="X653" i="1" a="1"/>
  <c r="V2285" i="1" a="1"/>
  <c r="U2365" i="1"/>
  <c r="U4448" i="1"/>
  <c r="U5195" i="1"/>
  <c r="X3904" i="1" a="1"/>
  <c r="U604" i="1"/>
  <c r="U4541" i="1"/>
  <c r="U1847" i="1"/>
  <c r="U1016" i="1"/>
  <c r="U5581" i="1"/>
  <c r="U855" i="1"/>
  <c r="U5567" i="1"/>
  <c r="U1988" i="1"/>
  <c r="X795" i="1" a="1"/>
  <c r="X4178" i="1" a="1"/>
  <c r="V5544" i="1" a="1"/>
  <c r="V1534" i="1" a="1"/>
  <c r="Z2795" i="1" a="1"/>
  <c r="X1443" i="1" a="1"/>
  <c r="X4045" i="1" a="1"/>
  <c r="V1622" i="1" a="1"/>
  <c r="Y694" i="1" a="1"/>
  <c r="Y2530" i="1" a="1"/>
  <c r="V2274" i="1" a="1"/>
  <c r="W742" i="1" a="1"/>
  <c r="W688" i="1" a="1"/>
  <c r="X1627" i="1" a="1"/>
  <c r="Z1481" i="1" a="1"/>
  <c r="Z4079" i="1" a="1"/>
  <c r="W2303" i="1" a="1"/>
  <c r="Z2037" i="1" a="1"/>
  <c r="Z1397" i="1" a="1"/>
  <c r="Z2072" i="1" a="1"/>
  <c r="W2295" i="1" a="1"/>
  <c r="W4507" i="1" a="1"/>
  <c r="X5515" i="1" a="1"/>
  <c r="Y5491" i="1" a="1"/>
  <c r="Z4444" i="1" a="1"/>
  <c r="Z4251" i="1" a="1"/>
  <c r="X3657" i="1" a="1"/>
  <c r="Y3643" i="1" a="1"/>
  <c r="Y5572" i="1" a="1"/>
  <c r="Y2793" i="1" a="1"/>
  <c r="Z707" i="1" a="1"/>
  <c r="Y4831" i="1" a="1"/>
  <c r="X2835" i="1" a="1"/>
  <c r="U1276" i="1"/>
  <c r="Y3269" i="1" a="1"/>
  <c r="U2975" i="1"/>
  <c r="U302" i="1"/>
  <c r="U1576" i="1"/>
  <c r="U1259" i="1"/>
  <c r="T58" i="1" a="1"/>
  <c r="U2630" i="1"/>
  <c r="X2837" i="1" a="1"/>
  <c r="U5437" i="1"/>
  <c r="Z2846" i="1" a="1"/>
  <c r="U5482" i="1"/>
  <c r="U1960" i="1"/>
  <c r="Y3399" i="1" a="1"/>
  <c r="Y1553" i="1" a="1"/>
  <c r="U2096" i="1"/>
  <c r="U3047" i="1"/>
  <c r="U4671" i="1"/>
  <c r="Y1678" i="1" a="1"/>
  <c r="U105" i="1"/>
  <c r="U189" i="1"/>
  <c r="U2276" i="1"/>
  <c r="U5080" i="1"/>
  <c r="U5517" i="1"/>
  <c r="U1078" i="1"/>
  <c r="U3519" i="1"/>
  <c r="U5187" i="1"/>
  <c r="Z2390" i="1" a="1"/>
  <c r="Z1888" i="1" a="1"/>
  <c r="Z2841" i="1" a="1"/>
  <c r="U5124" i="1"/>
  <c r="Z1713" i="1" a="1"/>
  <c r="U1969" i="1"/>
  <c r="U1966" i="1"/>
  <c r="U3898" i="1"/>
  <c r="U2696" i="1"/>
  <c r="U4809" i="1"/>
  <c r="U5073" i="1"/>
  <c r="U1597" i="1"/>
  <c r="U395" i="1"/>
  <c r="X1655" i="1" a="1"/>
  <c r="U5912" i="1"/>
  <c r="U175" i="1"/>
  <c r="U5758" i="1"/>
  <c r="Z4241" i="1" a="1"/>
  <c r="Z1623" i="1" a="1"/>
  <c r="U1142" i="1"/>
  <c r="W831" i="1" a="1"/>
  <c r="U2420" i="1"/>
  <c r="U3299" i="1"/>
  <c r="U4147" i="1"/>
  <c r="U4328" i="1"/>
  <c r="U2861" i="1"/>
  <c r="U3973" i="1"/>
  <c r="U5783" i="1"/>
  <c r="U1195" i="1"/>
  <c r="X3447" i="1" a="1"/>
  <c r="Z2250" i="1" a="1"/>
  <c r="X1541" i="1" a="1"/>
  <c r="Y1655" i="1" a="1"/>
  <c r="U4718" i="1"/>
  <c r="X5594" i="1" a="1"/>
  <c r="U532" i="1"/>
  <c r="U268" i="1"/>
  <c r="U1680" i="1"/>
  <c r="U425" i="1"/>
  <c r="T3454" i="1" a="1"/>
  <c r="U5374" i="1"/>
  <c r="Y5001" i="1" a="1"/>
  <c r="U4973" i="1"/>
  <c r="W2863" i="1" a="1"/>
  <c r="U2472" i="1"/>
  <c r="U186" i="1"/>
  <c r="X1638" i="1" a="1"/>
  <c r="X2989" i="1" a="1"/>
  <c r="Y1661" i="1" a="1"/>
  <c r="U4116" i="1"/>
  <c r="U1002" i="1"/>
  <c r="U3412" i="1"/>
  <c r="U2613" i="1"/>
  <c r="V1638" i="1" a="1"/>
  <c r="X5490" i="1" a="1"/>
  <c r="Y1628" i="1" a="1"/>
  <c r="Z2997" i="1" a="1"/>
  <c r="Y1660" i="1" a="1"/>
  <c r="Y1869" i="1" a="1"/>
  <c r="Y5737" i="1" a="1"/>
  <c r="Y725" i="1" a="1"/>
  <c r="Y2532" i="1" a="1"/>
  <c r="Y3706" i="1" a="1"/>
  <c r="Y2788" i="1" a="1"/>
  <c r="W1571" i="1" a="1"/>
  <c r="W4106" i="1" a="1"/>
  <c r="Z4471" i="1" a="1"/>
  <c r="V1855" i="1" a="1"/>
  <c r="X737" i="1" a="1"/>
  <c r="Y4173" i="1" a="1"/>
  <c r="V807" i="1" a="1"/>
  <c r="X2199" i="1" a="1"/>
  <c r="Y3864" i="1" a="1"/>
  <c r="X2513" i="1" a="1"/>
  <c r="W4785" i="1" a="1"/>
  <c r="X1873" i="1" a="1"/>
  <c r="V2283" i="1" a="1"/>
  <c r="X4257" i="1" a="1"/>
  <c r="V1916" i="1" a="1"/>
  <c r="W4791" i="1" a="1"/>
  <c r="W4050" i="1" a="1"/>
  <c r="Z670" i="1" a="1"/>
  <c r="X2204" i="1" a="1"/>
  <c r="Y3519" i="1" a="1"/>
  <c r="Z5456" i="1" a="1"/>
  <c r="V4449" i="1" a="1"/>
  <c r="U3776" i="1"/>
  <c r="U1861" i="1"/>
  <c r="U995" i="1"/>
  <c r="U2846" i="1"/>
  <c r="U3845" i="1"/>
  <c r="Y5591" i="1" a="1"/>
  <c r="U4365" i="1"/>
  <c r="U2398" i="1"/>
  <c r="U4246" i="1"/>
  <c r="U5830" i="1"/>
  <c r="U2518" i="1"/>
  <c r="U3947" i="1"/>
  <c r="V791" i="1" a="1"/>
  <c r="V4240" i="1" a="1"/>
  <c r="W3519" i="1" a="1"/>
  <c r="Z1631" i="1" a="1"/>
  <c r="U4357" i="1"/>
  <c r="X3113" i="1" a="1"/>
  <c r="U4776" i="1"/>
  <c r="U964" i="1"/>
  <c r="U3115" i="1"/>
  <c r="U24" i="1"/>
  <c r="T3059" i="1" a="1"/>
  <c r="U2948" i="1"/>
  <c r="Z793" i="1" a="1"/>
  <c r="U3365" i="1"/>
  <c r="V3268" i="1" a="1"/>
  <c r="U904" i="1"/>
  <c r="Z2835" i="1" a="1"/>
  <c r="Y2827" i="1" a="1"/>
  <c r="Y3115" i="1" a="1"/>
  <c r="U3733" i="1"/>
  <c r="U1728" i="1"/>
  <c r="U4097" i="1"/>
  <c r="U4538" i="1"/>
  <c r="X1717" i="1" a="1"/>
  <c r="U1217" i="1"/>
  <c r="W4921" i="1" a="1"/>
  <c r="U563" i="1"/>
  <c r="X848" i="1" a="1"/>
  <c r="U3372" i="1"/>
  <c r="U201" i="1"/>
  <c r="U4781" i="1"/>
  <c r="U2124" i="1"/>
  <c r="X5572" i="1" a="1"/>
  <c r="X3654" i="1" a="1"/>
  <c r="W5575" i="1" a="1"/>
  <c r="U504" i="1"/>
  <c r="U168" i="1"/>
  <c r="U1498" i="1"/>
  <c r="U2658" i="1"/>
  <c r="Y3668" i="1" a="1"/>
  <c r="U1828" i="1"/>
  <c r="V4501" i="1" a="1"/>
  <c r="U3390" i="1"/>
  <c r="X4498" i="1" a="1"/>
  <c r="U5462" i="1"/>
  <c r="U5662" i="1"/>
  <c r="V2029" i="1" a="1"/>
  <c r="X3652" i="1" a="1"/>
  <c r="U957" i="1"/>
  <c r="U1853" i="1"/>
  <c r="U3952" i="1"/>
  <c r="U1707" i="1"/>
  <c r="U1974" i="1"/>
  <c r="X2312" i="1" a="1"/>
  <c r="U2151" i="1"/>
  <c r="U5788" i="1"/>
  <c r="U3204" i="1"/>
  <c r="U1759" i="1"/>
  <c r="U5749" i="1"/>
  <c r="U4317" i="1"/>
  <c r="Z804" i="1" a="1"/>
  <c r="U3364" i="1"/>
  <c r="Y2989" i="1" a="1"/>
  <c r="Z2538" i="1" a="1"/>
  <c r="U4557" i="1"/>
  <c r="U1515" i="1"/>
  <c r="U1258" i="1"/>
  <c r="Z1689" i="1" a="1"/>
  <c r="U4392" i="1"/>
  <c r="U1774" i="1"/>
  <c r="U4040" i="1"/>
  <c r="U3336" i="1"/>
  <c r="U2321" i="1"/>
  <c r="U2667" i="1"/>
  <c r="U791" i="1"/>
  <c r="U1127" i="1"/>
  <c r="V5589" i="1" a="1"/>
  <c r="Z3398" i="1" a="1"/>
  <c r="X1663" i="1" a="1"/>
  <c r="U5228" i="1"/>
  <c r="U496" i="1"/>
  <c r="U1425" i="1"/>
  <c r="W1574" i="1" a="1"/>
  <c r="U2697" i="1"/>
  <c r="U3532" i="1"/>
  <c r="U1600" i="1"/>
  <c r="U1294" i="1"/>
  <c r="U975" i="1"/>
  <c r="U5490" i="1"/>
  <c r="U5101" i="1"/>
  <c r="U2529" i="1"/>
  <c r="U3806" i="1"/>
  <c r="U3524" i="1"/>
  <c r="X3520" i="1" a="1"/>
  <c r="X3005" i="1" a="1"/>
  <c r="Y4309" i="1" a="1"/>
  <c r="U5370" i="1"/>
  <c r="U173" i="1"/>
  <c r="U1438" i="1"/>
  <c r="U987" i="1"/>
  <c r="U5936" i="1"/>
  <c r="U4678" i="1"/>
  <c r="W4846" i="1" a="1"/>
  <c r="U5340" i="1"/>
  <c r="V1703" i="1" a="1"/>
  <c r="U450" i="1"/>
  <c r="V1711" i="1" a="1"/>
  <c r="U2257" i="1"/>
  <c r="U356" i="1"/>
  <c r="U2150" i="1"/>
  <c r="T1168" i="1" a="1"/>
  <c r="S237" i="1" a="1"/>
  <c r="T4025" i="1" a="1"/>
  <c r="S5873" i="1" a="1"/>
  <c r="T4000" i="1" a="1"/>
  <c r="S3541" i="1" a="1"/>
  <c r="T1350" i="1" a="1"/>
  <c r="T5812" i="1" a="1"/>
  <c r="T612" i="1" a="1"/>
  <c r="T3132" i="1" a="1"/>
  <c r="U743" i="1"/>
  <c r="T2971" i="1" a="1"/>
  <c r="U2310" i="1"/>
  <c r="T4431" i="1" a="1"/>
  <c r="S5365" i="1" a="1"/>
  <c r="U4388" i="1"/>
  <c r="T2735" i="1" a="1"/>
  <c r="S3071" i="1" a="1"/>
  <c r="T517" i="1" a="1"/>
  <c r="S271" i="1" a="1"/>
  <c r="T5394" i="1" a="1"/>
  <c r="S1798" i="1" a="1"/>
  <c r="T3997" i="1" a="1"/>
  <c r="T5791" i="1" a="1"/>
  <c r="T4283" i="1" a="1"/>
  <c r="T5179" i="1" a="1"/>
  <c r="U835" i="1"/>
  <c r="T4066" i="1" a="1"/>
  <c r="U2136" i="1"/>
  <c r="T4628" i="1" a="1"/>
  <c r="S2880" i="1" a="1"/>
  <c r="T3825" i="1" a="1"/>
  <c r="S149" i="1" a="1"/>
  <c r="T4691" i="1" a="1"/>
  <c r="S2659" i="1" a="1"/>
  <c r="T5295" i="1" a="1"/>
  <c r="S1946" i="1" a="1"/>
  <c r="T4049" i="1" a="1"/>
  <c r="T4572" i="1" a="1"/>
  <c r="T4995" i="1" a="1"/>
  <c r="T546" i="1" a="1"/>
  <c r="S3812" i="1" a="1"/>
  <c r="T5919" i="1" a="1"/>
  <c r="S4339" i="1" a="1"/>
  <c r="R4522" i="1" a="1"/>
  <c r="S1227" i="1" a="1"/>
  <c r="U5744" i="1"/>
  <c r="T2750" i="1" a="1"/>
  <c r="S3963" i="1" a="1"/>
  <c r="T4037" i="1" a="1"/>
  <c r="S5147" i="1" a="1"/>
  <c r="T4369" i="1" a="1"/>
  <c r="S2699" i="1" a="1"/>
  <c r="T3635" i="1" a="1"/>
  <c r="T1028" i="1" a="1"/>
  <c r="T5566" i="1" a="1"/>
  <c r="T2950" i="1" a="1"/>
  <c r="T4327" i="1" a="1"/>
  <c r="T1603" i="1" a="1"/>
  <c r="T5674" i="1" a="1"/>
  <c r="T702" i="1" a="1"/>
  <c r="S1392" i="1" a="1"/>
  <c r="U4101" i="1"/>
  <c r="T2744" i="1" a="1"/>
  <c r="S3230" i="1" a="1"/>
  <c r="T5424" i="1" a="1"/>
  <c r="S277" i="1" a="1"/>
  <c r="T1320" i="1" a="1"/>
  <c r="S3083" i="1" a="1"/>
  <c r="T1401" i="1" a="1"/>
  <c r="T181" i="1" a="1"/>
  <c r="T4185" i="1" a="1"/>
  <c r="T2499" i="1" a="1"/>
  <c r="T161" i="1" a="1"/>
  <c r="T4272" i="1" a="1"/>
  <c r="T188" i="1" a="1"/>
  <c r="T1873" i="1" a="1"/>
  <c r="U545" i="1"/>
  <c r="T5234" i="1" a="1"/>
  <c r="S218" i="1" a="1"/>
  <c r="T1301" i="1" a="1"/>
  <c r="S279" i="1" a="1"/>
  <c r="T2139" i="1" a="1"/>
  <c r="U1279" i="1"/>
  <c r="U4797" i="1"/>
  <c r="U3529" i="1"/>
  <c r="W1553" i="1" a="1"/>
  <c r="U4685" i="1"/>
  <c r="U3080" i="1"/>
  <c r="X1626" i="1" a="1"/>
  <c r="U5955" i="1"/>
  <c r="U2603" i="1"/>
  <c r="U3260" i="1"/>
  <c r="U1036" i="1"/>
  <c r="U714" i="1"/>
  <c r="U2727" i="1"/>
  <c r="U4793" i="1"/>
  <c r="W3028" i="1" a="1"/>
  <c r="Y1538" i="1" a="1"/>
  <c r="X4494" i="1" a="1"/>
  <c r="U2163" i="1"/>
  <c r="U5874" i="1"/>
  <c r="U1432" i="1"/>
  <c r="U3161" i="1"/>
  <c r="W3902" i="1" a="1"/>
  <c r="U1194" i="1"/>
  <c r="X1692" i="1" a="1"/>
  <c r="U3754" i="1"/>
  <c r="W818" i="1" a="1"/>
  <c r="U5755" i="1"/>
  <c r="U2660" i="1"/>
  <c r="U1497" i="1"/>
  <c r="U5185" i="1"/>
  <c r="U2261" i="1"/>
  <c r="T33" i="1" a="1"/>
  <c r="S4571" i="1" a="1"/>
  <c r="T3867" i="1" a="1"/>
  <c r="S3968" i="1" a="1"/>
  <c r="T3122" i="1" a="1"/>
  <c r="S3966" i="1" a="1"/>
  <c r="T3136" i="1" a="1"/>
  <c r="T93" i="1" a="1"/>
  <c r="T774" i="1" a="1"/>
  <c r="T5354" i="1" a="1"/>
  <c r="T981" i="1" a="1"/>
  <c r="T1886" i="1" a="1"/>
  <c r="T5668" i="1" a="1"/>
  <c r="T4251" i="1" a="1"/>
  <c r="S5960" i="1" a="1"/>
  <c r="U2229" i="1"/>
  <c r="T3994" i="1" a="1"/>
  <c r="S2108" i="1" a="1"/>
  <c r="T5457" i="1" a="1"/>
  <c r="S5151" i="1" a="1"/>
  <c r="T4041" i="1" a="1"/>
  <c r="S384" i="1" a="1"/>
  <c r="T4777" i="1" a="1"/>
  <c r="T5868" i="1" a="1"/>
  <c r="T4799" i="1" a="1"/>
  <c r="T5247" i="1" a="1"/>
  <c r="T279" i="1" a="1"/>
  <c r="T4141" i="1" a="1"/>
  <c r="U2182" i="1"/>
  <c r="T1248" i="1" a="1"/>
  <c r="S5849" i="1" a="1"/>
  <c r="T4751" i="1" a="1"/>
  <c r="S1032" i="1" a="1"/>
  <c r="T2732" i="1" a="1"/>
  <c r="S3302" i="1" a="1"/>
  <c r="T4364" i="1" a="1"/>
  <c r="U1650" i="1"/>
  <c r="T4915" i="1" a="1"/>
  <c r="T5261" i="1" a="1"/>
  <c r="U1517" i="1"/>
  <c r="T3468" i="1" a="1"/>
  <c r="U1684" i="1"/>
  <c r="T3875" i="1" a="1"/>
  <c r="S5231" i="1" a="1"/>
  <c r="R3216" i="1" a="1"/>
  <c r="U1896" i="1"/>
  <c r="U3007" i="1"/>
  <c r="T3700" i="1" a="1"/>
  <c r="U51" i="1"/>
  <c r="T5485" i="1" a="1"/>
  <c r="U3036" i="1"/>
  <c r="T1852" i="1" a="1"/>
  <c r="T930" i="1" a="1"/>
  <c r="T3898" i="1" a="1"/>
  <c r="T2379" i="1" a="1"/>
  <c r="T4999" i="1" a="1"/>
  <c r="T2338" i="1" a="1"/>
  <c r="T338" i="1" a="1"/>
  <c r="T2518" i="1" a="1"/>
  <c r="T2891" i="1" a="1"/>
  <c r="T4836" i="1" a="1"/>
  <c r="U515" i="1"/>
  <c r="U3642" i="1"/>
  <c r="T3501" i="1" a="1"/>
  <c r="S2547" i="1" a="1"/>
  <c r="T5723" i="1" a="1"/>
  <c r="S3360" i="1" a="1"/>
  <c r="T567" i="1" a="1"/>
  <c r="U1695" i="1"/>
  <c r="T5935" i="1" a="1"/>
  <c r="T1951" i="1" a="1"/>
  <c r="T4792" i="1" a="1"/>
  <c r="T3627" i="1" a="1"/>
  <c r="T2667" i="1" a="1"/>
  <c r="T3402" i="1" a="1"/>
  <c r="T3215" i="1" a="1"/>
  <c r="T2292" i="1" a="1"/>
  <c r="U4256" i="1"/>
  <c r="T3172" i="1" a="1"/>
  <c r="S3211" i="1" a="1"/>
  <c r="T1383" i="1" a="1"/>
  <c r="U4859" i="1"/>
  <c r="U5641" i="1"/>
  <c r="X3127" i="1" a="1"/>
  <c r="Z4841" i="1" a="1"/>
  <c r="U3707" i="1"/>
  <c r="U1340" i="1"/>
  <c r="U5791" i="1"/>
  <c r="U2859" i="1"/>
  <c r="U4962" i="1"/>
  <c r="X4313" i="1" a="1"/>
  <c r="U4619" i="1"/>
  <c r="X1708" i="1" a="1"/>
  <c r="U5474" i="1"/>
  <c r="U1747" i="1"/>
  <c r="Z3157" i="1" a="1"/>
  <c r="Y718" i="1" a="1"/>
  <c r="U3222" i="1"/>
  <c r="U1577" i="1"/>
  <c r="U439" i="1"/>
  <c r="Y2310" i="1" a="1"/>
  <c r="U2067" i="1"/>
  <c r="U1725" i="1"/>
  <c r="U38" i="1"/>
  <c r="U1048" i="1"/>
  <c r="U3530" i="1"/>
  <c r="U2378" i="1"/>
  <c r="U86" i="1"/>
  <c r="U4719" i="1"/>
  <c r="Y4508" i="1" a="1"/>
  <c r="U3672" i="1"/>
  <c r="T3325" i="1" a="1"/>
  <c r="T4825" i="1" a="1"/>
  <c r="T232" i="1" a="1"/>
  <c r="T4286" i="1" a="1"/>
  <c r="T1779" i="1" a="1"/>
  <c r="T2408" i="1" a="1"/>
  <c r="T5885" i="1" a="1"/>
  <c r="T747" i="1" a="1"/>
  <c r="T5304" i="1" a="1"/>
  <c r="T5031" i="1" a="1"/>
  <c r="T2263" i="1" a="1"/>
  <c r="T2622" i="1" a="1"/>
  <c r="S931" i="1" a="1"/>
  <c r="T5163" i="1" a="1"/>
  <c r="S3297" i="1" a="1"/>
  <c r="U331" i="1"/>
  <c r="T258" i="1" a="1"/>
  <c r="T2820" i="1" a="1"/>
  <c r="T311" i="1" a="1"/>
  <c r="T4791" i="1" a="1"/>
  <c r="T64" i="1" a="1"/>
  <c r="T4257" i="1" a="1"/>
  <c r="T3318" i="1" a="1"/>
  <c r="T3903" i="1" a="1"/>
  <c r="T5192" i="1" a="1"/>
  <c r="T3915" i="1" a="1"/>
  <c r="T748" i="1" a="1"/>
  <c r="T3583" i="1" a="1"/>
  <c r="U3438" i="1"/>
  <c r="U2305" i="1"/>
  <c r="T592" i="1" a="1"/>
  <c r="T1754" i="1" a="1"/>
  <c r="T4790" i="1" a="1"/>
  <c r="T5028" i="1" a="1"/>
  <c r="T4095" i="1" a="1"/>
  <c r="T5827" i="1" a="1"/>
  <c r="T2060" i="1" a="1"/>
  <c r="T368" i="1" a="1"/>
  <c r="T782" i="1" a="1"/>
  <c r="T106" i="1" a="1"/>
  <c r="T5939" i="1" a="1"/>
  <c r="T1677" i="1" a="1"/>
  <c r="T3986" i="1" a="1"/>
  <c r="T5779" i="1" a="1"/>
  <c r="S3090" i="1" a="1"/>
  <c r="R2316" i="1" a="1"/>
  <c r="U901" i="1"/>
  <c r="T2704" i="1" a="1"/>
  <c r="T5511" i="1" a="1"/>
  <c r="T2709" i="1" a="1"/>
  <c r="T1699" i="1" a="1"/>
  <c r="T13" i="1" a="1"/>
  <c r="T2864" i="1" a="1"/>
  <c r="T4950" i="1" a="1"/>
  <c r="S87" i="1" a="1"/>
  <c r="T2760" i="1" a="1"/>
  <c r="T3212" i="1" a="1"/>
  <c r="T2989" i="1" a="1"/>
  <c r="T492" i="1" a="1"/>
  <c r="S1031" i="1" a="1"/>
  <c r="T5368" i="1" a="1"/>
  <c r="S5675" i="1" a="1"/>
  <c r="U3307" i="1"/>
  <c r="T3548" i="1" a="1"/>
  <c r="T2523" i="1" a="1"/>
  <c r="T3797" i="1" a="1"/>
  <c r="T3040" i="1" a="1"/>
  <c r="T2705" i="1" a="1"/>
  <c r="T3518" i="1" a="1"/>
  <c r="T3828" i="1" a="1"/>
  <c r="T1553" i="1" a="1"/>
  <c r="T3614" i="1" a="1"/>
  <c r="T252" i="1" a="1"/>
  <c r="T3894" i="1" a="1"/>
  <c r="T428" i="1" a="1"/>
  <c r="S95" i="1" a="1"/>
  <c r="T4701" i="1" a="1"/>
  <c r="X4314" i="1" a="1"/>
  <c r="T2391" i="1" a="1"/>
  <c r="T2800" i="1" a="1"/>
  <c r="T953" i="1" a="1"/>
  <c r="T2245" i="1" a="1"/>
  <c r="T302" i="1" a="1"/>
  <c r="T4211" i="1" a="1"/>
  <c r="U4772" i="1"/>
  <c r="U1481" i="1"/>
  <c r="X5574" i="1" a="1"/>
  <c r="Y2408" i="1" a="1"/>
  <c r="U480" i="1"/>
  <c r="U2650" i="1"/>
  <c r="X3048" i="1" a="1"/>
  <c r="U1381" i="1"/>
  <c r="U344" i="1"/>
  <c r="U790" i="1"/>
  <c r="U5129" i="1"/>
  <c r="U702" i="1"/>
  <c r="U340" i="1"/>
  <c r="Y4860" i="1" a="1"/>
  <c r="X4480" i="1" a="1"/>
  <c r="X680" i="1" a="1"/>
  <c r="Z1670" i="1" a="1"/>
  <c r="U3684" i="1"/>
  <c r="U4322" i="1"/>
  <c r="U718" i="1"/>
  <c r="U3948" i="1"/>
  <c r="W3526" i="1" a="1"/>
  <c r="U2333" i="1"/>
  <c r="Z5572" i="1" a="1"/>
  <c r="U2176" i="1"/>
  <c r="X5586" i="1" a="1"/>
  <c r="U5703" i="1"/>
  <c r="U4883" i="1"/>
  <c r="U602" i="1"/>
  <c r="U3172" i="1"/>
  <c r="U680" i="1"/>
  <c r="T2133" i="1" a="1"/>
  <c r="S2608" i="1" a="1"/>
  <c r="T3386" i="1" a="1"/>
  <c r="S3574" i="1" a="1"/>
  <c r="T1405" i="1" a="1"/>
  <c r="S5124" i="1" a="1"/>
  <c r="T2447" i="1" a="1"/>
  <c r="T1041" i="1" a="1"/>
  <c r="T3029" i="1" a="1"/>
  <c r="T2755" i="1" a="1"/>
  <c r="T2354" i="1" a="1"/>
  <c r="T1536" i="1" a="1"/>
  <c r="T1772" i="1" a="1"/>
  <c r="T2987" i="1" a="1"/>
  <c r="U3572" i="1"/>
  <c r="U654" i="1"/>
  <c r="T587" i="1" a="1"/>
  <c r="S4898" i="1" a="1"/>
  <c r="T2339" i="1" a="1"/>
  <c r="S5127" i="1" a="1"/>
  <c r="T1934" i="1" a="1"/>
  <c r="S5097" i="1" a="1"/>
  <c r="T2048" i="1" a="1"/>
  <c r="T4325" i="1" a="1"/>
  <c r="T2782" i="1" a="1"/>
  <c r="T3686" i="1" a="1"/>
  <c r="T2482" i="1" a="1"/>
  <c r="T2272" i="1" a="1"/>
  <c r="U2170" i="1"/>
  <c r="T5228" i="1" a="1"/>
  <c r="S5050" i="1" a="1"/>
  <c r="T5438" i="1" a="1"/>
  <c r="S171" i="1" a="1"/>
  <c r="T3496" i="1" a="1"/>
  <c r="S2542" i="1" a="1"/>
  <c r="T5708" i="1" a="1"/>
  <c r="T1740" i="1" a="1"/>
  <c r="T1447" i="1" a="1"/>
  <c r="T421" i="1" a="1"/>
  <c r="U2830" i="1"/>
  <c r="T907" i="1" a="1"/>
  <c r="U4869" i="1"/>
  <c r="T600" i="1" a="1"/>
  <c r="S459" i="1" a="1"/>
  <c r="R215" i="1" a="1"/>
  <c r="U3422" i="1"/>
  <c r="U1527" i="1"/>
  <c r="T3381" i="1" a="1"/>
  <c r="T3489" i="1" a="1"/>
  <c r="T4124" i="1" a="1"/>
  <c r="T2880" i="1" a="1"/>
  <c r="T1510" i="1" a="1"/>
  <c r="T4510" i="1" a="1"/>
  <c r="T5772" i="1" a="1"/>
  <c r="T1814" i="1" a="1"/>
  <c r="T816" i="1" a="1"/>
  <c r="T3887" i="1" a="1"/>
  <c r="T5091" i="1" a="1"/>
  <c r="T793" i="1" a="1"/>
  <c r="T2552" i="1" a="1"/>
  <c r="T3667" i="1" a="1"/>
  <c r="U3700" i="1"/>
  <c r="U1656" i="1"/>
  <c r="T3282" i="1" a="1"/>
  <c r="S2720" i="1" a="1"/>
  <c r="T5743" i="1" a="1"/>
  <c r="U4833" i="1"/>
  <c r="T2055" i="1" a="1"/>
  <c r="U4501" i="1"/>
  <c r="T2229" i="1" a="1"/>
  <c r="T3226" i="1" a="1"/>
  <c r="T1535" i="1" a="1"/>
  <c r="T490" i="1" a="1"/>
  <c r="T1023" i="1" a="1"/>
  <c r="T2266" i="1" a="1"/>
  <c r="T1058" i="1" a="1"/>
  <c r="T1601" i="1" a="1"/>
  <c r="U3770" i="1"/>
  <c r="T499" i="1" a="1"/>
  <c r="S853" i="1" a="1"/>
  <c r="T3989" i="1" a="1"/>
  <c r="S3801" i="1" a="1"/>
  <c r="T501" i="1" a="1"/>
  <c r="U5766" i="1"/>
  <c r="U3895" i="1"/>
  <c r="V1642" i="1" a="1"/>
  <c r="V709" i="1" a="1"/>
  <c r="U2503" i="1"/>
  <c r="U2114" i="1"/>
  <c r="Y1690" i="1" a="1"/>
  <c r="U5928" i="1"/>
  <c r="U900" i="1"/>
  <c r="U683" i="1"/>
  <c r="U2702" i="1"/>
  <c r="U795" i="1"/>
  <c r="U405" i="1"/>
  <c r="V1631" i="1" a="1"/>
  <c r="V811" i="1" a="1"/>
  <c r="Z2813" i="1" a="1"/>
  <c r="Y827" i="1" a="1"/>
  <c r="U5416" i="1"/>
  <c r="U232" i="1"/>
  <c r="U1631" i="1"/>
  <c r="U4950" i="1"/>
  <c r="W3667" i="1" a="1"/>
  <c r="U1341" i="1"/>
  <c r="V5590" i="1" a="1"/>
  <c r="U2587" i="1"/>
  <c r="X3049" i="1" a="1"/>
  <c r="U5472" i="1"/>
  <c r="U2110" i="1"/>
  <c r="U3202" i="1"/>
  <c r="U1176" i="1"/>
  <c r="U3710" i="1"/>
  <c r="T3253" i="1" a="1"/>
  <c r="S5940" i="1" a="1"/>
  <c r="T2189" i="1" a="1"/>
  <c r="S2119" i="1" a="1"/>
  <c r="T2947" i="1" a="1"/>
  <c r="S3951" i="1" a="1"/>
  <c r="T5482" i="1" a="1"/>
  <c r="T1017" i="1" a="1"/>
  <c r="T4249" i="1" a="1"/>
  <c r="T4752" i="1" a="1"/>
  <c r="T162" i="1" a="1"/>
  <c r="T4226" i="1" a="1"/>
  <c r="T1024" i="1" a="1"/>
  <c r="T4830" i="1" a="1"/>
  <c r="U2619" i="1"/>
  <c r="U2060" i="1"/>
  <c r="T119" i="1" a="1"/>
  <c r="S4955" i="1" a="1"/>
  <c r="T5460" i="1" a="1"/>
  <c r="S2548" i="1" a="1"/>
  <c r="T2593" i="1" a="1"/>
  <c r="U4456" i="1"/>
  <c r="W2477" i="1" a="1"/>
  <c r="V2789" i="1" a="1"/>
  <c r="V2388" i="1" a="1"/>
  <c r="Z4924" i="1" a="1"/>
  <c r="V1689" i="1" a="1"/>
  <c r="U1049" i="1"/>
  <c r="U2456" i="1"/>
  <c r="U4916" i="1"/>
  <c r="Z4115" i="1" a="1"/>
  <c r="Z4312" i="1" a="1"/>
  <c r="U2992" i="1"/>
  <c r="U728" i="1"/>
  <c r="U4062" i="1"/>
  <c r="U3256" i="1"/>
  <c r="U2950" i="1"/>
  <c r="U3327" i="1"/>
  <c r="U3747" i="1"/>
  <c r="X5618" i="1" a="1"/>
  <c r="Z5518" i="1" a="1"/>
  <c r="U5935" i="1"/>
  <c r="U1311" i="1"/>
  <c r="U2391" i="1"/>
  <c r="Z3266" i="1" a="1"/>
  <c r="U1892" i="1"/>
  <c r="U5891" i="1"/>
  <c r="U87" i="1"/>
  <c r="U1694" i="1"/>
  <c r="U560" i="1"/>
  <c r="U3173" i="1"/>
  <c r="Z3203" i="1" a="1"/>
  <c r="X2310" i="1" a="1"/>
  <c r="U5463" i="1"/>
  <c r="U5154" i="1"/>
  <c r="X1650" i="1" a="1"/>
  <c r="U5481" i="1"/>
  <c r="U2582" i="1"/>
  <c r="Y5002" i="1" a="1"/>
  <c r="U2230" i="1"/>
  <c r="U3911" i="1"/>
  <c r="U4926" i="1"/>
  <c r="U417" i="1"/>
  <c r="Z2246" i="1" a="1"/>
  <c r="V1603" i="1" a="1"/>
  <c r="U3194" i="1"/>
  <c r="V4870" i="1" a="1"/>
  <c r="U2144" i="1"/>
  <c r="U94" i="1"/>
  <c r="U4148" i="1"/>
  <c r="U5131" i="1"/>
  <c r="U1686" i="1"/>
  <c r="U5161" i="1"/>
  <c r="T2352" i="1" a="1"/>
  <c r="U5128" i="1"/>
  <c r="V1684" i="1" a="1"/>
  <c r="U1349" i="1"/>
  <c r="U5678" i="1"/>
  <c r="Z709" i="1" a="1"/>
  <c r="V1525" i="1" a="1"/>
  <c r="Z4922" i="1" a="1"/>
  <c r="U5184" i="1"/>
  <c r="U1005" i="1"/>
  <c r="U4783" i="1"/>
  <c r="U308" i="1"/>
  <c r="U4449" i="1"/>
  <c r="U4734" i="1"/>
  <c r="W3038" i="1" a="1"/>
  <c r="U4765" i="1"/>
  <c r="Y4164" i="1" a="1"/>
  <c r="W2213" i="1" a="1"/>
  <c r="Z3718" i="1" a="1"/>
  <c r="W4111" i="1" a="1"/>
  <c r="W702" i="1" a="1"/>
  <c r="Z66" i="1" a="1"/>
  <c r="W1566" i="1" a="1"/>
  <c r="Z4201" i="1" a="1"/>
  <c r="W4211" i="1" a="1"/>
  <c r="Z2529" i="1" a="1"/>
  <c r="X5532" i="1" a="1"/>
  <c r="Y2202" i="1" a="1"/>
  <c r="Y3518" i="1" a="1"/>
  <c r="Y4216" i="1" a="1"/>
  <c r="V3484" i="1" a="1"/>
  <c r="Z4463" i="1" a="1"/>
  <c r="W1624" i="1" a="1"/>
  <c r="W2503" i="1" a="1"/>
  <c r="X2170" i="1" a="1"/>
  <c r="Y4104" i="1" a="1"/>
  <c r="X3398" i="1" a="1"/>
  <c r="W4223" i="1" a="1"/>
  <c r="Z3417" i="1" a="1"/>
  <c r="Z4179" i="1" a="1"/>
  <c r="V1627" i="1" a="1"/>
  <c r="Y3021" i="1" a="1"/>
  <c r="W4037" i="1" a="1"/>
  <c r="Z1603" i="1" a="1"/>
  <c r="W4076" i="1" a="1"/>
  <c r="W2302" i="1" a="1"/>
  <c r="W4087" i="1" a="1"/>
  <c r="Y4803" i="1" a="1"/>
  <c r="U1067" i="1"/>
  <c r="U4160" i="1"/>
  <c r="U20" i="1"/>
  <c r="V45" i="1" a="1"/>
  <c r="U1981" i="1"/>
  <c r="U131" i="1"/>
  <c r="U1915" i="1"/>
  <c r="U3069" i="1"/>
  <c r="U2527" i="1"/>
  <c r="U238" i="1"/>
  <c r="U2785" i="1"/>
  <c r="U3822" i="1"/>
  <c r="V3669" i="1" a="1"/>
  <c r="Y2519" i="1" a="1"/>
  <c r="X1555" i="1" a="1"/>
  <c r="Z3528" i="1" a="1"/>
  <c r="U2021" i="1"/>
  <c r="U1947" i="1"/>
  <c r="U2240" i="1"/>
  <c r="U4887" i="1"/>
  <c r="U3414" i="1"/>
  <c r="U455" i="1"/>
  <c r="Y1639" i="1" a="1"/>
  <c r="U1251" i="1"/>
  <c r="W5572" i="1" a="1"/>
  <c r="U2197" i="1"/>
  <c r="U159" i="1"/>
  <c r="U4433" i="1"/>
  <c r="Z4920" i="1" a="1"/>
  <c r="Y2284" i="1" a="1"/>
  <c r="Z4315" i="1" a="1"/>
  <c r="U2781" i="1"/>
  <c r="U5066" i="1"/>
  <c r="U706" i="1"/>
  <c r="U3965" i="1"/>
  <c r="X813" i="1" a="1"/>
  <c r="U5746" i="1"/>
  <c r="W4304" i="1" a="1"/>
  <c r="U4055" i="1"/>
  <c r="Y2870" i="1" a="1"/>
  <c r="U561" i="1"/>
  <c r="U4944" i="1"/>
  <c r="U4442" i="1"/>
  <c r="U5291" i="1"/>
  <c r="V779" i="1" a="1"/>
  <c r="Z748" i="1" a="1"/>
  <c r="Y3049" i="1" a="1"/>
  <c r="U566" i="1"/>
  <c r="U2606" i="1"/>
  <c r="U1633" i="1"/>
  <c r="U1233" i="1"/>
  <c r="Y831" i="1" a="1"/>
  <c r="U526" i="1"/>
  <c r="Z2416" i="1" a="1"/>
  <c r="U1375" i="1"/>
  <c r="Y2312" i="1" a="1"/>
  <c r="U4409" i="1"/>
  <c r="U5053" i="1"/>
  <c r="X651" i="1" a="1"/>
  <c r="V702" i="1" a="1"/>
  <c r="U3174" i="1"/>
  <c r="U78" i="1"/>
  <c r="U4631" i="1"/>
  <c r="X1613" i="1" a="1"/>
  <c r="U5704" i="1"/>
  <c r="U5025" i="1"/>
  <c r="U4401" i="1"/>
  <c r="U1963" i="1"/>
  <c r="U617" i="1"/>
  <c r="U1037" i="1"/>
  <c r="U4428" i="1"/>
  <c r="U3349" i="1"/>
  <c r="X5953" i="1" a="1"/>
  <c r="U5892" i="1"/>
  <c r="V2511" i="1" a="1"/>
  <c r="V4490" i="1" a="1"/>
  <c r="U1143" i="1"/>
  <c r="X1636" i="1" a="1"/>
  <c r="U2575" i="1"/>
  <c r="W3901" i="1" a="1"/>
  <c r="U595" i="1"/>
  <c r="U3534" i="1"/>
  <c r="U2273" i="1"/>
  <c r="U2693" i="1"/>
  <c r="U792" i="1"/>
  <c r="U3084" i="1"/>
  <c r="U5493" i="1"/>
  <c r="U1247" i="1"/>
  <c r="Z2507" i="1" a="1"/>
  <c r="Y2812" i="1" a="1"/>
  <c r="Y3699" i="1" a="1"/>
  <c r="X736" i="1" a="1"/>
  <c r="Z1550" i="1" a="1"/>
  <c r="X1824" i="1" a="1"/>
  <c r="Y2076" i="1" a="1"/>
  <c r="W3114" i="1" a="1"/>
  <c r="X4853" i="1" a="1"/>
  <c r="W5774" i="1" a="1"/>
  <c r="Y1888" i="1" a="1"/>
  <c r="Z1574" i="1" a="1"/>
  <c r="X2291" i="1" a="1"/>
  <c r="Z1667" i="1" a="1"/>
  <c r="Y4280" i="1" a="1"/>
  <c r="V4783" i="1" a="1"/>
  <c r="X762" i="1" a="1"/>
  <c r="Y585" i="1" a="1"/>
  <c r="Z1999" i="1" a="1"/>
  <c r="Z4043" i="1" a="1"/>
  <c r="V719" i="1" a="1"/>
  <c r="X2207" i="1" a="1"/>
  <c r="W4475" i="1" a="1"/>
  <c r="W3392" i="1" a="1"/>
  <c r="X1590" i="1" a="1"/>
  <c r="W672" i="1" a="1"/>
  <c r="V5545" i="1" a="1"/>
  <c r="Y1544" i="1" a="1"/>
  <c r="Z4506" i="1" a="1"/>
  <c r="Y4795" i="1" a="1"/>
  <c r="Y4837" i="1" a="1"/>
  <c r="V1626" i="1" a="1"/>
  <c r="W1672" i="1" a="1"/>
  <c r="U896" i="1"/>
  <c r="U1950" i="1"/>
  <c r="U2202" i="1"/>
  <c r="U856" i="1"/>
  <c r="V3434" i="1" a="1"/>
  <c r="U5318" i="1"/>
  <c r="Z3668" i="1" a="1"/>
  <c r="U5440" i="1"/>
  <c r="W4310" i="1" a="1"/>
  <c r="U2424" i="1"/>
  <c r="U132" i="1"/>
  <c r="U4259" i="1"/>
  <c r="U5120" i="1"/>
  <c r="X645" i="1" a="1"/>
  <c r="Y807" i="1" a="1"/>
  <c r="U3357" i="1"/>
  <c r="V1607" i="1" a="1"/>
  <c r="U2754" i="1"/>
  <c r="Z3667" i="1" a="1"/>
  <c r="U2172" i="1"/>
  <c r="U3578" i="1"/>
  <c r="U1657" i="1"/>
  <c r="U347" i="1"/>
  <c r="U1555" i="1"/>
  <c r="U3949" i="1"/>
  <c r="V5778" i="1" a="1"/>
  <c r="U4697" i="1"/>
  <c r="U62" i="1"/>
  <c r="W2834" i="1" a="1"/>
  <c r="X4994" i="1" a="1"/>
  <c r="U5301" i="1"/>
  <c r="X85" i="1" a="1"/>
  <c r="U2008" i="1"/>
  <c r="U2373" i="1"/>
  <c r="U2231" i="1"/>
  <c r="U4632" i="1"/>
  <c r="T5816" i="1" a="1"/>
  <c r="U4669" i="1"/>
  <c r="T4317" i="1" a="1"/>
  <c r="U5890" i="1"/>
  <c r="W5783" i="1" a="1"/>
  <c r="U2594" i="1"/>
  <c r="U1059" i="1"/>
  <c r="U2536" i="1"/>
  <c r="W2535" i="1" a="1"/>
  <c r="V1636" i="1" a="1"/>
  <c r="U2438" i="1"/>
  <c r="Z3904" i="1" a="1"/>
  <c r="U5951" i="1"/>
  <c r="U2086" i="1"/>
  <c r="U693" i="1"/>
  <c r="U5799" i="1"/>
  <c r="T144" i="1" a="1"/>
  <c r="U5252" i="1"/>
  <c r="T3149" i="1" a="1"/>
  <c r="U5347" i="1"/>
  <c r="Y1710" i="1" a="1"/>
  <c r="X4990" i="1" a="1"/>
  <c r="Z1601" i="1" a="1"/>
  <c r="X2871" i="1" a="1"/>
  <c r="U3127" i="1"/>
  <c r="U929" i="1"/>
  <c r="U4104" i="1"/>
  <c r="U355" i="1"/>
  <c r="X1637" i="1" a="1"/>
  <c r="U5259" i="1"/>
  <c r="Z4300" i="1" a="1"/>
  <c r="U1185" i="1"/>
  <c r="X2872" i="1" a="1"/>
  <c r="U2637" i="1"/>
  <c r="U3488" i="1"/>
  <c r="U3417" i="1"/>
  <c r="U2717" i="1"/>
  <c r="Y5930" i="1" a="1"/>
  <c r="Z2388" i="1" a="1"/>
  <c r="U2882" i="1"/>
  <c r="U1451" i="1"/>
  <c r="U282" i="1"/>
  <c r="U1908" i="1"/>
  <c r="U3249" i="1"/>
  <c r="Y3039" i="1" a="1"/>
  <c r="Z1885" i="1" a="1"/>
  <c r="X4198" i="1" a="1"/>
  <c r="W1476" i="1" a="1"/>
  <c r="Z4154" i="1" a="1"/>
  <c r="V696" i="1" a="1"/>
  <c r="W2021" i="1" a="1"/>
  <c r="V3713" i="1" a="1"/>
  <c r="Y3400" i="1" a="1"/>
  <c r="V4260" i="1" a="1"/>
  <c r="Y2300" i="1" a="1"/>
  <c r="W681" i="1" a="1"/>
  <c r="V4435" i="1" a="1"/>
  <c r="X3027" i="1" a="1"/>
  <c r="Y1455" i="1" a="1"/>
  <c r="Z1547" i="1" a="1"/>
  <c r="X2795" i="1" a="1"/>
  <c r="Z1627" i="1" a="1"/>
  <c r="W5274" i="1" a="1"/>
  <c r="Y566" i="1" a="1"/>
  <c r="Z2262" i="1" a="1"/>
  <c r="X3651" i="1" a="1"/>
  <c r="V4177" i="1" a="1"/>
  <c r="Y3017" i="1" a="1"/>
  <c r="Y1447" i="1" a="1"/>
  <c r="X5606" i="1" a="1"/>
  <c r="X2817" i="1" a="1"/>
  <c r="W4117" i="1" a="1"/>
  <c r="Z686" i="1" a="1"/>
  <c r="Z4215" i="1" a="1"/>
  <c r="V4480" i="1" a="1"/>
  <c r="W1906" i="1" a="1"/>
  <c r="X4830" i="1" a="1"/>
  <c r="U868" i="1"/>
  <c r="U4492" i="1"/>
  <c r="U1811" i="1"/>
  <c r="X4291" i="1" a="1"/>
  <c r="U5311" i="1"/>
  <c r="U1722" i="1"/>
  <c r="U639" i="1"/>
  <c r="U3933" i="1"/>
  <c r="U5726" i="1"/>
  <c r="U3191" i="1"/>
  <c r="U4870" i="1"/>
  <c r="U2549" i="1"/>
  <c r="Z2866" i="1" a="1"/>
  <c r="Z2293" i="1" a="1"/>
  <c r="Y1609" i="1" a="1"/>
  <c r="W1719" i="1" a="1"/>
  <c r="U2146" i="1"/>
  <c r="U4521" i="1"/>
  <c r="U4264" i="1"/>
  <c r="U1098" i="1"/>
  <c r="V55" i="1" a="1"/>
  <c r="U1307" i="1"/>
  <c r="W1928" i="1" a="1"/>
  <c r="U5277" i="1"/>
  <c r="X1640" i="1" a="1"/>
  <c r="U5948" i="1"/>
  <c r="U2349" i="1"/>
  <c r="U5759" i="1"/>
  <c r="Z5584" i="1" a="1"/>
  <c r="X2538" i="1" a="1"/>
  <c r="X4866" i="1" a="1"/>
  <c r="U3470" i="1"/>
  <c r="U3077" i="1"/>
  <c r="U731" i="1"/>
  <c r="U3986" i="1"/>
  <c r="V3528" i="1" a="1"/>
  <c r="U5919" i="1"/>
  <c r="V5781" i="1" a="1"/>
  <c r="U2154" i="1"/>
  <c r="Z3905" i="1" a="1"/>
  <c r="U2509" i="1"/>
  <c r="U222" i="1"/>
  <c r="U3413" i="1"/>
  <c r="U5397" i="1"/>
  <c r="Z4314" i="1" a="1"/>
  <c r="Y1595" i="1" a="1"/>
  <c r="W3905" i="1" a="1"/>
  <c r="U675" i="1"/>
  <c r="U4594" i="1"/>
  <c r="U4493" i="1"/>
  <c r="U3146" i="1"/>
  <c r="Y1654" i="1" a="1"/>
  <c r="U590" i="1"/>
  <c r="V3664" i="1" a="1"/>
  <c r="U3724" i="1"/>
  <c r="U2087" i="1"/>
  <c r="U1886" i="1"/>
  <c r="U1076" i="1"/>
  <c r="Z1864" i="1" a="1"/>
  <c r="Z1556" i="1" a="1"/>
  <c r="U3568" i="1"/>
  <c r="U5625" i="1"/>
  <c r="U3844" i="1"/>
  <c r="Z85" i="1" a="1"/>
  <c r="U5351" i="1"/>
  <c r="U166" i="1"/>
  <c r="U4033" i="1"/>
  <c r="U5071" i="1"/>
  <c r="U4056" i="1"/>
  <c r="U1047" i="1"/>
  <c r="U1537" i="1"/>
  <c r="U4910" i="1"/>
  <c r="V3444" i="1" a="1"/>
  <c r="U5717" i="1"/>
  <c r="W1899" i="1" a="1"/>
  <c r="X3526" i="1" a="1"/>
  <c r="U3812" i="1"/>
  <c r="Y801" i="1" a="1"/>
  <c r="U2014" i="1"/>
  <c r="V3116" i="1" a="1"/>
  <c r="U2195" i="1"/>
  <c r="U1020" i="1"/>
  <c r="U3664" i="1"/>
  <c r="U3561" i="1"/>
  <c r="U3025" i="1"/>
  <c r="U1128" i="1"/>
  <c r="Z1612" i="1" a="1"/>
  <c r="U5360" i="1"/>
  <c r="V4806" i="1" a="1"/>
  <c r="Y3649" i="1" a="1"/>
  <c r="Z4858" i="1" a="1"/>
  <c r="U4686" i="1"/>
  <c r="U122" i="1"/>
  <c r="U2852" i="1"/>
  <c r="Z727" i="1" a="1"/>
  <c r="U5300" i="1"/>
  <c r="U3151" i="1"/>
  <c r="V5610" i="1" a="1"/>
  <c r="U2141" i="1"/>
  <c r="U237" i="1"/>
  <c r="U4991" i="1"/>
  <c r="U5070" i="1"/>
  <c r="U3264" i="1"/>
  <c r="U350" i="1"/>
  <c r="U42" i="1"/>
  <c r="Z797" i="1" a="1"/>
  <c r="X4800" i="1" a="1"/>
  <c r="Z4303" i="1" a="1"/>
  <c r="U5904" i="1"/>
  <c r="U4528" i="1"/>
  <c r="U660" i="1"/>
  <c r="U3964" i="1"/>
  <c r="Y2867" i="1" a="1"/>
  <c r="U5326" i="1"/>
  <c r="Z2855" i="1" a="1"/>
  <c r="U3097" i="1"/>
  <c r="W814" i="1" a="1"/>
  <c r="U858" i="1"/>
  <c r="U5023" i="1"/>
  <c r="U3765" i="1"/>
  <c r="U21" i="1"/>
  <c r="U3254" i="1"/>
  <c r="T5892" i="1" a="1"/>
  <c r="S3553" i="1" a="1"/>
  <c r="T2504" i="1" a="1"/>
  <c r="S1093" i="1" a="1"/>
  <c r="T5458" i="1" a="1"/>
  <c r="S1113" i="1" a="1"/>
  <c r="T3999" i="1" a="1"/>
  <c r="T230" i="1" a="1"/>
  <c r="T2787" i="1" a="1"/>
  <c r="T1302" i="1" a="1"/>
  <c r="T3780" i="1" a="1"/>
  <c r="T4200" i="1" a="1"/>
  <c r="T958" i="1" a="1"/>
  <c r="T1862" i="1" a="1"/>
  <c r="S3119" i="1" a="1"/>
  <c r="U4252" i="1"/>
  <c r="T2150" i="1" a="1"/>
  <c r="S2907" i="1" a="1"/>
  <c r="T4774" i="1" a="1"/>
  <c r="S3564" i="1" a="1"/>
  <c r="T3694" i="1" a="1"/>
  <c r="S5131" i="1" a="1"/>
  <c r="T2185" i="1" a="1"/>
  <c r="T2669" i="1" a="1"/>
  <c r="T5552" i="1" a="1"/>
  <c r="T2136" i="1" a="1"/>
  <c r="T5661" i="1" a="1"/>
  <c r="T4186" i="1" a="1"/>
  <c r="U4374" i="1"/>
  <c r="T462" i="1" a="1"/>
  <c r="S305" i="1" a="1"/>
  <c r="T5237" i="1" a="1"/>
  <c r="S4568" i="1" a="1"/>
  <c r="T2586" i="1" a="1"/>
  <c r="S1771" i="1" a="1"/>
  <c r="T3633" i="1" a="1"/>
  <c r="U5507" i="1"/>
  <c r="T3473" i="1" a="1"/>
  <c r="T1148" i="1" a="1"/>
  <c r="S142" i="1" a="1"/>
  <c r="T2046" i="1" a="1"/>
  <c r="U2845" i="1"/>
  <c r="T4413" i="1" a="1"/>
  <c r="S4698" i="1" a="1"/>
  <c r="R8" i="1" a="1"/>
  <c r="U635" i="1"/>
  <c r="U5501" i="1"/>
  <c r="T2037" i="1" a="1"/>
  <c r="U2294" i="1"/>
  <c r="T1837" i="1" a="1"/>
  <c r="U5000" i="1"/>
  <c r="T2221" i="1" a="1"/>
  <c r="T3455" i="1" a="1"/>
  <c r="T737" i="1" a="1"/>
  <c r="T2693" i="1" a="1"/>
  <c r="T2841" i="1" a="1"/>
  <c r="T2507" i="1" a="1"/>
  <c r="T2691" i="1" a="1"/>
  <c r="T1615" i="1" a="1"/>
  <c r="T2107" i="1" a="1"/>
  <c r="T2816" i="1" a="1"/>
  <c r="U2323" i="1"/>
  <c r="U861" i="1"/>
  <c r="T5479" i="1" a="1"/>
  <c r="S1102" i="1" a="1"/>
  <c r="T5908" i="1" a="1"/>
  <c r="S3353" i="1" a="1"/>
  <c r="T112" i="1" a="1"/>
  <c r="U3449" i="1"/>
  <c r="T3889" i="1" a="1"/>
  <c r="T5056" i="1" a="1"/>
  <c r="T4469" i="1" a="1"/>
  <c r="T1300" i="1" a="1"/>
  <c r="T1029" i="1" a="1"/>
  <c r="T56" i="1" a="1"/>
  <c r="T3547" i="1" a="1"/>
  <c r="T3713" i="1" a="1"/>
  <c r="U5960" i="1"/>
  <c r="T3371" i="1" a="1"/>
  <c r="S5039" i="1" a="1"/>
  <c r="T508" i="1" a="1"/>
  <c r="S283" i="1" a="1"/>
  <c r="T4780" i="1" a="1"/>
  <c r="T5866" i="1" a="1"/>
  <c r="U3478" i="1"/>
  <c r="X837" i="1" a="1"/>
  <c r="X1564" i="1" a="1"/>
  <c r="U116" i="1"/>
  <c r="U5115" i="1"/>
  <c r="Z5596" i="1" a="1"/>
  <c r="U4193" i="1"/>
  <c r="U5873" i="1"/>
  <c r="U1614" i="1"/>
  <c r="U26" i="1"/>
  <c r="U3905" i="1"/>
  <c r="U1980" i="1"/>
  <c r="Z2629" i="1" a="1"/>
  <c r="W1686" i="1" a="1"/>
  <c r="Z1607" i="1" a="1"/>
  <c r="U5820" i="1"/>
  <c r="U3888" i="1"/>
  <c r="U3538" i="1"/>
  <c r="U2819" i="1"/>
  <c r="U5206" i="1"/>
  <c r="Y1927" i="1" a="1"/>
  <c r="U3854" i="1"/>
  <c r="W835" i="1" a="1"/>
  <c r="U2457" i="1"/>
  <c r="U942" i="1"/>
  <c r="U5483" i="1"/>
  <c r="U5855" i="1"/>
  <c r="U2807" i="1"/>
  <c r="U5443" i="1"/>
  <c r="U2796" i="1"/>
  <c r="T2027" i="1" a="1"/>
  <c r="S5110" i="1" a="1"/>
  <c r="T1421" i="1" a="1"/>
  <c r="U4839" i="1"/>
  <c r="T4425" i="1" a="1"/>
  <c r="U840" i="1"/>
  <c r="T4398" i="1" a="1"/>
  <c r="T851" i="1" a="1"/>
  <c r="T3020" i="1" a="1"/>
  <c r="T2441" i="1" a="1"/>
  <c r="T1066" i="1" a="1"/>
  <c r="T3415" i="1" a="1"/>
  <c r="T4570" i="1" a="1"/>
  <c r="T1471" i="1" a="1"/>
  <c r="U3999" i="1"/>
  <c r="U3441" i="1"/>
  <c r="T2009" i="1" a="1"/>
  <c r="U3111" i="1"/>
  <c r="T636" i="1" a="1"/>
  <c r="U4499" i="1"/>
  <c r="T5928" i="1" a="1"/>
  <c r="T5024" i="1" a="1"/>
  <c r="T1891" i="1" a="1"/>
  <c r="T1063" i="1" a="1"/>
  <c r="T2793" i="1" a="1"/>
  <c r="T5416" i="1" a="1"/>
  <c r="T1079" i="1" a="1"/>
  <c r="T4274" i="1" a="1"/>
  <c r="U4992" i="1"/>
  <c r="T2012" i="1" a="1"/>
  <c r="S1049" i="1" a="1"/>
  <c r="T2588" i="1" a="1"/>
  <c r="S4590" i="1" a="1"/>
  <c r="T2014" i="1" a="1"/>
  <c r="S3967" i="1" a="1"/>
  <c r="T2204" i="1" a="1"/>
  <c r="T193" i="1" a="1"/>
  <c r="T4101" i="1" a="1"/>
  <c r="T2319" i="1" a="1"/>
  <c r="T1000" i="1" a="1"/>
  <c r="T3485" i="1" a="1"/>
  <c r="T167" i="1" a="1"/>
  <c r="T4075" i="1" a="1"/>
  <c r="S4009" i="1" a="1"/>
  <c r="R2680" i="1" a="1"/>
  <c r="V1697" i="1" a="1"/>
  <c r="T978" i="1" a="1"/>
  <c r="T2786" i="1" a="1"/>
  <c r="T5843" i="1" a="1"/>
  <c r="T4077" i="1" a="1"/>
  <c r="T2675" i="1" a="1"/>
  <c r="T4270" i="1" a="1"/>
  <c r="T101" i="1" a="1"/>
  <c r="T1581" i="1" a="1"/>
  <c r="T2575" i="1" a="1"/>
  <c r="U1717" i="1"/>
  <c r="T1846" i="1" a="1"/>
  <c r="T3749" i="1" a="1"/>
  <c r="T3045" i="1" a="1"/>
  <c r="T406" i="1" a="1"/>
  <c r="S1741" i="1" a="1"/>
  <c r="U3016" i="1"/>
  <c r="U3656" i="1"/>
  <c r="T4046" i="1" a="1"/>
  <c r="T3674" i="1" a="1"/>
  <c r="T4145" i="1" a="1"/>
  <c r="T1731" i="1" a="1"/>
  <c r="T717" i="1" a="1"/>
  <c r="T83" i="1" a="1"/>
  <c r="T4056" i="1" a="1"/>
  <c r="T23" i="1" a="1"/>
  <c r="T828" i="1" a="1"/>
  <c r="T623" i="1" a="1"/>
  <c r="T2602" i="1" a="1"/>
  <c r="T86" i="1" a="1"/>
  <c r="T5133" i="1" a="1"/>
  <c r="T3660" i="1" a="1"/>
  <c r="U3890" i="1"/>
  <c r="T5428" i="1" a="1"/>
  <c r="S3943" i="1" a="1"/>
  <c r="T538" i="1" a="1"/>
  <c r="U5008" i="1"/>
  <c r="U3944" i="1"/>
  <c r="Y656" i="1" a="1"/>
  <c r="X3044" i="1" a="1"/>
  <c r="U722" i="1"/>
  <c r="U4379" i="1"/>
  <c r="U200" i="1"/>
  <c r="Y817" i="1" a="1"/>
  <c r="U5355" i="1"/>
  <c r="X4506" i="1" a="1"/>
  <c r="U1397" i="1"/>
  <c r="W917" i="1" a="1"/>
  <c r="U2941" i="1"/>
  <c r="U140" i="1"/>
  <c r="X1483" i="1" a="1"/>
  <c r="V3523" i="1" a="1"/>
  <c r="U3133" i="1"/>
  <c r="Y789" i="1" a="1"/>
  <c r="U1250" i="1"/>
  <c r="X5610" i="1" a="1"/>
  <c r="U2043" i="1"/>
  <c r="U1028" i="1"/>
  <c r="U913" i="1"/>
  <c r="U4596" i="1"/>
  <c r="U4853" i="1"/>
  <c r="U1805" i="1"/>
  <c r="U2834" i="1"/>
  <c r="U4984" i="1"/>
  <c r="U61" i="1"/>
  <c r="U2127" i="1"/>
  <c r="T3348" i="1" a="1"/>
  <c r="T2530" i="1" a="1"/>
  <c r="T1068" i="1" a="1"/>
  <c r="T1670" i="1" a="1"/>
  <c r="T3977" i="1" a="1"/>
  <c r="T4840" i="1" a="1"/>
  <c r="T1123" i="1" a="1"/>
  <c r="T1668" i="1" a="1"/>
  <c r="T527" i="1" a="1"/>
  <c r="T284" i="1" a="1"/>
  <c r="T4454" i="1" a="1"/>
  <c r="T5286" i="1" a="1"/>
  <c r="S5059" i="1" a="1"/>
  <c r="T459" i="1" a="1"/>
  <c r="S5837" i="1" a="1"/>
  <c r="U3946" i="1"/>
  <c r="T285" i="1" a="1"/>
  <c r="T1500" i="1" a="1"/>
  <c r="T1808" i="1" a="1"/>
  <c r="T1674" i="1" a="1"/>
  <c r="T5138" i="1" a="1"/>
  <c r="T1686" i="1" a="1"/>
  <c r="T5160" i="1" a="1"/>
  <c r="T3669" i="1" a="1"/>
  <c r="T4014" i="1" a="1"/>
  <c r="T2660" i="1" a="1"/>
  <c r="T5623" i="1" a="1"/>
  <c r="T4961" i="1" a="1"/>
  <c r="U5650" i="1"/>
  <c r="T2655" i="1" a="1"/>
  <c r="T4412" i="1" a="1"/>
  <c r="T5692" i="1" a="1"/>
  <c r="T3024" i="1" a="1"/>
  <c r="T3786" i="1" a="1"/>
  <c r="T1530" i="1" a="1"/>
  <c r="T4323" i="1" a="1"/>
  <c r="T4828" i="1" a="1"/>
  <c r="T1127" i="1" a="1"/>
  <c r="U4491" i="1"/>
  <c r="T4047" i="1" a="1"/>
  <c r="T3600" i="1" a="1"/>
  <c r="S1742" i="1" a="1"/>
  <c r="T16" i="1" a="1"/>
  <c r="S132" i="1" a="1"/>
  <c r="S2223" i="1" a="1"/>
  <c r="R5423" i="1" a="1"/>
  <c r="U2929" i="1"/>
  <c r="T4956" i="1" a="1"/>
  <c r="S5666" i="1" a="1"/>
  <c r="T3582" i="1" a="1"/>
  <c r="S2328" i="1" a="1"/>
  <c r="T3978" i="1" a="1"/>
  <c r="S1772" i="1" a="1"/>
  <c r="T4669" i="1" a="1"/>
  <c r="S5868" i="1" a="1"/>
  <c r="T4016" i="1" a="1"/>
  <c r="T336" i="1" a="1"/>
  <c r="T787" i="1" a="1"/>
  <c r="T2175" i="1" a="1"/>
  <c r="S3679" i="1" a="1"/>
  <c r="T3880" i="1" a="1"/>
  <c r="S404" i="1" a="1"/>
  <c r="U3241" i="1"/>
  <c r="T2559" i="1" a="1"/>
  <c r="T2853" i="1" a="1"/>
  <c r="T4609" i="1" a="1"/>
  <c r="T1709" i="1" a="1"/>
  <c r="T5223" i="1" a="1"/>
  <c r="S4512" i="1" a="1"/>
  <c r="T3984" i="1" a="1"/>
  <c r="S5033" i="1" a="1"/>
  <c r="T4002" i="1" a="1"/>
  <c r="T5886" i="1" a="1"/>
  <c r="T664" i="1" a="1"/>
  <c r="T3492" i="1" a="1"/>
  <c r="S5887" i="1" a="1"/>
  <c r="T1343" i="1" a="1"/>
  <c r="U64" i="1"/>
  <c r="T4873" i="1" a="1"/>
  <c r="T5624" i="1" a="1"/>
  <c r="T3225" i="1" a="1"/>
  <c r="T4788" i="1" a="1"/>
  <c r="T310" i="1" a="1"/>
  <c r="T4222" i="1" a="1"/>
  <c r="Y1638" i="1" a="1"/>
  <c r="U777" i="1"/>
  <c r="W4214" i="1" a="1"/>
  <c r="W79" i="1" a="1"/>
  <c r="U598" i="1"/>
  <c r="U5190" i="1"/>
  <c r="V2856" i="1" a="1"/>
  <c r="U5923" i="1"/>
  <c r="U4550" i="1"/>
  <c r="U2415" i="1"/>
  <c r="U1133" i="1"/>
  <c r="T3" i="1" a="1"/>
  <c r="U4338" i="1"/>
  <c r="X828" i="1" a="1"/>
  <c r="V1435" i="1" a="1"/>
  <c r="V3410" i="1" a="1"/>
  <c r="U2886" i="1"/>
  <c r="U4187" i="1"/>
  <c r="U5088" i="1"/>
  <c r="U1525" i="1"/>
  <c r="U4705" i="1"/>
  <c r="X5003" i="1" a="1"/>
  <c r="U4136" i="1"/>
  <c r="W3116" i="1" a="1"/>
  <c r="U4177" i="1"/>
  <c r="U949" i="1"/>
  <c r="U4387" i="1"/>
  <c r="U95" i="1"/>
  <c r="U695" i="1"/>
  <c r="U4091" i="1"/>
  <c r="U707" i="1"/>
  <c r="T586" i="1" a="1"/>
  <c r="U4313" i="1"/>
  <c r="T2218" i="1" a="1"/>
  <c r="U1553" i="1"/>
  <c r="T5961" i="1" a="1"/>
  <c r="T182" i="1" a="1"/>
  <c r="T2825" i="1" a="1"/>
  <c r="T324" i="1" a="1"/>
  <c r="T2297" i="1" a="1"/>
  <c r="T1983" i="1" a="1"/>
  <c r="T5086" i="1" a="1"/>
  <c r="T3662" i="1" a="1"/>
  <c r="T341" i="1" a="1"/>
  <c r="T2270" i="1" a="1"/>
  <c r="U5461" i="1"/>
  <c r="U1634" i="1"/>
  <c r="T1841" i="1" a="1"/>
  <c r="U890" i="1"/>
  <c r="T5760" i="1" a="1"/>
  <c r="U5545" i="1"/>
  <c r="T70" i="1" a="1"/>
  <c r="T6" i="1" a="1"/>
  <c r="T3759" i="1" a="1"/>
  <c r="T3349" i="1" a="1"/>
  <c r="T4307" i="1" a="1"/>
  <c r="T5912" i="1" a="1"/>
  <c r="T3790" i="1" a="1"/>
  <c r="T3399" i="1" a="1"/>
  <c r="U1839" i="1"/>
  <c r="T3459" i="1" a="1"/>
  <c r="S3562" i="1" a="1"/>
  <c r="T5402" i="1" a="1"/>
  <c r="S4598" i="1" a="1"/>
  <c r="T511" i="1" a="1"/>
  <c r="S400" i="1" a="1"/>
  <c r="T572" i="1" a="1"/>
  <c r="T3539" i="1" a="1"/>
  <c r="T2827" i="1" a="1"/>
  <c r="T3190" i="1" a="1"/>
  <c r="T897" i="1" a="1"/>
  <c r="T2238" i="1" a="1"/>
  <c r="T2654" i="1" a="1"/>
  <c r="T1453" i="1" a="1"/>
  <c r="S3628" i="1" a="1"/>
  <c r="R3551" i="1" a="1"/>
  <c r="U5011" i="1"/>
  <c r="T2645" i="1" a="1"/>
  <c r="T1444" i="1" a="1"/>
  <c r="T5058" i="1" a="1"/>
  <c r="T3650" i="1" a="1"/>
  <c r="T5662" i="1" a="1"/>
  <c r="T5570" i="1" a="1"/>
  <c r="T1034" i="1" a="1"/>
  <c r="T2997" i="1" a="1"/>
  <c r="T4338" i="1" a="1"/>
  <c r="U1712" i="1"/>
  <c r="T5737" i="1" a="1"/>
  <c r="T4607" i="1" a="1"/>
  <c r="S2331" i="1" a="1"/>
  <c r="T4358" i="1" a="1"/>
  <c r="S138" i="1" a="1"/>
  <c r="X3035" i="1" a="1"/>
  <c r="U3903" i="1"/>
  <c r="T5763" i="1" a="1"/>
  <c r="T5832" i="1" a="1"/>
  <c r="T4081" i="1" a="1"/>
  <c r="T4531" i="1" a="1"/>
  <c r="T5492" i="1" a="1"/>
  <c r="T5789" i="1" a="1"/>
  <c r="T4123" i="1" a="1"/>
  <c r="T1143" i="1" a="1"/>
  <c r="T5589" i="1" a="1"/>
  <c r="T1994" i="1" a="1"/>
  <c r="T3844" i="1" a="1"/>
  <c r="T4821" i="1" a="1"/>
  <c r="T3354" i="1" a="1"/>
  <c r="U1343" i="1"/>
  <c r="U4140" i="1"/>
  <c r="T2045" i="1" a="1"/>
  <c r="S5117" i="1" a="1"/>
  <c r="T2471" i="1" a="1"/>
  <c r="S4597" i="1" a="1"/>
  <c r="T5921" i="1" a="1"/>
  <c r="V1696" i="1" a="1"/>
  <c r="U5600" i="1"/>
  <c r="X4260" i="1" a="1"/>
  <c r="W749" i="1" a="1"/>
  <c r="U2227" i="1"/>
  <c r="U5134" i="1"/>
  <c r="X830" i="1" a="1"/>
  <c r="U4232" i="1"/>
  <c r="U1094" i="1"/>
  <c r="U3904" i="1"/>
  <c r="U1134" i="1"/>
  <c r="T3676" i="1" a="1"/>
  <c r="U2921" i="1"/>
  <c r="Y1716" i="1" a="1"/>
  <c r="X1429" i="1" a="1"/>
  <c r="X2826" i="1" a="1"/>
  <c r="U943" i="1"/>
  <c r="U712" i="1"/>
  <c r="U3360" i="1"/>
  <c r="U1627" i="1"/>
  <c r="U5431" i="1"/>
  <c r="Y1674" i="1" a="1"/>
  <c r="U5917" i="1"/>
  <c r="U5648" i="1"/>
  <c r="U3106" i="1"/>
  <c r="U5690" i="1"/>
  <c r="U5613" i="1"/>
  <c r="U330" i="1"/>
  <c r="X1659" i="1" a="1"/>
  <c r="U1494" i="1"/>
  <c r="U55" i="1"/>
  <c r="T1416" i="1" a="1"/>
  <c r="U4821" i="1"/>
  <c r="T3391" i="1" a="1"/>
  <c r="U4306" i="1"/>
  <c r="T603" i="1" a="1"/>
  <c r="T1940" i="1" a="1"/>
  <c r="T1858" i="1" a="1"/>
  <c r="T2905" i="1" a="1"/>
  <c r="T3037" i="1" a="1"/>
  <c r="T2164" i="1" a="1"/>
  <c r="T2673" i="1" a="1"/>
  <c r="T4208" i="1" a="1"/>
  <c r="T4905" i="1" a="1"/>
  <c r="T5516" i="1" a="1"/>
  <c r="U4096" i="1"/>
  <c r="U49" i="1"/>
  <c r="T3705" i="1" a="1"/>
  <c r="U5532" i="1"/>
  <c r="T121" i="1" a="1"/>
  <c r="T1730" i="1" a="1"/>
  <c r="T4130" i="1" a="1"/>
  <c r="T5675" i="1" a="1"/>
  <c r="T2808" i="1" a="1"/>
  <c r="T3985" i="1" a="1"/>
  <c r="T753" i="1" a="1"/>
  <c r="T581" i="1" a="1"/>
  <c r="T3230" i="1" a="1"/>
  <c r="T1594" i="1" a="1"/>
  <c r="U3405" i="1"/>
  <c r="T549" i="1" a="1"/>
  <c r="S2889" i="1" a="1"/>
  <c r="T596" i="1" a="1"/>
  <c r="S371" i="1" a="1"/>
  <c r="T5487" i="1" a="1"/>
  <c r="S383" i="1" a="1"/>
  <c r="T5735" i="1" a="1"/>
  <c r="T5068" i="1" a="1"/>
  <c r="T1626" i="1" a="1"/>
  <c r="T3618" i="1" a="1"/>
  <c r="T2345" i="1" a="1"/>
  <c r="T1442" i="1" a="1"/>
  <c r="T4884" i="1" a="1"/>
  <c r="T4794" i="1" a="1"/>
  <c r="S2970" i="1" a="1"/>
  <c r="R3796" i="1" a="1"/>
  <c r="U5034" i="1"/>
  <c r="T1946" i="1" a="1"/>
  <c r="T4074" i="1" a="1"/>
  <c r="T3272" i="1" a="1"/>
  <c r="T4846" i="1" a="1"/>
  <c r="T2402" i="1" a="1"/>
  <c r="T754" i="1" a="1"/>
  <c r="T5865" i="1" a="1"/>
  <c r="T5538" i="1" a="1"/>
  <c r="T3592" i="1" a="1"/>
  <c r="U1928" i="1"/>
  <c r="T638" i="1" a="1"/>
  <c r="T5241" i="1" a="1"/>
  <c r="S938" i="1" a="1"/>
  <c r="T5102" i="1" a="1"/>
  <c r="S2084" i="1" a="1"/>
  <c r="V4315" i="1" a="1"/>
  <c r="T5819" i="1" a="1"/>
  <c r="T1866" i="1" a="1"/>
  <c r="T980" i="1" a="1"/>
  <c r="T2388" i="1" a="1"/>
  <c r="T5" i="1" a="1"/>
  <c r="T4215" i="1" a="1"/>
  <c r="T1960" i="1" a="1"/>
  <c r="T2981" i="1" a="1"/>
  <c r="T397" i="1" a="1"/>
  <c r="T771" i="1" a="1"/>
  <c r="W3256" i="1" a="1"/>
  <c r="W5500" i="1" a="1"/>
  <c r="X3116" i="1" a="1"/>
  <c r="Y5578" i="1" a="1"/>
  <c r="U5793" i="1"/>
  <c r="U4573" i="1"/>
  <c r="U1549" i="1"/>
  <c r="V3903" i="1" a="1"/>
  <c r="V645" i="1" a="1"/>
  <c r="U164" i="1"/>
  <c r="V842" i="1" a="1"/>
  <c r="Y4302" i="1" a="1"/>
  <c r="Z3045" i="1" a="1"/>
  <c r="U3003" i="1"/>
  <c r="U3631" i="1"/>
  <c r="U5322" i="1"/>
  <c r="U2120" i="1"/>
  <c r="X4427" i="1" a="1"/>
  <c r="X4485" i="1" a="1"/>
  <c r="U4221" i="1"/>
  <c r="U5731" i="1"/>
  <c r="U3576" i="1"/>
  <c r="U3050" i="1"/>
  <c r="U3019" i="1"/>
  <c r="U5324" i="1"/>
  <c r="U1015" i="1"/>
  <c r="X1628" i="1" a="1"/>
  <c r="U4434" i="1"/>
  <c r="U3753" i="1"/>
  <c r="Y2977" i="1" a="1"/>
  <c r="Y5581" i="1" a="1"/>
  <c r="U911" i="1"/>
  <c r="U3250" i="1"/>
  <c r="U3673" i="1"/>
  <c r="U5554" i="1"/>
  <c r="U3461" i="1"/>
  <c r="Z809" i="1" a="1"/>
  <c r="U4084" i="1"/>
  <c r="U5677" i="1"/>
  <c r="U4832" i="1"/>
  <c r="W4160" i="1" a="1"/>
  <c r="V2825" i="1" a="1"/>
  <c r="W1647" i="1" a="1"/>
  <c r="U4630" i="1"/>
  <c r="X1691" i="1" a="1"/>
  <c r="U4018" i="1"/>
  <c r="U4598" i="1"/>
  <c r="U3651" i="1"/>
  <c r="U415" i="1"/>
  <c r="T5838" i="1" a="1"/>
  <c r="U5365" i="1"/>
  <c r="T205" i="1" a="1"/>
  <c r="U5381" i="1"/>
  <c r="Z5592" i="1" a="1"/>
  <c r="U5741" i="1"/>
  <c r="U361" i="1"/>
  <c r="Y816" i="1" a="1"/>
  <c r="V740" i="1" a="1"/>
  <c r="Z2852" i="1" a="1"/>
  <c r="U3140" i="1"/>
  <c r="U996" i="1"/>
  <c r="U2035" i="1"/>
  <c r="U1788" i="1"/>
  <c r="W1929" i="1" a="1"/>
  <c r="U1357" i="1"/>
  <c r="Z825" i="1" a="1"/>
  <c r="U4413" i="1"/>
  <c r="V3654" i="1" a="1"/>
  <c r="V4227" i="1" a="1"/>
  <c r="W914" i="1" a="1"/>
  <c r="Y4141" i="1" a="1"/>
  <c r="X5534" i="1" a="1"/>
  <c r="X4388" i="1" a="1"/>
  <c r="Z5513" i="1" a="1"/>
  <c r="Z3653" i="1" a="1"/>
  <c r="W4183" i="1" a="1"/>
  <c r="Y3903" i="1" a="1"/>
  <c r="Y1607" i="1" a="1"/>
  <c r="V4214" i="1" a="1"/>
  <c r="W4478" i="1" a="1"/>
  <c r="V4205" i="1" a="1"/>
  <c r="X3018" i="1" a="1"/>
  <c r="V663" i="1" a="1"/>
  <c r="Y1683" i="1" a="1"/>
  <c r="W5422" i="1" a="1"/>
  <c r="Y107" i="1" a="1"/>
  <c r="Y1874" i="1" a="1"/>
  <c r="W779" i="1" a="1"/>
  <c r="W39" i="1" a="1"/>
  <c r="X3042" i="1" a="1"/>
  <c r="Y2269" i="1" a="1"/>
  <c r="V1644" i="1" a="1"/>
  <c r="Z1625" i="1" a="1"/>
  <c r="W1473" i="1" a="1"/>
  <c r="X679" i="1" a="1"/>
  <c r="W4276" i="1" a="1"/>
  <c r="Y4819" i="1" a="1"/>
  <c r="Z4080" i="1" a="1"/>
  <c r="W4815" i="1" a="1"/>
  <c r="U3083" i="1"/>
  <c r="U4463" i="1"/>
  <c r="U1290" i="1"/>
  <c r="Z3116" i="1" a="1"/>
  <c r="U3622" i="1"/>
  <c r="U3318" i="1"/>
  <c r="U4133" i="1"/>
  <c r="U2350" i="1"/>
  <c r="U2865" i="1"/>
  <c r="U1035" i="1"/>
  <c r="U1658" i="1"/>
  <c r="U1209" i="1"/>
  <c r="X826" i="1" a="1"/>
  <c r="V783" i="1" a="1"/>
  <c r="W4828" i="1" a="1"/>
  <c r="W3524" i="1" a="1"/>
  <c r="U1429" i="1"/>
  <c r="U4591" i="1"/>
  <c r="U2787" i="1"/>
  <c r="U4590" i="1"/>
  <c r="V1692" i="1" a="1"/>
  <c r="U2445" i="1"/>
  <c r="V5599" i="1" a="1"/>
  <c r="U3371" i="1"/>
  <c r="W1664" i="1" a="1"/>
  <c r="U530" i="1"/>
  <c r="U171" i="1"/>
  <c r="U4242" i="1"/>
  <c r="Z626" i="1" a="1"/>
  <c r="W725" i="1" a="1"/>
  <c r="U3676" i="1"/>
  <c r="U4271" i="1"/>
  <c r="U5105" i="1"/>
  <c r="U2533" i="1"/>
  <c r="U5358" i="1"/>
  <c r="V1637" i="1" a="1"/>
  <c r="U2027" i="1"/>
  <c r="U5033" i="1"/>
  <c r="U4411" i="1"/>
  <c r="U1760" i="1"/>
  <c r="U1889" i="1"/>
  <c r="U3802" i="1"/>
  <c r="Z4918" i="1" a="1"/>
  <c r="U5288" i="1"/>
  <c r="W3696" i="1" a="1"/>
  <c r="X4453" i="1" a="1"/>
  <c r="U5829" i="1"/>
  <c r="U1897" i="1"/>
  <c r="U365" i="1"/>
  <c r="U4867" i="1"/>
  <c r="U4679" i="1"/>
  <c r="Z4927" i="1" a="1"/>
  <c r="U2155" i="1"/>
  <c r="U264" i="1"/>
  <c r="U4282" i="1"/>
  <c r="U198" i="1"/>
  <c r="U3099" i="1"/>
  <c r="U1782" i="1"/>
  <c r="Z4225" i="1" a="1"/>
  <c r="Y3014" i="1" a="1"/>
  <c r="U3344" i="1"/>
  <c r="U4301" i="1"/>
  <c r="U1289" i="1"/>
  <c r="Y2850" i="1" a="1"/>
  <c r="U5385" i="1"/>
  <c r="U5658" i="1"/>
  <c r="U4220" i="1"/>
  <c r="U990" i="1"/>
  <c r="U5497" i="1"/>
  <c r="U1030" i="1"/>
  <c r="U2274" i="1"/>
  <c r="U3237" i="1"/>
  <c r="Z1652" i="1" a="1"/>
  <c r="U3383" i="1"/>
  <c r="V1880" i="1" a="1"/>
  <c r="W2325" i="1" a="1"/>
  <c r="U435" i="1"/>
  <c r="W1714" i="1" a="1"/>
  <c r="U1933" i="1"/>
  <c r="U2097" i="1"/>
  <c r="U4172" i="1"/>
  <c r="U383" i="1"/>
  <c r="U3129" i="1"/>
  <c r="U1169" i="1"/>
  <c r="T921" i="1" a="1"/>
  <c r="U2563" i="1"/>
  <c r="W5595" i="1" a="1"/>
  <c r="U4015" i="1"/>
  <c r="W3868" i="1" a="1"/>
  <c r="Y5507" i="1" a="1"/>
  <c r="Y2982" i="1" a="1"/>
  <c r="Y4839" i="1" a="1"/>
  <c r="V1876" i="1" a="1"/>
  <c r="Z5422" i="1" a="1"/>
  <c r="V4143" i="1" a="1"/>
  <c r="Z1865" i="1" a="1"/>
  <c r="Z1674" i="1" a="1"/>
  <c r="Z4445" i="1" a="1"/>
  <c r="Y4276" i="1" a="1"/>
  <c r="Z5953" i="1" a="1"/>
  <c r="Y742" i="1" a="1"/>
  <c r="X5581" i="1" a="1"/>
  <c r="X2387" i="1" a="1"/>
  <c r="X2785" i="1" a="1"/>
  <c r="V3430" i="1" a="1"/>
  <c r="Y3122" i="1" a="1"/>
  <c r="W5480" i="1" a="1"/>
  <c r="Y3726" i="1" a="1"/>
  <c r="Y4816" i="1" a="1"/>
  <c r="Y4096" i="1" a="1"/>
  <c r="Y2514" i="1" a="1"/>
  <c r="Z4268" i="1" a="1"/>
  <c r="Z2991" i="1" a="1"/>
  <c r="Y1857" i="1" a="1"/>
  <c r="X5543" i="1" a="1"/>
  <c r="Z3657" i="1" a="1"/>
  <c r="X3530" i="1" a="1"/>
  <c r="X2407" i="1" a="1"/>
  <c r="V1630" i="1" a="1"/>
  <c r="V1516" i="1" a="1"/>
  <c r="W812" i="1" a="1"/>
  <c r="U5959" i="1"/>
  <c r="U982" i="1"/>
  <c r="U676" i="1"/>
  <c r="U5175" i="1"/>
  <c r="Z3902" i="1" a="1"/>
  <c r="U1404" i="1"/>
  <c r="V915" i="1" a="1"/>
  <c r="U3476" i="1"/>
  <c r="V821" i="1" a="1"/>
  <c r="U4370" i="1"/>
  <c r="U5043" i="1"/>
  <c r="U4795" i="1"/>
  <c r="U1983" i="1"/>
  <c r="V2984" i="1" a="1"/>
  <c r="X1603" i="1" a="1"/>
  <c r="U4647" i="1"/>
  <c r="W819" i="1" a="1"/>
  <c r="U4060" i="1"/>
  <c r="U5036" i="1"/>
  <c r="U4218" i="1"/>
  <c r="U5946" i="1"/>
  <c r="U1563" i="1"/>
  <c r="U2572" i="1"/>
  <c r="T187" i="1" a="1"/>
  <c r="U3199" i="1"/>
  <c r="Y1689" i="1" a="1"/>
  <c r="U1844" i="1"/>
  <c r="W1480" i="1" a="1"/>
  <c r="V78" i="1" a="1"/>
  <c r="V3429" i="1" a="1"/>
  <c r="U2161" i="1"/>
  <c r="U141" i="1"/>
  <c r="U5756" i="1"/>
  <c r="U3215" i="1"/>
  <c r="U2289" i="1"/>
  <c r="U4694" i="1"/>
  <c r="Y3490" i="1" a="1"/>
  <c r="U5268" i="1"/>
  <c r="Y1926" i="1" a="1"/>
  <c r="U1253" i="1"/>
  <c r="W5781" i="1" a="1"/>
  <c r="U575" i="1"/>
  <c r="U3339" i="1"/>
  <c r="Z3410" i="1" a="1"/>
  <c r="X2517" i="1" a="1"/>
  <c r="W803" i="1" a="1"/>
  <c r="U4974" i="1"/>
  <c r="U5817" i="1"/>
  <c r="U3095" i="1"/>
  <c r="U3567" i="1"/>
  <c r="U1639" i="1"/>
  <c r="U1358" i="1"/>
  <c r="X3107" i="1" a="1"/>
  <c r="U5249" i="1"/>
  <c r="X1679" i="1" a="1"/>
  <c r="U3690" i="1"/>
  <c r="Y841" i="1" a="1"/>
  <c r="V4850" i="1" a="1"/>
  <c r="X2788" i="1" a="1"/>
  <c r="W5590" i="1" a="1"/>
  <c r="U860" i="1"/>
  <c r="U3228" i="1"/>
  <c r="U5541" i="1"/>
  <c r="U4634" i="1"/>
  <c r="V834" i="1" a="1"/>
  <c r="U3726" i="1"/>
  <c r="V5607" i="1" a="1"/>
  <c r="U2427" i="1"/>
  <c r="V4503" i="1" a="1"/>
  <c r="U572" i="1"/>
  <c r="U5077" i="1"/>
  <c r="U4098" i="1"/>
  <c r="U1166" i="1"/>
  <c r="W5771" i="1" a="1"/>
  <c r="Z2831" i="1" a="1"/>
  <c r="U967" i="1"/>
  <c r="U2996" i="1"/>
  <c r="U889" i="1"/>
  <c r="Z2306" i="1" a="1"/>
  <c r="U2450" i="1"/>
  <c r="U2348" i="1"/>
  <c r="V5538" i="1" a="1"/>
  <c r="Y4221" i="1" a="1"/>
  <c r="V3044" i="1" a="1"/>
  <c r="Y3767" i="1" a="1"/>
  <c r="Y700" i="1" a="1"/>
  <c r="Z4084" i="1" a="1"/>
  <c r="Y1619" i="1" a="1"/>
  <c r="V4828" i="1" a="1"/>
  <c r="X1868" i="1" a="1"/>
  <c r="X1924" i="1" a="1"/>
  <c r="V679" i="1" a="1"/>
  <c r="Z2994" i="1" a="1"/>
  <c r="W2804" i="1" a="1"/>
  <c r="Z3403" i="1" a="1"/>
  <c r="W4491" i="1" a="1"/>
  <c r="Y4796" i="1" a="1"/>
  <c r="W38" i="1" a="1"/>
  <c r="Z4755" i="1" a="1"/>
  <c r="Z1850" i="1" a="1"/>
  <c r="V4272" i="1" a="1"/>
  <c r="Y811" i="1" a="1"/>
  <c r="Y4214" i="1" a="1"/>
  <c r="Z2838" i="1" a="1"/>
  <c r="W2815" i="1" a="1"/>
  <c r="Z4921" i="1" a="1"/>
  <c r="W1496" i="1" a="1"/>
  <c r="Z4101" i="1" a="1"/>
  <c r="X3715" i="1" a="1"/>
  <c r="Y2252" i="1" a="1"/>
  <c r="X4788" i="1" a="1"/>
  <c r="Z1902" i="1" a="1"/>
  <c r="V3035" i="1" a="1"/>
  <c r="U1089" i="1"/>
  <c r="U4818" i="1"/>
  <c r="U1300" i="1"/>
  <c r="Y86" i="1" a="1"/>
  <c r="U1390" i="1"/>
  <c r="U300" i="1"/>
  <c r="U1572" i="1"/>
  <c r="U212" i="1"/>
  <c r="U2866" i="1"/>
  <c r="U4941" i="1"/>
  <c r="U3526" i="1"/>
  <c r="U3117" i="1"/>
  <c r="Z824" i="1" a="1"/>
  <c r="X4918" i="1" a="1"/>
  <c r="X2820" i="1" a="1"/>
  <c r="Z1688" i="1" a="1"/>
  <c r="U3495" i="1"/>
  <c r="U5065" i="1"/>
  <c r="U4307" i="1"/>
  <c r="U873" i="1"/>
  <c r="X4290" i="1" a="1"/>
  <c r="U1994" i="1"/>
  <c r="Y2865" i="1" a="1"/>
  <c r="U2958" i="1"/>
  <c r="Z3444" i="1" a="1"/>
  <c r="U5743" i="1"/>
  <c r="U3348" i="1"/>
  <c r="U3900" i="1"/>
  <c r="Y5924" i="1" a="1"/>
  <c r="V1578" i="1" a="1"/>
  <c r="U5845" i="1"/>
  <c r="U3419" i="1"/>
  <c r="U2624" i="1"/>
  <c r="U4473" i="1"/>
  <c r="U5367" i="1"/>
  <c r="Z1719" i="1" a="1"/>
  <c r="U2036" i="1"/>
  <c r="U174" i="1"/>
  <c r="U4045" i="1"/>
  <c r="U1942" i="1"/>
  <c r="U5614" i="1"/>
  <c r="U4901" i="1"/>
  <c r="Y836" i="1" a="1"/>
  <c r="U1398" i="1"/>
  <c r="V4424" i="1" a="1"/>
  <c r="W3405" i="1" a="1"/>
  <c r="U178" i="1"/>
  <c r="U4190" i="1"/>
  <c r="U371" i="1"/>
  <c r="U5595" i="1"/>
  <c r="U2730" i="1"/>
  <c r="Z4869" i="1" a="1"/>
  <c r="U4230" i="1"/>
  <c r="U4" i="1"/>
  <c r="U3881" i="1"/>
  <c r="U2363" i="1"/>
  <c r="U4027" i="1"/>
  <c r="U2105" i="1"/>
  <c r="X1872" i="1" a="1"/>
  <c r="X5530" i="1" a="1"/>
  <c r="U213" i="1"/>
  <c r="U4844" i="1"/>
  <c r="U505" i="1"/>
  <c r="W848" i="1" a="1"/>
  <c r="U547" i="1"/>
  <c r="U5698" i="1"/>
  <c r="U4243" i="1"/>
  <c r="U4533" i="1"/>
  <c r="U720" i="1"/>
  <c r="U5696" i="1"/>
  <c r="U696" i="1"/>
  <c r="U1822" i="1"/>
  <c r="X3269" i="1" a="1"/>
  <c r="U4013" i="1"/>
  <c r="X4784" i="1" a="1"/>
  <c r="Z1619" i="1" a="1"/>
  <c r="U5119" i="1"/>
  <c r="Y5595" i="1" a="1"/>
  <c r="U3138" i="1"/>
  <c r="U5022" i="1"/>
  <c r="U3639" i="1"/>
  <c r="U3559" i="1"/>
  <c r="U3045" i="1"/>
  <c r="U3168" i="1"/>
  <c r="T5630" i="1" a="1"/>
  <c r="U4714" i="1"/>
  <c r="Z5598" i="1" a="1"/>
  <c r="U5714" i="1"/>
  <c r="X794" i="1" a="1"/>
  <c r="Y2283" i="1" a="1"/>
  <c r="W804" i="1" a="1"/>
  <c r="U700" i="1"/>
  <c r="U739" i="1"/>
  <c r="V4858" i="1" a="1"/>
  <c r="V1921" i="1" a="1"/>
  <c r="U4736" i="1"/>
  <c r="U357" i="1"/>
  <c r="V1673" i="1" a="1"/>
  <c r="U3091" i="1"/>
  <c r="U3165" i="1"/>
  <c r="U4792" i="1"/>
  <c r="U878" i="1"/>
  <c r="U3490" i="1"/>
  <c r="U3749" i="1"/>
  <c r="Y3528" i="1" a="1"/>
  <c r="V4305" i="1" a="1"/>
  <c r="X5518" i="1" a="1"/>
  <c r="Z1706" i="1" a="1"/>
  <c r="U1877" i="1"/>
  <c r="U3337" i="1"/>
  <c r="U3261" i="1"/>
  <c r="U2566" i="1"/>
  <c r="W3113" i="1" a="1"/>
  <c r="U2148" i="1"/>
  <c r="X3722" i="1" a="1"/>
  <c r="U5464" i="1"/>
  <c r="U5656" i="1"/>
  <c r="U3702" i="1"/>
  <c r="U279" i="1"/>
  <c r="U3658" i="1"/>
  <c r="U2928" i="1"/>
  <c r="U1637" i="1"/>
  <c r="T1392" i="1" a="1"/>
  <c r="S1799" i="1" a="1"/>
  <c r="T1395" i="1" a="1"/>
  <c r="S870" i="1" a="1"/>
  <c r="T4039" i="1" a="1"/>
  <c r="U2306" i="1"/>
  <c r="T2217" i="1" a="1"/>
  <c r="T3562" i="1" a="1"/>
  <c r="T2275" i="1" a="1"/>
  <c r="T4018" i="1" a="1"/>
  <c r="T1961" i="1" a="1"/>
  <c r="T4812" i="1" a="1"/>
  <c r="T4943" i="1" a="1"/>
  <c r="T2286" i="1" a="1"/>
  <c r="U2181" i="1"/>
  <c r="U1512" i="1"/>
  <c r="T1319" i="1" a="1"/>
  <c r="S3581" i="1" a="1"/>
  <c r="T5932" i="1" a="1"/>
  <c r="U3109" i="1"/>
  <c r="T4069" i="1" a="1"/>
  <c r="U1632" i="1"/>
  <c r="T1437" i="1" a="1"/>
  <c r="T5945" i="1" a="1"/>
  <c r="T1623" i="1" a="1"/>
  <c r="T5717" i="1" a="1"/>
  <c r="T5869" i="1" a="1"/>
  <c r="T1520" i="1" a="1"/>
  <c r="U631" i="1"/>
  <c r="T4359" i="1" a="1"/>
  <c r="S2895" i="1" a="1"/>
  <c r="T2583" i="1" a="1"/>
  <c r="S3337" i="1" a="1"/>
  <c r="T4699" i="1" a="1"/>
  <c r="S2695" i="1" a="1"/>
  <c r="T4772" i="1" a="1"/>
  <c r="T2877" i="1" a="1"/>
  <c r="T1863" i="1" a="1"/>
  <c r="T32" i="1" a="1"/>
  <c r="T929" i="1" a="1"/>
  <c r="T4189" i="1" a="1"/>
  <c r="T5638" i="1" a="1"/>
  <c r="T630" i="1" a="1"/>
  <c r="S4766" i="1" a="1"/>
  <c r="R4894" i="1" a="1"/>
  <c r="Z3446" i="1" a="1"/>
  <c r="T5023" i="1" a="1"/>
  <c r="T4416" i="1" a="1"/>
  <c r="T5013" i="1" a="1"/>
  <c r="T1449" i="1" a="1"/>
  <c r="T5845" i="1" a="1"/>
  <c r="T2250" i="1" a="1"/>
  <c r="T3069" i="1" a="1"/>
  <c r="T2315" i="1" a="1"/>
  <c r="T4632" i="1" a="1"/>
  <c r="S5628" i="1" a="1"/>
  <c r="T5467" i="1" a="1"/>
  <c r="T3351" i="1" a="1"/>
  <c r="T4501" i="1" a="1"/>
  <c r="T2568" i="1" a="1"/>
  <c r="T1669" i="1" a="1"/>
  <c r="U4406" i="1"/>
  <c r="U3644" i="1"/>
  <c r="T5770" i="1" a="1"/>
  <c r="U3447" i="1"/>
  <c r="T3706" i="1" a="1"/>
  <c r="T1939" i="1" a="1"/>
  <c r="T4203" i="1" a="1"/>
  <c r="T247" i="1" a="1"/>
  <c r="T722" i="1" a="1"/>
  <c r="T3334" i="1" a="1"/>
  <c r="T4496" i="1" a="1"/>
  <c r="T2029" i="1" a="1"/>
  <c r="T287" i="1" a="1"/>
  <c r="T5560" i="1" a="1"/>
  <c r="T379" i="1" a="1"/>
  <c r="T1928" i="1" a="1"/>
  <c r="U4182" i="1"/>
  <c r="T1721" i="1" a="1"/>
  <c r="S3163" i="1" a="1"/>
  <c r="T2049" i="1" a="1"/>
  <c r="S4636" i="1" a="1"/>
  <c r="T2180" i="1" a="1"/>
  <c r="U3201" i="1"/>
  <c r="V2864" i="1" a="1"/>
  <c r="Y2807" i="1" a="1"/>
  <c r="V3264" i="1" a="1"/>
  <c r="U586" i="1"/>
  <c r="U3369" i="1"/>
  <c r="X1709" i="1" a="1"/>
  <c r="U5800" i="1"/>
  <c r="U3984" i="1"/>
  <c r="T132" i="1" a="1"/>
  <c r="U29" i="1"/>
  <c r="T2348" i="1" a="1"/>
  <c r="U3244" i="1"/>
  <c r="V4930" i="1" a="1"/>
  <c r="Y4085" i="1" a="1"/>
  <c r="X4285" i="1" a="1"/>
  <c r="U3205" i="1"/>
  <c r="U688" i="1"/>
  <c r="U2109" i="1"/>
  <c r="W4824" i="1" a="1"/>
  <c r="U5199" i="1"/>
  <c r="U925" i="1"/>
  <c r="U2780" i="1"/>
  <c r="U4520" i="1"/>
  <c r="U4073" i="1"/>
  <c r="U2080" i="1"/>
  <c r="U4151" i="1"/>
  <c r="U3828" i="1"/>
  <c r="V3526" i="1" a="1"/>
  <c r="Z1924" i="1" a="1"/>
  <c r="T2875" i="1" a="1"/>
  <c r="T1459" i="1" a="1"/>
  <c r="T157" i="1" a="1"/>
  <c r="T4209" i="1" a="1"/>
  <c r="T3050" i="1" a="1"/>
  <c r="T4055" i="1" a="1"/>
  <c r="T2372" i="1" a="1"/>
  <c r="T4221" i="1" a="1"/>
  <c r="T360" i="1" a="1"/>
  <c r="T1659" i="1" a="1"/>
  <c r="T107" i="1" a="1"/>
  <c r="T1126" i="1" a="1"/>
  <c r="T2416" i="1" a="1"/>
  <c r="T1109" i="1" a="1"/>
  <c r="T1645" i="1" a="1"/>
  <c r="Z1697" i="1" a="1"/>
  <c r="T5809" i="1" a="1"/>
  <c r="T5621" i="1" a="1"/>
  <c r="T3058" i="1" a="1"/>
  <c r="T4445" i="1" a="1"/>
  <c r="T3054" i="1" a="1"/>
  <c r="T3766" i="1" a="1"/>
  <c r="T893" i="1" a="1"/>
  <c r="T3015" i="1" a="1"/>
  <c r="T4645" i="1" a="1"/>
  <c r="T1680" i="1" a="1"/>
  <c r="T5397" i="1" a="1"/>
  <c r="T3960" i="1" a="1"/>
  <c r="U4745" i="1"/>
  <c r="U3509" i="1"/>
  <c r="T1423" i="1" a="1"/>
  <c r="S3566" i="1" a="1"/>
  <c r="T3142" i="1" a="1"/>
  <c r="S5125" i="1" a="1"/>
  <c r="T2429" i="1" a="1"/>
  <c r="U3720" i="1"/>
  <c r="T3872" i="1" a="1"/>
  <c r="T301" i="1" a="1"/>
  <c r="T4273" i="1" a="1"/>
  <c r="T3118" i="1" a="1"/>
  <c r="T219" i="1" a="1"/>
  <c r="T4142" i="1" a="1"/>
  <c r="T3551" i="1" a="1"/>
  <c r="T2814" i="1" a="1"/>
  <c r="S3729" i="1" a="1"/>
  <c r="R3939" i="1" a="1"/>
  <c r="U248" i="1"/>
  <c r="T5682" i="1" a="1"/>
  <c r="T5562" i="1" a="1"/>
  <c r="T2102" i="1" a="1"/>
  <c r="T1469" i="1" a="1"/>
  <c r="T5696" i="1" a="1"/>
  <c r="T3022" i="1" a="1"/>
  <c r="T371" i="1" a="1"/>
  <c r="T5534" i="1" a="1"/>
  <c r="T4740" i="1" a="1"/>
  <c r="T196" i="1" a="1"/>
  <c r="T662" i="1" a="1"/>
  <c r="T4973" i="1" a="1"/>
  <c r="S231" i="1" a="1"/>
  <c r="T4674" i="1" a="1"/>
  <c r="S3061" i="1" a="1"/>
  <c r="U5018" i="1"/>
  <c r="T1744" i="1" a="1"/>
  <c r="T2249" i="1" a="1"/>
  <c r="T3937" i="1" a="1"/>
  <c r="T1522" i="1" a="1"/>
  <c r="T208" i="1" a="1"/>
  <c r="T4197" i="1" a="1"/>
  <c r="T2105" i="1" a="1"/>
  <c r="T2791" i="1" a="1"/>
  <c r="T1155" i="1" a="1"/>
  <c r="U703" i="1"/>
  <c r="T2209" i="1" a="1"/>
  <c r="T2614" i="1" a="1"/>
  <c r="S3287" i="1" a="1"/>
  <c r="T469" i="1" a="1"/>
  <c r="U2970" i="1"/>
  <c r="U4997" i="1"/>
  <c r="T2973" i="1" a="1"/>
  <c r="U4280" i="1"/>
  <c r="T5477" i="1" a="1"/>
  <c r="U3969" i="1"/>
  <c r="U1321" i="1"/>
  <c r="V4188" i="1" a="1"/>
  <c r="U2884" i="1"/>
  <c r="W5592" i="1" a="1"/>
  <c r="U636" i="1"/>
  <c r="U4640" i="1"/>
  <c r="X2864" i="1" a="1"/>
  <c r="U3872" i="1"/>
  <c r="X4292" i="1" a="1"/>
  <c r="U1402" i="1"/>
  <c r="U5863" i="1"/>
  <c r="U3899" i="1"/>
  <c r="U3322" i="1"/>
  <c r="Y4174" i="1" a="1"/>
  <c r="Z1614" i="1" a="1"/>
  <c r="U5266" i="1"/>
  <c r="Y916" i="1" a="1"/>
  <c r="U2174" i="1"/>
  <c r="U1732" i="1"/>
  <c r="U4233" i="1"/>
  <c r="U396" i="1"/>
  <c r="U1505" i="1"/>
  <c r="U3190" i="1"/>
  <c r="T5015" i="1" a="1"/>
  <c r="U1165" i="1"/>
  <c r="V1702" i="1" a="1"/>
  <c r="U2003" i="1"/>
  <c r="U5872" i="1"/>
  <c r="U472" i="1"/>
  <c r="T3563" i="1" a="1"/>
  <c r="T1648" i="1" a="1"/>
  <c r="T14" i="1" a="1"/>
  <c r="S942" i="1" a="1"/>
  <c r="T5280" i="1" a="1"/>
  <c r="S5028" i="1" a="1"/>
  <c r="T854" i="1" a="1"/>
  <c r="S935" i="1" a="1"/>
  <c r="T1315" i="1" a="1"/>
  <c r="T2898" i="1" a="1"/>
  <c r="T5515" i="1" a="1"/>
  <c r="T3689" i="1" a="1"/>
  <c r="S3348" i="1" a="1"/>
  <c r="T1351" i="1" a="1"/>
  <c r="S5107" i="1" a="1"/>
  <c r="U5307" i="1"/>
  <c r="T2618" i="1" a="1"/>
  <c r="T1698" i="1" a="1"/>
  <c r="T4970" i="1" a="1"/>
  <c r="S4513" i="1" a="1"/>
  <c r="T3958" i="1" a="1"/>
  <c r="S5017" i="1" a="1"/>
  <c r="T29" i="1" a="1"/>
  <c r="S5655" i="1" a="1"/>
  <c r="T5472" i="1" a="1"/>
  <c r="T3339" i="1" a="1"/>
  <c r="T1472" i="1" a="1"/>
  <c r="T2585" i="1" a="1"/>
  <c r="U2898" i="1"/>
  <c r="T1044" i="1" a="1"/>
  <c r="T80" i="1" a="1"/>
  <c r="T3943" i="1" a="1"/>
  <c r="T5548" i="1" a="1"/>
  <c r="T3335" i="1" a="1"/>
  <c r="T2304" i="1" a="1"/>
  <c r="T352" i="1" a="1"/>
  <c r="T2860" i="1" a="1"/>
  <c r="T4694" i="1" a="1"/>
  <c r="T228" i="1" a="1"/>
  <c r="T2067" i="1" a="1"/>
  <c r="T3620" i="1" a="1"/>
  <c r="S940" i="1" a="1"/>
  <c r="T3238" i="1" a="1"/>
  <c r="S3544" i="1" a="1"/>
  <c r="S1602" i="1" a="1"/>
  <c r="S3275" i="1" a="1"/>
  <c r="U5895" i="1"/>
  <c r="T4363" i="1" a="1"/>
  <c r="S3548" i="1" a="1"/>
  <c r="T1984" i="1" a="1"/>
  <c r="S2117" i="1" a="1"/>
  <c r="T1173" i="1" a="1"/>
  <c r="S5065" i="1" a="1"/>
  <c r="T561" i="1" a="1"/>
  <c r="U1495" i="1"/>
  <c r="T1389" i="1" a="1"/>
  <c r="T2123" i="1" a="1"/>
  <c r="S3057" i="1" a="1"/>
  <c r="T620" i="1" a="1"/>
  <c r="U3267" i="1"/>
  <c r="T2227" i="1" a="1"/>
  <c r="S4709" i="1" a="1"/>
  <c r="U1319" i="1"/>
  <c r="T2561" i="1" a="1"/>
  <c r="S2351" i="1" a="1"/>
  <c r="T3193" i="1" a="1"/>
  <c r="S1768" i="1" a="1"/>
  <c r="T1986" i="1" a="1"/>
  <c r="S961" i="1" a="1"/>
  <c r="T425" i="1" a="1"/>
  <c r="S3070" i="1" a="1"/>
  <c r="T2190" i="1" a="1"/>
  <c r="T5122" i="1" a="1"/>
  <c r="T3115" i="1" a="1"/>
  <c r="T5927" i="1" a="1"/>
  <c r="S1124" i="1" a="1"/>
  <c r="T3367" i="1" a="1"/>
  <c r="U2912" i="1"/>
  <c r="T3235" i="1" a="1"/>
  <c r="T829" i="1" a="1"/>
  <c r="T11" i="1" a="1"/>
  <c r="T4919" i="1" a="1"/>
  <c r="T5128" i="1" a="1"/>
  <c r="T4499" i="1" a="1"/>
  <c r="U1935" i="1"/>
  <c r="W1630" i="1" a="1"/>
  <c r="W2414" i="1" a="1"/>
  <c r="V3032" i="1" a="1"/>
  <c r="U115" i="1"/>
  <c r="U4016" i="1"/>
  <c r="U948" i="1"/>
  <c r="U2039" i="1"/>
  <c r="U5104" i="1"/>
  <c r="T4938" i="1" a="1"/>
  <c r="U436" i="1"/>
  <c r="T1026" i="1" a="1"/>
  <c r="U1302" i="1"/>
  <c r="W4863" i="1" a="1"/>
  <c r="Y4206" i="1" a="1"/>
  <c r="X1526" i="1" a="1"/>
  <c r="U3932" i="1"/>
  <c r="U2813" i="1"/>
  <c r="U4677" i="1"/>
  <c r="X4821" i="1" a="1"/>
  <c r="U2022" i="1"/>
  <c r="U969" i="1"/>
  <c r="U4156" i="1"/>
  <c r="U138" i="1"/>
  <c r="U4087" i="1"/>
  <c r="U3796" i="1"/>
  <c r="U1461" i="1"/>
  <c r="U3838" i="1"/>
  <c r="X3666" i="1" a="1"/>
  <c r="V3668" i="1" a="1"/>
  <c r="T4509" i="1" a="1"/>
  <c r="T1540" i="1" a="1"/>
  <c r="T3053" i="1" a="1"/>
  <c r="T3389" i="1" a="1"/>
  <c r="T1768" i="1" a="1"/>
  <c r="T4428" i="1" a="1"/>
  <c r="T5875" i="1" a="1"/>
  <c r="T805" i="1" a="1"/>
  <c r="T5151" i="1" a="1"/>
  <c r="S3915" i="1" a="1"/>
  <c r="T570" i="1" a="1"/>
  <c r="T4339" i="1" a="1"/>
  <c r="T1700" i="1" a="1"/>
  <c r="T12" i="1" a="1"/>
  <c r="T781" i="1" a="1"/>
  <c r="Z2860" i="1" a="1"/>
  <c r="T4527" i="1" a="1"/>
  <c r="T4234" i="1" a="1"/>
  <c r="T4530" i="1" a="1"/>
  <c r="T4050" i="1" a="1"/>
  <c r="T3208" i="1" a="1"/>
  <c r="T4187" i="1" a="1"/>
  <c r="T1002" i="1" a="1"/>
  <c r="T4452" i="1" a="1"/>
  <c r="T2916" i="1" a="1"/>
  <c r="S2343" i="1" a="1"/>
  <c r="T5748" i="1" a="1"/>
  <c r="T1146" i="1" a="1"/>
  <c r="U589" i="1"/>
  <c r="U2857" i="1"/>
  <c r="T3622" i="1" a="1"/>
  <c r="S5114" i="1" a="1"/>
  <c r="T5962" i="1" a="1"/>
  <c r="U5583" i="1"/>
  <c r="T5471" i="1" a="1"/>
  <c r="U1615" i="1"/>
  <c r="T3707" i="1" a="1"/>
  <c r="T2713" i="1" a="1"/>
  <c r="T1916" i="1" a="1"/>
  <c r="T1238" i="1" a="1"/>
  <c r="T4553" i="1" a="1"/>
  <c r="T4839" i="1" a="1"/>
  <c r="T309" i="1" a="1"/>
  <c r="T4458" i="1" a="1"/>
  <c r="S576" i="1" a="1"/>
  <c r="R1252" i="1" a="1"/>
  <c r="U1092" i="1"/>
  <c r="T5689" i="1" a="1"/>
  <c r="T4806" i="1" a="1"/>
  <c r="T2698" i="1" a="1"/>
  <c r="T3422" i="1" a="1"/>
  <c r="T293" i="1" a="1"/>
  <c r="T1650" i="1" a="1"/>
  <c r="T4594" i="1" a="1"/>
  <c r="T3665" i="1" a="1"/>
  <c r="T5291" i="1" a="1"/>
  <c r="T159" i="1" a="1"/>
  <c r="T1856" i="1" a="1"/>
  <c r="T5200" i="1" a="1"/>
  <c r="S5874" i="1" a="1"/>
  <c r="T5262" i="1" a="1"/>
  <c r="S5663" i="1" a="1"/>
  <c r="U4525" i="1"/>
  <c r="T4543" i="1" a="1"/>
  <c r="T2267" i="1" a="1"/>
  <c r="T3304" i="1" a="1"/>
  <c r="T732" i="1" a="1"/>
  <c r="T303" i="1" a="1"/>
  <c r="T661" i="1" a="1"/>
  <c r="T3458" i="1" a="1"/>
  <c r="T1543" i="1" a="1"/>
  <c r="T5124" i="1" a="1"/>
  <c r="U1693" i="1"/>
  <c r="T2066" i="1" a="1"/>
  <c r="T5794" i="1" a="1"/>
  <c r="S5019" i="1" a="1"/>
  <c r="T18" i="1" a="1"/>
  <c r="U2247" i="1"/>
  <c r="U4805" i="1"/>
  <c r="T4104" i="1" a="1"/>
  <c r="U43" i="1"/>
  <c r="T2228" i="1" a="1"/>
  <c r="T5635" i="1" a="1"/>
  <c r="T4233" i="1" a="1"/>
  <c r="U4125" i="1"/>
  <c r="W3445" i="1" a="1"/>
  <c r="Z5517" i="1" a="1"/>
  <c r="X915" i="1" a="1"/>
  <c r="U3768" i="1"/>
  <c r="U5315" i="1"/>
  <c r="U5689" i="1"/>
  <c r="U2791" i="1"/>
  <c r="U3834" i="1"/>
  <c r="T3783" i="1" a="1"/>
  <c r="U2747" i="1"/>
  <c r="W3264" i="1" a="1"/>
  <c r="U3616" i="1"/>
  <c r="Z831" i="1" a="1"/>
  <c r="V5769" i="1" a="1"/>
  <c r="Z735" i="1" a="1"/>
  <c r="U2681" i="1"/>
  <c r="U1866" i="1"/>
  <c r="U1118" i="1"/>
  <c r="X1624" i="1" a="1"/>
  <c r="U3238" i="1"/>
  <c r="U2873" i="1"/>
  <c r="U3004" i="1"/>
  <c r="U4881" i="1"/>
  <c r="U4285" i="1"/>
  <c r="U2091" i="1"/>
  <c r="U1507" i="1"/>
  <c r="U4908" i="1"/>
  <c r="Y1704" i="1" a="1"/>
  <c r="X1673" i="1" a="1"/>
  <c r="T3064" i="1" a="1"/>
  <c r="T4204" i="1" a="1"/>
  <c r="T221" i="1" a="1"/>
  <c r="T4134" i="1" a="1"/>
  <c r="T4532" i="1" a="1"/>
  <c r="T1887" i="1" a="1"/>
  <c r="T3068" i="1" a="1"/>
  <c r="T1921" i="1" a="1"/>
  <c r="T4342" i="1" a="1"/>
  <c r="S1940" i="1" a="1"/>
  <c r="T3881" i="1" a="1"/>
  <c r="T3587" i="1" a="1"/>
  <c r="T2837" i="1" a="1"/>
  <c r="T2908" i="1" a="1"/>
  <c r="T1666" i="1" a="1"/>
  <c r="X5782" i="1" a="1"/>
  <c r="T934" i="1" a="1"/>
  <c r="T3013" i="1" a="1"/>
  <c r="T4883" i="1" a="1"/>
  <c r="T4137" i="1" a="1"/>
  <c r="T5067" i="1" a="1"/>
  <c r="T4798" i="1" a="1"/>
  <c r="T3312" i="1" a="1"/>
  <c r="T4269" i="1" a="1"/>
  <c r="T1820" i="1" a="1"/>
  <c r="U4845" i="1"/>
  <c r="T5926" i="1" a="1"/>
  <c r="T4677" i="1" a="1"/>
  <c r="U2452" i="1"/>
  <c r="U2297" i="1"/>
  <c r="T1995" i="1" a="1"/>
  <c r="U1669" i="1"/>
  <c r="T4030" i="1" a="1"/>
  <c r="U815" i="1"/>
  <c r="T4082" i="1" a="1"/>
  <c r="U3667" i="1"/>
  <c r="T2234" i="1" a="1"/>
  <c r="T2104" i="1" a="1"/>
  <c r="T5603" i="1" a="1"/>
  <c r="T2013" i="1" a="1"/>
  <c r="T1015" i="1" a="1"/>
  <c r="T2834" i="1" a="1"/>
  <c r="T5699" i="1" a="1"/>
  <c r="T4439" i="1" a="1"/>
  <c r="S5485" i="1" a="1"/>
  <c r="R4612" i="1" a="1"/>
  <c r="U3305" i="1"/>
  <c r="T1055" i="1" a="1"/>
  <c r="T688" i="1" a="1"/>
  <c r="T4595" i="1" a="1"/>
  <c r="T50" i="1" a="1"/>
  <c r="T3350" i="1" a="1"/>
  <c r="T4453" i="1" a="1"/>
  <c r="T1800" i="1" a="1"/>
  <c r="T125" i="1" a="1"/>
  <c r="T5282" i="1" a="1"/>
  <c r="T993" i="1" a="1"/>
  <c r="T4058" i="1" a="1"/>
  <c r="T2128" i="1" a="1"/>
  <c r="S195" i="1" a="1"/>
  <c r="Z3513" i="1" a="1"/>
  <c r="Y603" i="1" a="1"/>
  <c r="W4251" i="1" a="1"/>
  <c r="U3158" i="1"/>
  <c r="U2591" i="1"/>
  <c r="U2966" i="1"/>
  <c r="Z802" i="1" a="1"/>
  <c r="U3457" i="1"/>
  <c r="W3759" i="1" a="1"/>
  <c r="U1765" i="1"/>
  <c r="U284" i="1"/>
  <c r="Z3268" i="1" a="1"/>
  <c r="W4307" i="1" a="1"/>
  <c r="U5563" i="1"/>
  <c r="U4149" i="1"/>
  <c r="U3889" i="1"/>
  <c r="U4352" i="1"/>
  <c r="V4131" i="1" a="1"/>
  <c r="X1656" i="1" a="1"/>
  <c r="U1587" i="1"/>
  <c r="U596" i="1"/>
  <c r="U2918" i="1"/>
  <c r="U4569" i="1"/>
  <c r="T158" i="1" a="1"/>
  <c r="U3769" i="1"/>
  <c r="U4564" i="1"/>
  <c r="Z3530" i="1" a="1"/>
  <c r="W5953" i="1" a="1"/>
  <c r="U2959" i="1"/>
  <c r="V767" i="1" a="1"/>
  <c r="U3450" i="1"/>
  <c r="U3643" i="1"/>
  <c r="U5378" i="1"/>
  <c r="U3331" i="1"/>
  <c r="W1587" i="1" a="1"/>
  <c r="U1417" i="1"/>
  <c r="U183" i="1"/>
  <c r="U665" i="1"/>
  <c r="U5675" i="1"/>
  <c r="Y3107" i="1" a="1"/>
  <c r="Y4484" i="1" a="1"/>
  <c r="X4447" i="1" a="1"/>
  <c r="W5581" i="1" a="1"/>
  <c r="U1278" i="1"/>
  <c r="U3" i="1"/>
  <c r="U3098" i="1"/>
  <c r="U3272" i="1"/>
  <c r="U4302" i="1"/>
  <c r="U4021" i="1"/>
  <c r="Y3043" i="1" a="1"/>
  <c r="U3867" i="1"/>
  <c r="Y4504" i="1" a="1"/>
  <c r="U5450" i="1"/>
  <c r="U126" i="1"/>
  <c r="U4223" i="1"/>
  <c r="U1099" i="1"/>
  <c r="W1676" i="1" a="1"/>
  <c r="W5540" i="1" a="1"/>
  <c r="U920" i="1"/>
  <c r="U2042" i="1"/>
  <c r="U984" i="1"/>
  <c r="U1672" i="1"/>
  <c r="U1138" i="1"/>
  <c r="V3043" i="1" a="1"/>
  <c r="U3623" i="1"/>
  <c r="Y2868" i="1" a="1"/>
  <c r="U1337" i="1"/>
  <c r="V2813" i="1" a="1"/>
  <c r="W2285" i="1" a="1"/>
  <c r="V2071" i="1" a="1"/>
  <c r="Y3482" i="1" a="1"/>
  <c r="Z3464" i="1" a="1"/>
  <c r="Y2050" i="1" a="1"/>
  <c r="Z703" i="1" a="1"/>
  <c r="X783" i="1" a="1"/>
  <c r="V4121" i="1" a="1"/>
  <c r="Z2848" i="1" a="1"/>
  <c r="Z689" i="1" a="1"/>
  <c r="Y2251" i="1" a="1"/>
  <c r="X4787" i="1" a="1"/>
  <c r="X4242" i="1" a="1"/>
  <c r="V5516" i="1" a="1"/>
  <c r="V4263" i="1" a="1"/>
  <c r="W3372" i="1" a="1"/>
  <c r="W4728" i="1" a="1"/>
  <c r="W2225" i="1" a="1"/>
  <c r="V1894" i="1" a="1"/>
  <c r="Z1640" i="1" a="1"/>
  <c r="V2788" i="1" a="1"/>
  <c r="Y3524" i="1" a="1"/>
  <c r="X1507" i="1" a="1"/>
  <c r="Y626" i="1" a="1"/>
  <c r="V3645" i="1" a="1"/>
  <c r="Y4210" i="1" a="1"/>
  <c r="W699" i="1" a="1"/>
  <c r="Y2783" i="1" a="1"/>
  <c r="W4919" i="1" a="1"/>
  <c r="Y4212" i="1" a="1"/>
  <c r="W4858" i="1" a="1"/>
  <c r="U1796" i="1"/>
  <c r="X5555" i="1" a="1"/>
  <c r="U2179" i="1"/>
  <c r="X4502" i="1" a="1"/>
  <c r="U1423" i="1"/>
  <c r="U1050" i="1"/>
  <c r="U2286" i="1"/>
  <c r="U4603" i="1"/>
  <c r="U5776" i="1"/>
  <c r="U2568" i="1"/>
  <c r="W1611" i="1" a="1"/>
  <c r="U1206" i="1"/>
  <c r="U2366" i="1"/>
  <c r="Y4133" i="1" a="1"/>
  <c r="Y2986" i="1" a="1"/>
  <c r="U3777" i="1"/>
  <c r="U3887" i="1"/>
  <c r="U4531" i="1"/>
  <c r="U1635" i="1"/>
  <c r="U3685" i="1"/>
  <c r="Z2871" i="1" a="1"/>
  <c r="U2211" i="1"/>
  <c r="V828" i="1" a="1"/>
  <c r="U2210" i="1"/>
  <c r="U5051" i="1"/>
  <c r="U2314" i="1"/>
  <c r="U2905" i="1"/>
  <c r="U2840" i="1"/>
  <c r="Y650" i="1" a="1"/>
  <c r="Y1575" i="1" a="1"/>
  <c r="U247" i="1"/>
  <c r="U3423" i="1"/>
  <c r="U4612" i="1"/>
  <c r="X816" i="1" a="1"/>
  <c r="U2130" i="1"/>
  <c r="U5010" i="1"/>
  <c r="U4211" i="1"/>
  <c r="U1943" i="1"/>
  <c r="U4228" i="1"/>
  <c r="U1961" i="1"/>
  <c r="U3107" i="1"/>
  <c r="U3976" i="1"/>
  <c r="Y5579" i="1" a="1"/>
  <c r="U117" i="1"/>
  <c r="X4255" i="1" a="1"/>
  <c r="Z5545" i="1" a="1"/>
  <c r="U3787" i="1"/>
  <c r="U1630" i="1"/>
  <c r="U5155" i="1"/>
  <c r="X1635" i="1" a="1"/>
  <c r="U5400" i="1"/>
  <c r="U146" i="1"/>
  <c r="U1872" i="1"/>
  <c r="U4543" i="1"/>
  <c r="U3891" i="1"/>
  <c r="U1962" i="1"/>
  <c r="U1706" i="1"/>
  <c r="U407" i="1"/>
  <c r="V2239" i="1" a="1"/>
  <c r="Y52" i="1" a="1"/>
  <c r="U999" i="1"/>
  <c r="W4831" i="1" a="1"/>
  <c r="U1285" i="1"/>
  <c r="W817" i="1" a="1"/>
  <c r="U5429" i="1"/>
  <c r="U1077" i="1"/>
  <c r="U5535" i="1"/>
  <c r="U2381" i="1"/>
  <c r="U1711" i="1"/>
  <c r="U352" i="1"/>
  <c r="U44" i="1"/>
  <c r="U2940" i="1"/>
  <c r="U3736" i="1"/>
  <c r="Y2262" i="1" a="1"/>
  <c r="Z4797" i="1" a="1"/>
  <c r="Z812" i="1" a="1"/>
  <c r="U5211" i="1"/>
  <c r="W3528" i="1" a="1"/>
  <c r="U531" i="1"/>
  <c r="U190" i="1"/>
  <c r="U1514" i="1"/>
  <c r="U5204" i="1"/>
  <c r="T3916" i="1" a="1"/>
  <c r="U3619" i="1"/>
  <c r="T3285" i="1" a="1"/>
  <c r="U2932" i="1"/>
  <c r="X3669" i="1" a="1"/>
  <c r="U1412" i="1"/>
  <c r="X1857" i="1" a="1"/>
  <c r="W1605" i="1" a="1"/>
  <c r="W1559" i="1" a="1"/>
  <c r="Z2859" i="1" a="1"/>
  <c r="Z3204" i="1" a="1"/>
  <c r="Y535" i="1" a="1"/>
  <c r="W2278" i="1" a="1"/>
  <c r="V4175" i="1" a="1"/>
  <c r="Y3695" i="1" a="1"/>
  <c r="W5619" i="1" a="1"/>
  <c r="Z3016" i="1" a="1"/>
  <c r="W622" i="1" a="1"/>
  <c r="X735" i="1" a="1"/>
  <c r="X5924" i="1" a="1"/>
  <c r="V1528" i="1" a="1"/>
  <c r="Z4124" i="1" a="1"/>
  <c r="Y792" i="1" a="1"/>
  <c r="Z4776" i="1" a="1"/>
  <c r="X1933" i="1" a="1"/>
  <c r="V1466" i="1" a="1"/>
  <c r="W5529" i="1" a="1"/>
  <c r="W4286" i="1" a="1"/>
  <c r="Y2409" i="1" a="1"/>
  <c r="V3157" i="1" a="1"/>
  <c r="Y1496" i="1" a="1"/>
  <c r="W4277" i="1" a="1"/>
  <c r="Y4153" i="1" a="1"/>
  <c r="Y3517" i="1" a="1"/>
  <c r="Y4083" i="1" a="1"/>
  <c r="W4805" i="1" a="1"/>
  <c r="Z1847" i="1" a="1"/>
  <c r="Y716" i="1" a="1"/>
  <c r="U3909" i="1"/>
  <c r="U4188" i="1"/>
  <c r="U4597" i="1"/>
  <c r="U734" i="1"/>
  <c r="U4721" i="1"/>
  <c r="Z1703" i="1" a="1"/>
  <c r="U5727" i="1"/>
  <c r="U5645" i="1"/>
  <c r="U3725" i="1"/>
  <c r="U2077" i="1"/>
  <c r="U4129" i="1"/>
  <c r="U3224" i="1"/>
  <c r="W2839" i="1" a="1"/>
  <c r="X4203" i="1" a="1"/>
  <c r="W1922" i="1" a="1"/>
  <c r="X4503" i="1" a="1"/>
  <c r="U1235" i="1"/>
  <c r="W4502" i="1" a="1"/>
  <c r="U3462" i="1"/>
  <c r="U3936" i="1"/>
  <c r="U3902" i="1"/>
  <c r="U1146" i="1"/>
  <c r="T1004" i="1" a="1"/>
  <c r="U4716" i="1"/>
  <c r="V5567" i="1" a="1"/>
  <c r="U3193" i="1"/>
  <c r="Z5581" i="1" a="1"/>
  <c r="U1833" i="1"/>
  <c r="Z4451" i="1" a="1"/>
  <c r="X4440" i="1" a="1"/>
  <c r="V3269" i="1" a="1"/>
  <c r="U5442" i="1"/>
  <c r="U215" i="1"/>
  <c r="U2272" i="1"/>
  <c r="U3586" i="1"/>
  <c r="Y2837" i="1" a="1"/>
  <c r="U2468" i="1"/>
  <c r="W4927" i="1" a="1"/>
  <c r="U620" i="1"/>
  <c r="X4508" i="1" a="1"/>
  <c r="U3992" i="1"/>
  <c r="U3919" i="1"/>
  <c r="U658" i="1"/>
  <c r="U1130" i="1"/>
  <c r="V3034" i="1" a="1"/>
  <c r="X2279" i="1" a="1"/>
  <c r="W1713" i="1" a="1"/>
  <c r="U5705" i="1"/>
  <c r="U932" i="1"/>
  <c r="U3766" i="1"/>
  <c r="U5096" i="1"/>
  <c r="Y4300" i="1" a="1"/>
  <c r="U3248" i="1"/>
  <c r="W3041" i="1" a="1"/>
  <c r="U5913" i="1"/>
  <c r="V1712" i="1" a="1"/>
  <c r="U5436" i="1"/>
  <c r="U5785" i="1"/>
  <c r="V1421" i="1" a="1"/>
  <c r="V1501" i="1" a="1"/>
  <c r="U4324" i="1"/>
  <c r="U697" i="1"/>
  <c r="U1789" i="1"/>
  <c r="U4483" i="1"/>
  <c r="U4752" i="1"/>
  <c r="W5580" i="1" a="1"/>
  <c r="U1369" i="1"/>
  <c r="U1729" i="1"/>
  <c r="U3869" i="1"/>
  <c r="U3300" i="1"/>
  <c r="U4094" i="1"/>
  <c r="U5876" i="1"/>
  <c r="Z2311" i="1" a="1"/>
  <c r="U3192" i="1"/>
  <c r="Y4238" i="1" a="1"/>
  <c r="X741" i="1" a="1"/>
  <c r="U2699" i="1"/>
  <c r="U1654" i="1"/>
  <c r="U4743" i="1"/>
  <c r="V4861" i="1" a="1"/>
  <c r="U3730" i="1"/>
  <c r="U5847" i="1"/>
  <c r="X724" i="1" a="1"/>
  <c r="Z4787" i="1" a="1"/>
  <c r="Y4417" i="1" a="1"/>
  <c r="X4794" i="1" a="1"/>
  <c r="Z5911" i="1" a="1"/>
  <c r="X4138" i="1" a="1"/>
  <c r="W4278" i="1" a="1"/>
  <c r="Y3514" i="1" a="1"/>
  <c r="V1904" i="1" a="1"/>
  <c r="W3725" i="1" a="1"/>
  <c r="Y1916" i="1" a="1"/>
  <c r="W4260" i="1" a="1"/>
  <c r="Z2832" i="1" a="1"/>
  <c r="Y1868" i="1" a="1"/>
  <c r="W4487" i="1" a="1"/>
  <c r="X2408" i="1" a="1"/>
  <c r="W1300" i="1" a="1"/>
  <c r="Z5366" i="1" a="1"/>
  <c r="Z112" i="1" a="1"/>
  <c r="Z2274" i="1" a="1"/>
  <c r="Z3038" i="1" a="1"/>
  <c r="Z3009" i="1" a="1"/>
  <c r="V5549" i="1" a="1"/>
  <c r="W3656" i="1" a="1"/>
  <c r="X4429" i="1" a="1"/>
  <c r="Z1919" i="1" a="1"/>
  <c r="Z1453" i="1" a="1"/>
  <c r="V1922" i="1" a="1"/>
  <c r="X4184" i="1" a="1"/>
  <c r="Z1628" i="1" a="1"/>
  <c r="Y648" i="1" a="1"/>
  <c r="W1639" i="1" a="1"/>
  <c r="U2123" i="1"/>
  <c r="Z4867" i="1" a="1"/>
  <c r="U4623" i="1"/>
  <c r="U3067" i="1"/>
  <c r="U1445" i="1"/>
  <c r="U2359" i="1"/>
  <c r="U1532" i="1"/>
  <c r="U3820" i="1"/>
  <c r="U5508" i="1"/>
  <c r="U5112" i="1"/>
  <c r="X3437" i="1" a="1"/>
  <c r="U3628" i="1"/>
  <c r="U3059" i="1"/>
  <c r="Z4061" i="1" a="1"/>
  <c r="V3424" i="1" a="1"/>
  <c r="U3285" i="1"/>
  <c r="U2068" i="1"/>
  <c r="U3677" i="1"/>
  <c r="U5572" i="1"/>
  <c r="U2454" i="1"/>
  <c r="V1679" i="1" a="1"/>
  <c r="U2758" i="1"/>
  <c r="U182" i="1"/>
  <c r="U4100" i="1"/>
  <c r="U3773" i="1"/>
  <c r="U4251" i="1"/>
  <c r="U3680" i="1"/>
  <c r="V3108" i="1" a="1"/>
  <c r="Z677" i="1" a="1"/>
  <c r="V683" i="1" a="1"/>
  <c r="U4891" i="1"/>
  <c r="U4269" i="1"/>
  <c r="U5245" i="1"/>
  <c r="Z2858" i="1" a="1"/>
  <c r="U2962" i="1"/>
  <c r="U157" i="1"/>
  <c r="U2792" i="1"/>
  <c r="U1083" i="1"/>
  <c r="U3178" i="1"/>
  <c r="U2676" i="1"/>
  <c r="U4823" i="1"/>
  <c r="U1161" i="1"/>
  <c r="W3049" i="1" a="1"/>
  <c r="U2186" i="1"/>
  <c r="Y4094" i="1" a="1"/>
  <c r="V2818" i="1" a="1"/>
  <c r="U4892" i="1"/>
  <c r="U4842" i="1"/>
  <c r="U876" i="1"/>
  <c r="Z1660" i="1" a="1"/>
  <c r="U5410" i="1"/>
  <c r="U5654" i="1"/>
  <c r="U2245" i="1"/>
  <c r="U2361" i="1"/>
  <c r="U727" i="1"/>
  <c r="U5057" i="1"/>
  <c r="U1513" i="1"/>
  <c r="U5127" i="1"/>
  <c r="Y1469" i="1" a="1"/>
  <c r="V775" i="1" a="1"/>
  <c r="U5132" i="1"/>
  <c r="V2855" i="1" a="1"/>
  <c r="U1207" i="1"/>
  <c r="Z5936" i="1" a="1"/>
  <c r="U1867" i="1"/>
  <c r="U3338" i="1"/>
  <c r="U4478" i="1"/>
  <c r="U5617" i="1"/>
  <c r="U1692" i="1"/>
  <c r="U1108" i="1"/>
  <c r="Y3428" i="1" a="1"/>
  <c r="U4720" i="1"/>
  <c r="U5646" i="1"/>
  <c r="V4198" i="1" a="1"/>
  <c r="W1549" i="1" a="1"/>
  <c r="W2305" i="1" a="1"/>
  <c r="U4725" i="1"/>
  <c r="W3268" i="1" a="1"/>
  <c r="U2954" i="1"/>
  <c r="U3458" i="1"/>
  <c r="U841" i="1"/>
  <c r="U5214" i="1"/>
  <c r="T935" i="1" a="1"/>
  <c r="U2733" i="1"/>
  <c r="W4918" i="1" a="1"/>
  <c r="U5283" i="1"/>
  <c r="V4502" i="1" a="1"/>
  <c r="U5412" i="1"/>
  <c r="X3490" i="1" a="1"/>
  <c r="Y4472" i="1" a="1"/>
  <c r="V4290" i="1" a="1"/>
  <c r="U5151" i="1"/>
  <c r="Z4857" i="1" a="1"/>
  <c r="V1529" i="1" a="1"/>
  <c r="V3033" i="1" a="1"/>
  <c r="U3617" i="1"/>
  <c r="U468" i="1"/>
  <c r="Y1718" i="1" a="1"/>
  <c r="U4150" i="1"/>
  <c r="U3983" i="1"/>
  <c r="T146" i="1" a="1"/>
  <c r="U5325" i="1"/>
  <c r="T135" i="1" a="1"/>
  <c r="U1322" i="1"/>
  <c r="X4924" i="1" a="1"/>
  <c r="V626" i="1" a="1"/>
  <c r="Z3178" i="1" a="1"/>
  <c r="U3671" i="1"/>
  <c r="U4070" i="1"/>
  <c r="U4684" i="1"/>
  <c r="U4459" i="1"/>
  <c r="U3245" i="1"/>
  <c r="W3047" i="1" a="1"/>
  <c r="U4115" i="1"/>
  <c r="U5682" i="1"/>
  <c r="U651" i="1"/>
  <c r="U4884" i="1"/>
  <c r="U1492" i="1"/>
  <c r="U3330" i="1"/>
  <c r="X4308" i="1" a="1"/>
  <c r="X1648" i="1" a="1"/>
  <c r="U1662" i="1"/>
  <c r="T4435" i="1" a="1"/>
  <c r="T3487" i="1" a="1"/>
  <c r="T1546" i="1" a="1"/>
  <c r="T207" i="1" a="1"/>
  <c r="T2513" i="1" a="1"/>
  <c r="T1963" i="1" a="1"/>
  <c r="T3762" i="1" a="1"/>
  <c r="T2699" i="1" a="1"/>
  <c r="T1595" i="1" a="1"/>
  <c r="T3864" i="1" a="1"/>
  <c r="T2685" i="1" a="1"/>
  <c r="T3448" i="1" a="1"/>
  <c r="T1796" i="1" a="1"/>
  <c r="T5588" i="1" a="1"/>
  <c r="Y4288" i="1" a="1"/>
  <c r="T4520" i="1" a="1"/>
  <c r="T5614" i="1" a="1"/>
  <c r="T5836" i="1" a="1"/>
  <c r="T4239" i="1" a="1"/>
  <c r="T177" i="1" a="1"/>
  <c r="T2242" i="1" a="1"/>
  <c r="T1042" i="1" a="1"/>
  <c r="T4275" i="1" a="1"/>
  <c r="T2723" i="1" a="1"/>
  <c r="T2870" i="1" a="1"/>
  <c r="T5960" i="1" a="1"/>
  <c r="T876" i="1" a="1"/>
  <c r="U403" i="1"/>
  <c r="U2222" i="1"/>
  <c r="T3871" i="1" a="1"/>
  <c r="S4667" i="1" a="1"/>
  <c r="T5435" i="1" a="1"/>
  <c r="S5144" i="1" a="1"/>
  <c r="T66" i="1" a="1"/>
  <c r="U3020" i="1"/>
  <c r="T2062" i="1" a="1"/>
  <c r="T5066" i="1" a="1"/>
  <c r="T1526" i="1" a="1"/>
  <c r="T5915" i="1" a="1"/>
  <c r="T3537" i="1" a="1"/>
  <c r="T770" i="1" a="1"/>
  <c r="T3546" i="1" a="1"/>
  <c r="T2983" i="1" a="1"/>
  <c r="S3138" i="1" a="1"/>
  <c r="R3589" i="1" a="1"/>
  <c r="U368" i="1"/>
  <c r="T5034" i="1" a="1"/>
  <c r="T725" i="1" a="1"/>
  <c r="T2396" i="1" a="1"/>
  <c r="T1915" i="1" a="1"/>
  <c r="T3229" i="1" a="1"/>
  <c r="T4281" i="1" a="1"/>
  <c r="T5094" i="1" a="1"/>
  <c r="T4261" i="1" a="1"/>
  <c r="T5253" i="1" a="1"/>
  <c r="T4" i="1" a="1"/>
  <c r="T4814" i="1" a="1"/>
  <c r="T4618" i="1" a="1"/>
  <c r="S1004" i="1" a="1"/>
  <c r="T5330" i="1" a="1"/>
  <c r="S2096" i="1" a="1"/>
  <c r="V3267" i="1" a="1"/>
  <c r="T3533" i="1" a="1"/>
  <c r="T4146" i="1" a="1"/>
  <c r="T2358" i="1" a="1"/>
  <c r="T1901" i="1" a="1"/>
  <c r="T1047" i="1" a="1"/>
  <c r="T1545" i="1" a="1"/>
  <c r="T3305" i="1" a="1"/>
  <c r="T4230" i="1" a="1"/>
  <c r="T3968" i="1" a="1"/>
  <c r="U1484" i="1"/>
  <c r="T4437" i="1" a="1"/>
  <c r="T3967" i="1" a="1"/>
  <c r="S3923" i="1" a="1"/>
  <c r="T424" i="1" a="1"/>
  <c r="U3120" i="1"/>
  <c r="U3528" i="1"/>
  <c r="T2010" i="1" a="1"/>
  <c r="U1589" i="1"/>
  <c r="T4108" i="1" a="1"/>
  <c r="U4458" i="1"/>
  <c r="T1844" i="1" a="1"/>
  <c r="U698" i="1"/>
  <c r="U5671" i="1"/>
  <c r="Y3720" i="1" a="1"/>
  <c r="Y1923" i="1" a="1"/>
  <c r="U671" i="1"/>
  <c r="U458" i="1"/>
  <c r="U2395" i="1"/>
  <c r="U5518" i="1"/>
  <c r="U5366" i="1"/>
  <c r="Y2601" i="1" a="1"/>
  <c r="U1361" i="1"/>
  <c r="Y4308" i="1" a="1"/>
  <c r="U4003" i="1"/>
  <c r="U3781" i="1"/>
  <c r="V1866" i="1" a="1"/>
  <c r="W1507" i="1" a="1"/>
  <c r="U3231" i="1"/>
  <c r="U4862" i="1"/>
  <c r="U1191" i="1"/>
  <c r="Z1679" i="1" a="1"/>
  <c r="U2157" i="1"/>
  <c r="U210" i="1"/>
  <c r="U2984" i="1"/>
  <c r="U3797" i="1"/>
  <c r="U4995" i="1"/>
  <c r="U297" i="1"/>
  <c r="U1569" i="1"/>
  <c r="U3135" i="1"/>
  <c r="Y3046" i="1" a="1"/>
  <c r="U5814" i="1"/>
  <c r="T3298" i="1" a="1"/>
  <c r="T660" i="1" a="1"/>
  <c r="T2357" i="1" a="1"/>
  <c r="T4486" i="1" a="1"/>
  <c r="T894" i="1" a="1"/>
  <c r="T673" i="1" a="1"/>
  <c r="T4893" i="1" a="1"/>
  <c r="T3434" i="1" a="1"/>
  <c r="T4954" i="1" a="1"/>
  <c r="T3906" i="1" a="1"/>
  <c r="T2977" i="1" a="1"/>
  <c r="T1133" i="1" a="1"/>
  <c r="S3776" i="1" a="1"/>
  <c r="T426" i="1" a="1"/>
  <c r="S135" i="1" a="1"/>
  <c r="U3063" i="1"/>
  <c r="T2094" i="1" a="1"/>
  <c r="T5540" i="1" a="1"/>
  <c r="T5064" i="1" a="1"/>
  <c r="T2262" i="1" a="1"/>
  <c r="T1005" i="1" a="1"/>
  <c r="T705" i="1" a="1"/>
  <c r="T868" i="1" a="1"/>
  <c r="T2539" i="1" a="1"/>
  <c r="T5329" i="1" a="1"/>
  <c r="T4519" i="1" a="1"/>
  <c r="T4254" i="1" a="1"/>
  <c r="T2130" i="1" a="1"/>
  <c r="U4989" i="1"/>
  <c r="U2995" i="1"/>
  <c r="T3884" i="1" a="1"/>
  <c r="T3917" i="1" a="1"/>
  <c r="T3708" i="1" a="1"/>
  <c r="T2350" i="1" a="1"/>
  <c r="T2409" i="1" a="1"/>
  <c r="T3174" i="1" a="1"/>
  <c r="T2259" i="1" a="1"/>
  <c r="T3584" i="1" a="1"/>
  <c r="T811" i="1" a="1"/>
  <c r="T2075" i="1" a="1"/>
  <c r="T4588" i="1" a="1"/>
  <c r="T1600" i="1" a="1"/>
  <c r="T3965" i="1" a="1"/>
  <c r="T827" i="1" a="1"/>
  <c r="S4237" i="1" a="1"/>
  <c r="R443" i="1" a="1"/>
  <c r="U1151" i="1"/>
  <c r="T2900" i="1" a="1"/>
  <c r="T1658" i="1" a="1"/>
  <c r="T1104" i="1" a="1"/>
  <c r="T4507" i="1" a="1"/>
  <c r="T1806" i="1" a="1"/>
  <c r="T3032" i="1" a="1"/>
  <c r="T1241" i="1" a="1"/>
  <c r="S3918" i="1" a="1"/>
  <c r="T4755" i="1" a="1"/>
  <c r="T5036" i="1" a="1"/>
  <c r="T4843" i="1" a="1"/>
  <c r="T2140" i="1" a="1"/>
  <c r="S196" i="1" a="1"/>
  <c r="T4021" i="1" a="1"/>
  <c r="S1064" i="1" a="1"/>
  <c r="U1803" i="1"/>
  <c r="T4320" i="1" a="1"/>
  <c r="T2537" i="1" a="1"/>
  <c r="T4557" i="1" a="1"/>
  <c r="T2290" i="1" a="1"/>
  <c r="T1072" i="1" a="1"/>
  <c r="T4500" i="1" a="1"/>
  <c r="T3823" i="1" a="1"/>
  <c r="T4289" i="1" a="1"/>
  <c r="T477" i="1" a="1"/>
  <c r="T957" i="1" a="1"/>
  <c r="T4120" i="1" a="1"/>
  <c r="T437" i="1" a="1"/>
  <c r="S4942" i="1" a="1"/>
  <c r="T4982" i="1" a="1"/>
  <c r="W2312" i="1" a="1"/>
  <c r="T59" i="1" a="1"/>
  <c r="T4131" i="1" a="1"/>
  <c r="T1945" i="1" a="1"/>
  <c r="T653" i="1" a="1"/>
  <c r="U4680" i="1"/>
  <c r="U5732" i="1"/>
  <c r="X4448" i="1" a="1"/>
  <c r="U63" i="1"/>
  <c r="Y5570" i="1" a="1"/>
  <c r="U4229" i="1"/>
  <c r="U4964" i="1"/>
  <c r="U217" i="1"/>
  <c r="U1894" i="1"/>
  <c r="U944" i="1"/>
  <c r="U2786" i="1"/>
  <c r="U5866" i="1"/>
  <c r="U2802" i="1"/>
  <c r="X4992" i="1" a="1"/>
  <c r="X2829" i="1" a="1"/>
  <c r="X2629" i="1" a="1"/>
  <c r="U1818" i="1"/>
  <c r="V4922" i="1" a="1"/>
  <c r="U3692" i="1"/>
  <c r="U3075" i="1"/>
  <c r="U1511" i="1"/>
  <c r="U1239" i="1"/>
  <c r="T3927" i="1" a="1"/>
  <c r="U1331" i="1"/>
  <c r="T1758" i="1" a="1"/>
  <c r="U5215" i="1"/>
  <c r="Z4923" i="1" a="1"/>
  <c r="U5491" i="1"/>
  <c r="U2665" i="1"/>
  <c r="U5924" i="1"/>
  <c r="T2728" i="1" a="1"/>
  <c r="S248" i="1" a="1"/>
  <c r="T1213" i="1" a="1"/>
  <c r="S1966" i="1" a="1"/>
  <c r="T5243" i="1" a="1"/>
  <c r="S997" i="1" a="1"/>
  <c r="T5407" i="1" a="1"/>
  <c r="S2888" i="1" a="1"/>
  <c r="T5462" i="1" a="1"/>
  <c r="T2405" i="1" a="1"/>
  <c r="T5579" i="1" a="1"/>
  <c r="T1393" i="1" a="1"/>
  <c r="S5602" i="1" a="1"/>
  <c r="T2749" i="1" a="1"/>
  <c r="S1818" i="1" a="1"/>
  <c r="U5804" i="1"/>
  <c r="T4719" i="1" a="1"/>
  <c r="S5658" i="1" a="1"/>
  <c r="T3196" i="1" a="1"/>
  <c r="S3802" i="1" a="1"/>
  <c r="T2494" i="1" a="1"/>
  <c r="S2107" i="1" a="1"/>
  <c r="T1346" i="1" a="1"/>
  <c r="U3434" i="1"/>
  <c r="T4051" i="1" a="1"/>
  <c r="T5616" i="1" a="1"/>
  <c r="T1541" i="1" a="1"/>
  <c r="T5470" i="1" a="1"/>
  <c r="U4345" i="1"/>
  <c r="T2488" i="1" a="1"/>
  <c r="T1606" i="1" a="1"/>
  <c r="T2721" i="1" a="1"/>
  <c r="T4502" i="1" a="1"/>
  <c r="T4667" i="1" a="1"/>
  <c r="S3907" i="1" a="1"/>
  <c r="T392" i="1" a="1"/>
  <c r="S5645" i="1" a="1"/>
  <c r="T5411" i="1" a="1"/>
  <c r="T1773" i="1" a="1"/>
  <c r="T779" i="1" a="1"/>
  <c r="T3996" i="1" a="1"/>
  <c r="S3568" i="1" a="1"/>
  <c r="T3617" i="1" a="1"/>
  <c r="S342" i="1" a="1"/>
  <c r="S4861" i="1" a="1"/>
  <c r="S4342" i="1" a="1"/>
  <c r="U5769" i="1"/>
  <c r="T5377" i="1" a="1"/>
  <c r="S4581" i="1" a="1"/>
  <c r="T1333" i="1" a="1"/>
  <c r="S3352" i="1" a="1"/>
  <c r="T1286" i="1" a="1"/>
  <c r="S1045" i="1" a="1"/>
  <c r="T5447" i="1" a="1"/>
  <c r="T5648" i="1" a="1"/>
  <c r="T1885" i="1" a="1"/>
  <c r="T4969" i="1" a="1"/>
  <c r="T145" i="1" a="1"/>
  <c r="T4218" i="1" a="1"/>
  <c r="T1941" i="1" a="1"/>
  <c r="T2237" i="1" a="1"/>
  <c r="S470" i="1" a="1"/>
  <c r="U2238" i="1"/>
  <c r="T3498" i="1" a="1"/>
  <c r="S323" i="1" a="1"/>
  <c r="T3621" i="1" a="1"/>
  <c r="S5056" i="1" a="1"/>
  <c r="T2930" i="1" a="1"/>
  <c r="S268" i="1" a="1"/>
  <c r="T5326" i="1" a="1"/>
  <c r="U3177" i="1"/>
  <c r="T120" i="1" a="1"/>
  <c r="T1805" i="1" a="1"/>
  <c r="U5577" i="1"/>
  <c r="T3089" i="1" a="1"/>
  <c r="U3031" i="1"/>
  <c r="T1420" i="1" a="1"/>
  <c r="U4683" i="1"/>
  <c r="T1175" i="1" a="1"/>
  <c r="S5652" i="1" a="1"/>
  <c r="T874" i="1" a="1"/>
  <c r="S1730" i="1" a="1"/>
  <c r="T4958" i="1" a="1"/>
  <c r="S162" i="1" a="1"/>
  <c r="T942" i="1" a="1"/>
  <c r="U2641" i="1"/>
  <c r="Y1838" i="1" a="1"/>
  <c r="X2862" i="1" a="1"/>
  <c r="U1493" i="1"/>
  <c r="U4363" i="1"/>
  <c r="U3181" i="1"/>
  <c r="U2390" i="1"/>
  <c r="U5375" i="1"/>
  <c r="Z2868" i="1" a="1"/>
  <c r="U1286" i="1"/>
  <c r="W827" i="1" a="1"/>
  <c r="U2140" i="1"/>
  <c r="U988" i="1"/>
  <c r="V4267" i="1" a="1"/>
  <c r="V3656" i="1" a="1"/>
  <c r="U3355" i="1"/>
  <c r="U2417" i="1"/>
  <c r="U5405" i="1"/>
  <c r="X5585" i="1" a="1"/>
  <c r="U1366" i="1"/>
  <c r="U971" i="1"/>
  <c r="U689" i="1"/>
  <c r="U5937" i="1"/>
  <c r="U4451" i="1"/>
  <c r="U5087" i="1"/>
  <c r="U1922" i="1"/>
  <c r="U4629" i="1"/>
  <c r="W1669" i="1" a="1"/>
  <c r="U319" i="1"/>
  <c r="T3534" i="1" a="1"/>
  <c r="T692" i="1" a="1"/>
  <c r="T3315" i="1" a="1"/>
  <c r="T2991" i="1" a="1"/>
  <c r="T4872" i="1" a="1"/>
  <c r="T788" i="1" a="1"/>
  <c r="T3555" i="1" a="1"/>
  <c r="T3722" i="1" a="1"/>
  <c r="T5346" i="1" a="1"/>
  <c r="T926" i="1" a="1"/>
  <c r="T727" i="1" a="1"/>
  <c r="T2378" i="1" a="1"/>
  <c r="S5662" i="1" a="1"/>
  <c r="T3609" i="1" a="1"/>
  <c r="S5847" i="1" a="1"/>
  <c r="U3328" i="1"/>
  <c r="T4550" i="1" a="1"/>
  <c r="T1621" i="1" a="1"/>
  <c r="T266" i="1" a="1"/>
  <c r="T73" i="1" a="1"/>
  <c r="T2361" i="1" a="1"/>
  <c r="T1584" i="1" a="1"/>
  <c r="T3806" i="1" a="1"/>
  <c r="T4459" i="1" a="1"/>
  <c r="T3497" i="1" a="1"/>
  <c r="T5645" i="1" a="1"/>
  <c r="T3204" i="1" a="1"/>
  <c r="T4933" i="1" a="1"/>
  <c r="X5548" i="1" a="1"/>
  <c r="U5953" i="1"/>
  <c r="T5475" i="1" a="1"/>
  <c r="T933" i="1" a="1"/>
  <c r="T2070" i="1" a="1"/>
  <c r="T2885" i="1" a="1"/>
  <c r="T4284" i="1" a="1"/>
  <c r="T955" i="1" a="1"/>
  <c r="T1462" i="1" a="1"/>
  <c r="T3581" i="1" a="1"/>
  <c r="T4853" i="1" a="1"/>
  <c r="T4392" i="1" a="1"/>
  <c r="T3817" i="1" a="1"/>
  <c r="T843" i="1" a="1"/>
  <c r="T1111" i="1" a="1"/>
  <c r="T1696" i="1" a="1"/>
  <c r="S4130" i="1" a="1"/>
  <c r="R4354" i="1" a="1"/>
  <c r="U4604" i="1"/>
  <c r="T5105" i="1" a="1"/>
  <c r="T5557" i="1" a="1"/>
  <c r="T381" i="1" a="1"/>
  <c r="T1694" i="1" a="1"/>
  <c r="T27" i="1" a="1"/>
  <c r="T3446" i="1" a="1"/>
  <c r="T3248" i="1" a="1"/>
  <c r="S3924" i="1" a="1"/>
  <c r="T5414" i="1" a="1"/>
  <c r="T4890" i="1" a="1"/>
  <c r="T1507" i="1" a="1"/>
  <c r="T1380" i="1" a="1"/>
  <c r="S1041" i="1" a="1"/>
  <c r="T2162" i="1" a="1"/>
  <c r="S254" i="1" a="1"/>
  <c r="U377" i="1"/>
  <c r="T4562" i="1" a="1"/>
  <c r="T784" i="1" a="1"/>
  <c r="T5095" i="1" a="1"/>
  <c r="T1512" i="1" a="1"/>
  <c r="T3811" i="1" a="1"/>
  <c r="T4456" i="1" a="1"/>
  <c r="T1802" i="1" a="1"/>
  <c r="T2854" i="1" a="1"/>
  <c r="T4656" i="1" a="1"/>
  <c r="T3276" i="1" a="1"/>
  <c r="T4176" i="1" a="1"/>
  <c r="T5214" i="1" a="1"/>
  <c r="S1027" i="1" a="1"/>
  <c r="T3605" i="1" a="1"/>
  <c r="X1705" i="1" a="1"/>
  <c r="T5653" i="1" a="1"/>
  <c r="T4168" i="1" a="1"/>
  <c r="T4556" i="1" a="1"/>
  <c r="T3900" i="1" a="1"/>
  <c r="T5078" i="1" a="1"/>
  <c r="T1575" i="1" a="1"/>
  <c r="T186" i="1" a="1"/>
  <c r="U3180" i="1"/>
  <c r="Z618" i="1" a="1"/>
  <c r="Z805" i="1" a="1"/>
  <c r="U2235" i="1"/>
  <c r="U553" i="1"/>
  <c r="U3207" i="1"/>
  <c r="U4479" i="1"/>
  <c r="U4360" i="1"/>
  <c r="X2850" i="1" a="1"/>
  <c r="U3601" i="1"/>
  <c r="X1707" i="1" a="1"/>
  <c r="U5954" i="1"/>
  <c r="U5638" i="1"/>
  <c r="W3000" i="1" a="1"/>
  <c r="X5512" i="1" a="1"/>
  <c r="U3323" i="1"/>
  <c r="U4803" i="1"/>
  <c r="U479" i="1"/>
  <c r="Y847" i="1" a="1"/>
  <c r="U1317" i="1"/>
  <c r="U2544" i="1"/>
  <c r="U4080" i="1"/>
  <c r="U2706" i="1"/>
  <c r="U4857" i="1"/>
  <c r="U2357" i="1"/>
  <c r="U5004" i="1"/>
  <c r="U412" i="1"/>
  <c r="Y2864" i="1" a="1"/>
  <c r="U2682" i="1"/>
  <c r="T4542" i="1" a="1"/>
  <c r="T3260" i="1" a="1"/>
  <c r="T1769" i="1" a="1"/>
  <c r="T765" i="1" a="1"/>
  <c r="T2682" i="1" a="1"/>
  <c r="T1564" i="1" a="1"/>
  <c r="T2686" i="1" a="1"/>
  <c r="T731" i="1" a="1"/>
  <c r="T2493" i="1" a="1"/>
  <c r="T3775" i="1" a="1"/>
  <c r="T1878" i="1" a="1"/>
  <c r="T4685" i="1" a="1"/>
  <c r="S5835" i="1" a="1"/>
  <c r="T5288" i="1" a="1"/>
  <c r="S3295" i="1" a="1"/>
  <c r="U287" i="1"/>
  <c r="T3274" i="1" a="1"/>
  <c r="T678" i="1" a="1"/>
  <c r="T4560" i="1" a="1"/>
  <c r="T3017" i="1" a="1"/>
  <c r="T2707" i="1" a="1"/>
  <c r="T3480" i="1" a="1"/>
  <c r="T2701" i="1" a="1"/>
  <c r="T2312" i="1" a="1"/>
  <c r="T455" i="1" a="1"/>
  <c r="T4319" i="1" a="1"/>
  <c r="T709" i="1" a="1"/>
  <c r="T1246" i="1" a="1"/>
  <c r="Y4292" i="1" a="1"/>
  <c r="T3912" i="1" a="1"/>
  <c r="T628" i="1" a="1"/>
  <c r="T4934" i="1" a="1"/>
  <c r="T2076" i="1" a="1"/>
  <c r="T939" i="1" a="1"/>
  <c r="T2248" i="1" a="1"/>
  <c r="T3222" i="1" a="1"/>
  <c r="T5625" i="1" a="1"/>
  <c r="T384" i="1" a="1"/>
  <c r="T3529" i="1" a="1"/>
  <c r="T3877" i="1" a="1"/>
  <c r="T4622" i="1" a="1"/>
  <c r="T847" i="1" a="1"/>
  <c r="T369" i="1" a="1"/>
  <c r="T1704" i="1" a="1"/>
  <c r="S2799" i="1" a="1"/>
  <c r="R428" i="1" a="1"/>
  <c r="U4874" i="1"/>
  <c r="T3147" i="1" a="1"/>
  <c r="T48" i="1" a="1"/>
  <c r="T4952" i="1" a="1"/>
  <c r="T3268" i="1" a="1"/>
  <c r="T5212" i="1" a="1"/>
  <c r="S126" i="1" a="1"/>
  <c r="T873" i="1" a="1"/>
  <c r="S5649" i="1" a="1"/>
  <c r="T1354" i="1" a="1"/>
  <c r="W5928" i="1" a="1"/>
  <c r="V2264" i="1" a="1"/>
  <c r="X4252" i="1" a="1"/>
  <c r="U3626" i="1"/>
  <c r="Z4313" i="1" a="1"/>
  <c r="U2537" i="1"/>
  <c r="W125" i="1" a="1"/>
  <c r="U3785" i="1"/>
  <c r="W1552" i="1" a="1"/>
  <c r="U4935" i="1"/>
  <c r="U1034" i="1"/>
  <c r="U184" i="1"/>
  <c r="U5821" i="1"/>
  <c r="W4506" i="1" a="1"/>
  <c r="U781" i="1"/>
  <c r="U4053" i="1"/>
  <c r="U4728" i="1"/>
  <c r="V4122" i="1" a="1"/>
  <c r="U951" i="1"/>
  <c r="W3490" i="1" a="1"/>
  <c r="U3185" i="1"/>
  <c r="U5289" i="1"/>
  <c r="U1778" i="1"/>
  <c r="Z1675" i="1" a="1"/>
  <c r="U2204" i="1"/>
  <c r="U5207" i="1"/>
  <c r="U5854" i="1"/>
  <c r="V848" i="1" a="1"/>
  <c r="U2827" i="1"/>
  <c r="V1907" i="1" a="1"/>
  <c r="U1021" i="1"/>
  <c r="Z5607" i="1" a="1"/>
  <c r="U1885" i="1"/>
  <c r="U4574" i="1"/>
  <c r="W2854" i="1" a="1"/>
  <c r="U3697" i="1"/>
  <c r="U3289" i="1"/>
  <c r="U3439" i="1"/>
  <c r="U4613" i="1"/>
  <c r="V2417" i="1" a="1"/>
  <c r="Z1639" i="1" a="1"/>
  <c r="X2537" i="1" a="1"/>
  <c r="W823" i="1" a="1"/>
  <c r="U3870" i="1"/>
  <c r="U867" i="1"/>
  <c r="U4168" i="1"/>
  <c r="U25" i="1"/>
  <c r="X3448" i="1" a="1"/>
  <c r="U5321" i="1"/>
  <c r="V1713" i="1" a="1"/>
  <c r="U5720" i="1"/>
  <c r="X1706" i="1" a="1"/>
  <c r="U4103" i="1"/>
  <c r="U5806" i="1"/>
  <c r="U4079" i="1"/>
  <c r="U2618" i="1"/>
  <c r="Z4069" i="1" a="1"/>
  <c r="W4784" i="1" a="1"/>
  <c r="U3296" i="1"/>
  <c r="U4273" i="1"/>
  <c r="U3956" i="1"/>
  <c r="V916" i="1" a="1"/>
  <c r="U5382" i="1"/>
  <c r="U3914" i="1"/>
  <c r="U2782" i="1"/>
  <c r="U161" i="1"/>
  <c r="U623" i="1"/>
  <c r="X1923" i="1" a="1"/>
  <c r="Y704" i="1" a="1"/>
  <c r="X3178" i="1" a="1"/>
  <c r="Y1582" i="1" a="1"/>
  <c r="Y5724" i="1" a="1"/>
  <c r="Y4437" i="1" a="1"/>
  <c r="W2846" i="1" a="1"/>
  <c r="V4276" i="1" a="1"/>
  <c r="Z2281" i="1" a="1"/>
  <c r="Z5932" i="1" a="1"/>
  <c r="X694" i="1" a="1"/>
  <c r="Y4182" i="1" a="1"/>
  <c r="V3443" i="1" a="1"/>
  <c r="V2514" i="1" a="1"/>
  <c r="Z4422" i="1" a="1"/>
  <c r="W3414" i="1" a="1"/>
  <c r="X1362" i="1" a="1"/>
  <c r="Z904" i="1" a="1"/>
  <c r="Y3096" i="1" a="1"/>
  <c r="Y2811" i="1" a="1"/>
  <c r="V3263" i="1" a="1"/>
  <c r="V3013" i="1" a="1"/>
  <c r="W2849" i="1" a="1"/>
  <c r="Y709" i="1" a="1"/>
  <c r="W4200" i="1" a="1"/>
  <c r="Y3417" i="1" a="1"/>
  <c r="Z4256" i="1" a="1"/>
  <c r="V1654" i="1" a="1"/>
  <c r="V4123" i="1" a="1"/>
  <c r="Z3888" i="1" a="1"/>
  <c r="X3411" i="1" a="1"/>
  <c r="Z43" i="1" a="1"/>
  <c r="U1157" i="1"/>
  <c r="Z3270" i="1" a="1"/>
  <c r="U5894" i="1"/>
  <c r="U2478" i="1"/>
  <c r="U3883" i="1"/>
  <c r="U2895" i="1"/>
  <c r="U2844" i="1"/>
  <c r="U5166" i="1"/>
  <c r="T927" i="1" a="1"/>
  <c r="U5372" i="1"/>
  <c r="Y1688" i="1" a="1"/>
  <c r="U2168" i="1"/>
  <c r="U4942" i="1"/>
  <c r="X1883" i="1" a="1"/>
  <c r="Y5497" i="1" a="1"/>
  <c r="U2877" i="1"/>
  <c r="U1463" i="1"/>
  <c r="U389" i="1"/>
  <c r="Z48" i="1" a="1"/>
  <c r="U3373" i="1"/>
  <c r="U926" i="1"/>
  <c r="U2044" i="1"/>
  <c r="U177" i="1"/>
  <c r="U2410" i="1"/>
  <c r="U2670" i="1"/>
  <c r="U2777" i="1"/>
  <c r="U3195" i="1"/>
  <c r="W1703" i="1" a="1"/>
  <c r="W1892" i="1" a="1"/>
  <c r="W3428" i="1" a="1"/>
  <c r="U1056" i="1"/>
  <c r="U5621" i="1"/>
  <c r="U5238" i="1"/>
  <c r="Z5565" i="1" a="1"/>
  <c r="U1360" i="1"/>
  <c r="U3934" i="1"/>
  <c r="U662" i="1"/>
  <c r="U333" i="1"/>
  <c r="U3022" i="1"/>
  <c r="U3824" i="1"/>
  <c r="U1584" i="1"/>
  <c r="U1342" i="1"/>
  <c r="X2844" i="1" a="1"/>
  <c r="U580" i="1"/>
  <c r="V4252" i="1" a="1"/>
  <c r="W3429" i="1" a="1"/>
  <c r="U1810" i="1"/>
  <c r="U5549" i="1"/>
  <c r="U3687" i="1"/>
  <c r="V2858" i="1" a="1"/>
  <c r="U3882" i="1"/>
  <c r="U336" i="1"/>
  <c r="U4841" i="1"/>
  <c r="U97" i="1"/>
  <c r="U2860" i="1"/>
  <c r="U5942" i="1"/>
  <c r="U1691" i="1"/>
  <c r="U2132" i="1"/>
  <c r="X656" i="1" a="1"/>
  <c r="V51" i="1" a="1"/>
  <c r="U1102" i="1"/>
  <c r="Z815" i="1" a="1"/>
  <c r="U5478" i="1"/>
  <c r="U3926" i="1"/>
  <c r="U4069" i="1"/>
  <c r="U430" i="1"/>
  <c r="U2783" i="1"/>
  <c r="U2553" i="1"/>
  <c r="T1728" i="1" a="1"/>
  <c r="U3970" i="1"/>
  <c r="W3665" i="1" a="1"/>
  <c r="U4390" i="1"/>
  <c r="U946" i="1"/>
  <c r="X1614" i="1" a="1"/>
  <c r="W4802" i="1" a="1"/>
  <c r="X3664" i="1" a="1"/>
  <c r="U4750" i="1"/>
  <c r="U3783" i="1"/>
  <c r="U2199" i="1"/>
  <c r="U4536" i="1"/>
  <c r="U1655" i="1"/>
  <c r="U3849" i="1"/>
  <c r="Z4861" i="1" a="1"/>
  <c r="U581" i="1"/>
  <c r="Y1700" i="1" a="1"/>
  <c r="U4382" i="1"/>
  <c r="U4517" i="1"/>
  <c r="U5918" i="1"/>
  <c r="V2267" i="1" a="1"/>
  <c r="X2219" i="1" a="1"/>
  <c r="X4837" i="1" a="1"/>
  <c r="X1454" i="1" a="1"/>
  <c r="Y2302" i="1" a="1"/>
  <c r="V3087" i="1" a="1"/>
  <c r="Y1603" i="1" a="1"/>
  <c r="W661" i="1" a="1"/>
  <c r="W2251" i="1" a="1"/>
  <c r="W3718" i="1" a="1"/>
  <c r="Z776" i="1" a="1"/>
  <c r="Z3395" i="1" a="1"/>
  <c r="V4831" i="1" a="1"/>
  <c r="V4275" i="1" a="1"/>
  <c r="X722" i="1" a="1"/>
  <c r="W1484" i="1" a="1"/>
  <c r="X4835" i="1" a="1"/>
  <c r="V5299" i="1" a="1"/>
  <c r="V5734" i="1" a="1"/>
  <c r="X4160" i="1" a="1"/>
  <c r="V4792" i="1" a="1"/>
  <c r="V2977" i="1" a="1"/>
  <c r="W2291" i="1" a="1"/>
  <c r="W4245" i="1" a="1"/>
  <c r="V1646" i="1" a="1"/>
  <c r="V3406" i="1" a="1"/>
  <c r="X2975" i="1" a="1"/>
  <c r="W4845" i="1" a="1"/>
  <c r="W1877" i="1" a="1"/>
  <c r="Y1556" i="1" a="1"/>
  <c r="V4162" i="1" a="1"/>
  <c r="V3518" i="1" a="1"/>
  <c r="U5673" i="1"/>
  <c r="U2279" i="1"/>
  <c r="U1808" i="1"/>
  <c r="Z3720" i="1" a="1"/>
  <c r="U2748" i="1"/>
  <c r="U2887" i="1"/>
  <c r="U2243" i="1"/>
  <c r="U5016" i="1"/>
  <c r="U4167" i="1"/>
  <c r="U2111" i="1"/>
  <c r="U4917" i="1"/>
  <c r="U4662" i="1"/>
  <c r="Z3042" i="1" a="1"/>
  <c r="W1576" i="1" a="1"/>
  <c r="X5523" i="1" a="1"/>
  <c r="W2860" i="1" a="1"/>
  <c r="U4914" i="1"/>
  <c r="U5027" i="1"/>
  <c r="U3475" i="1"/>
  <c r="U3959" i="1"/>
  <c r="W5576" i="1" a="1"/>
  <c r="U4670" i="1"/>
  <c r="Z1701" i="1" a="1"/>
  <c r="U5403" i="1"/>
  <c r="W5779" i="1" a="1"/>
  <c r="U35" i="1"/>
  <c r="U3208" i="1"/>
  <c r="U3000" i="1"/>
  <c r="X5547" i="1" a="1"/>
  <c r="V741" i="1" a="1"/>
  <c r="Z5783" i="1" a="1"/>
  <c r="U542" i="1"/>
  <c r="U5701" i="1"/>
  <c r="U54" i="1"/>
  <c r="U1212" i="1"/>
  <c r="X1682" i="1" a="1"/>
  <c r="U2142" i="1"/>
  <c r="V4313" i="1" a="1"/>
  <c r="U2009" i="1"/>
  <c r="X2867" i="1" a="1"/>
  <c r="U4041" i="1"/>
  <c r="U5691" i="1"/>
  <c r="U5561" i="1"/>
  <c r="U4875" i="1"/>
  <c r="Y5590" i="1" a="1"/>
  <c r="W761" i="1" a="1"/>
  <c r="Y5594" i="1" a="1"/>
  <c r="U3105" i="1"/>
  <c r="U5081" i="1"/>
  <c r="U3018" i="1"/>
  <c r="U5143" i="1"/>
  <c r="Z847" i="1" a="1"/>
  <c r="U1324" i="1"/>
  <c r="Z4507" i="1" a="1"/>
  <c r="U1377" i="1"/>
  <c r="U5007" i="1"/>
  <c r="U3402" i="1"/>
  <c r="U5871" i="1"/>
  <c r="Y4236" i="1" a="1"/>
  <c r="X2302" i="1" a="1"/>
  <c r="U894" i="1"/>
  <c r="U3893" i="1"/>
  <c r="U3130" i="1"/>
  <c r="X54" i="1" a="1"/>
  <c r="U2334" i="1"/>
  <c r="U3537" i="1"/>
  <c r="U2991" i="1"/>
  <c r="U195" i="1"/>
  <c r="U4249" i="1"/>
  <c r="U3814" i="1"/>
  <c r="U2997" i="1"/>
  <c r="U290" i="1"/>
  <c r="X1693" i="1" a="1"/>
  <c r="U3878" i="1"/>
  <c r="V3772" i="1" a="1"/>
  <c r="W3263" i="1" a="1"/>
  <c r="U2602" i="1"/>
  <c r="W2837" i="1" a="1"/>
  <c r="U1308" i="1"/>
  <c r="V2866" i="1" a="1"/>
  <c r="U2432" i="1"/>
  <c r="U4577" i="1"/>
  <c r="W5588" i="1" a="1"/>
  <c r="Z1508" i="1" a="1"/>
  <c r="W1865" i="1" a="1"/>
  <c r="Z1499" i="1" a="1"/>
  <c r="X3862" i="1" a="1"/>
  <c r="V3705" i="1" a="1"/>
  <c r="W42" i="1" a="1"/>
  <c r="W3650" i="1" a="1"/>
  <c r="Y1554" i="1" a="1"/>
  <c r="W4101" i="1" a="1"/>
  <c r="W911" i="1" a="1"/>
  <c r="Z3762" i="1" a="1"/>
  <c r="X4495" i="1" a="1"/>
  <c r="V4159" i="1" a="1"/>
  <c r="X4085" i="1" a="1"/>
  <c r="V747" i="1" a="1"/>
  <c r="X596" i="1" a="1"/>
  <c r="V1998" i="1" a="1"/>
  <c r="V4027" i="1" a="1"/>
  <c r="X3011" i="1" a="1"/>
  <c r="X2851" i="1" a="1"/>
  <c r="Z5528" i="1" a="1"/>
  <c r="W1658" i="1" a="1"/>
  <c r="X2536" i="1" a="1"/>
  <c r="Z4152" i="1" a="1"/>
  <c r="X3017" i="1" a="1"/>
  <c r="V5771" i="1" a="1"/>
  <c r="Z3439" i="1" a="1"/>
  <c r="W1903" i="1" a="1"/>
  <c r="Y2209" i="1" a="1"/>
  <c r="Y724" i="1" a="1"/>
  <c r="Z5557" i="1" a="1"/>
  <c r="U5255" i="1"/>
  <c r="X2854" i="1" a="1"/>
  <c r="U5706" i="1"/>
  <c r="U3542" i="1"/>
  <c r="U2219" i="1"/>
  <c r="U1140" i="1"/>
  <c r="T5807" i="1" a="1"/>
  <c r="U2129" i="1"/>
  <c r="T5688" i="1" a="1"/>
  <c r="U511" i="1"/>
  <c r="Z3723" i="1" a="1"/>
  <c r="U2145" i="1"/>
  <c r="U270" i="1"/>
  <c r="V4109" i="1" a="1"/>
  <c r="X1537" i="1" a="1"/>
  <c r="U2683" i="1"/>
  <c r="U4192" i="1"/>
  <c r="U2614" i="1"/>
  <c r="X1644" i="1" a="1"/>
  <c r="U2634" i="1"/>
  <c r="U2083" i="1"/>
  <c r="U2292" i="1"/>
  <c r="U2672" i="1"/>
  <c r="U2032" i="1"/>
  <c r="U4319" i="1"/>
  <c r="U2820" i="1"/>
  <c r="U3982" i="1"/>
  <c r="V1718" i="1" a="1"/>
  <c r="Z4145" i="1" a="1"/>
  <c r="Z1626" i="1" a="1"/>
  <c r="U3345" i="1"/>
  <c r="U3049" i="1"/>
  <c r="U4690" i="1"/>
  <c r="W5001" i="1" a="1"/>
  <c r="U4089" i="1"/>
  <c r="U291" i="1"/>
  <c r="U3270" i="1"/>
  <c r="U2688" i="1"/>
  <c r="U5519" i="1"/>
  <c r="U369" i="1"/>
  <c r="U5513" i="1"/>
  <c r="U1364" i="1"/>
  <c r="Y3669" i="1" a="1"/>
  <c r="U107" i="1"/>
  <c r="W4205" i="1" a="1"/>
  <c r="V1650" i="1" a="1"/>
  <c r="U4903" i="1"/>
  <c r="U3430" i="1"/>
  <c r="U426" i="1"/>
  <c r="W4501" i="1" a="1"/>
  <c r="U2183" i="1"/>
  <c r="U292" i="1"/>
  <c r="U5510" i="1"/>
  <c r="U3550" i="1"/>
  <c r="U1708" i="1"/>
  <c r="U387" i="1"/>
  <c r="U826" i="1"/>
  <c r="U2505" i="1"/>
  <c r="X1500" i="1" a="1"/>
  <c r="V4489" i="1" a="1"/>
  <c r="U1992" i="1"/>
  <c r="Z1699" i="1" a="1"/>
  <c r="U3868" i="1"/>
  <c r="U4516" i="1"/>
  <c r="U4074" i="1"/>
  <c r="U3958" i="1"/>
  <c r="U5539" i="1"/>
  <c r="U1218" i="1"/>
  <c r="T5847" i="1" a="1"/>
  <c r="U3594" i="1"/>
  <c r="X811" i="1" a="1"/>
  <c r="U109" i="1"/>
  <c r="U3555" i="1"/>
  <c r="V2795" i="1" a="1"/>
  <c r="Y4492" i="1" a="1"/>
  <c r="Z840" i="1" a="1"/>
  <c r="U3466" i="1"/>
  <c r="U5640" i="1"/>
  <c r="U4137" i="1"/>
  <c r="U1800" i="1"/>
  <c r="Y1672" i="1" a="1"/>
  <c r="U4985" i="1"/>
  <c r="Y4854" i="1" a="1"/>
  <c r="U432" i="1"/>
  <c r="Z1712" i="1" a="1"/>
  <c r="U4391" i="1"/>
  <c r="U927" i="1"/>
  <c r="U1522" i="1"/>
  <c r="Y4043" i="1" a="1"/>
  <c r="W4482" i="1" a="1"/>
  <c r="U4509" i="1"/>
  <c r="U3481" i="1"/>
  <c r="U150" i="1"/>
  <c r="Z4299" i="1" a="1"/>
  <c r="Y3431" i="1" a="1"/>
  <c r="U3100" i="1"/>
  <c r="U104" i="1"/>
  <c r="U5642" i="1"/>
  <c r="U4496" i="1"/>
  <c r="U4657" i="1"/>
  <c r="Z2530" i="1" a="1"/>
  <c r="U4724" i="1"/>
  <c r="Y3048" i="1" a="1"/>
  <c r="U1231" i="1"/>
  <c r="V2872" i="1" a="1"/>
  <c r="Z1491" i="1" a="1"/>
  <c r="Z2788" i="1" a="1"/>
  <c r="U3218" i="1"/>
  <c r="U4461" i="1"/>
  <c r="U5346" i="1"/>
  <c r="Z5597" i="1" a="1"/>
  <c r="U2058" i="1"/>
  <c r="U3928" i="1"/>
  <c r="U4036" i="1"/>
  <c r="U3294" i="1"/>
  <c r="U5495" i="1"/>
  <c r="U3566" i="1"/>
  <c r="U5002" i="1"/>
  <c r="U3134" i="1"/>
  <c r="W5599" i="1" a="1"/>
  <c r="U5811" i="1"/>
  <c r="T5667" i="1" a="1"/>
  <c r="T4102" i="1" a="1"/>
  <c r="T245" i="1" a="1"/>
  <c r="T1910" i="1" a="1"/>
  <c r="T3300" i="1" a="1"/>
  <c r="T791" i="1" a="1"/>
  <c r="T3793" i="1" a="1"/>
  <c r="T2273" i="1" a="1"/>
  <c r="T3192" i="1" a="1"/>
  <c r="U794" i="1"/>
  <c r="T4057" i="1" a="1"/>
  <c r="T373" i="1" a="1"/>
  <c r="S5021" i="1" a="1"/>
  <c r="T883" i="1" a="1"/>
  <c r="S3736" i="1" a="1"/>
  <c r="U3054" i="1"/>
  <c r="T5864" i="1" a="1"/>
  <c r="T2995" i="1" a="1"/>
  <c r="T5073" i="1" a="1"/>
  <c r="T2836" i="1" a="1"/>
  <c r="T286" i="1" a="1"/>
  <c r="T5773" i="1" a="1"/>
  <c r="T2109" i="1" a="1"/>
  <c r="T1625" i="1" a="1"/>
  <c r="T4666" i="1" a="1"/>
  <c r="T5629" i="1" a="1"/>
  <c r="T4155" i="1" a="1"/>
  <c r="T2564" i="1" a="1"/>
  <c r="U4261" i="1"/>
  <c r="U3042" i="1"/>
  <c r="T4417" i="1" a="1"/>
  <c r="U1927" i="1"/>
  <c r="T5920" i="1" a="1"/>
  <c r="T134" i="1" a="1"/>
  <c r="T4150" i="1" a="1"/>
  <c r="T996" i="1" a="1"/>
  <c r="T5497" i="1" a="1"/>
  <c r="T5121" i="1" a="1"/>
  <c r="T1611" i="1" a="1"/>
  <c r="T4385" i="1" a="1"/>
  <c r="T853" i="1" a="1"/>
  <c r="T4443" i="1" a="1"/>
  <c r="T2604" i="1" a="1"/>
  <c r="T5535" i="1" a="1"/>
  <c r="S4030" i="1" a="1"/>
  <c r="R2565" i="1" a="1"/>
  <c r="U2557" i="1"/>
  <c r="T5694" i="1" a="1"/>
  <c r="T2294" i="1" a="1"/>
  <c r="T5109" i="1" a="1"/>
  <c r="T846" i="1" a="1"/>
  <c r="T20" i="1" a="1"/>
  <c r="T2866" i="1" a="1"/>
  <c r="T389" i="1" a="1"/>
  <c r="T766" i="1" a="1"/>
  <c r="T3853" i="1" a="1"/>
  <c r="T209" i="1" a="1"/>
  <c r="T2527" i="1" a="1"/>
  <c r="T451" i="1" a="1"/>
  <c r="S2669" i="1" a="1"/>
  <c r="T2954" i="1" a="1"/>
  <c r="S2887" i="1" a="1"/>
  <c r="U2909" i="1"/>
  <c r="T296" i="1" a="1"/>
  <c r="T1525" i="1" a="1"/>
  <c r="T5084" i="1" a="1"/>
  <c r="T3663" i="1" a="1"/>
  <c r="T1786" i="1" a="1"/>
  <c r="T4878" i="1" a="1"/>
  <c r="T330" i="1" a="1"/>
  <c r="T5549" i="1" a="1"/>
  <c r="T2730" i="1" a="1"/>
  <c r="T2327" i="1" a="1"/>
  <c r="T4105" i="1" a="1"/>
  <c r="T2924" i="1" a="1"/>
  <c r="S159" i="1" a="1"/>
  <c r="T471" i="1" a="1"/>
  <c r="X5587" i="1" a="1"/>
  <c r="T5855" i="1" a="1"/>
  <c r="T3484" i="1" a="1"/>
  <c r="T3784" i="1" a="1"/>
  <c r="T40" i="1" a="1"/>
  <c r="T5670" i="1" a="1"/>
  <c r="T4091" i="1" a="1"/>
  <c r="Z86" i="1" a="1"/>
  <c r="U4906" i="1"/>
  <c r="Z1458" i="1" a="1"/>
  <c r="Y3531" i="1" a="1"/>
  <c r="U2853" i="1"/>
  <c r="U5392" i="1"/>
  <c r="U2677" i="1"/>
  <c r="X4500" i="1" a="1"/>
  <c r="U4648" i="1"/>
  <c r="Z832" i="1" a="1"/>
  <c r="U484" i="1"/>
  <c r="X5591" i="1" a="1"/>
  <c r="U2062" i="1"/>
  <c r="U992" i="1"/>
  <c r="W4235" i="1" a="1"/>
  <c r="Z1664" i="1" a="1"/>
  <c r="U1096" i="1"/>
  <c r="V4493" i="1" a="1"/>
  <c r="U2631" i="1"/>
  <c r="X2870" i="1" a="1"/>
  <c r="U3856" i="1"/>
  <c r="U849" i="1"/>
  <c r="U1621" i="1"/>
  <c r="U342" i="1"/>
  <c r="U1533" i="1"/>
  <c r="U2913" i="1"/>
  <c r="U3484" i="1"/>
  <c r="U1353" i="1"/>
  <c r="X3905" i="1" a="1"/>
  <c r="U1106" i="1"/>
  <c r="T4573" i="1" a="1"/>
  <c r="T2517" i="1" a="1"/>
  <c r="T3946" i="1" a="1"/>
  <c r="T1580" i="1" a="1"/>
  <c r="T3679" i="1" a="1"/>
  <c r="T5518" i="1" a="1"/>
  <c r="T2377" i="1" a="1"/>
  <c r="T915" i="1" a="1"/>
  <c r="T4716" i="1" a="1"/>
  <c r="T3191" i="1" a="1"/>
  <c r="T2988" i="1" a="1"/>
  <c r="T5303" i="1" a="1"/>
  <c r="S3549" i="1" a="1"/>
  <c r="T1306" i="1" a="1"/>
  <c r="S5064" i="1" a="1"/>
  <c r="U414" i="1"/>
  <c r="T2703" i="1" a="1"/>
  <c r="T41" i="1" a="1"/>
  <c r="T3328" i="1" a="1"/>
  <c r="T1542" i="1" a="1"/>
  <c r="T5113" i="1" a="1"/>
  <c r="T890" i="1" a="1"/>
  <c r="T22" i="1" a="1"/>
  <c r="T2417" i="1" a="1"/>
  <c r="T2006" i="1" a="1"/>
  <c r="T2106" i="1" a="1"/>
  <c r="T4472" i="1" a="1"/>
  <c r="T479" i="1" a="1"/>
  <c r="U3290" i="1"/>
  <c r="T180" i="1" a="1"/>
  <c r="T4083" i="1" a="1"/>
  <c r="T5690" i="1" a="1"/>
  <c r="T4440" i="1" a="1"/>
  <c r="T103" i="1" a="1"/>
  <c r="T4849" i="1" a="1"/>
  <c r="T2356" i="1" a="1"/>
  <c r="T1477" i="1" a="1"/>
  <c r="T5104" i="1" a="1"/>
  <c r="U4866" i="1"/>
  <c r="T1427" i="1" a="1"/>
  <c r="T3983" i="1" a="1"/>
  <c r="S3066" i="1" a="1"/>
  <c r="T3169" i="1" a="1"/>
  <c r="S4518" i="1" a="1"/>
  <c r="S3766" i="1" a="1"/>
  <c r="R450" i="1" a="1"/>
  <c r="U5368" i="1"/>
  <c r="T1153" i="1" a="1"/>
  <c r="S937" i="1" a="1"/>
  <c r="T1102" i="1" a="1"/>
  <c r="S948" i="1" a="1"/>
  <c r="T1170" i="1" a="1"/>
  <c r="S1963" i="1" a="1"/>
  <c r="T4980" i="1" a="1"/>
  <c r="S206" i="1" a="1"/>
  <c r="T2778" i="1" a="1"/>
  <c r="T1064" i="1" a="1"/>
  <c r="T4492" i="1" a="1"/>
  <c r="T5364" i="1" a="1"/>
  <c r="S1809" i="1" a="1"/>
  <c r="T5958" i="1" a="1"/>
  <c r="S1108" i="1" a="1"/>
  <c r="U23" i="1"/>
  <c r="T2903" i="1" a="1"/>
  <c r="T1638" i="1" a="1"/>
  <c r="T1115" i="1" a="1"/>
  <c r="T1708" i="1" a="1"/>
  <c r="T3826" i="1" a="1"/>
  <c r="T822" i="1" a="1"/>
  <c r="T1981" i="1" a="1"/>
  <c r="S1727" i="1" a="1"/>
  <c r="T3625" i="1" a="1"/>
  <c r="T2090" i="1" a="1"/>
  <c r="T910" i="1" a="1"/>
  <c r="T3863" i="1" a="1"/>
  <c r="S5081" i="1" a="1"/>
  <c r="T557" i="1" a="1"/>
  <c r="U5688" i="1"/>
  <c r="T4881" i="1" a="1"/>
  <c r="T3519" i="1" a="1"/>
  <c r="T2659" i="1" a="1"/>
  <c r="T752" i="1" a="1"/>
  <c r="U2159" i="1"/>
  <c r="U1909" i="1"/>
  <c r="Y2628" i="1" a="1"/>
  <c r="U3551" i="1"/>
  <c r="U5825" i="1"/>
  <c r="U2597" i="1"/>
  <c r="U5222" i="1"/>
  <c r="U4549" i="1"/>
  <c r="U3709" i="1"/>
  <c r="U4323" i="1"/>
  <c r="U831" i="1"/>
  <c r="U4898" i="1"/>
  <c r="U1664" i="1"/>
  <c r="X1912" i="1" a="1"/>
  <c r="Z3019" i="1" a="1"/>
  <c r="V830" i="1" a="1"/>
  <c r="U4022" i="1"/>
  <c r="U5850" i="1"/>
  <c r="U637" i="1"/>
  <c r="U5877" i="1"/>
  <c r="U125" i="1"/>
  <c r="U5219" i="1"/>
  <c r="V2861" i="1" a="1"/>
  <c r="U2576" i="1"/>
  <c r="W4850" i="1" a="1"/>
  <c r="U3096" i="1"/>
  <c r="U2" i="1"/>
  <c r="U2075" i="1"/>
  <c r="U5141" i="1"/>
  <c r="U2011" i="1"/>
  <c r="T1985" i="1" a="1"/>
  <c r="S3289" i="1" a="1"/>
  <c r="T2172" i="1" a="1"/>
  <c r="S2681" i="1" a="1"/>
  <c r="T2955" i="1" a="1"/>
  <c r="S2901" i="1" a="1"/>
  <c r="T5310" i="1" a="1"/>
  <c r="T148" i="1" a="1"/>
  <c r="T5513" i="1" a="1"/>
  <c r="T3748" i="1" a="1"/>
  <c r="U1591" i="1"/>
  <c r="T4079" i="1" a="1"/>
  <c r="T5817" i="1" a="1"/>
  <c r="T4266" i="1" a="1"/>
  <c r="S3601" i="1" a="1"/>
  <c r="U4430" i="1"/>
  <c r="T2000" i="1" a="1"/>
  <c r="S2672" i="1" a="1"/>
  <c r="T2459" i="1" a="1"/>
  <c r="S3235" i="1" a="1"/>
  <c r="T5399" i="1" a="1"/>
  <c r="S2688" i="1" a="1"/>
  <c r="T2168" i="1" a="1"/>
  <c r="T1953" i="1" a="1"/>
  <c r="T671" i="1" a="1"/>
  <c r="T4698" i="1" a="1"/>
  <c r="T84" i="1" a="1"/>
  <c r="T2268" i="1" a="1"/>
  <c r="U5323" i="1"/>
  <c r="T1135" i="1" a="1"/>
  <c r="S944" i="1" a="1"/>
  <c r="T5175" i="1" a="1"/>
  <c r="S2099" i="1" a="1"/>
  <c r="T4353" i="1" a="1"/>
  <c r="S1757" i="1" a="1"/>
  <c r="T1283" i="1" a="1"/>
  <c r="S2882" i="1" a="1"/>
  <c r="T3691" i="1" a="1"/>
  <c r="T3838" i="1" a="1"/>
  <c r="T2865" i="1" a="1"/>
  <c r="T609" i="1" a="1"/>
  <c r="S5106" i="1" a="1"/>
  <c r="T5464" i="1" a="1"/>
  <c r="S4347" i="1" a="1"/>
  <c r="R3779" i="1" a="1"/>
  <c r="U5344" i="1"/>
  <c r="U3699" i="1"/>
  <c r="T2040" i="1" a="1"/>
  <c r="S374" i="1" a="1"/>
  <c r="T2018" i="1" a="1"/>
  <c r="S4337" i="1" a="1"/>
  <c r="T1388" i="1" a="1"/>
  <c r="U3901" i="1"/>
  <c r="T3380" i="1" a="1"/>
  <c r="T4544" i="1" a="1"/>
  <c r="T1533" i="1" a="1"/>
  <c r="T3601" i="1" a="1"/>
  <c r="T3220" i="1" a="1"/>
  <c r="T1620" i="1" a="1"/>
  <c r="T1048" i="1" a="1"/>
  <c r="T1488" i="1" a="1"/>
  <c r="S5438" i="1" a="1"/>
  <c r="U1880" i="1"/>
  <c r="T2752" i="1" a="1"/>
  <c r="S1780" i="1" a="1"/>
  <c r="T2005" i="1" a="1"/>
  <c r="S918" i="1" a="1"/>
  <c r="T1369" i="1" a="1"/>
  <c r="S3808" i="1" a="1"/>
  <c r="T1397" i="1" a="1"/>
  <c r="T3078" i="1" a="1"/>
  <c r="T1474" i="1" a="1"/>
  <c r="T1977" i="1" a="1"/>
  <c r="T948" i="1" a="1"/>
  <c r="T4072" i="1" a="1"/>
  <c r="T4935" i="1" a="1"/>
  <c r="T4122" i="1" a="1"/>
  <c r="U2336" i="1"/>
  <c r="T2492" i="1" a="1"/>
  <c r="S3306" i="1" a="1"/>
  <c r="T1824" i="1" a="1"/>
  <c r="S5881" i="1" a="1"/>
  <c r="T5358" i="1" a="1"/>
  <c r="S5069" i="1" a="1"/>
  <c r="U4513" i="1"/>
  <c r="U5794" i="1"/>
  <c r="Z1477" i="1" a="1"/>
  <c r="V2868" i="1" a="1"/>
  <c r="U4850" i="1"/>
  <c r="U5761" i="1"/>
  <c r="U4548" i="1"/>
  <c r="Z1649" i="1" a="1"/>
  <c r="U576" i="1"/>
  <c r="W5568" i="1" a="1"/>
  <c r="U857" i="1"/>
  <c r="Y4315" i="1" a="1"/>
  <c r="U4755" i="1"/>
  <c r="U2090" i="1"/>
  <c r="W4152" i="1" a="1"/>
  <c r="Y804" i="1" a="1"/>
  <c r="U3939" i="1"/>
  <c r="W55" i="1" a="1"/>
  <c r="U5402" i="1"/>
  <c r="Y834" i="1" a="1"/>
  <c r="U1931" i="1"/>
  <c r="U354" i="1"/>
  <c r="U3525" i="1"/>
  <c r="U5685" i="1"/>
  <c r="U2293" i="1"/>
  <c r="U2708" i="1"/>
  <c r="X3026" i="1" a="1"/>
  <c r="U3598" i="1"/>
  <c r="U1945" i="1"/>
  <c r="U5098" i="1"/>
  <c r="T3680" i="1" a="1"/>
  <c r="T3511" i="1" a="1"/>
  <c r="T4603" i="1" a="1"/>
  <c r="T1671" i="1" a="1"/>
  <c r="T5106" i="1" a="1"/>
  <c r="T1676" i="1" a="1"/>
  <c r="T3586" i="1" a="1"/>
  <c r="T842" i="1" a="1"/>
  <c r="T2756" i="1" a="1"/>
  <c r="T224" i="1" a="1"/>
  <c r="T122" i="1" a="1"/>
  <c r="T1334" i="1" a="1"/>
  <c r="S2342" i="1" a="1"/>
  <c r="T5711" i="1" a="1"/>
  <c r="S3933" i="1" a="1"/>
  <c r="U2569" i="1"/>
  <c r="T4891" i="1" a="1"/>
  <c r="T3021" i="1" a="1"/>
  <c r="T3363" i="1" a="1"/>
  <c r="T5584" i="1" a="1"/>
  <c r="T850" i="1" a="1"/>
  <c r="T3270" i="1" a="1"/>
  <c r="T1195" i="1" a="1"/>
  <c r="T5597" i="1" a="1"/>
  <c r="T4735" i="1" a="1"/>
  <c r="T4536" i="1" a="1"/>
  <c r="T1585" i="1" a="1"/>
  <c r="T507" i="1" a="1"/>
  <c r="U3060" i="1"/>
  <c r="T2657" i="1" a="1"/>
  <c r="T646" i="1" a="1"/>
  <c r="T2313" i="1" a="1"/>
  <c r="T2597" i="1" a="1"/>
  <c r="T5937" i="1" a="1"/>
  <c r="T5004" i="1" a="1"/>
  <c r="T1765" i="1" a="1"/>
  <c r="T3716" i="1" a="1"/>
  <c r="T439" i="1" a="1"/>
  <c r="U4505" i="1"/>
  <c r="T1853" i="1" a="1"/>
  <c r="T4615" i="1" a="1"/>
  <c r="S5012" i="1" a="1"/>
  <c r="T1193" i="1" a="1"/>
  <c r="S5641" i="1" a="1"/>
  <c r="S1913" i="1" a="1"/>
  <c r="R2936" i="1" a="1"/>
  <c r="U3252" i="1"/>
  <c r="T5306" i="1" a="1"/>
  <c r="S3058" i="1" a="1"/>
  <c r="T1240" i="1" a="1"/>
  <c r="S60" i="1" a="1"/>
  <c r="T1974" i="1" a="1"/>
  <c r="S1000" i="1" a="1"/>
  <c r="T1149" i="1" a="1"/>
  <c r="S4895" i="1" a="1"/>
  <c r="T4017" i="1" a="1"/>
  <c r="T3957" i="1" a="1"/>
  <c r="T1685" i="1" a="1"/>
  <c r="T4378" i="1" a="1"/>
  <c r="S1139" i="1" a="1"/>
  <c r="T3888" i="1" a="1"/>
  <c r="S5185" i="1" a="1"/>
  <c r="U5269" i="1"/>
  <c r="T3574" i="1" a="1"/>
  <c r="T4304" i="1" a="1"/>
  <c r="T4662" i="1" a="1"/>
  <c r="T5606" i="1" a="1"/>
  <c r="T4601" i="1" a="1"/>
  <c r="S5844" i="1" a="1"/>
  <c r="T5178" i="1" a="1"/>
  <c r="S5819" i="1" a="1"/>
  <c r="T2132" i="1" a="1"/>
  <c r="T5092" i="1" a="1"/>
  <c r="T4996" i="1" a="1"/>
  <c r="T4737" i="1" a="1"/>
  <c r="S2711" i="1" a="1"/>
  <c r="T3732" i="1" a="1"/>
  <c r="U5659" i="1"/>
  <c r="T3800" i="1" a="1"/>
  <c r="T4250" i="1" a="1"/>
  <c r="T1070" i="1" a="1"/>
  <c r="T1610" i="1" a="1"/>
  <c r="T337" i="1" a="1"/>
  <c r="T4820" i="1" a="1"/>
  <c r="U1951" i="1"/>
  <c r="U359" i="1"/>
  <c r="W4258" i="1" a="1"/>
  <c r="Y3904" i="1" a="1"/>
  <c r="U752" i="1"/>
  <c r="U2019" i="1"/>
  <c r="U2608" i="1"/>
  <c r="W1685" i="1" a="1"/>
  <c r="U4050" i="1"/>
  <c r="W5584" i="1" a="1"/>
  <c r="U2149" i="1"/>
  <c r="Y5783" i="1" a="1"/>
  <c r="U2340" i="1"/>
  <c r="U320" i="1"/>
  <c r="Z4199" i="1" a="1"/>
  <c r="Y2854" i="1" a="1"/>
  <c r="U3353" i="1"/>
  <c r="Y3433" i="1" a="1"/>
  <c r="U1378" i="1"/>
  <c r="Y2863" i="1" a="1"/>
  <c r="U1419" i="1"/>
  <c r="U3078" i="1"/>
  <c r="U2824" i="1"/>
  <c r="U5944" i="1"/>
  <c r="U1925" i="1"/>
  <c r="U4341" i="1"/>
  <c r="X3720" i="1" a="1"/>
  <c r="U5174" i="1"/>
  <c r="U96" i="1"/>
  <c r="U406" i="1"/>
  <c r="T1803" i="1" a="1"/>
  <c r="T4455" i="1" a="1"/>
  <c r="T3953" i="1" a="1"/>
  <c r="T2851" i="1" a="1"/>
  <c r="T2555" i="1" a="1"/>
  <c r="T5596" i="1" a="1"/>
  <c r="T4351" i="1" a="1"/>
  <c r="T1690" i="1" a="1"/>
  <c r="T5187" i="1" a="1"/>
  <c r="T5070" i="1" a="1"/>
  <c r="T4816" i="1" a="1"/>
  <c r="T3462" i="1" a="1"/>
  <c r="S3307" i="1" a="1"/>
  <c r="T1331" i="1" a="1"/>
  <c r="S5670" i="1" a="1"/>
  <c r="U4627" i="1"/>
  <c r="T1784" i="1" a="1"/>
  <c r="T53" i="1" a="1"/>
  <c r="T3948" i="1" a="1"/>
  <c r="T2861" i="1" a="1"/>
  <c r="T1106" i="1" a="1"/>
  <c r="T1633" i="1" a="1"/>
  <c r="T1187" i="1" a="1"/>
  <c r="S128" i="1" a="1"/>
  <c r="T3376" i="1" a="1"/>
  <c r="T1016" i="1" a="1"/>
  <c r="T2803" i="1" a="1"/>
  <c r="T5381" i="1" a="1"/>
  <c r="U4526" i="1"/>
  <c r="T5685" i="1" a="1"/>
  <c r="T3711" i="1" a="1"/>
  <c r="T203" i="1" a="1"/>
  <c r="T786" i="1" a="1"/>
  <c r="U2307" i="1"/>
  <c r="W806" i="1" a="1"/>
  <c r="U4896" i="1"/>
  <c r="T5429" i="1" a="1"/>
  <c r="S5709" i="1" a="1"/>
  <c r="T2157" i="1" a="1"/>
  <c r="T5857" i="1" a="1"/>
  <c r="S185" i="1" a="1"/>
  <c r="T5404" i="1" a="1"/>
  <c r="S249" i="1" a="1"/>
  <c r="T4177" i="1" a="1"/>
  <c r="T3907" i="1" a="1"/>
  <c r="R3050" i="1" a="1"/>
  <c r="T3821" i="1" a="1"/>
  <c r="T2794" i="1" a="1"/>
  <c r="U5525" i="1"/>
  <c r="T3379" i="1" a="1"/>
  <c r="T1688" i="1" a="1"/>
  <c r="S5141" i="1" a="1"/>
  <c r="S3546" i="1" a="1"/>
  <c r="U588" i="1"/>
  <c r="T5914" i="1" a="1"/>
  <c r="T1083" i="1" a="1"/>
  <c r="S2344" i="1" a="1"/>
  <c r="T5955" i="1" a="1"/>
  <c r="T386" i="1" a="1"/>
  <c r="S4545" i="1" a="1"/>
  <c r="T2845" i="1" a="1"/>
  <c r="T4097" i="1" a="1"/>
  <c r="T416" i="1" a="1"/>
  <c r="S4550" i="1" a="1"/>
  <c r="T2183" i="1" a="1"/>
  <c r="U37" i="1"/>
  <c r="T2177" i="1" a="1"/>
  <c r="S5143" i="1" a="1"/>
  <c r="T4167" i="1" a="1"/>
  <c r="T1001" i="1" a="1"/>
  <c r="T4244" i="1" a="1"/>
  <c r="T3611" i="1" a="1"/>
  <c r="U5551" i="1"/>
  <c r="T1894" i="1" a="1"/>
  <c r="T858" i="1" a="1"/>
  <c r="T863" i="1" a="1"/>
  <c r="U5578" i="1"/>
  <c r="T8" i="1" a="1"/>
  <c r="T1596" i="1" a="1"/>
  <c r="T3237" i="1" a="1"/>
  <c r="S5060" i="1" a="1"/>
  <c r="T5386" i="1" a="1"/>
  <c r="U725" i="1"/>
  <c r="U1724" i="1"/>
  <c r="X2856" i="1" a="1"/>
  <c r="Z1857" i="1" a="1"/>
  <c r="U3910" i="1"/>
  <c r="V5005" i="1" a="1"/>
  <c r="U1624" i="1"/>
  <c r="U3998" i="1"/>
  <c r="U5142" i="1"/>
  <c r="T133" i="1" a="1"/>
  <c r="U522" i="1"/>
  <c r="U5633" i="1"/>
  <c r="U763" i="1"/>
  <c r="V3663" i="1" a="1"/>
  <c r="W1512" i="1" a="1"/>
  <c r="U234" i="1"/>
  <c r="U2980" i="1"/>
  <c r="U1797" i="1"/>
  <c r="U2288" i="1"/>
  <c r="U2497" i="1"/>
  <c r="Y4506" i="1" a="1"/>
  <c r="U2960" i="1"/>
  <c r="U934" i="1"/>
  <c r="U3743" i="1"/>
  <c r="U3774" i="1"/>
  <c r="U4077" i="1"/>
  <c r="U1044" i="1"/>
  <c r="W795" i="1" a="1"/>
  <c r="U5929" i="1"/>
  <c r="U1588" i="1"/>
  <c r="T1424" i="1" a="1"/>
  <c r="U774" i="1"/>
  <c r="T5765" i="1" a="1"/>
  <c r="T3923" i="1" a="1"/>
  <c r="T639" i="1" a="1"/>
  <c r="T3787" i="1" a="1"/>
  <c r="T2274" i="1" a="1"/>
  <c r="T3362" i="1" a="1"/>
  <c r="T1702" i="1" a="1"/>
  <c r="T5917" i="1" a="1"/>
  <c r="T4581" i="1" a="1"/>
  <c r="T1574" i="1" a="1"/>
  <c r="T3802" i="1" a="1"/>
  <c r="T5600" i="1" a="1"/>
  <c r="U1876" i="1"/>
  <c r="U5607" i="1"/>
  <c r="T4035" i="1" a="1"/>
  <c r="T919" i="1" a="1"/>
  <c r="T3203" i="1" a="1"/>
  <c r="T88" i="1" a="1"/>
  <c r="T2799" i="1" a="1"/>
  <c r="T5029" i="1" a="1"/>
  <c r="T3899" i="1" a="1"/>
  <c r="T5116" i="1" a="1"/>
  <c r="T3039" i="1" a="1"/>
  <c r="T3725" i="1" a="1"/>
  <c r="T355" i="1" a="1"/>
  <c r="T2600" i="1" a="1"/>
  <c r="U4105" i="1"/>
  <c r="T2424" i="1" a="1"/>
  <c r="S3332" i="1" a="1"/>
  <c r="T2025" i="1" a="1"/>
  <c r="S4615" i="1" a="1"/>
  <c r="T5432" i="1" a="1"/>
  <c r="S5943" i="1" a="1"/>
  <c r="T117" i="1" a="1"/>
  <c r="T202" i="1" a="1"/>
  <c r="T4801" i="1" a="1"/>
  <c r="T3612" i="1" a="1"/>
  <c r="T2101" i="1" a="1"/>
  <c r="T4236" i="1" a="1"/>
  <c r="T2099" i="1" a="1"/>
  <c r="T3523" i="1" a="1"/>
  <c r="S5357" i="1" a="1"/>
  <c r="R4582" i="1" a="1"/>
  <c r="U1734" i="1"/>
  <c r="T3543" i="1" a="1"/>
  <c r="T1895" i="1" a="1"/>
  <c r="T168" i="1" a="1"/>
  <c r="T1519" i="1" a="1"/>
  <c r="T1776" i="1" a="1"/>
  <c r="T1869" i="1" a="1"/>
  <c r="T268" i="1" a="1"/>
  <c r="T5499" i="1" a="1"/>
  <c r="T5943" i="1" a="1"/>
  <c r="U3263" i="1"/>
  <c r="T4080" i="1" a="1"/>
  <c r="T2719" i="1" a="1"/>
  <c r="S3737" i="1" a="1"/>
  <c r="T1103" i="1" a="1"/>
  <c r="S151" i="1" a="1"/>
  <c r="V3445" i="1" a="1"/>
  <c r="T3286" i="1" a="1"/>
  <c r="T3646" i="1" a="1"/>
  <c r="T3671" i="1" a="1"/>
  <c r="T2243" i="1" a="1"/>
  <c r="T5854" i="1" a="1"/>
  <c r="T2265" i="1" a="1"/>
  <c r="T317" i="1" a="1"/>
  <c r="T4482" i="1" a="1"/>
  <c r="T1199" i="1" a="1"/>
  <c r="T3049" i="1" a="1"/>
  <c r="T3860" i="1" a="1"/>
  <c r="T388" i="1" a="1"/>
  <c r="T3524" i="1" a="1"/>
  <c r="T1122" i="1" a="1"/>
  <c r="U3121" i="1"/>
  <c r="U74" i="1"/>
  <c r="T3856" i="1" a="1"/>
  <c r="S3584" i="1" a="1"/>
  <c r="T2149" i="1" a="1"/>
  <c r="S5799" i="1" a="1"/>
  <c r="T5480" i="1" a="1"/>
  <c r="U2862" i="1"/>
  <c r="T3702" i="1" a="1"/>
  <c r="T276" i="1" a="1"/>
  <c r="T45" i="1" a="1"/>
  <c r="T1327" i="1" a="1"/>
  <c r="T4895" i="1" a="1"/>
  <c r="T716" i="1" a="1"/>
  <c r="U1905" i="1"/>
  <c r="T4001" i="1" a="1"/>
  <c r="S3343" i="1" a="1"/>
  <c r="T3284" i="1" a="1"/>
  <c r="S4572" i="1" a="1"/>
  <c r="T2771" i="1" a="1"/>
  <c r="S3837" i="1" a="1"/>
  <c r="U4468" i="1"/>
  <c r="Y1706" i="1" a="1"/>
  <c r="Z5777" i="1" a="1"/>
  <c r="Y4299" i="1" a="1"/>
  <c r="U3483" i="1"/>
  <c r="U4722" i="1"/>
  <c r="U937" i="1"/>
  <c r="U5599" i="1"/>
  <c r="U2914" i="1"/>
  <c r="Z5003" i="1" a="1"/>
  <c r="U4344" i="1"/>
  <c r="V3024" i="1" a="1"/>
  <c r="U2125" i="1"/>
  <c r="X1680" i="1" a="1"/>
  <c r="X2264" i="1" a="1"/>
  <c r="Y1587" i="1" a="1"/>
  <c r="U5091" i="1"/>
  <c r="U4822" i="1"/>
  <c r="U2578" i="1"/>
  <c r="W847" i="1" a="1"/>
  <c r="U4703" i="1"/>
  <c r="U952" i="1"/>
  <c r="U1428" i="1"/>
  <c r="U958" i="1"/>
  <c r="U3649" i="1"/>
  <c r="U4871" i="1"/>
  <c r="U4506" i="1"/>
  <c r="U2916" i="1"/>
  <c r="X2860" i="1" a="1"/>
  <c r="U5017" i="1"/>
  <c r="T5020" i="1" a="1"/>
  <c r="T2222" i="1" a="1"/>
  <c r="T206" i="1" a="1"/>
  <c r="T4268" i="1" a="1"/>
  <c r="T3073" i="1" a="1"/>
  <c r="T777" i="1" a="1"/>
  <c r="T5085" i="1" a="1"/>
  <c r="T701" i="1" a="1"/>
  <c r="T1132" i="1" a="1"/>
  <c r="U3040" i="1"/>
  <c r="T3883" i="1" a="1"/>
  <c r="T4650" i="1" a="1"/>
  <c r="S3675" i="1" a="1"/>
  <c r="T5246" i="1" a="1"/>
  <c r="S5664" i="1" a="1"/>
  <c r="U935" i="1"/>
  <c r="T2393" i="1" a="1"/>
  <c r="T5933" i="1" a="1"/>
  <c r="T1954" i="1" a="1"/>
  <c r="T4832" i="1" a="1"/>
  <c r="T5837" i="1" a="1"/>
  <c r="T2412" i="1" a="1"/>
  <c r="T241" i="1" a="1"/>
  <c r="T3661" i="1" a="1"/>
  <c r="T3974" i="1" a="1"/>
  <c r="U759" i="1"/>
  <c r="T2220" i="1" a="1"/>
  <c r="T1207" i="1" a="1"/>
  <c r="U3093" i="1"/>
  <c r="U750" i="1"/>
  <c r="T5957" i="1" a="1"/>
  <c r="U2788" i="1"/>
  <c r="T1412" i="1" a="1"/>
  <c r="U4921" i="1"/>
  <c r="T2211" i="1" a="1"/>
  <c r="T131" i="1" a="1"/>
  <c r="T2296" i="1" a="1"/>
  <c r="T3340" i="1" a="1"/>
  <c r="T3108" i="1" a="1"/>
  <c r="T3461" i="1" a="1"/>
  <c r="T2907" i="1" a="1"/>
  <c r="T5539" i="1" a="1"/>
  <c r="T315" i="1" a="1"/>
  <c r="T1491" i="1" a="1"/>
  <c r="S2198" i="1" a="1"/>
  <c r="R4618" i="1" a="1"/>
  <c r="U5089" i="1"/>
  <c r="T1090" i="1" a="1"/>
  <c r="T4447" i="1" a="1"/>
  <c r="T335" i="1" a="1"/>
  <c r="T778" i="1" a="1"/>
  <c r="T5605" i="1" a="1"/>
  <c r="T2852" i="1" a="1"/>
  <c r="T5134" i="1" a="1"/>
  <c r="T3531" i="1" a="1"/>
  <c r="T1313" i="1" a="1"/>
  <c r="T3935" i="1" a="1"/>
  <c r="T2385" i="1" a="1"/>
  <c r="T5172" i="1" a="1"/>
  <c r="S2603" i="1" a="1"/>
  <c r="T2745" i="1" a="1"/>
  <c r="S1044" i="1" a="1"/>
  <c r="U3831" i="1"/>
  <c r="T218" i="1" a="1"/>
  <c r="T1537" i="1" a="1"/>
  <c r="T4539" i="1" a="1"/>
  <c r="T3425" i="1" a="1"/>
  <c r="T2652" i="1" a="1"/>
  <c r="T2815" i="1" a="1"/>
  <c r="T1085" i="1" a="1"/>
  <c r="T2999" i="1" a="1"/>
  <c r="T461" i="1" a="1"/>
  <c r="T143" i="1" a="1"/>
  <c r="T3699" i="1" a="1"/>
  <c r="T4640" i="1" a="1"/>
  <c r="S1764" i="1" a="1"/>
  <c r="T879" i="1" a="1"/>
  <c r="Z5539" i="1" a="1"/>
  <c r="U72" i="1"/>
  <c r="T5764" i="1" a="1"/>
  <c r="T5852" i="1" a="1"/>
  <c r="T2978" i="1" a="1"/>
  <c r="T2662" i="1" a="1"/>
  <c r="T1518" i="1" a="1"/>
  <c r="T5679" i="1" a="1"/>
  <c r="T1870" i="1" a="1"/>
  <c r="U1611" i="1"/>
  <c r="U789" i="1"/>
  <c r="Z1711" i="1" a="1"/>
  <c r="Y707" i="1" a="1"/>
  <c r="U106" i="1"/>
  <c r="U3804" i="1"/>
  <c r="Y1929" i="1" a="1"/>
  <c r="U2467" i="1"/>
  <c r="U310" i="1"/>
  <c r="U788" i="1"/>
  <c r="U3335" i="1"/>
  <c r="U3523" i="1"/>
  <c r="U3748" i="1"/>
  <c r="Z834" i="1" a="1"/>
  <c r="W1662" i="1" a="1"/>
  <c r="V4456" i="1" a="1"/>
  <c r="Z1714" i="1" a="1"/>
  <c r="U5802" i="1"/>
  <c r="U1767" i="1"/>
  <c r="U4993" i="1"/>
  <c r="U5304" i="1"/>
  <c r="V4505" i="1" a="1"/>
  <c r="U5723" i="1"/>
  <c r="V4866" i="1" a="1"/>
  <c r="U4764" i="1"/>
  <c r="Y1701" i="1" a="1"/>
  <c r="U1893" i="1"/>
  <c r="U1060" i="1"/>
  <c r="U2858" i="1"/>
  <c r="U5319" i="1"/>
  <c r="U713" i="1"/>
  <c r="T577" i="1" a="1"/>
  <c r="S3980" i="1" a="1"/>
  <c r="T4007" i="1" a="1"/>
  <c r="S25" i="1" a="1"/>
  <c r="T2194" i="1" a="1"/>
  <c r="U2789" i="1"/>
  <c r="T3103" i="1" a="1"/>
  <c r="T1056" i="1" a="1"/>
  <c r="T1549" i="1" a="1"/>
  <c r="T1390" i="1" a="1"/>
  <c r="T3080" i="1" a="1"/>
  <c r="T4220" i="1" a="1"/>
  <c r="T2400" i="1" a="1"/>
  <c r="T1590" i="1" a="1"/>
  <c r="U5893" i="1"/>
  <c r="U2849" i="1"/>
  <c r="T598" i="1" a="1"/>
  <c r="S1811" i="1" a="1"/>
  <c r="T109" i="1" a="1"/>
  <c r="S5170" i="1" a="1"/>
  <c r="T2225" i="1" a="1"/>
  <c r="U819" i="1"/>
  <c r="T5491" i="1" a="1"/>
  <c r="T1089" i="1" a="1"/>
  <c r="T3642" i="1" a="1"/>
  <c r="T3846" i="1" a="1"/>
  <c r="T4321" i="1" a="1"/>
  <c r="T1587" i="1" a="1"/>
  <c r="U121" i="1"/>
  <c r="T3992" i="1" a="1"/>
  <c r="S1051" i="1" a="1"/>
  <c r="T2934" i="1" a="1"/>
  <c r="S3682" i="1" a="1"/>
  <c r="T515" i="1" a="1"/>
  <c r="S2544" i="1" a="1"/>
  <c r="T2951" i="1" a="1"/>
  <c r="T3290" i="1" a="1"/>
  <c r="T3765" i="1" a="1"/>
  <c r="T3616" i="1" a="1"/>
  <c r="T937" i="1" a="1"/>
  <c r="T1534" i="1" a="1"/>
  <c r="T3294" i="1" a="1"/>
  <c r="T4277" i="1" a="1"/>
  <c r="S5345" i="1" a="1"/>
  <c r="R65" i="1" a="1"/>
  <c r="Z4305" i="1" a="1"/>
  <c r="T5649" i="1" a="1"/>
  <c r="T698" i="1" a="1"/>
  <c r="T171" i="1" a="1"/>
  <c r="T2979" i="1" a="1"/>
  <c r="T169" i="1" a="1"/>
  <c r="T5771" i="1" a="1"/>
  <c r="T1051" i="1" a="1"/>
  <c r="T4815" i="1" a="1"/>
  <c r="T5185" i="1" a="1"/>
  <c r="T5599" i="1" a="1"/>
  <c r="T2594" i="1" a="1"/>
  <c r="T5135" i="1" a="1"/>
  <c r="T2324" i="1" a="1"/>
  <c r="T2120" i="1" a="1"/>
  <c r="T3263" i="1" a="1"/>
  <c r="U615" i="1"/>
  <c r="U5529" i="1"/>
  <c r="T5731" i="1" a="1"/>
  <c r="U829" i="1"/>
  <c r="T5948" i="1" a="1"/>
  <c r="U5589" i="1"/>
  <c r="T4109" i="1" a="1"/>
  <c r="T5033" i="1" a="1"/>
  <c r="T2258" i="1" a="1"/>
  <c r="T3234" i="1" a="1"/>
  <c r="T796" i="1" a="1"/>
  <c r="T5473" i="1" a="1"/>
  <c r="T4940" i="1" a="1"/>
  <c r="T3423" i="1" a="1"/>
  <c r="T3681" i="1" a="1"/>
  <c r="T803" i="1" a="1"/>
  <c r="U4799" i="1"/>
  <c r="T5351" i="1" a="1"/>
  <c r="T663" i="1" a="1"/>
  <c r="T1617" i="1" a="1"/>
  <c r="T2068" i="1" a="1"/>
  <c r="T5307" i="1" a="1"/>
  <c r="T1164" i="1" a="1"/>
  <c r="U1228" i="1"/>
  <c r="T2936" i="1" a="1"/>
  <c r="T2546" i="1" a="1"/>
  <c r="S3676" i="1" a="1"/>
  <c r="T1839" i="1" a="1"/>
  <c r="T1030" i="1" a="1"/>
  <c r="T72" i="1" a="1"/>
  <c r="T4633" i="1" a="1"/>
  <c r="T5657" i="1" a="1"/>
  <c r="T4158" i="1" a="1"/>
  <c r="T5279" i="1" a="1"/>
  <c r="S3222" i="1" a="1"/>
  <c r="U1224" i="1"/>
  <c r="T4906" i="1" a="1"/>
  <c r="T830" i="1" a="1"/>
  <c r="T5123" i="1" a="1"/>
  <c r="T3430" i="1" a="1"/>
  <c r="T2911" i="1" a="1"/>
  <c r="T4491" i="1" a="1"/>
  <c r="T3594" i="1" a="1"/>
  <c r="S180" i="1" a="1"/>
  <c r="T2927" i="1" a="1"/>
  <c r="T2395" i="1" a="1"/>
  <c r="T1905" i="1" a="1"/>
  <c r="T1996" i="1" a="1"/>
  <c r="S3314" i="1" a="1"/>
  <c r="T4966" i="1" a="1"/>
  <c r="S5895" i="1" a="1"/>
  <c r="R5241" i="1" a="1"/>
  <c r="S4840" i="1" a="1"/>
  <c r="S4658" i="1" a="1"/>
  <c r="R2331" i="1" a="1"/>
  <c r="S4931" i="1" a="1"/>
  <c r="R5665" i="1" a="1"/>
  <c r="S5400" i="1" a="1"/>
  <c r="R1022" i="1" a="1"/>
  <c r="S1403" i="1" a="1"/>
  <c r="R1085" i="1" a="1"/>
  <c r="S4764" i="1" a="1"/>
  <c r="R3355" i="1" a="1"/>
  <c r="S4893" i="1" a="1"/>
  <c r="S1200" i="1" a="1"/>
  <c r="R1077" i="1" a="1"/>
  <c r="S70" i="1" a="1"/>
  <c r="R398" i="1" a="1"/>
  <c r="S5553" i="1" a="1"/>
  <c r="R4055" i="1" a="1"/>
  <c r="S2387" i="1" a="1"/>
  <c r="S3356" i="1" a="1"/>
  <c r="S3722" i="1" a="1"/>
  <c r="S3595" i="1" a="1"/>
  <c r="R82" i="1" a="1"/>
  <c r="S1218" i="1" a="1"/>
  <c r="R224" i="1" a="1"/>
  <c r="T2287" i="1" a="1"/>
  <c r="S3012" i="1" a="1"/>
  <c r="S385" i="1" a="1"/>
  <c r="R5812" i="1" a="1"/>
  <c r="S2964" i="1" a="1"/>
  <c r="R360" i="1" a="1"/>
  <c r="S1376" i="1" a="1"/>
  <c r="R369" i="1" a="1"/>
  <c r="S3763" i="1" a="1"/>
  <c r="R5194" i="1" a="1"/>
  <c r="S2174" i="1" a="1"/>
  <c r="R2916" i="1" a="1"/>
  <c r="S3717" i="1" a="1"/>
  <c r="T744" i="1" a="1"/>
  <c r="S838" i="1" a="1"/>
  <c r="S1271" i="1" a="1"/>
  <c r="R2888" i="1" a="1"/>
  <c r="S667" i="1" a="1"/>
  <c r="R1211" i="1" a="1"/>
  <c r="S2038" i="1" a="1"/>
  <c r="R2620" i="1" a="1"/>
  <c r="S2074" i="1" a="1"/>
  <c r="R1306" i="1" a="1"/>
  <c r="S4440" i="1" a="1"/>
  <c r="S3488" i="1" a="1"/>
  <c r="S691" i="1" a="1"/>
  <c r="S5615" i="1" a="1"/>
  <c r="T772" i="1" a="1"/>
  <c r="S1474" i="1" a="1"/>
  <c r="S1973" i="1" a="1"/>
  <c r="R2644" i="1" a="1"/>
  <c r="S2219" i="1" a="1"/>
  <c r="R382" i="1" a="1"/>
  <c r="S1894" i="1" a="1"/>
  <c r="R2124" i="1" a="1"/>
  <c r="S622" i="1" a="1"/>
  <c r="R5206" i="1" a="1"/>
  <c r="S2281" i="1" a="1"/>
  <c r="R4712" i="1" a="1"/>
  <c r="S1535" i="1" a="1"/>
  <c r="S5137" i="1" a="1"/>
  <c r="S3044" i="1" a="1"/>
  <c r="T680" i="1" a="1"/>
  <c r="S1488" i="1" a="1"/>
  <c r="S1817" i="1" a="1"/>
  <c r="R5041" i="1" a="1"/>
  <c r="S4045" i="1" a="1"/>
  <c r="R4338" i="1" a="1"/>
  <c r="S2266" i="1" a="1"/>
  <c r="R2570" i="1" a="1"/>
  <c r="S5763" i="1" a="1"/>
  <c r="R4680" i="1" a="1"/>
  <c r="S908" i="1" a="1"/>
  <c r="R2922" i="1" a="1"/>
  <c r="S1562" i="1" a="1"/>
  <c r="S3577" i="1" a="1"/>
  <c r="S827" i="1" a="1"/>
  <c r="S1751" i="1" a="1"/>
  <c r="R3454" i="1" a="1"/>
  <c r="S1830" i="1" a="1"/>
  <c r="R4893" i="1" a="1"/>
  <c r="S5749" i="1" a="1"/>
  <c r="R4651" i="1" a="1"/>
  <c r="S1882" i="1" a="1"/>
  <c r="R2734" i="1" a="1"/>
  <c r="S1561" i="1" a="1"/>
  <c r="S3305" i="1" a="1"/>
  <c r="S4284" i="1" a="1"/>
  <c r="S1786" i="1" a="1"/>
  <c r="S5571" i="1" a="1"/>
  <c r="S432" i="1" a="1"/>
  <c r="T2598" i="1" a="1"/>
  <c r="T920" i="1" a="1"/>
  <c r="S76" i="1" a="1"/>
  <c r="T4465" i="1" a="1"/>
  <c r="T4207" i="1" a="1"/>
  <c r="T3090" i="1" a="1"/>
  <c r="U1465" i="1"/>
  <c r="T669" i="1" a="1"/>
  <c r="T5162" i="1" a="1"/>
  <c r="S885" i="1" a="1"/>
  <c r="T3712" i="1" a="1"/>
  <c r="T4356" i="1" a="1"/>
  <c r="S4323" i="1" a="1"/>
  <c r="T1406" i="1" a="1"/>
  <c r="T4337" i="1" a="1"/>
  <c r="T2628" i="1" a="1"/>
  <c r="T5372" i="1" a="1"/>
  <c r="S1163" i="1" a="1"/>
  <c r="U1420" i="1"/>
  <c r="T5370" i="1" a="1"/>
  <c r="S75" i="1" a="1"/>
  <c r="T28" i="1" a="1"/>
  <c r="S2083" i="1" a="1"/>
  <c r="T3143" i="1" a="1"/>
  <c r="S2362" i="1" a="1"/>
  <c r="T552" i="1" a="1"/>
  <c r="U2863" i="1"/>
  <c r="T2975" i="1" a="1"/>
  <c r="T5103" i="1" a="1"/>
  <c r="U2388" i="1"/>
  <c r="T1859" i="1" a="1"/>
  <c r="U1510" i="1"/>
  <c r="T1438" i="1" a="1"/>
  <c r="S5511" i="1" a="1"/>
  <c r="S4910" i="1" a="1"/>
  <c r="R3907" i="1" a="1"/>
  <c r="S4372" i="1" a="1"/>
  <c r="R853" i="1" a="1"/>
  <c r="S104" i="1" a="1"/>
  <c r="R379" i="1" a="1"/>
  <c r="S5725" i="1" a="1"/>
  <c r="R420" i="1" a="1"/>
  <c r="S2044" i="1" a="1"/>
  <c r="R453" i="1" a="1"/>
  <c r="S4031" i="1" a="1"/>
  <c r="S3550" i="1" a="1"/>
  <c r="T2627" i="1" a="1"/>
  <c r="S2026" i="1" a="1"/>
  <c r="R4666" i="1" a="1"/>
  <c r="S2294" i="1" a="1"/>
  <c r="S4696" i="1" a="1"/>
  <c r="R1955" i="1" a="1"/>
  <c r="S4962" i="1" a="1"/>
  <c r="R2482" i="1" a="1"/>
  <c r="S5369" i="1" a="1"/>
  <c r="R4545" i="1" a="1"/>
  <c r="S2018" i="1" a="1"/>
  <c r="R2696" i="1" a="1"/>
  <c r="S2420" i="1" a="1"/>
  <c r="R5139" i="1" a="1"/>
  <c r="S5853" i="1" a="1"/>
  <c r="R1939" i="1" a="1"/>
  <c r="S2444" i="1" a="1"/>
  <c r="R3083" i="1" a="1"/>
  <c r="S4110" i="1" a="1"/>
  <c r="R4984" i="1" a="1"/>
  <c r="S3123" i="1" a="1"/>
  <c r="R5702" i="1" a="1"/>
  <c r="S1909" i="1" a="1"/>
  <c r="S2372" i="1" a="1"/>
  <c r="S1530" i="1" a="1"/>
  <c r="S320" i="1" a="1"/>
  <c r="S2399" i="1" a="1"/>
  <c r="S3576" i="1" a="1"/>
  <c r="R2373" i="1" a="1"/>
  <c r="S3154" i="1" a="1"/>
  <c r="R5154" i="1" a="1"/>
  <c r="S4853" i="1" a="1"/>
  <c r="R4019" i="1" a="1"/>
  <c r="S3011" i="1" a="1"/>
  <c r="S3840" i="1" a="1"/>
  <c r="S890" i="1" a="1"/>
  <c r="S1119" i="1" a="1"/>
  <c r="R2083" i="1" a="1"/>
  <c r="S5216" i="1" a="1"/>
  <c r="R967" i="1" a="1"/>
  <c r="S4001" i="1" a="1"/>
  <c r="S5870" i="1" a="1"/>
  <c r="R1004" i="1" a="1"/>
  <c r="S4775" i="1" a="1"/>
  <c r="R354" i="1" a="1"/>
  <c r="S4799" i="1" a="1"/>
  <c r="R4737" i="1" a="1"/>
  <c r="S797" i="1" a="1"/>
  <c r="S897" i="1" a="1"/>
  <c r="S4209" i="1" a="1"/>
  <c r="S2691" i="1" a="1"/>
  <c r="S1702" i="1" a="1"/>
  <c r="S395" i="1" a="1"/>
  <c r="R2085" i="1" a="1"/>
  <c r="S2944" i="1" a="1"/>
  <c r="R4624" i="1" a="1"/>
  <c r="S999" i="1" a="1"/>
  <c r="R5054" i="1" a="1"/>
  <c r="S118" i="1" a="1"/>
  <c r="R4903" i="1" a="1"/>
  <c r="S739" i="1" a="1"/>
  <c r="R5378" i="1" a="1"/>
  <c r="S4221" i="1" a="1"/>
  <c r="S2667" i="1" a="1"/>
  <c r="S4253" i="1" a="1"/>
  <c r="S2707" i="1" a="1"/>
  <c r="S799" i="1" a="1"/>
  <c r="S4344" i="1" a="1"/>
  <c r="R5824" i="1" a="1"/>
  <c r="S492" i="1" a="1"/>
  <c r="U41" i="1"/>
  <c r="S4634" i="1" a="1"/>
  <c r="R4897" i="1" a="1"/>
  <c r="S3414" i="1" a="1"/>
  <c r="S302" i="1" a="1"/>
  <c r="S3021" i="1" a="1"/>
  <c r="S5679" i="1" a="1"/>
  <c r="S4929" i="1" a="1"/>
  <c r="S1127" i="1" a="1"/>
  <c r="R4509" i="1" a="1"/>
  <c r="S5210" i="1" a="1"/>
  <c r="R3736" i="1" a="1"/>
  <c r="T2611" i="1" a="1"/>
  <c r="T2684" i="1" a="1"/>
  <c r="T5040" i="1" a="1"/>
  <c r="U724" i="1"/>
  <c r="T710" i="1" a="1"/>
  <c r="T650" i="1" a="1"/>
  <c r="U5521" i="1"/>
  <c r="T5521" i="1" a="1"/>
  <c r="T3631" i="1" a="1"/>
  <c r="T140" i="1" a="1"/>
  <c r="T1636" i="1" a="1"/>
  <c r="T4748" i="1" a="1"/>
  <c r="T4514" i="1" a="1"/>
  <c r="T4247" i="1" a="1"/>
  <c r="T1156" i="1" a="1"/>
  <c r="U3666" i="1"/>
  <c r="T2059" i="1" a="1"/>
  <c r="U2324" i="1"/>
  <c r="U4263" i="1"/>
  <c r="T2431" i="1" a="1"/>
  <c r="S1038" i="1" a="1"/>
  <c r="T4731" i="1" a="1"/>
  <c r="S3557" i="1" a="1"/>
  <c r="T4779" i="1" a="1"/>
  <c r="S2912" i="1" a="1"/>
  <c r="T3876" i="1" a="1"/>
  <c r="T976" i="1" a="1"/>
  <c r="T2510" i="1" a="1"/>
  <c r="T1270" i="1" a="1"/>
  <c r="T155" i="1" a="1"/>
  <c r="T4169" i="1" a="1"/>
  <c r="T5839" i="1" a="1"/>
  <c r="T5546" i="1" a="1"/>
  <c r="S789" i="1" a="1"/>
  <c r="S457" i="1" a="1"/>
  <c r="R2651" i="1" a="1"/>
  <c r="S2029" i="1" a="1"/>
  <c r="R4576" i="1" a="1"/>
  <c r="S1861" i="1" a="1"/>
  <c r="R2320" i="1" a="1"/>
  <c r="S2073" i="1" a="1"/>
  <c r="R882" i="1" a="1"/>
  <c r="S4814" i="1" a="1"/>
  <c r="R2942" i="1" a="1"/>
  <c r="S714" i="1" a="1"/>
  <c r="S878" i="1" a="1"/>
  <c r="T3629" i="1" a="1"/>
  <c r="S1461" i="1" a="1"/>
  <c r="S2392" i="1" a="1"/>
  <c r="S3517" i="1" a="1"/>
  <c r="S2586" i="1" a="1"/>
  <c r="R290" i="1" a="1"/>
  <c r="S5890" i="1" a="1"/>
  <c r="R1075" i="1" a="1"/>
  <c r="S2462" i="1" a="1"/>
  <c r="R1118" i="1" a="1"/>
  <c r="S3694" i="1" a="1"/>
  <c r="R5205" i="1" a="1"/>
  <c r="S4158" i="1" a="1"/>
  <c r="S5631" i="1" a="1"/>
  <c r="S4554" i="1" a="1"/>
  <c r="R5884" i="1" a="1"/>
  <c r="S4005" i="1" a="1"/>
  <c r="R2573" i="1" a="1"/>
  <c r="S2278" i="1" a="1"/>
  <c r="R1310" i="1" a="1"/>
  <c r="S3401" i="1" a="1"/>
  <c r="S2660" i="1" a="1"/>
  <c r="S842" i="1" a="1"/>
  <c r="S2561" i="1" a="1"/>
  <c r="R1740" i="1" a="1"/>
  <c r="S478" i="1" a="1"/>
  <c r="T2359" i="1" a="1"/>
  <c r="S4985" i="1" a="1"/>
  <c r="R5147" i="1" a="1"/>
  <c r="S4403" i="1" a="1"/>
  <c r="S3678" i="1" a="1"/>
  <c r="S807" i="1" a="1"/>
  <c r="S4328" i="1" a="1"/>
  <c r="S824" i="1" a="1"/>
  <c r="S4655" i="1" a="1"/>
  <c r="R5853" i="1" a="1"/>
  <c r="S2495" i="1" a="1"/>
  <c r="R3073" i="1" a="1"/>
  <c r="S5374" i="1" a="1"/>
  <c r="R1048" i="1" a="1"/>
  <c r="S3979" i="1" a="1"/>
  <c r="S1825" i="1" a="1"/>
  <c r="R5080" i="1" a="1"/>
  <c r="S1443" i="1" a="1"/>
  <c r="S1761" i="1" a="1"/>
  <c r="S4992" i="1" a="1"/>
  <c r="S5857" i="1" a="1"/>
  <c r="S763" i="1" a="1"/>
  <c r="S3969" i="1" a="1"/>
  <c r="R1726" i="1" a="1"/>
  <c r="S1220" i="1" a="1"/>
  <c r="R3300" i="1" a="1"/>
  <c r="S489" i="1" a="1"/>
  <c r="R98" i="1" a="1"/>
  <c r="S3867" i="1" a="1"/>
  <c r="S3955" i="1" a="1"/>
  <c r="S1266" i="1" a="1"/>
  <c r="R339" i="1" a="1"/>
  <c r="S1444" i="1" a="1"/>
  <c r="S92" i="1" a="1"/>
  <c r="S2517" i="1" a="1"/>
  <c r="S5025" i="1" a="1"/>
  <c r="S4830" i="1" a="1"/>
  <c r="S393" i="1" a="1"/>
  <c r="R3919" i="1" a="1"/>
  <c r="S4932" i="1" a="1"/>
  <c r="R211" i="1" a="1"/>
  <c r="S1332" i="1" a="1"/>
  <c r="R3295" i="1" a="1"/>
  <c r="S581" i="1" a="1"/>
  <c r="T398" i="1" a="1"/>
  <c r="S4368" i="1" a="1"/>
  <c r="R5132" i="1" a="1"/>
  <c r="S3771" i="1" a="1"/>
  <c r="S4654" i="1" a="1"/>
  <c r="R142" i="1" a="1"/>
  <c r="S4676" i="1" a="1"/>
  <c r="R1744" i="1" a="1"/>
  <c r="S2893" i="1" a="1"/>
  <c r="S1759" i="1" a="1"/>
  <c r="T4810" i="1" a="1"/>
  <c r="T4038" i="1" a="1"/>
  <c r="T2747" i="1" a="1"/>
  <c r="U2778" i="1"/>
  <c r="T4093" i="1" a="1"/>
  <c r="T1151" i="1" a="1"/>
  <c r="S3792" i="1" a="1"/>
  <c r="T3514" i="1" a="1"/>
  <c r="T21" i="1" a="1"/>
  <c r="S3291" i="1" a="1"/>
  <c r="T1296" i="1" a="1"/>
  <c r="T2676" i="1" a="1"/>
  <c r="T1538" i="1" a="1"/>
  <c r="T1323" i="1" a="1"/>
  <c r="S2114" i="1" a="1"/>
  <c r="U5713" i="1"/>
  <c r="T4657" i="1" a="1"/>
  <c r="S2087" i="1" a="1"/>
  <c r="T2633" i="1" a="1"/>
  <c r="S189" i="1" a="1"/>
  <c r="T2323" i="1" a="1"/>
  <c r="S4891" i="1" a="1"/>
  <c r="T3602" i="1" a="1"/>
  <c r="S963" i="1" a="1"/>
  <c r="T2446" i="1" a="1"/>
  <c r="T3955" i="1" a="1"/>
  <c r="T5531" i="1" a="1"/>
  <c r="T2438" i="1" a="1"/>
  <c r="S346" i="1" a="1"/>
  <c r="T5446" i="1" a="1"/>
  <c r="S4039" i="1" a="1"/>
  <c r="S968" i="1" a="1"/>
  <c r="S4469" i="1" a="1"/>
  <c r="S4019" i="1" a="1"/>
  <c r="R864" i="1" a="1"/>
  <c r="S1322" i="1" a="1"/>
  <c r="R4535" i="1" a="1"/>
  <c r="S5467" i="1" a="1"/>
  <c r="R3556" i="1" a="1"/>
  <c r="S4108" i="1" a="1"/>
  <c r="R879" i="1" a="1"/>
  <c r="S700" i="1" a="1"/>
  <c r="R439" i="1" a="1"/>
  <c r="T5701" i="1" a="1"/>
  <c r="S4367" i="1" a="1"/>
  <c r="R1132" i="1" a="1"/>
  <c r="S4139" i="1" a="1"/>
  <c r="S5701" i="1" a="1"/>
  <c r="T3905" i="1" a="1"/>
  <c r="S2486" i="1" a="1"/>
  <c r="R922" i="1" a="1"/>
  <c r="S1223" i="1" a="1"/>
  <c r="R5856" i="1" a="1"/>
  <c r="S2428" i="1" a="1"/>
  <c r="R3552" i="1" a="1"/>
  <c r="S3384" i="1" a="1"/>
  <c r="R1775" i="1" a="1"/>
  <c r="T3664" i="1" a="1"/>
  <c r="S2416" i="1" a="1"/>
  <c r="S5299" i="1" a="1"/>
  <c r="R5788" i="1" a="1"/>
  <c r="S124" i="1" a="1"/>
  <c r="R5209" i="1" a="1"/>
  <c r="S37" i="1" a="1"/>
  <c r="R5349" i="1" a="1"/>
  <c r="S2202" i="1" a="1"/>
  <c r="R1291" i="1" a="1"/>
  <c r="S2999" i="1" a="1"/>
  <c r="S5861" i="1" a="1"/>
  <c r="S2992" i="1" a="1"/>
  <c r="S5863" i="1" a="1"/>
  <c r="R956" i="1" a="1"/>
  <c r="S499" i="1" a="1"/>
  <c r="R5128" i="1" a="1"/>
  <c r="S2414" i="1" a="1"/>
  <c r="R5316" i="1" a="1"/>
  <c r="S669" i="1" a="1"/>
  <c r="R3614" i="1" a="1"/>
  <c r="S4278" i="1" a="1"/>
  <c r="S3334" i="1" a="1"/>
  <c r="S4502" i="1" a="1"/>
  <c r="S1109" i="1" a="1"/>
  <c r="R2641" i="1" a="1"/>
  <c r="S505" i="1" a="1"/>
  <c r="S1009" i="1" a="1"/>
  <c r="R5862" i="1" a="1"/>
  <c r="S5356" i="1" a="1"/>
  <c r="R1080" i="1" a="1"/>
  <c r="S648" i="1" a="1"/>
  <c r="R5337" i="1" a="1"/>
  <c r="S1418" i="1" a="1"/>
  <c r="R2489" i="1" a="1"/>
  <c r="S1503" i="1" a="1"/>
  <c r="S5869" i="1" a="1"/>
  <c r="S2538" i="1" a="1"/>
  <c r="S1805" i="1" a="1"/>
  <c r="S1601" i="1" a="1"/>
  <c r="S3606" i="1" a="1"/>
  <c r="R1031" i="1" a="1"/>
  <c r="S244" i="1" a="1"/>
  <c r="R206" i="1" a="1"/>
  <c r="X3420" i="1" a="1"/>
  <c r="U4731" i="1"/>
  <c r="U3875" i="1"/>
  <c r="T5651" i="1" a="1"/>
  <c r="U3155" i="1"/>
  <c r="T3741" i="1" a="1"/>
  <c r="T2656" i="1" a="1"/>
  <c r="S4320" i="1" a="1"/>
  <c r="T2522" i="1" a="1"/>
  <c r="T5830" i="1" a="1"/>
  <c r="T3445" i="1" a="1"/>
  <c r="T4680" i="1" a="1"/>
  <c r="R5661" i="1" a="1"/>
  <c r="T2775" i="1" a="1"/>
  <c r="S2655" i="1" a="1"/>
  <c r="T197" i="1" a="1"/>
  <c r="T2326" i="1" a="1"/>
  <c r="T5879" i="1" a="1"/>
  <c r="T5079" i="1" a="1"/>
  <c r="S359" i="1" a="1"/>
  <c r="U2811" i="1"/>
  <c r="T1917" i="1" a="1"/>
  <c r="T2127" i="1" a="1"/>
  <c r="S352" i="1" a="1"/>
  <c r="T654" i="1" a="1"/>
  <c r="T2316" i="1" a="1"/>
  <c r="T2330" i="1" a="1"/>
  <c r="T5632" i="1" a="1"/>
  <c r="T1494" i="1" a="1"/>
  <c r="T450" i="1" a="1"/>
  <c r="S16" i="1" a="1"/>
  <c r="T1513" i="1" a="1"/>
  <c r="U2283" i="1"/>
  <c r="T3855" i="1" a="1"/>
  <c r="T5643" i="1" a="1"/>
  <c r="T3654" i="1" a="1"/>
  <c r="T334" i="1" a="1"/>
  <c r="T1705" i="1" a="1"/>
  <c r="T535" i="1" a="1"/>
  <c r="T3782" i="1" a="1"/>
  <c r="T700" i="1" a="1"/>
  <c r="T3892" i="1" a="1"/>
  <c r="T3130" i="1" a="1"/>
  <c r="U93" i="1"/>
  <c r="T265" i="1" a="1"/>
  <c r="S144" i="1" a="1"/>
  <c r="T2576" i="1" a="1"/>
  <c r="S3331" i="1" a="1"/>
  <c r="T1399" i="1" a="1"/>
  <c r="T184" i="1" a="1"/>
  <c r="U4049" i="1"/>
  <c r="U981" i="1"/>
  <c r="V4199" i="1" a="1"/>
  <c r="U3314" i="1"/>
  <c r="U3306" i="1"/>
  <c r="Y3042" i="1" a="1"/>
  <c r="U4203" i="1"/>
  <c r="U2494" i="1"/>
  <c r="W843" i="1" a="1"/>
  <c r="U5446" i="1"/>
  <c r="U312" i="1"/>
  <c r="U2291" i="1"/>
  <c r="V794" i="1" a="1"/>
  <c r="Z2289" i="1" a="1"/>
  <c r="U176" i="1"/>
  <c r="U2277" i="1"/>
  <c r="U5153" i="1"/>
  <c r="W1635" i="1" a="1"/>
  <c r="U4928" i="1"/>
  <c r="U972" i="1"/>
  <c r="U4128" i="1"/>
  <c r="U1753" i="1"/>
  <c r="U4142" i="1"/>
  <c r="U321" i="1"/>
  <c r="U4830" i="1"/>
  <c r="U1177" i="1"/>
  <c r="Y3110" i="1" a="1"/>
  <c r="Y842" i="1" a="1"/>
  <c r="T5044" i="1" a="1"/>
  <c r="T3009" i="1" a="1"/>
  <c r="T3295" i="1" a="1"/>
  <c r="T2240" i="1" a="1"/>
  <c r="T2653" i="1" a="1"/>
  <c r="T2795" i="1" a="1"/>
  <c r="T4944" i="1" a="1"/>
  <c r="T1888" i="1" a="1"/>
  <c r="T2634" i="1" a="1"/>
  <c r="U5512" i="1"/>
  <c r="T1417" i="1" a="1"/>
  <c r="T5193" i="1" a="1"/>
  <c r="T1701" i="1" a="1"/>
  <c r="T4614" i="1" a="1"/>
  <c r="S928" i="1" a="1"/>
  <c r="U1944" i="1"/>
  <c r="T2" i="1" a="1"/>
  <c r="T4426" i="1" a="1"/>
  <c r="T3181" i="1" a="1"/>
  <c r="T3000" i="1" a="1"/>
  <c r="T3277" i="1" a="1"/>
  <c r="T42" i="1" a="1"/>
  <c r="T2095" i="1" a="1"/>
  <c r="T4191" i="1" a="1"/>
  <c r="T4589" i="1" a="1"/>
  <c r="U1926" i="1"/>
  <c r="T3387" i="1" a="1"/>
  <c r="T3593" i="1" a="1"/>
  <c r="U2184" i="1"/>
  <c r="U802" i="1"/>
  <c r="T565" i="1" a="1"/>
  <c r="U3268" i="1"/>
  <c r="T4421" i="1" a="1"/>
  <c r="U847" i="1"/>
  <c r="T5759" i="1" a="1"/>
  <c r="T2649" i="1" a="1"/>
  <c r="T4214" i="1" a="1"/>
  <c r="T1077" i="1" a="1"/>
  <c r="T3006" i="1" a="1"/>
  <c r="T4764" i="1" a="1"/>
  <c r="T5882" i="1" a="1"/>
  <c r="T2994" i="1" a="1"/>
  <c r="T3813" i="1" a="1"/>
  <c r="T3027" i="1" a="1"/>
  <c r="S4153" i="1" a="1"/>
  <c r="R4647" i="1" a="1"/>
  <c r="U2903" i="1"/>
  <c r="T3803" i="1" a="1"/>
  <c r="T74" i="1" a="1"/>
  <c r="T1780" i="1" a="1"/>
  <c r="T3643" i="1" a="1"/>
  <c r="T1093" i="1" a="1"/>
  <c r="T2528" i="1" a="1"/>
  <c r="T1791" i="1" a="1"/>
  <c r="T2872" i="1" a="1"/>
  <c r="T1326" i="1" a="1"/>
  <c r="T998" i="1" a="1"/>
  <c r="T4154" i="1" a="1"/>
  <c r="T2129" i="1" a="1"/>
  <c r="S3218" i="1" a="1"/>
  <c r="T458" i="1" a="1"/>
  <c r="S2109" i="1" a="1"/>
  <c r="U4939" i="1"/>
  <c r="T1019" i="1" a="1"/>
  <c r="T3490" i="1" a="1"/>
  <c r="T304" i="1" a="1"/>
  <c r="T2804" i="1" a="1"/>
  <c r="T2365" i="1" a="1"/>
  <c r="T3522" i="1" a="1"/>
  <c r="T347" i="1" a="1"/>
  <c r="T3432" i="1" a="1"/>
  <c r="T1975" i="1" a="1"/>
  <c r="T5016" i="1" a="1"/>
  <c r="T1493" i="1" a="1"/>
  <c r="T1192" i="1" a="1"/>
  <c r="S202" i="1" a="1"/>
  <c r="T1203" i="1" a="1"/>
  <c r="U4837" i="1"/>
  <c r="U2629" i="1"/>
  <c r="T3471" i="1" a="1"/>
  <c r="T5860" i="1" a="1"/>
  <c r="T3718" i="1" a="1"/>
  <c r="T2643" i="1" a="1"/>
  <c r="T652" i="1" a="1"/>
  <c r="T2098" i="1" a="1"/>
  <c r="T3704" i="1" a="1"/>
  <c r="T2547" i="1" a="1"/>
  <c r="T839" i="1" a="1"/>
  <c r="T2500" i="1" a="1"/>
  <c r="T3961" i="1" a="1"/>
  <c r="U583" i="1"/>
  <c r="U784" i="1"/>
  <c r="T5899" i="1" a="1"/>
  <c r="S1814" i="1" a="1"/>
  <c r="T5894" i="1" a="1"/>
  <c r="S17" i="1" a="1"/>
  <c r="T2202" i="1" a="1"/>
  <c r="U805" i="1"/>
  <c r="X5579" i="1" a="1"/>
  <c r="U1025" i="1"/>
  <c r="V5951" i="1" a="1"/>
  <c r="W3437" i="1" a="1"/>
  <c r="U760" i="1"/>
  <c r="U5752" i="1"/>
  <c r="U5883" i="1"/>
  <c r="Y3525" i="1" a="1"/>
  <c r="U3731" i="1"/>
  <c r="Y5582" i="1" a="1"/>
  <c r="U1403" i="1"/>
  <c r="Y1693" i="1" a="1"/>
  <c r="U4779" i="1"/>
  <c r="U5812" i="1"/>
  <c r="V2261" i="1" a="1"/>
  <c r="W1618" i="1" a="1"/>
  <c r="U4568" i="1"/>
  <c r="U1560" i="1"/>
  <c r="U1269" i="1"/>
  <c r="Z4862" i="1" a="1"/>
  <c r="U2770" i="1"/>
  <c r="U5882" i="1"/>
  <c r="U4460" i="1"/>
  <c r="U3164" i="1"/>
  <c r="U4497" i="1"/>
  <c r="U3575" i="1"/>
  <c r="U5565" i="1"/>
  <c r="U462" i="1"/>
  <c r="V2857" i="1" a="1"/>
  <c r="U5885" i="1"/>
  <c r="T5076" i="1" a="1"/>
  <c r="T1498" i="1" a="1"/>
  <c r="T2603" i="1" a="1"/>
  <c r="T666" i="1" a="1"/>
  <c r="T374" i="1" a="1"/>
  <c r="T5551" i="1" a="1"/>
  <c r="T4598" i="1" a="1"/>
  <c r="T4842" i="1" a="1"/>
  <c r="T5226" i="1" a="1"/>
  <c r="T195" i="1" a="1"/>
  <c r="T1904" i="1" a="1"/>
  <c r="T1992" i="1" a="1"/>
  <c r="S188" i="1" a="1"/>
  <c r="T4647" i="1" a="1"/>
  <c r="S5088" i="1" a="1"/>
  <c r="U4566" i="1"/>
  <c r="T263" i="1" a="1"/>
  <c r="T4231" i="1" a="1"/>
  <c r="T2708" i="1" a="1"/>
  <c r="T1604" i="1" a="1"/>
  <c r="T2112" i="1" a="1"/>
  <c r="T2831" i="1" a="1"/>
  <c r="T5693" i="1" a="1"/>
  <c r="T4495" i="1" a="1"/>
  <c r="T1243" i="1" a="1"/>
  <c r="T972" i="1" a="1"/>
  <c r="T643" i="1" a="1"/>
  <c r="T5382" i="1" a="1"/>
  <c r="X2848" i="1" a="1"/>
  <c r="T5650" i="1" a="1"/>
  <c r="T3727" i="1" a="1"/>
  <c r="T5840" i="1" a="1"/>
  <c r="T1860" i="1" a="1"/>
  <c r="T1958" i="1" a="1"/>
  <c r="T1445" i="1" a="1"/>
  <c r="T2884" i="1" a="1"/>
  <c r="T4212" i="1" a="1"/>
  <c r="T2624" i="1" a="1"/>
  <c r="S3913" i="1" a="1"/>
  <c r="T5454" i="1" a="1"/>
  <c r="T3939" i="1" a="1"/>
  <c r="T4852" i="1" a="1"/>
  <c r="T2122" i="1" a="1"/>
  <c r="T4305" i="1" a="1"/>
  <c r="S2968" i="1" a="1"/>
  <c r="R5271" i="1" a="1"/>
  <c r="U2430" i="1"/>
  <c r="T3144" i="1" a="1"/>
  <c r="T1657" i="1" a="1"/>
  <c r="T1158" i="1" a="1"/>
  <c r="S4520" i="1" a="1"/>
  <c r="T1200" i="1" a="1"/>
  <c r="S3053" i="1" a="1"/>
  <c r="T3596" i="1" a="1"/>
  <c r="S145" i="1" a="1"/>
  <c r="T2953" i="1" a="1"/>
  <c r="T3678" i="1" a="1"/>
  <c r="T2276" i="1" a="1"/>
  <c r="T3140" i="1" a="1"/>
  <c r="S2690" i="1" a="1"/>
  <c r="T5910" i="1" a="1"/>
  <c r="S4580" i="1" a="1"/>
  <c r="U1158" i="1"/>
  <c r="T3332" i="1" a="1"/>
  <c r="T4802" i="1" a="1"/>
  <c r="T4566" i="1" a="1"/>
  <c r="T1719" i="1" a="1"/>
  <c r="T1160" i="1" a="1"/>
  <c r="T1568" i="1" a="1"/>
  <c r="T5159" i="1" a="1"/>
  <c r="T795" i="1" a="1"/>
  <c r="T2016" i="1" a="1"/>
  <c r="T95" i="1" a="1"/>
  <c r="T3482" i="1" a="1"/>
  <c r="T5270" i="1" a="1"/>
  <c r="S245" i="1" a="1"/>
  <c r="T542" i="1" a="1"/>
  <c r="U5037" i="1"/>
  <c r="T5074" i="1" a="1"/>
  <c r="T4258" i="1" a="1"/>
  <c r="T2097" i="1" a="1"/>
  <c r="T3656" i="1" a="1"/>
  <c r="T2671" i="1" a="1"/>
  <c r="T3401" i="1" a="1"/>
  <c r="T1052" i="1" a="1"/>
  <c r="T5507" i="1" a="1"/>
  <c r="U3961" i="1"/>
  <c r="Z2312" i="1" a="1"/>
  <c r="W1534" i="1" a="1"/>
  <c r="X2530" i="1" a="1"/>
  <c r="U1868" i="1"/>
  <c r="U4659" i="1"/>
  <c r="Z827" i="1" a="1"/>
  <c r="U699" i="1"/>
  <c r="U27" i="1"/>
  <c r="T137" i="1" a="1"/>
  <c r="U4329" i="1"/>
  <c r="T1757" i="1" a="1"/>
  <c r="U1242" i="1"/>
  <c r="Z1716" i="1" a="1"/>
  <c r="X2212" i="1" a="1"/>
  <c r="Y3520" i="1" a="1"/>
  <c r="U147" i="1"/>
  <c r="U3002" i="1"/>
  <c r="U1111" i="1"/>
  <c r="U2300" i="1"/>
  <c r="U5281" i="1"/>
  <c r="X1701" i="1" a="1"/>
  <c r="U2332" i="1"/>
  <c r="U143" i="1"/>
  <c r="U579" i="1"/>
  <c r="U1752" i="1"/>
  <c r="U1439" i="1"/>
  <c r="U3310" i="1"/>
  <c r="X810" i="1" a="1"/>
  <c r="U2281" i="1"/>
  <c r="U4813" i="1"/>
  <c r="T1426" i="1" a="1"/>
  <c r="T2083" i="1" a="1"/>
  <c r="T665" i="1" a="1"/>
  <c r="T1751" i="1" a="1"/>
  <c r="T3476" i="1" a="1"/>
  <c r="T5822" i="1" a="1"/>
  <c r="T1874" i="1" a="1"/>
  <c r="T2121" i="1" a="1"/>
  <c r="T2828" i="1" a="1"/>
  <c r="T1381" i="1" a="1"/>
  <c r="T3950" i="1" a="1"/>
  <c r="T4854" i="1" a="1"/>
  <c r="T2376" i="1" a="1"/>
  <c r="T4309" i="1" a="1"/>
  <c r="X4922" i="1" a="1"/>
  <c r="U5588" i="1"/>
  <c r="T1857" i="1" a="1"/>
  <c r="T2085" i="1" a="1"/>
  <c r="T760" i="1" a="1"/>
  <c r="T217" i="1" a="1"/>
  <c r="T1909" i="1" a="1"/>
  <c r="T191" i="1" a="1"/>
  <c r="T1458" i="1" a="1"/>
  <c r="T3160" i="1" a="1"/>
  <c r="T3440" i="1" a="1"/>
  <c r="T583" i="1" a="1"/>
  <c r="T4575" i="1" a="1"/>
  <c r="U3569" i="1"/>
  <c r="U2255" i="1"/>
  <c r="T114" i="1" a="1"/>
  <c r="S3952" i="1" a="1"/>
  <c r="T5474" i="1" a="1"/>
  <c r="S3168" i="1" a="1"/>
  <c r="T564" i="1" a="1"/>
  <c r="S3159" i="1" a="1"/>
  <c r="T3097" i="1" a="1"/>
  <c r="T5883" i="1" a="1"/>
  <c r="T4280" i="1" a="1"/>
  <c r="T1349" i="1" a="1"/>
  <c r="T2886" i="1" a="1"/>
  <c r="T3003" i="1" a="1"/>
  <c r="T61" i="1" a="1"/>
  <c r="T5553" i="1" a="1"/>
  <c r="S1377" i="1" a="1"/>
  <c r="R3234" i="1" a="1"/>
  <c r="U3297" i="1"/>
  <c r="T249" i="1" a="1"/>
  <c r="T3436" i="1" a="1"/>
  <c r="T280" i="1" a="1"/>
  <c r="T3638" i="1" a="1"/>
  <c r="T1006" i="1" a="1"/>
  <c r="T4448" i="1" a="1"/>
  <c r="T340" i="1" a="1"/>
  <c r="T1597" i="1" a="1"/>
  <c r="T1191" i="1" a="1"/>
  <c r="T925" i="1" a="1"/>
  <c r="T2996" i="1" a="1"/>
  <c r="T417" i="1" a="1"/>
  <c r="S3176" i="1" a="1"/>
  <c r="T5189" i="1" a="1"/>
  <c r="S3072" i="1" a="1"/>
  <c r="V2849" i="1" a="1"/>
  <c r="T92" i="1" a="1"/>
  <c r="T1490" i="1" a="1"/>
  <c r="T2092" i="1" a="1"/>
  <c r="T4135" i="1" a="1"/>
  <c r="T5884" i="1" a="1"/>
  <c r="T5620" i="1" a="1"/>
  <c r="T2371" i="1" a="1"/>
  <c r="T5541" i="1" a="1"/>
  <c r="T4678" i="1" a="1"/>
  <c r="U3660" i="1"/>
  <c r="T629" i="1" a="1"/>
  <c r="T1147" i="1" a="1"/>
  <c r="T4311" i="1" a="1"/>
  <c r="T2725" i="1" a="1"/>
  <c r="U616" i="1"/>
  <c r="U1568" i="1"/>
  <c r="T2637" i="1" a="1"/>
  <c r="S2668" i="1" a="1"/>
  <c r="T4300" i="1" a="1"/>
  <c r="T3384" i="1" a="1"/>
  <c r="T3697" i="1" a="1"/>
  <c r="T5371" i="1" a="1"/>
  <c r="U2749" i="1"/>
  <c r="T5466" i="1" a="1"/>
  <c r="T1798" i="1" a="1"/>
  <c r="S2662" i="1" a="1"/>
  <c r="T5769" i="1" a="1"/>
  <c r="T3355" i="1" a="1"/>
  <c r="S945" i="1" a="1"/>
  <c r="T1997" i="1" a="1"/>
  <c r="T971" i="1" a="1"/>
  <c r="T1563" i="1" a="1"/>
  <c r="T5359" i="1" a="1"/>
  <c r="S3316" i="1" a="1"/>
  <c r="U2426" i="1"/>
  <c r="T436" i="1" a="1"/>
  <c r="S5016" i="1" a="1"/>
  <c r="T884" i="1" a="1"/>
  <c r="S4516" i="1" a="1"/>
  <c r="T2572" i="1" a="1"/>
  <c r="S192" i="1" a="1"/>
  <c r="T4723" i="1" a="1"/>
  <c r="S5074" i="1" a="1"/>
  <c r="T4775" i="1" a="1"/>
  <c r="T2610" i="1" a="1"/>
  <c r="T46" i="1" a="1"/>
  <c r="T1266" i="1" a="1"/>
  <c r="S4602" i="1" a="1"/>
  <c r="T528" i="1" a="1"/>
  <c r="S4203" i="1" a="1"/>
  <c r="R496" i="1" a="1"/>
  <c r="S4920" i="1" a="1"/>
  <c r="S1241" i="1" a="1"/>
  <c r="R5068" i="1" a="1"/>
  <c r="S3251" i="1" a="1"/>
  <c r="R3214" i="1" a="1"/>
  <c r="S5611" i="1" a="1"/>
  <c r="R1083" i="1" a="1"/>
  <c r="S5445" i="1" a="1"/>
  <c r="R5127" i="1" a="1"/>
  <c r="S4277" i="1" a="1"/>
  <c r="R5175" i="1" a="1"/>
  <c r="T2392" i="1" a="1"/>
  <c r="S2742" i="1" a="1"/>
  <c r="R3193" i="1" a="1"/>
  <c r="S5453" i="1" a="1"/>
  <c r="S337" i="1" a="1"/>
  <c r="S4862" i="1" a="1"/>
  <c r="S3345" i="1" a="1"/>
  <c r="S1654" i="1" a="1"/>
  <c r="S3240" i="1" a="1"/>
  <c r="R188" i="1" a="1"/>
  <c r="S3599" i="1" a="1"/>
  <c r="R5049" i="1" a="1"/>
  <c r="S4705" i="1" a="1"/>
  <c r="R304" i="1" a="1"/>
  <c r="T5574" i="1" a="1"/>
  <c r="S805" i="1" a="1"/>
  <c r="S5274" i="1" a="1"/>
  <c r="R5857" i="1" a="1"/>
  <c r="S612" i="1" a="1"/>
  <c r="R2560" i="1" a="1"/>
  <c r="S2253" i="1" a="1"/>
  <c r="R3844" i="1" a="1"/>
  <c r="S5760" i="1" a="1"/>
  <c r="R419" i="1" a="1"/>
  <c r="S3026" i="1" a="1"/>
  <c r="R501" i="1" a="1"/>
  <c r="S1548" i="1" a="1"/>
  <c r="S892" i="1" a="1"/>
  <c r="R1759" i="1" a="1"/>
  <c r="S3136" i="1" a="1"/>
  <c r="R341" i="1" a="1"/>
  <c r="S5906" i="1" a="1"/>
  <c r="R509" i="1" a="1"/>
  <c r="S1427" i="1" a="1"/>
  <c r="R3502" i="1" a="1"/>
  <c r="S5530" i="1" a="1"/>
  <c r="S2100" i="1" a="1"/>
  <c r="S56" i="1" a="1"/>
  <c r="S4593" i="1" a="1"/>
  <c r="S3264" i="1" a="1"/>
  <c r="S2734" i="1" a="1"/>
  <c r="S182" i="1" a="1"/>
  <c r="R4512" i="1" a="1"/>
  <c r="S5409" i="1" a="1"/>
  <c r="R2681" i="1" a="1"/>
  <c r="S567" i="1" a="1"/>
  <c r="R4355" i="1" a="1"/>
  <c r="S3103" i="1" a="1"/>
  <c r="R435" i="1" a="1"/>
  <c r="S5622" i="1" a="1"/>
  <c r="R4707" i="1" a="1"/>
  <c r="S41" i="1" a="1"/>
  <c r="S4535" i="1" a="1"/>
  <c r="S5580" i="1" a="1"/>
  <c r="S2631" i="1" a="1"/>
  <c r="R3450" i="1" a="1"/>
  <c r="S2481" i="1" a="1"/>
  <c r="R4880" i="1" a="1"/>
  <c r="S3733" i="1" a="1"/>
  <c r="R1067" i="1" a="1"/>
  <c r="S1394" i="1" a="1"/>
  <c r="R3597" i="1" a="1"/>
  <c r="S4417" i="1" a="1"/>
  <c r="R3251" i="1" a="1"/>
  <c r="S1490" i="1" a="1"/>
  <c r="R1825" i="1" a="1"/>
  <c r="S5603" i="1" a="1"/>
  <c r="S5883" i="1" a="1"/>
  <c r="S822" i="1" a="1"/>
  <c r="S420" i="1" a="1"/>
  <c r="T5592" i="1" a="1"/>
  <c r="S2329" i="1" a="1"/>
  <c r="R2394" i="1" a="1"/>
  <c r="S5444" i="1" a="1"/>
  <c r="R3833" i="1" a="1"/>
  <c r="S694" i="1" a="1"/>
  <c r="R3172" i="1" a="1"/>
  <c r="S4810" i="1" a="1"/>
  <c r="S3298" i="1" a="1"/>
  <c r="S4476" i="1" a="1"/>
  <c r="S1804" i="1" a="1"/>
  <c r="S5004" i="1" a="1"/>
  <c r="S4661" i="1" a="1"/>
  <c r="R982" i="1" a="1"/>
  <c r="S4758" i="1" a="1"/>
  <c r="T278" i="1" a="1"/>
  <c r="T254" i="1" a="1"/>
  <c r="T2879" i="1" a="1"/>
  <c r="U3440" i="1"/>
  <c r="T1642" i="1" a="1"/>
  <c r="T39" i="1" a="1"/>
  <c r="U845" i="1"/>
  <c r="T1468" i="1" a="1"/>
  <c r="T4746" i="1" a="1"/>
  <c r="T4515" i="1" a="1"/>
  <c r="T4299" i="1" a="1"/>
  <c r="T5334" i="1" a="1"/>
  <c r="T129" i="1" a="1"/>
  <c r="T4144" i="1" a="1"/>
  <c r="T4616" i="1" a="1"/>
  <c r="U1929" i="1"/>
  <c r="T621" i="1" a="1"/>
  <c r="U3112" i="1"/>
  <c r="U2052" i="1"/>
  <c r="T5729" i="1" a="1"/>
  <c r="S360" i="1" a="1"/>
  <c r="T5412" i="1" a="1"/>
  <c r="S282" i="1" a="1"/>
  <c r="T1312" i="1" a="1"/>
  <c r="S3977" i="1" a="1"/>
  <c r="T4045" i="1" a="1"/>
  <c r="T5863" i="1" a="1"/>
  <c r="T4129" i="1" a="1"/>
  <c r="T5333" i="1" a="1"/>
  <c r="T2485" i="1" a="1"/>
  <c r="T1884" i="1" a="1"/>
  <c r="T966" i="1" a="1"/>
  <c r="T3486" i="1" a="1"/>
  <c r="S3652" i="1" a="1"/>
  <c r="S3197" i="1" a="1"/>
  <c r="R970" i="1" a="1"/>
  <c r="S4098" i="1" a="1"/>
  <c r="R3980" i="1" a="1"/>
  <c r="S3868" i="1" a="1"/>
  <c r="R2118" i="1" a="1"/>
  <c r="S4126" i="1" a="1"/>
  <c r="R2492" i="1" a="1"/>
  <c r="S3031" i="1" a="1"/>
  <c r="R2732" i="1" a="1"/>
  <c r="S773" i="1" a="1"/>
  <c r="S1104" i="1" a="1"/>
  <c r="T5434" i="1" a="1"/>
  <c r="S2773" i="1" a="1"/>
  <c r="R4681" i="1" a="1"/>
  <c r="S4462" i="1" a="1"/>
  <c r="S4708" i="1" a="1"/>
  <c r="R1026" i="1" a="1"/>
  <c r="S484" i="1" a="1"/>
  <c r="R5075" i="1" a="1"/>
  <c r="S2168" i="1" a="1"/>
  <c r="R3941" i="1" a="1"/>
  <c r="S2240" i="1" a="1"/>
  <c r="R3164" i="1" a="1"/>
  <c r="S2058" i="1" a="1"/>
  <c r="T4847" i="1" a="1"/>
  <c r="S311" i="1" a="1"/>
  <c r="R3546" i="1" a="1"/>
  <c r="S4004" i="1" a="1"/>
  <c r="R367" i="1" a="1"/>
  <c r="S744" i="1" a="1"/>
  <c r="R4754" i="1" a="1"/>
  <c r="S1492" i="1" a="1"/>
  <c r="S3272" i="1" a="1"/>
  <c r="S1621" i="1" a="1"/>
  <c r="S367" i="1" a="1"/>
  <c r="S3112" i="1" a="1"/>
  <c r="S1968" i="1" a="1"/>
  <c r="T2483" i="1" a="1"/>
  <c r="S5380" i="1" a="1"/>
  <c r="R2720" i="1" a="1"/>
  <c r="S3282" i="1" a="1"/>
  <c r="S3940" i="1" a="1"/>
  <c r="S4307" i="1" a="1"/>
  <c r="S3327" i="1" a="1"/>
  <c r="S1626" i="1" a="1"/>
  <c r="S4605" i="1" a="1"/>
  <c r="R158" i="1" a="1"/>
  <c r="S5335" i="1" a="1"/>
  <c r="R5683" i="1" a="1"/>
  <c r="S1307" i="1" a="1"/>
  <c r="R1019" i="1" a="1"/>
  <c r="S3818" i="1" a="1"/>
  <c r="S3587" i="1" a="1"/>
  <c r="R3315" i="1" a="1"/>
  <c r="S4383" i="1" a="1"/>
  <c r="S943" i="1" a="1"/>
  <c r="S734" i="1" a="1"/>
  <c r="S2400" i="1" a="1"/>
  <c r="S3186" i="1" a="1"/>
  <c r="S1807" i="1" a="1"/>
  <c r="S4484" i="1" a="1"/>
  <c r="S5324" i="1" a="1"/>
  <c r="R1749" i="1" a="1"/>
  <c r="S5314" i="1" a="1"/>
  <c r="R3538" i="1" a="1"/>
  <c r="S5957" i="1" a="1"/>
  <c r="S2909" i="1" a="1"/>
  <c r="S2619" i="1" a="1"/>
  <c r="R5938" i="1" a="1"/>
  <c r="S2195" i="1" a="1"/>
  <c r="S136" i="1" a="1"/>
  <c r="S1540" i="1" a="1"/>
  <c r="S2648" i="1" a="1"/>
  <c r="S4788" i="1" a="1"/>
  <c r="S4951" i="1" a="1"/>
  <c r="S52" i="1" a="1"/>
  <c r="S474" i="1" a="1"/>
  <c r="R5649" i="1" a="1"/>
  <c r="S1286" i="1" a="1"/>
  <c r="R3221" i="1" a="1"/>
  <c r="S5412" i="1" a="1"/>
  <c r="T2113" i="1" a="1"/>
  <c r="S3877" i="1" a="1"/>
  <c r="R4577" i="1" a="1"/>
  <c r="S2034" i="1" a="1"/>
  <c r="S4591" i="1" a="1"/>
  <c r="R5648" i="1" a="1"/>
  <c r="S1169" i="1" a="1"/>
  <c r="R3452" i="1" a="1"/>
  <c r="S2922" i="1" a="1"/>
  <c r="R2095" i="1" a="1"/>
  <c r="S1302" i="1" a="1"/>
  <c r="R292" i="1" a="1"/>
  <c r="T814" i="1" a="1"/>
  <c r="T5798" i="1" a="1"/>
  <c r="T367" i="1" a="1"/>
  <c r="T256" i="1" a="1"/>
  <c r="S1944" i="1" a="1"/>
  <c r="T2310" i="1" a="1"/>
  <c r="T918" i="1" a="1"/>
  <c r="S1753" i="1" a="1"/>
  <c r="T3280" i="1" a="1"/>
  <c r="T1059" i="1" a="1"/>
  <c r="S1945" i="1" a="1"/>
  <c r="T4019" i="1" a="1"/>
  <c r="T1057" i="1" a="1"/>
  <c r="T762" i="1" a="1"/>
  <c r="T4715" i="1" a="1"/>
  <c r="T5833" i="1" a="1"/>
  <c r="T2532" i="1" a="1"/>
  <c r="U2033" i="1"/>
  <c r="U4299" i="1"/>
  <c r="T2960" i="1" a="1"/>
  <c r="S2689" i="1" a="1"/>
  <c r="T67" i="1" a="1"/>
  <c r="S4911" i="1" a="1"/>
  <c r="T3154" i="1" a="1"/>
  <c r="U1713" i="1"/>
  <c r="T2972" i="1" a="1"/>
  <c r="T3329" i="1" a="1"/>
  <c r="T2992" i="1" a="1"/>
  <c r="T4365" i="1" a="1"/>
  <c r="T1020" i="1" a="1"/>
  <c r="T5506" i="1" a="1"/>
  <c r="T3210" i="1" a="1"/>
  <c r="S141" i="1" a="1"/>
  <c r="R4510" i="1" a="1"/>
  <c r="S512" i="1" a="1"/>
  <c r="R5879" i="1" a="1"/>
  <c r="S1886" i="1" a="1"/>
  <c r="R2123" i="1" a="1"/>
  <c r="S1424" i="1" a="1"/>
  <c r="R412" i="1" a="1"/>
  <c r="S679" i="1" a="1"/>
  <c r="S205" i="1" a="1"/>
  <c r="S3661" i="1" a="1"/>
  <c r="S332" i="1" a="1"/>
  <c r="S779" i="1" a="1"/>
  <c r="S4704" i="1" a="1"/>
  <c r="T3479" i="1" a="1"/>
  <c r="S1510" i="1" a="1"/>
  <c r="S3827" i="1" a="1"/>
  <c r="R5809" i="1" a="1"/>
  <c r="S3379" i="1" a="1"/>
  <c r="R3332" i="1" a="1"/>
  <c r="S2019" i="1" a="1"/>
  <c r="R1091" i="1" a="1"/>
  <c r="S4103" i="1" a="1"/>
  <c r="R5178" i="1" a="1"/>
  <c r="S4177" i="1" a="1"/>
  <c r="R4710" i="1" a="1"/>
  <c r="S3644" i="1" a="1"/>
  <c r="U1566" i="1"/>
  <c r="S1252" i="1" a="1"/>
  <c r="R2382" i="1" a="1"/>
  <c r="S2781" i="1" a="1"/>
  <c r="S253" i="1" a="1"/>
  <c r="S4827" i="1" a="1"/>
  <c r="S5066" i="1" a="1"/>
  <c r="S5534" i="1" a="1"/>
  <c r="S1147" i="1" a="1"/>
  <c r="R5038" i="1" a="1"/>
  <c r="S5264" i="1" a="1"/>
  <c r="R205" i="1" a="1"/>
  <c r="S3238" i="1" a="1"/>
  <c r="T2550" i="1" a="1"/>
  <c r="S3503" i="1" a="1"/>
  <c r="R5313" i="1" a="1"/>
  <c r="S2791" i="1" a="1"/>
  <c r="S2726" i="1" a="1"/>
  <c r="R964" i="1" a="1"/>
  <c r="S2575" i="1" a="1"/>
  <c r="R2093" i="1" a="1"/>
  <c r="S4975" i="1" a="1"/>
  <c r="R1018" i="1" a="1"/>
  <c r="S544" i="1" a="1"/>
  <c r="R347" i="1" a="1"/>
  <c r="S5908" i="1" a="1"/>
  <c r="R5130" i="1" a="1"/>
  <c r="T5697" i="1" a="1"/>
  <c r="S4988" i="1" a="1"/>
  <c r="R4961" i="1" a="1"/>
  <c r="S1848" i="1" a="1"/>
  <c r="S3749" i="1" a="1"/>
  <c r="S1655" i="1" a="1"/>
  <c r="S1118" i="1" a="1"/>
  <c r="R5630" i="1" a="1"/>
  <c r="S5254" i="1" a="1"/>
  <c r="R5667" i="1" a="1"/>
  <c r="S3459" i="1" a="1"/>
  <c r="R217" i="1" a="1"/>
  <c r="S5454" i="1" a="1"/>
  <c r="R271" i="1" a="1"/>
  <c r="S4145" i="1" a="1"/>
  <c r="T2694" i="1" a="1"/>
  <c r="S4371" i="1" a="1"/>
  <c r="R5187" i="1" a="1"/>
  <c r="S627" i="1" a="1"/>
  <c r="S2725" i="1" a="1"/>
  <c r="S2854" i="1" a="1"/>
  <c r="S4587" i="1" a="1"/>
  <c r="R1746" i="1" a="1"/>
  <c r="S4697" i="1" a="1"/>
  <c r="R975" i="1" a="1"/>
  <c r="S1319" i="1" a="1"/>
  <c r="R1012" i="1" a="1"/>
  <c r="S3507" i="1" a="1"/>
  <c r="R4890" i="1" a="1"/>
  <c r="S4167" i="1" a="1"/>
  <c r="T2502" i="1" a="1"/>
  <c r="S5743" i="1" a="1"/>
  <c r="R3731" i="1" a="1"/>
  <c r="S2793" i="1" a="1"/>
  <c r="S1161" i="1" a="1"/>
  <c r="R237" i="1" a="1"/>
  <c r="S5241" i="1" a="1"/>
  <c r="T1679" i="1" a="1"/>
  <c r="T2644" i="1" a="1"/>
  <c r="U2530" i="1"/>
  <c r="T5001" i="1" a="1"/>
  <c r="T1627" i="1" a="1"/>
  <c r="T5478" i="1" a="1"/>
  <c r="U2528" i="1"/>
  <c r="T4252" i="1" a="1"/>
  <c r="T460" i="1" a="1"/>
  <c r="S2120" i="1" a="1"/>
  <c r="T4488" i="1" a="1"/>
  <c r="T449" i="1" a="1"/>
  <c r="S147" i="1" a="1"/>
  <c r="T2187" i="1" a="1"/>
  <c r="T4334" i="1" a="1"/>
  <c r="T798" i="1" a="1"/>
  <c r="T2592" i="1" a="1"/>
  <c r="S3835" i="1" a="1"/>
  <c r="U5898" i="1"/>
  <c r="T1294" i="1" a="1"/>
  <c r="S2484" i="1" a="1"/>
  <c r="T1321" i="1" a="1"/>
  <c r="S1017" i="1" a="1"/>
  <c r="T2961" i="1" a="1"/>
  <c r="S1083" i="1" a="1"/>
  <c r="T2748" i="1" a="1"/>
  <c r="T3921" i="1" a="1"/>
  <c r="T2512" i="1" a="1"/>
  <c r="T5169" i="1" a="1"/>
  <c r="U764" i="1"/>
  <c r="T1838" i="1" a="1"/>
  <c r="T3914" i="1" a="1"/>
  <c r="T4223" i="1" a="1"/>
  <c r="S1491" i="1" a="1"/>
  <c r="S1128" i="1" a="1"/>
  <c r="R926" i="1" a="1"/>
  <c r="S2010" i="1" a="1"/>
  <c r="R5615" i="1" a="1"/>
  <c r="S5377" i="1" a="1"/>
  <c r="R3572" i="1" a="1"/>
  <c r="S3095" i="1" a="1"/>
  <c r="R12" i="1" a="1"/>
  <c r="S3392" i="1" a="1"/>
  <c r="R5172" i="1" a="1"/>
  <c r="S4491" i="1" a="1"/>
  <c r="S1046" i="1" a="1"/>
  <c r="T5267" i="1" a="1"/>
  <c r="S605" i="1" a="1"/>
  <c r="R1269" i="1" a="1"/>
  <c r="S2385" i="1" a="1"/>
  <c r="S3598" i="1" a="1"/>
  <c r="R3289" i="1" a="1"/>
  <c r="S1249" i="1" a="1"/>
  <c r="R212" i="1" a="1"/>
  <c r="S3500" i="1" a="1"/>
  <c r="R1047" i="1" a="1"/>
  <c r="S2147" i="1" a="1"/>
  <c r="R391" i="1" a="1"/>
  <c r="S3386" i="1" a="1"/>
  <c r="R24" i="1" a="1"/>
  <c r="S987" i="1" a="1"/>
  <c r="R5641" i="1" a="1"/>
  <c r="S3278" i="1" a="1"/>
  <c r="R325" i="1" a="1"/>
  <c r="S1883" i="1" a="1"/>
  <c r="R4755" i="1" a="1"/>
  <c r="S2069" i="1" a="1"/>
  <c r="R5398" i="1" a="1"/>
  <c r="S5512" i="1" a="1"/>
  <c r="S97" i="1" a="1"/>
  <c r="S3428" i="1" a="1"/>
  <c r="S3592" i="1" a="1"/>
  <c r="S321" i="1" a="1"/>
  <c r="S5156" i="1" a="1"/>
  <c r="R3808" i="1" a="1"/>
  <c r="S625" i="1" a="1"/>
  <c r="R4643" i="1" a="1"/>
  <c r="S3107" i="1" a="1"/>
  <c r="S3175" i="1" a="1"/>
  <c r="S3716" i="1" a="1"/>
  <c r="S4596" i="1" a="1"/>
  <c r="S2859" i="1" a="1"/>
  <c r="S4673" i="1" a="1"/>
  <c r="R184" i="1" a="1"/>
  <c r="S454" i="1" a="1"/>
  <c r="R2669" i="1" a="1"/>
  <c r="T5559" i="1" a="1"/>
  <c r="S319" i="1" a="1"/>
  <c r="R3070" i="1" a="1"/>
  <c r="S2463" i="1" a="1"/>
  <c r="R3570" i="1" a="1"/>
  <c r="S1571" i="1" a="1"/>
  <c r="R5331" i="1" a="1"/>
  <c r="S3719" i="1" a="1"/>
  <c r="S2649" i="1" a="1"/>
  <c r="S2838" i="1" a="1"/>
  <c r="S1131" i="1" a="1"/>
  <c r="R129" i="1" a="1"/>
  <c r="S5237" i="1" a="1"/>
  <c r="R977" i="1" a="1"/>
  <c r="S4711" i="1" a="1"/>
  <c r="T833" i="1" a="1"/>
  <c r="S5077" i="1" a="1"/>
  <c r="R3543" i="1" a="1"/>
  <c r="S2952" i="1" a="1"/>
  <c r="R3968" i="1" a="1"/>
  <c r="S1898" i="1" a="1"/>
  <c r="R4004" i="1" a="1"/>
  <c r="S914" i="1" a="1"/>
  <c r="S2664" i="1" a="1"/>
  <c r="S4488" i="1" a="1"/>
  <c r="S3164" i="1" a="1"/>
  <c r="R3923" i="1" a="1"/>
  <c r="S438" i="1" a="1"/>
  <c r="R4524" i="1" a="1"/>
  <c r="S2935" i="1" a="1"/>
  <c r="T5813" i="1" a="1"/>
  <c r="S3242" i="1" a="1"/>
  <c r="R3984" i="1" a="1"/>
  <c r="S2983" i="1" a="1"/>
  <c r="S1013" i="1" a="1"/>
  <c r="S833" i="1" a="1"/>
  <c r="S4326" i="1" a="1"/>
  <c r="S1692" i="1" a="1"/>
  <c r="S929" i="1" a="1"/>
  <c r="T695" i="1" a="1"/>
  <c r="T3513" i="1" a="1"/>
  <c r="T3743" i="1" a="1"/>
  <c r="T5287" i="1" a="1"/>
  <c r="U2971" i="1"/>
  <c r="T1419" i="1" a="1"/>
  <c r="T4545" i="1" a="1"/>
  <c r="S1958" i="1" a="1"/>
  <c r="T5709" i="1" a="1"/>
  <c r="T3079" i="1" a="1"/>
  <c r="T809" i="1" a="1"/>
  <c r="T5403" i="1" a="1"/>
  <c r="T2328" i="1" a="1"/>
  <c r="T4303" i="1" a="1"/>
  <c r="T2506" i="1" a="1"/>
  <c r="S2395" i="1" a="1"/>
  <c r="U4358" i="1"/>
  <c r="T5942" i="1" a="1"/>
  <c r="T5598" i="1" a="1"/>
  <c r="T3146" i="1" a="1"/>
  <c r="S5810" i="1" a="1"/>
  <c r="T3606" i="1" a="1"/>
  <c r="S5825" i="1" a="1"/>
  <c r="T1244" i="1" a="1"/>
  <c r="S211" i="1" a="1"/>
  <c r="T5392" i="1" a="1"/>
  <c r="T3327" i="1" a="1"/>
  <c r="T761" i="1" a="1"/>
  <c r="T1348" i="1" a="1"/>
  <c r="S3560" i="1" a="1"/>
  <c r="T1202" i="1" a="1"/>
  <c r="S4124" i="1" a="1"/>
  <c r="R436" i="1" a="1"/>
  <c r="S5521" i="1" a="1"/>
  <c r="S3246" i="1" a="1"/>
  <c r="R3292" i="1" a="1"/>
  <c r="S2316" i="1" a="1"/>
  <c r="R199" i="1" a="1"/>
  <c r="S482" i="1" a="1"/>
  <c r="R2366" i="1" a="1"/>
  <c r="S2743" i="1" a="1"/>
  <c r="R337" i="1" a="1"/>
  <c r="S4161" i="1" a="1"/>
  <c r="R3952" i="1" a="1"/>
  <c r="U4806" i="1"/>
  <c r="S4876" i="1" a="1"/>
  <c r="R4900" i="1" a="1"/>
  <c r="S2037" i="1" a="1"/>
  <c r="S4553" i="1" a="1"/>
  <c r="S5557" i="1" a="1"/>
  <c r="S3074" i="1" a="1"/>
  <c r="S848" i="1" a="1"/>
  <c r="S1111" i="1" a="1"/>
  <c r="R5827" i="1" a="1"/>
  <c r="S3249" i="1" a="1"/>
  <c r="R5861" i="1" a="1"/>
  <c r="S5386" i="1" a="1"/>
  <c r="R2357" i="1" a="1"/>
  <c r="T1457" i="1" a="1"/>
  <c r="S5526" i="1" a="1"/>
  <c r="S2627" i="1" a="1"/>
  <c r="R3058" i="1" a="1"/>
  <c r="S5423" i="1" a="1"/>
  <c r="R1136" i="1" a="1"/>
  <c r="S36" i="1" a="1"/>
  <c r="R4690" i="1" a="1"/>
  <c r="S1437" i="1" a="1"/>
  <c r="R1255" i="1" a="1"/>
  <c r="S5927" i="1" a="1"/>
  <c r="R1296" i="1" a="1"/>
  <c r="S2535" i="1" a="1"/>
  <c r="S2082" i="1" a="1"/>
  <c r="R1761" i="1" a="1"/>
  <c r="S1335" i="1" a="1"/>
  <c r="R1068" i="1" a="1"/>
  <c r="S5759" i="1" a="1"/>
  <c r="R3199" i="1" a="1"/>
  <c r="S4777" i="1" a="1"/>
  <c r="R5243" i="1" a="1"/>
  <c r="S1615" i="1" a="1"/>
  <c r="S61" i="1" a="1"/>
  <c r="S2276" i="1" a="1"/>
  <c r="S5078" i="1" a="1"/>
  <c r="S4506" i="1" a="1"/>
  <c r="S1195" i="1" a="1"/>
  <c r="T3266" i="1" a="1"/>
  <c r="S783" i="1" a="1"/>
  <c r="S1247" i="1" a="1"/>
  <c r="R2400" i="1" a="1"/>
  <c r="S3894" i="1" a="1"/>
  <c r="R5157" i="1" a="1"/>
  <c r="S78" i="1" a="1"/>
  <c r="R437" i="1" a="1"/>
  <c r="S4147" i="1" a="1"/>
  <c r="R1347" i="1" a="1"/>
  <c r="S1515" i="1" a="1"/>
  <c r="S3055" i="1" a="1"/>
  <c r="S4457" i="1" a="1"/>
  <c r="S1142" i="1" a="1"/>
  <c r="R1737" i="1" a="1"/>
  <c r="T769" i="1" a="1"/>
  <c r="S3721" i="1" a="1"/>
  <c r="S3497" i="1" a="1"/>
  <c r="R5787" i="1" a="1"/>
  <c r="S4099" i="1" a="1"/>
  <c r="R871" i="1" a="1"/>
  <c r="S2996" i="1" a="1"/>
  <c r="R5253" i="1" a="1"/>
  <c r="S4169" i="1" a="1"/>
  <c r="U4315" i="1"/>
  <c r="T3636" i="1" a="1"/>
  <c r="T5266" i="1" a="1"/>
  <c r="T5940" i="1" a="1"/>
  <c r="T970" i="1" a="1"/>
  <c r="Y1686" i="1" a="1"/>
  <c r="T3971" i="1" a="1"/>
  <c r="W4837" i="1" a="1"/>
  <c r="W1927" i="1" a="1"/>
  <c r="T4754" i="1" a="1"/>
  <c r="T5924" i="1" a="1"/>
  <c r="T1386" i="1" a="1"/>
  <c r="T3176" i="1" a="1"/>
  <c r="T4157" i="1" a="1"/>
  <c r="T1179" i="1" a="1"/>
  <c r="S1951" i="1" a="1"/>
  <c r="T5211" i="1" a="1"/>
  <c r="U1714" i="1"/>
  <c r="T4020" i="1" a="1"/>
  <c r="R1292" i="1" a="1"/>
  <c r="T5746" i="1" a="1"/>
  <c r="S397" i="1" a="1"/>
  <c r="T5387" i="1" a="1"/>
  <c r="T807" i="1" a="1"/>
  <c r="T3164" i="1" a="1"/>
  <c r="T5132" i="1" a="1"/>
  <c r="S4333" i="1" a="1"/>
  <c r="U4453" i="1"/>
  <c r="T1544" i="1" a="1"/>
  <c r="T1817" i="1" a="1"/>
  <c r="U1518" i="1"/>
  <c r="T5587" i="1" a="1"/>
  <c r="T2582" i="1" a="1"/>
  <c r="T4565" i="1" a="1"/>
  <c r="T2668" i="1" a="1"/>
  <c r="T1516" i="1" a="1"/>
  <c r="T486" i="1" a="1"/>
  <c r="T3209" i="1" a="1"/>
  <c r="T1527" i="1" a="1"/>
  <c r="U3480" i="1"/>
  <c r="T895" i="1" a="1"/>
  <c r="T900" i="1" a="1"/>
  <c r="T740" i="1" a="1"/>
  <c r="T1116" i="1" a="1"/>
  <c r="S251" i="1" a="1"/>
  <c r="T2219" i="1" a="1"/>
  <c r="T5059" i="1" a="1"/>
  <c r="T5595" i="1" a="1"/>
  <c r="T1848" i="1" a="1"/>
  <c r="T4975" i="1" a="1"/>
  <c r="U3070" i="1"/>
  <c r="T382" i="1" a="1"/>
  <c r="S4544" i="1" a="1"/>
  <c r="T4750" i="1" a="1"/>
  <c r="S1110" i="1" a="1"/>
  <c r="T1551" i="1" a="1"/>
  <c r="T327" i="1" a="1"/>
  <c r="T3217" i="1" a="1"/>
  <c r="U2571" i="1"/>
  <c r="W4825" i="1" a="1"/>
  <c r="U3131" i="1"/>
  <c r="U2104" i="1"/>
  <c r="W2851" i="1" a="1"/>
  <c r="U3028" i="1"/>
  <c r="U2491" i="1"/>
  <c r="U1730" i="1"/>
  <c r="U4113" i="1"/>
  <c r="U5888" i="1"/>
  <c r="Y1625" i="1" a="1"/>
  <c r="Z5931" i="1" a="1"/>
  <c r="W2533" i="1" a="1"/>
  <c r="U98" i="1"/>
  <c r="U2841" i="1"/>
  <c r="U2446" i="1"/>
  <c r="X5600" i="1" a="1"/>
  <c r="U2969" i="1"/>
  <c r="U4902" i="1"/>
  <c r="U4279" i="1"/>
  <c r="U294" i="1"/>
  <c r="U3659" i="1"/>
  <c r="U5699" i="1"/>
  <c r="U4446" i="1"/>
  <c r="U5380" i="1"/>
  <c r="X802" i="1" a="1"/>
  <c r="U1023" i="1"/>
  <c r="T94" i="1" a="1"/>
  <c r="T2514" i="1" a="1"/>
  <c r="T5071" i="1" a="1"/>
  <c r="T911" i="1" a="1"/>
  <c r="T3352" i="1" a="1"/>
  <c r="T2809" i="1" a="1"/>
  <c r="T3346" i="1" a="1"/>
  <c r="T2856" i="1" a="1"/>
  <c r="T5233" i="1" a="1"/>
  <c r="T2401" i="1" a="1"/>
  <c r="T3424" i="1" a="1"/>
  <c r="T434" i="1" a="1"/>
  <c r="S2883" i="1" a="1"/>
  <c r="T427" i="1" a="1"/>
  <c r="S5659" i="1" a="1"/>
  <c r="U3792" i="1"/>
  <c r="T306" i="1" a="1"/>
  <c r="T1509" i="1" a="1"/>
  <c r="T849" i="1" a="1"/>
  <c r="T689" i="1" a="1"/>
  <c r="T1032" i="1" a="1"/>
  <c r="T797" i="1" a="1"/>
  <c r="T1787" i="1" a="1"/>
  <c r="T1637" i="1" a="1"/>
  <c r="T456" i="1" a="1"/>
  <c r="T940" i="1" a="1"/>
  <c r="T4262" i="1" a="1"/>
  <c r="T4710" i="1" a="1"/>
  <c r="V1690" i="1" a="1"/>
  <c r="T1749" i="1" a="1"/>
  <c r="T686" i="1" a="1"/>
  <c r="T149" i="1" a="1"/>
  <c r="T3893" i="1" a="1"/>
  <c r="T5644" i="1" a="1"/>
  <c r="T644" i="1" a="1"/>
  <c r="T3309" i="1" a="1"/>
  <c r="T1552" i="1" a="1"/>
  <c r="T4959" i="1" a="1"/>
  <c r="T841" i="1" a="1"/>
  <c r="T530" i="1" a="1"/>
  <c r="T5107" i="1" a="1"/>
  <c r="T2284" i="1" a="1"/>
  <c r="T1799" i="1" a="1"/>
  <c r="T3112" i="1" a="1"/>
  <c r="S907" i="1" a="1"/>
  <c r="R1244" i="1" a="1"/>
  <c r="U3242" i="1"/>
  <c r="T2608" i="1" a="1"/>
  <c r="T2839" i="1" a="1"/>
  <c r="T1186" i="1" a="1"/>
  <c r="T3525" i="1" a="1"/>
  <c r="T1182" i="1" a="1"/>
  <c r="S176" i="1" a="1"/>
  <c r="T2566" i="1" a="1"/>
  <c r="S5023" i="1" a="1"/>
  <c r="T1826" i="1" a="1"/>
  <c r="T4563" i="1" a="1"/>
  <c r="T2538" i="1" a="1"/>
  <c r="T1231" i="1" a="1"/>
  <c r="S343" i="1" a="1"/>
  <c r="T5400" i="1" a="1"/>
  <c r="S4575" i="1" a="1"/>
  <c r="U3811" i="1"/>
  <c r="T3552" i="1" a="1"/>
  <c r="T3042" i="1" a="1"/>
  <c r="T2720" i="1" a="1"/>
  <c r="T5494" i="1" a="1"/>
  <c r="T1094" i="1" a="1"/>
  <c r="T1532" i="1" a="1"/>
  <c r="T350" i="1" a="1"/>
  <c r="T4868" i="1" a="1"/>
  <c r="T1299" i="1" a="1"/>
  <c r="T5045" i="1" a="1"/>
  <c r="T3033" i="1" a="1"/>
  <c r="T3364" i="1" a="1"/>
  <c r="S161" i="1" a="1"/>
  <c r="T5357" i="1" a="1"/>
  <c r="U5810" i="1"/>
  <c r="T5027" i="1" a="1"/>
  <c r="T4148" i="1" a="1"/>
  <c r="T962" i="1" a="1"/>
  <c r="T5565" i="1" a="1"/>
  <c r="T96" i="1" a="1"/>
  <c r="T4826" i="1" a="1"/>
  <c r="T1027" i="1" a="1"/>
  <c r="T4153" i="1" a="1"/>
  <c r="T2918" i="1" a="1"/>
  <c r="U1666" i="1"/>
  <c r="T2051" i="1" a="1"/>
  <c r="T4987" i="1" a="1"/>
  <c r="U4310" i="1"/>
  <c r="U4500" i="1"/>
  <c r="T1435" i="1" a="1"/>
  <c r="T2353" i="1" a="1"/>
  <c r="T913" i="1" a="1"/>
  <c r="T5828" i="1" a="1"/>
  <c r="T658" i="1" a="1"/>
  <c r="T5046" i="1" a="1"/>
  <c r="U5075" i="1"/>
  <c r="U2570" i="1"/>
  <c r="Z1454" i="1" a="1"/>
  <c r="Z2865" i="1" a="1"/>
  <c r="U2599" i="1"/>
  <c r="U552" i="1"/>
  <c r="U2680" i="1"/>
  <c r="Y1928" i="1" a="1"/>
  <c r="U628" i="1"/>
  <c r="W2853" i="1" a="1"/>
  <c r="U2531" i="1"/>
  <c r="Y3529" i="1" a="1"/>
  <c r="U5473" i="1"/>
  <c r="U1063" i="1"/>
  <c r="V3710" i="1" a="1"/>
  <c r="Z807" i="1" a="1"/>
  <c r="U1150" i="1"/>
  <c r="V3530" i="1" a="1"/>
  <c r="U1351" i="1"/>
  <c r="U180" i="1"/>
  <c r="U4092" i="1"/>
  <c r="U2899" i="1"/>
  <c r="U4800" i="1"/>
  <c r="U4905" i="1"/>
  <c r="U1539" i="1"/>
  <c r="U5182" i="1"/>
  <c r="W777" i="1" a="1"/>
  <c r="U4367" i="1"/>
  <c r="U2643" i="1"/>
  <c r="U5258" i="1"/>
  <c r="T4600" i="1" a="1"/>
  <c r="T5783" i="1" a="1"/>
  <c r="T5145" i="1" a="1"/>
  <c r="T2321" i="1" a="1"/>
  <c r="T3579" i="1" a="1"/>
  <c r="T792" i="1" a="1"/>
  <c r="T5191" i="1" a="1"/>
  <c r="S5848" i="1" a="1"/>
  <c r="T2137" i="1" a="1"/>
  <c r="T2370" i="1" a="1"/>
  <c r="T2515" i="1" a="1"/>
  <c r="T3857" i="1" a="1"/>
  <c r="S304" i="1" a="1"/>
  <c r="T2435" i="1" a="1"/>
  <c r="S2650" i="1" a="1"/>
  <c r="U5616" i="1"/>
  <c r="T3357" i="1" a="1"/>
  <c r="T1715" i="1" a="1"/>
  <c r="T1088" i="1" a="1"/>
  <c r="T5581" i="1" a="1"/>
  <c r="T4955" i="1" a="1"/>
  <c r="S130" i="1" a="1"/>
  <c r="T3956" i="1" a="1"/>
  <c r="S934" i="1" a="1"/>
  <c r="T480" i="1" a="1"/>
  <c r="T5678" i="1" a="1"/>
  <c r="T2325" i="1" a="1"/>
  <c r="T3755" i="1" a="1"/>
  <c r="U3341" i="1"/>
  <c r="T973" i="1" a="1"/>
  <c r="T2832" i="1" a="1"/>
  <c r="T321" i="1" a="1"/>
  <c r="T2823" i="1" a="1"/>
  <c r="T3082" i="1" a="1"/>
  <c r="T1485" i="1" a="1"/>
  <c r="T1074" i="1" a="1"/>
  <c r="T4164" i="1" a="1"/>
  <c r="T1225" i="1" a="1"/>
  <c r="T938" i="1" a="1"/>
  <c r="T4468" i="1" a="1"/>
  <c r="T1138" i="1" a="1"/>
  <c r="S4938" i="1" a="1"/>
  <c r="T4724" i="1" a="1"/>
  <c r="S1964" i="1" a="1"/>
  <c r="S5555" i="1" a="1"/>
  <c r="R5312" i="1" a="1"/>
  <c r="U5721" i="1"/>
  <c r="T1235" i="1" a="1"/>
  <c r="S197" i="1" a="1"/>
  <c r="T5221" i="1" a="1"/>
  <c r="S3778" i="1" a="1"/>
  <c r="T5360" i="1" a="1"/>
  <c r="S989" i="1" a="1"/>
  <c r="T5367" i="1" a="1"/>
  <c r="S1015" i="1" a="1"/>
  <c r="T3121" i="1" a="1"/>
  <c r="T852" i="1" a="1"/>
  <c r="T3723" i="1" a="1"/>
  <c r="T111" i="1" a="1"/>
  <c r="S3237" i="1" a="1"/>
  <c r="T3630" i="1" a="1"/>
  <c r="S5208" i="1" a="1"/>
  <c r="U5388" i="1"/>
  <c r="T418" i="1" a="1"/>
  <c r="S1726" i="1" a="1"/>
  <c r="T2926" i="1" a="1"/>
  <c r="S5820" i="1" a="1"/>
  <c r="T2727" i="1" a="1"/>
  <c r="S4936" i="1" a="1"/>
  <c r="T1258" i="1" a="1"/>
  <c r="S208" i="1" a="1"/>
  <c r="T1834" i="1" a="1"/>
  <c r="T865" i="1" a="1"/>
  <c r="T3416" i="1" a="1"/>
  <c r="T3990" i="1" a="1"/>
  <c r="S3219" i="1" a="1"/>
  <c r="T516" i="1" a="1"/>
  <c r="U293" i="1"/>
  <c r="T4569" i="1" a="1"/>
  <c r="T2255" i="1" a="1"/>
  <c r="T1086" i="1" a="1"/>
  <c r="T728" i="1" a="1"/>
  <c r="T3324" i="1" a="1"/>
  <c r="T3023" i="1" a="1"/>
  <c r="T380" i="1" a="1"/>
  <c r="T3645" i="1" a="1"/>
  <c r="U3485" i="1"/>
  <c r="W1704" i="1" a="1"/>
  <c r="Z780" i="1" a="1"/>
  <c r="Y787" i="1" a="1"/>
  <c r="U1452" i="1"/>
  <c r="U2942" i="1"/>
  <c r="U1761" i="1"/>
  <c r="U753" i="1"/>
  <c r="U5357" i="1"/>
  <c r="W5544" i="1" a="1"/>
  <c r="U1293" i="1"/>
  <c r="X4868" i="1" a="1"/>
  <c r="U1296" i="1"/>
  <c r="X5599" i="1" a="1"/>
  <c r="Y2511" i="1" a="1"/>
  <c r="Z1483" i="1" a="1"/>
  <c r="U76" i="1"/>
  <c r="U1703" i="1"/>
  <c r="U2579" i="1"/>
  <c r="W2311" i="1" a="1"/>
  <c r="U1932" i="1"/>
  <c r="U5813" i="1"/>
  <c r="U663" i="1"/>
  <c r="U3552" i="1"/>
  <c r="U1453" i="1"/>
  <c r="U4946" i="1"/>
  <c r="U1920" i="1"/>
  <c r="U5125" i="1"/>
  <c r="V5600" i="1" a="1"/>
  <c r="U252" i="1"/>
  <c r="T216" i="1" a="1"/>
  <c r="T4133" i="1" a="1"/>
  <c r="T1061" i="1" a="1"/>
  <c r="T5524" i="1" a="1"/>
  <c r="T5787" i="1" a="1"/>
  <c r="T2824" i="1" a="1"/>
  <c r="T264" i="1" a="1"/>
  <c r="T4463" i="1" a="1"/>
  <c r="T4673" i="1" a="1"/>
  <c r="U1918" i="1"/>
  <c r="T5922" i="1" a="1"/>
  <c r="T5199" i="1" a="1"/>
  <c r="S5660" i="1" a="1"/>
  <c r="T4602" i="1" a="1"/>
  <c r="S3777" i="1" a="1"/>
  <c r="U144" i="1"/>
  <c r="T4882" i="1" a="1"/>
  <c r="T3768" i="1" a="1"/>
  <c r="T2484" i="1" a="1"/>
  <c r="T696" i="1" a="1"/>
  <c r="T5042" i="1" a="1"/>
  <c r="T2307" i="1" a="1"/>
  <c r="T4567" i="1" a="1"/>
  <c r="T2819" i="1" a="1"/>
  <c r="T5238" i="1" a="1"/>
  <c r="U1626" i="1"/>
  <c r="T4423" i="1" a="1"/>
  <c r="T5115" i="1" a="1"/>
  <c r="U1860" i="1"/>
  <c r="U1646" i="1"/>
  <c r="T625" i="1" a="1"/>
  <c r="U4290" i="1"/>
  <c r="T3508" i="1" a="1"/>
  <c r="U3046" i="1"/>
  <c r="T637" i="1" a="1"/>
  <c r="T4513" i="1" a="1"/>
  <c r="T1455" i="1" a="1"/>
  <c r="T3818" i="1" a="1"/>
  <c r="T3516" i="1" a="1"/>
  <c r="T2188" i="1" a="1"/>
  <c r="T4328" i="1" a="1"/>
  <c r="T4789" i="1" a="1"/>
  <c r="T329" i="1" a="1"/>
  <c r="T756" i="1" a="1"/>
  <c r="S4166" i="1" a="1"/>
  <c r="R1109" i="1" a="1"/>
  <c r="U869" i="1"/>
  <c r="T3571" i="1" a="1"/>
  <c r="T5569" i="1" a="1"/>
  <c r="T3565" i="1" a="1"/>
  <c r="T1665" i="1" a="1"/>
  <c r="T2687" i="1" a="1"/>
  <c r="T2629" i="1" a="1"/>
  <c r="T4596" i="1" a="1"/>
  <c r="T4504" i="1" a="1"/>
  <c r="T5319" i="1" a="1"/>
  <c r="T3789" i="1" a="1"/>
  <c r="T4920" i="1" a="1"/>
  <c r="T2505" i="1" a="1"/>
  <c r="S1039" i="1" a="1"/>
  <c r="T5316" i="1" a="1"/>
  <c r="S1731" i="1" a="1"/>
  <c r="U2375" i="1"/>
  <c r="T4540" i="1" a="1"/>
  <c r="T4238" i="1" a="1"/>
  <c r="T4892" i="1" a="1"/>
  <c r="T675" i="1" a="1"/>
  <c r="T270" i="1" a="1"/>
  <c r="T3439" i="1" a="1"/>
  <c r="T2355" i="1" a="1"/>
  <c r="T712" i="1" a="1"/>
  <c r="T5374" i="1" a="1"/>
  <c r="T1957" i="1" a="1"/>
  <c r="T676" i="1" a="1"/>
  <c r="T5274" i="1" a="1"/>
  <c r="S5680" i="1" a="1"/>
  <c r="T1247" i="1" a="1"/>
  <c r="X1686" i="1" a="1"/>
  <c r="T3453" i="1" a="1"/>
  <c r="T2980" i="1" a="1"/>
  <c r="U848" i="1"/>
  <c r="S3208" i="1" a="1"/>
  <c r="T815" i="1" a="1"/>
  <c r="T4140" i="1" a="1"/>
  <c r="T3866" i="1" a="1"/>
  <c r="U5920" i="1"/>
  <c r="T4199" i="1" a="1"/>
  <c r="T3168" i="1" a="1"/>
  <c r="S4905" i="1" a="1"/>
  <c r="T5529" i="1" a="1"/>
  <c r="T467" i="1" a="1"/>
  <c r="S975" i="1" a="1"/>
  <c r="T5453" i="1" a="1"/>
  <c r="T4571" i="1" a="1"/>
  <c r="T5556" i="1" a="1"/>
  <c r="T2034" i="1" a="1"/>
  <c r="S1177" i="1" a="1"/>
  <c r="U3997" i="1"/>
  <c r="T2733" i="1" a="1"/>
  <c r="S3207" i="1" a="1"/>
  <c r="T1303" i="1" a="1"/>
  <c r="S5053" i="1" a="1"/>
  <c r="T4708" i="1" a="1"/>
  <c r="S4536" i="1" a="1"/>
  <c r="T2734" i="1" a="1"/>
  <c r="U2848" i="1"/>
  <c r="T4036" i="1" a="1"/>
  <c r="T3199" i="1" a="1"/>
  <c r="U1570" i="1"/>
  <c r="T3098" i="1" a="1"/>
  <c r="U5548" i="1"/>
  <c r="T5757" i="1" a="1"/>
  <c r="S5502" i="1" a="1"/>
  <c r="S364" i="1" a="1"/>
  <c r="S3036" i="1" a="1"/>
  <c r="S3128" i="1" a="1"/>
  <c r="R852" i="1" a="1"/>
  <c r="S3494" i="1" a="1"/>
  <c r="R4948" i="1" a="1"/>
  <c r="S4401" i="1" a="1"/>
  <c r="R1146" i="1" a="1"/>
  <c r="S3185" i="1" a="1"/>
  <c r="R5233" i="1" a="1"/>
  <c r="S2247" i="1" a="1"/>
  <c r="S973" i="1" a="1"/>
  <c r="T2718" i="1" a="1"/>
  <c r="S2933" i="1" a="1"/>
  <c r="R4692" i="1" a="1"/>
  <c r="S5556" i="1" a="1"/>
  <c r="S5155" i="1" a="1"/>
  <c r="R5837" i="1" a="1"/>
  <c r="S455" i="1" a="1"/>
  <c r="R973" i="1" a="1"/>
  <c r="S5250" i="1" a="1"/>
  <c r="R3074" i="1" a="1"/>
  <c r="S3088" i="1" a="1"/>
  <c r="R2695" i="1" a="1"/>
  <c r="S2431" i="1" a="1"/>
  <c r="R3953" i="1" a="1"/>
  <c r="S1948" i="1" a="1"/>
  <c r="R4515" i="1" a="1"/>
  <c r="S476" i="1" a="1"/>
  <c r="R3550" i="1" a="1"/>
  <c r="S1395" i="1" a="1"/>
  <c r="R3194" i="1" a="1"/>
  <c r="S4408" i="1" a="1"/>
  <c r="R3497" i="1" a="1"/>
  <c r="S5495" i="1" a="1"/>
  <c r="S969" i="1" a="1"/>
  <c r="S4832" i="1" a="1"/>
  <c r="S864" i="1" a="1"/>
  <c r="S3534" i="1" a="1"/>
  <c r="S370" i="1" a="1"/>
  <c r="R4327" i="1" a="1"/>
  <c r="S5464" i="1" a="1"/>
  <c r="R1810" i="1" a="1"/>
  <c r="S1511" i="1" a="1"/>
  <c r="R4016" i="1" a="1"/>
  <c r="S5546" i="1" a="1"/>
  <c r="S1080" i="1" a="1"/>
  <c r="S814" i="1" a="1"/>
  <c r="S416" i="1" a="1"/>
  <c r="R5847" i="1" a="1"/>
  <c r="S1978" i="1" a="1"/>
  <c r="R4935" i="1" a="1"/>
  <c r="S584" i="1" a="1"/>
  <c r="S5832" i="1" a="1"/>
  <c r="R230" i="1" a="1"/>
  <c r="S4003" i="1" a="1"/>
  <c r="R4294" i="1" a="1"/>
  <c r="S1919" i="1" a="1"/>
  <c r="R5330" i="1" a="1"/>
  <c r="S4789" i="1" a="1"/>
  <c r="S964" i="1" a="1"/>
  <c r="S3642" i="1" a="1"/>
  <c r="S2704" i="1" a="1"/>
  <c r="S3268" i="1" a="1"/>
  <c r="S1141" i="1" a="1"/>
  <c r="R946" i="1" a="1"/>
  <c r="S5428" i="1" a="1"/>
  <c r="R2556" i="1" a="1"/>
  <c r="S5037" i="1" a="1"/>
  <c r="R997" i="1" a="1"/>
  <c r="S2442" i="1" a="1"/>
  <c r="R1126" i="1" a="1"/>
  <c r="S4995" i="1" a="1"/>
  <c r="R1303" i="1" a="1"/>
  <c r="S2525" i="1" a="1"/>
  <c r="S3454" i="1" a="1"/>
  <c r="S1512" i="1" a="1"/>
  <c r="S3797" i="1" a="1"/>
  <c r="S1709" i="1" a="1"/>
  <c r="S2623" i="1" a="1"/>
  <c r="R3777" i="1" a="1"/>
  <c r="S4016" i="1" a="1"/>
  <c r="S3962" i="1" a="1"/>
  <c r="S2502" i="1" a="1"/>
  <c r="R1087" i="1" a="1"/>
  <c r="S2249" i="1" a="1"/>
  <c r="S2349" i="1" a="1"/>
  <c r="S4798" i="1" a="1"/>
  <c r="S4534" i="1" a="1"/>
  <c r="S4917" i="1" a="1"/>
  <c r="S4903" i="1" a="1"/>
  <c r="R5636" i="1" a="1"/>
  <c r="S456" i="1" a="1"/>
  <c r="R231" i="1" a="1"/>
  <c r="S1231" i="1" a="1"/>
  <c r="R4939" i="1" a="1"/>
  <c r="S2746" i="1" a="1"/>
  <c r="T810" i="1" a="1"/>
  <c r="T4624" i="1" a="1"/>
  <c r="T354" i="1" a="1"/>
  <c r="T5874" i="1" a="1"/>
  <c r="S3919" i="1" a="1"/>
  <c r="T708" i="1" a="1"/>
  <c r="T1777" i="1" a="1"/>
  <c r="S5036" i="1" a="1"/>
  <c r="T1422" i="1" a="1"/>
  <c r="T235" i="1" a="1"/>
  <c r="S3151" i="1" a="1"/>
  <c r="T5959" i="1" a="1"/>
  <c r="T5851" i="1" a="1"/>
  <c r="T1900" i="1" a="1"/>
  <c r="T5297" i="1" a="1"/>
  <c r="T1734" i="1" a="1"/>
  <c r="T4147" i="1" a="1"/>
  <c r="U1193" i="1"/>
  <c r="U5496" i="1"/>
  <c r="T2176" i="1" a="1"/>
  <c r="S5099" i="1" a="1"/>
  <c r="T5956" i="1" a="1"/>
  <c r="S4330" i="1" a="1"/>
  <c r="T118" i="1" a="1"/>
  <c r="U4466" i="1"/>
  <c r="T3469" i="1" a="1"/>
  <c r="T1037" i="1" a="1"/>
  <c r="T3426" i="1" a="1"/>
  <c r="T2470" i="1" a="1"/>
  <c r="T5938" i="1" a="1"/>
  <c r="T3653" i="1" a="1"/>
  <c r="T2100" i="1" a="1"/>
  <c r="S148" i="1" a="1"/>
  <c r="R2876" i="1" a="1"/>
  <c r="S1980" i="1" a="1"/>
  <c r="R4543" i="1" a="1"/>
  <c r="S1411" i="1" a="1"/>
  <c r="R27" i="1" a="1"/>
  <c r="S1869" i="1" a="1"/>
  <c r="R3130" i="1" a="1"/>
  <c r="S3018" i="1" a="1"/>
  <c r="R2933" i="1" a="1"/>
  <c r="S4274" i="1" a="1"/>
  <c r="S2705" i="1" a="1"/>
  <c r="S1652" i="1" a="1"/>
  <c r="S1983" i="1" a="1"/>
  <c r="T4430" i="1" a="1"/>
  <c r="S5519" i="1" a="1"/>
  <c r="S5164" i="1" a="1"/>
  <c r="R126" i="1" a="1"/>
  <c r="S1720" i="1" a="1"/>
  <c r="R308" i="1" a="1"/>
  <c r="S1378" i="1" a="1"/>
  <c r="R3339" i="1" a="1"/>
  <c r="S5954" i="1" a="1"/>
  <c r="R5200" i="1" a="1"/>
  <c r="S2200" i="1" a="1"/>
  <c r="R4969" i="1" a="1"/>
  <c r="S3708" i="1" a="1"/>
  <c r="S1153" i="1" a="1"/>
  <c r="S443" i="1" a="1"/>
  <c r="R1074" i="1" a="1"/>
  <c r="S2509" i="1" a="1"/>
  <c r="S3320" i="1" a="1"/>
  <c r="S1559" i="1" a="1"/>
  <c r="S3458" i="1" a="1"/>
  <c r="S5559" i="1" a="1"/>
  <c r="S5105" i="1" a="1"/>
  <c r="R1735" i="1" a="1"/>
  <c r="S1240" i="1" a="1"/>
  <c r="R162" i="1" a="1"/>
  <c r="S5394" i="1" a="1"/>
  <c r="T4604" i="1" a="1"/>
  <c r="S5962" i="1" a="1"/>
  <c r="R2921" i="1" a="1"/>
  <c r="S707" i="1" a="1"/>
  <c r="S21" i="1" a="1"/>
  <c r="R5634" i="1" a="1"/>
  <c r="S3590" i="1" a="1"/>
  <c r="R62" i="1" a="1"/>
  <c r="S1229" i="1" a="1"/>
  <c r="R1001" i="1" a="1"/>
  <c r="S2457" i="1" a="1"/>
  <c r="R1094" i="1" a="1"/>
  <c r="S4385" i="1" a="1"/>
  <c r="R4901" i="1" a="1"/>
  <c r="T4322" i="1" a="1"/>
  <c r="S5297" i="1" a="1"/>
  <c r="R5141" i="1" a="1"/>
  <c r="S1457" i="1" a="1"/>
  <c r="S856" i="1" a="1"/>
  <c r="S765" i="1" a="1"/>
  <c r="S1107" i="1" a="1"/>
  <c r="S4301" i="1" a="1"/>
  <c r="S1199" i="1" a="1"/>
  <c r="R3291" i="1" a="1"/>
  <c r="S5381" i="1" a="1"/>
  <c r="R288" i="1" a="1"/>
  <c r="S2142" i="1" a="1"/>
  <c r="R3354" i="1" a="1"/>
  <c r="S3744" i="1" a="1"/>
  <c r="T864" i="1" a="1"/>
  <c r="S2582" i="1" a="1"/>
  <c r="R25" i="1" a="1"/>
  <c r="S5613" i="1" a="1"/>
  <c r="S3573" i="1" a="1"/>
  <c r="S3177" i="1" a="1"/>
  <c r="S14" i="1" a="1"/>
  <c r="S2847" i="1" a="1"/>
  <c r="S1215" i="1" a="1"/>
  <c r="R979" i="1" a="1"/>
  <c r="S1221" i="1" a="1"/>
  <c r="R1054" i="1" a="1"/>
  <c r="S1997" i="1" a="1"/>
  <c r="R3954" i="1" a="1"/>
  <c r="S2199" i="1" a="1"/>
  <c r="T1308" i="1" a="1"/>
  <c r="S4424" i="1" a="1"/>
  <c r="R5430" i="1" a="1"/>
  <c r="S1543" i="1" a="1"/>
  <c r="S431" i="1" a="1"/>
  <c r="R173" i="1" a="1"/>
  <c r="S422" i="1" a="1"/>
  <c r="R4883" i="1" a="1"/>
  <c r="S4699" i="1" a="1"/>
  <c r="R5082" i="1" a="1"/>
  <c r="S3506" i="1" a="1"/>
  <c r="R2686" i="1" a="1"/>
  <c r="S3680" i="1" a="1"/>
  <c r="T5277" i="1" a="1"/>
  <c r="T4329" i="1" a="1"/>
  <c r="T1080" i="1" a="1"/>
  <c r="T3072" i="1" a="1"/>
  <c r="U3400" i="1"/>
  <c r="T1092" i="1" a="1"/>
  <c r="S2671" i="1" a="1"/>
  <c r="T1443" i="1" a="1"/>
  <c r="T4904" i="1" a="1"/>
  <c r="S285" i="1" a="1"/>
  <c r="T2032" i="1" a="1"/>
  <c r="T3683" i="1" a="1"/>
  <c r="T4477" i="1" a="1"/>
  <c r="T3624" i="1" a="1"/>
  <c r="T292" i="1" a="1"/>
  <c r="T2998" i="1" a="1"/>
  <c r="U825" i="1"/>
  <c r="U4924" i="1"/>
  <c r="T4403" i="1" a="1"/>
  <c r="T945" i="1" a="1"/>
  <c r="T1919" i="1" a="1"/>
  <c r="T5842" i="1" a="1"/>
  <c r="T4248" i="1" a="1"/>
  <c r="T5856" i="1" a="1"/>
  <c r="T4092" i="1" a="1"/>
  <c r="T2560" i="1" a="1"/>
  <c r="T2822" i="1" a="1"/>
  <c r="T904" i="1" a="1"/>
  <c r="T5129" i="1" a="1"/>
  <c r="T813" i="1" a="1"/>
  <c r="T912" i="1" a="1"/>
  <c r="S3223" i="1" a="1"/>
  <c r="R2395" i="1" a="1"/>
  <c r="S4010" i="1" a="1"/>
  <c r="R5135" i="1" a="1"/>
  <c r="S72" i="1" a="1"/>
  <c r="R1340" i="1" a="1"/>
  <c r="S4439" i="1" a="1"/>
  <c r="S959" i="1" a="1"/>
  <c r="S2812" i="1" a="1"/>
  <c r="S405" i="1" a="1"/>
  <c r="S1673" i="1" a="1"/>
  <c r="S2625" i="1" a="1"/>
  <c r="R5608" i="1" a="1"/>
  <c r="S4729" i="1" a="1"/>
  <c r="T5610" i="1" a="1"/>
  <c r="S3524" i="1" a="1"/>
  <c r="S4973" i="1" a="1"/>
  <c r="R978" i="1" a="1"/>
  <c r="S2973" i="1" a="1"/>
  <c r="R3955" i="1" a="1"/>
  <c r="S1448" i="1" a="1"/>
  <c r="R2406" i="1" a="1"/>
  <c r="S3390" i="1" a="1"/>
  <c r="R4644" i="1" a="1"/>
  <c r="S4831" i="1" a="1"/>
  <c r="R5402" i="1" a="1"/>
  <c r="S1921" i="1" a="1"/>
  <c r="T1076" i="1" a="1"/>
  <c r="S3847" i="1" a="1"/>
  <c r="R3586" i="1" a="1"/>
  <c r="S4054" i="1" a="1"/>
  <c r="S5617" i="1" a="1"/>
  <c r="R2873" i="1" a="1"/>
  <c r="S3135" i="1" a="1"/>
  <c r="R1724" i="1" a="1"/>
  <c r="S2639" i="1" a="1"/>
  <c r="R2087" i="1" a="1"/>
  <c r="S518" i="1" a="1"/>
  <c r="R4323" i="1" a="1"/>
  <c r="S1993" i="1" a="1"/>
  <c r="T1836" i="1" a="1"/>
  <c r="S3701" i="1" a="1"/>
  <c r="R5298" i="1" a="1"/>
  <c r="S2598" i="1" a="1"/>
  <c r="S4361" i="1" a="1"/>
  <c r="R3539" i="1" a="1"/>
  <c r="S5286" i="1" a="1"/>
  <c r="R282" i="1" a="1"/>
  <c r="S3743" i="1" a="1"/>
  <c r="R5085" i="1" a="1"/>
  <c r="S1390" i="1" a="1"/>
  <c r="R5227" i="1" a="1"/>
  <c r="S4120" i="1" a="1"/>
  <c r="R3168" i="1" a="1"/>
  <c r="T5283" i="1" a="1"/>
  <c r="S4175" i="1" a="1"/>
  <c r="R2564" i="1" a="1"/>
  <c r="S732" i="1" a="1"/>
  <c r="S28" i="1" a="1"/>
  <c r="R95" i="1" a="1"/>
  <c r="S2490" i="1" a="1"/>
  <c r="R934" i="1" a="1"/>
  <c r="S3461" i="1" a="1"/>
  <c r="R2895" i="1" a="1"/>
  <c r="S5407" i="1" a="1"/>
  <c r="R374" i="1" a="1"/>
  <c r="S553" i="1" a="1"/>
  <c r="R1246" i="1" a="1"/>
  <c r="S4057" i="1" a="1"/>
  <c r="T3194" i="1" a="1"/>
  <c r="S4206" i="1" a="1"/>
  <c r="R4958" i="1" a="1"/>
  <c r="S3019" i="1" a="1"/>
  <c r="S5243" i="1" a="1"/>
  <c r="R990" i="1" a="1"/>
  <c r="S5173" i="1" a="1"/>
  <c r="R5823" i="1" a="1"/>
  <c r="S3499" i="1" a="1"/>
  <c r="R893" i="1" a="1"/>
  <c r="S3624" i="1" a="1"/>
  <c r="R3575" i="1" a="1"/>
  <c r="S589" i="1" a="1"/>
  <c r="R5250" i="1" a="1"/>
  <c r="S861" i="1" a="1"/>
  <c r="T2590" i="1" a="1"/>
  <c r="S38" i="1" a="1"/>
  <c r="S995" i="1" a="1"/>
  <c r="S1582" i="1" a="1"/>
  <c r="S2738" i="1" a="1"/>
  <c r="R264" i="1" a="1"/>
  <c r="S2136" i="1" a="1"/>
  <c r="T2573" i="1" a="1"/>
  <c r="T357" i="1" a="1"/>
  <c r="T979" i="1" a="1"/>
  <c r="U5610" i="1"/>
  <c r="T1646" i="1" a="1"/>
  <c r="T1502" i="1" a="1"/>
  <c r="U3665" i="1"/>
  <c r="T5573" i="1" a="1"/>
  <c r="T2758" i="1" a="1"/>
  <c r="T242" i="1" a="1"/>
  <c r="T4866" i="1" a="1"/>
  <c r="T2940" i="1" a="1"/>
  <c r="T5022" i="1" a="1"/>
  <c r="T742" i="1" a="1"/>
  <c r="T1099" i="1" a="1"/>
  <c r="U1696" i="1"/>
  <c r="T5612" i="1" a="1"/>
  <c r="T950" i="1" a="1"/>
  <c r="U1462" i="1"/>
  <c r="T1998" i="1" a="1"/>
  <c r="S2678" i="1" a="1"/>
  <c r="T5905" i="1" a="1"/>
  <c r="S4601" i="1" a="1"/>
  <c r="T5459" i="1" a="1"/>
  <c r="S3160" i="1" a="1"/>
  <c r="T1371" i="1" a="1"/>
  <c r="T2344" i="1" a="1"/>
  <c r="T1592" i="1" a="1"/>
  <c r="T5327" i="1" a="1"/>
  <c r="T3297" i="1" a="1"/>
  <c r="T1864" i="1" a="1"/>
  <c r="T294" i="1" a="1"/>
  <c r="T1598" i="1" a="1"/>
  <c r="S1664" i="1" a="1"/>
  <c r="S3194" i="1" a="1"/>
  <c r="R5042" i="1" a="1"/>
  <c r="S4134" i="1" a="1"/>
  <c r="R5188" i="1" a="1"/>
  <c r="S2063" i="1" a="1"/>
  <c r="R4585" i="1" a="1"/>
  <c r="S4187" i="1" a="1"/>
  <c r="R2739" i="1" a="1"/>
  <c r="S2804" i="1" a="1"/>
  <c r="R5351" i="1" a="1"/>
  <c r="S784" i="1" a="1"/>
  <c r="S4351" i="1" a="1"/>
  <c r="T3848" i="1" a="1"/>
  <c r="S638" i="1" a="1"/>
  <c r="S5884" i="1" a="1"/>
  <c r="S1620" i="1" a="1"/>
  <c r="S462" i="1" a="1"/>
  <c r="R2602" i="1" a="1"/>
  <c r="S2750" i="1" a="1"/>
  <c r="R285" i="1" a="1"/>
  <c r="S4749" i="1" a="1"/>
  <c r="R3814" i="1" a="1"/>
  <c r="S3768" i="1" a="1"/>
  <c r="R416" i="1" a="1"/>
  <c r="S2830" i="1" a="1"/>
  <c r="S978" i="1" a="1"/>
  <c r="S3579" i="1" a="1"/>
  <c r="R998" i="1" a="1"/>
  <c r="S2333" i="1" a="1"/>
  <c r="R452" i="1" a="1"/>
  <c r="S1500" i="1" a="1"/>
  <c r="R1299" i="1" a="1"/>
  <c r="S5525" i="1" a="1"/>
  <c r="S3079" i="1" a="1"/>
  <c r="S1645" i="1" a="1"/>
  <c r="S2566" i="1" a="1"/>
  <c r="R5658" i="1" a="1"/>
  <c r="S3245" i="1" a="1"/>
  <c r="T2373" i="1" a="1"/>
  <c r="S3728" i="1" a="1"/>
  <c r="R1223" i="1" a="1"/>
  <c r="S3882" i="1" a="1"/>
  <c r="S3805" i="1" a="1"/>
  <c r="S3668" i="1" a="1"/>
  <c r="S3336" i="1" a="1"/>
  <c r="S2417" i="1" a="1"/>
  <c r="S4976" i="1" a="1"/>
  <c r="R1962" i="1" a="1"/>
  <c r="S4363" i="1" a="1"/>
  <c r="R4321" i="1" a="1"/>
  <c r="S2931" i="1" a="1"/>
  <c r="R1084" i="1" a="1"/>
  <c r="S2126" i="1" a="1"/>
  <c r="S5272" i="1" a="1"/>
  <c r="R3231" i="1" a="1"/>
  <c r="S4280" i="1" a="1"/>
  <c r="S4526" i="1" a="1"/>
  <c r="S4998" i="1" a="1"/>
  <c r="S2658" i="1" a="1"/>
  <c r="S4851" i="1" a="1"/>
  <c r="S22" i="1" a="1"/>
  <c r="R4879" i="1" a="1"/>
  <c r="S4968" i="1" a="1"/>
  <c r="R3296" i="1" a="1"/>
  <c r="S3686" i="1" a="1"/>
  <c r="R3314" i="1" a="1"/>
  <c r="S3633" i="1" a="1"/>
  <c r="U1583" i="1"/>
  <c r="S5238" i="1" a="1"/>
  <c r="R854" i="1" a="1"/>
  <c r="S2522" i="1" a="1"/>
  <c r="S5875" i="1" a="1"/>
  <c r="S770" i="1" a="1"/>
  <c r="S1936" i="1" a="1"/>
  <c r="S3526" i="1" a="1"/>
  <c r="S871" i="1" a="1"/>
  <c r="R3921" i="1" a="1"/>
  <c r="S4664" i="1" a="1"/>
  <c r="R1964" i="1" a="1"/>
  <c r="S1977" i="1" a="1"/>
  <c r="R5056" i="1" a="1"/>
  <c r="S561" i="1" a="1"/>
  <c r="T3347" i="1" a="1"/>
  <c r="S4369" i="1" a="1"/>
  <c r="R3196" i="1" a="1"/>
  <c r="S743" i="1" a="1"/>
  <c r="S4609" i="1" a="1"/>
  <c r="R1734" i="1" a="1"/>
  <c r="S2572" i="1" a="1"/>
  <c r="R168" i="1" a="1"/>
  <c r="S5696" i="1" a="1"/>
  <c r="S184" i="1" a="1"/>
  <c r="T2982" i="1" a="1"/>
  <c r="T3764" i="1" a="1"/>
  <c r="T1400" i="1" a="1"/>
  <c r="U80" i="1"/>
  <c r="T4188" i="1" a="1"/>
  <c r="T3976" i="1" a="1"/>
  <c r="S2905" i="1" a="1"/>
  <c r="T3256" i="1" a="1"/>
  <c r="T4651" i="1" a="1"/>
  <c r="S2663" i="1" a="1"/>
  <c r="T2763" i="1" a="1"/>
  <c r="T899" i="1" a="1"/>
  <c r="T3110" i="1" a="1"/>
  <c r="T5901" i="1" a="1"/>
  <c r="S333" i="1" a="1"/>
  <c r="U69" i="1"/>
  <c r="T875" i="1" a="1"/>
  <c r="S3182" i="1" a="1"/>
  <c r="T3595" i="1" a="1"/>
  <c r="S1762" i="1" a="1"/>
  <c r="T1220" i="1" a="1"/>
  <c r="S229" i="1" a="1"/>
  <c r="T3500" i="1" a="1"/>
  <c r="S204" i="1" a="1"/>
  <c r="T2337" i="1" a="1"/>
  <c r="T4580" i="1" a="1"/>
  <c r="T1643" i="1" a="1"/>
  <c r="T575" i="1" a="1"/>
  <c r="S5104" i="1" a="1"/>
  <c r="T5931" i="1" a="1"/>
  <c r="S5473" i="1" a="1"/>
  <c r="S4531" i="1" a="1"/>
  <c r="S3110" i="1" a="1"/>
  <c r="S1341" i="1" a="1"/>
  <c r="R4320" i="1" a="1"/>
  <c r="S3687" i="1" a="1"/>
  <c r="R286" i="1" a="1"/>
  <c r="S2180" i="1" a="1"/>
  <c r="R2692" i="1" a="1"/>
  <c r="S1415" i="1" a="1"/>
  <c r="R18" i="1" a="1"/>
  <c r="S4038" i="1" a="1"/>
  <c r="R4974" i="1" a="1"/>
  <c r="T3839" i="1" a="1"/>
  <c r="S4013" i="1" a="1"/>
  <c r="R3957" i="1" a="1"/>
  <c r="S5491" i="1" a="1"/>
  <c r="S5146" i="1" a="1"/>
  <c r="R3774" i="1" a="1"/>
  <c r="S398" i="1" a="1"/>
  <c r="R59" i="1" a="1"/>
  <c r="S5193" i="1" a="1"/>
  <c r="R5046" i="1" a="1"/>
  <c r="S506" i="1" a="1"/>
  <c r="R4559" i="1" a="1"/>
  <c r="S4002" i="1" a="1"/>
  <c r="R281" i="1" a="1"/>
  <c r="T2390" i="1" a="1"/>
  <c r="S2870" i="1" a="1"/>
  <c r="S5327" i="1" a="1"/>
  <c r="R5671" i="1" a="1"/>
  <c r="S3880" i="1" a="1"/>
  <c r="R5344" i="1" a="1"/>
  <c r="S4100" i="1" a="1"/>
  <c r="R3615" i="1" a="1"/>
  <c r="S3179" i="1" a="1"/>
  <c r="R2494" i="1" a="1"/>
  <c r="S1589" i="1" a="1"/>
  <c r="S235" i="1" a="1"/>
  <c r="S4825" i="1" a="1"/>
  <c r="S1937" i="1" a="1"/>
  <c r="R2391" i="1" a="1"/>
  <c r="S2960" i="1" a="1"/>
  <c r="R3794" i="1" a="1"/>
  <c r="S2519" i="1" a="1"/>
  <c r="R5323" i="1" a="1"/>
  <c r="S790" i="1" a="1"/>
  <c r="S3296" i="1" a="1"/>
  <c r="S5540" i="1" a="1"/>
  <c r="S3233" i="1" a="1"/>
  <c r="S819" i="1" a="1"/>
  <c r="S1188" i="1" a="1"/>
  <c r="R3059" i="1" a="1"/>
  <c r="S5390" i="1" a="1"/>
  <c r="S3457" i="1" a="1"/>
  <c r="R214" i="1" a="1"/>
  <c r="S1371" i="1" a="1"/>
  <c r="R4888" i="1" a="1"/>
  <c r="S1425" i="1" a="1"/>
  <c r="R5258" i="1" a="1"/>
  <c r="S4160" i="1" a="1"/>
  <c r="R5703" i="1" a="1"/>
  <c r="S696" i="1" a="1"/>
  <c r="S1008" i="1" a="1"/>
  <c r="S2842" i="1" a="1"/>
  <c r="S1116" i="1" a="1"/>
  <c r="S4304" i="1" a="1"/>
  <c r="S5322" i="1" a="1"/>
  <c r="R4531" i="1" a="1"/>
  <c r="S215" i="1" a="1"/>
  <c r="R5026" i="1" a="1"/>
  <c r="S1353" i="1" a="1"/>
  <c r="R5093" i="1" a="1"/>
  <c r="S1435" i="1" a="1"/>
  <c r="R2919" i="1" a="1"/>
  <c r="S3137" i="1" a="1"/>
  <c r="R5272" i="1" a="1"/>
  <c r="S2597" i="1" a="1"/>
  <c r="T2913" i="1" a="1"/>
  <c r="T5456" i="1" a="1"/>
  <c r="T4767" i="1" a="1"/>
  <c r="T5216" i="1" a="1"/>
  <c r="T3980" i="1" a="1"/>
  <c r="U3548" i="1"/>
  <c r="T1249" i="1" a="1"/>
  <c r="S4904" i="1" a="1"/>
  <c r="T2807" i="1" a="1"/>
  <c r="T414" i="1" a="1"/>
  <c r="U1678" i="1"/>
  <c r="T5493" i="1" a="1"/>
  <c r="T1117" i="1" a="1"/>
  <c r="S3052" i="1" a="1"/>
  <c r="T4395" i="1" a="1"/>
  <c r="T5795" i="1" a="1"/>
  <c r="T4870" i="1" a="1"/>
  <c r="U3311" i="1"/>
  <c r="T3931" i="1" a="1"/>
  <c r="T1487" i="1" a="1"/>
  <c r="T76" i="1" a="1"/>
  <c r="T4263" i="1" a="1"/>
  <c r="T4949" i="1" a="1"/>
  <c r="T776" i="1" a="1"/>
  <c r="T281" i="1" a="1"/>
  <c r="T917" i="1" a="1"/>
  <c r="T4722" i="1" a="1"/>
  <c r="T1723" i="1" a="1"/>
  <c r="T2414" i="1" a="1"/>
  <c r="T5239" i="1" a="1"/>
  <c r="S5841" i="1" a="1"/>
  <c r="T5636" i="1" a="1"/>
  <c r="S5227" i="1" a="1"/>
  <c r="R3571" i="1" a="1"/>
  <c r="S1439" i="1" a="1"/>
  <c r="S2398" i="1" a="1"/>
  <c r="S1577" i="1" a="1"/>
  <c r="S2674" i="1" a="1"/>
  <c r="S4505" i="1" a="1"/>
  <c r="S3586" i="1" a="1"/>
  <c r="R919" i="1" a="1"/>
  <c r="S2579" i="1" a="1"/>
  <c r="R1003" i="1" a="1"/>
  <c r="S5334" i="1" a="1"/>
  <c r="R900" i="1" a="1"/>
  <c r="S590" i="1" a="1"/>
  <c r="S133" i="1" a="1"/>
  <c r="R4514" i="1" a="1"/>
  <c r="S902" i="1" a="1"/>
  <c r="R4562" i="1" a="1"/>
  <c r="S1451" i="1" a="1"/>
  <c r="R2744" i="1" a="1"/>
  <c r="S2066" i="1" a="1"/>
  <c r="R2505" i="1" a="1"/>
  <c r="S4456" i="1" a="1"/>
  <c r="S4318" i="1" a="1"/>
  <c r="S1711" i="1" a="1"/>
  <c r="S2562" i="1" a="1"/>
  <c r="V1706" i="1" a="1"/>
  <c r="U5251" i="1"/>
  <c r="S1011" i="1" a="1"/>
  <c r="T3603" i="1" a="1"/>
  <c r="S2682" i="1" a="1"/>
  <c r="T867" i="1" a="1"/>
  <c r="T4998" i="1" a="1"/>
  <c r="T523" i="1" a="1"/>
  <c r="S1047" i="1" a="1"/>
  <c r="T5390" i="1" a="1"/>
  <c r="T4625" i="1" a="1"/>
  <c r="T4043" i="1" a="1"/>
  <c r="U460" i="1"/>
  <c r="S5609" i="1" a="1"/>
  <c r="T2478" i="1" a="1"/>
  <c r="T2074" i="1" a="1"/>
  <c r="T4548" i="1" a="1"/>
  <c r="T2426" i="1" a="1"/>
  <c r="T5257" i="1" a="1"/>
  <c r="S3999" i="1" a="1"/>
  <c r="T98" i="1" a="1"/>
  <c r="T4498" i="1" a="1"/>
  <c r="T1328" i="1" a="1"/>
  <c r="T1021" i="1" a="1"/>
  <c r="S157" i="1" a="1"/>
  <c r="T3093" i="1" a="1"/>
  <c r="T1233" i="1" a="1"/>
  <c r="T2909" i="1" a="1"/>
  <c r="T3483" i="1" a="1"/>
  <c r="T2251" i="1" a="1"/>
  <c r="T1795" i="1" a="1"/>
  <c r="U3119" i="1"/>
  <c r="U668" i="1"/>
  <c r="T1893" i="1" a="1"/>
  <c r="T325" i="1" a="1"/>
  <c r="T1562" i="1" a="1"/>
  <c r="T5702" i="1" a="1"/>
  <c r="S4901" i="1" a="1"/>
  <c r="T4052" i="1" a="1"/>
  <c r="T2619" i="1" a="1"/>
  <c r="U735" i="1"/>
  <c r="T1868" i="1" a="1"/>
  <c r="T5245" i="1" a="1"/>
  <c r="U3600" i="1"/>
  <c r="T2501" i="1" a="1"/>
  <c r="S2908" i="1" a="1"/>
  <c r="T4393" i="1" a="1"/>
  <c r="T1732" i="1" a="1"/>
  <c r="T3405" i="1" a="1"/>
  <c r="T3981" i="1" a="1"/>
  <c r="U2889" i="1"/>
  <c r="U2506" i="1"/>
  <c r="Z2996" i="1" a="1"/>
  <c r="U5297" i="1"/>
  <c r="U4610" i="1"/>
  <c r="U3925" i="1"/>
  <c r="Y791" i="1" a="1"/>
  <c r="U2171" i="1"/>
  <c r="U4523" i="1"/>
  <c r="U4878" i="1"/>
  <c r="U5159" i="1"/>
  <c r="Y1668" i="1" a="1"/>
  <c r="X1879" i="1" a="1"/>
  <c r="Z4486" i="1" a="1"/>
  <c r="U2565" i="1"/>
  <c r="V847" i="1" a="1"/>
  <c r="U3611" i="1"/>
  <c r="Y4869" i="1" a="1"/>
  <c r="U4222" i="1"/>
  <c r="U3071" i="1"/>
  <c r="U1622" i="1"/>
  <c r="U4649" i="1"/>
  <c r="U908" i="1"/>
  <c r="U1168" i="1"/>
  <c r="X3264" i="1" a="1"/>
  <c r="U5377" i="1"/>
  <c r="U5834" i="1"/>
  <c r="U22" i="1"/>
  <c r="T1065" i="1" a="1"/>
  <c r="T3261" i="1" a="1"/>
  <c r="T377" i="1" a="1"/>
  <c r="T5578" i="1" a="1"/>
  <c r="T1804" i="1" a="1"/>
  <c r="T1712" i="1" a="1"/>
  <c r="T3752" i="1" a="1"/>
  <c r="S3909" i="1" a="1"/>
  <c r="T540" i="1" a="1"/>
  <c r="T1959" i="1" a="1"/>
  <c r="T685" i="1" a="1"/>
  <c r="T478" i="1" a="1"/>
  <c r="S3216" i="1" a="1"/>
  <c r="T2759" i="1" a="1"/>
  <c r="S5690" i="1" a="1"/>
  <c r="U5286" i="1"/>
  <c r="T3843" i="1" a="1"/>
  <c r="T1714" i="1" a="1"/>
  <c r="T3807" i="1" a="1"/>
  <c r="T3721" i="1" a="1"/>
  <c r="T5799" i="1" a="1"/>
  <c r="T4922" i="1" a="1"/>
  <c r="T3597" i="1" a="1"/>
  <c r="S3067" i="1" a="1"/>
  <c r="T4753" i="1" a="1"/>
  <c r="T274" i="1" a="1"/>
  <c r="T4787" i="1" a="1"/>
  <c r="T2148" i="1" a="1"/>
  <c r="U2328" i="1"/>
  <c r="T997" i="1" a="1"/>
  <c r="T1616" i="1" a="1"/>
  <c r="T4945" i="1" a="1"/>
  <c r="T1481" i="1" a="1"/>
  <c r="T3221" i="1" a="1"/>
  <c r="T2302" i="1" a="1"/>
  <c r="T4574" i="1" a="1"/>
  <c r="T1579" i="1" a="1"/>
  <c r="T2626" i="1" a="1"/>
  <c r="T5009" i="1" a="1"/>
  <c r="T78" i="1" a="1"/>
  <c r="T880" i="1" a="1"/>
  <c r="S167" i="1" a="1"/>
  <c r="T4298" i="1" a="1"/>
  <c r="S988" i="1" a="1"/>
  <c r="S1476" i="1" a="1"/>
  <c r="R5364" i="1" a="1"/>
  <c r="U5290" i="1"/>
  <c r="T5137" i="1" a="1"/>
  <c r="S1754" i="1" a="1"/>
  <c r="T4733" i="1" a="1"/>
  <c r="S2393" i="1" a="1"/>
  <c r="T4968" i="1" a="1"/>
  <c r="S4551" i="1" a="1"/>
  <c r="T3131" i="1" a="1"/>
  <c r="S3551" i="1" a="1"/>
  <c r="T2968" i="1" a="1"/>
  <c r="T5139" i="1" a="1"/>
  <c r="T5780" i="1" a="1"/>
  <c r="T5728" i="1" a="1"/>
  <c r="S361" i="1" a="1"/>
  <c r="T2145" i="1" a="1"/>
  <c r="S1168" i="1" a="1"/>
  <c r="U4009" i="1"/>
  <c r="T4605" i="1" a="1"/>
  <c r="T4474" i="1" a="1"/>
  <c r="T4352" i="1" a="1"/>
  <c r="S172" i="1" a="1"/>
  <c r="T2557" i="1" a="1"/>
  <c r="S1735" i="1" a="1"/>
  <c r="T3133" i="1" a="1"/>
  <c r="S981" i="1" a="1"/>
  <c r="T5890" i="1" a="1"/>
  <c r="T4899" i="1" a="1"/>
  <c r="T3265" i="1" a="1"/>
  <c r="T2022" i="1" a="1"/>
  <c r="S4327" i="1" a="1"/>
  <c r="T4368" i="1" a="1"/>
  <c r="U3309" i="1"/>
  <c r="T869" i="1" a="1"/>
  <c r="T1508" i="1" a="1"/>
  <c r="T5888" i="1" a="1"/>
  <c r="T2843" i="1" a="1"/>
  <c r="T3940" i="1" a="1"/>
  <c r="T5523" i="1" a="1"/>
  <c r="T3964" i="1" a="1"/>
  <c r="T3028" i="1" a="1"/>
  <c r="T5345" i="1" a="1"/>
  <c r="T960" i="1" a="1"/>
  <c r="T4107" i="1" a="1"/>
  <c r="T4932" i="1" a="1"/>
  <c r="U5819" i="1"/>
  <c r="T199" i="1" a="1"/>
  <c r="T4170" i="1" a="1"/>
  <c r="T3301" i="1" a="1"/>
  <c r="T4182" i="1" a="1"/>
  <c r="T2366" i="1" a="1"/>
  <c r="T5536" i="1" a="1"/>
  <c r="T5876" i="1" a="1"/>
  <c r="U1113" i="1"/>
  <c r="U4644" i="1"/>
  <c r="V1906" i="1" a="1"/>
  <c r="U137" i="1"/>
  <c r="X846" i="1" a="1"/>
  <c r="U701" i="1"/>
  <c r="U1172" i="1"/>
  <c r="V4308" i="1" a="1"/>
  <c r="U2218" i="1"/>
  <c r="U5789" i="1"/>
  <c r="U650" i="1"/>
  <c r="U3452" i="1"/>
  <c r="U2993" i="1"/>
  <c r="U1086" i="1"/>
  <c r="V716" i="1" a="1"/>
  <c r="W48" i="1" a="1"/>
  <c r="U1245" i="1"/>
  <c r="Y1666" i="1" a="1"/>
  <c r="U3734" i="1"/>
  <c r="U5042" i="1"/>
  <c r="U2057" i="1"/>
  <c r="U390" i="1"/>
  <c r="T5007" i="1" a="1"/>
  <c r="U1156" i="1"/>
  <c r="T987" i="1" a="1"/>
  <c r="U4757" i="1"/>
  <c r="Y5592" i="1" a="1"/>
  <c r="U2436" i="1"/>
  <c r="U102" i="1"/>
  <c r="U1367" i="1"/>
  <c r="T448" i="1" a="1"/>
  <c r="S1755" i="1" a="1"/>
  <c r="T4350" i="1" a="1"/>
  <c r="S3456" i="1" a="1"/>
  <c r="T413" i="1" a="1"/>
  <c r="S203" i="1" a="1"/>
  <c r="T5338" i="1" a="1"/>
  <c r="S1777" i="1" a="1"/>
  <c r="T115" i="1" a="1"/>
  <c r="T4586" i="1" a="1"/>
  <c r="T5953" i="1" a="1"/>
  <c r="T2452" i="1" a="1"/>
  <c r="S3971" i="1" a="1"/>
  <c r="T619" i="1" a="1"/>
  <c r="S10" i="1" a="1"/>
  <c r="U5275" i="1"/>
  <c r="T4951" i="1" a="1"/>
  <c r="S923" i="1" a="1"/>
  <c r="T1174" i="1" a="1"/>
  <c r="S5672" i="1" a="1"/>
  <c r="T4739" i="1" a="1"/>
  <c r="S1732" i="1" a="1"/>
  <c r="T1823" i="1" a="1"/>
  <c r="S3059" i="1" a="1"/>
  <c r="T2423" i="1" a="1"/>
  <c r="T2714" i="1" a="1"/>
  <c r="T3046" i="1" a="1"/>
  <c r="T1411" i="1" a="1"/>
  <c r="U3832" i="1"/>
  <c r="T2679" i="1" a="1"/>
  <c r="T3717" i="1" a="1"/>
  <c r="T3973" i="1" a="1"/>
  <c r="T4927" i="1" a="1"/>
  <c r="T391" i="1" a="1"/>
  <c r="T3129" i="1" a="1"/>
  <c r="T3360" i="1" a="1"/>
  <c r="T1922" i="1" a="1"/>
  <c r="T2444" i="1" a="1"/>
  <c r="T5069" i="1" a="1"/>
  <c r="T3406" i="1" a="1"/>
  <c r="T4684" i="1" a="1"/>
  <c r="S2651" i="1" a="1"/>
  <c r="T2467" i="1" a="1"/>
  <c r="S5015" i="1" a="1"/>
  <c r="S774" i="1" a="1"/>
  <c r="S4906" i="1" a="1"/>
  <c r="U4395" i="1"/>
  <c r="T3463" i="1" a="1"/>
  <c r="S3533" i="1" a="1"/>
  <c r="T2421" i="1" a="1"/>
  <c r="S5879" i="1" a="1"/>
  <c r="T3731" i="1" a="1"/>
  <c r="S312" i="1" a="1"/>
  <c r="T3493" i="1" a="1"/>
  <c r="T5841" i="1" a="1"/>
  <c r="T1505" i="1" a="1"/>
  <c r="T3197" i="1" a="1"/>
  <c r="U797" i="1"/>
  <c r="T38" i="1" a="1"/>
  <c r="T5805" i="1" a="1"/>
  <c r="T4110" i="1" a="1"/>
  <c r="S4726" i="1" a="1"/>
  <c r="U3468" i="1"/>
  <c r="T4957" i="1" a="1"/>
  <c r="S220" i="1" a="1"/>
  <c r="T4713" i="1" a="1"/>
  <c r="S2394" i="1" a="1"/>
  <c r="T1279" i="1" a="1"/>
  <c r="S4316" i="1" a="1"/>
  <c r="T2425" i="1" a="1"/>
  <c r="U4464" i="1"/>
  <c r="T5742" i="1" a="1"/>
  <c r="T4654" i="1" a="1"/>
  <c r="T3177" i="1" a="1"/>
  <c r="T5903" i="1" a="1"/>
  <c r="S408" i="1" a="1"/>
  <c r="T3742" i="1" a="1"/>
  <c r="U5292" i="1"/>
  <c r="T3834" i="1" a="1"/>
  <c r="T4315" i="1" a="1"/>
  <c r="T5207" i="1" a="1"/>
  <c r="T2858" i="1" a="1"/>
  <c r="T1107" i="1" a="1"/>
  <c r="S190" i="1" a="1"/>
  <c r="T5194" i="1" a="1"/>
  <c r="S5826" i="1" a="1"/>
  <c r="W824" i="1" a="1"/>
  <c r="U4321" i="1"/>
  <c r="V4182" i="1" a="1"/>
  <c r="Y5778" i="1" a="1"/>
  <c r="U820" i="1"/>
  <c r="U4373" i="1"/>
  <c r="U2673" i="1"/>
  <c r="V47" i="1" a="1"/>
  <c r="U3634" i="1"/>
  <c r="Y3116" i="1" a="1"/>
  <c r="U4005" i="1"/>
  <c r="X4289" i="1" a="1"/>
  <c r="U555" i="1"/>
  <c r="U5826" i="1"/>
  <c r="V4110" i="1" a="1"/>
  <c r="Z785" i="1" a="1"/>
  <c r="U5940" i="1"/>
  <c r="U1671" i="1"/>
  <c r="U2455" i="1"/>
  <c r="Z1693" i="1" a="1"/>
  <c r="U4028" i="1"/>
  <c r="U3544" i="1"/>
  <c r="U814" i="1"/>
  <c r="U2678" i="1"/>
  <c r="U1531" i="1"/>
  <c r="U241" i="1"/>
  <c r="U3513" i="1"/>
  <c r="U2753" i="1"/>
  <c r="W3048" i="1" a="1"/>
  <c r="U298" i="1"/>
  <c r="T1764" i="1" a="1"/>
  <c r="T3035" i="1" a="1"/>
  <c r="T3353" i="1" a="1"/>
  <c r="T5533" i="1" a="1"/>
  <c r="T4889" i="1" a="1"/>
  <c r="T3648" i="1" a="1"/>
  <c r="T3556" i="1" a="1"/>
  <c r="T4855" i="1" a="1"/>
  <c r="T431" i="1" a="1"/>
  <c r="T1944" i="1" a="1"/>
  <c r="T5930" i="1" a="1"/>
  <c r="T1278" i="1" a="1"/>
  <c r="S5084" i="1" a="1"/>
  <c r="T4629" i="1" a="1"/>
  <c r="S976" i="1" a="1"/>
  <c r="U2405" i="1"/>
  <c r="T2545" i="1" a="1"/>
  <c r="T5520" i="1" a="1"/>
  <c r="T2544" i="1" a="1"/>
  <c r="T1486" i="1" a="1"/>
  <c r="T3333" i="1" a="1"/>
  <c r="T5776" i="1" a="1"/>
  <c r="T1137" i="1" a="1"/>
  <c r="T1678" i="1" a="1"/>
  <c r="T1317" i="1" a="1"/>
  <c r="T2882" i="1" a="1"/>
  <c r="T4060" i="1" a="1"/>
  <c r="T4734" i="1" a="1"/>
  <c r="Y1687" i="1" a="1"/>
  <c r="T198" i="1" a="1"/>
  <c r="T1476" i="1" a="1"/>
  <c r="T2664" i="1" a="1"/>
  <c r="T4420" i="1" a="1"/>
  <c r="T2363" i="1" a="1"/>
  <c r="T123" i="1" a="1"/>
  <c r="T3275" i="1" a="1"/>
  <c r="T5514" i="1" a="1"/>
  <c r="T3189" i="1" a="1"/>
  <c r="S5852" i="1" a="1"/>
  <c r="T5490" i="1" a="1"/>
  <c r="T5110" i="1" a="1"/>
  <c r="T1644" i="1" a="1"/>
  <c r="T1125" i="1" a="1"/>
  <c r="S5811" i="1" a="1"/>
  <c r="S2227" i="1" a="1"/>
  <c r="R1295" i="1" a="1"/>
  <c r="U4762" i="1"/>
  <c r="T5142" i="1" a="1"/>
  <c r="T2285" i="1" a="1"/>
  <c r="T886" i="1" a="1"/>
  <c r="S5040" i="1" a="1"/>
  <c r="T3832" i="1" a="1"/>
  <c r="S5823" i="1" a="1"/>
  <c r="T1162" i="1" a="1"/>
  <c r="S1954" i="1" a="1"/>
  <c r="T1304" i="1" a="1"/>
  <c r="T856" i="1" a="1"/>
  <c r="T3435" i="1" a="1"/>
  <c r="T2460" i="1" a="1"/>
  <c r="S1040" i="1" a="1"/>
  <c r="T3120" i="1" a="1"/>
  <c r="S1098" i="1" a="1"/>
  <c r="U1179" i="1"/>
  <c r="T3188" i="1" a="1"/>
  <c r="T4312" i="1" a="1"/>
  <c r="T1118" i="1" a="1"/>
  <c r="T2817" i="1" a="1"/>
  <c r="T3982" i="1" a="1"/>
  <c r="T3111" i="1" a="1"/>
  <c r="T3951" i="1" a="1"/>
  <c r="S5633" i="1" a="1"/>
  <c r="T5423" i="1" a="1"/>
  <c r="T5673" i="1" a="1"/>
  <c r="T47" i="1" a="1"/>
  <c r="T2448" i="1" a="1"/>
  <c r="S233" i="1" a="1"/>
  <c r="T3849" i="1" a="1"/>
  <c r="U2668" i="1"/>
  <c r="T2368" i="1" a="1"/>
  <c r="T984" i="1" a="1"/>
  <c r="T2674" i="1" a="1"/>
  <c r="T2397" i="1" a="1"/>
  <c r="S2085" i="1" a="1"/>
  <c r="T2303" i="1" a="1"/>
  <c r="T5622" i="1" a="1"/>
  <c r="U3429" i="1"/>
  <c r="T5528" i="1" a="1"/>
  <c r="T5335" i="1" a="1"/>
  <c r="U4828" i="1"/>
  <c r="T1695" i="1" a="1"/>
  <c r="T4009" i="1" a="1"/>
  <c r="U3436" i="1"/>
  <c r="T4419" i="1" a="1"/>
  <c r="T1091" i="1" a="1"/>
  <c r="U4502" i="1"/>
  <c r="T4071" i="1" a="1"/>
  <c r="U4820" i="1"/>
  <c r="U1904" i="1"/>
  <c r="T4010" i="1" a="1"/>
  <c r="S3317" i="1" a="1"/>
  <c r="T3851" i="1" a="1"/>
  <c r="S340" i="1" a="1"/>
  <c r="T4012" i="1" a="1"/>
  <c r="S2701" i="1" a="1"/>
  <c r="T5476" i="1" a="1"/>
  <c r="T2887" i="1" a="1"/>
  <c r="T3772" i="1" a="1"/>
  <c r="T2134" i="1" a="1"/>
  <c r="T227" i="1" a="1"/>
  <c r="T3639" i="1" a="1"/>
  <c r="T5664" i="1" a="1"/>
  <c r="T2389" i="1" a="1"/>
  <c r="S1563" i="1" a="1"/>
  <c r="S1292" i="1" a="1"/>
  <c r="R1947" i="1" a="1"/>
  <c r="S113" i="1" a="1"/>
  <c r="R5616" i="1" a="1"/>
  <c r="S39" i="1" a="1"/>
  <c r="R3988" i="1" a="1"/>
  <c r="S3870" i="1" a="1"/>
  <c r="R5247" i="1" a="1"/>
  <c r="S1541" i="1" a="1"/>
  <c r="R1334" i="1" a="1"/>
  <c r="S2805" i="1" a="1"/>
  <c r="S2552" i="1" a="1"/>
  <c r="T569" i="1" a="1"/>
  <c r="S4233" i="1" a="1"/>
  <c r="R1987" i="1" a="1"/>
  <c r="S4218" i="1" a="1"/>
  <c r="S1989" i="1" a="1"/>
  <c r="R5043" i="1" a="1"/>
  <c r="S5251" i="1" a="1"/>
  <c r="R1033" i="1" a="1"/>
  <c r="S530" i="1" a="1"/>
  <c r="R2611" i="1" a="1"/>
  <c r="S5468" i="1" a="1"/>
  <c r="R1120" i="1" a="1"/>
  <c r="S1484" i="1" a="1"/>
  <c r="T1547" i="1" a="1"/>
  <c r="S2360" i="1" a="1"/>
  <c r="R239" i="1" a="1"/>
  <c r="S5443" i="1" a="1"/>
  <c r="R17" i="1" a="1"/>
  <c r="S55" i="1" a="1"/>
  <c r="R521" i="1" a="1"/>
  <c r="S708" i="1" a="1"/>
  <c r="S5843" i="1" a="1"/>
  <c r="S2288" i="1" a="1"/>
  <c r="S2708" i="1" a="1"/>
  <c r="S3269" i="1" a="1"/>
  <c r="S4953" i="1" a="1"/>
  <c r="T2343" i="1" a="1"/>
  <c r="S3611" i="1" a="1"/>
  <c r="R3566" i="1" a="1"/>
  <c r="S1889" i="1" a="1"/>
  <c r="S5937" i="1" a="1"/>
  <c r="S1646" i="1" a="1"/>
  <c r="S2693" i="1" a="1"/>
  <c r="S3527" i="1" a="1"/>
  <c r="S4659" i="1" a="1"/>
  <c r="R2077" i="1" a="1"/>
  <c r="S881" i="1" a="1"/>
  <c r="R991" i="1" a="1"/>
  <c r="S496" i="1" a="1"/>
  <c r="R240" i="1" a="1"/>
  <c r="S331" i="1" a="1"/>
  <c r="S883" i="1" a="1"/>
  <c r="R350" i="1" a="1"/>
  <c r="S3700" i="1" a="1"/>
  <c r="R5173" i="1" a="1"/>
  <c r="S1924" i="1" a="1"/>
  <c r="S933" i="1" a="1"/>
  <c r="S911" i="1" a="1"/>
  <c r="S5601" i="1" a="1"/>
  <c r="S5936" i="1" a="1"/>
  <c r="S1203" i="1" a="1"/>
  <c r="R5662" i="1" a="1"/>
  <c r="S4970" i="1" a="1"/>
  <c r="R5061" i="1" a="1"/>
  <c r="S3142" i="1" a="1"/>
  <c r="S368" i="1" a="1"/>
  <c r="S4623" i="1" a="1"/>
  <c r="R373" i="1" a="1"/>
  <c r="S4429" i="1" a="1"/>
  <c r="R5183" i="1" a="1"/>
  <c r="S4208" i="1" a="1"/>
  <c r="S1749" i="1" a="1"/>
  <c r="S3486" i="1" a="1"/>
  <c r="S2687" i="1" a="1"/>
  <c r="S3431" i="1" a="1"/>
  <c r="S4687" i="1" a="1"/>
  <c r="R1959" i="1" a="1"/>
  <c r="S2497" i="1" a="1"/>
  <c r="R5873" i="1" a="1"/>
  <c r="S5442" i="1" a="1"/>
  <c r="T3310" i="1" a="1"/>
  <c r="S3632" i="1" a="1"/>
  <c r="R1201" i="1" a="1"/>
  <c r="S4404" i="1" a="1"/>
  <c r="S3832" i="1" a="1"/>
  <c r="S1675" i="1" a="1"/>
  <c r="S3988" i="1" a="1"/>
  <c r="R3781" i="1" a="1"/>
  <c r="S3190" i="1" a="1"/>
  <c r="R137" i="1" a="1"/>
  <c r="S2749" i="1" a="1"/>
  <c r="R2369" i="1" a="1"/>
  <c r="S3093" i="1" a="1"/>
  <c r="R3334" i="1" a="1"/>
  <c r="S4198" i="1" a="1"/>
  <c r="S4569" i="1" a="1"/>
  <c r="T5396" i="1" a="1"/>
  <c r="T5236" i="1" a="1"/>
  <c r="T313" i="1" a="1"/>
  <c r="T2399" i="1" a="1"/>
  <c r="U4248" i="1"/>
  <c r="T328" i="1" a="1"/>
  <c r="S3310" i="1" a="1"/>
  <c r="T3104" i="1" a="1"/>
  <c r="T3822" i="1" a="1"/>
  <c r="S335" i="1" a="1"/>
  <c r="T3092" i="1" a="1"/>
  <c r="T3550" i="1" a="1"/>
  <c r="T3179" i="1" a="1"/>
  <c r="T5419" i="1" a="1"/>
  <c r="T3930" i="1" a="1"/>
  <c r="T739" i="1" a="1"/>
  <c r="U5571" i="1"/>
  <c r="U747" i="1"/>
  <c r="T3724" i="1" a="1"/>
  <c r="T128" i="1" a="1"/>
  <c r="T4228" i="1" a="1"/>
  <c r="T3456" i="1" a="1"/>
  <c r="T3521" i="1" a="1"/>
  <c r="T3063" i="1" a="1"/>
  <c r="T3771" i="1" a="1"/>
  <c r="T2722" i="1" a="1"/>
  <c r="T4497" i="1" a="1"/>
  <c r="T2158" i="1" a="1"/>
  <c r="T5944" i="1" a="1"/>
  <c r="T2309" i="1" a="1"/>
  <c r="T3944" i="1" a="1"/>
  <c r="S952" i="1" a="1"/>
  <c r="R2372" i="1" a="1"/>
  <c r="S904" i="1" a="1"/>
  <c r="R3576" i="1" a="1"/>
  <c r="S4227" i="1" a="1"/>
  <c r="R3687" i="1" a="1"/>
  <c r="S1569" i="1" a="1"/>
  <c r="S3775" i="1" a="1"/>
  <c r="S1553" i="1" a="1"/>
  <c r="S3972" i="1" a="1"/>
  <c r="S1634" i="1" a="1"/>
  <c r="S392" i="1" a="1"/>
  <c r="R5627" i="1" a="1"/>
  <c r="S2928" i="1" a="1"/>
  <c r="T3262" i="1" a="1"/>
  <c r="S2297" i="1" a="1"/>
  <c r="S444" i="1" a="1"/>
  <c r="R5815" i="1" a="1"/>
  <c r="S3758" i="1" a="1"/>
  <c r="R1110" i="1" a="1"/>
  <c r="S2036" i="1" a="1"/>
  <c r="R3981" i="1" a="1"/>
  <c r="S4146" i="1" a="1"/>
  <c r="R4702" i="1" a="1"/>
  <c r="S4188" i="1" a="1"/>
  <c r="R2746" i="1" a="1"/>
  <c r="S808" i="1" a="1"/>
  <c r="T2606" i="1" a="1"/>
  <c r="S5912" i="1" a="1"/>
  <c r="R26" i="1" a="1"/>
  <c r="S1878" i="1" a="1"/>
  <c r="S3841" i="1" a="1"/>
  <c r="R5007" i="1" a="1"/>
  <c r="S4296" i="1" a="1"/>
  <c r="R5806" i="1" a="1"/>
  <c r="S440" i="1" a="1"/>
  <c r="R200" i="1" a="1"/>
  <c r="S4725" i="1" a="1"/>
  <c r="R4567" i="1" a="1"/>
  <c r="S3732" i="1" a="1"/>
  <c r="T3085" i="1" a="1"/>
  <c r="S2803" i="1" a="1"/>
  <c r="R4726" i="1" a="1"/>
  <c r="S1631" i="1" a="1"/>
  <c r="S2501" i="1" a="1"/>
  <c r="R3271" i="1" a="1"/>
  <c r="S3602" i="1" a="1"/>
  <c r="R256" i="1" a="1"/>
  <c r="S2022" i="1" a="1"/>
  <c r="R1089" i="1" a="1"/>
  <c r="S4765" i="1" a="1"/>
  <c r="R4605" i="1" a="1"/>
  <c r="S602" i="1" a="1"/>
  <c r="R3973" i="1" a="1"/>
  <c r="T5206" i="1" a="1"/>
  <c r="S2335" i="1" a="1"/>
  <c r="R1985" i="1" a="1"/>
  <c r="S1565" i="1" a="1"/>
  <c r="S469" i="1" a="1"/>
  <c r="R2648" i="1" a="1"/>
  <c r="S4684" i="1" a="1"/>
  <c r="R3787" i="1" a="1"/>
  <c r="S2923" i="1" a="1"/>
  <c r="R1771" i="1" a="1"/>
  <c r="S3996" i="1" a="1"/>
  <c r="R4569" i="1" a="1"/>
  <c r="S5797" i="1" a="1"/>
  <c r="R5164" i="1" a="1"/>
  <c r="S4213" i="1" a="1"/>
  <c r="T1100" i="1" a="1"/>
  <c r="S5737" i="1" a="1"/>
  <c r="R463" i="1" a="1"/>
  <c r="S4174" i="1" a="1"/>
  <c r="S5332" i="1" a="1"/>
  <c r="R171" i="1" a="1"/>
  <c r="S1232" i="1" a="1"/>
  <c r="R5676" i="1" a="1"/>
  <c r="S1310" i="1" a="1"/>
  <c r="R5064" i="1" a="1"/>
  <c r="S2447" i="1" a="1"/>
  <c r="R1076" i="1" a="1"/>
  <c r="S556" i="1" a="1"/>
  <c r="R4650" i="1" a="1"/>
  <c r="S578" i="1" a="1"/>
  <c r="T1415" i="1" a="1"/>
  <c r="S656" i="1" a="1"/>
  <c r="S866" i="1" a="1"/>
  <c r="S3659" i="1" a="1"/>
  <c r="S3366" i="1" a="1"/>
  <c r="R869" i="1" a="1"/>
  <c r="S2730" i="1" a="1"/>
  <c r="R2355" i="1" a="1"/>
  <c r="S105" i="1" a="1"/>
  <c r="R4334" i="1" a="1"/>
  <c r="S5470" i="1" a="1"/>
  <c r="R5124" i="1" a="1"/>
  <c r="T3945" i="1" a="1"/>
  <c r="T5468" i="1" a="1"/>
  <c r="T1356" i="1" a="1"/>
  <c r="T5181" i="1" a="1"/>
  <c r="T2406" i="1" a="1"/>
  <c r="U5060" i="1"/>
  <c r="T5224" i="1" a="1"/>
  <c r="S3681" i="1" a="1"/>
  <c r="T4253" i="1" a="1"/>
  <c r="T2126" i="1" a="1"/>
  <c r="S5129" i="1" a="1"/>
  <c r="T4160" i="1" a="1"/>
  <c r="T4576" i="1" a="1"/>
  <c r="T1713" i="1" a="1"/>
  <c r="T5913" i="1" a="1"/>
  <c r="T5127" i="1" a="1"/>
  <c r="T4302" i="1" a="1"/>
  <c r="U2647" i="1"/>
  <c r="T3289" i="1" a="1"/>
  <c r="T69" i="1" a="1"/>
  <c r="T986" i="1" a="1"/>
  <c r="T4783" i="1" a="1"/>
  <c r="T2889" i="1" a="1"/>
  <c r="T1612" i="1" a="1"/>
  <c r="T3322" i="1" a="1"/>
  <c r="T2783" i="1" a="1"/>
  <c r="T2577" i="1" a="1"/>
  <c r="U1702" i="1"/>
  <c r="T4028" i="1" a="1"/>
  <c r="T464" i="1" a="1"/>
  <c r="S2077" i="1" a="1"/>
  <c r="S4950" i="1" a="1"/>
  <c r="S1166" i="1" a="1"/>
  <c r="R352" i="1" a="1"/>
  <c r="S3155" i="1" a="1"/>
  <c r="S1746" i="1" a="1"/>
  <c r="S1603" i="1" a="1"/>
  <c r="S5643" i="1" a="1"/>
  <c r="S1526" i="1" a="1"/>
  <c r="S3985" i="1" a="1"/>
  <c r="S2390" i="1" a="1"/>
  <c r="S5358" i="1" a="1"/>
  <c r="R143" i="1" a="1"/>
  <c r="S5276" i="1" a="1"/>
  <c r="R61" i="1" a="1"/>
  <c r="S534" i="1" a="1"/>
  <c r="S3912" i="1" a="1"/>
  <c r="R939" i="1" a="1"/>
  <c r="S2948" i="1" a="1"/>
  <c r="R1062" i="1" a="1"/>
  <c r="S4186" i="1" a="1"/>
  <c r="R5181" i="1" a="1"/>
  <c r="S1434" i="1" a="1"/>
  <c r="R3200" i="1" a="1"/>
  <c r="S2797" i="1" a="1"/>
  <c r="S1743" i="1" a="1"/>
  <c r="S1584" i="1" a="1"/>
  <c r="S4541" i="1" a="1"/>
  <c r="S1925" i="1" a="1"/>
  <c r="T4736" i="1" a="1"/>
  <c r="S4197" i="1" a="1"/>
  <c r="R5356" i="1" a="1"/>
  <c r="S5001" i="1" a="1"/>
  <c r="S3609" i="1" a="1"/>
  <c r="R4936" i="1" a="1"/>
  <c r="S1211" i="1" a="1"/>
  <c r="R3071" i="1" a="1"/>
  <c r="S5422" i="1" a="1"/>
  <c r="R3312" i="1" a="1"/>
  <c r="S4020" i="1" a="1"/>
  <c r="R3161" i="1" a="1"/>
  <c r="S4222" i="1" a="1"/>
  <c r="T71" i="1" a="1"/>
  <c r="S1555" i="1" a="1"/>
  <c r="S3082" i="1" a="1"/>
  <c r="S2846" i="1" a="1"/>
  <c r="S3283" i="1" a="1"/>
  <c r="R4561" i="1" a="1"/>
  <c r="S2056" i="1" a="1"/>
  <c r="R4947" i="1" a="1"/>
  <c r="S3884" i="1" a="1"/>
  <c r="R1159" i="1" a="1"/>
  <c r="S2595" i="1" a="1"/>
  <c r="R5296" i="1" a="1"/>
  <c r="S4035" i="1" a="1"/>
  <c r="S3782" i="1" a="1"/>
  <c r="T2929" i="1" a="1"/>
  <c r="S3098" i="1" a="1"/>
  <c r="S1744" i="1" a="1"/>
  <c r="S5606" i="1" a="1"/>
  <c r="S1314" i="1" a="1"/>
  <c r="R1016" i="1" a="1"/>
  <c r="S2507" i="1" a="1"/>
  <c r="R3313" i="1" a="1"/>
  <c r="S5903" i="1" a="1"/>
  <c r="R375" i="1" a="1"/>
  <c r="S5934" i="1" a="1"/>
  <c r="R392" i="1" a="1"/>
  <c r="S4273" i="1" a="1"/>
  <c r="R3135" i="1" a="1"/>
  <c r="S4238" i="1" a="1"/>
  <c r="T496" i="1" a="1"/>
  <c r="S4781" i="1" a="1"/>
  <c r="S1949" i="1" a="1"/>
  <c r="S2861" i="1" a="1"/>
  <c r="S1329" i="1" a="1"/>
  <c r="R274" i="1" a="1"/>
  <c r="S1345" i="1" a="1"/>
  <c r="R4892" i="1" a="1"/>
  <c r="S5914" i="1" a="1"/>
  <c r="R5099" i="1" a="1"/>
  <c r="S4051" i="1" a="1"/>
  <c r="R21" i="1" a="1"/>
  <c r="S5623" i="1" a="1"/>
  <c r="R4664" i="1" a="1"/>
  <c r="S79" i="1" a="1"/>
  <c r="T4165" i="1" a="1"/>
  <c r="S4479" i="1" a="1"/>
  <c r="S4356" i="1" a="1"/>
  <c r="R5025" i="1" a="1"/>
  <c r="S2176" i="1" a="1"/>
  <c r="R3557" i="1" a="1"/>
  <c r="S539" i="1" a="1"/>
  <c r="T5526" i="1" a="1"/>
  <c r="T408" i="1" a="1"/>
  <c r="T372" i="1" a="1"/>
  <c r="T3535" i="1" a="1"/>
  <c r="U1565" i="1"/>
  <c r="U1162" i="1"/>
  <c r="T5663" i="1" a="1"/>
  <c r="S958" i="1" a="1"/>
  <c r="T2766" i="1" a="1"/>
  <c r="T5057" i="1" a="1"/>
  <c r="S313" i="1" a="1"/>
  <c r="T4372" i="1" a="1"/>
  <c r="T3074" i="1" a="1"/>
  <c r="T3185" i="1" a="1"/>
  <c r="T1330" i="1" a="1"/>
  <c r="T5062" i="1" a="1"/>
  <c r="T656" i="1" a="1"/>
  <c r="U5460" i="1"/>
  <c r="U1699" i="1"/>
  <c r="T599" i="1" a="1"/>
  <c r="S1101" i="1" a="1"/>
  <c r="T5741" i="1" a="1"/>
  <c r="U4804" i="1"/>
  <c r="T4059" i="1" a="1"/>
  <c r="U4848" i="1"/>
  <c r="T5753" i="1" a="1"/>
  <c r="T1790" i="1" a="1"/>
  <c r="T1602" i="1" a="1"/>
  <c r="T4011" i="1" a="1"/>
  <c r="T2677" i="1" a="1"/>
  <c r="T3640" i="1" a="1"/>
  <c r="T5077" i="1" a="1"/>
  <c r="S226" i="1" a="1"/>
  <c r="R5012" i="1" a="1"/>
  <c r="S2756" i="1" a="1"/>
  <c r="R343" i="1" a="1"/>
  <c r="S4399" i="1" a="1"/>
  <c r="R5174" i="1" a="1"/>
  <c r="S5905" i="1" a="1"/>
  <c r="R1337" i="1" a="1"/>
  <c r="S2267" i="1" a="1"/>
  <c r="S951" i="1" a="1"/>
  <c r="S2280" i="1" a="1"/>
  <c r="S2685" i="1" a="1"/>
  <c r="S4309" i="1" a="1"/>
  <c r="S4668" i="1" a="1"/>
  <c r="T2789" i="1" a="1"/>
  <c r="S3419" i="1" a="1"/>
  <c r="S3591" i="1" a="1"/>
  <c r="R5646" i="1" a="1"/>
  <c r="S1834" i="1" a="1"/>
  <c r="R3233" i="1" a="1"/>
  <c r="S1357" i="1" a="1"/>
  <c r="R3843" i="1" a="1"/>
  <c r="S2068" i="1" a="1"/>
  <c r="R1157" i="1" a="1"/>
  <c r="S631" i="1" a="1"/>
  <c r="R4653" i="1" a="1"/>
  <c r="S3718" i="1" a="1"/>
  <c r="T139" i="1" a="1"/>
  <c r="S1981" i="1" a="1"/>
  <c r="R5941" i="1" a="1"/>
  <c r="S2245" i="1" a="1"/>
  <c r="S899" i="1" a="1"/>
  <c r="S803" i="1" a="1"/>
  <c r="S2111" i="1" a="1"/>
  <c r="S5564" i="1" a="1"/>
  <c r="S4646" i="1" a="1"/>
  <c r="R4521" i="1" a="1"/>
  <c r="S4877" i="1" a="1"/>
  <c r="R1963" i="1" a="1"/>
  <c r="S2747" i="1" a="1"/>
  <c r="T4910" i="1" a="1"/>
  <c r="S5716" i="1" a="1"/>
  <c r="R2561" i="1" a="1"/>
  <c r="S4191" i="1" a="1"/>
  <c r="S5218" i="1" a="1"/>
  <c r="R2086" i="1" a="1"/>
  <c r="S2498" i="1" a="1"/>
  <c r="R5017" i="1" a="1"/>
  <c r="S4714" i="1" a="1"/>
  <c r="R5073" i="1" a="1"/>
  <c r="S1416" i="1" a="1"/>
  <c r="R3079" i="1" a="1"/>
  <c r="S2002" i="1" a="1"/>
  <c r="R1106" i="1" a="1"/>
  <c r="T1788" i="1" a="1"/>
  <c r="S1391" i="1" a="1"/>
  <c r="R883" i="1" a="1"/>
  <c r="S588" i="1" a="1"/>
  <c r="S2403" i="1" a="1"/>
  <c r="R5626" i="1" a="1"/>
  <c r="S2616" i="1" a="1"/>
  <c r="R5635" i="1" a="1"/>
  <c r="S5269" i="1" a="1"/>
  <c r="R3933" i="1" a="1"/>
  <c r="S2508" i="1" a="1"/>
  <c r="R2654" i="1" a="1"/>
  <c r="S2434" i="1" a="1"/>
  <c r="R2545" i="1" a="1"/>
  <c r="S3649" i="1" a="1"/>
  <c r="T364" i="1" a="1"/>
  <c r="S107" i="1" a="1"/>
  <c r="R4349" i="1" a="1"/>
  <c r="S5460" i="1" a="1"/>
  <c r="S3982" i="1" a="1"/>
  <c r="R933" i="1" a="1"/>
  <c r="S4338" i="1" a="1"/>
  <c r="R3675" i="1" a="1"/>
  <c r="S3117" i="1" a="1"/>
  <c r="R996" i="1" a="1"/>
  <c r="S2492" i="1" a="1"/>
  <c r="R1032" i="1" a="1"/>
  <c r="S2465" i="1" a="1"/>
  <c r="R4891" i="1" a="1"/>
  <c r="S5897" i="1" a="1"/>
  <c r="T5177" i="1" a="1"/>
  <c r="S4176" i="1" a="1"/>
  <c r="R1333" i="1" a="1"/>
  <c r="S4836" i="1" a="1"/>
  <c r="S5261" i="1" a="1"/>
  <c r="R4941" i="1" a="1"/>
  <c r="S1984" i="1" a="1"/>
  <c r="S2097" i="1" a="1"/>
  <c r="T5823" i="1" a="1"/>
  <c r="U3110" i="1"/>
  <c r="T820" i="1" a="1"/>
  <c r="T714" i="1" a="1"/>
  <c r="T4778" i="1" a="1"/>
  <c r="U1884" i="1"/>
  <c r="T4479" i="1" a="1"/>
  <c r="T4711" i="1" a="1"/>
  <c r="S3359" i="1" a="1"/>
  <c r="T3010" i="1" a="1"/>
  <c r="T3240" i="1" a="1"/>
  <c r="S5046" i="1" a="1"/>
  <c r="T2779" i="1" a="1"/>
  <c r="T5615" i="1" a="1"/>
  <c r="T834" i="1" a="1"/>
  <c r="T3137" i="1" a="1"/>
  <c r="S1106" i="1" a="1"/>
  <c r="U5711" i="1"/>
  <c r="T1973" i="1" a="1"/>
  <c r="S3273" i="1" a="1"/>
  <c r="T3377" i="1" a="1"/>
  <c r="S1054" i="1" a="1"/>
  <c r="T2468" i="1" a="1"/>
  <c r="S3555" i="1" a="1"/>
  <c r="T3239" i="1" a="1"/>
  <c r="T5011" i="1" a="1"/>
  <c r="T4457" i="1" a="1"/>
  <c r="T1812" i="1" a="1"/>
  <c r="U3722" i="1"/>
  <c r="T4422" i="1" a="1"/>
  <c r="T3920" i="1" a="1"/>
  <c r="T4418" i="1" a="1"/>
  <c r="S2528" i="1" a="1"/>
  <c r="S5190" i="1" a="1"/>
  <c r="R3780" i="1" a="1"/>
  <c r="S5427" i="1" a="1"/>
  <c r="R4909" i="1" a="1"/>
  <c r="S2965" i="1" a="1"/>
  <c r="R4601" i="1" a="1"/>
  <c r="S4137" i="1" a="1"/>
  <c r="R4645" i="1" a="1"/>
  <c r="S67" i="1" a="1"/>
  <c r="R5397" i="1" a="1"/>
  <c r="S1487" i="1" a="1"/>
  <c r="S2710" i="1" a="1"/>
  <c r="T5321" i="1" a="1"/>
  <c r="S4144" i="1" a="1"/>
  <c r="R479" i="1" a="1"/>
  <c r="S4489" i="1" a="1"/>
  <c r="S1979" i="1" a="1"/>
  <c r="R2313" i="1" a="1"/>
  <c r="S5217" i="1" a="1"/>
  <c r="R4530" i="1" a="1"/>
  <c r="S493" i="1" a="1"/>
  <c r="R5874" i="1" a="1"/>
  <c r="S3085" i="1" a="1"/>
  <c r="R370" i="1" a="1"/>
  <c r="S4193" i="1" a="1"/>
  <c r="R1812" i="1" a="1"/>
  <c r="S1769" i="1" a="1"/>
  <c r="R5863" i="1" a="1"/>
  <c r="S2207" i="1" a="1"/>
  <c r="R865" i="1" a="1"/>
  <c r="S628" i="1" a="1"/>
  <c r="R2740" i="1" a="1"/>
  <c r="S668" i="1" a="1"/>
  <c r="R471" i="1" a="1"/>
  <c r="S2811" i="1" a="1"/>
  <c r="S5095" i="1" a="1"/>
  <c r="S2843" i="1" a="1"/>
  <c r="S2376" i="1" a="1"/>
  <c r="S1058" i="1" a="1"/>
  <c r="S5174" i="1" a="1"/>
  <c r="R1090" i="1" a="1"/>
  <c r="S3861" i="1" a="1"/>
  <c r="S924" i="1" a="1"/>
  <c r="S713" i="1" a="1"/>
  <c r="S59" i="1" a="1"/>
  <c r="S4246" i="1" a="1"/>
  <c r="S423" i="1" a="1"/>
  <c r="S5599" i="1" a="1"/>
  <c r="S4713" i="1" a="1"/>
  <c r="R1967" i="1" a="1"/>
  <c r="S3610" i="1" a="1"/>
  <c r="R1769" i="1" a="1"/>
  <c r="S1760" i="1" a="1"/>
  <c r="S3804" i="1" a="1"/>
  <c r="R2663" i="1" a="1"/>
  <c r="S2459" i="1" a="1"/>
  <c r="R1189" i="1" a="1"/>
  <c r="S5775" i="1" a="1"/>
  <c r="R2455" i="1" a="1"/>
  <c r="S3641" i="1" a="1"/>
  <c r="S1030" i="1" a="1"/>
  <c r="S1593" i="1" a="1"/>
  <c r="S4624" i="1" a="1"/>
  <c r="R4513" i="1" a="1"/>
  <c r="S1280" i="1" a="1"/>
  <c r="R5657" i="1" a="1"/>
  <c r="S1362" i="1" a="1"/>
  <c r="S1758" i="1" a="1"/>
  <c r="S369" i="1" a="1"/>
  <c r="R5872" i="1" a="1"/>
  <c r="S2021" i="1" a="1"/>
  <c r="R3197" i="1" a="1"/>
  <c r="S4450" i="1" a="1"/>
  <c r="R541" i="1" a="1"/>
  <c r="S2832" i="1" a="1"/>
  <c r="S4547" i="1" a="1"/>
  <c r="S1625" i="1" a="1"/>
  <c r="T4411" i="1" a="1"/>
  <c r="T690" i="1" a="1"/>
  <c r="T5455" i="1" a="1"/>
  <c r="T2453" i="1" a="1"/>
  <c r="T1205" i="1" a="1"/>
  <c r="U467" i="1"/>
  <c r="U2421" i="1"/>
  <c r="X1687" i="1" a="1"/>
  <c r="T4362" i="1" a="1"/>
  <c r="T185" i="1" a="1"/>
  <c r="T5322" i="1" a="1"/>
  <c r="T4114" i="1" a="1"/>
  <c r="U5910" i="1"/>
  <c r="S984" i="1" a="1"/>
  <c r="T1046" i="1" a="1"/>
  <c r="T2525" i="1" a="1"/>
  <c r="T584" i="1" a="1"/>
  <c r="S179" i="1" a="1"/>
  <c r="U4277" i="1"/>
  <c r="S5100" i="1" a="1"/>
  <c r="T5231" i="1" a="1"/>
  <c r="T1440" i="1" a="1"/>
  <c r="T3975" i="1" a="1"/>
  <c r="T615" i="1" a="1"/>
  <c r="T3464" i="1" a="1"/>
  <c r="U607" i="1"/>
  <c r="T2369" i="1" a="1"/>
  <c r="S5867" i="1" a="1"/>
  <c r="T108" i="1" a="1"/>
  <c r="T1098" i="1" a="1"/>
  <c r="S2661" i="1" a="1"/>
  <c r="T4161" i="1" a="1"/>
  <c r="T5413" i="1" a="1"/>
  <c r="T3166" i="1" a="1"/>
  <c r="T2394" i="1" a="1"/>
  <c r="T1578" i="1" a="1"/>
  <c r="T4296" i="1" a="1"/>
  <c r="U1598" i="1"/>
  <c r="T2647" i="1" a="1"/>
  <c r="T1577" i="1" a="1"/>
  <c r="T3589" i="1" a="1"/>
  <c r="S3935" i="1" a="1"/>
  <c r="T4732" i="1" a="1"/>
  <c r="U2816" i="1"/>
  <c r="T861" i="1" a="1"/>
  <c r="T2125" i="1" a="1"/>
  <c r="T1760" i="1" a="1"/>
  <c r="T4446" i="1" a="1"/>
  <c r="T5767" i="1" a="1"/>
  <c r="U3092" i="1"/>
  <c r="T576" i="1" a="1"/>
  <c r="S3944" i="1" a="1"/>
  <c r="T4198" i="1" a="1"/>
  <c r="T250" i="1" a="1"/>
  <c r="T2993" i="1" a="1"/>
  <c r="T5251" i="1" a="1"/>
  <c r="U1271" i="1"/>
  <c r="U2520" i="1"/>
  <c r="X738" i="1" a="1"/>
  <c r="U4376" i="1"/>
  <c r="U5709" i="1"/>
  <c r="U4570" i="1"/>
  <c r="Z5779" i="1" a="1"/>
  <c r="U4076" i="1"/>
  <c r="U288" i="1"/>
  <c r="U3418" i="1"/>
  <c r="U1234" i="1"/>
  <c r="Y5003" i="1" a="1"/>
  <c r="X1876" i="1" a="1"/>
  <c r="W1617" i="1" a="1"/>
  <c r="U5328" i="1"/>
  <c r="W1705" i="1" a="1"/>
  <c r="U1359" i="1"/>
  <c r="U5827" i="1"/>
  <c r="U4174" i="1"/>
  <c r="U4330" i="1"/>
  <c r="U836" i="1"/>
  <c r="U4975" i="1"/>
  <c r="T5012" i="1" a="1"/>
  <c r="U453" i="1"/>
  <c r="V5578" i="1" a="1"/>
  <c r="U2972" i="1"/>
  <c r="U343" i="1"/>
  <c r="U2633" i="1"/>
  <c r="T3588" i="1" a="1"/>
  <c r="S5836" i="1" a="1"/>
  <c r="T4297" i="1" a="1"/>
  <c r="S947" i="1" a="1"/>
  <c r="T4689" i="1" a="1"/>
  <c r="S91" i="1" a="1"/>
  <c r="T5249" i="1" a="1"/>
  <c r="S5661" i="1" a="1"/>
  <c r="T2223" i="1" a="1"/>
  <c r="T376" i="1" a="1"/>
  <c r="T3113" i="1" a="1"/>
  <c r="T5408" i="1" a="1"/>
  <c r="S3828" i="1" a="1"/>
  <c r="T588" i="1" a="1"/>
  <c r="S3844" i="1" a="1"/>
  <c r="U5797" i="1"/>
  <c r="T4695" i="1" a="1"/>
  <c r="S5818" i="1" a="1"/>
  <c r="T1194" i="1" a="1"/>
  <c r="S3063" i="1" a="1"/>
  <c r="T5197" i="1" a="1"/>
  <c r="S222" i="1" a="1"/>
  <c r="T5369" i="1" a="1"/>
  <c r="S298" i="1" a="1"/>
  <c r="T5802" i="1" a="1"/>
  <c r="T3577" i="1" a="1"/>
  <c r="T4862" i="1" a="1"/>
  <c r="T3279" i="1" a="1"/>
  <c r="U1189" i="1"/>
  <c r="T366" i="1" a="1"/>
  <c r="T3109" i="1" a="1"/>
  <c r="T3561" i="1" a="1"/>
  <c r="T1608" i="1" a="1"/>
  <c r="T1782" i="1" a="1"/>
  <c r="T3720" i="1" a="1"/>
  <c r="T2711" i="1" a="1"/>
  <c r="T835" i="1" a="1"/>
  <c r="T2161" i="1" a="1"/>
  <c r="T5853" i="1" a="1"/>
  <c r="T4483" i="1" a="1"/>
  <c r="T1276" i="1" a="1"/>
  <c r="S4546" i="1" a="1"/>
  <c r="T5293" i="1" a="1"/>
  <c r="S2347" i="1" a="1"/>
  <c r="S2795" i="1" a="1"/>
  <c r="S3338" i="1" a="1"/>
  <c r="U508" i="1"/>
  <c r="T1978" i="1" a="1"/>
  <c r="S1012" i="1" a="1"/>
  <c r="T2154" i="1" a="1"/>
  <c r="S1950" i="1" a="1"/>
  <c r="T2002" i="1" a="1"/>
  <c r="S315" i="1" a="1"/>
  <c r="T2454" i="1" a="1"/>
  <c r="T941" i="1" a="1"/>
  <c r="T2252" i="1" a="1"/>
  <c r="T5201" i="1" a="1"/>
  <c r="U3014" i="1"/>
  <c r="T3891" i="1" a="1"/>
  <c r="U916" i="1"/>
  <c r="T5800" i="1" a="1"/>
  <c r="S5284" i="1" a="1"/>
  <c r="U2023" i="1"/>
  <c r="T4676" i="1" a="1"/>
  <c r="S198" i="1" a="1"/>
  <c r="T1262" i="1" a="1"/>
  <c r="S2374" i="1" a="1"/>
  <c r="T1274" i="1" a="1"/>
  <c r="S3312" i="1" a="1"/>
  <c r="T5265" i="1" a="1"/>
  <c r="S4881" i="1" a="1"/>
  <c r="T2052" i="1" a="1"/>
  <c r="T1813" i="1" a="1"/>
  <c r="T3041" i="1" a="1"/>
  <c r="T5706" i="1" a="1"/>
  <c r="S3830" i="1" a="1"/>
  <c r="T5420" i="1" a="1"/>
  <c r="U2636" i="1"/>
  <c r="T394" i="1" a="1"/>
  <c r="T3666" i="1" a="1"/>
  <c r="T1141" i="1" a="1"/>
  <c r="T1654" i="1" a="1"/>
  <c r="T1234" i="1" a="1"/>
  <c r="S1725" i="1" a="1"/>
  <c r="T4330" i="1" a="1"/>
  <c r="S936" i="1" a="1"/>
  <c r="T2432" i="1" a="1"/>
  <c r="T308" i="1" a="1"/>
  <c r="T1913" i="1" a="1"/>
  <c r="T1367" i="1" a="1"/>
  <c r="U1051" i="1"/>
  <c r="T4316" i="1" a="1"/>
  <c r="T2289" i="1" a="1"/>
  <c r="T3227" i="1" a="1"/>
  <c r="T1926" i="1" a="1"/>
  <c r="T3573" i="1" a="1"/>
  <c r="T3651" i="1" a="1"/>
  <c r="T5111" i="1" a="1"/>
  <c r="U1264" i="1"/>
  <c r="U1407" i="1"/>
  <c r="X72" i="1" a="1"/>
  <c r="U5049" i="1"/>
  <c r="Z1715" i="1" a="1"/>
  <c r="U4815" i="1"/>
  <c r="U4971" i="1"/>
  <c r="U88" i="1"/>
  <c r="U2200" i="1"/>
  <c r="U216" i="1"/>
  <c r="U2794" i="1"/>
  <c r="U4945" i="1"/>
  <c r="U837" i="1"/>
  <c r="X1547" i="1" a="1"/>
  <c r="V3028" i="1" a="1"/>
  <c r="Z798" i="1" a="1"/>
  <c r="U2434" i="1"/>
  <c r="V3905" i="1" a="1"/>
  <c r="U5618" i="1"/>
  <c r="U1965" i="1"/>
  <c r="U3669" i="1"/>
  <c r="U1196" i="1"/>
  <c r="X814" i="1" a="1"/>
  <c r="U1192" i="1"/>
  <c r="V789" i="1" a="1"/>
  <c r="U5200" i="1"/>
  <c r="W4866" i="1" a="1"/>
  <c r="U2002" i="1"/>
  <c r="U317" i="1"/>
  <c r="U1999" i="1"/>
  <c r="T1176" i="1" a="1"/>
  <c r="S3075" i="1" a="1"/>
  <c r="T5393" i="1" a="1"/>
  <c r="S3540" i="1" a="1"/>
  <c r="T2923" i="1" a="1"/>
  <c r="S891" i="1" a="1"/>
  <c r="T493" i="1" a="1"/>
  <c r="U4504" i="1"/>
  <c r="T633" i="1" a="1"/>
  <c r="T1971" i="1" a="1"/>
  <c r="U1625" i="1"/>
  <c r="T3099" i="1" a="1"/>
  <c r="U915" i="1"/>
  <c r="T2073" i="1" a="1"/>
  <c r="S5201" i="1" a="1"/>
  <c r="U1434" i="1"/>
  <c r="T2729" i="1" a="1"/>
  <c r="S3547" i="1" a="1"/>
  <c r="T5273" i="1" a="1"/>
  <c r="S2885" i="1" a="1"/>
  <c r="T2159" i="1" a="1"/>
  <c r="S4538" i="1" a="1"/>
  <c r="T36" i="1" a="1"/>
  <c r="U2871" i="1"/>
  <c r="T3878" i="1" a="1"/>
  <c r="T4909" i="1" a="1"/>
  <c r="U4811" i="1"/>
  <c r="T2063" i="1" a="1"/>
  <c r="U2927" i="1"/>
  <c r="T2131" i="1" a="1"/>
  <c r="T1691" i="1" a="1"/>
  <c r="T2497" i="1" a="1"/>
  <c r="S920" i="1" a="1"/>
  <c r="T4610" i="1" a="1"/>
  <c r="S3292" i="1" a="1"/>
  <c r="T5244" i="1" a="1"/>
  <c r="S169" i="1" a="1"/>
  <c r="T2774" i="1" a="1"/>
  <c r="T4541" i="1" a="1"/>
  <c r="T683" i="1" a="1"/>
  <c r="T1329" i="1" a="1"/>
  <c r="S341" i="1" a="1"/>
  <c r="T1325" i="1" a="1"/>
  <c r="S3939" i="1" a="1"/>
  <c r="S2841" i="1" a="1"/>
  <c r="S2489" i="1" a="1"/>
  <c r="U692" i="1"/>
  <c r="T1382" i="1" a="1"/>
  <c r="S1068" i="1" a="1"/>
  <c r="T5738" i="1" a="1"/>
  <c r="S4576" i="1" a="1"/>
  <c r="T2053" i="1" a="1"/>
  <c r="S1129" i="1" a="1"/>
  <c r="T3507" i="1" a="1"/>
  <c r="T4534" i="1" a="1"/>
  <c r="T4925" i="1" a="1"/>
  <c r="T2937" i="1" a="1"/>
  <c r="T5849" i="1" a="1"/>
  <c r="T1446" i="1" a="1"/>
  <c r="T3183" i="1" a="1"/>
  <c r="T2277" i="1" a="1"/>
  <c r="S5923" i="1" a="1"/>
  <c r="U2265" i="1"/>
  <c r="T551" i="1" a="1"/>
  <c r="S3308" i="1" a="1"/>
  <c r="T5900" i="1" a="1"/>
  <c r="S1061" i="1" a="1"/>
  <c r="T4015" i="1" a="1"/>
  <c r="S1063" i="1" a="1"/>
  <c r="T4743" i="1" a="1"/>
  <c r="T239" i="1" a="1"/>
  <c r="T1496" i="1" a="1"/>
  <c r="T474" i="1" a="1"/>
  <c r="T5626" i="1" a="1"/>
  <c r="T3001" i="1" a="1"/>
  <c r="T2648" i="1" a="1"/>
  <c r="T2976" i="1" a="1"/>
  <c r="U5352" i="1"/>
  <c r="T4617" i="1" a="1"/>
  <c r="S2345" i="1" a="1"/>
  <c r="T1211" i="1" a="1"/>
  <c r="S5024" i="1" a="1"/>
  <c r="T423" i="1" a="1"/>
  <c r="S294" i="1" a="1"/>
  <c r="T1197" i="1" a="1"/>
  <c r="S1072" i="1" a="1"/>
  <c r="U2686" i="1"/>
  <c r="U13" i="1"/>
  <c r="W4215" i="1" a="1"/>
  <c r="X917" i="1" a="1"/>
  <c r="Y2305" i="1" a="1"/>
  <c r="U2223" i="1"/>
  <c r="U3167" i="1"/>
  <c r="W3529" i="1" a="1"/>
  <c r="U1379" i="1"/>
  <c r="W1680" i="1" a="1"/>
  <c r="U3688" i="1"/>
  <c r="Y1698" i="1" a="1"/>
  <c r="U2249" i="1"/>
  <c r="U278" i="1"/>
  <c r="Z4211" i="1" a="1"/>
  <c r="X4836" i="1" a="1"/>
  <c r="U1188" i="1"/>
  <c r="W3046" i="1" a="1"/>
  <c r="U476" i="1"/>
  <c r="U3065" i="1"/>
  <c r="U3395" i="1"/>
  <c r="U3342" i="1"/>
  <c r="U3108" i="1"/>
  <c r="U2694" i="1"/>
  <c r="U5778" i="1"/>
  <c r="U1153" i="1"/>
  <c r="W799" i="1" a="1"/>
  <c r="U1970" i="1"/>
  <c r="U2648" i="1"/>
  <c r="U5106" i="1"/>
  <c r="T2119" i="1" a="1"/>
  <c r="T3530" i="1" a="1"/>
  <c r="T3236" i="1" a="1"/>
  <c r="T1662" i="1" a="1"/>
  <c r="T4627" i="1" a="1"/>
  <c r="S5629" i="1" a="1"/>
  <c r="T5332" i="1" a="1"/>
  <c r="S2327" i="1" a="1"/>
  <c r="T1275" i="1" a="1"/>
  <c r="T77" i="1" a="1"/>
  <c r="T5532" i="1" a="1"/>
  <c r="T1347" i="1" a="1"/>
  <c r="S339" i="1" a="1"/>
  <c r="T5252" i="1" a="1"/>
  <c r="S296" i="1" a="1"/>
  <c r="U3500" i="1"/>
  <c r="T5100" i="1" a="1"/>
  <c r="T1539" i="1" a="1"/>
  <c r="T2623" i="1" a="1"/>
  <c r="T4827" i="1" a="1"/>
  <c r="T1163" i="1" a="1"/>
  <c r="S3783" i="1" a="1"/>
  <c r="T1150" i="1" a="1"/>
  <c r="S941" i="1" a="1"/>
  <c r="T3283" i="1" a="1"/>
  <c r="T2367" i="1" a="1"/>
  <c r="T4441" i="1" a="1"/>
  <c r="T2957" i="1" a="1"/>
  <c r="U2342" i="1"/>
  <c r="T5666" i="1" a="1"/>
  <c r="T2838" i="1" a="1"/>
  <c r="T3077" i="1" a="1"/>
  <c r="T783" i="1" a="1"/>
  <c r="T3549" i="1" a="1"/>
  <c r="T5543" i="1" a="1"/>
  <c r="T3566" i="1" a="1"/>
  <c r="T3657" i="1" a="1"/>
  <c r="T2384" i="1" a="1"/>
  <c r="T954" i="1" a="1"/>
  <c r="T1903" i="1" a="1"/>
  <c r="T457" i="1" a="1"/>
  <c r="S979" i="1" a="1"/>
  <c r="T5170" i="1" a="1"/>
  <c r="S3931" i="1" a="1"/>
  <c r="S717" i="1" a="1"/>
  <c r="S1943" i="1" a="1"/>
  <c r="U4023" i="1"/>
  <c r="T4670" i="1" a="1"/>
  <c r="S956" i="1" a="1"/>
  <c r="T5314" i="1" a="1"/>
  <c r="S3545" i="1" a="1"/>
  <c r="T4725" i="1" a="1"/>
  <c r="S4557" i="1" a="1"/>
  <c r="T1239" i="1" a="1"/>
  <c r="S2093" i="1" a="1"/>
  <c r="T5486" i="1" a="1"/>
  <c r="T5946" i="1" a="1"/>
  <c r="T4869" i="1" a="1"/>
  <c r="T3886" i="1" a="1"/>
  <c r="S372" i="1" a="1"/>
  <c r="T2472" i="1" a="1"/>
  <c r="S5295" i="1" a="1"/>
  <c r="U4663" i="1"/>
  <c r="T5166" i="1" a="1"/>
  <c r="S4524" i="1" a="1"/>
  <c r="T1121" i="1" a="1"/>
  <c r="S3065" i="1" a="1"/>
  <c r="T4644" i="1" a="1"/>
  <c r="S2095" i="1" a="1"/>
  <c r="T5312" i="1" a="1"/>
  <c r="S5865" i="1" a="1"/>
  <c r="T2061" i="1" a="1"/>
  <c r="T2683" i="1" a="1"/>
  <c r="T2308" i="1" a="1"/>
  <c r="T2738" i="1" a="1"/>
  <c r="S5103" i="1" a="1"/>
  <c r="T5363" i="1" a="1"/>
  <c r="U3837" i="1"/>
  <c r="T3554" i="1" a="1"/>
  <c r="T2805" i="1" a="1"/>
  <c r="T2706" i="1" a="1"/>
  <c r="T2605" i="1" a="1"/>
  <c r="T2479" i="1" a="1"/>
  <c r="T1664" i="1" a="1"/>
  <c r="T1593" i="1" a="1"/>
  <c r="T2349" i="1" a="1"/>
  <c r="S1745" i="1" a="1"/>
  <c r="T5906" i="1" a="1"/>
  <c r="T312" i="1" a="1"/>
  <c r="S1739" i="1" a="1"/>
  <c r="T605" i="1" a="1"/>
  <c r="T5659" i="1" a="1"/>
  <c r="T4054" i="1" a="1"/>
  <c r="T5302" i="1" a="1"/>
  <c r="T5829" i="1" a="1"/>
  <c r="T1452" i="1" a="1"/>
  <c r="U2752" i="1"/>
  <c r="U4184" i="1"/>
  <c r="T2210" i="1" a="1"/>
  <c r="S4331" i="1" a="1"/>
  <c r="T5465" i="1" a="1"/>
  <c r="S5120" i="1" a="1"/>
  <c r="T3632" i="1" a="1"/>
  <c r="U4465" i="1"/>
  <c r="T1436" i="1" a="1"/>
  <c r="T97" i="1" a="1"/>
  <c r="T5545" i="1" a="1"/>
  <c r="T514" i="1" a="1"/>
  <c r="T3218" i="1" a="1"/>
  <c r="T1902" i="1" a="1"/>
  <c r="T4946" i="1" a="1"/>
  <c r="S3925" i="1" a="1"/>
  <c r="R5637" i="1" a="1"/>
  <c r="S3374" i="1" a="1"/>
  <c r="R5052" i="1" a="1"/>
  <c r="S1910" i="1" a="1"/>
  <c r="R5254" i="1" a="1"/>
  <c r="S3875" i="1" a="1"/>
  <c r="R1152" i="1" a="1"/>
  <c r="S4492" i="1" a="1"/>
  <c r="R3618" i="1" a="1"/>
  <c r="S4485" i="1" a="1"/>
  <c r="S1037" i="1" a="1"/>
  <c r="S3262" i="1" a="1"/>
  <c r="S4679" i="1" a="1"/>
  <c r="T3873" i="1" a="1"/>
  <c r="S2836" i="1" a="1"/>
  <c r="S4600" i="1" a="1"/>
  <c r="S3040" i="1" a="1"/>
  <c r="S2042" i="1" a="1"/>
  <c r="R301" i="1" a="1"/>
  <c r="S1369" i="1" a="1"/>
  <c r="R316" i="1" a="1"/>
  <c r="S1855" i="1" a="1"/>
  <c r="R4905" i="1" a="1"/>
  <c r="S3638" i="1" a="1"/>
  <c r="R1248" i="1" a="1"/>
  <c r="S1891" i="1" a="1"/>
  <c r="S3839" i="1" a="1"/>
  <c r="S4690" i="1" a="1"/>
  <c r="R863" i="1" a="1"/>
  <c r="S636" i="1" a="1"/>
  <c r="S181" i="1" a="1"/>
  <c r="S4240" i="1" a="1"/>
  <c r="S102" i="1" a="1"/>
  <c r="S1537" i="1" a="1"/>
  <c r="S3974" i="1" a="1"/>
  <c r="S125" i="1" a="1"/>
  <c r="S5197" i="1" a="1"/>
  <c r="R2341" i="1" a="1"/>
  <c r="S5355" i="1" a="1"/>
  <c r="T5112" i="1" a="1"/>
  <c r="S3625" i="1" a="1"/>
  <c r="R901" i="1" a="1"/>
  <c r="S2826" i="1" a="1"/>
  <c r="S2317" i="1" a="1"/>
  <c r="R938" i="1" a="1"/>
  <c r="S381" i="1" a="1"/>
  <c r="R1728" i="1" a="1"/>
  <c r="S468" i="1" a="1"/>
  <c r="R5677" i="1" a="1"/>
  <c r="S4026" i="1" a="1"/>
  <c r="R2901" i="1" a="1"/>
  <c r="S4025" i="1" a="1"/>
  <c r="R4587" i="1" a="1"/>
  <c r="T1045" i="1" a="1"/>
  <c r="S5432" i="1" a="1"/>
  <c r="R1236" i="1" a="1"/>
  <c r="S4916" i="1" a="1"/>
  <c r="S5878" i="1" a="1"/>
  <c r="S1714" i="1" a="1"/>
  <c r="S1801" i="1" a="1"/>
  <c r="S1697" i="1" a="1"/>
  <c r="S5277" i="1" a="1"/>
  <c r="R940" i="1" a="1"/>
  <c r="S5352" i="1" a="1"/>
  <c r="R1030" i="1" a="1"/>
  <c r="S4977" i="1" a="1"/>
  <c r="R3217" i="1" a="1"/>
  <c r="S640" i="1" a="1"/>
  <c r="T65" i="1" a="1"/>
  <c r="S2455" i="1" a="1"/>
  <c r="R440" i="1" a="1"/>
  <c r="S2213" i="1" a="1"/>
  <c r="S1077" i="1" a="1"/>
  <c r="S3023" i="1" a="1"/>
  <c r="S2404" i="1" a="1"/>
  <c r="S4839" i="1" a="1"/>
  <c r="S5321" i="1" a="1"/>
  <c r="R84" i="1" a="1"/>
  <c r="S4743" i="1" a="1"/>
  <c r="R2544" i="1" a="1"/>
  <c r="S5353" i="1" a="1"/>
  <c r="R298" i="1" a="1"/>
  <c r="S4115" i="1" a="1"/>
  <c r="T1816" i="1" a="1"/>
  <c r="S4236" i="1" a="1"/>
  <c r="R3594" i="1" a="1"/>
  <c r="S3204" i="1" a="1"/>
  <c r="S3603" i="1" a="1"/>
  <c r="R930" i="1" a="1"/>
  <c r="S5200" i="1" a="1"/>
  <c r="R178" i="1" a="1"/>
  <c r="S1986" i="1" a="1"/>
  <c r="R5885" i="1" a="1"/>
  <c r="S3845" i="1" a="1"/>
  <c r="R3841" i="1" a="1"/>
  <c r="S5475" i="1" a="1"/>
  <c r="R2715" i="1" a="1"/>
  <c r="S4097" i="1" a="1"/>
  <c r="T3216" i="1" a="1"/>
  <c r="T5727" i="1" a="1"/>
  <c r="T3201" i="1" a="1"/>
  <c r="T870" i="1" a="1"/>
  <c r="T4583" i="1" a="1"/>
  <c r="U5837" i="1"/>
  <c r="T5176" i="1" a="1"/>
  <c r="S3362" i="1" a="1"/>
  <c r="T3658" i="1" a="1"/>
  <c r="T5184" i="1" a="1"/>
  <c r="S1796" i="1" a="1"/>
  <c r="T4436" i="1" a="1"/>
  <c r="T3148" i="1" a="1"/>
  <c r="T3047" i="1" a="1"/>
  <c r="T2420" i="1" a="1"/>
  <c r="T2548" i="1" a="1"/>
  <c r="T4301" i="1" a="1"/>
  <c r="U2655" i="1"/>
  <c r="T5660" i="1" a="1"/>
  <c r="T632" i="1" a="1"/>
  <c r="T5075" i="1" a="1"/>
  <c r="T5503" i="1" a="1"/>
  <c r="T5862" i="1" a="1"/>
  <c r="T2788" i="1" a="1"/>
  <c r="T3184" i="1" a="1"/>
  <c r="T3427" i="1" a="1"/>
  <c r="T412" i="1" a="1"/>
  <c r="U3420" i="1"/>
  <c r="T4397" i="1" a="1"/>
  <c r="T419" i="1" a="1"/>
  <c r="S5856" i="1" a="1"/>
  <c r="S2703" i="1" a="1"/>
  <c r="S27" i="1" a="1"/>
  <c r="R310" i="1" a="1"/>
  <c r="S4149" i="1" a="1"/>
  <c r="R5131" i="1" a="1"/>
  <c r="S5773" i="1" a="1"/>
  <c r="S3780" i="1" a="1"/>
  <c r="S5522" i="1" a="1"/>
  <c r="S3582" i="1" a="1"/>
  <c r="S4864" i="1" a="1"/>
  <c r="S1243" i="1" a="1"/>
  <c r="R181" i="1" a="1"/>
  <c r="S5339" i="1" a="1"/>
  <c r="R3457" i="1" a="1"/>
  <c r="S2767" i="1" a="1"/>
  <c r="S3779" i="1" a="1"/>
  <c r="R1747" i="1" a="1"/>
  <c r="S5361" i="1" a="1"/>
  <c r="R5877" i="1" a="1"/>
  <c r="S3383" i="1" a="1"/>
  <c r="R2567" i="1" a="1"/>
  <c r="S4159" i="1" a="1"/>
  <c r="R424" i="1" a="1"/>
  <c r="S1575" i="1" a="1"/>
  <c r="R3504" i="1" a="1"/>
  <c r="S3403" i="1" a="1"/>
  <c r="S284" i="1" a="1"/>
  <c r="S1674" i="1" a="1"/>
  <c r="T2498" i="1" a="1"/>
  <c r="S5486" i="1" a="1"/>
  <c r="R5393" i="1" a="1"/>
  <c r="S2816" i="1" a="1"/>
  <c r="S5239" i="1" a="1"/>
  <c r="R60" i="1" a="1"/>
  <c r="S1988" i="1" a="1"/>
  <c r="R232" i="1" a="1"/>
  <c r="S497" i="1" a="1"/>
  <c r="R269" i="1" a="1"/>
  <c r="S546" i="1" a="1"/>
  <c r="R1783" i="1" a="1"/>
  <c r="S1432" i="1" a="1"/>
  <c r="T5916" i="1" a="1"/>
  <c r="S3762" i="1" a="1"/>
  <c r="S1084" i="1" a="1"/>
  <c r="S1923" i="1" a="1"/>
  <c r="S529" i="1" a="1"/>
  <c r="R5940" i="1" a="1"/>
  <c r="S35" i="1" a="1"/>
  <c r="R3317" i="1" a="1"/>
  <c r="S2770" i="1" a="1"/>
  <c r="R1968" i="1" a="1"/>
  <c r="S3739" i="1" a="1"/>
  <c r="R1262" i="1" a="1"/>
  <c r="S4173" i="1" a="1"/>
  <c r="R4716" i="1" a="1"/>
  <c r="T2956" i="1" a="1"/>
  <c r="S3891" i="1" a="1"/>
  <c r="S1736" i="1" a="1"/>
  <c r="S4837" i="1" a="1"/>
  <c r="S3618" i="1" a="1"/>
  <c r="R4563" i="1" a="1"/>
  <c r="S5387" i="1" a="1"/>
  <c r="R4541" i="1" a="1"/>
  <c r="S4375" i="1" a="1"/>
  <c r="R368" i="1" a="1"/>
  <c r="S4184" i="1" a="1"/>
  <c r="R5155" i="1" a="1"/>
  <c r="S3102" i="1" a="1"/>
  <c r="R4628" i="1" a="1"/>
  <c r="S1481" i="1" a="1"/>
  <c r="T5341" i="1" a="1"/>
  <c r="S4065" i="1" a="1"/>
  <c r="S5032" i="1" a="1"/>
  <c r="S1614" i="1" a="1"/>
  <c r="S30" i="1" a="1"/>
  <c r="R311" i="1" a="1"/>
  <c r="S4753" i="1" a="1"/>
  <c r="R1776" i="1" a="1"/>
  <c r="S5404" i="1" a="1"/>
  <c r="R2717" i="1" a="1"/>
  <c r="S1467" i="1" a="1"/>
  <c r="R2619" i="1" a="1"/>
  <c r="S4416" i="1" a="1"/>
  <c r="R4663" i="1" a="1"/>
  <c r="S686" i="1" a="1"/>
  <c r="T4195" i="1" a="1"/>
  <c r="S4250" i="1" a="1"/>
  <c r="S19" i="1" a="1"/>
  <c r="R936" i="1" a="1"/>
  <c r="S5456" i="1" a="1"/>
  <c r="R2107" i="1" a="1"/>
  <c r="S3859" i="1" a="1"/>
  <c r="R5602" i="1" a="1"/>
  <c r="S1856" i="1" a="1"/>
  <c r="R400" i="1" a="1"/>
  <c r="S4164" i="1" a="1"/>
  <c r="R1274" i="1" a="1"/>
  <c r="T5749" i="1" a="1"/>
  <c r="T1567" i="1" a="1"/>
  <c r="T571" i="1" a="1"/>
  <c r="T1830" i="1" a="1"/>
  <c r="T4606" i="1" a="1"/>
  <c r="U4346" i="1"/>
  <c r="T5190" i="1" a="1"/>
  <c r="U827" i="1"/>
  <c r="T1628" i="1" a="1"/>
  <c r="T2458" i="1" a="1"/>
  <c r="T5824" i="1" a="1"/>
  <c r="T5527" i="1" a="1"/>
  <c r="T2565" i="1" a="1"/>
  <c r="U5598" i="1"/>
  <c r="T4414" i="1" a="1"/>
  <c r="T3167" i="1" a="1"/>
  <c r="S2642" i="1" a="1"/>
  <c r="U2116" i="1"/>
  <c r="T99" i="1" a="1"/>
  <c r="T4449" i="1" a="1"/>
  <c r="T2899" i="1" a="1"/>
  <c r="T4313" i="1" a="1"/>
  <c r="T3792" i="1" a="1"/>
  <c r="T3520" i="1" a="1"/>
  <c r="T1108" i="1" a="1"/>
  <c r="T5777" i="1" a="1"/>
  <c r="T4745" i="1" a="1"/>
  <c r="T898" i="1" a="1"/>
  <c r="T1881" i="1" a="1"/>
  <c r="T1255" i="1" a="1"/>
  <c r="S955" i="1" a="1"/>
  <c r="T3326" i="1" a="1"/>
  <c r="S5285" i="1" a="1"/>
  <c r="R5136" i="1" a="1"/>
  <c r="S5800" i="1" a="1"/>
  <c r="S4341" i="1" a="1"/>
  <c r="S1703" i="1" a="1"/>
  <c r="S3567" i="1" a="1"/>
  <c r="S4289" i="1" a="1"/>
  <c r="S4967" i="1" a="1"/>
  <c r="R1751" i="1" a="1"/>
  <c r="S5378" i="1" a="1"/>
  <c r="R5069" i="1" a="1"/>
  <c r="S549" i="1" a="1"/>
  <c r="R868" i="1" a="1"/>
  <c r="T2849" i="1" a="1"/>
  <c r="S862" i="1" a="1"/>
  <c r="R971" i="1" a="1"/>
  <c r="S3143" i="1" a="1"/>
  <c r="R388" i="1" a="1"/>
  <c r="S786" i="1" a="1"/>
  <c r="R1351" i="1" a="1"/>
  <c r="S3415" i="1" a="1"/>
  <c r="S5026" i="1" a="1"/>
  <c r="S3484" i="1" a="1"/>
  <c r="S4650" i="1" a="1"/>
  <c r="S826" i="1" a="1"/>
  <c r="S3750" i="1" a="1"/>
  <c r="R1757" i="1" a="1"/>
  <c r="T2169" i="1" a="1"/>
  <c r="S3724" i="1" a="1"/>
  <c r="S5022" i="1" a="1"/>
  <c r="S817" i="1" a="1"/>
  <c r="S2633" i="1" a="1"/>
  <c r="R2365" i="1" a="1"/>
  <c r="S1358" i="1" a="1"/>
  <c r="R3677" i="1" a="1"/>
  <c r="S5732" i="1" a="1"/>
  <c r="R5101" i="1" a="1"/>
  <c r="S3388" i="1" a="1"/>
  <c r="R3810" i="1" a="1"/>
  <c r="S2226" i="1" a="1"/>
  <c r="T3186" i="1" a="1"/>
  <c r="S682" i="1" a="1"/>
  <c r="S3170" i="1" a="1"/>
  <c r="R929" i="1" a="1"/>
  <c r="S4780" i="1" a="1"/>
  <c r="R4932" i="1" a="1"/>
  <c r="S2051" i="1" a="1"/>
  <c r="R2550" i="1" a="1"/>
  <c r="S3407" i="1" a="1"/>
  <c r="R3605" i="1" a="1"/>
  <c r="S4279" i="1" a="1"/>
  <c r="R5303" i="1" a="1"/>
  <c r="S745" i="1" a="1"/>
  <c r="S3960" i="1" a="1"/>
  <c r="T5509" i="1" a="1"/>
  <c r="S3521" i="1" a="1"/>
  <c r="S3975" i="1" a="1"/>
  <c r="R3060" i="1" a="1"/>
  <c r="S1350" i="1" a="1"/>
  <c r="R3951" i="1" a="1"/>
  <c r="S2184" i="1" a="1"/>
  <c r="R2683" i="1" a="1"/>
  <c r="S5614" i="1" a="1"/>
  <c r="R3358" i="1" a="1"/>
  <c r="S3871" i="1" a="1"/>
  <c r="R1969" i="1" a="1"/>
  <c r="S1918" i="1" a="1"/>
  <c r="S3453" i="1" a="1"/>
  <c r="S3049" i="1" a="1"/>
  <c r="T4119" i="1" a="1"/>
  <c r="S4143" i="1" a="1"/>
  <c r="S2640" i="1" a="1"/>
  <c r="R3532" i="1" a="1"/>
  <c r="S4015" i="1" a="1"/>
  <c r="R3977" i="1" a="1"/>
  <c r="S2190" i="1" a="1"/>
  <c r="R362" i="1" a="1"/>
  <c r="S2262" i="1" a="1"/>
  <c r="R1800" i="1" a="1"/>
  <c r="S5746" i="1" a="1"/>
  <c r="R459" i="1" a="1"/>
  <c r="S1545" i="1" a="1"/>
  <c r="S2391" i="1" a="1"/>
  <c r="S4290" i="1" a="1"/>
  <c r="T3442" i="1" a="1"/>
  <c r="S1570" i="1" a="1"/>
  <c r="S472" i="1" a="1"/>
  <c r="R3305" i="1" a="1"/>
  <c r="S3759" i="1" a="1"/>
  <c r="R4631" i="1" a="1"/>
  <c r="S1493" i="1" a="1"/>
  <c r="S5159" i="1" a="1"/>
  <c r="T3491" i="1" a="1"/>
  <c r="T1134" i="1" a="1"/>
  <c r="T339" i="1" a="1"/>
  <c r="T234" i="1" a="1"/>
  <c r="Z767" i="1" a="1"/>
  <c r="T1793" i="1" a="1"/>
  <c r="S210" i="1" a="1"/>
  <c r="T4156" i="1" a="1"/>
  <c r="T5150" i="1" a="1"/>
  <c r="S3957" i="1" a="1"/>
  <c r="T4062" i="1" a="1"/>
  <c r="T3557" i="1" a="1"/>
  <c r="T1899" i="1" a="1"/>
  <c r="T473" i="1" a="1"/>
  <c r="T3553" i="1" a="1"/>
  <c r="T4918" i="1" a="1"/>
  <c r="Z5562" i="1" a="1"/>
  <c r="T3918" i="1" a="1"/>
  <c r="T3763" i="1" a="1"/>
  <c r="T5609" i="1" a="1"/>
  <c r="T4178" i="1" a="1"/>
  <c r="T3066" i="1" a="1"/>
  <c r="T2212" i="1" a="1"/>
  <c r="T3213" i="1" a="1"/>
  <c r="T4192" i="1" a="1"/>
  <c r="T358" i="1" a="1"/>
  <c r="T5561" i="1" a="1"/>
  <c r="T578" i="1" a="1"/>
  <c r="T4294" i="1" a="1"/>
  <c r="T1667" i="1" a="1"/>
  <c r="T4291" i="1" a="1"/>
  <c r="S4561" i="1" a="1"/>
  <c r="R3277" i="1" a="1"/>
  <c r="S3373" i="1" a="1"/>
  <c r="R332" i="1" a="1"/>
  <c r="S1519" i="1" a="1"/>
  <c r="R3366" i="1" a="1"/>
  <c r="S4271" i="1" a="1"/>
  <c r="S5085" i="1" a="1"/>
  <c r="S3260" i="1" a="1"/>
  <c r="S4909" i="1" a="1"/>
  <c r="S2862" i="1" a="1"/>
  <c r="S1192" i="1" a="1"/>
  <c r="R5826" i="1" a="1"/>
  <c r="S2430" i="1" a="1"/>
  <c r="T5778" i="1" a="1"/>
  <c r="S86" i="1" a="1"/>
  <c r="S1224" i="1" a="1"/>
  <c r="R3542" i="1" a="1"/>
  <c r="S2244" i="1" a="1"/>
  <c r="R351" i="1" a="1"/>
  <c r="S3727" i="1" a="1"/>
  <c r="R3959" i="1" a="1"/>
  <c r="S5916" i="1" a="1"/>
  <c r="R3467" i="1" a="1"/>
  <c r="S3424" i="1" a="1"/>
  <c r="R5383" i="1" a="1"/>
  <c r="S45" i="1" a="1"/>
  <c r="T3966" i="1" a="1"/>
  <c r="S5411" i="1" a="1"/>
  <c r="R1177" i="1" a="1"/>
  <c r="S693" i="1" a="1"/>
  <c r="S882" i="1" a="1"/>
  <c r="R3175" i="1" a="1"/>
  <c r="S4298" i="1" a="1"/>
  <c r="R147" i="1" a="1"/>
  <c r="S4358" i="1" a="1"/>
  <c r="R225" i="1" a="1"/>
  <c r="S3992" i="1" a="1"/>
  <c r="R3323" i="1" a="1"/>
  <c r="S2758" i="1" a="1"/>
  <c r="T590" i="1" a="1"/>
  <c r="S2785" i="1" a="1"/>
  <c r="R1267" i="1" a="1"/>
  <c r="S3002" i="1" a="1"/>
  <c r="S2926" i="1" a="1"/>
  <c r="R273" i="1" a="1"/>
  <c r="S1827" i="1" a="1"/>
  <c r="R5081" i="1" a="1"/>
  <c r="S2164" i="1" a="1"/>
  <c r="R5086" i="1" a="1"/>
  <c r="S1414" i="1" a="1"/>
  <c r="R2613" i="1" a="1"/>
  <c r="S2789" i="1" a="1"/>
  <c r="R434" i="1" a="1"/>
  <c r="T4931" i="1" a="1"/>
  <c r="S3394" i="1" a="1"/>
  <c r="R3685" i="1" a="1"/>
  <c r="S910" i="1" a="1"/>
  <c r="S1186" i="1" a="1"/>
  <c r="R3776" i="1" a="1"/>
  <c r="S4719" i="1" a="1"/>
  <c r="R3206" i="1" a="1"/>
  <c r="S5305" i="1" a="1"/>
  <c r="R2375" i="1" a="1"/>
  <c r="S3862" i="1" a="1"/>
  <c r="R5946" i="1" a="1"/>
  <c r="S4419" i="1" a="1"/>
  <c r="R5120" i="1" a="1"/>
  <c r="S604" i="1" a="1"/>
  <c r="T1287" i="1" a="1"/>
  <c r="S5761" i="1" a="1"/>
  <c r="R1349" i="1" a="1"/>
  <c r="S3427" i="1" a="1"/>
  <c r="S1189" i="1" a="1"/>
  <c r="R3063" i="1" a="1"/>
  <c r="S3615" i="1" a="1"/>
  <c r="R210" i="1" a="1"/>
  <c r="S1303" i="1" a="1"/>
  <c r="R2105" i="1" a="1"/>
  <c r="S5452" i="1" a="1"/>
  <c r="R3826" i="1" a="1"/>
  <c r="S4076" i="1" a="1"/>
  <c r="R1121" i="1" a="1"/>
  <c r="S4912" i="1" a="1"/>
  <c r="T4383" i="1" a="1"/>
  <c r="S2214" i="1" a="1"/>
  <c r="S1086" i="1" a="1"/>
  <c r="S815" i="1" a="1"/>
  <c r="S483" i="1" a="1"/>
  <c r="R5694" i="1" a="1"/>
  <c r="S1331" i="1" a="1"/>
  <c r="T4696" i="1" a="1"/>
  <c r="T1053" i="1" a="1"/>
  <c r="T5061" i="1" a="1"/>
  <c r="T4517" i="1" a="1"/>
  <c r="T733" i="1" a="1"/>
  <c r="T1624" i="1" a="1"/>
  <c r="T5656" i="1" a="1"/>
  <c r="T4308" i="1" a="1"/>
  <c r="T2192" i="1" a="1"/>
  <c r="T3060" i="1" a="1"/>
  <c r="T2301" i="1" a="1"/>
  <c r="T3278" i="1" a="1"/>
  <c r="T1748" i="1" a="1"/>
  <c r="T1897" i="1" a="1"/>
  <c r="T4876" i="1" a="1"/>
  <c r="T3670" i="1" a="1"/>
  <c r="T3769" i="1" a="1"/>
  <c r="T2873" i="1" a="1"/>
  <c r="U2055" i="1"/>
  <c r="T1345" i="1" a="1"/>
  <c r="S77" i="1" a="1"/>
  <c r="T2475" i="1" a="1"/>
  <c r="S3824" i="1" a="1"/>
  <c r="T3475" i="1" a="1"/>
  <c r="S3819" i="1" a="1"/>
  <c r="T3087" i="1" a="1"/>
  <c r="T5060" i="1" a="1"/>
  <c r="T4784" i="1" a="1"/>
  <c r="T2574" i="1" a="1"/>
  <c r="T4537" i="1" a="1"/>
  <c r="T4246" i="1" a="1"/>
  <c r="T2542" i="1" a="1"/>
  <c r="T4494" i="1" a="1"/>
  <c r="S4291" i="1" a="1"/>
  <c r="S2919" i="1" a="1"/>
  <c r="R244" i="1" a="1"/>
  <c r="S2216" i="1" a="1"/>
  <c r="R5163" i="1" a="1"/>
  <c r="S1460" i="1" a="1"/>
  <c r="R4623" i="1" a="1"/>
  <c r="S3698" i="1" a="1"/>
  <c r="R5347" i="1" a="1"/>
  <c r="S2982" i="1" a="1"/>
  <c r="S5009" i="1" a="1"/>
  <c r="S2407" i="1" a="1"/>
  <c r="S4610" i="1" a="1"/>
  <c r="T3494" i="1" a="1"/>
  <c r="S2055" i="1" a="1"/>
  <c r="S990" i="1" a="1"/>
  <c r="S5607" i="1" a="1"/>
  <c r="S516" i="1" a="1"/>
  <c r="R277" i="1" a="1"/>
  <c r="S3735" i="1" a="1"/>
  <c r="R3791" i="1" a="1"/>
  <c r="S2186" i="1" a="1"/>
  <c r="R377" i="1" a="1"/>
  <c r="S3382" i="1" a="1"/>
  <c r="R1162" i="1" a="1"/>
  <c r="S637" i="1" a="1"/>
  <c r="S3790" i="1" a="1"/>
  <c r="S2613" i="1" a="1"/>
  <c r="R1066" i="1" a="1"/>
  <c r="S69" i="1" a="1"/>
  <c r="R4332" i="1" a="1"/>
  <c r="S3444" i="1" a="1"/>
  <c r="R2459" i="1" a="1"/>
  <c r="S709" i="1" a="1"/>
  <c r="S377" i="1" a="1"/>
  <c r="S73" i="1" a="1"/>
  <c r="S3189" i="1" a="1"/>
  <c r="R3775" i="1" a="1"/>
  <c r="S5192" i="1" a="1"/>
  <c r="T1022" i="1" a="1"/>
  <c r="S5391" i="1" a="1"/>
  <c r="R3363" i="1" a="1"/>
  <c r="S3761" i="1" a="1"/>
  <c r="S4907" i="1" a="1"/>
  <c r="S3047" i="1" a="1"/>
  <c r="S2723" i="1" a="1"/>
  <c r="S4848" i="1" a="1"/>
  <c r="S5195" i="1" a="1"/>
  <c r="R3149" i="1" a="1"/>
  <c r="S1268" i="1" a="1"/>
  <c r="R4556" i="1" a="1"/>
  <c r="S5424" i="1" a="1"/>
  <c r="R3817" i="1" a="1"/>
  <c r="U1651" i="1"/>
  <c r="S2570" i="1" a="1"/>
  <c r="R5144" i="1" a="1"/>
  <c r="S3470" i="1" a="1"/>
  <c r="S5827" i="1" a="1"/>
  <c r="S1656" i="1" a="1"/>
  <c r="S4949" i="1" a="1"/>
  <c r="S1636" i="1" a="1"/>
  <c r="S5182" i="1" a="1"/>
  <c r="R1733" i="1" a="1"/>
  <c r="U5028" i="1"/>
  <c r="U2034" i="1"/>
  <c r="S3800" i="1" a="1"/>
  <c r="T1523" i="1" a="1"/>
  <c r="S1075" i="1" a="1"/>
  <c r="T5495" i="1" a="1"/>
  <c r="U2031" i="1"/>
  <c r="S5872" i="1" a="1"/>
  <c r="T2503" i="1" a="1"/>
  <c r="T1729" i="1" a="1"/>
  <c r="T4427" i="1" a="1"/>
  <c r="S425" i="1" a="1"/>
  <c r="U5362" i="1"/>
  <c r="T5654" i="1" a="1"/>
  <c r="T4916" i="1" a="1"/>
  <c r="S3932" i="1" a="1"/>
  <c r="T5383" i="1" a="1"/>
  <c r="T2529" i="1" a="1"/>
  <c r="T1409" i="1" a="1"/>
  <c r="U3789" i="1"/>
  <c r="T2556" i="1" a="1"/>
  <c r="S2903" i="1" a="1"/>
  <c r="T1639" i="1" a="1"/>
  <c r="T1222" i="1" a="1"/>
  <c r="S396" i="1" a="1"/>
  <c r="T4282" i="1" a="1"/>
  <c r="T3692" i="1" a="1"/>
  <c r="T487" i="1" a="1"/>
  <c r="T283" i="1" a="1"/>
  <c r="T4310" i="1" a="1"/>
  <c r="T5248" i="1" a="1"/>
  <c r="U1757" i="1"/>
  <c r="T5691" i="1" a="1"/>
  <c r="T3043" i="1" a="1"/>
  <c r="T2625" i="1" a="1"/>
  <c r="S1073" i="1" a="1"/>
  <c r="T2473" i="1" a="1"/>
  <c r="T5037" i="1" a="1"/>
  <c r="T3004" i="1" a="1"/>
  <c r="T1293" i="1" a="1"/>
  <c r="T257" i="1" a="1"/>
  <c r="U2842" i="1"/>
  <c r="T2233" i="1" a="1"/>
  <c r="U5956" i="1"/>
  <c r="T1377" i="1" a="1"/>
  <c r="T151" i="1" a="1"/>
  <c r="T4451" i="1" a="1"/>
  <c r="T1082" i="1" a="1"/>
  <c r="S3174" i="1" a="1"/>
  <c r="T1931" i="1" a="1"/>
  <c r="U2771" i="1"/>
  <c r="V809" i="1" a="1"/>
  <c r="Y761" i="1" a="1"/>
  <c r="U1887" i="1"/>
  <c r="U2593" i="1"/>
  <c r="U1171" i="1"/>
  <c r="U2883" i="1"/>
  <c r="U3401" i="1"/>
  <c r="U5163" i="1"/>
  <c r="T4518" i="1" a="1"/>
  <c r="U4024" i="1"/>
  <c r="U994" i="1"/>
  <c r="Z2825" i="1" a="1"/>
  <c r="W4997" i="1" a="1"/>
  <c r="U2731" i="1"/>
  <c r="Z1687" i="1" a="1"/>
  <c r="U3701" i="1"/>
  <c r="U5884" i="1"/>
  <c r="U5502" i="1"/>
  <c r="U2495" i="1"/>
  <c r="T2329" i="1" a="1"/>
  <c r="U1977" i="1"/>
  <c r="Z1598" i="1" a="1"/>
  <c r="U3852" i="1"/>
  <c r="W2842" i="1" a="1"/>
  <c r="U3094" i="1"/>
  <c r="U4584" i="1"/>
  <c r="U4007" i="1"/>
  <c r="T1204" i="1" a="1"/>
  <c r="S4871" i="1" a="1"/>
  <c r="T4343" i="1" a="1"/>
  <c r="S4896" i="1" a="1"/>
  <c r="T481" i="1" a="1"/>
  <c r="S4937" i="1" a="1"/>
  <c r="T5715" i="1" a="1"/>
  <c r="U2409" i="1"/>
  <c r="T1433" i="1" a="1"/>
  <c r="T3361" i="1" a="1"/>
  <c r="S5632" i="1" a="1"/>
  <c r="T5450" i="1" a="1"/>
  <c r="U5530" i="1"/>
  <c r="T2224" i="1" a="1"/>
  <c r="S1236" i="1" a="1"/>
  <c r="U902" i="1"/>
  <c r="T4675" i="1" a="1"/>
  <c r="S5043" i="1" a="1"/>
  <c r="T2739" i="1" a="1"/>
  <c r="S263" i="1" a="1"/>
  <c r="T3171" i="1" a="1"/>
  <c r="S2348" i="1" a="1"/>
  <c r="T5418" i="1" a="1"/>
  <c r="U4851" i="1"/>
  <c r="T2038" i="1" a="1"/>
  <c r="T1815" i="1" a="1"/>
  <c r="U834" i="1"/>
  <c r="T5951" i="1" a="1"/>
  <c r="U5399" i="1"/>
  <c r="T3572" i="1" a="1"/>
  <c r="T5936" i="1" a="1"/>
  <c r="T4637" i="1" a="1"/>
  <c r="S5657" i="1" a="1"/>
  <c r="T1269" i="1" a="1"/>
  <c r="S5638" i="1" a="1"/>
  <c r="T4340" i="1" a="1"/>
  <c r="S5859" i="1" a="1"/>
  <c r="T3734" i="1" a="1"/>
  <c r="T3233" i="1" a="1"/>
  <c r="T5547" i="1" a="1"/>
  <c r="T2450" i="1" a="1"/>
  <c r="S366" i="1" a="1"/>
  <c r="T2419" i="1" a="1"/>
  <c r="S3833" i="1" a="1"/>
  <c r="S2536" i="1" a="1"/>
  <c r="S4354" i="1" a="1"/>
  <c r="U4425" i="1"/>
  <c r="T3688" i="1" a="1"/>
  <c r="S1089" i="1" a="1"/>
  <c r="T497" i="1" a="1"/>
  <c r="S3958" i="1" a="1"/>
  <c r="T1832" i="1" a="1"/>
  <c r="S1171" i="1" a="1"/>
  <c r="T5448" i="1" a="1"/>
  <c r="T262" i="1" a="1"/>
  <c r="T914" i="1" a="1"/>
  <c r="T4679" i="1" a="1"/>
  <c r="T977" i="1" a="1"/>
  <c r="T5949" i="1" a="1"/>
  <c r="T1010" i="1" a="1"/>
  <c r="T655" i="1" a="1"/>
  <c r="S859" i="1" a="1"/>
  <c r="U587" i="1"/>
  <c r="T1305" i="1" a="1"/>
  <c r="S2371" i="1" a="1"/>
  <c r="T3499" i="1" a="1"/>
  <c r="S1062" i="1" a="1"/>
  <c r="T5449" i="1" a="1"/>
  <c r="S4902" i="1" a="1"/>
  <c r="T3690" i="1" a="1"/>
  <c r="T3785" i="1" a="1"/>
  <c r="T3770" i="1" a="1"/>
  <c r="T4346" i="1" a="1"/>
  <c r="T1733" i="1" a="1"/>
  <c r="T1850" i="1" a="1"/>
  <c r="T160" i="1" a="1"/>
  <c r="T3641" i="1" a="1"/>
  <c r="U1328" i="1"/>
  <c r="T5157" i="1" a="1"/>
  <c r="S5790" i="1" a="1"/>
  <c r="T1223" i="1" a="1"/>
  <c r="S252" i="1" a="1"/>
  <c r="T5271" i="1" a="1"/>
  <c r="S972" i="1" a="1"/>
  <c r="T4686" i="1" a="1"/>
  <c r="S103" i="1" a="1"/>
  <c r="T2335" i="1" a="1"/>
  <c r="T5144" i="1" a="1"/>
  <c r="T2536" i="1" a="1"/>
  <c r="T4027" i="1" a="1"/>
  <c r="U466" i="1"/>
  <c r="T407" i="1" a="1"/>
  <c r="T4290" i="1" a="1"/>
  <c r="T2380" i="1" a="1"/>
  <c r="T823" i="1" a="1"/>
  <c r="T3161" i="1" a="1"/>
  <c r="S4510" i="1" a="1"/>
  <c r="T3567" i="1" a="1"/>
  <c r="U4782" i="1"/>
  <c r="U1698" i="1"/>
  <c r="V2524" i="1" a="1"/>
  <c r="U1814" i="1"/>
  <c r="U5031" i="1"/>
  <c r="U2414" i="1"/>
  <c r="U5477" i="1"/>
  <c r="U918" i="1"/>
  <c r="U745" i="1"/>
  <c r="U5941" i="1"/>
  <c r="U813" i="1"/>
  <c r="U3816" i="1"/>
  <c r="U1924" i="1"/>
  <c r="X3010" i="1" a="1"/>
  <c r="Y2389" i="1" a="1"/>
  <c r="W2870" i="1" a="1"/>
  <c r="U1345" i="1"/>
  <c r="U2345" i="1"/>
  <c r="U4197" i="1"/>
  <c r="U3955" i="1"/>
  <c r="V890" i="1" a="1"/>
  <c r="U3086" i="1"/>
  <c r="V5591" i="1" a="1"/>
  <c r="U3088" i="1"/>
  <c r="V5782" i="1" a="1"/>
  <c r="U5455" i="1"/>
  <c r="U2085" i="1"/>
  <c r="U4134" i="1"/>
  <c r="U429" i="1"/>
  <c r="U4262" i="1"/>
  <c r="T2440" i="1" a="1"/>
  <c r="S867" i="1" a="1"/>
  <c r="T541" i="1" a="1"/>
  <c r="S347" i="1" a="1"/>
  <c r="T2442" i="1" a="1"/>
  <c r="S5946" i="1" a="1"/>
  <c r="T4396" i="1" a="1"/>
  <c r="T5683" i="1" a="1"/>
  <c r="T635" i="1" a="1"/>
  <c r="T4747" i="1" a="1"/>
  <c r="T3929" i="1" a="1"/>
  <c r="T699" i="1" a="1"/>
  <c r="T150" i="1" a="1"/>
  <c r="T5925" i="1" a="1"/>
  <c r="S498" i="1" a="1"/>
  <c r="U632" i="1"/>
  <c r="T1273" i="1" a="1"/>
  <c r="S3162" i="1" a="1"/>
  <c r="T4003" i="1" a="1"/>
  <c r="S334" i="1" a="1"/>
  <c r="T506" i="1" a="1"/>
  <c r="S5942" i="1" a="1"/>
  <c r="T1833" i="1" a="1"/>
  <c r="T3271" i="1" a="1"/>
  <c r="T4171" i="1" a="1"/>
  <c r="T4621" i="1" a="1"/>
  <c r="T172" i="1" a="1"/>
  <c r="T1467" i="1" a="1"/>
  <c r="U4915" i="1"/>
  <c r="T3615" i="1" a="1"/>
  <c r="S5" i="1" a="1"/>
  <c r="T3250" i="1" a="1"/>
  <c r="S5833" i="1" a="1"/>
  <c r="T4720" i="1" a="1"/>
  <c r="S4521" i="1" a="1"/>
  <c r="T3754" i="1" a="1"/>
  <c r="U1665" i="1"/>
  <c r="T4401" i="1" a="1"/>
  <c r="T405" i="1" a="1"/>
  <c r="T3433" i="1" a="1"/>
  <c r="T3374" i="1" a="1"/>
  <c r="S5165" i="1" a="1"/>
  <c r="T3869" i="1" a="1"/>
  <c r="S5209" i="1" a="1"/>
  <c r="R233" i="1" a="1"/>
  <c r="U3278" i="1"/>
  <c r="U738" i="1"/>
  <c r="T1374" i="1" a="1"/>
  <c r="U3010" i="1"/>
  <c r="T3709" i="1" a="1"/>
  <c r="U5780" i="1"/>
  <c r="T642" i="1" a="1"/>
  <c r="T1726" i="1" a="1"/>
  <c r="T1871" i="1" a="1"/>
  <c r="T326" i="1" a="1"/>
  <c r="T808" i="1" a="1"/>
  <c r="T35" i="1" a="1"/>
  <c r="T4324" i="1" a="1"/>
  <c r="T1557" i="1" a="1"/>
  <c r="T2910" i="1" a="1"/>
  <c r="T1504" i="1" a="1"/>
  <c r="S5950" i="1" a="1"/>
  <c r="U619" i="1"/>
  <c r="T3623" i="1" a="1"/>
  <c r="S3346" i="1" a="1"/>
  <c r="T505" i="1" a="1"/>
  <c r="S4340" i="1" a="1"/>
  <c r="T2171" i="1" a="1"/>
  <c r="S3578" i="1" a="1"/>
  <c r="T2332" i="1" a="1"/>
  <c r="T3223" i="1" a="1"/>
  <c r="T4213" i="1" a="1"/>
  <c r="T2015" i="1" a="1"/>
  <c r="T3299" i="1" a="1"/>
  <c r="T775" i="1" a="1"/>
  <c r="T1967" i="1" a="1"/>
  <c r="T3515" i="1" a="1"/>
  <c r="U1370" i="1"/>
  <c r="T5305" i="1" a="1"/>
  <c r="S894" i="1" a="1"/>
  <c r="T1272" i="1" a="1"/>
  <c r="S2670" i="1" a="1"/>
  <c r="T3281" i="1" a="1"/>
  <c r="S1069" i="1" a="1"/>
  <c r="T5349" i="1" a="1"/>
  <c r="T5831" i="1" a="1"/>
  <c r="U1114" i="1"/>
  <c r="U1304" i="1"/>
  <c r="V2386" i="1" a="1"/>
  <c r="U2880" i="1"/>
  <c r="X1714" i="1" a="1"/>
  <c r="U4166" i="1"/>
  <c r="U4704" i="1"/>
  <c r="Z846" i="1" a="1"/>
  <c r="U3636" i="1"/>
  <c r="U5818" i="1"/>
  <c r="U1516" i="1"/>
  <c r="U4522" i="1"/>
  <c r="U4426" i="1"/>
  <c r="U3163" i="1"/>
  <c r="V1550" i="1" a="1"/>
  <c r="W3037" i="1" a="1"/>
  <c r="U1831" i="1"/>
  <c r="X1681" i="1" a="1"/>
  <c r="U4394" i="1"/>
  <c r="U5655" i="1"/>
  <c r="U1466" i="1"/>
  <c r="U4618" i="1"/>
  <c r="T147" i="1" a="1"/>
  <c r="U5157" i="1"/>
  <c r="T4528" i="1" a="1"/>
  <c r="U1976" i="1"/>
  <c r="W5782" i="1" a="1"/>
  <c r="U3123" i="1"/>
  <c r="U3303" i="1"/>
  <c r="U4699" i="1"/>
  <c r="T3836" i="1" a="1"/>
  <c r="S3489" i="1" a="1"/>
  <c r="T5165" i="1" a="1"/>
  <c r="S2088" i="1" a="1"/>
  <c r="T4730" i="1" a="1"/>
  <c r="S225" i="1" a="1"/>
  <c r="T5290" i="1" a="1"/>
  <c r="S2666" i="1" a="1"/>
  <c r="T2138" i="1" a="1"/>
  <c r="T1096" i="1" a="1"/>
  <c r="T1660" i="1" a="1"/>
  <c r="T2974" i="1" a="1"/>
  <c r="S1097" i="1" a="1"/>
  <c r="T2965" i="1" a="1"/>
  <c r="S2127" i="1" a="1"/>
  <c r="U3240" i="1"/>
  <c r="T4354" i="1" a="1"/>
  <c r="S3487" i="1" a="1"/>
  <c r="T3117" i="1" a="1"/>
  <c r="S4934" i="1" a="1"/>
  <c r="T1968" i="1" a="1"/>
  <c r="S260" i="1" a="1"/>
  <c r="T2731" i="1" a="1"/>
  <c r="S3325" i="1" a="1"/>
  <c r="T2008" i="1" a="1"/>
  <c r="T2697" i="1" a="1"/>
  <c r="T5585" i="1" a="1"/>
  <c r="T5720" i="1" a="1"/>
  <c r="U5111" i="1"/>
  <c r="T4568" i="1" a="1"/>
  <c r="T4923" i="1" a="1"/>
  <c r="T2551" i="1" a="1"/>
  <c r="T838" i="1" a="1"/>
  <c r="T3575" i="1" a="1"/>
  <c r="T758" i="1" a="1"/>
  <c r="T1217" i="1" a="1"/>
  <c r="T4505" i="1" a="1"/>
  <c r="T2740" i="1" a="1"/>
  <c r="T891" i="1" a="1"/>
  <c r="T4837" i="1" a="1"/>
  <c r="T2757" i="1" a="1"/>
  <c r="S950" i="1" a="1"/>
  <c r="T519" i="1" a="1"/>
  <c r="S2546" i="1" a="1"/>
  <c r="S738" i="1" a="1"/>
  <c r="S3593" i="1" a="1"/>
  <c r="U36" i="1"/>
  <c r="T2921" i="1" a="1"/>
  <c r="S101" i="1" a="1"/>
  <c r="T5388" i="1" a="1"/>
  <c r="S286" i="1" a="1"/>
  <c r="T3634" i="1" a="1"/>
  <c r="S1794" i="1" a="1"/>
  <c r="T2945" i="1" a="1"/>
  <c r="T3288" i="1" a="1"/>
  <c r="T4098" i="1" a="1"/>
  <c r="T4658" i="1" a="1"/>
  <c r="T5633" i="1" a="1"/>
  <c r="T1890" i="1" a="1"/>
  <c r="T3065" i="1" a="1"/>
  <c r="T693" i="1" a="1"/>
  <c r="S1277" i="1" a="1"/>
  <c r="U3379" i="1"/>
  <c r="T441" i="1" a="1"/>
  <c r="S238" i="1" a="1"/>
  <c r="T5281" i="1" a="1"/>
  <c r="S5071" i="1" a="1"/>
  <c r="T4738" i="1" a="1"/>
  <c r="S986" i="1" a="1"/>
  <c r="T498" i="1" a="1"/>
  <c r="U3265" i="1"/>
  <c r="T2239" i="1" a="1"/>
  <c r="T5154" i="1" a="1"/>
  <c r="S1733" i="1" a="1"/>
  <c r="T601" i="1" a="1"/>
  <c r="U2799" i="1"/>
  <c r="T4121" i="1" a="1"/>
  <c r="U1246" i="1"/>
  <c r="T5617" i="1" a="1"/>
  <c r="S256" i="1" a="1"/>
  <c r="T1987" i="1" a="1"/>
  <c r="T1807" i="1" a="1"/>
  <c r="T361" i="1" a="1"/>
  <c r="T5665" i="1" a="1"/>
  <c r="U3761" i="1"/>
  <c r="T2110" i="1" a="1"/>
  <c r="S3294" i="1" a="1"/>
  <c r="T2058" i="1" a="1"/>
  <c r="T3819" i="1" a="1"/>
  <c r="S5070" i="1" a="1"/>
  <c r="T2198" i="1" a="1"/>
  <c r="T2360" i="1" a="1"/>
  <c r="T1515" i="1" a="1"/>
  <c r="T2769" i="1" a="1"/>
  <c r="T1040" i="1" a="1"/>
  <c r="T2407" i="1" a="1"/>
  <c r="U2825" i="1"/>
  <c r="U5550" i="1"/>
  <c r="T2203" i="1" a="1"/>
  <c r="T3922" i="1" a="1"/>
  <c r="T4138" i="1" a="1"/>
  <c r="T4521" i="1" a="1"/>
  <c r="T2785" i="1" a="1"/>
  <c r="T5844" i="1" a="1"/>
  <c r="T3760" i="1" a="1"/>
  <c r="T3833" i="1" a="1"/>
  <c r="T4467" i="1" a="1"/>
  <c r="T2065" i="1" a="1"/>
  <c r="T4578" i="1" a="1"/>
  <c r="T2868" i="1" a="1"/>
  <c r="T4900" i="1" a="1"/>
  <c r="S3181" i="1" a="1"/>
  <c r="R1951" i="1" a="1"/>
  <c r="S2175" i="1" a="1"/>
  <c r="R1802" i="1" a="1"/>
  <c r="S4813" i="1" a="1"/>
  <c r="R3689" i="1" a="1"/>
  <c r="S3030" i="1" a="1"/>
  <c r="R5410" i="1" a="1"/>
  <c r="S2261" i="1" a="1"/>
  <c r="S292" i="1" a="1"/>
  <c r="S5569" i="1" a="1"/>
  <c r="S421" i="1" a="1"/>
  <c r="R3285" i="1" a="1"/>
  <c r="S1285" i="1" a="1"/>
  <c r="T745" i="1" a="1"/>
  <c r="S762" i="1" a="1"/>
  <c r="S2916" i="1" a="1"/>
  <c r="R5672" i="1" a="1"/>
  <c r="S2035" i="1" a="1"/>
  <c r="R3592" i="1" a="1"/>
  <c r="S4107" i="1" a="1"/>
  <c r="R5143" i="1" a="1"/>
  <c r="S3881" i="1" a="1"/>
  <c r="R4694" i="1" a="1"/>
  <c r="S2534" i="1" a="1"/>
  <c r="R5424" i="1" a="1"/>
  <c r="S5496" i="1" a="1"/>
  <c r="T2902" i="1" a="1"/>
  <c r="S2941" i="1" a="1"/>
  <c r="R402" i="1" a="1"/>
  <c r="S2060" i="1" a="1"/>
  <c r="S2380" i="1" a="1"/>
  <c r="S2306" i="1" a="1"/>
  <c r="S3351" i="1" a="1"/>
  <c r="R1722" i="1" a="1"/>
  <c r="S4875" i="1" a="1"/>
  <c r="R1945" i="1" a="1"/>
  <c r="S2748" i="1" a="1"/>
  <c r="R1046" i="1" a="1"/>
  <c r="S3865" i="1" a="1"/>
  <c r="T1285" i="1" a="1"/>
  <c r="S4091" i="1" a="1"/>
  <c r="R5367" i="1" a="1"/>
  <c r="S4461" i="1" a="1"/>
  <c r="S3199" i="1" a="1"/>
  <c r="R241" i="1" a="1"/>
  <c r="S1269" i="1" a="1"/>
  <c r="R5057" i="1" a="1"/>
  <c r="S3994" i="1" a="1"/>
  <c r="R2608" i="1" a="1"/>
  <c r="S3086" i="1" a="1"/>
  <c r="R3974" i="1" a="1"/>
  <c r="S4406" i="1" a="1"/>
  <c r="R1125" i="1" a="1"/>
  <c r="T5136" i="1" a="1"/>
  <c r="S2012" i="1" a="1"/>
  <c r="R888" i="1" a="1"/>
  <c r="S4276" i="1" a="1"/>
  <c r="S1208" i="1" a="1"/>
  <c r="R2642" i="1" a="1"/>
  <c r="S5316" i="1" a="1"/>
  <c r="R5828" i="1" a="1"/>
  <c r="S475" i="1" a="1"/>
  <c r="R279" i="1" a="1"/>
  <c r="S620" i="1" a="1"/>
  <c r="R5697" i="1" a="1"/>
  <c r="S905" i="1" a="1"/>
  <c r="R2110" i="1" a="1"/>
  <c r="S3471" i="1" a="1"/>
  <c r="T17" i="1" a="1"/>
  <c r="S34" i="1" a="1"/>
  <c r="R32" i="1" a="1"/>
  <c r="S2989" i="1" a="1"/>
  <c r="S886" i="1" a="1"/>
  <c r="R83" i="1" a="1"/>
  <c r="S5326" i="1" a="1"/>
  <c r="R176" i="1" a="1"/>
  <c r="S2133" i="1" a="1"/>
  <c r="R1052" i="1" a="1"/>
  <c r="S504" i="1" a="1"/>
  <c r="R280" i="1" a="1"/>
  <c r="S3281" i="1" a="1"/>
  <c r="R1795" i="1" a="1"/>
  <c r="S4034" i="1" a="1"/>
  <c r="T2465" i="1" a="1"/>
  <c r="S2208" i="1" a="1"/>
  <c r="S1939" i="1" a="1"/>
  <c r="S5005" i="1" a="1"/>
  <c r="S5420" i="1" a="1"/>
  <c r="R3321" i="1" a="1"/>
  <c r="S5338" i="1" a="1"/>
  <c r="R3276" i="1" a="1"/>
  <c r="S4376" i="1" a="1"/>
  <c r="R2899" i="1" a="1"/>
  <c r="S4068" i="1" a="1"/>
  <c r="R1165" i="1" a="1"/>
  <c r="S688" i="1" a="1"/>
  <c r="R3192" i="1" a="1"/>
  <c r="S681" i="1" a="1"/>
  <c r="T2445" i="1" a="1"/>
  <c r="T3400" i="1" a="1"/>
  <c r="T2156" i="1" a="1"/>
  <c r="T1254" i="1" a="1"/>
  <c r="T4341" i="1" a="1"/>
  <c r="U5108" i="1"/>
  <c r="T1271" i="1" a="1"/>
  <c r="U816" i="1"/>
  <c r="T1609" i="1" a="1"/>
  <c r="T4771" i="1" a="1"/>
  <c r="T1949" i="1" a="1"/>
  <c r="T4264" i="1" a="1"/>
  <c r="T5174" i="1" a="1"/>
  <c r="U3038" i="1"/>
  <c r="T3383" i="1" a="1"/>
  <c r="T5298" i="1" a="1"/>
  <c r="S3774" i="1" a="1"/>
  <c r="U272" i="1"/>
  <c r="T1035" i="1" a="1"/>
  <c r="T3431" i="1" a="1"/>
  <c r="T3338" i="1" a="1"/>
  <c r="T4813" i="1" a="1"/>
  <c r="T291" i="1" a="1"/>
  <c r="T3412" i="1" a="1"/>
  <c r="T5117" i="1" a="1"/>
  <c r="T3038" i="1" a="1"/>
  <c r="T5173" i="1" a="1"/>
  <c r="T2346" i="1" a="1"/>
  <c r="T4190" i="1" a="1"/>
  <c r="T465" i="1" a="1"/>
  <c r="S301" i="1" a="1"/>
  <c r="T5047" i="1" a="1"/>
  <c r="S4744" i="1" a="1"/>
  <c r="R4331" i="1" a="1"/>
  <c r="S4061" i="1" a="1"/>
  <c r="S4584" i="1" a="1"/>
  <c r="S2629" i="1" a="1"/>
  <c r="S18" i="1" a="1"/>
  <c r="S1686" i="1" a="1"/>
  <c r="S1272" i="1" a="1"/>
  <c r="R2080" i="1" a="1"/>
  <c r="S453" i="1" a="1"/>
  <c r="R4539" i="1" a="1"/>
  <c r="S3846" i="1" a="1"/>
  <c r="R849" i="1" a="1"/>
  <c r="S4189" i="1" a="1"/>
  <c r="S5805" i="1" a="1"/>
  <c r="R2374" i="1" a="1"/>
  <c r="S3280" i="1" a="1"/>
  <c r="R1102" i="1" a="1"/>
  <c r="S1480" i="1" a="1"/>
  <c r="R3728" i="1" a="1"/>
  <c r="S5528" i="1" a="1"/>
  <c r="S200" i="1" a="1"/>
  <c r="S761" i="1" a="1"/>
  <c r="S1792" i="1" a="1"/>
  <c r="S810" i="1" a="1"/>
  <c r="S407" i="1" a="1"/>
  <c r="R132" i="1" a="1"/>
  <c r="T559" i="1" a="1"/>
  <c r="S1859" i="1" a="1"/>
  <c r="S326" i="1" a="1"/>
  <c r="S3045" i="1" a="1"/>
  <c r="S5371" i="1" a="1"/>
  <c r="R1081" i="1" a="1"/>
  <c r="S3623" i="1" a="1"/>
  <c r="R4946" i="1" a="1"/>
  <c r="S2754" i="1" a="1"/>
  <c r="R4597" i="1" a="1"/>
  <c r="S646" i="1" a="1"/>
  <c r="R1191" i="1" a="1"/>
  <c r="S1386" i="1" a="1"/>
  <c r="T4245" i="1" a="1"/>
  <c r="S767" i="1" a="1"/>
  <c r="S4954" i="1" a="1"/>
  <c r="R5034" i="1" a="1"/>
  <c r="S4011" i="1" a="1"/>
  <c r="R2617" i="1" a="1"/>
  <c r="S582" i="1" a="1"/>
  <c r="R3240" i="1" a="1"/>
  <c r="S4109" i="1" a="1"/>
  <c r="R5287" i="1" a="1"/>
  <c r="S4028" i="1" a="1"/>
  <c r="R4743" i="1" a="1"/>
  <c r="S5515" i="1" a="1"/>
  <c r="S4582" i="1" a="1"/>
  <c r="T3897" i="1" a="1"/>
  <c r="S1458" i="1" a="1"/>
  <c r="S1134" i="1" a="1"/>
  <c r="R3924" i="1" a="1"/>
  <c r="S2429" i="1" a="1"/>
  <c r="R3333" i="1" a="1"/>
  <c r="S1312" i="1" a="1"/>
  <c r="R3820" i="1" a="1"/>
  <c r="S2215" i="1" a="1"/>
  <c r="R1122" i="1" a="1"/>
  <c r="S3706" i="1" a="1"/>
  <c r="R5213" i="1" a="1"/>
  <c r="S2979" i="1" a="1"/>
  <c r="S3795" i="1" a="1"/>
  <c r="S5548" i="1" a="1"/>
  <c r="T1883" i="1" a="1"/>
  <c r="S660" i="1" a="1"/>
  <c r="S1172" i="1" a="1"/>
  <c r="R2352" i="1" a="1"/>
  <c r="S526" i="1" a="1"/>
  <c r="R5097" i="1" a="1"/>
  <c r="S1351" i="1" a="1"/>
  <c r="R3982" i="1" a="1"/>
  <c r="S2224" i="1" a="1"/>
  <c r="R16" i="1" a="1"/>
  <c r="S4435" i="1" a="1"/>
  <c r="R5222" i="1" a="1"/>
  <c r="S4210" i="1" a="1"/>
  <c r="S223" i="1" a="1"/>
  <c r="S3435" i="1" a="1"/>
  <c r="T767" i="1" a="1"/>
  <c r="S2849" i="1" a="1"/>
  <c r="S2634" i="1" a="1"/>
  <c r="R4882" i="1" a="1"/>
  <c r="S3126" i="1" a="1"/>
  <c r="R4911" i="1" a="1"/>
  <c r="S4104" i="1" a="1"/>
  <c r="R4636" i="1" a="1"/>
  <c r="S1839" i="1" a="1"/>
  <c r="R3612" i="1" a="1"/>
  <c r="S4473" i="1" a="1"/>
  <c r="R5407" i="1" a="1"/>
  <c r="T1684" i="1" a="1"/>
  <c r="T1499" i="1" a="1"/>
  <c r="T2205" i="1" a="1"/>
  <c r="T5421" i="1" a="1"/>
  <c r="T3200" i="1" a="1"/>
  <c r="U3755" i="1"/>
  <c r="T536" i="1" a="1"/>
  <c r="T3323" i="1" a="1"/>
  <c r="S1734" i="1" a="1"/>
  <c r="T3506" i="1" a="1"/>
  <c r="T3804" i="1" a="1"/>
  <c r="T1576" i="1" a="1"/>
  <c r="T5240" i="1" a="1"/>
  <c r="T892" i="1" a="1"/>
  <c r="T4237" i="1" a="1"/>
  <c r="T1989" i="1" a="1"/>
  <c r="S5938" i="1" a="1"/>
  <c r="U2139" i="1"/>
  <c r="T3336" i="1" a="1"/>
  <c r="T5576" i="1" a="1"/>
  <c r="T1110" i="1" a="1"/>
  <c r="T1706" i="1" a="1"/>
  <c r="T3145" i="1" a="1"/>
  <c r="S1748" i="1" a="1"/>
  <c r="T3988" i="1" a="1"/>
  <c r="S5651" i="1" a="1"/>
  <c r="T2004" i="1" a="1"/>
  <c r="T212" i="1" a="1"/>
  <c r="T3647" i="1" a="1"/>
  <c r="T556" i="1" a="1"/>
  <c r="S4552" i="1" a="1"/>
  <c r="T4649" i="1" a="1"/>
  <c r="S3704" i="1" a="1"/>
  <c r="R5199" i="1" a="1"/>
  <c r="S3510" i="1" a="1"/>
  <c r="S887" i="1" a="1"/>
  <c r="R5035" i="1" a="1"/>
  <c r="S1819" i="1" a="1"/>
  <c r="R161" i="1" a="1"/>
  <c r="S1352" i="1" a="1"/>
  <c r="R4564" i="1" a="1"/>
  <c r="S3692" i="1" a="1"/>
  <c r="R3567" i="1" a="1"/>
  <c r="S1398" i="1" a="1"/>
  <c r="R2729" i="1" a="1"/>
  <c r="S2131" i="1" a="1"/>
  <c r="S1204" i="1" a="1"/>
  <c r="R5079" i="1" a="1"/>
  <c r="S4037" i="1" a="1"/>
  <c r="S2482" i="1" a="1"/>
  <c r="S2980" i="1" a="1"/>
  <c r="S5671" i="1" a="1"/>
  <c r="S2302" i="1" a="1"/>
  <c r="S3814" i="1" a="1"/>
  <c r="S2860" i="1" a="1"/>
  <c r="S419" i="1" a="1"/>
  <c r="R1760" i="1" a="1"/>
  <c r="S1823" i="1" a="1"/>
  <c r="R4938" i="1" a="1"/>
  <c r="T4205" i="1" a="1"/>
  <c r="S712" i="1" a="1"/>
  <c r="S2729" i="1" a="1"/>
  <c r="R1756" i="1" a="1"/>
  <c r="S3491" i="1" a="1"/>
  <c r="R2549" i="1" a="1"/>
  <c r="S4756" i="1" a="1"/>
  <c r="R5126" i="1" a="1"/>
  <c r="S3202" i="1" a="1"/>
  <c r="R2126" i="1" a="1"/>
  <c r="S2774" i="1" a="1"/>
  <c r="R2751" i="1" a="1"/>
  <c r="S3645" i="1" a="1"/>
  <c r="T3048" i="1" a="1"/>
  <c r="S4311" i="1" a="1"/>
  <c r="S2585" i="1" a="1"/>
  <c r="R1764" i="1" a="1"/>
  <c r="S2254" i="1" a="1"/>
  <c r="R1170" i="1" a="1"/>
  <c r="S2809" i="1" a="1"/>
  <c r="R4630" i="1" a="1"/>
  <c r="S4472" i="1" a="1"/>
  <c r="R455" i="1" a="1"/>
  <c r="S4800" i="1" a="1"/>
  <c r="S3542" i="1" a="1"/>
  <c r="S1668" i="1" a="1"/>
  <c r="S4738" i="1" a="1"/>
  <c r="T2314" i="1" a="1"/>
  <c r="S5591" i="1" a="1"/>
  <c r="S5175" i="1" a="1"/>
  <c r="R1007" i="1" a="1"/>
  <c r="S4032" i="1" a="1"/>
  <c r="R403" i="1" a="1"/>
  <c r="S658" i="1" a="1"/>
  <c r="R5109" i="1" a="1"/>
  <c r="S3895" i="1" a="1"/>
  <c r="R5275" i="1" a="1"/>
  <c r="S3263" i="1" a="1"/>
  <c r="R4012" i="1" a="1"/>
  <c r="S4824" i="1" a="1"/>
  <c r="S388" i="1" a="1"/>
  <c r="R5024" i="1" a="1"/>
  <c r="T718" i="1" a="1"/>
  <c r="S4869" i="1" a="1"/>
  <c r="S1206" i="1" a="1"/>
  <c r="R189" i="1" a="1"/>
  <c r="S3709" i="1" a="1"/>
  <c r="R5162" i="1" a="1"/>
  <c r="S2188" i="1" a="1"/>
  <c r="R5145" i="1" a="1"/>
  <c r="S4113" i="1" a="1"/>
  <c r="R4730" i="1" a="1"/>
  <c r="S4235" i="1" a="1"/>
  <c r="R4357" i="1" a="1"/>
  <c r="S5535" i="1" a="1"/>
  <c r="S1130" i="1" a="1"/>
  <c r="R3782" i="1" a="1"/>
  <c r="S3288" i="1" a="1"/>
  <c r="R182" i="1" a="1"/>
  <c r="S5891" i="1" a="1"/>
  <c r="R5098" i="1" a="1"/>
  <c r="S4409" i="1" a="1"/>
  <c r="R2500" i="1" a="1"/>
  <c r="S4779" i="1" a="1"/>
  <c r="T2689" i="1" a="1"/>
  <c r="T3733" i="1" a="1"/>
  <c r="T2943" i="1" a="1"/>
  <c r="T395" i="1" a="1"/>
  <c r="T305" i="1" a="1"/>
  <c r="U1772" i="1"/>
  <c r="T4630" i="1" a="1"/>
  <c r="S5154" i="1" a="1"/>
  <c r="T1880" i="1" a="1"/>
  <c r="T4874" i="1" a="1"/>
  <c r="U3023" i="1"/>
  <c r="T2802" i="1" a="1"/>
  <c r="T4612" i="1" a="1"/>
  <c r="T916" i="1" a="1"/>
  <c r="T2191" i="1" a="1"/>
  <c r="T343" i="1" a="1"/>
  <c r="T4831" i="1" a="1"/>
  <c r="U224" i="1"/>
  <c r="T298" i="1" a="1"/>
  <c r="T4180" i="1" a="1"/>
  <c r="T3307" i="1" a="1"/>
  <c r="T5517" i="1" a="1"/>
  <c r="T1014" i="1" a="1"/>
  <c r="T4219" i="1" a="1"/>
  <c r="T5072" i="1" a="1"/>
  <c r="T4833" i="1" a="1"/>
  <c r="T4626" i="1" a="1"/>
  <c r="U4854" i="1"/>
  <c r="T3896" i="1" a="1"/>
  <c r="T5143" i="1" a="1"/>
  <c r="S2080" i="1" a="1"/>
  <c r="S3946" i="1" a="1"/>
  <c r="S5184" i="1" a="1"/>
  <c r="R1057" i="1" a="1"/>
  <c r="S4216" i="1" a="1"/>
  <c r="S1962" i="1" a="1"/>
  <c r="S728" i="1" a="1"/>
  <c r="S5697" i="1" a="1"/>
  <c r="S3034" i="1" a="1"/>
  <c r="S3571" i="1" a="1"/>
  <c r="R152" i="1" a="1"/>
  <c r="S1185" i="1" a="1"/>
  <c r="R2082" i="1" a="1"/>
  <c r="S5317" i="1" a="1"/>
  <c r="R2672" i="1" a="1"/>
  <c r="S5702" i="1" a="1"/>
  <c r="S5829" i="1" a="1"/>
  <c r="R145" i="1" a="1"/>
  <c r="S4014" i="1" a="1"/>
  <c r="R3309" i="1" a="1"/>
  <c r="S1438" i="1" a="1"/>
  <c r="R1202" i="1" a="1"/>
  <c r="S4386" i="1" a="1"/>
  <c r="R513" i="1" a="1"/>
  <c r="S1477" i="1" a="1"/>
  <c r="S2478" i="1" a="1"/>
  <c r="S4801" i="1" a="1"/>
  <c r="S3565" i="1" a="1"/>
  <c r="S2869" i="1" a="1"/>
  <c r="T1265" i="1" a="1"/>
  <c r="S4434" i="1" a="1"/>
  <c r="R4733" i="1" a="1"/>
  <c r="S746" i="1" a="1"/>
  <c r="S2614" i="1" a="1"/>
  <c r="R999" i="1" a="1"/>
  <c r="S464" i="1" a="1"/>
  <c r="R2665" i="1" a="1"/>
  <c r="S1348" i="1" a="1"/>
  <c r="U4181" i="1"/>
  <c r="U5823" i="1"/>
  <c r="T2742" i="1" a="1"/>
  <c r="T5820" i="1" a="1"/>
  <c r="T1214" i="1" a="1"/>
  <c r="T2318" i="1" a="1"/>
  <c r="T4875" i="1" a="1"/>
  <c r="T5083" i="1" a="1"/>
  <c r="T2427" i="1" a="1"/>
  <c r="T1119" i="1" a="1"/>
  <c r="S140" i="1" a="1"/>
  <c r="S5273" i="1" a="1"/>
  <c r="U5516" i="1"/>
  <c r="T2578" i="1" a="1"/>
  <c r="T1448" i="1" a="1"/>
  <c r="T3083" i="1" a="1"/>
  <c r="T597" i="1" a="1"/>
  <c r="T1692" i="1" a="1"/>
  <c r="T1906" i="1" a="1"/>
  <c r="U1792" i="1"/>
  <c r="T5254" i="1" a="1"/>
  <c r="U766" i="1"/>
  <c r="T5563" i="1" a="1"/>
  <c r="T5395" i="1" a="1"/>
  <c r="T130" i="1" a="1"/>
  <c r="T1716" i="1" a="1"/>
  <c r="T1376" i="1" a="1"/>
  <c r="T563" i="1" a="1"/>
  <c r="T3165" i="1" a="1"/>
  <c r="S2089" i="1" a="1"/>
  <c r="T5405" i="1" a="1"/>
  <c r="U4937" i="1"/>
  <c r="T3331" i="1" a="1"/>
  <c r="S261" i="1" a="1"/>
  <c r="T1277" i="1" a="1"/>
  <c r="S5116" i="1" a="1"/>
  <c r="T3012" i="1" a="1"/>
  <c r="T2680" i="1" a="1"/>
  <c r="T738" i="1" a="1"/>
  <c r="T3845" i="1" a="1"/>
  <c r="T4727" i="1" a="1"/>
  <c r="T5815" i="1" a="1"/>
  <c r="T3409" i="1" a="1"/>
  <c r="U4787" i="1"/>
  <c r="T2050" i="1" a="1"/>
  <c r="T1038" i="1" a="1"/>
  <c r="T1550" i="1" a="1"/>
  <c r="T4981" i="1" a="1"/>
  <c r="S3212" i="1" a="1"/>
  <c r="T1432" i="1" a="1"/>
  <c r="U1442" i="1"/>
  <c r="V2385" i="1" a="1"/>
  <c r="W765" i="1" a="1"/>
  <c r="U4440" i="1"/>
  <c r="U1881" i="1"/>
  <c r="U5414" i="1"/>
  <c r="U1794" i="1"/>
  <c r="U3262" i="1"/>
  <c r="U459" i="1"/>
  <c r="Y2321" i="1" a="1"/>
  <c r="U1323" i="1"/>
  <c r="U2368" i="1"/>
  <c r="V5526" i="1" a="1"/>
  <c r="Z1671" i="1" a="1"/>
  <c r="U3873" i="1"/>
  <c r="U965" i="1"/>
  <c r="U2030" i="1"/>
  <c r="U3346" i="1"/>
  <c r="X5539" i="1" a="1"/>
  <c r="U4709" i="1"/>
  <c r="X847" i="1" a="1"/>
  <c r="U1993" i="1"/>
  <c r="W4498" i="1" a="1"/>
  <c r="U3624" i="1"/>
  <c r="U2874" i="1"/>
  <c r="U2268" i="1"/>
  <c r="U2487" i="1"/>
  <c r="U2049" i="1"/>
  <c r="T2764" i="1" a="1"/>
  <c r="S2359" i="1" a="1"/>
  <c r="T529" i="1" a="1"/>
  <c r="S2103" i="1" a="1"/>
  <c r="T859" i="1" a="1"/>
  <c r="S5094" i="1" a="1"/>
  <c r="T4766" i="1" a="1"/>
  <c r="T952" i="1" a="1"/>
  <c r="T4070" i="1" a="1"/>
  <c r="T409" i="1" a="1"/>
  <c r="T179" i="1" a="1"/>
  <c r="T1867" i="1" a="1"/>
  <c r="T1771" i="1" a="1"/>
  <c r="T908" i="1" a="1"/>
  <c r="S5410" i="1" a="1"/>
  <c r="U1482" i="1"/>
  <c r="T5716" i="1" a="1"/>
  <c r="S2896" i="1" a="1"/>
  <c r="T2152" i="1" a="1"/>
  <c r="S357" i="1" a="1"/>
  <c r="T2949" i="1" a="1"/>
  <c r="S2379" i="1" a="1"/>
  <c r="T2057" i="1" a="1"/>
  <c r="T5053" i="1" a="1"/>
  <c r="T2226" i="1" a="1"/>
  <c r="T2726" i="1" a="1"/>
  <c r="T2888" i="1" a="1"/>
  <c r="T2829" i="1" a="1"/>
  <c r="U481" i="1"/>
  <c r="T4962" i="1" a="1"/>
  <c r="S5038" i="1" a="1"/>
  <c r="T5272" i="1" a="1"/>
  <c r="S3543" i="1" a="1"/>
  <c r="T5284" i="1" a="1"/>
  <c r="S2364" i="1" a="1"/>
  <c r="T5208" i="1" a="1"/>
  <c r="S2878" i="1" a="1"/>
  <c r="T3693" i="1" a="1"/>
  <c r="T1095" i="1" a="1"/>
  <c r="T5593" i="1" a="1"/>
  <c r="T5803" i="1" a="1"/>
  <c r="S3970" i="1" a="1"/>
  <c r="T5911" i="1" a="1"/>
  <c r="S4984" i="1" a="1"/>
  <c r="R3287" i="1" a="1"/>
  <c r="U3879" i="1"/>
  <c r="U4291" i="1"/>
  <c r="T4371" i="1" a="1"/>
  <c r="S1787" i="1" a="1"/>
  <c r="T3879" i="1" a="1"/>
  <c r="U740" i="1"/>
  <c r="T3696" i="1" a="1"/>
  <c r="U5552" i="1"/>
  <c r="T4415" i="1" a="1"/>
  <c r="T297" i="1" a="1"/>
  <c r="T723" i="1" a="1"/>
  <c r="T5362" i="1" a="1"/>
  <c r="T240" i="1" a="1"/>
  <c r="T4845" i="1" a="1"/>
  <c r="T3794" i="1" a="1"/>
  <c r="T4476" i="1" a="1"/>
  <c r="S5729" i="1" a="1"/>
  <c r="U1882" i="1"/>
  <c r="T4373" i="1" a="1"/>
  <c r="S4588" i="1" a="1"/>
  <c r="T5483" i="1" a="1"/>
  <c r="S4620" i="1" a="1"/>
  <c r="T560" i="1" a="1"/>
  <c r="S5108" i="1" a="1"/>
  <c r="T2428" i="1" a="1"/>
  <c r="T3070" i="1" a="1"/>
  <c r="T5504" i="1" a="1"/>
  <c r="T3604" i="1" a="1"/>
  <c r="T220" i="1" a="1"/>
  <c r="T691" i="1" a="1"/>
  <c r="T261" i="1" a="1"/>
  <c r="T5000" i="1" a="1"/>
  <c r="U3503" i="1"/>
  <c r="T4726" i="1" a="1"/>
  <c r="S3326" i="1" a="1"/>
  <c r="T5410" i="1" a="1"/>
  <c r="S187" i="1" a="1"/>
  <c r="T4928" i="1" a="1"/>
  <c r="S273" i="1" a="1"/>
  <c r="T5378" i="1" a="1"/>
  <c r="U4289" i="1"/>
  <c r="T4111" i="1" a="1"/>
  <c r="T2912" i="1" a="1"/>
  <c r="U5592" i="1"/>
  <c r="T2216" i="1" a="1"/>
  <c r="U5418" i="1"/>
  <c r="T2621" i="1" a="1"/>
  <c r="S1938" i="1" a="1"/>
  <c r="T440" i="1" a="1"/>
  <c r="S5791" i="1" a="1"/>
  <c r="T4361" i="1" a="1"/>
  <c r="S5831" i="1" a="1"/>
  <c r="U4274" i="1"/>
  <c r="U3424" i="1"/>
  <c r="Y3530" i="1" a="1"/>
  <c r="Z2535" i="1" a="1"/>
  <c r="U4004" i="1"/>
  <c r="U3162" i="1"/>
  <c r="W3530" i="1" a="1"/>
  <c r="U5737" i="1"/>
  <c r="U4567" i="1"/>
  <c r="U1508" i="1"/>
  <c r="U351" i="1"/>
  <c r="U4441" i="1"/>
  <c r="U2917" i="1"/>
  <c r="X5545" i="1" a="1"/>
  <c r="Y2309" i="1" a="1"/>
  <c r="Y2599" i="1" a="1"/>
  <c r="Z830" i="1" a="1"/>
  <c r="U4019" i="1"/>
  <c r="U3081" i="1"/>
  <c r="U4996" i="1"/>
  <c r="U4655" i="1"/>
  <c r="Y4499" i="1" a="1"/>
  <c r="U4405" i="1"/>
  <c r="V4860" i="1" a="1"/>
  <c r="U5415" i="1"/>
  <c r="X4505" i="1" a="1"/>
  <c r="U2968" i="1"/>
  <c r="U1781" i="1"/>
  <c r="U3433" i="1"/>
  <c r="U5257" i="1"/>
  <c r="U1467" i="1"/>
  <c r="T3382" i="1" a="1"/>
  <c r="S26" i="1" a="1"/>
  <c r="T1410" i="1" a="1"/>
  <c r="S353" i="1" a="1"/>
  <c r="T2768" i="1" a="1"/>
  <c r="U4489" i="1"/>
  <c r="T4086" i="1" a="1"/>
  <c r="T1033" i="1" a="1"/>
  <c r="T3026" i="1" a="1"/>
  <c r="T5703" i="1" a="1"/>
  <c r="T4555" i="1" a="1"/>
  <c r="T672" i="1" a="1"/>
  <c r="T2543" i="1" a="1"/>
  <c r="T5618" i="1" a="1"/>
  <c r="U4744" i="1"/>
  <c r="U5775" i="1"/>
  <c r="T2334" i="1" a="1"/>
  <c r="S5795" i="1" a="1"/>
  <c r="T2147" i="1" a="1"/>
  <c r="S2621" i="1" a="1"/>
  <c r="T2039" i="1" a="1"/>
  <c r="U2295" i="1"/>
  <c r="T5745" i="1" a="1"/>
  <c r="T4888" i="1" a="1"/>
  <c r="T4471" i="1" a="1"/>
  <c r="T1208" i="1" a="1"/>
  <c r="T3182" i="1" a="1"/>
  <c r="T79" i="1" a="1"/>
  <c r="U1443" i="1"/>
  <c r="T534" i="1" a="1"/>
  <c r="S255" i="1" a="1"/>
  <c r="T2021" i="1" a="1"/>
  <c r="S1793" i="1" a="1"/>
  <c r="T504" i="1" a="1"/>
  <c r="S1016" i="1" a="1"/>
  <c r="T5902" i="1" a="1"/>
  <c r="T5788" i="1" a="1"/>
  <c r="T3002" i="1" a="1"/>
  <c r="T4709" i="1" a="1"/>
  <c r="T928" i="1" a="1"/>
  <c r="T4259" i="1" a="1"/>
  <c r="T5826" i="1" a="1"/>
  <c r="T4475" i="1" a="1"/>
  <c r="S4983" i="1" a="1"/>
  <c r="R1036" i="1" a="1"/>
  <c r="Y1649" i="1" a="1"/>
  <c r="T5810" i="1" a="1"/>
  <c r="T4118" i="1" a="1"/>
  <c r="T213" i="1" a="1"/>
  <c r="T2990" i="1" a="1"/>
  <c r="T153" i="1" a="1"/>
  <c r="T1892" i="1" a="1"/>
  <c r="T1756" i="1" a="1"/>
  <c r="T2257" i="1" a="1"/>
  <c r="T1130" i="1" a="1"/>
  <c r="T4805" i="1" a="1"/>
  <c r="T2948" i="1" a="1"/>
  <c r="T3569" i="1" a="1"/>
  <c r="T1929" i="1" a="1"/>
  <c r="T3949" i="1" a="1"/>
  <c r="T720" i="1" a="1"/>
  <c r="U4194" i="1"/>
  <c r="U4816" i="1"/>
  <c r="T3746" i="1" a="1"/>
  <c r="U1556" i="1"/>
  <c r="T626" i="1" a="1"/>
  <c r="U780" i="1"/>
  <c r="T3698" i="1" a="1"/>
  <c r="T1743" i="1" a="1"/>
  <c r="T1558" i="1" a="1"/>
  <c r="T2710" i="1" a="1"/>
  <c r="T4288" i="1" a="1"/>
  <c r="T1335" i="1" a="1"/>
  <c r="T2609" i="1" a="1"/>
  <c r="T794" i="1" a="1"/>
  <c r="T2904" i="1" a="1"/>
  <c r="T3481" i="1" a="1"/>
  <c r="U1448" i="1"/>
  <c r="T3626" i="1" a="1"/>
  <c r="S378" i="1" a="1"/>
  <c r="T3375" i="1" a="1"/>
  <c r="S1094" i="1" a="1"/>
  <c r="T2959" i="1" a="1"/>
  <c r="S4959" i="1" a="1"/>
  <c r="T5350" i="1" a="1"/>
  <c r="T275" i="1" a="1"/>
  <c r="U3198" i="1"/>
  <c r="U1454" i="1"/>
  <c r="W1490" i="1" a="1"/>
  <c r="U4530" i="1"/>
  <c r="U8" i="1"/>
  <c r="U1704" i="1"/>
  <c r="U1215" i="1"/>
  <c r="U2876" i="1"/>
  <c r="U4226" i="1"/>
  <c r="U299" i="1"/>
  <c r="U2242" i="1"/>
  <c r="U3214" i="1"/>
  <c r="U912" i="1"/>
  <c r="Y3660" i="1" a="1"/>
  <c r="Z4282" i="1" a="1"/>
  <c r="X2853" i="1" a="1"/>
  <c r="U5172" i="1"/>
  <c r="U5670" i="1"/>
  <c r="U2250" i="1"/>
  <c r="U1066" i="1"/>
  <c r="U4486" i="1"/>
  <c r="U2583" i="1"/>
  <c r="X3263" i="1" a="1"/>
  <c r="U5389" i="1"/>
  <c r="Z1641" i="1" a="1"/>
  <c r="U5391" i="1"/>
  <c r="W1712" i="1" a="1"/>
  <c r="U5479" i="1"/>
  <c r="U3841" i="1"/>
  <c r="U1424" i="1"/>
  <c r="T1184" i="1" a="1"/>
  <c r="S5876" i="1" a="1"/>
  <c r="T1991" i="1" a="1"/>
  <c r="S193" i="1" a="1"/>
  <c r="T5443" i="1" a="1"/>
  <c r="S4555" i="1" a="1"/>
  <c r="T566" i="1" a="1"/>
  <c r="U4847" i="1"/>
  <c r="T4076" i="1" a="1"/>
  <c r="T4336" i="1" a="1"/>
  <c r="U2299" i="1"/>
  <c r="T4117" i="1" a="1"/>
  <c r="U736" i="1"/>
  <c r="T1849" i="1" a="1"/>
  <c r="S4712" i="1" a="1"/>
  <c r="U2588" i="1"/>
  <c r="T1189" i="1" a="1"/>
  <c r="S2657" i="1" a="1"/>
  <c r="T3138" i="1" a="1"/>
  <c r="S4941" i="1" a="1"/>
  <c r="T2430" i="1" a="1"/>
  <c r="S2361" i="1" a="1"/>
  <c r="T5431" i="1" a="1"/>
  <c r="T5627" i="1" a="1"/>
  <c r="T4088" i="1" a="1"/>
  <c r="T1180" i="1" a="1"/>
  <c r="U4812" i="1"/>
  <c r="T611" i="1" a="1"/>
  <c r="U3614" i="1"/>
  <c r="T4335" i="1" a="1"/>
  <c r="S5806" i="1" a="1"/>
  <c r="T26" i="1" a="1"/>
  <c r="S3674" i="1" a="1"/>
  <c r="T5158" i="1" a="1"/>
  <c r="S5665" i="1" a="1"/>
  <c r="T5260" i="1" a="1"/>
  <c r="S2879" i="1" a="1"/>
  <c r="T3739" i="1" a="1"/>
  <c r="T4559" i="1" a="1"/>
  <c r="T2599" i="1" a="1"/>
  <c r="T4971" i="1" a="1"/>
  <c r="S2722" i="1" a="1"/>
  <c r="T3254" i="1" a="1"/>
  <c r="S2719" i="1" a="1"/>
  <c r="R920" i="1" a="1"/>
  <c r="S5191" i="1" a="1"/>
  <c r="U4138" i="1"/>
  <c r="T1366" i="1" a="1"/>
  <c r="S2607" i="1" a="1"/>
  <c r="T2044" i="1" a="1"/>
  <c r="S874" i="1" a="1"/>
  <c r="T2003" i="1" a="1"/>
  <c r="S3826" i="1" a="1"/>
  <c r="T5804" i="1" a="1"/>
  <c r="T3206" i="1" a="1"/>
  <c r="T736" i="1" a="1"/>
  <c r="T1821" i="1" a="1"/>
  <c r="T62" i="1" a="1"/>
  <c r="T2271" i="1" a="1"/>
  <c r="T244" i="1" a="1"/>
  <c r="T2305" i="1" a="1"/>
  <c r="S3755" i="1" a="1"/>
  <c r="U4146" i="1"/>
  <c r="T3139" i="1" a="1"/>
  <c r="S3539" i="1" a="1"/>
  <c r="T495" i="1" a="1"/>
  <c r="S850" i="1" a="1"/>
  <c r="T2418" i="1" a="1"/>
  <c r="S5695" i="1" a="1"/>
  <c r="T2958" i="1" a="1"/>
  <c r="T5035" i="1" a="1"/>
  <c r="T1464" i="1" a="1"/>
  <c r="T2580" i="1" a="1"/>
  <c r="T943" i="1" a="1"/>
  <c r="T4819" i="1" a="1"/>
  <c r="T3303" i="1" a="1"/>
  <c r="T4785" i="1" a="1"/>
  <c r="U5961" i="1"/>
  <c r="T3841" i="1" a="1"/>
  <c r="T4558" i="1" a="1"/>
  <c r="T482" i="1" a="1"/>
  <c r="T1288" i="1" a="1"/>
  <c r="T4293" i="1" a="1"/>
  <c r="T3317" i="1" a="1"/>
  <c r="X1712" i="1" a="1"/>
  <c r="T1206" i="1" a="1"/>
  <c r="S2911" i="1" a="1"/>
  <c r="T674" i="1" a="1"/>
  <c r="T4661" i="1" a="1"/>
  <c r="S4908" i="1" a="1"/>
  <c r="T4106" i="1" a="1"/>
  <c r="T2607" i="1" a="1"/>
  <c r="T3904" i="1" a="1"/>
  <c r="T2437" i="1" a="1"/>
  <c r="T3564" i="1" a="1"/>
  <c r="T5537" i="1" a="1"/>
  <c r="W3668" i="1" a="1"/>
  <c r="T3291" i="1" a="1"/>
  <c r="T4229" i="1" a="1"/>
  <c r="T3320" i="1" a="1"/>
  <c r="T4196" i="1" a="1"/>
  <c r="T214" i="1" a="1"/>
  <c r="T4835" i="1" a="1"/>
  <c r="T3313" i="1" a="1"/>
  <c r="T2812" i="1" a="1"/>
  <c r="T5119" i="1" a="1"/>
  <c r="U772" i="1"/>
  <c r="T4113" i="1" a="1"/>
  <c r="T5164" i="1" a="1"/>
  <c r="S5636" i="1" a="1"/>
  <c r="S3276" i="1" a="1"/>
  <c r="S5199" i="1" a="1"/>
  <c r="R4570" i="1" a="1"/>
  <c r="S2780" i="1" a="1"/>
  <c r="R4910" i="1" a="1"/>
  <c r="S1617" i="1" a="1"/>
  <c r="R4042" i="1" a="1"/>
  <c r="S1483" i="1" a="1"/>
  <c r="S3941" i="1" a="1"/>
  <c r="S4850" i="1" a="1"/>
  <c r="S4648" i="1" a="1"/>
  <c r="R1738" i="1" a="1"/>
  <c r="S424" i="1" a="1"/>
  <c r="R247" i="1" a="1"/>
  <c r="S585" i="1" a="1"/>
  <c r="S2874" i="1" a="1"/>
  <c r="R1723" i="1" a="1"/>
  <c r="S2496" i="1" a="1"/>
  <c r="R3537" i="1" a="1"/>
  <c r="S4285" i="1" a="1"/>
  <c r="R4698" i="1" a="1"/>
  <c r="S1417" i="1" a="1"/>
  <c r="R889" i="1" a="1"/>
  <c r="S778" i="1" a="1"/>
  <c r="R487" i="1" a="1"/>
  <c r="S3020" i="1" a="1"/>
  <c r="S3315" i="1" a="1"/>
  <c r="S1629" i="1" a="1"/>
  <c r="T3246" i="1" a="1"/>
  <c r="S4090" i="1" a="1"/>
  <c r="R5257" i="1" a="1"/>
  <c r="S2827" i="1" a="1"/>
  <c r="S1194" i="1" a="1"/>
  <c r="R5659" i="1" a="1"/>
  <c r="S1228" i="1" a="1"/>
  <c r="R5664" i="1" a="1"/>
  <c r="S2423" i="1" a="1"/>
  <c r="R3229" i="1" a="1"/>
  <c r="S574" i="1" a="1"/>
  <c r="R2718" i="1" a="1"/>
  <c r="S5802" i="1" a="1"/>
  <c r="T594" i="1" a="1"/>
  <c r="S119" i="1" a="1"/>
  <c r="S247" i="1" a="1"/>
  <c r="S5516" i="1" a="1"/>
  <c r="S2453" i="1" a="1"/>
  <c r="R1088" i="1" a="1"/>
  <c r="S2445" i="1" a="1"/>
  <c r="R4898" i="1" a="1"/>
  <c r="S1327" i="1" a="1"/>
  <c r="R1119" i="1" a="1"/>
  <c r="S4268" i="1" a="1"/>
  <c r="R4662" i="1" a="1"/>
  <c r="S5922" i="1" a="1"/>
  <c r="R1224" i="1" a="1"/>
  <c r="T5347" i="1" a="1"/>
  <c r="S1489" i="1" a="1"/>
  <c r="R4745" i="1" a="1"/>
  <c r="S2801" i="1" a="1"/>
  <c r="S2132" i="1" a="1"/>
  <c r="R2670" i="1" a="1"/>
  <c r="S5373" i="1" a="1"/>
  <c r="R297" i="1" a="1"/>
  <c r="S2752" i="1" a="1"/>
  <c r="R3326" i="1" a="1"/>
  <c r="S3381" i="1" a="1"/>
  <c r="R4904" i="1" a="1"/>
  <c r="S2821" i="1" a="1"/>
  <c r="R5226" i="1" a="1"/>
  <c r="S2815" i="1" a="1"/>
  <c r="T2753" i="1" a="1"/>
  <c r="S2409" i="1" a="1"/>
  <c r="R1317" i="1" a="1"/>
  <c r="S5492" i="1" a="1"/>
  <c r="S2740" i="1" a="1"/>
  <c r="R2397" i="1" a="1"/>
  <c r="S2732" i="1" a="1"/>
  <c r="R315" i="1" a="1"/>
  <c r="S522" i="1" a="1"/>
  <c r="R1785" i="1" a="1"/>
  <c r="S1426" i="1" a="1"/>
  <c r="R5113" i="1" a="1"/>
  <c r="S3279" i="1" a="1"/>
  <c r="R3247" i="1" a="1"/>
  <c r="S2282" i="1" a="1"/>
  <c r="T1872" i="1" a="1"/>
  <c r="S4248" i="1" a="1"/>
  <c r="S3807" i="1" a="1"/>
  <c r="R179" i="1" a="1"/>
  <c r="S2448" i="1" a="1"/>
  <c r="R1813" i="1" a="1"/>
  <c r="S5736" i="1" a="1"/>
  <c r="R1078" i="1" a="1"/>
  <c r="S2637" i="1" a="1"/>
  <c r="R5117" i="1" a="1"/>
  <c r="S5948" i="1" a="1"/>
  <c r="R4975" i="1" a="1"/>
  <c r="S759" i="1" a="1"/>
  <c r="S5042" i="1" a="1"/>
  <c r="S1612" i="1" a="1"/>
  <c r="T2830" i="1" a="1"/>
  <c r="T3509" i="1" a="1"/>
  <c r="T3124" i="1" a="1"/>
  <c r="T533" i="1" a="1"/>
  <c r="T1237" i="1" a="1"/>
  <c r="U4933" i="1"/>
  <c r="T554" i="1" a="1"/>
  <c r="T2672" i="1" a="1"/>
  <c r="S134" i="1" a="1"/>
  <c r="T4375" i="1" a="1"/>
  <c r="T5088" i="1" a="1"/>
  <c r="T1630" i="1" a="1"/>
  <c r="T5376" i="1" a="1"/>
  <c r="T5867" i="1" a="1"/>
  <c r="T2595" i="1" a="1"/>
  <c r="T5256" i="1" a="1"/>
  <c r="S4319" i="1" a="1"/>
  <c r="U2319" i="1"/>
  <c r="T375" i="1" a="1"/>
  <c r="T831" i="1" a="1"/>
  <c r="T4898" i="1" a="1"/>
  <c r="T4921" i="1" a="1"/>
  <c r="T4619" i="1" a="1"/>
  <c r="S3914" i="1" a="1"/>
  <c r="T5323" i="1" a="1"/>
  <c r="S3062" i="1" a="1"/>
  <c r="T4683" i="1" a="1"/>
  <c r="T3538" i="1" a="1"/>
  <c r="T1572" i="1" a="1"/>
  <c r="T2944" i="1" a="1"/>
  <c r="S2683" i="1" a="1"/>
  <c r="T4349" i="1" a="1"/>
  <c r="S5918" i="1" a="1"/>
  <c r="R4649" i="1" a="1"/>
  <c r="S2831" i="1" a="1"/>
  <c r="S5253" i="1" a="1"/>
  <c r="R196" i="1" a="1"/>
  <c r="S1300" i="1" a="1"/>
  <c r="R5040" i="1" a="1"/>
  <c r="S5282" i="1" a="1"/>
  <c r="R5060" i="1" a="1"/>
  <c r="S3855" i="1" a="1"/>
  <c r="R1086" i="1" a="1"/>
  <c r="S3989" i="1" a="1"/>
  <c r="R3837" i="1" a="1"/>
  <c r="S3227" i="1" a="1"/>
  <c r="S884" i="1" a="1"/>
  <c r="R3330" i="1" a="1"/>
  <c r="S4171" i="1" a="1"/>
  <c r="R2488" i="1" a="1"/>
  <c r="S2529" i="1" a="1"/>
  <c r="S3451" i="1" a="1"/>
  <c r="S4490" i="1" a="1"/>
  <c r="S1144" i="1" a="1"/>
  <c r="S1680" i="1" a="1"/>
  <c r="S1982" i="1" a="1"/>
  <c r="R3153" i="1" a="1"/>
  <c r="S5354" i="1" a="1"/>
  <c r="R3304" i="1" a="1"/>
  <c r="T2821" i="1" a="1"/>
  <c r="S1528" i="1" a="1"/>
  <c r="S3585" i="1" a="1"/>
  <c r="R5653" i="1" a="1"/>
  <c r="S560" i="1" a="1"/>
  <c r="R3940" i="1" a="1"/>
  <c r="S5712" i="1" a="1"/>
  <c r="R5107" i="1" a="1"/>
  <c r="S618" i="1" a="1"/>
  <c r="R2609" i="1" a="1"/>
  <c r="S4422" i="1" a="1"/>
  <c r="R4351" i="1" a="1"/>
  <c r="S913" i="1" a="1"/>
  <c r="T4503" i="1" a="1"/>
  <c r="S3529" i="1" a="1"/>
  <c r="S5372" i="1" a="1"/>
  <c r="R3213" i="1" a="1"/>
  <c r="S2974" i="1" a="1"/>
  <c r="R5794" i="1" a="1"/>
  <c r="S3760" i="1" a="1"/>
  <c r="R2726" i="1" a="1"/>
  <c r="S675" i="1" a="1"/>
  <c r="R4358" i="1" a="1"/>
  <c r="S1604" i="1" a="1"/>
  <c r="S1043" i="1" a="1"/>
  <c r="S5536" i="1" a="1"/>
  <c r="S3200" i="1" a="1"/>
  <c r="T4989" i="1" a="1"/>
  <c r="S5527" i="1" a="1"/>
  <c r="S5196" i="1" a="1"/>
  <c r="R191" i="1" a="1"/>
  <c r="S2257" i="1" a="1"/>
  <c r="R4343" i="1" a="1"/>
  <c r="S3475" i="1" a="1"/>
  <c r="R1147" i="1" a="1"/>
  <c r="S2340" i="1" a="1"/>
  <c r="R4877" i="1" a="1"/>
  <c r="S2389" i="1" a="1"/>
  <c r="R5286" i="1" a="1"/>
  <c r="S2786" i="1" a="1"/>
  <c r="S3836" i="1" a="1"/>
  <c r="R3908" i="1" a="1"/>
  <c r="T5775" i="1" a="1"/>
  <c r="S768" i="1" a="1"/>
  <c r="S1201" i="1" a="1"/>
  <c r="R2882" i="1" a="1"/>
  <c r="S5718" i="1" a="1"/>
  <c r="R2917" i="1" a="1"/>
  <c r="S4041" i="1" a="1"/>
  <c r="R2727" i="1" a="1"/>
  <c r="S5921" i="1" a="1"/>
  <c r="R449" i="1" a="1"/>
  <c r="S2817" i="1" a="1"/>
  <c r="R468" i="1" a="1"/>
  <c r="S3409" i="1" a="1"/>
  <c r="S1100" i="1" a="1"/>
  <c r="R5810" i="1" a="1"/>
  <c r="S2079" i="1" a="1"/>
  <c r="R2393" i="1" a="1"/>
  <c r="S5310" i="1" a="1"/>
  <c r="R346" i="1" a="1"/>
  <c r="S558" i="1" a="1"/>
  <c r="R3620" i="1" a="1"/>
  <c r="S1431" i="1" a="1"/>
  <c r="R5343" i="1" a="1"/>
  <c r="S721" i="1" a="1"/>
  <c r="S4948" i="1" a="1"/>
  <c r="S4486" i="1" a="1"/>
  <c r="S2406" i="1" a="1"/>
  <c r="S2382" i="1" a="1"/>
  <c r="S4880" i="1" a="1"/>
  <c r="T2260" i="1" a="1"/>
  <c r="T3259" i="1" a="1"/>
  <c r="T4024" i="1" a="1"/>
  <c r="U3367" i="1"/>
  <c r="T5736" i="1" a="1"/>
  <c r="T1789" i="1" a="1"/>
  <c r="S3309" i="1" a="1"/>
  <c r="T1475" i="1" a="1"/>
  <c r="T4636" i="1" a="1"/>
  <c r="S3301" i="1" a="1"/>
  <c r="T3729" i="1" a="1"/>
  <c r="T1778" i="1" a="1"/>
  <c r="T1618" i="1" a="1"/>
  <c r="T489" i="1" a="1"/>
  <c r="S2714" i="1" a="1"/>
  <c r="U4364" i="1"/>
  <c r="T4639" i="1" a="1"/>
  <c r="S1957" i="1" a="1"/>
  <c r="T5255" i="1" a="1"/>
  <c r="S954" i="1" a="1"/>
  <c r="T5337" i="1" a="1"/>
  <c r="S5787" i="1" a="1"/>
  <c r="T2630" i="1" a="1"/>
  <c r="S1034" i="1" a="1"/>
  <c r="T2031" i="1" a="1"/>
  <c r="T5156" i="1" a="1"/>
  <c r="T1632" i="1" a="1"/>
  <c r="T2455" i="1" a="1"/>
  <c r="S344" i="1" a="1"/>
  <c r="T521" i="1" a="1"/>
  <c r="S3765" i="1" a="1"/>
  <c r="S2078" i="1" a="1"/>
  <c r="S2601" i="1" a="1"/>
  <c r="S2942" i="1" a="1"/>
  <c r="R76" i="1" a="1"/>
  <c r="S2947" i="1" a="1"/>
  <c r="R3225" i="1" a="1"/>
  <c r="S1994" i="1" a="1"/>
  <c r="R1104" i="1" a="1"/>
  <c r="S5961" i="1" a="1"/>
  <c r="R425" i="1" a="1"/>
  <c r="S1868" i="1" a="1"/>
  <c r="R4964" i="1" a="1"/>
  <c r="T2892" i="1" a="1"/>
  <c r="S1294" i="1" a="1"/>
  <c r="R4339" i="1" a="1"/>
  <c r="S896" i="1" a="1"/>
  <c r="S4963" i="1" a="1"/>
  <c r="S4823" i="1" a="1"/>
  <c r="S3358" i="1" a="1"/>
  <c r="S3905" i="1" a="1"/>
  <c r="S3498" i="1" a="1"/>
  <c r="R5650" i="1" a="1"/>
  <c r="S2506" i="1" a="1"/>
  <c r="R2358" i="1" a="1"/>
  <c r="S1382" i="1" a="1"/>
  <c r="R3683" i="1" a="1"/>
  <c r="T806" i="1" a="1"/>
  <c r="S3723" i="1" a="1"/>
  <c r="S4737" i="1" a="1"/>
  <c r="R3067" i="1" a="1"/>
  <c r="S4046" i="1" a="1"/>
  <c r="R380" i="1" a="1"/>
  <c r="S2263" i="1" a="1"/>
  <c r="R2639" i="1" a="1"/>
  <c r="S4084" i="1" a="1"/>
  <c r="R2929" i="1" a="1"/>
  <c r="S3711" i="1" a="1"/>
  <c r="S3285" i="1" a="1"/>
  <c r="S3513" i="1" a="1"/>
  <c r="S985" i="1" a="1"/>
  <c r="R5840" i="1" a="1"/>
  <c r="S3505" i="1" a="1"/>
  <c r="R2607" i="1" a="1"/>
  <c r="S5494" i="1" a="1"/>
  <c r="R1276" i="1" a="1"/>
  <c r="S4999" i="1" a="1"/>
  <c r="R1260" i="1" a="1"/>
  <c r="S3028" i="1" a="1"/>
  <c r="S1079" i="1" a="1"/>
  <c r="S1616" i="1" a="1"/>
  <c r="S2130" i="1" a="1"/>
  <c r="R2353" i="1" a="1"/>
  <c r="S5256" i="1" a="1"/>
  <c r="S1724" i="1" a="1"/>
  <c r="R3451" i="1" a="1"/>
  <c r="S5320" i="1" a="1"/>
  <c r="R246" i="1" a="1"/>
  <c r="S2039" i="1" a="1"/>
  <c r="R4966" i="1" a="1"/>
  <c r="S2238" i="1" a="1"/>
  <c r="R3173" i="1" a="1"/>
  <c r="S2299" i="1" a="1"/>
  <c r="S1005" i="1" a="1"/>
  <c r="S4260" i="1" a="1"/>
  <c r="S1096" i="1" a="1"/>
  <c r="S5584" i="1" a="1"/>
  <c r="S415" i="1" a="1"/>
  <c r="R2655" i="1" a="1"/>
  <c r="S3920" i="1" a="1"/>
  <c r="R5651" i="1" a="1"/>
  <c r="S3619" i="1" a="1"/>
  <c r="R4558" i="1" a="1"/>
  <c r="S2049" i="1" a="1"/>
  <c r="R3169" i="1" a="1"/>
  <c r="S1450" i="1" a="1"/>
  <c r="R5375" i="1" a="1"/>
  <c r="S1534" i="1" a="1"/>
  <c r="S2346" i="1" a="1"/>
  <c r="S677" i="1" a="1"/>
  <c r="S1056" i="1" a="1"/>
  <c r="S3039" i="1" a="1"/>
  <c r="S1191" i="1" a="1"/>
  <c r="S5635" i="1" a="1"/>
  <c r="S2898" i="1" a="1"/>
  <c r="R892" i="1" a="1"/>
  <c r="S2166" i="1" a="1"/>
  <c r="R1216" i="1" a="1"/>
  <c r="S4217" i="1" a="1"/>
  <c r="R485" i="1" a="1"/>
  <c r="S2295" i="1" a="1"/>
  <c r="T4376" i="1" a="1"/>
  <c r="T124" i="1" a="1"/>
  <c r="T5950" i="1" a="1"/>
  <c r="T1289" i="1" a="1"/>
  <c r="T9" i="1" a="1"/>
  <c r="U1119" i="1"/>
  <c r="T5417" i="1" a="1"/>
  <c r="T5634" i="1" a="1"/>
  <c r="T55" i="1" a="1"/>
  <c r="T4728" i="1" a="1"/>
  <c r="T248" i="1" a="1"/>
  <c r="T2278" i="1" a="1"/>
  <c r="T4693" i="1" a="1"/>
  <c r="T2080" i="1" a="1"/>
  <c r="T1460" i="1" a="1"/>
  <c r="T5120" i="1" a="1"/>
  <c r="S234" i="1" a="1"/>
  <c r="U3826" i="1"/>
  <c r="T1060" i="1" a="1"/>
  <c r="T682" i="1" a="1"/>
  <c r="T3815" i="1" a="1"/>
  <c r="T4809" i="1" a="1"/>
  <c r="T1081" i="1" a="1"/>
  <c r="T3652" i="1" a="1"/>
  <c r="T365" i="1" a="1"/>
  <c r="T5554" i="1" a="1"/>
  <c r="T2490" i="1" a="1"/>
  <c r="T4871" i="1" a="1"/>
  <c r="T3398" i="1" a="1"/>
  <c r="T1257" i="1" a="1"/>
  <c r="S306" i="1" a="1"/>
  <c r="T3308" i="1" a="1"/>
  <c r="S4023" i="1" a="1"/>
  <c r="R5142" i="1" a="1"/>
  <c r="S2234" i="1" a="1"/>
  <c r="S1808" i="1" a="1"/>
  <c r="S3048" i="1" a="1"/>
  <c r="S2706" i="1" a="1"/>
  <c r="R1730" i="1" a="1"/>
  <c r="S3193" i="1" a="1"/>
  <c r="R2342" i="1" a="1"/>
  <c r="S3998" i="1" a="1"/>
  <c r="R306" i="1" a="1"/>
  <c r="S608" i="1" a="1"/>
  <c r="R2704" i="1" a="1"/>
  <c r="T5567" i="1" a="1"/>
  <c r="S4558" i="1" a="1"/>
  <c r="R2668" i="1" a="1"/>
  <c r="S5414" i="1" a="1"/>
  <c r="R3338" i="1" a="1"/>
  <c r="S3515" i="1" a="1"/>
  <c r="R2743" i="1" a="1"/>
  <c r="S2784" i="1" a="1"/>
  <c r="S82" i="1" a="1"/>
  <c r="S3029" i="1" a="1"/>
  <c r="S5113" i="1" a="1"/>
  <c r="S4503" i="1" a="1"/>
  <c r="S434" i="1" a="1"/>
  <c r="R3286" i="1" a="1"/>
  <c r="T2969" i="1" a="1"/>
  <c r="S4377" i="1" a="1"/>
  <c r="S281" i="1" a="1"/>
  <c r="S2311" i="1" a="1"/>
  <c r="S5707" i="1" a="1"/>
  <c r="R3561" i="1" a="1"/>
  <c r="S3990" i="1" a="1"/>
  <c r="R855" i="1" a="1"/>
  <c r="S2764" i="1" a="1"/>
  <c r="R5133" i="1" a="1"/>
  <c r="S1468" i="1" a="1"/>
  <c r="R3133" i="1" a="1"/>
  <c r="S5488" i="1" a="1"/>
  <c r="T4818" i="1" a="1"/>
  <c r="S1465" i="1" a="1"/>
  <c r="S3201" i="1" a="1"/>
  <c r="R3674" i="1" a="1"/>
  <c r="S5490" i="1" a="1"/>
  <c r="R3978" i="1" a="1"/>
  <c r="S645" i="1" a="1"/>
  <c r="R1160" i="1" a="1"/>
  <c r="S1843" i="1" a="1"/>
  <c r="R4298" i="1" a="1"/>
  <c r="S764" i="1" a="1"/>
  <c r="R1986" i="1" a="1"/>
  <c r="S2300" i="1" a="1"/>
  <c r="S4594" i="1" a="1"/>
  <c r="T1531" i="1" a="1"/>
  <c r="S4448" i="1" a="1"/>
  <c r="S4628" i="1" a="1"/>
  <c r="R136" i="1" a="1"/>
  <c r="S3635" i="1" a="1"/>
  <c r="R4566" i="1" a="1"/>
  <c r="S2006" i="1" a="1"/>
  <c r="R4611" i="1" a="1"/>
  <c r="S5758" i="1" a="1"/>
  <c r="R1111" i="1" a="1"/>
  <c r="S4122" i="1" a="1"/>
  <c r="R5281" i="1" a="1"/>
  <c r="S1607" i="1" a="1"/>
  <c r="S262" i="1" a="1"/>
  <c r="S5594" i="1" a="1"/>
  <c r="T4163" i="1" a="1"/>
  <c r="S40" i="1" a="1"/>
  <c r="S3589" i="1" a="1"/>
  <c r="R4519" i="1" a="1"/>
  <c r="S5727" i="1" a="1"/>
  <c r="R353" i="1" a="1"/>
  <c r="S2161" i="1" a="1"/>
  <c r="R1143" i="1" a="1"/>
  <c r="S4402" i="1" a="1"/>
  <c r="R4336" i="1" a="1"/>
  <c r="S4142" i="1" a="1"/>
  <c r="R464" i="1" a="1"/>
  <c r="S5551" i="1" a="1"/>
  <c r="S5075" i="1" a="1"/>
  <c r="S3904" i="1" a="1"/>
  <c r="T4864" i="1" a="1"/>
  <c r="S798" i="1" a="1"/>
  <c r="S3501" i="1" a="1"/>
  <c r="R4318" i="1" a="1"/>
  <c r="S2808" i="1" a="1"/>
  <c r="R3603" i="1" a="1"/>
  <c r="S2221" i="1" a="1"/>
  <c r="U1543" i="1"/>
  <c r="T4762" i="1" a="1"/>
  <c r="T446" i="1" a="1"/>
  <c r="T378" i="1" a="1"/>
  <c r="T991" i="1" a="1"/>
  <c r="V4926" i="1" a="1"/>
  <c r="T1792" i="1" a="1"/>
  <c r="S272" i="1" a="1"/>
  <c r="T4796" i="1" a="1"/>
  <c r="T2702" i="1" a="1"/>
  <c r="S3683" i="1" a="1"/>
  <c r="T4278" i="1" a="1"/>
  <c r="T4587" i="1" a="1"/>
  <c r="T1565" i="1" a="1"/>
  <c r="T2151" i="1" a="1"/>
  <c r="T3232" i="1" a="1"/>
  <c r="T730" i="1" a="1"/>
  <c r="V1674" i="1" a="1"/>
  <c r="T5008" i="1" a="1"/>
  <c r="T4438" i="1" a="1"/>
  <c r="T2658" i="1" a="1"/>
  <c r="T3008" i="1" a="1"/>
  <c r="T2878" i="1" a="1"/>
  <c r="T5768" i="1" a="1"/>
  <c r="T1011" i="1" a="1"/>
  <c r="T3417" i="1" a="1"/>
  <c r="T877" i="1" a="1"/>
  <c r="T3527" i="1" a="1"/>
  <c r="T3637" i="1" a="1"/>
  <c r="T4897" i="1" a="1"/>
  <c r="T57" i="1" a="1"/>
  <c r="S949" i="1" a="1"/>
  <c r="S3561" i="1" a="1"/>
  <c r="R2370" i="1" a="1"/>
  <c r="S481" i="1" a="1"/>
  <c r="R1163" i="1" a="1"/>
  <c r="S4282" i="1" a="1"/>
  <c r="R4371" i="1" a="1"/>
  <c r="S2260" i="1" a="1"/>
  <c r="S2366" i="1" a="1"/>
  <c r="S85" i="1" a="1"/>
  <c r="S3165" i="1" a="1"/>
  <c r="R2329" i="1" a="1"/>
  <c r="S1821" i="1" a="1"/>
  <c r="R5854" i="1" a="1"/>
  <c r="S3140" i="1" a="1"/>
  <c r="T54" i="1" a="1"/>
  <c r="S3664" i="1" a="1"/>
  <c r="S2927" i="1" a="1"/>
  <c r="R3208" i="1" a="1"/>
  <c r="S2220" i="1" a="1"/>
  <c r="R3359" i="1" a="1"/>
  <c r="S1463" i="1" a="1"/>
  <c r="R884" i="1" a="1"/>
  <c r="S4427" i="1" a="1"/>
  <c r="R2136" i="1" a="1"/>
  <c r="S2995" i="1" a="1"/>
  <c r="S2877" i="1" a="1"/>
  <c r="S1517" i="1" a="1"/>
  <c r="T1797" i="1" a="1"/>
  <c r="S109" i="1" a="1"/>
  <c r="R1822" i="1" a="1"/>
  <c r="S2324" i="1" a="1"/>
  <c r="S5186" i="1" a="1"/>
  <c r="R5645" i="1" a="1"/>
  <c r="S3594" i="1" a="1"/>
  <c r="R5852" i="1" a="1"/>
  <c r="S5383" i="1" a="1"/>
  <c r="R3180" i="1" a="1"/>
  <c r="S4006" i="1" a="1"/>
  <c r="R5605" i="1" a="1"/>
  <c r="S2638" i="1" a="1"/>
  <c r="T1993" i="1" a="1"/>
  <c r="S614" i="1" a="1"/>
  <c r="S3290" i="1" a="1"/>
  <c r="S1586" i="1" a="1"/>
  <c r="S5363" i="1" a="1"/>
  <c r="R5077" i="1" a="1"/>
  <c r="S5313" i="1" a="1"/>
  <c r="R5055" i="1" a="1"/>
  <c r="S5913" i="1" a="1"/>
  <c r="R5701" i="1" a="1"/>
  <c r="S1884" i="1" a="1"/>
  <c r="R1114" i="1" a="1"/>
  <c r="S1429" i="1" a="1"/>
  <c r="R1293" i="1" a="1"/>
  <c r="T430" i="1" a="1"/>
  <c r="S2337" i="1" a="1"/>
  <c r="R482" i="1" a="1"/>
  <c r="S2512" i="1" a="1"/>
  <c r="S4724" i="1" a="1"/>
  <c r="R2885" i="1" a="1"/>
  <c r="S1207" i="1" a="1"/>
  <c r="R3307" i="1" a="1"/>
  <c r="S4021" i="1" a="1"/>
  <c r="R3682" i="1" a="1"/>
  <c r="S2020" i="1" a="1"/>
  <c r="R5125" i="1" a="1"/>
  <c r="S1401" i="1" a="1"/>
  <c r="R1166" i="1" a="1"/>
  <c r="S1447" i="1" a="1"/>
  <c r="T3613" i="1" a="1"/>
  <c r="S5804" i="1" a="1"/>
  <c r="R491" i="1" a="1"/>
  <c r="S3000" i="1" a="1"/>
  <c r="S413" i="1" a="1"/>
  <c r="R959" i="1" a="1"/>
  <c r="S3600" i="1" a="1"/>
  <c r="R268" i="1" a="1"/>
  <c r="S4969" i="1" a="1"/>
  <c r="S993" i="1" a="1"/>
  <c r="T4937" i="1" a="1"/>
  <c r="U4467" i="1"/>
  <c r="T1697" i="1" a="1"/>
  <c r="T2840" i="1" a="1"/>
  <c r="T4103" i="1" a="1"/>
  <c r="U3531" i="1"/>
  <c r="T4279" i="1" a="1"/>
  <c r="T5391" i="1" a="1"/>
  <c r="U2076" i="1"/>
  <c r="T1482" i="1" a="1"/>
  <c r="T485" i="1" a="1"/>
  <c r="U808" i="1"/>
  <c r="T2072" i="1" a="1"/>
  <c r="T2317" i="1" a="1"/>
  <c r="T2869" i="1" a="1"/>
  <c r="T2746" i="1" a="1"/>
  <c r="S4606" i="1" a="1"/>
  <c r="U2071" i="1"/>
  <c r="T4765" i="1" a="1"/>
  <c r="S2098" i="1" a="1"/>
  <c r="T2141" i="1" a="1"/>
  <c r="S2900" i="1" a="1"/>
  <c r="T1291" i="1" a="1"/>
  <c r="S3318" i="1" a="1"/>
  <c r="T2461" i="1" a="1"/>
  <c r="T5039" i="1" a="1"/>
  <c r="T2269" i="1" a="1"/>
  <c r="T1236" i="1" a="1"/>
  <c r="T4522" i="1" a="1"/>
  <c r="T647" i="1" a="1"/>
  <c r="T3736" i="1" a="1"/>
  <c r="T3757" i="1" a="1"/>
  <c r="S1641" i="1" a="1"/>
  <c r="S1173" i="1" a="1"/>
  <c r="R958" i="1" a="1"/>
  <c r="S2969" i="1" a="1"/>
  <c r="R3162" i="1" a="1"/>
  <c r="S1836" i="1" a="1"/>
  <c r="R5111" i="1" a="1"/>
  <c r="S1499" i="1" a="1"/>
  <c r="R4697" i="1" a="1"/>
  <c r="S4436" i="1" a="1"/>
  <c r="R5352" i="1" a="1"/>
  <c r="S4847" i="1" a="1"/>
  <c r="S2897" i="1" a="1"/>
  <c r="T5299" i="1" a="1"/>
  <c r="S3705" i="1" a="1"/>
  <c r="R1261" i="1" a="1"/>
  <c r="S5498" i="1" a="1"/>
  <c r="S5220" i="1" a="1"/>
  <c r="R3936" i="1" a="1"/>
  <c r="S5298" i="1" a="1"/>
  <c r="R992" i="1" a="1"/>
  <c r="S5328" i="1" a="1"/>
  <c r="R2906" i="1" a="1"/>
  <c r="S2137" i="1" a="1"/>
  <c r="R5942" i="1" a="1"/>
  <c r="S1850" i="1" a="1"/>
  <c r="R2721" i="1" a="1"/>
  <c r="S2341" i="1" a="1"/>
  <c r="R5036" i="1" a="1"/>
  <c r="S1355" i="1" a="1"/>
  <c r="R2689" i="1" a="1"/>
  <c r="S2796" i="1" a="1"/>
  <c r="R2731" i="1" a="1"/>
  <c r="S4818" i="1" a="1"/>
  <c r="R2497" i="1" a="1"/>
  <c r="S3433" i="1" a="1"/>
  <c r="S1022" i="1" a="1"/>
  <c r="S1713" i="1" a="1"/>
  <c r="S5153" i="1" a="1"/>
  <c r="S1135" i="1" a="1"/>
  <c r="S5267" i="1" a="1"/>
  <c r="R2117" i="1" a="1"/>
  <c r="S5769" i="1" a="1"/>
  <c r="S994" i="1" a="1"/>
  <c r="S2315" i="1" a="1"/>
  <c r="S3324" i="1" a="1"/>
  <c r="S1564" i="1" a="1"/>
  <c r="S2698" i="1" a="1"/>
  <c r="U1072" i="1"/>
  <c r="U2973" i="1"/>
  <c r="S851" i="1" a="1"/>
  <c r="T4194" i="1" a="1"/>
  <c r="S1085" i="1" a="1"/>
  <c r="T5904" i="1" a="1"/>
  <c r="T1314" i="1" a="1"/>
  <c r="T1268" i="1" a="1"/>
  <c r="T1470" i="1" a="1"/>
  <c r="T5195" i="1" a="1"/>
  <c r="S2121" i="1" a="1"/>
  <c r="S5523" i="1" a="1"/>
  <c r="U818" i="1"/>
  <c r="T2963" i="1" a="1"/>
  <c r="S2350" i="1" a="1"/>
  <c r="T2383" i="1" a="1"/>
  <c r="T4206" i="1" a="1"/>
  <c r="S893" i="1" a="1"/>
  <c r="T1710" i="1" a="1"/>
  <c r="U5192" i="1"/>
  <c r="T5217" i="1" a="1"/>
  <c r="T269" i="1" a="1"/>
  <c r="S1723" i="1" a="1"/>
  <c r="T2200" i="1" a="1"/>
  <c r="T1781" i="1" a="1"/>
  <c r="S5035" i="1" a="1"/>
  <c r="T1651" i="1" a="1"/>
  <c r="T2019" i="1" a="1"/>
  <c r="T4665" i="1" a="1"/>
  <c r="S165" i="1" a="1"/>
  <c r="T1825" i="1" a="1"/>
  <c r="U4638" i="1"/>
  <c r="T1261" i="1" a="1"/>
  <c r="S3677" i="1" a="1"/>
  <c r="T585" i="1" a="1"/>
  <c r="T3450" i="1" a="1"/>
  <c r="T1473" i="1" a="1"/>
  <c r="T3358" i="1" a="1"/>
  <c r="S3671" i="1" a="1"/>
  <c r="T634" i="1" a="1"/>
  <c r="T2635" i="1" a="1"/>
  <c r="T3219" i="1" a="1"/>
  <c r="U2471" i="1"/>
  <c r="U704" i="1"/>
  <c r="T4216" i="1" a="1"/>
  <c r="T2115" i="1" a="1"/>
  <c r="S160" i="1" a="1"/>
  <c r="T5611" i="1" a="1"/>
  <c r="S5101" i="1" a="1"/>
  <c r="U4075" i="1"/>
  <c r="V2844" i="1" a="1"/>
  <c r="V1658" i="1" a="1"/>
  <c r="X1625" i="1" a="1"/>
  <c r="Z3448" i="1" a="1"/>
  <c r="U2869" i="1"/>
  <c r="U2469" i="1"/>
  <c r="U4938" i="1"/>
  <c r="U4925" i="1"/>
  <c r="U4931" i="1"/>
  <c r="Z5606" i="1" a="1"/>
  <c r="U4403" i="1"/>
  <c r="X3646" i="1" a="1"/>
  <c r="W47" i="1" a="1"/>
  <c r="Y1646" i="1" a="1"/>
  <c r="U3255" i="1"/>
  <c r="U3152" i="1"/>
  <c r="U3668" i="1"/>
  <c r="U4654" i="1"/>
  <c r="V5604" i="1" a="1"/>
  <c r="U1401" i="1"/>
  <c r="X804" i="1" a="1"/>
  <c r="U5489" i="1"/>
  <c r="W4865" i="1" a="1"/>
  <c r="U3847" i="1"/>
  <c r="U5676" i="1"/>
  <c r="U3001" i="1"/>
  <c r="U2632" i="1"/>
  <c r="U3871" i="1"/>
  <c r="T1391" i="1" a="1"/>
  <c r="S4627" i="1" a="1"/>
  <c r="T2340" i="1" a="1"/>
  <c r="S3950" i="1" a="1"/>
  <c r="T3858" i="1" a="1"/>
  <c r="U2804" i="1"/>
  <c r="T1407" i="1" a="1"/>
  <c r="T5090" i="1" a="1"/>
  <c r="T2798" i="1" a="1"/>
  <c r="T4768" i="1" a="1"/>
  <c r="T3932" i="1" a="1"/>
  <c r="T763" i="1" a="1"/>
  <c r="T5786" i="1" a="1"/>
  <c r="T2386" i="1" a="1"/>
  <c r="U1202" i="1"/>
  <c r="U4267" i="1"/>
  <c r="T3470" i="1" a="1"/>
  <c r="S2622" i="1" a="1"/>
  <c r="T5406" i="1" a="1"/>
  <c r="S2377" i="1" a="1"/>
  <c r="T2186" i="1" a="1"/>
  <c r="U2601" i="1"/>
  <c r="T2235" i="1" a="1"/>
  <c r="T1775" i="1" a="1"/>
  <c r="T5613" i="1" a="1"/>
  <c r="T3505" i="1" a="1"/>
  <c r="T2103" i="1" a="1"/>
  <c r="T4786" i="1" a="1"/>
  <c r="U5908" i="1"/>
  <c r="T4360" i="1" a="1"/>
  <c r="S998" i="1" a="1"/>
  <c r="T1259" i="1" a="1"/>
  <c r="S3937" i="1" a="1"/>
  <c r="T5909" i="1" a="1"/>
  <c r="S3236" i="1" a="1"/>
  <c r="T3466" i="1" a="1"/>
  <c r="T81" i="1" a="1"/>
  <c r="T2230" i="1" a="1"/>
  <c r="T4631" i="1" a="1"/>
  <c r="T3910" i="1" a="1"/>
  <c r="T2246" i="1" a="1"/>
  <c r="T138" i="1" a="1"/>
  <c r="T681" i="1" a="1"/>
  <c r="S4723" i="1" a="1"/>
  <c r="R1061" i="1" a="1"/>
  <c r="Z3028" i="1" a="1"/>
  <c r="U3432" i="1"/>
  <c r="T606" i="1" a="1"/>
  <c r="T3051" i="1" a="1"/>
  <c r="T4424" i="1" a="1"/>
  <c r="T1763" i="1" a="1"/>
  <c r="T2526" i="1" a="1"/>
  <c r="T2881" i="1" a="1"/>
  <c r="T3392" i="1" a="1"/>
  <c r="T4611" i="1" a="1"/>
  <c r="T2855" i="1" a="1"/>
  <c r="T2736" i="1" a="1"/>
  <c r="T3163" i="1" a="1"/>
  <c r="T4508" i="1" a="1"/>
  <c r="T346" i="1" a="1"/>
  <c r="T3526" i="1" a="1"/>
  <c r="U1426" i="1"/>
  <c r="U5579" i="1"/>
  <c r="T522" i="1" a="1"/>
  <c r="U1534" i="1"/>
  <c r="T4078" i="1" a="1"/>
  <c r="U3514" i="1"/>
  <c r="T2064" i="1" a="1"/>
  <c r="T3911" i="1" a="1"/>
  <c r="T1478" i="1" a="1"/>
  <c r="T344" i="1" a="1"/>
  <c r="T1918" i="1" a="1"/>
  <c r="T1999" i="1" a="1"/>
  <c r="T2897" i="1" a="1"/>
  <c r="T3005" i="1" a="1"/>
  <c r="T4896" i="1" a="1"/>
  <c r="T800" i="1" a="1"/>
  <c r="U4180" i="1"/>
  <c r="T1353" i="1" a="1"/>
  <c r="S849" i="1" a="1"/>
  <c r="T2160" i="1" a="1"/>
  <c r="S4889" i="1" a="1"/>
  <c r="T1379" i="1" a="1"/>
  <c r="S1803" i="1" a="1"/>
  <c r="T3255" i="1" a="1"/>
  <c r="T1050" i="1" a="1"/>
  <c r="T2784" i="1" a="1"/>
  <c r="T4983" i="1" a="1"/>
  <c r="T1943" i="1" a="1"/>
  <c r="T4127" i="1" a="1"/>
  <c r="U2428" i="1"/>
  <c r="T5344" i="1" a="1"/>
  <c r="S2113" i="1" a="1"/>
  <c r="T5426" i="1" a="1"/>
  <c r="S3929" i="1" a="1"/>
  <c r="T2751" i="1" a="1"/>
  <c r="S1060" i="1" a="1"/>
  <c r="U3184" i="1"/>
  <c r="X5583" i="1" a="1"/>
  <c r="V722" i="1" a="1"/>
  <c r="V1596" i="1" a="1"/>
  <c r="U1373" i="1"/>
  <c r="U4293" i="1"/>
  <c r="Z5604" i="1" a="1"/>
  <c r="U1863" i="1"/>
  <c r="U3148" i="1"/>
  <c r="U3044" i="1"/>
  <c r="U3587" i="1"/>
  <c r="T3207" i="1" a="1"/>
  <c r="U2746" i="1"/>
  <c r="Y828" i="1" a="1"/>
  <c r="X4086" i="1" a="1"/>
  <c r="W4806" i="1" a="1"/>
  <c r="U4515" i="1"/>
  <c r="U4435" i="1"/>
  <c r="U1802" i="1"/>
  <c r="U5604" i="1"/>
  <c r="U3625" i="1"/>
  <c r="Z5585" i="1" a="1"/>
  <c r="U2586" i="1"/>
  <c r="U2392" i="1"/>
  <c r="U656" i="1"/>
  <c r="U83" i="1"/>
  <c r="U3511" i="1"/>
  <c r="U850" i="1"/>
  <c r="W3434" i="1" a="1"/>
  <c r="U5765" i="1"/>
  <c r="U1642" i="1"/>
  <c r="T3156" i="1" a="1"/>
  <c r="T4511" i="1" a="1"/>
  <c r="T1877" i="1" a="1"/>
  <c r="T5641" i="1" a="1"/>
  <c r="T1489" i="1" a="1"/>
  <c r="T87" i="1" a="1"/>
  <c r="T1456" i="1" a="1"/>
  <c r="T3970" i="1" a="1"/>
  <c r="T4844" i="1" a="1"/>
  <c r="T5923" i="1" a="1"/>
  <c r="T345" i="1" a="1"/>
  <c r="T848" i="1" a="1"/>
  <c r="T4599" i="1" a="1"/>
  <c r="T1655" i="1" a="1"/>
  <c r="U5500" i="1"/>
  <c r="U73" i="1"/>
  <c r="T1434" i="1" a="1"/>
  <c r="T1739" i="1" a="1"/>
  <c r="T2985" i="1" a="1"/>
  <c r="T3057" i="1" a="1"/>
  <c r="T4432" i="1" a="1"/>
  <c r="T175" i="1" a="1"/>
  <c r="T1898" i="1" a="1"/>
  <c r="T2690" i="1" a="1"/>
  <c r="T4822" i="1" a="1"/>
  <c r="T2772" i="1" a="1"/>
  <c r="T2695" i="1" a="1"/>
  <c r="T2311" i="1" a="1"/>
  <c r="U4774" i="1"/>
  <c r="T3502" i="1" a="1"/>
  <c r="S3158" i="1" a="1"/>
  <c r="T3388" i="1" a="1"/>
  <c r="S5122" i="1" a="1"/>
  <c r="T1352" i="1" a="1"/>
  <c r="S4613" i="1" a="1"/>
  <c r="T2174" i="1" a="1"/>
  <c r="T5872" i="1" a="1"/>
  <c r="T802" i="1" a="1"/>
  <c r="T2443" i="1" a="1"/>
  <c r="T5880" i="1" a="1"/>
  <c r="T4478" i="1" a="1"/>
  <c r="T1956" i="1" a="1"/>
  <c r="T3644" i="1" a="1"/>
  <c r="S2472" i="1" a="1"/>
  <c r="R3966" i="1" a="1"/>
  <c r="U5668" i="1"/>
  <c r="T1770" i="1" a="1"/>
  <c r="T2596" i="1" a="1"/>
  <c r="T1766" i="1" a="1"/>
  <c r="T1923" i="1" a="1"/>
  <c r="T3180" i="1" a="1"/>
  <c r="T3420" i="1" a="1"/>
  <c r="T5082" i="1" a="1"/>
  <c r="T5619" i="1" a="1"/>
  <c r="T5222" i="1" a="1"/>
  <c r="T3673" i="1" a="1"/>
  <c r="T3726" i="1" a="1"/>
  <c r="T4953" i="1" a="1"/>
  <c r="S1756" i="1" a="1"/>
  <c r="T1228" i="1" a="1"/>
  <c r="S2881" i="1" a="1"/>
  <c r="Z1678" i="1" a="1"/>
  <c r="T2331" i="1" a="1"/>
  <c r="T641" i="1" a="1"/>
  <c r="T1746" i="1" a="1"/>
  <c r="T2254" i="1" a="1"/>
  <c r="T3532" i="1" a="1"/>
  <c r="T649" i="1" a="1"/>
  <c r="T5055" i="1" a="1"/>
  <c r="T684" i="1" a="1"/>
  <c r="T881" i="1" a="1"/>
  <c r="S5812" i="1" a="1"/>
  <c r="T604" i="1" a="1"/>
  <c r="T3816" i="1" a="1"/>
  <c r="T837" i="1" a="1"/>
  <c r="T5180" i="1" a="1"/>
  <c r="U3085" i="1"/>
  <c r="U821" i="1"/>
  <c r="T1385" i="1" a="1"/>
  <c r="S2549" i="1" a="1"/>
  <c r="T4912" i="1" a="1"/>
  <c r="U5568" i="1"/>
  <c r="T614" i="1" a="1"/>
  <c r="U3035" i="1"/>
  <c r="T640" i="1" a="1"/>
  <c r="T2893" i="1" a="1"/>
  <c r="U2063" i="1"/>
  <c r="U4443" i="1"/>
  <c r="X2280" i="1" a="1"/>
  <c r="U2555" i="1"/>
  <c r="U3276" i="1"/>
  <c r="U744" i="1"/>
  <c r="U3745" i="1"/>
  <c r="U1007" i="1"/>
  <c r="U1645" i="1"/>
  <c r="U1055" i="1"/>
  <c r="U2290" i="1"/>
  <c r="U1813" i="1"/>
  <c r="U1916" i="1"/>
  <c r="X5529" i="1" a="1"/>
  <c r="W2410" i="1" a="1"/>
  <c r="W3269" i="1" a="1"/>
  <c r="U3506" i="1"/>
  <c r="U3217" i="1"/>
  <c r="U5931" i="1"/>
  <c r="U4348" i="1"/>
  <c r="W4860" i="1" a="1"/>
  <c r="U5449" i="1"/>
  <c r="Y1711" i="1" a="1"/>
  <c r="U3851" i="1"/>
  <c r="W1706" i="1" a="1"/>
  <c r="U569" i="1"/>
  <c r="U5029" i="1"/>
  <c r="U2526" i="1"/>
  <c r="U385" i="1"/>
  <c r="U3474" i="1"/>
  <c r="T2636" i="1" a="1"/>
  <c r="S5939" i="1" a="1"/>
  <c r="T1355" i="1" a="1"/>
  <c r="S865" i="1" a="1"/>
  <c r="T3370" i="1" a="1"/>
  <c r="S2118" i="1" a="1"/>
  <c r="T3998" i="1" a="1"/>
  <c r="T2398" i="1" a="1"/>
  <c r="T4149" i="1" a="1"/>
  <c r="T1297" i="1" a="1"/>
  <c r="T3052" i="1" a="1"/>
  <c r="T4184" i="1" a="1"/>
  <c r="T211" i="1" a="1"/>
  <c r="T4115" i="1" a="1"/>
  <c r="S1328" i="1" a="1"/>
  <c r="U5487" i="1"/>
  <c r="T4714" i="1" a="1"/>
  <c r="S3329" i="1" a="1"/>
  <c r="T2942" i="1" a="1"/>
  <c r="S5941" i="1" a="1"/>
  <c r="T2196" i="1" a="1"/>
  <c r="S1133" i="1" a="1"/>
  <c r="T2017" i="1" a="1"/>
  <c r="T2663" i="1" a="1"/>
  <c r="T2810" i="1" a="1"/>
  <c r="T1188" i="1" a="1"/>
  <c r="T5835" i="1" a="1"/>
  <c r="T1430" i="1" a="1"/>
  <c r="U2158" i="1"/>
  <c r="T4642" i="1" a="1"/>
  <c r="S3455" i="1" a="1"/>
  <c r="T443" i="1" a="1"/>
  <c r="S1019" i="1" a="1"/>
  <c r="T2496" i="1" a="1"/>
  <c r="S919" i="1" a="1"/>
  <c r="T2938" i="1" a="1"/>
  <c r="U1561" i="1"/>
  <c r="T1855" i="1" a="1"/>
  <c r="T3842" i="1" a="1"/>
  <c r="S3926" i="1" a="1"/>
  <c r="T580" i="1" a="1"/>
  <c r="S1181" i="1" a="1"/>
  <c r="T1431" i="1" a="1"/>
  <c r="S439" i="1" a="1"/>
  <c r="R5022" i="1" a="1"/>
  <c r="U3508" i="1"/>
  <c r="U5566" i="1"/>
  <c r="T1387" i="1" a="1"/>
  <c r="U3416" i="1"/>
  <c r="T1851" i="1" a="1"/>
  <c r="U2517" i="1"/>
  <c r="T3744" i="1" a="1"/>
  <c r="T5808" i="1" a="1"/>
  <c r="T4242" i="1" a="1"/>
  <c r="T4577" i="1" a="1"/>
  <c r="T1528" i="1" a="1"/>
  <c r="T1360" i="1" a="1"/>
  <c r="T320" i="1" a="1"/>
  <c r="T694" i="1" a="1"/>
  <c r="T3570" i="1" a="1"/>
  <c r="T4848" i="1" a="1"/>
  <c r="U408" i="1"/>
  <c r="U2515" i="1"/>
  <c r="T1311" i="1" a="1"/>
  <c r="S382" i="1" a="1"/>
  <c r="T4757" i="1" a="1"/>
  <c r="S3949" i="1" a="1"/>
  <c r="T5730" i="1" a="1"/>
  <c r="U833" i="1"/>
  <c r="T2207" i="1" a="1"/>
  <c r="T5687" i="1" a="1"/>
  <c r="T703" i="1" a="1"/>
  <c r="T5707" i="1" a="1"/>
  <c r="T3536" i="1" a="1"/>
  <c r="T2280" i="1" a="1"/>
  <c r="T1774" i="1" a="1"/>
  <c r="T4926" i="1" a="1"/>
  <c r="U1842" i="1"/>
  <c r="T1159" i="1" a="1"/>
  <c r="T5712" i="1" a="1"/>
  <c r="T608" i="1" a="1"/>
  <c r="T1196" i="1" a="1"/>
  <c r="T2925" i="1" a="1"/>
  <c r="T4902" i="1" a="1"/>
  <c r="U2550" i="1"/>
  <c r="T1310" i="1" a="1"/>
  <c r="U910" i="1"/>
  <c r="T5582" i="1" a="1"/>
  <c r="T5259" i="1" a="1"/>
  <c r="T3737" i="1" a="1"/>
  <c r="T2415" i="1" a="1"/>
  <c r="T2571" i="1" a="1"/>
  <c r="U5514" i="1"/>
  <c r="T595" i="1" a="1"/>
  <c r="T1178" i="1" a="1"/>
  <c r="S186" i="1" a="1"/>
  <c r="U2354" i="1"/>
  <c r="T4326" i="1" a="1"/>
  <c r="T4287" i="1" a="1"/>
  <c r="T300" i="1" a="1"/>
  <c r="T1465" i="1" a="1"/>
  <c r="T351" i="1" a="1"/>
  <c r="T773" i="1" a="1"/>
  <c r="T362" i="1" a="1"/>
  <c r="T5525" i="1" a="1"/>
  <c r="T4348" i="1" a="1"/>
  <c r="T166" i="1" a="1"/>
  <c r="T4179" i="1" a="1"/>
  <c r="T3244" i="1" a="1"/>
  <c r="S90" i="1" a="1"/>
  <c r="T253" i="1" a="1"/>
  <c r="S3504" i="1" a="1"/>
  <c r="R2579" i="1" a="1"/>
  <c r="S3203" i="1" a="1"/>
  <c r="S3796" i="1" a="1"/>
  <c r="S809" i="1" a="1"/>
  <c r="S3843" i="1" a="1"/>
  <c r="S4849" i="1" a="1"/>
  <c r="S4688" i="1" a="1"/>
  <c r="R165" i="1" a="1"/>
  <c r="S5408" i="1" a="1"/>
  <c r="R2402" i="1" a="1"/>
  <c r="S2421" i="1" a="1"/>
  <c r="R4548" i="1" a="1"/>
  <c r="S1841" i="1" a="1"/>
  <c r="S2402" i="1" a="1"/>
  <c r="R2096" i="1" a="1"/>
  <c r="S2477" i="1" a="1"/>
  <c r="R4603" i="1" a="1"/>
  <c r="S4994" i="1" a="1"/>
  <c r="R4931" i="1" a="1"/>
  <c r="S1866" i="1" a="1"/>
  <c r="R4668" i="1" a="1"/>
  <c r="S4267" i="1" a="1"/>
  <c r="S2602" i="1" a="1"/>
  <c r="S3042" i="1" a="1"/>
  <c r="S4672" i="1" a="1"/>
  <c r="R1944" i="1" a="1"/>
  <c r="T860" i="1" a="1"/>
  <c r="S1464" i="1" a="1"/>
  <c r="S3781" i="1" a="1"/>
  <c r="S5562" i="1" a="1"/>
  <c r="S4715" i="1" a="1"/>
  <c r="R1002" i="1" a="1"/>
  <c r="S4986" i="1" a="1"/>
  <c r="R2891" i="1" a="1"/>
  <c r="S2951" i="1" a="1"/>
  <c r="R3227" i="1" a="1"/>
  <c r="S2052" i="1" a="1"/>
  <c r="R4593" i="1" a="1"/>
  <c r="S4190" i="1" a="1"/>
  <c r="T3710" i="1" a="1"/>
  <c r="S3405" i="1" a="1"/>
  <c r="S1157" i="1" a="1"/>
  <c r="R235" i="1" a="1"/>
  <c r="S1360" i="1" a="1"/>
  <c r="R2907" i="1" a="1"/>
  <c r="S2753" i="1" a="1"/>
  <c r="R2626" i="1" a="1"/>
  <c r="S5956" i="1" a="1"/>
  <c r="R4731" i="1" a="1"/>
  <c r="S4156" i="1" a="1"/>
  <c r="R1828" i="1" a="1"/>
  <c r="S3509" i="1" a="1"/>
  <c r="S5098" i="1" a="1"/>
  <c r="T4053" i="1" a="1"/>
  <c r="S678" i="1" a="1"/>
  <c r="S5947" i="1" a="1"/>
  <c r="S835" i="1" a="1"/>
  <c r="S1324" i="1" a="1"/>
  <c r="R295" i="1" a="1"/>
  <c r="S3993" i="1" a="1"/>
  <c r="R3558" i="1" a="1"/>
  <c r="S1875" i="1" a="1"/>
  <c r="R1138" i="1" a="1"/>
  <c r="S701" i="1" a="1"/>
  <c r="R4715" i="1" a="1"/>
  <c r="S3124" i="1" a="1"/>
  <c r="S2091" i="1" a="1"/>
  <c r="S1513" i="1" a="1"/>
  <c r="T2069" i="1" a="1"/>
  <c r="S3639" i="1" a="1"/>
  <c r="S363" i="1" a="1"/>
  <c r="S4504" i="1" a="1"/>
  <c r="S1354" i="1" a="1"/>
  <c r="R329" i="1" a="1"/>
  <c r="S2435" i="1" a="1"/>
  <c r="R3346" i="1" a="1"/>
  <c r="S1899" i="1" a="1"/>
  <c r="R2614" i="1" a="1"/>
  <c r="S3864" i="1" a="1"/>
  <c r="R880" i="1" a="1"/>
  <c r="S2972" i="1" a="1"/>
  <c r="S2480" i="1" a="1"/>
  <c r="S719" i="1" a="1"/>
  <c r="T741" i="1" a="1"/>
  <c r="S3434" i="1" a="1"/>
  <c r="S4349" i="1" a="1"/>
  <c r="R3929" i="1" a="1"/>
  <c r="S5764" i="1" a="1"/>
  <c r="R4648" i="1" a="1"/>
  <c r="S595" i="1" a="1"/>
  <c r="R3588" i="1" a="1"/>
  <c r="S1865" i="1" a="1"/>
  <c r="R4739" i="1" a="1"/>
  <c r="S676" i="1" a="1"/>
  <c r="R5288" i="1" a="1"/>
  <c r="S74" i="1" a="1"/>
  <c r="S1170" i="1" a="1"/>
  <c r="R3288" i="1" a="1"/>
  <c r="S3333" i="1" a="1"/>
  <c r="T4856" i="1" a="1"/>
  <c r="T4808" i="1" a="1"/>
  <c r="T4094" i="1" a="1"/>
  <c r="T2167" i="1" a="1"/>
  <c r="U1834" i="1"/>
  <c r="T4781" i="1" a="1"/>
  <c r="T3812" i="1" a="1"/>
  <c r="S246" i="1" a="1"/>
  <c r="T1882" i="1" a="1"/>
  <c r="T2381" i="1" a="1"/>
  <c r="S5647" i="1" a="1"/>
  <c r="T5893" i="1" a="1"/>
  <c r="T323" i="1" a="1"/>
  <c r="T3714" i="1" a="1"/>
  <c r="T5797" i="1" a="1"/>
  <c r="S1078" i="1" a="1"/>
  <c r="U5250" i="1"/>
  <c r="T1142" i="1" a="1"/>
  <c r="S3060" i="1" a="1"/>
  <c r="T399" i="1" a="1"/>
  <c r="S7" i="1" a="1"/>
  <c r="T5292" i="1" a="1"/>
  <c r="S201" i="1" a="1"/>
  <c r="T4976" i="1" a="1"/>
  <c r="S5676" i="1" a="1"/>
  <c r="T4386" i="1" a="1"/>
  <c r="T333" i="1" a="1"/>
  <c r="T3444" i="1" a="1"/>
  <c r="T5740" i="1" a="1"/>
  <c r="S418" i="1" a="1"/>
  <c r="T2489" i="1" a="1"/>
  <c r="S4392" i="1" a="1"/>
  <c r="R4764" i="1" a="1"/>
  <c r="S4802" i="1" a="1"/>
  <c r="S5240" i="1" a="1"/>
  <c r="R1020" i="1" a="1"/>
  <c r="S1297" i="1" a="1"/>
  <c r="R5074" i="1" a="1"/>
  <c r="S2023" i="1" a="1"/>
  <c r="R2706" i="1" a="1"/>
  <c r="S4072" i="1" a="1"/>
  <c r="R1155" i="1" a="1"/>
  <c r="S3745" i="1" a="1"/>
  <c r="R5282" i="1" a="1"/>
  <c r="T4564" i="1" a="1"/>
  <c r="S480" i="1" a="1"/>
  <c r="R875" i="1" a="1"/>
  <c r="S1852" i="1" a="1"/>
  <c r="S3570" i="1" a="1"/>
  <c r="S4315" i="1" a="1"/>
  <c r="S2122" i="1" a="1"/>
  <c r="S3129" i="1" a="1"/>
  <c r="S1304" i="1" a="1"/>
  <c r="R2878" i="1" a="1"/>
  <c r="S2491" i="1" a="1"/>
  <c r="R2661" i="1" a="1"/>
  <c r="S536" i="1" a="1"/>
  <c r="R3343" i="1" a="1"/>
  <c r="T4306" i="1" a="1"/>
  <c r="S1682" i="1" a="1"/>
  <c r="S5188" i="1" a="1"/>
  <c r="R1024" i="1" a="1"/>
  <c r="S1888" i="1" a="1"/>
  <c r="R3834" i="1" a="1"/>
  <c r="S906" i="1" a="1"/>
  <c r="R4950" i="1" a="1"/>
  <c r="S111" i="1" a="1"/>
  <c r="R1342" i="1" a="1"/>
  <c r="S2285" i="1" a="1"/>
  <c r="R2934" i="1" a="1"/>
  <c r="S4299" i="1" a="1"/>
  <c r="S163" i="1" a="1"/>
  <c r="R4520" i="1" a="1"/>
  <c r="S5932" i="1" a="1"/>
  <c r="R342" i="1" a="1"/>
  <c r="S4405" i="1" a="1"/>
  <c r="R1321" i="1" a="1"/>
  <c r="S690" i="1" a="1"/>
  <c r="R1281" i="1" a="1"/>
  <c r="S3483" i="1" a="1"/>
  <c r="S2696" i="1" a="1"/>
  <c r="S1926" i="1" a="1"/>
  <c r="S380" i="1" a="1"/>
  <c r="R5629" i="1" a="1"/>
  <c r="S1315" i="1" a="1"/>
  <c r="S153" i="1" a="1"/>
  <c r="R170" i="1" a="1"/>
  <c r="S2384" i="1" a="1"/>
  <c r="R4551" i="1" a="1"/>
  <c r="S4412" i="1" a="1"/>
  <c r="R1971" i="1" a="1"/>
  <c r="S5958" i="1" a="1"/>
  <c r="R4695" i="1" a="1"/>
  <c r="S794" i="1" a="1"/>
  <c r="S5644" i="1" a="1"/>
  <c r="S1915" i="1" a="1"/>
  <c r="S5096" i="1" a="1"/>
  <c r="S4870" i="1" a="1"/>
  <c r="S5222" i="1" a="1"/>
  <c r="R5835" i="1" a="1"/>
  <c r="S3051" i="1" a="1"/>
  <c r="R6" i="1" a="1"/>
  <c r="S3617" i="1" a="1"/>
  <c r="R254" i="1" a="1"/>
  <c r="S4074" i="1" a="1"/>
  <c r="R1815" i="1" a="1"/>
  <c r="S3740" i="1" a="1"/>
  <c r="R5798" i="1" a="1"/>
  <c r="S5558" i="1" a="1"/>
  <c r="S4" i="1" a="1"/>
  <c r="S2292" i="1" a="1"/>
  <c r="S2697" i="1" a="1"/>
  <c r="S834" i="1" a="1"/>
  <c r="S1233" i="1" a="1"/>
  <c r="S5007" i="1" a="1"/>
  <c r="S2891" i="1" a="1"/>
  <c r="R92" i="1" a="1"/>
  <c r="S4768" i="1" a="1"/>
  <c r="R386" i="1" a="1"/>
  <c r="S4265" i="1" a="1"/>
  <c r="R2444" i="1" a="1"/>
  <c r="S1920" i="1" a="1"/>
  <c r="S5838" i="1" a="1"/>
  <c r="S5566" i="1" a="1"/>
  <c r="S901" i="1" a="1"/>
  <c r="R4511" i="1" a="1"/>
  <c r="T1573" i="1" a="1"/>
  <c r="T2642" i="1" a="1"/>
  <c r="S2541" i="1" a="1"/>
  <c r="T818" i="1" a="1"/>
  <c r="T2279" i="1" a="1"/>
  <c r="T3101" i="1" a="1"/>
  <c r="U4417" i="1"/>
  <c r="T3019" i="1" a="1"/>
  <c r="T4635" i="1" a="1"/>
  <c r="S872" i="1" a="1"/>
  <c r="T1912" i="1" a="1"/>
  <c r="T4705" i="1" a="1"/>
  <c r="S139" i="1" a="1"/>
  <c r="T3874" i="1" a="1"/>
  <c r="T3954" i="1" a="1"/>
  <c r="T715" i="1" a="1"/>
  <c r="T5380" i="1" a="1"/>
  <c r="S5128" i="1" a="1"/>
  <c r="U2465" i="1"/>
  <c r="T5375" i="1" a="1"/>
  <c r="S4528" i="1" a="1"/>
  <c r="T3991" i="1" a="1"/>
  <c r="S5061" i="1" a="1"/>
  <c r="T4758" i="1" a="1"/>
  <c r="S5087" i="1" a="1"/>
  <c r="T3373" i="1" a="1"/>
  <c r="T4880" i="1" a="1"/>
  <c r="T4166" i="1" a="1"/>
  <c r="T1161" i="1" a="1"/>
  <c r="U2831" i="1"/>
  <c r="T37" i="1" a="1"/>
  <c r="U1661" i="1"/>
  <c r="T3187" i="1" a="1"/>
  <c r="S1498" i="1" a="1"/>
  <c r="S3834" i="1" a="1"/>
  <c r="R1736" i="1" a="1"/>
  <c r="S3284" i="1" a="1"/>
  <c r="R1804" i="1" a="1"/>
  <c r="S3856" i="1" a="1"/>
  <c r="R394" i="1" a="1"/>
  <c r="S1854" i="1" a="1"/>
  <c r="R2566" i="1" a="1"/>
  <c r="S4155" i="1" a="1"/>
  <c r="R4699" i="1" a="1"/>
  <c r="S4286" i="1" a="1"/>
  <c r="S1961" i="1" a="1"/>
  <c r="T5225" i="1" a="1"/>
  <c r="S4433" i="1" a="1"/>
  <c r="R1237" i="1" a="1"/>
  <c r="S2810" i="1" a="1"/>
  <c r="S2319" i="1" a="1"/>
  <c r="R5844" i="1" a="1"/>
  <c r="S4680" i="1" a="1"/>
  <c r="R186" i="1" a="1"/>
  <c r="S525" i="1" a="1"/>
  <c r="R4896" i="1" a="1"/>
  <c r="S5907" i="1" a="1"/>
  <c r="R372" i="1" a="1"/>
  <c r="S115" i="1" a="1"/>
  <c r="R4682" i="1" a="1"/>
  <c r="S5642" i="1" a="1"/>
  <c r="R3152" i="1" a="1"/>
  <c r="S5892" i="1" a="1"/>
  <c r="R1806" i="1" a="1"/>
  <c r="S1413" i="1" a="1"/>
  <c r="R519" i="1" a="1"/>
  <c r="S4118" i="1" a="1"/>
  <c r="R1338" i="1" a="1"/>
  <c r="S1472" i="1" a="1"/>
  <c r="S5031" i="1" a="1"/>
  <c r="S42" i="1" a="1"/>
  <c r="S354" i="1" a="1"/>
  <c r="S1941" i="1" a="1"/>
  <c r="S5139" i="1" a="1"/>
  <c r="R1028" i="1" a="1"/>
  <c r="S4215" i="1" a="1"/>
  <c r="R3595" i="1" a="1"/>
  <c r="S750" i="1" a="1"/>
  <c r="R2025" i="1" a="1"/>
  <c r="S4846" i="1" a="1"/>
  <c r="S1033" i="1" a="1"/>
  <c r="S2865" i="1" a="1"/>
  <c r="S1159" i="1" a="1"/>
  <c r="R169" i="1" a="1"/>
  <c r="S4355" i="1" a="1"/>
  <c r="R234" i="1" a="1"/>
  <c r="T1682" i="1" a="1"/>
  <c r="S93" i="1" a="1"/>
  <c r="R5063" i="1" a="1"/>
  <c r="S857" i="1" a="1"/>
  <c r="R365" i="1" a="1"/>
  <c r="S1471" i="1" a="1"/>
  <c r="R4967" i="1" a="1"/>
  <c r="S4804" i="1" a="1"/>
  <c r="S5083" i="1" a="1"/>
  <c r="S3017" i="1" a="1"/>
  <c r="S1114" i="1" a="1"/>
  <c r="S5543" i="1" a="1"/>
  <c r="S1160" i="1" a="1"/>
  <c r="R197" i="1" a="1"/>
  <c r="S2744" i="1" a="1"/>
  <c r="T3438" i="1" a="1"/>
  <c r="S96" i="1" a="1"/>
  <c r="R5875" i="1" a="1"/>
  <c r="S2768" i="1" a="1"/>
  <c r="R3578" i="1" a="1"/>
  <c r="S3400" i="1" a="1"/>
  <c r="R5324" i="1" a="1"/>
  <c r="S4464" i="1" a="1"/>
  <c r="S213" i="1" a="1"/>
  <c r="S5510" i="1" a="1"/>
  <c r="S401" i="1" a="1"/>
  <c r="S3443" i="1" a="1"/>
  <c r="S4653" i="1" a="1"/>
  <c r="R213" i="1" a="1"/>
  <c r="S2751" i="1" a="1"/>
  <c r="T1745" i="1" a="1"/>
  <c r="S4666" i="1" a="1"/>
  <c r="R2691" i="1" a="1"/>
  <c r="S3893" i="1" a="1"/>
  <c r="S1024" i="1" a="1"/>
  <c r="S821" i="1" a="1"/>
  <c r="S5880" i="1" a="1"/>
  <c r="S4501" i="1" a="1"/>
  <c r="T2835" i="1" a="1"/>
  <c r="T3036" i="1" a="1"/>
  <c r="T657" i="1" a="1"/>
  <c r="T3095" i="1" a="1"/>
  <c r="T2941" i="1" a="1"/>
  <c r="U2738" i="1"/>
  <c r="T5897" i="1" a="1"/>
  <c r="T255" i="1" a="1"/>
  <c r="S1942" i="1" a="1"/>
  <c r="T3088" i="1" a="1"/>
  <c r="T4590" i="1" a="1"/>
  <c r="T790" i="1" a="1"/>
  <c r="T4004" i="1" a="1"/>
  <c r="T267" i="1" a="1"/>
  <c r="T719" i="1" a="1"/>
  <c r="T447" i="1" a="1"/>
  <c r="S1002" i="1" a="1"/>
  <c r="U2504" i="1"/>
  <c r="T5118" i="1" a="1"/>
  <c r="T3116" i="1" a="1"/>
  <c r="T1229" i="1" a="1"/>
  <c r="T3269" i="1" a="1"/>
  <c r="T1172" i="1" a="1"/>
  <c r="S3916" i="1" a="1"/>
  <c r="T1124" i="1" a="1"/>
  <c r="S212" i="1" a="1"/>
  <c r="T5433" i="1" a="1"/>
  <c r="T1785" i="1" a="1"/>
  <c r="T2244" i="1" a="1"/>
  <c r="T1332" i="1" a="1"/>
  <c r="S3831" i="1" a="1"/>
  <c r="T4729" i="1" a="1"/>
  <c r="S114" i="1" a="1"/>
  <c r="R4362" i="1" a="1"/>
  <c r="S5625" i="1" a="1"/>
  <c r="S1205" i="1" a="1"/>
  <c r="R955" i="1" a="1"/>
  <c r="S5234" i="1" a="1"/>
  <c r="R3301" i="1" a="1"/>
  <c r="S2929" i="1" a="1"/>
  <c r="R103" i="1" a="1"/>
  <c r="S2145" i="1" a="1"/>
  <c r="R5138" i="1" a="1"/>
  <c r="S1419" i="1" a="1"/>
  <c r="R390" i="1" a="1"/>
  <c r="S2551" i="1" a="1"/>
  <c r="S1226" i="1" a="1"/>
  <c r="R321" i="1" a="1"/>
  <c r="S4244" i="1" a="1"/>
  <c r="S3213" i="1" a="1"/>
  <c r="S751" i="1" a="1"/>
  <c r="S3183" i="1" a="1"/>
  <c r="S795" i="1" a="1"/>
  <c r="S4897" i="1" a="1"/>
  <c r="R5631" i="1" a="1"/>
  <c r="S1216" i="1" a="1"/>
  <c r="R3778" i="1" a="1"/>
  <c r="S1282" i="1" a="1"/>
  <c r="R3934" i="1" a="1"/>
  <c r="T2516" i="1" a="1"/>
  <c r="S2984" i="1" a="1"/>
  <c r="S5145" i="1" a="1"/>
  <c r="R5865" i="1" a="1"/>
  <c r="S4759" i="1" a="1"/>
  <c r="R5121" i="1" a="1"/>
  <c r="S1829" i="1" a="1"/>
  <c r="R1141" i="1" a="1"/>
  <c r="S4378" i="1" a="1"/>
  <c r="R5308" i="1" a="1"/>
  <c r="S2978" i="1" a="1"/>
  <c r="R2935" i="1" a="1"/>
  <c r="S1470" i="1" a="1"/>
  <c r="S164" i="1" a="1"/>
  <c r="R3916" i="1" a="1"/>
  <c r="S2937" i="1" a="1"/>
  <c r="R3316" i="1" a="1"/>
  <c r="S5493" i="1" a="1"/>
  <c r="R3750" i="1" a="1"/>
  <c r="S1430" i="1" a="1"/>
  <c r="R5221" i="1" a="1"/>
  <c r="S4261" i="1" a="1"/>
  <c r="R1195" i="1" a="1"/>
  <c r="S1623" i="1" a="1"/>
  <c r="S297" i="1" a="1"/>
  <c r="S1657" i="1" a="1"/>
  <c r="S1987" i="1" a="1"/>
  <c r="T4444" i="1" a="1"/>
  <c r="S1717" i="1" a="1"/>
  <c r="S1251" i="1" a="1"/>
  <c r="R3308" i="1" a="1"/>
  <c r="S2474" i="1" a="1"/>
  <c r="R2553" i="1" a="1"/>
  <c r="S4064" i="1" a="1"/>
  <c r="R874" i="1" a="1"/>
  <c r="S5740" i="1" a="1"/>
  <c r="R523" i="1" a="1"/>
  <c r="S3656" i="1" a="1"/>
  <c r="R5413" i="1" a="1"/>
  <c r="S4225" i="1" a="1"/>
  <c r="S24" i="1" a="1"/>
  <c r="R932" i="1" a="1"/>
  <c r="T4461" i="1" a="1"/>
  <c r="S4924" i="1" a="1"/>
  <c r="S1990" i="1" a="1"/>
  <c r="R1958" i="1" a="1"/>
  <c r="S4390" i="1" a="1"/>
  <c r="R5799" i="1" a="1"/>
  <c r="S4069" i="1" a="1"/>
  <c r="R4620" i="1" a="1"/>
  <c r="S1422" i="1" a="1"/>
  <c r="R2421" i="1" a="1"/>
  <c r="S5507" i="1" a="1"/>
  <c r="R1356" i="1" a="1"/>
  <c r="S1473" i="1" a="1"/>
  <c r="S5169" i="1" a="1"/>
  <c r="R5808" i="1" a="1"/>
  <c r="S4564" i="1" a="1"/>
  <c r="R5829" i="1" a="1"/>
  <c r="S116" i="1" a="1"/>
  <c r="R2104" i="1" a="1"/>
  <c r="S2040" i="1" a="1"/>
  <c r="R5284" i="1" a="1"/>
  <c r="S3896" i="1" a="1"/>
  <c r="T3243" i="1" a="1"/>
  <c r="T1375" i="1" a="1"/>
  <c r="T1373" i="1" a="1"/>
  <c r="T444" i="1" a="1"/>
  <c r="T1067" i="1" a="1"/>
  <c r="U5052" i="1"/>
  <c r="T1113" i="1" a="1"/>
  <c r="S5798" i="1" a="1"/>
  <c r="T759" i="1" a="1"/>
  <c r="T5182" i="1" a="1"/>
  <c r="U2413" i="1"/>
  <c r="T3031" i="1" a="1"/>
  <c r="T3242" i="1" a="1"/>
  <c r="S5637" i="1" a="1"/>
  <c r="T531" i="1" a="1"/>
  <c r="T5101" i="1" a="1"/>
  <c r="T4859" i="1" a="1"/>
  <c r="U1040" i="1"/>
  <c r="T290" i="1" a="1"/>
  <c r="T1560" i="1" a="1"/>
  <c r="T994" i="1" a="1"/>
  <c r="T2986" i="1" a="1"/>
  <c r="T316" i="1" a="1"/>
  <c r="T3410" i="1" a="1"/>
  <c r="T2712" i="1" a="1"/>
  <c r="T3512" i="1" a="1"/>
  <c r="T4704" i="1" a="1"/>
  <c r="T3061" i="1" a="1"/>
  <c r="T1463" i="1" a="1"/>
  <c r="T10" i="1" a="1"/>
  <c r="S5018" i="1" a="1"/>
  <c r="U2856" i="1"/>
  <c r="S430" i="1" a="1"/>
  <c r="R2711" i="1" a="1"/>
  <c r="S596" i="1" a="1"/>
  <c r="S4317" i="1" a="1"/>
  <c r="S3438" i="1" a="1"/>
  <c r="S898" i="1" a="1"/>
  <c r="S1691" i="1" a="1"/>
  <c r="S5150" i="1" a="1"/>
  <c r="R5639" i="1" a="1"/>
  <c r="S1974" i="1" a="1"/>
  <c r="R2348" i="1" a="1"/>
  <c r="S4734" i="1" a="1"/>
  <c r="R4532" i="1" a="1"/>
  <c r="S5703" i="1" a="1"/>
  <c r="S5685" i="1" a="1"/>
  <c r="R175" i="1" a="1"/>
  <c r="S1361" i="1" a="1"/>
  <c r="R3158" i="1" a="1"/>
  <c r="S5476" i="1" a="1"/>
  <c r="R5422" i="1" a="1"/>
  <c r="S4075" i="1" a="1"/>
  <c r="R3463" i="1" a="1"/>
  <c r="S1904" i="1" a="1"/>
  <c r="S3277" i="1" a="1"/>
  <c r="S1624" i="1" a="1"/>
  <c r="S2692" i="1" a="1"/>
  <c r="S1689" i="1" a="1"/>
  <c r="T3730" i="1" a="1"/>
  <c r="S2386" i="1" a="1"/>
  <c r="R4705" i="1" a="1"/>
  <c r="S57" i="1" a="1"/>
  <c r="S1265" i="1" a="1"/>
  <c r="R2656" i="1" a="1"/>
  <c r="S1975" i="1" a="1"/>
  <c r="R5048" i="1" a="1"/>
  <c r="S2460" i="1" a="1"/>
  <c r="R3562" i="1" a="1"/>
  <c r="S1337" i="1" a="1"/>
  <c r="R2120" i="1" a="1"/>
  <c r="S5726" i="1" a="1"/>
  <c r="T3758" i="1" a="1"/>
  <c r="S43" i="1" a="1"/>
  <c r="S1812" i="1" a="1"/>
  <c r="R3064" i="1" a="1"/>
  <c r="S2757" i="1" a="1"/>
  <c r="R2113" i="1" a="1"/>
  <c r="S2185" i="1" a="1"/>
  <c r="R4595" i="1" a="1"/>
  <c r="S2046" i="1" a="1"/>
  <c r="R2551" i="1" a="1"/>
  <c r="S3888" i="1" a="1"/>
  <c r="R4962" i="1" a="1"/>
  <c r="S4094" i="1" a="1"/>
  <c r="S1048" i="1" a="1"/>
  <c r="T5734" i="1" a="1"/>
  <c r="S3892" i="1" a="1"/>
  <c r="S3220" i="1" a="1"/>
  <c r="S818" i="1" a="1"/>
  <c r="S3367" i="1" a="1"/>
  <c r="R309" i="1" a="1"/>
  <c r="S1996" i="1" a="1"/>
  <c r="R4560" i="1" a="1"/>
  <c r="S3689" i="1" a="1"/>
  <c r="R2912" i="1" a="1"/>
  <c r="S4411" i="1" a="1"/>
  <c r="R5146" i="1" a="1"/>
  <c r="S1445" i="1" a="1"/>
  <c r="R1218" i="1" a="1"/>
  <c r="S3712" i="1" a="1"/>
  <c r="T3495" i="1" a="1"/>
  <c r="S4066" i="1" a="1"/>
  <c r="S5842" i="1" a="1"/>
  <c r="S1701" i="1" a="1"/>
  <c r="S3614" i="1" a="1"/>
  <c r="R3795" i="1" a="1"/>
  <c r="S1260" i="1" a="1"/>
  <c r="R322" i="1" a="1"/>
  <c r="S2419" i="1" a="1"/>
  <c r="T4370" i="1" a="1"/>
  <c r="T3801" i="1" a="1"/>
  <c r="T200" i="1" a="1"/>
  <c r="T5026" i="1" a="1"/>
  <c r="T1673" i="1" a="1"/>
  <c r="T2295" i="1" a="1"/>
  <c r="T4879" i="1" a="1"/>
  <c r="T1689" i="1" a="1"/>
  <c r="T4006" i="1" a="1"/>
  <c r="T226" i="1" a="1"/>
  <c r="S2540" i="1" a="1"/>
  <c r="T2451" i="1" a="1"/>
  <c r="T2670" i="1" a="1"/>
  <c r="T1524" i="1" a="1"/>
  <c r="T5209" i="1" a="1"/>
  <c r="T5021" i="1" a="1"/>
  <c r="T1495" i="1" a="1"/>
  <c r="T5006" i="1" a="1"/>
  <c r="U4265" i="1"/>
  <c r="T5313" i="1" a="1"/>
  <c r="S5111" i="1" a="1"/>
  <c r="T2214" i="1" a="1"/>
  <c r="S3809" i="1" a="1"/>
  <c r="T4391" i="1" a="1"/>
  <c r="S3820" i="1" a="1"/>
  <c r="T5445" i="1" a="1"/>
  <c r="T4941" i="1" a="1"/>
  <c r="T768" i="1" a="1"/>
  <c r="T502" i="1" a="1"/>
  <c r="T1018" i="1" a="1"/>
  <c r="T724" i="1" a="1"/>
  <c r="T3205" i="1" a="1"/>
  <c r="T5577" i="1" a="1"/>
  <c r="S1653" i="1" a="1"/>
  <c r="S4681" i="1" a="1"/>
  <c r="R1011" i="1" a="1"/>
  <c r="S3898" i="1" a="1"/>
  <c r="R399" i="1" a="1"/>
  <c r="S1506" i="1" a="1"/>
  <c r="R4360" i="1" a="1"/>
  <c r="S5801" i="1" a="1"/>
  <c r="R5297" i="1" a="1"/>
  <c r="S123" i="1" a="1"/>
  <c r="S1959" i="1" a="1"/>
  <c r="S2264" i="1" a="1"/>
  <c r="S4618" i="1" a="1"/>
  <c r="T3865" i="1" a="1"/>
  <c r="S5771" i="1" a="1"/>
  <c r="S4567" i="1" a="1"/>
  <c r="S4855" i="1" a="1"/>
  <c r="S5430" i="1" a="1"/>
  <c r="R3081" i="1" a="1"/>
  <c r="S502" i="1" a="1"/>
  <c r="R3232" i="1" a="1"/>
  <c r="S2591" i="1" a="1"/>
  <c r="R2119" i="1" a="1"/>
  <c r="S4185" i="1" a="1"/>
  <c r="R4293" i="1" a="1"/>
  <c r="S3122" i="1" a="1"/>
  <c r="S219" i="1" a="1"/>
  <c r="R2690" i="1" a="1"/>
  <c r="S2212" i="1" a="1"/>
  <c r="S3254" i="1" a="1"/>
  <c r="S1278" i="1" a="1"/>
  <c r="S5508" i="1" a="1"/>
  <c r="S1897" i="1" a="1"/>
  <c r="S3007" i="1" a="1"/>
  <c r="S3440" i="1" a="1"/>
  <c r="R4573" i="1" a="1"/>
  <c r="R3619" i="1" a="1"/>
  <c r="T5907" i="1" a="1"/>
  <c r="T2531" i="1" a="1"/>
  <c r="T999" i="1" a="1"/>
  <c r="T1506" i="1" a="1"/>
  <c r="T3560" i="1" a="1"/>
  <c r="T1101" i="1" a="1"/>
  <c r="T2434" i="1" a="1"/>
  <c r="S1770" i="1" a="1"/>
  <c r="S5489" i="1" a="1"/>
  <c r="R5027" i="1" a="1"/>
  <c r="R1774" i="1" a="1"/>
  <c r="S3575" i="1" a="1"/>
  <c r="S2819" i="1" a="1"/>
  <c r="S1681" i="1" a="1"/>
  <c r="R4934" i="1" a="1"/>
  <c r="S2837" i="1" a="1"/>
  <c r="R4326" i="1" a="1"/>
  <c r="R5317" i="1" a="1"/>
  <c r="S1176" i="1" a="1"/>
  <c r="S2210" i="1" a="1"/>
  <c r="S1486" i="1" a="1"/>
  <c r="T5489" i="1" a="1"/>
  <c r="S5796" i="1" a="1"/>
  <c r="S3900" i="1" a="1"/>
  <c r="R4000" i="1" a="1"/>
  <c r="S630" i="1" a="1"/>
  <c r="R4337" i="1" a="1"/>
  <c r="S555" i="1" a="1"/>
  <c r="R1755" i="1" a="1"/>
  <c r="S926" i="1" a="1"/>
  <c r="T4535" i="1" a="1"/>
  <c r="U4201" i="1"/>
  <c r="T5681" i="1" a="1"/>
  <c r="T1140" i="1" a="1"/>
  <c r="T3962" i="1" a="1"/>
  <c r="T4357" i="1" a="1"/>
  <c r="T468" i="1" a="1"/>
  <c r="T4707" i="1" a="1"/>
  <c r="X1695" i="1" a="1"/>
  <c r="T1988" i="1" a="1"/>
  <c r="T1801" i="1" a="1"/>
  <c r="U3009" i="1"/>
  <c r="S5014" i="1" a="1"/>
  <c r="T51" i="1" a="1"/>
  <c r="T2213" i="1" a="1"/>
  <c r="T5572" i="1" a="1"/>
  <c r="T3018" i="1" a="1"/>
  <c r="T4664" i="1" a="1"/>
  <c r="R2097" i="1" a="1"/>
  <c r="S915" i="1" a="1"/>
  <c r="R5830" i="1" a="1"/>
  <c r="S3693" i="1" a="1"/>
  <c r="S3465" i="1" a="1"/>
  <c r="S4294" i="1" a="1"/>
  <c r="R4654" i="1" a="1"/>
  <c r="R4588" i="1" a="1"/>
  <c r="T3178" i="1" a="1"/>
  <c r="R1808" i="1" a="1"/>
  <c r="R4538" i="1" a="1"/>
  <c r="R2347" i="1" a="1"/>
  <c r="S1566" i="1" a="1"/>
  <c r="S3422" i="1" a="1"/>
  <c r="S1197" i="1" a="1"/>
  <c r="S5049" i="1" a="1"/>
  <c r="R275" i="1" a="1"/>
  <c r="S5793" i="1" a="1"/>
  <c r="R3960" i="1" a="1"/>
  <c r="S4993" i="1" a="1"/>
  <c r="S5260" i="1" a="1"/>
  <c r="R2703" i="1" a="1"/>
  <c r="S3878" i="1" a="1"/>
  <c r="R5274" i="1" a="1"/>
  <c r="S4496" i="1" a="1"/>
  <c r="S1238" i="1" a="1"/>
  <c r="R340" i="1" a="1"/>
  <c r="S4077" i="1" a="1"/>
  <c r="T3447" i="1" a="1"/>
  <c r="R924" i="1" a="1"/>
  <c r="S2159" i="1" a="1"/>
  <c r="S5794" i="1" a="1"/>
  <c r="R1956" i="1" a="1"/>
  <c r="S5389" i="1" a="1"/>
  <c r="R2383" i="1" a="1"/>
  <c r="S4413" i="1" a="1"/>
  <c r="R5225" i="1" a="1"/>
  <c r="S3439" i="1" a="1"/>
  <c r="R2754" i="1" a="1"/>
  <c r="S3518" i="1" a="1"/>
  <c r="S3133" i="1" a="1"/>
  <c r="T677" i="1" a="1"/>
  <c r="S697" i="1" a="1"/>
  <c r="S4631" i="1" a="1"/>
  <c r="R948" i="1" a="1"/>
  <c r="S2000" i="1" a="1"/>
  <c r="R3344" i="1" a="1"/>
  <c r="S4017" i="1" a="1"/>
  <c r="R4627" i="1" a="1"/>
  <c r="S3695" i="1" a="1"/>
  <c r="R1275" i="1" a="1"/>
  <c r="S4178" i="1" a="1"/>
  <c r="R494" i="1" a="1"/>
  <c r="S2787" i="1" a="1"/>
  <c r="S3813" i="1" a="1"/>
  <c r="S1633" i="1" a="1"/>
  <c r="T729" i="1" a="1"/>
  <c r="S2824" i="1" a="1"/>
  <c r="S877" i="1" a="1"/>
  <c r="R2646" i="1" a="1"/>
  <c r="S3857" i="1" a="1"/>
  <c r="R4592" i="1" a="1"/>
  <c r="S2001" i="1" a="1"/>
  <c r="R4955" i="1" a="1"/>
  <c r="S2048" i="1" a="1"/>
  <c r="R1168" i="1" a="1"/>
  <c r="S5917" i="1" a="1"/>
  <c r="R1357" i="1" a="1"/>
  <c r="S2520" i="1" a="1"/>
  <c r="S63" i="1" a="1"/>
  <c r="S1648" i="1" a="1"/>
  <c r="S3927" i="1" a="1"/>
  <c r="S1710" i="1" a="1"/>
  <c r="S5333" i="1" a="1"/>
  <c r="R2542" i="1" a="1"/>
  <c r="S4249" i="1" a="1"/>
  <c r="R4875" i="1" a="1"/>
  <c r="S4776" i="1" a="1"/>
  <c r="R445" i="1" a="1"/>
  <c r="S710" i="1" a="1"/>
  <c r="R5340" i="1" a="1"/>
  <c r="S2537" i="1" a="1"/>
  <c r="S1767" i="1" a="1"/>
  <c r="S3531" i="1" a="1"/>
  <c r="T2088" i="1" a="1"/>
  <c r="T902" i="1" a="1"/>
  <c r="T872" i="1" a="1"/>
  <c r="T1112" i="1" a="1"/>
  <c r="T3067" i="1" a="1"/>
  <c r="W5610" i="1" a="1"/>
  <c r="T3808" i="1" a="1"/>
  <c r="S5073" i="1" a="1"/>
  <c r="T659" i="1" a="1"/>
  <c r="T1976" i="1" a="1"/>
  <c r="S3339" i="1" a="1"/>
  <c r="T667" i="1" a="1"/>
  <c r="T2716" i="1" a="1"/>
  <c r="T1672" i="1" a="1"/>
  <c r="T5891" i="1" a="1"/>
  <c r="T3228" i="1" a="1"/>
  <c r="T735" i="1" a="1"/>
  <c r="X3043" i="1" a="1"/>
  <c r="T2082" i="1" a="1"/>
  <c r="T4173" i="1" a="1"/>
  <c r="T2883" i="1" a="1"/>
  <c r="T3703" i="1" a="1"/>
  <c r="T2651" i="1" a="1"/>
  <c r="T1865" i="1" a="1"/>
  <c r="T964" i="1" a="1"/>
  <c r="T711" i="1" a="1"/>
  <c r="T878" i="1" a="1"/>
  <c r="S156" i="1" a="1"/>
  <c r="T2056" i="1" a="1"/>
  <c r="T2563" i="1" a="1"/>
  <c r="T1556" i="1" a="1"/>
  <c r="S3206" i="1" a="1"/>
  <c r="S1182" i="1" a="1"/>
  <c r="R3220" i="1" a="1"/>
  <c r="S3094" i="1" a="1"/>
  <c r="R3970" i="1" a="1"/>
  <c r="S4828" i="1" a="1"/>
  <c r="R2750" i="1" a="1"/>
  <c r="S2806" i="1" a="1"/>
  <c r="S3328" i="1" a="1"/>
  <c r="S1694" i="1" a="1"/>
  <c r="S2615" i="1" a="1"/>
  <c r="R5814" i="1" a="1"/>
  <c r="S4691" i="1" a="1"/>
  <c r="R1936" i="1" a="1"/>
  <c r="S2203" i="1" a="1"/>
  <c r="T5571" i="1" a="1"/>
  <c r="S3447" i="1" a="1"/>
  <c r="S5278" i="1" a="1"/>
  <c r="R2658" i="1" a="1"/>
  <c r="S5471" i="1" a="1"/>
  <c r="R466" i="1" a="1"/>
  <c r="S1851" i="1" a="1"/>
  <c r="R4719" i="1" a="1"/>
  <c r="S1462" i="1" a="1"/>
  <c r="R418" i="1" a="1"/>
  <c r="S4811" i="1" a="1"/>
  <c r="S5682" i="1" a="1"/>
  <c r="S3519" i="1" a="1"/>
  <c r="T5793" i="1" a="1"/>
  <c r="S2432" i="1" a="1"/>
  <c r="R4986" i="1" a="1"/>
  <c r="S47" i="1" a="1"/>
  <c r="S2318" i="1" a="1"/>
  <c r="R193" i="1" a="1"/>
  <c r="S4971" i="1" a="1"/>
  <c r="R928" i="1" a="1"/>
  <c r="S5265" i="1" a="1"/>
  <c r="R4533" i="1" a="1"/>
  <c r="S5745" i="1" a="1"/>
  <c r="R1042" i="1" a="1"/>
  <c r="S3496" i="1" a="1"/>
  <c r="T5721" i="1" a="1"/>
  <c r="S1446" i="1" a="1"/>
  <c r="S1766" i="1" a="1"/>
  <c r="S1928" i="1" a="1"/>
  <c r="S1320" i="1" a="1"/>
  <c r="R2371" i="1" a="1"/>
  <c r="S5296" i="1" a="1"/>
  <c r="R1059" i="1" a="1"/>
  <c r="S1359" i="1" a="1"/>
  <c r="R1809" i="1" a="1"/>
  <c r="S1895" i="1" a="1"/>
  <c r="R5944" i="1" a="1"/>
  <c r="S2339" i="1" a="1"/>
  <c r="R3117" i="1" a="1"/>
  <c r="T2457" i="1" a="1"/>
  <c r="S3651" i="1" a="1"/>
  <c r="R5348" i="1" a="1"/>
  <c r="S4183" i="1" a="1"/>
  <c r="S1287" i="1" a="1"/>
  <c r="R97" i="1" a="1"/>
  <c r="S1259" i="1" a="1"/>
  <c r="R267" i="1" a="1"/>
  <c r="S2167" i="1" a="1"/>
  <c r="R1034" i="1" a="1"/>
  <c r="S4022" i="1" a="1"/>
  <c r="R396" i="1" a="1"/>
  <c r="S3738" i="1" a="1"/>
  <c r="R3577" i="1" a="1"/>
  <c r="S3261" i="1" a="1"/>
  <c r="T5331" i="1" a="1"/>
  <c r="S571" i="1" a="1"/>
  <c r="R5385" i="1" a="1"/>
  <c r="S4245" i="1" a="1"/>
  <c r="S458" i="1" a="1"/>
  <c r="R966" i="1" a="1"/>
  <c r="S5344" i="1" a="1"/>
  <c r="R5870" i="1" a="1"/>
  <c r="S5901" i="1" a="1"/>
  <c r="R3325" i="1" a="1"/>
  <c r="S3118" i="1" a="1"/>
  <c r="R1167" i="1" a="1"/>
  <c r="S1420" i="1" a="1"/>
  <c r="R5795" i="1" a="1"/>
  <c r="S3035" i="1" a="1"/>
  <c r="T627" i="1" a="1"/>
  <c r="S2410" i="1" a="1"/>
  <c r="S3354" i="1" a="1"/>
  <c r="S4868" i="1" a="1"/>
  <c r="S4018" i="1" a="1"/>
  <c r="R4581" i="1" a="1"/>
  <c r="U1644" i="1"/>
  <c r="T3293" i="1" a="1"/>
  <c r="T1727" i="1" a="1"/>
  <c r="S3922" i="1" a="1"/>
  <c r="T3428" i="1" a="1"/>
  <c r="T4400" i="1" a="1"/>
  <c r="U1907" i="1"/>
  <c r="T2509" i="1" a="1"/>
  <c r="T5353" i="1" a="1"/>
  <c r="U3407" i="1"/>
  <c r="T2850" i="1" a="1"/>
  <c r="T4374" i="1" a="1"/>
  <c r="U4994" i="1"/>
  <c r="T5929" i="1" a="1"/>
  <c r="T4671" i="1" a="1"/>
  <c r="U3266" i="1"/>
  <c r="T4096" i="1" a="1"/>
  <c r="U4819" i="1"/>
  <c r="U1405" i="1"/>
  <c r="T2591" i="1" a="1"/>
  <c r="S303" i="1" a="1"/>
  <c r="T2436" i="1" a="1"/>
  <c r="S3357" i="1" a="1"/>
  <c r="T3628" i="1" a="1"/>
  <c r="S2110" i="1" a="1"/>
  <c r="T3126" i="1" a="1"/>
  <c r="T3488" i="1" a="1"/>
  <c r="T4065" i="1" a="1"/>
  <c r="T3170" i="1" a="1"/>
  <c r="T1938" i="1" a="1"/>
  <c r="T4112" i="1" a="1"/>
  <c r="T3075" i="1" a="1"/>
  <c r="T4917" i="1" a="1"/>
  <c r="S651" i="1" a="1"/>
  <c r="S1213" i="1" a="1"/>
  <c r="R4525" i="1" a="1"/>
  <c r="S5909" i="1" a="1"/>
  <c r="R3201" i="1" a="1"/>
  <c r="S5722" i="1" a="1"/>
  <c r="R3748" i="1" a="1"/>
  <c r="S4259" i="1" a="1"/>
  <c r="R1222" i="1" a="1"/>
  <c r="S4199" i="1" a="1"/>
  <c r="R4015" i="1" a="1"/>
  <c r="S1504" i="1" a="1"/>
  <c r="S1797" i="1" a="1"/>
  <c r="T539" i="1" a="1"/>
  <c r="S5930" i="1" a="1"/>
  <c r="R1219" i="1" a="1"/>
  <c r="S1508" i="1" a="1"/>
  <c r="S5235" i="1" a="1"/>
  <c r="R5684" i="1" a="1"/>
  <c r="S3244" i="1" a="1"/>
  <c r="R3541" i="1" a="1"/>
  <c r="S5465" i="1" a="1"/>
  <c r="R2610" i="1" a="1"/>
  <c r="S2769" i="1" a="1"/>
  <c r="R430" i="1" a="1"/>
  <c r="S4420" i="1" a="1"/>
  <c r="R1803" i="1" a="1"/>
  <c r="S971" i="1" a="1"/>
  <c r="R968" i="1" a="1"/>
  <c r="S4770" i="1" a="1"/>
  <c r="R1092" i="1" a="1"/>
  <c r="S685" i="1" a="1"/>
  <c r="R3607" i="1" a="1"/>
  <c r="S3523" i="1" a="1"/>
  <c r="S4509" i="1" a="1"/>
  <c r="S4829" i="1" a="1"/>
  <c r="S3948" i="1" a="1"/>
  <c r="S4863" i="1" a="1"/>
  <c r="S411" i="1" a="1"/>
  <c r="U4314" i="1"/>
  <c r="S5309" i="1" a="1"/>
  <c r="R5119" i="1" a="1"/>
  <c r="S2206" i="1" a="1"/>
  <c r="S5691" i="1" a="1"/>
  <c r="S3041" i="1" a="1"/>
  <c r="S4946" i="1" a="1"/>
  <c r="S791" i="1" a="1"/>
  <c r="S4629" i="1" a="1"/>
  <c r="R5838" i="1" a="1"/>
  <c r="S4981" i="1" a="1"/>
  <c r="R5789" i="1" a="1"/>
  <c r="S5242" i="1" a="1"/>
  <c r="R5880" i="1" a="1"/>
  <c r="S2357" i="1" a="1"/>
  <c r="S403" i="1" a="1"/>
  <c r="R4886" i="1" a="1"/>
  <c r="S4243" i="1" a="1"/>
  <c r="R5192" i="1" a="1"/>
  <c r="S5501" i="1" a="1"/>
  <c r="R3695" i="1" a="1"/>
  <c r="S1627" i="1" a="1"/>
  <c r="S2894" i="1" a="1"/>
  <c r="S1688" i="1" a="1"/>
  <c r="S3132" i="1" a="1"/>
  <c r="R192" i="1" a="1"/>
  <c r="S5176" i="1" a="1"/>
  <c r="R194" i="1" a="1"/>
  <c r="S2153" i="1" a="1"/>
  <c r="S3747" i="1" a="1"/>
  <c r="S3752" i="1" a="1"/>
  <c r="R3559" i="1" a="1"/>
  <c r="S2187" i="1" a="1"/>
  <c r="R431" i="1" a="1"/>
  <c r="S4816" i="1" a="1"/>
  <c r="R2054" i="1" a="1"/>
  <c r="S801" i="1" a="1"/>
  <c r="S1791" i="1" a="1"/>
  <c r="S3115" i="1" a="1"/>
  <c r="S1184" i="1" a="1"/>
  <c r="R3293" i="1" a="1"/>
  <c r="S4671" i="1" a="1"/>
  <c r="R985" i="1" a="1"/>
  <c r="S2589" i="1" a="1"/>
  <c r="T4936" i="1" a="1"/>
  <c r="S1323" i="1" a="1"/>
  <c r="R2623" i="1" a="1"/>
  <c r="S548" i="1" a="1"/>
  <c r="S1103" i="1" a="1"/>
  <c r="S3445" i="1" a="1"/>
  <c r="S5166" i="1" a="1"/>
  <c r="S4859" i="1" a="1"/>
  <c r="S1239" i="1" a="1"/>
  <c r="R3068" i="1" a="1"/>
  <c r="S445" i="1" a="1"/>
  <c r="R3322" i="1" a="1"/>
  <c r="S33" i="1" a="1"/>
  <c r="R3976" i="1" a="1"/>
  <c r="S2071" i="1" a="1"/>
  <c r="S1466" i="1" a="1"/>
  <c r="S1578" i="1" a="1"/>
  <c r="R972" i="1" a="1"/>
  <c r="R4537" i="1" a="1"/>
  <c r="R5644" i="1" a="1"/>
  <c r="S633" i="1" a="1"/>
  <c r="R2264" i="1" a="1"/>
  <c r="T4005" i="1" a="1"/>
  <c r="S4172" i="1" a="1"/>
  <c r="R1830" i="1" a="1"/>
  <c r="S4483" i="1" a="1"/>
  <c r="S5399" i="1" a="1"/>
  <c r="R1765" i="1" a="1"/>
  <c r="S3502" i="1" a="1"/>
  <c r="R2398" i="1" a="1"/>
  <c r="S5431" i="1" a="1"/>
  <c r="R335" i="1" a="1"/>
  <c r="R5094" i="1" a="1"/>
  <c r="R951" i="1" a="1"/>
  <c r="Q261" i="1"/>
  <c r="R3598" i="1" a="1"/>
  <c r="Q3216" i="1"/>
  <c r="R5311" i="1" a="1"/>
  <c r="Q5696" i="1"/>
  <c r="R2465" i="1" a="1"/>
  <c r="Q4957" i="1"/>
  <c r="R861" i="1" a="1"/>
  <c r="Q2576" i="1"/>
  <c r="R657" i="1" a="1"/>
  <c r="Q4752" i="1"/>
  <c r="R1671" i="1" a="1"/>
  <c r="Q3728" i="1"/>
  <c r="R3038" i="1" a="1"/>
  <c r="R242" i="1" a="1"/>
  <c r="R2591" i="1" a="1"/>
  <c r="Q440" i="1"/>
  <c r="R3762" i="1" a="1"/>
  <c r="Q884" i="1"/>
  <c r="R623" i="1" a="1"/>
  <c r="Q384" i="1"/>
  <c r="R2816" i="1" a="1"/>
  <c r="Q4013" i="1"/>
  <c r="R2326" i="1" a="1"/>
  <c r="Q3617" i="1"/>
  <c r="R804" i="1" a="1"/>
  <c r="Q552" i="1"/>
  <c r="Q82" i="1"/>
  <c r="Q3009" i="1"/>
  <c r="S1873" i="1" a="1"/>
  <c r="R722" i="1" a="1"/>
  <c r="Q4774" i="1"/>
  <c r="R86" i="1" a="1"/>
  <c r="Q1438" i="1"/>
  <c r="R5607" i="1" a="1"/>
  <c r="Q2759" i="1"/>
  <c r="Q3273" i="1"/>
  <c r="R4590" i="1" a="1"/>
  <c r="Q3791" i="1"/>
  <c r="R4425" i="1" a="1"/>
  <c r="Q383" i="1"/>
  <c r="R2233" i="1" a="1"/>
  <c r="Q4684" i="1"/>
  <c r="S5179" i="1" a="1"/>
  <c r="R266" i="1" a="1"/>
  <c r="Q4900" i="1"/>
  <c r="R2332" i="1" a="1"/>
  <c r="Q3561" i="1"/>
  <c r="R4398" i="1" a="1"/>
  <c r="Q363" i="1"/>
  <c r="R1453" i="1" a="1"/>
  <c r="Q1972" i="1"/>
  <c r="R2026" i="1" a="1"/>
  <c r="Q419" i="1"/>
  <c r="R3423" i="1" a="1"/>
  <c r="Q1284" i="1"/>
  <c r="R3035" i="1" a="1"/>
  <c r="Q4078" i="1"/>
  <c r="S2675" i="1" a="1"/>
  <c r="R4403" i="1" a="1"/>
  <c r="Q4955" i="1"/>
  <c r="R4078" i="1" a="1"/>
  <c r="Q2467" i="1"/>
  <c r="R3900" i="1" a="1"/>
  <c r="Q4715" i="1"/>
  <c r="R1603" i="1" a="1"/>
  <c r="Q5892" i="1"/>
  <c r="R1582" i="1" a="1"/>
  <c r="Q4140" i="1"/>
  <c r="Q1759" i="1"/>
  <c r="R389" i="1" a="1"/>
  <c r="Q3181" i="1"/>
  <c r="R2924" i="1" a="1"/>
  <c r="S725" i="1" a="1"/>
  <c r="Q3058" i="1"/>
  <c r="Q5547" i="1"/>
  <c r="Q5641" i="1"/>
  <c r="Q4441" i="1"/>
  <c r="Q209" i="1"/>
  <c r="R3754" i="1" a="1"/>
  <c r="Q1082" i="1"/>
  <c r="R2181" i="1" a="1"/>
  <c r="Q3970" i="1"/>
  <c r="R3256" i="1" a="1"/>
  <c r="Q1195" i="1"/>
  <c r="R1491" i="1" a="1"/>
  <c r="Q2153" i="1"/>
  <c r="R1466" i="1" a="1"/>
  <c r="S2594" i="1" a="1"/>
  <c r="R2793" i="1" a="1"/>
  <c r="Q3611" i="1"/>
  <c r="R706" i="1" a="1"/>
  <c r="Q5441" i="1"/>
  <c r="R3039" i="1" a="1"/>
  <c r="Q1408" i="1"/>
  <c r="Q126" i="1"/>
  <c r="Q1842" i="1"/>
  <c r="Q5812" i="1"/>
  <c r="R4756" i="1" a="1"/>
  <c r="Q2679" i="1"/>
  <c r="R5730" i="1" a="1"/>
  <c r="Q5698" i="1"/>
  <c r="R1839" i="1" a="1"/>
  <c r="S4132" i="1" a="1"/>
  <c r="S1695" i="1" a="1"/>
  <c r="Q937" i="1"/>
  <c r="S2250" i="1" a="1"/>
  <c r="R423" i="1" a="1"/>
  <c r="S4426" i="1" a="1"/>
  <c r="S756" i="1" a="1"/>
  <c r="S5459" i="1" a="1"/>
  <c r="S2031" i="1" a="1"/>
  <c r="R2594" i="1" a="1"/>
  <c r="T3791" i="1" a="1"/>
  <c r="S5303" i="1" a="1"/>
  <c r="R1103" i="1" a="1"/>
  <c r="S4048" i="1" a="1"/>
  <c r="S3838" i="1" a="1"/>
  <c r="S5777" i="1" a="1"/>
  <c r="S5136" i="1" a="1"/>
  <c r="S1676" i="1" a="1"/>
  <c r="S5340" i="1" a="1"/>
  <c r="R183" i="1" a="1"/>
  <c r="S5405" i="1" a="1"/>
  <c r="S1860" i="1" a="1"/>
  <c r="R3114" i="1" a="1"/>
  <c r="Q5902" i="1"/>
  <c r="Q5645" i="1"/>
  <c r="Q1856" i="1"/>
  <c r="Q3916" i="1"/>
  <c r="R364" i="1" a="1"/>
  <c r="Q4554" i="1"/>
  <c r="R476" i="1" a="1"/>
  <c r="Q2709" i="1"/>
  <c r="R3692" i="1" a="1"/>
  <c r="Q1114" i="1"/>
  <c r="R668" i="1" a="1"/>
  <c r="Q1327" i="1"/>
  <c r="R3889" i="1" a="1"/>
  <c r="R5373" i="1" a="1"/>
  <c r="R3" i="1" a="1"/>
  <c r="Q270" i="1"/>
  <c r="R5717" i="1" a="1"/>
  <c r="Q3357" i="1"/>
  <c r="R2467" i="1" a="1"/>
  <c r="Q2889" i="1"/>
  <c r="R5487" i="1" a="1"/>
  <c r="Q5250" i="1"/>
  <c r="R5476" i="1" a="1"/>
  <c r="Q27" i="1"/>
  <c r="R4185" i="1" a="1"/>
  <c r="Q4717" i="1"/>
  <c r="R805" i="1" a="1"/>
  <c r="Q4046" i="1"/>
  <c r="S880" i="1" a="1"/>
  <c r="R1892" i="1" a="1"/>
  <c r="Q2758" i="1"/>
  <c r="R4246" i="1" a="1"/>
  <c r="Q3493" i="1"/>
  <c r="R4790" i="1" a="1"/>
  <c r="Q5316" i="1"/>
  <c r="R1607" i="1" a="1"/>
  <c r="Q2336" i="1"/>
  <c r="R847" i="1" a="1"/>
  <c r="Q112" i="1"/>
  <c r="Q3288" i="1"/>
  <c r="R1311" i="1" a="1"/>
  <c r="Q4589" i="1"/>
  <c r="R1394" i="1" a="1"/>
  <c r="S4807" i="1" a="1"/>
  <c r="Q3487" i="1"/>
  <c r="Q4787" i="1"/>
  <c r="Q5844" i="1"/>
  <c r="Q4155" i="1"/>
  <c r="Q3075" i="1"/>
  <c r="R5326" i="1" a="1"/>
  <c r="Q379" i="1"/>
  <c r="R5756" i="1" a="1"/>
  <c r="Q2703" i="1"/>
  <c r="R4248" i="1" a="1"/>
  <c r="Q1186" i="1"/>
  <c r="R1886" i="1" a="1"/>
  <c r="Q479" i="1"/>
  <c r="S4270" i="1" a="1"/>
  <c r="R4342" i="1" a="1"/>
  <c r="Q3348" i="1"/>
  <c r="R530" i="1" a="1"/>
  <c r="Q1139" i="1"/>
  <c r="R2960" i="1" a="1"/>
  <c r="Q2911" i="1"/>
  <c r="R3693" i="1" a="1"/>
  <c r="Q5178" i="1"/>
  <c r="R4215" i="1" a="1"/>
  <c r="Q5385" i="1"/>
  <c r="R50" i="1" a="1"/>
  <c r="Q600" i="1"/>
  <c r="R821" i="1" a="1"/>
  <c r="Q1862" i="1"/>
  <c r="S3699" i="1" a="1"/>
  <c r="R1535" i="1" a="1"/>
  <c r="Q539" i="1"/>
  <c r="R4464" i="1" a="1"/>
  <c r="Q2051" i="1"/>
  <c r="R3267" i="1" a="1"/>
  <c r="Q1851" i="1"/>
  <c r="Q4326" i="1"/>
  <c r="Q777" i="1"/>
  <c r="Q3076" i="1"/>
  <c r="R1832" i="1" a="1"/>
  <c r="Q60" i="1"/>
  <c r="R1377" i="1" a="1"/>
  <c r="Q3955" i="1"/>
  <c r="R1480" i="1" a="1"/>
  <c r="R1271" i="1" a="1"/>
  <c r="R2965" i="1" a="1"/>
  <c r="Q5245" i="1"/>
  <c r="R4050" i="1" a="1"/>
  <c r="Q2933" i="1"/>
  <c r="R3383" i="1" a="1"/>
  <c r="Q2456" i="1"/>
  <c r="R2537" i="1" a="1"/>
  <c r="Q3169" i="1"/>
  <c r="R782" i="1" a="1"/>
  <c r="Q2207" i="1"/>
  <c r="Q2482" i="1"/>
  <c r="Q4095" i="1"/>
  <c r="Q998" i="1"/>
  <c r="R5399" i="1" a="1"/>
  <c r="Q273" i="1"/>
  <c r="S5925" i="1" a="1"/>
  <c r="R3031" i="1" a="1"/>
  <c r="Q544" i="1"/>
  <c r="R818" i="1" a="1"/>
  <c r="Q615" i="1"/>
  <c r="R2872" i="1" a="1"/>
  <c r="Q2237" i="1"/>
  <c r="Q980" i="1"/>
  <c r="S5590" i="1" a="1"/>
  <c r="R2490" i="1" a="1"/>
  <c r="R1214" i="1" a="1"/>
  <c r="S5013" i="1" a="1"/>
  <c r="R4957" i="1" a="1"/>
  <c r="S5592" i="1" a="1"/>
  <c r="R4929" i="1" a="1"/>
  <c r="T1570" i="1" a="1"/>
  <c r="S1618" i="1" a="1"/>
  <c r="S4933" i="1" a="1"/>
  <c r="R2886" i="1" a="1"/>
  <c r="S5469" i="1" a="1"/>
  <c r="R2576" i="1" a="1"/>
  <c r="S2229" i="1" a="1"/>
  <c r="R4661" i="1" a="1"/>
  <c r="S1412" i="1" a="1"/>
  <c r="R5161" i="1" a="1"/>
  <c r="R5062" i="1" a="1"/>
  <c r="R1721" i="1" a="1"/>
  <c r="Q1223" i="1"/>
  <c r="R4096" i="1" a="1"/>
  <c r="Q2727" i="1"/>
  <c r="R3380" i="1" a="1"/>
  <c r="Q453" i="1"/>
  <c r="R4793" i="1" a="1"/>
  <c r="Q2755" i="1"/>
  <c r="R5534" i="1" a="1"/>
  <c r="Q1304" i="1"/>
  <c r="R1719" i="1" a="1"/>
  <c r="Q4151" i="1"/>
  <c r="Q3451" i="1"/>
  <c r="Q1511" i="1"/>
  <c r="Q3780" i="1"/>
  <c r="S2761" i="1" a="1"/>
  <c r="R5498" i="1" a="1"/>
  <c r="Q5338" i="1"/>
  <c r="R3656" i="1" a="1"/>
  <c r="Q2948" i="1"/>
  <c r="R4462" i="1" a="1"/>
  <c r="Q5912" i="1"/>
  <c r="Q141" i="1"/>
  <c r="Q4387" i="1"/>
  <c r="Q3784" i="1"/>
  <c r="R429" i="1" a="1"/>
  <c r="Q3276" i="1"/>
  <c r="R1367" i="1" a="1"/>
  <c r="Q3942" i="1"/>
  <c r="R5849" i="1" a="1"/>
  <c r="R5010" i="1" a="1"/>
  <c r="Q195" i="1"/>
  <c r="R3239" i="1" a="1"/>
  <c r="Q1066" i="1"/>
  <c r="R474" i="1" a="1"/>
  <c r="Q5872" i="1"/>
  <c r="R859" i="1" a="1"/>
  <c r="Q2619" i="1"/>
  <c r="R5490" i="1" a="1"/>
  <c r="Q5154" i="1"/>
  <c r="R4150" i="1" a="1"/>
  <c r="Q1346" i="1"/>
  <c r="R4918" i="1" a="1"/>
  <c r="Q2740" i="1"/>
  <c r="R5255" i="1" a="1"/>
  <c r="R2049" i="1" a="1"/>
  <c r="Q2626" i="1"/>
  <c r="R2036" i="1" a="1"/>
  <c r="Q2448" i="1"/>
  <c r="R2595" i="1" a="1"/>
  <c r="Q31" i="1"/>
  <c r="R5575" i="1" a="1"/>
  <c r="Q1320" i="1"/>
  <c r="R2847" i="1" a="1"/>
  <c r="Q4093" i="1"/>
  <c r="Q3" i="1"/>
  <c r="R3210" i="1" a="1"/>
  <c r="Q3548" i="1"/>
  <c r="R1245" i="1" a="1"/>
  <c r="S607" i="1" a="1"/>
  <c r="R908" i="1" a="1"/>
  <c r="Q3258" i="1"/>
  <c r="R2601" i="1" a="1"/>
  <c r="Q606" i="1"/>
  <c r="R4315" i="1" a="1"/>
  <c r="Q1433" i="1"/>
  <c r="Q186" i="1"/>
  <c r="R3337" i="1" a="1"/>
  <c r="Q3180" i="1"/>
  <c r="R5919" i="1" a="1"/>
  <c r="Q1100" i="1"/>
  <c r="R895" i="1" a="1"/>
  <c r="Q2913" i="1"/>
  <c r="S5915" i="1" a="1"/>
  <c r="R5291" i="1" a="1"/>
  <c r="Q3804" i="1"/>
  <c r="R2018" i="1" a="1"/>
  <c r="Q4569" i="1"/>
  <c r="R3855" i="1" a="1"/>
  <c r="Q3585" i="1"/>
  <c r="R4249" i="1" a="1"/>
  <c r="Q1287" i="1"/>
  <c r="R1431" i="1" a="1"/>
  <c r="Q3627" i="1"/>
  <c r="R735" i="1" a="1"/>
  <c r="Q2447" i="1"/>
  <c r="R1698" i="1" a="1"/>
  <c r="Q3695" i="1"/>
  <c r="Q2083" i="1"/>
  <c r="S4806" i="1" a="1"/>
  <c r="Q2646" i="1"/>
  <c r="Q3435" i="1"/>
  <c r="Q5826" i="1"/>
  <c r="Q1539" i="1"/>
  <c r="Q224" i="1"/>
  <c r="R4760" i="1" a="1"/>
  <c r="Q2610" i="1"/>
  <c r="R2187" i="1" a="1"/>
  <c r="Q381" i="1"/>
  <c r="R4419" i="1" a="1"/>
  <c r="Q1221" i="1"/>
  <c r="R2801" i="1" a="1"/>
  <c r="Q2589" i="1"/>
  <c r="R3400" i="1" a="1"/>
  <c r="S2850" i="1" a="1"/>
  <c r="R1277" i="1" a="1"/>
  <c r="Q4604" i="1"/>
  <c r="R5477" i="1" a="1"/>
  <c r="Q392" i="1"/>
  <c r="R5951" i="1" a="1"/>
  <c r="Q420" i="1"/>
  <c r="R3694" i="1" a="1"/>
  <c r="S3010" i="1" a="1"/>
  <c r="R63" i="1" a="1"/>
  <c r="S1295" i="1" a="1"/>
  <c r="S4742" i="1" a="1"/>
  <c r="S5416" i="1" a="1"/>
  <c r="S2917" i="1" a="1"/>
  <c r="R5151" i="1" a="1"/>
  <c r="T726" i="1" a="1"/>
  <c r="S242" i="1" a="1"/>
  <c r="R2662" i="1" a="1"/>
  <c r="S1389" i="1" a="1"/>
  <c r="R5112" i="1" a="1"/>
  <c r="S2596" i="1" a="1"/>
  <c r="R5370" i="1" a="1"/>
  <c r="S4192" i="1" a="1"/>
  <c r="S4943" i="1" a="1"/>
  <c r="S1599" i="1" a="1"/>
  <c r="S3146" i="1" a="1"/>
  <c r="S1308" i="1" a="1"/>
  <c r="R4255" i="1" a="1"/>
  <c r="Q4018" i="1"/>
  <c r="R4299" i="1" a="1"/>
  <c r="Q5246" i="1"/>
  <c r="R3649" i="1" a="1"/>
  <c r="Q3618" i="1"/>
  <c r="R4859" i="1" a="1"/>
  <c r="Q2072" i="1"/>
  <c r="Q1002" i="1"/>
  <c r="R2568" i="1" a="1"/>
  <c r="Q4537" i="1"/>
  <c r="R1439" i="1" a="1"/>
  <c r="Q2556" i="1"/>
  <c r="R1835" i="1" a="1"/>
  <c r="Q2379" i="1"/>
  <c r="S2286" i="1" a="1"/>
  <c r="Q3781" i="1"/>
  <c r="Q4065" i="1"/>
  <c r="Q1770" i="1"/>
  <c r="Q1480" i="1"/>
  <c r="Q4520" i="1"/>
  <c r="R5362" i="1" a="1"/>
  <c r="Q2355" i="1"/>
  <c r="R3375" i="1" a="1"/>
  <c r="Q4570" i="1"/>
  <c r="R3385" i="1" a="1"/>
  <c r="Q5169" i="1"/>
  <c r="R2772" i="1" a="1"/>
  <c r="Q1355" i="1"/>
  <c r="R219" i="1" a="1"/>
  <c r="R2139" i="1" a="1"/>
  <c r="Q3805" i="1"/>
  <c r="R3887" i="1" a="1"/>
  <c r="Q4340" i="1"/>
  <c r="R4208" i="1" a="1"/>
  <c r="Q2572" i="1"/>
  <c r="R1456" i="1" a="1"/>
  <c r="Q3117" i="1"/>
  <c r="R1515" i="1" a="1"/>
  <c r="Q2163" i="1"/>
  <c r="R3531" i="1" a="1"/>
  <c r="Q123" i="1"/>
  <c r="Q3271" i="1"/>
  <c r="Q4472" i="1"/>
  <c r="S1840" i="1" a="1"/>
  <c r="R1524" i="1" a="1"/>
  <c r="Q4021" i="1"/>
  <c r="R3650" i="1" a="1"/>
  <c r="Q3873" i="1"/>
  <c r="R5002" i="1" a="1"/>
  <c r="Q4047" i="1"/>
  <c r="Q254" i="1"/>
  <c r="Q5531" i="1"/>
  <c r="Q3304" i="1"/>
  <c r="R2454" i="1" a="1"/>
  <c r="Q3822" i="1"/>
  <c r="R3856" i="1" a="1"/>
  <c r="Q362" i="1"/>
  <c r="S775" i="1" a="1"/>
  <c r="S1679" i="1" a="1"/>
  <c r="Q83" i="1"/>
  <c r="R4638" i="1" a="1"/>
  <c r="Q332" i="1"/>
  <c r="R4729" i="1" a="1"/>
  <c r="Q2377" i="1"/>
  <c r="R557" i="1" a="1"/>
  <c r="Q853" i="1"/>
  <c r="R551" i="1" a="1"/>
  <c r="Q3840" i="1"/>
  <c r="R1837" i="1" a="1"/>
  <c r="Q5702" i="1"/>
  <c r="R2987" i="1" a="1"/>
  <c r="Q4755" i="1"/>
  <c r="S3340" i="1" a="1"/>
  <c r="R80" i="1" a="1"/>
  <c r="Q4737" i="1"/>
  <c r="R670" i="1" a="1"/>
  <c r="Q2735" i="1"/>
  <c r="R1525" i="1" a="1"/>
  <c r="Q2442" i="1"/>
  <c r="R1599" i="1" a="1"/>
  <c r="Q4913" i="1"/>
  <c r="R4290" i="1" a="1"/>
  <c r="Q4392" i="1"/>
  <c r="Q98" i="1"/>
  <c r="R5260" i="1" a="1"/>
  <c r="Q5859" i="1"/>
  <c r="R1932" i="1" a="1"/>
  <c r="S1880" i="1" a="1"/>
  <c r="R1250" i="1" a="1"/>
  <c r="Q2372" i="1"/>
  <c r="R553" i="1" a="1"/>
  <c r="Q5136" i="1"/>
  <c r="R2951" i="1" a="1"/>
  <c r="Q880" i="1"/>
  <c r="R1854" i="1" a="1"/>
  <c r="Q1213" i="1"/>
  <c r="R4145" i="1" a="1"/>
  <c r="Q489" i="1"/>
  <c r="R3437" i="1" a="1"/>
  <c r="Q5343" i="1"/>
  <c r="R819" i="1" a="1"/>
  <c r="Q2245" i="1"/>
  <c r="Q3065" i="1"/>
  <c r="S4625" i="1" a="1"/>
  <c r="R676" i="1" a="1"/>
  <c r="Q2166" i="1"/>
  <c r="R3639" i="1" a="1"/>
  <c r="Q5307" i="1"/>
  <c r="S1149" i="1" a="1"/>
  <c r="S687" i="1" a="1"/>
  <c r="S1405" i="1" a="1"/>
  <c r="S1423" i="1" a="1"/>
  <c r="S3387" i="1" a="1"/>
  <c r="S1255" i="1" a="1"/>
  <c r="R5757" i="1" a="1"/>
  <c r="U3427" i="1"/>
  <c r="S2578" i="1" a="1"/>
  <c r="R2115" i="1" a="1"/>
  <c r="S3863" i="1" a="1"/>
  <c r="S5693" i="1" a="1"/>
  <c r="S5554" i="1" a="1"/>
  <c r="S4542" i="1" a="1"/>
  <c r="S2868" i="1" a="1"/>
  <c r="S2727" i="1" a="1"/>
  <c r="R925" i="1" a="1"/>
  <c r="S5219" i="1" a="1"/>
  <c r="S3391" i="1" a="1"/>
  <c r="R3438" i="1" a="1"/>
  <c r="Q3137" i="1"/>
  <c r="R3659" i="1" a="1"/>
  <c r="Q4053" i="1"/>
  <c r="R3028" i="1" a="1"/>
  <c r="Q2595" i="1"/>
  <c r="Q2650" i="1"/>
  <c r="R5943" i="1" a="1"/>
  <c r="Q5884" i="1"/>
  <c r="R1423" i="1" a="1"/>
  <c r="Q3356" i="1"/>
  <c r="R4063" i="1" a="1"/>
  <c r="Q4962" i="1"/>
  <c r="R4235" i="1" a="1"/>
  <c r="R1758" i="1" a="1"/>
  <c r="R150" i="1" a="1"/>
  <c r="Q5846" i="1"/>
  <c r="R4640" i="1" a="1"/>
  <c r="Q2677" i="1"/>
  <c r="R2143" i="1" a="1"/>
  <c r="Q2663" i="1"/>
  <c r="R5796" i="1" a="1"/>
  <c r="Q23" i="1"/>
  <c r="R2777" i="1" a="1"/>
  <c r="Q5123" i="1"/>
  <c r="R4129" i="1" a="1"/>
  <c r="Q3462" i="1"/>
  <c r="R1593" i="1" a="1"/>
  <c r="Q5372" i="1"/>
  <c r="R2578" i="1" a="1"/>
  <c r="R3127" i="1" a="1"/>
  <c r="Q5273" i="1"/>
  <c r="R3769" i="1" a="1"/>
  <c r="Q5291" i="1"/>
  <c r="R1849" i="1" a="1"/>
  <c r="Q5408" i="1"/>
  <c r="R2628" i="1" a="1"/>
  <c r="Q5275" i="1"/>
  <c r="R4831" i="1" a="1"/>
  <c r="Q1404" i="1"/>
  <c r="Q989" i="1"/>
  <c r="R1796" i="1" a="1"/>
  <c r="Q314" i="1"/>
  <c r="R515" i="1" a="1"/>
  <c r="S2277" i="1" a="1"/>
  <c r="R2850" i="1" a="1"/>
  <c r="Q2339" i="1"/>
  <c r="Q183" i="1"/>
  <c r="Q4133" i="1"/>
  <c r="Q5638" i="1"/>
  <c r="R1792" i="1" a="1"/>
  <c r="Q3081" i="1"/>
  <c r="R472" i="1" a="1"/>
  <c r="Q228" i="1"/>
  <c r="R5447" i="1" a="1"/>
  <c r="Q1172" i="1"/>
  <c r="R2964" i="1" a="1"/>
  <c r="Q2566" i="1"/>
  <c r="S2635" i="1" a="1"/>
  <c r="R226" i="1" a="1"/>
  <c r="Q2094" i="1"/>
  <c r="R5468" i="1" a="1"/>
  <c r="Q1088" i="1"/>
  <c r="R121" i="1" a="1"/>
  <c r="Q3576" i="1"/>
  <c r="R655" i="1" a="1"/>
  <c r="Q5243" i="1"/>
  <c r="R5741" i="1" a="1"/>
  <c r="Q5215" i="1"/>
  <c r="R1528" i="1" a="1"/>
  <c r="Q5388" i="1"/>
  <c r="R4848" i="1" a="1"/>
  <c r="Q4121" i="1"/>
  <c r="S2140" i="1" a="1"/>
  <c r="R4783" i="1" a="1"/>
  <c r="Q5183" i="1"/>
  <c r="R1498" i="1" a="1"/>
  <c r="Q2531" i="1"/>
  <c r="R3033" i="1" a="1"/>
  <c r="Q2423" i="1"/>
  <c r="R837" i="1" a="1"/>
  <c r="Q1832" i="1"/>
  <c r="Q128" i="1"/>
  <c r="R1105" i="1" a="1"/>
  <c r="Q2108" i="1"/>
  <c r="R5909" i="1" a="1"/>
  <c r="Q3948" i="1"/>
  <c r="R2435" i="1" a="1"/>
  <c r="R1782" i="1" a="1"/>
  <c r="R5706" i="1" a="1"/>
  <c r="Q2578" i="1"/>
  <c r="S5413" i="1" a="1"/>
  <c r="R3328" i="1" a="1"/>
  <c r="S131" i="1" a="1"/>
  <c r="R314" i="1" a="1"/>
  <c r="T4913" i="1" a="1"/>
  <c r="R3548" i="1" a="1"/>
  <c r="R1112" i="1" a="1"/>
  <c r="R5204" i="1" a="1"/>
  <c r="S5162" i="1" a="1"/>
  <c r="S535" i="1" a="1"/>
  <c r="T210" i="1" a="1"/>
  <c r="S3076" i="1" a="1"/>
  <c r="T568" i="1" a="1"/>
  <c r="T1009" i="1" a="1"/>
  <c r="T3868" i="1" a="1"/>
  <c r="T3890" i="1" a="1"/>
  <c r="T4267" i="1" a="1"/>
  <c r="T5093" i="1" a="1"/>
  <c r="R4589" i="1" a="1"/>
  <c r="R2735" i="1" a="1"/>
  <c r="S2609" i="1" a="1"/>
  <c r="S3482" i="1" a="1"/>
  <c r="R3838" i="1" a="1"/>
  <c r="R4959" i="1" a="1"/>
  <c r="T156" i="1" a="1"/>
  <c r="S3350" i="1" a="1"/>
  <c r="S4652" i="1" a="1"/>
  <c r="S2630" i="1" a="1"/>
  <c r="S1556" i="1" a="1"/>
  <c r="R974" i="1" a="1"/>
  <c r="R4885" i="1" a="1"/>
  <c r="S5704" i="1" a="1"/>
  <c r="R3912" i="1" a="1"/>
  <c r="R3076" i="1" a="1"/>
  <c r="S5266" i="1" a="1"/>
  <c r="S2871" i="1" a="1"/>
  <c r="R3835" i="1" a="1"/>
  <c r="S3446" i="1" a="1"/>
  <c r="R5945" i="1" a="1"/>
  <c r="S1167" i="1" a="1"/>
  <c r="T553" i="1" a="1"/>
  <c r="T295" i="1" a="1"/>
  <c r="T4681" i="1" a="1"/>
  <c r="T4367" i="1" a="1"/>
  <c r="T2024" i="1" a="1"/>
  <c r="T5895" i="1" a="1"/>
  <c r="T3465" i="1" a="1"/>
  <c r="T3852" i="1" a="1"/>
  <c r="U1795" i="1"/>
  <c r="T3861" i="1" a="1"/>
  <c r="T1242" i="1" a="1"/>
  <c r="T989" i="1" a="1"/>
  <c r="S3081" i="1" a="1"/>
  <c r="T1681" i="1" a="1"/>
  <c r="T1589" i="1" a="1"/>
  <c r="T5607" i="1" a="1"/>
  <c r="T817" i="1" a="1"/>
  <c r="T593" i="1" a="1"/>
  <c r="R23" i="1" a="1"/>
  <c r="R2101" i="1" a="1"/>
  <c r="R5859" i="1" a="1"/>
  <c r="S1557" i="1" a="1"/>
  <c r="S2155" i="1" a="1"/>
  <c r="S4755" i="1" a="1"/>
  <c r="S2488" i="1" a="1"/>
  <c r="R5214" i="1" a="1"/>
  <c r="T2871" i="1" a="1"/>
  <c r="R2131" i="1" a="1"/>
  <c r="R444" i="1" a="1"/>
  <c r="R3357" i="1" a="1"/>
  <c r="S1596" i="1" a="1"/>
  <c r="S5741" i="1" a="1"/>
  <c r="S509" i="1" a="1"/>
  <c r="S1969" i="1" a="1"/>
  <c r="R3579" i="1" a="1"/>
  <c r="S1225" i="1" a="1"/>
  <c r="R2495" i="1" a="1"/>
  <c r="S2283" i="1" a="1"/>
  <c r="S1372" i="1" a="1"/>
  <c r="R1973" i="1" a="1"/>
  <c r="S2275" i="1" a="1"/>
  <c r="S4566" i="1" a="1"/>
  <c r="R159" i="1" a="1"/>
  <c r="S2956" i="1" a="1"/>
  <c r="R1212" i="1" a="1"/>
  <c r="S3472" i="1" a="1"/>
  <c r="S5673" i="1" a="1"/>
  <c r="R1005" i="1" a="1"/>
  <c r="S615" i="1" a="1"/>
  <c r="S1209" i="1" a="1"/>
  <c r="R249" i="1" a="1"/>
  <c r="S5898" i="1" a="1"/>
  <c r="R357" i="1" a="1"/>
  <c r="S1523" i="1" a="1"/>
  <c r="S962" i="1" a="1"/>
  <c r="S2255" i="1" a="1"/>
  <c r="S3084" i="1" a="1"/>
  <c r="S1670" i="1" a="1"/>
  <c r="S5187" i="1" a="1"/>
  <c r="T4487" i="1" a="1"/>
  <c r="S4507" i="1" a="1"/>
  <c r="S2504" i="1" a="1"/>
  <c r="R2667" i="1" a="1"/>
  <c r="S1914" i="1" a="1"/>
  <c r="R30" i="1" a="1"/>
  <c r="S4915" i="1" a="1"/>
  <c r="R886" i="1" a="1"/>
  <c r="S3393" i="1" a="1"/>
  <c r="R2940" i="1" a="1"/>
  <c r="S3650" i="1" a="1"/>
  <c r="S2086" i="1" a="1"/>
  <c r="S1502" i="1" a="1"/>
  <c r="S2564" i="1" a="1"/>
  <c r="R87" i="1" a="1"/>
  <c r="T5558" i="1" a="1"/>
  <c r="S4918" i="1" a="1"/>
  <c r="S5397" i="1" a="1"/>
  <c r="R5059" i="1" a="1"/>
  <c r="S2274" i="1" a="1"/>
  <c r="R5245" i="1" a="1"/>
  <c r="S2217" i="1" a="1"/>
  <c r="R1190" i="1" a="1"/>
  <c r="S632" i="1" a="1"/>
  <c r="R5400" i="1" a="1"/>
  <c r="S1917" i="1" a="1"/>
  <c r="S5851" i="1" a="1"/>
  <c r="S703" i="1" a="1"/>
  <c r="S1175" i="1" a="1"/>
  <c r="R5655" i="1" a="1"/>
  <c r="S1021" i="1" a="1"/>
  <c r="R980" i="1" a="1"/>
  <c r="S1721" i="1" a="1"/>
  <c r="R2894" i="1" a="1"/>
  <c r="S747" i="1" a="1"/>
  <c r="R3373" i="1" a="1"/>
  <c r="S4803" i="1" a="1"/>
  <c r="R2585" i="1" a="1"/>
  <c r="S1628" i="1" a="1"/>
  <c r="S5699" i="1" a="1"/>
  <c r="S1666" i="1" a="1"/>
  <c r="S4622" i="1" a="1"/>
  <c r="R937" i="1" a="1"/>
  <c r="T2741" i="1" a="1"/>
  <c r="T3477" i="1" a="1"/>
  <c r="T4379" i="1" a="1"/>
  <c r="T411" i="1" a="1"/>
  <c r="T3580" i="1" a="1"/>
  <c r="U2394" i="1"/>
  <c r="T453" i="1" a="1"/>
  <c r="U741" i="1"/>
  <c r="T789" i="1" a="1"/>
  <c r="T4652" i="1" a="1"/>
  <c r="T126" i="1" a="1"/>
  <c r="T3437" i="1" a="1"/>
  <c r="T1251" i="1" a="1"/>
  <c r="U2867" i="1"/>
  <c r="T2773" i="1" a="1"/>
  <c r="T2915" i="1" a="1"/>
  <c r="T844" i="1" a="1"/>
  <c r="U277" i="1"/>
  <c r="T259" i="1" a="1"/>
  <c r="T1599" i="1" a="1"/>
  <c r="T1948" i="1" a="1"/>
  <c r="T4481" i="1" a="1"/>
  <c r="T5887" i="1" a="1"/>
  <c r="T755" i="1" a="1"/>
  <c r="T1783" i="1" a="1"/>
  <c r="T1521" i="1" a="1"/>
  <c r="T4690" i="1" a="1"/>
  <c r="T3152" i="1" a="1"/>
  <c r="T4139" i="1" a="1"/>
  <c r="T429" i="1" a="1"/>
  <c r="S5830" i="1" a="1"/>
  <c r="T178" i="1" a="1"/>
  <c r="S2924" i="1" a="1"/>
  <c r="R1115" i="1" a="1"/>
  <c r="S3511" i="1" a="1"/>
  <c r="S5086" i="1" a="1"/>
  <c r="S1588" i="1" a="1"/>
  <c r="S3347" i="1" a="1"/>
  <c r="S1693" i="1" a="1"/>
  <c r="S4614" i="1" a="1"/>
  <c r="R2343" i="1" a="1"/>
  <c r="S4706" i="1" a="1"/>
  <c r="R894" i="1" a="1"/>
  <c r="S2736" i="1" a="1"/>
  <c r="R3793" i="1" a="1"/>
  <c r="S2197" i="1" a="1"/>
  <c r="S1001" i="1" a="1"/>
  <c r="R2088" i="1" a="1"/>
  <c r="S4914" i="1" a="1"/>
  <c r="R1055" i="1" a="1"/>
  <c r="S1849" i="1" a="1"/>
  <c r="R2132" i="1" a="1"/>
  <c r="S4241" i="1" a="1"/>
  <c r="R5285" i="1" a="1"/>
  <c r="S3003" i="1" a="1"/>
  <c r="S3224" i="1" a="1"/>
  <c r="S2310" i="1" a="1"/>
  <c r="S394" i="1" a="1"/>
  <c r="S5597" i="1" a="1"/>
  <c r="T2966" i="1" a="1"/>
  <c r="S1475" i="1" a="1"/>
  <c r="R5305" i="1" a="1"/>
  <c r="S2513" i="1" a="1"/>
  <c r="S4720" i="1" a="1"/>
  <c r="R2367" i="1" a="1"/>
  <c r="S2499" i="1" a="1"/>
  <c r="R4871" i="1" a="1"/>
  <c r="S2009" i="1" a="1"/>
  <c r="R4557" i="1" a="1"/>
  <c r="S2041" i="1" a="1"/>
  <c r="R1142" i="1" a="1"/>
  <c r="S4785" i="1" a="1"/>
  <c r="T2281" i="1" a="1"/>
  <c r="S2304" i="1" a="1"/>
  <c r="S1146" i="1" a="1"/>
  <c r="R3488" i="1" a="1"/>
  <c r="S572" i="1" a="1"/>
  <c r="R3160" i="1" a="1"/>
  <c r="S527" i="1" a="1"/>
  <c r="R3581" i="1" a="1"/>
  <c r="S1846" i="1" a="1"/>
  <c r="R3967" i="1" a="1"/>
  <c r="S4079" i="1" a="1"/>
  <c r="R1972" i="1" a="1"/>
  <c r="S5500" i="1" a="1"/>
  <c r="S299" i="1" a="1"/>
  <c r="T4389" i="1" a="1"/>
  <c r="S4220" i="1" a="1"/>
  <c r="S1095" i="1" a="1"/>
  <c r="S2840" i="1" a="1"/>
  <c r="S2008" i="1" a="1"/>
  <c r="R3163" i="1" a="1"/>
  <c r="S563" i="1" a="1"/>
  <c r="R5083" i="1" a="1"/>
  <c r="S4379" i="1" a="1"/>
  <c r="R3601" i="1" a="1"/>
  <c r="S2053" i="1" a="1"/>
  <c r="R1284" i="1" a="1"/>
  <c r="S4204" i="1" a="1"/>
  <c r="R5328" i="1" a="1"/>
  <c r="S3399" i="1" a="1"/>
  <c r="T2781" i="1" a="1"/>
  <c r="S2076" i="1" a="1"/>
  <c r="S2677" i="1" a="1"/>
  <c r="S2851" i="1" a="1"/>
  <c r="S1831" i="1" a="1"/>
  <c r="R1811" i="1" a="1"/>
  <c r="S2178" i="1" a="1"/>
  <c r="R2903" i="1" a="1"/>
  <c r="S4387" i="1" a="1"/>
  <c r="R3244" i="1" a="1"/>
  <c r="S5755" i="1" a="1"/>
  <c r="R2725" i="1" a="1"/>
  <c r="S3636" i="1" a="1"/>
  <c r="R1279" i="1" a="1"/>
  <c r="S4991" i="1" a="1"/>
  <c r="T2792" i="1" a="1"/>
  <c r="S698" i="1" a="1"/>
  <c r="S5263" i="1" a="1"/>
  <c r="R5850" i="1" a="1"/>
  <c r="S4058" i="1" a="1"/>
  <c r="R397" i="1" a="1"/>
  <c r="T2042" i="1" a="1"/>
  <c r="T2612" i="1" a="1"/>
  <c r="T1025" i="1" a="1"/>
  <c r="T223" i="1" a="1"/>
  <c r="T4857" i="1" a="1"/>
  <c r="T3397" i="1" a="1"/>
  <c r="T5680" i="1" a="1"/>
  <c r="T3264" i="1" a="1"/>
  <c r="T5442" i="1" a="1"/>
  <c r="T2089" i="1" a="1"/>
  <c r="S4514" i="1" a="1"/>
  <c r="T5463" i="1" a="1"/>
  <c r="T1947" i="1" a="1"/>
  <c r="T1861" i="1" a="1"/>
  <c r="T5352" i="1" a="1"/>
  <c r="T3302" i="1" a="1"/>
  <c r="T687" i="1" a="1"/>
  <c r="U1164" i="1"/>
  <c r="U5494" i="1"/>
  <c r="T68" i="1" a="1"/>
  <c r="S2626" i="1" a="1"/>
  <c r="T2967" i="1" a="1"/>
  <c r="S362" i="1" a="1"/>
  <c r="T1344" i="1" a="1"/>
  <c r="U1663" i="1"/>
  <c r="T4063" i="1" a="1"/>
  <c r="T4561" i="1" a="1"/>
  <c r="T679" i="1" a="1"/>
  <c r="T2952" i="1" a="1"/>
  <c r="T1950" i="1" a="1"/>
  <c r="T2535" i="1" a="1"/>
  <c r="T90" i="1" a="1"/>
  <c r="T1629" i="1" a="1"/>
  <c r="S1705" i="1" a="1"/>
  <c r="S4700" i="1" a="1"/>
  <c r="R3222" i="1" a="1"/>
  <c r="S2230" i="1" a="1"/>
  <c r="R3609" i="1" a="1"/>
  <c r="S2314" i="1" a="1"/>
  <c r="R457" i="1" a="1"/>
  <c r="S2599" i="1" a="1"/>
  <c r="R1329" i="1" a="1"/>
  <c r="S4283" i="1" a="1"/>
  <c r="S1960" i="1" a="1"/>
  <c r="S2321" i="1" a="1"/>
  <c r="S5290" i="1" a="1"/>
  <c r="T2036" i="1" a="1"/>
  <c r="S2293" i="1" a="1"/>
  <c r="S2910" i="1" a="1"/>
  <c r="S1590" i="1" a="1"/>
  <c r="S2004" i="1" a="1"/>
  <c r="R3348" i="1" a="1"/>
  <c r="S2027" i="1" a="1"/>
  <c r="R305" i="1" a="1"/>
  <c r="S2961" i="1" a="1"/>
  <c r="R387" i="1" a="1"/>
  <c r="S121" i="1" a="1"/>
  <c r="R5268" i="1" a="1"/>
  <c r="S610" i="1" a="1"/>
  <c r="S2322" i="1" a="1"/>
  <c r="S4637" i="1" a="1"/>
  <c r="R3084" i="1" a="1"/>
  <c r="S4202" i="1" a="1"/>
  <c r="S3152" i="1" a="1"/>
  <c r="S3421" i="1" a="1"/>
  <c r="S191" i="1" a="1"/>
  <c r="S4196" i="1" a="1"/>
  <c r="S3134" i="1" a="1"/>
  <c r="S841" i="1" a="1"/>
  <c r="S3612" i="1" a="1"/>
  <c r="R3299" i="1" a="1"/>
  <c r="S5230" i="1" a="1"/>
  <c r="T3342" i="1" a="1"/>
  <c r="S1933" i="1" a="1"/>
  <c r="R1145" i="1" a="1"/>
  <c r="S4400" i="1" a="1"/>
  <c r="S1162" i="1" a="1"/>
  <c r="R1742" i="1" a="1"/>
  <c r="S4293" i="1" a="1"/>
  <c r="R135" i="1" a="1"/>
  <c r="S4682" i="1" a="1"/>
  <c r="R4881" i="1" a="1"/>
  <c r="S5319" i="1" a="1"/>
  <c r="R289" i="1" a="1"/>
  <c r="S533" i="1" a="1"/>
  <c r="R1070" i="1" a="1"/>
  <c r="T4552" i="1" a="1"/>
  <c r="S5395" i="1" a="1"/>
  <c r="R14" i="1" a="1"/>
  <c r="S1857" i="1" a="1"/>
  <c r="S1055" i="1" a="1"/>
  <c r="S5778" i="1" a="1"/>
  <c r="S3563" i="1" a="1"/>
  <c r="S1685" i="1" a="1"/>
  <c r="S2580" i="1" a="1"/>
  <c r="R965" i="1" a="1"/>
  <c r="S2925" i="1" a="1"/>
  <c r="R245" i="1" a="1"/>
  <c r="S488" i="1" a="1"/>
  <c r="R3319" i="1" a="1"/>
  <c r="S4389" i="1" a="1"/>
  <c r="T969" i="1" a="1"/>
  <c r="S442" i="1" a="1"/>
  <c r="R1154" i="1" a="1"/>
  <c r="S2532" i="1" a="1"/>
  <c r="S3330" i="1" a="1"/>
  <c r="S4494" i="1" a="1"/>
  <c r="S2545" i="1" a="1"/>
  <c r="S1707" i="1" a="1"/>
  <c r="S1198" i="1" a="1"/>
  <c r="R1950" i="1" a="1"/>
  <c r="S1293" i="1" a="1"/>
  <c r="R3209" i="1" a="1"/>
  <c r="S1342" i="1" a="1"/>
  <c r="R5089" i="1" a="1"/>
  <c r="S3125" i="1" a="1"/>
  <c r="T5147" i="1" a="1"/>
  <c r="S5928" i="1" a="1"/>
  <c r="R4617" i="1" a="1"/>
  <c r="S4251" i="1" a="1"/>
  <c r="S5347" i="1" a="1"/>
  <c r="R941" i="1" a="1"/>
  <c r="S5252" i="1" a="1"/>
  <c r="R942" i="1" a="1"/>
  <c r="S485" i="1" a="1"/>
  <c r="R2359" i="1" a="1"/>
  <c r="S2466" i="1" a="1"/>
  <c r="R2687" i="1" a="1"/>
  <c r="S3252" i="1" a="1"/>
  <c r="R3593" i="1" a="1"/>
  <c r="S5466" i="1" a="1"/>
  <c r="T5726" i="1" a="1"/>
  <c r="R5685" i="1" a="1"/>
  <c r="R5084" i="1" a="1"/>
  <c r="R4641" i="1" a="1"/>
  <c r="R3181" i="1" a="1"/>
  <c r="S3008" i="1" a="1"/>
  <c r="R3648" i="1" a="1"/>
  <c r="T2197" i="1" a="1"/>
  <c r="S2298" i="1" a="1"/>
  <c r="S1783" i="1" a="1"/>
  <c r="S4815" i="1" a="1"/>
  <c r="S594" i="1" a="1"/>
  <c r="R1791" i="1" a="1"/>
  <c r="S4024" i="1" a="1"/>
  <c r="R3235" i="1" a="1"/>
  <c r="S5612" i="1" a="1"/>
  <c r="R10" i="1" a="1"/>
  <c r="S500" i="1" a="1"/>
  <c r="R1041" i="1" a="1"/>
  <c r="Q5879" i="1"/>
  <c r="R2770" i="1" a="1"/>
  <c r="Q1092" i="1"/>
  <c r="R2761" i="1" a="1"/>
  <c r="Q2548" i="1"/>
  <c r="R600" i="1" a="1"/>
  <c r="Q2625" i="1"/>
  <c r="R2202" i="1" a="1"/>
  <c r="Q448" i="1"/>
  <c r="R4495" i="1" a="1"/>
  <c r="Q4000" i="1"/>
  <c r="R1640" i="1" a="1"/>
  <c r="Q3470" i="1"/>
  <c r="Q260" i="1"/>
  <c r="S2094" i="1" a="1"/>
  <c r="R2265" i="1" a="1"/>
  <c r="Q5218" i="1"/>
  <c r="R2268" i="1" a="1"/>
  <c r="Q5279" i="1"/>
  <c r="R679" i="1" a="1"/>
  <c r="Q1829" i="1"/>
  <c r="R1529" i="1" a="1"/>
  <c r="Q1398" i="1"/>
  <c r="R2538" i="1" a="1"/>
  <c r="Q2157" i="1"/>
  <c r="Q95" i="1"/>
  <c r="R4691" i="1" a="1"/>
  <c r="Q303" i="1"/>
  <c r="R4728" i="1" a="1"/>
  <c r="S2411" i="1" a="1"/>
  <c r="R3529" i="1" a="1"/>
  <c r="Q5464" i="1"/>
  <c r="Q5027" i="1"/>
  <c r="Q5486" i="1"/>
  <c r="Q2394" i="1"/>
  <c r="R5388" i="1" a="1"/>
  <c r="Q3314" i="1"/>
  <c r="R3623" i="1" a="1"/>
  <c r="Q5789" i="1"/>
  <c r="R4094" i="1" a="1"/>
  <c r="Q3247" i="1"/>
  <c r="R2224" i="1" a="1"/>
  <c r="Q5278" i="1"/>
  <c r="S831" i="1" a="1"/>
  <c r="R5327" i="1" a="1"/>
  <c r="Q4342" i="1"/>
  <c r="R4375" i="1" a="1"/>
  <c r="Q2571" i="1"/>
  <c r="R4079" i="1" a="1"/>
  <c r="Q5242" i="1"/>
  <c r="R4056" i="1" a="1"/>
  <c r="Q5303" i="1"/>
  <c r="R2283" i="1" a="1"/>
  <c r="Q2023" i="1"/>
  <c r="R1569" i="1" a="1"/>
  <c r="Q583" i="1"/>
  <c r="Q173" i="1"/>
  <c r="Q3698" i="1"/>
  <c r="S1301" i="1" a="1"/>
  <c r="R5731" i="1" a="1"/>
  <c r="Q4368" i="1"/>
  <c r="R4826" i="1" a="1"/>
  <c r="Q1971" i="1"/>
  <c r="R4466" i="1" a="1"/>
  <c r="Q5389" i="1"/>
  <c r="R4499" i="1" a="1"/>
  <c r="Q640" i="1"/>
  <c r="Q62" i="1"/>
  <c r="R3166" i="1" a="1"/>
  <c r="Q306" i="1"/>
  <c r="R4768" i="1" a="1"/>
  <c r="Q1086" i="1"/>
  <c r="R326" i="1" a="1"/>
  <c r="R2877" i="1" a="1"/>
  <c r="Q3320" i="1"/>
  <c r="R4735" i="1" a="1"/>
  <c r="Q2890" i="1"/>
  <c r="R5310" i="1" a="1"/>
  <c r="Q5887" i="1"/>
  <c r="R2637" i="1" a="1"/>
  <c r="Q5156" i="1"/>
  <c r="R620" i="1" a="1"/>
  <c r="Q4613" i="1"/>
  <c r="R4138" i="1" a="1"/>
  <c r="Q471" i="1"/>
  <c r="R4303" i="1" a="1"/>
  <c r="Q5381" i="1"/>
  <c r="R4492" i="1" a="1"/>
  <c r="S2231" i="1" a="1"/>
  <c r="R2310" i="1" a="1"/>
  <c r="Q2243" i="1"/>
  <c r="R4300" i="1" a="1"/>
  <c r="Q3383" i="1"/>
  <c r="R5582" i="1" a="1"/>
  <c r="Q641" i="1"/>
  <c r="Q5692" i="1"/>
  <c r="R5263" i="1" a="1"/>
  <c r="Q75" i="1"/>
  <c r="R562" i="1" a="1"/>
  <c r="Q3572" i="1"/>
  <c r="R3123" i="1" a="1"/>
  <c r="Q4698" i="1"/>
  <c r="R1448" i="1" a="1"/>
  <c r="R4988" i="1" a="1"/>
  <c r="R204" i="1" a="1"/>
  <c r="Q2653" i="1"/>
  <c r="R1242" i="1" a="1"/>
  <c r="S2949" i="1" a="1"/>
  <c r="S718" i="1" a="1"/>
  <c r="S4996" i="1" a="1"/>
  <c r="S5531" i="1" a="1"/>
  <c r="S5479" i="1" a="1"/>
  <c r="R628" i="1" a="1"/>
  <c r="T4634" i="1" a="1"/>
  <c r="S2177" i="1" a="1"/>
  <c r="R1117" i="1" a="1"/>
  <c r="S2820" i="1" a="1"/>
  <c r="S437" i="1" a="1"/>
  <c r="R5848" i="1" a="1"/>
  <c r="S5351" i="1" a="1"/>
  <c r="R89" i="1" a="1"/>
  <c r="S1246" i="1" a="1"/>
  <c r="R319" i="1" a="1"/>
  <c r="S2163" i="1" a="1"/>
  <c r="S5541" i="1" a="1"/>
  <c r="Q4514" i="1"/>
  <c r="Q4161" i="1"/>
  <c r="Q4522" i="1"/>
  <c r="Q4790" i="1"/>
  <c r="Q2479" i="1"/>
  <c r="R1995" i="1" a="1"/>
  <c r="Q5075" i="1"/>
  <c r="R5441" i="1" a="1"/>
  <c r="Q5155" i="1"/>
  <c r="R4048" i="1" a="1"/>
  <c r="Q1219" i="1"/>
  <c r="R4788" i="1" a="1"/>
  <c r="Q4364" i="1"/>
  <c r="R4459" i="1" a="1"/>
  <c r="S1591" i="1" a="1"/>
  <c r="R4009" i="1" a="1"/>
  <c r="Q1122" i="1"/>
  <c r="R554" i="1" a="1"/>
  <c r="Q2908" i="1"/>
  <c r="R2169" i="1" a="1"/>
  <c r="Q4330" i="1"/>
  <c r="R4076" i="1" a="1"/>
  <c r="Q3600" i="1"/>
  <c r="R3509" i="1" a="1"/>
  <c r="Q5712" i="1"/>
  <c r="R4828" i="1" a="1"/>
  <c r="Q2593" i="1"/>
  <c r="Q5644" i="1"/>
  <c r="Q594" i="1"/>
  <c r="S2772" i="1" a="1"/>
  <c r="R1915" i="1" a="1"/>
  <c r="Q1370" i="1"/>
  <c r="R4476" i="1" a="1"/>
  <c r="Q1407" i="1"/>
  <c r="R771" i="1" a="1"/>
  <c r="Q2763" i="1"/>
  <c r="Q2670" i="1"/>
  <c r="Q1406" i="1"/>
  <c r="Q3210" i="1"/>
  <c r="R5404" i="1" a="1"/>
  <c r="Q253" i="1"/>
  <c r="R35" i="1" a="1"/>
  <c r="Q1170" i="1"/>
  <c r="R5690" i="1" a="1"/>
  <c r="R1727" i="1" a="1"/>
  <c r="Q5628" i="1"/>
  <c r="R1178" i="1" a="1"/>
  <c r="Q1784" i="1"/>
  <c r="R2944" i="1" a="1"/>
  <c r="Q271" i="1"/>
  <c r="R5912" i="1" a="1"/>
  <c r="Q411" i="1"/>
  <c r="R5491" i="1" a="1"/>
  <c r="Q4630" i="1"/>
  <c r="R4172" i="1" a="1"/>
  <c r="Q3754" i="1"/>
  <c r="R5555" i="1" a="1"/>
  <c r="Q3502" i="1"/>
  <c r="R2698" i="1" a="1"/>
  <c r="R2001" i="1" a="1"/>
  <c r="Q4617" i="1"/>
  <c r="R4779" i="1" a="1"/>
  <c r="Q30" i="1"/>
  <c r="R4102" i="1" a="1"/>
  <c r="Q1131" i="1"/>
  <c r="R728" i="1" a="1"/>
  <c r="Q2015" i="1"/>
  <c r="R3445" i="1" a="1"/>
  <c r="Q2753" i="1"/>
  <c r="R2869" i="1" a="1"/>
  <c r="Q4777" i="1"/>
  <c r="Q3152" i="1"/>
  <c r="R3747" i="1" a="1"/>
  <c r="S4040" i="1" a="1"/>
  <c r="R1619" i="1" a="1"/>
  <c r="Q4102" i="1"/>
  <c r="Q3923" i="1"/>
  <c r="Q1846" i="1"/>
  <c r="Q5041" i="1"/>
  <c r="R4565" i="1" a="1"/>
  <c r="Q226" i="1"/>
  <c r="R2137" i="1" a="1"/>
  <c r="Q2116" i="1"/>
  <c r="R2164" i="1" a="1"/>
  <c r="Q2722" i="1"/>
  <c r="R4231" i="1" a="1"/>
  <c r="Q5361" i="1"/>
  <c r="R3744" i="1" a="1"/>
  <c r="S4979" i="1" a="1"/>
  <c r="R3703" i="1" a="1"/>
  <c r="Q3621" i="1"/>
  <c r="R2282" i="1" a="1"/>
  <c r="Q3992" i="1"/>
  <c r="R2295" i="1" a="1"/>
  <c r="Q1377" i="1"/>
  <c r="R3667" i="1" a="1"/>
  <c r="Q646" i="1"/>
  <c r="Q4511" i="1"/>
  <c r="Q5444" i="1"/>
  <c r="Q5831" i="1"/>
  <c r="R4361" i="1" a="1"/>
  <c r="Q2710" i="1"/>
  <c r="R3376" i="1" a="1"/>
  <c r="Q3588" i="1"/>
  <c r="S4809" i="1" a="1"/>
  <c r="R1929" i="1" a="1"/>
  <c r="Q1383" i="1"/>
  <c r="Q928" i="1"/>
  <c r="Q1660" i="1"/>
  <c r="Q2879" i="1"/>
  <c r="R4673" i="1" a="1"/>
  <c r="R1215" i="1" a="1"/>
  <c r="S1234" i="1" a="1"/>
  <c r="S4532" i="1" a="1"/>
  <c r="S5167" i="1" a="1"/>
  <c r="S1991" i="1" a="1"/>
  <c r="R1305" i="1" a="1"/>
  <c r="R172" i="1" a="1"/>
  <c r="Q2342" i="1"/>
  <c r="S5816" i="1" a="1"/>
  <c r="R5640" i="1" a="1"/>
  <c r="S1336" i="1" a="1"/>
  <c r="R2354" i="1" a="1"/>
  <c r="S1864" i="1" a="1"/>
  <c r="R4978" i="1" a="1"/>
  <c r="S5751" i="1" a="1"/>
  <c r="R2125" i="1" a="1"/>
  <c r="S2516" i="1" a="1"/>
  <c r="S5815" i="1" a="1"/>
  <c r="S5054" i="1" a="1"/>
  <c r="R4169" i="1" a="1"/>
  <c r="Q5248" i="1"/>
  <c r="R4203" i="1" a="1"/>
  <c r="Q4964" i="1"/>
  <c r="R1876" i="1" a="1"/>
  <c r="Q2930" i="1"/>
  <c r="R3421" i="1" a="1"/>
  <c r="Q2957" i="1"/>
  <c r="R3112" i="1" a="1"/>
  <c r="Q4262" i="1"/>
  <c r="Q1956" i="1"/>
  <c r="R5366" i="1" a="1"/>
  <c r="Q5885" i="1"/>
  <c r="R2946" i="1" a="1"/>
  <c r="Q4328" i="1"/>
  <c r="S4121" i="1" a="1"/>
  <c r="R1499" i="1" a="1"/>
  <c r="Q2959" i="1"/>
  <c r="R5562" i="1" a="1"/>
  <c r="Q4399" i="1"/>
  <c r="R2843" i="1" a="1"/>
  <c r="Q2018" i="1"/>
  <c r="Q2658" i="1"/>
  <c r="R1814" i="1" a="1"/>
  <c r="Q302" i="1"/>
  <c r="R3102" i="1" a="1"/>
  <c r="Q5130" i="1"/>
  <c r="R39" i="1" a="1"/>
  <c r="Q5201" i="1"/>
  <c r="S1250" i="1" a="1"/>
  <c r="R983" i="1" a="1"/>
  <c r="Q5089" i="1"/>
  <c r="R4064" i="1" a="1"/>
  <c r="Q867" i="1"/>
  <c r="R3252" i="1" a="1"/>
  <c r="Q3581" i="1"/>
  <c r="R3185" i="1" a="1"/>
  <c r="Q4345" i="1"/>
  <c r="R4128" i="1" a="1"/>
  <c r="Q4363" i="1"/>
  <c r="R4796" i="1" a="1"/>
  <c r="Q3847" i="1"/>
  <c r="R3669" i="1" a="1"/>
  <c r="Q547" i="1"/>
  <c r="S1248" i="1" a="1"/>
  <c r="R5804" i="1" a="1"/>
  <c r="Q2426" i="1"/>
  <c r="R4795" i="1" a="1"/>
  <c r="Q2591" i="1"/>
  <c r="R3645" i="1" a="1"/>
  <c r="Q2503" i="1"/>
  <c r="R4864" i="1" a="1"/>
  <c r="Q5719" i="1"/>
  <c r="Q180" i="1"/>
  <c r="Q2780" i="1"/>
  <c r="Q932" i="1"/>
  <c r="R5336" i="1" a="1"/>
  <c r="Q203" i="1"/>
  <c r="R2453" i="1" a="1"/>
  <c r="S4281" i="1" a="1"/>
  <c r="R1714" i="1" a="1"/>
  <c r="Q3741" i="1"/>
  <c r="Q893" i="1"/>
  <c r="Q793" i="1"/>
  <c r="Q5651" i="1"/>
  <c r="R1970" i="1" a="1"/>
  <c r="Q333" i="1"/>
  <c r="R5891" i="1" a="1"/>
  <c r="Q5060" i="1"/>
  <c r="R3090" i="1" a="1"/>
  <c r="Q5135" i="1"/>
  <c r="R3894" i="1" a="1"/>
  <c r="Q1366" i="1"/>
  <c r="R312" i="1" a="1"/>
  <c r="R4104" i="1" a="1"/>
  <c r="Q5175" i="1"/>
  <c r="R1427" i="1" a="1"/>
  <c r="Q1983" i="1"/>
  <c r="R2335" i="1" a="1"/>
  <c r="Q1189" i="1"/>
  <c r="R1578" i="1" a="1"/>
  <c r="Q2931" i="1"/>
  <c r="R1545" i="1" a="1"/>
  <c r="Q4707" i="1"/>
  <c r="R1706" i="1" a="1"/>
  <c r="Q4431" i="1"/>
  <c r="Q3910" i="1"/>
  <c r="Q1490" i="1"/>
  <c r="R867" i="1" a="1"/>
  <c r="R944" i="1" a="1"/>
  <c r="Q2086" i="1"/>
  <c r="R1315" i="1" a="1"/>
  <c r="Q5869" i="1"/>
  <c r="R5381" i="1" a="1"/>
  <c r="Q4564" i="1"/>
  <c r="R4384" i="1" a="1"/>
  <c r="Q1166" i="1"/>
  <c r="R622" i="1" a="1"/>
  <c r="Q408" i="1"/>
  <c r="R1877" i="1" a="1"/>
  <c r="Q1281" i="1"/>
  <c r="R5565" i="1" a="1"/>
  <c r="Q2941" i="1"/>
  <c r="R1609" i="1" a="1"/>
  <c r="R5134" i="1" a="1"/>
  <c r="R5735" i="1" a="1"/>
  <c r="Q2553" i="1"/>
  <c r="R5474" i="1" a="1"/>
  <c r="Q1325" i="1"/>
  <c r="R4118" i="1" a="1"/>
  <c r="Q1192" i="1"/>
  <c r="R5494" i="1" a="1"/>
  <c r="S5784" i="1" a="1"/>
  <c r="S4140" i="1" a="1"/>
  <c r="S3850" i="1" a="1"/>
  <c r="S695" i="1" a="1"/>
  <c r="S4141" i="1" a="1"/>
  <c r="S3250" i="1" a="1"/>
  <c r="R2768" i="1" a="1"/>
  <c r="S5945" i="1" a="1"/>
  <c r="S1288" i="1" a="1"/>
  <c r="R3568" i="1" a="1"/>
  <c r="S1893" i="1" a="1"/>
  <c r="S1750" i="1" a="1"/>
  <c r="S1521" i="1" a="1"/>
  <c r="S4565" i="1" a="1"/>
  <c r="S3025" i="1" a="1"/>
  <c r="S5109" i="1" a="1"/>
  <c r="R2081" i="1" a="1"/>
  <c r="S4972" i="1" a="1"/>
  <c r="S665" i="1" a="1"/>
  <c r="R2845" i="1" a="1"/>
  <c r="Q620" i="1"/>
  <c r="R5585" i="1" a="1"/>
  <c r="Q5916" i="1"/>
  <c r="R2867" i="1" a="1"/>
  <c r="Q5479" i="1"/>
  <c r="Q2077" i="1"/>
  <c r="R4944" i="1" a="1"/>
  <c r="Q4871" i="1"/>
  <c r="R5904" i="1" a="1"/>
  <c r="Q1095" i="1"/>
  <c r="R3761" i="1" a="1"/>
  <c r="Q1250" i="1"/>
  <c r="R4054" i="1" a="1"/>
  <c r="S787" i="1" a="1"/>
  <c r="S1929" i="1" a="1"/>
  <c r="Q983" i="1"/>
  <c r="R4635" i="1" a="1"/>
  <c r="Q3163" i="1"/>
  <c r="R1199" i="1" a="1"/>
  <c r="Q892" i="1"/>
  <c r="R2157" i="1" a="1"/>
  <c r="Q354" i="1"/>
  <c r="R5473" i="1" a="1"/>
  <c r="Q871" i="1"/>
  <c r="R5911" i="1" a="1"/>
  <c r="Q857" i="1"/>
  <c r="R3512" i="1" a="1"/>
  <c r="Q5440" i="1"/>
  <c r="R5238" i="1" a="1"/>
  <c r="R2044" i="1" a="1"/>
  <c r="Q3237" i="1"/>
  <c r="R4391" i="1" a="1"/>
  <c r="Q2140" i="1"/>
  <c r="R4114" i="1" a="1"/>
  <c r="Q5907" i="1"/>
  <c r="R3027" i="1" a="1"/>
  <c r="Q4744" i="1"/>
  <c r="R4854" i="1" a="1"/>
  <c r="Q4436" i="1"/>
  <c r="Q1748" i="1"/>
  <c r="R1786" i="1" a="1"/>
  <c r="Q64" i="1"/>
  <c r="R1328" i="1" a="1"/>
  <c r="S112" i="1" a="1"/>
  <c r="R4503" i="1" a="1"/>
  <c r="Q4062" i="1"/>
  <c r="Q3215" i="1"/>
  <c r="Q1414" i="1"/>
  <c r="Q2644" i="1"/>
  <c r="R1015" i="1" a="1"/>
  <c r="Q313" i="1"/>
  <c r="R5708" i="1" a="1"/>
  <c r="Q317" i="1"/>
  <c r="R2458" i="1" a="1"/>
  <c r="Q4578" i="1"/>
  <c r="R4201" i="1" a="1"/>
  <c r="Q2925" i="1"/>
  <c r="S3954" i="1" a="1"/>
  <c r="R5070" i="1" a="1"/>
  <c r="Q3316" i="1"/>
  <c r="R2432" i="1" a="1"/>
  <c r="Q258" i="1"/>
  <c r="R2337" i="1" a="1"/>
  <c r="Q868" i="1"/>
  <c r="R4913" i="1" a="1"/>
  <c r="Q3134" i="1"/>
  <c r="R4223" i="1" a="1"/>
  <c r="Q1295" i="1"/>
  <c r="R2809" i="1" a="1"/>
  <c r="Q2016" i="1"/>
  <c r="R73" i="1" a="1"/>
  <c r="Q2034" i="1"/>
  <c r="S3684" i="1" a="1"/>
  <c r="R4168" i="1" a="1"/>
  <c r="Q1326" i="1"/>
  <c r="R5547" i="1" a="1"/>
  <c r="Q1358" i="1"/>
  <c r="R812" i="1" a="1"/>
  <c r="Q5319" i="1"/>
  <c r="R3530" i="1" a="1"/>
  <c r="Q2037" i="1"/>
  <c r="Q2089" i="1"/>
  <c r="R5210" i="1" a="1"/>
  <c r="Q3976" i="1"/>
  <c r="R1429" i="1" a="1"/>
  <c r="Q3578" i="1"/>
  <c r="R2168" i="1" a="1"/>
  <c r="R2657" i="1" a="1"/>
  <c r="R5463" i="1" a="1"/>
  <c r="Q3977" i="1"/>
  <c r="R671" i="1" a="1"/>
  <c r="Q901" i="1"/>
  <c r="R4028" i="1" a="1"/>
  <c r="Q4689" i="1"/>
  <c r="R3641" i="1" a="1"/>
  <c r="Q2167" i="1"/>
  <c r="R2410" i="1" a="1"/>
  <c r="Q2142" i="1"/>
  <c r="R824" i="1" a="1"/>
  <c r="Q5920" i="1"/>
  <c r="Q973" i="1"/>
  <c r="Q4430" i="1"/>
  <c r="Q939" i="1"/>
  <c r="S68" i="1" a="1"/>
  <c r="R4254" i="1" a="1"/>
  <c r="Q5288" i="1"/>
  <c r="R752" i="1" a="1"/>
  <c r="Q566" i="1"/>
  <c r="S1667" i="1" a="1"/>
  <c r="R561" i="1" a="1"/>
  <c r="S3423" i="1" a="1"/>
  <c r="S4258" i="1" a="1"/>
  <c r="S4487" i="1" a="1"/>
  <c r="S2158" i="1" a="1"/>
  <c r="R638" i="1" a="1"/>
  <c r="T2111" i="1" a="1"/>
  <c r="S2075" i="1" a="1"/>
  <c r="R5100" i="1" a="1"/>
  <c r="S2050" i="1" a="1"/>
  <c r="S1788" i="1" a="1"/>
  <c r="R5009" i="1" a="1"/>
  <c r="S5134" i="1" a="1"/>
  <c r="R5821" i="1" a="1"/>
  <c r="S4665" i="1" a="1"/>
  <c r="R1953" i="1" a="1"/>
  <c r="S2932" i="1" a="1"/>
  <c r="S5520" i="1" a="1"/>
  <c r="R1666" i="1" a="1"/>
  <c r="Q2192" i="1"/>
  <c r="Q5639" i="1"/>
  <c r="Q1676" i="1"/>
  <c r="Q207" i="1"/>
  <c r="R5170" i="1" a="1"/>
  <c r="Q4322" i="1"/>
  <c r="R4713" i="1" a="1"/>
  <c r="Q311" i="1"/>
  <c r="R3700" i="1" a="1"/>
  <c r="Q5217" i="1"/>
  <c r="R5480" i="1" a="1"/>
  <c r="Q2580" i="1"/>
  <c r="R5519" i="1" a="1"/>
  <c r="S5329" i="1" a="1"/>
  <c r="R203" i="1" a="1"/>
  <c r="Q2105" i="1"/>
  <c r="R4033" i="1" a="1"/>
  <c r="Q2714" i="1"/>
  <c r="R556" i="1" a="1"/>
  <c r="Q5103" i="1"/>
  <c r="R2983" i="1" a="1"/>
  <c r="Q2915" i="1"/>
  <c r="R4081" i="1" a="1"/>
  <c r="Q4984" i="1"/>
  <c r="R2805" i="1" a="1"/>
  <c r="Q4019" i="1"/>
  <c r="R4504" i="1" a="1"/>
  <c r="Q4783" i="1"/>
  <c r="S5226" i="1" a="1"/>
  <c r="R4780" i="1" a="1"/>
  <c r="Q5315" i="1"/>
  <c r="R1501" i="1" a="1"/>
  <c r="Q2739" i="1"/>
  <c r="R3018" i="1" a="1"/>
  <c r="Q2445" i="1"/>
  <c r="R3666" i="1" a="1"/>
  <c r="Q2638" i="1"/>
  <c r="Q5070" i="1"/>
  <c r="Q3876" i="1"/>
  <c r="Q4948" i="1"/>
  <c r="R477" i="1" a="1"/>
  <c r="R3948" i="1" a="1"/>
  <c r="S1333" i="1" a="1"/>
  <c r="T110" i="1" a="1"/>
  <c r="S2950" i="1" a="1"/>
  <c r="S650" i="1" a="1"/>
  <c r="R5355" i="1" a="1"/>
  <c r="S2090" i="1" a="1"/>
  <c r="S5280" i="1" a="1"/>
  <c r="S4772" i="1" a="1"/>
  <c r="S1907" i="1" a="1"/>
  <c r="T105" i="1" a="1"/>
  <c r="T5871" i="1" a="1"/>
  <c r="T3443" i="1" a="1"/>
  <c r="T3598" i="1" a="1"/>
  <c r="T4834" i="1" a="1"/>
  <c r="T704" i="1" a="1"/>
  <c r="T4547" i="1" a="1"/>
  <c r="T363" i="1" a="1"/>
  <c r="S3983" i="1" a="1"/>
  <c r="S4644" i="1" a="1"/>
  <c r="S5426" i="1" a="1"/>
  <c r="R1040" i="1" a="1"/>
  <c r="R3632" i="1" a="1"/>
  <c r="S5121" i="1" a="1"/>
  <c r="T555" i="1" a="1"/>
  <c r="S2433" i="1" a="1"/>
  <c r="S2760" i="1" a="1"/>
  <c r="S4151" i="1" a="1"/>
  <c r="R1940" i="1" a="1"/>
  <c r="R11" i="1" a="1"/>
  <c r="R4678" i="1" a="1"/>
  <c r="S754" i="1" a="1"/>
  <c r="R1123" i="1" a="1"/>
  <c r="R1197" i="1" a="1"/>
  <c r="S2151" i="1" a="1"/>
  <c r="U5574" i="1"/>
  <c r="S4630" i="1" a="1"/>
  <c r="R5819" i="1" a="1"/>
  <c r="S2577" i="1" a="1"/>
  <c r="T1181" i="1" a="1"/>
  <c r="T2813" i="1" a="1"/>
  <c r="T2155" i="1" a="1"/>
  <c r="T2195" i="1" a="1"/>
  <c r="T4034" i="1" a="1"/>
  <c r="T624" i="1" a="1"/>
  <c r="T5452" i="1" a="1"/>
  <c r="T2236" i="1" a="1"/>
  <c r="T5604" i="1" a="1"/>
  <c r="U442" i="1"/>
  <c r="T734" i="1" a="1"/>
  <c r="T2737" i="1" a="1"/>
  <c r="T3959" i="1" a="1"/>
  <c r="T152" i="1" a="1"/>
  <c r="S5045" i="1" a="1"/>
  <c r="S1729" i="1" a="1"/>
  <c r="T845" i="1" a="1"/>
  <c r="S1020" i="1" a="1"/>
  <c r="S1947" i="1" a="1"/>
  <c r="R4711" i="1" a="1"/>
  <c r="R1240" i="1" a="1"/>
  <c r="R3077" i="1" a="1"/>
  <c r="R130" i="1" a="1"/>
  <c r="S741" i="1" a="1"/>
  <c r="S2191" i="1" a="1"/>
  <c r="S4674" i="1" a="1"/>
  <c r="R3237" i="1" a="1"/>
  <c r="S3231" i="1" a="1"/>
  <c r="S2918" i="1" a="1"/>
  <c r="S5057" i="1" a="1"/>
  <c r="R4954" i="1" a="1"/>
  <c r="R1752" i="1" a="1"/>
  <c r="S772" i="1" a="1"/>
  <c r="S4093" i="1" a="1"/>
  <c r="S3365" i="1" a="1"/>
  <c r="T222" i="1" a="1"/>
  <c r="S586" i="1" a="1"/>
  <c r="R4979" i="1" a="1"/>
  <c r="S917" i="1" a="1"/>
  <c r="S5449" i="1" a="1"/>
  <c r="R4724" i="1" a="1"/>
  <c r="S3033" i="1" a="1"/>
  <c r="S4961" i="1" a="1"/>
  <c r="R3544" i="1" a="1"/>
  <c r="S2470" i="1" a="1"/>
  <c r="R4985" i="1" a="1"/>
  <c r="S3516" i="1" a="1"/>
  <c r="S250" i="1" a="1"/>
  <c r="R1173" i="1" a="1"/>
  <c r="S711" i="1" a="1"/>
  <c r="S2139" i="1" a="1"/>
  <c r="R1099" i="1" a="1"/>
  <c r="S652" i="1" a="1"/>
  <c r="R2384" i="1" a="1"/>
  <c r="S730" i="1" a="1"/>
  <c r="S3973" i="1" a="1"/>
  <c r="S5600" i="1" a="1"/>
  <c r="S1126" i="1" a="1"/>
  <c r="R3151" i="1" a="1"/>
  <c r="S2134" i="1" a="1"/>
  <c r="S3078" i="1" a="1"/>
  <c r="R3672" i="1" a="1"/>
  <c r="S2958" i="1" a="1"/>
  <c r="R348" i="1" a="1"/>
  <c r="S1397" i="1" a="1"/>
  <c r="R3992" i="1" a="1"/>
  <c r="S3100" i="1" a="1"/>
  <c r="R2752" i="1" a="1"/>
  <c r="S4834" i="1" a="1"/>
  <c r="S5076" i="1" a="1"/>
  <c r="S806" i="1" a="1"/>
  <c r="S4604" i="1" a="1"/>
  <c r="S1643" i="1" a="1"/>
  <c r="S3462" i="1" a="1"/>
  <c r="R2541" i="1" a="1"/>
  <c r="S1050" i="1" a="1"/>
  <c r="R5020" i="1" a="1"/>
  <c r="S1399" i="1" a="1"/>
  <c r="R358" i="1" a="1"/>
  <c r="S1404" i="1" a="1"/>
  <c r="R2493" i="1" a="1"/>
  <c r="S4414" i="1" a="1"/>
  <c r="R1353" i="1" a="1"/>
  <c r="S4303" i="1" a="1"/>
  <c r="S2365" i="1" a="1"/>
  <c r="S2848" i="1" a="1"/>
  <c r="S2718" i="1" a="1"/>
  <c r="S1663" i="1" a="1"/>
  <c r="S5223" i="1" a="1"/>
  <c r="S1025" i="1" a="1"/>
  <c r="S4329" i="1" a="1"/>
  <c r="R3347" i="1" a="1"/>
  <c r="S5457" i="1" a="1"/>
  <c r="R3832" i="1" a="1"/>
  <c r="S4997" i="1" a="1"/>
  <c r="R5489" i="1" a="1"/>
  <c r="S657" i="1" a="1"/>
  <c r="S3323" i="1" a="1"/>
  <c r="S1572" i="1" a="1"/>
  <c r="S1122" i="1" a="1"/>
  <c r="R1961" i="1" a="1"/>
  <c r="S1202" i="1" a="1"/>
  <c r="R229" i="1" a="1"/>
  <c r="T4243" i="1" a="1"/>
  <c r="T1605" i="1" a="1"/>
  <c r="T4770" i="1" a="1"/>
  <c r="T2931" i="1" a="1"/>
  <c r="T889" i="1" a="1"/>
  <c r="U4982" i="1"/>
  <c r="T4763" i="1" a="1"/>
  <c r="T192" i="1" a="1"/>
  <c r="S5010" i="1" a="1"/>
  <c r="T2754" i="1" a="1"/>
  <c r="T225" i="1" a="1"/>
  <c r="T52" i="1" a="1"/>
  <c r="T2615" i="1" a="1"/>
  <c r="T982" i="1" a="1"/>
  <c r="T3413" i="1" a="1"/>
  <c r="T1263" i="1" a="1"/>
  <c r="S2330" i="1" a="1"/>
  <c r="U5147" i="1"/>
  <c r="T3810" i="1" a="1"/>
  <c r="T4485" i="1" a="1"/>
  <c r="T4591" i="1" a="1"/>
  <c r="T1649" i="1" a="1"/>
  <c r="T901" i="1" a="1"/>
  <c r="T2847" i="1" a="1"/>
  <c r="T885" i="1" a="1"/>
  <c r="T2867" i="1" a="1"/>
  <c r="T2181" i="1" a="1"/>
  <c r="T3076" i="1" a="1"/>
  <c r="T5510" i="1" a="1"/>
  <c r="T1298" i="1" a="1"/>
  <c r="S5686" i="1" a="1"/>
  <c r="T3941" i="1" a="1"/>
  <c r="S2473" i="1" a="1"/>
  <c r="R1992" i="1" a="1"/>
  <c r="S5514" i="1" a="1"/>
  <c r="S4635" i="1" a="1"/>
  <c r="R3928" i="1" a="1"/>
  <c r="S2618" i="1" a="1"/>
  <c r="R3057" i="1" a="1"/>
  <c r="S5291" i="1" a="1"/>
  <c r="R987" i="1" a="1"/>
  <c r="S2503" i="1" a="1"/>
  <c r="R2114" i="1" a="1"/>
  <c r="S5720" i="1" a="1"/>
  <c r="R4609" i="1" a="1"/>
  <c r="S1042" i="1" a="1"/>
  <c r="S4608" i="1" a="1"/>
  <c r="R3310" i="1" a="1"/>
  <c r="S4396" i="1" a="1"/>
  <c r="R3585" i="1" a="1"/>
  <c r="S5539" i="1" a="1"/>
  <c r="R2426" i="1" a="1"/>
  <c r="S2828" i="1" a="1"/>
  <c r="S1088" i="1" a="1"/>
  <c r="S1708" i="1" a="1"/>
  <c r="S4651" i="1" a="1"/>
  <c r="R2875" i="1" a="1"/>
  <c r="S3604" i="1" a="1"/>
  <c r="R167" i="1" a="1"/>
  <c r="T4914" i="1" a="1"/>
  <c r="S782" i="1" a="1"/>
  <c r="S3558" i="1" a="1"/>
  <c r="S1650" i="1" a="1"/>
  <c r="S2047" i="1" a="1"/>
  <c r="R4568" i="1" a="1"/>
  <c r="S903" i="1" a="1"/>
  <c r="R330" i="1" a="1"/>
  <c r="S642" i="1" a="1"/>
  <c r="R5114" i="1" a="1"/>
  <c r="S3713" i="1" a="1"/>
  <c r="R1984" i="1" a="1"/>
  <c r="S5721" i="1" a="1"/>
  <c r="T826" i="1" a="1"/>
  <c r="S843" i="1" a="1"/>
  <c r="S5236" i="1" a="1"/>
  <c r="R899" i="1" a="1"/>
  <c r="S4211" i="1" a="1"/>
  <c r="R4584" i="1" a="1"/>
  <c r="S3890" i="1" a="1"/>
  <c r="R4330" i="1" a="1"/>
  <c r="S603" i="1" a="1"/>
  <c r="R517" i="1" a="1"/>
  <c r="S2600" i="1" a="1"/>
  <c r="R2508" i="1" a="1"/>
  <c r="S3901" i="1" a="1"/>
  <c r="S1112" i="1" a="1"/>
  <c r="T4285" i="1" a="1"/>
  <c r="S1609" i="1" a="1"/>
  <c r="S5183" i="1" a="1"/>
  <c r="R5843" i="1" a="1"/>
  <c r="S2450" i="1" a="1"/>
  <c r="R3134" i="1" a="1"/>
  <c r="S4382" i="1" a="1"/>
  <c r="R1818" i="1" a="1"/>
  <c r="S3769" i="1" a="1"/>
  <c r="R4725" i="1" a="1"/>
  <c r="S3703" i="1" a="1"/>
  <c r="R3369" i="1" a="1"/>
  <c r="S122" i="1" a="1"/>
  <c r="S2717" i="1" a="1"/>
  <c r="S48" i="1" a="1"/>
  <c r="T750" i="1" a="1"/>
  <c r="S2628" i="1" a="1"/>
  <c r="S5213" i="1" a="1"/>
  <c r="R961" i="1" a="1"/>
  <c r="S2468" i="1" a="1"/>
  <c r="R1182" i="1" a="1"/>
  <c r="S5474" i="1" a="1"/>
  <c r="R3816" i="1" a="1"/>
  <c r="S647" i="1" a="1"/>
  <c r="R5167" i="1" a="1"/>
  <c r="S4432" i="1" a="1"/>
  <c r="R5405" i="1" a="1"/>
  <c r="S2511" i="1" a="1"/>
  <c r="S2487" i="1" a="1"/>
  <c r="S1640" i="1" a="1"/>
  <c r="S5860" i="1" a="1"/>
  <c r="R128" i="1" a="1"/>
  <c r="S5435" i="1" a="1"/>
  <c r="R5696" i="1" a="1"/>
  <c r="S600" i="1" a="1"/>
  <c r="R1243" i="1" a="1"/>
  <c r="S2656" i="1" a="1"/>
  <c r="T3173" i="1" a="1"/>
  <c r="T1221" i="1" a="1"/>
  <c r="T5878" i="1" a="1"/>
  <c r="T5017" i="1" a="1"/>
  <c r="U582" i="1"/>
  <c r="T2901" i="1" a="1"/>
  <c r="S3217" i="1" a="1"/>
  <c r="T113" i="1" a="1"/>
  <c r="T866" i="1" a="1"/>
  <c r="S84" i="1" a="1"/>
  <c r="T4429" i="1" a="1"/>
  <c r="T3936" i="1" a="1"/>
  <c r="T1583" i="1" a="1"/>
  <c r="T1338" i="1" a="1"/>
  <c r="T4939" i="1" a="1"/>
  <c r="T1647" i="1" a="1"/>
  <c r="U4284" i="1"/>
  <c r="U723" i="1"/>
  <c r="T2208" i="1" a="1"/>
  <c r="U4503" i="1"/>
  <c r="T4407" i="1" a="1"/>
  <c r="T3774" i="1" a="1"/>
  <c r="T2033" i="1" a="1"/>
  <c r="T5784" i="1" a="1"/>
  <c r="T1914" i="1" a="1"/>
  <c r="T3827" i="1" a="1"/>
  <c r="T819" i="1" a="1"/>
  <c r="T548" i="1" a="1"/>
  <c r="T2895" i="1" a="1"/>
  <c r="T5502" i="1" a="1"/>
  <c r="T4948" i="1" a="1"/>
  <c r="S310" i="1" a="1"/>
  <c r="R209" i="1" a="1"/>
  <c r="S2157" i="1" a="1"/>
  <c r="R2605" i="1" a="1"/>
  <c r="S2515" i="1" a="1"/>
  <c r="R5239" i="1" a="1"/>
  <c r="S752" i="1" a="1"/>
  <c r="R5434" i="1" a="1"/>
  <c r="S4475" i="1" a="1"/>
  <c r="S2612" i="1" a="1"/>
  <c r="S829" i="1" a="1"/>
  <c r="S5158" i="1" a="1"/>
  <c r="R5805" i="1" a="1"/>
  <c r="S5342" i="1" a="1"/>
  <c r="T1652" i="1" a="1"/>
  <c r="S4239" i="1" a="1"/>
  <c r="S32" i="1" a="1"/>
  <c r="R156" i="1" a="1"/>
  <c r="S3634" i="1" a="1"/>
  <c r="R1220" i="1" a="1"/>
  <c r="S593" i="1" a="1"/>
  <c r="R1150" i="1" a="1"/>
  <c r="S670" i="1" a="1"/>
  <c r="R3243" i="1" a="1"/>
  <c r="S4255" i="1" a="1"/>
  <c r="R2580" i="1" a="1"/>
  <c r="S704" i="1" a="1"/>
  <c r="T5677" i="1" a="1"/>
  <c r="S5421" i="1" a="1"/>
  <c r="R4621" i="1" a="1"/>
  <c r="S4101" i="1" a="1"/>
  <c r="S2550" i="1" a="1"/>
  <c r="S839" i="1" a="1"/>
  <c r="S5180" i="1" a="1"/>
  <c r="S5529" i="1" a="1"/>
  <c r="S5181" i="1" a="1"/>
  <c r="R177" i="1" a="1"/>
  <c r="S5288" i="1" a="1"/>
  <c r="R265" i="1" a="1"/>
  <c r="S1932" i="1" a="1"/>
  <c r="T5365" i="1" a="1"/>
  <c r="S570" i="1" a="1"/>
  <c r="R3461" i="1" a="1"/>
  <c r="S4205" i="1" a="1"/>
  <c r="S5283" i="1" a="1"/>
  <c r="R5682" i="1" a="1"/>
  <c r="S4649" i="1" a="1"/>
  <c r="R243" i="1" a="1"/>
  <c r="S519" i="1" a="1"/>
  <c r="R1063" i="1" a="1"/>
  <c r="S532" i="1" a="1"/>
  <c r="R3356" i="1" a="1"/>
  <c r="S2183" i="1" a="1"/>
  <c r="R5160" i="1" a="1"/>
  <c r="T871" i="1" a="1"/>
  <c r="S2456" i="1" a="1"/>
  <c r="R2555" i="1" a="1"/>
  <c r="S3004" i="1" a="1"/>
  <c r="S1174" i="1" a="1"/>
  <c r="R1949" i="1" a="1"/>
  <c r="S428" i="1" a="1"/>
  <c r="R3671" i="1" a="1"/>
  <c r="S5293" i="1" a="1"/>
  <c r="R270" i="1" a="1"/>
  <c r="S5910" i="1" a="1"/>
  <c r="R4873" i="1" a="1"/>
  <c r="S575" i="1" a="1"/>
  <c r="R4296" i="1" a="1"/>
  <c r="S3756" i="1" a="1"/>
  <c r="T5204" i="1" a="1"/>
  <c r="S3853" i="1" a="1"/>
  <c r="R1176" i="1" a="1"/>
  <c r="S4443" i="1" a="1"/>
  <c r="S5148" i="1" a="1"/>
  <c r="R3303" i="1" a="1"/>
  <c r="S4683" i="1" a="1"/>
  <c r="R950" i="1" a="1"/>
  <c r="S4736" i="1" a="1"/>
  <c r="R5878" i="1" a="1"/>
  <c r="S3860" i="1" a="1"/>
  <c r="R5090" i="1" a="1"/>
  <c r="S5448" i="1" a="1"/>
  <c r="R1128" i="1" a="1"/>
  <c r="S3710" i="1" a="1"/>
  <c r="T3619" i="1" a="1"/>
  <c r="S4070" i="1" a="1"/>
  <c r="S5041" i="1" a="1"/>
  <c r="S5550" i="1" a="1"/>
  <c r="S4702" i="1" a="1"/>
  <c r="R1767" i="1" a="1"/>
  <c r="S4757" i="1" a="1"/>
  <c r="R300" i="1" a="1"/>
  <c r="S1356" i="1" a="1"/>
  <c r="R3825" i="1" a="1"/>
  <c r="S2766" i="1" a="1"/>
  <c r="R411" i="1" a="1"/>
  <c r="S641" i="1" a="1"/>
  <c r="R4674" i="1" a="1"/>
  <c r="S2798" i="1" a="1"/>
  <c r="S3412" i="1" a="1"/>
  <c r="R3986" i="1" a="1"/>
  <c r="R5177" i="1" a="1"/>
  <c r="R504" i="1" a="1"/>
  <c r="R2716" i="1" a="1"/>
  <c r="S1671" i="1" a="1"/>
  <c r="R4862" i="1" a="1"/>
  <c r="T4241" i="1" a="1"/>
  <c r="S1536" i="1" a="1"/>
  <c r="S4740" i="1" a="1"/>
  <c r="R962" i="1" a="1"/>
  <c r="S2182" i="1" a="1"/>
  <c r="R4951" i="1" a="1"/>
  <c r="S4067" i="1" a="1"/>
  <c r="R1794" i="1" a="1"/>
  <c r="S5728" i="1" a="1"/>
  <c r="R1213" i="1" a="1"/>
  <c r="R5864" i="1" a="1"/>
  <c r="R2468" i="1" a="1"/>
  <c r="Q20" i="1"/>
  <c r="R4178" i="1" a="1"/>
  <c r="Q4669" i="1"/>
  <c r="R2989" i="1" a="1"/>
  <c r="Q4987" i="1"/>
  <c r="R2982" i="1" a="1"/>
  <c r="Q1348" i="1"/>
  <c r="R2415" i="1" a="1"/>
  <c r="Q1275" i="1"/>
  <c r="R834" i="1" a="1"/>
  <c r="Q110" i="1"/>
  <c r="Q2084" i="1"/>
  <c r="Q3720" i="1"/>
  <c r="Q1963" i="1"/>
  <c r="S3607" i="1" a="1"/>
  <c r="R4401" i="1" a="1"/>
  <c r="Q473" i="1"/>
  <c r="R3651" i="1" a="1"/>
  <c r="Q1306" i="1"/>
  <c r="R3108" i="1" a="1"/>
  <c r="Q4020" i="1"/>
  <c r="R4855" i="1" a="1"/>
  <c r="Q68" i="1"/>
  <c r="Q3285" i="1"/>
  <c r="R5223" i="1" a="1"/>
  <c r="Q2698" i="1"/>
  <c r="R3871" i="1" a="1"/>
  <c r="Q5942" i="1"/>
  <c r="S4808" i="1" a="1"/>
  <c r="S2326" i="1" a="1"/>
  <c r="Q133" i="1"/>
  <c r="R447" i="1" a="1"/>
  <c r="Q3549" i="1"/>
  <c r="R1181" i="1" a="1"/>
  <c r="Q854" i="1"/>
  <c r="R2004" i="1" a="1"/>
  <c r="Q5152" i="1"/>
  <c r="R3495" i="1" a="1"/>
  <c r="Q2699" i="1"/>
  <c r="R3878" i="1" a="1"/>
  <c r="Q1336" i="1"/>
  <c r="R4441" i="1" a="1"/>
  <c r="Q3460" i="1"/>
  <c r="R4669" i="1" a="1"/>
  <c r="R545" i="1" a="1"/>
  <c r="Q5202" i="1"/>
  <c r="R4029" i="1" a="1"/>
  <c r="Q5171" i="1"/>
  <c r="R2027" i="1" a="1"/>
  <c r="Q4687" i="1"/>
  <c r="R3187" i="1" a="1"/>
  <c r="Q2939" i="1"/>
  <c r="R738" i="1" a="1"/>
  <c r="Q2044" i="1"/>
  <c r="Q4531" i="1"/>
  <c r="Q114" i="1"/>
  <c r="Q5827" i="1"/>
  <c r="R4637" i="1" a="1"/>
  <c r="S3101" i="1" a="1"/>
  <c r="R74" i="1" a="1"/>
  <c r="Q3095" i="1"/>
  <c r="R826" i="1" a="1"/>
  <c r="Q1446" i="1"/>
  <c r="R2865" i="1" a="1"/>
  <c r="Q3496" i="1"/>
  <c r="Q5843" i="1"/>
  <c r="Q3269" i="1"/>
  <c r="Q178" i="1"/>
  <c r="R1820" i="1" a="1"/>
  <c r="Q3555" i="1"/>
  <c r="R2972" i="1" a="1"/>
  <c r="Q4961" i="1"/>
  <c r="S3866" i="1" a="1"/>
  <c r="R257" i="1" a="1"/>
  <c r="Q2654" i="1"/>
  <c r="R1931" i="1" a="1"/>
  <c r="Q3844" i="1"/>
  <c r="R2145" i="1" a="1"/>
  <c r="Q345" i="1"/>
  <c r="R1451" i="1" a="1"/>
  <c r="Q1241" i="1"/>
  <c r="R3759" i="1" a="1"/>
  <c r="Q3376" i="1"/>
  <c r="R3428" i="1" a="1"/>
  <c r="Q1321" i="1"/>
  <c r="R2866" i="1" a="1"/>
  <c r="Q2040" i="1"/>
  <c r="Q1763" i="1"/>
  <c r="S1879" i="1" a="1"/>
  <c r="Q987" i="1"/>
  <c r="Q1457" i="1"/>
  <c r="Q1741" i="1"/>
  <c r="Q2412" i="1"/>
  <c r="Q5852" i="1"/>
  <c r="R5401" i="1" a="1"/>
  <c r="Q1075" i="1"/>
  <c r="R5453" i="1" a="1"/>
  <c r="Q4903" i="1"/>
  <c r="R4139" i="1" a="1"/>
  <c r="Q451" i="1"/>
  <c r="R4045" i="1" a="1"/>
  <c r="Q2160" i="1"/>
  <c r="R4162" i="1" a="1"/>
  <c r="S2792" i="1" a="1"/>
  <c r="R5332" i="1" a="1"/>
  <c r="Q3979" i="1"/>
  <c r="S2823" i="1" a="1"/>
  <c r="S1544" i="1" a="1"/>
  <c r="R5028" i="1" a="1"/>
  <c r="R251" i="1" a="1"/>
  <c r="R5831" i="1" a="1"/>
  <c r="S2209" i="1" a="1"/>
  <c r="R4287" i="1" a="1"/>
  <c r="T2422" i="1" a="1"/>
  <c r="S2967" i="1" a="1"/>
  <c r="R5416" i="1" a="1"/>
  <c r="S5499" i="1" a="1"/>
  <c r="S3247" i="1" a="1"/>
  <c r="R5680" i="1" a="1"/>
  <c r="S4710" i="1" a="1"/>
  <c r="R263" i="1" a="1"/>
  <c r="S2461" i="1" a="1"/>
  <c r="R3351" i="1" a="1"/>
  <c r="R4902" i="1" a="1"/>
  <c r="R1966" i="1" a="1"/>
  <c r="Q353" i="1"/>
  <c r="R5369" i="1" a="1"/>
  <c r="Q2609" i="1"/>
  <c r="R2943" i="1" a="1"/>
  <c r="Q5875" i="1"/>
  <c r="R5727" i="1" a="1"/>
  <c r="Q5157" i="1"/>
  <c r="R4268" i="1" a="1"/>
  <c r="Q2573" i="1"/>
  <c r="R3406" i="1" a="1"/>
  <c r="Q551" i="1"/>
  <c r="R789" i="1" a="1"/>
  <c r="Q2193" i="1"/>
  <c r="R3045" i="1" a="1"/>
  <c r="R3350" i="1" a="1"/>
  <c r="R592" i="1" a="1"/>
  <c r="Q5240" i="1"/>
  <c r="R630" i="1" a="1"/>
  <c r="Q4332" i="1"/>
  <c r="R122" i="1" a="1"/>
  <c r="Q32" i="1"/>
  <c r="R5620" i="1" a="1"/>
  <c r="Q5337" i="1"/>
  <c r="R2530" i="1" a="1"/>
  <c r="Q4712" i="1"/>
  <c r="R1653" i="1" a="1"/>
  <c r="Q2211" i="1"/>
  <c r="Q4319" i="1"/>
  <c r="R5883" i="1" a="1"/>
  <c r="S591" i="1" a="1"/>
  <c r="R5532" i="1" a="1"/>
  <c r="Q3708" i="1"/>
  <c r="R2870" i="1" a="1"/>
  <c r="Q37" i="1"/>
  <c r="R5587" i="1" a="1"/>
  <c r="Q1840" i="1"/>
  <c r="Q194" i="1"/>
  <c r="R1127" i="1" a="1"/>
  <c r="Q3968" i="1"/>
  <c r="R2192" i="1" a="1"/>
  <c r="Q5602" i="1"/>
  <c r="R666" i="1" a="1"/>
  <c r="Q2577" i="1"/>
  <c r="S5270" i="1" a="1"/>
  <c r="R250" i="1" a="1"/>
  <c r="Q866" i="1"/>
  <c r="R1437" i="1" a="1"/>
  <c r="Q1087" i="1"/>
  <c r="R2957" i="1" a="1"/>
  <c r="Q4611" i="1"/>
  <c r="R2993" i="1" a="1"/>
  <c r="Q1198" i="1"/>
  <c r="R4144" i="1" a="1"/>
  <c r="Q476" i="1"/>
  <c r="R3008" i="1" a="1"/>
  <c r="Q537" i="1"/>
  <c r="R5526" i="1" a="1"/>
  <c r="Q4770" i="1"/>
  <c r="S4549" i="1" a="1"/>
  <c r="R1472" i="1" a="1"/>
  <c r="Q2920" i="1"/>
  <c r="R1475" i="1" a="1"/>
  <c r="Q5367" i="1"/>
  <c r="R3420" i="1" a="1"/>
  <c r="Q4012" i="1"/>
  <c r="R5520" i="1" a="1"/>
  <c r="Q3885" i="1"/>
  <c r="R827" i="1" a="1"/>
  <c r="Q588" i="1"/>
  <c r="Q3272" i="1"/>
  <c r="R2130" i="1" a="1"/>
  <c r="Q3332" i="1"/>
  <c r="S3253" i="1" a="1"/>
  <c r="S1554" i="1" a="1"/>
  <c r="Q5064" i="1"/>
  <c r="Q5757" i="1"/>
  <c r="Q997" i="1"/>
  <c r="Q122" i="1"/>
  <c r="Q5023" i="1"/>
  <c r="R2469" i="1" a="1"/>
  <c r="Q249" i="1"/>
  <c r="R4777" i="1" a="1"/>
  <c r="Q5115" i="1"/>
  <c r="R3742" i="1" a="1"/>
  <c r="Q4640" i="1"/>
  <c r="R1571" i="1" a="1"/>
  <c r="Q4753" i="1"/>
  <c r="R4465" i="1" a="1"/>
  <c r="S508" i="1" a="1"/>
  <c r="R3644" i="1" a="1"/>
  <c r="Q5431" i="1"/>
  <c r="R4301" i="1" a="1"/>
  <c r="Q2197" i="1"/>
  <c r="R3518" i="1" a="1"/>
  <c r="Q4077" i="1"/>
  <c r="Q3924" i="1"/>
  <c r="Q4160" i="1"/>
  <c r="Q3787" i="1"/>
  <c r="R5236" i="1" a="1"/>
  <c r="Q3935" i="1"/>
  <c r="R4778" i="1" a="1"/>
  <c r="Q410" i="1"/>
  <c r="R5802" i="1" a="1"/>
  <c r="S2272" i="1" a="1"/>
  <c r="S4927" i="1" a="1"/>
  <c r="Q2401" i="1"/>
  <c r="R5617" i="1" a="1"/>
  <c r="Q1033" i="1"/>
  <c r="R3582" i="1" a="1"/>
  <c r="Q2896" i="1"/>
  <c r="R641" i="1" a="1"/>
  <c r="S1844" i="1" a="1"/>
  <c r="R891" i="1" a="1"/>
  <c r="S31" i="1" a="1"/>
  <c r="S5349" i="1" a="1"/>
  <c r="S2946" i="1" a="1"/>
  <c r="S5123" i="1" a="1"/>
  <c r="R4341" i="1" a="1"/>
  <c r="Q862" i="1"/>
  <c r="S5063" i="1" a="1"/>
  <c r="R5868" i="1" a="1"/>
  <c r="S510" i="1" a="1"/>
  <c r="R2486" i="1" a="1"/>
  <c r="S1581" i="1" a="1"/>
  <c r="R3465" i="1" a="1"/>
  <c r="S2998" i="1" a="1"/>
  <c r="S4884" i="1" a="1"/>
  <c r="S5774" i="1" a="1"/>
  <c r="S2557" i="1" a="1"/>
  <c r="S1245" i="1" a="1"/>
  <c r="R4051" i="1" a="1"/>
  <c r="Q4359" i="1"/>
  <c r="R815" i="1" a="1"/>
  <c r="Q1276" i="1"/>
  <c r="R49" i="1" a="1"/>
  <c r="Q4766" i="1"/>
  <c r="R5557" i="1" a="1"/>
  <c r="Q2767" i="1"/>
  <c r="Q2645" i="1"/>
  <c r="R3583" i="1" a="1"/>
  <c r="Q3343" i="1"/>
  <c r="R110" i="1" a="1"/>
  <c r="Q1787" i="1"/>
  <c r="R2968" i="1" a="1"/>
  <c r="Q1118" i="1"/>
  <c r="S4242" i="1" a="1"/>
  <c r="R4310" i="1" a="1"/>
  <c r="Q2333" i="1"/>
  <c r="Q5824" i="1"/>
  <c r="Q1686" i="1"/>
  <c r="Q222" i="1"/>
  <c r="R1816" i="1" a="1"/>
  <c r="Q4556" i="1"/>
  <c r="R5428" i="1" a="1"/>
  <c r="Q320" i="1"/>
  <c r="R4433" i="1" a="1"/>
  <c r="Q4686" i="1"/>
  <c r="R2212" i="1" a="1"/>
  <c r="Q3603" i="1"/>
  <c r="R3290" i="1" a="1"/>
  <c r="R536" i="1" a="1"/>
  <c r="Q3985" i="1"/>
  <c r="R4073" i="1" a="1"/>
  <c r="Q4335" i="1"/>
  <c r="R2215" i="1" a="1"/>
  <c r="Q1229" i="1"/>
  <c r="R3096" i="1" a="1"/>
  <c r="Q3989" i="1"/>
  <c r="R3510" i="1" a="1"/>
  <c r="Q2738" i="1"/>
  <c r="R1538" i="1" a="1"/>
  <c r="Q3390" i="1"/>
  <c r="Q1758" i="1"/>
  <c r="Q4993" i="1"/>
  <c r="S2426" i="1" a="1"/>
  <c r="R2596" i="1" a="1"/>
  <c r="Q4362" i="1"/>
  <c r="R723" i="1" a="1"/>
  <c r="Q4074" i="1"/>
  <c r="R798" i="1" a="1"/>
  <c r="Q2187" i="1"/>
  <c r="Q5034" i="1"/>
  <c r="Q4283" i="1"/>
  <c r="Q4521" i="1"/>
  <c r="R5249" i="1" a="1"/>
  <c r="Q310" i="1"/>
  <c r="R3505" i="1" a="1"/>
  <c r="Q3162" i="1"/>
  <c r="S1903" i="1" a="1"/>
  <c r="S1927" i="1" a="1"/>
  <c r="Q208" i="1"/>
  <c r="R3681" i="1" a="1"/>
  <c r="Q1959" i="1"/>
  <c r="R1137" i="1" a="1"/>
  <c r="Q296" i="1"/>
  <c r="R906" i="1" a="1"/>
  <c r="Q2611" i="1"/>
  <c r="R1376" i="1" a="1"/>
  <c r="Q5127" i="1"/>
  <c r="R4420" i="1" a="1"/>
  <c r="Q4700" i="1"/>
  <c r="R4180" i="1" a="1"/>
  <c r="Q5903" i="1"/>
  <c r="S996" i="1" a="1"/>
  <c r="R4074" i="1" a="1"/>
  <c r="Q2320" i="1"/>
  <c r="R2977" i="1" a="1"/>
  <c r="Q2954" i="1"/>
  <c r="R3398" i="1" a="1"/>
  <c r="Q2922" i="1"/>
  <c r="R775" i="1" a="1"/>
  <c r="Q2003" i="1"/>
  <c r="R4305" i="1" a="1"/>
  <c r="Q1879" i="1"/>
  <c r="Q3286" i="1"/>
  <c r="R1186" i="1" a="1"/>
  <c r="Q5051" i="1"/>
  <c r="R1289" i="1" a="1"/>
  <c r="S1835" i="1" a="1"/>
  <c r="R2100" i="1" a="1"/>
  <c r="Q101" i="1"/>
  <c r="R2587" i="1" a="1"/>
  <c r="Q5122" i="1"/>
  <c r="R3630" i="1" a="1"/>
  <c r="Q4588" i="1"/>
  <c r="R1883" i="1" a="1"/>
  <c r="Q2323" i="1"/>
  <c r="R5921" i="1" a="1"/>
  <c r="Q2587" i="1"/>
  <c r="R1618" i="1" a="1"/>
  <c r="Q2751" i="1"/>
  <c r="R1687" i="1" a="1"/>
  <c r="Q2045" i="1"/>
  <c r="Q1000" i="1"/>
  <c r="S4611" i="1" a="1"/>
  <c r="R4091" i="1" a="1"/>
  <c r="Q2935" i="1"/>
  <c r="R1517" i="1" a="1"/>
  <c r="Q5427" i="1"/>
  <c r="R4785" i="1" a="1"/>
  <c r="Q3593" i="1"/>
  <c r="R3657" i="1" a="1"/>
  <c r="S5513" i="1" a="1"/>
  <c r="R524" i="1" a="1"/>
  <c r="S4423" i="1" a="1"/>
  <c r="S724" i="1" a="1"/>
  <c r="S4200" i="1" a="1"/>
  <c r="S2762" i="1" a="1"/>
  <c r="R2214" i="1" a="1"/>
  <c r="T3799" i="1" a="1"/>
  <c r="S3753" i="1" a="1"/>
  <c r="R4602" i="1" a="1"/>
  <c r="S3258" i="1" a="1"/>
  <c r="S345" i="1" a="1"/>
  <c r="S1683" i="1" a="1"/>
  <c r="S1802" i="1" a="1"/>
  <c r="R127" i="1" a="1"/>
  <c r="S5205" i="1" a="1"/>
  <c r="R1937" i="1" a="1"/>
  <c r="S3622" i="1" a="1"/>
  <c r="S1619" i="1" a="1"/>
  <c r="R4997" i="1" a="1"/>
  <c r="Q2191" i="1"/>
  <c r="Q5690" i="1"/>
  <c r="Q3521" i="1"/>
  <c r="Q3925" i="1"/>
  <c r="R5219" i="1" a="1"/>
  <c r="Q288" i="1"/>
  <c r="R529" i="1" a="1"/>
  <c r="Q3950" i="1"/>
  <c r="R2205" i="1" a="1"/>
  <c r="Q428" i="1"/>
  <c r="R2056" i="1" a="1"/>
  <c r="Q1345" i="1"/>
  <c r="R2520" i="1" a="1"/>
  <c r="S5177" i="1" a="1"/>
  <c r="R5047" i="1" a="1"/>
  <c r="Q3234" i="1"/>
  <c r="R2172" i="1" a="1"/>
  <c r="Q1068" i="1"/>
  <c r="R3470" i="1" a="1"/>
  <c r="Q4592" i="1"/>
  <c r="R1443" i="1" a="1"/>
  <c r="Q5190" i="1"/>
  <c r="R1914" i="1" a="1"/>
  <c r="Q403" i="1"/>
  <c r="R3412" i="1" a="1"/>
  <c r="Q4360" i="1"/>
  <c r="R1596" i="1" a="1"/>
  <c r="Q630" i="1"/>
  <c r="S5233" i="1" a="1"/>
  <c r="R1459" i="1" a="1"/>
  <c r="Q3996" i="1"/>
  <c r="R2804" i="1" a="1"/>
  <c r="Q2155" i="1"/>
  <c r="R697" i="1" a="1"/>
  <c r="Q4725" i="1"/>
  <c r="R1658" i="1" a="1"/>
  <c r="Q2002" i="1"/>
  <c r="Q2329" i="1"/>
  <c r="Q3875" i="1"/>
  <c r="Q1728" i="1"/>
  <c r="R2149" i="1" a="1"/>
  <c r="Q3988" i="1"/>
  <c r="S1999" i="1" a="1"/>
  <c r="S3714" i="1" a="1"/>
  <c r="Q5682" i="1"/>
  <c r="Q817" i="1"/>
  <c r="Q5785" i="1"/>
  <c r="Q1461" i="1"/>
  <c r="Q2641" i="1"/>
  <c r="R4761" i="1" a="1"/>
  <c r="Q5132" i="1"/>
  <c r="R4772" i="1" a="1"/>
  <c r="Q1803" i="1"/>
  <c r="R4196" i="1" a="1"/>
  <c r="Q1103" i="1"/>
  <c r="R1553" i="1" a="1"/>
  <c r="Q1282" i="1"/>
  <c r="S837" i="1" a="1"/>
  <c r="R1297" i="1" a="1"/>
  <c r="Q3811" i="1"/>
  <c r="R5732" i="1" a="1"/>
  <c r="Q5102" i="1"/>
  <c r="R5733" i="1" a="1"/>
  <c r="Q2614" i="1"/>
  <c r="R1860" i="1" a="1"/>
  <c r="Q1998" i="1"/>
  <c r="R1566" i="1" a="1"/>
  <c r="Q2937" i="1"/>
  <c r="R1639" i="1" a="1"/>
  <c r="Q637" i="1"/>
  <c r="Q3546" i="1"/>
  <c r="Q2048" i="1"/>
  <c r="S4082" i="1" a="1"/>
  <c r="R5603" i="1" a="1"/>
  <c r="Q3088" i="1"/>
  <c r="R4454" i="1" a="1"/>
  <c r="Q2337" i="1"/>
  <c r="R1707" i="1" a="1"/>
  <c r="Q591" i="1"/>
  <c r="Q77" i="1"/>
  <c r="Q3638" i="1"/>
  <c r="Q4316" i="1"/>
  <c r="R4002" i="1" a="1"/>
  <c r="Q336" i="1"/>
  <c r="R3706" i="1" a="1"/>
  <c r="Q4666" i="1"/>
  <c r="R5484" i="1" a="1"/>
  <c r="R2939" i="1" a="1"/>
  <c r="R1882" i="1" a="1"/>
  <c r="Q5377" i="1"/>
  <c r="R1409" i="1" a="1"/>
  <c r="Q2944" i="1"/>
  <c r="R1445" i="1" a="1"/>
  <c r="Q1999" i="1"/>
  <c r="R4304" i="1" a="1"/>
  <c r="Q2732" i="1"/>
  <c r="R1509" i="1" a="1"/>
  <c r="Q3380" i="1"/>
  <c r="Q2359" i="1"/>
  <c r="R5235" i="1" a="1"/>
  <c r="Q3351" i="1"/>
  <c r="R5267" i="1" a="1"/>
  <c r="Q364" i="1"/>
  <c r="S4096" i="1" a="1"/>
  <c r="R4924" i="1" a="1"/>
  <c r="Q40" i="1"/>
  <c r="R4501" i="1" a="1"/>
  <c r="Q1424" i="1"/>
  <c r="S5360" i="1" a="1"/>
  <c r="S2259" i="1" a="1"/>
  <c r="S3448" i="1" a="1"/>
  <c r="R3065" i="1" a="1"/>
  <c r="S4508" i="1" a="1"/>
  <c r="S4078" i="1" a="1"/>
  <c r="R3866" i="1" a="1"/>
  <c r="T3366" i="1" a="1"/>
  <c r="S4081" i="1" a="1"/>
  <c r="R5707" i="1" a="1"/>
  <c r="S757" i="1" a="1"/>
  <c r="S5225" i="1" a="1"/>
  <c r="R3150" i="1" a="1"/>
  <c r="S5168" i="1" a="1"/>
  <c r="R1768" i="1" a="1"/>
  <c r="S4739" i="1" a="1"/>
  <c r="R1778" i="1" a="1"/>
  <c r="S5517" i="1" a="1"/>
  <c r="S846" i="1" a="1"/>
  <c r="Q5048" i="1"/>
  <c r="R1797" i="1" a="1"/>
  <c r="Q287" i="1"/>
  <c r="R1807" i="1" a="1"/>
  <c r="Q4582" i="1"/>
  <c r="R4116" i="1" a="1"/>
  <c r="Q1111" i="1"/>
  <c r="R5736" i="1" a="1"/>
  <c r="Q4622" i="1"/>
  <c r="R4175" i="1" a="1"/>
  <c r="Q2582" i="1"/>
  <c r="R3478" i="1" a="1"/>
  <c r="Q1262" i="1"/>
  <c r="R4835" i="1" a="1"/>
  <c r="R4" i="1" a="1"/>
  <c r="R3848" i="1" a="1"/>
  <c r="Q5099" i="1"/>
  <c r="R4402" i="1" a="1"/>
  <c r="Q3571" i="1"/>
  <c r="R2971" i="1" a="1"/>
  <c r="Q1206" i="1"/>
  <c r="R5462" i="1" a="1"/>
  <c r="Q5424" i="1"/>
  <c r="R1485" i="1" a="1"/>
  <c r="Q5370" i="1"/>
  <c r="R3652" i="1" a="1"/>
  <c r="Q1837" i="1"/>
  <c r="Q5019" i="1"/>
  <c r="Q1907" i="1"/>
  <c r="S5742" i="1" a="1"/>
  <c r="R3419" i="1" a="1"/>
  <c r="Q519" i="1"/>
  <c r="R1626" i="1" a="1"/>
  <c r="Q598" i="1"/>
  <c r="R2533" i="1" a="1"/>
  <c r="Q2221" i="1"/>
  <c r="Q5046" i="1"/>
  <c r="Q5513" i="1"/>
  <c r="Q1950" i="1"/>
  <c r="R3997" i="1" a="1"/>
  <c r="Q1099" i="1"/>
  <c r="R2418" i="1" a="1"/>
  <c r="Q341" i="1"/>
  <c r="R2129" i="1" a="1"/>
  <c r="R222" i="1" a="1"/>
  <c r="Q3842" i="1"/>
  <c r="R4350" i="1" a="1"/>
  <c r="Q977" i="1"/>
  <c r="R5415" i="1" a="1"/>
  <c r="Q3317" i="1"/>
  <c r="R2014" i="1" a="1"/>
  <c r="Q2607" i="1"/>
  <c r="R3402" i="1" a="1"/>
  <c r="Q5238" i="1"/>
  <c r="R702" i="1" a="1"/>
  <c r="Q5293" i="1"/>
  <c r="R753" i="1" a="1"/>
  <c r="Q1410" i="1"/>
  <c r="R5115" i="1" a="1"/>
  <c r="R3120" i="1" a="1"/>
  <c r="Q5222" i="1"/>
  <c r="R3708" i="1" a="1"/>
  <c r="Q5195" i="1"/>
  <c r="R4396" i="1" a="1"/>
  <c r="Q461" i="1"/>
  <c r="R4787" i="1" a="1"/>
  <c r="Q3371" i="1"/>
  <c r="R5505" i="1" a="1"/>
  <c r="Q2049" i="1"/>
  <c r="Q1767" i="1"/>
  <c r="Q5801" i="1"/>
  <c r="Q5030" i="1"/>
  <c r="R4693" i="1" a="1"/>
  <c r="S1532" i="1" a="1"/>
  <c r="R1689" i="1" a="1"/>
  <c r="Q2063" i="1"/>
  <c r="Q3917" i="1"/>
  <c r="Q2309" i="1"/>
  <c r="Q5035" i="1"/>
  <c r="R417" i="1" a="1"/>
  <c r="Q3679" i="1"/>
  <c r="R33" i="1" a="1"/>
  <c r="Q2358" i="1"/>
  <c r="R4781" i="1" a="1"/>
  <c r="Q404" i="1"/>
  <c r="R4108" i="1" a="1"/>
  <c r="Q4373" i="1"/>
  <c r="R1558" i="1" a="1"/>
  <c r="S5311" i="1" a="1"/>
  <c r="R5744" i="1" a="1"/>
  <c r="Q1238" i="1"/>
  <c r="R1610" i="1" a="1"/>
  <c r="Q5297" i="1"/>
  <c r="R1615" i="1" a="1"/>
  <c r="Q1329" i="1"/>
  <c r="R3528" i="1" a="1"/>
  <c r="Q1867" i="1"/>
  <c r="Q1739" i="1"/>
  <c r="R2379" i="1" a="1"/>
  <c r="Q2603" i="1"/>
  <c r="R5724" i="1" a="1"/>
  <c r="Q3815" i="1"/>
  <c r="R559" i="1" a="1"/>
  <c r="Q3974" i="1"/>
  <c r="S49" i="1" a="1"/>
  <c r="Q5025" i="1"/>
  <c r="Q910" i="1"/>
  <c r="Q236" i="1"/>
  <c r="Q3186" i="1"/>
  <c r="Q938" i="1"/>
  <c r="R1225" i="1" a="1"/>
  <c r="Q4558" i="1"/>
  <c r="R4082" i="1" a="1"/>
  <c r="Q5148" i="1"/>
  <c r="R1909" i="1" a="1"/>
  <c r="Q5244" i="1"/>
  <c r="R3178" i="1" a="1"/>
  <c r="T3292" i="1" a="1"/>
  <c r="R1750" i="1" a="1"/>
  <c r="R3318" i="1" a="1"/>
  <c r="R3549" i="1" a="1"/>
  <c r="R5832" i="1" a="1"/>
  <c r="S5542" i="1" a="1"/>
  <c r="R2787" i="1" a="1"/>
  <c r="S629" i="1" a="1"/>
  <c r="R331" i="1" a="1"/>
  <c r="S2251" i="1" a="1"/>
  <c r="R5116" i="1" a="1"/>
  <c r="S5079" i="1" a="1"/>
  <c r="S2930" i="1" a="1"/>
  <c r="S4774" i="1" a="1"/>
  <c r="S4474" i="1" a="1"/>
  <c r="R180" i="1" a="1"/>
  <c r="S4879" i="1" a="1"/>
  <c r="U3039" i="1"/>
  <c r="T5725" i="1" a="1"/>
  <c r="T5873" i="1" a="1"/>
  <c r="T3719" i="1" a="1"/>
  <c r="U4834" i="1"/>
  <c r="T1735" i="1" a="1"/>
  <c r="T4742" i="1" a="1"/>
  <c r="S5667" i="1" a="1"/>
  <c r="S3872" i="1" a="1"/>
  <c r="S4878" i="1" a="1"/>
  <c r="S2866" i="1" a="1"/>
  <c r="S5203" i="1" a="1"/>
  <c r="S106" i="1" a="1"/>
  <c r="S5455" i="1" a="1"/>
  <c r="S473" i="1" a="1"/>
  <c r="S4856" i="1" a="1"/>
  <c r="R81" i="1" a="1"/>
  <c r="T1185" i="1" a="1"/>
  <c r="S5307" i="1" a="1"/>
  <c r="S1339" i="1" a="1"/>
  <c r="S1367" i="1" a="1"/>
  <c r="R4619" i="1" a="1"/>
  <c r="S4670" i="1" a="1"/>
  <c r="S5292" i="1" a="1"/>
  <c r="S4454" i="1" a="1"/>
  <c r="T1131" i="1" a="1"/>
  <c r="S4033" i="1" a="1"/>
  <c r="R22" i="1" a="1"/>
  <c r="S1212" i="1" a="1"/>
  <c r="T1582" i="1" a="1"/>
  <c r="T3776" i="1" a="1"/>
  <c r="T4776" i="1" a="1"/>
  <c r="T4210" i="1" a="1"/>
  <c r="T3756" i="1" a="1"/>
  <c r="T1503" i="1" a="1"/>
  <c r="T4993" i="1" a="1"/>
  <c r="T743" i="1" a="1"/>
  <c r="T5564" i="1" a="1"/>
  <c r="U67" i="1"/>
  <c r="T668" i="1" a="1"/>
  <c r="T5952" i="1" a="1"/>
  <c r="T4608" i="1" a="1"/>
  <c r="T5063" i="1" a="1"/>
  <c r="U844" i="1"/>
  <c r="T183" i="1" a="1"/>
  <c r="T855" i="1" a="1"/>
  <c r="S2356" i="1" a="1"/>
  <c r="S3228" i="1" a="1"/>
  <c r="S1774" i="1" a="1"/>
  <c r="S873" i="1" a="1"/>
  <c r="R3367" i="1" a="1"/>
  <c r="R5785" i="1" a="1"/>
  <c r="S4288" i="1" a="1"/>
  <c r="S1885" i="1" a="1"/>
  <c r="S580" i="1" a="1"/>
  <c r="S4718" i="1" a="1"/>
  <c r="S3248" i="1" a="1"/>
  <c r="S1985" i="1" a="1"/>
  <c r="S3130" i="1" a="1"/>
  <c r="R2134" i="1" a="1"/>
  <c r="R2563" i="1" a="1"/>
  <c r="R3920" i="1" a="1"/>
  <c r="S3397" i="1" a="1"/>
  <c r="S4754" i="1" a="1"/>
  <c r="T4659" i="1" a="1"/>
  <c r="S5757" i="1" a="1"/>
  <c r="S2354" i="1" a="1"/>
  <c r="R166" i="1" a="1"/>
  <c r="S1449" i="1" a="1"/>
  <c r="R5457" i="1" a="1"/>
  <c r="S4495" i="1" a="1"/>
  <c r="S449" i="1" a="1"/>
  <c r="R272" i="1" a="1"/>
  <c r="S2237" i="1" a="1"/>
  <c r="R4976" i="1" a="1"/>
  <c r="T2306" i="1" a="1"/>
  <c r="S5287" i="1" a="1"/>
  <c r="R4633" i="1" a="1"/>
  <c r="S812" i="1" a="1"/>
  <c r="S2733" i="1" a="1"/>
  <c r="R3587" i="1" a="1"/>
  <c r="S2976" i="1" a="1"/>
  <c r="S2363" i="1" a="1"/>
  <c r="R3906" i="1" a="1"/>
  <c r="S3597" i="1" a="1"/>
  <c r="R3533" i="1" a="1"/>
  <c r="S3620" i="1" a="1"/>
  <c r="R3272" i="1" a="1"/>
  <c r="S62" i="1" a="1"/>
  <c r="S2700" i="1" a="1"/>
  <c r="R2676" i="1" a="1"/>
  <c r="S1409" i="1" a="1"/>
  <c r="R2121" i="1" a="1"/>
  <c r="S3009" i="1" a="1"/>
  <c r="R3142" i="1" a="1"/>
  <c r="S4926" i="1" a="1"/>
  <c r="S349" i="1" a="1"/>
  <c r="S4308" i="1" a="1"/>
  <c r="S5194" i="1" a="1"/>
  <c r="R4523" i="1" a="1"/>
  <c r="S3608" i="1" a="1"/>
  <c r="R220" i="1" a="1"/>
  <c r="S4388" i="1" a="1"/>
  <c r="S2643" i="1" a="1"/>
  <c r="S4592" i="1" a="1"/>
  <c r="R3554" i="1" a="1"/>
  <c r="S3742" i="1" a="1"/>
  <c r="R4615" i="1" a="1"/>
  <c r="S3013" i="1" a="1"/>
  <c r="R5443" i="1" a="1"/>
  <c r="S1905" i="1" a="1"/>
  <c r="S4325" i="1" a="1"/>
  <c r="S5596" i="1" a="1"/>
  <c r="S1193" i="1" a="1"/>
  <c r="R2084" i="1" a="1"/>
  <c r="S412" i="1" a="1"/>
  <c r="R3932" i="1" a="1"/>
  <c r="S1406" i="1" a="1"/>
  <c r="T2480" i="1" a="1"/>
  <c r="S4692" i="1" a="1"/>
  <c r="R5166" i="1" a="1"/>
  <c r="S4138" i="1" a="1"/>
  <c r="S1090" i="1" a="1"/>
  <c r="S5524" i="1" a="1"/>
  <c r="S2890" i="1" a="1"/>
  <c r="S4470" i="1" a="1"/>
  <c r="S1214" i="1" a="1"/>
  <c r="R927" i="1" a="1"/>
  <c r="S2583" i="1" a="1"/>
  <c r="R4529" i="1" a="1"/>
  <c r="S517" i="1" a="1"/>
  <c r="R866" i="1" a="1"/>
  <c r="S5792" i="1" a="1"/>
  <c r="T4861" i="1" a="1"/>
  <c r="T3419" i="1" a="1"/>
  <c r="T2173" i="1" a="1"/>
  <c r="T1358" i="1" a="1"/>
  <c r="U3708" i="1"/>
  <c r="T4388" i="1" a="1"/>
  <c r="T2906" i="1" a="1"/>
  <c r="S5048" i="1" a="1"/>
  <c r="T906" i="1" a="1"/>
  <c r="T5698" i="1" a="1"/>
  <c r="S3911" i="1" a="1"/>
  <c r="T4022" i="1" a="1"/>
  <c r="T2375" i="1" a="1"/>
  <c r="T2261" i="1" a="1"/>
  <c r="T2020" i="1" a="1"/>
  <c r="S5047" i="1" a="1"/>
  <c r="U5254" i="1"/>
  <c r="T3599" i="1" a="1"/>
  <c r="S5008" i="1" a="1"/>
  <c r="T25" i="1" a="1"/>
  <c r="S3450" i="1" a="1"/>
  <c r="T2320" i="1" a="1"/>
  <c r="S5646" i="1" a="1"/>
  <c r="T403" i="1" a="1"/>
  <c r="S5692" i="1" a="1"/>
  <c r="T4380" i="1" a="1"/>
  <c r="T349" i="1" a="1"/>
  <c r="T1559" i="1" a="1"/>
  <c r="T5437" i="1" a="1"/>
  <c r="S2899" i="1" a="1"/>
  <c r="T4979" i="1" a="1"/>
  <c r="S3398" i="1" a="1"/>
  <c r="R4022" i="1" a="1"/>
  <c r="S5549" i="1" a="1"/>
  <c r="S5289" i="1" a="1"/>
  <c r="R1965" i="1" a="1"/>
  <c r="S2581" i="1" a="1"/>
  <c r="R90" i="1" a="1"/>
  <c r="S520" i="1" a="1"/>
  <c r="R1053" i="1" a="1"/>
  <c r="S3377" i="1" a="1"/>
  <c r="R851" i="1" a="1"/>
  <c r="S4180" i="1" a="1"/>
  <c r="R421" i="1" a="1"/>
  <c r="T5640" i="1" a="1"/>
  <c r="S4746" i="1" a="1"/>
  <c r="R4574" i="1" a="1"/>
  <c r="S2518" i="1" a="1"/>
  <c r="S2604" i="1" a="1"/>
  <c r="S4852" i="1" a="1"/>
  <c r="S365" i="1" a="1"/>
  <c r="S2872" i="1" a="1"/>
  <c r="S2624" i="1" a="1"/>
  <c r="R138" i="1" a="1"/>
  <c r="S5306" i="1" a="1"/>
  <c r="R4553" i="1" a="1"/>
  <c r="S5401" i="1" a="1"/>
  <c r="R4571" i="1" a="1"/>
  <c r="T4470" i="1" a="1"/>
  <c r="S1592" i="1" a="1"/>
  <c r="S5214" i="1" a="1"/>
  <c r="R989" i="1" a="1"/>
  <c r="S2779" i="1" a="1"/>
  <c r="R1793" i="1" a="1"/>
  <c r="S3767" i="1" a="1"/>
  <c r="R3749" i="1" a="1"/>
  <c r="S1421" i="1" a="1"/>
  <c r="R870" i="1" a="1"/>
  <c r="S4481" i="1" a="1"/>
  <c r="R5197" i="1" a="1"/>
  <c r="S1524" i="1" a="1"/>
  <c r="S217" i="1" a="1"/>
  <c r="R2349" i="1" a="1"/>
  <c r="S5300" i="1" a="1"/>
  <c r="R1072" i="1" a="1"/>
  <c r="S3770" i="1" a="1"/>
  <c r="R4722" i="1" a="1"/>
  <c r="S3741" i="1" a="1"/>
  <c r="R5611" i="1" a="1"/>
  <c r="S3408" i="1" a="1"/>
  <c r="S2679" i="1" a="1"/>
  <c r="S4452" i="1" a="1"/>
  <c r="S4577" i="1" a="1"/>
  <c r="S4292" i="1" a="1"/>
  <c r="S1976" i="1" a="1"/>
  <c r="T2842" i="1" a="1"/>
  <c r="S4300" i="1" a="1"/>
  <c r="S3368" i="1" a="1"/>
  <c r="R236" i="1" a="1"/>
  <c r="S2211" i="1" a="1"/>
  <c r="R4956" i="1" a="1"/>
  <c r="S1456" i="1" a="1"/>
  <c r="R4660" i="1" a="1"/>
  <c r="S2388" i="1" a="1"/>
  <c r="R475" i="1" a="1"/>
  <c r="S5561" i="1" a="1"/>
  <c r="S3791" i="1" a="1"/>
  <c r="S2835" i="1" a="1"/>
  <c r="S1972" i="1" a="1"/>
  <c r="R2350" i="1" a="1"/>
  <c r="T5591" i="1" a="1"/>
  <c r="S5578" i="1" a="1"/>
  <c r="S2745" i="1" a="1"/>
  <c r="R260" i="1" a="1"/>
  <c r="S3476" i="1" a="1"/>
  <c r="R5195" i="1" a="1"/>
  <c r="S3899" i="1" a="1"/>
  <c r="R1192" i="1" a="1"/>
  <c r="S2807" i="1" a="1"/>
  <c r="R1302" i="1" a="1"/>
  <c r="S3902" i="1" a="1"/>
  <c r="S3299" i="1" a="1"/>
  <c r="S4842" i="1" a="1"/>
  <c r="S1816" i="1" a="1"/>
  <c r="R2879" i="1" a="1"/>
  <c r="S4517" i="1" a="1"/>
  <c r="R3182" i="1" a="1"/>
  <c r="S3495" i="1" a="1"/>
  <c r="R3564" i="1" a="1"/>
  <c r="S3022" i="1" a="1"/>
  <c r="R5395" i="1" a="1"/>
  <c r="T3175" i="1" a="1"/>
  <c r="T5705" i="1" a="1"/>
  <c r="T2584" i="1" a="1"/>
  <c r="T2554" i="1" a="1"/>
  <c r="T271" i="1" a="1"/>
  <c r="W1675" i="1" a="1"/>
  <c r="T3578" i="1" a="1"/>
  <c r="S278" i="1" a="1"/>
  <c r="T1889" i="1" a="1"/>
  <c r="T3972" i="1" a="1"/>
  <c r="S1091" i="1" a="1"/>
  <c r="T4089" i="1" a="1"/>
  <c r="T3947" i="1" a="1"/>
  <c r="T1703" i="1" a="1"/>
  <c r="T2970" i="1" a="1"/>
  <c r="T1078" i="1" a="1"/>
  <c r="T5580" i="1" a="1"/>
  <c r="W1683" i="1" a="1"/>
  <c r="T3747" i="1" a="1"/>
  <c r="T1511" i="1" a="1"/>
  <c r="T7" i="1" a="1"/>
  <c r="T3472" i="1" a="1"/>
  <c r="T3788" i="1" a="1"/>
  <c r="T4992" i="1" a="1"/>
  <c r="T1012" i="1" a="1"/>
  <c r="T1631" i="1" a="1"/>
  <c r="T1990" i="1" a="1"/>
  <c r="U3008" i="1"/>
  <c r="T5481" i="1" a="1"/>
  <c r="T4963" i="1" a="1"/>
  <c r="T1717" i="1" a="1"/>
  <c r="S3938" i="1" a="1"/>
  <c r="S3806" i="1" a="1"/>
  <c r="R302" i="1" a="1"/>
  <c r="S2242" i="1" a="1"/>
  <c r="R407" i="1" a="1"/>
  <c r="S3420" i="1" a="1"/>
  <c r="R3636" i="1" a="1"/>
  <c r="S4919" i="1" a="1"/>
  <c r="S2712" i="1" a="1"/>
  <c r="S5953" i="1" a="1"/>
  <c r="S4617" i="1" a="1"/>
  <c r="R5841" i="1" a="1"/>
  <c r="S1258" i="1" a="1"/>
  <c r="R957" i="1" a="1"/>
  <c r="S515" i="1" a="1"/>
  <c r="T1675" i="1" a="1"/>
  <c r="S780" i="1" a="1"/>
  <c r="S1261" i="1" a="1"/>
  <c r="R294" i="1" a="1"/>
  <c r="S1862" i="1" a="1"/>
  <c r="R5283" i="1" a="1"/>
  <c r="S2994" i="1" a="1"/>
  <c r="R4973" i="1" a="1"/>
  <c r="S3655" i="1" a="1"/>
  <c r="R5419" i="1" a="1"/>
  <c r="S1494" i="1" a="1"/>
  <c r="S241" i="1" a="1"/>
  <c r="S802" i="1" a="1"/>
  <c r="T3750" i="1" a="1"/>
  <c r="S3696" i="1" a="1"/>
  <c r="R1200" i="1" a="1"/>
  <c r="S735" i="1" a="1"/>
  <c r="S4707" i="1" a="1"/>
  <c r="R921" i="1" a="1"/>
  <c r="S2576" i="1" a="1"/>
  <c r="R5666" i="1" a="1"/>
  <c r="S1318" i="1" a="1"/>
  <c r="R3458" i="1" a="1"/>
  <c r="S1375" i="1" a="1"/>
  <c r="R1049" i="1" a="1"/>
  <c r="S3492" i="1" a="1"/>
  <c r="T2170" i="1" a="1"/>
  <c r="S3887" i="1" a="1"/>
  <c r="S4882" i="1" a="1"/>
  <c r="S1700" i="1" a="1"/>
  <c r="S5348" i="1" a="1"/>
  <c r="R3191" i="1" a="1"/>
  <c r="S2143" i="1" a="1"/>
  <c r="R2908" i="1" a="1"/>
  <c r="S1347" i="1" a="1"/>
  <c r="R3969" i="1" a="1"/>
  <c r="S3257" i="1" a="1"/>
  <c r="R3975" i="1" a="1"/>
  <c r="S1858" i="1" a="1"/>
  <c r="R1193" i="1" a="1"/>
  <c r="T5724" i="1" a="1"/>
  <c r="S4430" i="1" a="1"/>
  <c r="R2927" i="1" a="1"/>
  <c r="S1538" i="1" a="1"/>
  <c r="S5341" i="1" a="1"/>
  <c r="R262" i="1" a="1"/>
  <c r="S5337" i="1" a="1"/>
  <c r="R5045" i="1" a="1"/>
  <c r="S2065" i="1" a="1"/>
  <c r="R4572" i="1" a="1"/>
  <c r="S3255" i="1" a="1"/>
  <c r="R31" i="1" a="1"/>
  <c r="S1872" i="1" a="1"/>
  <c r="R1134" i="1" a="1"/>
  <c r="S4468" i="1" a="1"/>
  <c r="T494" i="1" a="1"/>
  <c r="S4087" i="1" a="1"/>
  <c r="R5386" i="1" a="1"/>
  <c r="S5505" i="1" a="1"/>
  <c r="S1305" i="1" a="1"/>
  <c r="R227" i="1" a="1"/>
  <c r="S2505" i="1" a="1"/>
  <c r="R2659" i="1" a="1"/>
  <c r="S3725" i="1" a="1"/>
  <c r="R1043" i="1" a="1"/>
  <c r="S5959" i="1" a="1"/>
  <c r="R3248" i="1" a="1"/>
  <c r="S4162" i="1" a="1"/>
  <c r="R1153" i="1" a="1"/>
  <c r="S4477" i="1" a="1"/>
  <c r="T4183" i="1" a="1"/>
  <c r="S2783" i="1" a="1"/>
  <c r="S3825" i="1" a="1"/>
  <c r="R1741" i="1" a="1"/>
  <c r="S2005" i="1" a="1"/>
  <c r="R1093" i="1" a="1"/>
  <c r="S5705" i="1" a="1"/>
  <c r="R3147" i="1" a="1"/>
  <c r="S3889" i="1" a="1"/>
  <c r="R1156" i="1" a="1"/>
  <c r="S4092" i="1" a="1"/>
  <c r="R1233" i="1" a="1"/>
  <c r="S4269" i="1" a="1"/>
  <c r="S99" i="1" a="1"/>
  <c r="R1789" i="1" a="1"/>
  <c r="S4579" i="1" a="1"/>
  <c r="R492" i="1" a="1"/>
  <c r="S289" i="1" a="1"/>
  <c r="S5130" i="1" a="1"/>
  <c r="R454" i="1" a="1"/>
  <c r="R207" i="1" a="1"/>
  <c r="Q174" i="1"/>
  <c r="S2876" i="1" a="1"/>
  <c r="R3922" i="1" a="1"/>
  <c r="S2936" i="1" a="1"/>
  <c r="R5871" i="1" a="1"/>
  <c r="S2514" i="1" a="1"/>
  <c r="R1235" i="1" a="1"/>
  <c r="S5472" i="1" a="1"/>
  <c r="R4965" i="1" a="1"/>
  <c r="S753" i="1" a="1"/>
  <c r="R5363" i="1" a="1"/>
  <c r="R4970" i="1" a="1"/>
  <c r="R1412" i="1" a="1"/>
  <c r="Q1818" i="1"/>
  <c r="R4437" i="1" a="1"/>
  <c r="Q1222" i="1"/>
  <c r="R2970" i="1" a="1"/>
  <c r="Q4742" i="1"/>
  <c r="R766" i="1" a="1"/>
  <c r="Q2317" i="1"/>
  <c r="R3662" i="1" a="1"/>
  <c r="Q5451" i="1"/>
  <c r="Q1947" i="1"/>
  <c r="R3797" i="1" a="1"/>
  <c r="Q1049" i="1"/>
  <c r="R1824" i="1" a="1"/>
  <c r="Q4561" i="1"/>
  <c r="S5955" i="1" a="1"/>
  <c r="R1602" i="1" a="1"/>
  <c r="Q3860" i="1"/>
  <c r="R1647" i="1" a="1"/>
  <c r="Q2511" i="1"/>
  <c r="R2853" i="1" a="1"/>
  <c r="Q531" i="1"/>
  <c r="Q1003" i="1"/>
  <c r="Q652" i="1"/>
  <c r="Q3454" i="1"/>
  <c r="R1345" i="1" a="1"/>
  <c r="Q5882" i="1"/>
  <c r="R2037" i="1" a="1"/>
  <c r="Q1977" i="1"/>
  <c r="S267" i="1" a="1"/>
  <c r="R2652" i="1" a="1"/>
  <c r="Q272" i="1"/>
  <c r="R520" i="1" a="1"/>
  <c r="Q205" i="1"/>
  <c r="R4771" i="1" a="1"/>
  <c r="Q63" i="1"/>
  <c r="R4380" i="1" a="1"/>
  <c r="Q2486" i="1"/>
  <c r="R4184" i="1" a="1"/>
  <c r="Q5322" i="1"/>
  <c r="R4274" i="1" a="1"/>
  <c r="Q2444" i="1"/>
  <c r="R4824" i="1" a="1"/>
  <c r="Q4391" i="1"/>
  <c r="S1190" i="1" a="1"/>
  <c r="R4209" i="1" a="1"/>
  <c r="Q2141" i="1"/>
  <c r="R2385" i="1" a="1"/>
  <c r="Q1368" i="1"/>
  <c r="R2255" i="1" a="1"/>
  <c r="Q1270" i="1"/>
  <c r="R781" i="1" a="1"/>
  <c r="Q5467" i="1"/>
  <c r="R5599" i="1" a="1"/>
  <c r="Q5921" i="1"/>
  <c r="Q2478" i="1"/>
  <c r="R1251" i="1" a="1"/>
  <c r="Q959" i="1"/>
  <c r="R119" i="1" a="1"/>
  <c r="S1509" i="1" a="1"/>
  <c r="R4313" i="1" a="1"/>
  <c r="Q5470" i="1"/>
  <c r="Q5861" i="1"/>
  <c r="Q1874" i="1"/>
  <c r="Q5823" i="1"/>
  <c r="R378" i="1" a="1"/>
  <c r="Q2107" i="1"/>
  <c r="R2531" i="1" a="1"/>
  <c r="Q244" i="1"/>
  <c r="R2340" i="1" a="1"/>
  <c r="Q3335" i="1"/>
  <c r="R3093" i="1" a="1"/>
  <c r="Q4350" i="1"/>
  <c r="R2643" i="1" a="1"/>
  <c r="R3989" i="1" a="1"/>
  <c r="Q3986" i="1"/>
  <c r="R5770" i="1" a="1"/>
  <c r="Q5149" i="1"/>
  <c r="R661" i="1" a="1"/>
  <c r="Q5237" i="1"/>
  <c r="R1905" i="1" a="1"/>
  <c r="Q2137" i="1"/>
  <c r="R4791" i="1" a="1"/>
  <c r="Q2634" i="1"/>
  <c r="R1635" i="1" a="1"/>
  <c r="Q2172" i="1"/>
  <c r="Q2100" i="1"/>
  <c r="Q3034" i="1"/>
  <c r="R2328" i="1" a="1"/>
  <c r="R5633" i="1" a="1"/>
  <c r="Q138" i="1"/>
  <c r="R4346" i="1" a="1"/>
  <c r="Q4546" i="1"/>
  <c r="R5207" i="1" a="1"/>
  <c r="Q1077" i="1"/>
  <c r="R111" i="1" a="1"/>
  <c r="Q5106" i="1"/>
  <c r="R3388" i="1" a="1"/>
  <c r="Q4876" i="1"/>
  <c r="R5758" i="1" a="1"/>
  <c r="Q5334" i="1"/>
  <c r="R4453" i="1" a="1"/>
  <c r="Q5283" i="1"/>
  <c r="R5544" i="1" a="1"/>
  <c r="R3349" i="1" a="1"/>
  <c r="R1381" i="1" a="1"/>
  <c r="Q4677" i="1"/>
  <c r="T757" i="1" a="1"/>
  <c r="R3274" i="1" a="1"/>
  <c r="R3336" i="1" a="1"/>
  <c r="R2558" i="1" a="1"/>
  <c r="R293" i="1" a="1"/>
  <c r="S4845" i="1" a="1"/>
  <c r="R3109" i="1" a="1"/>
  <c r="T4399" i="1" a="1"/>
  <c r="S1531" i="1" a="1"/>
  <c r="S3145" i="1" a="1"/>
  <c r="R3926" i="1" a="1"/>
  <c r="S1365" i="1" a="1"/>
  <c r="R3230" i="1" a="1"/>
  <c r="S2014" i="1" a="1"/>
  <c r="R2640" i="1" a="1"/>
  <c r="S5911" i="1" a="1"/>
  <c r="R1179" i="1" a="1"/>
  <c r="S4223" i="1" a="1"/>
  <c r="R4622" i="1" a="1"/>
  <c r="Q1053" i="1"/>
  <c r="R5721" i="1" a="1"/>
  <c r="Q18" i="1"/>
  <c r="R1382" i="1" a="1"/>
  <c r="Q331" i="1"/>
  <c r="R4140" i="1" a="1"/>
  <c r="Q455" i="1"/>
  <c r="R4198" i="1" a="1"/>
  <c r="Q514" i="1"/>
  <c r="R1631" i="1" a="1"/>
  <c r="Q2932" i="1"/>
  <c r="R3040" i="1" a="1"/>
  <c r="Q573" i="1"/>
  <c r="Q181" i="1"/>
  <c r="S2370" i="1" a="1"/>
  <c r="R2047" i="1" a="1"/>
  <c r="Q499" i="1"/>
  <c r="R4792" i="1" a="1"/>
  <c r="Q4004" i="1"/>
  <c r="R761" i="1" a="1"/>
  <c r="Q1190" i="1"/>
  <c r="R1542" i="1" a="1"/>
  <c r="Q2472" i="1"/>
  <c r="R4863" i="1" a="1"/>
  <c r="Q589" i="1"/>
  <c r="Q922" i="1"/>
  <c r="R410" i="1" a="1"/>
  <c r="Q3078" i="1"/>
  <c r="R5280" i="1" a="1"/>
  <c r="S4441" i="1" a="1"/>
  <c r="Q5848" i="1"/>
  <c r="Q4070" i="1"/>
  <c r="Q3539" i="1"/>
  <c r="Q3405" i="1"/>
  <c r="Q1750" i="1"/>
  <c r="R3686" i="1" a="1"/>
  <c r="Q1044" i="1"/>
  <c r="R1363" i="1" a="1"/>
  <c r="Q2902" i="1"/>
  <c r="R4036" i="1" a="1"/>
  <c r="Q4960" i="1"/>
  <c r="R5960" i="1" a="1"/>
  <c r="Q4003" i="1"/>
  <c r="R3676" i="1" a="1"/>
  <c r="R2156" i="1" a="1"/>
  <c r="Q5137" i="1"/>
  <c r="R4120" i="1" a="1"/>
  <c r="Q5163" i="1"/>
  <c r="R3390" i="1" a="1"/>
  <c r="Q449" i="1"/>
  <c r="R2051" i="1" a="1"/>
  <c r="Q4023" i="1"/>
  <c r="R2517" i="1" a="1"/>
  <c r="Q3500" i="1"/>
  <c r="R1590" i="1" a="1"/>
  <c r="Q5760" i="1"/>
  <c r="Q1946" i="1"/>
  <c r="Q3712" i="1"/>
  <c r="S4735" i="1" a="1"/>
  <c r="R4146" i="1" a="1"/>
  <c r="Q480" i="1"/>
  <c r="R4489" i="1" a="1"/>
  <c r="Q3735" i="1"/>
  <c r="R2842" i="1" a="1"/>
  <c r="Q4709" i="1"/>
  <c r="R1684" i="1" a="1"/>
  <c r="Q5957" i="1"/>
  <c r="Q957" i="1"/>
  <c r="R3167" i="1" a="1"/>
  <c r="Q3954" i="1"/>
  <c r="R3382" i="1" a="1"/>
  <c r="Q851" i="1"/>
  <c r="R873" i="1" a="1"/>
  <c r="R3930" i="1" a="1"/>
  <c r="Q1076" i="1"/>
  <c r="R2133" i="1" a="1"/>
  <c r="Q1071" i="1"/>
  <c r="R1821" i="1" a="1"/>
  <c r="Q1805" i="1"/>
  <c r="R560" i="1" a="1"/>
  <c r="Q5118" i="1"/>
  <c r="R4216" i="1" a="1"/>
  <c r="Q4708" i="1"/>
  <c r="R5621" i="1" a="1"/>
  <c r="Q2000" i="1"/>
  <c r="R1561" i="1" a="1"/>
  <c r="Q1833" i="1"/>
  <c r="R1622" i="1" a="1"/>
  <c r="S1440" i="1" a="1"/>
  <c r="R4816" i="1" a="1"/>
  <c r="Q5734" i="1"/>
  <c r="Q5629" i="1"/>
  <c r="Q5447" i="1"/>
  <c r="Q164" i="1"/>
  <c r="Q5481" i="1"/>
  <c r="Q6" i="1"/>
  <c r="R5256" i="1" a="1"/>
  <c r="Q2672" i="1"/>
  <c r="R558" i="1" a="1"/>
  <c r="Q885" i="1"/>
  <c r="R4152" i="1" a="1"/>
  <c r="Q3967" i="1"/>
  <c r="R4061" i="1" a="1"/>
  <c r="S1956" i="1" a="1"/>
  <c r="R5851" i="1" a="1"/>
  <c r="Q218" i="1"/>
  <c r="R4020" i="1" a="1"/>
  <c r="Q2544" i="1"/>
  <c r="R1998" i="1" a="1"/>
  <c r="Q3211" i="1"/>
  <c r="R4131" i="1" a="1"/>
  <c r="R2430" i="1" a="1"/>
  <c r="S4042" i="1" a="1"/>
  <c r="S3139" i="1" a="1"/>
  <c r="S4111" i="1" a="1"/>
  <c r="S5478" i="1" a="1"/>
  <c r="S3460" i="1" a="1"/>
  <c r="R2020" i="1" a="1"/>
  <c r="S3817" i="1" a="1"/>
  <c r="S3195" i="1" a="1"/>
  <c r="R3563" i="1" a="1"/>
  <c r="S5951" i="1" a="1"/>
  <c r="S5654" i="1" a="1"/>
  <c r="S4480" i="1" a="1"/>
  <c r="S183" i="1" a="1"/>
  <c r="S3478" i="1" a="1"/>
  <c r="S3234" i="1" a="1"/>
  <c r="S811" i="1" a="1"/>
  <c r="S1276" i="1" a="1"/>
  <c r="S5735" i="1" a="1"/>
  <c r="R1551" i="1" a="1"/>
  <c r="Q5909" i="1"/>
  <c r="R54" i="1" a="1"/>
  <c r="Q4246" i="1"/>
  <c r="R1638" i="1" a="1"/>
  <c r="Q3506" i="1"/>
  <c r="Q235" i="1"/>
  <c r="Q4154" i="1"/>
  <c r="Q924" i="1"/>
  <c r="R4374" i="1" a="1"/>
  <c r="Q3458" i="1"/>
  <c r="R601" i="1" a="1"/>
  <c r="Q3244" i="1"/>
  <c r="R2241" i="1" a="1"/>
  <c r="S4438" i="1" a="1"/>
  <c r="S1719" i="1" a="1"/>
  <c r="Q3911" i="1"/>
  <c r="R2915" i="1" a="1"/>
  <c r="Q65" i="1"/>
  <c r="R2621" i="1" a="1"/>
  <c r="Q3231" i="1"/>
  <c r="R2452" i="1" a="1"/>
  <c r="Q4333" i="1"/>
  <c r="R5436" i="1" a="1"/>
  <c r="Q2906" i="1"/>
  <c r="R5471" i="1" a="1"/>
  <c r="Q488" i="1"/>
  <c r="R2286" i="1" a="1"/>
  <c r="Q1293" i="1"/>
  <c r="R4626" i="1" a="1"/>
  <c r="R2448" i="1" a="1"/>
  <c r="Q1188" i="1"/>
  <c r="R5739" i="1" a="1"/>
  <c r="Q1821" i="1"/>
  <c r="R4782" i="1" a="1"/>
  <c r="Q3684" i="1"/>
  <c r="R1543" i="1" a="1"/>
  <c r="Q2952" i="1"/>
  <c r="R2298" i="1" a="1"/>
  <c r="Q116" i="1"/>
  <c r="Q2082" i="1"/>
  <c r="Q3705" i="1"/>
  <c r="Q5791" i="1"/>
  <c r="R5156" i="1" a="1"/>
  <c r="S2971" i="1" a="1"/>
  <c r="R2302" i="1" a="1"/>
  <c r="Q5735" i="1"/>
  <c r="Q1944" i="1"/>
  <c r="Q1413" i="1"/>
  <c r="Q2888" i="1"/>
  <c r="Q4380" i="1"/>
  <c r="Q3063" i="1"/>
  <c r="R3735" i="1" a="1"/>
  <c r="Q3793" i="1"/>
  <c r="R4025" i="1" a="1"/>
  <c r="Q3362" i="1"/>
  <c r="R5923" i="1" a="1"/>
  <c r="Q4651" i="1"/>
  <c r="R4023" i="1" a="1"/>
  <c r="R5673" i="1" a="1"/>
  <c r="Q5087" i="1"/>
  <c r="R2445" i="1" a="1"/>
  <c r="Q1005" i="1"/>
  <c r="R3734" i="1" a="1"/>
  <c r="Q3552" i="1"/>
  <c r="R3105" i="1" a="1"/>
  <c r="Q3133" i="1"/>
  <c r="R4037" i="1" a="1"/>
  <c r="Q5205" i="1"/>
  <c r="R1899" i="1" a="1"/>
  <c r="Q5379" i="1"/>
  <c r="R5778" i="1" a="1"/>
  <c r="Q4099" i="1"/>
  <c r="S2584" i="1" a="1"/>
  <c r="R2195" i="1" a="1"/>
  <c r="Q3629" i="1"/>
  <c r="R3663" i="1" a="1"/>
  <c r="Q2635" i="1"/>
  <c r="R5539" i="1" a="1"/>
  <c r="Q483" i="1"/>
  <c r="R5592" i="1" a="1"/>
  <c r="Q4115" i="1"/>
  <c r="Q5009" i="1"/>
  <c r="R3679" i="1" a="1"/>
  <c r="Q3799" i="1"/>
  <c r="R1380" i="1" a="1"/>
  <c r="Q2696" i="1"/>
  <c r="R2158" i="1" a="1"/>
  <c r="R190" i="1" a="1"/>
  <c r="R1312" i="1" a="1"/>
  <c r="Q5138" i="1"/>
  <c r="R2978" i="1" a="1"/>
  <c r="Q1157" i="1"/>
  <c r="R3399" i="1" a="1"/>
  <c r="Q1816" i="1"/>
  <c r="R4241" i="1" a="1"/>
  <c r="Q2936" i="1"/>
  <c r="R2814" i="1" a="1"/>
  <c r="Q5296" i="1"/>
  <c r="R1668" i="1" a="1"/>
  <c r="Q2474" i="1"/>
  <c r="Q2874" i="1"/>
  <c r="Q5559" i="1"/>
  <c r="Q191" i="1"/>
  <c r="S4008" i="1" a="1"/>
  <c r="R2389" i="1" a="1"/>
  <c r="Q3999" i="1"/>
  <c r="R729" i="1" a="1"/>
  <c r="Q2772" i="1"/>
  <c r="R912" i="1" a="1"/>
  <c r="Q2970" i="1"/>
  <c r="Q978" i="1"/>
  <c r="S2123" i="1" a="1"/>
  <c r="S3087" i="1" a="1"/>
  <c r="S3270" i="1" a="1"/>
  <c r="R5019" i="1" a="1"/>
  <c r="S785" i="1" a="1"/>
  <c r="S4391" i="1" a="1"/>
  <c r="R2055" i="1" a="1"/>
  <c r="T4967" i="1" a="1"/>
  <c r="S2962" i="1" a="1"/>
  <c r="R1977" i="1" a="1"/>
  <c r="S4257" i="1" a="1"/>
  <c r="S1257" i="1" a="1"/>
  <c r="R5021" i="1" a="1"/>
  <c r="S4675" i="1" a="1"/>
  <c r="R3174" i="1" a="1"/>
  <c r="S1289" i="1" a="1"/>
  <c r="R3082" i="1" a="1"/>
  <c r="S1529" i="1" a="1"/>
  <c r="S5573" i="1" a="1"/>
  <c r="Q4524" i="1"/>
  <c r="R318" i="1" a="1"/>
  <c r="Q2673" i="1"/>
  <c r="R1073" i="1" a="1"/>
  <c r="Q2660" i="1"/>
  <c r="R3870" i="1" a="1"/>
  <c r="Q2690" i="1"/>
  <c r="R540" i="1" a="1"/>
  <c r="Q3560" i="1"/>
  <c r="R5747" i="1" a="1"/>
  <c r="Q5225" i="1"/>
  <c r="R3407" i="1" a="1"/>
  <c r="Q2452" i="1"/>
  <c r="R5561" i="1" a="1"/>
  <c r="S816" i="1" a="1"/>
  <c r="R4003" i="1" a="1"/>
  <c r="Q10" i="1"/>
  <c r="R5751" i="1" a="1"/>
  <c r="Q1161" i="1"/>
  <c r="R3100" i="1" a="1"/>
  <c r="Q1208" i="1"/>
  <c r="R1838" i="1" a="1"/>
  <c r="Q1247" i="1"/>
  <c r="R1502" i="1" a="1"/>
  <c r="Q2451" i="1"/>
  <c r="R745" i="1" a="1"/>
  <c r="Q567" i="1"/>
  <c r="Q3057" i="1"/>
  <c r="Q5768" i="1"/>
  <c r="S501" i="1" a="1"/>
  <c r="R2795" i="1" a="1"/>
  <c r="Q4982" i="1"/>
  <c r="R2820" i="1" a="1"/>
  <c r="Q4412" i="1"/>
  <c r="R779" i="1" a="1"/>
  <c r="Q2181" i="1"/>
  <c r="Q5650" i="1"/>
  <c r="Q1908" i="1"/>
  <c r="Q5626" i="1"/>
  <c r="R5435" i="1" a="1"/>
  <c r="Q3315" i="1"/>
  <c r="R104" i="1" a="1"/>
  <c r="Q1796" i="1"/>
  <c r="R2547" i="1" a="1"/>
  <c r="R969" i="1" a="1"/>
  <c r="Q2101" i="1"/>
  <c r="R3624" i="1" a="1"/>
  <c r="Q3324" i="1"/>
  <c r="R3622" i="1" a="1"/>
  <c r="Q1094" i="1"/>
  <c r="R4372" i="1" a="1"/>
  <c r="Q3945" i="1"/>
  <c r="R644" i="1" a="1"/>
  <c r="Q5252" i="1"/>
  <c r="R4271" i="1" a="1"/>
  <c r="Q4765" i="1"/>
  <c r="R1514" i="1" a="1"/>
  <c r="Q2455" i="1"/>
  <c r="R1129" i="1" a="1"/>
  <c r="R1375" i="1" a="1"/>
  <c r="Q1243" i="1"/>
  <c r="R3186" i="1" a="1"/>
  <c r="Q5354" i="1"/>
  <c r="R4038" i="1" a="1"/>
  <c r="Q17" i="1"/>
  <c r="R4258" i="1" a="1"/>
  <c r="Q3279" i="1"/>
  <c r="R1918" i="1" a="1"/>
  <c r="Q2011" i="1"/>
  <c r="Q5821" i="1"/>
  <c r="Q5800" i="1"/>
  <c r="Q3788" i="1"/>
  <c r="R4340" i="1" a="1"/>
  <c r="S4794" i="1" a="1"/>
  <c r="R2868" i="1" a="1"/>
  <c r="Q2233" i="1"/>
  <c r="Q3300" i="1"/>
  <c r="Q717" i="1"/>
  <c r="Q3538" i="1"/>
  <c r="R4352" i="1" a="1"/>
  <c r="Q1001" i="1"/>
  <c r="R2755" i="1" a="1"/>
  <c r="Q2694" i="1"/>
  <c r="R1408" i="1" a="1"/>
  <c r="Q4639" i="1"/>
  <c r="R1888" i="1" a="1"/>
  <c r="Q5356" i="1"/>
  <c r="R2995" i="1" a="1"/>
  <c r="S1275" i="1" a="1"/>
  <c r="R1430" i="1" a="1"/>
  <c r="Q2506" i="1"/>
  <c r="R4449" i="1" a="1"/>
  <c r="Q4007" i="1"/>
  <c r="R5543" i="1" a="1"/>
  <c r="Q5896" i="1"/>
  <c r="R1660" i="1" a="1"/>
  <c r="Q5487" i="1"/>
  <c r="Q5011" i="1"/>
  <c r="R75" i="1" a="1"/>
  <c r="Q179" i="1"/>
  <c r="R511" i="1" a="1"/>
  <c r="Q1039" i="1"/>
  <c r="R5901" i="1" a="1"/>
  <c r="Q407" i="1"/>
  <c r="S3396" i="1" a="1"/>
  <c r="Q3071" i="1"/>
  <c r="Q1898" i="1"/>
  <c r="Q136" i="1"/>
  <c r="Q725" i="1"/>
  <c r="S3799" i="1" a="1"/>
  <c r="R4316" i="1" a="1"/>
  <c r="R2481" i="1" a="1"/>
  <c r="R3949" i="1" a="1"/>
  <c r="R995" i="1" a="1"/>
  <c r="S2256" i="1" a="1"/>
  <c r="R682" i="1" a="1"/>
  <c r="T2206" i="1" a="1"/>
  <c r="S587" i="1" a="1"/>
  <c r="S2401" i="1" a="1"/>
  <c r="S1638" i="1" a="1"/>
  <c r="S3463" i="1" a="1"/>
  <c r="R4552" i="1" a="1"/>
  <c r="S1311" i="1" a="1"/>
  <c r="R96" i="1" a="1"/>
  <c r="S5894" i="1" a="1"/>
  <c r="R5153" i="1" a="1"/>
  <c r="S1773" i="1" a="1"/>
  <c r="R3207" i="1" a="1"/>
  <c r="Q2668" i="1"/>
  <c r="R532" i="1" a="1"/>
  <c r="Q3318" i="1"/>
  <c r="R1930" i="1" a="1"/>
  <c r="Q1029" i="1"/>
  <c r="R4151" i="1" a="1"/>
  <c r="Q1237" i="1"/>
  <c r="R1452" i="1" a="1"/>
  <c r="Q3610" i="1"/>
  <c r="R4262" i="1" a="1"/>
  <c r="Q2756" i="1"/>
  <c r="R5506" i="1" a="1"/>
  <c r="Q1386" i="1"/>
  <c r="R3668" i="1" a="1"/>
  <c r="R1174" i="1" a="1"/>
  <c r="R4394" i="1" a="1"/>
  <c r="Q1167" i="1"/>
  <c r="R585" i="1" a="1"/>
  <c r="Q4974" i="1"/>
  <c r="R4071" i="1" a="1"/>
  <c r="T5751" i="1" a="1"/>
  <c r="S3772" i="1" a="1"/>
  <c r="S5068" i="1" a="1"/>
  <c r="S1374" i="1" a="1"/>
  <c r="S4750" i="1" a="1"/>
  <c r="S3385" i="1" a="1"/>
  <c r="S5518" i="1" a="1"/>
  <c r="S1967" i="1" a="1"/>
  <c r="R401" i="1" a="1"/>
  <c r="T2215" i="1" a="1"/>
  <c r="T5210" i="1" a="1"/>
  <c r="T1554" i="1" a="1"/>
  <c r="T4986" i="1" a="1"/>
  <c r="S155" i="1" a="1"/>
  <c r="T3224" i="1" a="1"/>
  <c r="T5140" i="1" a="1"/>
  <c r="T749" i="1" a="1"/>
  <c r="S5425" i="1" a="1"/>
  <c r="R3489" i="1" a="1"/>
  <c r="R2099" i="1" a="1"/>
  <c r="R2705" i="1" a="1"/>
  <c r="S5415" i="1" a="1"/>
  <c r="S4266" i="1" a="1"/>
  <c r="R3670" i="1" a="1"/>
  <c r="S4102" i="1" a="1"/>
  <c r="R361" i="1" a="1"/>
  <c r="R1208" i="1" a="1"/>
  <c r="T4193" i="1" a="1"/>
  <c r="S3897" i="1" a="1"/>
  <c r="S5719" i="1" a="1"/>
  <c r="S4272" i="1" a="1"/>
  <c r="S875" i="1" a="1"/>
  <c r="S5889" i="1" a="1"/>
  <c r="S5364" i="1" a="1"/>
  <c r="R1058" i="1" a="1"/>
  <c r="T4143" i="1" a="1"/>
  <c r="S2233" i="1" a="1"/>
  <c r="S2605" i="1" a="1"/>
  <c r="S674" i="1" a="1"/>
  <c r="S5689" i="1" a="1"/>
  <c r="T532" i="1" a="1"/>
  <c r="T713" i="1" a="1"/>
  <c r="T3668" i="1" a="1"/>
  <c r="S2676" i="1" a="1"/>
  <c r="T4929" i="1" a="1"/>
  <c r="T1514" i="1" a="1"/>
  <c r="T3014" i="1" a="1"/>
  <c r="S3672" i="1" a="1"/>
  <c r="U2817" i="1"/>
  <c r="T1653" i="1" a="1"/>
  <c r="T4240" i="1" a="1"/>
  <c r="T4877" i="1" a="1"/>
  <c r="T5148" i="1" a="1"/>
  <c r="T1039" i="1" a="1"/>
  <c r="T2678" i="1" a="1"/>
  <c r="T5146" i="1" a="1"/>
  <c r="S1120" i="1" a="1"/>
  <c r="S860" i="1" a="1"/>
  <c r="S1368" i="1" a="1"/>
  <c r="S5212" i="1" a="1"/>
  <c r="R2450" i="1" a="1"/>
  <c r="R4583" i="1" a="1"/>
  <c r="R4949" i="1" a="1"/>
  <c r="S5780" i="1" a="1"/>
  <c r="S3726" i="1" a="1"/>
  <c r="S2588" i="1" a="1"/>
  <c r="S2170" i="1" a="1"/>
  <c r="S2192" i="1" a="1"/>
  <c r="S1326" i="1" a="1"/>
  <c r="S5091" i="1" a="1"/>
  <c r="R2730" i="1" a="1"/>
  <c r="R5072" i="1" a="1"/>
  <c r="R5652" i="1" a="1"/>
  <c r="S2839" i="1" a="1"/>
  <c r="T1935" i="1" a="1"/>
  <c r="S4447" i="1" a="1"/>
  <c r="S5247" i="1" a="1"/>
  <c r="R307" i="1" a="1"/>
  <c r="S3426" i="1" a="1"/>
  <c r="S98" i="1" a="1"/>
  <c r="R960" i="1" a="1"/>
  <c r="S1410" i="1" a="1"/>
  <c r="R9" i="1" a="1"/>
  <c r="S3187" i="1" a="1"/>
  <c r="S209" i="1" a="1"/>
  <c r="T4886" i="1" a="1"/>
  <c r="S4133" i="1" a="1"/>
  <c r="S228" i="1" a="1"/>
  <c r="R2078" i="1" a="1"/>
  <c r="S3469" i="1" a="1"/>
  <c r="R441" i="1" a="1"/>
  <c r="S723" i="1" a="1"/>
  <c r="S1235" i="1" a="1"/>
  <c r="R2483" i="1" a="1"/>
  <c r="S1263" i="1" a="1"/>
  <c r="R5687" i="1" a="1"/>
  <c r="S579" i="1" a="1"/>
  <c r="R5881" i="1" a="1"/>
  <c r="T2347" i="1" a="1"/>
  <c r="S5323" i="1" a="1"/>
  <c r="R5947" i="1" a="1"/>
  <c r="S4212" i="1" a="1"/>
  <c r="S5694" i="1" a="1"/>
  <c r="S1669" i="1" a="1"/>
  <c r="S264" i="1" a="1"/>
  <c r="S4930" i="1" a="1"/>
  <c r="S3580" i="1" a="1"/>
  <c r="R5018" i="1" a="1"/>
  <c r="S5224" i="1" a="1"/>
  <c r="R2660" i="1" a="1"/>
  <c r="S4760" i="1" a="1"/>
  <c r="R3540" i="1" a="1"/>
  <c r="S3378" i="1" a="1"/>
  <c r="T3933" i="1" a="1"/>
  <c r="S1279" i="1" a="1"/>
  <c r="R4600" i="1" a="1"/>
  <c r="S1469" i="1" a="1"/>
  <c r="S287" i="1" a="1"/>
  <c r="S5583" i="1" a="1"/>
  <c r="S3793" i="1" a="1"/>
  <c r="S1677" i="1" a="1"/>
  <c r="S876" i="1" a="1"/>
  <c r="R5816" i="1" a="1"/>
  <c r="S436" i="1" a="1"/>
  <c r="R3275" i="1" a="1"/>
  <c r="S4007" i="1" a="1"/>
  <c r="R4940" i="1" a="1"/>
  <c r="S5733" i="1" a="1"/>
  <c r="T1212" i="1" a="1"/>
  <c r="S2016" i="1" a="1"/>
  <c r="R1207" i="1" a="1"/>
  <c r="S760" i="1" a="1"/>
  <c r="S1145" i="1" a="1"/>
  <c r="R5675" i="1" a="1"/>
  <c r="S4660" i="1" a="1"/>
  <c r="R953" i="1" a="1"/>
  <c r="S1306" i="1" a="1"/>
  <c r="R3534" i="1" a="1"/>
  <c r="S5450" i="1" a="1"/>
  <c r="R5091" i="1" a="1"/>
  <c r="S5396" i="1" a="1"/>
  <c r="R3801" i="1" a="1"/>
  <c r="S5138" i="1" a="1"/>
  <c r="S227" i="1" a="1"/>
  <c r="T1569" i="1" a="1"/>
  <c r="T1854" i="1" a="1"/>
  <c r="T3141" i="1" a="1"/>
  <c r="U4179" i="1"/>
  <c r="T4151" i="1" a="1"/>
  <c r="T4597" i="1" a="1"/>
  <c r="S4574" i="1" a="1"/>
  <c r="T4116" i="1" a="1"/>
  <c r="T5229" i="1" a="1"/>
  <c r="S154" i="1" a="1"/>
  <c r="T5754" i="1" a="1"/>
  <c r="T1087" i="1" a="1"/>
  <c r="T4860" i="1" a="1"/>
  <c r="T1336" i="1" a="1"/>
  <c r="S3942" i="1" a="1"/>
  <c r="U1326" i="1"/>
  <c r="T3607" i="1" a="1"/>
  <c r="S173" i="1" a="1"/>
  <c r="T5379" i="1" a="1"/>
  <c r="S2479" i="1" a="1"/>
  <c r="T5218" i="1" a="1"/>
  <c r="S257" i="1" a="1"/>
  <c r="T5796" i="1" a="1"/>
  <c r="U4312" i="1"/>
  <c r="T5758" i="1" a="1"/>
  <c r="T433" i="1" a="1"/>
  <c r="T3528" i="1" a="1"/>
  <c r="T2464" i="1" a="1"/>
  <c r="S1117" i="1" a="1"/>
  <c r="T5440" i="1" a="1"/>
  <c r="S4062" i="1" a="1"/>
  <c r="S4890" i="1" a="1"/>
  <c r="S5593" i="1" a="1"/>
  <c r="S495" i="1" a="1"/>
  <c r="R3678" i="1" a="1"/>
  <c r="S2440" i="1" a="1"/>
  <c r="R2684" i="1" a="1"/>
  <c r="S3376" i="1" a="1"/>
  <c r="R4347" i="1" a="1"/>
  <c r="S3481" i="1" a="1"/>
  <c r="R4972" i="1" a="1"/>
  <c r="S4088" i="1" a="1"/>
  <c r="R2918" i="1" a="1"/>
  <c r="T15" i="1" a="1"/>
  <c r="S1393" i="1" a="1"/>
  <c r="R2636" i="1" a="1"/>
  <c r="S5532" i="1" a="1"/>
  <c r="S4958" i="1" a="1"/>
  <c r="R139" i="1" a="1"/>
  <c r="S4647" i="1" a="1"/>
  <c r="R952" i="1" a="1"/>
  <c r="S2500" i="1" a="1"/>
  <c r="R2479" i="1" a="1"/>
  <c r="S3731" i="1" a="1"/>
  <c r="R4575" i="1" a="1"/>
  <c r="S5723" i="1" a="1"/>
  <c r="R2898" i="1" a="1"/>
  <c r="S5639" i="1" a="1"/>
  <c r="R5820" i="1" a="1"/>
  <c r="S5359" i="1" a="1"/>
  <c r="R1044" i="1" a="1"/>
  <c r="S2527" i="1" a="1"/>
  <c r="R4709" i="1" a="1"/>
  <c r="S1838" i="1" a="1"/>
  <c r="R5198" i="1" a="1"/>
  <c r="S4165" i="1" a="1"/>
  <c r="R1330" i="1" a="1"/>
  <c r="S2530" i="1" a="1"/>
  <c r="S900" i="1" a="1"/>
  <c r="T4506" i="1" a="1"/>
  <c r="S5067" i="1" a="1"/>
  <c r="R1038" i="1" a="1"/>
  <c r="S1995" i="1" a="1"/>
  <c r="R2376" i="1" a="1"/>
  <c r="S4459" i="1" a="1"/>
  <c r="R5426" i="1" a="1"/>
  <c r="S3646" i="1" a="1"/>
  <c r="S83" i="1" a="1"/>
  <c r="S3441" i="1" a="1"/>
  <c r="S5133" i="1" a="1"/>
  <c r="R3910" i="1" a="1"/>
  <c r="S5189" i="1" a="1"/>
  <c r="R5669" i="1" a="1"/>
  <c r="S2934" i="1" a="1"/>
  <c r="S5677" i="1" a="1"/>
  <c r="R5642" i="1" a="1"/>
  <c r="S3754" i="1" a="1"/>
  <c r="R349" i="1" a="1"/>
  <c r="S3259" i="1" a="1"/>
  <c r="R1343" i="1" a="1"/>
  <c r="S2802" i="1" a="1"/>
  <c r="R4744" i="1" a="1"/>
  <c r="S2287" i="1" a="1"/>
  <c r="S274" i="1" a="1"/>
  <c r="S4313" i="1" a="1"/>
  <c r="S3829" i="1" a="1"/>
  <c r="R3927" i="1" a="1"/>
  <c r="S1217" i="1" a="1"/>
  <c r="R3297" i="1" a="1"/>
  <c r="S2375" i="1" a="1"/>
  <c r="R4526" i="1" a="1"/>
  <c r="S5710" i="1" a="1"/>
  <c r="R359" i="1" a="1"/>
  <c r="S2235" i="1" a="1"/>
  <c r="R2753" i="1" a="1"/>
  <c r="S3416" i="1" a="1"/>
  <c r="R483" i="1" a="1"/>
  <c r="S4442" i="1" a="1"/>
  <c r="S4573" i="1" a="1"/>
  <c r="S4866" i="1" a="1"/>
  <c r="S2378" i="1" a="1"/>
  <c r="R1729" i="1" a="1"/>
  <c r="S1970" i="1" a="1"/>
  <c r="S4570" i="1" a="1"/>
  <c r="S4641" i="1" a="1"/>
  <c r="R2719" i="1" a="1"/>
  <c r="S4086" i="1" a="1"/>
  <c r="R1787" i="1" a="1"/>
  <c r="S3178" i="1" a="1"/>
  <c r="S1747" i="1" a="1"/>
  <c r="T2620" i="1" a="1"/>
  <c r="T4064" i="1" a="1"/>
  <c r="T1829" i="1" a="1"/>
  <c r="T435" i="1" a="1"/>
  <c r="T2404" i="1" a="1"/>
  <c r="U2691" i="1"/>
  <c r="T5278" i="1" a="1"/>
  <c r="U3435" i="1"/>
  <c r="T4807" i="1" a="1"/>
  <c r="T3460" i="1" a="1"/>
  <c r="T5646" i="1" a="1"/>
  <c r="T2387" i="1" a="1"/>
  <c r="T401" i="1" a="1"/>
  <c r="U757" i="1"/>
  <c r="T1441" i="1" a="1"/>
  <c r="T400" i="1" a="1"/>
  <c r="S3921" i="1" a="1"/>
  <c r="U2397" i="1"/>
  <c r="T992" i="1" a="1"/>
  <c r="T4201" i="1" a="1"/>
  <c r="T3938" i="1" a="1"/>
  <c r="T3478" i="1" a="1"/>
  <c r="T3337" i="1" a="1"/>
  <c r="T3510" i="1" a="1"/>
  <c r="T3558" i="1" a="1"/>
  <c r="T5568" i="1" a="1"/>
  <c r="T5183" i="1" a="1"/>
  <c r="T2650" i="1" a="1"/>
  <c r="T1501" i="1" a="1"/>
  <c r="T4638" i="1" a="1"/>
  <c r="S5845" i="1" a="1"/>
  <c r="T4551" i="1" a="1"/>
  <c r="S3621" i="1" a="1"/>
  <c r="R3159" i="1" a="1"/>
  <c r="S619" i="1" a="1"/>
  <c r="S3816" i="1" a="1"/>
  <c r="S1706" i="1" a="1"/>
  <c r="S1028" i="1" a="1"/>
  <c r="S3490" i="1" a="1"/>
  <c r="S5160" i="1" a="1"/>
  <c r="R2098" i="1" a="1"/>
  <c r="S1273" i="1" a="1"/>
  <c r="R238" i="1" a="1"/>
  <c r="S3613" i="1" a="1"/>
  <c r="R276" i="1" a="1"/>
  <c r="S4170" i="1" a="1"/>
  <c r="S3803" i="1" a="1"/>
  <c r="R5011" i="1" a="1"/>
  <c r="S1325" i="1" a="1"/>
  <c r="R2905" i="1" a="1"/>
  <c r="S684" i="1" a="1"/>
  <c r="R4718" i="1" a="1"/>
  <c r="S1560" i="1" a="1"/>
  <c r="R5244" i="1" a="1"/>
  <c r="S1598" i="1" a="1"/>
  <c r="S1800" i="1" a="1"/>
  <c r="S5782" i="1" a="1"/>
  <c r="S5163" i="1" a="1"/>
  <c r="R4517" i="1" a="1"/>
  <c r="T5713" i="1" a="1"/>
  <c r="S2059" i="1" a="1"/>
  <c r="R3241" i="1" a="1"/>
  <c r="S1574" i="1" a="1"/>
  <c r="S2921" i="1" a="1"/>
  <c r="R3078" i="1" a="1"/>
  <c r="S1334" i="1" a="1"/>
  <c r="R1766" i="1" a="1"/>
  <c r="S5902" i="1" a="1"/>
  <c r="R3574" i="1" a="1"/>
  <c r="S1452" i="1" a="1"/>
  <c r="R5122" i="1" a="1"/>
  <c r="S1837" i="1" a="1"/>
  <c r="T4032" i="1" a="1"/>
  <c r="S733" i="1" a="1"/>
  <c r="S391" i="1" a="1"/>
  <c r="R1946" i="1" a="1"/>
  <c r="S4374" i="1" a="1"/>
  <c r="R5140" i="1" a="1"/>
  <c r="S2755" i="1" a="1"/>
  <c r="R1065" i="1" a="1"/>
  <c r="S1901" i="1" a="1"/>
  <c r="R413" i="1" a="1"/>
  <c r="S5483" i="1" a="1"/>
  <c r="R4758" i="1" a="1"/>
  <c r="S2303" i="1" a="1"/>
  <c r="S1053" i="1" a="1"/>
  <c r="T5762" i="1" a="1"/>
  <c r="S3662" i="1" a="1"/>
  <c r="S2115" i="1" a="1"/>
  <c r="S4858" i="1" a="1"/>
  <c r="S4773" i="1" a="1"/>
  <c r="R313" i="1" a="1"/>
  <c r="S613" i="1" a="1"/>
  <c r="R3320" i="1" a="1"/>
  <c r="S2067" i="1" a="1"/>
  <c r="R4591" i="1" a="1"/>
  <c r="S1881" i="1" a="1"/>
  <c r="R1826" i="1" a="1"/>
  <c r="S634" i="1" a="1"/>
  <c r="S3064" i="1" a="1"/>
  <c r="S4812" i="1" a="1"/>
  <c r="T4100" i="1" a="1"/>
  <c r="S5544" i="1" a="1"/>
  <c r="S3349" i="1" a="1"/>
  <c r="S2312" i="1" a="1"/>
  <c r="S2963" i="1" a="1"/>
  <c r="R328" i="1" a="1"/>
  <c r="S5402" i="1" a="1"/>
  <c r="R2900" i="1" a="1"/>
  <c r="S617" i="1" a="1"/>
  <c r="R5106" i="1" a="1"/>
  <c r="S4181" i="1" a="1"/>
  <c r="R2128" i="1" a="1"/>
  <c r="S5767" i="1" a="1"/>
  <c r="S5789" i="1" a="1"/>
  <c r="S4482" i="1" a="1"/>
  <c r="T4450" i="1" a="1"/>
  <c r="S1610" i="1" a="1"/>
  <c r="S4685" i="1" a="1"/>
  <c r="R2884" i="1" a="1"/>
  <c r="S5446" i="1" a="1"/>
  <c r="R3190" i="1" a="1"/>
  <c r="S2225" i="1" a="1"/>
  <c r="R2913" i="1" a="1"/>
  <c r="S3746" i="1" a="1"/>
  <c r="R1254" i="1" a="1"/>
  <c r="S722" i="1" a="1"/>
  <c r="R5350" i="1" a="1"/>
  <c r="S699" i="1" a="1"/>
  <c r="S3144" i="1" a="1"/>
  <c r="S2165" i="1" a="1"/>
  <c r="S4310" i="1" a="1"/>
  <c r="S1179" i="1" a="1"/>
  <c r="S4694" i="1" a="1"/>
  <c r="S3466" i="1" a="1"/>
  <c r="S3811" i="1" a="1"/>
  <c r="R2363" i="1" a="1"/>
  <c r="Q1755" i="1"/>
  <c r="S5850" i="1" a="1"/>
  <c r="R2650" i="1" a="1"/>
  <c r="S554" i="1" a="1"/>
  <c r="R3569" i="1" a="1"/>
  <c r="S4467" i="1" a="1"/>
  <c r="R1348" i="1" a="1"/>
  <c r="S1600" i="1" a="1"/>
  <c r="R1316" i="1" a="1"/>
  <c r="S3109" i="1" a="1"/>
  <c r="S1795" i="1" a="1"/>
  <c r="S5304" i="1" a="1"/>
  <c r="R4066" i="1" a="1"/>
  <c r="Q454" i="1"/>
  <c r="R2996" i="1" a="1"/>
  <c r="Q3173" i="1"/>
  <c r="R2527" i="1" a="1"/>
  <c r="Q4988" i="1"/>
  <c r="R5610" i="1" a="1"/>
  <c r="Q5720" i="1"/>
  <c r="Q5688" i="1"/>
  <c r="Q3255" i="1"/>
  <c r="Q5687" i="1"/>
  <c r="R2428" i="1" a="1"/>
  <c r="Q1058" i="1"/>
  <c r="R5445" i="1" a="1"/>
  <c r="Q856" i="1"/>
  <c r="S720" i="1" a="1"/>
  <c r="R2390" i="1" a="1"/>
  <c r="Q5491" i="1"/>
  <c r="Q3066" i="1"/>
  <c r="Q1489" i="1"/>
  <c r="Q219" i="1"/>
  <c r="R4953" i="1" a="1"/>
  <c r="Q4905" i="1"/>
  <c r="R5342" i="1" a="1"/>
  <c r="Q3795" i="1"/>
  <c r="R2763" i="1" a="1"/>
  <c r="Q4295" i="1"/>
  <c r="R4426" i="1" a="1"/>
  <c r="Q1990" i="1"/>
  <c r="S5563" i="1" a="1"/>
  <c r="R5427" i="1" a="1"/>
  <c r="Q4898" i="1"/>
  <c r="R2180" i="1" a="1"/>
  <c r="Q3807" i="1"/>
  <c r="R3727" i="1" a="1"/>
  <c r="Q4609" i="1"/>
  <c r="R5759" i="1" a="1"/>
  <c r="Q3626" i="1"/>
  <c r="R4451" i="1" a="1"/>
  <c r="Q5347" i="1"/>
  <c r="R47" i="1" a="1"/>
  <c r="Q3156" i="1"/>
  <c r="Q5044" i="1"/>
  <c r="Q5737" i="1"/>
  <c r="S1343" i="1" a="1"/>
  <c r="R2292" i="1" a="1"/>
  <c r="Q904" i="1"/>
  <c r="R4994" i="1" a="1"/>
  <c r="Q2032" i="1"/>
  <c r="R5549" i="1" a="1"/>
  <c r="Q1385" i="1"/>
  <c r="Q5062" i="1"/>
  <c r="Q2031" i="1"/>
  <c r="Q2360" i="1"/>
  <c r="R4364" i="1" a="1"/>
  <c r="Q4941" i="1"/>
  <c r="R563" i="1" a="1"/>
  <c r="Q4644" i="1"/>
  <c r="S2043" i="1" a="1"/>
  <c r="S5572" i="1" a="1"/>
  <c r="Q5828" i="1"/>
  <c r="Q1909" i="1"/>
  <c r="Q1942" i="1"/>
  <c r="Q913" i="1"/>
  <c r="Q140" i="1"/>
  <c r="R534" i="1" a="1"/>
  <c r="Q2541" i="1"/>
  <c r="R2958" i="1" a="1"/>
  <c r="Q4668" i="1"/>
  <c r="R1871" i="1" a="1"/>
  <c r="Q4719" i="1"/>
  <c r="R911" i="1" a="1"/>
  <c r="Q1931" i="1"/>
  <c r="R458" i="1" a="1"/>
  <c r="R2179" i="1" a="1"/>
  <c r="Q5185" i="1"/>
  <c r="R617" i="1" a="1"/>
  <c r="Q2020" i="1"/>
  <c r="R4181" i="1" a="1"/>
  <c r="Q5300" i="1"/>
  <c r="R2281" i="1" a="1"/>
  <c r="Q511" i="1"/>
  <c r="R2829" i="1" a="1"/>
  <c r="Q1364" i="1"/>
  <c r="Q160" i="1"/>
  <c r="R2707" i="1" a="1"/>
  <c r="Q4530" i="1"/>
  <c r="R3368" i="1" a="1"/>
  <c r="S3241" i="1" a="1"/>
  <c r="R2666" i="1" a="1"/>
  <c r="Q1020" i="1"/>
  <c r="R5488" i="1" a="1"/>
  <c r="Q377" i="1"/>
  <c r="R2437" i="1" a="1"/>
  <c r="Q1790" i="1"/>
  <c r="R1906" i="1" a="1"/>
  <c r="Q4701" i="1"/>
  <c r="R3477" i="1" a="1"/>
  <c r="Q3246" i="1"/>
  <c r="R5614" i="1" a="1"/>
  <c r="Q1328" i="1"/>
  <c r="R1656" i="1" a="1"/>
  <c r="Q4163" i="1"/>
  <c r="R3265" i="1" a="1"/>
  <c r="S1784" i="1" a="1"/>
  <c r="R2998" i="1" a="1"/>
  <c r="Q2742" i="1"/>
  <c r="S53" i="1" a="1"/>
  <c r="R5182" i="1" a="1"/>
  <c r="R1228" i="1" a="1"/>
  <c r="R4734" i="1" a="1"/>
  <c r="R20" i="1" a="1"/>
  <c r="S813" i="1" a="1"/>
  <c r="R843" i="1" a="1"/>
  <c r="T5496" i="1" a="1"/>
  <c r="S2408" i="1" a="1"/>
  <c r="S4980" i="1" a="1"/>
  <c r="R195" i="1" a="1"/>
  <c r="S2975" i="1" a="1"/>
  <c r="R2708" i="1" a="1"/>
  <c r="S583" i="1" a="1"/>
  <c r="R4672" i="1" a="1"/>
  <c r="S4083" i="1" a="1"/>
  <c r="R5248" i="1" a="1"/>
  <c r="R1021" i="1" a="1"/>
  <c r="R5479" i="1" a="1"/>
  <c r="Q1120" i="1"/>
  <c r="R3002" i="1" a="1"/>
  <c r="Q4634" i="1"/>
  <c r="R2227" i="1" a="1"/>
  <c r="Q1992" i="1"/>
  <c r="R2287" i="1" a="1"/>
  <c r="Q1254" i="1"/>
  <c r="R3009" i="1" a="1"/>
  <c r="Q2145" i="1"/>
  <c r="R4475" i="1" a="1"/>
  <c r="Q2974" i="1"/>
  <c r="Q2099" i="1"/>
  <c r="Q1875" i="1"/>
  <c r="Q5654" i="1"/>
  <c r="S1822" i="1" a="1"/>
  <c r="R1471" i="1" a="1"/>
  <c r="Q3846" i="1"/>
  <c r="R4922" i="1" a="1"/>
  <c r="Q3170" i="1"/>
  <c r="R2297" i="1" a="1"/>
  <c r="Q2746" i="1"/>
  <c r="R4865" i="1" a="1"/>
  <c r="Q3394" i="1"/>
  <c r="Q5052" i="1"/>
  <c r="R4679" i="1" a="1"/>
  <c r="Q4555" i="1"/>
  <c r="R4766" i="1" a="1"/>
  <c r="Q5617" i="1"/>
  <c r="S3043" i="1" a="1"/>
  <c r="S3027" i="1" a="1"/>
  <c r="Q240" i="1"/>
  <c r="R438" i="1" a="1"/>
  <c r="Q1811" i="1"/>
  <c r="R2914" i="1" a="1"/>
  <c r="Q280" i="1"/>
  <c r="R3378" i="1" a="1"/>
  <c r="Q2112" i="1"/>
  <c r="R3095" i="1" a="1"/>
  <c r="Q4631" i="1"/>
  <c r="R2194" i="1" a="1"/>
  <c r="Q4662" i="1"/>
  <c r="R741" i="1" a="1"/>
  <c r="Q2156" i="1"/>
  <c r="R4345" i="1" a="1"/>
  <c r="R4366" i="1" a="1"/>
  <c r="Q2316" i="1"/>
  <c r="R5485" i="1" a="1"/>
  <c r="Q4728" i="1"/>
  <c r="R1402" i="1" a="1"/>
  <c r="Q3729" i="1"/>
  <c r="R1494" i="1" a="1"/>
  <c r="Q4768" i="1"/>
  <c r="R1549" i="1" a="1"/>
  <c r="Q5803" i="1"/>
  <c r="Q3777" i="1"/>
  <c r="Q4434" i="1"/>
  <c r="Q5655" i="1"/>
  <c r="R1990" i="1" a="1"/>
  <c r="S4425" i="1" a="1"/>
  <c r="R41" i="1" a="1"/>
  <c r="Q1403" i="1"/>
  <c r="R5594" i="1" a="1"/>
  <c r="Q4377" i="1"/>
  <c r="R5781" i="1" a="1"/>
  <c r="Q5453" i="1"/>
  <c r="Q268" i="1"/>
  <c r="Q3185" i="1"/>
  <c r="Q5669" i="1"/>
  <c r="R3492" i="1" a="1"/>
  <c r="Q4572" i="1"/>
  <c r="R3394" i="1" a="1"/>
  <c r="Q4656" i="1"/>
  <c r="S2057" i="1" a="1"/>
  <c r="R2893" i="1" a="1"/>
  <c r="Q3535" i="1"/>
  <c r="R2023" i="1" a="1"/>
  <c r="Q3983" i="1"/>
  <c r="R3143" i="1" a="1"/>
  <c r="Q2130" i="1"/>
  <c r="R2225" i="1" a="1"/>
  <c r="Q1191" i="1"/>
  <c r="R4124" i="1" a="1"/>
  <c r="Q2583" i="1"/>
  <c r="R5548" i="1" a="1"/>
  <c r="Q4727" i="1"/>
  <c r="R1662" i="1" a="1"/>
  <c r="Q4135" i="1"/>
  <c r="Q948" i="1"/>
  <c r="S788" i="1" a="1"/>
  <c r="Q5822" i="1"/>
  <c r="Q3715" i="1"/>
  <c r="Q5866" i="1"/>
  <c r="Q3900" i="1"/>
  <c r="Q1734" i="1"/>
  <c r="R1355" i="1" a="1"/>
  <c r="Q3217" i="1"/>
  <c r="R4416" i="1" a="1"/>
  <c r="Q5121" i="1"/>
  <c r="R5622" i="1" a="1"/>
  <c r="Q1974" i="1"/>
  <c r="R4221" i="1" a="1"/>
  <c r="Q1315" i="1"/>
  <c r="R4191" i="1" a="1"/>
  <c r="S46" i="1" a="1"/>
  <c r="R510" i="1" a="1"/>
  <c r="Q5113" i="1"/>
  <c r="R4373" i="1" a="1"/>
  <c r="Q1140" i="1"/>
  <c r="R604" i="1" a="1"/>
  <c r="Q3819" i="1"/>
  <c r="R2781" i="1" a="1"/>
  <c r="S1576" i="1" a="1"/>
  <c r="R5232" i="1" a="1"/>
  <c r="S2181" i="1" a="1"/>
  <c r="S740" i="1" a="1"/>
  <c r="S611" i="1" a="1"/>
  <c r="S2146" i="1" a="1"/>
  <c r="R3859" i="1" a="1"/>
  <c r="T5877" i="1" a="1"/>
  <c r="S4762" i="1" a="1"/>
  <c r="R3840" i="1" a="1"/>
  <c r="S1396" i="1" a="1"/>
  <c r="S9" i="1" a="1"/>
  <c r="S820" i="1" a="1"/>
  <c r="S3961" i="1" a="1"/>
  <c r="S3665" i="1" a="1"/>
  <c r="S451" i="1" a="1"/>
  <c r="R5681" i="1" a="1"/>
  <c r="S4716" i="1" a="1"/>
  <c r="S1514" i="1" a="1"/>
  <c r="R2841" i="1" a="1"/>
  <c r="Q616" i="1"/>
  <c r="Q949" i="1"/>
  <c r="Q2785" i="1"/>
  <c r="Q4934" i="1"/>
  <c r="R4353" i="1" a="1"/>
  <c r="Q2403" i="1"/>
  <c r="R5306" i="1" a="1"/>
  <c r="Q4565" i="1"/>
  <c r="R2590" i="1" a="1"/>
  <c r="Q5128" i="1"/>
  <c r="R631" i="1" a="1"/>
  <c r="Q422" i="1"/>
  <c r="R4225" i="1" a="1"/>
  <c r="S3335" i="1" a="1"/>
  <c r="R252" i="1" a="1"/>
  <c r="Q5873" i="1"/>
  <c r="R2954" i="1" a="1"/>
  <c r="Q5092" i="1"/>
  <c r="R3377" i="1" a="1"/>
  <c r="Q285" i="1"/>
  <c r="R4173" i="1" a="1"/>
  <c r="Q458" i="1"/>
  <c r="R1884" i="1" a="1"/>
  <c r="Q4711" i="1"/>
  <c r="R4285" i="1" a="1"/>
  <c r="Q4014" i="1"/>
  <c r="R1572" i="1" a="1"/>
  <c r="Q587" i="1"/>
  <c r="S5171" i="1" a="1"/>
  <c r="R115" i="1" a="1"/>
  <c r="Q2495" i="1"/>
  <c r="R1455" i="1" a="1"/>
  <c r="Q3459" i="1"/>
  <c r="R3003" i="1" a="1"/>
  <c r="Q2420" i="1"/>
  <c r="R791" i="1" a="1"/>
  <c r="Q4068" i="1"/>
  <c r="R3903" i="1" a="1"/>
  <c r="Q4432" i="1"/>
  <c r="Q2352" i="1"/>
  <c r="R1273" i="1" a="1"/>
  <c r="Q3554" i="1"/>
  <c r="R5765" i="1" a="1"/>
  <c r="S4795" i="1" a="1"/>
  <c r="Q5818" i="1"/>
  <c r="Q5521" i="1"/>
  <c r="Q1727" i="1"/>
  <c r="Q3478" i="1"/>
  <c r="Q5837" i="1"/>
  <c r="R4750" i="1" a="1"/>
  <c r="Q1072" i="1"/>
  <c r="R1373" i="1" a="1"/>
  <c r="Q1096" i="1"/>
  <c r="R2199" i="1" a="1"/>
  <c r="Q4649" i="1"/>
  <c r="R1912" i="1" a="1"/>
  <c r="Q3852" i="1"/>
  <c r="S3410" i="1" a="1"/>
  <c r="R5262" i="1" a="1"/>
  <c r="Q1090" i="1"/>
  <c r="R1397" i="1" a="1"/>
  <c r="Q2550" i="1"/>
  <c r="R4376" i="1" a="1"/>
  <c r="Q1073" i="1"/>
  <c r="R4157" i="1" a="1"/>
  <c r="Q5327" i="1"/>
  <c r="R690" i="1" a="1"/>
  <c r="Q2955" i="1"/>
  <c r="R2408" i="1" a="1"/>
  <c r="Q590" i="1"/>
  <c r="Q182" i="1"/>
  <c r="Q2047" i="1"/>
  <c r="S4415" i="1" a="1"/>
  <c r="R1659" i="1" a="1"/>
  <c r="Q5483" i="1"/>
  <c r="R1691" i="1" a="1"/>
  <c r="Q2251" i="1"/>
  <c r="R5595" i="1" a="1"/>
  <c r="Q5911" i="1"/>
  <c r="Q958" i="1"/>
  <c r="Q2212" i="1"/>
  <c r="Q192" i="1"/>
  <c r="R2635" i="1" a="1"/>
  <c r="Q91" i="1"/>
  <c r="R70" i="1" a="1"/>
  <c r="Q5187" i="1"/>
  <c r="R3106" i="1" a="1"/>
  <c r="R5169" i="1" a="1"/>
  <c r="R5955" i="1" a="1"/>
  <c r="Q4675" i="1"/>
  <c r="R3393" i="1" a="1"/>
  <c r="Q2165" i="1"/>
  <c r="R595" i="1" a="1"/>
  <c r="Q5328" i="1"/>
  <c r="R731" i="1" a="1"/>
  <c r="Q2947" i="1"/>
  <c r="R739" i="1" a="1"/>
  <c r="Q5910" i="1"/>
  <c r="Q5850" i="1"/>
  <c r="R2910" i="1" a="1"/>
  <c r="Q5067" i="1"/>
  <c r="R5414" i="1" a="1"/>
  <c r="Q4325" i="1"/>
  <c r="S2822" i="1" a="1"/>
  <c r="R4843" i="1" a="1"/>
  <c r="Q2208" i="1"/>
  <c r="R5568" i="1" a="1"/>
  <c r="Q3864" i="1"/>
  <c r="R5503" i="1" a="1"/>
  <c r="Q2029" i="1"/>
  <c r="Q3778" i="1"/>
  <c r="R3455" i="1" a="1"/>
  <c r="S1660" i="1" a="1"/>
  <c r="R1023" i="1" a="1"/>
  <c r="R1051" i="1" a="1"/>
  <c r="R2351" i="1" a="1"/>
  <c r="S3520" i="1" a="1"/>
  <c r="R4446" i="1" a="1"/>
  <c r="T558" i="1" a="1"/>
  <c r="S3473" i="1" a="1"/>
  <c r="S3788" i="1" a="1"/>
  <c r="S1699" i="1" a="1"/>
  <c r="S3375" i="1" a="1"/>
  <c r="R5087" i="1" a="1"/>
  <c r="S2737" i="1" a="1"/>
  <c r="R1037" i="1" a="1"/>
  <c r="S2336" i="1" a="1"/>
  <c r="R856" i="1" a="1"/>
  <c r="R2506" i="1" a="1"/>
  <c r="R4516" i="1" a="1"/>
  <c r="Q1018" i="1"/>
  <c r="R5709" i="1" a="1"/>
  <c r="Q3167" i="1"/>
  <c r="R4026" i="1" a="1"/>
  <c r="Q3218" i="1"/>
  <c r="R3874" i="1" a="1"/>
  <c r="Q1230" i="1"/>
  <c r="R1406" i="1" a="1"/>
  <c r="Q5114" i="1"/>
  <c r="R734" i="1" a="1"/>
  <c r="Q4968" i="1"/>
  <c r="R5000" i="1" a="1"/>
  <c r="Q2220" i="1"/>
  <c r="R5563" i="1" a="1"/>
  <c r="R1164" i="1" a="1"/>
  <c r="R3494" i="1" a="1"/>
  <c r="Q3751" i="1"/>
  <c r="R2061" i="1" a="1"/>
  <c r="Q5616" i="1"/>
  <c r="R1880" i="1" a="1"/>
  <c r="Q1235" i="1"/>
  <c r="R3516" i="1" a="1"/>
  <c r="Q5349" i="1"/>
  <c r="R46" i="1" a="1"/>
  <c r="Q596" i="1"/>
  <c r="Q217" i="1"/>
  <c r="Q1387" i="1"/>
  <c r="Q931" i="1"/>
  <c r="R5237" i="1" a="1"/>
  <c r="S2033" i="1" a="1"/>
  <c r="R2821" i="1" a="1"/>
  <c r="Q2189" i="1"/>
  <c r="Q1756" i="1"/>
  <c r="Q5742" i="1"/>
  <c r="Q2885" i="1"/>
  <c r="Q580" i="1"/>
  <c r="Q946" i="1"/>
  <c r="R2583" i="1" a="1"/>
  <c r="Q304" i="1"/>
  <c r="R598" i="1" a="1"/>
  <c r="Q2720" i="1"/>
  <c r="R5746" i="1" a="1"/>
  <c r="Q1149" i="1"/>
  <c r="S5477" i="1" a="1"/>
  <c r="R2377" i="1" a="1"/>
  <c r="Q5663" i="1"/>
  <c r="R1288" i="1" a="1"/>
  <c r="Q3943" i="1"/>
  <c r="R4388" i="1" a="1"/>
  <c r="Q1138" i="1"/>
  <c r="R3387" i="1" a="1"/>
  <c r="Q2129" i="1"/>
  <c r="R4406" i="1" a="1"/>
  <c r="Q1267" i="1"/>
  <c r="R1589" i="1" a="1"/>
  <c r="Q4973" i="1"/>
  <c r="R1683" i="1" a="1"/>
  <c r="Q5765" i="1"/>
  <c r="S379" i="1" a="1"/>
  <c r="R5750" i="1" a="1"/>
  <c r="Q4729" i="1"/>
  <c r="R4283" i="1" a="1"/>
  <c r="Q3364" i="1"/>
  <c r="R4279" i="1" a="1"/>
  <c r="Q2435" i="1"/>
  <c r="R3422" i="1" a="1"/>
  <c r="Q4085" i="1"/>
  <c r="R2321" i="1" a="1"/>
  <c r="Q4123" i="1"/>
  <c r="Q5066" i="1"/>
  <c r="R5889" i="1" a="1"/>
  <c r="Q5088" i="1"/>
  <c r="S3707" i="1" a="1"/>
  <c r="S5587" i="1" a="1"/>
  <c r="Q3926" i="1"/>
  <c r="R2889" i="1" a="1"/>
  <c r="Q93" i="1"/>
  <c r="R1788" i="1" a="1"/>
  <c r="Q305" i="1"/>
  <c r="R3253" i="1" a="1"/>
  <c r="Q1791" i="1"/>
  <c r="R589" i="1" a="1"/>
  <c r="Q4621" i="1"/>
  <c r="R1488" i="1" a="1"/>
  <c r="Q4654" i="1"/>
  <c r="R2981" i="1" a="1"/>
  <c r="Q2946" i="1"/>
  <c r="R796" i="1" a="1"/>
  <c r="S4148" i="1" a="1"/>
  <c r="R1562" i="1" a="1"/>
  <c r="Q538" i="1"/>
  <c r="R5538" i="1" a="1"/>
  <c r="Q2216" i="1"/>
  <c r="R842" i="1" a="1"/>
  <c r="Q4100" i="1"/>
  <c r="Q5010" i="1"/>
  <c r="Q42" i="1"/>
  <c r="Q248" i="1"/>
  <c r="R1827" i="1" a="1"/>
  <c r="Q4884" i="1"/>
  <c r="R2171" i="1" a="1"/>
  <c r="Q1813" i="1"/>
  <c r="R2271" i="1" a="1"/>
  <c r="R5833" i="1" a="1"/>
  <c r="R5008" i="1" a="1"/>
  <c r="Q148" i="1"/>
  <c r="R5264" i="1" a="1"/>
  <c r="Q4873" i="1"/>
  <c r="R1300" i="1" a="1"/>
  <c r="S1137" i="1" a="1"/>
  <c r="R5700" i="1" a="1"/>
  <c r="R5242" i="1" a="1"/>
  <c r="R4659" i="1" a="1"/>
  <c r="R3335" i="1" a="1"/>
  <c r="S3015" i="1" a="1"/>
  <c r="R2324" i="1" a="1"/>
  <c r="T4224" i="1" a="1"/>
  <c r="S5619" i="1" a="1"/>
  <c r="S4956" i="1" a="1"/>
  <c r="R5638" i="1" a="1"/>
  <c r="S2024" i="1" a="1"/>
  <c r="R363" i="1" a="1"/>
  <c r="S568" i="1" a="1"/>
  <c r="R371" i="1" a="1"/>
  <c r="S643" i="1" a="1"/>
  <c r="R1171" i="1" a="1"/>
  <c r="S4305" i="1" a="1"/>
  <c r="R433" i="1" a="1"/>
  <c r="Q2110" i="1"/>
  <c r="R105" i="1" a="1"/>
  <c r="Q2613" i="1"/>
  <c r="R3745" i="1" a="1"/>
  <c r="Q2552" i="1"/>
  <c r="R5752" i="1" a="1"/>
  <c r="Q5407" i="1"/>
  <c r="R4800" i="1" a="1"/>
  <c r="Q5284" i="1"/>
  <c r="R2837" i="1" a="1"/>
  <c r="Q2050" i="1"/>
  <c r="Q2391" i="1"/>
  <c r="Q4779" i="1"/>
  <c r="Q175" i="1"/>
  <c r="S4632" i="1" a="1"/>
  <c r="R4991" i="1" a="1"/>
  <c r="Q5257" i="1"/>
  <c r="R687" i="1" a="1"/>
  <c r="Q1292" i="1"/>
  <c r="R4232" i="1" a="1"/>
  <c r="Q522" i="1"/>
  <c r="R3434" i="1" a="1"/>
  <c r="Q4051" i="1"/>
  <c r="R1644" i="1" a="1"/>
  <c r="Q3703" i="1"/>
  <c r="Q3912" i="1"/>
  <c r="R3616" i="1" a="1"/>
  <c r="Q318" i="1"/>
  <c r="S2953" i="1" a="1"/>
  <c r="S3404" i="1" a="1"/>
  <c r="Q4936" i="1"/>
  <c r="Q5607" i="1"/>
  <c r="Q201" i="1"/>
  <c r="Q4125" i="1"/>
  <c r="Q5635" i="1"/>
  <c r="R1991" i="1" a="1"/>
  <c r="Q3964" i="1"/>
  <c r="R3282" i="1" a="1"/>
  <c r="Q1093" i="1"/>
  <c r="R4165" i="1" a="1"/>
  <c r="Q2728" i="1"/>
  <c r="R3014" i="1" a="1"/>
  <c r="Q472" i="1"/>
  <c r="R3536" i="1" a="1"/>
  <c r="R3893" i="1" a="1"/>
  <c r="Q5165" i="1"/>
  <c r="R2053" i="1" a="1"/>
  <c r="Q1216" i="1"/>
  <c r="R1874" i="1" a="1"/>
  <c r="Q2127" i="1"/>
  <c r="R5504" i="1" a="1"/>
  <c r="Q2500" i="1"/>
  <c r="R3642" i="1" a="1"/>
  <c r="Q5182" i="1"/>
  <c r="R4314" i="1" a="1"/>
  <c r="Q4027" i="1"/>
  <c r="Q1773" i="1"/>
  <c r="Q1473" i="1"/>
  <c r="S5433" i="1" a="1"/>
  <c r="R123" i="1" a="1"/>
  <c r="Q3280" i="1"/>
  <c r="R1606" i="1" a="1"/>
  <c r="Q4396" i="1"/>
  <c r="R4847" i="1" a="1"/>
  <c r="Q586" i="1"/>
  <c r="Q5874" i="1"/>
  <c r="Q4395" i="1"/>
  <c r="Q4553" i="1"/>
  <c r="R5315" i="1" a="1"/>
  <c r="Q274" i="1"/>
  <c r="R2178" i="1" a="1"/>
  <c r="Q4958" i="1"/>
  <c r="S216" i="1" a="1"/>
  <c r="R5674" i="1" a="1"/>
  <c r="Q864" i="1"/>
  <c r="R2582" i="1" a="1"/>
  <c r="Q1023" i="1"/>
  <c r="R2443" i="1" a="1"/>
  <c r="Q1952" i="1"/>
  <c r="R4423" i="1" a="1"/>
  <c r="Q4660" i="1"/>
  <c r="R4059" i="1" a="1"/>
  <c r="Q4874" i="1"/>
  <c r="R2784" i="1" a="1"/>
  <c r="Q5396" i="1"/>
  <c r="R2522" i="1" a="1"/>
  <c r="Q3759" i="1"/>
  <c r="R5576" i="1" a="1"/>
  <c r="S4826" i="1" a="1"/>
  <c r="R1700" i="1" a="1"/>
  <c r="Q5741" i="1"/>
  <c r="Q4513" i="1"/>
  <c r="Q4221" i="1"/>
  <c r="Q2349" i="1"/>
  <c r="R3146" i="1" a="1"/>
  <c r="S2265" i="1" a="1"/>
  <c r="R5149" i="1" a="1"/>
  <c r="S828" i="1" a="1"/>
  <c r="R3965" i="1" a="1"/>
  <c r="S5595" i="1" a="1"/>
  <c r="R320" i="1" a="1"/>
  <c r="R3573" i="1" a="1"/>
  <c r="T3655" i="1" a="1"/>
  <c r="S2148" i="1" a="1"/>
  <c r="T432" i="1" a="1"/>
  <c r="U1985" i="1"/>
  <c r="T4554" i="1" a="1"/>
  <c r="T5530" i="1" a="1"/>
  <c r="U1354" i="1"/>
  <c r="T5755" i="1" a="1"/>
  <c r="T2241" i="1" a="1"/>
  <c r="T289" i="1" a="1"/>
  <c r="R3783" i="1" a="1"/>
  <c r="R1332" i="1" a="1"/>
  <c r="S88" i="1" a="1"/>
  <c r="S4732" i="1" a="1"/>
  <c r="R5643" i="1" a="1"/>
  <c r="R3964" i="1" a="1"/>
  <c r="R3501" i="1" a="1"/>
  <c r="R1097" i="1" a="1"/>
  <c r="S3822" i="1" a="1"/>
  <c r="S2731" i="1" a="1"/>
  <c r="S2765" i="1" a="1"/>
  <c r="R149" i="1" a="1"/>
  <c r="R228" i="1" a="1"/>
  <c r="R405" i="1" a="1"/>
  <c r="S2232" i="1" a="1"/>
  <c r="R148" i="1" a="1"/>
  <c r="S2201" i="1" a="1"/>
  <c r="R2322" i="1" a="1"/>
  <c r="S3198" i="1" a="1"/>
  <c r="R5015" i="1" a="1"/>
  <c r="S5211" i="1" a="1"/>
  <c r="R1753" i="1" a="1"/>
  <c r="T356" i="1" a="1"/>
  <c r="T2026" i="1" a="1"/>
  <c r="S3934" i="1" a="1"/>
  <c r="S2101" i="1" a="1"/>
  <c r="S5882" i="1" a="1"/>
  <c r="S236" i="1" a="1"/>
  <c r="T170" i="1" a="1"/>
  <c r="T5050" i="1" a="1"/>
  <c r="S1965" i="1" a="1"/>
  <c r="T2079" i="1" a="1"/>
  <c r="S2652" i="1" a="1"/>
  <c r="T4850" i="1" a="1"/>
  <c r="T631" i="1" a="1"/>
  <c r="T5202" i="1" a="1"/>
  <c r="T3830" i="1" a="1"/>
  <c r="T402" i="1" a="1"/>
  <c r="T5401" i="1" a="1"/>
  <c r="T2322" i="1" a="1"/>
  <c r="S5924" i="1" a="1"/>
  <c r="S1383" i="1" a="1"/>
  <c r="S1349" i="1" a="1"/>
  <c r="S1156" i="1" a="1"/>
  <c r="R1286" i="1" a="1"/>
  <c r="R2109" i="1" a="1"/>
  <c r="R5791" i="1" a="1"/>
  <c r="S4393" i="1" a="1"/>
  <c r="S221" i="1" a="1"/>
  <c r="S4179" i="1" a="1"/>
  <c r="S4135" i="1" a="1"/>
  <c r="S2258" i="1" a="1"/>
  <c r="S4640" i="1" a="1"/>
  <c r="S3077" i="1" a="1"/>
  <c r="R4708" i="1" a="1"/>
  <c r="R5053" i="1" a="1"/>
  <c r="S4262" i="1" a="1"/>
  <c r="T2780" i="1" a="1"/>
  <c r="S1478" i="1" a="1"/>
  <c r="S1290" i="1" a="1"/>
  <c r="R4652" i="1" a="1"/>
  <c r="S44" i="1" a="1"/>
  <c r="S2620" i="1" a="1"/>
  <c r="R4324" i="1" a="1"/>
  <c r="S5461" i="1" a="1"/>
  <c r="R2323" i="1" a="1"/>
  <c r="S2279" i="1" a="1"/>
  <c r="S2728" i="1" a="1"/>
  <c r="T1979" i="1" a="1"/>
  <c r="S598" i="1" a="1"/>
  <c r="S351" i="1" a="1"/>
  <c r="R986" i="1" a="1"/>
  <c r="S3508" i="1" a="1"/>
  <c r="R1229" i="1" a="1"/>
  <c r="R3915" i="1" a="1"/>
  <c r="S4362" i="1" a="1"/>
  <c r="R2112" i="1" a="1"/>
  <c r="S5447" i="1" a="1"/>
  <c r="R3345" i="1" a="1"/>
  <c r="S3885" i="1" a="1"/>
  <c r="R1230" i="1" a="1"/>
  <c r="T2688" i="1" a="1"/>
  <c r="S2436" i="1" a="1"/>
  <c r="R2572" i="1" a="1"/>
  <c r="S1518" i="1" a="1"/>
  <c r="S5207" i="1" a="1"/>
  <c r="R5792" i="1" a="1"/>
  <c r="S5157" i="1" a="1"/>
  <c r="R5014" i="1" a="1"/>
  <c r="S5331" i="1" a="1"/>
  <c r="R1008" i="1" a="1"/>
  <c r="S5271" i="1" a="1"/>
  <c r="R5698" i="1" a="1"/>
  <c r="S3848" i="1" a="1"/>
  <c r="R3165" i="1" a="1"/>
  <c r="S4783" i="1" a="1"/>
  <c r="T1128" i="1" a="1"/>
  <c r="S3121" i="1" a="1"/>
  <c r="R5191" i="1" a="1"/>
  <c r="S3514" i="1" a="1"/>
  <c r="S433" i="1" a="1"/>
  <c r="R88" i="1" a="1"/>
  <c r="S4343" i="1" a="1"/>
  <c r="R1938" i="1" a="1"/>
  <c r="S5346" i="1" a="1"/>
  <c r="R5066" i="1" a="1"/>
  <c r="S479" i="1" a="1"/>
  <c r="R3236" i="1" a="1"/>
  <c r="S538" i="1" a="1"/>
  <c r="R3956" i="1" a="1"/>
  <c r="S1485" i="1" a="1"/>
  <c r="T1357" i="1" a="1"/>
  <c r="S4150" i="1" a="1"/>
  <c r="R2937" i="1" a="1"/>
  <c r="S1579" i="1" a="1"/>
  <c r="S2939" i="1" a="1"/>
  <c r="R5679" i="1" a="1"/>
  <c r="S5398" i="1" a="1"/>
  <c r="R3938" i="1" a="1"/>
  <c r="S3688" i="1" a="1"/>
  <c r="R2678" i="1" a="1"/>
  <c r="S3876" i="1" a="1"/>
  <c r="R5246" i="1" a="1"/>
  <c r="S4194" i="1" a="1"/>
  <c r="S5700" i="1" a="1"/>
  <c r="T5671" i="1" a="1"/>
  <c r="T5818" i="1" a="1"/>
  <c r="T43" i="1" a="1"/>
  <c r="T2818" i="1" a="1"/>
  <c r="T3407" i="1" a="1"/>
  <c r="U5527" i="1"/>
  <c r="T1483" i="1" a="1"/>
  <c r="T5348" i="1" a="1"/>
  <c r="U1590" i="1"/>
  <c r="T1591" i="1" a="1"/>
  <c r="T4663" i="1" a="1"/>
  <c r="U817" i="1"/>
  <c r="T5756" i="1" a="1"/>
  <c r="T4641" i="1" a="1"/>
  <c r="S5634" i="1" a="1"/>
  <c r="T3738" i="1" a="1"/>
  <c r="U5779" i="1"/>
  <c r="U2998" i="1"/>
  <c r="T2743" i="1" a="1"/>
  <c r="S3319" i="1" a="1"/>
  <c r="T2333" i="1" a="1"/>
  <c r="S275" i="1" a="1"/>
  <c r="T1264" i="1" a="1"/>
  <c r="S1790" i="1" a="1"/>
  <c r="T2946" i="1" a="1"/>
  <c r="T251" i="1" a="1"/>
  <c r="T2300" i="1" a="1"/>
  <c r="T30" i="1" a="1"/>
  <c r="T5041" i="1" a="1"/>
  <c r="T3418" i="1" a="1"/>
  <c r="T1747" i="1" a="1"/>
  <c r="T4490" i="1" a="1"/>
  <c r="S1558" i="1" a="1"/>
  <c r="S5135" i="1" a="1"/>
  <c r="R202" i="1" a="1"/>
  <c r="S1380" i="1" a="1"/>
  <c r="R5104" i="1" a="1"/>
  <c r="S552" i="1" a="1"/>
  <c r="R1204" i="1" a="1"/>
  <c r="S4052" i="1" a="1"/>
  <c r="R1231" i="1" a="1"/>
  <c r="S5747" i="1" a="1"/>
  <c r="R4363" i="1" a="1"/>
  <c r="S2834" i="1" a="1"/>
  <c r="S338" i="1" a="1"/>
  <c r="T3503" i="1" a="1"/>
  <c r="S2988" i="1" a="1"/>
  <c r="R1205" i="1" a="1"/>
  <c r="S792" i="1" a="1"/>
  <c r="S4727" i="1" a="1"/>
  <c r="R4884" i="1" a="1"/>
  <c r="S2135" i="1" a="1"/>
  <c r="R993" i="1" a="1"/>
  <c r="S2452" i="1" a="1"/>
  <c r="R3800" i="1" a="1"/>
  <c r="S2172" i="1" a="1"/>
  <c r="R3824" i="1" a="1"/>
  <c r="S5896" i="1" a="1"/>
  <c r="R5201" i="1" a="1"/>
  <c r="S3215" i="1" a="1"/>
  <c r="R2664" i="1" a="1"/>
  <c r="S5368" i="1" a="1"/>
  <c r="R3972" i="1" a="1"/>
  <c r="S1606" i="1" a="1"/>
  <c r="R4706" i="1" a="1"/>
  <c r="S4247" i="1" a="1"/>
  <c r="R2633" i="1" a="1"/>
  <c r="S2986" i="1" a="1"/>
  <c r="S293" i="1" a="1"/>
  <c r="S3449" i="1" a="1"/>
  <c r="S427" i="1" a="1"/>
  <c r="S4633" i="1" a="1"/>
  <c r="S5258" i="1" a="1"/>
  <c r="R2896" i="1" a="1"/>
  <c r="S3402" i="1" a="1"/>
  <c r="S4527" i="1" a="1"/>
  <c r="S4817" i="1" a="1"/>
  <c r="S258" i="1" a="1"/>
  <c r="S5533" i="1" a="1"/>
  <c r="S2556" i="1" a="1"/>
  <c r="R3909" i="1" a="1"/>
  <c r="S452" i="1" a="1"/>
  <c r="R7" i="1" a="1"/>
  <c r="S4752" i="1" a="1"/>
  <c r="R4325" i="1" a="1"/>
  <c r="S992" i="1" a="1"/>
  <c r="S3583" i="1" a="1"/>
  <c r="R5886" i="1" a="1"/>
  <c r="S4036" i="1" a="1"/>
  <c r="R3806" i="1" a="1"/>
  <c r="S2269" i="1" a="1"/>
  <c r="R5715" i="1" a="1"/>
  <c r="S4449" i="1" a="1"/>
  <c r="S1071" i="1" a="1"/>
  <c r="S5776" i="1" a="1"/>
  <c r="S399" i="1" a="1"/>
  <c r="R3053" i="1" a="1"/>
  <c r="S1210" i="1" a="1"/>
  <c r="R216" i="1" a="1"/>
  <c r="S1998" i="1" a="1"/>
  <c r="S4872" i="1" a="1"/>
  <c r="S1813" i="1" a="1"/>
  <c r="R2673" i="1" a="1"/>
  <c r="S635" i="1" a="1"/>
  <c r="R1101" i="1" a="1"/>
  <c r="S672" i="1" a="1"/>
  <c r="R1720" i="1" a="1"/>
  <c r="S5504" i="1" a="1"/>
  <c r="S5605" i="1" a="1"/>
  <c r="S1665" i="1" a="1"/>
  <c r="S3131" i="1" a="1"/>
  <c r="R133" i="1" a="1"/>
  <c r="S29" i="1" a="1"/>
  <c r="R144" i="1" a="1"/>
  <c r="S2144" i="1" a="1"/>
  <c r="T4318" i="1" a="1"/>
  <c r="S1330" i="1" a="1"/>
  <c r="R3839" i="1" a="1"/>
  <c r="S2222" i="1" a="1"/>
  <c r="S2405" i="1" a="1"/>
  <c r="S3525" i="1" a="1"/>
  <c r="S2715" i="1" a="1"/>
  <c r="T1845" i="1" a="1"/>
  <c r="T2796" i="1" a="1"/>
  <c r="T2035" i="1" a="1"/>
  <c r="T500" i="1" a="1"/>
  <c r="T5318" i="1" a="1"/>
  <c r="U4673" i="1"/>
  <c r="T1359" i="1" a="1"/>
  <c r="T89" i="1" a="1"/>
  <c r="S8" i="1" a="1"/>
  <c r="T5733" i="1" a="1"/>
  <c r="T1955" i="1" a="1"/>
  <c r="T909" i="1" a="1"/>
  <c r="T4741" i="1" a="1"/>
  <c r="T5019" i="1" a="1"/>
  <c r="T1879" i="1" a="1"/>
  <c r="T1201" i="1" a="1"/>
  <c r="S2092" i="1" a="1"/>
  <c r="U1812" i="1"/>
  <c r="T3314" i="1" a="1"/>
  <c r="T751" i="1" a="1"/>
  <c r="T3677" i="1" a="1"/>
  <c r="T3902" i="1" a="1"/>
  <c r="T3231" i="1" a="1"/>
  <c r="T5781" i="1" a="1"/>
  <c r="T2613" i="1" a="1"/>
  <c r="S5626" i="1" a="1"/>
  <c r="T3850" i="1" a="1"/>
  <c r="T5080" i="1" a="1"/>
  <c r="T1480" i="1" a="1"/>
  <c r="T2165" i="1" a="1"/>
  <c r="S1014" i="1" a="1"/>
  <c r="T3979" i="1" a="1"/>
  <c r="S2763" i="1" a="1"/>
  <c r="R5251" i="1" a="1"/>
  <c r="S1902" i="1" a="1"/>
  <c r="S4642" i="1" a="1"/>
  <c r="R5023" i="1" a="1"/>
  <c r="S4638" i="1" a="1"/>
  <c r="R5033" i="1" a="1"/>
  <c r="S4751" i="1" a="1"/>
  <c r="R2396" i="1" a="1"/>
  <c r="S2458" i="1" a="1"/>
  <c r="R1060" i="1" a="1"/>
  <c r="S2467" i="1" a="1"/>
  <c r="R376" i="1" a="1"/>
  <c r="S3303" i="1" a="1"/>
  <c r="S3976" i="1" a="1"/>
  <c r="R258" i="1" a="1"/>
  <c r="S2248" i="1" a="1"/>
  <c r="R409" i="1" a="1"/>
  <c r="S1520" i="1" a="1"/>
  <c r="R5728" i="1" a="1"/>
  <c r="S3024" i="1" a="1"/>
  <c r="S3311" i="1" a="1"/>
  <c r="S4857" i="1" a="1"/>
  <c r="S2913" i="1" a="1"/>
  <c r="R3737" i="1" a="1"/>
  <c r="S5301" i="1" a="1"/>
  <c r="R2089" i="1" a="1"/>
  <c r="T4087" i="1" a="1"/>
  <c r="S4838" i="1" a="1"/>
  <c r="S3166" i="1" a="1"/>
  <c r="R3673" i="1" a="1"/>
  <c r="S5403" i="1" a="1"/>
  <c r="R327" i="1" a="1"/>
  <c r="S2179" i="1" a="1"/>
  <c r="R3818" i="1" a="1"/>
  <c r="S3879" i="1" a="1"/>
  <c r="R4908" i="1" a="1"/>
  <c r="S2072" i="1" a="1"/>
  <c r="R2728" i="1" a="1"/>
  <c r="S4437" i="1" a="1"/>
  <c r="T5575" i="1" a="1"/>
  <c r="S4478" i="1" a="1"/>
  <c r="S1283" i="1" a="1"/>
  <c r="R981" i="1" a="1"/>
  <c r="S4059" i="1" a="1"/>
  <c r="R4610" i="1" a="1"/>
  <c r="S4254" i="1" a="1"/>
  <c r="R4874" i="1" a="1"/>
  <c r="S4127" i="1" a="1"/>
  <c r="R1325" i="1" a="1"/>
  <c r="S3005" i="1" a="1"/>
  <c r="S89" i="1" a="1"/>
  <c r="S742" i="1" a="1"/>
  <c r="S4957" i="1" a="1"/>
  <c r="T1875" i="1" a="1"/>
  <c r="S2825" i="1" a="1"/>
  <c r="S4359" i="1" a="1"/>
  <c r="R3051" i="1" a="1"/>
  <c r="S1402" i="1" a="1"/>
  <c r="R1817" i="1" a="1"/>
  <c r="S5753" i="1" a="1"/>
  <c r="R5148" i="1" a="1"/>
  <c r="S1495" i="1" a="1"/>
  <c r="R5279" i="1" a="1"/>
  <c r="S2814" i="1" a="1"/>
  <c r="R4736" i="1" a="1"/>
  <c r="S4460" i="1" a="1"/>
  <c r="S389" i="1" a="1"/>
  <c r="S5577" i="1" a="1"/>
  <c r="T4795" i="1" a="1"/>
  <c r="S1525" i="1" a="1"/>
  <c r="S465" i="1" a="1"/>
  <c r="R5029" i="1" a="1"/>
  <c r="S2775" i="1" a="1"/>
  <c r="R2697" i="1" a="1"/>
  <c r="S5933" i="1" a="1"/>
  <c r="R1130" i="1" a="1"/>
  <c r="S3418" i="1" a="1"/>
  <c r="R4639" i="1" a="1"/>
  <c r="S3479" i="1" a="1"/>
  <c r="R5368" i="1" a="1"/>
  <c r="S4230" i="1" a="1"/>
  <c r="S1158" i="1" a="1"/>
  <c r="S4499" i="1" a="1"/>
  <c r="S2352" i="1" a="1"/>
  <c r="R923" i="1" a="1"/>
  <c r="S487" i="1" a="1"/>
  <c r="R1039" i="1" a="1"/>
  <c r="S4112" i="1" a="1"/>
  <c r="R5261" i="1" a="1"/>
  <c r="S2054" i="1" a="1"/>
  <c r="R1188" i="1" a="1"/>
  <c r="S4229" i="1" a="1"/>
  <c r="S2" i="1" a="1"/>
  <c r="S4446" i="1" a="1"/>
  <c r="S3947" i="1" a="1"/>
  <c r="S845" i="1" a="1"/>
  <c r="S446" i="1" a="1"/>
  <c r="R5150" i="1" a="1"/>
  <c r="S4365" i="1" a="1"/>
  <c r="S1384" i="1" a="1"/>
  <c r="S4366" i="1" a="1"/>
  <c r="S4771" i="1" a="1"/>
  <c r="S5229" i="1" a="1"/>
  <c r="R3730" i="1" a="1"/>
  <c r="S2116" i="1" a="1"/>
  <c r="S409" i="1" a="1"/>
  <c r="R2674" i="1" a="1"/>
  <c r="S3089" i="1" a="1"/>
  <c r="R383" i="1" a="1"/>
  <c r="S3429" i="1" a="1"/>
  <c r="R3476" i="1" a="1"/>
  <c r="S662" i="1" a="1"/>
  <c r="S2904" i="1" a="1"/>
  <c r="S3032" i="1" a="1"/>
  <c r="S1152" i="1" a="1"/>
  <c r="S5739" i="1" a="1"/>
  <c r="R1911" i="1" a="1"/>
  <c r="Q1330" i="1"/>
  <c r="R769" i="1" a="1"/>
  <c r="Q2967" i="1"/>
  <c r="R3026" i="1" a="1"/>
  <c r="Q2059" i="1"/>
  <c r="Q2393" i="1"/>
  <c r="Q742" i="1"/>
  <c r="Q5853" i="1"/>
  <c r="R1346" i="1" a="1"/>
  <c r="Q2702" i="1"/>
  <c r="R5452" i="1" a="1"/>
  <c r="Q3591" i="1"/>
  <c r="R4192" i="1" a="1"/>
  <c r="S5920" i="1" a="1"/>
  <c r="S1662" i="1" a="1"/>
  <c r="Q5691" i="1"/>
  <c r="Q3514" i="1"/>
  <c r="Q2080" i="1"/>
  <c r="R3327" i="1" a="1"/>
  <c r="Q252" i="1"/>
  <c r="R1831" i="1" a="1"/>
  <c r="Q4890" i="1"/>
  <c r="R2150" i="1" a="1"/>
  <c r="Q5126" i="1"/>
  <c r="R4253" i="1" a="1"/>
  <c r="Q482" i="1"/>
  <c r="R2263" i="1" a="1"/>
  <c r="Q5348" i="1"/>
  <c r="R3979" i="1" a="1"/>
  <c r="R2457" i="1" a="1"/>
  <c r="Q1193" i="1"/>
  <c r="R4265" i="1" a="1"/>
  <c r="Q5304" i="1"/>
  <c r="R608" i="1" a="1"/>
  <c r="Q2508" i="1"/>
  <c r="R2831" i="1" a="1"/>
  <c r="Q1369" i="1"/>
  <c r="R3012" i="1" a="1"/>
  <c r="Q2439" i="1"/>
  <c r="Q925" i="1"/>
  <c r="Q1397" i="1"/>
  <c r="Q5667" i="1"/>
  <c r="R3950" i="1" a="1"/>
  <c r="S3477" i="1" a="1"/>
  <c r="R778" i="1" a="1"/>
  <c r="Q4437" i="1"/>
  <c r="R841" i="1" a="1"/>
  <c r="Q3092" i="1"/>
  <c r="R1574" i="1" a="1"/>
  <c r="Q1429" i="1"/>
  <c r="Q2092" i="1"/>
  <c r="R3145" i="1" a="1"/>
  <c r="Q215" i="1"/>
  <c r="R4008" i="1" a="1"/>
  <c r="Q3810" i="1"/>
  <c r="R1483" i="1" a="1"/>
  <c r="Q5219" i="1"/>
  <c r="R1124" i="1" a="1"/>
  <c r="R949" i="1" a="1"/>
  <c r="Q3174" i="1"/>
  <c r="R3610" i="1" a="1"/>
  <c r="Q3072" i="1"/>
  <c r="R2433" i="1" a="1"/>
  <c r="Q4896" i="1"/>
  <c r="R542" i="1" a="1"/>
  <c r="Q4906" i="1"/>
  <c r="R1378" i="1" a="1"/>
  <c r="Q3249" i="1"/>
  <c r="R714" i="1" a="1"/>
  <c r="Q469" i="1"/>
  <c r="R2534" i="1" a="1"/>
  <c r="Q3743" i="1"/>
  <c r="S461" i="1" a="1"/>
  <c r="R1421" i="1" a="1"/>
  <c r="Q1367" i="1"/>
  <c r="R721" i="1" a="1"/>
  <c r="Q2493" i="1"/>
  <c r="R712" i="1" a="1"/>
  <c r="Q5397" i="1"/>
  <c r="R4505" i="1" a="1"/>
  <c r="Q2637" i="1"/>
  <c r="Q3298" i="1"/>
  <c r="Q2769" i="1"/>
  <c r="Q950" i="1"/>
  <c r="R3849" i="1" a="1"/>
  <c r="Q257" i="1"/>
  <c r="R4769" i="1" a="1"/>
  <c r="R3914" i="1" a="1"/>
  <c r="R5403" i="1" a="1"/>
  <c r="Q2575" i="1"/>
  <c r="R1418" i="1" a="1"/>
  <c r="Q3201" i="1"/>
  <c r="R4164" i="1" a="1"/>
  <c r="Q5167" i="1"/>
  <c r="R1868" i="1" a="1"/>
  <c r="Q5393" i="1"/>
  <c r="R4989" i="1" a="1"/>
  <c r="Q5281" i="1"/>
  <c r="R3261" i="1" a="1"/>
  <c r="Q3097" i="1"/>
  <c r="Q5631" i="1"/>
  <c r="Q651" i="1"/>
  <c r="Q5825" i="1"/>
  <c r="S5436" i="1" a="1"/>
  <c r="R4229" i="1" a="1"/>
  <c r="R2603" i="1" a="1"/>
  <c r="S5221" i="1" a="1"/>
  <c r="S2645" i="1" a="1"/>
  <c r="S2686" i="1" a="1"/>
  <c r="S4656" i="1" a="1"/>
  <c r="R408" i="1" a="1"/>
  <c r="R58" i="1" a="1"/>
  <c r="Q1021" i="1"/>
  <c r="S2873" i="1" a="1"/>
  <c r="R1731" i="1" a="1"/>
  <c r="S5714" i="1" a="1"/>
  <c r="R1079" i="1" a="1"/>
  <c r="S2032" i="1" a="1"/>
  <c r="R5265" i="1" a="1"/>
  <c r="S4117" i="1" a="1"/>
  <c r="R4987" i="1" a="1"/>
  <c r="S2829" i="1" a="1"/>
  <c r="R5382" i="1" a="1"/>
  <c r="S3784" i="1" a="1"/>
  <c r="R3122" i="1" a="1"/>
  <c r="Q3464" i="1"/>
  <c r="R2207" i="1" a="1"/>
  <c r="Q3730" i="1"/>
  <c r="R649" i="1" a="1"/>
  <c r="Q2151" i="1"/>
  <c r="R1532" i="1" a="1"/>
  <c r="Q2752" i="1"/>
  <c r="R1588" i="1" a="1"/>
  <c r="Q628" i="1"/>
  <c r="Q5632" i="1"/>
  <c r="R4333" i="1" a="1"/>
  <c r="Q3941" i="1"/>
  <c r="R4749" i="1" a="1"/>
  <c r="Q202" i="1"/>
  <c r="S2985" i="1" a="1"/>
  <c r="R2808" i="1" a="1"/>
  <c r="Q1848" i="1"/>
  <c r="R4927" i="1" a="1"/>
  <c r="Q5445" i="1"/>
  <c r="R1694" i="1" a="1"/>
  <c r="Q1419" i="1"/>
  <c r="Q5021" i="1"/>
  <c r="R3802" i="1" a="1"/>
  <c r="Q3191" i="1"/>
  <c r="R3863" i="1" a="1"/>
  <c r="Q1069" i="1"/>
  <c r="R1457" i="1" a="1"/>
  <c r="Q5260" i="1"/>
  <c r="S4336" i="1" a="1"/>
  <c r="R255" i="1" a="1"/>
  <c r="Q1792" i="1"/>
  <c r="R2961" i="1" a="1"/>
  <c r="Q3328" i="1"/>
  <c r="R3890" i="1" a="1"/>
  <c r="Q3677" i="1"/>
  <c r="R3757" i="1" a="1"/>
  <c r="Q4679" i="1"/>
  <c r="R5902" i="1" a="1"/>
  <c r="Q4641" i="1"/>
  <c r="R1500" i="1" a="1"/>
  <c r="Q4731" i="1"/>
  <c r="R3431" i="1" a="1"/>
  <c r="Q4421" i="1"/>
  <c r="S417" i="1" a="1"/>
  <c r="R2035" i="1" a="1"/>
  <c r="Q1260" i="1"/>
  <c r="R4786" i="1" a="1"/>
  <c r="Q1317" i="1"/>
  <c r="R2519" i="1" a="1"/>
  <c r="Q3121" i="1"/>
  <c r="R4814" i="1" a="1"/>
  <c r="Q1436" i="1"/>
  <c r="R5588" i="1" a="1"/>
  <c r="Q4089" i="1"/>
  <c r="Q134" i="1"/>
  <c r="R3460" i="1" a="1"/>
  <c r="Q2117" i="1"/>
  <c r="R1862" i="1" a="1"/>
  <c r="S1908" i="1" a="1"/>
  <c r="R4925" i="1" a="1"/>
  <c r="Q2232" i="1"/>
  <c r="Q3150" i="1"/>
  <c r="Q1510" i="1"/>
  <c r="Q1769" i="1"/>
  <c r="R2122" i="1" a="1"/>
  <c r="Q1960" i="1"/>
  <c r="R1341" i="1" a="1"/>
  <c r="Q5098" i="1"/>
  <c r="R4390" i="1" a="1"/>
  <c r="Q4623" i="1"/>
  <c r="R2244" i="1" a="1"/>
  <c r="Q5333" i="1"/>
  <c r="R5678" i="1" a="1"/>
  <c r="R4776" i="1" a="1"/>
  <c r="Q2380" i="1"/>
  <c r="R1476" i="1" a="1"/>
  <c r="Q4979" i="1"/>
  <c r="R1841" i="1" a="1"/>
  <c r="Q1194" i="1"/>
  <c r="R693" i="1" a="1"/>
  <c r="Q2022" i="1"/>
  <c r="R2800" i="1" a="1"/>
  <c r="Q5436" i="1"/>
  <c r="R5580" i="1" a="1"/>
  <c r="Q111" i="1"/>
  <c r="Q5665" i="1"/>
  <c r="Q2219" i="1"/>
  <c r="R2360" i="1" a="1"/>
  <c r="R943" i="1" a="1"/>
  <c r="Q5016" i="1"/>
  <c r="R1290" i="1" a="1"/>
  <c r="Q3069" i="1"/>
  <c r="R1301" i="1" a="1"/>
  <c r="Q4894" i="1"/>
  <c r="R107" i="1" a="1"/>
  <c r="Q2901" i="1"/>
  <c r="R4089" i="1" a="1"/>
  <c r="Q4877" i="1"/>
  <c r="R3886" i="1" a="1"/>
  <c r="Q3491" i="1"/>
  <c r="R3655" i="1" a="1"/>
  <c r="Q4008" i="1"/>
  <c r="R1657" i="1" a="1"/>
  <c r="R5601" i="1" a="1"/>
  <c r="R3860" i="1" a="1"/>
  <c r="Q406" i="1"/>
  <c r="R4213" i="1" a="1"/>
  <c r="Q5247" i="1"/>
  <c r="R684" i="1" a="1"/>
  <c r="Q1279" i="1"/>
  <c r="R3511" i="1" a="1"/>
  <c r="S2702" i="1" a="1"/>
  <c r="S3096" i="1" a="1"/>
  <c r="S4302" i="1" a="1"/>
  <c r="R3487" i="1" a="1"/>
  <c r="S715" i="1" a="1"/>
  <c r="S1867" i="1" a="1"/>
  <c r="R4239" i="1" a="1"/>
  <c r="T1145" i="1" a="1"/>
  <c r="S4029" i="1" a="1"/>
  <c r="R1187" i="1" a="1"/>
  <c r="S1482" i="1" a="1"/>
  <c r="S1296" i="1" a="1"/>
  <c r="R3062" i="1" a="1"/>
  <c r="S2494" i="1" a="1"/>
  <c r="R3052" i="1" a="1"/>
  <c r="S1344" i="1" a="1"/>
  <c r="R291" i="1" a="1"/>
  <c r="S4264" i="1" a="1"/>
  <c r="S1644" i="1" a="1"/>
  <c r="Q232" i="1"/>
  <c r="Q1518" i="1"/>
  <c r="Q2642" i="1"/>
  <c r="R5050" i="1" a="1"/>
  <c r="Q3206" i="1"/>
  <c r="R1993" i="1" a="1"/>
  <c r="Q4327" i="1"/>
  <c r="R2463" i="1" a="1"/>
  <c r="Q1809" i="1"/>
  <c r="R4227" i="1" a="1"/>
  <c r="Q3461" i="1"/>
  <c r="R694" i="1" a="1"/>
  <c r="Q1825" i="1"/>
  <c r="R716" i="1" a="1"/>
  <c r="S1716" i="1" a="1"/>
  <c r="R2941" i="1" a="1"/>
  <c r="Q3232" i="1"/>
  <c r="R5894" i="1" a="1"/>
  <c r="Q3130" i="1"/>
  <c r="R2067" i="1" a="1"/>
  <c r="Q4952" i="1"/>
  <c r="R1848" i="1" a="1"/>
  <c r="Q5415" i="1"/>
  <c r="R3654" i="1" a="1"/>
  <c r="Q1823" i="1"/>
  <c r="R786" i="1" a="1"/>
  <c r="Q2215" i="1"/>
  <c r="Q2397" i="1"/>
  <c r="Q595" i="1"/>
  <c r="S2449" i="1" a="1"/>
  <c r="R3202" i="1" a="1"/>
  <c r="Q2505" i="1"/>
  <c r="R4844" i="1" a="1"/>
  <c r="Q4382" i="1"/>
  <c r="R5573" i="1" a="1"/>
  <c r="Q1844" i="1"/>
  <c r="Q3782" i="1"/>
  <c r="Q3090" i="1"/>
  <c r="Q168" i="1"/>
  <c r="R2748" i="1" a="1"/>
  <c r="Q3809" i="1"/>
  <c r="R2153" i="1" a="1"/>
  <c r="Q3148" i="1"/>
  <c r="R5078" i="1" a="1"/>
  <c r="R2874" i="1" a="1"/>
  <c r="Q5074" i="1"/>
  <c r="R508" i="1" a="1"/>
  <c r="Q4886" i="1"/>
  <c r="R4928" i="1" a="1"/>
  <c r="Q264" i="1"/>
  <c r="R5719" i="1" a="1"/>
  <c r="Q5144" i="1"/>
  <c r="R3876" i="1" a="1"/>
  <c r="Q4632" i="1"/>
  <c r="R1852" i="1" a="1"/>
  <c r="Q1255" i="1"/>
  <c r="R1627" i="1" a="1"/>
  <c r="Q464" i="1"/>
  <c r="R2612" i="1" a="1"/>
  <c r="R2011" i="1" a="1"/>
  <c r="Q4618" i="1"/>
  <c r="R3758" i="1" a="1"/>
  <c r="Q2319" i="1"/>
  <c r="R2510" i="1" a="1"/>
  <c r="Q3498" i="1"/>
  <c r="R1904" i="1" a="1"/>
  <c r="Q3466" i="1"/>
  <c r="R2308" i="1" a="1"/>
  <c r="Q5373" i="1"/>
  <c r="R5570" i="1" a="1"/>
  <c r="Q633" i="1"/>
  <c r="Q5813" i="1"/>
  <c r="R5939" i="1" a="1"/>
  <c r="S716" i="1" a="1"/>
  <c r="R4866" i="1" a="1"/>
  <c r="Q607" i="1"/>
  <c r="Q3908" i="1"/>
  <c r="Q4183" i="1"/>
  <c r="Q5026" i="1"/>
  <c r="R5193" i="1" a="1"/>
  <c r="Q2904" i="1"/>
  <c r="R493" i="1" a="1"/>
  <c r="Q267" i="1"/>
  <c r="R1360" i="1" a="1"/>
  <c r="Q3567" i="1"/>
  <c r="R2779" i="1" a="1"/>
  <c r="Q1203" i="1"/>
  <c r="R4163" i="1" a="1"/>
  <c r="S2320" i="1" a="1"/>
  <c r="R3468" i="1" a="1"/>
  <c r="Q5797" i="1"/>
  <c r="R4444" i="1" a="1"/>
  <c r="Q5282" i="1"/>
  <c r="R733" i="1" a="1"/>
  <c r="Q5399" i="1"/>
  <c r="R3270" i="1" a="1"/>
  <c r="Q4384" i="1"/>
  <c r="Q1966" i="1"/>
  <c r="Q2470" i="1"/>
  <c r="Q5031" i="1"/>
  <c r="R3602" i="1" a="1"/>
  <c r="Q4946" i="1"/>
  <c r="R5905" i="1" a="1"/>
  <c r="Q4587" i="1"/>
  <c r="S2521" i="1" a="1"/>
  <c r="Q1746" i="1"/>
  <c r="Q907" i="1"/>
  <c r="Q3932" i="1"/>
  <c r="Q4211" i="1"/>
  <c r="Q3308" i="1"/>
  <c r="R2756" i="1" a="1"/>
  <c r="Q3930" i="1"/>
  <c r="S280" i="1" a="1"/>
  <c r="R3224" i="1" a="1"/>
  <c r="R4632" i="1" a="1"/>
  <c r="R3242" i="1" a="1"/>
  <c r="R3226" i="1" a="1"/>
  <c r="S1605" i="1" a="1"/>
  <c r="R3517" i="1" a="1"/>
  <c r="T4162" i="1" a="1"/>
  <c r="S671" i="1" a="1"/>
  <c r="S3965" i="1" a="1"/>
  <c r="R3785" i="1" a="1"/>
  <c r="S531" i="1" a="1"/>
  <c r="R2554" i="1" a="1"/>
  <c r="S5462" i="1" a="1"/>
  <c r="R1096" i="1" a="1"/>
  <c r="S5463" i="1" a="1"/>
  <c r="R384" i="1" a="1"/>
  <c r="S4990" i="1" a="1"/>
  <c r="R3371" i="1" a="1"/>
  <c r="Q2120" i="1"/>
  <c r="R1934" i="1" a="1"/>
  <c r="Q4571" i="1"/>
  <c r="R2002" i="1" a="1"/>
  <c r="Q1110" i="1"/>
  <c r="R4410" i="1" a="1"/>
  <c r="Q1979" i="1"/>
  <c r="R1479" i="1" a="1"/>
  <c r="Q3086" i="1"/>
  <c r="R4810" i="1" a="1"/>
  <c r="Q5750" i="1"/>
  <c r="Q933" i="1"/>
  <c r="Q4778" i="1"/>
  <c r="Q4321" i="1"/>
  <c r="S5161" i="1" a="1"/>
  <c r="R2248" i="1" a="1"/>
  <c r="Q508" i="1"/>
  <c r="R4137" i="1" a="1"/>
  <c r="Q2427" i="1"/>
  <c r="R4210" i="1" a="1"/>
  <c r="Q4705" i="1"/>
  <c r="R4995" i="1" a="1"/>
  <c r="Q4376" i="1"/>
  <c r="R5593" i="1" a="1"/>
  <c r="Q1396" i="1"/>
  <c r="Q1761" i="1"/>
  <c r="R1282" i="1" a="1"/>
  <c r="Q356" i="1"/>
  <c r="R5444" i="1" a="1"/>
  <c r="S4232" i="1" a="1"/>
  <c r="Q5809" i="1"/>
  <c r="Q757" i="1"/>
  <c r="Q3919" i="1"/>
  <c r="Q2819" i="1"/>
  <c r="Q5037" i="1"/>
  <c r="R2135" i="1" a="1"/>
  <c r="Q3551" i="1"/>
  <c r="R2016" i="1" a="1"/>
  <c r="Q3084" i="1"/>
  <c r="R5740" i="1" a="1"/>
  <c r="Q1147" i="1"/>
  <c r="R5625" i="1" a="1"/>
  <c r="Q4024" i="1"/>
  <c r="R1027" i="1" a="1"/>
  <c r="R1836" i="1" a="1"/>
  <c r="Q3344" i="1"/>
  <c r="R4234" i="1" a="1"/>
  <c r="Q438" i="1"/>
  <c r="R3882" i="1" a="1"/>
  <c r="Q4648" i="1"/>
  <c r="R4182" i="1" a="1"/>
  <c r="Q2450" i="1"/>
  <c r="R5624" i="1" a="1"/>
  <c r="Q2586" i="1"/>
  <c r="R1611" i="1" a="1"/>
  <c r="Q2475" i="1"/>
  <c r="Q167" i="1"/>
  <c r="Q1684" i="1"/>
  <c r="S1842" i="1" a="1"/>
  <c r="R759" i="1" a="1"/>
  <c r="Q3467" i="1"/>
  <c r="R1620" i="1" a="1"/>
  <c r="Q5442" i="1"/>
  <c r="R4830" i="1" a="1"/>
  <c r="Q107" i="1"/>
  <c r="Q172" i="1"/>
  <c r="Q3099" i="1"/>
  <c r="Q963" i="1"/>
  <c r="R877" i="1" a="1"/>
  <c r="Q3223" i="1"/>
  <c r="R2182" i="1" a="1"/>
  <c r="Q2719" i="1"/>
  <c r="R470" i="1" a="1"/>
  <c r="R1762" i="1" a="1"/>
  <c r="Q3337" i="1"/>
  <c r="R5440" i="1" a="1"/>
  <c r="Q1789" i="1"/>
  <c r="R2456" i="1" a="1"/>
  <c r="Q5124" i="1"/>
  <c r="R618" i="1" a="1"/>
  <c r="Q4663" i="1"/>
  <c r="R1866" i="1" a="1"/>
  <c r="Q1984" i="1"/>
  <c r="R3646" i="1" a="1"/>
  <c r="Q2469" i="1"/>
  <c r="R1613" i="1" a="1"/>
  <c r="Q5477" i="1"/>
  <c r="R1692" i="1" a="1"/>
  <c r="S639" i="1" a="1"/>
  <c r="R5776" i="1" a="1"/>
  <c r="Q3762" i="1"/>
  <c r="Q1730" i="1"/>
  <c r="Q5758" i="1"/>
  <c r="Q5841" i="1"/>
  <c r="R3805" i="1" a="1"/>
  <c r="Q1009" i="1"/>
  <c r="R1339" i="1" a="1"/>
  <c r="Q3339" i="1"/>
  <c r="R5396" i="1" a="1"/>
  <c r="Q3363" i="1"/>
  <c r="R4257" i="1" a="1"/>
  <c r="Q4746" i="1"/>
  <c r="R2197" i="1" a="1"/>
  <c r="S4964" i="1" a="1"/>
  <c r="R5058" i="1" a="1"/>
  <c r="Q1026" i="1"/>
  <c r="R5952" i="1" a="1"/>
  <c r="Q3338" i="1"/>
  <c r="R4368" i="1" a="1"/>
  <c r="R3545" i="1" a="1"/>
  <c r="R4686" i="1" a="1"/>
  <c r="R3617" i="1" a="1"/>
  <c r="S3210" i="1" a="1"/>
  <c r="R4329" i="1" a="1"/>
  <c r="R5811" i="1" a="1"/>
  <c r="R1663" i="1" a="1"/>
  <c r="T1925" i="1" a="1"/>
  <c r="S2857" i="1" a="1"/>
  <c r="S1820" i="1" a="1"/>
  <c r="R3072" i="1" a="1"/>
  <c r="S4397" i="1" a="1"/>
  <c r="R404" i="1" a="1"/>
  <c r="S3764" i="1" a="1"/>
  <c r="R885" i="1" a="1"/>
  <c r="S623" i="1" a="1"/>
  <c r="R1823" i="1" a="1"/>
  <c r="R3958" i="1" a="1"/>
  <c r="R1400" i="1" a="1"/>
  <c r="Q4646" i="1"/>
  <c r="R1465" i="1" a="1"/>
  <c r="Q4693" i="1"/>
  <c r="R5957" i="1" a="1"/>
  <c r="Q5383" i="1"/>
  <c r="R2518" i="1" a="1"/>
  <c r="Q2428" i="1"/>
  <c r="R3111" i="1" a="1"/>
  <c r="Q4762" i="1"/>
  <c r="Q3914" i="1"/>
  <c r="Q2175" i="1"/>
  <c r="Q169" i="1"/>
  <c r="R1149" i="1" a="1"/>
  <c r="Q1065" i="1"/>
  <c r="S4394" i="1" a="1"/>
  <c r="R3712" i="1" a="1"/>
  <c r="Q5350" i="1"/>
  <c r="R4838" i="1" a="1"/>
  <c r="Q582" i="1"/>
  <c r="R3721" i="1" a="1"/>
  <c r="Q2205" i="1"/>
  <c r="Q2" i="1"/>
  <c r="Q4418" i="1"/>
  <c r="Q156" i="1"/>
  <c r="R1307" i="1" a="1"/>
  <c r="Q337" i="1"/>
  <c r="R539" i="1" a="1"/>
  <c r="Q3963" i="1"/>
  <c r="R3807" i="1" a="1"/>
  <c r="R3176" i="1" a="1"/>
  <c r="Q279" i="1"/>
  <c r="R3464" i="1" a="1"/>
  <c r="Q289" i="1"/>
  <c r="R3499" i="1" a="1"/>
  <c r="Q5605" i="1"/>
  <c r="R860" i="1" a="1"/>
  <c r="Q2697" i="1"/>
  <c r="R3766" i="1" a="1"/>
  <c r="Q28" i="1"/>
  <c r="R4247" i="1" a="1"/>
  <c r="Q5417" i="1"/>
  <c r="R749" i="1" a="1"/>
  <c r="Q5709" i="1"/>
  <c r="S194" i="1" a="1"/>
  <c r="R3891" i="1" a="1"/>
  <c r="Q5162" i="1"/>
  <c r="R4412" i="1" a="1"/>
  <c r="Q2457" i="1"/>
  <c r="R4237" i="1" a="1"/>
  <c r="Q4699" i="1"/>
  <c r="R756" i="1" a="1"/>
  <c r="Q2431" i="1"/>
  <c r="R3436" i="1" a="1"/>
  <c r="Q2235" i="1"/>
  <c r="Q5020" i="1"/>
  <c r="R878" i="1" a="1"/>
  <c r="Q3984" i="1"/>
  <c r="R4689" i="1" a="1"/>
  <c r="S4043" i="1" a="1"/>
  <c r="R794" i="1" a="1"/>
  <c r="Q4094" i="1"/>
  <c r="R1703" i="1" a="1"/>
  <c r="Q5480" i="1"/>
  <c r="R4302" i="1" a="1"/>
  <c r="Q3102" i="1"/>
  <c r="Q5867" i="1"/>
  <c r="R3751" i="1" a="1"/>
  <c r="Q2661" i="1"/>
  <c r="R4369" i="1" a="1"/>
  <c r="Q5096" i="1"/>
  <c r="R1913" i="1" a="1"/>
  <c r="Q29" i="1"/>
  <c r="S4835" i="1" a="1"/>
  <c r="R5339" i="1" a="1"/>
  <c r="Q1800" i="1"/>
  <c r="R113" i="1" a="1"/>
  <c r="Q4951" i="1"/>
  <c r="R2336" i="1" a="1"/>
  <c r="Q2118" i="1"/>
  <c r="R117" i="1" a="1"/>
  <c r="Q1278" i="1"/>
  <c r="R4440" i="1" a="1"/>
  <c r="Q543" i="1"/>
  <c r="R2834" i="1" a="1"/>
  <c r="Q597" i="1"/>
  <c r="Q5860" i="1"/>
  <c r="Q1836" i="1"/>
  <c r="S3643" i="1" a="1"/>
  <c r="S5586" i="1" a="1"/>
  <c r="Q3301" i="1"/>
  <c r="Q2526" i="1"/>
  <c r="Q966" i="1"/>
  <c r="R64" i="1" a="1"/>
  <c r="Q1938" i="1"/>
  <c r="R5299" i="1" a="1"/>
  <c r="Q4549" i="1"/>
  <c r="R116" i="1" a="1"/>
  <c r="Q2711" i="1"/>
  <c r="R4193" i="1" a="1"/>
  <c r="Q5339" i="1"/>
  <c r="R4197" i="1" a="1"/>
  <c r="Q3608" i="1"/>
  <c r="R2855" i="1" a="1"/>
  <c r="R3773" i="1" a="1"/>
  <c r="S3986" i="1" a="1"/>
  <c r="S2818" i="1" a="1"/>
  <c r="S1340" i="1" a="1"/>
  <c r="S3874" i="1" a="1"/>
  <c r="R4579" i="1" a="1"/>
  <c r="R2925" i="1" a="1"/>
  <c r="S3981" i="1" a="1"/>
  <c r="S3978" i="1" a="1"/>
  <c r="S1552" i="1" a="1"/>
  <c r="T618" i="1" a="1"/>
  <c r="U886" i="1"/>
  <c r="T3854" i="1" a="1"/>
  <c r="T5850" i="1" a="1"/>
  <c r="U1135" i="1"/>
  <c r="T836" i="1" a="1"/>
  <c r="T1641" i="1" a="1"/>
  <c r="T4972" i="1" a="1"/>
  <c r="R5123" i="1" a="1"/>
  <c r="S23" i="1" a="1"/>
  <c r="S1828" i="1" a="1"/>
  <c r="S58" i="1" a="1"/>
  <c r="R2127" i="1" a="1"/>
  <c r="S3293" i="1" a="1"/>
  <c r="S2920" i="1" a="1"/>
  <c r="S868" i="1" a="1"/>
  <c r="S2013" i="1" a="1"/>
  <c r="S5919" i="1" a="1"/>
  <c r="S1568" i="1" a="1"/>
  <c r="R1151" i="1" a="1"/>
  <c r="R5189" i="1" a="1"/>
  <c r="S1105" i="1" a="1"/>
  <c r="R5817" i="1" a="1"/>
  <c r="R3809" i="1" a="1"/>
  <c r="R2392" i="1" a="1"/>
  <c r="S3559" i="1" a="1"/>
  <c r="S3120" i="1" a="1"/>
  <c r="S4883" i="1" a="1"/>
  <c r="S3849" i="1" a="1"/>
  <c r="R248" i="1" a="1"/>
  <c r="T648" i="1" a="1"/>
  <c r="U2175" i="1"/>
  <c r="S4873" i="1" a="1"/>
  <c r="S3167" i="1" a="1"/>
  <c r="T2541" i="1" a="1"/>
  <c r="T1013" i="1" a="1"/>
  <c r="T983" i="1" a="1"/>
  <c r="T4908" i="1" a="1"/>
  <c r="S329" i="1" a="1"/>
  <c r="T2890" i="1" a="1"/>
  <c r="U2843" i="1"/>
  <c r="S4529" i="1" a="1"/>
  <c r="T3100" i="1" a="1"/>
  <c r="T5343" i="1" a="1"/>
  <c r="T503" i="1" a="1"/>
  <c r="T550" i="1" a="1"/>
  <c r="T5325" i="1" a="1"/>
  <c r="S5814" i="1" a="1"/>
  <c r="S644" i="1" a="1"/>
  <c r="S1479" i="1" a="1"/>
  <c r="S2239" i="1" a="1"/>
  <c r="S4987" i="1" a="1"/>
  <c r="S5058" i="1" a="1"/>
  <c r="R333" i="1" a="1"/>
  <c r="R5937" i="1" a="1"/>
  <c r="S3530" i="1" a="1"/>
  <c r="T3150" i="1" a="1"/>
  <c r="S2852" i="1" a="1"/>
  <c r="S2997" i="1" a="1"/>
  <c r="S2273" i="1" a="1"/>
  <c r="S2759" i="1" a="1"/>
  <c r="S1164" i="1" a="1"/>
  <c r="R1265" i="1" a="1"/>
  <c r="R3218" i="1" a="1"/>
  <c r="S1715" i="1" a="1"/>
  <c r="T4227" i="1" a="1"/>
  <c r="S5560" i="1" a="1"/>
  <c r="S1892" i="1" a="1"/>
  <c r="S4885" i="1" a="1"/>
  <c r="R5836" i="1" a="1"/>
  <c r="S4965" i="1" a="1"/>
  <c r="R2108" i="1" a="1"/>
  <c r="S3001" i="1" a="1"/>
  <c r="R426" i="1" a="1"/>
  <c r="R5825" i="1" a="1"/>
  <c r="S5279" i="1" a="1"/>
  <c r="T4702" i="1" a="1"/>
  <c r="S1551" i="1" a="1"/>
  <c r="S5318" i="1" a="1"/>
  <c r="R3211" i="1" a="1"/>
  <c r="S4214" i="1" a="1"/>
  <c r="S3956" i="1" a="1"/>
  <c r="R3302" i="1" a="1"/>
  <c r="S2169" i="1" a="1"/>
  <c r="R2702" i="1" a="1"/>
  <c r="S5754" i="1" a="1"/>
  <c r="R5108" i="1" a="1"/>
  <c r="S4219" i="1" a="1"/>
  <c r="R467" i="1" a="1"/>
  <c r="T3368" i="1" a="1"/>
  <c r="S4782" i="1" a="1"/>
  <c r="R3621" i="1" a="1"/>
  <c r="S1573" i="1" a="1"/>
  <c r="S1971" i="1" a="1"/>
  <c r="R259" i="1" a="1"/>
  <c r="S5343" i="1" a="1"/>
  <c r="R1773" i="1" a="1"/>
  <c r="S2451" i="1" a="1"/>
  <c r="R2405" i="1" a="1"/>
  <c r="S2425" i="1" a="1"/>
  <c r="R5793" i="1" a="1"/>
  <c r="S120" i="1" a="1"/>
  <c r="R1139" i="1" a="1"/>
  <c r="S1533" i="1" a="1"/>
  <c r="T4756" i="1" a="1"/>
  <c r="S4154" i="1" a="1"/>
  <c r="R490" i="1" a="1"/>
  <c r="S1585" i="1" a="1"/>
  <c r="S1815" i="1" a="1"/>
  <c r="R4542" i="1" a="1"/>
  <c r="S1291" i="1" a="1"/>
  <c r="R5670" i="1" a="1"/>
  <c r="S2464" i="1" a="1"/>
  <c r="R4907" i="1" a="1"/>
  <c r="S1363" i="1" a="1"/>
  <c r="R862" i="1" a="1"/>
  <c r="S2236" i="1" a="1"/>
  <c r="R2615" i="1" a="1"/>
  <c r="S1550" i="1" a="1"/>
  <c r="T4125" i="1" a="1"/>
  <c r="S3653" i="1" a="1"/>
  <c r="S4559" i="1" a="1"/>
  <c r="S4867" i="1" a="1"/>
  <c r="S4778" i="1" a="1"/>
  <c r="R4580" i="1" a="1"/>
  <c r="S4763" i="1" a="1"/>
  <c r="R3188" i="1" a="1"/>
  <c r="S1845" i="1" a="1"/>
  <c r="R4295" i="1" a="1"/>
  <c r="S1906" i="1" a="1"/>
  <c r="R422" i="1" a="1"/>
  <c r="S1441" i="1" a="1"/>
  <c r="T1370" i="1" a="1"/>
  <c r="T2896" i="1" a="1"/>
  <c r="T2364" i="1" a="1"/>
  <c r="T154" i="1" a="1"/>
  <c r="T5542" i="1" a="1"/>
  <c r="T1635" i="1" a="1"/>
  <c r="T127" i="1" a="1"/>
  <c r="T840" i="1" a="1"/>
  <c r="T4023" i="1" a="1"/>
  <c r="T968" i="1" a="1"/>
  <c r="S5640" i="1" a="1"/>
  <c r="T491" i="1" a="1"/>
  <c r="T3672" i="1" a="1"/>
  <c r="T4255" i="1" a="1"/>
  <c r="T1980" i="1" a="1"/>
  <c r="T946" i="1" a="1"/>
  <c r="T2232" i="1" a="1"/>
  <c r="T5676" i="1" a="1"/>
  <c r="U2241" i="1"/>
  <c r="T5896" i="1" a="1"/>
  <c r="S2709" i="1" a="1"/>
  <c r="T4773" i="1" a="1"/>
  <c r="S4899" i="1" a="1"/>
  <c r="T5469" i="1" a="1"/>
  <c r="S852" i="1" a="1"/>
  <c r="T2043" i="1" a="1"/>
  <c r="T5686" i="1" a="1"/>
  <c r="T2790" i="1" a="1"/>
  <c r="T2135" i="1" a="1"/>
  <c r="T3544" i="1" a="1"/>
  <c r="T2846" i="1" a="1"/>
  <c r="T3542" i="1" a="1"/>
  <c r="T799" i="1" a="1"/>
  <c r="S5574" i="1" a="1"/>
  <c r="S450" i="1" a="1"/>
  <c r="R3311" i="1" a="1"/>
  <c r="S2475" i="1" a="1"/>
  <c r="R5300" i="1" a="1"/>
  <c r="S4060" i="1" a="1"/>
  <c r="R2632" i="1" a="1"/>
  <c r="S4123" i="1" a="1"/>
  <c r="R4010" i="1" a="1"/>
  <c r="S4465" i="1" a="1"/>
  <c r="S3080" i="1" a="1"/>
  <c r="S1549" i="1" a="1"/>
  <c r="S5202" i="1" a="1"/>
  <c r="T5441" i="1" a="1"/>
  <c r="S1853" i="1" a="1"/>
  <c r="S265" i="1" a="1"/>
  <c r="S5598" i="1" a="1"/>
  <c r="S4364" i="1" a="1"/>
  <c r="R2909" i="1" a="1"/>
  <c r="S5717" i="1" a="1"/>
  <c r="R3804" i="1" a="1"/>
  <c r="S2587" i="1" a="1"/>
  <c r="R5217" i="1" a="1"/>
  <c r="S2338" i="1" a="1"/>
  <c r="R2499" i="1" a="1"/>
  <c r="S4131" i="1" a="1"/>
  <c r="S1087" i="1" a="1"/>
  <c r="S4295" i="1" a="1"/>
  <c r="R2688" i="1" a="1"/>
  <c r="S5929" i="1" a="1"/>
  <c r="R1169" i="1" a="1"/>
  <c r="S3437" i="1" a="1"/>
  <c r="R2230" i="1" a="1"/>
  <c r="S1501" i="1" a="1"/>
  <c r="S3232" i="1" a="1"/>
  <c r="S3903" i="1" a="1"/>
  <c r="S3596" i="1" a="1"/>
  <c r="R1942" i="1" a="1"/>
  <c r="S1242" i="1" a="1"/>
  <c r="T1054" i="1" a="1"/>
  <c r="S2471" i="1" a="1"/>
  <c r="R4634" i="1" a="1"/>
  <c r="S559" i="1" a="1"/>
  <c r="S2559" i="1" a="1"/>
  <c r="R3911" i="1" a="1"/>
  <c r="S3748" i="1" a="1"/>
  <c r="R3913" i="1" a="1"/>
  <c r="S5255" i="1" a="1"/>
  <c r="R5784" i="1" a="1"/>
  <c r="S4747" i="1" a="1"/>
  <c r="R2116" i="1" a="1"/>
  <c r="S3995" i="1" a="1"/>
  <c r="R2604" i="1" a="1"/>
  <c r="T2096" i="1" a="1"/>
  <c r="S2739" i="1" a="1"/>
  <c r="R3828" i="1" a="1"/>
  <c r="S5451" i="1" a="1"/>
  <c r="S5092" i="1" a="1"/>
  <c r="S2864" i="1" a="1"/>
  <c r="S4583" i="1" a="1"/>
  <c r="S1639" i="1" a="1"/>
  <c r="S1151" i="1" a="1"/>
  <c r="R187" i="1" a="1"/>
  <c r="S5350" i="1" a="1"/>
  <c r="R1009" i="1" a="1"/>
  <c r="S2938" i="1" a="1"/>
  <c r="R4549" i="1" a="1"/>
  <c r="S4428" i="1" a="1"/>
  <c r="T4526" i="1" a="1"/>
  <c r="S3467" i="1" a="1"/>
  <c r="R5103" i="1" a="1"/>
  <c r="S117" i="1" a="1"/>
  <c r="S2368" i="1" a="1"/>
  <c r="S1687" i="1" a="1"/>
  <c r="S2104" i="1" a="1"/>
  <c r="S1658" i="1" a="1"/>
  <c r="S2129" i="1" a="1"/>
  <c r="R2883" i="1" a="1"/>
  <c r="S1299" i="1" a="1"/>
  <c r="R1010" i="1" a="1"/>
  <c r="S3370" i="1" a="1"/>
  <c r="R1056" i="1" a="1"/>
  <c r="S4085" i="1" a="1"/>
  <c r="T2616" i="1" a="1"/>
  <c r="S562" i="1" a="1"/>
  <c r="R1989" i="1" a="1"/>
  <c r="S3413" i="1" a="1"/>
  <c r="S4874" i="1" a="1"/>
  <c r="R5039" i="1" a="1"/>
  <c r="S5336" i="1" a="1"/>
  <c r="S3321" i="1" a="1"/>
  <c r="T1586" i="1" a="1"/>
  <c r="T2264" i="1" a="1"/>
  <c r="T2935" i="1" a="1"/>
  <c r="T1307" i="1" a="1"/>
  <c r="U605" i="1"/>
  <c r="T3859" i="1" a="1"/>
  <c r="T2696" i="1" a="1"/>
  <c r="S295" i="1" a="1"/>
  <c r="T622" i="1" a="1"/>
  <c r="T387" i="1" a="1"/>
  <c r="S158" i="1" a="1"/>
  <c r="T4387" i="1" a="1"/>
  <c r="T4894" i="1" a="1"/>
  <c r="T3007" i="1" a="1"/>
  <c r="T2143" i="1" a="1"/>
  <c r="S5072" i="1" a="1"/>
  <c r="U1979" i="1"/>
  <c r="T5130" i="1" a="1"/>
  <c r="S168" i="1" a="1"/>
  <c r="T4648" i="1" a="1"/>
  <c r="S3928" i="1" a="1"/>
  <c r="T1198" i="1" a="1"/>
  <c r="S970" i="1" a="1"/>
  <c r="T5232" i="1" a="1"/>
  <c r="S5839" i="1" a="1"/>
  <c r="T2071" i="1" a="1"/>
  <c r="T3568" i="1" a="1"/>
  <c r="T2863" i="1" a="1"/>
  <c r="T512" i="1" a="1"/>
  <c r="S3572" i="1" a="1"/>
  <c r="T5422" i="1" a="1"/>
  <c r="S71" i="1" a="1"/>
  <c r="R4759" i="1" a="1"/>
  <c r="S2523" i="1" a="1"/>
  <c r="S5379" i="1" a="1"/>
  <c r="R5869" i="1" a="1"/>
  <c r="S3371" i="1" a="1"/>
  <c r="R3535" i="1" a="1"/>
  <c r="S2334" i="1" a="1"/>
  <c r="R1082" i="1" a="1"/>
  <c r="S858" i="1" a="1"/>
  <c r="R4356" i="1" a="1"/>
  <c r="S3106" i="1" a="1"/>
  <c r="R2616" i="1" a="1"/>
  <c r="T288" i="1" a="1"/>
  <c r="S490" i="1" a="1"/>
  <c r="R4899" i="1" a="1"/>
  <c r="S1847" i="1" a="1"/>
  <c r="S3953" i="1" a="1"/>
  <c r="S3663" i="1" a="1"/>
  <c r="S324" i="1" a="1"/>
  <c r="S1659" i="1" a="1"/>
  <c r="S4643" i="1" a="1"/>
  <c r="R146" i="1" a="1"/>
  <c r="S4741" i="1" a="1"/>
  <c r="R897" i="1" a="1"/>
  <c r="S5382" i="1" a="1"/>
  <c r="R1025" i="1" a="1"/>
  <c r="T1622" i="1" a="1"/>
  <c r="S4453" i="1" a="1"/>
  <c r="S5259" i="1" a="1"/>
  <c r="R3055" i="1" a="1"/>
  <c r="S1454" i="1" a="1"/>
  <c r="R1131" i="1" a="1"/>
  <c r="S4913" i="1" a="1"/>
  <c r="R1116" i="1" a="1"/>
  <c r="S4168" i="1" a="1"/>
  <c r="R3752" i="1" a="1"/>
  <c r="S4263" i="1" a="1"/>
  <c r="R4757" i="1" a="1"/>
  <c r="S4152" i="1" a="1"/>
  <c r="S5034" i="1" a="1"/>
  <c r="R198" i="1" a="1"/>
  <c r="S2003" i="1" a="1"/>
  <c r="R2675" i="1" a="1"/>
  <c r="S3380" i="1" a="1"/>
  <c r="R4021" i="1" a="1"/>
  <c r="S1870" i="1" a="1"/>
  <c r="R514" i="1" a="1"/>
  <c r="S1911" i="1" a="1"/>
  <c r="S170" i="1" a="1"/>
  <c r="S5545" i="1" a="1"/>
  <c r="S3361" i="1" a="1"/>
  <c r="S800" i="1" a="1"/>
  <c r="S1256" i="1" a="1"/>
  <c r="T5594" i="1" a="1"/>
  <c r="S3266" i="1" a="1"/>
  <c r="S447" i="1" a="1"/>
  <c r="R4534" i="1" a="1"/>
  <c r="S653" i="1" a="1"/>
  <c r="R1183" i="1" a="1"/>
  <c r="S4797" i="1" a="1"/>
  <c r="R2317" i="1" a="1"/>
  <c r="S1595" i="1" a="1"/>
  <c r="R5277" i="1" a="1"/>
  <c r="S3654" i="1" a="1"/>
  <c r="S3673" i="1" a="1"/>
  <c r="S5582" i="1" a="1"/>
  <c r="S1284" i="1" a="1"/>
  <c r="R2" i="1" a="1"/>
  <c r="S1722" i="1" a="1"/>
  <c r="S5779" i="1" a="1"/>
  <c r="S2493" i="1" a="1"/>
  <c r="R4547" i="1" a="1"/>
  <c r="S659" i="1" a="1"/>
  <c r="R5196" i="1" a="1"/>
  <c r="S2173" i="1" a="1"/>
  <c r="R3198" i="1" a="1"/>
  <c r="S3430" i="1" a="1"/>
  <c r="R3613" i="1" a="1"/>
  <c r="S4451" i="1" a="1"/>
  <c r="S3930" i="1" a="1"/>
  <c r="S832" i="1" a="1"/>
  <c r="S5366" i="1" a="1"/>
  <c r="R2649" i="1" a="1"/>
  <c r="S1006" i="1" a="1"/>
  <c r="R1017" i="1" a="1"/>
  <c r="S2194" i="1" a="1"/>
  <c r="R3822" i="1" a="1"/>
  <c r="S3658" i="1" a="1"/>
  <c r="R2737" i="1" a="1"/>
  <c r="S2510" i="1" a="1"/>
  <c r="S175" i="1" a="1"/>
  <c r="S5621" i="1" a="1"/>
  <c r="S1806" i="1" a="1"/>
  <c r="S5570" i="1" a="1"/>
  <c r="S2573" i="1" a="1"/>
  <c r="R5037" i="1" a="1"/>
  <c r="S3734" i="1" a="1"/>
  <c r="S5738" i="1" a="1"/>
  <c r="R5882" i="1" a="1"/>
  <c r="S1896" i="1" a="1"/>
  <c r="S4089" i="1" a="1"/>
  <c r="S3702" i="1" a="1"/>
  <c r="S541" i="1" a="1"/>
  <c r="R2189" i="1" a="1"/>
  <c r="T963" i="1" a="1"/>
  <c r="S5312" i="1" a="1"/>
  <c r="R5176" i="1" a="1"/>
  <c r="S1877" i="1" a="1"/>
  <c r="S4940" i="1" a="1"/>
  <c r="S5002" i="1" a="1"/>
  <c r="S3810" i="1" a="1"/>
  <c r="S4844" i="1" a="1"/>
  <c r="S4669" i="1" a="1"/>
  <c r="R5656" i="1" a="1"/>
  <c r="S486" i="1" a="1"/>
  <c r="S1453" i="1" a="1"/>
  <c r="R1633" i="1" a="1"/>
  <c r="Q5754" i="1"/>
  <c r="Q239" i="1"/>
  <c r="Q5472" i="1"/>
  <c r="Q5008" i="1"/>
  <c r="R102" i="1" a="1"/>
  <c r="Q2362" i="1"/>
  <c r="R5309" i="1" a="1"/>
  <c r="Q2369" i="1"/>
  <c r="R2476" i="1" a="1"/>
  <c r="Q1171" i="1"/>
  <c r="R4117" i="1" a="1"/>
  <c r="Q5258" i="1"/>
  <c r="R1449" i="1" a="1"/>
  <c r="R1217" i="1" a="1"/>
  <c r="R208" i="1" a="1"/>
  <c r="Q5081" i="1"/>
  <c r="R5417" i="1" a="1"/>
  <c r="Q4888" i="1"/>
  <c r="R2142" i="1" a="1"/>
  <c r="Q1793" i="1"/>
  <c r="R5472" i="1" a="1"/>
  <c r="Q26" i="1"/>
  <c r="R4047" i="1" a="1"/>
  <c r="Q415" i="1"/>
  <c r="R4478" i="1" a="1"/>
  <c r="Q3732" i="1"/>
  <c r="R2826" i="1" a="1"/>
  <c r="Q2186" i="1"/>
  <c r="S1121" i="1" a="1"/>
  <c r="R2775" i="1" a="1"/>
  <c r="Q4976" i="1"/>
  <c r="R4825" i="1" a="1"/>
  <c r="Q5336" i="1"/>
  <c r="R1885" i="1" a="1"/>
  <c r="Q1357" i="1"/>
  <c r="R4493" i="1" a="1"/>
  <c r="Q3699" i="1"/>
  <c r="R5782" i="1" a="1"/>
  <c r="Q4423" i="1"/>
  <c r="Q5684" i="1"/>
  <c r="R2584" i="1" a="1"/>
  <c r="Q282" i="1"/>
  <c r="R5387" i="1" a="1"/>
  <c r="S1539" i="1" a="1"/>
  <c r="Q960" i="1"/>
  <c r="Q2075" i="1"/>
  <c r="Q262" i="1"/>
  <c r="Q692" i="1"/>
  <c r="Q5013" i="1"/>
  <c r="R3993" i="1" a="1"/>
  <c r="Q3224" i="1"/>
  <c r="R3628" i="1" a="1"/>
  <c r="Q5699" i="1"/>
  <c r="R4058" i="1" a="1"/>
  <c r="Q4672" i="1"/>
  <c r="R2043" i="1" a="1"/>
  <c r="Q2433" i="1"/>
  <c r="S3156" i="1" a="1"/>
  <c r="R3599" i="1" a="1"/>
  <c r="Q2684" i="1"/>
  <c r="R3847" i="1" a="1"/>
  <c r="Q5180" i="1"/>
  <c r="R3507" i="1" a="1"/>
  <c r="Q5107" i="1"/>
  <c r="R4219" i="1" a="1"/>
  <c r="Q1265" i="1"/>
  <c r="R619" i="1" a="1"/>
  <c r="Q4366" i="1"/>
  <c r="R3480" i="1" a="1"/>
  <c r="Q4017" i="1"/>
  <c r="R1702" i="1" a="1"/>
  <c r="Q2025" i="1"/>
  <c r="S2007" i="1" a="1"/>
  <c r="R914" i="1" a="1"/>
  <c r="Q1286" i="1"/>
  <c r="R757" i="1" a="1"/>
  <c r="Q1864" i="1"/>
  <c r="R1530" i="1" a="1"/>
  <c r="Q5459" i="1"/>
  <c r="Q5862" i="1"/>
  <c r="Q1505" i="1"/>
  <c r="Q5014" i="1"/>
  <c r="R5346" i="1" a="1"/>
  <c r="Q2109" i="1"/>
  <c r="R546" i="1" a="1"/>
  <c r="Q5793" i="1"/>
  <c r="R2235" i="1" a="1"/>
  <c r="R1799" i="1" a="1"/>
  <c r="R2767" i="1" a="1"/>
  <c r="Q4691" i="1"/>
  <c r="R643" i="1" a="1"/>
  <c r="Q1228" i="1"/>
  <c r="R2218" i="1" a="1"/>
  <c r="Q465" i="1"/>
  <c r="R2823" i="1" a="1"/>
  <c r="Q5430" i="1"/>
  <c r="R4823" i="1" a="1"/>
  <c r="Q3691" i="1"/>
  <c r="Q3219" i="1"/>
  <c r="Q4912" i="1"/>
  <c r="Q5858" i="1"/>
  <c r="R3250" i="1" a="1"/>
  <c r="Q307" i="1"/>
  <c r="S4228" i="1" a="1"/>
  <c r="R5569" i="1" a="1"/>
  <c r="S4073" i="1" a="1"/>
  <c r="R2094" i="1" a="1"/>
  <c r="S471" i="1" a="1"/>
  <c r="S3369" i="1" a="1"/>
  <c r="S2437" i="1" a="1"/>
  <c r="S2568" i="1" a="1"/>
  <c r="R4594" i="1" a="1"/>
  <c r="Q3080" i="1"/>
  <c r="S925" i="1" a="1"/>
  <c r="R1014" i="1" a="1"/>
  <c r="S1370" i="1" a="1"/>
  <c r="R3813" i="1" a="1"/>
  <c r="S51" i="1" a="1"/>
  <c r="R4753" i="1" a="1"/>
  <c r="S748" i="1" a="1"/>
  <c r="S146" i="1" a="1"/>
  <c r="S3014" i="1" a="1"/>
  <c r="S4900" i="1" a="1"/>
  <c r="S5245" i="1" a="1"/>
  <c r="R4432" i="1" a="1"/>
  <c r="Q1351" i="1"/>
  <c r="R1527" i="1" a="1"/>
  <c r="Q530" i="1"/>
  <c r="R3526" i="1" a="1"/>
  <c r="Q4981" i="1"/>
  <c r="R1681" i="1" a="1"/>
  <c r="Q1839" i="1"/>
  <c r="Q5018" i="1"/>
  <c r="R3352" i="1" a="1"/>
  <c r="Q3274" i="1"/>
  <c r="R4011" i="1" a="1"/>
  <c r="Q1062" i="1"/>
  <c r="R2193" i="1" a="1"/>
  <c r="Q4652" i="1"/>
  <c r="S3442" i="1" a="1"/>
  <c r="R1642" i="1" a="1"/>
  <c r="Q2332" i="1"/>
  <c r="Q2671" i="1"/>
  <c r="Q4827" i="1"/>
  <c r="Q1732" i="1"/>
  <c r="R5304" i="1" a="1"/>
  <c r="Q294" i="1"/>
  <c r="R2017" i="1" a="1"/>
  <c r="Q3972" i="1"/>
  <c r="R1844" i="1" a="1"/>
  <c r="Q1220" i="1"/>
  <c r="R1843" i="1" a="1"/>
  <c r="Q3753" i="1"/>
  <c r="S3116" i="1" a="1"/>
  <c r="R460" i="1" a="1"/>
  <c r="Q1150" i="1"/>
  <c r="R2220" i="1" a="1"/>
  <c r="Q2125" i="1"/>
  <c r="R4418" i="1" a="1"/>
  <c r="Q3601" i="1"/>
  <c r="R4034" i="1" a="1"/>
  <c r="Q4985" i="1"/>
  <c r="R2827" i="1" a="1"/>
  <c r="Q2461" i="1"/>
  <c r="R1564" i="1" a="1"/>
  <c r="Q5721" i="1"/>
  <c r="Q3532" i="1"/>
  <c r="Q2209" i="1"/>
  <c r="S1930" i="1" a="1"/>
  <c r="R695" i="1" a="1"/>
  <c r="Q2940" i="1"/>
  <c r="R3439" i="1" a="1"/>
  <c r="Q5474" i="1"/>
  <c r="R2411" i="1" a="1"/>
  <c r="Q621" i="1"/>
  <c r="Q159" i="1"/>
  <c r="Q623" i="1"/>
  <c r="Q2485" i="1"/>
  <c r="R4696" i="1" a="1"/>
  <c r="Q351" i="1"/>
  <c r="R3283" i="1" a="1"/>
  <c r="Q2560" i="1"/>
  <c r="S3157" i="1" a="1"/>
  <c r="S2856" i="1" a="1"/>
  <c r="Q894" i="1"/>
  <c r="R303" i="1" a="1"/>
  <c r="Q163" i="1"/>
  <c r="R3340" i="1" a="1"/>
  <c r="Q291" i="1"/>
  <c r="R3281" i="1" a="1"/>
  <c r="Q4580" i="1"/>
  <c r="R67" i="1" a="1"/>
  <c r="Q875" i="1"/>
  <c r="R2272" i="1" a="1"/>
  <c r="Q1154" i="1"/>
  <c r="R1863" i="1" a="1"/>
  <c r="Q3370" i="1"/>
  <c r="R3246" i="1" a="1"/>
  <c r="R1450" i="1" a="1"/>
  <c r="Q5346" i="1"/>
  <c r="R1401" i="1" a="1"/>
  <c r="Q5384" i="1"/>
  <c r="R1442" i="1" a="1"/>
  <c r="Q1360" i="1"/>
  <c r="R5001" i="1" a="1"/>
  <c r="Q5364" i="1"/>
  <c r="R1629" i="1" a="1"/>
  <c r="Q1417" i="1"/>
  <c r="Q3209" i="1"/>
  <c r="R395" i="1" a="1"/>
  <c r="Q3336" i="1"/>
  <c r="R1322" i="1" a="1"/>
  <c r="S467" i="1" a="1"/>
  <c r="R5887" i="1" a="1"/>
  <c r="Q347" i="1"/>
  <c r="R5439" i="1" a="1"/>
  <c r="Q2487" i="1"/>
  <c r="R2152" i="1" a="1"/>
  <c r="Q2713" i="1"/>
  <c r="R2039" i="1" a="1"/>
  <c r="Q5263" i="1"/>
  <c r="R3094" i="1" a="1"/>
  <c r="Q485" i="1"/>
  <c r="R4807" i="1" a="1"/>
  <c r="Q5189" i="1"/>
  <c r="R2416" i="1" a="1"/>
  <c r="Q118" i="1"/>
  <c r="Q5792" i="1"/>
  <c r="S2606" i="1" a="1"/>
  <c r="R2252" i="1" a="1"/>
  <c r="Q34" i="1"/>
  <c r="R5501" i="1" a="1"/>
  <c r="Q5259" i="1"/>
  <c r="R4799" i="1" a="1"/>
  <c r="Q2737" i="1"/>
  <c r="R803" i="1" a="1"/>
  <c r="S1696" i="1" a="1"/>
  <c r="S3046" i="1" a="1"/>
  <c r="R3212" i="1" a="1"/>
  <c r="R2679" i="1" a="1"/>
  <c r="R154" i="1" a="1"/>
  <c r="S4275" i="1" a="1"/>
  <c r="R4813" i="1" a="1"/>
  <c r="T1340" i="1" a="1"/>
  <c r="S4105" i="1" a="1"/>
  <c r="S4522" i="1" a="1"/>
  <c r="S793" i="1" a="1"/>
  <c r="S3171" i="1" a="1"/>
  <c r="R4322" i="1" a="1"/>
  <c r="S511" i="1" a="1"/>
  <c r="R4887" i="1" a="1"/>
  <c r="S5711" i="1" a="1"/>
  <c r="R3987" i="1" a="1"/>
  <c r="R4675" i="1" a="1"/>
  <c r="R2880" i="1" a="1"/>
  <c r="Q3077" i="1"/>
  <c r="R3684" i="1" a="1"/>
  <c r="Q4562" i="1"/>
  <c r="R497" i="1" a="1"/>
  <c r="Q3235" i="1"/>
  <c r="R3637" i="1" a="1"/>
  <c r="Q4331" i="1"/>
  <c r="R3472" i="1" a="1"/>
  <c r="Q4635" i="1"/>
  <c r="R1570" i="1" a="1"/>
  <c r="Q3687" i="1"/>
  <c r="R1617" i="1" a="1"/>
  <c r="Q2180" i="1"/>
  <c r="R1718" i="1" a="1"/>
  <c r="R850" i="1" a="1"/>
  <c r="R1403" i="1" a="1"/>
  <c r="Q423" i="1"/>
  <c r="R1470" i="1" a="1"/>
  <c r="Q4704" i="1"/>
  <c r="R2041" i="1" a="1"/>
  <c r="Q2934" i="1"/>
  <c r="R3006" i="1" a="1"/>
  <c r="Q3494" i="1"/>
  <c r="R3417" i="1" a="1"/>
  <c r="Q4009" i="1"/>
  <c r="Q130" i="1"/>
  <c r="Q2477" i="1"/>
  <c r="Q5" i="1"/>
  <c r="R1234" i="1" a="1"/>
  <c r="S3091" i="1" a="1"/>
  <c r="R2817" i="1" a="1"/>
  <c r="Q2981" i="1"/>
  <c r="R3043" i="1" a="1"/>
  <c r="Q2976" i="1"/>
  <c r="Q920" i="1"/>
  <c r="Q579" i="1"/>
  <c r="Q5609" i="1"/>
  <c r="R4684" i="1" a="1"/>
  <c r="Q3327" i="1"/>
  <c r="R5918" i="1" a="1"/>
  <c r="Q4615" i="1"/>
  <c r="R3101" i="1" a="1"/>
  <c r="Q4347" i="1"/>
  <c r="S5481" i="1" a="1"/>
  <c r="R2546" i="1" a="1"/>
  <c r="Q5108" i="1"/>
  <c r="R1390" i="1" a="1"/>
  <c r="Q2705" i="1"/>
  <c r="R4392" i="1" a="1"/>
  <c r="Q2707" i="1"/>
  <c r="R1856" i="1" a="1"/>
  <c r="Q5203" i="1"/>
  <c r="R5768" i="1" a="1"/>
  <c r="Q3850" i="1"/>
  <c r="R4473" i="1" a="1"/>
  <c r="Q5363" i="1"/>
  <c r="R809" i="1" a="1"/>
  <c r="Q119" i="1"/>
  <c r="S100" i="1" a="1"/>
  <c r="R5763" i="1" a="1"/>
  <c r="Q2440" i="1"/>
  <c r="R1520" i="1" a="1"/>
  <c r="Q2006" i="1"/>
  <c r="R4236" i="1" a="1"/>
  <c r="Q1261" i="1"/>
  <c r="R3034" i="1" a="1"/>
  <c r="Q5961" i="1"/>
  <c r="R3521" i="1" a="1"/>
  <c r="Q2036" i="1"/>
  <c r="Q2648" i="1"/>
  <c r="R2757" i="1" a="1"/>
  <c r="Q1778" i="1"/>
  <c r="S1863" i="1" a="1"/>
  <c r="S2855" i="1" a="1"/>
  <c r="Q3151" i="1"/>
  <c r="Q4284" i="1"/>
  <c r="Q956" i="1"/>
  <c r="R5686" i="1" a="1"/>
  <c r="Q3055" i="1"/>
  <c r="R1304" i="1" a="1"/>
  <c r="Q102" i="1"/>
  <c r="R1399" i="1" a="1"/>
  <c r="Q3557" i="1"/>
  <c r="R4161" i="1" a="1"/>
  <c r="Q3615" i="1"/>
  <c r="R3486" i="1" a="1"/>
  <c r="Q4683" i="1"/>
  <c r="R3036" i="1" a="1"/>
  <c r="S2966" i="1" a="1"/>
  <c r="R1920" i="1" a="1"/>
  <c r="Q5391" i="1"/>
  <c r="R763" i="1" a="1"/>
  <c r="Q2594" i="1"/>
  <c r="R1559" i="1" a="1"/>
  <c r="Q3122" i="1"/>
  <c r="Q206" i="1"/>
  <c r="Q1517" i="1"/>
  <c r="Q1936" i="1"/>
  <c r="R5392" i="1" a="1"/>
  <c r="Q3559" i="1"/>
  <c r="R1379" i="1" a="1"/>
  <c r="Q2561" i="1"/>
  <c r="R1870" i="1" a="1"/>
  <c r="S1712" i="1" a="1"/>
  <c r="S1649" i="1" a="1"/>
  <c r="Q3153" i="1"/>
  <c r="R5102" i="1" a="1"/>
  <c r="Q361" i="1"/>
  <c r="R5186" i="1" a="1"/>
  <c r="Q2652" i="1"/>
  <c r="R506" i="1" a="1"/>
  <c r="Q3145" i="1"/>
  <c r="R5845" i="1" a="1"/>
  <c r="R1974" i="1" a="1"/>
  <c r="R499" i="1" a="1"/>
  <c r="S94" i="1" a="1"/>
  <c r="R3132" i="1" a="1"/>
  <c r="S3667" i="1" a="1"/>
  <c r="R3723" i="1" a="1"/>
  <c r="T5508" i="1" a="1"/>
  <c r="S2309" i="1" a="1"/>
  <c r="S5206" i="1" a="1"/>
  <c r="R2399" i="1" a="1"/>
  <c r="S4095" i="1" a="1"/>
  <c r="R4297" i="1" a="1"/>
  <c r="S606" i="1" a="1"/>
  <c r="R1148" i="1" a="1"/>
  <c r="S1887" i="1" a="1"/>
  <c r="R5380" i="1" a="1"/>
  <c r="R3803" i="1" a="1"/>
  <c r="R3864" i="1" a="1"/>
  <c r="Q1970" i="1"/>
  <c r="R3391" i="1" a="1"/>
  <c r="Q4650" i="1"/>
  <c r="R4217" i="1" a="1"/>
  <c r="Q1204" i="1"/>
  <c r="R2249" i="1" a="1"/>
  <c r="Q4722" i="1"/>
  <c r="R4834" i="1" a="1"/>
  <c r="Q4694" i="1"/>
  <c r="R1592" i="1" a="1"/>
  <c r="Q2046" i="1"/>
  <c r="Q5871" i="1"/>
  <c r="R3942" i="1" a="1"/>
  <c r="Q4891" i="1"/>
  <c r="S5437" i="1" a="1"/>
  <c r="R3004" i="1" a="1"/>
  <c r="Q3495" i="1"/>
  <c r="R3522" i="1" a="1"/>
  <c r="Q4389" i="1"/>
  <c r="R4999" i="1" a="1"/>
  <c r="Q1934" i="1"/>
  <c r="Q5680" i="1"/>
  <c r="Q4388" i="1"/>
  <c r="Q246" i="1"/>
  <c r="R1285" i="1" a="1"/>
  <c r="Q5678" i="1"/>
  <c r="R1368" i="1" a="1"/>
  <c r="Q399" i="1"/>
  <c r="R2677" i="1" a="1"/>
  <c r="R3061" i="1" a="1"/>
  <c r="Q4534" i="1"/>
  <c r="R4747" i="1" a="1"/>
  <c r="Q3547" i="1"/>
  <c r="R5354" i="1" a="1"/>
  <c r="Q4532" i="1"/>
  <c r="R5718" i="1" a="1"/>
  <c r="Q5117" i="1"/>
  <c r="R108" i="1" a="1"/>
  <c r="Q5159" i="1"/>
  <c r="R4057" i="1" a="1"/>
  <c r="Q1231" i="1"/>
  <c r="R4846" i="1" a="1"/>
  <c r="Q5289" i="1"/>
  <c r="R4608" i="1" a="1"/>
  <c r="R120" i="1" a="1"/>
  <c r="Q5302" i="1"/>
  <c r="R647" i="1" a="1"/>
  <c r="Q466" i="1"/>
  <c r="R1434" i="1" a="1"/>
  <c r="Q5416" i="1"/>
  <c r="R53" i="1" a="1"/>
  <c r="Q5323" i="1"/>
  <c r="R4840" i="1" a="1"/>
  <c r="Q3089" i="1"/>
  <c r="Q3073" i="1"/>
  <c r="R3963" i="1" a="1"/>
  <c r="Q323" i="1"/>
  <c r="R5273" i="1" a="1"/>
  <c r="S4195" i="1" a="1"/>
  <c r="R1579" i="1" a="1"/>
  <c r="Q5804" i="1"/>
  <c r="R1693" i="1" a="1"/>
  <c r="Q3770" i="1"/>
  <c r="R836" i="1" a="1"/>
  <c r="Q4378" i="1"/>
  <c r="Q1742" i="1"/>
  <c r="R3360" i="1" a="1"/>
  <c r="Q3331" i="1"/>
  <c r="R4130" i="1" a="1"/>
  <c r="Q396" i="1"/>
  <c r="R1887" i="1" a="1"/>
  <c r="Q460" i="1"/>
  <c r="S4843" i="1" a="1"/>
  <c r="R5266" i="1" a="1"/>
  <c r="Q366" i="1"/>
  <c r="R2159" i="1" a="1"/>
  <c r="Q2565" i="1"/>
  <c r="R4775" i="1" a="1"/>
  <c r="Q4904" i="1"/>
  <c r="R2200" i="1" a="1"/>
  <c r="Q5206" i="1"/>
  <c r="R1467" i="1" a="1"/>
  <c r="Q3369" i="1"/>
  <c r="R1519" i="1" a="1"/>
  <c r="Q2195" i="1"/>
  <c r="R1690" i="1" a="1"/>
  <c r="Q1835" i="1"/>
  <c r="S3631" i="1" a="1"/>
  <c r="S3657" i="1" a="1"/>
  <c r="Q4944" i="1"/>
  <c r="Q4071" i="1"/>
  <c r="Q1772" i="1"/>
  <c r="Q3396" i="1"/>
  <c r="Q1762" i="1"/>
  <c r="R2742" i="1" a="1"/>
  <c r="Q4540" i="1"/>
  <c r="R593" i="1" a="1"/>
  <c r="Q5143" i="1"/>
  <c r="R5948" i="1" a="1"/>
  <c r="Q418" i="1"/>
  <c r="R5515" i="1" a="1"/>
  <c r="Q5410" i="1"/>
  <c r="R2280" i="1" a="1"/>
  <c r="R5032" i="1" a="1"/>
  <c r="R2733" i="1" a="1"/>
  <c r="Q343" i="1"/>
  <c r="R5929" i="1" a="1"/>
  <c r="Q1973" i="1"/>
  <c r="S199" i="1" a="1"/>
  <c r="S5768" i="1" a="1"/>
  <c r="S307" i="1" a="1"/>
  <c r="S1183" i="1" a="1"/>
  <c r="S4689" i="1" a="1"/>
  <c r="S3787" i="1" a="1"/>
  <c r="R5866" i="1" a="1"/>
  <c r="Q5836" i="1"/>
  <c r="S5030" i="1" a="1"/>
  <c r="R5609" i="1" a="1"/>
  <c r="S1338" i="1" a="1"/>
  <c r="R356" i="1" a="1"/>
  <c r="S3637" i="1" a="1"/>
  <c r="R489" i="1" a="1"/>
  <c r="S3104" i="1" a="1"/>
  <c r="R5376" i="1" a="1"/>
  <c r="S4444" i="1" a="1"/>
  <c r="S5089" i="1" a="1"/>
  <c r="S854" i="1" a="1"/>
  <c r="R651" i="1" a="1"/>
  <c r="Q562" i="1"/>
  <c r="R3519" i="1" a="1"/>
  <c r="Q2496" i="1"/>
  <c r="R2412" i="1" a="1"/>
  <c r="Q3499" i="1"/>
  <c r="R806" i="1" a="1"/>
  <c r="Q5924" i="1"/>
  <c r="R1651" i="1" a="1"/>
  <c r="Q3393" i="1"/>
  <c r="Q1962" i="1"/>
  <c r="R1238" i="1" a="1"/>
  <c r="Q1019" i="1"/>
  <c r="R2015" i="1" a="1"/>
  <c r="Q2392" i="1"/>
  <c r="S110" i="1" a="1"/>
  <c r="R1650" i="1" a="1"/>
  <c r="Q4240" i="1"/>
  <c r="R4849" i="1" a="1"/>
  <c r="Q4408" i="1"/>
  <c r="Q5637" i="1"/>
  <c r="Q3865" i="1"/>
  <c r="Q5814" i="1"/>
  <c r="R1259" i="1" a="1"/>
  <c r="Q4893" i="1"/>
  <c r="R5729" i="1" a="1"/>
  <c r="Q5151" i="1"/>
  <c r="R2222" i="1" a="1"/>
  <c r="Q2918" i="1"/>
  <c r="S2957" i="1" a="1"/>
  <c r="R2890" i="1" a="1"/>
  <c r="Q4889" i="1"/>
  <c r="R4387" i="1" a="1"/>
  <c r="Q3353" i="1"/>
  <c r="R584" i="1" a="1"/>
  <c r="Q4606" i="1"/>
  <c r="R2066" i="1" a="1"/>
  <c r="Q16" i="1"/>
  <c r="R4039" i="1" a="1"/>
  <c r="Q5313" i="1"/>
  <c r="R4803" i="1" a="1"/>
  <c r="Q3195" i="1"/>
  <c r="R1675" i="1" a="1"/>
  <c r="Q3893" i="1"/>
  <c r="S4982" i="1" a="1"/>
  <c r="R1463" i="1" a="1"/>
  <c r="Q3120" i="1"/>
  <c r="R1573" i="1" a="1"/>
  <c r="Q559" i="1"/>
  <c r="R2303" i="1" a="1"/>
  <c r="Q1285" i="1"/>
  <c r="R5566" i="1" a="1"/>
  <c r="Q4415" i="1"/>
  <c r="Q3457" i="1"/>
  <c r="R1050" i="1" a="1"/>
  <c r="Q292" i="1"/>
  <c r="R2009" i="1" a="1"/>
  <c r="Q5095" i="1"/>
  <c r="R2442" i="1" a="1"/>
  <c r="S3432" i="1" a="1"/>
  <c r="Q2093" i="1"/>
  <c r="Q4406" i="1"/>
  <c r="Q1031" i="1"/>
  <c r="Q2811" i="1"/>
  <c r="Q2878" i="1"/>
  <c r="R4977" i="1" a="1"/>
  <c r="Q309" i="1"/>
  <c r="R5899" i="1" a="1"/>
  <c r="Q2910" i="1"/>
  <c r="R1853" i="1" a="1"/>
  <c r="Q1209" i="1"/>
  <c r="R1417" i="1" a="1"/>
  <c r="S4500" i="1" a="1"/>
  <c r="R462" i="1" a="1"/>
  <c r="R1777" i="1" a="1"/>
  <c r="R1185" i="1" a="1"/>
  <c r="S1267" i="1" a="1"/>
  <c r="S2015" i="1" a="1"/>
  <c r="S5482" i="1" a="1"/>
  <c r="S2296" i="1" a="1"/>
  <c r="R1100" i="1" a="1"/>
  <c r="T1794" i="1" a="1"/>
  <c r="T5051" i="1" a="1"/>
  <c r="S3785" i="1" a="1"/>
  <c r="T1316" i="1" a="1"/>
  <c r="U768" i="1"/>
  <c r="U50" i="1"/>
  <c r="T3345" i="1" a="1"/>
  <c r="T5555" i="1" a="1"/>
  <c r="S5434" i="1" a="1"/>
  <c r="S4418" i="1" a="1"/>
  <c r="S777" i="1" a="1"/>
  <c r="T4174" i="1" a="1"/>
  <c r="S5706" i="1" a="1"/>
  <c r="S1876" i="1" a="1"/>
  <c r="S692" i="1" a="1"/>
  <c r="S3006" i="1" a="1"/>
  <c r="S4833" i="1" a="1"/>
  <c r="R5867" i="1" a="1"/>
  <c r="R5229" i="1" a="1"/>
  <c r="S429" i="1" a="1"/>
  <c r="S5419" i="1" a="1"/>
  <c r="T1810" i="1" a="1"/>
  <c r="S387" i="1" a="1"/>
  <c r="S879" i="1" a="1"/>
  <c r="R4555" i="1" a="1"/>
  <c r="S2162" i="1" a="1"/>
  <c r="S4471" i="1" a="1"/>
  <c r="S4619" i="1" a="1"/>
  <c r="S1651" i="1" a="1"/>
  <c r="S152" i="1" a="1"/>
  <c r="T4217" i="1" a="1"/>
  <c r="U5719" i="1"/>
  <c r="T3457" i="1" a="1"/>
  <c r="T2114" i="1" a="1"/>
  <c r="T1075" i="1" a="1"/>
  <c r="T318" i="1" a="1"/>
  <c r="T342" i="1" a="1"/>
  <c r="T4355" i="1" a="1"/>
  <c r="U5735" i="1"/>
  <c r="T5141" i="1" a="1"/>
  <c r="T204" i="1" a="1"/>
  <c r="S309" i="1" a="1"/>
  <c r="T4858" i="1" a="1"/>
  <c r="T2520" i="1" a="1"/>
  <c r="T2964" i="1" a="1"/>
  <c r="T545" i="1" a="1"/>
  <c r="T4377" i="1" a="1"/>
  <c r="T2382" i="1" a="1"/>
  <c r="R2091" i="1" a="1"/>
  <c r="S705" i="1" a="1"/>
  <c r="S2990" i="1" a="1"/>
  <c r="S1826" i="1" a="1"/>
  <c r="S4966" i="1" a="1"/>
  <c r="S3205" i="1" a="1"/>
  <c r="R2606" i="1" a="1"/>
  <c r="R157" i="1" a="1"/>
  <c r="T3829" i="1" a="1"/>
  <c r="R1772" i="1" a="1"/>
  <c r="R2090" i="1" a="1"/>
  <c r="S1622" i="1" a="1"/>
  <c r="S2189" i="1" a="1"/>
  <c r="S3169" i="1" a="1"/>
  <c r="S1155" i="1" a="1"/>
  <c r="R5384" i="1" a="1"/>
  <c r="R2346" i="1" a="1"/>
  <c r="T1683" i="1" a="1"/>
  <c r="R3215" i="1" a="1"/>
  <c r="S626" i="1" a="1"/>
  <c r="S402" i="1" a="1"/>
  <c r="R1770" i="1" a="1"/>
  <c r="S3697" i="1" a="1"/>
  <c r="R366" i="1" a="1"/>
  <c r="S5506" i="1" a="1"/>
  <c r="S1125" i="1" a="1"/>
  <c r="R3788" i="1" a="1"/>
  <c r="S542" i="1" a="1"/>
  <c r="T4442" i="1" a="1"/>
  <c r="S5579" i="1" a="1"/>
  <c r="S2531" i="1" a="1"/>
  <c r="R2904" i="1" a="1"/>
  <c r="S1635" i="1" a="1"/>
  <c r="S5248" i="1" a="1"/>
  <c r="R4942" i="1" a="1"/>
  <c r="S1459" i="1" a="1"/>
  <c r="R3944" i="1" a="1"/>
  <c r="S592" i="1" a="1"/>
  <c r="R2319" i="1" a="1"/>
  <c r="S912" i="1" a="1"/>
  <c r="S259" i="1" a="1"/>
  <c r="T5385" i="1" a="1"/>
  <c r="S2028" i="1" a="1"/>
  <c r="S4324" i="1" a="1"/>
  <c r="S916" i="1" a="1"/>
  <c r="S5308" i="1" a="1"/>
  <c r="R287" i="1" a="1"/>
  <c r="S3854" i="1" a="1"/>
  <c r="R2378" i="1" a="1"/>
  <c r="S3690" i="1" a="1"/>
  <c r="R5158" i="1" a="1"/>
  <c r="S5618" i="1" a="1"/>
  <c r="R1203" i="1" a="1"/>
  <c r="S5931" i="1" a="1"/>
  <c r="R1981" i="1" a="1"/>
  <c r="S766" i="1" a="1"/>
  <c r="T579" i="1" a="1"/>
  <c r="S2045" i="1" a="1"/>
  <c r="S5082" i="1" a="1"/>
  <c r="S2845" i="1" a="1"/>
  <c r="S5376" i="1" a="1"/>
  <c r="R3799" i="1" a="1"/>
  <c r="S2017" i="1" a="1"/>
  <c r="R3362" i="1" a="1"/>
  <c r="S5713" i="1" a="1"/>
  <c r="R872" i="1" a="1"/>
  <c r="S683" i="1" a="1"/>
  <c r="R1221" i="1" a="1"/>
  <c r="S4027" i="1" a="1"/>
  <c r="R3611" i="1" a="1"/>
  <c r="S776" i="1" a="1"/>
  <c r="T2413" i="1" a="1"/>
  <c r="S2301" i="1" a="1"/>
  <c r="S1270" i="1" a="1"/>
  <c r="R5839" i="1" a="1"/>
  <c r="S5744" i="1" a="1"/>
  <c r="R3361" i="1" a="1"/>
  <c r="S4050" i="1" a="1"/>
  <c r="R406" i="1" a="1"/>
  <c r="S573" i="1" a="1"/>
  <c r="R2577" i="1" a="1"/>
  <c r="S3485" i="1" a="1"/>
  <c r="R3364" i="1" a="1"/>
  <c r="S666" i="1" a="1"/>
  <c r="S957" i="1" a="1"/>
  <c r="T5301" i="1" a="1"/>
  <c r="T3963" i="1" a="1"/>
  <c r="T5081" i="1" a="1"/>
  <c r="T931" i="1" a="1"/>
  <c r="U2233" i="1"/>
  <c r="T5065" i="1" a="1"/>
  <c r="S5822" i="1" a="1"/>
  <c r="T2047" i="1" a="1"/>
  <c r="T3809" i="1" a="1"/>
  <c r="S243" i="1" a="1"/>
  <c r="T4044" i="1" a="1"/>
  <c r="T3311" i="1" a="1"/>
  <c r="T2984" i="1" a="1"/>
  <c r="T2463" i="1" a="1"/>
  <c r="T237" i="1" a="1"/>
  <c r="T4804" i="1" a="1"/>
  <c r="U2267" i="1"/>
  <c r="U1619" i="1"/>
  <c r="T3740" i="1" a="1"/>
  <c r="U1545" i="1"/>
  <c r="T617" i="1" a="1"/>
  <c r="U1616" i="1"/>
  <c r="T4073" i="1" a="1"/>
  <c r="T3062" i="1" a="1"/>
  <c r="T5766" i="1" a="1"/>
  <c r="T2108" i="1" a="1"/>
  <c r="T4480" i="1" a="1"/>
  <c r="T3847" i="1" a="1"/>
  <c r="T4887" i="1" a="1"/>
  <c r="T1661" i="1" a="1"/>
  <c r="T2403" i="1" a="1"/>
  <c r="S3789" i="1" a="1"/>
  <c r="R898" i="1" a="1"/>
  <c r="S3886" i="1" a="1"/>
  <c r="R1784" i="1" a="1"/>
  <c r="S616" i="1" a="1"/>
  <c r="R5353" i="1" a="1"/>
  <c r="S2252" i="1" a="1"/>
  <c r="R1982" i="1" a="1"/>
  <c r="S5620" i="1" a="1"/>
  <c r="S3313" i="1" a="1"/>
  <c r="S3113" i="1" a="1"/>
  <c r="S3147" i="1" a="1"/>
  <c r="S1690" i="1" a="1"/>
  <c r="S5325" i="1" a="1"/>
  <c r="T4851" i="1" a="1"/>
  <c r="S1567" i="1" a="1"/>
  <c r="S15" i="1" a="1"/>
  <c r="R1739" i="1" a="1"/>
  <c r="S3464" i="1" a="1"/>
  <c r="R2557" i="1" a="1"/>
  <c r="S566" i="1" a="1"/>
  <c r="R4688" i="1" a="1"/>
  <c r="S4398" i="1" a="1"/>
  <c r="R5259" i="1" a="1"/>
  <c r="S5949" i="1" a="1"/>
  <c r="R1270" i="1" a="1"/>
  <c r="S755" i="1" a="1"/>
  <c r="T2661" i="1" a="1"/>
  <c r="S491" i="1" a="1"/>
  <c r="R4876" i="1" a="1"/>
  <c r="S5458" i="1" a="1"/>
  <c r="S1782" i="1" a="1"/>
  <c r="S2858" i="1" a="1"/>
  <c r="S3355" i="1" a="1"/>
  <c r="S2853" i="1" a="1"/>
  <c r="S460" i="1" a="1"/>
  <c r="R3294" i="1" a="1"/>
  <c r="S463" i="1" a="1"/>
  <c r="R2484" i="1" a="1"/>
  <c r="S5330" i="1" a="1"/>
  <c r="T4643" i="1" a="1"/>
  <c r="S2070" i="1" a="1"/>
  <c r="R4751" i="1" a="1"/>
  <c r="S3715" i="1" a="1"/>
  <c r="S5268" i="1" a="1"/>
  <c r="R1952" i="1" a="1"/>
  <c r="S2632" i="1" a="1"/>
  <c r="R5691" i="1" a="1"/>
  <c r="S4761" i="1" a="1"/>
  <c r="R2543" i="1" a="1"/>
  <c r="S1379" i="1" a="1"/>
  <c r="R2712" i="1" a="1"/>
  <c r="S3105" i="1" a="1"/>
  <c r="R3947" i="1" a="1"/>
  <c r="T1152" i="1" a="1"/>
  <c r="S507" i="1" a="1"/>
  <c r="R4732" i="1" a="1"/>
  <c r="S727" i="1" a="1"/>
  <c r="S410" i="1" a="1"/>
  <c r="R2645" i="1" a="1"/>
  <c r="S2124" i="1" a="1"/>
  <c r="R1954" i="1" a="1"/>
  <c r="S2636" i="1" a="1"/>
  <c r="R5051" i="1" a="1"/>
  <c r="S3858" i="1" a="1"/>
  <c r="R3812" i="1" a="1"/>
  <c r="S3869" i="1" a="1"/>
  <c r="R3831" i="1" a="1"/>
  <c r="S2196" i="1" a="1"/>
  <c r="T5196" i="1" a="1"/>
  <c r="S3997" i="1" a="1"/>
  <c r="R5357" i="1" a="1"/>
  <c r="S2539" i="1" a="1"/>
  <c r="S2567" i="1" a="1"/>
  <c r="R151" i="1" a="1"/>
  <c r="S2574" i="1" a="1"/>
  <c r="R93" i="1" a="1"/>
  <c r="S3616" i="1" a="1"/>
  <c r="R261" i="1" a="1"/>
  <c r="S2149" i="1" a="1"/>
  <c r="R1805" i="1" a="1"/>
  <c r="S1346" i="1" a="1"/>
  <c r="R3680" i="1" a="1"/>
  <c r="S5748" i="1" a="1"/>
  <c r="T524" i="1" a="1"/>
  <c r="S2592" i="1" a="1"/>
  <c r="R1326" i="1" a="1"/>
  <c r="S706" i="1" a="1"/>
  <c r="S1321" i="1" a="1"/>
  <c r="R100" i="1" a="1"/>
  <c r="S3239" i="1" a="1"/>
  <c r="S3964" i="1" a="1"/>
  <c r="S930" i="1" a="1"/>
  <c r="T3517" i="1" a="1"/>
  <c r="T4991" i="1" a="1"/>
  <c r="T2146" i="1" a="1"/>
  <c r="U1458" i="1"/>
  <c r="T2410" i="1" a="1"/>
  <c r="T1218" i="1" a="1"/>
  <c r="S4589" i="1" a="1"/>
  <c r="T4276" i="1" a="1"/>
  <c r="T422" i="1" a="1"/>
  <c r="S2358" i="1" a="1"/>
  <c r="T574" i="1" a="1"/>
  <c r="T5099" i="1" a="1"/>
  <c r="T764" i="1" a="1"/>
  <c r="T1408" i="1" a="1"/>
  <c r="S373" i="1" a="1"/>
  <c r="U503" i="1"/>
  <c r="T2917" i="1" a="1"/>
  <c r="S1026" i="1" a="1"/>
  <c r="T1154" i="1" a="1"/>
  <c r="S318" i="1" a="1"/>
  <c r="T2928" i="1" a="1"/>
  <c r="S965" i="1" a="1"/>
  <c r="T2439" i="1" a="1"/>
  <c r="U1700" i="1"/>
  <c r="T1425" i="1" a="1"/>
  <c r="T5171" i="1" a="1"/>
  <c r="S3917" i="1" a="1"/>
  <c r="T2777" i="1" a="1"/>
  <c r="U3512" i="1"/>
  <c r="T3385" i="1" a="1"/>
  <c r="S1916" i="1" a="1"/>
  <c r="S2902" i="1" a="1"/>
  <c r="S5783" i="1" a="1"/>
  <c r="S5893" i="1" a="1"/>
  <c r="R3560" i="1" a="1"/>
  <c r="S599" i="1" a="1"/>
  <c r="R4546" i="1" a="1"/>
  <c r="S3099" i="1" a="1"/>
  <c r="R2548" i="1" a="1"/>
  <c r="S4407" i="1" a="1"/>
  <c r="R4933" i="1" a="1"/>
  <c r="S2778" i="1" a="1"/>
  <c r="S127" i="1" a="1"/>
  <c r="T4655" i="1" a="1"/>
  <c r="S1385" i="1" a="1"/>
  <c r="R4968" i="1" a="1"/>
  <c r="S2981" i="1" a="1"/>
  <c r="S4960" i="1" a="1"/>
  <c r="R5031" i="1" a="1"/>
  <c r="S5172" i="1" a="1"/>
  <c r="R5842" i="1" a="1"/>
  <c r="S3685" i="1" a="1"/>
  <c r="R5044" i="1" a="1"/>
  <c r="S2469" i="1" a="1"/>
  <c r="R1069" i="1" a="1"/>
  <c r="S2954" i="1" a="1"/>
  <c r="R4598" i="1" a="1"/>
  <c r="S921" i="1" a="1"/>
  <c r="R3054" i="1" a="1"/>
  <c r="S4748" i="1" a="1"/>
  <c r="R2682" i="1" a="1"/>
  <c r="S3389" i="1" a="1"/>
  <c r="R2318" i="1" a="1"/>
  <c r="S2593" i="1" a="1"/>
  <c r="R1209" i="1" a="1"/>
  <c r="S1587" i="1" a="1"/>
  <c r="R5412" i="1" a="1"/>
  <c r="S4792" i="1" a="1"/>
  <c r="S2112" i="1" a="1"/>
  <c r="S5653" i="1" a="1"/>
  <c r="S1781" i="1" a="1"/>
  <c r="R2106" i="1" a="1"/>
  <c r="S2438" i="1" a="1"/>
  <c r="R414" i="1" a="1"/>
  <c r="S2290" i="1" a="1"/>
  <c r="R522" i="1" a="1"/>
  <c r="S4791" i="1" a="1"/>
  <c r="S3538" i="1" a="1"/>
  <c r="S3669" i="1" a="1"/>
  <c r="S1143" i="1" a="1"/>
  <c r="R3917" i="1" a="1"/>
  <c r="S3173" i="1" a="1"/>
  <c r="R140" i="1" a="1"/>
  <c r="S514" i="1" a="1"/>
  <c r="S2654" i="1" a="1"/>
  <c r="R5660" i="1" a="1"/>
  <c r="S1366" i="1" a="1"/>
  <c r="R2404" i="1" a="1"/>
  <c r="S2413" i="1" a="1"/>
  <c r="R5390" i="1" a="1"/>
  <c r="S771" i="1" a="1"/>
  <c r="R5335" i="1" a="1"/>
  <c r="S3037" i="1" a="1"/>
  <c r="S4533" i="1" a="1"/>
  <c r="S3038" i="1" a="1"/>
  <c r="S1115" i="1" a="1"/>
  <c r="R1725" i="1" a="1"/>
  <c r="S3605" i="1" a="1"/>
  <c r="R3324" i="1" a="1"/>
  <c r="S5044" i="1" a="1"/>
  <c r="R1957" i="1" a="1"/>
  <c r="S4373" i="1" a="1"/>
  <c r="R4906" i="1" a="1"/>
  <c r="S726" i="1" a="1"/>
  <c r="R4748" i="1" a="1"/>
  <c r="S1527" i="1" a="1"/>
  <c r="R5358" i="1" a="1"/>
  <c r="S796" i="1" a="1"/>
  <c r="S1067" i="1" a="1"/>
  <c r="S5568" i="1" a="1"/>
  <c r="S390" i="1" a="1"/>
  <c r="R1732" i="1" a="1"/>
  <c r="S4745" i="1" a="1"/>
  <c r="S4585" i="1" a="1"/>
  <c r="S4345" i="1" a="1"/>
  <c r="R338" i="1" a="1"/>
  <c r="S5480" i="1" a="1"/>
  <c r="S137" i="1" a="1"/>
  <c r="S2533" i="1" a="1"/>
  <c r="S4939" i="1" a="1"/>
  <c r="S2524" i="1" a="1"/>
  <c r="S1140" i="1" a="1"/>
  <c r="S1642" i="1" a="1"/>
  <c r="S4733" i="1" a="1"/>
  <c r="R954" i="1" a="1"/>
  <c r="S5392" i="1" a="1"/>
  <c r="R5786" i="1" a="1"/>
  <c r="S4767" i="1" a="1"/>
  <c r="R4629" i="1" a="1"/>
  <c r="S577" i="1" a="1"/>
  <c r="S3016" i="1" a="1"/>
  <c r="S5781" i="1" a="1"/>
  <c r="S1912" i="1" a="1"/>
  <c r="S4128" i="1" a="1"/>
  <c r="R1447" i="1" a="1"/>
  <c r="T31" i="1" a="1"/>
  <c r="S1373" i="1" a="1"/>
  <c r="R3600" i="1" a="1"/>
  <c r="S4822" i="1" a="1"/>
  <c r="S3751" i="1" a="1"/>
  <c r="R3456" i="1" a="1"/>
  <c r="S1219" i="1" a="1"/>
  <c r="R5" i="1" a="1"/>
  <c r="S2940" i="1" a="1"/>
  <c r="R1006" i="1" a="1"/>
  <c r="S1400" i="1" a="1"/>
  <c r="S2270" i="1" a="1"/>
  <c r="Q3292" i="1"/>
  <c r="Q1642" i="1"/>
  <c r="Q59" i="1"/>
  <c r="Q5931" i="1"/>
  <c r="Q2402" i="1"/>
  <c r="R5892" i="1" a="1"/>
  <c r="Q4909" i="1"/>
  <c r="R2461" i="1" a="1"/>
  <c r="Q855" i="1"/>
  <c r="R4127" i="1" a="1"/>
  <c r="Q3949" i="1"/>
  <c r="R1512" i="1" a="1"/>
  <c r="Q4977" i="1"/>
  <c r="R2810" i="1" a="1"/>
  <c r="S3468" i="1" a="1"/>
  <c r="R5252" i="1" a="1"/>
  <c r="Q2700" i="1"/>
  <c r="R5446" i="1" a="1"/>
  <c r="Q2549" i="1"/>
  <c r="R2154" i="1" a="1"/>
  <c r="Q3750" i="1"/>
  <c r="R1910" i="1" a="1"/>
  <c r="Q5120" i="1"/>
  <c r="R3765" i="1" a="1"/>
  <c r="Q5292" i="1"/>
  <c r="R5536" i="1" a="1"/>
  <c r="Q2179" i="1"/>
  <c r="R5559" i="1" a="1"/>
  <c r="Q4042" i="1"/>
  <c r="S2771" i="1" a="1"/>
  <c r="R746" i="1" a="1"/>
  <c r="Q5362" i="1"/>
  <c r="R4998" i="1" a="1"/>
  <c r="Q5891" i="1"/>
  <c r="R3661" i="1" a="1"/>
  <c r="Q2471" i="1"/>
  <c r="Q3056" i="1"/>
  <c r="Q1405" i="1"/>
  <c r="Q161" i="1"/>
  <c r="R3606" i="1" a="1"/>
  <c r="Q2354" i="1"/>
  <c r="R1374" i="1" a="1"/>
  <c r="Q339" i="1"/>
  <c r="S1661" i="1" a="1"/>
  <c r="S2307" i="1" a="1"/>
  <c r="Q3182" i="1"/>
  <c r="R5325" i="1" a="1"/>
  <c r="Q3297" i="1"/>
  <c r="R1249" i="1" a="1"/>
  <c r="Q2102" i="1"/>
  <c r="R2173" i="1" a="1"/>
  <c r="Q3233" i="1"/>
  <c r="R5483" i="1" a="1"/>
  <c r="Q4658" i="1"/>
  <c r="R5742" i="1" a="1"/>
  <c r="Q5256" i="1"/>
  <c r="R4456" i="1" a="1"/>
  <c r="Q2592" i="1"/>
  <c r="R976" i="1" a="1"/>
  <c r="R4069" i="1" a="1"/>
  <c r="Q1174" i="1"/>
  <c r="R615" i="1" a="1"/>
  <c r="Q3241" i="1"/>
  <c r="R1898" i="1" a="1"/>
  <c r="Q4298" i="1"/>
  <c r="R3660" i="1" a="1"/>
  <c r="Q5378" i="1"/>
  <c r="R3514" i="1" a="1"/>
  <c r="Q1981" i="1"/>
  <c r="R829" i="1" a="1"/>
  <c r="Q3702" i="1"/>
  <c r="Q899" i="1"/>
  <c r="Q2786" i="1"/>
  <c r="S2218" i="1" a="1"/>
  <c r="R4488" i="1" a="1"/>
  <c r="Q3124" i="1"/>
  <c r="Q61" i="1"/>
  <c r="Q575" i="1"/>
  <c r="Q3277" i="1"/>
  <c r="Q3094" i="1"/>
  <c r="Q7" i="1"/>
  <c r="R1280" i="1" a="1"/>
  <c r="Q193" i="1"/>
  <c r="R1933" i="1" a="1"/>
  <c r="Q1113" i="1"/>
  <c r="R3892" i="1" a="1"/>
  <c r="Q427" i="1"/>
  <c r="R632" i="1" a="1"/>
  <c r="S1150" i="1" a="1"/>
  <c r="R2076" i="1" a="1"/>
  <c r="Q2021" i="1"/>
  <c r="R3000" i="1" a="1"/>
  <c r="Q1257" i="1"/>
  <c r="R2409" i="1" a="1"/>
  <c r="Q2743" i="1"/>
  <c r="R740" i="1" a="1"/>
  <c r="Q2067" i="1"/>
  <c r="R2311" i="1" a="1"/>
  <c r="Q610" i="1"/>
  <c r="Q981" i="1"/>
  <c r="R2749" i="1" a="1"/>
  <c r="Q2370" i="1"/>
  <c r="R1419" i="1" a="1"/>
  <c r="Q4907" i="1"/>
  <c r="S731" i="1" a="1"/>
  <c r="R1701" i="1" a="1"/>
  <c r="R4613" i="1" a="1"/>
  <c r="S2955" i="1" a="1"/>
  <c r="S2441" i="1" a="1"/>
  <c r="S3256" i="1" a="1"/>
  <c r="S4119" i="1" a="1"/>
  <c r="S4721" i="1" a="1"/>
  <c r="R5893" i="1" a="1"/>
  <c r="S4563" i="1" a="1"/>
  <c r="S5178" i="1" a="1"/>
  <c r="R4540" i="1" a="1"/>
  <c r="S4129" i="1" a="1"/>
  <c r="R3819" i="1" a="1"/>
  <c r="S673" i="1" a="1"/>
  <c r="S1752" i="1" a="1"/>
  <c r="S758" i="1" a="1"/>
  <c r="S4603" i="1" a="1"/>
  <c r="S5575" i="1" a="1"/>
  <c r="S5228" i="1" a="1"/>
  <c r="S4231" i="1" a="1"/>
  <c r="R5502" i="1" a="1"/>
  <c r="Q3867" i="1"/>
  <c r="R787" i="1" a="1"/>
  <c r="Q4039" i="1"/>
  <c r="R4868" i="1" a="1"/>
  <c r="Q1456" i="1"/>
  <c r="Q135" i="1"/>
  <c r="Q5570" i="1"/>
  <c r="Q3671" i="1"/>
  <c r="R2439" i="1" a="1"/>
  <c r="Q2371" i="1"/>
  <c r="R1393" i="1" a="1"/>
  <c r="Q5615" i="1"/>
  <c r="R2333" i="1" a="1"/>
  <c r="S769" i="1" a="1"/>
  <c r="S5552" i="1" a="1"/>
  <c r="Q5652" i="1"/>
  <c r="R3827" i="1" a="1"/>
  <c r="Q5883" i="1"/>
  <c r="R2722" i="1" a="1"/>
  <c r="Q3937" i="1"/>
  <c r="R3875" i="1" a="1"/>
  <c r="Q2405" i="1"/>
  <c r="R1372" i="1" a="1"/>
  <c r="Q3565" i="1"/>
  <c r="R611" i="1" a="1"/>
  <c r="Q1249" i="1"/>
  <c r="R1495" i="1" a="1"/>
  <c r="Q2462" i="1"/>
  <c r="R4607" i="1" a="1"/>
  <c r="R2956" i="1" a="1"/>
  <c r="Q4963" i="1"/>
  <c r="R3381" i="1" a="1"/>
  <c r="Q5166" i="1"/>
  <c r="R4389" i="1" a="1"/>
  <c r="Q457" i="1"/>
  <c r="R646" i="1" a="1"/>
  <c r="Q2504" i="1"/>
  <c r="R3481" i="1" a="1"/>
  <c r="Q5738" i="1"/>
  <c r="Q3929" i="1"/>
  <c r="Q2969" i="1"/>
  <c r="Q5642" i="1"/>
  <c r="R4714" i="1" a="1"/>
  <c r="S2777" i="1" a="1"/>
  <c r="R3010" i="1" a="1"/>
  <c r="Q557" i="1"/>
  <c r="R4311" i="1" a="1"/>
  <c r="Q2238" i="1"/>
  <c r="Q2081" i="1"/>
  <c r="Q5454" i="1"/>
  <c r="Q3054" i="1"/>
  <c r="R4701" i="1" a="1"/>
  <c r="Q2897" i="1"/>
  <c r="R2425" i="1" a="1"/>
  <c r="Q874" i="1"/>
  <c r="R4424" i="1" a="1"/>
  <c r="Q1199" i="1"/>
  <c r="R2504" i="1" a="1"/>
  <c r="R2401" i="1" a="1"/>
  <c r="Q2114" i="1"/>
  <c r="R3139" i="1" a="1"/>
  <c r="Q3682" i="1"/>
  <c r="R4006" i="1" a="1"/>
  <c r="Q3956" i="1"/>
  <c r="R1414" i="1" a="1"/>
  <c r="Q1187" i="1"/>
  <c r="R4122" i="1" a="1"/>
  <c r="Q3242" i="1"/>
  <c r="R698" i="1" a="1"/>
  <c r="Q1993" i="1"/>
  <c r="R5537" i="1" a="1"/>
  <c r="Q2196" i="1"/>
  <c r="S4731" i="1" a="1"/>
  <c r="R5753" i="1" a="1"/>
  <c r="Q2585" i="1"/>
  <c r="R3011" i="1" a="1"/>
  <c r="Q4760" i="1"/>
  <c r="R1581" i="1" a="1"/>
  <c r="Q1374" i="1"/>
  <c r="R2309" i="1" a="1"/>
  <c r="Q2028" i="1"/>
  <c r="Q5630" i="1"/>
  <c r="R1071" i="1" a="1"/>
  <c r="Q5084" i="1"/>
  <c r="R2006" i="1" a="1"/>
  <c r="Q4541" i="1"/>
  <c r="R2167" i="1" a="1"/>
  <c r="R174" i="1" a="1"/>
  <c r="R2581" i="1" a="1"/>
  <c r="Q1159" i="1"/>
  <c r="R2472" i="1" a="1"/>
  <c r="Q3198" i="1"/>
  <c r="R4095" i="1" a="1"/>
  <c r="Q5168" i="1"/>
  <c r="R5760" i="1" a="1"/>
  <c r="Q2152" i="1"/>
  <c r="R4250" i="1" a="1"/>
  <c r="Q4006" i="1"/>
  <c r="R3440" i="1" a="1"/>
  <c r="Q4113" i="1"/>
  <c r="Q1955" i="1"/>
  <c r="Q2284" i="1"/>
  <c r="Q1771" i="1"/>
  <c r="S2156" i="1" a="1"/>
  <c r="R5495" i="1" a="1"/>
  <c r="Q2499" i="1"/>
  <c r="R1546" i="1" a="1"/>
  <c r="Q4757" i="1"/>
  <c r="R5497" i="1" a="1"/>
  <c r="Q4372" i="1"/>
  <c r="Q5807" i="1"/>
  <c r="T2282" i="1" a="1"/>
  <c r="R1780" i="1" a="1"/>
  <c r="R2699" i="1" a="1"/>
  <c r="R3591" i="1" a="1"/>
  <c r="R3798" i="1" a="1"/>
  <c r="S2788" i="1" a="1"/>
  <c r="R751" i="1" a="1"/>
  <c r="T1466" i="1" a="1"/>
  <c r="S4287" i="1" a="1"/>
  <c r="S2558" i="1" a="1"/>
  <c r="R5632" i="1" a="1"/>
  <c r="S2160" i="1" a="1"/>
  <c r="R3811" i="1" a="1"/>
  <c r="S2454" i="1" a="1"/>
  <c r="R2559" i="1" a="1"/>
  <c r="S4063" i="1" a="1"/>
  <c r="R5168" i="1" a="1"/>
  <c r="S2241" i="1" a="1"/>
  <c r="R2574" i="1" a="1"/>
  <c r="Q335" i="1"/>
  <c r="R5917" i="1" a="1"/>
  <c r="Q3952" i="1"/>
  <c r="R533" i="1" a="1"/>
  <c r="Q2620" i="1"/>
  <c r="R5623" i="1" a="1"/>
  <c r="Q5402" i="1"/>
  <c r="R4099" i="1" a="1"/>
  <c r="Q2630" i="1"/>
  <c r="R4455" i="1" a="1"/>
  <c r="Q3281" i="1"/>
  <c r="R1677" i="1" a="1"/>
  <c r="Q3476" i="1"/>
  <c r="Q166" i="1"/>
  <c r="S855" i="1" a="1"/>
  <c r="R580" i="1" a="1"/>
  <c r="Q5221" i="1"/>
  <c r="R4817" i="1" a="1"/>
  <c r="Q4721" i="1"/>
  <c r="R725" i="1" a="1"/>
  <c r="Q494" i="1"/>
  <c r="R5567" i="1" a="1"/>
  <c r="Q624" i="1"/>
  <c r="R5586" i="1" a="1"/>
  <c r="Q632" i="1"/>
  <c r="Q4938" i="1"/>
  <c r="R2920" i="1" a="1"/>
  <c r="Q1025" i="1"/>
  <c r="R1354" i="1" a="1"/>
  <c r="S4445" i="1" a="1"/>
  <c r="Q3915" i="1"/>
  <c r="Q1486" i="1"/>
  <c r="Q953" i="1"/>
  <c r="Q4105" i="1"/>
  <c r="Q5675" i="1"/>
  <c r="R5411" i="1" a="1"/>
  <c r="Q2640" i="1"/>
  <c r="R2045" i="1" a="1"/>
  <c r="Q3330" i="1"/>
  <c r="R4218" i="1" a="1"/>
  <c r="Q4624" i="1"/>
  <c r="R1864" i="1" a="1"/>
  <c r="Q5305" i="1"/>
  <c r="R5790" i="1" a="1"/>
  <c r="R1359" i="1" a="1"/>
  <c r="Q370" i="1"/>
  <c r="R4053" i="1" a="1"/>
  <c r="Q5164" i="1"/>
  <c r="R1902" i="1" a="1"/>
  <c r="Q4355" i="1"/>
  <c r="R3899" i="1" a="1"/>
  <c r="Q4730" i="1"/>
  <c r="R4171" i="1" a="1"/>
  <c r="Q558" i="1"/>
  <c r="R848" i="1" a="1"/>
  <c r="Q4270" i="1"/>
  <c r="Q97" i="1"/>
  <c r="Q1595" i="1"/>
  <c r="S1281" i="1" a="1"/>
  <c r="R2997" i="1" a="1"/>
  <c r="Q553" i="1"/>
  <c r="R2849" i="1" a="1"/>
  <c r="Q1296" i="1"/>
  <c r="R4920" i="1" a="1"/>
  <c r="Q525" i="1"/>
  <c r="R1674" i="1" a="1"/>
  <c r="Q4081" i="1"/>
  <c r="Q76" i="1"/>
  <c r="R3249" i="1" a="1"/>
  <c r="Q3082" i="1"/>
  <c r="R543" i="1" a="1"/>
  <c r="Q378" i="1"/>
  <c r="R2724" i="1" a="1"/>
  <c r="R3784" i="1" a="1"/>
  <c r="Q233" i="1"/>
  <c r="R478" i="1" a="1"/>
  <c r="Q100" i="1"/>
  <c r="R3118" i="1" a="1"/>
  <c r="Q4568" i="1"/>
  <c r="R5908" i="1" a="1"/>
  <c r="Q3829" i="1"/>
  <c r="R3128" i="1" a="1"/>
  <c r="Q3602" i="1"/>
  <c r="R1921" i="1" a="1"/>
  <c r="Q1273" i="1"/>
  <c r="R4815" i="1" a="1"/>
  <c r="Q2065" i="1"/>
  <c r="R5579" i="1" a="1"/>
  <c r="S4044" i="1" a="1"/>
  <c r="R776" i="1" a="1"/>
  <c r="Q3739" i="1"/>
  <c r="Q1953" i="1"/>
  <c r="Q5448" i="1"/>
  <c r="Q103" i="1"/>
  <c r="Q5482" i="1"/>
  <c r="Q986" i="1"/>
  <c r="R1319" i="1" a="1"/>
  <c r="Q4882" i="1"/>
  <c r="R3087" i="1" a="1"/>
  <c r="Q1133" i="1"/>
  <c r="R4399" i="1" a="1"/>
  <c r="Q1969" i="1"/>
  <c r="R4427" i="1" a="1"/>
  <c r="S1123" i="1" a="1"/>
  <c r="R5668" i="1" a="1"/>
  <c r="Q2899" i="1"/>
  <c r="R2147" i="1" a="1"/>
  <c r="Q1059" i="1"/>
  <c r="R2780" i="1" a="1"/>
  <c r="Q349" i="1"/>
  <c r="R1435" i="1" a="1"/>
  <c r="R3755" i="1" a="1"/>
  <c r="S3141" i="1" a="1"/>
  <c r="S325" i="1" a="1"/>
  <c r="S3148" i="1" a="1"/>
  <c r="S4663" i="1" a="1"/>
  <c r="S1738" i="1" a="1"/>
  <c r="R1948" i="1" a="1"/>
  <c r="Q4539" i="1"/>
  <c r="S207" i="1" a="1"/>
  <c r="R1941" i="1" a="1"/>
  <c r="S503" i="1" a="1"/>
  <c r="R3341" i="1" a="1"/>
  <c r="S4053" i="1" a="1"/>
  <c r="R4344" i="1" a="1"/>
  <c r="S4182" i="1" a="1"/>
  <c r="R3462" i="1" a="1"/>
  <c r="S4819" i="1" a="1"/>
  <c r="S966" i="1" a="1"/>
  <c r="S270" i="1" a="1"/>
  <c r="R3092" i="1" a="1"/>
  <c r="Q3504" i="1"/>
  <c r="R2314" i="1" a="1"/>
  <c r="Q1356" i="1"/>
  <c r="R1563" i="1" a="1"/>
  <c r="Q104" i="1"/>
  <c r="R720" i="1" a="1"/>
  <c r="Q2170" i="1"/>
  <c r="R5571" i="1" a="1"/>
  <c r="Q67" i="1"/>
  <c r="Q5811" i="1"/>
  <c r="R3245" i="1" a="1"/>
  <c r="Q2366" i="1"/>
  <c r="R3493" i="1" a="1"/>
  <c r="Q1951" i="1"/>
  <c r="S2476" i="1" a="1"/>
  <c r="R4806" i="1" a="1"/>
  <c r="Q4031" i="1"/>
  <c r="R2858" i="1" a="1"/>
  <c r="Q592" i="1"/>
  <c r="R1927" i="1" a="1"/>
  <c r="Q2201" i="1"/>
  <c r="Q5845" i="1"/>
  <c r="R4665" i="1" a="1"/>
  <c r="Q4603" i="1"/>
  <c r="R1383" i="1" a="1"/>
  <c r="Q2121" i="1"/>
  <c r="R4276" i="1" a="1"/>
  <c r="Q883" i="1"/>
  <c r="S2150" i="1" a="1"/>
  <c r="R1035" i="1" a="1"/>
  <c r="Q1807" i="1"/>
  <c r="R2470" i="1" a="1"/>
  <c r="Q3333" i="1"/>
  <c r="R588" i="1" a="1"/>
  <c r="Q5094" i="1"/>
  <c r="R634" i="1" a="1"/>
  <c r="Q5174" i="1"/>
  <c r="R3103" i="1" a="1"/>
  <c r="Q4022" i="1"/>
  <c r="R3520" i="1" a="1"/>
  <c r="Q5340" i="1"/>
  <c r="R5552" i="1" a="1"/>
  <c r="Q4776" i="1"/>
  <c r="S1222" i="1" a="1"/>
  <c r="R2030" i="1" a="1"/>
  <c r="Q1269" i="1"/>
  <c r="R3424" i="1" a="1"/>
  <c r="Q3501" i="1"/>
  <c r="R4471" i="1" a="1"/>
  <c r="Q3854" i="1"/>
  <c r="R844" i="1" a="1"/>
  <c r="Q4385" i="1"/>
  <c r="Q4536" i="1"/>
  <c r="Q2781" i="1"/>
  <c r="Q278" i="1"/>
  <c r="R3994" i="1" a="1"/>
  <c r="Q3205" i="1"/>
  <c r="R3846" i="1" a="1"/>
  <c r="S3425" i="1" a="1"/>
  <c r="R1678" i="1" a="1"/>
  <c r="Q3742" i="1"/>
  <c r="Q5855" i="1"/>
  <c r="Q4082" i="1"/>
  <c r="Q5047" i="1"/>
  <c r="R5208" i="1" a="1"/>
  <c r="Q3083" i="1"/>
  <c r="R5438" i="1" a="1"/>
  <c r="Q4533" i="1"/>
  <c r="R3710" i="1" a="1"/>
  <c r="Q5140" i="1"/>
  <c r="R4422" i="1" a="1"/>
  <c r="Q4732" i="1"/>
  <c r="R3547" i="1" a="1"/>
  <c r="R2148" i="1" a="1"/>
  <c r="Q1181" i="1"/>
  <c r="R2034" i="1" a="1"/>
  <c r="Q447" i="1"/>
  <c r="R3767" i="1" a="1"/>
  <c r="Q4341" i="1"/>
  <c r="R1893" i="1" a="1"/>
  <c r="Q4353" i="1"/>
  <c r="R1513" i="1" a="1"/>
  <c r="Q524" i="1"/>
  <c r="R1697" i="1" a="1"/>
  <c r="Q593" i="1"/>
  <c r="Q197" i="1"/>
  <c r="R99" i="1" a="1"/>
  <c r="R3945" i="1" a="1"/>
  <c r="R2485" i="1" a="1"/>
  <c r="Q4576" i="1"/>
  <c r="R5406" i="1" a="1"/>
  <c r="Q2907" i="1"/>
  <c r="R1263" i="1" a="1"/>
  <c r="Q5786" i="1"/>
  <c r="R572" i="1" a="1"/>
  <c r="Q5145" i="1"/>
  <c r="R1468" i="1" a="1"/>
  <c r="Q1115" i="1"/>
  <c r="R1908" i="1" a="1"/>
  <c r="Q534" i="1"/>
  <c r="R4832" i="1" a="1"/>
  <c r="Q5894" i="1"/>
  <c r="R1625" i="1" a="1"/>
  <c r="R1135" i="1" a="1"/>
  <c r="R68" i="1" a="1"/>
  <c r="Q3607" i="1"/>
  <c r="R3772" i="1" a="1"/>
  <c r="Q5254" i="1"/>
  <c r="S3111" i="1" a="1"/>
  <c r="R3580" i="1" a="1"/>
  <c r="S1274" i="1" a="1"/>
  <c r="S5417" i="1" a="1"/>
  <c r="S1833" i="1" a="1"/>
  <c r="S4657" i="1" a="1"/>
  <c r="R1133" i="1" a="1"/>
  <c r="S3670" i="1" a="1"/>
  <c r="S300" i="1" a="1"/>
  <c r="R253" i="1" a="1"/>
  <c r="S5904" i="1" a="1"/>
  <c r="R19" i="1" a="1"/>
  <c r="S2271" i="1" a="1"/>
  <c r="R1364" i="1" a="1"/>
  <c r="S1547" i="1" a="1"/>
  <c r="S2397" i="1" a="1"/>
  <c r="S5576" i="1" a="1"/>
  <c r="S3821" i="1" a="1"/>
  <c r="S2152" i="1" a="1"/>
  <c r="R705" i="1" a="1"/>
  <c r="Q4723" i="1"/>
  <c r="R719" i="1" a="1"/>
  <c r="Q512" i="1"/>
  <c r="R2599" i="1" a="1"/>
  <c r="Q1371" i="1"/>
  <c r="Q5816" i="1"/>
  <c r="Q4379" i="1"/>
  <c r="Q4" i="1"/>
  <c r="R1980" i="1" a="1"/>
  <c r="Q2096" i="1"/>
  <c r="R5710" i="1" a="1"/>
  <c r="Q3352" i="1"/>
  <c r="R555" i="1" a="1"/>
  <c r="Q2404" i="1"/>
  <c r="S2291" i="1" a="1"/>
  <c r="Q2357" i="1"/>
  <c r="Q4275" i="1"/>
  <c r="Q89" i="1"/>
  <c r="Q3704" i="1"/>
  <c r="Q3303" i="1"/>
  <c r="R1309" i="1" a="1"/>
  <c r="Q2701" i="1"/>
  <c r="R3880" i="1" a="1"/>
  <c r="Q2382" i="1"/>
  <c r="R658" i="1" a="1"/>
  <c r="Q4610" i="1"/>
  <c r="R4110" i="1" a="1"/>
  <c r="Q4986" i="1"/>
  <c r="R5688" i="1" a="1"/>
  <c r="R1833" i="1" a="1"/>
  <c r="Q2124" i="1"/>
  <c r="R2269" i="1" a="1"/>
  <c r="Q5228" i="1"/>
  <c r="R1405" i="1" a="1"/>
  <c r="Q1146" i="1"/>
  <c r="R2992" i="1" a="1"/>
  <c r="Q5704" i="1"/>
  <c r="R4176" i="1" a="1"/>
  <c r="Q1313" i="1"/>
  <c r="R1717" i="1" a="1"/>
  <c r="Q2173" i="1"/>
  <c r="Q155" i="1"/>
  <c r="Q5587" i="1"/>
  <c r="S1428" i="1" a="1"/>
  <c r="R4484" i="1" a="1"/>
  <c r="Q5473" i="1"/>
  <c r="R1673" i="1" a="1"/>
  <c r="Q1859" i="1"/>
  <c r="R4496" i="1" a="1"/>
  <c r="Q5772" i="1"/>
  <c r="Q952" i="1"/>
  <c r="Q826" i="1"/>
  <c r="Q2327" i="1"/>
  <c r="Q2943" i="1"/>
  <c r="R4687" i="1" a="1"/>
  <c r="Q5079" i="1"/>
  <c r="S1436" i="1" a="1"/>
  <c r="Q1937" i="1"/>
  <c r="Q1964" i="1"/>
  <c r="R1667" i="1" a="1"/>
  <c r="Q535" i="1"/>
  <c r="Q1724" i="1"/>
  <c r="Q902" i="1"/>
  <c r="R4072" i="1" a="1"/>
  <c r="Q4346" i="1"/>
  <c r="R2502" i="1" a="1"/>
  <c r="R4952" i="1" a="1"/>
  <c r="Q1182" i="1"/>
  <c r="Q3196" i="1"/>
  <c r="Q5312" i="1"/>
  <c r="Q2749" i="1"/>
  <c r="Q2741" i="1"/>
  <c r="Q5766" i="1"/>
  <c r="R3946" i="1" a="1"/>
  <c r="R1943" i="1" a="1"/>
  <c r="R5365" i="1" a="1"/>
  <c r="Q542" i="1"/>
  <c r="Q4329" i="1"/>
  <c r="Q2090" i="1"/>
  <c r="R3740" i="1" a="1"/>
  <c r="Q5318" i="1"/>
  <c r="Q5045" i="1"/>
  <c r="R1584" i="1" a="1"/>
  <c r="Q2800" i="1"/>
  <c r="R1960" i="1" a="1"/>
  <c r="R4365" i="1" a="1"/>
  <c r="Q5795" i="1"/>
  <c r="R909" i="1" a="1"/>
  <c r="Q3387" i="1"/>
  <c r="Q2481" i="1"/>
  <c r="R4014" i="1" a="1"/>
  <c r="Q5105" i="1"/>
  <c r="R4281" i="1" a="1"/>
  <c r="Q5932" i="1"/>
  <c r="Q2345" i="1"/>
  <c r="R594" i="1" a="1"/>
  <c r="S3851" i="1" a="1"/>
  <c r="R2701" i="1" a="1"/>
  <c r="R5345" i="1" a="1"/>
  <c r="S5244" i="1" a="1"/>
  <c r="S414" i="1" a="1"/>
  <c r="R2764" i="1" a="1"/>
  <c r="T1169" i="1" a="1"/>
  <c r="S3629" i="1" a="1"/>
  <c r="R2562" i="1" a="1"/>
  <c r="S4226" i="1" a="1"/>
  <c r="S1138" i="1" a="1"/>
  <c r="R3066" i="1" a="1"/>
  <c r="S4332" i="1" a="1"/>
  <c r="R1754" i="1" a="1"/>
  <c r="S5246" i="1" a="1"/>
  <c r="R2356" i="1" a="1"/>
  <c r="S1316" i="1" a="1"/>
  <c r="S1507" i="1" a="1"/>
  <c r="Q150" i="1"/>
  <c r="Q3891" i="1"/>
  <c r="Q995" i="1"/>
  <c r="Q4248" i="1"/>
  <c r="Q129" i="1"/>
  <c r="R4717" i="1" a="1"/>
  <c r="Q5055" i="1"/>
  <c r="R3138" i="1" a="1"/>
  <c r="Q3079" i="1"/>
  <c r="R2065" i="1" a="1"/>
  <c r="Q3587" i="1"/>
  <c r="R1889" i="1" a="1"/>
  <c r="Q5412" i="1"/>
  <c r="R656" i="1" a="1"/>
  <c r="S4012" i="1" a="1"/>
  <c r="R3273" i="1" a="1"/>
  <c r="Q3159" i="1"/>
  <c r="R2769" i="1" a="1"/>
  <c r="Q1135" i="1"/>
  <c r="R66" i="1" a="1"/>
  <c r="Q5131" i="1"/>
  <c r="R4031" i="1" a="1"/>
  <c r="Q5170" i="1"/>
  <c r="R1426" i="1" a="1"/>
  <c r="Q4767" i="1"/>
  <c r="R4878" i="1" a="1"/>
  <c r="Q4724" i="1"/>
  <c r="R4870" i="1" a="1"/>
  <c r="Q2961" i="1"/>
  <c r="S5375" i="1" a="1"/>
  <c r="R1460" i="1" a="1"/>
  <c r="Q2419" i="1"/>
  <c r="R5507" i="1" a="1"/>
  <c r="Q2164" i="1"/>
  <c r="R5492" i="1" a="1"/>
  <c r="Q474" i="1"/>
  <c r="R5535" i="1" a="1"/>
  <c r="Q3101" i="1"/>
  <c r="Q1945" i="1"/>
  <c r="R5888" i="1" a="1"/>
  <c r="Q1041" i="1"/>
  <c r="R5705" i="1" a="1"/>
  <c r="Q1780" i="1"/>
  <c r="S5926" i="1" a="1"/>
  <c r="S2863" i="1" a="1"/>
  <c r="Q1012" i="1"/>
  <c r="Q3257" i="1"/>
  <c r="Q151" i="1"/>
  <c r="R2685" i="1" a="1"/>
  <c r="Q1040" i="1"/>
  <c r="R1935" i="1" a="1"/>
  <c r="Q2894" i="1"/>
  <c r="R2766" i="1" a="1"/>
  <c r="Q4616" i="1"/>
  <c r="R1481" i="1" a="1"/>
  <c r="Q1112" i="1"/>
  <c r="R2274" i="1" a="1"/>
  <c r="Q2938" i="1"/>
  <c r="R141" i="1" a="1"/>
  <c r="R480" i="1" a="1"/>
  <c r="Q390" i="1"/>
  <c r="R1869" i="1" a="1"/>
  <c r="Q4657" i="1"/>
  <c r="R627" i="1" a="1"/>
  <c r="Q1102" i="1"/>
  <c r="R3726" i="1" a="1"/>
  <c r="Q3851" i="1"/>
  <c r="R4240" i="1" a="1"/>
  <c r="Q495" i="1"/>
  <c r="R772" i="1" a="1"/>
  <c r="Q4413" i="1"/>
  <c r="Q184" i="1"/>
  <c r="Q2817" i="1"/>
  <c r="S4224" i="1" a="1"/>
  <c r="R1586" i="1" a="1"/>
  <c r="Q2038" i="1"/>
  <c r="R3115" i="1" a="1"/>
  <c r="Q3855" i="1"/>
  <c r="R3269" i="1" a="1"/>
  <c r="Q4386" i="1"/>
  <c r="Q137" i="1"/>
  <c r="R4677" i="1" a="1"/>
  <c r="Q5601" i="1"/>
  <c r="R3140" i="1" a="1"/>
  <c r="Q3350" i="1"/>
  <c r="R4187" i="1" a="1"/>
  <c r="Q3606" i="1"/>
  <c r="R678" i="1" a="1"/>
  <c r="S1775" i="1" a="1"/>
  <c r="R2782" i="1" a="1"/>
  <c r="Q5374" i="1"/>
  <c r="R2785" i="1" a="1"/>
  <c r="Q4928" i="1"/>
  <c r="R2301" i="1" a="1"/>
  <c r="Q2949" i="1"/>
  <c r="R3260" i="1" a="1"/>
  <c r="Q2206" i="1"/>
  <c r="R1712" i="1" a="1"/>
  <c r="Q2158" i="1"/>
  <c r="Q2368" i="1"/>
  <c r="R4676" i="1" a="1"/>
  <c r="Q4881" i="1"/>
  <c r="R1278" i="1" a="1"/>
  <c r="Q3838" i="1"/>
  <c r="S3757" i="1" a="1"/>
  <c r="R783" i="1" a="1"/>
  <c r="Q2061" i="1"/>
  <c r="Q92" i="1"/>
  <c r="Q3637" i="1"/>
  <c r="Q4323" i="1"/>
  <c r="Q1421" i="1"/>
  <c r="Q5063" i="1"/>
  <c r="S2138" i="1" a="1"/>
  <c r="R163" i="1" a="1"/>
  <c r="S4989" i="1" a="1"/>
  <c r="S3127" i="1" a="1"/>
  <c r="S2205" i="1" a="1"/>
  <c r="S2446" i="1" a="1"/>
  <c r="R578" i="1" a="1"/>
  <c r="T5825" i="1" a="1"/>
  <c r="S4703" i="1" a="1"/>
  <c r="R381" i="1" a="1"/>
  <c r="S2993" i="1" a="1"/>
  <c r="S4947" i="1" a="1"/>
  <c r="S844" i="1" a="1"/>
  <c r="S1074" i="1" a="1"/>
  <c r="S1678" i="1" a="1"/>
  <c r="S1178" i="1" a="1"/>
  <c r="R2330" i="1" a="1"/>
  <c r="S4695" i="1" a="1"/>
  <c r="S66" i="1" a="1"/>
  <c r="R5564" i="1" a="1"/>
  <c r="Q4210" i="1"/>
  <c r="R5509" i="1" a="1"/>
  <c r="Q1434" i="1"/>
  <c r="R1710" i="1" a="1"/>
  <c r="Q1381" i="1"/>
  <c r="Q5805" i="1"/>
  <c r="R4685" i="1" a="1"/>
  <c r="Q297" i="1"/>
  <c r="R576" i="1" a="1"/>
  <c r="Q5125" i="1"/>
  <c r="R610" i="1" a="1"/>
  <c r="Q1163" i="1"/>
  <c r="R3137" i="1" a="1"/>
  <c r="R5095" i="1" a="1"/>
  <c r="R2344" i="1" a="1"/>
  <c r="Q4949" i="1"/>
  <c r="R4740" i="1" a="1"/>
  <c r="Q4557" i="1"/>
  <c r="R2138" i="1" a="1"/>
  <c r="Q4575" i="1"/>
  <c r="R5797" i="1" a="1"/>
  <c r="Q2903" i="1"/>
  <c r="R4101" i="1" a="1"/>
  <c r="Q3200" i="1"/>
  <c r="R4438" i="1" a="1"/>
  <c r="Q5409" i="1"/>
  <c r="R2414" i="1" a="1"/>
  <c r="Q5432" i="1"/>
  <c r="S1023" i="1" a="1"/>
  <c r="R4230" i="1" a="1"/>
  <c r="Q4695" i="1"/>
  <c r="R4233" i="1" a="1"/>
  <c r="Q2384" i="1"/>
  <c r="R3409" i="1" a="1"/>
  <c r="Q501" i="1"/>
  <c r="R4468" i="1" a="1"/>
  <c r="Q115" i="1"/>
  <c r="R1925" i="1" a="1"/>
  <c r="Q2765" i="1"/>
  <c r="Q990" i="1"/>
  <c r="R3590" i="1" a="1"/>
  <c r="Q3792" i="1"/>
  <c r="R1361" i="1" a="1"/>
  <c r="S5624" i="1" a="1"/>
  <c r="R3664" i="1" a="1"/>
  <c r="Q3126" i="1"/>
  <c r="Q4538" i="1"/>
  <c r="Q1614" i="1"/>
  <c r="Q5647" i="1"/>
  <c r="R4981" i="1" a="1"/>
  <c r="Q329" i="1"/>
  <c r="R5433" i="1" a="1"/>
  <c r="Q3936" i="1"/>
  <c r="R5464" i="1" a="1"/>
  <c r="Q456" i="1"/>
  <c r="R636" i="1" a="1"/>
  <c r="Q2424" i="1"/>
  <c r="S3691" i="1" a="1"/>
  <c r="R2102" i="1" a="1"/>
  <c r="Q979" i="1"/>
  <c r="R1366" i="1" a="1"/>
  <c r="Q4593" i="1"/>
  <c r="R5421" i="1" a="1"/>
  <c r="Q3229" i="1"/>
  <c r="R4111" i="1" a="1"/>
  <c r="Q5223" i="1"/>
  <c r="R4098" i="1" a="1"/>
  <c r="Q540" i="1"/>
  <c r="R4996" i="1" a="1"/>
  <c r="Q3368" i="1"/>
  <c r="R4497" i="1" a="1"/>
  <c r="Q3871" i="1"/>
  <c r="S2424" i="1" a="1"/>
  <c r="R4789" i="1" a="1"/>
  <c r="Q1214" i="1"/>
  <c r="R780" i="1" a="1"/>
  <c r="Q2204" i="1"/>
  <c r="R3263" i="1" a="1"/>
  <c r="Q4390" i="1"/>
  <c r="Q4942" i="1"/>
  <c r="Q2203" i="1"/>
  <c r="Q2875" i="1"/>
  <c r="R5394" i="1" a="1"/>
  <c r="Q1056" i="1"/>
  <c r="R577" i="1" a="1"/>
  <c r="Q5184" i="1"/>
  <c r="R2052" i="1" a="1"/>
  <c r="R2713" i="1" a="1"/>
  <c r="R5910" i="1" a="1"/>
  <c r="Q1108" i="1"/>
  <c r="R3897" i="1" a="1"/>
  <c r="Q4690" i="1"/>
  <c r="R3403" i="1" a="1"/>
  <c r="Q477" i="1"/>
  <c r="R4220" i="1" a="1"/>
  <c r="Q3622" i="1"/>
  <c r="R4853" i="1" a="1"/>
  <c r="Q3503" i="1"/>
  <c r="R2860" i="1" a="1"/>
  <c r="Q1440" i="1"/>
  <c r="Q3053" i="1"/>
  <c r="R3144" i="1" a="1"/>
  <c r="Q5938" i="1"/>
  <c r="S4201" i="1" a="1"/>
  <c r="R4578" i="1" a="1"/>
  <c r="S5388" i="1" a="1"/>
  <c r="S5565" i="1" a="1"/>
  <c r="S4860" i="1" a="1"/>
  <c r="S4820" i="1" a="1"/>
  <c r="S1408" i="1" a="1"/>
  <c r="R4382" i="1" a="1"/>
  <c r="T1970" i="1" a="1"/>
  <c r="S2590" i="1" a="1"/>
  <c r="R4683" i="1" a="1"/>
  <c r="S2305" i="1" a="1"/>
  <c r="S1165" i="1" a="1"/>
  <c r="R134" i="1" a="1"/>
  <c r="S5152" i="1" a="1"/>
  <c r="R5647" i="1" a="1"/>
  <c r="S5393" i="1" a="1"/>
  <c r="R91" i="1" a="1"/>
  <c r="S2141" i="1" a="1"/>
  <c r="S3108" i="1" a="1"/>
  <c r="Q3176" i="1"/>
  <c r="Q3427" i="1"/>
  <c r="Q1004" i="1"/>
  <c r="Q680" i="1"/>
  <c r="Q4525" i="1"/>
  <c r="R5294" i="1" a="1"/>
  <c r="Q290" i="1"/>
  <c r="R4125" i="1" a="1"/>
  <c r="Q3586" i="1"/>
  <c r="R5913" i="1" a="1"/>
  <c r="Q2492" i="1"/>
  <c r="R4275" i="1" a="1"/>
  <c r="Q5425" i="1"/>
  <c r="R4439" i="1" a="1"/>
  <c r="S3873" i="1" a="1"/>
  <c r="R1144" i="1" a="1"/>
  <c r="Q5082" i="1"/>
  <c r="R583" i="1" a="1"/>
  <c r="Q1158" i="1"/>
  <c r="R3865" i="1" a="1"/>
  <c r="Q3236" i="1"/>
  <c r="R1879" i="1" a="1"/>
  <c r="Q4975" i="1"/>
  <c r="R1404" i="1" a="1"/>
  <c r="Q5703" i="1"/>
  <c r="R4926" i="1" a="1"/>
  <c r="Q5401" i="1"/>
  <c r="R1926" i="1" a="1"/>
  <c r="Q3636" i="1"/>
  <c r="S4000" i="1" a="1"/>
  <c r="R79" i="1" a="1"/>
  <c r="Q536" i="1"/>
  <c r="R1637" i="1" a="1"/>
  <c r="Q5310" i="1"/>
  <c r="R1540" i="1" a="1"/>
  <c r="Q1344" i="1"/>
  <c r="R4827" i="1" a="1"/>
  <c r="Q5761" i="1"/>
  <c r="Q1015" i="1"/>
  <c r="R461" i="1" a="1"/>
  <c r="Q3313" i="1"/>
  <c r="R1365" i="1" a="1"/>
  <c r="Q869" i="1"/>
  <c r="S1496" i="1" a="1"/>
  <c r="S4497" i="1" a="1"/>
  <c r="Q3452" i="1"/>
  <c r="R4606" i="1" a="1"/>
  <c r="Q328" i="1"/>
  <c r="R5240" i="1" a="1"/>
  <c r="Q4897" i="1"/>
  <c r="R3633" i="1" a="1"/>
  <c r="Q3683" i="1"/>
  <c r="R2155" i="1" a="1"/>
  <c r="Q3946" i="1"/>
  <c r="R2050" i="1" a="1"/>
  <c r="Q513" i="1"/>
  <c r="R4214" i="1" a="1"/>
  <c r="Q1319" i="1"/>
  <c r="R5689" i="1" a="1"/>
  <c r="R2474" i="1" a="1"/>
  <c r="Q3818" i="1"/>
  <c r="R4260" i="1" a="1"/>
  <c r="Q5262" i="1"/>
  <c r="R2060" i="1" a="1"/>
  <c r="Q424" i="1"/>
  <c r="R685" i="1" a="1"/>
  <c r="Q2460" i="1"/>
  <c r="R1490" i="1" a="1"/>
  <c r="Q3734" i="1"/>
  <c r="R3722" i="1" a="1"/>
  <c r="Q1395" i="1"/>
  <c r="Q2484" i="1"/>
  <c r="Q1695" i="1"/>
  <c r="S5766" i="1" a="1"/>
  <c r="R2536" i="1" a="1"/>
  <c r="Q2188" i="1"/>
  <c r="R5597" i="1" a="1"/>
  <c r="Q574" i="1"/>
  <c r="Q152" i="1"/>
  <c r="Q3093" i="1"/>
  <c r="Q170" i="1"/>
  <c r="R4348" i="1" a="1"/>
  <c r="Q2886" i="1"/>
  <c r="R2162" i="1" a="1"/>
  <c r="Q4636" i="1"/>
  <c r="R4132" i="1" a="1"/>
  <c r="Q441" i="1"/>
  <c r="R4044" i="1" a="1"/>
  <c r="S2383" i="1" a="1"/>
  <c r="R4409" i="1" a="1"/>
  <c r="Q2135" i="1"/>
  <c r="R1505" i="1" a="1"/>
  <c r="Q2748" i="1"/>
  <c r="R78" i="1" a="1"/>
  <c r="Q2007" i="1"/>
  <c r="R1557" i="1" a="1"/>
  <c r="Q4148" i="1"/>
  <c r="R3448" i="1" a="1"/>
  <c r="Q1375" i="1"/>
  <c r="Q3775" i="1"/>
  <c r="R2736" i="1" a="1"/>
  <c r="Q1079" i="1"/>
  <c r="R2021" i="1" a="1"/>
  <c r="Q321" i="1"/>
  <c r="S5537" i="1" a="1"/>
  <c r="R1616" i="1" a="1"/>
  <c r="Q1412" i="1"/>
  <c r="Q3675" i="1"/>
  <c r="Q1472" i="1"/>
  <c r="Q5854" i="1"/>
  <c r="R2618" i="1" a="1"/>
  <c r="Q2606" i="1"/>
  <c r="Q3766" i="1"/>
  <c r="Q5194" i="1"/>
  <c r="Q2200" i="1"/>
  <c r="Q2353" i="1"/>
  <c r="R4397" i="1" a="1"/>
  <c r="Q1297" i="1"/>
  <c r="R913" i="1" a="1"/>
  <c r="Q4195" i="1"/>
  <c r="R2846" i="1" a="1"/>
  <c r="R3032" i="1" a="1"/>
  <c r="Q1488" i="1"/>
  <c r="P5277" i="1" a="1"/>
  <c r="O2374" i="1"/>
  <c r="P5694" i="1" a="1"/>
  <c r="P4860" i="1" a="1"/>
  <c r="P93" i="1" a="1"/>
  <c r="P3521" i="1" a="1"/>
  <c r="Q3414" i="1"/>
  <c r="P5283" i="1" a="1"/>
  <c r="Q2255" i="1"/>
  <c r="P2436" i="1" a="1"/>
  <c r="O4540" i="1"/>
  <c r="P26" i="1" a="1"/>
  <c r="P3107" i="1" a="1"/>
  <c r="P1149" i="1" a="1"/>
  <c r="Q5210" i="1"/>
  <c r="P199" i="1" a="1"/>
  <c r="P3104" i="1" a="1"/>
  <c r="Q4250" i="1"/>
  <c r="P466" i="1" a="1"/>
  <c r="O3808" i="1"/>
  <c r="P4298" i="1" a="1"/>
  <c r="O3926" i="1"/>
  <c r="P1023" i="1" a="1"/>
  <c r="P79" i="1" a="1"/>
  <c r="P5691" i="1" a="1"/>
  <c r="P5529" i="1" a="1"/>
  <c r="Q4786" i="1"/>
  <c r="P2463" i="1" a="1"/>
  <c r="Q5001" i="1"/>
  <c r="P2196" i="1" a="1"/>
  <c r="Q1233" i="1"/>
  <c r="P5823" i="1" a="1"/>
  <c r="P4115" i="1" a="1"/>
  <c r="Q3103" i="1"/>
  <c r="P3375" i="1" a="1"/>
  <c r="O1774" i="1"/>
  <c r="P1239" i="1" a="1"/>
  <c r="O147" i="1"/>
  <c r="P1069" i="1" a="1"/>
  <c r="P2386" i="1" a="1"/>
  <c r="P212" i="1" a="1"/>
  <c r="P2795" i="1" a="1"/>
  <c r="Q4488" i="1"/>
  <c r="P1427" i="1" a="1"/>
  <c r="Q835" i="1"/>
  <c r="Q1036" i="1"/>
  <c r="Q4174" i="1"/>
  <c r="P5365" i="1" a="1"/>
  <c r="O2401" i="1"/>
  <c r="P3977" i="1" a="1"/>
  <c r="P4835" i="1" a="1"/>
  <c r="P5875" i="1" a="1"/>
  <c r="P1609" i="1" a="1"/>
  <c r="Q3268" i="1"/>
  <c r="P3882" i="1" a="1"/>
  <c r="Q2248" i="1"/>
  <c r="P1344" i="1" a="1"/>
  <c r="O3222" i="1"/>
  <c r="P4357" i="1" a="1"/>
  <c r="O157" i="1"/>
  <c r="P3246" i="1" a="1"/>
  <c r="O2353" i="1"/>
  <c r="Q1145" i="1"/>
  <c r="P928" i="1" a="1"/>
  <c r="P1898" i="1" a="1"/>
  <c r="Q3422" i="1"/>
  <c r="P3142" i="1" a="1"/>
  <c r="O4294" i="1"/>
  <c r="P1210" i="1" a="1"/>
  <c r="O5846" i="1"/>
  <c r="P4544" i="1" a="1"/>
  <c r="P754" i="1" a="1"/>
  <c r="P2659" i="1" a="1"/>
  <c r="P2998" i="1" a="1"/>
  <c r="Q5528" i="1"/>
  <c r="P4036" i="1" a="1"/>
  <c r="Q1698" i="1"/>
  <c r="R4251" i="1" a="1"/>
  <c r="Q3484" i="1"/>
  <c r="P4660" i="1" a="1"/>
  <c r="O5065" i="1"/>
  <c r="P5077" i="1" a="1"/>
  <c r="P2262" i="1" a="1"/>
  <c r="P133" i="1" a="1"/>
  <c r="P3766" i="1" a="1"/>
  <c r="Q727" i="1"/>
  <c r="P1303" i="1" a="1"/>
  <c r="O4548" i="1"/>
  <c r="P1225" i="1" a="1"/>
  <c r="O312" i="1"/>
  <c r="P1797" i="1" a="1"/>
  <c r="P4834" i="1" a="1"/>
  <c r="P1783" i="1" a="1"/>
  <c r="P2412" i="1" a="1"/>
  <c r="P343" i="1" a="1"/>
  <c r="Q3928" i="1"/>
  <c r="Q2788" i="1"/>
  <c r="P5395" i="1" a="1"/>
  <c r="O2718" i="1"/>
  <c r="P3843" i="1" a="1"/>
  <c r="O3299" i="1"/>
  <c r="P2676" i="1" a="1"/>
  <c r="P1536" i="1" a="1"/>
  <c r="Q3656" i="1"/>
  <c r="P3742" i="1" a="1"/>
  <c r="Q48" i="1"/>
  <c r="P2208" i="1" a="1"/>
  <c r="O3833" i="1"/>
  <c r="P1252" i="1" a="1"/>
  <c r="O3560" i="1"/>
  <c r="P5302" i="1" a="1"/>
  <c r="O1027" i="1"/>
  <c r="Q4633" i="1"/>
  <c r="P189" i="1" a="1"/>
  <c r="P1848" i="1" a="1"/>
  <c r="Q2254" i="1"/>
  <c r="P2765" i="1" a="1"/>
  <c r="O1785" i="1"/>
  <c r="P1212" i="1" a="1"/>
  <c r="O262" i="1"/>
  <c r="P893" i="1" a="1"/>
  <c r="R4149" i="1" a="1"/>
  <c r="Q3091" i="1"/>
  <c r="Q2818" i="1"/>
  <c r="Q5077" i="1"/>
  <c r="R2229" i="1" a="1"/>
  <c r="Q5420" i="1"/>
  <c r="Q94" i="1"/>
  <c r="Q2599" i="1"/>
  <c r="Q3540" i="1"/>
  <c r="Q3293" i="1"/>
  <c r="Q4791" i="1"/>
  <c r="P4766" i="1" a="1"/>
  <c r="O1068" i="1"/>
  <c r="P2611" i="1" a="1"/>
  <c r="P4447" i="1" a="1"/>
  <c r="P3225" i="1" a="1"/>
  <c r="P3046" i="1" a="1"/>
  <c r="Q4924" i="1"/>
  <c r="P4768" i="1" a="1"/>
  <c r="Q685" i="1"/>
  <c r="P2191" i="1" a="1"/>
  <c r="O4589" i="1"/>
  <c r="P2631" i="1" a="1"/>
  <c r="O5609" i="1"/>
  <c r="P4978" i="1" a="1"/>
  <c r="Q1299" i="1"/>
  <c r="P2090" i="1" a="1"/>
  <c r="P4190" i="1" a="1"/>
  <c r="Q2275" i="1"/>
  <c r="P2473" i="1" a="1"/>
  <c r="Q5623" i="1"/>
  <c r="P4734" i="1" a="1"/>
  <c r="O5859" i="1"/>
  <c r="P3679" i="1" a="1"/>
  <c r="P798" i="1" a="1"/>
  <c r="P2905" i="1" a="1"/>
  <c r="P844" i="1" a="1"/>
  <c r="Q2326" i="1"/>
  <c r="P2202" i="1" a="1"/>
  <c r="P148" i="1" a="1"/>
  <c r="P3697" i="1" a="1"/>
  <c r="Q859" i="1"/>
  <c r="P233" i="1" a="1"/>
  <c r="P1461" i="1" a="1"/>
  <c r="Q4839" i="1"/>
  <c r="P5911" i="1" a="1"/>
  <c r="Q1877" i="1"/>
  <c r="P4367" i="1" a="1"/>
  <c r="O977" i="1"/>
  <c r="P5133" i="1" a="1"/>
  <c r="P3025" i="1" a="1"/>
  <c r="P3315" i="1" a="1"/>
  <c r="P4844" i="1" a="1"/>
  <c r="P1750" i="1" a="1"/>
  <c r="P2588" i="1" a="1"/>
  <c r="P3205" i="1" a="1"/>
  <c r="Q275" i="1"/>
  <c r="Q1544" i="1"/>
  <c r="P1403" i="1" a="1"/>
  <c r="O2693" i="1"/>
  <c r="P4684" i="1" a="1"/>
  <c r="O939" i="1"/>
  <c r="P2606" i="1" a="1"/>
  <c r="P1594" i="1" a="1"/>
  <c r="P150" i="1" a="1"/>
  <c r="P4032" i="1" a="1"/>
  <c r="Q5571" i="1"/>
  <c r="P619" i="1" a="1"/>
  <c r="Q2301" i="1"/>
  <c r="P4015" i="1" a="1"/>
  <c r="Q38" i="1"/>
  <c r="P5402" i="1" a="1"/>
  <c r="Q2600" i="1"/>
  <c r="Q4025" i="1"/>
  <c r="P3210" i="1" a="1"/>
  <c r="P1467" i="1" a="1"/>
  <c r="Q1569" i="1"/>
  <c r="P2145" i="1" a="1"/>
  <c r="Q5753" i="1"/>
  <c r="P3364" i="1" a="1"/>
  <c r="O1078" i="1"/>
  <c r="P5152" i="1" a="1"/>
  <c r="P3420" i="1" a="1"/>
  <c r="P1077" i="1" a="1"/>
  <c r="P3514" i="1" a="1"/>
  <c r="P3292" i="1" a="1"/>
  <c r="P4028" i="1" a="1"/>
  <c r="P3050" i="1" a="1"/>
  <c r="R5518" i="1" a="1"/>
  <c r="Q3408" i="1"/>
  <c r="P5900" i="1" a="1"/>
  <c r="O101" i="1"/>
  <c r="P2376" i="1" a="1"/>
  <c r="P3436" i="1" a="1"/>
  <c r="P204" i="1" a="1"/>
  <c r="P2272" i="1" a="1"/>
  <c r="Q1538" i="1"/>
  <c r="P2337" i="1" a="1"/>
  <c r="Q666" i="1"/>
  <c r="P2133" i="1" a="1"/>
  <c r="O3334" i="1"/>
  <c r="P1137" i="1" a="1"/>
  <c r="O2483" i="1"/>
  <c r="P30" i="1" a="1"/>
  <c r="O185" i="1"/>
  <c r="P1159" i="1" a="1"/>
  <c r="Q5947" i="1"/>
  <c r="Q3668" i="1"/>
  <c r="P4775" i="1" a="1"/>
  <c r="O5156" i="1"/>
  <c r="P1258" i="1" a="1"/>
  <c r="O5664" i="1"/>
  <c r="P386" i="1" a="1"/>
  <c r="P5521" i="1" a="1"/>
  <c r="P170" i="1" a="1"/>
  <c r="P2804" i="1" a="1"/>
  <c r="P5843" i="1" a="1"/>
  <c r="P5932" i="1" a="1"/>
  <c r="Q720" i="1"/>
  <c r="P3856" i="1" a="1"/>
  <c r="Q675" i="1"/>
  <c r="P507" i="1" a="1"/>
  <c r="Q3772" i="1"/>
  <c r="Q4703" i="1"/>
  <c r="P5680" i="1" a="1"/>
  <c r="P2597" i="1" a="1"/>
  <c r="Q2314" i="1"/>
  <c r="P1994" i="1" a="1"/>
  <c r="Q4185" i="1"/>
  <c r="P5448" i="1" a="1"/>
  <c r="O1029" i="1"/>
  <c r="P3555" i="1" a="1"/>
  <c r="Q2691" i="1"/>
  <c r="R3255" i="1" a="1"/>
  <c r="R3626" i="1" a="1"/>
  <c r="Q1236" i="1"/>
  <c r="R814" i="1" a="1"/>
  <c r="Q3881" i="1"/>
  <c r="Q2363" i="1"/>
  <c r="R5215" i="1" a="1"/>
  <c r="Q5877" i="1"/>
  <c r="Q375" i="1"/>
  <c r="Q5585" i="1"/>
  <c r="P1849" i="1" a="1"/>
  <c r="O3564" i="1"/>
  <c r="P5178" i="1" a="1"/>
  <c r="O1725" i="1"/>
  <c r="P2708" i="1" a="1"/>
  <c r="P1658" i="1" a="1"/>
  <c r="P1734" i="1" a="1"/>
  <c r="P4196" i="1" a="1"/>
  <c r="Q3129" i="1"/>
  <c r="P2957" i="1" a="1"/>
  <c r="Q4173" i="1"/>
  <c r="P5896" i="1" a="1"/>
  <c r="Q1478" i="1"/>
  <c r="P1278" i="1" a="1"/>
  <c r="Q3625" i="1"/>
  <c r="P1085" i="1" a="1"/>
  <c r="P5541" i="1" a="1"/>
  <c r="Q2839" i="1"/>
  <c r="P3477" i="1" a="1"/>
  <c r="Q1570" i="1"/>
  <c r="P3626" i="1" a="1"/>
  <c r="O5122" i="1"/>
  <c r="P5142" i="1" a="1"/>
  <c r="O205" i="1"/>
  <c r="P3159" i="1" a="1"/>
  <c r="P4867" i="1" a="1"/>
  <c r="P1760" i="1" a="1"/>
  <c r="P4189" i="1" a="1"/>
  <c r="P5685" i="1" a="1"/>
  <c r="P5624" i="1" a="1"/>
  <c r="Q1402" i="1"/>
  <c r="P4890" i="1" a="1"/>
  <c r="P5595" i="1" a="1"/>
  <c r="P5630" i="1" a="1"/>
  <c r="P583" i="1" a="1"/>
  <c r="Q669" i="1"/>
  <c r="P5893" i="1" a="1"/>
  <c r="O4885" i="1"/>
  <c r="P27" i="1" a="1"/>
  <c r="O160" i="1"/>
  <c r="P4951" i="1" a="1"/>
  <c r="P5577" i="1" a="1"/>
  <c r="P3297" i="1" a="1"/>
  <c r="P3013" i="1" a="1"/>
  <c r="P1956" i="1" a="1"/>
  <c r="Q2617" i="1"/>
  <c r="P143" i="1" a="1"/>
  <c r="P3092" i="1" a="1"/>
  <c r="Q736" i="1"/>
  <c r="P3140" i="1" a="1"/>
  <c r="O273" i="1"/>
  <c r="P4711" i="1" a="1"/>
  <c r="O3932" i="1"/>
  <c r="P5689" i="1" a="1"/>
  <c r="P2802" i="1" a="1"/>
  <c r="P2342" i="1" a="1"/>
  <c r="P3415" i="1" a="1"/>
  <c r="Q4118" i="1"/>
  <c r="P568" i="1" a="1"/>
  <c r="Q1613" i="1"/>
  <c r="P2071" i="1" a="1"/>
  <c r="Q2821" i="1"/>
  <c r="Q603" i="1"/>
  <c r="P2906" i="1" a="1"/>
  <c r="P41" i="1" a="1"/>
  <c r="P1955" i="1" a="1"/>
  <c r="P2975" i="1" a="1"/>
  <c r="Q4999" i="1"/>
  <c r="P2061" i="1" a="1"/>
  <c r="O868" i="1"/>
  <c r="P5231" i="1" a="1"/>
  <c r="O5035" i="1"/>
  <c r="P3578" i="1" a="1"/>
  <c r="P915" i="1" a="1"/>
  <c r="P192" i="1" a="1"/>
  <c r="P5614" i="1" a="1"/>
  <c r="P998" i="1" a="1"/>
  <c r="Q900" i="1"/>
  <c r="Q5773" i="1"/>
  <c r="P2474" i="1" a="1"/>
  <c r="O4587" i="1"/>
  <c r="P2553" i="1" a="1"/>
  <c r="O4514" i="1"/>
  <c r="P1785" i="1" a="1"/>
  <c r="P710" i="1" a="1"/>
  <c r="Q1670" i="1"/>
  <c r="P4399" i="1" a="1"/>
  <c r="Q1715" i="1"/>
  <c r="P5804" i="1" a="1"/>
  <c r="O4690" i="1"/>
  <c r="P1827" i="1" a="1"/>
  <c r="Q4142" i="1"/>
  <c r="P4001" i="1" a="1"/>
  <c r="O4573" i="1"/>
  <c r="P3248" i="1" a="1"/>
  <c r="Q385" i="1"/>
  <c r="P5655" i="1" a="1"/>
  <c r="P4261" i="1" a="1"/>
  <c r="Q2303" i="1"/>
  <c r="P1261" i="1" a="1"/>
  <c r="O876" i="1"/>
  <c r="P3132" i="1" a="1"/>
  <c r="O4523" i="1"/>
  <c r="P2542" i="1" a="1"/>
  <c r="P5535" i="1" a="1"/>
  <c r="P91" i="1" a="1"/>
  <c r="P2815" i="1" a="1"/>
  <c r="Q3107" i="1"/>
  <c r="P2160" i="1" a="1"/>
  <c r="Q5533" i="1"/>
  <c r="P3727" i="1" a="1"/>
  <c r="Q4846" i="1"/>
  <c r="Q493" i="1"/>
  <c r="P865" i="1" a="1"/>
  <c r="P5501" i="1" a="1"/>
  <c r="Q4994" i="1"/>
  <c r="R45" i="1" a="1"/>
  <c r="R2693" i="1" a="1"/>
  <c r="R3829" i="1" a="1"/>
  <c r="Q3345" i="1"/>
  <c r="R3203" i="1" a="1"/>
  <c r="Q2133" i="1"/>
  <c r="Q3786" i="1"/>
  <c r="Q4782" i="1"/>
  <c r="Q5790" i="1"/>
  <c r="Q3061" i="1"/>
  <c r="Q1453" i="1"/>
  <c r="P5408" i="1" a="1"/>
  <c r="O2542" i="1"/>
  <c r="P4294" i="1" a="1"/>
  <c r="O3674" i="1"/>
  <c r="P1089" i="1" a="1"/>
  <c r="P819" i="1" a="1"/>
  <c r="Q3443" i="1"/>
  <c r="P1834" i="1" a="1"/>
  <c r="Q4303" i="1"/>
  <c r="P5722" i="1" a="1"/>
  <c r="O4892" i="1"/>
  <c r="P4727" i="1" a="1"/>
  <c r="O900" i="1"/>
  <c r="P2323" i="1" a="1"/>
  <c r="Q1334" i="1"/>
  <c r="P3215" i="1" a="1"/>
  <c r="P3480" i="1" a="1"/>
  <c r="Q2841" i="1"/>
  <c r="P3385" i="1" a="1"/>
  <c r="Q3516" i="1"/>
  <c r="P5313" i="1" a="1"/>
  <c r="O2103" i="1"/>
  <c r="P5115" i="1" a="1"/>
  <c r="P4865" i="1" a="1"/>
  <c r="P851" i="1" a="1"/>
  <c r="P1710" i="1" a="1"/>
  <c r="P158" i="1" a="1"/>
  <c r="P2216" i="1" a="1"/>
  <c r="P171" i="1" a="1"/>
  <c r="P38" i="1" a="1"/>
  <c r="Q470" i="1"/>
  <c r="P1041" i="1" a="1"/>
  <c r="P1882" i="1" a="1"/>
  <c r="Q2857" i="1"/>
  <c r="P2016" i="1" a="1"/>
  <c r="Q662" i="1"/>
  <c r="P2503" i="1" a="1"/>
  <c r="O1959" i="1"/>
  <c r="P3954" i="1" a="1"/>
  <c r="P4846" i="1" a="1"/>
  <c r="P358" i="1" a="1"/>
  <c r="P4299" i="1" a="1"/>
  <c r="P3912" i="1" a="1"/>
  <c r="P1902" i="1" a="1"/>
  <c r="P144" i="1" a="1"/>
  <c r="Q312" i="1"/>
  <c r="Q800" i="1"/>
  <c r="P5450" i="1" a="1"/>
  <c r="O2486" i="1"/>
  <c r="P439" i="1" a="1"/>
  <c r="O3545" i="1"/>
  <c r="P1121" i="1" a="1"/>
  <c r="P4458" i="1" a="1"/>
  <c r="P3780" i="1" a="1"/>
  <c r="P5747" i="1" a="1"/>
  <c r="P129" i="1" a="1"/>
  <c r="P2238" i="1" a="1"/>
  <c r="Q5764" i="1"/>
  <c r="P4760" i="1" a="1"/>
  <c r="Q768" i="1"/>
  <c r="P2132" i="1" a="1"/>
  <c r="Q4234" i="1"/>
  <c r="Q5176" i="1"/>
  <c r="P2367" i="1" a="1"/>
  <c r="P3656" i="1" a="1"/>
  <c r="Q5539" i="1"/>
  <c r="P621" i="1" a="1"/>
  <c r="Q4476" i="1"/>
  <c r="P2922" i="1" a="1"/>
  <c r="O2405" i="1"/>
  <c r="P2720" i="1" a="1"/>
  <c r="P1692" i="1" a="1"/>
  <c r="P862" i="1" a="1"/>
  <c r="P714" i="1" a="1"/>
  <c r="P172" i="1" a="1"/>
  <c r="P1855" i="1" a="1"/>
  <c r="P5828" i="1" a="1"/>
  <c r="Q4543" i="1"/>
  <c r="Q4145" i="1"/>
  <c r="P567" i="1" a="1"/>
  <c r="O103" i="1"/>
  <c r="P1788" i="1" a="1"/>
  <c r="P1639" i="1" a="1"/>
  <c r="P1063" i="1" a="1"/>
  <c r="P2985" i="1" a="1"/>
  <c r="Q4848" i="1"/>
  <c r="P624" i="1" a="1"/>
  <c r="Q668" i="1"/>
  <c r="P5428" i="1" a="1"/>
  <c r="O2687" i="1"/>
  <c r="P5265" i="1" a="1"/>
  <c r="O246" i="1"/>
  <c r="P5188" i="1" a="1"/>
  <c r="O4879" i="1"/>
  <c r="P5143" i="1" a="1"/>
  <c r="Q1151" i="1"/>
  <c r="Q1708" i="1"/>
  <c r="P1397" i="1" a="1"/>
  <c r="O454" i="1"/>
  <c r="P4743" i="1" a="1"/>
  <c r="O4949" i="1"/>
  <c r="P5161" i="1" a="1"/>
  <c r="O3456" i="1"/>
  <c r="P4526" i="1" a="1"/>
  <c r="P4439" i="1" a="1"/>
  <c r="P5015" i="1" a="1"/>
  <c r="P4178" i="1" a="1"/>
  <c r="Q80" i="1"/>
  <c r="P4009" i="1" a="1"/>
  <c r="Q5619" i="1"/>
  <c r="P2142" i="1" a="1"/>
  <c r="Q4842" i="1"/>
  <c r="Q5395" i="1"/>
  <c r="P2654" i="1" a="1"/>
  <c r="R3665" i="1" a="1"/>
  <c r="Q1030" i="1"/>
  <c r="Q486" i="1"/>
  <c r="R774" i="1" a="1"/>
  <c r="R4762" i="1" a="1"/>
  <c r="Q1808" i="1"/>
  <c r="R1503" i="1" a="1"/>
  <c r="Q5285" i="1"/>
  <c r="R2807" i="1" a="1"/>
  <c r="R5455" i="1" a="1"/>
  <c r="Q572" i="1"/>
  <c r="P4603" i="1" a="1"/>
  <c r="P2280" i="1" a="1"/>
  <c r="P931" i="1" a="1"/>
  <c r="P1904" i="1" a="1"/>
  <c r="Q1572" i="1"/>
  <c r="P3123" i="1" a="1"/>
  <c r="O2129" i="1"/>
  <c r="P2497" i="1" a="1"/>
  <c r="O176" i="1"/>
  <c r="P1157" i="1" a="1"/>
  <c r="O952" i="1"/>
  <c r="P2673" i="1" a="1"/>
  <c r="P4459" i="1" a="1"/>
  <c r="P2670" i="1" a="1"/>
  <c r="Q3556" i="1"/>
  <c r="Q3764" i="1"/>
  <c r="P3687" i="1" a="1"/>
  <c r="O307" i="1"/>
  <c r="P4686" i="1" a="1"/>
  <c r="O1012" i="1"/>
  <c r="P354" i="1" a="1"/>
  <c r="P5504" i="1" a="1"/>
  <c r="P950" i="1" a="1"/>
  <c r="P5923" i="1" a="1"/>
  <c r="Q1625" i="1"/>
  <c r="P3746" i="1" a="1"/>
  <c r="Q3025" i="1"/>
  <c r="P1343" i="1" a="1"/>
  <c r="Q1503" i="1"/>
  <c r="P4748" i="1" a="1"/>
  <c r="Q99" i="1"/>
  <c r="Q1516" i="1"/>
  <c r="P5802" i="1" a="1"/>
  <c r="O3224" i="1"/>
  <c r="P5162" i="1" a="1"/>
  <c r="O3927" i="1"/>
  <c r="P3579" i="1" a="1"/>
  <c r="P4864" i="1" a="1"/>
  <c r="P2393" i="1" a="1"/>
  <c r="P2259" i="1" a="1"/>
  <c r="Q3264" i="1"/>
  <c r="P647" i="1" a="1"/>
  <c r="Q3388" i="1"/>
  <c r="P2475" i="1" a="1"/>
  <c r="Q2515" i="1"/>
  <c r="R2296" i="1" a="1"/>
  <c r="Q1603" i="1"/>
  <c r="P4661" i="1" a="1"/>
  <c r="O3451" i="1"/>
  <c r="P1056" i="1" a="1"/>
  <c r="P2830" i="1" a="1"/>
  <c r="P4516" i="1" a="1"/>
  <c r="P2980" i="1" a="1"/>
  <c r="Q3710" i="1"/>
  <c r="P1340" i="1" a="1"/>
  <c r="Q4209" i="1"/>
  <c r="P5363" i="1" a="1"/>
  <c r="O3536" i="1"/>
  <c r="P5090" i="1" a="1"/>
  <c r="P5606" i="1" a="1"/>
  <c r="P1806" i="1" a="1"/>
  <c r="P56" i="1" a="1"/>
  <c r="Q1057" i="1"/>
  <c r="Q1598" i="1"/>
  <c r="P3088" i="1" a="1"/>
  <c r="O4322" i="1"/>
  <c r="P1232" i="1" a="1"/>
  <c r="O5790" i="1"/>
  <c r="R3427" i="1" a="1"/>
  <c r="S2959" i="1" a="1"/>
  <c r="R5409" i="1" a="1"/>
  <c r="S3640" i="1" a="1"/>
  <c r="Q2568" i="1"/>
  <c r="Q5320" i="1"/>
  <c r="Q319" i="1"/>
  <c r="Q5457" i="1"/>
  <c r="Q2916" i="1"/>
  <c r="R3189" i="1" a="1"/>
  <c r="R3443" i="1" a="1"/>
  <c r="Q5199" i="1"/>
  <c r="R2828" i="1" a="1"/>
  <c r="S1066" i="1" a="1"/>
  <c r="Q5716" i="1"/>
  <c r="Q2161" i="1"/>
  <c r="Q4734" i="1"/>
  <c r="Q3878" i="1"/>
  <c r="Q2778" i="1"/>
  <c r="R5295" i="1" a="1"/>
  <c r="R2503" i="1" a="1"/>
  <c r="R4655" i="1" a="1"/>
  <c r="R3691" i="1" a="1"/>
  <c r="Q650" i="1"/>
  <c r="Q1211" i="1"/>
  <c r="Q5701" i="1"/>
  <c r="R3705" i="1" a="1"/>
  <c r="Q4179" i="1"/>
  <c r="Q4595" i="1"/>
  <c r="R3433" i="1" a="1"/>
  <c r="R4746" i="1" a="1"/>
  <c r="S5429" i="1" a="1"/>
  <c r="R106" i="1" a="1"/>
  <c r="Q3463" i="1"/>
  <c r="R1643" i="1" a="1"/>
  <c r="Q2340" i="1"/>
  <c r="Q4566" i="1"/>
  <c r="R1413" i="1" a="1"/>
  <c r="Q2588" i="1"/>
  <c r="R43" i="1" a="1"/>
  <c r="Q1389" i="1"/>
  <c r="Q5059" i="1"/>
  <c r="R4174" i="1" a="1"/>
  <c r="S5249" i="1" a="1"/>
  <c r="R1253" i="1" a="1"/>
  <c r="S4352" i="1" a="1"/>
  <c r="S564" i="1" a="1"/>
  <c r="S4928" i="1" a="1"/>
  <c r="R5922" i="1" a="1"/>
  <c r="T5366" i="1" a="1"/>
  <c r="S2204" i="1" a="1"/>
  <c r="R3086" i="1" a="1"/>
  <c r="S1505" i="1" a="1"/>
  <c r="S4357" i="1" a="1"/>
  <c r="R4319" i="1" a="1"/>
  <c r="S1253" i="1" a="1"/>
  <c r="R77" i="1" a="1"/>
  <c r="S5384" i="1" a="1"/>
  <c r="R1064" i="1" a="1"/>
  <c r="S4314" i="1" a="1"/>
  <c r="S847" i="1" a="1"/>
  <c r="Q198" i="1"/>
  <c r="R1158" i="1" a="1"/>
  <c r="Q5940" i="1"/>
  <c r="R2491" i="1" a="1"/>
  <c r="Q1017" i="1"/>
  <c r="R2949" i="1" a="1"/>
  <c r="Q2688" i="1"/>
  <c r="R4381" i="1" a="1"/>
  <c r="Q5158" i="1"/>
  <c r="R4103" i="1" a="1"/>
  <c r="Q2159" i="1"/>
  <c r="R1516" i="1" a="1"/>
  <c r="Q3140" i="1"/>
  <c r="R5527" i="1" a="1"/>
  <c r="R2345" i="1" a="1"/>
  <c r="R1294" i="1" a="1"/>
  <c r="Q5181" i="1"/>
  <c r="R2208" i="1" a="1"/>
  <c r="Q2718" i="1"/>
  <c r="R650" i="1" a="1"/>
  <c r="Q2618" i="1"/>
  <c r="R3760" i="1" a="1"/>
  <c r="Q3604" i="1"/>
  <c r="R3415" i="1" a="1"/>
  <c r="Q2008" i="1"/>
  <c r="R2312" i="1" a="1"/>
  <c r="Q4187" i="1"/>
  <c r="Q2656" i="1"/>
  <c r="Q5506" i="1"/>
  <c r="S2062" i="1" a="1"/>
  <c r="R5522" i="1" a="1"/>
  <c r="Q4381" i="1"/>
  <c r="R3041" i="1" a="1"/>
  <c r="Q2227" i="1"/>
  <c r="R3720" i="1" a="1"/>
  <c r="Q2259" i="1"/>
  <c r="Q88" i="1"/>
  <c r="Q1673" i="1"/>
  <c r="Q3062" i="1"/>
  <c r="R5420" i="1" a="1"/>
  <c r="Q1052" i="1"/>
  <c r="R5962" i="1" a="1"/>
  <c r="Q1173" i="1"/>
  <c r="R1161" i="1" a="1"/>
  <c r="R984" i="1" a="1"/>
  <c r="Q324" i="1"/>
  <c r="R2427" i="1" a="1"/>
  <c r="Q2892" i="1"/>
  <c r="R5374" i="1" a="1"/>
  <c r="Q2381" i="1"/>
  <c r="R5743" i="1" a="1"/>
  <c r="Q3752" i="1"/>
  <c r="R4075" i="1" a="1"/>
  <c r="Q1217" i="1"/>
  <c r="R673" i="1" a="1"/>
  <c r="Q5713" i="1"/>
  <c r="R4457" i="1" a="1"/>
  <c r="Q5458" i="1"/>
  <c r="R3608" i="1" a="1"/>
  <c r="R1834" i="1" a="1"/>
  <c r="Q3194" i="1"/>
  <c r="R69" i="1" a="1"/>
  <c r="Q4740" i="1"/>
  <c r="R2042" i="1" a="1"/>
  <c r="Q5433" i="1"/>
  <c r="R2293" i="1" a="1"/>
  <c r="Q5904" i="1"/>
  <c r="R764" i="1" a="1"/>
  <c r="Q3886" i="1"/>
  <c r="Q153" i="1"/>
  <c r="Q1418" i="1"/>
  <c r="Q5039" i="1"/>
  <c r="R2571" i="1" a="1"/>
  <c r="S749" i="1" a="1"/>
  <c r="Q1726" i="1"/>
  <c r="Q2064" i="1"/>
  <c r="Q4935" i="1"/>
  <c r="Q1451" i="1"/>
  <c r="Q255" i="1"/>
  <c r="R5338" i="1" a="1"/>
  <c r="Q1070" i="1"/>
  <c r="R2747" i="1" a="1"/>
  <c r="Q5073" i="1"/>
  <c r="R654" i="1" a="1"/>
  <c r="Q405" i="1"/>
  <c r="R4083" i="1" a="1"/>
  <c r="Q5366" i="1"/>
  <c r="R703" i="1" a="1"/>
  <c r="S5294" i="1" a="1"/>
  <c r="R4199" i="1" a="1"/>
  <c r="Q5419" i="1"/>
  <c r="R784" i="1" a="1"/>
  <c r="Q2143" i="1"/>
  <c r="R3643" i="1" a="1"/>
  <c r="Q5332" i="1"/>
  <c r="R3116" i="1" a="1"/>
  <c r="Q2779" i="1"/>
  <c r="Q5864" i="1"/>
  <c r="R1140" i="1" a="1"/>
  <c r="Q5863" i="1"/>
  <c r="R5762" i="1" a="1"/>
  <c r="Q3958" i="1"/>
  <c r="R2446" i="1" a="1"/>
  <c r="Q3342" i="1"/>
  <c r="S4466" i="1" a="1"/>
  <c r="Q188" i="1"/>
  <c r="Q3265" i="1"/>
  <c r="Q5029" i="1"/>
  <c r="Q5508" i="1"/>
  <c r="Q985" i="1"/>
  <c r="R2438" i="1" a="1"/>
  <c r="Q1797" i="1"/>
  <c r="R299" i="1" a="1"/>
  <c r="S386" i="1" a="1"/>
  <c r="S1516" i="1" a="1"/>
  <c r="S4312" i="1" a="1"/>
  <c r="S680" i="1" a="1"/>
  <c r="S569" i="1" a="1"/>
  <c r="R4200" i="1" a="1"/>
  <c r="T370" i="1" a="1"/>
  <c r="S3630" i="1" a="1"/>
  <c r="R1226" i="1" a="1"/>
  <c r="S4458" i="1" a="1"/>
  <c r="S1148" i="1" a="1"/>
  <c r="R1748" i="1" a="1"/>
  <c r="S4334" i="1" a="1"/>
  <c r="R935" i="1" a="1"/>
  <c r="S5257" i="1" a="1"/>
  <c r="R2092" i="1" a="1"/>
  <c r="S4974" i="1" a="1"/>
  <c r="S2991" i="1" a="1"/>
  <c r="Q243" i="1"/>
  <c r="Q1466" i="1"/>
  <c r="Q146" i="1"/>
  <c r="Q2217" i="1"/>
  <c r="Q1949" i="1"/>
  <c r="R4727" i="1" a="1"/>
  <c r="Q3346" i="1"/>
  <c r="R5958" i="1" a="1"/>
  <c r="Q1098" i="1"/>
  <c r="R3204" i="1" a="1"/>
  <c r="Q2498" i="1"/>
  <c r="R38" i="1" a="1"/>
  <c r="Q1251" i="1"/>
  <c r="R3411" i="1" a="1"/>
  <c r="S494" i="1" a="1"/>
  <c r="R5076" i="1" a="1"/>
  <c r="Q4563" i="1"/>
  <c r="R4379" i="1" a="1"/>
  <c r="Q1801" i="1"/>
  <c r="R2771" i="1" a="1"/>
  <c r="Q1109" i="1"/>
  <c r="R896" i="1" a="1"/>
  <c r="Q3971" i="1"/>
  <c r="R5928" i="1" a="1"/>
  <c r="Q4702" i="1"/>
  <c r="R3653" i="1" a="1"/>
  <c r="Q2430" i="1"/>
  <c r="R2854" i="1" a="1"/>
  <c r="Q4033" i="1"/>
  <c r="S2735" i="1" a="1"/>
  <c r="R3259" i="1" a="1"/>
  <c r="Q1283" i="1"/>
  <c r="R727" i="1" a="1"/>
  <c r="Q1314" i="1"/>
  <c r="R3901" i="1" a="1"/>
  <c r="Q416" i="1"/>
  <c r="R2862" i="1" a="1"/>
  <c r="Q1388" i="1"/>
  <c r="Q951" i="1"/>
  <c r="R5159" i="1" a="1"/>
  <c r="Q3817" i="1"/>
  <c r="R3741" i="1" a="1"/>
  <c r="Q3820" i="1"/>
  <c r="S4784" i="1" a="1"/>
  <c r="S1647" i="1" a="1"/>
  <c r="Q2880" i="1"/>
  <c r="R3080" i="1" a="1"/>
  <c r="Q3790" i="1"/>
  <c r="R2381" i="1" a="1"/>
  <c r="Q1775" i="1"/>
  <c r="R2210" i="1" a="1"/>
  <c r="Q2322" i="1"/>
  <c r="R1370" i="1" a="1"/>
  <c r="Q1810" i="1"/>
  <c r="R3257" i="1" a="1"/>
  <c r="Q5251" i="1"/>
  <c r="R1523" i="1" a="1"/>
  <c r="Q2169" i="1"/>
  <c r="R5855" i="1" a="1"/>
  <c r="R2950" i="1" a="1"/>
  <c r="Q5101" i="1"/>
  <c r="R4408" i="1" a="1"/>
  <c r="Q881" i="1"/>
  <c r="R4238" i="1" a="1"/>
  <c r="Q431" i="1"/>
  <c r="R4211" i="1" a="1"/>
  <c r="Q5345" i="1"/>
  <c r="R1474" i="1" a="1"/>
  <c r="Q1225" i="1"/>
  <c r="R4819" i="1" a="1"/>
  <c r="Q3633" i="1"/>
  <c r="Q2367" i="1"/>
  <c r="Q3430" i="1"/>
  <c r="S4056" i="1" a="1"/>
  <c r="R797" i="1" a="1"/>
  <c r="Q2979" i="1"/>
  <c r="R5779" i="1" a="1"/>
  <c r="Q1420" i="1"/>
  <c r="R2629" i="1" a="1"/>
  <c r="Q4416" i="1"/>
  <c r="Q237" i="1"/>
  <c r="R5202" i="1" a="1"/>
  <c r="Q3938" i="1"/>
  <c r="R34" i="1" a="1"/>
  <c r="Q2708" i="1"/>
  <c r="R5451" i="1" a="1"/>
  <c r="Q446" i="1"/>
  <c r="R1440" i="1" a="1"/>
  <c r="S3823" i="1" a="1"/>
  <c r="R1858" i="1" a="1"/>
  <c r="Q2012" i="1"/>
  <c r="R750" i="1" a="1"/>
  <c r="Q4348" i="1"/>
  <c r="R2811" i="1" a="1"/>
  <c r="Q5368" i="1"/>
  <c r="R2839" i="1" a="1"/>
  <c r="Q2971" i="1"/>
  <c r="R4308" i="1" a="1"/>
  <c r="Q5950" i="1"/>
  <c r="Q190" i="1"/>
  <c r="R5361" i="1" a="1"/>
  <c r="Q971" i="1"/>
  <c r="R5712" i="1" a="1"/>
  <c r="Q5090" i="1"/>
  <c r="S2228" i="1" a="1"/>
  <c r="S4421" i="1" a="1"/>
  <c r="S3417" i="1" a="1"/>
  <c r="R3056" i="1" a="1"/>
  <c r="R101" i="1" a="1"/>
  <c r="S4498" i="1" a="1"/>
  <c r="S654" i="1" a="1"/>
  <c r="R2219" i="1" a="1"/>
  <c r="T488" i="1" a="1"/>
  <c r="S2776" i="1" a="1"/>
  <c r="R495" i="1" a="1"/>
  <c r="S689" i="1" a="1"/>
  <c r="S1264" i="1" a="1"/>
  <c r="R1000" i="1" a="1"/>
  <c r="S1313" i="1" a="1"/>
  <c r="R3184" i="1" a="1"/>
  <c r="S2193" i="1" a="1"/>
  <c r="R334" i="1" a="1"/>
  <c r="R3789" i="1" a="1"/>
  <c r="R5813" i="1" a="1"/>
  <c r="Q225" i="1"/>
  <c r="R2140" i="1" a="1"/>
  <c r="Q2374" i="1"/>
  <c r="R3625" i="1" a="1"/>
  <c r="Q2898" i="1"/>
  <c r="R3853" i="1" a="1"/>
  <c r="Q1804" i="1"/>
  <c r="R2246" i="1" a="1"/>
  <c r="Q1980" i="1"/>
  <c r="R2069" i="1" a="1"/>
  <c r="Q5796" i="1"/>
  <c r="R773" i="1" a="1"/>
  <c r="Q1218" i="1"/>
  <c r="R710" i="1" a="1"/>
  <c r="R4544" i="1" a="1"/>
  <c r="R2201" i="1" a="1"/>
  <c r="Q13" i="1"/>
  <c r="R3508" i="1" a="1"/>
  <c r="Q414" i="1"/>
  <c r="R2236" i="1" a="1"/>
  <c r="Q3961" i="1"/>
  <c r="R4442" i="1" a="1"/>
  <c r="Q4716" i="1"/>
  <c r="R3013" i="1" a="1"/>
  <c r="Q2147" i="1"/>
  <c r="R1636" i="1" a="1"/>
  <c r="Q609" i="1"/>
  <c r="Q2665" i="1"/>
  <c r="Q4184" i="1"/>
  <c r="S4790" i="1" a="1"/>
  <c r="R4801" i="1" a="1"/>
  <c r="Q627" i="1"/>
  <c r="R5596" i="1" a="1"/>
  <c r="Q2338" i="1"/>
  <c r="R4480" i="1" a="1"/>
  <c r="Q3382" i="1"/>
  <c r="Q1760" i="1"/>
  <c r="R283" i="1" a="1"/>
  <c r="Q5083" i="1"/>
  <c r="R4378" i="1" a="1"/>
  <c r="Q3808" i="1"/>
  <c r="R5613" i="1" a="1"/>
  <c r="Q5147" i="1"/>
  <c r="S1057" i="1" a="1"/>
  <c r="R4317" i="1" a="1"/>
  <c r="Q2542" i="1"/>
  <c r="R3688" i="1" a="1"/>
  <c r="Q5686" i="1"/>
  <c r="R2191" i="1" a="1"/>
  <c r="Q5091" i="1"/>
  <c r="R2032" i="1" a="1"/>
  <c r="Q1136" i="1"/>
  <c r="R2258" i="1" a="1"/>
  <c r="Q5331" i="1"/>
  <c r="R2275" i="1" a="1"/>
  <c r="Q3853" i="1"/>
  <c r="R765" i="1" a="1"/>
  <c r="Q5954" i="1"/>
  <c r="R5184" i="1" a="1"/>
  <c r="R4115" i="1" a="1"/>
  <c r="Q468" i="1"/>
  <c r="R1896" i="1" a="1"/>
  <c r="Q5353" i="1"/>
  <c r="R4417" i="1" a="1"/>
  <c r="Q4764" i="1"/>
  <c r="R1630" i="1" a="1"/>
  <c r="Q2581" i="1"/>
  <c r="R5554" i="1" a="1"/>
  <c r="Q5746" i="1"/>
  <c r="Q245" i="1"/>
  <c r="R2487" i="1" a="1"/>
  <c r="Q2113" i="1"/>
  <c r="R1287" i="1" a="1"/>
  <c r="S1583" i="1" a="1"/>
  <c r="Q3456" i="1"/>
  <c r="Q2823" i="1"/>
  <c r="Q2091" i="1"/>
  <c r="Q2263" i="1"/>
  <c r="Q3927" i="1"/>
  <c r="R3374" i="1" a="1"/>
  <c r="Q5042" i="1"/>
  <c r="R1433" i="1" a="1"/>
  <c r="Q3843" i="1"/>
  <c r="R2513" i="1" a="1"/>
  <c r="Q3192" i="1"/>
  <c r="R2256" i="1" a="1"/>
  <c r="Q5394" i="1"/>
  <c r="R2285" i="1" a="1"/>
  <c r="S545" i="1" a="1"/>
  <c r="R4206" i="1" a="1"/>
  <c r="Q3623" i="1"/>
  <c r="R699" i="1" a="1"/>
  <c r="Q2762" i="1"/>
  <c r="R5553" i="1" a="1"/>
  <c r="Q3877" i="1"/>
  <c r="Q5670" i="1"/>
  <c r="Q2761" i="1"/>
  <c r="Q5673" i="1"/>
  <c r="R1313" i="1" a="1"/>
  <c r="Q3801" i="1"/>
  <c r="R5734" i="1" a="1"/>
  <c r="Q5134" i="1"/>
  <c r="R3884" i="1" a="1"/>
  <c r="S1433" i="1" a="1"/>
  <c r="S5000" i="1" a="1"/>
  <c r="Q212" i="1"/>
  <c r="Q5492" i="1"/>
  <c r="Q5636" i="1"/>
  <c r="R323" i="1" a="1"/>
  <c r="Q171" i="1"/>
  <c r="R512" i="1" a="1"/>
  <c r="Q5880" i="1"/>
  <c r="R2776" i="1" a="1"/>
  <c r="Q3760" i="1"/>
  <c r="Q4104" i="1"/>
  <c r="Q3570" i="1"/>
  <c r="R4153" i="1" a="1"/>
  <c r="Q1242" i="1"/>
  <c r="Q5012" i="1"/>
  <c r="Q2261" i="1"/>
  <c r="Q5028" i="1"/>
  <c r="Q2887" i="1"/>
  <c r="Q3892" i="1"/>
  <c r="P5435" i="1" a="1"/>
  <c r="O5852" i="1"/>
  <c r="P3943" i="1" a="1"/>
  <c r="P4451" i="1" a="1"/>
  <c r="P4547" i="1" a="1"/>
  <c r="P1538" i="1" a="1"/>
  <c r="Q809" i="1"/>
  <c r="P1396" i="1" a="1"/>
  <c r="Q617" i="1"/>
  <c r="P3998" i="1" a="1"/>
  <c r="O3081" i="1"/>
  <c r="P1196" i="1" a="1"/>
  <c r="O5813" i="1"/>
  <c r="P4346" i="1" a="1"/>
  <c r="Q2441" i="1"/>
  <c r="P246" i="1" a="1"/>
  <c r="P1885" i="1" a="1"/>
  <c r="Q4040" i="1"/>
  <c r="P566" i="1" a="1"/>
  <c r="Q671" i="1"/>
  <c r="P1997" i="1" a="1"/>
  <c r="O5858" i="1"/>
  <c r="P325" i="1" a="1"/>
  <c r="P4291" i="1" a="1"/>
  <c r="P290" i="1" a="1"/>
  <c r="P4825" i="1" a="1"/>
  <c r="Q3109" i="1"/>
  <c r="P5759" i="1" a="1"/>
  <c r="P5633" i="1" a="1"/>
  <c r="P4122" i="1" a="1"/>
  <c r="Q2584" i="1"/>
  <c r="P5681" i="1" a="1"/>
  <c r="P4239" i="1" a="1"/>
  <c r="Q2809" i="1"/>
  <c r="P5726" i="1" a="1"/>
  <c r="Q1491" i="1"/>
  <c r="P5368" i="1" a="1"/>
  <c r="O976" i="1"/>
  <c r="P3808" i="1" a="1"/>
  <c r="P4302" i="1" a="1"/>
  <c r="P2689" i="1" a="1"/>
  <c r="P1705" i="1" a="1"/>
  <c r="Q2306" i="1"/>
  <c r="P1841" i="1" a="1"/>
  <c r="P155" i="1" a="1"/>
  <c r="Q4887" i="1"/>
  <c r="Q3512" i="1"/>
  <c r="P3885" i="1" a="1"/>
  <c r="O3802" i="1"/>
  <c r="P5172" i="1" a="1"/>
  <c r="O1734" i="1"/>
  <c r="P3844" i="1" a="1"/>
  <c r="P5590" i="1" a="1"/>
  <c r="P2098" i="1" a="1"/>
  <c r="P5951" i="1" a="1"/>
  <c r="Q5610" i="1"/>
  <c r="P1376" i="1" a="1"/>
  <c r="Q4124" i="1"/>
  <c r="P1981" i="1" a="1"/>
  <c r="Q679" i="1"/>
  <c r="P1384" i="1" a="1"/>
  <c r="Q5550" i="1"/>
  <c r="Q1256" i="1"/>
  <c r="P5066" i="1" a="1"/>
  <c r="P4249" i="1" a="1"/>
  <c r="Q49" i="1"/>
  <c r="P5454" i="1" a="1"/>
  <c r="Q4255" i="1"/>
  <c r="P859" i="1" a="1"/>
  <c r="O2662" i="1"/>
  <c r="P1131" i="1" a="1"/>
  <c r="P4923" i="1" a="1"/>
  <c r="P3312" i="1" a="1"/>
  <c r="P3901" i="1" a="1"/>
  <c r="P5010" i="1" a="1"/>
  <c r="P5725" i="1" a="1"/>
  <c r="P3928" i="1" a="1"/>
  <c r="R800" i="1" a="1"/>
  <c r="Q1534" i="1"/>
  <c r="P3372" i="1" a="1"/>
  <c r="O313" i="1"/>
  <c r="P1071" i="1" a="1"/>
  <c r="P1687" i="1" a="1"/>
  <c r="P982" i="1" a="1"/>
  <c r="P3409" i="1" a="1"/>
  <c r="Q4260" i="1"/>
  <c r="P2186" i="1" a="1"/>
  <c r="Q3524" i="1"/>
  <c r="P5355" i="1" a="1"/>
  <c r="O1152" i="1"/>
  <c r="P3594" i="1" a="1"/>
  <c r="O988" i="1"/>
  <c r="P5158" i="1" a="1"/>
  <c r="O2313" i="1"/>
  <c r="P1128" i="1" a="1"/>
  <c r="Q3939" i="1"/>
  <c r="Q1703" i="1"/>
  <c r="P3089" i="1" a="1"/>
  <c r="O5166" i="1"/>
  <c r="P5315" i="1" a="1"/>
  <c r="O4563" i="1"/>
  <c r="P2699" i="1" a="1"/>
  <c r="P2836" i="1" a="1"/>
  <c r="P1730" i="1" a="1"/>
  <c r="P4134" i="1" a="1"/>
  <c r="P937" i="1" a="1"/>
  <c r="P550" i="1" a="1"/>
  <c r="Q4188" i="1"/>
  <c r="P1273" i="1" a="1"/>
  <c r="Q802" i="1"/>
  <c r="P2750" i="1" a="1"/>
  <c r="Q2520" i="1"/>
  <c r="Q500" i="1"/>
  <c r="P2884" i="1" a="1"/>
  <c r="P749" i="1" a="1"/>
  <c r="Q1583" i="1"/>
  <c r="P4368" i="1" a="1"/>
  <c r="Q4409" i="1"/>
  <c r="P3625" i="1" a="1"/>
  <c r="O1069" i="1"/>
  <c r="P3792" i="1" a="1"/>
  <c r="Q263" i="1"/>
  <c r="R3635" i="1" a="1"/>
  <c r="R4018" i="1" a="1"/>
  <c r="Q4339" i="1"/>
  <c r="R2985" i="1" a="1"/>
  <c r="Q1394" i="1"/>
  <c r="Q3212" i="1"/>
  <c r="R1358" i="1" a="1"/>
  <c r="Q1055" i="1"/>
  <c r="Q5679" i="1"/>
  <c r="Q4834" i="1"/>
  <c r="P557" i="1" a="1"/>
  <c r="O1057" i="1"/>
  <c r="P4690" i="1" a="1"/>
  <c r="O5837" i="1"/>
  <c r="P1086" i="1" a="1"/>
  <c r="P2297" i="1" a="1"/>
  <c r="P953" i="1" a="1"/>
  <c r="P4097" i="1" a="1"/>
  <c r="Q4490" i="1"/>
  <c r="P2773" i="1" a="1"/>
  <c r="Q3409" i="1"/>
  <c r="P5405" i="1" a="1"/>
  <c r="Q1554" i="1"/>
  <c r="P1283" i="1" a="1"/>
  <c r="Q5269" i="1"/>
  <c r="P2703" i="1" a="1"/>
  <c r="P125" i="1" a="1"/>
  <c r="Q844" i="1"/>
  <c r="P857" i="1" a="1"/>
  <c r="Q3403" i="1"/>
  <c r="P1996" i="1" a="1"/>
  <c r="O2105" i="1"/>
  <c r="P2547" i="1" a="1"/>
  <c r="O3923" i="1"/>
  <c r="P3946" i="1" a="1"/>
  <c r="P42" i="1" a="1"/>
  <c r="P194" i="1" a="1"/>
  <c r="P723" i="1" a="1"/>
  <c r="P1939" i="1" a="1"/>
  <c r="P2824" i="1" a="1"/>
  <c r="Q3845" i="1"/>
  <c r="P2695" i="1" a="1"/>
  <c r="P3024" i="1" a="1"/>
  <c r="Q5576" i="1"/>
  <c r="P4043" i="1" a="1"/>
  <c r="Q5529" i="1"/>
  <c r="P2000" i="1" a="1"/>
  <c r="O5147" i="1"/>
  <c r="P1130" i="1" a="1"/>
  <c r="O5789" i="1"/>
  <c r="P1807" i="1" a="1"/>
  <c r="P2788" i="1" a="1"/>
  <c r="P2347" i="1" a="1"/>
  <c r="P4227" i="1" a="1"/>
  <c r="P1766" i="1" a="1"/>
  <c r="Q1985" i="1"/>
  <c r="P3926" i="1" a="1"/>
  <c r="P1440" i="1" a="1"/>
  <c r="Q4144" i="1"/>
  <c r="P5339" i="1" a="1"/>
  <c r="O4873" i="1"/>
  <c r="P3596" i="1" a="1"/>
  <c r="O928" i="1"/>
  <c r="P1769" i="1" a="1"/>
  <c r="P2260" i="1" a="1"/>
  <c r="P5018" i="1" a="1"/>
  <c r="P4158" i="1" a="1"/>
  <c r="Q709" i="1"/>
  <c r="P5443" i="1" a="1"/>
  <c r="Q2408" i="1"/>
  <c r="P2013" i="1" a="1"/>
  <c r="Q4117" i="1"/>
  <c r="Q5744" i="1"/>
  <c r="P2681" i="1" a="1"/>
  <c r="P3110" i="1" a="1"/>
  <c r="P921" i="1" a="1"/>
  <c r="P5475" i="1" a="1"/>
  <c r="Q4794" i="1"/>
  <c r="P3624" i="1" a="1"/>
  <c r="O4583" i="1"/>
  <c r="P4609" i="1" a="1"/>
  <c r="O962" i="1"/>
  <c r="P1140" i="1" a="1"/>
  <c r="P2816" i="1" a="1"/>
  <c r="P1771" i="1" a="1"/>
  <c r="P4139" i="1" a="1"/>
  <c r="P244" i="1" a="1"/>
  <c r="Q5658" i="1"/>
  <c r="Q3155" i="1"/>
  <c r="P1307" i="1" a="1"/>
  <c r="O2125" i="1"/>
  <c r="P5204" i="1" a="1"/>
  <c r="O5646" i="1"/>
  <c r="P329" i="1" a="1"/>
  <c r="P1650" i="1" a="1"/>
  <c r="Q1683" i="1"/>
  <c r="P3867" i="1" a="1"/>
  <c r="Q4828" i="1"/>
  <c r="P4385" i="1" a="1"/>
  <c r="O5102" i="1"/>
  <c r="P1235" i="1" a="1"/>
  <c r="Q3001" i="1"/>
  <c r="P4718" i="1" a="1"/>
  <c r="O5690" i="1"/>
  <c r="P459" i="1" a="1"/>
  <c r="Q2624" i="1"/>
  <c r="P3454" i="1" a="1"/>
  <c r="P646" i="1" a="1"/>
  <c r="Q2256" i="1"/>
  <c r="P2733" i="1" a="1"/>
  <c r="O344" i="1"/>
  <c r="P415" i="1" a="1"/>
  <c r="O1724" i="1"/>
  <c r="P294" i="1" a="1"/>
  <c r="P720" i="1" a="1"/>
  <c r="P62" i="1" a="1"/>
  <c r="P1920" i="1" a="1"/>
  <c r="Q4822" i="1"/>
  <c r="P594" i="1" a="1"/>
  <c r="Q3028" i="1"/>
  <c r="P1373" i="1" a="1"/>
  <c r="Q1915" i="1"/>
  <c r="Q2446" i="1"/>
  <c r="P5094" i="1" a="1"/>
  <c r="P812" i="1" a="1"/>
  <c r="Q4864" i="1"/>
  <c r="P4038" i="1" a="1"/>
  <c r="Q4237" i="1"/>
  <c r="P2005" i="1" a="1"/>
  <c r="O1187" i="1"/>
  <c r="P1187" i="1" a="1"/>
  <c r="Q2437" i="1"/>
  <c r="R5493" i="1" a="1"/>
  <c r="R597" i="1" a="1"/>
  <c r="Q879" i="1"/>
  <c r="R1695" i="1" a="1"/>
  <c r="R4980" i="1" a="1"/>
  <c r="Q276" i="1"/>
  <c r="R5916" i="1" a="1"/>
  <c r="Q4584" i="1"/>
  <c r="Q5235" i="1"/>
  <c r="P127" i="1" a="1"/>
  <c r="P5447" i="1" a="1"/>
  <c r="Q2519" i="1"/>
  <c r="P510" i="1" a="1"/>
  <c r="O3277" i="1"/>
  <c r="P3247" i="1" a="1"/>
  <c r="O5855" i="1"/>
  <c r="P5051" i="1" a="1"/>
  <c r="P1471" i="1" a="1"/>
  <c r="P3532" i="1" a="1"/>
  <c r="P3403" i="1" a="1"/>
  <c r="Q1594" i="1"/>
  <c r="P3496" i="1" a="1"/>
  <c r="Q3520" i="1"/>
  <c r="R5930" i="1" a="1"/>
  <c r="Q4041" i="1"/>
  <c r="P3964" i="1" a="1"/>
  <c r="P1716" i="1" a="1"/>
  <c r="P2092" i="1" a="1"/>
  <c r="P1542" i="1" a="1"/>
  <c r="Q2837" i="1"/>
  <c r="P1449" i="1" a="1"/>
  <c r="O2130" i="1"/>
  <c r="P4706" i="1" a="1"/>
  <c r="O299" i="1"/>
  <c r="P5256" i="1" a="1"/>
  <c r="O268" i="1"/>
  <c r="P5886" i="1" a="1"/>
  <c r="P4304" i="1" a="1"/>
  <c r="P2678" i="1" a="1"/>
  <c r="R4046" i="1" a="1"/>
  <c r="Q5736" i="1"/>
  <c r="P16" i="1" a="1"/>
  <c r="P5776" i="1" a="1"/>
  <c r="P95" i="1" a="1"/>
  <c r="P2515" i="1" a="1"/>
  <c r="Q1628" i="1"/>
  <c r="P2059" i="1" a="1"/>
  <c r="O3946" i="1"/>
  <c r="P1968" i="1" a="1"/>
  <c r="O2885" i="1"/>
  <c r="P4656" i="1" a="1"/>
  <c r="O3775" i="1"/>
  <c r="P296" i="1" a="1"/>
  <c r="P3513" i="1" a="1"/>
  <c r="P2897" i="1" a="1"/>
  <c r="Q4738" i="1"/>
  <c r="P980" i="1" a="1"/>
  <c r="P2814" i="1" a="1"/>
  <c r="Q2291" i="1"/>
  <c r="P3728" i="1" a="1"/>
  <c r="Q5544" i="1"/>
  <c r="P3620" i="1" a="1"/>
  <c r="O1028" i="1"/>
  <c r="P2898" i="1" a="1"/>
  <c r="P3722" i="1" a="1"/>
  <c r="P3218" i="1" a="1"/>
  <c r="P735" i="1" a="1"/>
  <c r="Q1668" i="1"/>
  <c r="P5474" i="1" a="1"/>
  <c r="Q3440" i="1"/>
  <c r="P5949" i="1" a="1"/>
  <c r="R1845" i="1" a="1"/>
  <c r="Q4103" i="1"/>
  <c r="P3953" i="1" a="1"/>
  <c r="O5817" i="1"/>
  <c r="P3541" i="1" a="1"/>
  <c r="P2258" i="1" a="1"/>
  <c r="Q1597" i="1"/>
  <c r="P3738" i="1" a="1"/>
  <c r="Q2810" i="1"/>
  <c r="P2496" i="1" a="1"/>
  <c r="O1965" i="1"/>
  <c r="P3608" i="1" a="1"/>
  <c r="O1762" i="1"/>
  <c r="P2910" i="1" a="1"/>
  <c r="P1714" i="1" a="1"/>
  <c r="P5096" i="1" a="1"/>
  <c r="Q3147" i="1"/>
  <c r="Q3116" i="1"/>
  <c r="P5757" i="1" a="1"/>
  <c r="O3973" i="1"/>
  <c r="P4697" i="1" a="1"/>
  <c r="O2545" i="1"/>
  <c r="P4955" i="1" a="1"/>
  <c r="P1689" i="1" a="1"/>
  <c r="P228" i="1" a="1"/>
  <c r="P1582" i="1" a="1"/>
  <c r="P986" i="1" a="1"/>
  <c r="P1464" i="1" a="1"/>
  <c r="Q3438" i="1"/>
  <c r="P516" i="1" a="1"/>
  <c r="Q4448" i="1"/>
  <c r="P5404" i="1" a="1"/>
  <c r="Q2529" i="1"/>
  <c r="P5416" i="1" a="1"/>
  <c r="Q1291" i="1"/>
  <c r="P3929" i="1" a="1"/>
  <c r="P682" i="1" a="1"/>
  <c r="Q4492" i="1"/>
  <c r="P3093" i="1" a="1"/>
  <c r="Q4286" i="1"/>
  <c r="P2471" i="1" a="1"/>
  <c r="O4538" i="1"/>
  <c r="P4590" i="1" a="1"/>
  <c r="P3042" i="1" a="1"/>
  <c r="P1781" i="1" a="1"/>
  <c r="P1670" i="1" a="1"/>
  <c r="P135" i="1" a="1"/>
  <c r="P3873" i="1" a="1"/>
  <c r="P1754" i="1" a="1"/>
  <c r="P4433" i="1" a="1"/>
  <c r="R2969" i="1" a="1"/>
  <c r="Q5749" i="1"/>
  <c r="P5941" i="1" a="1"/>
  <c r="P1632" i="1" a="1"/>
  <c r="P4527" i="1" a="1"/>
  <c r="Q5944" i="1"/>
  <c r="R1469" i="1" a="1"/>
  <c r="R4386" i="1" a="1"/>
  <c r="Q882" i="1"/>
  <c r="R3107" i="1" a="1"/>
  <c r="Q4131" i="1"/>
  <c r="Q2706" i="1"/>
  <c r="R1272" i="1" a="1"/>
  <c r="Q5943" i="1"/>
  <c r="Q2361" i="1"/>
  <c r="Q3522" i="1"/>
  <c r="P3120" i="1" a="1"/>
  <c r="O5142" i="1"/>
  <c r="P871" i="1" a="1"/>
  <c r="O2097" i="1"/>
  <c r="P3828" i="1" a="1"/>
  <c r="P2991" i="1" a="1"/>
  <c r="P1735" i="1" a="1"/>
  <c r="P5749" i="1" a="1"/>
  <c r="Q2855" i="1"/>
  <c r="P1434" i="1" a="1"/>
  <c r="Q1546" i="1"/>
  <c r="P2937" i="1" a="1"/>
  <c r="Q4453" i="1"/>
  <c r="P2466" i="1" a="1"/>
  <c r="Q4780" i="1"/>
  <c r="P285" i="1" a="1"/>
  <c r="P828" i="1" a="1"/>
  <c r="P5013" i="1" a="1"/>
  <c r="P5908" i="1" a="1"/>
  <c r="Q4251" i="1"/>
  <c r="P522" i="1" a="1"/>
  <c r="O275" i="1"/>
  <c r="P4330" i="1" a="1"/>
  <c r="O3783" i="1"/>
  <c r="P5104" i="1" a="1"/>
  <c r="P52" i="1" a="1"/>
  <c r="P5669" i="1" a="1"/>
  <c r="P3009" i="1" a="1"/>
  <c r="P248" i="1" a="1"/>
  <c r="P677" i="1" a="1"/>
  <c r="Q2335" i="1"/>
  <c r="P4891" i="1" a="1"/>
  <c r="P4485" i="1" a="1"/>
  <c r="P196" i="1" a="1"/>
  <c r="P5760" i="1" a="1"/>
  <c r="Q1560" i="1"/>
  <c r="P2195" i="1" a="1"/>
  <c r="O4320" i="1"/>
  <c r="P4348" i="1" a="1"/>
  <c r="O5647" i="1"/>
  <c r="P2904" i="1" a="1"/>
  <c r="P5554" i="1" a="1"/>
  <c r="P2885" i="1" a="1"/>
  <c r="P1501" i="1" a="1"/>
  <c r="P256" i="1" a="1"/>
  <c r="Q1982" i="1"/>
  <c r="P215" i="1" a="1"/>
  <c r="P4107" i="1" a="1"/>
  <c r="Q4278" i="1"/>
  <c r="P4362" i="1" a="1"/>
  <c r="O199" i="1"/>
  <c r="P413" i="1" a="1"/>
  <c r="O937" i="1"/>
  <c r="P3936" i="1" a="1"/>
  <c r="P4280" i="1" a="1"/>
  <c r="P2345" i="1" a="1"/>
  <c r="P3434" i="1" a="1"/>
  <c r="Q2822" i="1"/>
  <c r="P2637" i="1" a="1"/>
  <c r="Q86" i="1"/>
  <c r="P2057" i="1" a="1"/>
  <c r="Q1847" i="1"/>
  <c r="Q4107" i="1"/>
  <c r="P1809" i="1" a="1"/>
  <c r="P4486" i="1" a="1"/>
  <c r="P5648" i="1" a="1"/>
  <c r="P3694" i="1" a="1"/>
  <c r="Q1648" i="1"/>
  <c r="P2033" i="1" a="1"/>
  <c r="O2118" i="1"/>
  <c r="P5224" i="1" a="1"/>
  <c r="O255" i="1"/>
  <c r="P4645" i="1" a="1"/>
  <c r="O152" i="1"/>
  <c r="P5855" i="1" a="1"/>
  <c r="P4272" i="1" a="1"/>
  <c r="P5056" i="1" a="1"/>
  <c r="Q3275" i="1"/>
  <c r="Q4825" i="1"/>
  <c r="P5439" i="1" a="1"/>
  <c r="O3321" i="1"/>
  <c r="P4958" i="1" a="1"/>
  <c r="O212" i="1"/>
  <c r="P3352" i="1" a="1"/>
  <c r="P1691" i="1" a="1"/>
  <c r="P3917" i="1" a="1"/>
  <c r="P109" i="1" a="1"/>
  <c r="Q3667" i="1"/>
  <c r="P5451" i="1" a="1"/>
  <c r="Q2995" i="1"/>
  <c r="P2501" i="1" a="1"/>
  <c r="Q1901" i="1"/>
  <c r="P3169" i="1" a="1"/>
  <c r="O2674" i="1"/>
  <c r="P5262" i="1" a="1"/>
  <c r="Q1824" i="1"/>
  <c r="P3065" i="1" a="1"/>
  <c r="P1436" i="1" a="1"/>
  <c r="Q4300" i="1"/>
  <c r="P4732" i="1" a="1"/>
  <c r="O2892" i="1"/>
  <c r="P1247" i="1" a="1"/>
  <c r="O3183" i="1"/>
  <c r="P2900" i="1" a="1"/>
  <c r="P818" i="1" a="1"/>
  <c r="P5047" i="1" a="1"/>
  <c r="P3897" i="1" a="1"/>
  <c r="Q1612" i="1"/>
  <c r="P2963" i="1" a="1"/>
  <c r="Q1616" i="1"/>
  <c r="P2035" i="1" a="1"/>
  <c r="Q1600" i="1"/>
  <c r="Q3634" i="1"/>
  <c r="P4577" i="1" a="1"/>
  <c r="Q565" i="1"/>
  <c r="Q417" i="1"/>
  <c r="Q69" i="1"/>
  <c r="Q5674" i="1"/>
  <c r="R2177" i="1" a="1"/>
  <c r="Q1245" i="1"/>
  <c r="R3024" i="1" a="1"/>
  <c r="Q3282" i="1"/>
  <c r="R4869" i="1" a="1"/>
  <c r="R1486" i="1" a="1"/>
  <c r="Q1540" i="1"/>
  <c r="P1971" i="1" a="1"/>
  <c r="O3910" i="1"/>
  <c r="P99" i="1" a="1"/>
  <c r="P688" i="1" a="1"/>
  <c r="P159" i="1" a="1"/>
  <c r="P5767" i="1" a="1"/>
  <c r="Q1841" i="1"/>
  <c r="P5364" i="1" a="1"/>
  <c r="O4886" i="1"/>
  <c r="P5292" i="1" a="1"/>
  <c r="O5785" i="1"/>
  <c r="P3983" i="1" a="1"/>
  <c r="P4925" i="1" a="1"/>
  <c r="P4575" i="1" a="1"/>
  <c r="Q3190" i="1"/>
  <c r="Q44" i="1"/>
  <c r="P3883" i="1" a="1"/>
  <c r="Q3385" i="1"/>
  <c r="P4983" i="1" a="1"/>
  <c r="O5083" i="1"/>
  <c r="P4956" i="1" a="1"/>
  <c r="O2348" i="1"/>
  <c r="P2481" i="1" a="1"/>
  <c r="P2290" i="1" a="1"/>
  <c r="P2484" i="1" a="1"/>
  <c r="P4123" i="1" a="1"/>
  <c r="Q2815" i="1"/>
  <c r="P1305" i="1" a="1"/>
  <c r="Q3644" i="1"/>
  <c r="P3859" i="1" a="1"/>
  <c r="Q5794" i="1"/>
  <c r="Q843" i="1"/>
  <c r="P119" i="1" a="1"/>
  <c r="Q3527" i="1"/>
  <c r="P5708" i="1" a="1"/>
  <c r="O891" i="1"/>
  <c r="P407" i="1" a="1"/>
  <c r="O2645" i="1"/>
  <c r="P251" i="1" a="1"/>
  <c r="P2810" i="1" a="1"/>
  <c r="P5041" i="1" a="1"/>
  <c r="P4046" i="1" a="1"/>
  <c r="Q4150" i="1"/>
  <c r="P2461" i="1" a="1"/>
  <c r="Q4425" i="1"/>
  <c r="R846" i="1" a="1"/>
  <c r="Q1459" i="1"/>
  <c r="P2021" i="1" a="1"/>
  <c r="O1000" i="1"/>
  <c r="P2701" i="1" a="1"/>
  <c r="P4491" i="1" a="1"/>
  <c r="P5048" i="1" a="1"/>
  <c r="P4209" i="1" a="1"/>
  <c r="Q2283" i="1"/>
  <c r="P551" i="1" a="1"/>
  <c r="Q4206" i="1"/>
  <c r="P5328" i="1" a="1"/>
  <c r="O3316" i="1"/>
  <c r="P4633" i="1" a="1"/>
  <c r="O154" i="1"/>
  <c r="P2577" i="1" a="1"/>
  <c r="O1759" i="1"/>
  <c r="Q2616" i="1"/>
  <c r="P3907" i="1" a="1"/>
  <c r="P4136" i="1" a="1"/>
  <c r="Q3202" i="1"/>
  <c r="P1302" i="1" a="1"/>
  <c r="O3153" i="1"/>
  <c r="P4643" i="1" a="1"/>
  <c r="O5639" i="1"/>
  <c r="P5069" i="1" a="1"/>
  <c r="P662" i="1" a="1"/>
  <c r="P3921" i="1" a="1"/>
  <c r="P4147" i="1" a="1"/>
  <c r="Q3011" i="1"/>
  <c r="P5379" i="1" a="1"/>
  <c r="Q1509" i="1"/>
  <c r="R2247" i="1" a="1"/>
  <c r="Q556" i="1"/>
  <c r="P5799" i="1" a="1"/>
  <c r="O142" i="1"/>
  <c r="P3181" i="1" a="1"/>
  <c r="P1474" i="1" a="1"/>
  <c r="Q4841" i="1"/>
  <c r="P2060" i="1" a="1"/>
  <c r="Q2293" i="1"/>
  <c r="P4986" i="1" a="1"/>
  <c r="Q2463" i="1"/>
  <c r="R1679" i="1" a="1"/>
  <c r="Q1051" i="1"/>
  <c r="S4921" i="1" a="1"/>
  <c r="Q3718" i="1"/>
  <c r="R3136" i="1" a="1"/>
  <c r="Q2632" i="1"/>
  <c r="R947" i="1" a="1"/>
  <c r="Q2449" i="1"/>
  <c r="R4126" i="1" a="1"/>
  <c r="Q4899" i="1"/>
  <c r="Q3882" i="1"/>
  <c r="Q187" i="1"/>
  <c r="S5487" i="1" a="1"/>
  <c r="Q2234" i="1"/>
  <c r="Q5740" i="1"/>
  <c r="Q4407" i="1"/>
  <c r="R2902" i="1" a="1"/>
  <c r="R2040" i="1" a="1"/>
  <c r="R2198" i="1" a="1"/>
  <c r="R40" i="1" a="1"/>
  <c r="R4121" i="1" a="1"/>
  <c r="R3702" i="1" a="1"/>
  <c r="R2003" i="1" a="1"/>
  <c r="Q4739" i="1"/>
  <c r="Q5110" i="1"/>
  <c r="R758" i="1" a="1"/>
  <c r="R518" i="1" a="1"/>
  <c r="Q5386" i="1"/>
  <c r="Q4515" i="1"/>
  <c r="R4429" i="1" a="1"/>
  <c r="R1247" i="1" a="1"/>
  <c r="R4436" i="1" a="1"/>
  <c r="Q5708" i="1"/>
  <c r="Q919" i="1"/>
  <c r="R2745" i="1" a="1"/>
  <c r="Q2716" i="1"/>
  <c r="R5764" i="1" a="1"/>
  <c r="Q5309" i="1"/>
  <c r="Q3673" i="1"/>
  <c r="R3171" i="1" a="1"/>
  <c r="Q4351" i="1"/>
  <c r="R1591" i="1" a="1"/>
  <c r="R5695" i="1" a="1"/>
  <c r="S375" i="1" a="1"/>
  <c r="S521" i="1" a="1"/>
  <c r="S4384" i="1" a="1"/>
  <c r="S5385" i="1" a="1"/>
  <c r="R2238" i="1" a="1"/>
  <c r="T2476" i="1" a="1"/>
  <c r="S4106" i="1" a="1"/>
  <c r="S2367" i="1" a="1"/>
  <c r="S3436" i="1" a="1"/>
  <c r="S3372" i="1" a="1"/>
  <c r="R1013" i="1" a="1"/>
  <c r="S1317" i="1" a="1"/>
  <c r="R2897" i="1" a="1"/>
  <c r="S5439" i="1" a="1"/>
  <c r="R1801" i="1" a="1"/>
  <c r="S2571" i="1" a="1"/>
  <c r="R2653" i="1" a="1"/>
  <c r="Q4585" i="1"/>
  <c r="R857" i="1" a="1"/>
  <c r="Q2682" i="1"/>
  <c r="R71" i="1" a="1"/>
  <c r="Q359" i="1"/>
  <c r="R4434" i="1" a="1"/>
  <c r="Q1183" i="1"/>
  <c r="R1484" i="1" a="1"/>
  <c r="Q1107" i="1"/>
  <c r="R669" i="1" a="1"/>
  <c r="Q4980" i="1"/>
  <c r="R1544" i="1" a="1"/>
  <c r="Q3391" i="1"/>
  <c r="R4867" i="1" a="1"/>
  <c r="R5301" i="1" a="1"/>
  <c r="R5738" i="1" a="1"/>
  <c r="Q4638" i="1"/>
  <c r="R4113" i="1" a="1"/>
  <c r="Q2757" i="1"/>
  <c r="R1851" i="1" a="1"/>
  <c r="Q3692" i="1"/>
  <c r="R5546" i="1" a="1"/>
  <c r="Q1294" i="1"/>
  <c r="R3177" i="1" a="1"/>
  <c r="Q3707" i="1"/>
  <c r="Q4518" i="1"/>
  <c r="R3205" i="1" a="1"/>
  <c r="Q286" i="1"/>
  <c r="R4742" i="1" a="1"/>
  <c r="S4793" i="1" a="1"/>
  <c r="R4923" i="1" a="1"/>
  <c r="Q5446" i="1"/>
  <c r="Q5033" i="1"/>
  <c r="Q4427" i="1"/>
  <c r="Q927" i="1"/>
  <c r="R3353" i="1" a="1"/>
  <c r="Q3321" i="1"/>
  <c r="R505" i="1" a="1"/>
  <c r="Q4596" i="1"/>
  <c r="R574" i="1" a="1"/>
  <c r="Q401" i="1"/>
  <c r="R2999" i="1" a="1"/>
  <c r="Q2615" i="1"/>
  <c r="S4821" i="1" a="1"/>
  <c r="R5234" i="1" a="1"/>
  <c r="Q3841" i="1"/>
  <c r="R5470" i="1" a="1"/>
  <c r="Q4607" i="1"/>
  <c r="R4770" i="1" a="1"/>
  <c r="Q1782" i="1"/>
  <c r="R5920" i="1" a="1"/>
  <c r="Q4627" i="1"/>
  <c r="R1464" i="1" a="1"/>
  <c r="Q1272" i="1"/>
  <c r="R3435" i="1" a="1"/>
  <c r="Q5731" i="1"/>
  <c r="R816" i="1" a="1"/>
  <c r="Q2230" i="1"/>
  <c r="S4678" i="1" a="1"/>
  <c r="R616" i="1" a="1"/>
  <c r="Q5335" i="1"/>
  <c r="R2790" i="1" a="1"/>
  <c r="Q4754" i="1"/>
  <c r="R2824" i="1" a="1"/>
  <c r="Q4369" i="1"/>
  <c r="R5583" i="1" a="1"/>
  <c r="Q4108" i="1"/>
  <c r="R2871" i="1" a="1"/>
  <c r="Q1720" i="1"/>
  <c r="Q3453" i="1"/>
  <c r="R3466" i="1" a="1"/>
  <c r="Q3340" i="1"/>
  <c r="S3267" i="1" a="1"/>
  <c r="S840" i="1" a="1"/>
  <c r="Q5830" i="1"/>
  <c r="R2624" i="1" a="1"/>
  <c r="Q3678" i="1"/>
  <c r="R2575" i="1" a="1"/>
  <c r="Q3361" i="1"/>
  <c r="R569" i="1" a="1"/>
  <c r="Q3579" i="1"/>
  <c r="R565" i="1" a="1"/>
  <c r="Q5119" i="1"/>
  <c r="R624" i="1" a="1"/>
  <c r="Q5611" i="1"/>
  <c r="R4282" i="1" a="1"/>
  <c r="Q510" i="1"/>
  <c r="R1539" i="1" a="1"/>
  <c r="S4125" i="1" a="1"/>
  <c r="R808" i="1" a="1"/>
  <c r="Q5745" i="1"/>
  <c r="R917" i="1" a="1"/>
  <c r="Q5468" i="1"/>
  <c r="R811" i="1" a="1"/>
  <c r="Q602" i="1"/>
  <c r="Q5633" i="1"/>
  <c r="Q3713" i="1"/>
  <c r="Q3537" i="1"/>
  <c r="R3496" i="1" a="1"/>
  <c r="Q1084" i="1"/>
  <c r="R2226" i="1" a="1"/>
  <c r="Q430" i="1"/>
  <c r="R2216" i="1" a="1"/>
  <c r="R3971" i="1" a="1"/>
  <c r="R5654" i="1" a="1"/>
  <c r="Q5689" i="1"/>
  <c r="R5431" i="1" a="1"/>
  <c r="Q1768" i="1"/>
  <c r="R1344" i="1" a="1"/>
  <c r="Q3794" i="1"/>
  <c r="R3459" i="1" a="1"/>
  <c r="Q4629" i="1"/>
  <c r="S557" i="1" a="1"/>
  <c r="S1522" i="1" a="1"/>
  <c r="R5013" i="1" a="1"/>
  <c r="R3935" i="1" a="1"/>
  <c r="S5581" i="1" a="1"/>
  <c r="S5756" i="1" a="1"/>
  <c r="R4093" i="1" a="1"/>
  <c r="T1215" i="1" a="1"/>
  <c r="S4207" i="1" a="1"/>
  <c r="R4767" i="1" a="1"/>
  <c r="S1613" i="1" a="1"/>
  <c r="S4978" i="1" a="1"/>
  <c r="R4550" i="1" a="1"/>
  <c r="S4717" i="1" a="1"/>
  <c r="R5692" i="1" a="1"/>
  <c r="S2945" i="1" a="1"/>
  <c r="R3962" i="1" a="1"/>
  <c r="R4937" i="1" a="1"/>
  <c r="R1745" i="1" a="1"/>
  <c r="Q955" i="1"/>
  <c r="R5218" i="1" a="1"/>
  <c r="Q1054" i="1"/>
  <c r="R498" i="1" a="1"/>
  <c r="Q216" i="1"/>
  <c r="R538" i="1" a="1"/>
  <c r="Q1814" i="1"/>
  <c r="R607" i="1" a="1"/>
  <c r="Q1252" i="1"/>
  <c r="R4077" i="1" a="1"/>
  <c r="Q3620" i="1"/>
  <c r="R4479" i="1" a="1"/>
  <c r="Q4735" i="1"/>
  <c r="R790" i="1" a="1"/>
  <c r="R3075" i="1" a="1"/>
  <c r="R2436" i="1" a="1"/>
  <c r="Q1160" i="1"/>
  <c r="R4204" i="1" a="1"/>
  <c r="Q1197" i="1"/>
  <c r="R4990" i="1" a="1"/>
  <c r="Q3580" i="1"/>
  <c r="R1907" i="1" a="1"/>
  <c r="Q3689" i="1"/>
  <c r="R3425" i="1" a="1"/>
  <c r="Q1305" i="1"/>
  <c r="R3113" i="1" a="1"/>
  <c r="Q105" i="1"/>
  <c r="Q3051" i="1"/>
  <c r="Q2856" i="1"/>
  <c r="S3395" i="1" a="1"/>
  <c r="R3020" i="1" a="1"/>
  <c r="Q5450" i="1"/>
  <c r="R3446" i="1" a="1"/>
  <c r="Q5900" i="1"/>
  <c r="R2417" i="1" a="1"/>
  <c r="Q1379" i="1"/>
  <c r="Q5053" i="1"/>
  <c r="Q2262" i="1"/>
  <c r="Q2877" i="1"/>
  <c r="R1268" i="1" a="1"/>
  <c r="Q300" i="1"/>
  <c r="R2046" i="1" a="1"/>
  <c r="Q382" i="1"/>
  <c r="R469" i="1" a="1"/>
  <c r="R963" i="1" a="1"/>
  <c r="Q2103" i="1"/>
  <c r="R3999" i="1" a="1"/>
  <c r="Q5787" i="1"/>
  <c r="R3995" i="1" a="1"/>
  <c r="Q299" i="1"/>
  <c r="R3474" i="1" a="1"/>
  <c r="Q22" i="1"/>
  <c r="R1842" i="1" a="1"/>
  <c r="Q5177" i="1"/>
  <c r="R3410" i="1" a="1"/>
  <c r="Q2502" i="1"/>
  <c r="R2844" i="1" a="1"/>
  <c r="Q3894" i="1"/>
  <c r="R5269" i="1" a="1"/>
  <c r="R3155" i="1" a="1"/>
  <c r="Q1178" i="1"/>
  <c r="R4916" i="1" a="1"/>
  <c r="Q532" i="1"/>
  <c r="R1881" i="1" a="1"/>
  <c r="Q5271" i="1"/>
  <c r="R5606" i="1" a="1"/>
  <c r="Q4756" i="1"/>
  <c r="R3044" i="1" a="1"/>
  <c r="Q2978" i="1"/>
  <c r="Q3783" i="1"/>
  <c r="R5096" i="1" a="1"/>
  <c r="Q3785" i="1"/>
  <c r="R5333" i="1" a="1"/>
  <c r="S1637" i="1" a="1"/>
  <c r="Q5870" i="1"/>
  <c r="Q4119" i="1"/>
  <c r="Q1722" i="1"/>
  <c r="Q4799" i="1"/>
  <c r="Q1940" i="1"/>
  <c r="R5377" i="1" a="1"/>
  <c r="Q3802" i="1"/>
  <c r="R5915" i="1" a="1"/>
  <c r="Q1795" i="1"/>
  <c r="R4106" i="1" a="1"/>
  <c r="Q1232" i="1"/>
  <c r="R2075" i="1" a="1"/>
  <c r="Q2005" i="1"/>
  <c r="R4794" i="1" a="1"/>
  <c r="S5440" i="1" a="1"/>
  <c r="R2529" i="1" a="1"/>
  <c r="Q5264" i="1"/>
  <c r="R2294" i="1" a="1"/>
  <c r="Q487" i="1"/>
  <c r="R3441" i="1" a="1"/>
  <c r="Q1365" i="1"/>
  <c r="R3905" i="1" a="1"/>
  <c r="Q2760" i="1"/>
  <c r="Q4519" i="1"/>
  <c r="R1975" i="1" a="1"/>
  <c r="Q2905" i="1"/>
  <c r="R3634" i="1" a="1"/>
  <c r="Q2488" i="1"/>
  <c r="R5437" i="1" a="1"/>
  <c r="S3627" i="1" a="1"/>
  <c r="S1580" i="1" a="1"/>
  <c r="T1309" i="1" a="1"/>
  <c r="R1763" i="1" a="1"/>
  <c r="R2723" i="1" a="1"/>
  <c r="R2709" i="1" a="1"/>
  <c r="R5067" i="1" a="1"/>
  <c r="S1597" i="1" a="1"/>
  <c r="R4802" i="1" a="1"/>
  <c r="T3695" i="1" a="1"/>
  <c r="S4796" i="1" a="1"/>
  <c r="S5080" i="1" a="1"/>
  <c r="S830" i="1" a="1"/>
  <c r="S2427" i="1" a="1"/>
  <c r="R4895" i="1" a="1"/>
  <c r="S5730" i="1" a="1"/>
  <c r="R2911" i="1" a="1"/>
  <c r="S2030" i="1" a="1"/>
  <c r="R4586" i="1" a="1"/>
  <c r="S523" i="1" a="1"/>
  <c r="R3306" i="1" a="1"/>
  <c r="Q4590" i="1"/>
  <c r="R858" i="1" a="1"/>
  <c r="Q1124" i="1"/>
  <c r="R2765" i="1" a="1"/>
  <c r="Q3358" i="1"/>
  <c r="R2071" i="1" a="1"/>
  <c r="Q1144" i="1"/>
  <c r="R3725" i="1" a="1"/>
  <c r="Q5423" i="1"/>
  <c r="R1531" i="1" a="1"/>
  <c r="Q5274" i="1"/>
  <c r="R3904" i="1" a="1"/>
  <c r="Q4771" i="1"/>
  <c r="Q5040" i="1"/>
  <c r="S5785" i="1" a="1"/>
  <c r="R5745" i="1" a="1"/>
  <c r="Q1339" i="1"/>
  <c r="R907" i="1" a="1"/>
  <c r="Q3085" i="1"/>
  <c r="R4207" i="1" a="1"/>
  <c r="Q550" i="1"/>
  <c r="R3005" i="1" a="1"/>
  <c r="Q1353" i="1"/>
  <c r="R4839" i="1" a="1"/>
  <c r="Q4405" i="1"/>
  <c r="Q3773" i="1"/>
  <c r="R5129" i="1" a="1"/>
  <c r="Q3574" i="1"/>
  <c r="R2945" i="1" a="1"/>
  <c r="S4256" i="1" a="1"/>
  <c r="R2856" i="1" a="1"/>
  <c r="Q5463" i="1"/>
  <c r="Q1011" i="1"/>
  <c r="Q5538" i="1"/>
  <c r="Q936" i="1"/>
  <c r="R5220" i="1" a="1"/>
  <c r="Q4885" i="1"/>
  <c r="R2498" i="1" a="1"/>
  <c r="Q3289" i="1"/>
  <c r="R621" i="1" a="1"/>
  <c r="Q4932" i="1"/>
  <c r="R4030" i="1" a="1"/>
  <c r="Q3994" i="1"/>
  <c r="S4923" i="1" a="1"/>
  <c r="R4720" i="1" a="1"/>
  <c r="Q5097" i="1"/>
  <c r="R2186" i="1" a="1"/>
  <c r="Q372" i="1"/>
  <c r="R5934" i="1" a="1"/>
  <c r="Q1141" i="1"/>
  <c r="R4421" i="1" a="1"/>
  <c r="Q1359" i="1"/>
  <c r="R5508" i="1" a="1"/>
  <c r="Q2138" i="1"/>
  <c r="R1923" i="1" a="1"/>
  <c r="Q4038" i="1"/>
  <c r="Q3544" i="1"/>
  <c r="Q2043" i="1"/>
  <c r="S3243" i="1" a="1"/>
  <c r="R5748" i="1" a="1"/>
  <c r="Q1300" i="1"/>
  <c r="R709" i="1" a="1"/>
  <c r="Q496" i="1"/>
  <c r="R4812" i="1" a="1"/>
  <c r="Q2017" i="1"/>
  <c r="R4460" i="1" a="1"/>
  <c r="Q3869" i="1"/>
  <c r="Q891" i="1"/>
  <c r="R284" i="1" a="1"/>
  <c r="Q1060" i="1"/>
  <c r="R3491" i="1" a="1"/>
  <c r="Q250" i="1"/>
  <c r="R94" i="1" a="1"/>
  <c r="R1743" i="1" a="1"/>
  <c r="Q1753" i="1"/>
  <c r="R4670" i="1" a="1"/>
  <c r="Q2884" i="1"/>
  <c r="R5276" i="1" a="1"/>
  <c r="Q298" i="1"/>
  <c r="R1391" i="1" a="1"/>
  <c r="Q425" i="1"/>
  <c r="R4428" i="1" a="1"/>
  <c r="Q5207" i="1"/>
  <c r="R5954" i="1" a="1"/>
  <c r="Q2425" i="1"/>
  <c r="R2289" i="1" a="1"/>
  <c r="Q4761" i="1"/>
  <c r="R1646" i="1" a="1"/>
  <c r="S2790" i="1" a="1"/>
  <c r="R4837" i="1" a="1"/>
  <c r="Q4915" i="1"/>
  <c r="R5540" i="1" a="1"/>
  <c r="Q1380" i="1"/>
  <c r="R3129" i="1" a="1"/>
  <c r="Q3870" i="1"/>
  <c r="Q147" i="1"/>
  <c r="R393" i="1" a="1"/>
  <c r="Q1091" i="1"/>
  <c r="R2022" i="1" a="1"/>
  <c r="Q3940" i="1"/>
  <c r="R2257" i="1" a="1"/>
  <c r="Q4599" i="1"/>
  <c r="R590" i="1" a="1"/>
  <c r="R1198" i="1" a="1"/>
  <c r="R131" i="1" a="1"/>
  <c r="Q2364" i="1"/>
  <c r="R2928" i="1" a="1"/>
  <c r="Q5878" i="1"/>
  <c r="R2163" i="1" a="1"/>
  <c r="Q3188" i="1"/>
  <c r="R5448" i="1" a="1"/>
  <c r="Q5798" i="1"/>
  <c r="Q5627" i="1"/>
  <c r="R2948" i="1" a="1"/>
  <c r="R2449" i="1" a="1"/>
  <c r="Q876" i="1"/>
  <c r="R3898" i="1" a="1"/>
  <c r="Q5485" i="1"/>
  <c r="Q5006" i="1"/>
  <c r="R4657" i="1" a="1"/>
  <c r="Q3800" i="1"/>
  <c r="Q976" i="1"/>
  <c r="Q2524" i="1"/>
  <c r="P1398" i="1" a="1"/>
  <c r="O3972" i="1"/>
  <c r="P1189" i="1" a="1"/>
  <c r="O5825" i="1"/>
  <c r="P5098" i="1" a="1"/>
  <c r="P5575" i="1" a="1"/>
  <c r="P221" i="1" a="1"/>
  <c r="P2248" i="1" a="1"/>
  <c r="Q1593" i="1"/>
  <c r="P4109" i="1" a="1"/>
  <c r="Q3647" i="1"/>
  <c r="P3378" i="1" a="1"/>
  <c r="Q1890" i="1"/>
  <c r="P2022" i="1" a="1"/>
  <c r="Q2132" i="1"/>
  <c r="P75" i="1" a="1"/>
  <c r="P4818" i="1" a="1"/>
  <c r="Q1710" i="1"/>
  <c r="P597" i="1" a="1"/>
  <c r="Q3123" i="1"/>
  <c r="P509" i="1" a="1"/>
  <c r="O5113" i="1"/>
  <c r="P4636" i="1" a="1"/>
  <c r="P1648" i="1" a="1"/>
  <c r="P5943" i="1" a="1"/>
  <c r="P2857" i="1" a="1"/>
  <c r="P5814" i="1" a="1"/>
  <c r="P4182" i="1" a="1"/>
  <c r="P2485" i="1" a="1"/>
  <c r="P5550" i="1" a="1"/>
  <c r="Q5298" i="1"/>
  <c r="P265" i="1" a="1"/>
  <c r="P5597" i="1" a="1"/>
  <c r="Q1719" i="1"/>
  <c r="P2179" i="1" a="1"/>
  <c r="Q4281" i="1"/>
  <c r="P2006" i="1" a="1"/>
  <c r="O863" i="1"/>
  <c r="P4606" i="1" a="1"/>
  <c r="O1730" i="1"/>
  <c r="P5697" i="1" a="1"/>
  <c r="P4849" i="1" a="1"/>
  <c r="P968" i="1" a="1"/>
  <c r="P4804" i="1" a="1"/>
  <c r="P5859" i="1" a="1"/>
  <c r="Q2562" i="1"/>
  <c r="Q1713" i="1"/>
  <c r="P3871" i="1" a="1"/>
  <c r="Q5592" i="1"/>
  <c r="P2454" i="1" a="1"/>
  <c r="O4872" i="1"/>
  <c r="P5134" i="1" a="1"/>
  <c r="O3285" i="1"/>
  <c r="P1967" i="1" a="1"/>
  <c r="P4129" i="1" a="1"/>
  <c r="P1741" i="1" a="1"/>
  <c r="P4406" i="1" a="1"/>
  <c r="Q1893" i="1"/>
  <c r="P2954" i="1" a="1"/>
  <c r="Q4132" i="1"/>
  <c r="P2153" i="1" a="1"/>
  <c r="Q3643" i="1"/>
  <c r="Q3858" i="1"/>
  <c r="P3945" i="1" a="1"/>
  <c r="P4922" i="1" a="1"/>
  <c r="Q834" i="1"/>
  <c r="P2231" i="1" a="1"/>
  <c r="Q626" i="1"/>
  <c r="P2439" i="1" a="1"/>
  <c r="O5159" i="1"/>
  <c r="P3131" i="1" a="1"/>
  <c r="O2398" i="1"/>
  <c r="P3791" i="1" a="1"/>
  <c r="P4442" i="1" a="1"/>
  <c r="P984" i="1" a="1"/>
  <c r="P2786" i="1" a="1"/>
  <c r="P3068" i="1" a="1"/>
  <c r="Q1764" i="1"/>
  <c r="Q4784" i="1"/>
  <c r="P1291" i="1" a="1"/>
  <c r="O370" i="1"/>
  <c r="P414" i="1" a="1"/>
  <c r="O3149" i="1"/>
  <c r="P3336" i="1" a="1"/>
  <c r="P2288" i="1" a="1"/>
  <c r="Q3047" i="1"/>
  <c r="P603" i="1" a="1"/>
  <c r="Q72" i="1"/>
  <c r="P4915" i="1" a="1"/>
  <c r="O2716" i="1"/>
  <c r="P1195" i="1" a="1"/>
  <c r="O2110" i="1"/>
  <c r="P1256" i="1" a="1"/>
  <c r="O4534" i="1"/>
  <c r="P888" i="1" a="1"/>
  <c r="Q3589" i="1"/>
  <c r="P4884" i="1" a="1"/>
  <c r="P4199" i="1" a="1"/>
  <c r="Q2296" i="1"/>
  <c r="P3460" i="1" a="1"/>
  <c r="O2096" i="1"/>
  <c r="P2624" i="1" a="1"/>
  <c r="O5036" i="1"/>
  <c r="P4942" i="1" a="1"/>
  <c r="P1899" i="1" a="1"/>
  <c r="P1944" i="1" a="1"/>
  <c r="P4221" i="1" a="1"/>
  <c r="Q1532" i="1"/>
  <c r="P3098" i="1" a="1"/>
  <c r="Q3027" i="1"/>
  <c r="P4045" i="1" a="1"/>
  <c r="Q1882" i="1"/>
  <c r="Q4726" i="1"/>
  <c r="P305" i="1" a="1"/>
  <c r="P1530" i="1" a="1"/>
  <c r="Q1679" i="1"/>
  <c r="P2771" i="1" a="1"/>
  <c r="Q4444" i="1"/>
  <c r="P2744" i="1" a="1"/>
  <c r="O3164" i="1"/>
  <c r="P399" i="1" a="1"/>
  <c r="Q5413" i="1"/>
  <c r="R3715" i="1" a="1"/>
  <c r="R581" i="1" a="1"/>
  <c r="Q1988" i="1"/>
  <c r="R5584" i="1" a="1"/>
  <c r="R2627" i="1" a="1"/>
  <c r="Q367" i="1"/>
  <c r="R552" i="1" a="1"/>
  <c r="Q2602" i="1"/>
  <c r="Q434" i="1"/>
  <c r="Q4856" i="1"/>
  <c r="P4034" i="1" a="1"/>
  <c r="Q3716" i="1"/>
  <c r="P5916" i="1" a="1"/>
  <c r="O3276" i="1"/>
  <c r="P3590" i="1" a="1"/>
  <c r="O5864" i="1"/>
  <c r="P5042" i="1" a="1"/>
  <c r="P681" i="1" a="1"/>
  <c r="P186" i="1" a="1"/>
  <c r="P4414" i="1" a="1"/>
  <c r="Q3413" i="1"/>
  <c r="P3862" i="1" a="1"/>
  <c r="Q2784" i="1"/>
  <c r="R2952" i="1" a="1"/>
  <c r="Q3635" i="1"/>
  <c r="P3968" i="1" a="1"/>
  <c r="P2298" i="1" a="1"/>
  <c r="P4" i="1" a="1"/>
  <c r="P4274" i="1" a="1"/>
  <c r="Q4833" i="1"/>
  <c r="P3695" i="1" a="1"/>
  <c r="O882" i="1"/>
  <c r="P5323" i="1" a="1"/>
  <c r="O3295" i="1"/>
  <c r="P5169" i="1" a="1"/>
  <c r="O5843" i="1"/>
  <c r="P5884" i="1" a="1"/>
  <c r="P1571" i="1" a="1"/>
  <c r="P2362" i="1" a="1"/>
  <c r="R3284" i="1" a="1"/>
  <c r="Q2225" i="1"/>
  <c r="P5132" i="1" a="1"/>
  <c r="P1509" i="1" a="1"/>
  <c r="P5870" i="1" a="1"/>
  <c r="P4809" i="1" a="1"/>
  <c r="Q55" i="1"/>
  <c r="P2254" i="1" a="1"/>
  <c r="O883" i="1"/>
  <c r="P5321" i="1" a="1"/>
  <c r="O3552" i="1"/>
  <c r="P5270" i="1" a="1"/>
  <c r="O77" i="1"/>
  <c r="P304" i="1" a="1"/>
  <c r="P3044" i="1" a="1"/>
  <c r="P3321" i="1" a="1"/>
  <c r="Q2432" i="1"/>
  <c r="P2331" i="1" a="1"/>
  <c r="P3262" i="1" a="1"/>
  <c r="Q4190" i="1"/>
  <c r="P2425" i="1" a="1"/>
  <c r="O1102" i="1"/>
  <c r="P1295" i="1" a="1"/>
  <c r="O300" i="1"/>
  <c r="P3081" i="1" a="1"/>
  <c r="P4800" i="1" a="1"/>
  <c r="P65" i="1" a="1"/>
  <c r="P4219" i="1" a="1"/>
  <c r="Q1659" i="1"/>
  <c r="P121" i="1" a="1"/>
  <c r="Q818" i="1"/>
  <c r="P630" i="1" a="1"/>
  <c r="R1855" i="1" a="1"/>
  <c r="Q3125" i="1"/>
  <c r="P2131" i="1" a="1"/>
  <c r="P2871" i="1" a="1"/>
  <c r="P2480" i="1" a="1"/>
  <c r="P3408" i="1" a="1"/>
  <c r="Q5575" i="1"/>
  <c r="P2221" i="1" a="1"/>
  <c r="O1814" i="1"/>
  <c r="P4976" i="1" a="1"/>
  <c r="O5051" i="1"/>
  <c r="P5211" i="1" a="1"/>
  <c r="O5022" i="1"/>
  <c r="P2363" i="1" a="1"/>
  <c r="P5512" i="1" a="1"/>
  <c r="P1064" i="1" a="1"/>
  <c r="Q387" i="1"/>
  <c r="Q1674" i="1"/>
  <c r="P5444" i="1" a="1"/>
  <c r="O387" i="1"/>
  <c r="P1991" i="1" a="1"/>
  <c r="O158" i="1"/>
  <c r="P3829" i="1" a="1"/>
  <c r="P2538" i="1" a="1"/>
  <c r="P1761" i="1" a="1"/>
  <c r="P2387" i="1" a="1"/>
  <c r="P952" i="1" a="1"/>
  <c r="P2207" i="1" a="1"/>
  <c r="Q1514" i="1"/>
  <c r="P2447" i="1" a="1"/>
  <c r="Q4257" i="1"/>
  <c r="P3371" i="1" a="1"/>
  <c r="Q3896" i="1"/>
  <c r="P2945" i="1" a="1"/>
  <c r="Q520" i="1"/>
  <c r="P2665" i="1" a="1"/>
  <c r="P3767" i="1" a="1"/>
  <c r="Q4804" i="1"/>
  <c r="P2052" i="1" a="1"/>
  <c r="Q744" i="1"/>
  <c r="P515" i="1" a="1"/>
  <c r="O4537" i="1"/>
  <c r="P363" i="1" a="1"/>
  <c r="P739" i="1" a="1"/>
  <c r="P64" i="1" a="1"/>
  <c r="P756" i="1" a="1"/>
  <c r="P3914" i="1" a="1"/>
  <c r="P5770" i="1" a="1"/>
  <c r="P3296" i="1" a="1"/>
  <c r="P4040" i="1" a="1"/>
  <c r="R5726" i="1" a="1"/>
  <c r="Q3378" i="1"/>
  <c r="P1804" i="1" a="1"/>
  <c r="P3115" i="1" a="1"/>
  <c r="P1736" i="1" a="1"/>
  <c r="P40" i="1" a="1"/>
  <c r="Q3115" i="1"/>
  <c r="P5460" i="1" a="1"/>
  <c r="O3590" i="1"/>
  <c r="P4971" i="1" a="1"/>
  <c r="R5379" i="1" a="1"/>
  <c r="Q3534" i="1"/>
  <c r="R3738" i="1" a="1"/>
  <c r="Q1995" i="1"/>
  <c r="Q5659" i="1"/>
  <c r="R4430" i="1" a="1"/>
  <c r="Q3748" i="1"/>
  <c r="R4160" i="1" a="1"/>
  <c r="Q1215" i="1"/>
  <c r="Q2639" i="1"/>
  <c r="P5867" i="1" a="1"/>
  <c r="P2510" i="1" a="1"/>
  <c r="Q2805" i="1"/>
  <c r="P505" i="1" a="1"/>
  <c r="Q2517" i="1"/>
  <c r="P4696" i="1" a="1"/>
  <c r="O2659" i="1"/>
  <c r="P4586" i="1" a="1"/>
  <c r="P782" i="1" a="1"/>
  <c r="P1777" i="1" a="1"/>
  <c r="P3006" i="1" a="1"/>
  <c r="Q1619" i="1"/>
  <c r="P2175" i="1" a="1"/>
  <c r="Q2872" i="1"/>
  <c r="R4784" i="1" a="1"/>
  <c r="Q2312" i="1"/>
  <c r="P1209" i="1" a="1"/>
  <c r="O5641" i="1"/>
  <c r="P101" i="1" a="1"/>
  <c r="P2287" i="1" a="1"/>
  <c r="P84" i="1" a="1"/>
  <c r="P4077" i="1" a="1"/>
  <c r="Q4440" i="1"/>
  <c r="P2933" i="1" a="1"/>
  <c r="Q3040" i="1"/>
  <c r="P4733" i="1" a="1"/>
  <c r="O3229" i="1"/>
  <c r="P4295" i="1" a="1"/>
  <c r="P2279" i="1" a="1"/>
  <c r="P5126" i="1" a="1"/>
  <c r="R2278" i="1" a="1"/>
  <c r="Q2993" i="1"/>
  <c r="P2914" i="1" a="1"/>
  <c r="O5030" i="1"/>
  <c r="P864" i="1" a="1"/>
  <c r="P827" i="1" a="1"/>
  <c r="P943" i="1" a="1"/>
  <c r="P4132" i="1" a="1"/>
  <c r="Q2835" i="1"/>
  <c r="P1300" i="1" a="1"/>
  <c r="Q2240" i="1"/>
  <c r="P4366" i="1" a="1"/>
  <c r="O1775" i="1"/>
  <c r="P2549" i="1" a="1"/>
  <c r="P4856" i="1" a="1"/>
  <c r="P5159" i="1" a="1"/>
  <c r="Q3377" i="1"/>
  <c r="P260" i="1" a="1"/>
  <c r="P4503" i="1" a="1"/>
  <c r="Q3432" i="1"/>
  <c r="P4135" i="1" a="1"/>
  <c r="Q2804" i="1"/>
  <c r="P4981" i="1" a="1"/>
  <c r="O2904" i="1"/>
  <c r="P2558" i="1" a="1"/>
  <c r="P3661" i="1" a="1"/>
  <c r="P3952" i="1" a="1"/>
  <c r="P51" i="1" a="1"/>
  <c r="P169" i="1" a="1"/>
  <c r="P2072" i="1" a="1"/>
  <c r="P963" i="1" a="1"/>
  <c r="P2299" i="1" a="1"/>
  <c r="R3432" i="1" a="1"/>
  <c r="Q4172" i="1"/>
  <c r="P5306" i="1" a="1"/>
  <c r="O4882" i="1"/>
  <c r="P1776" i="1" a="1"/>
  <c r="P1624" i="1" a="1"/>
  <c r="P213" i="1" a="1"/>
  <c r="P1510" i="1" a="1"/>
  <c r="Q1479" i="1"/>
  <c r="P1324" i="1" a="1"/>
  <c r="Q3880" i="1"/>
  <c r="P1829" i="1" a="1"/>
  <c r="O5788" i="1"/>
  <c r="P1101" i="1" a="1"/>
  <c r="P5505" i="1" a="1"/>
  <c r="P1126" i="1" a="1"/>
  <c r="Q4625" i="1"/>
  <c r="P3455" i="1" a="1"/>
  <c r="P2270" i="1" a="1"/>
  <c r="Q1527" i="1"/>
  <c r="P1242" i="1" a="1"/>
  <c r="O1126" i="1"/>
  <c r="P29" i="1" a="1"/>
  <c r="O5628" i="1"/>
  <c r="P5071" i="1" a="1"/>
  <c r="P5522" i="1" a="1"/>
  <c r="P3274" i="1" a="1"/>
  <c r="P4792" i="1" a="1"/>
  <c r="Q1611" i="1"/>
  <c r="P635" i="1" a="1"/>
  <c r="Q4507" i="1"/>
  <c r="P2067" i="1" a="1"/>
  <c r="Q3024" i="1"/>
  <c r="P5706" i="1" a="1"/>
  <c r="Q5908" i="1"/>
  <c r="P2603" i="1" a="1"/>
  <c r="P1665" i="1" a="1"/>
  <c r="P3911" i="1" a="1"/>
  <c r="P3756" i="1" a="1"/>
  <c r="Q1870" i="1"/>
  <c r="P2169" i="1" a="1"/>
  <c r="O2676" i="1"/>
  <c r="P13" i="1" a="1"/>
  <c r="O4518" i="1"/>
  <c r="P5940" i="1" a="1"/>
  <c r="P4477" i="1" a="1"/>
  <c r="P5784" i="1" a="1"/>
  <c r="P2800" i="1" a="1"/>
  <c r="P5664" i="1" a="1"/>
  <c r="P1896" i="1" a="1"/>
  <c r="R2797" i="1" a="1"/>
  <c r="Q2846" i="1"/>
  <c r="P4957" i="1" a="1"/>
  <c r="O1727" i="1"/>
  <c r="P279" i="1" a="1"/>
  <c r="Q1996" i="1"/>
  <c r="R1621" i="1" a="1"/>
  <c r="R639" i="1" a="1"/>
  <c r="Q1337" i="1"/>
  <c r="R1696" i="1" a="1"/>
  <c r="R5270" i="1" a="1"/>
  <c r="Q5076" i="1"/>
  <c r="R1384" i="1" a="1"/>
  <c r="Q409" i="1"/>
  <c r="Q413" i="1"/>
  <c r="P966" i="1" a="1"/>
  <c r="P627" i="1" a="1"/>
  <c r="Q3157" i="1"/>
  <c r="P66" i="1" a="1"/>
  <c r="O2688" i="1"/>
  <c r="P4343" i="1" a="1"/>
  <c r="O1031" i="1"/>
  <c r="P5043" i="1" a="1"/>
  <c r="P4236" i="1" a="1"/>
  <c r="P3207" i="1" a="1"/>
  <c r="P1570" i="1" a="1"/>
  <c r="Q1485" i="1"/>
  <c r="P4004" i="1" a="1"/>
  <c r="Q1626" i="1"/>
  <c r="R5931" i="1" a="1"/>
  <c r="Q2190" i="1"/>
  <c r="P3168" i="1" a="1"/>
  <c r="P1925" i="1" a="1"/>
  <c r="P3153" i="1" a="1"/>
  <c r="P4246" i="1" a="1"/>
  <c r="Q3022" i="1"/>
  <c r="P5478" i="1" a="1"/>
  <c r="O4714" i="1"/>
  <c r="P4717" i="1" a="1"/>
  <c r="O200" i="1"/>
  <c r="P420" i="1" a="1"/>
  <c r="O5634" i="1"/>
  <c r="P1775" i="1" a="1"/>
  <c r="P5495" i="1" a="1"/>
  <c r="P3227" i="1" a="1"/>
  <c r="R2778" i="1" a="1"/>
  <c r="Q4063" i="1"/>
  <c r="P1175" i="1" a="1"/>
  <c r="O5032" i="1"/>
  <c r="P2658" i="1" a="1"/>
  <c r="P1562" i="1" a="1"/>
  <c r="Q846" i="1"/>
  <c r="P5461" i="1" a="1"/>
  <c r="Q4192" i="1"/>
  <c r="P438" i="1" a="1"/>
  <c r="O3797" i="1"/>
  <c r="P3245" i="1" a="1"/>
  <c r="O2079" i="1"/>
  <c r="P1786" i="1" a="1"/>
  <c r="P1649" i="1" a="1"/>
  <c r="P303" i="1" a="1"/>
  <c r="Q2013" i="1"/>
  <c r="P1965" i="1" a="1"/>
  <c r="P664" i="1" a="1"/>
  <c r="Q4141" i="1"/>
  <c r="P5415" i="1" a="1"/>
  <c r="Q1524" i="1"/>
  <c r="P2149" i="1" a="1"/>
  <c r="O1763" i="1"/>
  <c r="P3678" i="1" a="1"/>
  <c r="P4801" i="1" a="1"/>
  <c r="P262" i="1" a="1"/>
  <c r="P3023" i="1" a="1"/>
  <c r="Q2854" i="1"/>
  <c r="P564" i="1" a="1"/>
  <c r="P2875" i="1" a="1"/>
  <c r="P2023" i="1" a="1"/>
  <c r="R2243" i="1" a="1"/>
  <c r="Q2055" i="1"/>
  <c r="P5116" i="1" a="1"/>
  <c r="O3068" i="1"/>
  <c r="P5686" i="1" a="1"/>
  <c r="P4243" i="1" a="1"/>
  <c r="P3915" i="1" a="1"/>
  <c r="P3761" i="1" a="1"/>
  <c r="Q1899" i="1"/>
  <c r="P4767" i="1" a="1"/>
  <c r="O3548" i="1"/>
  <c r="P4876" i="1" a="1"/>
  <c r="O182" i="1"/>
  <c r="P337" i="1" a="1"/>
  <c r="P2628" i="1" a="1"/>
  <c r="P3351" i="1" a="1"/>
  <c r="Q11" i="1"/>
  <c r="Q840" i="1"/>
  <c r="P3866" i="1" a="1"/>
  <c r="O1242" i="1"/>
  <c r="P1290" i="1" a="1"/>
  <c r="O5872" i="1"/>
  <c r="P389" i="1" a="1"/>
  <c r="O926" i="1"/>
  <c r="P4939" i="1" a="1"/>
  <c r="P689" i="1" a="1"/>
  <c r="P137" i="1" a="1"/>
  <c r="P1871" i="1" a="1"/>
  <c r="Q3179" i="1"/>
  <c r="P4762" i="1" a="1"/>
  <c r="Q4264" i="1"/>
  <c r="P2150" i="1" a="1"/>
  <c r="Q4836" i="1"/>
  <c r="P2934" i="1" a="1"/>
  <c r="Q2154" i="1"/>
  <c r="P4553" i="1" a="1"/>
  <c r="P1484" i="1" a="1"/>
  <c r="Q782" i="1"/>
  <c r="P2476" i="1" a="1"/>
  <c r="Q4109" i="1"/>
  <c r="P1335" i="1" a="1"/>
  <c r="O345" i="1"/>
  <c r="P5945" i="1" a="1"/>
  <c r="P1555" i="1" a="1"/>
  <c r="P3796" i="1" a="1"/>
  <c r="P3657" i="1" a="1"/>
  <c r="P2313" i="1" a="1"/>
  <c r="P4086" i="1" a="1"/>
  <c r="P181" i="1" a="1"/>
  <c r="P3896" i="1" a="1"/>
  <c r="R3770" i="1" a="1"/>
  <c r="Q561" i="1"/>
  <c r="P395" i="1" a="1"/>
  <c r="R567" i="1" a="1"/>
  <c r="Q1341" i="1"/>
  <c r="Q2771" i="1"/>
  <c r="Q1776" i="1"/>
  <c r="R4080" i="1" a="1"/>
  <c r="Q1930" i="1"/>
  <c r="R4930" i="1" a="1"/>
  <c r="Q5489" i="1"/>
  <c r="Q154" i="1"/>
  <c r="R828" i="1" a="1"/>
  <c r="Q1649" i="1"/>
  <c r="P2141" i="1" a="1"/>
  <c r="O2480" i="1"/>
  <c r="P2702" i="1" a="1"/>
  <c r="P734" i="1" a="1"/>
  <c r="P4935" i="1" a="1"/>
  <c r="P4260" i="1" a="1"/>
  <c r="Q3711" i="1"/>
  <c r="P2148" i="1" a="1"/>
  <c r="Q5770" i="1"/>
  <c r="P4754" i="1" a="1"/>
  <c r="O5182" i="1"/>
  <c r="P1112" i="1" a="1"/>
  <c r="O131" i="1"/>
  <c r="P1185" i="1" a="1"/>
  <c r="Q3365" i="1"/>
  <c r="P5807" i="1" a="1"/>
  <c r="P2226" i="1" a="1"/>
  <c r="Q4127" i="1"/>
  <c r="P489" i="1" a="1"/>
  <c r="O4586" i="1"/>
  <c r="P4722" i="1" a="1"/>
  <c r="O5074" i="1"/>
  <c r="P2375" i="1" a="1"/>
  <c r="P1701" i="1" a="1"/>
  <c r="P5788" i="1" a="1"/>
  <c r="P1451" i="1" a="1"/>
  <c r="Q1663" i="1"/>
  <c r="P2025" i="1" a="1"/>
  <c r="Q5573" i="1"/>
  <c r="P1840" i="1" a="1"/>
  <c r="Q5193" i="1"/>
  <c r="P5847" i="1" a="1"/>
  <c r="P696" i="1" a="1"/>
  <c r="Q702" i="1"/>
  <c r="P1328" i="1" a="1"/>
  <c r="O1179" i="1"/>
  <c r="P5242" i="1" a="1"/>
  <c r="O179" i="1"/>
  <c r="P3080" i="1" a="1"/>
  <c r="P1625" i="1" a="1"/>
  <c r="P1028" i="1" a="1"/>
  <c r="P4154" i="1" a="1"/>
  <c r="Q1658" i="1"/>
  <c r="P4381" i="1" a="1"/>
  <c r="Q2853" i="1"/>
  <c r="Q1725" i="1"/>
  <c r="Q4452" i="1"/>
  <c r="P5712" i="1" a="1"/>
  <c r="O21" i="1"/>
  <c r="P1183" i="1" a="1"/>
  <c r="O1731" i="1"/>
  <c r="P370" i="1" a="1"/>
  <c r="P797" i="1" a="1"/>
  <c r="Q2850" i="1"/>
  <c r="P4373" i="1" a="1"/>
  <c r="Q5780" i="1"/>
  <c r="P572" i="1" a="1"/>
  <c r="O3237" i="1"/>
  <c r="P5260" i="1" a="1"/>
  <c r="Q4079" i="1"/>
  <c r="P5249" i="1" a="1"/>
  <c r="O3297" i="1"/>
  <c r="Q5893" i="1"/>
  <c r="P5861" i="1" a="1"/>
  <c r="P1622" i="1" a="1"/>
  <c r="Q4228" i="1"/>
  <c r="P1369" i="1" a="1"/>
  <c r="Q2074" i="1"/>
  <c r="P5390" i="1" a="1"/>
  <c r="O3553" i="1"/>
  <c r="P2110" i="1" a="1"/>
  <c r="P3655" i="1" a="1"/>
  <c r="P3549" i="1" a="1"/>
  <c r="P1472" i="1" a="1"/>
  <c r="Q3046" i="1"/>
  <c r="P2237" i="1" a="1"/>
  <c r="Q5594" i="1"/>
  <c r="R700" i="1" a="1"/>
  <c r="Q4049" i="1"/>
  <c r="R112" i="1" a="1"/>
  <c r="R5152" i="1" a="1"/>
  <c r="R5454" i="1" a="1"/>
  <c r="R2057" i="1" a="1"/>
  <c r="Q518" i="1"/>
  <c r="S1608" i="1" a="1"/>
  <c r="R5185" i="1" a="1"/>
  <c r="R1489" i="1" a="1"/>
  <c r="Q478" i="1"/>
  <c r="R5950" i="1" a="1"/>
  <c r="Q988" i="1"/>
  <c r="S5588" i="1" a="1"/>
  <c r="R3961" i="1" a="1"/>
  <c r="R887" i="1" a="1"/>
  <c r="R4052" i="1" a="1"/>
  <c r="R5898" i="1" a="1"/>
  <c r="R4086" i="1" a="1"/>
  <c r="R683" i="1" a="1"/>
  <c r="R1518" i="1" a="1"/>
  <c r="R5578" i="1" a="1"/>
  <c r="R4155" i="1" a="1"/>
  <c r="R3631" i="1" a="1"/>
  <c r="Q3862" i="1"/>
  <c r="Q1308" i="1"/>
  <c r="R5589" i="1" a="1"/>
  <c r="R531" i="1" a="1"/>
  <c r="Q3856" i="1"/>
  <c r="Q1024" i="1"/>
  <c r="R4195" i="1" a="1"/>
  <c r="S4728" i="1" a="1"/>
  <c r="R3482" i="1" a="1"/>
  <c r="Q5460" i="1"/>
  <c r="Q96" i="1"/>
  <c r="R2592" i="1" a="1"/>
  <c r="Q5173" i="1"/>
  <c r="R4818" i="1" a="1"/>
  <c r="Q1895" i="1"/>
  <c r="Q5676" i="1"/>
  <c r="R570" i="1" a="1"/>
  <c r="Q4374" i="1"/>
  <c r="R838" i="1" a="1"/>
  <c r="S3097" i="1" a="1"/>
  <c r="S2741" i="1" a="1"/>
  <c r="S2332" i="1" a="1"/>
  <c r="S3480" i="1" a="1"/>
  <c r="S4786" i="1" a="1"/>
  <c r="R1661" i="1" a="1"/>
  <c r="T1414" i="1" a="1"/>
  <c r="S1630" i="1" a="1"/>
  <c r="S12" i="1" a="1"/>
  <c r="R4528" i="1" a="1"/>
  <c r="S1387" i="1" a="1"/>
  <c r="R3943" i="1" a="1"/>
  <c r="S1935" i="1" a="1"/>
  <c r="R2380" i="1" a="1"/>
  <c r="S3411" i="1" a="1"/>
  <c r="R451" i="1" a="1"/>
  <c r="S3528" i="1" a="1"/>
  <c r="R3733" i="1" a="1"/>
  <c r="Q1117" i="1"/>
  <c r="R2058" i="1" a="1"/>
  <c r="Q21" i="1"/>
  <c r="R3471" i="1" a="1"/>
  <c r="Q5200" i="1"/>
  <c r="R1411" i="1" a="1"/>
  <c r="Q1382" i="1"/>
  <c r="R3711" i="1" a="1"/>
  <c r="Q5705" i="1"/>
  <c r="R707" i="1" a="1"/>
  <c r="Q4371" i="1"/>
  <c r="Q142" i="1"/>
  <c r="Q635" i="1"/>
  <c r="Q1022" i="1"/>
  <c r="S5204" i="1" a="1"/>
  <c r="R3763" i="1" a="1"/>
  <c r="Q3755" i="1"/>
  <c r="R2387" i="1" a="1"/>
  <c r="Q5439" i="1"/>
  <c r="R4993" i="1" a="1"/>
  <c r="Q4718" i="1"/>
  <c r="R3524" i="1" a="1"/>
  <c r="Q4258" i="1"/>
  <c r="Q3064" i="1"/>
  <c r="Q5958" i="1"/>
  <c r="Q3921" i="1"/>
  <c r="R2464" i="1" a="1"/>
  <c r="Q3830" i="1"/>
  <c r="S5734" i="1" a="1"/>
  <c r="S3265" i="1" a="1"/>
  <c r="Q3450" i="1"/>
  <c r="Q4241" i="1"/>
  <c r="Q5015" i="1"/>
  <c r="Q3649" i="1"/>
  <c r="Q5806" i="1"/>
  <c r="R3729" i="1" a="1"/>
  <c r="Q3796" i="1"/>
  <c r="R3278" i="1" a="1"/>
  <c r="Q4628" i="1"/>
  <c r="R1857" i="1" a="1"/>
  <c r="Q1987" i="1"/>
  <c r="R3647" i="1" a="1"/>
  <c r="Q2001" i="1"/>
  <c r="R1781" i="1" a="1"/>
  <c r="R587" i="1" a="1"/>
  <c r="Q1123" i="1"/>
  <c r="R1462" i="1" a="1"/>
  <c r="Q5220" i="1"/>
  <c r="R2975" i="1" a="1"/>
  <c r="Q3824" i="1"/>
  <c r="R1521" i="1" a="1"/>
  <c r="Q2950" i="1"/>
  <c r="R3042" i="1" a="1"/>
  <c r="Q1343" i="1"/>
  <c r="R4309" i="1" a="1"/>
  <c r="Q2962" i="1"/>
  <c r="Q2343" i="1"/>
  <c r="Q4029" i="1"/>
  <c r="S551" i="1" a="1"/>
  <c r="R4992" i="1" a="1"/>
  <c r="Q3372" i="1"/>
  <c r="R5558" i="1" a="1"/>
  <c r="Q3096" i="1"/>
  <c r="R2299" i="1" a="1"/>
  <c r="Q3106" i="1"/>
  <c r="Q5849" i="1"/>
  <c r="Q120" i="1"/>
  <c r="Q5666" i="1"/>
  <c r="R1266" i="1" a="1"/>
  <c r="Q374" i="1"/>
  <c r="R4773" i="1" a="1"/>
  <c r="Q395" i="1"/>
  <c r="S355" i="1" a="1"/>
  <c r="R4536" i="1" a="1"/>
  <c r="Q4895" i="1"/>
  <c r="R535" i="1" a="1"/>
  <c r="Q4947" i="1"/>
  <c r="R602" i="1" a="1"/>
  <c r="Q1080" i="1"/>
  <c r="R613" i="1" a="1"/>
  <c r="Q4661" i="1"/>
  <c r="R124" i="1" a="1"/>
  <c r="Q5390" i="1"/>
  <c r="R4797" i="1" a="1"/>
  <c r="Q1373" i="1"/>
  <c r="R44" i="1" a="1"/>
  <c r="Q2776" i="1"/>
  <c r="R835" i="1" a="1"/>
  <c r="S3648" i="1" a="1"/>
  <c r="R1688" i="1" a="1"/>
  <c r="Q563" i="1"/>
  <c r="Q211" i="1"/>
  <c r="Q3012" i="1"/>
  <c r="Q3221" i="1"/>
  <c r="R1983" i="1" a="1"/>
  <c r="Q3214" i="1"/>
  <c r="R5432" i="1" a="1"/>
  <c r="Q3813" i="1"/>
  <c r="R2033" i="1" a="1"/>
  <c r="Q888" i="1"/>
  <c r="R1407" i="1" a="1"/>
  <c r="Q3619" i="1"/>
  <c r="R5772" i="1" a="1"/>
  <c r="S2418" i="1" a="1"/>
  <c r="R1029" i="1" a="1"/>
  <c r="Q4548" i="1"/>
  <c r="R2760" i="1" a="1"/>
  <c r="Q2893" i="1"/>
  <c r="R2588" i="1" a="1"/>
  <c r="Q3951" i="1"/>
  <c r="R4183" i="1" a="1"/>
  <c r="Q1121" i="1"/>
  <c r="T3198" i="1" a="1"/>
  <c r="R4945" i="1" a="1"/>
  <c r="R3223" i="1" a="1"/>
  <c r="R4614" i="1" a="1"/>
  <c r="R2364" i="1" a="1"/>
  <c r="S909" i="1" a="1"/>
  <c r="R3408" i="1" a="1"/>
  <c r="T1404" i="1" a="1"/>
  <c r="S4049" i="1" a="1"/>
  <c r="S3815" i="1" a="1"/>
  <c r="S4865" i="1" a="1"/>
  <c r="S4722" i="1" a="1"/>
  <c r="R2892" i="1" a="1"/>
  <c r="S3991" i="1" a="1"/>
  <c r="R3792" i="1" a="1"/>
  <c r="S540" i="1" a="1"/>
  <c r="R881" i="1" a="1"/>
  <c r="S4686" i="1" a="1"/>
  <c r="R3937" i="1" a="1"/>
  <c r="Q283" i="1"/>
  <c r="R5926" i="1" a="1"/>
  <c r="Q350" i="1"/>
  <c r="R2161" i="1" a="1"/>
  <c r="Q3821" i="1"/>
  <c r="R4264" i="1" a="1"/>
  <c r="Q1162" i="1"/>
  <c r="R4415" i="1" a="1"/>
  <c r="Q3248" i="1"/>
  <c r="R2388" i="1" a="1"/>
  <c r="Q3375" i="1"/>
  <c r="R5005" i="1" a="1"/>
  <c r="Q4224" i="1"/>
  <c r="R4306" i="1" a="1"/>
  <c r="R2569" i="1" a="1"/>
  <c r="R2070" i="1" a="1"/>
  <c r="Q4965" i="1"/>
  <c r="R1441" i="1" a="1"/>
  <c r="Q463" i="1"/>
  <c r="R2213" i="1" a="1"/>
  <c r="Q4751" i="1"/>
  <c r="R3023" i="1" a="1"/>
  <c r="Q5267" i="1"/>
  <c r="R5516" i="1" a="1"/>
  <c r="Q1401" i="1"/>
  <c r="Q5672" i="1"/>
  <c r="R2700" i="1" a="1"/>
  <c r="Q5080" i="1"/>
  <c r="R2930" i="1" a="1"/>
  <c r="S4463" i="1" a="1"/>
  <c r="R2857" i="1" a="1"/>
  <c r="Q4054" i="1"/>
  <c r="Q2331" i="1"/>
  <c r="Q2799" i="1"/>
  <c r="Q3931" i="1"/>
  <c r="R4335" i="1" a="1"/>
  <c r="Q4601" i="1"/>
  <c r="R4741" i="1" a="1"/>
  <c r="Q5697" i="1"/>
  <c r="R1385" i="1" a="1"/>
  <c r="Q1127" i="1"/>
  <c r="R4092" i="1" a="1"/>
  <c r="Q4710" i="1"/>
  <c r="S4841" i="1" a="1"/>
  <c r="R503" i="1" a="1"/>
  <c r="Q1081" i="1"/>
  <c r="R2477" i="1" a="1"/>
  <c r="Q3953" i="1"/>
  <c r="R5914" i="1" a="1"/>
  <c r="Q2621" i="1"/>
  <c r="R1867" i="1" a="1"/>
  <c r="Q5299" i="1"/>
  <c r="R4194" i="1" a="1"/>
  <c r="Q2468" i="1"/>
  <c r="R1608" i="1" a="1"/>
  <c r="Q2966" i="1"/>
  <c r="Q5032" i="1"/>
  <c r="Q2042" i="1"/>
  <c r="S1244" i="1" a="1"/>
  <c r="R3743" i="1" a="1"/>
  <c r="Q3492" i="1"/>
  <c r="R3007" i="1" a="1"/>
  <c r="Q5204" i="1"/>
  <c r="R3483" i="1" a="1"/>
  <c r="Q5380" i="1"/>
  <c r="R1680" i="1" a="1"/>
  <c r="Q5722" i="1"/>
  <c r="Q3067" i="1"/>
  <c r="Q905" i="1"/>
  <c r="Q5643" i="1"/>
  <c r="R3991" i="1" a="1"/>
  <c r="Q5681" i="1"/>
  <c r="R931" i="1" a="1"/>
  <c r="R3918" i="1" a="1"/>
  <c r="Q1743" i="1"/>
  <c r="R4704" i="1" a="1"/>
  <c r="Q3542" i="1"/>
  <c r="R4983" i="1" a="1"/>
  <c r="Q863" i="1"/>
  <c r="R1395" i="1" a="1"/>
  <c r="Q3825" i="1"/>
  <c r="R3386" i="1" a="1"/>
  <c r="Q5216" i="1"/>
  <c r="R3469" i="1" a="1"/>
  <c r="Q1259" i="1"/>
  <c r="R1533" i="1" a="1"/>
  <c r="Q2494" i="1"/>
  <c r="R4463" i="1" a="1"/>
  <c r="S5952" i="1" a="1"/>
  <c r="R1605" i="1" a="1"/>
  <c r="Q4139" i="1"/>
  <c r="R4494" i="1" a="1"/>
  <c r="Q1411" i="1"/>
  <c r="R3268" i="1" a="1"/>
  <c r="Q121" i="1"/>
  <c r="Q1957" i="1"/>
  <c r="R3565" i="1" a="1"/>
  <c r="Q1774" i="1"/>
  <c r="R2063" i="1" a="1"/>
  <c r="Q3568" i="1"/>
  <c r="R5924" i="1" a="1"/>
  <c r="Q1137" i="1"/>
  <c r="R4205" i="1" a="1"/>
  <c r="R5171" i="1" a="1"/>
  <c r="R3298" i="1" a="1"/>
  <c r="S108" i="1" a="1"/>
  <c r="R4667" i="1" a="1"/>
  <c r="R4960" i="1" a="1"/>
  <c r="R5230" i="1" a="1"/>
  <c r="R1095" i="1" a="1"/>
  <c r="S5503" i="1" a="1"/>
  <c r="R56" i="1" a="1"/>
  <c r="T4473" i="1" a="1"/>
  <c r="S2308" i="1" a="1"/>
  <c r="S1180" i="1" a="1"/>
  <c r="R4518" i="1" a="1"/>
  <c r="S543" i="1" a="1"/>
  <c r="R5203" i="1" a="1"/>
  <c r="S5484" i="1" a="1"/>
  <c r="R1113" i="1" a="1"/>
  <c r="S2268" i="1" a="1"/>
  <c r="R5211" i="1" a="1"/>
  <c r="R2480" i="1" a="1"/>
  <c r="R2440" i="1" a="1"/>
  <c r="Q2569" i="1"/>
  <c r="R5482" i="1" a="1"/>
  <c r="Q5249" i="1"/>
  <c r="R2251" i="1" a="1"/>
  <c r="Q2563" i="1"/>
  <c r="R1861" i="1" a="1"/>
  <c r="Q1207" i="1"/>
  <c r="R2523" i="1" a="1"/>
  <c r="Q529" i="1"/>
  <c r="R2848" i="1" a="1"/>
  <c r="Q1887" i="1"/>
  <c r="Q2097" i="1"/>
  <c r="Q3655" i="1"/>
  <c r="Q4879" i="1"/>
  <c r="S466" i="1" a="1"/>
  <c r="R3764" i="1" a="1"/>
  <c r="Q521" i="1"/>
  <c r="R748" i="1" a="1"/>
  <c r="Q2009" i="1"/>
  <c r="R4861" i="1" a="1"/>
  <c r="Q4361" i="1"/>
  <c r="R845" i="1" a="1"/>
  <c r="Q1428" i="1"/>
  <c r="Q1757" i="1"/>
  <c r="R5699" i="1" a="1"/>
  <c r="Q4544" i="1"/>
  <c r="R528" i="1" a="1"/>
  <c r="Q3797" i="1"/>
  <c r="S1546" i="1" a="1"/>
  <c r="S804" i="1" a="1"/>
  <c r="Q5036" i="1"/>
  <c r="R5092" i="1" a="1"/>
  <c r="Q301" i="1"/>
  <c r="R4963" i="1" a="1"/>
  <c r="Q4551" i="1"/>
  <c r="R2973" i="1" a="1"/>
  <c r="Q3165" i="1"/>
  <c r="R3279" i="1" a="1"/>
  <c r="Q4594" i="1"/>
  <c r="R2223" i="1" a="1"/>
  <c r="Q1175" i="1"/>
  <c r="R3418" i="1" a="1"/>
  <c r="Q2951" i="1"/>
  <c r="R3815" i="1" a="1"/>
  <c r="R2012" i="1" a="1"/>
  <c r="Q4688" i="1"/>
  <c r="R2984" i="1" a="1"/>
  <c r="Q5329" i="1"/>
  <c r="R2072" i="1" a="1"/>
  <c r="Q3978" i="1"/>
  <c r="R1872" i="1" a="1"/>
  <c r="Q903" i="1"/>
  <c r="R5496" i="1" a="1"/>
  <c r="Q5715" i="1"/>
  <c r="Q3455" i="1"/>
  <c r="Q113" i="1"/>
  <c r="Q975" i="1"/>
  <c r="R876" i="1" a="1"/>
  <c r="S624" i="1" a="1"/>
  <c r="R2300" i="1" a="1"/>
  <c r="Q3849" i="1"/>
  <c r="R730" i="1" a="1"/>
  <c r="Q896" i="1"/>
  <c r="R4312" i="1" a="1"/>
  <c r="Q4060" i="1"/>
  <c r="Q265" i="1"/>
  <c r="Q4835" i="1"/>
  <c r="Q4883" i="1"/>
  <c r="R3854" i="1" a="1"/>
  <c r="Q3980" i="1"/>
  <c r="R903" i="1" a="1"/>
  <c r="Q3575" i="1"/>
  <c r="S2323" i="1" a="1"/>
  <c r="R4554" i="1" a="1"/>
  <c r="Q340" i="1"/>
  <c r="R2423" i="1" a="1"/>
  <c r="Q2119" i="1"/>
  <c r="R526" i="1" a="1"/>
  <c r="Q2685" i="1"/>
  <c r="R5956" i="1" a="1"/>
  <c r="Q439" i="1"/>
  <c r="R5459" i="1" a="1"/>
  <c r="Q5392" i="1"/>
  <c r="R4445" i="1" a="1"/>
  <c r="Q5718" i="1"/>
  <c r="R2852" i="1" a="1"/>
  <c r="Q4775" i="1"/>
  <c r="Q941" i="1"/>
  <c r="S1874" i="1" a="1"/>
  <c r="Q1745" i="1"/>
  <c r="Q3724" i="1"/>
  <c r="Q220" i="1"/>
  <c r="Q4170" i="1"/>
  <c r="Q266" i="1"/>
  <c r="R1314" i="1" a="1"/>
  <c r="Q5839" i="1"/>
  <c r="R2923" i="1" a="1"/>
  <c r="Q2545" i="1"/>
  <c r="R5466" i="1" a="1"/>
  <c r="Q4643" i="1"/>
  <c r="R4135" i="1" a="1"/>
  <c r="Q2734" i="1"/>
  <c r="R715" i="1" a="1"/>
  <c r="S3092" i="1" a="1"/>
  <c r="R3604" i="1" a="1"/>
  <c r="Q369" i="1"/>
  <c r="R5906" i="1" a="1"/>
  <c r="Q4591" i="1"/>
  <c r="R2589" i="1" a="1"/>
  <c r="Q24" i="1"/>
  <c r="R2514" i="1" a="1"/>
  <c r="Q2942" i="1"/>
  <c r="Q3685" i="1"/>
  <c r="R2273" i="1" a="1"/>
  <c r="R2190" i="1" a="1"/>
  <c r="Q3373" i="1"/>
  <c r="R5556" i="1" a="1"/>
  <c r="R1779" i="1" a="1"/>
  <c r="Q3310" i="1"/>
  <c r="R1840" i="1" a="1"/>
  <c r="Q3831" i="1"/>
  <c r="Q3164" i="1"/>
  <c r="Q845" i="1"/>
  <c r="P3379" i="1" a="1"/>
  <c r="Q1590" i="1"/>
  <c r="P1350" i="1" a="1"/>
  <c r="O3275" i="1"/>
  <c r="P2120" i="1" a="1"/>
  <c r="O1739" i="1"/>
  <c r="P230" i="1" a="1"/>
  <c r="P2995" i="1" a="1"/>
  <c r="P5643" i="1" a="1"/>
  <c r="P4418" i="1" a="1"/>
  <c r="Q631" i="1"/>
  <c r="P528" i="1" a="1"/>
  <c r="Q1601" i="1"/>
  <c r="R2338" i="1" a="1"/>
  <c r="Q1474" i="1"/>
  <c r="P4908" i="1" a="1"/>
  <c r="P5777" i="1" a="1"/>
  <c r="P5037" i="1" a="1"/>
  <c r="P2979" i="1" a="1"/>
  <c r="Q769" i="1"/>
  <c r="P5925" i="1" a="1"/>
  <c r="O2316" i="1"/>
  <c r="P5222" i="1" a="1"/>
  <c r="O1942" i="1"/>
  <c r="P19" i="1" a="1"/>
  <c r="O1955" i="1"/>
  <c r="P3534" i="1" a="1"/>
  <c r="P1910" i="1" a="1"/>
  <c r="P268" i="1" a="1"/>
  <c r="R5720" i="1" a="1"/>
  <c r="Q5727" i="1"/>
  <c r="P1812" i="1" a="1"/>
  <c r="P3017" i="1" a="1"/>
  <c r="P5653" i="1" a="1"/>
  <c r="P1485" i="1" a="1"/>
  <c r="Q786" i="1"/>
  <c r="P2054" i="1" a="1"/>
  <c r="O5185" i="1"/>
  <c r="P5332" i="1" a="1"/>
  <c r="O3303" i="1"/>
  <c r="P2567" i="1" a="1"/>
  <c r="O958" i="1"/>
  <c r="P302" i="1" a="1"/>
  <c r="P3483" i="1" a="1"/>
  <c r="P2100" i="1" a="1"/>
  <c r="Q4692" i="1"/>
  <c r="P5036" i="1" a="1"/>
  <c r="P3644" i="1" a="1"/>
  <c r="Q714" i="1"/>
  <c r="P5418" i="1" a="1"/>
  <c r="O1772" i="1"/>
  <c r="P4969" i="1" a="1"/>
  <c r="O3296" i="1"/>
  <c r="P2114" i="1" a="1"/>
  <c r="P804" i="1" a="1"/>
  <c r="P3276" i="1" a="1"/>
  <c r="P4210" i="1" a="1"/>
  <c r="Q4929" i="1"/>
  <c r="P5473" i="1" a="1"/>
  <c r="Q3664" i="1"/>
  <c r="P4379" i="1" a="1"/>
  <c r="R3881" i="1" a="1"/>
  <c r="Q1861" i="1"/>
  <c r="P4588" i="1" a="1"/>
  <c r="P1558" i="1" a="1"/>
  <c r="P999" i="1" a="1"/>
  <c r="P4488" i="1" a="1"/>
  <c r="Q1661" i="1"/>
  <c r="P5907" i="1" a="1"/>
  <c r="O432" i="1"/>
  <c r="P1986" i="1" a="1"/>
  <c r="O335" i="1"/>
  <c r="P2571" i="1" a="1"/>
  <c r="O4520" i="1"/>
  <c r="P5695" i="1" a="1"/>
  <c r="P4310" i="1" a="1"/>
  <c r="P1076" i="1" a="1"/>
  <c r="Q2704" i="1"/>
  <c r="Q5590" i="1"/>
  <c r="P1404" i="1" a="1"/>
  <c r="O397" i="1"/>
  <c r="P4700" i="1" a="1"/>
  <c r="O5879" i="1"/>
  <c r="P2111" i="1" a="1"/>
  <c r="P4996" i="1" a="1"/>
  <c r="P3289" i="1" a="1"/>
  <c r="P4092" i="1" a="1"/>
  <c r="P5628" i="1" a="1"/>
  <c r="P5438" i="1" a="1"/>
  <c r="Q1878" i="1"/>
  <c r="P4731" i="1" a="1"/>
  <c r="Q3441" i="1"/>
  <c r="P3500" i="1" a="1"/>
  <c r="Q689" i="1"/>
  <c r="P4703" i="1" a="1"/>
  <c r="Q450" i="1"/>
  <c r="P197" i="1" a="1"/>
  <c r="P2796" i="1" a="1"/>
  <c r="Q4245" i="1"/>
  <c r="P5411" i="1" a="1"/>
  <c r="Q2252" i="1"/>
  <c r="P3864" i="1" a="1"/>
  <c r="O4536" i="1"/>
  <c r="P1025" i="1" a="1"/>
  <c r="P4994" i="1" a="1"/>
  <c r="P3322" i="1" a="1"/>
  <c r="P1664" i="1" a="1"/>
  <c r="Q1687" i="1"/>
  <c r="P1406" i="1" a="1"/>
  <c r="P126" i="1" a="1"/>
  <c r="P5736" i="1" a="1"/>
  <c r="R582" i="1" a="1"/>
  <c r="Q4202" i="1"/>
  <c r="P5121" i="1" a="1"/>
  <c r="P2846" i="1" a="1"/>
  <c r="P5644" i="1" a="1"/>
  <c r="P3704" i="1" a="1"/>
  <c r="Q5599" i="1"/>
  <c r="P2972" i="1" a="1"/>
  <c r="O411" i="1"/>
  <c r="P4959" i="1" a="1"/>
  <c r="R1098" i="1" a="1"/>
  <c r="Q3774" i="1"/>
  <c r="R629" i="1" a="1"/>
  <c r="Q2730" i="1"/>
  <c r="Q4552" i="1"/>
  <c r="R1389" i="1" a="1"/>
  <c r="Q4653" i="1"/>
  <c r="R3697" i="1" a="1"/>
  <c r="Q2558" i="1"/>
  <c r="Q1323" i="1"/>
  <c r="P226" i="1" a="1"/>
  <c r="P4470" i="1" a="1"/>
  <c r="Q5769" i="1"/>
  <c r="P2452" i="1" a="1"/>
  <c r="O354" i="1"/>
  <c r="P5280" i="1" a="1"/>
  <c r="O2359" i="1"/>
  <c r="P3801" i="1" a="1"/>
  <c r="P3904" i="1" a="1"/>
  <c r="P4533" i="1" a="1"/>
  <c r="P2808" i="1" a="1"/>
  <c r="Q2836" i="1"/>
  <c r="P1423" i="1" a="1"/>
  <c r="Q2305" i="1"/>
  <c r="R2825" i="1" a="1"/>
  <c r="Q2533" i="1"/>
  <c r="P883" i="1" a="1"/>
  <c r="O4515" i="1"/>
  <c r="P1031" i="1" a="1"/>
  <c r="P3640" i="1" a="1"/>
  <c r="P5849" i="1" a="1"/>
  <c r="P1858" i="1" a="1"/>
  <c r="Q4066" i="1"/>
  <c r="P2737" i="1" a="1"/>
  <c r="Q622" i="1"/>
  <c r="P4726" i="1" a="1"/>
  <c r="O991" i="1"/>
  <c r="P1104" i="1" a="1"/>
  <c r="P1651" i="1" a="1"/>
  <c r="P3818" i="1" a="1"/>
  <c r="R2788" i="1" a="1"/>
  <c r="Q3868" i="1"/>
  <c r="P28" i="1" a="1"/>
  <c r="O5826" i="1"/>
  <c r="P1032" i="1" a="1"/>
  <c r="P752" i="1" a="1"/>
  <c r="P5025" i="1" a="1"/>
  <c r="P3394" i="1" a="1"/>
  <c r="Q2277" i="1"/>
  <c r="P3504" i="1" a="1"/>
  <c r="Q4930" i="1"/>
  <c r="P5367" i="1" a="1"/>
  <c r="O2895" i="1"/>
  <c r="P1127" i="1" a="1"/>
  <c r="P3486" i="1" a="1"/>
  <c r="P849" i="1" a="1"/>
  <c r="Q2744" i="1"/>
  <c r="P3539" i="1" a="1"/>
  <c r="P72" i="1" a="1"/>
  <c r="Q5540" i="1"/>
  <c r="P2044" i="1" a="1"/>
  <c r="Q5767" i="1"/>
  <c r="P2923" i="1" a="1"/>
  <c r="O401" i="1"/>
  <c r="P2710" i="1" a="1"/>
  <c r="P764" i="1" a="1"/>
  <c r="P2322" i="1" a="1"/>
  <c r="P808" i="1" a="1"/>
  <c r="P935" i="1" a="1"/>
  <c r="P2209" i="1" a="1"/>
  <c r="P922" i="1" a="1"/>
  <c r="P4194" i="1" a="1"/>
  <c r="R5775" i="1" a="1"/>
  <c r="Q2518" i="1"/>
  <c r="P3193" i="1" a="1"/>
  <c r="O5006" i="1"/>
  <c r="P4578" i="1" a="1"/>
  <c r="P4289" i="1" a="1"/>
  <c r="P3781" i="1" a="1"/>
  <c r="P4105" i="1" a="1"/>
  <c r="Q2321" i="1"/>
  <c r="P1318" i="1" a="1"/>
  <c r="Q4203" i="1"/>
  <c r="P858" i="1" a="1"/>
  <c r="O5787" i="1"/>
  <c r="P1098" i="1" a="1"/>
  <c r="P4309" i="1" a="1"/>
  <c r="P2640" i="1" a="1"/>
  <c r="Q1116" i="1"/>
  <c r="P5816" i="1" a="1"/>
  <c r="P4782" i="1" a="1"/>
  <c r="Q1891" i="1"/>
  <c r="P5370" i="1" a="1"/>
  <c r="O3559" i="1"/>
  <c r="P4625" i="1" a="1"/>
  <c r="O5845" i="1"/>
  <c r="P288" i="1" a="1"/>
  <c r="P1514" i="1" a="1"/>
  <c r="P2882" i="1" a="1"/>
  <c r="P914" i="1" a="1"/>
  <c r="Q3108" i="1"/>
  <c r="P4778" i="1" a="1"/>
  <c r="Q1591" i="1"/>
  <c r="P3881" i="1" a="1"/>
  <c r="Q3004" i="1"/>
  <c r="P569" i="1" a="1"/>
  <c r="Q4749" i="1"/>
  <c r="P299" i="1" a="1"/>
  <c r="P733" i="1" a="1"/>
  <c r="Q4868" i="1"/>
  <c r="P3696" i="1" a="1"/>
  <c r="Q3010" i="1"/>
  <c r="P5432" i="1" a="1"/>
  <c r="O4899" i="1"/>
  <c r="P886" i="1" a="1"/>
  <c r="O5033" i="1"/>
  <c r="P3985" i="1" a="1"/>
  <c r="P5579" i="1" a="1"/>
  <c r="P2541" i="1" a="1"/>
  <c r="P4839" i="1" a="1"/>
  <c r="P5045" i="1" a="1"/>
  <c r="P4148" i="1" a="1"/>
  <c r="R2315" i="1" a="1"/>
  <c r="Q734" i="1"/>
  <c r="P3199" i="1" a="1"/>
  <c r="O4945" i="1"/>
  <c r="P320" i="1" a="1"/>
  <c r="P1482" i="1" a="1"/>
  <c r="P5649" i="1" a="1"/>
  <c r="P1428" i="1" a="1"/>
  <c r="Q5509" i="1"/>
  <c r="P5334" i="1" a="1"/>
  <c r="R2250" i="1" a="1"/>
  <c r="Q3584" i="1"/>
  <c r="R1511" i="1" a="1"/>
  <c r="Q1904" i="1"/>
  <c r="Q3183" i="1"/>
  <c r="R4041" i="1" a="1"/>
  <c r="Q1248" i="1"/>
  <c r="R4088" i="1" a="1"/>
  <c r="Q4714" i="1"/>
  <c r="Q1363" i="1"/>
  <c r="P1066" i="1" a="1"/>
  <c r="P1669" i="1" a="1"/>
  <c r="Q1685" i="1"/>
  <c r="P3893" i="1" a="1"/>
  <c r="Q3397" i="1"/>
  <c r="P1337" i="1" a="1"/>
  <c r="O4319" i="1"/>
  <c r="P856" i="1" a="1"/>
  <c r="P2273" i="1" a="1"/>
  <c r="P3338" i="1" a="1"/>
  <c r="P4828" i="1" a="1"/>
  <c r="P87" i="1" a="1"/>
  <c r="P4049" i="1" a="1"/>
  <c r="P5857" i="1" a="1"/>
  <c r="R1715" i="1" a="1"/>
  <c r="Q3769" i="1"/>
  <c r="P5333" i="1" a="1"/>
  <c r="O2092" i="1"/>
  <c r="P4337" i="1" a="1"/>
  <c r="P4929" i="1" a="1"/>
  <c r="P3938" i="1" a="1"/>
  <c r="P3717" i="1" a="1"/>
  <c r="Q4920" i="1"/>
  <c r="P1412" i="1" a="1"/>
  <c r="Q5496" i="1"/>
  <c r="P4758" i="1" a="1"/>
  <c r="O4602" i="1"/>
  <c r="P1147" i="1" a="1"/>
  <c r="O128" i="1"/>
  <c r="P2619" i="1" a="1"/>
  <c r="Q4529" i="1"/>
  <c r="Q4459" i="1"/>
  <c r="P536" i="1" a="1"/>
  <c r="O983" i="1"/>
  <c r="P5700" i="1" a="1"/>
  <c r="P3432" i="1" a="1"/>
  <c r="P4559" i="1" a="1"/>
  <c r="P5771" i="1" a="1"/>
  <c r="Q820" i="1"/>
  <c r="P2971" i="1" a="1"/>
  <c r="Q4176" i="1"/>
  <c r="P3996" i="1" a="1"/>
  <c r="O4946" i="1"/>
  <c r="P5220" i="1" a="1"/>
  <c r="O5673" i="1"/>
  <c r="R3126" i="1" a="1"/>
  <c r="Q4086" i="1"/>
  <c r="P2690" i="1" a="1"/>
  <c r="P4995" i="1" a="1"/>
  <c r="P3064" i="1" a="1"/>
  <c r="P1856" i="1" a="1"/>
  <c r="Q3444" i="1"/>
  <c r="P587" i="1" a="1"/>
  <c r="O2714" i="1"/>
  <c r="P422" i="1" a="1"/>
  <c r="O5853" i="1"/>
  <c r="P1200" i="1" a="1"/>
  <c r="O3737" i="1"/>
  <c r="P5064" i="1" a="1"/>
  <c r="P4794" i="1" a="1"/>
  <c r="P5075" i="1" a="1"/>
  <c r="P3186" i="1" a="1"/>
  <c r="Q131" i="1"/>
  <c r="Q719" i="1"/>
  <c r="P5392" i="1" a="1"/>
  <c r="O3338" i="1"/>
  <c r="P3823" i="1" a="1"/>
  <c r="P1686" i="1" a="1"/>
  <c r="P4944" i="1" a="1"/>
  <c r="P1546" i="1" a="1"/>
  <c r="Q4481" i="1"/>
  <c r="P3094" i="1" a="1"/>
  <c r="Q751" i="1"/>
  <c r="P2180" i="1" a="1"/>
  <c r="O2555" i="1"/>
  <c r="P2572" i="1" a="1"/>
  <c r="O5021" i="1"/>
  <c r="P5183" i="1" a="1"/>
  <c r="Q5306" i="1"/>
  <c r="P965" i="1" a="1"/>
  <c r="P667" i="1" a="1"/>
  <c r="Q758" i="1"/>
  <c r="P3507" i="1" a="1"/>
  <c r="Q2987" i="1"/>
  <c r="P5912" i="1" a="1"/>
  <c r="O5063" i="1"/>
  <c r="P1087" i="1" a="1"/>
  <c r="P5571" i="1" a="1"/>
  <c r="P3552" i="1" a="1"/>
  <c r="P2842" i="1" a="1"/>
  <c r="P1731" i="1" a="1"/>
  <c r="P598" i="1" a="1"/>
  <c r="P3773" i="1" a="1"/>
  <c r="P4029" i="1" a="1"/>
  <c r="Q45" i="1"/>
  <c r="R2240" i="1" a="1"/>
  <c r="Q2253" i="1"/>
  <c r="P1110" i="1" a="1"/>
  <c r="P1599" i="1" a="1"/>
  <c r="P4529" i="1" a="1"/>
  <c r="P788" i="1" a="1"/>
  <c r="Q3531" i="1"/>
  <c r="P5729" i="1" a="1"/>
  <c r="O1244" i="1"/>
  <c r="P1221" i="1" a="1"/>
  <c r="O2611" i="1"/>
  <c r="P5210" i="1" a="1"/>
  <c r="O5013" i="1"/>
  <c r="P5097" i="1" a="1"/>
  <c r="P4504" i="1" a="1"/>
  <c r="P1090" i="1" a="1"/>
  <c r="P2854" i="1" a="1"/>
  <c r="R5577" i="1" a="1"/>
  <c r="Q1529" i="1"/>
  <c r="P2192" i="1" a="1"/>
  <c r="O1049" i="1"/>
  <c r="P5119" i="1" a="1"/>
  <c r="R3370" i="1" a="1"/>
  <c r="Q4535" i="1"/>
  <c r="R4167" i="1" a="1"/>
  <c r="Q5330" i="1"/>
  <c r="Q918" i="1"/>
  <c r="R5449" i="1" a="1"/>
  <c r="Q2554" i="1"/>
  <c r="R3405" i="1" a="1"/>
  <c r="Q5197" i="1"/>
  <c r="Q3624" i="1"/>
  <c r="P1004" i="1" a="1"/>
  <c r="P4469" i="1" a="1"/>
  <c r="Q3746" i="1"/>
  <c r="P2161" i="1" a="1"/>
  <c r="Q5614" i="1"/>
  <c r="P3845" i="1" a="1"/>
  <c r="O3329" i="1"/>
  <c r="P4947" i="1" a="1"/>
  <c r="P5569" i="1" a="1"/>
  <c r="P4556" i="1" a="1"/>
  <c r="P4467" i="1" a="1"/>
  <c r="Q3037" i="1"/>
  <c r="P3389" i="1" a="1"/>
  <c r="P3918" i="1" a="1"/>
  <c r="R2276" i="1" a="1"/>
  <c r="Q2982" i="1"/>
  <c r="P1227" i="1" a="1"/>
  <c r="O5827" i="1"/>
  <c r="P5087" i="1" a="1"/>
  <c r="P4497" i="1" a="1"/>
  <c r="P2351" i="1" a="1"/>
  <c r="P4080" i="1" a="1"/>
  <c r="Q4485" i="1"/>
  <c r="P1826" i="1" a="1"/>
  <c r="Q2222" i="1"/>
  <c r="P3118" i="1" a="1"/>
  <c r="O271" i="1"/>
  <c r="P3836" i="1" a="1"/>
  <c r="P3035" i="1" a="1"/>
  <c r="P4340" i="1" a="1"/>
  <c r="R5517" i="1" a="1"/>
  <c r="Q4083" i="1"/>
  <c r="P1253" i="1" a="1"/>
  <c r="O897" i="1"/>
  <c r="P4322" i="1" a="1"/>
  <c r="P1595" i="1" a="1"/>
  <c r="P2478" i="1" a="1"/>
  <c r="P2799" i="1" a="1"/>
  <c r="Q4197" i="1"/>
  <c r="P5376" i="1" a="1"/>
  <c r="Q3515" i="1"/>
  <c r="P5384" i="1" a="1"/>
  <c r="O1776" i="1"/>
  <c r="P5947" i="1" a="1"/>
  <c r="P2284" i="1" a="1"/>
  <c r="P2380" i="1" a="1"/>
  <c r="Q5400" i="1"/>
  <c r="P4562" i="1" a="1"/>
  <c r="P4920" i="1" a="1"/>
  <c r="Q3523" i="1"/>
  <c r="P895" i="1" a="1"/>
  <c r="Q1855" i="1"/>
  <c r="P4026" i="1" a="1"/>
  <c r="O4331" i="1"/>
  <c r="P2560" i="1" a="1"/>
  <c r="P1693" i="1" a="1"/>
  <c r="P3361" i="1" a="1"/>
  <c r="P3479" i="1" a="1"/>
  <c r="P3060" i="1" a="1"/>
  <c r="P80" i="1" a="1"/>
  <c r="P5830" i="1" a="1"/>
  <c r="P4200" i="1" a="1"/>
  <c r="R1537" i="1" a="1"/>
  <c r="Q2413" i="1"/>
  <c r="P4985" i="1" a="1"/>
  <c r="O867" i="1"/>
  <c r="P4550" i="1" a="1"/>
  <c r="P709" i="1" a="1"/>
  <c r="P973" i="1" a="1"/>
  <c r="P793" i="1" a="1"/>
  <c r="Q4454" i="1"/>
  <c r="P3467" i="1" a="1"/>
  <c r="Q3650" i="1"/>
  <c r="P558" i="1" a="1"/>
  <c r="O4894" i="1"/>
  <c r="P1808" i="1" a="1"/>
  <c r="P4452" i="1" a="1"/>
  <c r="P4334" i="1" a="1"/>
  <c r="Q4983" i="1"/>
  <c r="P5638" i="1" a="1"/>
  <c r="P5761" i="1" a="1"/>
  <c r="Q5557" i="1"/>
  <c r="P3614" i="1" a="1"/>
  <c r="O3794" i="1"/>
  <c r="Q1399" i="1"/>
  <c r="Q251" i="1"/>
  <c r="Q4959" i="1"/>
  <c r="Q81" i="1"/>
  <c r="Q5815" i="1"/>
  <c r="Q4956" i="1"/>
  <c r="R3879" i="1" a="1"/>
  <c r="S1196" i="1" a="1"/>
  <c r="R5800" i="1" a="1"/>
  <c r="Q5086" i="1"/>
  <c r="Q604" i="1"/>
  <c r="R5521" i="1" a="1"/>
  <c r="Q526" i="1"/>
  <c r="R544" i="1" a="1"/>
  <c r="R1454" i="1" a="1"/>
  <c r="R5619" i="1" a="1"/>
  <c r="R2386" i="1" a="1"/>
  <c r="R3444" i="1" a="1"/>
  <c r="R4860" i="1" a="1"/>
  <c r="Q5608" i="1"/>
  <c r="R456" i="1" a="1"/>
  <c r="Q5068" i="1"/>
  <c r="R4289" i="1" a="1"/>
  <c r="R3877" i="1" a="1"/>
  <c r="R575" i="1" a="1"/>
  <c r="Q1830" i="1"/>
  <c r="Q3913" i="1"/>
  <c r="R1548" i="1" a="1"/>
  <c r="Q4088" i="1"/>
  <c r="Q1201" i="1"/>
  <c r="R5590" i="1" a="1"/>
  <c r="S2443" i="1" a="1"/>
  <c r="R5523" i="1" a="1"/>
  <c r="R5408" i="1" a="1"/>
  <c r="Q5141" i="1"/>
  <c r="R1446" i="1" a="1"/>
  <c r="Q2466" i="1"/>
  <c r="R1704" i="1" a="1"/>
  <c r="Q4200" i="1"/>
  <c r="Q3545" i="1"/>
  <c r="R2064" i="1" a="1"/>
  <c r="Q5265" i="1"/>
  <c r="S5616" i="1" a="1"/>
  <c r="S3225" i="1" a="1"/>
  <c r="S1900" i="1" a="1"/>
  <c r="S4922" i="1" a="1"/>
  <c r="S5604" i="1" a="1"/>
  <c r="S50" i="1" a="1"/>
  <c r="Q158" i="1"/>
  <c r="T5002" i="1" a="1"/>
  <c r="S4925" i="1" a="1"/>
  <c r="S5370" i="1" a="1"/>
  <c r="R2671" i="1" a="1"/>
  <c r="S1455" i="1" a="1"/>
  <c r="R4658" i="1" a="1"/>
  <c r="S2813" i="1" a="1"/>
  <c r="R4700" i="1" a="1"/>
  <c r="S5731" i="1" a="1"/>
  <c r="R1256" i="1" a="1"/>
  <c r="R2622" i="1" a="1"/>
  <c r="R5461" i="1" a="1"/>
  <c r="Q1142" i="1"/>
  <c r="R3883" i="1" a="1"/>
  <c r="Q3835" i="1"/>
  <c r="R4141" i="1" a="1"/>
  <c r="Q4680" i="1"/>
  <c r="R704" i="1" a="1"/>
  <c r="Q1826" i="1"/>
  <c r="R785" i="1" a="1"/>
  <c r="Q106" i="1"/>
  <c r="Q968" i="1"/>
  <c r="Q2176" i="1"/>
  <c r="Q4516" i="1"/>
  <c r="R5180" i="1" a="1"/>
  <c r="Q2346" i="1"/>
  <c r="S2011" i="1" a="1"/>
  <c r="R4202" i="1" a="1"/>
  <c r="Q3243" i="1"/>
  <c r="R813" i="1" a="1"/>
  <c r="Q5759" i="1"/>
  <c r="R2325" i="1" a="1"/>
  <c r="Q3859" i="1"/>
  <c r="Q5646" i="1"/>
  <c r="Q2512" i="1"/>
  <c r="Q5058" i="1"/>
  <c r="R1335" i="1" a="1"/>
  <c r="Q1045" i="1"/>
  <c r="R2013" i="1" a="1"/>
  <c r="Q5700" i="1"/>
  <c r="R1184" i="1" a="1"/>
  <c r="R2647" i="1" a="1"/>
  <c r="Q3577" i="1"/>
  <c r="R5425" i="1" a="1"/>
  <c r="Q4908" i="1"/>
  <c r="R516" i="1" a="1"/>
  <c r="Q2543" i="1"/>
  <c r="R3121" i="1" a="1"/>
  <c r="Q2683" i="1"/>
  <c r="R5618" i="1" a="1"/>
  <c r="Q432" i="1"/>
  <c r="R2597" i="1" a="1"/>
  <c r="Q2631" i="1"/>
  <c r="R1522" i="1" a="1"/>
  <c r="Q5465" i="1"/>
  <c r="S1059" i="1" a="1"/>
  <c r="R4256" i="1" a="1"/>
  <c r="Q4713" i="1"/>
  <c r="R4259" i="1" a="1"/>
  <c r="Q4733" i="1"/>
  <c r="R1497" i="1" a="1"/>
  <c r="Q2754" i="1"/>
  <c r="R1568" i="1" a="1"/>
  <c r="Q5802" i="1"/>
  <c r="R3527" i="1" a="1"/>
  <c r="Q66" i="1"/>
  <c r="Q2657" i="1"/>
  <c r="R1232" i="1" a="1"/>
  <c r="Q5694" i="1"/>
  <c r="R1999" i="1" a="1"/>
  <c r="S609" i="1" a="1"/>
  <c r="R3017" i="1" a="1"/>
  <c r="Q2182" i="1"/>
  <c r="R3266" i="1" a="1"/>
  <c r="Q5905" i="1"/>
  <c r="Q5820" i="1"/>
  <c r="Q3507" i="1"/>
  <c r="Q4526" i="1"/>
  <c r="R1241" i="1" a="1"/>
  <c r="Q4583" i="1"/>
  <c r="R4370" i="1" a="1"/>
  <c r="Q4620" i="1"/>
  <c r="R4085" i="1" a="1"/>
  <c r="Q5230" i="1"/>
  <c r="S1718" i="1" a="1"/>
  <c r="R3503" i="1" a="1"/>
  <c r="Q2376" i="1"/>
  <c r="R5458" i="1" a="1"/>
  <c r="Q3987" i="1"/>
  <c r="R3872" i="1" a="1"/>
  <c r="Q3131" i="1"/>
  <c r="R1444" i="1" a="1"/>
  <c r="Q33" i="1"/>
  <c r="R4474" i="1" a="1"/>
  <c r="Q5406" i="1"/>
  <c r="R2840" i="1" a="1"/>
  <c r="Q2226" i="1"/>
  <c r="Q2375" i="1"/>
  <c r="Q2213" i="1"/>
  <c r="S2025" i="1" a="1"/>
  <c r="S1684" i="1" a="1"/>
  <c r="Q1733" i="1"/>
  <c r="R2103" i="1" a="1"/>
  <c r="Q5050" i="1"/>
  <c r="R5110" i="1" a="1"/>
  <c r="Q3798" i="1"/>
  <c r="R4377" i="1" a="1"/>
  <c r="Q852" i="1"/>
  <c r="R4393" i="1" a="1"/>
  <c r="Q4637" i="1"/>
  <c r="R3861" i="1" a="1"/>
  <c r="Q4665" i="1"/>
  <c r="R1493" i="1" a="1"/>
  <c r="Q5429" i="1"/>
  <c r="R1628" i="1" a="1"/>
  <c r="R4527" i="1" a="1"/>
  <c r="R5890" i="1" a="1"/>
  <c r="Q391" i="1"/>
  <c r="R4156" i="1" a="1"/>
  <c r="Q2914" i="1"/>
  <c r="R675" i="1" a="1"/>
  <c r="Q1253" i="1"/>
  <c r="R4263" i="1" a="1"/>
  <c r="Q5405" i="1"/>
  <c r="S2154" i="1" a="1"/>
  <c r="R3830" i="1" a="1"/>
  <c r="R1239" i="1" a="1"/>
  <c r="R4703" i="1" a="1"/>
  <c r="R5105" i="1" a="1"/>
  <c r="S3720" i="1" a="1"/>
  <c r="R3021" i="1" a="1"/>
  <c r="T4466" i="1" a="1"/>
  <c r="S737" i="1" a="1"/>
  <c r="S2914" i="1" a="1"/>
  <c r="R5858" i="1" a="1"/>
  <c r="S547" i="1" a="1"/>
  <c r="R4596" i="1" a="1"/>
  <c r="S1931" i="1" a="1"/>
  <c r="R5212" i="1" a="1"/>
  <c r="S5935" i="1" a="1"/>
  <c r="R5216" i="1" a="1"/>
  <c r="R3925" i="1" a="1"/>
  <c r="R2420" i="1" a="1"/>
  <c r="Q368" i="1"/>
  <c r="R4035" i="1" a="1"/>
  <c r="Q1817" i="1"/>
  <c r="R3097" i="1" a="1"/>
  <c r="Q5196" i="1"/>
  <c r="R4190" i="1" a="1"/>
  <c r="Q1332" i="1"/>
  <c r="R652" i="1" a="1"/>
  <c r="Q3171" i="1"/>
  <c r="R890" i="1" a="1"/>
  <c r="Q2198" i="1"/>
  <c r="Q3737" i="1"/>
  <c r="Q4261" i="1"/>
  <c r="Q58" i="1"/>
  <c r="S4639" i="1" a="1"/>
  <c r="R1438" i="1" a="1"/>
  <c r="Q1819" i="1"/>
  <c r="R3413" i="1" a="1"/>
  <c r="Q5371" i="1"/>
  <c r="R3485" i="1" a="1"/>
  <c r="Q4015" i="1"/>
  <c r="R4288" i="1" a="1"/>
  <c r="Q5723" i="1"/>
  <c r="Q4317" i="1"/>
  <c r="Q5959" i="1"/>
  <c r="Q259" i="1"/>
  <c r="R4721" i="1" a="1"/>
  <c r="Q2681" i="1"/>
  <c r="S2977" i="1" a="1"/>
  <c r="S4306" i="1" a="1"/>
  <c r="Q4318" i="1"/>
  <c r="Q2199" i="1"/>
  <c r="Q5024" i="1"/>
  <c r="R3985" i="1" a="1"/>
  <c r="Q4542" i="1"/>
  <c r="R3852" i="1" a="1"/>
  <c r="Q3228" i="1"/>
  <c r="R2593" i="1" a="1"/>
  <c r="Q3168" i="1"/>
  <c r="R664" i="1" a="1"/>
  <c r="Q491" i="1"/>
  <c r="R2991" i="1" a="1"/>
  <c r="Q2139" i="1"/>
  <c r="R355" i="1" a="1"/>
  <c r="R3141" i="1" a="1"/>
  <c r="Q4605" i="1"/>
  <c r="R4097" i="1" a="1"/>
  <c r="Q4954" i="1"/>
  <c r="R4269" i="1" a="1"/>
  <c r="Q4967" i="1"/>
  <c r="R2798" i="1" a="1"/>
  <c r="Q3366" i="1"/>
  <c r="R57" i="1" a="1"/>
  <c r="Q4736" i="1"/>
  <c r="R4842" i="1" a="1"/>
  <c r="Q4034" i="1"/>
  <c r="Q2876" i="1"/>
  <c r="R5693" i="1" a="1"/>
  <c r="S528" i="1" a="1"/>
  <c r="R3719" i="1" a="1"/>
  <c r="Q475" i="1"/>
  <c r="R755" i="1" a="1"/>
  <c r="Q4112" i="1"/>
  <c r="R3414" i="1" a="1"/>
  <c r="Q5733" i="1"/>
  <c r="Q5834" i="1"/>
  <c r="Q2525" i="1"/>
  <c r="Q1751" i="1"/>
  <c r="R5319" i="1" a="1"/>
  <c r="Q3803" i="1"/>
  <c r="R2019" i="1" a="1"/>
  <c r="Q3965" i="1"/>
  <c r="S5198" i="1" a="1"/>
  <c r="R201" i="1" a="1"/>
  <c r="Q2395" i="1"/>
  <c r="R3091" i="1" a="1"/>
  <c r="Q3569" i="1"/>
  <c r="R2237" i="1" a="1"/>
  <c r="Q1074" i="1"/>
  <c r="R4212" i="1" a="1"/>
  <c r="Q2491" i="1"/>
  <c r="R5949" i="1" a="1"/>
  <c r="Q4685" i="1"/>
  <c r="R2304" i="1" a="1"/>
  <c r="Q481" i="1"/>
  <c r="R2835" i="1" a="1"/>
  <c r="Q1873" i="1"/>
  <c r="R4502" i="1" a="1"/>
  <c r="S1542" i="1" a="1"/>
  <c r="R5936" i="1" a="1"/>
  <c r="Q1378" i="1"/>
  <c r="Q3489" i="1"/>
  <c r="Q5563" i="1"/>
  <c r="Q5835" i="1"/>
  <c r="R1976" i="1" a="1"/>
  <c r="Q5868" i="1"/>
  <c r="R1331" i="1" a="1"/>
  <c r="Q1046" i="1"/>
  <c r="R5754" i="1" a="1"/>
  <c r="Q4642" i="1"/>
  <c r="R3379" i="1" a="1"/>
  <c r="Q1721" i="1"/>
  <c r="R2539" i="1" a="1"/>
  <c r="S621" i="1" a="1"/>
  <c r="R4604" i="1" a="1"/>
  <c r="R1829" i="1" a="1"/>
  <c r="R4001" i="1" a="1"/>
  <c r="S2106" i="1" a="1"/>
  <c r="S5118" i="1" a="1"/>
  <c r="R5228" i="1" a="1"/>
  <c r="R164" i="1" a="1"/>
  <c r="Q2348" i="1"/>
  <c r="T1571" i="1" a="1"/>
  <c r="S1698" i="1" a="1"/>
  <c r="S441" i="1" a="1"/>
  <c r="R1045" i="1" a="1"/>
  <c r="S4055" i="1" a="1"/>
  <c r="R1979" i="1" a="1"/>
  <c r="S5772" i="1" a="1"/>
  <c r="R3238" i="1" a="1"/>
  <c r="S2284" i="1" a="1"/>
  <c r="R1320" i="1" a="1"/>
  <c r="R1258" i="1" a="1"/>
  <c r="R596" i="1" a="1"/>
  <c r="Q397" i="1"/>
  <c r="R3258" i="1" a="1"/>
  <c r="Q507" i="1"/>
  <c r="R637" i="1" a="1"/>
  <c r="Q2953" i="1"/>
  <c r="R5524" i="1" a="1"/>
  <c r="Q1263" i="1"/>
  <c r="R1632" i="1" a="1"/>
  <c r="Q3127" i="1"/>
  <c r="Q127" i="1"/>
  <c r="Q4178" i="1"/>
  <c r="Q1032" i="1"/>
  <c r="R5302" i="1" a="1"/>
  <c r="Q2678" i="1"/>
  <c r="S5724" i="1" a="1"/>
  <c r="R5512" i="1" a="1"/>
  <c r="Q581" i="1"/>
  <c r="R2307" i="1" a="1"/>
  <c r="Q638" i="1"/>
  <c r="R2838" i="1" a="1"/>
  <c r="Q3899" i="1"/>
  <c r="Q145" i="1"/>
  <c r="Q3043" i="1"/>
  <c r="Q945" i="1"/>
  <c r="R4367" i="1" a="1"/>
  <c r="Q3311" i="1"/>
  <c r="R109" i="1" a="1"/>
  <c r="Q402" i="1"/>
  <c r="R1308" i="1" a="1"/>
  <c r="R5030" i="1" a="1"/>
  <c r="Q281" i="1"/>
  <c r="R1283" i="1" a="1"/>
  <c r="Q5116" i="1"/>
  <c r="R4982" i="1" a="1"/>
  <c r="Q4560" i="1"/>
  <c r="R609" i="1" a="1"/>
  <c r="Q3982" i="1"/>
  <c r="R1415" i="1" a="1"/>
  <c r="Q4626" i="1"/>
  <c r="R681" i="1" a="1"/>
  <c r="Q2924" i="1"/>
  <c r="R4851" i="1" a="1"/>
  <c r="Q4059" i="1"/>
  <c r="S1154" i="1" a="1"/>
  <c r="R4395" i="1" a="1"/>
  <c r="Q1822" i="1"/>
  <c r="R1900" i="1" a="1"/>
  <c r="Q5359" i="1"/>
  <c r="R4270" i="1" a="1"/>
  <c r="Q4005" i="1"/>
  <c r="R1664" i="1" a="1"/>
  <c r="Q4428" i="1"/>
  <c r="R4292" i="1" a="1"/>
  <c r="Q4080" i="1"/>
  <c r="Q1008" i="1"/>
  <c r="R1350" i="1" a="1"/>
  <c r="Q2104" i="1"/>
  <c r="R4017" i="1" a="1"/>
  <c r="S3474" i="1" a="1"/>
  <c r="R1711" i="1" a="1"/>
  <c r="Q1853" i="1"/>
  <c r="Q2365" i="1"/>
  <c r="Q618" i="1"/>
  <c r="Q5657" i="1"/>
  <c r="R4328" i="1" a="1"/>
  <c r="Q322" i="1"/>
  <c r="R2496" i="1" a="1"/>
  <c r="Q1779" i="1"/>
  <c r="R5442" i="1" a="1"/>
  <c r="Q360" i="1"/>
  <c r="R2266" i="1" a="1"/>
  <c r="Q3172" i="1"/>
  <c r="R5807" i="1" a="1"/>
  <c r="R2141" i="1" a="1"/>
  <c r="Q19" i="1"/>
  <c r="R4159" i="1" a="1"/>
  <c r="Q4670" i="1"/>
  <c r="R4413" i="1" a="1"/>
  <c r="Q4911" i="1"/>
  <c r="R3389" i="1" a="1"/>
  <c r="Q541" i="1"/>
  <c r="R4280" i="1" a="1"/>
  <c r="Q4759" i="1"/>
  <c r="R5550" i="1" a="1"/>
  <c r="Q3895" i="1"/>
  <c r="Q196" i="1"/>
  <c r="Q2828" i="1"/>
  <c r="S3666" i="1" a="1"/>
  <c r="S1632" i="1" a="1"/>
  <c r="Q2344" i="1"/>
  <c r="R1107" i="1" a="1"/>
  <c r="Q2909" i="1"/>
  <c r="R5278" i="1" a="1"/>
  <c r="Q2088" i="1"/>
  <c r="R2966" i="1" a="1"/>
  <c r="Q3959" i="1"/>
  <c r="R3867" i="1" a="1"/>
  <c r="Q5146" i="1"/>
  <c r="R3709" i="1" a="1"/>
  <c r="Q3143" i="1"/>
  <c r="R2524" i="1" a="1"/>
  <c r="Q3993" i="1"/>
  <c r="R4809" i="1" a="1"/>
  <c r="R2362" i="1" a="1"/>
  <c r="R537" i="1" a="1"/>
  <c r="Q3193" i="1"/>
  <c r="R5766" i="1" a="1"/>
  <c r="Q1128" i="1"/>
  <c r="R2048" i="1" a="1"/>
  <c r="Q1234" i="1"/>
  <c r="R660" i="1" a="1"/>
  <c r="Q502" i="1"/>
  <c r="Q2985" i="1"/>
  <c r="Q1740" i="1"/>
  <c r="R667" i="1" a="1"/>
  <c r="Q3613" i="1"/>
  <c r="Q962" i="1"/>
  <c r="R5359" i="1" a="1"/>
  <c r="Q1794" i="1"/>
  <c r="R4027" i="1" a="1"/>
  <c r="Q2557" i="1"/>
  <c r="Q1227" i="1"/>
  <c r="P5827" i="1" a="1"/>
  <c r="P5623" i="1" a="1"/>
  <c r="Q2796" i="1"/>
  <c r="P2531" i="1" a="1"/>
  <c r="O2614" i="1"/>
  <c r="P461" i="1" a="1"/>
  <c r="O3236" i="1"/>
  <c r="P4564" i="1" a="1"/>
  <c r="P4489" i="1" a="1"/>
  <c r="P3076" i="1" a="1"/>
  <c r="P2826" i="1" a="1"/>
  <c r="Q52" i="1"/>
  <c r="P573" i="1" a="1"/>
  <c r="Q804" i="1"/>
  <c r="R4067" i="1" a="1"/>
  <c r="Q5621" i="1"/>
  <c r="P449" i="1" a="1"/>
  <c r="O1961" i="1"/>
  <c r="P994" i="1" a="1"/>
  <c r="P5774" i="1" a="1"/>
  <c r="P5641" i="1" a="1"/>
  <c r="P120" i="1" a="1"/>
  <c r="Q3400" i="1"/>
  <c r="P3278" i="1" a="1"/>
  <c r="O4884" i="1"/>
  <c r="P3600" i="1" a="1"/>
  <c r="O99" i="1"/>
  <c r="P1789" i="1" a="1"/>
  <c r="P712" i="1" a="1"/>
  <c r="P3970" i="1" a="1"/>
  <c r="R2833" i="1" a="1"/>
  <c r="Q4480" i="1"/>
  <c r="P5163" i="1" a="1"/>
  <c r="O3776" i="1"/>
  <c r="P274" i="1" a="1"/>
  <c r="P700" i="1" a="1"/>
  <c r="P958" i="1" a="1"/>
  <c r="P1866" i="1" a="1"/>
  <c r="Q4114" i="1"/>
  <c r="P3465" i="1" a="1"/>
  <c r="Q4043" i="1"/>
  <c r="P4735" i="1" a="1"/>
  <c r="O1766" i="1"/>
  <c r="P1118" i="1" a="1"/>
  <c r="P3111" i="1" a="1"/>
  <c r="P3158" i="1" a="1"/>
  <c r="Q545" i="1"/>
  <c r="P3212" i="1" a="1"/>
  <c r="P2600" i="1" a="1"/>
  <c r="Q761" i="1"/>
  <c r="P1844" i="1" a="1"/>
  <c r="Q5510" i="1"/>
  <c r="P446" i="1" a="1"/>
  <c r="O1789" i="1"/>
  <c r="P4587" i="1" a="1"/>
  <c r="P1684" i="1" a="1"/>
  <c r="P5881" i="1" a="1"/>
  <c r="P1502" i="1" a="1"/>
  <c r="P151" i="1" a="1"/>
  <c r="P3106" i="1" a="1"/>
  <c r="P5023" i="1" a="1"/>
  <c r="P5769" i="1" a="1"/>
  <c r="R3404" i="1" a="1"/>
  <c r="Q2975" i="1"/>
  <c r="P3603" i="1" a="1"/>
  <c r="O59" i="1"/>
  <c r="P259" i="1" a="1"/>
  <c r="P1600" i="1" a="1"/>
  <c r="P930" i="1" a="1"/>
  <c r="P4916" i="1" a="1"/>
  <c r="Q4800" i="1"/>
  <c r="P1355" i="1" a="1"/>
  <c r="Q2239" i="1"/>
  <c r="P3463" i="1" a="1"/>
  <c r="O5786" i="1"/>
  <c r="P2705" i="1" a="1"/>
  <c r="P4823" i="1" a="1"/>
  <c r="P4903" i="1" a="1"/>
  <c r="Q3957" i="1"/>
  <c r="P2095" i="1" a="1"/>
  <c r="P4168" i="1" a="1"/>
  <c r="Q2278" i="1"/>
  <c r="P1298" i="1" a="1"/>
  <c r="O2093" i="1"/>
  <c r="P1213" i="1" a="1"/>
  <c r="O5652" i="1"/>
  <c r="P1015" i="1" a="1"/>
  <c r="P3414" i="1" a="1"/>
  <c r="P236" i="1" a="1"/>
  <c r="P652" i="1" a="1"/>
  <c r="Q909" i="1"/>
  <c r="P3868" i="1" a="1"/>
  <c r="Q4997" i="1"/>
  <c r="P2219" i="1" a="1"/>
  <c r="Q1444" i="1"/>
  <c r="P5894" i="1" a="1"/>
  <c r="Q4016" i="1"/>
  <c r="P3226" i="1" a="1"/>
  <c r="P1641" i="1" a="1"/>
  <c r="Q1662" i="1"/>
  <c r="P3156" i="1" a="1"/>
  <c r="Q4198" i="1"/>
  <c r="P1995" i="1" a="1"/>
  <c r="O3752" i="1"/>
  <c r="P3752" i="1" a="1"/>
  <c r="O1754" i="1"/>
  <c r="P4338" i="1" a="1"/>
  <c r="P4476" i="1" a="1"/>
  <c r="P3152" i="1" a="1"/>
  <c r="P2809" i="1" a="1"/>
  <c r="P237" i="1" a="1"/>
  <c r="P1487" i="1" a="1"/>
  <c r="R1392" i="1" a="1"/>
  <c r="Q2270" i="1"/>
  <c r="P4877" i="1" a="1"/>
  <c r="O189" i="1"/>
  <c r="P2366" i="1" a="1"/>
  <c r="P4783" i="1" a="1"/>
  <c r="P4512" i="1" a="1"/>
  <c r="P5487" i="1" a="1"/>
  <c r="Q4213" i="1"/>
  <c r="P1368" i="1" a="1"/>
  <c r="R5612" i="1" a="1"/>
  <c r="Q5112" i="1"/>
  <c r="R1507" i="1" a="1"/>
  <c r="Q1849" i="1"/>
  <c r="Q849" i="1"/>
  <c r="R4100" i="1" a="1"/>
  <c r="Q14" i="1"/>
  <c r="R4070" i="1" a="1"/>
  <c r="Q4002" i="1"/>
  <c r="Q1271" i="1"/>
  <c r="P270" i="1" a="1"/>
  <c r="P4806" i="1" a="1"/>
  <c r="Q5591" i="1"/>
  <c r="P106" i="1" a="1"/>
  <c r="Q2838" i="1"/>
  <c r="P5407" i="1" a="1"/>
  <c r="O1812" i="1"/>
  <c r="P1124" i="1" a="1"/>
  <c r="P2302" i="1" a="1"/>
  <c r="P1095" i="1" a="1"/>
  <c r="P4917" i="1" a="1"/>
  <c r="P5609" i="1" a="1"/>
  <c r="P4214" i="1" a="1"/>
  <c r="P2083" i="1" a="1"/>
  <c r="R1672" i="1" a="1"/>
  <c r="Q4866" i="1"/>
  <c r="P2449" i="1" a="1"/>
  <c r="O2091" i="1"/>
  <c r="P365" i="1" a="1"/>
  <c r="P1559" i="1" a="1"/>
  <c r="P1960" i="1" a="1"/>
  <c r="P4118" i="1" a="1"/>
  <c r="Q1502" i="1"/>
  <c r="P3989" i="1" a="1"/>
  <c r="Q4137" i="1"/>
  <c r="P5426" i="1" a="1"/>
  <c r="O4672" i="1"/>
  <c r="P3587" i="1" a="1"/>
  <c r="O2083" i="1"/>
  <c r="P426" i="1" a="1"/>
  <c r="R799" i="1" a="1"/>
  <c r="Q1463" i="1"/>
  <c r="P1297" i="1" a="1"/>
  <c r="O982" i="1"/>
  <c r="P336" i="1" a="1"/>
  <c r="P5586" i="1" a="1"/>
  <c r="P4546" i="1" a="1"/>
  <c r="P3768" i="1" a="1"/>
  <c r="Q3033" i="1"/>
  <c r="P616" i="1" a="1"/>
  <c r="Q706" i="1"/>
  <c r="P4000" i="1" a="1"/>
  <c r="O3961" i="1"/>
  <c r="P381" i="1" a="1"/>
  <c r="O4519" i="1"/>
  <c r="P4953" i="1" a="1"/>
  <c r="Q5962" i="1"/>
  <c r="P3826" i="1" a="1"/>
  <c r="P1674" i="1" a="1"/>
  <c r="P5840" i="1" a="1"/>
  <c r="P4095" i="1" a="1"/>
  <c r="Q3722" i="1"/>
  <c r="P2766" i="1" a="1"/>
  <c r="O3947" i="1"/>
  <c r="P4623" i="1" a="1"/>
  <c r="O89" i="1"/>
  <c r="P4347" i="1" a="1"/>
  <c r="O5841" i="1"/>
  <c r="P5044" i="1" a="1"/>
  <c r="P2526" i="1" a="1"/>
  <c r="P254" i="1" a="1"/>
  <c r="P2996" i="1" a="1"/>
  <c r="Q227" i="1"/>
  <c r="Q4073" i="1"/>
  <c r="P553" i="1" a="1"/>
  <c r="O250" i="1"/>
  <c r="P3167" i="1" a="1"/>
  <c r="P1923" i="1" a="1"/>
  <c r="P5082" i="1" a="1"/>
  <c r="P660" i="1" a="1"/>
  <c r="Q4917" i="1"/>
  <c r="P5924" i="1" a="1"/>
  <c r="Q124" i="1"/>
  <c r="P3492" i="1" a="1"/>
  <c r="O1071" i="1"/>
  <c r="P3250" i="1" a="1"/>
  <c r="O3074" i="1"/>
  <c r="P879" i="1" a="1"/>
  <c r="Q515" i="1"/>
  <c r="P5785" i="1" a="1"/>
  <c r="P4287" i="1" a="1"/>
  <c r="Q723" i="1"/>
  <c r="P3693" i="1" a="1"/>
  <c r="Q718" i="1"/>
  <c r="P1339" i="1" a="1"/>
  <c r="O5062" i="1"/>
  <c r="P335" i="1" a="1"/>
  <c r="P1522" i="1" a="1"/>
  <c r="P286" i="1" a="1"/>
  <c r="P2293" i="1" a="1"/>
  <c r="Q819" i="1"/>
  <c r="P4417" i="1" a="1"/>
  <c r="P195" i="1" a="1"/>
  <c r="P4044" i="1" a="1"/>
  <c r="Q2863" i="1"/>
  <c r="R1387" i="1" a="1"/>
  <c r="Q2053" i="1"/>
  <c r="P347" i="1" a="1"/>
  <c r="P791" i="1" a="1"/>
  <c r="P1961" i="1" a="1"/>
  <c r="P2282" i="1" a="1"/>
  <c r="Q2860" i="1"/>
  <c r="P4055" i="1" a="1"/>
  <c r="O5118" i="1"/>
  <c r="P3613" i="1" a="1"/>
  <c r="O2358" i="1"/>
  <c r="P3194" i="1" a="1"/>
  <c r="O1003" i="1"/>
  <c r="P5874" i="1" a="1"/>
  <c r="P4832" i="1" a="1"/>
  <c r="P2371" i="1" a="1"/>
  <c r="P4807" i="1" a="1"/>
  <c r="R1928" i="1" a="1"/>
  <c r="Q795" i="1"/>
  <c r="P2758" i="1" a="1"/>
  <c r="O2112" i="1"/>
  <c r="P3347" i="1" a="1"/>
  <c r="P1516" i="1" a="1"/>
  <c r="P5065" i="1" a="1"/>
  <c r="P4215" i="1" a="1"/>
  <c r="Q4992" i="1"/>
  <c r="R3699" i="1" a="1"/>
  <c r="R832" i="1" a="1"/>
  <c r="Q4750" i="1"/>
  <c r="R5780" i="1" a="1"/>
  <c r="R385" i="1" a="1"/>
  <c r="Q2715" i="1"/>
  <c r="R2245" i="1" a="1"/>
  <c r="Q436" i="1"/>
  <c r="R691" i="1" a="1"/>
  <c r="R3858" i="1" a="1"/>
  <c r="Q625" i="1"/>
  <c r="P3680" i="1" a="1"/>
  <c r="P715" i="1" a="1"/>
  <c r="P5627" i="1" a="1"/>
  <c r="P4266" i="1" a="1"/>
  <c r="Q4820" i="1"/>
  <c r="P1933" i="1" a="1"/>
  <c r="O1809" i="1"/>
  <c r="P456" i="1" a="1"/>
  <c r="O5014" i="1"/>
  <c r="P4646" i="1" a="1"/>
  <c r="O1001" i="1"/>
  <c r="P3220" i="1" a="1"/>
  <c r="P4256" i="1" a="1"/>
  <c r="P255" i="1" a="1"/>
  <c r="Q4550" i="1"/>
  <c r="Q4181" i="1"/>
  <c r="P5611" i="1" a="1"/>
  <c r="O3795" i="1"/>
  <c r="P5167" i="1" a="1"/>
  <c r="O5862" i="1"/>
  <c r="P295" i="1" a="1"/>
  <c r="P845" i="1" a="1"/>
  <c r="Q2534" i="1"/>
  <c r="P5740" i="1" a="1"/>
  <c r="Q1657" i="1"/>
  <c r="P5904" i="1" a="1"/>
  <c r="O4642" i="1"/>
  <c r="P3601" i="1" a="1"/>
  <c r="Q5548" i="1"/>
  <c r="P5398" i="1" a="1"/>
  <c r="Q3566" i="1"/>
  <c r="Q1922" i="1"/>
  <c r="P2420" i="1" a="1"/>
  <c r="O4610" i="1"/>
  <c r="P403" i="1" a="1"/>
  <c r="O2342" i="1"/>
  <c r="P3800" i="1" a="1"/>
  <c r="P1619" i="1" a="1"/>
  <c r="P5009" i="1" a="1"/>
  <c r="P2165" i="1" a="1"/>
  <c r="Q810" i="1"/>
  <c r="P2419" i="1" a="1"/>
  <c r="Q3256" i="1"/>
  <c r="P3604" i="1" a="1"/>
  <c r="Q4061" i="1"/>
  <c r="R5486" i="1" a="1"/>
  <c r="Q4056" i="1"/>
  <c r="P884" i="1" a="1"/>
  <c r="O2643" i="1"/>
  <c r="P102" i="1" a="1"/>
  <c r="P2829" i="1" a="1"/>
  <c r="P5786" i="1" a="1"/>
  <c r="P4120" i="1" a="1"/>
  <c r="Q5919" i="1"/>
  <c r="P5427" i="1" a="1"/>
  <c r="O1010" i="1"/>
  <c r="P3606" i="1" a="1"/>
  <c r="O3814" i="1"/>
  <c r="P2697" i="1" a="1"/>
  <c r="P3430" i="1" a="1"/>
  <c r="P2121" i="1" a="1"/>
  <c r="P5556" i="1" a="1"/>
  <c r="Q3543" i="1"/>
  <c r="Q4238" i="1"/>
  <c r="P1322" i="1" a="1"/>
  <c r="O3232" i="1"/>
  <c r="P4974" i="1" a="1"/>
  <c r="O3918" i="1"/>
  <c r="P3956" i="1" a="1"/>
  <c r="P1617" i="1" a="1"/>
  <c r="P5862" i="1" a="1"/>
  <c r="P5755" i="1" a="1"/>
  <c r="Q4495" i="1"/>
  <c r="P5935" i="1" a="1"/>
  <c r="Q608" i="1"/>
  <c r="P2422" i="1" a="1"/>
  <c r="Q1553" i="1"/>
  <c r="P3689" i="1" a="1"/>
  <c r="Q3848" i="1"/>
  <c r="P1778" i="1" a="1"/>
  <c r="P1645" i="1" a="1"/>
  <c r="P5007" i="1" a="1"/>
  <c r="P4096" i="1" a="1"/>
  <c r="Q4092" i="1"/>
  <c r="P2009" i="1" a="1"/>
  <c r="O4558" i="1"/>
  <c r="P3583" i="1" a="1"/>
  <c r="O127" i="1"/>
  <c r="P2609" i="1" a="1"/>
  <c r="P1560" i="1" a="1"/>
  <c r="P3286" i="1" a="1"/>
  <c r="P1490" i="1" a="1"/>
  <c r="P4319" i="1" a="1"/>
  <c r="P4141" i="1" a="1"/>
  <c r="P207" i="1" a="1"/>
  <c r="R3713" i="1" a="1"/>
  <c r="Q1884" i="1"/>
  <c r="P4963" i="1" a="1"/>
  <c r="O4516" i="1"/>
  <c r="P900" i="1" a="1"/>
  <c r="P792" i="1" a="1"/>
  <c r="P5657" i="1" a="1"/>
  <c r="P4072" i="1" a="1"/>
  <c r="Q4451" i="1"/>
  <c r="P2433" i="1" a="1"/>
  <c r="Q2271" i="1"/>
  <c r="P514" i="1" a="1"/>
  <c r="O4317" i="1"/>
  <c r="P2894" i="1" a="1"/>
  <c r="P3031" i="1" a="1"/>
  <c r="P3363" i="1" a="1"/>
  <c r="P1503" i="1" a="1"/>
  <c r="Q2655" i="1"/>
  <c r="Q4130" i="1"/>
  <c r="P541" i="1" a="1"/>
  <c r="O5685" i="1"/>
  <c r="P4335" i="1" a="1"/>
  <c r="R1536" i="1" a="1"/>
  <c r="Q4338" i="1"/>
  <c r="R1576" i="1" a="1"/>
  <c r="Q2766" i="1"/>
  <c r="Q4528" i="1"/>
  <c r="R4222" i="1" a="1"/>
  <c r="Q1318" i="1"/>
  <c r="R3473" i="1" a="1"/>
  <c r="Q4011" i="1"/>
  <c r="Q5342" i="1"/>
  <c r="P1022" i="1" a="1"/>
  <c r="P4461" i="1" a="1"/>
  <c r="Q5596" i="1"/>
  <c r="P590" i="1" a="1"/>
  <c r="Q4878" i="1"/>
  <c r="P4755" i="1" a="1"/>
  <c r="O1101" i="1"/>
  <c r="P4620" i="1" a="1"/>
  <c r="P3444" i="1" a="1"/>
  <c r="P2118" i="1" a="1"/>
  <c r="P4308" i="1" a="1"/>
  <c r="P1725" i="1" a="1"/>
  <c r="P1454" i="1" a="1"/>
  <c r="P2657" i="1" a="1"/>
  <c r="Q5840" i="1"/>
  <c r="Q3014" i="1"/>
  <c r="P3846" i="1" a="1"/>
  <c r="O970" i="1"/>
  <c r="P21" i="1" a="1"/>
  <c r="P1591" i="1" a="1"/>
  <c r="P4323" i="1" a="1"/>
  <c r="P3005" i="1" a="1"/>
  <c r="Q4860" i="1"/>
  <c r="P3875" i="1" a="1"/>
  <c r="Q1869" i="1"/>
  <c r="P3755" i="1" a="1"/>
  <c r="O888" i="1"/>
  <c r="P2320" i="1" a="1"/>
  <c r="O1948" i="1"/>
  <c r="P2316" i="1" a="1"/>
  <c r="Q3299" i="1"/>
  <c r="Q2528" i="1"/>
  <c r="P473" i="1" a="1"/>
  <c r="O1778" i="1"/>
  <c r="P2696" i="1" a="1"/>
  <c r="P2416" i="1" a="1"/>
  <c r="P5089" i="1" a="1"/>
  <c r="P913" i="1" a="1"/>
  <c r="Q1694" i="1"/>
  <c r="P4380" i="1" a="1"/>
  <c r="Q1521" i="1"/>
  <c r="P2955" i="1" a="1"/>
  <c r="O3970" i="1"/>
  <c r="P5215" i="1" a="1"/>
  <c r="O3774" i="1"/>
  <c r="R2005" i="1" a="1"/>
  <c r="Q571" i="1"/>
  <c r="P3972" i="1" a="1"/>
  <c r="P3446" i="1" a="1"/>
  <c r="P4509" i="1" a="1"/>
  <c r="P1854" i="1" a="1"/>
  <c r="Q4850" i="1"/>
  <c r="P1375" i="1" a="1"/>
  <c r="O5235" i="1"/>
  <c r="P4629" i="1" a="1"/>
  <c r="O5636" i="1"/>
  <c r="P5135" i="1" a="1"/>
  <c r="O5010" i="1"/>
  <c r="P3458" i="1" a="1"/>
  <c r="P2527" i="1" a="1"/>
  <c r="P3224" i="1" a="1"/>
  <c r="P4300" i="1" a="1"/>
  <c r="Q5810" i="1"/>
  <c r="Q4214" i="1"/>
  <c r="P3365" i="1" a="1"/>
  <c r="O243" i="1"/>
  <c r="P5794" i="1" a="1"/>
  <c r="P3437" i="1" a="1"/>
  <c r="P4948" i="1" a="1"/>
  <c r="P3438" i="1" a="1"/>
  <c r="Q3270" i="1"/>
  <c r="P4912" i="1" a="1"/>
  <c r="Q5613" i="1"/>
  <c r="P2457" i="1" a="1"/>
  <c r="O3800" i="1"/>
  <c r="P4675" i="1" a="1"/>
  <c r="O169" i="1"/>
  <c r="P1188" i="1" a="1"/>
  <c r="Q5438" i="1"/>
  <c r="P2360" i="1" a="1"/>
  <c r="P4273" i="1" a="1"/>
  <c r="Q5546" i="1"/>
  <c r="P5719" i="1" a="1"/>
  <c r="Q3709" i="1"/>
  <c r="P2507" i="1" a="1"/>
  <c r="O4578" i="1"/>
  <c r="P3353" i="1" a="1"/>
  <c r="P5498" i="1" a="1"/>
  <c r="P4545" i="1" a="1"/>
  <c r="P1540" i="1" a="1"/>
  <c r="P2089" i="1" a="1"/>
  <c r="P4402" i="1" a="1"/>
  <c r="P2647" i="1" a="1"/>
  <c r="P3700" i="1" a="1"/>
  <c r="P3451" i="1" a="1"/>
  <c r="R4226" i="1" a="1"/>
  <c r="Q2062" i="1"/>
  <c r="P5146" i="1" a="1"/>
  <c r="O1729" i="1"/>
  <c r="P2341" i="1" a="1"/>
  <c r="P3419" i="1" a="1"/>
  <c r="Q833" i="1"/>
  <c r="P2437" i="1" a="1"/>
  <c r="O2131" i="1"/>
  <c r="P3616" i="1" a="1"/>
  <c r="O2369" i="1"/>
  <c r="P409" i="1" a="1"/>
  <c r="O3288" i="1"/>
  <c r="P5081" i="1" a="1"/>
  <c r="P2325" i="1" a="1"/>
  <c r="P4576" i="1" a="1"/>
  <c r="P5518" i="1" a="1"/>
  <c r="Q5007" i="1"/>
  <c r="Q5493" i="1"/>
  <c r="P4365" i="1" a="1"/>
  <c r="Q389" i="1"/>
  <c r="R4107" i="1" a="1"/>
  <c r="R2947" i="1" a="1"/>
  <c r="Q2623" i="1"/>
  <c r="R3015" i="1" a="1"/>
  <c r="Q2041" i="1"/>
  <c r="Q2675" i="1"/>
  <c r="R1324" i="1" a="1"/>
  <c r="Q327" i="1"/>
  <c r="Q2608" i="1"/>
  <c r="Q765" i="1"/>
  <c r="P1422" i="1" a="1"/>
  <c r="O4350" i="1"/>
  <c r="P1234" i="1" a="1"/>
  <c r="O3227" i="1"/>
  <c r="P3824" i="1" a="1"/>
  <c r="P4926" i="1" a="1"/>
  <c r="P147" i="1" a="1"/>
  <c r="P4137" i="1" a="1"/>
  <c r="P3925" i="1" a="1"/>
  <c r="P4777" i="1" a="1"/>
  <c r="Q1477" i="1"/>
  <c r="P1312" i="1" a="1"/>
  <c r="Q3105" i="1"/>
  <c r="P5300" i="1" a="1"/>
  <c r="Q4375" i="1"/>
  <c r="P377" i="1" a="1"/>
  <c r="P4475" i="1" a="1"/>
  <c r="P3067" i="1" a="1"/>
  <c r="P3390" i="1" a="1"/>
  <c r="Q752" i="1"/>
  <c r="P600" i="1" a="1"/>
  <c r="O3988" i="1"/>
  <c r="P4652" i="1" a="1"/>
  <c r="O936" i="1"/>
  <c r="P2551" i="1" a="1"/>
  <c r="P1607" i="1" a="1"/>
  <c r="P182" i="1" a="1"/>
  <c r="P3413" i="1" a="1"/>
  <c r="P5058" i="1" a="1"/>
  <c r="P4241" i="1" a="1"/>
  <c r="Q4067" i="1"/>
  <c r="P4899" i="1" a="1"/>
  <c r="P4463" i="1" a="1"/>
  <c r="P927" i="1" a="1"/>
  <c r="P4060" i="1" a="1"/>
  <c r="Q1622" i="1"/>
  <c r="P4390" i="1" a="1"/>
  <c r="O4568" i="1"/>
  <c r="P418" i="1" a="1"/>
  <c r="O2400" i="1"/>
  <c r="P404" i="1" a="1"/>
  <c r="O2081" i="1"/>
  <c r="P5054" i="1" a="1"/>
  <c r="P1897" i="1" a="1"/>
  <c r="Q921" i="1"/>
  <c r="Q5743" i="1"/>
  <c r="R4170" i="1" a="1"/>
  <c r="Q1781" i="1"/>
  <c r="Q3827" i="1"/>
  <c r="Q3118" i="1"/>
  <c r="R3716" i="1" a="1"/>
  <c r="S4854" i="1" a="1"/>
  <c r="R2802" i="1" a="1"/>
  <c r="Q1806" i="1"/>
  <c r="R1422" i="1" a="1"/>
  <c r="Q5661" i="1"/>
  <c r="Q5209" i="1"/>
  <c r="R4435" i="1" a="1"/>
  <c r="R3426" i="1" a="1"/>
  <c r="R692" i="1" a="1"/>
  <c r="R3442" i="1" a="1"/>
  <c r="R4850" i="1" a="1"/>
  <c r="Q176" i="1"/>
  <c r="Q2115" i="1"/>
  <c r="S4431" i="1" a="1"/>
  <c r="Q2712" i="1"/>
  <c r="Q4547" i="1"/>
  <c r="R674" i="1" a="1"/>
  <c r="R4273" i="1" a="1"/>
  <c r="Q4769" i="1"/>
  <c r="Q1037" i="1"/>
  <c r="R3717" i="1" a="1"/>
  <c r="R1206" i="1" a="1"/>
  <c r="Q5234" i="1"/>
  <c r="Q3050" i="1"/>
  <c r="S4136" i="1" a="1"/>
  <c r="Q1943" i="1"/>
  <c r="R904" i="1" a="1"/>
  <c r="Q3599" i="1"/>
  <c r="R3888" i="1" a="1"/>
  <c r="Q4674" i="1"/>
  <c r="Q1731" i="1"/>
  <c r="R432" i="1" a="1"/>
  <c r="Q3238" i="1"/>
  <c r="R1506" i="1" a="1"/>
  <c r="Q1865" i="1"/>
  <c r="R5006" i="1" a="1"/>
  <c r="S3114" i="1" a="1"/>
  <c r="S1497" i="1" a="1"/>
  <c r="R2079" i="1" a="1"/>
  <c r="R345" i="1" a="1"/>
  <c r="R5818" i="1" a="1"/>
  <c r="Q2351" i="1"/>
  <c r="S3150" i="1" a="1"/>
  <c r="R2540" i="1" a="1"/>
  <c r="S3493" i="1" a="1"/>
  <c r="R2694" i="1" a="1"/>
  <c r="S4071" i="1" a="1"/>
  <c r="R5371" i="1" a="1"/>
  <c r="S1407" i="1" a="1"/>
  <c r="R2926" i="1" a="1"/>
  <c r="S3512" i="1" a="1"/>
  <c r="S1029" i="1" a="1"/>
  <c r="S2724" i="1" a="1"/>
  <c r="R2242" i="1" a="1"/>
  <c r="Q5404" i="1"/>
  <c r="R3513" i="1" a="1"/>
  <c r="Q3997" i="1"/>
  <c r="R2789" i="1" a="1"/>
  <c r="Q459" i="1"/>
  <c r="R4477" i="1" a="1"/>
  <c r="Q5914" i="1"/>
  <c r="R5783" i="1" a="1"/>
  <c r="Q2476" i="1"/>
  <c r="Q5022" i="1"/>
  <c r="R2631" i="1" a="1"/>
  <c r="Q346" i="1"/>
  <c r="R2759" i="1" a="1"/>
  <c r="Q3334" i="1"/>
  <c r="S1890" i="1" a="1"/>
  <c r="R52" i="1" a="1"/>
  <c r="Q2183" i="1"/>
  <c r="Q5017" i="1"/>
  <c r="Q2773" i="1"/>
  <c r="Q3302" i="1"/>
  <c r="Q3866" i="1"/>
  <c r="Q3672" i="1"/>
  <c r="R4971" i="1" a="1"/>
  <c r="Q5886" i="1"/>
  <c r="R5725" i="1" a="1"/>
  <c r="Q358" i="1"/>
  <c r="R5737" i="1" a="1"/>
  <c r="Q5799" i="1"/>
  <c r="S4116" i="1" a="1"/>
  <c r="R3821" i="1" a="1"/>
  <c r="Q1063" i="1"/>
  <c r="R4383" i="1" a="1"/>
  <c r="Q2122" i="1"/>
  <c r="R579" i="1" a="1"/>
  <c r="Q4902" i="1"/>
  <c r="R4179" i="1" a="1"/>
  <c r="Q5276" i="1"/>
  <c r="R2031" i="1" a="1"/>
  <c r="Q3505" i="1"/>
  <c r="R1652" i="1" a="1"/>
  <c r="Q506" i="1"/>
  <c r="R5581" i="1" a="1"/>
  <c r="Q5728" i="1"/>
  <c r="S5406" i="1" a="1"/>
  <c r="R2239" i="1" a="1"/>
  <c r="Q1310" i="1"/>
  <c r="R4808" i="1" a="1"/>
  <c r="Q492" i="1"/>
  <c r="R1641" i="1" a="1"/>
  <c r="Q1986" i="1"/>
  <c r="R840" i="1" a="1"/>
  <c r="Q4394" i="1"/>
  <c r="Q5842" i="1"/>
  <c r="R3148" i="1" a="1"/>
  <c r="Q3354" i="1"/>
  <c r="R2068" i="1" a="1"/>
  <c r="Q3680" i="1"/>
  <c r="R3119" i="1" a="1"/>
  <c r="S3660" i="1" a="1"/>
  <c r="Q926" i="1"/>
  <c r="Q2791" i="1"/>
  <c r="Q2540" i="1"/>
  <c r="Q653" i="1"/>
  <c r="Q247" i="1"/>
  <c r="R5391" i="1" a="1"/>
  <c r="Q5671" i="1"/>
  <c r="R5935" i="1" a="1"/>
  <c r="Q3355" i="1"/>
  <c r="R4272" i="1" a="1"/>
  <c r="Q5191" i="1"/>
  <c r="R4186" i="1" a="1"/>
  <c r="Q1290" i="1"/>
  <c r="R5190" i="1" a="1"/>
  <c r="R5897" i="1" a="1"/>
  <c r="Q1991" i="1"/>
  <c r="R1487" i="1" a="1"/>
  <c r="Q2136" i="1"/>
  <c r="R4060" i="1" a="1"/>
  <c r="Q3132" i="1"/>
  <c r="R4286" i="1" a="1"/>
  <c r="Q5224" i="1"/>
  <c r="R1555" i="1" a="1"/>
  <c r="Q2590" i="1"/>
  <c r="Q5833" i="1"/>
  <c r="Q3883" i="1"/>
  <c r="Q5677" i="1"/>
  <c r="R2552" i="1" a="1"/>
  <c r="R1819" i="1" a="1"/>
  <c r="R5860" i="1" a="1"/>
  <c r="Q970" i="1"/>
  <c r="R1371" i="1" a="1"/>
  <c r="Q850" i="1"/>
  <c r="R488" i="1" a="1"/>
  <c r="Q90" i="1"/>
  <c r="R1846" i="1" a="1"/>
  <c r="Q5208" i="1"/>
  <c r="R2980" i="1" a="1"/>
  <c r="Q1125" i="1"/>
  <c r="R3484" i="1" a="1"/>
  <c r="Q2956" i="1"/>
  <c r="R2305" i="1" a="1"/>
  <c r="Q2058" i="1"/>
  <c r="R4291" i="1" a="1"/>
  <c r="R5179" i="1" a="1"/>
  <c r="R3696" i="1" a="1"/>
  <c r="Q1226" i="1"/>
  <c r="R3704" i="1" a="1"/>
  <c r="Q5899" i="1"/>
  <c r="R3089" i="1" a="1"/>
  <c r="Q1280" i="1"/>
  <c r="R1560" i="1" a="1"/>
  <c r="Q5890" i="1"/>
  <c r="R4646" i="1" a="1"/>
  <c r="R5290" i="1" a="1"/>
  <c r="S3537" i="1" a="1"/>
  <c r="S2915" i="1" a="1"/>
  <c r="R1978" i="1" a="1"/>
  <c r="R153" i="1" a="1"/>
  <c r="Q3307" i="1"/>
  <c r="T3429" i="1" a="1"/>
  <c r="S5003" i="1" a="1"/>
  <c r="S1230" i="1" a="1"/>
  <c r="R2361" i="1" a="1"/>
  <c r="S5497" i="1" a="1"/>
  <c r="R1257" i="1" a="1"/>
  <c r="S4047" i="1" a="1"/>
  <c r="R1988" i="1" a="1"/>
  <c r="S4080" i="1" a="1"/>
  <c r="R4763" i="1" a="1"/>
  <c r="R3983" i="1" a="1"/>
  <c r="R1388" i="1" a="1"/>
  <c r="Q4612" i="1"/>
  <c r="R1875" i="1" a="1"/>
  <c r="Q3199" i="1"/>
  <c r="R4405" i="1" a="1"/>
  <c r="Q5382" i="1"/>
  <c r="R910" i="1" a="1"/>
  <c r="Q2453" i="1"/>
  <c r="R2836" i="1" a="1"/>
  <c r="Q2958" i="1"/>
  <c r="Q3670" i="1"/>
  <c r="Q5930" i="1"/>
  <c r="Q1736" i="1"/>
  <c r="R1108" i="1" a="1"/>
  <c r="Q2604" i="1"/>
  <c r="S895" i="1" a="1"/>
  <c r="R1496" i="1" a="1"/>
  <c r="Q5422" i="1"/>
  <c r="R3030" i="1" a="1"/>
  <c r="Q5725" i="1"/>
  <c r="R2306" i="1" a="1"/>
  <c r="Q5752" i="1"/>
  <c r="Q2399" i="1"/>
  <c r="Q4457" i="1"/>
  <c r="Q965" i="1"/>
  <c r="R5429" i="1" a="1"/>
  <c r="Q365" i="1"/>
  <c r="R3506" i="1" a="1"/>
  <c r="Q2724" i="1"/>
  <c r="R446" i="1" a="1"/>
  <c r="R223" i="1" a="1"/>
  <c r="Q315" i="1"/>
  <c r="R1323" i="1" a="1"/>
  <c r="Q3226" i="1"/>
  <c r="R2460" i="1" a="1"/>
  <c r="Q4901" i="1"/>
  <c r="R2774" i="1" a="1"/>
  <c r="Q2622" i="1"/>
  <c r="R4414" i="1" a="1"/>
  <c r="Q5212" i="1"/>
  <c r="R3768" i="1" a="1"/>
  <c r="Q5434" i="1"/>
  <c r="R1919" i="1" a="1"/>
  <c r="Q5732" i="1"/>
  <c r="S64" i="1" a="1"/>
  <c r="R1424" i="1" a="1"/>
  <c r="Q4010" i="1"/>
  <c r="R1508" i="1" a="1"/>
  <c r="Q527" i="1"/>
  <c r="R4829" i="1" a="1"/>
  <c r="Q5280" i="1"/>
  <c r="R3430" i="1" a="1"/>
  <c r="Q108" i="1"/>
  <c r="R4506" i="1" a="1"/>
  <c r="Q5956" i="1"/>
  <c r="Q3060" i="1"/>
  <c r="R486" i="1" a="1"/>
  <c r="Q316" i="1"/>
  <c r="R2434" i="1" a="1"/>
  <c r="S5752" i="1" a="1"/>
  <c r="R4458" i="1" a="1"/>
  <c r="Q5461" i="1"/>
  <c r="Q3290" i="1"/>
  <c r="Q5906" i="1"/>
  <c r="Q2662" i="1"/>
  <c r="Q3508" i="1"/>
  <c r="Q2328" i="1"/>
  <c r="R5224" i="1" a="1"/>
  <c r="Q5695" i="1"/>
  <c r="R3857" i="1" a="1"/>
  <c r="Q2912" i="1"/>
  <c r="R3154" i="1" a="1"/>
  <c r="Q4664" i="1"/>
  <c r="S2867" i="1" a="1"/>
  <c r="R2738" i="1" a="1"/>
  <c r="Q3189" i="1"/>
  <c r="R3739" i="1" a="1"/>
  <c r="Q4673" i="1"/>
  <c r="R4142" i="1" a="1"/>
  <c r="Q4910" i="1"/>
  <c r="R4119" i="1" a="1"/>
  <c r="Q1289" i="1"/>
  <c r="R1895" i="1" a="1"/>
  <c r="Q2490" i="1"/>
  <c r="R1600" i="1" a="1"/>
  <c r="Q5475" i="1"/>
  <c r="Q3291" i="1"/>
  <c r="Q4153" i="1"/>
  <c r="S4805" i="1" a="1"/>
  <c r="S5585" i="1" a="1"/>
  <c r="Q984" i="1"/>
  <c r="R344" i="1" a="1"/>
  <c r="Q3213" i="1"/>
  <c r="R4625" i="1" a="1"/>
  <c r="Q3326" i="1"/>
  <c r="R4407" i="1" a="1"/>
  <c r="Q3832" i="1"/>
  <c r="R2184" i="1" a="1"/>
  <c r="Q1126" i="1"/>
  <c r="R4133" i="1" a="1"/>
  <c r="Q1266" i="1"/>
  <c r="R3714" i="1" a="1"/>
  <c r="Q1258" i="1"/>
  <c r="R4804" i="1" a="1"/>
  <c r="R3069" i="1" a="1"/>
  <c r="S4701" i="1" a="1"/>
  <c r="S80" i="1" a="1"/>
  <c r="S2128" i="1" a="1"/>
  <c r="S448" i="1" a="1"/>
  <c r="S1254" i="1" a="1"/>
  <c r="S1076" i="1" a="1"/>
  <c r="R994" i="1" a="1"/>
  <c r="Q3779" i="1"/>
  <c r="S2102" i="1" a="1"/>
  <c r="R2881" i="1" a="1"/>
  <c r="S5441" i="1" a="1"/>
  <c r="R3555" i="1" a="1"/>
  <c r="S4234" i="1" a="1"/>
  <c r="R2422" i="1" a="1"/>
  <c r="S729" i="1" a="1"/>
  <c r="R3732" i="1" a="1"/>
  <c r="S5509" i="1" a="1"/>
  <c r="S336" i="1" a="1"/>
  <c r="S1262" i="1" a="1"/>
  <c r="R1859" i="1" a="1"/>
  <c r="Q1347" i="1"/>
  <c r="R2267" i="1" a="1"/>
  <c r="Q3139" i="1"/>
  <c r="R1478" i="1" a="1"/>
  <c r="Q4969" i="1"/>
  <c r="R4507" i="1" a="1"/>
  <c r="Q2267" i="1"/>
  <c r="Q947" i="1"/>
  <c r="Q3254" i="1"/>
  <c r="Q3533" i="1"/>
  <c r="R1994" i="1" a="1"/>
  <c r="Q4597" i="1"/>
  <c r="R566" i="1" a="1"/>
  <c r="Q3230" i="1"/>
  <c r="S2987" i="1" a="1"/>
  <c r="R1713" i="1" a="1"/>
  <c r="Q5917" i="1"/>
  <c r="Q5649" i="1"/>
  <c r="Q3477" i="1"/>
  <c r="Q3488" i="1"/>
  <c r="R3584" i="1" a="1"/>
  <c r="Q3312" i="1"/>
  <c r="R2741" i="1" a="1"/>
  <c r="Q3944" i="1"/>
  <c r="R5907" i="1" a="1"/>
  <c r="Q1134" i="1"/>
  <c r="R2783" i="1" a="1"/>
  <c r="Q2555" i="1"/>
  <c r="S702" i="1" a="1"/>
  <c r="R5389" i="1" a="1"/>
  <c r="Q15" i="1"/>
  <c r="R2175" i="1" a="1"/>
  <c r="Q5939" i="1"/>
  <c r="R5903" i="1" a="1"/>
  <c r="Q25" i="1"/>
  <c r="R4123" i="1" a="1"/>
  <c r="Q5270" i="1"/>
  <c r="R3401" i="1" a="1"/>
  <c r="Q2458" i="1"/>
  <c r="R4491" i="1" a="1"/>
  <c r="Q569" i="1"/>
  <c r="Q5648" i="1"/>
  <c r="Q3128" i="1"/>
  <c r="S4395" i="1" a="1"/>
  <c r="R4461" i="1" a="1"/>
  <c r="Q3367" i="1"/>
  <c r="R770" i="1" a="1"/>
  <c r="Q3142" i="1"/>
  <c r="R4481" i="1" a="1"/>
  <c r="Q1391" i="1"/>
  <c r="Q1939" i="1"/>
  <c r="Q2030" i="1"/>
  <c r="Q5851" i="1"/>
  <c r="R28" i="1" a="1"/>
  <c r="Q1043" i="1"/>
  <c r="R5896" i="1" a="1"/>
  <c r="Q355" i="1"/>
  <c r="S601" i="1" a="1"/>
  <c r="S3647" i="1" a="1"/>
  <c r="Q1006" i="1"/>
  <c r="Q3098" i="1"/>
  <c r="Q3934" i="1"/>
  <c r="Q3203" i="1"/>
  <c r="Q2079" i="1"/>
  <c r="R1362" i="1" a="1"/>
  <c r="Q3068" i="1"/>
  <c r="R2962" i="1" a="1"/>
  <c r="Q3836" i="1"/>
  <c r="R5803" i="1" a="1"/>
  <c r="Q398" i="1"/>
  <c r="R2535" i="1" a="1"/>
  <c r="Q1309" i="1"/>
  <c r="R4723" i="1" a="1"/>
  <c r="R568" i="1" a="1"/>
  <c r="Q1975" i="1"/>
  <c r="R3156" i="1" a="1"/>
  <c r="Q2134" i="1"/>
  <c r="R2062" i="1" a="1"/>
  <c r="Q5710" i="1"/>
  <c r="R4450" i="1" a="1"/>
  <c r="Q5241" i="1"/>
  <c r="R72" i="1" a="1"/>
  <c r="Q4914" i="1"/>
  <c r="Q165" i="1"/>
  <c r="Q629" i="1"/>
  <c r="Q1954" i="1"/>
  <c r="R1264" i="1" a="1"/>
  <c r="S3945" i="1" a="1"/>
  <c r="R2368" i="1" a="1"/>
  <c r="Q4567" i="1"/>
  <c r="R2451" i="1" a="1"/>
  <c r="Q277" i="1"/>
  <c r="R2029" i="1" a="1"/>
  <c r="Q342" i="1"/>
  <c r="R1432" i="1" a="1"/>
  <c r="Q393" i="1"/>
  <c r="R4277" i="1" a="1"/>
  <c r="Q4748" i="1"/>
  <c r="R708" i="1" a="1"/>
  <c r="Q5895" i="1"/>
  <c r="R3264" i="1" a="1"/>
  <c r="Q5948" i="1"/>
  <c r="R5598" i="1" a="1"/>
  <c r="S224" i="1" a="1"/>
  <c r="R4147" i="1" a="1"/>
  <c r="Q3598" i="1"/>
  <c r="R4177" i="1" a="1"/>
  <c r="Q4671" i="1"/>
  <c r="R2988" i="1" a="1"/>
  <c r="Q5376" i="1"/>
  <c r="R42" i="1" a="1"/>
  <c r="Q3252" i="1"/>
  <c r="R1894" i="1" a="1"/>
  <c r="Q5946" i="1"/>
  <c r="R1492" i="1" a="1"/>
  <c r="Q3861" i="1"/>
  <c r="Q230" i="1"/>
  <c r="R625" i="1" a="1"/>
  <c r="Q4296" i="1"/>
  <c r="R2253" i="1" a="1"/>
  <c r="Q5277" i="1"/>
  <c r="Q5714" i="1"/>
  <c r="P3078" i="1" a="1"/>
  <c r="P2818" i="1" a="1"/>
  <c r="Q5578" i="1"/>
  <c r="P2029" i="1" a="1"/>
  <c r="Q2288" i="1"/>
  <c r="P3994" i="1" a="1"/>
  <c r="O303" i="1"/>
  <c r="P5103" i="1" a="1"/>
  <c r="P2856" i="1" a="1"/>
  <c r="P2610" i="1" a="1"/>
  <c r="P3048" i="1" a="1"/>
  <c r="P4522" i="1" a="1"/>
  <c r="P2234" i="1" a="1"/>
  <c r="P1724" i="1" a="1"/>
  <c r="R822" i="1" a="1"/>
  <c r="Q1450" i="1"/>
  <c r="P465" i="1" a="1"/>
  <c r="O100" i="1"/>
  <c r="P2908" i="1" a="1"/>
  <c r="P5545" i="1" a="1"/>
  <c r="P5869" i="1" a="1"/>
  <c r="P2265" i="1" a="1"/>
  <c r="Q4098" i="1"/>
  <c r="P2448" i="1" a="1"/>
  <c r="Q4823" i="1"/>
  <c r="P2438" i="1" a="1"/>
  <c r="O3984" i="1"/>
  <c r="P3586" i="1" a="1"/>
  <c r="O5849" i="1"/>
  <c r="P382" i="1" a="1"/>
  <c r="R5591" i="1" a="1"/>
  <c r="Q1435" i="1"/>
  <c r="P2459" i="1" a="1"/>
  <c r="O3207" i="1"/>
  <c r="P2116" i="1" a="1"/>
  <c r="P4481" i="1" a="1"/>
  <c r="P5677" i="1" a="1"/>
  <c r="P4157" i="1" a="1"/>
  <c r="Q2827" i="1"/>
  <c r="P2949" i="1" a="1"/>
  <c r="Q4166" i="1"/>
  <c r="P3241" i="1" a="1"/>
  <c r="O4541" i="1"/>
  <c r="P4617" i="1" a="1"/>
  <c r="O3050" i="1"/>
  <c r="P882" i="1" a="1"/>
  <c r="Q39" i="1"/>
  <c r="P3161" i="1" a="1"/>
  <c r="P4815" i="1" a="1"/>
  <c r="P948" i="1" a="1"/>
  <c r="P2232" i="1" a="1"/>
  <c r="Q4921" i="1"/>
  <c r="P1408" i="1" a="1"/>
  <c r="O3340" i="1"/>
  <c r="P5205" i="1" a="1"/>
  <c r="O5047" i="1"/>
  <c r="P1171" i="1" a="1"/>
  <c r="O5820" i="1"/>
  <c r="P3535" i="1" a="1"/>
  <c r="P1901" i="1" a="1"/>
  <c r="P4549" i="1" a="1"/>
  <c r="P3509" i="1" a="1"/>
  <c r="R3449" i="1" a="1"/>
  <c r="Q2514" i="1"/>
  <c r="P1320" i="1" a="1"/>
  <c r="O249" i="1"/>
  <c r="P2718" i="1" a="1"/>
  <c r="P4506" i="1" a="1"/>
  <c r="P5872" i="1" a="1"/>
  <c r="P4231" i="1" a="1"/>
  <c r="Q4814" i="1"/>
  <c r="P2952" i="1" a="1"/>
  <c r="Q4802" i="1"/>
  <c r="P2500" i="1" a="1"/>
  <c r="O4295" i="1"/>
  <c r="P2564" i="1" a="1"/>
  <c r="O4" i="1"/>
  <c r="P3597" i="1" a="1"/>
  <c r="Q4953" i="1"/>
  <c r="P1772" i="1" a="1"/>
  <c r="P3406" i="1" a="1"/>
  <c r="Q4208" i="1"/>
  <c r="P2010" i="1" a="1"/>
  <c r="Q4072" i="1"/>
  <c r="P1381" i="1" a="1"/>
  <c r="O5061" i="1"/>
  <c r="P1794" i="1" a="1"/>
  <c r="P5513" i="1" a="1"/>
  <c r="P3313" i="1" a="1"/>
  <c r="P4921" i="1" a="1"/>
  <c r="Q1707" i="1"/>
  <c r="P4388" i="1" a="1"/>
  <c r="P156" i="1" a="1"/>
  <c r="P2966" i="1" a="1"/>
  <c r="Q4503" i="1"/>
  <c r="R1369" i="1" a="1"/>
  <c r="Q5455" i="1"/>
  <c r="P2403" i="1" a="1"/>
  <c r="P3531" i="1" a="1"/>
  <c r="P3285" i="1" a="1"/>
  <c r="P4071" i="1" a="1"/>
  <c r="Q2859" i="1"/>
  <c r="P5734" i="1" a="1"/>
  <c r="O4612" i="1"/>
  <c r="P1818" i="1" a="1"/>
  <c r="O5024" i="1"/>
  <c r="P5123" i="1" a="1"/>
  <c r="O145" i="1"/>
  <c r="P3306" i="1" a="1"/>
  <c r="P3515" i="1" a="1"/>
  <c r="P1075" i="1" a="1"/>
  <c r="P2311" i="1" a="1"/>
  <c r="R1601" i="1" a="1"/>
  <c r="Q5922" i="1"/>
  <c r="P4977" i="1" a="1"/>
  <c r="O999" i="1"/>
  <c r="P331" i="1" a="1"/>
  <c r="P757" i="1" a="1"/>
  <c r="P1000" i="1" a="1"/>
  <c r="P4111" i="1" a="1"/>
  <c r="Q611" i="1"/>
  <c r="R2762" i="1" a="1"/>
  <c r="R4498" i="1" a="1"/>
  <c r="Q4933" i="1"/>
  <c r="R1534" i="1" a="1"/>
  <c r="R3823" i="1" a="1"/>
  <c r="Q2612" i="1"/>
  <c r="R3125" i="1" a="1"/>
  <c r="Q1333" i="1"/>
  <c r="R689" i="1" a="1"/>
  <c r="Q2146" i="1"/>
  <c r="Q2473" i="1"/>
  <c r="P333" i="1" a="1"/>
  <c r="P4851" i="1" a="1"/>
  <c r="P5647" i="1" a="1"/>
  <c r="P1887" i="1" a="1"/>
  <c r="Q4838" i="1"/>
  <c r="P1432" i="1" a="1"/>
  <c r="O4576" i="1"/>
  <c r="P4662" i="1" a="1"/>
  <c r="O1741" i="1"/>
  <c r="P872" i="1" a="1"/>
  <c r="O2644" i="1"/>
  <c r="P3544" i="1" a="1"/>
  <c r="P2076" i="1" a="1"/>
  <c r="P2545" i="1" a="1"/>
  <c r="Q5838" i="1"/>
  <c r="Q4801" i="1"/>
  <c r="P3731" i="1" a="1"/>
  <c r="O5139" i="1"/>
  <c r="P2618" i="1" a="1"/>
  <c r="O5689" i="1"/>
  <c r="P3805" i="1" a="1"/>
  <c r="P2326" i="1" a="1"/>
  <c r="Q5000" i="1"/>
  <c r="P907" i="1" a="1"/>
  <c r="Q4497" i="1"/>
  <c r="P3708" i="1" a="1"/>
  <c r="O4592" i="1"/>
  <c r="P2920" i="1" a="1"/>
  <c r="O366" i="1"/>
  <c r="P5377" i="1" a="1"/>
  <c r="Q3296" i="1"/>
  <c r="Q4219" i="1"/>
  <c r="P4370" i="1" a="1"/>
  <c r="O2894" i="1"/>
  <c r="P5793" i="1" a="1"/>
  <c r="O206" i="1"/>
  <c r="P3550" i="1" a="1"/>
  <c r="P1644" i="1" a="1"/>
  <c r="Q4491" i="1"/>
  <c r="P1411" i="1" a="1"/>
  <c r="Q4498" i="1"/>
  <c r="P68" i="1" a="1"/>
  <c r="O5175" i="1"/>
  <c r="P1982" i="1" a="1"/>
  <c r="Q5776" i="1"/>
  <c r="R3698" i="1" a="1"/>
  <c r="Q3697" i="1"/>
  <c r="P3980" i="1" a="1"/>
  <c r="O5026" i="1"/>
  <c r="P2093" i="1" a="1"/>
  <c r="P675" i="1" a="1"/>
  <c r="P3453" i="1" a="1"/>
  <c r="P2037" i="1" a="1"/>
  <c r="Q4194" i="1"/>
  <c r="P2770" i="1" a="1"/>
  <c r="O5070" i="1"/>
  <c r="P5276" i="1" a="1"/>
  <c r="O1038" i="1"/>
  <c r="P5601" i="1" a="1"/>
  <c r="P1697" i="1" a="1"/>
  <c r="P3232" i="1" a="1"/>
  <c r="P1663" i="1" a="1"/>
  <c r="Q2095" i="1"/>
  <c r="Q3519" i="1"/>
  <c r="P4013" i="1" a="1"/>
  <c r="O2356" i="1"/>
  <c r="P4644" i="1" a="1"/>
  <c r="O3301" i="1"/>
  <c r="P5093" i="1" a="1"/>
  <c r="P1634" i="1" a="1"/>
  <c r="P82" i="1" a="1"/>
  <c r="P1393" i="1" a="1"/>
  <c r="Q2868" i="1"/>
  <c r="P4773" i="1" a="1"/>
  <c r="Q657" i="1"/>
  <c r="P5318" i="1" a="1"/>
  <c r="Q4162" i="1"/>
  <c r="P2962" i="1" a="1"/>
  <c r="Q1307" i="1"/>
  <c r="P2907" i="1" a="1"/>
  <c r="P1521" i="1" a="1"/>
  <c r="Q5779" i="1"/>
  <c r="P2027" i="1" a="1"/>
  <c r="Q1515" i="1"/>
  <c r="P2965" i="1" a="1"/>
  <c r="O363" i="1"/>
  <c r="P4637" i="1" a="1"/>
  <c r="O5649" i="1"/>
  <c r="P3827" i="1" a="1"/>
  <c r="P4852" i="1" a="1"/>
  <c r="P2653" i="1" a="1"/>
  <c r="P1588" i="1" a="1"/>
  <c r="P5684" i="1" a="1"/>
  <c r="P1557" i="1" a="1"/>
  <c r="P5639" i="1" a="1"/>
  <c r="R5773" i="1" a="1"/>
  <c r="Q5604" i="1"/>
  <c r="P1972" i="1" a="1"/>
  <c r="O3919" i="1"/>
  <c r="P5937" i="1" a="1"/>
  <c r="P755" i="1" a="1"/>
  <c r="P3670" i="1" a="1"/>
  <c r="P4271" i="1" a="1"/>
  <c r="Q4271" i="1"/>
  <c r="P467" i="1" a="1"/>
  <c r="Q724" i="1"/>
  <c r="P4692" i="1" a="1"/>
  <c r="O5881" i="1"/>
  <c r="P4602" i="1" a="1"/>
  <c r="P3267" i="1" a="1"/>
  <c r="P371" i="1" a="1"/>
  <c r="P2305" i="1" a="1"/>
  <c r="Q1735" i="1"/>
  <c r="Q2820" i="1"/>
  <c r="P482" i="1" a="1"/>
  <c r="O3835" i="1"/>
  <c r="P2561" i="1" a="1"/>
  <c r="O1967" i="1"/>
  <c r="P1073" i="1" a="1"/>
  <c r="P5509" i="1" a="1"/>
  <c r="Q1596" i="1"/>
  <c r="Q1340" i="1"/>
  <c r="Q5043" i="1"/>
  <c r="Q1322" i="1"/>
  <c r="Q234" i="1"/>
  <c r="R614" i="1" a="1"/>
  <c r="Q3359" i="1"/>
  <c r="R3658" i="1" a="1"/>
  <c r="Q3374" i="1"/>
  <c r="R48" i="1" a="1"/>
  <c r="R2074" i="1" a="1"/>
  <c r="Q4057" i="1"/>
  <c r="P398" i="1" a="1"/>
  <c r="O3931" i="1"/>
  <c r="P2392" i="1" a="1"/>
  <c r="P687" i="1" a="1"/>
  <c r="P5662" i="1" a="1"/>
  <c r="P2053" i="1" a="1"/>
  <c r="Q3717" i="1"/>
  <c r="P2930" i="1" a="1"/>
  <c r="O213" i="1"/>
  <c r="P5289" i="1" a="1"/>
  <c r="O5094" i="1"/>
  <c r="P3326" i="1" a="1"/>
  <c r="P1544" i="1" a="1"/>
  <c r="P4597" i="1" a="1"/>
  <c r="Q3227" i="1"/>
  <c r="Q781" i="1"/>
  <c r="P2039" i="1" a="1"/>
  <c r="O4667" i="1"/>
  <c r="P5240" i="1" a="1"/>
  <c r="O3184" i="1"/>
  <c r="P388" i="1" a="1"/>
  <c r="P48" i="1" a="1"/>
  <c r="P3784" i="1" a="1"/>
  <c r="P721" i="1" a="1"/>
  <c r="P210" i="1" a="1"/>
  <c r="P4059" i="1" a="1"/>
  <c r="Q3658" i="1"/>
  <c r="P5360" i="1" a="1"/>
  <c r="Q1500" i="1"/>
  <c r="P2924" i="1" a="1"/>
  <c r="Q1085" i="1"/>
  <c r="Q4855" i="1"/>
  <c r="P4150" i="1" a="1"/>
  <c r="O4668" i="1"/>
  <c r="P4708" i="1" a="1"/>
  <c r="O3934" i="1"/>
  <c r="P1182" i="1" a="1"/>
  <c r="O3781" i="1"/>
  <c r="P2394" i="1" a="1"/>
  <c r="P1905" i="1" a="1"/>
  <c r="P3783" i="1" a="1"/>
  <c r="P3469" i="1" a="1"/>
  <c r="Q1868" i="1"/>
  <c r="P2939" i="1" a="1"/>
  <c r="Q2247" i="1"/>
  <c r="R4811" i="1" a="1"/>
  <c r="Q3479" i="1"/>
  <c r="P1281" i="1" a="1"/>
  <c r="O4890" i="1"/>
  <c r="P1058" i="1" a="1"/>
  <c r="P5005" i="1" a="1"/>
  <c r="P229" i="1" a="1"/>
  <c r="P2516" i="1" a="1"/>
  <c r="Q4803" i="1"/>
  <c r="P5705" i="1" a="1"/>
  <c r="Q2596" i="1"/>
  <c r="P5381" i="1" a="1"/>
  <c r="O2114" i="1"/>
  <c r="P5160" i="1" a="1"/>
  <c r="O126" i="1"/>
  <c r="P18" i="1" a="1"/>
  <c r="O4316" i="1"/>
  <c r="Q1119" i="1"/>
  <c r="Q4306" i="1"/>
  <c r="P5931" i="1" a="1"/>
  <c r="Q2076" i="1"/>
  <c r="P1286" i="1" a="1"/>
  <c r="O3067" i="1"/>
  <c r="P3148" i="1" a="1"/>
  <c r="O218" i="1"/>
  <c r="P981" i="1" a="1"/>
  <c r="P4078" i="1" a="1"/>
  <c r="P2081" i="1" a="1"/>
  <c r="P4205" i="1" a="1"/>
  <c r="Q3426" i="1"/>
  <c r="P494" i="1" a="1"/>
  <c r="Q732" i="1"/>
  <c r="R2231" i="1" a="1"/>
  <c r="Q1448" i="1"/>
  <c r="P2119" i="1" a="1"/>
  <c r="P4472" i="1" a="1"/>
  <c r="P1942" i="1" a="1"/>
  <c r="P776" i="1" a="1"/>
  <c r="Q3447" i="1"/>
  <c r="P1387" i="1" a="1"/>
  <c r="O5229" i="1"/>
  <c r="P2633" i="1" a="1"/>
  <c r="O1083" i="1"/>
  <c r="P4667" i="1" a="1"/>
  <c r="O1750" i="1"/>
  <c r="P3333" i="1" a="1"/>
  <c r="P2862" i="1" a="1"/>
  <c r="P340" i="1" a="1"/>
  <c r="P1654" i="1" a="1"/>
  <c r="P1019" i="1" a="1"/>
  <c r="R3048" i="1" a="1"/>
  <c r="Q2801" i="1"/>
  <c r="P5419" i="1" a="1"/>
  <c r="O4942" i="1"/>
  <c r="P2548" i="1" a="1"/>
  <c r="P2291" i="1" a="1"/>
  <c r="P2675" i="1" a="1"/>
  <c r="P2992" i="1" a="1"/>
  <c r="Q2628" i="1"/>
  <c r="P1389" i="1" a="1"/>
  <c r="Q2060" i="1"/>
  <c r="P2929" i="1" a="1"/>
  <c r="O877" i="1"/>
  <c r="P880" i="1" a="1"/>
  <c r="O161" i="1"/>
  <c r="P1181" i="1" a="1"/>
  <c r="O918" i="1"/>
  <c r="Q3823" i="1"/>
  <c r="Q4466" i="1"/>
  <c r="P118" i="1" a="1"/>
  <c r="O410" i="1"/>
  <c r="R2413" i="1" a="1"/>
  <c r="Q898" i="1"/>
  <c r="Q549" i="1"/>
  <c r="R4485" i="1" a="1"/>
  <c r="R5137" i="1" a="1"/>
  <c r="Q4600" i="1"/>
  <c r="R4062" i="1" a="1"/>
  <c r="Q5418" i="1"/>
  <c r="R4447" i="1" a="1"/>
  <c r="R2010" i="1" a="1"/>
  <c r="Q4232" i="1"/>
  <c r="P2607" i="1" a="1"/>
  <c r="P1631" i="1" a="1"/>
  <c r="P5826" i="1" a="1"/>
  <c r="P3258" i="1" a="1"/>
  <c r="Q1571" i="1"/>
  <c r="P70" i="1" a="1"/>
  <c r="O5172" i="1"/>
  <c r="P5208" i="1" a="1"/>
  <c r="O1937" i="1"/>
  <c r="P5148" i="1" a="1"/>
  <c r="O196" i="1"/>
  <c r="P4889" i="1" a="1"/>
  <c r="P2982" i="1" a="1"/>
  <c r="P4536" i="1" a="1"/>
  <c r="Q3806" i="1"/>
  <c r="Q715" i="1"/>
  <c r="P5406" i="1" a="1"/>
  <c r="O3580" i="1"/>
  <c r="P1115" i="1" a="1"/>
  <c r="O5828" i="1"/>
  <c r="P4897" i="1" a="1"/>
  <c r="P1605" i="1" a="1"/>
  <c r="P3919" i="1" a="1"/>
  <c r="P648" i="1" a="1"/>
  <c r="Q5561" i="1"/>
  <c r="P3155" i="1" a="1"/>
  <c r="O1165" i="1"/>
  <c r="P3251" i="1" a="1"/>
  <c r="Q2300" i="1"/>
  <c r="P1371" i="1" a="1"/>
  <c r="Q199" i="1"/>
  <c r="Q4159" i="1"/>
  <c r="P3141" i="1" a="1"/>
  <c r="O4572" i="1"/>
  <c r="P3238" i="1" a="1"/>
  <c r="O4539" i="1"/>
  <c r="P1800" i="1" a="1"/>
  <c r="P5519" i="1" a="1"/>
  <c r="P5034" i="1" a="1"/>
  <c r="P2075" i="1" a="1"/>
  <c r="Q806" i="1"/>
  <c r="P2068" i="1" a="1"/>
  <c r="Q1636" i="1"/>
  <c r="P2753" i="1" a="1"/>
  <c r="Q1519" i="1"/>
  <c r="R2234" i="1" a="1"/>
  <c r="Q698" i="1"/>
  <c r="P4710" i="1" a="1"/>
  <c r="O5683" i="1"/>
  <c r="P2364" i="1" a="1"/>
  <c r="P2408" i="1" a="1"/>
  <c r="P5039" i="1" a="1"/>
  <c r="P4410" i="1" a="1"/>
  <c r="Q2276" i="1"/>
  <c r="P2958" i="1" a="1"/>
  <c r="O1011" i="1"/>
  <c r="P462" i="1" a="1"/>
  <c r="O1047" i="1"/>
  <c r="P5944" i="1" a="1"/>
  <c r="P758" i="1" a="1"/>
  <c r="P2555" i="1" a="1"/>
  <c r="P5596" i="1" a="1"/>
  <c r="Q3225" i="1"/>
  <c r="Q741" i="1"/>
  <c r="P2047" i="1" a="1"/>
  <c r="O2899" i="1"/>
  <c r="P2129" i="1" a="1"/>
  <c r="O938" i="1"/>
  <c r="P5106" i="1" a="1"/>
  <c r="P1680" i="1" a="1"/>
  <c r="P1727" i="1" a="1"/>
  <c r="P4409" i="1" a="1"/>
  <c r="Q814" i="1"/>
  <c r="P2768" i="1" a="1"/>
  <c r="Q1885" i="1"/>
  <c r="P2730" i="1" a="1"/>
  <c r="Q2802" i="1"/>
  <c r="P3249" i="1" a="1"/>
  <c r="Q1415" i="1"/>
  <c r="P2112" i="1" a="1"/>
  <c r="P3669" i="1" a="1"/>
  <c r="P947" i="1" a="1"/>
  <c r="P3097" i="1" a="1"/>
  <c r="Q1494" i="1"/>
  <c r="P3847" i="1" a="1"/>
  <c r="O2697" i="1"/>
  <c r="P1152" i="1" a="1"/>
  <c r="O1947" i="1"/>
  <c r="P3560" i="1" a="1"/>
  <c r="P716" i="1" a="1"/>
  <c r="P5067" i="1" a="1"/>
  <c r="P3157" i="1" a="1"/>
  <c r="P5853" i="1" a="1"/>
  <c r="P1465" i="1" a="1"/>
  <c r="P5842" i="1" a="1"/>
  <c r="R1917" i="1" a="1"/>
  <c r="Q2831" i="1"/>
  <c r="P440" i="1" a="1"/>
  <c r="O940" i="1"/>
  <c r="P4949" i="1" a="1"/>
  <c r="P705" i="1" a="1"/>
  <c r="P938" i="1" a="1"/>
  <c r="P1468" i="1" a="1"/>
  <c r="Q1432" i="1"/>
  <c r="P5417" i="1" a="1"/>
  <c r="Q677" i="1"/>
  <c r="P2470" i="1" a="1"/>
  <c r="Q4030" i="1"/>
  <c r="Q942" i="1"/>
  <c r="Q1067" i="1"/>
  <c r="Q2513" i="1"/>
  <c r="R2424" i="1" a="1"/>
  <c r="R4024" i="1" a="1"/>
  <c r="R831" i="1" a="1"/>
  <c r="R5360" i="1" a="1"/>
  <c r="Q3305" i="1"/>
  <c r="Q1301" i="1"/>
  <c r="R2598" i="1" a="1"/>
  <c r="Q3497" i="1"/>
  <c r="Q4101" i="1"/>
  <c r="R4482" i="1" a="1"/>
  <c r="R1649" i="1" a="1"/>
  <c r="R830" i="1" a="1"/>
  <c r="Q5660" i="1"/>
  <c r="Q241" i="1"/>
  <c r="Q3341" i="1"/>
  <c r="Q2547" i="1"/>
  <c r="S239" i="1" a="1"/>
  <c r="Q3197" i="1"/>
  <c r="Q348" i="1"/>
  <c r="R4508" i="1" a="1"/>
  <c r="R1583" i="1" a="1"/>
  <c r="Q3701" i="1"/>
  <c r="Q3146" i="1"/>
  <c r="R3037" i="1" a="1"/>
  <c r="R5925" i="1" a="1"/>
  <c r="Q3725" i="1"/>
  <c r="Q139" i="1"/>
  <c r="R2478" i="1" a="1"/>
  <c r="Q357" i="1"/>
  <c r="R1410" i="1" a="1"/>
  <c r="Q5403" i="1"/>
  <c r="R736" i="1" a="1"/>
  <c r="Q4120" i="1"/>
  <c r="Q5668" i="1"/>
  <c r="R4136" i="1" a="1"/>
  <c r="Q1331" i="1"/>
  <c r="R1598" i="1" a="1"/>
  <c r="Q1871" i="1"/>
  <c r="S5362" i="1" a="1"/>
  <c r="S5093" i="1" a="1"/>
  <c r="S5610" i="1" a="1"/>
  <c r="R4671" i="1" a="1"/>
  <c r="R5165" i="1" a="1"/>
  <c r="R3786" i="1" a="1"/>
  <c r="S5864" i="1" a="1"/>
  <c r="S2373" i="1" a="1"/>
  <c r="R5876" i="1" a="1"/>
  <c r="S5900" i="1" a="1"/>
  <c r="R1227" i="1" a="1"/>
  <c r="S661" i="1" a="1"/>
  <c r="R4013" i="1" a="1"/>
  <c r="S736" i="1" a="1"/>
  <c r="S291" i="1" a="1"/>
  <c r="S4493" i="1" a="1"/>
  <c r="S2555" i="1" a="1"/>
  <c r="S3852" i="1" a="1"/>
  <c r="R2806" i="1" a="1"/>
  <c r="Q2429" i="1"/>
  <c r="R1554" i="1" a="1"/>
  <c r="Q585" i="1"/>
  <c r="R1541" i="1" a="1"/>
  <c r="Q5923" i="1"/>
  <c r="Q229" i="1"/>
  <c r="Q584" i="1"/>
  <c r="Q3074" i="1"/>
  <c r="R448" i="1" a="1"/>
  <c r="Q967" i="1"/>
  <c r="R2441" i="1" a="1"/>
  <c r="Q1132" i="1"/>
  <c r="R612" i="1" a="1"/>
  <c r="Q4655" i="1"/>
  <c r="S2243" i="1" a="1"/>
  <c r="Q969" i="1"/>
  <c r="Q1543" i="1"/>
  <c r="Q5054" i="1"/>
  <c r="Q3714" i="1"/>
  <c r="Q5653" i="1"/>
  <c r="R5341" i="1" a="1"/>
  <c r="Q3325" i="1"/>
  <c r="R2000" i="1" a="1"/>
  <c r="Q5160" i="1"/>
  <c r="R2024" i="1" a="1"/>
  <c r="Q3582" i="1"/>
  <c r="R2516" i="1" a="1"/>
  <c r="Q3990" i="1"/>
  <c r="R918" i="1" a="1"/>
  <c r="R2073" i="1" a="1"/>
  <c r="Q1153" i="1"/>
  <c r="R3098" i="1" a="1"/>
  <c r="Q5211" i="1"/>
  <c r="R3771" i="1" a="1"/>
  <c r="Q9" i="1"/>
  <c r="R3016" i="1" a="1"/>
  <c r="Q2923" i="1"/>
  <c r="R1552" i="1" a="1"/>
  <c r="Q546" i="1"/>
  <c r="R1670" i="1" a="1"/>
  <c r="Q5927" i="1"/>
  <c r="Q5057" i="1"/>
  <c r="Q4222" i="1"/>
  <c r="S5762" i="1" a="1"/>
  <c r="R1623" i="1" a="1"/>
  <c r="Q1400" i="1"/>
  <c r="R823" i="1" a="1"/>
  <c r="Q5915" i="1"/>
  <c r="R839" i="1" a="1"/>
  <c r="Q3863" i="1"/>
  <c r="Q1016" i="1"/>
  <c r="Q660" i="1"/>
  <c r="Q5832" i="1"/>
  <c r="R3996" i="1" a="1"/>
  <c r="Q3553" i="1"/>
  <c r="R3384" i="1" a="1"/>
  <c r="Q1155" i="1"/>
  <c r="R2327" i="1" a="1"/>
  <c r="R5628" i="1" a="1"/>
  <c r="Q4523" i="1"/>
  <c r="R2634" i="1" a="1"/>
  <c r="Q2687" i="1"/>
  <c r="R5418" i="1" a="1"/>
  <c r="Q1777" i="1"/>
  <c r="R2471" i="1" a="1"/>
  <c r="Q1184" i="1"/>
  <c r="R5761" i="1" a="1"/>
  <c r="Q5179" i="1"/>
  <c r="R564" i="1" a="1"/>
  <c r="Q3995" i="1"/>
  <c r="R4307" i="1" a="1"/>
  <c r="Q497" i="1"/>
  <c r="S11" i="1" a="1"/>
  <c r="R1847" i="1" a="1"/>
  <c r="Q5344" i="1"/>
  <c r="R2525" i="1" a="1"/>
  <c r="Q3465" i="1"/>
  <c r="R2521" i="1" a="1"/>
  <c r="Q528" i="1"/>
  <c r="R2600" i="1" a="1"/>
  <c r="Q4128" i="1"/>
  <c r="R3110" i="1" a="1"/>
  <c r="Q4143" i="1"/>
  <c r="Q5634" i="1"/>
  <c r="R5322" i="1" a="1"/>
  <c r="Q865" i="1"/>
  <c r="R2419" i="1" a="1"/>
  <c r="S2289" i="1" a="1"/>
  <c r="R3596" i="1" a="1"/>
  <c r="Q2383" i="1"/>
  <c r="R550" i="1" a="1"/>
  <c r="Q2131" i="1"/>
  <c r="R118" i="1" a="1"/>
  <c r="Q3828" i="1"/>
  <c r="R5927" i="1" a="1"/>
  <c r="Q4875" i="1"/>
  <c r="R4243" i="1" a="1"/>
  <c r="Q3686" i="1"/>
  <c r="R744" i="1" a="1"/>
  <c r="Q5476" i="1"/>
  <c r="Q3922" i="1"/>
  <c r="Q4773" i="1"/>
  <c r="Q2664" i="1"/>
  <c r="S4693" i="1" a="1"/>
  <c r="R4049" i="1" a="1"/>
  <c r="Q887" i="1"/>
  <c r="R4266" i="1" a="1"/>
  <c r="Q3614" i="1"/>
  <c r="R754" i="1" a="1"/>
  <c r="Q504" i="1"/>
  <c r="R1577" i="1" a="1"/>
  <c r="S4730" i="1" a="1"/>
  <c r="S1611" i="1" a="1"/>
  <c r="S5215" i="1" a="1"/>
  <c r="S4348" i="1" a="1"/>
  <c r="S5315" i="1" a="1"/>
  <c r="S1099" i="1" a="1"/>
  <c r="R988" i="1" a="1"/>
  <c r="Q214" i="1"/>
  <c r="S3794" i="1" a="1"/>
  <c r="R5834" i="1" a="1"/>
  <c r="S5803" i="1" a="1"/>
  <c r="R3228" i="1" a="1"/>
  <c r="S2061" i="1" a="1"/>
  <c r="R465" i="1" a="1"/>
  <c r="S4114" i="1" a="1"/>
  <c r="R2431" i="1" a="1"/>
  <c r="S4252" i="1" a="1"/>
  <c r="S4321" i="1" a="1"/>
  <c r="S4616" i="1" a="1"/>
  <c r="R2990" i="1" a="1"/>
  <c r="Q4667" i="1"/>
  <c r="R4189" i="1" a="1"/>
  <c r="Q2927" i="1"/>
  <c r="R717" i="1" a="1"/>
  <c r="Q516" i="1"/>
  <c r="R4833" i="1" a="1"/>
  <c r="Q5934" i="1"/>
  <c r="R767" i="1" a="1"/>
  <c r="Q4028" i="1"/>
  <c r="Q2659" i="1"/>
  <c r="R1196" i="1" a="1"/>
  <c r="Q293" i="1"/>
  <c r="R3395" i="1" a="1"/>
  <c r="Q1083" i="1"/>
  <c r="S655" i="1" a="1"/>
  <c r="R3447" i="1" a="1"/>
  <c r="Q2223" i="1"/>
  <c r="Q3747" i="1"/>
  <c r="Q2774" i="1"/>
  <c r="Q1738" i="1"/>
  <c r="R317" i="1" a="1"/>
  <c r="Q1048" i="1"/>
  <c r="R5372" i="1" a="1"/>
  <c r="Q3309" i="1"/>
  <c r="R1396" i="1" a="1"/>
  <c r="Q4645" i="1"/>
  <c r="R4148" i="1" a="1"/>
  <c r="Q5272" i="1"/>
  <c r="S2782" i="1" a="1"/>
  <c r="R415" i="1" a="1"/>
  <c r="Q3947" i="1"/>
  <c r="R2339" i="1" a="1"/>
  <c r="Q4950" i="1"/>
  <c r="R3280" i="1" a="1"/>
  <c r="Q1185" i="1"/>
  <c r="R688" i="1" a="1"/>
  <c r="Q5153" i="1"/>
  <c r="R1461" i="1" a="1"/>
  <c r="Q467" i="1"/>
  <c r="R1612" i="1" a="1"/>
  <c r="Q2185" i="1"/>
  <c r="R1655" i="1" a="1"/>
  <c r="Q4055" i="1"/>
  <c r="S5281" i="1" a="1"/>
  <c r="R2986" i="1" a="1"/>
  <c r="Q1932" i="1"/>
  <c r="R1645" i="1" a="1"/>
  <c r="Q1264" i="1"/>
  <c r="R4483" i="1" a="1"/>
  <c r="Q1352" i="1"/>
  <c r="R5604" i="1" a="1"/>
  <c r="Q4424" i="1"/>
  <c r="Q4545" i="1"/>
  <c r="R1298" i="1" a="1"/>
  <c r="Q3322" i="1"/>
  <c r="R2953" i="1" a="1"/>
  <c r="Q1089" i="1"/>
  <c r="R2638" i="1" a="1"/>
  <c r="S2412" i="1" a="1"/>
  <c r="Q143" i="1"/>
  <c r="Q4489" i="1"/>
  <c r="Q930" i="1"/>
  <c r="Q2286" i="1"/>
  <c r="Q2881" i="1"/>
  <c r="R1327" i="1" a="1"/>
  <c r="Q334" i="1"/>
  <c r="R5895" i="1" a="1"/>
  <c r="Q4598" i="1"/>
  <c r="R3475" i="1" a="1"/>
  <c r="Q426" i="1"/>
  <c r="R4224" i="1" a="1"/>
  <c r="Q5437" i="1"/>
  <c r="R1180" i="1" a="1"/>
  <c r="R2151" i="1" a="1"/>
  <c r="Q1240" i="1"/>
  <c r="R5767" i="1" a="1"/>
  <c r="Q1205" i="1"/>
  <c r="R2206" i="1" a="1"/>
  <c r="Q5290" i="1"/>
  <c r="R2791" i="1" a="1"/>
  <c r="Q1349" i="1"/>
  <c r="R5514" i="1" a="1"/>
  <c r="Q2214" i="1"/>
  <c r="Q3536" i="1"/>
  <c r="Q3884" i="1"/>
  <c r="Q4527" i="1"/>
  <c r="R4656" i="1" a="1"/>
  <c r="S4556" i="1" a="1"/>
  <c r="R5663" i="1" a="1"/>
  <c r="Q1078" i="1"/>
  <c r="R2938" i="1" a="1"/>
  <c r="Q5072" i="1"/>
  <c r="R5318" i="1" a="1"/>
  <c r="Q2398" i="1"/>
  <c r="R4084" i="1" a="1"/>
  <c r="Q5198" i="1"/>
  <c r="R1436" i="1" a="1"/>
  <c r="Q4931" i="1"/>
  <c r="R4284" i="1" a="1"/>
  <c r="Q1831" i="1"/>
  <c r="R1526" i="1" a="1"/>
  <c r="Q1935" i="1"/>
  <c r="R1676" i="1" a="1"/>
  <c r="S5648" i="1" a="1"/>
  <c r="R296" i="1" a="1"/>
  <c r="S5275" i="1" a="1"/>
  <c r="S1832" i="1" a="1"/>
  <c r="S4370" i="1" a="1"/>
  <c r="S3626" i="1" a="1"/>
  <c r="S4353" i="1" a="1"/>
  <c r="R484" i="1" a="1"/>
  <c r="S3068" i="1" a="1"/>
  <c r="S3842" i="1" a="1"/>
  <c r="R278" i="1" a="1"/>
  <c r="S1442" i="1" a="1"/>
  <c r="R4616" i="1" a="1"/>
  <c r="S2800" i="1" a="1"/>
  <c r="R573" i="1" a="1"/>
  <c r="S1594" i="1" a="1"/>
  <c r="S2684" i="1" a="1"/>
  <c r="S2325" i="1" a="1"/>
  <c r="S1132" i="1" a="1"/>
  <c r="S5715" i="1" a="1"/>
  <c r="R711" i="1" a="1"/>
  <c r="Q2454" i="1"/>
  <c r="R1654" i="1" a="1"/>
  <c r="Q3389" i="1"/>
  <c r="R5533" i="1" a="1"/>
  <c r="Q1872" i="1"/>
  <c r="Q935" i="1"/>
  <c r="Q4239" i="1"/>
  <c r="Q2666" i="1"/>
  <c r="R3365" i="1" a="1"/>
  <c r="Q2356" i="1"/>
  <c r="R3850" i="1" a="1"/>
  <c r="Q3596" i="1"/>
  <c r="R2204" i="1" a="1"/>
  <c r="S4410" i="1" a="1"/>
  <c r="S5547" i="1" a="1"/>
  <c r="Q3676" i="1"/>
  <c r="Q4201" i="1"/>
  <c r="Q1752" i="1"/>
  <c r="Q2794" i="1"/>
  <c r="Q5662" i="1"/>
  <c r="R1336" i="1" a="1"/>
  <c r="Q1061" i="1"/>
  <c r="R905" i="1" a="1"/>
  <c r="Q2627" i="1"/>
  <c r="R4065" i="1" a="1"/>
  <c r="Q3245" i="1"/>
  <c r="R2792" i="1" a="1"/>
  <c r="Q1362" i="1"/>
  <c r="R3790" i="1" a="1"/>
  <c r="R37" i="1" a="1"/>
  <c r="Q2489" i="1"/>
  <c r="R2228" i="1" a="1"/>
  <c r="Q1169" i="1"/>
  <c r="R4245" i="1" a="1"/>
  <c r="Q5253" i="1"/>
  <c r="R5774" i="1" a="1"/>
  <c r="Q5360" i="1"/>
  <c r="R792" i="1" a="1"/>
  <c r="Q2919" i="1"/>
  <c r="R2863" i="1" a="1"/>
  <c r="Q3471" i="1"/>
  <c r="Q1013" i="1"/>
  <c r="R2111" i="1" a="1"/>
  <c r="S4163" i="1" a="1"/>
  <c r="R1547" i="1" a="1"/>
  <c r="Q117" i="1"/>
  <c r="R1682" i="1" a="1"/>
  <c r="Q4110" i="1"/>
  <c r="R820" i="1" a="1"/>
  <c r="Q5724" i="1"/>
  <c r="Q1723" i="1"/>
  <c r="R2714" i="1" a="1"/>
  <c r="Q5693" i="1"/>
  <c r="R4087" i="1" a="1"/>
  <c r="Q1129" i="1"/>
  <c r="R1865" i="1" a="1"/>
  <c r="Q1239" i="1"/>
  <c r="R2403" i="1" a="1"/>
  <c r="R218" i="1" a="1"/>
  <c r="Q5085" i="1"/>
  <c r="R5292" i="1" a="1"/>
  <c r="Q3550" i="1"/>
  <c r="R3195" i="1" a="1"/>
  <c r="Q3812" i="1"/>
  <c r="R902" i="1" a="1"/>
  <c r="Q3839" i="1"/>
  <c r="R5771" i="1" a="1"/>
  <c r="Q4697" i="1"/>
  <c r="R2512" i="1" a="1"/>
  <c r="Q1361" i="1"/>
  <c r="R743" i="1" a="1"/>
  <c r="Q2465" i="1"/>
  <c r="S5232" i="1" a="1"/>
  <c r="R3392" i="1" a="1"/>
  <c r="Q5358" i="1"/>
  <c r="R2822" i="1" a="1"/>
  <c r="Q509" i="1"/>
  <c r="R2832" i="1" a="1"/>
  <c r="Q3630" i="1"/>
  <c r="R833" i="1" a="1"/>
  <c r="Q3768" i="1"/>
  <c r="Q3906" i="1"/>
  <c r="Q2768" i="1"/>
  <c r="Q84" i="1"/>
  <c r="R502" i="1" a="1"/>
  <c r="Q2693" i="1"/>
  <c r="R2144" i="1" a="1"/>
  <c r="S2844" i="1" a="1"/>
  <c r="R5293" i="1" a="1"/>
  <c r="Q3973" i="1"/>
  <c r="R2196" i="1" a="1"/>
  <c r="Q5139" i="1"/>
  <c r="R5481" i="1" a="1"/>
  <c r="Q1179" i="1"/>
  <c r="R3868" i="1" a="1"/>
  <c r="Q2150" i="1"/>
  <c r="R5525" i="1" a="1"/>
  <c r="Q2945" i="1"/>
  <c r="R810" i="1" a="1"/>
  <c r="Q1858" i="1"/>
  <c r="Q5808" i="1"/>
  <c r="Q3154" i="1"/>
  <c r="Q1007" i="1"/>
  <c r="S1309" i="1" a="1"/>
  <c r="R2203" i="1" a="1"/>
  <c r="Q4978" i="1"/>
  <c r="R4856" i="1" a="1"/>
  <c r="Q2731" i="1"/>
  <c r="R788" i="1" a="1"/>
  <c r="Q5421" i="1"/>
  <c r="R1709" i="1" a="1"/>
  <c r="R605" i="1" a="1"/>
  <c r="R1699" i="1" a="1"/>
  <c r="Q437" i="1"/>
  <c r="R4469" i="1" a="1"/>
  <c r="R5088" i="1" a="1"/>
  <c r="Q3220" i="1"/>
  <c r="R3885" i="1" a="1"/>
  <c r="Q3284" i="1"/>
  <c r="R1482" i="1" a="1"/>
  <c r="Q5387" i="1"/>
  <c r="Q5933" i="1"/>
  <c r="P1805" i="1" a="1"/>
  <c r="P3008" i="1" a="1"/>
  <c r="P2097" i="1" a="1"/>
  <c r="P4208" i="1" a="1"/>
  <c r="Q1567" i="1"/>
  <c r="P2171" i="1" a="1"/>
  <c r="O2366" i="1"/>
  <c r="P4716" i="1" a="1"/>
  <c r="O222" i="1"/>
  <c r="P3969" i="1" a="1"/>
  <c r="O5637" i="1"/>
  <c r="P2091" i="1" a="1"/>
  <c r="P4788" i="1" a="1"/>
  <c r="P4548" i="1" a="1"/>
  <c r="Q2649" i="1"/>
  <c r="Q1894" i="1"/>
  <c r="P3735" i="1" a="1"/>
  <c r="O4895" i="1"/>
  <c r="P17" i="1" a="1"/>
  <c r="O948" i="1"/>
  <c r="P2713" i="1" a="1"/>
  <c r="P1690" i="1" a="1"/>
  <c r="Q5564" i="1"/>
  <c r="P1382" i="1" a="1"/>
  <c r="Q2848" i="1"/>
  <c r="P1399" i="1" a="1"/>
  <c r="O4328" i="1"/>
  <c r="P5216" i="1" a="1"/>
  <c r="O1046" i="1"/>
  <c r="P4987" i="1" a="1"/>
  <c r="Q897" i="1"/>
  <c r="Q1530" i="1"/>
  <c r="P3086" i="1" a="1"/>
  <c r="O392" i="1"/>
  <c r="P3135" i="1" a="1"/>
  <c r="O3924" i="1"/>
  <c r="P3565" i="1" a="1"/>
  <c r="P1618" i="1" a="1"/>
  <c r="Q3902" i="1"/>
  <c r="P3891" i="1" a="1"/>
  <c r="Q825" i="1"/>
  <c r="P1721" i="1" a="1"/>
  <c r="O3987" i="1"/>
  <c r="P1241" i="1" a="1"/>
  <c r="Q5763" i="1"/>
  <c r="R2979" i="1" a="1"/>
  <c r="Q3696" i="1"/>
  <c r="P5199" i="1" a="1"/>
  <c r="O979" i="1"/>
  <c r="P1954" i="1" a="1"/>
  <c r="P658" i="1" a="1"/>
  <c r="P1722" i="1" a="1"/>
  <c r="P4101" i="1" a="1"/>
  <c r="Q1441" i="1"/>
  <c r="P5423" i="1" a="1"/>
  <c r="O64" i="1"/>
  <c r="P428" i="1" a="1"/>
  <c r="O1938" i="1"/>
  <c r="P1782" i="1" a="1"/>
  <c r="P73" i="1" a="1"/>
  <c r="P3334" i="1" a="1"/>
  <c r="P3417" i="1" a="1"/>
  <c r="Q3541" i="1"/>
  <c r="Q2783" i="1"/>
  <c r="P5909" i="1" a="1"/>
  <c r="O3566" i="1"/>
  <c r="P402" i="1" a="1"/>
  <c r="O3909" i="1"/>
  <c r="P321" i="1" a="1"/>
  <c r="P3711" i="1" a="1"/>
  <c r="Q2840" i="1"/>
  <c r="P4053" i="1" a="1"/>
  <c r="Q5782" i="1"/>
  <c r="P117" i="1" a="1"/>
  <c r="O1204" i="1"/>
  <c r="P5297" i="1" a="1"/>
  <c r="Q3384" i="1"/>
  <c r="P1353" i="1" a="1"/>
  <c r="Q5428" i="1"/>
  <c r="P5083" i="1" a="1"/>
  <c r="P3108" i="1" a="1"/>
  <c r="Q4851" i="1"/>
  <c r="P2215" i="1" a="1"/>
  <c r="Q4158" i="1"/>
  <c r="P5410" i="1" a="1"/>
  <c r="O2622" i="1"/>
  <c r="P2622" i="1" a="1"/>
  <c r="O919" i="1"/>
  <c r="P5145" i="1" a="1"/>
  <c r="P4457" i="1" a="1"/>
  <c r="P2343" i="1" a="1"/>
  <c r="P2275" i="1" a="1"/>
  <c r="P220" i="1" a="1"/>
  <c r="P3398" i="1" a="1"/>
  <c r="P5026" i="1" a="1"/>
  <c r="R3396" i="1" a="1"/>
  <c r="Q713" i="1"/>
  <c r="P5196" i="1" a="1"/>
  <c r="O1022" i="1"/>
  <c r="P311" i="1" a="1"/>
  <c r="P4257" i="1" a="1"/>
  <c r="P2645" i="1" a="1"/>
  <c r="P4160" i="1" a="1"/>
  <c r="Q1537" i="1"/>
  <c r="P1259" i="1" a="1"/>
  <c r="O5876" i="1"/>
  <c r="P1976" i="1" a="1"/>
  <c r="O321" i="1"/>
  <c r="P3573" i="1" a="1"/>
  <c r="P5548" i="1" a="1"/>
  <c r="P3567" i="1" a="1"/>
  <c r="P1533" i="1" a="1"/>
  <c r="Q944" i="1"/>
  <c r="Q4116" i="1"/>
  <c r="P486" i="1" a="1"/>
  <c r="O223" i="1"/>
  <c r="P1186" i="1" a="1"/>
  <c r="O4512" i="1"/>
  <c r="P3335" i="1" a="1"/>
  <c r="P813" i="1" a="1"/>
  <c r="Q1617" i="1"/>
  <c r="Q2736" i="1"/>
  <c r="Q2669" i="1"/>
  <c r="Q5707" i="1"/>
  <c r="Q943" i="1"/>
  <c r="R2165" i="1" a="1"/>
  <c r="Q421" i="1"/>
  <c r="R1504" i="1" a="1"/>
  <c r="Q2438" i="1"/>
  <c r="R2813" i="1" a="1"/>
  <c r="R677" i="1" a="1"/>
  <c r="Q5730" i="1"/>
  <c r="P3978" i="1" a="1"/>
  <c r="O927" i="1"/>
  <c r="P1008" i="1" a="1"/>
  <c r="P1872" i="1" a="1"/>
  <c r="P3909" i="1" a="1"/>
  <c r="P1388" i="1" a="1"/>
  <c r="Q5929" i="1"/>
  <c r="P3376" i="1" a="1"/>
  <c r="O1966" i="1"/>
  <c r="P433" i="1" a="1"/>
  <c r="O242" i="1"/>
  <c r="P1057" i="1" a="1"/>
  <c r="P4494" i="1" a="1"/>
  <c r="P868" i="1" a="1"/>
  <c r="Q1798" i="1"/>
  <c r="Q780" i="1"/>
  <c r="P3386" i="1" a="1"/>
  <c r="O1197" i="1"/>
  <c r="P5259" i="1" a="1"/>
  <c r="O2893" i="1"/>
  <c r="P3982" i="1" a="1"/>
  <c r="P2869" i="1" a="1"/>
  <c r="P1937" i="1" a="1"/>
  <c r="P1894" i="1" a="1"/>
  <c r="P4880" i="1" a="1"/>
  <c r="P593" i="1" a="1"/>
  <c r="Q2988" i="1"/>
  <c r="P3370" i="1" a="1"/>
  <c r="Q4096" i="1"/>
  <c r="P2927" i="1" a="1"/>
  <c r="Q344" i="1"/>
  <c r="Q1667" i="1"/>
  <c r="P2973" i="1" a="1"/>
  <c r="O1195" i="1"/>
  <c r="P3607" i="1" a="1"/>
  <c r="O3544" i="1"/>
  <c r="P23" i="1" a="1"/>
  <c r="P4850" i="1" a="1"/>
  <c r="P188" i="1" a="1"/>
  <c r="P4444" i="1" a="1"/>
  <c r="P976" i="1" a="1"/>
  <c r="P4075" i="1" a="1"/>
  <c r="Q1581" i="1"/>
  <c r="P2738" i="1" a="1"/>
  <c r="Q3423" i="1"/>
  <c r="R3718" i="1" a="1"/>
  <c r="Q4156" i="1"/>
  <c r="P2493" i="1" a="1"/>
  <c r="O5784" i="1"/>
  <c r="P3349" i="1" a="1"/>
  <c r="P1633" i="1" a="1"/>
  <c r="P232" i="1" a="1"/>
  <c r="P2819" i="1" a="1"/>
  <c r="Q4244" i="1"/>
  <c r="P527" i="1" a="1"/>
  <c r="Q4126" i="1"/>
  <c r="P2136" i="1" a="1"/>
  <c r="O960" i="1"/>
  <c r="P876" i="1" a="1"/>
  <c r="P4493" i="1" a="1"/>
  <c r="P11" i="1" a="1"/>
  <c r="O3736" i="1"/>
  <c r="Q2378" i="1"/>
  <c r="Q2862" i="1"/>
  <c r="P3283" i="1" a="1"/>
  <c r="O1218" i="1"/>
  <c r="P1268" i="1" a="1"/>
  <c r="O3274" i="1"/>
  <c r="P3955" i="1" a="1"/>
  <c r="O3487" i="1"/>
  <c r="P898" i="1" a="1"/>
  <c r="P673" i="1" a="1"/>
  <c r="P1745" i="1" a="1"/>
  <c r="P4108" i="1" a="1"/>
  <c r="Q4215" i="1"/>
  <c r="P498" i="1" a="1"/>
  <c r="Q2268" i="1"/>
  <c r="R2176" i="1" a="1"/>
  <c r="Q3694" i="1"/>
  <c r="P401" i="1" a="1"/>
  <c r="P767" i="1" a="1"/>
  <c r="P160" i="1" a="1"/>
  <c r="P2822" i="1" a="1"/>
  <c r="Q4288" i="1"/>
  <c r="P4042" i="1" a="1"/>
  <c r="O3945" i="1"/>
  <c r="P4719" i="1" a="1"/>
  <c r="O260" i="1"/>
  <c r="P4354" i="1" a="1"/>
  <c r="O235" i="1"/>
  <c r="P5885" i="1" a="1"/>
  <c r="P1580" i="1" a="1"/>
  <c r="P98" i="1" a="1"/>
  <c r="P724" i="1" a="1"/>
  <c r="P4943" i="1" a="1"/>
  <c r="R807" i="1" a="1"/>
  <c r="Q2829" i="1"/>
  <c r="P1383" i="1" a="1"/>
  <c r="O4941" i="1"/>
  <c r="P3360" i="1" a="1"/>
  <c r="P3490" i="1" a="1"/>
  <c r="P2888" i="1" a="1"/>
  <c r="P4789" i="1" a="1"/>
  <c r="Q5505" i="1"/>
  <c r="P5468" i="1" a="1"/>
  <c r="Q1913" i="1"/>
  <c r="P5397" i="1" a="1"/>
  <c r="O346" i="1"/>
  <c r="P1165" i="1" a="1"/>
  <c r="O2883" i="1"/>
  <c r="P5245" i="1" a="1"/>
  <c r="O5659" i="1"/>
  <c r="Q3329" i="1"/>
  <c r="Q4458" i="1"/>
  <c r="P5483" i="1" a="1"/>
  <c r="O1184" i="1"/>
  <c r="P2926" i="1" a="1"/>
  <c r="O4889" i="1"/>
  <c r="P3572" i="1" a="1"/>
  <c r="P3441" i="1" a="1"/>
  <c r="P1746" i="1" a="1"/>
  <c r="R4359" i="1" a="1"/>
  <c r="Q533" i="1"/>
  <c r="Q5951" i="1"/>
  <c r="Q2674" i="1"/>
  <c r="R2038" i="1" a="1"/>
  <c r="Q5357" i="1"/>
  <c r="R1585" i="1" a="1"/>
  <c r="Q2210" i="1"/>
  <c r="Q242" i="1"/>
  <c r="R5003" i="1" a="1"/>
  <c r="Q681" i="1"/>
  <c r="P1819" i="1" a="1"/>
  <c r="O75" i="1"/>
  <c r="P2683" i="1" a="1"/>
  <c r="P830" i="1" a="1"/>
  <c r="P2663" i="1" a="1"/>
  <c r="P5508" i="1" a="1"/>
  <c r="Q5497" i="1"/>
  <c r="P2589" i="1" a="1"/>
  <c r="Q2986" i="1"/>
  <c r="P5247" i="1" a="1"/>
  <c r="O1024" i="1"/>
  <c r="P4654" i="1" a="1"/>
  <c r="O141" i="1"/>
  <c r="P2575" i="1" a="1"/>
  <c r="Q1224" i="1"/>
  <c r="P5835" i="1" a="1"/>
  <c r="P4089" i="1" a="1"/>
  <c r="Q4989" i="1"/>
  <c r="P512" i="1" a="1"/>
  <c r="O4601" i="1"/>
  <c r="P1228" i="1" a="1"/>
  <c r="O148" i="1"/>
  <c r="P272" i="1" a="1"/>
  <c r="P3658" i="1" a="1"/>
  <c r="P5063" i="1" a="1"/>
  <c r="P4184" i="1" a="1"/>
  <c r="Q3041" i="1"/>
  <c r="P2048" i="1" a="1"/>
  <c r="Q3042" i="1"/>
  <c r="P5733" i="1" a="1"/>
  <c r="Q5233" i="1"/>
  <c r="P153" i="1" a="1"/>
  <c r="P1418" i="1" a="1"/>
  <c r="Q4831" i="1"/>
  <c r="P3684" i="1" a="1"/>
  <c r="O5186" i="1"/>
  <c r="P4693" i="1" a="1"/>
  <c r="O5040" i="1"/>
  <c r="P2543" i="1" a="1"/>
  <c r="P5953" i="1" a="1"/>
  <c r="P1001" i="1" a="1"/>
  <c r="P4254" i="1" a="1"/>
  <c r="Q3267" i="1"/>
  <c r="P5959" i="1" a="1"/>
  <c r="Q3526" i="1"/>
  <c r="Q5784" i="1"/>
  <c r="Q54" i="1"/>
  <c r="P4723" i="1" a="1"/>
  <c r="O870" i="1"/>
  <c r="P1116" i="1" a="1"/>
  <c r="O941" i="1"/>
  <c r="P3323" i="1" a="1"/>
  <c r="P1610" i="1" a="1"/>
  <c r="Q824" i="1"/>
  <c r="P4064" i="1" a="1"/>
  <c r="Q1623" i="1"/>
  <c r="P5481" i="1" a="1"/>
  <c r="O2680" i="1"/>
  <c r="P5195" i="1" a="1"/>
  <c r="O210" i="1"/>
  <c r="P2925" i="1" a="1"/>
  <c r="O331" i="1"/>
  <c r="Q388" i="1"/>
  <c r="P5651" i="1" a="1"/>
  <c r="P653" i="1" a="1"/>
  <c r="Q4218" i="1"/>
  <c r="P519" i="1" a="1"/>
  <c r="O5105" i="1"/>
  <c r="P4701" i="1" a="1"/>
  <c r="O5092" i="1"/>
  <c r="P1764" i="1" a="1"/>
  <c r="P718" i="1" a="1"/>
  <c r="P3540" i="1" a="1"/>
  <c r="P1476" i="1" a="1"/>
  <c r="Q4505" i="1"/>
  <c r="P5751" i="1" a="1"/>
  <c r="Q5936" i="1"/>
  <c r="R3001" i="1" a="1"/>
  <c r="Q1449" i="1"/>
  <c r="P1166" i="1" a="1"/>
  <c r="O3920" i="1"/>
  <c r="P4320" i="1" a="1"/>
  <c r="P2837" i="1" a="1"/>
  <c r="P5790" i="1" a="1"/>
  <c r="P4065" i="1" a="1"/>
  <c r="Q3654" i="1"/>
  <c r="P4003" i="1" a="1"/>
  <c r="Q658" i="1"/>
  <c r="P1338" i="1" a="1"/>
  <c r="O992" i="1"/>
  <c r="P379" i="1" a="1"/>
  <c r="P4837" i="1" a="1"/>
  <c r="P2379" i="1" a="1"/>
  <c r="P1700" i="1" a="1"/>
  <c r="P393" i="1" a="1"/>
  <c r="Q4872" i="1"/>
  <c r="Q2797" i="1"/>
  <c r="P1334" i="1" a="1"/>
  <c r="O3579" i="1"/>
  <c r="P2556" i="1" a="1"/>
  <c r="O3676" i="1"/>
  <c r="P4579" i="1" a="1"/>
  <c r="P738" i="1" a="1"/>
  <c r="Q5586" i="1"/>
  <c r="P1438" i="1" a="1"/>
  <c r="Q5515" i="1"/>
  <c r="P2038" i="1" a="1"/>
  <c r="O4598" i="1"/>
  <c r="P5342" i="1" a="1"/>
  <c r="Q1467" i="1"/>
  <c r="P2431" i="1" a="1"/>
  <c r="O2343" i="1"/>
  <c r="Q2574" i="1"/>
  <c r="P3062" i="1" a="1"/>
  <c r="P611" i="1" a="1"/>
  <c r="Q4256" i="1"/>
  <c r="Q4365" i="1"/>
  <c r="Q5945" i="1"/>
  <c r="Q2162" i="1"/>
  <c r="Q1749" i="1"/>
  <c r="R2166" i="1" a="1"/>
  <c r="Q4971" i="1"/>
  <c r="R5572" i="1" a="1"/>
  <c r="Q1384" i="1"/>
  <c r="R4921" i="1" a="1"/>
  <c r="R3873" i="1" a="1"/>
  <c r="Q4266" i="1"/>
  <c r="P1237" i="1" a="1"/>
  <c r="O3293" i="1"/>
  <c r="P2889" i="1" a="1"/>
  <c r="P2784" i="1" a="1"/>
  <c r="P933" i="1" a="1"/>
  <c r="P4403" i="1" a="1"/>
  <c r="Q4269" i="1"/>
  <c r="P902" i="1" a="1"/>
  <c r="O214" i="1"/>
  <c r="P5271" i="1" a="1"/>
  <c r="O245" i="1"/>
  <c r="P4585" i="1" a="1"/>
  <c r="P1504" i="1" a="1"/>
  <c r="P3948" i="1" a="1"/>
  <c r="Q5192" i="1"/>
  <c r="Q4926" i="1"/>
  <c r="P4130" i="1" a="1"/>
  <c r="O880" i="1"/>
  <c r="P4698" i="1" a="1"/>
  <c r="O1951" i="1"/>
  <c r="P3134" i="1" a="1"/>
  <c r="O150" i="1"/>
  <c r="P1962" i="1" a="1"/>
  <c r="P1888" i="1" a="1"/>
  <c r="P149" i="1" a="1"/>
  <c r="P4081" i="1" a="1"/>
  <c r="Q4090" i="1"/>
  <c r="P2138" i="1" a="1"/>
  <c r="Q643" i="1"/>
  <c r="P2444" i="1" a="1"/>
  <c r="Q3975" i="1"/>
  <c r="Q808" i="1"/>
  <c r="P4913" i="1" a="1"/>
  <c r="Q601" i="1"/>
  <c r="P1250" i="1" a="1"/>
  <c r="O1064" i="1"/>
  <c r="P4668" i="1" a="1"/>
  <c r="O3176" i="1"/>
  <c r="P5660" i="1" a="1"/>
  <c r="P5775" i="1" a="1"/>
  <c r="P5006" i="1" a="1"/>
  <c r="P4152" i="1" a="1"/>
  <c r="Q1508" i="1"/>
  <c r="P2935" i="1" a="1"/>
  <c r="Q3482" i="1"/>
  <c r="R4836" i="1" a="1"/>
  <c r="Q691" i="1"/>
  <c r="P2139" i="1" a="1"/>
  <c r="O1048" i="1"/>
  <c r="P5939" i="1" a="1"/>
  <c r="P50" i="1" a="1"/>
  <c r="P3182" i="1" a="1"/>
  <c r="P1481" i="1" a="1"/>
  <c r="Q649" i="1"/>
  <c r="P543" i="1" a="1"/>
  <c r="Q1610" i="1"/>
  <c r="P2634" i="1" a="1"/>
  <c r="O1119" i="1"/>
  <c r="P408" i="1" a="1"/>
  <c r="O2094" i="1"/>
  <c r="P1156" i="1" a="1"/>
  <c r="O188" i="1"/>
  <c r="Q3749" i="1"/>
  <c r="Q5525" i="1"/>
  <c r="P2040" i="1" a="1"/>
  <c r="Q4058" i="1"/>
  <c r="P2464" i="1" a="1"/>
  <c r="O3152" i="1"/>
  <c r="P2563" i="1" a="1"/>
  <c r="O951" i="1"/>
  <c r="P3747" i="1" a="1"/>
  <c r="P1890" i="1" a="1"/>
  <c r="P139" i="1" a="1"/>
  <c r="P2224" i="1" a="1"/>
  <c r="Q2258" i="1"/>
  <c r="P4007" i="1" a="1"/>
  <c r="Q648" i="1"/>
  <c r="R2261" i="1" a="1"/>
  <c r="Q3740" i="1"/>
  <c r="P1177" i="1" a="1"/>
  <c r="O3922" i="1"/>
  <c r="P3788" i="1" a="1"/>
  <c r="P1496" i="1" a="1"/>
  <c r="Q4309" i="1"/>
  <c r="P4047" i="1" a="1"/>
  <c r="O1147" i="1"/>
  <c r="P5287" i="1" a="1"/>
  <c r="O3209" i="1"/>
  <c r="P1219" i="1" a="1"/>
  <c r="O1761" i="1"/>
  <c r="P3077" i="1" a="1"/>
  <c r="P5524" i="1" a="1"/>
  <c r="P4328" i="1" a="1"/>
  <c r="P4454" i="1" a="1"/>
  <c r="P318" i="1" a="1"/>
  <c r="Q3907" i="1"/>
  <c r="Q4186" i="1"/>
  <c r="P5721" i="1" a="1"/>
  <c r="O4943" i="1"/>
  <c r="P4901" i="1" a="1"/>
  <c r="P810" i="1" a="1"/>
  <c r="P3937" i="1" a="1"/>
  <c r="P4790" i="1" a="1"/>
  <c r="Q916" i="1"/>
  <c r="P3699" i="1" a="1"/>
  <c r="Q2999" i="1"/>
  <c r="P2950" i="1" a="1"/>
  <c r="O3230" i="1"/>
  <c r="P4982" i="1" a="1"/>
  <c r="O3210" i="1"/>
  <c r="P3196" i="1" a="1"/>
  <c r="O923" i="1"/>
  <c r="Q394" i="1"/>
  <c r="Q3429" i="1"/>
  <c r="P4430" i="1" a="1"/>
  <c r="R549" i="1" a="1"/>
  <c r="Q2373" i="1"/>
  <c r="R5769" i="1" a="1"/>
  <c r="Q5213" i="1"/>
  <c r="Q3294" i="1"/>
  <c r="R5460" i="1" a="1"/>
  <c r="Q1968" i="1"/>
  <c r="R4090" i="1" a="1"/>
  <c r="Q4357" i="1"/>
  <c r="Q1268" i="1"/>
  <c r="P5046" i="1" a="1"/>
  <c r="P1877" i="1" a="1"/>
  <c r="Q2994" i="1"/>
  <c r="P104" i="1" a="1"/>
  <c r="Q1469" i="1"/>
  <c r="P5319" i="1" a="1"/>
  <c r="O279" i="1"/>
  <c r="P2113" i="1" a="1"/>
  <c r="P5552" i="1" a="1"/>
  <c r="P2108" i="1" a="1"/>
  <c r="P822" i="1" a="1"/>
  <c r="Q4813" i="1"/>
  <c r="P3099" i="1" a="1"/>
  <c r="P1753" i="1" a="1"/>
  <c r="R1565" i="1" a="1"/>
  <c r="Q4048" i="1"/>
  <c r="P1238" i="1" a="1"/>
  <c r="O5039" i="1"/>
  <c r="P314" i="1" a="1"/>
  <c r="P1576" i="1" a="1"/>
  <c r="P3288" i="1" a="1"/>
  <c r="P1489" i="1" a="1"/>
  <c r="Q4157" i="1"/>
  <c r="P4739" i="1" a="1"/>
  <c r="Q1512" i="1"/>
  <c r="P5354" i="1" a="1"/>
  <c r="O272" i="1"/>
  <c r="P3568" i="1" a="1"/>
  <c r="Q940" i="1"/>
  <c r="R4943" i="1" a="1"/>
  <c r="Q5286" i="1"/>
  <c r="R5475" i="1" a="1"/>
  <c r="R659" i="1" a="1"/>
  <c r="R4112" i="1" a="1"/>
  <c r="Q4647" i="1"/>
  <c r="R1903" i="1" a="1"/>
  <c r="Q412" i="1"/>
  <c r="R2475" i="1" a="1"/>
  <c r="R4822" i="1" a="1"/>
  <c r="Q4383" i="1"/>
  <c r="S4455" i="1" a="1"/>
  <c r="Q223" i="1"/>
  <c r="Q999" i="1"/>
  <c r="Q4892" i="1"/>
  <c r="Q1799" i="1"/>
  <c r="Q4294" i="1"/>
  <c r="Q5311" i="1"/>
  <c r="Q3251" i="1"/>
  <c r="S4157" i="1" a="1"/>
  <c r="Q1422" i="1"/>
  <c r="Q4602" i="1"/>
  <c r="Q2900" i="1"/>
  <c r="R1624" i="1" a="1"/>
  <c r="R3690" i="1" a="1"/>
  <c r="Q858" i="1"/>
  <c r="Q185" i="1"/>
  <c r="R2211" i="1" a="1"/>
  <c r="Q2054" i="1"/>
  <c r="Q2680" i="1"/>
  <c r="R5065" i="1" a="1"/>
  <c r="Q2123" i="1"/>
  <c r="R4400" i="1" a="1"/>
  <c r="Q4026" i="1"/>
  <c r="R4472" i="1" a="1"/>
  <c r="Q3857" i="1"/>
  <c r="Q2695" i="1"/>
  <c r="R4915" i="1" a="1"/>
  <c r="Q2436" i="1"/>
  <c r="Q2882" i="1"/>
  <c r="R5714" i="1" a="1"/>
  <c r="R160" i="1" a="1"/>
  <c r="S5770" i="1" a="1"/>
  <c r="R3131" i="1" a="1"/>
  <c r="S1052" i="1" a="1"/>
  <c r="S65" i="1" a="1"/>
  <c r="R5320" i="1" a="1"/>
  <c r="T944" i="1" a="1"/>
  <c r="S4677" i="1" a="1"/>
  <c r="R1798" i="1" a="1"/>
  <c r="S5765" i="1" a="1"/>
  <c r="S5855" i="1" a="1"/>
  <c r="S1704" i="1" a="1"/>
  <c r="S3271" i="1" a="1"/>
  <c r="S836" i="1" a="1"/>
  <c r="S3192" i="1" a="1"/>
  <c r="R155" i="1" a="1"/>
  <c r="S4297" i="1" a="1"/>
  <c r="S4769" i="1" a="1"/>
  <c r="R1916" i="1" a="1"/>
  <c r="Q3468" i="1"/>
  <c r="R4858" i="1" a="1"/>
  <c r="Q578" i="1"/>
  <c r="R4852" i="1" a="1"/>
  <c r="Q5488" i="1"/>
  <c r="Q954" i="1"/>
  <c r="R427" i="1" a="1"/>
  <c r="Q1802" i="1"/>
  <c r="R5900" i="1" a="1"/>
  <c r="Q3981" i="1"/>
  <c r="R3179" i="1" a="1"/>
  <c r="Q2726" i="1"/>
  <c r="R2974" i="1" a="1"/>
  <c r="R3183" i="1" a="1"/>
  <c r="R3453" i="1" a="1"/>
  <c r="Q1766" i="1"/>
  <c r="R5329" i="1" a="1"/>
  <c r="Q5876" i="1"/>
  <c r="R2630" i="1" a="1"/>
  <c r="Q3789" i="1"/>
  <c r="R2955" i="1" a="1"/>
  <c r="Q3837" i="1"/>
  <c r="R1890" i="1" a="1"/>
  <c r="Q5129" i="1"/>
  <c r="R4040" i="1" a="1"/>
  <c r="Q555" i="1"/>
  <c r="R5551" i="1" a="1"/>
  <c r="Q3612" i="1"/>
  <c r="S5051" i="1" a="1"/>
  <c r="R2221" i="1" a="1"/>
  <c r="Q4334" i="1"/>
  <c r="R626" i="1" a="1"/>
  <c r="Q5711" i="1"/>
  <c r="R1901" i="1" a="1"/>
  <c r="Q1196" i="1"/>
  <c r="R5499" i="1" a="1"/>
  <c r="Q4001" i="1"/>
  <c r="R4845" i="1" a="1"/>
  <c r="Q3259" i="1"/>
  <c r="Q87" i="1"/>
  <c r="R4599" i="1" a="1"/>
  <c r="Q3826" i="1"/>
  <c r="R3998" i="1" a="1"/>
  <c r="S664" i="1" a="1"/>
  <c r="R4467" i="1" a="1"/>
  <c r="Q4400" i="1"/>
  <c r="Q2341" i="1"/>
  <c r="Q2409" i="1"/>
  <c r="Q994" i="1"/>
  <c r="R5118" i="1" a="1"/>
  <c r="Q3960" i="1"/>
  <c r="R481" i="1" a="1"/>
  <c r="Q5093" i="1"/>
  <c r="R586" i="1" a="1"/>
  <c r="Q877" i="1"/>
  <c r="R4134" i="1" a="1"/>
  <c r="Q5321" i="1"/>
  <c r="S5302" i="1" a="1"/>
  <c r="R3219" i="1" a="1"/>
  <c r="Q4574" i="1"/>
  <c r="R4109" i="1" a="1"/>
  <c r="Q376" i="1"/>
  <c r="R1398" i="1" a="1"/>
  <c r="Q1143" i="1"/>
  <c r="R3638" i="1" a="1"/>
  <c r="Q5229" i="1"/>
  <c r="R4166" i="1" a="1"/>
  <c r="Q1288" i="1"/>
  <c r="R2291" i="1" a="1"/>
  <c r="Q1933" i="1"/>
  <c r="R915" i="1" a="1"/>
  <c r="Q2960" i="1"/>
  <c r="S5418" i="1" a="1"/>
  <c r="R4821" i="1" a="1"/>
  <c r="Q2750" i="1"/>
  <c r="R795" i="1" a="1"/>
  <c r="Q2149" i="1"/>
  <c r="R4917" i="1" a="1"/>
  <c r="Q5960" i="1"/>
  <c r="Q8" i="1"/>
  <c r="Q2148" i="1"/>
  <c r="Q1948" i="1"/>
  <c r="R5289" i="1" a="1"/>
  <c r="Q308" i="1"/>
  <c r="R2188" i="1" a="1"/>
  <c r="Q3360" i="1"/>
  <c r="R5801" i="1" a="1"/>
  <c r="R1790" i="1" a="1"/>
  <c r="R548" i="1" a="1"/>
  <c r="Q5188" i="1"/>
  <c r="R4914" i="1" a="1"/>
  <c r="Q3583" i="1"/>
  <c r="R645" i="1" a="1"/>
  <c r="Q889" i="1"/>
  <c r="R2511" i="1" a="1"/>
  <c r="Q5261" i="1"/>
  <c r="R742" i="1" a="1"/>
  <c r="Q2422" i="1"/>
  <c r="R3047" i="1" a="1"/>
  <c r="Q3872" i="1"/>
  <c r="Q213" i="1"/>
  <c r="R4872" i="1" a="1"/>
  <c r="Q5881" i="1"/>
  <c r="S597" i="1" a="1"/>
  <c r="R4242" i="1" a="1"/>
  <c r="Q484" i="1"/>
  <c r="R5528" i="1" a="1"/>
  <c r="Q570" i="1"/>
  <c r="R5545" i="1" a="1"/>
  <c r="Q5478" i="1"/>
  <c r="Q221" i="1"/>
  <c r="R5846" i="1" a="1"/>
  <c r="S2560" i="1" a="1"/>
  <c r="S1824" i="1" a="1"/>
  <c r="S5899" i="1" a="1"/>
  <c r="S1934" i="1" a="1"/>
  <c r="S5262" i="1" a="1"/>
  <c r="R2501" i="1" a="1"/>
  <c r="S6" i="1" a="1"/>
  <c r="S4612" i="1" a="1"/>
  <c r="R3329" i="1" a="1"/>
  <c r="S4381" i="1" a="1"/>
  <c r="R1172" i="1" a="1"/>
  <c r="S3522" i="1" a="1"/>
  <c r="R3170" i="1" a="1"/>
  <c r="S4787" i="1" a="1"/>
  <c r="S1036" i="1" a="1"/>
  <c r="S825" i="1" a="1"/>
  <c r="S20" i="1" a="1"/>
  <c r="S1388" i="1" a="1"/>
  <c r="R2994" i="1" a="1"/>
  <c r="Q1827" i="1"/>
  <c r="R1587" i="1" a="1"/>
  <c r="Q36" i="1"/>
  <c r="R5953" i="1" a="1"/>
  <c r="Q4397" i="1"/>
  <c r="Q1747" i="1"/>
  <c r="Q3104" i="1"/>
  <c r="Q3052" i="1"/>
  <c r="R5321" i="1" a="1"/>
  <c r="Q1786" i="1"/>
  <c r="R2429" i="1" a="1"/>
  <c r="Q3161" i="1"/>
  <c r="R633" i="1" a="1"/>
  <c r="S2422" i="1" a="1"/>
  <c r="S663" i="1" a="1"/>
  <c r="Q2313" i="1"/>
  <c r="Q3110" i="1"/>
  <c r="Q5857" i="1"/>
  <c r="Q4414" i="1"/>
  <c r="Q5049" i="1"/>
  <c r="R2008" i="1" a="1"/>
  <c r="Q5100" i="1"/>
  <c r="R3629" i="1" a="1"/>
  <c r="Q2895" i="1"/>
  <c r="R4143" i="1" a="1"/>
  <c r="Q1130" i="1"/>
  <c r="R718" i="1" a="1"/>
  <c r="Q4358" i="1"/>
  <c r="R336" i="1" a="1"/>
  <c r="R1386" i="1" a="1"/>
  <c r="Q5255" i="1"/>
  <c r="R1458" i="1" a="1"/>
  <c r="Q2579" i="1"/>
  <c r="R635" i="1" a="1"/>
  <c r="Q1164" i="1"/>
  <c r="R3416" i="1" a="1"/>
  <c r="Q2443" i="1"/>
  <c r="R4841" i="1" a="1"/>
  <c r="Q2745" i="1"/>
  <c r="R1665" i="1" a="1"/>
  <c r="Q4772" i="1"/>
  <c r="Q5829" i="1"/>
  <c r="Q2035" i="1"/>
  <c r="S2794" i="1" a="1"/>
  <c r="R4452" i="1" a="1"/>
  <c r="Q4404" i="1"/>
  <c r="R1705" i="1" a="1"/>
  <c r="Q5469" i="1"/>
  <c r="R3490" i="1" a="1"/>
  <c r="Q1423" i="1"/>
  <c r="Q3287" i="1"/>
  <c r="R5071" i="1" a="1"/>
  <c r="Q1064" i="1"/>
  <c r="R3254" i="1" a="1"/>
  <c r="Q373" i="1"/>
  <c r="R5961" i="1" a="1"/>
  <c r="Q1156" i="1"/>
  <c r="R3553" i="1" a="1"/>
  <c r="R945" i="1" a="1"/>
  <c r="Q2546" i="1"/>
  <c r="R3498" i="1" a="1"/>
  <c r="Q330" i="1"/>
  <c r="R1194" i="1" a="1"/>
  <c r="Q1035" i="1"/>
  <c r="R5722" i="1" a="1"/>
  <c r="Q4337" i="1"/>
  <c r="R2059" i="1" a="1"/>
  <c r="Q3158" i="1"/>
  <c r="R4105" i="1" a="1"/>
  <c r="Q5301" i="1"/>
  <c r="R1924" i="1" a="1"/>
  <c r="Q5351" i="1"/>
  <c r="S4662" i="1" a="1"/>
  <c r="R662" i="1" a="1"/>
  <c r="Q2459" i="1"/>
  <c r="R665" i="1" a="1"/>
  <c r="Q1815" i="1"/>
  <c r="R2799" i="1" a="1"/>
  <c r="Q4745" i="1"/>
  <c r="R2830" i="1" a="1"/>
  <c r="Q3745" i="1"/>
  <c r="R5777" i="1" a="1"/>
  <c r="Q5748" i="1"/>
  <c r="Q1958" i="1"/>
  <c r="R2931" i="1" a="1"/>
  <c r="Q1014" i="1"/>
  <c r="R3746" i="1" a="1"/>
  <c r="S1922" i="1" a="1"/>
  <c r="R4752" i="1" a="1"/>
  <c r="Q3833" i="1"/>
  <c r="R1996" i="1" a="1"/>
  <c r="Q4608" i="1"/>
  <c r="R5467" i="1" a="1"/>
  <c r="Q5941" i="1"/>
  <c r="R3088" i="1" a="1"/>
  <c r="Q4741" i="1"/>
  <c r="R2277" i="1" a="1"/>
  <c r="Q1212" i="1"/>
  <c r="R1556" i="1" a="1"/>
  <c r="Q5739" i="1"/>
  <c r="Q204" i="1"/>
  <c r="Q3379" i="1"/>
  <c r="Q3059" i="1"/>
  <c r="S1237" i="1" a="1"/>
  <c r="S550" i="1" a="1"/>
  <c r="R3931" i="1" a="1"/>
  <c r="S5750" i="1" a="1"/>
  <c r="S4380" i="1" a="1"/>
  <c r="S649" i="1" a="1"/>
  <c r="S513" i="1" a="1"/>
  <c r="R5450" i="1" a="1"/>
  <c r="T233" i="1" a="1"/>
  <c r="S5367" i="1" a="1"/>
  <c r="R3331" i="1" a="1"/>
  <c r="S2064" i="1" a="1"/>
  <c r="S3342" i="1" a="1"/>
  <c r="S823" i="1" a="1"/>
  <c r="S2694" i="1" a="1"/>
  <c r="S5538" i="1" a="1"/>
  <c r="S2563" i="1" a="1"/>
  <c r="R2887" i="1" a="1"/>
  <c r="S4360" i="1" a="1"/>
  <c r="S2246" i="1" a="1"/>
  <c r="R5542" i="1" a="1"/>
  <c r="Q560" i="1"/>
  <c r="Q1754" i="1"/>
  <c r="Q5471" i="1"/>
  <c r="Q5664" i="1"/>
  <c r="Q564" i="1"/>
  <c r="Q4510" i="1"/>
  <c r="R4642" i="1" a="1"/>
  <c r="Q1034" i="1"/>
  <c r="R2967" i="1" a="1"/>
  <c r="Q3562" i="1"/>
  <c r="R2170" i="1" a="1"/>
  <c r="Q2128" i="1"/>
  <c r="R2532" i="1" a="1"/>
  <c r="R15" i="1" a="1"/>
  <c r="R5016" i="1" a="1"/>
  <c r="Q4586" i="1"/>
  <c r="R2507" i="1" a="1"/>
  <c r="Q2406" i="1"/>
  <c r="R2586" i="1" a="1"/>
  <c r="Q5071" i="1"/>
  <c r="R5456" i="1" a="1"/>
  <c r="Q870" i="1"/>
  <c r="R2509" i="1" a="1"/>
  <c r="Q4356" i="1"/>
  <c r="R2796" i="1" a="1"/>
  <c r="Q5232" i="1"/>
  <c r="R2803" i="1" a="1"/>
  <c r="Q2334" i="1"/>
  <c r="S869" i="1" a="1"/>
  <c r="R5755" i="1" a="1"/>
  <c r="Q4763" i="1"/>
  <c r="R2815" i="1" a="1"/>
  <c r="Q2434" i="1"/>
  <c r="R762" i="1" a="1"/>
  <c r="Q4966" i="1"/>
  <c r="R1595" i="1" a="1"/>
  <c r="Q1392" i="1"/>
  <c r="R817" i="1" a="1"/>
  <c r="Q4393" i="1"/>
  <c r="Q144" i="1"/>
  <c r="R5307" i="1" a="1"/>
  <c r="Q1050" i="1"/>
  <c r="R3085" i="1" a="1"/>
  <c r="S2415" i="1" a="1"/>
  <c r="R3046" i="1" a="1"/>
  <c r="Q1409" i="1"/>
  <c r="Q2350" i="1"/>
  <c r="Q4045" i="1"/>
  <c r="Q2400" i="1"/>
  <c r="R507" i="1" a="1"/>
  <c r="Q3323" i="1"/>
  <c r="R2447" i="1" a="1"/>
  <c r="Q1765" i="1"/>
  <c r="R3756" i="1" a="1"/>
  <c r="Q1989" i="1"/>
  <c r="R3104" i="1" a="1"/>
  <c r="Q5325" i="1"/>
  <c r="S1871" i="1" a="1"/>
  <c r="R3842" i="1" a="1"/>
  <c r="Q238" i="1"/>
  <c r="R2462" i="1" a="1"/>
  <c r="Q2723" i="1"/>
  <c r="R3753" i="1" a="1"/>
  <c r="Q2564" i="1"/>
  <c r="R4032" i="1" a="1"/>
  <c r="Q3594" i="1"/>
  <c r="R640" i="1" a="1"/>
  <c r="Q1298" i="1"/>
  <c r="R1604" i="1" a="1"/>
  <c r="Q1820" i="1"/>
  <c r="R1708" i="1" a="1"/>
  <c r="Q1439" i="1"/>
  <c r="S565" i="1" a="1"/>
  <c r="R696" i="1" a="1"/>
  <c r="Q1350" i="1"/>
  <c r="R5560" i="1" a="1"/>
  <c r="Q5484" i="1"/>
  <c r="R5500" i="1" a="1"/>
  <c r="Q4420" i="1"/>
  <c r="Q961" i="1"/>
  <c r="Q3765" i="1"/>
  <c r="Q974" i="1"/>
  <c r="R2932" i="1" a="1"/>
  <c r="Q5847" i="1"/>
  <c r="R2963" i="1" a="1"/>
  <c r="Q3590" i="1"/>
  <c r="R1897" i="1" a="1"/>
  <c r="R5231" i="1" a="1"/>
  <c r="R2183" i="1" a="1"/>
  <c r="Q2636" i="1"/>
  <c r="R680" i="1" a="1"/>
  <c r="Q2929" i="1"/>
  <c r="R3896" i="1" a="1"/>
  <c r="Q4293" i="1"/>
  <c r="R2528" i="1" a="1"/>
  <c r="Q3609" i="1"/>
  <c r="R4490" i="1" a="1"/>
  <c r="Q568" i="1"/>
  <c r="Q2347" i="1"/>
  <c r="Q4781" i="1"/>
  <c r="Q2667" i="1"/>
  <c r="R2625" i="1" a="1"/>
  <c r="Q2717" i="1"/>
  <c r="S1381" i="1" a="1"/>
  <c r="R3515" i="1" a="1"/>
  <c r="Q3141" i="1"/>
  <c r="R1716" i="1" a="1"/>
  <c r="Q656" i="1"/>
  <c r="R760" i="1" a="1"/>
  <c r="Q5452" i="1"/>
  <c r="Q5865" i="1"/>
  <c r="Q1106" i="1"/>
  <c r="Q4577" i="1"/>
  <c r="Q5287" i="1"/>
  <c r="Q3736" i="1"/>
  <c r="R1997" i="1" a="1"/>
  <c r="Q4354" i="1"/>
  <c r="R2819" i="1" a="1"/>
  <c r="Q3616" i="1"/>
  <c r="R3025" i="1" a="1"/>
  <c r="R603" i="1" a="1"/>
  <c r="Q5729" i="1"/>
  <c r="P3130" i="1" a="1"/>
  <c r="O173" i="1"/>
  <c r="P2088" i="1" a="1"/>
  <c r="P2805" i="1" a="1"/>
  <c r="Q2851" i="1"/>
  <c r="P4048" i="1" a="1"/>
  <c r="Q1925" i="1"/>
  <c r="P3367" i="1" a="1"/>
  <c r="O3219" i="1"/>
  <c r="P1216" i="1" a="1"/>
  <c r="O5815" i="1"/>
  <c r="P1080" i="1" a="1"/>
  <c r="P1543" i="1" a="1"/>
  <c r="P867" i="1" a="1"/>
  <c r="Q1047" i="1"/>
  <c r="Q5536" i="1"/>
  <c r="P2593" i="1" a="1"/>
  <c r="O394" i="1"/>
  <c r="P3190" i="1" a="1"/>
  <c r="O1764" i="1"/>
  <c r="P3986" i="1" a="1"/>
  <c r="P1915" i="1" a="1"/>
  <c r="P942" i="1" a="1"/>
  <c r="P4413" i="1" a="1"/>
  <c r="Q3665" i="1"/>
  <c r="P4408" i="1" a="1"/>
  <c r="Q760" i="1"/>
  <c r="P1830" i="1" a="1"/>
  <c r="Q1568" i="1"/>
  <c r="P5298" i="1" a="1"/>
  <c r="Q3166" i="1"/>
  <c r="Q2310" i="1"/>
  <c r="P3388" i="1" a="1"/>
  <c r="O4688" i="1"/>
  <c r="P5282" i="1" a="1"/>
  <c r="O3683" i="1"/>
  <c r="P4604" i="1" a="1"/>
  <c r="P686" i="1" a="1"/>
  <c r="P5012" i="1" a="1"/>
  <c r="P4220" i="1" a="1"/>
  <c r="P932" i="1" a="1"/>
  <c r="P3872" i="1" a="1"/>
  <c r="Q2386" i="1"/>
  <c r="P506" i="1" a="1"/>
  <c r="Q4147" i="1"/>
  <c r="R2284" i="1" a="1"/>
  <c r="Q2411" i="1"/>
  <c r="P1979" i="1" a="1"/>
  <c r="O5090" i="1"/>
  <c r="P2712" i="1" a="1"/>
  <c r="P3647" i="1" a="1"/>
  <c r="P165" i="1" a="1"/>
  <c r="P1614" i="1" a="1"/>
  <c r="Q739" i="1"/>
  <c r="P2739" i="1" a="1"/>
  <c r="Q3410" i="1"/>
  <c r="P2163" i="1" a="1"/>
  <c r="O298" i="1"/>
  <c r="P3160" i="1" a="1"/>
  <c r="P2292" i="1" a="1"/>
  <c r="P5128" i="1" a="1"/>
  <c r="O3906" i="1"/>
  <c r="Q3962" i="1"/>
  <c r="Q125" i="1"/>
  <c r="P5926" i="1" a="1"/>
  <c r="O372" i="1"/>
  <c r="P444" i="1" a="1"/>
  <c r="O4552" i="1"/>
  <c r="P4627" i="1" a="1"/>
  <c r="P4314" i="1" a="1"/>
  <c r="P1953" i="1" a="1"/>
  <c r="P3659" i="1" a="1"/>
  <c r="P3789" i="1" a="1"/>
  <c r="P645" i="1" a="1"/>
  <c r="Q3021" i="1"/>
  <c r="P1341" i="1" a="1"/>
  <c r="Q2304" i="1"/>
  <c r="R5465" i="1" a="1"/>
  <c r="Q5726" i="1"/>
  <c r="P4581" i="1" a="1"/>
  <c r="P1676" i="1" a="1"/>
  <c r="P3452" i="1" a="1"/>
  <c r="P2253" i="1" a="1"/>
  <c r="Q5579" i="1"/>
  <c r="P577" i="1" a="1"/>
  <c r="O5117" i="1"/>
  <c r="P1193" i="1" a="1"/>
  <c r="O2080" i="1"/>
  <c r="P874" i="1" a="1"/>
  <c r="O135" i="1"/>
  <c r="P3324" i="1" a="1"/>
  <c r="P1519" i="1" a="1"/>
  <c r="P3802" i="1" a="1"/>
  <c r="P2851" i="1" a="1"/>
  <c r="P5787" i="1" a="1"/>
  <c r="R5574" i="1" a="1"/>
  <c r="Q1589" i="1"/>
  <c r="P508" i="1" a="1"/>
  <c r="O322" i="1"/>
  <c r="P3330" i="1" a="1"/>
  <c r="P2783" i="1" a="1"/>
  <c r="P1009" i="1" a="1"/>
  <c r="P2251" i="1" a="1"/>
  <c r="Q1482" i="1"/>
  <c r="P4016" i="1" a="1"/>
  <c r="Q3693" i="1"/>
  <c r="P3618" i="1" a="1"/>
  <c r="O4344" i="1"/>
  <c r="P5191" i="1" a="1"/>
  <c r="O3072" i="1"/>
  <c r="P2620" i="1" a="1"/>
  <c r="O4936" i="1"/>
  <c r="Q5061" i="1"/>
  <c r="Q1702" i="1"/>
  <c r="P2024" i="1" a="1"/>
  <c r="O5101" i="1"/>
  <c r="P1974" i="1" a="1"/>
  <c r="O217" i="1"/>
  <c r="P4595" i="1" a="1"/>
  <c r="P4507" i="1" a="1"/>
  <c r="P5031" i="1" a="1"/>
  <c r="R4889" i="1" a="1"/>
  <c r="Q5352" i="1"/>
  <c r="Q3632" i="1"/>
  <c r="Q4324" i="1"/>
  <c r="R1850" i="1" a="1"/>
  <c r="Q5443" i="1"/>
  <c r="R2861" i="1" a="1"/>
  <c r="Q548" i="1"/>
  <c r="Q5656" i="1"/>
  <c r="R2288" i="1" a="1"/>
  <c r="Q5490" i="1"/>
  <c r="P4968" i="1" a="1"/>
  <c r="O358" i="1"/>
  <c r="P312" i="1" a="1"/>
  <c r="P5544" i="1" a="1"/>
  <c r="P3787" i="1" a="1"/>
  <c r="P668" i="1" a="1"/>
  <c r="Q4138" i="1"/>
  <c r="P2421" i="1" a="1"/>
  <c r="Q2536" i="1"/>
  <c r="P1229" i="1" a="1"/>
  <c r="O3233" i="1"/>
  <c r="P3165" i="1" a="1"/>
  <c r="P3036" i="1" a="1"/>
  <c r="P3593" i="1" a="1"/>
  <c r="Q1210" i="1"/>
  <c r="P5608" i="1" a="1"/>
  <c r="P4070" i="1" a="1"/>
  <c r="Q5949" i="1"/>
  <c r="P5420" i="1" a="1"/>
  <c r="O4321" i="1"/>
  <c r="P1215" i="1" a="1"/>
  <c r="O137" i="1"/>
  <c r="P5084" i="1" a="1"/>
  <c r="P2988" i="1" a="1"/>
  <c r="P5030" i="1" a="1"/>
  <c r="P2787" i="1" a="1"/>
  <c r="Q5520" i="1"/>
  <c r="P1838" i="1" a="1"/>
  <c r="Q4312" i="1"/>
  <c r="P5915" i="1" a="1"/>
  <c r="Q3250" i="1"/>
  <c r="P2879" i="1" a="1"/>
  <c r="P3760" i="1" a="1"/>
  <c r="Q3411" i="1"/>
  <c r="P2948" i="1" a="1"/>
  <c r="O3960" i="1"/>
  <c r="P887" i="1" a="1"/>
  <c r="O3779" i="1"/>
  <c r="P5880" i="1" a="1"/>
  <c r="P1508" i="1" a="1"/>
  <c r="P5659" i="1" a="1"/>
  <c r="P661" i="1" a="1"/>
  <c r="Q4496" i="1"/>
  <c r="P2213" i="1" a="1"/>
  <c r="Q4314" i="1"/>
  <c r="Q5683" i="1"/>
  <c r="Q2415" i="1"/>
  <c r="P538" i="1" a="1"/>
  <c r="O361" i="1"/>
  <c r="P3973" i="1" a="1"/>
  <c r="P3663" i="1" a="1"/>
  <c r="P97" i="1" a="1"/>
  <c r="P3529" i="1" a="1"/>
  <c r="Q1691" i="1"/>
  <c r="P2334" i="1" a="1"/>
  <c r="Q3483" i="1"/>
  <c r="P2159" i="1" a="1"/>
  <c r="O5108" i="1"/>
  <c r="P427" i="1" a="1"/>
  <c r="O170" i="1"/>
  <c r="P1217" i="1" a="1"/>
  <c r="O3070" i="1"/>
  <c r="Q5266" i="1"/>
  <c r="P5813" i="1" a="1"/>
  <c r="P1857" i="1" a="1"/>
  <c r="Q5554" i="1"/>
  <c r="P5429" i="1" a="1"/>
  <c r="O5887" i="1"/>
  <c r="P5320" i="1" a="1"/>
  <c r="O225" i="1"/>
  <c r="P4896" i="1" a="1"/>
  <c r="P1927" i="1" a="1"/>
  <c r="P969" i="1" a="1"/>
  <c r="P690" i="1" a="1"/>
  <c r="Q4869" i="1"/>
  <c r="P2162" i="1" a="1"/>
  <c r="Q4506" i="1"/>
  <c r="R3157" i="1" a="1"/>
  <c r="Q1624" i="1"/>
  <c r="P3200" i="1" a="1"/>
  <c r="O5829" i="1"/>
  <c r="P100" i="1" a="1"/>
  <c r="P2834" i="1" a="1"/>
  <c r="P4525" i="1" a="1"/>
  <c r="P4438" i="1" a="1"/>
  <c r="Q1903" i="1"/>
  <c r="P437" i="1" a="1"/>
  <c r="Q1495" i="1"/>
  <c r="P445" i="1" a="1"/>
  <c r="O76" i="1"/>
  <c r="P4900" i="1" a="1"/>
  <c r="P2861" i="1" a="1"/>
  <c r="P3344" i="1" a="1"/>
  <c r="P1647" i="1" a="1"/>
  <c r="P2405" i="1" a="1"/>
  <c r="Q1965" i="1"/>
  <c r="Q4422" i="1"/>
  <c r="P2443" i="1" a="1"/>
  <c r="O2571" i="1"/>
  <c r="P5130" i="1" a="1"/>
  <c r="O5650" i="1"/>
  <c r="P2893" i="1" a="1"/>
  <c r="P1928" i="1" a="1"/>
  <c r="Q1700" i="1"/>
  <c r="P3637" i="1" a="1"/>
  <c r="Q73" i="1"/>
  <c r="P3869" i="1" a="1"/>
  <c r="O1108" i="1"/>
  <c r="P450" i="1" a="1"/>
  <c r="Q4798" i="1"/>
  <c r="P4724" i="1" a="1"/>
  <c r="O5045" i="1"/>
  <c r="Q2126" i="1"/>
  <c r="P5634" i="1" a="1"/>
  <c r="P4229" i="1" a="1"/>
  <c r="Q745" i="1"/>
  <c r="P487" i="1" a="1"/>
  <c r="O3069" i="1"/>
  <c r="P4962" i="1" a="1"/>
  <c r="O1723" i="1"/>
  <c r="P278" i="1" a="1"/>
  <c r="R3640" i="1" a="1"/>
  <c r="Q2464" i="1"/>
  <c r="R2710" i="1" a="1"/>
  <c r="Q3319" i="1"/>
  <c r="R4411" i="1" a="1"/>
  <c r="Q4758" i="1"/>
  <c r="Q132" i="1"/>
  <c r="Q915" i="1"/>
  <c r="Q3295" i="1"/>
  <c r="Q5640" i="1"/>
  <c r="Q4996" i="1"/>
  <c r="P5403" i="1" a="1"/>
  <c r="O5145" i="1"/>
  <c r="P5151" i="1" a="1"/>
  <c r="P4288" i="1" a="1"/>
  <c r="P263" i="1" a="1"/>
  <c r="P2539" i="1" a="1"/>
  <c r="Q4925" i="1"/>
  <c r="P5756" i="1" a="1"/>
  <c r="Q4479" i="1"/>
  <c r="P4780" i="1" a="1"/>
  <c r="O3234" i="1"/>
  <c r="P4685" i="1" a="1"/>
  <c r="O3063" i="1"/>
  <c r="P454" i="1" a="1"/>
  <c r="Q3628" i="1"/>
  <c r="P203" i="1" a="1"/>
  <c r="P670" i="1" a="1"/>
  <c r="Q1588" i="1"/>
  <c r="P1370" i="1" a="1"/>
  <c r="Q1443" i="1"/>
  <c r="P3119" i="1" a="1"/>
  <c r="O5860" i="1"/>
  <c r="P3965" i="1" a="1"/>
  <c r="P5542" i="1" a="1"/>
  <c r="P1045" i="1" a="1"/>
  <c r="P769" i="1" a="1"/>
  <c r="P5635" i="1" a="1"/>
  <c r="P1367" i="1" a="1"/>
  <c r="P5868" i="1" a="1"/>
  <c r="P4140" i="1" a="1"/>
  <c r="Q5426" i="1"/>
  <c r="P2365" i="1" a="1"/>
  <c r="P2978" i="1" a="1"/>
  <c r="Q1671" i="1"/>
  <c r="P1426" i="1" a="1"/>
  <c r="Q748" i="1"/>
  <c r="P1264" i="1" a="1"/>
  <c r="O5087" i="1"/>
  <c r="P1111" i="1" a="1"/>
  <c r="P4502" i="1" a="1"/>
  <c r="P3547" i="1" a="1"/>
  <c r="P4292" i="1" a="1"/>
  <c r="P5848" i="1" a="1"/>
  <c r="P3473" i="1" a="1"/>
  <c r="P3774" i="1" a="1"/>
  <c r="Q3208" i="1"/>
  <c r="Q5553" i="1"/>
  <c r="P5895" i="1" a="1"/>
  <c r="O4600" i="1"/>
  <c r="P3598" i="1" a="1"/>
  <c r="O149" i="1"/>
  <c r="P2487" i="1" a="1"/>
  <c r="P4496" i="1" a="1"/>
  <c r="P4879" i="1" a="1"/>
  <c r="P3740" i="1" a="1"/>
  <c r="Q1566" i="1"/>
  <c r="P3091" i="1" a="1"/>
  <c r="Q2996" i="1"/>
  <c r="P4737" i="1" a="1"/>
  <c r="Q2521" i="1"/>
  <c r="P3688" i="1" a="1"/>
  <c r="Q2824" i="1"/>
  <c r="Q1312" i="1"/>
  <c r="P306" i="1" a="1"/>
  <c r="P4250" i="1" a="1"/>
  <c r="Q5514" i="1"/>
  <c r="P2184" i="1" a="1"/>
  <c r="Q682" i="1"/>
  <c r="P2742" i="1" a="1"/>
  <c r="O3747" i="1"/>
  <c r="P3328" i="1" a="1"/>
  <c r="P5565" i="1" a="1"/>
  <c r="P5076" i="1" a="1"/>
  <c r="P2849" i="1" a="1"/>
  <c r="P1748" i="1" a="1"/>
  <c r="P4421" i="1" a="1"/>
  <c r="P1740" i="1" a="1"/>
  <c r="R2864" i="1" a="1"/>
  <c r="Q688" i="1"/>
  <c r="P1329" i="1" a="1"/>
  <c r="O102" i="1"/>
  <c r="P3835" i="1" a="1"/>
  <c r="P2407" i="1" a="1"/>
  <c r="P4940" i="1" a="1"/>
  <c r="P2981" i="1" a="1"/>
  <c r="Q4837" i="1"/>
  <c r="P2181" i="1" a="1"/>
  <c r="Q4462" i="1"/>
  <c r="P5383" i="1" a="1"/>
  <c r="O1127" i="1"/>
  <c r="P2130" i="1" a="1"/>
  <c r="O3784" i="1"/>
  <c r="P5227" i="1" a="1"/>
  <c r="O2368" i="1"/>
  <c r="P1173" i="1" a="1"/>
  <c r="Q2559" i="1"/>
  <c r="Q1577" i="1"/>
  <c r="P3701" i="1" a="1"/>
  <c r="O1115" i="1"/>
  <c r="P5279" i="1" a="1"/>
  <c r="O3319" i="1"/>
  <c r="P1113" i="1" a="1"/>
  <c r="O1726" i="1"/>
  <c r="P5687" i="1" a="1"/>
  <c r="P5543" i="1" a="1"/>
  <c r="P5678" i="1" a="1"/>
  <c r="P2264" i="1" a="1"/>
  <c r="Q799" i="1"/>
  <c r="P4964" i="1" a="1"/>
  <c r="Q5503" i="1"/>
  <c r="P503" i="1" a="1"/>
  <c r="Q5495" i="1"/>
  <c r="Q3119" i="1"/>
  <c r="P5057" i="1" a="1"/>
  <c r="P4191" i="1" a="1"/>
  <c r="Q4464" i="1"/>
  <c r="R3500" i="1" a="1"/>
  <c r="Q2014" i="1"/>
  <c r="Q2770" i="1"/>
  <c r="Q1097" i="1"/>
  <c r="R1878" i="1" a="1"/>
  <c r="Q4743" i="1"/>
  <c r="R1567" i="1" a="1"/>
  <c r="Q3087" i="1"/>
  <c r="Q2330" i="1"/>
  <c r="R3262" i="1" a="1"/>
  <c r="Q4426" i="1"/>
  <c r="P4687" i="1" a="1"/>
  <c r="O247" i="1"/>
  <c r="P3561" i="1" a="1"/>
  <c r="P4480" i="1" a="1"/>
  <c r="P247" i="1" a="1"/>
  <c r="P4173" i="1" a="1"/>
  <c r="Q5762" i="1"/>
  <c r="P2746" i="1" a="1"/>
  <c r="Q3517" i="1"/>
  <c r="P4008" i="1" a="1"/>
  <c r="O3826" i="1"/>
  <c r="P1106" i="1" a="1"/>
  <c r="O159" i="1"/>
  <c r="P3831" i="1" a="1"/>
  <c r="Q1202" i="1"/>
  <c r="P3058" i="1" a="1"/>
  <c r="P39" i="1" a="1"/>
  <c r="Q1576" i="1"/>
  <c r="P4750" i="1" a="1"/>
  <c r="O887" i="1"/>
  <c r="P1815" i="1" a="1"/>
  <c r="O1755" i="1"/>
  <c r="P1026" i="1" a="1"/>
  <c r="P3039" i="1" a="1"/>
  <c r="P2886" i="1" a="1"/>
  <c r="P1906" i="1" a="1"/>
  <c r="Q3448" i="1"/>
  <c r="P3255" i="1" a="1"/>
  <c r="Q5004" i="1"/>
  <c r="P3087" i="1" a="1"/>
  <c r="Q2507" i="1"/>
  <c r="P924" i="1" a="1"/>
  <c r="P4114" i="1" a="1"/>
  <c r="Q645" i="1"/>
  <c r="P1332" i="1" a="1"/>
  <c r="O3578" i="1"/>
  <c r="P3239" i="1" a="1"/>
  <c r="O2544" i="1"/>
  <c r="P277" i="1" a="1"/>
  <c r="P1713" i="1" a="1"/>
  <c r="P2397" i="1" a="1"/>
  <c r="P4175" i="1" a="1"/>
  <c r="Q3449" i="1"/>
  <c r="P5477" i="1" a="1"/>
  <c r="Q1928" i="1"/>
  <c r="Q4939" i="1"/>
  <c r="Q4272" i="1"/>
  <c r="P2143" i="1" a="1"/>
  <c r="O5701" i="1"/>
  <c r="P2127" i="1" a="1"/>
  <c r="O2330" i="1"/>
  <c r="P3795" i="1" a="1"/>
  <c r="P5599" i="1" a="1"/>
  <c r="Q4308" i="1"/>
  <c r="P2335" i="1" a="1"/>
  <c r="Q2865" i="1"/>
  <c r="P5803" i="1" a="1"/>
  <c r="O2701" i="1"/>
  <c r="P1254" i="1" a="1"/>
  <c r="O311" i="1"/>
  <c r="P1231" i="1" a="1"/>
  <c r="O2658" i="1"/>
  <c r="Q5324" i="1"/>
  <c r="P5860" i="1" a="1"/>
  <c r="P3482" i="1" a="1"/>
  <c r="Q1921" i="1"/>
  <c r="P4364" i="1" a="1"/>
  <c r="O293" i="1"/>
  <c r="P4712" i="1" a="1"/>
  <c r="O3304" i="1"/>
  <c r="P3341" i="1" a="1"/>
  <c r="P5568" i="1" a="1"/>
  <c r="P4539" i="1" a="1"/>
  <c r="P4251" i="1" a="1"/>
  <c r="Q827" i="1"/>
  <c r="P3095" i="1" a="1"/>
  <c r="Q5005" i="1"/>
  <c r="R4798" i="1" a="1"/>
  <c r="Q3006" i="1"/>
  <c r="P1223" i="1" a="1"/>
  <c r="O1736" i="1"/>
  <c r="P3307" i="1" a="1"/>
  <c r="P2797" i="1" a="1"/>
  <c r="P4519" i="1" a="1"/>
  <c r="P5613" i="1" a="1"/>
  <c r="Q3874" i="1"/>
  <c r="P1327" i="1" a="1"/>
  <c r="Q4268" i="1"/>
  <c r="P2769" i="1" a="1"/>
  <c r="O3305" i="1"/>
  <c r="P4598" i="1" a="1"/>
  <c r="P2858" i="1" a="1"/>
  <c r="P4599" i="1" a="1"/>
  <c r="P2838" i="1" a="1"/>
  <c r="P3588" i="1" a="1"/>
  <c r="Q269" i="1"/>
  <c r="Q605" i="1"/>
  <c r="P903" i="1" a="1"/>
  <c r="O3326" i="1"/>
  <c r="P3133" i="1" a="1"/>
  <c r="O232" i="1"/>
  <c r="P2707" i="1" a="1"/>
  <c r="P2389" i="1" a="1"/>
  <c r="P2352" i="1" a="1"/>
  <c r="P5962" i="1" a="1"/>
  <c r="Q4292" i="1"/>
  <c r="P3506" i="1" a="1"/>
  <c r="Q3005" i="1"/>
  <c r="P5373" i="1" a="1"/>
  <c r="Q1475" i="1"/>
  <c r="P477" i="1" a="1"/>
  <c r="O2346" i="1"/>
  <c r="Q1176" i="1"/>
  <c r="P132" i="1" a="1"/>
  <c r="P672" i="1" a="1"/>
  <c r="R1510" i="1" a="1"/>
  <c r="Q4682" i="1"/>
  <c r="R5530" i="1" a="1"/>
  <c r="Q2071" i="1"/>
  <c r="Q2605" i="1"/>
  <c r="R3099" i="1" a="1"/>
  <c r="Q444" i="1"/>
  <c r="R2260" i="1" a="1"/>
  <c r="Q5314" i="1"/>
  <c r="Q435" i="1"/>
  <c r="P3348" i="1" a="1"/>
  <c r="P1672" i="1" a="1"/>
  <c r="Q2869" i="1"/>
  <c r="P637" i="1" a="1"/>
  <c r="Q2509" i="1"/>
  <c r="P500" i="1" a="1"/>
  <c r="O258" i="1"/>
  <c r="P4663" i="1" a="1"/>
  <c r="O1756" i="1"/>
  <c r="P1093" i="1" a="1"/>
  <c r="P3026" i="1" a="1"/>
  <c r="P1265" i="1" a="1"/>
  <c r="Q5534" i="1"/>
  <c r="P5485" i="1" a="1"/>
  <c r="O1009" i="1"/>
  <c r="P2865" i="1" a="1"/>
  <c r="Q3473" i="1"/>
  <c r="R5600" i="1" a="1"/>
  <c r="Q1104" i="1"/>
  <c r="Q4468" i="1"/>
  <c r="O1742" i="1"/>
  <c r="P2986" i="1" a="1"/>
  <c r="Q1665" i="1"/>
  <c r="P2356" i="1" a="1"/>
  <c r="P3083" i="1" a="1"/>
  <c r="P5735" i="1" a="1"/>
  <c r="P2835" i="1" a="1"/>
  <c r="O3948" i="1"/>
  <c r="P5817" i="1" a="1"/>
  <c r="Q2144" i="1"/>
  <c r="P2285" i="1" a="1"/>
  <c r="P2205" i="1" a="1"/>
  <c r="P1366" i="1" a="1"/>
  <c r="P3230" i="1" a="1"/>
  <c r="P3798" i="1" a="1"/>
  <c r="P5021" i="1" a="1"/>
  <c r="P140" i="1" a="1"/>
  <c r="Q5326" i="1"/>
  <c r="P4068" i="1" a="1"/>
  <c r="P1940" i="1" a="1"/>
  <c r="Q2527" i="1"/>
  <c r="P3485" i="1" a="1"/>
  <c r="P878" i="1" a="1"/>
  <c r="P985" i="1" a="1"/>
  <c r="O2090" i="1"/>
  <c r="P1430" i="1" a="1"/>
  <c r="P5382" i="1" a="1"/>
  <c r="R4443" i="1" a="1"/>
  <c r="P3984" i="1" a="1"/>
  <c r="O4897" i="1"/>
  <c r="P1879" i="1" a="1"/>
  <c r="P1803" i="1" a="1"/>
  <c r="O3953" i="1"/>
  <c r="P2011" i="1" a="1"/>
  <c r="Q1669" i="1"/>
  <c r="O898" i="1"/>
  <c r="P3987" i="1" a="1"/>
  <c r="Q3758" i="1"/>
  <c r="Q2483" i="1"/>
  <c r="Q2510" i="1"/>
  <c r="P3888" i="1" a="1"/>
  <c r="Q664" i="1"/>
  <c r="P4378" i="1" a="1"/>
  <c r="Q771" i="1"/>
  <c r="P717" i="1" a="1"/>
  <c r="Q4918" i="1"/>
  <c r="P638" i="1" a="1"/>
  <c r="Q1678" i="1"/>
  <c r="P4052" i="1" a="1"/>
  <c r="Q4122" i="1"/>
  <c r="P1364" i="1" a="1"/>
  <c r="Q2202" i="1"/>
  <c r="P5704" i="1" a="1"/>
  <c r="Q1447" i="1"/>
  <c r="P2636" i="1" a="1"/>
  <c r="Q5186" i="1"/>
  <c r="P925" i="1" a="1"/>
  <c r="P2269" i="1" a="1"/>
  <c r="Q2782" i="1"/>
  <c r="P5329" i="1" a="1"/>
  <c r="O4609" i="1"/>
  <c r="P5235" i="1" a="1"/>
  <c r="O2901" i="1"/>
  <c r="P1036" i="1" a="1"/>
  <c r="P3518" i="1" a="1"/>
  <c r="P2652" i="1" a="1"/>
  <c r="P4279" i="1" a="1"/>
  <c r="Q4829" i="1"/>
  <c r="P3494" i="1" a="1"/>
  <c r="Q5541" i="1"/>
  <c r="P4116" i="1" a="1"/>
  <c r="Q764" i="1"/>
  <c r="Q5901" i="1"/>
  <c r="R85" i="1" a="1"/>
  <c r="R1420" i="1" a="1"/>
  <c r="Q3731" i="1"/>
  <c r="R125" i="1" a="1"/>
  <c r="R500" i="1" a="1"/>
  <c r="Q3144" i="1"/>
  <c r="R2146" i="1" a="1"/>
  <c r="Q3816" i="1"/>
  <c r="Q433" i="1"/>
  <c r="P5035" i="1" a="1"/>
  <c r="P4423" i="1" a="1"/>
  <c r="Q674" i="1"/>
  <c r="P1336" i="1" a="1"/>
  <c r="O4905" i="1"/>
  <c r="P4680" i="1" a="1"/>
  <c r="O138" i="1"/>
  <c r="P4535" i="1" a="1"/>
  <c r="P5500" i="1" a="1"/>
  <c r="P4318" i="1" a="1"/>
  <c r="P2236" i="1" a="1"/>
  <c r="Q47" i="1"/>
  <c r="P2042" i="1" a="1"/>
  <c r="Q1644" i="1"/>
  <c r="R4404" i="1" a="1"/>
  <c r="Q5918" i="1"/>
  <c r="P1178" i="1" a="1"/>
  <c r="O187" i="1"/>
  <c r="P4531" i="1" a="1"/>
  <c r="P4796" i="1" a="1"/>
  <c r="Q5584" i="1"/>
  <c r="P4061" i="1" a="1"/>
  <c r="Q5577" i="1"/>
  <c r="P490" i="1" a="1"/>
  <c r="O4325" i="1"/>
  <c r="P5168" i="1" a="1"/>
  <c r="O140" i="1"/>
  <c r="P5072" i="1" a="1"/>
  <c r="P1566" i="1" a="1"/>
  <c r="P1062" i="1" a="1"/>
  <c r="R1428" i="1" a="1"/>
  <c r="Q2027" i="1"/>
  <c r="P397" i="1" a="1"/>
  <c r="O5823" i="1"/>
  <c r="P5667" i="1" a="1"/>
  <c r="P4255" i="1" a="1"/>
  <c r="P923" i="1" a="1"/>
  <c r="P5957" i="1" a="1"/>
  <c r="Q1460" i="1"/>
  <c r="P2760" i="1" a="1"/>
  <c r="O2669" i="1"/>
  <c r="P3611" i="1" a="1"/>
  <c r="O2367" i="1"/>
  <c r="P334" i="1" a="1"/>
  <c r="P2863" i="1" a="1"/>
  <c r="P5701" i="1" a="1"/>
  <c r="Q442" i="1"/>
  <c r="P2671" i="1" a="1"/>
  <c r="P4197" i="1" a="1"/>
  <c r="Q4845" i="1"/>
  <c r="P5449" i="1" a="1"/>
  <c r="Q4204" i="1"/>
  <c r="P3628" i="1" a="1"/>
  <c r="O236" i="1"/>
  <c r="P385" i="1" a="1"/>
  <c r="P46" i="1" a="1"/>
  <c r="P310" i="1" a="1"/>
  <c r="P49" i="1" a="1"/>
  <c r="P2878" i="1" a="1"/>
  <c r="P1385" i="1" a="1"/>
  <c r="P4881" i="1" a="1"/>
  <c r="P4186" i="1" a="1"/>
  <c r="R5749" i="1" a="1"/>
  <c r="Q2236" i="1"/>
  <c r="P2124" i="1" a="1"/>
  <c r="O3059" i="1"/>
  <c r="P2372" i="1" a="1"/>
  <c r="P3757" i="1" a="1"/>
  <c r="P3180" i="1" a="1"/>
  <c r="P4156" i="1" a="1"/>
  <c r="Q3890" i="1"/>
  <c r="P3997" i="1" a="1"/>
  <c r="O3221" i="1"/>
  <c r="P3497" i="1" a="1"/>
  <c r="O3290" i="1"/>
  <c r="P3816" i="1" a="1"/>
  <c r="P1621" i="1" a="1"/>
  <c r="P3237" i="1" a="1"/>
  <c r="Q3592" i="1"/>
  <c r="Q1608" i="1"/>
  <c r="P2046" i="1" a="1"/>
  <c r="Q1888" i="1"/>
  <c r="P1832" i="1" a="1"/>
  <c r="O1953" i="1"/>
  <c r="P1144" i="1" a="1"/>
  <c r="O5842" i="1"/>
  <c r="P252" i="1" a="1"/>
  <c r="P1900" i="1" a="1"/>
  <c r="P3" i="1" a="1"/>
  <c r="P4419" i="1" a="1"/>
  <c r="Q4259" i="1"/>
  <c r="P3491" i="1" a="1"/>
  <c r="Q4182" i="1"/>
  <c r="P5914" i="1" a="1"/>
  <c r="Q710" i="1"/>
  <c r="P4751" i="1" a="1"/>
  <c r="Q4706" i="1"/>
  <c r="P3191" i="1" a="1"/>
  <c r="P4784" i="1" a="1"/>
  <c r="Q801" i="1"/>
  <c r="P5906" i="1" a="1"/>
  <c r="Q3260" i="1"/>
  <c r="P5393" i="1" a="1"/>
  <c r="O4603" i="1"/>
  <c r="P2550" i="1" a="1"/>
  <c r="P4283" i="1" a="1"/>
  <c r="P1083" i="1" a="1"/>
  <c r="P1575" i="1" a="1"/>
  <c r="P5636" i="1" a="1"/>
  <c r="P2244" i="1" a="1"/>
  <c r="P5631" i="1" a="1"/>
  <c r="P4432" i="1" a="1"/>
  <c r="R2959" i="1" a="1"/>
  <c r="Q934" i="1"/>
  <c r="R5704" i="1" a="1"/>
  <c r="R29" i="1" a="1"/>
  <c r="Q3573" i="1"/>
  <c r="R713" i="1" a="1"/>
  <c r="Q895" i="1"/>
  <c r="Q157" i="1"/>
  <c r="R324" i="1" a="1"/>
  <c r="Q2676" i="1"/>
  <c r="Q2686" i="1"/>
  <c r="Q703" i="1"/>
  <c r="P2932" i="1" a="1"/>
  <c r="O5106" i="1"/>
  <c r="P3834" i="1" a="1"/>
  <c r="O81" i="1"/>
  <c r="P854" i="1" a="1"/>
  <c r="P1586" i="1" a="1"/>
  <c r="P1726" i="1" a="1"/>
  <c r="P3770" i="1" a="1"/>
  <c r="Q3442" i="1"/>
  <c r="P2214" i="1" a="1"/>
  <c r="O1131" i="1"/>
  <c r="P3368" i="1" a="1"/>
  <c r="Q3419" i="1"/>
  <c r="P2003" i="1" a="1"/>
  <c r="Q1302" i="1"/>
  <c r="P275" i="1" a="1"/>
  <c r="P761" i="1" a="1"/>
  <c r="Q1704" i="1"/>
  <c r="P596" i="1" a="1"/>
  <c r="Q5562" i="1"/>
  <c r="P3734" i="1" a="1"/>
  <c r="O1114" i="1"/>
  <c r="P1135" i="1" a="1"/>
  <c r="P4466" i="1" a="1"/>
  <c r="P1048" i="1" a="1"/>
  <c r="P3033" i="1" a="1"/>
  <c r="P3057" i="1" a="1"/>
  <c r="P4242" i="1" a="1"/>
  <c r="P3059" i="1" a="1"/>
  <c r="P4172" i="1" a="1"/>
  <c r="Q3631" i="1"/>
  <c r="P2687" i="1" a="1"/>
  <c r="P1682" i="1" a="1"/>
  <c r="Q5518" i="1"/>
  <c r="P1439" i="1" a="1"/>
  <c r="Q2387" i="1"/>
  <c r="P5702" i="1" a="1"/>
  <c r="O1779" i="1"/>
  <c r="P3357" i="1" a="1"/>
  <c r="P4805" i="1" a="1"/>
  <c r="P4593" i="1" a="1"/>
  <c r="P4841" i="1" a="1"/>
  <c r="P1938" i="1" a="1"/>
  <c r="P4099" i="1" a="1"/>
  <c r="P164" i="1" a="1"/>
  <c r="Q3814" i="1"/>
  <c r="Q5606" i="1"/>
  <c r="P537" i="1" a="1"/>
  <c r="O2639" i="1"/>
  <c r="P1260" i="1" a="1"/>
  <c r="O3073" i="1"/>
  <c r="P423" i="1" a="1"/>
  <c r="O3915" i="1"/>
  <c r="P954" i="1" a="1"/>
  <c r="P4253" i="1" a="1"/>
  <c r="P1941" i="1" a="1"/>
  <c r="P4434" i="1" a="1"/>
  <c r="Q4175" i="1"/>
  <c r="P5399" i="1" a="1"/>
  <c r="Q3898" i="1"/>
  <c r="P5714" i="1" a="1"/>
  <c r="Q1573" i="1"/>
  <c r="Q505" i="1"/>
  <c r="P4888" i="1" a="1"/>
  <c r="P3037" i="1" a="1"/>
  <c r="Q56" i="1"/>
  <c r="P2050" i="1" a="1"/>
  <c r="Q3763" i="1"/>
  <c r="P3139" i="1" a="1"/>
  <c r="O26" i="1"/>
  <c r="P24" i="1" a="1"/>
  <c r="O5629" i="1"/>
  <c r="P5120" i="1" a="1"/>
  <c r="P1529" i="1" a="1"/>
  <c r="P2328" i="1" a="1"/>
  <c r="P2994" i="1" a="1"/>
  <c r="P183" i="1" a="1"/>
  <c r="Q3918" i="1"/>
  <c r="Q749" i="1"/>
  <c r="P1284" i="1" a="1"/>
  <c r="O2377" i="1"/>
  <c r="P3233" i="1" a="1"/>
  <c r="P3442" i="1" a="1"/>
  <c r="P3311" i="1" a="1"/>
  <c r="P2525" i="1" a="1"/>
  <c r="Q763" i="1"/>
  <c r="P1410" i="1" a="1"/>
  <c r="Q733" i="1"/>
  <c r="P4011" i="1" a="1"/>
  <c r="O309" i="1"/>
  <c r="P4626" i="1" a="1"/>
  <c r="O4510" i="1"/>
  <c r="P3605" i="1" a="1"/>
  <c r="O3937" i="1"/>
  <c r="P1184" i="1" a="1"/>
  <c r="Q4352" i="1"/>
  <c r="P1733" i="1" a="1"/>
  <c r="P3630" i="1" a="1"/>
  <c r="Q672" i="1"/>
  <c r="P2745" i="1" a="1"/>
  <c r="O2391" i="1"/>
  <c r="P2729" i="1" a="1"/>
  <c r="O5027" i="1"/>
  <c r="P216" i="1" a="1"/>
  <c r="P4166" i="1" a="1"/>
  <c r="P2078" i="1" a="1"/>
  <c r="P4232" i="1" a="1"/>
  <c r="Q5504" i="1"/>
  <c r="P3495" i="1" a="1"/>
  <c r="Q1533" i="1"/>
  <c r="P4389" i="1" a="1"/>
  <c r="Q1906" i="1"/>
  <c r="Q5317" i="1"/>
  <c r="P3213" i="1" a="1"/>
  <c r="P1526" i="1" a="1"/>
  <c r="Q5777" i="1"/>
  <c r="P2477" i="1" a="1"/>
  <c r="Q1148" i="1"/>
  <c r="R3479" i="1" a="1"/>
  <c r="R525" i="1" a="1"/>
  <c r="Q1978" i="1"/>
  <c r="R2851" i="1" a="1"/>
  <c r="Q612" i="1"/>
  <c r="Q4579" i="1"/>
  <c r="R547" i="1" a="1"/>
  <c r="Q2111" i="1"/>
  <c r="Q2917" i="1"/>
  <c r="Q3433" i="1"/>
  <c r="P5800" i="1" a="1"/>
  <c r="O2497" i="1"/>
  <c r="P1983" i="1" a="1"/>
  <c r="O3191" i="1"/>
  <c r="P4628" i="1" a="1"/>
  <c r="O5025" i="1"/>
  <c r="P3933" i="1" a="1"/>
  <c r="P2278" i="1" a="1"/>
  <c r="P167" i="1" a="1"/>
  <c r="P1851" i="1" a="1"/>
  <c r="Q4792" i="1"/>
  <c r="P1275" i="1" a="1"/>
  <c r="Q696" i="1"/>
  <c r="R473" i="1" a="1"/>
  <c r="Q3700" i="1"/>
  <c r="P364" i="1" a="1"/>
  <c r="P741" i="1" a="1"/>
  <c r="P5818" i="1" a="1"/>
  <c r="P3187" i="1" a="1"/>
  <c r="Q1605" i="1"/>
  <c r="P560" i="1" a="1"/>
  <c r="O383" i="1"/>
  <c r="P4972" i="1" a="1"/>
  <c r="O1936" i="1"/>
  <c r="P4960" i="1" a="1"/>
  <c r="O5631" i="1"/>
  <c r="P1029" i="1" a="1"/>
  <c r="P676" i="1" a="1"/>
  <c r="P4543" i="1" a="1"/>
  <c r="R5469" i="1" a="1"/>
  <c r="Q860" i="1"/>
  <c r="P3950" i="1" a="1"/>
  <c r="P1926" i="1" a="1"/>
  <c r="P5837" i="1" a="1"/>
  <c r="P636" i="1" a="1"/>
  <c r="Q784" i="1"/>
  <c r="P625" i="1" a="1"/>
  <c r="O4677" i="1"/>
  <c r="P1233" i="1" a="1"/>
  <c r="O956" i="1"/>
  <c r="P1160" i="1" a="1"/>
  <c r="O94" i="1"/>
  <c r="P1024" i="1" a="1"/>
  <c r="P4285" i="1" a="1"/>
  <c r="P1044" i="1" a="1"/>
  <c r="Q1335" i="1"/>
  <c r="P945" i="1" a="1"/>
  <c r="P2247" i="1" a="1"/>
  <c r="Q4180" i="1"/>
  <c r="P5422" i="1" a="1"/>
  <c r="O3843" i="1"/>
  <c r="P4695" i="1" a="1"/>
  <c r="O3318" i="1"/>
  <c r="P1059" i="1" a="1"/>
  <c r="P2820" i="1" a="1"/>
  <c r="P245" i="1" a="1"/>
  <c r="P4218" i="1" a="1"/>
  <c r="Q829" i="1"/>
  <c r="P2058" i="1" a="1"/>
  <c r="Q831" i="1"/>
  <c r="P3102" i="1" a="1"/>
  <c r="R4385" i="1" a="1"/>
  <c r="Q2024" i="1"/>
  <c r="P1134" i="1" a="1"/>
  <c r="P1584" i="1" a="1"/>
  <c r="P5852" i="1" a="1"/>
  <c r="P2790" i="1" a="1"/>
  <c r="Q1653" i="1"/>
  <c r="P3476" i="1" a="1"/>
  <c r="O5228" i="1"/>
  <c r="P2490" i="1" a="1"/>
  <c r="O5043" i="1"/>
  <c r="P2917" i="1" a="1"/>
  <c r="O5865" i="1"/>
  <c r="P2674" i="1" a="1"/>
  <c r="P1563" i="1" a="1"/>
  <c r="P3318" i="1" a="1"/>
  <c r="Q284" i="1"/>
  <c r="Q2842" i="1"/>
  <c r="P5727" i="1" a="1"/>
  <c r="O5127" i="1"/>
  <c r="P2576" i="1" a="1"/>
  <c r="O5658" i="1"/>
  <c r="P345" i="1" a="1"/>
  <c r="P832" i="1" a="1"/>
  <c r="P3456" i="1" a="1"/>
  <c r="P4084" i="1" a="1"/>
  <c r="Q5556" i="1"/>
  <c r="P1420" i="1" a="1"/>
  <c r="Q2825" i="1"/>
  <c r="P2921" i="1" a="1"/>
  <c r="Q3652" i="1"/>
  <c r="P5433" i="1" a="1"/>
  <c r="Q1918" i="1"/>
  <c r="P5434" i="1" a="1"/>
  <c r="Q1828" i="1"/>
  <c r="P967" i="1" a="1"/>
  <c r="P3425" i="1" a="1"/>
  <c r="Q3660" i="1"/>
  <c r="P2430" i="1" a="1"/>
  <c r="Q1692" i="1"/>
  <c r="P5414" i="1" a="1"/>
  <c r="O5084" i="1"/>
  <c r="P313" i="1" a="1"/>
  <c r="P2860" i="1" a="1"/>
  <c r="P3320" i="1" a="1"/>
  <c r="P3424" i="1" a="1"/>
  <c r="Q1565" i="1"/>
  <c r="P2197" i="1" a="1"/>
  <c r="Q816" i="1"/>
  <c r="P631" i="1" a="1"/>
  <c r="Q1574" i="1"/>
  <c r="Q5925" i="1"/>
  <c r="P12" i="1" a="1"/>
  <c r="P2806" i="1" a="1"/>
  <c r="P5642" i="1" a="1"/>
  <c r="P1466" i="1" a="1"/>
  <c r="Q5598" i="1"/>
  <c r="Q3726" i="1"/>
  <c r="P5085" i="1" a="1"/>
  <c r="Q5566" i="1"/>
  <c r="P3995" i="1" a="1"/>
  <c r="P162" i="1" a="1"/>
  <c r="P4167" i="1" a="1"/>
  <c r="P995" i="1" a="1"/>
  <c r="P2031" i="1" a="1"/>
  <c r="P3623" i="1" a="1"/>
  <c r="O3077" i="1"/>
  <c r="O226" i="1"/>
  <c r="P554" i="1" a="1"/>
  <c r="Q4927" i="1"/>
  <c r="P669" i="1" a="1"/>
  <c r="P3287" i="1" a="1"/>
  <c r="P2200" i="1" a="1"/>
  <c r="O3348" i="1"/>
  <c r="O3078" i="1"/>
  <c r="O3079" i="1"/>
  <c r="P2222" i="1" a="1"/>
  <c r="P3906" i="1" a="1"/>
  <c r="P659" i="1" a="1"/>
  <c r="P3054" i="1" a="1"/>
  <c r="P2315" i="1" a="1"/>
  <c r="Q1578" i="1"/>
  <c r="P1354" i="1" a="1"/>
  <c r="Q1550" i="1"/>
  <c r="P1407" i="1" a="1"/>
  <c r="Q1547" i="1"/>
  <c r="P3011" i="1" a="1"/>
  <c r="Q2294" i="1"/>
  <c r="P1082" i="1" a="1"/>
  <c r="P955" i="1" a="1"/>
  <c r="O2089" i="1"/>
  <c r="P2918" i="1" a="1"/>
  <c r="Q1481" i="1"/>
  <c r="P1138" i="1" a="1"/>
  <c r="P5019" i="1" a="1"/>
  <c r="O2350" i="1"/>
  <c r="P463" i="1" a="1"/>
  <c r="O151" i="1"/>
  <c r="P4616" i="1" a="1"/>
  <c r="O88" i="1"/>
  <c r="P3546" i="1" a="1"/>
  <c r="O3336" i="1"/>
  <c r="O3076" i="1"/>
  <c r="P5621" i="1" a="1"/>
  <c r="P89" i="1" a="1"/>
  <c r="P4443" i="1" a="1"/>
  <c r="P235" i="1" a="1"/>
  <c r="P1547" i="1" a="1"/>
  <c r="Q3262" i="1"/>
  <c r="P3128" i="1" a="1"/>
  <c r="Q890" i="1"/>
  <c r="O5851" i="1"/>
  <c r="Q1535" i="1"/>
  <c r="P2521" i="1" a="1"/>
  <c r="P2460" i="1" a="1"/>
  <c r="O3950" i="1"/>
  <c r="O855" i="1"/>
  <c r="P1444" i="1" a="1"/>
  <c r="P3913" i="1" a="1"/>
  <c r="P1615" i="1" a="1"/>
  <c r="P2664" i="1" a="1"/>
  <c r="P1447" i="1" a="1"/>
  <c r="Q5002" i="1"/>
  <c r="P2183" i="1" a="1"/>
  <c r="P1096" i="1" a="1"/>
  <c r="P3779" i="1" a="1"/>
  <c r="Q4991" i="1"/>
  <c r="O5814" i="1"/>
  <c r="P1990" i="1" a="1"/>
  <c r="P4563" i="1" a="1"/>
  <c r="P1379" i="1" a="1"/>
  <c r="P909" i="1" a="1"/>
  <c r="P5180" i="1" a="1"/>
  <c r="O1125" i="1"/>
  <c r="P1833" i="1" a="1"/>
  <c r="Q4793" i="1"/>
  <c r="P2018" i="1" a="1"/>
  <c r="O1797" i="1"/>
  <c r="P5293" i="1" a="1"/>
  <c r="O2360" i="1"/>
  <c r="P1226" i="1" a="1"/>
  <c r="Q3436" i="1"/>
  <c r="P327" i="1" a="1"/>
  <c r="P3242" i="1" a="1"/>
  <c r="P1825" i="1" a="1"/>
  <c r="P4356" i="1" a="1"/>
  <c r="P1287" i="1" a="1"/>
  <c r="P3632" i="1" a="1"/>
  <c r="P5732" i="1" a="1"/>
  <c r="P59" i="1" a="1"/>
  <c r="P2055" i="1" a="1"/>
  <c r="P4400" i="1" a="1"/>
  <c r="P1984" i="1" a="1"/>
  <c r="P4799" i="1" a="1"/>
  <c r="O183" i="1"/>
  <c r="P1673" i="1" a="1"/>
  <c r="O5640" i="1"/>
  <c r="Q794" i="1"/>
  <c r="P1757" i="1" a="1"/>
  <c r="P2462" i="1" a="1"/>
  <c r="P2435" i="1" a="1"/>
  <c r="P3188" i="1" a="1"/>
  <c r="P5864" i="1" a="1"/>
  <c r="P3149" i="1" a="1"/>
  <c r="P4479" i="1" a="1"/>
  <c r="O5677" i="1"/>
  <c r="P5955" i="1" a="1"/>
  <c r="Q3417" i="1"/>
  <c r="P3298" i="1" a="1"/>
  <c r="R2818" i="1" a="1"/>
  <c r="R5334" i="1" a="1"/>
  <c r="Q2019" i="1"/>
  <c r="Q5038" i="1"/>
  <c r="P5155" i="1" a="1"/>
  <c r="Q779" i="1"/>
  <c r="O5137" i="1"/>
  <c r="P224" i="1" a="1"/>
  <c r="P5166" i="1" a="1"/>
  <c r="P1409" i="1" a="1"/>
  <c r="P3718" i="1" a="1"/>
  <c r="O1062" i="1"/>
  <c r="P234" i="1" a="1"/>
  <c r="P4904" i="1" a="1"/>
  <c r="Q2026" i="1"/>
  <c r="O3291" i="1"/>
  <c r="P4164" i="1" a="1"/>
  <c r="P1852" i="1" a="1"/>
  <c r="P1333" i="1" a="1"/>
  <c r="P416" i="1" a="1"/>
  <c r="P324" i="1" a="1"/>
  <c r="P4541" i="1" a="1"/>
  <c r="Q5456" i="1"/>
  <c r="P2511" i="1" a="1"/>
  <c r="P5316" i="1" a="1"/>
  <c r="Q2523" i="1"/>
  <c r="O3778" i="1"/>
  <c r="P5239" i="1" a="1"/>
  <c r="P1021" i="1" a="1"/>
  <c r="Q2803" i="1"/>
  <c r="P4464" i="1" a="1"/>
  <c r="P111" i="1" a="1"/>
  <c r="Q4945" i="1"/>
  <c r="P384" i="1" a="1"/>
  <c r="Q3035" i="1"/>
  <c r="P4305" i="1" a="1"/>
  <c r="P3173" i="1" a="1"/>
  <c r="Q4254" i="1"/>
  <c r="P5465" i="1" a="1"/>
  <c r="P4580" i="1" a="1"/>
  <c r="O5075" i="1"/>
  <c r="P4689" i="1" a="1"/>
  <c r="P946" i="1" a="1"/>
  <c r="Q4940" i="1"/>
  <c r="Q1680" i="1"/>
  <c r="P4170" i="1" a="1"/>
  <c r="Q767" i="1"/>
  <c r="P643" i="1" a="1"/>
  <c r="P5839" i="1" a="1"/>
  <c r="P760" i="1" a="1"/>
  <c r="P2883" i="1" a="1"/>
  <c r="P1895" i="1" a="1"/>
  <c r="P5022" i="1" a="1"/>
  <c r="P4235" i="1" a="1"/>
  <c r="Q750" i="1"/>
  <c r="P1357" i="1" a="1"/>
  <c r="Q3019" i="1"/>
  <c r="P4372" i="1" a="1"/>
  <c r="Q3897" i="1"/>
  <c r="P481" i="1" a="1"/>
  <c r="Q3733" i="1"/>
  <c r="P3211" i="1" a="1"/>
  <c r="P3638" i="1" a="1"/>
  <c r="Q783" i="1"/>
  <c r="P4386" i="1" a="1"/>
  <c r="Q3642" i="1"/>
  <c r="P1345" i="1" a="1"/>
  <c r="O1023" i="1"/>
  <c r="P3576" i="1" a="1"/>
  <c r="P3177" i="1" a="1"/>
  <c r="P2903" i="1" a="1"/>
  <c r="P4315" i="1" a="1"/>
  <c r="P1756" i="1" a="1"/>
  <c r="P1435" i="1" a="1"/>
  <c r="P5016" i="1" a="1"/>
  <c r="P4436" i="1" a="1"/>
  <c r="R4252" i="1" a="1"/>
  <c r="R3851" i="1" a="1"/>
  <c r="Q3184" i="1"/>
  <c r="R4267" i="1" a="1"/>
  <c r="Q498" i="1"/>
  <c r="Q2078" i="1"/>
  <c r="R599" i="1" a="1"/>
  <c r="Q5226" i="1"/>
  <c r="R5933" i="1" a="1"/>
  <c r="Q1165" i="1"/>
  <c r="Q4367" i="1"/>
  <c r="P960" i="1" a="1"/>
  <c r="P4240" i="1" a="1"/>
  <c r="Q4810" i="1"/>
  <c r="P3474" i="1" a="1"/>
  <c r="Q3888" i="1"/>
  <c r="P2418" i="1" a="1"/>
  <c r="O280" i="1"/>
  <c r="P5101" i="1" a="1"/>
  <c r="P4822" i="1" a="1"/>
  <c r="P2355" i="1" a="1"/>
  <c r="P5517" i="1" a="1"/>
  <c r="P3927" i="1" a="1"/>
  <c r="P1869" i="1" a="1"/>
  <c r="P1964" i="1" a="1"/>
  <c r="R3902" i="1" a="1"/>
  <c r="Q1492" i="1"/>
  <c r="P5311" i="1" a="1"/>
  <c r="O284" i="1"/>
  <c r="P3557" i="1" a="1"/>
  <c r="P5598" i="1" a="1"/>
  <c r="P5683" i="1" a="1"/>
  <c r="P4827" i="1" a="1"/>
  <c r="Q3653" i="1"/>
  <c r="P1267" i="1" a="1"/>
  <c r="Q1476" i="1"/>
  <c r="P529" i="1" a="1"/>
  <c r="O5071" i="1"/>
  <c r="P3084" i="1" a="1"/>
  <c r="P4930" i="1" a="1"/>
  <c r="P4341" i="1" a="1"/>
  <c r="R3029" i="1" a="1"/>
  <c r="Q4106" i="1"/>
  <c r="P1251" i="1" a="1"/>
  <c r="O965" i="1"/>
  <c r="P3332" i="1" a="1"/>
  <c r="P54" i="1" a="1"/>
  <c r="P5858" i="1" a="1"/>
  <c r="P3714" i="1" a="1"/>
  <c r="Q4207" i="1"/>
  <c r="P5424" i="1" a="1"/>
  <c r="Q4417" i="1"/>
  <c r="P3171" i="1" a="1"/>
  <c r="O1958" i="1"/>
  <c r="P4339" i="1" a="1"/>
  <c r="P806" i="1" a="1"/>
  <c r="P5140" i="1" a="1"/>
  <c r="Q1997" i="1"/>
  <c r="P3814" i="1" a="1"/>
  <c r="P45" i="1" a="1"/>
  <c r="Q4310" i="1"/>
  <c r="P4056" i="1" a="1"/>
  <c r="Q2068" i="1"/>
  <c r="P2941" i="1" a="1"/>
  <c r="O4340" i="1"/>
  <c r="P2614" i="1" a="1"/>
  <c r="O2392" i="1"/>
  <c r="P5108" i="1" a="1"/>
  <c r="P1525" i="1" a="1"/>
  <c r="P1963" i="1" a="1"/>
  <c r="P4275" i="1" a="1"/>
  <c r="P191" i="1" a="1"/>
  <c r="P697" i="1" a="1"/>
  <c r="R1580" i="1" a="1"/>
  <c r="Q2287" i="1"/>
  <c r="P5385" i="1" a="1"/>
  <c r="O186" i="1"/>
  <c r="P5092" i="1" a="1"/>
  <c r="P2999" i="1" a="1"/>
  <c r="P5692" i="1" a="1"/>
  <c r="P3404" i="1" a="1"/>
  <c r="Q4463" i="1"/>
  <c r="P2144" i="1" a="1"/>
  <c r="Q3719" i="1"/>
  <c r="P2938" i="1" a="1"/>
  <c r="O3682" i="1"/>
  <c r="P1167" i="1" a="1"/>
  <c r="O4517" i="1"/>
  <c r="P1168" i="1" a="1"/>
  <c r="Q5341" i="1"/>
  <c r="P2344" i="1" a="1"/>
  <c r="P711" i="1" a="1"/>
  <c r="Q1548" i="1"/>
  <c r="P1362" i="1" a="1"/>
  <c r="O3554" i="1"/>
  <c r="P5221" i="1" a="1"/>
  <c r="O5688" i="1"/>
  <c r="P2909" i="1" a="1"/>
  <c r="P2629" i="1" a="1"/>
  <c r="P894" i="1" a="1"/>
  <c r="P671" i="1" a="1"/>
  <c r="Q5783" i="1"/>
  <c r="P5479" i="1" a="1"/>
  <c r="Q1706" i="1"/>
  <c r="P1405" i="1" a="1"/>
  <c r="Q743" i="1"/>
  <c r="P5743" i="1" a="1"/>
  <c r="Q1834" i="1"/>
  <c r="P3584" i="1" a="1"/>
  <c r="P790" i="1" a="1"/>
  <c r="P2353" i="1" a="1"/>
  <c r="P4094" i="1" a="1"/>
  <c r="Q3666" i="1"/>
  <c r="P2204" i="1" a="1"/>
  <c r="O314" i="1"/>
  <c r="P412" i="1" a="1"/>
  <c r="O3308" i="1"/>
  <c r="P1117" i="1" a="1"/>
  <c r="O1738" i="1"/>
  <c r="P3071" i="1" a="1"/>
  <c r="P1463" i="1" a="1"/>
  <c r="P1774" i="1" a="1"/>
  <c r="P2817" i="1" a="1"/>
  <c r="R4919" i="1" a="1"/>
  <c r="Q873" i="1"/>
  <c r="R4158" i="1" a="1"/>
  <c r="R5713" i="1" a="1"/>
  <c r="Q1168" i="1"/>
  <c r="R4487" i="1" a="1"/>
  <c r="Q2168" i="1"/>
  <c r="Q993" i="1"/>
  <c r="R527" i="1" a="1"/>
  <c r="Q2480" i="1"/>
  <c r="Q3595" i="1"/>
  <c r="Q3437" i="1"/>
  <c r="P4087" i="1" a="1"/>
  <c r="O2726" i="1"/>
  <c r="P1244" i="1" a="1"/>
  <c r="O3785" i="1"/>
  <c r="P2617" i="1" a="1"/>
  <c r="O1746" i="1"/>
  <c r="P177" i="1" a="1"/>
  <c r="P640" i="1" a="1"/>
  <c r="P136" i="1" a="1"/>
  <c r="P4415" i="1" a="1"/>
  <c r="Q4052" i="1"/>
  <c r="P5347" i="1" a="1"/>
  <c r="Q636" i="1"/>
  <c r="P4014" i="1" a="1"/>
  <c r="Q1393" i="1"/>
  <c r="P3815" i="1" a="1"/>
  <c r="P5778" i="1" a="1"/>
  <c r="P83" i="1" a="1"/>
  <c r="P3381" i="1" a="1"/>
  <c r="Q790" i="1"/>
  <c r="P3105" i="1" a="1"/>
  <c r="O2910" i="1"/>
  <c r="P5206" i="1" a="1"/>
  <c r="O136" i="1"/>
  <c r="P4632" i="1" a="1"/>
  <c r="O5657" i="1"/>
  <c r="P217" i="1" a="1"/>
  <c r="P1909" i="1" a="1"/>
  <c r="P3319" i="1" a="1"/>
  <c r="R5716" i="1" a="1"/>
  <c r="Q4429" i="1"/>
  <c r="P3162" i="1" a="1"/>
  <c r="P3660" i="1" a="1"/>
  <c r="P2082" i="1" a="1"/>
  <c r="P4063" i="1" a="1"/>
  <c r="Q791" i="1"/>
  <c r="P5917" i="1" a="1"/>
  <c r="O1139" i="1"/>
  <c r="P4638" i="1" a="1"/>
  <c r="O1941" i="1"/>
  <c r="P5186" i="1" a="1"/>
  <c r="O5012" i="1"/>
  <c r="P2661" i="1" a="1"/>
  <c r="P3000" i="1" a="1"/>
  <c r="P1038" i="1" a="1"/>
  <c r="Q443" i="1"/>
  <c r="P4514" i="1" a="1"/>
  <c r="P3703" i="1" a="1"/>
  <c r="Q4840" i="1"/>
  <c r="P2946" i="1" a="1"/>
  <c r="O2098" i="1"/>
  <c r="P4704" i="1" a="1"/>
  <c r="O5663" i="1"/>
  <c r="P3317" i="1" a="1"/>
  <c r="P5573" i="1" a="1"/>
  <c r="P241" i="1" a="1"/>
  <c r="P5625" i="1" a="1"/>
  <c r="Q4504" i="1"/>
  <c r="P3876" i="1" a="1"/>
  <c r="Q830" i="1"/>
  <c r="P588" i="1" a="1"/>
  <c r="R2334" i="1" a="1"/>
  <c r="Q2968" i="1"/>
  <c r="P3145" i="1" a="1"/>
  <c r="P4499" i="1" a="1"/>
  <c r="P936" i="1" a="1"/>
  <c r="P4126" i="1" a="1"/>
  <c r="Q1652" i="1"/>
  <c r="P2759" i="1" a="1"/>
  <c r="O1805" i="1"/>
  <c r="P4353" i="1" a="1"/>
  <c r="O2642" i="1"/>
  <c r="P4615" i="1" a="1"/>
  <c r="O1740" i="1"/>
  <c r="P289" i="1" a="1"/>
  <c r="P5493" i="1" a="1"/>
  <c r="P309" i="1" a="1"/>
  <c r="Q338" i="1"/>
  <c r="Q4843" i="1"/>
  <c r="P5746" i="1" a="1"/>
  <c r="O296" i="1"/>
  <c r="P5252" i="1" a="1"/>
  <c r="O5654" i="1"/>
  <c r="P3949" i="1" a="1"/>
  <c r="P3435" i="1" a="1"/>
  <c r="P1946" i="1" a="1"/>
  <c r="P4103" i="1" a="1"/>
  <c r="Q1675" i="1"/>
  <c r="P626" i="1" a="1"/>
  <c r="Q2973" i="1"/>
  <c r="P3854" i="1" a="1"/>
  <c r="Q2980" i="1"/>
  <c r="P2754" i="1" a="1"/>
  <c r="Q3756" i="1"/>
  <c r="P576" i="1" a="1"/>
  <c r="Q1372" i="1"/>
  <c r="P168" i="1" a="1"/>
  <c r="P4212" i="1" a="1"/>
  <c r="Q2990" i="1"/>
  <c r="P2764" i="1" a="1"/>
  <c r="Q4169" i="1"/>
  <c r="P1989" i="1" a="1"/>
  <c r="O974" i="1"/>
  <c r="P3564" i="1" a="1"/>
  <c r="P5530" i="1" a="1"/>
  <c r="P3217" i="1" a="1"/>
  <c r="P3511" i="1" a="1"/>
  <c r="Q1562" i="1"/>
  <c r="P1881" i="1" a="1"/>
  <c r="Q842" i="1"/>
  <c r="P589" i="1" a="1"/>
  <c r="Q4830" i="1"/>
  <c r="Q2171" i="1"/>
  <c r="P1814" i="1" a="1"/>
  <c r="P5000" i="1" a="1"/>
  <c r="P3671" i="1" a="1"/>
  <c r="P3759" i="1" a="1"/>
  <c r="Q1551" i="1"/>
  <c r="Q4517" i="1"/>
  <c r="R642" i="1" a="1"/>
  <c r="Q3690" i="1"/>
  <c r="Q1028" i="1"/>
  <c r="R1352" i="1" a="1"/>
  <c r="Q386" i="1"/>
  <c r="R4912" i="1" a="1"/>
  <c r="Q2725" i="1"/>
  <c r="Q5369" i="1"/>
  <c r="P58" i="1" a="1"/>
  <c r="P3705" i="1" a="1"/>
  <c r="Q4419" i="1"/>
  <c r="P3366" i="1" a="1"/>
  <c r="O3565" i="1"/>
  <c r="P4714" i="1" a="1"/>
  <c r="O4543" i="1"/>
  <c r="P4321" i="1" a="1"/>
  <c r="P5782" i="1" a="1"/>
  <c r="P185" i="1" a="1"/>
  <c r="P4267" i="1" a="1"/>
  <c r="Q5003" i="1"/>
  <c r="P5457" i="1" a="1"/>
  <c r="Q4853" i="1"/>
  <c r="R2185" i="1" a="1"/>
  <c r="Q861" i="1"/>
  <c r="P4619" i="1" a="1"/>
  <c r="O5810" i="1"/>
  <c r="P2662" i="1" a="1"/>
  <c r="P3639" i="1" a="1"/>
  <c r="P202" i="1" a="1"/>
  <c r="P3707" i="1" a="1"/>
  <c r="Q2295" i="1"/>
  <c r="P4928" i="1" a="1"/>
  <c r="O4883" i="1"/>
  <c r="P4670" i="1" a="1"/>
  <c r="O1085" i="1"/>
  <c r="P3556" i="1" a="1"/>
  <c r="P4814" i="1" a="1"/>
  <c r="P3830" i="1" a="1"/>
  <c r="R2232" i="1" a="1"/>
  <c r="Q686" i="1"/>
  <c r="P4699" i="1" a="1"/>
  <c r="O4937" i="1"/>
  <c r="P1011" i="1" a="1"/>
  <c r="P2798" i="1" a="1"/>
  <c r="P5654" i="1" a="1"/>
  <c r="P2062" i="1" a="1"/>
  <c r="Q1493" i="1"/>
  <c r="P3136" i="1" a="1"/>
  <c r="O1005" i="1"/>
  <c r="P447" i="1" a="1"/>
  <c r="O4546" i="1"/>
  <c r="P850" i="1" a="1"/>
  <c r="P750" i="1" a="1"/>
  <c r="P901" i="1" a="1"/>
  <c r="Q1274" i="1"/>
  <c r="P292" i="1" a="1"/>
  <c r="P2256" i="1" a="1"/>
  <c r="Q3113" i="1"/>
  <c r="P3280" i="1" a="1"/>
  <c r="Q3509" i="1"/>
  <c r="P5375" i="1" a="1"/>
  <c r="O984" i="1"/>
  <c r="P3976" i="1" a="1"/>
  <c r="P1924" i="1" a="1"/>
  <c r="P4591" i="1" a="1"/>
  <c r="P1637" i="1" a="1"/>
  <c r="P1744" i="1" a="1"/>
  <c r="P1850" i="1" a="1"/>
  <c r="P3063" i="1" a="1"/>
  <c r="P4247" i="1" a="1"/>
  <c r="R737" i="1" a="1"/>
  <c r="Q775" i="1"/>
  <c r="P2579" i="1" a="1"/>
  <c r="O82" i="1"/>
  <c r="P2679" i="1" a="1"/>
  <c r="P2289" i="1" a="1"/>
  <c r="P1749" i="1" a="1"/>
  <c r="P4188" i="1" a="1"/>
  <c r="Q5771" i="1"/>
  <c r="P1351" i="1" a="1"/>
  <c r="Q2992" i="1"/>
  <c r="P3617" i="1" a="1"/>
  <c r="O264" i="1"/>
  <c r="P3235" i="1" a="1"/>
  <c r="P4312" i="1" a="1"/>
  <c r="P5107" i="1" a="1"/>
  <c r="Q5133" i="1"/>
  <c r="P2329" i="1" a="1"/>
  <c r="P1416" i="1" a="1"/>
  <c r="Q1427" i="1"/>
  <c r="P2156" i="1" a="1"/>
  <c r="O2678" i="1"/>
  <c r="P5182" i="1" a="1"/>
  <c r="O1770" i="1"/>
  <c r="P5682" i="1" a="1"/>
  <c r="P1513" i="1" a="1"/>
  <c r="P3150" i="1" a="1"/>
  <c r="P3010" i="1" a="1"/>
  <c r="Q1897" i="1"/>
  <c r="P2423" i="1" a="1"/>
  <c r="Q2308" i="1"/>
  <c r="P2168" i="1" a="1"/>
  <c r="Q908" i="1"/>
  <c r="P2455" i="1" a="1"/>
  <c r="Q4720" i="1"/>
  <c r="P291" i="1" a="1"/>
  <c r="P2833" i="1" a="1"/>
  <c r="Q812" i="1"/>
  <c r="P561" i="1" a="1"/>
  <c r="Q721" i="1"/>
  <c r="P4745" i="1" a="1"/>
  <c r="O5941" i="1"/>
  <c r="P4605" i="1" a="1"/>
  <c r="P5549" i="1" a="1"/>
  <c r="P2559" i="1" a="1"/>
  <c r="P814" i="1" a="1"/>
  <c r="P2077" i="1" a="1"/>
  <c r="P3763" i="1" a="1"/>
  <c r="P4530" i="1" a="1"/>
  <c r="P4819" i="1" a="1"/>
  <c r="R1416" i="1" a="1"/>
  <c r="Q4044" i="1"/>
  <c r="P2557" i="1" a="1"/>
  <c r="O219" i="1"/>
  <c r="P3293" i="1" a="1"/>
  <c r="P78" i="1" a="1"/>
  <c r="P3176" i="1" a="1"/>
  <c r="Q4282" i="1"/>
  <c r="P4674" i="1" a="1"/>
  <c r="P227" i="1" a="1"/>
  <c r="O5069" i="1"/>
  <c r="P243" i="1" a="1"/>
  <c r="P4237" i="1" a="1"/>
  <c r="P3223" i="1" a="1"/>
  <c r="P4797" i="1" a="1"/>
  <c r="P4058" i="1" a="1"/>
  <c r="Q1555" i="1"/>
  <c r="O1141" i="1"/>
  <c r="P3179" i="1" a="1"/>
  <c r="P975" i="1" a="1"/>
  <c r="P1694" i="1" a="1"/>
  <c r="P249" i="1" a="1"/>
  <c r="P2274" i="1" a="1"/>
  <c r="P1737" i="1" a="1"/>
  <c r="Q753" i="1"/>
  <c r="O3350" i="1"/>
  <c r="P1539" i="1" a="1"/>
  <c r="P2880" i="1" a="1"/>
  <c r="P1604" i="1" a="1"/>
  <c r="P4554" i="1" a="1"/>
  <c r="P2518" i="1" a="1"/>
  <c r="Q4486" i="1"/>
  <c r="P3691" i="1" a="1"/>
  <c r="Q5600" i="1"/>
  <c r="P3138" i="1" a="1"/>
  <c r="Q1647" i="1"/>
  <c r="O998" i="1"/>
  <c r="P5032" i="1" a="1"/>
  <c r="P2747" i="1" a="1"/>
  <c r="P4887" i="1" a="1"/>
  <c r="O1030" i="1"/>
  <c r="P540" i="1" a="1"/>
  <c r="P5791" i="1" a="1"/>
  <c r="P1289" i="1" a="1"/>
  <c r="P4583" i="1" a="1"/>
  <c r="O1032" i="1"/>
  <c r="P2504" i="1" a="1"/>
  <c r="O3547" i="1"/>
  <c r="P3609" i="1" a="1"/>
  <c r="O966" i="1"/>
  <c r="O2873" i="1"/>
  <c r="Q5552" i="1"/>
  <c r="Q2244" i="1"/>
  <c r="P2794" i="1" a="1"/>
  <c r="P4885" i="1" a="1"/>
  <c r="P5510" i="1" a="1"/>
  <c r="P261" i="1" a="1"/>
  <c r="P3662" i="1" a="1"/>
  <c r="P5629" i="1" a="1"/>
  <c r="P4117" i="1" a="1"/>
  <c r="P970" i="1" a="1"/>
  <c r="Q687" i="1"/>
  <c r="P929" i="1" a="1"/>
  <c r="P823" i="1" a="1"/>
  <c r="O5877" i="1"/>
  <c r="Q4922" i="1"/>
  <c r="Q3480" i="1"/>
  <c r="P722" i="1" a="1"/>
  <c r="P3214" i="1" a="1"/>
  <c r="P815" i="1" a="1"/>
  <c r="P2688" i="1" a="1"/>
  <c r="P3266" i="1" a="1"/>
  <c r="P5792" i="1" a="1"/>
  <c r="P896" i="1" a="1"/>
  <c r="P5122" i="1" a="1"/>
  <c r="P4540" i="1" a="1"/>
  <c r="Q1580" i="1"/>
  <c r="Q1919" i="1"/>
  <c r="P3713" i="1" a="1"/>
  <c r="P1662" i="1" a="1"/>
  <c r="P485" i="1" a="1"/>
  <c r="Q1437" i="1"/>
  <c r="P3879" i="1" a="1"/>
  <c r="Q5516" i="1"/>
  <c r="P601" i="1" a="1"/>
  <c r="Q2299" i="1"/>
  <c r="P2740" i="1" a="1"/>
  <c r="P4961" i="1" a="1"/>
  <c r="P2627" i="1" a="1"/>
  <c r="P2128" i="1" a="1"/>
  <c r="O852" i="1"/>
  <c r="Q1718" i="1"/>
  <c r="P2230" i="1" a="1"/>
  <c r="P4051" i="1" a="1"/>
  <c r="P3615" i="1" a="1"/>
  <c r="Q5952" i="1"/>
  <c r="O1983" i="1"/>
  <c r="P5153" i="1" a="1"/>
  <c r="P892" i="1" a="1"/>
  <c r="P526" i="1" a="1"/>
  <c r="P2642" i="1" a="1"/>
  <c r="O184" i="1"/>
  <c r="P1720" i="1" a="1"/>
  <c r="Q1651" i="1"/>
  <c r="Q1621" i="1"/>
  <c r="P2853" i="1" a="1"/>
  <c r="P1579" i="1" a="1"/>
  <c r="P2115" i="1" a="1"/>
  <c r="P1585" i="1" a="1"/>
  <c r="P3758" i="1" a="1"/>
  <c r="P3015" i="1" a="1"/>
  <c r="P3894" i="1" a="1"/>
  <c r="P4568" i="1" a="1"/>
  <c r="Q1552" i="1"/>
  <c r="P542" i="1" a="1"/>
  <c r="P3358" i="1" a="1"/>
  <c r="Q1783" i="1"/>
  <c r="R5529" i="1" a="1"/>
  <c r="R3372" i="1" a="1"/>
  <c r="Q4297" i="1"/>
  <c r="P1330" i="1" a="1"/>
  <c r="P1060" i="1" a="1"/>
  <c r="Q4809" i="1"/>
  <c r="P5346" i="1" a="1"/>
  <c r="P1820" i="1" a="1"/>
  <c r="P1535" i="1" a="1"/>
  <c r="O3174" i="1"/>
  <c r="Q3416" i="1"/>
  <c r="P3794" i="1" a="1"/>
  <c r="P366" i="1" a="1"/>
  <c r="Q2812" i="1"/>
  <c r="O2106" i="1"/>
  <c r="P3530" i="1" a="1"/>
  <c r="P5538" i="1" a="1"/>
  <c r="P5356" i="1" a="1"/>
  <c r="P2008" i="1" a="1"/>
  <c r="P3811" i="1" a="1"/>
  <c r="P1074" i="1" a="1"/>
  <c r="Q4854" i="1"/>
  <c r="P1642" i="1" a="1"/>
  <c r="P2384" i="1" a="1"/>
  <c r="Q3901" i="1"/>
  <c r="O234" i="1"/>
  <c r="P3397" i="1" a="1"/>
  <c r="P351" i="1" a="1"/>
  <c r="Q776" i="1"/>
  <c r="P730" i="1" a="1"/>
  <c r="P613" i="1" a="1"/>
  <c r="Q1342" i="1"/>
  <c r="P5274" i="1" a="1"/>
  <c r="P193" i="1" a="1"/>
  <c r="P4843" i="1" a="1"/>
  <c r="P2961" i="1" a="1"/>
  <c r="Q667" i="1"/>
  <c r="P2229" i="1" a="1"/>
  <c r="P5114" i="1" a="1"/>
  <c r="O216" i="1"/>
  <c r="P2445" i="1" a="1"/>
  <c r="P4324" i="1" a="1"/>
  <c r="Q12" i="1"/>
  <c r="P3489" i="1" a="1"/>
  <c r="P2314" i="1" a="1"/>
  <c r="P219" i="1" a="1"/>
  <c r="P2309" i="1" a="1"/>
  <c r="P284" i="1" a="1"/>
  <c r="P796" i="1" a="1"/>
  <c r="P1006" i="1" a="1"/>
  <c r="P737" i="1" a="1"/>
  <c r="P3302" i="1" a="1"/>
  <c r="P3401" i="1" a="1"/>
  <c r="Q4870" i="1"/>
  <c r="P2220" i="1" a="1"/>
  <c r="Q3659" i="1"/>
  <c r="P641" i="1" a="1"/>
  <c r="Q1556" i="1"/>
  <c r="P5737" i="1" a="1"/>
  <c r="Q2066" i="1"/>
  <c r="P1094" i="1" a="1"/>
  <c r="P1685" i="1" a="1"/>
  <c r="P94" i="1" a="1"/>
  <c r="P4149" i="1" a="1"/>
  <c r="Q5549" i="1"/>
  <c r="P2223" i="1" a="1"/>
  <c r="O1088" i="1"/>
  <c r="P1985" i="1" a="1"/>
  <c r="O2879" i="1"/>
  <c r="P1122" i="1" a="1"/>
  <c r="P3665" i="1" a="1"/>
  <c r="P3069" i="1" a="1"/>
  <c r="P1475" i="1" a="1"/>
  <c r="P257" i="1" a="1"/>
  <c r="P2411" i="1" a="1"/>
  <c r="R724" i="1" a="1"/>
  <c r="R3022" i="1" a="1"/>
  <c r="Q4681" i="1"/>
  <c r="R1648" i="1" a="1"/>
  <c r="Q2174" i="1"/>
  <c r="Q326" i="1"/>
  <c r="R2976" i="1" a="1"/>
  <c r="Q2747" i="1"/>
  <c r="R4278" i="1" a="1"/>
  <c r="Q2418" i="1"/>
  <c r="Q5414" i="1"/>
  <c r="P2892" i="1" a="1"/>
  <c r="P4826" i="1" a="1"/>
  <c r="Q3023" i="1"/>
  <c r="P5490" i="1" a="1"/>
  <c r="Q4455" i="1"/>
  <c r="P4757" i="1" a="1"/>
  <c r="O3363" i="1"/>
  <c r="P2639" i="1" a="1"/>
  <c r="O5861" i="1"/>
  <c r="P3810" i="1" a="1"/>
  <c r="P842" i="1" a="1"/>
  <c r="P222" i="1" a="1"/>
  <c r="P4124" i="1" a="1"/>
  <c r="P209" i="1" a="1"/>
  <c r="Q2098" i="1"/>
  <c r="Q4087" i="1"/>
  <c r="P5303" i="1" a="1"/>
  <c r="O209" i="1"/>
  <c r="P3354" i="1" a="1"/>
  <c r="P1568" i="1" a="1"/>
  <c r="P5876" i="1" a="1"/>
  <c r="P4473" i="1" a="1"/>
  <c r="Q5580" i="1"/>
  <c r="P112" i="1" a="1"/>
  <c r="Q639" i="1"/>
  <c r="P4012" i="1" a="1"/>
  <c r="O1079" i="1"/>
  <c r="P4688" i="1" a="1"/>
  <c r="O5608" i="1"/>
  <c r="P1203" i="1" a="1"/>
  <c r="Q4937" i="1"/>
  <c r="Q1507" i="1"/>
  <c r="P3848" i="1" a="1"/>
  <c r="O3805" i="1"/>
  <c r="P3951" i="1" a="1"/>
  <c r="P5516" i="1" a="1"/>
  <c r="P3681" i="1" a="1"/>
  <c r="P2870" i="1" a="1"/>
  <c r="Q823" i="1"/>
  <c r="P5445" i="1" a="1"/>
  <c r="Q3645" i="1"/>
  <c r="P33" i="1" a="1"/>
  <c r="O1807" i="1"/>
  <c r="P4351" i="1" a="1"/>
  <c r="O4526" i="1"/>
  <c r="R3869" i="1" a="1"/>
  <c r="Q2229" i="1"/>
  <c r="P349" i="1" a="1"/>
  <c r="P3014" i="1" a="1"/>
  <c r="P5679" i="1" a="1"/>
  <c r="P5520" i="1" a="1"/>
  <c r="Q1641" i="1"/>
  <c r="P2146" i="1" a="1"/>
  <c r="O5187" i="1"/>
  <c r="P435" i="1" a="1"/>
  <c r="O1073" i="1"/>
  <c r="P5284" i="1" a="1"/>
  <c r="O129" i="1"/>
  <c r="P3793" i="1" a="1"/>
  <c r="P4863" i="1" a="1"/>
  <c r="P322" i="1" a="1"/>
  <c r="P5558" i="1" a="1"/>
  <c r="Q3933" i="1"/>
  <c r="Q1633" i="1"/>
  <c r="P5337" i="1" a="1"/>
  <c r="O4630" i="1"/>
  <c r="P22" i="1" a="1"/>
  <c r="O5792" i="1"/>
  <c r="P3221" i="1" a="1"/>
  <c r="P3439" i="1" a="1"/>
  <c r="Q5595" i="1"/>
  <c r="P4069" i="1" a="1"/>
  <c r="Q5603" i="1"/>
  <c r="P608" i="1" a="1"/>
  <c r="O2111" i="1"/>
  <c r="P5187" i="1" a="1"/>
  <c r="O4939" i="1"/>
  <c r="P3240" i="1" a="1"/>
  <c r="Q1976" i="1"/>
  <c r="P4871" i="1" a="1"/>
  <c r="P5507" i="1" a="1"/>
  <c r="Q3032" i="1"/>
  <c r="P5797" i="1" a="1"/>
  <c r="Q1599" i="1"/>
  <c r="P1294" i="1" a="1"/>
  <c r="O1802" i="1"/>
  <c r="P3837" i="1" a="1"/>
  <c r="P1695" i="1" a="1"/>
  <c r="P4574" i="1" a="1"/>
  <c r="P1541" i="1" a="1"/>
  <c r="P8" i="1" a="1"/>
  <c r="P2977" i="1" a="1"/>
  <c r="P178" i="1" a="1"/>
  <c r="P4037" i="1" a="1"/>
  <c r="P128" i="1" a="1"/>
  <c r="R1477" i="1" a="1"/>
  <c r="Q2178" i="1"/>
  <c r="P1146" i="1" a="1"/>
  <c r="O3916" i="1"/>
  <c r="P3151" i="1" a="1"/>
  <c r="P3405" i="1" a="1"/>
  <c r="P5812" i="1" a="1"/>
  <c r="P3633" i="1" a="1"/>
  <c r="Q1496" i="1"/>
  <c r="P3850" i="1" a="1"/>
  <c r="O1081" i="1"/>
  <c r="P4640" i="1" a="1"/>
  <c r="O3181" i="1"/>
  <c r="P852" i="1" a="1"/>
  <c r="P5002" i="1" a="1"/>
  <c r="P3941" i="1" a="1"/>
  <c r="P4820" i="1" a="1"/>
  <c r="Q972" i="1"/>
  <c r="Q4402" i="1"/>
  <c r="R5513" i="1" a="1"/>
  <c r="R4188" i="1" a="1"/>
  <c r="Q3605" i="1"/>
  <c r="Q3175" i="1"/>
  <c r="R3990" i="1" a="1"/>
  <c r="Q5142" i="1"/>
  <c r="R2160" i="1" a="1"/>
  <c r="Q2689" i="1"/>
  <c r="Q4349" i="1"/>
  <c r="P1751" i="1" a="1"/>
  <c r="P3257" i="1" a="1"/>
  <c r="Q5502" i="1"/>
  <c r="P5388" i="1" a="1"/>
  <c r="O4638" i="1"/>
  <c r="P5214" i="1" a="1"/>
  <c r="O5016" i="1"/>
  <c r="P4537" i="1" a="1"/>
  <c r="P4847" i="1" a="1"/>
  <c r="P5841" i="1" a="1"/>
  <c r="P654" i="1" a="1"/>
  <c r="Q813" i="1"/>
  <c r="P1390" i="1" a="1"/>
  <c r="Q798" i="1"/>
  <c r="R2217" i="1" a="1"/>
  <c r="Q599" i="1"/>
  <c r="P4329" i="1" a="1"/>
  <c r="O5638" i="1"/>
  <c r="P5061" i="1" a="1"/>
  <c r="P4202" i="1" a="1"/>
  <c r="P4511" i="1" a="1"/>
  <c r="P4394" i="1" a="1"/>
  <c r="Q1442" i="1"/>
  <c r="P2587" i="1" a="1"/>
  <c r="O5675" i="1"/>
  <c r="P5244" i="1" a="1"/>
  <c r="O3208" i="1"/>
  <c r="P2107" i="1" a="1"/>
  <c r="P5584" i="1" a="1"/>
  <c r="P2895" i="1" a="1"/>
  <c r="R606" i="1" a="1"/>
  <c r="Q3381" i="1"/>
  <c r="P4635" i="1" a="1"/>
  <c r="O5819" i="1"/>
  <c r="P3277" i="1" a="1"/>
  <c r="P699" i="1" a="1"/>
  <c r="P1959" i="1" a="1"/>
  <c r="P3259" i="1" a="1"/>
  <c r="Q1536" i="1"/>
  <c r="P2748" i="1" a="1"/>
  <c r="O2670" i="1"/>
  <c r="P5246" i="1" a="1"/>
  <c r="O2695" i="1"/>
  <c r="P3342" i="1" a="1"/>
  <c r="P4831" i="1" a="1"/>
  <c r="P3988" i="1" a="1"/>
  <c r="Q3991" i="1"/>
  <c r="P4558" i="1" a="1"/>
  <c r="P1893" i="1" a="1"/>
  <c r="Q5588" i="1"/>
  <c r="P3256" i="1" a="1"/>
  <c r="Q1564" i="1"/>
  <c r="P5359" i="1" a="1"/>
  <c r="O864" i="1"/>
  <c r="P4333" i="1" a="1"/>
  <c r="P1699" i="1" a="1"/>
  <c r="P323" i="1" a="1"/>
  <c r="P3416" i="1" a="1"/>
  <c r="P957" i="1" a="1"/>
  <c r="P4039" i="1" a="1"/>
  <c r="P2080" i="1" a="1"/>
  <c r="P2249" i="1" a="1"/>
  <c r="R1873" i="1" a="1"/>
  <c r="Q3646" i="1"/>
  <c r="P2728" i="1" a="1"/>
  <c r="O1007" i="1"/>
  <c r="P1046" i="1" a="1"/>
  <c r="P4159" i="1" a="1"/>
  <c r="P1732" i="1" a="1"/>
  <c r="P1443" i="1" a="1"/>
  <c r="Q2833" i="1"/>
  <c r="P1263" i="1" a="1"/>
  <c r="O263" i="1"/>
  <c r="P1821" i="1" a="1"/>
  <c r="O5078" i="1"/>
  <c r="P3677" i="1" a="1"/>
  <c r="P1583" i="1" a="1"/>
  <c r="P5616" i="1" a="1"/>
  <c r="Q2567" i="1"/>
  <c r="P3908" i="1" a="1"/>
  <c r="P2246" i="1" a="1"/>
  <c r="Q4233" i="1"/>
  <c r="P2582" i="1" a="1"/>
  <c r="O1957" i="1"/>
  <c r="P4666" i="1" a="1"/>
  <c r="O5824" i="1"/>
  <c r="P971" i="1" a="1"/>
  <c r="P4133" i="1" a="1"/>
  <c r="P920" i="1" a="1"/>
  <c r="P3202" i="1" a="1"/>
  <c r="Q4449" i="1"/>
  <c r="P5709" i="1" a="1"/>
  <c r="Q716" i="1"/>
  <c r="P585" i="1" a="1"/>
  <c r="Q1896" i="1"/>
  <c r="P534" i="1" a="1"/>
  <c r="Q523" i="1"/>
  <c r="P1054" i="1" a="1"/>
  <c r="P3041" i="1" a="1"/>
  <c r="Q4304" i="1"/>
  <c r="P3470" i="1" a="1"/>
  <c r="Q4189" i="1"/>
  <c r="P2734" i="1" a="1"/>
  <c r="O4960" i="1"/>
  <c r="P2488" i="1" a="1"/>
  <c r="P2850" i="1" a="1"/>
  <c r="P356" i="1" a="1"/>
  <c r="P4802" i="1" a="1"/>
  <c r="P3920" i="1" a="1"/>
  <c r="P5612" i="1" a="1"/>
  <c r="P5027" i="1" a="1"/>
  <c r="P3001" i="1" a="1"/>
  <c r="R672" i="1" a="1"/>
  <c r="Q577" i="1"/>
  <c r="P2726" i="1" a="1"/>
  <c r="O3488" i="1"/>
  <c r="P4937" i="1" a="1"/>
  <c r="P692" i="1" a="1"/>
  <c r="R3707" i="1" a="1"/>
  <c r="Q1038" i="1"/>
  <c r="R3397" i="1" a="1"/>
  <c r="Q3136" i="1"/>
  <c r="Q210" i="1"/>
  <c r="R2473" i="1" a="1"/>
  <c r="Q4614" i="1"/>
  <c r="R2028" i="1" a="1"/>
  <c r="Q872" i="1"/>
  <c r="Q2633" i="1"/>
  <c r="P242" i="1" a="1"/>
  <c r="P2789" i="1" a="1"/>
  <c r="Q1650" i="1"/>
  <c r="P5464" i="1" a="1"/>
  <c r="Q655" i="1"/>
  <c r="P3990" i="1" a="1"/>
  <c r="O208" i="1"/>
  <c r="P2694" i="1" a="1"/>
  <c r="P1598" i="1" a="1"/>
  <c r="P2684" i="1" a="1"/>
  <c r="P3261" i="1" a="1"/>
  <c r="P4936" i="1" a="1"/>
  <c r="P1876" i="1" a="1"/>
  <c r="P5805" i="1" a="1"/>
  <c r="R4448" i="1" a="1"/>
  <c r="Q693" i="1"/>
  <c r="P5314" i="1" a="1"/>
  <c r="O5880" i="1"/>
  <c r="P342" i="1" a="1"/>
  <c r="P5783" i="1" a="1"/>
  <c r="P5055" i="1" a="1"/>
  <c r="P4171" i="1" a="1"/>
  <c r="Q707" i="1"/>
  <c r="P571" i="1" a="1"/>
  <c r="Q2787" i="1"/>
  <c r="P5327" i="1" a="1"/>
  <c r="O1045" i="1"/>
  <c r="P5111" i="1" a="1"/>
  <c r="O3056" i="1"/>
  <c r="P3957" i="1" a="1"/>
  <c r="R3049" i="1" a="1"/>
  <c r="Q4252" i="1"/>
  <c r="P5353" i="1" a="1"/>
  <c r="O4940" i="1"/>
  <c r="P360" i="1" a="1"/>
  <c r="P779" i="1" a="1"/>
  <c r="P993" i="1" a="1"/>
  <c r="P4248" i="1" a="1"/>
  <c r="Q4152" i="1"/>
  <c r="P2015" i="1" a="1"/>
  <c r="Q3663" i="1"/>
  <c r="P531" i="1" a="1"/>
  <c r="O1105" i="1"/>
  <c r="P406" i="1" a="1"/>
  <c r="O961" i="1"/>
  <c r="P4911" i="1" a="1"/>
  <c r="Q5466" i="1"/>
  <c r="P4570" i="1" a="1"/>
  <c r="P3030" i="1" a="1"/>
  <c r="P4934" i="1" a="1"/>
  <c r="P3698" i="1" a="1"/>
  <c r="Q4818" i="1"/>
  <c r="P3739" i="1" a="1"/>
  <c r="O4561" i="1"/>
  <c r="P434" i="1" a="1"/>
  <c r="O5651" i="1"/>
  <c r="P2406" i="1" a="1"/>
  <c r="P5559" i="1" a="1"/>
  <c r="P1007" i="1" a="1"/>
  <c r="P3765" i="1" a="1"/>
  <c r="P5789" i="1" a="1"/>
  <c r="P1488" i="1" a="1"/>
  <c r="R802" i="1" a="1"/>
  <c r="Q4267" i="1"/>
  <c r="P2166" i="1" a="1"/>
  <c r="O248" i="1"/>
  <c r="P4905" i="1" a="1"/>
  <c r="P1612" i="1" a="1"/>
  <c r="P1013" i="1" a="1"/>
  <c r="P4262" i="1" a="1"/>
  <c r="Q2598" i="1"/>
  <c r="P4375" i="1" a="1"/>
  <c r="Q4243" i="1"/>
  <c r="P5343" i="1" a="1"/>
  <c r="O3226" i="1"/>
  <c r="P1120" i="1" a="1"/>
  <c r="O166" i="1"/>
  <c r="P1211" i="1" a="1"/>
  <c r="Q2928" i="1"/>
  <c r="P2540" i="1" a="1"/>
  <c r="P2415" i="1" a="1"/>
  <c r="Q4807" i="1"/>
  <c r="P4747" i="1" a="1"/>
  <c r="Q1926" i="1"/>
  <c r="P5409" i="1" a="1"/>
  <c r="O1060" i="1"/>
  <c r="P3234" i="1" a="1"/>
  <c r="P4311" i="1" a="1"/>
  <c r="P2546" i="1" a="1"/>
  <c r="P1565" i="1" a="1"/>
  <c r="Q3723" i="1"/>
  <c r="P5484" i="1" a="1"/>
  <c r="Q2847" i="1"/>
  <c r="P3392" i="1" a="1"/>
  <c r="Q1705" i="1"/>
  <c r="R36" i="1" a="1"/>
  <c r="Q4171" i="1"/>
  <c r="P3362" i="1" a="1"/>
  <c r="P5604" i="1" a="1"/>
  <c r="P3674" i="1" a="1"/>
  <c r="P5742" i="1" a="1"/>
  <c r="Q1690" i="1"/>
  <c r="P2034" i="1" a="1"/>
  <c r="O1154" i="1"/>
  <c r="P1169" i="1" a="1"/>
  <c r="O1752" i="1"/>
  <c r="P2623" i="1" a="1"/>
  <c r="O1946" i="1"/>
  <c r="P5879" i="1" a="1"/>
  <c r="P4187" i="1" a="1"/>
  <c r="P1043" i="1" a="1"/>
  <c r="P5506" i="1" a="1"/>
  <c r="R1634" i="1" a="1"/>
  <c r="Q3187" i="1"/>
  <c r="P4966" i="1" a="1"/>
  <c r="O3546" i="1"/>
  <c r="P1068" i="1" a="1"/>
  <c r="P3664" i="1" a="1"/>
  <c r="P3303" i="1" a="1"/>
  <c r="P3812" i="1" a="1"/>
  <c r="P5482" i="1" a="1"/>
  <c r="P1142" i="1" a="1"/>
  <c r="P535" i="1" a="1"/>
  <c r="P4331" i="1" a="1"/>
  <c r="P1707" i="1" a="1"/>
  <c r="P4906" i="1" a="1"/>
  <c r="P744" i="1" a="1"/>
  <c r="Q1042" i="1"/>
  <c r="P5831" i="1" a="1"/>
  <c r="Q4177" i="1"/>
  <c r="P3666" i="1" a="1"/>
  <c r="P4560" i="1" a="1"/>
  <c r="P1517" i="1" a="1"/>
  <c r="P2612" i="1" a="1"/>
  <c r="P3775" i="1" a="1"/>
  <c r="Q4343" i="1"/>
  <c r="P3931" i="1" a="1"/>
  <c r="Q1522" i="1"/>
  <c r="P3519" i="1" a="1"/>
  <c r="P353" i="1" a="1"/>
  <c r="P5592" i="1" a="1"/>
  <c r="P4589" i="1" a="1"/>
  <c r="P2536" i="1" a="1"/>
  <c r="P4518" i="1" a="1"/>
  <c r="P4412" i="1" a="1"/>
  <c r="P1460" i="1" a="1"/>
  <c r="Q5775" i="1"/>
  <c r="O4597" i="1"/>
  <c r="O2918" i="1"/>
  <c r="P5004" i="1" a="1"/>
  <c r="P3841" i="1" a="1"/>
  <c r="O1748" i="1"/>
  <c r="P3577" i="1" a="1"/>
  <c r="P4487" i="1" a="1"/>
  <c r="P5674" i="1" a="1"/>
  <c r="P2410" i="1" a="1"/>
  <c r="P4355" i="1" a="1"/>
  <c r="P4999" i="1" a="1"/>
  <c r="P3272" i="1" a="1"/>
  <c r="Q1471" i="1"/>
  <c r="P2432" i="1" a="1"/>
  <c r="P3117" i="1" a="1"/>
  <c r="O5791" i="1"/>
  <c r="Q684" i="1"/>
  <c r="P1296" i="1" a="1"/>
  <c r="P5703" i="1" a="1"/>
  <c r="P357" i="1" a="1"/>
  <c r="P86" i="1" a="1"/>
  <c r="P3726" i="1" a="1"/>
  <c r="O3942" i="1"/>
  <c r="P4265" i="1" a="1"/>
  <c r="Q4193" i="1"/>
  <c r="R4738" i="1" a="1"/>
  <c r="Q3776" i="1"/>
  <c r="Q2280" i="1"/>
  <c r="O230" i="1"/>
  <c r="P3724" i="1" a="1"/>
  <c r="P161" i="1" a="1"/>
  <c r="R2773" i="1" a="1"/>
  <c r="P2821" i="1" a="1"/>
  <c r="P1668" i="1" a="1"/>
  <c r="Q1850" i="1"/>
  <c r="P348" i="1" a="1"/>
  <c r="P5185" i="1" a="1"/>
  <c r="P5258" i="1" a="1"/>
  <c r="Q1866" i="1"/>
  <c r="O4938" i="1"/>
  <c r="P5527" i="1" a="1"/>
  <c r="P765" i="1" a="1"/>
  <c r="P5921" i="1" a="1"/>
  <c r="P3121" i="1" a="1"/>
  <c r="P5165" i="1" a="1"/>
  <c r="P2915" i="1" a="1"/>
  <c r="P2330" i="1" a="1"/>
  <c r="P3522" i="1" a="1"/>
  <c r="P5455" i="1" a="1"/>
  <c r="P362" i="1" a="1"/>
  <c r="O5093" i="1"/>
  <c r="P2803" i="1" a="1"/>
  <c r="P5179" i="1" a="1"/>
  <c r="Q5572" i="1"/>
  <c r="Q1892" i="1"/>
  <c r="P2295" i="1" a="1"/>
  <c r="Q3879" i="1"/>
  <c r="P4721" i="1" a="1"/>
  <c r="P3305" i="1" a="1"/>
  <c r="Q2241" i="1"/>
  <c r="P4395" i="1" a="1"/>
  <c r="Q3669" i="1"/>
  <c r="P1608" i="1" a="1"/>
  <c r="P2919" i="1" a="1"/>
  <c r="O1033" i="1"/>
  <c r="P4429" i="1" a="1"/>
  <c r="P855" i="1" a="1"/>
  <c r="Q1180" i="1"/>
  <c r="P3799" i="1" a="1"/>
  <c r="P3109" i="1" a="1"/>
  <c r="P297" i="1" a="1"/>
  <c r="P847" i="1" a="1"/>
  <c r="P5124" i="1" a="1"/>
  <c r="O3930" i="1"/>
  <c r="P267" i="1" a="1"/>
  <c r="P3526" i="1" a="1"/>
  <c r="P4567" i="1" a="1"/>
  <c r="P816" i="1" a="1"/>
  <c r="P5020" i="1" a="1"/>
  <c r="P4102" i="1" a="1"/>
  <c r="P941" i="1" a="1"/>
  <c r="P3475" i="1" a="1"/>
  <c r="P2483" i="1" a="1"/>
  <c r="R1891" i="1" a="1"/>
  <c r="Q2177" i="1"/>
  <c r="P25" i="1" a="1"/>
  <c r="O3057" i="1"/>
  <c r="P2399" i="1" a="1"/>
  <c r="P2990" i="1" a="1"/>
  <c r="Q3038" i="1"/>
  <c r="P5753" i="1" a="1"/>
  <c r="Q1561" i="1"/>
  <c r="P5338" i="1" a="1"/>
  <c r="O2668" i="1"/>
  <c r="P4345" i="1" a="1"/>
  <c r="O2479" i="1"/>
  <c r="P3325" i="1" a="1"/>
  <c r="P2827" i="1" a="1"/>
  <c r="P2700" i="1" a="1"/>
  <c r="P4501" i="1" a="1"/>
  <c r="Q3909" i="1"/>
  <c r="Q964" i="1"/>
  <c r="Q1200" i="1"/>
  <c r="R825" i="1" a="1"/>
  <c r="R3845" i="1" a="1"/>
  <c r="Q400" i="1"/>
  <c r="R4154" i="1" a="1"/>
  <c r="Q5706" i="1"/>
  <c r="R801" i="1" a="1"/>
  <c r="R114" i="1" a="1"/>
  <c r="Q3475" i="1"/>
  <c r="P5100" i="1" a="1"/>
  <c r="P1681" i="1" a="1"/>
  <c r="P5665" i="1" a="1"/>
  <c r="P1532" i="1" a="1"/>
  <c r="Q1582" i="1"/>
  <c r="P1862" i="1" a="1"/>
  <c r="O1146" i="1"/>
  <c r="P4973" i="1" a="1"/>
  <c r="O4560" i="1"/>
  <c r="P441" i="1" a="1"/>
  <c r="O1016" i="1"/>
  <c r="P1034" i="1" a="1"/>
  <c r="P53" i="1" a="1"/>
  <c r="P1055" i="1" a="1"/>
  <c r="Q3070" i="1"/>
  <c r="Q1504" i="1"/>
  <c r="P115" i="1" a="1"/>
  <c r="O5692" i="1"/>
  <c r="P1207" i="1" a="1"/>
  <c r="O5028" i="1"/>
  <c r="P376" i="1" a="1"/>
  <c r="P5578" i="1" a="1"/>
  <c r="P2887" i="1" a="1"/>
  <c r="P3899" i="1" a="1"/>
  <c r="Q778" i="1"/>
  <c r="P3769" i="1" a="1"/>
  <c r="Q911" i="1"/>
  <c r="P2173" i="1" a="1"/>
  <c r="Q4225" i="1"/>
  <c r="P2167" i="1" a="1"/>
  <c r="Q4943" i="1"/>
  <c r="Q41" i="1"/>
  <c r="P1400" i="1" a="1"/>
  <c r="O3330" i="1"/>
  <c r="P5212" i="1" a="1"/>
  <c r="O1735" i="1"/>
  <c r="P2382" i="1" a="1"/>
  <c r="P762" i="1" a="1"/>
  <c r="P934" i="1" a="1"/>
  <c r="P4169" i="1" a="1"/>
  <c r="Q5560" i="1"/>
  <c r="P1415" i="1" a="1"/>
  <c r="Q2832" i="1"/>
  <c r="P4988" i="1" a="1"/>
  <c r="Q1430" i="1"/>
  <c r="R4228" i="1" a="1"/>
  <c r="Q1425" i="1"/>
  <c r="P5243" i="1" a="1"/>
  <c r="O5029" i="1"/>
  <c r="P280" i="1" a="1"/>
  <c r="P1573" i="1" a="1"/>
  <c r="P1729" i="1" a="1"/>
  <c r="P4057" i="1" a="1"/>
  <c r="Q2279" i="1"/>
  <c r="P5412" i="1" a="1"/>
  <c r="Q847" i="1"/>
  <c r="P2735" i="1" a="1"/>
  <c r="O60" i="1"/>
  <c r="P877" i="1" a="1"/>
  <c r="P4465" i="1" a="1"/>
  <c r="P359" i="1" a="1"/>
  <c r="P817" i="1" a="1"/>
  <c r="Q1027" i="1"/>
  <c r="Q3039" i="1"/>
  <c r="P5723" i="1" a="1"/>
  <c r="O3959" i="1"/>
  <c r="P4658" i="1" a="1"/>
  <c r="O3780" i="1"/>
  <c r="P5136" i="1" a="1"/>
  <c r="P5587" i="1" a="1"/>
  <c r="P134" i="1" a="1"/>
  <c r="P4411" i="1" a="1"/>
  <c r="Q766" i="1"/>
  <c r="P5480" i="1" a="1"/>
  <c r="Q4439" i="1"/>
  <c r="P5241" i="1" a="1"/>
  <c r="Q2826" i="1"/>
  <c r="P3729" i="1" a="1"/>
  <c r="Q3767" i="1"/>
  <c r="P5110" i="1" a="1"/>
  <c r="P3523" i="1" a="1"/>
  <c r="P5029" i="1" a="1"/>
  <c r="P4404" i="1" a="1"/>
  <c r="Q1927" i="1"/>
  <c r="P4396" i="1" a="1"/>
  <c r="O4549" i="1"/>
  <c r="P2126" i="1" a="1"/>
  <c r="O266" i="1"/>
  <c r="P2486" i="1" a="1"/>
  <c r="O5008" i="1"/>
  <c r="P5863" i="1" a="1"/>
  <c r="P1873" i="1" a="1"/>
  <c r="P3183" i="1" a="1"/>
  <c r="P3712" i="1" a="1"/>
  <c r="P2650" i="1" a="1"/>
  <c r="R793" i="1" a="1"/>
  <c r="Q747" i="1"/>
  <c r="P3198" i="1" a="1"/>
  <c r="O341" i="1"/>
  <c r="P1072" i="1" a="1"/>
  <c r="P1564" i="1" a="1"/>
  <c r="P5833" i="1" a="1"/>
  <c r="P2263" i="1" a="1"/>
  <c r="Q4037" i="1"/>
  <c r="P517" i="1" a="1"/>
  <c r="Q2302" i="1"/>
  <c r="P2967" i="1" a="1"/>
  <c r="O2898" i="1"/>
  <c r="P4584" i="1" a="1"/>
  <c r="P4997" i="1" a="1"/>
  <c r="P5164" i="1" a="1"/>
  <c r="O947" i="1"/>
  <c r="Q1785" i="1"/>
  <c r="R4774" i="1" a="1"/>
  <c r="Q3558" i="1"/>
  <c r="R2279" i="1" a="1"/>
  <c r="Q2965" i="1"/>
  <c r="Q991" i="1"/>
  <c r="R3862" i="1" a="1"/>
  <c r="Q3135" i="1"/>
  <c r="R2270" i="1" a="1"/>
  <c r="Q5294" i="1"/>
  <c r="Q1316" i="1"/>
  <c r="P250" i="1" a="1"/>
  <c r="P3642" i="1" a="1"/>
  <c r="Q1924" i="1"/>
  <c r="P1421" i="1" a="1"/>
  <c r="Q1513" i="1"/>
  <c r="P1282" i="1" a="1"/>
  <c r="O281" i="1"/>
  <c r="P3356" i="1" a="1"/>
  <c r="P3449" i="1" a="1"/>
  <c r="P1790" i="1" a="1"/>
  <c r="P5779" i="1" a="1"/>
  <c r="P1755" i="1" a="1"/>
  <c r="P2051" i="1" a="1"/>
  <c r="P1762" i="1" a="1"/>
  <c r="R768" i="1" a="1"/>
  <c r="Q3706" i="1"/>
  <c r="P4683" i="1" a="1"/>
  <c r="O4591" i="1"/>
  <c r="P328" i="1" a="1"/>
  <c r="P3029" i="1" a="1"/>
  <c r="P5844" i="1" a="1"/>
  <c r="P680" i="1" a="1"/>
  <c r="Q4167" i="1"/>
  <c r="P1363" i="1" a="1"/>
  <c r="Q3469" i="1"/>
  <c r="P5325" i="1" a="1"/>
  <c r="O3533" i="1"/>
  <c r="P5125" i="1" a="1"/>
  <c r="P2839" i="1" a="1"/>
  <c r="P5190" i="1" a="1"/>
  <c r="R5511" i="1" a="1"/>
  <c r="Q3641" i="1"/>
  <c r="P479" i="1" a="1"/>
  <c r="O4327" i="1"/>
  <c r="P344" i="1" a="1"/>
  <c r="P5003" i="1" a="1"/>
  <c r="P7" i="1" a="1"/>
  <c r="P4222" i="1" a="1"/>
  <c r="Q722" i="1"/>
  <c r="P2189" i="1" a="1"/>
  <c r="Q2795" i="1"/>
  <c r="P5351" i="1" a="1"/>
  <c r="O5086" i="1"/>
  <c r="P4612" i="1" a="1"/>
  <c r="O1939" i="1"/>
  <c r="P4296" i="1" a="1"/>
  <c r="Q2775" i="1"/>
  <c r="P3229" i="1" a="1"/>
  <c r="P1702" i="1" a="1"/>
  <c r="P5809" i="1" a="1"/>
  <c r="P4383" i="1" a="1"/>
  <c r="Q3000" i="1"/>
  <c r="P2953" i="1" a="1"/>
  <c r="O1783" i="1"/>
  <c r="P5105" i="1" a="1"/>
  <c r="O5850" i="1"/>
  <c r="P4608" i="1" a="1"/>
  <c r="P838" i="1" a="1"/>
  <c r="P5675" i="1" a="1"/>
  <c r="P1552" i="1" a="1"/>
  <c r="P2401" i="1" a="1"/>
  <c r="P4090" i="1" a="1"/>
  <c r="R5004" i="1" a="1"/>
  <c r="Q1916" i="1"/>
  <c r="P1314" i="1" a="1"/>
  <c r="O5079" i="1"/>
  <c r="P3551" i="1" a="1"/>
  <c r="P3040" i="1" a="1"/>
  <c r="P959" i="1" a="1"/>
  <c r="P678" i="1" a="1"/>
  <c r="Q2260" i="1"/>
  <c r="P2172" i="1" a="1"/>
  <c r="Q789" i="1"/>
  <c r="P1266" i="1" a="1"/>
  <c r="O12" i="1"/>
  <c r="P4651" i="1" a="1"/>
  <c r="O5671" i="1"/>
  <c r="P3585" i="1" a="1"/>
  <c r="Q2004" i="1"/>
  <c r="P3786" i="1" a="1"/>
  <c r="P4138" i="1" a="1"/>
  <c r="Q3398" i="1"/>
  <c r="P546" i="1" a="1"/>
  <c r="Q5747" i="1"/>
  <c r="P1245" i="1" a="1"/>
  <c r="O5857" i="1"/>
  <c r="P3337" i="1" a="1"/>
  <c r="P2534" i="1" a="1"/>
  <c r="P988" i="1" a="1"/>
  <c r="P2993" i="1" a="1"/>
  <c r="Q828" i="1"/>
  <c r="P2595" i="1" a="1"/>
  <c r="Q848" i="1"/>
  <c r="P2761" i="1" a="1"/>
  <c r="Q4806" i="1"/>
  <c r="P107" i="1" a="1"/>
  <c r="Q70" i="1"/>
  <c r="P1119" i="1" a="1"/>
  <c r="P846" i="1" a="1"/>
  <c r="P940" i="1" a="1"/>
  <c r="P4183" i="1" a="1"/>
  <c r="Q1689" i="1"/>
  <c r="P5469" i="1" a="1"/>
  <c r="O3148" i="1"/>
  <c r="P1220" i="1" a="1"/>
  <c r="O4521" i="1"/>
  <c r="P400" i="1" a="1"/>
  <c r="O5863" i="1"/>
  <c r="P2374" i="1" a="1"/>
  <c r="P644" i="1" a="1"/>
  <c r="P5888" i="1" a="1"/>
  <c r="P1506" i="1" a="1"/>
  <c r="R2812" i="1" a="1"/>
  <c r="Q4467" i="1"/>
  <c r="P442" i="1" a="1"/>
  <c r="O348" i="1"/>
  <c r="P3331" i="1" a="1"/>
  <c r="P1581" i="1" a="1"/>
  <c r="R916" i="1" a="1"/>
  <c r="Q5150" i="1"/>
  <c r="R4486" i="1" a="1"/>
  <c r="Q1390" i="1"/>
  <c r="Q3306" i="1"/>
  <c r="R1425" i="1" a="1"/>
  <c r="Q1324" i="1"/>
  <c r="R1922" i="1" a="1"/>
  <c r="Q3138" i="1"/>
  <c r="Q5913" i="1"/>
  <c r="P3569" i="1" a="1"/>
  <c r="P4456" i="1" a="1"/>
  <c r="P180" i="1" a="1"/>
  <c r="P1837" i="1" a="1"/>
  <c r="Q729" i="1"/>
  <c r="P5731" i="1" a="1"/>
  <c r="O3830" i="1"/>
  <c r="P5174" i="1" a="1"/>
  <c r="O1732" i="1"/>
  <c r="P3838" i="1" a="1"/>
  <c r="P5533" i="1" a="1"/>
  <c r="P2668" i="1" a="1"/>
  <c r="P4991" i="1" a="1"/>
  <c r="P2666" i="1" a="1"/>
  <c r="Q5856" i="1"/>
  <c r="Q3428" i="1"/>
  <c r="P502" i="1" a="1"/>
  <c r="O4338" i="1"/>
  <c r="P9" i="1" a="1"/>
  <c r="O5007" i="1"/>
  <c r="P918" i="1" a="1"/>
  <c r="P4474" i="1" a="1"/>
  <c r="Q4493" i="1"/>
  <c r="P906" i="1" a="1"/>
  <c r="Q1602" i="1"/>
  <c r="P1402" i="1" a="1"/>
  <c r="O1097" i="1"/>
  <c r="P4933" i="1" a="1"/>
  <c r="O2328" i="1"/>
  <c r="P2632" i="1" a="1"/>
  <c r="Q177" i="1"/>
  <c r="Q1905" i="1"/>
  <c r="P1358" i="1" a="1"/>
  <c r="O1076" i="1"/>
  <c r="P1163" i="1" a="1"/>
  <c r="O3065" i="1"/>
  <c r="P4872" i="1" a="1"/>
  <c r="P1708" i="1" a="1"/>
  <c r="Q5574" i="1"/>
  <c r="P2964" i="1" a="1"/>
  <c r="Q3445" i="1"/>
  <c r="P116" i="1" a="1"/>
  <c r="O5699" i="1"/>
  <c r="P5254" i="1" a="1"/>
  <c r="O5077" i="1"/>
  <c r="R2209" i="1" a="1"/>
  <c r="Q1854" i="1"/>
  <c r="P5176" i="1" a="1"/>
  <c r="O5808" i="1"/>
  <c r="P3273" i="1" a="1"/>
  <c r="P4162" i="1" a="1"/>
  <c r="Q1541" i="1"/>
  <c r="P3124" i="1" a="1"/>
  <c r="Q670" i="1"/>
  <c r="P5257" i="1" a="1"/>
  <c r="O4529" i="1"/>
  <c r="P1978" i="1" a="1"/>
  <c r="O5023" i="1"/>
  <c r="P3562" i="1" a="1"/>
  <c r="P834" i="1" a="1"/>
  <c r="P4572" i="1" a="1"/>
  <c r="P5564" i="1" a="1"/>
  <c r="Q1744" i="1"/>
  <c r="Q2538" i="1"/>
  <c r="P2458" i="1" a="1"/>
  <c r="O1161" i="1"/>
  <c r="P424" i="1" a="1"/>
  <c r="O935" i="1"/>
  <c r="P3571" i="1" a="1"/>
  <c r="P4924" i="1" a="1"/>
  <c r="Q5583" i="1"/>
  <c r="P563" i="1" a="1"/>
  <c r="Q1714" i="1"/>
  <c r="P2638" i="1" a="1"/>
  <c r="O2691" i="1"/>
  <c r="P2499" i="1" a="1"/>
  <c r="Q4230" i="1"/>
  <c r="P2630" i="1" a="1"/>
  <c r="Q4970" i="1"/>
  <c r="P1040" i="1" a="1"/>
  <c r="P4793" i="1" a="1"/>
  <c r="Q807" i="1"/>
  <c r="P2007" i="1" a="1"/>
  <c r="Q3007" i="1"/>
  <c r="P1301" i="1" a="1"/>
  <c r="O353" i="1"/>
  <c r="P5102" i="1" a="1"/>
  <c r="P4838" i="1" a="1"/>
  <c r="P3147" i="1" a="1"/>
  <c r="P2844" i="1" a="1"/>
  <c r="P5011" i="1" a="1"/>
  <c r="P1861" i="1" a="1"/>
  <c r="P1966" i="1" a="1"/>
  <c r="P1561" i="1" a="1"/>
  <c r="P4523" i="1" a="1"/>
  <c r="R653" i="1" a="1"/>
  <c r="Q1462" i="1"/>
  <c r="P429" i="1" a="1"/>
  <c r="O175" i="1"/>
  <c r="P96" i="1" a="1"/>
  <c r="P4225" i="1" a="1"/>
  <c r="P992" i="1" a="1"/>
  <c r="P4217" i="1" a="1"/>
  <c r="Q1886" i="1"/>
  <c r="P3493" i="1" a="1"/>
  <c r="O288" i="1"/>
  <c r="P32" i="1" a="1"/>
  <c r="O3205" i="1"/>
  <c r="P863" i="1" a="1"/>
  <c r="P1657" i="1" a="1"/>
  <c r="P3566" i="1" a="1"/>
  <c r="P1667" i="1" a="1"/>
  <c r="Q929" i="1"/>
  <c r="Q4815" i="1"/>
  <c r="P2943" i="1" a="1"/>
  <c r="O5120" i="1"/>
  <c r="P3820" i="1" a="1"/>
  <c r="P5567" i="1" a="1"/>
  <c r="P319" i="1" a="1"/>
  <c r="P3861" i="1" a="1"/>
  <c r="P1867" i="1" a="1"/>
  <c r="P3602" i="1" a="1"/>
  <c r="O5806" i="1"/>
  <c r="P725" i="1" a="1"/>
  <c r="O3782" i="1"/>
  <c r="P2456" i="1" a="1"/>
  <c r="P1626" i="1" a="1"/>
  <c r="Q5755" i="1"/>
  <c r="P5139" i="1" a="1"/>
  <c r="P3052" i="1" a="1"/>
  <c r="O5822" i="1"/>
  <c r="P4352" i="1" a="1"/>
  <c r="O1722" i="1"/>
  <c r="P5154" i="1" a="1"/>
  <c r="P3813" i="1" a="1"/>
  <c r="Q576" i="1"/>
  <c r="P2723" i="1" a="1"/>
  <c r="P3673" i="1" a="1"/>
  <c r="O5009" i="1"/>
  <c r="P1151" i="1" a="1"/>
  <c r="O1751" i="1"/>
  <c r="P1172" i="1" a="1"/>
  <c r="O233" i="1"/>
  <c r="P3542" i="1" a="1"/>
  <c r="P4216" i="1" a="1"/>
  <c r="P4565" i="1" a="1"/>
  <c r="P4204" i="1" a="1"/>
  <c r="P1992" i="1" a="1"/>
  <c r="Q5543" i="1"/>
  <c r="P4119" i="1" a="1"/>
  <c r="P2535" i="1" a="1"/>
  <c r="P520" i="1" a="1"/>
  <c r="Q2285" i="1"/>
  <c r="Q4847" i="1"/>
  <c r="P4269" i="1" a="1"/>
  <c r="P1630" i="1" a="1"/>
  <c r="P2731" i="1" a="1"/>
  <c r="Q1497" i="1"/>
  <c r="P2064" i="1" a="1"/>
  <c r="Q1637" i="1"/>
  <c r="P3468" i="1" a="1"/>
  <c r="O2488" i="1"/>
  <c r="Q1470" i="1"/>
  <c r="P425" i="1" a="1"/>
  <c r="P1948" i="1" a="1"/>
  <c r="O1743" i="1"/>
  <c r="P4647" i="1" a="1"/>
  <c r="O2100" i="1"/>
  <c r="P1224" i="1" a="1"/>
  <c r="O5053" i="1"/>
  <c r="P266" i="1" a="1"/>
  <c r="P3028" i="1" a="1"/>
  <c r="P273" i="1" a="1"/>
  <c r="P5892" i="1" a="1"/>
  <c r="P2691" i="1" a="1"/>
  <c r="O3540" i="1"/>
  <c r="Q4916" i="1"/>
  <c r="P5175" i="1" a="1"/>
  <c r="P5856" i="1" a="1"/>
  <c r="O1753" i="1"/>
  <c r="P4932" i="1" a="1"/>
  <c r="O1798" i="1"/>
  <c r="P1218" i="1" a="1"/>
  <c r="O2878" i="1"/>
  <c r="P2354" i="1" a="1"/>
  <c r="P3112" i="1" a="1"/>
  <c r="P2756" i="1" a="1"/>
  <c r="O942" i="1"/>
  <c r="P5946" i="1" a="1"/>
  <c r="Q2325" i="1"/>
  <c r="P4861" i="1" a="1"/>
  <c r="P2505" i="1" a="1"/>
  <c r="O5160" i="1"/>
  <c r="O4622" i="1"/>
  <c r="P1473" i="1" a="1"/>
  <c r="P6" i="1" a="1"/>
  <c r="P829" i="1" a="1"/>
  <c r="P1012" i="1" a="1"/>
  <c r="P2266" i="1" a="1"/>
  <c r="Q5558" i="1"/>
  <c r="P5728" i="1" a="1"/>
  <c r="Q3263" i="1"/>
  <c r="P5918" i="1" a="1"/>
  <c r="P674" i="1" a="1"/>
  <c r="P1835" i="1" a="1"/>
  <c r="P5836" i="1" a="1"/>
  <c r="R1550" i="1" a="1"/>
  <c r="Q3016" i="1"/>
  <c r="P1977" i="1" a="1"/>
  <c r="O3206" i="1"/>
  <c r="P5091" i="1" a="1"/>
  <c r="P4445" i="1" a="1"/>
  <c r="P1952" i="1" a="1"/>
  <c r="P2524" i="1" a="1"/>
  <c r="Q1587" i="1"/>
  <c r="P3999" i="1" a="1"/>
  <c r="Q1920" i="1"/>
  <c r="P497" i="1" a="1"/>
  <c r="O365" i="1"/>
  <c r="P5171" i="1" a="1"/>
  <c r="O2" i="1"/>
  <c r="P391" i="1" a="1"/>
  <c r="O5818" i="1"/>
  <c r="P3380" i="1" a="1"/>
  <c r="O3558" i="1"/>
  <c r="P4624" i="1" a="1"/>
  <c r="O5838" i="1"/>
  <c r="P2604" i="1" a="1"/>
  <c r="P3447" i="1" a="1"/>
  <c r="P1545" i="1" a="1"/>
  <c r="P3462" i="1" a="1"/>
  <c r="O3312" i="1"/>
  <c r="O97" i="1"/>
  <c r="Q5522" i="1"/>
  <c r="P3308" i="1" a="1"/>
  <c r="P5340" i="1" a="1"/>
  <c r="P5184" i="1" a="1"/>
  <c r="P3279" i="1" a="1"/>
  <c r="Q1711" i="1"/>
  <c r="P3686" i="1" a="1"/>
  <c r="P264" i="1" a="1"/>
  <c r="O4530" i="1"/>
  <c r="P5362" i="1" a="1"/>
  <c r="O194" i="1"/>
  <c r="P4694" i="1" a="1"/>
  <c r="O1074" i="1"/>
  <c r="P5079" i="1" a="1"/>
  <c r="P719" i="1" a="1"/>
  <c r="P367" i="1" a="1"/>
  <c r="P4505" i="1" a="1"/>
  <c r="P4761" i="1" a="1"/>
  <c r="P2890" i="1" a="1"/>
  <c r="P1916" i="1" a="1"/>
  <c r="P2187" i="1" a="1"/>
  <c r="Q1579" i="1"/>
  <c r="P1958" i="1" a="1"/>
  <c r="O933" i="1"/>
  <c r="O5034" i="1"/>
  <c r="P2014" i="1" a="1"/>
  <c r="Q1634" i="1"/>
  <c r="P1875" i="1" a="1"/>
  <c r="P5652" i="1" a="1"/>
  <c r="P5913" i="1" a="1"/>
  <c r="P1763" i="1" a="1"/>
  <c r="P5366" i="1" a="1"/>
  <c r="P3231" i="1" a="1"/>
  <c r="P5345" i="1" a="1"/>
  <c r="Q3662" i="1"/>
  <c r="P5281" i="1" a="1"/>
  <c r="O295" i="1"/>
  <c r="Q3036" i="1"/>
  <c r="P991" i="1" a="1"/>
  <c r="Q619" i="1"/>
  <c r="P4344" i="1" a="1"/>
  <c r="P2312" i="1" a="1"/>
  <c r="Q2407" i="1"/>
  <c r="R4244" i="1" a="1"/>
  <c r="Q4573" i="1"/>
  <c r="P3676" i="1" a="1"/>
  <c r="O252" i="1"/>
  <c r="P3396" i="1" a="1"/>
  <c r="P2498" i="1" a="1"/>
  <c r="Q3149" i="1"/>
  <c r="O5648" i="1"/>
  <c r="Q2265" i="1"/>
  <c r="Q2866" i="1"/>
  <c r="P1969" i="1" a="1"/>
  <c r="P3203" i="1" a="1"/>
  <c r="P651" i="1" a="1"/>
  <c r="P316" i="1" a="1"/>
  <c r="Q3114" i="1"/>
  <c r="Q3017" i="1"/>
  <c r="O2685" i="1"/>
  <c r="P5591" i="1" a="1"/>
  <c r="P1703" i="1" a="1"/>
  <c r="P650" i="1" a="1"/>
  <c r="R5723" i="1" a="1"/>
  <c r="P2669" i="1" a="1"/>
  <c r="O3944" i="1"/>
  <c r="P5730" i="1" a="1"/>
  <c r="P451" i="1" a="1"/>
  <c r="O431" i="1"/>
  <c r="P841" i="1" a="1"/>
  <c r="P2041" i="1" a="1"/>
  <c r="P977" i="1" a="1"/>
  <c r="Q1697" i="1"/>
  <c r="P5620" i="1" a="1"/>
  <c r="Q2056" i="1"/>
  <c r="P2306" i="1" a="1"/>
  <c r="P2704" i="1" a="1"/>
  <c r="Q4861" i="1"/>
  <c r="P3478" i="1" a="1"/>
  <c r="P3778" i="1" a="1"/>
  <c r="O953" i="1"/>
  <c r="P2931" i="1" a="1"/>
  <c r="Q1545" i="1"/>
  <c r="P5492" i="1" a="1"/>
  <c r="P1150" i="1" a="1"/>
  <c r="Q3688" i="1"/>
  <c r="P5605" i="1" a="1"/>
  <c r="O2666" i="1"/>
  <c r="P3981" i="1" a="1"/>
  <c r="O4880" i="1"/>
  <c r="P4614" i="1" a="1"/>
  <c r="O4569" i="1"/>
  <c r="P352" i="1" a="1"/>
  <c r="O5835" i="1"/>
  <c r="P3966" i="1" a="1"/>
  <c r="P3720" i="1" a="1"/>
  <c r="P4882" i="1" a="1"/>
  <c r="P123" i="1" a="1"/>
  <c r="P5049" i="1" a="1"/>
  <c r="P2812" i="1" a="1"/>
  <c r="P1949" i="1" a="1"/>
  <c r="R1594" i="1" a="1"/>
  <c r="Q4249" i="1"/>
  <c r="P31" i="1" a="1"/>
  <c r="O5067" i="1"/>
  <c r="P4893" i="1" a="1"/>
  <c r="P5563" i="1" a="1"/>
  <c r="P5670" i="1" a="1"/>
  <c r="P3012" i="1" a="1"/>
  <c r="Q4280" i="1"/>
  <c r="P3754" i="1" a="1"/>
  <c r="Q4134" i="1"/>
  <c r="P4759" i="1" a="1"/>
  <c r="O2671" i="1"/>
  <c r="P5798" i="1" a="1"/>
  <c r="P4492" i="1" a="1"/>
  <c r="P5138" i="1" a="1"/>
  <c r="P1623" i="1" a="1"/>
  <c r="Q1416" i="1"/>
  <c r="Q5109" i="1"/>
  <c r="Q5898" i="1"/>
  <c r="Q2085" i="1"/>
  <c r="R2174" i="1" a="1"/>
  <c r="Q5214" i="1"/>
  <c r="R5541" i="1" a="1"/>
  <c r="Q5751" i="1"/>
  <c r="R3429" i="1" a="1"/>
  <c r="R2407" i="1" a="1"/>
  <c r="Q4858" i="1"/>
  <c r="P4672" i="1" a="1"/>
  <c r="O930" i="1"/>
  <c r="P2101" i="1" a="1"/>
  <c r="P1497" i="1" a="1"/>
  <c r="P944" i="1" a="1"/>
  <c r="P4405" i="1" a="1"/>
  <c r="Q690" i="1"/>
  <c r="P5380" i="1" a="1"/>
  <c r="Q772" i="1"/>
  <c r="P5290" i="1" a="1"/>
  <c r="O4891" i="1"/>
  <c r="P5129" i="1" a="1"/>
  <c r="P1711" i="1" a="1"/>
  <c r="P3958" i="1" a="1"/>
  <c r="Q3966" i="1"/>
  <c r="Q1929" i="1"/>
  <c r="P4776" i="1" a="1"/>
  <c r="Q50" i="1"/>
  <c r="P5431" i="1" a="1"/>
  <c r="O5873" i="1"/>
  <c r="P4910" i="1" a="1"/>
  <c r="O943" i="1"/>
  <c r="P3073" i="1" a="1"/>
  <c r="P691" i="1" a="1"/>
  <c r="P5650" i="1" a="1"/>
  <c r="P1859" i="1" a="1"/>
  <c r="Q4097" i="1"/>
  <c r="P3991" i="1" a="1"/>
  <c r="Q3474" i="1"/>
  <c r="P521" i="1" a="1"/>
  <c r="Q1246" i="1"/>
  <c r="Q2870" i="1"/>
  <c r="P5766" i="1" a="1"/>
  <c r="Q1852" i="1"/>
  <c r="P5310" i="1" a="1"/>
  <c r="O892" i="1"/>
  <c r="P4653" i="1" a="1"/>
  <c r="O3489" i="1"/>
  <c r="P3934" i="1" a="1"/>
  <c r="P1892" i="1" a="1"/>
  <c r="P1752" i="1" a="1"/>
  <c r="P1445" i="1" a="1"/>
  <c r="Q3424" i="1"/>
  <c r="P4023" i="1" a="1"/>
  <c r="Q2798" i="1"/>
  <c r="R4857" i="1" a="1"/>
  <c r="Q4223" i="1"/>
  <c r="P3459" i="1" a="1"/>
  <c r="O1002" i="1"/>
  <c r="P369" i="1" a="1"/>
  <c r="P2868" i="1" a="1"/>
  <c r="P2656" i="1" a="1"/>
  <c r="P4193" i="1" a="1"/>
  <c r="Q1627" i="1"/>
  <c r="P5491" i="1" a="1"/>
  <c r="Q5499" i="1"/>
  <c r="P5308" i="1" a="1"/>
  <c r="O5129" i="1"/>
  <c r="P1145" i="1" a="1"/>
  <c r="O1749" i="1"/>
  <c r="P5192" i="1" a="1"/>
  <c r="O3272" i="1"/>
  <c r="Q2570" i="1"/>
  <c r="P3777" i="1" a="1"/>
  <c r="P5745" i="1" a="1"/>
  <c r="Q1563" i="1"/>
  <c r="P5440" i="1" a="1"/>
  <c r="O1055" i="1"/>
  <c r="P411" i="1" a="1"/>
  <c r="O995" i="1"/>
  <c r="P1765" i="1" a="1"/>
  <c r="P3650" i="1" a="1"/>
  <c r="P2327" i="1" a="1"/>
  <c r="P1515" i="1" a="1"/>
  <c r="Q1455" i="1"/>
  <c r="P5453" i="1" a="1"/>
  <c r="Q792" i="1"/>
  <c r="R4261" i="1" a="1"/>
  <c r="Q3278" i="1"/>
  <c r="P390" i="1" a="1"/>
  <c r="O5681" i="1"/>
  <c r="P4317" i="1" a="1"/>
  <c r="P666" i="1" a="1"/>
  <c r="P3924" i="1" a="1"/>
  <c r="P1457" i="1" a="1"/>
  <c r="Q5622" i="1"/>
  <c r="P4022" i="1" a="1"/>
  <c r="O869" i="1"/>
  <c r="P1236" i="1" a="1"/>
  <c r="O968" i="1"/>
  <c r="P1791" i="1" a="1"/>
  <c r="P3524" i="1" a="1"/>
  <c r="P2706" i="1" a="1"/>
  <c r="P1550" i="1" a="1"/>
  <c r="P2896" i="1" a="1"/>
  <c r="Q2643" i="1"/>
  <c r="Q79" i="1"/>
  <c r="P1331" i="1" a="1"/>
  <c r="O1013" i="1"/>
  <c r="P3749" i="1" a="1"/>
  <c r="P1929" i="1" a="1"/>
  <c r="P4561" i="1" a="1"/>
  <c r="P4857" i="1" a="1"/>
  <c r="Q1606" i="1"/>
  <c r="P5930" i="1" a="1"/>
  <c r="Q4265" i="1"/>
  <c r="P2591" i="1" a="1"/>
  <c r="O3342" i="1"/>
  <c r="P1248" i="1" a="1"/>
  <c r="O5805" i="1"/>
  <c r="P1208" i="1" a="1"/>
  <c r="O2877" i="1"/>
  <c r="Q4344" i="1"/>
  <c r="R732" i="1" a="1"/>
  <c r="Q4619" i="1"/>
  <c r="R3523" i="1" a="1"/>
  <c r="Q5928" i="1"/>
  <c r="Q3347" i="1"/>
  <c r="R1473" i="1" a="1"/>
  <c r="Q554" i="1"/>
  <c r="R1575" i="1" a="1"/>
  <c r="Q2926" i="1"/>
  <c r="Q5449" i="1"/>
  <c r="P3563" i="1" a="1"/>
  <c r="P5589" i="1" a="1"/>
  <c r="P4520" i="1" a="1"/>
  <c r="P905" i="1" a="1"/>
  <c r="Q4217" i="1"/>
  <c r="P2968" i="1" a="1"/>
  <c r="O342" i="1"/>
  <c r="P5795" i="1" a="1"/>
  <c r="O3" i="1"/>
  <c r="P3842" i="1" a="1"/>
  <c r="P1613" i="1" a="1"/>
  <c r="P3174" i="1" a="1"/>
  <c r="P1511" i="1" a="1"/>
  <c r="P2655" i="1" a="1"/>
  <c r="Q1961" i="1"/>
  <c r="Q2814" i="1"/>
  <c r="P4020" i="1" a="1"/>
  <c r="O3332" i="1"/>
  <c r="P1799" i="1" a="1"/>
  <c r="P4471" i="1" a="1"/>
  <c r="P2891" i="1" a="1"/>
  <c r="P2859" i="1" a="1"/>
  <c r="Q4863" i="1"/>
  <c r="P2767" i="1" a="1"/>
  <c r="Q697" i="1"/>
  <c r="P5890" i="1" a="1"/>
  <c r="O3159" i="1"/>
  <c r="P2913" i="1" a="1"/>
  <c r="O3054" i="1"/>
  <c r="P5288" i="1" a="1"/>
  <c r="Q200" i="1"/>
  <c r="Q1618" i="1"/>
  <c r="P2755" i="1" a="1"/>
  <c r="O5157" i="1"/>
  <c r="P2616" i="1" a="1"/>
  <c r="O1737" i="1"/>
  <c r="P3314" i="1" a="1"/>
  <c r="P4484" i="1" a="1"/>
  <c r="Q2390" i="1"/>
  <c r="P3890" i="1" a="1"/>
  <c r="Q3020" i="1"/>
  <c r="P2775" i="1" a="1"/>
  <c r="O1036" i="1"/>
  <c r="P1179" i="1" a="1"/>
  <c r="O3289" i="1"/>
  <c r="R4068" i="1" a="1"/>
  <c r="Q5462" i="1"/>
  <c r="P2565" i="1" a="1"/>
  <c r="P3527" i="1" a="1"/>
  <c r="P154" i="1" a="1"/>
  <c r="P3002" i="1" a="1"/>
  <c r="Q3490" i="1"/>
  <c r="P5752" i="1" a="1"/>
  <c r="O5123" i="1"/>
  <c r="P457" i="1" a="1"/>
  <c r="O996" i="1"/>
  <c r="P4669" i="1" a="1"/>
  <c r="O2078" i="1"/>
  <c r="P3208" i="1" a="1"/>
  <c r="P1549" i="1" a="1"/>
  <c r="P276" i="1" a="1"/>
  <c r="P3484" i="1" a="1"/>
  <c r="Q5685" i="1"/>
  <c r="Q1483" i="1"/>
  <c r="P470" i="1" a="1"/>
  <c r="O2704" i="1"/>
  <c r="P2573" i="1" a="1"/>
  <c r="O181" i="1"/>
  <c r="P2602" i="1" a="1"/>
  <c r="P2825" i="1" a="1"/>
  <c r="Q832" i="1"/>
  <c r="P5466" i="1" a="1"/>
  <c r="Q4824" i="1"/>
  <c r="P3886" i="1" a="1"/>
  <c r="O367" i="1"/>
  <c r="P5294" i="1" a="1"/>
  <c r="O320" i="1"/>
  <c r="P1988" i="1" a="1"/>
  <c r="Q517" i="1"/>
  <c r="P4873" i="1" a="1"/>
  <c r="P890" i="1" a="1"/>
  <c r="Q803" i="1"/>
  <c r="P2210" i="1" a="1"/>
  <c r="Q1880" i="1"/>
  <c r="P5371" i="1" a="1"/>
  <c r="O4646" i="1"/>
  <c r="P3833" i="1" a="1"/>
  <c r="P43" i="1" a="1"/>
  <c r="P346" i="1" a="1"/>
  <c r="P2283" i="1" a="1"/>
  <c r="P5656" i="1" a="1"/>
  <c r="P4098" i="1" a="1"/>
  <c r="P3066" i="1" a="1"/>
  <c r="P1907" i="1" a="1"/>
  <c r="P3056" i="1" a="1"/>
  <c r="R5478" i="1" a="1"/>
  <c r="Q2218" i="1"/>
  <c r="P2615" i="1" a="1"/>
  <c r="O4934" i="1"/>
  <c r="P5070" i="1" a="1"/>
  <c r="P5772" i="1" a="1"/>
  <c r="P2348" i="1" a="1"/>
  <c r="P1842" i="1" a="1"/>
  <c r="Q3003" i="1"/>
  <c r="P4736" i="1" a="1"/>
  <c r="O287" i="1"/>
  <c r="P5251" i="1" a="1"/>
  <c r="O3796" i="1"/>
  <c r="P1779" i="1" a="1"/>
  <c r="P5497" i="1" a="1"/>
  <c r="P5698" i="1" a="1"/>
  <c r="P726" i="1" a="1"/>
  <c r="Q189" i="1"/>
  <c r="Q2997" i="1"/>
  <c r="P5421" i="1" a="1"/>
  <c r="O2102" i="1"/>
  <c r="P3797" i="1" a="1"/>
  <c r="Q4559" i="1"/>
  <c r="Q1967" i="1"/>
  <c r="Q3998" i="1"/>
  <c r="Q3207" i="1"/>
  <c r="R4765" i="1" a="1"/>
  <c r="Q1101" i="1"/>
  <c r="R2515" i="1" a="1"/>
  <c r="Q5889" i="1"/>
  <c r="R4820" i="1" a="1"/>
  <c r="R663" i="1" a="1"/>
  <c r="Q2224" i="1"/>
  <c r="P1154" i="1" a="1"/>
  <c r="O5644" i="1"/>
  <c r="P200" i="1" a="1"/>
  <c r="P2300" i="1" a="1"/>
  <c r="Q4867" i="1"/>
  <c r="P575" i="1" a="1"/>
  <c r="Q1426" i="1"/>
  <c r="P1304" i="1" a="1"/>
  <c r="O5076" i="1"/>
  <c r="P1202" i="1" a="1"/>
  <c r="O5635" i="1"/>
  <c r="P63" i="1" a="1"/>
  <c r="P2601" i="1" a="1"/>
  <c r="P1796" i="1" a="1"/>
  <c r="Q2721" i="1"/>
  <c r="Q759" i="1"/>
  <c r="P628" i="1" a="1"/>
  <c r="O854" i="1"/>
  <c r="P1192" i="1" a="1"/>
  <c r="O1744" i="1"/>
  <c r="P2715" i="1" a="1"/>
  <c r="P5562" i="1" a="1"/>
  <c r="P3737" i="1" a="1"/>
  <c r="P4226" i="1" a="1"/>
  <c r="Q2871" i="1"/>
  <c r="P591" i="1" a="1"/>
  <c r="Q1902" i="1"/>
  <c r="P2182" i="1" a="1"/>
  <c r="Q3401" i="1"/>
  <c r="P3461" i="1" a="1"/>
  <c r="Q5078" i="1"/>
  <c r="Q5555" i="1"/>
  <c r="P4771" i="1" a="1"/>
  <c r="O5943" i="1"/>
  <c r="P5209" i="1" a="1"/>
  <c r="O3306" i="1"/>
  <c r="P1107" i="1" a="1"/>
  <c r="P3426" i="1" a="1"/>
  <c r="P146" i="1" a="1"/>
  <c r="P4085" i="1" a="1"/>
  <c r="P3910" i="1" a="1"/>
  <c r="P2976" i="1" a="1"/>
  <c r="Q3887" i="1"/>
  <c r="P496" i="1" a="1"/>
  <c r="Q5527" i="1"/>
  <c r="R1597" i="1" a="1"/>
  <c r="Q1452" i="1"/>
  <c r="P1257" i="1" a="1"/>
  <c r="O1963" i="1"/>
  <c r="P5074" i="1" a="1"/>
  <c r="P3260" i="1" a="1"/>
  <c r="P163" i="1" a="1"/>
  <c r="P2409" i="1" a="1"/>
  <c r="Q4236" i="1"/>
  <c r="P2928" i="1" a="1"/>
  <c r="Q755" i="1"/>
  <c r="P2936" i="1" a="1"/>
  <c r="O5660" i="1"/>
  <c r="P3164" i="1" a="1"/>
  <c r="P4803" i="1" a="1"/>
  <c r="P1813" i="1" a="1"/>
  <c r="P4817" i="1" a="1"/>
  <c r="Q380" i="1"/>
  <c r="Q2629" i="1"/>
  <c r="P5898" i="1" a="1"/>
  <c r="O3971" i="1"/>
  <c r="P1240" i="1" a="1"/>
  <c r="O851" i="1"/>
  <c r="P4596" i="1" a="1"/>
  <c r="P742" i="1" a="1"/>
  <c r="P5820" i="1" a="1"/>
  <c r="P2989" i="1" a="1"/>
  <c r="P88" i="1" a="1"/>
  <c r="P4914" i="1" a="1"/>
  <c r="Q3651" i="1"/>
  <c r="P4017" i="1" a="1"/>
  <c r="Q2257" i="1"/>
  <c r="R4007" i="1" a="1"/>
  <c r="Q4149" i="1"/>
  <c r="P2378" i="1" a="1"/>
  <c r="P3034" i="1" a="1"/>
  <c r="P3488" i="1" a="1"/>
  <c r="P634" i="1" a="1"/>
  <c r="Q822" i="1"/>
  <c r="P5954" i="1" a="1"/>
  <c r="O4336" i="1"/>
  <c r="P4875" i="1" a="1"/>
  <c r="O4522" i="1"/>
  <c r="P5617" i="1" a="1"/>
  <c r="O1758" i="1"/>
  <c r="P1030" i="1" a="1"/>
  <c r="P3771" i="1" a="1"/>
  <c r="P899" i="1" a="1"/>
  <c r="P3654" i="1" a="1"/>
  <c r="P3072" i="1" a="1"/>
  <c r="Q352" i="1"/>
  <c r="Q5567" i="1"/>
  <c r="Q3771" i="1"/>
  <c r="P3825" i="1" a="1"/>
  <c r="P3558" i="1" a="1"/>
  <c r="P3244" i="1" a="1"/>
  <c r="O261" i="1"/>
  <c r="O2540" i="1"/>
  <c r="P775" i="1" a="1"/>
  <c r="Q4226" i="1"/>
  <c r="O5848" i="1"/>
  <c r="P3961" i="1" a="1"/>
  <c r="P3268" i="1" a="1"/>
  <c r="P2383" i="1" a="1"/>
  <c r="P3942" i="1" a="1"/>
  <c r="O3537" i="1"/>
  <c r="P4440" i="1" a="1"/>
  <c r="P2686" i="1" a="1"/>
  <c r="O5672" i="1"/>
  <c r="P964" i="1" a="1"/>
  <c r="P4673" i="1" a="1"/>
  <c r="Q4581" i="1"/>
  <c r="Q2410" i="1"/>
  <c r="P491" i="1" a="1"/>
  <c r="P5095" i="1" a="1"/>
  <c r="Q1656" i="1"/>
  <c r="P2199" i="1" a="1"/>
  <c r="Q5295" i="1"/>
  <c r="O316" i="1"/>
  <c r="Q3266" i="1"/>
  <c r="P1099" i="1" a="1"/>
  <c r="P3143" i="1" a="1"/>
  <c r="P1636" i="1" a="1"/>
  <c r="R3895" i="1" a="1"/>
  <c r="P419" i="1" a="1"/>
  <c r="P5053" i="1" a="1"/>
  <c r="Q3905" i="1"/>
  <c r="Q5781" i="1"/>
  <c r="O286" i="1"/>
  <c r="O3055" i="1"/>
  <c r="P1596" i="1" a="1"/>
  <c r="Q3969" i="1"/>
  <c r="P4894" i="1" a="1"/>
  <c r="Q1860" i="1"/>
  <c r="P4786" i="1" a="1"/>
  <c r="P2736" i="1" a="1"/>
  <c r="P1747" i="1" a="1"/>
  <c r="O934" i="1"/>
  <c r="P2596" i="1" a="1"/>
  <c r="P2368" i="1" a="1"/>
  <c r="P1945" i="1" a="1"/>
  <c r="Q2039" i="1"/>
  <c r="Q654" i="1"/>
  <c r="P2864" i="1" a="1"/>
  <c r="P3146" i="1" a="1"/>
  <c r="P5822" i="1" a="1"/>
  <c r="P5936" i="1" a="1"/>
  <c r="P2716" i="1" a="1"/>
  <c r="O3220" i="1"/>
  <c r="P525" i="1" a="1"/>
  <c r="P145" i="1" a="1"/>
  <c r="P1646" i="1" a="1"/>
  <c r="P453" i="1" a="1"/>
  <c r="Q3744" i="1"/>
  <c r="P472" i="1" a="1"/>
  <c r="O3353" i="1"/>
  <c r="P5275" i="1" a="1"/>
  <c r="O1952" i="1"/>
  <c r="P5312" i="1" a="1"/>
  <c r="O5056" i="1"/>
  <c r="P1246" i="1" a="1"/>
  <c r="O989" i="1"/>
  <c r="P4648" i="1" a="1"/>
  <c r="O162" i="1"/>
  <c r="P1795" i="1" a="1"/>
  <c r="P1483" i="1" a="1"/>
  <c r="P3345" i="1" a="1"/>
  <c r="P4306" i="1" a="1"/>
  <c r="P300" i="1" a="1"/>
  <c r="Q2883" i="1"/>
  <c r="Q4460" i="1"/>
  <c r="P493" i="1" a="1"/>
  <c r="O171" i="1"/>
  <c r="P1103" i="1" a="1"/>
  <c r="P703" i="1" a="1"/>
  <c r="P2106" i="1" a="1"/>
  <c r="P2277" i="1" a="1"/>
  <c r="Q796" i="1"/>
  <c r="P5897" i="1" a="1"/>
  <c r="Q4817" i="1"/>
  <c r="P1359" i="1" a="1"/>
  <c r="O981" i="1"/>
  <c r="P1176" i="1" a="1"/>
  <c r="O3287" i="1"/>
  <c r="P5229" i="1" a="1"/>
  <c r="O945" i="1"/>
  <c r="R2466" i="1" a="1"/>
  <c r="Q3239" i="1"/>
  <c r="Q1431" i="1"/>
  <c r="Q1010" i="1"/>
  <c r="R5932" i="1" a="1"/>
  <c r="Q1311" i="1"/>
  <c r="Q1729" i="1"/>
  <c r="Q2963" i="1"/>
  <c r="Q5056" i="1"/>
  <c r="R4500" i="1" a="1"/>
  <c r="Q4433" i="1"/>
  <c r="P5291" i="1" a="1"/>
  <c r="O2481" i="1"/>
  <c r="P5144" i="1" a="1"/>
  <c r="P2855" i="1" a="1"/>
  <c r="P1957" i="1" a="1"/>
  <c r="P3648" i="1" a="1"/>
  <c r="Q4483" i="1"/>
  <c r="P5741" i="1" a="1"/>
  <c r="Q2807" i="1"/>
  <c r="P2751" i="1" a="1"/>
  <c r="O4906" i="1"/>
  <c r="P1132" i="1" a="1"/>
  <c r="O2887" i="1"/>
  <c r="P5273" i="1" a="1"/>
  <c r="Q5239" i="1"/>
  <c r="P5658" i="1" a="1"/>
  <c r="P684" i="1" a="1"/>
  <c r="Q2597" i="1"/>
  <c r="P1319" i="1" a="1"/>
  <c r="O3131" i="1"/>
  <c r="P5223" i="1" a="1"/>
  <c r="O1794" i="1"/>
  <c r="P1033" i="1" a="1"/>
  <c r="P778" i="1" a="1"/>
  <c r="P3219" i="1" a="1"/>
  <c r="P3652" i="1" a="1"/>
  <c r="Q1639" i="1"/>
  <c r="P581" i="1" a="1"/>
  <c r="Q4305" i="1"/>
  <c r="P1836" i="1" a="1"/>
  <c r="Q1354" i="1"/>
  <c r="P2400" i="1" a="1"/>
  <c r="P1601" i="1" a="1"/>
  <c r="Q1881" i="1"/>
  <c r="P3503" i="1" a="1"/>
  <c r="O3165" i="1"/>
  <c r="P5331" i="1" a="1"/>
  <c r="O5882" i="1"/>
  <c r="P341" i="1" a="1"/>
  <c r="P5496" i="1" a="1"/>
  <c r="P287" i="1" a="1"/>
  <c r="P4181" i="1" a="1"/>
  <c r="Q1640" i="1"/>
  <c r="P4407" i="1" a="1"/>
  <c r="Q815" i="1"/>
  <c r="Q992" i="1"/>
  <c r="Q665" i="1"/>
  <c r="P105" i="1" a="1"/>
  <c r="O5098" i="1"/>
  <c r="P4336" i="1" a="1"/>
  <c r="O221" i="1"/>
  <c r="P1070" i="1" a="1"/>
  <c r="P3049" i="1" a="1"/>
  <c r="Q5551" i="1"/>
  <c r="P615" i="1" a="1"/>
  <c r="Q4502" i="1"/>
  <c r="P4774" i="1" a="1"/>
  <c r="O5197" i="1"/>
  <c r="P2635" i="1" a="1"/>
  <c r="Q4499" i="1"/>
  <c r="P2752" i="1" a="1"/>
  <c r="O301" i="1"/>
  <c r="Q5375" i="1"/>
  <c r="P173" i="1" a="1"/>
  <c r="P1507" i="1" a="1"/>
  <c r="Q4445" i="1"/>
  <c r="P2429" i="1" a="1"/>
  <c r="Q2601" i="1"/>
  <c r="P1315" i="1" a="1"/>
  <c r="O278" i="1"/>
  <c r="P5699" i="1" a="1"/>
  <c r="P2390" i="1" a="1"/>
  <c r="P4555" i="1" a="1"/>
  <c r="P1556" i="1" a="1"/>
  <c r="Q2417" i="1"/>
  <c r="P3096" i="1" a="1"/>
  <c r="Q4302" i="1"/>
  <c r="R777" i="1" a="1"/>
  <c r="Q726" i="1"/>
  <c r="P4359" i="1" a="1"/>
  <c r="O2322" i="1"/>
  <c r="P3553" i="1" a="1"/>
  <c r="P747" i="1" a="1"/>
  <c r="P983" i="1" a="1"/>
  <c r="P1874" i="1" a="1"/>
  <c r="Q3738" i="1"/>
  <c r="P1342" i="1" a="1"/>
  <c r="Q704" i="1"/>
  <c r="P570" i="1" a="1"/>
  <c r="O4566" i="1"/>
  <c r="P5109" i="1" a="1"/>
  <c r="P4812" i="1" a="1"/>
  <c r="P405" i="1" a="1"/>
  <c r="O3673" i="1"/>
  <c r="P4909" i="1" a="1"/>
  <c r="Q3681" i="1"/>
  <c r="Q5512" i="1"/>
  <c r="P3472" i="1" a="1"/>
  <c r="O351" i="1"/>
  <c r="P1191" i="1" a="1"/>
  <c r="O5653" i="1"/>
  <c r="P4610" i="1" a="1"/>
  <c r="P1698" i="1" a="1"/>
  <c r="P2644" i="1" a="1"/>
  <c r="P617" i="1" a="1"/>
  <c r="Q839" i="1"/>
  <c r="P2340" i="1" a="1"/>
  <c r="Q4277" i="1"/>
  <c r="P1306" i="1" a="1"/>
  <c r="Q1526" i="1"/>
  <c r="P5255" i="1" a="1"/>
  <c r="Q5926" i="1"/>
  <c r="Q3564" i="1"/>
  <c r="Q162" i="1"/>
  <c r="Q2497" i="1"/>
  <c r="R2859" i="1" a="1"/>
  <c r="R1318" i="1" a="1"/>
  <c r="Q1812" i="1"/>
  <c r="R686" i="1" a="1"/>
  <c r="Q5308" i="1"/>
  <c r="R5531" i="1" a="1"/>
  <c r="R648" i="1" a="1"/>
  <c r="Q2184" i="1"/>
  <c r="P1162" i="1" a="1"/>
  <c r="P795" i="1" a="1"/>
  <c r="P152" i="1" a="1"/>
  <c r="P656" i="1" a="1"/>
  <c r="Q4482" i="1"/>
  <c r="P2026" i="1" a="1"/>
  <c r="O461" i="1"/>
  <c r="P4975" i="1" a="1"/>
  <c r="O5836" i="1"/>
  <c r="P1174" i="1" a="1"/>
  <c r="O1940" i="1"/>
  <c r="P5073" i="1" a="1"/>
  <c r="P4868" i="1" a="1"/>
  <c r="P5086" i="1" a="1"/>
  <c r="Q256" i="1"/>
  <c r="Q2530" i="1"/>
  <c r="P2188" i="1" a="1"/>
  <c r="O326" i="1"/>
  <c r="P885" i="1" a="1"/>
  <c r="O3928" i="1"/>
  <c r="P3940" i="1" a="1"/>
  <c r="P1553" i="1" a="1"/>
  <c r="P1739" i="1" a="1"/>
  <c r="P1865" i="1" a="1"/>
  <c r="Q1620" i="1"/>
  <c r="P5744" i="1" a="1"/>
  <c r="Q3648" i="1"/>
  <c r="P504" i="1" a="1"/>
  <c r="Q2194" i="1"/>
  <c r="P1308" i="1" a="1"/>
  <c r="Q2396" i="1"/>
  <c r="Q5535" i="1"/>
  <c r="P3852" i="1" a="1"/>
  <c r="O4904" i="1"/>
  <c r="P1205" i="1" a="1"/>
  <c r="O139" i="1"/>
  <c r="P3832" i="1" a="1"/>
  <c r="P2852" i="1" a="1"/>
  <c r="P2" i="1" a="1"/>
  <c r="P663" i="1" a="1"/>
  <c r="Q4289" i="1"/>
  <c r="P602" i="1" a="1"/>
  <c r="Q2984" i="1"/>
  <c r="P3599" i="1" a="1"/>
  <c r="Q4279" i="1"/>
  <c r="R2290" i="1" a="1"/>
  <c r="Q3511" i="1"/>
  <c r="P2319" i="1" a="1"/>
  <c r="O4527" i="1"/>
  <c r="P1078" i="1" a="1"/>
  <c r="P3667" i="1" a="1"/>
  <c r="P5645" i="1" a="1"/>
  <c r="P1456" i="1" a="1"/>
  <c r="Q785" i="1"/>
  <c r="P2585" i="1" a="1"/>
  <c r="Q1876" i="1"/>
  <c r="P3627" i="1" a="1"/>
  <c r="O61" i="1"/>
  <c r="P3683" i="1" a="1"/>
  <c r="P4858" i="1" a="1"/>
  <c r="P3346" i="1" a="1"/>
  <c r="P5539" i="1" a="1"/>
  <c r="Q3349" i="1"/>
  <c r="Q2844" i="1"/>
  <c r="P1401" i="1" a="1"/>
  <c r="O388" i="1"/>
  <c r="P2489" i="1" a="1"/>
  <c r="O4551" i="1"/>
  <c r="P14" i="1" a="1"/>
  <c r="P1572" i="1" a="1"/>
  <c r="P1943" i="1" a="1"/>
  <c r="P4401" i="1" a="1"/>
  <c r="P3923" i="1" a="1"/>
  <c r="P1450" i="1" a="1"/>
  <c r="Q4136" i="1"/>
  <c r="P5261" i="1" a="1"/>
  <c r="Q3029" i="1"/>
  <c r="P5396" i="1" a="1"/>
  <c r="Q2972" i="1"/>
  <c r="P1105" i="1" a="1"/>
  <c r="P837" i="1" a="1"/>
  <c r="P130" i="1" a="1"/>
  <c r="P1883" i="1" a="1"/>
  <c r="Q821" i="1"/>
  <c r="P2338" i="1" a="1"/>
  <c r="O3975" i="1"/>
  <c r="P1197" i="1" a="1"/>
  <c r="O5626" i="1"/>
  <c r="P1125" i="1" a="1"/>
  <c r="O2088" i="1"/>
  <c r="P3545" i="1" a="1"/>
  <c r="P1518" i="1" a="1"/>
  <c r="P1037" i="1" a="1"/>
  <c r="P2813" i="1" a="1"/>
  <c r="P3271" i="1" a="1"/>
  <c r="R3525" i="1" a="1"/>
  <c r="Q661" i="1"/>
  <c r="P3243" i="1" a="1"/>
  <c r="O3535" i="1"/>
  <c r="P3355" i="1" a="1"/>
  <c r="P3448" i="1" a="1"/>
  <c r="P205" i="1" a="1"/>
  <c r="P4441" i="1" a="1"/>
  <c r="Q2274" i="1"/>
  <c r="P3849" i="1" a="1"/>
  <c r="Q4438" i="1"/>
  <c r="P2749" i="1" a="1"/>
  <c r="O1008" i="1"/>
  <c r="P3591" i="1" a="1"/>
  <c r="O5807" i="1"/>
  <c r="P2916" i="1" a="1"/>
  <c r="O1945" i="1"/>
  <c r="Q1788" i="1"/>
  <c r="Q5530" i="1"/>
  <c r="P2467" i="1" a="1"/>
  <c r="O5055" i="1"/>
  <c r="P1204" i="1" a="1"/>
  <c r="Q3253" i="1"/>
  <c r="Q1244" i="1"/>
  <c r="Q2010" i="1"/>
  <c r="Q4509" i="1"/>
  <c r="R3627" i="1" a="1"/>
  <c r="Q429" i="1"/>
  <c r="R747" i="1" a="1"/>
  <c r="Q2069" i="1"/>
  <c r="R1686" i="1" a="1"/>
  <c r="R4805" i="1" a="1"/>
  <c r="Q2777" i="1"/>
  <c r="P5203" i="1" a="1"/>
  <c r="O5655" i="1"/>
  <c r="P5080" i="1" a="1"/>
  <c r="P2533" i="1" a="1"/>
  <c r="P3782" i="1" a="1"/>
  <c r="P2785" i="1" a="1"/>
  <c r="Q3761" i="1"/>
  <c r="P4729" i="1" a="1"/>
  <c r="Q700" i="1"/>
  <c r="P1823" i="1" a="1"/>
  <c r="O267" i="1"/>
  <c r="P2899" i="1" a="1"/>
  <c r="P3668" i="1" a="1"/>
  <c r="P5602" i="1" a="1"/>
  <c r="Q445" i="1"/>
  <c r="P2874" i="1" a="1"/>
  <c r="P592" i="1" a="1"/>
  <c r="Q3420" i="1"/>
  <c r="P3993" i="1" a="1"/>
  <c r="O5875" i="1"/>
  <c r="P1980" i="1" a="1"/>
  <c r="O4935" i="1"/>
  <c r="P3536" i="1" a="1"/>
  <c r="P2987" i="1" a="1"/>
  <c r="P179" i="1" a="1"/>
  <c r="P4281" i="1" a="1"/>
  <c r="Q2073" i="1"/>
  <c r="P1931" i="1" a="1"/>
  <c r="Q4826" i="1"/>
  <c r="P2778" i="1" a="1"/>
  <c r="Q3240" i="1"/>
  <c r="P1951" i="1" a="1"/>
  <c r="P2227" i="1" a="1"/>
  <c r="Q5624" i="1"/>
  <c r="P1277" i="1" a="1"/>
  <c r="O58" i="1"/>
  <c r="P4634" i="1" a="1"/>
  <c r="O1733" i="1"/>
  <c r="P4946" i="1" a="1"/>
  <c r="P3402" i="1" a="1"/>
  <c r="P3074" i="1" a="1"/>
  <c r="P4833" i="1" a="1"/>
  <c r="Q2790" i="1"/>
  <c r="P5902" i="1" a="1"/>
  <c r="Q4857" i="1"/>
  <c r="Q2873" i="1"/>
  <c r="Q3421" i="1"/>
  <c r="P1293" i="1" a="1"/>
  <c r="O2115" i="1"/>
  <c r="P3947" i="1" a="1"/>
  <c r="P4866" i="1" a="1"/>
  <c r="P5873" i="1" a="1"/>
  <c r="P1919" i="1" a="1"/>
  <c r="Q3904" i="1"/>
  <c r="P3508" i="1" a="1"/>
  <c r="Q728" i="1"/>
  <c r="P3377" i="1" a="1"/>
  <c r="O901" i="1"/>
  <c r="P1222" i="1" a="1"/>
  <c r="O2077" i="1"/>
  <c r="P2566" i="1" a="1"/>
  <c r="O191" i="1"/>
  <c r="Q4972" i="1"/>
  <c r="P5810" i="1" a="1"/>
  <c r="P4076" i="1" a="1"/>
  <c r="Q4146" i="1"/>
  <c r="P4738" i="1" a="1"/>
  <c r="O3225" i="1"/>
  <c r="P4967" i="1" a="1"/>
  <c r="O954" i="1"/>
  <c r="P77" i="1" a="1"/>
  <c r="P3651" i="1" a="1"/>
  <c r="P187" i="1" a="1"/>
  <c r="P3719" i="1" a="1"/>
  <c r="Q788" i="1"/>
  <c r="P67" i="1" a="1"/>
  <c r="Q735" i="1"/>
  <c r="R2254" i="1" a="1"/>
  <c r="Q2249" i="1"/>
  <c r="P4293" i="1" a="1"/>
  <c r="O2647" i="1"/>
  <c r="P979" i="1" a="1"/>
  <c r="P3898" i="1" a="1"/>
  <c r="P3935" i="1" a="1"/>
  <c r="P649" i="1" a="1"/>
  <c r="Q4111" i="1"/>
  <c r="P2427" i="1" a="1"/>
  <c r="O4547" i="1"/>
  <c r="P5324" i="1" a="1"/>
  <c r="O2086" i="1"/>
  <c r="P1051" i="1" a="1"/>
  <c r="P3265" i="1" a="1"/>
  <c r="P1065" i="1" a="1"/>
  <c r="P5561" i="1" a="1"/>
  <c r="P3559" i="1" a="1"/>
  <c r="Q923" i="1"/>
  <c r="Q4398" i="1"/>
  <c r="P3619" i="1" a="1"/>
  <c r="O4353" i="1"/>
  <c r="P3751" i="1" a="1"/>
  <c r="O3907" i="1"/>
  <c r="P1780" i="1" a="1"/>
  <c r="P1643" i="1" a="1"/>
  <c r="Q1586" i="1"/>
  <c r="P3764" i="1" a="1"/>
  <c r="Q774" i="1"/>
  <c r="P1425" i="1" a="1"/>
  <c r="O1090" i="1"/>
  <c r="P5269" i="1" a="1"/>
  <c r="O244" i="1"/>
  <c r="P5278" i="1" a="1"/>
  <c r="O2711" i="1"/>
  <c r="Q2729" i="1"/>
  <c r="P4524" i="1" a="1"/>
  <c r="P1378" i="1" a="1"/>
  <c r="Q4789" i="1"/>
  <c r="P4756" i="1" a="1"/>
  <c r="O2654" i="1"/>
  <c r="P5226" i="1" a="1"/>
  <c r="O3217" i="1"/>
  <c r="O5037" i="1"/>
  <c r="P1551" i="1" a="1"/>
  <c r="Q3002" i="1"/>
  <c r="P1361" i="1" a="1"/>
  <c r="Q738" i="1"/>
  <c r="P3822" i="1" a="1"/>
  <c r="P2714" i="1" a="1"/>
  <c r="P5615" i="1" a="1"/>
  <c r="P2333" i="1" a="1"/>
  <c r="P15" i="1" a="1"/>
  <c r="O2379" i="1"/>
  <c r="P523" i="1" a="1"/>
  <c r="Q4450" i="1"/>
  <c r="P1270" i="1" a="1"/>
  <c r="P1891" i="1" a="1"/>
  <c r="P2613" i="1" a="1"/>
  <c r="P3870" i="1" a="1"/>
  <c r="P1141" i="1" a="1"/>
  <c r="O2604" i="1"/>
  <c r="P2951" i="1" a="1"/>
  <c r="Q663" i="1"/>
  <c r="P3622" i="1" a="1"/>
  <c r="O1014" i="1"/>
  <c r="P2724" i="1" a="1"/>
  <c r="O5816" i="1"/>
  <c r="P3189" i="1" a="1"/>
  <c r="P57" i="1" a="1"/>
  <c r="P1930" i="1" a="1"/>
  <c r="P1143" i="1" a="1"/>
  <c r="O5670" i="1"/>
  <c r="O4871" i="1"/>
  <c r="P565" i="1" a="1"/>
  <c r="P926" i="1" a="1"/>
  <c r="P2358" i="1" a="1"/>
  <c r="O3844" i="1"/>
  <c r="O3075" i="1"/>
  <c r="P1431" i="1" a="1"/>
  <c r="P972" i="1" a="1"/>
  <c r="P1903" i="1" a="1"/>
  <c r="P974" i="1" a="1"/>
  <c r="P4258" i="1" a="1"/>
  <c r="Q1542" i="1"/>
  <c r="P4360" i="1" a="1"/>
  <c r="P2198" i="1" a="1"/>
  <c r="P1123" i="1" a="1"/>
  <c r="O5696" i="1"/>
  <c r="P605" i="1" a="1"/>
  <c r="Q2273" i="1"/>
  <c r="P3501" i="1" a="1"/>
  <c r="O856" i="1"/>
  <c r="P1109" i="1" a="1"/>
  <c r="O972" i="1"/>
  <c r="P4965" i="1" a="1"/>
  <c r="P3803" i="1" a="1"/>
  <c r="P5218" i="1" a="1"/>
  <c r="P3316" i="1" a="1"/>
  <c r="P3733" i="1" a="1"/>
  <c r="P4177" i="1" a="1"/>
  <c r="P5202" i="1" a="1"/>
  <c r="O364" i="1"/>
  <c r="P3254" i="1" a="1"/>
  <c r="Q5612" i="1"/>
  <c r="P1325" i="1" a="1"/>
  <c r="O4623" i="1"/>
  <c r="P417" i="1" a="1"/>
  <c r="Q1615" i="1"/>
  <c r="P5248" i="1" a="1"/>
  <c r="O4584" i="1"/>
  <c r="P3369" i="1" a="1"/>
  <c r="P4326" i="1" a="1"/>
  <c r="O3574" i="1"/>
  <c r="Q5897" i="1"/>
  <c r="P1049" i="1" a="1"/>
  <c r="Q3048" i="1"/>
  <c r="P2324" i="1" a="1"/>
  <c r="P5141" i="1" a="1"/>
  <c r="O3925" i="1"/>
  <c r="P2721" i="1" a="1"/>
  <c r="P1569" i="1" a="1"/>
  <c r="P2651" i="1" a="1"/>
  <c r="P5619" i="1" a="1"/>
  <c r="P2096" i="1" a="1"/>
  <c r="O1745" i="1"/>
  <c r="P2847" i="1" a="1"/>
  <c r="P2271" i="1" a="1"/>
  <c r="P2276" i="1" a="1"/>
  <c r="Q2998" i="1"/>
  <c r="P1987" i="1" a="1"/>
  <c r="Q5532" i="1"/>
  <c r="P3653" i="1" a="1"/>
  <c r="P2404" i="1" a="1"/>
  <c r="P3359" i="1" a="1"/>
  <c r="P1998" i="1" a="1"/>
  <c r="Q5227" i="1"/>
  <c r="R571" i="1" a="1"/>
  <c r="P639" i="1" a="1"/>
  <c r="P5217" i="1" a="1"/>
  <c r="P3932" i="1" a="1"/>
  <c r="P708" i="1" a="1"/>
  <c r="Q3889" i="1"/>
  <c r="Q3903" i="1"/>
  <c r="P2105" i="1" a="1"/>
  <c r="P4744" i="1" a="1"/>
  <c r="P787" i="1" a="1"/>
  <c r="P2520" i="1" a="1"/>
  <c r="R2794" i="1" a="1"/>
  <c r="P436" i="1" a="1"/>
  <c r="P3804" i="1" a="1"/>
  <c r="P1003" i="1" a="1"/>
  <c r="Q2298" i="1"/>
  <c r="Q1911" i="1"/>
  <c r="O1777" i="1"/>
  <c r="P3646" i="1" a="1"/>
  <c r="Q452" i="1"/>
  <c r="P1114" i="1" a="1"/>
  <c r="Q4797" i="1"/>
  <c r="O1790" i="1"/>
  <c r="P552" i="1" a="1"/>
  <c r="P4534" i="1" a="1"/>
  <c r="O5687" i="1"/>
  <c r="P1717" i="1" a="1"/>
  <c r="P518" i="1" a="1"/>
  <c r="P3294" i="1" a="1"/>
  <c r="Q2389" i="1"/>
  <c r="Q3425" i="1"/>
  <c r="O2349" i="1"/>
  <c r="P2045" i="1" a="1"/>
  <c r="P2350" i="1" a="1"/>
  <c r="P3020" i="1" a="1"/>
  <c r="P421" i="1" a="1"/>
  <c r="Q644" i="1"/>
  <c r="P1847" i="1" a="1"/>
  <c r="P5068" i="1" a="1"/>
  <c r="P833" i="1" a="1"/>
  <c r="P501" i="1" a="1"/>
  <c r="Q4212" i="1"/>
  <c r="P484" i="1" a="1"/>
  <c r="O1096" i="1"/>
  <c r="P4746" i="1" a="1"/>
  <c r="O4952" i="1"/>
  <c r="P1323" i="1" a="1"/>
  <c r="O849" i="1"/>
  <c r="P1346" i="1" a="1"/>
  <c r="Q3100" i="1"/>
  <c r="P495" i="1" a="1"/>
  <c r="O2888" i="1"/>
  <c r="P5113" i="1" a="1"/>
  <c r="P5515" i="1" a="1"/>
  <c r="P1148" i="1" a="1"/>
  <c r="P4919" i="1" a="1"/>
  <c r="P5112" i="1" a="1"/>
  <c r="Q325" i="1"/>
  <c r="Q3404" i="1"/>
  <c r="P1372" i="1" a="1"/>
  <c r="O3570" i="1"/>
  <c r="P2125" i="1" a="1"/>
  <c r="O929" i="1"/>
  <c r="P5149" i="1" a="1"/>
  <c r="P801" i="1" a="1"/>
  <c r="P206" i="1" a="1"/>
  <c r="P4073" i="1" a="1"/>
  <c r="Q3530" i="1"/>
  <c r="P4398" i="1" a="1"/>
  <c r="Q1900" i="1"/>
  <c r="P4371" i="1" a="1"/>
  <c r="Q4435" i="1"/>
  <c r="P2450" i="1" a="1"/>
  <c r="Q4247" i="1"/>
  <c r="R1669" i="1" a="1"/>
  <c r="R1210" i="1" a="1"/>
  <c r="R2758" i="1" a="1"/>
  <c r="Q4336" i="1"/>
  <c r="R4470" i="1" a="1"/>
  <c r="Q2057" i="1"/>
  <c r="Q982" i="1"/>
  <c r="R3342" i="1" a="1"/>
  <c r="Q295" i="1"/>
  <c r="Q4320" i="1"/>
  <c r="Q647" i="1"/>
  <c r="P2741" i="1" a="1"/>
  <c r="O5888" i="1"/>
  <c r="P1155" i="1" a="1"/>
  <c r="O5834" i="1"/>
  <c r="P1787" i="1" a="1"/>
  <c r="P836" i="1" a="1"/>
  <c r="Q1696" i="1"/>
  <c r="P2774" i="1" a="1"/>
  <c r="Q1638" i="1"/>
  <c r="P5796" i="1" a="1"/>
  <c r="O2619" i="1"/>
  <c r="P5286" i="1" a="1"/>
  <c r="Q4819" i="1"/>
  <c r="P5378" i="1" a="1"/>
  <c r="Q1994" i="1"/>
  <c r="P1050" i="1" a="1"/>
  <c r="P701" i="1" a="1"/>
  <c r="Q2858" i="1"/>
  <c r="P4397" i="1" a="1"/>
  <c r="Q730" i="1"/>
  <c r="P2424" i="1" a="1"/>
  <c r="O2107" i="1"/>
  <c r="P4950" i="1" a="1"/>
  <c r="P85" i="1" a="1"/>
  <c r="P1039" i="1" a="1"/>
  <c r="P2843" i="1" a="1"/>
  <c r="P3736" i="1" a="1"/>
  <c r="P2243" i="1" a="1"/>
  <c r="P919" i="1" a="1"/>
  <c r="P4424" i="1" a="1"/>
  <c r="Q4747" i="1"/>
  <c r="P3538" i="1" a="1"/>
  <c r="P1589" i="1" a="1"/>
  <c r="Q3657" i="1"/>
  <c r="P5738" i="1" a="1"/>
  <c r="Q5935" i="1"/>
  <c r="P5436" i="1" a="1"/>
  <c r="O1134" i="1"/>
  <c r="P1079" i="1" a="1"/>
  <c r="P4811" i="1" a="1"/>
  <c r="P326" i="1" a="1"/>
  <c r="P5603" i="1" a="1"/>
  <c r="P1728" i="1" a="1"/>
  <c r="P1478" i="1" a="1"/>
  <c r="P5808" i="1" a="1"/>
  <c r="Q3160" i="1"/>
  <c r="Q2416" i="1"/>
  <c r="P71" i="1" a="1"/>
  <c r="O1217" i="1"/>
  <c r="P1190" i="1" a="1"/>
  <c r="O4544" i="1"/>
  <c r="P2626" i="1" a="1"/>
  <c r="P2841" i="1" a="1"/>
  <c r="P3295" i="1" a="1"/>
  <c r="P4878" i="1" a="1"/>
  <c r="P225" i="1" a="1"/>
  <c r="P1446" i="1" a="1"/>
  <c r="Q5542" i="1"/>
  <c r="P3466" i="1" a="1"/>
  <c r="Q1528" i="1"/>
  <c r="P4742" i="1" a="1"/>
  <c r="Q1912" i="1"/>
  <c r="Q4678" i="1"/>
  <c r="P4941" i="1" a="1"/>
  <c r="P4508" i="1" a="1"/>
  <c r="Q43" i="1"/>
  <c r="P2245" i="1" a="1"/>
  <c r="Q4795" i="1"/>
  <c r="P475" i="1" a="1"/>
  <c r="O3349" i="1"/>
  <c r="P1139" i="1" a="1"/>
  <c r="P5528" i="1" a="1"/>
  <c r="P3974" i="1" a="1"/>
  <c r="P805" i="1" a="1"/>
  <c r="P5" i="1" a="1"/>
  <c r="P4426" i="1" a="1"/>
  <c r="P201" i="1" a="1"/>
  <c r="Q5819" i="1"/>
  <c r="Q3178" i="1"/>
  <c r="P488" i="1" a="1"/>
  <c r="O96" i="1"/>
  <c r="P2562" i="1" a="1"/>
  <c r="P826" i="1" a="1"/>
  <c r="P5877" i="1" a="1"/>
  <c r="P799" i="1" a="1"/>
  <c r="Q762" i="1"/>
  <c r="P612" i="1" a="1"/>
  <c r="Q2269" i="1"/>
  <c r="P2147" i="1" a="1"/>
  <c r="O2897" i="1"/>
  <c r="P5233" i="1" a="1"/>
  <c r="O5" i="1"/>
  <c r="P5197" i="1" a="1"/>
  <c r="O3454" i="1"/>
  <c r="P4678" i="1" a="1"/>
  <c r="Q4659" i="1"/>
  <c r="Q797" i="1"/>
  <c r="P2211" i="1" a="1"/>
  <c r="Q4276" i="1"/>
  <c r="P4769" i="1" a="1"/>
  <c r="O3936" i="1"/>
  <c r="P1102" i="1" a="1"/>
  <c r="O957" i="1"/>
  <c r="P92" i="1" a="1"/>
  <c r="P124" i="1" a="1"/>
  <c r="P1759" i="1" a="1"/>
  <c r="P4091" i="1" a="1"/>
  <c r="Q676" i="1"/>
  <c r="P2155" i="1" a="1"/>
  <c r="Q4220" i="1"/>
  <c r="P3621" i="1" a="1"/>
  <c r="Q731" i="1"/>
  <c r="Q1458" i="1"/>
  <c r="Q5172" i="1"/>
  <c r="Q3727" i="1"/>
  <c r="Q1941" i="1"/>
  <c r="R2007" i="1" a="1"/>
  <c r="Q1303" i="1"/>
  <c r="R51" i="1" a="1"/>
  <c r="Q2764" i="1"/>
  <c r="R1685" i="1" a="1"/>
  <c r="R701" i="1" a="1"/>
  <c r="Q4231" i="1"/>
  <c r="P3197" i="1" a="1"/>
  <c r="O5642" i="1"/>
  <c r="P2103" i="1" a="1"/>
  <c r="P5001" i="1" a="1"/>
  <c r="P5846" i="1" a="1"/>
  <c r="P4066" i="1" a="1"/>
  <c r="Q5517" i="1"/>
  <c r="P5267" i="1" a="1"/>
  <c r="Q3485" i="1"/>
  <c r="P3505" i="1" a="1"/>
  <c r="O265" i="1"/>
  <c r="P2719" i="1" a="1"/>
  <c r="P2840" i="1" a="1"/>
  <c r="P5147" i="1" a="1"/>
  <c r="Q5231" i="1"/>
  <c r="Q85" i="1"/>
  <c r="P633" i="1" a="1"/>
  <c r="Q5955" i="1"/>
  <c r="P4377" i="1" a="1"/>
  <c r="O5874" i="1"/>
  <c r="P410" i="1" a="1"/>
  <c r="O3917" i="1"/>
  <c r="P5666" i="1" a="1"/>
  <c r="P693" i="1" a="1"/>
  <c r="P1742" i="1" a="1"/>
  <c r="P1441" i="1" a="1"/>
  <c r="Q1501" i="1"/>
  <c r="P579" i="1" a="1"/>
  <c r="Q5774" i="1"/>
  <c r="P35" i="1" a="1"/>
  <c r="Q5268" i="1"/>
  <c r="P4521" i="1" a="1"/>
  <c r="P37" i="1" a="1"/>
  <c r="Q912" i="1"/>
  <c r="P5889" i="1" a="1"/>
  <c r="O893" i="1"/>
  <c r="P3610" i="1" a="1"/>
  <c r="O220" i="1"/>
  <c r="P2094" i="1" a="1"/>
  <c r="P2385" i="1" a="1"/>
  <c r="P3785" i="1" a="1"/>
  <c r="P2523" i="1" a="1"/>
  <c r="Q4403" i="1"/>
  <c r="P860" i="1" a="1"/>
  <c r="Q5537" i="1"/>
  <c r="Q2087" i="1"/>
  <c r="Q906" i="1"/>
  <c r="P1932" i="1" a="1"/>
  <c r="O1004" i="1"/>
  <c r="P1793" i="1" a="1"/>
  <c r="P784" i="1" a="1"/>
  <c r="P1053" i="1" a="1"/>
  <c r="P2268" i="1" a="1"/>
  <c r="Q4477" i="1"/>
  <c r="P69" i="1" a="1"/>
  <c r="Q4216" i="1"/>
  <c r="P2426" i="1" a="1"/>
  <c r="O4565" i="1"/>
  <c r="P1975" i="1" a="1"/>
  <c r="O5674" i="1"/>
  <c r="P5228" i="1" a="1"/>
  <c r="O156" i="1"/>
  <c r="Q462" i="1"/>
  <c r="P90" i="1" a="1"/>
  <c r="P1870" i="1" a="1"/>
  <c r="Q2813" i="1"/>
  <c r="P478" i="1" a="1"/>
  <c r="O8" i="1"/>
  <c r="P5201" i="1" a="1"/>
  <c r="O4524" i="1"/>
  <c r="P1002" i="1" a="1"/>
  <c r="P2522" i="1" a="1"/>
  <c r="P214" i="1" a="1"/>
  <c r="P2233" i="1" a="1"/>
  <c r="Q2282" i="1"/>
  <c r="P4384" i="1" a="1"/>
  <c r="Q3013" i="1"/>
  <c r="R5959" i="1" a="1"/>
  <c r="Q613" i="1"/>
  <c r="P20" i="1" a="1"/>
  <c r="O5854" i="1"/>
  <c r="P1770" i="1" a="1"/>
  <c r="P4203" i="1" a="1"/>
  <c r="P5028" i="1" a="1"/>
  <c r="P2203" i="1" a="1"/>
  <c r="Q2272" i="1"/>
  <c r="P4725" i="1" a="1"/>
  <c r="O4326" i="1"/>
  <c r="P2581" i="1" a="1"/>
  <c r="O1061" i="1"/>
  <c r="P2102" i="1" a="1"/>
  <c r="P848" i="1" a="1"/>
  <c r="P4898" i="1" a="1"/>
  <c r="P4798" i="1" a="1"/>
  <c r="P1067" i="1" a="1"/>
  <c r="Q4880" i="1"/>
  <c r="Q4469" i="1"/>
  <c r="P4741" i="1" a="1"/>
  <c r="O3361" i="1"/>
  <c r="P5942" i="1" a="1"/>
  <c r="P803" i="1" a="1"/>
  <c r="P1052" i="1" a="1"/>
  <c r="P912" i="1" a="1"/>
  <c r="Q1607" i="1"/>
  <c r="P3741" i="1" a="1"/>
  <c r="Q754" i="1"/>
  <c r="P556" i="1" a="1"/>
  <c r="O5693" i="1"/>
  <c r="P4665" i="1" a="1"/>
  <c r="O3672" i="1"/>
  <c r="P5299" i="1" a="1"/>
  <c r="O4947" i="1"/>
  <c r="Q2318" i="1"/>
  <c r="Q4852" i="1"/>
  <c r="P3471" i="1" a="1"/>
  <c r="Q3639" i="1"/>
  <c r="P5905" i="1" a="1"/>
  <c r="R3724" i="1" a="1"/>
  <c r="Q2033" i="1"/>
  <c r="Q4849" i="1"/>
  <c r="Q5888" i="1"/>
  <c r="R3124" i="1" a="1"/>
  <c r="Q503" i="1"/>
  <c r="Q5817" i="1"/>
  <c r="Q4036" i="1"/>
  <c r="Q5065" i="1"/>
  <c r="Q3674" i="1"/>
  <c r="Q673" i="1"/>
  <c r="P5349" i="1" a="1"/>
  <c r="O1050" i="1"/>
  <c r="P3962" i="1" a="1"/>
  <c r="P1652" i="1" a="1"/>
  <c r="P283" i="1" a="1"/>
  <c r="P3649" i="1" a="1"/>
  <c r="Q3446" i="1"/>
  <c r="P4770" i="1" a="1"/>
  <c r="Q2816" i="1"/>
  <c r="P2947" i="1" a="1"/>
  <c r="O1804" i="1"/>
  <c r="P1180" i="1" a="1"/>
  <c r="O4553" i="1"/>
  <c r="P443" i="1" a="1"/>
  <c r="Q4696" i="1"/>
  <c r="P5676" i="1" a="1"/>
  <c r="P2997" i="1" a="1"/>
  <c r="Q4796" i="1"/>
  <c r="P3851" i="1" a="1"/>
  <c r="Q1523" i="1"/>
  <c r="P1262" i="1" a="1"/>
  <c r="O5060" i="1"/>
  <c r="P4557" i="1" a="1"/>
  <c r="P3443" i="1" a="1"/>
  <c r="P298" i="1" a="1"/>
  <c r="P2831" i="1" a="1"/>
  <c r="Q1631" i="1"/>
  <c r="P582" i="1" a="1"/>
  <c r="Q4474" i="1"/>
  <c r="P2036" i="1" a="1"/>
  <c r="Q5717" i="1"/>
  <c r="P3537" i="1" a="1"/>
  <c r="P4213" i="1" a="1"/>
  <c r="Q4076" i="1"/>
  <c r="P2472" i="1" a="1"/>
  <c r="Q2792" i="1"/>
  <c r="P3858" i="1" a="1"/>
  <c r="O975" i="1"/>
  <c r="P3329" i="1" a="1"/>
  <c r="P2807" i="1" a="1"/>
  <c r="P103" i="1" a="1"/>
  <c r="P5540" i="1" a="1"/>
  <c r="Q1646" i="1"/>
  <c r="P2152" i="1" a="1"/>
  <c r="P5008" i="1" a="1"/>
  <c r="Q2651" i="1"/>
  <c r="Q4199" i="1"/>
  <c r="P2004" i="1" a="1"/>
  <c r="O338" i="1"/>
  <c r="P458" i="1" a="1"/>
  <c r="O894" i="1"/>
  <c r="P2381" i="1" a="1"/>
  <c r="P5537" i="1" a="1"/>
  <c r="P5834" i="1" a="1"/>
  <c r="P623" i="1" a="1"/>
  <c r="Q811" i="1"/>
  <c r="P614" i="1" a="1"/>
  <c r="Q4313" i="1"/>
  <c r="P524" i="1" a="1"/>
  <c r="Q2834" i="1"/>
  <c r="P1348" i="1" a="1"/>
  <c r="O1018" i="1"/>
  <c r="Q1338" i="1"/>
  <c r="P5850" i="1" a="1"/>
  <c r="P1912" i="1" a="1"/>
  <c r="Q708" i="1"/>
  <c r="P3874" i="1" a="1"/>
  <c r="Q2830" i="1"/>
  <c r="P3464" i="1" a="1"/>
  <c r="O2661" i="1"/>
  <c r="P373" i="1" a="1"/>
  <c r="P2811" i="1" a="1"/>
  <c r="P4551" i="1" a="1"/>
  <c r="P3004" i="1" a="1"/>
  <c r="Q4859" i="1"/>
  <c r="P3103" i="1" a="1"/>
  <c r="P3457" i="1" a="1"/>
  <c r="R726" i="1" a="1"/>
  <c r="Q4442" i="1"/>
  <c r="P1970" i="1" a="1"/>
  <c r="O2087" i="1"/>
  <c r="P4569" i="1" a="1"/>
  <c r="P707" i="1" a="1"/>
  <c r="P4532" i="1" a="1"/>
  <c r="P4282" i="1" a="1"/>
  <c r="Q1575" i="1"/>
  <c r="P1352" i="1" a="1"/>
  <c r="Q914" i="1"/>
  <c r="P1831" i="1" a="1"/>
  <c r="O1092" i="1"/>
  <c r="P4641" i="1" a="1"/>
  <c r="O1747" i="1"/>
  <c r="P4642" i="1" a="1"/>
  <c r="O5809" i="1"/>
  <c r="P1133" i="1" a="1"/>
  <c r="Q2106" i="1"/>
  <c r="Q5589" i="1"/>
  <c r="P5456" i="1" a="1"/>
  <c r="O4582" i="1"/>
  <c r="P5219" i="1" a="1"/>
  <c r="O964" i="1"/>
  <c r="P372" i="1" a="1"/>
  <c r="P1688" i="1" a="1"/>
  <c r="P5825" i="1" a="1"/>
  <c r="P4035" i="1" a="1"/>
  <c r="Q1632" i="1"/>
  <c r="P3383" i="1" a="1"/>
  <c r="Q2414" i="1"/>
  <c r="P5350" i="1" a="1"/>
  <c r="Q2297" i="1"/>
  <c r="P5710" i="1" a="1"/>
  <c r="Q1557" i="1"/>
  <c r="Q3283" i="1"/>
  <c r="P5851" i="1" a="1"/>
  <c r="P1470" i="1" a="1"/>
  <c r="Q2388" i="1"/>
  <c r="P2959" i="1" a="1"/>
  <c r="Q2315" i="1"/>
  <c r="P4709" i="1" a="1"/>
  <c r="O4970" i="1"/>
  <c r="O5605" i="1"/>
  <c r="P3070" i="1" a="1"/>
  <c r="Q71" i="1"/>
  <c r="P4230" i="1" a="1"/>
  <c r="Q1609" i="1"/>
  <c r="P3612" i="1" a="1"/>
  <c r="P3750" i="1" a="1"/>
  <c r="P113" i="1" a="1"/>
  <c r="P1524" i="1" a="1"/>
  <c r="P4691" i="1" a="1"/>
  <c r="O884" i="1"/>
  <c r="P4030" i="1" a="1"/>
  <c r="Q5620" i="1"/>
  <c r="P3137" i="1" a="1"/>
  <c r="P773" i="1" a="1"/>
  <c r="P549" i="1" a="1"/>
  <c r="P2388" i="1" a="1"/>
  <c r="P4970" i="1" a="1"/>
  <c r="Q1604" i="1"/>
  <c r="P2063" i="1" a="1"/>
  <c r="Q4471" i="1"/>
  <c r="P578" i="1" a="1"/>
  <c r="O3561" i="1"/>
  <c r="P1198" i="1" a="1"/>
  <c r="O946" i="1"/>
  <c r="P3195" i="1" a="1"/>
  <c r="O5015" i="1"/>
  <c r="P1424" i="1" a="1"/>
  <c r="Q1643" i="1"/>
  <c r="Q3472" i="1"/>
  <c r="Q2535" i="1"/>
  <c r="P2793" i="1" a="1"/>
  <c r="P2395" i="1" a="1"/>
  <c r="P394" i="1" a="1"/>
  <c r="Q3406" i="1"/>
  <c r="Q1498" i="1"/>
  <c r="P3510" i="1" a="1"/>
  <c r="P5688" i="1" a="1"/>
  <c r="P770" i="1" a="1"/>
  <c r="P3082" i="1" a="1"/>
  <c r="P4859" i="1" a="1"/>
  <c r="Q3112" i="1"/>
  <c r="P694" i="1" a="1"/>
  <c r="P1921" i="1" a="1"/>
  <c r="P5425" i="1" a="1"/>
  <c r="Q5625" i="1"/>
  <c r="P5472" i="1" a="1"/>
  <c r="Q51" i="1"/>
  <c r="P2028" i="1" a="1"/>
  <c r="O395" i="1"/>
  <c r="P1255" i="1" a="1"/>
  <c r="Q4447" i="1"/>
  <c r="P4740" i="1" a="1"/>
  <c r="O207" i="1"/>
  <c r="P4006" i="1" a="1"/>
  <c r="P3748" i="1" a="1"/>
  <c r="P4785" i="1" a="1"/>
  <c r="P1660" i="1" a="1"/>
  <c r="P3753" i="1" a="1"/>
  <c r="Q2537" i="1"/>
  <c r="P4110" i="1" a="1"/>
  <c r="Q4919" i="1"/>
  <c r="P2049" i="1" a="1"/>
  <c r="O4604" i="1"/>
  <c r="P5372" i="1" a="1"/>
  <c r="P3055" i="1" a="1"/>
  <c r="P4350" i="1" a="1"/>
  <c r="O350" i="1"/>
  <c r="P3382" i="1" a="1"/>
  <c r="P2682" i="1" a="1"/>
  <c r="Q4274" i="1"/>
  <c r="Q3395" i="1"/>
  <c r="P5307" i="1" a="1"/>
  <c r="P2667" i="1" a="1"/>
  <c r="O3543" i="1"/>
  <c r="P1816" i="1" a="1"/>
  <c r="O1039" i="1"/>
  <c r="P4664" i="1" a="1"/>
  <c r="O2478" i="1"/>
  <c r="P315" i="1" a="1"/>
  <c r="P781" i="1" a="1"/>
  <c r="P2911" i="1" a="1"/>
  <c r="O5698" i="1"/>
  <c r="Q4164" i="1"/>
  <c r="P3021" i="1" a="1"/>
  <c r="O3450" i="1"/>
  <c r="P3127" i="1" a="1"/>
  <c r="Q4443" i="1"/>
  <c r="Q4990" i="1"/>
  <c r="Q4998" i="1"/>
  <c r="P1437" i="1" a="1"/>
  <c r="P4639" i="1" a="1"/>
  <c r="O931" i="1"/>
  <c r="O5691" i="1"/>
  <c r="P606" i="1" a="1"/>
  <c r="Q917" i="1"/>
  <c r="P3022" i="1" a="1"/>
  <c r="P1738" i="1" a="1"/>
  <c r="P5929" i="1" a="1"/>
  <c r="Q2052" i="1"/>
  <c r="P474" i="1" a="1"/>
  <c r="P238" i="1" a="1"/>
  <c r="Q4478" i="1"/>
  <c r="P1656" i="1" a="1"/>
  <c r="P4650" i="1" a="1"/>
  <c r="P5024" i="1" a="1"/>
  <c r="P1088" i="1" a="1"/>
  <c r="P2217" i="1" a="1"/>
  <c r="O3968" i="1"/>
  <c r="P4765" i="1" a="1"/>
  <c r="Q4285" i="1"/>
  <c r="P580" i="1" a="1"/>
  <c r="O3538" i="1"/>
  <c r="P5118" i="1" a="1"/>
  <c r="Q2522" i="1"/>
  <c r="P1413" i="1" a="1"/>
  <c r="O2876" i="1"/>
  <c r="Q1910" i="1"/>
  <c r="P5724" i="1" a="1"/>
  <c r="P3710" i="1" a="1"/>
  <c r="P5717" i="1" a="1"/>
  <c r="Q4035" i="1"/>
  <c r="P2743" i="1" a="1"/>
  <c r="Q5236" i="1"/>
  <c r="P5050" i="1" a="1"/>
  <c r="Q1693" i="1"/>
  <c r="P866" i="1" a="1"/>
  <c r="P281" i="1" a="1"/>
  <c r="O5937" i="1"/>
  <c r="P1380" i="1" a="1"/>
  <c r="P3061" i="1" a="1"/>
  <c r="P3018" i="1" a="1"/>
  <c r="P4277" i="1" a="1"/>
  <c r="R1614" i="1" a="1"/>
  <c r="R2259" i="1" a="1"/>
  <c r="Q149" i="1"/>
  <c r="O2548" i="1"/>
  <c r="P5525" i="1" a="1"/>
  <c r="P4031" i="1" a="1"/>
  <c r="O2703" i="1"/>
  <c r="Q2385" i="1"/>
  <c r="P5865" i="1" a="1"/>
  <c r="P4728" i="1" a="1"/>
  <c r="P4376" i="1" a="1"/>
  <c r="O2641" i="1"/>
  <c r="O5633" i="1"/>
  <c r="Q5937" i="1"/>
  <c r="P3172" i="1" a="1"/>
  <c r="P3819" i="1" a="1"/>
  <c r="P1020" i="1" a="1"/>
  <c r="Q2867" i="1"/>
  <c r="Q2532" i="1"/>
  <c r="O2399" i="1"/>
  <c r="O3053" i="1"/>
  <c r="Q490" i="1"/>
  <c r="P1935" i="1" a="1"/>
  <c r="Q3049" i="1"/>
  <c r="O297" i="1"/>
  <c r="P5489" i="1" a="1"/>
  <c r="P350" i="1" a="1"/>
  <c r="P5646" i="1" a="1"/>
  <c r="P5570" i="1" a="1"/>
  <c r="P2157" i="1" a="1"/>
  <c r="P2544" i="1" a="1"/>
  <c r="R4431" i="1" a="1"/>
  <c r="P2369" i="1" a="1"/>
  <c r="O2650" i="1"/>
  <c r="P3772" i="1" a="1"/>
  <c r="P1027" i="1" a="1"/>
  <c r="O1172" i="1"/>
  <c r="P5452" i="1" a="1"/>
  <c r="Q712" i="1"/>
  <c r="P3641" i="1" a="1"/>
  <c r="P1092" i="1" a="1"/>
  <c r="O6" i="1"/>
  <c r="R3019" i="1" a="1"/>
  <c r="Q737" i="1"/>
  <c r="P2451" i="1" a="1"/>
  <c r="Q3407" i="1"/>
  <c r="P455" i="1" a="1"/>
  <c r="Q694" i="1"/>
  <c r="P5754" i="1" a="1"/>
  <c r="Q3402" i="1"/>
  <c r="P2158" i="1" a="1"/>
  <c r="Q1559" i="1"/>
  <c r="P5446" i="1" a="1"/>
  <c r="O5616" i="1"/>
  <c r="P4349" i="1" a="1"/>
  <c r="O1760" i="1"/>
  <c r="P432" i="1" a="1"/>
  <c r="O3671" i="1"/>
  <c r="P4682" i="1" a="1"/>
  <c r="Q1152" i="1"/>
  <c r="Q3528" i="1"/>
  <c r="P3706" i="1" a="1"/>
  <c r="Q1917" i="1"/>
  <c r="P4752" i="1" a="1"/>
  <c r="O3935" i="1"/>
  <c r="P1164" i="1" a="1"/>
  <c r="O993" i="1"/>
  <c r="P5059" i="1" a="1"/>
  <c r="P4259" i="1" a="1"/>
  <c r="P3487" i="1" a="1"/>
  <c r="P1477" i="1" a="1"/>
  <c r="Q5501" i="1"/>
  <c r="P4005" i="1" a="1"/>
  <c r="Q4470" i="1"/>
  <c r="P2583" i="1" a="1"/>
  <c r="Q2266" i="1"/>
  <c r="Q1177" i="1"/>
  <c r="R4043" i="1" a="1"/>
  <c r="R5711" i="1" a="1"/>
  <c r="Q878" i="1"/>
  <c r="R5510" i="1" a="1"/>
  <c r="Q1376" i="1"/>
  <c r="Q5069" i="1"/>
  <c r="R4005" i="1" a="1"/>
  <c r="Q2551" i="1"/>
  <c r="Q5104" i="1"/>
  <c r="Q4484" i="1"/>
  <c r="P2194" i="1" a="1"/>
  <c r="O879" i="1"/>
  <c r="P4681" i="1" a="1"/>
  <c r="O5678" i="1"/>
  <c r="P2625" i="1" a="1"/>
  <c r="P780" i="1" a="1"/>
  <c r="P174" i="1" a="1"/>
  <c r="P3007" i="1" a="1"/>
  <c r="P5668" i="1" a="1"/>
  <c r="P1845" i="1" a="1"/>
  <c r="Q5500" i="1"/>
  <c r="P5336" i="1" a="1"/>
  <c r="Q3412" i="1"/>
  <c r="P2140" i="1" a="1"/>
  <c r="Q4050" i="1"/>
  <c r="P3809" i="1" a="1"/>
  <c r="P2599" i="1" a="1"/>
  <c r="P2876" i="1" a="1"/>
  <c r="P2043" i="1" a="1"/>
  <c r="Q5545" i="1"/>
  <c r="P586" i="1" a="1"/>
  <c r="O3325" i="1"/>
  <c r="P4631" i="1" a="1"/>
  <c r="O2394" i="1"/>
  <c r="P4611" i="1" a="1"/>
  <c r="O920" i="1"/>
  <c r="P5871" i="1" a="1"/>
  <c r="P2792" i="1" a="1"/>
  <c r="P258" i="1" a="1"/>
  <c r="P2255" i="1" a="1"/>
  <c r="Q109" i="1"/>
  <c r="P3574" i="1" a="1"/>
  <c r="P4307" i="1" a="1"/>
  <c r="P5040" i="1" a="1"/>
  <c r="P4435" i="1" a="1"/>
  <c r="Q1635" i="1"/>
  <c r="P2002" i="1" a="1"/>
  <c r="O3811" i="1"/>
  <c r="P4874" i="1" a="1"/>
  <c r="O146" i="1"/>
  <c r="P881" i="1" a="1"/>
  <c r="O5041" i="1"/>
  <c r="P2398" i="1" a="1"/>
  <c r="P4284" i="1" a="1"/>
  <c r="P3079" i="1" a="1"/>
  <c r="Q5111" i="1"/>
  <c r="P4513" i="1" a="1"/>
  <c r="P1878" i="1" a="1"/>
  <c r="Q1499" i="1"/>
  <c r="P5891" i="1" a="1"/>
  <c r="O5128" i="1"/>
  <c r="P5194" i="1" a="1"/>
  <c r="O955" i="1"/>
  <c r="P4327" i="1" a="1"/>
  <c r="P728" i="1" a="1"/>
  <c r="P4883" i="1" a="1"/>
  <c r="P3185" i="1" a="1"/>
  <c r="Q1701" i="1"/>
  <c r="P3154" i="1" a="1"/>
  <c r="Q836" i="1"/>
  <c r="P3122" i="1" a="1"/>
  <c r="R3701" i="1" a="1"/>
  <c r="Q4129" i="1"/>
  <c r="P4592" i="1" a="1"/>
  <c r="P4840" i="1" a="1"/>
  <c r="P2649" i="1" a="1"/>
  <c r="P1839" i="1" a="1"/>
  <c r="Q4862" i="1"/>
  <c r="P4391" i="1" a="1"/>
  <c r="O5133" i="1"/>
  <c r="P5207" i="1" a="1"/>
  <c r="O5627" i="1"/>
  <c r="P3582" i="1" a="1"/>
  <c r="O5019" i="1"/>
  <c r="P3216" i="1" a="1"/>
  <c r="P1494" i="1" a="1"/>
  <c r="P1061" i="1" a="1"/>
  <c r="Q2891" i="1"/>
  <c r="Q4456" i="1"/>
  <c r="P2212" i="1" a="1"/>
  <c r="O3343" i="1"/>
  <c r="P5177" i="1" a="1"/>
  <c r="O4525" i="1"/>
  <c r="P3580" i="1" a="1"/>
  <c r="P5593" i="1" a="1"/>
  <c r="P939" i="1" a="1"/>
  <c r="P4074" i="1" a="1"/>
  <c r="Q5582" i="1"/>
  <c r="P2185" i="1" a="1"/>
  <c r="Q659" i="1"/>
  <c r="P1276" i="1" a="1"/>
  <c r="Q5494" i="1"/>
  <c r="P2502" i="1" a="1"/>
  <c r="Q1677" i="1"/>
  <c r="P4763" i="1" a="1"/>
  <c r="Q5365" i="1"/>
  <c r="P5661" i="1" a="1"/>
  <c r="P732" i="1" a="1"/>
  <c r="Q3518" i="1"/>
  <c r="P2001" i="1" a="1"/>
  <c r="O2905" i="1"/>
  <c r="P448" i="1" a="1"/>
  <c r="O5044" i="1"/>
  <c r="P361" i="1" a="1"/>
  <c r="P1679" i="1" a="1"/>
  <c r="P240" i="1" a="1"/>
  <c r="P1914" i="1" a="1"/>
  <c r="Q1716" i="1"/>
  <c r="P1419" i="1" a="1"/>
  <c r="Q4812" i="1"/>
  <c r="P2030" i="1" a="1"/>
  <c r="Q1592" i="1"/>
  <c r="R2786" i="1" a="1"/>
  <c r="Q5355" i="1"/>
  <c r="Q3513" i="1"/>
  <c r="Q2692" i="1"/>
  <c r="R2262" i="1" a="1"/>
  <c r="Q3597" i="1"/>
  <c r="Q5788" i="1"/>
  <c r="Q2964" i="1"/>
  <c r="Q2647" i="1"/>
  <c r="Q1737" i="1"/>
  <c r="Q2289" i="1"/>
  <c r="P4018" i="1" a="1"/>
  <c r="O2485" i="1"/>
  <c r="P392" i="1" a="1"/>
  <c r="P4816" i="1" a="1"/>
  <c r="P253" i="1" a="1"/>
  <c r="P2517" i="1" a="1"/>
  <c r="Q3721" i="1"/>
  <c r="P5958" i="1" a="1"/>
  <c r="Q4091" i="1"/>
  <c r="P1347" i="1" a="1"/>
  <c r="O4639" i="1"/>
  <c r="P2570" i="1" a="1"/>
  <c r="O963" i="1"/>
  <c r="P2574" i="1" a="1"/>
  <c r="Q5411" i="1"/>
  <c r="P4316" i="1" a="1"/>
  <c r="P4478" i="1" a="1"/>
  <c r="Q2242" i="1"/>
  <c r="P5442" i="1" a="1"/>
  <c r="O5942" i="1"/>
  <c r="P5322" i="1" a="1"/>
  <c r="O3458" i="1"/>
  <c r="P2109" i="1" a="1"/>
  <c r="P1715" i="1" a="1"/>
  <c r="P891" i="1" a="1"/>
  <c r="P4121" i="1" a="1"/>
  <c r="Q53" i="1"/>
  <c r="P1433" i="1" a="1"/>
  <c r="Q1655" i="1"/>
  <c r="P2069" i="1" a="1"/>
  <c r="Q2921" i="1"/>
  <c r="P956" i="1" a="1"/>
  <c r="P4791" i="1" a="1"/>
  <c r="Q3008" i="1"/>
  <c r="P5401" i="1" a="1"/>
  <c r="Q4465" i="1"/>
  <c r="P5357" i="1" a="1"/>
  <c r="O4535" i="1"/>
  <c r="P3228" i="1" a="1"/>
  <c r="P917" i="1" a="1"/>
  <c r="P239" i="1" a="1"/>
  <c r="P2294" i="1" a="1"/>
  <c r="Q1645" i="1"/>
  <c r="P4382" i="1" a="1"/>
  <c r="Q773" i="1"/>
  <c r="Q371" i="1"/>
  <c r="Q1549" i="1"/>
  <c r="P2135" i="1" a="1"/>
  <c r="O1142" i="1"/>
  <c r="P1170" i="1" a="1"/>
  <c r="O3151" i="1"/>
  <c r="P5693" i="1" a="1"/>
  <c r="P55" i="1" a="1"/>
  <c r="P3776" i="1" a="1"/>
  <c r="P3252" i="1" a="1"/>
  <c r="Q4494" i="1"/>
  <c r="P547" i="1" a="1"/>
  <c r="Q2231" i="1"/>
  <c r="P4713" i="1" a="1"/>
  <c r="Q2977" i="1"/>
  <c r="P4772" i="1" a="1"/>
  <c r="O1017" i="1"/>
  <c r="Q35" i="1"/>
  <c r="P997" i="1" a="1"/>
  <c r="P2782" i="1" a="1"/>
  <c r="Q4168" i="1"/>
  <c r="P1365" i="1" a="1"/>
  <c r="Q3386" i="1"/>
  <c r="P548" i="1" a="1"/>
  <c r="O2660" i="1"/>
  <c r="P3236" i="1" a="1"/>
  <c r="P746" i="1" a="1"/>
  <c r="P2373" i="1" a="1"/>
  <c r="P44" i="1" a="1"/>
  <c r="Q4865" i="1"/>
  <c r="P584" i="1" a="1"/>
  <c r="P2085" i="1" a="1"/>
  <c r="R55" i="1" a="1"/>
  <c r="Q2264" i="1"/>
  <c r="P5309" i="1" a="1"/>
  <c r="O1765" i="1"/>
  <c r="P3939" i="1" a="1"/>
  <c r="P3045" i="1" a="1"/>
  <c r="P60" i="1" a="1"/>
  <c r="P2286" i="1" a="1"/>
  <c r="Q1914" i="1"/>
  <c r="P511" i="1" a="1"/>
  <c r="Q3204" i="1"/>
  <c r="P3499" i="1" a="1"/>
  <c r="O239" i="1"/>
  <c r="P4332" i="1" a="1"/>
  <c r="P3905" i="1" a="1"/>
  <c r="P4342" i="1" a="1"/>
  <c r="O1757" i="1"/>
  <c r="P3944" i="1" a="1"/>
  <c r="Q3563" i="1"/>
  <c r="Q1630" i="1"/>
  <c r="P1417" i="1" a="1"/>
  <c r="O329" i="1"/>
  <c r="P2494" i="1" a="1"/>
  <c r="O5038" i="1"/>
  <c r="P3971" i="1" a="1"/>
  <c r="P2307" i="1" a="1"/>
  <c r="P184" i="1" a="1"/>
  <c r="P4146" i="1" a="1"/>
  <c r="Q5593" i="1"/>
  <c r="P2020" i="1" a="1"/>
  <c r="Q4064" i="1"/>
  <c r="P2017" i="1" a="1"/>
  <c r="Q4196" i="1"/>
  <c r="P3498" i="1" a="1"/>
  <c r="Q1889" i="1"/>
  <c r="Q2733" i="1"/>
  <c r="P2087" i="1" a="1"/>
  <c r="P3019" i="1" a="1"/>
  <c r="Q1845" i="1"/>
  <c r="P4753" i="1" a="1"/>
  <c r="Q231" i="1"/>
  <c r="R591" i="1" a="1"/>
  <c r="R442" i="1" a="1"/>
  <c r="Q886" i="1"/>
  <c r="R2526" i="1" a="1"/>
  <c r="Q1445" i="1"/>
  <c r="Q3920" i="1"/>
  <c r="R13" i="1" a="1"/>
  <c r="Q3834" i="1"/>
  <c r="Q3222" i="1"/>
  <c r="Q1857" i="1"/>
  <c r="P1386" i="1" a="1"/>
  <c r="O1025" i="1"/>
  <c r="P1199" i="1" a="1"/>
  <c r="O4318" i="1"/>
  <c r="P332" i="1" a="1"/>
  <c r="P3427" i="1" a="1"/>
  <c r="P5640" i="1" a="1"/>
  <c r="P2970" i="1" a="1"/>
  <c r="Q3431" i="1"/>
  <c r="P3090" i="1" a="1"/>
  <c r="Q4811" i="1"/>
  <c r="P1321" i="1" a="1"/>
  <c r="Q3640" i="1"/>
  <c r="P1309" i="1" a="1"/>
  <c r="Q4370" i="1"/>
  <c r="P1784" i="1" a="1"/>
  <c r="P5588" i="1" a="1"/>
  <c r="Q4508" i="1"/>
  <c r="P5765" i="1" a="1"/>
  <c r="Q2989" i="1"/>
  <c r="P513" i="1" a="1"/>
  <c r="O1051" i="1"/>
  <c r="P2717" i="1" a="1"/>
  <c r="P911" i="1" a="1"/>
  <c r="P1792" i="1" a="1"/>
  <c r="P5546" i="1" a="1"/>
  <c r="P5017" i="1" a="1"/>
  <c r="P4437" i="1" a="1"/>
  <c r="P2482" i="1" a="1"/>
  <c r="P3418" i="1" a="1"/>
  <c r="Q5398" i="1"/>
  <c r="P5878" i="1" a="1"/>
  <c r="P4830" i="1" a="1"/>
  <c r="Q5524" i="1"/>
  <c r="P5739" i="1" a="1"/>
  <c r="Q3392" i="1"/>
  <c r="P3992" i="1" a="1"/>
  <c r="O5798" i="1"/>
  <c r="P3840" i="1" a="1"/>
  <c r="P2417" i="1" a="1"/>
  <c r="P2377" i="1" a="1"/>
  <c r="P3114" i="1" a="1"/>
  <c r="P142" i="1" a="1"/>
  <c r="P3178" i="1" a="1"/>
  <c r="P5866" i="1" a="1"/>
  <c r="Q1105" i="1"/>
  <c r="Q5778" i="1"/>
  <c r="P2206" i="1" a="1"/>
  <c r="Q1883" i="1"/>
  <c r="P476" i="1" a="1"/>
  <c r="O1782" i="1"/>
  <c r="P5213" i="1" a="1"/>
  <c r="O969" i="1"/>
  <c r="P2086" i="1" a="1"/>
  <c r="P4450" i="1" a="1"/>
  <c r="P4517" i="1" a="1"/>
  <c r="P4174" i="1" a="1"/>
  <c r="Q1520" i="1"/>
  <c r="P1828" i="1" a="1"/>
  <c r="Q711" i="1"/>
  <c r="P5369" i="1" a="1"/>
  <c r="Q642" i="1"/>
  <c r="Q1277" i="1"/>
  <c r="P4571" i="1" a="1"/>
  <c r="P2529" i="1" a="1"/>
  <c r="Q1682" i="1"/>
  <c r="P599" i="1" a="1"/>
  <c r="Q3415" i="1"/>
  <c r="P2170" i="1" a="1"/>
  <c r="O3807" i="1"/>
  <c r="P4621" i="1" a="1"/>
  <c r="O5645" i="1"/>
  <c r="P4594" i="1" a="1"/>
  <c r="P4842" i="1" a="1"/>
  <c r="P3930" i="1" a="1"/>
  <c r="P4810" i="1" a="1"/>
  <c r="P208" i="1" a="1"/>
  <c r="Q996" i="1"/>
  <c r="Q1843" i="1"/>
  <c r="P5361" i="1" a="1"/>
  <c r="O4657" i="1"/>
  <c r="P2621" i="1" a="1"/>
  <c r="O5656" i="1"/>
  <c r="P4892" i="1" a="1"/>
  <c r="P5560" i="1" a="1"/>
  <c r="Q1717" i="1"/>
  <c r="P4104" i="1" a="1"/>
  <c r="Q4475" i="1"/>
  <c r="P3384" i="1" a="1"/>
  <c r="O3679" i="1"/>
  <c r="P5253" i="1" a="1"/>
  <c r="O2402" i="1"/>
  <c r="P5266" i="1" a="1"/>
  <c r="O343" i="1"/>
  <c r="P2317" i="1" a="1"/>
  <c r="Q5161" i="1"/>
  <c r="P175" i="1" a="1"/>
  <c r="P620" i="1" a="1"/>
  <c r="Q4084" i="1"/>
  <c r="P2592" i="1" a="1"/>
  <c r="O325" i="1"/>
  <c r="P5200" i="1" a="1"/>
  <c r="O3539" i="1"/>
  <c r="P4538" i="1" a="1"/>
  <c r="P1452" i="1" a="1"/>
  <c r="P3301" i="1" a="1"/>
  <c r="P740" i="1" a="1"/>
  <c r="Q1465" i="1"/>
  <c r="P539" i="1" a="1"/>
  <c r="Q5526" i="1"/>
  <c r="P2960" i="1" a="1"/>
  <c r="Q1531" i="1"/>
  <c r="Q2421" i="1"/>
  <c r="P2677" i="1" a="1"/>
  <c r="P2848" i="1" a="1"/>
  <c r="Q2852" i="1"/>
  <c r="P4033" i="1" a="1"/>
  <c r="Q4227" i="1"/>
  <c r="Q4512" i="1"/>
  <c r="P3916" i="1" a="1"/>
  <c r="Q740" i="1"/>
  <c r="P5887" i="1" a="1"/>
  <c r="Q74" i="1"/>
  <c r="P3387" i="1" a="1"/>
  <c r="Q2864" i="1"/>
  <c r="P5486" i="1" a="1"/>
  <c r="P468" i="1" a="1"/>
  <c r="P1922" i="1" a="1"/>
  <c r="P802" i="1" a="1"/>
  <c r="P3855" i="1" a="1"/>
  <c r="Q4075" i="1"/>
  <c r="P4428" i="1" a="1"/>
  <c r="Q5507" i="1"/>
  <c r="P5471" i="1" a="1"/>
  <c r="P5386" i="1" a="1"/>
  <c r="P5600" i="1" a="1"/>
  <c r="P5499" i="1" a="1"/>
  <c r="P2762" i="1" a="1"/>
  <c r="Q2808" i="1"/>
  <c r="P4165" i="1" a="1"/>
  <c r="Q1699" i="1"/>
  <c r="P5899" i="1" a="1"/>
  <c r="Q3757" i="1"/>
  <c r="P1374" i="1" a="1"/>
  <c r="Q4235" i="1"/>
  <c r="P1271" i="1" a="1"/>
  <c r="O195" i="1"/>
  <c r="P4455" i="1" a="1"/>
  <c r="Q2501" i="1"/>
  <c r="P4938" i="1" a="1"/>
  <c r="Q57" i="1"/>
  <c r="P1917" i="1" a="1"/>
  <c r="P3570" i="1" a="1"/>
  <c r="Q4676" i="1"/>
  <c r="P961" i="1" a="1"/>
  <c r="Q4816" i="1"/>
  <c r="P3902" i="1" a="1"/>
  <c r="P3166" i="1" a="1"/>
  <c r="O5017" i="1"/>
  <c r="P5157" i="1" a="1"/>
  <c r="P1603" i="1" a="1"/>
  <c r="P3290" i="1" a="1"/>
  <c r="O3532" i="1"/>
  <c r="P1843" i="1" a="1"/>
  <c r="Q2849" i="1"/>
  <c r="P4795" i="1" a="1"/>
  <c r="P897" i="1" a="1"/>
  <c r="P5285" i="1" a="1"/>
  <c r="P2757" i="1" a="1"/>
  <c r="Q1487" i="1"/>
  <c r="P4613" i="1" a="1"/>
  <c r="P5117" i="1" a="1"/>
  <c r="P3269" i="1" a="1"/>
  <c r="P5170" i="1" a="1"/>
  <c r="P338" i="1" a="1"/>
  <c r="P4528" i="1" a="1"/>
  <c r="P4845" i="1" a="1"/>
  <c r="P1010" i="1" a="1"/>
  <c r="Q614" i="1"/>
  <c r="P3184" i="1" a="1"/>
  <c r="P843" i="1" a="1"/>
  <c r="Q5435" i="1"/>
  <c r="P4127" i="1" a="1"/>
  <c r="Q699" i="1"/>
  <c r="P47" i="1" a="1"/>
  <c r="O2317" i="1"/>
  <c r="O994" i="1"/>
  <c r="P47" i="1" l="1"/>
  <c r="P4127" i="1"/>
  <c r="P843" i="1"/>
  <c r="P3184" i="1"/>
  <c r="P1010" i="1"/>
  <c r="P4845" i="1"/>
  <c r="P4528" i="1"/>
  <c r="P338" i="1"/>
  <c r="P5170" i="1"/>
  <c r="P3269" i="1"/>
  <c r="P5117" i="1"/>
  <c r="P4613" i="1"/>
  <c r="P2757" i="1"/>
  <c r="P5285" i="1"/>
  <c r="P897" i="1"/>
  <c r="P4795" i="1"/>
  <c r="P1843" i="1"/>
  <c r="P3290" i="1"/>
  <c r="P1603" i="1"/>
  <c r="P5157" i="1"/>
  <c r="P3166" i="1"/>
  <c r="P3902" i="1"/>
  <c r="P961" i="1"/>
  <c r="P3570" i="1"/>
  <c r="P1917" i="1"/>
  <c r="P4938" i="1"/>
  <c r="P4455" i="1"/>
  <c r="P1271" i="1"/>
  <c r="P1374" i="1"/>
  <c r="P5899" i="1"/>
  <c r="P4165" i="1"/>
  <c r="P2762" i="1"/>
  <c r="P5499" i="1"/>
  <c r="P5600" i="1"/>
  <c r="P5386" i="1"/>
  <c r="P5471" i="1"/>
  <c r="P4428" i="1"/>
  <c r="P3855" i="1"/>
  <c r="P802" i="1"/>
  <c r="P1922" i="1"/>
  <c r="P468" i="1"/>
  <c r="P5486" i="1"/>
  <c r="P3387" i="1"/>
  <c r="P5887" i="1"/>
  <c r="P3916" i="1"/>
  <c r="P4033" i="1"/>
  <c r="P2848" i="1"/>
  <c r="P2677" i="1"/>
  <c r="P2960" i="1"/>
  <c r="P539" i="1"/>
  <c r="P740" i="1"/>
  <c r="P3301" i="1"/>
  <c r="P1452" i="1"/>
  <c r="P4538" i="1"/>
  <c r="P5200" i="1"/>
  <c r="P2592" i="1"/>
  <c r="P620" i="1"/>
  <c r="P175" i="1"/>
  <c r="P2317" i="1"/>
  <c r="P5266" i="1"/>
  <c r="P5253" i="1"/>
  <c r="P3384" i="1"/>
  <c r="P4104" i="1"/>
  <c r="P5560" i="1"/>
  <c r="P4892" i="1"/>
  <c r="P2621" i="1"/>
  <c r="P5361" i="1"/>
  <c r="P208" i="1"/>
  <c r="P4810" i="1"/>
  <c r="P3930" i="1"/>
  <c r="P4842" i="1"/>
  <c r="P4594" i="1"/>
  <c r="P4621" i="1"/>
  <c r="P2170" i="1"/>
  <c r="P599" i="1"/>
  <c r="P2529" i="1"/>
  <c r="P4571" i="1"/>
  <c r="P5369" i="1"/>
  <c r="P1828" i="1"/>
  <c r="P4174" i="1"/>
  <c r="P4517" i="1"/>
  <c r="P4450" i="1"/>
  <c r="P2086" i="1"/>
  <c r="P5213" i="1"/>
  <c r="P476" i="1"/>
  <c r="P2206" i="1"/>
  <c r="P5866" i="1"/>
  <c r="P3178" i="1"/>
  <c r="P142" i="1"/>
  <c r="P3114" i="1"/>
  <c r="P2377" i="1"/>
  <c r="P2417" i="1"/>
  <c r="P3840" i="1"/>
  <c r="P3992" i="1"/>
  <c r="P5739" i="1"/>
  <c r="P4830" i="1"/>
  <c r="P5878" i="1"/>
  <c r="P3418" i="1"/>
  <c r="P2482" i="1"/>
  <c r="P4437" i="1"/>
  <c r="P5017" i="1"/>
  <c r="P5546" i="1"/>
  <c r="P1792" i="1"/>
  <c r="P911" i="1"/>
  <c r="P2717" i="1"/>
  <c r="P513" i="1"/>
  <c r="P5765" i="1"/>
  <c r="P5588" i="1"/>
  <c r="P1784" i="1"/>
  <c r="P1309" i="1"/>
  <c r="P1321" i="1"/>
  <c r="P3090" i="1"/>
  <c r="P2970" i="1"/>
  <c r="P5640" i="1"/>
  <c r="P3427" i="1"/>
  <c r="P332" i="1"/>
  <c r="P1199" i="1"/>
  <c r="P1386" i="1"/>
  <c r="R13" i="1"/>
  <c r="R2526" i="1"/>
  <c r="R442" i="1"/>
  <c r="R591" i="1"/>
  <c r="P4753" i="1"/>
  <c r="P3019" i="1"/>
  <c r="P2087" i="1"/>
  <c r="P3498" i="1"/>
  <c r="P2017" i="1"/>
  <c r="P2020" i="1"/>
  <c r="P4146" i="1"/>
  <c r="P184" i="1"/>
  <c r="P2307" i="1"/>
  <c r="P3971" i="1"/>
  <c r="P2494" i="1"/>
  <c r="P1417" i="1"/>
  <c r="P3944" i="1"/>
  <c r="P4342" i="1"/>
  <c r="P3905" i="1"/>
  <c r="P4332" i="1"/>
  <c r="P3499" i="1"/>
  <c r="P511" i="1"/>
  <c r="P2286" i="1"/>
  <c r="P60" i="1"/>
  <c r="P3045" i="1"/>
  <c r="P3939" i="1"/>
  <c r="P5309" i="1"/>
  <c r="R55" i="1"/>
  <c r="P2085" i="1"/>
  <c r="P584" i="1"/>
  <c r="P44" i="1"/>
  <c r="P2373" i="1"/>
  <c r="P746" i="1"/>
  <c r="P3236" i="1"/>
  <c r="P548" i="1"/>
  <c r="P1365" i="1"/>
  <c r="P2782" i="1"/>
  <c r="P997" i="1"/>
  <c r="P4772" i="1"/>
  <c r="P4713" i="1"/>
  <c r="P547" i="1"/>
  <c r="P3252" i="1"/>
  <c r="P3776" i="1"/>
  <c r="P55" i="1"/>
  <c r="P5693" i="1"/>
  <c r="P1170" i="1"/>
  <c r="P2135" i="1"/>
  <c r="P4382" i="1"/>
  <c r="P2294" i="1"/>
  <c r="P239" i="1"/>
  <c r="P917" i="1"/>
  <c r="P3228" i="1"/>
  <c r="P5357" i="1"/>
  <c r="P5401" i="1"/>
  <c r="P4791" i="1"/>
  <c r="P956" i="1"/>
  <c r="P2069" i="1"/>
  <c r="P1433" i="1"/>
  <c r="P4121" i="1"/>
  <c r="P891" i="1"/>
  <c r="P1715" i="1"/>
  <c r="P2109" i="1"/>
  <c r="P5322" i="1"/>
  <c r="P5442" i="1"/>
  <c r="P4478" i="1"/>
  <c r="P4316" i="1"/>
  <c r="P2574" i="1"/>
  <c r="P2570" i="1"/>
  <c r="P1347" i="1"/>
  <c r="P5958" i="1"/>
  <c r="P2517" i="1"/>
  <c r="P253" i="1"/>
  <c r="P4816" i="1"/>
  <c r="P392" i="1"/>
  <c r="P4018" i="1"/>
  <c r="R2262" i="1"/>
  <c r="R2786" i="1"/>
  <c r="P2030" i="1"/>
  <c r="P1419" i="1"/>
  <c r="P1914" i="1"/>
  <c r="P240" i="1"/>
  <c r="P1679" i="1"/>
  <c r="P361" i="1"/>
  <c r="P448" i="1"/>
  <c r="P2001" i="1"/>
  <c r="P732" i="1"/>
  <c r="P5661" i="1"/>
  <c r="P4763" i="1"/>
  <c r="P2502" i="1"/>
  <c r="P1276" i="1"/>
  <c r="P2185" i="1"/>
  <c r="P4074" i="1"/>
  <c r="P939" i="1"/>
  <c r="P5593" i="1"/>
  <c r="P3580" i="1"/>
  <c r="P5177" i="1"/>
  <c r="P2212" i="1"/>
  <c r="P1061" i="1"/>
  <c r="P1494" i="1"/>
  <c r="P3216" i="1"/>
  <c r="P3582" i="1"/>
  <c r="P5207" i="1"/>
  <c r="P4391" i="1"/>
  <c r="P1839" i="1"/>
  <c r="P2649" i="1"/>
  <c r="P4840" i="1"/>
  <c r="P4592" i="1"/>
  <c r="R3701" i="1"/>
  <c r="P3122" i="1"/>
  <c r="P3154" i="1"/>
  <c r="P3185" i="1"/>
  <c r="P4883" i="1"/>
  <c r="P728" i="1"/>
  <c r="P4327" i="1"/>
  <c r="P5194" i="1"/>
  <c r="P5891" i="1"/>
  <c r="P1878" i="1"/>
  <c r="P4513" i="1"/>
  <c r="P3079" i="1"/>
  <c r="P4284" i="1"/>
  <c r="P2398" i="1"/>
  <c r="P881" i="1"/>
  <c r="P4874" i="1"/>
  <c r="P2002" i="1"/>
  <c r="P4435" i="1"/>
  <c r="P5040" i="1"/>
  <c r="P4307" i="1"/>
  <c r="P3574" i="1"/>
  <c r="P2255" i="1"/>
  <c r="P258" i="1"/>
  <c r="P2792" i="1"/>
  <c r="P5871" i="1"/>
  <c r="P4611" i="1"/>
  <c r="P4631" i="1"/>
  <c r="P586" i="1"/>
  <c r="P2043" i="1"/>
  <c r="P2876" i="1"/>
  <c r="P2599" i="1"/>
  <c r="P3809" i="1"/>
  <c r="P2140" i="1"/>
  <c r="P5336" i="1"/>
  <c r="P1845" i="1"/>
  <c r="P5668" i="1"/>
  <c r="P3007" i="1"/>
  <c r="P174" i="1"/>
  <c r="P780" i="1"/>
  <c r="P2625" i="1"/>
  <c r="P4681" i="1"/>
  <c r="P2194" i="1"/>
  <c r="R4005" i="1"/>
  <c r="R5510" i="1"/>
  <c r="R5711" i="1"/>
  <c r="R4043" i="1"/>
  <c r="P2583" i="1"/>
  <c r="P4005" i="1"/>
  <c r="P1477" i="1"/>
  <c r="P3487" i="1"/>
  <c r="P4259" i="1"/>
  <c r="P5059" i="1"/>
  <c r="P1164" i="1"/>
  <c r="P4752" i="1"/>
  <c r="P3706" i="1"/>
  <c r="P4682" i="1"/>
  <c r="P432" i="1"/>
  <c r="P4349" i="1"/>
  <c r="P5446" i="1"/>
  <c r="P2158" i="1"/>
  <c r="P5754" i="1"/>
  <c r="P455" i="1"/>
  <c r="P2451" i="1"/>
  <c r="R3019" i="1"/>
  <c r="P1092" i="1"/>
  <c r="P3641" i="1"/>
  <c r="P5452" i="1"/>
  <c r="P1027" i="1"/>
  <c r="P3772" i="1"/>
  <c r="P2369" i="1"/>
  <c r="R4431" i="1"/>
  <c r="P2544" i="1"/>
  <c r="P2157" i="1"/>
  <c r="P5570" i="1"/>
  <c r="P5646" i="1"/>
  <c r="P350" i="1"/>
  <c r="P5489" i="1"/>
  <c r="P1935" i="1"/>
  <c r="P1020" i="1"/>
  <c r="P3819" i="1"/>
  <c r="P3172" i="1"/>
  <c r="P4376" i="1"/>
  <c r="P4728" i="1"/>
  <c r="P5865" i="1"/>
  <c r="P4031" i="1"/>
  <c r="P5525" i="1"/>
  <c r="R2259" i="1"/>
  <c r="R1614" i="1"/>
  <c r="P4277" i="1"/>
  <c r="P3018" i="1"/>
  <c r="P3061" i="1"/>
  <c r="P1380" i="1"/>
  <c r="P281" i="1"/>
  <c r="P866" i="1"/>
  <c r="P5050" i="1"/>
  <c r="P2743" i="1"/>
  <c r="P5717" i="1"/>
  <c r="P3710" i="1"/>
  <c r="P5724" i="1"/>
  <c r="P1413" i="1"/>
  <c r="P5118" i="1"/>
  <c r="P580" i="1"/>
  <c r="P4765" i="1"/>
  <c r="P2217" i="1"/>
  <c r="P1088" i="1"/>
  <c r="P5024" i="1"/>
  <c r="P4650" i="1"/>
  <c r="P1656" i="1"/>
  <c r="P238" i="1"/>
  <c r="P474" i="1"/>
  <c r="P5929" i="1"/>
  <c r="P1738" i="1"/>
  <c r="P3022" i="1"/>
  <c r="P606" i="1"/>
  <c r="P4639" i="1"/>
  <c r="P1437" i="1"/>
  <c r="P3127" i="1"/>
  <c r="P3021" i="1"/>
  <c r="P2911" i="1"/>
  <c r="P781" i="1"/>
  <c r="P315" i="1"/>
  <c r="P4664" i="1"/>
  <c r="P1816" i="1"/>
  <c r="P2667" i="1"/>
  <c r="P5307" i="1"/>
  <c r="P2682" i="1"/>
  <c r="P3382" i="1"/>
  <c r="P4350" i="1"/>
  <c r="P3055" i="1"/>
  <c r="P5372" i="1"/>
  <c r="P2049" i="1"/>
  <c r="P4110" i="1"/>
  <c r="P3753" i="1"/>
  <c r="P1660" i="1"/>
  <c r="P4785" i="1"/>
  <c r="P3748" i="1"/>
  <c r="P4006" i="1"/>
  <c r="P4740" i="1"/>
  <c r="P1255" i="1"/>
  <c r="P2028" i="1"/>
  <c r="P5472" i="1"/>
  <c r="P5425" i="1"/>
  <c r="P1921" i="1"/>
  <c r="P694" i="1"/>
  <c r="P4859" i="1"/>
  <c r="P3082" i="1"/>
  <c r="P770" i="1"/>
  <c r="P5688" i="1"/>
  <c r="P3510" i="1"/>
  <c r="P394" i="1"/>
  <c r="P2395" i="1"/>
  <c r="P2793" i="1"/>
  <c r="P1424" i="1"/>
  <c r="P3195" i="1"/>
  <c r="P1198" i="1"/>
  <c r="P578" i="1"/>
  <c r="P2063" i="1"/>
  <c r="P4970" i="1"/>
  <c r="P2388" i="1"/>
  <c r="P549" i="1"/>
  <c r="P773" i="1"/>
  <c r="P3137" i="1"/>
  <c r="P4030" i="1"/>
  <c r="P4691" i="1"/>
  <c r="P1524" i="1"/>
  <c r="P113" i="1"/>
  <c r="P3750" i="1"/>
  <c r="P3612" i="1"/>
  <c r="P4230" i="1"/>
  <c r="P3070" i="1"/>
  <c r="P4709" i="1"/>
  <c r="P2959" i="1"/>
  <c r="P1470" i="1"/>
  <c r="P5851" i="1"/>
  <c r="P5710" i="1"/>
  <c r="P5350" i="1"/>
  <c r="P3383" i="1"/>
  <c r="P4035" i="1"/>
  <c r="P5825" i="1"/>
  <c r="P1688" i="1"/>
  <c r="P372" i="1"/>
  <c r="P5219" i="1"/>
  <c r="P5456" i="1"/>
  <c r="P1133" i="1"/>
  <c r="P4642" i="1"/>
  <c r="P4641" i="1"/>
  <c r="P1831" i="1"/>
  <c r="P1352" i="1"/>
  <c r="P4282" i="1"/>
  <c r="P4532" i="1"/>
  <c r="P707" i="1"/>
  <c r="P4569" i="1"/>
  <c r="P1970" i="1"/>
  <c r="R726" i="1"/>
  <c r="P3457" i="1"/>
  <c r="P3103" i="1"/>
  <c r="P3004" i="1"/>
  <c r="P4551" i="1"/>
  <c r="P2811" i="1"/>
  <c r="P373" i="1"/>
  <c r="P3464" i="1"/>
  <c r="P3874" i="1"/>
  <c r="P1912" i="1"/>
  <c r="P5850" i="1"/>
  <c r="P1348" i="1"/>
  <c r="P524" i="1"/>
  <c r="P614" i="1"/>
  <c r="P623" i="1"/>
  <c r="P5834" i="1"/>
  <c r="P5537" i="1"/>
  <c r="P2381" i="1"/>
  <c r="P458" i="1"/>
  <c r="P2004" i="1"/>
  <c r="P5008" i="1"/>
  <c r="P2152" i="1"/>
  <c r="P5540" i="1"/>
  <c r="P103" i="1"/>
  <c r="P2807" i="1"/>
  <c r="P3329" i="1"/>
  <c r="P3858" i="1"/>
  <c r="P2472" i="1"/>
  <c r="P4213" i="1"/>
  <c r="P3537" i="1"/>
  <c r="P2036" i="1"/>
  <c r="P582" i="1"/>
  <c r="P2831" i="1"/>
  <c r="P298" i="1"/>
  <c r="P3443" i="1"/>
  <c r="P4557" i="1"/>
  <c r="P1262" i="1"/>
  <c r="P3851" i="1"/>
  <c r="P2997" i="1"/>
  <c r="P5676" i="1"/>
  <c r="P443" i="1"/>
  <c r="P1180" i="1"/>
  <c r="P2947" i="1"/>
  <c r="P4770" i="1"/>
  <c r="P3649" i="1"/>
  <c r="P283" i="1"/>
  <c r="P1652" i="1"/>
  <c r="P3962" i="1"/>
  <c r="P5349" i="1"/>
  <c r="R3124" i="1"/>
  <c r="R3724" i="1"/>
  <c r="P5905" i="1"/>
  <c r="P3471" i="1"/>
  <c r="P5299" i="1"/>
  <c r="P4665" i="1"/>
  <c r="P556" i="1"/>
  <c r="P3741" i="1"/>
  <c r="P912" i="1"/>
  <c r="P1052" i="1"/>
  <c r="P803" i="1"/>
  <c r="P5942" i="1"/>
  <c r="P4741" i="1"/>
  <c r="P1067" i="1"/>
  <c r="P4798" i="1"/>
  <c r="P4898" i="1"/>
  <c r="P848" i="1"/>
  <c r="P2102" i="1"/>
  <c r="P2581" i="1"/>
  <c r="P4725" i="1"/>
  <c r="P2203" i="1"/>
  <c r="P5028" i="1"/>
  <c r="P4203" i="1"/>
  <c r="P1770" i="1"/>
  <c r="P20" i="1"/>
  <c r="R5959" i="1"/>
  <c r="P4384" i="1"/>
  <c r="P2233" i="1"/>
  <c r="P214" i="1"/>
  <c r="P2522" i="1"/>
  <c r="P1002" i="1"/>
  <c r="P5201" i="1"/>
  <c r="P478" i="1"/>
  <c r="P1870" i="1"/>
  <c r="P90" i="1"/>
  <c r="P5228" i="1"/>
  <c r="P1975" i="1"/>
  <c r="P2426" i="1"/>
  <c r="P69" i="1"/>
  <c r="P2268" i="1"/>
  <c r="P1053" i="1"/>
  <c r="P784" i="1"/>
  <c r="P1793" i="1"/>
  <c r="P1932" i="1"/>
  <c r="P860" i="1"/>
  <c r="P2523" i="1"/>
  <c r="P3785" i="1"/>
  <c r="P2385" i="1"/>
  <c r="P2094" i="1"/>
  <c r="P3610" i="1"/>
  <c r="P5889" i="1"/>
  <c r="P37" i="1"/>
  <c r="P4521" i="1"/>
  <c r="P35" i="1"/>
  <c r="P579" i="1"/>
  <c r="P1441" i="1"/>
  <c r="P1742" i="1"/>
  <c r="P693" i="1"/>
  <c r="P5666" i="1"/>
  <c r="P410" i="1"/>
  <c r="P4377" i="1"/>
  <c r="P633" i="1"/>
  <c r="P5147" i="1"/>
  <c r="P2840" i="1"/>
  <c r="P2719" i="1"/>
  <c r="P3505" i="1"/>
  <c r="P5267" i="1"/>
  <c r="P4066" i="1"/>
  <c r="P5846" i="1"/>
  <c r="P5001" i="1"/>
  <c r="P2103" i="1"/>
  <c r="P3197" i="1"/>
  <c r="R701" i="1"/>
  <c r="R1685" i="1"/>
  <c r="R51" i="1"/>
  <c r="R2007" i="1"/>
  <c r="P3621" i="1"/>
  <c r="P2155" i="1"/>
  <c r="P4091" i="1"/>
  <c r="P1759" i="1"/>
  <c r="P124" i="1"/>
  <c r="P92" i="1"/>
  <c r="P1102" i="1"/>
  <c r="P4769" i="1"/>
  <c r="P2211" i="1"/>
  <c r="P4678" i="1"/>
  <c r="P5197" i="1"/>
  <c r="P5233" i="1"/>
  <c r="P2147" i="1"/>
  <c r="P612" i="1"/>
  <c r="P799" i="1"/>
  <c r="P5877" i="1"/>
  <c r="P826" i="1"/>
  <c r="P2562" i="1"/>
  <c r="P488" i="1"/>
  <c r="P201" i="1"/>
  <c r="P4426" i="1"/>
  <c r="P5" i="1"/>
  <c r="P805" i="1"/>
  <c r="P3974" i="1"/>
  <c r="P5528" i="1"/>
  <c r="P1139" i="1"/>
  <c r="P475" i="1"/>
  <c r="P2245" i="1"/>
  <c r="P4508" i="1"/>
  <c r="P4941" i="1"/>
  <c r="P4742" i="1"/>
  <c r="P3466" i="1"/>
  <c r="P1446" i="1"/>
  <c r="P225" i="1"/>
  <c r="P4878" i="1"/>
  <c r="P3295" i="1"/>
  <c r="P2841" i="1"/>
  <c r="P2626" i="1"/>
  <c r="P1190" i="1"/>
  <c r="P71" i="1"/>
  <c r="P5808" i="1"/>
  <c r="P1478" i="1"/>
  <c r="P1728" i="1"/>
  <c r="P5603" i="1"/>
  <c r="P326" i="1"/>
  <c r="P4811" i="1"/>
  <c r="P1079" i="1"/>
  <c r="P5436" i="1"/>
  <c r="P5738" i="1"/>
  <c r="P1589" i="1"/>
  <c r="P3538" i="1"/>
  <c r="P4424" i="1"/>
  <c r="P919" i="1"/>
  <c r="P2243" i="1"/>
  <c r="P3736" i="1"/>
  <c r="P2843" i="1"/>
  <c r="P1039" i="1"/>
  <c r="P85" i="1"/>
  <c r="P4950" i="1"/>
  <c r="P2424" i="1"/>
  <c r="P4397" i="1"/>
  <c r="P701" i="1"/>
  <c r="P1050" i="1"/>
  <c r="P5378" i="1"/>
  <c r="P5286" i="1"/>
  <c r="P5796" i="1"/>
  <c r="P2774" i="1"/>
  <c r="P836" i="1"/>
  <c r="P1787" i="1"/>
  <c r="P1155" i="1"/>
  <c r="P2741" i="1"/>
  <c r="R3342" i="1"/>
  <c r="R4470" i="1"/>
  <c r="R2758" i="1"/>
  <c r="R1210" i="1"/>
  <c r="R1669" i="1"/>
  <c r="P2450" i="1"/>
  <c r="P4371" i="1"/>
  <c r="P4398" i="1"/>
  <c r="P4073" i="1"/>
  <c r="P206" i="1"/>
  <c r="P801" i="1"/>
  <c r="P5149" i="1"/>
  <c r="P2125" i="1"/>
  <c r="P1372" i="1"/>
  <c r="P5112" i="1"/>
  <c r="P4919" i="1"/>
  <c r="P1148" i="1"/>
  <c r="P5515" i="1"/>
  <c r="P5113" i="1"/>
  <c r="P495" i="1"/>
  <c r="P1346" i="1"/>
  <c r="P1323" i="1"/>
  <c r="P4746" i="1"/>
  <c r="P484" i="1"/>
  <c r="P501" i="1"/>
  <c r="P833" i="1"/>
  <c r="P5068" i="1"/>
  <c r="P1847" i="1"/>
  <c r="P421" i="1"/>
  <c r="P3020" i="1"/>
  <c r="P2350" i="1"/>
  <c r="P2045" i="1"/>
  <c r="P3294" i="1"/>
  <c r="P518" i="1"/>
  <c r="P1717" i="1"/>
  <c r="P4534" i="1"/>
  <c r="P552" i="1"/>
  <c r="P1114" i="1"/>
  <c r="P3646" i="1"/>
  <c r="P1003" i="1"/>
  <c r="P3804" i="1"/>
  <c r="P436" i="1"/>
  <c r="R2794" i="1"/>
  <c r="P2520" i="1"/>
  <c r="P787" i="1"/>
  <c r="P4744" i="1"/>
  <c r="P2105" i="1"/>
  <c r="P708" i="1"/>
  <c r="P3932" i="1"/>
  <c r="P5217" i="1"/>
  <c r="P639" i="1"/>
  <c r="R571" i="1"/>
  <c r="P1998" i="1"/>
  <c r="P3359" i="1"/>
  <c r="P2404" i="1"/>
  <c r="P3653" i="1"/>
  <c r="P1987" i="1"/>
  <c r="P2276" i="1"/>
  <c r="P2271" i="1"/>
  <c r="P2847" i="1"/>
  <c r="P2096" i="1"/>
  <c r="P5619" i="1"/>
  <c r="P2651" i="1"/>
  <c r="P1569" i="1"/>
  <c r="P2721" i="1"/>
  <c r="P5141" i="1"/>
  <c r="P2324" i="1"/>
  <c r="P1049" i="1"/>
  <c r="P4326" i="1"/>
  <c r="P3369" i="1"/>
  <c r="P5248" i="1"/>
  <c r="P417" i="1"/>
  <c r="P1325" i="1"/>
  <c r="P3254" i="1"/>
  <c r="P5202" i="1"/>
  <c r="P4177" i="1"/>
  <c r="P3733" i="1"/>
  <c r="P3316" i="1"/>
  <c r="P5218" i="1"/>
  <c r="P3803" i="1"/>
  <c r="P4965" i="1"/>
  <c r="P1109" i="1"/>
  <c r="P3501" i="1"/>
  <c r="P605" i="1"/>
  <c r="P1123" i="1"/>
  <c r="P2198" i="1"/>
  <c r="P4360" i="1"/>
  <c r="P4258" i="1"/>
  <c r="P974" i="1"/>
  <c r="P1903" i="1"/>
  <c r="P972" i="1"/>
  <c r="P1431" i="1"/>
  <c r="P2358" i="1"/>
  <c r="P926" i="1"/>
  <c r="P565" i="1"/>
  <c r="P1143" i="1"/>
  <c r="P1930" i="1"/>
  <c r="P57" i="1"/>
  <c r="P3189" i="1"/>
  <c r="P2724" i="1"/>
  <c r="P3622" i="1"/>
  <c r="P2951" i="1"/>
  <c r="P1141" i="1"/>
  <c r="P3870" i="1"/>
  <c r="P2613" i="1"/>
  <c r="P1891" i="1"/>
  <c r="P1270" i="1"/>
  <c r="P523" i="1"/>
  <c r="P15" i="1"/>
  <c r="P2333" i="1"/>
  <c r="P5615" i="1"/>
  <c r="P2714" i="1"/>
  <c r="P3822" i="1"/>
  <c r="P1361" i="1"/>
  <c r="P1551" i="1"/>
  <c r="P5226" i="1"/>
  <c r="P4756" i="1"/>
  <c r="P1378" i="1"/>
  <c r="P4524" i="1"/>
  <c r="P5278" i="1"/>
  <c r="P5269" i="1"/>
  <c r="P1425" i="1"/>
  <c r="P3764" i="1"/>
  <c r="P1643" i="1"/>
  <c r="P1780" i="1"/>
  <c r="P3751" i="1"/>
  <c r="P3619" i="1"/>
  <c r="P3559" i="1"/>
  <c r="P5561" i="1"/>
  <c r="P1065" i="1"/>
  <c r="P3265" i="1"/>
  <c r="P1051" i="1"/>
  <c r="P5324" i="1"/>
  <c r="P2427" i="1"/>
  <c r="P649" i="1"/>
  <c r="P3935" i="1"/>
  <c r="P3898" i="1"/>
  <c r="P979" i="1"/>
  <c r="P4293" i="1"/>
  <c r="R2254" i="1"/>
  <c r="P67" i="1"/>
  <c r="P3719" i="1"/>
  <c r="P187" i="1"/>
  <c r="P3651" i="1"/>
  <c r="P77" i="1"/>
  <c r="P4967" i="1"/>
  <c r="P4738" i="1"/>
  <c r="P4076" i="1"/>
  <c r="P5810" i="1"/>
  <c r="P2566" i="1"/>
  <c r="P1222" i="1"/>
  <c r="P3377" i="1"/>
  <c r="P3508" i="1"/>
  <c r="P1919" i="1"/>
  <c r="P5873" i="1"/>
  <c r="P4866" i="1"/>
  <c r="P3947" i="1"/>
  <c r="P1293" i="1"/>
  <c r="P5902" i="1"/>
  <c r="P4833" i="1"/>
  <c r="P3074" i="1"/>
  <c r="P3402" i="1"/>
  <c r="P4946" i="1"/>
  <c r="P4634" i="1"/>
  <c r="P1277" i="1"/>
  <c r="P2227" i="1"/>
  <c r="P1951" i="1"/>
  <c r="P2778" i="1"/>
  <c r="P1931" i="1"/>
  <c r="P4281" i="1"/>
  <c r="P179" i="1"/>
  <c r="P2987" i="1"/>
  <c r="P3536" i="1"/>
  <c r="P1980" i="1"/>
  <c r="P3993" i="1"/>
  <c r="P592" i="1"/>
  <c r="P2874" i="1"/>
  <c r="P5602" i="1"/>
  <c r="P3668" i="1"/>
  <c r="P2899" i="1"/>
  <c r="P1823" i="1"/>
  <c r="P4729" i="1"/>
  <c r="P2785" i="1"/>
  <c r="P3782" i="1"/>
  <c r="P2533" i="1"/>
  <c r="P5080" i="1"/>
  <c r="P5203" i="1"/>
  <c r="R4805" i="1"/>
  <c r="R1686" i="1"/>
  <c r="R747" i="1"/>
  <c r="R3627" i="1"/>
  <c r="P1204" i="1"/>
  <c r="P2467" i="1"/>
  <c r="P2916" i="1"/>
  <c r="P3591" i="1"/>
  <c r="P2749" i="1"/>
  <c r="P3849" i="1"/>
  <c r="P4441" i="1"/>
  <c r="P205" i="1"/>
  <c r="P3448" i="1"/>
  <c r="P3355" i="1"/>
  <c r="P3243" i="1"/>
  <c r="R3525" i="1"/>
  <c r="P3271" i="1"/>
  <c r="P2813" i="1"/>
  <c r="P1037" i="1"/>
  <c r="P1518" i="1"/>
  <c r="P3545" i="1"/>
  <c r="P1125" i="1"/>
  <c r="P1197" i="1"/>
  <c r="P2338" i="1"/>
  <c r="P1883" i="1"/>
  <c r="P130" i="1"/>
  <c r="P837" i="1"/>
  <c r="P1105" i="1"/>
  <c r="P5396" i="1"/>
  <c r="P5261" i="1"/>
  <c r="P1450" i="1"/>
  <c r="P3923" i="1"/>
  <c r="P4401" i="1"/>
  <c r="P1943" i="1"/>
  <c r="P1572" i="1"/>
  <c r="P14" i="1"/>
  <c r="P2489" i="1"/>
  <c r="P1401" i="1"/>
  <c r="P5539" i="1"/>
  <c r="P3346" i="1"/>
  <c r="P4858" i="1"/>
  <c r="P3683" i="1"/>
  <c r="P3627" i="1"/>
  <c r="P2585" i="1"/>
  <c r="P1456" i="1"/>
  <c r="P5645" i="1"/>
  <c r="P3667" i="1"/>
  <c r="P1078" i="1"/>
  <c r="P2319" i="1"/>
  <c r="R2290" i="1"/>
  <c r="P3599" i="1"/>
  <c r="P602" i="1"/>
  <c r="P663" i="1"/>
  <c r="P2" i="1"/>
  <c r="P2852" i="1"/>
  <c r="P3832" i="1"/>
  <c r="P1205" i="1"/>
  <c r="P3852" i="1"/>
  <c r="P1308" i="1"/>
  <c r="P504" i="1"/>
  <c r="P5744" i="1"/>
  <c r="P1865" i="1"/>
  <c r="P1739" i="1"/>
  <c r="P1553" i="1"/>
  <c r="P3940" i="1"/>
  <c r="P885" i="1"/>
  <c r="P2188" i="1"/>
  <c r="P5086" i="1"/>
  <c r="P4868" i="1"/>
  <c r="P5073" i="1"/>
  <c r="P1174" i="1"/>
  <c r="P4975" i="1"/>
  <c r="P2026" i="1"/>
  <c r="P656" i="1"/>
  <c r="P152" i="1"/>
  <c r="P795" i="1"/>
  <c r="P1162" i="1"/>
  <c r="R648" i="1"/>
  <c r="R5531" i="1"/>
  <c r="R686" i="1"/>
  <c r="R1318" i="1"/>
  <c r="R2859" i="1"/>
  <c r="P5255" i="1"/>
  <c r="P1306" i="1"/>
  <c r="P2340" i="1"/>
  <c r="P617" i="1"/>
  <c r="P2644" i="1"/>
  <c r="P1698" i="1"/>
  <c r="P4610" i="1"/>
  <c r="P1191" i="1"/>
  <c r="P3472" i="1"/>
  <c r="P4909" i="1"/>
  <c r="P405" i="1"/>
  <c r="P4812" i="1"/>
  <c r="P5109" i="1"/>
  <c r="P570" i="1"/>
  <c r="P1342" i="1"/>
  <c r="P1874" i="1"/>
  <c r="P983" i="1"/>
  <c r="P747" i="1"/>
  <c r="P3553" i="1"/>
  <c r="P4359" i="1"/>
  <c r="R777" i="1"/>
  <c r="P3096" i="1"/>
  <c r="P1556" i="1"/>
  <c r="P4555" i="1"/>
  <c r="P2390" i="1"/>
  <c r="P5699" i="1"/>
  <c r="P1315" i="1"/>
  <c r="P2429" i="1"/>
  <c r="P1507" i="1"/>
  <c r="P173" i="1"/>
  <c r="P2752" i="1"/>
  <c r="P2635" i="1"/>
  <c r="P4774" i="1"/>
  <c r="P615" i="1"/>
  <c r="P3049" i="1"/>
  <c r="P1070" i="1"/>
  <c r="P4336" i="1"/>
  <c r="P105" i="1"/>
  <c r="P4407" i="1"/>
  <c r="P4181" i="1"/>
  <c r="P287" i="1"/>
  <c r="P5496" i="1"/>
  <c r="P341" i="1"/>
  <c r="P5331" i="1"/>
  <c r="P3503" i="1"/>
  <c r="P1601" i="1"/>
  <c r="P2400" i="1"/>
  <c r="P1836" i="1"/>
  <c r="P581" i="1"/>
  <c r="P3652" i="1"/>
  <c r="P3219" i="1"/>
  <c r="P778" i="1"/>
  <c r="P1033" i="1"/>
  <c r="P5223" i="1"/>
  <c r="P1319" i="1"/>
  <c r="P684" i="1"/>
  <c r="P5658" i="1"/>
  <c r="P5273" i="1"/>
  <c r="P1132" i="1"/>
  <c r="P2751" i="1"/>
  <c r="P5741" i="1"/>
  <c r="P3648" i="1"/>
  <c r="P1957" i="1"/>
  <c r="P2855" i="1"/>
  <c r="P5144" i="1"/>
  <c r="P5291" i="1"/>
  <c r="R4500" i="1"/>
  <c r="R5932" i="1"/>
  <c r="R2466" i="1"/>
  <c r="P5229" i="1"/>
  <c r="P1176" i="1"/>
  <c r="P1359" i="1"/>
  <c r="P5897" i="1"/>
  <c r="P2277" i="1"/>
  <c r="P2106" i="1"/>
  <c r="P703" i="1"/>
  <c r="P1103" i="1"/>
  <c r="P493" i="1"/>
  <c r="P300" i="1"/>
  <c r="P4306" i="1"/>
  <c r="P3345" i="1"/>
  <c r="P1483" i="1"/>
  <c r="P1795" i="1"/>
  <c r="P4648" i="1"/>
  <c r="P1246" i="1"/>
  <c r="P5312" i="1"/>
  <c r="P5275" i="1"/>
  <c r="P472" i="1"/>
  <c r="P453" i="1"/>
  <c r="P1646" i="1"/>
  <c r="P145" i="1"/>
  <c r="P525" i="1"/>
  <c r="P2716" i="1"/>
  <c r="P5936" i="1"/>
  <c r="P5822" i="1"/>
  <c r="P3146" i="1"/>
  <c r="P2864" i="1"/>
  <c r="P1945" i="1"/>
  <c r="P2368" i="1"/>
  <c r="P2596" i="1"/>
  <c r="P1747" i="1"/>
  <c r="P2736" i="1"/>
  <c r="P4786" i="1"/>
  <c r="P4894" i="1"/>
  <c r="P1596" i="1"/>
  <c r="P5053" i="1"/>
  <c r="P419" i="1"/>
  <c r="R3895" i="1"/>
  <c r="P1636" i="1"/>
  <c r="P3143" i="1"/>
  <c r="P1099" i="1"/>
  <c r="P2199" i="1"/>
  <c r="P5095" i="1"/>
  <c r="P491" i="1"/>
  <c r="P4673" i="1"/>
  <c r="P964" i="1"/>
  <c r="P2686" i="1"/>
  <c r="P4440" i="1"/>
  <c r="P3942" i="1"/>
  <c r="P2383" i="1"/>
  <c r="P3268" i="1"/>
  <c r="P3961" i="1"/>
  <c r="P775" i="1"/>
  <c r="P3244" i="1"/>
  <c r="P3558" i="1"/>
  <c r="P3825" i="1"/>
  <c r="P3072" i="1"/>
  <c r="P3654" i="1"/>
  <c r="P899" i="1"/>
  <c r="P3771" i="1"/>
  <c r="P1030" i="1"/>
  <c r="P5617" i="1"/>
  <c r="P4875" i="1"/>
  <c r="P5954" i="1"/>
  <c r="P634" i="1"/>
  <c r="P3488" i="1"/>
  <c r="P3034" i="1"/>
  <c r="P2378" i="1"/>
  <c r="R4007" i="1"/>
  <c r="P4017" i="1"/>
  <c r="P4914" i="1"/>
  <c r="P88" i="1"/>
  <c r="P2989" i="1"/>
  <c r="P5820" i="1"/>
  <c r="P742" i="1"/>
  <c r="P4596" i="1"/>
  <c r="P1240" i="1"/>
  <c r="P5898" i="1"/>
  <c r="P4817" i="1"/>
  <c r="P1813" i="1"/>
  <c r="P4803" i="1"/>
  <c r="P3164" i="1"/>
  <c r="P2936" i="1"/>
  <c r="P2928" i="1"/>
  <c r="P2409" i="1"/>
  <c r="P163" i="1"/>
  <c r="P3260" i="1"/>
  <c r="P5074" i="1"/>
  <c r="P1257" i="1"/>
  <c r="R1597" i="1"/>
  <c r="P496" i="1"/>
  <c r="P2976" i="1"/>
  <c r="P3910" i="1"/>
  <c r="P4085" i="1"/>
  <c r="P146" i="1"/>
  <c r="P3426" i="1"/>
  <c r="P1107" i="1"/>
  <c r="P5209" i="1"/>
  <c r="P4771" i="1"/>
  <c r="P3461" i="1"/>
  <c r="P2182" i="1"/>
  <c r="P591" i="1"/>
  <c r="P4226" i="1"/>
  <c r="P3737" i="1"/>
  <c r="P5562" i="1"/>
  <c r="P2715" i="1"/>
  <c r="P1192" i="1"/>
  <c r="P628" i="1"/>
  <c r="P1796" i="1"/>
  <c r="P2601" i="1"/>
  <c r="P63" i="1"/>
  <c r="P1202" i="1"/>
  <c r="P1304" i="1"/>
  <c r="P575" i="1"/>
  <c r="P2300" i="1"/>
  <c r="P200" i="1"/>
  <c r="P1154" i="1"/>
  <c r="R663" i="1"/>
  <c r="R4820" i="1"/>
  <c r="R2515" i="1"/>
  <c r="R4765" i="1"/>
  <c r="P3797" i="1"/>
  <c r="P5421" i="1"/>
  <c r="P726" i="1"/>
  <c r="P5698" i="1"/>
  <c r="P5497" i="1"/>
  <c r="P1779" i="1"/>
  <c r="P5251" i="1"/>
  <c r="P4736" i="1"/>
  <c r="P1842" i="1"/>
  <c r="P2348" i="1"/>
  <c r="P5772" i="1"/>
  <c r="P5070" i="1"/>
  <c r="P2615" i="1"/>
  <c r="R5478" i="1"/>
  <c r="P3056" i="1"/>
  <c r="P1907" i="1"/>
  <c r="P3066" i="1"/>
  <c r="P4098" i="1"/>
  <c r="P5656" i="1"/>
  <c r="P2283" i="1"/>
  <c r="P346" i="1"/>
  <c r="P43" i="1"/>
  <c r="P3833" i="1"/>
  <c r="P5371" i="1"/>
  <c r="P2210" i="1"/>
  <c r="P890" i="1"/>
  <c r="P4873" i="1"/>
  <c r="P1988" i="1"/>
  <c r="P5294" i="1"/>
  <c r="P3886" i="1"/>
  <c r="P5466" i="1"/>
  <c r="P2825" i="1"/>
  <c r="P2602" i="1"/>
  <c r="P2573" i="1"/>
  <c r="P470" i="1"/>
  <c r="P3484" i="1"/>
  <c r="P276" i="1"/>
  <c r="P1549" i="1"/>
  <c r="P3208" i="1"/>
  <c r="P4669" i="1"/>
  <c r="P457" i="1"/>
  <c r="P5752" i="1"/>
  <c r="P3002" i="1"/>
  <c r="P154" i="1"/>
  <c r="P3527" i="1"/>
  <c r="P2565" i="1"/>
  <c r="R4068" i="1"/>
  <c r="P1179" i="1"/>
  <c r="P2775" i="1"/>
  <c r="P3890" i="1"/>
  <c r="P4484" i="1"/>
  <c r="P3314" i="1"/>
  <c r="P2616" i="1"/>
  <c r="P2755" i="1"/>
  <c r="P5288" i="1"/>
  <c r="P2913" i="1"/>
  <c r="P5890" i="1"/>
  <c r="P2767" i="1"/>
  <c r="P2859" i="1"/>
  <c r="P2891" i="1"/>
  <c r="P4471" i="1"/>
  <c r="P1799" i="1"/>
  <c r="P4020" i="1"/>
  <c r="P2655" i="1"/>
  <c r="P1511" i="1"/>
  <c r="P3174" i="1"/>
  <c r="P1613" i="1"/>
  <c r="P3842" i="1"/>
  <c r="P5795" i="1"/>
  <c r="P2968" i="1"/>
  <c r="P905" i="1"/>
  <c r="P4520" i="1"/>
  <c r="P5589" i="1"/>
  <c r="P3563" i="1"/>
  <c r="R1575" i="1"/>
  <c r="R1473" i="1"/>
  <c r="R3523" i="1"/>
  <c r="R732" i="1"/>
  <c r="P1208" i="1"/>
  <c r="P1248" i="1"/>
  <c r="P2591" i="1"/>
  <c r="P5930" i="1"/>
  <c r="P4857" i="1"/>
  <c r="P4561" i="1"/>
  <c r="P1929" i="1"/>
  <c r="P3749" i="1"/>
  <c r="P1331" i="1"/>
  <c r="P2896" i="1"/>
  <c r="P1550" i="1"/>
  <c r="P2706" i="1"/>
  <c r="P3524" i="1"/>
  <c r="P1791" i="1"/>
  <c r="P1236" i="1"/>
  <c r="P4022" i="1"/>
  <c r="P1457" i="1"/>
  <c r="P3924" i="1"/>
  <c r="P666" i="1"/>
  <c r="P4317" i="1"/>
  <c r="P390" i="1"/>
  <c r="R4261" i="1"/>
  <c r="P5453" i="1"/>
  <c r="P1515" i="1"/>
  <c r="P2327" i="1"/>
  <c r="P3650" i="1"/>
  <c r="P1765" i="1"/>
  <c r="P411" i="1"/>
  <c r="P5440" i="1"/>
  <c r="P5745" i="1"/>
  <c r="P3777" i="1"/>
  <c r="P5192" i="1"/>
  <c r="P1145" i="1"/>
  <c r="P5308" i="1"/>
  <c r="P5491" i="1"/>
  <c r="P4193" i="1"/>
  <c r="P2656" i="1"/>
  <c r="P2868" i="1"/>
  <c r="P369" i="1"/>
  <c r="P3459" i="1"/>
  <c r="R4857" i="1"/>
  <c r="P4023" i="1"/>
  <c r="P1445" i="1"/>
  <c r="P1752" i="1"/>
  <c r="P1892" i="1"/>
  <c r="P3934" i="1"/>
  <c r="P4653" i="1"/>
  <c r="P5310" i="1"/>
  <c r="P5766" i="1"/>
  <c r="P521" i="1"/>
  <c r="P3991" i="1"/>
  <c r="P1859" i="1"/>
  <c r="P5650" i="1"/>
  <c r="P691" i="1"/>
  <c r="P3073" i="1"/>
  <c r="P4910" i="1"/>
  <c r="P5431" i="1"/>
  <c r="P4776" i="1"/>
  <c r="P3958" i="1"/>
  <c r="P1711" i="1"/>
  <c r="P5129" i="1"/>
  <c r="P5290" i="1"/>
  <c r="P5380" i="1"/>
  <c r="P4405" i="1"/>
  <c r="P944" i="1"/>
  <c r="P1497" i="1"/>
  <c r="P2101" i="1"/>
  <c r="P4672" i="1"/>
  <c r="R2407" i="1"/>
  <c r="R3429" i="1"/>
  <c r="R5541" i="1"/>
  <c r="R2174" i="1"/>
  <c r="P1623" i="1"/>
  <c r="P5138" i="1"/>
  <c r="P4492" i="1"/>
  <c r="P5798" i="1"/>
  <c r="P4759" i="1"/>
  <c r="P3754" i="1"/>
  <c r="P3012" i="1"/>
  <c r="P5670" i="1"/>
  <c r="P5563" i="1"/>
  <c r="P4893" i="1"/>
  <c r="P31" i="1"/>
  <c r="R1594" i="1"/>
  <c r="P1949" i="1"/>
  <c r="P2812" i="1"/>
  <c r="P5049" i="1"/>
  <c r="P123" i="1"/>
  <c r="P4882" i="1"/>
  <c r="P3720" i="1"/>
  <c r="P3966" i="1"/>
  <c r="P352" i="1"/>
  <c r="P4614" i="1"/>
  <c r="P3981" i="1"/>
  <c r="P5605" i="1"/>
  <c r="P1150" i="1"/>
  <c r="P5492" i="1"/>
  <c r="P2931" i="1"/>
  <c r="P3778" i="1"/>
  <c r="P3478" i="1"/>
  <c r="P2704" i="1"/>
  <c r="P2306" i="1"/>
  <c r="P5620" i="1"/>
  <c r="P977" i="1"/>
  <c r="P2041" i="1"/>
  <c r="P841" i="1"/>
  <c r="P451" i="1"/>
  <c r="P5730" i="1"/>
  <c r="P2669" i="1"/>
  <c r="R5723" i="1"/>
  <c r="P650" i="1"/>
  <c r="P1703" i="1"/>
  <c r="P5591" i="1"/>
  <c r="P316" i="1"/>
  <c r="P651" i="1"/>
  <c r="P3203" i="1"/>
  <c r="P1969" i="1"/>
  <c r="P2498" i="1"/>
  <c r="P3396" i="1"/>
  <c r="P3676" i="1"/>
  <c r="R4244" i="1"/>
  <c r="P2312" i="1"/>
  <c r="P4344" i="1"/>
  <c r="P991" i="1"/>
  <c r="P5281" i="1"/>
  <c r="P5345" i="1"/>
  <c r="P3231" i="1"/>
  <c r="P5366" i="1"/>
  <c r="P1763" i="1"/>
  <c r="P5913" i="1"/>
  <c r="P5652" i="1"/>
  <c r="P1875" i="1"/>
  <c r="P2014" i="1"/>
  <c r="P1958" i="1"/>
  <c r="P2187" i="1"/>
  <c r="P1916" i="1"/>
  <c r="P2890" i="1"/>
  <c r="P4761" i="1"/>
  <c r="P4505" i="1"/>
  <c r="P367" i="1"/>
  <c r="P719" i="1"/>
  <c r="P5079" i="1"/>
  <c r="P4694" i="1"/>
  <c r="P5362" i="1"/>
  <c r="P264" i="1"/>
  <c r="P3686" i="1"/>
  <c r="P3279" i="1"/>
  <c r="P5184" i="1"/>
  <c r="P5340" i="1"/>
  <c r="P3308" i="1"/>
  <c r="P3462" i="1"/>
  <c r="P1545" i="1"/>
  <c r="P3447" i="1"/>
  <c r="P2604" i="1"/>
  <c r="P4624" i="1"/>
  <c r="P3380" i="1"/>
  <c r="P391" i="1"/>
  <c r="P5171" i="1"/>
  <c r="P497" i="1"/>
  <c r="P3999" i="1"/>
  <c r="P2524" i="1"/>
  <c r="P1952" i="1"/>
  <c r="P4445" i="1"/>
  <c r="P5091" i="1"/>
  <c r="P1977" i="1"/>
  <c r="R1550" i="1"/>
  <c r="P5836" i="1"/>
  <c r="P1835" i="1"/>
  <c r="P674" i="1"/>
  <c r="P5918" i="1"/>
  <c r="P5728" i="1"/>
  <c r="P2266" i="1"/>
  <c r="P1012" i="1"/>
  <c r="P829" i="1"/>
  <c r="P6" i="1"/>
  <c r="P1473" i="1"/>
  <c r="P2505" i="1"/>
  <c r="P4861" i="1"/>
  <c r="P5946" i="1"/>
  <c r="P2756" i="1"/>
  <c r="P3112" i="1"/>
  <c r="P2354" i="1"/>
  <c r="P1218" i="1"/>
  <c r="P4932" i="1"/>
  <c r="P5856" i="1"/>
  <c r="P5175" i="1"/>
  <c r="P2691" i="1"/>
  <c r="P5892" i="1"/>
  <c r="P273" i="1"/>
  <c r="P3028" i="1"/>
  <c r="P266" i="1"/>
  <c r="P1224" i="1"/>
  <c r="P4647" i="1"/>
  <c r="P1948" i="1"/>
  <c r="P425" i="1"/>
  <c r="P3468" i="1"/>
  <c r="P2064" i="1"/>
  <c r="P2731" i="1"/>
  <c r="P1630" i="1"/>
  <c r="P4269" i="1"/>
  <c r="P520" i="1"/>
  <c r="P2535" i="1"/>
  <c r="P4119" i="1"/>
  <c r="P1992" i="1"/>
  <c r="P4204" i="1"/>
  <c r="P4565" i="1"/>
  <c r="P4216" i="1"/>
  <c r="P3542" i="1"/>
  <c r="P1172" i="1"/>
  <c r="P1151" i="1"/>
  <c r="P3673" i="1"/>
  <c r="P2723" i="1"/>
  <c r="P3813" i="1"/>
  <c r="P5154" i="1"/>
  <c r="P4352" i="1"/>
  <c r="P3052" i="1"/>
  <c r="P5139" i="1"/>
  <c r="P1626" i="1"/>
  <c r="P2456" i="1"/>
  <c r="P725" i="1"/>
  <c r="P3602" i="1"/>
  <c r="P1867" i="1"/>
  <c r="P3861" i="1"/>
  <c r="P319" i="1"/>
  <c r="P5567" i="1"/>
  <c r="P3820" i="1"/>
  <c r="P2943" i="1"/>
  <c r="P1667" i="1"/>
  <c r="P3566" i="1"/>
  <c r="P1657" i="1"/>
  <c r="P863" i="1"/>
  <c r="P32" i="1"/>
  <c r="P3493" i="1"/>
  <c r="P4217" i="1"/>
  <c r="P992" i="1"/>
  <c r="P4225" i="1"/>
  <c r="P96" i="1"/>
  <c r="P429" i="1"/>
  <c r="R653" i="1"/>
  <c r="P4523" i="1"/>
  <c r="P1561" i="1"/>
  <c r="P1966" i="1"/>
  <c r="P1861" i="1"/>
  <c r="P5011" i="1"/>
  <c r="P2844" i="1"/>
  <c r="P3147" i="1"/>
  <c r="P4838" i="1"/>
  <c r="P5102" i="1"/>
  <c r="P1301" i="1"/>
  <c r="P2007" i="1"/>
  <c r="P4793" i="1"/>
  <c r="P1040" i="1"/>
  <c r="P2630" i="1"/>
  <c r="P2499" i="1"/>
  <c r="P2638" i="1"/>
  <c r="P563" i="1"/>
  <c r="P4924" i="1"/>
  <c r="P3571" i="1"/>
  <c r="P424" i="1"/>
  <c r="P2458" i="1"/>
  <c r="P5564" i="1"/>
  <c r="P4572" i="1"/>
  <c r="P834" i="1"/>
  <c r="P3562" i="1"/>
  <c r="P1978" i="1"/>
  <c r="P5257" i="1"/>
  <c r="P3124" i="1"/>
  <c r="P4162" i="1"/>
  <c r="P3273" i="1"/>
  <c r="P5176" i="1"/>
  <c r="R2209" i="1"/>
  <c r="P5254" i="1"/>
  <c r="P116" i="1"/>
  <c r="P2964" i="1"/>
  <c r="P1708" i="1"/>
  <c r="P4872" i="1"/>
  <c r="P1163" i="1"/>
  <c r="P1358" i="1"/>
  <c r="P2632" i="1"/>
  <c r="P4933" i="1"/>
  <c r="P1402" i="1"/>
  <c r="P906" i="1"/>
  <c r="P4474" i="1"/>
  <c r="P918" i="1"/>
  <c r="P9" i="1"/>
  <c r="P502" i="1"/>
  <c r="P2666" i="1"/>
  <c r="P4991" i="1"/>
  <c r="P2668" i="1"/>
  <c r="P5533" i="1"/>
  <c r="P3838" i="1"/>
  <c r="P5174" i="1"/>
  <c r="P5731" i="1"/>
  <c r="P1837" i="1"/>
  <c r="P180" i="1"/>
  <c r="P4456" i="1"/>
  <c r="P3569" i="1"/>
  <c r="R1922" i="1"/>
  <c r="R1425" i="1"/>
  <c r="R4486" i="1"/>
  <c r="R916" i="1"/>
  <c r="P1581" i="1"/>
  <c r="P3331" i="1"/>
  <c r="P442" i="1"/>
  <c r="R2812" i="1"/>
  <c r="P1506" i="1"/>
  <c r="P5888" i="1"/>
  <c r="P644" i="1"/>
  <c r="P2374" i="1"/>
  <c r="P400" i="1"/>
  <c r="P1220" i="1"/>
  <c r="P5469" i="1"/>
  <c r="P4183" i="1"/>
  <c r="P940" i="1"/>
  <c r="P846" i="1"/>
  <c r="P1119" i="1"/>
  <c r="P107" i="1"/>
  <c r="P2761" i="1"/>
  <c r="P2595" i="1"/>
  <c r="P2993" i="1"/>
  <c r="P988" i="1"/>
  <c r="P2534" i="1"/>
  <c r="P3337" i="1"/>
  <c r="P1245" i="1"/>
  <c r="P546" i="1"/>
  <c r="P4138" i="1"/>
  <c r="P3786" i="1"/>
  <c r="P3585" i="1"/>
  <c r="P4651" i="1"/>
  <c r="P1266" i="1"/>
  <c r="P2172" i="1"/>
  <c r="P678" i="1"/>
  <c r="P959" i="1"/>
  <c r="P3040" i="1"/>
  <c r="P3551" i="1"/>
  <c r="P1314" i="1"/>
  <c r="R5004" i="1"/>
  <c r="P4090" i="1"/>
  <c r="P2401" i="1"/>
  <c r="P1552" i="1"/>
  <c r="P5675" i="1"/>
  <c r="P838" i="1"/>
  <c r="P4608" i="1"/>
  <c r="P5105" i="1"/>
  <c r="P2953" i="1"/>
  <c r="P4383" i="1"/>
  <c r="P5809" i="1"/>
  <c r="P1702" i="1"/>
  <c r="P3229" i="1"/>
  <c r="P4296" i="1"/>
  <c r="P4612" i="1"/>
  <c r="P5351" i="1"/>
  <c r="P2189" i="1"/>
  <c r="P4222" i="1"/>
  <c r="P7" i="1"/>
  <c r="P5003" i="1"/>
  <c r="P344" i="1"/>
  <c r="P479" i="1"/>
  <c r="R5511" i="1"/>
  <c r="P5190" i="1"/>
  <c r="P2839" i="1"/>
  <c r="P5125" i="1"/>
  <c r="P5325" i="1"/>
  <c r="P1363" i="1"/>
  <c r="P680" i="1"/>
  <c r="P5844" i="1"/>
  <c r="P3029" i="1"/>
  <c r="P328" i="1"/>
  <c r="P4683" i="1"/>
  <c r="R768" i="1"/>
  <c r="P1762" i="1"/>
  <c r="P2051" i="1"/>
  <c r="P1755" i="1"/>
  <c r="P5779" i="1"/>
  <c r="P1790" i="1"/>
  <c r="P3449" i="1"/>
  <c r="P3356" i="1"/>
  <c r="P1282" i="1"/>
  <c r="P1421" i="1"/>
  <c r="P3642" i="1"/>
  <c r="P250" i="1"/>
  <c r="R2270" i="1"/>
  <c r="R3862" i="1"/>
  <c r="R2279" i="1"/>
  <c r="R4774" i="1"/>
  <c r="P5164" i="1"/>
  <c r="P4997" i="1"/>
  <c r="P4584" i="1"/>
  <c r="P2967" i="1"/>
  <c r="P517" i="1"/>
  <c r="P2263" i="1"/>
  <c r="P5833" i="1"/>
  <c r="P1564" i="1"/>
  <c r="P1072" i="1"/>
  <c r="P3198" i="1"/>
  <c r="R793" i="1"/>
  <c r="P2650" i="1"/>
  <c r="P3712" i="1"/>
  <c r="P3183" i="1"/>
  <c r="P1873" i="1"/>
  <c r="P5863" i="1"/>
  <c r="P2486" i="1"/>
  <c r="P2126" i="1"/>
  <c r="P4396" i="1"/>
  <c r="P4404" i="1"/>
  <c r="P5029" i="1"/>
  <c r="P3523" i="1"/>
  <c r="P5110" i="1"/>
  <c r="P3729" i="1"/>
  <c r="P5241" i="1"/>
  <c r="P5480" i="1"/>
  <c r="P4411" i="1"/>
  <c r="P134" i="1"/>
  <c r="P5587" i="1"/>
  <c r="P5136" i="1"/>
  <c r="P4658" i="1"/>
  <c r="P5723" i="1"/>
  <c r="P817" i="1"/>
  <c r="P359" i="1"/>
  <c r="P4465" i="1"/>
  <c r="P877" i="1"/>
  <c r="P2735" i="1"/>
  <c r="P5412" i="1"/>
  <c r="P4057" i="1"/>
  <c r="P1729" i="1"/>
  <c r="P1573" i="1"/>
  <c r="P280" i="1"/>
  <c r="P5243" i="1"/>
  <c r="R4228" i="1"/>
  <c r="P4988" i="1"/>
  <c r="P1415" i="1"/>
  <c r="P4169" i="1"/>
  <c r="P934" i="1"/>
  <c r="P762" i="1"/>
  <c r="P2382" i="1"/>
  <c r="P5212" i="1"/>
  <c r="P1400" i="1"/>
  <c r="P2167" i="1"/>
  <c r="P2173" i="1"/>
  <c r="P3769" i="1"/>
  <c r="P3899" i="1"/>
  <c r="P2887" i="1"/>
  <c r="P5578" i="1"/>
  <c r="P376" i="1"/>
  <c r="P1207" i="1"/>
  <c r="P115" i="1"/>
  <c r="P1055" i="1"/>
  <c r="P53" i="1"/>
  <c r="P1034" i="1"/>
  <c r="P441" i="1"/>
  <c r="P4973" i="1"/>
  <c r="P1862" i="1"/>
  <c r="P1532" i="1"/>
  <c r="P5665" i="1"/>
  <c r="P1681" i="1"/>
  <c r="P5100" i="1"/>
  <c r="R114" i="1"/>
  <c r="R801" i="1"/>
  <c r="R4154" i="1"/>
  <c r="R3845" i="1"/>
  <c r="R825" i="1"/>
  <c r="P4501" i="1"/>
  <c r="P2700" i="1"/>
  <c r="P2827" i="1"/>
  <c r="P3325" i="1"/>
  <c r="P4345" i="1"/>
  <c r="P5338" i="1"/>
  <c r="P5753" i="1"/>
  <c r="P2990" i="1"/>
  <c r="P2399" i="1"/>
  <c r="P25" i="1"/>
  <c r="R1891" i="1"/>
  <c r="P2483" i="1"/>
  <c r="P3475" i="1"/>
  <c r="P941" i="1"/>
  <c r="P4102" i="1"/>
  <c r="P5020" i="1"/>
  <c r="P816" i="1"/>
  <c r="P4567" i="1"/>
  <c r="P3526" i="1"/>
  <c r="P267" i="1"/>
  <c r="P5124" i="1"/>
  <c r="P847" i="1"/>
  <c r="P297" i="1"/>
  <c r="P3109" i="1"/>
  <c r="P3799" i="1"/>
  <c r="P855" i="1"/>
  <c r="P4429" i="1"/>
  <c r="P2919" i="1"/>
  <c r="P1608" i="1"/>
  <c r="P4395" i="1"/>
  <c r="P3305" i="1"/>
  <c r="P4721" i="1"/>
  <c r="P2295" i="1"/>
  <c r="P5179" i="1"/>
  <c r="P2803" i="1"/>
  <c r="P362" i="1"/>
  <c r="P5455" i="1"/>
  <c r="P3522" i="1"/>
  <c r="P2330" i="1"/>
  <c r="P2915" i="1"/>
  <c r="P5165" i="1"/>
  <c r="P3121" i="1"/>
  <c r="P5921" i="1"/>
  <c r="P765" i="1"/>
  <c r="P5527" i="1"/>
  <c r="P5258" i="1"/>
  <c r="P5185" i="1"/>
  <c r="P348" i="1"/>
  <c r="P1668" i="1"/>
  <c r="P2821" i="1"/>
  <c r="R2773" i="1"/>
  <c r="P161" i="1"/>
  <c r="P3724" i="1"/>
  <c r="R4738" i="1"/>
  <c r="P4265" i="1"/>
  <c r="P3726" i="1"/>
  <c r="P86" i="1"/>
  <c r="P357" i="1"/>
  <c r="P5703" i="1"/>
  <c r="P1296" i="1"/>
  <c r="P3117" i="1"/>
  <c r="P2432" i="1"/>
  <c r="P3272" i="1"/>
  <c r="P4999" i="1"/>
  <c r="P4355" i="1"/>
  <c r="P2410" i="1"/>
  <c r="P5674" i="1"/>
  <c r="P4487" i="1"/>
  <c r="P3577" i="1"/>
  <c r="P3841" i="1"/>
  <c r="P5004" i="1"/>
  <c r="P1460" i="1"/>
  <c r="P4412" i="1"/>
  <c r="P4518" i="1"/>
  <c r="P2536" i="1"/>
  <c r="P4589" i="1"/>
  <c r="P5592" i="1"/>
  <c r="P353" i="1"/>
  <c r="P3519" i="1"/>
  <c r="P3931" i="1"/>
  <c r="P3775" i="1"/>
  <c r="P2612" i="1"/>
  <c r="P1517" i="1"/>
  <c r="P4560" i="1"/>
  <c r="P3666" i="1"/>
  <c r="P5831" i="1"/>
  <c r="P744" i="1"/>
  <c r="P4906" i="1"/>
  <c r="P1707" i="1"/>
  <c r="P4331" i="1"/>
  <c r="P535" i="1"/>
  <c r="P1142" i="1"/>
  <c r="P5482" i="1"/>
  <c r="P3812" i="1"/>
  <c r="P3303" i="1"/>
  <c r="P3664" i="1"/>
  <c r="P1068" i="1"/>
  <c r="P4966" i="1"/>
  <c r="R1634" i="1"/>
  <c r="P5506" i="1"/>
  <c r="P1043" i="1"/>
  <c r="P4187" i="1"/>
  <c r="P5879" i="1"/>
  <c r="P2623" i="1"/>
  <c r="P1169" i="1"/>
  <c r="P2034" i="1"/>
  <c r="P5742" i="1"/>
  <c r="P3674" i="1"/>
  <c r="P5604" i="1"/>
  <c r="P3362" i="1"/>
  <c r="R36" i="1"/>
  <c r="P3392" i="1"/>
  <c r="P5484" i="1"/>
  <c r="P1565" i="1"/>
  <c r="P2546" i="1"/>
  <c r="P4311" i="1"/>
  <c r="P3234" i="1"/>
  <c r="P5409" i="1"/>
  <c r="P4747" i="1"/>
  <c r="P2415" i="1"/>
  <c r="P2540" i="1"/>
  <c r="P1211" i="1"/>
  <c r="P1120" i="1"/>
  <c r="P5343" i="1"/>
  <c r="P4375" i="1"/>
  <c r="P4262" i="1"/>
  <c r="P1013" i="1"/>
  <c r="P1612" i="1"/>
  <c r="P4905" i="1"/>
  <c r="P2166" i="1"/>
  <c r="R802" i="1"/>
  <c r="P1488" i="1"/>
  <c r="P5789" i="1"/>
  <c r="P3765" i="1"/>
  <c r="P1007" i="1"/>
  <c r="P5559" i="1"/>
  <c r="P2406" i="1"/>
  <c r="P434" i="1"/>
  <c r="P3739" i="1"/>
  <c r="P3698" i="1"/>
  <c r="P4934" i="1"/>
  <c r="P3030" i="1"/>
  <c r="P4570" i="1"/>
  <c r="P4911" i="1"/>
  <c r="P406" i="1"/>
  <c r="P531" i="1"/>
  <c r="P2015" i="1"/>
  <c r="P4248" i="1"/>
  <c r="P993" i="1"/>
  <c r="P779" i="1"/>
  <c r="P360" i="1"/>
  <c r="P5353" i="1"/>
  <c r="R3049" i="1"/>
  <c r="P3957" i="1"/>
  <c r="P5111" i="1"/>
  <c r="P5327" i="1"/>
  <c r="P571" i="1"/>
  <c r="P4171" i="1"/>
  <c r="P5055" i="1"/>
  <c r="P5783" i="1"/>
  <c r="P342" i="1"/>
  <c r="P5314" i="1"/>
  <c r="R4448" i="1"/>
  <c r="P5805" i="1"/>
  <c r="P1876" i="1"/>
  <c r="P4936" i="1"/>
  <c r="P3261" i="1"/>
  <c r="P2684" i="1"/>
  <c r="P1598" i="1"/>
  <c r="P2694" i="1"/>
  <c r="P3990" i="1"/>
  <c r="P5464" i="1"/>
  <c r="P2789" i="1"/>
  <c r="P242" i="1"/>
  <c r="R2028" i="1"/>
  <c r="R2473" i="1"/>
  <c r="R3397" i="1"/>
  <c r="R3707" i="1"/>
  <c r="P692" i="1"/>
  <c r="P4937" i="1"/>
  <c r="P2726" i="1"/>
  <c r="R672" i="1"/>
  <c r="P3001" i="1"/>
  <c r="P5027" i="1"/>
  <c r="P5612" i="1"/>
  <c r="P3920" i="1"/>
  <c r="P4802" i="1"/>
  <c r="P356" i="1"/>
  <c r="P2850" i="1"/>
  <c r="P2488" i="1"/>
  <c r="P2734" i="1"/>
  <c r="P3470" i="1"/>
  <c r="P3041" i="1"/>
  <c r="P1054" i="1"/>
  <c r="P534" i="1"/>
  <c r="P585" i="1"/>
  <c r="P5709" i="1"/>
  <c r="P3202" i="1"/>
  <c r="P920" i="1"/>
  <c r="P4133" i="1"/>
  <c r="P971" i="1"/>
  <c r="P4666" i="1"/>
  <c r="P2582" i="1"/>
  <c r="P2246" i="1"/>
  <c r="P3908" i="1"/>
  <c r="P5616" i="1"/>
  <c r="P1583" i="1"/>
  <c r="P3677" i="1"/>
  <c r="P1821" i="1"/>
  <c r="P1263" i="1"/>
  <c r="P1443" i="1"/>
  <c r="P1732" i="1"/>
  <c r="P4159" i="1"/>
  <c r="P1046" i="1"/>
  <c r="P2728" i="1"/>
  <c r="R1873" i="1"/>
  <c r="P2249" i="1"/>
  <c r="P2080" i="1"/>
  <c r="P4039" i="1"/>
  <c r="P957" i="1"/>
  <c r="P3416" i="1"/>
  <c r="P323" i="1"/>
  <c r="P1699" i="1"/>
  <c r="P4333" i="1"/>
  <c r="P5359" i="1"/>
  <c r="P3256" i="1"/>
  <c r="P1893" i="1"/>
  <c r="P4558" i="1"/>
  <c r="P3988" i="1"/>
  <c r="P4831" i="1"/>
  <c r="P3342" i="1"/>
  <c r="P5246" i="1"/>
  <c r="P2748" i="1"/>
  <c r="P3259" i="1"/>
  <c r="P1959" i="1"/>
  <c r="P699" i="1"/>
  <c r="P3277" i="1"/>
  <c r="P4635" i="1"/>
  <c r="R606" i="1"/>
  <c r="P2895" i="1"/>
  <c r="P5584" i="1"/>
  <c r="P2107" i="1"/>
  <c r="P5244" i="1"/>
  <c r="P2587" i="1"/>
  <c r="P4394" i="1"/>
  <c r="P4511" i="1"/>
  <c r="P4202" i="1"/>
  <c r="P5061" i="1"/>
  <c r="P4329" i="1"/>
  <c r="R2217" i="1"/>
  <c r="P1390" i="1"/>
  <c r="P654" i="1"/>
  <c r="P5841" i="1"/>
  <c r="P4847" i="1"/>
  <c r="P4537" i="1"/>
  <c r="P5214" i="1"/>
  <c r="P5388" i="1"/>
  <c r="P3257" i="1"/>
  <c r="P1751" i="1"/>
  <c r="R2160" i="1"/>
  <c r="R3990" i="1"/>
  <c r="R4188" i="1"/>
  <c r="R5513" i="1"/>
  <c r="P4820" i="1"/>
  <c r="P3941" i="1"/>
  <c r="P5002" i="1"/>
  <c r="P852" i="1"/>
  <c r="P4640" i="1"/>
  <c r="P3850" i="1"/>
  <c r="P3633" i="1"/>
  <c r="P5812" i="1"/>
  <c r="P3405" i="1"/>
  <c r="P3151" i="1"/>
  <c r="P1146" i="1"/>
  <c r="R1477" i="1"/>
  <c r="P128" i="1"/>
  <c r="P4037" i="1"/>
  <c r="P178" i="1"/>
  <c r="P2977" i="1"/>
  <c r="P8" i="1"/>
  <c r="P1541" i="1"/>
  <c r="P4574" i="1"/>
  <c r="P1695" i="1"/>
  <c r="P3837" i="1"/>
  <c r="P1294" i="1"/>
  <c r="P5797" i="1"/>
  <c r="P5507" i="1"/>
  <c r="P4871" i="1"/>
  <c r="P3240" i="1"/>
  <c r="P5187" i="1"/>
  <c r="P608" i="1"/>
  <c r="P4069" i="1"/>
  <c r="P3439" i="1"/>
  <c r="P3221" i="1"/>
  <c r="P22" i="1"/>
  <c r="P5337" i="1"/>
  <c r="P5558" i="1"/>
  <c r="P322" i="1"/>
  <c r="P4863" i="1"/>
  <c r="P3793" i="1"/>
  <c r="P5284" i="1"/>
  <c r="P435" i="1"/>
  <c r="P2146" i="1"/>
  <c r="P5520" i="1"/>
  <c r="P5679" i="1"/>
  <c r="P3014" i="1"/>
  <c r="P349" i="1"/>
  <c r="R3869" i="1"/>
  <c r="P4351" i="1"/>
  <c r="P33" i="1"/>
  <c r="P5445" i="1"/>
  <c r="P2870" i="1"/>
  <c r="P3681" i="1"/>
  <c r="P5516" i="1"/>
  <c r="P3951" i="1"/>
  <c r="P3848" i="1"/>
  <c r="P1203" i="1"/>
  <c r="P4688" i="1"/>
  <c r="P4012" i="1"/>
  <c r="P112" i="1"/>
  <c r="P4473" i="1"/>
  <c r="P5876" i="1"/>
  <c r="P1568" i="1"/>
  <c r="P3354" i="1"/>
  <c r="P5303" i="1"/>
  <c r="P209" i="1"/>
  <c r="P4124" i="1"/>
  <c r="P222" i="1"/>
  <c r="P842" i="1"/>
  <c r="P3810" i="1"/>
  <c r="P2639" i="1"/>
  <c r="P4757" i="1"/>
  <c r="P5490" i="1"/>
  <c r="P4826" i="1"/>
  <c r="P2892" i="1"/>
  <c r="R4278" i="1"/>
  <c r="R2976" i="1"/>
  <c r="R1648" i="1"/>
  <c r="R3022" i="1"/>
  <c r="R724" i="1"/>
  <c r="P2411" i="1"/>
  <c r="P257" i="1"/>
  <c r="P1475" i="1"/>
  <c r="P3069" i="1"/>
  <c r="P3665" i="1"/>
  <c r="P1122" i="1"/>
  <c r="P1985" i="1"/>
  <c r="P2223" i="1"/>
  <c r="P4149" i="1"/>
  <c r="P94" i="1"/>
  <c r="P1685" i="1"/>
  <c r="P1094" i="1"/>
  <c r="P5737" i="1"/>
  <c r="P641" i="1"/>
  <c r="P2220" i="1"/>
  <c r="P3401" i="1"/>
  <c r="P3302" i="1"/>
  <c r="P737" i="1"/>
  <c r="P1006" i="1"/>
  <c r="P796" i="1"/>
  <c r="P284" i="1"/>
  <c r="P2309" i="1"/>
  <c r="P219" i="1"/>
  <c r="P2314" i="1"/>
  <c r="P3489" i="1"/>
  <c r="P4324" i="1"/>
  <c r="P2445" i="1"/>
  <c r="P5114" i="1"/>
  <c r="P2229" i="1"/>
  <c r="P2961" i="1"/>
  <c r="P4843" i="1"/>
  <c r="P193" i="1"/>
  <c r="P5274" i="1"/>
  <c r="P613" i="1"/>
  <c r="P730" i="1"/>
  <c r="P351" i="1"/>
  <c r="P3397" i="1"/>
  <c r="P2384" i="1"/>
  <c r="P1642" i="1"/>
  <c r="P1074" i="1"/>
  <c r="P3811" i="1"/>
  <c r="P2008" i="1"/>
  <c r="P5356" i="1"/>
  <c r="P5538" i="1"/>
  <c r="P3530" i="1"/>
  <c r="P366" i="1"/>
  <c r="P3794" i="1"/>
  <c r="P1535" i="1"/>
  <c r="P1820" i="1"/>
  <c r="P5346" i="1"/>
  <c r="P1060" i="1"/>
  <c r="P1330" i="1"/>
  <c r="R3372" i="1"/>
  <c r="R5529" i="1"/>
  <c r="P3358" i="1"/>
  <c r="P542" i="1"/>
  <c r="P4568" i="1"/>
  <c r="P3894" i="1"/>
  <c r="P3015" i="1"/>
  <c r="P3758" i="1"/>
  <c r="P1585" i="1"/>
  <c r="P2115" i="1"/>
  <c r="P1579" i="1"/>
  <c r="P2853" i="1"/>
  <c r="P1720" i="1"/>
  <c r="P2642" i="1"/>
  <c r="P526" i="1"/>
  <c r="P892" i="1"/>
  <c r="P5153" i="1"/>
  <c r="P3615" i="1"/>
  <c r="P4051" i="1"/>
  <c r="P2230" i="1"/>
  <c r="P2128" i="1"/>
  <c r="P2627" i="1"/>
  <c r="P4961" i="1"/>
  <c r="P2740" i="1"/>
  <c r="P601" i="1"/>
  <c r="P3879" i="1"/>
  <c r="P485" i="1"/>
  <c r="P1662" i="1"/>
  <c r="P3713" i="1"/>
  <c r="P4540" i="1"/>
  <c r="P5122" i="1"/>
  <c r="P896" i="1"/>
  <c r="P5792" i="1"/>
  <c r="P3266" i="1"/>
  <c r="P2688" i="1"/>
  <c r="P815" i="1"/>
  <c r="P3214" i="1"/>
  <c r="P722" i="1"/>
  <c r="P823" i="1"/>
  <c r="P929" i="1"/>
  <c r="P970" i="1"/>
  <c r="P4117" i="1"/>
  <c r="P5629" i="1"/>
  <c r="P3662" i="1"/>
  <c r="P261" i="1"/>
  <c r="P5510" i="1"/>
  <c r="P4885" i="1"/>
  <c r="P2794" i="1"/>
  <c r="P3609" i="1"/>
  <c r="P2504" i="1"/>
  <c r="P4583" i="1"/>
  <c r="P1289" i="1"/>
  <c r="P5791" i="1"/>
  <c r="P540" i="1"/>
  <c r="P4887" i="1"/>
  <c r="P2747" i="1"/>
  <c r="P5032" i="1"/>
  <c r="P3138" i="1"/>
  <c r="P3691" i="1"/>
  <c r="P2518" i="1"/>
  <c r="P4554" i="1"/>
  <c r="P1604" i="1"/>
  <c r="P2880" i="1"/>
  <c r="P1539" i="1"/>
  <c r="P1737" i="1"/>
  <c r="P2274" i="1"/>
  <c r="P249" i="1"/>
  <c r="P1694" i="1"/>
  <c r="P975" i="1"/>
  <c r="P3179" i="1"/>
  <c r="P4058" i="1"/>
  <c r="P4797" i="1"/>
  <c r="P3223" i="1"/>
  <c r="P4237" i="1"/>
  <c r="P243" i="1"/>
  <c r="P227" i="1"/>
  <c r="P4674" i="1"/>
  <c r="P3176" i="1"/>
  <c r="P78" i="1"/>
  <c r="P3293" i="1"/>
  <c r="P2557" i="1"/>
  <c r="R1416" i="1"/>
  <c r="P4819" i="1"/>
  <c r="P4530" i="1"/>
  <c r="P3763" i="1"/>
  <c r="P2077" i="1"/>
  <c r="P814" i="1"/>
  <c r="P2559" i="1"/>
  <c r="P5549" i="1"/>
  <c r="P4605" i="1"/>
  <c r="P4745" i="1"/>
  <c r="P561" i="1"/>
  <c r="P2833" i="1"/>
  <c r="P291" i="1"/>
  <c r="P2455" i="1"/>
  <c r="P2168" i="1"/>
  <c r="P2423" i="1"/>
  <c r="P3010" i="1"/>
  <c r="P3150" i="1"/>
  <c r="P1513" i="1"/>
  <c r="P5682" i="1"/>
  <c r="P5182" i="1"/>
  <c r="P2156" i="1"/>
  <c r="P1416" i="1"/>
  <c r="P2329" i="1"/>
  <c r="P5107" i="1"/>
  <c r="P4312" i="1"/>
  <c r="P3235" i="1"/>
  <c r="P3617" i="1"/>
  <c r="P1351" i="1"/>
  <c r="P4188" i="1"/>
  <c r="P1749" i="1"/>
  <c r="P2289" i="1"/>
  <c r="P2679" i="1"/>
  <c r="P2579" i="1"/>
  <c r="R737" i="1"/>
  <c r="P4247" i="1"/>
  <c r="P3063" i="1"/>
  <c r="P1850" i="1"/>
  <c r="P1744" i="1"/>
  <c r="P1637" i="1"/>
  <c r="P4591" i="1"/>
  <c r="P1924" i="1"/>
  <c r="P3976" i="1"/>
  <c r="P5375" i="1"/>
  <c r="P3280" i="1"/>
  <c r="P2256" i="1"/>
  <c r="P292" i="1"/>
  <c r="P901" i="1"/>
  <c r="P750" i="1"/>
  <c r="P850" i="1"/>
  <c r="P447" i="1"/>
  <c r="P3136" i="1"/>
  <c r="P2062" i="1"/>
  <c r="P5654" i="1"/>
  <c r="P2798" i="1"/>
  <c r="P1011" i="1"/>
  <c r="P4699" i="1"/>
  <c r="R2232" i="1"/>
  <c r="P3830" i="1"/>
  <c r="P4814" i="1"/>
  <c r="P3556" i="1"/>
  <c r="P4670" i="1"/>
  <c r="P4928" i="1"/>
  <c r="P3707" i="1"/>
  <c r="P202" i="1"/>
  <c r="P3639" i="1"/>
  <c r="P2662" i="1"/>
  <c r="P4619" i="1"/>
  <c r="R2185" i="1"/>
  <c r="P5457" i="1"/>
  <c r="P4267" i="1"/>
  <c r="P185" i="1"/>
  <c r="P5782" i="1"/>
  <c r="P4321" i="1"/>
  <c r="P4714" i="1"/>
  <c r="P3366" i="1"/>
  <c r="P3705" i="1"/>
  <c r="P58" i="1"/>
  <c r="R4912" i="1"/>
  <c r="R1352" i="1"/>
  <c r="R642" i="1"/>
  <c r="P3759" i="1"/>
  <c r="P3671" i="1"/>
  <c r="P5000" i="1"/>
  <c r="P1814" i="1"/>
  <c r="P589" i="1"/>
  <c r="P1881" i="1"/>
  <c r="P3511" i="1"/>
  <c r="P3217" i="1"/>
  <c r="P5530" i="1"/>
  <c r="P3564" i="1"/>
  <c r="P1989" i="1"/>
  <c r="P2764" i="1"/>
  <c r="P4212" i="1"/>
  <c r="P168" i="1"/>
  <c r="P576" i="1"/>
  <c r="P2754" i="1"/>
  <c r="P3854" i="1"/>
  <c r="P626" i="1"/>
  <c r="P4103" i="1"/>
  <c r="P1946" i="1"/>
  <c r="P3435" i="1"/>
  <c r="P3949" i="1"/>
  <c r="P5252" i="1"/>
  <c r="P5746" i="1"/>
  <c r="P309" i="1"/>
  <c r="P5493" i="1"/>
  <c r="P289" i="1"/>
  <c r="P4615" i="1"/>
  <c r="P4353" i="1"/>
  <c r="P2759" i="1"/>
  <c r="P4126" i="1"/>
  <c r="P936" i="1"/>
  <c r="P4499" i="1"/>
  <c r="P3145" i="1"/>
  <c r="R2334" i="1"/>
  <c r="P588" i="1"/>
  <c r="P3876" i="1"/>
  <c r="P5625" i="1"/>
  <c r="P241" i="1"/>
  <c r="P5573" i="1"/>
  <c r="P3317" i="1"/>
  <c r="P4704" i="1"/>
  <c r="P2946" i="1"/>
  <c r="P3703" i="1"/>
  <c r="P4514" i="1"/>
  <c r="P1038" i="1"/>
  <c r="P3000" i="1"/>
  <c r="P2661" i="1"/>
  <c r="P5186" i="1"/>
  <c r="P4638" i="1"/>
  <c r="P5917" i="1"/>
  <c r="P4063" i="1"/>
  <c r="P2082" i="1"/>
  <c r="P3660" i="1"/>
  <c r="P3162" i="1"/>
  <c r="R5716" i="1"/>
  <c r="P3319" i="1"/>
  <c r="P1909" i="1"/>
  <c r="P217" i="1"/>
  <c r="P4632" i="1"/>
  <c r="P5206" i="1"/>
  <c r="P3105" i="1"/>
  <c r="P3381" i="1"/>
  <c r="P83" i="1"/>
  <c r="P5778" i="1"/>
  <c r="P3815" i="1"/>
  <c r="P4014" i="1"/>
  <c r="P5347" i="1"/>
  <c r="P4415" i="1"/>
  <c r="P136" i="1"/>
  <c r="P640" i="1"/>
  <c r="P177" i="1"/>
  <c r="P2617" i="1"/>
  <c r="P1244" i="1"/>
  <c r="P4087" i="1"/>
  <c r="R527" i="1"/>
  <c r="R4487" i="1"/>
  <c r="R5713" i="1"/>
  <c r="R4158" i="1"/>
  <c r="R4919" i="1"/>
  <c r="P2817" i="1"/>
  <c r="P1774" i="1"/>
  <c r="P1463" i="1"/>
  <c r="P3071" i="1"/>
  <c r="P1117" i="1"/>
  <c r="P412" i="1"/>
  <c r="P2204" i="1"/>
  <c r="P4094" i="1"/>
  <c r="P2353" i="1"/>
  <c r="P790" i="1"/>
  <c r="P3584" i="1"/>
  <c r="P5743" i="1"/>
  <c r="P1405" i="1"/>
  <c r="P5479" i="1"/>
  <c r="P671" i="1"/>
  <c r="P894" i="1"/>
  <c r="P2629" i="1"/>
  <c r="P2909" i="1"/>
  <c r="P5221" i="1"/>
  <c r="P1362" i="1"/>
  <c r="P711" i="1"/>
  <c r="P2344" i="1"/>
  <c r="P1168" i="1"/>
  <c r="P1167" i="1"/>
  <c r="P2938" i="1"/>
  <c r="P2144" i="1"/>
  <c r="P3404" i="1"/>
  <c r="P5692" i="1"/>
  <c r="P2999" i="1"/>
  <c r="P5092" i="1"/>
  <c r="P5385" i="1"/>
  <c r="R1580" i="1"/>
  <c r="P697" i="1"/>
  <c r="P191" i="1"/>
  <c r="P4275" i="1"/>
  <c r="P1963" i="1"/>
  <c r="P1525" i="1"/>
  <c r="P5108" i="1"/>
  <c r="P2614" i="1"/>
  <c r="P2941" i="1"/>
  <c r="P4056" i="1"/>
  <c r="P45" i="1"/>
  <c r="P3814" i="1"/>
  <c r="P5140" i="1"/>
  <c r="P806" i="1"/>
  <c r="P4339" i="1"/>
  <c r="P3171" i="1"/>
  <c r="P5424" i="1"/>
  <c r="P3714" i="1"/>
  <c r="P5858" i="1"/>
  <c r="P54" i="1"/>
  <c r="P3332" i="1"/>
  <c r="P1251" i="1"/>
  <c r="R3029" i="1"/>
  <c r="P4341" i="1"/>
  <c r="P4930" i="1"/>
  <c r="P3084" i="1"/>
  <c r="P529" i="1"/>
  <c r="P1267" i="1"/>
  <c r="P4827" i="1"/>
  <c r="P5683" i="1"/>
  <c r="P5598" i="1"/>
  <c r="P3557" i="1"/>
  <c r="P5311" i="1"/>
  <c r="R3902" i="1"/>
  <c r="P1964" i="1"/>
  <c r="P1869" i="1"/>
  <c r="P3927" i="1"/>
  <c r="P5517" i="1"/>
  <c r="P2355" i="1"/>
  <c r="P4822" i="1"/>
  <c r="P5101" i="1"/>
  <c r="P2418" i="1"/>
  <c r="P3474" i="1"/>
  <c r="P4240" i="1"/>
  <c r="P960" i="1"/>
  <c r="R5933" i="1"/>
  <c r="R599" i="1"/>
  <c r="R4267" i="1"/>
  <c r="R3851" i="1"/>
  <c r="R4252" i="1"/>
  <c r="P4436" i="1"/>
  <c r="P5016" i="1"/>
  <c r="P1435" i="1"/>
  <c r="P1756" i="1"/>
  <c r="P4315" i="1"/>
  <c r="P2903" i="1"/>
  <c r="P3177" i="1"/>
  <c r="P3576" i="1"/>
  <c r="P1345" i="1"/>
  <c r="P4386" i="1"/>
  <c r="P3638" i="1"/>
  <c r="P3211" i="1"/>
  <c r="P481" i="1"/>
  <c r="P4372" i="1"/>
  <c r="P1357" i="1"/>
  <c r="P4235" i="1"/>
  <c r="P5022" i="1"/>
  <c r="P1895" i="1"/>
  <c r="P2883" i="1"/>
  <c r="P760" i="1"/>
  <c r="P5839" i="1"/>
  <c r="P643" i="1"/>
  <c r="P4170" i="1"/>
  <c r="P946" i="1"/>
  <c r="P4689" i="1"/>
  <c r="P4580" i="1"/>
  <c r="P5465" i="1"/>
  <c r="P3173" i="1"/>
  <c r="P4305" i="1"/>
  <c r="P384" i="1"/>
  <c r="P111" i="1"/>
  <c r="P4464" i="1"/>
  <c r="P1021" i="1"/>
  <c r="P5239" i="1"/>
  <c r="P5316" i="1"/>
  <c r="P2511" i="1"/>
  <c r="P4541" i="1"/>
  <c r="P324" i="1"/>
  <c r="P416" i="1"/>
  <c r="P1333" i="1"/>
  <c r="P1852" i="1"/>
  <c r="P4164" i="1"/>
  <c r="P4904" i="1"/>
  <c r="P234" i="1"/>
  <c r="P3718" i="1"/>
  <c r="P1409" i="1"/>
  <c r="P5166" i="1"/>
  <c r="P224" i="1"/>
  <c r="P5155" i="1"/>
  <c r="R5334" i="1"/>
  <c r="R2818" i="1"/>
  <c r="P3298" i="1"/>
  <c r="P5955" i="1"/>
  <c r="P4479" i="1"/>
  <c r="P3149" i="1"/>
  <c r="P5864" i="1"/>
  <c r="P3188" i="1"/>
  <c r="P2435" i="1"/>
  <c r="P2462" i="1"/>
  <c r="P1757" i="1"/>
  <c r="P1673" i="1"/>
  <c r="P4799" i="1"/>
  <c r="P1984" i="1"/>
  <c r="P4400" i="1"/>
  <c r="P2055" i="1"/>
  <c r="P59" i="1"/>
  <c r="P5732" i="1"/>
  <c r="P3632" i="1"/>
  <c r="P1287" i="1"/>
  <c r="P4356" i="1"/>
  <c r="P1825" i="1"/>
  <c r="P3242" i="1"/>
  <c r="P327" i="1"/>
  <c r="P1226" i="1"/>
  <c r="P5293" i="1"/>
  <c r="P2018" i="1"/>
  <c r="P1833" i="1"/>
  <c r="P5180" i="1"/>
  <c r="P909" i="1"/>
  <c r="P1379" i="1"/>
  <c r="P4563" i="1"/>
  <c r="P1990" i="1"/>
  <c r="P3779" i="1"/>
  <c r="P1096" i="1"/>
  <c r="P2183" i="1"/>
  <c r="P1447" i="1"/>
  <c r="P2664" i="1"/>
  <c r="P1615" i="1"/>
  <c r="P3913" i="1"/>
  <c r="P1444" i="1"/>
  <c r="P2460" i="1"/>
  <c r="P2521" i="1"/>
  <c r="P3128" i="1"/>
  <c r="P1547" i="1"/>
  <c r="P235" i="1"/>
  <c r="P4443" i="1"/>
  <c r="P89" i="1"/>
  <c r="P5621" i="1"/>
  <c r="P3546" i="1"/>
  <c r="P4616" i="1"/>
  <c r="P463" i="1"/>
  <c r="P5019" i="1"/>
  <c r="P1138" i="1"/>
  <c r="P2918" i="1"/>
  <c r="P955" i="1"/>
  <c r="P1082" i="1"/>
  <c r="P3011" i="1"/>
  <c r="P1407" i="1"/>
  <c r="P1354" i="1"/>
  <c r="P2315" i="1"/>
  <c r="P3054" i="1"/>
  <c r="P659" i="1"/>
  <c r="P3906" i="1"/>
  <c r="P2222" i="1"/>
  <c r="P2200" i="1"/>
  <c r="P3287" i="1"/>
  <c r="P669" i="1"/>
  <c r="P554" i="1"/>
  <c r="P3623" i="1"/>
  <c r="P2031" i="1"/>
  <c r="P995" i="1"/>
  <c r="P4167" i="1"/>
  <c r="P162" i="1"/>
  <c r="P3995" i="1"/>
  <c r="P5085" i="1"/>
  <c r="P1466" i="1"/>
  <c r="P5642" i="1"/>
  <c r="P2806" i="1"/>
  <c r="P12" i="1"/>
  <c r="P631" i="1"/>
  <c r="P2197" i="1"/>
  <c r="P3424" i="1"/>
  <c r="P3320" i="1"/>
  <c r="P2860" i="1"/>
  <c r="P313" i="1"/>
  <c r="P5414" i="1"/>
  <c r="P2430" i="1"/>
  <c r="P3425" i="1"/>
  <c r="P967" i="1"/>
  <c r="P5434" i="1"/>
  <c r="P5433" i="1"/>
  <c r="P2921" i="1"/>
  <c r="P1420" i="1"/>
  <c r="P4084" i="1"/>
  <c r="P3456" i="1"/>
  <c r="P832" i="1"/>
  <c r="P345" i="1"/>
  <c r="P2576" i="1"/>
  <c r="P5727" i="1"/>
  <c r="P3318" i="1"/>
  <c r="P1563" i="1"/>
  <c r="P2674" i="1"/>
  <c r="P2917" i="1"/>
  <c r="P2490" i="1"/>
  <c r="P3476" i="1"/>
  <c r="P2790" i="1"/>
  <c r="P5852" i="1"/>
  <c r="P1584" i="1"/>
  <c r="P1134" i="1"/>
  <c r="R4385" i="1"/>
  <c r="P3102" i="1"/>
  <c r="P2058" i="1"/>
  <c r="P4218" i="1"/>
  <c r="P245" i="1"/>
  <c r="P2820" i="1"/>
  <c r="P1059" i="1"/>
  <c r="P4695" i="1"/>
  <c r="P5422" i="1"/>
  <c r="P2247" i="1"/>
  <c r="P945" i="1"/>
  <c r="P1044" i="1"/>
  <c r="P4285" i="1"/>
  <c r="P1024" i="1"/>
  <c r="P1160" i="1"/>
  <c r="P1233" i="1"/>
  <c r="P625" i="1"/>
  <c r="P636" i="1"/>
  <c r="P5837" i="1"/>
  <c r="P1926" i="1"/>
  <c r="P3950" i="1"/>
  <c r="R5469" i="1"/>
  <c r="P4543" i="1"/>
  <c r="P676" i="1"/>
  <c r="P1029" i="1"/>
  <c r="P4960" i="1"/>
  <c r="P4972" i="1"/>
  <c r="P560" i="1"/>
  <c r="P3187" i="1"/>
  <c r="P5818" i="1"/>
  <c r="P741" i="1"/>
  <c r="P364" i="1"/>
  <c r="R473" i="1"/>
  <c r="P1275" i="1"/>
  <c r="P1851" i="1"/>
  <c r="P167" i="1"/>
  <c r="P2278" i="1"/>
  <c r="P3933" i="1"/>
  <c r="P4628" i="1"/>
  <c r="P1983" i="1"/>
  <c r="P5800" i="1"/>
  <c r="R547" i="1"/>
  <c r="R2851" i="1"/>
  <c r="R525" i="1"/>
  <c r="R3479" i="1"/>
  <c r="P2477" i="1"/>
  <c r="P1526" i="1"/>
  <c r="P3213" i="1"/>
  <c r="P4389" i="1"/>
  <c r="P3495" i="1"/>
  <c r="P4232" i="1"/>
  <c r="P2078" i="1"/>
  <c r="P4166" i="1"/>
  <c r="P216" i="1"/>
  <c r="P2729" i="1"/>
  <c r="P2745" i="1"/>
  <c r="P3630" i="1"/>
  <c r="P1733" i="1"/>
  <c r="P1184" i="1"/>
  <c r="P3605" i="1"/>
  <c r="P4626" i="1"/>
  <c r="P4011" i="1"/>
  <c r="P1410" i="1"/>
  <c r="P2525" i="1"/>
  <c r="P3311" i="1"/>
  <c r="P3442" i="1"/>
  <c r="P3233" i="1"/>
  <c r="P1284" i="1"/>
  <c r="P183" i="1"/>
  <c r="P2994" i="1"/>
  <c r="P2328" i="1"/>
  <c r="P1529" i="1"/>
  <c r="P5120" i="1"/>
  <c r="P24" i="1"/>
  <c r="P3139" i="1"/>
  <c r="P2050" i="1"/>
  <c r="P3037" i="1"/>
  <c r="P4888" i="1"/>
  <c r="P5714" i="1"/>
  <c r="P5399" i="1"/>
  <c r="P4434" i="1"/>
  <c r="P1941" i="1"/>
  <c r="P4253" i="1"/>
  <c r="P954" i="1"/>
  <c r="P423" i="1"/>
  <c r="P1260" i="1"/>
  <c r="P537" i="1"/>
  <c r="P164" i="1"/>
  <c r="P4099" i="1"/>
  <c r="P1938" i="1"/>
  <c r="P4841" i="1"/>
  <c r="P4593" i="1"/>
  <c r="P4805" i="1"/>
  <c r="P3357" i="1"/>
  <c r="P5702" i="1"/>
  <c r="P1439" i="1"/>
  <c r="P1682" i="1"/>
  <c r="P2687" i="1"/>
  <c r="P4172" i="1"/>
  <c r="P3059" i="1"/>
  <c r="P4242" i="1"/>
  <c r="P3057" i="1"/>
  <c r="P3033" i="1"/>
  <c r="P1048" i="1"/>
  <c r="P4466" i="1"/>
  <c r="P1135" i="1"/>
  <c r="P3734" i="1"/>
  <c r="P596" i="1"/>
  <c r="P761" i="1"/>
  <c r="P275" i="1"/>
  <c r="P2003" i="1"/>
  <c r="P3368" i="1"/>
  <c r="P2214" i="1"/>
  <c r="P3770" i="1"/>
  <c r="P1726" i="1"/>
  <c r="P1586" i="1"/>
  <c r="P854" i="1"/>
  <c r="P3834" i="1"/>
  <c r="P2932" i="1"/>
  <c r="R324" i="1"/>
  <c r="R713" i="1"/>
  <c r="R29" i="1"/>
  <c r="R5704" i="1"/>
  <c r="R2959" i="1"/>
  <c r="P4432" i="1"/>
  <c r="P5631" i="1"/>
  <c r="P2244" i="1"/>
  <c r="P5636" i="1"/>
  <c r="P1575" i="1"/>
  <c r="P1083" i="1"/>
  <c r="P4283" i="1"/>
  <c r="P2550" i="1"/>
  <c r="P5393" i="1"/>
  <c r="P5906" i="1"/>
  <c r="P4784" i="1"/>
  <c r="P3191" i="1"/>
  <c r="P4751" i="1"/>
  <c r="P5914" i="1"/>
  <c r="P3491" i="1"/>
  <c r="P4419" i="1"/>
  <c r="P3" i="1"/>
  <c r="P1900" i="1"/>
  <c r="P252" i="1"/>
  <c r="P1144" i="1"/>
  <c r="P1832" i="1"/>
  <c r="P2046" i="1"/>
  <c r="P3237" i="1"/>
  <c r="P1621" i="1"/>
  <c r="P3816" i="1"/>
  <c r="P3497" i="1"/>
  <c r="P3997" i="1"/>
  <c r="P4156" i="1"/>
  <c r="P3180" i="1"/>
  <c r="P3757" i="1"/>
  <c r="P2372" i="1"/>
  <c r="P2124" i="1"/>
  <c r="R5749" i="1"/>
  <c r="P4186" i="1"/>
  <c r="P4881" i="1"/>
  <c r="P1385" i="1"/>
  <c r="P2878" i="1"/>
  <c r="P49" i="1"/>
  <c r="P310" i="1"/>
  <c r="P46" i="1"/>
  <c r="P385" i="1"/>
  <c r="P3628" i="1"/>
  <c r="P5449" i="1"/>
  <c r="P4197" i="1"/>
  <c r="P2671" i="1"/>
  <c r="P5701" i="1"/>
  <c r="P2863" i="1"/>
  <c r="P334" i="1"/>
  <c r="P3611" i="1"/>
  <c r="P2760" i="1"/>
  <c r="P5957" i="1"/>
  <c r="P923" i="1"/>
  <c r="P4255" i="1"/>
  <c r="P5667" i="1"/>
  <c r="P397" i="1"/>
  <c r="R1428" i="1"/>
  <c r="P1062" i="1"/>
  <c r="P1566" i="1"/>
  <c r="P5072" i="1"/>
  <c r="P5168" i="1"/>
  <c r="P490" i="1"/>
  <c r="P4061" i="1"/>
  <c r="P4796" i="1"/>
  <c r="P4531" i="1"/>
  <c r="P1178" i="1"/>
  <c r="R4404" i="1"/>
  <c r="P2042" i="1"/>
  <c r="P2236" i="1"/>
  <c r="P4318" i="1"/>
  <c r="P5500" i="1"/>
  <c r="P4535" i="1"/>
  <c r="P4680" i="1"/>
  <c r="P1336" i="1"/>
  <c r="P4423" i="1"/>
  <c r="P5035" i="1"/>
  <c r="R2146" i="1"/>
  <c r="R500" i="1"/>
  <c r="R125" i="1"/>
  <c r="R1420" i="1"/>
  <c r="R85" i="1"/>
  <c r="P4116" i="1"/>
  <c r="P3494" i="1"/>
  <c r="P4279" i="1"/>
  <c r="P2652" i="1"/>
  <c r="P3518" i="1"/>
  <c r="P1036" i="1"/>
  <c r="P5235" i="1"/>
  <c r="P5329" i="1"/>
  <c r="P2269" i="1"/>
  <c r="P925" i="1"/>
  <c r="P2636" i="1"/>
  <c r="P5704" i="1"/>
  <c r="P1364" i="1"/>
  <c r="P4052" i="1"/>
  <c r="P638" i="1"/>
  <c r="P717" i="1"/>
  <c r="P4378" i="1"/>
  <c r="P3888" i="1"/>
  <c r="P3987" i="1"/>
  <c r="P2011" i="1"/>
  <c r="P1803" i="1"/>
  <c r="P1879" i="1"/>
  <c r="P3984" i="1"/>
  <c r="R4443" i="1"/>
  <c r="P5382" i="1"/>
  <c r="P1430" i="1"/>
  <c r="P985" i="1"/>
  <c r="P878" i="1"/>
  <c r="P3485" i="1"/>
  <c r="P1940" i="1"/>
  <c r="P4068" i="1"/>
  <c r="P140" i="1"/>
  <c r="P5021" i="1"/>
  <c r="P3798" i="1"/>
  <c r="P3230" i="1"/>
  <c r="P1366" i="1"/>
  <c r="P2205" i="1"/>
  <c r="P2285" i="1"/>
  <c r="P5817" i="1"/>
  <c r="P2835" i="1"/>
  <c r="P5735" i="1"/>
  <c r="P3083" i="1"/>
  <c r="P2356" i="1"/>
  <c r="P2986" i="1"/>
  <c r="R5600" i="1"/>
  <c r="P2865" i="1"/>
  <c r="P5485" i="1"/>
  <c r="P1265" i="1"/>
  <c r="P3026" i="1"/>
  <c r="P1093" i="1"/>
  <c r="P4663" i="1"/>
  <c r="P500" i="1"/>
  <c r="P637" i="1"/>
  <c r="P1672" i="1"/>
  <c r="P3348" i="1"/>
  <c r="R2260" i="1"/>
  <c r="R3099" i="1"/>
  <c r="R5530" i="1"/>
  <c r="R1510" i="1"/>
  <c r="P672" i="1"/>
  <c r="P132" i="1"/>
  <c r="P477" i="1"/>
  <c r="P5373" i="1"/>
  <c r="P3506" i="1"/>
  <c r="P5962" i="1"/>
  <c r="P2352" i="1"/>
  <c r="P2389" i="1"/>
  <c r="P2707" i="1"/>
  <c r="P3133" i="1"/>
  <c r="P903" i="1"/>
  <c r="P3588" i="1"/>
  <c r="P2838" i="1"/>
  <c r="P4599" i="1"/>
  <c r="P2858" i="1"/>
  <c r="P4598" i="1"/>
  <c r="P2769" i="1"/>
  <c r="P1327" i="1"/>
  <c r="P5613" i="1"/>
  <c r="P4519" i="1"/>
  <c r="P2797" i="1"/>
  <c r="P3307" i="1"/>
  <c r="P1223" i="1"/>
  <c r="R4798" i="1"/>
  <c r="P3095" i="1"/>
  <c r="P4251" i="1"/>
  <c r="P4539" i="1"/>
  <c r="P5568" i="1"/>
  <c r="P3341" i="1"/>
  <c r="P4712" i="1"/>
  <c r="P4364" i="1"/>
  <c r="P3482" i="1"/>
  <c r="P5860" i="1"/>
  <c r="P1231" i="1"/>
  <c r="P1254" i="1"/>
  <c r="P5803" i="1"/>
  <c r="P2335" i="1"/>
  <c r="P5599" i="1"/>
  <c r="P3795" i="1"/>
  <c r="P2127" i="1"/>
  <c r="P2143" i="1"/>
  <c r="P5477" i="1"/>
  <c r="P4175" i="1"/>
  <c r="P2397" i="1"/>
  <c r="P1713" i="1"/>
  <c r="P277" i="1"/>
  <c r="P3239" i="1"/>
  <c r="P1332" i="1"/>
  <c r="P4114" i="1"/>
  <c r="P924" i="1"/>
  <c r="P3087" i="1"/>
  <c r="P3255" i="1"/>
  <c r="P1906" i="1"/>
  <c r="P2886" i="1"/>
  <c r="P3039" i="1"/>
  <c r="P1026" i="1"/>
  <c r="P1815" i="1"/>
  <c r="P4750" i="1"/>
  <c r="P39" i="1"/>
  <c r="P3058" i="1"/>
  <c r="P3831" i="1"/>
  <c r="P1106" i="1"/>
  <c r="P4008" i="1"/>
  <c r="P2746" i="1"/>
  <c r="P4173" i="1"/>
  <c r="P247" i="1"/>
  <c r="P4480" i="1"/>
  <c r="P3561" i="1"/>
  <c r="P4687" i="1"/>
  <c r="R3262" i="1"/>
  <c r="R1567" i="1"/>
  <c r="R1878" i="1"/>
  <c r="R3500" i="1"/>
  <c r="P4191" i="1"/>
  <c r="P5057" i="1"/>
  <c r="P503" i="1"/>
  <c r="P4964" i="1"/>
  <c r="P2264" i="1"/>
  <c r="P5678" i="1"/>
  <c r="P5543" i="1"/>
  <c r="P5687" i="1"/>
  <c r="P1113" i="1"/>
  <c r="P5279" i="1"/>
  <c r="P3701" i="1"/>
  <c r="P1173" i="1"/>
  <c r="P5227" i="1"/>
  <c r="P2130" i="1"/>
  <c r="P5383" i="1"/>
  <c r="P2181" i="1"/>
  <c r="P2981" i="1"/>
  <c r="P4940" i="1"/>
  <c r="P2407" i="1"/>
  <c r="P3835" i="1"/>
  <c r="P1329" i="1"/>
  <c r="R2864" i="1"/>
  <c r="P1740" i="1"/>
  <c r="P4421" i="1"/>
  <c r="P1748" i="1"/>
  <c r="P2849" i="1"/>
  <c r="P5076" i="1"/>
  <c r="P5565" i="1"/>
  <c r="P3328" i="1"/>
  <c r="P2742" i="1"/>
  <c r="P2184" i="1"/>
  <c r="P4250" i="1"/>
  <c r="P306" i="1"/>
  <c r="P3688" i="1"/>
  <c r="P4737" i="1"/>
  <c r="P3091" i="1"/>
  <c r="P3740" i="1"/>
  <c r="P4879" i="1"/>
  <c r="P4496" i="1"/>
  <c r="P2487" i="1"/>
  <c r="P3598" i="1"/>
  <c r="P5895" i="1"/>
  <c r="P3774" i="1"/>
  <c r="P3473" i="1"/>
  <c r="P5848" i="1"/>
  <c r="P4292" i="1"/>
  <c r="P3547" i="1"/>
  <c r="P4502" i="1"/>
  <c r="P1111" i="1"/>
  <c r="P1264" i="1"/>
  <c r="P1426" i="1"/>
  <c r="P2978" i="1"/>
  <c r="P2365" i="1"/>
  <c r="P4140" i="1"/>
  <c r="P5868" i="1"/>
  <c r="P1367" i="1"/>
  <c r="P5635" i="1"/>
  <c r="P769" i="1"/>
  <c r="P1045" i="1"/>
  <c r="P5542" i="1"/>
  <c r="P3965" i="1"/>
  <c r="P3119" i="1"/>
  <c r="P1370" i="1"/>
  <c r="P670" i="1"/>
  <c r="P203" i="1"/>
  <c r="P454" i="1"/>
  <c r="P4685" i="1"/>
  <c r="P4780" i="1"/>
  <c r="P5756" i="1"/>
  <c r="P2539" i="1"/>
  <c r="P263" i="1"/>
  <c r="P4288" i="1"/>
  <c r="P5151" i="1"/>
  <c r="P5403" i="1"/>
  <c r="R4411" i="1"/>
  <c r="R2710" i="1"/>
  <c r="R3640" i="1"/>
  <c r="P278" i="1"/>
  <c r="P4962" i="1"/>
  <c r="P487" i="1"/>
  <c r="P4229" i="1"/>
  <c r="P5634" i="1"/>
  <c r="P4724" i="1"/>
  <c r="P450" i="1"/>
  <c r="P3869" i="1"/>
  <c r="P3637" i="1"/>
  <c r="P1928" i="1"/>
  <c r="P2893" i="1"/>
  <c r="P5130" i="1"/>
  <c r="P2443" i="1"/>
  <c r="P2405" i="1"/>
  <c r="P1647" i="1"/>
  <c r="P3344" i="1"/>
  <c r="P2861" i="1"/>
  <c r="P4900" i="1"/>
  <c r="P445" i="1"/>
  <c r="P437" i="1"/>
  <c r="P4438" i="1"/>
  <c r="P4525" i="1"/>
  <c r="P2834" i="1"/>
  <c r="P100" i="1"/>
  <c r="P3200" i="1"/>
  <c r="R3157" i="1"/>
  <c r="P2162" i="1"/>
  <c r="P690" i="1"/>
  <c r="P969" i="1"/>
  <c r="P1927" i="1"/>
  <c r="P4896" i="1"/>
  <c r="P5320" i="1"/>
  <c r="P5429" i="1"/>
  <c r="P1857" i="1"/>
  <c r="P5813" i="1"/>
  <c r="P1217" i="1"/>
  <c r="P427" i="1"/>
  <c r="P2159" i="1"/>
  <c r="P2334" i="1"/>
  <c r="P3529" i="1"/>
  <c r="P97" i="1"/>
  <c r="P3663" i="1"/>
  <c r="P3973" i="1"/>
  <c r="P538" i="1"/>
  <c r="P2213" i="1"/>
  <c r="P661" i="1"/>
  <c r="P5659" i="1"/>
  <c r="P1508" i="1"/>
  <c r="P5880" i="1"/>
  <c r="P887" i="1"/>
  <c r="P2948" i="1"/>
  <c r="P3760" i="1"/>
  <c r="P2879" i="1"/>
  <c r="P5915" i="1"/>
  <c r="P1838" i="1"/>
  <c r="P2787" i="1"/>
  <c r="P5030" i="1"/>
  <c r="P2988" i="1"/>
  <c r="P5084" i="1"/>
  <c r="P1215" i="1"/>
  <c r="P5420" i="1"/>
  <c r="P4070" i="1"/>
  <c r="P5608" i="1"/>
  <c r="P3593" i="1"/>
  <c r="P3036" i="1"/>
  <c r="P3165" i="1"/>
  <c r="P1229" i="1"/>
  <c r="P2421" i="1"/>
  <c r="P668" i="1"/>
  <c r="P3787" i="1"/>
  <c r="P5544" i="1"/>
  <c r="P312" i="1"/>
  <c r="P4968" i="1"/>
  <c r="R2288" i="1"/>
  <c r="R2861" i="1"/>
  <c r="R1850" i="1"/>
  <c r="R4889" i="1"/>
  <c r="P5031" i="1"/>
  <c r="P4507" i="1"/>
  <c r="P4595" i="1"/>
  <c r="P1974" i="1"/>
  <c r="P2024" i="1"/>
  <c r="P2620" i="1"/>
  <c r="P5191" i="1"/>
  <c r="P3618" i="1"/>
  <c r="P4016" i="1"/>
  <c r="P2251" i="1"/>
  <c r="P1009" i="1"/>
  <c r="P2783" i="1"/>
  <c r="P3330" i="1"/>
  <c r="P508" i="1"/>
  <c r="R5574" i="1"/>
  <c r="P5787" i="1"/>
  <c r="P2851" i="1"/>
  <c r="P3802" i="1"/>
  <c r="P1519" i="1"/>
  <c r="P3324" i="1"/>
  <c r="P874" i="1"/>
  <c r="P1193" i="1"/>
  <c r="P577" i="1"/>
  <c r="P2253" i="1"/>
  <c r="P3452" i="1"/>
  <c r="P1676" i="1"/>
  <c r="P4581" i="1"/>
  <c r="R5465" i="1"/>
  <c r="P1341" i="1"/>
  <c r="P645" i="1"/>
  <c r="P3789" i="1"/>
  <c r="P3659" i="1"/>
  <c r="P1953" i="1"/>
  <c r="P4314" i="1"/>
  <c r="P4627" i="1"/>
  <c r="P444" i="1"/>
  <c r="P5926" i="1"/>
  <c r="P5128" i="1"/>
  <c r="P2292" i="1"/>
  <c r="P3160" i="1"/>
  <c r="P2163" i="1"/>
  <c r="P2739" i="1"/>
  <c r="P1614" i="1"/>
  <c r="P165" i="1"/>
  <c r="P3647" i="1"/>
  <c r="P2712" i="1"/>
  <c r="P1979" i="1"/>
  <c r="R2284" i="1"/>
  <c r="P506" i="1"/>
  <c r="P3872" i="1"/>
  <c r="P932" i="1"/>
  <c r="P4220" i="1"/>
  <c r="P5012" i="1"/>
  <c r="P686" i="1"/>
  <c r="P4604" i="1"/>
  <c r="P5282" i="1"/>
  <c r="P3388" i="1"/>
  <c r="P5298" i="1"/>
  <c r="P1830" i="1"/>
  <c r="P4408" i="1"/>
  <c r="P4413" i="1"/>
  <c r="P942" i="1"/>
  <c r="P1915" i="1"/>
  <c r="P3986" i="1"/>
  <c r="P3190" i="1"/>
  <c r="P2593" i="1"/>
  <c r="P867" i="1"/>
  <c r="P1543" i="1"/>
  <c r="P1080" i="1"/>
  <c r="P1216" i="1"/>
  <c r="P3367" i="1"/>
  <c r="P4048" i="1"/>
  <c r="P2805" i="1"/>
  <c r="P2088" i="1"/>
  <c r="P3130" i="1"/>
  <c r="R603" i="1"/>
  <c r="R3025" i="1"/>
  <c r="R2819" i="1"/>
  <c r="R1997" i="1"/>
  <c r="R760" i="1"/>
  <c r="R1716" i="1"/>
  <c r="R3515" i="1"/>
  <c r="S1381" i="1"/>
  <c r="R2625" i="1"/>
  <c r="R4490" i="1"/>
  <c r="R2528" i="1"/>
  <c r="R3896" i="1"/>
  <c r="R680" i="1"/>
  <c r="R2183" i="1"/>
  <c r="R5231" i="1"/>
  <c r="R1897" i="1"/>
  <c r="R2963" i="1"/>
  <c r="R2932" i="1"/>
  <c r="R5500" i="1"/>
  <c r="R5560" i="1"/>
  <c r="R696" i="1"/>
  <c r="S565" i="1"/>
  <c r="R1708" i="1"/>
  <c r="R1604" i="1"/>
  <c r="R640" i="1"/>
  <c r="R4032" i="1"/>
  <c r="R3753" i="1"/>
  <c r="R2462" i="1"/>
  <c r="R3842" i="1"/>
  <c r="S1871" i="1"/>
  <c r="R3104" i="1"/>
  <c r="R3756" i="1"/>
  <c r="R2447" i="1"/>
  <c r="R507" i="1"/>
  <c r="R3046" i="1"/>
  <c r="S2415" i="1"/>
  <c r="R3085" i="1"/>
  <c r="R5307" i="1"/>
  <c r="R817" i="1"/>
  <c r="R1595" i="1"/>
  <c r="R762" i="1"/>
  <c r="R2815" i="1"/>
  <c r="R5755" i="1"/>
  <c r="S869" i="1"/>
  <c r="R2803" i="1"/>
  <c r="R2796" i="1"/>
  <c r="R2509" i="1"/>
  <c r="R5456" i="1"/>
  <c r="R2586" i="1"/>
  <c r="R2507" i="1"/>
  <c r="R5016" i="1"/>
  <c r="R15" i="1"/>
  <c r="R2532" i="1"/>
  <c r="R2170" i="1"/>
  <c r="R2967" i="1"/>
  <c r="R4642" i="1"/>
  <c r="R5542" i="1"/>
  <c r="S2246" i="1"/>
  <c r="S4360" i="1"/>
  <c r="R2887" i="1"/>
  <c r="S2563" i="1"/>
  <c r="S5538" i="1"/>
  <c r="S2694" i="1"/>
  <c r="S823" i="1"/>
  <c r="S3342" i="1"/>
  <c r="S2064" i="1"/>
  <c r="R3331" i="1"/>
  <c r="S5367" i="1"/>
  <c r="T233" i="1"/>
  <c r="R5450" i="1"/>
  <c r="S513" i="1"/>
  <c r="S649" i="1"/>
  <c r="S4380" i="1"/>
  <c r="S5750" i="1"/>
  <c r="R3931" i="1"/>
  <c r="S550" i="1"/>
  <c r="S1237" i="1"/>
  <c r="R1556" i="1"/>
  <c r="R2277" i="1"/>
  <c r="R3088" i="1"/>
  <c r="R5467" i="1"/>
  <c r="R1996" i="1"/>
  <c r="R4752" i="1"/>
  <c r="S1922" i="1"/>
  <c r="R3746" i="1"/>
  <c r="R2931" i="1"/>
  <c r="R5777" i="1"/>
  <c r="R2830" i="1"/>
  <c r="R2799" i="1"/>
  <c r="R665" i="1"/>
  <c r="R662" i="1"/>
  <c r="S4662" i="1"/>
  <c r="R1924" i="1"/>
  <c r="R4105" i="1"/>
  <c r="R2059" i="1"/>
  <c r="R5722" i="1"/>
  <c r="R1194" i="1"/>
  <c r="R3498" i="1"/>
  <c r="R945" i="1"/>
  <c r="R3553" i="1"/>
  <c r="R5961" i="1"/>
  <c r="R3254" i="1"/>
  <c r="R5071" i="1"/>
  <c r="R3490" i="1"/>
  <c r="R1705" i="1"/>
  <c r="R4452" i="1"/>
  <c r="S2794" i="1"/>
  <c r="R1665" i="1"/>
  <c r="R4841" i="1"/>
  <c r="R3416" i="1"/>
  <c r="R635" i="1"/>
  <c r="R1458" i="1"/>
  <c r="R1386" i="1"/>
  <c r="R336" i="1"/>
  <c r="R718" i="1"/>
  <c r="R4143" i="1"/>
  <c r="R3629" i="1"/>
  <c r="R2008" i="1"/>
  <c r="S663" i="1"/>
  <c r="S2422" i="1"/>
  <c r="R633" i="1"/>
  <c r="R2429" i="1"/>
  <c r="R5321" i="1"/>
  <c r="R5953" i="1"/>
  <c r="R1587" i="1"/>
  <c r="R2994" i="1"/>
  <c r="S1388" i="1"/>
  <c r="S20" i="1"/>
  <c r="S825" i="1"/>
  <c r="S1036" i="1"/>
  <c r="S4787" i="1"/>
  <c r="R3170" i="1"/>
  <c r="S3522" i="1"/>
  <c r="R1172" i="1"/>
  <c r="S4381" i="1"/>
  <c r="R3329" i="1"/>
  <c r="S4612" i="1"/>
  <c r="S6" i="1"/>
  <c r="R2501" i="1"/>
  <c r="S5262" i="1"/>
  <c r="S1934" i="1"/>
  <c r="S5899" i="1"/>
  <c r="S1824" i="1"/>
  <c r="S2560" i="1"/>
  <c r="R5846" i="1"/>
  <c r="R5545" i="1"/>
  <c r="R5528" i="1"/>
  <c r="R4242" i="1"/>
  <c r="S597" i="1"/>
  <c r="R4872" i="1"/>
  <c r="R3047" i="1"/>
  <c r="R742" i="1"/>
  <c r="R2511" i="1"/>
  <c r="R645" i="1"/>
  <c r="R4914" i="1"/>
  <c r="R548" i="1"/>
  <c r="R1790" i="1"/>
  <c r="R5801" i="1"/>
  <c r="R2188" i="1"/>
  <c r="R5289" i="1"/>
  <c r="R4917" i="1"/>
  <c r="R795" i="1"/>
  <c r="R4821" i="1"/>
  <c r="S5418" i="1"/>
  <c r="R915" i="1"/>
  <c r="R2291" i="1"/>
  <c r="R4166" i="1"/>
  <c r="R3638" i="1"/>
  <c r="R1398" i="1"/>
  <c r="R4109" i="1"/>
  <c r="R3219" i="1"/>
  <c r="S5302" i="1"/>
  <c r="R4134" i="1"/>
  <c r="R586" i="1"/>
  <c r="R481" i="1"/>
  <c r="R5118" i="1"/>
  <c r="R4467" i="1"/>
  <c r="S664" i="1"/>
  <c r="R3998" i="1"/>
  <c r="R4599" i="1"/>
  <c r="R4845" i="1"/>
  <c r="R5499" i="1"/>
  <c r="R1901" i="1"/>
  <c r="R626" i="1"/>
  <c r="R2221" i="1"/>
  <c r="S5051" i="1"/>
  <c r="R5551" i="1"/>
  <c r="R4040" i="1"/>
  <c r="R1890" i="1"/>
  <c r="R2955" i="1"/>
  <c r="R2630" i="1"/>
  <c r="R5329" i="1"/>
  <c r="R3453" i="1"/>
  <c r="R3183" i="1"/>
  <c r="R2974" i="1"/>
  <c r="R3179" i="1"/>
  <c r="R5900" i="1"/>
  <c r="R427" i="1"/>
  <c r="R4852" i="1"/>
  <c r="R4858" i="1"/>
  <c r="R1916" i="1"/>
  <c r="S4769" i="1"/>
  <c r="S4297" i="1"/>
  <c r="R155" i="1"/>
  <c r="S3192" i="1"/>
  <c r="S836" i="1"/>
  <c r="S3271" i="1"/>
  <c r="S1704" i="1"/>
  <c r="S5855" i="1"/>
  <c r="S5765" i="1"/>
  <c r="R1798" i="1"/>
  <c r="S4677" i="1"/>
  <c r="T944" i="1"/>
  <c r="R5320" i="1"/>
  <c r="S65" i="1"/>
  <c r="S1052" i="1"/>
  <c r="R3131" i="1"/>
  <c r="S5770" i="1"/>
  <c r="R160" i="1"/>
  <c r="R5714" i="1"/>
  <c r="R4915" i="1"/>
  <c r="R4472" i="1"/>
  <c r="R4400" i="1"/>
  <c r="R5065" i="1"/>
  <c r="R2211" i="1"/>
  <c r="R3690" i="1"/>
  <c r="R1624" i="1"/>
  <c r="S4157" i="1"/>
  <c r="S4455" i="1"/>
  <c r="R4822" i="1"/>
  <c r="R2475" i="1"/>
  <c r="R1903" i="1"/>
  <c r="R4112" i="1"/>
  <c r="R659" i="1"/>
  <c r="R5475" i="1"/>
  <c r="R4943" i="1"/>
  <c r="P3568" i="1"/>
  <c r="P5354" i="1"/>
  <c r="P4739" i="1"/>
  <c r="P1489" i="1"/>
  <c r="P3288" i="1"/>
  <c r="P1576" i="1"/>
  <c r="P314" i="1"/>
  <c r="P1238" i="1"/>
  <c r="R1565" i="1"/>
  <c r="P1753" i="1"/>
  <c r="P3099" i="1"/>
  <c r="P822" i="1"/>
  <c r="P2108" i="1"/>
  <c r="P5552" i="1"/>
  <c r="P2113" i="1"/>
  <c r="P5319" i="1"/>
  <c r="P104" i="1"/>
  <c r="P1877" i="1"/>
  <c r="P5046" i="1"/>
  <c r="R4090" i="1"/>
  <c r="R5460" i="1"/>
  <c r="R5769" i="1"/>
  <c r="R549" i="1"/>
  <c r="P4430" i="1"/>
  <c r="P3196" i="1"/>
  <c r="P4982" i="1"/>
  <c r="P2950" i="1"/>
  <c r="P3699" i="1"/>
  <c r="P4790" i="1"/>
  <c r="P3937" i="1"/>
  <c r="P810" i="1"/>
  <c r="P4901" i="1"/>
  <c r="P5721" i="1"/>
  <c r="P318" i="1"/>
  <c r="P4454" i="1"/>
  <c r="P4328" i="1"/>
  <c r="P5524" i="1"/>
  <c r="P3077" i="1"/>
  <c r="P1219" i="1"/>
  <c r="P5287" i="1"/>
  <c r="P4047" i="1"/>
  <c r="P1496" i="1"/>
  <c r="P3788" i="1"/>
  <c r="P1177" i="1"/>
  <c r="R2261" i="1"/>
  <c r="P4007" i="1"/>
  <c r="P2224" i="1"/>
  <c r="P139" i="1"/>
  <c r="P1890" i="1"/>
  <c r="P3747" i="1"/>
  <c r="P2563" i="1"/>
  <c r="P2464" i="1"/>
  <c r="P2040" i="1"/>
  <c r="P1156" i="1"/>
  <c r="P408" i="1"/>
  <c r="P2634" i="1"/>
  <c r="P543" i="1"/>
  <c r="P1481" i="1"/>
  <c r="P3182" i="1"/>
  <c r="P50" i="1"/>
  <c r="P5939" i="1"/>
  <c r="P2139" i="1"/>
  <c r="R4836" i="1"/>
  <c r="P2935" i="1"/>
  <c r="P4152" i="1"/>
  <c r="P5006" i="1"/>
  <c r="P5775" i="1"/>
  <c r="P5660" i="1"/>
  <c r="P4668" i="1"/>
  <c r="P1250" i="1"/>
  <c r="P4913" i="1"/>
  <c r="P2444" i="1"/>
  <c r="P2138" i="1"/>
  <c r="P4081" i="1"/>
  <c r="P149" i="1"/>
  <c r="P1888" i="1"/>
  <c r="P1962" i="1"/>
  <c r="P3134" i="1"/>
  <c r="P4698" i="1"/>
  <c r="P4130" i="1"/>
  <c r="P3948" i="1"/>
  <c r="P1504" i="1"/>
  <c r="P4585" i="1"/>
  <c r="P5271" i="1"/>
  <c r="P902" i="1"/>
  <c r="P4403" i="1"/>
  <c r="P933" i="1"/>
  <c r="P2784" i="1"/>
  <c r="P2889" i="1"/>
  <c r="P1237" i="1"/>
  <c r="R3873" i="1"/>
  <c r="R4921" i="1"/>
  <c r="R5572" i="1"/>
  <c r="R2166" i="1"/>
  <c r="P611" i="1"/>
  <c r="P3062" i="1"/>
  <c r="P2431" i="1"/>
  <c r="P5342" i="1"/>
  <c r="P2038" i="1"/>
  <c r="P1438" i="1"/>
  <c r="P738" i="1"/>
  <c r="P4579" i="1"/>
  <c r="P2556" i="1"/>
  <c r="P1334" i="1"/>
  <c r="P393" i="1"/>
  <c r="P1700" i="1"/>
  <c r="P2379" i="1"/>
  <c r="P4837" i="1"/>
  <c r="P379" i="1"/>
  <c r="P1338" i="1"/>
  <c r="P4003" i="1"/>
  <c r="P4065" i="1"/>
  <c r="P5790" i="1"/>
  <c r="P2837" i="1"/>
  <c r="P4320" i="1"/>
  <c r="P1166" i="1"/>
  <c r="R3001" i="1"/>
  <c r="P5751" i="1"/>
  <c r="P1476" i="1"/>
  <c r="P3540" i="1"/>
  <c r="P718" i="1"/>
  <c r="P1764" i="1"/>
  <c r="P4701" i="1"/>
  <c r="P519" i="1"/>
  <c r="P653" i="1"/>
  <c r="P5651" i="1"/>
  <c r="P2925" i="1"/>
  <c r="P5195" i="1"/>
  <c r="P5481" i="1"/>
  <c r="P4064" i="1"/>
  <c r="P1610" i="1"/>
  <c r="P3323" i="1"/>
  <c r="P1116" i="1"/>
  <c r="P4723" i="1"/>
  <c r="P5959" i="1"/>
  <c r="P4254" i="1"/>
  <c r="P1001" i="1"/>
  <c r="P5953" i="1"/>
  <c r="P2543" i="1"/>
  <c r="P4693" i="1"/>
  <c r="P3684" i="1"/>
  <c r="P1418" i="1"/>
  <c r="P153" i="1"/>
  <c r="P5733" i="1"/>
  <c r="P2048" i="1"/>
  <c r="P4184" i="1"/>
  <c r="P5063" i="1"/>
  <c r="P3658" i="1"/>
  <c r="P272" i="1"/>
  <c r="P1228" i="1"/>
  <c r="P512" i="1"/>
  <c r="P4089" i="1"/>
  <c r="P5835" i="1"/>
  <c r="P2575" i="1"/>
  <c r="P4654" i="1"/>
  <c r="P5247" i="1"/>
  <c r="P2589" i="1"/>
  <c r="P5508" i="1"/>
  <c r="P2663" i="1"/>
  <c r="P830" i="1"/>
  <c r="P2683" i="1"/>
  <c r="P1819" i="1"/>
  <c r="R5003" i="1"/>
  <c r="R1585" i="1"/>
  <c r="R2038" i="1"/>
  <c r="R4359" i="1"/>
  <c r="P1746" i="1"/>
  <c r="P3441" i="1"/>
  <c r="P3572" i="1"/>
  <c r="P2926" i="1"/>
  <c r="P5483" i="1"/>
  <c r="P5245" i="1"/>
  <c r="P1165" i="1"/>
  <c r="P5397" i="1"/>
  <c r="P5468" i="1"/>
  <c r="P4789" i="1"/>
  <c r="P2888" i="1"/>
  <c r="P3490" i="1"/>
  <c r="P3360" i="1"/>
  <c r="P1383" i="1"/>
  <c r="R807" i="1"/>
  <c r="P4943" i="1"/>
  <c r="P724" i="1"/>
  <c r="P98" i="1"/>
  <c r="P1580" i="1"/>
  <c r="P5885" i="1"/>
  <c r="P4354" i="1"/>
  <c r="P4719" i="1"/>
  <c r="P4042" i="1"/>
  <c r="P2822" i="1"/>
  <c r="P160" i="1"/>
  <c r="P767" i="1"/>
  <c r="P401" i="1"/>
  <c r="R2176" i="1"/>
  <c r="P498" i="1"/>
  <c r="P4108" i="1"/>
  <c r="P1745" i="1"/>
  <c r="P673" i="1"/>
  <c r="P898" i="1"/>
  <c r="P3955" i="1"/>
  <c r="P1268" i="1"/>
  <c r="P3283" i="1"/>
  <c r="P11" i="1"/>
  <c r="P4493" i="1"/>
  <c r="P876" i="1"/>
  <c r="P2136" i="1"/>
  <c r="P527" i="1"/>
  <c r="P2819" i="1"/>
  <c r="P232" i="1"/>
  <c r="P1633" i="1"/>
  <c r="P3349" i="1"/>
  <c r="P2493" i="1"/>
  <c r="R3718" i="1"/>
  <c r="P2738" i="1"/>
  <c r="P4075" i="1"/>
  <c r="P976" i="1"/>
  <c r="P4444" i="1"/>
  <c r="P188" i="1"/>
  <c r="P4850" i="1"/>
  <c r="P23" i="1"/>
  <c r="P3607" i="1"/>
  <c r="P2973" i="1"/>
  <c r="P2927" i="1"/>
  <c r="P3370" i="1"/>
  <c r="P593" i="1"/>
  <c r="P4880" i="1"/>
  <c r="P1894" i="1"/>
  <c r="P1937" i="1"/>
  <c r="P2869" i="1"/>
  <c r="P3982" i="1"/>
  <c r="P5259" i="1"/>
  <c r="P3386" i="1"/>
  <c r="P868" i="1"/>
  <c r="P4494" i="1"/>
  <c r="P1057" i="1"/>
  <c r="P433" i="1"/>
  <c r="P3376" i="1"/>
  <c r="P1388" i="1"/>
  <c r="P3909" i="1"/>
  <c r="P1872" i="1"/>
  <c r="P1008" i="1"/>
  <c r="P3978" i="1"/>
  <c r="R677" i="1"/>
  <c r="R2813" i="1"/>
  <c r="R1504" i="1"/>
  <c r="R2165" i="1"/>
  <c r="P813" i="1"/>
  <c r="P3335" i="1"/>
  <c r="P1186" i="1"/>
  <c r="P486" i="1"/>
  <c r="P1533" i="1"/>
  <c r="P3567" i="1"/>
  <c r="P5548" i="1"/>
  <c r="P3573" i="1"/>
  <c r="P1976" i="1"/>
  <c r="P1259" i="1"/>
  <c r="P4160" i="1"/>
  <c r="P2645" i="1"/>
  <c r="P4257" i="1"/>
  <c r="P311" i="1"/>
  <c r="P5196" i="1"/>
  <c r="R3396" i="1"/>
  <c r="P5026" i="1"/>
  <c r="P3398" i="1"/>
  <c r="P220" i="1"/>
  <c r="P2275" i="1"/>
  <c r="P2343" i="1"/>
  <c r="P4457" i="1"/>
  <c r="P5145" i="1"/>
  <c r="P2622" i="1"/>
  <c r="P5410" i="1"/>
  <c r="P2215" i="1"/>
  <c r="P3108" i="1"/>
  <c r="P5083" i="1"/>
  <c r="P1353" i="1"/>
  <c r="P5297" i="1"/>
  <c r="P117" i="1"/>
  <c r="P4053" i="1"/>
  <c r="P3711" i="1"/>
  <c r="P321" i="1"/>
  <c r="P402" i="1"/>
  <c r="P5909" i="1"/>
  <c r="P3417" i="1"/>
  <c r="P3334" i="1"/>
  <c r="P73" i="1"/>
  <c r="P1782" i="1"/>
  <c r="P428" i="1"/>
  <c r="P5423" i="1"/>
  <c r="P4101" i="1"/>
  <c r="P1722" i="1"/>
  <c r="P658" i="1"/>
  <c r="P1954" i="1"/>
  <c r="P5199" i="1"/>
  <c r="R2979" i="1"/>
  <c r="P1241" i="1"/>
  <c r="P1721" i="1"/>
  <c r="P3891" i="1"/>
  <c r="P1618" i="1"/>
  <c r="P3565" i="1"/>
  <c r="P3135" i="1"/>
  <c r="P3086" i="1"/>
  <c r="P4987" i="1"/>
  <c r="P5216" i="1"/>
  <c r="P1399" i="1"/>
  <c r="P1382" i="1"/>
  <c r="P1690" i="1"/>
  <c r="P2713" i="1"/>
  <c r="P17" i="1"/>
  <c r="P3735" i="1"/>
  <c r="P4548" i="1"/>
  <c r="P4788" i="1"/>
  <c r="P2091" i="1"/>
  <c r="P3969" i="1"/>
  <c r="P4716" i="1"/>
  <c r="P2171" i="1"/>
  <c r="P4208" i="1"/>
  <c r="P2097" i="1"/>
  <c r="P3008" i="1"/>
  <c r="P1805" i="1"/>
  <c r="R1482" i="1"/>
  <c r="R3885" i="1"/>
  <c r="R5088" i="1"/>
  <c r="R4469" i="1"/>
  <c r="R1699" i="1"/>
  <c r="R605" i="1"/>
  <c r="R1709" i="1"/>
  <c r="R788" i="1"/>
  <c r="R4856" i="1"/>
  <c r="R2203" i="1"/>
  <c r="S1309" i="1"/>
  <c r="R810" i="1"/>
  <c r="R5525" i="1"/>
  <c r="R3868" i="1"/>
  <c r="R5481" i="1"/>
  <c r="R2196" i="1"/>
  <c r="R5293" i="1"/>
  <c r="S2844" i="1"/>
  <c r="R2144" i="1"/>
  <c r="R502" i="1"/>
  <c r="R833" i="1"/>
  <c r="R2832" i="1"/>
  <c r="R2822" i="1"/>
  <c r="R3392" i="1"/>
  <c r="S5232" i="1"/>
  <c r="R743" i="1"/>
  <c r="R2512" i="1"/>
  <c r="R5771" i="1"/>
  <c r="R902" i="1"/>
  <c r="R3195" i="1"/>
  <c r="R5292" i="1"/>
  <c r="R218" i="1"/>
  <c r="R2403" i="1"/>
  <c r="R1865" i="1"/>
  <c r="R4087" i="1"/>
  <c r="R2714" i="1"/>
  <c r="R820" i="1"/>
  <c r="R1682" i="1"/>
  <c r="R1547" i="1"/>
  <c r="S4163" i="1"/>
  <c r="R2111" i="1"/>
  <c r="R2863" i="1"/>
  <c r="R792" i="1"/>
  <c r="R5774" i="1"/>
  <c r="R4245" i="1"/>
  <c r="R2228" i="1"/>
  <c r="R37" i="1"/>
  <c r="R3790" i="1"/>
  <c r="R2792" i="1"/>
  <c r="R4065" i="1"/>
  <c r="R905" i="1"/>
  <c r="R1336" i="1"/>
  <c r="S5547" i="1"/>
  <c r="S4410" i="1"/>
  <c r="R2204" i="1"/>
  <c r="R3850" i="1"/>
  <c r="R3365" i="1"/>
  <c r="R5533" i="1"/>
  <c r="R1654" i="1"/>
  <c r="R711" i="1"/>
  <c r="S5715" i="1"/>
  <c r="S1132" i="1"/>
  <c r="S2325" i="1"/>
  <c r="S2684" i="1"/>
  <c r="S1594" i="1"/>
  <c r="R573" i="1"/>
  <c r="S2800" i="1"/>
  <c r="R4616" i="1"/>
  <c r="S1442" i="1"/>
  <c r="R278" i="1"/>
  <c r="S3842" i="1"/>
  <c r="S3068" i="1"/>
  <c r="R484" i="1"/>
  <c r="S4353" i="1"/>
  <c r="S3626" i="1"/>
  <c r="S4370" i="1"/>
  <c r="S1832" i="1"/>
  <c r="S5275" i="1"/>
  <c r="R296" i="1"/>
  <c r="S5648" i="1"/>
  <c r="R1676" i="1"/>
  <c r="R1526" i="1"/>
  <c r="R4284" i="1"/>
  <c r="R1436" i="1"/>
  <c r="R4084" i="1"/>
  <c r="R5318" i="1"/>
  <c r="R2938" i="1"/>
  <c r="R5663" i="1"/>
  <c r="S4556" i="1"/>
  <c r="R4656" i="1"/>
  <c r="R5514" i="1"/>
  <c r="R2791" i="1"/>
  <c r="R2206" i="1"/>
  <c r="R5767" i="1"/>
  <c r="R2151" i="1"/>
  <c r="R1180" i="1"/>
  <c r="R4224" i="1"/>
  <c r="R3475" i="1"/>
  <c r="R5895" i="1"/>
  <c r="R1327" i="1"/>
  <c r="S2412" i="1"/>
  <c r="R2638" i="1"/>
  <c r="R2953" i="1"/>
  <c r="R1298" i="1"/>
  <c r="R5604" i="1"/>
  <c r="R4483" i="1"/>
  <c r="R1645" i="1"/>
  <c r="R2986" i="1"/>
  <c r="S5281" i="1"/>
  <c r="R1655" i="1"/>
  <c r="R1612" i="1"/>
  <c r="R1461" i="1"/>
  <c r="R688" i="1"/>
  <c r="R3280" i="1"/>
  <c r="R2339" i="1"/>
  <c r="R415" i="1"/>
  <c r="S2782" i="1"/>
  <c r="R4148" i="1"/>
  <c r="R1396" i="1"/>
  <c r="R5372" i="1"/>
  <c r="R317" i="1"/>
  <c r="R3447" i="1"/>
  <c r="S655" i="1"/>
  <c r="R3395" i="1"/>
  <c r="R1196" i="1"/>
  <c r="R767" i="1"/>
  <c r="R4833" i="1"/>
  <c r="R717" i="1"/>
  <c r="R4189" i="1"/>
  <c r="R2990" i="1"/>
  <c r="S4616" i="1"/>
  <c r="S4321" i="1"/>
  <c r="S4252" i="1"/>
  <c r="R2431" i="1"/>
  <c r="S4114" i="1"/>
  <c r="R465" i="1"/>
  <c r="S2061" i="1"/>
  <c r="R3228" i="1"/>
  <c r="S5803" i="1"/>
  <c r="R5834" i="1"/>
  <c r="S3794" i="1"/>
  <c r="R988" i="1"/>
  <c r="S1099" i="1"/>
  <c r="S5315" i="1"/>
  <c r="S4348" i="1"/>
  <c r="S5215" i="1"/>
  <c r="S1611" i="1"/>
  <c r="S4730" i="1"/>
  <c r="R1577" i="1"/>
  <c r="R754" i="1"/>
  <c r="R4266" i="1"/>
  <c r="R4049" i="1"/>
  <c r="S4693" i="1"/>
  <c r="R744" i="1"/>
  <c r="R4243" i="1"/>
  <c r="R5927" i="1"/>
  <c r="R118" i="1"/>
  <c r="R550" i="1"/>
  <c r="R3596" i="1"/>
  <c r="S2289" i="1"/>
  <c r="R2419" i="1"/>
  <c r="R5322" i="1"/>
  <c r="R3110" i="1"/>
  <c r="R2600" i="1"/>
  <c r="R2521" i="1"/>
  <c r="R2525" i="1"/>
  <c r="R1847" i="1"/>
  <c r="S11" i="1"/>
  <c r="R4307" i="1"/>
  <c r="R564" i="1"/>
  <c r="R5761" i="1"/>
  <c r="R2471" i="1"/>
  <c r="R5418" i="1"/>
  <c r="R2634" i="1"/>
  <c r="R5628" i="1"/>
  <c r="R2327" i="1"/>
  <c r="R3384" i="1"/>
  <c r="R3996" i="1"/>
  <c r="R839" i="1"/>
  <c r="R823" i="1"/>
  <c r="R1623" i="1"/>
  <c r="S5762" i="1"/>
  <c r="R1670" i="1"/>
  <c r="R1552" i="1"/>
  <c r="R3016" i="1"/>
  <c r="R3771" i="1"/>
  <c r="R3098" i="1"/>
  <c r="R2073" i="1"/>
  <c r="R918" i="1"/>
  <c r="R2516" i="1"/>
  <c r="R2024" i="1"/>
  <c r="R2000" i="1"/>
  <c r="R5341" i="1"/>
  <c r="S2243" i="1"/>
  <c r="R612" i="1"/>
  <c r="R2441" i="1"/>
  <c r="R448" i="1"/>
  <c r="R1541" i="1"/>
  <c r="R1554" i="1"/>
  <c r="R2806" i="1"/>
  <c r="S3852" i="1"/>
  <c r="S2555" i="1"/>
  <c r="S4493" i="1"/>
  <c r="S291" i="1"/>
  <c r="S736" i="1"/>
  <c r="R4013" i="1"/>
  <c r="S661" i="1"/>
  <c r="R1227" i="1"/>
  <c r="S5900" i="1"/>
  <c r="R5876" i="1"/>
  <c r="S2373" i="1"/>
  <c r="S5864" i="1"/>
  <c r="R3786" i="1"/>
  <c r="R5165" i="1"/>
  <c r="R4671" i="1"/>
  <c r="S5610" i="1"/>
  <c r="S5093" i="1"/>
  <c r="S5362" i="1"/>
  <c r="R1598" i="1"/>
  <c r="R4136" i="1"/>
  <c r="R736" i="1"/>
  <c r="R1410" i="1"/>
  <c r="R2478" i="1"/>
  <c r="R5925" i="1"/>
  <c r="R3037" i="1"/>
  <c r="R1583" i="1"/>
  <c r="R4508" i="1"/>
  <c r="S239" i="1"/>
  <c r="R830" i="1"/>
  <c r="R1649" i="1"/>
  <c r="R4482" i="1"/>
  <c r="R2598" i="1"/>
  <c r="R5360" i="1"/>
  <c r="R831" i="1"/>
  <c r="R4024" i="1"/>
  <c r="R2424" i="1"/>
  <c r="P2470" i="1"/>
  <c r="P5417" i="1"/>
  <c r="P1468" i="1"/>
  <c r="P938" i="1"/>
  <c r="P705" i="1"/>
  <c r="P4949" i="1"/>
  <c r="P440" i="1"/>
  <c r="R1917" i="1"/>
  <c r="P5842" i="1"/>
  <c r="P1465" i="1"/>
  <c r="P5853" i="1"/>
  <c r="P3157" i="1"/>
  <c r="P5067" i="1"/>
  <c r="P716" i="1"/>
  <c r="P3560" i="1"/>
  <c r="P1152" i="1"/>
  <c r="P3847" i="1"/>
  <c r="P3097" i="1"/>
  <c r="P947" i="1"/>
  <c r="P3669" i="1"/>
  <c r="P2112" i="1"/>
  <c r="P3249" i="1"/>
  <c r="P2730" i="1"/>
  <c r="P2768" i="1"/>
  <c r="P4409" i="1"/>
  <c r="P1727" i="1"/>
  <c r="P1680" i="1"/>
  <c r="P5106" i="1"/>
  <c r="P2129" i="1"/>
  <c r="P2047" i="1"/>
  <c r="P5596" i="1"/>
  <c r="P2555" i="1"/>
  <c r="P758" i="1"/>
  <c r="P5944" i="1"/>
  <c r="P462" i="1"/>
  <c r="P2958" i="1"/>
  <c r="P4410" i="1"/>
  <c r="P5039" i="1"/>
  <c r="P2408" i="1"/>
  <c r="P2364" i="1"/>
  <c r="P4710" i="1"/>
  <c r="R2234" i="1"/>
  <c r="P2753" i="1"/>
  <c r="P2068" i="1"/>
  <c r="P2075" i="1"/>
  <c r="P5034" i="1"/>
  <c r="P5519" i="1"/>
  <c r="P1800" i="1"/>
  <c r="P3238" i="1"/>
  <c r="P3141" i="1"/>
  <c r="P1371" i="1"/>
  <c r="P3251" i="1"/>
  <c r="P3155" i="1"/>
  <c r="P648" i="1"/>
  <c r="P3919" i="1"/>
  <c r="P1605" i="1"/>
  <c r="P4897" i="1"/>
  <c r="P1115" i="1"/>
  <c r="P5406" i="1"/>
  <c r="P4536" i="1"/>
  <c r="P2982" i="1"/>
  <c r="P4889" i="1"/>
  <c r="P5148" i="1"/>
  <c r="P5208" i="1"/>
  <c r="P70" i="1"/>
  <c r="P3258" i="1"/>
  <c r="P5826" i="1"/>
  <c r="P1631" i="1"/>
  <c r="P2607" i="1"/>
  <c r="R2010" i="1"/>
  <c r="R4447" i="1"/>
  <c r="R4062" i="1"/>
  <c r="R5137" i="1"/>
  <c r="R4485" i="1"/>
  <c r="R2413" i="1"/>
  <c r="P118" i="1"/>
  <c r="P1181" i="1"/>
  <c r="P880" i="1"/>
  <c r="P2929" i="1"/>
  <c r="P1389" i="1"/>
  <c r="P2992" i="1"/>
  <c r="P2675" i="1"/>
  <c r="P2291" i="1"/>
  <c r="P2548" i="1"/>
  <c r="P5419" i="1"/>
  <c r="R3048" i="1"/>
  <c r="P1019" i="1"/>
  <c r="P1654" i="1"/>
  <c r="P340" i="1"/>
  <c r="P2862" i="1"/>
  <c r="P3333" i="1"/>
  <c r="P4667" i="1"/>
  <c r="P2633" i="1"/>
  <c r="P1387" i="1"/>
  <c r="P776" i="1"/>
  <c r="P1942" i="1"/>
  <c r="P4472" i="1"/>
  <c r="P2119" i="1"/>
  <c r="R2231" i="1"/>
  <c r="P494" i="1"/>
  <c r="P4205" i="1"/>
  <c r="P2081" i="1"/>
  <c r="P4078" i="1"/>
  <c r="P981" i="1"/>
  <c r="P3148" i="1"/>
  <c r="P1286" i="1"/>
  <c r="P5931" i="1"/>
  <c r="P18" i="1"/>
  <c r="P5160" i="1"/>
  <c r="P5381" i="1"/>
  <c r="P5705" i="1"/>
  <c r="P2516" i="1"/>
  <c r="P229" i="1"/>
  <c r="P5005" i="1"/>
  <c r="P1058" i="1"/>
  <c r="P1281" i="1"/>
  <c r="R4811" i="1"/>
  <c r="P2939" i="1"/>
  <c r="P3469" i="1"/>
  <c r="P3783" i="1"/>
  <c r="P1905" i="1"/>
  <c r="P2394" i="1"/>
  <c r="P1182" i="1"/>
  <c r="P4708" i="1"/>
  <c r="P4150" i="1"/>
  <c r="P2924" i="1"/>
  <c r="P5360" i="1"/>
  <c r="P4059" i="1"/>
  <c r="P210" i="1"/>
  <c r="P721" i="1"/>
  <c r="P3784" i="1"/>
  <c r="P48" i="1"/>
  <c r="P388" i="1"/>
  <c r="P5240" i="1"/>
  <c r="P2039" i="1"/>
  <c r="P4597" i="1"/>
  <c r="P1544" i="1"/>
  <c r="P3326" i="1"/>
  <c r="P5289" i="1"/>
  <c r="P2930" i="1"/>
  <c r="P2053" i="1"/>
  <c r="P5662" i="1"/>
  <c r="P687" i="1"/>
  <c r="P2392" i="1"/>
  <c r="P398" i="1"/>
  <c r="R2074" i="1"/>
  <c r="R48" i="1"/>
  <c r="R3658" i="1"/>
  <c r="R614" i="1"/>
  <c r="P5509" i="1"/>
  <c r="P1073" i="1"/>
  <c r="P2561" i="1"/>
  <c r="P482" i="1"/>
  <c r="P2305" i="1"/>
  <c r="P371" i="1"/>
  <c r="P3267" i="1"/>
  <c r="P4602" i="1"/>
  <c r="P4692" i="1"/>
  <c r="P467" i="1"/>
  <c r="P4271" i="1"/>
  <c r="P3670" i="1"/>
  <c r="P755" i="1"/>
  <c r="P5937" i="1"/>
  <c r="P1972" i="1"/>
  <c r="R5773" i="1"/>
  <c r="P5639" i="1"/>
  <c r="P1557" i="1"/>
  <c r="P5684" i="1"/>
  <c r="P1588" i="1"/>
  <c r="P2653" i="1"/>
  <c r="P4852" i="1"/>
  <c r="P3827" i="1"/>
  <c r="P4637" i="1"/>
  <c r="P2965" i="1"/>
  <c r="P2027" i="1"/>
  <c r="P1521" i="1"/>
  <c r="P2907" i="1"/>
  <c r="P2962" i="1"/>
  <c r="P5318" i="1"/>
  <c r="P4773" i="1"/>
  <c r="P1393" i="1"/>
  <c r="P82" i="1"/>
  <c r="P1634" i="1"/>
  <c r="P5093" i="1"/>
  <c r="P4644" i="1"/>
  <c r="P4013" i="1"/>
  <c r="P1663" i="1"/>
  <c r="P3232" i="1"/>
  <c r="P1697" i="1"/>
  <c r="P5601" i="1"/>
  <c r="P5276" i="1"/>
  <c r="P2770" i="1"/>
  <c r="P2037" i="1"/>
  <c r="P3453" i="1"/>
  <c r="P675" i="1"/>
  <c r="P2093" i="1"/>
  <c r="P3980" i="1"/>
  <c r="R3698" i="1"/>
  <c r="P1982" i="1"/>
  <c r="P68" i="1"/>
  <c r="P1411" i="1"/>
  <c r="P1644" i="1"/>
  <c r="P3550" i="1"/>
  <c r="P5793" i="1"/>
  <c r="P4370" i="1"/>
  <c r="P5377" i="1"/>
  <c r="P2920" i="1"/>
  <c r="P3708" i="1"/>
  <c r="P907" i="1"/>
  <c r="P2326" i="1"/>
  <c r="P3805" i="1"/>
  <c r="P2618" i="1"/>
  <c r="P3731" i="1"/>
  <c r="P2545" i="1"/>
  <c r="P2076" i="1"/>
  <c r="P3544" i="1"/>
  <c r="P872" i="1"/>
  <c r="P4662" i="1"/>
  <c r="P1432" i="1"/>
  <c r="P1887" i="1"/>
  <c r="P5647" i="1"/>
  <c r="P4851" i="1"/>
  <c r="P333" i="1"/>
  <c r="R689" i="1"/>
  <c r="R3125" i="1"/>
  <c r="R3823" i="1"/>
  <c r="R1534" i="1"/>
  <c r="R4498" i="1"/>
  <c r="R2762" i="1"/>
  <c r="P4111" i="1"/>
  <c r="P1000" i="1"/>
  <c r="P757" i="1"/>
  <c r="P331" i="1"/>
  <c r="P4977" i="1"/>
  <c r="R1601" i="1"/>
  <c r="P2311" i="1"/>
  <c r="P1075" i="1"/>
  <c r="P3515" i="1"/>
  <c r="P3306" i="1"/>
  <c r="P5123" i="1"/>
  <c r="P1818" i="1"/>
  <c r="P5734" i="1"/>
  <c r="P4071" i="1"/>
  <c r="P3285" i="1"/>
  <c r="P3531" i="1"/>
  <c r="P2403" i="1"/>
  <c r="R1369" i="1"/>
  <c r="P2966" i="1"/>
  <c r="P156" i="1"/>
  <c r="P4388" i="1"/>
  <c r="P4921" i="1"/>
  <c r="P3313" i="1"/>
  <c r="P5513" i="1"/>
  <c r="P1794" i="1"/>
  <c r="P1381" i="1"/>
  <c r="P2010" i="1"/>
  <c r="P3406" i="1"/>
  <c r="P1772" i="1"/>
  <c r="P3597" i="1"/>
  <c r="P2564" i="1"/>
  <c r="P2500" i="1"/>
  <c r="P2952" i="1"/>
  <c r="P4231" i="1"/>
  <c r="P5872" i="1"/>
  <c r="P4506" i="1"/>
  <c r="P2718" i="1"/>
  <c r="P1320" i="1"/>
  <c r="R3449" i="1"/>
  <c r="P3509" i="1"/>
  <c r="P4549" i="1"/>
  <c r="P1901" i="1"/>
  <c r="P3535" i="1"/>
  <c r="P1171" i="1"/>
  <c r="P5205" i="1"/>
  <c r="P1408" i="1"/>
  <c r="P2232" i="1"/>
  <c r="P948" i="1"/>
  <c r="P4815" i="1"/>
  <c r="P3161" i="1"/>
  <c r="P882" i="1"/>
  <c r="P4617" i="1"/>
  <c r="P3241" i="1"/>
  <c r="P2949" i="1"/>
  <c r="P4157" i="1"/>
  <c r="P5677" i="1"/>
  <c r="P4481" i="1"/>
  <c r="P2116" i="1"/>
  <c r="P2459" i="1"/>
  <c r="R5591" i="1"/>
  <c r="P382" i="1"/>
  <c r="P3586" i="1"/>
  <c r="P2438" i="1"/>
  <c r="P2448" i="1"/>
  <c r="P2265" i="1"/>
  <c r="P5869" i="1"/>
  <c r="P5545" i="1"/>
  <c r="P2908" i="1"/>
  <c r="P465" i="1"/>
  <c r="R822" i="1"/>
  <c r="P1724" i="1"/>
  <c r="P2234" i="1"/>
  <c r="P4522" i="1"/>
  <c r="P3048" i="1"/>
  <c r="P2610" i="1"/>
  <c r="P2856" i="1"/>
  <c r="P5103" i="1"/>
  <c r="P3994" i="1"/>
  <c r="P2029" i="1"/>
  <c r="P2818" i="1"/>
  <c r="P3078" i="1"/>
  <c r="R2253" i="1"/>
  <c r="R625" i="1"/>
  <c r="R1492" i="1"/>
  <c r="R1894" i="1"/>
  <c r="R42" i="1"/>
  <c r="R2988" i="1"/>
  <c r="R4177" i="1"/>
  <c r="R4147" i="1"/>
  <c r="S224" i="1"/>
  <c r="R5598" i="1"/>
  <c r="R3264" i="1"/>
  <c r="R708" i="1"/>
  <c r="R4277" i="1"/>
  <c r="R1432" i="1"/>
  <c r="R2029" i="1"/>
  <c r="R2451" i="1"/>
  <c r="R2368" i="1"/>
  <c r="S3945" i="1"/>
  <c r="R1264" i="1"/>
  <c r="R72" i="1"/>
  <c r="R4450" i="1"/>
  <c r="R2062" i="1"/>
  <c r="R3156" i="1"/>
  <c r="R568" i="1"/>
  <c r="R4723" i="1"/>
  <c r="R2535" i="1"/>
  <c r="R5803" i="1"/>
  <c r="R2962" i="1"/>
  <c r="R1362" i="1"/>
  <c r="S3647" i="1"/>
  <c r="S601" i="1"/>
  <c r="R5896" i="1"/>
  <c r="R28" i="1"/>
  <c r="R4481" i="1"/>
  <c r="R770" i="1"/>
  <c r="R4461" i="1"/>
  <c r="S4395" i="1"/>
  <c r="R4491" i="1"/>
  <c r="R3401" i="1"/>
  <c r="R4123" i="1"/>
  <c r="R5903" i="1"/>
  <c r="R2175" i="1"/>
  <c r="R5389" i="1"/>
  <c r="S702" i="1"/>
  <c r="R2783" i="1"/>
  <c r="R5907" i="1"/>
  <c r="R2741" i="1"/>
  <c r="R3584" i="1"/>
  <c r="R1713" i="1"/>
  <c r="S2987" i="1"/>
  <c r="R566" i="1"/>
  <c r="R1994" i="1"/>
  <c r="R4507" i="1"/>
  <c r="R1478" i="1"/>
  <c r="R2267" i="1"/>
  <c r="R1859" i="1"/>
  <c r="S1262" i="1"/>
  <c r="S336" i="1"/>
  <c r="S5509" i="1"/>
  <c r="R3732" i="1"/>
  <c r="S729" i="1"/>
  <c r="R2422" i="1"/>
  <c r="S4234" i="1"/>
  <c r="R3555" i="1"/>
  <c r="S5441" i="1"/>
  <c r="R2881" i="1"/>
  <c r="S2102" i="1"/>
  <c r="R994" i="1"/>
  <c r="S1076" i="1"/>
  <c r="S1254" i="1"/>
  <c r="S448" i="1"/>
  <c r="S2128" i="1"/>
  <c r="S80" i="1"/>
  <c r="S4701" i="1"/>
  <c r="R3069" i="1"/>
  <c r="R4804" i="1"/>
  <c r="R3714" i="1"/>
  <c r="R4133" i="1"/>
  <c r="R2184" i="1"/>
  <c r="R4407" i="1"/>
  <c r="R4625" i="1"/>
  <c r="R344" i="1"/>
  <c r="S5585" i="1"/>
  <c r="S4805" i="1"/>
  <c r="R1600" i="1"/>
  <c r="R1895" i="1"/>
  <c r="R4119" i="1"/>
  <c r="R4142" i="1"/>
  <c r="R3739" i="1"/>
  <c r="R2738" i="1"/>
  <c r="S2867" i="1"/>
  <c r="R3154" i="1"/>
  <c r="R3857" i="1"/>
  <c r="R5224" i="1"/>
  <c r="R4458" i="1"/>
  <c r="S5752" i="1"/>
  <c r="R2434" i="1"/>
  <c r="R486" i="1"/>
  <c r="R4506" i="1"/>
  <c r="R3430" i="1"/>
  <c r="R4829" i="1"/>
  <c r="R1508" i="1"/>
  <c r="R1424" i="1"/>
  <c r="S64" i="1"/>
  <c r="R1919" i="1"/>
  <c r="R3768" i="1"/>
  <c r="R4414" i="1"/>
  <c r="R2774" i="1"/>
  <c r="R2460" i="1"/>
  <c r="R1323" i="1"/>
  <c r="R223" i="1"/>
  <c r="R446" i="1"/>
  <c r="R3506" i="1"/>
  <c r="R5429" i="1"/>
  <c r="R2306" i="1"/>
  <c r="R3030" i="1"/>
  <c r="R1496" i="1"/>
  <c r="S895" i="1"/>
  <c r="R1108" i="1"/>
  <c r="R2836" i="1"/>
  <c r="R910" i="1"/>
  <c r="R4405" i="1"/>
  <c r="R1875" i="1"/>
  <c r="R1388" i="1"/>
  <c r="R3983" i="1"/>
  <c r="R4763" i="1"/>
  <c r="S4080" i="1"/>
  <c r="R1988" i="1"/>
  <c r="S4047" i="1"/>
  <c r="R1257" i="1"/>
  <c r="S5497" i="1"/>
  <c r="R2361" i="1"/>
  <c r="S1230" i="1"/>
  <c r="S5003" i="1"/>
  <c r="T3429" i="1"/>
  <c r="R153" i="1"/>
  <c r="R1978" i="1"/>
  <c r="S2915" i="1"/>
  <c r="S3537" i="1"/>
  <c r="R5290" i="1"/>
  <c r="R4646" i="1"/>
  <c r="R1560" i="1"/>
  <c r="R3089" i="1"/>
  <c r="R3704" i="1"/>
  <c r="R3696" i="1"/>
  <c r="R5179" i="1"/>
  <c r="R4291" i="1"/>
  <c r="R2305" i="1"/>
  <c r="R3484" i="1"/>
  <c r="R2980" i="1"/>
  <c r="R1846" i="1"/>
  <c r="R488" i="1"/>
  <c r="R1371" i="1"/>
  <c r="R5860" i="1"/>
  <c r="R1819" i="1"/>
  <c r="R2552" i="1"/>
  <c r="R1555" i="1"/>
  <c r="R4286" i="1"/>
  <c r="R4060" i="1"/>
  <c r="R1487" i="1"/>
  <c r="R5897" i="1"/>
  <c r="R5190" i="1"/>
  <c r="R4186" i="1"/>
  <c r="R4272" i="1"/>
  <c r="R5935" i="1"/>
  <c r="R5391" i="1"/>
  <c r="S3660" i="1"/>
  <c r="R3119" i="1"/>
  <c r="R2068" i="1"/>
  <c r="R3148" i="1"/>
  <c r="R840" i="1"/>
  <c r="R1641" i="1"/>
  <c r="R4808" i="1"/>
  <c r="R2239" i="1"/>
  <c r="S5406" i="1"/>
  <c r="R5581" i="1"/>
  <c r="R1652" i="1"/>
  <c r="R2031" i="1"/>
  <c r="R4179" i="1"/>
  <c r="R579" i="1"/>
  <c r="R4383" i="1"/>
  <c r="R3821" i="1"/>
  <c r="S4116" i="1"/>
  <c r="R5737" i="1"/>
  <c r="R5725" i="1"/>
  <c r="R4971" i="1"/>
  <c r="R52" i="1"/>
  <c r="S1890" i="1"/>
  <c r="R2759" i="1"/>
  <c r="R2631" i="1"/>
  <c r="R5783" i="1"/>
  <c r="R4477" i="1"/>
  <c r="R2789" i="1"/>
  <c r="R3513" i="1"/>
  <c r="R2242" i="1"/>
  <c r="S2724" i="1"/>
  <c r="S1029" i="1"/>
  <c r="S3512" i="1"/>
  <c r="R2926" i="1"/>
  <c r="S1407" i="1"/>
  <c r="R5371" i="1"/>
  <c r="S4071" i="1"/>
  <c r="R2694" i="1"/>
  <c r="S3493" i="1"/>
  <c r="R2540" i="1"/>
  <c r="S3150" i="1"/>
  <c r="R5818" i="1"/>
  <c r="R345" i="1"/>
  <c r="R2079" i="1"/>
  <c r="S1497" i="1"/>
  <c r="S3114" i="1"/>
  <c r="R5006" i="1"/>
  <c r="R1506" i="1"/>
  <c r="R432" i="1"/>
  <c r="R3888" i="1"/>
  <c r="R904" i="1"/>
  <c r="S4136" i="1"/>
  <c r="R1206" i="1"/>
  <c r="R3717" i="1"/>
  <c r="R4273" i="1"/>
  <c r="R674" i="1"/>
  <c r="S4431" i="1"/>
  <c r="R4850" i="1"/>
  <c r="R3442" i="1"/>
  <c r="R692" i="1"/>
  <c r="R3426" i="1"/>
  <c r="R4435" i="1"/>
  <c r="R1422" i="1"/>
  <c r="R2802" i="1"/>
  <c r="S4854" i="1"/>
  <c r="R3716" i="1"/>
  <c r="R4170" i="1"/>
  <c r="P1897" i="1"/>
  <c r="P5054" i="1"/>
  <c r="P404" i="1"/>
  <c r="P418" i="1"/>
  <c r="P4390" i="1"/>
  <c r="P4060" i="1"/>
  <c r="P927" i="1"/>
  <c r="P4463" i="1"/>
  <c r="P4899" i="1"/>
  <c r="P4241" i="1"/>
  <c r="P5058" i="1"/>
  <c r="P3413" i="1"/>
  <c r="P182" i="1"/>
  <c r="P1607" i="1"/>
  <c r="P2551" i="1"/>
  <c r="P4652" i="1"/>
  <c r="P600" i="1"/>
  <c r="P3390" i="1"/>
  <c r="P3067" i="1"/>
  <c r="P4475" i="1"/>
  <c r="P377" i="1"/>
  <c r="P5300" i="1"/>
  <c r="P1312" i="1"/>
  <c r="P4777" i="1"/>
  <c r="P3925" i="1"/>
  <c r="P4137" i="1"/>
  <c r="P147" i="1"/>
  <c r="P4926" i="1"/>
  <c r="P3824" i="1"/>
  <c r="P1234" i="1"/>
  <c r="P1422" i="1"/>
  <c r="R1324" i="1"/>
  <c r="R3015" i="1"/>
  <c r="R2947" i="1"/>
  <c r="R4107" i="1"/>
  <c r="P4365" i="1"/>
  <c r="P5518" i="1"/>
  <c r="P4576" i="1"/>
  <c r="P2325" i="1"/>
  <c r="P5081" i="1"/>
  <c r="P409" i="1"/>
  <c r="P3616" i="1"/>
  <c r="P2437" i="1"/>
  <c r="P3419" i="1"/>
  <c r="P2341" i="1"/>
  <c r="P5146" i="1"/>
  <c r="R4226" i="1"/>
  <c r="P3451" i="1"/>
  <c r="P3700" i="1"/>
  <c r="P2647" i="1"/>
  <c r="P4402" i="1"/>
  <c r="P2089" i="1"/>
  <c r="P1540" i="1"/>
  <c r="P4545" i="1"/>
  <c r="P5498" i="1"/>
  <c r="P3353" i="1"/>
  <c r="P2507" i="1"/>
  <c r="P5719" i="1"/>
  <c r="P4273" i="1"/>
  <c r="P2360" i="1"/>
  <c r="P1188" i="1"/>
  <c r="P4675" i="1"/>
  <c r="P2457" i="1"/>
  <c r="P4912" i="1"/>
  <c r="P3438" i="1"/>
  <c r="P4948" i="1"/>
  <c r="P3437" i="1"/>
  <c r="P5794" i="1"/>
  <c r="P3365" i="1"/>
  <c r="P4300" i="1"/>
  <c r="P3224" i="1"/>
  <c r="P2527" i="1"/>
  <c r="P3458" i="1"/>
  <c r="P5135" i="1"/>
  <c r="P4629" i="1"/>
  <c r="P1375" i="1"/>
  <c r="P1854" i="1"/>
  <c r="P4509" i="1"/>
  <c r="P3446" i="1"/>
  <c r="P3972" i="1"/>
  <c r="R2005" i="1"/>
  <c r="P5215" i="1"/>
  <c r="P2955" i="1"/>
  <c r="P4380" i="1"/>
  <c r="P913" i="1"/>
  <c r="P5089" i="1"/>
  <c r="P2416" i="1"/>
  <c r="P2696" i="1"/>
  <c r="P473" i="1"/>
  <c r="P2316" i="1"/>
  <c r="P2320" i="1"/>
  <c r="P3755" i="1"/>
  <c r="P3875" i="1"/>
  <c r="P3005" i="1"/>
  <c r="P4323" i="1"/>
  <c r="P1591" i="1"/>
  <c r="P21" i="1"/>
  <c r="P3846" i="1"/>
  <c r="P2657" i="1"/>
  <c r="P1454" i="1"/>
  <c r="P1725" i="1"/>
  <c r="P4308" i="1"/>
  <c r="P2118" i="1"/>
  <c r="P3444" i="1"/>
  <c r="P4620" i="1"/>
  <c r="P4755" i="1"/>
  <c r="P590" i="1"/>
  <c r="P4461" i="1"/>
  <c r="P1022" i="1"/>
  <c r="R3473" i="1"/>
  <c r="R4222" i="1"/>
  <c r="R1576" i="1"/>
  <c r="R1536" i="1"/>
  <c r="P4335" i="1"/>
  <c r="P541" i="1"/>
  <c r="P1503" i="1"/>
  <c r="P3363" i="1"/>
  <c r="P3031" i="1"/>
  <c r="P2894" i="1"/>
  <c r="P514" i="1"/>
  <c r="P2433" i="1"/>
  <c r="P4072" i="1"/>
  <c r="P5657" i="1"/>
  <c r="P792" i="1"/>
  <c r="P900" i="1"/>
  <c r="P4963" i="1"/>
  <c r="R3713" i="1"/>
  <c r="P207" i="1"/>
  <c r="P4141" i="1"/>
  <c r="P4319" i="1"/>
  <c r="P1490" i="1"/>
  <c r="P3286" i="1"/>
  <c r="P1560" i="1"/>
  <c r="P2609" i="1"/>
  <c r="P3583" i="1"/>
  <c r="P2009" i="1"/>
  <c r="P4096" i="1"/>
  <c r="P5007" i="1"/>
  <c r="P1645" i="1"/>
  <c r="P1778" i="1"/>
  <c r="P3689" i="1"/>
  <c r="P2422" i="1"/>
  <c r="P5935" i="1"/>
  <c r="P5755" i="1"/>
  <c r="P5862" i="1"/>
  <c r="P1617" i="1"/>
  <c r="P3956" i="1"/>
  <c r="P4974" i="1"/>
  <c r="P1322" i="1"/>
  <c r="P5556" i="1"/>
  <c r="P2121" i="1"/>
  <c r="P3430" i="1"/>
  <c r="P2697" i="1"/>
  <c r="P3606" i="1"/>
  <c r="P5427" i="1"/>
  <c r="P4120" i="1"/>
  <c r="P5786" i="1"/>
  <c r="P2829" i="1"/>
  <c r="P102" i="1"/>
  <c r="P884" i="1"/>
  <c r="R5486" i="1"/>
  <c r="P3604" i="1"/>
  <c r="P2419" i="1"/>
  <c r="P2165" i="1"/>
  <c r="P5009" i="1"/>
  <c r="P1619" i="1"/>
  <c r="P3800" i="1"/>
  <c r="P403" i="1"/>
  <c r="P2420" i="1"/>
  <c r="P5398" i="1"/>
  <c r="P3601" i="1"/>
  <c r="P5904" i="1"/>
  <c r="P5740" i="1"/>
  <c r="P845" i="1"/>
  <c r="P295" i="1"/>
  <c r="P5167" i="1"/>
  <c r="P5611" i="1"/>
  <c r="P255" i="1"/>
  <c r="P4256" i="1"/>
  <c r="P3220" i="1"/>
  <c r="P4646" i="1"/>
  <c r="P456" i="1"/>
  <c r="P1933" i="1"/>
  <c r="P4266" i="1"/>
  <c r="P5627" i="1"/>
  <c r="P715" i="1"/>
  <c r="P3680" i="1"/>
  <c r="R3858" i="1"/>
  <c r="R691" i="1"/>
  <c r="R2245" i="1"/>
  <c r="R385" i="1"/>
  <c r="R5780" i="1"/>
  <c r="R832" i="1"/>
  <c r="R3699" i="1"/>
  <c r="P4215" i="1"/>
  <c r="P5065" i="1"/>
  <c r="P1516" i="1"/>
  <c r="P3347" i="1"/>
  <c r="P2758" i="1"/>
  <c r="R1928" i="1"/>
  <c r="P4807" i="1"/>
  <c r="P2371" i="1"/>
  <c r="P4832" i="1"/>
  <c r="P5874" i="1"/>
  <c r="P3194" i="1"/>
  <c r="P3613" i="1"/>
  <c r="P4055" i="1"/>
  <c r="P2282" i="1"/>
  <c r="P1961" i="1"/>
  <c r="P791" i="1"/>
  <c r="P347" i="1"/>
  <c r="R1387" i="1"/>
  <c r="P4044" i="1"/>
  <c r="P195" i="1"/>
  <c r="P4417" i="1"/>
  <c r="P2293" i="1"/>
  <c r="P286" i="1"/>
  <c r="P1522" i="1"/>
  <c r="P335" i="1"/>
  <c r="P1339" i="1"/>
  <c r="P3693" i="1"/>
  <c r="P4287" i="1"/>
  <c r="P5785" i="1"/>
  <c r="P879" i="1"/>
  <c r="P3250" i="1"/>
  <c r="P3492" i="1"/>
  <c r="P5924" i="1"/>
  <c r="P660" i="1"/>
  <c r="P5082" i="1"/>
  <c r="P1923" i="1"/>
  <c r="P3167" i="1"/>
  <c r="P553" i="1"/>
  <c r="P2996" i="1"/>
  <c r="P254" i="1"/>
  <c r="P2526" i="1"/>
  <c r="P5044" i="1"/>
  <c r="P4347" i="1"/>
  <c r="P4623" i="1"/>
  <c r="P2766" i="1"/>
  <c r="P4095" i="1"/>
  <c r="P5840" i="1"/>
  <c r="P1674" i="1"/>
  <c r="P3826" i="1"/>
  <c r="P4953" i="1"/>
  <c r="P381" i="1"/>
  <c r="P4000" i="1"/>
  <c r="P616" i="1"/>
  <c r="P3768" i="1"/>
  <c r="P4546" i="1"/>
  <c r="P5586" i="1"/>
  <c r="P336" i="1"/>
  <c r="P1297" i="1"/>
  <c r="R799" i="1"/>
  <c r="P426" i="1"/>
  <c r="P3587" i="1"/>
  <c r="P5426" i="1"/>
  <c r="P3989" i="1"/>
  <c r="P4118" i="1"/>
  <c r="P1960" i="1"/>
  <c r="P1559" i="1"/>
  <c r="P365" i="1"/>
  <c r="P2449" i="1"/>
  <c r="R1672" i="1"/>
  <c r="P2083" i="1"/>
  <c r="P4214" i="1"/>
  <c r="P5609" i="1"/>
  <c r="P4917" i="1"/>
  <c r="P1095" i="1"/>
  <c r="P2302" i="1"/>
  <c r="P1124" i="1"/>
  <c r="P5407" i="1"/>
  <c r="P106" i="1"/>
  <c r="P4806" i="1"/>
  <c r="P270" i="1"/>
  <c r="R4070" i="1"/>
  <c r="R4100" i="1"/>
  <c r="R1507" i="1"/>
  <c r="R5612" i="1"/>
  <c r="P1368" i="1"/>
  <c r="P5487" i="1"/>
  <c r="P4512" i="1"/>
  <c r="P4783" i="1"/>
  <c r="P2366" i="1"/>
  <c r="P4877" i="1"/>
  <c r="R1392" i="1"/>
  <c r="P1487" i="1"/>
  <c r="P237" i="1"/>
  <c r="P2809" i="1"/>
  <c r="P3152" i="1"/>
  <c r="P4476" i="1"/>
  <c r="P4338" i="1"/>
  <c r="P3752" i="1"/>
  <c r="P1995" i="1"/>
  <c r="P3156" i="1"/>
  <c r="P1641" i="1"/>
  <c r="P3226" i="1"/>
  <c r="P5894" i="1"/>
  <c r="P2219" i="1"/>
  <c r="P3868" i="1"/>
  <c r="P652" i="1"/>
  <c r="P236" i="1"/>
  <c r="P3414" i="1"/>
  <c r="P1015" i="1"/>
  <c r="P1213" i="1"/>
  <c r="P1298" i="1"/>
  <c r="P4168" i="1"/>
  <c r="P2095" i="1"/>
  <c r="P4903" i="1"/>
  <c r="P4823" i="1"/>
  <c r="P2705" i="1"/>
  <c r="P3463" i="1"/>
  <c r="P1355" i="1"/>
  <c r="P4916" i="1"/>
  <c r="P930" i="1"/>
  <c r="P1600" i="1"/>
  <c r="P259" i="1"/>
  <c r="P3603" i="1"/>
  <c r="R3404" i="1"/>
  <c r="P5769" i="1"/>
  <c r="P5023" i="1"/>
  <c r="P3106" i="1"/>
  <c r="P151" i="1"/>
  <c r="P1502" i="1"/>
  <c r="P5881" i="1"/>
  <c r="P1684" i="1"/>
  <c r="P4587" i="1"/>
  <c r="P446" i="1"/>
  <c r="P1844" i="1"/>
  <c r="P2600" i="1"/>
  <c r="P3212" i="1"/>
  <c r="P3158" i="1"/>
  <c r="P3111" i="1"/>
  <c r="P1118" i="1"/>
  <c r="P4735" i="1"/>
  <c r="P3465" i="1"/>
  <c r="P1866" i="1"/>
  <c r="P958" i="1"/>
  <c r="P700" i="1"/>
  <c r="P274" i="1"/>
  <c r="P5163" i="1"/>
  <c r="R2833" i="1"/>
  <c r="P3970" i="1"/>
  <c r="P712" i="1"/>
  <c r="P1789" i="1"/>
  <c r="P3600" i="1"/>
  <c r="P3278" i="1"/>
  <c r="P120" i="1"/>
  <c r="P5641" i="1"/>
  <c r="P5774" i="1"/>
  <c r="P994" i="1"/>
  <c r="P449" i="1"/>
  <c r="R4067" i="1"/>
  <c r="P573" i="1"/>
  <c r="P2826" i="1"/>
  <c r="P3076" i="1"/>
  <c r="P4489" i="1"/>
  <c r="P4564" i="1"/>
  <c r="P461" i="1"/>
  <c r="P2531" i="1"/>
  <c r="P5623" i="1"/>
  <c r="P5827" i="1"/>
  <c r="R4027" i="1"/>
  <c r="R5359" i="1"/>
  <c r="R667" i="1"/>
  <c r="R660" i="1"/>
  <c r="R2048" i="1"/>
  <c r="R5766" i="1"/>
  <c r="R537" i="1"/>
  <c r="R2362" i="1"/>
  <c r="R4809" i="1"/>
  <c r="R2524" i="1"/>
  <c r="R3709" i="1"/>
  <c r="R3867" i="1"/>
  <c r="R2966" i="1"/>
  <c r="R5278" i="1"/>
  <c r="R1107" i="1"/>
  <c r="S1632" i="1"/>
  <c r="S3666" i="1"/>
  <c r="R5550" i="1"/>
  <c r="R4280" i="1"/>
  <c r="R3389" i="1"/>
  <c r="R4413" i="1"/>
  <c r="R4159" i="1"/>
  <c r="R2141" i="1"/>
  <c r="R5807" i="1"/>
  <c r="R2266" i="1"/>
  <c r="R5442" i="1"/>
  <c r="R2496" i="1"/>
  <c r="R4328" i="1"/>
  <c r="R1711" i="1"/>
  <c r="S3474" i="1"/>
  <c r="R4017" i="1"/>
  <c r="R1350" i="1"/>
  <c r="R4292" i="1"/>
  <c r="R1664" i="1"/>
  <c r="R4270" i="1"/>
  <c r="R1900" i="1"/>
  <c r="R4395" i="1"/>
  <c r="S1154" i="1"/>
  <c r="R4851" i="1"/>
  <c r="R681" i="1"/>
  <c r="R1415" i="1"/>
  <c r="R609" i="1"/>
  <c r="R4982" i="1"/>
  <c r="R1283" i="1"/>
  <c r="R5030" i="1"/>
  <c r="R1308" i="1"/>
  <c r="R109" i="1"/>
  <c r="R4367" i="1"/>
  <c r="R2838" i="1"/>
  <c r="R2307" i="1"/>
  <c r="R5512" i="1"/>
  <c r="S5724" i="1"/>
  <c r="R5302" i="1"/>
  <c r="R1632" i="1"/>
  <c r="R5524" i="1"/>
  <c r="R637" i="1"/>
  <c r="R3258" i="1"/>
  <c r="R596" i="1"/>
  <c r="R1258" i="1"/>
  <c r="R1320" i="1"/>
  <c r="S2284" i="1"/>
  <c r="R3238" i="1"/>
  <c r="S5772" i="1"/>
  <c r="R1979" i="1"/>
  <c r="S4055" i="1"/>
  <c r="R1045" i="1"/>
  <c r="S441" i="1"/>
  <c r="S1698" i="1"/>
  <c r="T1571" i="1"/>
  <c r="R164" i="1"/>
  <c r="R5228" i="1"/>
  <c r="S5118" i="1"/>
  <c r="S2106" i="1"/>
  <c r="R4001" i="1"/>
  <c r="R1829" i="1"/>
  <c r="R4604" i="1"/>
  <c r="S621" i="1"/>
  <c r="R2539" i="1"/>
  <c r="R3379" i="1"/>
  <c r="R5754" i="1"/>
  <c r="R1331" i="1"/>
  <c r="R1976" i="1"/>
  <c r="R5936" i="1"/>
  <c r="S1542" i="1"/>
  <c r="R4502" i="1"/>
  <c r="R2835" i="1"/>
  <c r="R2304" i="1"/>
  <c r="R5949" i="1"/>
  <c r="R4212" i="1"/>
  <c r="R2237" i="1"/>
  <c r="R3091" i="1"/>
  <c r="R201" i="1"/>
  <c r="S5198" i="1"/>
  <c r="R2019" i="1"/>
  <c r="R5319" i="1"/>
  <c r="R3414" i="1"/>
  <c r="R755" i="1"/>
  <c r="R3719" i="1"/>
  <c r="S528" i="1"/>
  <c r="R5693" i="1"/>
  <c r="R4842" i="1"/>
  <c r="R57" i="1"/>
  <c r="R2798" i="1"/>
  <c r="R4269" i="1"/>
  <c r="R4097" i="1"/>
  <c r="R3141" i="1"/>
  <c r="R355" i="1"/>
  <c r="R2991" i="1"/>
  <c r="R664" i="1"/>
  <c r="R2593" i="1"/>
  <c r="R3852" i="1"/>
  <c r="R3985" i="1"/>
  <c r="S4306" i="1"/>
  <c r="S2977" i="1"/>
  <c r="R4721" i="1"/>
  <c r="R4288" i="1"/>
  <c r="R3485" i="1"/>
  <c r="R3413" i="1"/>
  <c r="R1438" i="1"/>
  <c r="S4639" i="1"/>
  <c r="R890" i="1"/>
  <c r="R652" i="1"/>
  <c r="R4190" i="1"/>
  <c r="R3097" i="1"/>
  <c r="R4035" i="1"/>
  <c r="R2420" i="1"/>
  <c r="R3925" i="1"/>
  <c r="R5216" i="1"/>
  <c r="S5935" i="1"/>
  <c r="R5212" i="1"/>
  <c r="S1931" i="1"/>
  <c r="R4596" i="1"/>
  <c r="S547" i="1"/>
  <c r="R5858" i="1"/>
  <c r="S2914" i="1"/>
  <c r="S737" i="1"/>
  <c r="T4466" i="1"/>
  <c r="R3021" i="1"/>
  <c r="S3720" i="1"/>
  <c r="R5105" i="1"/>
  <c r="R4703" i="1"/>
  <c r="R1239" i="1"/>
  <c r="R3830" i="1"/>
  <c r="S2154" i="1"/>
  <c r="R4263" i="1"/>
  <c r="R675" i="1"/>
  <c r="R4156" i="1"/>
  <c r="R5890" i="1"/>
  <c r="R4527" i="1"/>
  <c r="R1628" i="1"/>
  <c r="R1493" i="1"/>
  <c r="R3861" i="1"/>
  <c r="R4393" i="1"/>
  <c r="R4377" i="1"/>
  <c r="R5110" i="1"/>
  <c r="R2103" i="1"/>
  <c r="S1684" i="1"/>
  <c r="S2025" i="1"/>
  <c r="R2840" i="1"/>
  <c r="R4474" i="1"/>
  <c r="R1444" i="1"/>
  <c r="R3872" i="1"/>
  <c r="R5458" i="1"/>
  <c r="R3503" i="1"/>
  <c r="S1718" i="1"/>
  <c r="R4085" i="1"/>
  <c r="R4370" i="1"/>
  <c r="R1241" i="1"/>
  <c r="R3266" i="1"/>
  <c r="R3017" i="1"/>
  <c r="S609" i="1"/>
  <c r="R1999" i="1"/>
  <c r="R1232" i="1"/>
  <c r="R3527" i="1"/>
  <c r="R1568" i="1"/>
  <c r="R1497" i="1"/>
  <c r="R4259" i="1"/>
  <c r="R4256" i="1"/>
  <c r="S1059" i="1"/>
  <c r="R1522" i="1"/>
  <c r="R2597" i="1"/>
  <c r="R5618" i="1"/>
  <c r="R3121" i="1"/>
  <c r="R516" i="1"/>
  <c r="R5425" i="1"/>
  <c r="R2647" i="1"/>
  <c r="R1184" i="1"/>
  <c r="R2013" i="1"/>
  <c r="R1335" i="1"/>
  <c r="R2325" i="1"/>
  <c r="R813" i="1"/>
  <c r="R4202" i="1"/>
  <c r="S2011" i="1"/>
  <c r="R5180" i="1"/>
  <c r="R785" i="1"/>
  <c r="R704" i="1"/>
  <c r="R4141" i="1"/>
  <c r="R3883" i="1"/>
  <c r="R5461" i="1"/>
  <c r="R2622" i="1"/>
  <c r="R1256" i="1"/>
  <c r="S5731" i="1"/>
  <c r="R4700" i="1"/>
  <c r="S2813" i="1"/>
  <c r="R4658" i="1"/>
  <c r="S1455" i="1"/>
  <c r="R2671" i="1"/>
  <c r="S5370" i="1"/>
  <c r="S4925" i="1"/>
  <c r="T5002" i="1"/>
  <c r="S50" i="1"/>
  <c r="S5604" i="1"/>
  <c r="S4922" i="1"/>
  <c r="S1900" i="1"/>
  <c r="S3225" i="1"/>
  <c r="S5616" i="1"/>
  <c r="R2064" i="1"/>
  <c r="R1704" i="1"/>
  <c r="R1446" i="1"/>
  <c r="R5408" i="1"/>
  <c r="R5523" i="1"/>
  <c r="S2443" i="1"/>
  <c r="R5590" i="1"/>
  <c r="R1548" i="1"/>
  <c r="R575" i="1"/>
  <c r="R3877" i="1"/>
  <c r="R4289" i="1"/>
  <c r="R456" i="1"/>
  <c r="R4860" i="1"/>
  <c r="R3444" i="1"/>
  <c r="R2386" i="1"/>
  <c r="R5619" i="1"/>
  <c r="R1454" i="1"/>
  <c r="R544" i="1"/>
  <c r="R5521" i="1"/>
  <c r="R5800" i="1"/>
  <c r="S1196" i="1"/>
  <c r="R3879" i="1"/>
  <c r="P3614" i="1"/>
  <c r="P5761" i="1"/>
  <c r="P5638" i="1"/>
  <c r="P4334" i="1"/>
  <c r="P4452" i="1"/>
  <c r="P1808" i="1"/>
  <c r="P558" i="1"/>
  <c r="P3467" i="1"/>
  <c r="P793" i="1"/>
  <c r="P973" i="1"/>
  <c r="P709" i="1"/>
  <c r="P4550" i="1"/>
  <c r="P4985" i="1"/>
  <c r="R1537" i="1"/>
  <c r="P4200" i="1"/>
  <c r="P5830" i="1"/>
  <c r="P80" i="1"/>
  <c r="P3060" i="1"/>
  <c r="P3479" i="1"/>
  <c r="P3361" i="1"/>
  <c r="P1693" i="1"/>
  <c r="P2560" i="1"/>
  <c r="P4026" i="1"/>
  <c r="P895" i="1"/>
  <c r="P4920" i="1"/>
  <c r="P4562" i="1"/>
  <c r="P2380" i="1"/>
  <c r="P2284" i="1"/>
  <c r="P5947" i="1"/>
  <c r="P5384" i="1"/>
  <c r="P5376" i="1"/>
  <c r="P2799" i="1"/>
  <c r="P2478" i="1"/>
  <c r="P1595" i="1"/>
  <c r="P4322" i="1"/>
  <c r="P1253" i="1"/>
  <c r="R5517" i="1"/>
  <c r="P4340" i="1"/>
  <c r="P3035" i="1"/>
  <c r="P3836" i="1"/>
  <c r="P3118" i="1"/>
  <c r="P1826" i="1"/>
  <c r="P4080" i="1"/>
  <c r="P2351" i="1"/>
  <c r="P4497" i="1"/>
  <c r="P5087" i="1"/>
  <c r="P1227" i="1"/>
  <c r="R2276" i="1"/>
  <c r="P3918" i="1"/>
  <c r="P3389" i="1"/>
  <c r="P4467" i="1"/>
  <c r="P4556" i="1"/>
  <c r="P5569" i="1"/>
  <c r="P4947" i="1"/>
  <c r="P3845" i="1"/>
  <c r="P2161" i="1"/>
  <c r="P4469" i="1"/>
  <c r="P1004" i="1"/>
  <c r="R3405" i="1"/>
  <c r="R5449" i="1"/>
  <c r="R4167" i="1"/>
  <c r="R3370" i="1"/>
  <c r="P5119" i="1"/>
  <c r="P2192" i="1"/>
  <c r="R5577" i="1"/>
  <c r="P2854" i="1"/>
  <c r="P1090" i="1"/>
  <c r="P4504" i="1"/>
  <c r="P5097" i="1"/>
  <c r="P5210" i="1"/>
  <c r="P1221" i="1"/>
  <c r="P5729" i="1"/>
  <c r="P788" i="1"/>
  <c r="P4529" i="1"/>
  <c r="P1599" i="1"/>
  <c r="P1110" i="1"/>
  <c r="R2240" i="1"/>
  <c r="P4029" i="1"/>
  <c r="P3773" i="1"/>
  <c r="P598" i="1"/>
  <c r="P1731" i="1"/>
  <c r="P2842" i="1"/>
  <c r="P3552" i="1"/>
  <c r="P5571" i="1"/>
  <c r="P1087" i="1"/>
  <c r="P5912" i="1"/>
  <c r="P3507" i="1"/>
  <c r="P667" i="1"/>
  <c r="P965" i="1"/>
  <c r="P5183" i="1"/>
  <c r="P2572" i="1"/>
  <c r="P2180" i="1"/>
  <c r="P3094" i="1"/>
  <c r="P1546" i="1"/>
  <c r="P4944" i="1"/>
  <c r="P1686" i="1"/>
  <c r="P3823" i="1"/>
  <c r="P5392" i="1"/>
  <c r="P3186" i="1"/>
  <c r="P5075" i="1"/>
  <c r="P4794" i="1"/>
  <c r="P5064" i="1"/>
  <c r="P1200" i="1"/>
  <c r="P422" i="1"/>
  <c r="P587" i="1"/>
  <c r="P1856" i="1"/>
  <c r="P3064" i="1"/>
  <c r="P4995" i="1"/>
  <c r="P2690" i="1"/>
  <c r="R3126" i="1"/>
  <c r="P5220" i="1"/>
  <c r="P3996" i="1"/>
  <c r="P2971" i="1"/>
  <c r="P5771" i="1"/>
  <c r="P4559" i="1"/>
  <c r="P3432" i="1"/>
  <c r="P5700" i="1"/>
  <c r="P536" i="1"/>
  <c r="P2619" i="1"/>
  <c r="P1147" i="1"/>
  <c r="P4758" i="1"/>
  <c r="P1412" i="1"/>
  <c r="P3717" i="1"/>
  <c r="P3938" i="1"/>
  <c r="P4929" i="1"/>
  <c r="P4337" i="1"/>
  <c r="P5333" i="1"/>
  <c r="R1715" i="1"/>
  <c r="P5857" i="1"/>
  <c r="P4049" i="1"/>
  <c r="P87" i="1"/>
  <c r="P4828" i="1"/>
  <c r="P3338" i="1"/>
  <c r="P2273" i="1"/>
  <c r="P856" i="1"/>
  <c r="P1337" i="1"/>
  <c r="P3893" i="1"/>
  <c r="P1669" i="1"/>
  <c r="P1066" i="1"/>
  <c r="R4088" i="1"/>
  <c r="R4041" i="1"/>
  <c r="R1511" i="1"/>
  <c r="R2250" i="1"/>
  <c r="P5334" i="1"/>
  <c r="P1428" i="1"/>
  <c r="P5649" i="1"/>
  <c r="P1482" i="1"/>
  <c r="P320" i="1"/>
  <c r="P3199" i="1"/>
  <c r="R2315" i="1"/>
  <c r="P4148" i="1"/>
  <c r="P5045" i="1"/>
  <c r="P4839" i="1"/>
  <c r="P2541" i="1"/>
  <c r="P5579" i="1"/>
  <c r="P3985" i="1"/>
  <c r="P886" i="1"/>
  <c r="P5432" i="1"/>
  <c r="P3696" i="1"/>
  <c r="P733" i="1"/>
  <c r="P299" i="1"/>
  <c r="P569" i="1"/>
  <c r="P3881" i="1"/>
  <c r="P4778" i="1"/>
  <c r="P914" i="1"/>
  <c r="P2882" i="1"/>
  <c r="P1514" i="1"/>
  <c r="P288" i="1"/>
  <c r="P4625" i="1"/>
  <c r="P5370" i="1"/>
  <c r="P4782" i="1"/>
  <c r="P5816" i="1"/>
  <c r="P2640" i="1"/>
  <c r="P4309" i="1"/>
  <c r="P1098" i="1"/>
  <c r="P858" i="1"/>
  <c r="P1318" i="1"/>
  <c r="P4105" i="1"/>
  <c r="P3781" i="1"/>
  <c r="P4289" i="1"/>
  <c r="P4578" i="1"/>
  <c r="P3193" i="1"/>
  <c r="R5775" i="1"/>
  <c r="P4194" i="1"/>
  <c r="P922" i="1"/>
  <c r="P2209" i="1"/>
  <c r="P935" i="1"/>
  <c r="P808" i="1"/>
  <c r="P2322" i="1"/>
  <c r="P764" i="1"/>
  <c r="P2710" i="1"/>
  <c r="P2923" i="1"/>
  <c r="P2044" i="1"/>
  <c r="P72" i="1"/>
  <c r="P3539" i="1"/>
  <c r="P849" i="1"/>
  <c r="P3486" i="1"/>
  <c r="P1127" i="1"/>
  <c r="P5367" i="1"/>
  <c r="P3504" i="1"/>
  <c r="P3394" i="1"/>
  <c r="P5025" i="1"/>
  <c r="P752" i="1"/>
  <c r="P1032" i="1"/>
  <c r="P28" i="1"/>
  <c r="R2788" i="1"/>
  <c r="P3818" i="1"/>
  <c r="P1651" i="1"/>
  <c r="P1104" i="1"/>
  <c r="P4726" i="1"/>
  <c r="P2737" i="1"/>
  <c r="P1858" i="1"/>
  <c r="P5849" i="1"/>
  <c r="P3640" i="1"/>
  <c r="P1031" i="1"/>
  <c r="P883" i="1"/>
  <c r="R2825" i="1"/>
  <c r="P1423" i="1"/>
  <c r="P2808" i="1"/>
  <c r="P4533" i="1"/>
  <c r="P3904" i="1"/>
  <c r="P3801" i="1"/>
  <c r="P5280" i="1"/>
  <c r="P2452" i="1"/>
  <c r="P4470" i="1"/>
  <c r="P226" i="1"/>
  <c r="R3697" i="1"/>
  <c r="R1389" i="1"/>
  <c r="R629" i="1"/>
  <c r="R1098" i="1"/>
  <c r="P4959" i="1"/>
  <c r="P2972" i="1"/>
  <c r="P3704" i="1"/>
  <c r="P5644" i="1"/>
  <c r="P2846" i="1"/>
  <c r="P5121" i="1"/>
  <c r="R582" i="1"/>
  <c r="P5736" i="1"/>
  <c r="P126" i="1"/>
  <c r="P1406" i="1"/>
  <c r="P1664" i="1"/>
  <c r="P3322" i="1"/>
  <c r="P4994" i="1"/>
  <c r="P1025" i="1"/>
  <c r="P3864" i="1"/>
  <c r="P5411" i="1"/>
  <c r="P2796" i="1"/>
  <c r="P197" i="1"/>
  <c r="P4703" i="1"/>
  <c r="P3500" i="1"/>
  <c r="P4731" i="1"/>
  <c r="P5438" i="1"/>
  <c r="P5628" i="1"/>
  <c r="P4092" i="1"/>
  <c r="P3289" i="1"/>
  <c r="P4996" i="1"/>
  <c r="P2111" i="1"/>
  <c r="P4700" i="1"/>
  <c r="P1404" i="1"/>
  <c r="P1076" i="1"/>
  <c r="P4310" i="1"/>
  <c r="P5695" i="1"/>
  <c r="P2571" i="1"/>
  <c r="P1986" i="1"/>
  <c r="P5907" i="1"/>
  <c r="P4488" i="1"/>
  <c r="P999" i="1"/>
  <c r="P1558" i="1"/>
  <c r="P4588" i="1"/>
  <c r="R3881" i="1"/>
  <c r="P4379" i="1"/>
  <c r="P5473" i="1"/>
  <c r="P4210" i="1"/>
  <c r="P3276" i="1"/>
  <c r="P804" i="1"/>
  <c r="P2114" i="1"/>
  <c r="P4969" i="1"/>
  <c r="P5418" i="1"/>
  <c r="P3644" i="1"/>
  <c r="P5036" i="1"/>
  <c r="P2100" i="1"/>
  <c r="P3483" i="1"/>
  <c r="P302" i="1"/>
  <c r="P2567" i="1"/>
  <c r="P5332" i="1"/>
  <c r="P2054" i="1"/>
  <c r="P1485" i="1"/>
  <c r="P5653" i="1"/>
  <c r="P3017" i="1"/>
  <c r="P1812" i="1"/>
  <c r="R5720" i="1"/>
  <c r="P268" i="1"/>
  <c r="P1910" i="1"/>
  <c r="P3534" i="1"/>
  <c r="P19" i="1"/>
  <c r="P5222" i="1"/>
  <c r="P5925" i="1"/>
  <c r="P2979" i="1"/>
  <c r="P5037" i="1"/>
  <c r="P5777" i="1"/>
  <c r="P4908" i="1"/>
  <c r="R2338" i="1"/>
  <c r="P528" i="1"/>
  <c r="P4418" i="1"/>
  <c r="P5643" i="1"/>
  <c r="P2995" i="1"/>
  <c r="P230" i="1"/>
  <c r="P2120" i="1"/>
  <c r="P1350" i="1"/>
  <c r="P3379" i="1"/>
  <c r="R1840" i="1"/>
  <c r="R1779" i="1"/>
  <c r="R5556" i="1"/>
  <c r="R2190" i="1"/>
  <c r="R2273" i="1"/>
  <c r="R2514" i="1"/>
  <c r="R2589" i="1"/>
  <c r="R5906" i="1"/>
  <c r="R3604" i="1"/>
  <c r="S3092" i="1"/>
  <c r="R715" i="1"/>
  <c r="R4135" i="1"/>
  <c r="R5466" i="1"/>
  <c r="R2923" i="1"/>
  <c r="R1314" i="1"/>
  <c r="S1874" i="1"/>
  <c r="R2852" i="1"/>
  <c r="R4445" i="1"/>
  <c r="R5459" i="1"/>
  <c r="R5956" i="1"/>
  <c r="R526" i="1"/>
  <c r="R2423" i="1"/>
  <c r="R4554" i="1"/>
  <c r="S2323" i="1"/>
  <c r="R903" i="1"/>
  <c r="R3854" i="1"/>
  <c r="R4312" i="1"/>
  <c r="R730" i="1"/>
  <c r="R2300" i="1"/>
  <c r="S624" i="1"/>
  <c r="R876" i="1"/>
  <c r="R5496" i="1"/>
  <c r="R1872" i="1"/>
  <c r="R2072" i="1"/>
  <c r="R2984" i="1"/>
  <c r="R2012" i="1"/>
  <c r="R3815" i="1"/>
  <c r="R3418" i="1"/>
  <c r="R2223" i="1"/>
  <c r="R3279" i="1"/>
  <c r="R2973" i="1"/>
  <c r="R4963" i="1"/>
  <c r="R5092" i="1"/>
  <c r="S804" i="1"/>
  <c r="S1546" i="1"/>
  <c r="R528" i="1"/>
  <c r="R5699" i="1"/>
  <c r="R845" i="1"/>
  <c r="R4861" i="1"/>
  <c r="R748" i="1"/>
  <c r="R3764" i="1"/>
  <c r="S466" i="1"/>
  <c r="R2848" i="1"/>
  <c r="R2523" i="1"/>
  <c r="R1861" i="1"/>
  <c r="R2251" i="1"/>
  <c r="R5482" i="1"/>
  <c r="R2440" i="1"/>
  <c r="R2480" i="1"/>
  <c r="R5211" i="1"/>
  <c r="S2268" i="1"/>
  <c r="R1113" i="1"/>
  <c r="S5484" i="1"/>
  <c r="R5203" i="1"/>
  <c r="S543" i="1"/>
  <c r="R4518" i="1"/>
  <c r="S1180" i="1"/>
  <c r="S2308" i="1"/>
  <c r="T4473" i="1"/>
  <c r="R56" i="1"/>
  <c r="S5503" i="1"/>
  <c r="R1095" i="1"/>
  <c r="R5230" i="1"/>
  <c r="R4960" i="1"/>
  <c r="R4667" i="1"/>
  <c r="S108" i="1"/>
  <c r="R3298" i="1"/>
  <c r="R5171" i="1"/>
  <c r="R4205" i="1"/>
  <c r="R5924" i="1"/>
  <c r="R2063" i="1"/>
  <c r="R3565" i="1"/>
  <c r="R3268" i="1"/>
  <c r="R4494" i="1"/>
  <c r="R1605" i="1"/>
  <c r="S5952" i="1"/>
  <c r="R4463" i="1"/>
  <c r="R1533" i="1"/>
  <c r="R3469" i="1"/>
  <c r="R3386" i="1"/>
  <c r="R1395" i="1"/>
  <c r="R4983" i="1"/>
  <c r="R4704" i="1"/>
  <c r="R3918" i="1"/>
  <c r="R931" i="1"/>
  <c r="R3991" i="1"/>
  <c r="R1680" i="1"/>
  <c r="R3483" i="1"/>
  <c r="R3007" i="1"/>
  <c r="R3743" i="1"/>
  <c r="S1244" i="1"/>
  <c r="R1608" i="1"/>
  <c r="R4194" i="1"/>
  <c r="R1867" i="1"/>
  <c r="R5914" i="1"/>
  <c r="R2477" i="1"/>
  <c r="R503" i="1"/>
  <c r="S4841" i="1"/>
  <c r="R4092" i="1"/>
  <c r="R1385" i="1"/>
  <c r="R4741" i="1"/>
  <c r="R4335" i="1"/>
  <c r="R2857" i="1"/>
  <c r="S4463" i="1"/>
  <c r="R2930" i="1"/>
  <c r="R2700" i="1"/>
  <c r="R5516" i="1"/>
  <c r="R3023" i="1"/>
  <c r="R2213" i="1"/>
  <c r="R1441" i="1"/>
  <c r="R2070" i="1"/>
  <c r="R2569" i="1"/>
  <c r="R4306" i="1"/>
  <c r="R5005" i="1"/>
  <c r="R2388" i="1"/>
  <c r="R4415" i="1"/>
  <c r="R4264" i="1"/>
  <c r="R2161" i="1"/>
  <c r="R5926" i="1"/>
  <c r="R3937" i="1"/>
  <c r="S4686" i="1"/>
  <c r="R881" i="1"/>
  <c r="S540" i="1"/>
  <c r="R3792" i="1"/>
  <c r="S3991" i="1"/>
  <c r="R2892" i="1"/>
  <c r="S4722" i="1"/>
  <c r="S4865" i="1"/>
  <c r="S3815" i="1"/>
  <c r="S4049" i="1"/>
  <c r="T1404" i="1"/>
  <c r="R3408" i="1"/>
  <c r="S909" i="1"/>
  <c r="R2364" i="1"/>
  <c r="R4614" i="1"/>
  <c r="R3223" i="1"/>
  <c r="R4945" i="1"/>
  <c r="T3198" i="1"/>
  <c r="R4183" i="1"/>
  <c r="R2588" i="1"/>
  <c r="R2760" i="1"/>
  <c r="R1029" i="1"/>
  <c r="S2418" i="1"/>
  <c r="R5772" i="1"/>
  <c r="R1407" i="1"/>
  <c r="R2033" i="1"/>
  <c r="R5432" i="1"/>
  <c r="R1983" i="1"/>
  <c r="R1688" i="1"/>
  <c r="S3648" i="1"/>
  <c r="R835" i="1"/>
  <c r="R44" i="1"/>
  <c r="R4797" i="1"/>
  <c r="R124" i="1"/>
  <c r="R613" i="1"/>
  <c r="R602" i="1"/>
  <c r="R535" i="1"/>
  <c r="R4536" i="1"/>
  <c r="S355" i="1"/>
  <c r="R4773" i="1"/>
  <c r="R1266" i="1"/>
  <c r="R2299" i="1"/>
  <c r="R5558" i="1"/>
  <c r="R4992" i="1"/>
  <c r="S551" i="1"/>
  <c r="R4309" i="1"/>
  <c r="R3042" i="1"/>
  <c r="R1521" i="1"/>
  <c r="R2975" i="1"/>
  <c r="R1462" i="1"/>
  <c r="R587" i="1"/>
  <c r="R1781" i="1"/>
  <c r="R3647" i="1"/>
  <c r="R1857" i="1"/>
  <c r="R3278" i="1"/>
  <c r="R3729" i="1"/>
  <c r="S3265" i="1"/>
  <c r="S5734" i="1"/>
  <c r="R2464" i="1"/>
  <c r="R3524" i="1"/>
  <c r="R4993" i="1"/>
  <c r="R2387" i="1"/>
  <c r="R3763" i="1"/>
  <c r="S5204" i="1"/>
  <c r="R707" i="1"/>
  <c r="R3711" i="1"/>
  <c r="R1411" i="1"/>
  <c r="R3471" i="1"/>
  <c r="R2058" i="1"/>
  <c r="R3733" i="1"/>
  <c r="S3528" i="1"/>
  <c r="R451" i="1"/>
  <c r="S3411" i="1"/>
  <c r="R2380" i="1"/>
  <c r="S1935" i="1"/>
  <c r="R3943" i="1"/>
  <c r="S1387" i="1"/>
  <c r="R4528" i="1"/>
  <c r="S12" i="1"/>
  <c r="S1630" i="1"/>
  <c r="T1414" i="1"/>
  <c r="R1661" i="1"/>
  <c r="S4786" i="1"/>
  <c r="S3480" i="1"/>
  <c r="S2332" i="1"/>
  <c r="S2741" i="1"/>
  <c r="S3097" i="1"/>
  <c r="R838" i="1"/>
  <c r="R570" i="1"/>
  <c r="R4818" i="1"/>
  <c r="R2592" i="1"/>
  <c r="R3482" i="1"/>
  <c r="S4728" i="1"/>
  <c r="R4195" i="1"/>
  <c r="R531" i="1"/>
  <c r="R5589" i="1"/>
  <c r="R3631" i="1"/>
  <c r="R4155" i="1"/>
  <c r="R5578" i="1"/>
  <c r="R1518" i="1"/>
  <c r="R683" i="1"/>
  <c r="R4086" i="1"/>
  <c r="R5898" i="1"/>
  <c r="R4052" i="1"/>
  <c r="R887" i="1"/>
  <c r="R3961" i="1"/>
  <c r="S5588" i="1"/>
  <c r="R5950" i="1"/>
  <c r="R1489" i="1"/>
  <c r="R5185" i="1"/>
  <c r="S1608" i="1"/>
  <c r="R2057" i="1"/>
  <c r="R5454" i="1"/>
  <c r="R5152" i="1"/>
  <c r="R112" i="1"/>
  <c r="R700" i="1"/>
  <c r="P2237" i="1"/>
  <c r="P1472" i="1"/>
  <c r="P3549" i="1"/>
  <c r="P3655" i="1"/>
  <c r="P2110" i="1"/>
  <c r="P5390" i="1"/>
  <c r="P1369" i="1"/>
  <c r="P1622" i="1"/>
  <c r="P5861" i="1"/>
  <c r="P5249" i="1"/>
  <c r="P5260" i="1"/>
  <c r="P572" i="1"/>
  <c r="P4373" i="1"/>
  <c r="P797" i="1"/>
  <c r="P370" i="1"/>
  <c r="P1183" i="1"/>
  <c r="P5712" i="1"/>
  <c r="P4381" i="1"/>
  <c r="P4154" i="1"/>
  <c r="P1028" i="1"/>
  <c r="P1625" i="1"/>
  <c r="P3080" i="1"/>
  <c r="P5242" i="1"/>
  <c r="P1328" i="1"/>
  <c r="P696" i="1"/>
  <c r="P5847" i="1"/>
  <c r="P1840" i="1"/>
  <c r="P2025" i="1"/>
  <c r="P1451" i="1"/>
  <c r="P5788" i="1"/>
  <c r="P1701" i="1"/>
  <c r="P2375" i="1"/>
  <c r="P4722" i="1"/>
  <c r="P489" i="1"/>
  <c r="P2226" i="1"/>
  <c r="P5807" i="1"/>
  <c r="P1185" i="1"/>
  <c r="P1112" i="1"/>
  <c r="P4754" i="1"/>
  <c r="P2148" i="1"/>
  <c r="P4260" i="1"/>
  <c r="P4935" i="1"/>
  <c r="P734" i="1"/>
  <c r="P2702" i="1"/>
  <c r="P2141" i="1"/>
  <c r="R828" i="1"/>
  <c r="R4930" i="1"/>
  <c r="R4080" i="1"/>
  <c r="R567" i="1"/>
  <c r="P395" i="1"/>
  <c r="R3770" i="1"/>
  <c r="P3896" i="1"/>
  <c r="P181" i="1"/>
  <c r="P4086" i="1"/>
  <c r="P2313" i="1"/>
  <c r="P3657" i="1"/>
  <c r="P3796" i="1"/>
  <c r="P1555" i="1"/>
  <c r="P5945" i="1"/>
  <c r="P1335" i="1"/>
  <c r="P2476" i="1"/>
  <c r="P1484" i="1"/>
  <c r="P4553" i="1"/>
  <c r="P2934" i="1"/>
  <c r="P2150" i="1"/>
  <c r="P4762" i="1"/>
  <c r="P1871" i="1"/>
  <c r="P137" i="1"/>
  <c r="P689" i="1"/>
  <c r="P4939" i="1"/>
  <c r="P389" i="1"/>
  <c r="P1290" i="1"/>
  <c r="P3866" i="1"/>
  <c r="P3351" i="1"/>
  <c r="P2628" i="1"/>
  <c r="P337" i="1"/>
  <c r="P4876" i="1"/>
  <c r="P4767" i="1"/>
  <c r="P3761" i="1"/>
  <c r="P3915" i="1"/>
  <c r="P4243" i="1"/>
  <c r="P5686" i="1"/>
  <c r="P5116" i="1"/>
  <c r="R2243" i="1"/>
  <c r="P2023" i="1"/>
  <c r="P2875" i="1"/>
  <c r="P564" i="1"/>
  <c r="P3023" i="1"/>
  <c r="P262" i="1"/>
  <c r="P4801" i="1"/>
  <c r="P3678" i="1"/>
  <c r="P2149" i="1"/>
  <c r="P5415" i="1"/>
  <c r="P664" i="1"/>
  <c r="P1965" i="1"/>
  <c r="P303" i="1"/>
  <c r="P1649" i="1"/>
  <c r="P1786" i="1"/>
  <c r="P3245" i="1"/>
  <c r="P438" i="1"/>
  <c r="P5461" i="1"/>
  <c r="P1562" i="1"/>
  <c r="P2658" i="1"/>
  <c r="P1175" i="1"/>
  <c r="R2778" i="1"/>
  <c r="P3227" i="1"/>
  <c r="P5495" i="1"/>
  <c r="P1775" i="1"/>
  <c r="P420" i="1"/>
  <c r="P4717" i="1"/>
  <c r="P5478" i="1"/>
  <c r="P4246" i="1"/>
  <c r="P3153" i="1"/>
  <c r="P1925" i="1"/>
  <c r="P3168" i="1"/>
  <c r="R5931" i="1"/>
  <c r="P4004" i="1"/>
  <c r="P1570" i="1"/>
  <c r="P3207" i="1"/>
  <c r="P4236" i="1"/>
  <c r="P5043" i="1"/>
  <c r="P4343" i="1"/>
  <c r="P66" i="1"/>
  <c r="P627" i="1"/>
  <c r="P966" i="1"/>
  <c r="R1384" i="1"/>
  <c r="R5270" i="1"/>
  <c r="R1696" i="1"/>
  <c r="R639" i="1"/>
  <c r="R1621" i="1"/>
  <c r="P279" i="1"/>
  <c r="P4957" i="1"/>
  <c r="R2797" i="1"/>
  <c r="P1896" i="1"/>
  <c r="P5664" i="1"/>
  <c r="P2800" i="1"/>
  <c r="P5784" i="1"/>
  <c r="P4477" i="1"/>
  <c r="P5940" i="1"/>
  <c r="P13" i="1"/>
  <c r="P2169" i="1"/>
  <c r="P3756" i="1"/>
  <c r="P3911" i="1"/>
  <c r="P1665" i="1"/>
  <c r="P2603" i="1"/>
  <c r="P5706" i="1"/>
  <c r="P2067" i="1"/>
  <c r="P635" i="1"/>
  <c r="P4792" i="1"/>
  <c r="P3274" i="1"/>
  <c r="P5522" i="1"/>
  <c r="P5071" i="1"/>
  <c r="P29" i="1"/>
  <c r="P1242" i="1"/>
  <c r="P2270" i="1"/>
  <c r="P3455" i="1"/>
  <c r="P1126" i="1"/>
  <c r="P5505" i="1"/>
  <c r="P1101" i="1"/>
  <c r="P1829" i="1"/>
  <c r="P1324" i="1"/>
  <c r="P1510" i="1"/>
  <c r="P213" i="1"/>
  <c r="P1624" i="1"/>
  <c r="P1776" i="1"/>
  <c r="P5306" i="1"/>
  <c r="R3432" i="1"/>
  <c r="P2299" i="1"/>
  <c r="P963" i="1"/>
  <c r="P2072" i="1"/>
  <c r="P169" i="1"/>
  <c r="P51" i="1"/>
  <c r="P3952" i="1"/>
  <c r="P3661" i="1"/>
  <c r="P2558" i="1"/>
  <c r="P4981" i="1"/>
  <c r="P4135" i="1"/>
  <c r="P4503" i="1"/>
  <c r="P260" i="1"/>
  <c r="P5159" i="1"/>
  <c r="P4856" i="1"/>
  <c r="P2549" i="1"/>
  <c r="P4366" i="1"/>
  <c r="P1300" i="1"/>
  <c r="P4132" i="1"/>
  <c r="P943" i="1"/>
  <c r="P827" i="1"/>
  <c r="P864" i="1"/>
  <c r="P2914" i="1"/>
  <c r="R2278" i="1"/>
  <c r="P5126" i="1"/>
  <c r="P2279" i="1"/>
  <c r="P4295" i="1"/>
  <c r="P4733" i="1"/>
  <c r="P2933" i="1"/>
  <c r="P4077" i="1"/>
  <c r="P84" i="1"/>
  <c r="P2287" i="1"/>
  <c r="P101" i="1"/>
  <c r="P1209" i="1"/>
  <c r="R4784" i="1"/>
  <c r="P2175" i="1"/>
  <c r="P3006" i="1"/>
  <c r="P1777" i="1"/>
  <c r="P782" i="1"/>
  <c r="P4586" i="1"/>
  <c r="P4696" i="1"/>
  <c r="P505" i="1"/>
  <c r="P2510" i="1"/>
  <c r="P5867" i="1"/>
  <c r="R4160" i="1"/>
  <c r="R4430" i="1"/>
  <c r="R3738" i="1"/>
  <c r="R5379" i="1"/>
  <c r="P4971" i="1"/>
  <c r="P5460" i="1"/>
  <c r="P40" i="1"/>
  <c r="P1736" i="1"/>
  <c r="P3115" i="1"/>
  <c r="P1804" i="1"/>
  <c r="R5726" i="1"/>
  <c r="P4040" i="1"/>
  <c r="P3296" i="1"/>
  <c r="P5770" i="1"/>
  <c r="P3914" i="1"/>
  <c r="P756" i="1"/>
  <c r="P64" i="1"/>
  <c r="P739" i="1"/>
  <c r="P363" i="1"/>
  <c r="P515" i="1"/>
  <c r="P2052" i="1"/>
  <c r="P3767" i="1"/>
  <c r="P2665" i="1"/>
  <c r="P2945" i="1"/>
  <c r="P3371" i="1"/>
  <c r="P2447" i="1"/>
  <c r="P2207" i="1"/>
  <c r="P952" i="1"/>
  <c r="P2387" i="1"/>
  <c r="P1761" i="1"/>
  <c r="P2538" i="1"/>
  <c r="P3829" i="1"/>
  <c r="P1991" i="1"/>
  <c r="P5444" i="1"/>
  <c r="P1064" i="1"/>
  <c r="P5512" i="1"/>
  <c r="P2363" i="1"/>
  <c r="P5211" i="1"/>
  <c r="P4976" i="1"/>
  <c r="P2221" i="1"/>
  <c r="P3408" i="1"/>
  <c r="P2480" i="1"/>
  <c r="P2871" i="1"/>
  <c r="P2131" i="1"/>
  <c r="R1855" i="1"/>
  <c r="P630" i="1"/>
  <c r="P121" i="1"/>
  <c r="P4219" i="1"/>
  <c r="P65" i="1"/>
  <c r="P4800" i="1"/>
  <c r="P3081" i="1"/>
  <c r="P1295" i="1"/>
  <c r="P2425" i="1"/>
  <c r="P3262" i="1"/>
  <c r="P2331" i="1"/>
  <c r="P3321" i="1"/>
  <c r="P3044" i="1"/>
  <c r="P304" i="1"/>
  <c r="P5270" i="1"/>
  <c r="P5321" i="1"/>
  <c r="P2254" i="1"/>
  <c r="P4809" i="1"/>
  <c r="P5870" i="1"/>
  <c r="P1509" i="1"/>
  <c r="P5132" i="1"/>
  <c r="R3284" i="1"/>
  <c r="P2362" i="1"/>
  <c r="P1571" i="1"/>
  <c r="P5884" i="1"/>
  <c r="P5169" i="1"/>
  <c r="P5323" i="1"/>
  <c r="P3695" i="1"/>
  <c r="P4274" i="1"/>
  <c r="P4" i="1"/>
  <c r="P2298" i="1"/>
  <c r="P3968" i="1"/>
  <c r="R2952" i="1"/>
  <c r="P3862" i="1"/>
  <c r="P4414" i="1"/>
  <c r="P186" i="1"/>
  <c r="P681" i="1"/>
  <c r="P5042" i="1"/>
  <c r="P3590" i="1"/>
  <c r="P5916" i="1"/>
  <c r="P4034" i="1"/>
  <c r="R552" i="1"/>
  <c r="R2627" i="1"/>
  <c r="R5584" i="1"/>
  <c r="R581" i="1"/>
  <c r="R3715" i="1"/>
  <c r="P399" i="1"/>
  <c r="P2744" i="1"/>
  <c r="P2771" i="1"/>
  <c r="P1530" i="1"/>
  <c r="P305" i="1"/>
  <c r="P4045" i="1"/>
  <c r="P3098" i="1"/>
  <c r="P4221" i="1"/>
  <c r="P1944" i="1"/>
  <c r="P1899" i="1"/>
  <c r="P4942" i="1"/>
  <c r="P2624" i="1"/>
  <c r="P3460" i="1"/>
  <c r="P4199" i="1"/>
  <c r="P4884" i="1"/>
  <c r="P888" i="1"/>
  <c r="P1256" i="1"/>
  <c r="P1195" i="1"/>
  <c r="P4915" i="1"/>
  <c r="P603" i="1"/>
  <c r="P2288" i="1"/>
  <c r="P3336" i="1"/>
  <c r="P414" i="1"/>
  <c r="P1291" i="1"/>
  <c r="P3068" i="1"/>
  <c r="P2786" i="1"/>
  <c r="P984" i="1"/>
  <c r="P4442" i="1"/>
  <c r="P3791" i="1"/>
  <c r="P3131" i="1"/>
  <c r="P2439" i="1"/>
  <c r="P2231" i="1"/>
  <c r="P4922" i="1"/>
  <c r="P3945" i="1"/>
  <c r="P2153" i="1"/>
  <c r="P2954" i="1"/>
  <c r="P4406" i="1"/>
  <c r="P1741" i="1"/>
  <c r="P4129" i="1"/>
  <c r="P1967" i="1"/>
  <c r="P5134" i="1"/>
  <c r="P2454" i="1"/>
  <c r="P3871" i="1"/>
  <c r="P5859" i="1"/>
  <c r="P4804" i="1"/>
  <c r="P968" i="1"/>
  <c r="P4849" i="1"/>
  <c r="P5697" i="1"/>
  <c r="P4606" i="1"/>
  <c r="P2006" i="1"/>
  <c r="P2179" i="1"/>
  <c r="P5597" i="1"/>
  <c r="P265" i="1"/>
  <c r="P5550" i="1"/>
  <c r="P2485" i="1"/>
  <c r="P4182" i="1"/>
  <c r="P5814" i="1"/>
  <c r="P2857" i="1"/>
  <c r="P5943" i="1"/>
  <c r="P1648" i="1"/>
  <c r="P4636" i="1"/>
  <c r="P509" i="1"/>
  <c r="P597" i="1"/>
  <c r="P4818" i="1"/>
  <c r="P75" i="1"/>
  <c r="P2022" i="1"/>
  <c r="P3378" i="1"/>
  <c r="P4109" i="1"/>
  <c r="P2248" i="1"/>
  <c r="P221" i="1"/>
  <c r="P5575" i="1"/>
  <c r="P5098" i="1"/>
  <c r="P1189" i="1"/>
  <c r="P1398" i="1"/>
  <c r="R4657" i="1"/>
  <c r="R3898" i="1"/>
  <c r="R2449" i="1"/>
  <c r="R2948" i="1"/>
  <c r="R5448" i="1"/>
  <c r="R2163" i="1"/>
  <c r="R2928" i="1"/>
  <c r="R131" i="1"/>
  <c r="R1198" i="1"/>
  <c r="R590" i="1"/>
  <c r="R2257" i="1"/>
  <c r="R2022" i="1"/>
  <c r="R393" i="1"/>
  <c r="R3129" i="1"/>
  <c r="R5540" i="1"/>
  <c r="R4837" i="1"/>
  <c r="S2790" i="1"/>
  <c r="R1646" i="1"/>
  <c r="R2289" i="1"/>
  <c r="R5954" i="1"/>
  <c r="R4428" i="1"/>
  <c r="R1391" i="1"/>
  <c r="R5276" i="1"/>
  <c r="R4670" i="1"/>
  <c r="R1743" i="1"/>
  <c r="R94" i="1"/>
  <c r="R3491" i="1"/>
  <c r="R284" i="1"/>
  <c r="R4460" i="1"/>
  <c r="R4812" i="1"/>
  <c r="R709" i="1"/>
  <c r="R5748" i="1"/>
  <c r="S3243" i="1"/>
  <c r="R1923" i="1"/>
  <c r="R5508" i="1"/>
  <c r="R4421" i="1"/>
  <c r="R5934" i="1"/>
  <c r="R2186" i="1"/>
  <c r="R4720" i="1"/>
  <c r="S4923" i="1"/>
  <c r="R4030" i="1"/>
  <c r="R621" i="1"/>
  <c r="R2498" i="1"/>
  <c r="R5220" i="1"/>
  <c r="R2856" i="1"/>
  <c r="S4256" i="1"/>
  <c r="R2945" i="1"/>
  <c r="R5129" i="1"/>
  <c r="R4839" i="1"/>
  <c r="R3005" i="1"/>
  <c r="R4207" i="1"/>
  <c r="R907" i="1"/>
  <c r="R5745" i="1"/>
  <c r="S5785" i="1"/>
  <c r="R3904" i="1"/>
  <c r="R1531" i="1"/>
  <c r="R3725" i="1"/>
  <c r="R2071" i="1"/>
  <c r="R2765" i="1"/>
  <c r="R858" i="1"/>
  <c r="R3306" i="1"/>
  <c r="S523" i="1"/>
  <c r="R4586" i="1"/>
  <c r="S2030" i="1"/>
  <c r="R2911" i="1"/>
  <c r="S5730" i="1"/>
  <c r="R4895" i="1"/>
  <c r="S2427" i="1"/>
  <c r="S830" i="1"/>
  <c r="S5080" i="1"/>
  <c r="S4796" i="1"/>
  <c r="T3695" i="1"/>
  <c r="R4802" i="1"/>
  <c r="S1597" i="1"/>
  <c r="R5067" i="1"/>
  <c r="R2709" i="1"/>
  <c r="R2723" i="1"/>
  <c r="R1763" i="1"/>
  <c r="T1309" i="1"/>
  <c r="S1580" i="1"/>
  <c r="S3627" i="1"/>
  <c r="R5437" i="1"/>
  <c r="R3634" i="1"/>
  <c r="R1975" i="1"/>
  <c r="R3905" i="1"/>
  <c r="R3441" i="1"/>
  <c r="R2294" i="1"/>
  <c r="R2529" i="1"/>
  <c r="S5440" i="1"/>
  <c r="R4794" i="1"/>
  <c r="R2075" i="1"/>
  <c r="R4106" i="1"/>
  <c r="R5915" i="1"/>
  <c r="R5377" i="1"/>
  <c r="S1637" i="1"/>
  <c r="R5333" i="1"/>
  <c r="R5096" i="1"/>
  <c r="R3044" i="1"/>
  <c r="R5606" i="1"/>
  <c r="R1881" i="1"/>
  <c r="R4916" i="1"/>
  <c r="R3155" i="1"/>
  <c r="R5269" i="1"/>
  <c r="R2844" i="1"/>
  <c r="R3410" i="1"/>
  <c r="R1842" i="1"/>
  <c r="R3474" i="1"/>
  <c r="R3995" i="1"/>
  <c r="R3999" i="1"/>
  <c r="R963" i="1"/>
  <c r="R469" i="1"/>
  <c r="R2046" i="1"/>
  <c r="R1268" i="1"/>
  <c r="R2417" i="1"/>
  <c r="R3446" i="1"/>
  <c r="R3020" i="1"/>
  <c r="S3395" i="1"/>
  <c r="R3113" i="1"/>
  <c r="R3425" i="1"/>
  <c r="R1907" i="1"/>
  <c r="R4990" i="1"/>
  <c r="R4204" i="1"/>
  <c r="R2436" i="1"/>
  <c r="R3075" i="1"/>
  <c r="R790" i="1"/>
  <c r="R4479" i="1"/>
  <c r="R4077" i="1"/>
  <c r="R607" i="1"/>
  <c r="R538" i="1"/>
  <c r="R498" i="1"/>
  <c r="R5218" i="1"/>
  <c r="R1745" i="1"/>
  <c r="R4937" i="1"/>
  <c r="R3962" i="1"/>
  <c r="S2945" i="1"/>
  <c r="R5692" i="1"/>
  <c r="S4717" i="1"/>
  <c r="R4550" i="1"/>
  <c r="S4978" i="1"/>
  <c r="S1613" i="1"/>
  <c r="R4767" i="1"/>
  <c r="S4207" i="1"/>
  <c r="T1215" i="1"/>
  <c r="R4093" i="1"/>
  <c r="S5756" i="1"/>
  <c r="S5581" i="1"/>
  <c r="R3935" i="1"/>
  <c r="R5013" i="1"/>
  <c r="S1522" i="1"/>
  <c r="S557" i="1"/>
  <c r="R3459" i="1"/>
  <c r="R1344" i="1"/>
  <c r="R5431" i="1"/>
  <c r="R5654" i="1"/>
  <c r="R3971" i="1"/>
  <c r="R2216" i="1"/>
  <c r="R2226" i="1"/>
  <c r="R3496" i="1"/>
  <c r="R811" i="1"/>
  <c r="R917" i="1"/>
  <c r="R808" i="1"/>
  <c r="S4125" i="1"/>
  <c r="R1539" i="1"/>
  <c r="R4282" i="1"/>
  <c r="R624" i="1"/>
  <c r="R565" i="1"/>
  <c r="R569" i="1"/>
  <c r="R2575" i="1"/>
  <c r="R2624" i="1"/>
  <c r="S840" i="1"/>
  <c r="S3267" i="1"/>
  <c r="R3466" i="1"/>
  <c r="R2871" i="1"/>
  <c r="R5583" i="1"/>
  <c r="R2824" i="1"/>
  <c r="R2790" i="1"/>
  <c r="R616" i="1"/>
  <c r="S4678" i="1"/>
  <c r="R816" i="1"/>
  <c r="R3435" i="1"/>
  <c r="R1464" i="1"/>
  <c r="R5920" i="1"/>
  <c r="R4770" i="1"/>
  <c r="R5470" i="1"/>
  <c r="R5234" i="1"/>
  <c r="S4821" i="1"/>
  <c r="R2999" i="1"/>
  <c r="R574" i="1"/>
  <c r="R505" i="1"/>
  <c r="R3353" i="1"/>
  <c r="R4923" i="1"/>
  <c r="S4793" i="1"/>
  <c r="R4742" i="1"/>
  <c r="R3205" i="1"/>
  <c r="R3177" i="1"/>
  <c r="R5546" i="1"/>
  <c r="R1851" i="1"/>
  <c r="R4113" i="1"/>
  <c r="R5738" i="1"/>
  <c r="R5301" i="1"/>
  <c r="R4867" i="1"/>
  <c r="R1544" i="1"/>
  <c r="R669" i="1"/>
  <c r="R1484" i="1"/>
  <c r="R4434" i="1"/>
  <c r="R71" i="1"/>
  <c r="R857" i="1"/>
  <c r="R2653" i="1"/>
  <c r="S2571" i="1"/>
  <c r="R1801" i="1"/>
  <c r="S5439" i="1"/>
  <c r="R2897" i="1"/>
  <c r="S1317" i="1"/>
  <c r="R1013" i="1"/>
  <c r="S3372" i="1"/>
  <c r="S3436" i="1"/>
  <c r="S2367" i="1"/>
  <c r="S4106" i="1"/>
  <c r="T2476" i="1"/>
  <c r="R2238" i="1"/>
  <c r="S5385" i="1"/>
  <c r="S4384" i="1"/>
  <c r="S521" i="1"/>
  <c r="S375" i="1"/>
  <c r="R5695" i="1"/>
  <c r="R1591" i="1"/>
  <c r="R3171" i="1"/>
  <c r="R5764" i="1"/>
  <c r="R2745" i="1"/>
  <c r="R4436" i="1"/>
  <c r="R1247" i="1"/>
  <c r="R4429" i="1"/>
  <c r="R518" i="1"/>
  <c r="R758" i="1"/>
  <c r="R2003" i="1"/>
  <c r="R3702" i="1"/>
  <c r="R4121" i="1"/>
  <c r="R40" i="1"/>
  <c r="R2198" i="1"/>
  <c r="R2040" i="1"/>
  <c r="R2902" i="1"/>
  <c r="S5487" i="1"/>
  <c r="R4126" i="1"/>
  <c r="R947" i="1"/>
  <c r="R3136" i="1"/>
  <c r="S4921" i="1"/>
  <c r="R1679" i="1"/>
  <c r="P4986" i="1"/>
  <c r="P2060" i="1"/>
  <c r="P1474" i="1"/>
  <c r="P3181" i="1"/>
  <c r="P5799" i="1"/>
  <c r="R2247" i="1"/>
  <c r="P5379" i="1"/>
  <c r="P4147" i="1"/>
  <c r="P3921" i="1"/>
  <c r="P662" i="1"/>
  <c r="P5069" i="1"/>
  <c r="P4643" i="1"/>
  <c r="P1302" i="1"/>
  <c r="P4136" i="1"/>
  <c r="P3907" i="1"/>
  <c r="P2577" i="1"/>
  <c r="P4633" i="1"/>
  <c r="P5328" i="1"/>
  <c r="P551" i="1"/>
  <c r="P4209" i="1"/>
  <c r="P5048" i="1"/>
  <c r="P4491" i="1"/>
  <c r="P2701" i="1"/>
  <c r="P2021" i="1"/>
  <c r="R846" i="1"/>
  <c r="P2461" i="1"/>
  <c r="P4046" i="1"/>
  <c r="P5041" i="1"/>
  <c r="P2810" i="1"/>
  <c r="P251" i="1"/>
  <c r="P407" i="1"/>
  <c r="P5708" i="1"/>
  <c r="P119" i="1"/>
  <c r="P3859" i="1"/>
  <c r="P1305" i="1"/>
  <c r="P4123" i="1"/>
  <c r="P2484" i="1"/>
  <c r="P2290" i="1"/>
  <c r="P2481" i="1"/>
  <c r="P4956" i="1"/>
  <c r="P4983" i="1"/>
  <c r="P3883" i="1"/>
  <c r="P4575" i="1"/>
  <c r="P4925" i="1"/>
  <c r="P3983" i="1"/>
  <c r="P5292" i="1"/>
  <c r="P5364" i="1"/>
  <c r="P5767" i="1"/>
  <c r="P159" i="1"/>
  <c r="P688" i="1"/>
  <c r="P99" i="1"/>
  <c r="P1971" i="1"/>
  <c r="R1486" i="1"/>
  <c r="R4869" i="1"/>
  <c r="R3024" i="1"/>
  <c r="R2177" i="1"/>
  <c r="P4577" i="1"/>
  <c r="P2035" i="1"/>
  <c r="P2963" i="1"/>
  <c r="P3897" i="1"/>
  <c r="P5047" i="1"/>
  <c r="P818" i="1"/>
  <c r="P2900" i="1"/>
  <c r="P1247" i="1"/>
  <c r="P4732" i="1"/>
  <c r="P1436" i="1"/>
  <c r="P3065" i="1"/>
  <c r="P5262" i="1"/>
  <c r="P3169" i="1"/>
  <c r="P2501" i="1"/>
  <c r="P5451" i="1"/>
  <c r="P109" i="1"/>
  <c r="P3917" i="1"/>
  <c r="P1691" i="1"/>
  <c r="P3352" i="1"/>
  <c r="P4958" i="1"/>
  <c r="P5439" i="1"/>
  <c r="P5056" i="1"/>
  <c r="P4272" i="1"/>
  <c r="P5855" i="1"/>
  <c r="P4645" i="1"/>
  <c r="P5224" i="1"/>
  <c r="P2033" i="1"/>
  <c r="P3694" i="1"/>
  <c r="P5648" i="1"/>
  <c r="P4486" i="1"/>
  <c r="P1809" i="1"/>
  <c r="P2057" i="1"/>
  <c r="P2637" i="1"/>
  <c r="P3434" i="1"/>
  <c r="P2345" i="1"/>
  <c r="P4280" i="1"/>
  <c r="P3936" i="1"/>
  <c r="P413" i="1"/>
  <c r="P4362" i="1"/>
  <c r="P4107" i="1"/>
  <c r="P215" i="1"/>
  <c r="P256" i="1"/>
  <c r="P1501" i="1"/>
  <c r="P2885" i="1"/>
  <c r="P5554" i="1"/>
  <c r="P2904" i="1"/>
  <c r="P4348" i="1"/>
  <c r="P2195" i="1"/>
  <c r="P5760" i="1"/>
  <c r="P196" i="1"/>
  <c r="P4485" i="1"/>
  <c r="P4891" i="1"/>
  <c r="P677" i="1"/>
  <c r="P248" i="1"/>
  <c r="P3009" i="1"/>
  <c r="P5669" i="1"/>
  <c r="P52" i="1"/>
  <c r="P5104" i="1"/>
  <c r="P4330" i="1"/>
  <c r="P522" i="1"/>
  <c r="P5908" i="1"/>
  <c r="P5013" i="1"/>
  <c r="P828" i="1"/>
  <c r="P285" i="1"/>
  <c r="P2466" i="1"/>
  <c r="P2937" i="1"/>
  <c r="P1434" i="1"/>
  <c r="P5749" i="1"/>
  <c r="P1735" i="1"/>
  <c r="P2991" i="1"/>
  <c r="P3828" i="1"/>
  <c r="P871" i="1"/>
  <c r="P3120" i="1"/>
  <c r="R1272" i="1"/>
  <c r="R3107" i="1"/>
  <c r="R4386" i="1"/>
  <c r="R1469" i="1"/>
  <c r="P4527" i="1"/>
  <c r="P1632" i="1"/>
  <c r="P5941" i="1"/>
  <c r="R2969" i="1"/>
  <c r="P4433" i="1"/>
  <c r="P1754" i="1"/>
  <c r="P3873" i="1"/>
  <c r="P135" i="1"/>
  <c r="P1670" i="1"/>
  <c r="P1781" i="1"/>
  <c r="P3042" i="1"/>
  <c r="P4590" i="1"/>
  <c r="P2471" i="1"/>
  <c r="P3093" i="1"/>
  <c r="P682" i="1"/>
  <c r="P3929" i="1"/>
  <c r="P5416" i="1"/>
  <c r="P5404" i="1"/>
  <c r="P516" i="1"/>
  <c r="P1464" i="1"/>
  <c r="P986" i="1"/>
  <c r="P1582" i="1"/>
  <c r="P228" i="1"/>
  <c r="P1689" i="1"/>
  <c r="P4955" i="1"/>
  <c r="P4697" i="1"/>
  <c r="P5757" i="1"/>
  <c r="P5096" i="1"/>
  <c r="P1714" i="1"/>
  <c r="P2910" i="1"/>
  <c r="P3608" i="1"/>
  <c r="P2496" i="1"/>
  <c r="P3738" i="1"/>
  <c r="P2258" i="1"/>
  <c r="P3541" i="1"/>
  <c r="P3953" i="1"/>
  <c r="R1845" i="1"/>
  <c r="P5949" i="1"/>
  <c r="P5474" i="1"/>
  <c r="P735" i="1"/>
  <c r="P3218" i="1"/>
  <c r="P3722" i="1"/>
  <c r="P2898" i="1"/>
  <c r="P3620" i="1"/>
  <c r="P3728" i="1"/>
  <c r="P2814" i="1"/>
  <c r="P980" i="1"/>
  <c r="P2897" i="1"/>
  <c r="P3513" i="1"/>
  <c r="P296" i="1"/>
  <c r="P4656" i="1"/>
  <c r="P1968" i="1"/>
  <c r="P2059" i="1"/>
  <c r="P2515" i="1"/>
  <c r="P95" i="1"/>
  <c r="P5776" i="1"/>
  <c r="P16" i="1"/>
  <c r="R4046" i="1"/>
  <c r="P2678" i="1"/>
  <c r="P4304" i="1"/>
  <c r="P5886" i="1"/>
  <c r="P5256" i="1"/>
  <c r="P4706" i="1"/>
  <c r="P1449" i="1"/>
  <c r="P1542" i="1"/>
  <c r="P2092" i="1"/>
  <c r="P1716" i="1"/>
  <c r="P3964" i="1"/>
  <c r="R5930" i="1"/>
  <c r="P3496" i="1"/>
  <c r="P3403" i="1"/>
  <c r="P3532" i="1"/>
  <c r="P1471" i="1"/>
  <c r="P5051" i="1"/>
  <c r="P3247" i="1"/>
  <c r="P510" i="1"/>
  <c r="P5447" i="1"/>
  <c r="P127" i="1"/>
  <c r="R5916" i="1"/>
  <c r="R4980" i="1"/>
  <c r="R1695" i="1"/>
  <c r="R597" i="1"/>
  <c r="R5493" i="1"/>
  <c r="P1187" i="1"/>
  <c r="P2005" i="1"/>
  <c r="P4038" i="1"/>
  <c r="P812" i="1"/>
  <c r="P5094" i="1"/>
  <c r="P1373" i="1"/>
  <c r="P594" i="1"/>
  <c r="P1920" i="1"/>
  <c r="P62" i="1"/>
  <c r="P720" i="1"/>
  <c r="P294" i="1"/>
  <c r="P415" i="1"/>
  <c r="P2733" i="1"/>
  <c r="P646" i="1"/>
  <c r="P3454" i="1"/>
  <c r="P459" i="1"/>
  <c r="P4718" i="1"/>
  <c r="P1235" i="1"/>
  <c r="P4385" i="1"/>
  <c r="P3867" i="1"/>
  <c r="P1650" i="1"/>
  <c r="P329" i="1"/>
  <c r="P5204" i="1"/>
  <c r="P1307" i="1"/>
  <c r="P244" i="1"/>
  <c r="P4139" i="1"/>
  <c r="P1771" i="1"/>
  <c r="P2816" i="1"/>
  <c r="P1140" i="1"/>
  <c r="P4609" i="1"/>
  <c r="P3624" i="1"/>
  <c r="P5475" i="1"/>
  <c r="P921" i="1"/>
  <c r="P3110" i="1"/>
  <c r="P2681" i="1"/>
  <c r="P2013" i="1"/>
  <c r="P5443" i="1"/>
  <c r="P4158" i="1"/>
  <c r="P5018" i="1"/>
  <c r="P2260" i="1"/>
  <c r="P1769" i="1"/>
  <c r="P3596" i="1"/>
  <c r="P5339" i="1"/>
  <c r="P1440" i="1"/>
  <c r="P3926" i="1"/>
  <c r="P1766" i="1"/>
  <c r="P4227" i="1"/>
  <c r="P2347" i="1"/>
  <c r="P2788" i="1"/>
  <c r="P1807" i="1"/>
  <c r="P1130" i="1"/>
  <c r="P2000" i="1"/>
  <c r="P4043" i="1"/>
  <c r="P3024" i="1"/>
  <c r="P2695" i="1"/>
  <c r="P2824" i="1"/>
  <c r="P1939" i="1"/>
  <c r="P723" i="1"/>
  <c r="P194" i="1"/>
  <c r="P42" i="1"/>
  <c r="P3946" i="1"/>
  <c r="P2547" i="1"/>
  <c r="P1996" i="1"/>
  <c r="P857" i="1"/>
  <c r="P125" i="1"/>
  <c r="P2703" i="1"/>
  <c r="P1283" i="1"/>
  <c r="P5405" i="1"/>
  <c r="P2773" i="1"/>
  <c r="P4097" i="1"/>
  <c r="P953" i="1"/>
  <c r="P2297" i="1"/>
  <c r="P1086" i="1"/>
  <c r="P4690" i="1"/>
  <c r="P557" i="1"/>
  <c r="R1358" i="1"/>
  <c r="R2985" i="1"/>
  <c r="R4018" i="1"/>
  <c r="R3635" i="1"/>
  <c r="P3792" i="1"/>
  <c r="P3625" i="1"/>
  <c r="P4368" i="1"/>
  <c r="P749" i="1"/>
  <c r="P2884" i="1"/>
  <c r="P2750" i="1"/>
  <c r="P1273" i="1"/>
  <c r="P550" i="1"/>
  <c r="P937" i="1"/>
  <c r="P4134" i="1"/>
  <c r="P1730" i="1"/>
  <c r="P2836" i="1"/>
  <c r="P2699" i="1"/>
  <c r="P5315" i="1"/>
  <c r="P3089" i="1"/>
  <c r="P1128" i="1"/>
  <c r="P5158" i="1"/>
  <c r="P3594" i="1"/>
  <c r="P5355" i="1"/>
  <c r="P2186" i="1"/>
  <c r="P3409" i="1"/>
  <c r="P982" i="1"/>
  <c r="P1687" i="1"/>
  <c r="P1071" i="1"/>
  <c r="P3372" i="1"/>
  <c r="R800" i="1"/>
  <c r="P3928" i="1"/>
  <c r="P5725" i="1"/>
  <c r="P5010" i="1"/>
  <c r="P3901" i="1"/>
  <c r="P3312" i="1"/>
  <c r="P4923" i="1"/>
  <c r="P1131" i="1"/>
  <c r="P859" i="1"/>
  <c r="P5454" i="1"/>
  <c r="P4249" i="1"/>
  <c r="P5066" i="1"/>
  <c r="P1384" i="1"/>
  <c r="P1981" i="1"/>
  <c r="P1376" i="1"/>
  <c r="P5951" i="1"/>
  <c r="P2098" i="1"/>
  <c r="P5590" i="1"/>
  <c r="P3844" i="1"/>
  <c r="P5172" i="1"/>
  <c r="P3885" i="1"/>
  <c r="P155" i="1"/>
  <c r="P1841" i="1"/>
  <c r="P1705" i="1"/>
  <c r="P2689" i="1"/>
  <c r="P4302" i="1"/>
  <c r="P3808" i="1"/>
  <c r="P5368" i="1"/>
  <c r="P5726" i="1"/>
  <c r="P4239" i="1"/>
  <c r="P5681" i="1"/>
  <c r="P4122" i="1"/>
  <c r="P5633" i="1"/>
  <c r="P5759" i="1"/>
  <c r="P4825" i="1"/>
  <c r="P290" i="1"/>
  <c r="P4291" i="1"/>
  <c r="P325" i="1"/>
  <c r="P1997" i="1"/>
  <c r="P566" i="1"/>
  <c r="P1885" i="1"/>
  <c r="P246" i="1"/>
  <c r="P4346" i="1"/>
  <c r="P1196" i="1"/>
  <c r="P3998" i="1"/>
  <c r="P1396" i="1"/>
  <c r="P1538" i="1"/>
  <c r="P4547" i="1"/>
  <c r="P4451" i="1"/>
  <c r="P3943" i="1"/>
  <c r="P5435" i="1"/>
  <c r="R4153" i="1"/>
  <c r="R2776" i="1"/>
  <c r="R512" i="1"/>
  <c r="R323" i="1"/>
  <c r="S5000" i="1"/>
  <c r="S1433" i="1"/>
  <c r="R3884" i="1"/>
  <c r="R5734" i="1"/>
  <c r="R1313" i="1"/>
  <c r="R5553" i="1"/>
  <c r="R699" i="1"/>
  <c r="R4206" i="1"/>
  <c r="S545" i="1"/>
  <c r="R2285" i="1"/>
  <c r="R2256" i="1"/>
  <c r="R2513" i="1"/>
  <c r="R1433" i="1"/>
  <c r="R3374" i="1"/>
  <c r="S1583" i="1"/>
  <c r="R1287" i="1"/>
  <c r="R2487" i="1"/>
  <c r="R5554" i="1"/>
  <c r="R1630" i="1"/>
  <c r="R4417" i="1"/>
  <c r="R1896" i="1"/>
  <c r="R4115" i="1"/>
  <c r="R5184" i="1"/>
  <c r="R765" i="1"/>
  <c r="R2275" i="1"/>
  <c r="R2258" i="1"/>
  <c r="R2032" i="1"/>
  <c r="R2191" i="1"/>
  <c r="R3688" i="1"/>
  <c r="R4317" i="1"/>
  <c r="S1057" i="1"/>
  <c r="R5613" i="1"/>
  <c r="R4378" i="1"/>
  <c r="R283" i="1"/>
  <c r="R4480" i="1"/>
  <c r="R5596" i="1"/>
  <c r="R4801" i="1"/>
  <c r="S4790" i="1"/>
  <c r="R1636" i="1"/>
  <c r="R3013" i="1"/>
  <c r="R4442" i="1"/>
  <c r="R2236" i="1"/>
  <c r="R3508" i="1"/>
  <c r="R2201" i="1"/>
  <c r="R4544" i="1"/>
  <c r="R710" i="1"/>
  <c r="R773" i="1"/>
  <c r="R2069" i="1"/>
  <c r="R2246" i="1"/>
  <c r="R3853" i="1"/>
  <c r="R3625" i="1"/>
  <c r="R2140" i="1"/>
  <c r="R5813" i="1"/>
  <c r="R3789" i="1"/>
  <c r="R334" i="1"/>
  <c r="S2193" i="1"/>
  <c r="R3184" i="1"/>
  <c r="S1313" i="1"/>
  <c r="R1000" i="1"/>
  <c r="S1264" i="1"/>
  <c r="S689" i="1"/>
  <c r="R495" i="1"/>
  <c r="S2776" i="1"/>
  <c r="T488" i="1"/>
  <c r="R2219" i="1"/>
  <c r="S654" i="1"/>
  <c r="S4498" i="1"/>
  <c r="R101" i="1"/>
  <c r="R3056" i="1"/>
  <c r="S3417" i="1"/>
  <c r="S4421" i="1"/>
  <c r="S2228" i="1"/>
  <c r="R5712" i="1"/>
  <c r="R5361" i="1"/>
  <c r="R4308" i="1"/>
  <c r="R2839" i="1"/>
  <c r="R2811" i="1"/>
  <c r="R750" i="1"/>
  <c r="R1858" i="1"/>
  <c r="S3823" i="1"/>
  <c r="R1440" i="1"/>
  <c r="R5451" i="1"/>
  <c r="R34" i="1"/>
  <c r="R5202" i="1"/>
  <c r="R2629" i="1"/>
  <c r="R5779" i="1"/>
  <c r="R797" i="1"/>
  <c r="S4056" i="1"/>
  <c r="R4819" i="1"/>
  <c r="R1474" i="1"/>
  <c r="R4211" i="1"/>
  <c r="R4238" i="1"/>
  <c r="R4408" i="1"/>
  <c r="R2950" i="1"/>
  <c r="R5855" i="1"/>
  <c r="R1523" i="1"/>
  <c r="R3257" i="1"/>
  <c r="R1370" i="1"/>
  <c r="R2210" i="1"/>
  <c r="R2381" i="1"/>
  <c r="R3080" i="1"/>
  <c r="S1647" i="1"/>
  <c r="S4784" i="1"/>
  <c r="R3741" i="1"/>
  <c r="R5159" i="1"/>
  <c r="R2862" i="1"/>
  <c r="R3901" i="1"/>
  <c r="R727" i="1"/>
  <c r="R3259" i="1"/>
  <c r="S2735" i="1"/>
  <c r="R2854" i="1"/>
  <c r="R3653" i="1"/>
  <c r="R5928" i="1"/>
  <c r="R896" i="1"/>
  <c r="R2771" i="1"/>
  <c r="R4379" i="1"/>
  <c r="R5076" i="1"/>
  <c r="S494" i="1"/>
  <c r="R3411" i="1"/>
  <c r="R38" i="1"/>
  <c r="R3204" i="1"/>
  <c r="R5958" i="1"/>
  <c r="R4727" i="1"/>
  <c r="S2991" i="1"/>
  <c r="S4974" i="1"/>
  <c r="R2092" i="1"/>
  <c r="S5257" i="1"/>
  <c r="R935" i="1"/>
  <c r="S4334" i="1"/>
  <c r="R1748" i="1"/>
  <c r="S1148" i="1"/>
  <c r="S4458" i="1"/>
  <c r="R1226" i="1"/>
  <c r="S3630" i="1"/>
  <c r="T370" i="1"/>
  <c r="R4200" i="1"/>
  <c r="S569" i="1"/>
  <c r="S680" i="1"/>
  <c r="S4312" i="1"/>
  <c r="S1516" i="1"/>
  <c r="S386" i="1"/>
  <c r="R299" i="1"/>
  <c r="R2438" i="1"/>
  <c r="S4466" i="1"/>
  <c r="R2446" i="1"/>
  <c r="R5762" i="1"/>
  <c r="R1140" i="1"/>
  <c r="R3116" i="1"/>
  <c r="R3643" i="1"/>
  <c r="R784" i="1"/>
  <c r="R4199" i="1"/>
  <c r="S5294" i="1"/>
  <c r="R703" i="1"/>
  <c r="R4083" i="1"/>
  <c r="R654" i="1"/>
  <c r="R2747" i="1"/>
  <c r="R5338" i="1"/>
  <c r="S749" i="1"/>
  <c r="R2571" i="1"/>
  <c r="R764" i="1"/>
  <c r="R2293" i="1"/>
  <c r="R2042" i="1"/>
  <c r="R69" i="1"/>
  <c r="R1834" i="1"/>
  <c r="R3608" i="1"/>
  <c r="R4457" i="1"/>
  <c r="R673" i="1"/>
  <c r="R4075" i="1"/>
  <c r="R5743" i="1"/>
  <c r="R5374" i="1"/>
  <c r="R2427" i="1"/>
  <c r="R984" i="1"/>
  <c r="R1161" i="1"/>
  <c r="R5962" i="1"/>
  <c r="R5420" i="1"/>
  <c r="R3720" i="1"/>
  <c r="R3041" i="1"/>
  <c r="R5522" i="1"/>
  <c r="S2062" i="1"/>
  <c r="R2312" i="1"/>
  <c r="R3415" i="1"/>
  <c r="R3760" i="1"/>
  <c r="R650" i="1"/>
  <c r="R2208" i="1"/>
  <c r="R1294" i="1"/>
  <c r="R2345" i="1"/>
  <c r="R5527" i="1"/>
  <c r="R1516" i="1"/>
  <c r="R4103" i="1"/>
  <c r="R4381" i="1"/>
  <c r="R2949" i="1"/>
  <c r="R2491" i="1"/>
  <c r="R1158" i="1"/>
  <c r="S847" i="1"/>
  <c r="S4314" i="1"/>
  <c r="R1064" i="1"/>
  <c r="S5384" i="1"/>
  <c r="R77" i="1"/>
  <c r="S1253" i="1"/>
  <c r="R4319" i="1"/>
  <c r="S4357" i="1"/>
  <c r="S1505" i="1"/>
  <c r="R3086" i="1"/>
  <c r="S2204" i="1"/>
  <c r="T5366" i="1"/>
  <c r="R5922" i="1"/>
  <c r="S4928" i="1"/>
  <c r="S564" i="1"/>
  <c r="S4352" i="1"/>
  <c r="R1253" i="1"/>
  <c r="S5249" i="1"/>
  <c r="R4174" i="1"/>
  <c r="R43" i="1"/>
  <c r="R1413" i="1"/>
  <c r="R1643" i="1"/>
  <c r="R106" i="1"/>
  <c r="S5429" i="1"/>
  <c r="R4746" i="1"/>
  <c r="R3433" i="1"/>
  <c r="R3705" i="1"/>
  <c r="R3691" i="1"/>
  <c r="R4655" i="1"/>
  <c r="R2503" i="1"/>
  <c r="R5295" i="1"/>
  <c r="S1066" i="1"/>
  <c r="R2828" i="1"/>
  <c r="R3443" i="1"/>
  <c r="R3189" i="1"/>
  <c r="S3640" i="1"/>
  <c r="R5409" i="1"/>
  <c r="S2959" i="1"/>
  <c r="R3427" i="1"/>
  <c r="P1232" i="1"/>
  <c r="P3088" i="1"/>
  <c r="P56" i="1"/>
  <c r="P1806" i="1"/>
  <c r="P5606" i="1"/>
  <c r="P5090" i="1"/>
  <c r="P5363" i="1"/>
  <c r="P1340" i="1"/>
  <c r="P2980" i="1"/>
  <c r="P4516" i="1"/>
  <c r="P2830" i="1"/>
  <c r="P1056" i="1"/>
  <c r="P4661" i="1"/>
  <c r="R2296" i="1"/>
  <c r="P2475" i="1"/>
  <c r="P647" i="1"/>
  <c r="P2259" i="1"/>
  <c r="P2393" i="1"/>
  <c r="P4864" i="1"/>
  <c r="P3579" i="1"/>
  <c r="P5162" i="1"/>
  <c r="P5802" i="1"/>
  <c r="P4748" i="1"/>
  <c r="P1343" i="1"/>
  <c r="P3746" i="1"/>
  <c r="P5923" i="1"/>
  <c r="P950" i="1"/>
  <c r="P5504" i="1"/>
  <c r="P354" i="1"/>
  <c r="P4686" i="1"/>
  <c r="P3687" i="1"/>
  <c r="P2670" i="1"/>
  <c r="P4459" i="1"/>
  <c r="P2673" i="1"/>
  <c r="P1157" i="1"/>
  <c r="P2497" i="1"/>
  <c r="P3123" i="1"/>
  <c r="P1904" i="1"/>
  <c r="P931" i="1"/>
  <c r="P2280" i="1"/>
  <c r="P4603" i="1"/>
  <c r="R5455" i="1"/>
  <c r="R2807" i="1"/>
  <c r="R1503" i="1"/>
  <c r="R4762" i="1"/>
  <c r="R774" i="1"/>
  <c r="R3665" i="1"/>
  <c r="P2654" i="1"/>
  <c r="P2142" i="1"/>
  <c r="P4009" i="1"/>
  <c r="P4178" i="1"/>
  <c r="P5015" i="1"/>
  <c r="P4439" i="1"/>
  <c r="P4526" i="1"/>
  <c r="P5161" i="1"/>
  <c r="P4743" i="1"/>
  <c r="P1397" i="1"/>
  <c r="P5143" i="1"/>
  <c r="P5188" i="1"/>
  <c r="P5265" i="1"/>
  <c r="P5428" i="1"/>
  <c r="P624" i="1"/>
  <c r="P2985" i="1"/>
  <c r="P1063" i="1"/>
  <c r="P1639" i="1"/>
  <c r="P1788" i="1"/>
  <c r="P567" i="1"/>
  <c r="P5828" i="1"/>
  <c r="P1855" i="1"/>
  <c r="P172" i="1"/>
  <c r="P714" i="1"/>
  <c r="P862" i="1"/>
  <c r="P1692" i="1"/>
  <c r="P2720" i="1"/>
  <c r="P2922" i="1"/>
  <c r="P621" i="1"/>
  <c r="P3656" i="1"/>
  <c r="P2367" i="1"/>
  <c r="P2132" i="1"/>
  <c r="P4760" i="1"/>
  <c r="P2238" i="1"/>
  <c r="P129" i="1"/>
  <c r="P5747" i="1"/>
  <c r="P3780" i="1"/>
  <c r="P4458" i="1"/>
  <c r="P1121" i="1"/>
  <c r="P439" i="1"/>
  <c r="P5450" i="1"/>
  <c r="P144" i="1"/>
  <c r="P1902" i="1"/>
  <c r="P3912" i="1"/>
  <c r="P4299" i="1"/>
  <c r="P358" i="1"/>
  <c r="P4846" i="1"/>
  <c r="P3954" i="1"/>
  <c r="P2503" i="1"/>
  <c r="P2016" i="1"/>
  <c r="P1882" i="1"/>
  <c r="P1041" i="1"/>
  <c r="P38" i="1"/>
  <c r="P171" i="1"/>
  <c r="P2216" i="1"/>
  <c r="P158" i="1"/>
  <c r="P1710" i="1"/>
  <c r="P851" i="1"/>
  <c r="P4865" i="1"/>
  <c r="P5115" i="1"/>
  <c r="P5313" i="1"/>
  <c r="P3385" i="1"/>
  <c r="P3480" i="1"/>
  <c r="P3215" i="1"/>
  <c r="P2323" i="1"/>
  <c r="P4727" i="1"/>
  <c r="P5722" i="1"/>
  <c r="P1834" i="1"/>
  <c r="P819" i="1"/>
  <c r="P1089" i="1"/>
  <c r="P4294" i="1"/>
  <c r="P5408" i="1"/>
  <c r="R3203" i="1"/>
  <c r="R3829" i="1"/>
  <c r="R2693" i="1"/>
  <c r="R45" i="1"/>
  <c r="P5501" i="1"/>
  <c r="P865" i="1"/>
  <c r="P3727" i="1"/>
  <c r="P2160" i="1"/>
  <c r="P2815" i="1"/>
  <c r="P91" i="1"/>
  <c r="P5535" i="1"/>
  <c r="P2542" i="1"/>
  <c r="P3132" i="1"/>
  <c r="P1261" i="1"/>
  <c r="P4261" i="1"/>
  <c r="P5655" i="1"/>
  <c r="P3248" i="1"/>
  <c r="P4001" i="1"/>
  <c r="P1827" i="1"/>
  <c r="P5804" i="1"/>
  <c r="P4399" i="1"/>
  <c r="P710" i="1"/>
  <c r="P1785" i="1"/>
  <c r="P2553" i="1"/>
  <c r="P2474" i="1"/>
  <c r="P998" i="1"/>
  <c r="P5614" i="1"/>
  <c r="P192" i="1"/>
  <c r="P915" i="1"/>
  <c r="P3578" i="1"/>
  <c r="P5231" i="1"/>
  <c r="P2061" i="1"/>
  <c r="P2975" i="1"/>
  <c r="P1955" i="1"/>
  <c r="P41" i="1"/>
  <c r="P2906" i="1"/>
  <c r="P2071" i="1"/>
  <c r="P568" i="1"/>
  <c r="P3415" i="1"/>
  <c r="P2342" i="1"/>
  <c r="P2802" i="1"/>
  <c r="P5689" i="1"/>
  <c r="P4711" i="1"/>
  <c r="P3140" i="1"/>
  <c r="P3092" i="1"/>
  <c r="P143" i="1"/>
  <c r="P1956" i="1"/>
  <c r="P3013" i="1"/>
  <c r="P3297" i="1"/>
  <c r="P5577" i="1"/>
  <c r="P4951" i="1"/>
  <c r="P27" i="1"/>
  <c r="P5893" i="1"/>
  <c r="P583" i="1"/>
  <c r="P5630" i="1"/>
  <c r="P5595" i="1"/>
  <c r="P4890" i="1"/>
  <c r="P5624" i="1"/>
  <c r="P5685" i="1"/>
  <c r="P4189" i="1"/>
  <c r="P1760" i="1"/>
  <c r="P4867" i="1"/>
  <c r="P3159" i="1"/>
  <c r="P5142" i="1"/>
  <c r="P3626" i="1"/>
  <c r="P3477" i="1"/>
  <c r="P5541" i="1"/>
  <c r="P1085" i="1"/>
  <c r="P1278" i="1"/>
  <c r="P5896" i="1"/>
  <c r="P2957" i="1"/>
  <c r="P4196" i="1"/>
  <c r="P1734" i="1"/>
  <c r="P1658" i="1"/>
  <c r="P2708" i="1"/>
  <c r="P5178" i="1"/>
  <c r="P1849" i="1"/>
  <c r="R5215" i="1"/>
  <c r="R814" i="1"/>
  <c r="R3626" i="1"/>
  <c r="R3255" i="1"/>
  <c r="P3555" i="1"/>
  <c r="P5448" i="1"/>
  <c r="P1994" i="1"/>
  <c r="P2597" i="1"/>
  <c r="P5680" i="1"/>
  <c r="P507" i="1"/>
  <c r="P3856" i="1"/>
  <c r="P5932" i="1"/>
  <c r="P5843" i="1"/>
  <c r="P2804" i="1"/>
  <c r="P170" i="1"/>
  <c r="P5521" i="1"/>
  <c r="P386" i="1"/>
  <c r="P1258" i="1"/>
  <c r="P4775" i="1"/>
  <c r="P1159" i="1"/>
  <c r="P30" i="1"/>
  <c r="P1137" i="1"/>
  <c r="P2133" i="1"/>
  <c r="P2337" i="1"/>
  <c r="P2272" i="1"/>
  <c r="P204" i="1"/>
  <c r="P3436" i="1"/>
  <c r="P2376" i="1"/>
  <c r="P5900" i="1"/>
  <c r="R5518" i="1"/>
  <c r="P3050" i="1"/>
  <c r="P4028" i="1"/>
  <c r="P3292" i="1"/>
  <c r="P3514" i="1"/>
  <c r="P1077" i="1"/>
  <c r="P3420" i="1"/>
  <c r="P5152" i="1"/>
  <c r="P3364" i="1"/>
  <c r="P2145" i="1"/>
  <c r="P1467" i="1"/>
  <c r="P3210" i="1"/>
  <c r="P5402" i="1"/>
  <c r="P4015" i="1"/>
  <c r="P619" i="1"/>
  <c r="P4032" i="1"/>
  <c r="P150" i="1"/>
  <c r="P1594" i="1"/>
  <c r="P2606" i="1"/>
  <c r="P4684" i="1"/>
  <c r="P1403" i="1"/>
  <c r="P3205" i="1"/>
  <c r="P2588" i="1"/>
  <c r="P1750" i="1"/>
  <c r="P4844" i="1"/>
  <c r="P3315" i="1"/>
  <c r="P3025" i="1"/>
  <c r="P5133" i="1"/>
  <c r="P4367" i="1"/>
  <c r="P5911" i="1"/>
  <c r="P1461" i="1"/>
  <c r="P233" i="1"/>
  <c r="P3697" i="1"/>
  <c r="P148" i="1"/>
  <c r="P2202" i="1"/>
  <c r="P844" i="1"/>
  <c r="P2905" i="1"/>
  <c r="P798" i="1"/>
  <c r="P3679" i="1"/>
  <c r="P4734" i="1"/>
  <c r="P2473" i="1"/>
  <c r="P4190" i="1"/>
  <c r="P2090" i="1"/>
  <c r="P4978" i="1"/>
  <c r="P2631" i="1"/>
  <c r="P2191" i="1"/>
  <c r="P4768" i="1"/>
  <c r="P3046" i="1"/>
  <c r="P3225" i="1"/>
  <c r="P4447" i="1"/>
  <c r="P2611" i="1"/>
  <c r="P4766" i="1"/>
  <c r="R2229" i="1"/>
  <c r="R4149" i="1"/>
  <c r="P893" i="1"/>
  <c r="P1212" i="1"/>
  <c r="P2765" i="1"/>
  <c r="P1848" i="1"/>
  <c r="P189" i="1"/>
  <c r="P5302" i="1"/>
  <c r="P1252" i="1"/>
  <c r="P2208" i="1"/>
  <c r="P3742" i="1"/>
  <c r="P1536" i="1"/>
  <c r="P2676" i="1"/>
  <c r="P3843" i="1"/>
  <c r="P5395" i="1"/>
  <c r="P343" i="1"/>
  <c r="P2412" i="1"/>
  <c r="P1783" i="1"/>
  <c r="P4834" i="1"/>
  <c r="P1797" i="1"/>
  <c r="P1225" i="1"/>
  <c r="P1303" i="1"/>
  <c r="P3766" i="1"/>
  <c r="P133" i="1"/>
  <c r="P2262" i="1"/>
  <c r="P5077" i="1"/>
  <c r="P4660" i="1"/>
  <c r="R4251" i="1"/>
  <c r="P4036" i="1"/>
  <c r="P2998" i="1"/>
  <c r="P2659" i="1"/>
  <c r="P754" i="1"/>
  <c r="P4544" i="1"/>
  <c r="P1210" i="1"/>
  <c r="P3142" i="1"/>
  <c r="P1898" i="1"/>
  <c r="P928" i="1"/>
  <c r="P3246" i="1"/>
  <c r="P4357" i="1"/>
  <c r="P1344" i="1"/>
  <c r="P3882" i="1"/>
  <c r="P1609" i="1"/>
  <c r="P5875" i="1"/>
  <c r="P4835" i="1"/>
  <c r="P3977" i="1"/>
  <c r="P5365" i="1"/>
  <c r="P1427" i="1"/>
  <c r="P2795" i="1"/>
  <c r="P212" i="1"/>
  <c r="P2386" i="1"/>
  <c r="P1069" i="1"/>
  <c r="P1239" i="1"/>
  <c r="P3375" i="1"/>
  <c r="P4115" i="1"/>
  <c r="P5823" i="1"/>
  <c r="P2196" i="1"/>
  <c r="P2463" i="1"/>
  <c r="P5529" i="1"/>
  <c r="P5691" i="1"/>
  <c r="P79" i="1"/>
  <c r="P1023" i="1"/>
  <c r="P4298" i="1"/>
  <c r="P466" i="1"/>
  <c r="P3104" i="1"/>
  <c r="P199" i="1"/>
  <c r="P1149" i="1"/>
  <c r="P3107" i="1"/>
  <c r="P26" i="1"/>
  <c r="P2436" i="1"/>
  <c r="P5283" i="1"/>
  <c r="P3521" i="1"/>
  <c r="P93" i="1"/>
  <c r="P4860" i="1"/>
  <c r="P5694" i="1"/>
  <c r="P5277" i="1"/>
  <c r="R3032" i="1"/>
  <c r="R2846" i="1"/>
  <c r="R913" i="1"/>
  <c r="R4397" i="1"/>
  <c r="R2618" i="1"/>
  <c r="R1616" i="1"/>
  <c r="S5537" i="1"/>
  <c r="R2021" i="1"/>
  <c r="R2736" i="1"/>
  <c r="R3448" i="1"/>
  <c r="R1557" i="1"/>
  <c r="R78" i="1"/>
  <c r="R1505" i="1"/>
  <c r="R4409" i="1"/>
  <c r="S2383" i="1"/>
  <c r="R4044" i="1"/>
  <c r="R4132" i="1"/>
  <c r="R2162" i="1"/>
  <c r="R4348" i="1"/>
  <c r="R5597" i="1"/>
  <c r="R2536" i="1"/>
  <c r="S5766" i="1"/>
  <c r="R3722" i="1"/>
  <c r="R1490" i="1"/>
  <c r="R685" i="1"/>
  <c r="R2060" i="1"/>
  <c r="R4260" i="1"/>
  <c r="R2474" i="1"/>
  <c r="R5689" i="1"/>
  <c r="R4214" i="1"/>
  <c r="R2050" i="1"/>
  <c r="R2155" i="1"/>
  <c r="R3633" i="1"/>
  <c r="R5240" i="1"/>
  <c r="R4606" i="1"/>
  <c r="S4497" i="1"/>
  <c r="S1496" i="1"/>
  <c r="R1365" i="1"/>
  <c r="R461" i="1"/>
  <c r="R4827" i="1"/>
  <c r="R1540" i="1"/>
  <c r="R1637" i="1"/>
  <c r="R79" i="1"/>
  <c r="S4000" i="1"/>
  <c r="R1926" i="1"/>
  <c r="R4926" i="1"/>
  <c r="R1404" i="1"/>
  <c r="R1879" i="1"/>
  <c r="R3865" i="1"/>
  <c r="R583" i="1"/>
  <c r="R1144" i="1"/>
  <c r="S3873" i="1"/>
  <c r="R4439" i="1"/>
  <c r="R4275" i="1"/>
  <c r="R5913" i="1"/>
  <c r="R4125" i="1"/>
  <c r="R5294" i="1"/>
  <c r="S3108" i="1"/>
  <c r="S2141" i="1"/>
  <c r="R91" i="1"/>
  <c r="S5393" i="1"/>
  <c r="R5647" i="1"/>
  <c r="S5152" i="1"/>
  <c r="R134" i="1"/>
  <c r="S1165" i="1"/>
  <c r="S2305" i="1"/>
  <c r="R4683" i="1"/>
  <c r="S2590" i="1"/>
  <c r="T1970" i="1"/>
  <c r="R4382" i="1"/>
  <c r="S1408" i="1"/>
  <c r="S4820" i="1"/>
  <c r="S4860" i="1"/>
  <c r="S5565" i="1"/>
  <c r="S5388" i="1"/>
  <c r="R4578" i="1"/>
  <c r="S4201" i="1"/>
  <c r="R3144" i="1"/>
  <c r="R2860" i="1"/>
  <c r="R4853" i="1"/>
  <c r="R4220" i="1"/>
  <c r="R3403" i="1"/>
  <c r="R3897" i="1"/>
  <c r="R5910" i="1"/>
  <c r="R2713" i="1"/>
  <c r="R2052" i="1"/>
  <c r="R577" i="1"/>
  <c r="R5394" i="1"/>
  <c r="R3263" i="1"/>
  <c r="R780" i="1"/>
  <c r="R4789" i="1"/>
  <c r="S2424" i="1"/>
  <c r="R4497" i="1"/>
  <c r="R4996" i="1"/>
  <c r="R4098" i="1"/>
  <c r="R4111" i="1"/>
  <c r="R5421" i="1"/>
  <c r="R1366" i="1"/>
  <c r="R2102" i="1"/>
  <c r="S3691" i="1"/>
  <c r="R636" i="1"/>
  <c r="R5464" i="1"/>
  <c r="R5433" i="1"/>
  <c r="R4981" i="1"/>
  <c r="R3664" i="1"/>
  <c r="S5624" i="1"/>
  <c r="R1361" i="1"/>
  <c r="R3590" i="1"/>
  <c r="R1925" i="1"/>
  <c r="R4468" i="1"/>
  <c r="R3409" i="1"/>
  <c r="R4233" i="1"/>
  <c r="R4230" i="1"/>
  <c r="S1023" i="1"/>
  <c r="R2414" i="1"/>
  <c r="R4438" i="1"/>
  <c r="R4101" i="1"/>
  <c r="R5797" i="1"/>
  <c r="R2138" i="1"/>
  <c r="R4740" i="1"/>
  <c r="R2344" i="1"/>
  <c r="R5095" i="1"/>
  <c r="R3137" i="1"/>
  <c r="R610" i="1"/>
  <c r="R576" i="1"/>
  <c r="R4685" i="1"/>
  <c r="R1710" i="1"/>
  <c r="R5509" i="1"/>
  <c r="R5564" i="1"/>
  <c r="S66" i="1"/>
  <c r="S4695" i="1"/>
  <c r="R2330" i="1"/>
  <c r="S1178" i="1"/>
  <c r="S1678" i="1"/>
  <c r="S1074" i="1"/>
  <c r="S844" i="1"/>
  <c r="S4947" i="1"/>
  <c r="S2993" i="1"/>
  <c r="R381" i="1"/>
  <c r="S4703" i="1"/>
  <c r="T5825" i="1"/>
  <c r="R578" i="1"/>
  <c r="S2446" i="1"/>
  <c r="S2205" i="1"/>
  <c r="S3127" i="1"/>
  <c r="S4989" i="1"/>
  <c r="R163" i="1"/>
  <c r="S2138" i="1"/>
  <c r="R783" i="1"/>
  <c r="S3757" i="1"/>
  <c r="R1278" i="1"/>
  <c r="R4676" i="1"/>
  <c r="R1712" i="1"/>
  <c r="R3260" i="1"/>
  <c r="R2301" i="1"/>
  <c r="R2785" i="1"/>
  <c r="R2782" i="1"/>
  <c r="S1775" i="1"/>
  <c r="R678" i="1"/>
  <c r="R4187" i="1"/>
  <c r="R3140" i="1"/>
  <c r="R4677" i="1"/>
  <c r="R3269" i="1"/>
  <c r="R3115" i="1"/>
  <c r="R1586" i="1"/>
  <c r="S4224" i="1"/>
  <c r="R772" i="1"/>
  <c r="R4240" i="1"/>
  <c r="R3726" i="1"/>
  <c r="R627" i="1"/>
  <c r="R1869" i="1"/>
  <c r="R480" i="1"/>
  <c r="R141" i="1"/>
  <c r="R2274" i="1"/>
  <c r="R1481" i="1"/>
  <c r="R2766" i="1"/>
  <c r="R1935" i="1"/>
  <c r="R2685" i="1"/>
  <c r="S2863" i="1"/>
  <c r="S5926" i="1"/>
  <c r="R5705" i="1"/>
  <c r="R5888" i="1"/>
  <c r="R5535" i="1"/>
  <c r="R5492" i="1"/>
  <c r="R5507" i="1"/>
  <c r="R1460" i="1"/>
  <c r="S5375" i="1"/>
  <c r="R4870" i="1"/>
  <c r="R4878" i="1"/>
  <c r="R1426" i="1"/>
  <c r="R4031" i="1"/>
  <c r="R66" i="1"/>
  <c r="R2769" i="1"/>
  <c r="R3273" i="1"/>
  <c r="S4012" i="1"/>
  <c r="R656" i="1"/>
  <c r="R1889" i="1"/>
  <c r="R2065" i="1"/>
  <c r="R3138" i="1"/>
  <c r="R4717" i="1"/>
  <c r="S1507" i="1"/>
  <c r="S1316" i="1"/>
  <c r="R2356" i="1"/>
  <c r="S5246" i="1"/>
  <c r="R1754" i="1"/>
  <c r="S4332" i="1"/>
  <c r="R3066" i="1"/>
  <c r="S1138" i="1"/>
  <c r="S4226" i="1"/>
  <c r="R2562" i="1"/>
  <c r="S3629" i="1"/>
  <c r="T1169" i="1"/>
  <c r="R2764" i="1"/>
  <c r="S414" i="1"/>
  <c r="S5244" i="1"/>
  <c r="R5345" i="1"/>
  <c r="R2701" i="1"/>
  <c r="S3851" i="1"/>
  <c r="R594" i="1"/>
  <c r="R4281" i="1"/>
  <c r="R4014" i="1"/>
  <c r="R909" i="1"/>
  <c r="R4365" i="1"/>
  <c r="R1960" i="1"/>
  <c r="R1584" i="1"/>
  <c r="R3740" i="1"/>
  <c r="R5365" i="1"/>
  <c r="R1943" i="1"/>
  <c r="R3946" i="1"/>
  <c r="R4952" i="1"/>
  <c r="R2502" i="1"/>
  <c r="R4072" i="1"/>
  <c r="R1667" i="1"/>
  <c r="S1436" i="1"/>
  <c r="R4687" i="1"/>
  <c r="R4496" i="1"/>
  <c r="R1673" i="1"/>
  <c r="R4484" i="1"/>
  <c r="S1428" i="1"/>
  <c r="R1717" i="1"/>
  <c r="R4176" i="1"/>
  <c r="R2992" i="1"/>
  <c r="R1405" i="1"/>
  <c r="R2269" i="1"/>
  <c r="R1833" i="1"/>
  <c r="R5688" i="1"/>
  <c r="R4110" i="1"/>
  <c r="R658" i="1"/>
  <c r="R3880" i="1"/>
  <c r="R1309" i="1"/>
  <c r="S2291" i="1"/>
  <c r="R555" i="1"/>
  <c r="R5710" i="1"/>
  <c r="R1980" i="1"/>
  <c r="R2599" i="1"/>
  <c r="R719" i="1"/>
  <c r="R705" i="1"/>
  <c r="S2152" i="1"/>
  <c r="S3821" i="1"/>
  <c r="S5576" i="1"/>
  <c r="S2397" i="1"/>
  <c r="S1547" i="1"/>
  <c r="R1364" i="1"/>
  <c r="S2271" i="1"/>
  <c r="R19" i="1"/>
  <c r="S5904" i="1"/>
  <c r="R253" i="1"/>
  <c r="S300" i="1"/>
  <c r="S3670" i="1"/>
  <c r="R1133" i="1"/>
  <c r="S4657" i="1"/>
  <c r="S1833" i="1"/>
  <c r="S5417" i="1"/>
  <c r="S1274" i="1"/>
  <c r="R3580" i="1"/>
  <c r="S3111" i="1"/>
  <c r="R3772" i="1"/>
  <c r="R68" i="1"/>
  <c r="R1135" i="1"/>
  <c r="R1625" i="1"/>
  <c r="R4832" i="1"/>
  <c r="R1908" i="1"/>
  <c r="R1468" i="1"/>
  <c r="R572" i="1"/>
  <c r="R1263" i="1"/>
  <c r="R5406" i="1"/>
  <c r="R2485" i="1"/>
  <c r="R3945" i="1"/>
  <c r="R99" i="1"/>
  <c r="R1697" i="1"/>
  <c r="R1513" i="1"/>
  <c r="R1893" i="1"/>
  <c r="R3767" i="1"/>
  <c r="R2034" i="1"/>
  <c r="R2148" i="1"/>
  <c r="R3547" i="1"/>
  <c r="R4422" i="1"/>
  <c r="R3710" i="1"/>
  <c r="R5438" i="1"/>
  <c r="R5208" i="1"/>
  <c r="R1678" i="1"/>
  <c r="S3425" i="1"/>
  <c r="R3846" i="1"/>
  <c r="R3994" i="1"/>
  <c r="R844" i="1"/>
  <c r="R4471" i="1"/>
  <c r="R3424" i="1"/>
  <c r="R2030" i="1"/>
  <c r="S1222" i="1"/>
  <c r="R5552" i="1"/>
  <c r="R3520" i="1"/>
  <c r="R3103" i="1"/>
  <c r="R634" i="1"/>
  <c r="R588" i="1"/>
  <c r="R2470" i="1"/>
  <c r="R1035" i="1"/>
  <c r="S2150" i="1"/>
  <c r="R4276" i="1"/>
  <c r="R1383" i="1"/>
  <c r="R4665" i="1"/>
  <c r="R1927" i="1"/>
  <c r="R2858" i="1"/>
  <c r="R4806" i="1"/>
  <c r="S2476" i="1"/>
  <c r="R3493" i="1"/>
  <c r="R3245" i="1"/>
  <c r="R5571" i="1"/>
  <c r="R720" i="1"/>
  <c r="R1563" i="1"/>
  <c r="R2314" i="1"/>
  <c r="R3092" i="1"/>
  <c r="S270" i="1"/>
  <c r="S966" i="1"/>
  <c r="S4819" i="1"/>
  <c r="R3462" i="1"/>
  <c r="S4182" i="1"/>
  <c r="R4344" i="1"/>
  <c r="S4053" i="1"/>
  <c r="R3341" i="1"/>
  <c r="S503" i="1"/>
  <c r="R1941" i="1"/>
  <c r="S207" i="1"/>
  <c r="R1948" i="1"/>
  <c r="S1738" i="1"/>
  <c r="S4663" i="1"/>
  <c r="S3148" i="1"/>
  <c r="S325" i="1"/>
  <c r="S3141" i="1"/>
  <c r="R3755" i="1"/>
  <c r="R1435" i="1"/>
  <c r="R2780" i="1"/>
  <c r="R2147" i="1"/>
  <c r="R5668" i="1"/>
  <c r="S1123" i="1"/>
  <c r="R4427" i="1"/>
  <c r="R4399" i="1"/>
  <c r="R3087" i="1"/>
  <c r="R1319" i="1"/>
  <c r="R776" i="1"/>
  <c r="S4044" i="1"/>
  <c r="R5579" i="1"/>
  <c r="R4815" i="1"/>
  <c r="R1921" i="1"/>
  <c r="R3128" i="1"/>
  <c r="R5908" i="1"/>
  <c r="R3118" i="1"/>
  <c r="R478" i="1"/>
  <c r="R3784" i="1"/>
  <c r="R2724" i="1"/>
  <c r="R543" i="1"/>
  <c r="R3249" i="1"/>
  <c r="R1674" i="1"/>
  <c r="R4920" i="1"/>
  <c r="R2849" i="1"/>
  <c r="R2997" i="1"/>
  <c r="S1281" i="1"/>
  <c r="R848" i="1"/>
  <c r="R4171" i="1"/>
  <c r="R3899" i="1"/>
  <c r="R1902" i="1"/>
  <c r="R4053" i="1"/>
  <c r="R1359" i="1"/>
  <c r="R5790" i="1"/>
  <c r="R1864" i="1"/>
  <c r="R4218" i="1"/>
  <c r="R2045" i="1"/>
  <c r="R5411" i="1"/>
  <c r="S4445" i="1"/>
  <c r="R1354" i="1"/>
  <c r="R2920" i="1"/>
  <c r="R5586" i="1"/>
  <c r="R5567" i="1"/>
  <c r="R725" i="1"/>
  <c r="R4817" i="1"/>
  <c r="R580" i="1"/>
  <c r="S855" i="1"/>
  <c r="R1677" i="1"/>
  <c r="R4455" i="1"/>
  <c r="R4099" i="1"/>
  <c r="R5623" i="1"/>
  <c r="R533" i="1"/>
  <c r="R5917" i="1"/>
  <c r="R2574" i="1"/>
  <c r="S2241" i="1"/>
  <c r="R5168" i="1"/>
  <c r="S4063" i="1"/>
  <c r="R2559" i="1"/>
  <c r="S2454" i="1"/>
  <c r="R3811" i="1"/>
  <c r="S2160" i="1"/>
  <c r="R5632" i="1"/>
  <c r="S2558" i="1"/>
  <c r="S4287" i="1"/>
  <c r="T1466" i="1"/>
  <c r="R751" i="1"/>
  <c r="S2788" i="1"/>
  <c r="R3798" i="1"/>
  <c r="R3591" i="1"/>
  <c r="R2699" i="1"/>
  <c r="R1780" i="1"/>
  <c r="T2282" i="1"/>
  <c r="R5497" i="1"/>
  <c r="R1546" i="1"/>
  <c r="R5495" i="1"/>
  <c r="S2156" i="1"/>
  <c r="R3440" i="1"/>
  <c r="R4250" i="1"/>
  <c r="R5760" i="1"/>
  <c r="R4095" i="1"/>
  <c r="R2472" i="1"/>
  <c r="R2581" i="1"/>
  <c r="R174" i="1"/>
  <c r="R2167" i="1"/>
  <c r="R2006" i="1"/>
  <c r="R1071" i="1"/>
  <c r="R2309" i="1"/>
  <c r="R1581" i="1"/>
  <c r="R3011" i="1"/>
  <c r="R5753" i="1"/>
  <c r="S4731" i="1"/>
  <c r="R5537" i="1"/>
  <c r="R698" i="1"/>
  <c r="R4122" i="1"/>
  <c r="R1414" i="1"/>
  <c r="R4006" i="1"/>
  <c r="R3139" i="1"/>
  <c r="R2401" i="1"/>
  <c r="R2504" i="1"/>
  <c r="R4424" i="1"/>
  <c r="R2425" i="1"/>
  <c r="R4701" i="1"/>
  <c r="R4311" i="1"/>
  <c r="R3010" i="1"/>
  <c r="S2777" i="1"/>
  <c r="R4714" i="1"/>
  <c r="R3481" i="1"/>
  <c r="R646" i="1"/>
  <c r="R4389" i="1"/>
  <c r="R3381" i="1"/>
  <c r="R2956" i="1"/>
  <c r="R4607" i="1"/>
  <c r="R1495" i="1"/>
  <c r="R611" i="1"/>
  <c r="R1372" i="1"/>
  <c r="R3875" i="1"/>
  <c r="R2722" i="1"/>
  <c r="R3827" i="1"/>
  <c r="S5552" i="1"/>
  <c r="S769" i="1"/>
  <c r="R2333" i="1"/>
  <c r="R1393" i="1"/>
  <c r="R2439" i="1"/>
  <c r="R4868" i="1"/>
  <c r="R787" i="1"/>
  <c r="R5502" i="1"/>
  <c r="S4231" i="1"/>
  <c r="S5228" i="1"/>
  <c r="S5575" i="1"/>
  <c r="S4603" i="1"/>
  <c r="S758" i="1"/>
  <c r="S1752" i="1"/>
  <c r="S673" i="1"/>
  <c r="R3819" i="1"/>
  <c r="S4129" i="1"/>
  <c r="R4540" i="1"/>
  <c r="S5178" i="1"/>
  <c r="S4563" i="1"/>
  <c r="R5893" i="1"/>
  <c r="S4721" i="1"/>
  <c r="S4119" i="1"/>
  <c r="S3256" i="1"/>
  <c r="S2441" i="1"/>
  <c r="S2955" i="1"/>
  <c r="R4613" i="1"/>
  <c r="R1701" i="1"/>
  <c r="S731" i="1"/>
  <c r="R1419" i="1"/>
  <c r="R2749" i="1"/>
  <c r="R2311" i="1"/>
  <c r="R740" i="1"/>
  <c r="R2409" i="1"/>
  <c r="R3000" i="1"/>
  <c r="R2076" i="1"/>
  <c r="S1150" i="1"/>
  <c r="R632" i="1"/>
  <c r="R3892" i="1"/>
  <c r="R1933" i="1"/>
  <c r="R1280" i="1"/>
  <c r="R4488" i="1"/>
  <c r="S2218" i="1"/>
  <c r="R829" i="1"/>
  <c r="R3514" i="1"/>
  <c r="R3660" i="1"/>
  <c r="R1898" i="1"/>
  <c r="R615" i="1"/>
  <c r="R4069" i="1"/>
  <c r="R976" i="1"/>
  <c r="R4456" i="1"/>
  <c r="R5742" i="1"/>
  <c r="R5483" i="1"/>
  <c r="R2173" i="1"/>
  <c r="R1249" i="1"/>
  <c r="R5325" i="1"/>
  <c r="S2307" i="1"/>
  <c r="S1661" i="1"/>
  <c r="R1374" i="1"/>
  <c r="R3606" i="1"/>
  <c r="R3661" i="1"/>
  <c r="R4998" i="1"/>
  <c r="R746" i="1"/>
  <c r="S2771" i="1"/>
  <c r="R5559" i="1"/>
  <c r="R5536" i="1"/>
  <c r="R3765" i="1"/>
  <c r="R1910" i="1"/>
  <c r="R2154" i="1"/>
  <c r="R5446" i="1"/>
  <c r="R5252" i="1"/>
  <c r="S3468" i="1"/>
  <c r="R2810" i="1"/>
  <c r="R1512" i="1"/>
  <c r="R4127" i="1"/>
  <c r="R2461" i="1"/>
  <c r="R5892" i="1"/>
  <c r="S2270" i="1"/>
  <c r="S1400" i="1"/>
  <c r="R1006" i="1"/>
  <c r="S2940" i="1"/>
  <c r="R5" i="1"/>
  <c r="S1219" i="1"/>
  <c r="R3456" i="1"/>
  <c r="S3751" i="1"/>
  <c r="S4822" i="1"/>
  <c r="R3600" i="1"/>
  <c r="S1373" i="1"/>
  <c r="T31" i="1"/>
  <c r="R1447" i="1"/>
  <c r="S4128" i="1"/>
  <c r="S1912" i="1"/>
  <c r="S5781" i="1"/>
  <c r="S3016" i="1"/>
  <c r="S577" i="1"/>
  <c r="R4629" i="1"/>
  <c r="S4767" i="1"/>
  <c r="R5786" i="1"/>
  <c r="S5392" i="1"/>
  <c r="R954" i="1"/>
  <c r="S4733" i="1"/>
  <c r="S1642" i="1"/>
  <c r="S1140" i="1"/>
  <c r="S2524" i="1"/>
  <c r="S4939" i="1"/>
  <c r="S2533" i="1"/>
  <c r="S137" i="1"/>
  <c r="S5480" i="1"/>
  <c r="R338" i="1"/>
  <c r="S4345" i="1"/>
  <c r="S4585" i="1"/>
  <c r="S4745" i="1"/>
  <c r="R1732" i="1"/>
  <c r="S390" i="1"/>
  <c r="S5568" i="1"/>
  <c r="S1067" i="1"/>
  <c r="S796" i="1"/>
  <c r="R5358" i="1"/>
  <c r="S1527" i="1"/>
  <c r="R4748" i="1"/>
  <c r="S726" i="1"/>
  <c r="R4906" i="1"/>
  <c r="S4373" i="1"/>
  <c r="R1957" i="1"/>
  <c r="S5044" i="1"/>
  <c r="R3324" i="1"/>
  <c r="S3605" i="1"/>
  <c r="R1725" i="1"/>
  <c r="S1115" i="1"/>
  <c r="S3038" i="1"/>
  <c r="S4533" i="1"/>
  <c r="S3037" i="1"/>
  <c r="R5335" i="1"/>
  <c r="S771" i="1"/>
  <c r="R5390" i="1"/>
  <c r="S2413" i="1"/>
  <c r="R2404" i="1"/>
  <c r="S1366" i="1"/>
  <c r="R5660" i="1"/>
  <c r="S2654" i="1"/>
  <c r="S514" i="1"/>
  <c r="R140" i="1"/>
  <c r="S3173" i="1"/>
  <c r="R3917" i="1"/>
  <c r="S1143" i="1"/>
  <c r="S3669" i="1"/>
  <c r="S3538" i="1"/>
  <c r="S4791" i="1"/>
  <c r="R522" i="1"/>
  <c r="S2290" i="1"/>
  <c r="R414" i="1"/>
  <c r="S2438" i="1"/>
  <c r="R2106" i="1"/>
  <c r="S1781" i="1"/>
  <c r="S5653" i="1"/>
  <c r="S2112" i="1"/>
  <c r="S4792" i="1"/>
  <c r="R5412" i="1"/>
  <c r="S1587" i="1"/>
  <c r="R1209" i="1"/>
  <c r="S2593" i="1"/>
  <c r="R2318" i="1"/>
  <c r="S3389" i="1"/>
  <c r="R2682" i="1"/>
  <c r="S4748" i="1"/>
  <c r="R3054" i="1"/>
  <c r="S921" i="1"/>
  <c r="R4598" i="1"/>
  <c r="S2954" i="1"/>
  <c r="R1069" i="1"/>
  <c r="S2469" i="1"/>
  <c r="R5044" i="1"/>
  <c r="S3685" i="1"/>
  <c r="R5842" i="1"/>
  <c r="S5172" i="1"/>
  <c r="R5031" i="1"/>
  <c r="S4960" i="1"/>
  <c r="S2981" i="1"/>
  <c r="R4968" i="1"/>
  <c r="S1385" i="1"/>
  <c r="T4655" i="1"/>
  <c r="S127" i="1"/>
  <c r="S2778" i="1"/>
  <c r="R4933" i="1"/>
  <c r="S4407" i="1"/>
  <c r="R2548" i="1"/>
  <c r="S3099" i="1"/>
  <c r="R4546" i="1"/>
  <c r="S599" i="1"/>
  <c r="R3560" i="1"/>
  <c r="S5893" i="1"/>
  <c r="S5783" i="1"/>
  <c r="S2902" i="1"/>
  <c r="S1916" i="1"/>
  <c r="T3385" i="1"/>
  <c r="T2777" i="1"/>
  <c r="S3917" i="1"/>
  <c r="T5171" i="1"/>
  <c r="T1425" i="1"/>
  <c r="T2439" i="1"/>
  <c r="S965" i="1"/>
  <c r="T2928" i="1"/>
  <c r="S318" i="1"/>
  <c r="T1154" i="1"/>
  <c r="S1026" i="1"/>
  <c r="T2917" i="1"/>
  <c r="S373" i="1"/>
  <c r="T1408" i="1"/>
  <c r="T764" i="1"/>
  <c r="T5099" i="1"/>
  <c r="T574" i="1"/>
  <c r="S2358" i="1"/>
  <c r="T422" i="1"/>
  <c r="T4276" i="1"/>
  <c r="S4589" i="1"/>
  <c r="T1218" i="1"/>
  <c r="T2410" i="1"/>
  <c r="T2146" i="1"/>
  <c r="T4991" i="1"/>
  <c r="T3517" i="1"/>
  <c r="S930" i="1"/>
  <c r="S3964" i="1"/>
  <c r="S3239" i="1"/>
  <c r="R100" i="1"/>
  <c r="S1321" i="1"/>
  <c r="S706" i="1"/>
  <c r="R1326" i="1"/>
  <c r="S2592" i="1"/>
  <c r="T524" i="1"/>
  <c r="S5748" i="1"/>
  <c r="R3680" i="1"/>
  <c r="S1346" i="1"/>
  <c r="R1805" i="1"/>
  <c r="S2149" i="1"/>
  <c r="R261" i="1"/>
  <c r="S3616" i="1"/>
  <c r="R93" i="1"/>
  <c r="S2574" i="1"/>
  <c r="R151" i="1"/>
  <c r="S2567" i="1"/>
  <c r="S2539" i="1"/>
  <c r="R5357" i="1"/>
  <c r="S3997" i="1"/>
  <c r="T5196" i="1"/>
  <c r="S2196" i="1"/>
  <c r="R3831" i="1"/>
  <c r="S3869" i="1"/>
  <c r="R3812" i="1"/>
  <c r="S3858" i="1"/>
  <c r="R5051" i="1"/>
  <c r="S2636" i="1"/>
  <c r="R1954" i="1"/>
  <c r="S2124" i="1"/>
  <c r="R2645" i="1"/>
  <c r="S410" i="1"/>
  <c r="S727" i="1"/>
  <c r="R4732" i="1"/>
  <c r="S507" i="1"/>
  <c r="T1152" i="1"/>
  <c r="R3947" i="1"/>
  <c r="S3105" i="1"/>
  <c r="R2712" i="1"/>
  <c r="S1379" i="1"/>
  <c r="R2543" i="1"/>
  <c r="S4761" i="1"/>
  <c r="R5691" i="1"/>
  <c r="S2632" i="1"/>
  <c r="R1952" i="1"/>
  <c r="S5268" i="1"/>
  <c r="S3715" i="1"/>
  <c r="R4751" i="1"/>
  <c r="S2070" i="1"/>
  <c r="T4643" i="1"/>
  <c r="S5330" i="1"/>
  <c r="R2484" i="1"/>
  <c r="S463" i="1"/>
  <c r="R3294" i="1"/>
  <c r="S460" i="1"/>
  <c r="S2853" i="1"/>
  <c r="S3355" i="1"/>
  <c r="S2858" i="1"/>
  <c r="S1782" i="1"/>
  <c r="S5458" i="1"/>
  <c r="R4876" i="1"/>
  <c r="S491" i="1"/>
  <c r="T2661" i="1"/>
  <c r="S755" i="1"/>
  <c r="R1270" i="1"/>
  <c r="S5949" i="1"/>
  <c r="R5259" i="1"/>
  <c r="S4398" i="1"/>
  <c r="R4688" i="1"/>
  <c r="S566" i="1"/>
  <c r="R2557" i="1"/>
  <c r="S3464" i="1"/>
  <c r="R1739" i="1"/>
  <c r="S15" i="1"/>
  <c r="S1567" i="1"/>
  <c r="T4851" i="1"/>
  <c r="S5325" i="1"/>
  <c r="S1690" i="1"/>
  <c r="S3147" i="1"/>
  <c r="S3113" i="1"/>
  <c r="S3313" i="1"/>
  <c r="S5620" i="1"/>
  <c r="R1982" i="1"/>
  <c r="S2252" i="1"/>
  <c r="R5353" i="1"/>
  <c r="S616" i="1"/>
  <c r="R1784" i="1"/>
  <c r="S3886" i="1"/>
  <c r="R898" i="1"/>
  <c r="S3789" i="1"/>
  <c r="T2403" i="1"/>
  <c r="T1661" i="1"/>
  <c r="T4887" i="1"/>
  <c r="T3847" i="1"/>
  <c r="T4480" i="1"/>
  <c r="T2108" i="1"/>
  <c r="T5766" i="1"/>
  <c r="T3062" i="1"/>
  <c r="T4073" i="1"/>
  <c r="T617" i="1"/>
  <c r="T3740" i="1"/>
  <c r="T4804" i="1"/>
  <c r="T237" i="1"/>
  <c r="T2463" i="1"/>
  <c r="T2984" i="1"/>
  <c r="T3311" i="1"/>
  <c r="T4044" i="1"/>
  <c r="S243" i="1"/>
  <c r="T3809" i="1"/>
  <c r="T2047" i="1"/>
  <c r="S5822" i="1"/>
  <c r="T5065" i="1"/>
  <c r="T931" i="1"/>
  <c r="T5081" i="1"/>
  <c r="T3963" i="1"/>
  <c r="T5301" i="1"/>
  <c r="S957" i="1"/>
  <c r="S666" i="1"/>
  <c r="R3364" i="1"/>
  <c r="S3485" i="1"/>
  <c r="R2577" i="1"/>
  <c r="S573" i="1"/>
  <c r="R406" i="1"/>
  <c r="S4050" i="1"/>
  <c r="R3361" i="1"/>
  <c r="S5744" i="1"/>
  <c r="R5839" i="1"/>
  <c r="S1270" i="1"/>
  <c r="S2301" i="1"/>
  <c r="T2413" i="1"/>
  <c r="S776" i="1"/>
  <c r="R3611" i="1"/>
  <c r="S4027" i="1"/>
  <c r="R1221" i="1"/>
  <c r="S683" i="1"/>
  <c r="R872" i="1"/>
  <c r="S5713" i="1"/>
  <c r="R3362" i="1"/>
  <c r="S2017" i="1"/>
  <c r="R3799" i="1"/>
  <c r="S5376" i="1"/>
  <c r="S2845" i="1"/>
  <c r="S5082" i="1"/>
  <c r="S2045" i="1"/>
  <c r="T579" i="1"/>
  <c r="S766" i="1"/>
  <c r="R1981" i="1"/>
  <c r="S5931" i="1"/>
  <c r="R1203" i="1"/>
  <c r="S5618" i="1"/>
  <c r="R5158" i="1"/>
  <c r="S3690" i="1"/>
  <c r="R2378" i="1"/>
  <c r="S3854" i="1"/>
  <c r="R287" i="1"/>
  <c r="S5308" i="1"/>
  <c r="S916" i="1"/>
  <c r="S4324" i="1"/>
  <c r="S2028" i="1"/>
  <c r="T5385" i="1"/>
  <c r="S259" i="1"/>
  <c r="S912" i="1"/>
  <c r="R2319" i="1"/>
  <c r="S592" i="1"/>
  <c r="R3944" i="1"/>
  <c r="S1459" i="1"/>
  <c r="R4942" i="1"/>
  <c r="S5248" i="1"/>
  <c r="S1635" i="1"/>
  <c r="R2904" i="1"/>
  <c r="S2531" i="1"/>
  <c r="S5579" i="1"/>
  <c r="T4442" i="1"/>
  <c r="S542" i="1"/>
  <c r="R3788" i="1"/>
  <c r="S1125" i="1"/>
  <c r="S5506" i="1"/>
  <c r="R366" i="1"/>
  <c r="S3697" i="1"/>
  <c r="R1770" i="1"/>
  <c r="S402" i="1"/>
  <c r="S626" i="1"/>
  <c r="R3215" i="1"/>
  <c r="T1683" i="1"/>
  <c r="R2346" i="1"/>
  <c r="R5384" i="1"/>
  <c r="S1155" i="1"/>
  <c r="S3169" i="1"/>
  <c r="S2189" i="1"/>
  <c r="S1622" i="1"/>
  <c r="R2090" i="1"/>
  <c r="R1772" i="1"/>
  <c r="T3829" i="1"/>
  <c r="R157" i="1"/>
  <c r="R2606" i="1"/>
  <c r="S3205" i="1"/>
  <c r="S4966" i="1"/>
  <c r="S1826" i="1"/>
  <c r="S2990" i="1"/>
  <c r="S705" i="1"/>
  <c r="R2091" i="1"/>
  <c r="T2382" i="1"/>
  <c r="T4377" i="1"/>
  <c r="T545" i="1"/>
  <c r="T2964" i="1"/>
  <c r="T2520" i="1"/>
  <c r="T4858" i="1"/>
  <c r="S309" i="1"/>
  <c r="T204" i="1"/>
  <c r="T5141" i="1"/>
  <c r="T4355" i="1"/>
  <c r="T342" i="1"/>
  <c r="T318" i="1"/>
  <c r="T1075" i="1"/>
  <c r="T2114" i="1"/>
  <c r="T3457" i="1"/>
  <c r="T4217" i="1"/>
  <c r="S152" i="1"/>
  <c r="S1651" i="1"/>
  <c r="S4619" i="1"/>
  <c r="S4471" i="1"/>
  <c r="S2162" i="1"/>
  <c r="R4555" i="1"/>
  <c r="S879" i="1"/>
  <c r="S387" i="1"/>
  <c r="T1810" i="1"/>
  <c r="S5419" i="1"/>
  <c r="S429" i="1"/>
  <c r="R5229" i="1"/>
  <c r="R5867" i="1"/>
  <c r="S4833" i="1"/>
  <c r="S3006" i="1"/>
  <c r="S692" i="1"/>
  <c r="S1876" i="1"/>
  <c r="S5706" i="1"/>
  <c r="T4174" i="1"/>
  <c r="S777" i="1"/>
  <c r="S4418" i="1"/>
  <c r="S5434" i="1"/>
  <c r="T5555" i="1"/>
  <c r="T3345" i="1"/>
  <c r="T1316" i="1"/>
  <c r="S3785" i="1"/>
  <c r="T5051" i="1"/>
  <c r="T1794" i="1"/>
  <c r="R1100" i="1"/>
  <c r="S2296" i="1"/>
  <c r="S5482" i="1"/>
  <c r="S2015" i="1"/>
  <c r="S1267" i="1"/>
  <c r="R1185" i="1"/>
  <c r="R1777" i="1"/>
  <c r="R462" i="1"/>
  <c r="S4500" i="1"/>
  <c r="R1417" i="1"/>
  <c r="R1853" i="1"/>
  <c r="R5899" i="1"/>
  <c r="R4977" i="1"/>
  <c r="S3432" i="1"/>
  <c r="R2442" i="1"/>
  <c r="R2009" i="1"/>
  <c r="R1050" i="1"/>
  <c r="R5566" i="1"/>
  <c r="R2303" i="1"/>
  <c r="R1573" i="1"/>
  <c r="R1463" i="1"/>
  <c r="S4982" i="1"/>
  <c r="R1675" i="1"/>
  <c r="R4803" i="1"/>
  <c r="R4039" i="1"/>
  <c r="R2066" i="1"/>
  <c r="R584" i="1"/>
  <c r="R4387" i="1"/>
  <c r="R2890" i="1"/>
  <c r="S2957" i="1"/>
  <c r="R2222" i="1"/>
  <c r="R5729" i="1"/>
  <c r="R1259" i="1"/>
  <c r="R4849" i="1"/>
  <c r="R1650" i="1"/>
  <c r="S110" i="1"/>
  <c r="R2015" i="1"/>
  <c r="R1238" i="1"/>
  <c r="R1651" i="1"/>
  <c r="R806" i="1"/>
  <c r="R2412" i="1"/>
  <c r="R3519" i="1"/>
  <c r="R651" i="1"/>
  <c r="S854" i="1"/>
  <c r="S5089" i="1"/>
  <c r="S4444" i="1"/>
  <c r="R5376" i="1"/>
  <c r="S3104" i="1"/>
  <c r="R489" i="1"/>
  <c r="S3637" i="1"/>
  <c r="R356" i="1"/>
  <c r="S1338" i="1"/>
  <c r="R5609" i="1"/>
  <c r="S5030" i="1"/>
  <c r="R5866" i="1"/>
  <c r="S3787" i="1"/>
  <c r="S4689" i="1"/>
  <c r="S1183" i="1"/>
  <c r="S307" i="1"/>
  <c r="S5768" i="1"/>
  <c r="S199" i="1"/>
  <c r="R5929" i="1"/>
  <c r="R2733" i="1"/>
  <c r="R5032" i="1"/>
  <c r="R2280" i="1"/>
  <c r="R5515" i="1"/>
  <c r="R5948" i="1"/>
  <c r="R593" i="1"/>
  <c r="R2742" i="1"/>
  <c r="S3657" i="1"/>
  <c r="S3631" i="1"/>
  <c r="R1690" i="1"/>
  <c r="R1519" i="1"/>
  <c r="R1467" i="1"/>
  <c r="R2200" i="1"/>
  <c r="R4775" i="1"/>
  <c r="R2159" i="1"/>
  <c r="R5266" i="1"/>
  <c r="S4843" i="1"/>
  <c r="R1887" i="1"/>
  <c r="R4130" i="1"/>
  <c r="R3360" i="1"/>
  <c r="R836" i="1"/>
  <c r="R1693" i="1"/>
  <c r="R1579" i="1"/>
  <c r="S4195" i="1"/>
  <c r="R5273" i="1"/>
  <c r="R3963" i="1"/>
  <c r="R4840" i="1"/>
  <c r="R53" i="1"/>
  <c r="R1434" i="1"/>
  <c r="R647" i="1"/>
  <c r="R120" i="1"/>
  <c r="R4608" i="1"/>
  <c r="R4846" i="1"/>
  <c r="R4057" i="1"/>
  <c r="R108" i="1"/>
  <c r="R5718" i="1"/>
  <c r="R5354" i="1"/>
  <c r="R4747" i="1"/>
  <c r="R3061" i="1"/>
  <c r="R2677" i="1"/>
  <c r="R1368" i="1"/>
  <c r="R1285" i="1"/>
  <c r="R4999" i="1"/>
  <c r="R3522" i="1"/>
  <c r="R3004" i="1"/>
  <c r="S5437" i="1"/>
  <c r="R3942" i="1"/>
  <c r="R1592" i="1"/>
  <c r="R4834" i="1"/>
  <c r="R2249" i="1"/>
  <c r="R4217" i="1"/>
  <c r="R3391" i="1"/>
  <c r="R3864" i="1"/>
  <c r="R3803" i="1"/>
  <c r="R5380" i="1"/>
  <c r="S1887" i="1"/>
  <c r="R1148" i="1"/>
  <c r="S606" i="1"/>
  <c r="R4297" i="1"/>
  <c r="S4095" i="1"/>
  <c r="R2399" i="1"/>
  <c r="S5206" i="1"/>
  <c r="S2309" i="1"/>
  <c r="T5508" i="1"/>
  <c r="R3723" i="1"/>
  <c r="S3667" i="1"/>
  <c r="R3132" i="1"/>
  <c r="S94" i="1"/>
  <c r="R499" i="1"/>
  <c r="R1974" i="1"/>
  <c r="R5845" i="1"/>
  <c r="R506" i="1"/>
  <c r="R5186" i="1"/>
  <c r="R5102" i="1"/>
  <c r="S1649" i="1"/>
  <c r="S1712" i="1"/>
  <c r="R1870" i="1"/>
  <c r="R1379" i="1"/>
  <c r="R5392" i="1"/>
  <c r="R1559" i="1"/>
  <c r="R763" i="1"/>
  <c r="R1920" i="1"/>
  <c r="S2966" i="1"/>
  <c r="R3036" i="1"/>
  <c r="R3486" i="1"/>
  <c r="R4161" i="1"/>
  <c r="R1399" i="1"/>
  <c r="R1304" i="1"/>
  <c r="R5686" i="1"/>
  <c r="S2855" i="1"/>
  <c r="S1863" i="1"/>
  <c r="R2757" i="1"/>
  <c r="R3521" i="1"/>
  <c r="R3034" i="1"/>
  <c r="R4236" i="1"/>
  <c r="R1520" i="1"/>
  <c r="R5763" i="1"/>
  <c r="S100" i="1"/>
  <c r="R809" i="1"/>
  <c r="R4473" i="1"/>
  <c r="R5768" i="1"/>
  <c r="R1856" i="1"/>
  <c r="R4392" i="1"/>
  <c r="R1390" i="1"/>
  <c r="R2546" i="1"/>
  <c r="S5481" i="1"/>
  <c r="R3101" i="1"/>
  <c r="R5918" i="1"/>
  <c r="R4684" i="1"/>
  <c r="R3043" i="1"/>
  <c r="R2817" i="1"/>
  <c r="S3091" i="1"/>
  <c r="R1234" i="1"/>
  <c r="R3417" i="1"/>
  <c r="R3006" i="1"/>
  <c r="R2041" i="1"/>
  <c r="R1470" i="1"/>
  <c r="R1403" i="1"/>
  <c r="R850" i="1"/>
  <c r="R1718" i="1"/>
  <c r="R1617" i="1"/>
  <c r="R1570" i="1"/>
  <c r="R3472" i="1"/>
  <c r="R3637" i="1"/>
  <c r="R497" i="1"/>
  <c r="R3684" i="1"/>
  <c r="R2880" i="1"/>
  <c r="R4675" i="1"/>
  <c r="R3987" i="1"/>
  <c r="S5711" i="1"/>
  <c r="R4887" i="1"/>
  <c r="S511" i="1"/>
  <c r="R4322" i="1"/>
  <c r="S3171" i="1"/>
  <c r="S793" i="1"/>
  <c r="S4522" i="1"/>
  <c r="S4105" i="1"/>
  <c r="T1340" i="1"/>
  <c r="R4813" i="1"/>
  <c r="S4275" i="1"/>
  <c r="R154" i="1"/>
  <c r="R2679" i="1"/>
  <c r="R3212" i="1"/>
  <c r="S3046" i="1"/>
  <c r="S1696" i="1"/>
  <c r="R803" i="1"/>
  <c r="R4799" i="1"/>
  <c r="R5501" i="1"/>
  <c r="R2252" i="1"/>
  <c r="S2606" i="1"/>
  <c r="R2416" i="1"/>
  <c r="R4807" i="1"/>
  <c r="R3094" i="1"/>
  <c r="R2039" i="1"/>
  <c r="R2152" i="1"/>
  <c r="R5439" i="1"/>
  <c r="R5887" i="1"/>
  <c r="S467" i="1"/>
  <c r="R1322" i="1"/>
  <c r="R395" i="1"/>
  <c r="R1629" i="1"/>
  <c r="R5001" i="1"/>
  <c r="R1442" i="1"/>
  <c r="R1401" i="1"/>
  <c r="R1450" i="1"/>
  <c r="R3246" i="1"/>
  <c r="R1863" i="1"/>
  <c r="R2272" i="1"/>
  <c r="R67" i="1"/>
  <c r="R3281" i="1"/>
  <c r="R3340" i="1"/>
  <c r="R303" i="1"/>
  <c r="S2856" i="1"/>
  <c r="S3157" i="1"/>
  <c r="R3283" i="1"/>
  <c r="R4696" i="1"/>
  <c r="R2411" i="1"/>
  <c r="R3439" i="1"/>
  <c r="R695" i="1"/>
  <c r="S1930" i="1"/>
  <c r="R1564" i="1"/>
  <c r="R2827" i="1"/>
  <c r="R4034" i="1"/>
  <c r="R4418" i="1"/>
  <c r="R2220" i="1"/>
  <c r="R460" i="1"/>
  <c r="S3116" i="1"/>
  <c r="R1843" i="1"/>
  <c r="R1844" i="1"/>
  <c r="R2017" i="1"/>
  <c r="R5304" i="1"/>
  <c r="R1642" i="1"/>
  <c r="S3442" i="1"/>
  <c r="R2193" i="1"/>
  <c r="R4011" i="1"/>
  <c r="R3352" i="1"/>
  <c r="R1681" i="1"/>
  <c r="R3526" i="1"/>
  <c r="R1527" i="1"/>
  <c r="R4432" i="1"/>
  <c r="S5245" i="1"/>
  <c r="S4900" i="1"/>
  <c r="S3014" i="1"/>
  <c r="S146" i="1"/>
  <c r="S748" i="1"/>
  <c r="R4753" i="1"/>
  <c r="S51" i="1"/>
  <c r="R3813" i="1"/>
  <c r="S1370" i="1"/>
  <c r="R1014" i="1"/>
  <c r="S925" i="1"/>
  <c r="R4594" i="1"/>
  <c r="S2568" i="1"/>
  <c r="S2437" i="1"/>
  <c r="S3369" i="1"/>
  <c r="S471" i="1"/>
  <c r="R2094" i="1"/>
  <c r="S4073" i="1"/>
  <c r="R5569" i="1"/>
  <c r="S4228" i="1"/>
  <c r="R3250" i="1"/>
  <c r="R4823" i="1"/>
  <c r="R2823" i="1"/>
  <c r="R2218" i="1"/>
  <c r="R643" i="1"/>
  <c r="R2767" i="1"/>
  <c r="R1799" i="1"/>
  <c r="R2235" i="1"/>
  <c r="R546" i="1"/>
  <c r="R5346" i="1"/>
  <c r="R1530" i="1"/>
  <c r="R757" i="1"/>
  <c r="R914" i="1"/>
  <c r="S2007" i="1"/>
  <c r="R1702" i="1"/>
  <c r="R3480" i="1"/>
  <c r="R619" i="1"/>
  <c r="R4219" i="1"/>
  <c r="R3507" i="1"/>
  <c r="R3847" i="1"/>
  <c r="R3599" i="1"/>
  <c r="S3156" i="1"/>
  <c r="R2043" i="1"/>
  <c r="R4058" i="1"/>
  <c r="R3628" i="1"/>
  <c r="R3993" i="1"/>
  <c r="S1539" i="1"/>
  <c r="R5387" i="1"/>
  <c r="R2584" i="1"/>
  <c r="R5782" i="1"/>
  <c r="R4493" i="1"/>
  <c r="R1885" i="1"/>
  <c r="R4825" i="1"/>
  <c r="R2775" i="1"/>
  <c r="S1121" i="1"/>
  <c r="R2826" i="1"/>
  <c r="R4478" i="1"/>
  <c r="R4047" i="1"/>
  <c r="R5472" i="1"/>
  <c r="R2142" i="1"/>
  <c r="R5417" i="1"/>
  <c r="R208" i="1"/>
  <c r="R1217" i="1"/>
  <c r="R1449" i="1"/>
  <c r="R4117" i="1"/>
  <c r="R2476" i="1"/>
  <c r="R5309" i="1"/>
  <c r="R102" i="1"/>
  <c r="R1633" i="1"/>
  <c r="S1453" i="1"/>
  <c r="S486" i="1"/>
  <c r="R5656" i="1"/>
  <c r="S4669" i="1"/>
  <c r="S4844" i="1"/>
  <c r="S3810" i="1"/>
  <c r="S5002" i="1"/>
  <c r="S4940" i="1"/>
  <c r="S1877" i="1"/>
  <c r="R5176" i="1"/>
  <c r="S5312" i="1"/>
  <c r="T963" i="1"/>
  <c r="R2189" i="1"/>
  <c r="S541" i="1"/>
  <c r="S3702" i="1"/>
  <c r="S4089" i="1"/>
  <c r="S1896" i="1"/>
  <c r="R5882" i="1"/>
  <c r="S5738" i="1"/>
  <c r="S3734" i="1"/>
  <c r="R5037" i="1"/>
  <c r="S2573" i="1"/>
  <c r="S5570" i="1"/>
  <c r="S1806" i="1"/>
  <c r="S5621" i="1"/>
  <c r="S175" i="1"/>
  <c r="S2510" i="1"/>
  <c r="R2737" i="1"/>
  <c r="S3658" i="1"/>
  <c r="R3822" i="1"/>
  <c r="S2194" i="1"/>
  <c r="R1017" i="1"/>
  <c r="S1006" i="1"/>
  <c r="R2649" i="1"/>
  <c r="S5366" i="1"/>
  <c r="S832" i="1"/>
  <c r="S3930" i="1"/>
  <c r="S4451" i="1"/>
  <c r="R3613" i="1"/>
  <c r="S3430" i="1"/>
  <c r="R3198" i="1"/>
  <c r="S2173" i="1"/>
  <c r="R5196" i="1"/>
  <c r="S659" i="1"/>
  <c r="R4547" i="1"/>
  <c r="S2493" i="1"/>
  <c r="S5779" i="1"/>
  <c r="S1722" i="1"/>
  <c r="R2" i="1"/>
  <c r="S1284" i="1"/>
  <c r="S5582" i="1"/>
  <c r="S3673" i="1"/>
  <c r="S3654" i="1"/>
  <c r="R5277" i="1"/>
  <c r="S1595" i="1"/>
  <c r="R2317" i="1"/>
  <c r="S4797" i="1"/>
  <c r="R1183" i="1"/>
  <c r="S653" i="1"/>
  <c r="R4534" i="1"/>
  <c r="S447" i="1"/>
  <c r="S3266" i="1"/>
  <c r="T5594" i="1"/>
  <c r="S1256" i="1"/>
  <c r="S800" i="1"/>
  <c r="S3361" i="1"/>
  <c r="S5545" i="1"/>
  <c r="S170" i="1"/>
  <c r="S1911" i="1"/>
  <c r="R514" i="1"/>
  <c r="S1870" i="1"/>
  <c r="R4021" i="1"/>
  <c r="S3380" i="1"/>
  <c r="R2675" i="1"/>
  <c r="S2003" i="1"/>
  <c r="R198" i="1"/>
  <c r="S5034" i="1"/>
  <c r="S4152" i="1"/>
  <c r="R4757" i="1"/>
  <c r="S4263" i="1"/>
  <c r="R3752" i="1"/>
  <c r="S4168" i="1"/>
  <c r="R1116" i="1"/>
  <c r="S4913" i="1"/>
  <c r="R1131" i="1"/>
  <c r="S1454" i="1"/>
  <c r="R3055" i="1"/>
  <c r="S5259" i="1"/>
  <c r="S4453" i="1"/>
  <c r="T1622" i="1"/>
  <c r="R1025" i="1"/>
  <c r="S5382" i="1"/>
  <c r="R897" i="1"/>
  <c r="S4741" i="1"/>
  <c r="R146" i="1"/>
  <c r="S4643" i="1"/>
  <c r="S1659" i="1"/>
  <c r="S324" i="1"/>
  <c r="S3663" i="1"/>
  <c r="S3953" i="1"/>
  <c r="S1847" i="1"/>
  <c r="R4899" i="1"/>
  <c r="S490" i="1"/>
  <c r="T288" i="1"/>
  <c r="R2616" i="1"/>
  <c r="S3106" i="1"/>
  <c r="R4356" i="1"/>
  <c r="S858" i="1"/>
  <c r="R1082" i="1"/>
  <c r="S2334" i="1"/>
  <c r="R3535" i="1"/>
  <c r="S3371" i="1"/>
  <c r="R5869" i="1"/>
  <c r="S5379" i="1"/>
  <c r="S2523" i="1"/>
  <c r="R4759" i="1"/>
  <c r="S71" i="1"/>
  <c r="T5422" i="1"/>
  <c r="S3572" i="1"/>
  <c r="T512" i="1"/>
  <c r="T2863" i="1"/>
  <c r="T3568" i="1"/>
  <c r="T2071" i="1"/>
  <c r="S5839" i="1"/>
  <c r="T5232" i="1"/>
  <c r="S970" i="1"/>
  <c r="T1198" i="1"/>
  <c r="S3928" i="1"/>
  <c r="T4648" i="1"/>
  <c r="S168" i="1"/>
  <c r="T5130" i="1"/>
  <c r="S5072" i="1"/>
  <c r="T2143" i="1"/>
  <c r="T3007" i="1"/>
  <c r="T4894" i="1"/>
  <c r="T4387" i="1"/>
  <c r="S158" i="1"/>
  <c r="T387" i="1"/>
  <c r="T622" i="1"/>
  <c r="S295" i="1"/>
  <c r="T2696" i="1"/>
  <c r="T3859" i="1"/>
  <c r="T1307" i="1"/>
  <c r="T2935" i="1"/>
  <c r="T2264" i="1"/>
  <c r="T1586" i="1"/>
  <c r="S3321" i="1"/>
  <c r="S5336" i="1"/>
  <c r="R5039" i="1"/>
  <c r="S4874" i="1"/>
  <c r="S3413" i="1"/>
  <c r="R1989" i="1"/>
  <c r="S562" i="1"/>
  <c r="T2616" i="1"/>
  <c r="S4085" i="1"/>
  <c r="R1056" i="1"/>
  <c r="S3370" i="1"/>
  <c r="R1010" i="1"/>
  <c r="S1299" i="1"/>
  <c r="R2883" i="1"/>
  <c r="S2129" i="1"/>
  <c r="S1658" i="1"/>
  <c r="S2104" i="1"/>
  <c r="S1687" i="1"/>
  <c r="S2368" i="1"/>
  <c r="S117" i="1"/>
  <c r="R5103" i="1"/>
  <c r="S3467" i="1"/>
  <c r="T4526" i="1"/>
  <c r="S4428" i="1"/>
  <c r="R4549" i="1"/>
  <c r="S2938" i="1"/>
  <c r="R1009" i="1"/>
  <c r="S5350" i="1"/>
  <c r="R187" i="1"/>
  <c r="S1151" i="1"/>
  <c r="S1639" i="1"/>
  <c r="S4583" i="1"/>
  <c r="S2864" i="1"/>
  <c r="S5092" i="1"/>
  <c r="S5451" i="1"/>
  <c r="R3828" i="1"/>
  <c r="S2739" i="1"/>
  <c r="T2096" i="1"/>
  <c r="R2604" i="1"/>
  <c r="S3995" i="1"/>
  <c r="R2116" i="1"/>
  <c r="S4747" i="1"/>
  <c r="R5784" i="1"/>
  <c r="S5255" i="1"/>
  <c r="R3913" i="1"/>
  <c r="S3748" i="1"/>
  <c r="R3911" i="1"/>
  <c r="S2559" i="1"/>
  <c r="S559" i="1"/>
  <c r="R4634" i="1"/>
  <c r="S2471" i="1"/>
  <c r="T1054" i="1"/>
  <c r="S1242" i="1"/>
  <c r="R1942" i="1"/>
  <c r="S3596" i="1"/>
  <c r="S3903" i="1"/>
  <c r="S3232" i="1"/>
  <c r="S1501" i="1"/>
  <c r="R2230" i="1"/>
  <c r="S3437" i="1"/>
  <c r="R1169" i="1"/>
  <c r="S5929" i="1"/>
  <c r="R2688" i="1"/>
  <c r="S4295" i="1"/>
  <c r="S1087" i="1"/>
  <c r="S4131" i="1"/>
  <c r="R2499" i="1"/>
  <c r="S2338" i="1"/>
  <c r="R5217" i="1"/>
  <c r="S2587" i="1"/>
  <c r="R3804" i="1"/>
  <c r="S5717" i="1"/>
  <c r="R2909" i="1"/>
  <c r="S4364" i="1"/>
  <c r="S5598" i="1"/>
  <c r="S265" i="1"/>
  <c r="S1853" i="1"/>
  <c r="T5441" i="1"/>
  <c r="S5202" i="1"/>
  <c r="S1549" i="1"/>
  <c r="S3080" i="1"/>
  <c r="S4465" i="1"/>
  <c r="R4010" i="1"/>
  <c r="S4123" i="1"/>
  <c r="R2632" i="1"/>
  <c r="S4060" i="1"/>
  <c r="R5300" i="1"/>
  <c r="S2475" i="1"/>
  <c r="R3311" i="1"/>
  <c r="S450" i="1"/>
  <c r="S5574" i="1"/>
  <c r="T799" i="1"/>
  <c r="T3542" i="1"/>
  <c r="T2846" i="1"/>
  <c r="T3544" i="1"/>
  <c r="T2135" i="1"/>
  <c r="T2790" i="1"/>
  <c r="T5686" i="1"/>
  <c r="T2043" i="1"/>
  <c r="S852" i="1"/>
  <c r="T5469" i="1"/>
  <c r="S4899" i="1"/>
  <c r="T4773" i="1"/>
  <c r="S2709" i="1"/>
  <c r="T5896" i="1"/>
  <c r="T5676" i="1"/>
  <c r="T2232" i="1"/>
  <c r="T946" i="1"/>
  <c r="T1980" i="1"/>
  <c r="T4255" i="1"/>
  <c r="T3672" i="1"/>
  <c r="T491" i="1"/>
  <c r="S5640" i="1"/>
  <c r="T968" i="1"/>
  <c r="T4023" i="1"/>
  <c r="T840" i="1"/>
  <c r="T127" i="1"/>
  <c r="T1635" i="1"/>
  <c r="T5542" i="1"/>
  <c r="T154" i="1"/>
  <c r="T2364" i="1"/>
  <c r="T2896" i="1"/>
  <c r="T1370" i="1"/>
  <c r="S1441" i="1"/>
  <c r="R422" i="1"/>
  <c r="S1906" i="1"/>
  <c r="R4295" i="1"/>
  <c r="S1845" i="1"/>
  <c r="R3188" i="1"/>
  <c r="S4763" i="1"/>
  <c r="R4580" i="1"/>
  <c r="S4778" i="1"/>
  <c r="S4867" i="1"/>
  <c r="S4559" i="1"/>
  <c r="S3653" i="1"/>
  <c r="T4125" i="1"/>
  <c r="S1550" i="1"/>
  <c r="R2615" i="1"/>
  <c r="S2236" i="1"/>
  <c r="R862" i="1"/>
  <c r="S1363" i="1"/>
  <c r="R4907" i="1"/>
  <c r="S2464" i="1"/>
  <c r="R5670" i="1"/>
  <c r="S1291" i="1"/>
  <c r="R4542" i="1"/>
  <c r="S1815" i="1"/>
  <c r="S1585" i="1"/>
  <c r="R490" i="1"/>
  <c r="S4154" i="1"/>
  <c r="T4756" i="1"/>
  <c r="S1533" i="1"/>
  <c r="R1139" i="1"/>
  <c r="S120" i="1"/>
  <c r="R5793" i="1"/>
  <c r="S2425" i="1"/>
  <c r="R2405" i="1"/>
  <c r="S2451" i="1"/>
  <c r="R1773" i="1"/>
  <c r="S5343" i="1"/>
  <c r="R259" i="1"/>
  <c r="S1971" i="1"/>
  <c r="S1573" i="1"/>
  <c r="R3621" i="1"/>
  <c r="S4782" i="1"/>
  <c r="T3368" i="1"/>
  <c r="R467" i="1"/>
  <c r="S4219" i="1"/>
  <c r="R5108" i="1"/>
  <c r="S5754" i="1"/>
  <c r="R2702" i="1"/>
  <c r="S2169" i="1"/>
  <c r="R3302" i="1"/>
  <c r="S3956" i="1"/>
  <c r="S4214" i="1"/>
  <c r="R3211" i="1"/>
  <c r="S5318" i="1"/>
  <c r="S1551" i="1"/>
  <c r="T4702" i="1"/>
  <c r="S5279" i="1"/>
  <c r="R5825" i="1"/>
  <c r="R426" i="1"/>
  <c r="S3001" i="1"/>
  <c r="R2108" i="1"/>
  <c r="S4965" i="1"/>
  <c r="R5836" i="1"/>
  <c r="S4885" i="1"/>
  <c r="S1892" i="1"/>
  <c r="S5560" i="1"/>
  <c r="T4227" i="1"/>
  <c r="S1715" i="1"/>
  <c r="R3218" i="1"/>
  <c r="R1265" i="1"/>
  <c r="S1164" i="1"/>
  <c r="S2759" i="1"/>
  <c r="S2273" i="1"/>
  <c r="S2997" i="1"/>
  <c r="S2852" i="1"/>
  <c r="T3150" i="1"/>
  <c r="S3530" i="1"/>
  <c r="R5937" i="1"/>
  <c r="R333" i="1"/>
  <c r="S5058" i="1"/>
  <c r="S4987" i="1"/>
  <c r="S2239" i="1"/>
  <c r="S1479" i="1"/>
  <c r="S644" i="1"/>
  <c r="S5814" i="1"/>
  <c r="T5325" i="1"/>
  <c r="T550" i="1"/>
  <c r="T503" i="1"/>
  <c r="T5343" i="1"/>
  <c r="T3100" i="1"/>
  <c r="S4529" i="1"/>
  <c r="T2890" i="1"/>
  <c r="S329" i="1"/>
  <c r="T4908" i="1"/>
  <c r="T983" i="1"/>
  <c r="T1013" i="1"/>
  <c r="T2541" i="1"/>
  <c r="S3167" i="1"/>
  <c r="S4873" i="1"/>
  <c r="T648" i="1"/>
  <c r="R248" i="1"/>
  <c r="S3849" i="1"/>
  <c r="S4883" i="1"/>
  <c r="S3120" i="1"/>
  <c r="S3559" i="1"/>
  <c r="R2392" i="1"/>
  <c r="R3809" i="1"/>
  <c r="R5817" i="1"/>
  <c r="S1105" i="1"/>
  <c r="R5189" i="1"/>
  <c r="R1151" i="1"/>
  <c r="S1568" i="1"/>
  <c r="S5919" i="1"/>
  <c r="S2013" i="1"/>
  <c r="S868" i="1"/>
  <c r="S2920" i="1"/>
  <c r="S3293" i="1"/>
  <c r="R2127" i="1"/>
  <c r="S58" i="1"/>
  <c r="S1828" i="1"/>
  <c r="S23" i="1"/>
  <c r="R5123" i="1"/>
  <c r="T4972" i="1"/>
  <c r="T1641" i="1"/>
  <c r="T836" i="1"/>
  <c r="T5850" i="1"/>
  <c r="T3854" i="1"/>
  <c r="T618" i="1"/>
  <c r="S1552" i="1"/>
  <c r="S3978" i="1"/>
  <c r="S3981" i="1"/>
  <c r="R2925" i="1"/>
  <c r="R4579" i="1"/>
  <c r="S3874" i="1"/>
  <c r="S1340" i="1"/>
  <c r="S2818" i="1"/>
  <c r="S3986" i="1"/>
  <c r="R3773" i="1"/>
  <c r="R2855" i="1"/>
  <c r="R4197" i="1"/>
  <c r="R4193" i="1"/>
  <c r="R116" i="1"/>
  <c r="R5299" i="1"/>
  <c r="R64" i="1"/>
  <c r="S5586" i="1"/>
  <c r="S3643" i="1"/>
  <c r="R2834" i="1"/>
  <c r="R4440" i="1"/>
  <c r="R117" i="1"/>
  <c r="R2336" i="1"/>
  <c r="R113" i="1"/>
  <c r="R5339" i="1"/>
  <c r="S4835" i="1"/>
  <c r="R1913" i="1"/>
  <c r="R4369" i="1"/>
  <c r="R3751" i="1"/>
  <c r="R4302" i="1"/>
  <c r="R1703" i="1"/>
  <c r="R794" i="1"/>
  <c r="S4043" i="1"/>
  <c r="R4689" i="1"/>
  <c r="R878" i="1"/>
  <c r="R3436" i="1"/>
  <c r="R756" i="1"/>
  <c r="R4237" i="1"/>
  <c r="R4412" i="1"/>
  <c r="R3891" i="1"/>
  <c r="S194" i="1"/>
  <c r="R749" i="1"/>
  <c r="R4247" i="1"/>
  <c r="R3766" i="1"/>
  <c r="R860" i="1"/>
  <c r="R3499" i="1"/>
  <c r="R3464" i="1"/>
  <c r="R3176" i="1"/>
  <c r="R3807" i="1"/>
  <c r="R539" i="1"/>
  <c r="R1307" i="1"/>
  <c r="R3721" i="1"/>
  <c r="R4838" i="1"/>
  <c r="R3712" i="1"/>
  <c r="S4394" i="1"/>
  <c r="R1149" i="1"/>
  <c r="R3111" i="1"/>
  <c r="R2518" i="1"/>
  <c r="R5957" i="1"/>
  <c r="R1465" i="1"/>
  <c r="R1400" i="1"/>
  <c r="R3958" i="1"/>
  <c r="R1823" i="1"/>
  <c r="S623" i="1"/>
  <c r="R885" i="1"/>
  <c r="S3764" i="1"/>
  <c r="R404" i="1"/>
  <c r="S4397" i="1"/>
  <c r="R3072" i="1"/>
  <c r="S1820" i="1"/>
  <c r="S2857" i="1"/>
  <c r="T1925" i="1"/>
  <c r="R1663" i="1"/>
  <c r="R5811" i="1"/>
  <c r="R4329" i="1"/>
  <c r="S3210" i="1"/>
  <c r="R3617" i="1"/>
  <c r="R4686" i="1"/>
  <c r="R3545" i="1"/>
  <c r="R4368" i="1"/>
  <c r="R5952" i="1"/>
  <c r="R5058" i="1"/>
  <c r="S4964" i="1"/>
  <c r="R2197" i="1"/>
  <c r="R4257" i="1"/>
  <c r="R5396" i="1"/>
  <c r="R1339" i="1"/>
  <c r="R3805" i="1"/>
  <c r="R5776" i="1"/>
  <c r="S639" i="1"/>
  <c r="R1692" i="1"/>
  <c r="R1613" i="1"/>
  <c r="R3646" i="1"/>
  <c r="R1866" i="1"/>
  <c r="R618" i="1"/>
  <c r="R2456" i="1"/>
  <c r="R5440" i="1"/>
  <c r="R1762" i="1"/>
  <c r="R470" i="1"/>
  <c r="R2182" i="1"/>
  <c r="R877" i="1"/>
  <c r="R4830" i="1"/>
  <c r="R1620" i="1"/>
  <c r="R759" i="1"/>
  <c r="S1842" i="1"/>
  <c r="R1611" i="1"/>
  <c r="R5624" i="1"/>
  <c r="R4182" i="1"/>
  <c r="R3882" i="1"/>
  <c r="R4234" i="1"/>
  <c r="R1836" i="1"/>
  <c r="R1027" i="1"/>
  <c r="R5625" i="1"/>
  <c r="R5740" i="1"/>
  <c r="R2016" i="1"/>
  <c r="R2135" i="1"/>
  <c r="S4232" i="1"/>
  <c r="R5444" i="1"/>
  <c r="R1282" i="1"/>
  <c r="R5593" i="1"/>
  <c r="R4995" i="1"/>
  <c r="R4210" i="1"/>
  <c r="R4137" i="1"/>
  <c r="R2248" i="1"/>
  <c r="S5161" i="1"/>
  <c r="R4810" i="1"/>
  <c r="R1479" i="1"/>
  <c r="R4410" i="1"/>
  <c r="R2002" i="1"/>
  <c r="R1934" i="1"/>
  <c r="R3371" i="1"/>
  <c r="S4990" i="1"/>
  <c r="R384" i="1"/>
  <c r="S5463" i="1"/>
  <c r="R1096" i="1"/>
  <c r="S5462" i="1"/>
  <c r="R2554" i="1"/>
  <c r="S531" i="1"/>
  <c r="R3785" i="1"/>
  <c r="S3965" i="1"/>
  <c r="S671" i="1"/>
  <c r="T4162" i="1"/>
  <c r="R3517" i="1"/>
  <c r="S1605" i="1"/>
  <c r="R3226" i="1"/>
  <c r="R3242" i="1"/>
  <c r="R4632" i="1"/>
  <c r="R3224" i="1"/>
  <c r="S280" i="1"/>
  <c r="R2756" i="1"/>
  <c r="S2521" i="1"/>
  <c r="R5905" i="1"/>
  <c r="R3602" i="1"/>
  <c r="R3270" i="1"/>
  <c r="R733" i="1"/>
  <c r="R4444" i="1"/>
  <c r="R3468" i="1"/>
  <c r="S2320" i="1"/>
  <c r="R4163" i="1"/>
  <c r="R2779" i="1"/>
  <c r="R1360" i="1"/>
  <c r="R493" i="1"/>
  <c r="R5193" i="1"/>
  <c r="R4866" i="1"/>
  <c r="S716" i="1"/>
  <c r="R5939" i="1"/>
  <c r="R5570" i="1"/>
  <c r="R2308" i="1"/>
  <c r="R1904" i="1"/>
  <c r="R2510" i="1"/>
  <c r="R3758" i="1"/>
  <c r="R2011" i="1"/>
  <c r="R2612" i="1"/>
  <c r="R1627" i="1"/>
  <c r="R1852" i="1"/>
  <c r="R3876" i="1"/>
  <c r="R5719" i="1"/>
  <c r="R4928" i="1"/>
  <c r="R508" i="1"/>
  <c r="R2874" i="1"/>
  <c r="R5078" i="1"/>
  <c r="R2153" i="1"/>
  <c r="R2748" i="1"/>
  <c r="R5573" i="1"/>
  <c r="R4844" i="1"/>
  <c r="R3202" i="1"/>
  <c r="S2449" i="1"/>
  <c r="R786" i="1"/>
  <c r="R3654" i="1"/>
  <c r="R1848" i="1"/>
  <c r="R2067" i="1"/>
  <c r="R5894" i="1"/>
  <c r="R2941" i="1"/>
  <c r="S1716" i="1"/>
  <c r="R716" i="1"/>
  <c r="R694" i="1"/>
  <c r="R4227" i="1"/>
  <c r="R2463" i="1"/>
  <c r="R1993" i="1"/>
  <c r="R5050" i="1"/>
  <c r="S1644" i="1"/>
  <c r="S4264" i="1"/>
  <c r="R291" i="1"/>
  <c r="S1344" i="1"/>
  <c r="R3052" i="1"/>
  <c r="S2494" i="1"/>
  <c r="R3062" i="1"/>
  <c r="S1296" i="1"/>
  <c r="S1482" i="1"/>
  <c r="R1187" i="1"/>
  <c r="S4029" i="1"/>
  <c r="T1145" i="1"/>
  <c r="R4239" i="1"/>
  <c r="S1867" i="1"/>
  <c r="S715" i="1"/>
  <c r="R3487" i="1"/>
  <c r="S4302" i="1"/>
  <c r="S3096" i="1"/>
  <c r="S2702" i="1"/>
  <c r="R3511" i="1"/>
  <c r="R684" i="1"/>
  <c r="R4213" i="1"/>
  <c r="R3860" i="1"/>
  <c r="R5601" i="1"/>
  <c r="R1657" i="1"/>
  <c r="R3655" i="1"/>
  <c r="R3886" i="1"/>
  <c r="R4089" i="1"/>
  <c r="R107" i="1"/>
  <c r="R1301" i="1"/>
  <c r="R1290" i="1"/>
  <c r="R943" i="1"/>
  <c r="R2360" i="1"/>
  <c r="R5580" i="1"/>
  <c r="R2800" i="1"/>
  <c r="R693" i="1"/>
  <c r="R1841" i="1"/>
  <c r="R1476" i="1"/>
  <c r="R4776" i="1"/>
  <c r="R5678" i="1"/>
  <c r="R2244" i="1"/>
  <c r="R4390" i="1"/>
  <c r="R1341" i="1"/>
  <c r="R2122" i="1"/>
  <c r="R4925" i="1"/>
  <c r="S1908" i="1"/>
  <c r="R1862" i="1"/>
  <c r="R3460" i="1"/>
  <c r="R5588" i="1"/>
  <c r="R4814" i="1"/>
  <c r="R2519" i="1"/>
  <c r="R4786" i="1"/>
  <c r="R2035" i="1"/>
  <c r="S417" i="1"/>
  <c r="R3431" i="1"/>
  <c r="R1500" i="1"/>
  <c r="R5902" i="1"/>
  <c r="R3757" i="1"/>
  <c r="R3890" i="1"/>
  <c r="R2961" i="1"/>
  <c r="R255" i="1"/>
  <c r="S4336" i="1"/>
  <c r="R1457" i="1"/>
  <c r="R3863" i="1"/>
  <c r="R3802" i="1"/>
  <c r="R1694" i="1"/>
  <c r="R4927" i="1"/>
  <c r="R2808" i="1"/>
  <c r="S2985" i="1"/>
  <c r="R4749" i="1"/>
  <c r="R4333" i="1"/>
  <c r="R1588" i="1"/>
  <c r="R1532" i="1"/>
  <c r="R649" i="1"/>
  <c r="R2207" i="1"/>
  <c r="R3122" i="1"/>
  <c r="S3784" i="1"/>
  <c r="R5382" i="1"/>
  <c r="S2829" i="1"/>
  <c r="R4987" i="1"/>
  <c r="S4117" i="1"/>
  <c r="R5265" i="1"/>
  <c r="S2032" i="1"/>
  <c r="R1079" i="1"/>
  <c r="S5714" i="1"/>
  <c r="R1731" i="1"/>
  <c r="S2873" i="1"/>
  <c r="R58" i="1"/>
  <c r="R408" i="1"/>
  <c r="S4656" i="1"/>
  <c r="S2686" i="1"/>
  <c r="S2645" i="1"/>
  <c r="S5221" i="1"/>
  <c r="R2603" i="1"/>
  <c r="R4229" i="1"/>
  <c r="S5436" i="1"/>
  <c r="R3261" i="1"/>
  <c r="R4989" i="1"/>
  <c r="R1868" i="1"/>
  <c r="R4164" i="1"/>
  <c r="R1418" i="1"/>
  <c r="R5403" i="1"/>
  <c r="R3914" i="1"/>
  <c r="R4769" i="1"/>
  <c r="R3849" i="1"/>
  <c r="R4505" i="1"/>
  <c r="R712" i="1"/>
  <c r="R721" i="1"/>
  <c r="R1421" i="1"/>
  <c r="S461" i="1"/>
  <c r="R2534" i="1"/>
  <c r="R714" i="1"/>
  <c r="R1378" i="1"/>
  <c r="R542" i="1"/>
  <c r="R2433" i="1"/>
  <c r="R3610" i="1"/>
  <c r="R949" i="1"/>
  <c r="R1124" i="1"/>
  <c r="R1483" i="1"/>
  <c r="R4008" i="1"/>
  <c r="R3145" i="1"/>
  <c r="R1574" i="1"/>
  <c r="R841" i="1"/>
  <c r="R778" i="1"/>
  <c r="S3477" i="1"/>
  <c r="R3950" i="1"/>
  <c r="R3012" i="1"/>
  <c r="R2831" i="1"/>
  <c r="R608" i="1"/>
  <c r="R4265" i="1"/>
  <c r="R2457" i="1"/>
  <c r="R3979" i="1"/>
  <c r="R2263" i="1"/>
  <c r="R4253" i="1"/>
  <c r="R2150" i="1"/>
  <c r="R1831" i="1"/>
  <c r="R3327" i="1"/>
  <c r="S1662" i="1"/>
  <c r="S5920" i="1"/>
  <c r="R4192" i="1"/>
  <c r="R5452" i="1"/>
  <c r="R1346" i="1"/>
  <c r="R3026" i="1"/>
  <c r="R769" i="1"/>
  <c r="R1911" i="1"/>
  <c r="S5739" i="1"/>
  <c r="S1152" i="1"/>
  <c r="S3032" i="1"/>
  <c r="S2904" i="1"/>
  <c r="S662" i="1"/>
  <c r="R3476" i="1"/>
  <c r="S3429" i="1"/>
  <c r="R383" i="1"/>
  <c r="S3089" i="1"/>
  <c r="R2674" i="1"/>
  <c r="S409" i="1"/>
  <c r="S2116" i="1"/>
  <c r="R3730" i="1"/>
  <c r="S5229" i="1"/>
  <c r="S4771" i="1"/>
  <c r="S4366" i="1"/>
  <c r="S1384" i="1"/>
  <c r="S4365" i="1"/>
  <c r="R5150" i="1"/>
  <c r="S446" i="1"/>
  <c r="S845" i="1"/>
  <c r="S3947" i="1"/>
  <c r="S4446" i="1"/>
  <c r="S2" i="1"/>
  <c r="S4229" i="1"/>
  <c r="R1188" i="1"/>
  <c r="S2054" i="1"/>
  <c r="R5261" i="1"/>
  <c r="S4112" i="1"/>
  <c r="R1039" i="1"/>
  <c r="S487" i="1"/>
  <c r="R923" i="1"/>
  <c r="S2352" i="1"/>
  <c r="S4499" i="1"/>
  <c r="S1158" i="1"/>
  <c r="S4230" i="1"/>
  <c r="R5368" i="1"/>
  <c r="S3479" i="1"/>
  <c r="R4639" i="1"/>
  <c r="S3418" i="1"/>
  <c r="R1130" i="1"/>
  <c r="S5933" i="1"/>
  <c r="R2697" i="1"/>
  <c r="S2775" i="1"/>
  <c r="R5029" i="1"/>
  <c r="S465" i="1"/>
  <c r="S1525" i="1"/>
  <c r="T4795" i="1"/>
  <c r="S5577" i="1"/>
  <c r="S389" i="1"/>
  <c r="S4460" i="1"/>
  <c r="R4736" i="1"/>
  <c r="S2814" i="1"/>
  <c r="R5279" i="1"/>
  <c r="S1495" i="1"/>
  <c r="R5148" i="1"/>
  <c r="S5753" i="1"/>
  <c r="R1817" i="1"/>
  <c r="S1402" i="1"/>
  <c r="R3051" i="1"/>
  <c r="S4359" i="1"/>
  <c r="S2825" i="1"/>
  <c r="T1875" i="1"/>
  <c r="S4957" i="1"/>
  <c r="S742" i="1"/>
  <c r="S89" i="1"/>
  <c r="S3005" i="1"/>
  <c r="R1325" i="1"/>
  <c r="S4127" i="1"/>
  <c r="R4874" i="1"/>
  <c r="S4254" i="1"/>
  <c r="R4610" i="1"/>
  <c r="S4059" i="1"/>
  <c r="R981" i="1"/>
  <c r="S1283" i="1"/>
  <c r="S4478" i="1"/>
  <c r="T5575" i="1"/>
  <c r="S4437" i="1"/>
  <c r="R2728" i="1"/>
  <c r="S2072" i="1"/>
  <c r="R4908" i="1"/>
  <c r="S3879" i="1"/>
  <c r="R3818" i="1"/>
  <c r="S2179" i="1"/>
  <c r="R327" i="1"/>
  <c r="S5403" i="1"/>
  <c r="R3673" i="1"/>
  <c r="S3166" i="1"/>
  <c r="S4838" i="1"/>
  <c r="T4087" i="1"/>
  <c r="R2089" i="1"/>
  <c r="S5301" i="1"/>
  <c r="R3737" i="1"/>
  <c r="S2913" i="1"/>
  <c r="S4857" i="1"/>
  <c r="S3311" i="1"/>
  <c r="S3024" i="1"/>
  <c r="R5728" i="1"/>
  <c r="S1520" i="1"/>
  <c r="R409" i="1"/>
  <c r="S2248" i="1"/>
  <c r="R258" i="1"/>
  <c r="S3976" i="1"/>
  <c r="S3303" i="1"/>
  <c r="R376" i="1"/>
  <c r="S2467" i="1"/>
  <c r="R1060" i="1"/>
  <c r="S2458" i="1"/>
  <c r="R2396" i="1"/>
  <c r="S4751" i="1"/>
  <c r="R5033" i="1"/>
  <c r="S4638" i="1"/>
  <c r="R5023" i="1"/>
  <c r="S4642" i="1"/>
  <c r="S1902" i="1"/>
  <c r="R5251" i="1"/>
  <c r="S2763" i="1"/>
  <c r="T3979" i="1"/>
  <c r="S1014" i="1"/>
  <c r="T2165" i="1"/>
  <c r="T1480" i="1"/>
  <c r="T5080" i="1"/>
  <c r="T3850" i="1"/>
  <c r="S5626" i="1"/>
  <c r="T2613" i="1"/>
  <c r="T5781" i="1"/>
  <c r="T3231" i="1"/>
  <c r="T3902" i="1"/>
  <c r="T3677" i="1"/>
  <c r="T751" i="1"/>
  <c r="T3314" i="1"/>
  <c r="S2092" i="1"/>
  <c r="T1201" i="1"/>
  <c r="T1879" i="1"/>
  <c r="T5019" i="1"/>
  <c r="T4741" i="1"/>
  <c r="T909" i="1"/>
  <c r="T1955" i="1"/>
  <c r="T5733" i="1"/>
  <c r="S8" i="1"/>
  <c r="T89" i="1"/>
  <c r="T1359" i="1"/>
  <c r="T5318" i="1"/>
  <c r="T500" i="1"/>
  <c r="T2035" i="1"/>
  <c r="T2796" i="1"/>
  <c r="T1845" i="1"/>
  <c r="S2715" i="1"/>
  <c r="S3525" i="1"/>
  <c r="S2405" i="1"/>
  <c r="S2222" i="1"/>
  <c r="R3839" i="1"/>
  <c r="S1330" i="1"/>
  <c r="T4318" i="1"/>
  <c r="S2144" i="1"/>
  <c r="R144" i="1"/>
  <c r="S29" i="1"/>
  <c r="R133" i="1"/>
  <c r="S3131" i="1"/>
  <c r="S1665" i="1"/>
  <c r="S5605" i="1"/>
  <c r="S5504" i="1"/>
  <c r="R1720" i="1"/>
  <c r="S672" i="1"/>
  <c r="R1101" i="1"/>
  <c r="S635" i="1"/>
  <c r="R2673" i="1"/>
  <c r="S1813" i="1"/>
  <c r="S4872" i="1"/>
  <c r="S1998" i="1"/>
  <c r="R216" i="1"/>
  <c r="S1210" i="1"/>
  <c r="R3053" i="1"/>
  <c r="S399" i="1"/>
  <c r="S5776" i="1"/>
  <c r="S1071" i="1"/>
  <c r="S4449" i="1"/>
  <c r="R5715" i="1"/>
  <c r="S2269" i="1"/>
  <c r="R3806" i="1"/>
  <c r="S4036" i="1"/>
  <c r="R5886" i="1"/>
  <c r="S3583" i="1"/>
  <c r="S992" i="1"/>
  <c r="R4325" i="1"/>
  <c r="S4752" i="1"/>
  <c r="R7" i="1"/>
  <c r="S452" i="1"/>
  <c r="R3909" i="1"/>
  <c r="S2556" i="1"/>
  <c r="S5533" i="1"/>
  <c r="S258" i="1"/>
  <c r="S4817" i="1"/>
  <c r="S4527" i="1"/>
  <c r="S3402" i="1"/>
  <c r="R2896" i="1"/>
  <c r="S5258" i="1"/>
  <c r="S4633" i="1"/>
  <c r="S427" i="1"/>
  <c r="S3449" i="1"/>
  <c r="S293" i="1"/>
  <c r="S2986" i="1"/>
  <c r="R2633" i="1"/>
  <c r="S4247" i="1"/>
  <c r="R4706" i="1"/>
  <c r="S1606" i="1"/>
  <c r="R3972" i="1"/>
  <c r="S5368" i="1"/>
  <c r="R2664" i="1"/>
  <c r="S3215" i="1"/>
  <c r="R5201" i="1"/>
  <c r="S5896" i="1"/>
  <c r="R3824" i="1"/>
  <c r="S2172" i="1"/>
  <c r="R3800" i="1"/>
  <c r="S2452" i="1"/>
  <c r="R993" i="1"/>
  <c r="S2135" i="1"/>
  <c r="R4884" i="1"/>
  <c r="S4727" i="1"/>
  <c r="S792" i="1"/>
  <c r="R1205" i="1"/>
  <c r="S2988" i="1"/>
  <c r="T3503" i="1"/>
  <c r="S338" i="1"/>
  <c r="S2834" i="1"/>
  <c r="R4363" i="1"/>
  <c r="S5747" i="1"/>
  <c r="R1231" i="1"/>
  <c r="S4052" i="1"/>
  <c r="R1204" i="1"/>
  <c r="S552" i="1"/>
  <c r="R5104" i="1"/>
  <c r="S1380" i="1"/>
  <c r="R202" i="1"/>
  <c r="S5135" i="1"/>
  <c r="S1558" i="1"/>
  <c r="T4490" i="1"/>
  <c r="T1747" i="1"/>
  <c r="T3418" i="1"/>
  <c r="T5041" i="1"/>
  <c r="T30" i="1"/>
  <c r="T2300" i="1"/>
  <c r="T251" i="1"/>
  <c r="T2946" i="1"/>
  <c r="S1790" i="1"/>
  <c r="T1264" i="1"/>
  <c r="S275" i="1"/>
  <c r="T2333" i="1"/>
  <c r="S3319" i="1"/>
  <c r="T2743" i="1"/>
  <c r="T3738" i="1"/>
  <c r="S5634" i="1"/>
  <c r="T4641" i="1"/>
  <c r="T5756" i="1"/>
  <c r="T4663" i="1"/>
  <c r="T1591" i="1"/>
  <c r="T5348" i="1"/>
  <c r="T1483" i="1"/>
  <c r="T3407" i="1"/>
  <c r="T2818" i="1"/>
  <c r="T43" i="1"/>
  <c r="T5818" i="1"/>
  <c r="T5671" i="1"/>
  <c r="S5700" i="1"/>
  <c r="S4194" i="1"/>
  <c r="R5246" i="1"/>
  <c r="S3876" i="1"/>
  <c r="R2678" i="1"/>
  <c r="S3688" i="1"/>
  <c r="R3938" i="1"/>
  <c r="S5398" i="1"/>
  <c r="R5679" i="1"/>
  <c r="S2939" i="1"/>
  <c r="S1579" i="1"/>
  <c r="R2937" i="1"/>
  <c r="S4150" i="1"/>
  <c r="T1357" i="1"/>
  <c r="S1485" i="1"/>
  <c r="R3956" i="1"/>
  <c r="S538" i="1"/>
  <c r="R3236" i="1"/>
  <c r="S479" i="1"/>
  <c r="R5066" i="1"/>
  <c r="S5346" i="1"/>
  <c r="R1938" i="1"/>
  <c r="S4343" i="1"/>
  <c r="R88" i="1"/>
  <c r="S433" i="1"/>
  <c r="S3514" i="1"/>
  <c r="R5191" i="1"/>
  <c r="S3121" i="1"/>
  <c r="T1128" i="1"/>
  <c r="S4783" i="1"/>
  <c r="R3165" i="1"/>
  <c r="S3848" i="1"/>
  <c r="R5698" i="1"/>
  <c r="S5271" i="1"/>
  <c r="R1008" i="1"/>
  <c r="S5331" i="1"/>
  <c r="R5014" i="1"/>
  <c r="S5157" i="1"/>
  <c r="R5792" i="1"/>
  <c r="S5207" i="1"/>
  <c r="S1518" i="1"/>
  <c r="R2572" i="1"/>
  <c r="S2436" i="1"/>
  <c r="T2688" i="1"/>
  <c r="R1230" i="1"/>
  <c r="S3885" i="1"/>
  <c r="R3345" i="1"/>
  <c r="S5447" i="1"/>
  <c r="R2112" i="1"/>
  <c r="S4362" i="1"/>
  <c r="R3915" i="1"/>
  <c r="R1229" i="1"/>
  <c r="S3508" i="1"/>
  <c r="R986" i="1"/>
  <c r="S351" i="1"/>
  <c r="S598" i="1"/>
  <c r="T1979" i="1"/>
  <c r="S2728" i="1"/>
  <c r="S2279" i="1"/>
  <c r="R2323" i="1"/>
  <c r="S5461" i="1"/>
  <c r="R4324" i="1"/>
  <c r="S2620" i="1"/>
  <c r="S44" i="1"/>
  <c r="R4652" i="1"/>
  <c r="S1290" i="1"/>
  <c r="S1478" i="1"/>
  <c r="T2780" i="1"/>
  <c r="S4262" i="1"/>
  <c r="R5053" i="1"/>
  <c r="R4708" i="1"/>
  <c r="S3077" i="1"/>
  <c r="S4640" i="1"/>
  <c r="S2258" i="1"/>
  <c r="S4135" i="1"/>
  <c r="S4179" i="1"/>
  <c r="S221" i="1"/>
  <c r="S4393" i="1"/>
  <c r="R5791" i="1"/>
  <c r="R2109" i="1"/>
  <c r="R1286" i="1"/>
  <c r="S1156" i="1"/>
  <c r="S1349" i="1"/>
  <c r="S1383" i="1"/>
  <c r="S5924" i="1"/>
  <c r="T2322" i="1"/>
  <c r="T5401" i="1"/>
  <c r="T402" i="1"/>
  <c r="T3830" i="1"/>
  <c r="T5202" i="1"/>
  <c r="T631" i="1"/>
  <c r="T4850" i="1"/>
  <c r="S2652" i="1"/>
  <c r="T2079" i="1"/>
  <c r="S1965" i="1"/>
  <c r="T5050" i="1"/>
  <c r="T170" i="1"/>
  <c r="S236" i="1"/>
  <c r="S5882" i="1"/>
  <c r="S2101" i="1"/>
  <c r="S3934" i="1"/>
  <c r="T2026" i="1"/>
  <c r="T356" i="1"/>
  <c r="R1753" i="1"/>
  <c r="S5211" i="1"/>
  <c r="R5015" i="1"/>
  <c r="S3198" i="1"/>
  <c r="R2322" i="1"/>
  <c r="S2201" i="1"/>
  <c r="R148" i="1"/>
  <c r="S2232" i="1"/>
  <c r="R405" i="1"/>
  <c r="R228" i="1"/>
  <c r="R149" i="1"/>
  <c r="S2765" i="1"/>
  <c r="S2731" i="1"/>
  <c r="S3822" i="1"/>
  <c r="R1097" i="1"/>
  <c r="R3501" i="1"/>
  <c r="R3964" i="1"/>
  <c r="R5643" i="1"/>
  <c r="S4732" i="1"/>
  <c r="S88" i="1"/>
  <c r="R1332" i="1"/>
  <c r="R3783" i="1"/>
  <c r="T289" i="1"/>
  <c r="T2241" i="1"/>
  <c r="T5755" i="1"/>
  <c r="T5530" i="1"/>
  <c r="T4554" i="1"/>
  <c r="T432" i="1"/>
  <c r="S2148" i="1"/>
  <c r="T3655" i="1"/>
  <c r="R3573" i="1"/>
  <c r="R320" i="1"/>
  <c r="S5595" i="1"/>
  <c r="R3965" i="1"/>
  <c r="S828" i="1"/>
  <c r="R5149" i="1"/>
  <c r="S2265" i="1"/>
  <c r="R3146" i="1"/>
  <c r="R1700" i="1"/>
  <c r="S4826" i="1"/>
  <c r="R5576" i="1"/>
  <c r="R2522" i="1"/>
  <c r="R2784" i="1"/>
  <c r="R4059" i="1"/>
  <c r="R4423" i="1"/>
  <c r="R2443" i="1"/>
  <c r="R2582" i="1"/>
  <c r="R5674" i="1"/>
  <c r="S216" i="1"/>
  <c r="R2178" i="1"/>
  <c r="R5315" i="1"/>
  <c r="R4847" i="1"/>
  <c r="R1606" i="1"/>
  <c r="R123" i="1"/>
  <c r="S5433" i="1"/>
  <c r="R4314" i="1"/>
  <c r="R3642" i="1"/>
  <c r="R5504" i="1"/>
  <c r="R1874" i="1"/>
  <c r="R2053" i="1"/>
  <c r="R3893" i="1"/>
  <c r="R3536" i="1"/>
  <c r="R3014" i="1"/>
  <c r="R4165" i="1"/>
  <c r="R3282" i="1"/>
  <c r="R1991" i="1"/>
  <c r="S3404" i="1"/>
  <c r="S2953" i="1"/>
  <c r="R3616" i="1"/>
  <c r="R1644" i="1"/>
  <c r="R3434" i="1"/>
  <c r="R4232" i="1"/>
  <c r="R687" i="1"/>
  <c r="R4991" i="1"/>
  <c r="S4632" i="1"/>
  <c r="R2837" i="1"/>
  <c r="R4800" i="1"/>
  <c r="R5752" i="1"/>
  <c r="R3745" i="1"/>
  <c r="R105" i="1"/>
  <c r="R433" i="1"/>
  <c r="S4305" i="1"/>
  <c r="R1171" i="1"/>
  <c r="S643" i="1"/>
  <c r="R371" i="1"/>
  <c r="S568" i="1"/>
  <c r="R363" i="1"/>
  <c r="S2024" i="1"/>
  <c r="R5638" i="1"/>
  <c r="S4956" i="1"/>
  <c r="S5619" i="1"/>
  <c r="T4224" i="1"/>
  <c r="R2324" i="1"/>
  <c r="S3015" i="1"/>
  <c r="R3335" i="1"/>
  <c r="R4659" i="1"/>
  <c r="R5242" i="1"/>
  <c r="R5700" i="1"/>
  <c r="S1137" i="1"/>
  <c r="R1300" i="1"/>
  <c r="R5264" i="1"/>
  <c r="R5008" i="1"/>
  <c r="R5833" i="1"/>
  <c r="R2271" i="1"/>
  <c r="R2171" i="1"/>
  <c r="R1827" i="1"/>
  <c r="R842" i="1"/>
  <c r="R5538" i="1"/>
  <c r="R1562" i="1"/>
  <c r="S4148" i="1"/>
  <c r="R796" i="1"/>
  <c r="R2981" i="1"/>
  <c r="R1488" i="1"/>
  <c r="R589" i="1"/>
  <c r="R3253" i="1"/>
  <c r="R1788" i="1"/>
  <c r="R2889" i="1"/>
  <c r="S5587" i="1"/>
  <c r="S3707" i="1"/>
  <c r="R5889" i="1"/>
  <c r="R2321" i="1"/>
  <c r="R3422" i="1"/>
  <c r="R4279" i="1"/>
  <c r="R4283" i="1"/>
  <c r="R5750" i="1"/>
  <c r="S379" i="1"/>
  <c r="R1683" i="1"/>
  <c r="R1589" i="1"/>
  <c r="R4406" i="1"/>
  <c r="R3387" i="1"/>
  <c r="R4388" i="1"/>
  <c r="R1288" i="1"/>
  <c r="R2377" i="1"/>
  <c r="S5477" i="1"/>
  <c r="R5746" i="1"/>
  <c r="R598" i="1"/>
  <c r="R2583" i="1"/>
  <c r="R2821" i="1"/>
  <c r="S2033" i="1"/>
  <c r="R5237" i="1"/>
  <c r="R46" i="1"/>
  <c r="R3516" i="1"/>
  <c r="R1880" i="1"/>
  <c r="R2061" i="1"/>
  <c r="R3494" i="1"/>
  <c r="R1164" i="1"/>
  <c r="R5563" i="1"/>
  <c r="R5000" i="1"/>
  <c r="R734" i="1"/>
  <c r="R1406" i="1"/>
  <c r="R3874" i="1"/>
  <c r="R4026" i="1"/>
  <c r="R5709" i="1"/>
  <c r="R4516" i="1"/>
  <c r="R2506" i="1"/>
  <c r="R856" i="1"/>
  <c r="S2336" i="1"/>
  <c r="R1037" i="1"/>
  <c r="S2737" i="1"/>
  <c r="R5087" i="1"/>
  <c r="S3375" i="1"/>
  <c r="S1699" i="1"/>
  <c r="S3788" i="1"/>
  <c r="S3473" i="1"/>
  <c r="T558" i="1"/>
  <c r="R4446" i="1"/>
  <c r="S3520" i="1"/>
  <c r="R2351" i="1"/>
  <c r="R1051" i="1"/>
  <c r="R1023" i="1"/>
  <c r="S1660" i="1"/>
  <c r="R3455" i="1"/>
  <c r="R5503" i="1"/>
  <c r="R5568" i="1"/>
  <c r="R4843" i="1"/>
  <c r="S2822" i="1"/>
  <c r="R5414" i="1"/>
  <c r="R2910" i="1"/>
  <c r="R739" i="1"/>
  <c r="R731" i="1"/>
  <c r="R595" i="1"/>
  <c r="R3393" i="1"/>
  <c r="R5955" i="1"/>
  <c r="R5169" i="1"/>
  <c r="R3106" i="1"/>
  <c r="R70" i="1"/>
  <c r="R2635" i="1"/>
  <c r="R5595" i="1"/>
  <c r="R1691" i="1"/>
  <c r="R1659" i="1"/>
  <c r="S4415" i="1"/>
  <c r="R2408" i="1"/>
  <c r="R690" i="1"/>
  <c r="R4157" i="1"/>
  <c r="R4376" i="1"/>
  <c r="R1397" i="1"/>
  <c r="R5262" i="1"/>
  <c r="S3410" i="1"/>
  <c r="R1912" i="1"/>
  <c r="R2199" i="1"/>
  <c r="R1373" i="1"/>
  <c r="R4750" i="1"/>
  <c r="S4795" i="1"/>
  <c r="R5765" i="1"/>
  <c r="R1273" i="1"/>
  <c r="R3903" i="1"/>
  <c r="R791" i="1"/>
  <c r="R3003" i="1"/>
  <c r="R1455" i="1"/>
  <c r="R115" i="1"/>
  <c r="S5171" i="1"/>
  <c r="R1572" i="1"/>
  <c r="R4285" i="1"/>
  <c r="R1884" i="1"/>
  <c r="R4173" i="1"/>
  <c r="R3377" i="1"/>
  <c r="R2954" i="1"/>
  <c r="R252" i="1"/>
  <c r="S3335" i="1"/>
  <c r="R4225" i="1"/>
  <c r="R631" i="1"/>
  <c r="R2590" i="1"/>
  <c r="R5306" i="1"/>
  <c r="R4353" i="1"/>
  <c r="R2841" i="1"/>
  <c r="S1514" i="1"/>
  <c r="S4716" i="1"/>
  <c r="R5681" i="1"/>
  <c r="S451" i="1"/>
  <c r="S3665" i="1"/>
  <c r="S3961" i="1"/>
  <c r="S820" i="1"/>
  <c r="S9" i="1"/>
  <c r="S1396" i="1"/>
  <c r="R3840" i="1"/>
  <c r="S4762" i="1"/>
  <c r="T5877" i="1"/>
  <c r="R3859" i="1"/>
  <c r="S2146" i="1"/>
  <c r="S611" i="1"/>
  <c r="S740" i="1"/>
  <c r="S2181" i="1"/>
  <c r="R5232" i="1"/>
  <c r="S1576" i="1"/>
  <c r="R2781" i="1"/>
  <c r="R604" i="1"/>
  <c r="R4373" i="1"/>
  <c r="R510" i="1"/>
  <c r="S46" i="1"/>
  <c r="R4191" i="1"/>
  <c r="R4221" i="1"/>
  <c r="R5622" i="1"/>
  <c r="R4416" i="1"/>
  <c r="R1355" i="1"/>
  <c r="S788" i="1"/>
  <c r="R1662" i="1"/>
  <c r="R5548" i="1"/>
  <c r="R4124" i="1"/>
  <c r="R2225" i="1"/>
  <c r="R3143" i="1"/>
  <c r="R2023" i="1"/>
  <c r="R2893" i="1"/>
  <c r="S2057" i="1"/>
  <c r="R3394" i="1"/>
  <c r="R3492" i="1"/>
  <c r="R5781" i="1"/>
  <c r="R5594" i="1"/>
  <c r="R41" i="1"/>
  <c r="S4425" i="1"/>
  <c r="R1990" i="1"/>
  <c r="R1549" i="1"/>
  <c r="R1494" i="1"/>
  <c r="R1402" i="1"/>
  <c r="R5485" i="1"/>
  <c r="R4366" i="1"/>
  <c r="R4345" i="1"/>
  <c r="R741" i="1"/>
  <c r="R2194" i="1"/>
  <c r="R3095" i="1"/>
  <c r="R3378" i="1"/>
  <c r="R2914" i="1"/>
  <c r="R438" i="1"/>
  <c r="S3027" i="1"/>
  <c r="S3043" i="1"/>
  <c r="R4766" i="1"/>
  <c r="R4679" i="1"/>
  <c r="R4865" i="1"/>
  <c r="R2297" i="1"/>
  <c r="R4922" i="1"/>
  <c r="R1471" i="1"/>
  <c r="S1822" i="1"/>
  <c r="R4475" i="1"/>
  <c r="R3009" i="1"/>
  <c r="R2287" i="1"/>
  <c r="R2227" i="1"/>
  <c r="R3002" i="1"/>
  <c r="R5479" i="1"/>
  <c r="R1021" i="1"/>
  <c r="R5248" i="1"/>
  <c r="S4083" i="1"/>
  <c r="R4672" i="1"/>
  <c r="S583" i="1"/>
  <c r="R2708" i="1"/>
  <c r="S2975" i="1"/>
  <c r="R195" i="1"/>
  <c r="S4980" i="1"/>
  <c r="S2408" i="1"/>
  <c r="T5496" i="1"/>
  <c r="R843" i="1"/>
  <c r="S813" i="1"/>
  <c r="R20" i="1"/>
  <c r="R4734" i="1"/>
  <c r="R1228" i="1"/>
  <c r="R5182" i="1"/>
  <c r="S53" i="1"/>
  <c r="R2998" i="1"/>
  <c r="S1784" i="1"/>
  <c r="R3265" i="1"/>
  <c r="R1656" i="1"/>
  <c r="R5614" i="1"/>
  <c r="R3477" i="1"/>
  <c r="R1906" i="1"/>
  <c r="R2437" i="1"/>
  <c r="R5488" i="1"/>
  <c r="R2666" i="1"/>
  <c r="S3241" i="1"/>
  <c r="R3368" i="1"/>
  <c r="R2707" i="1"/>
  <c r="R2829" i="1"/>
  <c r="R2281" i="1"/>
  <c r="R4181" i="1"/>
  <c r="R617" i="1"/>
  <c r="R2179" i="1"/>
  <c r="R458" i="1"/>
  <c r="R911" i="1"/>
  <c r="R1871" i="1"/>
  <c r="R2958" i="1"/>
  <c r="R534" i="1"/>
  <c r="S5572" i="1"/>
  <c r="S2043" i="1"/>
  <c r="R563" i="1"/>
  <c r="R4364" i="1"/>
  <c r="R5549" i="1"/>
  <c r="R4994" i="1"/>
  <c r="R2292" i="1"/>
  <c r="S1343" i="1"/>
  <c r="R47" i="1"/>
  <c r="R4451" i="1"/>
  <c r="R5759" i="1"/>
  <c r="R3727" i="1"/>
  <c r="R2180" i="1"/>
  <c r="R5427" i="1"/>
  <c r="S5563" i="1"/>
  <c r="R4426" i="1"/>
  <c r="R2763" i="1"/>
  <c r="R5342" i="1"/>
  <c r="R4953" i="1"/>
  <c r="R2390" i="1"/>
  <c r="S720" i="1"/>
  <c r="R5445" i="1"/>
  <c r="R2428" i="1"/>
  <c r="R5610" i="1"/>
  <c r="R2527" i="1"/>
  <c r="R2996" i="1"/>
  <c r="R4066" i="1"/>
  <c r="S5304" i="1"/>
  <c r="S1795" i="1"/>
  <c r="S3109" i="1"/>
  <c r="R1316" i="1"/>
  <c r="S1600" i="1"/>
  <c r="R1348" i="1"/>
  <c r="S4467" i="1"/>
  <c r="R3569" i="1"/>
  <c r="S554" i="1"/>
  <c r="R2650" i="1"/>
  <c r="S5850" i="1"/>
  <c r="R2363" i="1"/>
  <c r="S3811" i="1"/>
  <c r="S3466" i="1"/>
  <c r="S4694" i="1"/>
  <c r="S1179" i="1"/>
  <c r="S4310" i="1"/>
  <c r="S2165" i="1"/>
  <c r="S3144" i="1"/>
  <c r="S699" i="1"/>
  <c r="R5350" i="1"/>
  <c r="S722" i="1"/>
  <c r="R1254" i="1"/>
  <c r="S3746" i="1"/>
  <c r="R2913" i="1"/>
  <c r="S2225" i="1"/>
  <c r="R3190" i="1"/>
  <c r="S5446" i="1"/>
  <c r="R2884" i="1"/>
  <c r="S4685" i="1"/>
  <c r="S1610" i="1"/>
  <c r="T4450" i="1"/>
  <c r="S4482" i="1"/>
  <c r="S5789" i="1"/>
  <c r="S5767" i="1"/>
  <c r="R2128" i="1"/>
  <c r="S4181" i="1"/>
  <c r="R5106" i="1"/>
  <c r="S617" i="1"/>
  <c r="R2900" i="1"/>
  <c r="S5402" i="1"/>
  <c r="R328" i="1"/>
  <c r="S2963" i="1"/>
  <c r="S2312" i="1"/>
  <c r="S3349" i="1"/>
  <c r="S5544" i="1"/>
  <c r="T4100" i="1"/>
  <c r="S4812" i="1"/>
  <c r="S3064" i="1"/>
  <c r="S634" i="1"/>
  <c r="R1826" i="1"/>
  <c r="S1881" i="1"/>
  <c r="R4591" i="1"/>
  <c r="S2067" i="1"/>
  <c r="R3320" i="1"/>
  <c r="S613" i="1"/>
  <c r="R313" i="1"/>
  <c r="S4773" i="1"/>
  <c r="S4858" i="1"/>
  <c r="S2115" i="1"/>
  <c r="S3662" i="1"/>
  <c r="T5762" i="1"/>
  <c r="S1053" i="1"/>
  <c r="S2303" i="1"/>
  <c r="R4758" i="1"/>
  <c r="S5483" i="1"/>
  <c r="R413" i="1"/>
  <c r="S1901" i="1"/>
  <c r="R1065" i="1"/>
  <c r="S2755" i="1"/>
  <c r="R5140" i="1"/>
  <c r="S4374" i="1"/>
  <c r="R1946" i="1"/>
  <c r="S391" i="1"/>
  <c r="S733" i="1"/>
  <c r="T4032" i="1"/>
  <c r="S1837" i="1"/>
  <c r="R5122" i="1"/>
  <c r="S1452" i="1"/>
  <c r="R3574" i="1"/>
  <c r="S5902" i="1"/>
  <c r="R1766" i="1"/>
  <c r="S1334" i="1"/>
  <c r="R3078" i="1"/>
  <c r="S2921" i="1"/>
  <c r="S1574" i="1"/>
  <c r="R3241" i="1"/>
  <c r="S2059" i="1"/>
  <c r="T5713" i="1"/>
  <c r="R4517" i="1"/>
  <c r="S5163" i="1"/>
  <c r="S5782" i="1"/>
  <c r="S1800" i="1"/>
  <c r="S1598" i="1"/>
  <c r="R5244" i="1"/>
  <c r="S1560" i="1"/>
  <c r="R4718" i="1"/>
  <c r="S684" i="1"/>
  <c r="R2905" i="1"/>
  <c r="S1325" i="1"/>
  <c r="R5011" i="1"/>
  <c r="S3803" i="1"/>
  <c r="S4170" i="1"/>
  <c r="R276" i="1"/>
  <c r="S3613" i="1"/>
  <c r="R238" i="1"/>
  <c r="S1273" i="1"/>
  <c r="R2098" i="1"/>
  <c r="S5160" i="1"/>
  <c r="S3490" i="1"/>
  <c r="S1028" i="1"/>
  <c r="S1706" i="1"/>
  <c r="S3816" i="1"/>
  <c r="S619" i="1"/>
  <c r="R3159" i="1"/>
  <c r="S3621" i="1"/>
  <c r="T4551" i="1"/>
  <c r="S5845" i="1"/>
  <c r="T4638" i="1"/>
  <c r="T1501" i="1"/>
  <c r="T2650" i="1"/>
  <c r="T5183" i="1"/>
  <c r="T5568" i="1"/>
  <c r="T3558" i="1"/>
  <c r="T3510" i="1"/>
  <c r="T3337" i="1"/>
  <c r="T3478" i="1"/>
  <c r="T3938" i="1"/>
  <c r="T4201" i="1"/>
  <c r="T992" i="1"/>
  <c r="S3921" i="1"/>
  <c r="T400" i="1"/>
  <c r="T1441" i="1"/>
  <c r="T401" i="1"/>
  <c r="T2387" i="1"/>
  <c r="T5646" i="1"/>
  <c r="T3460" i="1"/>
  <c r="T4807" i="1"/>
  <c r="T5278" i="1"/>
  <c r="T2404" i="1"/>
  <c r="T435" i="1"/>
  <c r="T1829" i="1"/>
  <c r="T4064" i="1"/>
  <c r="T2620" i="1"/>
  <c r="S1747" i="1"/>
  <c r="S3178" i="1"/>
  <c r="R1787" i="1"/>
  <c r="S4086" i="1"/>
  <c r="R2719" i="1"/>
  <c r="S4641" i="1"/>
  <c r="S4570" i="1"/>
  <c r="S1970" i="1"/>
  <c r="R1729" i="1"/>
  <c r="S2378" i="1"/>
  <c r="S4866" i="1"/>
  <c r="S4573" i="1"/>
  <c r="S4442" i="1"/>
  <c r="R483" i="1"/>
  <c r="S3416" i="1"/>
  <c r="R2753" i="1"/>
  <c r="S2235" i="1"/>
  <c r="R359" i="1"/>
  <c r="S5710" i="1"/>
  <c r="R4526" i="1"/>
  <c r="S2375" i="1"/>
  <c r="R3297" i="1"/>
  <c r="S1217" i="1"/>
  <c r="R3927" i="1"/>
  <c r="S3829" i="1"/>
  <c r="S4313" i="1"/>
  <c r="S274" i="1"/>
  <c r="S2287" i="1"/>
  <c r="R4744" i="1"/>
  <c r="S2802" i="1"/>
  <c r="R1343" i="1"/>
  <c r="S3259" i="1"/>
  <c r="R349" i="1"/>
  <c r="S3754" i="1"/>
  <c r="R5642" i="1"/>
  <c r="S5677" i="1"/>
  <c r="S2934" i="1"/>
  <c r="R5669" i="1"/>
  <c r="S5189" i="1"/>
  <c r="R3910" i="1"/>
  <c r="S5133" i="1"/>
  <c r="S3441" i="1"/>
  <c r="S83" i="1"/>
  <c r="S3646" i="1"/>
  <c r="R5426" i="1"/>
  <c r="S4459" i="1"/>
  <c r="R2376" i="1"/>
  <c r="S1995" i="1"/>
  <c r="R1038" i="1"/>
  <c r="S5067" i="1"/>
  <c r="T4506" i="1"/>
  <c r="S900" i="1"/>
  <c r="S2530" i="1"/>
  <c r="R1330" i="1"/>
  <c r="S4165" i="1"/>
  <c r="R5198" i="1"/>
  <c r="S1838" i="1"/>
  <c r="R4709" i="1"/>
  <c r="S2527" i="1"/>
  <c r="R1044" i="1"/>
  <c r="S5359" i="1"/>
  <c r="R5820" i="1"/>
  <c r="S5639" i="1"/>
  <c r="R2898" i="1"/>
  <c r="S5723" i="1"/>
  <c r="R4575" i="1"/>
  <c r="S3731" i="1"/>
  <c r="R2479" i="1"/>
  <c r="S2500" i="1"/>
  <c r="R952" i="1"/>
  <c r="S4647" i="1"/>
  <c r="R139" i="1"/>
  <c r="S4958" i="1"/>
  <c r="S5532" i="1"/>
  <c r="R2636" i="1"/>
  <c r="S1393" i="1"/>
  <c r="T15" i="1"/>
  <c r="R2918" i="1"/>
  <c r="S4088" i="1"/>
  <c r="R4972" i="1"/>
  <c r="S3481" i="1"/>
  <c r="R4347" i="1"/>
  <c r="S3376" i="1"/>
  <c r="R2684" i="1"/>
  <c r="S2440" i="1"/>
  <c r="R3678" i="1"/>
  <c r="S495" i="1"/>
  <c r="S5593" i="1"/>
  <c r="S4890" i="1"/>
  <c r="S4062" i="1"/>
  <c r="T5440" i="1"/>
  <c r="S1117" i="1"/>
  <c r="T2464" i="1"/>
  <c r="T3528" i="1"/>
  <c r="T433" i="1"/>
  <c r="T5758" i="1"/>
  <c r="T5796" i="1"/>
  <c r="S257" i="1"/>
  <c r="T5218" i="1"/>
  <c r="S2479" i="1"/>
  <c r="T5379" i="1"/>
  <c r="S173" i="1"/>
  <c r="T3607" i="1"/>
  <c r="S3942" i="1"/>
  <c r="T1336" i="1"/>
  <c r="T4860" i="1"/>
  <c r="T1087" i="1"/>
  <c r="T5754" i="1"/>
  <c r="S154" i="1"/>
  <c r="T5229" i="1"/>
  <c r="T4116" i="1"/>
  <c r="S4574" i="1"/>
  <c r="T4597" i="1"/>
  <c r="T4151" i="1"/>
  <c r="T3141" i="1"/>
  <c r="T1854" i="1"/>
  <c r="T1569" i="1"/>
  <c r="S227" i="1"/>
  <c r="S5138" i="1"/>
  <c r="R3801" i="1"/>
  <c r="S5396" i="1"/>
  <c r="R5091" i="1"/>
  <c r="S5450" i="1"/>
  <c r="R3534" i="1"/>
  <c r="S1306" i="1"/>
  <c r="R953" i="1"/>
  <c r="S4660" i="1"/>
  <c r="R5675" i="1"/>
  <c r="S1145" i="1"/>
  <c r="S760" i="1"/>
  <c r="R1207" i="1"/>
  <c r="S2016" i="1"/>
  <c r="T1212" i="1"/>
  <c r="S5733" i="1"/>
  <c r="R4940" i="1"/>
  <c r="S4007" i="1"/>
  <c r="R3275" i="1"/>
  <c r="S436" i="1"/>
  <c r="R5816" i="1"/>
  <c r="S876" i="1"/>
  <c r="S1677" i="1"/>
  <c r="S3793" i="1"/>
  <c r="S5583" i="1"/>
  <c r="S287" i="1"/>
  <c r="S1469" i="1"/>
  <c r="R4600" i="1"/>
  <c r="S1279" i="1"/>
  <c r="T3933" i="1"/>
  <c r="S3378" i="1"/>
  <c r="R3540" i="1"/>
  <c r="S4760" i="1"/>
  <c r="R2660" i="1"/>
  <c r="S5224" i="1"/>
  <c r="R5018" i="1"/>
  <c r="S3580" i="1"/>
  <c r="S4930" i="1"/>
  <c r="S264" i="1"/>
  <c r="S1669" i="1"/>
  <c r="S5694" i="1"/>
  <c r="S4212" i="1"/>
  <c r="R5947" i="1"/>
  <c r="S5323" i="1"/>
  <c r="T2347" i="1"/>
  <c r="R5881" i="1"/>
  <c r="S579" i="1"/>
  <c r="R5687" i="1"/>
  <c r="S1263" i="1"/>
  <c r="R2483" i="1"/>
  <c r="S1235" i="1"/>
  <c r="S723" i="1"/>
  <c r="R441" i="1"/>
  <c r="S3469" i="1"/>
  <c r="R2078" i="1"/>
  <c r="S228" i="1"/>
  <c r="S4133" i="1"/>
  <c r="T4886" i="1"/>
  <c r="S209" i="1"/>
  <c r="S3187" i="1"/>
  <c r="R9" i="1"/>
  <c r="S1410" i="1"/>
  <c r="R960" i="1"/>
  <c r="S98" i="1"/>
  <c r="S3426" i="1"/>
  <c r="R307" i="1"/>
  <c r="S5247" i="1"/>
  <c r="S4447" i="1"/>
  <c r="T1935" i="1"/>
  <c r="S2839" i="1"/>
  <c r="R5652" i="1"/>
  <c r="R5072" i="1"/>
  <c r="R2730" i="1"/>
  <c r="S5091" i="1"/>
  <c r="S1326" i="1"/>
  <c r="S2192" i="1"/>
  <c r="S2170" i="1"/>
  <c r="S2588" i="1"/>
  <c r="S3726" i="1"/>
  <c r="S5780" i="1"/>
  <c r="R4949" i="1"/>
  <c r="R4583" i="1"/>
  <c r="R2450" i="1"/>
  <c r="S5212" i="1"/>
  <c r="S1368" i="1"/>
  <c r="S860" i="1"/>
  <c r="S1120" i="1"/>
  <c r="T5146" i="1"/>
  <c r="T2678" i="1"/>
  <c r="T1039" i="1"/>
  <c r="T5148" i="1"/>
  <c r="T4877" i="1"/>
  <c r="T4240" i="1"/>
  <c r="T1653" i="1"/>
  <c r="S3672" i="1"/>
  <c r="T3014" i="1"/>
  <c r="T1514" i="1"/>
  <c r="T4929" i="1"/>
  <c r="S2676" i="1"/>
  <c r="T3668" i="1"/>
  <c r="T713" i="1"/>
  <c r="T532" i="1"/>
  <c r="S5689" i="1"/>
  <c r="S674" i="1"/>
  <c r="S2605" i="1"/>
  <c r="S2233" i="1"/>
  <c r="T4143" i="1"/>
  <c r="R1058" i="1"/>
  <c r="S5364" i="1"/>
  <c r="S5889" i="1"/>
  <c r="S875" i="1"/>
  <c r="S4272" i="1"/>
  <c r="S5719" i="1"/>
  <c r="S3897" i="1"/>
  <c r="T4193" i="1"/>
  <c r="R1208" i="1"/>
  <c r="R361" i="1"/>
  <c r="S4102" i="1"/>
  <c r="R3670" i="1"/>
  <c r="S4266" i="1"/>
  <c r="S5415" i="1"/>
  <c r="R2705" i="1"/>
  <c r="R2099" i="1"/>
  <c r="R3489" i="1"/>
  <c r="S5425" i="1"/>
  <c r="T749" i="1"/>
  <c r="T5140" i="1"/>
  <c r="T3224" i="1"/>
  <c r="S155" i="1"/>
  <c r="T4986" i="1"/>
  <c r="T1554" i="1"/>
  <c r="T5210" i="1"/>
  <c r="T2215" i="1"/>
  <c r="R401" i="1"/>
  <c r="S1967" i="1"/>
  <c r="S5518" i="1"/>
  <c r="S3385" i="1"/>
  <c r="S4750" i="1"/>
  <c r="S1374" i="1"/>
  <c r="S5068" i="1"/>
  <c r="S3772" i="1"/>
  <c r="T5751" i="1"/>
  <c r="R4071" i="1"/>
  <c r="R585" i="1"/>
  <c r="R4394" i="1"/>
  <c r="R1174" i="1"/>
  <c r="R3668" i="1"/>
  <c r="R5506" i="1"/>
  <c r="R4262" i="1"/>
  <c r="R1452" i="1"/>
  <c r="R4151" i="1"/>
  <c r="R1930" i="1"/>
  <c r="R532" i="1"/>
  <c r="R3207" i="1"/>
  <c r="S1773" i="1"/>
  <c r="R5153" i="1"/>
  <c r="S5894" i="1"/>
  <c r="R96" i="1"/>
  <c r="S1311" i="1"/>
  <c r="R4552" i="1"/>
  <c r="S3463" i="1"/>
  <c r="S1638" i="1"/>
  <c r="S2401" i="1"/>
  <c r="S587" i="1"/>
  <c r="T2206" i="1"/>
  <c r="R682" i="1"/>
  <c r="S2256" i="1"/>
  <c r="R995" i="1"/>
  <c r="R3949" i="1"/>
  <c r="R2481" i="1"/>
  <c r="R4316" i="1"/>
  <c r="S3799" i="1"/>
  <c r="S3396" i="1"/>
  <c r="R5901" i="1"/>
  <c r="R511" i="1"/>
  <c r="R75" i="1"/>
  <c r="R1660" i="1"/>
  <c r="R5543" i="1"/>
  <c r="R4449" i="1"/>
  <c r="R1430" i="1"/>
  <c r="S1275" i="1"/>
  <c r="R2995" i="1"/>
  <c r="R1888" i="1"/>
  <c r="R1408" i="1"/>
  <c r="R2755" i="1"/>
  <c r="R4352" i="1"/>
  <c r="R2868" i="1"/>
  <c r="S4794" i="1"/>
  <c r="R4340" i="1"/>
  <c r="R1918" i="1"/>
  <c r="R4258" i="1"/>
  <c r="R4038" i="1"/>
  <c r="R3186" i="1"/>
  <c r="R1375" i="1"/>
  <c r="R1129" i="1"/>
  <c r="R1514" i="1"/>
  <c r="R4271" i="1"/>
  <c r="R644" i="1"/>
  <c r="R4372" i="1"/>
  <c r="R3622" i="1"/>
  <c r="R3624" i="1"/>
  <c r="R969" i="1"/>
  <c r="R2547" i="1"/>
  <c r="R104" i="1"/>
  <c r="R5435" i="1"/>
  <c r="R779" i="1"/>
  <c r="R2820" i="1"/>
  <c r="R2795" i="1"/>
  <c r="S501" i="1"/>
  <c r="R745" i="1"/>
  <c r="R1502" i="1"/>
  <c r="R1838" i="1"/>
  <c r="R3100" i="1"/>
  <c r="R5751" i="1"/>
  <c r="R4003" i="1"/>
  <c r="S816" i="1"/>
  <c r="R5561" i="1"/>
  <c r="R3407" i="1"/>
  <c r="R5747" i="1"/>
  <c r="R540" i="1"/>
  <c r="R3870" i="1"/>
  <c r="R1073" i="1"/>
  <c r="R318" i="1"/>
  <c r="S5573" i="1"/>
  <c r="S1529" i="1"/>
  <c r="R3082" i="1"/>
  <c r="S1289" i="1"/>
  <c r="R3174" i="1"/>
  <c r="S4675" i="1"/>
  <c r="R5021" i="1"/>
  <c r="S1257" i="1"/>
  <c r="S4257" i="1"/>
  <c r="R1977" i="1"/>
  <c r="S2962" i="1"/>
  <c r="T4967" i="1"/>
  <c r="R2055" i="1"/>
  <c r="S4391" i="1"/>
  <c r="S785" i="1"/>
  <c r="R5019" i="1"/>
  <c r="S3270" i="1"/>
  <c r="S3087" i="1"/>
  <c r="S2123" i="1"/>
  <c r="R912" i="1"/>
  <c r="R729" i="1"/>
  <c r="R2389" i="1"/>
  <c r="S4008" i="1"/>
  <c r="R1668" i="1"/>
  <c r="R2814" i="1"/>
  <c r="R4241" i="1"/>
  <c r="R3399" i="1"/>
  <c r="R2978" i="1"/>
  <c r="R1312" i="1"/>
  <c r="R190" i="1"/>
  <c r="R2158" i="1"/>
  <c r="R1380" i="1"/>
  <c r="R3679" i="1"/>
  <c r="R5592" i="1"/>
  <c r="R5539" i="1"/>
  <c r="R3663" i="1"/>
  <c r="R2195" i="1"/>
  <c r="S2584" i="1"/>
  <c r="R5778" i="1"/>
  <c r="R1899" i="1"/>
  <c r="R4037" i="1"/>
  <c r="R3105" i="1"/>
  <c r="R3734" i="1"/>
  <c r="R2445" i="1"/>
  <c r="R5673" i="1"/>
  <c r="R4023" i="1"/>
  <c r="R5923" i="1"/>
  <c r="R4025" i="1"/>
  <c r="R3735" i="1"/>
  <c r="R2302" i="1"/>
  <c r="S2971" i="1"/>
  <c r="R5156" i="1"/>
  <c r="R2298" i="1"/>
  <c r="R1543" i="1"/>
  <c r="R4782" i="1"/>
  <c r="R5739" i="1"/>
  <c r="R2448" i="1"/>
  <c r="R4626" i="1"/>
  <c r="R2286" i="1"/>
  <c r="R5471" i="1"/>
  <c r="R5436" i="1"/>
  <c r="R2452" i="1"/>
  <c r="R2621" i="1"/>
  <c r="R2915" i="1"/>
  <c r="S1719" i="1"/>
  <c r="S4438" i="1"/>
  <c r="R2241" i="1"/>
  <c r="R601" i="1"/>
  <c r="R4374" i="1"/>
  <c r="R1638" i="1"/>
  <c r="R54" i="1"/>
  <c r="R1551" i="1"/>
  <c r="S5735" i="1"/>
  <c r="S1276" i="1"/>
  <c r="S811" i="1"/>
  <c r="S3234" i="1"/>
  <c r="S3478" i="1"/>
  <c r="S183" i="1"/>
  <c r="S4480" i="1"/>
  <c r="S5654" i="1"/>
  <c r="S5951" i="1"/>
  <c r="R3563" i="1"/>
  <c r="S3195" i="1"/>
  <c r="S3817" i="1"/>
  <c r="R2020" i="1"/>
  <c r="S3460" i="1"/>
  <c r="S5478" i="1"/>
  <c r="S4111" i="1"/>
  <c r="S3139" i="1"/>
  <c r="S4042" i="1"/>
  <c r="R2430" i="1"/>
  <c r="R4131" i="1"/>
  <c r="R1998" i="1"/>
  <c r="R4020" i="1"/>
  <c r="R5851" i="1"/>
  <c r="S1956" i="1"/>
  <c r="R4061" i="1"/>
  <c r="R4152" i="1"/>
  <c r="R558" i="1"/>
  <c r="R5256" i="1"/>
  <c r="R4816" i="1"/>
  <c r="S1440" i="1"/>
  <c r="R1622" i="1"/>
  <c r="R1561" i="1"/>
  <c r="R5621" i="1"/>
  <c r="R4216" i="1"/>
  <c r="R560" i="1"/>
  <c r="R1821" i="1"/>
  <c r="R2133" i="1"/>
  <c r="R3930" i="1"/>
  <c r="R873" i="1"/>
  <c r="R3382" i="1"/>
  <c r="R3167" i="1"/>
  <c r="R1684" i="1"/>
  <c r="R2842" i="1"/>
  <c r="R4489" i="1"/>
  <c r="R4146" i="1"/>
  <c r="S4735" i="1"/>
  <c r="R1590" i="1"/>
  <c r="R2517" i="1"/>
  <c r="R2051" i="1"/>
  <c r="R3390" i="1"/>
  <c r="R4120" i="1"/>
  <c r="R2156" i="1"/>
  <c r="R3676" i="1"/>
  <c r="R5960" i="1"/>
  <c r="R4036" i="1"/>
  <c r="R1363" i="1"/>
  <c r="R3686" i="1"/>
  <c r="S4441" i="1"/>
  <c r="R5280" i="1"/>
  <c r="R410" i="1"/>
  <c r="R4863" i="1"/>
  <c r="R1542" i="1"/>
  <c r="R761" i="1"/>
  <c r="R4792" i="1"/>
  <c r="R2047" i="1"/>
  <c r="S2370" i="1"/>
  <c r="R3040" i="1"/>
  <c r="R1631" i="1"/>
  <c r="R4198" i="1"/>
  <c r="R4140" i="1"/>
  <c r="R1382" i="1"/>
  <c r="R5721" i="1"/>
  <c r="R4622" i="1"/>
  <c r="S4223" i="1"/>
  <c r="R1179" i="1"/>
  <c r="S5911" i="1"/>
  <c r="R2640" i="1"/>
  <c r="S2014" i="1"/>
  <c r="R3230" i="1"/>
  <c r="S1365" i="1"/>
  <c r="R3926" i="1"/>
  <c r="S3145" i="1"/>
  <c r="S1531" i="1"/>
  <c r="T4399" i="1"/>
  <c r="R3109" i="1"/>
  <c r="S4845" i="1"/>
  <c r="R293" i="1"/>
  <c r="R2558" i="1"/>
  <c r="R3336" i="1"/>
  <c r="R3274" i="1"/>
  <c r="T757" i="1"/>
  <c r="R1381" i="1"/>
  <c r="R3349" i="1"/>
  <c r="R5544" i="1"/>
  <c r="R4453" i="1"/>
  <c r="R5758" i="1"/>
  <c r="R3388" i="1"/>
  <c r="R111" i="1"/>
  <c r="R5207" i="1"/>
  <c r="R4346" i="1"/>
  <c r="R5633" i="1"/>
  <c r="R2328" i="1"/>
  <c r="R1635" i="1"/>
  <c r="R4791" i="1"/>
  <c r="R1905" i="1"/>
  <c r="R661" i="1"/>
  <c r="R5770" i="1"/>
  <c r="R3989" i="1"/>
  <c r="R2643" i="1"/>
  <c r="R3093" i="1"/>
  <c r="R2340" i="1"/>
  <c r="R2531" i="1"/>
  <c r="R378" i="1"/>
  <c r="R4313" i="1"/>
  <c r="S1509" i="1"/>
  <c r="R119" i="1"/>
  <c r="R1251" i="1"/>
  <c r="R5599" i="1"/>
  <c r="R781" i="1"/>
  <c r="R2255" i="1"/>
  <c r="R2385" i="1"/>
  <c r="R4209" i="1"/>
  <c r="S1190" i="1"/>
  <c r="R4824" i="1"/>
  <c r="R4274" i="1"/>
  <c r="R4184" i="1"/>
  <c r="R4380" i="1"/>
  <c r="R4771" i="1"/>
  <c r="R520" i="1"/>
  <c r="R2652" i="1"/>
  <c r="S267" i="1"/>
  <c r="R2037" i="1"/>
  <c r="R1345" i="1"/>
  <c r="R2853" i="1"/>
  <c r="R1647" i="1"/>
  <c r="R1602" i="1"/>
  <c r="S5955" i="1"/>
  <c r="R1824" i="1"/>
  <c r="R3797" i="1"/>
  <c r="R3662" i="1"/>
  <c r="R766" i="1"/>
  <c r="R2970" i="1"/>
  <c r="R4437" i="1"/>
  <c r="R1412" i="1"/>
  <c r="R4970" i="1"/>
  <c r="R5363" i="1"/>
  <c r="S753" i="1"/>
  <c r="R4965" i="1"/>
  <c r="S5472" i="1"/>
  <c r="R1235" i="1"/>
  <c r="S2514" i="1"/>
  <c r="R5871" i="1"/>
  <c r="S2936" i="1"/>
  <c r="R3922" i="1"/>
  <c r="S2876" i="1"/>
  <c r="R207" i="1"/>
  <c r="R454" i="1"/>
  <c r="S5130" i="1"/>
  <c r="S289" i="1"/>
  <c r="R492" i="1"/>
  <c r="S4579" i="1"/>
  <c r="R1789" i="1"/>
  <c r="S99" i="1"/>
  <c r="S4269" i="1"/>
  <c r="R1233" i="1"/>
  <c r="S4092" i="1"/>
  <c r="R1156" i="1"/>
  <c r="S3889" i="1"/>
  <c r="R3147" i="1"/>
  <c r="S5705" i="1"/>
  <c r="R1093" i="1"/>
  <c r="S2005" i="1"/>
  <c r="R1741" i="1"/>
  <c r="S3825" i="1"/>
  <c r="S2783" i="1"/>
  <c r="T4183" i="1"/>
  <c r="S4477" i="1"/>
  <c r="R1153" i="1"/>
  <c r="S4162" i="1"/>
  <c r="R3248" i="1"/>
  <c r="S5959" i="1"/>
  <c r="R1043" i="1"/>
  <c r="S3725" i="1"/>
  <c r="R2659" i="1"/>
  <c r="S2505" i="1"/>
  <c r="R227" i="1"/>
  <c r="S1305" i="1"/>
  <c r="S5505" i="1"/>
  <c r="R5386" i="1"/>
  <c r="S4087" i="1"/>
  <c r="T494" i="1"/>
  <c r="S4468" i="1"/>
  <c r="R1134" i="1"/>
  <c r="S1872" i="1"/>
  <c r="R31" i="1"/>
  <c r="S3255" i="1"/>
  <c r="R4572" i="1"/>
  <c r="S2065" i="1"/>
  <c r="R5045" i="1"/>
  <c r="S5337" i="1"/>
  <c r="R262" i="1"/>
  <c r="S5341" i="1"/>
  <c r="S1538" i="1"/>
  <c r="R2927" i="1"/>
  <c r="S4430" i="1"/>
  <c r="T5724" i="1"/>
  <c r="R1193" i="1"/>
  <c r="S1858" i="1"/>
  <c r="R3975" i="1"/>
  <c r="S3257" i="1"/>
  <c r="R3969" i="1"/>
  <c r="S1347" i="1"/>
  <c r="R2908" i="1"/>
  <c r="S2143" i="1"/>
  <c r="R3191" i="1"/>
  <c r="S5348" i="1"/>
  <c r="S1700" i="1"/>
  <c r="S4882" i="1"/>
  <c r="S3887" i="1"/>
  <c r="T2170" i="1"/>
  <c r="S3492" i="1"/>
  <c r="R1049" i="1"/>
  <c r="S1375" i="1"/>
  <c r="R3458" i="1"/>
  <c r="S1318" i="1"/>
  <c r="R5666" i="1"/>
  <c r="S2576" i="1"/>
  <c r="R921" i="1"/>
  <c r="S4707" i="1"/>
  <c r="S735" i="1"/>
  <c r="R1200" i="1"/>
  <c r="S3696" i="1"/>
  <c r="T3750" i="1"/>
  <c r="S802" i="1"/>
  <c r="S241" i="1"/>
  <c r="S1494" i="1"/>
  <c r="R5419" i="1"/>
  <c r="S3655" i="1"/>
  <c r="R4973" i="1"/>
  <c r="S2994" i="1"/>
  <c r="R5283" i="1"/>
  <c r="S1862" i="1"/>
  <c r="R294" i="1"/>
  <c r="S1261" i="1"/>
  <c r="S780" i="1"/>
  <c r="T1675" i="1"/>
  <c r="S515" i="1"/>
  <c r="R957" i="1"/>
  <c r="S1258" i="1"/>
  <c r="R5841" i="1"/>
  <c r="S4617" i="1"/>
  <c r="S5953" i="1"/>
  <c r="S2712" i="1"/>
  <c r="S4919" i="1"/>
  <c r="R3636" i="1"/>
  <c r="S3420" i="1"/>
  <c r="R407" i="1"/>
  <c r="S2242" i="1"/>
  <c r="R302" i="1"/>
  <c r="S3806" i="1"/>
  <c r="S3938" i="1"/>
  <c r="T1717" i="1"/>
  <c r="T4963" i="1"/>
  <c r="T5481" i="1"/>
  <c r="T1990" i="1"/>
  <c r="T1631" i="1"/>
  <c r="T1012" i="1"/>
  <c r="T4992" i="1"/>
  <c r="T3788" i="1"/>
  <c r="T3472" i="1"/>
  <c r="T7" i="1"/>
  <c r="T1511" i="1"/>
  <c r="T3747" i="1"/>
  <c r="W1683" i="1"/>
  <c r="T5580" i="1"/>
  <c r="T1078" i="1"/>
  <c r="T2970" i="1"/>
  <c r="T1703" i="1"/>
  <c r="T3947" i="1"/>
  <c r="T4089" i="1"/>
  <c r="S1091" i="1"/>
  <c r="T3972" i="1"/>
  <c r="T1889" i="1"/>
  <c r="S278" i="1"/>
  <c r="T3578" i="1"/>
  <c r="W1675" i="1"/>
  <c r="T271" i="1"/>
  <c r="T2554" i="1"/>
  <c r="T2584" i="1"/>
  <c r="T5705" i="1"/>
  <c r="T3175" i="1"/>
  <c r="R5395" i="1"/>
  <c r="S3022" i="1"/>
  <c r="R3564" i="1"/>
  <c r="S3495" i="1"/>
  <c r="R3182" i="1"/>
  <c r="S4517" i="1"/>
  <c r="R2879" i="1"/>
  <c r="S1816" i="1"/>
  <c r="S4842" i="1"/>
  <c r="S3299" i="1"/>
  <c r="S3902" i="1"/>
  <c r="R1302" i="1"/>
  <c r="S2807" i="1"/>
  <c r="R1192" i="1"/>
  <c r="S3899" i="1"/>
  <c r="R5195" i="1"/>
  <c r="S3476" i="1"/>
  <c r="R260" i="1"/>
  <c r="S2745" i="1"/>
  <c r="S5578" i="1"/>
  <c r="T5591" i="1"/>
  <c r="R2350" i="1"/>
  <c r="S1972" i="1"/>
  <c r="S2835" i="1"/>
  <c r="S3791" i="1"/>
  <c r="S5561" i="1"/>
  <c r="R475" i="1"/>
  <c r="S2388" i="1"/>
  <c r="R4660" i="1"/>
  <c r="S1456" i="1"/>
  <c r="R4956" i="1"/>
  <c r="S2211" i="1"/>
  <c r="R236" i="1"/>
  <c r="S3368" i="1"/>
  <c r="S4300" i="1"/>
  <c r="T2842" i="1"/>
  <c r="S1976" i="1"/>
  <c r="S4292" i="1"/>
  <c r="S4577" i="1"/>
  <c r="S4452" i="1"/>
  <c r="S2679" i="1"/>
  <c r="S3408" i="1"/>
  <c r="R5611" i="1"/>
  <c r="S3741" i="1"/>
  <c r="R4722" i="1"/>
  <c r="S3770" i="1"/>
  <c r="R1072" i="1"/>
  <c r="S5300" i="1"/>
  <c r="R2349" i="1"/>
  <c r="S217" i="1"/>
  <c r="S1524" i="1"/>
  <c r="R5197" i="1"/>
  <c r="S4481" i="1"/>
  <c r="R870" i="1"/>
  <c r="S1421" i="1"/>
  <c r="R3749" i="1"/>
  <c r="S3767" i="1"/>
  <c r="R1793" i="1"/>
  <c r="S2779" i="1"/>
  <c r="R989" i="1"/>
  <c r="S5214" i="1"/>
  <c r="S1592" i="1"/>
  <c r="T4470" i="1"/>
  <c r="R4571" i="1"/>
  <c r="S5401" i="1"/>
  <c r="R4553" i="1"/>
  <c r="S5306" i="1"/>
  <c r="R138" i="1"/>
  <c r="S2624" i="1"/>
  <c r="S2872" i="1"/>
  <c r="S365" i="1"/>
  <c r="S4852" i="1"/>
  <c r="S2604" i="1"/>
  <c r="S2518" i="1"/>
  <c r="R4574" i="1"/>
  <c r="S4746" i="1"/>
  <c r="T5640" i="1"/>
  <c r="R421" i="1"/>
  <c r="S4180" i="1"/>
  <c r="R851" i="1"/>
  <c r="S3377" i="1"/>
  <c r="R1053" i="1"/>
  <c r="S520" i="1"/>
  <c r="R90" i="1"/>
  <c r="S2581" i="1"/>
  <c r="R1965" i="1"/>
  <c r="S5289" i="1"/>
  <c r="S5549" i="1"/>
  <c r="R4022" i="1"/>
  <c r="S3398" i="1"/>
  <c r="T4979" i="1"/>
  <c r="S2899" i="1"/>
  <c r="T5437" i="1"/>
  <c r="T1559" i="1"/>
  <c r="T349" i="1"/>
  <c r="T4380" i="1"/>
  <c r="S5692" i="1"/>
  <c r="T403" i="1"/>
  <c r="S5646" i="1"/>
  <c r="T2320" i="1"/>
  <c r="S3450" i="1"/>
  <c r="T25" i="1"/>
  <c r="S5008" i="1"/>
  <c r="T3599" i="1"/>
  <c r="S5047" i="1"/>
  <c r="T2020" i="1"/>
  <c r="T2261" i="1"/>
  <c r="T2375" i="1"/>
  <c r="T4022" i="1"/>
  <c r="S3911" i="1"/>
  <c r="T5698" i="1"/>
  <c r="T906" i="1"/>
  <c r="S5048" i="1"/>
  <c r="T2906" i="1"/>
  <c r="T4388" i="1"/>
  <c r="T1358" i="1"/>
  <c r="T2173" i="1"/>
  <c r="T3419" i="1"/>
  <c r="T4861" i="1"/>
  <c r="S5792" i="1"/>
  <c r="R866" i="1"/>
  <c r="S517" i="1"/>
  <c r="R4529" i="1"/>
  <c r="S2583" i="1"/>
  <c r="R927" i="1"/>
  <c r="S1214" i="1"/>
  <c r="S4470" i="1"/>
  <c r="S2890" i="1"/>
  <c r="S5524" i="1"/>
  <c r="S1090" i="1"/>
  <c r="S4138" i="1"/>
  <c r="R5166" i="1"/>
  <c r="S4692" i="1"/>
  <c r="T2480" i="1"/>
  <c r="S1406" i="1"/>
  <c r="R3932" i="1"/>
  <c r="S412" i="1"/>
  <c r="R2084" i="1"/>
  <c r="S1193" i="1"/>
  <c r="S5596" i="1"/>
  <c r="S4325" i="1"/>
  <c r="S1905" i="1"/>
  <c r="R5443" i="1"/>
  <c r="S3013" i="1"/>
  <c r="R4615" i="1"/>
  <c r="S3742" i="1"/>
  <c r="R3554" i="1"/>
  <c r="S4592" i="1"/>
  <c r="S2643" i="1"/>
  <c r="S4388" i="1"/>
  <c r="R220" i="1"/>
  <c r="S3608" i="1"/>
  <c r="R4523" i="1"/>
  <c r="S5194" i="1"/>
  <c r="S4308" i="1"/>
  <c r="S349" i="1"/>
  <c r="S4926" i="1"/>
  <c r="R3142" i="1"/>
  <c r="S3009" i="1"/>
  <c r="R2121" i="1"/>
  <c r="S1409" i="1"/>
  <c r="R2676" i="1"/>
  <c r="S2700" i="1"/>
  <c r="S62" i="1"/>
  <c r="R3272" i="1"/>
  <c r="S3620" i="1"/>
  <c r="R3533" i="1"/>
  <c r="S3597" i="1"/>
  <c r="R3906" i="1"/>
  <c r="S2363" i="1"/>
  <c r="S2976" i="1"/>
  <c r="R3587" i="1"/>
  <c r="S2733" i="1"/>
  <c r="S812" i="1"/>
  <c r="R4633" i="1"/>
  <c r="S5287" i="1"/>
  <c r="T2306" i="1"/>
  <c r="R4976" i="1"/>
  <c r="S2237" i="1"/>
  <c r="R272" i="1"/>
  <c r="S449" i="1"/>
  <c r="S4495" i="1"/>
  <c r="R5457" i="1"/>
  <c r="S1449" i="1"/>
  <c r="R166" i="1"/>
  <c r="S2354" i="1"/>
  <c r="S5757" i="1"/>
  <c r="T4659" i="1"/>
  <c r="S4754" i="1"/>
  <c r="S3397" i="1"/>
  <c r="R3920" i="1"/>
  <c r="R2563" i="1"/>
  <c r="R2134" i="1"/>
  <c r="S3130" i="1"/>
  <c r="S1985" i="1"/>
  <c r="S3248" i="1"/>
  <c r="S4718" i="1"/>
  <c r="S580" i="1"/>
  <c r="S1885" i="1"/>
  <c r="S4288" i="1"/>
  <c r="R5785" i="1"/>
  <c r="R3367" i="1"/>
  <c r="S873" i="1"/>
  <c r="S1774" i="1"/>
  <c r="S3228" i="1"/>
  <c r="S2356" i="1"/>
  <c r="T855" i="1"/>
  <c r="T183" i="1"/>
  <c r="T5063" i="1"/>
  <c r="T4608" i="1"/>
  <c r="T5952" i="1"/>
  <c r="T668" i="1"/>
  <c r="T5564" i="1"/>
  <c r="T743" i="1"/>
  <c r="T4993" i="1"/>
  <c r="T1503" i="1"/>
  <c r="T3756" i="1"/>
  <c r="T4210" i="1"/>
  <c r="T4776" i="1"/>
  <c r="T3776" i="1"/>
  <c r="T1582" i="1"/>
  <c r="S1212" i="1"/>
  <c r="R22" i="1"/>
  <c r="S4033" i="1"/>
  <c r="T1131" i="1"/>
  <c r="S4454" i="1"/>
  <c r="S5292" i="1"/>
  <c r="S4670" i="1"/>
  <c r="R4619" i="1"/>
  <c r="S1367" i="1"/>
  <c r="S1339" i="1"/>
  <c r="S5307" i="1"/>
  <c r="T1185" i="1"/>
  <c r="R81" i="1"/>
  <c r="S4856" i="1"/>
  <c r="S473" i="1"/>
  <c r="S5455" i="1"/>
  <c r="S106" i="1"/>
  <c r="S5203" i="1"/>
  <c r="S2866" i="1"/>
  <c r="S4878" i="1"/>
  <c r="S3872" i="1"/>
  <c r="S5667" i="1"/>
  <c r="T4742" i="1"/>
  <c r="T1735" i="1"/>
  <c r="T3719" i="1"/>
  <c r="T5873" i="1"/>
  <c r="T5725" i="1"/>
  <c r="S4879" i="1"/>
  <c r="R180" i="1"/>
  <c r="S4474" i="1"/>
  <c r="S4774" i="1"/>
  <c r="S2930" i="1"/>
  <c r="S5079" i="1"/>
  <c r="R5116" i="1"/>
  <c r="S2251" i="1"/>
  <c r="R331" i="1"/>
  <c r="S629" i="1"/>
  <c r="R2787" i="1"/>
  <c r="S5542" i="1"/>
  <c r="R5832" i="1"/>
  <c r="R3549" i="1"/>
  <c r="R3318" i="1"/>
  <c r="R1750" i="1"/>
  <c r="T3292" i="1"/>
  <c r="R3178" i="1"/>
  <c r="R1909" i="1"/>
  <c r="R4082" i="1"/>
  <c r="R1225" i="1"/>
  <c r="S49" i="1"/>
  <c r="R559" i="1"/>
  <c r="R5724" i="1"/>
  <c r="R2379" i="1"/>
  <c r="R3528" i="1"/>
  <c r="R1615" i="1"/>
  <c r="R1610" i="1"/>
  <c r="R5744" i="1"/>
  <c r="S5311" i="1"/>
  <c r="R1558" i="1"/>
  <c r="R4108" i="1"/>
  <c r="R4781" i="1"/>
  <c r="R33" i="1"/>
  <c r="R417" i="1"/>
  <c r="R1689" i="1"/>
  <c r="S1532" i="1"/>
  <c r="R4693" i="1"/>
  <c r="R5505" i="1"/>
  <c r="R4787" i="1"/>
  <c r="R4396" i="1"/>
  <c r="R3708" i="1"/>
  <c r="R3120" i="1"/>
  <c r="R5115" i="1"/>
  <c r="R753" i="1"/>
  <c r="R702" i="1"/>
  <c r="R3402" i="1"/>
  <c r="R2014" i="1"/>
  <c r="R5415" i="1"/>
  <c r="R4350" i="1"/>
  <c r="R222" i="1"/>
  <c r="R2129" i="1"/>
  <c r="R2418" i="1"/>
  <c r="R3997" i="1"/>
  <c r="R2533" i="1"/>
  <c r="R1626" i="1"/>
  <c r="R3419" i="1"/>
  <c r="S5742" i="1"/>
  <c r="R3652" i="1"/>
  <c r="R1485" i="1"/>
  <c r="R5462" i="1"/>
  <c r="R2971" i="1"/>
  <c r="R4402" i="1"/>
  <c r="R3848" i="1"/>
  <c r="R4" i="1"/>
  <c r="R4835" i="1"/>
  <c r="R3478" i="1"/>
  <c r="R4175" i="1"/>
  <c r="R5736" i="1"/>
  <c r="R4116" i="1"/>
  <c r="R1807" i="1"/>
  <c r="R1797" i="1"/>
  <c r="S846" i="1"/>
  <c r="S5517" i="1"/>
  <c r="R1778" i="1"/>
  <c r="S4739" i="1"/>
  <c r="R1768" i="1"/>
  <c r="S5168" i="1"/>
  <c r="R3150" i="1"/>
  <c r="S5225" i="1"/>
  <c r="S757" i="1"/>
  <c r="R5707" i="1"/>
  <c r="S4081" i="1"/>
  <c r="T3366" i="1"/>
  <c r="R3866" i="1"/>
  <c r="S4078" i="1"/>
  <c r="S4508" i="1"/>
  <c r="R3065" i="1"/>
  <c r="S3448" i="1"/>
  <c r="S2259" i="1"/>
  <c r="S5360" i="1"/>
  <c r="R4501" i="1"/>
  <c r="R4924" i="1"/>
  <c r="S4096" i="1"/>
  <c r="R5267" i="1"/>
  <c r="R5235" i="1"/>
  <c r="R1509" i="1"/>
  <c r="R4304" i="1"/>
  <c r="R1445" i="1"/>
  <c r="R1409" i="1"/>
  <c r="R1882" i="1"/>
  <c r="R2939" i="1"/>
  <c r="R5484" i="1"/>
  <c r="R3706" i="1"/>
  <c r="R4002" i="1"/>
  <c r="R1707" i="1"/>
  <c r="R4454" i="1"/>
  <c r="R5603" i="1"/>
  <c r="S4082" i="1"/>
  <c r="R1639" i="1"/>
  <c r="R1566" i="1"/>
  <c r="R1860" i="1"/>
  <c r="R5733" i="1"/>
  <c r="R5732" i="1"/>
  <c r="R1297" i="1"/>
  <c r="S837" i="1"/>
  <c r="R1553" i="1"/>
  <c r="R4196" i="1"/>
  <c r="R4772" i="1"/>
  <c r="R4761" i="1"/>
  <c r="S3714" i="1"/>
  <c r="S1999" i="1"/>
  <c r="R2149" i="1"/>
  <c r="R1658" i="1"/>
  <c r="R697" i="1"/>
  <c r="R2804" i="1"/>
  <c r="R1459" i="1"/>
  <c r="S5233" i="1"/>
  <c r="R1596" i="1"/>
  <c r="R3412" i="1"/>
  <c r="R1914" i="1"/>
  <c r="R1443" i="1"/>
  <c r="R3470" i="1"/>
  <c r="R2172" i="1"/>
  <c r="R5047" i="1"/>
  <c r="S5177" i="1"/>
  <c r="R2520" i="1"/>
  <c r="R2056" i="1"/>
  <c r="R2205" i="1"/>
  <c r="R529" i="1"/>
  <c r="R5219" i="1"/>
  <c r="R4997" i="1"/>
  <c r="S1619" i="1"/>
  <c r="S3622" i="1"/>
  <c r="R1937" i="1"/>
  <c r="S5205" i="1"/>
  <c r="R127" i="1"/>
  <c r="S1802" i="1"/>
  <c r="S1683" i="1"/>
  <c r="S345" i="1"/>
  <c r="S3258" i="1"/>
  <c r="R4602" i="1"/>
  <c r="S3753" i="1"/>
  <c r="T3799" i="1"/>
  <c r="R2214" i="1"/>
  <c r="S2762" i="1"/>
  <c r="S4200" i="1"/>
  <c r="S724" i="1"/>
  <c r="S4423" i="1"/>
  <c r="R524" i="1"/>
  <c r="S5513" i="1"/>
  <c r="R3657" i="1"/>
  <c r="R4785" i="1"/>
  <c r="R1517" i="1"/>
  <c r="R4091" i="1"/>
  <c r="S4611" i="1"/>
  <c r="R1687" i="1"/>
  <c r="R1618" i="1"/>
  <c r="R5921" i="1"/>
  <c r="R1883" i="1"/>
  <c r="R3630" i="1"/>
  <c r="R2587" i="1"/>
  <c r="R2100" i="1"/>
  <c r="S1835" i="1"/>
  <c r="R1289" i="1"/>
  <c r="R1186" i="1"/>
  <c r="R4305" i="1"/>
  <c r="R775" i="1"/>
  <c r="R3398" i="1"/>
  <c r="R2977" i="1"/>
  <c r="R4074" i="1"/>
  <c r="S996" i="1"/>
  <c r="R4180" i="1"/>
  <c r="R4420" i="1"/>
  <c r="R1376" i="1"/>
  <c r="R906" i="1"/>
  <c r="R1137" i="1"/>
  <c r="R3681" i="1"/>
  <c r="S1927" i="1"/>
  <c r="S1903" i="1"/>
  <c r="R3505" i="1"/>
  <c r="R5249" i="1"/>
  <c r="R798" i="1"/>
  <c r="R723" i="1"/>
  <c r="R2596" i="1"/>
  <c r="S2426" i="1"/>
  <c r="R1538" i="1"/>
  <c r="R3510" i="1"/>
  <c r="R3096" i="1"/>
  <c r="R2215" i="1"/>
  <c r="R4073" i="1"/>
  <c r="R536" i="1"/>
  <c r="R3290" i="1"/>
  <c r="R2212" i="1"/>
  <c r="R4433" i="1"/>
  <c r="R5428" i="1"/>
  <c r="R1816" i="1"/>
  <c r="R4310" i="1"/>
  <c r="S4242" i="1"/>
  <c r="R2968" i="1"/>
  <c r="R110" i="1"/>
  <c r="R3583" i="1"/>
  <c r="R5557" i="1"/>
  <c r="R49" i="1"/>
  <c r="R815" i="1"/>
  <c r="R4051" i="1"/>
  <c r="S1245" i="1"/>
  <c r="S2557" i="1"/>
  <c r="S5774" i="1"/>
  <c r="S4884" i="1"/>
  <c r="S2998" i="1"/>
  <c r="R3465" i="1"/>
  <c r="S1581" i="1"/>
  <c r="R2486" i="1"/>
  <c r="S510" i="1"/>
  <c r="R5868" i="1"/>
  <c r="S5063" i="1"/>
  <c r="R4341" i="1"/>
  <c r="S5123" i="1"/>
  <c r="S2946" i="1"/>
  <c r="S5349" i="1"/>
  <c r="S31" i="1"/>
  <c r="R891" i="1"/>
  <c r="S1844" i="1"/>
  <c r="R641" i="1"/>
  <c r="R3582" i="1"/>
  <c r="R5617" i="1"/>
  <c r="S4927" i="1"/>
  <c r="S2272" i="1"/>
  <c r="R5802" i="1"/>
  <c r="R4778" i="1"/>
  <c r="R5236" i="1"/>
  <c r="R3518" i="1"/>
  <c r="R4301" i="1"/>
  <c r="R3644" i="1"/>
  <c r="S508" i="1"/>
  <c r="R4465" i="1"/>
  <c r="R1571" i="1"/>
  <c r="R3742" i="1"/>
  <c r="R4777" i="1"/>
  <c r="R2469" i="1"/>
  <c r="S1554" i="1"/>
  <c r="S3253" i="1"/>
  <c r="R2130" i="1"/>
  <c r="R827" i="1"/>
  <c r="R5520" i="1"/>
  <c r="R3420" i="1"/>
  <c r="R1475" i="1"/>
  <c r="R1472" i="1"/>
  <c r="S4549" i="1"/>
  <c r="R5526" i="1"/>
  <c r="R3008" i="1"/>
  <c r="R4144" i="1"/>
  <c r="R2993" i="1"/>
  <c r="R2957" i="1"/>
  <c r="R1437" i="1"/>
  <c r="R250" i="1"/>
  <c r="S5270" i="1"/>
  <c r="R666" i="1"/>
  <c r="R2192" i="1"/>
  <c r="R1127" i="1"/>
  <c r="R5587" i="1"/>
  <c r="R2870" i="1"/>
  <c r="R5532" i="1"/>
  <c r="S591" i="1"/>
  <c r="R5883" i="1"/>
  <c r="R1653" i="1"/>
  <c r="R2530" i="1"/>
  <c r="R5620" i="1"/>
  <c r="R122" i="1"/>
  <c r="R630" i="1"/>
  <c r="R592" i="1"/>
  <c r="R3350" i="1"/>
  <c r="R3045" i="1"/>
  <c r="R789" i="1"/>
  <c r="R3406" i="1"/>
  <c r="R4268" i="1"/>
  <c r="R5727" i="1"/>
  <c r="R2943" i="1"/>
  <c r="R5369" i="1"/>
  <c r="R1966" i="1"/>
  <c r="R4902" i="1"/>
  <c r="R3351" i="1"/>
  <c r="S2461" i="1"/>
  <c r="R263" i="1"/>
  <c r="S4710" i="1"/>
  <c r="R5680" i="1"/>
  <c r="S3247" i="1"/>
  <c r="S5499" i="1"/>
  <c r="R5416" i="1"/>
  <c r="S2967" i="1"/>
  <c r="T2422" i="1"/>
  <c r="R4287" i="1"/>
  <c r="S2209" i="1"/>
  <c r="R5831" i="1"/>
  <c r="R251" i="1"/>
  <c r="R5028" i="1"/>
  <c r="S1544" i="1"/>
  <c r="S2823" i="1"/>
  <c r="R5332" i="1"/>
  <c r="S2792" i="1"/>
  <c r="R4162" i="1"/>
  <c r="R4045" i="1"/>
  <c r="R4139" i="1"/>
  <c r="R5453" i="1"/>
  <c r="R5401" i="1"/>
  <c r="S1879" i="1"/>
  <c r="R2866" i="1"/>
  <c r="R3428" i="1"/>
  <c r="R3759" i="1"/>
  <c r="R1451" i="1"/>
  <c r="R2145" i="1"/>
  <c r="R1931" i="1"/>
  <c r="R257" i="1"/>
  <c r="S3866" i="1"/>
  <c r="R2972" i="1"/>
  <c r="R1820" i="1"/>
  <c r="R2865" i="1"/>
  <c r="R826" i="1"/>
  <c r="R74" i="1"/>
  <c r="S3101" i="1"/>
  <c r="R4637" i="1"/>
  <c r="R738" i="1"/>
  <c r="R3187" i="1"/>
  <c r="R2027" i="1"/>
  <c r="R4029" i="1"/>
  <c r="R545" i="1"/>
  <c r="R4669" i="1"/>
  <c r="R4441" i="1"/>
  <c r="R3878" i="1"/>
  <c r="R3495" i="1"/>
  <c r="R2004" i="1"/>
  <c r="R1181" i="1"/>
  <c r="R447" i="1"/>
  <c r="S2326" i="1"/>
  <c r="S4808" i="1"/>
  <c r="R3871" i="1"/>
  <c r="R5223" i="1"/>
  <c r="R4855" i="1"/>
  <c r="R3108" i="1"/>
  <c r="R3651" i="1"/>
  <c r="R4401" i="1"/>
  <c r="S3607" i="1"/>
  <c r="R834" i="1"/>
  <c r="R2415" i="1"/>
  <c r="R2982" i="1"/>
  <c r="R2989" i="1"/>
  <c r="R4178" i="1"/>
  <c r="R2468" i="1"/>
  <c r="R5864" i="1"/>
  <c r="R1213" i="1"/>
  <c r="S5728" i="1"/>
  <c r="R1794" i="1"/>
  <c r="S4067" i="1"/>
  <c r="R4951" i="1"/>
  <c r="S2182" i="1"/>
  <c r="R962" i="1"/>
  <c r="S4740" i="1"/>
  <c r="S1536" i="1"/>
  <c r="T4241" i="1"/>
  <c r="R4862" i="1"/>
  <c r="S1671" i="1"/>
  <c r="R2716" i="1"/>
  <c r="R504" i="1"/>
  <c r="R5177" i="1"/>
  <c r="R3986" i="1"/>
  <c r="S3412" i="1"/>
  <c r="S2798" i="1"/>
  <c r="R4674" i="1"/>
  <c r="S641" i="1"/>
  <c r="R411" i="1"/>
  <c r="S2766" i="1"/>
  <c r="R3825" i="1"/>
  <c r="S1356" i="1"/>
  <c r="R300" i="1"/>
  <c r="S4757" i="1"/>
  <c r="R1767" i="1"/>
  <c r="S4702" i="1"/>
  <c r="S5550" i="1"/>
  <c r="S5041" i="1"/>
  <c r="S4070" i="1"/>
  <c r="T3619" i="1"/>
  <c r="S3710" i="1"/>
  <c r="R1128" i="1"/>
  <c r="S5448" i="1"/>
  <c r="R5090" i="1"/>
  <c r="S3860" i="1"/>
  <c r="R5878" i="1"/>
  <c r="S4736" i="1"/>
  <c r="R950" i="1"/>
  <c r="S4683" i="1"/>
  <c r="R3303" i="1"/>
  <c r="S5148" i="1"/>
  <c r="S4443" i="1"/>
  <c r="R1176" i="1"/>
  <c r="S3853" i="1"/>
  <c r="T5204" i="1"/>
  <c r="S3756" i="1"/>
  <c r="R4296" i="1"/>
  <c r="S575" i="1"/>
  <c r="R4873" i="1"/>
  <c r="S5910" i="1"/>
  <c r="R270" i="1"/>
  <c r="S5293" i="1"/>
  <c r="R3671" i="1"/>
  <c r="S428" i="1"/>
  <c r="R1949" i="1"/>
  <c r="S1174" i="1"/>
  <c r="S3004" i="1"/>
  <c r="R2555" i="1"/>
  <c r="S2456" i="1"/>
  <c r="T871" i="1"/>
  <c r="R5160" i="1"/>
  <c r="S2183" i="1"/>
  <c r="R3356" i="1"/>
  <c r="S532" i="1"/>
  <c r="R1063" i="1"/>
  <c r="S519" i="1"/>
  <c r="R243" i="1"/>
  <c r="S4649" i="1"/>
  <c r="R5682" i="1"/>
  <c r="S5283" i="1"/>
  <c r="S4205" i="1"/>
  <c r="R3461" i="1"/>
  <c r="S570" i="1"/>
  <c r="T5365" i="1"/>
  <c r="S1932" i="1"/>
  <c r="R265" i="1"/>
  <c r="S5288" i="1"/>
  <c r="R177" i="1"/>
  <c r="S5181" i="1"/>
  <c r="S5529" i="1"/>
  <c r="S5180" i="1"/>
  <c r="S839" i="1"/>
  <c r="S2550" i="1"/>
  <c r="S4101" i="1"/>
  <c r="R4621" i="1"/>
  <c r="S5421" i="1"/>
  <c r="T5677" i="1"/>
  <c r="S704" i="1"/>
  <c r="R2580" i="1"/>
  <c r="S4255" i="1"/>
  <c r="R3243" i="1"/>
  <c r="S670" i="1"/>
  <c r="R1150" i="1"/>
  <c r="S593" i="1"/>
  <c r="R1220" i="1"/>
  <c r="S3634" i="1"/>
  <c r="R156" i="1"/>
  <c r="S32" i="1"/>
  <c r="S4239" i="1"/>
  <c r="T1652" i="1"/>
  <c r="S5342" i="1"/>
  <c r="R5805" i="1"/>
  <c r="S5158" i="1"/>
  <c r="S829" i="1"/>
  <c r="S2612" i="1"/>
  <c r="S4475" i="1"/>
  <c r="R5434" i="1"/>
  <c r="S752" i="1"/>
  <c r="R5239" i="1"/>
  <c r="S2515" i="1"/>
  <c r="R2605" i="1"/>
  <c r="S2157" i="1"/>
  <c r="R209" i="1"/>
  <c r="S310" i="1"/>
  <c r="T4948" i="1"/>
  <c r="T5502" i="1"/>
  <c r="T2895" i="1"/>
  <c r="T548" i="1"/>
  <c r="T819" i="1"/>
  <c r="T3827" i="1"/>
  <c r="T1914" i="1"/>
  <c r="T5784" i="1"/>
  <c r="T2033" i="1"/>
  <c r="T3774" i="1"/>
  <c r="T4407" i="1"/>
  <c r="T2208" i="1"/>
  <c r="T1647" i="1"/>
  <c r="T4939" i="1"/>
  <c r="T1338" i="1"/>
  <c r="T1583" i="1"/>
  <c r="T3936" i="1"/>
  <c r="T4429" i="1"/>
  <c r="S84" i="1"/>
  <c r="T866" i="1"/>
  <c r="T113" i="1"/>
  <c r="S3217" i="1"/>
  <c r="T2901" i="1"/>
  <c r="T5017" i="1"/>
  <c r="T5878" i="1"/>
  <c r="T1221" i="1"/>
  <c r="T3173" i="1"/>
  <c r="S2656" i="1"/>
  <c r="R1243" i="1"/>
  <c r="S600" i="1"/>
  <c r="R5696" i="1"/>
  <c r="S5435" i="1"/>
  <c r="R128" i="1"/>
  <c r="S5860" i="1"/>
  <c r="S1640" i="1"/>
  <c r="S2487" i="1"/>
  <c r="S2511" i="1"/>
  <c r="R5405" i="1"/>
  <c r="S4432" i="1"/>
  <c r="R5167" i="1"/>
  <c r="S647" i="1"/>
  <c r="R3816" i="1"/>
  <c r="S5474" i="1"/>
  <c r="R1182" i="1"/>
  <c r="S2468" i="1"/>
  <c r="R961" i="1"/>
  <c r="S5213" i="1"/>
  <c r="S2628" i="1"/>
  <c r="T750" i="1"/>
  <c r="S48" i="1"/>
  <c r="S2717" i="1"/>
  <c r="S122" i="1"/>
  <c r="R3369" i="1"/>
  <c r="S3703" i="1"/>
  <c r="R4725" i="1"/>
  <c r="S3769" i="1"/>
  <c r="R1818" i="1"/>
  <c r="S4382" i="1"/>
  <c r="R3134" i="1"/>
  <c r="S2450" i="1"/>
  <c r="R5843" i="1"/>
  <c r="S5183" i="1"/>
  <c r="S1609" i="1"/>
  <c r="T4285" i="1"/>
  <c r="S1112" i="1"/>
  <c r="S3901" i="1"/>
  <c r="R2508" i="1"/>
  <c r="S2600" i="1"/>
  <c r="R517" i="1"/>
  <c r="S603" i="1"/>
  <c r="R4330" i="1"/>
  <c r="S3890" i="1"/>
  <c r="R4584" i="1"/>
  <c r="S4211" i="1"/>
  <c r="R899" i="1"/>
  <c r="S5236" i="1"/>
  <c r="S843" i="1"/>
  <c r="T826" i="1"/>
  <c r="S5721" i="1"/>
  <c r="R1984" i="1"/>
  <c r="S3713" i="1"/>
  <c r="R5114" i="1"/>
  <c r="S642" i="1"/>
  <c r="R330" i="1"/>
  <c r="S903" i="1"/>
  <c r="R4568" i="1"/>
  <c r="S2047" i="1"/>
  <c r="S1650" i="1"/>
  <c r="S3558" i="1"/>
  <c r="S782" i="1"/>
  <c r="T4914" i="1"/>
  <c r="R167" i="1"/>
  <c r="S3604" i="1"/>
  <c r="R2875" i="1"/>
  <c r="S4651" i="1"/>
  <c r="S1708" i="1"/>
  <c r="S1088" i="1"/>
  <c r="S2828" i="1"/>
  <c r="R2426" i="1"/>
  <c r="S5539" i="1"/>
  <c r="R3585" i="1"/>
  <c r="S4396" i="1"/>
  <c r="R3310" i="1"/>
  <c r="S4608" i="1"/>
  <c r="S1042" i="1"/>
  <c r="R4609" i="1"/>
  <c r="S5720" i="1"/>
  <c r="R2114" i="1"/>
  <c r="S2503" i="1"/>
  <c r="R987" i="1"/>
  <c r="S5291" i="1"/>
  <c r="R3057" i="1"/>
  <c r="S2618" i="1"/>
  <c r="R3928" i="1"/>
  <c r="S4635" i="1"/>
  <c r="S5514" i="1"/>
  <c r="R1992" i="1"/>
  <c r="S2473" i="1"/>
  <c r="T3941" i="1"/>
  <c r="S5686" i="1"/>
  <c r="T1298" i="1"/>
  <c r="T5510" i="1"/>
  <c r="T3076" i="1"/>
  <c r="T2181" i="1"/>
  <c r="T2867" i="1"/>
  <c r="T885" i="1"/>
  <c r="T2847" i="1"/>
  <c r="T901" i="1"/>
  <c r="T1649" i="1"/>
  <c r="T4591" i="1"/>
  <c r="T4485" i="1"/>
  <c r="T3810" i="1"/>
  <c r="S2330" i="1"/>
  <c r="T1263" i="1"/>
  <c r="T3413" i="1"/>
  <c r="T982" i="1"/>
  <c r="T2615" i="1"/>
  <c r="T52" i="1"/>
  <c r="T225" i="1"/>
  <c r="T2754" i="1"/>
  <c r="S5010" i="1"/>
  <c r="T192" i="1"/>
  <c r="T4763" i="1"/>
  <c r="T889" i="1"/>
  <c r="T2931" i="1"/>
  <c r="T4770" i="1"/>
  <c r="T1605" i="1"/>
  <c r="T4243" i="1"/>
  <c r="R229" i="1"/>
  <c r="S1202" i="1"/>
  <c r="R1961" i="1"/>
  <c r="S1122" i="1"/>
  <c r="S1572" i="1"/>
  <c r="S3323" i="1"/>
  <c r="S657" i="1"/>
  <c r="R5489" i="1"/>
  <c r="S4997" i="1"/>
  <c r="R3832" i="1"/>
  <c r="S5457" i="1"/>
  <c r="R3347" i="1"/>
  <c r="S4329" i="1"/>
  <c r="S1025" i="1"/>
  <c r="S5223" i="1"/>
  <c r="S1663" i="1"/>
  <c r="S2718" i="1"/>
  <c r="S2848" i="1"/>
  <c r="S2365" i="1"/>
  <c r="S4303" i="1"/>
  <c r="R1353" i="1"/>
  <c r="S4414" i="1"/>
  <c r="R2493" i="1"/>
  <c r="S1404" i="1"/>
  <c r="R358" i="1"/>
  <c r="S1399" i="1"/>
  <c r="R5020" i="1"/>
  <c r="S1050" i="1"/>
  <c r="R2541" i="1"/>
  <c r="S3462" i="1"/>
  <c r="S1643" i="1"/>
  <c r="S4604" i="1"/>
  <c r="S806" i="1"/>
  <c r="S5076" i="1"/>
  <c r="S4834" i="1"/>
  <c r="R2752" i="1"/>
  <c r="S3100" i="1"/>
  <c r="R3992" i="1"/>
  <c r="S1397" i="1"/>
  <c r="R348" i="1"/>
  <c r="S2958" i="1"/>
  <c r="R3672" i="1"/>
  <c r="S3078" i="1"/>
  <c r="S2134" i="1"/>
  <c r="R3151" i="1"/>
  <c r="S1126" i="1"/>
  <c r="S5600" i="1"/>
  <c r="S3973" i="1"/>
  <c r="S730" i="1"/>
  <c r="R2384" i="1"/>
  <c r="S652" i="1"/>
  <c r="R1099" i="1"/>
  <c r="S2139" i="1"/>
  <c r="S711" i="1"/>
  <c r="R1173" i="1"/>
  <c r="S250" i="1"/>
  <c r="S3516" i="1"/>
  <c r="R4985" i="1"/>
  <c r="S2470" i="1"/>
  <c r="R3544" i="1"/>
  <c r="S4961" i="1"/>
  <c r="S3033" i="1"/>
  <c r="R4724" i="1"/>
  <c r="S5449" i="1"/>
  <c r="S917" i="1"/>
  <c r="R4979" i="1"/>
  <c r="S586" i="1"/>
  <c r="T222" i="1"/>
  <c r="S3365" i="1"/>
  <c r="S4093" i="1"/>
  <c r="S772" i="1"/>
  <c r="R1752" i="1"/>
  <c r="R4954" i="1"/>
  <c r="S5057" i="1"/>
  <c r="S2918" i="1"/>
  <c r="S3231" i="1"/>
  <c r="R3237" i="1"/>
  <c r="S4674" i="1"/>
  <c r="S2191" i="1"/>
  <c r="S741" i="1"/>
  <c r="R130" i="1"/>
  <c r="R3077" i="1"/>
  <c r="R1240" i="1"/>
  <c r="R4711" i="1"/>
  <c r="S1947" i="1"/>
  <c r="S1020" i="1"/>
  <c r="T845" i="1"/>
  <c r="S1729" i="1"/>
  <c r="S5045" i="1"/>
  <c r="T152" i="1"/>
  <c r="T3959" i="1"/>
  <c r="T2737" i="1"/>
  <c r="T734" i="1"/>
  <c r="T5604" i="1"/>
  <c r="T2236" i="1"/>
  <c r="T5452" i="1"/>
  <c r="T624" i="1"/>
  <c r="T4034" i="1"/>
  <c r="T2195" i="1"/>
  <c r="T2155" i="1"/>
  <c r="T2813" i="1"/>
  <c r="T1181" i="1"/>
  <c r="S2577" i="1"/>
  <c r="R5819" i="1"/>
  <c r="S4630" i="1"/>
  <c r="S2151" i="1"/>
  <c r="R1197" i="1"/>
  <c r="R1123" i="1"/>
  <c r="S754" i="1"/>
  <c r="R4678" i="1"/>
  <c r="R11" i="1"/>
  <c r="R1940" i="1"/>
  <c r="S4151" i="1"/>
  <c r="S2760" i="1"/>
  <c r="S2433" i="1"/>
  <c r="T555" i="1"/>
  <c r="S5121" i="1"/>
  <c r="R3632" i="1"/>
  <c r="R1040" i="1"/>
  <c r="S5426" i="1"/>
  <c r="S4644" i="1"/>
  <c r="S3983" i="1"/>
  <c r="T363" i="1"/>
  <c r="T4547" i="1"/>
  <c r="T704" i="1"/>
  <c r="T4834" i="1"/>
  <c r="T3598" i="1"/>
  <c r="T3443" i="1"/>
  <c r="T5871" i="1"/>
  <c r="T105" i="1"/>
  <c r="S1907" i="1"/>
  <c r="S4772" i="1"/>
  <c r="S5280" i="1"/>
  <c r="S2090" i="1"/>
  <c r="R5355" i="1"/>
  <c r="S650" i="1"/>
  <c r="S2950" i="1"/>
  <c r="T110" i="1"/>
  <c r="S1333" i="1"/>
  <c r="R3948" i="1"/>
  <c r="R477" i="1"/>
  <c r="R3666" i="1"/>
  <c r="R3018" i="1"/>
  <c r="R1501" i="1"/>
  <c r="R4780" i="1"/>
  <c r="S5226" i="1"/>
  <c r="R4504" i="1"/>
  <c r="R2805" i="1"/>
  <c r="R4081" i="1"/>
  <c r="R2983" i="1"/>
  <c r="R556" i="1"/>
  <c r="R4033" i="1"/>
  <c r="R203" i="1"/>
  <c r="S5329" i="1"/>
  <c r="R5519" i="1"/>
  <c r="R5480" i="1"/>
  <c r="R3700" i="1"/>
  <c r="R4713" i="1"/>
  <c r="R5170" i="1"/>
  <c r="R1666" i="1"/>
  <c r="S5520" i="1"/>
  <c r="S2932" i="1"/>
  <c r="R1953" i="1"/>
  <c r="S4665" i="1"/>
  <c r="R5821" i="1"/>
  <c r="S5134" i="1"/>
  <c r="R5009" i="1"/>
  <c r="S1788" i="1"/>
  <c r="S2050" i="1"/>
  <c r="R5100" i="1"/>
  <c r="S2075" i="1"/>
  <c r="T2111" i="1"/>
  <c r="R638" i="1"/>
  <c r="S2158" i="1"/>
  <c r="S4487" i="1"/>
  <c r="S4258" i="1"/>
  <c r="S3423" i="1"/>
  <c r="R561" i="1"/>
  <c r="S1667" i="1"/>
  <c r="R752" i="1"/>
  <c r="R4254" i="1"/>
  <c r="S68" i="1"/>
  <c r="R824" i="1"/>
  <c r="R2410" i="1"/>
  <c r="R3641" i="1"/>
  <c r="R4028" i="1"/>
  <c r="R671" i="1"/>
  <c r="R5463" i="1"/>
  <c r="R2657" i="1"/>
  <c r="R2168" i="1"/>
  <c r="R1429" i="1"/>
  <c r="R5210" i="1"/>
  <c r="R3530" i="1"/>
  <c r="R812" i="1"/>
  <c r="R5547" i="1"/>
  <c r="R4168" i="1"/>
  <c r="S3684" i="1"/>
  <c r="R73" i="1"/>
  <c r="R2809" i="1"/>
  <c r="R4223" i="1"/>
  <c r="R4913" i="1"/>
  <c r="R2337" i="1"/>
  <c r="R2432" i="1"/>
  <c r="R5070" i="1"/>
  <c r="S3954" i="1"/>
  <c r="R4201" i="1"/>
  <c r="R2458" i="1"/>
  <c r="R5708" i="1"/>
  <c r="R1015" i="1"/>
  <c r="R4503" i="1"/>
  <c r="S112" i="1"/>
  <c r="R1328" i="1"/>
  <c r="R1786" i="1"/>
  <c r="R4854" i="1"/>
  <c r="R3027" i="1"/>
  <c r="R4114" i="1"/>
  <c r="R4391" i="1"/>
  <c r="R2044" i="1"/>
  <c r="R5238" i="1"/>
  <c r="R3512" i="1"/>
  <c r="R5911" i="1"/>
  <c r="R5473" i="1"/>
  <c r="R2157" i="1"/>
  <c r="R1199" i="1"/>
  <c r="R4635" i="1"/>
  <c r="S1929" i="1"/>
  <c r="S787" i="1"/>
  <c r="R4054" i="1"/>
  <c r="R3761" i="1"/>
  <c r="R5904" i="1"/>
  <c r="R4944" i="1"/>
  <c r="R2867" i="1"/>
  <c r="R5585" i="1"/>
  <c r="R2845" i="1"/>
  <c r="S665" i="1"/>
  <c r="S4972" i="1"/>
  <c r="R2081" i="1"/>
  <c r="S5109" i="1"/>
  <c r="S3025" i="1"/>
  <c r="S4565" i="1"/>
  <c r="S1521" i="1"/>
  <c r="S1750" i="1"/>
  <c r="S1893" i="1"/>
  <c r="R3568" i="1"/>
  <c r="S1288" i="1"/>
  <c r="S5945" i="1"/>
  <c r="R2768" i="1"/>
  <c r="S3250" i="1"/>
  <c r="S4141" i="1"/>
  <c r="S695" i="1"/>
  <c r="S3850" i="1"/>
  <c r="S4140" i="1"/>
  <c r="S5784" i="1"/>
  <c r="R5494" i="1"/>
  <c r="R4118" i="1"/>
  <c r="R5474" i="1"/>
  <c r="R5735" i="1"/>
  <c r="R5134" i="1"/>
  <c r="R1609" i="1"/>
  <c r="R5565" i="1"/>
  <c r="R1877" i="1"/>
  <c r="R622" i="1"/>
  <c r="R4384" i="1"/>
  <c r="R5381" i="1"/>
  <c r="R1315" i="1"/>
  <c r="R944" i="1"/>
  <c r="R867" i="1"/>
  <c r="R1706" i="1"/>
  <c r="R1545" i="1"/>
  <c r="R1578" i="1"/>
  <c r="R2335" i="1"/>
  <c r="R1427" i="1"/>
  <c r="R4104" i="1"/>
  <c r="R312" i="1"/>
  <c r="R3894" i="1"/>
  <c r="R3090" i="1"/>
  <c r="R5891" i="1"/>
  <c r="R1970" i="1"/>
  <c r="R1714" i="1"/>
  <c r="S4281" i="1"/>
  <c r="R2453" i="1"/>
  <c r="R5336" i="1"/>
  <c r="R4864" i="1"/>
  <c r="R3645" i="1"/>
  <c r="R4795" i="1"/>
  <c r="R5804" i="1"/>
  <c r="S1248" i="1"/>
  <c r="R3669" i="1"/>
  <c r="R4796" i="1"/>
  <c r="R4128" i="1"/>
  <c r="R3185" i="1"/>
  <c r="R3252" i="1"/>
  <c r="R4064" i="1"/>
  <c r="R983" i="1"/>
  <c r="S1250" i="1"/>
  <c r="R39" i="1"/>
  <c r="R3102" i="1"/>
  <c r="R1814" i="1"/>
  <c r="R2843" i="1"/>
  <c r="R5562" i="1"/>
  <c r="R1499" i="1"/>
  <c r="S4121" i="1"/>
  <c r="R2946" i="1"/>
  <c r="R5366" i="1"/>
  <c r="R3112" i="1"/>
  <c r="R3421" i="1"/>
  <c r="R1876" i="1"/>
  <c r="R4203" i="1"/>
  <c r="R4169" i="1"/>
  <c r="S5054" i="1"/>
  <c r="S5815" i="1"/>
  <c r="S2516" i="1"/>
  <c r="R2125" i="1"/>
  <c r="S5751" i="1"/>
  <c r="R4978" i="1"/>
  <c r="S1864" i="1"/>
  <c r="R2354" i="1"/>
  <c r="S1336" i="1"/>
  <c r="R5640" i="1"/>
  <c r="S5816" i="1"/>
  <c r="R172" i="1"/>
  <c r="R1305" i="1"/>
  <c r="S1991" i="1"/>
  <c r="S5167" i="1"/>
  <c r="S4532" i="1"/>
  <c r="S1234" i="1"/>
  <c r="R1215" i="1"/>
  <c r="R4673" i="1"/>
  <c r="R1929" i="1"/>
  <c r="S4809" i="1"/>
  <c r="R3376" i="1"/>
  <c r="R4361" i="1"/>
  <c r="R3667" i="1"/>
  <c r="R2295" i="1"/>
  <c r="R2282" i="1"/>
  <c r="R3703" i="1"/>
  <c r="S4979" i="1"/>
  <c r="R3744" i="1"/>
  <c r="R4231" i="1"/>
  <c r="R2164" i="1"/>
  <c r="R2137" i="1"/>
  <c r="R4565" i="1"/>
  <c r="R1619" i="1"/>
  <c r="S4040" i="1"/>
  <c r="R3747" i="1"/>
  <c r="R2869" i="1"/>
  <c r="R3445" i="1"/>
  <c r="R728" i="1"/>
  <c r="R4102" i="1"/>
  <c r="R4779" i="1"/>
  <c r="R2001" i="1"/>
  <c r="R2698" i="1"/>
  <c r="R5555" i="1"/>
  <c r="R4172" i="1"/>
  <c r="R5491" i="1"/>
  <c r="R5912" i="1"/>
  <c r="R2944" i="1"/>
  <c r="R1178" i="1"/>
  <c r="R1727" i="1"/>
  <c r="R5690" i="1"/>
  <c r="R35" i="1"/>
  <c r="R5404" i="1"/>
  <c r="R771" i="1"/>
  <c r="R4476" i="1"/>
  <c r="R1915" i="1"/>
  <c r="S2772" i="1"/>
  <c r="R4828" i="1"/>
  <c r="R3509" i="1"/>
  <c r="R4076" i="1"/>
  <c r="R2169" i="1"/>
  <c r="R554" i="1"/>
  <c r="R4009" i="1"/>
  <c r="S1591" i="1"/>
  <c r="R4459" i="1"/>
  <c r="R4788" i="1"/>
  <c r="R4048" i="1"/>
  <c r="R5441" i="1"/>
  <c r="R1995" i="1"/>
  <c r="S5541" i="1"/>
  <c r="S2163" i="1"/>
  <c r="R319" i="1"/>
  <c r="S1246" i="1"/>
  <c r="R89" i="1"/>
  <c r="S5351" i="1"/>
  <c r="R5848" i="1"/>
  <c r="S437" i="1"/>
  <c r="S2820" i="1"/>
  <c r="R1117" i="1"/>
  <c r="S2177" i="1"/>
  <c r="T4634" i="1"/>
  <c r="R628" i="1"/>
  <c r="S5479" i="1"/>
  <c r="S5531" i="1"/>
  <c r="S4996" i="1"/>
  <c r="S718" i="1"/>
  <c r="S2949" i="1"/>
  <c r="R1242" i="1"/>
  <c r="R204" i="1"/>
  <c r="R4988" i="1"/>
  <c r="R1448" i="1"/>
  <c r="R3123" i="1"/>
  <c r="R562" i="1"/>
  <c r="R5263" i="1"/>
  <c r="R5582" i="1"/>
  <c r="R4300" i="1"/>
  <c r="R2310" i="1"/>
  <c r="S2231" i="1"/>
  <c r="R4492" i="1"/>
  <c r="R4303" i="1"/>
  <c r="R4138" i="1"/>
  <c r="R620" i="1"/>
  <c r="R2637" i="1"/>
  <c r="R5310" i="1"/>
  <c r="R4735" i="1"/>
  <c r="R2877" i="1"/>
  <c r="R326" i="1"/>
  <c r="R4768" i="1"/>
  <c r="R3166" i="1"/>
  <c r="R4499" i="1"/>
  <c r="R4466" i="1"/>
  <c r="R4826" i="1"/>
  <c r="R5731" i="1"/>
  <c r="S1301" i="1"/>
  <c r="R1569" i="1"/>
  <c r="R2283" i="1"/>
  <c r="R4056" i="1"/>
  <c r="R4079" i="1"/>
  <c r="R4375" i="1"/>
  <c r="R5327" i="1"/>
  <c r="S831" i="1"/>
  <c r="R2224" i="1"/>
  <c r="R4094" i="1"/>
  <c r="R3623" i="1"/>
  <c r="R5388" i="1"/>
  <c r="R3529" i="1"/>
  <c r="S2411" i="1"/>
  <c r="R4728" i="1"/>
  <c r="R4691" i="1"/>
  <c r="R2538" i="1"/>
  <c r="R1529" i="1"/>
  <c r="R679" i="1"/>
  <c r="R2268" i="1"/>
  <c r="R2265" i="1"/>
  <c r="S2094" i="1"/>
  <c r="R1640" i="1"/>
  <c r="R4495" i="1"/>
  <c r="R2202" i="1"/>
  <c r="R600" i="1"/>
  <c r="R2761" i="1"/>
  <c r="R2770" i="1"/>
  <c r="R1041" i="1"/>
  <c r="S500" i="1"/>
  <c r="R10" i="1"/>
  <c r="S5612" i="1"/>
  <c r="R3235" i="1"/>
  <c r="S4024" i="1"/>
  <c r="R1791" i="1"/>
  <c r="S594" i="1"/>
  <c r="S4815" i="1"/>
  <c r="S1783" i="1"/>
  <c r="S2298" i="1"/>
  <c r="T2197" i="1"/>
  <c r="R3648" i="1"/>
  <c r="S3008" i="1"/>
  <c r="R3181" i="1"/>
  <c r="R4641" i="1"/>
  <c r="R5084" i="1"/>
  <c r="R5685" i="1"/>
  <c r="T5726" i="1"/>
  <c r="S5466" i="1"/>
  <c r="R3593" i="1"/>
  <c r="S3252" i="1"/>
  <c r="R2687" i="1"/>
  <c r="S2466" i="1"/>
  <c r="R2359" i="1"/>
  <c r="S485" i="1"/>
  <c r="R942" i="1"/>
  <c r="S5252" i="1"/>
  <c r="R941" i="1"/>
  <c r="S5347" i="1"/>
  <c r="S4251" i="1"/>
  <c r="R4617" i="1"/>
  <c r="S5928" i="1"/>
  <c r="T5147" i="1"/>
  <c r="S3125" i="1"/>
  <c r="R5089" i="1"/>
  <c r="S1342" i="1"/>
  <c r="R3209" i="1"/>
  <c r="S1293" i="1"/>
  <c r="R1950" i="1"/>
  <c r="S1198" i="1"/>
  <c r="S1707" i="1"/>
  <c r="S2545" i="1"/>
  <c r="S4494" i="1"/>
  <c r="S3330" i="1"/>
  <c r="S2532" i="1"/>
  <c r="R1154" i="1"/>
  <c r="S442" i="1"/>
  <c r="T969" i="1"/>
  <c r="S4389" i="1"/>
  <c r="R3319" i="1"/>
  <c r="S488" i="1"/>
  <c r="R245" i="1"/>
  <c r="S2925" i="1"/>
  <c r="R965" i="1"/>
  <c r="S2580" i="1"/>
  <c r="S1685" i="1"/>
  <c r="S3563" i="1"/>
  <c r="S5778" i="1"/>
  <c r="S1055" i="1"/>
  <c r="S1857" i="1"/>
  <c r="R14" i="1"/>
  <c r="S5395" i="1"/>
  <c r="T4552" i="1"/>
  <c r="R1070" i="1"/>
  <c r="S533" i="1"/>
  <c r="R289" i="1"/>
  <c r="S5319" i="1"/>
  <c r="R4881" i="1"/>
  <c r="S4682" i="1"/>
  <c r="R135" i="1"/>
  <c r="S4293" i="1"/>
  <c r="R1742" i="1"/>
  <c r="S1162" i="1"/>
  <c r="S4400" i="1"/>
  <c r="R1145" i="1"/>
  <c r="S1933" i="1"/>
  <c r="T3342" i="1"/>
  <c r="S5230" i="1"/>
  <c r="R3299" i="1"/>
  <c r="S3612" i="1"/>
  <c r="S841" i="1"/>
  <c r="S3134" i="1"/>
  <c r="S4196" i="1"/>
  <c r="S191" i="1"/>
  <c r="S3421" i="1"/>
  <c r="S3152" i="1"/>
  <c r="S4202" i="1"/>
  <c r="R3084" i="1"/>
  <c r="S4637" i="1"/>
  <c r="S2322" i="1"/>
  <c r="S610" i="1"/>
  <c r="R5268" i="1"/>
  <c r="S121" i="1"/>
  <c r="R387" i="1"/>
  <c r="S2961" i="1"/>
  <c r="R305" i="1"/>
  <c r="S2027" i="1"/>
  <c r="R3348" i="1"/>
  <c r="S2004" i="1"/>
  <c r="S1590" i="1"/>
  <c r="S2910" i="1"/>
  <c r="S2293" i="1"/>
  <c r="T2036" i="1"/>
  <c r="S5290" i="1"/>
  <c r="S2321" i="1"/>
  <c r="S1960" i="1"/>
  <c r="S4283" i="1"/>
  <c r="R1329" i="1"/>
  <c r="S2599" i="1"/>
  <c r="R457" i="1"/>
  <c r="S2314" i="1"/>
  <c r="R3609" i="1"/>
  <c r="S2230" i="1"/>
  <c r="R3222" i="1"/>
  <c r="S4700" i="1"/>
  <c r="S1705" i="1"/>
  <c r="T1629" i="1"/>
  <c r="T90" i="1"/>
  <c r="T2535" i="1"/>
  <c r="T1950" i="1"/>
  <c r="T2952" i="1"/>
  <c r="T679" i="1"/>
  <c r="T4561" i="1"/>
  <c r="T4063" i="1"/>
  <c r="T1344" i="1"/>
  <c r="S362" i="1"/>
  <c r="T2967" i="1"/>
  <c r="S2626" i="1"/>
  <c r="T68" i="1"/>
  <c r="T687" i="1"/>
  <c r="T3302" i="1"/>
  <c r="T5352" i="1"/>
  <c r="T1861" i="1"/>
  <c r="T1947" i="1"/>
  <c r="T5463" i="1"/>
  <c r="S4514" i="1"/>
  <c r="T2089" i="1"/>
  <c r="T5442" i="1"/>
  <c r="T3264" i="1"/>
  <c r="T5680" i="1"/>
  <c r="T3397" i="1"/>
  <c r="T4857" i="1"/>
  <c r="T223" i="1"/>
  <c r="T1025" i="1"/>
  <c r="T2612" i="1"/>
  <c r="T2042" i="1"/>
  <c r="R397" i="1"/>
  <c r="S4058" i="1"/>
  <c r="R5850" i="1"/>
  <c r="S5263" i="1"/>
  <c r="S698" i="1"/>
  <c r="T2792" i="1"/>
  <c r="S4991" i="1"/>
  <c r="R1279" i="1"/>
  <c r="S3636" i="1"/>
  <c r="R2725" i="1"/>
  <c r="S5755" i="1"/>
  <c r="R3244" i="1"/>
  <c r="S4387" i="1"/>
  <c r="R2903" i="1"/>
  <c r="S2178" i="1"/>
  <c r="R1811" i="1"/>
  <c r="S1831" i="1"/>
  <c r="S2851" i="1"/>
  <c r="S2677" i="1"/>
  <c r="S2076" i="1"/>
  <c r="T2781" i="1"/>
  <c r="S3399" i="1"/>
  <c r="R5328" i="1"/>
  <c r="S4204" i="1"/>
  <c r="R1284" i="1"/>
  <c r="S2053" i="1"/>
  <c r="R3601" i="1"/>
  <c r="S4379" i="1"/>
  <c r="R5083" i="1"/>
  <c r="S563" i="1"/>
  <c r="R3163" i="1"/>
  <c r="S2008" i="1"/>
  <c r="S2840" i="1"/>
  <c r="S1095" i="1"/>
  <c r="S4220" i="1"/>
  <c r="T4389" i="1"/>
  <c r="S299" i="1"/>
  <c r="S5500" i="1"/>
  <c r="R1972" i="1"/>
  <c r="S4079" i="1"/>
  <c r="R3967" i="1"/>
  <c r="S1846" i="1"/>
  <c r="R3581" i="1"/>
  <c r="S527" i="1"/>
  <c r="R3160" i="1"/>
  <c r="S572" i="1"/>
  <c r="R3488" i="1"/>
  <c r="S1146" i="1"/>
  <c r="S2304" i="1"/>
  <c r="T2281" i="1"/>
  <c r="S4785" i="1"/>
  <c r="R1142" i="1"/>
  <c r="S2041" i="1"/>
  <c r="R4557" i="1"/>
  <c r="S2009" i="1"/>
  <c r="R4871" i="1"/>
  <c r="S2499" i="1"/>
  <c r="R2367" i="1"/>
  <c r="S4720" i="1"/>
  <c r="S2513" i="1"/>
  <c r="R5305" i="1"/>
  <c r="S1475" i="1"/>
  <c r="T2966" i="1"/>
  <c r="S5597" i="1"/>
  <c r="S394" i="1"/>
  <c r="S2310" i="1"/>
  <c r="S3224" i="1"/>
  <c r="S3003" i="1"/>
  <c r="R5285" i="1"/>
  <c r="S4241" i="1"/>
  <c r="R2132" i="1"/>
  <c r="S1849" i="1"/>
  <c r="R1055" i="1"/>
  <c r="S4914" i="1"/>
  <c r="R2088" i="1"/>
  <c r="S1001" i="1"/>
  <c r="S2197" i="1"/>
  <c r="R3793" i="1"/>
  <c r="S2736" i="1"/>
  <c r="R894" i="1"/>
  <c r="S4706" i="1"/>
  <c r="R2343" i="1"/>
  <c r="S4614" i="1"/>
  <c r="S1693" i="1"/>
  <c r="S3347" i="1"/>
  <c r="S1588" i="1"/>
  <c r="S5086" i="1"/>
  <c r="S3511" i="1"/>
  <c r="R1115" i="1"/>
  <c r="S2924" i="1"/>
  <c r="T178" i="1"/>
  <c r="S5830" i="1"/>
  <c r="T429" i="1"/>
  <c r="T4139" i="1"/>
  <c r="T3152" i="1"/>
  <c r="T4690" i="1"/>
  <c r="T1521" i="1"/>
  <c r="T1783" i="1"/>
  <c r="T755" i="1"/>
  <c r="T5887" i="1"/>
  <c r="T4481" i="1"/>
  <c r="T1948" i="1"/>
  <c r="T1599" i="1"/>
  <c r="T259" i="1"/>
  <c r="T844" i="1"/>
  <c r="T2915" i="1"/>
  <c r="T2773" i="1"/>
  <c r="T1251" i="1"/>
  <c r="T3437" i="1"/>
  <c r="T126" i="1"/>
  <c r="T4652" i="1"/>
  <c r="T789" i="1"/>
  <c r="T453" i="1"/>
  <c r="T3580" i="1"/>
  <c r="T411" i="1"/>
  <c r="T4379" i="1"/>
  <c r="T3477" i="1"/>
  <c r="T2741" i="1"/>
  <c r="R937" i="1"/>
  <c r="S4622" i="1"/>
  <c r="S1666" i="1"/>
  <c r="S5699" i="1"/>
  <c r="S1628" i="1"/>
  <c r="R2585" i="1"/>
  <c r="S4803" i="1"/>
  <c r="R3373" i="1"/>
  <c r="S747" i="1"/>
  <c r="R2894" i="1"/>
  <c r="S1721" i="1"/>
  <c r="R980" i="1"/>
  <c r="S1021" i="1"/>
  <c r="R5655" i="1"/>
  <c r="S1175" i="1"/>
  <c r="S703" i="1"/>
  <c r="S5851" i="1"/>
  <c r="S1917" i="1"/>
  <c r="R5400" i="1"/>
  <c r="S632" i="1"/>
  <c r="R1190" i="1"/>
  <c r="S2217" i="1"/>
  <c r="R5245" i="1"/>
  <c r="S2274" i="1"/>
  <c r="R5059" i="1"/>
  <c r="S5397" i="1"/>
  <c r="S4918" i="1"/>
  <c r="T5558" i="1"/>
  <c r="R87" i="1"/>
  <c r="S2564" i="1"/>
  <c r="S1502" i="1"/>
  <c r="S2086" i="1"/>
  <c r="S3650" i="1"/>
  <c r="R2940" i="1"/>
  <c r="S3393" i="1"/>
  <c r="R886" i="1"/>
  <c r="S4915" i="1"/>
  <c r="R30" i="1"/>
  <c r="S1914" i="1"/>
  <c r="R2667" i="1"/>
  <c r="S2504" i="1"/>
  <c r="S4507" i="1"/>
  <c r="T4487" i="1"/>
  <c r="S5187" i="1"/>
  <c r="S1670" i="1"/>
  <c r="S3084" i="1"/>
  <c r="S2255" i="1"/>
  <c r="S962" i="1"/>
  <c r="S1523" i="1"/>
  <c r="R357" i="1"/>
  <c r="S5898" i="1"/>
  <c r="R249" i="1"/>
  <c r="S1209" i="1"/>
  <c r="S615" i="1"/>
  <c r="R1005" i="1"/>
  <c r="S5673" i="1"/>
  <c r="S3472" i="1"/>
  <c r="R1212" i="1"/>
  <c r="S2956" i="1"/>
  <c r="R159" i="1"/>
  <c r="S4566" i="1"/>
  <c r="S2275" i="1"/>
  <c r="R1973" i="1"/>
  <c r="S1372" i="1"/>
  <c r="S2283" i="1"/>
  <c r="R2495" i="1"/>
  <c r="S1225" i="1"/>
  <c r="R3579" i="1"/>
  <c r="S1969" i="1"/>
  <c r="S509" i="1"/>
  <c r="S5741" i="1"/>
  <c r="S1596" i="1"/>
  <c r="R3357" i="1"/>
  <c r="R444" i="1"/>
  <c r="R2131" i="1"/>
  <c r="T2871" i="1"/>
  <c r="R5214" i="1"/>
  <c r="S2488" i="1"/>
  <c r="S4755" i="1"/>
  <c r="S2155" i="1"/>
  <c r="S1557" i="1"/>
  <c r="R5859" i="1"/>
  <c r="R2101" i="1"/>
  <c r="R23" i="1"/>
  <c r="T593" i="1"/>
  <c r="T817" i="1"/>
  <c r="T5607" i="1"/>
  <c r="T1589" i="1"/>
  <c r="T1681" i="1"/>
  <c r="S3081" i="1"/>
  <c r="T989" i="1"/>
  <c r="T1242" i="1"/>
  <c r="T3861" i="1"/>
  <c r="T3852" i="1"/>
  <c r="T3465" i="1"/>
  <c r="T5895" i="1"/>
  <c r="T2024" i="1"/>
  <c r="T4367" i="1"/>
  <c r="T4681" i="1"/>
  <c r="T295" i="1"/>
  <c r="T553" i="1"/>
  <c r="S1167" i="1"/>
  <c r="R5945" i="1"/>
  <c r="S3446" i="1"/>
  <c r="R3835" i="1"/>
  <c r="S2871" i="1"/>
  <c r="S5266" i="1"/>
  <c r="R3076" i="1"/>
  <c r="R3912" i="1"/>
  <c r="S5704" i="1"/>
  <c r="R4885" i="1"/>
  <c r="R974" i="1"/>
  <c r="S1556" i="1"/>
  <c r="S2630" i="1"/>
  <c r="S4652" i="1"/>
  <c r="S3350" i="1"/>
  <c r="T156" i="1"/>
  <c r="R4959" i="1"/>
  <c r="R3838" i="1"/>
  <c r="S3482" i="1"/>
  <c r="S2609" i="1"/>
  <c r="R2735" i="1"/>
  <c r="R4589" i="1"/>
  <c r="T5093" i="1"/>
  <c r="T4267" i="1"/>
  <c r="T3890" i="1"/>
  <c r="T3868" i="1"/>
  <c r="T1009" i="1"/>
  <c r="T568" i="1"/>
  <c r="S3076" i="1"/>
  <c r="T210" i="1"/>
  <c r="S535" i="1"/>
  <c r="S5162" i="1"/>
  <c r="R5204" i="1"/>
  <c r="R1112" i="1"/>
  <c r="R3548" i="1"/>
  <c r="T4913" i="1"/>
  <c r="R314" i="1"/>
  <c r="S131" i="1"/>
  <c r="R3328" i="1"/>
  <c r="S5413" i="1"/>
  <c r="R5706" i="1"/>
  <c r="R1782" i="1"/>
  <c r="R2435" i="1"/>
  <c r="R5909" i="1"/>
  <c r="R1105" i="1"/>
  <c r="R837" i="1"/>
  <c r="R3033" i="1"/>
  <c r="R1498" i="1"/>
  <c r="R4783" i="1"/>
  <c r="S2140" i="1"/>
  <c r="R4848" i="1"/>
  <c r="R1528" i="1"/>
  <c r="R5741" i="1"/>
  <c r="R655" i="1"/>
  <c r="R121" i="1"/>
  <c r="R5468" i="1"/>
  <c r="R226" i="1"/>
  <c r="S2635" i="1"/>
  <c r="R2964" i="1"/>
  <c r="R5447" i="1"/>
  <c r="R472" i="1"/>
  <c r="R1792" i="1"/>
  <c r="R2850" i="1"/>
  <c r="S2277" i="1"/>
  <c r="R515" i="1"/>
  <c r="R1796" i="1"/>
  <c r="R4831" i="1"/>
  <c r="R2628" i="1"/>
  <c r="R1849" i="1"/>
  <c r="R3769" i="1"/>
  <c r="R3127" i="1"/>
  <c r="R2578" i="1"/>
  <c r="R1593" i="1"/>
  <c r="R4129" i="1"/>
  <c r="R2777" i="1"/>
  <c r="R5796" i="1"/>
  <c r="R2143" i="1"/>
  <c r="R4640" i="1"/>
  <c r="R150" i="1"/>
  <c r="R1758" i="1"/>
  <c r="R4235" i="1"/>
  <c r="R4063" i="1"/>
  <c r="R1423" i="1"/>
  <c r="R5943" i="1"/>
  <c r="R3028" i="1"/>
  <c r="R3659" i="1"/>
  <c r="R3438" i="1"/>
  <c r="S3391" i="1"/>
  <c r="S5219" i="1"/>
  <c r="R925" i="1"/>
  <c r="S2727" i="1"/>
  <c r="S2868" i="1"/>
  <c r="S4542" i="1"/>
  <c r="S5554" i="1"/>
  <c r="S5693" i="1"/>
  <c r="S3863" i="1"/>
  <c r="R2115" i="1"/>
  <c r="S2578" i="1"/>
  <c r="R5757" i="1"/>
  <c r="S1255" i="1"/>
  <c r="S3387" i="1"/>
  <c r="S1423" i="1"/>
  <c r="S1405" i="1"/>
  <c r="S687" i="1"/>
  <c r="S1149" i="1"/>
  <c r="R3639" i="1"/>
  <c r="R676" i="1"/>
  <c r="S4625" i="1"/>
  <c r="R819" i="1"/>
  <c r="R3437" i="1"/>
  <c r="R4145" i="1"/>
  <c r="R1854" i="1"/>
  <c r="R2951" i="1"/>
  <c r="R553" i="1"/>
  <c r="R1250" i="1"/>
  <c r="S1880" i="1"/>
  <c r="R1932" i="1"/>
  <c r="R5260" i="1"/>
  <c r="R4290" i="1"/>
  <c r="R1599" i="1"/>
  <c r="R1525" i="1"/>
  <c r="R670" i="1"/>
  <c r="R80" i="1"/>
  <c r="S3340" i="1"/>
  <c r="R2987" i="1"/>
  <c r="R1837" i="1"/>
  <c r="R551" i="1"/>
  <c r="R557" i="1"/>
  <c r="R4729" i="1"/>
  <c r="R4638" i="1"/>
  <c r="S1679" i="1"/>
  <c r="S775" i="1"/>
  <c r="R3856" i="1"/>
  <c r="R2454" i="1"/>
  <c r="R5002" i="1"/>
  <c r="R3650" i="1"/>
  <c r="R1524" i="1"/>
  <c r="S1840" i="1"/>
  <c r="R3531" i="1"/>
  <c r="R1515" i="1"/>
  <c r="R1456" i="1"/>
  <c r="R4208" i="1"/>
  <c r="R3887" i="1"/>
  <c r="R2139" i="1"/>
  <c r="R219" i="1"/>
  <c r="R2772" i="1"/>
  <c r="R3385" i="1"/>
  <c r="R3375" i="1"/>
  <c r="R5362" i="1"/>
  <c r="S2286" i="1"/>
  <c r="R1835" i="1"/>
  <c r="R1439" i="1"/>
  <c r="R2568" i="1"/>
  <c r="R4859" i="1"/>
  <c r="R3649" i="1"/>
  <c r="R4299" i="1"/>
  <c r="R4255" i="1"/>
  <c r="S1308" i="1"/>
  <c r="S3146" i="1"/>
  <c r="S1599" i="1"/>
  <c r="S4943" i="1"/>
  <c r="S4192" i="1"/>
  <c r="R5370" i="1"/>
  <c r="S2596" i="1"/>
  <c r="R5112" i="1"/>
  <c r="S1389" i="1"/>
  <c r="R2662" i="1"/>
  <c r="S242" i="1"/>
  <c r="T726" i="1"/>
  <c r="R5151" i="1"/>
  <c r="S2917" i="1"/>
  <c r="S5416" i="1"/>
  <c r="S4742" i="1"/>
  <c r="S1295" i="1"/>
  <c r="R63" i="1"/>
  <c r="S3010" i="1"/>
  <c r="R3694" i="1"/>
  <c r="R5951" i="1"/>
  <c r="R5477" i="1"/>
  <c r="R1277" i="1"/>
  <c r="S2850" i="1"/>
  <c r="R3400" i="1"/>
  <c r="R2801" i="1"/>
  <c r="R4419" i="1"/>
  <c r="R2187" i="1"/>
  <c r="R4760" i="1"/>
  <c r="S4806" i="1"/>
  <c r="R1698" i="1"/>
  <c r="R735" i="1"/>
  <c r="R1431" i="1"/>
  <c r="R4249" i="1"/>
  <c r="R3855" i="1"/>
  <c r="R2018" i="1"/>
  <c r="R5291" i="1"/>
  <c r="S5915" i="1"/>
  <c r="R895" i="1"/>
  <c r="R5919" i="1"/>
  <c r="R3337" i="1"/>
  <c r="R4315" i="1"/>
  <c r="R2601" i="1"/>
  <c r="R908" i="1"/>
  <c r="S607" i="1"/>
  <c r="R1245" i="1"/>
  <c r="R3210" i="1"/>
  <c r="R2847" i="1"/>
  <c r="R5575" i="1"/>
  <c r="R2595" i="1"/>
  <c r="R2036" i="1"/>
  <c r="R2049" i="1"/>
  <c r="R5255" i="1"/>
  <c r="R4918" i="1"/>
  <c r="R4150" i="1"/>
  <c r="R5490" i="1"/>
  <c r="R859" i="1"/>
  <c r="R474" i="1"/>
  <c r="R3239" i="1"/>
  <c r="R5010" i="1"/>
  <c r="R5849" i="1"/>
  <c r="R1367" i="1"/>
  <c r="R429" i="1"/>
  <c r="R4462" i="1"/>
  <c r="R3656" i="1"/>
  <c r="R5498" i="1"/>
  <c r="S2761" i="1"/>
  <c r="R1719" i="1"/>
  <c r="R5534" i="1"/>
  <c r="R4793" i="1"/>
  <c r="R3380" i="1"/>
  <c r="R4096" i="1"/>
  <c r="R1721" i="1"/>
  <c r="R5062" i="1"/>
  <c r="R5161" i="1"/>
  <c r="S1412" i="1"/>
  <c r="R4661" i="1"/>
  <c r="S2229" i="1"/>
  <c r="R2576" i="1"/>
  <c r="S5469" i="1"/>
  <c r="R2886" i="1"/>
  <c r="S4933" i="1"/>
  <c r="S1618" i="1"/>
  <c r="T1570" i="1"/>
  <c r="R4929" i="1"/>
  <c r="S5592" i="1"/>
  <c r="R4957" i="1"/>
  <c r="S5013" i="1"/>
  <c r="R1214" i="1"/>
  <c r="R2490" i="1"/>
  <c r="S5590" i="1"/>
  <c r="R2872" i="1"/>
  <c r="R818" i="1"/>
  <c r="R3031" i="1"/>
  <c r="S5925" i="1"/>
  <c r="R5399" i="1"/>
  <c r="R782" i="1"/>
  <c r="R2537" i="1"/>
  <c r="R3383" i="1"/>
  <c r="R4050" i="1"/>
  <c r="R2965" i="1"/>
  <c r="R1271" i="1"/>
  <c r="R1480" i="1"/>
  <c r="R1377" i="1"/>
  <c r="R1832" i="1"/>
  <c r="R3267" i="1"/>
  <c r="R4464" i="1"/>
  <c r="R1535" i="1"/>
  <c r="S3699" i="1"/>
  <c r="R821" i="1"/>
  <c r="R50" i="1"/>
  <c r="R4215" i="1"/>
  <c r="R3693" i="1"/>
  <c r="R2960" i="1"/>
  <c r="R530" i="1"/>
  <c r="R4342" i="1"/>
  <c r="S4270" i="1"/>
  <c r="R1886" i="1"/>
  <c r="R4248" i="1"/>
  <c r="R5756" i="1"/>
  <c r="R5326" i="1"/>
  <c r="S4807" i="1"/>
  <c r="R1394" i="1"/>
  <c r="R1311" i="1"/>
  <c r="R847" i="1"/>
  <c r="R1607" i="1"/>
  <c r="R4790" i="1"/>
  <c r="R4246" i="1"/>
  <c r="R1892" i="1"/>
  <c r="S880" i="1"/>
  <c r="R805" i="1"/>
  <c r="R4185" i="1"/>
  <c r="R5476" i="1"/>
  <c r="R5487" i="1"/>
  <c r="R2467" i="1"/>
  <c r="R5717" i="1"/>
  <c r="R3" i="1"/>
  <c r="R5373" i="1"/>
  <c r="R3889" i="1"/>
  <c r="R668" i="1"/>
  <c r="R3692" i="1"/>
  <c r="R476" i="1"/>
  <c r="R364" i="1"/>
  <c r="R3114" i="1"/>
  <c r="S1860" i="1"/>
  <c r="S5405" i="1"/>
  <c r="R183" i="1"/>
  <c r="S5340" i="1"/>
  <c r="S1676" i="1"/>
  <c r="S5136" i="1"/>
  <c r="S5777" i="1"/>
  <c r="S3838" i="1"/>
  <c r="S4048" i="1"/>
  <c r="R1103" i="1"/>
  <c r="S5303" i="1"/>
  <c r="T3791" i="1"/>
  <c r="R2594" i="1"/>
  <c r="S2031" i="1"/>
  <c r="S5459" i="1"/>
  <c r="S756" i="1"/>
  <c r="S4426" i="1"/>
  <c r="R423" i="1"/>
  <c r="S2250" i="1"/>
  <c r="S1695" i="1"/>
  <c r="S4132" i="1"/>
  <c r="R1839" i="1"/>
  <c r="R5730" i="1"/>
  <c r="R4756" i="1"/>
  <c r="R3039" i="1"/>
  <c r="R706" i="1"/>
  <c r="R2793" i="1"/>
  <c r="S2594" i="1"/>
  <c r="R1466" i="1"/>
  <c r="R1491" i="1"/>
  <c r="R3256" i="1"/>
  <c r="R2181" i="1"/>
  <c r="R3754" i="1"/>
  <c r="S725" i="1"/>
  <c r="R2924" i="1"/>
  <c r="R389" i="1"/>
  <c r="R1582" i="1"/>
  <c r="R1603" i="1"/>
  <c r="R3900" i="1"/>
  <c r="R4078" i="1"/>
  <c r="R4403" i="1"/>
  <c r="S2675" i="1"/>
  <c r="R3035" i="1"/>
  <c r="R3423" i="1"/>
  <c r="R2026" i="1"/>
  <c r="R1453" i="1"/>
  <c r="R4398" i="1"/>
  <c r="R2332" i="1"/>
  <c r="R266" i="1"/>
  <c r="S5179" i="1"/>
  <c r="R2233" i="1"/>
  <c r="R4425" i="1"/>
  <c r="R4590" i="1"/>
  <c r="R5607" i="1"/>
  <c r="R86" i="1"/>
  <c r="R722" i="1"/>
  <c r="S1873" i="1"/>
  <c r="R804" i="1"/>
  <c r="R2326" i="1"/>
  <c r="R2816" i="1"/>
  <c r="R623" i="1"/>
  <c r="R3762" i="1"/>
  <c r="R2591" i="1"/>
  <c r="R242" i="1"/>
  <c r="R3038" i="1"/>
  <c r="R1671" i="1"/>
  <c r="R657" i="1"/>
  <c r="R861" i="1"/>
  <c r="R2465" i="1"/>
  <c r="R5311" i="1"/>
  <c r="R3598" i="1"/>
  <c r="R951" i="1"/>
  <c r="R5094" i="1"/>
  <c r="R335" i="1"/>
  <c r="S5431" i="1"/>
  <c r="R2398" i="1"/>
  <c r="S3502" i="1"/>
  <c r="R1765" i="1"/>
  <c r="S5399" i="1"/>
  <c r="S4483" i="1"/>
  <c r="R1830" i="1"/>
  <c r="S4172" i="1"/>
  <c r="T4005" i="1"/>
  <c r="R2264" i="1"/>
  <c r="S633" i="1"/>
  <c r="R5644" i="1"/>
  <c r="R4537" i="1"/>
  <c r="R972" i="1"/>
  <c r="S1578" i="1"/>
  <c r="S1466" i="1"/>
  <c r="S2071" i="1"/>
  <c r="R3976" i="1"/>
  <c r="S33" i="1"/>
  <c r="R3322" i="1"/>
  <c r="S445" i="1"/>
  <c r="R3068" i="1"/>
  <c r="S1239" i="1"/>
  <c r="S4859" i="1"/>
  <c r="S5166" i="1"/>
  <c r="S3445" i="1"/>
  <c r="S1103" i="1"/>
  <c r="S548" i="1"/>
  <c r="R2623" i="1"/>
  <c r="S1323" i="1"/>
  <c r="T4936" i="1"/>
  <c r="S2589" i="1"/>
  <c r="R985" i="1"/>
  <c r="S4671" i="1"/>
  <c r="R3293" i="1"/>
  <c r="S1184" i="1"/>
  <c r="S3115" i="1"/>
  <c r="S1791" i="1"/>
  <c r="S801" i="1"/>
  <c r="R2054" i="1"/>
  <c r="S4816" i="1"/>
  <c r="R431" i="1"/>
  <c r="S2187" i="1"/>
  <c r="R3559" i="1"/>
  <c r="S3752" i="1"/>
  <c r="S3747" i="1"/>
  <c r="S2153" i="1"/>
  <c r="R194" i="1"/>
  <c r="S5176" i="1"/>
  <c r="R192" i="1"/>
  <c r="S3132" i="1"/>
  <c r="S1688" i="1"/>
  <c r="S2894" i="1"/>
  <c r="S1627" i="1"/>
  <c r="R3695" i="1"/>
  <c r="S5501" i="1"/>
  <c r="R5192" i="1"/>
  <c r="S4243" i="1"/>
  <c r="R4886" i="1"/>
  <c r="S403" i="1"/>
  <c r="S2357" i="1"/>
  <c r="R5880" i="1"/>
  <c r="S5242" i="1"/>
  <c r="R5789" i="1"/>
  <c r="S4981" i="1"/>
  <c r="R5838" i="1"/>
  <c r="S4629" i="1"/>
  <c r="S791" i="1"/>
  <c r="S4946" i="1"/>
  <c r="S3041" i="1"/>
  <c r="S5691" i="1"/>
  <c r="S2206" i="1"/>
  <c r="R5119" i="1"/>
  <c r="S5309" i="1"/>
  <c r="S411" i="1"/>
  <c r="S4863" i="1"/>
  <c r="S3948" i="1"/>
  <c r="S4829" i="1"/>
  <c r="S4509" i="1"/>
  <c r="S3523" i="1"/>
  <c r="R3607" i="1"/>
  <c r="S685" i="1"/>
  <c r="R1092" i="1"/>
  <c r="S4770" i="1"/>
  <c r="R968" i="1"/>
  <c r="S971" i="1"/>
  <c r="R1803" i="1"/>
  <c r="S4420" i="1"/>
  <c r="R430" i="1"/>
  <c r="S2769" i="1"/>
  <c r="R2610" i="1"/>
  <c r="S5465" i="1"/>
  <c r="R3541" i="1"/>
  <c r="S3244" i="1"/>
  <c r="R5684" i="1"/>
  <c r="S5235" i="1"/>
  <c r="S1508" i="1"/>
  <c r="R1219" i="1"/>
  <c r="S5930" i="1"/>
  <c r="T539" i="1"/>
  <c r="S1797" i="1"/>
  <c r="S1504" i="1"/>
  <c r="R4015" i="1"/>
  <c r="S4199" i="1"/>
  <c r="R1222" i="1"/>
  <c r="S4259" i="1"/>
  <c r="R3748" i="1"/>
  <c r="S5722" i="1"/>
  <c r="R3201" i="1"/>
  <c r="S5909" i="1"/>
  <c r="R4525" i="1"/>
  <c r="S1213" i="1"/>
  <c r="S651" i="1"/>
  <c r="T4917" i="1"/>
  <c r="T3075" i="1"/>
  <c r="T4112" i="1"/>
  <c r="T1938" i="1"/>
  <c r="T3170" i="1"/>
  <c r="T4065" i="1"/>
  <c r="T3488" i="1"/>
  <c r="T3126" i="1"/>
  <c r="S2110" i="1"/>
  <c r="T3628" i="1"/>
  <c r="S3357" i="1"/>
  <c r="T2436" i="1"/>
  <c r="S303" i="1"/>
  <c r="T2591" i="1"/>
  <c r="T4096" i="1"/>
  <c r="T4671" i="1"/>
  <c r="T5929" i="1"/>
  <c r="T4374" i="1"/>
  <c r="T2850" i="1"/>
  <c r="T5353" i="1"/>
  <c r="T2509" i="1"/>
  <c r="T4400" i="1"/>
  <c r="T3428" i="1"/>
  <c r="S3922" i="1"/>
  <c r="T1727" i="1"/>
  <c r="T3293" i="1"/>
  <c r="R4581" i="1"/>
  <c r="S4018" i="1"/>
  <c r="S4868" i="1"/>
  <c r="S3354" i="1"/>
  <c r="S2410" i="1"/>
  <c r="T627" i="1"/>
  <c r="S3035" i="1"/>
  <c r="R5795" i="1"/>
  <c r="S1420" i="1"/>
  <c r="R1167" i="1"/>
  <c r="S3118" i="1"/>
  <c r="R3325" i="1"/>
  <c r="S5901" i="1"/>
  <c r="R5870" i="1"/>
  <c r="S5344" i="1"/>
  <c r="R966" i="1"/>
  <c r="S458" i="1"/>
  <c r="S4245" i="1"/>
  <c r="R5385" i="1"/>
  <c r="S571" i="1"/>
  <c r="T5331" i="1"/>
  <c r="S3261" i="1"/>
  <c r="R3577" i="1"/>
  <c r="S3738" i="1"/>
  <c r="R396" i="1"/>
  <c r="S4022" i="1"/>
  <c r="R1034" i="1"/>
  <c r="S2167" i="1"/>
  <c r="R267" i="1"/>
  <c r="S1259" i="1"/>
  <c r="R97" i="1"/>
  <c r="S1287" i="1"/>
  <c r="S4183" i="1"/>
  <c r="R5348" i="1"/>
  <c r="S3651" i="1"/>
  <c r="T2457" i="1"/>
  <c r="R3117" i="1"/>
  <c r="S2339" i="1"/>
  <c r="R5944" i="1"/>
  <c r="S1895" i="1"/>
  <c r="R1809" i="1"/>
  <c r="S1359" i="1"/>
  <c r="R1059" i="1"/>
  <c r="S5296" i="1"/>
  <c r="R2371" i="1"/>
  <c r="S1320" i="1"/>
  <c r="S1928" i="1"/>
  <c r="S1766" i="1"/>
  <c r="S1446" i="1"/>
  <c r="T5721" i="1"/>
  <c r="S3496" i="1"/>
  <c r="R1042" i="1"/>
  <c r="S5745" i="1"/>
  <c r="R4533" i="1"/>
  <c r="S5265" i="1"/>
  <c r="R928" i="1"/>
  <c r="S4971" i="1"/>
  <c r="R193" i="1"/>
  <c r="S2318" i="1"/>
  <c r="S47" i="1"/>
  <c r="R4986" i="1"/>
  <c r="S2432" i="1"/>
  <c r="T5793" i="1"/>
  <c r="S3519" i="1"/>
  <c r="S5682" i="1"/>
  <c r="S4811" i="1"/>
  <c r="R418" i="1"/>
  <c r="S1462" i="1"/>
  <c r="R4719" i="1"/>
  <c r="S1851" i="1"/>
  <c r="R466" i="1"/>
  <c r="S5471" i="1"/>
  <c r="R2658" i="1"/>
  <c r="S5278" i="1"/>
  <c r="S3447" i="1"/>
  <c r="T5571" i="1"/>
  <c r="S2203" i="1"/>
  <c r="R1936" i="1"/>
  <c r="S4691" i="1"/>
  <c r="R5814" i="1"/>
  <c r="S2615" i="1"/>
  <c r="S1694" i="1"/>
  <c r="S3328" i="1"/>
  <c r="S2806" i="1"/>
  <c r="R2750" i="1"/>
  <c r="S4828" i="1"/>
  <c r="R3970" i="1"/>
  <c r="S3094" i="1"/>
  <c r="R3220" i="1"/>
  <c r="S1182" i="1"/>
  <c r="S3206" i="1"/>
  <c r="T1556" i="1"/>
  <c r="T2563" i="1"/>
  <c r="T2056" i="1"/>
  <c r="S156" i="1"/>
  <c r="T878" i="1"/>
  <c r="T711" i="1"/>
  <c r="T964" i="1"/>
  <c r="T1865" i="1"/>
  <c r="T2651" i="1"/>
  <c r="T3703" i="1"/>
  <c r="T2883" i="1"/>
  <c r="T4173" i="1"/>
  <c r="T2082" i="1"/>
  <c r="X3043" i="1"/>
  <c r="T735" i="1"/>
  <c r="T3228" i="1"/>
  <c r="T5891" i="1"/>
  <c r="T1672" i="1"/>
  <c r="T2716" i="1"/>
  <c r="T667" i="1"/>
  <c r="S3339" i="1"/>
  <c r="T1976" i="1"/>
  <c r="T659" i="1"/>
  <c r="S5073" i="1"/>
  <c r="T3808" i="1"/>
  <c r="W5610" i="1"/>
  <c r="T3067" i="1"/>
  <c r="T1112" i="1"/>
  <c r="T872" i="1"/>
  <c r="T902" i="1"/>
  <c r="T2088" i="1"/>
  <c r="S3531" i="1"/>
  <c r="S1767" i="1"/>
  <c r="S2537" i="1"/>
  <c r="R5340" i="1"/>
  <c r="S710" i="1"/>
  <c r="R445" i="1"/>
  <c r="S4776" i="1"/>
  <c r="R4875" i="1"/>
  <c r="S4249" i="1"/>
  <c r="R2542" i="1"/>
  <c r="S5333" i="1"/>
  <c r="S1710" i="1"/>
  <c r="S3927" i="1"/>
  <c r="S1648" i="1"/>
  <c r="S63" i="1"/>
  <c r="S2520" i="1"/>
  <c r="R1357" i="1"/>
  <c r="S5917" i="1"/>
  <c r="R1168" i="1"/>
  <c r="S2048" i="1"/>
  <c r="R4955" i="1"/>
  <c r="S2001" i="1"/>
  <c r="R4592" i="1"/>
  <c r="S3857" i="1"/>
  <c r="R2646" i="1"/>
  <c r="S877" i="1"/>
  <c r="S2824" i="1"/>
  <c r="T729" i="1"/>
  <c r="S1633" i="1"/>
  <c r="S3813" i="1"/>
  <c r="S2787" i="1"/>
  <c r="R494" i="1"/>
  <c r="S4178" i="1"/>
  <c r="R1275" i="1"/>
  <c r="S3695" i="1"/>
  <c r="R4627" i="1"/>
  <c r="S4017" i="1"/>
  <c r="R3344" i="1"/>
  <c r="S2000" i="1"/>
  <c r="R948" i="1"/>
  <c r="S4631" i="1"/>
  <c r="S697" i="1"/>
  <c r="T677" i="1"/>
  <c r="S3133" i="1"/>
  <c r="S3518" i="1"/>
  <c r="R2754" i="1"/>
  <c r="S3439" i="1"/>
  <c r="R5225" i="1"/>
  <c r="S4413" i="1"/>
  <c r="R2383" i="1"/>
  <c r="S5389" i="1"/>
  <c r="R1956" i="1"/>
  <c r="S5794" i="1"/>
  <c r="S2159" i="1"/>
  <c r="R924" i="1"/>
  <c r="T3447" i="1"/>
  <c r="S4077" i="1"/>
  <c r="R340" i="1"/>
  <c r="S1238" i="1"/>
  <c r="S4496" i="1"/>
  <c r="R5274" i="1"/>
  <c r="S3878" i="1"/>
  <c r="R2703" i="1"/>
  <c r="S5260" i="1"/>
  <c r="S4993" i="1"/>
  <c r="R3960" i="1"/>
  <c r="S5793" i="1"/>
  <c r="R275" i="1"/>
  <c r="S5049" i="1"/>
  <c r="S1197" i="1"/>
  <c r="S3422" i="1"/>
  <c r="S1566" i="1"/>
  <c r="R2347" i="1"/>
  <c r="R4538" i="1"/>
  <c r="R1808" i="1"/>
  <c r="T3178" i="1"/>
  <c r="R4588" i="1"/>
  <c r="R4654" i="1"/>
  <c r="S4294" i="1"/>
  <c r="S3465" i="1"/>
  <c r="S3693" i="1"/>
  <c r="R5830" i="1"/>
  <c r="S915" i="1"/>
  <c r="R2097" i="1"/>
  <c r="T4664" i="1"/>
  <c r="T3018" i="1"/>
  <c r="T5572" i="1"/>
  <c r="T2213" i="1"/>
  <c r="T51" i="1"/>
  <c r="S5014" i="1"/>
  <c r="T1801" i="1"/>
  <c r="T1988" i="1"/>
  <c r="X1695" i="1"/>
  <c r="T4707" i="1"/>
  <c r="T468" i="1"/>
  <c r="T4357" i="1"/>
  <c r="T3962" i="1"/>
  <c r="T1140" i="1"/>
  <c r="T5681" i="1"/>
  <c r="T4535" i="1"/>
  <c r="S926" i="1"/>
  <c r="R1755" i="1"/>
  <c r="S555" i="1"/>
  <c r="R4337" i="1"/>
  <c r="S630" i="1"/>
  <c r="R4000" i="1"/>
  <c r="S3900" i="1"/>
  <c r="S5796" i="1"/>
  <c r="T5489" i="1"/>
  <c r="S1486" i="1"/>
  <c r="S2210" i="1"/>
  <c r="S1176" i="1"/>
  <c r="R5317" i="1"/>
  <c r="R4326" i="1"/>
  <c r="S2837" i="1"/>
  <c r="R4934" i="1"/>
  <c r="S1681" i="1"/>
  <c r="S2819" i="1"/>
  <c r="S3575" i="1"/>
  <c r="R1774" i="1"/>
  <c r="R5027" i="1"/>
  <c r="S5489" i="1"/>
  <c r="S1770" i="1"/>
  <c r="T2434" i="1"/>
  <c r="T1101" i="1"/>
  <c r="T3560" i="1"/>
  <c r="T1506" i="1"/>
  <c r="T999" i="1"/>
  <c r="T2531" i="1"/>
  <c r="T5907" i="1"/>
  <c r="R3619" i="1"/>
  <c r="R4573" i="1"/>
  <c r="S3440" i="1"/>
  <c r="S3007" i="1"/>
  <c r="S1897" i="1"/>
  <c r="S5508" i="1"/>
  <c r="S1278" i="1"/>
  <c r="S3254" i="1"/>
  <c r="S2212" i="1"/>
  <c r="R2690" i="1"/>
  <c r="S219" i="1"/>
  <c r="S3122" i="1"/>
  <c r="R4293" i="1"/>
  <c r="S4185" i="1"/>
  <c r="R2119" i="1"/>
  <c r="S2591" i="1"/>
  <c r="R3232" i="1"/>
  <c r="S502" i="1"/>
  <c r="R3081" i="1"/>
  <c r="S5430" i="1"/>
  <c r="S4855" i="1"/>
  <c r="S4567" i="1"/>
  <c r="S5771" i="1"/>
  <c r="T3865" i="1"/>
  <c r="S4618" i="1"/>
  <c r="S2264" i="1"/>
  <c r="S1959" i="1"/>
  <c r="S123" i="1"/>
  <c r="R5297" i="1"/>
  <c r="S5801" i="1"/>
  <c r="R4360" i="1"/>
  <c r="S1506" i="1"/>
  <c r="R399" i="1"/>
  <c r="S3898" i="1"/>
  <c r="R1011" i="1"/>
  <c r="S4681" i="1"/>
  <c r="S1653" i="1"/>
  <c r="T5577" i="1"/>
  <c r="T3205" i="1"/>
  <c r="T724" i="1"/>
  <c r="T1018" i="1"/>
  <c r="T502" i="1"/>
  <c r="T768" i="1"/>
  <c r="T4941" i="1"/>
  <c r="T5445" i="1"/>
  <c r="S3820" i="1"/>
  <c r="T4391" i="1"/>
  <c r="S3809" i="1"/>
  <c r="T2214" i="1"/>
  <c r="S5111" i="1"/>
  <c r="T5313" i="1"/>
  <c r="T5006" i="1"/>
  <c r="T1495" i="1"/>
  <c r="T5021" i="1"/>
  <c r="T5209" i="1"/>
  <c r="T1524" i="1"/>
  <c r="T2670" i="1"/>
  <c r="T2451" i="1"/>
  <c r="S2540" i="1"/>
  <c r="T226" i="1"/>
  <c r="T4006" i="1"/>
  <c r="T1689" i="1"/>
  <c r="T4879" i="1"/>
  <c r="T2295" i="1"/>
  <c r="T1673" i="1"/>
  <c r="T5026" i="1"/>
  <c r="T200" i="1"/>
  <c r="T3801" i="1"/>
  <c r="T4370" i="1"/>
  <c r="S2419" i="1"/>
  <c r="R322" i="1"/>
  <c r="S1260" i="1"/>
  <c r="R3795" i="1"/>
  <c r="S3614" i="1"/>
  <c r="S1701" i="1"/>
  <c r="S5842" i="1"/>
  <c r="S4066" i="1"/>
  <c r="T3495" i="1"/>
  <c r="S3712" i="1"/>
  <c r="R1218" i="1"/>
  <c r="S1445" i="1"/>
  <c r="R5146" i="1"/>
  <c r="S4411" i="1"/>
  <c r="R2912" i="1"/>
  <c r="S3689" i="1"/>
  <c r="R4560" i="1"/>
  <c r="S1996" i="1"/>
  <c r="R309" i="1"/>
  <c r="S3367" i="1"/>
  <c r="S818" i="1"/>
  <c r="S3220" i="1"/>
  <c r="S3892" i="1"/>
  <c r="T5734" i="1"/>
  <c r="S1048" i="1"/>
  <c r="S4094" i="1"/>
  <c r="R4962" i="1"/>
  <c r="S3888" i="1"/>
  <c r="R2551" i="1"/>
  <c r="S2046" i="1"/>
  <c r="R4595" i="1"/>
  <c r="S2185" i="1"/>
  <c r="R2113" i="1"/>
  <c r="S2757" i="1"/>
  <c r="R3064" i="1"/>
  <c r="S1812" i="1"/>
  <c r="S43" i="1"/>
  <c r="T3758" i="1"/>
  <c r="S5726" i="1"/>
  <c r="R2120" i="1"/>
  <c r="S1337" i="1"/>
  <c r="R3562" i="1"/>
  <c r="S2460" i="1"/>
  <c r="R5048" i="1"/>
  <c r="S1975" i="1"/>
  <c r="R2656" i="1"/>
  <c r="S1265" i="1"/>
  <c r="S57" i="1"/>
  <c r="R4705" i="1"/>
  <c r="S2386" i="1"/>
  <c r="T3730" i="1"/>
  <c r="S1689" i="1"/>
  <c r="S2692" i="1"/>
  <c r="S1624" i="1"/>
  <c r="S3277" i="1"/>
  <c r="S1904" i="1"/>
  <c r="R3463" i="1"/>
  <c r="S4075" i="1"/>
  <c r="R5422" i="1"/>
  <c r="S5476" i="1"/>
  <c r="R3158" i="1"/>
  <c r="S1361" i="1"/>
  <c r="R175" i="1"/>
  <c r="S5685" i="1"/>
  <c r="S5703" i="1"/>
  <c r="R4532" i="1"/>
  <c r="S4734" i="1"/>
  <c r="R2348" i="1"/>
  <c r="S1974" i="1"/>
  <c r="R5639" i="1"/>
  <c r="S5150" i="1"/>
  <c r="S1691" i="1"/>
  <c r="S898" i="1"/>
  <c r="S3438" i="1"/>
  <c r="S4317" i="1"/>
  <c r="S596" i="1"/>
  <c r="R2711" i="1"/>
  <c r="S430" i="1"/>
  <c r="S5018" i="1"/>
  <c r="T10" i="1"/>
  <c r="T1463" i="1"/>
  <c r="T3061" i="1"/>
  <c r="T4704" i="1"/>
  <c r="T3512" i="1"/>
  <c r="T2712" i="1"/>
  <c r="T3410" i="1"/>
  <c r="T316" i="1"/>
  <c r="T2986" i="1"/>
  <c r="T994" i="1"/>
  <c r="T1560" i="1"/>
  <c r="T290" i="1"/>
  <c r="T4859" i="1"/>
  <c r="T5101" i="1"/>
  <c r="T531" i="1"/>
  <c r="S5637" i="1"/>
  <c r="T3242" i="1"/>
  <c r="T3031" i="1"/>
  <c r="T5182" i="1"/>
  <c r="T759" i="1"/>
  <c r="S5798" i="1"/>
  <c r="T1113" i="1"/>
  <c r="T1067" i="1"/>
  <c r="T444" i="1"/>
  <c r="T1373" i="1"/>
  <c r="T1375" i="1"/>
  <c r="T3243" i="1"/>
  <c r="S3896" i="1"/>
  <c r="R5284" i="1"/>
  <c r="S2040" i="1"/>
  <c r="R2104" i="1"/>
  <c r="S116" i="1"/>
  <c r="R5829" i="1"/>
  <c r="S4564" i="1"/>
  <c r="R5808" i="1"/>
  <c r="S5169" i="1"/>
  <c r="S1473" i="1"/>
  <c r="R1356" i="1"/>
  <c r="S5507" i="1"/>
  <c r="R2421" i="1"/>
  <c r="S1422" i="1"/>
  <c r="R4620" i="1"/>
  <c r="S4069" i="1"/>
  <c r="R5799" i="1"/>
  <c r="S4390" i="1"/>
  <c r="R1958" i="1"/>
  <c r="S1990" i="1"/>
  <c r="S4924" i="1"/>
  <c r="T4461" i="1"/>
  <c r="R932" i="1"/>
  <c r="S24" i="1"/>
  <c r="S4225" i="1"/>
  <c r="R5413" i="1"/>
  <c r="S3656" i="1"/>
  <c r="R523" i="1"/>
  <c r="S5740" i="1"/>
  <c r="R874" i="1"/>
  <c r="S4064" i="1"/>
  <c r="R2553" i="1"/>
  <c r="S2474" i="1"/>
  <c r="R3308" i="1"/>
  <c r="S1251" i="1"/>
  <c r="S1717" i="1"/>
  <c r="T4444" i="1"/>
  <c r="S1987" i="1"/>
  <c r="S1657" i="1"/>
  <c r="S297" i="1"/>
  <c r="S1623" i="1"/>
  <c r="R1195" i="1"/>
  <c r="S4261" i="1"/>
  <c r="R5221" i="1"/>
  <c r="S1430" i="1"/>
  <c r="R3750" i="1"/>
  <c r="S5493" i="1"/>
  <c r="R3316" i="1"/>
  <c r="S2937" i="1"/>
  <c r="R3916" i="1"/>
  <c r="S164" i="1"/>
  <c r="S1470" i="1"/>
  <c r="R2935" i="1"/>
  <c r="S2978" i="1"/>
  <c r="R5308" i="1"/>
  <c r="S4378" i="1"/>
  <c r="R1141" i="1"/>
  <c r="S1829" i="1"/>
  <c r="R5121" i="1"/>
  <c r="S4759" i="1"/>
  <c r="R5865" i="1"/>
  <c r="S5145" i="1"/>
  <c r="S2984" i="1"/>
  <c r="T2516" i="1"/>
  <c r="R3934" i="1"/>
  <c r="S1282" i="1"/>
  <c r="R3778" i="1"/>
  <c r="S1216" i="1"/>
  <c r="R5631" i="1"/>
  <c r="S4897" i="1"/>
  <c r="S795" i="1"/>
  <c r="S3183" i="1"/>
  <c r="S751" i="1"/>
  <c r="S3213" i="1"/>
  <c r="S4244" i="1"/>
  <c r="R321" i="1"/>
  <c r="S1226" i="1"/>
  <c r="S2551" i="1"/>
  <c r="R390" i="1"/>
  <c r="S1419" i="1"/>
  <c r="R5138" i="1"/>
  <c r="S2145" i="1"/>
  <c r="R103" i="1"/>
  <c r="S2929" i="1"/>
  <c r="R3301" i="1"/>
  <c r="S5234" i="1"/>
  <c r="R955" i="1"/>
  <c r="S1205" i="1"/>
  <c r="S5625" i="1"/>
  <c r="R4362" i="1"/>
  <c r="S114" i="1"/>
  <c r="T4729" i="1"/>
  <c r="S3831" i="1"/>
  <c r="T1332" i="1"/>
  <c r="T2244" i="1"/>
  <c r="T1785" i="1"/>
  <c r="T5433" i="1"/>
  <c r="S212" i="1"/>
  <c r="T1124" i="1"/>
  <c r="S3916" i="1"/>
  <c r="T1172" i="1"/>
  <c r="T3269" i="1"/>
  <c r="T1229" i="1"/>
  <c r="T3116" i="1"/>
  <c r="T5118" i="1"/>
  <c r="S1002" i="1"/>
  <c r="T447" i="1"/>
  <c r="T719" i="1"/>
  <c r="T267" i="1"/>
  <c r="T4004" i="1"/>
  <c r="T790" i="1"/>
  <c r="T4590" i="1"/>
  <c r="T3088" i="1"/>
  <c r="S1942" i="1"/>
  <c r="T255" i="1"/>
  <c r="T5897" i="1"/>
  <c r="T2941" i="1"/>
  <c r="T3095" i="1"/>
  <c r="T657" i="1"/>
  <c r="T3036" i="1"/>
  <c r="T2835" i="1"/>
  <c r="S4501" i="1"/>
  <c r="S5880" i="1"/>
  <c r="S821" i="1"/>
  <c r="S1024" i="1"/>
  <c r="S3893" i="1"/>
  <c r="R2691" i="1"/>
  <c r="S4666" i="1"/>
  <c r="T1745" i="1"/>
  <c r="S2751" i="1"/>
  <c r="R213" i="1"/>
  <c r="S4653" i="1"/>
  <c r="S3443" i="1"/>
  <c r="S401" i="1"/>
  <c r="S5510" i="1"/>
  <c r="S213" i="1"/>
  <c r="S4464" i="1"/>
  <c r="R5324" i="1"/>
  <c r="S3400" i="1"/>
  <c r="R3578" i="1"/>
  <c r="S2768" i="1"/>
  <c r="R5875" i="1"/>
  <c r="S96" i="1"/>
  <c r="T3438" i="1"/>
  <c r="S2744" i="1"/>
  <c r="R197" i="1"/>
  <c r="S1160" i="1"/>
  <c r="S5543" i="1"/>
  <c r="S1114" i="1"/>
  <c r="S3017" i="1"/>
  <c r="S5083" i="1"/>
  <c r="S4804" i="1"/>
  <c r="R4967" i="1"/>
  <c r="S1471" i="1"/>
  <c r="R365" i="1"/>
  <c r="S857" i="1"/>
  <c r="R5063" i="1"/>
  <c r="S93" i="1"/>
  <c r="T1682" i="1"/>
  <c r="R234" i="1"/>
  <c r="S4355" i="1"/>
  <c r="R169" i="1"/>
  <c r="S1159" i="1"/>
  <c r="S2865" i="1"/>
  <c r="S1033" i="1"/>
  <c r="S4846" i="1"/>
  <c r="R2025" i="1"/>
  <c r="S750" i="1"/>
  <c r="R3595" i="1"/>
  <c r="S4215" i="1"/>
  <c r="R1028" i="1"/>
  <c r="S5139" i="1"/>
  <c r="S1941" i="1"/>
  <c r="S354" i="1"/>
  <c r="S42" i="1"/>
  <c r="S5031" i="1"/>
  <c r="S1472" i="1"/>
  <c r="R1338" i="1"/>
  <c r="S4118" i="1"/>
  <c r="R519" i="1"/>
  <c r="S1413" i="1"/>
  <c r="R1806" i="1"/>
  <c r="S5892" i="1"/>
  <c r="R3152" i="1"/>
  <c r="S5642" i="1"/>
  <c r="R4682" i="1"/>
  <c r="S115" i="1"/>
  <c r="R372" i="1"/>
  <c r="S5907" i="1"/>
  <c r="R4896" i="1"/>
  <c r="S525" i="1"/>
  <c r="R186" i="1"/>
  <c r="S4680" i="1"/>
  <c r="R5844" i="1"/>
  <c r="S2319" i="1"/>
  <c r="S2810" i="1"/>
  <c r="R1237" i="1"/>
  <c r="S4433" i="1"/>
  <c r="T5225" i="1"/>
  <c r="S1961" i="1"/>
  <c r="S4286" i="1"/>
  <c r="R4699" i="1"/>
  <c r="S4155" i="1"/>
  <c r="R2566" i="1"/>
  <c r="S1854" i="1"/>
  <c r="R394" i="1"/>
  <c r="S3856" i="1"/>
  <c r="R1804" i="1"/>
  <c r="S3284" i="1"/>
  <c r="R1736" i="1"/>
  <c r="S3834" i="1"/>
  <c r="S1498" i="1"/>
  <c r="T3187" i="1"/>
  <c r="T37" i="1"/>
  <c r="T1161" i="1"/>
  <c r="T4166" i="1"/>
  <c r="T4880" i="1"/>
  <c r="T3373" i="1"/>
  <c r="S5087" i="1"/>
  <c r="T4758" i="1"/>
  <c r="S5061" i="1"/>
  <c r="T3991" i="1"/>
  <c r="S4528" i="1"/>
  <c r="T5375" i="1"/>
  <c r="S5128" i="1"/>
  <c r="T5380" i="1"/>
  <c r="T715" i="1"/>
  <c r="T3954" i="1"/>
  <c r="T3874" i="1"/>
  <c r="S139" i="1"/>
  <c r="T4705" i="1"/>
  <c r="T1912" i="1"/>
  <c r="S872" i="1"/>
  <c r="T4635" i="1"/>
  <c r="T3019" i="1"/>
  <c r="T3101" i="1"/>
  <c r="T2279" i="1"/>
  <c r="T818" i="1"/>
  <c r="S2541" i="1"/>
  <c r="T2642" i="1"/>
  <c r="T1573" i="1"/>
  <c r="R4511" i="1"/>
  <c r="S901" i="1"/>
  <c r="S5566" i="1"/>
  <c r="S5838" i="1"/>
  <c r="S1920" i="1"/>
  <c r="R2444" i="1"/>
  <c r="S4265" i="1"/>
  <c r="R386" i="1"/>
  <c r="S4768" i="1"/>
  <c r="R92" i="1"/>
  <c r="S2891" i="1"/>
  <c r="S5007" i="1"/>
  <c r="S1233" i="1"/>
  <c r="S834" i="1"/>
  <c r="S2697" i="1"/>
  <c r="S2292" i="1"/>
  <c r="S4" i="1"/>
  <c r="S5558" i="1"/>
  <c r="R5798" i="1"/>
  <c r="S3740" i="1"/>
  <c r="R1815" i="1"/>
  <c r="S4074" i="1"/>
  <c r="R254" i="1"/>
  <c r="S3617" i="1"/>
  <c r="R6" i="1"/>
  <c r="S3051" i="1"/>
  <c r="R5835" i="1"/>
  <c r="S5222" i="1"/>
  <c r="S4870" i="1"/>
  <c r="S5096" i="1"/>
  <c r="S1915" i="1"/>
  <c r="S5644" i="1"/>
  <c r="S794" i="1"/>
  <c r="R4695" i="1"/>
  <c r="S5958" i="1"/>
  <c r="R1971" i="1"/>
  <c r="S4412" i="1"/>
  <c r="R4551" i="1"/>
  <c r="S2384" i="1"/>
  <c r="R170" i="1"/>
  <c r="S153" i="1"/>
  <c r="S1315" i="1"/>
  <c r="R5629" i="1"/>
  <c r="S380" i="1"/>
  <c r="S1926" i="1"/>
  <c r="S2696" i="1"/>
  <c r="S3483" i="1"/>
  <c r="R1281" i="1"/>
  <c r="S690" i="1"/>
  <c r="R1321" i="1"/>
  <c r="S4405" i="1"/>
  <c r="R342" i="1"/>
  <c r="S5932" i="1"/>
  <c r="R4520" i="1"/>
  <c r="S163" i="1"/>
  <c r="S4299" i="1"/>
  <c r="R2934" i="1"/>
  <c r="S2285" i="1"/>
  <c r="R1342" i="1"/>
  <c r="S111" i="1"/>
  <c r="R4950" i="1"/>
  <c r="S906" i="1"/>
  <c r="R3834" i="1"/>
  <c r="S1888" i="1"/>
  <c r="R1024" i="1"/>
  <c r="S5188" i="1"/>
  <c r="S1682" i="1"/>
  <c r="T4306" i="1"/>
  <c r="R3343" i="1"/>
  <c r="S536" i="1"/>
  <c r="R2661" i="1"/>
  <c r="S2491" i="1"/>
  <c r="R2878" i="1"/>
  <c r="S1304" i="1"/>
  <c r="S3129" i="1"/>
  <c r="S2122" i="1"/>
  <c r="S4315" i="1"/>
  <c r="S3570" i="1"/>
  <c r="S1852" i="1"/>
  <c r="R875" i="1"/>
  <c r="S480" i="1"/>
  <c r="T4564" i="1"/>
  <c r="R5282" i="1"/>
  <c r="S3745" i="1"/>
  <c r="R1155" i="1"/>
  <c r="S4072" i="1"/>
  <c r="R2706" i="1"/>
  <c r="S2023" i="1"/>
  <c r="R5074" i="1"/>
  <c r="S1297" i="1"/>
  <c r="R1020" i="1"/>
  <c r="S5240" i="1"/>
  <c r="S4802" i="1"/>
  <c r="R4764" i="1"/>
  <c r="S4392" i="1"/>
  <c r="T2489" i="1"/>
  <c r="S418" i="1"/>
  <c r="T5740" i="1"/>
  <c r="T3444" i="1"/>
  <c r="T333" i="1"/>
  <c r="T4386" i="1"/>
  <c r="S5676" i="1"/>
  <c r="T4976" i="1"/>
  <c r="S201" i="1"/>
  <c r="T5292" i="1"/>
  <c r="S7" i="1"/>
  <c r="T399" i="1"/>
  <c r="S3060" i="1"/>
  <c r="T1142" i="1"/>
  <c r="S1078" i="1"/>
  <c r="T5797" i="1"/>
  <c r="T3714" i="1"/>
  <c r="T323" i="1"/>
  <c r="T5893" i="1"/>
  <c r="S5647" i="1"/>
  <c r="T2381" i="1"/>
  <c r="T1882" i="1"/>
  <c r="S246" i="1"/>
  <c r="T3812" i="1"/>
  <c r="T4781" i="1"/>
  <c r="T2167" i="1"/>
  <c r="T4094" i="1"/>
  <c r="T4808" i="1"/>
  <c r="T4856" i="1"/>
  <c r="S3333" i="1"/>
  <c r="R3288" i="1"/>
  <c r="S1170" i="1"/>
  <c r="S74" i="1"/>
  <c r="R5288" i="1"/>
  <c r="S676" i="1"/>
  <c r="R4739" i="1"/>
  <c r="S1865" i="1"/>
  <c r="R3588" i="1"/>
  <c r="S595" i="1"/>
  <c r="R4648" i="1"/>
  <c r="S5764" i="1"/>
  <c r="R3929" i="1"/>
  <c r="S4349" i="1"/>
  <c r="S3434" i="1"/>
  <c r="T741" i="1"/>
  <c r="S719" i="1"/>
  <c r="S2480" i="1"/>
  <c r="S2972" i="1"/>
  <c r="R880" i="1"/>
  <c r="S3864" i="1"/>
  <c r="R2614" i="1"/>
  <c r="S1899" i="1"/>
  <c r="R3346" i="1"/>
  <c r="S2435" i="1"/>
  <c r="R329" i="1"/>
  <c r="S1354" i="1"/>
  <c r="S4504" i="1"/>
  <c r="S363" i="1"/>
  <c r="S3639" i="1"/>
  <c r="T2069" i="1"/>
  <c r="S1513" i="1"/>
  <c r="S2091" i="1"/>
  <c r="S3124" i="1"/>
  <c r="R4715" i="1"/>
  <c r="S701" i="1"/>
  <c r="R1138" i="1"/>
  <c r="S1875" i="1"/>
  <c r="R3558" i="1"/>
  <c r="S3993" i="1"/>
  <c r="R295" i="1"/>
  <c r="S1324" i="1"/>
  <c r="S835" i="1"/>
  <c r="S5947" i="1"/>
  <c r="S678" i="1"/>
  <c r="T4053" i="1"/>
  <c r="S5098" i="1"/>
  <c r="S3509" i="1"/>
  <c r="R1828" i="1"/>
  <c r="S4156" i="1"/>
  <c r="R4731" i="1"/>
  <c r="S5956" i="1"/>
  <c r="R2626" i="1"/>
  <c r="S2753" i="1"/>
  <c r="R2907" i="1"/>
  <c r="S1360" i="1"/>
  <c r="R235" i="1"/>
  <c r="S1157" i="1"/>
  <c r="S3405" i="1"/>
  <c r="T3710" i="1"/>
  <c r="S4190" i="1"/>
  <c r="R4593" i="1"/>
  <c r="S2052" i="1"/>
  <c r="R3227" i="1"/>
  <c r="S2951" i="1"/>
  <c r="R2891" i="1"/>
  <c r="S4986" i="1"/>
  <c r="R1002" i="1"/>
  <c r="S4715" i="1"/>
  <c r="S5562" i="1"/>
  <c r="S3781" i="1"/>
  <c r="S1464" i="1"/>
  <c r="T860" i="1"/>
  <c r="R1944" i="1"/>
  <c r="S4672" i="1"/>
  <c r="S3042" i="1"/>
  <c r="S2602" i="1"/>
  <c r="S4267" i="1"/>
  <c r="R4668" i="1"/>
  <c r="S1866" i="1"/>
  <c r="R4931" i="1"/>
  <c r="S4994" i="1"/>
  <c r="R4603" i="1"/>
  <c r="S2477" i="1"/>
  <c r="R2096" i="1"/>
  <c r="S2402" i="1"/>
  <c r="S1841" i="1"/>
  <c r="R4548" i="1"/>
  <c r="S2421" i="1"/>
  <c r="R2402" i="1"/>
  <c r="S5408" i="1"/>
  <c r="R165" i="1"/>
  <c r="S4688" i="1"/>
  <c r="S4849" i="1"/>
  <c r="S3843" i="1"/>
  <c r="S809" i="1"/>
  <c r="S3796" i="1"/>
  <c r="S3203" i="1"/>
  <c r="R2579" i="1"/>
  <c r="S3504" i="1"/>
  <c r="T253" i="1"/>
  <c r="S90" i="1"/>
  <c r="T3244" i="1"/>
  <c r="T4179" i="1"/>
  <c r="T166" i="1"/>
  <c r="T4348" i="1"/>
  <c r="T5525" i="1"/>
  <c r="T362" i="1"/>
  <c r="T773" i="1"/>
  <c r="T351" i="1"/>
  <c r="T1465" i="1"/>
  <c r="T300" i="1"/>
  <c r="T4287" i="1"/>
  <c r="T4326" i="1"/>
  <c r="S186" i="1"/>
  <c r="T1178" i="1"/>
  <c r="T595" i="1"/>
  <c r="T2571" i="1"/>
  <c r="T2415" i="1"/>
  <c r="T3737" i="1"/>
  <c r="T5259" i="1"/>
  <c r="T5582" i="1"/>
  <c r="T1310" i="1"/>
  <c r="T4902" i="1"/>
  <c r="T2925" i="1"/>
  <c r="T1196" i="1"/>
  <c r="T608" i="1"/>
  <c r="T5712" i="1"/>
  <c r="T1159" i="1"/>
  <c r="T4926" i="1"/>
  <c r="T1774" i="1"/>
  <c r="T2280" i="1"/>
  <c r="T3536" i="1"/>
  <c r="T5707" i="1"/>
  <c r="T703" i="1"/>
  <c r="T5687" i="1"/>
  <c r="T2207" i="1"/>
  <c r="T5730" i="1"/>
  <c r="S3949" i="1"/>
  <c r="T4757" i="1"/>
  <c r="S382" i="1"/>
  <c r="T1311" i="1"/>
  <c r="T4848" i="1"/>
  <c r="T3570" i="1"/>
  <c r="T694" i="1"/>
  <c r="T320" i="1"/>
  <c r="T1360" i="1"/>
  <c r="T1528" i="1"/>
  <c r="T4577" i="1"/>
  <c r="T4242" i="1"/>
  <c r="T5808" i="1"/>
  <c r="T3744" i="1"/>
  <c r="T1851" i="1"/>
  <c r="T1387" i="1"/>
  <c r="R5022" i="1"/>
  <c r="S439" i="1"/>
  <c r="T1431" i="1"/>
  <c r="S1181" i="1"/>
  <c r="T580" i="1"/>
  <c r="S3926" i="1"/>
  <c r="T3842" i="1"/>
  <c r="T1855" i="1"/>
  <c r="T2938" i="1"/>
  <c r="S919" i="1"/>
  <c r="T2496" i="1"/>
  <c r="S1019" i="1"/>
  <c r="T443" i="1"/>
  <c r="S3455" i="1"/>
  <c r="T4642" i="1"/>
  <c r="T1430" i="1"/>
  <c r="T5835" i="1"/>
  <c r="T1188" i="1"/>
  <c r="T2810" i="1"/>
  <c r="T2663" i="1"/>
  <c r="T2017" i="1"/>
  <c r="S1133" i="1"/>
  <c r="T2196" i="1"/>
  <c r="S5941" i="1"/>
  <c r="T2942" i="1"/>
  <c r="S3329" i="1"/>
  <c r="T4714" i="1"/>
  <c r="S1328" i="1"/>
  <c r="T4115" i="1"/>
  <c r="T211" i="1"/>
  <c r="T4184" i="1"/>
  <c r="T3052" i="1"/>
  <c r="T1297" i="1"/>
  <c r="T4149" i="1"/>
  <c r="T2398" i="1"/>
  <c r="T3998" i="1"/>
  <c r="S2118" i="1"/>
  <c r="T3370" i="1"/>
  <c r="S865" i="1"/>
  <c r="T1355" i="1"/>
  <c r="S5939" i="1"/>
  <c r="T2636" i="1"/>
  <c r="W1706" i="1"/>
  <c r="Y1711" i="1"/>
  <c r="W4860" i="1"/>
  <c r="W3269" i="1"/>
  <c r="W2410" i="1"/>
  <c r="X5529" i="1"/>
  <c r="X2280" i="1"/>
  <c r="T2893" i="1"/>
  <c r="T640" i="1"/>
  <c r="T614" i="1"/>
  <c r="T4912" i="1"/>
  <c r="S2549" i="1"/>
  <c r="T1385" i="1"/>
  <c r="T5180" i="1"/>
  <c r="T837" i="1"/>
  <c r="T3816" i="1"/>
  <c r="T604" i="1"/>
  <c r="S5812" i="1"/>
  <c r="T881" i="1"/>
  <c r="T684" i="1"/>
  <c r="T5055" i="1"/>
  <c r="T649" i="1"/>
  <c r="T3532" i="1"/>
  <c r="T2254" i="1"/>
  <c r="T1746" i="1"/>
  <c r="T641" i="1"/>
  <c r="T2331" i="1"/>
  <c r="Z1678" i="1"/>
  <c r="S2881" i="1"/>
  <c r="T1228" i="1"/>
  <c r="S1756" i="1"/>
  <c r="T4953" i="1"/>
  <c r="T3726" i="1"/>
  <c r="T3673" i="1"/>
  <c r="T5222" i="1"/>
  <c r="T5619" i="1"/>
  <c r="T5082" i="1"/>
  <c r="T3420" i="1"/>
  <c r="T3180" i="1"/>
  <c r="T1923" i="1"/>
  <c r="T1766" i="1"/>
  <c r="T2596" i="1"/>
  <c r="T1770" i="1"/>
  <c r="R3966" i="1"/>
  <c r="S2472" i="1"/>
  <c r="T3644" i="1"/>
  <c r="T1956" i="1"/>
  <c r="T4478" i="1"/>
  <c r="T5880" i="1"/>
  <c r="T2443" i="1"/>
  <c r="T802" i="1"/>
  <c r="T5872" i="1"/>
  <c r="T2174" i="1"/>
  <c r="S4613" i="1"/>
  <c r="T1352" i="1"/>
  <c r="S5122" i="1"/>
  <c r="T3388" i="1"/>
  <c r="S3158" i="1"/>
  <c r="T3502" i="1"/>
  <c r="T2311" i="1"/>
  <c r="T2695" i="1"/>
  <c r="T2772" i="1"/>
  <c r="T4822" i="1"/>
  <c r="T2690" i="1"/>
  <c r="T1898" i="1"/>
  <c r="T175" i="1"/>
  <c r="T4432" i="1"/>
  <c r="T3057" i="1"/>
  <c r="T2985" i="1"/>
  <c r="T1739" i="1"/>
  <c r="T1434" i="1"/>
  <c r="T1655" i="1"/>
  <c r="T4599" i="1"/>
  <c r="T848" i="1"/>
  <c r="T345" i="1"/>
  <c r="T5923" i="1"/>
  <c r="T4844" i="1"/>
  <c r="T3970" i="1"/>
  <c r="T1456" i="1"/>
  <c r="T87" i="1"/>
  <c r="T1489" i="1"/>
  <c r="T5641" i="1"/>
  <c r="T1877" i="1"/>
  <c r="T4511" i="1"/>
  <c r="T3156" i="1"/>
  <c r="W3434" i="1"/>
  <c r="Z5585" i="1"/>
  <c r="W4806" i="1"/>
  <c r="X4086" i="1"/>
  <c r="Y828" i="1"/>
  <c r="T3207" i="1"/>
  <c r="Z5604" i="1"/>
  <c r="V1596" i="1"/>
  <c r="V722" i="1"/>
  <c r="X5583" i="1"/>
  <c r="S1060" i="1"/>
  <c r="T2751" i="1"/>
  <c r="S3929" i="1"/>
  <c r="T5426" i="1"/>
  <c r="S2113" i="1"/>
  <c r="T5344" i="1"/>
  <c r="T4127" i="1"/>
  <c r="T1943" i="1"/>
  <c r="T4983" i="1"/>
  <c r="T2784" i="1"/>
  <c r="T1050" i="1"/>
  <c r="T3255" i="1"/>
  <c r="S1803" i="1"/>
  <c r="T1379" i="1"/>
  <c r="S4889" i="1"/>
  <c r="T2160" i="1"/>
  <c r="S849" i="1"/>
  <c r="T1353" i="1"/>
  <c r="T800" i="1"/>
  <c r="T4896" i="1"/>
  <c r="T3005" i="1"/>
  <c r="T2897" i="1"/>
  <c r="T1999" i="1"/>
  <c r="T1918" i="1"/>
  <c r="T344" i="1"/>
  <c r="T1478" i="1"/>
  <c r="T3911" i="1"/>
  <c r="T2064" i="1"/>
  <c r="T4078" i="1"/>
  <c r="T522" i="1"/>
  <c r="T3526" i="1"/>
  <c r="T346" i="1"/>
  <c r="T4508" i="1"/>
  <c r="T3163" i="1"/>
  <c r="T2736" i="1"/>
  <c r="T2855" i="1"/>
  <c r="T4611" i="1"/>
  <c r="T3392" i="1"/>
  <c r="T2881" i="1"/>
  <c r="T2526" i="1"/>
  <c r="T1763" i="1"/>
  <c r="T4424" i="1"/>
  <c r="T3051" i="1"/>
  <c r="T606" i="1"/>
  <c r="Z3028" i="1"/>
  <c r="R1061" i="1"/>
  <c r="S4723" i="1"/>
  <c r="T681" i="1"/>
  <c r="T138" i="1"/>
  <c r="T2246" i="1"/>
  <c r="T3910" i="1"/>
  <c r="T4631" i="1"/>
  <c r="T2230" i="1"/>
  <c r="T81" i="1"/>
  <c r="T3466" i="1"/>
  <c r="S3236" i="1"/>
  <c r="T5909" i="1"/>
  <c r="S3937" i="1"/>
  <c r="T1259" i="1"/>
  <c r="S998" i="1"/>
  <c r="T4360" i="1"/>
  <c r="T4786" i="1"/>
  <c r="T2103" i="1"/>
  <c r="T3505" i="1"/>
  <c r="T5613" i="1"/>
  <c r="T1775" i="1"/>
  <c r="T2235" i="1"/>
  <c r="T2186" i="1"/>
  <c r="S2377" i="1"/>
  <c r="T5406" i="1"/>
  <c r="S2622" i="1"/>
  <c r="T3470" i="1"/>
  <c r="T2386" i="1"/>
  <c r="T5786" i="1"/>
  <c r="T763" i="1"/>
  <c r="T3932" i="1"/>
  <c r="T4768" i="1"/>
  <c r="T2798" i="1"/>
  <c r="T5090" i="1"/>
  <c r="T1407" i="1"/>
  <c r="T3858" i="1"/>
  <c r="S3950" i="1"/>
  <c r="T2340" i="1"/>
  <c r="S4627" i="1"/>
  <c r="T1391" i="1"/>
  <c r="W4865" i="1"/>
  <c r="X804" i="1"/>
  <c r="V5604" i="1"/>
  <c r="Y1646" i="1"/>
  <c r="W47" i="1"/>
  <c r="X3646" i="1"/>
  <c r="Z5606" i="1"/>
  <c r="Z3448" i="1"/>
  <c r="X1625" i="1"/>
  <c r="V1658" i="1"/>
  <c r="V2844" i="1"/>
  <c r="S5101" i="1"/>
  <c r="T5611" i="1"/>
  <c r="S160" i="1"/>
  <c r="T2115" i="1"/>
  <c r="T4216" i="1"/>
  <c r="T3219" i="1"/>
  <c r="T2635" i="1"/>
  <c r="T634" i="1"/>
  <c r="S3671" i="1"/>
  <c r="T3358" i="1"/>
  <c r="T1473" i="1"/>
  <c r="T3450" i="1"/>
  <c r="T585" i="1"/>
  <c r="S3677" i="1"/>
  <c r="T1261" i="1"/>
  <c r="T1825" i="1"/>
  <c r="S165" i="1"/>
  <c r="T4665" i="1"/>
  <c r="T2019" i="1"/>
  <c r="T1651" i="1"/>
  <c r="S5035" i="1"/>
  <c r="T1781" i="1"/>
  <c r="T2200" i="1"/>
  <c r="S1723" i="1"/>
  <c r="T269" i="1"/>
  <c r="T5217" i="1"/>
  <c r="T1710" i="1"/>
  <c r="S893" i="1"/>
  <c r="T4206" i="1"/>
  <c r="T2383" i="1"/>
  <c r="S2350" i="1"/>
  <c r="T2963" i="1"/>
  <c r="S5523" i="1"/>
  <c r="S2121" i="1"/>
  <c r="T5195" i="1"/>
  <c r="T1470" i="1"/>
  <c r="T1268" i="1"/>
  <c r="T1314" i="1"/>
  <c r="T5904" i="1"/>
  <c r="S1085" i="1"/>
  <c r="T4194" i="1"/>
  <c r="S851" i="1"/>
  <c r="S2698" i="1"/>
  <c r="S1564" i="1"/>
  <c r="S3324" i="1"/>
  <c r="S2315" i="1"/>
  <c r="S994" i="1"/>
  <c r="S5769" i="1"/>
  <c r="R2117" i="1"/>
  <c r="S5267" i="1"/>
  <c r="S1135" i="1"/>
  <c r="S5153" i="1"/>
  <c r="S1713" i="1"/>
  <c r="S1022" i="1"/>
  <c r="S3433" i="1"/>
  <c r="R2497" i="1"/>
  <c r="S4818" i="1"/>
  <c r="R2731" i="1"/>
  <c r="S2796" i="1"/>
  <c r="R2689" i="1"/>
  <c r="S1355" i="1"/>
  <c r="R5036" i="1"/>
  <c r="S2341" i="1"/>
  <c r="R2721" i="1"/>
  <c r="S1850" i="1"/>
  <c r="R5942" i="1"/>
  <c r="S2137" i="1"/>
  <c r="R2906" i="1"/>
  <c r="S5328" i="1"/>
  <c r="R992" i="1"/>
  <c r="S5298" i="1"/>
  <c r="R3936" i="1"/>
  <c r="S5220" i="1"/>
  <c r="S5498" i="1"/>
  <c r="R1261" i="1"/>
  <c r="S3705" i="1"/>
  <c r="T5299" i="1"/>
  <c r="S2897" i="1"/>
  <c r="S4847" i="1"/>
  <c r="R5352" i="1"/>
  <c r="S4436" i="1"/>
  <c r="R4697" i="1"/>
  <c r="S1499" i="1"/>
  <c r="R5111" i="1"/>
  <c r="S1836" i="1"/>
  <c r="R3162" i="1"/>
  <c r="S2969" i="1"/>
  <c r="R958" i="1"/>
  <c r="S1173" i="1"/>
  <c r="S1641" i="1"/>
  <c r="T3757" i="1"/>
  <c r="T3736" i="1"/>
  <c r="T647" i="1"/>
  <c r="T4522" i="1"/>
  <c r="T1236" i="1"/>
  <c r="T2269" i="1"/>
  <c r="T5039" i="1"/>
  <c r="T2461" i="1"/>
  <c r="S3318" i="1"/>
  <c r="T1291" i="1"/>
  <c r="S2900" i="1"/>
  <c r="T2141" i="1"/>
  <c r="S2098" i="1"/>
  <c r="T4765" i="1"/>
  <c r="S4606" i="1"/>
  <c r="T2746" i="1"/>
  <c r="T2869" i="1"/>
  <c r="T2317" i="1"/>
  <c r="T2072" i="1"/>
  <c r="T485" i="1"/>
  <c r="T1482" i="1"/>
  <c r="T5391" i="1"/>
  <c r="T4279" i="1"/>
  <c r="T4103" i="1"/>
  <c r="T2840" i="1"/>
  <c r="T1697" i="1"/>
  <c r="T4937" i="1"/>
  <c r="S993" i="1"/>
  <c r="S4969" i="1"/>
  <c r="R268" i="1"/>
  <c r="S3600" i="1"/>
  <c r="R959" i="1"/>
  <c r="S413" i="1"/>
  <c r="S3000" i="1"/>
  <c r="R491" i="1"/>
  <c r="S5804" i="1"/>
  <c r="T3613" i="1"/>
  <c r="S1447" i="1"/>
  <c r="R1166" i="1"/>
  <c r="S1401" i="1"/>
  <c r="R5125" i="1"/>
  <c r="S2020" i="1"/>
  <c r="R3682" i="1"/>
  <c r="S4021" i="1"/>
  <c r="R3307" i="1"/>
  <c r="S1207" i="1"/>
  <c r="R2885" i="1"/>
  <c r="S4724" i="1"/>
  <c r="S2512" i="1"/>
  <c r="R482" i="1"/>
  <c r="S2337" i="1"/>
  <c r="T430" i="1"/>
  <c r="R1293" i="1"/>
  <c r="S1429" i="1"/>
  <c r="R1114" i="1"/>
  <c r="S1884" i="1"/>
  <c r="R5701" i="1"/>
  <c r="S5913" i="1"/>
  <c r="R5055" i="1"/>
  <c r="S5313" i="1"/>
  <c r="R5077" i="1"/>
  <c r="S5363" i="1"/>
  <c r="S1586" i="1"/>
  <c r="S3290" i="1"/>
  <c r="S614" i="1"/>
  <c r="T1993" i="1"/>
  <c r="S2638" i="1"/>
  <c r="R5605" i="1"/>
  <c r="S4006" i="1"/>
  <c r="R3180" i="1"/>
  <c r="S5383" i="1"/>
  <c r="R5852" i="1"/>
  <c r="S3594" i="1"/>
  <c r="R5645" i="1"/>
  <c r="S5186" i="1"/>
  <c r="S2324" i="1"/>
  <c r="R1822" i="1"/>
  <c r="S109" i="1"/>
  <c r="T1797" i="1"/>
  <c r="S1517" i="1"/>
  <c r="S2877" i="1"/>
  <c r="S2995" i="1"/>
  <c r="R2136" i="1"/>
  <c r="S4427" i="1"/>
  <c r="R884" i="1"/>
  <c r="S1463" i="1"/>
  <c r="R3359" i="1"/>
  <c r="S2220" i="1"/>
  <c r="R3208" i="1"/>
  <c r="S2927" i="1"/>
  <c r="S3664" i="1"/>
  <c r="T54" i="1"/>
  <c r="S3140" i="1"/>
  <c r="R5854" i="1"/>
  <c r="S1821" i="1"/>
  <c r="R2329" i="1"/>
  <c r="S3165" i="1"/>
  <c r="S85" i="1"/>
  <c r="S2366" i="1"/>
  <c r="S2260" i="1"/>
  <c r="R4371" i="1"/>
  <c r="S4282" i="1"/>
  <c r="R1163" i="1"/>
  <c r="S481" i="1"/>
  <c r="R2370" i="1"/>
  <c r="S3561" i="1"/>
  <c r="S949" i="1"/>
  <c r="T57" i="1"/>
  <c r="T4897" i="1"/>
  <c r="T3637" i="1"/>
  <c r="T3527" i="1"/>
  <c r="T877" i="1"/>
  <c r="T3417" i="1"/>
  <c r="T1011" i="1"/>
  <c r="T5768" i="1"/>
  <c r="T2878" i="1"/>
  <c r="T3008" i="1"/>
  <c r="T2658" i="1"/>
  <c r="T4438" i="1"/>
  <c r="T5008" i="1"/>
  <c r="V1674" i="1"/>
  <c r="T730" i="1"/>
  <c r="T3232" i="1"/>
  <c r="T2151" i="1"/>
  <c r="T1565" i="1"/>
  <c r="T4587" i="1"/>
  <c r="T4278" i="1"/>
  <c r="S3683" i="1"/>
  <c r="T2702" i="1"/>
  <c r="T4796" i="1"/>
  <c r="S272" i="1"/>
  <c r="T1792" i="1"/>
  <c r="V4926" i="1"/>
  <c r="T991" i="1"/>
  <c r="T378" i="1"/>
  <c r="T446" i="1"/>
  <c r="T4762" i="1"/>
  <c r="S2221" i="1"/>
  <c r="R3603" i="1"/>
  <c r="S2808" i="1"/>
  <c r="R4318" i="1"/>
  <c r="S3501" i="1"/>
  <c r="S798" i="1"/>
  <c r="T4864" i="1"/>
  <c r="S3904" i="1"/>
  <c r="S5075" i="1"/>
  <c r="S5551" i="1"/>
  <c r="R464" i="1"/>
  <c r="S4142" i="1"/>
  <c r="R4336" i="1"/>
  <c r="S4402" i="1"/>
  <c r="R1143" i="1"/>
  <c r="S2161" i="1"/>
  <c r="R353" i="1"/>
  <c r="S5727" i="1"/>
  <c r="R4519" i="1"/>
  <c r="S3589" i="1"/>
  <c r="S40" i="1"/>
  <c r="T4163" i="1"/>
  <c r="S5594" i="1"/>
  <c r="S262" i="1"/>
  <c r="S1607" i="1"/>
  <c r="R5281" i="1"/>
  <c r="S4122" i="1"/>
  <c r="R1111" i="1"/>
  <c r="S5758" i="1"/>
  <c r="R4611" i="1"/>
  <c r="S2006" i="1"/>
  <c r="R4566" i="1"/>
  <c r="S3635" i="1"/>
  <c r="R136" i="1"/>
  <c r="S4628" i="1"/>
  <c r="S4448" i="1"/>
  <c r="T1531" i="1"/>
  <c r="S4594" i="1"/>
  <c r="S2300" i="1"/>
  <c r="R1986" i="1"/>
  <c r="S764" i="1"/>
  <c r="R4298" i="1"/>
  <c r="S1843" i="1"/>
  <c r="R1160" i="1"/>
  <c r="S645" i="1"/>
  <c r="R3978" i="1"/>
  <c r="S5490" i="1"/>
  <c r="R3674" i="1"/>
  <c r="S3201" i="1"/>
  <c r="S1465" i="1"/>
  <c r="T4818" i="1"/>
  <c r="S5488" i="1"/>
  <c r="R3133" i="1"/>
  <c r="S1468" i="1"/>
  <c r="R5133" i="1"/>
  <c r="S2764" i="1"/>
  <c r="R855" i="1"/>
  <c r="S3990" i="1"/>
  <c r="R3561" i="1"/>
  <c r="S5707" i="1"/>
  <c r="S2311" i="1"/>
  <c r="S281" i="1"/>
  <c r="S4377" i="1"/>
  <c r="T2969" i="1"/>
  <c r="R3286" i="1"/>
  <c r="S434" i="1"/>
  <c r="S4503" i="1"/>
  <c r="S5113" i="1"/>
  <c r="S3029" i="1"/>
  <c r="S82" i="1"/>
  <c r="S2784" i="1"/>
  <c r="R2743" i="1"/>
  <c r="S3515" i="1"/>
  <c r="R3338" i="1"/>
  <c r="S5414" i="1"/>
  <c r="R2668" i="1"/>
  <c r="S4558" i="1"/>
  <c r="T5567" i="1"/>
  <c r="R2704" i="1"/>
  <c r="S608" i="1"/>
  <c r="R306" i="1"/>
  <c r="S3998" i="1"/>
  <c r="R2342" i="1"/>
  <c r="S3193" i="1"/>
  <c r="R1730" i="1"/>
  <c r="S2706" i="1"/>
  <c r="S3048" i="1"/>
  <c r="S1808" i="1"/>
  <c r="S2234" i="1"/>
  <c r="R5142" i="1"/>
  <c r="S4023" i="1"/>
  <c r="T3308" i="1"/>
  <c r="S306" i="1"/>
  <c r="T1257" i="1"/>
  <c r="T3398" i="1"/>
  <c r="T4871" i="1"/>
  <c r="T2490" i="1"/>
  <c r="T5554" i="1"/>
  <c r="T365" i="1"/>
  <c r="T3652" i="1"/>
  <c r="T1081" i="1"/>
  <c r="T4809" i="1"/>
  <c r="T3815" i="1"/>
  <c r="T682" i="1"/>
  <c r="T1060" i="1"/>
  <c r="S234" i="1"/>
  <c r="T5120" i="1"/>
  <c r="T1460" i="1"/>
  <c r="T2080" i="1"/>
  <c r="T4693" i="1"/>
  <c r="T2278" i="1"/>
  <c r="T248" i="1"/>
  <c r="T4728" i="1"/>
  <c r="T55" i="1"/>
  <c r="T5634" i="1"/>
  <c r="T5417" i="1"/>
  <c r="T9" i="1"/>
  <c r="T1289" i="1"/>
  <c r="T5950" i="1"/>
  <c r="T124" i="1"/>
  <c r="T4376" i="1"/>
  <c r="S2295" i="1"/>
  <c r="R485" i="1"/>
  <c r="S4217" i="1"/>
  <c r="R1216" i="1"/>
  <c r="S2166" i="1"/>
  <c r="R892" i="1"/>
  <c r="S2898" i="1"/>
  <c r="S5635" i="1"/>
  <c r="S1191" i="1"/>
  <c r="S3039" i="1"/>
  <c r="S1056" i="1"/>
  <c r="S677" i="1"/>
  <c r="S2346" i="1"/>
  <c r="S1534" i="1"/>
  <c r="R5375" i="1"/>
  <c r="S1450" i="1"/>
  <c r="R3169" i="1"/>
  <c r="S2049" i="1"/>
  <c r="R4558" i="1"/>
  <c r="S3619" i="1"/>
  <c r="R5651" i="1"/>
  <c r="S3920" i="1"/>
  <c r="R2655" i="1"/>
  <c r="S415" i="1"/>
  <c r="S5584" i="1"/>
  <c r="S1096" i="1"/>
  <c r="S4260" i="1"/>
  <c r="S1005" i="1"/>
  <c r="S2299" i="1"/>
  <c r="R3173" i="1"/>
  <c r="S2238" i="1"/>
  <c r="R4966" i="1"/>
  <c r="S2039" i="1"/>
  <c r="R246" i="1"/>
  <c r="S5320" i="1"/>
  <c r="R3451" i="1"/>
  <c r="S1724" i="1"/>
  <c r="S5256" i="1"/>
  <c r="R2353" i="1"/>
  <c r="S2130" i="1"/>
  <c r="S1616" i="1"/>
  <c r="S1079" i="1"/>
  <c r="S3028" i="1"/>
  <c r="R1260" i="1"/>
  <c r="S4999" i="1"/>
  <c r="R1276" i="1"/>
  <c r="S5494" i="1"/>
  <c r="R2607" i="1"/>
  <c r="S3505" i="1"/>
  <c r="R5840" i="1"/>
  <c r="S985" i="1"/>
  <c r="S3513" i="1"/>
  <c r="S3285" i="1"/>
  <c r="S3711" i="1"/>
  <c r="R2929" i="1"/>
  <c r="S4084" i="1"/>
  <c r="R2639" i="1"/>
  <c r="S2263" i="1"/>
  <c r="R380" i="1"/>
  <c r="S4046" i="1"/>
  <c r="R3067" i="1"/>
  <c r="S4737" i="1"/>
  <c r="S3723" i="1"/>
  <c r="T806" i="1"/>
  <c r="R3683" i="1"/>
  <c r="S1382" i="1"/>
  <c r="R2358" i="1"/>
  <c r="S2506" i="1"/>
  <c r="R5650" i="1"/>
  <c r="S3498" i="1"/>
  <c r="S3905" i="1"/>
  <c r="S3358" i="1"/>
  <c r="S4823" i="1"/>
  <c r="S4963" i="1"/>
  <c r="S896" i="1"/>
  <c r="R4339" i="1"/>
  <c r="S1294" i="1"/>
  <c r="T2892" i="1"/>
  <c r="R4964" i="1"/>
  <c r="S1868" i="1"/>
  <c r="R425" i="1"/>
  <c r="S5961" i="1"/>
  <c r="R1104" i="1"/>
  <c r="S1994" i="1"/>
  <c r="R3225" i="1"/>
  <c r="S2947" i="1"/>
  <c r="R76" i="1"/>
  <c r="S2942" i="1"/>
  <c r="S2601" i="1"/>
  <c r="S2078" i="1"/>
  <c r="S3765" i="1"/>
  <c r="T521" i="1"/>
  <c r="S344" i="1"/>
  <c r="T2455" i="1"/>
  <c r="T1632" i="1"/>
  <c r="T5156" i="1"/>
  <c r="T2031" i="1"/>
  <c r="S1034" i="1"/>
  <c r="T2630" i="1"/>
  <c r="S5787" i="1"/>
  <c r="T5337" i="1"/>
  <c r="S954" i="1"/>
  <c r="T5255" i="1"/>
  <c r="S1957" i="1"/>
  <c r="T4639" i="1"/>
  <c r="S2714" i="1"/>
  <c r="T489" i="1"/>
  <c r="T1618" i="1"/>
  <c r="T1778" i="1"/>
  <c r="T3729" i="1"/>
  <c r="S3301" i="1"/>
  <c r="T4636" i="1"/>
  <c r="T1475" i="1"/>
  <c r="S3309" i="1"/>
  <c r="T1789" i="1"/>
  <c r="T5736" i="1"/>
  <c r="T4024" i="1"/>
  <c r="T3259" i="1"/>
  <c r="T2260" i="1"/>
  <c r="S4880" i="1"/>
  <c r="S2382" i="1"/>
  <c r="S2406" i="1"/>
  <c r="S4486" i="1"/>
  <c r="S4948" i="1"/>
  <c r="S721" i="1"/>
  <c r="R5343" i="1"/>
  <c r="S1431" i="1"/>
  <c r="R3620" i="1"/>
  <c r="S558" i="1"/>
  <c r="R346" i="1"/>
  <c r="S5310" i="1"/>
  <c r="R2393" i="1"/>
  <c r="S2079" i="1"/>
  <c r="R5810" i="1"/>
  <c r="S1100" i="1"/>
  <c r="S3409" i="1"/>
  <c r="R468" i="1"/>
  <c r="S2817" i="1"/>
  <c r="R449" i="1"/>
  <c r="S5921" i="1"/>
  <c r="R2727" i="1"/>
  <c r="S4041" i="1"/>
  <c r="R2917" i="1"/>
  <c r="S5718" i="1"/>
  <c r="R2882" i="1"/>
  <c r="S1201" i="1"/>
  <c r="S768" i="1"/>
  <c r="T5775" i="1"/>
  <c r="R3908" i="1"/>
  <c r="S3836" i="1"/>
  <c r="S2786" i="1"/>
  <c r="R5286" i="1"/>
  <c r="S2389" i="1"/>
  <c r="R4877" i="1"/>
  <c r="S2340" i="1"/>
  <c r="R1147" i="1"/>
  <c r="S3475" i="1"/>
  <c r="R4343" i="1"/>
  <c r="S2257" i="1"/>
  <c r="R191" i="1"/>
  <c r="S5196" i="1"/>
  <c r="S5527" i="1"/>
  <c r="T4989" i="1"/>
  <c r="S3200" i="1"/>
  <c r="S5536" i="1"/>
  <c r="S1043" i="1"/>
  <c r="S1604" i="1"/>
  <c r="R4358" i="1"/>
  <c r="S675" i="1"/>
  <c r="R2726" i="1"/>
  <c r="S3760" i="1"/>
  <c r="R5794" i="1"/>
  <c r="S2974" i="1"/>
  <c r="R3213" i="1"/>
  <c r="S5372" i="1"/>
  <c r="S3529" i="1"/>
  <c r="T4503" i="1"/>
  <c r="S913" i="1"/>
  <c r="R4351" i="1"/>
  <c r="S4422" i="1"/>
  <c r="R2609" i="1"/>
  <c r="S618" i="1"/>
  <c r="R5107" i="1"/>
  <c r="S5712" i="1"/>
  <c r="R3940" i="1"/>
  <c r="S560" i="1"/>
  <c r="R5653" i="1"/>
  <c r="S3585" i="1"/>
  <c r="S1528" i="1"/>
  <c r="T2821" i="1"/>
  <c r="R3304" i="1"/>
  <c r="S5354" i="1"/>
  <c r="R3153" i="1"/>
  <c r="S1982" i="1"/>
  <c r="S1680" i="1"/>
  <c r="S1144" i="1"/>
  <c r="S4490" i="1"/>
  <c r="S3451" i="1"/>
  <c r="S2529" i="1"/>
  <c r="R2488" i="1"/>
  <c r="S4171" i="1"/>
  <c r="R3330" i="1"/>
  <c r="S884" i="1"/>
  <c r="S3227" i="1"/>
  <c r="R3837" i="1"/>
  <c r="S3989" i="1"/>
  <c r="R1086" i="1"/>
  <c r="S3855" i="1"/>
  <c r="R5060" i="1"/>
  <c r="S5282" i="1"/>
  <c r="R5040" i="1"/>
  <c r="S1300" i="1"/>
  <c r="R196" i="1"/>
  <c r="S5253" i="1"/>
  <c r="S2831" i="1"/>
  <c r="R4649" i="1"/>
  <c r="S5918" i="1"/>
  <c r="T4349" i="1"/>
  <c r="S2683" i="1"/>
  <c r="T2944" i="1"/>
  <c r="T1572" i="1"/>
  <c r="T3538" i="1"/>
  <c r="T4683" i="1"/>
  <c r="S3062" i="1"/>
  <c r="T5323" i="1"/>
  <c r="S3914" i="1"/>
  <c r="T4619" i="1"/>
  <c r="T4921" i="1"/>
  <c r="T4898" i="1"/>
  <c r="T831" i="1"/>
  <c r="T375" i="1"/>
  <c r="S4319" i="1"/>
  <c r="T5256" i="1"/>
  <c r="T2595" i="1"/>
  <c r="T5867" i="1"/>
  <c r="T5376" i="1"/>
  <c r="T1630" i="1"/>
  <c r="T5088" i="1"/>
  <c r="T4375" i="1"/>
  <c r="S134" i="1"/>
  <c r="T2672" i="1"/>
  <c r="T554" i="1"/>
  <c r="T1237" i="1"/>
  <c r="T533" i="1"/>
  <c r="T3124" i="1"/>
  <c r="T3509" i="1"/>
  <c r="T2830" i="1"/>
  <c r="S1612" i="1"/>
  <c r="S5042" i="1"/>
  <c r="S759" i="1"/>
  <c r="R4975" i="1"/>
  <c r="S5948" i="1"/>
  <c r="R5117" i="1"/>
  <c r="S2637" i="1"/>
  <c r="R1078" i="1"/>
  <c r="S5736" i="1"/>
  <c r="R1813" i="1"/>
  <c r="S2448" i="1"/>
  <c r="R179" i="1"/>
  <c r="S3807" i="1"/>
  <c r="S4248" i="1"/>
  <c r="T1872" i="1"/>
  <c r="S2282" i="1"/>
  <c r="R3247" i="1"/>
  <c r="S3279" i="1"/>
  <c r="R5113" i="1"/>
  <c r="S1426" i="1"/>
  <c r="R1785" i="1"/>
  <c r="S522" i="1"/>
  <c r="R315" i="1"/>
  <c r="S2732" i="1"/>
  <c r="R2397" i="1"/>
  <c r="S2740" i="1"/>
  <c r="S5492" i="1"/>
  <c r="R1317" i="1"/>
  <c r="S2409" i="1"/>
  <c r="T2753" i="1"/>
  <c r="S2815" i="1"/>
  <c r="R5226" i="1"/>
  <c r="S2821" i="1"/>
  <c r="R4904" i="1"/>
  <c r="S3381" i="1"/>
  <c r="R3326" i="1"/>
  <c r="S2752" i="1"/>
  <c r="R297" i="1"/>
  <c r="S5373" i="1"/>
  <c r="R2670" i="1"/>
  <c r="S2132" i="1"/>
  <c r="S2801" i="1"/>
  <c r="R4745" i="1"/>
  <c r="S1489" i="1"/>
  <c r="T5347" i="1"/>
  <c r="R1224" i="1"/>
  <c r="S5922" i="1"/>
  <c r="R4662" i="1"/>
  <c r="S4268" i="1"/>
  <c r="R1119" i="1"/>
  <c r="S1327" i="1"/>
  <c r="R4898" i="1"/>
  <c r="S2445" i="1"/>
  <c r="R1088" i="1"/>
  <c r="S2453" i="1"/>
  <c r="S5516" i="1"/>
  <c r="S247" i="1"/>
  <c r="S119" i="1"/>
  <c r="T594" i="1"/>
  <c r="S5802" i="1"/>
  <c r="R2718" i="1"/>
  <c r="S574" i="1"/>
  <c r="R3229" i="1"/>
  <c r="S2423" i="1"/>
  <c r="R5664" i="1"/>
  <c r="S1228" i="1"/>
  <c r="R5659" i="1"/>
  <c r="S1194" i="1"/>
  <c r="S2827" i="1"/>
  <c r="R5257" i="1"/>
  <c r="S4090" i="1"/>
  <c r="T3246" i="1"/>
  <c r="S1629" i="1"/>
  <c r="S3315" i="1"/>
  <c r="S3020" i="1"/>
  <c r="R487" i="1"/>
  <c r="S778" i="1"/>
  <c r="R889" i="1"/>
  <c r="S1417" i="1"/>
  <c r="R4698" i="1"/>
  <c r="S4285" i="1"/>
  <c r="R3537" i="1"/>
  <c r="S2496" i="1"/>
  <c r="R1723" i="1"/>
  <c r="S2874" i="1"/>
  <c r="S585" i="1"/>
  <c r="R247" i="1"/>
  <c r="S424" i="1"/>
  <c r="R1738" i="1"/>
  <c r="S4648" i="1"/>
  <c r="S4850" i="1"/>
  <c r="S3941" i="1"/>
  <c r="S1483" i="1"/>
  <c r="R4042" i="1"/>
  <c r="S1617" i="1"/>
  <c r="R4910" i="1"/>
  <c r="S2780" i="1"/>
  <c r="R4570" i="1"/>
  <c r="S5199" i="1"/>
  <c r="S3276" i="1"/>
  <c r="S5636" i="1"/>
  <c r="T5164" i="1"/>
  <c r="T4113" i="1"/>
  <c r="T5119" i="1"/>
  <c r="T2812" i="1"/>
  <c r="T3313" i="1"/>
  <c r="T4835" i="1"/>
  <c r="T214" i="1"/>
  <c r="T4196" i="1"/>
  <c r="T3320" i="1"/>
  <c r="T4229" i="1"/>
  <c r="T3291" i="1"/>
  <c r="W3668" i="1"/>
  <c r="T5537" i="1"/>
  <c r="T3564" i="1"/>
  <c r="T2437" i="1"/>
  <c r="T3904" i="1"/>
  <c r="T2607" i="1"/>
  <c r="T4106" i="1"/>
  <c r="S4908" i="1"/>
  <c r="T4661" i="1"/>
  <c r="T674" i="1"/>
  <c r="S2911" i="1"/>
  <c r="T1206" i="1"/>
  <c r="X1712" i="1"/>
  <c r="T3317" i="1"/>
  <c r="T4293" i="1"/>
  <c r="T1288" i="1"/>
  <c r="T482" i="1"/>
  <c r="T4558" i="1"/>
  <c r="T3841" i="1"/>
  <c r="T4785" i="1"/>
  <c r="T3303" i="1"/>
  <c r="T4819" i="1"/>
  <c r="T943" i="1"/>
  <c r="T2580" i="1"/>
  <c r="T1464" i="1"/>
  <c r="T5035" i="1"/>
  <c r="T2958" i="1"/>
  <c r="S5695" i="1"/>
  <c r="T2418" i="1"/>
  <c r="S850" i="1"/>
  <c r="T495" i="1"/>
  <c r="S3539" i="1"/>
  <c r="T3139" i="1"/>
  <c r="S3755" i="1"/>
  <c r="T2305" i="1"/>
  <c r="T244" i="1"/>
  <c r="T2271" i="1"/>
  <c r="T62" i="1"/>
  <c r="T1821" i="1"/>
  <c r="T736" i="1"/>
  <c r="T3206" i="1"/>
  <c r="T5804" i="1"/>
  <c r="S3826" i="1"/>
  <c r="T2003" i="1"/>
  <c r="S874" i="1"/>
  <c r="T2044" i="1"/>
  <c r="S2607" i="1"/>
  <c r="T1366" i="1"/>
  <c r="S5191" i="1"/>
  <c r="R920" i="1"/>
  <c r="S2719" i="1"/>
  <c r="T3254" i="1"/>
  <c r="S2722" i="1"/>
  <c r="T4971" i="1"/>
  <c r="T2599" i="1"/>
  <c r="T4559" i="1"/>
  <c r="T3739" i="1"/>
  <c r="S2879" i="1"/>
  <c r="T5260" i="1"/>
  <c r="S5665" i="1"/>
  <c r="T5158" i="1"/>
  <c r="S3674" i="1"/>
  <c r="T26" i="1"/>
  <c r="S5806" i="1"/>
  <c r="T4335" i="1"/>
  <c r="T611" i="1"/>
  <c r="T1180" i="1"/>
  <c r="T4088" i="1"/>
  <c r="T5627" i="1"/>
  <c r="T5431" i="1"/>
  <c r="S2361" i="1"/>
  <c r="T2430" i="1"/>
  <c r="S4941" i="1"/>
  <c r="T3138" i="1"/>
  <c r="S2657" i="1"/>
  <c r="T1189" i="1"/>
  <c r="S4712" i="1"/>
  <c r="T1849" i="1"/>
  <c r="T4117" i="1"/>
  <c r="T4336" i="1"/>
  <c r="T4076" i="1"/>
  <c r="T566" i="1"/>
  <c r="S4555" i="1"/>
  <c r="T5443" i="1"/>
  <c r="S193" i="1"/>
  <c r="T1991" i="1"/>
  <c r="S5876" i="1"/>
  <c r="T1184" i="1"/>
  <c r="W1712" i="1"/>
  <c r="Z1641" i="1"/>
  <c r="X3263" i="1"/>
  <c r="X2853" i="1"/>
  <c r="Z4282" i="1"/>
  <c r="Y3660" i="1"/>
  <c r="W1490" i="1"/>
  <c r="T275" i="1"/>
  <c r="T5350" i="1"/>
  <c r="S4959" i="1"/>
  <c r="T2959" i="1"/>
  <c r="S1094" i="1"/>
  <c r="T3375" i="1"/>
  <c r="S378" i="1"/>
  <c r="T3626" i="1"/>
  <c r="T3481" i="1"/>
  <c r="T2904" i="1"/>
  <c r="T794" i="1"/>
  <c r="T2609" i="1"/>
  <c r="T1335" i="1"/>
  <c r="T4288" i="1"/>
  <c r="T2710" i="1"/>
  <c r="T1558" i="1"/>
  <c r="T1743" i="1"/>
  <c r="T3698" i="1"/>
  <c r="T626" i="1"/>
  <c r="T3746" i="1"/>
  <c r="T720" i="1"/>
  <c r="T3949" i="1"/>
  <c r="T1929" i="1"/>
  <c r="T3569" i="1"/>
  <c r="T2948" i="1"/>
  <c r="T4805" i="1"/>
  <c r="T1130" i="1"/>
  <c r="T2257" i="1"/>
  <c r="T1756" i="1"/>
  <c r="T1892" i="1"/>
  <c r="T153" i="1"/>
  <c r="T2990" i="1"/>
  <c r="T213" i="1"/>
  <c r="T4118" i="1"/>
  <c r="T5810" i="1"/>
  <c r="Y1649" i="1"/>
  <c r="R1036" i="1"/>
  <c r="S4983" i="1"/>
  <c r="T4475" i="1"/>
  <c r="T5826" i="1"/>
  <c r="T4259" i="1"/>
  <c r="T928" i="1"/>
  <c r="T4709" i="1"/>
  <c r="T3002" i="1"/>
  <c r="T5788" i="1"/>
  <c r="T5902" i="1"/>
  <c r="S1016" i="1"/>
  <c r="T504" i="1"/>
  <c r="S1793" i="1"/>
  <c r="T2021" i="1"/>
  <c r="S255" i="1"/>
  <c r="T534" i="1"/>
  <c r="T79" i="1"/>
  <c r="T3182" i="1"/>
  <c r="T1208" i="1"/>
  <c r="T4471" i="1"/>
  <c r="T4888" i="1"/>
  <c r="T5745" i="1"/>
  <c r="T2039" i="1"/>
  <c r="S2621" i="1"/>
  <c r="T2147" i="1"/>
  <c r="S5795" i="1"/>
  <c r="T2334" i="1"/>
  <c r="T5618" i="1"/>
  <c r="T2543" i="1"/>
  <c r="T672" i="1"/>
  <c r="T4555" i="1"/>
  <c r="T5703" i="1"/>
  <c r="T3026" i="1"/>
  <c r="T1033" i="1"/>
  <c r="T4086" i="1"/>
  <c r="T2768" i="1"/>
  <c r="S353" i="1"/>
  <c r="T1410" i="1"/>
  <c r="S26" i="1"/>
  <c r="T3382" i="1"/>
  <c r="X4505" i="1"/>
  <c r="V4860" i="1"/>
  <c r="Y4499" i="1"/>
  <c r="Z830" i="1"/>
  <c r="Y2599" i="1"/>
  <c r="Y2309" i="1"/>
  <c r="X5545" i="1"/>
  <c r="W3530" i="1"/>
  <c r="Z2535" i="1"/>
  <c r="Y3530" i="1"/>
  <c r="S5831" i="1"/>
  <c r="T4361" i="1"/>
  <c r="S5791" i="1"/>
  <c r="T440" i="1"/>
  <c r="S1938" i="1"/>
  <c r="T2621" i="1"/>
  <c r="T2216" i="1"/>
  <c r="T2912" i="1"/>
  <c r="T4111" i="1"/>
  <c r="T5378" i="1"/>
  <c r="S273" i="1"/>
  <c r="T4928" i="1"/>
  <c r="S187" i="1"/>
  <c r="T5410" i="1"/>
  <c r="S3326" i="1"/>
  <c r="T4726" i="1"/>
  <c r="T5000" i="1"/>
  <c r="T261" i="1"/>
  <c r="T691" i="1"/>
  <c r="T220" i="1"/>
  <c r="T3604" i="1"/>
  <c r="T5504" i="1"/>
  <c r="T3070" i="1"/>
  <c r="T2428" i="1"/>
  <c r="S5108" i="1"/>
  <c r="T560" i="1"/>
  <c r="S4620" i="1"/>
  <c r="T5483" i="1"/>
  <c r="S4588" i="1"/>
  <c r="T4373" i="1"/>
  <c r="S5729" i="1"/>
  <c r="T4476" i="1"/>
  <c r="T3794" i="1"/>
  <c r="T4845" i="1"/>
  <c r="T240" i="1"/>
  <c r="T5362" i="1"/>
  <c r="T723" i="1"/>
  <c r="T297" i="1"/>
  <c r="T4415" i="1"/>
  <c r="T3696" i="1"/>
  <c r="T3879" i="1"/>
  <c r="S1787" i="1"/>
  <c r="T4371" i="1"/>
  <c r="R3287" i="1"/>
  <c r="S4984" i="1"/>
  <c r="T5911" i="1"/>
  <c r="S3970" i="1"/>
  <c r="T5803" i="1"/>
  <c r="T5593" i="1"/>
  <c r="T1095" i="1"/>
  <c r="T3693" i="1"/>
  <c r="S2878" i="1"/>
  <c r="T5208" i="1"/>
  <c r="S2364" i="1"/>
  <c r="T5284" i="1"/>
  <c r="S3543" i="1"/>
  <c r="T5272" i="1"/>
  <c r="S5038" i="1"/>
  <c r="T4962" i="1"/>
  <c r="T2829" i="1"/>
  <c r="T2888" i="1"/>
  <c r="T2726" i="1"/>
  <c r="T2226" i="1"/>
  <c r="T5053" i="1"/>
  <c r="T2057" i="1"/>
  <c r="S2379" i="1"/>
  <c r="T2949" i="1"/>
  <c r="S357" i="1"/>
  <c r="T2152" i="1"/>
  <c r="S2896" i="1"/>
  <c r="T5716" i="1"/>
  <c r="S5410" i="1"/>
  <c r="T908" i="1"/>
  <c r="T1771" i="1"/>
  <c r="T1867" i="1"/>
  <c r="T179" i="1"/>
  <c r="T409" i="1"/>
  <c r="T4070" i="1"/>
  <c r="T952" i="1"/>
  <c r="T4766" i="1"/>
  <c r="S5094" i="1"/>
  <c r="T859" i="1"/>
  <c r="S2103" i="1"/>
  <c r="T529" i="1"/>
  <c r="S2359" i="1"/>
  <c r="T2764" i="1"/>
  <c r="W4498" i="1"/>
  <c r="X847" i="1"/>
  <c r="X5539" i="1"/>
  <c r="Z1671" i="1"/>
  <c r="V5526" i="1"/>
  <c r="Y2321" i="1"/>
  <c r="W765" i="1"/>
  <c r="V2385" i="1"/>
  <c r="T1432" i="1"/>
  <c r="S3212" i="1"/>
  <c r="T4981" i="1"/>
  <c r="T1550" i="1"/>
  <c r="T1038" i="1"/>
  <c r="T2050" i="1"/>
  <c r="T3409" i="1"/>
  <c r="T5815" i="1"/>
  <c r="T4727" i="1"/>
  <c r="T3845" i="1"/>
  <c r="T738" i="1"/>
  <c r="T2680" i="1"/>
  <c r="T3012" i="1"/>
  <c r="S5116" i="1"/>
  <c r="T1277" i="1"/>
  <c r="S261" i="1"/>
  <c r="T3331" i="1"/>
  <c r="T5405" i="1"/>
  <c r="S2089" i="1"/>
  <c r="T3165" i="1"/>
  <c r="T563" i="1"/>
  <c r="T1376" i="1"/>
  <c r="T1716" i="1"/>
  <c r="T130" i="1"/>
  <c r="T5395" i="1"/>
  <c r="T5563" i="1"/>
  <c r="T5254" i="1"/>
  <c r="T1906" i="1"/>
  <c r="T1692" i="1"/>
  <c r="T597" i="1"/>
  <c r="T3083" i="1"/>
  <c r="T1448" i="1"/>
  <c r="T2578" i="1"/>
  <c r="S5273" i="1"/>
  <c r="S140" i="1"/>
  <c r="T1119" i="1"/>
  <c r="T2427" i="1"/>
  <c r="T5083" i="1"/>
  <c r="T4875" i="1"/>
  <c r="T2318" i="1"/>
  <c r="T1214" i="1"/>
  <c r="T5820" i="1"/>
  <c r="T2742" i="1"/>
  <c r="S1348" i="1"/>
  <c r="R2665" i="1"/>
  <c r="S464" i="1"/>
  <c r="R999" i="1"/>
  <c r="S2614" i="1"/>
  <c r="S746" i="1"/>
  <c r="R4733" i="1"/>
  <c r="S4434" i="1"/>
  <c r="T1265" i="1"/>
  <c r="S2869" i="1"/>
  <c r="S3565" i="1"/>
  <c r="S4801" i="1"/>
  <c r="S2478" i="1"/>
  <c r="S1477" i="1"/>
  <c r="R513" i="1"/>
  <c r="S4386" i="1"/>
  <c r="R1202" i="1"/>
  <c r="S1438" i="1"/>
  <c r="R3309" i="1"/>
  <c r="S4014" i="1"/>
  <c r="R145" i="1"/>
  <c r="S5829" i="1"/>
  <c r="S5702" i="1"/>
  <c r="R2672" i="1"/>
  <c r="S5317" i="1"/>
  <c r="R2082" i="1"/>
  <c r="S1185" i="1"/>
  <c r="R152" i="1"/>
  <c r="S3571" i="1"/>
  <c r="S3034" i="1"/>
  <c r="S5697" i="1"/>
  <c r="S728" i="1"/>
  <c r="S1962" i="1"/>
  <c r="S4216" i="1"/>
  <c r="R1057" i="1"/>
  <c r="S5184" i="1"/>
  <c r="S3946" i="1"/>
  <c r="S2080" i="1"/>
  <c r="T5143" i="1"/>
  <c r="T3896" i="1"/>
  <c r="T4626" i="1"/>
  <c r="T4833" i="1"/>
  <c r="T5072" i="1"/>
  <c r="T4219" i="1"/>
  <c r="T1014" i="1"/>
  <c r="T5517" i="1"/>
  <c r="T3307" i="1"/>
  <c r="T4180" i="1"/>
  <c r="T298" i="1"/>
  <c r="T4831" i="1"/>
  <c r="T343" i="1"/>
  <c r="T2191" i="1"/>
  <c r="T916" i="1"/>
  <c r="T4612" i="1"/>
  <c r="T2802" i="1"/>
  <c r="T4874" i="1"/>
  <c r="T1880" i="1"/>
  <c r="S5154" i="1"/>
  <c r="T4630" i="1"/>
  <c r="T305" i="1"/>
  <c r="T395" i="1"/>
  <c r="T2943" i="1"/>
  <c r="T3733" i="1"/>
  <c r="T2689" i="1"/>
  <c r="S4779" i="1"/>
  <c r="R2500" i="1"/>
  <c r="S4409" i="1"/>
  <c r="R5098" i="1"/>
  <c r="S5891" i="1"/>
  <c r="R182" i="1"/>
  <c r="S3288" i="1"/>
  <c r="R3782" i="1"/>
  <c r="S1130" i="1"/>
  <c r="S5535" i="1"/>
  <c r="R4357" i="1"/>
  <c r="S4235" i="1"/>
  <c r="R4730" i="1"/>
  <c r="S4113" i="1"/>
  <c r="R5145" i="1"/>
  <c r="S2188" i="1"/>
  <c r="R5162" i="1"/>
  <c r="S3709" i="1"/>
  <c r="R189" i="1"/>
  <c r="S1206" i="1"/>
  <c r="S4869" i="1"/>
  <c r="T718" i="1"/>
  <c r="R5024" i="1"/>
  <c r="S388" i="1"/>
  <c r="S4824" i="1"/>
  <c r="R4012" i="1"/>
  <c r="S3263" i="1"/>
  <c r="R5275" i="1"/>
  <c r="S3895" i="1"/>
  <c r="R5109" i="1"/>
  <c r="S658" i="1"/>
  <c r="R403" i="1"/>
  <c r="S4032" i="1"/>
  <c r="R1007" i="1"/>
  <c r="S5175" i="1"/>
  <c r="S5591" i="1"/>
  <c r="T2314" i="1"/>
  <c r="S4738" i="1"/>
  <c r="S1668" i="1"/>
  <c r="S3542" i="1"/>
  <c r="S4800" i="1"/>
  <c r="R455" i="1"/>
  <c r="S4472" i="1"/>
  <c r="R4630" i="1"/>
  <c r="S2809" i="1"/>
  <c r="R1170" i="1"/>
  <c r="S2254" i="1"/>
  <c r="R1764" i="1"/>
  <c r="S2585" i="1"/>
  <c r="S4311" i="1"/>
  <c r="T3048" i="1"/>
  <c r="S3645" i="1"/>
  <c r="R2751" i="1"/>
  <c r="S2774" i="1"/>
  <c r="R2126" i="1"/>
  <c r="S3202" i="1"/>
  <c r="R5126" i="1"/>
  <c r="S4756" i="1"/>
  <c r="R2549" i="1"/>
  <c r="S3491" i="1"/>
  <c r="R1756" i="1"/>
  <c r="S2729" i="1"/>
  <c r="S712" i="1"/>
  <c r="T4205" i="1"/>
  <c r="R4938" i="1"/>
  <c r="S1823" i="1"/>
  <c r="R1760" i="1"/>
  <c r="S419" i="1"/>
  <c r="S2860" i="1"/>
  <c r="S3814" i="1"/>
  <c r="S2302" i="1"/>
  <c r="S5671" i="1"/>
  <c r="S2980" i="1"/>
  <c r="S2482" i="1"/>
  <c r="S4037" i="1"/>
  <c r="R5079" i="1"/>
  <c r="S1204" i="1"/>
  <c r="S2131" i="1"/>
  <c r="R2729" i="1"/>
  <c r="S1398" i="1"/>
  <c r="R3567" i="1"/>
  <c r="S3692" i="1"/>
  <c r="R4564" i="1"/>
  <c r="S1352" i="1"/>
  <c r="R161" i="1"/>
  <c r="S1819" i="1"/>
  <c r="R5035" i="1"/>
  <c r="S887" i="1"/>
  <c r="S3510" i="1"/>
  <c r="R5199" i="1"/>
  <c r="S3704" i="1"/>
  <c r="T4649" i="1"/>
  <c r="S4552" i="1"/>
  <c r="T556" i="1"/>
  <c r="T3647" i="1"/>
  <c r="T212" i="1"/>
  <c r="T2004" i="1"/>
  <c r="S5651" i="1"/>
  <c r="T3988" i="1"/>
  <c r="S1748" i="1"/>
  <c r="T3145" i="1"/>
  <c r="T1706" i="1"/>
  <c r="T1110" i="1"/>
  <c r="T5576" i="1"/>
  <c r="T3336" i="1"/>
  <c r="S5938" i="1"/>
  <c r="T1989" i="1"/>
  <c r="T4237" i="1"/>
  <c r="T892" i="1"/>
  <c r="T5240" i="1"/>
  <c r="T1576" i="1"/>
  <c r="T3804" i="1"/>
  <c r="T3506" i="1"/>
  <c r="S1734" i="1"/>
  <c r="T3323" i="1"/>
  <c r="T536" i="1"/>
  <c r="T3200" i="1"/>
  <c r="T5421" i="1"/>
  <c r="T2205" i="1"/>
  <c r="T1499" i="1"/>
  <c r="T1684" i="1"/>
  <c r="R5407" i="1"/>
  <c r="S4473" i="1"/>
  <c r="R3612" i="1"/>
  <c r="S1839" i="1"/>
  <c r="R4636" i="1"/>
  <c r="S4104" i="1"/>
  <c r="R4911" i="1"/>
  <c r="S3126" i="1"/>
  <c r="R4882" i="1"/>
  <c r="S2634" i="1"/>
  <c r="S2849" i="1"/>
  <c r="T767" i="1"/>
  <c r="S3435" i="1"/>
  <c r="S223" i="1"/>
  <c r="S4210" i="1"/>
  <c r="R5222" i="1"/>
  <c r="S4435" i="1"/>
  <c r="R16" i="1"/>
  <c r="S2224" i="1"/>
  <c r="R3982" i="1"/>
  <c r="S1351" i="1"/>
  <c r="R5097" i="1"/>
  <c r="S526" i="1"/>
  <c r="R2352" i="1"/>
  <c r="S1172" i="1"/>
  <c r="S660" i="1"/>
  <c r="T1883" i="1"/>
  <c r="S5548" i="1"/>
  <c r="S3795" i="1"/>
  <c r="S2979" i="1"/>
  <c r="R5213" i="1"/>
  <c r="S3706" i="1"/>
  <c r="R1122" i="1"/>
  <c r="S2215" i="1"/>
  <c r="R3820" i="1"/>
  <c r="S1312" i="1"/>
  <c r="R3333" i="1"/>
  <c r="S2429" i="1"/>
  <c r="R3924" i="1"/>
  <c r="S1134" i="1"/>
  <c r="S1458" i="1"/>
  <c r="T3897" i="1"/>
  <c r="S4582" i="1"/>
  <c r="S5515" i="1"/>
  <c r="R4743" i="1"/>
  <c r="S4028" i="1"/>
  <c r="R5287" i="1"/>
  <c r="S4109" i="1"/>
  <c r="R3240" i="1"/>
  <c r="S582" i="1"/>
  <c r="R2617" i="1"/>
  <c r="S4011" i="1"/>
  <c r="R5034" i="1"/>
  <c r="S4954" i="1"/>
  <c r="S767" i="1"/>
  <c r="T4245" i="1"/>
  <c r="S1386" i="1"/>
  <c r="R1191" i="1"/>
  <c r="S646" i="1"/>
  <c r="R4597" i="1"/>
  <c r="S2754" i="1"/>
  <c r="R4946" i="1"/>
  <c r="S3623" i="1"/>
  <c r="R1081" i="1"/>
  <c r="S5371" i="1"/>
  <c r="S3045" i="1"/>
  <c r="S326" i="1"/>
  <c r="S1859" i="1"/>
  <c r="T559" i="1"/>
  <c r="R132" i="1"/>
  <c r="S407" i="1"/>
  <c r="S810" i="1"/>
  <c r="S1792" i="1"/>
  <c r="S761" i="1"/>
  <c r="S200" i="1"/>
  <c r="S5528" i="1"/>
  <c r="R3728" i="1"/>
  <c r="S1480" i="1"/>
  <c r="R1102" i="1"/>
  <c r="S3280" i="1"/>
  <c r="R2374" i="1"/>
  <c r="S5805" i="1"/>
  <c r="S4189" i="1"/>
  <c r="R849" i="1"/>
  <c r="S3846" i="1"/>
  <c r="R4539" i="1"/>
  <c r="S453" i="1"/>
  <c r="R2080" i="1"/>
  <c r="S1272" i="1"/>
  <c r="S1686" i="1"/>
  <c r="S18" i="1"/>
  <c r="S2629" i="1"/>
  <c r="S4584" i="1"/>
  <c r="S4061" i="1"/>
  <c r="R4331" i="1"/>
  <c r="S4744" i="1"/>
  <c r="T5047" i="1"/>
  <c r="S301" i="1"/>
  <c r="T465" i="1"/>
  <c r="T4190" i="1"/>
  <c r="T2346" i="1"/>
  <c r="T5173" i="1"/>
  <c r="T3038" i="1"/>
  <c r="T5117" i="1"/>
  <c r="T3412" i="1"/>
  <c r="T291" i="1"/>
  <c r="T4813" i="1"/>
  <c r="T3338" i="1"/>
  <c r="T3431" i="1"/>
  <c r="T1035" i="1"/>
  <c r="S3774" i="1"/>
  <c r="T5298" i="1"/>
  <c r="T3383" i="1"/>
  <c r="T5174" i="1"/>
  <c r="T4264" i="1"/>
  <c r="T1949" i="1"/>
  <c r="T4771" i="1"/>
  <c r="T1609" i="1"/>
  <c r="T1271" i="1"/>
  <c r="T4341" i="1"/>
  <c r="T1254" i="1"/>
  <c r="T2156" i="1"/>
  <c r="T3400" i="1"/>
  <c r="T2445" i="1"/>
  <c r="S681" i="1"/>
  <c r="R3192" i="1"/>
  <c r="S688" i="1"/>
  <c r="R1165" i="1"/>
  <c r="S4068" i="1"/>
  <c r="R2899" i="1"/>
  <c r="S4376" i="1"/>
  <c r="R3276" i="1"/>
  <c r="S5338" i="1"/>
  <c r="R3321" i="1"/>
  <c r="S5420" i="1"/>
  <c r="S5005" i="1"/>
  <c r="S1939" i="1"/>
  <c r="S2208" i="1"/>
  <c r="T2465" i="1"/>
  <c r="S4034" i="1"/>
  <c r="R1795" i="1"/>
  <c r="S3281" i="1"/>
  <c r="R280" i="1"/>
  <c r="S504" i="1"/>
  <c r="R1052" i="1"/>
  <c r="S2133" i="1"/>
  <c r="R176" i="1"/>
  <c r="S5326" i="1"/>
  <c r="R83" i="1"/>
  <c r="S886" i="1"/>
  <c r="S2989" i="1"/>
  <c r="R32" i="1"/>
  <c r="S34" i="1"/>
  <c r="T17" i="1"/>
  <c r="S3471" i="1"/>
  <c r="R2110" i="1"/>
  <c r="S905" i="1"/>
  <c r="R5697" i="1"/>
  <c r="S620" i="1"/>
  <c r="R279" i="1"/>
  <c r="S475" i="1"/>
  <c r="R5828" i="1"/>
  <c r="S5316" i="1"/>
  <c r="R2642" i="1"/>
  <c r="S1208" i="1"/>
  <c r="S4276" i="1"/>
  <c r="R888" i="1"/>
  <c r="S2012" i="1"/>
  <c r="T5136" i="1"/>
  <c r="R1125" i="1"/>
  <c r="S4406" i="1"/>
  <c r="R3974" i="1"/>
  <c r="S3086" i="1"/>
  <c r="R2608" i="1"/>
  <c r="S3994" i="1"/>
  <c r="R5057" i="1"/>
  <c r="S1269" i="1"/>
  <c r="R241" i="1"/>
  <c r="S3199" i="1"/>
  <c r="S4461" i="1"/>
  <c r="R5367" i="1"/>
  <c r="S4091" i="1"/>
  <c r="T1285" i="1"/>
  <c r="S3865" i="1"/>
  <c r="R1046" i="1"/>
  <c r="S2748" i="1"/>
  <c r="R1945" i="1"/>
  <c r="S4875" i="1"/>
  <c r="R1722" i="1"/>
  <c r="S3351" i="1"/>
  <c r="S2306" i="1"/>
  <c r="S2380" i="1"/>
  <c r="S2060" i="1"/>
  <c r="R402" i="1"/>
  <c r="S2941" i="1"/>
  <c r="T2902" i="1"/>
  <c r="S5496" i="1"/>
  <c r="R5424" i="1"/>
  <c r="S2534" i="1"/>
  <c r="R4694" i="1"/>
  <c r="S3881" i="1"/>
  <c r="R5143" i="1"/>
  <c r="S4107" i="1"/>
  <c r="R3592" i="1"/>
  <c r="S2035" i="1"/>
  <c r="R5672" i="1"/>
  <c r="S2916" i="1"/>
  <c r="S762" i="1"/>
  <c r="T745" i="1"/>
  <c r="S1285" i="1"/>
  <c r="R3285" i="1"/>
  <c r="S421" i="1"/>
  <c r="S5569" i="1"/>
  <c r="S292" i="1"/>
  <c r="S2261" i="1"/>
  <c r="R5410" i="1"/>
  <c r="S3030" i="1"/>
  <c r="R3689" i="1"/>
  <c r="S4813" i="1"/>
  <c r="R1802" i="1"/>
  <c r="S2175" i="1"/>
  <c r="R1951" i="1"/>
  <c r="S3181" i="1"/>
  <c r="T4900" i="1"/>
  <c r="T2868" i="1"/>
  <c r="T4578" i="1"/>
  <c r="T2065" i="1"/>
  <c r="T4467" i="1"/>
  <c r="T3833" i="1"/>
  <c r="T3760" i="1"/>
  <c r="T5844" i="1"/>
  <c r="T2785" i="1"/>
  <c r="T4521" i="1"/>
  <c r="T4138" i="1"/>
  <c r="T3922" i="1"/>
  <c r="T2203" i="1"/>
  <c r="T2407" i="1"/>
  <c r="T1040" i="1"/>
  <c r="T2769" i="1"/>
  <c r="T1515" i="1"/>
  <c r="T2360" i="1"/>
  <c r="T2198" i="1"/>
  <c r="S5070" i="1"/>
  <c r="T3819" i="1"/>
  <c r="T2058" i="1"/>
  <c r="S3294" i="1"/>
  <c r="T2110" i="1"/>
  <c r="T5665" i="1"/>
  <c r="T361" i="1"/>
  <c r="T1807" i="1"/>
  <c r="T1987" i="1"/>
  <c r="S256" i="1"/>
  <c r="T5617" i="1"/>
  <c r="T4121" i="1"/>
  <c r="T601" i="1"/>
  <c r="S1733" i="1"/>
  <c r="T5154" i="1"/>
  <c r="T2239" i="1"/>
  <c r="T498" i="1"/>
  <c r="S986" i="1"/>
  <c r="T4738" i="1"/>
  <c r="S5071" i="1"/>
  <c r="T5281" i="1"/>
  <c r="S238" i="1"/>
  <c r="T441" i="1"/>
  <c r="S1277" i="1"/>
  <c r="T693" i="1"/>
  <c r="T3065" i="1"/>
  <c r="T1890" i="1"/>
  <c r="T5633" i="1"/>
  <c r="T4658" i="1"/>
  <c r="T4098" i="1"/>
  <c r="T3288" i="1"/>
  <c r="T2945" i="1"/>
  <c r="S1794" i="1"/>
  <c r="T3634" i="1"/>
  <c r="S286" i="1"/>
  <c r="T5388" i="1"/>
  <c r="S101" i="1"/>
  <c r="T2921" i="1"/>
  <c r="S3593" i="1"/>
  <c r="S738" i="1"/>
  <c r="S2546" i="1"/>
  <c r="T519" i="1"/>
  <c r="S950" i="1"/>
  <c r="T2757" i="1"/>
  <c r="T4837" i="1"/>
  <c r="T891" i="1"/>
  <c r="T2740" i="1"/>
  <c r="T4505" i="1"/>
  <c r="T1217" i="1"/>
  <c r="T758" i="1"/>
  <c r="T3575" i="1"/>
  <c r="T838" i="1"/>
  <c r="T2551" i="1"/>
  <c r="T4923" i="1"/>
  <c r="T4568" i="1"/>
  <c r="T5720" i="1"/>
  <c r="T5585" i="1"/>
  <c r="T2697" i="1"/>
  <c r="T2008" i="1"/>
  <c r="S3325" i="1"/>
  <c r="T2731" i="1"/>
  <c r="S260" i="1"/>
  <c r="T1968" i="1"/>
  <c r="S4934" i="1"/>
  <c r="T3117" i="1"/>
  <c r="S3487" i="1"/>
  <c r="T4354" i="1"/>
  <c r="S2127" i="1"/>
  <c r="T2965" i="1"/>
  <c r="S1097" i="1"/>
  <c r="T2974" i="1"/>
  <c r="T1660" i="1"/>
  <c r="T1096" i="1"/>
  <c r="T2138" i="1"/>
  <c r="S2666" i="1"/>
  <c r="T5290" i="1"/>
  <c r="S225" i="1"/>
  <c r="T4730" i="1"/>
  <c r="S2088" i="1"/>
  <c r="T5165" i="1"/>
  <c r="S3489" i="1"/>
  <c r="T3836" i="1"/>
  <c r="W5782" i="1"/>
  <c r="T4528" i="1"/>
  <c r="T147" i="1"/>
  <c r="X1681" i="1"/>
  <c r="W3037" i="1"/>
  <c r="V1550" i="1"/>
  <c r="Z846" i="1"/>
  <c r="X1714" i="1"/>
  <c r="V2386" i="1"/>
  <c r="T5831" i="1"/>
  <c r="T5349" i="1"/>
  <c r="S1069" i="1"/>
  <c r="T3281" i="1"/>
  <c r="S2670" i="1"/>
  <c r="T1272" i="1"/>
  <c r="S894" i="1"/>
  <c r="T5305" i="1"/>
  <c r="T3515" i="1"/>
  <c r="T1967" i="1"/>
  <c r="T775" i="1"/>
  <c r="T3299" i="1"/>
  <c r="T2015" i="1"/>
  <c r="T4213" i="1"/>
  <c r="T3223" i="1"/>
  <c r="T2332" i="1"/>
  <c r="S3578" i="1"/>
  <c r="T2171" i="1"/>
  <c r="S4340" i="1"/>
  <c r="T505" i="1"/>
  <c r="S3346" i="1"/>
  <c r="T3623" i="1"/>
  <c r="S5950" i="1"/>
  <c r="T1504" i="1"/>
  <c r="T2910" i="1"/>
  <c r="T1557" i="1"/>
  <c r="T4324" i="1"/>
  <c r="T35" i="1"/>
  <c r="T808" i="1"/>
  <c r="T326" i="1"/>
  <c r="T1871" i="1"/>
  <c r="T1726" i="1"/>
  <c r="T642" i="1"/>
  <c r="T3709" i="1"/>
  <c r="T1374" i="1"/>
  <c r="R233" i="1"/>
  <c r="S5209" i="1"/>
  <c r="T3869" i="1"/>
  <c r="S5165" i="1"/>
  <c r="T3374" i="1"/>
  <c r="T3433" i="1"/>
  <c r="T405" i="1"/>
  <c r="T4401" i="1"/>
  <c r="T3754" i="1"/>
  <c r="S4521" i="1"/>
  <c r="T4720" i="1"/>
  <c r="S5833" i="1"/>
  <c r="T3250" i="1"/>
  <c r="S5" i="1"/>
  <c r="T3615" i="1"/>
  <c r="T1467" i="1"/>
  <c r="T172" i="1"/>
  <c r="T4621" i="1"/>
  <c r="T4171" i="1"/>
  <c r="T3271" i="1"/>
  <c r="T1833" i="1"/>
  <c r="S5942" i="1"/>
  <c r="T506" i="1"/>
  <c r="S334" i="1"/>
  <c r="T4003" i="1"/>
  <c r="S3162" i="1"/>
  <c r="T1273" i="1"/>
  <c r="S498" i="1"/>
  <c r="T5925" i="1"/>
  <c r="T150" i="1"/>
  <c r="T699" i="1"/>
  <c r="T3929" i="1"/>
  <c r="T4747" i="1"/>
  <c r="T635" i="1"/>
  <c r="T5683" i="1"/>
  <c r="T4396" i="1"/>
  <c r="S5946" i="1"/>
  <c r="T2442" i="1"/>
  <c r="S347" i="1"/>
  <c r="T541" i="1"/>
  <c r="S867" i="1"/>
  <c r="T2440" i="1"/>
  <c r="V5782" i="1"/>
  <c r="V5591" i="1"/>
  <c r="V890" i="1"/>
  <c r="W2870" i="1"/>
  <c r="Y2389" i="1"/>
  <c r="X3010" i="1"/>
  <c r="V2524" i="1"/>
  <c r="T3567" i="1"/>
  <c r="S4510" i="1"/>
  <c r="T3161" i="1"/>
  <c r="T823" i="1"/>
  <c r="T2380" i="1"/>
  <c r="T4290" i="1"/>
  <c r="T407" i="1"/>
  <c r="T4027" i="1"/>
  <c r="T2536" i="1"/>
  <c r="T5144" i="1"/>
  <c r="T2335" i="1"/>
  <c r="S103" i="1"/>
  <c r="T4686" i="1"/>
  <c r="S972" i="1"/>
  <c r="T5271" i="1"/>
  <c r="S252" i="1"/>
  <c r="T1223" i="1"/>
  <c r="S5790" i="1"/>
  <c r="T5157" i="1"/>
  <c r="T3641" i="1"/>
  <c r="T160" i="1"/>
  <c r="T1850" i="1"/>
  <c r="T1733" i="1"/>
  <c r="T4346" i="1"/>
  <c r="T3770" i="1"/>
  <c r="T3785" i="1"/>
  <c r="T3690" i="1"/>
  <c r="S4902" i="1"/>
  <c r="T5449" i="1"/>
  <c r="S1062" i="1"/>
  <c r="T3499" i="1"/>
  <c r="S2371" i="1"/>
  <c r="T1305" i="1"/>
  <c r="S859" i="1"/>
  <c r="T655" i="1"/>
  <c r="T1010" i="1"/>
  <c r="T5949" i="1"/>
  <c r="T977" i="1"/>
  <c r="T4679" i="1"/>
  <c r="T914" i="1"/>
  <c r="T262" i="1"/>
  <c r="T5448" i="1"/>
  <c r="S1171" i="1"/>
  <c r="T1832" i="1"/>
  <c r="S3958" i="1"/>
  <c r="T497" i="1"/>
  <c r="S1089" i="1"/>
  <c r="T3688" i="1"/>
  <c r="S4354" i="1"/>
  <c r="S2536" i="1"/>
  <c r="S3833" i="1"/>
  <c r="T2419" i="1"/>
  <c r="S366" i="1"/>
  <c r="T2450" i="1"/>
  <c r="T5547" i="1"/>
  <c r="T3233" i="1"/>
  <c r="T3734" i="1"/>
  <c r="S5859" i="1"/>
  <c r="T4340" i="1"/>
  <c r="S5638" i="1"/>
  <c r="T1269" i="1"/>
  <c r="S5657" i="1"/>
  <c r="T4637" i="1"/>
  <c r="T5936" i="1"/>
  <c r="T3572" i="1"/>
  <c r="T5951" i="1"/>
  <c r="T1815" i="1"/>
  <c r="T2038" i="1"/>
  <c r="T5418" i="1"/>
  <c r="S2348" i="1"/>
  <c r="T3171" i="1"/>
  <c r="S263" i="1"/>
  <c r="T2739" i="1"/>
  <c r="S5043" i="1"/>
  <c r="T4675" i="1"/>
  <c r="S1236" i="1"/>
  <c r="T2224" i="1"/>
  <c r="T5450" i="1"/>
  <c r="S5632" i="1"/>
  <c r="T3361" i="1"/>
  <c r="T1433" i="1"/>
  <c r="T5715" i="1"/>
  <c r="S4937" i="1"/>
  <c r="T481" i="1"/>
  <c r="S4896" i="1"/>
  <c r="T4343" i="1"/>
  <c r="S4871" i="1"/>
  <c r="T1204" i="1"/>
  <c r="W2842" i="1"/>
  <c r="Z1598" i="1"/>
  <c r="T2329" i="1"/>
  <c r="Z1687" i="1"/>
  <c r="W4997" i="1"/>
  <c r="Z2825" i="1"/>
  <c r="T4518" i="1"/>
  <c r="Y761" i="1"/>
  <c r="V809" i="1"/>
  <c r="T1931" i="1"/>
  <c r="S3174" i="1"/>
  <c r="T1082" i="1"/>
  <c r="T4451" i="1"/>
  <c r="T151" i="1"/>
  <c r="T1377" i="1"/>
  <c r="T2233" i="1"/>
  <c r="T257" i="1"/>
  <c r="T1293" i="1"/>
  <c r="T3004" i="1"/>
  <c r="T5037" i="1"/>
  <c r="T2473" i="1"/>
  <c r="S1073" i="1"/>
  <c r="T2625" i="1"/>
  <c r="T3043" i="1"/>
  <c r="T5691" i="1"/>
  <c r="T5248" i="1"/>
  <c r="T4310" i="1"/>
  <c r="T283" i="1"/>
  <c r="T487" i="1"/>
  <c r="T3692" i="1"/>
  <c r="T4282" i="1"/>
  <c r="S396" i="1"/>
  <c r="T1222" i="1"/>
  <c r="T1639" i="1"/>
  <c r="S2903" i="1"/>
  <c r="T2556" i="1"/>
  <c r="T1409" i="1"/>
  <c r="T2529" i="1"/>
  <c r="T5383" i="1"/>
  <c r="S3932" i="1"/>
  <c r="T4916" i="1"/>
  <c r="T5654" i="1"/>
  <c r="S425" i="1"/>
  <c r="T4427" i="1"/>
  <c r="T1729" i="1"/>
  <c r="T2503" i="1"/>
  <c r="S5872" i="1"/>
  <c r="T5495" i="1"/>
  <c r="S1075" i="1"/>
  <c r="T1523" i="1"/>
  <c r="S3800" i="1"/>
  <c r="R1733" i="1"/>
  <c r="S5182" i="1"/>
  <c r="S1636" i="1"/>
  <c r="S4949" i="1"/>
  <c r="S1656" i="1"/>
  <c r="S5827" i="1"/>
  <c r="S3470" i="1"/>
  <c r="R5144" i="1"/>
  <c r="S2570" i="1"/>
  <c r="R3817" i="1"/>
  <c r="S5424" i="1"/>
  <c r="R4556" i="1"/>
  <c r="S1268" i="1"/>
  <c r="R3149" i="1"/>
  <c r="S5195" i="1"/>
  <c r="S4848" i="1"/>
  <c r="S2723" i="1"/>
  <c r="S3047" i="1"/>
  <c r="S4907" i="1"/>
  <c r="S3761" i="1"/>
  <c r="R3363" i="1"/>
  <c r="S5391" i="1"/>
  <c r="T1022" i="1"/>
  <c r="S5192" i="1"/>
  <c r="R3775" i="1"/>
  <c r="S3189" i="1"/>
  <c r="S73" i="1"/>
  <c r="S377" i="1"/>
  <c r="S709" i="1"/>
  <c r="R2459" i="1"/>
  <c r="S3444" i="1"/>
  <c r="R4332" i="1"/>
  <c r="S69" i="1"/>
  <c r="R1066" i="1"/>
  <c r="S2613" i="1"/>
  <c r="S3790" i="1"/>
  <c r="S637" i="1"/>
  <c r="R1162" i="1"/>
  <c r="S3382" i="1"/>
  <c r="R377" i="1"/>
  <c r="S2186" i="1"/>
  <c r="R3791" i="1"/>
  <c r="S3735" i="1"/>
  <c r="R277" i="1"/>
  <c r="S516" i="1"/>
  <c r="S5607" i="1"/>
  <c r="S990" i="1"/>
  <c r="S2055" i="1"/>
  <c r="T3494" i="1"/>
  <c r="S4610" i="1"/>
  <c r="S2407" i="1"/>
  <c r="S5009" i="1"/>
  <c r="S2982" i="1"/>
  <c r="R5347" i="1"/>
  <c r="S3698" i="1"/>
  <c r="R4623" i="1"/>
  <c r="S1460" i="1"/>
  <c r="R5163" i="1"/>
  <c r="S2216" i="1"/>
  <c r="R244" i="1"/>
  <c r="S2919" i="1"/>
  <c r="S4291" i="1"/>
  <c r="T4494" i="1"/>
  <c r="T2542" i="1"/>
  <c r="T4246" i="1"/>
  <c r="T4537" i="1"/>
  <c r="T2574" i="1"/>
  <c r="T4784" i="1"/>
  <c r="T5060" i="1"/>
  <c r="T3087" i="1"/>
  <c r="S3819" i="1"/>
  <c r="T3475" i="1"/>
  <c r="S3824" i="1"/>
  <c r="T2475" i="1"/>
  <c r="S77" i="1"/>
  <c r="T1345" i="1"/>
  <c r="T2873" i="1"/>
  <c r="T3769" i="1"/>
  <c r="T3670" i="1"/>
  <c r="T4876" i="1"/>
  <c r="T1897" i="1"/>
  <c r="T1748" i="1"/>
  <c r="T3278" i="1"/>
  <c r="T2301" i="1"/>
  <c r="T3060" i="1"/>
  <c r="T2192" i="1"/>
  <c r="T4308" i="1"/>
  <c r="T5656" i="1"/>
  <c r="T1624" i="1"/>
  <c r="T733" i="1"/>
  <c r="T4517" i="1"/>
  <c r="T5061" i="1"/>
  <c r="T1053" i="1"/>
  <c r="T4696" i="1"/>
  <c r="S1331" i="1"/>
  <c r="R5694" i="1"/>
  <c r="S483" i="1"/>
  <c r="S815" i="1"/>
  <c r="S1086" i="1"/>
  <c r="S2214" i="1"/>
  <c r="T4383" i="1"/>
  <c r="S4912" i="1"/>
  <c r="R1121" i="1"/>
  <c r="S4076" i="1"/>
  <c r="R3826" i="1"/>
  <c r="S5452" i="1"/>
  <c r="R2105" i="1"/>
  <c r="S1303" i="1"/>
  <c r="R210" i="1"/>
  <c r="S3615" i="1"/>
  <c r="R3063" i="1"/>
  <c r="S1189" i="1"/>
  <c r="S3427" i="1"/>
  <c r="R1349" i="1"/>
  <c r="S5761" i="1"/>
  <c r="T1287" i="1"/>
  <c r="S604" i="1"/>
  <c r="R5120" i="1"/>
  <c r="S4419" i="1"/>
  <c r="R5946" i="1"/>
  <c r="S3862" i="1"/>
  <c r="R2375" i="1"/>
  <c r="S5305" i="1"/>
  <c r="R3206" i="1"/>
  <c r="S4719" i="1"/>
  <c r="R3776" i="1"/>
  <c r="S1186" i="1"/>
  <c r="S910" i="1"/>
  <c r="R3685" i="1"/>
  <c r="S3394" i="1"/>
  <c r="T4931" i="1"/>
  <c r="R434" i="1"/>
  <c r="S2789" i="1"/>
  <c r="R2613" i="1"/>
  <c r="S1414" i="1"/>
  <c r="R5086" i="1"/>
  <c r="S2164" i="1"/>
  <c r="R5081" i="1"/>
  <c r="S1827" i="1"/>
  <c r="R273" i="1"/>
  <c r="S2926" i="1"/>
  <c r="S3002" i="1"/>
  <c r="R1267" i="1"/>
  <c r="S2785" i="1"/>
  <c r="T590" i="1"/>
  <c r="S2758" i="1"/>
  <c r="R3323" i="1"/>
  <c r="S3992" i="1"/>
  <c r="R225" i="1"/>
  <c r="S4358" i="1"/>
  <c r="R147" i="1"/>
  <c r="S4298" i="1"/>
  <c r="R3175" i="1"/>
  <c r="S882" i="1"/>
  <c r="S693" i="1"/>
  <c r="R1177" i="1"/>
  <c r="S5411" i="1"/>
  <c r="T3966" i="1"/>
  <c r="S45" i="1"/>
  <c r="R5383" i="1"/>
  <c r="S3424" i="1"/>
  <c r="R3467" i="1"/>
  <c r="S5916" i="1"/>
  <c r="R3959" i="1"/>
  <c r="S3727" i="1"/>
  <c r="R351" i="1"/>
  <c r="S2244" i="1"/>
  <c r="R3542" i="1"/>
  <c r="S1224" i="1"/>
  <c r="S86" i="1"/>
  <c r="T5778" i="1"/>
  <c r="S2430" i="1"/>
  <c r="R5826" i="1"/>
  <c r="S1192" i="1"/>
  <c r="S2862" i="1"/>
  <c r="S4909" i="1"/>
  <c r="S3260" i="1"/>
  <c r="S5085" i="1"/>
  <c r="S4271" i="1"/>
  <c r="R3366" i="1"/>
  <c r="S1519" i="1"/>
  <c r="R332" i="1"/>
  <c r="S3373" i="1"/>
  <c r="R3277" i="1"/>
  <c r="S4561" i="1"/>
  <c r="T4291" i="1"/>
  <c r="T1667" i="1"/>
  <c r="T4294" i="1"/>
  <c r="T578" i="1"/>
  <c r="T5561" i="1"/>
  <c r="T358" i="1"/>
  <c r="T4192" i="1"/>
  <c r="T3213" i="1"/>
  <c r="T2212" i="1"/>
  <c r="T3066" i="1"/>
  <c r="T4178" i="1"/>
  <c r="T5609" i="1"/>
  <c r="T3763" i="1"/>
  <c r="T3918" i="1"/>
  <c r="Z5562" i="1"/>
  <c r="T4918" i="1"/>
  <c r="T3553" i="1"/>
  <c r="T473" i="1"/>
  <c r="T1899" i="1"/>
  <c r="T3557" i="1"/>
  <c r="T4062" i="1"/>
  <c r="S3957" i="1"/>
  <c r="T5150" i="1"/>
  <c r="T4156" i="1"/>
  <c r="S210" i="1"/>
  <c r="T1793" i="1"/>
  <c r="Z767" i="1"/>
  <c r="T234" i="1"/>
  <c r="T339" i="1"/>
  <c r="T1134" i="1"/>
  <c r="T3491" i="1"/>
  <c r="S5159" i="1"/>
  <c r="S1493" i="1"/>
  <c r="R4631" i="1"/>
  <c r="S3759" i="1"/>
  <c r="R3305" i="1"/>
  <c r="S472" i="1"/>
  <c r="S1570" i="1"/>
  <c r="T3442" i="1"/>
  <c r="S4290" i="1"/>
  <c r="S2391" i="1"/>
  <c r="S1545" i="1"/>
  <c r="R459" i="1"/>
  <c r="S5746" i="1"/>
  <c r="R1800" i="1"/>
  <c r="S2262" i="1"/>
  <c r="R362" i="1"/>
  <c r="S2190" i="1"/>
  <c r="R3977" i="1"/>
  <c r="S4015" i="1"/>
  <c r="R3532" i="1"/>
  <c r="S2640" i="1"/>
  <c r="S4143" i="1"/>
  <c r="T4119" i="1"/>
  <c r="S3049" i="1"/>
  <c r="S3453" i="1"/>
  <c r="S1918" i="1"/>
  <c r="R1969" i="1"/>
  <c r="S3871" i="1"/>
  <c r="R3358" i="1"/>
  <c r="S5614" i="1"/>
  <c r="R2683" i="1"/>
  <c r="S2184" i="1"/>
  <c r="R3951" i="1"/>
  <c r="S1350" i="1"/>
  <c r="R3060" i="1"/>
  <c r="S3975" i="1"/>
  <c r="S3521" i="1"/>
  <c r="T5509" i="1"/>
  <c r="S3960" i="1"/>
  <c r="S745" i="1"/>
  <c r="R5303" i="1"/>
  <c r="S4279" i="1"/>
  <c r="R3605" i="1"/>
  <c r="S3407" i="1"/>
  <c r="R2550" i="1"/>
  <c r="S2051" i="1"/>
  <c r="R4932" i="1"/>
  <c r="S4780" i="1"/>
  <c r="R929" i="1"/>
  <c r="S3170" i="1"/>
  <c r="S682" i="1"/>
  <c r="T3186" i="1"/>
  <c r="S2226" i="1"/>
  <c r="R3810" i="1"/>
  <c r="S3388" i="1"/>
  <c r="R5101" i="1"/>
  <c r="S5732" i="1"/>
  <c r="R3677" i="1"/>
  <c r="S1358" i="1"/>
  <c r="R2365" i="1"/>
  <c r="S2633" i="1"/>
  <c r="S817" i="1"/>
  <c r="S5022" i="1"/>
  <c r="S3724" i="1"/>
  <c r="T2169" i="1"/>
  <c r="R1757" i="1"/>
  <c r="S3750" i="1"/>
  <c r="S826" i="1"/>
  <c r="S4650" i="1"/>
  <c r="S3484" i="1"/>
  <c r="S5026" i="1"/>
  <c r="S3415" i="1"/>
  <c r="R1351" i="1"/>
  <c r="S786" i="1"/>
  <c r="R388" i="1"/>
  <c r="S3143" i="1"/>
  <c r="R971" i="1"/>
  <c r="S862" i="1"/>
  <c r="T2849" i="1"/>
  <c r="R868" i="1"/>
  <c r="S549" i="1"/>
  <c r="R5069" i="1"/>
  <c r="S5378" i="1"/>
  <c r="R1751" i="1"/>
  <c r="S4967" i="1"/>
  <c r="S4289" i="1"/>
  <c r="S3567" i="1"/>
  <c r="S1703" i="1"/>
  <c r="S4341" i="1"/>
  <c r="S5800" i="1"/>
  <c r="R5136" i="1"/>
  <c r="S5285" i="1"/>
  <c r="T3326" i="1"/>
  <c r="S955" i="1"/>
  <c r="T1255" i="1"/>
  <c r="T1881" i="1"/>
  <c r="T898" i="1"/>
  <c r="T4745" i="1"/>
  <c r="T5777" i="1"/>
  <c r="T1108" i="1"/>
  <c r="T3520" i="1"/>
  <c r="T3792" i="1"/>
  <c r="T4313" i="1"/>
  <c r="T2899" i="1"/>
  <c r="T4449" i="1"/>
  <c r="T99" i="1"/>
  <c r="S2642" i="1"/>
  <c r="T3167" i="1"/>
  <c r="T4414" i="1"/>
  <c r="T2565" i="1"/>
  <c r="T5527" i="1"/>
  <c r="T5824" i="1"/>
  <c r="T2458" i="1"/>
  <c r="T1628" i="1"/>
  <c r="T5190" i="1"/>
  <c r="T4606" i="1"/>
  <c r="T1830" i="1"/>
  <c r="T571" i="1"/>
  <c r="T1567" i="1"/>
  <c r="T5749" i="1"/>
  <c r="R1274" i="1"/>
  <c r="S4164" i="1"/>
  <c r="R400" i="1"/>
  <c r="S1856" i="1"/>
  <c r="R5602" i="1"/>
  <c r="S3859" i="1"/>
  <c r="R2107" i="1"/>
  <c r="S5456" i="1"/>
  <c r="R936" i="1"/>
  <c r="S19" i="1"/>
  <c r="S4250" i="1"/>
  <c r="T4195" i="1"/>
  <c r="S686" i="1"/>
  <c r="R4663" i="1"/>
  <c r="S4416" i="1"/>
  <c r="R2619" i="1"/>
  <c r="S1467" i="1"/>
  <c r="R2717" i="1"/>
  <c r="S5404" i="1"/>
  <c r="R1776" i="1"/>
  <c r="S4753" i="1"/>
  <c r="R311" i="1"/>
  <c r="S30" i="1"/>
  <c r="S1614" i="1"/>
  <c r="S5032" i="1"/>
  <c r="S4065" i="1"/>
  <c r="T5341" i="1"/>
  <c r="S1481" i="1"/>
  <c r="R4628" i="1"/>
  <c r="S3102" i="1"/>
  <c r="R5155" i="1"/>
  <c r="S4184" i="1"/>
  <c r="R368" i="1"/>
  <c r="S4375" i="1"/>
  <c r="R4541" i="1"/>
  <c r="S5387" i="1"/>
  <c r="R4563" i="1"/>
  <c r="S3618" i="1"/>
  <c r="S4837" i="1"/>
  <c r="S1736" i="1"/>
  <c r="S3891" i="1"/>
  <c r="T2956" i="1"/>
  <c r="R4716" i="1"/>
  <c r="S4173" i="1"/>
  <c r="R1262" i="1"/>
  <c r="S3739" i="1"/>
  <c r="R1968" i="1"/>
  <c r="S2770" i="1"/>
  <c r="R3317" i="1"/>
  <c r="S35" i="1"/>
  <c r="R5940" i="1"/>
  <c r="S529" i="1"/>
  <c r="S1923" i="1"/>
  <c r="S1084" i="1"/>
  <c r="S3762" i="1"/>
  <c r="T5916" i="1"/>
  <c r="S1432" i="1"/>
  <c r="R1783" i="1"/>
  <c r="S546" i="1"/>
  <c r="R269" i="1"/>
  <c r="S497" i="1"/>
  <c r="R232" i="1"/>
  <c r="S1988" i="1"/>
  <c r="R60" i="1"/>
  <c r="S5239" i="1"/>
  <c r="S2816" i="1"/>
  <c r="R5393" i="1"/>
  <c r="S5486" i="1"/>
  <c r="T2498" i="1"/>
  <c r="S1674" i="1"/>
  <c r="S284" i="1"/>
  <c r="S3403" i="1"/>
  <c r="R3504" i="1"/>
  <c r="S1575" i="1"/>
  <c r="R424" i="1"/>
  <c r="S4159" i="1"/>
  <c r="R2567" i="1"/>
  <c r="S3383" i="1"/>
  <c r="R5877" i="1"/>
  <c r="S5361" i="1"/>
  <c r="R1747" i="1"/>
  <c r="S3779" i="1"/>
  <c r="S2767" i="1"/>
  <c r="R3457" i="1"/>
  <c r="S5339" i="1"/>
  <c r="R181" i="1"/>
  <c r="S1243" i="1"/>
  <c r="S4864" i="1"/>
  <c r="S3582" i="1"/>
  <c r="S5522" i="1"/>
  <c r="S3780" i="1"/>
  <c r="S5773" i="1"/>
  <c r="R5131" i="1"/>
  <c r="S4149" i="1"/>
  <c r="R310" i="1"/>
  <c r="S27" i="1"/>
  <c r="S2703" i="1"/>
  <c r="S5856" i="1"/>
  <c r="T419" i="1"/>
  <c r="T4397" i="1"/>
  <c r="T412" i="1"/>
  <c r="T3427" i="1"/>
  <c r="T3184" i="1"/>
  <c r="T2788" i="1"/>
  <c r="T5862" i="1"/>
  <c r="T5503" i="1"/>
  <c r="T5075" i="1"/>
  <c r="T632" i="1"/>
  <c r="T5660" i="1"/>
  <c r="T4301" i="1"/>
  <c r="T2548" i="1"/>
  <c r="T2420" i="1"/>
  <c r="T3047" i="1"/>
  <c r="T3148" i="1"/>
  <c r="T4436" i="1"/>
  <c r="S1796" i="1"/>
  <c r="T5184" i="1"/>
  <c r="T3658" i="1"/>
  <c r="S3362" i="1"/>
  <c r="T5176" i="1"/>
  <c r="T4583" i="1"/>
  <c r="T870" i="1"/>
  <c r="T3201" i="1"/>
  <c r="T5727" i="1"/>
  <c r="T3216" i="1"/>
  <c r="S4097" i="1"/>
  <c r="R2715" i="1"/>
  <c r="S5475" i="1"/>
  <c r="R3841" i="1"/>
  <c r="S3845" i="1"/>
  <c r="R5885" i="1"/>
  <c r="S1986" i="1"/>
  <c r="R178" i="1"/>
  <c r="S5200" i="1"/>
  <c r="R930" i="1"/>
  <c r="S3603" i="1"/>
  <c r="S3204" i="1"/>
  <c r="R3594" i="1"/>
  <c r="S4236" i="1"/>
  <c r="T1816" i="1"/>
  <c r="S4115" i="1"/>
  <c r="R298" i="1"/>
  <c r="S5353" i="1"/>
  <c r="R2544" i="1"/>
  <c r="S4743" i="1"/>
  <c r="R84" i="1"/>
  <c r="S5321" i="1"/>
  <c r="S4839" i="1"/>
  <c r="S2404" i="1"/>
  <c r="S3023" i="1"/>
  <c r="S1077" i="1"/>
  <c r="S2213" i="1"/>
  <c r="R440" i="1"/>
  <c r="S2455" i="1"/>
  <c r="T65" i="1"/>
  <c r="S640" i="1"/>
  <c r="R3217" i="1"/>
  <c r="S4977" i="1"/>
  <c r="R1030" i="1"/>
  <c r="S5352" i="1"/>
  <c r="R940" i="1"/>
  <c r="S5277" i="1"/>
  <c r="S1697" i="1"/>
  <c r="S1801" i="1"/>
  <c r="S1714" i="1"/>
  <c r="S5878" i="1"/>
  <c r="S4916" i="1"/>
  <c r="R1236" i="1"/>
  <c r="S5432" i="1"/>
  <c r="T1045" i="1"/>
  <c r="R4587" i="1"/>
  <c r="S4025" i="1"/>
  <c r="R2901" i="1"/>
  <c r="S4026" i="1"/>
  <c r="R5677" i="1"/>
  <c r="S468" i="1"/>
  <c r="R1728" i="1"/>
  <c r="S381" i="1"/>
  <c r="R938" i="1"/>
  <c r="S2317" i="1"/>
  <c r="S2826" i="1"/>
  <c r="R901" i="1"/>
  <c r="S3625" i="1"/>
  <c r="T5112" i="1"/>
  <c r="S5355" i="1"/>
  <c r="R2341" i="1"/>
  <c r="S5197" i="1"/>
  <c r="S125" i="1"/>
  <c r="S3974" i="1"/>
  <c r="S1537" i="1"/>
  <c r="S102" i="1"/>
  <c r="S4240" i="1"/>
  <c r="S181" i="1"/>
  <c r="S636" i="1"/>
  <c r="R863" i="1"/>
  <c r="S4690" i="1"/>
  <c r="S3839" i="1"/>
  <c r="S1891" i="1"/>
  <c r="R1248" i="1"/>
  <c r="S3638" i="1"/>
  <c r="R4905" i="1"/>
  <c r="S1855" i="1"/>
  <c r="R316" i="1"/>
  <c r="S1369" i="1"/>
  <c r="R301" i="1"/>
  <c r="S2042" i="1"/>
  <c r="S3040" i="1"/>
  <c r="S4600" i="1"/>
  <c r="S2836" i="1"/>
  <c r="T3873" i="1"/>
  <c r="S4679" i="1"/>
  <c r="S3262" i="1"/>
  <c r="S1037" i="1"/>
  <c r="S4485" i="1"/>
  <c r="R3618" i="1"/>
  <c r="S4492" i="1"/>
  <c r="R1152" i="1"/>
  <c r="S3875" i="1"/>
  <c r="R5254" i="1"/>
  <c r="S1910" i="1"/>
  <c r="R5052" i="1"/>
  <c r="S3374" i="1"/>
  <c r="R5637" i="1"/>
  <c r="S3925" i="1"/>
  <c r="T4946" i="1"/>
  <c r="T1902" i="1"/>
  <c r="T3218" i="1"/>
  <c r="T514" i="1"/>
  <c r="T5545" i="1"/>
  <c r="T97" i="1"/>
  <c r="T1436" i="1"/>
  <c r="T3632" i="1"/>
  <c r="S5120" i="1"/>
  <c r="T5465" i="1"/>
  <c r="S4331" i="1"/>
  <c r="T2210" i="1"/>
  <c r="T1452" i="1"/>
  <c r="T5829" i="1"/>
  <c r="T5302" i="1"/>
  <c r="T4054" i="1"/>
  <c r="T5659" i="1"/>
  <c r="T605" i="1"/>
  <c r="S1739" i="1"/>
  <c r="T312" i="1"/>
  <c r="T5906" i="1"/>
  <c r="S1745" i="1"/>
  <c r="T2349" i="1"/>
  <c r="T1593" i="1"/>
  <c r="T1664" i="1"/>
  <c r="T2479" i="1"/>
  <c r="T2605" i="1"/>
  <c r="T2706" i="1"/>
  <c r="T2805" i="1"/>
  <c r="T3554" i="1"/>
  <c r="T5363" i="1"/>
  <c r="S5103" i="1"/>
  <c r="T2738" i="1"/>
  <c r="T2308" i="1"/>
  <c r="T2683" i="1"/>
  <c r="T2061" i="1"/>
  <c r="S5865" i="1"/>
  <c r="T5312" i="1"/>
  <c r="S2095" i="1"/>
  <c r="T4644" i="1"/>
  <c r="S3065" i="1"/>
  <c r="T1121" i="1"/>
  <c r="S4524" i="1"/>
  <c r="T5166" i="1"/>
  <c r="S5295" i="1"/>
  <c r="T2472" i="1"/>
  <c r="S372" i="1"/>
  <c r="T3886" i="1"/>
  <c r="T4869" i="1"/>
  <c r="T5946" i="1"/>
  <c r="T5486" i="1"/>
  <c r="S2093" i="1"/>
  <c r="T1239" i="1"/>
  <c r="S4557" i="1"/>
  <c r="T4725" i="1"/>
  <c r="S3545" i="1"/>
  <c r="T5314" i="1"/>
  <c r="S956" i="1"/>
  <c r="T4670" i="1"/>
  <c r="S1943" i="1"/>
  <c r="S717" i="1"/>
  <c r="S3931" i="1"/>
  <c r="T5170" i="1"/>
  <c r="S979" i="1"/>
  <c r="T457" i="1"/>
  <c r="T1903" i="1"/>
  <c r="T954" i="1"/>
  <c r="T2384" i="1"/>
  <c r="T3657" i="1"/>
  <c r="T3566" i="1"/>
  <c r="T5543" i="1"/>
  <c r="T3549" i="1"/>
  <c r="T783" i="1"/>
  <c r="T3077" i="1"/>
  <c r="T2838" i="1"/>
  <c r="T5666" i="1"/>
  <c r="T2957" i="1"/>
  <c r="T4441" i="1"/>
  <c r="T2367" i="1"/>
  <c r="T3283" i="1"/>
  <c r="S941" i="1"/>
  <c r="T1150" i="1"/>
  <c r="S3783" i="1"/>
  <c r="T1163" i="1"/>
  <c r="T4827" i="1"/>
  <c r="T2623" i="1"/>
  <c r="T1539" i="1"/>
  <c r="T5100" i="1"/>
  <c r="S296" i="1"/>
  <c r="T5252" i="1"/>
  <c r="S339" i="1"/>
  <c r="T1347" i="1"/>
  <c r="T5532" i="1"/>
  <c r="T77" i="1"/>
  <c r="T1275" i="1"/>
  <c r="S2327" i="1"/>
  <c r="T5332" i="1"/>
  <c r="S5629" i="1"/>
  <c r="T4627" i="1"/>
  <c r="T1662" i="1"/>
  <c r="T3236" i="1"/>
  <c r="T3530" i="1"/>
  <c r="T2119" i="1"/>
  <c r="W799" i="1"/>
  <c r="W3046" i="1"/>
  <c r="X4836" i="1"/>
  <c r="Z4211" i="1"/>
  <c r="Y1698" i="1"/>
  <c r="W1680" i="1"/>
  <c r="W3529" i="1"/>
  <c r="Y2305" i="1"/>
  <c r="X917" i="1"/>
  <c r="W4215" i="1"/>
  <c r="S1072" i="1"/>
  <c r="T1197" i="1"/>
  <c r="S294" i="1"/>
  <c r="T423" i="1"/>
  <c r="S5024" i="1"/>
  <c r="T1211" i="1"/>
  <c r="S2345" i="1"/>
  <c r="T4617" i="1"/>
  <c r="T2976" i="1"/>
  <c r="T2648" i="1"/>
  <c r="T3001" i="1"/>
  <c r="T5626" i="1"/>
  <c r="T474" i="1"/>
  <c r="T1496" i="1"/>
  <c r="T239" i="1"/>
  <c r="T4743" i="1"/>
  <c r="S1063" i="1"/>
  <c r="T4015" i="1"/>
  <c r="S1061" i="1"/>
  <c r="T5900" i="1"/>
  <c r="S3308" i="1"/>
  <c r="T551" i="1"/>
  <c r="S5923" i="1"/>
  <c r="T2277" i="1"/>
  <c r="T3183" i="1"/>
  <c r="T1446" i="1"/>
  <c r="T5849" i="1"/>
  <c r="T2937" i="1"/>
  <c r="T4925" i="1"/>
  <c r="T4534" i="1"/>
  <c r="T3507" i="1"/>
  <c r="S1129" i="1"/>
  <c r="T2053" i="1"/>
  <c r="S4576" i="1"/>
  <c r="T5738" i="1"/>
  <c r="S1068" i="1"/>
  <c r="T1382" i="1"/>
  <c r="S2489" i="1"/>
  <c r="S2841" i="1"/>
  <c r="S3939" i="1"/>
  <c r="T1325" i="1"/>
  <c r="S341" i="1"/>
  <c r="T1329" i="1"/>
  <c r="T683" i="1"/>
  <c r="T4541" i="1"/>
  <c r="T2774" i="1"/>
  <c r="S169" i="1"/>
  <c r="T5244" i="1"/>
  <c r="S3292" i="1"/>
  <c r="T4610" i="1"/>
  <c r="S920" i="1"/>
  <c r="T2497" i="1"/>
  <c r="T1691" i="1"/>
  <c r="T2131" i="1"/>
  <c r="T2063" i="1"/>
  <c r="T4909" i="1"/>
  <c r="T3878" i="1"/>
  <c r="T36" i="1"/>
  <c r="S4538" i="1"/>
  <c r="T2159" i="1"/>
  <c r="S2885" i="1"/>
  <c r="T5273" i="1"/>
  <c r="S3547" i="1"/>
  <c r="T2729" i="1"/>
  <c r="S5201" i="1"/>
  <c r="T2073" i="1"/>
  <c r="T3099" i="1"/>
  <c r="T1971" i="1"/>
  <c r="T633" i="1"/>
  <c r="T493" i="1"/>
  <c r="S891" i="1"/>
  <c r="T2923" i="1"/>
  <c r="S3540" i="1"/>
  <c r="T5393" i="1"/>
  <c r="S3075" i="1"/>
  <c r="T1176" i="1"/>
  <c r="W4866" i="1"/>
  <c r="V789" i="1"/>
  <c r="X814" i="1"/>
  <c r="V3905" i="1"/>
  <c r="Z798" i="1"/>
  <c r="V3028" i="1"/>
  <c r="X1547" i="1"/>
  <c r="Z1715" i="1"/>
  <c r="X72" i="1"/>
  <c r="T5111" i="1"/>
  <c r="T3651" i="1"/>
  <c r="T3573" i="1"/>
  <c r="T1926" i="1"/>
  <c r="T3227" i="1"/>
  <c r="T2289" i="1"/>
  <c r="T4316" i="1"/>
  <c r="T1367" i="1"/>
  <c r="T1913" i="1"/>
  <c r="T308" i="1"/>
  <c r="T2432" i="1"/>
  <c r="S936" i="1"/>
  <c r="T4330" i="1"/>
  <c r="S1725" i="1"/>
  <c r="T1234" i="1"/>
  <c r="T1654" i="1"/>
  <c r="T1141" i="1"/>
  <c r="T3666" i="1"/>
  <c r="T394" i="1"/>
  <c r="T5420" i="1"/>
  <c r="S3830" i="1"/>
  <c r="T5706" i="1"/>
  <c r="T3041" i="1"/>
  <c r="T1813" i="1"/>
  <c r="T2052" i="1"/>
  <c r="S4881" i="1"/>
  <c r="T5265" i="1"/>
  <c r="S3312" i="1"/>
  <c r="T1274" i="1"/>
  <c r="S2374" i="1"/>
  <c r="T1262" i="1"/>
  <c r="S198" i="1"/>
  <c r="T4676" i="1"/>
  <c r="S5284" i="1"/>
  <c r="T5800" i="1"/>
  <c r="T3891" i="1"/>
  <c r="T5201" i="1"/>
  <c r="T2252" i="1"/>
  <c r="T941" i="1"/>
  <c r="T2454" i="1"/>
  <c r="S315" i="1"/>
  <c r="T2002" i="1"/>
  <c r="S1950" i="1"/>
  <c r="T2154" i="1"/>
  <c r="S1012" i="1"/>
  <c r="T1978" i="1"/>
  <c r="S3338" i="1"/>
  <c r="S2795" i="1"/>
  <c r="S2347" i="1"/>
  <c r="T5293" i="1"/>
  <c r="S4546" i="1"/>
  <c r="T1276" i="1"/>
  <c r="T4483" i="1"/>
  <c r="T5853" i="1"/>
  <c r="T2161" i="1"/>
  <c r="T835" i="1"/>
  <c r="T2711" i="1"/>
  <c r="T3720" i="1"/>
  <c r="T1782" i="1"/>
  <c r="T1608" i="1"/>
  <c r="T3561" i="1"/>
  <c r="T3109" i="1"/>
  <c r="T366" i="1"/>
  <c r="T3279" i="1"/>
  <c r="T4862" i="1"/>
  <c r="T3577" i="1"/>
  <c r="T5802" i="1"/>
  <c r="S298" i="1"/>
  <c r="T5369" i="1"/>
  <c r="S222" i="1"/>
  <c r="T5197" i="1"/>
  <c r="S3063" i="1"/>
  <c r="T1194" i="1"/>
  <c r="S5818" i="1"/>
  <c r="T4695" i="1"/>
  <c r="S3844" i="1"/>
  <c r="T588" i="1"/>
  <c r="S3828" i="1"/>
  <c r="T5408" i="1"/>
  <c r="T3113" i="1"/>
  <c r="T376" i="1"/>
  <c r="T2223" i="1"/>
  <c r="S5661" i="1"/>
  <c r="T5249" i="1"/>
  <c r="S91" i="1"/>
  <c r="T4689" i="1"/>
  <c r="S947" i="1"/>
  <c r="T4297" i="1"/>
  <c r="S5836" i="1"/>
  <c r="T3588" i="1"/>
  <c r="V5578" i="1"/>
  <c r="T5012" i="1"/>
  <c r="W1705" i="1"/>
  <c r="W1617" i="1"/>
  <c r="X1876" i="1"/>
  <c r="Y5003" i="1"/>
  <c r="Z5779" i="1"/>
  <c r="X738" i="1"/>
  <c r="T5251" i="1"/>
  <c r="T2993" i="1"/>
  <c r="T250" i="1"/>
  <c r="T4198" i="1"/>
  <c r="S3944" i="1"/>
  <c r="T576" i="1"/>
  <c r="T5767" i="1"/>
  <c r="T4446" i="1"/>
  <c r="T1760" i="1"/>
  <c r="T2125" i="1"/>
  <c r="T861" i="1"/>
  <c r="T4732" i="1"/>
  <c r="S3935" i="1"/>
  <c r="T3589" i="1"/>
  <c r="T1577" i="1"/>
  <c r="T2647" i="1"/>
  <c r="T4296" i="1"/>
  <c r="T1578" i="1"/>
  <c r="T2394" i="1"/>
  <c r="T3166" i="1"/>
  <c r="T5413" i="1"/>
  <c r="T4161" i="1"/>
  <c r="S2661" i="1"/>
  <c r="T1098" i="1"/>
  <c r="T108" i="1"/>
  <c r="S5867" i="1"/>
  <c r="T2369" i="1"/>
  <c r="T3464" i="1"/>
  <c r="T615" i="1"/>
  <c r="T3975" i="1"/>
  <c r="T1440" i="1"/>
  <c r="T5231" i="1"/>
  <c r="S5100" i="1"/>
  <c r="S179" i="1"/>
  <c r="T584" i="1"/>
  <c r="T2525" i="1"/>
  <c r="T1046" i="1"/>
  <c r="S984" i="1"/>
  <c r="T4114" i="1"/>
  <c r="T5322" i="1"/>
  <c r="T185" i="1"/>
  <c r="T4362" i="1"/>
  <c r="X1687" i="1"/>
  <c r="T1205" i="1"/>
  <c r="T2453" i="1"/>
  <c r="T5455" i="1"/>
  <c r="T690" i="1"/>
  <c r="T4411" i="1"/>
  <c r="S1625" i="1"/>
  <c r="S4547" i="1"/>
  <c r="S2832" i="1"/>
  <c r="R541" i="1"/>
  <c r="S4450" i="1"/>
  <c r="R3197" i="1"/>
  <c r="S2021" i="1"/>
  <c r="R5872" i="1"/>
  <c r="S369" i="1"/>
  <c r="S1758" i="1"/>
  <c r="S1362" i="1"/>
  <c r="R5657" i="1"/>
  <c r="S1280" i="1"/>
  <c r="R4513" i="1"/>
  <c r="S4624" i="1"/>
  <c r="S1593" i="1"/>
  <c r="S1030" i="1"/>
  <c r="S3641" i="1"/>
  <c r="R2455" i="1"/>
  <c r="S5775" i="1"/>
  <c r="R1189" i="1"/>
  <c r="S2459" i="1"/>
  <c r="R2663" i="1"/>
  <c r="S3804" i="1"/>
  <c r="S1760" i="1"/>
  <c r="R1769" i="1"/>
  <c r="S3610" i="1"/>
  <c r="R1967" i="1"/>
  <c r="S4713" i="1"/>
  <c r="S5599" i="1"/>
  <c r="S423" i="1"/>
  <c r="S4246" i="1"/>
  <c r="S59" i="1"/>
  <c r="S713" i="1"/>
  <c r="S924" i="1"/>
  <c r="S3861" i="1"/>
  <c r="R1090" i="1"/>
  <c r="S5174" i="1"/>
  <c r="S1058" i="1"/>
  <c r="S2376" i="1"/>
  <c r="S2843" i="1"/>
  <c r="S5095" i="1"/>
  <c r="S2811" i="1"/>
  <c r="R471" i="1"/>
  <c r="S668" i="1"/>
  <c r="R2740" i="1"/>
  <c r="S628" i="1"/>
  <c r="R865" i="1"/>
  <c r="S2207" i="1"/>
  <c r="R5863" i="1"/>
  <c r="S1769" i="1"/>
  <c r="R1812" i="1"/>
  <c r="S4193" i="1"/>
  <c r="R370" i="1"/>
  <c r="S3085" i="1"/>
  <c r="R5874" i="1"/>
  <c r="S493" i="1"/>
  <c r="R4530" i="1"/>
  <c r="S5217" i="1"/>
  <c r="R2313" i="1"/>
  <c r="S1979" i="1"/>
  <c r="S4489" i="1"/>
  <c r="R479" i="1"/>
  <c r="S4144" i="1"/>
  <c r="T5321" i="1"/>
  <c r="S2710" i="1"/>
  <c r="S1487" i="1"/>
  <c r="R5397" i="1"/>
  <c r="S67" i="1"/>
  <c r="R4645" i="1"/>
  <c r="S4137" i="1"/>
  <c r="R4601" i="1"/>
  <c r="S2965" i="1"/>
  <c r="R4909" i="1"/>
  <c r="S5427" i="1"/>
  <c r="R3780" i="1"/>
  <c r="S5190" i="1"/>
  <c r="S2528" i="1"/>
  <c r="T4418" i="1"/>
  <c r="T3920" i="1"/>
  <c r="T4422" i="1"/>
  <c r="T1812" i="1"/>
  <c r="T4457" i="1"/>
  <c r="T5011" i="1"/>
  <c r="T3239" i="1"/>
  <c r="S3555" i="1"/>
  <c r="T2468" i="1"/>
  <c r="S1054" i="1"/>
  <c r="T3377" i="1"/>
  <c r="S3273" i="1"/>
  <c r="T1973" i="1"/>
  <c r="S1106" i="1"/>
  <c r="T3137" i="1"/>
  <c r="T834" i="1"/>
  <c r="T5615" i="1"/>
  <c r="T2779" i="1"/>
  <c r="S5046" i="1"/>
  <c r="T3240" i="1"/>
  <c r="T3010" i="1"/>
  <c r="S3359" i="1"/>
  <c r="T4711" i="1"/>
  <c r="T4479" i="1"/>
  <c r="T4778" i="1"/>
  <c r="T714" i="1"/>
  <c r="T820" i="1"/>
  <c r="T5823" i="1"/>
  <c r="S2097" i="1"/>
  <c r="S1984" i="1"/>
  <c r="R4941" i="1"/>
  <c r="S5261" i="1"/>
  <c r="S4836" i="1"/>
  <c r="R1333" i="1"/>
  <c r="S4176" i="1"/>
  <c r="T5177" i="1"/>
  <c r="S5897" i="1"/>
  <c r="R4891" i="1"/>
  <c r="S2465" i="1"/>
  <c r="R1032" i="1"/>
  <c r="S2492" i="1"/>
  <c r="R996" i="1"/>
  <c r="S3117" i="1"/>
  <c r="R3675" i="1"/>
  <c r="S4338" i="1"/>
  <c r="R933" i="1"/>
  <c r="S3982" i="1"/>
  <c r="S5460" i="1"/>
  <c r="R4349" i="1"/>
  <c r="S107" i="1"/>
  <c r="T364" i="1"/>
  <c r="S3649" i="1"/>
  <c r="R2545" i="1"/>
  <c r="S2434" i="1"/>
  <c r="R2654" i="1"/>
  <c r="S2508" i="1"/>
  <c r="R3933" i="1"/>
  <c r="S5269" i="1"/>
  <c r="R5635" i="1"/>
  <c r="S2616" i="1"/>
  <c r="R5626" i="1"/>
  <c r="S2403" i="1"/>
  <c r="S588" i="1"/>
  <c r="R883" i="1"/>
  <c r="S1391" i="1"/>
  <c r="T1788" i="1"/>
  <c r="R1106" i="1"/>
  <c r="S2002" i="1"/>
  <c r="R3079" i="1"/>
  <c r="S1416" i="1"/>
  <c r="R5073" i="1"/>
  <c r="S4714" i="1"/>
  <c r="R5017" i="1"/>
  <c r="S2498" i="1"/>
  <c r="R2086" i="1"/>
  <c r="S5218" i="1"/>
  <c r="S4191" i="1"/>
  <c r="R2561" i="1"/>
  <c r="S5716" i="1"/>
  <c r="T4910" i="1"/>
  <c r="S2747" i="1"/>
  <c r="R1963" i="1"/>
  <c r="S4877" i="1"/>
  <c r="R4521" i="1"/>
  <c r="S4646" i="1"/>
  <c r="S5564" i="1"/>
  <c r="S2111" i="1"/>
  <c r="S803" i="1"/>
  <c r="S899" i="1"/>
  <c r="S2245" i="1"/>
  <c r="R5941" i="1"/>
  <c r="S1981" i="1"/>
  <c r="T139" i="1"/>
  <c r="S3718" i="1"/>
  <c r="R4653" i="1"/>
  <c r="S631" i="1"/>
  <c r="R1157" i="1"/>
  <c r="S2068" i="1"/>
  <c r="R3843" i="1"/>
  <c r="S1357" i="1"/>
  <c r="R3233" i="1"/>
  <c r="S1834" i="1"/>
  <c r="R5646" i="1"/>
  <c r="S3591" i="1"/>
  <c r="S3419" i="1"/>
  <c r="T2789" i="1"/>
  <c r="S4668" i="1"/>
  <c r="S4309" i="1"/>
  <c r="S2685" i="1"/>
  <c r="S2280" i="1"/>
  <c r="S951" i="1"/>
  <c r="S2267" i="1"/>
  <c r="R1337" i="1"/>
  <c r="S5905" i="1"/>
  <c r="R5174" i="1"/>
  <c r="S4399" i="1"/>
  <c r="R343" i="1"/>
  <c r="S2756" i="1"/>
  <c r="R5012" i="1"/>
  <c r="S226" i="1"/>
  <c r="T5077" i="1"/>
  <c r="T3640" i="1"/>
  <c r="T2677" i="1"/>
  <c r="T4011" i="1"/>
  <c r="T1602" i="1"/>
  <c r="T1790" i="1"/>
  <c r="T5753" i="1"/>
  <c r="T4059" i="1"/>
  <c r="T5741" i="1"/>
  <c r="S1101" i="1"/>
  <c r="T599" i="1"/>
  <c r="T656" i="1"/>
  <c r="T5062" i="1"/>
  <c r="T1330" i="1"/>
  <c r="T3185" i="1"/>
  <c r="T3074" i="1"/>
  <c r="T4372" i="1"/>
  <c r="S313" i="1"/>
  <c r="T5057" i="1"/>
  <c r="T2766" i="1"/>
  <c r="S958" i="1"/>
  <c r="T5663" i="1"/>
  <c r="T3535" i="1"/>
  <c r="T372" i="1"/>
  <c r="T408" i="1"/>
  <c r="T5526" i="1"/>
  <c r="S539" i="1"/>
  <c r="R3557" i="1"/>
  <c r="S2176" i="1"/>
  <c r="R5025" i="1"/>
  <c r="S4356" i="1"/>
  <c r="S4479" i="1"/>
  <c r="T4165" i="1"/>
  <c r="S79" i="1"/>
  <c r="R4664" i="1"/>
  <c r="S5623" i="1"/>
  <c r="R21" i="1"/>
  <c r="S4051" i="1"/>
  <c r="R5099" i="1"/>
  <c r="S5914" i="1"/>
  <c r="R4892" i="1"/>
  <c r="S1345" i="1"/>
  <c r="R274" i="1"/>
  <c r="S1329" i="1"/>
  <c r="S2861" i="1"/>
  <c r="S1949" i="1"/>
  <c r="S4781" i="1"/>
  <c r="T496" i="1"/>
  <c r="S4238" i="1"/>
  <c r="R3135" i="1"/>
  <c r="S4273" i="1"/>
  <c r="R392" i="1"/>
  <c r="S5934" i="1"/>
  <c r="R375" i="1"/>
  <c r="S5903" i="1"/>
  <c r="R3313" i="1"/>
  <c r="S2507" i="1"/>
  <c r="R1016" i="1"/>
  <c r="S1314" i="1"/>
  <c r="S5606" i="1"/>
  <c r="S1744" i="1"/>
  <c r="S3098" i="1"/>
  <c r="T2929" i="1"/>
  <c r="S3782" i="1"/>
  <c r="S4035" i="1"/>
  <c r="R5296" i="1"/>
  <c r="S2595" i="1"/>
  <c r="R1159" i="1"/>
  <c r="S3884" i="1"/>
  <c r="R4947" i="1"/>
  <c r="S2056" i="1"/>
  <c r="R4561" i="1"/>
  <c r="S3283" i="1"/>
  <c r="S2846" i="1"/>
  <c r="S3082" i="1"/>
  <c r="S1555" i="1"/>
  <c r="T71" i="1"/>
  <c r="S4222" i="1"/>
  <c r="R3161" i="1"/>
  <c r="S4020" i="1"/>
  <c r="R3312" i="1"/>
  <c r="S5422" i="1"/>
  <c r="R3071" i="1"/>
  <c r="S1211" i="1"/>
  <c r="R4936" i="1"/>
  <c r="S3609" i="1"/>
  <c r="S5001" i="1"/>
  <c r="R5356" i="1"/>
  <c r="S4197" i="1"/>
  <c r="T4736" i="1"/>
  <c r="S1925" i="1"/>
  <c r="S4541" i="1"/>
  <c r="S1584" i="1"/>
  <c r="S1743" i="1"/>
  <c r="S2797" i="1"/>
  <c r="R3200" i="1"/>
  <c r="S1434" i="1"/>
  <c r="R5181" i="1"/>
  <c r="S4186" i="1"/>
  <c r="R1062" i="1"/>
  <c r="S2948" i="1"/>
  <c r="R939" i="1"/>
  <c r="S3912" i="1"/>
  <c r="S534" i="1"/>
  <c r="R61" i="1"/>
  <c r="S5276" i="1"/>
  <c r="R143" i="1"/>
  <c r="S5358" i="1"/>
  <c r="S2390" i="1"/>
  <c r="S3985" i="1"/>
  <c r="S1526" i="1"/>
  <c r="S5643" i="1"/>
  <c r="S1603" i="1"/>
  <c r="S1746" i="1"/>
  <c r="S3155" i="1"/>
  <c r="R352" i="1"/>
  <c r="S1166" i="1"/>
  <c r="S4950" i="1"/>
  <c r="S2077" i="1"/>
  <c r="T464" i="1"/>
  <c r="T4028" i="1"/>
  <c r="T2577" i="1"/>
  <c r="T2783" i="1"/>
  <c r="T3322" i="1"/>
  <c r="T1612" i="1"/>
  <c r="T2889" i="1"/>
  <c r="T4783" i="1"/>
  <c r="T986" i="1"/>
  <c r="T69" i="1"/>
  <c r="T3289" i="1"/>
  <c r="T4302" i="1"/>
  <c r="T5127" i="1"/>
  <c r="T5913" i="1"/>
  <c r="T1713" i="1"/>
  <c r="T4576" i="1"/>
  <c r="T4160" i="1"/>
  <c r="S5129" i="1"/>
  <c r="T2126" i="1"/>
  <c r="T4253" i="1"/>
  <c r="S3681" i="1"/>
  <c r="T5224" i="1"/>
  <c r="T2406" i="1"/>
  <c r="T5181" i="1"/>
  <c r="T1356" i="1"/>
  <c r="T5468" i="1"/>
  <c r="T3945" i="1"/>
  <c r="R5124" i="1"/>
  <c r="S5470" i="1"/>
  <c r="R4334" i="1"/>
  <c r="S105" i="1"/>
  <c r="R2355" i="1"/>
  <c r="S2730" i="1"/>
  <c r="R869" i="1"/>
  <c r="S3366" i="1"/>
  <c r="S3659" i="1"/>
  <c r="S866" i="1"/>
  <c r="S656" i="1"/>
  <c r="T1415" i="1"/>
  <c r="S578" i="1"/>
  <c r="R4650" i="1"/>
  <c r="S556" i="1"/>
  <c r="R1076" i="1"/>
  <c r="S2447" i="1"/>
  <c r="R5064" i="1"/>
  <c r="S1310" i="1"/>
  <c r="R5676" i="1"/>
  <c r="S1232" i="1"/>
  <c r="R171" i="1"/>
  <c r="S5332" i="1"/>
  <c r="S4174" i="1"/>
  <c r="R463" i="1"/>
  <c r="S5737" i="1"/>
  <c r="T1100" i="1"/>
  <c r="S4213" i="1"/>
  <c r="R5164" i="1"/>
  <c r="S5797" i="1"/>
  <c r="R4569" i="1"/>
  <c r="S3996" i="1"/>
  <c r="R1771" i="1"/>
  <c r="S2923" i="1"/>
  <c r="R3787" i="1"/>
  <c r="S4684" i="1"/>
  <c r="R2648" i="1"/>
  <c r="S469" i="1"/>
  <c r="S1565" i="1"/>
  <c r="R1985" i="1"/>
  <c r="S2335" i="1"/>
  <c r="T5206" i="1"/>
  <c r="R3973" i="1"/>
  <c r="S602" i="1"/>
  <c r="R4605" i="1"/>
  <c r="S4765" i="1"/>
  <c r="R1089" i="1"/>
  <c r="S2022" i="1"/>
  <c r="R256" i="1"/>
  <c r="S3602" i="1"/>
  <c r="R3271" i="1"/>
  <c r="S2501" i="1"/>
  <c r="S1631" i="1"/>
  <c r="R4726" i="1"/>
  <c r="S2803" i="1"/>
  <c r="T3085" i="1"/>
  <c r="S3732" i="1"/>
  <c r="R4567" i="1"/>
  <c r="S4725" i="1"/>
  <c r="R200" i="1"/>
  <c r="S440" i="1"/>
  <c r="R5806" i="1"/>
  <c r="S4296" i="1"/>
  <c r="R5007" i="1"/>
  <c r="S3841" i="1"/>
  <c r="S1878" i="1"/>
  <c r="R26" i="1"/>
  <c r="S5912" i="1"/>
  <c r="T2606" i="1"/>
  <c r="S808" i="1"/>
  <c r="R2746" i="1"/>
  <c r="S4188" i="1"/>
  <c r="R4702" i="1"/>
  <c r="S4146" i="1"/>
  <c r="R3981" i="1"/>
  <c r="S2036" i="1"/>
  <c r="R1110" i="1"/>
  <c r="S3758" i="1"/>
  <c r="R5815" i="1"/>
  <c r="S444" i="1"/>
  <c r="S2297" i="1"/>
  <c r="T3262" i="1"/>
  <c r="S2928" i="1"/>
  <c r="R5627" i="1"/>
  <c r="S392" i="1"/>
  <c r="S1634" i="1"/>
  <c r="S3972" i="1"/>
  <c r="S1553" i="1"/>
  <c r="S3775" i="1"/>
  <c r="S1569" i="1"/>
  <c r="R3687" i="1"/>
  <c r="S4227" i="1"/>
  <c r="R3576" i="1"/>
  <c r="S904" i="1"/>
  <c r="R2372" i="1"/>
  <c r="S952" i="1"/>
  <c r="T3944" i="1"/>
  <c r="T2309" i="1"/>
  <c r="T5944" i="1"/>
  <c r="T2158" i="1"/>
  <c r="T4497" i="1"/>
  <c r="T2722" i="1"/>
  <c r="T3771" i="1"/>
  <c r="T3063" i="1"/>
  <c r="T3521" i="1"/>
  <c r="T3456" i="1"/>
  <c r="T4228" i="1"/>
  <c r="T128" i="1"/>
  <c r="T3724" i="1"/>
  <c r="T739" i="1"/>
  <c r="T3930" i="1"/>
  <c r="T5419" i="1"/>
  <c r="T3179" i="1"/>
  <c r="T3550" i="1"/>
  <c r="T3092" i="1"/>
  <c r="S335" i="1"/>
  <c r="T3822" i="1"/>
  <c r="T3104" i="1"/>
  <c r="S3310" i="1"/>
  <c r="T328" i="1"/>
  <c r="T2399" i="1"/>
  <c r="T313" i="1"/>
  <c r="T5236" i="1"/>
  <c r="T5396" i="1"/>
  <c r="S4569" i="1"/>
  <c r="S4198" i="1"/>
  <c r="R3334" i="1"/>
  <c r="S3093" i="1"/>
  <c r="R2369" i="1"/>
  <c r="S2749" i="1"/>
  <c r="R137" i="1"/>
  <c r="S3190" i="1"/>
  <c r="R3781" i="1"/>
  <c r="S3988" i="1"/>
  <c r="S1675" i="1"/>
  <c r="S3832" i="1"/>
  <c r="S4404" i="1"/>
  <c r="R1201" i="1"/>
  <c r="S3632" i="1"/>
  <c r="T3310" i="1"/>
  <c r="S5442" i="1"/>
  <c r="R5873" i="1"/>
  <c r="S2497" i="1"/>
  <c r="R1959" i="1"/>
  <c r="S4687" i="1"/>
  <c r="S3431" i="1"/>
  <c r="S2687" i="1"/>
  <c r="S3486" i="1"/>
  <c r="S1749" i="1"/>
  <c r="S4208" i="1"/>
  <c r="R5183" i="1"/>
  <c r="S4429" i="1"/>
  <c r="R373" i="1"/>
  <c r="S4623" i="1"/>
  <c r="S368" i="1"/>
  <c r="S3142" i="1"/>
  <c r="R5061" i="1"/>
  <c r="S4970" i="1"/>
  <c r="R5662" i="1"/>
  <c r="S1203" i="1"/>
  <c r="S5936" i="1"/>
  <c r="S5601" i="1"/>
  <c r="S911" i="1"/>
  <c r="S933" i="1"/>
  <c r="S1924" i="1"/>
  <c r="R5173" i="1"/>
  <c r="S3700" i="1"/>
  <c r="R350" i="1"/>
  <c r="S883" i="1"/>
  <c r="S331" i="1"/>
  <c r="R240" i="1"/>
  <c r="S496" i="1"/>
  <c r="R991" i="1"/>
  <c r="S881" i="1"/>
  <c r="R2077" i="1"/>
  <c r="S4659" i="1"/>
  <c r="S3527" i="1"/>
  <c r="S2693" i="1"/>
  <c r="S1646" i="1"/>
  <c r="S5937" i="1"/>
  <c r="S1889" i="1"/>
  <c r="R3566" i="1"/>
  <c r="S3611" i="1"/>
  <c r="T2343" i="1"/>
  <c r="S4953" i="1"/>
  <c r="S3269" i="1"/>
  <c r="S2708" i="1"/>
  <c r="S2288" i="1"/>
  <c r="S5843" i="1"/>
  <c r="S708" i="1"/>
  <c r="R521" i="1"/>
  <c r="S55" i="1"/>
  <c r="R17" i="1"/>
  <c r="S5443" i="1"/>
  <c r="R239" i="1"/>
  <c r="S2360" i="1"/>
  <c r="T1547" i="1"/>
  <c r="S1484" i="1"/>
  <c r="R1120" i="1"/>
  <c r="S5468" i="1"/>
  <c r="R2611" i="1"/>
  <c r="S530" i="1"/>
  <c r="R1033" i="1"/>
  <c r="S5251" i="1"/>
  <c r="R5043" i="1"/>
  <c r="S1989" i="1"/>
  <c r="S4218" i="1"/>
  <c r="R1987" i="1"/>
  <c r="S4233" i="1"/>
  <c r="T569" i="1"/>
  <c r="S2552" i="1"/>
  <c r="S2805" i="1"/>
  <c r="R1334" i="1"/>
  <c r="S1541" i="1"/>
  <c r="R5247" i="1"/>
  <c r="S3870" i="1"/>
  <c r="R3988" i="1"/>
  <c r="S39" i="1"/>
  <c r="R5616" i="1"/>
  <c r="S113" i="1"/>
  <c r="R1947" i="1"/>
  <c r="S1292" i="1"/>
  <c r="S1563" i="1"/>
  <c r="T2389" i="1"/>
  <c r="T5664" i="1"/>
  <c r="T3639" i="1"/>
  <c r="T227" i="1"/>
  <c r="T2134" i="1"/>
  <c r="T3772" i="1"/>
  <c r="T2887" i="1"/>
  <c r="T5476" i="1"/>
  <c r="S2701" i="1"/>
  <c r="T4012" i="1"/>
  <c r="S340" i="1"/>
  <c r="T3851" i="1"/>
  <c r="S3317" i="1"/>
  <c r="T4010" i="1"/>
  <c r="T4071" i="1"/>
  <c r="T1091" i="1"/>
  <c r="T4419" i="1"/>
  <c r="T4009" i="1"/>
  <c r="T1695" i="1"/>
  <c r="T5335" i="1"/>
  <c r="T5528" i="1"/>
  <c r="T5622" i="1"/>
  <c r="T2303" i="1"/>
  <c r="S2085" i="1"/>
  <c r="T2397" i="1"/>
  <c r="T2674" i="1"/>
  <c r="T984" i="1"/>
  <c r="T2368" i="1"/>
  <c r="T3849" i="1"/>
  <c r="S233" i="1"/>
  <c r="T2448" i="1"/>
  <c r="T47" i="1"/>
  <c r="T5673" i="1"/>
  <c r="T5423" i="1"/>
  <c r="S5633" i="1"/>
  <c r="T3951" i="1"/>
  <c r="T3111" i="1"/>
  <c r="T3982" i="1"/>
  <c r="T2817" i="1"/>
  <c r="T1118" i="1"/>
  <c r="T4312" i="1"/>
  <c r="T3188" i="1"/>
  <c r="S1098" i="1"/>
  <c r="T3120" i="1"/>
  <c r="S1040" i="1"/>
  <c r="T2460" i="1"/>
  <c r="T3435" i="1"/>
  <c r="T856" i="1"/>
  <c r="T1304" i="1"/>
  <c r="S1954" i="1"/>
  <c r="T1162" i="1"/>
  <c r="S5823" i="1"/>
  <c r="T3832" i="1"/>
  <c r="S5040" i="1"/>
  <c r="T886" i="1"/>
  <c r="T2285" i="1"/>
  <c r="T5142" i="1"/>
  <c r="R1295" i="1"/>
  <c r="S2227" i="1"/>
  <c r="S5811" i="1"/>
  <c r="T1125" i="1"/>
  <c r="T1644" i="1"/>
  <c r="T5110" i="1"/>
  <c r="T5490" i="1"/>
  <c r="S5852" i="1"/>
  <c r="T3189" i="1"/>
  <c r="T5514" i="1"/>
  <c r="T3275" i="1"/>
  <c r="T123" i="1"/>
  <c r="T2363" i="1"/>
  <c r="T4420" i="1"/>
  <c r="T2664" i="1"/>
  <c r="T1476" i="1"/>
  <c r="T198" i="1"/>
  <c r="Y1687" i="1"/>
  <c r="T4734" i="1"/>
  <c r="T4060" i="1"/>
  <c r="T2882" i="1"/>
  <c r="T1317" i="1"/>
  <c r="T1678" i="1"/>
  <c r="T1137" i="1"/>
  <c r="T5776" i="1"/>
  <c r="T3333" i="1"/>
  <c r="T1486" i="1"/>
  <c r="T2544" i="1"/>
  <c r="T5520" i="1"/>
  <c r="T2545" i="1"/>
  <c r="S976" i="1"/>
  <c r="T4629" i="1"/>
  <c r="S5084" i="1"/>
  <c r="T1278" i="1"/>
  <c r="T5930" i="1"/>
  <c r="T1944" i="1"/>
  <c r="T431" i="1"/>
  <c r="T4855" i="1"/>
  <c r="T3556" i="1"/>
  <c r="T3648" i="1"/>
  <c r="T4889" i="1"/>
  <c r="T5533" i="1"/>
  <c r="T3353" i="1"/>
  <c r="T3035" i="1"/>
  <c r="T1764" i="1"/>
  <c r="W3048" i="1"/>
  <c r="Z1693" i="1"/>
  <c r="Z785" i="1"/>
  <c r="V4110" i="1"/>
  <c r="X4289" i="1"/>
  <c r="Y3116" i="1"/>
  <c r="V47" i="1"/>
  <c r="Y5778" i="1"/>
  <c r="V4182" i="1"/>
  <c r="W824" i="1"/>
  <c r="S5826" i="1"/>
  <c r="T5194" i="1"/>
  <c r="S190" i="1"/>
  <c r="T1107" i="1"/>
  <c r="T2858" i="1"/>
  <c r="T5207" i="1"/>
  <c r="T4315" i="1"/>
  <c r="T3834" i="1"/>
  <c r="T3742" i="1"/>
  <c r="S408" i="1"/>
  <c r="T5903" i="1"/>
  <c r="T3177" i="1"/>
  <c r="T4654" i="1"/>
  <c r="T5742" i="1"/>
  <c r="T2425" i="1"/>
  <c r="S4316" i="1"/>
  <c r="T1279" i="1"/>
  <c r="S2394" i="1"/>
  <c r="T4713" i="1"/>
  <c r="S220" i="1"/>
  <c r="T4957" i="1"/>
  <c r="S4726" i="1"/>
  <c r="T4110" i="1"/>
  <c r="T5805" i="1"/>
  <c r="T38" i="1"/>
  <c r="T3197" i="1"/>
  <c r="T1505" i="1"/>
  <c r="T5841" i="1"/>
  <c r="T3493" i="1"/>
  <c r="S312" i="1"/>
  <c r="T3731" i="1"/>
  <c r="S5879" i="1"/>
  <c r="T2421" i="1"/>
  <c r="S3533" i="1"/>
  <c r="T3463" i="1"/>
  <c r="S4906" i="1"/>
  <c r="S774" i="1"/>
  <c r="S5015" i="1"/>
  <c r="T2467" i="1"/>
  <c r="S2651" i="1"/>
  <c r="T4684" i="1"/>
  <c r="T3406" i="1"/>
  <c r="T5069" i="1"/>
  <c r="T2444" i="1"/>
  <c r="T1922" i="1"/>
  <c r="T3360" i="1"/>
  <c r="T3129" i="1"/>
  <c r="T391" i="1"/>
  <c r="T4927" i="1"/>
  <c r="T3973" i="1"/>
  <c r="T3717" i="1"/>
  <c r="T2679" i="1"/>
  <c r="T1411" i="1"/>
  <c r="T3046" i="1"/>
  <c r="T2714" i="1"/>
  <c r="T2423" i="1"/>
  <c r="S3059" i="1"/>
  <c r="T1823" i="1"/>
  <c r="S1732" i="1"/>
  <c r="T4739" i="1"/>
  <c r="S5672" i="1"/>
  <c r="T1174" i="1"/>
  <c r="S923" i="1"/>
  <c r="T4951" i="1"/>
  <c r="S10" i="1"/>
  <c r="T619" i="1"/>
  <c r="S3971" i="1"/>
  <c r="T2452" i="1"/>
  <c r="T5953" i="1"/>
  <c r="T4586" i="1"/>
  <c r="T115" i="1"/>
  <c r="S1777" i="1"/>
  <c r="T5338" i="1"/>
  <c r="S203" i="1"/>
  <c r="T413" i="1"/>
  <c r="S3456" i="1"/>
  <c r="T4350" i="1"/>
  <c r="S1755" i="1"/>
  <c r="T448" i="1"/>
  <c r="Y5592" i="1"/>
  <c r="T987" i="1"/>
  <c r="T5007" i="1"/>
  <c r="Y1666" i="1"/>
  <c r="W48" i="1"/>
  <c r="V716" i="1"/>
  <c r="V4308" i="1"/>
  <c r="X846" i="1"/>
  <c r="V1906" i="1"/>
  <c r="T5876" i="1"/>
  <c r="T5536" i="1"/>
  <c r="T2366" i="1"/>
  <c r="T4182" i="1"/>
  <c r="T3301" i="1"/>
  <c r="T4170" i="1"/>
  <c r="T199" i="1"/>
  <c r="T4932" i="1"/>
  <c r="T4107" i="1"/>
  <c r="T960" i="1"/>
  <c r="T5345" i="1"/>
  <c r="T3028" i="1"/>
  <c r="T3964" i="1"/>
  <c r="T5523" i="1"/>
  <c r="T3940" i="1"/>
  <c r="T2843" i="1"/>
  <c r="T5888" i="1"/>
  <c r="T1508" i="1"/>
  <c r="T869" i="1"/>
  <c r="T4368" i="1"/>
  <c r="S4327" i="1"/>
  <c r="T2022" i="1"/>
  <c r="T3265" i="1"/>
  <c r="T4899" i="1"/>
  <c r="T5890" i="1"/>
  <c r="S981" i="1"/>
  <c r="T3133" i="1"/>
  <c r="S1735" i="1"/>
  <c r="T2557" i="1"/>
  <c r="S172" i="1"/>
  <c r="T4352" i="1"/>
  <c r="T4474" i="1"/>
  <c r="T4605" i="1"/>
  <c r="S1168" i="1"/>
  <c r="T2145" i="1"/>
  <c r="S361" i="1"/>
  <c r="T5728" i="1"/>
  <c r="T5780" i="1"/>
  <c r="T5139" i="1"/>
  <c r="T2968" i="1"/>
  <c r="S3551" i="1"/>
  <c r="T3131" i="1"/>
  <c r="S4551" i="1"/>
  <c r="T4968" i="1"/>
  <c r="S2393" i="1"/>
  <c r="T4733" i="1"/>
  <c r="S1754" i="1"/>
  <c r="T5137" i="1"/>
  <c r="R5364" i="1"/>
  <c r="S1476" i="1"/>
  <c r="S988" i="1"/>
  <c r="T4298" i="1"/>
  <c r="S167" i="1"/>
  <c r="T880" i="1"/>
  <c r="T78" i="1"/>
  <c r="T5009" i="1"/>
  <c r="T2626" i="1"/>
  <c r="T1579" i="1"/>
  <c r="T4574" i="1"/>
  <c r="T2302" i="1"/>
  <c r="T3221" i="1"/>
  <c r="T1481" i="1"/>
  <c r="T4945" i="1"/>
  <c r="T1616" i="1"/>
  <c r="T997" i="1"/>
  <c r="T2148" i="1"/>
  <c r="T4787" i="1"/>
  <c r="T274" i="1"/>
  <c r="T4753" i="1"/>
  <c r="S3067" i="1"/>
  <c r="T3597" i="1"/>
  <c r="T4922" i="1"/>
  <c r="T5799" i="1"/>
  <c r="T3721" i="1"/>
  <c r="T3807" i="1"/>
  <c r="T1714" i="1"/>
  <c r="T3843" i="1"/>
  <c r="S5690" i="1"/>
  <c r="T2759" i="1"/>
  <c r="S3216" i="1"/>
  <c r="T478" i="1"/>
  <c r="T685" i="1"/>
  <c r="T1959" i="1"/>
  <c r="T540" i="1"/>
  <c r="S3909" i="1"/>
  <c r="T3752" i="1"/>
  <c r="T1712" i="1"/>
  <c r="T1804" i="1"/>
  <c r="T5578" i="1"/>
  <c r="T377" i="1"/>
  <c r="T3261" i="1"/>
  <c r="T1065" i="1"/>
  <c r="X3264" i="1"/>
  <c r="Y4869" i="1"/>
  <c r="V847" i="1"/>
  <c r="Z4486" i="1"/>
  <c r="X1879" i="1"/>
  <c r="Y1668" i="1"/>
  <c r="Y791" i="1"/>
  <c r="Z2996" i="1"/>
  <c r="T3981" i="1"/>
  <c r="T3405" i="1"/>
  <c r="T1732" i="1"/>
  <c r="T4393" i="1"/>
  <c r="S2908" i="1"/>
  <c r="T2501" i="1"/>
  <c r="T5245" i="1"/>
  <c r="T1868" i="1"/>
  <c r="T2619" i="1"/>
  <c r="T4052" i="1"/>
  <c r="S4901" i="1"/>
  <c r="T5702" i="1"/>
  <c r="T1562" i="1"/>
  <c r="T325" i="1"/>
  <c r="T1893" i="1"/>
  <c r="T1795" i="1"/>
  <c r="T2251" i="1"/>
  <c r="T3483" i="1"/>
  <c r="T2909" i="1"/>
  <c r="T1233" i="1"/>
  <c r="T3093" i="1"/>
  <c r="S157" i="1"/>
  <c r="T1021" i="1"/>
  <c r="T1328" i="1"/>
  <c r="T4498" i="1"/>
  <c r="T98" i="1"/>
  <c r="S3999" i="1"/>
  <c r="T5257" i="1"/>
  <c r="T2426" i="1"/>
  <c r="T4548" i="1"/>
  <c r="T2074" i="1"/>
  <c r="T2478" i="1"/>
  <c r="S5609" i="1"/>
  <c r="T4043" i="1"/>
  <c r="T4625" i="1"/>
  <c r="T5390" i="1"/>
  <c r="S1047" i="1"/>
  <c r="T523" i="1"/>
  <c r="T4998" i="1"/>
  <c r="T867" i="1"/>
  <c r="S2682" i="1"/>
  <c r="T3603" i="1"/>
  <c r="S1011" i="1"/>
  <c r="V1706" i="1"/>
  <c r="S2562" i="1"/>
  <c r="S1711" i="1"/>
  <c r="S4318" i="1"/>
  <c r="S4456" i="1"/>
  <c r="R2505" i="1"/>
  <c r="S2066" i="1"/>
  <c r="R2744" i="1"/>
  <c r="S1451" i="1"/>
  <c r="R4562" i="1"/>
  <c r="S902" i="1"/>
  <c r="R4514" i="1"/>
  <c r="S133" i="1"/>
  <c r="S590" i="1"/>
  <c r="R900" i="1"/>
  <c r="S5334" i="1"/>
  <c r="R1003" i="1"/>
  <c r="S2579" i="1"/>
  <c r="R919" i="1"/>
  <c r="S3586" i="1"/>
  <c r="S4505" i="1"/>
  <c r="S2674" i="1"/>
  <c r="S1577" i="1"/>
  <c r="S2398" i="1"/>
  <c r="S1439" i="1"/>
  <c r="R3571" i="1"/>
  <c r="S5227" i="1"/>
  <c r="T5636" i="1"/>
  <c r="S5841" i="1"/>
  <c r="T5239" i="1"/>
  <c r="T2414" i="1"/>
  <c r="T1723" i="1"/>
  <c r="T4722" i="1"/>
  <c r="T917" i="1"/>
  <c r="T281" i="1"/>
  <c r="T776" i="1"/>
  <c r="T4949" i="1"/>
  <c r="T4263" i="1"/>
  <c r="T76" i="1"/>
  <c r="T1487" i="1"/>
  <c r="T3931" i="1"/>
  <c r="T4870" i="1"/>
  <c r="T5795" i="1"/>
  <c r="T4395" i="1"/>
  <c r="S3052" i="1"/>
  <c r="T1117" i="1"/>
  <c r="T5493" i="1"/>
  <c r="T414" i="1"/>
  <c r="T2807" i="1"/>
  <c r="S4904" i="1"/>
  <c r="T1249" i="1"/>
  <c r="T3980" i="1"/>
  <c r="T5216" i="1"/>
  <c r="T4767" i="1"/>
  <c r="T5456" i="1"/>
  <c r="T2913" i="1"/>
  <c r="S2597" i="1"/>
  <c r="R5272" i="1"/>
  <c r="S3137" i="1"/>
  <c r="R2919" i="1"/>
  <c r="S1435" i="1"/>
  <c r="R5093" i="1"/>
  <c r="S1353" i="1"/>
  <c r="R5026" i="1"/>
  <c r="S215" i="1"/>
  <c r="R4531" i="1"/>
  <c r="S5322" i="1"/>
  <c r="S4304" i="1"/>
  <c r="S1116" i="1"/>
  <c r="S2842" i="1"/>
  <c r="S1008" i="1"/>
  <c r="S696" i="1"/>
  <c r="R5703" i="1"/>
  <c r="S4160" i="1"/>
  <c r="R5258" i="1"/>
  <c r="S1425" i="1"/>
  <c r="R4888" i="1"/>
  <c r="S1371" i="1"/>
  <c r="R214" i="1"/>
  <c r="S3457" i="1"/>
  <c r="S5390" i="1"/>
  <c r="R3059" i="1"/>
  <c r="S1188" i="1"/>
  <c r="S819" i="1"/>
  <c r="S3233" i="1"/>
  <c r="S5540" i="1"/>
  <c r="S3296" i="1"/>
  <c r="S790" i="1"/>
  <c r="R5323" i="1"/>
  <c r="S2519" i="1"/>
  <c r="R3794" i="1"/>
  <c r="S2960" i="1"/>
  <c r="R2391" i="1"/>
  <c r="S1937" i="1"/>
  <c r="S4825" i="1"/>
  <c r="S235" i="1"/>
  <c r="S1589" i="1"/>
  <c r="R2494" i="1"/>
  <c r="S3179" i="1"/>
  <c r="R3615" i="1"/>
  <c r="S4100" i="1"/>
  <c r="R5344" i="1"/>
  <c r="S3880" i="1"/>
  <c r="R5671" i="1"/>
  <c r="S5327" i="1"/>
  <c r="S2870" i="1"/>
  <c r="T2390" i="1"/>
  <c r="R281" i="1"/>
  <c r="S4002" i="1"/>
  <c r="R4559" i="1"/>
  <c r="S506" i="1"/>
  <c r="R5046" i="1"/>
  <c r="S5193" i="1"/>
  <c r="R59" i="1"/>
  <c r="S398" i="1"/>
  <c r="R3774" i="1"/>
  <c r="S5146" i="1"/>
  <c r="S5491" i="1"/>
  <c r="R3957" i="1"/>
  <c r="S4013" i="1"/>
  <c r="T3839" i="1"/>
  <c r="R4974" i="1"/>
  <c r="S4038" i="1"/>
  <c r="R18" i="1"/>
  <c r="S1415" i="1"/>
  <c r="R2692" i="1"/>
  <c r="S2180" i="1"/>
  <c r="R286" i="1"/>
  <c r="S3687" i="1"/>
  <c r="R4320" i="1"/>
  <c r="S1341" i="1"/>
  <c r="S3110" i="1"/>
  <c r="S4531" i="1"/>
  <c r="S5473" i="1"/>
  <c r="T5931" i="1"/>
  <c r="S5104" i="1"/>
  <c r="T575" i="1"/>
  <c r="T1643" i="1"/>
  <c r="T4580" i="1"/>
  <c r="T2337" i="1"/>
  <c r="S204" i="1"/>
  <c r="T3500" i="1"/>
  <c r="S229" i="1"/>
  <c r="T1220" i="1"/>
  <c r="S1762" i="1"/>
  <c r="T3595" i="1"/>
  <c r="S3182" i="1"/>
  <c r="T875" i="1"/>
  <c r="S333" i="1"/>
  <c r="T5901" i="1"/>
  <c r="T3110" i="1"/>
  <c r="T899" i="1"/>
  <c r="T2763" i="1"/>
  <c r="S2663" i="1"/>
  <c r="T4651" i="1"/>
  <c r="T3256" i="1"/>
  <c r="S2905" i="1"/>
  <c r="T3976" i="1"/>
  <c r="T4188" i="1"/>
  <c r="T1400" i="1"/>
  <c r="T3764" i="1"/>
  <c r="T2982" i="1"/>
  <c r="S184" i="1"/>
  <c r="S5696" i="1"/>
  <c r="R168" i="1"/>
  <c r="S2572" i="1"/>
  <c r="R1734" i="1"/>
  <c r="S4609" i="1"/>
  <c r="S743" i="1"/>
  <c r="R3196" i="1"/>
  <c r="S4369" i="1"/>
  <c r="T3347" i="1"/>
  <c r="S561" i="1"/>
  <c r="R5056" i="1"/>
  <c r="S1977" i="1"/>
  <c r="R1964" i="1"/>
  <c r="S4664" i="1"/>
  <c r="R3921" i="1"/>
  <c r="S871" i="1"/>
  <c r="S3526" i="1"/>
  <c r="S1936" i="1"/>
  <c r="S770" i="1"/>
  <c r="S5875" i="1"/>
  <c r="S2522" i="1"/>
  <c r="R854" i="1"/>
  <c r="S5238" i="1"/>
  <c r="S3633" i="1"/>
  <c r="R3314" i="1"/>
  <c r="S3686" i="1"/>
  <c r="R3296" i="1"/>
  <c r="S4968" i="1"/>
  <c r="R4879" i="1"/>
  <c r="S22" i="1"/>
  <c r="S4851" i="1"/>
  <c r="S2658" i="1"/>
  <c r="S4998" i="1"/>
  <c r="S4526" i="1"/>
  <c r="S4280" i="1"/>
  <c r="R3231" i="1"/>
  <c r="S5272" i="1"/>
  <c r="S2126" i="1"/>
  <c r="R1084" i="1"/>
  <c r="S2931" i="1"/>
  <c r="R4321" i="1"/>
  <c r="S4363" i="1"/>
  <c r="R1962" i="1"/>
  <c r="S4976" i="1"/>
  <c r="S2417" i="1"/>
  <c r="S3336" i="1"/>
  <c r="S3668" i="1"/>
  <c r="S3805" i="1"/>
  <c r="S3882" i="1"/>
  <c r="R1223" i="1"/>
  <c r="S3728" i="1"/>
  <c r="T2373" i="1"/>
  <c r="S3245" i="1"/>
  <c r="R5658" i="1"/>
  <c r="S2566" i="1"/>
  <c r="S1645" i="1"/>
  <c r="S3079" i="1"/>
  <c r="S5525" i="1"/>
  <c r="R1299" i="1"/>
  <c r="S1500" i="1"/>
  <c r="R452" i="1"/>
  <c r="S2333" i="1"/>
  <c r="R998" i="1"/>
  <c r="S3579" i="1"/>
  <c r="S978" i="1"/>
  <c r="S2830" i="1"/>
  <c r="R416" i="1"/>
  <c r="S3768" i="1"/>
  <c r="R3814" i="1"/>
  <c r="S4749" i="1"/>
  <c r="R285" i="1"/>
  <c r="S2750" i="1"/>
  <c r="R2602" i="1"/>
  <c r="S462" i="1"/>
  <c r="S1620" i="1"/>
  <c r="S5884" i="1"/>
  <c r="S638" i="1"/>
  <c r="T3848" i="1"/>
  <c r="S4351" i="1"/>
  <c r="S784" i="1"/>
  <c r="R5351" i="1"/>
  <c r="S2804" i="1"/>
  <c r="R2739" i="1"/>
  <c r="S4187" i="1"/>
  <c r="R4585" i="1"/>
  <c r="S2063" i="1"/>
  <c r="R5188" i="1"/>
  <c r="S4134" i="1"/>
  <c r="R5042" i="1"/>
  <c r="S3194" i="1"/>
  <c r="S1664" i="1"/>
  <c r="T1598" i="1"/>
  <c r="T294" i="1"/>
  <c r="T1864" i="1"/>
  <c r="T3297" i="1"/>
  <c r="T5327" i="1"/>
  <c r="T1592" i="1"/>
  <c r="T2344" i="1"/>
  <c r="T1371" i="1"/>
  <c r="S3160" i="1"/>
  <c r="T5459" i="1"/>
  <c r="S4601" i="1"/>
  <c r="T5905" i="1"/>
  <c r="S2678" i="1"/>
  <c r="T1998" i="1"/>
  <c r="T950" i="1"/>
  <c r="T5612" i="1"/>
  <c r="T1099" i="1"/>
  <c r="T742" i="1"/>
  <c r="T5022" i="1"/>
  <c r="T2940" i="1"/>
  <c r="T4866" i="1"/>
  <c r="T242" i="1"/>
  <c r="T2758" i="1"/>
  <c r="T5573" i="1"/>
  <c r="T1502" i="1"/>
  <c r="T1646" i="1"/>
  <c r="T979" i="1"/>
  <c r="T357" i="1"/>
  <c r="T2573" i="1"/>
  <c r="S2136" i="1"/>
  <c r="R264" i="1"/>
  <c r="S2738" i="1"/>
  <c r="S1582" i="1"/>
  <c r="S995" i="1"/>
  <c r="S38" i="1"/>
  <c r="T2590" i="1"/>
  <c r="S861" i="1"/>
  <c r="R5250" i="1"/>
  <c r="S589" i="1"/>
  <c r="R3575" i="1"/>
  <c r="S3624" i="1"/>
  <c r="R893" i="1"/>
  <c r="S3499" i="1"/>
  <c r="R5823" i="1"/>
  <c r="S5173" i="1"/>
  <c r="R990" i="1"/>
  <c r="S5243" i="1"/>
  <c r="S3019" i="1"/>
  <c r="R4958" i="1"/>
  <c r="S4206" i="1"/>
  <c r="T3194" i="1"/>
  <c r="S4057" i="1"/>
  <c r="R1246" i="1"/>
  <c r="S553" i="1"/>
  <c r="R374" i="1"/>
  <c r="S5407" i="1"/>
  <c r="R2895" i="1"/>
  <c r="S3461" i="1"/>
  <c r="R934" i="1"/>
  <c r="S2490" i="1"/>
  <c r="R95" i="1"/>
  <c r="S28" i="1"/>
  <c r="S732" i="1"/>
  <c r="R2564" i="1"/>
  <c r="S4175" i="1"/>
  <c r="T5283" i="1"/>
  <c r="R3168" i="1"/>
  <c r="S4120" i="1"/>
  <c r="R5227" i="1"/>
  <c r="S1390" i="1"/>
  <c r="R5085" i="1"/>
  <c r="S3743" i="1"/>
  <c r="R282" i="1"/>
  <c r="S5286" i="1"/>
  <c r="R3539" i="1"/>
  <c r="S4361" i="1"/>
  <c r="S2598" i="1"/>
  <c r="R5298" i="1"/>
  <c r="S3701" i="1"/>
  <c r="T1836" i="1"/>
  <c r="S1993" i="1"/>
  <c r="R4323" i="1"/>
  <c r="S518" i="1"/>
  <c r="R2087" i="1"/>
  <c r="S2639" i="1"/>
  <c r="R1724" i="1"/>
  <c r="S3135" i="1"/>
  <c r="R2873" i="1"/>
  <c r="S5617" i="1"/>
  <c r="S4054" i="1"/>
  <c r="R3586" i="1"/>
  <c r="S3847" i="1"/>
  <c r="T1076" i="1"/>
  <c r="S1921" i="1"/>
  <c r="R5402" i="1"/>
  <c r="S4831" i="1"/>
  <c r="R4644" i="1"/>
  <c r="S3390" i="1"/>
  <c r="R2406" i="1"/>
  <c r="S1448" i="1"/>
  <c r="R3955" i="1"/>
  <c r="S2973" i="1"/>
  <c r="R978" i="1"/>
  <c r="S4973" i="1"/>
  <c r="S3524" i="1"/>
  <c r="T5610" i="1"/>
  <c r="S4729" i="1"/>
  <c r="R5608" i="1"/>
  <c r="S2625" i="1"/>
  <c r="S1673" i="1"/>
  <c r="S405" i="1"/>
  <c r="S2812" i="1"/>
  <c r="S959" i="1"/>
  <c r="S4439" i="1"/>
  <c r="R1340" i="1"/>
  <c r="S72" i="1"/>
  <c r="R5135" i="1"/>
  <c r="S4010" i="1"/>
  <c r="R2395" i="1"/>
  <c r="S3223" i="1"/>
  <c r="T912" i="1"/>
  <c r="T813" i="1"/>
  <c r="T5129" i="1"/>
  <c r="T904" i="1"/>
  <c r="T2822" i="1"/>
  <c r="T2560" i="1"/>
  <c r="T4092" i="1"/>
  <c r="T5856" i="1"/>
  <c r="T4248" i="1"/>
  <c r="T5842" i="1"/>
  <c r="T1919" i="1"/>
  <c r="T945" i="1"/>
  <c r="T4403" i="1"/>
  <c r="T2998" i="1"/>
  <c r="T292" i="1"/>
  <c r="T3624" i="1"/>
  <c r="T4477" i="1"/>
  <c r="T3683" i="1"/>
  <c r="T2032" i="1"/>
  <c r="S285" i="1"/>
  <c r="T4904" i="1"/>
  <c r="T1443" i="1"/>
  <c r="S2671" i="1"/>
  <c r="T1092" i="1"/>
  <c r="T3072" i="1"/>
  <c r="T1080" i="1"/>
  <c r="T4329" i="1"/>
  <c r="T5277" i="1"/>
  <c r="S3680" i="1"/>
  <c r="R2686" i="1"/>
  <c r="S3506" i="1"/>
  <c r="R5082" i="1"/>
  <c r="S4699" i="1"/>
  <c r="R4883" i="1"/>
  <c r="S422" i="1"/>
  <c r="R173" i="1"/>
  <c r="S431" i="1"/>
  <c r="S1543" i="1"/>
  <c r="R5430" i="1"/>
  <c r="S4424" i="1"/>
  <c r="T1308" i="1"/>
  <c r="S2199" i="1"/>
  <c r="R3954" i="1"/>
  <c r="S1997" i="1"/>
  <c r="R1054" i="1"/>
  <c r="S1221" i="1"/>
  <c r="R979" i="1"/>
  <c r="S1215" i="1"/>
  <c r="S2847" i="1"/>
  <c r="S14" i="1"/>
  <c r="S3177" i="1"/>
  <c r="S3573" i="1"/>
  <c r="S5613" i="1"/>
  <c r="R25" i="1"/>
  <c r="S2582" i="1"/>
  <c r="T864" i="1"/>
  <c r="S3744" i="1"/>
  <c r="R3354" i="1"/>
  <c r="S2142" i="1"/>
  <c r="R288" i="1"/>
  <c r="S5381" i="1"/>
  <c r="R3291" i="1"/>
  <c r="S1199" i="1"/>
  <c r="S4301" i="1"/>
  <c r="S1107" i="1"/>
  <c r="S765" i="1"/>
  <c r="S856" i="1"/>
  <c r="S1457" i="1"/>
  <c r="R5141" i="1"/>
  <c r="S5297" i="1"/>
  <c r="T4322" i="1"/>
  <c r="R4901" i="1"/>
  <c r="S4385" i="1"/>
  <c r="R1094" i="1"/>
  <c r="S2457" i="1"/>
  <c r="R1001" i="1"/>
  <c r="S1229" i="1"/>
  <c r="R62" i="1"/>
  <c r="S3590" i="1"/>
  <c r="R5634" i="1"/>
  <c r="S21" i="1"/>
  <c r="S707" i="1"/>
  <c r="R2921" i="1"/>
  <c r="S5962" i="1"/>
  <c r="T4604" i="1"/>
  <c r="S5394" i="1"/>
  <c r="R162" i="1"/>
  <c r="S1240" i="1"/>
  <c r="R1735" i="1"/>
  <c r="S5105" i="1"/>
  <c r="S5559" i="1"/>
  <c r="S3458" i="1"/>
  <c r="S1559" i="1"/>
  <c r="S3320" i="1"/>
  <c r="S2509" i="1"/>
  <c r="R1074" i="1"/>
  <c r="S443" i="1"/>
  <c r="S1153" i="1"/>
  <c r="S3708" i="1"/>
  <c r="R4969" i="1"/>
  <c r="S2200" i="1"/>
  <c r="R5200" i="1"/>
  <c r="S5954" i="1"/>
  <c r="R3339" i="1"/>
  <c r="S1378" i="1"/>
  <c r="R308" i="1"/>
  <c r="S1720" i="1"/>
  <c r="R126" i="1"/>
  <c r="S5164" i="1"/>
  <c r="S5519" i="1"/>
  <c r="T4430" i="1"/>
  <c r="S1983" i="1"/>
  <c r="S1652" i="1"/>
  <c r="S2705" i="1"/>
  <c r="S4274" i="1"/>
  <c r="R2933" i="1"/>
  <c r="S3018" i="1"/>
  <c r="R3130" i="1"/>
  <c r="S1869" i="1"/>
  <c r="R27" i="1"/>
  <c r="S1411" i="1"/>
  <c r="R4543" i="1"/>
  <c r="S1980" i="1"/>
  <c r="R2876" i="1"/>
  <c r="S148" i="1"/>
  <c r="T2100" i="1"/>
  <c r="T3653" i="1"/>
  <c r="T5938" i="1"/>
  <c r="T2470" i="1"/>
  <c r="T3426" i="1"/>
  <c r="T1037" i="1"/>
  <c r="T3469" i="1"/>
  <c r="T118" i="1"/>
  <c r="S4330" i="1"/>
  <c r="T5956" i="1"/>
  <c r="S5099" i="1"/>
  <c r="T2176" i="1"/>
  <c r="T4147" i="1"/>
  <c r="T1734" i="1"/>
  <c r="T5297" i="1"/>
  <c r="T1900" i="1"/>
  <c r="T5851" i="1"/>
  <c r="T5959" i="1"/>
  <c r="S3151" i="1"/>
  <c r="T235" i="1"/>
  <c r="T1422" i="1"/>
  <c r="S5036" i="1"/>
  <c r="T1777" i="1"/>
  <c r="T708" i="1"/>
  <c r="S3919" i="1"/>
  <c r="T5874" i="1"/>
  <c r="T354" i="1"/>
  <c r="T4624" i="1"/>
  <c r="T810" i="1"/>
  <c r="S2746" i="1"/>
  <c r="R4939" i="1"/>
  <c r="S1231" i="1"/>
  <c r="R231" i="1"/>
  <c r="S456" i="1"/>
  <c r="R5636" i="1"/>
  <c r="S4903" i="1"/>
  <c r="S4917" i="1"/>
  <c r="S4534" i="1"/>
  <c r="S4798" i="1"/>
  <c r="S2349" i="1"/>
  <c r="S2249" i="1"/>
  <c r="R1087" i="1"/>
  <c r="S2502" i="1"/>
  <c r="S3962" i="1"/>
  <c r="S4016" i="1"/>
  <c r="R3777" i="1"/>
  <c r="S2623" i="1"/>
  <c r="S1709" i="1"/>
  <c r="S3797" i="1"/>
  <c r="S1512" i="1"/>
  <c r="S3454" i="1"/>
  <c r="S2525" i="1"/>
  <c r="R1303" i="1"/>
  <c r="S4995" i="1"/>
  <c r="R1126" i="1"/>
  <c r="S2442" i="1"/>
  <c r="R997" i="1"/>
  <c r="S5037" i="1"/>
  <c r="R2556" i="1"/>
  <c r="S5428" i="1"/>
  <c r="R946" i="1"/>
  <c r="S1141" i="1"/>
  <c r="S3268" i="1"/>
  <c r="S2704" i="1"/>
  <c r="S3642" i="1"/>
  <c r="S964" i="1"/>
  <c r="S4789" i="1"/>
  <c r="R5330" i="1"/>
  <c r="S1919" i="1"/>
  <c r="R4294" i="1"/>
  <c r="S4003" i="1"/>
  <c r="R230" i="1"/>
  <c r="S5832" i="1"/>
  <c r="S584" i="1"/>
  <c r="R4935" i="1"/>
  <c r="S1978" i="1"/>
  <c r="R5847" i="1"/>
  <c r="S416" i="1"/>
  <c r="S814" i="1"/>
  <c r="S1080" i="1"/>
  <c r="S5546" i="1"/>
  <c r="R4016" i="1"/>
  <c r="S1511" i="1"/>
  <c r="R1810" i="1"/>
  <c r="S5464" i="1"/>
  <c r="R4327" i="1"/>
  <c r="S370" i="1"/>
  <c r="S3534" i="1"/>
  <c r="S864" i="1"/>
  <c r="S4832" i="1"/>
  <c r="S969" i="1"/>
  <c r="S5495" i="1"/>
  <c r="R3497" i="1"/>
  <c r="S4408" i="1"/>
  <c r="R3194" i="1"/>
  <c r="S1395" i="1"/>
  <c r="R3550" i="1"/>
  <c r="S476" i="1"/>
  <c r="R4515" i="1"/>
  <c r="S1948" i="1"/>
  <c r="R3953" i="1"/>
  <c r="S2431" i="1"/>
  <c r="R2695" i="1"/>
  <c r="S3088" i="1"/>
  <c r="R3074" i="1"/>
  <c r="S5250" i="1"/>
  <c r="R973" i="1"/>
  <c r="S455" i="1"/>
  <c r="R5837" i="1"/>
  <c r="S5155" i="1"/>
  <c r="S5556" i="1"/>
  <c r="R4692" i="1"/>
  <c r="S2933" i="1"/>
  <c r="T2718" i="1"/>
  <c r="S973" i="1"/>
  <c r="S2247" i="1"/>
  <c r="R5233" i="1"/>
  <c r="S3185" i="1"/>
  <c r="R1146" i="1"/>
  <c r="S4401" i="1"/>
  <c r="R4948" i="1"/>
  <c r="S3494" i="1"/>
  <c r="R852" i="1"/>
  <c r="S3128" i="1"/>
  <c r="S3036" i="1"/>
  <c r="S364" i="1"/>
  <c r="S5502" i="1"/>
  <c r="T5757" i="1"/>
  <c r="T3098" i="1"/>
  <c r="T3199" i="1"/>
  <c r="T4036" i="1"/>
  <c r="T2734" i="1"/>
  <c r="S4536" i="1"/>
  <c r="T4708" i="1"/>
  <c r="S5053" i="1"/>
  <c r="T1303" i="1"/>
  <c r="S3207" i="1"/>
  <c r="T2733" i="1"/>
  <c r="S1177" i="1"/>
  <c r="T2034" i="1"/>
  <c r="T5556" i="1"/>
  <c r="T4571" i="1"/>
  <c r="T5453" i="1"/>
  <c r="S975" i="1"/>
  <c r="T467" i="1"/>
  <c r="T5529" i="1"/>
  <c r="S4905" i="1"/>
  <c r="T3168" i="1"/>
  <c r="T4199" i="1"/>
  <c r="T3866" i="1"/>
  <c r="T4140" i="1"/>
  <c r="T815" i="1"/>
  <c r="S3208" i="1"/>
  <c r="T2980" i="1"/>
  <c r="T3453" i="1"/>
  <c r="X1686" i="1"/>
  <c r="T1247" i="1"/>
  <c r="S5680" i="1"/>
  <c r="T5274" i="1"/>
  <c r="T676" i="1"/>
  <c r="T1957" i="1"/>
  <c r="T5374" i="1"/>
  <c r="T712" i="1"/>
  <c r="T2355" i="1"/>
  <c r="T3439" i="1"/>
  <c r="T270" i="1"/>
  <c r="T675" i="1"/>
  <c r="T4892" i="1"/>
  <c r="T4238" i="1"/>
  <c r="T4540" i="1"/>
  <c r="S1731" i="1"/>
  <c r="T5316" i="1"/>
  <c r="S1039" i="1"/>
  <c r="T2505" i="1"/>
  <c r="T4920" i="1"/>
  <c r="T3789" i="1"/>
  <c r="T5319" i="1"/>
  <c r="T4504" i="1"/>
  <c r="T4596" i="1"/>
  <c r="T2629" i="1"/>
  <c r="T2687" i="1"/>
  <c r="T1665" i="1"/>
  <c r="T3565" i="1"/>
  <c r="T5569" i="1"/>
  <c r="T3571" i="1"/>
  <c r="R1109" i="1"/>
  <c r="S4166" i="1"/>
  <c r="T756" i="1"/>
  <c r="T329" i="1"/>
  <c r="T4789" i="1"/>
  <c r="T4328" i="1"/>
  <c r="T2188" i="1"/>
  <c r="T3516" i="1"/>
  <c r="T3818" i="1"/>
  <c r="T1455" i="1"/>
  <c r="T4513" i="1"/>
  <c r="T637" i="1"/>
  <c r="T3508" i="1"/>
  <c r="T625" i="1"/>
  <c r="T5115" i="1"/>
  <c r="T4423" i="1"/>
  <c r="T5238" i="1"/>
  <c r="T2819" i="1"/>
  <c r="T4567" i="1"/>
  <c r="T2307" i="1"/>
  <c r="T5042" i="1"/>
  <c r="T696" i="1"/>
  <c r="T2484" i="1"/>
  <c r="T3768" i="1"/>
  <c r="T4882" i="1"/>
  <c r="S3777" i="1"/>
  <c r="T4602" i="1"/>
  <c r="S5660" i="1"/>
  <c r="T5199" i="1"/>
  <c r="T5922" i="1"/>
  <c r="T4673" i="1"/>
  <c r="T4463" i="1"/>
  <c r="T264" i="1"/>
  <c r="T2824" i="1"/>
  <c r="T5787" i="1"/>
  <c r="T5524" i="1"/>
  <c r="T1061" i="1"/>
  <c r="T4133" i="1"/>
  <c r="T216" i="1"/>
  <c r="V5600" i="1"/>
  <c r="W2311" i="1"/>
  <c r="Z1483" i="1"/>
  <c r="Y2511" i="1"/>
  <c r="X5599" i="1"/>
  <c r="X4868" i="1"/>
  <c r="W5544" i="1"/>
  <c r="Y787" i="1"/>
  <c r="Z780" i="1"/>
  <c r="W1704" i="1"/>
  <c r="T3645" i="1"/>
  <c r="T380" i="1"/>
  <c r="T3023" i="1"/>
  <c r="T3324" i="1"/>
  <c r="T728" i="1"/>
  <c r="T1086" i="1"/>
  <c r="T2255" i="1"/>
  <c r="T4569" i="1"/>
  <c r="T516" i="1"/>
  <c r="S3219" i="1"/>
  <c r="T3990" i="1"/>
  <c r="T3416" i="1"/>
  <c r="T865" i="1"/>
  <c r="T1834" i="1"/>
  <c r="S208" i="1"/>
  <c r="T1258" i="1"/>
  <c r="S4936" i="1"/>
  <c r="T2727" i="1"/>
  <c r="S5820" i="1"/>
  <c r="T2926" i="1"/>
  <c r="S1726" i="1"/>
  <c r="T418" i="1"/>
  <c r="S5208" i="1"/>
  <c r="T3630" i="1"/>
  <c r="S3237" i="1"/>
  <c r="T111" i="1"/>
  <c r="T3723" i="1"/>
  <c r="T852" i="1"/>
  <c r="T3121" i="1"/>
  <c r="S1015" i="1"/>
  <c r="T5367" i="1"/>
  <c r="S989" i="1"/>
  <c r="T5360" i="1"/>
  <c r="S3778" i="1"/>
  <c r="T5221" i="1"/>
  <c r="S197" i="1"/>
  <c r="T1235" i="1"/>
  <c r="R5312" i="1"/>
  <c r="S5555" i="1"/>
  <c r="S1964" i="1"/>
  <c r="T4724" i="1"/>
  <c r="S4938" i="1"/>
  <c r="T1138" i="1"/>
  <c r="T4468" i="1"/>
  <c r="T938" i="1"/>
  <c r="T1225" i="1"/>
  <c r="T4164" i="1"/>
  <c r="T1074" i="1"/>
  <c r="T1485" i="1"/>
  <c r="T3082" i="1"/>
  <c r="T2823" i="1"/>
  <c r="T321" i="1"/>
  <c r="T2832" i="1"/>
  <c r="T973" i="1"/>
  <c r="T3755" i="1"/>
  <c r="T2325" i="1"/>
  <c r="T5678" i="1"/>
  <c r="T480" i="1"/>
  <c r="S934" i="1"/>
  <c r="T3956" i="1"/>
  <c r="S130" i="1"/>
  <c r="T4955" i="1"/>
  <c r="T5581" i="1"/>
  <c r="T1088" i="1"/>
  <c r="T1715" i="1"/>
  <c r="T3357" i="1"/>
  <c r="S2650" i="1"/>
  <c r="T2435" i="1"/>
  <c r="S304" i="1"/>
  <c r="T3857" i="1"/>
  <c r="T2515" i="1"/>
  <c r="T2370" i="1"/>
  <c r="T2137" i="1"/>
  <c r="S5848" i="1"/>
  <c r="T5191" i="1"/>
  <c r="T792" i="1"/>
  <c r="T3579" i="1"/>
  <c r="T2321" i="1"/>
  <c r="T5145" i="1"/>
  <c r="T5783" i="1"/>
  <c r="T4600" i="1"/>
  <c r="W777" i="1"/>
  <c r="V3530" i="1"/>
  <c r="Z807" i="1"/>
  <c r="V3710" i="1"/>
  <c r="Y3529" i="1"/>
  <c r="W2853" i="1"/>
  <c r="Y1928" i="1"/>
  <c r="Z2865" i="1"/>
  <c r="Z1454" i="1"/>
  <c r="T5046" i="1"/>
  <c r="T658" i="1"/>
  <c r="T5828" i="1"/>
  <c r="T913" i="1"/>
  <c r="T2353" i="1"/>
  <c r="T1435" i="1"/>
  <c r="T4987" i="1"/>
  <c r="T2051" i="1"/>
  <c r="T2918" i="1"/>
  <c r="T4153" i="1"/>
  <c r="T1027" i="1"/>
  <c r="T4826" i="1"/>
  <c r="T96" i="1"/>
  <c r="T5565" i="1"/>
  <c r="T962" i="1"/>
  <c r="T4148" i="1"/>
  <c r="T5027" i="1"/>
  <c r="T5357" i="1"/>
  <c r="S161" i="1"/>
  <c r="T3364" i="1"/>
  <c r="T3033" i="1"/>
  <c r="T5045" i="1"/>
  <c r="T1299" i="1"/>
  <c r="T4868" i="1"/>
  <c r="T350" i="1"/>
  <c r="T1532" i="1"/>
  <c r="T1094" i="1"/>
  <c r="T5494" i="1"/>
  <c r="T2720" i="1"/>
  <c r="T3042" i="1"/>
  <c r="T3552" i="1"/>
  <c r="S4575" i="1"/>
  <c r="T5400" i="1"/>
  <c r="S343" i="1"/>
  <c r="T1231" i="1"/>
  <c r="T2538" i="1"/>
  <c r="T4563" i="1"/>
  <c r="T1826" i="1"/>
  <c r="S5023" i="1"/>
  <c r="T2566" i="1"/>
  <c r="S176" i="1"/>
  <c r="T1182" i="1"/>
  <c r="T3525" i="1"/>
  <c r="T1186" i="1"/>
  <c r="T2839" i="1"/>
  <c r="T2608" i="1"/>
  <c r="R1244" i="1"/>
  <c r="S907" i="1"/>
  <c r="T3112" i="1"/>
  <c r="T1799" i="1"/>
  <c r="T2284" i="1"/>
  <c r="T5107" i="1"/>
  <c r="T530" i="1"/>
  <c r="T841" i="1"/>
  <c r="T4959" i="1"/>
  <c r="T1552" i="1"/>
  <c r="T3309" i="1"/>
  <c r="T644" i="1"/>
  <c r="T5644" i="1"/>
  <c r="T3893" i="1"/>
  <c r="T149" i="1"/>
  <c r="T686" i="1"/>
  <c r="T1749" i="1"/>
  <c r="V1690" i="1"/>
  <c r="T4710" i="1"/>
  <c r="T4262" i="1"/>
  <c r="T940" i="1"/>
  <c r="T456" i="1"/>
  <c r="T1637" i="1"/>
  <c r="T1787" i="1"/>
  <c r="T797" i="1"/>
  <c r="T1032" i="1"/>
  <c r="T689" i="1"/>
  <c r="T849" i="1"/>
  <c r="T1509" i="1"/>
  <c r="T306" i="1"/>
  <c r="S5659" i="1"/>
  <c r="T427" i="1"/>
  <c r="S2883" i="1"/>
  <c r="T434" i="1"/>
  <c r="T3424" i="1"/>
  <c r="T2401" i="1"/>
  <c r="T5233" i="1"/>
  <c r="T2856" i="1"/>
  <c r="T3346" i="1"/>
  <c r="T2809" i="1"/>
  <c r="T3352" i="1"/>
  <c r="T911" i="1"/>
  <c r="T5071" i="1"/>
  <c r="T2514" i="1"/>
  <c r="T94" i="1"/>
  <c r="X802" i="1"/>
  <c r="X5600" i="1"/>
  <c r="W2533" i="1"/>
  <c r="Z5931" i="1"/>
  <c r="Y1625" i="1"/>
  <c r="W2851" i="1"/>
  <c r="W4825" i="1"/>
  <c r="T3217" i="1"/>
  <c r="T327" i="1"/>
  <c r="T1551" i="1"/>
  <c r="S1110" i="1"/>
  <c r="T4750" i="1"/>
  <c r="S4544" i="1"/>
  <c r="T382" i="1"/>
  <c r="T4975" i="1"/>
  <c r="T1848" i="1"/>
  <c r="T5595" i="1"/>
  <c r="T5059" i="1"/>
  <c r="T2219" i="1"/>
  <c r="S251" i="1"/>
  <c r="T1116" i="1"/>
  <c r="T740" i="1"/>
  <c r="T900" i="1"/>
  <c r="T895" i="1"/>
  <c r="T1527" i="1"/>
  <c r="T3209" i="1"/>
  <c r="T486" i="1"/>
  <c r="T1516" i="1"/>
  <c r="T2668" i="1"/>
  <c r="T4565" i="1"/>
  <c r="T2582" i="1"/>
  <c r="T5587" i="1"/>
  <c r="T1817" i="1"/>
  <c r="T1544" i="1"/>
  <c r="S4333" i="1"/>
  <c r="T5132" i="1"/>
  <c r="T3164" i="1"/>
  <c r="T807" i="1"/>
  <c r="T5387" i="1"/>
  <c r="S397" i="1"/>
  <c r="T5746" i="1"/>
  <c r="R1292" i="1"/>
  <c r="T4020" i="1"/>
  <c r="T5211" i="1"/>
  <c r="S1951" i="1"/>
  <c r="T1179" i="1"/>
  <c r="T4157" i="1"/>
  <c r="T3176" i="1"/>
  <c r="T1386" i="1"/>
  <c r="T5924" i="1"/>
  <c r="T4754" i="1"/>
  <c r="W1927" i="1"/>
  <c r="W4837" i="1"/>
  <c r="T3971" i="1"/>
  <c r="Y1686" i="1"/>
  <c r="T970" i="1"/>
  <c r="T5940" i="1"/>
  <c r="T5266" i="1"/>
  <c r="T3636" i="1"/>
  <c r="S4169" i="1"/>
  <c r="R5253" i="1"/>
  <c r="S2996" i="1"/>
  <c r="R871" i="1"/>
  <c r="S4099" i="1"/>
  <c r="R5787" i="1"/>
  <c r="S3497" i="1"/>
  <c r="S3721" i="1"/>
  <c r="T769" i="1"/>
  <c r="R1737" i="1"/>
  <c r="S1142" i="1"/>
  <c r="S4457" i="1"/>
  <c r="S3055" i="1"/>
  <c r="S1515" i="1"/>
  <c r="R1347" i="1"/>
  <c r="S4147" i="1"/>
  <c r="R437" i="1"/>
  <c r="S78" i="1"/>
  <c r="R5157" i="1"/>
  <c r="S3894" i="1"/>
  <c r="R2400" i="1"/>
  <c r="S1247" i="1"/>
  <c r="S783" i="1"/>
  <c r="T3266" i="1"/>
  <c r="S1195" i="1"/>
  <c r="S4506" i="1"/>
  <c r="S5078" i="1"/>
  <c r="S2276" i="1"/>
  <c r="S61" i="1"/>
  <c r="S1615" i="1"/>
  <c r="R5243" i="1"/>
  <c r="S4777" i="1"/>
  <c r="R3199" i="1"/>
  <c r="S5759" i="1"/>
  <c r="R1068" i="1"/>
  <c r="S1335" i="1"/>
  <c r="R1761" i="1"/>
  <c r="S2082" i="1"/>
  <c r="S2535" i="1"/>
  <c r="R1296" i="1"/>
  <c r="S5927" i="1"/>
  <c r="R1255" i="1"/>
  <c r="S1437" i="1"/>
  <c r="R4690" i="1"/>
  <c r="S36" i="1"/>
  <c r="R1136" i="1"/>
  <c r="S5423" i="1"/>
  <c r="R3058" i="1"/>
  <c r="S2627" i="1"/>
  <c r="S5526" i="1"/>
  <c r="T1457" i="1"/>
  <c r="R2357" i="1"/>
  <c r="S5386" i="1"/>
  <c r="R5861" i="1"/>
  <c r="S3249" i="1"/>
  <c r="R5827" i="1"/>
  <c r="S1111" i="1"/>
  <c r="S848" i="1"/>
  <c r="S3074" i="1"/>
  <c r="S5557" i="1"/>
  <c r="S4553" i="1"/>
  <c r="S2037" i="1"/>
  <c r="R4900" i="1"/>
  <c r="S4876" i="1"/>
  <c r="R3952" i="1"/>
  <c r="S4161" i="1"/>
  <c r="R337" i="1"/>
  <c r="S2743" i="1"/>
  <c r="R2366" i="1"/>
  <c r="S482" i="1"/>
  <c r="R199" i="1"/>
  <c r="S2316" i="1"/>
  <c r="R3292" i="1"/>
  <c r="S3246" i="1"/>
  <c r="S5521" i="1"/>
  <c r="R436" i="1"/>
  <c r="S4124" i="1"/>
  <c r="T1202" i="1"/>
  <c r="S3560" i="1"/>
  <c r="T1348" i="1"/>
  <c r="T761" i="1"/>
  <c r="T3327" i="1"/>
  <c r="T5392" i="1"/>
  <c r="S211" i="1"/>
  <c r="T1244" i="1"/>
  <c r="S5825" i="1"/>
  <c r="T3606" i="1"/>
  <c r="S5810" i="1"/>
  <c r="T3146" i="1"/>
  <c r="T5598" i="1"/>
  <c r="T5942" i="1"/>
  <c r="S2395" i="1"/>
  <c r="T2506" i="1"/>
  <c r="T4303" i="1"/>
  <c r="T2328" i="1"/>
  <c r="T5403" i="1"/>
  <c r="T809" i="1"/>
  <c r="T3079" i="1"/>
  <c r="T5709" i="1"/>
  <c r="S1958" i="1"/>
  <c r="T4545" i="1"/>
  <c r="T1419" i="1"/>
  <c r="T5287" i="1"/>
  <c r="T3743" i="1"/>
  <c r="T3513" i="1"/>
  <c r="T695" i="1"/>
  <c r="S929" i="1"/>
  <c r="S1692" i="1"/>
  <c r="S4326" i="1"/>
  <c r="S833" i="1"/>
  <c r="S1013" i="1"/>
  <c r="S2983" i="1"/>
  <c r="R3984" i="1"/>
  <c r="S3242" i="1"/>
  <c r="T5813" i="1"/>
  <c r="S2935" i="1"/>
  <c r="R4524" i="1"/>
  <c r="S438" i="1"/>
  <c r="R3923" i="1"/>
  <c r="S3164" i="1"/>
  <c r="S4488" i="1"/>
  <c r="S2664" i="1"/>
  <c r="S914" i="1"/>
  <c r="R4004" i="1"/>
  <c r="S1898" i="1"/>
  <c r="R3968" i="1"/>
  <c r="S2952" i="1"/>
  <c r="R3543" i="1"/>
  <c r="S5077" i="1"/>
  <c r="T833" i="1"/>
  <c r="S4711" i="1"/>
  <c r="R977" i="1"/>
  <c r="S5237" i="1"/>
  <c r="R129" i="1"/>
  <c r="S1131" i="1"/>
  <c r="S2838" i="1"/>
  <c r="S2649" i="1"/>
  <c r="S3719" i="1"/>
  <c r="R5331" i="1"/>
  <c r="S1571" i="1"/>
  <c r="R3570" i="1"/>
  <c r="S2463" i="1"/>
  <c r="R3070" i="1"/>
  <c r="S319" i="1"/>
  <c r="T5559" i="1"/>
  <c r="R2669" i="1"/>
  <c r="S454" i="1"/>
  <c r="R184" i="1"/>
  <c r="S4673" i="1"/>
  <c r="S2859" i="1"/>
  <c r="S4596" i="1"/>
  <c r="S3716" i="1"/>
  <c r="S3175" i="1"/>
  <c r="S3107" i="1"/>
  <c r="R4643" i="1"/>
  <c r="S625" i="1"/>
  <c r="R3808" i="1"/>
  <c r="S5156" i="1"/>
  <c r="S321" i="1"/>
  <c r="S3592" i="1"/>
  <c r="S3428" i="1"/>
  <c r="S97" i="1"/>
  <c r="S5512" i="1"/>
  <c r="R5398" i="1"/>
  <c r="S2069" i="1"/>
  <c r="R4755" i="1"/>
  <c r="S1883" i="1"/>
  <c r="R325" i="1"/>
  <c r="S3278" i="1"/>
  <c r="R5641" i="1"/>
  <c r="S987" i="1"/>
  <c r="R24" i="1"/>
  <c r="S3386" i="1"/>
  <c r="R391" i="1"/>
  <c r="S2147" i="1"/>
  <c r="R1047" i="1"/>
  <c r="S3500" i="1"/>
  <c r="R212" i="1"/>
  <c r="S1249" i="1"/>
  <c r="R3289" i="1"/>
  <c r="S3598" i="1"/>
  <c r="S2385" i="1"/>
  <c r="R1269" i="1"/>
  <c r="S605" i="1"/>
  <c r="T5267" i="1"/>
  <c r="S1046" i="1"/>
  <c r="S4491" i="1"/>
  <c r="R5172" i="1"/>
  <c r="S3392" i="1"/>
  <c r="R12" i="1"/>
  <c r="S3095" i="1"/>
  <c r="R3572" i="1"/>
  <c r="S5377" i="1"/>
  <c r="R5615" i="1"/>
  <c r="S2010" i="1"/>
  <c r="R926" i="1"/>
  <c r="S1128" i="1"/>
  <c r="S1491" i="1"/>
  <c r="T4223" i="1"/>
  <c r="T3914" i="1"/>
  <c r="T1838" i="1"/>
  <c r="T5169" i="1"/>
  <c r="T2512" i="1"/>
  <c r="T3921" i="1"/>
  <c r="T2748" i="1"/>
  <c r="S1083" i="1"/>
  <c r="T2961" i="1"/>
  <c r="S1017" i="1"/>
  <c r="T1321" i="1"/>
  <c r="S2484" i="1"/>
  <c r="T1294" i="1"/>
  <c r="S3835" i="1"/>
  <c r="T2592" i="1"/>
  <c r="T798" i="1"/>
  <c r="T4334" i="1"/>
  <c r="T2187" i="1"/>
  <c r="S147" i="1"/>
  <c r="T449" i="1"/>
  <c r="T4488" i="1"/>
  <c r="S2120" i="1"/>
  <c r="T460" i="1"/>
  <c r="T4252" i="1"/>
  <c r="T5478" i="1"/>
  <c r="T1627" i="1"/>
  <c r="T5001" i="1"/>
  <c r="T2644" i="1"/>
  <c r="T1679" i="1"/>
  <c r="S5241" i="1"/>
  <c r="R237" i="1"/>
  <c r="S1161" i="1"/>
  <c r="S2793" i="1"/>
  <c r="R3731" i="1"/>
  <c r="S5743" i="1"/>
  <c r="T2502" i="1"/>
  <c r="S4167" i="1"/>
  <c r="R4890" i="1"/>
  <c r="S3507" i="1"/>
  <c r="R1012" i="1"/>
  <c r="S1319" i="1"/>
  <c r="R975" i="1"/>
  <c r="S4697" i="1"/>
  <c r="R1746" i="1"/>
  <c r="S4587" i="1"/>
  <c r="S2854" i="1"/>
  <c r="S2725" i="1"/>
  <c r="S627" i="1"/>
  <c r="R5187" i="1"/>
  <c r="S4371" i="1"/>
  <c r="T2694" i="1"/>
  <c r="S4145" i="1"/>
  <c r="R271" i="1"/>
  <c r="S5454" i="1"/>
  <c r="R217" i="1"/>
  <c r="S3459" i="1"/>
  <c r="R5667" i="1"/>
  <c r="S5254" i="1"/>
  <c r="R5630" i="1"/>
  <c r="S1118" i="1"/>
  <c r="S1655" i="1"/>
  <c r="S3749" i="1"/>
  <c r="S1848" i="1"/>
  <c r="R4961" i="1"/>
  <c r="S4988" i="1"/>
  <c r="T5697" i="1"/>
  <c r="R5130" i="1"/>
  <c r="S5908" i="1"/>
  <c r="R347" i="1"/>
  <c r="S544" i="1"/>
  <c r="R1018" i="1"/>
  <c r="S4975" i="1"/>
  <c r="R2093" i="1"/>
  <c r="S2575" i="1"/>
  <c r="R964" i="1"/>
  <c r="S2726" i="1"/>
  <c r="S2791" i="1"/>
  <c r="R5313" i="1"/>
  <c r="S3503" i="1"/>
  <c r="T2550" i="1"/>
  <c r="S3238" i="1"/>
  <c r="R205" i="1"/>
  <c r="S5264" i="1"/>
  <c r="R5038" i="1"/>
  <c r="S1147" i="1"/>
  <c r="S5534" i="1"/>
  <c r="S5066" i="1"/>
  <c r="S4827" i="1"/>
  <c r="S253" i="1"/>
  <c r="S2781" i="1"/>
  <c r="R2382" i="1"/>
  <c r="S1252" i="1"/>
  <c r="S3644" i="1"/>
  <c r="R4710" i="1"/>
  <c r="S4177" i="1"/>
  <c r="R5178" i="1"/>
  <c r="S4103" i="1"/>
  <c r="R1091" i="1"/>
  <c r="S2019" i="1"/>
  <c r="R3332" i="1"/>
  <c r="S3379" i="1"/>
  <c r="R5809" i="1"/>
  <c r="S3827" i="1"/>
  <c r="S1510" i="1"/>
  <c r="T3479" i="1"/>
  <c r="S4704" i="1"/>
  <c r="S779" i="1"/>
  <c r="S332" i="1"/>
  <c r="S3661" i="1"/>
  <c r="S205" i="1"/>
  <c r="S679" i="1"/>
  <c r="R412" i="1"/>
  <c r="S1424" i="1"/>
  <c r="R2123" i="1"/>
  <c r="S1886" i="1"/>
  <c r="R5879" i="1"/>
  <c r="S512" i="1"/>
  <c r="R4510" i="1"/>
  <c r="S141" i="1"/>
  <c r="T3210" i="1"/>
  <c r="T5506" i="1"/>
  <c r="T1020" i="1"/>
  <c r="T4365" i="1"/>
  <c r="T2992" i="1"/>
  <c r="T3329" i="1"/>
  <c r="T2972" i="1"/>
  <c r="T3154" i="1"/>
  <c r="S4911" i="1"/>
  <c r="T67" i="1"/>
  <c r="S2689" i="1"/>
  <c r="T2960" i="1"/>
  <c r="T2532" i="1"/>
  <c r="T5833" i="1"/>
  <c r="T4715" i="1"/>
  <c r="T762" i="1"/>
  <c r="T1057" i="1"/>
  <c r="T4019" i="1"/>
  <c r="S1945" i="1"/>
  <c r="T1059" i="1"/>
  <c r="T3280" i="1"/>
  <c r="S1753" i="1"/>
  <c r="T918" i="1"/>
  <c r="T2310" i="1"/>
  <c r="S1944" i="1"/>
  <c r="T256" i="1"/>
  <c r="T367" i="1"/>
  <c r="T5798" i="1"/>
  <c r="T814" i="1"/>
  <c r="R292" i="1"/>
  <c r="S1302" i="1"/>
  <c r="R2095" i="1"/>
  <c r="S2922" i="1"/>
  <c r="R3452" i="1"/>
  <c r="S1169" i="1"/>
  <c r="R5648" i="1"/>
  <c r="S4591" i="1"/>
  <c r="S2034" i="1"/>
  <c r="R4577" i="1"/>
  <c r="S3877" i="1"/>
  <c r="T2113" i="1"/>
  <c r="S5412" i="1"/>
  <c r="R3221" i="1"/>
  <c r="S1286" i="1"/>
  <c r="R5649" i="1"/>
  <c r="S474" i="1"/>
  <c r="S52" i="1"/>
  <c r="S4951" i="1"/>
  <c r="S4788" i="1"/>
  <c r="S2648" i="1"/>
  <c r="S1540" i="1"/>
  <c r="S136" i="1"/>
  <c r="S2195" i="1"/>
  <c r="R5938" i="1"/>
  <c r="S2619" i="1"/>
  <c r="S2909" i="1"/>
  <c r="S5957" i="1"/>
  <c r="R3538" i="1"/>
  <c r="S5314" i="1"/>
  <c r="R1749" i="1"/>
  <c r="S5324" i="1"/>
  <c r="S4484" i="1"/>
  <c r="S1807" i="1"/>
  <c r="S3186" i="1"/>
  <c r="S2400" i="1"/>
  <c r="S734" i="1"/>
  <c r="S943" i="1"/>
  <c r="S4383" i="1"/>
  <c r="R3315" i="1"/>
  <c r="S3587" i="1"/>
  <c r="S3818" i="1"/>
  <c r="R1019" i="1"/>
  <c r="S1307" i="1"/>
  <c r="R5683" i="1"/>
  <c r="S5335" i="1"/>
  <c r="R158" i="1"/>
  <c r="S4605" i="1"/>
  <c r="S1626" i="1"/>
  <c r="S3327" i="1"/>
  <c r="S4307" i="1"/>
  <c r="S3940" i="1"/>
  <c r="S3282" i="1"/>
  <c r="R2720" i="1"/>
  <c r="S5380" i="1"/>
  <c r="T2483" i="1"/>
  <c r="S1968" i="1"/>
  <c r="S3112" i="1"/>
  <c r="S367" i="1"/>
  <c r="S1621" i="1"/>
  <c r="S3272" i="1"/>
  <c r="S1492" i="1"/>
  <c r="R4754" i="1"/>
  <c r="S744" i="1"/>
  <c r="R367" i="1"/>
  <c r="S4004" i="1"/>
  <c r="R3546" i="1"/>
  <c r="S311" i="1"/>
  <c r="T4847" i="1"/>
  <c r="S2058" i="1"/>
  <c r="R3164" i="1"/>
  <c r="S2240" i="1"/>
  <c r="R3941" i="1"/>
  <c r="S2168" i="1"/>
  <c r="R5075" i="1"/>
  <c r="S484" i="1"/>
  <c r="R1026" i="1"/>
  <c r="S4708" i="1"/>
  <c r="S4462" i="1"/>
  <c r="R4681" i="1"/>
  <c r="S2773" i="1"/>
  <c r="T5434" i="1"/>
  <c r="S1104" i="1"/>
  <c r="S773" i="1"/>
  <c r="R2732" i="1"/>
  <c r="S3031" i="1"/>
  <c r="R2492" i="1"/>
  <c r="S4126" i="1"/>
  <c r="R2118" i="1"/>
  <c r="S3868" i="1"/>
  <c r="R3980" i="1"/>
  <c r="S4098" i="1"/>
  <c r="R970" i="1"/>
  <c r="S3197" i="1"/>
  <c r="S3652" i="1"/>
  <c r="T3486" i="1"/>
  <c r="T966" i="1"/>
  <c r="T1884" i="1"/>
  <c r="T2485" i="1"/>
  <c r="T5333" i="1"/>
  <c r="T4129" i="1"/>
  <c r="T5863" i="1"/>
  <c r="T4045" i="1"/>
  <c r="S3977" i="1"/>
  <c r="T1312" i="1"/>
  <c r="S282" i="1"/>
  <c r="T5412" i="1"/>
  <c r="S360" i="1"/>
  <c r="T5729" i="1"/>
  <c r="T621" i="1"/>
  <c r="T4616" i="1"/>
  <c r="T4144" i="1"/>
  <c r="T129" i="1"/>
  <c r="T5334" i="1"/>
  <c r="T4299" i="1"/>
  <c r="T4515" i="1"/>
  <c r="T4746" i="1"/>
  <c r="T1468" i="1"/>
  <c r="T39" i="1"/>
  <c r="T1642" i="1"/>
  <c r="T2879" i="1"/>
  <c r="T254" i="1"/>
  <c r="T278" i="1"/>
  <c r="S4758" i="1"/>
  <c r="R982" i="1"/>
  <c r="S4661" i="1"/>
  <c r="S5004" i="1"/>
  <c r="S1804" i="1"/>
  <c r="S4476" i="1"/>
  <c r="S3298" i="1"/>
  <c r="S4810" i="1"/>
  <c r="R3172" i="1"/>
  <c r="S694" i="1"/>
  <c r="R3833" i="1"/>
  <c r="S5444" i="1"/>
  <c r="R2394" i="1"/>
  <c r="S2329" i="1"/>
  <c r="T5592" i="1"/>
  <c r="S420" i="1"/>
  <c r="S822" i="1"/>
  <c r="S5883" i="1"/>
  <c r="S5603" i="1"/>
  <c r="R1825" i="1"/>
  <c r="S1490" i="1"/>
  <c r="R3251" i="1"/>
  <c r="S4417" i="1"/>
  <c r="R3597" i="1"/>
  <c r="S1394" i="1"/>
  <c r="R1067" i="1"/>
  <c r="S3733" i="1"/>
  <c r="R4880" i="1"/>
  <c r="S2481" i="1"/>
  <c r="R3450" i="1"/>
  <c r="S2631" i="1"/>
  <c r="S5580" i="1"/>
  <c r="S4535" i="1"/>
  <c r="S41" i="1"/>
  <c r="R4707" i="1"/>
  <c r="S5622" i="1"/>
  <c r="R435" i="1"/>
  <c r="S3103" i="1"/>
  <c r="R4355" i="1"/>
  <c r="S567" i="1"/>
  <c r="R2681" i="1"/>
  <c r="S5409" i="1"/>
  <c r="R4512" i="1"/>
  <c r="S182" i="1"/>
  <c r="S2734" i="1"/>
  <c r="S3264" i="1"/>
  <c r="S4593" i="1"/>
  <c r="S56" i="1"/>
  <c r="S2100" i="1"/>
  <c r="S5530" i="1"/>
  <c r="R3502" i="1"/>
  <c r="S1427" i="1"/>
  <c r="R509" i="1"/>
  <c r="S5906" i="1"/>
  <c r="R341" i="1"/>
  <c r="S3136" i="1"/>
  <c r="R1759" i="1"/>
  <c r="S892" i="1"/>
  <c r="S1548" i="1"/>
  <c r="R501" i="1"/>
  <c r="S3026" i="1"/>
  <c r="R419" i="1"/>
  <c r="S5760" i="1"/>
  <c r="R3844" i="1"/>
  <c r="S2253" i="1"/>
  <c r="R2560" i="1"/>
  <c r="S612" i="1"/>
  <c r="R5857" i="1"/>
  <c r="S5274" i="1"/>
  <c r="S805" i="1"/>
  <c r="T5574" i="1"/>
  <c r="R304" i="1"/>
  <c r="S4705" i="1"/>
  <c r="R5049" i="1"/>
  <c r="S3599" i="1"/>
  <c r="R188" i="1"/>
  <c r="S3240" i="1"/>
  <c r="S1654" i="1"/>
  <c r="S3345" i="1"/>
  <c r="S4862" i="1"/>
  <c r="S337" i="1"/>
  <c r="S5453" i="1"/>
  <c r="R3193" i="1"/>
  <c r="S2742" i="1"/>
  <c r="T2392" i="1"/>
  <c r="R5175" i="1"/>
  <c r="S4277" i="1"/>
  <c r="R5127" i="1"/>
  <c r="S5445" i="1"/>
  <c r="R1083" i="1"/>
  <c r="S5611" i="1"/>
  <c r="R3214" i="1"/>
  <c r="S3251" i="1"/>
  <c r="R5068" i="1"/>
  <c r="S1241" i="1"/>
  <c r="S4920" i="1"/>
  <c r="R496" i="1"/>
  <c r="S4203" i="1"/>
  <c r="T528" i="1"/>
  <c r="S4602" i="1"/>
  <c r="T1266" i="1"/>
  <c r="T46" i="1"/>
  <c r="T2610" i="1"/>
  <c r="T4775" i="1"/>
  <c r="S5074" i="1"/>
  <c r="T4723" i="1"/>
  <c r="S192" i="1"/>
  <c r="T2572" i="1"/>
  <c r="S4516" i="1"/>
  <c r="T884" i="1"/>
  <c r="S5016" i="1"/>
  <c r="T436" i="1"/>
  <c r="S3316" i="1"/>
  <c r="T5359" i="1"/>
  <c r="T1563" i="1"/>
  <c r="T971" i="1"/>
  <c r="T1997" i="1"/>
  <c r="S945" i="1"/>
  <c r="T3355" i="1"/>
  <c r="T5769" i="1"/>
  <c r="S2662" i="1"/>
  <c r="T1798" i="1"/>
  <c r="T5466" i="1"/>
  <c r="T5371" i="1"/>
  <c r="T3697" i="1"/>
  <c r="T3384" i="1"/>
  <c r="T4300" i="1"/>
  <c r="S2668" i="1"/>
  <c r="T2637" i="1"/>
  <c r="T2725" i="1"/>
  <c r="T4311" i="1"/>
  <c r="T1147" i="1"/>
  <c r="T629" i="1"/>
  <c r="T4678" i="1"/>
  <c r="T5541" i="1"/>
  <c r="T2371" i="1"/>
  <c r="T5620" i="1"/>
  <c r="T5884" i="1"/>
  <c r="T4135" i="1"/>
  <c r="T2092" i="1"/>
  <c r="T1490" i="1"/>
  <c r="T92" i="1"/>
  <c r="V2849" i="1"/>
  <c r="S3072" i="1"/>
  <c r="T5189" i="1"/>
  <c r="S3176" i="1"/>
  <c r="T417" i="1"/>
  <c r="T2996" i="1"/>
  <c r="T925" i="1"/>
  <c r="T1191" i="1"/>
  <c r="T1597" i="1"/>
  <c r="T340" i="1"/>
  <c r="T4448" i="1"/>
  <c r="T1006" i="1"/>
  <c r="T3638" i="1"/>
  <c r="T280" i="1"/>
  <c r="T3436" i="1"/>
  <c r="T249" i="1"/>
  <c r="R3234" i="1"/>
  <c r="S1377" i="1"/>
  <c r="T5553" i="1"/>
  <c r="T61" i="1"/>
  <c r="T3003" i="1"/>
  <c r="T2886" i="1"/>
  <c r="T1349" i="1"/>
  <c r="T4280" i="1"/>
  <c r="T5883" i="1"/>
  <c r="T3097" i="1"/>
  <c r="S3159" i="1"/>
  <c r="T564" i="1"/>
  <c r="S3168" i="1"/>
  <c r="T5474" i="1"/>
  <c r="S3952" i="1"/>
  <c r="T114" i="1"/>
  <c r="T4575" i="1"/>
  <c r="T583" i="1"/>
  <c r="T3440" i="1"/>
  <c r="T3160" i="1"/>
  <c r="T1458" i="1"/>
  <c r="T191" i="1"/>
  <c r="T1909" i="1"/>
  <c r="T217" i="1"/>
  <c r="T760" i="1"/>
  <c r="T2085" i="1"/>
  <c r="T1857" i="1"/>
  <c r="X4922" i="1"/>
  <c r="T4309" i="1"/>
  <c r="T2376" i="1"/>
  <c r="T4854" i="1"/>
  <c r="T3950" i="1"/>
  <c r="T1381" i="1"/>
  <c r="T2828" i="1"/>
  <c r="T2121" i="1"/>
  <c r="T1874" i="1"/>
  <c r="T5822" i="1"/>
  <c r="T3476" i="1"/>
  <c r="T1751" i="1"/>
  <c r="T665" i="1"/>
  <c r="T2083" i="1"/>
  <c r="T1426" i="1"/>
  <c r="X810" i="1"/>
  <c r="X1701" i="1"/>
  <c r="Y3520" i="1"/>
  <c r="X2212" i="1"/>
  <c r="Z1716" i="1"/>
  <c r="T1757" i="1"/>
  <c r="T137" i="1"/>
  <c r="Z827" i="1"/>
  <c r="X2530" i="1"/>
  <c r="W1534" i="1"/>
  <c r="Z2312" i="1"/>
  <c r="T5507" i="1"/>
  <c r="T1052" i="1"/>
  <c r="T3401" i="1"/>
  <c r="T2671" i="1"/>
  <c r="T3656" i="1"/>
  <c r="T2097" i="1"/>
  <c r="T4258" i="1"/>
  <c r="T5074" i="1"/>
  <c r="T542" i="1"/>
  <c r="S245" i="1"/>
  <c r="T5270" i="1"/>
  <c r="T3482" i="1"/>
  <c r="T95" i="1"/>
  <c r="T2016" i="1"/>
  <c r="T795" i="1"/>
  <c r="T5159" i="1"/>
  <c r="T1568" i="1"/>
  <c r="T1160" i="1"/>
  <c r="T1719" i="1"/>
  <c r="T4566" i="1"/>
  <c r="T4802" i="1"/>
  <c r="T3332" i="1"/>
  <c r="S4580" i="1"/>
  <c r="T5910" i="1"/>
  <c r="S2690" i="1"/>
  <c r="T3140" i="1"/>
  <c r="T2276" i="1"/>
  <c r="T3678" i="1"/>
  <c r="T2953" i="1"/>
  <c r="S145" i="1"/>
  <c r="T3596" i="1"/>
  <c r="S3053" i="1"/>
  <c r="T1200" i="1"/>
  <c r="S4520" i="1"/>
  <c r="T1158" i="1"/>
  <c r="T1657" i="1"/>
  <c r="T3144" i="1"/>
  <c r="R5271" i="1"/>
  <c r="S2968" i="1"/>
  <c r="T4305" i="1"/>
  <c r="T2122" i="1"/>
  <c r="T4852" i="1"/>
  <c r="T3939" i="1"/>
  <c r="T5454" i="1"/>
  <c r="S3913" i="1"/>
  <c r="T2624" i="1"/>
  <c r="T4212" i="1"/>
  <c r="T2884" i="1"/>
  <c r="T1445" i="1"/>
  <c r="T1958" i="1"/>
  <c r="T1860" i="1"/>
  <c r="T5840" i="1"/>
  <c r="T3727" i="1"/>
  <c r="T5650" i="1"/>
  <c r="X2848" i="1"/>
  <c r="T5382" i="1"/>
  <c r="T643" i="1"/>
  <c r="T972" i="1"/>
  <c r="T1243" i="1"/>
  <c r="T4495" i="1"/>
  <c r="T5693" i="1"/>
  <c r="T2831" i="1"/>
  <c r="T2112" i="1"/>
  <c r="T1604" i="1"/>
  <c r="T2708" i="1"/>
  <c r="T4231" i="1"/>
  <c r="T263" i="1"/>
  <c r="S5088" i="1"/>
  <c r="T4647" i="1"/>
  <c r="S188" i="1"/>
  <c r="T1992" i="1"/>
  <c r="T1904" i="1"/>
  <c r="T195" i="1"/>
  <c r="T5226" i="1"/>
  <c r="T4842" i="1"/>
  <c r="T4598" i="1"/>
  <c r="T5551" i="1"/>
  <c r="T374" i="1"/>
  <c r="T666" i="1"/>
  <c r="T2603" i="1"/>
  <c r="T1498" i="1"/>
  <c r="T5076" i="1"/>
  <c r="V2857" i="1"/>
  <c r="Z4862" i="1"/>
  <c r="W1618" i="1"/>
  <c r="V2261" i="1"/>
  <c r="Y1693" i="1"/>
  <c r="Y5582" i="1"/>
  <c r="Y3525" i="1"/>
  <c r="W3437" i="1"/>
  <c r="V5951" i="1"/>
  <c r="X5579" i="1"/>
  <c r="T2202" i="1"/>
  <c r="S17" i="1"/>
  <c r="T5894" i="1"/>
  <c r="S1814" i="1"/>
  <c r="T5899" i="1"/>
  <c r="T3961" i="1"/>
  <c r="T2500" i="1"/>
  <c r="T839" i="1"/>
  <c r="T2547" i="1"/>
  <c r="T3704" i="1"/>
  <c r="T2098" i="1"/>
  <c r="T652" i="1"/>
  <c r="T2643" i="1"/>
  <c r="T3718" i="1"/>
  <c r="T5860" i="1"/>
  <c r="T3471" i="1"/>
  <c r="T1203" i="1"/>
  <c r="S202" i="1"/>
  <c r="T1192" i="1"/>
  <c r="T1493" i="1"/>
  <c r="T5016" i="1"/>
  <c r="T1975" i="1"/>
  <c r="T3432" i="1"/>
  <c r="T347" i="1"/>
  <c r="T3522" i="1"/>
  <c r="T2365" i="1"/>
  <c r="T2804" i="1"/>
  <c r="T304" i="1"/>
  <c r="T3490" i="1"/>
  <c r="T1019" i="1"/>
  <c r="S2109" i="1"/>
  <c r="T458" i="1"/>
  <c r="S3218" i="1"/>
  <c r="T2129" i="1"/>
  <c r="T4154" i="1"/>
  <c r="T998" i="1"/>
  <c r="T1326" i="1"/>
  <c r="T2872" i="1"/>
  <c r="T1791" i="1"/>
  <c r="T2528" i="1"/>
  <c r="T1093" i="1"/>
  <c r="T3643" i="1"/>
  <c r="T1780" i="1"/>
  <c r="T74" i="1"/>
  <c r="T3803" i="1"/>
  <c r="R4647" i="1"/>
  <c r="S4153" i="1"/>
  <c r="T3027" i="1"/>
  <c r="T3813" i="1"/>
  <c r="T2994" i="1"/>
  <c r="T5882" i="1"/>
  <c r="T4764" i="1"/>
  <c r="T3006" i="1"/>
  <c r="T1077" i="1"/>
  <c r="T4214" i="1"/>
  <c r="T2649" i="1"/>
  <c r="T5759" i="1"/>
  <c r="T4421" i="1"/>
  <c r="T565" i="1"/>
  <c r="T3593" i="1"/>
  <c r="T3387" i="1"/>
  <c r="T4589" i="1"/>
  <c r="T4191" i="1"/>
  <c r="T2095" i="1"/>
  <c r="T42" i="1"/>
  <c r="T3277" i="1"/>
  <c r="T3000" i="1"/>
  <c r="T3181" i="1"/>
  <c r="T4426" i="1"/>
  <c r="T2" i="1"/>
  <c r="S928" i="1"/>
  <c r="T4614" i="1"/>
  <c r="T1701" i="1"/>
  <c r="T5193" i="1"/>
  <c r="T1417" i="1"/>
  <c r="T2634" i="1"/>
  <c r="T1888" i="1"/>
  <c r="T4944" i="1"/>
  <c r="T2795" i="1"/>
  <c r="T2653" i="1"/>
  <c r="T2240" i="1"/>
  <c r="T3295" i="1"/>
  <c r="T3009" i="1"/>
  <c r="T5044" i="1"/>
  <c r="Y842" i="1"/>
  <c r="Y3110" i="1"/>
  <c r="W1635" i="1"/>
  <c r="Z2289" i="1"/>
  <c r="V794" i="1"/>
  <c r="W843" i="1"/>
  <c r="Y3042" i="1"/>
  <c r="V4199" i="1"/>
  <c r="T184" i="1"/>
  <c r="T1399" i="1"/>
  <c r="S3331" i="1"/>
  <c r="T2576" i="1"/>
  <c r="S144" i="1"/>
  <c r="T265" i="1"/>
  <c r="T3130" i="1"/>
  <c r="T3892" i="1"/>
  <c r="T700" i="1"/>
  <c r="T3782" i="1"/>
  <c r="T535" i="1"/>
  <c r="T1705" i="1"/>
  <c r="T334" i="1"/>
  <c r="T3654" i="1"/>
  <c r="T5643" i="1"/>
  <c r="T3855" i="1"/>
  <c r="T1513" i="1"/>
  <c r="S16" i="1"/>
  <c r="T450" i="1"/>
  <c r="T1494" i="1"/>
  <c r="T5632" i="1"/>
  <c r="T2330" i="1"/>
  <c r="T2316" i="1"/>
  <c r="T654" i="1"/>
  <c r="S352" i="1"/>
  <c r="T2127" i="1"/>
  <c r="T1917" i="1"/>
  <c r="S359" i="1"/>
  <c r="T5079" i="1"/>
  <c r="T5879" i="1"/>
  <c r="T2326" i="1"/>
  <c r="T197" i="1"/>
  <c r="S2655" i="1"/>
  <c r="T2775" i="1"/>
  <c r="R5661" i="1"/>
  <c r="T4680" i="1"/>
  <c r="T3445" i="1"/>
  <c r="T5830" i="1"/>
  <c r="T2522" i="1"/>
  <c r="S4320" i="1"/>
  <c r="T2656" i="1"/>
  <c r="T3741" i="1"/>
  <c r="T5651" i="1"/>
  <c r="X3420" i="1"/>
  <c r="R206" i="1"/>
  <c r="S244" i="1"/>
  <c r="R1031" i="1"/>
  <c r="S3606" i="1"/>
  <c r="S1601" i="1"/>
  <c r="S1805" i="1"/>
  <c r="S2538" i="1"/>
  <c r="S5869" i="1"/>
  <c r="S1503" i="1"/>
  <c r="R2489" i="1"/>
  <c r="S1418" i="1"/>
  <c r="R5337" i="1"/>
  <c r="S648" i="1"/>
  <c r="R1080" i="1"/>
  <c r="S5356" i="1"/>
  <c r="R5862" i="1"/>
  <c r="S1009" i="1"/>
  <c r="S505" i="1"/>
  <c r="R2641" i="1"/>
  <c r="S1109" i="1"/>
  <c r="S4502" i="1"/>
  <c r="S3334" i="1"/>
  <c r="S4278" i="1"/>
  <c r="R3614" i="1"/>
  <c r="S669" i="1"/>
  <c r="R5316" i="1"/>
  <c r="S2414" i="1"/>
  <c r="R5128" i="1"/>
  <c r="S499" i="1"/>
  <c r="R956" i="1"/>
  <c r="S5863" i="1"/>
  <c r="S2992" i="1"/>
  <c r="S5861" i="1"/>
  <c r="S2999" i="1"/>
  <c r="R1291" i="1"/>
  <c r="S2202" i="1"/>
  <c r="R5349" i="1"/>
  <c r="S37" i="1"/>
  <c r="R5209" i="1"/>
  <c r="S124" i="1"/>
  <c r="R5788" i="1"/>
  <c r="S5299" i="1"/>
  <c r="S2416" i="1"/>
  <c r="T3664" i="1"/>
  <c r="R1775" i="1"/>
  <c r="S3384" i="1"/>
  <c r="R3552" i="1"/>
  <c r="S2428" i="1"/>
  <c r="R5856" i="1"/>
  <c r="S1223" i="1"/>
  <c r="R922" i="1"/>
  <c r="S2486" i="1"/>
  <c r="T3905" i="1"/>
  <c r="S5701" i="1"/>
  <c r="S4139" i="1"/>
  <c r="R1132" i="1"/>
  <c r="S4367" i="1"/>
  <c r="T5701" i="1"/>
  <c r="R439" i="1"/>
  <c r="S700" i="1"/>
  <c r="R879" i="1"/>
  <c r="S4108" i="1"/>
  <c r="R3556" i="1"/>
  <c r="S5467" i="1"/>
  <c r="R4535" i="1"/>
  <c r="S1322" i="1"/>
  <c r="R864" i="1"/>
  <c r="S4019" i="1"/>
  <c r="S4469" i="1"/>
  <c r="S968" i="1"/>
  <c r="S4039" i="1"/>
  <c r="T5446" i="1"/>
  <c r="S346" i="1"/>
  <c r="T2438" i="1"/>
  <c r="T5531" i="1"/>
  <c r="T3955" i="1"/>
  <c r="T2446" i="1"/>
  <c r="S963" i="1"/>
  <c r="T3602" i="1"/>
  <c r="S4891" i="1"/>
  <c r="T2323" i="1"/>
  <c r="S189" i="1"/>
  <c r="T2633" i="1"/>
  <c r="S2087" i="1"/>
  <c r="T4657" i="1"/>
  <c r="S2114" i="1"/>
  <c r="T1323" i="1"/>
  <c r="T1538" i="1"/>
  <c r="T2676" i="1"/>
  <c r="T1296" i="1"/>
  <c r="S3291" i="1"/>
  <c r="T21" i="1"/>
  <c r="T3514" i="1"/>
  <c r="S3792" i="1"/>
  <c r="T1151" i="1"/>
  <c r="T4093" i="1"/>
  <c r="T2747" i="1"/>
  <c r="T4038" i="1"/>
  <c r="T4810" i="1"/>
  <c r="S1759" i="1"/>
  <c r="S2893" i="1"/>
  <c r="R1744" i="1"/>
  <c r="S4676" i="1"/>
  <c r="R142" i="1"/>
  <c r="S4654" i="1"/>
  <c r="S3771" i="1"/>
  <c r="R5132" i="1"/>
  <c r="S4368" i="1"/>
  <c r="T398" i="1"/>
  <c r="S581" i="1"/>
  <c r="R3295" i="1"/>
  <c r="S1332" i="1"/>
  <c r="R211" i="1"/>
  <c r="S4932" i="1"/>
  <c r="R3919" i="1"/>
  <c r="S393" i="1"/>
  <c r="S4830" i="1"/>
  <c r="S5025" i="1"/>
  <c r="S2517" i="1"/>
  <c r="S92" i="1"/>
  <c r="S1444" i="1"/>
  <c r="R339" i="1"/>
  <c r="S1266" i="1"/>
  <c r="S3955" i="1"/>
  <c r="S3867" i="1"/>
  <c r="R98" i="1"/>
  <c r="S489" i="1"/>
  <c r="R3300" i="1"/>
  <c r="S1220" i="1"/>
  <c r="R1726" i="1"/>
  <c r="S3969" i="1"/>
  <c r="S763" i="1"/>
  <c r="S5857" i="1"/>
  <c r="S4992" i="1"/>
  <c r="S1761" i="1"/>
  <c r="S1443" i="1"/>
  <c r="R5080" i="1"/>
  <c r="S1825" i="1"/>
  <c r="S3979" i="1"/>
  <c r="R1048" i="1"/>
  <c r="S5374" i="1"/>
  <c r="R3073" i="1"/>
  <c r="S2495" i="1"/>
  <c r="R5853" i="1"/>
  <c r="S4655" i="1"/>
  <c r="S824" i="1"/>
  <c r="S4328" i="1"/>
  <c r="S807" i="1"/>
  <c r="S3678" i="1"/>
  <c r="S4403" i="1"/>
  <c r="R5147" i="1"/>
  <c r="S4985" i="1"/>
  <c r="T2359" i="1"/>
  <c r="S478" i="1"/>
  <c r="R1740" i="1"/>
  <c r="S2561" i="1"/>
  <c r="S842" i="1"/>
  <c r="S2660" i="1"/>
  <c r="S3401" i="1"/>
  <c r="R1310" i="1"/>
  <c r="S2278" i="1"/>
  <c r="R2573" i="1"/>
  <c r="S4005" i="1"/>
  <c r="R5884" i="1"/>
  <c r="S4554" i="1"/>
  <c r="S5631" i="1"/>
  <c r="S4158" i="1"/>
  <c r="R5205" i="1"/>
  <c r="S3694" i="1"/>
  <c r="R1118" i="1"/>
  <c r="S2462" i="1"/>
  <c r="R1075" i="1"/>
  <c r="S5890" i="1"/>
  <c r="R290" i="1"/>
  <c r="S2586" i="1"/>
  <c r="S3517" i="1"/>
  <c r="S2392" i="1"/>
  <c r="S1461" i="1"/>
  <c r="T3629" i="1"/>
  <c r="S878" i="1"/>
  <c r="S714" i="1"/>
  <c r="R2942" i="1"/>
  <c r="S4814" i="1"/>
  <c r="R882" i="1"/>
  <c r="S2073" i="1"/>
  <c r="R2320" i="1"/>
  <c r="S1861" i="1"/>
  <c r="R4576" i="1"/>
  <c r="S2029" i="1"/>
  <c r="R2651" i="1"/>
  <c r="S457" i="1"/>
  <c r="S789" i="1"/>
  <c r="T5546" i="1"/>
  <c r="T5839" i="1"/>
  <c r="T4169" i="1"/>
  <c r="T155" i="1"/>
  <c r="T1270" i="1"/>
  <c r="T2510" i="1"/>
  <c r="T976" i="1"/>
  <c r="T3876" i="1"/>
  <c r="S2912" i="1"/>
  <c r="T4779" i="1"/>
  <c r="S3557" i="1"/>
  <c r="T4731" i="1"/>
  <c r="S1038" i="1"/>
  <c r="T2431" i="1"/>
  <c r="T2059" i="1"/>
  <c r="T1156" i="1"/>
  <c r="T4247" i="1"/>
  <c r="T4514" i="1"/>
  <c r="T4748" i="1"/>
  <c r="T1636" i="1"/>
  <c r="T140" i="1"/>
  <c r="T3631" i="1"/>
  <c r="T5521" i="1"/>
  <c r="T650" i="1"/>
  <c r="T710" i="1"/>
  <c r="T5040" i="1"/>
  <c r="T2684" i="1"/>
  <c r="T2611" i="1"/>
  <c r="R3736" i="1"/>
  <c r="S5210" i="1"/>
  <c r="R4509" i="1"/>
  <c r="S1127" i="1"/>
  <c r="S4929" i="1"/>
  <c r="S5679" i="1"/>
  <c r="S3021" i="1"/>
  <c r="S302" i="1"/>
  <c r="S3414" i="1"/>
  <c r="R4897" i="1"/>
  <c r="S4634" i="1"/>
  <c r="S492" i="1"/>
  <c r="R5824" i="1"/>
  <c r="S4344" i="1"/>
  <c r="S799" i="1"/>
  <c r="S2707" i="1"/>
  <c r="S4253" i="1"/>
  <c r="S2667" i="1"/>
  <c r="S4221" i="1"/>
  <c r="R5378" i="1"/>
  <c r="S739" i="1"/>
  <c r="R4903" i="1"/>
  <c r="S118" i="1"/>
  <c r="R5054" i="1"/>
  <c r="S999" i="1"/>
  <c r="R4624" i="1"/>
  <c r="S2944" i="1"/>
  <c r="R2085" i="1"/>
  <c r="S395" i="1"/>
  <c r="S1702" i="1"/>
  <c r="S2691" i="1"/>
  <c r="S4209" i="1"/>
  <c r="S897" i="1"/>
  <c r="S797" i="1"/>
  <c r="R4737" i="1"/>
  <c r="S4799" i="1"/>
  <c r="R354" i="1"/>
  <c r="S4775" i="1"/>
  <c r="R1004" i="1"/>
  <c r="S5870" i="1"/>
  <c r="S4001" i="1"/>
  <c r="R967" i="1"/>
  <c r="S5216" i="1"/>
  <c r="R2083" i="1"/>
  <c r="S1119" i="1"/>
  <c r="S890" i="1"/>
  <c r="S3840" i="1"/>
  <c r="S3011" i="1"/>
  <c r="R4019" i="1"/>
  <c r="S4853" i="1"/>
  <c r="R5154" i="1"/>
  <c r="S3154" i="1"/>
  <c r="R2373" i="1"/>
  <c r="S3576" i="1"/>
  <c r="S2399" i="1"/>
  <c r="S320" i="1"/>
  <c r="S1530" i="1"/>
  <c r="S2372" i="1"/>
  <c r="S1909" i="1"/>
  <c r="R5702" i="1"/>
  <c r="S3123" i="1"/>
  <c r="R4984" i="1"/>
  <c r="S4110" i="1"/>
  <c r="R3083" i="1"/>
  <c r="S2444" i="1"/>
  <c r="R1939" i="1"/>
  <c r="S5853" i="1"/>
  <c r="R5139" i="1"/>
  <c r="S2420" i="1"/>
  <c r="R2696" i="1"/>
  <c r="S2018" i="1"/>
  <c r="R4545" i="1"/>
  <c r="S5369" i="1"/>
  <c r="R2482" i="1"/>
  <c r="S4962" i="1"/>
  <c r="R1955" i="1"/>
  <c r="S4696" i="1"/>
  <c r="S2294" i="1"/>
  <c r="R4666" i="1"/>
  <c r="S2026" i="1"/>
  <c r="T2627" i="1"/>
  <c r="S3550" i="1"/>
  <c r="S4031" i="1"/>
  <c r="R453" i="1"/>
  <c r="S2044" i="1"/>
  <c r="R420" i="1"/>
  <c r="S5725" i="1"/>
  <c r="R379" i="1"/>
  <c r="S104" i="1"/>
  <c r="R853" i="1"/>
  <c r="S4372" i="1"/>
  <c r="R3907" i="1"/>
  <c r="S4910" i="1"/>
  <c r="S5511" i="1"/>
  <c r="T1438" i="1"/>
  <c r="T1859" i="1"/>
  <c r="T5103" i="1"/>
  <c r="T2975" i="1"/>
  <c r="T552" i="1"/>
  <c r="S2362" i="1"/>
  <c r="T3143" i="1"/>
  <c r="S2083" i="1"/>
  <c r="T28" i="1"/>
  <c r="S75" i="1"/>
  <c r="T5370" i="1"/>
  <c r="S1163" i="1"/>
  <c r="T5372" i="1"/>
  <c r="T2628" i="1"/>
  <c r="T4337" i="1"/>
  <c r="T1406" i="1"/>
  <c r="S4323" i="1"/>
  <c r="T4356" i="1"/>
  <c r="T3712" i="1"/>
  <c r="S885" i="1"/>
  <c r="T5162" i="1"/>
  <c r="T669" i="1"/>
  <c r="T3090" i="1"/>
  <c r="T4207" i="1"/>
  <c r="T4465" i="1"/>
  <c r="S76" i="1"/>
  <c r="T920" i="1"/>
  <c r="T2598" i="1"/>
  <c r="S432" i="1"/>
  <c r="S5571" i="1"/>
  <c r="S1786" i="1"/>
  <c r="S4284" i="1"/>
  <c r="S3305" i="1"/>
  <c r="S1561" i="1"/>
  <c r="R2734" i="1"/>
  <c r="S1882" i="1"/>
  <c r="R4651" i="1"/>
  <c r="S5749" i="1"/>
  <c r="R4893" i="1"/>
  <c r="S1830" i="1"/>
  <c r="R3454" i="1"/>
  <c r="S1751" i="1"/>
  <c r="S827" i="1"/>
  <c r="S3577" i="1"/>
  <c r="S1562" i="1"/>
  <c r="R2922" i="1"/>
  <c r="S908" i="1"/>
  <c r="R4680" i="1"/>
  <c r="S5763" i="1"/>
  <c r="R2570" i="1"/>
  <c r="S2266" i="1"/>
  <c r="R4338" i="1"/>
  <c r="S4045" i="1"/>
  <c r="R5041" i="1"/>
  <c r="S1817" i="1"/>
  <c r="S1488" i="1"/>
  <c r="T680" i="1"/>
  <c r="S3044" i="1"/>
  <c r="S5137" i="1"/>
  <c r="S1535" i="1"/>
  <c r="R4712" i="1"/>
  <c r="S2281" i="1"/>
  <c r="R5206" i="1"/>
  <c r="S622" i="1"/>
  <c r="R2124" i="1"/>
  <c r="S1894" i="1"/>
  <c r="R382" i="1"/>
  <c r="S2219" i="1"/>
  <c r="R2644" i="1"/>
  <c r="S1973" i="1"/>
  <c r="S1474" i="1"/>
  <c r="T772" i="1"/>
  <c r="S5615" i="1"/>
  <c r="S691" i="1"/>
  <c r="S3488" i="1"/>
  <c r="S4440" i="1"/>
  <c r="R1306" i="1"/>
  <c r="S2074" i="1"/>
  <c r="R2620" i="1"/>
  <c r="S2038" i="1"/>
  <c r="R1211" i="1"/>
  <c r="S667" i="1"/>
  <c r="R2888" i="1"/>
  <c r="S1271" i="1"/>
  <c r="S838" i="1"/>
  <c r="T744" i="1"/>
  <c r="S3717" i="1"/>
  <c r="R2916" i="1"/>
  <c r="S2174" i="1"/>
  <c r="R5194" i="1"/>
  <c r="S3763" i="1"/>
  <c r="R369" i="1"/>
  <c r="S1376" i="1"/>
  <c r="R360" i="1"/>
  <c r="S2964" i="1"/>
  <c r="R5812" i="1"/>
  <c r="S385" i="1"/>
  <c r="S3012" i="1"/>
  <c r="T2287" i="1"/>
  <c r="R224" i="1"/>
  <c r="S1218" i="1"/>
  <c r="R82" i="1"/>
  <c r="S3595" i="1"/>
  <c r="S3722" i="1"/>
  <c r="S3356" i="1"/>
  <c r="S2387" i="1"/>
  <c r="R4055" i="1"/>
  <c r="S5553" i="1"/>
  <c r="R398" i="1"/>
  <c r="S70" i="1"/>
  <c r="R1077" i="1"/>
  <c r="S1200" i="1"/>
  <c r="S4893" i="1"/>
  <c r="R3355" i="1"/>
  <c r="S4764" i="1"/>
  <c r="R1085" i="1"/>
  <c r="S1403" i="1"/>
  <c r="R1022" i="1"/>
  <c r="S5400" i="1"/>
  <c r="R5665" i="1"/>
  <c r="S4931" i="1"/>
  <c r="R2331" i="1"/>
  <c r="S4658" i="1"/>
  <c r="S4840" i="1"/>
  <c r="R5241" i="1"/>
  <c r="S5895" i="1"/>
  <c r="T4966" i="1"/>
  <c r="S3314" i="1"/>
  <c r="T1996" i="1"/>
  <c r="T1905" i="1"/>
  <c r="T2395" i="1"/>
  <c r="T2927" i="1"/>
  <c r="S180" i="1"/>
  <c r="T3594" i="1"/>
  <c r="T4491" i="1"/>
  <c r="T2911" i="1"/>
  <c r="T3430" i="1"/>
  <c r="T5123" i="1"/>
  <c r="T830" i="1"/>
  <c r="T4906" i="1"/>
  <c r="S3222" i="1"/>
  <c r="T5279" i="1"/>
  <c r="T4158" i="1"/>
  <c r="T5657" i="1"/>
  <c r="T4633" i="1"/>
  <c r="T72" i="1"/>
  <c r="T1030" i="1"/>
  <c r="T1839" i="1"/>
  <c r="S3676" i="1"/>
  <c r="T2546" i="1"/>
  <c r="T2936" i="1"/>
  <c r="T1164" i="1"/>
  <c r="T5307" i="1"/>
  <c r="T2068" i="1"/>
  <c r="T1617" i="1"/>
  <c r="T663" i="1"/>
  <c r="T5351" i="1"/>
  <c r="T803" i="1"/>
  <c r="T3681" i="1"/>
  <c r="T3423" i="1"/>
  <c r="T4940" i="1"/>
  <c r="T5473" i="1"/>
  <c r="T796" i="1"/>
  <c r="T3234" i="1"/>
  <c r="T2258" i="1"/>
  <c r="T5033" i="1"/>
  <c r="T4109" i="1"/>
  <c r="T5948" i="1"/>
  <c r="T5731" i="1"/>
  <c r="T3263" i="1"/>
  <c r="T2120" i="1"/>
  <c r="T2324" i="1"/>
  <c r="T5135" i="1"/>
  <c r="T2594" i="1"/>
  <c r="T5599" i="1"/>
  <c r="T5185" i="1"/>
  <c r="T4815" i="1"/>
  <c r="T1051" i="1"/>
  <c r="T5771" i="1"/>
  <c r="T169" i="1"/>
  <c r="T2979" i="1"/>
  <c r="T171" i="1"/>
  <c r="T698" i="1"/>
  <c r="T5649" i="1"/>
  <c r="Z4305" i="1"/>
  <c r="R65" i="1"/>
  <c r="S5345" i="1"/>
  <c r="T4277" i="1"/>
  <c r="T3294" i="1"/>
  <c r="T1534" i="1"/>
  <c r="T937" i="1"/>
  <c r="T3616" i="1"/>
  <c r="T3765" i="1"/>
  <c r="T3290" i="1"/>
  <c r="T2951" i="1"/>
  <c r="S2544" i="1"/>
  <c r="T515" i="1"/>
  <c r="S3682" i="1"/>
  <c r="T2934" i="1"/>
  <c r="S1051" i="1"/>
  <c r="T3992" i="1"/>
  <c r="T1587" i="1"/>
  <c r="T4321" i="1"/>
  <c r="T3846" i="1"/>
  <c r="T3642" i="1"/>
  <c r="T1089" i="1"/>
  <c r="T5491" i="1"/>
  <c r="T2225" i="1"/>
  <c r="S5170" i="1"/>
  <c r="T109" i="1"/>
  <c r="S1811" i="1"/>
  <c r="T598" i="1"/>
  <c r="T1590" i="1"/>
  <c r="T2400" i="1"/>
  <c r="T4220" i="1"/>
  <c r="T3080" i="1"/>
  <c r="T1390" i="1"/>
  <c r="T1549" i="1"/>
  <c r="T1056" i="1"/>
  <c r="T3103" i="1"/>
  <c r="T2194" i="1"/>
  <c r="S25" i="1"/>
  <c r="T4007" i="1"/>
  <c r="S3980" i="1"/>
  <c r="T577" i="1"/>
  <c r="Y1701" i="1"/>
  <c r="V4866" i="1"/>
  <c r="V4505" i="1"/>
  <c r="Z1714" i="1"/>
  <c r="V4456" i="1"/>
  <c r="W1662" i="1"/>
  <c r="Z834" i="1"/>
  <c r="Y1929" i="1"/>
  <c r="Y707" i="1"/>
  <c r="Z1711" i="1"/>
  <c r="T1870" i="1"/>
  <c r="T5679" i="1"/>
  <c r="T1518" i="1"/>
  <c r="T2662" i="1"/>
  <c r="T2978" i="1"/>
  <c r="T5852" i="1"/>
  <c r="T5764" i="1"/>
  <c r="Z5539" i="1"/>
  <c r="T879" i="1"/>
  <c r="S1764" i="1"/>
  <c r="T4640" i="1"/>
  <c r="T3699" i="1"/>
  <c r="T143" i="1"/>
  <c r="T461" i="1"/>
  <c r="T2999" i="1"/>
  <c r="T1085" i="1"/>
  <c r="T2815" i="1"/>
  <c r="T2652" i="1"/>
  <c r="T3425" i="1"/>
  <c r="T4539" i="1"/>
  <c r="T1537" i="1"/>
  <c r="T218" i="1"/>
  <c r="S1044" i="1"/>
  <c r="T2745" i="1"/>
  <c r="S2603" i="1"/>
  <c r="T5172" i="1"/>
  <c r="T2385" i="1"/>
  <c r="T3935" i="1"/>
  <c r="T1313" i="1"/>
  <c r="T3531" i="1"/>
  <c r="T5134" i="1"/>
  <c r="T2852" i="1"/>
  <c r="T5605" i="1"/>
  <c r="T778" i="1"/>
  <c r="T335" i="1"/>
  <c r="T4447" i="1"/>
  <c r="T1090" i="1"/>
  <c r="R4618" i="1"/>
  <c r="S2198" i="1"/>
  <c r="T1491" i="1"/>
  <c r="T315" i="1"/>
  <c r="T5539" i="1"/>
  <c r="T2907" i="1"/>
  <c r="T3461" i="1"/>
  <c r="T3108" i="1"/>
  <c r="T3340" i="1"/>
  <c r="T2296" i="1"/>
  <c r="T131" i="1"/>
  <c r="T2211" i="1"/>
  <c r="T1412" i="1"/>
  <c r="T5957" i="1"/>
  <c r="T1207" i="1"/>
  <c r="T2220" i="1"/>
  <c r="T3974" i="1"/>
  <c r="T3661" i="1"/>
  <c r="T241" i="1"/>
  <c r="T2412" i="1"/>
  <c r="T5837" i="1"/>
  <c r="T4832" i="1"/>
  <c r="T1954" i="1"/>
  <c r="T5933" i="1"/>
  <c r="T2393" i="1"/>
  <c r="S5664" i="1"/>
  <c r="T5246" i="1"/>
  <c r="S3675" i="1"/>
  <c r="T4650" i="1"/>
  <c r="T3883" i="1"/>
  <c r="T1132" i="1"/>
  <c r="T701" i="1"/>
  <c r="T5085" i="1"/>
  <c r="T777" i="1"/>
  <c r="T3073" i="1"/>
  <c r="T4268" i="1"/>
  <c r="T206" i="1"/>
  <c r="T2222" i="1"/>
  <c r="T5020" i="1"/>
  <c r="X2860" i="1"/>
  <c r="W847" i="1"/>
  <c r="Y1587" i="1"/>
  <c r="X2264" i="1"/>
  <c r="X1680" i="1"/>
  <c r="V3024" i="1"/>
  <c r="Z5003" i="1"/>
  <c r="Y4299" i="1"/>
  <c r="Z5777" i="1"/>
  <c r="Y1706" i="1"/>
  <c r="S3837" i="1"/>
  <c r="T2771" i="1"/>
  <c r="S4572" i="1"/>
  <c r="T3284" i="1"/>
  <c r="S3343" i="1"/>
  <c r="T4001" i="1"/>
  <c r="T716" i="1"/>
  <c r="T4895" i="1"/>
  <c r="T1327" i="1"/>
  <c r="T45" i="1"/>
  <c r="T276" i="1"/>
  <c r="T3702" i="1"/>
  <c r="T5480" i="1"/>
  <c r="S5799" i="1"/>
  <c r="T2149" i="1"/>
  <c r="S3584" i="1"/>
  <c r="T3856" i="1"/>
  <c r="T1122" i="1"/>
  <c r="T3524" i="1"/>
  <c r="T388" i="1"/>
  <c r="T3860" i="1"/>
  <c r="T3049" i="1"/>
  <c r="T1199" i="1"/>
  <c r="T4482" i="1"/>
  <c r="T317" i="1"/>
  <c r="T2265" i="1"/>
  <c r="T5854" i="1"/>
  <c r="T2243" i="1"/>
  <c r="T3671" i="1"/>
  <c r="T3646" i="1"/>
  <c r="T3286" i="1"/>
  <c r="V3445" i="1"/>
  <c r="S151" i="1"/>
  <c r="T1103" i="1"/>
  <c r="S3737" i="1"/>
  <c r="T2719" i="1"/>
  <c r="T4080" i="1"/>
  <c r="T5943" i="1"/>
  <c r="T5499" i="1"/>
  <c r="T268" i="1"/>
  <c r="T1869" i="1"/>
  <c r="T1776" i="1"/>
  <c r="T1519" i="1"/>
  <c r="T168" i="1"/>
  <c r="T1895" i="1"/>
  <c r="T3543" i="1"/>
  <c r="R4582" i="1"/>
  <c r="S5357" i="1"/>
  <c r="T3523" i="1"/>
  <c r="T2099" i="1"/>
  <c r="T4236" i="1"/>
  <c r="T2101" i="1"/>
  <c r="T3612" i="1"/>
  <c r="T4801" i="1"/>
  <c r="T202" i="1"/>
  <c r="T117" i="1"/>
  <c r="S5943" i="1"/>
  <c r="T5432" i="1"/>
  <c r="S4615" i="1"/>
  <c r="T2025" i="1"/>
  <c r="S3332" i="1"/>
  <c r="T2424" i="1"/>
  <c r="T2600" i="1"/>
  <c r="T355" i="1"/>
  <c r="T3725" i="1"/>
  <c r="T3039" i="1"/>
  <c r="T5116" i="1"/>
  <c r="T3899" i="1"/>
  <c r="T5029" i="1"/>
  <c r="T2799" i="1"/>
  <c r="T88" i="1"/>
  <c r="T3203" i="1"/>
  <c r="T919" i="1"/>
  <c r="T4035" i="1"/>
  <c r="T5600" i="1"/>
  <c r="T3802" i="1"/>
  <c r="T1574" i="1"/>
  <c r="T4581" i="1"/>
  <c r="T5917" i="1"/>
  <c r="T1702" i="1"/>
  <c r="T3362" i="1"/>
  <c r="T2274" i="1"/>
  <c r="T3787" i="1"/>
  <c r="T639" i="1"/>
  <c r="T3923" i="1"/>
  <c r="T5765" i="1"/>
  <c r="T1424" i="1"/>
  <c r="W795" i="1"/>
  <c r="Y4506" i="1"/>
  <c r="W1512" i="1"/>
  <c r="V3663" i="1"/>
  <c r="T133" i="1"/>
  <c r="V5005" i="1"/>
  <c r="Z1857" i="1"/>
  <c r="X2856" i="1"/>
  <c r="T5386" i="1"/>
  <c r="S5060" i="1"/>
  <c r="T3237" i="1"/>
  <c r="T1596" i="1"/>
  <c r="T8" i="1"/>
  <c r="T863" i="1"/>
  <c r="T858" i="1"/>
  <c r="T1894" i="1"/>
  <c r="T3611" i="1"/>
  <c r="T4244" i="1"/>
  <c r="T1001" i="1"/>
  <c r="T4167" i="1"/>
  <c r="S5143" i="1"/>
  <c r="T2177" i="1"/>
  <c r="T2183" i="1"/>
  <c r="S4550" i="1"/>
  <c r="T416" i="1"/>
  <c r="T4097" i="1"/>
  <c r="T2845" i="1"/>
  <c r="S4545" i="1"/>
  <c r="T386" i="1"/>
  <c r="T5955" i="1"/>
  <c r="S2344" i="1"/>
  <c r="T1083" i="1"/>
  <c r="T5914" i="1"/>
  <c r="S3546" i="1"/>
  <c r="S5141" i="1"/>
  <c r="T1688" i="1"/>
  <c r="T3379" i="1"/>
  <c r="T2794" i="1"/>
  <c r="T3821" i="1"/>
  <c r="R3050" i="1"/>
  <c r="T3907" i="1"/>
  <c r="T4177" i="1"/>
  <c r="S249" i="1"/>
  <c r="T5404" i="1"/>
  <c r="S185" i="1"/>
  <c r="T5857" i="1"/>
  <c r="T2157" i="1"/>
  <c r="S5709" i="1"/>
  <c r="T5429" i="1"/>
  <c r="W806" i="1"/>
  <c r="T786" i="1"/>
  <c r="T203" i="1"/>
  <c r="T3711" i="1"/>
  <c r="T5685" i="1"/>
  <c r="T5381" i="1"/>
  <c r="T2803" i="1"/>
  <c r="T1016" i="1"/>
  <c r="T3376" i="1"/>
  <c r="S128" i="1"/>
  <c r="T1187" i="1"/>
  <c r="T1633" i="1"/>
  <c r="T1106" i="1"/>
  <c r="T2861" i="1"/>
  <c r="T3948" i="1"/>
  <c r="T53" i="1"/>
  <c r="T1784" i="1"/>
  <c r="S5670" i="1"/>
  <c r="T1331" i="1"/>
  <c r="S3307" i="1"/>
  <c r="T3462" i="1"/>
  <c r="T4816" i="1"/>
  <c r="T5070" i="1"/>
  <c r="T5187" i="1"/>
  <c r="T1690" i="1"/>
  <c r="T4351" i="1"/>
  <c r="T5596" i="1"/>
  <c r="T2555" i="1"/>
  <c r="T2851" i="1"/>
  <c r="T3953" i="1"/>
  <c r="T4455" i="1"/>
  <c r="T1803" i="1"/>
  <c r="X3720" i="1"/>
  <c r="Y2863" i="1"/>
  <c r="Y3433" i="1"/>
  <c r="Y2854" i="1"/>
  <c r="Z4199" i="1"/>
  <c r="Y5783" i="1"/>
  <c r="W5584" i="1"/>
  <c r="W1685" i="1"/>
  <c r="Y3904" i="1"/>
  <c r="W4258" i="1"/>
  <c r="T4820" i="1"/>
  <c r="T337" i="1"/>
  <c r="T1610" i="1"/>
  <c r="T1070" i="1"/>
  <c r="T4250" i="1"/>
  <c r="T3800" i="1"/>
  <c r="T3732" i="1"/>
  <c r="S2711" i="1"/>
  <c r="T4737" i="1"/>
  <c r="T4996" i="1"/>
  <c r="T5092" i="1"/>
  <c r="T2132" i="1"/>
  <c r="S5819" i="1"/>
  <c r="T5178" i="1"/>
  <c r="S5844" i="1"/>
  <c r="T4601" i="1"/>
  <c r="T5606" i="1"/>
  <c r="T4662" i="1"/>
  <c r="T4304" i="1"/>
  <c r="T3574" i="1"/>
  <c r="S5185" i="1"/>
  <c r="T3888" i="1"/>
  <c r="S1139" i="1"/>
  <c r="T4378" i="1"/>
  <c r="T1685" i="1"/>
  <c r="T3957" i="1"/>
  <c r="T4017" i="1"/>
  <c r="S4895" i="1"/>
  <c r="T1149" i="1"/>
  <c r="S1000" i="1"/>
  <c r="T1974" i="1"/>
  <c r="S60" i="1"/>
  <c r="T1240" i="1"/>
  <c r="S3058" i="1"/>
  <c r="T5306" i="1"/>
  <c r="R2936" i="1"/>
  <c r="S1913" i="1"/>
  <c r="S5641" i="1"/>
  <c r="T1193" i="1"/>
  <c r="S5012" i="1"/>
  <c r="T4615" i="1"/>
  <c r="T1853" i="1"/>
  <c r="T439" i="1"/>
  <c r="T3716" i="1"/>
  <c r="T1765" i="1"/>
  <c r="T5004" i="1"/>
  <c r="T5937" i="1"/>
  <c r="T2597" i="1"/>
  <c r="T2313" i="1"/>
  <c r="T646" i="1"/>
  <c r="T2657" i="1"/>
  <c r="T507" i="1"/>
  <c r="T1585" i="1"/>
  <c r="T4536" i="1"/>
  <c r="T4735" i="1"/>
  <c r="T5597" i="1"/>
  <c r="T1195" i="1"/>
  <c r="T3270" i="1"/>
  <c r="T850" i="1"/>
  <c r="T5584" i="1"/>
  <c r="T3363" i="1"/>
  <c r="T3021" i="1"/>
  <c r="T4891" i="1"/>
  <c r="S3933" i="1"/>
  <c r="T5711" i="1"/>
  <c r="S2342" i="1"/>
  <c r="T1334" i="1"/>
  <c r="T122" i="1"/>
  <c r="T224" i="1"/>
  <c r="T2756" i="1"/>
  <c r="T842" i="1"/>
  <c r="T3586" i="1"/>
  <c r="T1676" i="1"/>
  <c r="T5106" i="1"/>
  <c r="T1671" i="1"/>
  <c r="T4603" i="1"/>
  <c r="T3511" i="1"/>
  <c r="T3680" i="1"/>
  <c r="X3026" i="1"/>
  <c r="Y834" i="1"/>
  <c r="W55" i="1"/>
  <c r="Y804" i="1"/>
  <c r="W4152" i="1"/>
  <c r="Y4315" i="1"/>
  <c r="W5568" i="1"/>
  <c r="Z1649" i="1"/>
  <c r="V2868" i="1"/>
  <c r="Z1477" i="1"/>
  <c r="S5069" i="1"/>
  <c r="T5358" i="1"/>
  <c r="S5881" i="1"/>
  <c r="T1824" i="1"/>
  <c r="S3306" i="1"/>
  <c r="T2492" i="1"/>
  <c r="T4122" i="1"/>
  <c r="T4935" i="1"/>
  <c r="T4072" i="1"/>
  <c r="T948" i="1"/>
  <c r="T1977" i="1"/>
  <c r="T1474" i="1"/>
  <c r="T3078" i="1"/>
  <c r="T1397" i="1"/>
  <c r="S3808" i="1"/>
  <c r="T1369" i="1"/>
  <c r="S918" i="1"/>
  <c r="T2005" i="1"/>
  <c r="S1780" i="1"/>
  <c r="T2752" i="1"/>
  <c r="S5438" i="1"/>
  <c r="T1488" i="1"/>
  <c r="T1048" i="1"/>
  <c r="T1620" i="1"/>
  <c r="T3220" i="1"/>
  <c r="T3601" i="1"/>
  <c r="T1533" i="1"/>
  <c r="T4544" i="1"/>
  <c r="T3380" i="1"/>
  <c r="T1388" i="1"/>
  <c r="S4337" i="1"/>
  <c r="T2018" i="1"/>
  <c r="S374" i="1"/>
  <c r="T2040" i="1"/>
  <c r="R3779" i="1"/>
  <c r="S4347" i="1"/>
  <c r="T5464" i="1"/>
  <c r="S5106" i="1"/>
  <c r="T609" i="1"/>
  <c r="T2865" i="1"/>
  <c r="T3838" i="1"/>
  <c r="T3691" i="1"/>
  <c r="S2882" i="1"/>
  <c r="T1283" i="1"/>
  <c r="S1757" i="1"/>
  <c r="T4353" i="1"/>
  <c r="S2099" i="1"/>
  <c r="T5175" i="1"/>
  <c r="S944" i="1"/>
  <c r="T1135" i="1"/>
  <c r="T2268" i="1"/>
  <c r="T84" i="1"/>
  <c r="T4698" i="1"/>
  <c r="T671" i="1"/>
  <c r="T1953" i="1"/>
  <c r="T2168" i="1"/>
  <c r="S2688" i="1"/>
  <c r="T5399" i="1"/>
  <c r="S3235" i="1"/>
  <c r="T2459" i="1"/>
  <c r="S2672" i="1"/>
  <c r="T2000" i="1"/>
  <c r="S3601" i="1"/>
  <c r="T4266" i="1"/>
  <c r="T5817" i="1"/>
  <c r="T4079" i="1"/>
  <c r="T3748" i="1"/>
  <c r="T5513" i="1"/>
  <c r="T148" i="1"/>
  <c r="T5310" i="1"/>
  <c r="S2901" i="1"/>
  <c r="T2955" i="1"/>
  <c r="S2681" i="1"/>
  <c r="T2172" i="1"/>
  <c r="S3289" i="1"/>
  <c r="T1985" i="1"/>
  <c r="W4850" i="1"/>
  <c r="V2861" i="1"/>
  <c r="V830" i="1"/>
  <c r="Z3019" i="1"/>
  <c r="X1912" i="1"/>
  <c r="Y2628" i="1"/>
  <c r="T752" i="1"/>
  <c r="T2659" i="1"/>
  <c r="T3519" i="1"/>
  <c r="T4881" i="1"/>
  <c r="T557" i="1"/>
  <c r="S5081" i="1"/>
  <c r="T3863" i="1"/>
  <c r="T910" i="1"/>
  <c r="T2090" i="1"/>
  <c r="T3625" i="1"/>
  <c r="S1727" i="1"/>
  <c r="T1981" i="1"/>
  <c r="T822" i="1"/>
  <c r="T3826" i="1"/>
  <c r="T1708" i="1"/>
  <c r="T1115" i="1"/>
  <c r="T1638" i="1"/>
  <c r="T2903" i="1"/>
  <c r="S1108" i="1"/>
  <c r="T5958" i="1"/>
  <c r="S1809" i="1"/>
  <c r="T5364" i="1"/>
  <c r="T4492" i="1"/>
  <c r="T1064" i="1"/>
  <c r="T2778" i="1"/>
  <c r="S206" i="1"/>
  <c r="T4980" i="1"/>
  <c r="S1963" i="1"/>
  <c r="T1170" i="1"/>
  <c r="S948" i="1"/>
  <c r="T1102" i="1"/>
  <c r="S937" i="1"/>
  <c r="T1153" i="1"/>
  <c r="R450" i="1"/>
  <c r="S3766" i="1"/>
  <c r="S4518" i="1"/>
  <c r="T3169" i="1"/>
  <c r="S3066" i="1"/>
  <c r="T3983" i="1"/>
  <c r="T1427" i="1"/>
  <c r="T5104" i="1"/>
  <c r="T1477" i="1"/>
  <c r="T2356" i="1"/>
  <c r="T4849" i="1"/>
  <c r="T103" i="1"/>
  <c r="T4440" i="1"/>
  <c r="T5690" i="1"/>
  <c r="T4083" i="1"/>
  <c r="T180" i="1"/>
  <c r="T479" i="1"/>
  <c r="T4472" i="1"/>
  <c r="T2106" i="1"/>
  <c r="T2006" i="1"/>
  <c r="T2417" i="1"/>
  <c r="T22" i="1"/>
  <c r="T890" i="1"/>
  <c r="T5113" i="1"/>
  <c r="T1542" i="1"/>
  <c r="T3328" i="1"/>
  <c r="T41" i="1"/>
  <c r="T2703" i="1"/>
  <c r="S5064" i="1"/>
  <c r="T1306" i="1"/>
  <c r="S3549" i="1"/>
  <c r="T5303" i="1"/>
  <c r="T2988" i="1"/>
  <c r="T3191" i="1"/>
  <c r="T4716" i="1"/>
  <c r="T915" i="1"/>
  <c r="T2377" i="1"/>
  <c r="T5518" i="1"/>
  <c r="T3679" i="1"/>
  <c r="T1580" i="1"/>
  <c r="T3946" i="1"/>
  <c r="T2517" i="1"/>
  <c r="T4573" i="1"/>
  <c r="X3905" i="1"/>
  <c r="X2870" i="1"/>
  <c r="V4493" i="1"/>
  <c r="Z1664" i="1"/>
  <c r="W4235" i="1"/>
  <c r="X5591" i="1"/>
  <c r="Z832" i="1"/>
  <c r="X4500" i="1"/>
  <c r="Y3531" i="1"/>
  <c r="Z1458" i="1"/>
  <c r="Z86" i="1"/>
  <c r="T4091" i="1"/>
  <c r="T5670" i="1"/>
  <c r="T40" i="1"/>
  <c r="T3784" i="1"/>
  <c r="T3484" i="1"/>
  <c r="T5855" i="1"/>
  <c r="X5587" i="1"/>
  <c r="T471" i="1"/>
  <c r="S159" i="1"/>
  <c r="T2924" i="1"/>
  <c r="T4105" i="1"/>
  <c r="T2327" i="1"/>
  <c r="T2730" i="1"/>
  <c r="T5549" i="1"/>
  <c r="T330" i="1"/>
  <c r="T4878" i="1"/>
  <c r="T1786" i="1"/>
  <c r="T3663" i="1"/>
  <c r="T5084" i="1"/>
  <c r="T1525" i="1"/>
  <c r="T296" i="1"/>
  <c r="S2887" i="1"/>
  <c r="T2954" i="1"/>
  <c r="S2669" i="1"/>
  <c r="T451" i="1"/>
  <c r="T2527" i="1"/>
  <c r="T209" i="1"/>
  <c r="T3853" i="1"/>
  <c r="T766" i="1"/>
  <c r="T389" i="1"/>
  <c r="T2866" i="1"/>
  <c r="T20" i="1"/>
  <c r="T846" i="1"/>
  <c r="T5109" i="1"/>
  <c r="T2294" i="1"/>
  <c r="T5694" i="1"/>
  <c r="R2565" i="1"/>
  <c r="S4030" i="1"/>
  <c r="T5535" i="1"/>
  <c r="T2604" i="1"/>
  <c r="T4443" i="1"/>
  <c r="T853" i="1"/>
  <c r="T4385" i="1"/>
  <c r="T1611" i="1"/>
  <c r="T5121" i="1"/>
  <c r="T5497" i="1"/>
  <c r="T996" i="1"/>
  <c r="T4150" i="1"/>
  <c r="T134" i="1"/>
  <c r="T5920" i="1"/>
  <c r="T4417" i="1"/>
  <c r="T2564" i="1"/>
  <c r="T4155" i="1"/>
  <c r="T5629" i="1"/>
  <c r="T4666" i="1"/>
  <c r="T1625" i="1"/>
  <c r="T2109" i="1"/>
  <c r="T5773" i="1"/>
  <c r="T286" i="1"/>
  <c r="T2836" i="1"/>
  <c r="T5073" i="1"/>
  <c r="T2995" i="1"/>
  <c r="T5864" i="1"/>
  <c r="S3736" i="1"/>
  <c r="T883" i="1"/>
  <c r="S5021" i="1"/>
  <c r="T373" i="1"/>
  <c r="T4057" i="1"/>
  <c r="T3192" i="1"/>
  <c r="T2273" i="1"/>
  <c r="T3793" i="1"/>
  <c r="T791" i="1"/>
  <c r="T3300" i="1"/>
  <c r="T1910" i="1"/>
  <c r="T245" i="1"/>
  <c r="T4102" i="1"/>
  <c r="T5667" i="1"/>
  <c r="W5599" i="1"/>
  <c r="Z5597" i="1"/>
  <c r="Z2788" i="1"/>
  <c r="Z1491" i="1"/>
  <c r="V2872" i="1"/>
  <c r="Y3048" i="1"/>
  <c r="Z2530" i="1"/>
  <c r="Y3431" i="1"/>
  <c r="Z4299" i="1"/>
  <c r="W4482" i="1"/>
  <c r="Y4043" i="1"/>
  <c r="Z1712" i="1"/>
  <c r="Y4854" i="1"/>
  <c r="Y1672" i="1"/>
  <c r="Z840" i="1"/>
  <c r="Y4492" i="1"/>
  <c r="V2795" i="1"/>
  <c r="X811" i="1"/>
  <c r="T5847" i="1"/>
  <c r="Z1699" i="1"/>
  <c r="V4489" i="1"/>
  <c r="X1500" i="1"/>
  <c r="W4501" i="1"/>
  <c r="V1650" i="1"/>
  <c r="W4205" i="1"/>
  <c r="Y3669" i="1"/>
  <c r="W5001" i="1"/>
  <c r="Z1626" i="1"/>
  <c r="Z4145" i="1"/>
  <c r="V1718" i="1"/>
  <c r="X1644" i="1"/>
  <c r="X1537" i="1"/>
  <c r="V4109" i="1"/>
  <c r="Z3723" i="1"/>
  <c r="T5688" i="1"/>
  <c r="T5807" i="1"/>
  <c r="X2854" i="1"/>
  <c r="Z5557" i="1"/>
  <c r="Y724" i="1"/>
  <c r="Y2209" i="1"/>
  <c r="W1903" i="1"/>
  <c r="Z3439" i="1"/>
  <c r="V5771" i="1"/>
  <c r="X3017" i="1"/>
  <c r="Z4152" i="1"/>
  <c r="X2536" i="1"/>
  <c r="W1658" i="1"/>
  <c r="Z5528" i="1"/>
  <c r="X2851" i="1"/>
  <c r="X3011" i="1"/>
  <c r="V4027" i="1"/>
  <c r="V1998" i="1"/>
  <c r="X596" i="1"/>
  <c r="V747" i="1"/>
  <c r="X4085" i="1"/>
  <c r="V4159" i="1"/>
  <c r="X4495" i="1"/>
  <c r="Z3762" i="1"/>
  <c r="W911" i="1"/>
  <c r="W4101" i="1"/>
  <c r="Y1554" i="1"/>
  <c r="W3650" i="1"/>
  <c r="W42" i="1"/>
  <c r="V3705" i="1"/>
  <c r="X3862" i="1"/>
  <c r="Z1499" i="1"/>
  <c r="W1865" i="1"/>
  <c r="Z1508" i="1"/>
  <c r="W5588" i="1"/>
  <c r="V2866" i="1"/>
  <c r="W2837" i="1"/>
  <c r="W3263" i="1"/>
  <c r="V3772" i="1"/>
  <c r="X1693" i="1"/>
  <c r="X54" i="1"/>
  <c r="X2302" i="1"/>
  <c r="Y4236" i="1"/>
  <c r="Z4507" i="1"/>
  <c r="Z847" i="1"/>
  <c r="Y5594" i="1"/>
  <c r="W761" i="1"/>
  <c r="Y5590" i="1"/>
  <c r="X2867" i="1"/>
  <c r="V4313" i="1"/>
  <c r="X1682" i="1"/>
  <c r="Z5783" i="1"/>
  <c r="V741" i="1"/>
  <c r="X5547" i="1"/>
  <c r="W5779" i="1"/>
  <c r="Z1701" i="1"/>
  <c r="W5576" i="1"/>
  <c r="W2860" i="1"/>
  <c r="X5523" i="1"/>
  <c r="W1576" i="1"/>
  <c r="Z3042" i="1"/>
  <c r="Z3720" i="1"/>
  <c r="V3518" i="1"/>
  <c r="V4162" i="1"/>
  <c r="Y1556" i="1"/>
  <c r="W1877" i="1"/>
  <c r="W4845" i="1"/>
  <c r="X2975" i="1"/>
  <c r="V3406" i="1"/>
  <c r="V1646" i="1"/>
  <c r="W4245" i="1"/>
  <c r="W2291" i="1"/>
  <c r="V2977" i="1"/>
  <c r="V4792" i="1"/>
  <c r="X4160" i="1"/>
  <c r="V5734" i="1"/>
  <c r="V5299" i="1"/>
  <c r="X4835" i="1"/>
  <c r="W1484" i="1"/>
  <c r="X722" i="1"/>
  <c r="V4275" i="1"/>
  <c r="V4831" i="1"/>
  <c r="Z3395" i="1"/>
  <c r="Z776" i="1"/>
  <c r="W3718" i="1"/>
  <c r="W2251" i="1"/>
  <c r="W661" i="1"/>
  <c r="Y1603" i="1"/>
  <c r="V3087" i="1"/>
  <c r="Y2302" i="1"/>
  <c r="X1454" i="1"/>
  <c r="X4837" i="1"/>
  <c r="X2219" i="1"/>
  <c r="V2267" i="1"/>
  <c r="Y1700" i="1"/>
  <c r="Z4861" i="1"/>
  <c r="X3664" i="1"/>
  <c r="W4802" i="1"/>
  <c r="X1614" i="1"/>
  <c r="W3665" i="1"/>
  <c r="T1728" i="1"/>
  <c r="Z815" i="1"/>
  <c r="V51" i="1"/>
  <c r="X656" i="1"/>
  <c r="V2858" i="1"/>
  <c r="W3429" i="1"/>
  <c r="V4252" i="1"/>
  <c r="X2844" i="1"/>
  <c r="Z5565" i="1"/>
  <c r="W3428" i="1"/>
  <c r="W1892" i="1"/>
  <c r="W1703" i="1"/>
  <c r="Z48" i="1"/>
  <c r="Y5497" i="1"/>
  <c r="X1883" i="1"/>
  <c r="Y1688" i="1"/>
  <c r="T927" i="1"/>
  <c r="Z3270" i="1"/>
  <c r="Z43" i="1"/>
  <c r="X3411" i="1"/>
  <c r="Z3888" i="1"/>
  <c r="V4123" i="1"/>
  <c r="V1654" i="1"/>
  <c r="Z4256" i="1"/>
  <c r="Y3417" i="1"/>
  <c r="W4200" i="1"/>
  <c r="Y709" i="1"/>
  <c r="W2849" i="1"/>
  <c r="V3013" i="1"/>
  <c r="V3263" i="1"/>
  <c r="Y2811" i="1"/>
  <c r="Y3096" i="1"/>
  <c r="Z904" i="1"/>
  <c r="X1362" i="1"/>
  <c r="W3414" i="1"/>
  <c r="Z4422" i="1"/>
  <c r="V2514" i="1"/>
  <c r="V3443" i="1"/>
  <c r="Y4182" i="1"/>
  <c r="X694" i="1"/>
  <c r="Z5932" i="1"/>
  <c r="Z2281" i="1"/>
  <c r="V4276" i="1"/>
  <c r="W2846" i="1"/>
  <c r="Y4437" i="1"/>
  <c r="Y5724" i="1"/>
  <c r="Y1582" i="1"/>
  <c r="X3178" i="1"/>
  <c r="Y704" i="1"/>
  <c r="X1923" i="1"/>
  <c r="V916" i="1"/>
  <c r="W4784" i="1"/>
  <c r="Z4069" i="1"/>
  <c r="X1706" i="1"/>
  <c r="V1713" i="1"/>
  <c r="X3448" i="1"/>
  <c r="W823" i="1"/>
  <c r="X2537" i="1"/>
  <c r="Z1639" i="1"/>
  <c r="V2417" i="1"/>
  <c r="W2854" i="1"/>
  <c r="Z5607" i="1"/>
  <c r="V1907" i="1"/>
  <c r="V848" i="1"/>
  <c r="Z1675" i="1"/>
  <c r="W3490" i="1"/>
  <c r="V4122" i="1"/>
  <c r="W4506" i="1"/>
  <c r="W1552" i="1"/>
  <c r="W125" i="1"/>
  <c r="Z4313" i="1"/>
  <c r="X4252" i="1"/>
  <c r="V2264" i="1"/>
  <c r="W5928" i="1"/>
  <c r="T1354" i="1"/>
  <c r="S5649" i="1"/>
  <c r="T873" i="1"/>
  <c r="S126" i="1"/>
  <c r="T5212" i="1"/>
  <c r="T3268" i="1"/>
  <c r="T4952" i="1"/>
  <c r="T48" i="1"/>
  <c r="T3147" i="1"/>
  <c r="R428" i="1"/>
  <c r="S2799" i="1"/>
  <c r="T1704" i="1"/>
  <c r="T369" i="1"/>
  <c r="T847" i="1"/>
  <c r="T4622" i="1"/>
  <c r="T3877" i="1"/>
  <c r="T3529" i="1"/>
  <c r="T384" i="1"/>
  <c r="T5625" i="1"/>
  <c r="T3222" i="1"/>
  <c r="T2248" i="1"/>
  <c r="T939" i="1"/>
  <c r="T2076" i="1"/>
  <c r="T4934" i="1"/>
  <c r="T628" i="1"/>
  <c r="T3912" i="1"/>
  <c r="Y4292" i="1"/>
  <c r="T1246" i="1"/>
  <c r="T709" i="1"/>
  <c r="T4319" i="1"/>
  <c r="T455" i="1"/>
  <c r="T2312" i="1"/>
  <c r="T2701" i="1"/>
  <c r="T3480" i="1"/>
  <c r="T2707" i="1"/>
  <c r="T3017" i="1"/>
  <c r="T4560" i="1"/>
  <c r="T678" i="1"/>
  <c r="T3274" i="1"/>
  <c r="S3295" i="1"/>
  <c r="T5288" i="1"/>
  <c r="S5835" i="1"/>
  <c r="T4685" i="1"/>
  <c r="T1878" i="1"/>
  <c r="T3775" i="1"/>
  <c r="T2493" i="1"/>
  <c r="T731" i="1"/>
  <c r="T2686" i="1"/>
  <c r="T1564" i="1"/>
  <c r="T2682" i="1"/>
  <c r="T765" i="1"/>
  <c r="T1769" i="1"/>
  <c r="T3260" i="1"/>
  <c r="T4542" i="1"/>
  <c r="Y2864" i="1"/>
  <c r="Y847" i="1"/>
  <c r="X5512" i="1"/>
  <c r="W3000" i="1"/>
  <c r="X1707" i="1"/>
  <c r="X2850" i="1"/>
  <c r="Z805" i="1"/>
  <c r="Z618" i="1"/>
  <c r="T186" i="1"/>
  <c r="T1575" i="1"/>
  <c r="T5078" i="1"/>
  <c r="T3900" i="1"/>
  <c r="T4556" i="1"/>
  <c r="T4168" i="1"/>
  <c r="T5653" i="1"/>
  <c r="X1705" i="1"/>
  <c r="T3605" i="1"/>
  <c r="S1027" i="1"/>
  <c r="T5214" i="1"/>
  <c r="T4176" i="1"/>
  <c r="T3276" i="1"/>
  <c r="T4656" i="1"/>
  <c r="T2854" i="1"/>
  <c r="T1802" i="1"/>
  <c r="T4456" i="1"/>
  <c r="T3811" i="1"/>
  <c r="T1512" i="1"/>
  <c r="T5095" i="1"/>
  <c r="T784" i="1"/>
  <c r="T4562" i="1"/>
  <c r="S254" i="1"/>
  <c r="T2162" i="1"/>
  <c r="S1041" i="1"/>
  <c r="T1380" i="1"/>
  <c r="T1507" i="1"/>
  <c r="T4890" i="1"/>
  <c r="T5414" i="1"/>
  <c r="S3924" i="1"/>
  <c r="T3248" i="1"/>
  <c r="T3446" i="1"/>
  <c r="T27" i="1"/>
  <c r="T1694" i="1"/>
  <c r="T381" i="1"/>
  <c r="T5557" i="1"/>
  <c r="T5105" i="1"/>
  <c r="R4354" i="1"/>
  <c r="S4130" i="1"/>
  <c r="T1696" i="1"/>
  <c r="T1111" i="1"/>
  <c r="T843" i="1"/>
  <c r="T3817" i="1"/>
  <c r="T4392" i="1"/>
  <c r="T4853" i="1"/>
  <c r="T3581" i="1"/>
  <c r="T1462" i="1"/>
  <c r="T955" i="1"/>
  <c r="T4284" i="1"/>
  <c r="T2885" i="1"/>
  <c r="T2070" i="1"/>
  <c r="T933" i="1"/>
  <c r="T5475" i="1"/>
  <c r="X5548" i="1"/>
  <c r="T4933" i="1"/>
  <c r="T3204" i="1"/>
  <c r="T5645" i="1"/>
  <c r="T3497" i="1"/>
  <c r="T4459" i="1"/>
  <c r="T3806" i="1"/>
  <c r="T1584" i="1"/>
  <c r="T2361" i="1"/>
  <c r="T73" i="1"/>
  <c r="T266" i="1"/>
  <c r="T1621" i="1"/>
  <c r="T4550" i="1"/>
  <c r="S5847" i="1"/>
  <c r="T3609" i="1"/>
  <c r="S5662" i="1"/>
  <c r="T2378" i="1"/>
  <c r="T727" i="1"/>
  <c r="T926" i="1"/>
  <c r="T5346" i="1"/>
  <c r="T3722" i="1"/>
  <c r="T3555" i="1"/>
  <c r="T788" i="1"/>
  <c r="T4872" i="1"/>
  <c r="T2991" i="1"/>
  <c r="T3315" i="1"/>
  <c r="T692" i="1"/>
  <c r="T3534" i="1"/>
  <c r="W1669" i="1"/>
  <c r="X5585" i="1"/>
  <c r="V3656" i="1"/>
  <c r="V4267" i="1"/>
  <c r="W827" i="1"/>
  <c r="Z2868" i="1"/>
  <c r="X2862" i="1"/>
  <c r="Y1838" i="1"/>
  <c r="T942" i="1"/>
  <c r="S162" i="1"/>
  <c r="T4958" i="1"/>
  <c r="S1730" i="1"/>
  <c r="T874" i="1"/>
  <c r="S5652" i="1"/>
  <c r="T1175" i="1"/>
  <c r="T1420" i="1"/>
  <c r="T3089" i="1"/>
  <c r="T1805" i="1"/>
  <c r="T120" i="1"/>
  <c r="T5326" i="1"/>
  <c r="S268" i="1"/>
  <c r="T2930" i="1"/>
  <c r="S5056" i="1"/>
  <c r="T3621" i="1"/>
  <c r="S323" i="1"/>
  <c r="T3498" i="1"/>
  <c r="S470" i="1"/>
  <c r="T2237" i="1"/>
  <c r="T1941" i="1"/>
  <c r="T4218" i="1"/>
  <c r="T145" i="1"/>
  <c r="T4969" i="1"/>
  <c r="T1885" i="1"/>
  <c r="T5648" i="1"/>
  <c r="T5447" i="1"/>
  <c r="S1045" i="1"/>
  <c r="T1286" i="1"/>
  <c r="S3352" i="1"/>
  <c r="T1333" i="1"/>
  <c r="S4581" i="1"/>
  <c r="T5377" i="1"/>
  <c r="S4342" i="1"/>
  <c r="S4861" i="1"/>
  <c r="S342" i="1"/>
  <c r="T3617" i="1"/>
  <c r="S3568" i="1"/>
  <c r="T3996" i="1"/>
  <c r="T779" i="1"/>
  <c r="T1773" i="1"/>
  <c r="T5411" i="1"/>
  <c r="S5645" i="1"/>
  <c r="T392" i="1"/>
  <c r="S3907" i="1"/>
  <c r="T4667" i="1"/>
  <c r="T4502" i="1"/>
  <c r="T2721" i="1"/>
  <c r="T1606" i="1"/>
  <c r="T2488" i="1"/>
  <c r="T5470" i="1"/>
  <c r="T1541" i="1"/>
  <c r="T5616" i="1"/>
  <c r="T4051" i="1"/>
  <c r="T1346" i="1"/>
  <c r="S2107" i="1"/>
  <c r="T2494" i="1"/>
  <c r="S3802" i="1"/>
  <c r="T3196" i="1"/>
  <c r="S5658" i="1"/>
  <c r="T4719" i="1"/>
  <c r="S1818" i="1"/>
  <c r="T2749" i="1"/>
  <c r="S5602" i="1"/>
  <c r="T1393" i="1"/>
  <c r="T5579" i="1"/>
  <c r="T2405" i="1"/>
  <c r="T5462" i="1"/>
  <c r="S2888" i="1"/>
  <c r="T5407" i="1"/>
  <c r="S997" i="1"/>
  <c r="T5243" i="1"/>
  <c r="S1966" i="1"/>
  <c r="T1213" i="1"/>
  <c r="S248" i="1"/>
  <c r="T2728" i="1"/>
  <c r="Z4923" i="1"/>
  <c r="T1758" i="1"/>
  <c r="T3927" i="1"/>
  <c r="V4922" i="1"/>
  <c r="X2629" i="1"/>
  <c r="X2829" i="1"/>
  <c r="X4992" i="1"/>
  <c r="Y5570" i="1"/>
  <c r="X4448" i="1"/>
  <c r="T653" i="1"/>
  <c r="T1945" i="1"/>
  <c r="T4131" i="1"/>
  <c r="T59" i="1"/>
  <c r="W2312" i="1"/>
  <c r="T4982" i="1"/>
  <c r="S4942" i="1"/>
  <c r="T437" i="1"/>
  <c r="T4120" i="1"/>
  <c r="T957" i="1"/>
  <c r="T477" i="1"/>
  <c r="T4289" i="1"/>
  <c r="T3823" i="1"/>
  <c r="T4500" i="1"/>
  <c r="T1072" i="1"/>
  <c r="T2290" i="1"/>
  <c r="T4557" i="1"/>
  <c r="T2537" i="1"/>
  <c r="T4320" i="1"/>
  <c r="S1064" i="1"/>
  <c r="T4021" i="1"/>
  <c r="S196" i="1"/>
  <c r="T2140" i="1"/>
  <c r="T4843" i="1"/>
  <c r="T5036" i="1"/>
  <c r="T4755" i="1"/>
  <c r="S3918" i="1"/>
  <c r="T1241" i="1"/>
  <c r="T3032" i="1"/>
  <c r="T1806" i="1"/>
  <c r="T4507" i="1"/>
  <c r="T1104" i="1"/>
  <c r="T1658" i="1"/>
  <c r="T2900" i="1"/>
  <c r="R443" i="1"/>
  <c r="S4237" i="1"/>
  <c r="T827" i="1"/>
  <c r="T3965" i="1"/>
  <c r="T1600" i="1"/>
  <c r="T4588" i="1"/>
  <c r="T2075" i="1"/>
  <c r="T811" i="1"/>
  <c r="T3584" i="1"/>
  <c r="T2259" i="1"/>
  <c r="T3174" i="1"/>
  <c r="T2409" i="1"/>
  <c r="T2350" i="1"/>
  <c r="T3708" i="1"/>
  <c r="T3917" i="1"/>
  <c r="T3884" i="1"/>
  <c r="T2130" i="1"/>
  <c r="T4254" i="1"/>
  <c r="T4519" i="1"/>
  <c r="T5329" i="1"/>
  <c r="T2539" i="1"/>
  <c r="T868" i="1"/>
  <c r="T705" i="1"/>
  <c r="T1005" i="1"/>
  <c r="T2262" i="1"/>
  <c r="T5064" i="1"/>
  <c r="T5540" i="1"/>
  <c r="T2094" i="1"/>
  <c r="S135" i="1"/>
  <c r="T426" i="1"/>
  <c r="S3776" i="1"/>
  <c r="T1133" i="1"/>
  <c r="T2977" i="1"/>
  <c r="T3906" i="1"/>
  <c r="T4954" i="1"/>
  <c r="T3434" i="1"/>
  <c r="T4893" i="1"/>
  <c r="T673" i="1"/>
  <c r="T894" i="1"/>
  <c r="T4486" i="1"/>
  <c r="T2357" i="1"/>
  <c r="T660" i="1"/>
  <c r="T3298" i="1"/>
  <c r="Y3046" i="1"/>
  <c r="Z1679" i="1"/>
  <c r="W1507" i="1"/>
  <c r="V1866" i="1"/>
  <c r="Y4308" i="1"/>
  <c r="Y2601" i="1"/>
  <c r="Y1923" i="1"/>
  <c r="Y3720" i="1"/>
  <c r="T1844" i="1"/>
  <c r="T4108" i="1"/>
  <c r="T2010" i="1"/>
  <c r="T424" i="1"/>
  <c r="S3923" i="1"/>
  <c r="T3967" i="1"/>
  <c r="T4437" i="1"/>
  <c r="T3968" i="1"/>
  <c r="T4230" i="1"/>
  <c r="T3305" i="1"/>
  <c r="T1545" i="1"/>
  <c r="T1047" i="1"/>
  <c r="T1901" i="1"/>
  <c r="T2358" i="1"/>
  <c r="T4146" i="1"/>
  <c r="T3533" i="1"/>
  <c r="V3267" i="1"/>
  <c r="S2096" i="1"/>
  <c r="T5330" i="1"/>
  <c r="S1004" i="1"/>
  <c r="T4618" i="1"/>
  <c r="T4814" i="1"/>
  <c r="T4" i="1"/>
  <c r="T5253" i="1"/>
  <c r="T4261" i="1"/>
  <c r="T5094" i="1"/>
  <c r="T4281" i="1"/>
  <c r="T3229" i="1"/>
  <c r="T1915" i="1"/>
  <c r="T2396" i="1"/>
  <c r="T725" i="1"/>
  <c r="T5034" i="1"/>
  <c r="R3589" i="1"/>
  <c r="S3138" i="1"/>
  <c r="T2983" i="1"/>
  <c r="T3546" i="1"/>
  <c r="T770" i="1"/>
  <c r="T3537" i="1"/>
  <c r="T5915" i="1"/>
  <c r="T1526" i="1"/>
  <c r="T5066" i="1"/>
  <c r="T2062" i="1"/>
  <c r="T66" i="1"/>
  <c r="S5144" i="1"/>
  <c r="T5435" i="1"/>
  <c r="S4667" i="1"/>
  <c r="T3871" i="1"/>
  <c r="T876" i="1"/>
  <c r="T5960" i="1"/>
  <c r="T2870" i="1"/>
  <c r="T2723" i="1"/>
  <c r="T4275" i="1"/>
  <c r="T1042" i="1"/>
  <c r="T2242" i="1"/>
  <c r="T177" i="1"/>
  <c r="T4239" i="1"/>
  <c r="T5836" i="1"/>
  <c r="T5614" i="1"/>
  <c r="T4520" i="1"/>
  <c r="Y4288" i="1"/>
  <c r="T5588" i="1"/>
  <c r="T1796" i="1"/>
  <c r="T3448" i="1"/>
  <c r="T2685" i="1"/>
  <c r="T3864" i="1"/>
  <c r="T1595" i="1"/>
  <c r="T2699" i="1"/>
  <c r="T3762" i="1"/>
  <c r="T1963" i="1"/>
  <c r="T2513" i="1"/>
  <c r="T207" i="1"/>
  <c r="T1546" i="1"/>
  <c r="T3487" i="1"/>
  <c r="T4435" i="1"/>
  <c r="X1648" i="1"/>
  <c r="X4308" i="1"/>
  <c r="W3047" i="1"/>
  <c r="Z3178" i="1"/>
  <c r="V626" i="1"/>
  <c r="X4924" i="1"/>
  <c r="T135" i="1"/>
  <c r="T146" i="1"/>
  <c r="Y1718" i="1"/>
  <c r="V3033" i="1"/>
  <c r="V1529" i="1"/>
  <c r="Z4857" i="1"/>
  <c r="V4290" i="1"/>
  <c r="Y4472" i="1"/>
  <c r="X3490" i="1"/>
  <c r="V4502" i="1"/>
  <c r="W4918" i="1"/>
  <c r="T935" i="1"/>
  <c r="W3268" i="1"/>
  <c r="W2305" i="1"/>
  <c r="W1549" i="1"/>
  <c r="V4198" i="1"/>
  <c r="Y3428" i="1"/>
  <c r="Z5936" i="1"/>
  <c r="V2855" i="1"/>
  <c r="V775" i="1"/>
  <c r="Y1469" i="1"/>
  <c r="Z1660" i="1"/>
  <c r="V2818" i="1"/>
  <c r="Y4094" i="1"/>
  <c r="W3049" i="1"/>
  <c r="Z2858" i="1"/>
  <c r="V683" i="1"/>
  <c r="Z677" i="1"/>
  <c r="V3108" i="1"/>
  <c r="V1679" i="1"/>
  <c r="V3424" i="1"/>
  <c r="Z4061" i="1"/>
  <c r="X3437" i="1"/>
  <c r="Z4867" i="1"/>
  <c r="W1639" i="1"/>
  <c r="Y648" i="1"/>
  <c r="Z1628" i="1"/>
  <c r="X4184" i="1"/>
  <c r="V1922" i="1"/>
  <c r="Z1453" i="1"/>
  <c r="Z1919" i="1"/>
  <c r="X4429" i="1"/>
  <c r="W3656" i="1"/>
  <c r="V5549" i="1"/>
  <c r="Z3009" i="1"/>
  <c r="Z3038" i="1"/>
  <c r="Z2274" i="1"/>
  <c r="Z112" i="1"/>
  <c r="Z5366" i="1"/>
  <c r="W1300" i="1"/>
  <c r="X2408" i="1"/>
  <c r="W4487" i="1"/>
  <c r="Y1868" i="1"/>
  <c r="Z2832" i="1"/>
  <c r="W4260" i="1"/>
  <c r="Y1916" i="1"/>
  <c r="W3725" i="1"/>
  <c r="V1904" i="1"/>
  <c r="Y3514" i="1"/>
  <c r="W4278" i="1"/>
  <c r="X4138" i="1"/>
  <c r="Z5911" i="1"/>
  <c r="X4794" i="1"/>
  <c r="Y4417" i="1"/>
  <c r="Z4787" i="1"/>
  <c r="X724" i="1"/>
  <c r="V4861" i="1"/>
  <c r="X741" i="1"/>
  <c r="Y4238" i="1"/>
  <c r="Z2311" i="1"/>
  <c r="W5580" i="1"/>
  <c r="V1501" i="1"/>
  <c r="V1421" i="1"/>
  <c r="V1712" i="1"/>
  <c r="W3041" i="1"/>
  <c r="Y4300" i="1"/>
  <c r="W1713" i="1"/>
  <c r="X2279" i="1"/>
  <c r="V3034" i="1"/>
  <c r="X4508" i="1"/>
  <c r="W4927" i="1"/>
  <c r="Y2837" i="1"/>
  <c r="V3269" i="1"/>
  <c r="X4440" i="1"/>
  <c r="Z4451" i="1"/>
  <c r="Z5581" i="1"/>
  <c r="V5567" i="1"/>
  <c r="T1004" i="1"/>
  <c r="W4502" i="1"/>
  <c r="X4503" i="1"/>
  <c r="W1922" i="1"/>
  <c r="X4203" i="1"/>
  <c r="W2839" i="1"/>
  <c r="Z1703" i="1"/>
  <c r="Y716" i="1"/>
  <c r="Z1847" i="1"/>
  <c r="W4805" i="1"/>
  <c r="Y4083" i="1"/>
  <c r="Y3517" i="1"/>
  <c r="Y4153" i="1"/>
  <c r="W4277" i="1"/>
  <c r="Y1496" i="1"/>
  <c r="V3157" i="1"/>
  <c r="Y2409" i="1"/>
  <c r="W4286" i="1"/>
  <c r="W5529" i="1"/>
  <c r="V1466" i="1"/>
  <c r="X1933" i="1"/>
  <c r="Z4776" i="1"/>
  <c r="Y792" i="1"/>
  <c r="Z4124" i="1"/>
  <c r="V1528" i="1"/>
  <c r="X5924" i="1"/>
  <c r="X735" i="1"/>
  <c r="W622" i="1"/>
  <c r="Z3016" i="1"/>
  <c r="W5619" i="1"/>
  <c r="Y3695" i="1"/>
  <c r="V4175" i="1"/>
  <c r="W2278" i="1"/>
  <c r="Y535" i="1"/>
  <c r="Z3204" i="1"/>
  <c r="Z2859" i="1"/>
  <c r="W1559" i="1"/>
  <c r="W1605" i="1"/>
  <c r="X1857" i="1"/>
  <c r="X3669" i="1"/>
  <c r="T3285" i="1"/>
  <c r="T3916" i="1"/>
  <c r="W3528" i="1"/>
  <c r="Z812" i="1"/>
  <c r="Z4797" i="1"/>
  <c r="Y2262" i="1"/>
  <c r="W817" i="1"/>
  <c r="W4831" i="1"/>
  <c r="Y52" i="1"/>
  <c r="V2239" i="1"/>
  <c r="X1635" i="1"/>
  <c r="Z5545" i="1"/>
  <c r="X4255" i="1"/>
  <c r="Y5579" i="1"/>
  <c r="X816" i="1"/>
  <c r="Y1575" i="1"/>
  <c r="Y650" i="1"/>
  <c r="V828" i="1"/>
  <c r="Z2871" i="1"/>
  <c r="Y2986" i="1"/>
  <c r="Y4133" i="1"/>
  <c r="W1611" i="1"/>
  <c r="X4502" i="1"/>
  <c r="X5555" i="1"/>
  <c r="W4858" i="1"/>
  <c r="Y4212" i="1"/>
  <c r="W4919" i="1"/>
  <c r="Y2783" i="1"/>
  <c r="W699" i="1"/>
  <c r="Y4210" i="1"/>
  <c r="V3645" i="1"/>
  <c r="Y626" i="1"/>
  <c r="X1507" i="1"/>
  <c r="Y3524" i="1"/>
  <c r="V2788" i="1"/>
  <c r="Z1640" i="1"/>
  <c r="V1894" i="1"/>
  <c r="W2225" i="1"/>
  <c r="W4728" i="1"/>
  <c r="W3372" i="1"/>
  <c r="V4263" i="1"/>
  <c r="V5516" i="1"/>
  <c r="X4242" i="1"/>
  <c r="X4787" i="1"/>
  <c r="Y2251" i="1"/>
  <c r="Z689" i="1"/>
  <c r="Z2848" i="1"/>
  <c r="V4121" i="1"/>
  <c r="X783" i="1"/>
  <c r="Z703" i="1"/>
  <c r="Y2050" i="1"/>
  <c r="Z3464" i="1"/>
  <c r="Y3482" i="1"/>
  <c r="V2071" i="1"/>
  <c r="W2285" i="1"/>
  <c r="V2813" i="1"/>
  <c r="Y2868" i="1"/>
  <c r="V3043" i="1"/>
  <c r="W5540" i="1"/>
  <c r="W1676" i="1"/>
  <c r="Y4504" i="1"/>
  <c r="Y3043" i="1"/>
  <c r="W5581" i="1"/>
  <c r="X4447" i="1"/>
  <c r="Y4484" i="1"/>
  <c r="Y3107" i="1"/>
  <c r="W1587" i="1"/>
  <c r="V767" i="1"/>
  <c r="W5953" i="1"/>
  <c r="Z3530" i="1"/>
  <c r="T158" i="1"/>
  <c r="X1656" i="1"/>
  <c r="V4131" i="1"/>
  <c r="W4307" i="1"/>
  <c r="Z3268" i="1"/>
  <c r="W3759" i="1"/>
  <c r="Z802" i="1"/>
  <c r="W4251" i="1"/>
  <c r="Y603" i="1"/>
  <c r="Z3513" i="1"/>
  <c r="S195" i="1"/>
  <c r="T2128" i="1"/>
  <c r="T4058" i="1"/>
  <c r="T993" i="1"/>
  <c r="T5282" i="1"/>
  <c r="T125" i="1"/>
  <c r="T1800" i="1"/>
  <c r="T4453" i="1"/>
  <c r="T3350" i="1"/>
  <c r="T50" i="1"/>
  <c r="T4595" i="1"/>
  <c r="T688" i="1"/>
  <c r="T1055" i="1"/>
  <c r="R4612" i="1"/>
  <c r="S5485" i="1"/>
  <c r="T4439" i="1"/>
  <c r="T5699" i="1"/>
  <c r="T2834" i="1"/>
  <c r="T1015" i="1"/>
  <c r="T2013" i="1"/>
  <c r="T5603" i="1"/>
  <c r="T2104" i="1"/>
  <c r="T2234" i="1"/>
  <c r="T4082" i="1"/>
  <c r="T4030" i="1"/>
  <c r="T1995" i="1"/>
  <c r="T4677" i="1"/>
  <c r="T5926" i="1"/>
  <c r="T1820" i="1"/>
  <c r="T4269" i="1"/>
  <c r="T3312" i="1"/>
  <c r="T4798" i="1"/>
  <c r="T5067" i="1"/>
  <c r="T4137" i="1"/>
  <c r="T4883" i="1"/>
  <c r="T3013" i="1"/>
  <c r="T934" i="1"/>
  <c r="X5782" i="1"/>
  <c r="T1666" i="1"/>
  <c r="T2908" i="1"/>
  <c r="T2837" i="1"/>
  <c r="T3587" i="1"/>
  <c r="T3881" i="1"/>
  <c r="S1940" i="1"/>
  <c r="T4342" i="1"/>
  <c r="T1921" i="1"/>
  <c r="T3068" i="1"/>
  <c r="T1887" i="1"/>
  <c r="T4532" i="1"/>
  <c r="T4134" i="1"/>
  <c r="T221" i="1"/>
  <c r="T4204" i="1"/>
  <c r="T3064" i="1"/>
  <c r="X1673" i="1"/>
  <c r="Y1704" i="1"/>
  <c r="X1624" i="1"/>
  <c r="Z735" i="1"/>
  <c r="V5769" i="1"/>
  <c r="Z831" i="1"/>
  <c r="W3264" i="1"/>
  <c r="T3783" i="1"/>
  <c r="X915" i="1"/>
  <c r="Z5517" i="1"/>
  <c r="W3445" i="1"/>
  <c r="T4233" i="1"/>
  <c r="T5635" i="1"/>
  <c r="T2228" i="1"/>
  <c r="T4104" i="1"/>
  <c r="T18" i="1"/>
  <c r="S5019" i="1"/>
  <c r="T5794" i="1"/>
  <c r="T2066" i="1"/>
  <c r="T5124" i="1"/>
  <c r="T1543" i="1"/>
  <c r="T3458" i="1"/>
  <c r="T661" i="1"/>
  <c r="T303" i="1"/>
  <c r="T732" i="1"/>
  <c r="T3304" i="1"/>
  <c r="T2267" i="1"/>
  <c r="T4543" i="1"/>
  <c r="S5663" i="1"/>
  <c r="T5262" i="1"/>
  <c r="S5874" i="1"/>
  <c r="T5200" i="1"/>
  <c r="T1856" i="1"/>
  <c r="T159" i="1"/>
  <c r="T5291" i="1"/>
  <c r="T3665" i="1"/>
  <c r="T4594" i="1"/>
  <c r="T1650" i="1"/>
  <c r="T293" i="1"/>
  <c r="T3422" i="1"/>
  <c r="T2698" i="1"/>
  <c r="T4806" i="1"/>
  <c r="T5689" i="1"/>
  <c r="R1252" i="1"/>
  <c r="S576" i="1"/>
  <c r="T4458" i="1"/>
  <c r="T309" i="1"/>
  <c r="T4839" i="1"/>
  <c r="T4553" i="1"/>
  <c r="T1238" i="1"/>
  <c r="T1916" i="1"/>
  <c r="T2713" i="1"/>
  <c r="T3707" i="1"/>
  <c r="T5471" i="1"/>
  <c r="T5962" i="1"/>
  <c r="S5114" i="1"/>
  <c r="T3622" i="1"/>
  <c r="T1146" i="1"/>
  <c r="T5748" i="1"/>
  <c r="S2343" i="1"/>
  <c r="T2916" i="1"/>
  <c r="T4452" i="1"/>
  <c r="T1002" i="1"/>
  <c r="T4187" i="1"/>
  <c r="T3208" i="1"/>
  <c r="T4050" i="1"/>
  <c r="T4530" i="1"/>
  <c r="T4234" i="1"/>
  <c r="T4527" i="1"/>
  <c r="Z2860" i="1"/>
  <c r="T781" i="1"/>
  <c r="T12" i="1"/>
  <c r="T1700" i="1"/>
  <c r="T4339" i="1"/>
  <c r="T570" i="1"/>
  <c r="S3915" i="1"/>
  <c r="T5151" i="1"/>
  <c r="T805" i="1"/>
  <c r="T5875" i="1"/>
  <c r="T4428" i="1"/>
  <c r="T1768" i="1"/>
  <c r="T3389" i="1"/>
  <c r="T3053" i="1"/>
  <c r="T1540" i="1"/>
  <c r="T4509" i="1"/>
  <c r="V3668" i="1"/>
  <c r="X3666" i="1"/>
  <c r="X4821" i="1"/>
  <c r="X1526" i="1"/>
  <c r="Y4206" i="1"/>
  <c r="W4863" i="1"/>
  <c r="T1026" i="1"/>
  <c r="T4938" i="1"/>
  <c r="V3032" i="1"/>
  <c r="W2414" i="1"/>
  <c r="W1630" i="1"/>
  <c r="T4499" i="1"/>
  <c r="T5128" i="1"/>
  <c r="T4919" i="1"/>
  <c r="T11" i="1"/>
  <c r="T829" i="1"/>
  <c r="T3235" i="1"/>
  <c r="T3367" i="1"/>
  <c r="S1124" i="1"/>
  <c r="T5927" i="1"/>
  <c r="T3115" i="1"/>
  <c r="T5122" i="1"/>
  <c r="T2190" i="1"/>
  <c r="S3070" i="1"/>
  <c r="T425" i="1"/>
  <c r="S961" i="1"/>
  <c r="T1986" i="1"/>
  <c r="S1768" i="1"/>
  <c r="T3193" i="1"/>
  <c r="S2351" i="1"/>
  <c r="T2561" i="1"/>
  <c r="S4709" i="1"/>
  <c r="T2227" i="1"/>
  <c r="T620" i="1"/>
  <c r="S3057" i="1"/>
  <c r="T2123" i="1"/>
  <c r="T1389" i="1"/>
  <c r="T561" i="1"/>
  <c r="S5065" i="1"/>
  <c r="T1173" i="1"/>
  <c r="S2117" i="1"/>
  <c r="T1984" i="1"/>
  <c r="S3548" i="1"/>
  <c r="T4363" i="1"/>
  <c r="S3275" i="1"/>
  <c r="S1602" i="1"/>
  <c r="S3544" i="1"/>
  <c r="T3238" i="1"/>
  <c r="S940" i="1"/>
  <c r="T3620" i="1"/>
  <c r="T2067" i="1"/>
  <c r="T228" i="1"/>
  <c r="T4694" i="1"/>
  <c r="T2860" i="1"/>
  <c r="T352" i="1"/>
  <c r="T2304" i="1"/>
  <c r="T3335" i="1"/>
  <c r="T5548" i="1"/>
  <c r="T3943" i="1"/>
  <c r="T80" i="1"/>
  <c r="T1044" i="1"/>
  <c r="T2585" i="1"/>
  <c r="T1472" i="1"/>
  <c r="T3339" i="1"/>
  <c r="T5472" i="1"/>
  <c r="S5655" i="1"/>
  <c r="T29" i="1"/>
  <c r="S5017" i="1"/>
  <c r="T3958" i="1"/>
  <c r="S4513" i="1"/>
  <c r="T4970" i="1"/>
  <c r="T1698" i="1"/>
  <c r="T2618" i="1"/>
  <c r="S5107" i="1"/>
  <c r="T1351" i="1"/>
  <c r="S3348" i="1"/>
  <c r="T3689" i="1"/>
  <c r="T5515" i="1"/>
  <c r="T2898" i="1"/>
  <c r="T1315" i="1"/>
  <c r="S935" i="1"/>
  <c r="T854" i="1"/>
  <c r="S5028" i="1"/>
  <c r="T5280" i="1"/>
  <c r="S942" i="1"/>
  <c r="T14" i="1"/>
  <c r="T1648" i="1"/>
  <c r="T3563" i="1"/>
  <c r="V1702" i="1"/>
  <c r="T5015" i="1"/>
  <c r="Y916" i="1"/>
  <c r="Z1614" i="1"/>
  <c r="Y4174" i="1"/>
  <c r="X4292" i="1"/>
  <c r="X2864" i="1"/>
  <c r="W5592" i="1"/>
  <c r="V4188" i="1"/>
  <c r="T5477" i="1"/>
  <c r="T2973" i="1"/>
  <c r="T469" i="1"/>
  <c r="S3287" i="1"/>
  <c r="T2614" i="1"/>
  <c r="T2209" i="1"/>
  <c r="T1155" i="1"/>
  <c r="T2791" i="1"/>
  <c r="T2105" i="1"/>
  <c r="T4197" i="1"/>
  <c r="T208" i="1"/>
  <c r="T1522" i="1"/>
  <c r="T3937" i="1"/>
  <c r="T2249" i="1"/>
  <c r="T1744" i="1"/>
  <c r="S3061" i="1"/>
  <c r="T4674" i="1"/>
  <c r="S231" i="1"/>
  <c r="T4973" i="1"/>
  <c r="T662" i="1"/>
  <c r="T196" i="1"/>
  <c r="T4740" i="1"/>
  <c r="T5534" i="1"/>
  <c r="T371" i="1"/>
  <c r="T3022" i="1"/>
  <c r="T5696" i="1"/>
  <c r="T1469" i="1"/>
  <c r="T2102" i="1"/>
  <c r="T5562" i="1"/>
  <c r="T5682" i="1"/>
  <c r="R3939" i="1"/>
  <c r="S3729" i="1"/>
  <c r="T2814" i="1"/>
  <c r="T3551" i="1"/>
  <c r="T4142" i="1"/>
  <c r="T219" i="1"/>
  <c r="T3118" i="1"/>
  <c r="T4273" i="1"/>
  <c r="T301" i="1"/>
  <c r="T3872" i="1"/>
  <c r="T2429" i="1"/>
  <c r="S5125" i="1"/>
  <c r="T3142" i="1"/>
  <c r="S3566" i="1"/>
  <c r="T1423" i="1"/>
  <c r="T3960" i="1"/>
  <c r="T5397" i="1"/>
  <c r="T1680" i="1"/>
  <c r="T4645" i="1"/>
  <c r="T3015" i="1"/>
  <c r="T893" i="1"/>
  <c r="T3766" i="1"/>
  <c r="T3054" i="1"/>
  <c r="T4445" i="1"/>
  <c r="T3058" i="1"/>
  <c r="T5621" i="1"/>
  <c r="T5809" i="1"/>
  <c r="Z1697" i="1"/>
  <c r="T1645" i="1"/>
  <c r="T1109" i="1"/>
  <c r="T2416" i="1"/>
  <c r="T1126" i="1"/>
  <c r="T107" i="1"/>
  <c r="T1659" i="1"/>
  <c r="T360" i="1"/>
  <c r="T4221" i="1"/>
  <c r="T2372" i="1"/>
  <c r="T4055" i="1"/>
  <c r="T3050" i="1"/>
  <c r="T4209" i="1"/>
  <c r="T157" i="1"/>
  <c r="T1459" i="1"/>
  <c r="T2875" i="1"/>
  <c r="Z1924" i="1"/>
  <c r="V3526" i="1"/>
  <c r="W4824" i="1"/>
  <c r="X4285" i="1"/>
  <c r="Y4085" i="1"/>
  <c r="V4930" i="1"/>
  <c r="T2348" i="1"/>
  <c r="T132" i="1"/>
  <c r="X1709" i="1"/>
  <c r="V3264" i="1"/>
  <c r="Y2807" i="1"/>
  <c r="V2864" i="1"/>
  <c r="T2180" i="1"/>
  <c r="S4636" i="1"/>
  <c r="T2049" i="1"/>
  <c r="S3163" i="1"/>
  <c r="T1721" i="1"/>
  <c r="T1928" i="1"/>
  <c r="T379" i="1"/>
  <c r="T5560" i="1"/>
  <c r="T287" i="1"/>
  <c r="T2029" i="1"/>
  <c r="T4496" i="1"/>
  <c r="T3334" i="1"/>
  <c r="T722" i="1"/>
  <c r="T247" i="1"/>
  <c r="T4203" i="1"/>
  <c r="T1939" i="1"/>
  <c r="T3706" i="1"/>
  <c r="T5770" i="1"/>
  <c r="T1669" i="1"/>
  <c r="T2568" i="1"/>
  <c r="T4501" i="1"/>
  <c r="T3351" i="1"/>
  <c r="T5467" i="1"/>
  <c r="S5628" i="1"/>
  <c r="T4632" i="1"/>
  <c r="T2315" i="1"/>
  <c r="T3069" i="1"/>
  <c r="T2250" i="1"/>
  <c r="T5845" i="1"/>
  <c r="T1449" i="1"/>
  <c r="T5013" i="1"/>
  <c r="T4416" i="1"/>
  <c r="T5023" i="1"/>
  <c r="Z3446" i="1"/>
  <c r="R4894" i="1"/>
  <c r="S4766" i="1"/>
  <c r="T630" i="1"/>
  <c r="T5638" i="1"/>
  <c r="T4189" i="1"/>
  <c r="T929" i="1"/>
  <c r="T32" i="1"/>
  <c r="T1863" i="1"/>
  <c r="T2877" i="1"/>
  <c r="T4772" i="1"/>
  <c r="S2695" i="1"/>
  <c r="T4699" i="1"/>
  <c r="S3337" i="1"/>
  <c r="T2583" i="1"/>
  <c r="S2895" i="1"/>
  <c r="T4359" i="1"/>
  <c r="T1520" i="1"/>
  <c r="T5869" i="1"/>
  <c r="T5717" i="1"/>
  <c r="T1623" i="1"/>
  <c r="T5945" i="1"/>
  <c r="T1437" i="1"/>
  <c r="T4069" i="1"/>
  <c r="T5932" i="1"/>
  <c r="S3581" i="1"/>
  <c r="T1319" i="1"/>
  <c r="T2286" i="1"/>
  <c r="T4943" i="1"/>
  <c r="T4812" i="1"/>
  <c r="T1961" i="1"/>
  <c r="T4018" i="1"/>
  <c r="T2275" i="1"/>
  <c r="T3562" i="1"/>
  <c r="T2217" i="1"/>
  <c r="T4039" i="1"/>
  <c r="S870" i="1"/>
  <c r="T1395" i="1"/>
  <c r="S1799" i="1"/>
  <c r="T1392" i="1"/>
  <c r="X3722" i="1"/>
  <c r="W3113" i="1"/>
  <c r="Z1706" i="1"/>
  <c r="X5518" i="1"/>
  <c r="V4305" i="1"/>
  <c r="Y3528" i="1"/>
  <c r="V1673" i="1"/>
  <c r="V1921" i="1"/>
  <c r="V4858" i="1"/>
  <c r="W804" i="1"/>
  <c r="Y2283" i="1"/>
  <c r="X794" i="1"/>
  <c r="Z5598" i="1"/>
  <c r="T5630" i="1"/>
  <c r="Y5595" i="1"/>
  <c r="Z1619" i="1"/>
  <c r="X4784" i="1"/>
  <c r="X3269" i="1"/>
  <c r="W848" i="1"/>
  <c r="X5530" i="1"/>
  <c r="X1872" i="1"/>
  <c r="Z4869" i="1"/>
  <c r="W3405" i="1"/>
  <c r="V4424" i="1"/>
  <c r="Y836" i="1"/>
  <c r="Z1719" i="1"/>
  <c r="V1578" i="1"/>
  <c r="Y5924" i="1"/>
  <c r="Z3444" i="1"/>
  <c r="Y2865" i="1"/>
  <c r="X4290" i="1"/>
  <c r="Z1688" i="1"/>
  <c r="X2820" i="1"/>
  <c r="X4918" i="1"/>
  <c r="Z824" i="1"/>
  <c r="Y86" i="1"/>
  <c r="V3035" i="1"/>
  <c r="Z1902" i="1"/>
  <c r="X4788" i="1"/>
  <c r="Y2252" i="1"/>
  <c r="X3715" i="1"/>
  <c r="Z4101" i="1"/>
  <c r="W1496" i="1"/>
  <c r="Z4921" i="1"/>
  <c r="W2815" i="1"/>
  <c r="Z2838" i="1"/>
  <c r="Y4214" i="1"/>
  <c r="Y811" i="1"/>
  <c r="V4272" i="1"/>
  <c r="Z1850" i="1"/>
  <c r="Z4755" i="1"/>
  <c r="W38" i="1"/>
  <c r="Y4796" i="1"/>
  <c r="W4491" i="1"/>
  <c r="Z3403" i="1"/>
  <c r="W2804" i="1"/>
  <c r="Z2994" i="1"/>
  <c r="V679" i="1"/>
  <c r="X1924" i="1"/>
  <c r="X1868" i="1"/>
  <c r="V4828" i="1"/>
  <c r="Y1619" i="1"/>
  <c r="Z4084" i="1"/>
  <c r="Y700" i="1"/>
  <c r="Y3767" i="1"/>
  <c r="V3044" i="1"/>
  <c r="Y4221" i="1"/>
  <c r="V5538" i="1"/>
  <c r="Z2306" i="1"/>
  <c r="Z2831" i="1"/>
  <c r="W5771" i="1"/>
  <c r="V4503" i="1"/>
  <c r="V5607" i="1"/>
  <c r="V834" i="1"/>
  <c r="W5590" i="1"/>
  <c r="X2788" i="1"/>
  <c r="V4850" i="1"/>
  <c r="Y841" i="1"/>
  <c r="X1679" i="1"/>
  <c r="X3107" i="1"/>
  <c r="W803" i="1"/>
  <c r="X2517" i="1"/>
  <c r="Z3410" i="1"/>
  <c r="W5781" i="1"/>
  <c r="Y1926" i="1"/>
  <c r="Y3490" i="1"/>
  <c r="V3429" i="1"/>
  <c r="V78" i="1"/>
  <c r="W1480" i="1"/>
  <c r="Y1689" i="1"/>
  <c r="T187" i="1"/>
  <c r="W819" i="1"/>
  <c r="X1603" i="1"/>
  <c r="V2984" i="1"/>
  <c r="V821" i="1"/>
  <c r="V915" i="1"/>
  <c r="Z3902" i="1"/>
  <c r="W812" i="1"/>
  <c r="V1516" i="1"/>
  <c r="V1630" i="1"/>
  <c r="X2407" i="1"/>
  <c r="X3530" i="1"/>
  <c r="Z3657" i="1"/>
  <c r="X5543" i="1"/>
  <c r="Y1857" i="1"/>
  <c r="Z2991" i="1"/>
  <c r="Z4268" i="1"/>
  <c r="Y2514" i="1"/>
  <c r="Y4096" i="1"/>
  <c r="Y4816" i="1"/>
  <c r="Y3726" i="1"/>
  <c r="W5480" i="1"/>
  <c r="Y3122" i="1"/>
  <c r="V3430" i="1"/>
  <c r="X2785" i="1"/>
  <c r="X2387" i="1"/>
  <c r="X5581" i="1"/>
  <c r="Y742" i="1"/>
  <c r="Z5953" i="1"/>
  <c r="Y4276" i="1"/>
  <c r="Z4445" i="1"/>
  <c r="Z1674" i="1"/>
  <c r="Z1865" i="1"/>
  <c r="V4143" i="1"/>
  <c r="Z5422" i="1"/>
  <c r="V1876" i="1"/>
  <c r="Y4839" i="1"/>
  <c r="Y2982" i="1"/>
  <c r="Y5507" i="1"/>
  <c r="W3868" i="1"/>
  <c r="W5595" i="1"/>
  <c r="T921" i="1"/>
  <c r="W1714" i="1"/>
  <c r="W2325" i="1"/>
  <c r="V1880" i="1"/>
  <c r="Z1652" i="1"/>
  <c r="Y2850" i="1"/>
  <c r="Y3014" i="1"/>
  <c r="Z4225" i="1"/>
  <c r="Z4927" i="1"/>
  <c r="X4453" i="1"/>
  <c r="W3696" i="1"/>
  <c r="Z4918" i="1"/>
  <c r="V1637" i="1"/>
  <c r="W725" i="1"/>
  <c r="Z626" i="1"/>
  <c r="W1664" i="1"/>
  <c r="V5599" i="1"/>
  <c r="V1692" i="1"/>
  <c r="W3524" i="1"/>
  <c r="W4828" i="1"/>
  <c r="V783" i="1"/>
  <c r="X826" i="1"/>
  <c r="Z3116" i="1"/>
  <c r="W4815" i="1"/>
  <c r="Z4080" i="1"/>
  <c r="Y4819" i="1"/>
  <c r="W4276" i="1"/>
  <c r="X679" i="1"/>
  <c r="W1473" i="1"/>
  <c r="Z1625" i="1"/>
  <c r="V1644" i="1"/>
  <c r="Y2269" i="1"/>
  <c r="X3042" i="1"/>
  <c r="W39" i="1"/>
  <c r="W779" i="1"/>
  <c r="Y1874" i="1"/>
  <c r="Y107" i="1"/>
  <c r="W5422" i="1"/>
  <c r="Y1683" i="1"/>
  <c r="V663" i="1"/>
  <c r="X3018" i="1"/>
  <c r="V4205" i="1"/>
  <c r="W4478" i="1"/>
  <c r="V4214" i="1"/>
  <c r="Y1607" i="1"/>
  <c r="Y3903" i="1"/>
  <c r="W4183" i="1"/>
  <c r="Z3653" i="1"/>
  <c r="Z5513" i="1"/>
  <c r="X4388" i="1"/>
  <c r="X5534" i="1"/>
  <c r="Y4141" i="1"/>
  <c r="W914" i="1"/>
  <c r="V4227" i="1"/>
  <c r="V3654" i="1"/>
  <c r="Z825" i="1"/>
  <c r="W1929" i="1"/>
  <c r="Z2852" i="1"/>
  <c r="V740" i="1"/>
  <c r="Y816" i="1"/>
  <c r="Z5592" i="1"/>
  <c r="T205" i="1"/>
  <c r="T5838" i="1"/>
  <c r="X1691" i="1"/>
  <c r="W1647" i="1"/>
  <c r="V2825" i="1"/>
  <c r="W4160" i="1"/>
  <c r="Z809" i="1"/>
  <c r="Y5581" i="1"/>
  <c r="Y2977" i="1"/>
  <c r="X1628" i="1"/>
  <c r="X4485" i="1"/>
  <c r="X4427" i="1"/>
  <c r="Z3045" i="1"/>
  <c r="Y4302" i="1"/>
  <c r="V842" i="1"/>
  <c r="V645" i="1"/>
  <c r="V3903" i="1"/>
  <c r="Y5578" i="1"/>
  <c r="X3116" i="1"/>
  <c r="W5500" i="1"/>
  <c r="W3256" i="1"/>
  <c r="T771" i="1"/>
  <c r="T397" i="1"/>
  <c r="T2981" i="1"/>
  <c r="T1960" i="1"/>
  <c r="T4215" i="1"/>
  <c r="T5" i="1"/>
  <c r="T2388" i="1"/>
  <c r="T980" i="1"/>
  <c r="T1866" i="1"/>
  <c r="T5819" i="1"/>
  <c r="V4315" i="1"/>
  <c r="S2084" i="1"/>
  <c r="T5102" i="1"/>
  <c r="S938" i="1"/>
  <c r="T5241" i="1"/>
  <c r="T638" i="1"/>
  <c r="T3592" i="1"/>
  <c r="T5538" i="1"/>
  <c r="T5865" i="1"/>
  <c r="T754" i="1"/>
  <c r="T2402" i="1"/>
  <c r="T4846" i="1"/>
  <c r="T3272" i="1"/>
  <c r="T4074" i="1"/>
  <c r="T1946" i="1"/>
  <c r="R3796" i="1"/>
  <c r="S2970" i="1"/>
  <c r="T4794" i="1"/>
  <c r="T4884" i="1"/>
  <c r="T1442" i="1"/>
  <c r="T2345" i="1"/>
  <c r="T3618" i="1"/>
  <c r="T1626" i="1"/>
  <c r="T5068" i="1"/>
  <c r="T5735" i="1"/>
  <c r="S383" i="1"/>
  <c r="T5487" i="1"/>
  <c r="S371" i="1"/>
  <c r="T596" i="1"/>
  <c r="S2889" i="1"/>
  <c r="T549" i="1"/>
  <c r="T1594" i="1"/>
  <c r="T3230" i="1"/>
  <c r="T581" i="1"/>
  <c r="T753" i="1"/>
  <c r="T3985" i="1"/>
  <c r="T2808" i="1"/>
  <c r="T5675" i="1"/>
  <c r="T4130" i="1"/>
  <c r="T1730" i="1"/>
  <c r="T121" i="1"/>
  <c r="T3705" i="1"/>
  <c r="T5516" i="1"/>
  <c r="T4905" i="1"/>
  <c r="T4208" i="1"/>
  <c r="T2673" i="1"/>
  <c r="T2164" i="1"/>
  <c r="T3037" i="1"/>
  <c r="T2905" i="1"/>
  <c r="T1858" i="1"/>
  <c r="T1940" i="1"/>
  <c r="T603" i="1"/>
  <c r="T3391" i="1"/>
  <c r="T1416" i="1"/>
  <c r="X1659" i="1"/>
  <c r="Y1674" i="1"/>
  <c r="X2826" i="1"/>
  <c r="X1429" i="1"/>
  <c r="Y1716" i="1"/>
  <c r="T3676" i="1"/>
  <c r="X830" i="1"/>
  <c r="W749" i="1"/>
  <c r="X4260" i="1"/>
  <c r="V1696" i="1"/>
  <c r="T5921" i="1"/>
  <c r="S4597" i="1"/>
  <c r="T2471" i="1"/>
  <c r="S5117" i="1"/>
  <c r="T2045" i="1"/>
  <c r="T3354" i="1"/>
  <c r="T4821" i="1"/>
  <c r="T3844" i="1"/>
  <c r="T1994" i="1"/>
  <c r="T5589" i="1"/>
  <c r="T1143" i="1"/>
  <c r="T4123" i="1"/>
  <c r="T5789" i="1"/>
  <c r="T5492" i="1"/>
  <c r="T4531" i="1"/>
  <c r="T4081" i="1"/>
  <c r="T5832" i="1"/>
  <c r="T5763" i="1"/>
  <c r="X3035" i="1"/>
  <c r="S138" i="1"/>
  <c r="T4358" i="1"/>
  <c r="S2331" i="1"/>
  <c r="T4607" i="1"/>
  <c r="T5737" i="1"/>
  <c r="T4338" i="1"/>
  <c r="T2997" i="1"/>
  <c r="T1034" i="1"/>
  <c r="T5570" i="1"/>
  <c r="T5662" i="1"/>
  <c r="T3650" i="1"/>
  <c r="T5058" i="1"/>
  <c r="T1444" i="1"/>
  <c r="T2645" i="1"/>
  <c r="R3551" i="1"/>
  <c r="S3628" i="1"/>
  <c r="T1453" i="1"/>
  <c r="T2654" i="1"/>
  <c r="T2238" i="1"/>
  <c r="T897" i="1"/>
  <c r="T3190" i="1"/>
  <c r="T2827" i="1"/>
  <c r="T3539" i="1"/>
  <c r="T572" i="1"/>
  <c r="S400" i="1"/>
  <c r="T511" i="1"/>
  <c r="S4598" i="1"/>
  <c r="T5402" i="1"/>
  <c r="S3562" i="1"/>
  <c r="T3459" i="1"/>
  <c r="T3399" i="1"/>
  <c r="T3790" i="1"/>
  <c r="T5912" i="1"/>
  <c r="T4307" i="1"/>
  <c r="T3349" i="1"/>
  <c r="T3759" i="1"/>
  <c r="T6" i="1"/>
  <c r="T70" i="1"/>
  <c r="T5760" i="1"/>
  <c r="T1841" i="1"/>
  <c r="T2270" i="1"/>
  <c r="T341" i="1"/>
  <c r="T3662" i="1"/>
  <c r="T5086" i="1"/>
  <c r="T1983" i="1"/>
  <c r="T2297" i="1"/>
  <c r="T324" i="1"/>
  <c r="T2825" i="1"/>
  <c r="T182" i="1"/>
  <c r="T5961" i="1"/>
  <c r="T2218" i="1"/>
  <c r="T586" i="1"/>
  <c r="W3116" i="1"/>
  <c r="X5003" i="1"/>
  <c r="V3410" i="1"/>
  <c r="V1435" i="1"/>
  <c r="X828" i="1"/>
  <c r="T3" i="1"/>
  <c r="V2856" i="1"/>
  <c r="W79" i="1"/>
  <c r="W4214" i="1"/>
  <c r="Y1638" i="1"/>
  <c r="T4222" i="1"/>
  <c r="T310" i="1"/>
  <c r="T4788" i="1"/>
  <c r="T3225" i="1"/>
  <c r="T5624" i="1"/>
  <c r="T4873" i="1"/>
  <c r="T1343" i="1"/>
  <c r="S5887" i="1"/>
  <c r="T3492" i="1"/>
  <c r="T664" i="1"/>
  <c r="T5886" i="1"/>
  <c r="T4002" i="1"/>
  <c r="S5033" i="1"/>
  <c r="T3984" i="1"/>
  <c r="S4512" i="1"/>
  <c r="T5223" i="1"/>
  <c r="T1709" i="1"/>
  <c r="T4609" i="1"/>
  <c r="T2853" i="1"/>
  <c r="T2559" i="1"/>
  <c r="S404" i="1"/>
  <c r="T3880" i="1"/>
  <c r="S3679" i="1"/>
  <c r="T2175" i="1"/>
  <c r="T787" i="1"/>
  <c r="T336" i="1"/>
  <c r="T4016" i="1"/>
  <c r="S5868" i="1"/>
  <c r="T4669" i="1"/>
  <c r="S1772" i="1"/>
  <c r="T3978" i="1"/>
  <c r="S2328" i="1"/>
  <c r="T3582" i="1"/>
  <c r="S5666" i="1"/>
  <c r="T4956" i="1"/>
  <c r="R5423" i="1"/>
  <c r="S2223" i="1"/>
  <c r="S132" i="1"/>
  <c r="T16" i="1"/>
  <c r="S1742" i="1"/>
  <c r="T3600" i="1"/>
  <c r="T4047" i="1"/>
  <c r="T1127" i="1"/>
  <c r="T4828" i="1"/>
  <c r="T4323" i="1"/>
  <c r="T1530" i="1"/>
  <c r="T3786" i="1"/>
  <c r="T3024" i="1"/>
  <c r="T5692" i="1"/>
  <c r="T4412" i="1"/>
  <c r="T2655" i="1"/>
  <c r="T4961" i="1"/>
  <c r="T5623" i="1"/>
  <c r="T2660" i="1"/>
  <c r="T4014" i="1"/>
  <c r="T3669" i="1"/>
  <c r="T5160" i="1"/>
  <c r="T1686" i="1"/>
  <c r="T5138" i="1"/>
  <c r="T1674" i="1"/>
  <c r="T1808" i="1"/>
  <c r="T1500" i="1"/>
  <c r="T285" i="1"/>
  <c r="S5837" i="1"/>
  <c r="T459" i="1"/>
  <c r="S5059" i="1"/>
  <c r="T5286" i="1"/>
  <c r="T4454" i="1"/>
  <c r="T284" i="1"/>
  <c r="T527" i="1"/>
  <c r="T1668" i="1"/>
  <c r="T1123" i="1"/>
  <c r="T4840" i="1"/>
  <c r="T3977" i="1"/>
  <c r="T1670" i="1"/>
  <c r="T1068" i="1"/>
  <c r="T2530" i="1"/>
  <c r="T3348" i="1"/>
  <c r="X5610" i="1"/>
  <c r="Y789" i="1"/>
  <c r="V3523" i="1"/>
  <c r="X1483" i="1"/>
  <c r="W917" i="1"/>
  <c r="X4506" i="1"/>
  <c r="Y817" i="1"/>
  <c r="X3044" i="1"/>
  <c r="Y656" i="1"/>
  <c r="T538" i="1"/>
  <c r="S3943" i="1"/>
  <c r="T5428" i="1"/>
  <c r="T3660" i="1"/>
  <c r="T5133" i="1"/>
  <c r="T86" i="1"/>
  <c r="T2602" i="1"/>
  <c r="T623" i="1"/>
  <c r="T828" i="1"/>
  <c r="T23" i="1"/>
  <c r="T4056" i="1"/>
  <c r="T83" i="1"/>
  <c r="T717" i="1"/>
  <c r="T1731" i="1"/>
  <c r="T4145" i="1"/>
  <c r="T3674" i="1"/>
  <c r="T4046" i="1"/>
  <c r="S1741" i="1"/>
  <c r="T406" i="1"/>
  <c r="T3045" i="1"/>
  <c r="T3749" i="1"/>
  <c r="T1846" i="1"/>
  <c r="T2575" i="1"/>
  <c r="T1581" i="1"/>
  <c r="T101" i="1"/>
  <c r="T4270" i="1"/>
  <c r="T2675" i="1"/>
  <c r="T4077" i="1"/>
  <c r="T5843" i="1"/>
  <c r="T2786" i="1"/>
  <c r="T978" i="1"/>
  <c r="V1697" i="1"/>
  <c r="R2680" i="1"/>
  <c r="S4009" i="1"/>
  <c r="T4075" i="1"/>
  <c r="T167" i="1"/>
  <c r="T3485" i="1"/>
  <c r="T1000" i="1"/>
  <c r="T2319" i="1"/>
  <c r="T4101" i="1"/>
  <c r="T193" i="1"/>
  <c r="T2204" i="1"/>
  <c r="S3967" i="1"/>
  <c r="T2014" i="1"/>
  <c r="S4590" i="1"/>
  <c r="T2588" i="1"/>
  <c r="S1049" i="1"/>
  <c r="T2012" i="1"/>
  <c r="T4274" i="1"/>
  <c r="T1079" i="1"/>
  <c r="T5416" i="1"/>
  <c r="T2793" i="1"/>
  <c r="T1063" i="1"/>
  <c r="T1891" i="1"/>
  <c r="T5024" i="1"/>
  <c r="T5928" i="1"/>
  <c r="T636" i="1"/>
  <c r="T2009" i="1"/>
  <c r="T1471" i="1"/>
  <c r="T4570" i="1"/>
  <c r="T3415" i="1"/>
  <c r="T1066" i="1"/>
  <c r="T2441" i="1"/>
  <c r="T3020" i="1"/>
  <c r="T851" i="1"/>
  <c r="T4398" i="1"/>
  <c r="T4425" i="1"/>
  <c r="T1421" i="1"/>
  <c r="S5110" i="1"/>
  <c r="T2027" i="1"/>
  <c r="W835" i="1"/>
  <c r="Y1927" i="1"/>
  <c r="Z1607" i="1"/>
  <c r="W1686" i="1"/>
  <c r="Z2629" i="1"/>
  <c r="Z5596" i="1"/>
  <c r="X1564" i="1"/>
  <c r="X837" i="1"/>
  <c r="T5866" i="1"/>
  <c r="T4780" i="1"/>
  <c r="S283" i="1"/>
  <c r="T508" i="1"/>
  <c r="S5039" i="1"/>
  <c r="T3371" i="1"/>
  <c r="T3713" i="1"/>
  <c r="T3547" i="1"/>
  <c r="T56" i="1"/>
  <c r="T1029" i="1"/>
  <c r="T1300" i="1"/>
  <c r="T4469" i="1"/>
  <c r="T5056" i="1"/>
  <c r="T3889" i="1"/>
  <c r="T112" i="1"/>
  <c r="S3353" i="1"/>
  <c r="T5908" i="1"/>
  <c r="S1102" i="1"/>
  <c r="T5479" i="1"/>
  <c r="T2816" i="1"/>
  <c r="T2107" i="1"/>
  <c r="T1615" i="1"/>
  <c r="T2691" i="1"/>
  <c r="T2507" i="1"/>
  <c r="T2841" i="1"/>
  <c r="T2693" i="1"/>
  <c r="T737" i="1"/>
  <c r="T3455" i="1"/>
  <c r="T2221" i="1"/>
  <c r="T1837" i="1"/>
  <c r="T2037" i="1"/>
  <c r="R8" i="1"/>
  <c r="S4698" i="1"/>
  <c r="T4413" i="1"/>
  <c r="T2046" i="1"/>
  <c r="S142" i="1"/>
  <c r="T1148" i="1"/>
  <c r="T3473" i="1"/>
  <c r="T3633" i="1"/>
  <c r="S1771" i="1"/>
  <c r="T2586" i="1"/>
  <c r="S4568" i="1"/>
  <c r="T5237" i="1"/>
  <c r="S305" i="1"/>
  <c r="T462" i="1"/>
  <c r="T4186" i="1"/>
  <c r="T5661" i="1"/>
  <c r="T2136" i="1"/>
  <c r="T5552" i="1"/>
  <c r="T2669" i="1"/>
  <c r="T2185" i="1"/>
  <c r="S5131" i="1"/>
  <c r="T3694" i="1"/>
  <c r="S3564" i="1"/>
  <c r="T4774" i="1"/>
  <c r="S2907" i="1"/>
  <c r="T2150" i="1"/>
  <c r="S3119" i="1"/>
  <c r="T1862" i="1"/>
  <c r="T958" i="1"/>
  <c r="T4200" i="1"/>
  <c r="T3780" i="1"/>
  <c r="T1302" i="1"/>
  <c r="T2787" i="1"/>
  <c r="T230" i="1"/>
  <c r="T3999" i="1"/>
  <c r="S1113" i="1"/>
  <c r="T5458" i="1"/>
  <c r="S1093" i="1"/>
  <c r="T2504" i="1"/>
  <c r="S3553" i="1"/>
  <c r="T5892" i="1"/>
  <c r="W814" i="1"/>
  <c r="Z2855" i="1"/>
  <c r="Y2867" i="1"/>
  <c r="Z4303" i="1"/>
  <c r="X4800" i="1"/>
  <c r="Z797" i="1"/>
  <c r="V5610" i="1"/>
  <c r="Z727" i="1"/>
  <c r="Z4858" i="1"/>
  <c r="Y3649" i="1"/>
  <c r="V4806" i="1"/>
  <c r="Z1612" i="1"/>
  <c r="V3116" i="1"/>
  <c r="Y801" i="1"/>
  <c r="X3526" i="1"/>
  <c r="W1899" i="1"/>
  <c r="V3444" i="1"/>
  <c r="Z85" i="1"/>
  <c r="Z1556" i="1"/>
  <c r="Z1864" i="1"/>
  <c r="V3664" i="1"/>
  <c r="Y1654" i="1"/>
  <c r="W3905" i="1"/>
  <c r="Y1595" i="1"/>
  <c r="Z4314" i="1"/>
  <c r="Z3905" i="1"/>
  <c r="V5781" i="1"/>
  <c r="V3528" i="1"/>
  <c r="X4866" i="1"/>
  <c r="X2538" i="1"/>
  <c r="Z5584" i="1"/>
  <c r="X1640" i="1"/>
  <c r="W1928" i="1"/>
  <c r="V55" i="1"/>
  <c r="W1719" i="1"/>
  <c r="Y1609" i="1"/>
  <c r="Z2293" i="1"/>
  <c r="Z2866" i="1"/>
  <c r="X4291" i="1"/>
  <c r="X4830" i="1"/>
  <c r="W1906" i="1"/>
  <c r="V4480" i="1"/>
  <c r="Z4215" i="1"/>
  <c r="Z686" i="1"/>
  <c r="W4117" i="1"/>
  <c r="X2817" i="1"/>
  <c r="X5606" i="1"/>
  <c r="Y1447" i="1"/>
  <c r="Y3017" i="1"/>
  <c r="V4177" i="1"/>
  <c r="X3651" i="1"/>
  <c r="Z2262" i="1"/>
  <c r="Y566" i="1"/>
  <c r="W5274" i="1"/>
  <c r="Z1627" i="1"/>
  <c r="X2795" i="1"/>
  <c r="Z1547" i="1"/>
  <c r="Y1455" i="1"/>
  <c r="X3027" i="1"/>
  <c r="V4435" i="1"/>
  <c r="W681" i="1"/>
  <c r="Y2300" i="1"/>
  <c r="V4260" i="1"/>
  <c r="Y3400" i="1"/>
  <c r="V3713" i="1"/>
  <c r="W2021" i="1"/>
  <c r="V696" i="1"/>
  <c r="Z4154" i="1"/>
  <c r="W1476" i="1"/>
  <c r="X4198" i="1"/>
  <c r="Z1885" i="1"/>
  <c r="Y3039" i="1"/>
  <c r="Z2388" i="1"/>
  <c r="Y5930" i="1"/>
  <c r="X2872" i="1"/>
  <c r="Z4300" i="1"/>
  <c r="X1637" i="1"/>
  <c r="X2871" i="1"/>
  <c r="Z1601" i="1"/>
  <c r="X4990" i="1"/>
  <c r="Y1710" i="1"/>
  <c r="T3149" i="1"/>
  <c r="T144" i="1"/>
  <c r="Z3904" i="1"/>
  <c r="V1636" i="1"/>
  <c r="W2535" i="1"/>
  <c r="W5783" i="1"/>
  <c r="T4317" i="1"/>
  <c r="T5816" i="1"/>
  <c r="X85" i="1"/>
  <c r="X4994" i="1"/>
  <c r="W2834" i="1"/>
  <c r="V5778" i="1"/>
  <c r="Z3667" i="1"/>
  <c r="V1607" i="1"/>
  <c r="Y807" i="1"/>
  <c r="X645" i="1"/>
  <c r="W4310" i="1"/>
  <c r="Z3668" i="1"/>
  <c r="V3434" i="1"/>
  <c r="W1672" i="1"/>
  <c r="V1626" i="1"/>
  <c r="Y4837" i="1"/>
  <c r="Y4795" i="1"/>
  <c r="Z4506" i="1"/>
  <c r="Y1544" i="1"/>
  <c r="V5545" i="1"/>
  <c r="W672" i="1"/>
  <c r="X1590" i="1"/>
  <c r="W3392" i="1"/>
  <c r="W4475" i="1"/>
  <c r="X2207" i="1"/>
  <c r="V719" i="1"/>
  <c r="Z4043" i="1"/>
  <c r="Z1999" i="1"/>
  <c r="Y585" i="1"/>
  <c r="X762" i="1"/>
  <c r="V4783" i="1"/>
  <c r="Y4280" i="1"/>
  <c r="Z1667" i="1"/>
  <c r="X2291" i="1"/>
  <c r="Z1574" i="1"/>
  <c r="Y1888" i="1"/>
  <c r="W5774" i="1"/>
  <c r="X4853" i="1"/>
  <c r="W3114" i="1"/>
  <c r="Y2076" i="1"/>
  <c r="X1824" i="1"/>
  <c r="Z1550" i="1"/>
  <c r="X736" i="1"/>
  <c r="Y3699" i="1"/>
  <c r="Y2812" i="1"/>
  <c r="Z2507" i="1"/>
  <c r="W3901" i="1"/>
  <c r="X1636" i="1"/>
  <c r="V4490" i="1"/>
  <c r="V2511" i="1"/>
  <c r="X5953" i="1"/>
  <c r="X1613" i="1"/>
  <c r="V702" i="1"/>
  <c r="X651" i="1"/>
  <c r="Y2312" i="1"/>
  <c r="Z2416" i="1"/>
  <c r="Y831" i="1"/>
  <c r="Y3049" i="1"/>
  <c r="Z748" i="1"/>
  <c r="V779" i="1"/>
  <c r="Y2870" i="1"/>
  <c r="W4304" i="1"/>
  <c r="X813" i="1"/>
  <c r="Z4315" i="1"/>
  <c r="Y2284" i="1"/>
  <c r="Z4920" i="1"/>
  <c r="W5572" i="1"/>
  <c r="Y1639" i="1"/>
  <c r="Z3528" i="1"/>
  <c r="X1555" i="1"/>
  <c r="Y2519" i="1"/>
  <c r="V3669" i="1"/>
  <c r="V45" i="1"/>
  <c r="Y4803" i="1"/>
  <c r="W4087" i="1"/>
  <c r="W2302" i="1"/>
  <c r="W4076" i="1"/>
  <c r="Z1603" i="1"/>
  <c r="W4037" i="1"/>
  <c r="Y3021" i="1"/>
  <c r="V1627" i="1"/>
  <c r="Z4179" i="1"/>
  <c r="Z3417" i="1"/>
  <c r="W4223" i="1"/>
  <c r="X3398" i="1"/>
  <c r="Y4104" i="1"/>
  <c r="X2170" i="1"/>
  <c r="W2503" i="1"/>
  <c r="W1624" i="1"/>
  <c r="Z4463" i="1"/>
  <c r="V3484" i="1"/>
  <c r="Y4216" i="1"/>
  <c r="Y3518" i="1"/>
  <c r="Y2202" i="1"/>
  <c r="X5532" i="1"/>
  <c r="Z2529" i="1"/>
  <c r="W4211" i="1"/>
  <c r="Z4201" i="1"/>
  <c r="W1566" i="1"/>
  <c r="Z66" i="1"/>
  <c r="W702" i="1"/>
  <c r="W4111" i="1"/>
  <c r="Z3718" i="1"/>
  <c r="W2213" i="1"/>
  <c r="Y4164" i="1"/>
  <c r="W3038" i="1"/>
  <c r="Z4922" i="1"/>
  <c r="V1525" i="1"/>
  <c r="Z709" i="1"/>
  <c r="V1684" i="1"/>
  <c r="T2352" i="1"/>
  <c r="V4870" i="1"/>
  <c r="V1603" i="1"/>
  <c r="Z2246" i="1"/>
  <c r="Y5002" i="1"/>
  <c r="X1650" i="1"/>
  <c r="X2310" i="1"/>
  <c r="Z3203" i="1"/>
  <c r="Z3266" i="1"/>
  <c r="Z5518" i="1"/>
  <c r="X5618" i="1"/>
  <c r="Z4312" i="1"/>
  <c r="Z4115" i="1"/>
  <c r="V1689" i="1"/>
  <c r="Z4924" i="1"/>
  <c r="V2388" i="1"/>
  <c r="V2789" i="1"/>
  <c r="W2477" i="1"/>
  <c r="T2593" i="1"/>
  <c r="S2548" i="1"/>
  <c r="T5460" i="1"/>
  <c r="S4955" i="1"/>
  <c r="T119" i="1"/>
  <c r="T4830" i="1"/>
  <c r="T1024" i="1"/>
  <c r="T4226" i="1"/>
  <c r="T162" i="1"/>
  <c r="T4752" i="1"/>
  <c r="T4249" i="1"/>
  <c r="T1017" i="1"/>
  <c r="T5482" i="1"/>
  <c r="S3951" i="1"/>
  <c r="T2947" i="1"/>
  <c r="S2119" i="1"/>
  <c r="T2189" i="1"/>
  <c r="S5940" i="1"/>
  <c r="T3253" i="1"/>
  <c r="X3049" i="1"/>
  <c r="V5590" i="1"/>
  <c r="W3667" i="1"/>
  <c r="Y827" i="1"/>
  <c r="Z2813" i="1"/>
  <c r="V811" i="1"/>
  <c r="V1631" i="1"/>
  <c r="Y1690" i="1"/>
  <c r="V709" i="1"/>
  <c r="V1642" i="1"/>
  <c r="T501" i="1"/>
  <c r="S3801" i="1"/>
  <c r="T3989" i="1"/>
  <c r="S853" i="1"/>
  <c r="T499" i="1"/>
  <c r="T1601" i="1"/>
  <c r="T1058" i="1"/>
  <c r="T2266" i="1"/>
  <c r="T1023" i="1"/>
  <c r="T490" i="1"/>
  <c r="T1535" i="1"/>
  <c r="T3226" i="1"/>
  <c r="T2229" i="1"/>
  <c r="T2055" i="1"/>
  <c r="T5743" i="1"/>
  <c r="S2720" i="1"/>
  <c r="T3282" i="1"/>
  <c r="T3667" i="1"/>
  <c r="T2552" i="1"/>
  <c r="T793" i="1"/>
  <c r="T5091" i="1"/>
  <c r="T3887" i="1"/>
  <c r="T816" i="1"/>
  <c r="T1814" i="1"/>
  <c r="T5772" i="1"/>
  <c r="T4510" i="1"/>
  <c r="T1510" i="1"/>
  <c r="T2880" i="1"/>
  <c r="T4124" i="1"/>
  <c r="T3489" i="1"/>
  <c r="T3381" i="1"/>
  <c r="R215" i="1"/>
  <c r="S459" i="1"/>
  <c r="T600" i="1"/>
  <c r="T907" i="1"/>
  <c r="T421" i="1"/>
  <c r="T1447" i="1"/>
  <c r="T1740" i="1"/>
  <c r="T5708" i="1"/>
  <c r="S2542" i="1"/>
  <c r="T3496" i="1"/>
  <c r="S171" i="1"/>
  <c r="T5438" i="1"/>
  <c r="S5050" i="1"/>
  <c r="T5228" i="1"/>
  <c r="T2272" i="1"/>
  <c r="T2482" i="1"/>
  <c r="T3686" i="1"/>
  <c r="T2782" i="1"/>
  <c r="T4325" i="1"/>
  <c r="T2048" i="1"/>
  <c r="S5097" i="1"/>
  <c r="T1934" i="1"/>
  <c r="S5127" i="1"/>
  <c r="T2339" i="1"/>
  <c r="S4898" i="1"/>
  <c r="T587" i="1"/>
  <c r="T2987" i="1"/>
  <c r="T1772" i="1"/>
  <c r="T1536" i="1"/>
  <c r="T2354" i="1"/>
  <c r="T2755" i="1"/>
  <c r="T3029" i="1"/>
  <c r="T1041" i="1"/>
  <c r="T2447" i="1"/>
  <c r="S5124" i="1"/>
  <c r="T1405" i="1"/>
  <c r="S3574" i="1"/>
  <c r="T3386" i="1"/>
  <c r="S2608" i="1"/>
  <c r="T2133" i="1"/>
  <c r="X5586" i="1"/>
  <c r="Z5572" i="1"/>
  <c r="W3526" i="1"/>
  <c r="Z1670" i="1"/>
  <c r="X680" i="1"/>
  <c r="X4480" i="1"/>
  <c r="Y4860" i="1"/>
  <c r="X3048" i="1"/>
  <c r="Y2408" i="1"/>
  <c r="X5574" i="1"/>
  <c r="T4211" i="1"/>
  <c r="T302" i="1"/>
  <c r="T2245" i="1"/>
  <c r="T953" i="1"/>
  <c r="T2800" i="1"/>
  <c r="T2391" i="1"/>
  <c r="X4314" i="1"/>
  <c r="T4701" i="1"/>
  <c r="S95" i="1"/>
  <c r="T428" i="1"/>
  <c r="T3894" i="1"/>
  <c r="T252" i="1"/>
  <c r="T3614" i="1"/>
  <c r="T1553" i="1"/>
  <c r="T3828" i="1"/>
  <c r="T3518" i="1"/>
  <c r="T2705" i="1"/>
  <c r="T3040" i="1"/>
  <c r="T3797" i="1"/>
  <c r="T2523" i="1"/>
  <c r="T3548" i="1"/>
  <c r="S5675" i="1"/>
  <c r="T5368" i="1"/>
  <c r="S1031" i="1"/>
  <c r="T492" i="1"/>
  <c r="T2989" i="1"/>
  <c r="T3212" i="1"/>
  <c r="T2760" i="1"/>
  <c r="S87" i="1"/>
  <c r="T4950" i="1"/>
  <c r="T2864" i="1"/>
  <c r="T13" i="1"/>
  <c r="T1699" i="1"/>
  <c r="T2709" i="1"/>
  <c r="T5511" i="1"/>
  <c r="T2704" i="1"/>
  <c r="R2316" i="1"/>
  <c r="S3090" i="1"/>
  <c r="T5779" i="1"/>
  <c r="T3986" i="1"/>
  <c r="T1677" i="1"/>
  <c r="T5939" i="1"/>
  <c r="T106" i="1"/>
  <c r="T782" i="1"/>
  <c r="T368" i="1"/>
  <c r="T2060" i="1"/>
  <c r="T5827" i="1"/>
  <c r="T4095" i="1"/>
  <c r="T5028" i="1"/>
  <c r="T4790" i="1"/>
  <c r="T1754" i="1"/>
  <c r="T592" i="1"/>
  <c r="T3583" i="1"/>
  <c r="T748" i="1"/>
  <c r="T3915" i="1"/>
  <c r="T5192" i="1"/>
  <c r="T3903" i="1"/>
  <c r="T3318" i="1"/>
  <c r="T4257" i="1"/>
  <c r="T64" i="1"/>
  <c r="T4791" i="1"/>
  <c r="T311" i="1"/>
  <c r="T2820" i="1"/>
  <c r="T258" i="1"/>
  <c r="S3297" i="1"/>
  <c r="T5163" i="1"/>
  <c r="S931" i="1"/>
  <c r="T2622" i="1"/>
  <c r="T2263" i="1"/>
  <c r="T5031" i="1"/>
  <c r="T5304" i="1"/>
  <c r="T747" i="1"/>
  <c r="T5885" i="1"/>
  <c r="T2408" i="1"/>
  <c r="T1779" i="1"/>
  <c r="T4286" i="1"/>
  <c r="T232" i="1"/>
  <c r="T4825" i="1"/>
  <c r="T3325" i="1"/>
  <c r="Y4508" i="1"/>
  <c r="Y2310" i="1"/>
  <c r="Y718" i="1"/>
  <c r="Z3157" i="1"/>
  <c r="X1708" i="1"/>
  <c r="X4313" i="1"/>
  <c r="Z4841" i="1"/>
  <c r="X3127" i="1"/>
  <c r="T1383" i="1"/>
  <c r="S3211" i="1"/>
  <c r="T3172" i="1"/>
  <c r="T2292" i="1"/>
  <c r="T3215" i="1"/>
  <c r="T3402" i="1"/>
  <c r="T2667" i="1"/>
  <c r="T3627" i="1"/>
  <c r="T4792" i="1"/>
  <c r="T1951" i="1"/>
  <c r="T5935" i="1"/>
  <c r="T567" i="1"/>
  <c r="S3360" i="1"/>
  <c r="T5723" i="1"/>
  <c r="S2547" i="1"/>
  <c r="T3501" i="1"/>
  <c r="T4836" i="1"/>
  <c r="T2891" i="1"/>
  <c r="T2518" i="1"/>
  <c r="T338" i="1"/>
  <c r="T2338" i="1"/>
  <c r="T4999" i="1"/>
  <c r="T2379" i="1"/>
  <c r="T3898" i="1"/>
  <c r="T930" i="1"/>
  <c r="T1852" i="1"/>
  <c r="T5485" i="1"/>
  <c r="T3700" i="1"/>
  <c r="R3216" i="1"/>
  <c r="S5231" i="1"/>
  <c r="T3875" i="1"/>
  <c r="T3468" i="1"/>
  <c r="T5261" i="1"/>
  <c r="T4915" i="1"/>
  <c r="T4364" i="1"/>
  <c r="S3302" i="1"/>
  <c r="T2732" i="1"/>
  <c r="S1032" i="1"/>
  <c r="T4751" i="1"/>
  <c r="S5849" i="1"/>
  <c r="T1248" i="1"/>
  <c r="T4141" i="1"/>
  <c r="T279" i="1"/>
  <c r="T5247" i="1"/>
  <c r="T4799" i="1"/>
  <c r="T5868" i="1"/>
  <c r="T4777" i="1"/>
  <c r="S384" i="1"/>
  <c r="T4041" i="1"/>
  <c r="S5151" i="1"/>
  <c r="T5457" i="1"/>
  <c r="S2108" i="1"/>
  <c r="T3994" i="1"/>
  <c r="S5960" i="1"/>
  <c r="T4251" i="1"/>
  <c r="T5668" i="1"/>
  <c r="T1886" i="1"/>
  <c r="T981" i="1"/>
  <c r="T5354" i="1"/>
  <c r="T774" i="1"/>
  <c r="T93" i="1"/>
  <c r="T3136" i="1"/>
  <c r="S3966" i="1"/>
  <c r="T3122" i="1"/>
  <c r="S3968" i="1"/>
  <c r="T3867" i="1"/>
  <c r="S4571" i="1"/>
  <c r="T33" i="1"/>
  <c r="W818" i="1"/>
  <c r="X1692" i="1"/>
  <c r="W3902" i="1"/>
  <c r="X4494" i="1"/>
  <c r="Y1538" i="1"/>
  <c r="W3028" i="1"/>
  <c r="X1626" i="1"/>
  <c r="W1553" i="1"/>
  <c r="T2139" i="1"/>
  <c r="S279" i="1"/>
  <c r="T1301" i="1"/>
  <c r="S218" i="1"/>
  <c r="T5234" i="1"/>
  <c r="T1873" i="1"/>
  <c r="T188" i="1"/>
  <c r="T4272" i="1"/>
  <c r="T161" i="1"/>
  <c r="T2499" i="1"/>
  <c r="T4185" i="1"/>
  <c r="T181" i="1"/>
  <c r="T1401" i="1"/>
  <c r="S3083" i="1"/>
  <c r="T1320" i="1"/>
  <c r="S277" i="1"/>
  <c r="T5424" i="1"/>
  <c r="S3230" i="1"/>
  <c r="T2744" i="1"/>
  <c r="S1392" i="1"/>
  <c r="T702" i="1"/>
  <c r="T5674" i="1"/>
  <c r="T1603" i="1"/>
  <c r="T4327" i="1"/>
  <c r="T2950" i="1"/>
  <c r="T5566" i="1"/>
  <c r="T1028" i="1"/>
  <c r="T3635" i="1"/>
  <c r="S2699" i="1"/>
  <c r="T4369" i="1"/>
  <c r="S5147" i="1"/>
  <c r="T4037" i="1"/>
  <c r="S3963" i="1"/>
  <c r="T2750" i="1"/>
  <c r="S1227" i="1"/>
  <c r="R4522" i="1"/>
  <c r="S4339" i="1"/>
  <c r="T5919" i="1"/>
  <c r="S3812" i="1"/>
  <c r="T546" i="1"/>
  <c r="T4995" i="1"/>
  <c r="T4572" i="1"/>
  <c r="T4049" i="1"/>
  <c r="S1946" i="1"/>
  <c r="T5295" i="1"/>
  <c r="S2659" i="1"/>
  <c r="T4691" i="1"/>
  <c r="S149" i="1"/>
  <c r="T3825" i="1"/>
  <c r="S2880" i="1"/>
  <c r="T4628" i="1"/>
  <c r="T4066" i="1"/>
  <c r="T5179" i="1"/>
  <c r="T4283" i="1"/>
  <c r="T5791" i="1"/>
  <c r="T3997" i="1"/>
  <c r="S1798" i="1"/>
  <c r="T5394" i="1"/>
  <c r="S271" i="1"/>
  <c r="T517" i="1"/>
  <c r="S3071" i="1"/>
  <c r="T2735" i="1"/>
  <c r="S5365" i="1"/>
  <c r="T4431" i="1"/>
  <c r="T2971" i="1"/>
  <c r="T3132" i="1"/>
  <c r="T612" i="1"/>
  <c r="T5812" i="1"/>
  <c r="T1350" i="1"/>
  <c r="S3541" i="1"/>
  <c r="T4000" i="1"/>
  <c r="S5873" i="1"/>
  <c r="T4025" i="1"/>
  <c r="S237" i="1"/>
  <c r="T1168" i="1"/>
  <c r="V1711" i="1"/>
  <c r="V1703" i="1"/>
  <c r="W4846" i="1"/>
  <c r="Y4309" i="1"/>
  <c r="X3005" i="1"/>
  <c r="X3520" i="1"/>
  <c r="W1574" i="1"/>
  <c r="X1663" i="1"/>
  <c r="Z3398" i="1"/>
  <c r="V5589" i="1"/>
  <c r="Z1689" i="1"/>
  <c r="Z2538" i="1"/>
  <c r="Y2989" i="1"/>
  <c r="Z804" i="1"/>
  <c r="X2312" i="1"/>
  <c r="X3652" i="1"/>
  <c r="V2029" i="1"/>
  <c r="X4498" i="1"/>
  <c r="V4501" i="1"/>
  <c r="Y3668" i="1"/>
  <c r="W5575" i="1"/>
  <c r="X3654" i="1"/>
  <c r="X5572" i="1"/>
  <c r="X848" i="1"/>
  <c r="W4921" i="1"/>
  <c r="X1717" i="1"/>
  <c r="Y3115" i="1"/>
  <c r="Y2827" i="1"/>
  <c r="Z2835" i="1"/>
  <c r="V3268" i="1"/>
  <c r="Z793" i="1"/>
  <c r="T3059" i="1"/>
  <c r="X3113" i="1"/>
  <c r="Z1631" i="1"/>
  <c r="W3519" i="1"/>
  <c r="V4240" i="1"/>
  <c r="V791" i="1"/>
  <c r="Y5591" i="1"/>
  <c r="V4449" i="1"/>
  <c r="Z5456" i="1"/>
  <c r="Y3519" i="1"/>
  <c r="X2204" i="1"/>
  <c r="Z670" i="1"/>
  <c r="W4050" i="1"/>
  <c r="W4791" i="1"/>
  <c r="V1916" i="1"/>
  <c r="X4257" i="1"/>
  <c r="V2283" i="1"/>
  <c r="X1873" i="1"/>
  <c r="W4785" i="1"/>
  <c r="X2513" i="1"/>
  <c r="Y3864" i="1"/>
  <c r="X2199" i="1"/>
  <c r="V807" i="1"/>
  <c r="Y4173" i="1"/>
  <c r="X737" i="1"/>
  <c r="V1855" i="1"/>
  <c r="Z4471" i="1"/>
  <c r="W4106" i="1"/>
  <c r="W1571" i="1"/>
  <c r="Y2788" i="1"/>
  <c r="Y3706" i="1"/>
  <c r="Y2532" i="1"/>
  <c r="Y725" i="1"/>
  <c r="Y5737" i="1"/>
  <c r="Y1869" i="1"/>
  <c r="Y1660" i="1"/>
  <c r="Z2997" i="1"/>
  <c r="Y1628" i="1"/>
  <c r="X5490" i="1"/>
  <c r="V1638" i="1"/>
  <c r="Y1661" i="1"/>
  <c r="X2989" i="1"/>
  <c r="X1638" i="1"/>
  <c r="W2863" i="1"/>
  <c r="Y5001" i="1"/>
  <c r="T3454" i="1"/>
  <c r="X5594" i="1"/>
  <c r="Y1655" i="1"/>
  <c r="X1541" i="1"/>
  <c r="Z2250" i="1"/>
  <c r="X3447" i="1"/>
  <c r="W831" i="1"/>
  <c r="Z1623" i="1"/>
  <c r="Z4241" i="1"/>
  <c r="X1655" i="1"/>
  <c r="Z1713" i="1"/>
  <c r="Z2841" i="1"/>
  <c r="Z1888" i="1"/>
  <c r="Z2390" i="1"/>
  <c r="Y1678" i="1"/>
  <c r="Y1553" i="1"/>
  <c r="Y3399" i="1"/>
  <c r="Z2846" i="1"/>
  <c r="X2837" i="1"/>
  <c r="T58" i="1"/>
  <c r="Y3269" i="1"/>
  <c r="X2835" i="1"/>
  <c r="Y4831" i="1"/>
  <c r="Z707" i="1"/>
  <c r="Y2793" i="1"/>
  <c r="Y5572" i="1"/>
  <c r="Y3643" i="1"/>
  <c r="X3657" i="1"/>
  <c r="Z4251" i="1"/>
  <c r="Z4444" i="1"/>
  <c r="Y5491" i="1"/>
  <c r="X5515" i="1"/>
  <c r="W4507" i="1"/>
  <c r="W2295" i="1"/>
  <c r="Z2072" i="1"/>
  <c r="Z1397" i="1"/>
  <c r="Z2037" i="1"/>
  <c r="W2303" i="1"/>
  <c r="Z4079" i="1"/>
  <c r="Z1481" i="1"/>
  <c r="X1627" i="1"/>
  <c r="W688" i="1"/>
  <c r="W742" i="1"/>
  <c r="V2274" i="1"/>
  <c r="Y2530" i="1"/>
  <c r="Y694" i="1"/>
  <c r="V1622" i="1"/>
  <c r="X4045" i="1"/>
  <c r="X1443" i="1"/>
  <c r="Z2795" i="1"/>
  <c r="V1534" i="1"/>
  <c r="V5544" i="1"/>
  <c r="X4178" i="1"/>
  <c r="X795" i="1"/>
  <c r="X3904" i="1"/>
  <c r="V2285" i="1"/>
  <c r="X653" i="1"/>
  <c r="Z3529" i="1"/>
  <c r="Z1929" i="1"/>
  <c r="W4788" i="1"/>
  <c r="V71" i="1"/>
  <c r="Y1715" i="1"/>
  <c r="V1687" i="1"/>
  <c r="Y782" i="1"/>
  <c r="Z3531" i="1"/>
  <c r="W2800" i="1"/>
  <c r="X4455" i="1"/>
  <c r="Z2857" i="1"/>
  <c r="V4923" i="1"/>
  <c r="Y3263" i="1"/>
  <c r="X86" i="1"/>
  <c r="X2510" i="1"/>
  <c r="V3510" i="1"/>
  <c r="V5776" i="1"/>
  <c r="T975" i="1"/>
  <c r="T163" i="1"/>
  <c r="W1644" i="1"/>
  <c r="V4862" i="1"/>
  <c r="V2833" i="1"/>
  <c r="V4163" i="1"/>
  <c r="X3260" i="1"/>
  <c r="W822" i="1"/>
  <c r="W4799" i="1"/>
  <c r="Z631" i="1"/>
  <c r="Z3485" i="1"/>
  <c r="X5934" i="1"/>
  <c r="W4803" i="1"/>
  <c r="Y4400" i="1"/>
  <c r="Y1543" i="1"/>
  <c r="V686" i="1"/>
  <c r="X2249" i="1"/>
  <c r="Y2275" i="1"/>
  <c r="Z3509" i="1"/>
  <c r="Z5505" i="1"/>
  <c r="Y4176" i="1"/>
  <c r="Y36" i="1"/>
  <c r="V121" i="1"/>
  <c r="X815" i="1"/>
  <c r="Y670" i="1"/>
  <c r="Y2407" i="1"/>
  <c r="X4055" i="1"/>
  <c r="V1526" i="1"/>
  <c r="Z5554" i="1"/>
  <c r="X721" i="1"/>
  <c r="X1542" i="1"/>
  <c r="X3475" i="1"/>
  <c r="Y4228" i="1"/>
  <c r="Z1914" i="1"/>
  <c r="Z2437" i="1"/>
  <c r="Z4144" i="1"/>
  <c r="V3525" i="1"/>
  <c r="Z1532" i="1"/>
  <c r="Y1645" i="1"/>
  <c r="W3102" i="1"/>
  <c r="T1724" i="1"/>
  <c r="Z4498" i="1"/>
  <c r="V4499" i="1"/>
  <c r="X3408" i="1"/>
  <c r="W4505" i="1"/>
  <c r="V5550" i="1"/>
  <c r="V1585" i="1"/>
  <c r="W1477" i="1"/>
  <c r="X836" i="1"/>
  <c r="T5014" i="1"/>
  <c r="W4499" i="1"/>
  <c r="V2839" i="1"/>
  <c r="X1464" i="1"/>
  <c r="V2846" i="1"/>
  <c r="X5570" i="1"/>
  <c r="V5595" i="1"/>
  <c r="W1540" i="1"/>
  <c r="X1674" i="1"/>
  <c r="X2846" i="1"/>
  <c r="V4031" i="1"/>
  <c r="X1661" i="1"/>
  <c r="W2787" i="1"/>
  <c r="V909" i="1"/>
  <c r="Z1461" i="1"/>
  <c r="Y4033" i="1"/>
  <c r="X2277" i="1"/>
  <c r="S1763" i="1"/>
  <c r="T1232" i="1"/>
  <c r="S5674" i="1"/>
  <c r="T5311" i="1"/>
  <c r="S5656" i="1"/>
  <c r="T1292" i="1"/>
  <c r="T2256" i="1"/>
  <c r="T3545" i="1"/>
  <c r="T4067" i="1"/>
  <c r="T231" i="1"/>
  <c r="T438" i="1"/>
  <c r="T4803" i="1"/>
  <c r="T1031" i="1"/>
  <c r="T4381" i="1"/>
  <c r="S4645" i="1"/>
  <c r="T2765" i="1"/>
  <c r="S5115" i="1"/>
  <c r="T4761" i="1"/>
  <c r="S2713" i="1"/>
  <c r="T5415" i="1"/>
  <c r="S524" i="1"/>
  <c r="T3715" i="1"/>
  <c r="T988" i="1"/>
  <c r="T3396" i="1"/>
  <c r="T3211" i="1"/>
  <c r="T4366" i="1"/>
  <c r="T3403" i="1"/>
  <c r="T3798" i="1"/>
  <c r="T613" i="1"/>
  <c r="T1720" i="1"/>
  <c r="S2721" i="1"/>
  <c r="T5718" i="1"/>
  <c r="S2381" i="1"/>
  <c r="T4033" i="1"/>
  <c r="R221" i="1"/>
  <c r="S1136" i="1"/>
  <c r="T3728" i="1"/>
  <c r="S5142" i="1"/>
  <c r="T5444" i="1"/>
  <c r="T3267" i="1"/>
  <c r="T3158" i="1"/>
  <c r="T2767" i="1"/>
  <c r="S2680" i="1"/>
  <c r="T1284" i="1"/>
  <c r="S4543" i="1"/>
  <c r="T5242" i="1"/>
  <c r="S5786" i="1"/>
  <c r="T2922" i="1"/>
  <c r="S5627" i="1"/>
  <c r="T3576" i="1"/>
  <c r="T2299" i="1"/>
  <c r="T5628" i="1"/>
  <c r="T1819" i="1"/>
  <c r="T1439" i="1"/>
  <c r="T5652" i="1"/>
  <c r="T5714" i="1"/>
  <c r="S4322" i="1"/>
  <c r="T1339" i="1"/>
  <c r="S2892" i="1"/>
  <c r="T1282" i="1"/>
  <c r="S1035" i="1"/>
  <c r="T509" i="1"/>
  <c r="S3364" i="1"/>
  <c r="T3016" i="1"/>
  <c r="T2874" i="1"/>
  <c r="T1896" i="1"/>
  <c r="T141" i="1"/>
  <c r="T1252" i="1"/>
  <c r="T4260" i="1"/>
  <c r="T3153" i="1"/>
  <c r="T2023" i="1"/>
  <c r="S1785" i="1"/>
  <c r="T2939" i="1"/>
  <c r="S3188" i="1"/>
  <c r="T2449" i="1"/>
  <c r="S2665" i="1"/>
  <c r="T1361" i="1"/>
  <c r="V837" i="1"/>
  <c r="X840" i="1"/>
  <c r="X1928" i="1"/>
  <c r="V762" i="1"/>
  <c r="Z1548" i="1"/>
  <c r="V4789" i="1"/>
  <c r="T956" i="1"/>
  <c r="T1450" i="1"/>
  <c r="T3926" i="1"/>
  <c r="T3474" i="1"/>
  <c r="T3882" i="1"/>
  <c r="T383" i="1"/>
  <c r="S4525" i="1"/>
  <c r="T1253" i="1"/>
  <c r="T896" i="1"/>
  <c r="T4344" i="1"/>
  <c r="T1614" i="1"/>
  <c r="T3540" i="1"/>
  <c r="T1566" i="1"/>
  <c r="T246" i="1"/>
  <c r="T1924" i="1"/>
  <c r="T3214" i="1"/>
  <c r="T4128" i="1"/>
  <c r="T2086" i="1"/>
  <c r="S4537" i="1"/>
  <c r="T4718" i="1"/>
  <c r="S3050" i="1"/>
  <c r="T4717" i="1"/>
  <c r="T4029" i="1"/>
  <c r="T5631" i="1"/>
  <c r="T5296" i="1"/>
  <c r="T4811" i="1"/>
  <c r="T307" i="1"/>
  <c r="T746" i="1"/>
  <c r="T862" i="1"/>
  <c r="T4823" i="1"/>
  <c r="T100" i="1"/>
  <c r="T3414" i="1"/>
  <c r="T273" i="1"/>
  <c r="R1175" i="1"/>
  <c r="S3730" i="1"/>
  <c r="T5550" i="1"/>
  <c r="T1036" i="1"/>
  <c r="T5774" i="1"/>
  <c r="T4546" i="1"/>
  <c r="T5336" i="1"/>
  <c r="T1588" i="1"/>
  <c r="T1043" i="1"/>
  <c r="T1413" i="1"/>
  <c r="T5747" i="1"/>
  <c r="S2554" i="1"/>
  <c r="T2762" i="1"/>
  <c r="S350" i="1"/>
  <c r="T1402" i="1"/>
  <c r="T1084" i="1"/>
  <c r="T5451" i="1"/>
  <c r="S5630" i="1"/>
  <c r="T24" i="1"/>
  <c r="T2844" i="1"/>
  <c r="T5669" i="1"/>
  <c r="T4085" i="1"/>
  <c r="T190" i="1"/>
  <c r="T4434" i="1"/>
  <c r="T3779" i="1"/>
  <c r="T2533" i="1"/>
  <c r="T1750" i="1"/>
  <c r="V1700" i="1"/>
  <c r="T2862" i="1"/>
  <c r="T5601" i="1"/>
  <c r="T5003" i="1"/>
  <c r="T3824" i="1"/>
  <c r="T5461" i="1"/>
  <c r="T85" i="1"/>
  <c r="T1171" i="1"/>
  <c r="T4800" i="1"/>
  <c r="T4538" i="1"/>
  <c r="T4099" i="1"/>
  <c r="T5846" i="1"/>
  <c r="T2291" i="1"/>
  <c r="T5048" i="1"/>
  <c r="T4271" i="1"/>
  <c r="T2078" i="1"/>
  <c r="Y5005" i="1"/>
  <c r="Y5596" i="1"/>
  <c r="W1598" i="1"/>
  <c r="V2597" i="1"/>
  <c r="X4146" i="1"/>
  <c r="X1718" i="1"/>
  <c r="T961" i="1"/>
  <c r="T1736" i="1"/>
  <c r="X1667" i="1"/>
  <c r="W4479" i="1"/>
  <c r="Z1708" i="1"/>
  <c r="T2920" i="1"/>
  <c r="S3936" i="1"/>
  <c r="T5220" i="1"/>
  <c r="T4152" i="1"/>
  <c r="T2646" i="1"/>
  <c r="T4048" i="1"/>
  <c r="T1725" i="1"/>
  <c r="T1982" i="1"/>
  <c r="T645" i="1"/>
  <c r="T5858" i="1"/>
  <c r="T1843" i="1"/>
  <c r="S358" i="1"/>
  <c r="T1378" i="1"/>
  <c r="S4886" i="1"/>
  <c r="T4687" i="1"/>
  <c r="S1081" i="1"/>
  <c r="T562" i="1"/>
  <c r="S2171" i="1"/>
  <c r="T3107" i="1"/>
  <c r="T985" i="1"/>
  <c r="T2811" i="1"/>
  <c r="T2665" i="1"/>
  <c r="T5430" i="1"/>
  <c r="T1497" i="1"/>
  <c r="T4885" i="1"/>
  <c r="T5488" i="1"/>
  <c r="S3959" i="1"/>
  <c r="T2477" i="1"/>
  <c r="S4586" i="1"/>
  <c r="T3096" i="1"/>
  <c r="S3984" i="1"/>
  <c r="T5801" i="1"/>
  <c r="R5822" i="1"/>
  <c r="S1187" i="1"/>
  <c r="T1847" i="1"/>
  <c r="S4607" i="1"/>
  <c r="T3862" i="1"/>
  <c r="T824" i="1"/>
  <c r="T3831" i="1"/>
  <c r="T3885" i="1"/>
  <c r="S317" i="1"/>
  <c r="T4744" i="1"/>
  <c r="S4530" i="1"/>
  <c r="T5219" i="1"/>
  <c r="S5834" i="1"/>
  <c r="T1216" i="1"/>
  <c r="S143" i="1"/>
  <c r="T4706" i="1"/>
  <c r="T4136" i="1"/>
  <c r="T2617" i="1"/>
  <c r="T3105" i="1"/>
  <c r="T5608" i="1"/>
  <c r="T1295" i="1"/>
  <c r="S5698" i="1"/>
  <c r="T543" i="1"/>
  <c r="S1018" i="1"/>
  <c r="T2474" i="1"/>
  <c r="S3786" i="1"/>
  <c r="T4985" i="1"/>
  <c r="S435" i="1"/>
  <c r="T1454" i="1"/>
  <c r="T5637" i="1"/>
  <c r="T4042" i="1"/>
  <c r="T2567" i="1"/>
  <c r="T1908" i="1"/>
  <c r="T3675" i="1"/>
  <c r="T5427" i="1"/>
  <c r="S2611" i="1"/>
  <c r="T470" i="1"/>
  <c r="S269" i="1"/>
  <c r="T1342" i="1"/>
  <c r="S982" i="1"/>
  <c r="T5389" i="1"/>
  <c r="V5587" i="1"/>
  <c r="Y1596" i="1"/>
  <c r="Z1653" i="1"/>
  <c r="Y913" i="1"/>
  <c r="W739" i="1"/>
  <c r="X5544" i="1"/>
  <c r="S932" i="1"/>
  <c r="T5155" i="1"/>
  <c r="S5840" i="1"/>
  <c r="T2639" i="1"/>
  <c r="T3034" i="1"/>
  <c r="T1136" i="1"/>
  <c r="T3895" i="1"/>
  <c r="T3390" i="1"/>
  <c r="S3532" i="1"/>
  <c r="T2569" i="1"/>
  <c r="T5484" i="1"/>
  <c r="T573" i="1"/>
  <c r="S5669" i="1"/>
  <c r="T1190" i="1"/>
  <c r="S3149" i="1"/>
  <c r="T4703" i="1"/>
  <c r="S3798" i="1"/>
  <c r="T476" i="1"/>
  <c r="S1298" i="1"/>
  <c r="T4408" i="1"/>
  <c r="T5018" i="1"/>
  <c r="T670" i="1"/>
  <c r="T2641" i="1"/>
  <c r="T5309" i="1"/>
  <c r="T3408" i="1"/>
  <c r="T229" i="1"/>
  <c r="T5342" i="1"/>
  <c r="S4560" i="1"/>
  <c r="T4988" i="1"/>
  <c r="S2673" i="1"/>
  <c r="T2166" i="1"/>
  <c r="S266" i="1"/>
  <c r="T1930" i="1"/>
  <c r="S4952" i="1"/>
  <c r="S54" i="1"/>
  <c r="S5678" i="1"/>
  <c r="T5275" i="1"/>
  <c r="S5052" i="1"/>
  <c r="T483" i="1"/>
  <c r="T4256" i="1"/>
  <c r="T995" i="1"/>
  <c r="T2587" i="1"/>
  <c r="S3773" i="1"/>
  <c r="T3952" i="1"/>
  <c r="T4493" i="1"/>
  <c r="T1120" i="1"/>
  <c r="T5005" i="1"/>
  <c r="T4295" i="1"/>
  <c r="T5583" i="1"/>
  <c r="T2894" i="1"/>
  <c r="T5722" i="1"/>
  <c r="T1640" i="1"/>
  <c r="T1105" i="1"/>
  <c r="T2178" i="1"/>
  <c r="S1007" i="1"/>
  <c r="T1260" i="1"/>
  <c r="S3286" i="1"/>
  <c r="T5320" i="1"/>
  <c r="S5788" i="1"/>
  <c r="T5328" i="1"/>
  <c r="S5029" i="1"/>
  <c r="T5215" i="1"/>
  <c r="S4626" i="1"/>
  <c r="T589" i="1"/>
  <c r="S2716" i="1"/>
  <c r="T903" i="1"/>
  <c r="T1663" i="1"/>
  <c r="T1166" i="1"/>
  <c r="T5436" i="1"/>
  <c r="S5885" i="1"/>
  <c r="T5285" i="1"/>
  <c r="S5687" i="1"/>
  <c r="T882" i="1"/>
  <c r="S2483" i="1"/>
  <c r="T5269" i="1"/>
  <c r="S980" i="1"/>
  <c r="T888" i="1"/>
  <c r="V5001" i="1"/>
  <c r="T5030" i="1"/>
  <c r="T3781" i="1"/>
  <c r="W3722" i="1"/>
  <c r="Z814" i="1"/>
  <c r="X668" i="1"/>
  <c r="W5596" i="1"/>
  <c r="Z5576" i="1"/>
  <c r="V2408" i="1"/>
  <c r="V57" i="1"/>
  <c r="W4270" i="1"/>
  <c r="Z5781" i="1"/>
  <c r="Z5526" i="1"/>
  <c r="W734" i="1"/>
  <c r="X4247" i="1"/>
  <c r="W1663" i="1"/>
  <c r="Z5005" i="1"/>
  <c r="W1702" i="1"/>
  <c r="W1698" i="1"/>
  <c r="Z1506" i="1"/>
  <c r="Y2307" i="1"/>
  <c r="Z1645" i="1"/>
  <c r="V3037" i="1"/>
  <c r="X3112" i="1"/>
  <c r="Y3718" i="1"/>
  <c r="X2409" i="1"/>
  <c r="Z2870" i="1"/>
  <c r="W4929" i="1"/>
  <c r="X787" i="1"/>
  <c r="V5780" i="1"/>
  <c r="Y2794" i="1"/>
  <c r="Y1479" i="1"/>
  <c r="Z1633" i="1"/>
  <c r="T4524" i="1"/>
  <c r="X3667" i="1"/>
  <c r="X57" i="1"/>
  <c r="V4439" i="1"/>
  <c r="V1704" i="1"/>
  <c r="Z4494" i="1"/>
  <c r="Z3664" i="1"/>
  <c r="W4503" i="1"/>
  <c r="X1530" i="1"/>
  <c r="V4299" i="1"/>
  <c r="Z1527" i="1"/>
  <c r="W1691" i="1"/>
  <c r="W1597" i="1"/>
  <c r="W798" i="1"/>
  <c r="Y644" i="1"/>
  <c r="X2801" i="1"/>
  <c r="W1912" i="1"/>
  <c r="W3712" i="1"/>
  <c r="X4148" i="1"/>
  <c r="V5542" i="1"/>
  <c r="Z627" i="1"/>
  <c r="V1376" i="1"/>
  <c r="Z1841" i="1"/>
  <c r="X1607" i="1"/>
  <c r="W4151" i="1"/>
  <c r="Y699" i="1"/>
  <c r="Y1694" i="1"/>
  <c r="V4809" i="1"/>
  <c r="V4830" i="1"/>
  <c r="V2997" i="1"/>
  <c r="Y5534" i="1"/>
  <c r="Y1653" i="1"/>
  <c r="Z1896" i="1"/>
  <c r="X1899" i="1"/>
  <c r="X2465" i="1"/>
  <c r="Y1456" i="1"/>
  <c r="X1599" i="1"/>
  <c r="W3397" i="1"/>
  <c r="Y4827" i="1"/>
  <c r="X2770" i="1"/>
  <c r="W4303" i="1"/>
  <c r="X3662" i="1"/>
  <c r="X723" i="1"/>
  <c r="Z1700" i="1"/>
  <c r="T142" i="1"/>
  <c r="W1687" i="1"/>
  <c r="V1617" i="1"/>
  <c r="Z4992" i="1"/>
  <c r="Z5571" i="1"/>
  <c r="Y1629" i="1"/>
  <c r="X2245" i="1"/>
  <c r="X829" i="1"/>
  <c r="W5586" i="1"/>
  <c r="V4492" i="1"/>
  <c r="W4243" i="1"/>
  <c r="W3266" i="1"/>
  <c r="W5555" i="1"/>
  <c r="V714" i="1"/>
  <c r="W2265" i="1"/>
  <c r="X2311" i="1"/>
  <c r="T1762" i="1"/>
  <c r="V1709" i="1"/>
  <c r="X1618" i="1"/>
  <c r="Y4798" i="1"/>
  <c r="Y596" i="1"/>
  <c r="Z4171" i="1"/>
  <c r="Z4497" i="1"/>
  <c r="Y1865" i="1"/>
  <c r="V2291" i="1"/>
  <c r="Y660" i="1"/>
  <c r="V739" i="1"/>
  <c r="W832" i="1"/>
  <c r="X5505" i="1"/>
  <c r="V2306" i="1"/>
  <c r="V1510" i="1"/>
  <c r="Z2214" i="1"/>
  <c r="V5902" i="1"/>
  <c r="Y3690" i="1"/>
  <c r="Y2290" i="1"/>
  <c r="Z1846" i="1"/>
  <c r="Y4103" i="1"/>
  <c r="Y1647" i="1"/>
  <c r="V4248" i="1"/>
  <c r="Z5493" i="1"/>
  <c r="V638" i="1"/>
  <c r="W3426" i="1"/>
  <c r="X2274" i="1"/>
  <c r="V3046" i="1"/>
  <c r="Z3872" i="1"/>
  <c r="W5738" i="1"/>
  <c r="V3260" i="1"/>
  <c r="Z5621" i="1"/>
  <c r="Z1583" i="1"/>
  <c r="W3439" i="1"/>
  <c r="Z2869" i="1"/>
  <c r="W796" i="1"/>
  <c r="X1498" i="1"/>
  <c r="V3763" i="1"/>
  <c r="Y4861" i="1"/>
  <c r="Z1710" i="1"/>
  <c r="X801" i="1"/>
  <c r="V3720" i="1"/>
  <c r="Z3187" i="1"/>
  <c r="Y4303" i="1"/>
  <c r="V3047" i="1"/>
  <c r="V5606" i="1"/>
  <c r="Z5519" i="1"/>
  <c r="V5551" i="1"/>
  <c r="Y5625" i="1"/>
  <c r="V694" i="1"/>
  <c r="W4313" i="1"/>
  <c r="W51" i="1"/>
  <c r="T5655" i="1"/>
  <c r="W4291" i="1"/>
  <c r="V50" i="1"/>
  <c r="W5536" i="1"/>
  <c r="Y1564" i="1"/>
  <c r="Z2845" i="1"/>
  <c r="T3909" i="1"/>
  <c r="W1652" i="1"/>
  <c r="V1624" i="1"/>
  <c r="W1464" i="1"/>
  <c r="W4292" i="1"/>
  <c r="Z2861" i="1"/>
  <c r="V4506" i="1"/>
  <c r="X834" i="1"/>
  <c r="Y2817" i="1"/>
  <c r="Y1600" i="1"/>
  <c r="V4287" i="1"/>
  <c r="W5587" i="1"/>
  <c r="X750" i="1"/>
  <c r="Z4493" i="1"/>
  <c r="X1477" i="1"/>
  <c r="Y4474" i="1"/>
  <c r="X4210" i="1"/>
  <c r="Y770" i="1"/>
  <c r="X634" i="1"/>
  <c r="W1542" i="1"/>
  <c r="Z2196" i="1"/>
  <c r="Z5464" i="1"/>
  <c r="Z4083" i="1"/>
  <c r="Y4828" i="1"/>
  <c r="V4253" i="1"/>
  <c r="W57" i="1"/>
  <c r="X1699" i="1"/>
  <c r="W2286" i="1"/>
  <c r="X3524" i="1"/>
  <c r="W656" i="1"/>
  <c r="X1523" i="1"/>
  <c r="X1617" i="1"/>
  <c r="W4089" i="1"/>
  <c r="W3900" i="1"/>
  <c r="V483" i="1"/>
  <c r="Z4073" i="1"/>
  <c r="V703" i="1"/>
  <c r="Y4113" i="1"/>
  <c r="W3015" i="1"/>
  <c r="Z2186" i="1"/>
  <c r="Y2417" i="1"/>
  <c r="Y3902" i="1"/>
  <c r="Y1913" i="1"/>
  <c r="Y3266" i="1"/>
  <c r="V3114" i="1"/>
  <c r="W2415" i="1"/>
  <c r="Y4177" i="1"/>
  <c r="V2863" i="1"/>
  <c r="V3431" i="1"/>
  <c r="X3700" i="1"/>
  <c r="X5558" i="1"/>
  <c r="Y846" i="1"/>
  <c r="Z2830" i="1"/>
  <c r="Y815" i="1"/>
  <c r="Z4309" i="1"/>
  <c r="Z2280" i="1"/>
  <c r="X48" i="1"/>
  <c r="Z2251" i="1"/>
  <c r="W645" i="1"/>
  <c r="V73" i="1"/>
  <c r="W4468" i="1"/>
  <c r="V784" i="1"/>
  <c r="V4271" i="1"/>
  <c r="X4501" i="1"/>
  <c r="X4870" i="1"/>
  <c r="V4849" i="1"/>
  <c r="V3045" i="1"/>
  <c r="X1910" i="1"/>
  <c r="T4712" i="1"/>
  <c r="T5782" i="1"/>
  <c r="T5153" i="1"/>
  <c r="T780" i="1"/>
  <c r="T348" i="1"/>
  <c r="T4314" i="1"/>
  <c r="T2692" i="1"/>
  <c r="T5954" i="1"/>
  <c r="T1548" i="1"/>
  <c r="T5125" i="1"/>
  <c r="T2182" i="1"/>
  <c r="S177" i="1"/>
  <c r="T1969" i="1"/>
  <c r="S166" i="1"/>
  <c r="T5264" i="1"/>
  <c r="S230" i="1"/>
  <c r="T3356" i="1"/>
  <c r="S922" i="1"/>
  <c r="T3162" i="1"/>
  <c r="T1451" i="1"/>
  <c r="T5814" i="1"/>
  <c r="T4084" i="1"/>
  <c r="T1227" i="1"/>
  <c r="T1517" i="1"/>
  <c r="T2540" i="1"/>
  <c r="T1368" i="1"/>
  <c r="S1070" i="1"/>
  <c r="T3086" i="1"/>
  <c r="S863" i="1"/>
  <c r="T1363" i="1"/>
  <c r="S3304" i="1"/>
  <c r="T3372" i="1"/>
  <c r="S1364" i="1"/>
  <c r="T3258" i="1"/>
  <c r="T951" i="1"/>
  <c r="T4410" i="1"/>
  <c r="T2077" i="1"/>
  <c r="T1230" i="1"/>
  <c r="T4232" i="1"/>
  <c r="T4942" i="1"/>
  <c r="T1384" i="1"/>
  <c r="S356" i="1"/>
  <c r="T525" i="1"/>
  <c r="S2610" i="1"/>
  <c r="T526" i="1"/>
  <c r="S5888" i="1"/>
  <c r="T1322" i="1"/>
  <c r="S889" i="1"/>
  <c r="S5589" i="1"/>
  <c r="S1778" i="1"/>
  <c r="T544" i="1"/>
  <c r="S2906" i="1"/>
  <c r="T5889" i="1"/>
  <c r="T3411" i="1"/>
  <c r="T332" i="1"/>
  <c r="T2466" i="1"/>
  <c r="S5011" i="1"/>
  <c r="T4653" i="1"/>
  <c r="S5608" i="1"/>
  <c r="T5186" i="1"/>
  <c r="S4515" i="1"/>
  <c r="T4613" i="1"/>
  <c r="T801" i="1"/>
  <c r="T5941" i="1"/>
  <c r="T2041" i="1"/>
  <c r="S5817" i="1"/>
  <c r="T390" i="1"/>
  <c r="T610" i="1"/>
  <c r="T2011" i="1"/>
  <c r="S3073" i="1"/>
  <c r="T1324" i="1"/>
  <c r="S3554" i="1"/>
  <c r="T5205" i="1"/>
  <c r="S3191" i="1"/>
  <c r="T442" i="1"/>
  <c r="S4346" i="1"/>
  <c r="T2054" i="1"/>
  <c r="S406" i="1"/>
  <c r="T857" i="1"/>
  <c r="T4292" i="1"/>
  <c r="T5230" i="1"/>
  <c r="T4068" i="1"/>
  <c r="T2495" i="1"/>
  <c r="S4540" i="1"/>
  <c r="T1972" i="1"/>
  <c r="S3180" i="1"/>
  <c r="T887" i="1"/>
  <c r="S5858" i="1"/>
  <c r="T5294" i="1"/>
  <c r="Y1684" i="1"/>
  <c r="V1651" i="1"/>
  <c r="T2342" i="1"/>
  <c r="Z1695" i="1"/>
  <c r="Z813" i="1"/>
  <c r="Z4464" i="1"/>
  <c r="Y1867" i="1"/>
  <c r="V3531" i="1"/>
  <c r="V1558" i="1"/>
  <c r="S3054" i="1"/>
  <c r="T1157" i="1"/>
  <c r="S2886" i="1"/>
  <c r="T4623" i="1"/>
  <c r="S4523" i="1"/>
  <c r="T5213" i="1"/>
  <c r="T3102" i="1"/>
  <c r="T4061" i="1"/>
  <c r="T5108" i="1"/>
  <c r="T651" i="1"/>
  <c r="T3056" i="1"/>
  <c r="T4672" i="1"/>
  <c r="S5886" i="1"/>
  <c r="T905" i="1"/>
  <c r="S5681" i="1"/>
  <c r="T1818" i="1"/>
  <c r="S4539" i="1"/>
  <c r="T2631" i="1"/>
  <c r="S2439" i="1"/>
  <c r="T4132" i="1"/>
  <c r="T3452" i="1"/>
  <c r="T1529" i="1"/>
  <c r="T1767" i="1"/>
  <c r="T1226" i="1"/>
  <c r="T3767" i="1"/>
  <c r="T5785" i="1"/>
  <c r="T5750" i="1"/>
  <c r="S5119" i="1"/>
  <c r="T104" i="1"/>
  <c r="S5877" i="1"/>
  <c r="T2761" i="1"/>
  <c r="S3552" i="1"/>
  <c r="T34" i="1"/>
  <c r="S888" i="1"/>
  <c r="S1672" i="1"/>
  <c r="S290" i="1"/>
  <c r="T5384" i="1"/>
  <c r="S3341" i="1"/>
  <c r="T1398" i="1"/>
  <c r="T5500" i="1"/>
  <c r="T277" i="1"/>
  <c r="T4984" i="1"/>
  <c r="S1728" i="1"/>
  <c r="T5168" i="1"/>
  <c r="S953" i="1"/>
  <c r="T3134" i="1"/>
  <c r="T785" i="1"/>
  <c r="T3751" i="1"/>
  <c r="T1607" i="1"/>
  <c r="T5149" i="1"/>
  <c r="T2184" i="1"/>
  <c r="T4867" i="1"/>
  <c r="T1245" i="1"/>
  <c r="T4433" i="1"/>
  <c r="T1290" i="1"/>
  <c r="S4548" i="1"/>
  <c r="T5258" i="1"/>
  <c r="S2653" i="1"/>
  <c r="T4682" i="1"/>
  <c r="S1952" i="1"/>
  <c r="T1827" i="1"/>
  <c r="S4621" i="1"/>
  <c r="T2638" i="1"/>
  <c r="S13" i="1"/>
  <c r="T591" i="1"/>
  <c r="T1718" i="1"/>
  <c r="T2549" i="1"/>
  <c r="T5934" i="1"/>
  <c r="T2932" i="1"/>
  <c r="S1065" i="1"/>
  <c r="T3251" i="1"/>
  <c r="S4887" i="1"/>
  <c r="T4660" i="1"/>
  <c r="S150" i="1"/>
  <c r="T2632" i="1"/>
  <c r="V4306" i="1"/>
  <c r="Z3020" i="1"/>
  <c r="T236" i="1"/>
  <c r="Y2859" i="1"/>
  <c r="W825" i="1"/>
  <c r="Y2303" i="1"/>
  <c r="Y4272" i="1"/>
  <c r="Z5587" i="1"/>
  <c r="Z723" i="1"/>
  <c r="T1403" i="1"/>
  <c r="S2553" i="1"/>
  <c r="T2144" i="1"/>
  <c r="S4335" i="1"/>
  <c r="T537" i="1"/>
  <c r="T385" i="1"/>
  <c r="T4462" i="1"/>
  <c r="T3835" i="1"/>
  <c r="T5739" i="1"/>
  <c r="T1656" i="1"/>
  <c r="T3359" i="1"/>
  <c r="T3761" i="1"/>
  <c r="T5672" i="1"/>
  <c r="T2253" i="1"/>
  <c r="T5806" i="1"/>
  <c r="T3649" i="1"/>
  <c r="T2341" i="1"/>
  <c r="T2199" i="1"/>
  <c r="S5027" i="1"/>
  <c r="T1183" i="1"/>
  <c r="S1737" i="1"/>
  <c r="T1250" i="1"/>
  <c r="T4405" i="1"/>
  <c r="T2581" i="1"/>
  <c r="T697" i="1"/>
  <c r="T5043" i="1"/>
  <c r="T1920" i="1"/>
  <c r="T4947" i="1"/>
  <c r="T3202" i="1"/>
  <c r="T260" i="1"/>
  <c r="T4126" i="1"/>
  <c r="T165" i="1"/>
  <c r="W1679" i="1"/>
  <c r="R3836" i="1"/>
  <c r="S5708" i="1"/>
  <c r="T4404" i="1"/>
  <c r="T1003" i="1"/>
  <c r="T2201" i="1"/>
  <c r="T60" i="1"/>
  <c r="T5203" i="1"/>
  <c r="T4202" i="1"/>
  <c r="T102" i="1"/>
  <c r="T5898" i="1"/>
  <c r="S4578" i="1"/>
  <c r="T518" i="1"/>
  <c r="S1082" i="1"/>
  <c r="T2433" i="1"/>
  <c r="S1810" i="1"/>
  <c r="T3365" i="1"/>
  <c r="T4824" i="1"/>
  <c r="T1071" i="1"/>
  <c r="T5355" i="1"/>
  <c r="T4994" i="1"/>
  <c r="T2117" i="1"/>
  <c r="T2833" i="1"/>
  <c r="T4529" i="1"/>
  <c r="T2776" i="1"/>
  <c r="T4040" i="1"/>
  <c r="T4394" i="1"/>
  <c r="T4829" i="1"/>
  <c r="T5098" i="1"/>
  <c r="T4159" i="1"/>
  <c r="T1069" i="1"/>
  <c r="T3684" i="1"/>
  <c r="T4990" i="1"/>
  <c r="T63" i="1"/>
  <c r="T2247" i="1"/>
  <c r="T932" i="1"/>
  <c r="T1418" i="1"/>
  <c r="T3394" i="1"/>
  <c r="T4760" i="1"/>
  <c r="W4868" i="1"/>
  <c r="W826" i="1"/>
  <c r="X2983" i="1"/>
  <c r="V1420" i="1"/>
  <c r="Z3048" i="1"/>
  <c r="T1752" i="1"/>
  <c r="V3112" i="1"/>
  <c r="Z5524" i="1"/>
  <c r="X1657" i="1"/>
  <c r="V2416" i="1"/>
  <c r="T3820" i="1"/>
  <c r="S4511" i="1"/>
  <c r="T5198" i="1"/>
  <c r="T3127" i="1"/>
  <c r="T4409" i="1"/>
  <c r="T5289" i="1"/>
  <c r="T1429" i="1"/>
  <c r="T2001" i="1"/>
  <c r="S1765" i="1"/>
  <c r="T513" i="1"/>
  <c r="S3153" i="1"/>
  <c r="T3685" i="1"/>
  <c r="S5688" i="1"/>
  <c r="T4700" i="1"/>
  <c r="S2943" i="1"/>
  <c r="T1484" i="1"/>
  <c r="T974" i="1"/>
  <c r="T1561" i="1"/>
  <c r="T3925" i="1"/>
  <c r="T3590" i="1"/>
  <c r="T1461" i="1"/>
  <c r="T5639" i="1"/>
  <c r="T5719" i="1"/>
  <c r="S4894" i="1"/>
  <c r="T520" i="1"/>
  <c r="S1789" i="1"/>
  <c r="T2508" i="1"/>
  <c r="S316" i="1"/>
  <c r="T4026" i="1"/>
  <c r="S5140" i="1"/>
  <c r="S5567" i="1"/>
  <c r="S3221" i="1"/>
  <c r="T2007" i="1"/>
  <c r="S4945" i="1"/>
  <c r="T547" i="1"/>
  <c r="T2806" i="1"/>
  <c r="T3319" i="1"/>
  <c r="T3687" i="1"/>
  <c r="S960" i="1"/>
  <c r="T5227" i="1"/>
  <c r="T2848" i="1"/>
  <c r="T4332" i="1"/>
  <c r="T825" i="1"/>
  <c r="T4907" i="1"/>
  <c r="T4817" i="1"/>
  <c r="T3969" i="1"/>
  <c r="T116" i="1"/>
  <c r="T4865" i="1"/>
  <c r="T4582" i="1"/>
  <c r="T3125" i="1"/>
  <c r="S3536" i="1"/>
  <c r="T5167" i="1"/>
  <c r="S3214" i="1"/>
  <c r="T4697" i="1"/>
  <c r="S991" i="1"/>
  <c r="T5250" i="1"/>
  <c r="S3452" i="1"/>
  <c r="T2914" i="1"/>
  <c r="S2569" i="1"/>
  <c r="T3128" i="1"/>
  <c r="S4595" i="1"/>
  <c r="T4769" i="1"/>
  <c r="T49" i="1"/>
  <c r="T2553" i="1"/>
  <c r="T1835" i="1"/>
  <c r="S5683" i="1"/>
  <c r="T5276" i="1"/>
  <c r="S322" i="1"/>
  <c r="T1256" i="1"/>
  <c r="S967" i="1"/>
  <c r="T5300" i="1"/>
  <c r="S5866" i="1"/>
  <c r="T4345" i="1"/>
  <c r="V4309" i="1"/>
  <c r="T1952" i="1"/>
  <c r="T5642" i="1"/>
  <c r="V4500" i="1"/>
  <c r="W821" i="1"/>
  <c r="W2797" i="1"/>
  <c r="Y824" i="1"/>
  <c r="W2289" i="1"/>
  <c r="T1613" i="1"/>
  <c r="T4903" i="1"/>
  <c r="T3659" i="1"/>
  <c r="T5700" i="1"/>
  <c r="T3449" i="1"/>
  <c r="T282" i="1"/>
  <c r="T5744" i="1"/>
  <c r="S1092" i="1"/>
  <c r="T2193" i="1"/>
  <c r="T4930" i="1"/>
  <c r="T3805" i="1"/>
  <c r="T1932" i="1"/>
  <c r="S240" i="1"/>
  <c r="T1219" i="1"/>
  <c r="S3274" i="1"/>
  <c r="T4333" i="1"/>
  <c r="S2884" i="1"/>
  <c r="T5152" i="1"/>
  <c r="S5809" i="1"/>
  <c r="T4668" i="1"/>
  <c r="S3196" i="1"/>
  <c r="T2028" i="1"/>
  <c r="S3588" i="1"/>
  <c r="T2462" i="1"/>
  <c r="T2601" i="1"/>
  <c r="T2724" i="1"/>
  <c r="T3123" i="1"/>
  <c r="T3995" i="1"/>
  <c r="S5862" i="1"/>
  <c r="T466" i="1"/>
  <c r="S4935" i="1"/>
  <c r="T4965" i="1"/>
  <c r="S3300" i="1"/>
  <c r="T5339" i="1"/>
  <c r="S3069" i="1"/>
  <c r="S2526" i="1"/>
  <c r="S1010" i="1"/>
  <c r="T3608" i="1"/>
  <c r="S983" i="1"/>
  <c r="T2491" i="1"/>
  <c r="T3011" i="1"/>
  <c r="T3273" i="1"/>
  <c r="T463" i="1"/>
  <c r="T2826" i="1"/>
  <c r="T2640" i="1"/>
  <c r="T2293" i="1"/>
  <c r="T1049" i="1"/>
  <c r="T5501" i="1"/>
  <c r="T319" i="1"/>
  <c r="T2797" i="1"/>
  <c r="T2362" i="1"/>
  <c r="T3993" i="1"/>
  <c r="T3404" i="1"/>
  <c r="T3795" i="1"/>
  <c r="T2456" i="1"/>
  <c r="S939" i="1"/>
  <c r="T410" i="1"/>
  <c r="S5813" i="1"/>
  <c r="T4960" i="1"/>
  <c r="S129" i="1"/>
  <c r="T5126" i="1"/>
  <c r="T3030" i="1"/>
  <c r="T3682" i="1"/>
  <c r="S3569" i="1"/>
  <c r="T1364" i="1"/>
  <c r="S4562" i="1"/>
  <c r="T3252" i="1"/>
  <c r="T706" i="1"/>
  <c r="T3541" i="1"/>
  <c r="T1372" i="1"/>
  <c r="S1740" i="1"/>
  <c r="T4331" i="1"/>
  <c r="S3" i="1"/>
  <c r="T1129" i="1"/>
  <c r="T721" i="1"/>
  <c r="T1139" i="1"/>
  <c r="T2857" i="1"/>
  <c r="T1097" i="1"/>
  <c r="Z3049" i="1"/>
  <c r="Y3112" i="1"/>
  <c r="W2838" i="1"/>
  <c r="Z2982" i="1"/>
  <c r="Z5570" i="1"/>
  <c r="X4867" i="1"/>
  <c r="X4822" i="1"/>
  <c r="V825" i="1"/>
  <c r="Y4081" i="1"/>
  <c r="Y917" i="1"/>
  <c r="X4161" i="1"/>
  <c r="X5551" i="1"/>
  <c r="V3447" i="1"/>
  <c r="Z700" i="1"/>
  <c r="V2213" i="1"/>
  <c r="V1667" i="1"/>
  <c r="X825" i="1"/>
  <c r="W784" i="1"/>
  <c r="V1648" i="1"/>
  <c r="V5552" i="1"/>
  <c r="Z1555" i="1"/>
  <c r="Z2850" i="1"/>
  <c r="T3055" i="1"/>
  <c r="T1742" i="1"/>
  <c r="W4288" i="1"/>
  <c r="V4929" i="1"/>
  <c r="Y4786" i="1"/>
  <c r="Y1707" i="1"/>
  <c r="T3287" i="1"/>
  <c r="T4516" i="1"/>
  <c r="Z1686" i="1"/>
  <c r="V2307" i="1"/>
  <c r="X5503" i="1"/>
  <c r="V3437" i="1"/>
  <c r="W1689" i="1"/>
  <c r="V43" i="1"/>
  <c r="X5524" i="1"/>
  <c r="X2258" i="1"/>
  <c r="Z3047" i="1"/>
  <c r="V823" i="1"/>
  <c r="Y56" i="1"/>
  <c r="W837" i="1"/>
  <c r="W2274" i="1"/>
  <c r="V2599" i="1"/>
  <c r="V2288" i="1"/>
  <c r="Y2851" i="1"/>
  <c r="V4819" i="1"/>
  <c r="Y4477" i="1"/>
  <c r="Z3760" i="1"/>
  <c r="Z3023" i="1"/>
  <c r="X4430" i="1"/>
  <c r="Z687" i="1"/>
  <c r="W4391" i="1"/>
  <c r="X3656" i="1"/>
  <c r="W4126" i="1"/>
  <c r="Y5441" i="1"/>
  <c r="Z3094" i="1"/>
  <c r="Z5544" i="1"/>
  <c r="X2998" i="1"/>
  <c r="Z2823" i="1"/>
  <c r="V5592" i="1"/>
  <c r="Z3017" i="1"/>
  <c r="W3663" i="1"/>
  <c r="X666" i="1"/>
  <c r="W3642" i="1"/>
  <c r="Z4859" i="1"/>
  <c r="V4437" i="1"/>
  <c r="Y1878" i="1"/>
  <c r="X3461" i="1"/>
  <c r="Y1580" i="1"/>
  <c r="Y1611" i="1"/>
  <c r="Z4093" i="1"/>
  <c r="W2798" i="1"/>
  <c r="Z2742" i="1"/>
  <c r="V5582" i="1"/>
  <c r="Y2858" i="1"/>
  <c r="V2296" i="1"/>
  <c r="X1875" i="1"/>
  <c r="V3490" i="1"/>
  <c r="W1700" i="1"/>
  <c r="X2839" i="1"/>
  <c r="V1661" i="1"/>
  <c r="X3898" i="1"/>
  <c r="V1677" i="1"/>
  <c r="Y4790" i="1"/>
  <c r="Y3404" i="1"/>
  <c r="V2312" i="1"/>
  <c r="V1715" i="1"/>
  <c r="V5535" i="1"/>
  <c r="Z4235" i="1"/>
  <c r="W3115" i="1"/>
  <c r="Y2846" i="1"/>
  <c r="Y2798" i="1"/>
  <c r="X5730" i="1"/>
  <c r="X5537" i="1"/>
  <c r="W1717" i="1"/>
  <c r="V1633" i="1"/>
  <c r="Y793" i="1"/>
  <c r="Z1471" i="1"/>
  <c r="V2324" i="1"/>
  <c r="W4150" i="1"/>
  <c r="Y708" i="1"/>
  <c r="V4269" i="1"/>
  <c r="X706" i="1"/>
  <c r="Y5489" i="1"/>
  <c r="Z718" i="1"/>
  <c r="W1654" i="1"/>
  <c r="X1506" i="1"/>
  <c r="W775" i="1"/>
  <c r="V4257" i="1"/>
  <c r="W1861" i="1"/>
  <c r="V5364" i="1"/>
  <c r="W4000" i="1"/>
  <c r="W2273" i="1"/>
  <c r="X1605" i="1"/>
  <c r="Z5622" i="1"/>
  <c r="X1499" i="1"/>
  <c r="Z4197" i="1"/>
  <c r="W1497" i="1"/>
  <c r="V2979" i="1"/>
  <c r="Y4172" i="1"/>
  <c r="Z1487" i="1"/>
  <c r="V5515" i="1"/>
  <c r="Z3472" i="1"/>
  <c r="W1315" i="1"/>
  <c r="V5499" i="1"/>
  <c r="X1436" i="1"/>
  <c r="Z1616" i="1"/>
  <c r="X1511" i="1"/>
  <c r="Y848" i="1"/>
  <c r="Y2860" i="1"/>
  <c r="Y3034" i="1"/>
  <c r="V5765" i="1"/>
  <c r="Z4865" i="1"/>
  <c r="Y4497" i="1"/>
  <c r="Y1712" i="1"/>
  <c r="Y760" i="1"/>
  <c r="Y2832" i="1"/>
  <c r="V3049" i="1"/>
  <c r="T243" i="1"/>
  <c r="T3928" i="1"/>
  <c r="W4314" i="1"/>
  <c r="Z4491" i="1"/>
  <c r="V1533" i="1"/>
  <c r="X4311" i="1"/>
  <c r="T965" i="1"/>
  <c r="V5562" i="1"/>
  <c r="V793" i="1"/>
  <c r="V1509" i="1"/>
  <c r="Y1657" i="1"/>
  <c r="X5553" i="1"/>
  <c r="Z5555" i="1"/>
  <c r="V3404" i="1"/>
  <c r="X4850" i="1"/>
  <c r="X3446" i="1"/>
  <c r="V1594" i="1"/>
  <c r="Z1709" i="1"/>
  <c r="Z3262" i="1"/>
  <c r="V3719" i="1"/>
  <c r="W1493" i="1"/>
  <c r="Y2856" i="1"/>
  <c r="W3516" i="1"/>
  <c r="Y762" i="1"/>
  <c r="Z4228" i="1"/>
  <c r="V759" i="1"/>
  <c r="V2198" i="1"/>
  <c r="Z5500" i="1"/>
  <c r="Y611" i="1"/>
  <c r="Y1507" i="1"/>
  <c r="W4078" i="1"/>
  <c r="Z5706" i="1"/>
  <c r="Y1832" i="1"/>
  <c r="V1547" i="1"/>
  <c r="Y657" i="1"/>
  <c r="W4842" i="1"/>
  <c r="X5552" i="1"/>
  <c r="V3418" i="1"/>
  <c r="X754" i="1"/>
  <c r="Y4134" i="1"/>
  <c r="Z51" i="1"/>
  <c r="Z56" i="1"/>
  <c r="V2870" i="1"/>
  <c r="W2240" i="1"/>
  <c r="Z3465" i="1"/>
  <c r="X725" i="1"/>
  <c r="V1527" i="1"/>
  <c r="Z2047" i="1"/>
  <c r="W682" i="1"/>
  <c r="Y642" i="1"/>
  <c r="Z820" i="1"/>
  <c r="X2845" i="1"/>
  <c r="Z2263" i="1"/>
  <c r="Y2862" i="1"/>
  <c r="Z4820" i="1"/>
  <c r="Y2808" i="1"/>
  <c r="X4130" i="1"/>
  <c r="V3524" i="1"/>
  <c r="X763" i="1"/>
  <c r="W2813" i="1"/>
  <c r="Z5575" i="1"/>
  <c r="V1567" i="1"/>
  <c r="Z828" i="1"/>
  <c r="Z3639" i="1"/>
  <c r="W2858" i="1"/>
  <c r="Y5546" i="1"/>
  <c r="W3039" i="1"/>
  <c r="W5521" i="1"/>
  <c r="Y4191" i="1"/>
  <c r="S3172" i="1"/>
  <c r="T3745" i="1"/>
  <c r="T3395" i="1"/>
  <c r="T4911" i="1"/>
  <c r="T4406" i="1"/>
  <c r="T4382" i="1"/>
  <c r="S330" i="1"/>
  <c r="T1281" i="1"/>
  <c r="S3184" i="1"/>
  <c r="T475" i="1"/>
  <c r="S4892" i="1"/>
  <c r="T5263" i="1"/>
  <c r="S5102" i="1"/>
  <c r="S781" i="1"/>
  <c r="S4944" i="1"/>
  <c r="T3369" i="1"/>
  <c r="S328" i="1"/>
  <c r="T5361" i="1"/>
  <c r="T1907" i="1"/>
  <c r="T1964" i="1"/>
  <c r="T1280" i="1"/>
  <c r="T832" i="1"/>
  <c r="T3987" i="1"/>
  <c r="T1634" i="1"/>
  <c r="T3159" i="1"/>
  <c r="T5505" i="1"/>
  <c r="T1073" i="1"/>
  <c r="T2288" i="1"/>
  <c r="T3084" i="1"/>
  <c r="T1365" i="1"/>
  <c r="T2298" i="1"/>
  <c r="T2681" i="1"/>
  <c r="T3393" i="1"/>
  <c r="S977" i="1"/>
  <c r="T4974" i="1"/>
  <c r="S5684" i="1"/>
  <c r="T3241" i="1"/>
  <c r="S4519" i="1"/>
  <c r="T5188" i="1"/>
  <c r="S2485" i="1"/>
  <c r="T4620" i="1"/>
  <c r="S4599" i="1"/>
  <c r="T2179" i="1"/>
  <c r="S3344" i="1"/>
  <c r="T2153" i="1"/>
  <c r="T5512" i="1"/>
  <c r="T359" i="1"/>
  <c r="T602" i="1"/>
  <c r="S5650" i="1"/>
  <c r="T2579" i="1"/>
  <c r="S2647" i="1"/>
  <c r="T3837" i="1"/>
  <c r="S81" i="1"/>
  <c r="T1809" i="1"/>
  <c r="S5808" i="1"/>
  <c r="T3814" i="1"/>
  <c r="Y3129" i="1"/>
  <c r="T5647" i="1"/>
  <c r="V3113" i="1"/>
  <c r="W3438" i="1"/>
  <c r="Z2273" i="1"/>
  <c r="Z4311" i="1"/>
  <c r="V5783" i="1"/>
  <c r="X4154" i="1"/>
  <c r="T3114" i="1"/>
  <c r="T4593" i="1"/>
  <c r="T821" i="1"/>
  <c r="T3840" i="1"/>
  <c r="T804" i="1"/>
  <c r="T5096" i="1"/>
  <c r="T3378" i="1"/>
  <c r="S3161" i="1"/>
  <c r="T5918" i="1"/>
  <c r="T1711" i="1"/>
  <c r="T3344" i="1"/>
  <c r="T2336" i="1"/>
  <c r="S327" i="1"/>
  <c r="T2570" i="1"/>
  <c r="S288" i="1"/>
  <c r="T1822" i="1"/>
  <c r="S2396" i="1"/>
  <c r="T420" i="1"/>
  <c r="S946" i="1"/>
  <c r="T1144" i="1"/>
  <c r="S4350" i="1"/>
  <c r="T616" i="1"/>
  <c r="T3106" i="1"/>
  <c r="T4978" i="1"/>
  <c r="T5752" i="1"/>
  <c r="T1362" i="1"/>
  <c r="S5871" i="1"/>
  <c r="T1337" i="1"/>
  <c r="S276" i="1"/>
  <c r="T3467" i="1"/>
  <c r="S214" i="1"/>
  <c r="T5268" i="1"/>
  <c r="S3229" i="1"/>
  <c r="S2833" i="1"/>
  <c r="S3226" i="1"/>
  <c r="T4688" i="1"/>
  <c r="S3535" i="1"/>
  <c r="T5356" i="1"/>
  <c r="T4782" i="1"/>
  <c r="T3934" i="1"/>
  <c r="T3504" i="1"/>
  <c r="T1693" i="1"/>
  <c r="T1165" i="1"/>
  <c r="T5586" i="1"/>
  <c r="T5097" i="1"/>
  <c r="T4793" i="1"/>
  <c r="T5089" i="1"/>
  <c r="T4484" i="1"/>
  <c r="T314" i="1"/>
  <c r="T2589" i="1"/>
  <c r="T4997" i="1"/>
  <c r="T4592" i="1"/>
  <c r="T3091" i="1"/>
  <c r="S178" i="1"/>
  <c r="T1224" i="1"/>
  <c r="S5846" i="1"/>
  <c r="T2562" i="1"/>
  <c r="S5828" i="1"/>
  <c r="T2558" i="1"/>
  <c r="S5006" i="1"/>
  <c r="T5114" i="1"/>
  <c r="S2617" i="1"/>
  <c r="T5373" i="1"/>
  <c r="S308" i="1"/>
  <c r="T1267" i="1"/>
  <c r="T3157" i="1"/>
  <c r="T2116" i="1"/>
  <c r="T5732" i="1"/>
  <c r="S5055" i="1"/>
  <c r="T1210" i="1"/>
  <c r="S2641" i="1"/>
  <c r="T396" i="1"/>
  <c r="S3908" i="1"/>
  <c r="T454" i="1"/>
  <c r="T5590" i="1"/>
  <c r="T19" i="1"/>
  <c r="X838" i="1"/>
  <c r="T1759" i="1"/>
  <c r="Z5582" i="1"/>
  <c r="X2309" i="1"/>
  <c r="Z4222" i="1"/>
  <c r="X1700" i="1"/>
  <c r="Z4926" i="1"/>
  <c r="V2390" i="1"/>
  <c r="W660" i="1"/>
  <c r="S3556" i="1"/>
  <c r="T3119" i="1"/>
  <c r="S5944" i="1"/>
  <c r="T4759" i="1"/>
  <c r="S3209" i="1"/>
  <c r="T5439" i="1"/>
  <c r="T1479" i="1"/>
  <c r="T5087" i="1"/>
  <c r="T3421" i="1"/>
  <c r="T299" i="1"/>
  <c r="T1318" i="1"/>
  <c r="T4841" i="1"/>
  <c r="T331" i="1"/>
  <c r="T4031" i="1"/>
  <c r="T607" i="1"/>
  <c r="S2125" i="1"/>
  <c r="T4008" i="1"/>
  <c r="S3987" i="1"/>
  <c r="T1828" i="1"/>
  <c r="T44" i="1"/>
  <c r="T2118" i="1"/>
  <c r="T5544" i="1"/>
  <c r="T5947" i="1"/>
  <c r="T3870" i="1"/>
  <c r="T3901" i="1"/>
  <c r="T3341" i="1"/>
  <c r="T707" i="1"/>
  <c r="T2666" i="1"/>
  <c r="T4172" i="1"/>
  <c r="T5792" i="1"/>
  <c r="T3094" i="1"/>
  <c r="T2231" i="1"/>
  <c r="R185" i="1"/>
  <c r="S477" i="1"/>
  <c r="T1394" i="1"/>
  <c r="T1842" i="1"/>
  <c r="T5131" i="1"/>
  <c r="T1840" i="1"/>
  <c r="T582" i="1"/>
  <c r="S2543" i="1"/>
  <c r="T3610" i="1"/>
  <c r="S1003" i="1"/>
  <c r="T5324" i="1"/>
  <c r="S314" i="1"/>
  <c r="T3247" i="1"/>
  <c r="T4460" i="1"/>
  <c r="T272" i="1"/>
  <c r="T4013" i="1"/>
  <c r="T3441" i="1"/>
  <c r="T215" i="1"/>
  <c r="T2163" i="1"/>
  <c r="S5149" i="1"/>
  <c r="T2030" i="1"/>
  <c r="S3363" i="1"/>
  <c r="T3155" i="1"/>
  <c r="S376" i="1"/>
  <c r="T5398" i="1"/>
  <c r="S537" i="1"/>
  <c r="T5522" i="1"/>
  <c r="T3316" i="1"/>
  <c r="T2511" i="1"/>
  <c r="T2374" i="1"/>
  <c r="T1209" i="1"/>
  <c r="T2519" i="1"/>
  <c r="T201" i="1"/>
  <c r="T2962" i="1"/>
  <c r="S5132" i="1"/>
  <c r="T1428" i="1"/>
  <c r="S5126" i="1"/>
  <c r="T1396" i="1"/>
  <c r="S5090" i="1"/>
  <c r="T3753" i="1"/>
  <c r="X1646" i="1"/>
  <c r="W4867" i="1"/>
  <c r="W1682" i="1"/>
  <c r="Y838" i="1"/>
  <c r="Z4813" i="1"/>
  <c r="X1582" i="1"/>
  <c r="X3261" i="1"/>
  <c r="X4287" i="1"/>
  <c r="X3439" i="1"/>
  <c r="T3559" i="1"/>
  <c r="T2534" i="1"/>
  <c r="T5602" i="1"/>
  <c r="T4749" i="1"/>
  <c r="S2565" i="1"/>
  <c r="T4390" i="1"/>
  <c r="T1707" i="1"/>
  <c r="T2486" i="1"/>
  <c r="T1933" i="1"/>
  <c r="S1779" i="1"/>
  <c r="T4347" i="1"/>
  <c r="S5821" i="1"/>
  <c r="T3249" i="1"/>
  <c r="S1953" i="1"/>
  <c r="T452" i="1"/>
  <c r="S2646" i="1"/>
  <c r="T472" i="1"/>
  <c r="S1992" i="1"/>
  <c r="T5761" i="1"/>
  <c r="S426" i="1"/>
  <c r="T4384" i="1"/>
  <c r="S2875" i="1"/>
  <c r="T1114" i="1"/>
  <c r="T4090" i="1"/>
  <c r="T1831" i="1"/>
  <c r="S5668" i="1"/>
  <c r="T5317" i="1"/>
  <c r="S2355" i="1"/>
  <c r="T4692" i="1"/>
  <c r="S974" i="1"/>
  <c r="T3195" i="1"/>
  <c r="S2369" i="1"/>
  <c r="S3406" i="1"/>
  <c r="S3056" i="1"/>
  <c r="T3245" i="1"/>
  <c r="S5062" i="1"/>
  <c r="T2124" i="1"/>
  <c r="T4402" i="1"/>
  <c r="T2081" i="1"/>
  <c r="T4977" i="1"/>
  <c r="T1927" i="1"/>
  <c r="T3942" i="1"/>
  <c r="T4924" i="1"/>
  <c r="T322" i="1"/>
  <c r="T2524" i="1"/>
  <c r="T3343" i="1"/>
  <c r="T5498" i="1"/>
  <c r="T3796" i="1"/>
  <c r="T5704" i="1"/>
  <c r="T4489" i="1"/>
  <c r="T4584" i="1"/>
  <c r="T5409" i="1"/>
  <c r="S174" i="1"/>
  <c r="T2487" i="1"/>
  <c r="S927" i="1"/>
  <c r="T4721" i="1"/>
  <c r="S2644" i="1"/>
  <c r="T1167" i="1"/>
  <c r="T2859" i="1"/>
  <c r="T4579" i="1"/>
  <c r="S3322" i="1"/>
  <c r="T2469" i="1"/>
  <c r="S1776" i="1"/>
  <c r="T510" i="1"/>
  <c r="T4265" i="1"/>
  <c r="T5881" i="1"/>
  <c r="T5710" i="1"/>
  <c r="S232" i="1"/>
  <c r="T404" i="1"/>
  <c r="S2353" i="1"/>
  <c r="T4646" i="1"/>
  <c r="S3910" i="1"/>
  <c r="T4901" i="1"/>
  <c r="T1555" i="1"/>
  <c r="T3585" i="1"/>
  <c r="V1672" i="1"/>
  <c r="T1722" i="1"/>
  <c r="X1678" i="1"/>
  <c r="Y1652" i="1"/>
  <c r="W4108" i="1"/>
  <c r="X2869" i="1"/>
  <c r="Z1668" i="1"/>
  <c r="W5589" i="1"/>
  <c r="V1708" i="1"/>
  <c r="Y1870" i="1"/>
  <c r="T5519" i="1"/>
  <c r="T1965" i="1"/>
  <c r="T2411" i="1"/>
  <c r="T2087" i="1"/>
  <c r="T4175" i="1"/>
  <c r="T5859" i="1"/>
  <c r="T484" i="1"/>
  <c r="S2105" i="1"/>
  <c r="T3735" i="1"/>
  <c r="T1492" i="1"/>
  <c r="T75" i="1"/>
  <c r="T2770" i="1"/>
  <c r="S5020" i="1"/>
  <c r="T5161" i="1"/>
  <c r="T1687" i="1"/>
  <c r="T2700" i="1"/>
  <c r="T3044" i="1"/>
  <c r="T2717" i="1"/>
  <c r="T4838" i="1"/>
  <c r="T2715" i="1"/>
  <c r="S5112" i="1"/>
  <c r="T1341" i="1"/>
  <c r="S348" i="1"/>
  <c r="T5425" i="1"/>
  <c r="T2801" i="1"/>
  <c r="T3321" i="1"/>
  <c r="T2142" i="1"/>
  <c r="S5854" i="1"/>
  <c r="T4964" i="1"/>
  <c r="S2313" i="1"/>
  <c r="T3591" i="1"/>
  <c r="S2081" i="1"/>
  <c r="T5315" i="1"/>
  <c r="S3906" i="1"/>
  <c r="T1177" i="1"/>
  <c r="R5314" i="1"/>
  <c r="S3883" i="1"/>
  <c r="S5824" i="1"/>
  <c r="T3135" i="1"/>
  <c r="S5807" i="1"/>
  <c r="T5235" i="1"/>
  <c r="T3257" i="1"/>
  <c r="T2919" i="1"/>
  <c r="T1911" i="1"/>
  <c r="T1062" i="1"/>
  <c r="T2283" i="1"/>
  <c r="T4533" i="1"/>
  <c r="T1876" i="1"/>
  <c r="T5052" i="1"/>
  <c r="T3701" i="1"/>
  <c r="T4525" i="1"/>
  <c r="X1713" i="1"/>
  <c r="T5340" i="1"/>
  <c r="T4225" i="1"/>
  <c r="T3151" i="1"/>
  <c r="T445" i="1"/>
  <c r="T812" i="1"/>
  <c r="T1811" i="1"/>
  <c r="T3025" i="1"/>
  <c r="T353" i="1"/>
  <c r="T2521" i="1"/>
  <c r="T3081" i="1"/>
  <c r="T4797" i="1"/>
  <c r="T3330" i="1"/>
  <c r="S4888" i="1"/>
  <c r="T415" i="1"/>
  <c r="S1955" i="1"/>
  <c r="T5308" i="1"/>
  <c r="T4181" i="1"/>
  <c r="T1942" i="1"/>
  <c r="T2933" i="1"/>
  <c r="T4863" i="1"/>
  <c r="T393" i="1"/>
  <c r="T1619" i="1"/>
  <c r="T5695" i="1"/>
  <c r="T4235" i="1"/>
  <c r="T4585" i="1"/>
  <c r="T4464" i="1"/>
  <c r="T4549" i="1"/>
  <c r="V1686" i="1"/>
  <c r="Z1672" i="1"/>
  <c r="W1642" i="1"/>
  <c r="W4174" i="1"/>
  <c r="Y813" i="1"/>
  <c r="X1666" i="1"/>
  <c r="X1664" i="1"/>
  <c r="Y5567" i="1"/>
  <c r="V4265" i="1"/>
  <c r="Y5585" i="1"/>
  <c r="Y3714" i="1"/>
  <c r="V4785" i="1"/>
  <c r="Z843" i="1"/>
  <c r="Z4496" i="1"/>
  <c r="Z5593" i="1"/>
  <c r="V817" i="1"/>
  <c r="W2801" i="1"/>
  <c r="Z5610" i="1"/>
  <c r="W1631" i="1"/>
  <c r="V3031" i="1"/>
  <c r="T3296" i="1"/>
  <c r="V1676" i="1"/>
  <c r="W810" i="1"/>
  <c r="Y1576" i="1"/>
  <c r="X649" i="1"/>
  <c r="Y3177" i="1"/>
  <c r="Y1656" i="1"/>
  <c r="Z4850" i="1"/>
  <c r="V2986" i="1"/>
  <c r="V5579" i="1"/>
  <c r="Z2867" i="1"/>
  <c r="Z1620" i="1"/>
  <c r="V4229" i="1"/>
  <c r="W833" i="1"/>
  <c r="Z5595" i="1"/>
  <c r="V4473" i="1"/>
  <c r="V4102" i="1"/>
  <c r="V839" i="1"/>
  <c r="Y805" i="1"/>
  <c r="W4838" i="1"/>
  <c r="Z1925" i="1"/>
  <c r="Z4845" i="1"/>
  <c r="Z762" i="1"/>
  <c r="V3419" i="1"/>
  <c r="Z3033" i="1"/>
  <c r="V705" i="1"/>
  <c r="Z1596" i="1"/>
  <c r="W2784" i="1"/>
  <c r="W5510" i="1"/>
  <c r="Y4090" i="1"/>
  <c r="Z1604" i="1"/>
  <c r="X3721" i="1"/>
  <c r="Y1540" i="1"/>
  <c r="V5759" i="1"/>
  <c r="W5411" i="1"/>
  <c r="Y2959" i="1"/>
  <c r="Y1557" i="1"/>
  <c r="W1878" i="1"/>
  <c r="V695" i="1"/>
  <c r="W1650" i="1"/>
  <c r="Z1495" i="1"/>
  <c r="Y2539" i="1"/>
  <c r="X4143" i="1"/>
  <c r="Y3003" i="1"/>
  <c r="X911" i="1"/>
  <c r="Y3527" i="1"/>
  <c r="Y39" i="1"/>
  <c r="W3891" i="1"/>
  <c r="V1540" i="1"/>
  <c r="Y4279" i="1"/>
  <c r="W5566" i="1"/>
  <c r="W666" i="1"/>
  <c r="Y3389" i="1"/>
  <c r="Z4495" i="1"/>
  <c r="Y1627" i="1"/>
  <c r="W2264" i="1"/>
  <c r="W5583" i="1"/>
  <c r="X125" i="1"/>
  <c r="V5507" i="1"/>
  <c r="V3509" i="1"/>
  <c r="Z2864" i="1"/>
  <c r="Z5515" i="1"/>
  <c r="X5935" i="1"/>
  <c r="V1924" i="1"/>
  <c r="W2867" i="1"/>
  <c r="Y1550" i="1"/>
  <c r="Y2034" i="1"/>
  <c r="V2862" i="1"/>
  <c r="Y3044" i="1"/>
  <c r="Z5589" i="1"/>
  <c r="X5607" i="1"/>
  <c r="Z3003" i="1"/>
  <c r="Y1622" i="1"/>
  <c r="W4302" i="1"/>
  <c r="Y4923" i="1"/>
  <c r="Y5540" i="1"/>
  <c r="Y4158" i="1"/>
  <c r="V4832" i="1"/>
  <c r="Y2996" i="1"/>
  <c r="V2527" i="1"/>
  <c r="Y4989" i="1"/>
  <c r="Y687" i="1"/>
  <c r="X3030" i="1"/>
  <c r="W686" i="1"/>
  <c r="Z5535" i="1"/>
  <c r="Z1875" i="1"/>
  <c r="X5561" i="1"/>
  <c r="Y4213" i="1"/>
  <c r="Z1418" i="1"/>
  <c r="X5387" i="1"/>
  <c r="W2074" i="1"/>
  <c r="X4792" i="1"/>
  <c r="Z1572" i="1"/>
  <c r="X4263" i="1"/>
  <c r="V1909" i="1"/>
  <c r="X4272" i="1"/>
  <c r="V3436" i="1"/>
  <c r="X1612" i="1"/>
  <c r="Y4248" i="1"/>
  <c r="Y4467" i="1"/>
  <c r="W4488" i="1"/>
  <c r="W1414" i="1"/>
  <c r="Z3523" i="1"/>
  <c r="W5613" i="1"/>
  <c r="X1602" i="1"/>
  <c r="X670" i="1"/>
  <c r="X4467" i="1"/>
  <c r="Y4849" i="1"/>
  <c r="Y5779" i="1"/>
  <c r="Y4500" i="1"/>
  <c r="V1680" i="1"/>
  <c r="W3522" i="1"/>
  <c r="Y1663" i="1"/>
  <c r="Y1667" i="1"/>
  <c r="T3306" i="1"/>
  <c r="T1962" i="1"/>
  <c r="W3449" i="1"/>
  <c r="Z5586" i="1"/>
  <c r="W715" i="1"/>
  <c r="X641" i="1"/>
  <c r="W2629" i="1"/>
  <c r="V3040" i="1"/>
  <c r="Z1658" i="1"/>
  <c r="Y3897" i="1"/>
  <c r="Y786" i="1"/>
  <c r="V2850" i="1"/>
  <c r="Z54" i="1"/>
  <c r="Z4111" i="1"/>
  <c r="V3901" i="1"/>
  <c r="Y5953" i="1"/>
  <c r="W3425" i="1"/>
  <c r="X659" i="1"/>
  <c r="W5594" i="1"/>
  <c r="W73" i="1"/>
  <c r="T194" i="1"/>
  <c r="Y5936" i="1"/>
  <c r="V3023" i="1"/>
  <c r="Y5502" i="1"/>
  <c r="Y1896" i="1"/>
  <c r="X5625" i="1"/>
  <c r="X2321" i="1"/>
  <c r="Z1489" i="1"/>
  <c r="V750" i="1"/>
  <c r="X4190" i="1"/>
  <c r="X1522" i="1"/>
  <c r="V5571" i="1"/>
  <c r="V4453" i="1"/>
  <c r="W2416" i="1"/>
  <c r="Z3421" i="1"/>
  <c r="W2055" i="1"/>
  <c r="W2149" i="1"/>
  <c r="W1380" i="1"/>
  <c r="Z702" i="1"/>
  <c r="X2263" i="1"/>
  <c r="W1555" i="1"/>
  <c r="Z5543" i="1"/>
  <c r="X1901" i="1"/>
  <c r="Z2285" i="1"/>
  <c r="Y5620" i="1"/>
  <c r="W1596" i="1"/>
  <c r="V5505" i="1"/>
  <c r="X5549" i="1"/>
  <c r="W2214" i="1"/>
  <c r="Y3701" i="1"/>
  <c r="V2271" i="1"/>
  <c r="Z693" i="1"/>
  <c r="Y4820" i="1"/>
  <c r="Y4782" i="1"/>
  <c r="W1612" i="1"/>
  <c r="X5588" i="1"/>
  <c r="Y1503" i="1"/>
  <c r="Y2978" i="1"/>
  <c r="Z1702" i="1"/>
  <c r="Z5588" i="1"/>
  <c r="Z781" i="1"/>
  <c r="Y4054" i="1"/>
  <c r="Y5566" i="1"/>
  <c r="V3129" i="1"/>
  <c r="V3011" i="1"/>
  <c r="Z3404" i="1"/>
  <c r="Z125" i="1"/>
  <c r="W1709" i="1"/>
  <c r="W1900" i="1"/>
  <c r="T1741" i="1"/>
  <c r="Y1691" i="1"/>
  <c r="X2836" i="1"/>
  <c r="W4816" i="1"/>
  <c r="Z4826" i="1"/>
  <c r="X1490" i="1"/>
  <c r="W1482" i="1"/>
  <c r="Z5547" i="1"/>
  <c r="V5586" i="1"/>
  <c r="T2093" i="1"/>
  <c r="Y1643" i="1"/>
  <c r="Y3442" i="1"/>
  <c r="Z2833" i="1"/>
  <c r="Y1642" i="1"/>
  <c r="T1761" i="1"/>
  <c r="W845" i="1"/>
  <c r="Z3524" i="1"/>
  <c r="Z2520" i="1"/>
  <c r="V5593" i="1"/>
  <c r="Z3440" i="1"/>
  <c r="V4863" i="1"/>
  <c r="Z4254" i="1"/>
  <c r="X1688" i="1"/>
  <c r="V4507" i="1"/>
  <c r="Y1640" i="1"/>
  <c r="X2416" i="1"/>
  <c r="Z4478" i="1"/>
  <c r="X4464" i="1"/>
  <c r="X4269" i="1"/>
  <c r="Z786" i="1"/>
  <c r="Z3480" i="1"/>
  <c r="W1547" i="1"/>
  <c r="X3897" i="1"/>
  <c r="Y745" i="1"/>
  <c r="Y640" i="1"/>
  <c r="X728" i="1"/>
  <c r="X4111" i="1"/>
  <c r="W2789" i="1"/>
  <c r="Z639" i="1"/>
  <c r="Z3879" i="1"/>
  <c r="Y2191" i="1"/>
  <c r="Y5499" i="1"/>
  <c r="Y1883" i="1"/>
  <c r="Z1600" i="1"/>
  <c r="Z3039" i="1"/>
  <c r="Y2792" i="1"/>
  <c r="V2294" i="1"/>
  <c r="V4226" i="1"/>
  <c r="X74" i="1"/>
  <c r="V4999" i="1"/>
  <c r="Z5569" i="1"/>
  <c r="V681" i="1"/>
  <c r="W4708" i="1"/>
  <c r="Y2521" i="1"/>
  <c r="V1564" i="1"/>
  <c r="Z1421" i="1"/>
  <c r="Z1895" i="1"/>
  <c r="V602" i="1"/>
  <c r="Z1690" i="1"/>
  <c r="Z691" i="1"/>
  <c r="W3638" i="1"/>
  <c r="Z819" i="1"/>
  <c r="W1659" i="1"/>
  <c r="X4486" i="1"/>
  <c r="Y1675" i="1"/>
  <c r="Y5576" i="1"/>
  <c r="V819" i="1"/>
  <c r="V766" i="1"/>
  <c r="W4926" i="1"/>
  <c r="W4843" i="1"/>
  <c r="W754" i="1"/>
  <c r="Y3047" i="1"/>
  <c r="V4508" i="1"/>
  <c r="V4485" i="1"/>
  <c r="Y2866" i="1"/>
  <c r="W1586" i="1"/>
  <c r="Z4824" i="1"/>
  <c r="W4855" i="1"/>
  <c r="T136" i="1"/>
  <c r="T2481" i="1"/>
  <c r="Y814" i="1"/>
  <c r="X4288" i="1"/>
  <c r="Y1909" i="1"/>
  <c r="W2866" i="1"/>
  <c r="V833" i="1"/>
  <c r="V673" i="1"/>
  <c r="Z3106" i="1"/>
  <c r="V3412" i="1"/>
  <c r="Z1413" i="1"/>
  <c r="X3006" i="1"/>
  <c r="W4493" i="1"/>
  <c r="Z3479" i="1"/>
  <c r="V4815" i="1"/>
  <c r="Y4271" i="1"/>
  <c r="W3657" i="1"/>
  <c r="V1896" i="1"/>
  <c r="V2414" i="1"/>
  <c r="Y4225" i="1"/>
  <c r="X603" i="1"/>
  <c r="W3724" i="1"/>
  <c r="Z4846" i="1"/>
  <c r="Z654" i="1"/>
  <c r="Y4260" i="1"/>
  <c r="W5933" i="1"/>
  <c r="V4286" i="1"/>
  <c r="Y890" i="1"/>
  <c r="Y2791" i="1"/>
  <c r="Y3478" i="1"/>
  <c r="W5922" i="1"/>
  <c r="Z4139" i="1"/>
  <c r="V2277" i="1"/>
  <c r="Y3500" i="1"/>
  <c r="Y1908" i="1"/>
  <c r="Y2842" i="1"/>
  <c r="W5493" i="1"/>
  <c r="W787" i="1"/>
  <c r="Z2339" i="1"/>
  <c r="X833" i="1"/>
  <c r="Y1637" i="1"/>
  <c r="W1637" i="1"/>
  <c r="V4991" i="1"/>
  <c r="Z911" i="1"/>
  <c r="W3664" i="1"/>
  <c r="X3723" i="1"/>
  <c r="Z794" i="1"/>
  <c r="Y3179" i="1"/>
  <c r="X1684" i="1"/>
  <c r="W4469" i="1"/>
  <c r="W669" i="1"/>
  <c r="Y5604" i="1"/>
  <c r="X1654" i="1"/>
  <c r="V2600" i="1"/>
  <c r="W2267" i="1"/>
  <c r="W2417" i="1"/>
  <c r="V3270" i="1"/>
  <c r="W4812" i="1"/>
  <c r="W3386" i="1"/>
  <c r="Z4306" i="1"/>
  <c r="T5811" i="1"/>
  <c r="Z4866" i="1"/>
  <c r="V3722" i="1"/>
  <c r="Y4126" i="1"/>
  <c r="X627" i="1"/>
  <c r="V653" i="1"/>
  <c r="W72" i="1"/>
  <c r="X1487" i="1"/>
  <c r="V3020" i="1"/>
  <c r="X4398" i="1"/>
  <c r="Y4235" i="1"/>
  <c r="X3029" i="1"/>
  <c r="X3510" i="1"/>
  <c r="Z765" i="1"/>
  <c r="Y739" i="1"/>
  <c r="Z634" i="1"/>
  <c r="Z2586" i="1"/>
  <c r="Z5442" i="1"/>
  <c r="Y2535" i="1"/>
  <c r="Z4120" i="1"/>
  <c r="V4132" i="1"/>
  <c r="V4825" i="1"/>
  <c r="W5772" i="1"/>
  <c r="Z4822" i="1"/>
  <c r="Y2200" i="1"/>
  <c r="W1883" i="1"/>
  <c r="Z2526" i="1"/>
  <c r="X4443" i="1"/>
  <c r="W2040" i="1"/>
  <c r="Y4366" i="1"/>
  <c r="V1591" i="1"/>
  <c r="V3400" i="1"/>
  <c r="Y686" i="1"/>
  <c r="X1581" i="1"/>
  <c r="Y4856" i="1"/>
  <c r="X771" i="1"/>
  <c r="Y1907" i="1"/>
  <c r="W5000" i="1"/>
  <c r="Z1659" i="1"/>
  <c r="Y1533" i="1"/>
  <c r="W5768" i="1"/>
  <c r="Z5780" i="1"/>
  <c r="X5595" i="1"/>
  <c r="V3109" i="1"/>
  <c r="Y1696" i="1"/>
  <c r="V2523" i="1"/>
  <c r="V5506" i="1"/>
  <c r="Z1665" i="1"/>
  <c r="T5049" i="1"/>
  <c r="T2091" i="1"/>
  <c r="X5778" i="1"/>
  <c r="V5581" i="1"/>
  <c r="X3485" i="1"/>
  <c r="Z3397" i="1"/>
  <c r="W2868" i="1"/>
  <c r="T1007" i="1"/>
  <c r="T5821" i="1"/>
  <c r="W2869" i="1"/>
  <c r="X1632" i="1"/>
  <c r="Y1499" i="1"/>
  <c r="W1905" i="1"/>
  <c r="Y915" i="1"/>
  <c r="Y5597" i="1"/>
  <c r="W5003" i="1"/>
  <c r="V4168" i="1"/>
  <c r="V5577" i="1"/>
  <c r="W2390" i="1"/>
  <c r="V838" i="1"/>
  <c r="X5564" i="1"/>
  <c r="W3009" i="1"/>
  <c r="X3038" i="1"/>
  <c r="Z757" i="1"/>
  <c r="W2872" i="1"/>
  <c r="V2512" i="1"/>
  <c r="Z5567" i="1"/>
  <c r="X4223" i="1"/>
  <c r="V2526" i="1"/>
  <c r="X1886" i="1"/>
  <c r="V3007" i="1"/>
  <c r="Z1415" i="1"/>
  <c r="W2991" i="1"/>
  <c r="X2225" i="1"/>
  <c r="V2951" i="1"/>
  <c r="Y1833" i="1"/>
  <c r="V2817" i="1"/>
  <c r="X4201" i="1"/>
  <c r="Y4444" i="1"/>
  <c r="X821" i="1"/>
  <c r="Y4490" i="1"/>
  <c r="W791" i="1"/>
  <c r="W4175" i="1"/>
  <c r="X1560" i="1"/>
  <c r="Z1647" i="1"/>
  <c r="Z4421" i="1"/>
  <c r="V5767" i="1"/>
  <c r="V4002" i="1"/>
  <c r="V5935" i="1"/>
  <c r="V1546" i="1"/>
  <c r="Z672" i="1"/>
  <c r="V2791" i="1"/>
  <c r="Z511" i="1"/>
  <c r="Z817" i="1"/>
  <c r="X1504" i="1"/>
  <c r="W3767" i="1"/>
  <c r="Y4310" i="1"/>
  <c r="Y843" i="1"/>
  <c r="V4869" i="1"/>
  <c r="Z4849" i="1"/>
  <c r="Y2828" i="1"/>
  <c r="Y4920" i="1"/>
  <c r="Z3665" i="1"/>
  <c r="Y2838" i="1"/>
  <c r="T5025" i="1"/>
  <c r="Z3669" i="1"/>
  <c r="V4833" i="1"/>
  <c r="Z4839" i="1"/>
  <c r="W2518" i="1"/>
  <c r="X1676" i="1"/>
  <c r="T5010" i="1"/>
  <c r="W1707" i="1"/>
  <c r="V4474" i="1"/>
  <c r="W4146" i="1"/>
  <c r="X799" i="1"/>
  <c r="W2841" i="1"/>
  <c r="X4849" i="1"/>
  <c r="W5620" i="1"/>
  <c r="Z4853" i="1"/>
  <c r="W807" i="1"/>
  <c r="X4834" i="1"/>
  <c r="X4171" i="1"/>
  <c r="Y818" i="1"/>
  <c r="X1662" i="1"/>
  <c r="W2844" i="1"/>
  <c r="Z4307" i="1"/>
  <c r="X4793" i="1"/>
  <c r="V1600" i="1"/>
  <c r="X2292" i="1"/>
  <c r="Z1590" i="1"/>
  <c r="X1918" i="1"/>
  <c r="X1914" i="1"/>
  <c r="W1867" i="1"/>
  <c r="Z1475" i="1"/>
  <c r="W1430" i="1"/>
  <c r="W792" i="1"/>
  <c r="Z835" i="1"/>
  <c r="V4810" i="1"/>
  <c r="X861" i="1"/>
  <c r="W2446" i="1"/>
  <c r="Y2477" i="1"/>
  <c r="V4481" i="1"/>
  <c r="Z4216" i="1"/>
  <c r="W5495" i="1"/>
  <c r="V4843" i="1"/>
  <c r="W1915" i="1"/>
  <c r="V4997" i="1"/>
  <c r="V4243" i="1"/>
  <c r="X2276" i="1"/>
  <c r="Z752" i="1"/>
  <c r="Y829" i="1"/>
  <c r="W4132" i="1"/>
  <c r="V2595" i="1"/>
  <c r="Y669" i="1"/>
  <c r="V2822" i="1"/>
  <c r="W5776" i="1"/>
  <c r="W4107" i="1"/>
  <c r="Z3854" i="1"/>
  <c r="Y74" i="1"/>
  <c r="Z4404" i="1"/>
  <c r="X2794" i="1"/>
  <c r="Y1658" i="1"/>
  <c r="X3397" i="1"/>
  <c r="Z5533" i="1"/>
  <c r="Y123" i="1"/>
  <c r="Z1605" i="1"/>
  <c r="W5005" i="1"/>
  <c r="W674" i="1"/>
  <c r="X1651" i="1"/>
  <c r="Z1568" i="1"/>
  <c r="V3124" i="1"/>
  <c r="Z4391" i="1"/>
  <c r="V3375" i="1"/>
  <c r="Y3421" i="1"/>
  <c r="Z3399" i="1"/>
  <c r="X1441" i="1"/>
  <c r="X2832" i="1"/>
  <c r="Y2201" i="1"/>
  <c r="W728" i="1"/>
  <c r="V3662" i="1"/>
  <c r="X2268" i="1"/>
  <c r="V1579" i="1"/>
  <c r="Y665" i="1"/>
  <c r="Z715" i="1"/>
  <c r="Y2254" i="1"/>
  <c r="W572" i="1"/>
  <c r="W4084" i="1"/>
  <c r="V4835" i="1"/>
  <c r="Y1537" i="1"/>
  <c r="Z2596" i="1"/>
  <c r="X5614" i="1"/>
  <c r="X1557" i="1"/>
  <c r="Y2038" i="1"/>
  <c r="W4817" i="1"/>
  <c r="V3025" i="1"/>
  <c r="X5770" i="1"/>
  <c r="V685" i="1"/>
  <c r="X2248" i="1"/>
  <c r="Z3519" i="1"/>
  <c r="X4250" i="1"/>
  <c r="X3096" i="1"/>
  <c r="X5232" i="1"/>
  <c r="Z3490" i="1"/>
  <c r="V4180" i="1"/>
  <c r="Z1541" i="1"/>
  <c r="W5801" i="1"/>
  <c r="W1575" i="1"/>
  <c r="Z2052" i="1"/>
  <c r="W3187" i="1"/>
  <c r="W3649" i="1"/>
  <c r="Y658" i="1"/>
  <c r="W2411" i="1"/>
  <c r="Z694" i="1"/>
  <c r="W4255" i="1"/>
  <c r="Y4237" i="1"/>
  <c r="Z2167" i="1"/>
  <c r="V5962" i="1"/>
  <c r="Z2537" i="1"/>
  <c r="W4216" i="1"/>
  <c r="X779" i="1"/>
  <c r="Z833" i="1"/>
  <c r="X1508" i="1"/>
  <c r="V1619" i="1"/>
  <c r="X4174" i="1"/>
  <c r="Y4441" i="1"/>
  <c r="W1442" i="1"/>
  <c r="Y1559" i="1"/>
  <c r="X2780" i="1"/>
  <c r="W2282" i="1"/>
  <c r="W2778" i="1"/>
  <c r="V546" i="1"/>
  <c r="Y2210" i="1"/>
  <c r="V5445" i="1"/>
  <c r="X121" i="1"/>
  <c r="Z3372" i="1"/>
  <c r="Z1854" i="1"/>
  <c r="V2952" i="1"/>
  <c r="V2217" i="1"/>
  <c r="Y464" i="1"/>
  <c r="W1391" i="1"/>
  <c r="Z486" i="1"/>
  <c r="W574" i="1"/>
  <c r="Y4358" i="1"/>
  <c r="V5280" i="1"/>
  <c r="X2226" i="1"/>
  <c r="X4753" i="1"/>
  <c r="Z3868" i="1"/>
  <c r="Y1826" i="1"/>
  <c r="Y5889" i="1"/>
  <c r="Y4368" i="1"/>
  <c r="Y4399" i="1"/>
  <c r="V1316" i="1"/>
  <c r="W5889" i="1"/>
  <c r="W4617" i="1"/>
  <c r="Y2771" i="1"/>
  <c r="V2455" i="1"/>
  <c r="W3619" i="1"/>
  <c r="Y33" i="1"/>
  <c r="V617" i="1"/>
  <c r="Z1121" i="1"/>
  <c r="V429" i="1"/>
  <c r="V3474" i="1"/>
  <c r="V5896" i="1"/>
  <c r="Z1827" i="1"/>
  <c r="V5511" i="1"/>
  <c r="V2278" i="1"/>
  <c r="X1469" i="1"/>
  <c r="Y3016" i="1"/>
  <c r="W4203" i="1"/>
  <c r="X5498" i="1"/>
  <c r="Y1437" i="1"/>
  <c r="X3513" i="1"/>
  <c r="V1927" i="1"/>
  <c r="Z2783" i="1"/>
  <c r="X791" i="1"/>
  <c r="Y3898" i="1"/>
  <c r="Y4076" i="1"/>
  <c r="W5346" i="1"/>
  <c r="Y5802" i="1"/>
  <c r="V5956" i="1"/>
  <c r="Z3486" i="1"/>
  <c r="Z2798" i="1"/>
  <c r="W3898" i="1"/>
  <c r="X910" i="1"/>
  <c r="W2245" i="1"/>
  <c r="W3419" i="1"/>
  <c r="Y1648" i="1"/>
  <c r="W1508" i="1"/>
  <c r="X4926" i="1"/>
  <c r="Y4242" i="1"/>
  <c r="W3446" i="1"/>
  <c r="V1444" i="1"/>
  <c r="Z629" i="1"/>
  <c r="W3690" i="1"/>
  <c r="V2828" i="1"/>
  <c r="X4231" i="1"/>
  <c r="Y4878" i="1"/>
  <c r="W1693" i="1"/>
  <c r="Y3523" i="1"/>
  <c r="Z2310" i="1"/>
  <c r="W4206" i="1"/>
  <c r="Z4792" i="1"/>
  <c r="Z1866" i="1"/>
  <c r="Z5492" i="1"/>
  <c r="Y106" i="1"/>
  <c r="V1580" i="1"/>
  <c r="X5932" i="1"/>
  <c r="Y3140" i="1"/>
  <c r="Y5446" i="1"/>
  <c r="V3655" i="1"/>
  <c r="X4172" i="1"/>
  <c r="Y5543" i="1"/>
  <c r="X4496" i="1"/>
  <c r="Y2525" i="1"/>
  <c r="V4497" i="1"/>
  <c r="W1864" i="1"/>
  <c r="Z1520" i="1"/>
  <c r="X4228" i="1"/>
  <c r="Z743" i="1"/>
  <c r="Z3895" i="1"/>
  <c r="X2819" i="1"/>
  <c r="Z4048" i="1"/>
  <c r="Z5454" i="1"/>
  <c r="V3095" i="1"/>
  <c r="Z5523" i="1"/>
  <c r="X80" i="1"/>
  <c r="Z2791" i="1"/>
  <c r="W4306" i="1"/>
  <c r="Z730" i="1"/>
  <c r="W4823" i="1"/>
  <c r="X3179" i="1"/>
  <c r="Y1572" i="1"/>
  <c r="Z5749" i="1"/>
  <c r="X1559" i="1"/>
  <c r="X639" i="1"/>
  <c r="W2281" i="1"/>
  <c r="Z1860" i="1"/>
  <c r="V4020" i="1"/>
  <c r="Y859" i="1"/>
  <c r="Z2387" i="1"/>
  <c r="W3761" i="1"/>
  <c r="V706" i="1"/>
  <c r="V796" i="1"/>
  <c r="Z4137" i="1"/>
  <c r="Y2789" i="1"/>
  <c r="W2993" i="1"/>
  <c r="X663" i="1"/>
  <c r="V3110" i="1"/>
  <c r="Y1500" i="1"/>
  <c r="Y4502" i="1"/>
  <c r="X4919" i="1"/>
  <c r="Z2071" i="1"/>
  <c r="X4018" i="1"/>
  <c r="X2750" i="1"/>
  <c r="Y4384" i="1"/>
  <c r="W3468" i="1"/>
  <c r="W2418" i="1"/>
  <c r="Z3384" i="1"/>
  <c r="W1359" i="1"/>
  <c r="Y113" i="1"/>
  <c r="V498" i="1"/>
  <c r="Z4376" i="1"/>
  <c r="X3126" i="1"/>
  <c r="W5891" i="1"/>
  <c r="Z1237" i="1"/>
  <c r="Y4710" i="1"/>
  <c r="V4396" i="1"/>
  <c r="W1314" i="1"/>
  <c r="Y486" i="1"/>
  <c r="X3708" i="1"/>
  <c r="W3744" i="1"/>
  <c r="W2950" i="1"/>
  <c r="X1374" i="1"/>
  <c r="V3106" i="1"/>
  <c r="W4754" i="1"/>
  <c r="V4592" i="1"/>
  <c r="X1337" i="1"/>
  <c r="Z5414" i="1"/>
  <c r="Z4106" i="1"/>
  <c r="V3625" i="1"/>
  <c r="Z858" i="1"/>
  <c r="Y2148" i="1"/>
  <c r="V2437" i="1"/>
  <c r="Y2939" i="1"/>
  <c r="W721" i="1"/>
  <c r="Z1456" i="1"/>
  <c r="V3482" i="1"/>
  <c r="V1655" i="1"/>
  <c r="V3478" i="1"/>
  <c r="W5604" i="1"/>
  <c r="X4251" i="1"/>
  <c r="Y4306" i="1"/>
  <c r="Y4140" i="1"/>
  <c r="Y3105" i="1"/>
  <c r="Z4765" i="1"/>
  <c r="X5517" i="1"/>
  <c r="V614" i="1"/>
  <c r="X704" i="1"/>
  <c r="W2990" i="1"/>
  <c r="V4137" i="1"/>
  <c r="V5493" i="1"/>
  <c r="Y3411" i="1"/>
  <c r="Z2793" i="1"/>
  <c r="W1626" i="1"/>
  <c r="Z2789" i="1"/>
  <c r="Y3436" i="1"/>
  <c r="W3203" i="1"/>
  <c r="Z1650" i="1"/>
  <c r="Y1470" i="1"/>
  <c r="Y1843" i="1"/>
  <c r="V3503" i="1"/>
  <c r="Y2800" i="1"/>
  <c r="V5613" i="1"/>
  <c r="W729" i="1"/>
  <c r="V4311" i="1"/>
  <c r="W5534" i="1"/>
  <c r="Y1617" i="1"/>
  <c r="W1459" i="1"/>
  <c r="Y4783" i="1"/>
  <c r="V4092" i="1"/>
  <c r="W3714" i="1"/>
  <c r="X2201" i="1"/>
  <c r="Y4469" i="1"/>
  <c r="Y3704" i="1"/>
  <c r="W2954" i="1"/>
  <c r="W5441" i="1"/>
  <c r="Y3009" i="1"/>
  <c r="V4124" i="1"/>
  <c r="W4818" i="1"/>
  <c r="Z1637" i="1"/>
  <c r="X2999" i="1"/>
  <c r="W1653" i="1"/>
  <c r="Z4255" i="1"/>
  <c r="X2822" i="1"/>
  <c r="V3897" i="1"/>
  <c r="X2287" i="1"/>
  <c r="W3154" i="1"/>
  <c r="W3406" i="1"/>
  <c r="Y5803" i="1"/>
  <c r="X556" i="1"/>
  <c r="X860" i="1"/>
  <c r="X1563" i="1"/>
  <c r="V4224" i="1"/>
  <c r="V5622" i="1"/>
  <c r="V44" i="1"/>
  <c r="X3008" i="1"/>
  <c r="Z4462" i="1"/>
  <c r="V4187" i="1"/>
  <c r="W3018" i="1"/>
  <c r="Y5475" i="1"/>
  <c r="V3427" i="1"/>
  <c r="X2198" i="1"/>
  <c r="Z2524" i="1"/>
  <c r="X4408" i="1"/>
  <c r="V3099" i="1"/>
  <c r="Z590" i="1"/>
  <c r="Z3032" i="1"/>
  <c r="X4071" i="1"/>
  <c r="Y3644" i="1"/>
  <c r="W4472" i="1"/>
  <c r="Y1484" i="1"/>
  <c r="V5621" i="1"/>
  <c r="Z4261" i="1"/>
  <c r="V3030" i="1"/>
  <c r="X1697" i="1"/>
  <c r="Y4784" i="1"/>
  <c r="Z2856" i="1"/>
  <c r="V4827" i="1"/>
  <c r="Z4397" i="1"/>
  <c r="Z2034" i="1"/>
  <c r="V3692" i="1"/>
  <c r="Z5907" i="1"/>
  <c r="Y2066" i="1"/>
  <c r="Y1330" i="1"/>
  <c r="V4395" i="1"/>
  <c r="Z2776" i="1"/>
  <c r="W5444" i="1"/>
  <c r="W2136" i="1"/>
  <c r="V34" i="1"/>
  <c r="Z4150" i="1"/>
  <c r="V2145" i="1"/>
  <c r="Z4689" i="1"/>
  <c r="Y2567" i="1"/>
  <c r="W5958" i="1"/>
  <c r="V2924" i="1"/>
  <c r="W2468" i="1"/>
  <c r="W2218" i="1"/>
  <c r="Y555" i="1"/>
  <c r="Z1331" i="1"/>
  <c r="X118" i="1"/>
  <c r="Y3473" i="1"/>
  <c r="V2742" i="1"/>
  <c r="Z5340" i="1"/>
  <c r="Z5343" i="1"/>
  <c r="W2931" i="1"/>
  <c r="Y3383" i="1"/>
  <c r="Y509" i="1"/>
  <c r="Z3743" i="1"/>
  <c r="Y3506" i="1"/>
  <c r="W4025" i="1"/>
  <c r="Y5428" i="1"/>
  <c r="X678" i="1"/>
  <c r="Z4148" i="1"/>
  <c r="V3511" i="1"/>
  <c r="V670" i="1"/>
  <c r="V4468" i="1"/>
  <c r="Z4163" i="1"/>
  <c r="Y1384" i="1"/>
  <c r="W4070" i="1"/>
  <c r="V5497" i="1"/>
  <c r="X1575" i="1"/>
  <c r="W4191" i="1"/>
  <c r="W3400" i="1"/>
  <c r="Z1851" i="1"/>
  <c r="Z2523" i="1"/>
  <c r="Y2629" i="1"/>
  <c r="W4098" i="1"/>
  <c r="V745" i="1"/>
  <c r="V1885" i="1"/>
  <c r="Z2819" i="1"/>
  <c r="W4204" i="1"/>
  <c r="V3378" i="1"/>
  <c r="Z4719" i="1"/>
  <c r="W4462" i="1"/>
  <c r="Y3441" i="1"/>
  <c r="X3407" i="1"/>
  <c r="W1537" i="1"/>
  <c r="W1872" i="1"/>
  <c r="Z775" i="1"/>
  <c r="W4400" i="1"/>
  <c r="X2786" i="1"/>
  <c r="Y4852" i="1"/>
  <c r="Z1904" i="1"/>
  <c r="Z1522" i="1"/>
  <c r="V3894" i="1"/>
  <c r="V684" i="1"/>
  <c r="X2247" i="1"/>
  <c r="Z5448" i="1"/>
  <c r="Y5291" i="1"/>
  <c r="Y1566" i="1"/>
  <c r="X4179" i="1"/>
  <c r="Z3643" i="1"/>
  <c r="Y5541" i="1"/>
  <c r="Z3418" i="1"/>
  <c r="Y5519" i="1"/>
  <c r="V1479" i="1"/>
  <c r="V1544" i="1"/>
  <c r="W3881" i="1"/>
  <c r="Y1593" i="1"/>
  <c r="W1715" i="1"/>
  <c r="X1921" i="1"/>
  <c r="V5927" i="1"/>
  <c r="V3618" i="1"/>
  <c r="X3476" i="1"/>
  <c r="X1920" i="1"/>
  <c r="X767" i="1"/>
  <c r="Y5593" i="1"/>
  <c r="Z1534" i="1"/>
  <c r="W5522" i="1"/>
  <c r="W610" i="1"/>
  <c r="V2286" i="1"/>
  <c r="X5522" i="1"/>
  <c r="X4211" i="1"/>
  <c r="W5519" i="1"/>
  <c r="Z4081" i="1"/>
  <c r="Z1332" i="1"/>
  <c r="Z5778" i="1"/>
  <c r="X1463" i="1"/>
  <c r="X4214" i="1"/>
  <c r="V3421" i="1"/>
  <c r="Z701" i="1"/>
  <c r="Z3391" i="1"/>
  <c r="W2984" i="1"/>
  <c r="Z1917" i="1"/>
  <c r="Z3429" i="1"/>
  <c r="W4249" i="1"/>
  <c r="W527" i="1"/>
  <c r="V4421" i="1"/>
  <c r="V2260" i="1"/>
  <c r="Y4258" i="1"/>
  <c r="X1619" i="1"/>
  <c r="V4471" i="1"/>
  <c r="Z684" i="1"/>
  <c r="Z4818" i="1"/>
  <c r="W3270" i="1"/>
  <c r="X4087" i="1"/>
  <c r="X3504" i="1"/>
  <c r="Y4000" i="1"/>
  <c r="W2422" i="1"/>
  <c r="W4018" i="1"/>
  <c r="Z4431" i="1"/>
  <c r="X3393" i="1"/>
  <c r="W1178" i="1"/>
  <c r="V3506" i="1"/>
  <c r="W1388" i="1"/>
  <c r="Z2970" i="1"/>
  <c r="Y2772" i="1"/>
  <c r="Z612" i="1"/>
  <c r="X2146" i="1"/>
  <c r="Y568" i="1"/>
  <c r="Z2410" i="1"/>
  <c r="Z5952" i="1"/>
  <c r="Z732" i="1"/>
  <c r="X4253" i="1"/>
  <c r="W790" i="1"/>
  <c r="Z5536" i="1"/>
  <c r="W753" i="1"/>
  <c r="X2793" i="1"/>
  <c r="Z2231" i="1"/>
  <c r="Y2208" i="1"/>
  <c r="X1915" i="1"/>
  <c r="Z4500" i="1"/>
  <c r="V3449" i="1"/>
  <c r="V2309" i="1"/>
  <c r="T5684" i="1"/>
  <c r="X2863" i="1"/>
  <c r="V831" i="1"/>
  <c r="X1529" i="1"/>
  <c r="V1456" i="1"/>
  <c r="V4462" i="1"/>
  <c r="X4917" i="1"/>
  <c r="W4218" i="1"/>
  <c r="Y908" i="1"/>
  <c r="V2244" i="1"/>
  <c r="V3647" i="1"/>
  <c r="Z841" i="1"/>
  <c r="Y2304" i="1"/>
  <c r="Z2849" i="1"/>
  <c r="X2796" i="1"/>
  <c r="Z114" i="1"/>
  <c r="Z1337" i="1"/>
  <c r="Z2020" i="1"/>
  <c r="X2809" i="1"/>
  <c r="V4161" i="1"/>
  <c r="Z2300" i="1"/>
  <c r="X5562" i="1"/>
  <c r="V4170" i="1"/>
  <c r="X3650" i="1"/>
  <c r="W1469" i="1"/>
  <c r="Z761" i="1"/>
  <c r="Y3012" i="1"/>
  <c r="W3025" i="1"/>
  <c r="W4036" i="1"/>
  <c r="W4393" i="1"/>
  <c r="X5526" i="1"/>
  <c r="V1480" i="1"/>
  <c r="V2517" i="1"/>
  <c r="W604" i="1"/>
  <c r="W755" i="1"/>
  <c r="X1690" i="1"/>
  <c r="X5527" i="1"/>
  <c r="W4028" i="1"/>
  <c r="Z1928" i="1"/>
  <c r="Y1676" i="1"/>
  <c r="X5598" i="1"/>
  <c r="V1926" i="1"/>
  <c r="W3013" i="1"/>
  <c r="V2851" i="1"/>
  <c r="Y1695" i="1"/>
  <c r="Z1606" i="1"/>
  <c r="T189" i="1"/>
  <c r="V1716" i="1"/>
  <c r="X5556" i="1"/>
  <c r="Z4810" i="1"/>
  <c r="X3757" i="1"/>
  <c r="Y5587" i="1"/>
  <c r="W1595" i="1"/>
  <c r="T1008" i="1"/>
  <c r="V832" i="1"/>
  <c r="W1694" i="1"/>
  <c r="Z4804" i="1"/>
  <c r="Z662" i="1"/>
  <c r="X3270" i="1"/>
  <c r="Y806" i="1"/>
  <c r="Z5560" i="1"/>
  <c r="X672" i="1"/>
  <c r="V812" i="1"/>
  <c r="V1705" i="1"/>
  <c r="X5592" i="1"/>
  <c r="W5600" i="1"/>
  <c r="Y1579" i="1"/>
  <c r="Z3024" i="1"/>
  <c r="Y3022" i="1"/>
  <c r="V827" i="1"/>
  <c r="Y1505" i="1"/>
  <c r="Z3022" i="1"/>
  <c r="Y4161" i="1"/>
  <c r="Z3426" i="1"/>
  <c r="W1436" i="1"/>
  <c r="Z4458" i="1"/>
  <c r="W3742" i="1"/>
  <c r="X3478" i="1"/>
  <c r="Y3879" i="1"/>
  <c r="V1834" i="1"/>
  <c r="Z5922" i="1"/>
  <c r="Z3654" i="1"/>
  <c r="X2244" i="1"/>
  <c r="X5533" i="1"/>
  <c r="W3044" i="1"/>
  <c r="W1492" i="1"/>
  <c r="W1668" i="1"/>
  <c r="Z4072" i="1"/>
  <c r="V4281" i="1"/>
  <c r="V799" i="1"/>
  <c r="V4912" i="1"/>
  <c r="Z1908" i="1"/>
  <c r="X1334" i="1"/>
  <c r="Z1856" i="1"/>
  <c r="V1571" i="1"/>
  <c r="W4232" i="1"/>
  <c r="Z3514" i="1"/>
  <c r="W573" i="1"/>
  <c r="T1753" i="1"/>
  <c r="T3773" i="1"/>
  <c r="Z3666" i="1"/>
  <c r="W1608" i="1"/>
  <c r="Y4805" i="1"/>
  <c r="X822" i="1"/>
  <c r="X4855" i="1"/>
  <c r="X1630" i="1"/>
  <c r="V1457" i="1"/>
  <c r="W5603" i="1"/>
  <c r="Y722" i="1"/>
  <c r="Z4223" i="1"/>
  <c r="Z4292" i="1"/>
  <c r="V3038" i="1"/>
  <c r="X3421" i="1"/>
  <c r="Z4162" i="1"/>
  <c r="X1929" i="1"/>
  <c r="W841" i="1"/>
  <c r="X1710" i="1"/>
  <c r="Y1680" i="1"/>
  <c r="Y5506" i="1"/>
  <c r="X4497" i="1"/>
  <c r="W836" i="1"/>
  <c r="Y4498" i="1"/>
  <c r="W2852" i="1"/>
  <c r="V4246" i="1"/>
  <c r="V5775" i="1"/>
  <c r="X2243" i="1"/>
  <c r="Y4475" i="1"/>
  <c r="W1475" i="1"/>
  <c r="X4461" i="1"/>
  <c r="Y4029" i="1"/>
  <c r="X4457" i="1"/>
  <c r="Y48" i="1"/>
  <c r="V2250" i="1"/>
  <c r="Y5004" i="1"/>
  <c r="Y124" i="1"/>
  <c r="W5473" i="1"/>
  <c r="X4748" i="1"/>
  <c r="X4082" i="1"/>
  <c r="Z758" i="1"/>
  <c r="Z1509" i="1"/>
  <c r="W124" i="1"/>
  <c r="X1543" i="1"/>
  <c r="V4216" i="1"/>
  <c r="W2300" i="1"/>
  <c r="W5558" i="1"/>
  <c r="W5618" i="1"/>
  <c r="Z724" i="1"/>
  <c r="X4828" i="1"/>
  <c r="X4089" i="1"/>
  <c r="V1418" i="1"/>
  <c r="Z2266" i="1"/>
  <c r="W3107" i="1"/>
  <c r="W2992" i="1"/>
  <c r="X4275" i="1"/>
  <c r="Z4801" i="1"/>
  <c r="W1895" i="1"/>
  <c r="Z1692" i="1"/>
  <c r="X1926" i="1"/>
  <c r="V4307" i="1"/>
  <c r="W2862" i="1"/>
  <c r="V3512" i="1"/>
  <c r="W52" i="1"/>
  <c r="Z4289" i="1"/>
  <c r="Y4314" i="1"/>
  <c r="W3441" i="1"/>
  <c r="Z3442" i="1"/>
  <c r="W3403" i="1"/>
  <c r="X5494" i="1"/>
  <c r="W5585" i="1"/>
  <c r="T949" i="1"/>
  <c r="V814" i="1"/>
  <c r="X796" i="1"/>
  <c r="Z4193" i="1"/>
  <c r="Z5590" i="1"/>
  <c r="T922" i="1"/>
  <c r="V845" i="1"/>
  <c r="Z811" i="1"/>
  <c r="W1863" i="1"/>
  <c r="Y1681" i="1"/>
  <c r="X4315" i="1"/>
  <c r="Z5530" i="1"/>
  <c r="Y4219" i="1"/>
  <c r="Y4868" i="1"/>
  <c r="W1708" i="1"/>
  <c r="X2838" i="1"/>
  <c r="Z818" i="1"/>
  <c r="W5496" i="1"/>
  <c r="V3186" i="1"/>
  <c r="Z3018" i="1"/>
  <c r="W54" i="1"/>
  <c r="Z1561" i="1"/>
  <c r="V2518" i="1"/>
  <c r="X1895" i="1"/>
  <c r="Y4791" i="1"/>
  <c r="Z2049" i="1"/>
  <c r="Z3001" i="1"/>
  <c r="Y1685" i="1"/>
  <c r="X5535" i="1"/>
  <c r="X3089" i="1"/>
  <c r="Y485" i="1"/>
  <c r="V3094" i="1"/>
  <c r="Y1912" i="1"/>
  <c r="W4275" i="1"/>
  <c r="Y912" i="1"/>
  <c r="Y1925" i="1"/>
  <c r="Y731" i="1"/>
  <c r="Y677" i="1"/>
  <c r="X5623" i="1"/>
  <c r="W3012" i="1"/>
  <c r="W3660" i="1"/>
  <c r="W3042" i="1"/>
  <c r="X2235" i="1"/>
  <c r="Y1845" i="1"/>
  <c r="Z5494" i="1"/>
  <c r="W5508" i="1"/>
  <c r="X4999" i="1"/>
  <c r="V4072" i="1"/>
  <c r="Z5475" i="1"/>
  <c r="W809" i="1"/>
  <c r="Z2385" i="1"/>
  <c r="W4073" i="1"/>
  <c r="X1927" i="1"/>
  <c r="Y835" i="1"/>
  <c r="V54" i="1"/>
  <c r="Z1656" i="1"/>
  <c r="Z1622" i="1"/>
  <c r="Y1574" i="1"/>
  <c r="W2859" i="1"/>
  <c r="T1966" i="1"/>
  <c r="W1648" i="1"/>
  <c r="W53" i="1"/>
  <c r="Y1917" i="1"/>
  <c r="X3529" i="1"/>
  <c r="W1926" i="1"/>
  <c r="W4930" i="1"/>
  <c r="X4276" i="1"/>
  <c r="Y4867" i="1"/>
  <c r="X4310" i="1"/>
  <c r="Y5777" i="1"/>
  <c r="X4193" i="1"/>
  <c r="W1670" i="1"/>
  <c r="W3111" i="1"/>
  <c r="Z1565" i="1"/>
  <c r="Z4174" i="1"/>
  <c r="V3048" i="1"/>
  <c r="T2876" i="1"/>
  <c r="T3778" i="1"/>
  <c r="W829" i="1"/>
  <c r="V2305" i="1"/>
  <c r="Z1558" i="1"/>
  <c r="Z4041" i="1"/>
  <c r="X689" i="1"/>
  <c r="Z4301" i="1"/>
  <c r="X4236" i="1"/>
  <c r="Z1571" i="1"/>
  <c r="Y4187" i="1"/>
  <c r="Z4482" i="1"/>
  <c r="X5589" i="1"/>
  <c r="W2835" i="1"/>
  <c r="X1683" i="1"/>
  <c r="Z4453" i="1"/>
  <c r="W4418" i="1"/>
  <c r="Y2176" i="1"/>
  <c r="W1996" i="1"/>
  <c r="X3521" i="1"/>
  <c r="W5949" i="1"/>
  <c r="X2261" i="1"/>
  <c r="W3435" i="1"/>
  <c r="W651" i="1"/>
  <c r="Y752" i="1"/>
  <c r="Z4155" i="1"/>
  <c r="Z2511" i="1"/>
  <c r="Y2285" i="1"/>
  <c r="Y794" i="1"/>
  <c r="X3386" i="1"/>
  <c r="X576" i="1"/>
  <c r="Y1529" i="1"/>
  <c r="W4130" i="1"/>
  <c r="W720" i="1"/>
  <c r="Y3268" i="1"/>
  <c r="Z4194" i="1"/>
  <c r="V4466" i="1"/>
  <c r="V1434" i="1"/>
  <c r="Z4078" i="1"/>
  <c r="X1576" i="1"/>
  <c r="Y4230" i="1"/>
  <c r="W762" i="1"/>
  <c r="V619" i="1"/>
  <c r="Y5530" i="1"/>
  <c r="Y5553" i="1"/>
  <c r="W5506" i="1"/>
  <c r="Y4836" i="1"/>
  <c r="Z1510" i="1"/>
  <c r="W1840" i="1"/>
  <c r="X5412" i="1"/>
  <c r="Y4001" i="1"/>
  <c r="W1886" i="1"/>
  <c r="Z1576" i="1"/>
  <c r="Z5948" i="1"/>
  <c r="V4989" i="1"/>
  <c r="V4846" i="1"/>
  <c r="X4280" i="1"/>
  <c r="X3014" i="1"/>
  <c r="V3899" i="1"/>
  <c r="Y2600" i="1"/>
  <c r="Z4091" i="1"/>
  <c r="X2800" i="1"/>
  <c r="Z644" i="1"/>
  <c r="Z2771" i="1"/>
  <c r="W3763" i="1"/>
  <c r="W1660" i="1"/>
  <c r="X4268" i="1"/>
  <c r="X2520" i="1"/>
  <c r="W3471" i="1"/>
  <c r="Z3483" i="1"/>
  <c r="W5539" i="1"/>
  <c r="W1519" i="1"/>
  <c r="X4829" i="1"/>
  <c r="V2314" i="1"/>
  <c r="Y4473" i="1"/>
  <c r="X4209" i="1"/>
  <c r="X3009" i="1"/>
  <c r="V4258" i="1"/>
  <c r="Z2043" i="1"/>
  <c r="X3473" i="1"/>
  <c r="W5554" i="1"/>
  <c r="V1884" i="1"/>
  <c r="V4798" i="1"/>
  <c r="V5936" i="1"/>
  <c r="X4816" i="1"/>
  <c r="Z1610" i="1"/>
  <c r="Y4116" i="1"/>
  <c r="Y3638" i="1"/>
  <c r="X2981" i="1"/>
  <c r="Z2989" i="1"/>
  <c r="X4119" i="1"/>
  <c r="W5520" i="1"/>
  <c r="X5926" i="1"/>
  <c r="X2048" i="1"/>
  <c r="Y5742" i="1"/>
  <c r="W733" i="1"/>
  <c r="Z4175" i="1"/>
  <c r="X4832" i="1"/>
  <c r="X5603" i="1"/>
  <c r="W2528" i="1"/>
  <c r="Y2301" i="1"/>
  <c r="Y1872" i="1"/>
  <c r="V912" i="1"/>
  <c r="Y1429" i="1"/>
  <c r="Z1514" i="1"/>
  <c r="V829" i="1"/>
  <c r="V2993" i="1"/>
  <c r="W3391" i="1"/>
  <c r="V4379" i="1"/>
  <c r="Y1930" i="1"/>
  <c r="Z1362" i="1"/>
  <c r="Y3091" i="1"/>
  <c r="Y3501" i="1"/>
  <c r="Y5738" i="1"/>
  <c r="X3858" i="1"/>
  <c r="W5725" i="1"/>
  <c r="W1340" i="1"/>
  <c r="V3631" i="1"/>
  <c r="X2057" i="1"/>
  <c r="Y3742" i="1"/>
  <c r="Z4987" i="1"/>
  <c r="W4345" i="1"/>
  <c r="X3770" i="1"/>
  <c r="Y1304" i="1"/>
  <c r="X2020" i="1"/>
  <c r="X1409" i="1"/>
  <c r="Z2464" i="1"/>
  <c r="W5471" i="1"/>
  <c r="V3890" i="1"/>
  <c r="W4723" i="1"/>
  <c r="Z3494" i="1"/>
  <c r="Z1104" i="1"/>
  <c r="Y2505" i="1"/>
  <c r="X4372" i="1"/>
  <c r="W2056" i="1"/>
  <c r="X4371" i="1"/>
  <c r="Y4120" i="1"/>
  <c r="W5348" i="1"/>
  <c r="X2240" i="1"/>
  <c r="Z2451" i="1"/>
  <c r="Y2183" i="1"/>
  <c r="Y1413" i="1"/>
  <c r="Z1536" i="1"/>
  <c r="X3714" i="1"/>
  <c r="V2785" i="1"/>
  <c r="W3482" i="1"/>
  <c r="Z4214" i="1"/>
  <c r="Y727" i="1"/>
  <c r="Y3038" i="1"/>
  <c r="W2262" i="1"/>
  <c r="Z4999" i="1"/>
  <c r="W3396" i="1"/>
  <c r="Y1532" i="1"/>
  <c r="X2246" i="1"/>
  <c r="X2045" i="1"/>
  <c r="V1821" i="1"/>
  <c r="V774" i="1"/>
  <c r="V46" i="1"/>
  <c r="Y712" i="1"/>
  <c r="V2076" i="1"/>
  <c r="Z4243" i="1"/>
  <c r="V2794" i="1"/>
  <c r="X1453" i="1"/>
  <c r="X2828" i="1"/>
  <c r="Y4832" i="1"/>
  <c r="Z1876" i="1"/>
  <c r="Y5510" i="1"/>
  <c r="V4208" i="1"/>
  <c r="X1514" i="1"/>
  <c r="Z4253" i="1"/>
  <c r="V2186" i="1"/>
  <c r="V3620" i="1"/>
  <c r="Z4791" i="1"/>
  <c r="W5625" i="1"/>
  <c r="Y1918" i="1"/>
  <c r="Y778" i="1"/>
  <c r="Y3018" i="1"/>
  <c r="Y4285" i="1"/>
  <c r="Y1881" i="1"/>
  <c r="W4990" i="1"/>
  <c r="Y4423" i="1"/>
  <c r="Z4277" i="1"/>
  <c r="Z4504" i="1"/>
  <c r="W5525" i="1"/>
  <c r="Y5732" i="1"/>
  <c r="V3491" i="1"/>
  <c r="W3254" i="1"/>
  <c r="X1525" i="1"/>
  <c r="Z1863" i="1"/>
  <c r="Y4821" i="1"/>
  <c r="Y4848" i="1"/>
  <c r="Z2787" i="1"/>
  <c r="Z706" i="1"/>
  <c r="W4267" i="1"/>
  <c r="W3481" i="1"/>
  <c r="V2043" i="1"/>
  <c r="V2823" i="1"/>
  <c r="W85" i="1"/>
  <c r="W4848" i="1"/>
  <c r="X3383" i="1"/>
  <c r="W544" i="1"/>
  <c r="X3866" i="1"/>
  <c r="Y736" i="1"/>
  <c r="W3756" i="1"/>
  <c r="Z679" i="1"/>
  <c r="V804" i="1"/>
  <c r="V4791" i="1"/>
  <c r="Y756" i="1"/>
  <c r="V4215" i="1"/>
  <c r="V911" i="1"/>
  <c r="V3468" i="1"/>
  <c r="Y5503" i="1"/>
  <c r="Z822" i="1"/>
  <c r="X702" i="1"/>
  <c r="V2197" i="1"/>
  <c r="V2591" i="1"/>
  <c r="V5722" i="1"/>
  <c r="Y2987" i="1"/>
  <c r="X3707" i="1"/>
  <c r="Z1894" i="1"/>
  <c r="V1612" i="1"/>
  <c r="Z2226" i="1"/>
  <c r="Z1609" i="1"/>
  <c r="Z4415" i="1"/>
  <c r="X1479" i="1"/>
  <c r="Z5550" i="1"/>
  <c r="V2275" i="1"/>
  <c r="V4837" i="1"/>
  <c r="X747" i="1"/>
  <c r="Y4061" i="1"/>
  <c r="V504" i="1"/>
  <c r="V2022" i="1"/>
  <c r="X5723" i="1"/>
  <c r="X108" i="1"/>
  <c r="Z2002" i="1"/>
  <c r="Y3758" i="1"/>
  <c r="Y5439" i="1"/>
  <c r="Z5901" i="1"/>
  <c r="Y2250" i="1"/>
  <c r="W1371" i="1"/>
  <c r="W4093" i="1"/>
  <c r="X2588" i="1"/>
  <c r="V1234" i="1"/>
  <c r="Z3731" i="1"/>
  <c r="V1933" i="1"/>
  <c r="Y4070" i="1"/>
  <c r="Y3846" i="1"/>
  <c r="W3741" i="1"/>
  <c r="X2141" i="1"/>
  <c r="Y2424" i="1"/>
  <c r="X2056" i="1"/>
  <c r="Z3768" i="1"/>
  <c r="Y1274" i="1"/>
  <c r="Z2919" i="1"/>
  <c r="Y2225" i="1"/>
  <c r="Z5491" i="1"/>
  <c r="X3636" i="1"/>
  <c r="Y3770" i="1"/>
  <c r="V4373" i="1"/>
  <c r="W2164" i="1"/>
  <c r="W4732" i="1"/>
  <c r="V2471" i="1"/>
  <c r="Z2806" i="1"/>
  <c r="V1874" i="1"/>
  <c r="W2280" i="1"/>
  <c r="Z4840" i="1"/>
  <c r="Z4159" i="1"/>
  <c r="X758" i="1"/>
  <c r="Z658" i="1"/>
  <c r="W1518" i="1"/>
  <c r="Y4262" i="1"/>
  <c r="V586" i="1"/>
  <c r="Y2932" i="1"/>
  <c r="Y4822" i="1"/>
  <c r="Z1587" i="1"/>
  <c r="W3006" i="1"/>
  <c r="Y1565" i="1"/>
  <c r="X3204" i="1"/>
  <c r="Y5622" i="1"/>
  <c r="X2239" i="1"/>
  <c r="V2801" i="1"/>
  <c r="W3043" i="1"/>
  <c r="W121" i="1"/>
  <c r="W4445" i="1"/>
  <c r="X646" i="1"/>
  <c r="V2816" i="1"/>
  <c r="X4192" i="1"/>
  <c r="X548" i="1"/>
  <c r="V2631" i="1"/>
  <c r="Z2981" i="1"/>
  <c r="Z4244" i="1"/>
  <c r="W705" i="1"/>
  <c r="X5557" i="1"/>
  <c r="W2292" i="1"/>
  <c r="Z4276" i="1"/>
  <c r="Y4092" i="1"/>
  <c r="X4818" i="1"/>
  <c r="V608" i="1"/>
  <c r="V3029" i="1"/>
  <c r="Y3664" i="1"/>
  <c r="Z1564" i="1"/>
  <c r="W4399" i="1"/>
  <c r="Y1362" i="1"/>
  <c r="X1377" i="1"/>
  <c r="V2596" i="1"/>
  <c r="Z4280" i="1"/>
  <c r="W4461" i="1"/>
  <c r="Z4475" i="1"/>
  <c r="W3661" i="1"/>
  <c r="X3645" i="1"/>
  <c r="Z4208" i="1"/>
  <c r="Z2805" i="1"/>
  <c r="X2075" i="1"/>
  <c r="Y3511" i="1"/>
  <c r="V4853" i="1"/>
  <c r="Z4917" i="1"/>
  <c r="X5484" i="1"/>
  <c r="Y519" i="1"/>
  <c r="Y3739" i="1"/>
  <c r="W1527" i="1"/>
  <c r="Z4234" i="1"/>
  <c r="Y4470" i="1"/>
  <c r="Y4844" i="1"/>
  <c r="W1472" i="1"/>
  <c r="W3513" i="1"/>
  <c r="W1875" i="1"/>
  <c r="Y5493" i="1"/>
  <c r="X3047" i="1"/>
  <c r="W1533" i="1"/>
  <c r="Y3111" i="1"/>
  <c r="V2809" i="1"/>
  <c r="X5804" i="1"/>
  <c r="X4001" i="1"/>
  <c r="V570" i="1"/>
  <c r="W1568" i="1"/>
  <c r="V3693" i="1"/>
  <c r="Y1866" i="1"/>
  <c r="Y1588" i="1"/>
  <c r="Z4271" i="1"/>
  <c r="X1586" i="1"/>
  <c r="Y1850" i="1"/>
  <c r="Z5540" i="1"/>
  <c r="X797" i="1"/>
  <c r="Y5772" i="1"/>
  <c r="W782" i="1"/>
  <c r="V4800" i="1"/>
  <c r="X1847" i="1"/>
  <c r="W5428" i="1"/>
  <c r="X4010" i="1"/>
  <c r="Y2954" i="1"/>
  <c r="Z1439" i="1"/>
  <c r="Y3492" i="1"/>
  <c r="W3895" i="1"/>
  <c r="X3850" i="1"/>
  <c r="V598" i="1"/>
  <c r="W2236" i="1"/>
  <c r="X2418" i="1"/>
  <c r="Z4068" i="1"/>
  <c r="W2951" i="1"/>
  <c r="V5212" i="1"/>
  <c r="X3466" i="1"/>
  <c r="X3092" i="1"/>
  <c r="W3106" i="1"/>
  <c r="X1359" i="1"/>
  <c r="V4085" i="1"/>
  <c r="V5427" i="1"/>
  <c r="W501" i="1"/>
  <c r="W606" i="1"/>
  <c r="X4080" i="1"/>
  <c r="W2758" i="1"/>
  <c r="Z5290" i="1"/>
  <c r="W1425" i="1"/>
  <c r="Z4109" i="1"/>
  <c r="W858" i="1"/>
  <c r="X3389" i="1"/>
  <c r="W2037" i="1"/>
  <c r="V4766" i="1"/>
  <c r="Z3460" i="1"/>
  <c r="Z2004" i="1"/>
  <c r="Z4816" i="1"/>
  <c r="Y4197" i="1"/>
  <c r="Z2324" i="1"/>
  <c r="V5761" i="1"/>
  <c r="X1539" i="1"/>
  <c r="Z5470" i="1"/>
  <c r="Y594" i="1"/>
  <c r="V3896" i="1"/>
  <c r="W2263" i="1"/>
  <c r="V5503" i="1"/>
  <c r="Z4913" i="1"/>
  <c r="V4250" i="1"/>
  <c r="Y2223" i="1"/>
  <c r="Z4790" i="1"/>
  <c r="X3482" i="1"/>
  <c r="Z4237" i="1"/>
  <c r="X3653" i="1"/>
  <c r="W4136" i="1"/>
  <c r="Z1488" i="1"/>
  <c r="Z4783" i="1"/>
  <c r="X4770" i="1"/>
  <c r="Y2779" i="1"/>
  <c r="V737" i="1"/>
  <c r="W4924" i="1"/>
  <c r="V1879" i="1"/>
  <c r="Z1529" i="1"/>
  <c r="Z4413" i="1"/>
  <c r="W4463" i="1"/>
  <c r="X4040" i="1"/>
  <c r="Y757" i="1"/>
  <c r="W2794" i="1"/>
  <c r="Y652" i="1"/>
  <c r="W2812" i="1"/>
  <c r="Z682" i="1"/>
  <c r="Z1579" i="1"/>
  <c r="Y4207" i="1"/>
  <c r="V5731" i="1"/>
  <c r="Y4132" i="1"/>
  <c r="V4467" i="1"/>
  <c r="Y5486" i="1"/>
  <c r="V4191" i="1"/>
  <c r="V3262" i="1"/>
  <c r="W1884" i="1"/>
  <c r="W3486" i="1"/>
  <c r="X4117" i="1"/>
  <c r="W1551" i="1"/>
  <c r="Z3901" i="1"/>
  <c r="Y4813" i="1"/>
  <c r="Z5001" i="1"/>
  <c r="W2290" i="1"/>
  <c r="X4782" i="1"/>
  <c r="X484" i="1"/>
  <c r="V1671" i="1"/>
  <c r="V3640" i="1"/>
  <c r="Z1543" i="1"/>
  <c r="V5547" i="1"/>
  <c r="Z4264" i="1"/>
  <c r="Y3662" i="1"/>
  <c r="Y1604" i="1"/>
  <c r="Z4191" i="1"/>
  <c r="Z4450" i="1"/>
  <c r="Z4401" i="1"/>
  <c r="X4824" i="1"/>
  <c r="X3254" i="1"/>
  <c r="Z1351" i="1"/>
  <c r="V1920" i="1"/>
  <c r="V3154" i="1"/>
  <c r="Y1893" i="1"/>
  <c r="V1495" i="1"/>
  <c r="W3002" i="1"/>
  <c r="W1609" i="1"/>
  <c r="V4048" i="1"/>
  <c r="Z3414" i="1"/>
  <c r="V2535" i="1"/>
  <c r="V4030" i="1"/>
  <c r="Y1993" i="1"/>
  <c r="Y4855" i="1"/>
  <c r="W4054" i="1"/>
  <c r="X4212" i="1"/>
  <c r="W2326" i="1"/>
  <c r="Y2414" i="1"/>
  <c r="Y1594" i="1"/>
  <c r="Z1507" i="1"/>
  <c r="W2847" i="1"/>
  <c r="Z2067" i="1"/>
  <c r="V1332" i="1"/>
  <c r="X2505" i="1"/>
  <c r="Y2586" i="1"/>
  <c r="V1321" i="1"/>
  <c r="Y4118" i="1"/>
  <c r="V2002" i="1"/>
  <c r="Y1123" i="1"/>
  <c r="W3493" i="1"/>
  <c r="V1337" i="1"/>
  <c r="Y1406" i="1"/>
  <c r="Z2000" i="1"/>
  <c r="X5753" i="1"/>
  <c r="V2230" i="1"/>
  <c r="X5398" i="1"/>
  <c r="Z4092" i="1"/>
  <c r="Z2976" i="1"/>
  <c r="V3473" i="1"/>
  <c r="Z2519" i="1"/>
  <c r="V2821" i="1"/>
  <c r="Y4163" i="1"/>
  <c r="W4135" i="1"/>
  <c r="W5577" i="1"/>
  <c r="Z778" i="1"/>
  <c r="W1409" i="1"/>
  <c r="Z47" i="1"/>
  <c r="V4464" i="1"/>
  <c r="T173" i="1"/>
  <c r="W5591" i="1"/>
  <c r="Z4827" i="1"/>
  <c r="X4246" i="1"/>
  <c r="Y5456" i="1"/>
  <c r="Z668" i="1"/>
  <c r="Z3264" i="1"/>
  <c r="X4195" i="1"/>
  <c r="W2792" i="1"/>
  <c r="X3710" i="1"/>
  <c r="W2409" i="1"/>
  <c r="Y1618" i="1"/>
  <c r="Y2413" i="1"/>
  <c r="Y783" i="1"/>
  <c r="V680" i="1"/>
  <c r="W1868" i="1"/>
  <c r="Z3858" i="1"/>
  <c r="W2966" i="1"/>
  <c r="V3413" i="1"/>
  <c r="Y1415" i="1"/>
  <c r="Y1466" i="1"/>
  <c r="Y4833" i="1"/>
  <c r="V4148" i="1"/>
  <c r="W667" i="1"/>
  <c r="W5744" i="1"/>
  <c r="X2525" i="1"/>
  <c r="X4475" i="1"/>
  <c r="V800" i="1"/>
  <c r="V3387" i="1"/>
  <c r="W3128" i="1"/>
  <c r="Z3427" i="1"/>
  <c r="V3402" i="1"/>
  <c r="W3643" i="1"/>
  <c r="W2856" i="1"/>
  <c r="W1641" i="1"/>
  <c r="Z2872" i="1"/>
  <c r="X844" i="1"/>
  <c r="Z4814" i="1"/>
  <c r="W3109" i="1"/>
  <c r="X1658" i="1"/>
  <c r="V48" i="1"/>
  <c r="W1711" i="1"/>
  <c r="W706" i="1"/>
  <c r="V2411" i="1"/>
  <c r="X2841" i="1"/>
  <c r="T5658" i="1"/>
  <c r="V1698" i="1"/>
  <c r="Y1584" i="1"/>
  <c r="Y2810" i="1"/>
  <c r="Y5780" i="1"/>
  <c r="T3924" i="1"/>
  <c r="X1677" i="1"/>
  <c r="Y2325" i="1"/>
  <c r="Y673" i="1"/>
  <c r="W3531" i="1"/>
  <c r="X4930" i="1"/>
  <c r="W5571" i="1"/>
  <c r="Y4180" i="1"/>
  <c r="Z5563" i="1"/>
  <c r="V1929" i="1"/>
  <c r="Y4503" i="1"/>
  <c r="Y1546" i="1"/>
  <c r="W4787" i="1"/>
  <c r="Y4491" i="1"/>
  <c r="Y57" i="1"/>
  <c r="X2805" i="1"/>
  <c r="Z5499" i="1"/>
  <c r="Z4138" i="1"/>
  <c r="W710" i="1"/>
  <c r="Y3476" i="1"/>
  <c r="V3715" i="1"/>
  <c r="W1681" i="1"/>
  <c r="X5620" i="1"/>
  <c r="X1424" i="1"/>
  <c r="Z2473" i="1"/>
  <c r="Y2008" i="1"/>
  <c r="W3483" i="1"/>
  <c r="Y4080" i="1"/>
  <c r="X3661" i="1"/>
  <c r="Z1611" i="1"/>
  <c r="Y5623" i="1"/>
  <c r="Y3420" i="1"/>
  <c r="Y653" i="1"/>
  <c r="V5528" i="1"/>
  <c r="W5562" i="1"/>
  <c r="X5780" i="1"/>
  <c r="Y3398" i="1"/>
  <c r="V5279" i="1"/>
  <c r="X1600" i="1"/>
  <c r="Z3645" i="1"/>
  <c r="Z3738" i="1"/>
  <c r="Z1868" i="1"/>
  <c r="Z5723" i="1"/>
  <c r="V1665" i="1"/>
  <c r="V4826" i="1"/>
  <c r="W4187" i="1"/>
  <c r="X3114" i="1"/>
  <c r="V4927" i="1"/>
  <c r="W3003" i="1"/>
  <c r="X2997" i="1"/>
  <c r="X4858" i="1"/>
  <c r="W2811" i="1"/>
  <c r="V2780" i="1"/>
  <c r="X5593" i="1"/>
  <c r="Y125" i="1"/>
  <c r="W1914" i="1"/>
  <c r="V1882" i="1"/>
  <c r="X5936" i="1"/>
  <c r="W4870" i="1"/>
  <c r="W2857" i="1"/>
  <c r="Z1696" i="1"/>
  <c r="Z2411" i="1"/>
  <c r="W1607" i="1"/>
  <c r="Y4311" i="1"/>
  <c r="Y832" i="1"/>
  <c r="V701" i="1"/>
  <c r="X2251" i="1"/>
  <c r="X3481" i="1"/>
  <c r="V4077" i="1"/>
  <c r="W732" i="1"/>
  <c r="X1861" i="1"/>
  <c r="Y4468" i="1"/>
  <c r="V1657" i="1"/>
  <c r="W1481" i="1"/>
  <c r="Z5549" i="1"/>
  <c r="Y4124" i="1"/>
  <c r="Y4809" i="1"/>
  <c r="Z657" i="1"/>
  <c r="W1846" i="1"/>
  <c r="V1333" i="1"/>
  <c r="V1928" i="1"/>
  <c r="Y754" i="1"/>
  <c r="W2793" i="1"/>
  <c r="Z3401" i="1"/>
  <c r="V3718" i="1"/>
  <c r="Y2260" i="1"/>
  <c r="X2599" i="1"/>
  <c r="Z4836" i="1"/>
  <c r="Y1453" i="1"/>
  <c r="V4801" i="1"/>
  <c r="V3657" i="1"/>
  <c r="Z3633" i="1"/>
  <c r="Y1602" i="1"/>
  <c r="W2246" i="1"/>
  <c r="Y2821" i="1"/>
  <c r="Y4188" i="1"/>
  <c r="Y4256" i="1"/>
  <c r="W3646" i="1"/>
  <c r="V1451" i="1"/>
  <c r="X4927" i="1"/>
  <c r="Z3447" i="1"/>
  <c r="W3034" i="1"/>
  <c r="V818" i="1"/>
  <c r="Y2999" i="1"/>
  <c r="Y1511" i="1"/>
  <c r="W5936" i="1"/>
  <c r="T3777" i="1"/>
  <c r="T4512" i="1"/>
  <c r="V1675" i="1"/>
  <c r="Y772" i="1"/>
  <c r="Z737" i="1"/>
  <c r="X5590" i="1"/>
  <c r="W3265" i="1"/>
  <c r="Z795" i="1"/>
  <c r="Z1443" i="1"/>
  <c r="Y1692" i="1"/>
  <c r="W1636" i="1"/>
  <c r="X3445" i="1"/>
  <c r="Y4263" i="1"/>
  <c r="V836" i="1"/>
  <c r="Z848" i="1"/>
  <c r="W1603" i="1"/>
  <c r="V4223" i="1"/>
  <c r="Y5571" i="1"/>
  <c r="T5834" i="1"/>
  <c r="T164" i="1"/>
  <c r="Z4856" i="1"/>
  <c r="Y5577" i="1"/>
  <c r="V1486" i="1"/>
  <c r="V1854" i="1"/>
  <c r="Z1496" i="1"/>
  <c r="Z4288" i="1"/>
  <c r="Z3185" i="1"/>
  <c r="X667" i="1"/>
  <c r="V124" i="1"/>
  <c r="W1614" i="1"/>
  <c r="Y844" i="1"/>
  <c r="V4993" i="1"/>
  <c r="V1668" i="1"/>
  <c r="W5516" i="1"/>
  <c r="X5741" i="1"/>
  <c r="Y5801" i="1"/>
  <c r="W2015" i="1"/>
  <c r="Z1594" i="1"/>
  <c r="X5757" i="1"/>
  <c r="Z4990" i="1"/>
  <c r="X3444" i="1"/>
  <c r="Y4223" i="1"/>
  <c r="V3660" i="1"/>
  <c r="Z124" i="1"/>
  <c r="Z3713" i="1"/>
  <c r="Z4996" i="1"/>
  <c r="Y4838" i="1"/>
  <c r="Z2975" i="1"/>
  <c r="Z560" i="1"/>
  <c r="X4825" i="1"/>
  <c r="W4096" i="1"/>
  <c r="Y2516" i="1"/>
  <c r="V5575" i="1"/>
  <c r="V4184" i="1"/>
  <c r="V4834" i="1"/>
  <c r="Z829" i="1"/>
  <c r="V4300" i="1"/>
  <c r="X4847" i="1"/>
  <c r="T947" i="1"/>
  <c r="Z1681" i="1"/>
  <c r="Z4844" i="1"/>
  <c r="X4481" i="1"/>
  <c r="Z4221" i="1"/>
  <c r="Z2307" i="1"/>
  <c r="W4312" i="1"/>
  <c r="Z5000" i="1"/>
  <c r="Z3767" i="1"/>
  <c r="W4289" i="1"/>
  <c r="X1516" i="1"/>
  <c r="Z4164" i="1"/>
  <c r="Z2843" i="1"/>
  <c r="X5777" i="1"/>
  <c r="W2814" i="1"/>
  <c r="Z5769" i="1"/>
  <c r="W5533" i="1"/>
  <c r="X805" i="1"/>
  <c r="X2297" i="1"/>
  <c r="W4035" i="1"/>
  <c r="W5004" i="1"/>
  <c r="V5585" i="1"/>
  <c r="Z3430" i="1"/>
  <c r="X2270" i="1"/>
  <c r="W4426" i="1"/>
  <c r="Z4249" i="1"/>
  <c r="X5502" i="1"/>
  <c r="Y4200" i="1"/>
  <c r="W1563" i="1"/>
  <c r="V2972" i="1"/>
  <c r="Y5512" i="1"/>
  <c r="Y5529" i="1"/>
  <c r="W3655" i="1"/>
  <c r="Z3722" i="1"/>
  <c r="Z2409" i="1"/>
  <c r="X1415" i="1"/>
  <c r="Z489" i="1"/>
  <c r="Y3502" i="1"/>
  <c r="Z1528" i="1"/>
  <c r="Y55" i="1"/>
  <c r="Y1895" i="1"/>
  <c r="W1529" i="1"/>
  <c r="W4156" i="1"/>
  <c r="V733" i="1"/>
  <c r="X5749" i="1"/>
  <c r="X2509" i="1"/>
  <c r="X4817" i="1"/>
  <c r="Y2822" i="1"/>
  <c r="V609" i="1"/>
  <c r="X5415" i="1"/>
  <c r="Z710" i="1"/>
  <c r="W4273" i="1"/>
  <c r="X5775" i="1"/>
  <c r="Z1549" i="1"/>
  <c r="V4047" i="1"/>
  <c r="W1561" i="1"/>
  <c r="W3424" i="1"/>
  <c r="Y4229" i="1"/>
  <c r="Z751" i="1"/>
  <c r="X4191" i="1"/>
  <c r="Y2292" i="1"/>
  <c r="W5761" i="1"/>
  <c r="Y719" i="1"/>
  <c r="Z1669" i="1"/>
  <c r="V5623" i="1"/>
  <c r="W3033" i="1"/>
  <c r="Z1889" i="1"/>
  <c r="V4070" i="1"/>
  <c r="Y4739" i="1"/>
  <c r="W2532" i="1"/>
  <c r="Y3756" i="1"/>
  <c r="V4476" i="1"/>
  <c r="X5567" i="1"/>
  <c r="X685" i="1"/>
  <c r="Y2848" i="1"/>
  <c r="Y4264" i="1"/>
  <c r="W3651" i="1"/>
  <c r="Z1897" i="1"/>
  <c r="W910" i="1"/>
  <c r="Y1428" i="1"/>
  <c r="Z4278" i="1"/>
  <c r="W2038" i="1"/>
  <c r="V5903" i="1"/>
  <c r="V1378" i="1"/>
  <c r="X1570" i="1"/>
  <c r="Z1903" i="1"/>
  <c r="V1621" i="1"/>
  <c r="W1688" i="1"/>
  <c r="V2282" i="1"/>
  <c r="Y3438" i="1"/>
  <c r="V1464" i="1"/>
  <c r="W4443" i="1"/>
  <c r="X2978" i="1"/>
  <c r="W757" i="1"/>
  <c r="W1422" i="1"/>
  <c r="Z1517" i="1"/>
  <c r="Z2206" i="1"/>
  <c r="W1378" i="1"/>
  <c r="W617" i="1"/>
  <c r="Z2516" i="1"/>
  <c r="W4120" i="1"/>
  <c r="W3417" i="1"/>
  <c r="Y800" i="1"/>
  <c r="W4460" i="1"/>
  <c r="Y774" i="1"/>
  <c r="Z2985" i="1"/>
  <c r="V4491" i="1"/>
  <c r="V3889" i="1"/>
  <c r="Z1581" i="1"/>
  <c r="Z3154" i="1"/>
  <c r="Y3425" i="1"/>
  <c r="Y4109" i="1"/>
  <c r="Z3119" i="1"/>
  <c r="Y5733" i="1"/>
  <c r="V699" i="1"/>
  <c r="Y649" i="1"/>
  <c r="X1919" i="1"/>
  <c r="Z4852" i="1"/>
  <c r="Y3899" i="1"/>
  <c r="V1508" i="1"/>
  <c r="Y697" i="1"/>
  <c r="Y4793" i="1"/>
  <c r="X2417" i="1"/>
  <c r="V3652" i="1"/>
  <c r="Z3113" i="1"/>
  <c r="V1908" i="1"/>
  <c r="Z632" i="1"/>
  <c r="Z3491" i="1"/>
  <c r="V4371" i="1"/>
  <c r="W1342" i="1"/>
  <c r="Y3257" i="1"/>
  <c r="Y1364" i="1"/>
  <c r="W4042" i="1"/>
  <c r="X3846" i="1"/>
  <c r="V3884" i="1"/>
  <c r="X1291" i="1"/>
  <c r="Y3094" i="1"/>
  <c r="V2205" i="1"/>
  <c r="Y4768" i="1"/>
  <c r="W4977" i="1"/>
  <c r="Z5314" i="1"/>
  <c r="Z557" i="1"/>
  <c r="Z516" i="1"/>
  <c r="V3846" i="1"/>
  <c r="Y5474" i="1"/>
  <c r="Y5709" i="1"/>
  <c r="W3368" i="1"/>
  <c r="Y1386" i="1"/>
  <c r="Y109" i="1"/>
  <c r="Z3619" i="1"/>
  <c r="X2718" i="1"/>
  <c r="Y3994" i="1"/>
  <c r="V5429" i="1"/>
  <c r="Y597" i="1"/>
  <c r="V2755" i="1"/>
  <c r="W4389" i="1"/>
  <c r="Z5141" i="1"/>
  <c r="Z5611" i="1"/>
  <c r="W5342" i="1"/>
  <c r="W1721" i="1"/>
  <c r="V3380" i="1"/>
  <c r="Z2808" i="1"/>
  <c r="Z72" i="1"/>
  <c r="V4403" i="1"/>
  <c r="Y2597" i="1"/>
  <c r="V635" i="1"/>
  <c r="X1518" i="1"/>
  <c r="W1546" i="1"/>
  <c r="Y654" i="1"/>
  <c r="W4467" i="1"/>
  <c r="Z122" i="1"/>
  <c r="V2830" i="1"/>
  <c r="W1440" i="1"/>
  <c r="W3627" i="1"/>
  <c r="Z4059" i="1"/>
  <c r="Z1588" i="1"/>
  <c r="Y790" i="1"/>
  <c r="V1913" i="1"/>
  <c r="Y4825" i="1"/>
  <c r="X3472" i="1"/>
  <c r="X1491" i="1"/>
  <c r="V2774" i="1"/>
  <c r="W2816" i="1"/>
  <c r="V2293" i="1"/>
  <c r="Z2978" i="1"/>
  <c r="V2598" i="1"/>
  <c r="Y4167" i="1"/>
  <c r="Z2797" i="1"/>
  <c r="X1909" i="1"/>
  <c r="V5727" i="1"/>
  <c r="V3471" i="1"/>
  <c r="Z4919" i="1"/>
  <c r="X4058" i="1"/>
  <c r="V3639" i="1"/>
  <c r="W3110" i="1"/>
  <c r="Y4277" i="1"/>
  <c r="V1583" i="1"/>
  <c r="Z2270" i="1"/>
  <c r="V769" i="1"/>
  <c r="Y833" i="1"/>
  <c r="Y2984" i="1"/>
  <c r="Z5776" i="1"/>
  <c r="V3521" i="1"/>
  <c r="X5959" i="1"/>
  <c r="Y2969" i="1"/>
  <c r="Y1351" i="1"/>
  <c r="V3409" i="1"/>
  <c r="W4145" i="1"/>
  <c r="Y711" i="1"/>
  <c r="W1627" i="1"/>
  <c r="Y4154" i="1"/>
  <c r="W2525" i="1"/>
  <c r="Z678" i="1"/>
  <c r="V5624" i="1"/>
  <c r="W1666" i="1"/>
  <c r="W2408" i="1"/>
  <c r="W2871" i="1"/>
  <c r="V1614" i="1"/>
  <c r="W5935" i="1"/>
  <c r="X2421" i="1"/>
  <c r="X5889" i="1"/>
  <c r="V726" i="1"/>
  <c r="X3699" i="1"/>
  <c r="X4139" i="1"/>
  <c r="X5575" i="1"/>
  <c r="X4783" i="1"/>
  <c r="W3716" i="1"/>
  <c r="Z2258" i="1"/>
  <c r="W717" i="1"/>
  <c r="V3111" i="1"/>
  <c r="Y747" i="1"/>
  <c r="Z1591" i="1"/>
  <c r="W2276" i="1"/>
  <c r="Y3743" i="1"/>
  <c r="Z1375" i="1"/>
  <c r="V2446" i="1"/>
  <c r="Z4490" i="1"/>
  <c r="Z1533" i="1"/>
  <c r="V1455" i="1"/>
  <c r="X5521" i="1"/>
  <c r="V2509" i="1"/>
  <c r="W1562" i="1"/>
  <c r="V4408" i="1"/>
  <c r="W5501" i="1"/>
  <c r="W5557" i="1"/>
  <c r="Y1460" i="1"/>
  <c r="Z1643" i="1"/>
  <c r="X660" i="1"/>
  <c r="X5737" i="1"/>
  <c r="X2730" i="1"/>
  <c r="Z3770" i="1"/>
  <c r="W517" i="1"/>
  <c r="V3707" i="1"/>
  <c r="Y5391" i="1"/>
  <c r="Y1434" i="1"/>
  <c r="W2134" i="1"/>
  <c r="Y3462" i="1"/>
  <c r="X4412" i="1"/>
  <c r="V5893" i="1"/>
  <c r="V3887" i="1"/>
  <c r="X3613" i="1"/>
  <c r="W1189" i="1"/>
  <c r="W5323" i="1"/>
  <c r="V2968" i="1"/>
  <c r="V4059" i="1"/>
  <c r="X3464" i="1"/>
  <c r="Y2219" i="1"/>
  <c r="Z2733" i="1"/>
  <c r="Y2428" i="1"/>
  <c r="Z2433" i="1"/>
  <c r="V2234" i="1"/>
  <c r="W1337" i="1"/>
  <c r="Y1974" i="1"/>
  <c r="Y1886" i="1"/>
  <c r="W4123" i="1"/>
  <c r="Z5702" i="1"/>
  <c r="W4383" i="1"/>
  <c r="X1321" i="1"/>
  <c r="W1281" i="1"/>
  <c r="Y3380" i="1"/>
  <c r="Z906" i="1"/>
  <c r="V4283" i="1"/>
  <c r="V5746" i="1"/>
  <c r="V3641" i="1"/>
  <c r="Z5498" i="1"/>
  <c r="V3769" i="1"/>
  <c r="Z5775" i="1"/>
  <c r="X1888" i="1"/>
  <c r="Y2520" i="1"/>
  <c r="W2999" i="1"/>
  <c r="V2339" i="1"/>
  <c r="Z2220" i="1"/>
  <c r="X2534" i="1"/>
  <c r="X4857" i="1"/>
  <c r="X4217" i="1"/>
  <c r="W4465" i="1"/>
  <c r="W5482" i="1"/>
  <c r="Y4823" i="1"/>
  <c r="Z2069" i="1"/>
  <c r="W684" i="1"/>
  <c r="Y3419" i="1"/>
  <c r="V4225" i="1"/>
  <c r="Y1510" i="1"/>
  <c r="Z4112" i="1"/>
  <c r="W2988" i="1"/>
  <c r="V4266" i="1"/>
  <c r="X2764" i="1"/>
  <c r="W5743" i="1"/>
  <c r="X4827" i="1"/>
  <c r="W3155" i="1"/>
  <c r="X1481" i="1"/>
  <c r="V801" i="1"/>
  <c r="W657" i="1"/>
  <c r="Y1560" i="1"/>
  <c r="X4168" i="1"/>
  <c r="Y1578" i="1"/>
  <c r="W5606" i="1"/>
  <c r="V5539" i="1"/>
  <c r="Z4310" i="1"/>
  <c r="Y4806" i="1"/>
  <c r="W3104" i="1"/>
  <c r="V2150" i="1"/>
  <c r="W3625" i="1"/>
  <c r="Y2981" i="1"/>
  <c r="W1443" i="1"/>
  <c r="W3005" i="1"/>
  <c r="Z4832" i="1"/>
  <c r="W1908" i="1"/>
  <c r="V3000" i="1"/>
  <c r="X1471" i="1"/>
  <c r="Y3032" i="1"/>
  <c r="V3115" i="1"/>
  <c r="V2273" i="1"/>
  <c r="X4306" i="1"/>
  <c r="Y4482" i="1"/>
  <c r="V1422" i="1"/>
  <c r="W4751" i="1"/>
  <c r="V574" i="1"/>
  <c r="Y2278" i="1"/>
  <c r="V5484" i="1"/>
  <c r="X1486" i="1"/>
  <c r="W915" i="1"/>
  <c r="V658" i="1"/>
  <c r="Z2527" i="1"/>
  <c r="X2980" i="1"/>
  <c r="Z4799" i="1"/>
  <c r="V2628" i="1"/>
  <c r="W4800" i="1"/>
  <c r="Z41" i="1"/>
  <c r="W2389" i="1"/>
  <c r="Y1457" i="1"/>
  <c r="X4374" i="1"/>
  <c r="Y4388" i="1"/>
  <c r="X1572" i="1"/>
  <c r="X2412" i="1"/>
  <c r="Z4270" i="1"/>
  <c r="V4459" i="1"/>
  <c r="Y1903" i="1"/>
  <c r="Z1918" i="1"/>
  <c r="V2210" i="1"/>
  <c r="Z1531" i="1"/>
  <c r="W4490" i="1"/>
  <c r="V1851" i="1"/>
  <c r="V1628" i="1"/>
  <c r="V4200" i="1"/>
  <c r="V4105" i="1"/>
  <c r="W5358" i="1"/>
  <c r="Z3104" i="1"/>
  <c r="V5703" i="1"/>
  <c r="Y5934" i="1"/>
  <c r="Z5351" i="1"/>
  <c r="W5930" i="1"/>
  <c r="Y4736" i="1"/>
  <c r="X119" i="1"/>
  <c r="V4032" i="1"/>
  <c r="V491" i="1"/>
  <c r="Y2205" i="1"/>
  <c r="Y1281" i="1"/>
  <c r="W2573" i="1"/>
  <c r="Z5412" i="1"/>
  <c r="V2593" i="1"/>
  <c r="Y3390" i="1"/>
  <c r="V2768" i="1"/>
  <c r="W2198" i="1"/>
  <c r="X1268" i="1"/>
  <c r="W5414" i="1"/>
  <c r="Y4761" i="1"/>
  <c r="Y4429" i="1"/>
  <c r="V5396" i="1"/>
  <c r="X422" i="1"/>
  <c r="X5762" i="1"/>
  <c r="V5932" i="1"/>
  <c r="V3992" i="1"/>
  <c r="Y3860" i="1"/>
  <c r="Y5347" i="1"/>
  <c r="X5933" i="1"/>
  <c r="W2973" i="1"/>
  <c r="V123" i="1"/>
  <c r="W5511" i="1"/>
  <c r="V2065" i="1"/>
  <c r="V1543" i="1"/>
  <c r="Z3090" i="1"/>
  <c r="Z1504" i="1"/>
  <c r="X2976" i="1"/>
  <c r="V4010" i="1"/>
  <c r="X4369" i="1"/>
  <c r="X1897" i="1"/>
  <c r="W2833" i="1"/>
  <c r="Y1703" i="1"/>
  <c r="Y5531" i="1"/>
  <c r="V4848" i="1"/>
  <c r="X4152" i="1"/>
  <c r="W3711" i="1"/>
  <c r="Y2272" i="1"/>
  <c r="Z3510" i="1"/>
  <c r="Y3766" i="1"/>
  <c r="X1597" i="1"/>
  <c r="V3888" i="1"/>
  <c r="X2151" i="1"/>
  <c r="W5755" i="1"/>
  <c r="V2798" i="1"/>
  <c r="W5527" i="1"/>
  <c r="W3769" i="1"/>
  <c r="V2810" i="1"/>
  <c r="W1684" i="1"/>
  <c r="X5501" i="1"/>
  <c r="V4288" i="1"/>
  <c r="X677" i="1"/>
  <c r="Y1471" i="1"/>
  <c r="X4240" i="1"/>
  <c r="Y1620" i="1"/>
  <c r="X1437" i="1"/>
  <c r="W4809" i="1"/>
  <c r="X608" i="1"/>
  <c r="Z3876" i="1"/>
  <c r="W3772" i="1"/>
  <c r="X1509" i="1"/>
  <c r="Z783" i="1"/>
  <c r="W4165" i="1"/>
  <c r="Z2295" i="1"/>
  <c r="X4136" i="1"/>
  <c r="Y2293" i="1"/>
  <c r="V4049" i="1"/>
  <c r="V1531" i="1"/>
  <c r="V4486" i="1"/>
  <c r="Y1515" i="1"/>
  <c r="Z3436" i="1"/>
  <c r="V2996" i="1"/>
  <c r="Z3381" i="1"/>
  <c r="W5329" i="1"/>
  <c r="Y3109" i="1"/>
  <c r="Y4218" i="1"/>
  <c r="Z731" i="1"/>
  <c r="X3902" i="1"/>
  <c r="V1901" i="1"/>
  <c r="V711" i="1"/>
  <c r="W44" i="1"/>
  <c r="V1886" i="1"/>
  <c r="V4795" i="1"/>
  <c r="V3529" i="1"/>
  <c r="W2536" i="1"/>
  <c r="Z2212" i="1"/>
  <c r="X3100" i="1"/>
  <c r="Z2597" i="1"/>
  <c r="V2536" i="1"/>
  <c r="Y619" i="1"/>
  <c r="X3202" i="1"/>
  <c r="X3399" i="1"/>
  <c r="Y5518" i="1"/>
  <c r="W3666" i="1"/>
  <c r="V2255" i="1"/>
  <c r="Y4800" i="1"/>
  <c r="Y3707" i="1"/>
  <c r="Z1312" i="1"/>
  <c r="Y2410" i="1"/>
  <c r="Y2233" i="1"/>
  <c r="V1475" i="1"/>
  <c r="W4247" i="1"/>
  <c r="Z2257" i="1"/>
  <c r="X4815" i="1"/>
  <c r="X3641" i="1"/>
  <c r="Y909" i="1"/>
  <c r="V4431" i="1"/>
  <c r="V4405" i="1"/>
  <c r="Y5280" i="1"/>
  <c r="Y4084" i="1"/>
  <c r="V5485" i="1"/>
  <c r="X2594" i="1"/>
  <c r="V582" i="1"/>
  <c r="X2732" i="1"/>
  <c r="Z2003" i="1"/>
  <c r="W5334" i="1"/>
  <c r="Y1264" i="1"/>
  <c r="X481" i="1"/>
  <c r="Y2040" i="1"/>
  <c r="X2945" i="1"/>
  <c r="Z5417" i="1"/>
  <c r="Z640" i="1"/>
  <c r="Z585" i="1"/>
  <c r="Z4828" i="1"/>
  <c r="X5525" i="1"/>
  <c r="X4173" i="1"/>
  <c r="X1911" i="1"/>
  <c r="W1873" i="1"/>
  <c r="W4457" i="1"/>
  <c r="W3520" i="1"/>
  <c r="W1381" i="1"/>
  <c r="X912" i="1"/>
  <c r="X4057" i="1"/>
  <c r="W41" i="1"/>
  <c r="Z1867" i="1"/>
  <c r="V5933" i="1"/>
  <c r="W1343" i="1"/>
  <c r="W4710" i="1"/>
  <c r="Y3023" i="1"/>
  <c r="Y4453" i="1"/>
  <c r="V3203" i="1"/>
  <c r="W5543" i="1"/>
  <c r="Z3405" i="1"/>
  <c r="V4478" i="1"/>
  <c r="W801" i="1"/>
  <c r="X4234" i="1"/>
  <c r="V768" i="1"/>
  <c r="X2810" i="1"/>
  <c r="Y4078" i="1"/>
  <c r="W500" i="1"/>
  <c r="Y3402" i="1"/>
  <c r="Z4420" i="1"/>
  <c r="W662" i="1"/>
  <c r="Z1505" i="1"/>
  <c r="Z1642" i="1"/>
  <c r="X5573" i="1"/>
  <c r="Y5580" i="1"/>
  <c r="Z4508" i="1"/>
  <c r="Z2413" i="1"/>
  <c r="V2836" i="1"/>
  <c r="X1672" i="1"/>
  <c r="T5032" i="1"/>
  <c r="T2084" i="1"/>
  <c r="V816" i="1"/>
  <c r="W4308" i="1"/>
  <c r="W2388" i="1"/>
  <c r="Y763" i="1"/>
  <c r="Y4505" i="1"/>
  <c r="V1660" i="1"/>
  <c r="X4838" i="1"/>
  <c r="Z4229" i="1"/>
  <c r="Y2324" i="1"/>
  <c r="Y845" i="1"/>
  <c r="W3031" i="1"/>
  <c r="W5002" i="1"/>
  <c r="V2980" i="1"/>
  <c r="W4853" i="1"/>
  <c r="Z808" i="1"/>
  <c r="X2524" i="1"/>
  <c r="W3713" i="1"/>
  <c r="X807" i="1"/>
  <c r="T959" i="1"/>
  <c r="T1755" i="1"/>
  <c r="Y5562" i="1"/>
  <c r="W2855" i="1"/>
  <c r="W703" i="1"/>
  <c r="Z2233" i="1"/>
  <c r="Y732" i="1"/>
  <c r="Z3041" i="1"/>
  <c r="Z1890" i="1"/>
  <c r="W1505" i="1"/>
  <c r="Z3409" i="1"/>
  <c r="V4284" i="1"/>
  <c r="Y4313" i="1"/>
  <c r="W1509" i="1"/>
  <c r="W1696" i="1"/>
  <c r="X1484" i="1"/>
  <c r="W4052" i="1"/>
  <c r="W3118" i="1"/>
  <c r="Z2461" i="1"/>
  <c r="Y680" i="1"/>
  <c r="V4101" i="1"/>
  <c r="X3718" i="1"/>
  <c r="Y1623" i="1"/>
  <c r="W4119" i="1"/>
  <c r="Z692" i="1"/>
  <c r="Z1898" i="1"/>
  <c r="X749" i="1"/>
  <c r="W2413" i="1"/>
  <c r="X1653" i="1"/>
  <c r="Z3256" i="1"/>
  <c r="Z622" i="1"/>
  <c r="Y1922" i="1"/>
  <c r="V2529" i="1"/>
  <c r="X761" i="1"/>
  <c r="Z5760" i="1"/>
  <c r="V1471" i="1"/>
  <c r="Y1682" i="1"/>
  <c r="X777" i="1"/>
  <c r="Z4433" i="1"/>
  <c r="W5569" i="1"/>
  <c r="Y826" i="1"/>
  <c r="Y4826" i="1"/>
  <c r="Z1428" i="1"/>
  <c r="Y830" i="1"/>
  <c r="W5578" i="1"/>
  <c r="V1681" i="1"/>
  <c r="X5584" i="1"/>
  <c r="V3711" i="1"/>
  <c r="W1628" i="1"/>
  <c r="V2629" i="1"/>
  <c r="Y4289" i="1"/>
  <c r="V846" i="1"/>
  <c r="Z1638" i="1"/>
  <c r="Z4275" i="1"/>
  <c r="W3442" i="1"/>
  <c r="V1678" i="1"/>
  <c r="V2852" i="1"/>
  <c r="Y4917" i="1"/>
  <c r="X1675" i="1"/>
  <c r="W698" i="1"/>
  <c r="X4841" i="1"/>
  <c r="X1668" i="1"/>
  <c r="X47" i="1"/>
  <c r="W3411" i="1"/>
  <c r="V1859" i="1"/>
  <c r="W679" i="1"/>
  <c r="V4099" i="1"/>
  <c r="Y714" i="1"/>
  <c r="X624" i="1"/>
  <c r="X743" i="1"/>
  <c r="W4822" i="1"/>
  <c r="Y4250" i="1"/>
  <c r="W4994" i="1"/>
  <c r="Z5619" i="1"/>
  <c r="V2834" i="1"/>
  <c r="Y4178" i="1"/>
  <c r="Y5450" i="1"/>
  <c r="V4136" i="1"/>
  <c r="W4854" i="1"/>
  <c r="Y1498" i="1"/>
  <c r="Y1612" i="1"/>
  <c r="X4419" i="1"/>
  <c r="X2824" i="1"/>
  <c r="Y4414" i="1"/>
  <c r="W1521" i="1"/>
  <c r="Z3655" i="1"/>
  <c r="V4413" i="1"/>
  <c r="V3399" i="1"/>
  <c r="W3639" i="1"/>
  <c r="X1367" i="1"/>
  <c r="X1468" i="1"/>
  <c r="Y2071" i="1"/>
  <c r="X3403" i="1"/>
  <c r="Y4495" i="1"/>
  <c r="Z3474" i="1"/>
  <c r="Y4261" i="1"/>
  <c r="X4113" i="1"/>
  <c r="Y823" i="1"/>
  <c r="Y1601" i="1"/>
  <c r="T5848" i="1"/>
  <c r="Z1718" i="1"/>
  <c r="V777" i="1"/>
  <c r="Y4840" i="1"/>
  <c r="Y3483" i="1"/>
  <c r="V4495" i="1"/>
  <c r="X5004" i="1"/>
  <c r="W813" i="1"/>
  <c r="X1898" i="1"/>
  <c r="W4856" i="1"/>
  <c r="Z1530" i="1"/>
  <c r="V1467" i="1"/>
  <c r="V822" i="1"/>
  <c r="W846" i="1"/>
  <c r="Y1512" i="1"/>
  <c r="Y1884" i="1"/>
  <c r="Y5557" i="1"/>
  <c r="X818" i="1"/>
  <c r="Z755" i="1"/>
  <c r="Y2024" i="1"/>
  <c r="Y1705" i="1"/>
  <c r="V1714" i="1"/>
  <c r="V5000" i="1"/>
  <c r="Y666" i="1"/>
  <c r="W644" i="1"/>
  <c r="Y3764" i="1"/>
  <c r="Z5525" i="1"/>
  <c r="V3900" i="1"/>
  <c r="Y5523" i="1"/>
  <c r="W2222" i="1"/>
  <c r="V4487" i="1"/>
  <c r="Z45" i="1"/>
  <c r="Y1570" i="1"/>
  <c r="V1618" i="1"/>
  <c r="W2283" i="1"/>
  <c r="Y2222" i="1"/>
  <c r="Y516" i="1"/>
  <c r="W3993" i="1"/>
  <c r="W738" i="1"/>
  <c r="Z4045" i="1"/>
  <c r="V4239" i="1"/>
  <c r="Y4464" i="1"/>
  <c r="Z4188" i="1"/>
  <c r="X4462" i="1"/>
  <c r="W118" i="1"/>
  <c r="V1858" i="1"/>
  <c r="W4989" i="1"/>
  <c r="V1521" i="1"/>
  <c r="X4405" i="1"/>
  <c r="Y2436" i="1"/>
  <c r="Y759" i="1"/>
  <c r="X2254" i="1"/>
  <c r="V3442" i="1"/>
  <c r="V1559" i="1"/>
  <c r="Y1636" i="1"/>
  <c r="Y4859" i="1"/>
  <c r="Z747" i="1"/>
  <c r="X5531" i="1"/>
  <c r="W1665" i="1"/>
  <c r="T3919" i="1"/>
  <c r="V5597" i="1"/>
  <c r="Z2325" i="1"/>
  <c r="W700" i="1"/>
  <c r="Y85" i="1"/>
  <c r="X1665" i="1"/>
  <c r="Z2836" i="1"/>
  <c r="Y4190" i="1"/>
  <c r="Z4302" i="1"/>
  <c r="Z2518" i="1"/>
  <c r="X4108" i="1"/>
  <c r="W3129" i="1"/>
  <c r="Y5600" i="1"/>
  <c r="Z2986" i="1"/>
  <c r="Y4406" i="1"/>
  <c r="Z1677" i="1"/>
  <c r="Y5564" i="1"/>
  <c r="Y3721" i="1"/>
  <c r="V3448" i="1"/>
  <c r="Z2414" i="1"/>
  <c r="W1601" i="1"/>
  <c r="V4291" i="1"/>
  <c r="Y1719" i="1"/>
  <c r="X3436" i="1"/>
  <c r="Z4125" i="1"/>
  <c r="W1501" i="1"/>
  <c r="Y4199" i="1"/>
  <c r="Z728" i="1"/>
  <c r="X4159" i="1"/>
  <c r="Y1915" i="1"/>
  <c r="W5778" i="1"/>
  <c r="Y1513" i="1"/>
  <c r="Y1644" i="1"/>
  <c r="V4273" i="1"/>
  <c r="X4995" i="1"/>
  <c r="Y4156" i="1"/>
  <c r="V4065" i="1"/>
  <c r="X4009" i="1"/>
  <c r="X1848" i="1"/>
  <c r="V710" i="1"/>
  <c r="Z680" i="1"/>
  <c r="V4152" i="1"/>
  <c r="Y3479" i="1"/>
  <c r="V4071" i="1"/>
  <c r="X2529" i="1"/>
  <c r="Z1654" i="1"/>
  <c r="X1896" i="1"/>
  <c r="X4920" i="1"/>
  <c r="W4789" i="1"/>
  <c r="Z2057" i="1"/>
  <c r="X1533" i="1"/>
  <c r="W4226" i="1"/>
  <c r="V5546" i="1"/>
  <c r="Y1475" i="1"/>
  <c r="V1473" i="1"/>
  <c r="Y5607" i="1"/>
  <c r="V4803" i="1"/>
  <c r="Z1493" i="1"/>
  <c r="W5624" i="1"/>
  <c r="X3419" i="1"/>
  <c r="V4202" i="1"/>
  <c r="Z3010" i="1"/>
  <c r="Z2839" i="1"/>
  <c r="X4216" i="1"/>
  <c r="V5534" i="1"/>
  <c r="X4266" i="1"/>
  <c r="Z4441" i="1"/>
  <c r="Z4146" i="1"/>
  <c r="Y2776" i="1"/>
  <c r="W5702" i="1"/>
  <c r="Z3005" i="1"/>
  <c r="Y1492" i="1"/>
  <c r="V1562" i="1"/>
  <c r="X1596" i="1"/>
  <c r="V1573" i="1"/>
  <c r="W2596" i="1"/>
  <c r="Y659" i="1"/>
  <c r="Y2528" i="1"/>
  <c r="W5934" i="1"/>
  <c r="X1493" i="1"/>
  <c r="Y2843" i="1"/>
  <c r="Y775" i="1"/>
  <c r="Z2973" i="1"/>
  <c r="W5713" i="1"/>
  <c r="V2047" i="1"/>
  <c r="Z4447" i="1"/>
  <c r="X5771" i="1"/>
  <c r="V773" i="1"/>
  <c r="W1599" i="1"/>
  <c r="Z3642" i="1"/>
  <c r="W1920" i="1"/>
  <c r="Z3710" i="1"/>
  <c r="Y3516" i="1"/>
  <c r="Y3101" i="1"/>
  <c r="X1521" i="1"/>
  <c r="X1685" i="1"/>
  <c r="X683" i="1"/>
  <c r="Z4040" i="1"/>
  <c r="W1400" i="1"/>
  <c r="X3280" i="1"/>
  <c r="V2534" i="1"/>
  <c r="Z1893" i="1"/>
  <c r="W2529" i="1"/>
  <c r="X809" i="1"/>
  <c r="W3004" i="1"/>
  <c r="V4816" i="1"/>
  <c r="X4273" i="1"/>
  <c r="X752" i="1"/>
  <c r="X3895" i="1"/>
  <c r="V5527" i="1"/>
  <c r="Z1705" i="1"/>
  <c r="Z2302" i="1"/>
  <c r="X2218" i="1"/>
  <c r="V4391" i="1"/>
  <c r="Y2047" i="1"/>
  <c r="X2799" i="1"/>
  <c r="V3385" i="1"/>
  <c r="W4238" i="1"/>
  <c r="X3022" i="1"/>
  <c r="W1460" i="1"/>
  <c r="X2993" i="1"/>
  <c r="W861" i="1"/>
  <c r="Z3412" i="1"/>
  <c r="X53" i="1"/>
  <c r="V2410" i="1"/>
  <c r="Z3525" i="1"/>
  <c r="Z3521" i="1"/>
  <c r="Z1441" i="1"/>
  <c r="V2451" i="1"/>
  <c r="W1344" i="1"/>
  <c r="W5961" i="1"/>
  <c r="X2049" i="1"/>
  <c r="V2162" i="1"/>
  <c r="Z5742" i="1"/>
  <c r="V3627" i="1"/>
  <c r="Y579" i="1"/>
  <c r="V2031" i="1"/>
  <c r="V2187" i="1"/>
  <c r="Y1452" i="1"/>
  <c r="V3370" i="1"/>
  <c r="X4645" i="1"/>
  <c r="Z5327" i="1"/>
  <c r="W2183" i="1"/>
  <c r="V4931" i="1"/>
  <c r="W2934" i="1"/>
  <c r="V3727" i="1"/>
  <c r="Z1997" i="1"/>
  <c r="V3495" i="1"/>
  <c r="Y5902" i="1"/>
  <c r="Z3694" i="1"/>
  <c r="V1315" i="1"/>
  <c r="Z5392" i="1"/>
  <c r="V4079" i="1"/>
  <c r="X1418" i="1"/>
  <c r="V5741" i="1"/>
  <c r="W3697" i="1"/>
  <c r="Y4011" i="1"/>
  <c r="W2007" i="1"/>
  <c r="V2734" i="1"/>
  <c r="Z1384" i="1"/>
  <c r="V538" i="1"/>
  <c r="W1410" i="1"/>
  <c r="Z4133" i="1"/>
  <c r="V4465" i="1"/>
  <c r="W3892" i="1"/>
  <c r="X55" i="1"/>
  <c r="W5541" i="1"/>
  <c r="Z667" i="1"/>
  <c r="Y4801" i="1"/>
  <c r="V2243" i="1"/>
  <c r="Z2415" i="1"/>
  <c r="X4227" i="1"/>
  <c r="Y682" i="1"/>
  <c r="V2233" i="1"/>
  <c r="X549" i="1"/>
  <c r="Z5770" i="1"/>
  <c r="Z2296" i="1"/>
  <c r="X1645" i="1"/>
  <c r="V4228" i="1"/>
  <c r="Z2303" i="1"/>
  <c r="W588" i="1"/>
  <c r="W3432" i="1"/>
  <c r="Y5561" i="1"/>
  <c r="Y1898" i="1"/>
  <c r="X1503" i="1"/>
  <c r="W4287" i="1"/>
  <c r="Y2818" i="1"/>
  <c r="W40" i="1"/>
  <c r="V3021" i="1"/>
  <c r="Z4425" i="1"/>
  <c r="Y2180" i="1"/>
  <c r="W3889" i="1"/>
  <c r="W4453" i="1"/>
  <c r="Y5929" i="1"/>
  <c r="Y4435" i="1"/>
  <c r="Y4810" i="1"/>
  <c r="Z4438" i="1"/>
  <c r="X1574" i="1"/>
  <c r="Y5490" i="1"/>
  <c r="Z4829" i="1"/>
  <c r="W3029" i="1"/>
  <c r="X4468" i="1"/>
  <c r="Y765" i="1"/>
  <c r="V2279" i="1"/>
  <c r="Y5753" i="1"/>
  <c r="Y1341" i="1"/>
  <c r="X2756" i="1"/>
  <c r="X3638" i="1"/>
  <c r="Z1388" i="1"/>
  <c r="X3157" i="1"/>
  <c r="Y4845" i="1"/>
  <c r="X4107" i="1"/>
  <c r="X4843" i="1"/>
  <c r="Y2231" i="1"/>
  <c r="Y2784" i="1"/>
  <c r="W3436" i="1"/>
  <c r="W4440" i="1"/>
  <c r="Z3021" i="1"/>
  <c r="V4451" i="1"/>
  <c r="V4429" i="1"/>
  <c r="V4012" i="1"/>
  <c r="W3630" i="1"/>
  <c r="X2798" i="1"/>
  <c r="Z1613" i="1"/>
  <c r="X2230" i="1"/>
  <c r="Z2824" i="1"/>
  <c r="W2269" i="1"/>
  <c r="Y3005" i="1"/>
  <c r="V4410" i="1"/>
  <c r="V2281" i="1"/>
  <c r="V4921" i="1"/>
  <c r="Y2523" i="1"/>
  <c r="X2843" i="1"/>
  <c r="Y4195" i="1"/>
  <c r="Y4421" i="1"/>
  <c r="Z5337" i="1"/>
  <c r="W1283" i="1"/>
  <c r="Y4479" i="1"/>
  <c r="W3717" i="1"/>
  <c r="W4109" i="1"/>
  <c r="V1919" i="1"/>
  <c r="V4120" i="1"/>
  <c r="X5506" i="1"/>
  <c r="X4856" i="1"/>
  <c r="V1482" i="1"/>
  <c r="Y1621" i="1"/>
  <c r="W3757" i="1"/>
  <c r="X3658" i="1"/>
  <c r="Y2265" i="1"/>
  <c r="V1428" i="1"/>
  <c r="W508" i="1"/>
  <c r="W3883" i="1"/>
  <c r="W503" i="1"/>
  <c r="Y3099" i="1"/>
  <c r="W466" i="1"/>
  <c r="Z5476" i="1"/>
  <c r="Y5704" i="1"/>
  <c r="Y110" i="1"/>
  <c r="X5949" i="1"/>
  <c r="W4759" i="1"/>
  <c r="Z5462" i="1"/>
  <c r="Y4365" i="1"/>
  <c r="Y1107" i="1"/>
  <c r="Z5309" i="1"/>
  <c r="Y5482" i="1"/>
  <c r="Y4914" i="1"/>
  <c r="Z1828" i="1"/>
  <c r="W2765" i="1"/>
  <c r="W489" i="1"/>
  <c r="W2942" i="1"/>
  <c r="X2471" i="1"/>
  <c r="X3879" i="1"/>
  <c r="Z4979" i="1"/>
  <c r="W5296" i="1"/>
  <c r="Y1441" i="1"/>
  <c r="V5437" i="1"/>
  <c r="X4745" i="1"/>
  <c r="X2955" i="1"/>
  <c r="Z3239" i="1"/>
  <c r="Y2212" i="1"/>
  <c r="Z3725" i="1"/>
  <c r="W2777" i="1"/>
  <c r="V776" i="1"/>
  <c r="V3041" i="1"/>
  <c r="X4187" i="1"/>
  <c r="W1504" i="1"/>
  <c r="V3408" i="1"/>
  <c r="X2821" i="1"/>
  <c r="V655" i="1"/>
  <c r="Z777" i="1"/>
  <c r="W5769" i="1"/>
  <c r="Y3861" i="1"/>
  <c r="V628" i="1"/>
  <c r="X3423" i="1"/>
  <c r="V42" i="1"/>
  <c r="Y655" i="1"/>
  <c r="X703" i="1"/>
  <c r="X1715" i="1"/>
  <c r="Z1580" i="1"/>
  <c r="X2628" i="1"/>
  <c r="Z1870" i="1"/>
  <c r="Y691" i="1"/>
  <c r="Z5618" i="1"/>
  <c r="W4790" i="1"/>
  <c r="V4782" i="1"/>
  <c r="Y4997" i="1"/>
  <c r="Y1430" i="1"/>
  <c r="X2007" i="1"/>
  <c r="Y71" i="1"/>
  <c r="Z2304" i="1"/>
  <c r="Z4389" i="1"/>
  <c r="Y2267" i="1"/>
  <c r="W1541" i="1"/>
  <c r="X1890" i="1"/>
  <c r="V754" i="1"/>
  <c r="W1405" i="1"/>
  <c r="X4469" i="1"/>
  <c r="V53" i="1"/>
  <c r="V1530" i="1"/>
  <c r="V1635" i="1"/>
  <c r="Y2522" i="1"/>
  <c r="V2036" i="1"/>
  <c r="Z3620" i="1"/>
  <c r="X4742" i="1"/>
  <c r="Z1577" i="1"/>
  <c r="Y5950" i="1"/>
  <c r="V2253" i="1"/>
  <c r="W764" i="1"/>
  <c r="X2984" i="1"/>
  <c r="V1602" i="1"/>
  <c r="X4035" i="1"/>
  <c r="X3428" i="1"/>
  <c r="Y2308" i="1"/>
  <c r="Y1482" i="1"/>
  <c r="X3441" i="1"/>
  <c r="Y2298" i="1"/>
  <c r="V625" i="1"/>
  <c r="Z519" i="1"/>
  <c r="X2441" i="1"/>
  <c r="Z2784" i="1"/>
  <c r="X4482" i="1"/>
  <c r="Z4272" i="1"/>
  <c r="W3408" i="1"/>
  <c r="Z4166" i="1"/>
  <c r="Y4792" i="1"/>
  <c r="V2053" i="1"/>
  <c r="Y2524" i="1"/>
  <c r="W5553" i="1"/>
  <c r="Y2997" i="1"/>
  <c r="Z1629" i="1"/>
  <c r="V2249" i="1"/>
  <c r="X4030" i="1"/>
  <c r="Z506" i="1"/>
  <c r="W2492" i="1"/>
  <c r="W1556" i="1"/>
  <c r="Z2528" i="1"/>
  <c r="X4991" i="1"/>
  <c r="Y705" i="1"/>
  <c r="W4219" i="1"/>
  <c r="V3014" i="1"/>
  <c r="X3901" i="1"/>
  <c r="Y4233" i="1"/>
  <c r="W766" i="1"/>
  <c r="Y668" i="1"/>
  <c r="V751" i="1"/>
  <c r="W4163" i="1"/>
  <c r="Z5923" i="1"/>
  <c r="X5374" i="1"/>
  <c r="Z2474" i="1"/>
  <c r="Z487" i="1"/>
  <c r="Y5956" i="1"/>
  <c r="Z4988" i="1"/>
  <c r="Y600" i="1"/>
  <c r="Y512" i="1"/>
  <c r="Z2760" i="1"/>
  <c r="X2194" i="1"/>
  <c r="Z5407" i="1"/>
  <c r="Z2174" i="1"/>
  <c r="V5410" i="1"/>
  <c r="X5798" i="1"/>
  <c r="V2490" i="1"/>
  <c r="Z2336" i="1"/>
  <c r="X4102" i="1"/>
  <c r="X5431" i="1"/>
  <c r="Y4385" i="1"/>
  <c r="W5356" i="1"/>
  <c r="Z5362" i="1"/>
  <c r="Y1933" i="1"/>
  <c r="V108" i="1"/>
  <c r="W1816" i="1"/>
  <c r="X2636" i="1"/>
  <c r="W4403" i="1"/>
  <c r="X564" i="1"/>
  <c r="Y5333" i="1"/>
  <c r="W2425" i="1"/>
  <c r="V5190" i="1"/>
  <c r="Z3468" i="1"/>
  <c r="Z3136" i="1"/>
  <c r="Y3203" i="1"/>
  <c r="Y1519" i="1"/>
  <c r="X4852" i="1"/>
  <c r="W1550" i="1"/>
  <c r="X4312" i="1"/>
  <c r="V4797" i="1"/>
  <c r="Y4913" i="1"/>
  <c r="Y2009" i="1"/>
  <c r="X2162" i="1"/>
  <c r="V4153" i="1"/>
  <c r="X1519" i="1"/>
  <c r="W2845" i="1"/>
  <c r="X3660" i="1"/>
  <c r="Z4843" i="1"/>
  <c r="X4105" i="1"/>
  <c r="W3261" i="1"/>
  <c r="Y4067" i="1"/>
  <c r="Y3403" i="1"/>
  <c r="W4056" i="1"/>
  <c r="Z741" i="1"/>
  <c r="X5760" i="1"/>
  <c r="X2145" i="1"/>
  <c r="W5737" i="1"/>
  <c r="W1439" i="1"/>
  <c r="W1602" i="1"/>
  <c r="Z2987" i="1"/>
  <c r="W1494" i="1"/>
  <c r="V5588" i="1"/>
  <c r="W745" i="1"/>
  <c r="Y1592" i="1"/>
  <c r="Z665" i="1"/>
  <c r="V4821" i="1"/>
  <c r="V5931" i="1"/>
  <c r="Z3658" i="1"/>
  <c r="X113" i="1"/>
  <c r="Y2415" i="1"/>
  <c r="W4430" i="1"/>
  <c r="Y2431" i="1"/>
  <c r="W570" i="1"/>
  <c r="Y3008" i="1"/>
  <c r="Y3509" i="1"/>
  <c r="V1445" i="1"/>
  <c r="W4795" i="1"/>
  <c r="Z2275" i="1"/>
  <c r="W695" i="1"/>
  <c r="Y45" i="1"/>
  <c r="Y3711" i="1"/>
  <c r="Y3037" i="1"/>
  <c r="X5613" i="1"/>
  <c r="X4304" i="1"/>
  <c r="Z4230" i="1"/>
  <c r="Y34" i="1"/>
  <c r="Y2030" i="1"/>
  <c r="W1506" i="1"/>
  <c r="X1482" i="1"/>
  <c r="W4794" i="1"/>
  <c r="Z1566" i="1"/>
  <c r="Z1462" i="1"/>
  <c r="W4801" i="1"/>
  <c r="Z746" i="1"/>
  <c r="W3768" i="1"/>
  <c r="Y5558" i="1"/>
  <c r="W808" i="1"/>
  <c r="W2827" i="1"/>
  <c r="V2039" i="1"/>
  <c r="X2474" i="1"/>
  <c r="W2522" i="1"/>
  <c r="V3646" i="1"/>
  <c r="W5523" i="1"/>
  <c r="Z1880" i="1"/>
  <c r="X5514" i="1"/>
  <c r="Z2291" i="1"/>
  <c r="Z3443" i="1"/>
  <c r="Z4147" i="1"/>
  <c r="Z3000" i="1"/>
  <c r="X2532" i="1"/>
  <c r="Z3093" i="1"/>
  <c r="X5538" i="1"/>
  <c r="V2276" i="1"/>
  <c r="X4413" i="1"/>
  <c r="X4213" i="1"/>
  <c r="Z1464" i="1"/>
  <c r="W5614" i="1"/>
  <c r="V1615" i="1"/>
  <c r="W4272" i="1"/>
  <c r="W2201" i="1"/>
  <c r="W2769" i="1"/>
  <c r="W2205" i="1"/>
  <c r="Y1417" i="1"/>
  <c r="Z1836" i="1"/>
  <c r="V5908" i="1"/>
  <c r="X104" i="1"/>
  <c r="W5256" i="1"/>
  <c r="Z5352" i="1"/>
  <c r="Y4060" i="1"/>
  <c r="Y4038" i="1"/>
  <c r="Y1247" i="1"/>
  <c r="X4424" i="1"/>
  <c r="X1313" i="1"/>
  <c r="X2339" i="1"/>
  <c r="Y4485" i="1"/>
  <c r="Z2044" i="1"/>
  <c r="V4788" i="1"/>
  <c r="W1897" i="1"/>
  <c r="Y44" i="1"/>
  <c r="Z1434" i="1"/>
  <c r="W2520" i="1"/>
  <c r="Y1483" i="1"/>
  <c r="V2227" i="1"/>
  <c r="X3759" i="1"/>
  <c r="W4835" i="1"/>
  <c r="V5713" i="1"/>
  <c r="Y820" i="1"/>
  <c r="Z4452" i="1"/>
  <c r="Z3396" i="1"/>
  <c r="W1545" i="1"/>
  <c r="Z4217" i="1"/>
  <c r="V4822" i="1"/>
  <c r="Z2259" i="1"/>
  <c r="X3430" i="1"/>
  <c r="X890" i="1"/>
  <c r="W4167" i="1"/>
  <c r="Z4851" i="1"/>
  <c r="V1903" i="1"/>
  <c r="X3021" i="1"/>
  <c r="X120" i="1"/>
  <c r="Y1440" i="1"/>
  <c r="V3365" i="1"/>
  <c r="W4495" i="1"/>
  <c r="X3663" i="1"/>
  <c r="V2292" i="1"/>
  <c r="Z1457" i="1"/>
  <c r="Z4808" i="1"/>
  <c r="W1876" i="1"/>
  <c r="W5518" i="1"/>
  <c r="Y2841" i="1"/>
  <c r="W1487" i="1"/>
  <c r="Z3522" i="1"/>
  <c r="V720" i="1"/>
  <c r="Z1399" i="1"/>
  <c r="Y4445" i="1"/>
  <c r="V1899" i="1"/>
  <c r="Z5496" i="1"/>
  <c r="X1894" i="1"/>
  <c r="X673" i="1"/>
  <c r="X5596" i="1"/>
  <c r="Y769" i="1"/>
  <c r="X3045" i="1"/>
  <c r="Z3644" i="1"/>
  <c r="Y2289" i="1"/>
  <c r="V2843" i="1"/>
  <c r="W4311" i="1"/>
  <c r="W1634" i="1"/>
  <c r="Z2992" i="1"/>
  <c r="W1701" i="1"/>
  <c r="Y4829" i="1"/>
  <c r="Y1448" i="1"/>
  <c r="Y4307" i="1"/>
  <c r="W830" i="1"/>
  <c r="X4456" i="1"/>
  <c r="X2514" i="1"/>
  <c r="W5780" i="1"/>
  <c r="Z3114" i="1"/>
  <c r="W673" i="1"/>
  <c r="Z3707" i="1"/>
  <c r="W5565" i="1"/>
  <c r="T1937" i="1"/>
  <c r="X1643" i="1"/>
  <c r="X780" i="1"/>
  <c r="X650" i="1"/>
  <c r="W2211" i="1"/>
  <c r="X4225" i="1"/>
  <c r="Z3433" i="1"/>
  <c r="Y2248" i="1"/>
  <c r="Z5620" i="1"/>
  <c r="Y2236" i="1"/>
  <c r="W691" i="1"/>
  <c r="W5560" i="1"/>
  <c r="W2277" i="1"/>
  <c r="X2601" i="1"/>
  <c r="V2537" i="1"/>
  <c r="V4086" i="1"/>
  <c r="V2434" i="1"/>
  <c r="V566" i="1"/>
  <c r="X2512" i="1"/>
  <c r="Y4030" i="1"/>
  <c r="W4177" i="1"/>
  <c r="X4840" i="1"/>
  <c r="Y2782" i="1"/>
  <c r="W774" i="1"/>
  <c r="Z4403" i="1"/>
  <c r="V2999" i="1"/>
  <c r="W3715" i="1"/>
  <c r="Y776" i="1"/>
  <c r="V5732" i="1"/>
  <c r="W4372" i="1"/>
  <c r="V3642" i="1"/>
  <c r="Y662" i="1"/>
  <c r="W730" i="1"/>
  <c r="Y4925" i="1"/>
  <c r="X4493" i="1"/>
  <c r="Z1476" i="1"/>
  <c r="V4277" i="1"/>
  <c r="Y1634" i="1"/>
  <c r="X1702" i="1"/>
  <c r="X3268" i="1"/>
  <c r="V5512" i="1"/>
  <c r="W1697" i="1"/>
  <c r="Y1699" i="1"/>
  <c r="V1719" i="1"/>
  <c r="V5557" i="1"/>
  <c r="Y3267" i="1"/>
  <c r="V1592" i="1"/>
  <c r="V2985" i="1"/>
  <c r="V85" i="1"/>
  <c r="X2847" i="1"/>
  <c r="Z1698" i="1"/>
  <c r="V1563" i="1"/>
  <c r="W1499" i="1"/>
  <c r="Z4290" i="1"/>
  <c r="T82" i="1"/>
  <c r="T3908" i="1"/>
  <c r="V1683" i="1"/>
  <c r="Y4846" i="1"/>
  <c r="Y4465" i="1"/>
  <c r="V3723" i="1"/>
  <c r="X2390" i="1"/>
  <c r="Y3430" i="1"/>
  <c r="V843" i="1"/>
  <c r="Y2510" i="1"/>
  <c r="V5757" i="1"/>
  <c r="Y3407" i="1"/>
  <c r="X2308" i="1"/>
  <c r="X2804" i="1"/>
  <c r="Y4452" i="1"/>
  <c r="W4213" i="1"/>
  <c r="Z749" i="1"/>
  <c r="V1868" i="1"/>
  <c r="Y2277" i="1"/>
  <c r="W653" i="1"/>
  <c r="V4777" i="1"/>
  <c r="Z607" i="1"/>
  <c r="X4929" i="1"/>
  <c r="X3766" i="1"/>
  <c r="Z5502" i="1"/>
  <c r="Y4433" i="1"/>
  <c r="Z1470" i="1"/>
  <c r="V3428" i="1"/>
  <c r="X5621" i="1"/>
  <c r="W2803" i="1"/>
  <c r="V1685" i="1"/>
  <c r="X2388" i="1"/>
  <c r="W3510" i="1"/>
  <c r="V3507" i="1"/>
  <c r="V644" i="1"/>
  <c r="V4302" i="1"/>
  <c r="Y3712" i="1"/>
  <c r="V4842" i="1"/>
  <c r="Z3698" i="1"/>
  <c r="Z3267" i="1"/>
  <c r="V1570" i="1"/>
  <c r="V2853" i="1"/>
  <c r="W2864" i="1"/>
  <c r="T5870" i="1"/>
  <c r="Z3110" i="1"/>
  <c r="Z5559" i="1"/>
  <c r="X1528" i="1"/>
  <c r="Z1685" i="1"/>
  <c r="Z1676" i="1"/>
  <c r="Z2837" i="1"/>
  <c r="Z661" i="1"/>
  <c r="V5537" i="1"/>
  <c r="W3484" i="1"/>
  <c r="Y4175" i="1"/>
  <c r="V4498" i="1"/>
  <c r="V782" i="1"/>
  <c r="V2796" i="1"/>
  <c r="X640" i="1"/>
  <c r="X4869" i="1"/>
  <c r="W4864" i="1"/>
  <c r="Z821" i="1"/>
  <c r="V1694" i="1"/>
  <c r="W3014" i="1"/>
  <c r="V764" i="1"/>
  <c r="Z842" i="1"/>
  <c r="Y3445" i="1"/>
  <c r="X5565" i="1"/>
  <c r="Z1463" i="1"/>
  <c r="Y3652" i="1"/>
  <c r="V660" i="1"/>
  <c r="W4878" i="1"/>
  <c r="Z2261" i="1"/>
  <c r="V732" i="1"/>
  <c r="Y2039" i="1"/>
  <c r="V4441" i="1"/>
  <c r="V1589" i="1"/>
  <c r="X2995" i="1"/>
  <c r="Z55" i="1"/>
  <c r="W4188" i="1"/>
  <c r="W1859" i="1"/>
  <c r="X1295" i="1"/>
  <c r="X3156" i="1"/>
  <c r="X745" i="1"/>
  <c r="X2811" i="1"/>
  <c r="Z4187" i="1"/>
  <c r="V3515" i="1"/>
  <c r="X1878" i="1"/>
  <c r="Z3717" i="1"/>
  <c r="V5541" i="1"/>
  <c r="Z4239" i="1"/>
  <c r="V1488" i="1"/>
  <c r="Y3654" i="1"/>
  <c r="W638" i="1"/>
  <c r="V4264" i="1"/>
  <c r="X4164" i="1"/>
  <c r="Z4819" i="1"/>
  <c r="V2232" i="1"/>
  <c r="W3027" i="1"/>
  <c r="W4852" i="1"/>
  <c r="Z711" i="1"/>
  <c r="X717" i="1"/>
  <c r="X3032" i="1"/>
  <c r="Y3113" i="1"/>
  <c r="Y4864" i="1"/>
  <c r="Y3026" i="1"/>
  <c r="X124" i="1"/>
  <c r="X3046" i="1"/>
  <c r="Y822" i="1"/>
  <c r="W4480" i="1"/>
  <c r="V4194" i="1"/>
  <c r="W4504" i="1"/>
  <c r="V5583" i="1"/>
  <c r="V2530" i="1"/>
  <c r="V2059" i="1"/>
  <c r="W4500" i="1"/>
  <c r="V5566" i="1"/>
  <c r="Y1714" i="1"/>
  <c r="Z4995" i="1"/>
  <c r="V86" i="1"/>
  <c r="W1674" i="1"/>
  <c r="Y5598" i="1"/>
  <c r="Z789" i="1"/>
  <c r="Y3446" i="1"/>
  <c r="X4270" i="1"/>
  <c r="Z681" i="1"/>
  <c r="V841" i="1"/>
  <c r="W86" i="1"/>
  <c r="X3404" i="1"/>
  <c r="X79" i="1"/>
  <c r="Z1910" i="1"/>
  <c r="W4274" i="1"/>
  <c r="X1496" i="1"/>
  <c r="V4171" i="1"/>
  <c r="Z1515" i="1"/>
  <c r="V5548" i="1"/>
  <c r="X1893" i="1"/>
  <c r="V1572" i="1"/>
  <c r="X1466" i="1"/>
  <c r="Z2286" i="1"/>
  <c r="W4085" i="1"/>
  <c r="X5957" i="1"/>
  <c r="X5405" i="1"/>
  <c r="Z770" i="1"/>
  <c r="Z3420" i="1"/>
  <c r="W763" i="1"/>
  <c r="V4203" i="1"/>
  <c r="W678" i="1"/>
  <c r="X4096" i="1"/>
  <c r="Y2813" i="1"/>
  <c r="V1555" i="1"/>
  <c r="X2991" i="1"/>
  <c r="Y2509" i="1"/>
  <c r="W908" i="1"/>
  <c r="V2013" i="1"/>
  <c r="X914" i="1"/>
  <c r="Y4252" i="1"/>
  <c r="X2288" i="1"/>
  <c r="Z4260" i="1"/>
  <c r="X2255" i="1"/>
  <c r="X1633" i="1"/>
  <c r="V2519" i="1"/>
  <c r="V4918" i="1"/>
  <c r="Y4056" i="1"/>
  <c r="Z3646" i="1"/>
  <c r="V3256" i="1"/>
  <c r="Y1514" i="1"/>
  <c r="X3019" i="1"/>
  <c r="Z4178" i="1"/>
  <c r="X4454" i="1"/>
  <c r="V2270" i="1"/>
  <c r="W3423" i="1"/>
  <c r="X2229" i="1"/>
  <c r="W2955" i="1"/>
  <c r="V633" i="1"/>
  <c r="W671" i="1"/>
  <c r="Y4107" i="1"/>
  <c r="V5496" i="1"/>
  <c r="Y3432" i="1"/>
  <c r="V2998" i="1"/>
  <c r="V687" i="1"/>
  <c r="W2983" i="1"/>
  <c r="X784" i="1"/>
  <c r="Z5600" i="1"/>
  <c r="Y3410" i="1"/>
  <c r="Y3449" i="1"/>
  <c r="X1594" i="1"/>
  <c r="Z5950" i="1"/>
  <c r="X5400" i="1"/>
  <c r="Z583" i="1"/>
  <c r="Y2824" i="1"/>
  <c r="W4180" i="1"/>
  <c r="V4802" i="1"/>
  <c r="Y5565" i="1"/>
  <c r="W4189" i="1"/>
  <c r="Y2281" i="1"/>
  <c r="W4099" i="1"/>
  <c r="V2792" i="1"/>
  <c r="V824" i="1"/>
  <c r="Y1528" i="1"/>
  <c r="X1716" i="1"/>
  <c r="Y690" i="1"/>
  <c r="X4056" i="1"/>
  <c r="X2461" i="1"/>
  <c r="W2953" i="1"/>
  <c r="X1551" i="1"/>
  <c r="W2029" i="1"/>
  <c r="X1462" i="1"/>
  <c r="Y764" i="1"/>
  <c r="Z2248" i="1"/>
  <c r="Y729" i="1"/>
  <c r="Y3258" i="1"/>
  <c r="Y4449" i="1"/>
  <c r="Y1713" i="1"/>
  <c r="V3522" i="1"/>
  <c r="X800" i="1"/>
  <c r="Y2412" i="1"/>
  <c r="X3380" i="1"/>
  <c r="W480" i="1"/>
  <c r="Z540" i="1"/>
  <c r="W5550" i="1"/>
  <c r="W5504" i="1"/>
  <c r="Y4201" i="1"/>
  <c r="V3396" i="1"/>
  <c r="V1443" i="1"/>
  <c r="X4237" i="1"/>
  <c r="W3477" i="1"/>
  <c r="V2987" i="1"/>
  <c r="W1643" i="1"/>
  <c r="W4209" i="1"/>
  <c r="Z4487" i="1"/>
  <c r="Z2993" i="1"/>
  <c r="Y5948" i="1"/>
  <c r="V2935" i="1"/>
  <c r="Y4040" i="1"/>
  <c r="Z2431" i="1"/>
  <c r="X4072" i="1"/>
  <c r="V5375" i="1"/>
  <c r="V2229" i="1"/>
  <c r="Y1297" i="1"/>
  <c r="W4023" i="1"/>
  <c r="Z4097" i="1"/>
  <c r="Z5895" i="1"/>
  <c r="X3704" i="1"/>
  <c r="Y3364" i="1"/>
  <c r="V1229" i="1"/>
  <c r="Z2741" i="1"/>
  <c r="X5460" i="1"/>
  <c r="V2024" i="1"/>
  <c r="Z4023" i="1"/>
  <c r="X2232" i="1"/>
  <c r="W3686" i="1"/>
  <c r="V526" i="1"/>
  <c r="V531" i="1"/>
  <c r="W3474" i="1"/>
  <c r="X446" i="1"/>
  <c r="Z5216" i="1"/>
  <c r="Y618" i="1"/>
  <c r="W2025" i="1"/>
  <c r="Z3994" i="1"/>
  <c r="W2333" i="1"/>
  <c r="X2753" i="1"/>
  <c r="W1286" i="1"/>
  <c r="V5458" i="1"/>
  <c r="W4053" i="1"/>
  <c r="V5405" i="1"/>
  <c r="Y1385" i="1"/>
  <c r="V4251" i="1"/>
  <c r="W1560" i="1"/>
  <c r="Z4505" i="1"/>
  <c r="W4841" i="1"/>
  <c r="W1638" i="1"/>
  <c r="Z2264" i="1"/>
  <c r="X2790" i="1"/>
  <c r="W2253" i="1"/>
  <c r="X3479" i="1"/>
  <c r="X2038" i="1"/>
  <c r="V2516" i="1"/>
  <c r="Z4036" i="1"/>
  <c r="Z33" i="1"/>
  <c r="Z2969" i="1"/>
  <c r="Y2257" i="1"/>
  <c r="X2523" i="1"/>
  <c r="Z3202" i="1"/>
  <c r="V730" i="1"/>
  <c r="Z4501" i="1"/>
  <c r="V1590" i="1"/>
  <c r="Z1618" i="1"/>
  <c r="Z1879" i="1"/>
  <c r="X2516" i="1"/>
  <c r="X4098" i="1"/>
  <c r="W2791" i="1"/>
  <c r="V5752" i="1"/>
  <c r="X5507" i="1"/>
  <c r="V2976" i="1"/>
  <c r="Z3462" i="1"/>
  <c r="Y2022" i="1"/>
  <c r="X4460" i="1"/>
  <c r="X4799" i="1"/>
  <c r="Z123" i="1"/>
  <c r="V744" i="1"/>
  <c r="Y3204" i="1"/>
  <c r="Z912" i="1"/>
  <c r="Z3477" i="1"/>
  <c r="Z908" i="1"/>
  <c r="V5573" i="1"/>
  <c r="W675" i="1"/>
  <c r="X4842" i="1"/>
  <c r="V4169" i="1"/>
  <c r="W2227" i="1"/>
  <c r="X5334" i="1"/>
  <c r="Z4428" i="1"/>
  <c r="X2326" i="1"/>
  <c r="X4806" i="1"/>
  <c r="Z4157" i="1"/>
  <c r="V5533" i="1"/>
  <c r="Y676" i="1"/>
  <c r="Z759" i="1"/>
  <c r="Z1872" i="1"/>
  <c r="Z2539" i="1"/>
  <c r="W800" i="1"/>
  <c r="X4165" i="1"/>
  <c r="Z1661" i="1"/>
  <c r="V1472" i="1"/>
  <c r="V3881" i="1"/>
  <c r="Y5355" i="1"/>
  <c r="W2059" i="1"/>
  <c r="Y2805" i="1"/>
  <c r="W4821" i="1"/>
  <c r="Z2510" i="1"/>
  <c r="Y5774" i="1"/>
  <c r="Z2314" i="1"/>
  <c r="X5559" i="1"/>
  <c r="W1661" i="1"/>
  <c r="W4228" i="1"/>
  <c r="X2855" i="1"/>
  <c r="X4116" i="1"/>
  <c r="V3435" i="1"/>
  <c r="Z4169" i="1"/>
  <c r="X3125" i="1"/>
  <c r="X3086" i="1"/>
  <c r="V1613" i="1"/>
  <c r="Y1526" i="1"/>
  <c r="V4784" i="1"/>
  <c r="W4121" i="1"/>
  <c r="X2295" i="1"/>
  <c r="X4051" i="1"/>
  <c r="W751" i="1"/>
  <c r="V5523" i="1"/>
  <c r="X4259" i="1"/>
  <c r="V4483" i="1"/>
  <c r="Y2985" i="1"/>
  <c r="Z1922" i="1"/>
  <c r="X654" i="1"/>
  <c r="Y587" i="1"/>
  <c r="Z3759" i="1"/>
  <c r="V2769" i="1"/>
  <c r="X3619" i="1"/>
  <c r="W2181" i="1"/>
  <c r="V1351" i="1"/>
  <c r="Z2759" i="1"/>
  <c r="W497" i="1"/>
  <c r="X2475" i="1"/>
  <c r="V3252" i="1"/>
  <c r="V2928" i="1"/>
  <c r="X550" i="1"/>
  <c r="W1826" i="1"/>
  <c r="Z3163" i="1"/>
  <c r="V5476" i="1"/>
  <c r="W3282" i="1"/>
  <c r="W1427" i="1"/>
  <c r="W2943" i="1"/>
  <c r="W1387" i="1"/>
  <c r="Z5305" i="1"/>
  <c r="Y1355" i="1"/>
  <c r="W1934" i="1"/>
  <c r="V3870" i="1"/>
  <c r="X4968" i="1"/>
  <c r="Y561" i="1"/>
  <c r="W2592" i="1"/>
  <c r="Z5709" i="1"/>
  <c r="W462" i="1"/>
  <c r="X2638" i="1"/>
  <c r="Y5248" i="1"/>
  <c r="W4378" i="1"/>
  <c r="Z2418" i="1"/>
  <c r="Y4865" i="1"/>
  <c r="Z1599" i="1"/>
  <c r="X1623" i="1"/>
  <c r="X4162" i="1"/>
  <c r="V5619" i="1"/>
  <c r="Z2234" i="1"/>
  <c r="V2804" i="1"/>
  <c r="Z2070" i="1"/>
  <c r="W2539" i="1"/>
  <c r="X1447" i="1"/>
  <c r="V1329" i="1"/>
  <c r="W542" i="1"/>
  <c r="W1887" i="1"/>
  <c r="Z2998" i="1"/>
  <c r="X1871" i="1"/>
  <c r="Y3007" i="1"/>
  <c r="Y2840" i="1"/>
  <c r="Y758" i="1"/>
  <c r="V3026" i="1"/>
  <c r="V4078" i="1"/>
  <c r="X772" i="1"/>
  <c r="W636" i="1"/>
  <c r="V1483" i="1"/>
  <c r="W3103" i="1"/>
  <c r="V3015" i="1"/>
  <c r="V3470" i="1"/>
  <c r="V2463" i="1"/>
  <c r="Y5961" i="1"/>
  <c r="V731" i="1"/>
  <c r="Z698" i="1"/>
  <c r="X1889" i="1"/>
  <c r="Y2287" i="1"/>
  <c r="Y4144" i="1"/>
  <c r="X5495" i="1"/>
  <c r="X5571" i="1"/>
  <c r="X1505" i="1"/>
  <c r="V1634" i="1"/>
  <c r="Z4231" i="1"/>
  <c r="Z4863" i="1"/>
  <c r="Z4113" i="1"/>
  <c r="V3891" i="1"/>
  <c r="Y4759" i="1"/>
  <c r="W2776" i="1"/>
  <c r="V4477" i="1"/>
  <c r="V2290" i="1"/>
  <c r="V4100" i="1"/>
  <c r="Y5509" i="1"/>
  <c r="W4233" i="1"/>
  <c r="X746" i="1"/>
  <c r="Z4058" i="1"/>
  <c r="X742" i="1"/>
  <c r="W3523" i="1"/>
  <c r="W2237" i="1"/>
  <c r="Y799" i="1"/>
  <c r="Y2258" i="1"/>
  <c r="Y4119" i="1"/>
  <c r="Y5386" i="1"/>
  <c r="Y4131" i="1"/>
  <c r="X3401" i="1"/>
  <c r="Z4460" i="1"/>
  <c r="X1905" i="1"/>
  <c r="Y1585" i="1"/>
  <c r="X4218" i="1"/>
  <c r="V1616" i="1"/>
  <c r="V802" i="1"/>
  <c r="Z655" i="1"/>
  <c r="Z2840" i="1"/>
  <c r="Y4232" i="1"/>
  <c r="V1620" i="1"/>
  <c r="X4118" i="1"/>
  <c r="W643" i="1"/>
  <c r="W485" i="1"/>
  <c r="Z1651" i="1"/>
  <c r="W2597" i="1"/>
  <c r="W5548" i="1"/>
  <c r="W1852" i="1"/>
  <c r="V3422" i="1"/>
  <c r="Y2196" i="1"/>
  <c r="Z909" i="1"/>
  <c r="Y1562" i="1"/>
  <c r="V4197" i="1"/>
  <c r="Y3521" i="1"/>
  <c r="W3179" i="1"/>
  <c r="X1917" i="1"/>
  <c r="X3771" i="1"/>
  <c r="W5895" i="1"/>
  <c r="Z3894" i="1"/>
  <c r="W5440" i="1"/>
  <c r="Z524" i="1"/>
  <c r="W1930" i="1"/>
  <c r="X1311" i="1"/>
  <c r="Z4781" i="1"/>
  <c r="Y4746" i="1"/>
  <c r="Y2152" i="1"/>
  <c r="W2006" i="1"/>
  <c r="Y1295" i="1"/>
  <c r="X5459" i="1"/>
  <c r="W3370" i="1"/>
  <c r="Z2550" i="1"/>
  <c r="W4408" i="1"/>
  <c r="V2747" i="1"/>
  <c r="Z2210" i="1"/>
  <c r="Z5363" i="1"/>
  <c r="W547" i="1"/>
  <c r="W1824" i="1"/>
  <c r="V486" i="1"/>
  <c r="V534" i="1"/>
  <c r="V578" i="1"/>
  <c r="Z1209" i="1"/>
  <c r="W112" i="1"/>
  <c r="Z5745" i="1"/>
  <c r="V2428" i="1"/>
  <c r="Y1819" i="1"/>
  <c r="W5720" i="1"/>
  <c r="Y2491" i="1"/>
  <c r="Y2446" i="1"/>
  <c r="Z2757" i="1"/>
  <c r="X4188" i="1"/>
  <c r="Z2412" i="1"/>
  <c r="Y2844" i="1"/>
  <c r="W3654" i="1"/>
  <c r="W49" i="1"/>
  <c r="Z2521" i="1"/>
  <c r="Y5955" i="1"/>
  <c r="W3631" i="1"/>
  <c r="W4001" i="1"/>
  <c r="V4204" i="1"/>
  <c r="X3004" i="1"/>
  <c r="X1609" i="1"/>
  <c r="X3717" i="1"/>
  <c r="W5531" i="1"/>
  <c r="Y675" i="1"/>
  <c r="Y4459" i="1"/>
  <c r="Z621" i="1"/>
  <c r="W5537" i="1"/>
  <c r="W1640" i="1"/>
  <c r="V4804" i="1"/>
  <c r="X4044" i="1"/>
  <c r="Z481" i="1"/>
  <c r="V2759" i="1"/>
  <c r="X4232" i="1"/>
  <c r="V1541" i="1"/>
  <c r="V2245" i="1"/>
  <c r="Z4284" i="1"/>
  <c r="Y5569" i="1"/>
  <c r="W2806" i="1"/>
  <c r="V5501" i="1"/>
  <c r="X4219" i="1"/>
  <c r="X729" i="1"/>
  <c r="W4124" i="1"/>
  <c r="V1568" i="1"/>
  <c r="W838" i="1"/>
  <c r="Z1526" i="1"/>
  <c r="X613" i="1"/>
  <c r="X1384" i="1"/>
  <c r="X4392" i="1"/>
  <c r="X2596" i="1"/>
  <c r="Z3517" i="1"/>
  <c r="Y1462" i="1"/>
  <c r="V2315" i="1"/>
  <c r="V4103" i="1"/>
  <c r="W2788" i="1"/>
  <c r="Z5573" i="1"/>
  <c r="X1476" i="1"/>
  <c r="X3486" i="1"/>
  <c r="Z2253" i="1"/>
  <c r="W2526" i="1"/>
  <c r="Y4179" i="1"/>
  <c r="V5906" i="1"/>
  <c r="V5464" i="1"/>
  <c r="W4282" i="1"/>
  <c r="V3706" i="1"/>
  <c r="W663" i="1"/>
  <c r="W4444" i="1"/>
  <c r="X3203" i="1"/>
  <c r="V3479" i="1"/>
  <c r="V4279" i="1"/>
  <c r="Y4062" i="1"/>
  <c r="Y780" i="1"/>
  <c r="Y5521" i="1"/>
  <c r="W2980" i="1"/>
  <c r="Z5803" i="1"/>
  <c r="V592" i="1"/>
  <c r="V5556" i="1"/>
  <c r="Y2797" i="1"/>
  <c r="W5564" i="1"/>
  <c r="Z2240" i="1"/>
  <c r="X3007" i="1"/>
  <c r="W694" i="1"/>
  <c r="V5777" i="1"/>
  <c r="Y4196" i="1"/>
  <c r="V4992" i="1"/>
  <c r="X612" i="1"/>
  <c r="Y5928" i="1"/>
  <c r="Z4448" i="1"/>
  <c r="X4989" i="1"/>
  <c r="V3266" i="1"/>
  <c r="Z1891" i="1"/>
  <c r="X4199" i="1"/>
  <c r="W4097" i="1"/>
  <c r="V4452" i="1"/>
  <c r="Y4815" i="1"/>
  <c r="X3122" i="1"/>
  <c r="V1331" i="1"/>
  <c r="X4401" i="1"/>
  <c r="Z3709" i="1"/>
  <c r="W2174" i="1"/>
  <c r="Y538" i="1"/>
  <c r="X5715" i="1"/>
  <c r="V1309" i="1"/>
  <c r="Z3473" i="1"/>
  <c r="V3863" i="1"/>
  <c r="Z2333" i="1"/>
  <c r="Y4652" i="1"/>
  <c r="W4388" i="1"/>
  <c r="Z576" i="1"/>
  <c r="Z5413" i="1"/>
  <c r="Y2787" i="1"/>
  <c r="Y1280" i="1"/>
  <c r="Y1477" i="1"/>
  <c r="V2224" i="1"/>
  <c r="X3647" i="1"/>
  <c r="Z859" i="1"/>
  <c r="W2386" i="1"/>
  <c r="Y1902" i="1"/>
  <c r="X3267" i="1"/>
  <c r="W1398" i="1"/>
  <c r="W1437" i="1"/>
  <c r="X546" i="1"/>
  <c r="Y5586" i="1"/>
  <c r="X4801" i="1"/>
  <c r="X1615" i="1"/>
  <c r="X4851" i="1"/>
  <c r="X827" i="1"/>
  <c r="X3115" i="1"/>
  <c r="Y3667" i="1"/>
  <c r="W1503" i="1"/>
  <c r="Y2306" i="1"/>
  <c r="W828" i="1"/>
  <c r="Z787" i="1"/>
  <c r="Y1671" i="1"/>
  <c r="W5499" i="1"/>
  <c r="Y2536" i="1"/>
  <c r="X2865" i="1"/>
  <c r="Z3428" i="1"/>
  <c r="W713" i="1"/>
  <c r="X657" i="1"/>
  <c r="Z3719" i="1"/>
  <c r="X2262" i="1"/>
  <c r="X1566" i="1"/>
  <c r="V2206" i="1"/>
  <c r="W4998" i="1"/>
  <c r="Y5545" i="1"/>
  <c r="Z4142" i="1"/>
  <c r="X2792" i="1"/>
  <c r="Z650" i="1"/>
  <c r="Z4825" i="1"/>
  <c r="X2515" i="1"/>
  <c r="W4781" i="1"/>
  <c r="Y4723" i="1"/>
  <c r="X798" i="1"/>
  <c r="X734" i="1"/>
  <c r="Y2518" i="1"/>
  <c r="V1875" i="1"/>
  <c r="W4804" i="1"/>
  <c r="V4080" i="1"/>
  <c r="V5509" i="1"/>
  <c r="Y4486" i="1"/>
  <c r="Z646" i="1"/>
  <c r="W1454" i="1"/>
  <c r="Z1537" i="1"/>
  <c r="V3742" i="1"/>
  <c r="Z4991" i="1"/>
  <c r="X5765" i="1"/>
  <c r="W4820" i="1"/>
  <c r="Z5612" i="1"/>
  <c r="W4429" i="1"/>
  <c r="T5790" i="1"/>
  <c r="T936" i="1"/>
  <c r="V1641" i="1"/>
  <c r="W1645" i="1"/>
  <c r="Z1567" i="1"/>
  <c r="W5598" i="1"/>
  <c r="V4865" i="1"/>
  <c r="W3720" i="1"/>
  <c r="V656" i="1"/>
  <c r="W3903" i="1"/>
  <c r="V1548" i="1"/>
  <c r="Y3763" i="1"/>
  <c r="Y839" i="1"/>
  <c r="Y796" i="1"/>
  <c r="Z2294" i="1"/>
  <c r="V1465" i="1"/>
  <c r="X4309" i="1"/>
  <c r="X3041" i="1"/>
  <c r="W1716" i="1"/>
  <c r="V5530" i="1"/>
  <c r="X4860" i="1"/>
  <c r="V1653" i="1"/>
  <c r="W1657" i="1"/>
  <c r="Y779" i="1"/>
  <c r="W677" i="1"/>
  <c r="X4466" i="1"/>
  <c r="Z4189" i="1"/>
  <c r="V2325" i="1"/>
  <c r="Z1855" i="1"/>
  <c r="Z4821" i="1"/>
  <c r="W1841" i="1"/>
  <c r="X3185" i="1"/>
  <c r="Z5004" i="1"/>
  <c r="X4196" i="1"/>
  <c r="X1585" i="1"/>
  <c r="V2782" i="1"/>
  <c r="Z1420" i="1"/>
  <c r="X3364" i="1"/>
  <c r="W3383" i="1"/>
  <c r="W1590" i="1"/>
  <c r="W3011" i="1"/>
  <c r="Z4143" i="1"/>
  <c r="Z4817" i="1"/>
  <c r="X4274" i="1"/>
  <c r="Y4808" i="1"/>
  <c r="Z74" i="1"/>
  <c r="Y1451" i="1"/>
  <c r="Y1577" i="1"/>
  <c r="Y4992" i="1"/>
  <c r="W3475" i="1"/>
  <c r="X3255" i="1"/>
  <c r="V1878" i="1"/>
  <c r="X1649" i="1"/>
  <c r="Z756" i="1"/>
  <c r="V3712" i="1"/>
  <c r="V5596" i="1"/>
  <c r="V5504" i="1"/>
  <c r="Y1418" i="1"/>
  <c r="W3444" i="1"/>
  <c r="V5570" i="1"/>
  <c r="W1671" i="1"/>
  <c r="Y1702" i="1"/>
  <c r="V1515" i="1"/>
  <c r="Y4489" i="1"/>
  <c r="X2859" i="1"/>
  <c r="Z52" i="1"/>
  <c r="T5054" i="1"/>
  <c r="Z1684" i="1"/>
  <c r="Y3265" i="1"/>
  <c r="Y753" i="1"/>
  <c r="W3402" i="1"/>
  <c r="Y1650" i="1"/>
  <c r="T990" i="1"/>
  <c r="T5861" i="1"/>
  <c r="Z1648" i="1"/>
  <c r="W3448" i="1"/>
  <c r="Z708" i="1"/>
  <c r="X2265" i="1"/>
  <c r="Y4857" i="1"/>
  <c r="Y2857" i="1"/>
  <c r="X1616" i="1"/>
  <c r="W123" i="1"/>
  <c r="V2867" i="1"/>
  <c r="X5779" i="1"/>
  <c r="Y2847" i="1"/>
  <c r="V4864" i="1"/>
  <c r="X4451" i="1"/>
  <c r="W2306" i="1"/>
  <c r="W4999" i="1"/>
  <c r="V1670" i="1"/>
  <c r="Z3711" i="1"/>
  <c r="X5578" i="1"/>
  <c r="Z4100" i="1"/>
  <c r="X2282" i="1"/>
  <c r="V2257" i="1"/>
  <c r="X4442" i="1"/>
  <c r="V4401" i="1"/>
  <c r="V2803" i="1"/>
  <c r="X1840" i="1"/>
  <c r="X2957" i="1"/>
  <c r="V577" i="1"/>
  <c r="X1515" i="1"/>
  <c r="Z3900" i="1"/>
  <c r="V5510" i="1"/>
  <c r="X1704" i="1"/>
  <c r="Z4258" i="1"/>
  <c r="X5001" i="1"/>
  <c r="Y1906" i="1"/>
  <c r="Z1582" i="1"/>
  <c r="V3027" i="1"/>
  <c r="Z2222" i="1"/>
  <c r="W1461" i="1"/>
  <c r="X1282" i="1"/>
  <c r="Z4395" i="1"/>
  <c r="X2791" i="1"/>
  <c r="W3511" i="1"/>
  <c r="X3416" i="1"/>
  <c r="V3850" i="1"/>
  <c r="X2866" i="1"/>
  <c r="V1536" i="1"/>
  <c r="V780" i="1"/>
  <c r="X1629" i="1"/>
  <c r="V820" i="1"/>
  <c r="V4925" i="1"/>
  <c r="Z1871" i="1"/>
  <c r="Z1694" i="1"/>
  <c r="V5565" i="1"/>
  <c r="X4245" i="1"/>
  <c r="W4264" i="1"/>
  <c r="V1693" i="1"/>
  <c r="X842" i="1"/>
  <c r="Y681" i="1"/>
  <c r="V3739" i="1"/>
  <c r="X3528" i="1"/>
  <c r="W1673" i="1"/>
  <c r="W1616" i="1"/>
  <c r="Z4096" i="1"/>
  <c r="Z4291" i="1"/>
  <c r="Z4502" i="1"/>
  <c r="W4483" i="1"/>
  <c r="V5594" i="1"/>
  <c r="Z3411" i="1"/>
  <c r="Y3013" i="1"/>
  <c r="Y4301" i="1"/>
  <c r="X5000" i="1"/>
  <c r="Y2801" i="1"/>
  <c r="Y4282" i="1"/>
  <c r="V2806" i="1"/>
  <c r="Y3405" i="1"/>
  <c r="Z1915" i="1"/>
  <c r="X1902" i="1"/>
  <c r="W1530" i="1"/>
  <c r="V1632" i="1"/>
  <c r="Z4220" i="1"/>
  <c r="X4490" i="1"/>
  <c r="Z2513" i="1"/>
  <c r="W743" i="1"/>
  <c r="Z1882" i="1"/>
  <c r="V2200" i="1"/>
  <c r="V1264" i="1"/>
  <c r="V5569" i="1"/>
  <c r="W2294" i="1"/>
  <c r="W2271" i="1"/>
  <c r="X662" i="1"/>
  <c r="Y2529" i="1"/>
  <c r="W4158" i="1"/>
  <c r="V1512" i="1"/>
  <c r="X4478" i="1"/>
  <c r="Z695" i="1"/>
  <c r="Y3415" i="1"/>
  <c r="Y749" i="1"/>
  <c r="W4387" i="1"/>
  <c r="W1565" i="1"/>
  <c r="X3413" i="1"/>
  <c r="W4279" i="1"/>
  <c r="W3178" i="1"/>
  <c r="W4195" i="1"/>
  <c r="W4309" i="1"/>
  <c r="Z5591" i="1"/>
  <c r="V697" i="1"/>
  <c r="W844" i="1"/>
  <c r="W1718" i="1"/>
  <c r="W4996" i="1"/>
  <c r="V4154" i="1"/>
  <c r="Z46" i="1"/>
  <c r="W1655" i="1"/>
  <c r="Z2834" i="1"/>
  <c r="V4062" i="1"/>
  <c r="Z3129" i="1"/>
  <c r="W3669" i="1"/>
  <c r="Z816" i="1"/>
  <c r="X3665" i="1"/>
  <c r="Y5505" i="1"/>
  <c r="V4924" i="1"/>
  <c r="Y2311" i="1"/>
  <c r="Z4308" i="1"/>
  <c r="X4504" i="1"/>
  <c r="Y809" i="1"/>
  <c r="Z726" i="1"/>
  <c r="Z2844" i="1"/>
  <c r="X4864" i="1"/>
  <c r="Y785" i="1"/>
  <c r="T924" i="1"/>
  <c r="Z845" i="1"/>
  <c r="Y5556" i="1"/>
  <c r="X764" i="1"/>
  <c r="W1921" i="1"/>
  <c r="X1669" i="1"/>
  <c r="W5597" i="1"/>
  <c r="X1568" i="1"/>
  <c r="Z5756" i="1"/>
  <c r="V1593" i="1"/>
  <c r="Y624" i="1"/>
  <c r="X698" i="1"/>
  <c r="W70" i="1"/>
  <c r="Y3651" i="1"/>
  <c r="X732" i="1"/>
  <c r="W4154" i="1"/>
  <c r="X739" i="1"/>
  <c r="V1898" i="1"/>
  <c r="W1500" i="1"/>
  <c r="Z4786" i="1"/>
  <c r="W114" i="1"/>
  <c r="X1427" i="1"/>
  <c r="Z1602" i="1"/>
  <c r="V1905" i="1"/>
  <c r="Z2534" i="1"/>
  <c r="V1415" i="1"/>
  <c r="W2981" i="1"/>
  <c r="Y3393" i="1"/>
  <c r="X3003" i="1"/>
  <c r="V1507" i="1"/>
  <c r="V1852" i="1"/>
  <c r="W4164" i="1"/>
  <c r="V1551" i="1"/>
  <c r="W2457" i="1"/>
  <c r="Z4240" i="1"/>
  <c r="X2861" i="1"/>
  <c r="V1553" i="1"/>
  <c r="V4312" i="1"/>
  <c r="Y3127" i="1"/>
  <c r="X4861" i="1"/>
  <c r="X2234" i="1"/>
  <c r="W1558" i="1"/>
  <c r="Z1844" i="1"/>
  <c r="Y42" i="1"/>
  <c r="Y1589" i="1"/>
  <c r="Z664" i="1"/>
  <c r="Z2284" i="1"/>
  <c r="X4142" i="1"/>
  <c r="V1517" i="1"/>
  <c r="Y1468" i="1"/>
  <c r="Y2994" i="1"/>
  <c r="V4087" i="1"/>
  <c r="Z35" i="1"/>
  <c r="V3259" i="1"/>
  <c r="Y5515" i="1"/>
  <c r="W3726" i="1"/>
  <c r="Y646" i="1"/>
  <c r="V5536" i="1"/>
  <c r="W2314" i="1"/>
  <c r="Z4492" i="1"/>
  <c r="Z3890" i="1"/>
  <c r="W3431" i="1"/>
  <c r="Y5533" i="1"/>
  <c r="W2786" i="1"/>
  <c r="V52" i="1"/>
  <c r="X726" i="1"/>
  <c r="Y4048" i="1"/>
  <c r="Y522" i="1"/>
  <c r="V2450" i="1"/>
  <c r="V2812" i="1"/>
  <c r="Y1427" i="1"/>
  <c r="Z4257" i="1"/>
  <c r="Z782" i="1"/>
  <c r="X4163" i="1"/>
  <c r="Z685" i="1"/>
  <c r="Y4114" i="1"/>
  <c r="W2799" i="1"/>
  <c r="X1577" i="1"/>
  <c r="Y2411" i="1"/>
  <c r="X4491" i="1"/>
  <c r="V1469" i="1"/>
  <c r="W4116" i="1"/>
  <c r="Y3139" i="1"/>
  <c r="W2435" i="1"/>
  <c r="Z3423" i="1"/>
  <c r="W3024" i="1"/>
  <c r="X1461" i="1"/>
  <c r="W3485" i="1"/>
  <c r="X4097" i="1"/>
  <c r="V712" i="1"/>
  <c r="V2222" i="1"/>
  <c r="X3425" i="1"/>
  <c r="X3110" i="1"/>
  <c r="V2280" i="1"/>
  <c r="Z5551" i="1"/>
  <c r="X675" i="1"/>
  <c r="Z2238" i="1"/>
  <c r="X4741" i="1"/>
  <c r="Z5384" i="1"/>
  <c r="V4838" i="1"/>
  <c r="Y2299" i="1"/>
  <c r="W4161" i="1"/>
  <c r="X1562" i="1"/>
  <c r="W4170" i="1"/>
  <c r="Z5529" i="1"/>
  <c r="V1609" i="1"/>
  <c r="Y2979" i="1"/>
  <c r="Z4848" i="1"/>
  <c r="X1892" i="1"/>
  <c r="Z1597" i="1"/>
  <c r="V3398" i="1"/>
  <c r="W4402" i="1"/>
  <c r="W4736" i="1"/>
  <c r="Z2208" i="1"/>
  <c r="Y2921" i="1"/>
  <c r="W3284" i="1"/>
  <c r="Z1302" i="1"/>
  <c r="Y2165" i="1"/>
  <c r="W1278" i="1"/>
  <c r="X1348" i="1"/>
  <c r="Z5933" i="1"/>
  <c r="V2733" i="1"/>
  <c r="Z2060" i="1"/>
  <c r="V4734" i="1"/>
  <c r="X1158" i="1"/>
  <c r="V1305" i="1"/>
  <c r="X5713" i="1"/>
  <c r="X2072" i="1"/>
  <c r="V3119" i="1"/>
  <c r="Y115" i="1"/>
  <c r="Y510" i="1"/>
  <c r="Y498" i="1"/>
  <c r="W3872" i="1"/>
  <c r="X3627" i="1"/>
  <c r="Y5298" i="1"/>
  <c r="X3960" i="1"/>
  <c r="Y112" i="1"/>
  <c r="V4915" i="1"/>
  <c r="Z5399" i="1"/>
  <c r="W2175" i="1"/>
  <c r="V484" i="1"/>
  <c r="Z4085" i="1"/>
  <c r="V1861" i="1"/>
  <c r="W1431" i="1"/>
  <c r="X2438" i="1"/>
  <c r="V5451" i="1"/>
  <c r="Z3402" i="1"/>
  <c r="W746" i="1"/>
  <c r="Z2628" i="1"/>
  <c r="W4808" i="1"/>
  <c r="Z696" i="1"/>
  <c r="Z4177" i="1"/>
  <c r="X1489" i="1"/>
  <c r="X2196" i="1"/>
  <c r="W5622" i="1"/>
  <c r="Z4868" i="1"/>
  <c r="Z4830" i="1"/>
  <c r="W1404" i="1"/>
  <c r="Y2460" i="1"/>
  <c r="W5465" i="1"/>
  <c r="V650" i="1"/>
  <c r="X671" i="1"/>
  <c r="Y4253" i="1"/>
  <c r="V1524" i="1"/>
  <c r="V5603" i="1"/>
  <c r="V5498" i="1"/>
  <c r="X2511" i="1"/>
  <c r="W2238" i="1"/>
  <c r="W4476" i="1"/>
  <c r="Z2213" i="1"/>
  <c r="Z5548" i="1"/>
  <c r="X820" i="1"/>
  <c r="Y2533" i="1"/>
  <c r="V4412" i="1"/>
  <c r="W4026" i="1"/>
  <c r="X2171" i="1"/>
  <c r="W735" i="1"/>
  <c r="W4281" i="1"/>
  <c r="X676" i="1"/>
  <c r="Y5495" i="1"/>
  <c r="W4190" i="1"/>
  <c r="V718" i="1"/>
  <c r="Z57" i="1"/>
  <c r="Y4203" i="1"/>
  <c r="W1583" i="1"/>
  <c r="Y4257" i="1"/>
  <c r="V728" i="1"/>
  <c r="V1864" i="1"/>
  <c r="Y3744" i="1"/>
  <c r="V4762" i="1"/>
  <c r="V5576" i="1"/>
  <c r="W5524" i="1"/>
  <c r="Z704" i="1"/>
  <c r="V3760" i="1"/>
  <c r="Y746" i="1"/>
  <c r="Z3772" i="1"/>
  <c r="V761" i="1"/>
  <c r="X1671" i="1"/>
  <c r="Y2785" i="1"/>
  <c r="W4832" i="1"/>
  <c r="Z1873" i="1"/>
  <c r="V4817" i="1"/>
  <c r="W4224" i="1"/>
  <c r="Y4034" i="1"/>
  <c r="X3754" i="1"/>
  <c r="V781" i="1"/>
  <c r="Y4785" i="1"/>
  <c r="Z1920" i="1"/>
  <c r="Z4121" i="1"/>
  <c r="X5546" i="1"/>
  <c r="V5760" i="1"/>
  <c r="W4248" i="1"/>
  <c r="Z2309" i="1"/>
  <c r="X4204" i="1"/>
  <c r="X3716" i="1"/>
  <c r="Z4246" i="1"/>
  <c r="Y1485" i="1"/>
  <c r="V3762" i="1"/>
  <c r="X5915" i="1"/>
  <c r="V4700" i="1"/>
  <c r="W5559" i="1"/>
  <c r="X4185" i="1"/>
  <c r="W1907" i="1"/>
  <c r="V4052" i="1"/>
  <c r="W696" i="1"/>
  <c r="W802" i="1"/>
  <c r="W2527" i="1"/>
  <c r="X1553" i="1"/>
  <c r="V2259" i="1"/>
  <c r="Y3656" i="1"/>
  <c r="Y4150" i="1"/>
  <c r="X2410" i="1"/>
  <c r="V1895" i="1"/>
  <c r="W2332" i="1"/>
  <c r="V5477" i="1"/>
  <c r="V4393" i="1"/>
  <c r="X1345" i="1"/>
  <c r="X5477" i="1"/>
  <c r="W5226" i="1"/>
  <c r="W2031" i="1"/>
  <c r="X1968" i="1"/>
  <c r="X3689" i="1"/>
  <c r="Y5461" i="1"/>
  <c r="X3755" i="1"/>
  <c r="W1389" i="1"/>
  <c r="Z2941" i="1"/>
  <c r="V5393" i="1"/>
  <c r="V4380" i="1"/>
  <c r="X562" i="1"/>
  <c r="X1383" i="1"/>
  <c r="V5402" i="1"/>
  <c r="Z561" i="1"/>
  <c r="W579" i="1"/>
  <c r="V603" i="1"/>
  <c r="V5340" i="1"/>
  <c r="Z2758" i="1"/>
  <c r="Y4347" i="1"/>
  <c r="X5411" i="1"/>
  <c r="X569" i="1"/>
  <c r="Z2931" i="1"/>
  <c r="Z5959" i="1"/>
  <c r="Z504" i="1"/>
  <c r="Z4675" i="1"/>
  <c r="Y2754" i="1"/>
  <c r="X478" i="1"/>
  <c r="Z1630" i="1"/>
  <c r="Z2299" i="1"/>
  <c r="V3185" i="1"/>
  <c r="Z4782" i="1"/>
  <c r="V5522" i="1"/>
  <c r="Z3385" i="1"/>
  <c r="Y5555" i="1"/>
  <c r="W1677" i="1"/>
  <c r="X3518" i="1"/>
  <c r="Z4424" i="1"/>
  <c r="Y2420" i="1"/>
  <c r="Y5916" i="1"/>
  <c r="X3758" i="1"/>
  <c r="X4810" i="1"/>
  <c r="W4192" i="1"/>
  <c r="Y3648" i="1"/>
  <c r="Z773" i="1"/>
  <c r="Y3481" i="1"/>
  <c r="X1580" i="1"/>
  <c r="Z2315" i="1"/>
  <c r="Z4878" i="1"/>
  <c r="X2217" i="1"/>
  <c r="X765" i="1"/>
  <c r="Y1633" i="1"/>
  <c r="W736" i="1"/>
  <c r="Y4031" i="1"/>
  <c r="V2034" i="1"/>
  <c r="Z551" i="1"/>
  <c r="Z1525" i="1"/>
  <c r="W4830" i="1"/>
  <c r="V4233" i="1"/>
  <c r="X695" i="1"/>
  <c r="Z4156" i="1"/>
  <c r="Y1506" i="1"/>
  <c r="X1593" i="1"/>
  <c r="W1455" i="1"/>
  <c r="Z1560" i="1"/>
  <c r="W3157" i="1"/>
  <c r="Y2282" i="1"/>
  <c r="V4245" i="1"/>
  <c r="V2957" i="1"/>
  <c r="X5372" i="1"/>
  <c r="Z837" i="1"/>
  <c r="Z1563" i="1"/>
  <c r="X3643" i="1"/>
  <c r="V1489" i="1"/>
  <c r="W711" i="1"/>
  <c r="Z4242" i="1"/>
  <c r="Y748" i="1"/>
  <c r="W4300" i="1"/>
  <c r="W4253" i="1"/>
  <c r="Z771" i="1"/>
  <c r="W1486" i="1"/>
  <c r="Y1542" i="1"/>
  <c r="Z651" i="1"/>
  <c r="X5752" i="1"/>
  <c r="Y3367" i="1"/>
  <c r="W56" i="1"/>
  <c r="W3518" i="1"/>
  <c r="X707" i="1"/>
  <c r="V4221" i="1"/>
  <c r="V1576" i="1"/>
  <c r="Z620" i="1"/>
  <c r="Z4488" i="1"/>
  <c r="Z1615" i="1"/>
  <c r="W1458" i="1"/>
  <c r="V2528" i="1"/>
  <c r="X4181" i="1"/>
  <c r="X1589" i="1"/>
  <c r="V5618" i="1"/>
  <c r="Z1832" i="1"/>
  <c r="Z5192" i="1"/>
  <c r="X4487" i="1"/>
  <c r="X4153" i="1"/>
  <c r="X3519" i="1"/>
  <c r="X2252" i="1"/>
  <c r="Y672" i="1"/>
  <c r="W2530" i="1"/>
  <c r="Y678" i="1"/>
  <c r="V3425" i="1"/>
  <c r="Y2980" i="1"/>
  <c r="W719" i="1"/>
  <c r="Z4259" i="1"/>
  <c r="X2273" i="1"/>
  <c r="W1452" i="1"/>
  <c r="Y2173" i="1"/>
  <c r="V2235" i="1"/>
  <c r="X5722" i="1"/>
  <c r="Z5367" i="1"/>
  <c r="X5458" i="1"/>
  <c r="V31" i="1"/>
  <c r="V4386" i="1"/>
  <c r="Y5272" i="1"/>
  <c r="W3995" i="1"/>
  <c r="V3635" i="1"/>
  <c r="V3466" i="1"/>
  <c r="Y2759" i="1"/>
  <c r="Y1299" i="1"/>
  <c r="Z1267" i="1"/>
  <c r="Y4074" i="1"/>
  <c r="W2163" i="1"/>
  <c r="W2152" i="1"/>
  <c r="Z5382" i="1"/>
  <c r="V2058" i="1"/>
  <c r="W5901" i="1"/>
  <c r="Z4151" i="1"/>
  <c r="V3754" i="1"/>
  <c r="Y5442" i="1"/>
  <c r="X2129" i="1"/>
  <c r="Z1345" i="1"/>
  <c r="Z1367" i="1"/>
  <c r="Z4737" i="1"/>
  <c r="Z573" i="1"/>
  <c r="Y1312" i="1"/>
  <c r="Y1968" i="1"/>
  <c r="Z4738" i="1"/>
  <c r="W2505" i="1"/>
  <c r="Y3888" i="1"/>
  <c r="Y1504" i="1"/>
  <c r="Z5603" i="1"/>
  <c r="Y3413" i="1"/>
  <c r="Y808" i="1"/>
  <c r="W652" i="1"/>
  <c r="X3705" i="1"/>
  <c r="V5320" i="1"/>
  <c r="Y5371" i="1"/>
  <c r="Z1416" i="1"/>
  <c r="Y4215" i="1"/>
  <c r="X1620" i="1"/>
  <c r="X4175" i="1"/>
  <c r="Z744" i="1"/>
  <c r="W3771" i="1"/>
  <c r="Z4466" i="1"/>
  <c r="V3902" i="1"/>
  <c r="W5517" i="1"/>
  <c r="V2845" i="1"/>
  <c r="Z2297" i="1"/>
  <c r="X1849" i="1"/>
  <c r="W5707" i="1"/>
  <c r="W2184" i="1"/>
  <c r="V1484" i="1"/>
  <c r="X3012" i="1"/>
  <c r="W5767" i="1"/>
  <c r="X1456" i="1"/>
  <c r="W5579" i="1"/>
  <c r="W4110" i="1"/>
  <c r="Y1522" i="1"/>
  <c r="W4230" i="1"/>
  <c r="Y3011" i="1"/>
  <c r="W3447" i="1"/>
  <c r="V1552" i="1"/>
  <c r="V1610" i="1"/>
  <c r="Y4799" i="1"/>
  <c r="X2062" i="1"/>
  <c r="X555" i="1"/>
  <c r="W2460" i="1"/>
  <c r="Y4204" i="1"/>
  <c r="X1558" i="1"/>
  <c r="W2043" i="1"/>
  <c r="Z4479" i="1"/>
  <c r="W5490" i="1"/>
  <c r="Y3001" i="1"/>
  <c r="Z5495" i="1"/>
  <c r="W1466" i="1"/>
  <c r="Z2278" i="1"/>
  <c r="Z1442" i="1"/>
  <c r="Y3186" i="1"/>
  <c r="W4257" i="1"/>
  <c r="Z528" i="1"/>
  <c r="W1373" i="1"/>
  <c r="V1606" i="1"/>
  <c r="W2060" i="1"/>
  <c r="V1900" i="1"/>
  <c r="Z3004" i="1"/>
  <c r="Y1847" i="1"/>
  <c r="X4194" i="1"/>
  <c r="X1908" i="1"/>
  <c r="Z826" i="1"/>
  <c r="Y4455" i="1"/>
  <c r="Z1608" i="1"/>
  <c r="W3760" i="1"/>
  <c r="V2452" i="1"/>
  <c r="Y534" i="1"/>
  <c r="Z4803" i="1"/>
  <c r="W4836" i="1"/>
  <c r="W1620" i="1"/>
  <c r="V3092" i="1"/>
  <c r="W4155" i="1"/>
  <c r="X4439" i="1"/>
  <c r="X3002" i="1"/>
  <c r="Z839" i="1"/>
  <c r="Y1569" i="1"/>
  <c r="V604" i="1"/>
  <c r="W5796" i="1"/>
  <c r="V3018" i="1"/>
  <c r="V4805" i="1"/>
  <c r="Y3041" i="1"/>
  <c r="Z1644" i="1"/>
  <c r="W2068" i="1"/>
  <c r="V4112" i="1"/>
  <c r="W4225" i="1"/>
  <c r="Y4466" i="1"/>
  <c r="Z2190" i="1"/>
  <c r="Z542" i="1"/>
  <c r="W2638" i="1"/>
  <c r="V2965" i="1"/>
  <c r="V2144" i="1"/>
  <c r="X2741" i="1"/>
  <c r="W1307" i="1"/>
  <c r="Z4359" i="1"/>
  <c r="V4417" i="1"/>
  <c r="Z2774" i="1"/>
  <c r="Z2457" i="1"/>
  <c r="V3497" i="1"/>
  <c r="V1301" i="1"/>
  <c r="Z1279" i="1"/>
  <c r="W1368" i="1"/>
  <c r="V3658" i="1"/>
  <c r="Z5321" i="1"/>
  <c r="Z5537" i="1"/>
  <c r="Y2517" i="1"/>
  <c r="X4278" i="1"/>
  <c r="Z518" i="1"/>
  <c r="X831" i="1"/>
  <c r="Z4997" i="1"/>
  <c r="X5508" i="1"/>
  <c r="X1641" i="1"/>
  <c r="Y1571" i="1"/>
  <c r="X4286" i="1"/>
  <c r="Y2872" i="1"/>
  <c r="X3025" i="1"/>
  <c r="X2301" i="1"/>
  <c r="X819" i="1"/>
  <c r="T238" i="1"/>
  <c r="T3451" i="1"/>
  <c r="X2868" i="1"/>
  <c r="X1711" i="1"/>
  <c r="Z2809" i="1"/>
  <c r="Z4173" i="1"/>
  <c r="V3904" i="1"/>
  <c r="V2842" i="1"/>
  <c r="Y3639" i="1"/>
  <c r="Z635" i="1"/>
  <c r="X2825" i="1"/>
  <c r="X4416" i="1"/>
  <c r="Z712" i="1"/>
  <c r="X785" i="1"/>
  <c r="W3515" i="1"/>
  <c r="X5540" i="1"/>
  <c r="V2994" i="1"/>
  <c r="Z4265" i="1"/>
  <c r="X4239" i="1"/>
  <c r="X3013" i="1"/>
  <c r="Z4132" i="1"/>
  <c r="Z2153" i="1"/>
  <c r="V1433" i="1"/>
  <c r="Z806" i="1"/>
  <c r="W4227" i="1"/>
  <c r="X2275" i="1"/>
  <c r="W5479" i="1"/>
  <c r="Y2596" i="1"/>
  <c r="Z1655" i="1"/>
  <c r="V3417" i="1"/>
  <c r="V3514" i="1"/>
  <c r="W4066" i="1"/>
  <c r="W3897" i="1"/>
  <c r="X2413" i="1"/>
  <c r="W578" i="1"/>
  <c r="Y4189" i="1"/>
  <c r="W4840" i="1"/>
  <c r="X3659" i="1"/>
  <c r="X5604" i="1"/>
  <c r="Y2053" i="1"/>
  <c r="X1689" i="1"/>
  <c r="X42" i="1"/>
  <c r="X4261" i="1"/>
  <c r="Y5573" i="1"/>
  <c r="Y4312" i="1"/>
  <c r="Z2820" i="1"/>
  <c r="Z643" i="1"/>
  <c r="Y837" i="1"/>
  <c r="Y1509" i="1"/>
  <c r="Y5470" i="1"/>
  <c r="W4869" i="1"/>
  <c r="V5574" i="1"/>
  <c r="X2521" i="1"/>
  <c r="X3876" i="1"/>
  <c r="Z5579" i="1"/>
  <c r="Y4496" i="1"/>
  <c r="Z1691" i="1"/>
  <c r="V4304" i="1"/>
  <c r="V3010" i="1"/>
  <c r="V1643" i="1"/>
  <c r="Y4870" i="1"/>
  <c r="Z5561" i="1"/>
  <c r="X3512" i="1"/>
  <c r="Y4208" i="1"/>
  <c r="Z3516" i="1"/>
  <c r="Y1882" i="1"/>
  <c r="Y4461" i="1"/>
  <c r="X4157" i="1"/>
  <c r="V4829" i="1"/>
  <c r="X773" i="1"/>
  <c r="W2239" i="1"/>
  <c r="W789" i="1"/>
  <c r="Y4171" i="1"/>
  <c r="V4998" i="1"/>
  <c r="W4783" i="1"/>
  <c r="X4060" i="1"/>
  <c r="X5339" i="1"/>
  <c r="Z915" i="1"/>
  <c r="V1575" i="1"/>
  <c r="Y3418" i="1"/>
  <c r="W4439" i="1"/>
  <c r="X2300" i="1"/>
  <c r="W2976" i="1"/>
  <c r="Z4455" i="1"/>
  <c r="Y4483" i="1"/>
  <c r="X4200" i="1"/>
  <c r="X748" i="1"/>
  <c r="Y5618" i="1"/>
  <c r="X2779" i="1"/>
  <c r="Z3647" i="1"/>
  <c r="V677" i="1"/>
  <c r="Z5507" i="1"/>
  <c r="V5772" i="1"/>
  <c r="V4230" i="1"/>
  <c r="X5781" i="1"/>
  <c r="X823" i="1"/>
  <c r="V1691" i="1"/>
  <c r="W3112" i="1"/>
  <c r="X4452" i="1"/>
  <c r="X1639" i="1"/>
  <c r="Y5782" i="1"/>
  <c r="W3723" i="1"/>
  <c r="V5560" i="1"/>
  <c r="X4854" i="1"/>
  <c r="W2807" i="1"/>
  <c r="W2826" i="1"/>
  <c r="X1696" i="1"/>
  <c r="T4523" i="1"/>
  <c r="X3266" i="1"/>
  <c r="X3431" i="1"/>
  <c r="W2995" i="1"/>
  <c r="Z3449" i="1"/>
  <c r="T1738" i="1"/>
  <c r="V1659" i="1"/>
  <c r="Z790" i="1"/>
  <c r="V4181" i="1"/>
  <c r="Z1707" i="1"/>
  <c r="Y4924" i="1"/>
  <c r="W46" i="1"/>
  <c r="Z1452" i="1"/>
  <c r="W820" i="1"/>
  <c r="W3022" i="1"/>
  <c r="W5573" i="1"/>
  <c r="X2293" i="1"/>
  <c r="Z4449" i="1"/>
  <c r="W1573" i="1"/>
  <c r="X4845" i="1"/>
  <c r="W3401" i="1"/>
  <c r="X3483" i="1"/>
  <c r="Z4238" i="1"/>
  <c r="Z4796" i="1"/>
  <c r="Y4403" i="1"/>
  <c r="Y2526" i="1"/>
  <c r="Y2852" i="1"/>
  <c r="Z5553" i="1"/>
  <c r="V612" i="1"/>
  <c r="W2469" i="1"/>
  <c r="W2591" i="1"/>
  <c r="Z2517" i="1"/>
  <c r="Y1488" i="1"/>
  <c r="V1535" i="1"/>
  <c r="X4848" i="1"/>
  <c r="V4461" i="1"/>
  <c r="W2795" i="1"/>
  <c r="W3770" i="1"/>
  <c r="Y5504" i="1"/>
  <c r="Y1599" i="1"/>
  <c r="W5777" i="1"/>
  <c r="W2266" i="1"/>
  <c r="X4414" i="1"/>
  <c r="W912" i="1"/>
  <c r="X2386" i="1"/>
  <c r="W1606" i="1"/>
  <c r="Z1877" i="1"/>
  <c r="Y905" i="1"/>
  <c r="V4504" i="1"/>
  <c r="Y1664" i="1"/>
  <c r="Y3422" i="1"/>
  <c r="V1476" i="1"/>
  <c r="W1667" i="1"/>
  <c r="Y1616" i="1"/>
  <c r="X4202" i="1"/>
  <c r="Y5549" i="1"/>
  <c r="W1690" i="1"/>
  <c r="W4466" i="1"/>
  <c r="W2052" i="1"/>
  <c r="Z2854" i="1"/>
  <c r="Y3114" i="1"/>
  <c r="Y4291" i="1"/>
  <c r="X5568" i="1"/>
  <c r="W2514" i="1"/>
  <c r="Y5560" i="1"/>
  <c r="Y4927" i="1"/>
  <c r="Y4290" i="1"/>
  <c r="Y2855" i="1"/>
  <c r="Y2416" i="1"/>
  <c r="Z4467" i="1"/>
  <c r="Z803" i="1"/>
  <c r="X841" i="1"/>
  <c r="V1649" i="1"/>
  <c r="W4299" i="1"/>
  <c r="V5517" i="1"/>
  <c r="X665" i="1"/>
  <c r="W5545" i="1"/>
  <c r="Y2869" i="1"/>
  <c r="V1699" i="1"/>
  <c r="Y2983" i="1"/>
  <c r="X3105" i="1"/>
  <c r="X3028" i="1"/>
  <c r="Z4436" i="1"/>
  <c r="W4797" i="1"/>
  <c r="X110" i="1"/>
  <c r="V2287" i="1"/>
  <c r="Z4461" i="1"/>
  <c r="W4185" i="1"/>
  <c r="Z2536" i="1"/>
  <c r="X4241" i="1"/>
  <c r="Y2833" i="1"/>
  <c r="X4134" i="1"/>
  <c r="X3377" i="1"/>
  <c r="W4427" i="1"/>
  <c r="V56" i="1"/>
  <c r="X690" i="1"/>
  <c r="W1589" i="1"/>
  <c r="W3388" i="1"/>
  <c r="Z3408" i="1"/>
  <c r="Z2065" i="1"/>
  <c r="Z2822" i="1"/>
  <c r="X718" i="1"/>
  <c r="Z1848" i="1"/>
  <c r="Y2266" i="1"/>
  <c r="X1578" i="1"/>
  <c r="W3728" i="1"/>
  <c r="V40" i="1"/>
  <c r="Z4503" i="1"/>
  <c r="X4472" i="1"/>
  <c r="Y1632" i="1"/>
  <c r="X1420" i="1"/>
  <c r="Y2861" i="1"/>
  <c r="X4305" i="1"/>
  <c r="W4086" i="1"/>
  <c r="Z5002" i="1"/>
  <c r="V3666" i="1"/>
  <c r="Y4463" i="1"/>
  <c r="W2248" i="1"/>
  <c r="W5593" i="1"/>
  <c r="Y5575" i="1"/>
  <c r="Y4862" i="1"/>
  <c r="X2858" i="1"/>
  <c r="W718" i="1"/>
  <c r="V792" i="1"/>
  <c r="X1694" i="1"/>
  <c r="Z4304" i="1"/>
  <c r="Y4929" i="1"/>
  <c r="Y1919" i="1"/>
  <c r="V4994" i="1"/>
  <c r="X806" i="1"/>
  <c r="Y2835" i="1"/>
  <c r="Z5782" i="1"/>
  <c r="Z3482" i="1"/>
  <c r="Y4439" i="1"/>
  <c r="Z4929" i="1"/>
  <c r="T176" i="1"/>
  <c r="X4921" i="1"/>
  <c r="X782" i="1"/>
  <c r="W2830" i="1"/>
  <c r="X5597" i="1"/>
  <c r="Z838" i="1"/>
  <c r="V4867" i="1"/>
  <c r="Z823" i="1"/>
  <c r="Z4468" i="1"/>
  <c r="Z5578" i="1"/>
  <c r="W737" i="1"/>
  <c r="V4033" i="1"/>
  <c r="Y777" i="1"/>
  <c r="X5563" i="1"/>
  <c r="V4212" i="1"/>
  <c r="Z2828" i="1"/>
  <c r="V1437" i="1"/>
  <c r="V1505" i="1"/>
  <c r="Y4185" i="1"/>
  <c r="X3036" i="1"/>
  <c r="V3895" i="1"/>
  <c r="Z2961" i="1"/>
  <c r="X636" i="1"/>
  <c r="Y2839" i="1"/>
  <c r="W4186" i="1"/>
  <c r="V1917" i="1"/>
  <c r="X1719" i="1"/>
  <c r="X4997" i="1"/>
  <c r="Y50" i="1"/>
  <c r="V2252" i="1"/>
  <c r="V1608" i="1"/>
  <c r="Y5583" i="1"/>
  <c r="W4240" i="1"/>
  <c r="V3761" i="1"/>
  <c r="Y1378" i="1"/>
  <c r="X4262" i="1"/>
  <c r="V2311" i="1"/>
  <c r="W1456" i="1"/>
  <c r="W2076" i="1"/>
  <c r="V5466" i="1"/>
  <c r="Z2279" i="1"/>
  <c r="W4242" i="1"/>
  <c r="X4459" i="1"/>
  <c r="V5779" i="1"/>
  <c r="X3023" i="1"/>
  <c r="X4303" i="1"/>
  <c r="V657" i="1"/>
  <c r="X693" i="1"/>
  <c r="Y4152" i="1"/>
  <c r="Y3416" i="1"/>
  <c r="Z3870" i="1"/>
  <c r="W1471" i="1"/>
  <c r="V1425" i="1"/>
  <c r="W5715" i="1"/>
  <c r="Y4379" i="1"/>
  <c r="Z5522" i="1"/>
  <c r="Z716" i="1"/>
  <c r="W4122" i="1"/>
  <c r="X757" i="1"/>
  <c r="V4244" i="1"/>
  <c r="W1535" i="1"/>
  <c r="W4083" i="1"/>
  <c r="W750" i="1"/>
  <c r="Z779" i="1"/>
  <c r="Z2977" i="1"/>
  <c r="X3109" i="1"/>
  <c r="X1900" i="1"/>
  <c r="X4132" i="1"/>
  <c r="X5390" i="1"/>
  <c r="X3123" i="1"/>
  <c r="Z2305" i="1"/>
  <c r="Z3520" i="1"/>
  <c r="W2260" i="1"/>
  <c r="Z3186" i="1"/>
  <c r="W2242" i="1"/>
  <c r="V669" i="1"/>
  <c r="Y4049" i="1"/>
  <c r="W683" i="1"/>
  <c r="X1660" i="1"/>
  <c r="Z2267" i="1"/>
  <c r="X776" i="1"/>
  <c r="X2231" i="1"/>
  <c r="V3726" i="1"/>
  <c r="Y484" i="1"/>
  <c r="Z5481" i="1"/>
  <c r="V3481" i="1"/>
  <c r="X664" i="1"/>
  <c r="Y1859" i="1"/>
  <c r="Y3641" i="1"/>
  <c r="W5773" i="1"/>
  <c r="V4285" i="1"/>
  <c r="X3435" i="1"/>
  <c r="X4279" i="1"/>
  <c r="Y1610" i="1"/>
  <c r="Z4170" i="1"/>
  <c r="V5953" i="1"/>
  <c r="W1901" i="1"/>
  <c r="W2216" i="1"/>
  <c r="W3364" i="1"/>
  <c r="W5515" i="1"/>
  <c r="V736" i="1"/>
  <c r="W1498" i="1"/>
  <c r="Z4172" i="1"/>
  <c r="Z1540" i="1"/>
  <c r="W5960" i="1"/>
  <c r="Y3658" i="1"/>
  <c r="X3262" i="1"/>
  <c r="Z2990" i="1"/>
  <c r="V1911" i="1"/>
  <c r="V1865" i="1"/>
  <c r="W5503" i="1"/>
  <c r="Z4226" i="1"/>
  <c r="Y3873" i="1"/>
  <c r="V2196" i="1"/>
  <c r="X2969" i="1"/>
  <c r="W1334" i="1"/>
  <c r="Y2336" i="1"/>
  <c r="Z4734" i="1"/>
  <c r="X1389" i="1"/>
  <c r="Y477" i="1"/>
  <c r="W5739" i="1"/>
  <c r="W5467" i="1"/>
  <c r="X5409" i="1"/>
  <c r="Y2958" i="1"/>
  <c r="Y2744" i="1"/>
  <c r="V3977" i="1"/>
  <c r="Y5749" i="1"/>
  <c r="V5733" i="1"/>
  <c r="V4084" i="1"/>
  <c r="Y1338" i="1"/>
  <c r="Z595" i="1"/>
  <c r="X5314" i="1"/>
  <c r="X2500" i="1"/>
  <c r="X3848" i="1"/>
  <c r="V5482" i="1"/>
  <c r="Y1239" i="1"/>
  <c r="W5447" i="1"/>
  <c r="Y5913" i="1"/>
  <c r="Z2436" i="1"/>
  <c r="X2135" i="1"/>
  <c r="W3878" i="1"/>
  <c r="X5318" i="1"/>
  <c r="X4390" i="1"/>
  <c r="Z3375" i="1"/>
  <c r="X5728" i="1"/>
  <c r="V1304" i="1"/>
  <c r="Z1264" i="1"/>
  <c r="W4422" i="1"/>
  <c r="W2517" i="1"/>
  <c r="V813" i="1"/>
  <c r="W2512" i="1"/>
  <c r="Y4999" i="1"/>
  <c r="X4229" i="1"/>
  <c r="Y4919" i="1"/>
  <c r="V1688" i="1"/>
  <c r="Z2782" i="1"/>
  <c r="V1656" i="1"/>
  <c r="Y4812" i="1"/>
  <c r="Y2028" i="1"/>
  <c r="X5456" i="1"/>
  <c r="W2443" i="1"/>
  <c r="Y4147" i="1"/>
  <c r="W5528" i="1"/>
  <c r="Y5933" i="1"/>
  <c r="V5625" i="1"/>
  <c r="Y4921" i="1"/>
  <c r="V2265" i="1"/>
  <c r="X5510" i="1"/>
  <c r="W1889" i="1"/>
  <c r="X5516" i="1"/>
  <c r="V4496" i="1"/>
  <c r="Z769" i="1"/>
  <c r="Y4501" i="1"/>
  <c r="X4449" i="1"/>
  <c r="Z636" i="1"/>
  <c r="W2168" i="1"/>
  <c r="V5712" i="1"/>
  <c r="W2796" i="1"/>
  <c r="W1604" i="1"/>
  <c r="W3703" i="1"/>
  <c r="V1499" i="1"/>
  <c r="W4034" i="1"/>
  <c r="Z2282" i="1"/>
  <c r="Y1535" i="1"/>
  <c r="V4166" i="1"/>
  <c r="Y1551" i="1"/>
  <c r="W2257" i="1"/>
  <c r="X4798" i="1"/>
  <c r="V693" i="1"/>
  <c r="Y4373" i="1"/>
  <c r="W3698" i="1"/>
  <c r="W1621" i="1"/>
  <c r="W714" i="1"/>
  <c r="W4285" i="1"/>
  <c r="Y4139" i="1"/>
  <c r="V2303" i="1"/>
  <c r="Y4055" i="1"/>
  <c r="Z1542" i="1"/>
  <c r="Y1591" i="1"/>
  <c r="V664" i="1"/>
  <c r="Y5538" i="1"/>
  <c r="W1913" i="1"/>
  <c r="X4805" i="1"/>
  <c r="V4185" i="1"/>
  <c r="Z5735" i="1"/>
  <c r="W4147" i="1"/>
  <c r="V2838" i="1"/>
  <c r="V4142" i="1"/>
  <c r="X2296" i="1"/>
  <c r="V5612" i="1"/>
  <c r="Z754" i="1"/>
  <c r="X1865" i="1"/>
  <c r="W4459" i="1"/>
  <c r="X4283" i="1"/>
  <c r="Y1880" i="1"/>
  <c r="Z4439" i="1"/>
  <c r="X2990" i="1"/>
  <c r="X3522" i="1"/>
  <c r="W1894" i="1"/>
  <c r="Z2968" i="1"/>
  <c r="X1859" i="1"/>
  <c r="X740" i="1"/>
  <c r="Y1877" i="1"/>
  <c r="V1599" i="1"/>
  <c r="Z3903" i="1"/>
  <c r="V2790" i="1"/>
  <c r="W5607" i="1"/>
  <c r="Z4122" i="1"/>
  <c r="W1514" i="1"/>
  <c r="Z2269" i="1"/>
  <c r="W3427" i="1"/>
  <c r="Y4426" i="1"/>
  <c r="Z2525" i="1"/>
  <c r="V2221" i="1"/>
  <c r="Y588" i="1"/>
  <c r="V5449" i="1"/>
  <c r="Y558" i="1"/>
  <c r="V3704" i="1"/>
  <c r="Z534" i="1"/>
  <c r="X3104" i="1"/>
  <c r="Y532" i="1"/>
  <c r="Z895" i="1"/>
  <c r="X2946" i="1"/>
  <c r="Z2761" i="1"/>
  <c r="Z1262" i="1"/>
  <c r="W3628" i="1"/>
  <c r="V5306" i="1"/>
  <c r="W1254" i="1"/>
  <c r="Y5927" i="1"/>
  <c r="V5376" i="1"/>
  <c r="X5452" i="1"/>
  <c r="W5308" i="1"/>
  <c r="X2016" i="1"/>
  <c r="V575" i="1"/>
  <c r="X3886" i="1"/>
  <c r="Y1302" i="1"/>
  <c r="X485" i="1"/>
  <c r="Y4647" i="1"/>
  <c r="Z2146" i="1"/>
  <c r="W1399" i="1"/>
  <c r="V5315" i="1"/>
  <c r="X1994" i="1"/>
  <c r="W4045" i="1"/>
  <c r="Z3574" i="1"/>
  <c r="W1844" i="1"/>
  <c r="W2182" i="1"/>
  <c r="V805" i="1"/>
  <c r="Z1906" i="1"/>
  <c r="W758" i="1"/>
  <c r="V3898" i="1"/>
  <c r="W4827" i="1"/>
  <c r="Z1673" i="1"/>
  <c r="Y1606" i="1"/>
  <c r="X4865" i="1"/>
  <c r="W4450" i="1"/>
  <c r="Y4063" i="1"/>
  <c r="Z2591" i="1"/>
  <c r="W2428" i="1"/>
  <c r="X4791" i="1"/>
  <c r="Z5504" i="1"/>
  <c r="W2045" i="1"/>
  <c r="Z4202" i="1"/>
  <c r="Y3024" i="1"/>
  <c r="Y4162" i="1"/>
  <c r="V4445" i="1"/>
  <c r="Z1444" i="1"/>
  <c r="V4454" i="1"/>
  <c r="X3177" i="1"/>
  <c r="X1579" i="1"/>
  <c r="X2840" i="1"/>
  <c r="V717" i="1"/>
  <c r="Z3155" i="1"/>
  <c r="Y4766" i="1"/>
  <c r="Y2172" i="1"/>
  <c r="X2985" i="1"/>
  <c r="Z4481" i="1"/>
  <c r="V2072" i="1"/>
  <c r="Z690" i="1"/>
  <c r="W5461" i="1"/>
  <c r="X2526" i="1"/>
  <c r="W913" i="1"/>
  <c r="V4111" i="1"/>
  <c r="W726" i="1"/>
  <c r="Z1886" i="1"/>
  <c r="Z3640" i="1"/>
  <c r="Y2988" i="1"/>
  <c r="V1394" i="1"/>
  <c r="X1838" i="1"/>
  <c r="Y2845" i="1"/>
  <c r="Z5497" i="1"/>
  <c r="Y4243" i="1"/>
  <c r="V4081" i="1"/>
  <c r="Y702" i="1"/>
  <c r="W2054" i="1"/>
  <c r="X3514" i="1"/>
  <c r="W760" i="1"/>
  <c r="Y2255" i="1"/>
  <c r="W4813" i="1"/>
  <c r="Z4269" i="1"/>
  <c r="V2289" i="1"/>
  <c r="V4155" i="1"/>
  <c r="W2172" i="1"/>
  <c r="X3896" i="1"/>
  <c r="V4836" i="1"/>
  <c r="V2991" i="1"/>
  <c r="V3423" i="1"/>
  <c r="Y606" i="1"/>
  <c r="X2294" i="1"/>
  <c r="V3708" i="1"/>
  <c r="Z4442" i="1"/>
  <c r="Y4273" i="1"/>
  <c r="V4090" i="1"/>
  <c r="X3509" i="1"/>
  <c r="V4259" i="1"/>
  <c r="V748" i="1"/>
  <c r="V1867" i="1"/>
  <c r="W3692" i="1"/>
  <c r="Y3703" i="1"/>
  <c r="V2284" i="1"/>
  <c r="W5770" i="1"/>
  <c r="Y3659" i="1"/>
  <c r="V1710" i="1"/>
  <c r="Y3185" i="1"/>
  <c r="X2842" i="1"/>
  <c r="W4236" i="1"/>
  <c r="Z2815" i="1"/>
  <c r="X4167" i="1"/>
  <c r="Z1518" i="1"/>
  <c r="W2212" i="1"/>
  <c r="W2998" i="1"/>
  <c r="W4417" i="1"/>
  <c r="Y2156" i="1"/>
  <c r="Z2164" i="1"/>
  <c r="V109" i="1"/>
  <c r="Y907" i="1"/>
  <c r="Y1996" i="1"/>
  <c r="V3156" i="1"/>
  <c r="X2444" i="1"/>
  <c r="X2963" i="1"/>
  <c r="V2746" i="1"/>
  <c r="W2637" i="1"/>
  <c r="X4360" i="1"/>
  <c r="W5446" i="1"/>
  <c r="Z1278" i="1"/>
  <c r="X5228" i="1"/>
  <c r="W2063" i="1"/>
  <c r="X5393" i="1"/>
  <c r="Y5897" i="1"/>
  <c r="W4735" i="1"/>
  <c r="W5716" i="1"/>
  <c r="X3629" i="1"/>
  <c r="W2977" i="1"/>
  <c r="V5425" i="1"/>
  <c r="X581" i="1"/>
  <c r="V1150" i="1"/>
  <c r="W4003" i="1"/>
  <c r="Z3847" i="1"/>
  <c r="W4719" i="1"/>
  <c r="W5732" i="1"/>
  <c r="W1433" i="1"/>
  <c r="X1809" i="1"/>
  <c r="X2059" i="1"/>
  <c r="X5472" i="1"/>
  <c r="Y4853" i="1"/>
  <c r="Z2256" i="1"/>
  <c r="X812" i="1"/>
  <c r="Y1474" i="1"/>
  <c r="Y5547" i="1"/>
  <c r="Z2252" i="1"/>
  <c r="Y4774" i="1"/>
  <c r="V2946" i="1"/>
  <c r="V2412" i="1"/>
  <c r="V41" i="1"/>
  <c r="Z653" i="1"/>
  <c r="X2303" i="1"/>
  <c r="Y1873" i="1"/>
  <c r="W2301" i="1"/>
  <c r="W635" i="1"/>
  <c r="Y741" i="1"/>
  <c r="X775" i="1"/>
  <c r="W2284" i="1"/>
  <c r="V2601" i="1"/>
  <c r="X4785" i="1"/>
  <c r="V3767" i="1"/>
  <c r="X474" i="1"/>
  <c r="Y5422" i="1"/>
  <c r="W4061" i="1"/>
  <c r="Z1500" i="1"/>
  <c r="W3032" i="1"/>
  <c r="X2979" i="1"/>
  <c r="W2829" i="1"/>
  <c r="Y4240" i="1"/>
  <c r="V3483" i="1"/>
  <c r="X5478" i="1"/>
  <c r="X2415" i="1"/>
  <c r="W5567" i="1"/>
  <c r="V2820" i="1"/>
  <c r="V5525" i="1"/>
  <c r="V2266" i="1"/>
  <c r="V39" i="1"/>
  <c r="V1272" i="1"/>
  <c r="V473" i="1"/>
  <c r="Z40" i="1"/>
  <c r="Y2829" i="1"/>
  <c r="Y1708" i="1"/>
  <c r="V5520" i="1"/>
  <c r="X1622" i="1"/>
  <c r="X3772" i="1"/>
  <c r="V3003" i="1"/>
  <c r="V671" i="1"/>
  <c r="Y683" i="1"/>
  <c r="Y643" i="1"/>
  <c r="Z5531" i="1"/>
  <c r="Y1412" i="1"/>
  <c r="Z5800" i="1"/>
  <c r="W1376" i="1"/>
  <c r="X1550" i="1"/>
  <c r="Y2826" i="1"/>
  <c r="Y1480" i="1"/>
  <c r="W2809" i="1"/>
  <c r="V1923" i="1"/>
  <c r="V1461" i="1"/>
  <c r="W5538" i="1"/>
  <c r="Y73" i="1"/>
  <c r="X2315" i="1"/>
  <c r="W3514" i="1"/>
  <c r="W4793" i="1"/>
  <c r="X3143" i="1"/>
  <c r="V5421" i="1"/>
  <c r="Y4259" i="1"/>
  <c r="W4447" i="1"/>
  <c r="W2513" i="1"/>
  <c r="V4482" i="1"/>
  <c r="X3259" i="1"/>
  <c r="Y3000" i="1"/>
  <c r="Z4815" i="1"/>
  <c r="Y1709" i="1"/>
  <c r="Y1914" i="1"/>
  <c r="Z3878" i="1"/>
  <c r="Y2002" i="1"/>
  <c r="Z2301" i="1"/>
  <c r="W752" i="1"/>
  <c r="W2534" i="1"/>
  <c r="X52" i="1"/>
  <c r="V786" i="1"/>
  <c r="W2861" i="1"/>
  <c r="X4197" i="1"/>
  <c r="Y3414" i="1"/>
  <c r="X522" i="1"/>
  <c r="Z2162" i="1"/>
  <c r="Z2965" i="1"/>
  <c r="Y3863" i="1"/>
  <c r="Z1348" i="1"/>
  <c r="V5369" i="1"/>
  <c r="Y5326" i="1"/>
  <c r="W3709" i="1"/>
  <c r="W2965" i="1"/>
  <c r="Y3684" i="1"/>
  <c r="Y3373" i="1"/>
  <c r="V1218" i="1"/>
  <c r="V5726" i="1"/>
  <c r="V3749" i="1"/>
  <c r="Y2288" i="1"/>
  <c r="Z1465" i="1"/>
  <c r="W1393" i="1"/>
  <c r="Z914" i="1"/>
  <c r="W770" i="1"/>
  <c r="Z656" i="1"/>
  <c r="W2491" i="1"/>
  <c r="X5776" i="1"/>
  <c r="Y3515" i="1"/>
  <c r="V708" i="1"/>
  <c r="W4239" i="1"/>
  <c r="Z2974" i="1"/>
  <c r="X2595" i="1"/>
  <c r="W2865" i="1"/>
  <c r="Z3650" i="1"/>
  <c r="W3260" i="1"/>
  <c r="V1881" i="1"/>
  <c r="V3648" i="1"/>
  <c r="W3440" i="1"/>
  <c r="Z1839" i="1"/>
  <c r="Z4200" i="1"/>
  <c r="W1301" i="1"/>
  <c r="V3390" i="1"/>
  <c r="X4489" i="1"/>
  <c r="W1467" i="1"/>
  <c r="W1543" i="1"/>
  <c r="Z4370" i="1"/>
  <c r="V3527" i="1"/>
  <c r="W1925" i="1"/>
  <c r="Z1881" i="1"/>
  <c r="V1925" i="1"/>
  <c r="V4868" i="1"/>
  <c r="Y4991" i="1"/>
  <c r="X5767" i="1"/>
  <c r="V1645" i="1"/>
  <c r="W834" i="1"/>
  <c r="W1710" i="1"/>
  <c r="X845" i="1"/>
  <c r="V1504" i="1"/>
  <c r="Z49" i="1"/>
  <c r="Z1682" i="1"/>
  <c r="X1670" i="1"/>
  <c r="Y821" i="1"/>
  <c r="W4497" i="1"/>
  <c r="X692" i="1"/>
  <c r="X41" i="1"/>
  <c r="Y3905" i="1"/>
  <c r="Z2308" i="1"/>
  <c r="W1591" i="1"/>
  <c r="W3267" i="1"/>
  <c r="V3420" i="1"/>
  <c r="X691" i="1"/>
  <c r="V1695" i="1"/>
  <c r="W3035" i="1"/>
  <c r="Z3006" i="1"/>
  <c r="Y1458" i="1"/>
  <c r="X2808" i="1"/>
  <c r="V4160" i="1"/>
  <c r="V753" i="1"/>
  <c r="Z110" i="1"/>
  <c r="Z4809" i="1"/>
  <c r="Y773" i="1"/>
  <c r="V2272" i="1"/>
  <c r="X2271" i="1"/>
  <c r="Z3763" i="1"/>
  <c r="X4465" i="1"/>
  <c r="V1468" i="1"/>
  <c r="W5919" i="1"/>
  <c r="X599" i="1"/>
  <c r="Z4834" i="1"/>
  <c r="V2832" i="1"/>
  <c r="Y1910" i="1"/>
  <c r="X3258" i="1"/>
  <c r="Z713" i="1"/>
  <c r="V2223" i="1"/>
  <c r="Y4443" i="1"/>
  <c r="W5512" i="1"/>
  <c r="Z5768" i="1"/>
  <c r="W2261" i="1"/>
  <c r="X714" i="1"/>
  <c r="V5724" i="1"/>
  <c r="Z4160" i="1"/>
  <c r="Z3096" i="1"/>
  <c r="Z1545" i="1"/>
  <c r="X3098" i="1"/>
  <c r="Y2199" i="1"/>
  <c r="Y4507" i="1"/>
  <c r="X4507" i="1"/>
  <c r="Z5566" i="1"/>
  <c r="V1701" i="1"/>
  <c r="Y1502" i="1"/>
  <c r="W4814" i="1"/>
  <c r="V5598" i="1"/>
  <c r="T967" i="1"/>
  <c r="T2351" i="1"/>
  <c r="X1634" i="1"/>
  <c r="Y4851" i="1"/>
  <c r="V3520" i="1"/>
  <c r="W3443" i="1"/>
  <c r="X1698" i="1"/>
  <c r="X4846" i="1"/>
  <c r="W5570" i="1"/>
  <c r="Z4168" i="1"/>
  <c r="Y5584" i="1"/>
  <c r="Y43" i="1"/>
  <c r="W2628" i="1"/>
  <c r="X38" i="1"/>
  <c r="X5783" i="1"/>
  <c r="X4499" i="1"/>
  <c r="X3000" i="1"/>
  <c r="W3185" i="1"/>
  <c r="Z4499" i="1"/>
  <c r="T91" i="1"/>
  <c r="T923" i="1"/>
  <c r="Y819" i="1"/>
  <c r="W839" i="1"/>
  <c r="V2520" i="1"/>
  <c r="Y4128" i="1"/>
  <c r="W1916" i="1"/>
  <c r="X789" i="1"/>
  <c r="W2241" i="1"/>
  <c r="X3712" i="1"/>
  <c r="X2986" i="1"/>
  <c r="Y798" i="1"/>
  <c r="X1647" i="1"/>
  <c r="Z2810" i="1"/>
  <c r="Z2863" i="1"/>
  <c r="Y1605" i="1"/>
  <c r="V3386" i="1"/>
  <c r="Z2140" i="1"/>
  <c r="W5402" i="1"/>
  <c r="W3030" i="1"/>
  <c r="Y5764" i="1"/>
  <c r="V2807" i="1"/>
  <c r="Z2851" i="1"/>
  <c r="V80" i="1"/>
  <c r="V1474" i="1"/>
  <c r="W1870" i="1"/>
  <c r="V908" i="1"/>
  <c r="Z2276" i="1"/>
  <c r="V1629" i="1"/>
  <c r="V5730" i="1"/>
  <c r="Z5731" i="1"/>
  <c r="Y2387" i="1"/>
  <c r="W4157" i="1"/>
  <c r="V749" i="1"/>
  <c r="Y3666" i="1"/>
  <c r="X4222" i="1"/>
  <c r="V1717" i="1"/>
  <c r="W4920" i="1"/>
  <c r="Z4161" i="1"/>
  <c r="W4315" i="1"/>
  <c r="X835" i="1"/>
  <c r="V4824" i="1"/>
  <c r="Z4205" i="1"/>
  <c r="W840" i="1"/>
  <c r="Y3665" i="1"/>
  <c r="Y2871" i="1"/>
  <c r="X3668" i="1"/>
  <c r="Y3655" i="1"/>
  <c r="X3440" i="1"/>
  <c r="V5584" i="1"/>
  <c r="Z5577" i="1"/>
  <c r="X3129" i="1"/>
  <c r="Z4470" i="1"/>
  <c r="V2829" i="1"/>
  <c r="Z1683" i="1"/>
  <c r="W4922" i="1"/>
  <c r="X4862" i="1"/>
  <c r="V2301" i="1"/>
  <c r="W1569" i="1"/>
  <c r="X843" i="1"/>
  <c r="T3071" i="1"/>
  <c r="T1737" i="1"/>
  <c r="W4861" i="1"/>
  <c r="Z2321" i="1"/>
  <c r="X2304" i="1"/>
  <c r="V4857" i="1"/>
  <c r="Z3040" i="1"/>
  <c r="Y5599" i="1"/>
  <c r="W4829" i="1"/>
  <c r="Z1926" i="1"/>
  <c r="Y2534" i="1"/>
  <c r="V2238" i="1"/>
  <c r="V2983" i="1"/>
  <c r="Y2836" i="1"/>
  <c r="V1487" i="1"/>
  <c r="W3512" i="1"/>
  <c r="W1874" i="1"/>
  <c r="X908" i="1"/>
  <c r="V3178" i="1"/>
  <c r="Z2389" i="1"/>
  <c r="Z3764" i="1"/>
  <c r="V5897" i="1"/>
  <c r="W4103" i="1"/>
  <c r="W1649" i="1"/>
  <c r="Y3178" i="1"/>
  <c r="X1922" i="1"/>
  <c r="Y616" i="1"/>
  <c r="Z1617" i="1"/>
  <c r="V4852" i="1"/>
  <c r="W4199" i="1"/>
  <c r="Y2991" i="1"/>
  <c r="Z3269" i="1"/>
  <c r="Y4226" i="1"/>
  <c r="Y4224" i="1"/>
  <c r="V1382" i="1"/>
  <c r="V4432" i="1"/>
  <c r="W1619" i="1"/>
  <c r="W3404" i="1"/>
  <c r="W3023" i="1"/>
  <c r="Y3471" i="1"/>
  <c r="Y1677" i="1"/>
  <c r="X5560" i="1"/>
  <c r="Z810" i="1"/>
  <c r="Y1905" i="1"/>
  <c r="Z4855" i="1"/>
  <c r="V840" i="1"/>
  <c r="W2412" i="1"/>
  <c r="V2067" i="1"/>
  <c r="V826" i="1"/>
  <c r="V1652" i="1"/>
  <c r="V4919" i="1"/>
  <c r="Y5588" i="1"/>
  <c r="Y2786" i="1"/>
  <c r="Z2277" i="1"/>
  <c r="V2869" i="1"/>
  <c r="T174" i="1"/>
  <c r="T5038" i="1"/>
  <c r="V835" i="1"/>
  <c r="V5561" i="1"/>
  <c r="X699" i="1"/>
  <c r="X4106" i="1"/>
  <c r="Z3526" i="1"/>
  <c r="T1936" i="1"/>
  <c r="T3913" i="1"/>
  <c r="X5577" i="1"/>
  <c r="W816" i="1"/>
  <c r="V3638" i="1"/>
  <c r="Y1613" i="1"/>
  <c r="Z2842" i="1"/>
  <c r="W1625" i="1"/>
  <c r="W2231" i="1"/>
  <c r="V4292" i="1"/>
  <c r="Z1704" i="1"/>
  <c r="Y1673" i="1"/>
  <c r="V844" i="1"/>
  <c r="V3415" i="1"/>
  <c r="Y5539" i="1"/>
  <c r="X744" i="1"/>
  <c r="W1678" i="1"/>
  <c r="X766" i="1"/>
  <c r="Z3441" i="1"/>
  <c r="V651" i="1"/>
  <c r="W3001" i="1"/>
  <c r="X1439" i="1"/>
  <c r="Y2816" i="1"/>
  <c r="X623" i="1"/>
  <c r="Z5512" i="1"/>
  <c r="Y5745" i="1"/>
  <c r="X2754" i="1"/>
  <c r="X1379" i="1"/>
  <c r="X4789" i="1"/>
  <c r="Y2253" i="1"/>
  <c r="W1522" i="1"/>
  <c r="Z3527" i="1"/>
  <c r="W1572" i="1"/>
  <c r="Y5552" i="1"/>
  <c r="W4128" i="1"/>
  <c r="V3486" i="1"/>
  <c r="X1604" i="1"/>
  <c r="X1416" i="1"/>
  <c r="V4217" i="1"/>
  <c r="V2132" i="1"/>
  <c r="X1837" i="1"/>
  <c r="Y5498" i="1"/>
  <c r="V1470" i="1"/>
  <c r="Y3423" i="1"/>
  <c r="W4016" i="1"/>
  <c r="Y696" i="1"/>
  <c r="V2786" i="1"/>
  <c r="X4446" i="1"/>
  <c r="X1621" i="1"/>
  <c r="X1545" i="1"/>
  <c r="W3407" i="1"/>
  <c r="V4165" i="1"/>
  <c r="Z688" i="1"/>
  <c r="V114" i="1"/>
  <c r="Y2314" i="1"/>
  <c r="X1703" i="1"/>
  <c r="V1588" i="1"/>
  <c r="V115" i="1"/>
  <c r="V2949" i="1"/>
  <c r="W595" i="1"/>
  <c r="Y4471" i="1"/>
  <c r="W3648" i="1"/>
  <c r="Z4279" i="1"/>
  <c r="V913" i="1"/>
  <c r="Y4251" i="1"/>
  <c r="X3655" i="1"/>
  <c r="V3177" i="1"/>
  <c r="V4262" i="1"/>
  <c r="Y3260" i="1"/>
  <c r="V2989" i="1"/>
  <c r="X5500" i="1"/>
  <c r="Y5771" i="1"/>
  <c r="W618" i="1"/>
  <c r="Y2933" i="1"/>
  <c r="X2857" i="1"/>
  <c r="Y3020" i="1"/>
  <c r="W1918" i="1"/>
  <c r="Z649" i="1"/>
  <c r="V760" i="1"/>
  <c r="Z3899" i="1"/>
  <c r="X1595" i="1"/>
  <c r="Z3037" i="1"/>
  <c r="Z1869" i="1"/>
  <c r="V798" i="1"/>
  <c r="V3204" i="1"/>
  <c r="X5542" i="1"/>
  <c r="Y80" i="1"/>
  <c r="Z4427" i="1"/>
  <c r="W1284" i="1"/>
  <c r="X803" i="1"/>
  <c r="Z1497" i="1"/>
  <c r="W1564" i="1"/>
  <c r="V4172" i="1"/>
  <c r="Z1624" i="1"/>
  <c r="W4079" i="1"/>
  <c r="W692" i="1"/>
  <c r="Y3722" i="1"/>
  <c r="Z4262" i="1"/>
  <c r="Z729" i="1"/>
  <c r="X1867" i="1"/>
  <c r="Y2790" i="1"/>
  <c r="V649" i="1"/>
  <c r="V2956" i="1"/>
  <c r="X4704" i="1"/>
  <c r="Y5568" i="1"/>
  <c r="Z4250" i="1"/>
  <c r="Y3640" i="1"/>
  <c r="Y2206" i="1"/>
  <c r="W5497" i="1"/>
  <c r="Y2849" i="1"/>
  <c r="Y3715" i="1"/>
  <c r="Z4472" i="1"/>
  <c r="X1472" i="1"/>
  <c r="V5513" i="1"/>
  <c r="Z4184" i="1"/>
  <c r="Z2283" i="1"/>
  <c r="X4238" i="1"/>
  <c r="Z3095" i="1"/>
  <c r="Z1843" i="1"/>
  <c r="X3875" i="1"/>
  <c r="Y474" i="1"/>
  <c r="Y2953" i="1"/>
  <c r="Z1274" i="1"/>
  <c r="X2064" i="1"/>
  <c r="X5326" i="1"/>
  <c r="W2437" i="1"/>
  <c r="X553" i="1"/>
  <c r="W5368" i="1"/>
  <c r="W5920" i="1"/>
  <c r="V2750" i="1"/>
  <c r="Y4757" i="1"/>
  <c r="Y4916" i="1"/>
  <c r="V2004" i="1"/>
  <c r="Z5739" i="1"/>
  <c r="W3689" i="1"/>
  <c r="X5447" i="1"/>
  <c r="W2035" i="1"/>
  <c r="V1987" i="1"/>
  <c r="Y5367" i="1"/>
  <c r="X2956" i="1"/>
  <c r="X1221" i="1"/>
  <c r="Z567" i="1"/>
  <c r="Y2012" i="1"/>
  <c r="W1328" i="1"/>
  <c r="V1408" i="1"/>
  <c r="Y5327" i="1"/>
  <c r="X4653" i="1"/>
  <c r="Y3852" i="1"/>
  <c r="Y5392" i="1"/>
  <c r="W3473" i="1"/>
  <c r="W5408" i="1"/>
  <c r="Z5503" i="1"/>
  <c r="X2228" i="1"/>
  <c r="Z642" i="1"/>
  <c r="W4481" i="1"/>
  <c r="X1470" i="1"/>
  <c r="V4479" i="1"/>
  <c r="X1843" i="1"/>
  <c r="X4996" i="1"/>
  <c r="Y3435" i="1"/>
  <c r="V2538" i="1"/>
  <c r="Y3262" i="1"/>
  <c r="Y3653" i="1"/>
  <c r="V5925" i="1"/>
  <c r="W505" i="1"/>
  <c r="V4009" i="1"/>
  <c r="V2247" i="1"/>
  <c r="Y2834" i="1"/>
  <c r="Z2045" i="1"/>
  <c r="X1467" i="1"/>
  <c r="V1549" i="1"/>
  <c r="W3899" i="1"/>
  <c r="Z1546" i="1"/>
  <c r="X2774" i="1"/>
  <c r="W5507" i="1"/>
  <c r="X3443" i="1"/>
  <c r="Z3013" i="1"/>
  <c r="X5566" i="1"/>
  <c r="X2812" i="1"/>
  <c r="Y896" i="1"/>
  <c r="X2933" i="1"/>
  <c r="W3460" i="1"/>
  <c r="Y4093" i="1"/>
  <c r="X1549" i="1"/>
  <c r="Y2974" i="1"/>
  <c r="Z3437" i="1"/>
  <c r="X3527" i="1"/>
  <c r="W4229" i="1"/>
  <c r="V2415" i="1"/>
  <c r="X4141" i="1"/>
  <c r="W1513" i="1"/>
  <c r="Z2268" i="1"/>
  <c r="X2783" i="1"/>
  <c r="Y4117" i="1"/>
  <c r="Z3628" i="1"/>
  <c r="X5769" i="1"/>
  <c r="V2310" i="1"/>
  <c r="V4210" i="1"/>
  <c r="X2994" i="1"/>
  <c r="X4404" i="1"/>
  <c r="X2518" i="1"/>
  <c r="W4851" i="1"/>
  <c r="Z3641" i="1"/>
  <c r="V4469" i="1"/>
  <c r="Y4438" i="1"/>
  <c r="W1554" i="1"/>
  <c r="Z1460" i="1"/>
  <c r="V1506" i="1"/>
  <c r="Y3157" i="1"/>
  <c r="W107" i="1"/>
  <c r="Y2052" i="1"/>
  <c r="X3434" i="1"/>
  <c r="X4093" i="1"/>
  <c r="W697" i="1"/>
  <c r="Z2862" i="1"/>
  <c r="V1542" i="1"/>
  <c r="W4857" i="1"/>
  <c r="V79" i="1"/>
  <c r="W1581" i="1"/>
  <c r="V2269" i="1"/>
  <c r="W5547" i="1"/>
  <c r="W4411" i="1"/>
  <c r="Z4457" i="1"/>
  <c r="Z3739" i="1"/>
  <c r="Y5960" i="1"/>
  <c r="X4099" i="1"/>
  <c r="Z1916" i="1"/>
  <c r="W4129" i="1"/>
  <c r="V4820" i="1"/>
  <c r="Y3035" i="1"/>
  <c r="Y3002" i="1"/>
  <c r="W3719" i="1"/>
  <c r="Y4249" i="1"/>
  <c r="Y5494" i="1"/>
  <c r="W1401" i="1"/>
  <c r="X2816" i="1"/>
  <c r="X4859" i="1"/>
  <c r="Y1624" i="1"/>
  <c r="Z2217" i="1"/>
  <c r="X2018" i="1"/>
  <c r="W2766" i="1"/>
  <c r="Z1314" i="1"/>
  <c r="Z4400" i="1"/>
  <c r="W3140" i="1"/>
  <c r="W4057" i="1"/>
  <c r="V1993" i="1"/>
  <c r="Y3136" i="1"/>
  <c r="Y2733" i="1"/>
  <c r="X5449" i="1"/>
  <c r="V119" i="1"/>
  <c r="W586" i="1"/>
  <c r="Z5243" i="1"/>
  <c r="V5182" i="1"/>
  <c r="V4082" i="1"/>
  <c r="V5329" i="1"/>
  <c r="W2171" i="1"/>
  <c r="V2226" i="1"/>
  <c r="Y2450" i="1"/>
  <c r="Y2190" i="1"/>
  <c r="Y1842" i="1"/>
  <c r="Z5294" i="1"/>
  <c r="Z483" i="1"/>
  <c r="Z1116" i="1"/>
  <c r="Y2923" i="1"/>
  <c r="V3120" i="1"/>
  <c r="X3468" i="1"/>
  <c r="Y1369" i="1"/>
  <c r="W2228" i="1"/>
  <c r="Y4932" i="1"/>
  <c r="W2071" i="1"/>
  <c r="Y1390" i="1"/>
  <c r="Z1557" i="1"/>
  <c r="V3202" i="1"/>
  <c r="Y1555" i="1"/>
  <c r="X3885" i="1"/>
  <c r="V2539" i="1"/>
  <c r="W3108" i="1"/>
  <c r="Y740" i="1"/>
  <c r="V1647" i="1"/>
  <c r="W1502" i="1"/>
  <c r="X2781" i="1"/>
  <c r="W1311" i="1"/>
  <c r="Y5398" i="1"/>
  <c r="X4109" i="1"/>
  <c r="W3652" i="1"/>
  <c r="X793" i="1"/>
  <c r="V4178" i="1"/>
  <c r="Y723" i="1"/>
  <c r="X4140" i="1"/>
  <c r="X5499" i="1"/>
  <c r="Y3102" i="1"/>
  <c r="Z3014" i="1"/>
  <c r="Z4838" i="1"/>
  <c r="X2414" i="1"/>
  <c r="X43" i="1"/>
  <c r="Z4993" i="1"/>
  <c r="W1448" i="1"/>
  <c r="V1824" i="1"/>
  <c r="W3504" i="1"/>
  <c r="W122" i="1"/>
  <c r="V724" i="1"/>
  <c r="W4081" i="1"/>
  <c r="X3429" i="1"/>
  <c r="W4301" i="1"/>
  <c r="Z3897" i="1"/>
  <c r="Y2820" i="1"/>
  <c r="X2389" i="1"/>
  <c r="Z2814" i="1"/>
  <c r="X4166" i="1"/>
  <c r="W776" i="1"/>
  <c r="X4409" i="1"/>
  <c r="Y3252" i="1"/>
  <c r="X4037" i="1"/>
  <c r="Y72" i="1"/>
  <c r="Y647" i="1"/>
  <c r="V4811" i="1"/>
  <c r="V2055" i="1"/>
  <c r="Z1913" i="1"/>
  <c r="X2305" i="1"/>
  <c r="Z5774" i="1"/>
  <c r="Y1530" i="1"/>
  <c r="W1890" i="1"/>
  <c r="Z3425" i="1"/>
  <c r="Y4069" i="1"/>
  <c r="Y4440" i="1"/>
  <c r="V2248" i="1"/>
  <c r="Y574" i="1"/>
  <c r="X1444" i="1"/>
  <c r="V1595" i="1"/>
  <c r="X1475" i="1"/>
  <c r="X674" i="1"/>
  <c r="Z3109" i="1"/>
  <c r="Y3513" i="1"/>
  <c r="W3040" i="1"/>
  <c r="Y4222" i="1"/>
  <c r="Z5501" i="1"/>
  <c r="Y4166" i="1"/>
  <c r="Z5532" i="1"/>
  <c r="V1847" i="1"/>
  <c r="X4441" i="1"/>
  <c r="X4068" i="1"/>
  <c r="W5449" i="1"/>
  <c r="Y3893" i="1"/>
  <c r="X1497" i="1"/>
  <c r="W690" i="1"/>
  <c r="Y1545" i="1"/>
  <c r="Y3443" i="1"/>
  <c r="Y5511" i="1"/>
  <c r="Z2807" i="1"/>
  <c r="W4184" i="1"/>
  <c r="W693" i="1"/>
  <c r="Z5949" i="1"/>
  <c r="X684" i="1"/>
  <c r="V3039" i="1"/>
  <c r="W5546" i="1"/>
  <c r="V3880" i="1"/>
  <c r="Z3371" i="1"/>
  <c r="V3877" i="1"/>
  <c r="X4393" i="1"/>
  <c r="X622" i="1"/>
  <c r="V4023" i="1"/>
  <c r="Z3388" i="1"/>
  <c r="Z5708" i="1"/>
  <c r="X2009" i="1"/>
  <c r="Z5277" i="1"/>
  <c r="Y1374" i="1"/>
  <c r="Z5759" i="1"/>
  <c r="Z2163" i="1"/>
  <c r="Z5258" i="1"/>
  <c r="Z4353" i="1"/>
  <c r="Y4057" i="1"/>
  <c r="Y518" i="1"/>
  <c r="Y4371" i="1"/>
  <c r="Y628" i="1"/>
  <c r="Z4012" i="1"/>
  <c r="W3279" i="1"/>
  <c r="W2050" i="1"/>
  <c r="X2920" i="1"/>
  <c r="X3692" i="1"/>
  <c r="X384" i="1"/>
  <c r="V505" i="1"/>
  <c r="X5432" i="1"/>
  <c r="X4092" i="1"/>
  <c r="X1366" i="1"/>
  <c r="V2061" i="1"/>
  <c r="V3240" i="1"/>
  <c r="W3865" i="1"/>
  <c r="W2143" i="1"/>
  <c r="X51" i="1"/>
  <c r="V1463" i="1"/>
  <c r="V5494" i="1"/>
  <c r="X1906" i="1"/>
  <c r="Z3179" i="1"/>
  <c r="X4084" i="1"/>
  <c r="X1382" i="1"/>
  <c r="Y5330" i="1"/>
  <c r="W1523" i="1"/>
  <c r="X3405" i="1"/>
  <c r="X1870" i="1"/>
  <c r="Z3416" i="1"/>
  <c r="X3639" i="1"/>
  <c r="Y2806" i="1"/>
  <c r="X2307" i="1"/>
  <c r="Y2802" i="1"/>
  <c r="W43" i="1"/>
  <c r="V4190" i="1"/>
  <c r="V3721" i="1"/>
  <c r="X5772" i="1"/>
  <c r="X5928" i="1"/>
  <c r="Y3370" i="1"/>
  <c r="V4455" i="1"/>
  <c r="X3474" i="1"/>
  <c r="V3643" i="1"/>
  <c r="Y1590" i="1"/>
  <c r="W1483" i="1"/>
  <c r="X3713" i="1"/>
  <c r="W2783" i="1"/>
  <c r="Z5625" i="1"/>
  <c r="Z5538" i="1"/>
  <c r="Y5619" i="1"/>
  <c r="X4307" i="1"/>
  <c r="V4144" i="1"/>
  <c r="V5558" i="1"/>
  <c r="W3202" i="1"/>
  <c r="Z5744" i="1"/>
  <c r="Y4731" i="1"/>
  <c r="V2992" i="1"/>
  <c r="Y4138" i="1"/>
  <c r="Z3715" i="1"/>
  <c r="V5002" i="1"/>
  <c r="Z5510" i="1"/>
  <c r="W1610" i="1"/>
  <c r="X1913" i="1"/>
  <c r="Y2326" i="1"/>
  <c r="Z5762" i="1"/>
  <c r="X78" i="1"/>
  <c r="X4041" i="1"/>
  <c r="W1531" i="1"/>
  <c r="Z3394" i="1"/>
  <c r="Z514" i="1"/>
  <c r="Z3461" i="1"/>
  <c r="Y4807" i="1"/>
  <c r="Y1489" i="1"/>
  <c r="Z3101" i="1"/>
  <c r="Z3260" i="1"/>
  <c r="V2387" i="1"/>
  <c r="V2258" i="1"/>
  <c r="V5519" i="1"/>
  <c r="Y1662" i="1"/>
  <c r="Z4248" i="1"/>
  <c r="Y2825" i="1"/>
  <c r="X620" i="1"/>
  <c r="V579" i="1"/>
  <c r="V1601" i="1"/>
  <c r="Y651" i="1"/>
  <c r="V4249" i="1"/>
  <c r="Y1548" i="1"/>
  <c r="X733" i="1"/>
  <c r="V1442" i="1"/>
  <c r="Y1911" i="1"/>
  <c r="Y1518" i="1"/>
  <c r="W5526" i="1"/>
  <c r="Y4239" i="1"/>
  <c r="Y4779" i="1"/>
  <c r="Y4023" i="1"/>
  <c r="W4269" i="1"/>
  <c r="V1491" i="1"/>
  <c r="W3644" i="1"/>
  <c r="Y4818" i="1"/>
  <c r="Y2280" i="1"/>
  <c r="Y3663" i="1"/>
  <c r="W4051" i="1"/>
  <c r="V642" i="1"/>
  <c r="W5913" i="1"/>
  <c r="W2759" i="1"/>
  <c r="W5712" i="1"/>
  <c r="V3995" i="1"/>
  <c r="Y1305" i="1"/>
  <c r="W4703" i="1"/>
  <c r="Y472" i="1"/>
  <c r="Z5472" i="1"/>
  <c r="Y590" i="1"/>
  <c r="X3616" i="1"/>
  <c r="W2207" i="1"/>
  <c r="Z4387" i="1"/>
  <c r="Y473" i="1"/>
  <c r="Z5377" i="1"/>
  <c r="X3037" i="1"/>
  <c r="V1458" i="1"/>
  <c r="W2941" i="1"/>
  <c r="W2315" i="1"/>
  <c r="W5925" i="1"/>
  <c r="Z4925" i="1"/>
  <c r="Y2585" i="1"/>
  <c r="Y4457" i="1"/>
  <c r="Y4227" i="1"/>
  <c r="X2055" i="1"/>
  <c r="V4234" i="1"/>
  <c r="W1613" i="1"/>
  <c r="Z1524" i="1"/>
  <c r="W5491" i="1"/>
  <c r="Y2067" i="1"/>
  <c r="Y2054" i="1"/>
  <c r="V1664" i="1"/>
  <c r="Y2227" i="1"/>
  <c r="Y1541" i="1"/>
  <c r="X5454" i="1"/>
  <c r="V788" i="1"/>
  <c r="V1662" i="1"/>
  <c r="X123" i="1"/>
  <c r="W1516" i="1"/>
  <c r="V2242" i="1"/>
  <c r="X2281" i="1"/>
  <c r="V2256" i="1"/>
  <c r="Z674" i="1"/>
  <c r="W2233" i="1"/>
  <c r="W2146" i="1"/>
  <c r="Y4430" i="1"/>
  <c r="Y3522" i="1"/>
  <c r="V2262" i="1"/>
  <c r="W5549" i="1"/>
  <c r="X5005" i="1"/>
  <c r="W3478" i="1"/>
  <c r="V787" i="1"/>
  <c r="W650" i="1"/>
  <c r="X1532" i="1"/>
  <c r="V2240" i="1"/>
  <c r="X5509" i="1"/>
  <c r="Y2058" i="1"/>
  <c r="V1514" i="1"/>
  <c r="Z1414" i="1"/>
  <c r="Y860" i="1"/>
  <c r="X5751" i="1"/>
  <c r="V690" i="1"/>
  <c r="Z2509" i="1"/>
  <c r="W5498" i="1"/>
  <c r="W767" i="1"/>
  <c r="W4446" i="1"/>
  <c r="Y4990" i="1"/>
  <c r="Z4149" i="1"/>
  <c r="W80" i="1"/>
  <c r="W4043" i="1"/>
  <c r="V3441" i="1"/>
  <c r="Y3723" i="1"/>
  <c r="Z763" i="1"/>
  <c r="W1438" i="1"/>
  <c r="X1997" i="1"/>
  <c r="Z577" i="1"/>
  <c r="Y564" i="1"/>
  <c r="V5751" i="1"/>
  <c r="V1322" i="1"/>
  <c r="Y5951" i="1"/>
  <c r="W3092" i="1"/>
  <c r="X5733" i="1"/>
  <c r="Y1345" i="1"/>
  <c r="Z2432" i="1"/>
  <c r="X3469" i="1"/>
  <c r="X2143" i="1"/>
  <c r="Y1253" i="1"/>
  <c r="Y1210" i="1"/>
  <c r="W3389" i="1"/>
  <c r="Y491" i="1"/>
  <c r="Y3886" i="1"/>
  <c r="W5927" i="1"/>
  <c r="Z2477" i="1"/>
  <c r="Z532" i="1"/>
  <c r="V107" i="1"/>
  <c r="W4046" i="1"/>
  <c r="V2418" i="1"/>
  <c r="W5103" i="1"/>
  <c r="Y489" i="1"/>
  <c r="Y1306" i="1"/>
  <c r="V4068" i="1"/>
  <c r="Y3625" i="1"/>
  <c r="X4036" i="1"/>
  <c r="V5173" i="1"/>
  <c r="Y116" i="1"/>
  <c r="V545" i="1"/>
  <c r="Z4811" i="1"/>
  <c r="Y840" i="1"/>
  <c r="Y713" i="1"/>
  <c r="W615" i="1"/>
  <c r="V1386" i="1"/>
  <c r="Z5958" i="1"/>
  <c r="V1462" i="1"/>
  <c r="Y2295" i="1"/>
  <c r="W4263" i="1"/>
  <c r="V1574" i="1"/>
  <c r="V795" i="1"/>
  <c r="Z3400" i="1"/>
  <c r="Y1531" i="1"/>
  <c r="V1892" i="1"/>
  <c r="V3716" i="1"/>
  <c r="W4508" i="1"/>
  <c r="Y4448" i="1"/>
  <c r="V4494" i="1"/>
  <c r="X2597" i="1"/>
  <c r="Z3741" i="1"/>
  <c r="Z1366" i="1"/>
  <c r="Z5463" i="1"/>
  <c r="Z4285" i="1"/>
  <c r="X4803" i="1"/>
  <c r="W4138" i="1"/>
  <c r="V4840" i="1"/>
  <c r="Z2225" i="1"/>
  <c r="Z1482" i="1"/>
  <c r="V806" i="1"/>
  <c r="V2263" i="1"/>
  <c r="V704" i="1"/>
  <c r="X4264" i="1"/>
  <c r="X3001" i="1"/>
  <c r="Y4143" i="1"/>
  <c r="Y576" i="1"/>
  <c r="X1820" i="1"/>
  <c r="Z788" i="1"/>
  <c r="V707" i="1"/>
  <c r="X1587" i="1"/>
  <c r="W4220" i="1"/>
  <c r="Z4794" i="1"/>
  <c r="W4143" i="1"/>
  <c r="Z3415" i="1"/>
  <c r="Y4811" i="1"/>
  <c r="Y2244" i="1"/>
  <c r="V4460" i="1"/>
  <c r="X4183" i="1"/>
  <c r="Z3478" i="1"/>
  <c r="W4234" i="1"/>
  <c r="V2771" i="1"/>
  <c r="W1292" i="1"/>
  <c r="Y5548" i="1"/>
  <c r="X713" i="1"/>
  <c r="Y2385" i="1"/>
  <c r="Z1447" i="1"/>
  <c r="W723" i="1"/>
  <c r="V632" i="1"/>
  <c r="V3016" i="1"/>
  <c r="Z1585" i="1"/>
  <c r="W4268" i="1"/>
  <c r="Z4484" i="1"/>
  <c r="X2992" i="1"/>
  <c r="Y737" i="1"/>
  <c r="W1896" i="1"/>
  <c r="Z4775" i="1"/>
  <c r="Y3772" i="1"/>
  <c r="W1924" i="1"/>
  <c r="Z4210" i="1"/>
  <c r="Y3485" i="1"/>
  <c r="Y3040" i="1"/>
  <c r="V4488" i="1"/>
  <c r="X4299" i="1"/>
  <c r="X1887" i="1"/>
  <c r="W2524" i="1"/>
  <c r="V3002" i="1"/>
  <c r="X2789" i="1"/>
  <c r="W2252" i="1"/>
  <c r="Z4835" i="1"/>
  <c r="W631" i="1"/>
  <c r="Z5718" i="1"/>
  <c r="Y5926" i="1"/>
  <c r="X574" i="1"/>
  <c r="X5284" i="1"/>
  <c r="V2590" i="1"/>
  <c r="W4060" i="1"/>
  <c r="Z5797" i="1"/>
  <c r="Y2595" i="1"/>
  <c r="X2744" i="1"/>
  <c r="W587" i="1"/>
  <c r="Z5326" i="1"/>
  <c r="V5905" i="1"/>
  <c r="W4358" i="1"/>
  <c r="X4765" i="1"/>
  <c r="V2219" i="1"/>
  <c r="Y3493" i="1"/>
  <c r="W2589" i="1"/>
  <c r="V3735" i="1"/>
  <c r="V2338" i="1"/>
  <c r="X5802" i="1"/>
  <c r="W3381" i="1"/>
  <c r="W3367" i="1"/>
  <c r="V5708" i="1"/>
  <c r="V5200" i="1"/>
  <c r="V5911" i="1"/>
  <c r="X117" i="1"/>
  <c r="Y3619" i="1"/>
  <c r="V2183" i="1"/>
  <c r="Z5379" i="1"/>
  <c r="Y19" i="1"/>
  <c r="W1351" i="1"/>
  <c r="Z1277" i="1"/>
  <c r="Z4864" i="1"/>
  <c r="X2830" i="1"/>
  <c r="X3531" i="1"/>
  <c r="Z79" i="1"/>
  <c r="X4043" i="1"/>
  <c r="Y3850" i="1"/>
  <c r="W3492" i="1"/>
  <c r="W4265" i="1"/>
  <c r="V5774" i="1"/>
  <c r="V3042" i="1"/>
  <c r="Y911" i="1"/>
  <c r="V1565" i="1"/>
  <c r="W2270" i="1"/>
  <c r="X1561" i="1"/>
  <c r="W2970" i="1"/>
  <c r="W3016" i="1"/>
  <c r="V4135" i="1"/>
  <c r="V3650" i="1"/>
  <c r="Y38" i="1"/>
  <c r="Y5427" i="1"/>
  <c r="W5802" i="1"/>
  <c r="Y1889" i="1"/>
  <c r="X1536" i="1"/>
  <c r="V4195" i="1"/>
  <c r="Y1608" i="1"/>
  <c r="W3020" i="1"/>
  <c r="X4796" i="1"/>
  <c r="Z4802" i="1"/>
  <c r="V1887" i="1"/>
  <c r="W731" i="1"/>
  <c r="Z4402" i="1"/>
  <c r="V910" i="1"/>
  <c r="W2072" i="1"/>
  <c r="Y3510" i="1"/>
  <c r="X1434" i="1"/>
  <c r="X5461" i="1"/>
  <c r="X3136" i="1"/>
  <c r="Y688" i="1"/>
  <c r="X5511" i="1"/>
  <c r="V4235" i="1"/>
  <c r="Y1476" i="1"/>
  <c r="V4242" i="1"/>
  <c r="Y781" i="1"/>
  <c r="Z917" i="1"/>
  <c r="X4186" i="1"/>
  <c r="Y1651" i="1"/>
  <c r="W4252" i="1"/>
  <c r="Z4994" i="1"/>
  <c r="Y4137" i="1"/>
  <c r="Y4136" i="1"/>
  <c r="X3371" i="1"/>
  <c r="Y2065" i="1"/>
  <c r="Z3716" i="1"/>
  <c r="V2515" i="1"/>
  <c r="W4118" i="1"/>
  <c r="X2823" i="1"/>
  <c r="V4278" i="1"/>
  <c r="Y4794" i="1"/>
  <c r="V3440" i="1"/>
  <c r="V1492" i="1"/>
  <c r="W4844" i="1"/>
  <c r="Y1891" i="1"/>
  <c r="V2840" i="1"/>
  <c r="V4218" i="1"/>
  <c r="V3724" i="1"/>
  <c r="Z2944" i="1"/>
  <c r="X817" i="1"/>
  <c r="V4463" i="1"/>
  <c r="Y1495" i="1"/>
  <c r="W689" i="1"/>
  <c r="X1524" i="1"/>
  <c r="V4232" i="1"/>
  <c r="Z740" i="1"/>
  <c r="Z1634" i="1"/>
  <c r="X4244" i="1"/>
  <c r="V2326" i="1"/>
  <c r="X3187" i="1"/>
  <c r="Z1539" i="1"/>
  <c r="V4176" i="1"/>
  <c r="Y2211" i="1"/>
  <c r="X5385" i="1"/>
  <c r="X5002" i="1"/>
  <c r="W1463" i="1"/>
  <c r="V4448" i="1"/>
  <c r="W119" i="1"/>
  <c r="X1565" i="1"/>
  <c r="V606" i="1"/>
  <c r="Y2513" i="1"/>
  <c r="X3644" i="1"/>
  <c r="Z4207" i="1"/>
  <c r="X3414" i="1"/>
  <c r="V3407" i="1"/>
  <c r="V4995" i="1"/>
  <c r="Z4224" i="1"/>
  <c r="W903" i="1"/>
  <c r="Z5468" i="1"/>
  <c r="X2004" i="1"/>
  <c r="Y5342" i="1"/>
  <c r="W1384" i="1"/>
  <c r="V1283" i="1"/>
  <c r="V2766" i="1"/>
  <c r="Z5333" i="1"/>
  <c r="V2167" i="1"/>
  <c r="Y3694" i="1"/>
  <c r="W2140" i="1"/>
  <c r="V585" i="1"/>
  <c r="V5295" i="1"/>
  <c r="X4762" i="1"/>
  <c r="W4428" i="1"/>
  <c r="V4756" i="1"/>
  <c r="Y1436" i="1"/>
  <c r="X5325" i="1"/>
  <c r="W5486" i="1"/>
  <c r="V639" i="1"/>
  <c r="V4712" i="1"/>
  <c r="Z4017" i="1"/>
  <c r="Y604" i="1"/>
  <c r="X408" i="1"/>
  <c r="V4019" i="1"/>
  <c r="X3870" i="1"/>
  <c r="Y1333" i="1"/>
  <c r="Z907" i="1"/>
  <c r="W1829" i="1"/>
  <c r="Y880" i="1"/>
  <c r="V1373" i="1"/>
  <c r="V3093" i="1"/>
  <c r="Z3438" i="1"/>
  <c r="X4150" i="1"/>
  <c r="X808" i="1"/>
  <c r="Z1469" i="1"/>
  <c r="W594" i="1"/>
  <c r="Y2937" i="1"/>
  <c r="V4058" i="1"/>
  <c r="V4060" i="1"/>
  <c r="W3399" i="1"/>
  <c r="Y54" i="1"/>
  <c r="Z5771" i="1"/>
  <c r="Z4793" i="1"/>
  <c r="W4142" i="1"/>
  <c r="Y1501" i="1"/>
  <c r="Z3431" i="1"/>
  <c r="V1511" i="1"/>
  <c r="Y3027" i="1"/>
  <c r="X2784" i="1"/>
  <c r="Y3761" i="1"/>
  <c r="W531" i="1"/>
  <c r="V2165" i="1"/>
  <c r="Y4148" i="1"/>
  <c r="Z3511" i="1"/>
  <c r="Z2036" i="1"/>
  <c r="V659" i="1"/>
  <c r="V5518" i="1"/>
  <c r="Y3762" i="1"/>
  <c r="V1623" i="1"/>
  <c r="X4076" i="1"/>
  <c r="W680" i="1"/>
  <c r="Y1626" i="1"/>
  <c r="Z2522" i="1"/>
  <c r="Y788" i="1"/>
  <c r="Y4454" i="1"/>
  <c r="Y1852" i="1"/>
  <c r="X4022" i="1"/>
  <c r="Z547" i="1"/>
  <c r="W664" i="1"/>
  <c r="W2810" i="1"/>
  <c r="V1426" i="1"/>
  <c r="Y3719" i="1"/>
  <c r="X1606" i="1"/>
  <c r="V1522" i="1"/>
  <c r="W5530" i="1"/>
  <c r="Z673" i="1"/>
  <c r="X5519" i="1"/>
  <c r="W2255" i="1"/>
  <c r="W3010" i="1"/>
  <c r="Z4266" i="1"/>
  <c r="Z3740" i="1"/>
  <c r="W907" i="1"/>
  <c r="Z3265" i="1"/>
  <c r="Z2245" i="1"/>
  <c r="W724" i="1"/>
  <c r="Y5763" i="1"/>
  <c r="Y1547" i="1"/>
  <c r="Z5487" i="1"/>
  <c r="V1560" i="1"/>
  <c r="V4794" i="1"/>
  <c r="V4164" i="1"/>
  <c r="Y2799" i="1"/>
  <c r="W1911" i="1"/>
  <c r="W1570" i="1"/>
  <c r="V4183" i="1"/>
  <c r="Z5445" i="1"/>
  <c r="V2237" i="1"/>
  <c r="V810" i="1"/>
  <c r="V665" i="1"/>
  <c r="Z753" i="1"/>
  <c r="Z4098" i="1"/>
  <c r="W3036" i="1"/>
  <c r="W1646" i="1"/>
  <c r="Y2270" i="1"/>
  <c r="X1512" i="1"/>
  <c r="X4115" i="1"/>
  <c r="Y701" i="1"/>
  <c r="W4210" i="1"/>
  <c r="W1478" i="1"/>
  <c r="Z1861" i="1"/>
  <c r="V1368" i="1"/>
  <c r="Z4417" i="1"/>
  <c r="V4823" i="1"/>
  <c r="Y2512" i="1"/>
  <c r="Z3712" i="1"/>
  <c r="X4863" i="1"/>
  <c r="V2299" i="1"/>
  <c r="X4479" i="1"/>
  <c r="Y4241" i="1"/>
  <c r="Z3660" i="1"/>
  <c r="X71" i="1"/>
  <c r="Y4458" i="1"/>
  <c r="V1424" i="1"/>
  <c r="X701" i="1"/>
  <c r="V4091" i="1"/>
  <c r="X2142" i="1"/>
  <c r="W2157" i="1"/>
  <c r="X5439" i="1"/>
  <c r="X1850" i="1"/>
  <c r="Z558" i="1"/>
  <c r="Z2223" i="1"/>
  <c r="X1375" i="1"/>
  <c r="X4914" i="1"/>
  <c r="Y5337" i="1"/>
  <c r="Z4381" i="1"/>
  <c r="V4974" i="1"/>
  <c r="X3138" i="1"/>
  <c r="Z3251" i="1"/>
  <c r="V4932" i="1"/>
  <c r="Y4035" i="1"/>
  <c r="V481" i="1"/>
  <c r="Z5730" i="1"/>
  <c r="V1846" i="1"/>
  <c r="Z3630" i="1"/>
  <c r="V2153" i="1"/>
  <c r="Y608" i="1"/>
  <c r="X4988" i="1"/>
  <c r="Y599" i="1"/>
  <c r="X2124" i="1"/>
  <c r="Z520" i="1"/>
  <c r="Z1324" i="1"/>
  <c r="X1842" i="1"/>
  <c r="W5611" i="1"/>
  <c r="Z3875" i="1"/>
  <c r="W512" i="1"/>
  <c r="Y2213" i="1"/>
  <c r="V111" i="1"/>
  <c r="X5305" i="1"/>
  <c r="X682" i="1"/>
  <c r="Y3270" i="1"/>
  <c r="X3517" i="1"/>
  <c r="V3004" i="1"/>
  <c r="Y692" i="1"/>
  <c r="Z2292" i="1"/>
  <c r="X661" i="1"/>
  <c r="W4452" i="1"/>
  <c r="W5563" i="1"/>
  <c r="Z4274" i="1"/>
  <c r="X3523" i="1"/>
  <c r="Z1909" i="1"/>
  <c r="W4458" i="1"/>
  <c r="X4182" i="1"/>
  <c r="V1839" i="1"/>
  <c r="Z4751" i="1"/>
  <c r="W712" i="1"/>
  <c r="Y4146" i="1"/>
  <c r="X1584" i="1"/>
  <c r="W50" i="1"/>
  <c r="Y4281" i="1"/>
  <c r="Y1525" i="1"/>
  <c r="V1438" i="1"/>
  <c r="V3717" i="1"/>
  <c r="Y2046" i="1"/>
  <c r="Z3651" i="1"/>
  <c r="V4314" i="1"/>
  <c r="V49" i="1"/>
  <c r="W2069" i="1"/>
  <c r="Z1377" i="1"/>
  <c r="Y2471" i="1"/>
  <c r="W4471" i="1"/>
  <c r="Z4236" i="1"/>
  <c r="Y1487" i="1"/>
  <c r="V808" i="1"/>
  <c r="W704" i="1"/>
  <c r="Y1563" i="1"/>
  <c r="Z4198" i="1"/>
  <c r="V1545" i="1"/>
  <c r="V607" i="1"/>
  <c r="Z4443" i="1"/>
  <c r="Z2219" i="1"/>
  <c r="Y2814" i="1"/>
  <c r="W4421" i="1"/>
  <c r="V1318" i="1"/>
  <c r="V2337" i="1"/>
  <c r="X1588" i="1"/>
  <c r="W4221" i="1"/>
  <c r="Y3717" i="1"/>
  <c r="V3438" i="1"/>
  <c r="Y710" i="1"/>
  <c r="X5541" i="1"/>
  <c r="Z2995" i="1"/>
  <c r="Z3659" i="1"/>
  <c r="Y1402" i="1"/>
  <c r="X73" i="1"/>
  <c r="V4310" i="1"/>
  <c r="W1557" i="1"/>
  <c r="Y3708" i="1"/>
  <c r="V4004" i="1"/>
  <c r="Z1834" i="1"/>
  <c r="Z3424" i="1"/>
  <c r="W3097" i="1"/>
  <c r="Y3187" i="1"/>
  <c r="Y1631" i="1"/>
  <c r="W4207" i="1"/>
  <c r="V2805" i="1"/>
  <c r="V648" i="1"/>
  <c r="V3414" i="1"/>
  <c r="W1623" i="1"/>
  <c r="X2283" i="1"/>
  <c r="W794" i="1"/>
  <c r="Y4787" i="1"/>
  <c r="Z2247" i="1"/>
  <c r="V4366" i="1"/>
  <c r="Z5451" i="1"/>
  <c r="W5415" i="1"/>
  <c r="V1841" i="1"/>
  <c r="X561" i="1"/>
  <c r="Y5752" i="1"/>
  <c r="W3377" i="1"/>
  <c r="V1407" i="1"/>
  <c r="Z1243" i="1"/>
  <c r="Z2773" i="1"/>
  <c r="Z5480" i="1"/>
  <c r="X2464" i="1"/>
  <c r="W5234" i="1"/>
  <c r="V1288" i="1"/>
  <c r="Z2338" i="1"/>
  <c r="W5231" i="1"/>
  <c r="X1996" i="1"/>
  <c r="X3888" i="1"/>
  <c r="W536" i="1"/>
  <c r="Y3374" i="1"/>
  <c r="W580" i="1"/>
  <c r="X5755" i="1"/>
  <c r="Y3753" i="1"/>
  <c r="X4757" i="1"/>
  <c r="Z4984" i="1"/>
  <c r="Z3156" i="1"/>
  <c r="Y3633" i="1"/>
  <c r="Y1858" i="1"/>
  <c r="W2458" i="1"/>
  <c r="Y1366" i="1"/>
  <c r="V1999" i="1"/>
  <c r="W4778" i="1"/>
  <c r="Y2179" i="1"/>
  <c r="V2932" i="1"/>
  <c r="V895" i="1"/>
  <c r="W1230" i="1"/>
  <c r="Y2718" i="1"/>
  <c r="V907" i="1"/>
  <c r="Y5706" i="1"/>
  <c r="Z580" i="1"/>
  <c r="Y5406" i="1"/>
  <c r="Y5957" i="1"/>
  <c r="Y5431" i="1"/>
  <c r="X2052" i="1"/>
  <c r="W2498" i="1"/>
  <c r="W5487" i="1"/>
  <c r="W5258" i="1"/>
  <c r="V1362" i="1"/>
  <c r="W2005" i="1"/>
  <c r="Z4002" i="1"/>
  <c r="X109" i="1"/>
  <c r="Z5401" i="1"/>
  <c r="Y4900" i="1"/>
  <c r="W1210" i="1"/>
  <c r="X5712" i="1"/>
  <c r="W4419" i="1"/>
  <c r="X602" i="1"/>
  <c r="Y4404" i="1"/>
  <c r="V4387" i="1"/>
  <c r="Z3860" i="1"/>
  <c r="V5395" i="1"/>
  <c r="Z3744" i="1"/>
  <c r="V3244" i="1"/>
  <c r="X2739" i="1"/>
  <c r="Y4966" i="1"/>
  <c r="X5287" i="1"/>
  <c r="Y2019" i="1"/>
  <c r="W1434" i="1"/>
  <c r="Z5914" i="1"/>
  <c r="Y1837" i="1"/>
  <c r="X3734" i="1"/>
  <c r="W613" i="1"/>
  <c r="X3465" i="1"/>
  <c r="Y4393" i="1"/>
  <c r="X3732" i="1"/>
  <c r="V3121" i="1"/>
  <c r="V5491" i="1"/>
  <c r="Y2449" i="1"/>
  <c r="Y4689" i="1"/>
  <c r="Z441" i="1"/>
  <c r="Y1273" i="1"/>
  <c r="Z527" i="1"/>
  <c r="V2069" i="1"/>
  <c r="X5441" i="1"/>
  <c r="Y5483" i="1"/>
  <c r="X4381" i="1"/>
  <c r="Y2036" i="1"/>
  <c r="V587" i="1"/>
  <c r="V5915" i="1"/>
  <c r="Z2933" i="1"/>
  <c r="V2936" i="1"/>
  <c r="Z2197" i="1"/>
  <c r="Y2461" i="1"/>
  <c r="Z4686" i="1"/>
  <c r="V5265" i="1"/>
  <c r="Z1120" i="1"/>
  <c r="X878" i="1"/>
  <c r="X2725" i="1"/>
  <c r="V3248" i="1"/>
  <c r="V1235" i="1"/>
  <c r="Z460" i="1"/>
  <c r="W4951" i="1"/>
  <c r="W413" i="1"/>
  <c r="W3805" i="1"/>
  <c r="Z851" i="1"/>
  <c r="Z2603" i="1"/>
  <c r="W1053" i="1"/>
  <c r="Z1787" i="1"/>
  <c r="X4669" i="1"/>
  <c r="Z4876" i="1"/>
  <c r="Z1196" i="1"/>
  <c r="X477" i="1"/>
  <c r="W3580" i="1"/>
  <c r="X2728" i="1"/>
  <c r="Y3336" i="1"/>
  <c r="X1769" i="1"/>
  <c r="W3325" i="1"/>
  <c r="Z4365" i="1"/>
  <c r="W887" i="1"/>
  <c r="V452" i="1"/>
  <c r="Z5189" i="1"/>
  <c r="Z2739" i="1"/>
  <c r="Y4875" i="1"/>
  <c r="Z270" i="1"/>
  <c r="V594" i="1"/>
  <c r="V5745" i="1"/>
  <c r="V3628" i="1"/>
  <c r="V2033" i="1"/>
  <c r="Z2149" i="1"/>
  <c r="Y2961" i="1"/>
  <c r="X5962" i="1"/>
  <c r="Z574" i="1"/>
  <c r="V3756" i="1"/>
  <c r="Y5911" i="1"/>
  <c r="Z424" i="1"/>
  <c r="W1277" i="1"/>
  <c r="V5409" i="1"/>
  <c r="Y3128" i="1"/>
  <c r="Y3991" i="1"/>
  <c r="Z2058" i="1"/>
  <c r="W5316" i="1"/>
  <c r="Y4912" i="1"/>
  <c r="X461" i="1"/>
  <c r="Y4025" i="1"/>
  <c r="W2150" i="1"/>
  <c r="V4726" i="1"/>
  <c r="X5455" i="1"/>
  <c r="Y3686" i="1"/>
  <c r="V3836" i="1"/>
  <c r="Y2204" i="1"/>
  <c r="X1355" i="1"/>
  <c r="X5903" i="1"/>
  <c r="X5386" i="1"/>
  <c r="Z584" i="1"/>
  <c r="V4748" i="1"/>
  <c r="W3122" i="1"/>
  <c r="W5310" i="1"/>
  <c r="Y1408" i="1"/>
  <c r="X444" i="1"/>
  <c r="Y5396" i="1"/>
  <c r="W5731" i="1"/>
  <c r="Z1343" i="1"/>
  <c r="Z1385" i="1"/>
  <c r="Z1307" i="1"/>
  <c r="V2141" i="1"/>
  <c r="Y2229" i="1"/>
  <c r="V2010" i="1"/>
  <c r="Z4038" i="1"/>
  <c r="Y1383" i="1"/>
  <c r="W5757" i="1"/>
  <c r="W5910" i="1"/>
  <c r="V1720" i="1"/>
  <c r="X5350" i="1"/>
  <c r="V5469" i="1"/>
  <c r="V458" i="1"/>
  <c r="X3854" i="1"/>
  <c r="W1219" i="1"/>
  <c r="X4714" i="1"/>
  <c r="X2950" i="1"/>
  <c r="Z5929" i="1"/>
  <c r="V2012" i="1"/>
  <c r="Z4914" i="1"/>
  <c r="V117" i="1"/>
  <c r="W3695" i="1"/>
  <c r="Y5726" i="1"/>
  <c r="V5723" i="1"/>
  <c r="W4748" i="1"/>
  <c r="Z4928" i="1"/>
  <c r="Y5952" i="1"/>
  <c r="W2144" i="1"/>
  <c r="Z4690" i="1"/>
  <c r="X3607" i="1"/>
  <c r="Y4765" i="1"/>
  <c r="Y2430" i="1"/>
  <c r="X4913" i="1"/>
  <c r="Y5423" i="1"/>
  <c r="Y1885" i="1"/>
  <c r="Y5904" i="1"/>
  <c r="W2254" i="1"/>
  <c r="W548" i="1"/>
  <c r="V2157" i="1"/>
  <c r="Z1276" i="1"/>
  <c r="V2465" i="1"/>
  <c r="V5919" i="1"/>
  <c r="W2430" i="1"/>
  <c r="Y448" i="1"/>
  <c r="Y5253" i="1"/>
  <c r="V3979" i="1"/>
  <c r="W1167" i="1"/>
  <c r="W3749" i="1"/>
  <c r="Z1821" i="1"/>
  <c r="W5281" i="1"/>
  <c r="V5278" i="1"/>
  <c r="X1137" i="1"/>
  <c r="W4633" i="1"/>
  <c r="W2705" i="1"/>
  <c r="X3954" i="1"/>
  <c r="X869" i="1"/>
  <c r="X4561" i="1"/>
  <c r="V4578" i="1"/>
  <c r="V4655" i="1"/>
  <c r="V4696" i="1"/>
  <c r="X1253" i="1"/>
  <c r="W5319" i="1"/>
  <c r="Z1127" i="1"/>
  <c r="X1178" i="1"/>
  <c r="W330" i="1"/>
  <c r="X3211" i="1"/>
  <c r="V3319" i="1"/>
  <c r="X5473" i="1"/>
  <c r="X1199" i="1"/>
  <c r="Y4967" i="1"/>
  <c r="X3193" i="1"/>
  <c r="X1292" i="1"/>
  <c r="V2913" i="1"/>
  <c r="X360" i="1"/>
  <c r="V5901" i="1"/>
  <c r="Z624" i="1"/>
  <c r="Z5406" i="1"/>
  <c r="X3256" i="1"/>
  <c r="V2136" i="1"/>
  <c r="V4041" i="1"/>
  <c r="Y5357" i="1"/>
  <c r="V5742" i="1"/>
  <c r="Z4057" i="1"/>
  <c r="Z2444" i="1"/>
  <c r="X5929" i="1"/>
  <c r="V3461" i="1"/>
  <c r="X1990" i="1"/>
  <c r="X2178" i="1"/>
  <c r="X4705" i="1"/>
  <c r="X1372" i="1"/>
  <c r="Y3891" i="1"/>
  <c r="W5717" i="1"/>
  <c r="V4038" i="1"/>
  <c r="V1365" i="1"/>
  <c r="V2194" i="1"/>
  <c r="V4757" i="1"/>
  <c r="V1835" i="1"/>
  <c r="X1260" i="1"/>
  <c r="W5470" i="1"/>
  <c r="X1819" i="1"/>
  <c r="Y5360" i="1"/>
  <c r="Z4374" i="1"/>
  <c r="Z1292" i="1"/>
  <c r="V2003" i="1"/>
  <c r="Y2501" i="1"/>
  <c r="Y2188" i="1"/>
  <c r="X3382" i="1"/>
  <c r="X2428" i="1"/>
  <c r="Z5755" i="1"/>
  <c r="W4024" i="1"/>
  <c r="W3137" i="1"/>
  <c r="Z2929" i="1"/>
  <c r="V3866" i="1"/>
  <c r="X4361" i="1"/>
  <c r="Z2768" i="1"/>
  <c r="Z3171" i="1"/>
  <c r="V2749" i="1"/>
  <c r="V634" i="1"/>
  <c r="W2444" i="1"/>
  <c r="X4081" i="1"/>
  <c r="V4760" i="1"/>
  <c r="V1436" i="1"/>
  <c r="W3687" i="1"/>
  <c r="W5897" i="1"/>
  <c r="X1336" i="1"/>
  <c r="Y3845" i="1"/>
  <c r="Z4028" i="1"/>
  <c r="Z5918" i="1"/>
  <c r="Y5239" i="1"/>
  <c r="Y3198" i="1"/>
  <c r="Y4017" i="1"/>
  <c r="Y4412" i="1"/>
  <c r="W2459" i="1"/>
  <c r="X1853" i="1"/>
  <c r="V2159" i="1"/>
  <c r="V4428" i="1"/>
  <c r="Y4374" i="1"/>
  <c r="W2593" i="1"/>
  <c r="W5273" i="1"/>
  <c r="V3852" i="1"/>
  <c r="W628" i="1"/>
  <c r="X606" i="1"/>
  <c r="X4961" i="1"/>
  <c r="V4613" i="1"/>
  <c r="Y5262" i="1"/>
  <c r="Y5919" i="1"/>
  <c r="X3395" i="1"/>
  <c r="X2436" i="1"/>
  <c r="W627" i="1"/>
  <c r="W525" i="1"/>
  <c r="Z4034" i="1"/>
  <c r="W3729" i="1"/>
  <c r="X2974" i="1"/>
  <c r="Z3609" i="1"/>
  <c r="W2142" i="1"/>
  <c r="V1842" i="1"/>
  <c r="X5916" i="1"/>
  <c r="Z5175" i="1"/>
  <c r="V381" i="1"/>
  <c r="Z4592" i="1"/>
  <c r="W1122" i="1"/>
  <c r="V406" i="1"/>
  <c r="W2570" i="1"/>
  <c r="X4656" i="1"/>
  <c r="V4933" i="1"/>
  <c r="X1099" i="1"/>
  <c r="W3197" i="1"/>
  <c r="V3568" i="1"/>
  <c r="Z3084" i="1"/>
  <c r="V4886" i="1"/>
  <c r="W1049" i="1"/>
  <c r="Z2651" i="1"/>
  <c r="X20" i="1"/>
  <c r="W4956" i="1"/>
  <c r="Y1177" i="1"/>
  <c r="X4711" i="1"/>
  <c r="W4611" i="1"/>
  <c r="W426" i="1"/>
  <c r="V75" i="1"/>
  <c r="W3677" i="1"/>
  <c r="Y5068" i="1"/>
  <c r="V550" i="1"/>
  <c r="V5185" i="1"/>
  <c r="X1188" i="1"/>
  <c r="W2565" i="1"/>
  <c r="W3246" i="1"/>
  <c r="V2550" i="1"/>
  <c r="Y864" i="1"/>
  <c r="Z5748" i="1"/>
  <c r="V2502" i="1"/>
  <c r="Z1215" i="1"/>
  <c r="V1411" i="1"/>
  <c r="Z2420" i="1"/>
  <c r="X5736" i="1"/>
  <c r="X4373" i="1"/>
  <c r="V2195" i="1"/>
  <c r="X3687" i="1"/>
  <c r="Y5748" i="1"/>
  <c r="Y514" i="1"/>
  <c r="Y5476" i="1"/>
  <c r="W1350" i="1"/>
  <c r="W105" i="1"/>
  <c r="Y1411" i="1"/>
  <c r="V2166" i="1"/>
  <c r="V4139" i="1"/>
  <c r="V3753" i="1"/>
  <c r="W414" i="1"/>
  <c r="W2933" i="1"/>
  <c r="Y4391" i="1"/>
  <c r="V1350" i="1"/>
  <c r="Y3629" i="1"/>
  <c r="V1280" i="1"/>
  <c r="Z4372" i="1"/>
  <c r="Y2502" i="1"/>
  <c r="V3741" i="1"/>
  <c r="X2032" i="1"/>
  <c r="Z496" i="1"/>
  <c r="Z589" i="1"/>
  <c r="Z2752" i="1"/>
  <c r="V1113" i="1"/>
  <c r="X2476" i="1"/>
  <c r="V2743" i="1"/>
  <c r="X2964" i="1"/>
  <c r="V521" i="1"/>
  <c r="Z3691" i="1"/>
  <c r="Z5306" i="1"/>
  <c r="Y1935" i="1"/>
  <c r="W4965" i="1"/>
  <c r="Z2148" i="1"/>
  <c r="Y3870" i="1"/>
  <c r="W3624" i="1"/>
  <c r="Y569" i="1"/>
  <c r="Y4727" i="1"/>
  <c r="V3946" i="1"/>
  <c r="Y2442" i="1"/>
  <c r="V2164" i="1"/>
  <c r="X1294" i="1"/>
  <c r="Y2167" i="1"/>
  <c r="V457" i="1"/>
  <c r="Y5408" i="1"/>
  <c r="X618" i="1"/>
  <c r="Z2939" i="1"/>
  <c r="X2432" i="1"/>
  <c r="Z1417" i="1"/>
  <c r="Z2508" i="1"/>
  <c r="Z3255" i="1"/>
  <c r="X4933" i="1"/>
  <c r="Y3961" i="1"/>
  <c r="Y4724" i="1"/>
  <c r="Y460" i="1"/>
  <c r="V5368" i="1"/>
  <c r="V5156" i="1"/>
  <c r="W5138" i="1"/>
  <c r="Y392" i="1"/>
  <c r="Z4668" i="1"/>
  <c r="Y1075" i="1"/>
  <c r="X5090" i="1"/>
  <c r="V5064" i="1"/>
  <c r="W849" i="1"/>
  <c r="X5249" i="1"/>
  <c r="V5283" i="1"/>
  <c r="V423" i="1"/>
  <c r="Z5250" i="1"/>
  <c r="V3172" i="1"/>
  <c r="X3830" i="1"/>
  <c r="Y2602" i="1"/>
  <c r="Y2684" i="1"/>
  <c r="Z2012" i="1"/>
  <c r="Y2570" i="1"/>
  <c r="V4656" i="1"/>
  <c r="X2635" i="1"/>
  <c r="X381" i="1"/>
  <c r="X2686" i="1"/>
  <c r="X68" i="1"/>
  <c r="V5355" i="1"/>
  <c r="Z5710" i="1"/>
  <c r="Z1419" i="1"/>
  <c r="X3372" i="1"/>
  <c r="Y4607" i="1"/>
  <c r="V2429" i="1"/>
  <c r="Y2041" i="1"/>
  <c r="Y5405" i="1"/>
  <c r="Y3865" i="1"/>
  <c r="Z2048" i="1"/>
  <c r="V5954" i="1"/>
  <c r="Y1932" i="1"/>
  <c r="W4406" i="1"/>
  <c r="V551" i="1"/>
  <c r="Z3866" i="1"/>
  <c r="V1267" i="1"/>
  <c r="X4746" i="1"/>
  <c r="W5395" i="1"/>
  <c r="Y2189" i="1"/>
  <c r="V5316" i="1"/>
  <c r="Z5433" i="1"/>
  <c r="Z4136" i="1"/>
  <c r="X4000" i="1"/>
  <c r="Z553" i="1"/>
  <c r="W1858" i="1"/>
  <c r="Y2137" i="1"/>
  <c r="Z68" i="1"/>
  <c r="W5313" i="1"/>
  <c r="Z2323" i="1"/>
  <c r="Y2020" i="1"/>
  <c r="X2220" i="1"/>
  <c r="Z5398" i="1"/>
  <c r="W534" i="1"/>
  <c r="X1371" i="1"/>
  <c r="V5758" i="1"/>
  <c r="Z2155" i="1"/>
  <c r="Y539" i="1"/>
  <c r="Z5724" i="1"/>
  <c r="X566" i="1"/>
  <c r="Z426" i="1"/>
  <c r="Z3699" i="1"/>
  <c r="X4410" i="1"/>
  <c r="V2225" i="1"/>
  <c r="W2754" i="1"/>
  <c r="Z2016" i="1"/>
  <c r="Z5355" i="1"/>
  <c r="W2224" i="1"/>
  <c r="Y4044" i="1"/>
  <c r="X1394" i="1"/>
  <c r="W2192" i="1"/>
  <c r="V2441" i="1"/>
  <c r="V2419" i="1"/>
  <c r="V3368" i="1"/>
  <c r="Y5455" i="1"/>
  <c r="Z515" i="1"/>
  <c r="Y2730" i="1"/>
  <c r="Y5365" i="1"/>
  <c r="Z1287" i="1"/>
  <c r="W3467" i="1"/>
  <c r="X441" i="1"/>
  <c r="X4956" i="1"/>
  <c r="X5155" i="1"/>
  <c r="Y3819" i="1"/>
  <c r="Z1206" i="1"/>
  <c r="Y4901" i="1"/>
  <c r="X3583" i="1"/>
  <c r="X2576" i="1"/>
  <c r="V3086" i="1"/>
  <c r="Y5713" i="1"/>
  <c r="Y1426" i="1"/>
  <c r="W2173" i="1"/>
  <c r="X5893" i="1"/>
  <c r="V3853" i="1"/>
  <c r="W5460" i="1"/>
  <c r="X5469" i="1"/>
  <c r="X579" i="1"/>
  <c r="V5454" i="1"/>
  <c r="W2167" i="1"/>
  <c r="X5298" i="1"/>
  <c r="W2427" i="1"/>
  <c r="X4103" i="1"/>
  <c r="Y2439" i="1"/>
  <c r="V4347" i="1"/>
  <c r="X1818" i="1"/>
  <c r="X4379" i="1"/>
  <c r="Z5408" i="1"/>
  <c r="V2454" i="1"/>
  <c r="X5803" i="1"/>
  <c r="Z3139" i="1"/>
  <c r="Y3120" i="1"/>
  <c r="V5450" i="1"/>
  <c r="W1419" i="1"/>
  <c r="Y1263" i="1"/>
  <c r="V1259" i="1"/>
  <c r="X2926" i="1"/>
  <c r="Y4740" i="1"/>
  <c r="X2337" i="1"/>
  <c r="V2941" i="1"/>
  <c r="V556" i="1"/>
  <c r="X5410" i="1"/>
  <c r="X4014" i="1"/>
  <c r="V4738" i="1"/>
  <c r="Z4454" i="1"/>
  <c r="Y4843" i="1"/>
  <c r="X3424" i="1"/>
  <c r="X1417" i="1"/>
  <c r="V3859" i="1"/>
  <c r="Z5438" i="1"/>
  <c r="Y4246" i="1"/>
  <c r="V2413" i="1"/>
  <c r="X3727" i="1"/>
  <c r="Z2999" i="1"/>
  <c r="X5569" i="1"/>
  <c r="X4224" i="1"/>
  <c r="W3647" i="1"/>
  <c r="Z3898" i="1"/>
  <c r="W1510" i="1"/>
  <c r="X4302" i="1"/>
  <c r="Y726" i="1"/>
  <c r="Y3264" i="1"/>
  <c r="V698" i="1"/>
  <c r="Y4390" i="1"/>
  <c r="Y2956" i="1"/>
  <c r="Z2938" i="1"/>
  <c r="X1457" i="1"/>
  <c r="V2304" i="1"/>
  <c r="W4059" i="1"/>
  <c r="X1556" i="1"/>
  <c r="V3383" i="1"/>
  <c r="Z5509" i="1"/>
  <c r="Y695" i="1"/>
  <c r="Z4176" i="1"/>
  <c r="X2522" i="1"/>
  <c r="V3001" i="1"/>
  <c r="V4814" i="1"/>
  <c r="Z4195" i="1"/>
  <c r="V2969" i="1"/>
  <c r="Z4119" i="1"/>
  <c r="W780" i="1"/>
  <c r="Z671" i="1"/>
  <c r="V1577" i="1"/>
  <c r="Y3381" i="1"/>
  <c r="W4992" i="1"/>
  <c r="Y4434" i="1"/>
  <c r="Y2803" i="1"/>
  <c r="X711" i="1"/>
  <c r="X4095" i="1"/>
  <c r="X2298" i="1"/>
  <c r="W648" i="1"/>
  <c r="W3412" i="1"/>
  <c r="Z1485" i="1"/>
  <c r="Z582" i="1"/>
  <c r="Y617" i="1"/>
  <c r="W2321" i="1"/>
  <c r="W4197" i="1"/>
  <c r="Z2786" i="1"/>
  <c r="Y3705" i="1"/>
  <c r="Y2795" i="1"/>
  <c r="Y4922" i="1"/>
  <c r="V1494" i="1"/>
  <c r="W4456" i="1"/>
  <c r="Z1900" i="1"/>
  <c r="X756" i="1"/>
  <c r="W2250" i="1"/>
  <c r="W3415" i="1"/>
  <c r="Z4183" i="1"/>
  <c r="W4380" i="1"/>
  <c r="W5485" i="1"/>
  <c r="Y2273" i="1"/>
  <c r="Y4157" i="1"/>
  <c r="Z910" i="1"/>
  <c r="W815" i="1"/>
  <c r="Z4476" i="1"/>
  <c r="V1597" i="1"/>
  <c r="V1863" i="1"/>
  <c r="Y4841" i="1"/>
  <c r="Z2229" i="1"/>
  <c r="X5774" i="1"/>
  <c r="V3872" i="1"/>
  <c r="W756" i="1"/>
  <c r="Z5737" i="1"/>
  <c r="V4372" i="1"/>
  <c r="V3740" i="1"/>
  <c r="X2468" i="1"/>
  <c r="V1409" i="1"/>
  <c r="X5479" i="1"/>
  <c r="X1408" i="1"/>
  <c r="V2030" i="1"/>
  <c r="W1390" i="1"/>
  <c r="Z5285" i="1"/>
  <c r="Z2062" i="1"/>
  <c r="Z1823" i="1"/>
  <c r="V4018" i="1"/>
  <c r="Z4970" i="1"/>
  <c r="V3192" i="1"/>
  <c r="X4101" i="1"/>
  <c r="Y4361" i="1"/>
  <c r="V3136" i="1"/>
  <c r="V5252" i="1"/>
  <c r="X3124" i="1"/>
  <c r="Y4386" i="1"/>
  <c r="X631" i="1"/>
  <c r="Y4755" i="1"/>
  <c r="Y5707" i="1"/>
  <c r="X397" i="1"/>
  <c r="V2433" i="1"/>
  <c r="Y5718" i="1"/>
  <c r="Z2199" i="1"/>
  <c r="Z4020" i="1"/>
  <c r="W4140" i="1"/>
  <c r="Z5360" i="1"/>
  <c r="Y4411" i="1"/>
  <c r="Z1368" i="1"/>
  <c r="X3265" i="1"/>
  <c r="X1502" i="1"/>
  <c r="Z44" i="1"/>
  <c r="W5505" i="1"/>
  <c r="W641" i="1"/>
  <c r="X2425" i="1"/>
  <c r="Y5909" i="1"/>
  <c r="X5764" i="1"/>
  <c r="W665" i="1"/>
  <c r="Y47" i="1"/>
  <c r="Y679" i="1"/>
  <c r="X3015" i="1"/>
  <c r="Z5613" i="1"/>
  <c r="Z3007" i="1"/>
  <c r="Z1636" i="1"/>
  <c r="X755" i="1"/>
  <c r="Y3447" i="1"/>
  <c r="W2824" i="1"/>
  <c r="X5486" i="1"/>
  <c r="X2460" i="1"/>
  <c r="X5443" i="1"/>
  <c r="V4140" i="1"/>
  <c r="W3422" i="1"/>
  <c r="Z4204" i="1"/>
  <c r="Y3019" i="1"/>
  <c r="X4813" i="1"/>
  <c r="Z4213" i="1"/>
  <c r="W1517" i="1"/>
  <c r="X3756" i="1"/>
  <c r="Y2527" i="1"/>
  <c r="Y4866" i="1"/>
  <c r="W716" i="1"/>
  <c r="V4303" i="1"/>
  <c r="Z4283" i="1"/>
  <c r="V4411" i="1"/>
  <c r="V5440" i="1"/>
  <c r="Z5703" i="1"/>
  <c r="Z1575" i="1"/>
  <c r="V713" i="1"/>
  <c r="Y4244" i="1"/>
  <c r="Y4824" i="1"/>
  <c r="Y3469" i="1"/>
  <c r="X2324" i="1"/>
  <c r="W1622" i="1"/>
  <c r="Y4160" i="1"/>
  <c r="Y3642" i="1"/>
  <c r="V4206" i="1"/>
  <c r="V765" i="1"/>
  <c r="Y2990" i="1"/>
  <c r="W545" i="1"/>
  <c r="W451" i="1"/>
  <c r="Y797" i="1"/>
  <c r="Y3645" i="1"/>
  <c r="V2533" i="1"/>
  <c r="Z1892" i="1"/>
  <c r="Y3397" i="1"/>
  <c r="Y4095" i="1"/>
  <c r="Z3413" i="1"/>
  <c r="Z2847" i="1"/>
  <c r="Y4275" i="1"/>
  <c r="Y730" i="1"/>
  <c r="V4150" i="1"/>
  <c r="X2803" i="1"/>
  <c r="Z5614" i="1"/>
  <c r="Z3627" i="1"/>
  <c r="Y5323" i="1"/>
  <c r="W3721" i="1"/>
  <c r="V2824" i="1"/>
  <c r="V5555" i="1"/>
  <c r="Y120" i="1"/>
  <c r="Z3484" i="1"/>
  <c r="X3746" i="1"/>
  <c r="Y720" i="1"/>
  <c r="X4470" i="1"/>
  <c r="Z4209" i="1"/>
  <c r="X1569" i="1"/>
  <c r="V4261" i="1"/>
  <c r="W1528" i="1"/>
  <c r="W1869" i="1"/>
  <c r="Z565" i="1"/>
  <c r="Y1855" i="1"/>
  <c r="Y3434" i="1"/>
  <c r="X644" i="1"/>
  <c r="W2825" i="1"/>
  <c r="W1695" i="1"/>
  <c r="Y5513" i="1"/>
  <c r="W4917" i="1"/>
  <c r="Y1860" i="1"/>
  <c r="Y2998" i="1"/>
  <c r="Y664" i="1"/>
  <c r="W3509" i="1"/>
  <c r="V2532" i="1"/>
  <c r="X4474" i="1"/>
  <c r="V1837" i="1"/>
  <c r="X2777" i="1"/>
  <c r="V896" i="1"/>
  <c r="Y3628" i="1"/>
  <c r="W463" i="1"/>
  <c r="W2339" i="1"/>
  <c r="Z1427" i="1"/>
  <c r="Z579" i="1"/>
  <c r="W4090" i="1"/>
  <c r="V5387" i="1"/>
  <c r="W565" i="1"/>
  <c r="Y5412" i="1"/>
  <c r="V2062" i="1"/>
  <c r="X4721" i="1"/>
  <c r="Y4751" i="1"/>
  <c r="Y2197" i="1"/>
  <c r="X2423" i="1"/>
  <c r="X5744" i="1"/>
  <c r="X2928" i="1"/>
  <c r="Z1931" i="1"/>
  <c r="V1392" i="1"/>
  <c r="W5483" i="1"/>
  <c r="X5348" i="1"/>
  <c r="V3883" i="1"/>
  <c r="W2566" i="1"/>
  <c r="W3856" i="1"/>
  <c r="Z4778" i="1"/>
  <c r="X514" i="1"/>
  <c r="V3695" i="1"/>
  <c r="X3753" i="1"/>
  <c r="V1153" i="1"/>
  <c r="Y1357" i="1"/>
  <c r="W5365" i="1"/>
  <c r="V4841" i="1"/>
  <c r="X1862" i="1"/>
  <c r="Z5508" i="1"/>
  <c r="V4207" i="1"/>
  <c r="X2221" i="1"/>
  <c r="V3374" i="1"/>
  <c r="W2601" i="1"/>
  <c r="W1578" i="1"/>
  <c r="Y4231" i="1"/>
  <c r="Z3638" i="1"/>
  <c r="V4151" i="1"/>
  <c r="W4991" i="1"/>
  <c r="V4430" i="1"/>
  <c r="V691" i="1"/>
  <c r="X5536" i="1"/>
  <c r="Y4267" i="1"/>
  <c r="V785" i="1"/>
  <c r="X4128" i="1"/>
  <c r="X5930" i="1"/>
  <c r="Z3370" i="1"/>
  <c r="W4409" i="1"/>
  <c r="Y4416" i="1"/>
  <c r="V3261" i="1"/>
  <c r="V4450" i="1"/>
  <c r="X1891" i="1"/>
  <c r="Y1598" i="1"/>
  <c r="W2785" i="1"/>
  <c r="X1573" i="1"/>
  <c r="Y2048" i="1"/>
  <c r="X5513" i="1"/>
  <c r="V917" i="1"/>
  <c r="V654" i="1"/>
  <c r="V1669" i="1"/>
  <c r="Y667" i="1"/>
  <c r="V4781" i="1"/>
  <c r="W2132" i="1"/>
  <c r="Y5758" i="1"/>
  <c r="Y4220" i="1"/>
  <c r="Z3435" i="1"/>
  <c r="V3667" i="1"/>
  <c r="Z1513" i="1"/>
  <c r="W45" i="1"/>
  <c r="Z4180" i="1"/>
  <c r="V743" i="1"/>
  <c r="V3770" i="1"/>
  <c r="V3659" i="1"/>
  <c r="Y69" i="1"/>
  <c r="Y1520" i="1"/>
  <c r="Z619" i="1"/>
  <c r="W564" i="1"/>
  <c r="Y3470" i="1"/>
  <c r="W781" i="1"/>
  <c r="X2236" i="1"/>
  <c r="X2797" i="1"/>
  <c r="Y825" i="1"/>
  <c r="Z1554" i="1"/>
  <c r="W2850" i="1"/>
  <c r="Z1907" i="1"/>
  <c r="V5532" i="1"/>
  <c r="Z1468" i="1"/>
  <c r="V3022" i="1"/>
  <c r="Y4428" i="1"/>
  <c r="Y5501" i="1"/>
  <c r="W4396" i="1"/>
  <c r="Y5739" i="1"/>
  <c r="Z4126" i="1"/>
  <c r="X3415" i="1"/>
  <c r="Z1901" i="1"/>
  <c r="V3017" i="1"/>
  <c r="Z836" i="1"/>
  <c r="V772" i="1"/>
  <c r="V5559" i="1"/>
  <c r="Y4181" i="1"/>
  <c r="X3406" i="1"/>
  <c r="X2241" i="1"/>
  <c r="W2823" i="1"/>
  <c r="W3700" i="1"/>
  <c r="X4473" i="1"/>
  <c r="Y612" i="1"/>
  <c r="Z1359" i="1"/>
  <c r="W568" i="1"/>
  <c r="Z1921" i="1"/>
  <c r="Y4123" i="1"/>
  <c r="V3403" i="1"/>
  <c r="W2310" i="1"/>
  <c r="X4281" i="1"/>
  <c r="Z3656" i="1"/>
  <c r="W4202" i="1"/>
  <c r="W2288" i="1"/>
  <c r="Y4493" i="1"/>
  <c r="Z4465" i="1"/>
  <c r="V3665" i="1"/>
  <c r="Y3484" i="1"/>
  <c r="V2068" i="1"/>
  <c r="X2167" i="1"/>
  <c r="Z2769" i="1"/>
  <c r="Z1364" i="1"/>
  <c r="X4124" i="1"/>
  <c r="W3142" i="1"/>
  <c r="V4108" i="1"/>
  <c r="Z2424" i="1"/>
  <c r="V2772" i="1"/>
  <c r="Z5430" i="1"/>
  <c r="W2442" i="1"/>
  <c r="Z3703" i="1"/>
  <c r="Y3371" i="1"/>
  <c r="W3608" i="1"/>
  <c r="Y5143" i="1"/>
  <c r="Y5721" i="1"/>
  <c r="V5392" i="1"/>
  <c r="Y4775" i="1"/>
  <c r="V3155" i="1"/>
  <c r="W33" i="1"/>
  <c r="V3847" i="1"/>
  <c r="Z3882" i="1"/>
  <c r="Y2335" i="1"/>
  <c r="V3371" i="1"/>
  <c r="Y379" i="1"/>
  <c r="V4754" i="1"/>
  <c r="Y3614" i="1"/>
  <c r="V69" i="1"/>
  <c r="X4750" i="1"/>
  <c r="Z2028" i="1"/>
  <c r="Y3967" i="1"/>
  <c r="Z1378" i="1"/>
  <c r="Z3142" i="1"/>
  <c r="Y581" i="1"/>
  <c r="Y689" i="1"/>
  <c r="X4814" i="1"/>
  <c r="X3484" i="1"/>
  <c r="X669" i="1"/>
  <c r="Z4104" i="1"/>
  <c r="W708" i="1"/>
  <c r="V5753" i="1"/>
  <c r="V4442" i="1"/>
  <c r="Z1573" i="1"/>
  <c r="W1468" i="1"/>
  <c r="Z5516" i="1"/>
  <c r="X2982" i="1"/>
  <c r="Y2296" i="1"/>
  <c r="W647" i="1"/>
  <c r="X5917" i="1"/>
  <c r="Z4099" i="1"/>
  <c r="Y698" i="1"/>
  <c r="Z2244" i="1"/>
  <c r="X913" i="1"/>
  <c r="W1923" i="1"/>
  <c r="W3710" i="1"/>
  <c r="V2815" i="1"/>
  <c r="Y685" i="1"/>
  <c r="Y3401" i="1"/>
  <c r="V2854" i="1"/>
  <c r="V2826" i="1"/>
  <c r="V125" i="1"/>
  <c r="Z3029" i="1"/>
  <c r="V3388" i="1"/>
  <c r="V2430" i="1"/>
  <c r="V2422" i="1"/>
  <c r="V3485" i="1"/>
  <c r="Y4245" i="1"/>
  <c r="X760" i="1"/>
  <c r="Y3036" i="1"/>
  <c r="Y2315" i="1"/>
  <c r="V3426" i="1"/>
  <c r="X4158" i="1"/>
  <c r="X3417" i="1"/>
  <c r="W4290" i="1"/>
  <c r="V738" i="1"/>
  <c r="X2852" i="1"/>
  <c r="Z1498" i="1"/>
  <c r="W3089" i="1"/>
  <c r="Y2437" i="1"/>
  <c r="Y3862" i="1"/>
  <c r="Z1578" i="1"/>
  <c r="X3384" i="1"/>
  <c r="Z4232" i="1"/>
  <c r="V3107" i="1"/>
  <c r="Y4194" i="1"/>
  <c r="V4807" i="1"/>
  <c r="V647" i="1"/>
  <c r="V1569" i="1"/>
  <c r="Y1669" i="1"/>
  <c r="X4483" i="1"/>
  <c r="Z3445" i="1"/>
  <c r="V3012" i="1"/>
  <c r="Y3889" i="1"/>
  <c r="Z5439" i="1"/>
  <c r="Z2030" i="1"/>
  <c r="W676" i="1"/>
  <c r="Y5527" i="1"/>
  <c r="V661" i="1"/>
  <c r="Y4286" i="1"/>
  <c r="Z1884" i="1"/>
  <c r="V4282" i="1"/>
  <c r="Y3741" i="1"/>
  <c r="Z2801" i="1"/>
  <c r="Y3028" i="1"/>
  <c r="Z2785" i="1"/>
  <c r="V797" i="1"/>
  <c r="X4149" i="1"/>
  <c r="Z1424" i="1"/>
  <c r="V494" i="1"/>
  <c r="Z5261" i="1"/>
  <c r="W529" i="1"/>
  <c r="Z1449" i="1"/>
  <c r="X4752" i="1"/>
  <c r="X4121" i="1"/>
  <c r="V2930" i="1"/>
  <c r="X3140" i="1"/>
  <c r="X2340" i="1"/>
  <c r="Y3637" i="1"/>
  <c r="Z121" i="1"/>
  <c r="Z493" i="1"/>
  <c r="Z2131" i="1"/>
  <c r="Y1346" i="1"/>
  <c r="Y5478" i="1"/>
  <c r="W2204" i="1"/>
  <c r="V3141" i="1"/>
  <c r="Z4134" i="1"/>
  <c r="W5341" i="1"/>
  <c r="W2009" i="1"/>
  <c r="W2014" i="1"/>
  <c r="Y3106" i="1"/>
  <c r="Z1978" i="1"/>
  <c r="W1248" i="1"/>
  <c r="V4035" i="1"/>
  <c r="W3896" i="1"/>
  <c r="W2956" i="1"/>
  <c r="Z2780" i="1"/>
  <c r="V2007" i="1"/>
  <c r="V4735" i="1"/>
  <c r="Z2232" i="1"/>
  <c r="V2923" i="1"/>
  <c r="Y5457" i="1"/>
  <c r="Z3735" i="1"/>
  <c r="X588" i="1"/>
  <c r="V5288" i="1"/>
  <c r="W3997" i="1"/>
  <c r="Y5458" i="1"/>
  <c r="Y493" i="1"/>
  <c r="V2954" i="1"/>
  <c r="V2730" i="1"/>
  <c r="Z1383" i="1"/>
  <c r="W4420" i="1"/>
  <c r="V2009" i="1"/>
  <c r="Y4405" i="1"/>
  <c r="Z4367" i="1"/>
  <c r="V2064" i="1"/>
  <c r="Y4762" i="1"/>
  <c r="V67" i="1"/>
  <c r="X2134" i="1"/>
  <c r="W5896" i="1"/>
  <c r="Z3605" i="1"/>
  <c r="W4928" i="1"/>
  <c r="W1420" i="1"/>
  <c r="X4006" i="1"/>
  <c r="V595" i="1"/>
  <c r="Z2177" i="1"/>
  <c r="Z1883" i="1"/>
  <c r="X5901" i="1"/>
  <c r="X544" i="1"/>
  <c r="X1304" i="1"/>
  <c r="W540" i="1"/>
  <c r="W2034" i="1"/>
  <c r="Z2455" i="1"/>
  <c r="Z5266" i="1"/>
  <c r="Y1254" i="1"/>
  <c r="V2468" i="1"/>
  <c r="X4145" i="1"/>
  <c r="W2003" i="1"/>
  <c r="Y2195" i="1"/>
  <c r="Y2027" i="1"/>
  <c r="V599" i="1"/>
  <c r="W5466" i="1"/>
  <c r="Y3282" i="1"/>
  <c r="X472" i="1"/>
  <c r="X3141" i="1"/>
  <c r="V4118" i="1"/>
  <c r="W1999" i="1"/>
  <c r="X4672" i="1"/>
  <c r="V419" i="1"/>
  <c r="X4363" i="1"/>
  <c r="W2445" i="1"/>
  <c r="W4095" i="1"/>
  <c r="X1349" i="1"/>
  <c r="V4117" i="1"/>
  <c r="W36" i="1"/>
  <c r="Y4100" i="1"/>
  <c r="Z2764" i="1"/>
  <c r="W2473" i="1"/>
  <c r="Z2632" i="1"/>
  <c r="Z537" i="1"/>
  <c r="Z4430" i="1"/>
  <c r="V4365" i="1"/>
  <c r="W4632" i="1"/>
  <c r="Y2131" i="1"/>
  <c r="V3842" i="1"/>
  <c r="V19" i="1"/>
  <c r="Y24" i="1"/>
  <c r="V5171" i="1"/>
  <c r="X4954" i="1"/>
  <c r="Y5288" i="1"/>
  <c r="V4338" i="1"/>
  <c r="X3130" i="1"/>
  <c r="X3818" i="1"/>
  <c r="X1781" i="1"/>
  <c r="Y3804" i="1"/>
  <c r="W1032" i="1"/>
  <c r="Y302" i="1"/>
  <c r="X877" i="1"/>
  <c r="X887" i="1"/>
  <c r="Z1187" i="1"/>
  <c r="X1280" i="1"/>
  <c r="X5793" i="1"/>
  <c r="W4659" i="1"/>
  <c r="Z4894" i="1"/>
  <c r="W3234" i="1"/>
  <c r="Z3316" i="1"/>
  <c r="X4769" i="1"/>
  <c r="Y4640" i="1"/>
  <c r="V4630" i="1"/>
  <c r="Y1163" i="1"/>
  <c r="Y5293" i="1"/>
  <c r="Z4607" i="1"/>
  <c r="Y2118" i="1"/>
  <c r="Z5890" i="1"/>
  <c r="Z2230" i="1"/>
  <c r="X1299" i="1"/>
  <c r="X4421" i="1"/>
  <c r="V5328" i="1"/>
  <c r="W5710" i="1"/>
  <c r="W4082" i="1"/>
  <c r="Y542" i="1"/>
  <c r="Z1433" i="1"/>
  <c r="W5384" i="1"/>
  <c r="Z4661" i="1"/>
  <c r="W2159" i="1"/>
  <c r="Z462" i="1"/>
  <c r="Z3867" i="1"/>
  <c r="V4433" i="1"/>
  <c r="X2017" i="1"/>
  <c r="X4418" i="1"/>
  <c r="X1368" i="1"/>
  <c r="Y1419" i="1"/>
  <c r="X5429" i="1"/>
  <c r="V2962" i="1"/>
  <c r="V5390" i="1"/>
  <c r="Z566" i="1"/>
  <c r="X4709" i="1"/>
  <c r="Z3684" i="1"/>
  <c r="Z2172" i="1"/>
  <c r="W2740" i="1"/>
  <c r="X2175" i="1"/>
  <c r="Z5320" i="1"/>
  <c r="Z2152" i="1"/>
  <c r="Z4039" i="1"/>
  <c r="Y5893" i="1"/>
  <c r="W4027" i="1"/>
  <c r="Y3141" i="1"/>
  <c r="X5471" i="1"/>
  <c r="W1326" i="1"/>
  <c r="X1376" i="1"/>
  <c r="X5293" i="1"/>
  <c r="Y118" i="1"/>
  <c r="Z4978" i="1"/>
  <c r="Z1297" i="1"/>
  <c r="Y1407" i="1"/>
  <c r="X532" i="1"/>
  <c r="Z3769" i="1"/>
  <c r="V1369" i="1"/>
  <c r="X2977" i="1"/>
  <c r="Y530" i="1"/>
  <c r="W5452" i="1"/>
  <c r="V5323" i="1"/>
  <c r="Z2001" i="1"/>
  <c r="W4407" i="1"/>
  <c r="V4008" i="1"/>
  <c r="X2495" i="1"/>
  <c r="Y461" i="1"/>
  <c r="Z2453" i="1"/>
  <c r="V4098" i="1"/>
  <c r="Y4763" i="1"/>
  <c r="Z4129" i="1"/>
  <c r="Z2959" i="1"/>
  <c r="X643" i="1"/>
  <c r="X572" i="1"/>
  <c r="W2968" i="1"/>
  <c r="X3609" i="1"/>
  <c r="Y490" i="1"/>
  <c r="Y5769" i="1"/>
  <c r="X5704" i="1"/>
  <c r="Y2913" i="1"/>
  <c r="Y4962" i="1"/>
  <c r="Z4694" i="1"/>
  <c r="X3999" i="1"/>
  <c r="Z4399" i="1"/>
  <c r="Y5716" i="1"/>
  <c r="Y5768" i="1"/>
  <c r="X1832" i="1"/>
  <c r="W4415" i="1"/>
  <c r="V33" i="1"/>
  <c r="Y3691" i="1"/>
  <c r="Y1259" i="1"/>
  <c r="X1999" i="1"/>
  <c r="X3889" i="1"/>
  <c r="Z5804" i="1"/>
  <c r="Y883" i="1"/>
  <c r="Y1158" i="1"/>
  <c r="Y1795" i="1"/>
  <c r="Y5145" i="1"/>
  <c r="Y1139" i="1"/>
  <c r="Z1169" i="1"/>
  <c r="Z4345" i="1"/>
  <c r="W4968" i="1"/>
  <c r="W5794" i="1"/>
  <c r="Y3238" i="1"/>
  <c r="X3947" i="1"/>
  <c r="V333" i="1"/>
  <c r="X2897" i="1"/>
  <c r="X1062" i="1"/>
  <c r="X1004" i="1"/>
  <c r="W4624" i="1"/>
  <c r="Z4623" i="1"/>
  <c r="V5192" i="1"/>
  <c r="V1268" i="1"/>
  <c r="Z5148" i="1"/>
  <c r="Y4677" i="1"/>
  <c r="Y4896" i="1"/>
  <c r="W2697" i="1"/>
  <c r="Y3545" i="1"/>
  <c r="Y2441" i="1"/>
  <c r="X1212" i="1"/>
  <c r="X4962" i="1"/>
  <c r="X1125" i="1"/>
  <c r="Z4971" i="1"/>
  <c r="Z3979" i="1"/>
  <c r="X2109" i="1"/>
  <c r="V488" i="1"/>
  <c r="Z2024" i="1"/>
  <c r="Y1339" i="1"/>
  <c r="W5478" i="1"/>
  <c r="X5705" i="1"/>
  <c r="Z2033" i="1"/>
  <c r="X4005" i="1"/>
  <c r="X106" i="1"/>
  <c r="W2064" i="1"/>
  <c r="Y5425" i="1"/>
  <c r="Y1392" i="1"/>
  <c r="X4761" i="1"/>
  <c r="Y2727" i="1"/>
  <c r="V529" i="1"/>
  <c r="Z603" i="1"/>
  <c r="X2036" i="1"/>
  <c r="X5763" i="1"/>
  <c r="Y2451" i="1"/>
  <c r="Z3257" i="1"/>
  <c r="X2433" i="1"/>
  <c r="V3281" i="1"/>
  <c r="X2138" i="1"/>
  <c r="Y2182" i="1"/>
  <c r="Z4412" i="1"/>
  <c r="Z570" i="1"/>
  <c r="V5228" i="1"/>
  <c r="Z5303" i="1"/>
  <c r="Z2964" i="1"/>
  <c r="Y2745" i="1"/>
  <c r="W2745" i="1"/>
  <c r="Z3704" i="1"/>
  <c r="V576" i="1"/>
  <c r="W3470" i="1"/>
  <c r="W3994" i="1"/>
  <c r="Z3386" i="1"/>
  <c r="Z3730" i="1"/>
  <c r="Y5463" i="1"/>
  <c r="W3623" i="1"/>
  <c r="W539" i="1"/>
  <c r="Y3395" i="1"/>
  <c r="Z529" i="1"/>
  <c r="V3246" i="1"/>
  <c r="V5257" i="1"/>
  <c r="Z615" i="1"/>
  <c r="Y4015" i="1"/>
  <c r="X2223" i="1"/>
  <c r="V564" i="1"/>
  <c r="V5924" i="1"/>
  <c r="Z5897" i="1"/>
  <c r="W2773" i="1"/>
  <c r="Y4728" i="1"/>
  <c r="Y492" i="1"/>
  <c r="W1417" i="1"/>
  <c r="W1931" i="1"/>
  <c r="W4626" i="1"/>
  <c r="V2558" i="1"/>
  <c r="Z5746" i="1"/>
  <c r="Y609" i="1"/>
  <c r="Z546" i="1"/>
  <c r="W1838" i="1"/>
  <c r="Z3998" i="1"/>
  <c r="Y5750" i="1"/>
  <c r="X4764" i="1"/>
  <c r="Z4004" i="1"/>
  <c r="Y3156" i="1"/>
  <c r="V5891" i="1"/>
  <c r="Z4912" i="1"/>
  <c r="Z1357" i="1"/>
  <c r="W3196" i="1"/>
  <c r="X1174" i="1"/>
  <c r="W3765" i="1"/>
  <c r="X1395" i="1"/>
  <c r="W605" i="1"/>
  <c r="V2021" i="1"/>
  <c r="V3745" i="1"/>
  <c r="Y500" i="1"/>
  <c r="X2775" i="1"/>
  <c r="W4757" i="1"/>
  <c r="W1367" i="1"/>
  <c r="V2057" i="1"/>
  <c r="W1316" i="1"/>
  <c r="V3766" i="1"/>
  <c r="Z5435" i="1"/>
  <c r="Y889" i="1"/>
  <c r="Z870" i="1"/>
  <c r="V1239" i="1"/>
  <c r="W5944" i="1"/>
  <c r="W3987" i="1"/>
  <c r="Z4633" i="1"/>
  <c r="W3133" i="1"/>
  <c r="V5214" i="1"/>
  <c r="X1091" i="1"/>
  <c r="Y2915" i="1"/>
  <c r="V4584" i="1"/>
  <c r="X2117" i="1"/>
  <c r="X1060" i="1"/>
  <c r="Y997" i="1"/>
  <c r="X5108" i="1"/>
  <c r="X1120" i="1"/>
  <c r="X5218" i="1"/>
  <c r="Y5204" i="1"/>
  <c r="Y29" i="1"/>
  <c r="Z2722" i="1"/>
  <c r="W399" i="1"/>
  <c r="V4547" i="1"/>
  <c r="Z3560" i="1"/>
  <c r="Y2406" i="1"/>
  <c r="Y1269" i="1"/>
  <c r="Z873" i="1"/>
  <c r="X4345" i="1"/>
  <c r="X5144" i="1"/>
  <c r="V2579" i="1"/>
  <c r="Z2633" i="1"/>
  <c r="Z331" i="1"/>
  <c r="V555" i="1"/>
  <c r="Y2747" i="1"/>
  <c r="W405" i="1"/>
  <c r="W4416" i="1"/>
  <c r="X536" i="1"/>
  <c r="Z5763" i="1"/>
  <c r="X1308" i="1"/>
  <c r="X5442" i="1"/>
  <c r="W5331" i="1"/>
  <c r="V3867" i="1"/>
  <c r="V4752" i="1"/>
  <c r="Z4770" i="1"/>
  <c r="W2737" i="1"/>
  <c r="Y2421" i="1"/>
  <c r="X4088" i="1"/>
  <c r="W5385" i="1"/>
  <c r="V588" i="1"/>
  <c r="Z2924" i="1"/>
  <c r="Y1127" i="1"/>
  <c r="X4760" i="1"/>
  <c r="X5745" i="1"/>
  <c r="Z2505" i="1"/>
  <c r="W546" i="1"/>
  <c r="W3615" i="1"/>
  <c r="V2156" i="1"/>
  <c r="X4695" i="1"/>
  <c r="Z1996" i="1"/>
  <c r="X2760" i="1"/>
  <c r="X2531" i="1"/>
  <c r="X3097" i="1"/>
  <c r="W513" i="1"/>
  <c r="X4592" i="1"/>
  <c r="W5959" i="1"/>
  <c r="W3086" i="1"/>
  <c r="Z2046" i="1"/>
  <c r="W5272" i="1"/>
  <c r="Y4770" i="1"/>
  <c r="V618" i="1"/>
  <c r="W561" i="1"/>
  <c r="X4420" i="1"/>
  <c r="Z469" i="1"/>
  <c r="Z2954" i="1"/>
  <c r="W2938" i="1"/>
  <c r="W896" i="1"/>
  <c r="X2633" i="1"/>
  <c r="X2930" i="1"/>
  <c r="Y5329" i="1"/>
  <c r="Z5449" i="1"/>
  <c r="W2929" i="1"/>
  <c r="V5957" i="1"/>
  <c r="Z1437" i="1"/>
  <c r="Z5898" i="1"/>
  <c r="W4782" i="1"/>
  <c r="X2736" i="1"/>
  <c r="V2947" i="1"/>
  <c r="Z2189" i="1"/>
  <c r="Y523" i="1"/>
  <c r="Y2337" i="1"/>
  <c r="V1973" i="1"/>
  <c r="W3589" i="1"/>
  <c r="Y5198" i="1"/>
  <c r="Y3599" i="1"/>
  <c r="W4359" i="1"/>
  <c r="V3584" i="1"/>
  <c r="Y4363" i="1"/>
  <c r="W1803" i="1"/>
  <c r="Z452" i="1"/>
  <c r="W3806" i="1"/>
  <c r="W1045" i="1"/>
  <c r="X359" i="1"/>
  <c r="X4944" i="1"/>
  <c r="V4614" i="1"/>
  <c r="Z1158" i="1"/>
  <c r="W4959" i="1"/>
  <c r="Y1193" i="1"/>
  <c r="Z2504" i="1"/>
  <c r="V3843" i="1"/>
  <c r="X3794" i="1"/>
  <c r="V4946" i="1"/>
  <c r="X2466" i="1"/>
  <c r="Y1126" i="1"/>
  <c r="V1164" i="1"/>
  <c r="Y1207" i="1"/>
  <c r="Y4622" i="1"/>
  <c r="V4944" i="1"/>
  <c r="V3864" i="1"/>
  <c r="X4104" i="1"/>
  <c r="Z488" i="1"/>
  <c r="Y5720" i="1"/>
  <c r="Y3467" i="1"/>
  <c r="Y3755" i="1"/>
  <c r="X2013" i="1"/>
  <c r="Y578" i="1"/>
  <c r="V470" i="1"/>
  <c r="Y3997" i="1"/>
  <c r="Z2068" i="1"/>
  <c r="Z587" i="1"/>
  <c r="V558" i="1"/>
  <c r="W5952" i="1"/>
  <c r="X1306" i="1"/>
  <c r="V2964" i="1"/>
  <c r="Z4723" i="1"/>
  <c r="X440" i="1"/>
  <c r="Z471" i="1"/>
  <c r="Y4367" i="1"/>
  <c r="V2051" i="1"/>
  <c r="Y5730" i="1"/>
  <c r="X4054" i="1"/>
  <c r="V5418" i="1"/>
  <c r="W2447" i="1"/>
  <c r="Y2174" i="1"/>
  <c r="Z1275" i="1"/>
  <c r="V536" i="1"/>
  <c r="Z4958" i="1"/>
  <c r="V3190" i="1"/>
  <c r="V2469" i="1"/>
  <c r="V5473" i="1"/>
  <c r="V1990" i="1"/>
  <c r="Z2593" i="1"/>
  <c r="Y5445" i="1"/>
  <c r="X4417" i="1"/>
  <c r="V3997" i="1"/>
  <c r="W1377" i="1"/>
  <c r="V5483" i="1"/>
  <c r="W2017" i="1"/>
  <c r="W4615" i="1"/>
  <c r="W3508" i="1"/>
  <c r="Z4915" i="1"/>
  <c r="W5742" i="1"/>
  <c r="Y5712" i="1"/>
  <c r="Y3993" i="1"/>
  <c r="W3462" i="1"/>
  <c r="Z586" i="1"/>
  <c r="Y3871" i="1"/>
  <c r="Z5443" i="1"/>
  <c r="X3492" i="1"/>
  <c r="Y5356" i="1"/>
  <c r="Y5318" i="1"/>
  <c r="W1258" i="1"/>
  <c r="Y3733" i="1"/>
  <c r="Y1271" i="1"/>
  <c r="W4077" i="1"/>
  <c r="Y3259" i="1"/>
  <c r="Z3724" i="1"/>
  <c r="Z5736" i="1"/>
  <c r="Y5303" i="1"/>
  <c r="Y2578" i="1"/>
  <c r="Y1094" i="1"/>
  <c r="X4907" i="1"/>
  <c r="V30" i="1"/>
  <c r="W3327" i="1"/>
  <c r="V2128" i="1"/>
  <c r="X1035" i="1"/>
  <c r="W2210" i="1"/>
  <c r="X1399" i="1"/>
  <c r="Y4758" i="1"/>
  <c r="Z5318" i="1"/>
  <c r="X2269" i="1"/>
  <c r="W2296" i="1"/>
  <c r="Z4056" i="1"/>
  <c r="Y4835" i="1"/>
  <c r="V803" i="1"/>
  <c r="V1889" i="1"/>
  <c r="Z2817" i="1"/>
  <c r="Y4789" i="1"/>
  <c r="V2525" i="1"/>
  <c r="X1885" i="1"/>
  <c r="X3432" i="1"/>
  <c r="V4063" i="1"/>
  <c r="X2761" i="1"/>
  <c r="Y5757" i="1"/>
  <c r="W748" i="1"/>
  <c r="Y4159" i="1"/>
  <c r="Z4489" i="1"/>
  <c r="Y5606" i="1"/>
  <c r="Z2802" i="1"/>
  <c r="Y4494" i="1"/>
  <c r="X1449" i="1"/>
  <c r="V1518" i="1"/>
  <c r="Y122" i="1"/>
  <c r="V4444" i="1"/>
  <c r="W3894" i="1"/>
  <c r="Y2815" i="1"/>
  <c r="Z3392" i="1"/>
  <c r="W5728" i="1"/>
  <c r="Z1408" i="1"/>
  <c r="Y5525" i="1"/>
  <c r="X1904" i="1"/>
  <c r="Z3481" i="1"/>
  <c r="X786" i="1"/>
  <c r="Z1523" i="1"/>
  <c r="Y4487" i="1"/>
  <c r="V3401" i="1"/>
  <c r="V758" i="1"/>
  <c r="V1450" i="1"/>
  <c r="Y4918" i="1"/>
  <c r="V4856" i="1"/>
  <c r="X1548" i="1"/>
  <c r="Z5761" i="1"/>
  <c r="W4765" i="1"/>
  <c r="Z4371" i="1"/>
  <c r="Z2462" i="1"/>
  <c r="X3697" i="1"/>
  <c r="Z5729" i="1"/>
  <c r="Y2773" i="1"/>
  <c r="X2193" i="1"/>
  <c r="Z569" i="1"/>
  <c r="X2734" i="1"/>
  <c r="Z2022" i="1"/>
  <c r="V1412" i="1"/>
  <c r="Y527" i="1"/>
  <c r="W3199" i="1"/>
  <c r="V1161" i="1"/>
  <c r="V5952" i="1"/>
  <c r="W5391" i="1"/>
  <c r="W115" i="1"/>
  <c r="Z600" i="1"/>
  <c r="V2155" i="1"/>
  <c r="V1347" i="1"/>
  <c r="V2761" i="1"/>
  <c r="Z1837" i="1"/>
  <c r="W2507" i="1"/>
  <c r="W4612" i="1"/>
  <c r="W5382" i="1"/>
  <c r="X5344" i="1"/>
  <c r="W3884" i="1"/>
  <c r="Z5388" i="1"/>
  <c r="V620" i="1"/>
  <c r="X1175" i="1"/>
  <c r="W550" i="1"/>
  <c r="Z1319" i="1"/>
  <c r="Y1641" i="1"/>
  <c r="Y4184" i="1"/>
  <c r="V4859" i="1"/>
  <c r="W5621" i="1"/>
  <c r="X2066" i="1"/>
  <c r="Y2531" i="1"/>
  <c r="X5488" i="1"/>
  <c r="X5925" i="1"/>
  <c r="Y3896" i="1"/>
  <c r="W2843" i="1"/>
  <c r="W4237" i="1"/>
  <c r="V4796" i="1"/>
  <c r="Y1899" i="1"/>
  <c r="V3653" i="1"/>
  <c r="V5563" i="1"/>
  <c r="X2598" i="1"/>
  <c r="X1631" i="1"/>
  <c r="V2799" i="1"/>
  <c r="Z5460" i="1"/>
  <c r="W1932" i="1"/>
  <c r="V5432" i="1"/>
  <c r="W4181" i="1"/>
  <c r="Y2276" i="1"/>
  <c r="X3102" i="1"/>
  <c r="X3396" i="1"/>
  <c r="V1625" i="1"/>
  <c r="V652" i="1"/>
  <c r="W4283" i="1"/>
  <c r="Y3769" i="1"/>
  <c r="Z2811" i="1"/>
  <c r="Y5537" i="1"/>
  <c r="W2279" i="1"/>
  <c r="V72" i="1"/>
  <c r="Z675" i="1"/>
  <c r="Z2241" i="1"/>
  <c r="Z3495" i="1"/>
  <c r="X3632" i="1"/>
  <c r="Y4436" i="1"/>
  <c r="Y703" i="1"/>
  <c r="X2058" i="1"/>
  <c r="V2302" i="1"/>
  <c r="Z3756" i="1"/>
  <c r="X4444" i="1"/>
  <c r="Y671" i="1"/>
  <c r="V4133" i="1"/>
  <c r="W2997" i="1"/>
  <c r="Y663" i="1"/>
  <c r="Y4451" i="1"/>
  <c r="W2249" i="1"/>
  <c r="Z559" i="1"/>
  <c r="V4407" i="1"/>
  <c r="W2840" i="1"/>
  <c r="Z4192" i="1"/>
  <c r="Y1549" i="1"/>
  <c r="Y3097" i="1"/>
  <c r="V763" i="1"/>
  <c r="W2202" i="1"/>
  <c r="Z2988" i="1"/>
  <c r="V3005" i="1"/>
  <c r="X2266" i="1"/>
  <c r="V2827" i="1"/>
  <c r="X4070" i="1"/>
  <c r="V2513" i="1"/>
  <c r="X4248" i="1"/>
  <c r="X3283" i="1"/>
  <c r="W3126" i="1"/>
  <c r="V1604" i="1"/>
  <c r="V2254" i="1"/>
  <c r="W1567" i="1"/>
  <c r="Y2033" i="1"/>
  <c r="W2986" i="1"/>
  <c r="Y3033" i="1"/>
  <c r="W687" i="1"/>
  <c r="Z2599" i="1"/>
  <c r="X4169" i="1"/>
  <c r="V3513" i="1"/>
  <c r="Y4268" i="1"/>
  <c r="V3411" i="1"/>
  <c r="X4147" i="1"/>
  <c r="Y573" i="1"/>
  <c r="Z4117" i="1"/>
  <c r="X1474" i="1"/>
  <c r="Y1861" i="1"/>
  <c r="X5493" i="1"/>
  <c r="Z4870" i="1"/>
  <c r="X4807" i="1"/>
  <c r="Z4837" i="1"/>
  <c r="V5620" i="1"/>
  <c r="W1600" i="1"/>
  <c r="Y4032" i="1"/>
  <c r="V5521" i="1"/>
  <c r="V3384" i="1"/>
  <c r="Z3512" i="1"/>
  <c r="W4424" i="1"/>
  <c r="W3852" i="1"/>
  <c r="Y1399" i="1"/>
  <c r="Y499" i="1"/>
  <c r="Z637" i="1"/>
  <c r="Y2333" i="1"/>
  <c r="W3701" i="1"/>
  <c r="W5450" i="1"/>
  <c r="Y2760" i="1"/>
  <c r="Y5375" i="1"/>
  <c r="Z3098" i="1"/>
  <c r="V3193" i="1"/>
  <c r="W4373" i="1"/>
  <c r="X5251" i="1"/>
  <c r="Y1816" i="1"/>
  <c r="V4416" i="1"/>
  <c r="X2752" i="1"/>
  <c r="X2008" i="1"/>
  <c r="X633" i="1"/>
  <c r="Y2964" i="1"/>
  <c r="V1384" i="1"/>
  <c r="V3476" i="1"/>
  <c r="V1307" i="1"/>
  <c r="W2752" i="1"/>
  <c r="Y2123" i="1"/>
  <c r="Z3753" i="1"/>
  <c r="Z4024" i="1"/>
  <c r="Z5956" i="1"/>
  <c r="Y3377" i="1"/>
  <c r="Y2214" i="1"/>
  <c r="Z4006" i="1"/>
  <c r="W3743" i="1"/>
  <c r="V4770" i="1"/>
  <c r="X5528" i="1"/>
  <c r="V672" i="1"/>
  <c r="W2304" i="1"/>
  <c r="Z4165" i="1"/>
  <c r="Y2185" i="1"/>
  <c r="W4127" i="1"/>
  <c r="V4844" i="1"/>
  <c r="Y1534" i="1"/>
  <c r="W4193" i="1"/>
  <c r="X4820" i="1"/>
  <c r="W4201" i="1"/>
  <c r="Z4833" i="1"/>
  <c r="Y49" i="1"/>
  <c r="Y1461" i="1"/>
  <c r="Z801" i="1"/>
  <c r="X4215" i="1"/>
  <c r="Z3432" i="1"/>
  <c r="V2988" i="1"/>
  <c r="V640" i="1"/>
  <c r="W1305" i="1"/>
  <c r="Z2812" i="1"/>
  <c r="Y2853" i="1"/>
  <c r="Z1592" i="1"/>
  <c r="X710" i="1"/>
  <c r="Y4145" i="1"/>
  <c r="W3019" i="1"/>
  <c r="Z4153" i="1"/>
  <c r="Y4814" i="1"/>
  <c r="W4862" i="1"/>
  <c r="W1488" i="1"/>
  <c r="X1608" i="1"/>
  <c r="W1457" i="1"/>
  <c r="Y5520" i="1"/>
  <c r="Z4247" i="1"/>
  <c r="V3101" i="1"/>
  <c r="Y525" i="1"/>
  <c r="Y4802" i="1"/>
  <c r="W4182" i="1"/>
  <c r="Z3261" i="1"/>
  <c r="W4833" i="1"/>
  <c r="Y3647" i="1"/>
  <c r="V735" i="1"/>
  <c r="X648" i="1"/>
  <c r="X2299" i="1"/>
  <c r="W634" i="1"/>
  <c r="W2287" i="1"/>
  <c r="W842" i="1"/>
  <c r="V4790" i="1"/>
  <c r="Y3892" i="1"/>
  <c r="Z109" i="1"/>
  <c r="W2762" i="1"/>
  <c r="Y1586" i="1"/>
  <c r="W3186" i="1"/>
  <c r="Y2804" i="1"/>
  <c r="X3449" i="1"/>
  <c r="Y3486" i="1"/>
  <c r="V5524" i="1"/>
  <c r="W4261" i="1"/>
  <c r="X4819" i="1"/>
  <c r="W616" i="1"/>
  <c r="W5509" i="1"/>
  <c r="Z4077" i="1"/>
  <c r="V1513" i="1"/>
  <c r="Y4106" i="1"/>
  <c r="Y5890" i="1"/>
  <c r="W1382" i="1"/>
  <c r="Y1490" i="1"/>
  <c r="Y1481" i="1"/>
  <c r="V2300" i="1"/>
  <c r="X770" i="1"/>
  <c r="V746" i="1"/>
  <c r="X4786" i="1"/>
  <c r="X2250" i="1"/>
  <c r="Z1484" i="1"/>
  <c r="Z630" i="1"/>
  <c r="Z50" i="1"/>
  <c r="W1692" i="1"/>
  <c r="Y4480" i="1"/>
  <c r="V4074" i="1"/>
  <c r="Z3849" i="1"/>
  <c r="V4775" i="1"/>
  <c r="W2298" i="1"/>
  <c r="Z5758" i="1"/>
  <c r="Y1449" i="1"/>
  <c r="X2849" i="1"/>
  <c r="Y4265" i="1"/>
  <c r="X3480" i="1"/>
  <c r="V4213" i="1"/>
  <c r="X2290" i="1"/>
  <c r="W5574" i="1"/>
  <c r="Z739" i="1"/>
  <c r="Z1923" i="1"/>
  <c r="X1501" i="1"/>
  <c r="Z3886" i="1"/>
  <c r="W1834" i="1"/>
  <c r="X2437" i="1"/>
  <c r="Z2427" i="1"/>
  <c r="X4049" i="1"/>
  <c r="V518" i="1"/>
  <c r="V624" i="1"/>
  <c r="V1330" i="1"/>
  <c r="V5486" i="1"/>
  <c r="Y1992" i="1"/>
  <c r="X5706" i="1"/>
  <c r="W3380" i="1"/>
  <c r="Z3137" i="1"/>
  <c r="V3594" i="1"/>
  <c r="Z1133" i="1"/>
  <c r="W2760" i="1"/>
  <c r="X1276" i="1"/>
  <c r="W2590" i="1"/>
  <c r="Z4409" i="1"/>
  <c r="X3376" i="1"/>
  <c r="V1401" i="1"/>
  <c r="Y1405" i="1"/>
  <c r="Z5757" i="1"/>
  <c r="V5431" i="1"/>
  <c r="W471" i="1"/>
  <c r="X4717" i="1"/>
  <c r="V5929" i="1"/>
  <c r="W2770" i="1"/>
  <c r="Y4681" i="1"/>
  <c r="V5721" i="1"/>
  <c r="X3859" i="1"/>
  <c r="Z2592" i="1"/>
  <c r="Z5734" i="1"/>
  <c r="Z2204" i="1"/>
  <c r="Y4234" i="1"/>
  <c r="Z5552" i="1"/>
  <c r="W4166" i="1"/>
  <c r="Y4481" i="1"/>
  <c r="Y5754" i="1"/>
  <c r="Z4784" i="1"/>
  <c r="Y46" i="1"/>
  <c r="V1493" i="1"/>
  <c r="W741" i="1"/>
  <c r="Z1899" i="1"/>
  <c r="X1531" i="1"/>
  <c r="X2237" i="1"/>
  <c r="W2523" i="1"/>
  <c r="X1884" i="1"/>
  <c r="Z2957" i="1"/>
  <c r="Z116" i="1"/>
  <c r="V4787" i="1"/>
  <c r="X37" i="1"/>
  <c r="W4208" i="1"/>
  <c r="X5554" i="1"/>
  <c r="V4130" i="1"/>
  <c r="W5552" i="1"/>
  <c r="V1857" i="1"/>
  <c r="X2996" i="1"/>
  <c r="Z42" i="1"/>
  <c r="V2800" i="1"/>
  <c r="Y5550" i="1"/>
  <c r="Z1551" i="1"/>
  <c r="Z5767" i="1"/>
  <c r="X5709" i="1"/>
  <c r="W4769" i="1"/>
  <c r="X1510" i="1"/>
  <c r="Y2060" i="1"/>
  <c r="W2989" i="1"/>
  <c r="V1639" i="1"/>
  <c r="Z2265" i="1"/>
  <c r="Y1494" i="1"/>
  <c r="W4169" i="1"/>
  <c r="Y3424" i="1"/>
  <c r="Y4847" i="1"/>
  <c r="V3009" i="1"/>
  <c r="X56" i="1"/>
  <c r="Z4287" i="1"/>
  <c r="X1877" i="1"/>
  <c r="V2006" i="1"/>
  <c r="V3126" i="1"/>
  <c r="W2297" i="1"/>
  <c r="Y4398" i="1"/>
  <c r="V4209" i="1"/>
  <c r="Y4804" i="1"/>
  <c r="Z2980" i="1"/>
  <c r="X4802" i="1"/>
  <c r="Y641" i="1"/>
  <c r="Z1553" i="1"/>
  <c r="Z792" i="1"/>
  <c r="X727" i="1"/>
  <c r="W1632" i="1"/>
  <c r="V4440" i="1"/>
  <c r="X5921" i="1"/>
  <c r="X5382" i="1"/>
  <c r="W4730" i="1"/>
  <c r="Z5623" i="1"/>
  <c r="V4808" i="1"/>
  <c r="Y2263" i="1"/>
  <c r="Z1584" i="1"/>
  <c r="Y1901" i="1"/>
  <c r="W2836" i="1"/>
  <c r="W2308" i="1"/>
  <c r="V1888" i="1"/>
  <c r="Y5610" i="1"/>
  <c r="Z4219" i="1"/>
  <c r="W778" i="1"/>
  <c r="Z1859" i="1"/>
  <c r="X4100" i="1"/>
  <c r="Y3369" i="1"/>
  <c r="V3395" i="1"/>
  <c r="X1278" i="1"/>
  <c r="X4375" i="1"/>
  <c r="W2932" i="1"/>
  <c r="V68" i="1"/>
  <c r="Y3618" i="1"/>
  <c r="Z2423" i="1"/>
  <c r="W3706" i="1"/>
  <c r="V1361" i="1"/>
  <c r="Y5925" i="1"/>
  <c r="X5391" i="1"/>
  <c r="V13" i="1"/>
  <c r="Z2945" i="1"/>
  <c r="Y1997" i="1"/>
  <c r="Z4052" i="1"/>
  <c r="W4371" i="1"/>
  <c r="X2069" i="1"/>
  <c r="X5355" i="1"/>
  <c r="W2384" i="1"/>
  <c r="Y4009" i="1"/>
  <c r="Y5917" i="1"/>
  <c r="W5290" i="1"/>
  <c r="Y3581" i="1"/>
  <c r="X2050" i="1"/>
  <c r="Z3087" i="1"/>
  <c r="X2455" i="1"/>
  <c r="Y4778" i="1"/>
  <c r="W3622" i="1"/>
  <c r="Z4418" i="1"/>
  <c r="Z5764" i="1"/>
  <c r="X3622" i="1"/>
  <c r="Z5720" i="1"/>
  <c r="W5751" i="1"/>
  <c r="V3993" i="1"/>
  <c r="Y5305" i="1"/>
  <c r="V3171" i="1"/>
  <c r="Y547" i="1"/>
  <c r="X5365" i="1"/>
  <c r="W3087" i="1"/>
  <c r="W608" i="1"/>
  <c r="W3626" i="1"/>
  <c r="X4380" i="1"/>
  <c r="X3856" i="1"/>
  <c r="X4437" i="1"/>
  <c r="W3495" i="1"/>
  <c r="Z2962" i="1"/>
  <c r="W3466" i="1"/>
  <c r="Z594" i="1"/>
  <c r="V3885" i="1"/>
  <c r="Y5464" i="1"/>
  <c r="Z1253" i="1"/>
  <c r="Y444" i="1"/>
  <c r="X4425" i="1"/>
  <c r="Z2467" i="1"/>
  <c r="W3258" i="1"/>
  <c r="Y35" i="1"/>
  <c r="Z5766" i="1"/>
  <c r="W2023" i="1"/>
  <c r="V559" i="1"/>
  <c r="X5312" i="1"/>
  <c r="Y3119" i="1"/>
  <c r="V3104" i="1"/>
  <c r="Y3697" i="1"/>
  <c r="W3189" i="1"/>
  <c r="W1168" i="1"/>
  <c r="V1997" i="1"/>
  <c r="X637" i="1"/>
  <c r="V2432" i="1"/>
  <c r="V4427" i="1"/>
  <c r="X2439" i="1"/>
  <c r="X4400" i="1"/>
  <c r="W2421" i="1"/>
  <c r="X2772" i="1"/>
  <c r="X4069" i="1"/>
  <c r="X4751" i="1"/>
  <c r="V4043" i="1"/>
  <c r="V533" i="1"/>
  <c r="Y431" i="1"/>
  <c r="X1209" i="1"/>
  <c r="Z5751" i="1"/>
  <c r="W4017" i="1"/>
  <c r="W906" i="1"/>
  <c r="X5908" i="1"/>
  <c r="Z4033" i="1"/>
  <c r="W5425" i="1"/>
  <c r="W3390" i="1"/>
  <c r="W3503" i="1"/>
  <c r="V2008" i="1"/>
  <c r="W629" i="1"/>
  <c r="Z3852" i="1"/>
  <c r="Z3727" i="1"/>
  <c r="V2435" i="1"/>
  <c r="V4955" i="1"/>
  <c r="X4655" i="1"/>
  <c r="Z4695" i="1"/>
  <c r="Z2912" i="1"/>
  <c r="W4606" i="1"/>
  <c r="W1200" i="1"/>
  <c r="X5217" i="1"/>
  <c r="X1241" i="1"/>
  <c r="W3951" i="1"/>
  <c r="X5219" i="1"/>
  <c r="V3678" i="1"/>
  <c r="W324" i="1"/>
  <c r="V3551" i="1"/>
  <c r="W4323" i="1"/>
  <c r="X382" i="1"/>
  <c r="W17" i="1"/>
  <c r="W1976" i="1"/>
  <c r="X449" i="1"/>
  <c r="W5246" i="1"/>
  <c r="X5126" i="1"/>
  <c r="Z877" i="1"/>
  <c r="W2354" i="1"/>
  <c r="Z349" i="1"/>
  <c r="Z3810" i="1"/>
  <c r="Z2531" i="1"/>
  <c r="Y1153" i="1"/>
  <c r="X3131" i="1"/>
  <c r="Y2912" i="1"/>
  <c r="Y1989" i="1"/>
  <c r="X5299" i="1"/>
  <c r="Y2106" i="1"/>
  <c r="V3085" i="1"/>
  <c r="Y2168" i="1"/>
  <c r="W1279" i="1"/>
  <c r="X1931" i="1"/>
  <c r="V5343" i="1"/>
  <c r="V2744" i="1"/>
  <c r="W5931" i="1"/>
  <c r="X4011" i="1"/>
  <c r="Z2778" i="1"/>
  <c r="X479" i="1"/>
  <c r="Z2726" i="1"/>
  <c r="Z5899" i="1"/>
  <c r="V5949" i="1"/>
  <c r="Y3999" i="1"/>
  <c r="Z5455" i="1"/>
  <c r="Z2465" i="1"/>
  <c r="Y4780" i="1"/>
  <c r="Z530" i="1"/>
  <c r="V2192" i="1"/>
  <c r="Y1829" i="1"/>
  <c r="X1402" i="1"/>
  <c r="V3744" i="1"/>
  <c r="Z3873" i="1"/>
  <c r="Y4694" i="1"/>
  <c r="X1988" i="1"/>
  <c r="W600" i="1"/>
  <c r="Z2753" i="1"/>
  <c r="X3852" i="1"/>
  <c r="X5919" i="1"/>
  <c r="Z604" i="1"/>
  <c r="Y5760" i="1"/>
  <c r="V2443" i="1"/>
  <c r="V4053" i="1"/>
  <c r="V2425" i="1"/>
  <c r="V1836" i="1"/>
  <c r="V5370" i="1"/>
  <c r="V2171" i="1"/>
  <c r="V4400" i="1"/>
  <c r="W2763" i="1"/>
  <c r="V1211" i="1"/>
  <c r="V5297" i="1"/>
  <c r="V4045" i="1"/>
  <c r="X2453" i="1"/>
  <c r="Z3700" i="1"/>
  <c r="Z2428" i="1"/>
  <c r="X5758" i="1"/>
  <c r="W523" i="1"/>
  <c r="W2057" i="1"/>
  <c r="X5303" i="1"/>
  <c r="W5890" i="1"/>
  <c r="Y3155" i="1"/>
  <c r="Y577" i="1"/>
  <c r="Y4618" i="1"/>
  <c r="X5122" i="1"/>
  <c r="Z5712" i="1"/>
  <c r="V1850" i="1"/>
  <c r="V565" i="1"/>
  <c r="Y4046" i="1"/>
  <c r="X5436" i="1"/>
  <c r="V622" i="1"/>
  <c r="X1340" i="1"/>
  <c r="Y2147" i="1"/>
  <c r="V3105" i="1"/>
  <c r="X3120" i="1"/>
  <c r="Y3385" i="1"/>
  <c r="Y2443" i="1"/>
  <c r="Y3595" i="1"/>
  <c r="Z4669" i="1"/>
  <c r="X2044" i="1"/>
  <c r="W895" i="1"/>
  <c r="Z2203" i="1"/>
  <c r="W4768" i="1"/>
  <c r="X617" i="1"/>
  <c r="V5702" i="1"/>
  <c r="Z2209" i="1"/>
  <c r="Y5429" i="1"/>
  <c r="X3626" i="1"/>
  <c r="Z5927" i="1"/>
  <c r="Y4020" i="1"/>
  <c r="Z3099" i="1"/>
  <c r="Y507" i="1"/>
  <c r="Y429" i="1"/>
  <c r="X4686" i="1"/>
  <c r="W436" i="1"/>
  <c r="Y1801" i="1"/>
  <c r="Y5127" i="1"/>
  <c r="Z412" i="1"/>
  <c r="V4962" i="1"/>
  <c r="V459" i="1"/>
  <c r="X3942" i="1"/>
  <c r="V4349" i="1"/>
  <c r="Y5694" i="1"/>
  <c r="Z2690" i="1"/>
  <c r="Y3553" i="1"/>
  <c r="Z261" i="1"/>
  <c r="Z4605" i="1"/>
  <c r="Z5143" i="1"/>
  <c r="Z1973" i="1"/>
  <c r="V5234" i="1"/>
  <c r="X4965" i="1"/>
  <c r="V3360" i="1"/>
  <c r="Y3134" i="1"/>
  <c r="W3323" i="1"/>
  <c r="X3339" i="1"/>
  <c r="X3559" i="1"/>
  <c r="V1303" i="1"/>
  <c r="V4636" i="1"/>
  <c r="Z3198" i="1"/>
  <c r="Y4295" i="1"/>
  <c r="Y4682" i="1"/>
  <c r="V4976" i="1"/>
  <c r="Z1764" i="1"/>
  <c r="Y1313" i="1"/>
  <c r="Y560" i="1"/>
  <c r="Z5383" i="1"/>
  <c r="V2762" i="1"/>
  <c r="V500" i="1"/>
  <c r="W556" i="1"/>
  <c r="V5408" i="1"/>
  <c r="W569" i="1"/>
  <c r="Y5901" i="1"/>
  <c r="X2584" i="1"/>
  <c r="Z3629" i="1"/>
  <c r="Z521" i="1"/>
  <c r="X390" i="1"/>
  <c r="X3496" i="1"/>
  <c r="Z5477" i="1"/>
  <c r="Z5447" i="1"/>
  <c r="Z614" i="1"/>
  <c r="Y5710" i="1"/>
  <c r="X2206" i="1"/>
  <c r="Y5702" i="1"/>
  <c r="X5726" i="1"/>
  <c r="W1325" i="1"/>
  <c r="V2177" i="1"/>
  <c r="Z4394" i="1"/>
  <c r="W1345" i="1"/>
  <c r="Y5208" i="1"/>
  <c r="V1157" i="1"/>
  <c r="V580" i="1"/>
  <c r="Y5289" i="1"/>
  <c r="V482" i="1"/>
  <c r="V1454" i="1"/>
  <c r="X3628" i="1"/>
  <c r="Z2039" i="1"/>
  <c r="Z2038" i="1"/>
  <c r="Z2025" i="1"/>
  <c r="X2024" i="1"/>
  <c r="Z2763" i="1"/>
  <c r="X5330" i="1"/>
  <c r="Y533" i="1"/>
  <c r="Y1444" i="1"/>
  <c r="W3119" i="1"/>
  <c r="V5217" i="1"/>
  <c r="X431" i="1"/>
  <c r="Y2241" i="1"/>
  <c r="Z2145" i="1"/>
  <c r="Y4383" i="1"/>
  <c r="Z3499" i="1"/>
  <c r="Z3766" i="1"/>
  <c r="X1317" i="1"/>
  <c r="V5715" i="1"/>
  <c r="W3871" i="1"/>
  <c r="X3869" i="1"/>
  <c r="W1860" i="1"/>
  <c r="W494" i="1"/>
  <c r="Y2619" i="1"/>
  <c r="V18" i="1"/>
  <c r="V2001" i="1"/>
  <c r="X4110" i="1"/>
  <c r="X5395" i="1"/>
  <c r="Y2967" i="1"/>
  <c r="Y3463" i="1"/>
  <c r="X3865" i="1"/>
  <c r="W4752" i="1"/>
  <c r="W524" i="1"/>
  <c r="W4384" i="1"/>
  <c r="Y1368" i="1"/>
  <c r="V3258" i="1"/>
  <c r="X486" i="1"/>
  <c r="V4342" i="1"/>
  <c r="W2429" i="1"/>
  <c r="Z3103" i="1"/>
  <c r="W5708" i="1"/>
  <c r="W4412" i="1"/>
  <c r="W1260" i="1"/>
  <c r="Z4769" i="1"/>
  <c r="X2504" i="1"/>
  <c r="Y1934" i="1"/>
  <c r="V5362" i="1"/>
  <c r="Y529" i="1"/>
  <c r="X4079" i="1"/>
  <c r="Z3141" i="1"/>
  <c r="Z3102" i="1"/>
  <c r="X5357" i="1"/>
  <c r="V876" i="1"/>
  <c r="Z423" i="1"/>
  <c r="W460" i="1"/>
  <c r="V4702" i="1"/>
  <c r="V1799" i="1"/>
  <c r="W4686" i="1"/>
  <c r="Y5222" i="1"/>
  <c r="Y1216" i="1"/>
  <c r="W5703" i="1"/>
  <c r="X4630" i="1"/>
  <c r="V4571" i="1"/>
  <c r="W4327" i="1"/>
  <c r="Y3312" i="1"/>
  <c r="X3233" i="1"/>
  <c r="W3230" i="1"/>
  <c r="V378" i="1"/>
  <c r="X5170" i="1"/>
  <c r="X2122" i="1"/>
  <c r="Z459" i="1"/>
  <c r="W5377" i="1"/>
  <c r="Y1124" i="1"/>
  <c r="W2713" i="1"/>
  <c r="Z4893" i="1"/>
  <c r="Y3225" i="1"/>
  <c r="Z2926" i="1"/>
  <c r="Z1103" i="1"/>
  <c r="Z3592" i="1"/>
  <c r="W3840" i="1"/>
  <c r="W4356" i="1"/>
  <c r="Z5201" i="1"/>
  <c r="V2138" i="1"/>
  <c r="W3637" i="1"/>
  <c r="X2934" i="1"/>
  <c r="X1112" i="1"/>
  <c r="W5749" i="1"/>
  <c r="V858" i="1"/>
  <c r="W5747" i="1"/>
  <c r="Z2920" i="1"/>
  <c r="X2960" i="1"/>
  <c r="V2507" i="1"/>
  <c r="V37" i="1"/>
  <c r="Y1354" i="1"/>
  <c r="Z115" i="1"/>
  <c r="X504" i="1"/>
  <c r="Y5407" i="1"/>
  <c r="V5720" i="1"/>
  <c r="Z5373" i="1"/>
  <c r="Y4772" i="1"/>
  <c r="W1821" i="1"/>
  <c r="W3976" i="1"/>
  <c r="X5341" i="1"/>
  <c r="W5730" i="1"/>
  <c r="W4392" i="1"/>
  <c r="X4767" i="1"/>
  <c r="V584" i="1"/>
  <c r="Y2750" i="1"/>
  <c r="X1844" i="1"/>
  <c r="V2581" i="1"/>
  <c r="X4384" i="1"/>
  <c r="Y4754" i="1"/>
  <c r="X2186" i="1"/>
  <c r="W4985" i="1"/>
  <c r="V4763" i="1"/>
  <c r="Z5913" i="1"/>
  <c r="Z4434" i="1"/>
  <c r="X1370" i="1"/>
  <c r="V4028" i="1"/>
  <c r="V2175" i="1"/>
  <c r="X1430" i="1"/>
  <c r="Y3284" i="1"/>
  <c r="X2150" i="1"/>
  <c r="Z2502" i="1"/>
  <c r="V5455" i="1"/>
  <c r="X1195" i="1"/>
  <c r="V530" i="1"/>
  <c r="Y1192" i="1"/>
  <c r="W3497" i="1"/>
  <c r="X2749" i="1"/>
  <c r="Y2023" i="1"/>
  <c r="Y4041" i="1"/>
  <c r="V2427" i="1"/>
  <c r="Z5925" i="1"/>
  <c r="W1319" i="1"/>
  <c r="W2963" i="1"/>
  <c r="Z5381" i="1"/>
  <c r="V2460" i="1"/>
  <c r="X2025" i="1"/>
  <c r="W1423" i="1"/>
  <c r="V5443" i="1"/>
  <c r="V1221" i="1"/>
  <c r="X4644" i="1"/>
  <c r="X1180" i="1"/>
  <c r="W1181" i="1"/>
  <c r="X5270" i="1"/>
  <c r="W5236" i="1"/>
  <c r="Y3242" i="1"/>
  <c r="Y1320" i="1"/>
  <c r="V1147" i="1"/>
  <c r="Y3790" i="1"/>
  <c r="Z282" i="1"/>
  <c r="W3326" i="1"/>
  <c r="Z295" i="1"/>
  <c r="X10" i="1"/>
  <c r="V4963" i="1"/>
  <c r="W1243" i="1"/>
  <c r="Y5221" i="1"/>
  <c r="W1986" i="1"/>
  <c r="W2406" i="1"/>
  <c r="V2099" i="1"/>
  <c r="X3216" i="1"/>
  <c r="W5426" i="1"/>
  <c r="Y5144" i="1"/>
  <c r="W3146" i="1"/>
  <c r="Y2917" i="1"/>
  <c r="V1125" i="1"/>
  <c r="Y1069" i="1"/>
  <c r="X4389" i="1"/>
  <c r="W3395" i="1"/>
  <c r="V3372" i="1"/>
  <c r="X116" i="1"/>
  <c r="W1288" i="1"/>
  <c r="Z4763" i="1"/>
  <c r="X5333" i="1"/>
  <c r="Y2951" i="1"/>
  <c r="Z2063" i="1"/>
  <c r="X3095" i="1"/>
  <c r="Y3760" i="1"/>
  <c r="X2140" i="1"/>
  <c r="X3281" i="1"/>
  <c r="Y2177" i="1"/>
  <c r="X1286" i="1"/>
  <c r="Y1370" i="1"/>
  <c r="Y1981" i="1"/>
  <c r="Z2568" i="1"/>
  <c r="Y1352" i="1"/>
  <c r="X543" i="1"/>
  <c r="W4139" i="1"/>
  <c r="Y5714" i="1"/>
  <c r="V5480" i="1"/>
  <c r="Z2934" i="1"/>
  <c r="Z507" i="1"/>
  <c r="V2154" i="1"/>
  <c r="W5312" i="1"/>
  <c r="V5890" i="1"/>
  <c r="V4667" i="1"/>
  <c r="Y5465" i="1"/>
  <c r="W1998" i="1"/>
  <c r="V2017" i="1"/>
  <c r="W5764" i="1"/>
  <c r="Y4744" i="1"/>
  <c r="V2015" i="1"/>
  <c r="Y1851" i="1"/>
  <c r="X3117" i="1"/>
  <c r="W2928" i="1"/>
  <c r="V3493" i="1"/>
  <c r="V902" i="1"/>
  <c r="V5133" i="1"/>
  <c r="Y4773" i="1"/>
  <c r="X1369" i="1"/>
  <c r="W5437" i="1"/>
  <c r="Z3755" i="1"/>
  <c r="Z1296" i="1"/>
  <c r="X1977" i="1"/>
  <c r="X2155" i="1"/>
  <c r="W3491" i="1"/>
  <c r="W5438" i="1"/>
  <c r="Z3121" i="1"/>
  <c r="Y4004" i="1"/>
  <c r="W2220" i="1"/>
  <c r="Y471" i="1"/>
  <c r="Y2928" i="1"/>
  <c r="W3384" i="1"/>
  <c r="V3882" i="1"/>
  <c r="Y3088" i="1"/>
  <c r="W2337" i="1"/>
  <c r="V1416" i="1"/>
  <c r="V5263" i="1"/>
  <c r="Z1177" i="1"/>
  <c r="V2901" i="1"/>
  <c r="W4983" i="1"/>
  <c r="Z4681" i="1"/>
  <c r="Z4547" i="1"/>
  <c r="V1166" i="1"/>
  <c r="X4712" i="1"/>
  <c r="Y4059" i="1"/>
  <c r="Y1379" i="1"/>
  <c r="Z3496" i="1"/>
  <c r="X904" i="1"/>
  <c r="Y4442" i="1"/>
  <c r="W4172" i="1"/>
  <c r="X705" i="1"/>
  <c r="Y5532" i="1"/>
  <c r="X1517" i="1"/>
  <c r="Z4854" i="1"/>
  <c r="Z1473" i="1"/>
  <c r="X4492" i="1"/>
  <c r="W1453" i="1"/>
  <c r="Z4406" i="1"/>
  <c r="Y5284" i="1"/>
  <c r="V2779" i="1"/>
  <c r="Y501" i="1"/>
  <c r="W5950" i="1"/>
  <c r="Z5296" i="1"/>
  <c r="W2066" i="1"/>
  <c r="X3624" i="1"/>
  <c r="Y2769" i="1"/>
  <c r="Z613" i="1"/>
  <c r="V860" i="1"/>
  <c r="V5802" i="1"/>
  <c r="V4723" i="1"/>
  <c r="Y2620" i="1"/>
  <c r="Y2742" i="1"/>
  <c r="X4780" i="1"/>
  <c r="W3876" i="1"/>
  <c r="W535" i="1"/>
  <c r="X3868" i="1"/>
  <c r="Z3459" i="1"/>
  <c r="Y1315" i="1"/>
  <c r="V2026" i="1"/>
  <c r="W4049" i="1"/>
  <c r="W4711" i="1"/>
  <c r="W872" i="1"/>
  <c r="W3469" i="1"/>
  <c r="V2019" i="1"/>
  <c r="Y2465" i="1"/>
  <c r="Z36" i="1"/>
  <c r="Z3616" i="1"/>
  <c r="Y639" i="1"/>
  <c r="Y2072" i="1"/>
  <c r="Z3046" i="1"/>
  <c r="Y2243" i="1"/>
  <c r="W3525" i="1"/>
  <c r="V4189" i="1"/>
  <c r="X2972" i="1"/>
  <c r="W1296" i="1"/>
  <c r="Y2598" i="1"/>
  <c r="V5460" i="1"/>
  <c r="W1489" i="1"/>
  <c r="W759" i="1"/>
  <c r="Z4245" i="1"/>
  <c r="Z80" i="1"/>
  <c r="Z5772" i="1"/>
  <c r="X3034" i="1"/>
  <c r="W3177" i="1"/>
  <c r="W4198" i="1"/>
  <c r="Z3721" i="1"/>
  <c r="V662" i="1"/>
  <c r="Z5542" i="1"/>
  <c r="Y1871" i="1"/>
  <c r="X3760" i="1"/>
  <c r="Z5410" i="1"/>
  <c r="X1592" i="1"/>
  <c r="V1485" i="1"/>
  <c r="X2527" i="1"/>
  <c r="W5582" i="1"/>
  <c r="X4445" i="1"/>
  <c r="Z1586" i="1"/>
  <c r="V4270" i="1"/>
  <c r="W4477" i="1"/>
  <c r="Y1841" i="1"/>
  <c r="V757" i="1"/>
  <c r="W3766" i="1"/>
  <c r="Z1516" i="1"/>
  <c r="X2238" i="1"/>
  <c r="V2423" i="1"/>
  <c r="V2170" i="1"/>
  <c r="Z4440" i="1"/>
  <c r="W1891" i="1"/>
  <c r="X3515" i="1"/>
  <c r="Z4930" i="1"/>
  <c r="X1583" i="1"/>
  <c r="V3432" i="1"/>
  <c r="Y2247" i="1"/>
  <c r="W5556" i="1"/>
  <c r="Y5770" i="1"/>
  <c r="Y1493" i="1"/>
  <c r="W4915" i="1"/>
  <c r="Z4456" i="1"/>
  <c r="W3887" i="1"/>
  <c r="W2012" i="1"/>
  <c r="V5748" i="1"/>
  <c r="Y706" i="1"/>
  <c r="Z3761" i="1"/>
  <c r="Z4477" i="1"/>
  <c r="V790" i="1"/>
  <c r="W685" i="1"/>
  <c r="V2831" i="1"/>
  <c r="X4258" i="1"/>
  <c r="X3418" i="1"/>
  <c r="V5801" i="1"/>
  <c r="W3641" i="1"/>
  <c r="W4494" i="1"/>
  <c r="X790" i="1"/>
  <c r="Y3725" i="1"/>
  <c r="V3376" i="1"/>
  <c r="X3253" i="1"/>
  <c r="V4813" i="1"/>
  <c r="V5755" i="1"/>
  <c r="V4220" i="1"/>
  <c r="X46" i="1"/>
  <c r="Z4181" i="1"/>
  <c r="W1544" i="1"/>
  <c r="X2253" i="1"/>
  <c r="W3521" i="1"/>
  <c r="Z3043" i="1"/>
  <c r="Y4994" i="1"/>
  <c r="V815" i="1"/>
  <c r="W5775" i="1"/>
  <c r="Z4037" i="1"/>
  <c r="W2461" i="1"/>
  <c r="V1404" i="1"/>
  <c r="W1327" i="1"/>
  <c r="W2234" i="1"/>
  <c r="Y2178" i="1"/>
  <c r="Z1440" i="1"/>
  <c r="W5902" i="1"/>
  <c r="V36" i="1"/>
  <c r="Y5312" i="1"/>
  <c r="W2145" i="1"/>
  <c r="V4418" i="1"/>
  <c r="X515" i="1"/>
  <c r="X3132" i="1"/>
  <c r="V5195" i="1"/>
  <c r="W1379" i="1"/>
  <c r="V1285" i="1"/>
  <c r="Z896" i="1"/>
  <c r="Y4142" i="1"/>
  <c r="Z3463" i="1"/>
  <c r="X5891" i="1"/>
  <c r="X5894" i="1"/>
  <c r="V5959" i="1"/>
  <c r="Z2135" i="1"/>
  <c r="Z1326" i="1"/>
  <c r="W1347" i="1"/>
  <c r="X5246" i="1"/>
  <c r="V2182" i="1"/>
  <c r="Y1276" i="1"/>
  <c r="W3874" i="1"/>
  <c r="V2340" i="1"/>
  <c r="W533" i="1"/>
  <c r="Z4088" i="1"/>
  <c r="Z1621" i="1"/>
  <c r="Z4158" i="1"/>
  <c r="W5532" i="1"/>
  <c r="X4265" i="1"/>
  <c r="Y633" i="1"/>
  <c r="Y1266" i="1"/>
  <c r="Y2388" i="1"/>
  <c r="Y768" i="1"/>
  <c r="V675" i="1"/>
  <c r="Y2809" i="1"/>
  <c r="V4186" i="1"/>
  <c r="X2807" i="1"/>
  <c r="Z1845" i="1"/>
  <c r="Z1503" i="1"/>
  <c r="W797" i="1"/>
  <c r="V692" i="1"/>
  <c r="W916" i="1"/>
  <c r="X4176" i="1"/>
  <c r="Y630" i="1"/>
  <c r="Y5435" i="1"/>
  <c r="X510" i="1"/>
  <c r="Z5488" i="1"/>
  <c r="X45" i="1"/>
  <c r="X4812" i="1"/>
  <c r="Z4218" i="1"/>
  <c r="V2995" i="1"/>
  <c r="X1869" i="1"/>
  <c r="W1910" i="1"/>
  <c r="W4067" i="1"/>
  <c r="X3511" i="1"/>
  <c r="Y5528" i="1"/>
  <c r="X4226" i="1"/>
  <c r="X3033" i="1"/>
  <c r="Y2234" i="1"/>
  <c r="Y2069" i="1"/>
  <c r="V1828" i="1"/>
  <c r="Z4030" i="1"/>
  <c r="V1481" i="1"/>
  <c r="W2994" i="1"/>
  <c r="Y4305" i="1"/>
  <c r="W4441" i="1"/>
  <c r="V4301" i="1"/>
  <c r="W4246" i="1"/>
  <c r="X4809" i="1"/>
  <c r="W655" i="1"/>
  <c r="X1598" i="1"/>
  <c r="Z3127" i="1"/>
  <c r="V4443" i="1"/>
  <c r="Y2230" i="1"/>
  <c r="X4774" i="1"/>
  <c r="W4401" i="1"/>
  <c r="Z784" i="1"/>
  <c r="V4167" i="1"/>
  <c r="Z3422" i="1"/>
  <c r="Z3112" i="1"/>
  <c r="W4474" i="1"/>
  <c r="X4844" i="1"/>
  <c r="X4135" i="1"/>
  <c r="X4790" i="1"/>
  <c r="W2516" i="1"/>
  <c r="X1488" i="1"/>
  <c r="X4094" i="1"/>
  <c r="V1581" i="1"/>
  <c r="Z3475" i="1"/>
  <c r="Z2054" i="1"/>
  <c r="V2781" i="1"/>
  <c r="Z4800" i="1"/>
  <c r="Y4102" i="1"/>
  <c r="X1571" i="1"/>
  <c r="Z3115" i="1"/>
  <c r="W2987" i="1"/>
  <c r="Z1646" i="1"/>
  <c r="V4247" i="1"/>
  <c r="Y2819" i="1"/>
  <c r="W1888" i="1"/>
  <c r="Y1521" i="1"/>
  <c r="W3385" i="1"/>
  <c r="Y684" i="1"/>
  <c r="V2334" i="1"/>
  <c r="Z549" i="1"/>
  <c r="X545" i="1"/>
  <c r="W5502" i="1"/>
  <c r="V4173" i="1"/>
  <c r="X2806" i="1"/>
  <c r="V4855" i="1"/>
  <c r="X3648" i="1"/>
  <c r="W5513" i="1"/>
  <c r="Y661" i="1"/>
  <c r="Y744" i="1"/>
  <c r="V3893" i="1"/>
  <c r="W4826" i="1"/>
  <c r="V4289" i="1"/>
  <c r="V723" i="1"/>
  <c r="Y3468" i="1"/>
  <c r="X2334" i="1"/>
  <c r="V2776" i="1"/>
  <c r="X1342" i="1"/>
  <c r="Z647" i="1"/>
  <c r="V3279" i="1"/>
  <c r="X4155" i="1"/>
  <c r="Y2164" i="1"/>
  <c r="Z2952" i="1"/>
  <c r="W5349" i="1"/>
  <c r="Y3855" i="1"/>
  <c r="Z5469" i="1"/>
  <c r="Z2421" i="1"/>
  <c r="V3250" i="1"/>
  <c r="Y2555" i="1"/>
  <c r="Y3092" i="1"/>
  <c r="W519" i="1"/>
  <c r="X2169" i="1"/>
  <c r="X3103" i="1"/>
  <c r="W3845" i="1"/>
  <c r="W541" i="1"/>
  <c r="X3630" i="1"/>
  <c r="V2045" i="1"/>
  <c r="W1357" i="1"/>
  <c r="X3961" i="1"/>
  <c r="W5369" i="1"/>
  <c r="W2944" i="1"/>
  <c r="X1846" i="1"/>
  <c r="Y5349" i="1"/>
  <c r="Y5898" i="1"/>
  <c r="X1117" i="1"/>
  <c r="W3099" i="1"/>
  <c r="Z2144" i="1"/>
  <c r="V742" i="1"/>
  <c r="X3768" i="1"/>
  <c r="Z1502" i="1"/>
  <c r="X4177" i="1"/>
  <c r="V5452" i="1"/>
  <c r="V3871" i="1"/>
  <c r="V1557" i="1"/>
  <c r="W3421" i="1"/>
  <c r="Z4203" i="1"/>
  <c r="Z2533" i="1"/>
  <c r="W1412" i="1"/>
  <c r="Y1581" i="1"/>
  <c r="V4818" i="1"/>
  <c r="V3759" i="1"/>
  <c r="V4793" i="1"/>
  <c r="W4162" i="1"/>
  <c r="W1577" i="1"/>
  <c r="Z663" i="1"/>
  <c r="W5481" i="1"/>
  <c r="Z5223" i="1"/>
  <c r="V1497" i="1"/>
  <c r="W4847" i="1"/>
  <c r="Z722" i="1"/>
  <c r="X696" i="1"/>
  <c r="Z2243" i="1"/>
  <c r="Y1921" i="1"/>
  <c r="Z4435" i="1"/>
  <c r="X4458" i="1"/>
  <c r="W4492" i="1"/>
  <c r="Y2515" i="1"/>
  <c r="X3900" i="1"/>
  <c r="V4088" i="1"/>
  <c r="V755" i="1"/>
  <c r="Y4209" i="1"/>
  <c r="V3255" i="1"/>
  <c r="Y1875" i="1"/>
  <c r="X4797" i="1"/>
  <c r="V4193" i="1"/>
  <c r="Z1535" i="1"/>
  <c r="Z1662" i="1"/>
  <c r="V4201" i="1"/>
  <c r="X1513" i="1"/>
  <c r="Z4123" i="1"/>
  <c r="Z2804" i="1"/>
  <c r="Z1680" i="1"/>
  <c r="X2289" i="1"/>
  <c r="Z800" i="1"/>
  <c r="W1491" i="1"/>
  <c r="W4398" i="1"/>
  <c r="Z2469" i="1"/>
  <c r="Z4761" i="1"/>
  <c r="X4804" i="1"/>
  <c r="X1863" i="1"/>
  <c r="X688" i="1"/>
  <c r="X4923" i="1"/>
  <c r="Y3713" i="1"/>
  <c r="X1554" i="1"/>
  <c r="Z2260" i="1"/>
  <c r="Z721" i="1"/>
  <c r="X3257" i="1"/>
  <c r="X2535" i="1"/>
  <c r="Y1679" i="1"/>
  <c r="W2832" i="1"/>
  <c r="Z5951" i="1"/>
  <c r="Y559" i="1"/>
  <c r="W584" i="1"/>
  <c r="W769" i="1"/>
  <c r="Y3103" i="1"/>
  <c r="Y4283" i="1"/>
  <c r="Z5564" i="1"/>
  <c r="V4256" i="1"/>
  <c r="X4476" i="1"/>
  <c r="W4212" i="1"/>
  <c r="X4484" i="1"/>
  <c r="V2865" i="1"/>
  <c r="Z3030" i="1"/>
  <c r="Z1717" i="1"/>
  <c r="X5504" i="1"/>
  <c r="X1397" i="1"/>
  <c r="Z1386" i="1"/>
  <c r="V5717" i="1"/>
  <c r="X3640" i="1"/>
  <c r="V74" i="1"/>
  <c r="X3400" i="1"/>
  <c r="V2407" i="1"/>
  <c r="X2256" i="1"/>
  <c r="Z3649" i="1"/>
  <c r="W633" i="1"/>
  <c r="W701" i="1"/>
  <c r="X3039" i="1"/>
  <c r="Z2800" i="1"/>
  <c r="V5004" i="1"/>
  <c r="Z4182" i="1"/>
  <c r="Z4408" i="1"/>
  <c r="V1266" i="1"/>
  <c r="Z522" i="1"/>
  <c r="X2012" i="1"/>
  <c r="W2039" i="1"/>
  <c r="Z2749" i="1"/>
  <c r="W3873" i="1"/>
  <c r="X1326" i="1"/>
  <c r="Z4366" i="1"/>
  <c r="Z2972" i="1"/>
  <c r="X5487" i="1"/>
  <c r="W1447" i="1"/>
  <c r="V2757" i="1"/>
  <c r="W4877" i="1"/>
  <c r="Y2948" i="1"/>
  <c r="Z2956" i="1"/>
  <c r="Y906" i="1"/>
  <c r="W4367" i="1"/>
  <c r="V2044" i="1"/>
  <c r="X5370" i="1"/>
  <c r="X35" i="1"/>
  <c r="Z2963" i="1"/>
  <c r="V38" i="1"/>
  <c r="V5309" i="1"/>
  <c r="W1211" i="1"/>
  <c r="X4415" i="1"/>
  <c r="X5754" i="1"/>
  <c r="X2427" i="1"/>
  <c r="Z3380" i="1"/>
  <c r="W2001" i="1"/>
  <c r="W4767" i="1"/>
  <c r="Y4693" i="1"/>
  <c r="X1322" i="1"/>
  <c r="X4396" i="1"/>
  <c r="V5768" i="1"/>
  <c r="W727" i="1"/>
  <c r="W1450" i="1"/>
  <c r="Z5521" i="1"/>
  <c r="V5572" i="1"/>
  <c r="V5773" i="1"/>
  <c r="Y5574" i="1"/>
  <c r="X4277" i="1"/>
  <c r="V5492" i="1"/>
  <c r="Y4186" i="1"/>
  <c r="V721" i="1"/>
  <c r="Y4042" i="1"/>
  <c r="X1492" i="1"/>
  <c r="Y2971" i="1"/>
  <c r="Y2765" i="1"/>
  <c r="Y570" i="1"/>
  <c r="W772" i="1"/>
  <c r="W4449" i="1"/>
  <c r="Y4170" i="1"/>
  <c r="Z4998" i="1"/>
  <c r="X5624" i="1"/>
  <c r="Y3661" i="1"/>
  <c r="Z5921" i="1"/>
  <c r="Y3657" i="1"/>
  <c r="Y4926" i="1"/>
  <c r="W4178" i="1"/>
  <c r="W3527" i="1"/>
  <c r="Z2983" i="1"/>
  <c r="Y5487" i="1"/>
  <c r="X5368" i="1"/>
  <c r="W5924" i="1"/>
  <c r="Y2995" i="1"/>
  <c r="W1594" i="1"/>
  <c r="Y1473" i="1"/>
  <c r="Z697" i="1"/>
  <c r="Y40" i="1"/>
  <c r="X697" i="1"/>
  <c r="X5923" i="1"/>
  <c r="X2814" i="1"/>
  <c r="X788" i="1"/>
  <c r="V682" i="1"/>
  <c r="Y1630" i="1"/>
  <c r="Y1459" i="1"/>
  <c r="W4041" i="1"/>
  <c r="X5424" i="1"/>
  <c r="Z2497" i="1"/>
  <c r="X3516" i="1"/>
  <c r="Y4287" i="1"/>
  <c r="Z1887" i="1"/>
  <c r="V1519" i="1"/>
  <c r="W3758" i="1"/>
  <c r="Z3648" i="1"/>
  <c r="V1640" i="1"/>
  <c r="Z2821" i="1"/>
  <c r="W4849" i="1"/>
  <c r="W1902" i="1"/>
  <c r="X3111" i="1"/>
  <c r="Y1854" i="1"/>
  <c r="X4028" i="1"/>
  <c r="Y3730" i="1"/>
  <c r="Y41" i="1"/>
  <c r="X2533" i="1"/>
  <c r="Y2831" i="1"/>
  <c r="W1904" i="1"/>
  <c r="W4810" i="1"/>
  <c r="X5750" i="1"/>
  <c r="V1598" i="1"/>
  <c r="W3430" i="1"/>
  <c r="Y2246" i="1"/>
  <c r="W2805" i="1"/>
  <c r="Y1464" i="1"/>
  <c r="Y5526" i="1"/>
  <c r="W670" i="1"/>
  <c r="Y4369" i="1"/>
  <c r="Y1237" i="1"/>
  <c r="Y3872" i="1"/>
  <c r="W1358" i="1"/>
  <c r="X5719" i="1"/>
  <c r="W5390" i="1"/>
  <c r="V3377" i="1"/>
  <c r="Y5372" i="1"/>
  <c r="X3623" i="1"/>
  <c r="V2063" i="1"/>
  <c r="Z4760" i="1"/>
  <c r="W598" i="1"/>
  <c r="W4766" i="1"/>
  <c r="V3954" i="1"/>
  <c r="V3392" i="1"/>
  <c r="V2508" i="1"/>
  <c r="W4776" i="1"/>
  <c r="W4740" i="1"/>
  <c r="X2168" i="1"/>
  <c r="Z4714" i="1"/>
  <c r="V2584" i="1"/>
  <c r="W860" i="1"/>
  <c r="Y562" i="1"/>
  <c r="Z4983" i="1"/>
  <c r="X3631" i="1"/>
  <c r="W2197" i="1"/>
  <c r="Y2166" i="1"/>
  <c r="Y1290" i="1"/>
  <c r="Z4766" i="1"/>
  <c r="X3238" i="1"/>
  <c r="W5912" i="1"/>
  <c r="Z1392" i="1"/>
  <c r="Z2738" i="1"/>
  <c r="W5410" i="1"/>
  <c r="V1844" i="1"/>
  <c r="W68" i="1"/>
  <c r="V5301" i="1"/>
  <c r="Z4655" i="1"/>
  <c r="V589" i="1"/>
  <c r="W482" i="1"/>
  <c r="Y858" i="1"/>
  <c r="V2212" i="1"/>
  <c r="V3122" i="1"/>
  <c r="X3394" i="1"/>
  <c r="X2452" i="1"/>
  <c r="V5934" i="1"/>
  <c r="W2434" i="1"/>
  <c r="Z5801" i="1"/>
  <c r="X4364" i="1"/>
  <c r="W116" i="1"/>
  <c r="Y2781" i="1"/>
  <c r="Y2463" i="1"/>
  <c r="W5260" i="1"/>
  <c r="Y2623" i="1"/>
  <c r="X2215" i="1"/>
  <c r="W1835" i="1"/>
  <c r="V2075" i="1"/>
  <c r="X4007" i="1"/>
  <c r="X616" i="1"/>
  <c r="W2947" i="1"/>
  <c r="X4024" i="1"/>
  <c r="X906" i="1"/>
  <c r="Y2423" i="1"/>
  <c r="Z2055" i="1"/>
  <c r="X520" i="1"/>
  <c r="V2623" i="1"/>
  <c r="Z4352" i="1"/>
  <c r="Y2154" i="1"/>
  <c r="W1415" i="1"/>
  <c r="W5419" i="1"/>
  <c r="Z5489" i="1"/>
  <c r="W468" i="1"/>
  <c r="X5948" i="1"/>
  <c r="V5287" i="1"/>
  <c r="Z5721" i="1"/>
  <c r="X3387" i="1"/>
  <c r="W558" i="1"/>
  <c r="Y2032" i="1"/>
  <c r="V474" i="1"/>
  <c r="Y1201" i="1"/>
  <c r="W1352" i="1"/>
  <c r="Y4130" i="1"/>
  <c r="Z3857" i="1"/>
  <c r="V4389" i="1"/>
  <c r="V3463" i="1"/>
  <c r="W3880" i="1"/>
  <c r="W502" i="1"/>
  <c r="X3128" i="1"/>
  <c r="Z1336" i="1"/>
  <c r="X2002" i="1"/>
  <c r="V4397" i="1"/>
  <c r="X1720" i="1"/>
  <c r="Y4129" i="1"/>
  <c r="Z495" i="1"/>
  <c r="V1186" i="1"/>
  <c r="Y2724" i="1"/>
  <c r="V453" i="1"/>
  <c r="Y1793" i="1"/>
  <c r="X2714" i="1"/>
  <c r="Y4638" i="1"/>
  <c r="Z3750" i="1"/>
  <c r="X1985" i="1"/>
  <c r="V2505" i="1"/>
  <c r="Z1151" i="1"/>
  <c r="Y1072" i="1"/>
  <c r="X2676" i="1"/>
  <c r="X289" i="1"/>
  <c r="X3837" i="1"/>
  <c r="X3834" i="1"/>
  <c r="Z5134" i="1"/>
  <c r="Y427" i="1"/>
  <c r="V5209" i="1"/>
  <c r="V4874" i="1"/>
  <c r="V2752" i="1"/>
  <c r="V5108" i="1"/>
  <c r="X2699" i="1"/>
  <c r="Y297" i="1"/>
  <c r="V3557" i="1"/>
  <c r="Z503" i="1"/>
  <c r="Y4605" i="1"/>
  <c r="Z4627" i="1"/>
  <c r="W3983" i="1"/>
  <c r="W1224" i="1"/>
  <c r="W1968" i="1"/>
  <c r="V4764" i="1"/>
  <c r="Z5404" i="1"/>
  <c r="Y1391" i="1"/>
  <c r="W479" i="1"/>
  <c r="W2189" i="1"/>
  <c r="Y4003" i="1"/>
  <c r="V5463" i="1"/>
  <c r="W4774" i="1"/>
  <c r="Z1830" i="1"/>
  <c r="X575" i="1"/>
  <c r="X2936" i="1"/>
  <c r="Z4331" i="1"/>
  <c r="W5894" i="1"/>
  <c r="Z5752" i="1"/>
  <c r="Y3098" i="1"/>
  <c r="W4031" i="1"/>
  <c r="V1995" i="1"/>
  <c r="Z1425" i="1"/>
  <c r="Z2442" i="1"/>
  <c r="W2027" i="1"/>
  <c r="X3994" i="1"/>
  <c r="Z5467" i="1"/>
  <c r="Z2051" i="1"/>
  <c r="W5442" i="1"/>
  <c r="V4964" i="1"/>
  <c r="Z2918" i="1"/>
  <c r="Y567" i="1"/>
  <c r="V479" i="1"/>
  <c r="Z3846" i="1"/>
  <c r="V3879" i="1"/>
  <c r="W2962" i="1"/>
  <c r="V613" i="1"/>
  <c r="V4014" i="1"/>
  <c r="Y5949" i="1"/>
  <c r="X4763" i="1"/>
  <c r="X1393" i="1"/>
  <c r="Y1316" i="1"/>
  <c r="X2766" i="1"/>
  <c r="Z1396" i="1"/>
  <c r="V1830" i="1"/>
  <c r="Z3241" i="1"/>
  <c r="Y3248" i="1"/>
  <c r="V3697" i="1"/>
  <c r="V1930" i="1"/>
  <c r="W2048" i="1"/>
  <c r="W5418" i="1"/>
  <c r="Z3742" i="1"/>
  <c r="Z498" i="1"/>
  <c r="X2015" i="1"/>
  <c r="V2204" i="1"/>
  <c r="Y497" i="1"/>
  <c r="X598" i="1"/>
  <c r="X524" i="1"/>
  <c r="W5178" i="1"/>
  <c r="X423" i="1"/>
  <c r="X539" i="1"/>
  <c r="W5459" i="1"/>
  <c r="Z3500" i="1"/>
  <c r="V3738" i="1"/>
  <c r="V3729" i="1"/>
  <c r="V2775" i="1"/>
  <c r="Y2749" i="1"/>
  <c r="V2953" i="1"/>
  <c r="W4916" i="1"/>
  <c r="Z1371" i="1"/>
  <c r="X2242" i="1"/>
  <c r="Y508" i="1"/>
  <c r="Z883" i="1"/>
  <c r="X526" i="1"/>
  <c r="W1854" i="1"/>
  <c r="Y2458" i="1"/>
  <c r="Y4097" i="1"/>
  <c r="Y1308" i="1"/>
  <c r="Y2472" i="1"/>
  <c r="Z1320" i="1"/>
  <c r="X2184" i="1"/>
  <c r="X2941" i="1"/>
  <c r="W4988" i="1"/>
  <c r="W5453" i="1"/>
  <c r="V4368" i="1"/>
  <c r="W1853" i="1"/>
  <c r="Y1314" i="1"/>
  <c r="X4618" i="1"/>
  <c r="W4675" i="1"/>
  <c r="X5195" i="1"/>
  <c r="V3564" i="1"/>
  <c r="X5128" i="1"/>
  <c r="Y5242" i="1"/>
  <c r="V442" i="1"/>
  <c r="V1212" i="1"/>
  <c r="X2501" i="1"/>
  <c r="Y407" i="1"/>
  <c r="X339" i="1"/>
  <c r="Y2681" i="1"/>
  <c r="X4943" i="1"/>
  <c r="Y3939" i="1"/>
  <c r="W3945" i="1"/>
  <c r="Z1799" i="1"/>
  <c r="W5176" i="1"/>
  <c r="Y4298" i="1"/>
  <c r="Y3170" i="1"/>
  <c r="Y480" i="1"/>
  <c r="Z2557" i="1"/>
  <c r="Z2609" i="1"/>
  <c r="W4891" i="1"/>
  <c r="Y4577" i="1"/>
  <c r="Z3369" i="1"/>
  <c r="W4613" i="1"/>
  <c r="W5153" i="1"/>
  <c r="Y3987" i="1"/>
  <c r="Y1208" i="1"/>
  <c r="Y430" i="1"/>
  <c r="Z4733" i="1"/>
  <c r="W3621" i="1"/>
  <c r="Z5732" i="1"/>
  <c r="W1830" i="1"/>
  <c r="Z2032" i="1"/>
  <c r="X1971" i="1"/>
  <c r="X2195" i="1"/>
  <c r="V4362" i="1"/>
  <c r="V4755" i="1"/>
  <c r="X4391" i="1"/>
  <c r="X3731" i="1"/>
  <c r="V2189" i="1"/>
  <c r="W2734" i="1"/>
  <c r="V4728" i="1"/>
  <c r="V1325" i="1"/>
  <c r="W4104" i="1"/>
  <c r="Y5908" i="1"/>
  <c r="Z4135" i="1"/>
  <c r="W537" i="1"/>
  <c r="W4113" i="1"/>
  <c r="V2461" i="1"/>
  <c r="Y1375" i="1"/>
  <c r="W4141" i="1"/>
  <c r="X4367" i="1"/>
  <c r="Z1436" i="1"/>
  <c r="X3633" i="1"/>
  <c r="Y2616" i="1"/>
  <c r="V5268" i="1"/>
  <c r="W3633" i="1"/>
  <c r="Y5612" i="1"/>
  <c r="W3143" i="1"/>
  <c r="V4406" i="1"/>
  <c r="W3120" i="1"/>
  <c r="Y3894" i="1"/>
  <c r="X2456" i="1"/>
  <c r="V4426" i="1"/>
  <c r="W2438" i="1"/>
  <c r="Y5452" i="1"/>
  <c r="V4076" i="1"/>
  <c r="Z2748" i="1"/>
  <c r="Y3256" i="1"/>
  <c r="V4367" i="1"/>
  <c r="V5223" i="1"/>
  <c r="Z453" i="1"/>
  <c r="X4053" i="1"/>
  <c r="W5361" i="1"/>
  <c r="Y5727" i="1"/>
  <c r="X1823" i="1"/>
  <c r="W581" i="1"/>
  <c r="V2944" i="1"/>
  <c r="X2449" i="1"/>
  <c r="Y4409" i="1"/>
  <c r="Y2427" i="1"/>
  <c r="V1848" i="1"/>
  <c r="Z2928" i="1"/>
  <c r="V2122" i="1"/>
  <c r="Z2074" i="1"/>
  <c r="X4734" i="1"/>
  <c r="W4773" i="1"/>
  <c r="V5383" i="1"/>
  <c r="V2018" i="1"/>
  <c r="X5306" i="1"/>
  <c r="X5961" i="1"/>
  <c r="Z3626" i="1"/>
  <c r="Y2464" i="1"/>
  <c r="X3702" i="1"/>
  <c r="V1310" i="1"/>
  <c r="Z3377" i="1"/>
  <c r="W3373" i="1"/>
  <c r="V2556" i="1"/>
  <c r="V4765" i="1"/>
  <c r="Y4915" i="1"/>
  <c r="X516" i="1"/>
  <c r="Y2045" i="1"/>
  <c r="Z2581" i="1"/>
  <c r="Y4777" i="1"/>
  <c r="Z4754" i="1"/>
  <c r="X5450" i="1"/>
  <c r="W5399" i="1"/>
  <c r="Z2441" i="1"/>
  <c r="W3156" i="1"/>
  <c r="V2503" i="1"/>
  <c r="X3744" i="1"/>
  <c r="W5367" i="1"/>
  <c r="V5615" i="1"/>
  <c r="X4652" i="1"/>
  <c r="Z2317" i="1"/>
  <c r="V4965" i="1"/>
  <c r="X1312" i="1"/>
  <c r="Y1137" i="1"/>
  <c r="V3587" i="1"/>
  <c r="V5189" i="1"/>
  <c r="Z5346" i="1"/>
  <c r="W9" i="1"/>
  <c r="X3081" i="1"/>
  <c r="V98" i="1"/>
  <c r="X102" i="1"/>
  <c r="Z363" i="1"/>
  <c r="Z457" i="1"/>
  <c r="X518" i="1"/>
  <c r="Y4343" i="1"/>
  <c r="V1173" i="1"/>
  <c r="Z4629" i="1"/>
  <c r="W487" i="1"/>
  <c r="X3820" i="1"/>
  <c r="Y2704" i="1"/>
  <c r="X4543" i="1"/>
  <c r="X4558" i="1"/>
  <c r="X2634" i="1"/>
  <c r="W3962" i="1"/>
  <c r="Y2554" i="1"/>
  <c r="X451" i="1"/>
  <c r="Z4340" i="1"/>
  <c r="X4952" i="1"/>
  <c r="Z2932" i="1"/>
  <c r="X552" i="1"/>
  <c r="Y5345" i="1"/>
  <c r="W2946" i="1"/>
  <c r="V4115" i="1"/>
  <c r="Y2738" i="1"/>
  <c r="X4772" i="1"/>
  <c r="Y5417" i="1"/>
  <c r="Y5451" i="1"/>
  <c r="Z5284" i="1"/>
  <c r="Y4771" i="1"/>
  <c r="X5766" i="1"/>
  <c r="Z5904" i="1"/>
  <c r="Z3128" i="1"/>
  <c r="Y5409" i="1"/>
  <c r="X2021" i="1"/>
  <c r="V5348" i="1"/>
  <c r="Z3863" i="1"/>
  <c r="V467" i="1"/>
  <c r="W5392" i="1"/>
  <c r="Z5930" i="1"/>
  <c r="X2429" i="1"/>
  <c r="Z5483" i="1"/>
  <c r="W5433" i="1"/>
  <c r="Z3697" i="1"/>
  <c r="X1335" i="1"/>
  <c r="X112" i="1"/>
  <c r="W3735" i="1"/>
  <c r="W555" i="1"/>
  <c r="Y5922" i="1"/>
  <c r="Z3688" i="1"/>
  <c r="W4714" i="1"/>
  <c r="Z1825" i="1"/>
  <c r="V4364" i="1"/>
  <c r="V600" i="1"/>
  <c r="Z5715" i="1"/>
  <c r="V3757" i="1"/>
  <c r="X534" i="1"/>
  <c r="Y4122" i="1"/>
  <c r="V3139" i="1"/>
  <c r="W2187" i="1"/>
  <c r="Z4001" i="1"/>
  <c r="X1993" i="1"/>
  <c r="X4065" i="1"/>
  <c r="V1352" i="1"/>
  <c r="Y4701" i="1"/>
  <c r="W3602" i="1"/>
  <c r="W1304" i="1"/>
  <c r="X3871" i="1"/>
  <c r="X3101" i="1"/>
  <c r="X3690" i="1"/>
  <c r="Y3768" i="1"/>
  <c r="V3369" i="1"/>
  <c r="Z5894" i="1"/>
  <c r="W5307" i="1"/>
  <c r="Z1293" i="1"/>
  <c r="W4013" i="1"/>
  <c r="V2971" i="1"/>
  <c r="Y1334" i="1"/>
  <c r="Y1166" i="1"/>
  <c r="X4875" i="1"/>
  <c r="W5251" i="1"/>
  <c r="X5207" i="1"/>
  <c r="W1228" i="1"/>
  <c r="V1219" i="1"/>
  <c r="W1979" i="1"/>
  <c r="Z501" i="1"/>
  <c r="Y5129" i="1"/>
  <c r="W5882" i="1"/>
  <c r="Z2699" i="1"/>
  <c r="Y318" i="1"/>
  <c r="Y2486" i="1"/>
  <c r="W2552" i="1"/>
  <c r="Z443" i="1"/>
  <c r="V1127" i="1"/>
  <c r="W5184" i="1"/>
  <c r="Y3603" i="1"/>
  <c r="W332" i="1"/>
  <c r="Z5693" i="1"/>
  <c r="V2377" i="1"/>
  <c r="Z1350" i="1"/>
  <c r="X3969" i="1"/>
  <c r="Y4717" i="1"/>
  <c r="X2626" i="1"/>
  <c r="Y4637" i="1"/>
  <c r="V1034" i="1"/>
  <c r="Z4383" i="1"/>
  <c r="W601" i="1"/>
  <c r="Z1265" i="1"/>
  <c r="Y5899" i="1"/>
  <c r="X1272" i="1"/>
  <c r="X5176" i="1"/>
  <c r="Y2756" i="1"/>
  <c r="V1377" i="1"/>
  <c r="X5922" i="1"/>
  <c r="W4382" i="1"/>
  <c r="W5760" i="1"/>
  <c r="Z512" i="1"/>
  <c r="V4759" i="1"/>
  <c r="Z2160" i="1"/>
  <c r="W5271" i="1"/>
  <c r="X502" i="1"/>
  <c r="Y4661" i="1"/>
  <c r="Y4656" i="1"/>
  <c r="V1231" i="1"/>
  <c r="W2431" i="1"/>
  <c r="V3698" i="1"/>
  <c r="X4758" i="1"/>
  <c r="Z2183" i="1"/>
  <c r="V5422" i="1"/>
  <c r="X4755" i="1"/>
  <c r="Y2169" i="1"/>
  <c r="V4075" i="1"/>
  <c r="Z3140" i="1"/>
  <c r="V4662" i="1"/>
  <c r="Z4035" i="1"/>
  <c r="Y2155" i="1"/>
  <c r="Y119" i="1"/>
  <c r="W5756" i="1"/>
  <c r="Z5359" i="1"/>
  <c r="V5800" i="1"/>
  <c r="W1837" i="1"/>
  <c r="Y5381" i="1"/>
  <c r="Z4747" i="1"/>
  <c r="Z5282" i="1"/>
  <c r="W1323" i="1"/>
  <c r="V5302" i="1"/>
  <c r="X5960" i="1"/>
  <c r="Z2443" i="1"/>
  <c r="Z2425" i="1"/>
  <c r="W518" i="1"/>
  <c r="V3746" i="1"/>
  <c r="W456" i="1"/>
  <c r="X2965" i="1"/>
  <c r="Y3998" i="1"/>
  <c r="X5907" i="1"/>
  <c r="W560" i="1"/>
  <c r="X4358" i="1"/>
  <c r="Z2053" i="1"/>
  <c r="V4344" i="1"/>
  <c r="X1866" i="1"/>
  <c r="V2028" i="1"/>
  <c r="W2062" i="1"/>
  <c r="W2779" i="1"/>
  <c r="Z1390" i="1"/>
  <c r="W5413" i="1"/>
  <c r="V3586" i="1"/>
  <c r="V3613" i="1"/>
  <c r="Y3345" i="1"/>
  <c r="W876" i="1"/>
  <c r="Z4900" i="1"/>
  <c r="V3747" i="1"/>
  <c r="Y3586" i="1"/>
  <c r="Z2946" i="1"/>
  <c r="X3366" i="1"/>
  <c r="W1333" i="1"/>
  <c r="Z5257" i="1"/>
  <c r="Y3698" i="1"/>
  <c r="Y51" i="1"/>
  <c r="V1872" i="1"/>
  <c r="X2802" i="1"/>
  <c r="V1914" i="1"/>
  <c r="X1480" i="1"/>
  <c r="X5576" i="1"/>
  <c r="X700" i="1"/>
  <c r="X832" i="1"/>
  <c r="W74" i="1"/>
  <c r="X3477" i="1"/>
  <c r="V5889" i="1"/>
  <c r="X4008" i="1"/>
  <c r="X716" i="1"/>
  <c r="W3394" i="1"/>
  <c r="W4196" i="1"/>
  <c r="Z736" i="1"/>
  <c r="X1874" i="1"/>
  <c r="Y4447" i="1"/>
  <c r="V1853" i="1"/>
  <c r="V756" i="1"/>
  <c r="W783" i="1"/>
  <c r="Y3010" i="1"/>
  <c r="Y1924" i="1"/>
  <c r="X3412" i="1"/>
  <c r="V1402" i="1"/>
  <c r="Y5379" i="1"/>
  <c r="Y2139" i="1"/>
  <c r="V5900" i="1"/>
  <c r="V623" i="1"/>
  <c r="V1344" i="1"/>
  <c r="X5491" i="1"/>
  <c r="V2937" i="1"/>
  <c r="X5437" i="1"/>
  <c r="X3890" i="1"/>
  <c r="W2000" i="1"/>
  <c r="V5490" i="1"/>
  <c r="Y2426" i="1"/>
  <c r="Z5212" i="1"/>
  <c r="Y5325" i="1"/>
  <c r="X5914" i="1"/>
  <c r="V5960" i="1"/>
  <c r="X551" i="1"/>
  <c r="W1428" i="1"/>
  <c r="W2732" i="1"/>
  <c r="Z3861" i="1"/>
  <c r="W2178" i="1"/>
  <c r="Y3883" i="1"/>
  <c r="X5300" i="1"/>
  <c r="Y5354" i="1"/>
  <c r="X4066" i="1"/>
  <c r="X4397" i="1"/>
  <c r="Z2150" i="1"/>
  <c r="Y1435" i="1"/>
  <c r="X528" i="1"/>
  <c r="Z482" i="1"/>
  <c r="V5358" i="1"/>
  <c r="V512" i="1"/>
  <c r="Z669" i="1"/>
  <c r="W4131" i="1"/>
  <c r="Y1558" i="1"/>
  <c r="W2268" i="1"/>
  <c r="W5475" i="1"/>
  <c r="Z4385" i="1"/>
  <c r="Z4281" i="1"/>
  <c r="V3661" i="1"/>
  <c r="Y4254" i="1"/>
  <c r="X1485" i="1"/>
  <c r="Y3900" i="1"/>
  <c r="W786" i="1"/>
  <c r="X1642" i="1"/>
  <c r="V4211" i="1"/>
  <c r="V2847" i="1"/>
  <c r="Z4273" i="1"/>
  <c r="V771" i="1"/>
  <c r="W4153" i="1"/>
  <c r="W4137" i="1"/>
  <c r="V1341" i="1"/>
  <c r="W1511" i="1"/>
  <c r="V1682" i="1"/>
  <c r="W3026" i="1"/>
  <c r="Z745" i="1"/>
  <c r="X4180" i="1"/>
  <c r="Y1573" i="1"/>
  <c r="X4189" i="1"/>
  <c r="V5540" i="1"/>
  <c r="V4847" i="1"/>
  <c r="V2251" i="1"/>
  <c r="V2308" i="1"/>
  <c r="Y4202" i="1"/>
  <c r="V770" i="1"/>
  <c r="W1485" i="1"/>
  <c r="W1856" i="1"/>
  <c r="Z2132" i="1"/>
  <c r="V3517" i="1"/>
  <c r="Y4247" i="1"/>
  <c r="Z3002" i="1"/>
  <c r="Y5776" i="1"/>
  <c r="V1523" i="1"/>
  <c r="X4471" i="1"/>
  <c r="Y4211" i="1"/>
  <c r="Z4807" i="1"/>
  <c r="Y3882" i="1"/>
  <c r="Y743" i="1"/>
  <c r="W5763" i="1"/>
  <c r="X2818" i="1"/>
  <c r="V4434" i="1"/>
  <c r="W3685" i="1"/>
  <c r="V4385" i="1"/>
  <c r="X5619" i="1"/>
  <c r="Z1446" i="1"/>
  <c r="V3480" i="1"/>
  <c r="X4925" i="1"/>
  <c r="V1561" i="1"/>
  <c r="X3020" i="1"/>
  <c r="Y2992" i="1"/>
  <c r="Z766" i="1"/>
  <c r="X1435" i="1"/>
  <c r="X1473" i="1"/>
  <c r="Z1426" i="1"/>
  <c r="X2600" i="1"/>
  <c r="X5958" i="1"/>
  <c r="X3493" i="1"/>
  <c r="Z3506" i="1"/>
  <c r="W3645" i="1"/>
  <c r="V1490" i="1"/>
  <c r="X4808" i="1"/>
  <c r="X3108" i="1"/>
  <c r="X759" i="1"/>
  <c r="Y1497" i="1"/>
  <c r="V4196" i="1"/>
  <c r="V2793" i="1"/>
  <c r="Z5753" i="1"/>
  <c r="V2787" i="1"/>
  <c r="X4301" i="1"/>
  <c r="V4839" i="1"/>
  <c r="X5476" i="1"/>
  <c r="V495" i="1"/>
  <c r="Z2040" i="1"/>
  <c r="Y4450" i="1"/>
  <c r="X5739" i="1"/>
  <c r="Y1892" i="1"/>
  <c r="Y4478" i="1"/>
  <c r="W4148" i="1"/>
  <c r="Z3515" i="1"/>
  <c r="X4271" i="1"/>
  <c r="Z4806" i="1"/>
  <c r="V2871" i="1"/>
  <c r="W2537" i="1"/>
  <c r="Y795" i="1"/>
  <c r="Z3652" i="1"/>
  <c r="Y5755" i="1"/>
  <c r="W567" i="1"/>
  <c r="X2434" i="1"/>
  <c r="W5893" i="1"/>
  <c r="Z4429" i="1"/>
  <c r="Z1369" i="1"/>
  <c r="X4402" i="1"/>
  <c r="X531" i="1"/>
  <c r="Y1372" i="1"/>
  <c r="Z4712" i="1"/>
  <c r="V2457" i="1"/>
  <c r="Y4037" i="1"/>
  <c r="W5474" i="1"/>
  <c r="Z1185" i="1"/>
  <c r="Y1122" i="1"/>
  <c r="X5800" i="1"/>
  <c r="Y4981" i="1"/>
  <c r="V1397" i="1"/>
  <c r="W1862" i="1"/>
  <c r="Y2591" i="1"/>
  <c r="W5409" i="1"/>
  <c r="X5483" i="1"/>
  <c r="W4405" i="1"/>
  <c r="X5335" i="1"/>
  <c r="W1306" i="1"/>
  <c r="Y5370" i="1"/>
  <c r="Y4691" i="1"/>
  <c r="X4387" i="1"/>
  <c r="W1209" i="1"/>
  <c r="Y4776" i="1"/>
  <c r="W5405" i="1"/>
  <c r="X5740" i="1"/>
  <c r="Z2218" i="1"/>
  <c r="Y728" i="1"/>
  <c r="X3893" i="1"/>
  <c r="W2790" i="1"/>
  <c r="X5489" i="1"/>
  <c r="Z3865" i="1"/>
  <c r="Z2476" i="1"/>
  <c r="Z2515" i="1"/>
  <c r="Z699" i="1"/>
  <c r="Y3100" i="1"/>
  <c r="W707" i="1"/>
  <c r="Y3030" i="1"/>
  <c r="Y910" i="1"/>
  <c r="Z1595" i="1"/>
  <c r="X2782" i="1"/>
  <c r="V5531" i="1"/>
  <c r="Z1467" i="1"/>
  <c r="Z2598" i="1"/>
  <c r="Z4089" i="1"/>
  <c r="V5438" i="1"/>
  <c r="Y4028" i="1"/>
  <c r="Z4286" i="1"/>
  <c r="W4923" i="1"/>
  <c r="Y2268" i="1"/>
  <c r="V4786" i="1"/>
  <c r="V1403" i="1"/>
  <c r="V1498" i="1"/>
  <c r="V2841" i="1"/>
  <c r="X4795" i="1"/>
  <c r="Y2538" i="1"/>
  <c r="W1470" i="1"/>
  <c r="Z4469" i="1"/>
  <c r="Y4165" i="1"/>
  <c r="Y2279" i="1"/>
  <c r="W659" i="1"/>
  <c r="X5467" i="1"/>
  <c r="V1419" i="1"/>
  <c r="Z1501" i="1"/>
  <c r="X4042" i="1"/>
  <c r="Y4266" i="1"/>
  <c r="X792" i="1"/>
  <c r="W4176" i="1"/>
  <c r="X5773" i="1"/>
  <c r="W1444" i="1"/>
  <c r="V2522" i="1"/>
  <c r="Z4831" i="1"/>
  <c r="X2827" i="1"/>
  <c r="X4839" i="1"/>
  <c r="W1479" i="1"/>
  <c r="V4129" i="1"/>
  <c r="W1363" i="1"/>
  <c r="V532" i="1"/>
  <c r="Z3011" i="1"/>
  <c r="V4061" i="1"/>
  <c r="V1873" i="1"/>
  <c r="Z3044" i="1"/>
  <c r="W3398" i="1"/>
  <c r="V3008" i="1"/>
  <c r="Y1900" i="1"/>
  <c r="V2298" i="1"/>
  <c r="Y4858" i="1"/>
  <c r="X1538" i="1"/>
  <c r="W5535" i="1"/>
  <c r="V2409" i="1"/>
  <c r="Y4397" i="1"/>
  <c r="Z548" i="1"/>
  <c r="Y3849" i="1"/>
  <c r="Y755" i="1"/>
  <c r="Y598" i="1"/>
  <c r="X4267" i="1"/>
  <c r="V3519" i="1"/>
  <c r="W2259" i="1"/>
  <c r="Z760" i="1"/>
  <c r="Z2200" i="1"/>
  <c r="W4473" i="1"/>
  <c r="V1605" i="1"/>
  <c r="Z1552" i="1"/>
  <c r="Y812" i="1"/>
  <c r="X2411" i="1"/>
  <c r="V70" i="1"/>
  <c r="W5406" i="1"/>
  <c r="W3730" i="1"/>
  <c r="Z2792" i="1"/>
  <c r="X4477" i="1"/>
  <c r="V1477" i="1"/>
  <c r="V688" i="1"/>
  <c r="V1478" i="1"/>
  <c r="Y53" i="1"/>
  <c r="Y4304" i="1"/>
  <c r="X122" i="1"/>
  <c r="V1666" i="1"/>
  <c r="Y1862" i="1"/>
  <c r="V3036" i="1"/>
  <c r="V4157" i="1"/>
  <c r="Y5467" i="1"/>
  <c r="W4762" i="1"/>
  <c r="X4399" i="1"/>
  <c r="W4746" i="1"/>
  <c r="W1372" i="1"/>
  <c r="Y5376" i="1"/>
  <c r="Z2014" i="1"/>
  <c r="W1299" i="1"/>
  <c r="W3494" i="1"/>
  <c r="Y4071" i="1"/>
  <c r="W3848" i="1"/>
  <c r="V627" i="1"/>
  <c r="Y1294" i="1"/>
  <c r="W3135" i="1"/>
  <c r="X1302" i="1"/>
  <c r="Z535" i="1"/>
  <c r="W4437" i="1"/>
  <c r="Y5797" i="1"/>
  <c r="Z3892" i="1"/>
  <c r="V5415" i="1"/>
  <c r="W1275" i="1"/>
  <c r="X2448" i="1"/>
  <c r="Z4392" i="1"/>
  <c r="X5310" i="1"/>
  <c r="Z1167" i="1"/>
  <c r="Y4431" i="1"/>
  <c r="X2187" i="1"/>
  <c r="W553" i="1"/>
  <c r="V2966" i="1"/>
  <c r="V5346" i="1"/>
  <c r="V2046" i="1"/>
  <c r="W2200" i="1"/>
  <c r="V2760" i="1"/>
  <c r="Z1395" i="1"/>
  <c r="Z78" i="1"/>
  <c r="Y5496" i="1"/>
  <c r="X3711" i="1"/>
  <c r="Z5511" i="1"/>
  <c r="W5542" i="1"/>
  <c r="Y3396" i="1"/>
  <c r="V3006" i="1"/>
  <c r="X2267" i="1"/>
  <c r="X1495" i="1"/>
  <c r="W625" i="1"/>
  <c r="V3714" i="1"/>
  <c r="W2848" i="1"/>
  <c r="X1611" i="1"/>
  <c r="Z2061" i="1"/>
  <c r="X2446" i="1"/>
  <c r="Z1935" i="1"/>
  <c r="V1587" i="1"/>
  <c r="Y1523" i="1"/>
  <c r="X1452" i="1"/>
  <c r="X1535" i="1"/>
  <c r="W1871" i="1"/>
  <c r="Z1570" i="1"/>
  <c r="Z1927" i="1"/>
  <c r="X3402" i="1"/>
  <c r="Z772" i="1"/>
  <c r="X4156" i="1"/>
  <c r="Z4474" i="1"/>
  <c r="V4237" i="1"/>
  <c r="X4047" i="1"/>
  <c r="X5428" i="1"/>
  <c r="X4411" i="1"/>
  <c r="V4990" i="1"/>
  <c r="Y1561" i="1"/>
  <c r="W4222" i="1"/>
  <c r="X1591" i="1"/>
  <c r="W4231" i="1"/>
  <c r="Z3434" i="1"/>
  <c r="X4300" i="1"/>
  <c r="Y1897" i="1"/>
  <c r="W4305" i="1"/>
  <c r="X4243" i="1"/>
  <c r="Z3036" i="1"/>
  <c r="Z2242" i="1"/>
  <c r="Z4127" i="1"/>
  <c r="Z3503" i="1"/>
  <c r="Z3035" i="1"/>
  <c r="W2831" i="1"/>
  <c r="Y5524" i="1"/>
  <c r="X1903" i="1"/>
  <c r="W4284" i="1"/>
  <c r="V4138" i="1"/>
  <c r="V1503" i="1"/>
  <c r="W4496" i="1"/>
  <c r="V4145" i="1"/>
  <c r="W4807" i="1"/>
  <c r="Y1894" i="1"/>
  <c r="V3416" i="1"/>
  <c r="X4221" i="1"/>
  <c r="Z5917" i="1"/>
  <c r="V5351" i="1"/>
  <c r="Y1597" i="1"/>
  <c r="W2272" i="1"/>
  <c r="W4798" i="1"/>
  <c r="W596" i="1"/>
  <c r="Y914" i="1"/>
  <c r="Y5935" i="1"/>
  <c r="V729" i="1"/>
  <c r="W4834" i="1"/>
  <c r="Z1852" i="1"/>
  <c r="Z2514" i="1"/>
  <c r="W4250" i="1"/>
  <c r="W740" i="1"/>
  <c r="X3765" i="1"/>
  <c r="X2160" i="1"/>
  <c r="Z3105" i="1"/>
  <c r="Z902" i="1"/>
  <c r="W488" i="1"/>
  <c r="W571" i="1"/>
  <c r="X5269" i="1"/>
  <c r="Y1380" i="1"/>
  <c r="Y5277" i="1"/>
  <c r="X5717" i="1"/>
  <c r="Z2960" i="1"/>
  <c r="W3465" i="1"/>
  <c r="W2780" i="1"/>
  <c r="Y1226" i="1"/>
  <c r="Y1265" i="1"/>
  <c r="X1839" i="1"/>
  <c r="Z2181" i="1"/>
  <c r="Z3476" i="1"/>
  <c r="V5382" i="1"/>
  <c r="W5908" i="1"/>
  <c r="W611" i="1"/>
  <c r="Y438" i="1"/>
  <c r="Z1263" i="1"/>
  <c r="V573" i="1"/>
  <c r="X4953" i="1"/>
  <c r="Y3255" i="1"/>
  <c r="W4770" i="1"/>
  <c r="X3851" i="1"/>
  <c r="Z5486" i="1"/>
  <c r="W509" i="1"/>
  <c r="X1225" i="1"/>
  <c r="Z3853" i="1"/>
  <c r="Z2446" i="1"/>
  <c r="X1248" i="1"/>
  <c r="V5459" i="1"/>
  <c r="X605" i="1"/>
  <c r="V5611" i="1"/>
  <c r="V3201" i="1"/>
  <c r="Z3963" i="1"/>
  <c r="X2158" i="1"/>
  <c r="X4114" i="1"/>
  <c r="V1994" i="1"/>
  <c r="W1395" i="1"/>
  <c r="Z5733" i="1"/>
  <c r="Z2035" i="1"/>
  <c r="V2151" i="1"/>
  <c r="Z5961" i="1"/>
  <c r="Z2018" i="1"/>
  <c r="X3861" i="1"/>
  <c r="W109" i="1"/>
  <c r="Y5719" i="1"/>
  <c r="X4123" i="1"/>
  <c r="Y5894" i="1"/>
  <c r="X4959" i="1"/>
  <c r="V5277" i="1"/>
  <c r="W4112" i="1"/>
  <c r="W3617" i="1"/>
  <c r="Z4377" i="1"/>
  <c r="X3501" i="1"/>
  <c r="X2470" i="1"/>
  <c r="V1319" i="1"/>
  <c r="Z4018" i="1"/>
  <c r="Y5918" i="1"/>
  <c r="W2008" i="1"/>
  <c r="Z641" i="1"/>
  <c r="W2743" i="1"/>
  <c r="Z2126" i="1"/>
  <c r="Y5765" i="1"/>
  <c r="Y5331" i="1"/>
  <c r="V561" i="1"/>
  <c r="V3460" i="1"/>
  <c r="X5729" i="1"/>
  <c r="V1343" i="1"/>
  <c r="W583" i="1"/>
  <c r="Z3687" i="1"/>
  <c r="W2019" i="1"/>
  <c r="W1445" i="1"/>
  <c r="V1314" i="1"/>
  <c r="Y3630" i="1"/>
  <c r="V3366" i="1"/>
  <c r="Z4338" i="1"/>
  <c r="Z2949" i="1"/>
  <c r="X4046" i="1"/>
  <c r="V5363" i="1"/>
  <c r="Y1396" i="1"/>
  <c r="Z1259" i="1"/>
  <c r="Z2766" i="1"/>
  <c r="Z4746" i="1"/>
  <c r="Y3283" i="1"/>
  <c r="V5381" i="1"/>
  <c r="V3755" i="1"/>
  <c r="V4069" i="1"/>
  <c r="Z5356" i="1"/>
  <c r="Z1387" i="1"/>
  <c r="X5434" i="1"/>
  <c r="X4950" i="1"/>
  <c r="W3195" i="1"/>
  <c r="W4678" i="1"/>
  <c r="Y1984" i="1"/>
  <c r="W5435" i="1"/>
  <c r="X2128" i="1"/>
  <c r="Z4341" i="1"/>
  <c r="Z4641" i="1"/>
  <c r="V3464" i="1"/>
  <c r="Y2565" i="1"/>
  <c r="W279" i="1"/>
  <c r="Z3310" i="1"/>
  <c r="V894" i="1"/>
  <c r="Y373" i="1"/>
  <c r="Y450" i="1"/>
  <c r="Y1792" i="1"/>
  <c r="W21" i="1"/>
  <c r="X4910" i="1"/>
  <c r="V1174" i="1"/>
  <c r="V520" i="1"/>
  <c r="Z3820" i="1"/>
  <c r="X4595" i="1"/>
  <c r="Z2362" i="1"/>
  <c r="Z3553" i="1"/>
  <c r="Z3621" i="1"/>
  <c r="X3963" i="1"/>
  <c r="Z4952" i="1"/>
  <c r="Y1987" i="1"/>
  <c r="V1141" i="1"/>
  <c r="Y5153" i="1"/>
  <c r="Z3125" i="1"/>
  <c r="Y4002" i="1"/>
  <c r="W2065" i="1"/>
  <c r="V477" i="1"/>
  <c r="Y2051" i="1"/>
  <c r="W4701" i="1"/>
  <c r="W2420" i="1"/>
  <c r="Z3632" i="1"/>
  <c r="V1262" i="1"/>
  <c r="Y5469" i="1"/>
  <c r="X1328" i="1"/>
  <c r="W856" i="1"/>
  <c r="Y1363" i="1"/>
  <c r="X4394" i="1"/>
  <c r="X4385" i="1"/>
  <c r="X896" i="1"/>
  <c r="X2152" i="1"/>
  <c r="V3123" i="1"/>
  <c r="X1833" i="1"/>
  <c r="X66" i="1"/>
  <c r="W5469" i="1"/>
  <c r="W4772" i="1"/>
  <c r="W2978" i="1"/>
  <c r="W5903" i="1"/>
  <c r="W4962" i="1"/>
  <c r="Y2927" i="1"/>
  <c r="V4376" i="1"/>
  <c r="V5766" i="1"/>
  <c r="Z2735" i="1"/>
  <c r="X1858" i="1"/>
  <c r="V3283" i="1"/>
  <c r="V4127" i="1"/>
  <c r="Y2144" i="1"/>
  <c r="X2233" i="1"/>
  <c r="Y2949" i="1"/>
  <c r="Z1720" i="1"/>
  <c r="X3764" i="1"/>
  <c r="Z2466" i="1"/>
  <c r="V2231" i="1"/>
  <c r="Z905" i="1"/>
  <c r="Z456" i="1"/>
  <c r="W1973" i="1"/>
  <c r="Z4437" i="1"/>
  <c r="W472" i="1"/>
  <c r="X558" i="1"/>
  <c r="V3459" i="1"/>
  <c r="Z2168" i="1"/>
  <c r="Y2138" i="1"/>
  <c r="Z2463" i="1"/>
  <c r="V1862" i="1"/>
  <c r="Z5892" i="1"/>
  <c r="X635" i="1"/>
  <c r="V2134" i="1"/>
  <c r="W4610" i="1"/>
  <c r="W5612" i="1"/>
  <c r="Z5375" i="1"/>
  <c r="Y5729" i="1"/>
  <c r="Z467" i="1"/>
  <c r="Z4772" i="1"/>
  <c r="W2738" i="1"/>
  <c r="Y5906" i="1"/>
  <c r="Y1310" i="1"/>
  <c r="X3989" i="1"/>
  <c r="Z3259" i="1"/>
  <c r="Y5369" i="1"/>
  <c r="Z2185" i="1"/>
  <c r="Z3991" i="1"/>
  <c r="V4295" i="1"/>
  <c r="Y2438" i="1"/>
  <c r="V1838" i="1"/>
  <c r="Z5336" i="1"/>
  <c r="V2767" i="1"/>
  <c r="W5380" i="1"/>
  <c r="X3873" i="1"/>
  <c r="V523" i="1"/>
  <c r="Z5474" i="1"/>
  <c r="X2757" i="1"/>
  <c r="V3855" i="1"/>
  <c r="Y3104" i="1"/>
  <c r="W5383" i="1"/>
  <c r="V548" i="1"/>
  <c r="Z3504" i="1"/>
  <c r="W5151" i="1"/>
  <c r="Z4666" i="1"/>
  <c r="W4874" i="1"/>
  <c r="Z432" i="1"/>
  <c r="Z1342" i="1"/>
  <c r="X1141" i="1"/>
  <c r="W12" i="1"/>
  <c r="X4682" i="1"/>
  <c r="Y4741" i="1"/>
  <c r="Z871" i="1"/>
  <c r="Y304" i="1"/>
  <c r="W4535" i="1"/>
  <c r="V2658" i="1"/>
  <c r="Z2897" i="1"/>
  <c r="Z2578" i="1"/>
  <c r="V3563" i="1"/>
  <c r="X5152" i="1"/>
  <c r="X1140" i="1"/>
  <c r="X5179" i="1"/>
  <c r="Y502" i="1"/>
  <c r="X4598" i="1"/>
  <c r="X850" i="1"/>
  <c r="Z5877" i="1"/>
  <c r="W1025" i="1"/>
  <c r="W2731" i="1"/>
  <c r="X1806" i="1"/>
  <c r="Z5136" i="1"/>
  <c r="V5219" i="1"/>
  <c r="X4605" i="1"/>
  <c r="Z5799" i="1"/>
  <c r="Y3634" i="1"/>
  <c r="Z5286" i="1"/>
  <c r="V3691" i="1"/>
  <c r="X1433" i="1"/>
  <c r="Z2459" i="1"/>
  <c r="Z3889" i="1"/>
  <c r="Y5892" i="1"/>
  <c r="W607" i="1"/>
  <c r="Z1347" i="1"/>
  <c r="V3280" i="1"/>
  <c r="X471" i="1"/>
  <c r="V1367" i="1"/>
  <c r="Y1821" i="1"/>
  <c r="V1306" i="1"/>
  <c r="X563" i="1"/>
  <c r="V1429" i="1"/>
  <c r="Y483" i="1"/>
  <c r="Y4051" i="1"/>
  <c r="W5372" i="1"/>
  <c r="W4030" i="1"/>
  <c r="Z1294" i="1"/>
  <c r="X2040" i="1"/>
  <c r="V3709" i="1"/>
  <c r="W2419" i="1"/>
  <c r="Y1844" i="1"/>
  <c r="W4743" i="1"/>
  <c r="Z451" i="1"/>
  <c r="Y5932" i="1"/>
  <c r="Y2160" i="1"/>
  <c r="W2974" i="1"/>
  <c r="Y903" i="1"/>
  <c r="Z69" i="1"/>
  <c r="Z3623" i="1"/>
  <c r="X3385" i="1"/>
  <c r="Y5334" i="1"/>
  <c r="V5749" i="1"/>
  <c r="X466" i="1"/>
  <c r="V5447" i="1"/>
  <c r="V3469" i="1"/>
  <c r="W5904" i="1"/>
  <c r="X5480" i="1"/>
  <c r="X3172" i="1"/>
  <c r="V4681" i="1"/>
  <c r="Y1332" i="1"/>
  <c r="X2037" i="1"/>
  <c r="Z4007" i="1"/>
  <c r="W575" i="1"/>
  <c r="X2937" i="1"/>
  <c r="V2172" i="1"/>
  <c r="Z2585" i="1"/>
  <c r="Y5708" i="1"/>
  <c r="X609" i="1"/>
  <c r="V5322" i="1"/>
  <c r="V5921" i="1"/>
  <c r="W1269" i="1"/>
  <c r="X5109" i="1"/>
  <c r="Z593" i="1"/>
  <c r="X5421" i="1"/>
  <c r="Y3632" i="1"/>
  <c r="W1282" i="1"/>
  <c r="X2473" i="1"/>
  <c r="X5383" i="1"/>
  <c r="W3253" i="1"/>
  <c r="Y1277" i="1"/>
  <c r="V552" i="1"/>
  <c r="X5485" i="1"/>
  <c r="W1823" i="1"/>
  <c r="W5733" i="1"/>
  <c r="W5300" i="1"/>
  <c r="Z3977" i="1"/>
  <c r="Z3855" i="1"/>
  <c r="W5723" i="1"/>
  <c r="Y482" i="1"/>
  <c r="X5444" i="1"/>
  <c r="V1358" i="1"/>
  <c r="W2160" i="1"/>
  <c r="X5279" i="1"/>
  <c r="W2016" i="1"/>
  <c r="X4728" i="1"/>
  <c r="W1832" i="1"/>
  <c r="X5470" i="1"/>
  <c r="Y3754" i="1"/>
  <c r="Y5912" i="1"/>
  <c r="W5291" i="1"/>
  <c r="V5119" i="1"/>
  <c r="W4630" i="1"/>
  <c r="W2568" i="1"/>
  <c r="Y2318" i="1"/>
  <c r="V4701" i="1"/>
  <c r="Y384" i="1"/>
  <c r="V5143" i="1"/>
  <c r="Y1182" i="1"/>
  <c r="Z4704" i="1"/>
  <c r="X2557" i="1"/>
  <c r="X5046" i="1"/>
  <c r="Y3219" i="1"/>
  <c r="Y4594" i="1"/>
  <c r="W2605" i="1"/>
  <c r="V2316" i="1"/>
  <c r="X2581" i="1"/>
  <c r="X1113" i="1"/>
  <c r="Z5145" i="1"/>
  <c r="Z2627" i="1"/>
  <c r="W3611" i="1"/>
  <c r="Z4593" i="1"/>
  <c r="V4580" i="1"/>
  <c r="V3160" i="1"/>
  <c r="W1801" i="1"/>
  <c r="Y2497" i="1"/>
  <c r="Y2136" i="1"/>
  <c r="X4706" i="1"/>
  <c r="X5221" i="1"/>
  <c r="Y1174" i="1"/>
  <c r="V2612" i="1"/>
  <c r="Y2630" i="1"/>
  <c r="X2179" i="1"/>
  <c r="W4739" i="1"/>
  <c r="X5417" i="1"/>
  <c r="Y5723" i="1"/>
  <c r="W2584" i="1"/>
  <c r="Z2041" i="1"/>
  <c r="V451" i="1"/>
  <c r="Z1372" i="1"/>
  <c r="X2973" i="1"/>
  <c r="Y5420" i="1"/>
  <c r="W5746" i="1"/>
  <c r="Y4928" i="1"/>
  <c r="Y2010" i="1"/>
  <c r="X1297" i="1"/>
  <c r="V905" i="1"/>
  <c r="V2497" i="1"/>
  <c r="X2949" i="1"/>
  <c r="Y5299" i="1"/>
  <c r="W5374" i="1"/>
  <c r="Y1846" i="1"/>
  <c r="Z3996" i="1"/>
  <c r="V4057" i="1"/>
  <c r="W532" i="1"/>
  <c r="Y631" i="1"/>
  <c r="V3496" i="1"/>
  <c r="Z5484" i="1"/>
  <c r="Y4742" i="1"/>
  <c r="X2778" i="1"/>
  <c r="X3724" i="1"/>
  <c r="X565" i="1"/>
  <c r="X4716" i="1"/>
  <c r="Y5163" i="1"/>
  <c r="W3125" i="1"/>
  <c r="W4032" i="1"/>
  <c r="V2445" i="1"/>
  <c r="V3103" i="1"/>
  <c r="W1362" i="1"/>
  <c r="Y4047" i="1"/>
  <c r="X2755" i="1"/>
  <c r="Z2050" i="1"/>
  <c r="X1257" i="1"/>
  <c r="Z4019" i="1"/>
  <c r="Z5926" i="1"/>
  <c r="V5444" i="1"/>
  <c r="X4665" i="1"/>
  <c r="X4340" i="1"/>
  <c r="W1407" i="1"/>
  <c r="Z2770" i="1"/>
  <c r="W2209" i="1"/>
  <c r="Y3853" i="1"/>
  <c r="X583" i="1"/>
  <c r="Y4747" i="1"/>
  <c r="V5912" i="1"/>
  <c r="W4029" i="1"/>
  <c r="W1831" i="1"/>
  <c r="X3877" i="1"/>
  <c r="Y4077" i="1"/>
  <c r="W2585" i="1"/>
  <c r="Z4610" i="1"/>
  <c r="Z2618" i="1"/>
  <c r="Z5200" i="1"/>
  <c r="Y5164" i="1"/>
  <c r="Z5227" i="1"/>
  <c r="Y4673" i="1"/>
  <c r="W2576" i="1"/>
  <c r="Z1268" i="1"/>
  <c r="V4340" i="1"/>
  <c r="Y1027" i="1"/>
  <c r="W1790" i="1"/>
  <c r="W5063" i="1"/>
  <c r="W5939" i="1"/>
  <c r="V5112" i="1"/>
  <c r="X13" i="1"/>
  <c r="Y395" i="1"/>
  <c r="Z4664" i="1"/>
  <c r="X2724" i="1"/>
  <c r="Y5080" i="1"/>
  <c r="V3346" i="1"/>
  <c r="X3806" i="1"/>
  <c r="Z4718" i="1"/>
  <c r="W499" i="1"/>
  <c r="X1815" i="1"/>
  <c r="V5356" i="1"/>
  <c r="W3571" i="1"/>
  <c r="Z1055" i="1"/>
  <c r="W5898" i="1"/>
  <c r="W4381" i="1"/>
  <c r="Z1316" i="1"/>
  <c r="Y2960" i="1"/>
  <c r="W1212" i="1"/>
  <c r="Z1989" i="1"/>
  <c r="W5253" i="1"/>
  <c r="X2593" i="1"/>
  <c r="Z588" i="1"/>
  <c r="W4019" i="1"/>
  <c r="W2972" i="1"/>
  <c r="V3623" i="1"/>
  <c r="W1346" i="1"/>
  <c r="X2590" i="1"/>
  <c r="Z3387" i="1"/>
  <c r="Y2422" i="1"/>
  <c r="Y5192" i="1"/>
  <c r="Y3740" i="1"/>
  <c r="X4125" i="1"/>
  <c r="Y1340" i="1"/>
  <c r="X2054" i="1"/>
  <c r="X489" i="1"/>
  <c r="Z5458" i="1"/>
  <c r="Y607" i="1"/>
  <c r="W5360" i="1"/>
  <c r="W1356" i="1"/>
  <c r="V3477" i="1"/>
  <c r="Z4759" i="1"/>
  <c r="Y26" i="1"/>
  <c r="X3738" i="1"/>
  <c r="W1291" i="1"/>
  <c r="Y1361" i="1"/>
  <c r="W3867" i="1"/>
  <c r="X4698" i="1"/>
  <c r="W552" i="1"/>
  <c r="Z2013" i="1"/>
  <c r="X4120" i="1"/>
  <c r="V5274" i="1"/>
  <c r="Y5336" i="1"/>
  <c r="W5484" i="1"/>
  <c r="Z5161" i="1"/>
  <c r="Y5705" i="1"/>
  <c r="V4727" i="1"/>
  <c r="Y2583" i="1"/>
  <c r="Z861" i="1"/>
  <c r="X4029" i="1"/>
  <c r="Z2913" i="1"/>
  <c r="Z5705" i="1"/>
  <c r="X1298" i="1"/>
  <c r="Y5308" i="1"/>
  <c r="W5398" i="1"/>
  <c r="Z4067" i="1"/>
  <c r="W2223" i="1"/>
  <c r="W2725" i="1"/>
  <c r="V1417" i="1"/>
  <c r="Y613" i="1"/>
  <c r="Z5906" i="1"/>
  <c r="Y1836" i="1"/>
  <c r="Y4760" i="1"/>
  <c r="W5347" i="1"/>
  <c r="V5204" i="1"/>
  <c r="Z1186" i="1"/>
  <c r="W323" i="1"/>
  <c r="Y5124" i="1"/>
  <c r="X4365" i="1"/>
  <c r="W4570" i="1"/>
  <c r="Z1815" i="1"/>
  <c r="Z4628" i="1"/>
  <c r="Z5889" i="1"/>
  <c r="V4419" i="1"/>
  <c r="X2580" i="1"/>
  <c r="Z2010" i="1"/>
  <c r="X4432" i="1"/>
  <c r="W478" i="1"/>
  <c r="X4048" i="1"/>
  <c r="Z774" i="1"/>
  <c r="X731" i="1"/>
  <c r="V4174" i="1"/>
  <c r="W4470" i="1"/>
  <c r="V1891" i="1"/>
  <c r="Y4995" i="1"/>
  <c r="Y4842" i="1"/>
  <c r="V3771" i="1"/>
  <c r="X50" i="1"/>
  <c r="W1462" i="1"/>
  <c r="Y4488" i="1"/>
  <c r="Z2512" i="1"/>
  <c r="V4415" i="1"/>
  <c r="Z4740" i="1"/>
  <c r="V3265" i="1"/>
  <c r="Y4284" i="1"/>
  <c r="Z764" i="1"/>
  <c r="V4039" i="1"/>
  <c r="Y2796" i="1"/>
  <c r="Z617" i="1"/>
  <c r="X5492" i="1"/>
  <c r="W1919" i="1"/>
  <c r="Z2254" i="1"/>
  <c r="W747" i="1"/>
  <c r="Z4186" i="1"/>
  <c r="V700" i="1"/>
  <c r="Y2386" i="1"/>
  <c r="X1403" i="1"/>
  <c r="V4034" i="1"/>
  <c r="Z4779" i="1"/>
  <c r="Y4756" i="1"/>
  <c r="Y3090" i="1"/>
  <c r="Z3615" i="1"/>
  <c r="W2194" i="1"/>
  <c r="V519" i="1"/>
  <c r="Z5714" i="1"/>
  <c r="Z2772" i="1"/>
  <c r="V4746" i="1"/>
  <c r="Z2966" i="1"/>
  <c r="Z3173" i="1"/>
  <c r="V1810" i="1"/>
  <c r="X3725" i="1"/>
  <c r="Y1365" i="1"/>
  <c r="V3090" i="1"/>
  <c r="X2737" i="1"/>
  <c r="X578" i="1"/>
  <c r="Z3765" i="1"/>
  <c r="W467" i="1"/>
  <c r="Z1995" i="1"/>
  <c r="X3282" i="1"/>
  <c r="Y4975" i="1"/>
  <c r="X2762" i="1"/>
  <c r="Z37" i="1"/>
  <c r="Z541" i="1"/>
  <c r="Z5490" i="1"/>
  <c r="W2453" i="1"/>
  <c r="X1194" i="1"/>
  <c r="Y580" i="1"/>
  <c r="V4988" i="1"/>
  <c r="V1502" i="1"/>
  <c r="Y4788" i="1"/>
  <c r="Y5517" i="1"/>
  <c r="X658" i="1"/>
  <c r="V1400" i="1"/>
  <c r="X1446" i="1"/>
  <c r="Y1527" i="1"/>
  <c r="V5553" i="1"/>
  <c r="Y4082" i="1"/>
  <c r="X2833" i="1"/>
  <c r="V5950" i="1"/>
  <c r="Z733" i="1"/>
  <c r="Y5740" i="1"/>
  <c r="W744" i="1"/>
  <c r="W2985" i="1"/>
  <c r="Y3765" i="1"/>
  <c r="Y4993" i="1"/>
  <c r="X2076" i="1"/>
  <c r="X1552" i="1"/>
  <c r="Z1459" i="1"/>
  <c r="X2768" i="1"/>
  <c r="Y4432" i="1"/>
  <c r="Y5775" i="1"/>
  <c r="Y4415" i="1"/>
  <c r="Y4155" i="1"/>
  <c r="Y1670" i="1"/>
  <c r="W4075" i="1"/>
  <c r="Z1519" i="1"/>
  <c r="X4438" i="1"/>
  <c r="Z725" i="1"/>
  <c r="X5580" i="1"/>
  <c r="W4451" i="1"/>
  <c r="X774" i="1"/>
  <c r="Z2826" i="1"/>
  <c r="Y2049" i="1"/>
  <c r="X2587" i="1"/>
  <c r="Z5717" i="1"/>
  <c r="Y5516" i="1"/>
  <c r="Z2073" i="1"/>
  <c r="Z1474" i="1"/>
  <c r="W2307" i="1"/>
  <c r="X4206" i="1"/>
  <c r="Z4459" i="1"/>
  <c r="Y1887" i="1"/>
  <c r="Z4812" i="1"/>
  <c r="X3903" i="1"/>
  <c r="W4485" i="1"/>
  <c r="Y4930" i="1"/>
  <c r="Z738" i="1"/>
  <c r="X628" i="1"/>
  <c r="X2010" i="1"/>
  <c r="V509" i="1"/>
  <c r="V3405" i="1"/>
  <c r="V4409" i="1"/>
  <c r="Y4183" i="1"/>
  <c r="Z3027" i="1"/>
  <c r="W4088" i="1"/>
  <c r="Y3025" i="1"/>
  <c r="W4432" i="1"/>
  <c r="V676" i="1"/>
  <c r="Y784" i="1"/>
  <c r="Y3412" i="1"/>
  <c r="W3433" i="1"/>
  <c r="W1538" i="1"/>
  <c r="X4403" i="1"/>
  <c r="W1354" i="1"/>
  <c r="Y2955" i="1"/>
  <c r="Y2291" i="1"/>
  <c r="V2389" i="1"/>
  <c r="W646" i="1"/>
  <c r="W3007" i="1"/>
  <c r="Y4125" i="1"/>
  <c r="V3644" i="1"/>
  <c r="W805" i="1"/>
  <c r="V2819" i="1"/>
  <c r="Y5000" i="1"/>
  <c r="X2260" i="1"/>
  <c r="Y1665" i="1"/>
  <c r="Z1472" i="1"/>
  <c r="Y1432" i="1"/>
  <c r="V502" i="1"/>
  <c r="Y586" i="1"/>
  <c r="W1320" i="1"/>
  <c r="Y3089" i="1"/>
  <c r="X2751" i="1"/>
  <c r="Y1404" i="1"/>
  <c r="V1328" i="1"/>
  <c r="Z536" i="1"/>
  <c r="X3745" i="1"/>
  <c r="Z2157" i="1"/>
  <c r="Z4116" i="1"/>
  <c r="V1345" i="1"/>
  <c r="Y5156" i="1"/>
  <c r="X5354" i="1"/>
  <c r="Z5893" i="1"/>
  <c r="V1453" i="1"/>
  <c r="Z3732" i="1"/>
  <c r="Y2238" i="1"/>
  <c r="Y5351" i="1"/>
  <c r="W2135" i="1"/>
  <c r="W2958" i="1"/>
  <c r="Z1840" i="1"/>
  <c r="Y5306" i="1"/>
  <c r="Y4658" i="1"/>
  <c r="Z1411" i="1"/>
  <c r="W2470" i="1"/>
  <c r="Y3884" i="1"/>
  <c r="W3745" i="1"/>
  <c r="V5372" i="1"/>
  <c r="W624" i="1"/>
  <c r="W4055" i="1"/>
  <c r="Z660" i="1"/>
  <c r="X2539" i="1"/>
  <c r="W654" i="1"/>
  <c r="W1515" i="1"/>
  <c r="Z1466" i="1"/>
  <c r="V3873" i="1"/>
  <c r="X2216" i="1"/>
  <c r="Y79" i="1"/>
  <c r="Y2294" i="1"/>
  <c r="W4262" i="1"/>
  <c r="W1588" i="1"/>
  <c r="X1425" i="1"/>
  <c r="V3433" i="1"/>
  <c r="Z796" i="1"/>
  <c r="W649" i="1"/>
  <c r="W4796" i="1"/>
  <c r="Y2264" i="1"/>
  <c r="Y767" i="1"/>
  <c r="W5766" i="1"/>
  <c r="Z563" i="1"/>
  <c r="W1820" i="1"/>
  <c r="X1916" i="1"/>
  <c r="W1615" i="1"/>
  <c r="W1548" i="1"/>
  <c r="X5497" i="1"/>
  <c r="V4192" i="1"/>
  <c r="V5502" i="1"/>
  <c r="X5748" i="1"/>
  <c r="Z5520" i="1"/>
  <c r="Y5551" i="1"/>
  <c r="X4126" i="1"/>
  <c r="X4282" i="1"/>
  <c r="Y1879" i="1"/>
  <c r="X4811" i="1"/>
  <c r="V4268" i="1"/>
  <c r="X3741" i="1"/>
  <c r="X3250" i="1"/>
  <c r="Z714" i="1"/>
  <c r="X4254" i="1"/>
  <c r="W3662" i="1"/>
  <c r="X2306" i="1"/>
  <c r="W5623" i="1"/>
  <c r="Z2600" i="1"/>
  <c r="W4171" i="1"/>
  <c r="W3480" i="1"/>
  <c r="V1707" i="1"/>
  <c r="Z4805" i="1"/>
  <c r="W4859" i="1"/>
  <c r="Y3646" i="1"/>
  <c r="X3882" i="1"/>
  <c r="W1997" i="1"/>
  <c r="X585" i="1"/>
  <c r="Z3518" i="1"/>
  <c r="Y5614" i="1"/>
  <c r="V1496" i="1"/>
  <c r="Y4996" i="1"/>
  <c r="V5495" i="1"/>
  <c r="Z4473" i="1"/>
  <c r="W1474" i="1"/>
  <c r="W3017" i="1"/>
  <c r="Z3758" i="1"/>
  <c r="Z1589" i="1"/>
  <c r="Z5599" i="1"/>
  <c r="Y734" i="1"/>
  <c r="V3389" i="1"/>
  <c r="W37" i="1"/>
  <c r="Z2066" i="1"/>
  <c r="W4254" i="1"/>
  <c r="Z4082" i="1"/>
  <c r="X3649" i="1"/>
  <c r="Z1593" i="1"/>
  <c r="X2987" i="1"/>
  <c r="Y2993" i="1"/>
  <c r="Y4270" i="1"/>
  <c r="Z3031" i="1"/>
  <c r="W1699" i="1"/>
  <c r="W2385" i="1"/>
  <c r="Y4863" i="1"/>
  <c r="Z5527" i="1"/>
  <c r="Z4916" i="1"/>
  <c r="X3694" i="1"/>
  <c r="X4771" i="1"/>
  <c r="V4799" i="1"/>
  <c r="Y3261" i="1"/>
  <c r="Z2249" i="1"/>
  <c r="X1527" i="1"/>
  <c r="Y1856" i="1"/>
  <c r="W1525" i="1"/>
  <c r="Y1840" i="1"/>
  <c r="Y3512" i="1"/>
  <c r="V2848" i="1"/>
  <c r="W2828" i="1"/>
  <c r="Z3026" i="1"/>
  <c r="Z1478" i="1"/>
  <c r="V4107" i="1"/>
  <c r="Y2504" i="1"/>
  <c r="Y4738" i="1"/>
  <c r="Y1373" i="1"/>
  <c r="Y5751" i="1"/>
  <c r="W4364" i="1"/>
  <c r="V5922" i="1"/>
  <c r="Z4762" i="1"/>
  <c r="W510" i="1"/>
  <c r="V1843" i="1"/>
  <c r="V2143" i="1"/>
  <c r="V3743" i="1"/>
  <c r="X5407" i="1"/>
  <c r="Z4955" i="1"/>
  <c r="V2133" i="1"/>
  <c r="X573" i="1"/>
  <c r="V3703" i="1"/>
  <c r="Y2453" i="1"/>
  <c r="Z2211" i="1"/>
  <c r="Y1268" i="1"/>
  <c r="Z5896" i="1"/>
  <c r="W2148" i="1"/>
  <c r="X4133" i="1"/>
  <c r="Y4708" i="1"/>
  <c r="W2630" i="1"/>
  <c r="Z3884" i="1"/>
  <c r="Z625" i="1"/>
  <c r="V5707" i="1"/>
  <c r="V116" i="1"/>
  <c r="Y563" i="1"/>
  <c r="X5356" i="1"/>
  <c r="W5389" i="1"/>
  <c r="Z1379" i="1"/>
  <c r="Z2803" i="1"/>
  <c r="Z3111" i="1"/>
  <c r="V4845" i="1"/>
  <c r="W5948" i="1"/>
  <c r="Y526" i="1"/>
  <c r="X4768" i="1"/>
  <c r="W4244" i="1"/>
  <c r="X44" i="1"/>
  <c r="Y1697" i="1"/>
  <c r="X1520" i="1"/>
  <c r="Y5603" i="1"/>
  <c r="X4205" i="1"/>
  <c r="Y1539" i="1"/>
  <c r="Y4151" i="1"/>
  <c r="Y4817" i="1"/>
  <c r="X614" i="1"/>
  <c r="W909" i="1"/>
  <c r="W1426" i="1"/>
  <c r="V571" i="1"/>
  <c r="V1427" i="1"/>
  <c r="X1458" i="1"/>
  <c r="Y1552" i="1"/>
  <c r="V5614" i="1"/>
  <c r="W771" i="1"/>
  <c r="Y5589" i="1"/>
  <c r="W2819" i="1"/>
  <c r="Z4483" i="1"/>
  <c r="Y2245" i="1"/>
  <c r="X909" i="1"/>
  <c r="V3179" i="1"/>
  <c r="X3016" i="1"/>
  <c r="X3507" i="1"/>
  <c r="V3651" i="1"/>
  <c r="W4068" i="1"/>
  <c r="V5467" i="1"/>
  <c r="X3742" i="1"/>
  <c r="Y3440" i="1"/>
  <c r="Y1568" i="1"/>
  <c r="V1902" i="1"/>
  <c r="X2988" i="1"/>
  <c r="Z3771" i="1"/>
  <c r="Y1486" i="1"/>
  <c r="Y632" i="1"/>
  <c r="Z4789" i="1"/>
  <c r="Z1663" i="1"/>
  <c r="Y1467" i="1"/>
  <c r="V778" i="1"/>
  <c r="V4089" i="1"/>
  <c r="Z3383" i="1"/>
  <c r="X2506" i="1"/>
  <c r="X3726" i="1"/>
  <c r="W2521" i="1"/>
  <c r="Y3029" i="1"/>
  <c r="Z4090" i="1"/>
  <c r="Y4797" i="1"/>
  <c r="V122" i="1"/>
  <c r="X5496" i="1"/>
  <c r="Y4381" i="1"/>
  <c r="Z1512" i="1"/>
  <c r="X3040" i="1"/>
  <c r="X2813" i="1"/>
  <c r="Y1659" i="1"/>
  <c r="X4207" i="1"/>
  <c r="X4434" i="1"/>
  <c r="V2501" i="1"/>
  <c r="V2942" i="1"/>
  <c r="Z1544" i="1"/>
  <c r="Z2408" i="1"/>
  <c r="W2258" i="1"/>
  <c r="X3427" i="1"/>
  <c r="V1893" i="1"/>
  <c r="W1524" i="1"/>
  <c r="X4488" i="1"/>
  <c r="W1520" i="1"/>
  <c r="W1656" i="1"/>
  <c r="Y1478" i="1"/>
  <c r="W773" i="1"/>
  <c r="Z1874" i="1"/>
  <c r="Y4419" i="1"/>
  <c r="Z2922" i="1"/>
  <c r="V1840" i="1"/>
  <c r="Z4989" i="1"/>
  <c r="V734" i="1"/>
  <c r="Z4103" i="1"/>
  <c r="Y5535" i="1"/>
  <c r="Y4050" i="1"/>
  <c r="X778" i="1"/>
  <c r="V2321" i="1"/>
  <c r="Y4192" i="1"/>
  <c r="Y3480" i="1"/>
  <c r="V4236" i="1"/>
  <c r="V668" i="1"/>
  <c r="X4129" i="1"/>
  <c r="X570" i="1"/>
  <c r="Z1282" i="1"/>
  <c r="V2974" i="1"/>
  <c r="V5331" i="1"/>
  <c r="Y589" i="1"/>
  <c r="X492" i="1"/>
  <c r="W2185" i="1"/>
  <c r="Z1321" i="1"/>
  <c r="W2433" i="1"/>
  <c r="X5927" i="1"/>
  <c r="Y3173" i="1"/>
  <c r="Y895" i="1"/>
  <c r="Z1299" i="1"/>
  <c r="W1127" i="1"/>
  <c r="X4067" i="1"/>
  <c r="V4024" i="1"/>
  <c r="W2781" i="1"/>
  <c r="Z5387" i="1"/>
  <c r="X114" i="1"/>
  <c r="Y3615" i="1"/>
  <c r="W2583" i="1"/>
  <c r="V4778" i="1"/>
  <c r="V5448" i="1"/>
  <c r="W438" i="1"/>
  <c r="V5157" i="1"/>
  <c r="Y2218" i="1"/>
  <c r="X2445" i="1"/>
  <c r="V4750" i="1"/>
  <c r="Y3868" i="1"/>
  <c r="Y5343" i="1"/>
  <c r="W2046" i="1"/>
  <c r="W543" i="1"/>
  <c r="Y2455" i="1"/>
  <c r="Z3118" i="1"/>
  <c r="X4249" i="1"/>
  <c r="Z2272" i="1"/>
  <c r="V4113" i="1"/>
  <c r="Z3419" i="1"/>
  <c r="W3021" i="1"/>
  <c r="V4073" i="1"/>
  <c r="Y5773" i="1"/>
  <c r="V667" i="1"/>
  <c r="W793" i="1"/>
  <c r="Y1717" i="1"/>
  <c r="W3640" i="1"/>
  <c r="X5582" i="1"/>
  <c r="W4484" i="1"/>
  <c r="Y2207" i="1"/>
  <c r="Y2748" i="1"/>
  <c r="W5458" i="1"/>
  <c r="V2295" i="1"/>
  <c r="Z3407" i="1"/>
  <c r="W4144" i="1"/>
  <c r="Z734" i="1"/>
  <c r="W4410" i="1"/>
  <c r="Y5500" i="1"/>
  <c r="X1601" i="1"/>
  <c r="Z2076" i="1"/>
  <c r="X769" i="1"/>
  <c r="W2975" i="1"/>
  <c r="W4448" i="1"/>
  <c r="Z4196" i="1"/>
  <c r="Z592" i="1"/>
  <c r="V2246" i="1"/>
  <c r="W1629" i="1"/>
  <c r="V1566" i="1"/>
  <c r="W1526" i="1"/>
  <c r="Z4233" i="1"/>
  <c r="Z4480" i="1"/>
  <c r="W2070" i="1"/>
  <c r="Y5542" i="1"/>
  <c r="X781" i="1"/>
  <c r="Z1878" i="1"/>
  <c r="Z1494" i="1"/>
  <c r="W4194" i="1"/>
  <c r="W1593" i="1"/>
  <c r="Z2271" i="1"/>
  <c r="Y2157" i="1"/>
  <c r="Z1233" i="1"/>
  <c r="Y1614" i="1"/>
  <c r="W2982" i="1"/>
  <c r="W4811" i="1"/>
  <c r="W5753" i="1"/>
  <c r="V1912" i="1"/>
  <c r="V4398" i="1"/>
  <c r="Z2790" i="1"/>
  <c r="Y1524" i="1"/>
  <c r="Y1853" i="1"/>
  <c r="Y717" i="1"/>
  <c r="Y3710" i="1"/>
  <c r="Y2274" i="1"/>
  <c r="V3187" i="1"/>
  <c r="Z2193" i="1"/>
  <c r="V2211" i="1"/>
  <c r="W4995" i="1"/>
  <c r="Y4274" i="1"/>
  <c r="Z2984" i="1"/>
  <c r="W3904" i="1"/>
  <c r="Z719" i="1"/>
  <c r="Z1632" i="1"/>
  <c r="Z1905" i="1"/>
  <c r="V4458" i="1"/>
  <c r="X1882" i="1"/>
  <c r="V1582" i="1"/>
  <c r="Y3477" i="1"/>
  <c r="Y3426" i="1"/>
  <c r="Z3706" i="1"/>
  <c r="W577" i="1"/>
  <c r="V3100" i="1"/>
  <c r="Y602" i="1"/>
  <c r="V5197" i="1"/>
  <c r="Y3495" i="1"/>
  <c r="V2032" i="1"/>
  <c r="W2439" i="1"/>
  <c r="X621" i="1"/>
  <c r="Z1283" i="1"/>
  <c r="W5800" i="1"/>
  <c r="Y3626" i="1"/>
  <c r="Y5454" i="1"/>
  <c r="V4722" i="1"/>
  <c r="Z3613" i="1"/>
  <c r="Z4118" i="1"/>
  <c r="W4365" i="1"/>
  <c r="Y557" i="1"/>
  <c r="X5343" i="1"/>
  <c r="X5797" i="1"/>
  <c r="Z5912" i="1"/>
  <c r="V4095" i="1"/>
  <c r="X3733" i="1"/>
  <c r="V3492" i="1"/>
  <c r="Y5182" i="1"/>
  <c r="X5920" i="1"/>
  <c r="X2469" i="1"/>
  <c r="X5375" i="1"/>
  <c r="Z2332" i="1"/>
  <c r="X4033" i="1"/>
  <c r="V5136" i="1"/>
  <c r="W5340" i="1"/>
  <c r="V2208" i="1"/>
  <c r="Z3757" i="1"/>
  <c r="Z2187" i="1"/>
  <c r="X4433" i="1"/>
  <c r="Y2506" i="1"/>
  <c r="V1199" i="1"/>
  <c r="X3586" i="1"/>
  <c r="W3088" i="1"/>
  <c r="X4039" i="1"/>
  <c r="X5425" i="1"/>
  <c r="Y634" i="1"/>
  <c r="Z2142" i="1"/>
  <c r="W4423" i="1"/>
  <c r="Z5329" i="1"/>
  <c r="Z4066" i="1"/>
  <c r="Y5310" i="1"/>
  <c r="Y5703" i="1"/>
  <c r="Y1438" i="1"/>
  <c r="X1934" i="1"/>
  <c r="W4040" i="1"/>
  <c r="Y5368" i="1"/>
  <c r="X1183" i="1"/>
  <c r="Z4739" i="1"/>
  <c r="W1383" i="1"/>
  <c r="Z1309" i="1"/>
  <c r="Y3376" i="1"/>
  <c r="X467" i="1"/>
  <c r="Z5738" i="1"/>
  <c r="V522" i="1"/>
  <c r="V3858" i="1"/>
  <c r="W637" i="1"/>
  <c r="Z4744" i="1"/>
  <c r="X5895" i="1"/>
  <c r="Y1328" i="1"/>
  <c r="X4331" i="1"/>
  <c r="Y2161" i="1"/>
  <c r="Z5354" i="1"/>
  <c r="Z4382" i="1"/>
  <c r="X507" i="1"/>
  <c r="V2038" i="1"/>
  <c r="V1296" i="1"/>
  <c r="Z3088" i="1"/>
  <c r="Y2384" i="1"/>
  <c r="V2448" i="1"/>
  <c r="V2188" i="1"/>
  <c r="Y2930" i="1"/>
  <c r="V2638" i="1"/>
  <c r="V1295" i="1"/>
  <c r="Y5117" i="1"/>
  <c r="X3691" i="1"/>
  <c r="V3876" i="1"/>
  <c r="Y4008" i="1"/>
  <c r="W2179" i="1"/>
  <c r="Z2740" i="1"/>
  <c r="Z4390" i="1"/>
  <c r="Y1342" i="1"/>
  <c r="Y5728" i="1"/>
  <c r="Y3503" i="1"/>
  <c r="Z1380" i="1"/>
  <c r="Z550" i="1"/>
  <c r="Y1285" i="1"/>
  <c r="X557" i="1"/>
  <c r="Y5324" i="1"/>
  <c r="X2719" i="1"/>
  <c r="Z1199" i="1"/>
  <c r="V1210" i="1"/>
  <c r="Z2580" i="1"/>
  <c r="Z4735" i="1"/>
  <c r="V4332" i="1"/>
  <c r="Y385" i="1"/>
  <c r="Z2727" i="1"/>
  <c r="V4987" i="1"/>
  <c r="Y3582" i="1"/>
  <c r="X1058" i="1"/>
  <c r="W4547" i="1"/>
  <c r="X378" i="1"/>
  <c r="Z1088" i="1"/>
  <c r="Y4674" i="1"/>
  <c r="W1313" i="1"/>
  <c r="Z398" i="1"/>
  <c r="V1137" i="1"/>
  <c r="V4671" i="1"/>
  <c r="Z4985" i="1"/>
  <c r="Z3964" i="1"/>
  <c r="X4570" i="1"/>
  <c r="W5047" i="1"/>
  <c r="W5946" i="1"/>
  <c r="Z5289" i="1"/>
  <c r="Z3993" i="1"/>
  <c r="X5123" i="1"/>
  <c r="W1216" i="1"/>
  <c r="X5189" i="1"/>
  <c r="V4590" i="1"/>
  <c r="Z2472" i="1"/>
  <c r="Z2227" i="1"/>
  <c r="V1832" i="1"/>
  <c r="W4431" i="1"/>
  <c r="Z2007" i="1"/>
  <c r="X2205" i="1"/>
  <c r="W4764" i="1"/>
  <c r="W2191" i="1"/>
  <c r="Y3366" i="1"/>
  <c r="V2173" i="1"/>
  <c r="V4713" i="1"/>
  <c r="Y1326" i="1"/>
  <c r="Y5436" i="1"/>
  <c r="X4061" i="1"/>
  <c r="W4020" i="1"/>
  <c r="V4436" i="1"/>
  <c r="V1270" i="1"/>
  <c r="Y4408" i="1"/>
  <c r="Z2925" i="1"/>
  <c r="Z4014" i="1"/>
  <c r="X4074" i="1"/>
  <c r="V1372" i="1"/>
  <c r="V3892" i="1"/>
  <c r="X2132" i="1"/>
  <c r="W881" i="1"/>
  <c r="V3257" i="1"/>
  <c r="X2189" i="1"/>
  <c r="V3382" i="1"/>
  <c r="V3284" i="1"/>
  <c r="W1847" i="1"/>
  <c r="V5705" i="1"/>
  <c r="Z4042" i="1"/>
  <c r="X5359" i="1"/>
  <c r="X3391" i="1"/>
  <c r="Z1284" i="1"/>
  <c r="Z3097" i="1"/>
  <c r="W5762" i="1"/>
  <c r="Y5711" i="1"/>
  <c r="Z3382" i="1"/>
  <c r="X5381" i="1"/>
  <c r="V5249" i="1"/>
  <c r="V5428" i="1"/>
  <c r="V2152" i="1"/>
  <c r="V5344" i="1"/>
  <c r="Z4380" i="1"/>
  <c r="Y505" i="1"/>
  <c r="X4775" i="1"/>
  <c r="V1335" i="1"/>
  <c r="Z2458" i="1"/>
  <c r="Z1849" i="1"/>
  <c r="W1274" i="1"/>
  <c r="Y2780" i="1"/>
  <c r="V1308" i="1"/>
  <c r="X1145" i="1"/>
  <c r="Z2042" i="1"/>
  <c r="Z4015" i="1"/>
  <c r="X3860" i="1"/>
  <c r="W2939" i="1"/>
  <c r="V118" i="1"/>
  <c r="W506" i="1"/>
  <c r="Y2340" i="1"/>
  <c r="W491" i="1"/>
  <c r="X2759" i="1"/>
  <c r="Y554" i="1"/>
  <c r="W1298" i="1"/>
  <c r="V5909" i="1"/>
  <c r="W4731" i="1"/>
  <c r="Z2381" i="1"/>
  <c r="V2023" i="1"/>
  <c r="Z4393" i="1"/>
  <c r="Z3728" i="1"/>
  <c r="Y2149" i="1"/>
  <c r="X5352" i="1"/>
  <c r="X36" i="1"/>
  <c r="Y5359" i="1"/>
  <c r="V4772" i="1"/>
  <c r="X2503" i="1"/>
  <c r="Y543" i="1"/>
  <c r="Y3745" i="1"/>
  <c r="W1259" i="1"/>
  <c r="V1399" i="1"/>
  <c r="V3170" i="1"/>
  <c r="X3950" i="1"/>
  <c r="X412" i="1"/>
  <c r="Y4357" i="1"/>
  <c r="X4955" i="1"/>
  <c r="X5329" i="1"/>
  <c r="V1143" i="1"/>
  <c r="X16" i="1"/>
  <c r="V2320" i="1"/>
  <c r="X3608" i="1"/>
  <c r="X5140" i="1"/>
  <c r="V5074" i="1"/>
  <c r="X3312" i="1"/>
  <c r="V3809" i="1"/>
  <c r="V5696" i="1"/>
  <c r="X5223" i="1"/>
  <c r="Z5368" i="1"/>
  <c r="V1152" i="1"/>
  <c r="W403" i="1"/>
  <c r="Y4657" i="1"/>
  <c r="Y3606" i="1"/>
  <c r="W2488" i="1"/>
  <c r="V3079" i="1"/>
  <c r="Y5064" i="1"/>
  <c r="Y3837" i="1"/>
  <c r="V2494" i="1"/>
  <c r="X498" i="1"/>
  <c r="Z5278" i="1"/>
  <c r="Z2575" i="1"/>
  <c r="Z4630" i="1"/>
  <c r="Z2607" i="1"/>
  <c r="Y2145" i="1"/>
  <c r="V2037" i="1"/>
  <c r="V3696" i="1"/>
  <c r="W3893" i="1"/>
  <c r="W1994" i="1"/>
  <c r="Y5761" i="1"/>
  <c r="V2442" i="1"/>
  <c r="Y5903" i="1"/>
  <c r="Z4743" i="1"/>
  <c r="W5724" i="1"/>
  <c r="Y4425" i="1"/>
  <c r="V2477" i="1"/>
  <c r="W1229" i="1"/>
  <c r="V1827" i="1"/>
  <c r="W481" i="1"/>
  <c r="X1405" i="1"/>
  <c r="Z1330" i="1"/>
  <c r="V2040" i="1"/>
  <c r="W4014" i="1"/>
  <c r="Z2775" i="1"/>
  <c r="Z525" i="1"/>
  <c r="Z4379" i="1"/>
  <c r="X4912" i="1"/>
  <c r="Z3734" i="1"/>
  <c r="W2188" i="1"/>
  <c r="Z1352" i="1"/>
  <c r="V872" i="1"/>
  <c r="Y4101" i="1"/>
  <c r="V4026" i="1"/>
  <c r="W1855" i="1"/>
  <c r="V5365" i="1"/>
  <c r="X2769" i="1"/>
  <c r="Y2736" i="1"/>
  <c r="Y4389" i="1"/>
  <c r="W2945" i="1"/>
  <c r="W5727" i="1"/>
  <c r="W1341" i="1"/>
  <c r="X2161" i="1"/>
  <c r="Z4140" i="1"/>
  <c r="Y2507" i="1"/>
  <c r="W551" i="1"/>
  <c r="W486" i="1"/>
  <c r="X875" i="1"/>
  <c r="W5379" i="1"/>
  <c r="W3283" i="1"/>
  <c r="Y1327" i="1"/>
  <c r="X2477" i="1"/>
  <c r="W4702" i="1"/>
  <c r="W5914" i="1"/>
  <c r="W4713" i="1"/>
  <c r="V535" i="1"/>
  <c r="V1390" i="1"/>
  <c r="Z1327" i="1"/>
  <c r="X2156" i="1"/>
  <c r="V431" i="1"/>
  <c r="Y1100" i="1"/>
  <c r="X2776" i="1"/>
  <c r="Z5393" i="1"/>
  <c r="W549" i="1"/>
  <c r="Y2925" i="1"/>
  <c r="X600" i="1"/>
  <c r="X4034" i="1"/>
  <c r="V2336" i="1"/>
  <c r="Z4105" i="1"/>
  <c r="Y2584" i="1"/>
  <c r="Z571" i="1"/>
  <c r="Z5425" i="1"/>
  <c r="Y2011" i="1"/>
  <c r="W5326" i="1"/>
  <c r="Z5416" i="1"/>
  <c r="V1289" i="1"/>
  <c r="X5474" i="1"/>
  <c r="W4760" i="1"/>
  <c r="Y4396" i="1"/>
  <c r="V3602" i="1"/>
  <c r="V567" i="1"/>
  <c r="W5752" i="1"/>
  <c r="Y2592" i="1"/>
  <c r="Y4407" i="1"/>
  <c r="Z2923" i="1"/>
  <c r="Y4372" i="1"/>
  <c r="V2737" i="1"/>
  <c r="X3878" i="1"/>
  <c r="V4710" i="1"/>
  <c r="Y2732" i="1"/>
  <c r="X2616" i="1"/>
  <c r="W5230" i="1"/>
  <c r="Z5236" i="1"/>
  <c r="X5319" i="1"/>
  <c r="Z5115" i="1"/>
  <c r="V3958" i="1"/>
  <c r="W1174" i="1"/>
  <c r="X4696" i="1"/>
  <c r="X3363" i="1"/>
  <c r="W1037" i="1"/>
  <c r="Z235" i="1"/>
  <c r="W4582" i="1"/>
  <c r="Z276" i="1"/>
  <c r="X2566" i="1"/>
  <c r="Z2491" i="1"/>
  <c r="X3581" i="1"/>
  <c r="Z2121" i="1"/>
  <c r="W3193" i="1"/>
  <c r="V4716" i="1"/>
  <c r="W2609" i="1"/>
  <c r="V5083" i="1"/>
  <c r="Y1783" i="1"/>
  <c r="W4554" i="1"/>
  <c r="Z5298" i="1"/>
  <c r="Y1349" i="1"/>
  <c r="W1218" i="1"/>
  <c r="V5167" i="1"/>
  <c r="Y1117" i="1"/>
  <c r="V282" i="1"/>
  <c r="X4032" i="1"/>
  <c r="X3857" i="1"/>
  <c r="V443" i="1"/>
  <c r="X1208" i="1"/>
  <c r="Z2588" i="1"/>
  <c r="W5366" i="1"/>
  <c r="X2144" i="1"/>
  <c r="X3887" i="1"/>
  <c r="W902" i="1"/>
  <c r="Z1412" i="1"/>
  <c r="W5957" i="1"/>
  <c r="X4781" i="1"/>
  <c r="Z113" i="1"/>
  <c r="W576" i="1"/>
  <c r="V3467" i="1"/>
  <c r="W5417" i="1"/>
  <c r="W5750" i="1"/>
  <c r="V487" i="1"/>
  <c r="Z442" i="1"/>
  <c r="W1220" i="1"/>
  <c r="Z5740" i="1"/>
  <c r="V2042" i="1"/>
  <c r="V2202" i="1"/>
  <c r="Y545" i="1"/>
  <c r="V2060" i="1"/>
  <c r="Y104" i="1"/>
  <c r="Z2335" i="1"/>
  <c r="X2971" i="1"/>
  <c r="Z2340" i="1"/>
  <c r="W602" i="1"/>
  <c r="Y4767" i="1"/>
  <c r="Y5217" i="1"/>
  <c r="X3952" i="1"/>
  <c r="V2332" i="1"/>
  <c r="Y3875" i="1"/>
  <c r="X2954" i="1"/>
  <c r="Z4396" i="1"/>
  <c r="X1350" i="1"/>
  <c r="Z3880" i="1"/>
  <c r="V2748" i="1"/>
  <c r="Z2006" i="1"/>
  <c r="W1418" i="1"/>
  <c r="X3374" i="1"/>
  <c r="X592" i="1"/>
  <c r="Y3989" i="1"/>
  <c r="X3596" i="1"/>
  <c r="V4644" i="1"/>
  <c r="Z4076" i="1"/>
  <c r="Y2588" i="1"/>
  <c r="V4116" i="1"/>
  <c r="V1287" i="1"/>
  <c r="V2174" i="1"/>
  <c r="V1822" i="1"/>
  <c r="Z1998" i="1"/>
  <c r="Y549" i="1"/>
  <c r="V3605" i="1"/>
  <c r="W108" i="1"/>
  <c r="X3154" i="1"/>
  <c r="W4721" i="1"/>
  <c r="Y3974" i="1"/>
  <c r="V4615" i="1"/>
  <c r="Y11" i="1"/>
  <c r="Y5148" i="1"/>
  <c r="X5206" i="1"/>
  <c r="W5192" i="1"/>
  <c r="Y2574" i="1"/>
  <c r="X4740" i="1"/>
  <c r="Z1811" i="1"/>
  <c r="V3351" i="1"/>
  <c r="Y3317" i="1"/>
  <c r="W5045" i="1"/>
  <c r="X4603" i="1"/>
  <c r="V1334" i="1"/>
  <c r="W18" i="1"/>
  <c r="X2555" i="1"/>
  <c r="Y12" i="1"/>
  <c r="Z4646" i="1"/>
  <c r="V4549" i="1"/>
  <c r="Y1050" i="1"/>
  <c r="W1048" i="1"/>
  <c r="Y3498" i="1"/>
  <c r="W2747" i="1"/>
  <c r="W2317" i="1"/>
  <c r="W4700" i="1"/>
  <c r="Z5259" i="1"/>
  <c r="Y4726" i="1"/>
  <c r="V2020" i="1"/>
  <c r="V2474" i="1"/>
  <c r="V2495" i="1"/>
  <c r="Z2950" i="1"/>
  <c r="W3600" i="1"/>
  <c r="Z5747" i="1"/>
  <c r="V3391" i="1"/>
  <c r="Z2456" i="1"/>
  <c r="Z3893" i="1"/>
  <c r="W2755" i="1"/>
  <c r="V601" i="1"/>
  <c r="W3875" i="1"/>
  <c r="V5373" i="1"/>
  <c r="X4002" i="1"/>
  <c r="Z4087" i="1"/>
  <c r="W1364" i="1"/>
  <c r="Y5187" i="1"/>
  <c r="X3142" i="1"/>
  <c r="X4038" i="1"/>
  <c r="W1329" i="1"/>
  <c r="V2472" i="1"/>
  <c r="Z3690" i="1"/>
  <c r="X2763" i="1"/>
  <c r="Y1931" i="1"/>
  <c r="W2925" i="1"/>
  <c r="V3854" i="1"/>
  <c r="W5726" i="1"/>
  <c r="V1299" i="1"/>
  <c r="V5947" i="1"/>
  <c r="Y5766" i="1"/>
  <c r="Z1272" i="1"/>
  <c r="X3500" i="1"/>
  <c r="Z552" i="1"/>
  <c r="X1390" i="1"/>
  <c r="Z4013" i="1"/>
  <c r="W2471" i="1"/>
  <c r="V66" i="1"/>
  <c r="W1850" i="1"/>
  <c r="V3690" i="1"/>
  <c r="V1342" i="1"/>
  <c r="W3500" i="1"/>
  <c r="X1356" i="1"/>
  <c r="Y2636" i="1"/>
  <c r="V441" i="1"/>
  <c r="X3872" i="1"/>
  <c r="X4382" i="1"/>
  <c r="X1283" i="1"/>
  <c r="Z4749" i="1"/>
  <c r="X3169" i="1"/>
  <c r="Z5741" i="1"/>
  <c r="V4040" i="1"/>
  <c r="X2773" i="1"/>
  <c r="Z596" i="1"/>
  <c r="Z5344" i="1"/>
  <c r="V5894" i="1"/>
  <c r="V4378" i="1"/>
  <c r="V496" i="1"/>
  <c r="W4753" i="1"/>
  <c r="Y2044" i="1"/>
  <c r="V4673" i="1"/>
  <c r="W3588" i="1"/>
  <c r="W5120" i="1"/>
  <c r="Z3324" i="1"/>
  <c r="X2913" i="1"/>
  <c r="V5250" i="1"/>
  <c r="W2452" i="1"/>
  <c r="X3239" i="1"/>
  <c r="Z4029" i="1"/>
  <c r="Z1422" i="1"/>
  <c r="W4021" i="1"/>
  <c r="V5256" i="1"/>
  <c r="V1447" i="1"/>
  <c r="W2782" i="1"/>
  <c r="X4833" i="1"/>
  <c r="Z676" i="1"/>
  <c r="W4993" i="1"/>
  <c r="W811" i="1"/>
  <c r="V1532" i="1"/>
  <c r="Z3177" i="1"/>
  <c r="V4255" i="1"/>
  <c r="W3658" i="1"/>
  <c r="V1897" i="1"/>
  <c r="W4489" i="1"/>
  <c r="W4048" i="1"/>
  <c r="Z742" i="1"/>
  <c r="W4072" i="1"/>
  <c r="X5734" i="1"/>
  <c r="V4414" i="1"/>
  <c r="V2811" i="1"/>
  <c r="X3031" i="1"/>
  <c r="Z2532" i="1"/>
  <c r="X3422" i="1"/>
  <c r="Z4227" i="1"/>
  <c r="W3420" i="1"/>
  <c r="V2027" i="1"/>
  <c r="Y1516" i="1"/>
  <c r="Z1635" i="1"/>
  <c r="W2817" i="1"/>
  <c r="V1663" i="1"/>
  <c r="W658" i="1"/>
  <c r="W2229" i="1"/>
  <c r="X5346" i="1"/>
  <c r="W1348" i="1"/>
  <c r="V725" i="1"/>
  <c r="V4094" i="1"/>
  <c r="Z659" i="1"/>
  <c r="X753" i="1"/>
  <c r="Y4169" i="1"/>
  <c r="W1536" i="1"/>
  <c r="V4382" i="1"/>
  <c r="Y4456" i="1"/>
  <c r="X3442" i="1"/>
  <c r="W2599" i="1"/>
  <c r="Y3901" i="1"/>
  <c r="Z2799" i="1"/>
  <c r="Z1410" i="1"/>
  <c r="V4744" i="1"/>
  <c r="W1302" i="1"/>
  <c r="Y766" i="1"/>
  <c r="Y738" i="1"/>
  <c r="Y1876" i="1"/>
  <c r="W1582" i="1"/>
  <c r="Z1480" i="1"/>
  <c r="V4470" i="1"/>
  <c r="X1860" i="1"/>
  <c r="V5508" i="1"/>
  <c r="X3525" i="1"/>
  <c r="W1882" i="1"/>
  <c r="V4854" i="1"/>
  <c r="W4271" i="1"/>
  <c r="Y2775" i="1"/>
  <c r="W1262" i="1"/>
  <c r="W5455" i="1"/>
  <c r="X3719" i="1"/>
  <c r="Z4823" i="1"/>
  <c r="Y2261" i="1"/>
  <c r="Y1491" i="1"/>
  <c r="V1446" i="1"/>
  <c r="W2820" i="1"/>
  <c r="Z5580" i="1"/>
  <c r="X1450" i="1"/>
  <c r="X1544" i="1"/>
  <c r="Z652" i="1"/>
  <c r="W5492" i="1"/>
  <c r="Y1904" i="1"/>
  <c r="Z572" i="1"/>
  <c r="X4732" i="1"/>
  <c r="Y2638" i="1"/>
  <c r="Z1311" i="1"/>
  <c r="W5909" i="1"/>
  <c r="X5389" i="1"/>
  <c r="V2589" i="1"/>
  <c r="Z5371" i="1"/>
  <c r="Z497" i="1"/>
  <c r="W2226" i="1"/>
  <c r="V1294" i="1"/>
  <c r="Y2770" i="1"/>
  <c r="V2754" i="1"/>
  <c r="W2562" i="1"/>
  <c r="W1989" i="1"/>
  <c r="W2508" i="1"/>
  <c r="Y4036" i="1"/>
  <c r="Y2941" i="1"/>
  <c r="V5797" i="1"/>
  <c r="V1340" i="1"/>
  <c r="Y3085" i="1"/>
  <c r="V5706" i="1"/>
  <c r="Z104" i="1"/>
  <c r="W5325" i="1"/>
  <c r="Y4956" i="1"/>
  <c r="W4074" i="1"/>
  <c r="W3691" i="1"/>
  <c r="V4742" i="1"/>
  <c r="Z2951" i="1"/>
  <c r="Z5317" i="1"/>
  <c r="Z5461" i="1"/>
  <c r="Y2159" i="1"/>
  <c r="Y4269" i="1"/>
  <c r="V4878" i="1"/>
  <c r="W3877" i="1"/>
  <c r="Y1508" i="1"/>
  <c r="X5475" i="1"/>
  <c r="Z1833" i="1"/>
  <c r="W1413" i="1"/>
  <c r="Y4105" i="1"/>
  <c r="W1917" i="1"/>
  <c r="V5754" i="1"/>
  <c r="Y1920" i="1"/>
  <c r="Z5750" i="1"/>
  <c r="V752" i="1"/>
  <c r="Z1912" i="1"/>
  <c r="W1866" i="1"/>
  <c r="W4786" i="1"/>
  <c r="W2515" i="1"/>
  <c r="W4455" i="1"/>
  <c r="X1880" i="1"/>
  <c r="X3379" i="1"/>
  <c r="X2227" i="1"/>
  <c r="W2407" i="1"/>
  <c r="Z1666" i="1"/>
  <c r="V2981" i="1"/>
  <c r="V1500" i="1"/>
  <c r="V4036" i="1"/>
  <c r="X2831" i="1"/>
  <c r="V2835" i="1"/>
  <c r="Z2287" i="1"/>
  <c r="V4996" i="1"/>
  <c r="Y5621" i="1"/>
  <c r="W1580" i="1"/>
  <c r="V2268" i="1"/>
  <c r="V727" i="1"/>
  <c r="Y2228" i="1"/>
  <c r="Y5480" i="1"/>
  <c r="Z1432" i="1"/>
  <c r="W3653" i="1"/>
  <c r="X69" i="1"/>
  <c r="V1910" i="1"/>
  <c r="V5003" i="1"/>
  <c r="Y1465" i="1"/>
  <c r="X3642" i="1"/>
  <c r="V1890" i="1"/>
  <c r="X2278" i="1"/>
  <c r="Y802" i="1"/>
  <c r="Z2298" i="1"/>
  <c r="Z3263" i="1"/>
  <c r="X3409" i="1"/>
  <c r="X1388" i="1"/>
  <c r="Y2014" i="1"/>
  <c r="Y2031" i="1"/>
  <c r="W4454" i="1"/>
  <c r="Z3693" i="1"/>
  <c r="W3204" i="1"/>
  <c r="X768" i="1"/>
  <c r="Y645" i="1"/>
  <c r="X730" i="1"/>
  <c r="Z1858" i="1"/>
  <c r="X4450" i="1"/>
  <c r="Y3108" i="1"/>
  <c r="Z1569" i="1"/>
  <c r="W4925" i="1"/>
  <c r="X709" i="1"/>
  <c r="W1842" i="1"/>
  <c r="Y2751" i="1"/>
  <c r="X2006" i="1"/>
  <c r="V4812" i="1"/>
  <c r="X2061" i="1"/>
  <c r="W4149" i="1"/>
  <c r="X4831" i="1"/>
  <c r="Y1472" i="1"/>
  <c r="W1592" i="1"/>
  <c r="V3394" i="1"/>
  <c r="Y4834" i="1"/>
  <c r="Z890" i="1"/>
  <c r="V2510" i="1"/>
  <c r="Z791" i="1"/>
  <c r="Z717" i="1"/>
  <c r="W1429" i="1"/>
  <c r="V5434" i="1"/>
  <c r="X4021" i="1"/>
  <c r="W3418" i="1"/>
  <c r="Z2326" i="1"/>
  <c r="Z4074" i="1"/>
  <c r="Z2816" i="1"/>
  <c r="X687" i="1"/>
  <c r="X2385" i="1"/>
  <c r="Y5554" i="1"/>
  <c r="Z5773" i="1"/>
  <c r="V4917" i="1"/>
  <c r="V4158" i="1"/>
  <c r="V4851" i="1"/>
  <c r="X2259" i="1"/>
  <c r="X610" i="1"/>
  <c r="Y3460" i="1"/>
  <c r="Z4094" i="1"/>
  <c r="Z2139" i="1"/>
  <c r="Y3867" i="1"/>
  <c r="V480" i="1"/>
  <c r="W4771" i="1"/>
  <c r="Y2931" i="1"/>
  <c r="V3731" i="1"/>
  <c r="V1449" i="1"/>
  <c r="Y5437" i="1"/>
  <c r="X5768" i="1"/>
  <c r="Z2936" i="1"/>
  <c r="Z2615" i="1"/>
  <c r="W3499" i="1"/>
  <c r="X3685" i="1"/>
  <c r="Y4111" i="1"/>
  <c r="Z3281" i="1"/>
  <c r="W4434" i="1"/>
  <c r="X4013" i="1"/>
  <c r="Y2582" i="1"/>
  <c r="Y2462" i="1"/>
  <c r="V2048" i="1"/>
  <c r="Y4696" i="1"/>
  <c r="Y1152" i="1"/>
  <c r="X5464" i="1"/>
  <c r="Y5459" i="1"/>
  <c r="Y3621" i="1"/>
  <c r="Y5471" i="1"/>
  <c r="V3504" i="1"/>
  <c r="Z648" i="1"/>
  <c r="X3093" i="1"/>
  <c r="W5561" i="1"/>
  <c r="V2521" i="1"/>
  <c r="V2860" i="1"/>
  <c r="Z768" i="1"/>
  <c r="W614" i="1"/>
  <c r="Y4005" i="1"/>
  <c r="Y3876" i="1"/>
  <c r="Z4206" i="1"/>
  <c r="X3024" i="1"/>
  <c r="Z3025" i="1"/>
  <c r="W5494" i="1"/>
  <c r="Y1536" i="1"/>
  <c r="Z4167" i="1"/>
  <c r="V1918" i="1"/>
  <c r="X4428" i="1"/>
  <c r="Z720" i="1"/>
  <c r="Y4052" i="1"/>
  <c r="W2275" i="1"/>
  <c r="W630" i="1"/>
  <c r="V1405" i="1"/>
  <c r="X2181" i="1"/>
  <c r="V2241" i="1"/>
  <c r="V914" i="1"/>
  <c r="W2247" i="1"/>
  <c r="W1585" i="1"/>
  <c r="Z5558" i="1"/>
  <c r="W4792" i="1"/>
  <c r="X712" i="1"/>
  <c r="V1441" i="1"/>
  <c r="Z3008" i="1"/>
  <c r="W1421" i="1"/>
  <c r="Y5492" i="1"/>
  <c r="Z2417" i="1"/>
  <c r="Z3107" i="1"/>
  <c r="V5930" i="1"/>
  <c r="X5897" i="1"/>
  <c r="Y2966" i="1"/>
  <c r="X1610" i="1"/>
  <c r="V4446" i="1"/>
  <c r="Y1463" i="1"/>
  <c r="Z3661" i="1"/>
  <c r="Y3202" i="1"/>
  <c r="W4486" i="1"/>
  <c r="W788" i="1"/>
  <c r="X4151" i="1"/>
  <c r="W890" i="1"/>
  <c r="Z4190" i="1"/>
  <c r="W2324" i="1"/>
  <c r="X3186" i="1"/>
  <c r="X1851" i="1"/>
  <c r="V1297" i="1"/>
  <c r="W3869" i="1"/>
  <c r="X2528" i="1"/>
  <c r="V1584" i="1"/>
  <c r="Y78" i="1"/>
  <c r="W4280" i="1"/>
  <c r="Y674" i="1"/>
  <c r="V3397" i="1"/>
  <c r="Y3526" i="1"/>
  <c r="V4274" i="1"/>
  <c r="Y2390" i="1"/>
  <c r="Z1445" i="1"/>
  <c r="Z4847" i="1"/>
  <c r="Y1890" i="1"/>
  <c r="W2030" i="1"/>
  <c r="V3990" i="1"/>
  <c r="W3045" i="1"/>
  <c r="Y733" i="1"/>
  <c r="V689" i="1"/>
  <c r="Z1479" i="1"/>
  <c r="V3649" i="1"/>
  <c r="Y5613" i="1"/>
  <c r="X2284" i="1"/>
  <c r="Y3437" i="1"/>
  <c r="V4179" i="1"/>
  <c r="Y4476" i="1"/>
  <c r="V4238" i="1"/>
  <c r="X720" i="1"/>
  <c r="Y4127" i="1"/>
  <c r="V3098" i="1"/>
  <c r="Y5411" i="1"/>
  <c r="Z53" i="1"/>
  <c r="V1452" i="1"/>
  <c r="Y715" i="1"/>
  <c r="X625" i="1"/>
  <c r="V1537" i="1"/>
  <c r="V1439" i="1"/>
  <c r="X4878" i="1"/>
  <c r="Z1490" i="1"/>
  <c r="V1460" i="1"/>
  <c r="W3413" i="1"/>
  <c r="Y2271" i="1"/>
  <c r="Y2537" i="1"/>
  <c r="X652" i="1"/>
  <c r="Y2473" i="1"/>
  <c r="Y4089" i="1"/>
  <c r="X3864" i="1"/>
  <c r="V3624" i="1"/>
  <c r="W2153" i="1"/>
  <c r="Y2494" i="1"/>
  <c r="X584" i="1"/>
  <c r="Z5312" i="1"/>
  <c r="Z2017" i="1"/>
  <c r="W5456" i="1"/>
  <c r="V5426" i="1"/>
  <c r="X1381" i="1"/>
  <c r="V4970" i="1"/>
  <c r="Z2745" i="1"/>
  <c r="Z4047" i="1"/>
  <c r="Y5472" i="1"/>
  <c r="W632" i="1"/>
  <c r="V1354" i="1"/>
  <c r="X2637" i="1"/>
  <c r="Y1423" i="1"/>
  <c r="W4966" i="1"/>
  <c r="X1352" i="1"/>
  <c r="Y5736" i="1"/>
  <c r="W2916" i="1"/>
  <c r="V4753" i="1"/>
  <c r="Z5726" i="1"/>
  <c r="W3378" i="1"/>
  <c r="W3863" i="1"/>
  <c r="V1271" i="1"/>
  <c r="Y4877" i="1"/>
  <c r="W2742" i="1"/>
  <c r="Y544" i="1"/>
  <c r="V3505" i="1"/>
  <c r="X554" i="1"/>
  <c r="W4256" i="1"/>
  <c r="X4826" i="1"/>
  <c r="V5926" i="1"/>
  <c r="W1885" i="1"/>
  <c r="Z5546" i="1"/>
  <c r="V674" i="1"/>
  <c r="Y5544" i="1"/>
  <c r="W3257" i="1"/>
  <c r="V2837" i="1"/>
  <c r="Z3663" i="1"/>
  <c r="W2996" i="1"/>
  <c r="Y5559" i="1"/>
  <c r="W2598" i="1"/>
  <c r="X626" i="1"/>
  <c r="Z4009" i="1"/>
  <c r="Y3138" i="1"/>
  <c r="Z2255" i="1"/>
  <c r="X4993" i="1"/>
  <c r="X4436" i="1"/>
  <c r="W2808" i="1"/>
  <c r="Z5568" i="1"/>
  <c r="Y2823" i="1"/>
  <c r="Z5506" i="1"/>
  <c r="X4230" i="1"/>
  <c r="V4457" i="1"/>
  <c r="X1881" i="1"/>
  <c r="Z2827" i="1"/>
  <c r="X4208" i="1"/>
  <c r="X597" i="1"/>
  <c r="X2065" i="1"/>
  <c r="W3262" i="1"/>
  <c r="Z1911" i="1"/>
  <c r="Z2829" i="1"/>
  <c r="V5744" i="1"/>
  <c r="W722" i="1"/>
  <c r="X4073" i="1"/>
  <c r="Y3427" i="1"/>
  <c r="V2982" i="1"/>
  <c r="Y2235" i="1"/>
  <c r="V2990" i="1"/>
  <c r="Z4267" i="1"/>
  <c r="Z1538" i="1"/>
  <c r="Y4149" i="1"/>
  <c r="V2594" i="1"/>
  <c r="W4065" i="1"/>
  <c r="Z916" i="1"/>
  <c r="Y2256" i="1"/>
  <c r="X715" i="1"/>
  <c r="X3388" i="1"/>
  <c r="Z5541" i="1"/>
  <c r="W2309" i="1"/>
  <c r="W4168" i="1"/>
  <c r="V2814" i="1"/>
  <c r="Z683" i="1"/>
  <c r="W2802" i="1"/>
  <c r="Z645" i="1"/>
  <c r="Y3429" i="1"/>
  <c r="Y3709" i="1"/>
  <c r="X3279" i="1"/>
  <c r="V1849" i="1"/>
  <c r="Y4462" i="1"/>
  <c r="W1465" i="1"/>
  <c r="X2314" i="1"/>
  <c r="X3438" i="1"/>
  <c r="Y3716" i="1"/>
  <c r="V1556" i="1"/>
  <c r="W1898" i="1"/>
  <c r="X1534" i="1"/>
  <c r="Y1401" i="1"/>
  <c r="W4442" i="1"/>
  <c r="W2195" i="1"/>
  <c r="V2802" i="1"/>
  <c r="Y4066" i="1"/>
  <c r="X3739" i="1"/>
  <c r="Z1391" i="1"/>
  <c r="W3850" i="1"/>
  <c r="V610" i="1"/>
  <c r="V1366" i="1"/>
  <c r="X2202" i="1"/>
  <c r="Y2433" i="1"/>
  <c r="Z2027" i="1"/>
  <c r="X519" i="1"/>
  <c r="W3634" i="1"/>
  <c r="Y2074" i="1"/>
  <c r="Y2143" i="1"/>
  <c r="V2925" i="1"/>
  <c r="W441" i="1"/>
  <c r="W619" i="1"/>
  <c r="V2934" i="1"/>
  <c r="W3379" i="1"/>
  <c r="Y5923" i="1"/>
  <c r="V4022" i="1"/>
  <c r="W3746" i="1"/>
  <c r="X4431" i="1"/>
  <c r="W2937" i="1"/>
  <c r="W566" i="1"/>
  <c r="X2548" i="1"/>
  <c r="X503" i="1"/>
  <c r="X538" i="1"/>
  <c r="W5926" i="1"/>
  <c r="V3687" i="1"/>
  <c r="W3707" i="1"/>
  <c r="V456" i="1"/>
  <c r="X1855" i="1"/>
  <c r="W1396" i="1"/>
  <c r="Z4050" i="1"/>
  <c r="Z3995" i="1"/>
  <c r="W5754" i="1"/>
  <c r="W5359" i="1"/>
  <c r="Z395" i="1"/>
  <c r="Y3123" i="1"/>
  <c r="Y2968" i="1"/>
  <c r="W3098" i="1"/>
  <c r="Z1339" i="1"/>
  <c r="Y2056" i="1"/>
  <c r="X1353" i="1"/>
  <c r="V1934" i="1"/>
  <c r="V4740" i="1"/>
  <c r="X4915" i="1"/>
  <c r="Y5338" i="1"/>
  <c r="V3089" i="1"/>
  <c r="Y3384" i="1"/>
  <c r="X525" i="1"/>
  <c r="W2041" i="1"/>
  <c r="X5294" i="1"/>
  <c r="Y1159" i="1"/>
  <c r="W516" i="1"/>
  <c r="W1374" i="1"/>
  <c r="X1293" i="1"/>
  <c r="X2968" i="1"/>
  <c r="V2531" i="1"/>
  <c r="W3866" i="1"/>
  <c r="Z5357" i="1"/>
  <c r="Y2590" i="1"/>
  <c r="Z2781" i="1"/>
  <c r="W1263" i="1"/>
  <c r="W3506" i="1"/>
  <c r="X2489" i="1"/>
  <c r="V2552" i="1"/>
  <c r="Z2637" i="1"/>
  <c r="V1823" i="1"/>
  <c r="X858" i="1"/>
  <c r="Y4729" i="1"/>
  <c r="V2637" i="1"/>
  <c r="W4100" i="1"/>
  <c r="Y2963" i="1"/>
  <c r="X2067" i="1"/>
  <c r="X509" i="1"/>
  <c r="V1379" i="1"/>
  <c r="Y4743" i="1"/>
  <c r="V2149" i="1"/>
  <c r="V5337" i="1"/>
  <c r="W3684" i="1"/>
  <c r="W1309" i="1"/>
  <c r="Z3859" i="1"/>
  <c r="W1331" i="1"/>
  <c r="X2771" i="1"/>
  <c r="V5259" i="1"/>
  <c r="Z3284" i="1"/>
  <c r="V4402" i="1"/>
  <c r="X2166" i="1"/>
  <c r="W2338" i="1"/>
  <c r="W1324" i="1"/>
  <c r="W4775" i="1"/>
  <c r="Z5330" i="1"/>
  <c r="Y2763" i="1"/>
  <c r="W5317" i="1"/>
  <c r="W1297" i="1"/>
  <c r="V2725" i="1"/>
  <c r="Y5190" i="1"/>
  <c r="W1179" i="1"/>
  <c r="V461" i="1"/>
  <c r="W5145" i="1"/>
  <c r="Y4952" i="1"/>
  <c r="V1205" i="1"/>
  <c r="X2639" i="1"/>
  <c r="V3822" i="1"/>
  <c r="Y308" i="1"/>
  <c r="Z5678" i="1"/>
  <c r="Y3562" i="1"/>
  <c r="V2675" i="1"/>
  <c r="W1208" i="1"/>
  <c r="X5313" i="1"/>
  <c r="Y3147" i="1"/>
  <c r="V5124" i="1"/>
  <c r="V4622" i="1"/>
  <c r="Y1252" i="1"/>
  <c r="W3949" i="1"/>
  <c r="V314" i="1"/>
  <c r="X1077" i="1"/>
  <c r="Y4893" i="1"/>
  <c r="Z3193" i="1"/>
  <c r="Y1317" i="1"/>
  <c r="Y3609" i="1"/>
  <c r="W4910" i="1"/>
  <c r="Z17" i="1"/>
  <c r="Y292" i="1"/>
  <c r="Y2141" i="1"/>
  <c r="W3870" i="1"/>
  <c r="X33" i="1"/>
  <c r="X595" i="1"/>
  <c r="W3855" i="1"/>
  <c r="V581" i="1"/>
  <c r="V3686" i="1"/>
  <c r="W2002" i="1"/>
  <c r="Y5488" i="1"/>
  <c r="X3091" i="1"/>
  <c r="W461" i="1"/>
  <c r="V5261" i="1"/>
  <c r="Y2752" i="1"/>
  <c r="X1411" i="1"/>
  <c r="W2756" i="1"/>
  <c r="V904" i="1"/>
  <c r="Y5352" i="1"/>
  <c r="Z2009" i="1"/>
  <c r="W3173" i="1"/>
  <c r="Y3880" i="1"/>
  <c r="X2070" i="1"/>
  <c r="V4005" i="1"/>
  <c r="V5740" i="1"/>
  <c r="Z4729" i="1"/>
  <c r="X2617" i="1"/>
  <c r="V4149" i="1"/>
  <c r="Z1721" i="1"/>
  <c r="Y4135" i="1"/>
  <c r="X2944" i="1"/>
  <c r="V597" i="1"/>
  <c r="V2586" i="1"/>
  <c r="Y2035" i="1"/>
  <c r="V4007" i="1"/>
  <c r="W3123" i="1"/>
  <c r="W3989" i="1"/>
  <c r="W2190" i="1"/>
  <c r="Z5482" i="1"/>
  <c r="V508" i="1"/>
  <c r="W2959" i="1"/>
  <c r="W5424" i="1"/>
  <c r="W2618" i="1"/>
  <c r="X3499" i="1"/>
  <c r="Y2193" i="1"/>
  <c r="V4006" i="1"/>
  <c r="Y2593" i="1"/>
  <c r="W2922" i="1"/>
  <c r="W905" i="1"/>
  <c r="Z5275" i="1"/>
  <c r="X1935" i="1"/>
  <c r="Y5800" i="1"/>
  <c r="Z5432" i="1"/>
  <c r="Y5914" i="1"/>
  <c r="X5336" i="1"/>
  <c r="X4599" i="1"/>
  <c r="Z5908" i="1"/>
  <c r="X1346" i="1"/>
  <c r="Y2957" i="1"/>
  <c r="Y4703" i="1"/>
  <c r="Y5907" i="1"/>
  <c r="Z4414" i="1"/>
  <c r="W2587" i="1"/>
  <c r="X593" i="1"/>
  <c r="V1831" i="1"/>
  <c r="W5735" i="1"/>
  <c r="Y2581" i="1"/>
  <c r="Y3137" i="1"/>
  <c r="Z5325" i="1"/>
  <c r="V5360" i="1"/>
  <c r="X2384" i="1"/>
  <c r="Y5746" i="1"/>
  <c r="Y5382" i="1"/>
  <c r="W35" i="1"/>
  <c r="Z5293" i="1"/>
  <c r="Z3254" i="1"/>
  <c r="Y623" i="1"/>
  <c r="X1398" i="1"/>
  <c r="V1860" i="1"/>
  <c r="Z5390" i="1"/>
  <c r="Y2171" i="1"/>
  <c r="Z1349" i="1"/>
  <c r="X2068" i="1"/>
  <c r="Y1823" i="1"/>
  <c r="V1349" i="1"/>
  <c r="Z3749" i="1"/>
  <c r="W880" i="1"/>
  <c r="W452" i="1"/>
  <c r="V4736" i="1"/>
  <c r="Z393" i="1"/>
  <c r="W1118" i="1"/>
  <c r="Y4352" i="1"/>
  <c r="Z5287" i="1"/>
  <c r="W1809" i="1"/>
  <c r="V3458" i="1"/>
  <c r="W1765" i="1"/>
  <c r="X2322" i="1"/>
  <c r="Y1775" i="1"/>
  <c r="Z4355" i="1"/>
  <c r="Z4722" i="1"/>
  <c r="W5116" i="1"/>
  <c r="W3967" i="1"/>
  <c r="Y1242" i="1"/>
  <c r="W4352" i="1"/>
  <c r="Z375" i="1"/>
  <c r="Z1060" i="1"/>
  <c r="Z3346" i="1"/>
  <c r="V3323" i="1"/>
  <c r="Z1213" i="1"/>
  <c r="V3998" i="1"/>
  <c r="Y1248" i="1"/>
  <c r="V2624" i="1"/>
  <c r="X2121" i="1"/>
  <c r="V309" i="1"/>
  <c r="V2466" i="1"/>
  <c r="Y5485" i="1"/>
  <c r="X1391" i="1"/>
  <c r="Y3386" i="1"/>
  <c r="W1360" i="1"/>
  <c r="W5489" i="1"/>
  <c r="X4012" i="1"/>
  <c r="Y2338" i="1"/>
  <c r="Z3374" i="1"/>
  <c r="Y3866" i="1"/>
  <c r="V5465" i="1"/>
  <c r="X5426" i="1"/>
  <c r="Y1221" i="1"/>
  <c r="Z5170" i="1"/>
  <c r="Z2935" i="1"/>
  <c r="Y2594" i="1"/>
  <c r="W5378" i="1"/>
  <c r="Z5902" i="1"/>
  <c r="Z1341" i="1"/>
  <c r="Y552" i="1"/>
  <c r="V5401" i="1"/>
  <c r="Y2761" i="1"/>
  <c r="Z3278" i="1"/>
  <c r="Y5390" i="1"/>
  <c r="W2147" i="1"/>
  <c r="Z1358" i="1"/>
  <c r="Y2563" i="1"/>
  <c r="Y3391" i="1"/>
  <c r="X5403" i="1"/>
  <c r="W857" i="1"/>
  <c r="Z1291" i="1"/>
  <c r="V5456" i="1"/>
  <c r="V516" i="1"/>
  <c r="X5742" i="1"/>
  <c r="W2138" i="1"/>
  <c r="Y3885" i="1"/>
  <c r="W1294" i="1"/>
  <c r="W528" i="1"/>
  <c r="V1388" i="1"/>
  <c r="X5280" i="1"/>
  <c r="W5729" i="1"/>
  <c r="W1310" i="1"/>
  <c r="Y4950" i="1"/>
  <c r="X2745" i="1"/>
  <c r="Z3123" i="1"/>
  <c r="Z5313" i="1"/>
  <c r="X2014" i="1"/>
  <c r="Y2778" i="1"/>
  <c r="V2462" i="1"/>
  <c r="Z3891" i="1"/>
  <c r="X5369" i="1"/>
  <c r="Z2029" i="1"/>
  <c r="X465" i="1"/>
  <c r="Z5466" i="1"/>
  <c r="Z4716" i="1"/>
  <c r="X5353" i="1"/>
  <c r="X1401" i="1"/>
  <c r="Z5919" i="1"/>
  <c r="X3990" i="1"/>
  <c r="X4406" i="1"/>
  <c r="Z598" i="1"/>
  <c r="Z4062" i="1"/>
  <c r="X5735" i="1"/>
  <c r="Z2179" i="1"/>
  <c r="W1308" i="1"/>
  <c r="Y3693" i="1"/>
  <c r="Z430" i="1"/>
  <c r="Z2021" i="1"/>
  <c r="Z5262" i="1"/>
  <c r="Z5272" i="1"/>
  <c r="X5703" i="1"/>
  <c r="Z568" i="1"/>
  <c r="V4422" i="1"/>
  <c r="V4370" i="1"/>
  <c r="W1432" i="1"/>
  <c r="X1380" i="1"/>
  <c r="Y1848" i="1"/>
  <c r="V2587" i="1"/>
  <c r="X2005" i="1"/>
  <c r="W3172" i="1"/>
  <c r="Z108" i="1"/>
  <c r="Z4933" i="1"/>
  <c r="Z3120" i="1"/>
  <c r="X5254" i="1"/>
  <c r="V4721" i="1"/>
  <c r="Z5138" i="1"/>
  <c r="Y1169" i="1"/>
  <c r="W3596" i="1"/>
  <c r="Y3251" i="1"/>
  <c r="X3987" i="1"/>
  <c r="V3362" i="1"/>
  <c r="Y1173" i="1"/>
  <c r="V5242" i="1"/>
  <c r="Z5942" i="1"/>
  <c r="Y2701" i="1"/>
  <c r="V2710" i="1"/>
  <c r="V3559" i="1"/>
  <c r="Z1094" i="1"/>
  <c r="W5229" i="1"/>
  <c r="W1990" i="1"/>
  <c r="Z4595" i="1"/>
  <c r="Z5940" i="1"/>
  <c r="Y2556" i="1"/>
  <c r="V5290" i="1"/>
  <c r="Z4568" i="1"/>
  <c r="V1030" i="1"/>
  <c r="Z4889" i="1"/>
  <c r="W2424" i="1"/>
  <c r="X463" i="1"/>
  <c r="Z4702" i="1"/>
  <c r="W423" i="1"/>
  <c r="V1124" i="1"/>
  <c r="V2630" i="1"/>
  <c r="Y2605" i="1"/>
  <c r="X3763" i="1"/>
  <c r="Z3492" i="1"/>
  <c r="Z1198" i="1"/>
  <c r="Y5170" i="1"/>
  <c r="X5902" i="1"/>
  <c r="Z5271" i="1"/>
  <c r="Z3848" i="1"/>
  <c r="Y4112" i="1"/>
  <c r="Y4019" i="1"/>
  <c r="X3762" i="1"/>
  <c r="V1389" i="1"/>
  <c r="V4128" i="1"/>
  <c r="Y1387" i="1"/>
  <c r="X4378" i="1"/>
  <c r="Z4362" i="1"/>
  <c r="V506" i="1"/>
  <c r="W3259" i="1"/>
  <c r="X4019" i="1"/>
  <c r="V881" i="1"/>
  <c r="X1973" i="1"/>
  <c r="W1857" i="1"/>
  <c r="X2457" i="1"/>
  <c r="Z1862" i="1"/>
  <c r="X5394" i="1"/>
  <c r="X4078" i="1"/>
  <c r="V2137" i="1"/>
  <c r="Z2434" i="1"/>
  <c r="W4125" i="1"/>
  <c r="Y575" i="1"/>
  <c r="Z4407" i="1"/>
  <c r="V1313" i="1"/>
  <c r="Y4672" i="1"/>
  <c r="W3587" i="1"/>
  <c r="Z2143" i="1"/>
  <c r="V4425" i="1"/>
  <c r="Z4728" i="1"/>
  <c r="X2592" i="1"/>
  <c r="W4741" i="1"/>
  <c r="W904" i="1"/>
  <c r="Z5374" i="1"/>
  <c r="W3854" i="1"/>
  <c r="W4092" i="1"/>
  <c r="X1365" i="1"/>
  <c r="Y3700" i="1"/>
  <c r="W5370" i="1"/>
  <c r="X2564" i="1"/>
  <c r="X1351" i="1"/>
  <c r="X3155" i="1"/>
  <c r="X4015" i="1"/>
  <c r="Z4031" i="1"/>
  <c r="Z3992" i="1"/>
  <c r="W5916" i="1"/>
  <c r="V2041" i="1"/>
  <c r="W4366" i="1"/>
  <c r="Y5921" i="1"/>
  <c r="X594" i="1"/>
  <c r="Y4024" i="1"/>
  <c r="W5468" i="1"/>
  <c r="X4966" i="1"/>
  <c r="W5336" i="1"/>
  <c r="Y3959" i="1"/>
  <c r="Z5103" i="1"/>
  <c r="Y5137" i="1"/>
  <c r="Z5194" i="1"/>
  <c r="X1151" i="1"/>
  <c r="Y5236" i="1"/>
  <c r="V1232" i="1"/>
  <c r="V3826" i="1"/>
  <c r="X1784" i="1"/>
  <c r="X4552" i="1"/>
  <c r="X4588" i="1"/>
  <c r="Y5194" i="1"/>
  <c r="Y4730" i="1"/>
  <c r="V1120" i="1"/>
  <c r="Z4703" i="1"/>
  <c r="W5121" i="1"/>
  <c r="Z1145" i="1"/>
  <c r="X1795" i="1"/>
  <c r="X1036" i="1"/>
  <c r="W2698" i="1"/>
  <c r="X4973" i="1"/>
  <c r="W2633" i="1"/>
  <c r="W410" i="1"/>
  <c r="Y4644" i="1"/>
  <c r="X4632" i="1"/>
  <c r="X1309" i="1"/>
  <c r="X3992" i="1"/>
  <c r="W4376" i="1"/>
  <c r="V1870" i="1"/>
  <c r="Y2015" i="1"/>
  <c r="X5236" i="1"/>
  <c r="X5440" i="1"/>
  <c r="W4134" i="1"/>
  <c r="Z5421" i="1"/>
  <c r="W2067" i="1"/>
  <c r="Z4767" i="1"/>
  <c r="X3137" i="1"/>
  <c r="W5797" i="1"/>
  <c r="Z3686" i="1"/>
  <c r="Y521" i="1"/>
  <c r="Z5934" i="1"/>
  <c r="Y2758" i="1"/>
  <c r="Y2722" i="1"/>
  <c r="X2420" i="1"/>
  <c r="Y3095" i="1"/>
  <c r="V1302" i="1"/>
  <c r="Z5955" i="1"/>
  <c r="W1851" i="1"/>
  <c r="Z4757" i="1"/>
  <c r="Z2011" i="1"/>
  <c r="X4064" i="1"/>
  <c r="X542" i="1"/>
  <c r="V4776" i="1"/>
  <c r="X1259" i="1"/>
  <c r="Z3368" i="1"/>
  <c r="X2164" i="1"/>
  <c r="W2919" i="1"/>
  <c r="X5345" i="1"/>
  <c r="X5896" i="1"/>
  <c r="V5770" i="1"/>
  <c r="Z1290" i="1"/>
  <c r="W5457" i="1"/>
  <c r="Z5910" i="1"/>
  <c r="V4064" i="1"/>
  <c r="W1983" i="1"/>
  <c r="Z4709" i="1"/>
  <c r="X4724" i="1"/>
  <c r="X4407" i="1"/>
  <c r="Z4063" i="1"/>
  <c r="W2051" i="1"/>
  <c r="V3862" i="1"/>
  <c r="Y3378" i="1"/>
  <c r="X2746" i="1"/>
  <c r="X4050" i="1"/>
  <c r="Y5756" i="1"/>
  <c r="V2214" i="1"/>
  <c r="W2032" i="1"/>
  <c r="X2959" i="1"/>
  <c r="Y5891" i="1"/>
  <c r="W4720" i="1"/>
  <c r="W2476" i="1"/>
  <c r="X4026" i="1"/>
  <c r="Z1338" i="1"/>
  <c r="Y2737" i="1"/>
  <c r="Y1425" i="1"/>
  <c r="X19" i="1"/>
  <c r="Y3986" i="1"/>
  <c r="X1320" i="1"/>
  <c r="W3310" i="1"/>
  <c r="X5224" i="1"/>
  <c r="Y1103" i="1"/>
  <c r="X1285" i="1"/>
  <c r="Z1131" i="1"/>
  <c r="V629" i="1"/>
  <c r="V5763" i="1"/>
  <c r="V3857" i="1"/>
  <c r="V4346" i="1"/>
  <c r="Z4748" i="1"/>
  <c r="V5244" i="1"/>
  <c r="Z2435" i="1"/>
  <c r="X2031" i="1"/>
  <c r="Z39" i="1"/>
  <c r="V4724" i="1"/>
  <c r="V903" i="1"/>
  <c r="W24" i="1"/>
  <c r="Z1374" i="1"/>
  <c r="X1360" i="1"/>
  <c r="Z4356" i="1"/>
  <c r="V3138" i="1"/>
  <c r="Z5928" i="1"/>
  <c r="V5416" i="1"/>
  <c r="V2220" i="1"/>
  <c r="Z3508" i="1"/>
  <c r="Y5514" i="1"/>
  <c r="V5488" i="1"/>
  <c r="X2285" i="1"/>
  <c r="X4083" i="1"/>
  <c r="Y2448" i="1"/>
  <c r="W5915" i="1"/>
  <c r="V4438" i="1"/>
  <c r="Z3662" i="1"/>
  <c r="X4256" i="1"/>
  <c r="X686" i="1"/>
  <c r="W1651" i="1"/>
  <c r="Z2288" i="1"/>
  <c r="W3517" i="1"/>
  <c r="X2257" i="1"/>
  <c r="Y4460" i="1"/>
  <c r="Z3746" i="1"/>
  <c r="X751" i="1"/>
  <c r="Y2232" i="1"/>
  <c r="W2821" i="1"/>
  <c r="Z2228" i="1"/>
  <c r="X499" i="1"/>
  <c r="W5472" i="1"/>
  <c r="W1495" i="1"/>
  <c r="Z5534" i="1"/>
  <c r="X1907" i="1"/>
  <c r="Z1492" i="1"/>
  <c r="X5622" i="1"/>
  <c r="W78" i="1"/>
  <c r="V1586" i="1"/>
  <c r="V666" i="1"/>
  <c r="V5580" i="1"/>
  <c r="W2595" i="1"/>
  <c r="X49" i="1"/>
  <c r="X3899" i="1"/>
  <c r="W3694" i="1"/>
  <c r="X3996" i="1"/>
  <c r="Z4410" i="1"/>
  <c r="W2299" i="1"/>
  <c r="W3409" i="1"/>
  <c r="Y4168" i="1"/>
  <c r="Z1521" i="1"/>
  <c r="W1451" i="1"/>
  <c r="Y3004" i="1"/>
  <c r="V5568" i="1"/>
  <c r="Y3650" i="1"/>
  <c r="Y4850" i="1"/>
  <c r="V4219" i="1"/>
  <c r="Z2853" i="1"/>
  <c r="W1441" i="1"/>
  <c r="W4039" i="1"/>
  <c r="V2753" i="1"/>
  <c r="Y810" i="1"/>
  <c r="X4823" i="1"/>
  <c r="V1915" i="1"/>
  <c r="X4127" i="1"/>
  <c r="Z4446" i="1"/>
  <c r="Y1446" i="1"/>
  <c r="W2538" i="1"/>
  <c r="Y3045" i="1"/>
  <c r="Z5624" i="1"/>
  <c r="X4998" i="1"/>
  <c r="Z4141" i="1"/>
  <c r="W5514" i="1"/>
  <c r="X1465" i="1"/>
  <c r="Z623" i="1"/>
  <c r="W5421" i="1"/>
  <c r="V4920" i="1"/>
  <c r="V4241" i="1"/>
  <c r="X1567" i="1"/>
  <c r="Z2207" i="1"/>
  <c r="X2272" i="1"/>
  <c r="V3701" i="1"/>
  <c r="Z3714" i="1"/>
  <c r="Z705" i="1"/>
  <c r="W4266" i="1"/>
  <c r="Z2290" i="1"/>
  <c r="V4156" i="1"/>
  <c r="Z2386" i="1"/>
  <c r="W668" i="1"/>
  <c r="Y5444" i="1"/>
  <c r="W5923" i="1"/>
  <c r="W2176" i="1"/>
  <c r="W3620" i="1"/>
  <c r="Z4780" i="1"/>
  <c r="V493" i="1"/>
  <c r="Y1395" i="1"/>
  <c r="V489" i="1"/>
  <c r="W5905" i="1"/>
  <c r="V105" i="1"/>
  <c r="V1276" i="1"/>
  <c r="X2591" i="1"/>
  <c r="V4358" i="1"/>
  <c r="X4735" i="1"/>
  <c r="W3739" i="1"/>
  <c r="X2419" i="1"/>
  <c r="V2978" i="1"/>
  <c r="Z1288" i="1"/>
  <c r="W5900" i="1"/>
  <c r="X4077" i="1"/>
  <c r="X4756" i="1"/>
  <c r="X5711" i="1"/>
  <c r="Y2055" i="1"/>
  <c r="Z435" i="1"/>
  <c r="Y2945" i="1"/>
  <c r="X5446" i="1"/>
  <c r="Z2734" i="1"/>
  <c r="W3704" i="1"/>
  <c r="W4015" i="1"/>
  <c r="X3200" i="1"/>
  <c r="V5711" i="1"/>
  <c r="V3856" i="1"/>
  <c r="Y1839" i="1"/>
  <c r="W3479" i="1"/>
  <c r="X824" i="1"/>
  <c r="Z666" i="1"/>
  <c r="Y3887" i="1"/>
  <c r="W3860" i="1"/>
  <c r="V3637" i="1"/>
  <c r="Y5624" i="1"/>
  <c r="Z4785" i="1"/>
  <c r="Y3448" i="1"/>
  <c r="Z3015" i="1"/>
  <c r="V5564" i="1"/>
  <c r="Z4263" i="1"/>
  <c r="V5514" i="1"/>
  <c r="Z4185" i="1"/>
  <c r="V5543" i="1"/>
  <c r="Y629" i="1"/>
  <c r="Y750" i="1"/>
  <c r="V590" i="1"/>
  <c r="Y4394" i="1"/>
  <c r="X3894" i="1"/>
  <c r="Y4205" i="1"/>
  <c r="V4472" i="1"/>
  <c r="X4233" i="1"/>
  <c r="Y3439" i="1"/>
  <c r="Z844" i="1"/>
  <c r="Y1517" i="1"/>
  <c r="Z2601" i="1"/>
  <c r="Y4193" i="1"/>
  <c r="Z750" i="1"/>
  <c r="V1869" i="1"/>
  <c r="Z5514" i="1"/>
  <c r="V2216" i="1"/>
  <c r="X2286" i="1"/>
  <c r="W3472" i="1"/>
  <c r="Z2170" i="1"/>
  <c r="W1845" i="1"/>
  <c r="X681" i="1"/>
  <c r="V4484" i="1"/>
  <c r="X1478" i="1"/>
  <c r="V2797" i="1"/>
  <c r="X655" i="1"/>
  <c r="Z2794" i="1"/>
  <c r="W3727" i="1"/>
  <c r="W2818" i="1"/>
  <c r="V3439" i="1"/>
  <c r="Z3406" i="1"/>
  <c r="X1925" i="1"/>
  <c r="W1881" i="1"/>
  <c r="V4050" i="1"/>
  <c r="W2753" i="1"/>
  <c r="Z1826" i="1"/>
  <c r="Y2830" i="1"/>
  <c r="W5551" i="1"/>
  <c r="V1883" i="1"/>
  <c r="V715" i="1"/>
  <c r="Y4115" i="1"/>
  <c r="Z913" i="1"/>
  <c r="V3393" i="1"/>
  <c r="W2600" i="1"/>
  <c r="V5529" i="1"/>
  <c r="Z1511" i="1"/>
  <c r="W785" i="1"/>
  <c r="V2784" i="1"/>
  <c r="Y4121" i="1"/>
  <c r="W3459" i="1"/>
  <c r="Y469" i="1"/>
  <c r="W4819" i="1"/>
  <c r="W709" i="1"/>
  <c r="Y3895" i="1"/>
  <c r="Z1559" i="1"/>
  <c r="X4220" i="1"/>
  <c r="Y4446" i="1"/>
  <c r="X3390" i="1"/>
  <c r="Y3015" i="1"/>
  <c r="Y771" i="1"/>
  <c r="Y4091" i="1"/>
  <c r="Z3108" i="1"/>
  <c r="Z4212" i="1"/>
  <c r="Z2236" i="1"/>
  <c r="V5371" i="1"/>
  <c r="W4069" i="1"/>
  <c r="V2808" i="1"/>
  <c r="X4463" i="1"/>
  <c r="W4159" i="1"/>
  <c r="V5554" i="1"/>
  <c r="Z3258" i="1"/>
  <c r="Y4278" i="1"/>
  <c r="X1652" i="1"/>
  <c r="V4254" i="1"/>
  <c r="V3516" i="1"/>
  <c r="X3767" i="1"/>
  <c r="Y693" i="1"/>
  <c r="W4173" i="1"/>
  <c r="V591" i="1"/>
  <c r="Y459" i="1"/>
  <c r="Z5909" i="1"/>
  <c r="X5367" i="1"/>
  <c r="Z5920" i="1"/>
  <c r="Y4364" i="1"/>
  <c r="Z5465" i="1"/>
  <c r="Z1354" i="1"/>
  <c r="X530" i="1"/>
  <c r="Z628" i="1"/>
  <c r="X5380" i="1"/>
  <c r="W34" i="1"/>
  <c r="X3462" i="1"/>
  <c r="Y5108" i="1"/>
  <c r="Y1398" i="1"/>
  <c r="W3141" i="1"/>
  <c r="W620" i="1"/>
  <c r="W5362" i="1"/>
  <c r="V3886" i="1"/>
  <c r="X3369" i="1"/>
  <c r="Y1329" i="1"/>
  <c r="Z5478" i="1"/>
  <c r="Z4768" i="1"/>
  <c r="V5272" i="1"/>
  <c r="X4911" i="1"/>
  <c r="Z3708" i="1"/>
  <c r="X2442" i="1"/>
  <c r="X508" i="1"/>
  <c r="W3992" i="1"/>
  <c r="V4360" i="1"/>
  <c r="V5470" i="1"/>
  <c r="Z3696" i="1"/>
  <c r="Z73" i="1"/>
  <c r="Z4788" i="1"/>
  <c r="W1584" i="1"/>
  <c r="Z3012" i="1"/>
  <c r="V3700" i="1"/>
  <c r="Y488" i="1"/>
  <c r="W2464" i="1"/>
  <c r="Y4217" i="1"/>
  <c r="X1546" i="1"/>
  <c r="Y4830" i="1"/>
  <c r="Y2259" i="1"/>
  <c r="V1520" i="1"/>
  <c r="Z2595" i="1"/>
  <c r="X1494" i="1"/>
  <c r="X839" i="1"/>
  <c r="V2297" i="1"/>
  <c r="Y5563" i="1"/>
  <c r="Y3409" i="1"/>
  <c r="Z4423" i="1"/>
  <c r="X2932" i="1"/>
  <c r="Z2448" i="1"/>
  <c r="Z1486" i="1"/>
  <c r="Z2796" i="1"/>
  <c r="X1455" i="1"/>
  <c r="W2293" i="1"/>
  <c r="Y3444" i="1"/>
  <c r="V1877" i="1"/>
  <c r="Z2818" i="1"/>
  <c r="X2787" i="1"/>
  <c r="V678" i="1"/>
  <c r="Z4860" i="1"/>
  <c r="Z4798" i="1"/>
  <c r="Z5594" i="1"/>
  <c r="Y3031" i="1"/>
  <c r="Z3393" i="1"/>
  <c r="V2447" i="1"/>
  <c r="Y2447" i="1"/>
  <c r="X1540" i="1"/>
  <c r="Y3006" i="1"/>
  <c r="W4179" i="1"/>
  <c r="W4464" i="1"/>
  <c r="Z5479" i="1"/>
  <c r="V4475" i="1"/>
  <c r="Z4842" i="1"/>
  <c r="Z4102" i="1"/>
  <c r="Y3406" i="1"/>
  <c r="V1459" i="1"/>
  <c r="Y1567" i="1"/>
  <c r="W4259" i="1"/>
  <c r="Z3877" i="1"/>
  <c r="X5262" i="1"/>
  <c r="Z5556" i="1"/>
  <c r="W2387" i="1"/>
  <c r="Y735" i="1"/>
  <c r="X1448" i="1"/>
  <c r="W4839" i="1"/>
  <c r="X3701" i="1"/>
  <c r="W2510" i="1"/>
  <c r="Y803" i="1"/>
  <c r="W4217" i="1"/>
  <c r="W3008" i="1"/>
  <c r="Y4255" i="1"/>
  <c r="W1909" i="1"/>
  <c r="X1451" i="1"/>
  <c r="Y2476" i="1"/>
  <c r="W4698" i="1"/>
  <c r="Z799" i="1"/>
  <c r="X3410" i="1"/>
  <c r="Y5536" i="1"/>
  <c r="X4052" i="1"/>
  <c r="X2519" i="1"/>
  <c r="Y5931" i="1"/>
  <c r="W3416" i="1"/>
  <c r="V4447" i="1"/>
  <c r="X647" i="1"/>
  <c r="V1538" i="1"/>
  <c r="Y4198" i="1"/>
  <c r="Z2407" i="1"/>
  <c r="X4284" i="1"/>
  <c r="Z1407" i="1"/>
  <c r="Z4046" i="1"/>
  <c r="Y1615" i="1"/>
  <c r="Z1853" i="1"/>
  <c r="Y3408" i="1"/>
  <c r="V2859" i="1"/>
  <c r="W1539" i="1"/>
  <c r="Z1657" i="1"/>
  <c r="W2511" i="1"/>
  <c r="X5520" i="1"/>
  <c r="W2256" i="1"/>
  <c r="X3433" i="1"/>
  <c r="Z4064" i="1"/>
  <c r="V5500" i="1"/>
  <c r="Y2037" i="1"/>
  <c r="Z5473" i="1"/>
  <c r="Y1439" i="1"/>
  <c r="X5746" i="1"/>
  <c r="Y5241" i="1"/>
  <c r="X1378" i="1"/>
  <c r="X2211" i="1"/>
  <c r="V2169" i="1"/>
  <c r="Z4065" i="1"/>
  <c r="V5298" i="1"/>
  <c r="X2970" i="1"/>
  <c r="V2583" i="1"/>
  <c r="V3097" i="1"/>
  <c r="Y4977" i="1"/>
  <c r="Y4733" i="1"/>
  <c r="Y5958" i="1"/>
  <c r="V5413" i="1"/>
  <c r="Z601" i="1"/>
  <c r="X2508" i="1"/>
  <c r="W3636" i="1"/>
  <c r="Y2762" i="1"/>
  <c r="X1864" i="1"/>
  <c r="V4011" i="1"/>
  <c r="Y2192" i="1"/>
  <c r="Y3200" i="1"/>
  <c r="W526" i="1"/>
  <c r="W1318" i="1"/>
  <c r="Y1323" i="1"/>
  <c r="V5457" i="1"/>
  <c r="Y4972" i="1"/>
  <c r="V2554" i="1"/>
  <c r="V3621" i="1"/>
  <c r="V5324" i="1"/>
  <c r="V5384" i="1"/>
  <c r="Y583" i="1"/>
  <c r="X70" i="1"/>
  <c r="Y1583" i="1"/>
  <c r="Y2297" i="1"/>
  <c r="Z1448" i="1"/>
  <c r="W3659" i="1"/>
  <c r="Z4252" i="1"/>
  <c r="V3019" i="1"/>
  <c r="Y3771" i="1"/>
  <c r="V1539" i="1"/>
  <c r="Z3034" i="1"/>
  <c r="X3769" i="1"/>
  <c r="W1633" i="1"/>
  <c r="W4438" i="1"/>
  <c r="V3765" i="1"/>
  <c r="V3367" i="1"/>
  <c r="X5952" i="1"/>
  <c r="W1893" i="1"/>
  <c r="X2325" i="1"/>
  <c r="Z5583" i="1"/>
  <c r="X2815" i="1"/>
  <c r="W1579" i="1"/>
  <c r="V4146" i="1"/>
  <c r="Y2286" i="1"/>
  <c r="W4241" i="1"/>
  <c r="Y751" i="1"/>
  <c r="W2336" i="1"/>
  <c r="W2822" i="1"/>
  <c r="X3698" i="1"/>
  <c r="X115" i="1"/>
  <c r="Z3885" i="1"/>
  <c r="Z4485" i="1"/>
  <c r="W2509" i="1"/>
  <c r="V2783" i="1"/>
  <c r="X916" i="1"/>
  <c r="X3426" i="1"/>
  <c r="Y1635" i="1"/>
  <c r="X4235" i="1"/>
  <c r="Y5508" i="1"/>
  <c r="X40" i="1"/>
  <c r="Y4998" i="1"/>
  <c r="X1432" i="1"/>
  <c r="W1532" i="1"/>
  <c r="V4423" i="1"/>
  <c r="X586" i="1"/>
  <c r="X4059" i="1"/>
  <c r="W3410" i="1"/>
  <c r="X4170" i="1"/>
  <c r="Y721" i="1"/>
  <c r="V3446" i="1"/>
  <c r="Y5522" i="1"/>
  <c r="W768" i="1"/>
  <c r="V4147" i="1"/>
  <c r="X5550" i="1"/>
  <c r="W2232" i="1"/>
  <c r="V4280" i="1"/>
  <c r="W3693" i="1"/>
  <c r="V1554" i="1"/>
  <c r="Z2205" i="1"/>
  <c r="Y2003" i="1"/>
  <c r="V2777" i="1"/>
  <c r="X708" i="1"/>
  <c r="V4222" i="1"/>
  <c r="Z1562" i="1"/>
  <c r="V1611" i="1"/>
  <c r="V4231" i="1"/>
  <c r="X719" i="1"/>
  <c r="Y1454" i="1"/>
  <c r="Z4795" i="1"/>
  <c r="Y5781" i="1"/>
  <c r="X2834" i="1"/>
  <c r="Z5574" i="1"/>
  <c r="W2519" i="1"/>
  <c r="Z1403" i="1"/>
  <c r="W5432" i="1"/>
  <c r="Y546" i="1"/>
  <c r="Y2418" i="1"/>
  <c r="V861" i="1"/>
  <c r="X2743" i="1"/>
  <c r="Y4422" i="1"/>
  <c r="Y540" i="1"/>
  <c r="V104" i="1"/>
  <c r="V3465" i="1"/>
  <c r="V2948" i="1"/>
  <c r="X907" i="1"/>
  <c r="V4774" i="1"/>
  <c r="X1228" i="1"/>
  <c r="Y3842" i="1"/>
  <c r="X4377" i="1"/>
  <c r="V3173" i="1"/>
  <c r="Z857" i="1"/>
  <c r="Y1416" i="1"/>
  <c r="Z1993" i="1"/>
  <c r="Y1359" i="1"/>
  <c r="W110" i="1"/>
  <c r="X2046" i="1"/>
  <c r="V5388" i="1"/>
  <c r="X4601" i="1"/>
  <c r="X3620" i="1"/>
  <c r="V1355" i="1"/>
  <c r="Y2975" i="1"/>
  <c r="V1825" i="1"/>
  <c r="V4381" i="1"/>
  <c r="Y1204" i="1"/>
  <c r="W2340" i="1"/>
  <c r="Z3689" i="1"/>
  <c r="Y5744" i="1"/>
  <c r="X5414" i="1"/>
  <c r="V2333" i="1"/>
  <c r="V5423" i="1"/>
  <c r="Z5795" i="1"/>
  <c r="X4091" i="1"/>
  <c r="X560" i="1"/>
  <c r="V2158" i="1"/>
  <c r="Y5366" i="1"/>
  <c r="W2474" i="1"/>
  <c r="W2506" i="1"/>
  <c r="X2191" i="1"/>
  <c r="W4005" i="1"/>
  <c r="W1386" i="1"/>
  <c r="X3085" i="1"/>
  <c r="Z1401" i="1"/>
  <c r="W2961" i="1"/>
  <c r="W2744" i="1"/>
  <c r="X2174" i="1"/>
  <c r="W4744" i="1"/>
  <c r="Y5151" i="1"/>
  <c r="Z3365" i="1"/>
  <c r="Z3378" i="1"/>
  <c r="Z5279" i="1"/>
  <c r="V5475" i="1"/>
  <c r="W4047" i="1"/>
  <c r="Y4392" i="1"/>
  <c r="Y2237" i="1"/>
  <c r="X3367" i="1"/>
  <c r="Z5916" i="1"/>
  <c r="Z1353" i="1"/>
  <c r="X1932" i="1"/>
  <c r="Y478" i="1"/>
  <c r="X5427" i="1"/>
  <c r="X2060" i="1"/>
  <c r="Z5323" i="1"/>
  <c r="X3634" i="1"/>
  <c r="Z2216" i="1"/>
  <c r="X4025" i="1"/>
  <c r="W609" i="1"/>
  <c r="W5711" i="1"/>
  <c r="X5904" i="1"/>
  <c r="W4745" i="1"/>
  <c r="Z4771" i="1"/>
  <c r="V4699" i="1"/>
  <c r="Y3280" i="1"/>
  <c r="V5334" i="1"/>
  <c r="Z5400" i="1"/>
  <c r="Z2134" i="1"/>
  <c r="Y3125" i="1"/>
  <c r="V1260" i="1"/>
  <c r="V4369" i="1"/>
  <c r="X2034" i="1"/>
  <c r="X2942" i="1"/>
  <c r="Y3124" i="1"/>
  <c r="Y2043" i="1"/>
  <c r="W106" i="1"/>
  <c r="W4726" i="1"/>
  <c r="W1411" i="1"/>
  <c r="V5338" i="1"/>
  <c r="Y2429" i="1"/>
  <c r="Y4707" i="1"/>
  <c r="W5353" i="1"/>
  <c r="Y1812" i="1"/>
  <c r="W4346" i="1"/>
  <c r="V1226" i="1"/>
  <c r="X5264" i="1"/>
  <c r="V5101" i="1"/>
  <c r="V4594" i="1"/>
  <c r="Z4615" i="1"/>
  <c r="W1241" i="1"/>
  <c r="Z2379" i="1"/>
  <c r="W2391" i="1"/>
  <c r="Z5096" i="1"/>
  <c r="V5701" i="1"/>
  <c r="Z3565" i="1"/>
  <c r="Z5188" i="1"/>
  <c r="X4730" i="1"/>
  <c r="Y4904" i="1"/>
  <c r="Z5124" i="1"/>
  <c r="X872" i="1"/>
  <c r="V3610" i="1"/>
  <c r="V3680" i="1"/>
  <c r="Y2673" i="1"/>
  <c r="W3225" i="1"/>
  <c r="V525" i="1"/>
  <c r="Z4982" i="1"/>
  <c r="X4983" i="1"/>
  <c r="W4669" i="1"/>
  <c r="X4612" i="1"/>
  <c r="V5284" i="1"/>
  <c r="X2684" i="1"/>
  <c r="V2929" i="1"/>
  <c r="V4044" i="1"/>
  <c r="X3847" i="1"/>
  <c r="Y3392" i="1"/>
  <c r="X2451" i="1"/>
  <c r="W2775" i="1"/>
  <c r="X5322" i="1"/>
  <c r="X5956" i="1"/>
  <c r="Y2064" i="1"/>
  <c r="X1930" i="1"/>
  <c r="Z4696" i="1"/>
  <c r="W886" i="1"/>
  <c r="X5379" i="1"/>
  <c r="W3635" i="1"/>
  <c r="Y1324" i="1"/>
  <c r="X580" i="1"/>
  <c r="Y2922" i="1"/>
  <c r="W2960" i="1"/>
  <c r="Y3992" i="1"/>
  <c r="X111" i="1"/>
  <c r="X2190" i="1"/>
  <c r="V1324" i="1"/>
  <c r="X2177" i="1"/>
  <c r="X2733" i="1"/>
  <c r="V393" i="1"/>
  <c r="V4067" i="1"/>
  <c r="Y3491" i="1"/>
  <c r="Y3635" i="1"/>
  <c r="V2741" i="1"/>
  <c r="V542" i="1"/>
  <c r="V5359" i="1"/>
  <c r="W3280" i="1"/>
  <c r="Z5409" i="1"/>
  <c r="V1374" i="1"/>
  <c r="Z3466" i="1"/>
  <c r="V5899" i="1"/>
  <c r="V5718" i="1"/>
  <c r="Z5386" i="1"/>
  <c r="V1370" i="1"/>
  <c r="Z3624" i="1"/>
  <c r="V5146" i="1"/>
  <c r="X3993" i="1"/>
  <c r="W2053" i="1"/>
  <c r="Y5274" i="1"/>
  <c r="W5917" i="1"/>
  <c r="Z1838" i="1"/>
  <c r="Z1382" i="1"/>
  <c r="W4433" i="1"/>
  <c r="X1267" i="1"/>
  <c r="X2159" i="1"/>
  <c r="W483" i="1"/>
  <c r="X3743" i="1"/>
  <c r="V3169" i="1"/>
  <c r="W2940" i="1"/>
  <c r="Y3093" i="1"/>
  <c r="Z2579" i="1"/>
  <c r="Y2017" i="1"/>
  <c r="X3693" i="1"/>
  <c r="W3502" i="1"/>
  <c r="Z2031" i="1"/>
  <c r="W5745" i="1"/>
  <c r="X2335" i="1"/>
  <c r="V472" i="1"/>
  <c r="Z2015" i="1"/>
  <c r="Y5346" i="1"/>
  <c r="W2455" i="1"/>
  <c r="V5282" i="1"/>
  <c r="Y1278" i="1"/>
  <c r="V4733" i="1"/>
  <c r="X5732" i="1"/>
  <c r="Y5466" i="1"/>
  <c r="Z5427" i="1"/>
  <c r="Y4064" i="1"/>
  <c r="W4390" i="1"/>
  <c r="V636" i="1"/>
  <c r="Z1393" i="1"/>
  <c r="Z2176" i="1"/>
  <c r="X2139" i="1"/>
  <c r="Z3881" i="1"/>
  <c r="Z3248" i="1"/>
  <c r="W2013" i="1"/>
  <c r="Z454" i="1"/>
  <c r="X4729" i="1"/>
  <c r="W1133" i="1"/>
  <c r="Z4656" i="1"/>
  <c r="Y5212" i="1"/>
  <c r="V4875" i="1"/>
  <c r="X3160" i="1"/>
  <c r="Y5940" i="1"/>
  <c r="Z401" i="1"/>
  <c r="Z2636" i="1"/>
  <c r="Y3977" i="1"/>
  <c r="W3567" i="1"/>
  <c r="V1091" i="1"/>
  <c r="Z5697" i="1"/>
  <c r="Y4597" i="1"/>
  <c r="X2574" i="1"/>
  <c r="V3498" i="1"/>
  <c r="X2717" i="1"/>
  <c r="X4906" i="1"/>
  <c r="V2557" i="1"/>
  <c r="X1250" i="1"/>
  <c r="W337" i="1"/>
  <c r="Y3544" i="1"/>
  <c r="W3330" i="1"/>
  <c r="X3494" i="1"/>
  <c r="Z5254" i="1"/>
  <c r="V4969" i="1"/>
  <c r="Z4654" i="1"/>
  <c r="Y5128" i="1"/>
  <c r="Z4687" i="1"/>
  <c r="W342" i="1"/>
  <c r="W4756" i="1"/>
  <c r="V2236" i="1"/>
  <c r="W2170" i="1"/>
  <c r="Y3759" i="1"/>
  <c r="Z5440" i="1"/>
  <c r="V4126" i="1"/>
  <c r="Y2469" i="1"/>
  <c r="X5718" i="1"/>
  <c r="V1871" i="1"/>
  <c r="V2016" i="1"/>
  <c r="Y4072" i="1"/>
  <c r="Z1376" i="1"/>
  <c r="Y409" i="1"/>
  <c r="W3249" i="1"/>
  <c r="Z5394" i="1"/>
  <c r="Z1398" i="1"/>
  <c r="Y2743" i="1"/>
  <c r="W3090" i="1"/>
  <c r="X469" i="1"/>
  <c r="V5803" i="1"/>
  <c r="Z2631" i="1"/>
  <c r="Z1323" i="1"/>
  <c r="X1400" i="1"/>
  <c r="W498" i="1"/>
  <c r="V2960" i="1"/>
  <c r="X4747" i="1"/>
  <c r="Y5307" i="1"/>
  <c r="Y5920" i="1"/>
  <c r="V492" i="1"/>
  <c r="Z5728" i="1"/>
  <c r="X5337" i="1"/>
  <c r="V1381" i="1"/>
  <c r="Y468" i="1"/>
  <c r="V5728" i="1"/>
  <c r="Z4114" i="1"/>
  <c r="Z581" i="1"/>
  <c r="W5951" i="1"/>
  <c r="V4761" i="1"/>
  <c r="Z3379" i="1"/>
  <c r="Y3368" i="1"/>
  <c r="X1373" i="1"/>
  <c r="W2500" i="1"/>
  <c r="Z4756" i="1"/>
  <c r="W1435" i="1"/>
  <c r="Z526" i="1"/>
  <c r="X3381" i="1"/>
  <c r="Z2008" i="1"/>
  <c r="Z5754" i="1"/>
  <c r="X3855" i="1"/>
  <c r="X3884" i="1"/>
  <c r="Z4011" i="1"/>
  <c r="X2188" i="1"/>
  <c r="V1845" i="1"/>
  <c r="Y2432" i="1"/>
  <c r="V5215" i="1"/>
  <c r="V2384" i="1"/>
  <c r="V2439" i="1"/>
  <c r="Y2062" i="1"/>
  <c r="Z5434" i="1"/>
  <c r="V4780" i="1"/>
  <c r="W2767" i="1"/>
  <c r="V646" i="1"/>
  <c r="Z554" i="1"/>
  <c r="Y2163" i="1"/>
  <c r="Y1288" i="1"/>
  <c r="Y3858" i="1"/>
  <c r="Z3126" i="1"/>
  <c r="X2447" i="1"/>
  <c r="Z1988" i="1"/>
  <c r="V460" i="1"/>
  <c r="Z3502" i="1"/>
  <c r="Y513" i="1"/>
  <c r="X4386" i="1"/>
  <c r="X5892" i="1"/>
  <c r="W2979" i="1"/>
  <c r="Z5716" i="1"/>
  <c r="Z2239" i="1"/>
  <c r="X2450" i="1"/>
  <c r="V2958" i="1"/>
  <c r="Z3990" i="1"/>
  <c r="Z2450" i="1"/>
  <c r="Y638" i="1"/>
  <c r="Z494" i="1"/>
  <c r="V2635" i="1"/>
  <c r="Z5246" i="1"/>
  <c r="X3974" i="1"/>
  <c r="V1136" i="1"/>
  <c r="V1144" i="1"/>
  <c r="X2492" i="1"/>
  <c r="Z5264" i="1"/>
  <c r="Y5311" i="1"/>
  <c r="V3168" i="1"/>
  <c r="V5174" i="1"/>
  <c r="Z361" i="1"/>
  <c r="V4588" i="1"/>
  <c r="W1078" i="1"/>
  <c r="V2679" i="1"/>
  <c r="V4576" i="1"/>
  <c r="Y1168" i="1"/>
  <c r="Y1236" i="1"/>
  <c r="Y1225" i="1"/>
  <c r="W5328" i="1"/>
  <c r="X2120" i="1"/>
  <c r="Y5206" i="1"/>
  <c r="Y3349" i="1"/>
  <c r="V4945" i="1"/>
  <c r="Z3541" i="1"/>
  <c r="Y5915" i="1"/>
  <c r="V412" i="1"/>
  <c r="W1238" i="1"/>
  <c r="Y5224" i="1"/>
  <c r="Z1334" i="1"/>
  <c r="W1186" i="1"/>
  <c r="Z3557" i="1"/>
  <c r="X632" i="1"/>
  <c r="Y1367" i="1"/>
  <c r="Z1220" i="1"/>
  <c r="W4987" i="1"/>
  <c r="X2426" i="1"/>
  <c r="W2075" i="1"/>
  <c r="Z4025" i="1"/>
  <c r="Y4027" i="1"/>
  <c r="X3503" i="1"/>
  <c r="W3100" i="1"/>
  <c r="V5704" i="1"/>
  <c r="Y4045" i="1"/>
  <c r="Z3085" i="1"/>
  <c r="Z2165" i="1"/>
  <c r="Y637" i="1"/>
  <c r="X529" i="1"/>
  <c r="W5932" i="1"/>
  <c r="W3847" i="1"/>
  <c r="W419" i="1"/>
  <c r="V3132" i="1"/>
  <c r="W3387" i="1"/>
  <c r="Z5335" i="1"/>
  <c r="V4771" i="1"/>
  <c r="W5381" i="1"/>
  <c r="V5904" i="1"/>
  <c r="Y5364" i="1"/>
  <c r="W4011" i="1"/>
  <c r="W3888" i="1"/>
  <c r="Y3732" i="1"/>
  <c r="Y70" i="1"/>
  <c r="Y1284" i="1"/>
  <c r="Z402" i="1"/>
  <c r="Y2057" i="1"/>
  <c r="W1355" i="1"/>
  <c r="W2018" i="1"/>
  <c r="X4737" i="1"/>
  <c r="Y2332" i="1"/>
  <c r="W2750" i="1"/>
  <c r="X587" i="1"/>
  <c r="X491" i="1"/>
  <c r="W2450" i="1"/>
  <c r="V906" i="1"/>
  <c r="Y5348" i="1"/>
  <c r="X5482" i="1"/>
  <c r="Y2134" i="1"/>
  <c r="Z9" i="1"/>
  <c r="W603" i="1"/>
  <c r="Y4382" i="1"/>
  <c r="V5406" i="1"/>
  <c r="Y3126" i="1"/>
  <c r="X1324" i="1"/>
  <c r="W2465" i="1"/>
  <c r="X4435" i="1"/>
  <c r="Z3280" i="1"/>
  <c r="V1364" i="1"/>
  <c r="V4055" i="1"/>
  <c r="Y3689" i="1"/>
  <c r="X4368" i="1"/>
  <c r="V3604" i="1"/>
  <c r="X5202" i="1"/>
  <c r="Y5286" i="1"/>
  <c r="Z5113" i="1"/>
  <c r="Y4899" i="1"/>
  <c r="V2564" i="1"/>
  <c r="Z24" i="1"/>
  <c r="V5164" i="1"/>
  <c r="Y3133" i="1"/>
  <c r="V340" i="1"/>
  <c r="W5698" i="1"/>
  <c r="Z2368" i="1"/>
  <c r="Z2684" i="1"/>
  <c r="Y1178" i="1"/>
  <c r="Y4732" i="1"/>
  <c r="X3498" i="1"/>
  <c r="X2491" i="1"/>
  <c r="Y2711" i="1"/>
  <c r="Z5137" i="1"/>
  <c r="Y5097" i="1"/>
  <c r="Y3943" i="1"/>
  <c r="W1034" i="1"/>
  <c r="W4627" i="1"/>
  <c r="W4661" i="1"/>
  <c r="X392" i="1"/>
  <c r="Y410" i="1"/>
  <c r="W2378" i="1"/>
  <c r="Y614" i="1"/>
  <c r="W1317" i="1"/>
  <c r="X2157" i="1"/>
  <c r="V4056" i="1"/>
  <c r="V1273" i="1"/>
  <c r="Y1131" i="1"/>
  <c r="Z1365" i="1"/>
  <c r="W3890" i="1"/>
  <c r="V1338" i="1"/>
  <c r="Z3871" i="1"/>
  <c r="V1856" i="1"/>
  <c r="V5417" i="1"/>
  <c r="W585" i="1"/>
  <c r="V1983" i="1"/>
  <c r="X2463" i="1"/>
  <c r="Z111" i="1"/>
  <c r="V4711" i="1"/>
  <c r="Y2929" i="1"/>
  <c r="V2005" i="1"/>
  <c r="X2023" i="1"/>
  <c r="X1325" i="1"/>
  <c r="Y2184" i="1"/>
  <c r="V2970" i="1"/>
  <c r="W4375" i="1"/>
  <c r="X2589" i="1"/>
  <c r="X2197" i="1"/>
  <c r="V5389" i="1"/>
  <c r="Y3253" i="1"/>
  <c r="W474" i="1"/>
  <c r="Y5393" i="1"/>
  <c r="W2061" i="1"/>
  <c r="X2047" i="1"/>
  <c r="Z1356" i="1"/>
  <c r="V2420" i="1"/>
  <c r="Z3470" i="1"/>
  <c r="Y2739" i="1"/>
  <c r="Y595" i="1"/>
  <c r="V2436" i="1"/>
  <c r="W4913" i="1"/>
  <c r="Z3701" i="1"/>
  <c r="X4699" i="1"/>
  <c r="W69" i="1"/>
  <c r="Y3388" i="1"/>
  <c r="W3476" i="1"/>
  <c r="X1407" i="1"/>
  <c r="Y4380" i="1"/>
  <c r="V3494" i="1"/>
  <c r="X4689" i="1"/>
  <c r="V5750" i="1"/>
  <c r="Y3154" i="1"/>
  <c r="W1839" i="1"/>
  <c r="Y2026" i="1"/>
  <c r="X490" i="1"/>
  <c r="Y2013" i="1"/>
  <c r="W3357" i="1"/>
  <c r="V2146" i="1"/>
  <c r="Z3122" i="1"/>
  <c r="Y105" i="1"/>
  <c r="X5796" i="1"/>
  <c r="Y2637" i="1"/>
  <c r="Z2908" i="1"/>
  <c r="X5198" i="1"/>
  <c r="X4654" i="1"/>
  <c r="Z5072" i="1"/>
  <c r="Y4643" i="1"/>
  <c r="X4326" i="1"/>
  <c r="W1975" i="1"/>
  <c r="Y5433" i="1"/>
  <c r="V562" i="1"/>
  <c r="Y3874" i="1"/>
  <c r="Y2073" i="1"/>
  <c r="V490" i="1"/>
  <c r="V2185" i="1"/>
  <c r="V4968" i="1"/>
  <c r="W4763" i="1"/>
  <c r="Z2064" i="1"/>
  <c r="V510" i="1"/>
  <c r="W5765" i="1"/>
  <c r="Z531" i="1"/>
  <c r="Y4424" i="1"/>
  <c r="Y3121" i="1"/>
  <c r="Z67" i="1"/>
  <c r="Z1318" i="1"/>
  <c r="W4386" i="1"/>
  <c r="X3094" i="1"/>
  <c r="V113" i="1"/>
  <c r="V5258" i="1"/>
  <c r="W1214" i="1"/>
  <c r="V2773" i="1"/>
  <c r="W3699" i="1"/>
  <c r="Y2435" i="1"/>
  <c r="Y4073" i="1"/>
  <c r="Z508" i="1"/>
  <c r="W2230" i="1"/>
  <c r="V1320" i="1"/>
  <c r="Y3087" i="1"/>
  <c r="W492" i="1"/>
  <c r="V5709" i="1"/>
  <c r="V621" i="1"/>
  <c r="W4394" i="1"/>
  <c r="V1248" i="1"/>
  <c r="Z434" i="1"/>
  <c r="W3731" i="1"/>
  <c r="Y2470" i="1"/>
  <c r="V3472" i="1"/>
  <c r="X5423" i="1"/>
  <c r="X5761" i="1"/>
  <c r="V5892" i="1"/>
  <c r="V4051" i="1"/>
  <c r="V3140" i="1"/>
  <c r="X3695" i="1"/>
  <c r="Y5361" i="1"/>
  <c r="W3886" i="1"/>
  <c r="Z610" i="1"/>
  <c r="W2594" i="1"/>
  <c r="V1258" i="1"/>
  <c r="Z881" i="1"/>
  <c r="V3976" i="1"/>
  <c r="V878" i="1"/>
  <c r="Y5615" i="1"/>
  <c r="V1224" i="1"/>
  <c r="X5225" i="1"/>
  <c r="Y5292" i="1"/>
  <c r="Y5116" i="1"/>
  <c r="W4955" i="1"/>
  <c r="Y5941" i="1"/>
  <c r="V2405" i="1"/>
  <c r="W4576" i="1"/>
  <c r="X4564" i="1"/>
  <c r="Y313" i="1"/>
  <c r="V16" i="1"/>
  <c r="Y5266" i="1"/>
  <c r="X1986" i="1"/>
  <c r="Z5297" i="1"/>
  <c r="W5799" i="1"/>
  <c r="Z436" i="1"/>
  <c r="Y294" i="1"/>
  <c r="V2910" i="1"/>
  <c r="Y3322" i="1"/>
  <c r="X2462" i="1"/>
  <c r="Y1243" i="1"/>
  <c r="V3251" i="1"/>
  <c r="Z1179" i="1"/>
  <c r="W5268" i="1"/>
  <c r="W1129" i="1"/>
  <c r="W294" i="1"/>
  <c r="Z3568" i="1"/>
  <c r="W2493" i="1"/>
  <c r="Y5896" i="1"/>
  <c r="X1419" i="1"/>
  <c r="V2140" i="1"/>
  <c r="Y2061" i="1"/>
  <c r="W5430" i="1"/>
  <c r="W2166" i="1"/>
  <c r="Z2136" i="1"/>
  <c r="W3859" i="1"/>
  <c r="V5300" i="1"/>
  <c r="Z2159" i="1"/>
  <c r="X2922" i="1"/>
  <c r="V2931" i="1"/>
  <c r="W530" i="1"/>
  <c r="Y3757" i="1"/>
  <c r="Y2942" i="1"/>
  <c r="V3508" i="1"/>
  <c r="Z1329" i="1"/>
  <c r="W5734" i="1"/>
  <c r="X5401" i="1"/>
  <c r="Y3118" i="1"/>
  <c r="W3093" i="1"/>
  <c r="Z2147" i="1"/>
  <c r="W4102" i="1"/>
  <c r="X5408" i="1"/>
  <c r="X4633" i="1"/>
  <c r="Y5462" i="1"/>
  <c r="Z1244" i="1"/>
  <c r="Y2445" i="1"/>
  <c r="V4392" i="1"/>
  <c r="Y1409" i="1"/>
  <c r="Z2638" i="1"/>
  <c r="W1403" i="1"/>
  <c r="V2961" i="1"/>
  <c r="Y2734" i="1"/>
  <c r="W2971" i="1"/>
  <c r="Y4973" i="1"/>
  <c r="X4754" i="1"/>
  <c r="W3605" i="1"/>
  <c r="V466" i="1"/>
  <c r="W2044" i="1"/>
  <c r="Y4016" i="1"/>
  <c r="V2475" i="1"/>
  <c r="X39" i="1"/>
  <c r="Y2018" i="1"/>
  <c r="Y3890" i="1"/>
  <c r="W1385" i="1"/>
  <c r="V4037" i="1"/>
  <c r="Z2171" i="1"/>
  <c r="V1375" i="1"/>
  <c r="V1277" i="1"/>
  <c r="Y3869" i="1"/>
  <c r="V436" i="1"/>
  <c r="V2464" i="1"/>
  <c r="Z1971" i="1"/>
  <c r="X4694" i="1"/>
  <c r="V3091" i="1"/>
  <c r="Y5722" i="1"/>
  <c r="W2208" i="1"/>
  <c r="V3996" i="1"/>
  <c r="Z608" i="1"/>
  <c r="W1349" i="1"/>
  <c r="X582" i="1"/>
  <c r="V2939" i="1"/>
  <c r="Z5903" i="1"/>
  <c r="W1879" i="1"/>
  <c r="V1312" i="1"/>
  <c r="W31" i="1"/>
  <c r="W3599" i="1"/>
  <c r="Y3631" i="1"/>
  <c r="W2042" i="1"/>
  <c r="X2028" i="1"/>
  <c r="W1416" i="1"/>
  <c r="W2169" i="1"/>
  <c r="W2047" i="1"/>
  <c r="V2161" i="1"/>
  <c r="Z106" i="1"/>
  <c r="W5741" i="1"/>
  <c r="W4777" i="1"/>
  <c r="W117" i="1"/>
  <c r="X517" i="1"/>
  <c r="Z5204" i="1"/>
  <c r="Y3234" i="1"/>
  <c r="V1440" i="1"/>
  <c r="V3994" i="1"/>
  <c r="X1445" i="1"/>
  <c r="V2963" i="1"/>
  <c r="X5468" i="1"/>
  <c r="X2011" i="1"/>
  <c r="Z1394" i="1"/>
  <c r="W4370" i="1"/>
  <c r="W2761" i="1"/>
  <c r="X1460" i="1"/>
  <c r="Z3692" i="1"/>
  <c r="V4096" i="1"/>
  <c r="V859" i="1"/>
  <c r="W2914" i="1"/>
  <c r="V3601" i="1"/>
  <c r="Y1283" i="1"/>
  <c r="Y381" i="1"/>
  <c r="Z3582" i="1"/>
  <c r="V888" i="1"/>
  <c r="W4953" i="1"/>
  <c r="Y1258" i="1"/>
  <c r="X4902" i="1"/>
  <c r="X1196" i="1"/>
  <c r="Y3565" i="1"/>
  <c r="W4574" i="1"/>
  <c r="V272" i="1"/>
  <c r="V2542" i="1"/>
  <c r="W384" i="1"/>
  <c r="Z3584" i="1"/>
  <c r="V1220" i="1"/>
  <c r="W4684" i="1"/>
  <c r="W1232" i="1"/>
  <c r="X3983" i="1"/>
  <c r="Y1969" i="1"/>
  <c r="Z5083" i="1"/>
  <c r="V1072" i="1"/>
  <c r="X5674" i="1"/>
  <c r="Y4013" i="1"/>
  <c r="X3189" i="1"/>
  <c r="Z4931" i="1"/>
  <c r="Z1814" i="1"/>
  <c r="V1977" i="1"/>
  <c r="Y5432" i="1"/>
  <c r="W1810" i="1"/>
  <c r="W5335" i="1"/>
  <c r="W2768" i="1"/>
  <c r="V5335" i="1"/>
  <c r="Y3859" i="1"/>
  <c r="Z478" i="1"/>
  <c r="V2160" i="1"/>
  <c r="X2030" i="1"/>
  <c r="Z4003" i="1"/>
  <c r="Z3636" i="1"/>
  <c r="Z4710" i="1"/>
  <c r="Z5112" i="1"/>
  <c r="Y1830" i="1"/>
  <c r="Y5759" i="1"/>
  <c r="Y3848" i="1"/>
  <c r="X4062" i="1"/>
  <c r="V3143" i="1"/>
  <c r="V3699" i="1"/>
  <c r="Y2425" i="1"/>
  <c r="V541" i="1"/>
  <c r="Z5341" i="1"/>
  <c r="X2431" i="1"/>
  <c r="W1849" i="1"/>
  <c r="X2338" i="1"/>
  <c r="W3132" i="1"/>
  <c r="Z901" i="1"/>
  <c r="Y591" i="1"/>
  <c r="Y3881" i="1"/>
  <c r="Y1394" i="1"/>
  <c r="Y3387" i="1"/>
  <c r="Z5711" i="1"/>
  <c r="W1848" i="1"/>
  <c r="W2741" i="1"/>
  <c r="Z3471" i="1"/>
  <c r="X5906" i="1"/>
  <c r="X2029" i="1"/>
  <c r="X1216" i="1"/>
  <c r="Z505" i="1"/>
  <c r="V2203" i="1"/>
  <c r="Z903" i="1"/>
  <c r="V4651" i="1"/>
  <c r="Y5135" i="1"/>
  <c r="V2201" i="1"/>
  <c r="V514" i="1"/>
  <c r="Y3727" i="1"/>
  <c r="V2926" i="1"/>
  <c r="W612" i="1"/>
  <c r="X3615" i="1"/>
  <c r="X2961" i="1"/>
  <c r="W2073" i="1"/>
  <c r="Y5895" i="1"/>
  <c r="Y3696" i="1"/>
  <c r="V5339" i="1"/>
  <c r="X4678" i="1"/>
  <c r="V5961" i="1"/>
  <c r="W2586" i="1"/>
  <c r="V5487" i="1"/>
  <c r="Z5420" i="1"/>
  <c r="X4916" i="1"/>
  <c r="Z5339" i="1"/>
  <c r="W5488" i="1"/>
  <c r="X464" i="1"/>
  <c r="Z1405" i="1"/>
  <c r="V5489" i="1"/>
  <c r="Z5436" i="1"/>
  <c r="V3125" i="1"/>
  <c r="W4010" i="1"/>
  <c r="V1135" i="1"/>
  <c r="V5439" i="1"/>
  <c r="W642" i="1"/>
  <c r="V3619" i="1"/>
  <c r="Z3635" i="1"/>
  <c r="Y3464" i="1"/>
  <c r="Z2194" i="1"/>
  <c r="X5435" i="1"/>
  <c r="Y1403" i="1"/>
  <c r="W4758" i="1"/>
  <c r="X568" i="1"/>
  <c r="V605" i="1"/>
  <c r="Y1335" i="1"/>
  <c r="V2178" i="1"/>
  <c r="Y1336" i="1"/>
  <c r="Z27" i="1"/>
  <c r="Y5191" i="1"/>
  <c r="V4705" i="1"/>
  <c r="W1978" i="1"/>
  <c r="W376" i="1"/>
  <c r="Z878" i="1"/>
  <c r="Z19" i="1"/>
  <c r="Z879" i="1"/>
  <c r="Z4000" i="1"/>
  <c r="X388" i="1"/>
  <c r="W3321" i="1"/>
  <c r="Y1056" i="1"/>
  <c r="Y4552" i="1"/>
  <c r="W3351" i="1"/>
  <c r="Z2492" i="1"/>
  <c r="V3961" i="1"/>
  <c r="Y1179" i="1"/>
  <c r="V1176" i="1"/>
  <c r="V2574" i="1"/>
  <c r="Y4753" i="1"/>
  <c r="W1125" i="1"/>
  <c r="Y5099" i="1"/>
  <c r="X2375" i="1"/>
  <c r="X2907" i="1"/>
  <c r="V5378" i="1"/>
  <c r="X5137" i="1"/>
  <c r="V1117" i="1"/>
  <c r="Y5237" i="1"/>
  <c r="Y23" i="1"/>
  <c r="X1161" i="1"/>
  <c r="V2130" i="1"/>
  <c r="V5394" i="1"/>
  <c r="W2764" i="1"/>
  <c r="Y503" i="1"/>
  <c r="Y5449" i="1"/>
  <c r="W4717" i="1"/>
  <c r="W2475" i="1"/>
  <c r="W3170" i="1"/>
  <c r="W4369" i="1"/>
  <c r="V2335" i="1"/>
  <c r="V5411" i="1"/>
  <c r="V544" i="1"/>
  <c r="Z5215" i="1"/>
  <c r="Y2551" i="1"/>
  <c r="X3703" i="1"/>
  <c r="Z3845" i="1"/>
  <c r="W1406" i="1"/>
  <c r="Z5431" i="1"/>
  <c r="X4395" i="1"/>
  <c r="V5391" i="1"/>
  <c r="Z860" i="1"/>
  <c r="X5277" i="1"/>
  <c r="Y2162" i="1"/>
  <c r="W4715" i="1"/>
  <c r="X3849" i="1"/>
  <c r="X2176" i="1"/>
  <c r="Z3367" i="1"/>
  <c r="X3880" i="1"/>
  <c r="W4695" i="1"/>
  <c r="V1802" i="1"/>
  <c r="Y437" i="1"/>
  <c r="W1935" i="1"/>
  <c r="Y5479" i="1"/>
  <c r="X1339" i="1"/>
  <c r="X895" i="1"/>
  <c r="Z2930" i="1"/>
  <c r="X4383" i="1"/>
  <c r="W1267" i="1"/>
  <c r="V1935" i="1"/>
  <c r="W1289" i="1"/>
  <c r="Z3143" i="1"/>
  <c r="V5285" i="1"/>
  <c r="Y1298" i="1"/>
  <c r="W2423" i="1"/>
  <c r="W3255" i="1"/>
  <c r="Y3508" i="1"/>
  <c r="V4046" i="1"/>
  <c r="V2426" i="1"/>
  <c r="X4031" i="1"/>
  <c r="Z4021" i="1"/>
  <c r="Z5796" i="1"/>
  <c r="Z1266" i="1"/>
  <c r="Z3283" i="1"/>
  <c r="X3709" i="1"/>
  <c r="V554" i="1"/>
  <c r="V5191" i="1"/>
  <c r="X3611" i="1"/>
  <c r="X2929" i="1"/>
  <c r="V2011" i="1"/>
  <c r="X3892" i="1"/>
  <c r="W3136" i="1"/>
  <c r="Z616" i="1"/>
  <c r="W1335" i="1"/>
  <c r="X2208" i="1"/>
  <c r="Z3883" i="1"/>
  <c r="X3506" i="1"/>
  <c r="V501" i="1"/>
  <c r="X2458" i="1"/>
  <c r="W2219" i="1"/>
  <c r="V2424" i="1"/>
  <c r="W5203" i="1"/>
  <c r="Y1220" i="1"/>
  <c r="X3580" i="1"/>
  <c r="W393" i="1"/>
  <c r="Z2567" i="1"/>
  <c r="Z4974" i="1"/>
  <c r="W4694" i="1"/>
  <c r="Z1261" i="1"/>
  <c r="Y394" i="1"/>
  <c r="Y1200" i="1"/>
  <c r="W2606" i="1"/>
  <c r="W2712" i="1"/>
  <c r="W4581" i="1"/>
  <c r="X2678" i="1"/>
  <c r="Y3083" i="1"/>
  <c r="Z3197" i="1"/>
  <c r="X5260" i="1"/>
  <c r="Y1982" i="1"/>
  <c r="X1290" i="1"/>
  <c r="W5161" i="1"/>
  <c r="W4298" i="1"/>
  <c r="Z3229" i="1"/>
  <c r="X276" i="1"/>
  <c r="W310" i="1"/>
  <c r="Z2438" i="1"/>
  <c r="V414" i="1"/>
  <c r="Z2494" i="1"/>
  <c r="W4683" i="1"/>
  <c r="Y2380" i="1"/>
  <c r="X4663" i="1"/>
  <c r="W4560" i="1"/>
  <c r="V5236" i="1"/>
  <c r="Z3806" i="1"/>
  <c r="X2891" i="1"/>
  <c r="V3227" i="1"/>
  <c r="Y1048" i="1"/>
  <c r="Y4558" i="1"/>
  <c r="V1982" i="1"/>
  <c r="V1158" i="1"/>
  <c r="W28" i="1"/>
  <c r="Y3834" i="1"/>
  <c r="Y1814" i="1"/>
  <c r="Z16" i="1"/>
  <c r="Y4953" i="1"/>
  <c r="V879" i="1"/>
  <c r="V1274" i="1"/>
  <c r="Z5117" i="1"/>
  <c r="Z5197" i="1"/>
  <c r="X344" i="1"/>
  <c r="Z1092" i="1"/>
  <c r="V3332" i="1"/>
  <c r="V1025" i="1"/>
  <c r="Y4548" i="1"/>
  <c r="Y1255" i="1"/>
  <c r="Z5149" i="1"/>
  <c r="X1154" i="1"/>
  <c r="W1196" i="1"/>
  <c r="Y451" i="1"/>
  <c r="Z5245" i="1"/>
  <c r="X1273" i="1"/>
  <c r="Y1140" i="1"/>
  <c r="W1969" i="1"/>
  <c r="Y4599" i="1"/>
  <c r="X2119" i="1"/>
  <c r="V336" i="1"/>
  <c r="W1779" i="1"/>
  <c r="V2604" i="1"/>
  <c r="Y2580" i="1"/>
  <c r="W3841" i="1"/>
  <c r="Z4951" i="1"/>
  <c r="Y1184" i="1"/>
  <c r="Z2570" i="1"/>
  <c r="W4932" i="1"/>
  <c r="Y4587" i="1"/>
  <c r="Z4960" i="1"/>
  <c r="Z3803" i="1"/>
  <c r="Y5096" i="1"/>
  <c r="Z1061" i="1"/>
  <c r="V5689" i="1"/>
  <c r="V5336" i="1"/>
  <c r="W3168" i="1"/>
  <c r="X5245" i="1"/>
  <c r="V1195" i="1"/>
  <c r="Z1218" i="1"/>
  <c r="Y3362" i="1"/>
  <c r="Z3830" i="1"/>
  <c r="Y3135" i="1"/>
  <c r="Y5249" i="1"/>
  <c r="X2710" i="1"/>
  <c r="V2541" i="1"/>
  <c r="Z2606" i="1"/>
  <c r="V3555" i="1"/>
  <c r="Z4536" i="1"/>
  <c r="W5198" i="1"/>
  <c r="Y4713" i="1"/>
  <c r="V5266" i="1"/>
  <c r="X3574" i="1"/>
  <c r="X1156" i="1"/>
  <c r="Z406" i="1"/>
  <c r="X886" i="1"/>
  <c r="V4729" i="1"/>
  <c r="X3589" i="1"/>
  <c r="Y2678" i="1"/>
  <c r="Z4565" i="1"/>
  <c r="Y280" i="1"/>
  <c r="Z2710" i="1"/>
  <c r="W4638" i="1"/>
  <c r="Y4745" i="1"/>
  <c r="Z5169" i="1"/>
  <c r="X2578" i="1"/>
  <c r="V4956" i="1"/>
  <c r="V1256" i="1"/>
  <c r="V385" i="1"/>
  <c r="X5143" i="1"/>
  <c r="Z4683" i="1"/>
  <c r="W4682" i="1"/>
  <c r="W1101" i="1"/>
  <c r="W1019" i="1"/>
  <c r="V3073" i="1"/>
  <c r="W3347" i="1"/>
  <c r="X2544" i="1"/>
  <c r="W4563" i="1"/>
  <c r="V3682" i="1"/>
  <c r="V5668" i="1"/>
  <c r="Z5845" i="1"/>
  <c r="V58" i="1"/>
  <c r="W154" i="1"/>
  <c r="Z3549" i="1"/>
  <c r="X300" i="1"/>
  <c r="W4939" i="1"/>
  <c r="X161" i="1"/>
  <c r="Y5039" i="1"/>
  <c r="W2084" i="1"/>
  <c r="W3345" i="1"/>
  <c r="W2101" i="1"/>
  <c r="Y2906" i="1"/>
  <c r="V862" i="1"/>
  <c r="V5787" i="1"/>
  <c r="V967" i="1"/>
  <c r="Y2345" i="1"/>
  <c r="W1756" i="1"/>
  <c r="V1782" i="1"/>
  <c r="W1041" i="1"/>
  <c r="W2679" i="1"/>
  <c r="W2110" i="1"/>
  <c r="X975" i="1"/>
  <c r="X2484" i="1"/>
  <c r="Y4529" i="1"/>
  <c r="Y5032" i="1"/>
  <c r="V1804" i="1"/>
  <c r="X3349" i="1"/>
  <c r="Z2406" i="1"/>
  <c r="W3543" i="1"/>
  <c r="X963" i="1"/>
  <c r="Y5828" i="1"/>
  <c r="V3966" i="1"/>
  <c r="W210" i="1"/>
  <c r="Y2894" i="1"/>
  <c r="V3942" i="1"/>
  <c r="W404" i="1"/>
  <c r="W873" i="1"/>
  <c r="Z1181" i="1"/>
  <c r="X5265" i="1"/>
  <c r="Y3983" i="1"/>
  <c r="Y4943" i="1"/>
  <c r="X3314" i="1"/>
  <c r="V854" i="1"/>
  <c r="X3329" i="1"/>
  <c r="Z1808" i="1"/>
  <c r="W418" i="1"/>
  <c r="Y3612" i="1"/>
  <c r="V438" i="1"/>
  <c r="V361" i="1"/>
  <c r="Y4340" i="1"/>
  <c r="Z2616" i="1"/>
  <c r="X4637" i="1"/>
  <c r="X5433" i="1"/>
  <c r="X4341" i="1"/>
  <c r="Y3797" i="1"/>
  <c r="Y4895" i="1"/>
  <c r="W264" i="1"/>
  <c r="W2383" i="1"/>
  <c r="X5159" i="1"/>
  <c r="V3197" i="1"/>
  <c r="Y5220" i="1"/>
  <c r="X2499" i="1"/>
  <c r="W392" i="1"/>
  <c r="X387" i="1"/>
  <c r="Z4342" i="1"/>
  <c r="X1252" i="1"/>
  <c r="Z3147" i="1"/>
  <c r="W1773" i="1"/>
  <c r="Y4530" i="1"/>
  <c r="W2896" i="1"/>
  <c r="X4320" i="1"/>
  <c r="X4664" i="1"/>
  <c r="V5240" i="1"/>
  <c r="V2547" i="1"/>
  <c r="W3828" i="1"/>
  <c r="X5191" i="1"/>
  <c r="Z4351" i="1"/>
  <c r="Z5291" i="1"/>
  <c r="Z5403" i="1"/>
  <c r="Y4648" i="1"/>
  <c r="X3344" i="1"/>
  <c r="Z2109" i="1"/>
  <c r="Y3221" i="1"/>
  <c r="Y2716" i="1"/>
  <c r="W5333" i="1"/>
  <c r="V384" i="1"/>
  <c r="Y14" i="1"/>
  <c r="X4957" i="1"/>
  <c r="X1255" i="1"/>
  <c r="Z3612" i="1"/>
  <c r="V469" i="1"/>
  <c r="W1140" i="1"/>
  <c r="W5219" i="1"/>
  <c r="Y350" i="1"/>
  <c r="V856" i="1"/>
  <c r="Z3343" i="1"/>
  <c r="W5092" i="1"/>
  <c r="V2114" i="1"/>
  <c r="Y22" i="1"/>
  <c r="V5205" i="1"/>
  <c r="W3245" i="1"/>
  <c r="W2718" i="1"/>
  <c r="Y3148" i="1"/>
  <c r="Y425" i="1"/>
  <c r="Z5182" i="1"/>
  <c r="V1989" i="1"/>
  <c r="V5943" i="1"/>
  <c r="Z5186" i="1"/>
  <c r="X2111" i="1"/>
  <c r="Y3342" i="1"/>
  <c r="Z4551" i="1"/>
  <c r="V1774" i="1"/>
  <c r="Y371" i="1"/>
  <c r="Y3947" i="1"/>
  <c r="Z2543" i="1"/>
  <c r="V5626" i="1"/>
  <c r="Y2395" i="1"/>
  <c r="Z5067" i="1"/>
  <c r="Y3944" i="1"/>
  <c r="Z2608" i="1"/>
  <c r="Y1033" i="1"/>
  <c r="V1006" i="1"/>
  <c r="Z2396" i="1"/>
  <c r="Y5679" i="1"/>
  <c r="Z1100" i="1"/>
  <c r="Y366" i="1"/>
  <c r="W3969" i="1"/>
  <c r="Y3578" i="1"/>
  <c r="V1020" i="1"/>
  <c r="Y5643" i="1"/>
  <c r="Z5872" i="1"/>
  <c r="W250" i="1"/>
  <c r="X974" i="1"/>
  <c r="V376" i="1"/>
  <c r="W5115" i="1"/>
  <c r="X3836" i="1"/>
  <c r="W1008" i="1"/>
  <c r="X4525" i="1"/>
  <c r="X1764" i="1"/>
  <c r="W3544" i="1"/>
  <c r="Y196" i="1"/>
  <c r="Y5881" i="1"/>
  <c r="Y3321" i="1"/>
  <c r="Y4560" i="1"/>
  <c r="V3053" i="1"/>
  <c r="Y201" i="1"/>
  <c r="Y3985" i="1"/>
  <c r="W273" i="1"/>
  <c r="W947" i="1"/>
  <c r="Y3820" i="1"/>
  <c r="X2494" i="1"/>
  <c r="Y5103" i="1"/>
  <c r="X258" i="1"/>
  <c r="V2697" i="1"/>
  <c r="Y320" i="1"/>
  <c r="Y855" i="1"/>
  <c r="Y2500" i="1"/>
  <c r="X432" i="1"/>
  <c r="V5317" i="1"/>
  <c r="W3977" i="1"/>
  <c r="Y5181" i="1"/>
  <c r="X4685" i="1"/>
  <c r="X459" i="1"/>
  <c r="Y5945" i="1"/>
  <c r="W5128" i="1"/>
  <c r="Y4341" i="1"/>
  <c r="Z1969" i="1"/>
  <c r="Y1802" i="1"/>
  <c r="Z980" i="1"/>
  <c r="W4579" i="1"/>
  <c r="Y3337" i="1"/>
  <c r="Z3944" i="1"/>
  <c r="Z4750" i="1"/>
  <c r="Y1143" i="1"/>
  <c r="Y2729" i="1"/>
  <c r="W420" i="1"/>
  <c r="W4362" i="1"/>
  <c r="W4338" i="1"/>
  <c r="Y4609" i="1"/>
  <c r="V3598" i="1"/>
  <c r="Z1248" i="1"/>
  <c r="V2721" i="1"/>
  <c r="V2375" i="1"/>
  <c r="Z258" i="1"/>
  <c r="Z2713" i="1"/>
  <c r="X316" i="1"/>
  <c r="Z379" i="1"/>
  <c r="W2626" i="1"/>
  <c r="X1153" i="1"/>
  <c r="V2577" i="1"/>
  <c r="Y1241" i="1"/>
  <c r="X5273" i="1"/>
  <c r="X3584" i="1"/>
  <c r="X419" i="1"/>
  <c r="Z2721" i="1"/>
  <c r="V5944" i="1"/>
  <c r="X2692" i="1"/>
  <c r="Y3800" i="1"/>
  <c r="Z305" i="1"/>
  <c r="W1213" i="1"/>
  <c r="X5231" i="1"/>
  <c r="W429" i="1"/>
  <c r="X1275" i="1"/>
  <c r="W1145" i="1"/>
  <c r="Z12" i="1"/>
  <c r="X4643" i="1"/>
  <c r="W5289" i="1"/>
  <c r="V387" i="1"/>
  <c r="X3217" i="1"/>
  <c r="V1047" i="1"/>
  <c r="W1090" i="1"/>
  <c r="V3802" i="1"/>
  <c r="W1981" i="1"/>
  <c r="X462" i="1"/>
  <c r="Z5142" i="1"/>
  <c r="V5104" i="1"/>
  <c r="Z3201" i="1"/>
  <c r="V4676" i="1"/>
  <c r="V1817" i="1"/>
  <c r="W3979" i="1"/>
  <c r="V1215" i="1"/>
  <c r="Y5602" i="1"/>
  <c r="Z3326" i="1"/>
  <c r="Z293" i="1"/>
  <c r="V4559" i="1"/>
  <c r="V5203" i="1"/>
  <c r="Z3232" i="1"/>
  <c r="W1176" i="1"/>
  <c r="Y5195" i="1"/>
  <c r="Z4697" i="1"/>
  <c r="W484" i="1"/>
  <c r="V26" i="1"/>
  <c r="W1136" i="1"/>
  <c r="Z2576" i="1"/>
  <c r="W1272" i="1"/>
  <c r="X1139" i="1"/>
  <c r="W3796" i="1"/>
  <c r="X4539" i="1"/>
  <c r="V3220" i="1"/>
  <c r="Y1084" i="1"/>
  <c r="V3561" i="1"/>
  <c r="X3332" i="1"/>
  <c r="Y5062" i="1"/>
  <c r="X3068" i="1"/>
  <c r="Y1954" i="1"/>
  <c r="V5869" i="1"/>
  <c r="V2112" i="1"/>
  <c r="Z3679" i="1"/>
  <c r="Z5868" i="1"/>
  <c r="X203" i="1"/>
  <c r="Y3176" i="1"/>
  <c r="W3298" i="1"/>
  <c r="V2908" i="1"/>
  <c r="V3339" i="1"/>
  <c r="W2904" i="1"/>
  <c r="Z2612" i="1"/>
  <c r="X997" i="1"/>
  <c r="V981" i="1"/>
  <c r="V3935" i="1"/>
  <c r="V3296" i="1"/>
  <c r="W1783" i="1"/>
  <c r="W862" i="1"/>
  <c r="V4582" i="1"/>
  <c r="V2717" i="1"/>
  <c r="Z1767" i="1"/>
  <c r="X222" i="1"/>
  <c r="X5785" i="1"/>
  <c r="X1967" i="1"/>
  <c r="W2672" i="1"/>
  <c r="Z3955" i="1"/>
  <c r="X1007" i="1"/>
  <c r="Y214" i="1"/>
  <c r="V3936" i="1"/>
  <c r="Z2666" i="1"/>
  <c r="V3225" i="1"/>
  <c r="V2646" i="1"/>
  <c r="V3784" i="1"/>
  <c r="X2105" i="1"/>
  <c r="V437" i="1"/>
  <c r="V3944" i="1"/>
  <c r="V5137" i="1"/>
  <c r="Y1132" i="1"/>
  <c r="V424" i="1"/>
  <c r="W5181" i="1"/>
  <c r="Y5265" i="1"/>
  <c r="W2551" i="1"/>
  <c r="V28" i="1"/>
  <c r="Z5945" i="1"/>
  <c r="X2112" i="1"/>
  <c r="Z1782" i="1"/>
  <c r="Z4562" i="1"/>
  <c r="Y3210" i="1"/>
  <c r="V4978" i="1"/>
  <c r="X1111" i="1"/>
  <c r="X4339" i="1"/>
  <c r="V2616" i="1"/>
  <c r="V4686" i="1"/>
  <c r="X4675" i="1"/>
  <c r="V2921" i="1"/>
  <c r="Z5127" i="1"/>
  <c r="Z882" i="1"/>
  <c r="X371" i="1"/>
  <c r="V2608" i="1"/>
  <c r="X327" i="1"/>
  <c r="W2545" i="1"/>
  <c r="Z2688" i="1"/>
  <c r="V2493" i="1"/>
  <c r="X1810" i="1"/>
  <c r="V1107" i="1"/>
  <c r="Z2915" i="1"/>
  <c r="V4646" i="1"/>
  <c r="Y5270" i="1"/>
  <c r="X1270" i="1"/>
  <c r="W5221" i="1"/>
  <c r="V2687" i="1"/>
  <c r="W1778" i="1"/>
  <c r="V4540" i="1"/>
  <c r="Z2652" i="1"/>
  <c r="X4718" i="1"/>
  <c r="Y1144" i="1"/>
  <c r="W4658" i="1"/>
  <c r="V3196" i="1"/>
  <c r="W1246" i="1"/>
  <c r="V3983" i="1"/>
  <c r="Z3358" i="1"/>
  <c r="W2620" i="1"/>
  <c r="W2497" i="1"/>
  <c r="V5120" i="1"/>
  <c r="X3815" i="1"/>
  <c r="W2894" i="1"/>
  <c r="W2891" i="1"/>
  <c r="W2693" i="1"/>
  <c r="X5192" i="1"/>
  <c r="Z5230" i="1"/>
  <c r="V1975" i="1"/>
  <c r="X506" i="1"/>
  <c r="Y1151" i="1"/>
  <c r="V402" i="1"/>
  <c r="V5225" i="1"/>
  <c r="W3618" i="1"/>
  <c r="W3586" i="1"/>
  <c r="W3548" i="1"/>
  <c r="X2364" i="1"/>
  <c r="X246" i="1"/>
  <c r="Z3677" i="1"/>
  <c r="V2571" i="1"/>
  <c r="Y3685" i="1"/>
  <c r="X9" i="1"/>
  <c r="Y5213" i="1"/>
  <c r="W1194" i="1"/>
  <c r="Y4965" i="1"/>
  <c r="Z5147" i="1"/>
  <c r="V3583" i="1"/>
  <c r="Z4344" i="1"/>
  <c r="Y3239" i="1"/>
  <c r="V3973" i="1"/>
  <c r="W5074" i="1"/>
  <c r="Z3567" i="1"/>
  <c r="Z2604" i="1"/>
  <c r="V1044" i="1"/>
  <c r="Y3320" i="1"/>
  <c r="Z3333" i="1"/>
  <c r="V2087" i="1"/>
  <c r="Z5852" i="1"/>
  <c r="Y5823" i="1"/>
  <c r="V5018" i="1"/>
  <c r="Y2374" i="1"/>
  <c r="V1061" i="1"/>
  <c r="W5662" i="1"/>
  <c r="Z955" i="1"/>
  <c r="V1762" i="1"/>
  <c r="Z3073" i="1"/>
  <c r="Z4577" i="1"/>
  <c r="Z64" i="1"/>
  <c r="X2114" i="1"/>
  <c r="V2686" i="1"/>
  <c r="V3929" i="1"/>
  <c r="X5847" i="1"/>
  <c r="X171" i="1"/>
  <c r="X164" i="1"/>
  <c r="Y3228" i="1"/>
  <c r="Y316" i="1"/>
  <c r="V3082" i="1"/>
  <c r="V866" i="1"/>
  <c r="Z208" i="1"/>
  <c r="W60" i="1"/>
  <c r="W898" i="1"/>
  <c r="Z5937" i="1"/>
  <c r="Y306" i="1"/>
  <c r="Y285" i="1"/>
  <c r="W1055" i="1"/>
  <c r="V225" i="1"/>
  <c r="Z2344" i="1"/>
  <c r="W5114" i="1"/>
  <c r="W5077" i="1"/>
  <c r="Z4537" i="1"/>
  <c r="X1057" i="1"/>
  <c r="V4905" i="1"/>
  <c r="Y892" i="1"/>
  <c r="W2948" i="1"/>
  <c r="Z391" i="1"/>
  <c r="Y3960" i="1"/>
  <c r="X3370" i="1"/>
  <c r="W3958" i="1"/>
  <c r="Y423" i="1"/>
  <c r="W25" i="1"/>
  <c r="V367" i="1"/>
  <c r="X320" i="1"/>
  <c r="V5342" i="1"/>
  <c r="W5113" i="1"/>
  <c r="V4638" i="1"/>
  <c r="X3955" i="1"/>
  <c r="Z3805" i="1"/>
  <c r="Z4566" i="1"/>
  <c r="Z5248" i="1"/>
  <c r="Z5295" i="1"/>
  <c r="V435" i="1"/>
  <c r="Z4888" i="1"/>
  <c r="V4601" i="1"/>
  <c r="V3947" i="1"/>
  <c r="W1977" i="1"/>
  <c r="Z5229" i="1"/>
  <c r="X3811" i="1"/>
  <c r="W3811" i="1"/>
  <c r="Z2486" i="1"/>
  <c r="Z4726" i="1"/>
  <c r="X5085" i="1"/>
  <c r="V3819" i="1"/>
  <c r="X1279" i="1"/>
  <c r="X2967" i="1"/>
  <c r="W2739" i="1"/>
  <c r="V2592" i="1"/>
  <c r="Y5374" i="1"/>
  <c r="X903" i="1"/>
  <c r="Z1271" i="1"/>
  <c r="X1316" i="1"/>
  <c r="Y4418" i="1"/>
  <c r="X468" i="1"/>
  <c r="Y572" i="1"/>
  <c r="W5423" i="1"/>
  <c r="Y1136" i="1"/>
  <c r="Y1998" i="1"/>
  <c r="Z611" i="1"/>
  <c r="V2440" i="1"/>
  <c r="V5738" i="1"/>
  <c r="V2959" i="1"/>
  <c r="Y117" i="1"/>
  <c r="Y571" i="1"/>
  <c r="V563" i="1"/>
  <c r="W2139" i="1"/>
  <c r="W4374" i="1"/>
  <c r="Z5743" i="1"/>
  <c r="V3851" i="1"/>
  <c r="X4969" i="1"/>
  <c r="Z3170" i="1"/>
  <c r="X5911" i="1"/>
  <c r="W2749" i="1"/>
  <c r="W5705" i="1"/>
  <c r="X2026" i="1"/>
  <c r="V2467" i="1"/>
  <c r="Y1863" i="1"/>
  <c r="Y2952" i="1"/>
  <c r="W1449" i="1"/>
  <c r="W3858" i="1"/>
  <c r="W589" i="1"/>
  <c r="Z474" i="1"/>
  <c r="X3139" i="1"/>
  <c r="V4420" i="1"/>
  <c r="Z5704" i="1"/>
  <c r="Z1204" i="1"/>
  <c r="X5272" i="1"/>
  <c r="Y4088" i="1"/>
  <c r="X1835" i="1"/>
  <c r="W4114" i="1"/>
  <c r="W2462" i="1"/>
  <c r="Y4098" i="1"/>
  <c r="V527" i="1"/>
  <c r="W2151" i="1"/>
  <c r="Y1445" i="1"/>
  <c r="W5892" i="1"/>
  <c r="W4436" i="1"/>
  <c r="W3632" i="1"/>
  <c r="W5241" i="1"/>
  <c r="X5243" i="1"/>
  <c r="X1364" i="1"/>
  <c r="X1852" i="1"/>
  <c r="V2449" i="1"/>
  <c r="V4093" i="1"/>
  <c r="Y1307" i="1"/>
  <c r="Y2976" i="1"/>
  <c r="W5373" i="1"/>
  <c r="W2426" i="1"/>
  <c r="X4112" i="1"/>
  <c r="V4773" i="1"/>
  <c r="V4066" i="1"/>
  <c r="W2935" i="1"/>
  <c r="Z2320" i="1"/>
  <c r="Z3581" i="1"/>
  <c r="V1423" i="1"/>
  <c r="W3369" i="1"/>
  <c r="W626" i="1"/>
  <c r="Z4364" i="1"/>
  <c r="Z4055" i="1"/>
  <c r="X2585" i="1"/>
  <c r="X630" i="1"/>
  <c r="V5386" i="1"/>
  <c r="Z1328" i="1"/>
  <c r="W4425" i="1"/>
  <c r="Y2467" i="1"/>
  <c r="Z1423" i="1"/>
  <c r="Y1262" i="1"/>
  <c r="X4631" i="1"/>
  <c r="V425" i="1"/>
  <c r="Z447" i="1"/>
  <c r="W901" i="1"/>
  <c r="Y4613" i="1"/>
  <c r="X5162" i="1"/>
  <c r="W4690" i="1"/>
  <c r="X4692" i="1"/>
  <c r="W520" i="1"/>
  <c r="V5208" i="1"/>
  <c r="Z2322" i="1"/>
  <c r="W347" i="1"/>
  <c r="Y1055" i="1"/>
  <c r="V3984" i="1"/>
  <c r="Y2487" i="1"/>
  <c r="Y380" i="1"/>
  <c r="Y5197" i="1"/>
  <c r="Z4670" i="1"/>
  <c r="V1252" i="1"/>
  <c r="Z4753" i="1"/>
  <c r="Z1154" i="1"/>
  <c r="X2398" i="1"/>
  <c r="V1066" i="1"/>
  <c r="Z1793" i="1"/>
  <c r="X2583" i="1"/>
  <c r="V2563" i="1"/>
  <c r="Z5163" i="1"/>
  <c r="V1119" i="1"/>
  <c r="X1177" i="1"/>
  <c r="Z3238" i="1"/>
  <c r="V870" i="1"/>
  <c r="Z4736" i="1"/>
  <c r="V583" i="1"/>
  <c r="W2221" i="1"/>
  <c r="Y66" i="1"/>
  <c r="Y121" i="1"/>
  <c r="X5371" i="1"/>
  <c r="Y1377" i="1"/>
  <c r="X2586" i="1"/>
  <c r="W2049" i="1"/>
  <c r="W5293" i="1"/>
  <c r="V3685" i="1"/>
  <c r="Z1404" i="1"/>
  <c r="Y2972" i="1"/>
  <c r="V3629" i="1"/>
  <c r="W2199" i="1"/>
  <c r="Z3622" i="1"/>
  <c r="V4916" i="1"/>
  <c r="X5416" i="1"/>
  <c r="X2943" i="1"/>
  <c r="Y2215" i="1"/>
  <c r="X3991" i="1"/>
  <c r="V3874" i="1"/>
  <c r="V4017" i="1"/>
  <c r="Y4355" i="1"/>
  <c r="W1236" i="1"/>
  <c r="W2440" i="1"/>
  <c r="W4105" i="1"/>
  <c r="X2173" i="1"/>
  <c r="X3761" i="1"/>
  <c r="W538" i="1"/>
  <c r="Z5457" i="1"/>
  <c r="Y5401" i="1"/>
  <c r="Y1450" i="1"/>
  <c r="W2746" i="1"/>
  <c r="Y3856" i="1"/>
  <c r="V3088" i="1"/>
  <c r="V3128" i="1"/>
  <c r="V4106" i="1"/>
  <c r="V507" i="1"/>
  <c r="W4343" i="1"/>
  <c r="V5168" i="1"/>
  <c r="V1380" i="1"/>
  <c r="Z3618" i="1"/>
  <c r="X3637" i="1"/>
  <c r="Y495" i="1"/>
  <c r="W1394" i="1"/>
  <c r="X1331" i="1"/>
  <c r="Z3376" i="1"/>
  <c r="V3764" i="1"/>
  <c r="Z485" i="1"/>
  <c r="X105" i="1"/>
  <c r="X2931" i="1"/>
  <c r="Y4910" i="1"/>
  <c r="X4370" i="1"/>
  <c r="V1291" i="1"/>
  <c r="V5913" i="1"/>
  <c r="X2938" i="1"/>
  <c r="W67" i="1"/>
  <c r="W5434" i="1"/>
  <c r="V2179" i="1"/>
  <c r="X512" i="1"/>
  <c r="Y584" i="1"/>
  <c r="W3861" i="1"/>
  <c r="Y4748" i="1"/>
  <c r="V5898" i="1"/>
  <c r="V5357" i="1"/>
  <c r="V1108" i="1"/>
  <c r="Z4026" i="1"/>
  <c r="X5913" i="1"/>
  <c r="Y5388" i="1"/>
  <c r="W2022" i="1"/>
  <c r="V5319" i="1"/>
  <c r="V5796" i="1"/>
  <c r="Y1318" i="1"/>
  <c r="W2004" i="1"/>
  <c r="Y2741" i="1"/>
  <c r="W2162" i="1"/>
  <c r="Y2150" i="1"/>
  <c r="X5358" i="1"/>
  <c r="X601" i="1"/>
  <c r="Z1333" i="1"/>
  <c r="Y2488" i="1"/>
  <c r="Y1988" i="1"/>
  <c r="Z414" i="1"/>
  <c r="V4876" i="1"/>
  <c r="V485" i="1"/>
  <c r="Y1146" i="1"/>
  <c r="V397" i="1"/>
  <c r="Z5202" i="1"/>
  <c r="Z3498" i="1"/>
  <c r="X4330" i="1"/>
  <c r="Z2100" i="1"/>
  <c r="Y4551" i="1"/>
  <c r="Z2378" i="1"/>
  <c r="W1074" i="1"/>
  <c r="W1819" i="1"/>
  <c r="V5436" i="1"/>
  <c r="V5166" i="1"/>
  <c r="X5163" i="1"/>
  <c r="Z5244" i="1"/>
  <c r="W2495" i="1"/>
  <c r="V363" i="1"/>
  <c r="Y2109" i="1"/>
  <c r="W994" i="1"/>
  <c r="W3074" i="1"/>
  <c r="Y5394" i="1"/>
  <c r="X1092" i="1"/>
  <c r="X3839" i="1"/>
  <c r="V2131" i="1"/>
  <c r="W449" i="1"/>
  <c r="X5099" i="1"/>
  <c r="V2625" i="1"/>
  <c r="Y5410" i="1"/>
  <c r="W2036" i="1"/>
  <c r="X435" i="1"/>
  <c r="Y904" i="1"/>
  <c r="V1414" i="1"/>
  <c r="W2011" i="1"/>
  <c r="X3106" i="1"/>
  <c r="V5385" i="1"/>
  <c r="V3694" i="1"/>
  <c r="Z5358" i="1"/>
  <c r="W5962" i="1"/>
  <c r="Z4363" i="1"/>
  <c r="V1298" i="1"/>
  <c r="Z2059" i="1"/>
  <c r="V1357" i="1"/>
  <c r="X571" i="1"/>
  <c r="Z5348" i="1"/>
  <c r="W4780" i="1"/>
  <c r="X5462" i="1"/>
  <c r="W5709" i="1"/>
  <c r="V4388" i="1"/>
  <c r="Z513" i="1"/>
  <c r="W5929" i="1"/>
  <c r="Y4735" i="1"/>
  <c r="Y111" i="1"/>
  <c r="W496" i="1"/>
  <c r="X5451" i="1"/>
  <c r="X5282" i="1"/>
  <c r="Z5429" i="1"/>
  <c r="Y3474" i="1"/>
  <c r="Y2151" i="1"/>
  <c r="W2058" i="1"/>
  <c r="Y5468" i="1"/>
  <c r="V5479" i="1"/>
  <c r="W592" i="1"/>
  <c r="V2476" i="1"/>
  <c r="Y1319" i="1"/>
  <c r="V1336" i="1"/>
  <c r="X2209" i="1"/>
  <c r="Y536" i="1"/>
  <c r="V1240" i="1"/>
  <c r="W2634" i="1"/>
  <c r="Y3505" i="1"/>
  <c r="X3874" i="1"/>
  <c r="V2181" i="1"/>
  <c r="X5951" i="1"/>
  <c r="V2756" i="1"/>
  <c r="X2063" i="1"/>
  <c r="V1327" i="1"/>
  <c r="W2193" i="1"/>
  <c r="X3368" i="1"/>
  <c r="W3278" i="1"/>
  <c r="X1459" i="1"/>
  <c r="V5441" i="1"/>
  <c r="X1972" i="1"/>
  <c r="W1206" i="1"/>
  <c r="Y2493" i="1"/>
  <c r="X2459" i="1"/>
  <c r="Y1864" i="1"/>
  <c r="Y537" i="1"/>
  <c r="W5955" i="1"/>
  <c r="V5958" i="1"/>
  <c r="Z4384" i="1"/>
  <c r="Y114" i="1"/>
  <c r="V2588" i="1"/>
  <c r="V3614" i="1"/>
  <c r="Z2452" i="1"/>
  <c r="W2235" i="1"/>
  <c r="Y2456" i="1"/>
  <c r="Z5184" i="1"/>
  <c r="Y4639" i="1"/>
  <c r="X2379" i="1"/>
  <c r="Z5139" i="1"/>
  <c r="V410" i="1"/>
  <c r="W5166" i="1"/>
  <c r="X4621" i="1"/>
  <c r="Y5335" i="1"/>
  <c r="Y1114" i="1"/>
  <c r="V3189" i="1"/>
  <c r="Z2376" i="1"/>
  <c r="X853" i="1"/>
  <c r="W4568" i="1"/>
  <c r="W247" i="1"/>
  <c r="Y2372" i="1"/>
  <c r="Z388" i="1"/>
  <c r="Z1192" i="1"/>
  <c r="W2577" i="1"/>
  <c r="W5302" i="1"/>
  <c r="Y4334" i="1"/>
  <c r="Y4641" i="1"/>
  <c r="Y4887" i="1"/>
  <c r="Z3352" i="1"/>
  <c r="W4326" i="1"/>
  <c r="W582" i="1"/>
  <c r="V420" i="1"/>
  <c r="Y5180" i="1"/>
  <c r="V2617" i="1"/>
  <c r="W5311" i="1"/>
  <c r="X1108" i="1"/>
  <c r="X232" i="1"/>
  <c r="Y5214" i="1"/>
  <c r="Z2700" i="1"/>
  <c r="X1782" i="1"/>
  <c r="Y3319" i="1"/>
  <c r="Z281" i="1"/>
  <c r="W1833" i="1"/>
  <c r="V5303" i="1"/>
  <c r="Z3144" i="1"/>
  <c r="W5299" i="1"/>
  <c r="X5327" i="1"/>
  <c r="Y4951" i="1"/>
  <c r="X3748" i="1"/>
  <c r="X450" i="1"/>
  <c r="Y5246" i="1"/>
  <c r="W443" i="1"/>
  <c r="X5104" i="1"/>
  <c r="X5172" i="1"/>
  <c r="W339" i="1"/>
  <c r="Y329" i="1"/>
  <c r="W1052" i="1"/>
  <c r="X2103" i="1"/>
  <c r="Y4629" i="1"/>
  <c r="V4692" i="1"/>
  <c r="Y3821" i="1"/>
  <c r="Z1813" i="1"/>
  <c r="W409" i="1"/>
  <c r="W5191" i="1"/>
  <c r="Y4351" i="1"/>
  <c r="Y4711" i="1"/>
  <c r="V1122" i="1"/>
  <c r="X1215" i="1"/>
  <c r="W370" i="1"/>
  <c r="Z2693" i="1"/>
  <c r="Y321" i="1"/>
  <c r="Z3308" i="1"/>
  <c r="Z2673" i="1"/>
  <c r="Z4699" i="1"/>
  <c r="W5294" i="1"/>
  <c r="X3361" i="1"/>
  <c r="X436" i="1"/>
  <c r="Z3599" i="1"/>
  <c r="Z1229" i="1"/>
  <c r="X476" i="1"/>
  <c r="Z1137" i="1"/>
  <c r="W2890" i="1"/>
  <c r="V3312" i="1"/>
  <c r="W3537" i="1"/>
  <c r="W5701" i="1"/>
  <c r="X453" i="1"/>
  <c r="W5141" i="1"/>
  <c r="Z876" i="1"/>
  <c r="Y5201" i="1"/>
  <c r="V444" i="1"/>
  <c r="V3242" i="1"/>
  <c r="W2502" i="1"/>
  <c r="W1131" i="1"/>
  <c r="V5216" i="1"/>
  <c r="V2714" i="1"/>
  <c r="Z3162" i="1"/>
  <c r="X4574" i="1"/>
  <c r="X3801" i="1"/>
  <c r="Y3682" i="1"/>
  <c r="Y2725" i="1"/>
  <c r="X2621" i="1"/>
  <c r="Y1229" i="1"/>
  <c r="Y1321" i="1"/>
  <c r="W2617" i="1"/>
  <c r="Y1157" i="1"/>
  <c r="X1197" i="1"/>
  <c r="Y2635" i="1"/>
  <c r="V5616" i="1"/>
  <c r="V4871" i="1"/>
  <c r="Z1037" i="1"/>
  <c r="X3821" i="1"/>
  <c r="Z3328" i="1"/>
  <c r="W2724" i="1"/>
  <c r="V2731" i="1"/>
  <c r="V4604" i="1"/>
  <c r="V5184" i="1"/>
  <c r="Z3600" i="1"/>
  <c r="W2490" i="1"/>
  <c r="X1807" i="1"/>
  <c r="W2723" i="1"/>
  <c r="Z3748" i="1"/>
  <c r="Y1250" i="1"/>
  <c r="W3953" i="1"/>
  <c r="Z5687" i="1"/>
  <c r="Z4328" i="1"/>
  <c r="Z5098" i="1"/>
  <c r="X3812" i="1"/>
  <c r="W5071" i="1"/>
  <c r="V2677" i="1"/>
  <c r="Y5666" i="1"/>
  <c r="W1941" i="1"/>
  <c r="Z5022" i="1"/>
  <c r="Z5066" i="1"/>
  <c r="W287" i="1"/>
  <c r="Z918" i="1"/>
  <c r="Y5855" i="1"/>
  <c r="X3063" i="1"/>
  <c r="X2878" i="1"/>
  <c r="V1955" i="1"/>
  <c r="X3083" i="1"/>
  <c r="Y2375" i="1"/>
  <c r="W2544" i="1"/>
  <c r="W333" i="1"/>
  <c r="Y190" i="1"/>
  <c r="Y174" i="1"/>
  <c r="W5035" i="1"/>
  <c r="Z3051" i="1"/>
  <c r="X1065" i="1"/>
  <c r="W4324" i="1"/>
  <c r="X305" i="1"/>
  <c r="Z323" i="1"/>
  <c r="V2093" i="1"/>
  <c r="Z2646" i="1"/>
  <c r="V178" i="1"/>
  <c r="X141" i="1"/>
  <c r="V1068" i="1"/>
  <c r="Y3564" i="1"/>
  <c r="V354" i="1"/>
  <c r="X5679" i="1"/>
  <c r="X5644" i="1"/>
  <c r="Z5662" i="1"/>
  <c r="W1793" i="1"/>
  <c r="W5824" i="1"/>
  <c r="V3078" i="1"/>
  <c r="Z4574" i="1"/>
  <c r="Z3981" i="1"/>
  <c r="X4336" i="1"/>
  <c r="Z1231" i="1"/>
  <c r="X5240" i="1"/>
  <c r="Y2723" i="1"/>
  <c r="Z4553" i="1"/>
  <c r="X103" i="1"/>
  <c r="Y850" i="1"/>
  <c r="V5086" i="1"/>
  <c r="W4750" i="1"/>
  <c r="W5247" i="1"/>
  <c r="X884" i="1"/>
  <c r="W4933" i="1"/>
  <c r="Y2740" i="1"/>
  <c r="Z3587" i="1"/>
  <c r="V1128" i="1"/>
  <c r="X5183" i="1"/>
  <c r="X458" i="1"/>
  <c r="V2555" i="1"/>
  <c r="W4946" i="1"/>
  <c r="W2365" i="1"/>
  <c r="X379" i="1"/>
  <c r="Y4572" i="1"/>
  <c r="Y4336" i="1"/>
  <c r="X1146" i="1"/>
  <c r="V2566" i="1"/>
  <c r="W5235" i="1"/>
  <c r="Z1801" i="1"/>
  <c r="W3829" i="1"/>
  <c r="X1150" i="1"/>
  <c r="Y5231" i="1"/>
  <c r="W3955" i="1"/>
  <c r="X4589" i="1"/>
  <c r="X3350" i="1"/>
  <c r="Z1783" i="1"/>
  <c r="W4902" i="1"/>
  <c r="Y3594" i="1"/>
  <c r="V4694" i="1"/>
  <c r="W1233" i="1"/>
  <c r="W3815" i="1"/>
  <c r="V1160" i="1"/>
  <c r="W1146" i="1"/>
  <c r="W4342" i="1"/>
  <c r="Z4758" i="1"/>
  <c r="Z4617" i="1"/>
  <c r="V4889" i="1"/>
  <c r="Y2676" i="1"/>
  <c r="Z5081" i="1"/>
  <c r="Z3573" i="1"/>
  <c r="Y5183" i="1"/>
  <c r="Y3964" i="1"/>
  <c r="X5148" i="1"/>
  <c r="Y3130" i="1"/>
  <c r="X4638" i="1"/>
  <c r="Y3750" i="1"/>
  <c r="X3173" i="1"/>
  <c r="W1123" i="1"/>
  <c r="Y426" i="1"/>
  <c r="X3819" i="1"/>
  <c r="W2687" i="1"/>
  <c r="Z2110" i="1"/>
  <c r="Y4536" i="1"/>
  <c r="Z2545" i="1"/>
  <c r="W3148" i="1"/>
  <c r="V3200" i="1"/>
  <c r="Y433" i="1"/>
  <c r="Y356" i="1"/>
  <c r="V1801" i="1"/>
  <c r="X448" i="1"/>
  <c r="Z5240" i="1"/>
  <c r="Y5226" i="1"/>
  <c r="V5347" i="1"/>
  <c r="X1155" i="1"/>
  <c r="W3680" i="1"/>
  <c r="W4887" i="1"/>
  <c r="Z1025" i="1"/>
  <c r="W5940" i="1"/>
  <c r="Y3161" i="1"/>
  <c r="X2403" i="1"/>
  <c r="V3542" i="1"/>
  <c r="W2657" i="1"/>
  <c r="Z2099" i="1"/>
  <c r="Y5867" i="1"/>
  <c r="Y2909" i="1"/>
  <c r="Y2378" i="1"/>
  <c r="W252" i="1"/>
  <c r="Z2392" i="1"/>
  <c r="Y4939" i="1"/>
  <c r="Z91" i="1"/>
  <c r="Y368" i="1"/>
  <c r="Y2720" i="1"/>
  <c r="Z2911" i="1"/>
  <c r="V3820" i="1"/>
  <c r="X1025" i="1"/>
  <c r="V5678" i="1"/>
  <c r="W5053" i="1"/>
  <c r="V2395" i="1"/>
  <c r="V3361" i="1"/>
  <c r="W357" i="1"/>
  <c r="X3577" i="1"/>
  <c r="Z369" i="1"/>
  <c r="X2545" i="1"/>
  <c r="Z253" i="1"/>
  <c r="Y5054" i="1"/>
  <c r="X2392" i="1"/>
  <c r="X5081" i="1"/>
  <c r="X5077" i="1"/>
  <c r="X2100" i="1"/>
  <c r="Y3212" i="1"/>
  <c r="W3306" i="1"/>
  <c r="V136" i="1"/>
  <c r="V353" i="1"/>
  <c r="V211" i="1"/>
  <c r="X4884" i="1"/>
  <c r="Z372" i="1"/>
  <c r="Z5218" i="1"/>
  <c r="Z368" i="1"/>
  <c r="Z1093" i="1"/>
  <c r="X4578" i="1"/>
  <c r="Y309" i="1"/>
  <c r="V3326" i="1"/>
  <c r="X3995" i="1"/>
  <c r="Z1193" i="1"/>
  <c r="Y4968" i="1"/>
  <c r="W4294" i="1"/>
  <c r="W394" i="1"/>
  <c r="Z1166" i="1"/>
  <c r="V1970" i="1"/>
  <c r="X4876" i="1"/>
  <c r="Y1825" i="1"/>
  <c r="V5793" i="1"/>
  <c r="Y4960" i="1"/>
  <c r="W4591" i="1"/>
  <c r="W2701" i="1"/>
  <c r="W3229" i="1"/>
  <c r="V65" i="1"/>
  <c r="Y3677" i="1"/>
  <c r="Z4705" i="1"/>
  <c r="W2554" i="1"/>
  <c r="W5216" i="1"/>
  <c r="Z4648" i="1"/>
  <c r="X4981" i="1"/>
  <c r="Z5122" i="1"/>
  <c r="V2551" i="1"/>
  <c r="Y876" i="1"/>
  <c r="Z5255" i="1"/>
  <c r="V3974" i="1"/>
  <c r="Y247" i="1"/>
  <c r="Z2691" i="1"/>
  <c r="V349" i="1"/>
  <c r="Y3679" i="1"/>
  <c r="Z1254" i="1"/>
  <c r="Z5135" i="1"/>
  <c r="Z1812" i="1"/>
  <c r="Y3194" i="1"/>
  <c r="Z2729" i="1"/>
  <c r="V430" i="1"/>
  <c r="V3825" i="1"/>
  <c r="Y5171" i="1"/>
  <c r="V5095" i="1"/>
  <c r="Y868" i="1"/>
  <c r="W3079" i="1"/>
  <c r="Z5876" i="1"/>
  <c r="W3362" i="1"/>
  <c r="Y5616" i="1"/>
  <c r="V5210" i="1"/>
  <c r="Y3596" i="1"/>
  <c r="V4714" i="1"/>
  <c r="Y389" i="1"/>
  <c r="V2561" i="1"/>
  <c r="X5226" i="1"/>
  <c r="Y1230" i="1"/>
  <c r="Y3981" i="1"/>
  <c r="X2361" i="1"/>
  <c r="V245" i="1"/>
  <c r="X2607" i="1"/>
  <c r="Y3078" i="1"/>
  <c r="W4637" i="1"/>
  <c r="V5255" i="1"/>
  <c r="Z4904" i="1"/>
  <c r="X3949" i="1"/>
  <c r="W1175" i="1"/>
  <c r="Y4649" i="1"/>
  <c r="Y2489" i="1"/>
  <c r="Y3459" i="1"/>
  <c r="X2622" i="1"/>
  <c r="W1781" i="1"/>
  <c r="X4896" i="1"/>
  <c r="V1052" i="1"/>
  <c r="Y1803" i="1"/>
  <c r="V4877" i="1"/>
  <c r="W5400" i="1"/>
  <c r="Z4645" i="1"/>
  <c r="V1181" i="1"/>
  <c r="V1172" i="1"/>
  <c r="W5278" i="1"/>
  <c r="X2562" i="1"/>
  <c r="Z4296" i="1"/>
  <c r="X4658" i="1"/>
  <c r="W5282" i="1"/>
  <c r="W1120" i="1"/>
  <c r="W256" i="1"/>
  <c r="Z2358" i="1"/>
  <c r="X3575" i="1"/>
  <c r="Y2896" i="1"/>
  <c r="X4567" i="1"/>
  <c r="W1785" i="1"/>
  <c r="Z2397" i="1"/>
  <c r="W2485" i="1"/>
  <c r="Y177" i="1"/>
  <c r="W5665" i="1"/>
  <c r="Y1778" i="1"/>
  <c r="X4572" i="1"/>
  <c r="X1959" i="1"/>
  <c r="V5667" i="1"/>
  <c r="Y5661" i="1"/>
  <c r="Y1756" i="1"/>
  <c r="X2904" i="1"/>
  <c r="W869" i="1"/>
  <c r="Y869" i="1"/>
  <c r="Z3681" i="1"/>
  <c r="Z1005" i="1"/>
  <c r="Z2092" i="1"/>
  <c r="Z987" i="1"/>
  <c r="X167" i="1"/>
  <c r="X1075" i="1"/>
  <c r="Y2907" i="1"/>
  <c r="Z337" i="1"/>
  <c r="Y2107" i="1"/>
  <c r="X212" i="1"/>
  <c r="Z1960" i="1"/>
  <c r="Y1958" i="1"/>
  <c r="Z7" i="1"/>
  <c r="Y4586" i="1"/>
  <c r="V4595" i="1"/>
  <c r="X380" i="1"/>
  <c r="W4537" i="1"/>
  <c r="V985" i="1"/>
  <c r="Z214" i="1"/>
  <c r="Y5938" i="1"/>
  <c r="V102" i="1"/>
  <c r="W133" i="1"/>
  <c r="Z5689" i="1"/>
  <c r="X29" i="1"/>
  <c r="Z4875" i="1"/>
  <c r="X3973" i="1"/>
  <c r="X4296" i="1"/>
  <c r="W4960" i="1"/>
  <c r="X881" i="1"/>
  <c r="X3251" i="1"/>
  <c r="X3814" i="1"/>
  <c r="X413" i="1"/>
  <c r="Z328" i="1"/>
  <c r="W4577" i="1"/>
  <c r="V5090" i="1"/>
  <c r="X244" i="1"/>
  <c r="W871" i="1"/>
  <c r="Z5268" i="1"/>
  <c r="W4596" i="1"/>
  <c r="Y4338" i="1"/>
  <c r="W4329" i="1"/>
  <c r="Y2566" i="1"/>
  <c r="V4652" i="1"/>
  <c r="W4986" i="1"/>
  <c r="Y2562" i="1"/>
  <c r="Y458" i="1"/>
  <c r="Y2713" i="1"/>
  <c r="V3679" i="1"/>
  <c r="X4583" i="1"/>
  <c r="W269" i="1"/>
  <c r="Z1048" i="1"/>
  <c r="Y1817" i="1"/>
  <c r="Y1979" i="1"/>
  <c r="X3945" i="1"/>
  <c r="W4641" i="1"/>
  <c r="W5170" i="1"/>
  <c r="X4635" i="1"/>
  <c r="W2735" i="1"/>
  <c r="X4337" i="1"/>
  <c r="Z5694" i="1"/>
  <c r="V2681" i="1"/>
  <c r="Y4940" i="1"/>
  <c r="V4897" i="1"/>
  <c r="X4976" i="1"/>
  <c r="Z1106" i="1"/>
  <c r="Y3131" i="1"/>
  <c r="X3592" i="1"/>
  <c r="Z1189" i="1"/>
  <c r="Y4360" i="1"/>
  <c r="Z5311" i="1"/>
  <c r="Z5160" i="1"/>
  <c r="W2572" i="1"/>
  <c r="Z1095" i="1"/>
  <c r="Z3359" i="1"/>
  <c r="W2111" i="1"/>
  <c r="X4891" i="1"/>
  <c r="W5694" i="1"/>
  <c r="V4348" i="1"/>
  <c r="W5196" i="1"/>
  <c r="V3596" i="1"/>
  <c r="X5331" i="1"/>
  <c r="Y5133" i="1"/>
  <c r="Y5111" i="1"/>
  <c r="Y5203" i="1"/>
  <c r="W3498" i="1"/>
  <c r="V5149" i="1"/>
  <c r="W1046" i="1"/>
  <c r="V244" i="1"/>
  <c r="Y2698" i="1"/>
  <c r="W2902" i="1"/>
  <c r="Z5233" i="1"/>
  <c r="Y5285" i="1"/>
  <c r="W2561" i="1"/>
  <c r="Z3589" i="1"/>
  <c r="Z4626" i="1"/>
  <c r="Y2319" i="1"/>
  <c r="X3161" i="1"/>
  <c r="X3946" i="1"/>
  <c r="V5154" i="1"/>
  <c r="W5193" i="1"/>
  <c r="X2382" i="1"/>
  <c r="Z1798" i="1"/>
  <c r="Z5601" i="1"/>
  <c r="Z864" i="1"/>
  <c r="X1093" i="1"/>
  <c r="Y4547" i="1"/>
  <c r="Y3309" i="1"/>
  <c r="V1944" i="1"/>
  <c r="X2877" i="1"/>
  <c r="V144" i="1"/>
  <c r="X5673" i="1"/>
  <c r="Y1024" i="1"/>
  <c r="W4552" i="1"/>
  <c r="Z5653" i="1"/>
  <c r="V1749" i="1"/>
  <c r="W937" i="1"/>
  <c r="W2479" i="1"/>
  <c r="V3324" i="1"/>
  <c r="V1028" i="1"/>
  <c r="Z2681" i="1"/>
  <c r="V298" i="1"/>
  <c r="Z60" i="1"/>
  <c r="X951" i="1"/>
  <c r="V5830" i="1"/>
  <c r="X931" i="1"/>
  <c r="Z3317" i="1"/>
  <c r="Y4564" i="1"/>
  <c r="Y1777" i="1"/>
  <c r="V4327" i="1"/>
  <c r="Z3287" i="1"/>
  <c r="Z5655" i="1"/>
  <c r="X84" i="1"/>
  <c r="X2088" i="1"/>
  <c r="Z3319" i="1"/>
  <c r="W2889" i="1"/>
  <c r="Y103" i="1"/>
  <c r="Y1959" i="1"/>
  <c r="Y5790" i="1"/>
  <c r="Y3340" i="1"/>
  <c r="W967" i="1"/>
  <c r="W3820" i="1"/>
  <c r="Z306" i="1"/>
  <c r="Z3556" i="1"/>
  <c r="W2382" i="1"/>
  <c r="V5270" i="1"/>
  <c r="W3948" i="1"/>
  <c r="Y2692" i="1"/>
  <c r="X5321" i="1"/>
  <c r="Y1233" i="1"/>
  <c r="W5175" i="1"/>
  <c r="X1147" i="1"/>
  <c r="Y295" i="1"/>
  <c r="V1092" i="1"/>
  <c r="W4664" i="1"/>
  <c r="X4720" i="1"/>
  <c r="V5150" i="1"/>
  <c r="W4967" i="1"/>
  <c r="Y1036" i="1"/>
  <c r="W1026" i="1"/>
  <c r="V2489" i="1"/>
  <c r="Z2571" i="1"/>
  <c r="V4661" i="1"/>
  <c r="X2683" i="1"/>
  <c r="X5042" i="1"/>
  <c r="W1817" i="1"/>
  <c r="V3609" i="1"/>
  <c r="W2127" i="1"/>
  <c r="Y3346" i="1"/>
  <c r="Y3808" i="1"/>
  <c r="Z1800" i="1"/>
  <c r="X4683" i="1"/>
  <c r="Y1786" i="1"/>
  <c r="Y1806" i="1"/>
  <c r="Y3143" i="1"/>
  <c r="Z2215" i="1"/>
  <c r="Y2459" i="1"/>
  <c r="W71" i="1"/>
  <c r="W1993" i="1"/>
  <c r="W2774" i="1"/>
  <c r="V524" i="1"/>
  <c r="X1385" i="1"/>
  <c r="X3470" i="1"/>
  <c r="V4021" i="1"/>
  <c r="Z464" i="1"/>
  <c r="Y2499" i="1"/>
  <c r="X383" i="1"/>
  <c r="V1131" i="1"/>
  <c r="V2126" i="1"/>
  <c r="W5264" i="1"/>
  <c r="Z1099" i="1"/>
  <c r="Z5944" i="1"/>
  <c r="X1144" i="1"/>
  <c r="Z5302" i="1"/>
  <c r="X3579" i="1"/>
  <c r="W853" i="1"/>
  <c r="V3188" i="1"/>
  <c r="W320" i="1"/>
  <c r="V1099" i="1"/>
  <c r="Z5199" i="1"/>
  <c r="Z3192" i="1"/>
  <c r="W4904" i="1"/>
  <c r="X3977" i="1"/>
  <c r="Z1139" i="1"/>
  <c r="Y4698" i="1"/>
  <c r="W341" i="1"/>
  <c r="Y270" i="1"/>
  <c r="Z4578" i="1"/>
  <c r="V503" i="1"/>
  <c r="V1237" i="1"/>
  <c r="W2921" i="1"/>
  <c r="Z4643" i="1"/>
  <c r="X3984" i="1"/>
  <c r="Z5270" i="1"/>
  <c r="Z1070" i="1"/>
  <c r="V5737" i="1"/>
  <c r="X5702" i="1"/>
  <c r="V3630" i="1"/>
  <c r="V4054" i="1"/>
  <c r="W2154" i="1"/>
  <c r="W453" i="1"/>
  <c r="Z1249" i="1"/>
  <c r="V3617" i="1"/>
  <c r="W2155" i="1"/>
  <c r="Z5364" i="1"/>
  <c r="W2967" i="1"/>
  <c r="Z1322" i="1"/>
  <c r="Z3864" i="1"/>
  <c r="W4749" i="1"/>
  <c r="Z3850" i="1"/>
  <c r="V4104" i="1"/>
  <c r="Z2582" i="1"/>
  <c r="V5736" i="1"/>
  <c r="X5366" i="1"/>
  <c r="V5159" i="1"/>
  <c r="V537" i="1"/>
  <c r="W1424" i="1"/>
  <c r="Z2169" i="1"/>
  <c r="Y2198" i="1"/>
  <c r="Z2026" i="1"/>
  <c r="V2056" i="1"/>
  <c r="X5465" i="1"/>
  <c r="W5448" i="1"/>
  <c r="X1830" i="1"/>
  <c r="X5430" i="1"/>
  <c r="V616" i="1"/>
  <c r="W3688" i="1"/>
  <c r="X5248" i="1"/>
  <c r="V3247" i="1"/>
  <c r="Z4378" i="1"/>
  <c r="Z468" i="1"/>
  <c r="W2456" i="1"/>
  <c r="V5948" i="1"/>
  <c r="X5890" i="1"/>
  <c r="V5474" i="1"/>
  <c r="X3867" i="1"/>
  <c r="X2333" i="1"/>
  <c r="V2764" i="1"/>
  <c r="W859" i="1"/>
  <c r="Z5370" i="1"/>
  <c r="Y5443" i="1"/>
  <c r="Y2042" i="1"/>
  <c r="X1998" i="1"/>
  <c r="Y2492" i="1"/>
  <c r="V4981" i="1"/>
  <c r="V4141" i="1"/>
  <c r="W1392" i="1"/>
  <c r="Y1410" i="1"/>
  <c r="X2953" i="1"/>
  <c r="W5464" i="1"/>
  <c r="W2010" i="1"/>
  <c r="X2180" i="1"/>
  <c r="X4778" i="1"/>
  <c r="V5895" i="1"/>
  <c r="Y2240" i="1"/>
  <c r="V557" i="1"/>
  <c r="Y881" i="1"/>
  <c r="V3603" i="1"/>
  <c r="W557" i="1"/>
  <c r="Z4128" i="1"/>
  <c r="W2463" i="1"/>
  <c r="W5451" i="1"/>
  <c r="V3462" i="1"/>
  <c r="V1448" i="1"/>
  <c r="Y4750" i="1"/>
  <c r="Y3496" i="1"/>
  <c r="Y5473" i="1"/>
  <c r="Z5459" i="1"/>
  <c r="X4090" i="1"/>
  <c r="X1343" i="1"/>
  <c r="Y1972" i="1"/>
  <c r="X2627" i="1"/>
  <c r="X638" i="1"/>
  <c r="Z1994" i="1"/>
  <c r="Y5767" i="1"/>
  <c r="X2440" i="1"/>
  <c r="W4080" i="1"/>
  <c r="Z2138" i="1"/>
  <c r="Z38" i="1"/>
  <c r="X5360" i="1"/>
  <c r="Z3505" i="1"/>
  <c r="Y4110" i="1"/>
  <c r="X5720" i="1"/>
  <c r="W639" i="1"/>
  <c r="X2740" i="1"/>
  <c r="W4347" i="1"/>
  <c r="X2559" i="1"/>
  <c r="W4984" i="1"/>
  <c r="Y5125" i="1"/>
  <c r="W2558" i="1"/>
  <c r="V4961" i="1"/>
  <c r="W882" i="1"/>
  <c r="W428" i="1"/>
  <c r="W2504" i="1"/>
  <c r="X5237" i="1"/>
  <c r="X3225" i="1"/>
  <c r="Z2111" i="1"/>
  <c r="Z4318" i="1"/>
  <c r="X1768" i="1"/>
  <c r="W3974" i="1"/>
  <c r="W4339" i="1"/>
  <c r="Z3135" i="1"/>
  <c r="W5167" i="1"/>
  <c r="Y4986" i="1"/>
  <c r="Z1809" i="1"/>
  <c r="V3750" i="1"/>
  <c r="V2371" i="1"/>
  <c r="Y4574" i="1"/>
  <c r="X1101" i="1"/>
  <c r="Z1829" i="1"/>
  <c r="X1160" i="1"/>
  <c r="Y5234" i="1"/>
  <c r="V5105" i="1"/>
  <c r="W5222" i="1"/>
  <c r="Y5259" i="1"/>
  <c r="Z405" i="1"/>
  <c r="Y4978" i="1"/>
  <c r="V3758" i="1"/>
  <c r="X3119" i="1"/>
  <c r="V4390" i="1"/>
  <c r="Z117" i="1"/>
  <c r="X4137" i="1"/>
  <c r="X5727" i="1"/>
  <c r="X902" i="1"/>
  <c r="V1819" i="1"/>
  <c r="Y1360" i="1"/>
  <c r="Y1443" i="1"/>
  <c r="V2431" i="1"/>
  <c r="X5182" i="1"/>
  <c r="W5183" i="1"/>
  <c r="V3626" i="1"/>
  <c r="X5900" i="1"/>
  <c r="Y5384" i="1"/>
  <c r="Y1397" i="1"/>
  <c r="Z490" i="1"/>
  <c r="X4376" i="1"/>
  <c r="Z2737" i="1"/>
  <c r="W559" i="1"/>
  <c r="X2147" i="1"/>
  <c r="Z2501" i="1"/>
  <c r="V1371" i="1"/>
  <c r="W3604" i="1"/>
  <c r="Z3166" i="1"/>
  <c r="V4025" i="1"/>
  <c r="V2975" i="1"/>
  <c r="Z5437" i="1"/>
  <c r="Z4086" i="1"/>
  <c r="Z3279" i="1"/>
  <c r="X1856" i="1"/>
  <c r="X1834" i="1"/>
  <c r="Z2767" i="1"/>
  <c r="W5305" i="1"/>
  <c r="Y528" i="1"/>
  <c r="Y636" i="1"/>
  <c r="Z480" i="1"/>
  <c r="Y4349" i="1"/>
  <c r="W1156" i="1"/>
  <c r="W3095" i="1"/>
  <c r="Z1191" i="1"/>
  <c r="Y2940" i="1"/>
  <c r="Z4053" i="1"/>
  <c r="V1996" i="1"/>
  <c r="Y635" i="1"/>
  <c r="X2454" i="1"/>
  <c r="W3101" i="1"/>
  <c r="V1359" i="1"/>
  <c r="Y2063" i="1"/>
  <c r="W470" i="1"/>
  <c r="Z2422" i="1"/>
  <c r="X2224" i="1"/>
  <c r="Z4774" i="1"/>
  <c r="Y2726" i="1"/>
  <c r="Z1123" i="1"/>
  <c r="X2222" i="1"/>
  <c r="Y4014" i="1"/>
  <c r="V3127" i="1"/>
  <c r="Y1296" i="1"/>
  <c r="Y1424" i="1"/>
  <c r="W1276" i="1"/>
  <c r="W2196" i="1"/>
  <c r="X5759" i="1"/>
  <c r="W3991" i="1"/>
  <c r="V3725" i="1"/>
  <c r="Y5378" i="1"/>
  <c r="W3250" i="1"/>
  <c r="Z2202" i="1"/>
  <c r="Y1353" i="1"/>
  <c r="X615" i="1"/>
  <c r="W2927" i="1"/>
  <c r="V2765" i="1"/>
  <c r="X5378" i="1"/>
  <c r="W3281" i="1"/>
  <c r="Z1301" i="1"/>
  <c r="Z2947" i="1"/>
  <c r="X3392" i="1"/>
  <c r="X1333" i="1"/>
  <c r="Z2201" i="1"/>
  <c r="Z1273" i="1"/>
  <c r="Z1144" i="1"/>
  <c r="Z2175" i="1"/>
  <c r="X5463" i="1"/>
  <c r="X5404" i="1"/>
  <c r="W3740" i="1"/>
  <c r="V3730" i="1"/>
  <c r="V2973" i="1"/>
  <c r="X1269" i="1"/>
  <c r="V5743" i="1"/>
  <c r="W4724" i="1"/>
  <c r="W5462" i="1"/>
  <c r="W2206" i="1"/>
  <c r="V2758" i="1"/>
  <c r="Z5960" i="1"/>
  <c r="W521" i="1"/>
  <c r="V3588" i="1"/>
  <c r="V5222" i="1"/>
  <c r="V1222" i="1"/>
  <c r="Z3240" i="1"/>
  <c r="W3837" i="1"/>
  <c r="W3131" i="1"/>
  <c r="Y5166" i="1"/>
  <c r="W5190" i="1"/>
  <c r="V2504" i="1"/>
  <c r="V4617" i="1"/>
  <c r="V5092" i="1"/>
  <c r="X5938" i="1"/>
  <c r="V305" i="1"/>
  <c r="Z2703" i="1"/>
  <c r="X5252" i="1"/>
  <c r="Z5131" i="1"/>
  <c r="V2317" i="1"/>
  <c r="X4354" i="1"/>
  <c r="X5188" i="1"/>
  <c r="V2751" i="1"/>
  <c r="Y3168" i="1"/>
  <c r="X3568" i="1"/>
  <c r="W1029" i="1"/>
  <c r="X1073" i="1"/>
  <c r="Z3685" i="1"/>
  <c r="W1119" i="1"/>
  <c r="Y3587" i="1"/>
  <c r="V5267" i="1"/>
  <c r="X405" i="1"/>
  <c r="Z2123" i="1"/>
  <c r="X3606" i="1"/>
  <c r="W3105" i="1"/>
  <c r="X5453" i="1"/>
  <c r="Y627" i="1"/>
  <c r="V2770" i="1"/>
  <c r="X3278" i="1"/>
  <c r="V1300" i="1"/>
  <c r="V2025" i="1"/>
  <c r="Y5290" i="1"/>
  <c r="V539" i="1"/>
  <c r="Y3247" i="1"/>
  <c r="Z2630" i="1"/>
  <c r="X2424" i="1"/>
  <c r="X1438" i="1"/>
  <c r="X1300" i="1"/>
  <c r="X2767" i="1"/>
  <c r="Y2735" i="1"/>
  <c r="X3284" i="1"/>
  <c r="W5394" i="1"/>
  <c r="Z538" i="1"/>
  <c r="Y2239" i="1"/>
  <c r="V2459" i="1"/>
  <c r="V4404" i="1"/>
  <c r="Y5389" i="1"/>
  <c r="Y1141" i="1"/>
  <c r="Y2224" i="1"/>
  <c r="W2141" i="1"/>
  <c r="Z1430" i="1"/>
  <c r="X3373" i="1"/>
  <c r="W5759" i="1"/>
  <c r="V5374" i="1"/>
  <c r="Y2339" i="1"/>
  <c r="Z4731" i="1"/>
  <c r="X1392" i="1"/>
  <c r="Y5295" i="1"/>
  <c r="V2458" i="1"/>
  <c r="X4422" i="1"/>
  <c r="W2436" i="1"/>
  <c r="Z1429" i="1"/>
  <c r="Y2938" i="1"/>
  <c r="Z3132" i="1"/>
  <c r="X1281" i="1"/>
  <c r="V110" i="1"/>
  <c r="Z5415" i="1"/>
  <c r="W5476" i="1"/>
  <c r="V5367" i="1"/>
  <c r="X2033" i="1"/>
  <c r="V471" i="1"/>
  <c r="Y3851" i="1"/>
  <c r="V5453" i="1"/>
  <c r="X2940" i="1"/>
  <c r="V1396" i="1"/>
  <c r="Y5380" i="1"/>
  <c r="Z1107" i="1"/>
  <c r="Y2962" i="1"/>
  <c r="Z2743" i="1"/>
  <c r="W5463" i="1"/>
  <c r="Y5426" i="1"/>
  <c r="W4395" i="1"/>
  <c r="X5267" i="1"/>
  <c r="X3696" i="1"/>
  <c r="W5224" i="1"/>
  <c r="Z4016" i="1"/>
  <c r="Z5957" i="1"/>
  <c r="W5436" i="1"/>
  <c r="W2334" i="1"/>
  <c r="X1319" i="1"/>
  <c r="V1275" i="1"/>
  <c r="V3732" i="1"/>
  <c r="W2165" i="1"/>
  <c r="W1295" i="1"/>
  <c r="Y2475" i="1"/>
  <c r="W5386" i="1"/>
  <c r="X1404" i="1"/>
  <c r="W2489" i="1"/>
  <c r="W113" i="1"/>
  <c r="Y1818" i="1"/>
  <c r="Z4005" i="1"/>
  <c r="V5446" i="1"/>
  <c r="Y1828" i="1"/>
  <c r="Y2175" i="1"/>
  <c r="X5362" i="1"/>
  <c r="W5429" i="1"/>
  <c r="V2614" i="1"/>
  <c r="V886" i="1"/>
  <c r="V5224" i="1"/>
  <c r="W4696" i="1"/>
  <c r="Y1104" i="1"/>
  <c r="Y3146" i="1"/>
  <c r="V4343" i="1"/>
  <c r="W457" i="1"/>
  <c r="X3841" i="1"/>
  <c r="V5937" i="1"/>
  <c r="Z3271" i="1"/>
  <c r="V2689" i="1"/>
  <c r="Y3802" i="1"/>
  <c r="V413" i="1"/>
  <c r="X5266" i="1"/>
  <c r="X2560" i="1"/>
  <c r="Z4294" i="1"/>
  <c r="X1189" i="1"/>
  <c r="Z4724" i="1"/>
  <c r="X1090" i="1"/>
  <c r="V3331" i="1"/>
  <c r="W3565" i="1"/>
  <c r="W3341" i="1"/>
  <c r="V464" i="1"/>
  <c r="X4739" i="1"/>
  <c r="V5226" i="1"/>
  <c r="V434" i="1"/>
  <c r="V4623" i="1"/>
  <c r="V322" i="1"/>
  <c r="Y857" i="1"/>
  <c r="Z3705" i="1"/>
  <c r="Z2460" i="1"/>
  <c r="V5928" i="1"/>
  <c r="V1721" i="1"/>
  <c r="X1841" i="1"/>
  <c r="Y2005" i="1"/>
  <c r="Y5741" i="1"/>
  <c r="W4722" i="1"/>
  <c r="Y1388" i="1"/>
  <c r="Y622" i="1"/>
  <c r="Z2449" i="1"/>
  <c r="Z32" i="1"/>
  <c r="V4708" i="1"/>
  <c r="X1387" i="1"/>
  <c r="Z2744" i="1"/>
  <c r="V5725" i="1"/>
  <c r="Y3475" i="1"/>
  <c r="V2438" i="1"/>
  <c r="Y4781" i="1"/>
  <c r="W4002" i="1"/>
  <c r="X5481" i="1"/>
  <c r="Y3734" i="1"/>
  <c r="X5918" i="1"/>
  <c r="Z509" i="1"/>
  <c r="W5899" i="1"/>
  <c r="X2210" i="1"/>
  <c r="W1353" i="1"/>
  <c r="V5286" i="1"/>
  <c r="X5328" i="1"/>
  <c r="Z4110" i="1"/>
  <c r="X523" i="1"/>
  <c r="Y2242" i="1"/>
  <c r="X5445" i="1"/>
  <c r="W4115" i="1"/>
  <c r="V3865" i="1"/>
  <c r="W5445" i="1"/>
  <c r="W5279" i="1"/>
  <c r="Z492" i="1"/>
  <c r="X1854" i="1"/>
  <c r="V2142" i="1"/>
  <c r="X2570" i="1"/>
  <c r="V5218" i="1"/>
  <c r="X535" i="1"/>
  <c r="Z4075" i="1"/>
  <c r="Z1373" i="1"/>
  <c r="X642" i="1"/>
  <c r="Y2950" i="1"/>
  <c r="Z4095" i="1"/>
  <c r="X3491" i="1"/>
  <c r="Y2006" i="1"/>
  <c r="Z4131" i="1"/>
  <c r="Y3847" i="1"/>
  <c r="X4423" i="1"/>
  <c r="Z2156" i="1"/>
  <c r="X442" i="1"/>
  <c r="W4980" i="1"/>
  <c r="W623" i="1"/>
  <c r="Y2454" i="1"/>
  <c r="Y3702" i="1"/>
  <c r="X4020" i="1"/>
  <c r="W4414" i="1"/>
  <c r="Z2430" i="1"/>
  <c r="Y4058" i="1"/>
  <c r="Y4026" i="1"/>
  <c r="Z3253" i="1"/>
  <c r="Y2226" i="1"/>
  <c r="V5442" i="1"/>
  <c r="W3127" i="1"/>
  <c r="Z3856" i="1"/>
  <c r="Z428" i="1"/>
  <c r="V4357" i="1"/>
  <c r="Y1822" i="1"/>
  <c r="Y4331" i="1"/>
  <c r="Y383" i="1"/>
  <c r="Y32" i="1"/>
  <c r="Z1972" i="1"/>
  <c r="V2576" i="1"/>
  <c r="Y3975" i="1"/>
  <c r="Z411" i="1"/>
  <c r="X2113" i="1"/>
  <c r="Y335" i="1"/>
  <c r="Z4896" i="1"/>
  <c r="Y1029" i="1"/>
  <c r="V5134" i="1"/>
  <c r="V5138" i="1"/>
  <c r="W4954" i="1"/>
  <c r="X880" i="1"/>
  <c r="Z4977" i="1"/>
  <c r="X5116" i="1"/>
  <c r="V404" i="1"/>
  <c r="Z2367" i="1"/>
  <c r="X331" i="1"/>
  <c r="Y3824" i="1"/>
  <c r="Y5424" i="1"/>
  <c r="Z1162" i="1"/>
  <c r="Y4651" i="1"/>
  <c r="V1104" i="1"/>
  <c r="W3603" i="1"/>
  <c r="Y3171" i="1"/>
  <c r="X5701" i="1"/>
  <c r="W1190" i="1"/>
  <c r="V1784" i="1"/>
  <c r="Z1087" i="1"/>
  <c r="Z5077" i="1"/>
  <c r="W3971" i="1"/>
  <c r="Y2021" i="1"/>
  <c r="V5349" i="1"/>
  <c r="W3966" i="1"/>
  <c r="Z3130" i="1"/>
  <c r="W5255" i="1"/>
  <c r="V2378" i="1"/>
  <c r="Y5106" i="1"/>
  <c r="Z5210" i="1"/>
  <c r="W1191" i="1"/>
  <c r="V2729" i="1"/>
  <c r="W1339" i="1"/>
  <c r="V1187" i="1"/>
  <c r="V345" i="1"/>
  <c r="W2899" i="1"/>
  <c r="W4947" i="1"/>
  <c r="Y3831" i="1"/>
  <c r="Z3588" i="1"/>
  <c r="Z1246" i="1"/>
  <c r="X5347" i="1"/>
  <c r="W1128" i="1"/>
  <c r="X5133" i="1"/>
  <c r="Y1175" i="1"/>
  <c r="Z4650" i="1"/>
  <c r="W4976" i="1"/>
  <c r="W3972" i="1"/>
  <c r="V5196" i="1"/>
  <c r="W3232" i="1"/>
  <c r="Z1073" i="1"/>
  <c r="Z5888" i="1"/>
  <c r="Y272" i="1"/>
  <c r="Y888" i="1"/>
  <c r="V1196" i="1"/>
  <c r="W4978" i="1"/>
  <c r="Y2508" i="1"/>
  <c r="W3591" i="1"/>
  <c r="Y877" i="1"/>
  <c r="W1195" i="1"/>
  <c r="X1301" i="1"/>
  <c r="Y399" i="1"/>
  <c r="X867" i="1"/>
  <c r="W4941" i="1"/>
  <c r="W4531" i="1"/>
  <c r="V2700" i="1"/>
  <c r="V1976" i="1"/>
  <c r="W4906" i="1"/>
  <c r="W3988" i="1"/>
  <c r="Y2625" i="1"/>
  <c r="Y4665" i="1"/>
  <c r="V416" i="1"/>
  <c r="V4983" i="1"/>
  <c r="X4295" i="1"/>
  <c r="Z5219" i="1"/>
  <c r="X1798" i="1"/>
  <c r="V5098" i="1"/>
  <c r="V5602" i="1"/>
  <c r="Z899" i="1"/>
  <c r="Y1011" i="1"/>
  <c r="Y4624" i="1"/>
  <c r="Y5174" i="1"/>
  <c r="Y5229" i="1"/>
  <c r="Z4701" i="1"/>
  <c r="W5798" i="1"/>
  <c r="X5141" i="1"/>
  <c r="Y4634" i="1"/>
  <c r="Y5264" i="1"/>
  <c r="Y2548" i="1"/>
  <c r="X4548" i="1"/>
  <c r="X1019" i="1"/>
  <c r="X3351" i="1"/>
  <c r="W3224" i="1"/>
  <c r="W5220" i="1"/>
  <c r="Y5279" i="1"/>
  <c r="Y4606" i="1"/>
  <c r="W3590" i="1"/>
  <c r="W2122" i="1"/>
  <c r="W1815" i="1"/>
  <c r="X3245" i="1"/>
  <c r="W4973" i="1"/>
  <c r="V382" i="1"/>
  <c r="V426" i="1"/>
  <c r="V2611" i="1"/>
  <c r="X1797" i="1"/>
  <c r="Y331" i="1"/>
  <c r="Z4561" i="1"/>
  <c r="X2681" i="1"/>
  <c r="V2359" i="1"/>
  <c r="Z1034" i="1"/>
  <c r="Y5040" i="1"/>
  <c r="V3452" i="1"/>
  <c r="V1745" i="1"/>
  <c r="Z2330" i="1"/>
  <c r="Y269" i="1"/>
  <c r="W900" i="1"/>
  <c r="Z1938" i="1"/>
  <c r="X3219" i="1"/>
  <c r="X254" i="1"/>
  <c r="Z5680" i="1"/>
  <c r="W284" i="1"/>
  <c r="V266" i="1"/>
  <c r="V4941" i="1"/>
  <c r="X3079" i="1"/>
  <c r="Y3300" i="1"/>
  <c r="Z1762" i="1"/>
  <c r="X945" i="1"/>
  <c r="X5786" i="1"/>
  <c r="W3217" i="1"/>
  <c r="X75" i="1"/>
  <c r="V3318" i="1"/>
  <c r="X3223" i="1"/>
  <c r="Z5848" i="1"/>
  <c r="X3057" i="1"/>
  <c r="X5792" i="1"/>
  <c r="X970" i="1"/>
  <c r="X2900" i="1"/>
  <c r="Y2901" i="1"/>
  <c r="Y327" i="1"/>
  <c r="X1957" i="1"/>
  <c r="W1018" i="1"/>
  <c r="W2481" i="1"/>
  <c r="V2688" i="1"/>
  <c r="X3307" i="1"/>
  <c r="Z354" i="1"/>
  <c r="X63" i="1"/>
  <c r="W4908" i="1"/>
  <c r="V5121" i="1"/>
  <c r="X406" i="1"/>
  <c r="Y5268" i="1"/>
  <c r="Z3986" i="1"/>
  <c r="V3069" i="1"/>
  <c r="X3236" i="1"/>
  <c r="X3548" i="1"/>
  <c r="Y1090" i="1"/>
  <c r="W2748" i="1"/>
  <c r="Y878" i="1"/>
  <c r="Y2918" i="1"/>
  <c r="Y432" i="1"/>
  <c r="V4719" i="1"/>
  <c r="Y2549" i="1"/>
  <c r="Z5151" i="1"/>
  <c r="X1980" i="1"/>
  <c r="V1244" i="1"/>
  <c r="V3576" i="1"/>
  <c r="V3209" i="1"/>
  <c r="V996" i="1"/>
  <c r="Y3566" i="1"/>
  <c r="Z307" i="1"/>
  <c r="V2376" i="1"/>
  <c r="V1163" i="1"/>
  <c r="Y4633" i="1"/>
  <c r="W448" i="1"/>
  <c r="X5239" i="1"/>
  <c r="X4700" i="1"/>
  <c r="Y1813" i="1"/>
  <c r="Z2574" i="1"/>
  <c r="W349" i="1"/>
  <c r="X361" i="1"/>
  <c r="V3229" i="1"/>
  <c r="V5887" i="1"/>
  <c r="Y3794" i="1"/>
  <c r="Y1249" i="1"/>
  <c r="Z2573" i="1"/>
  <c r="Y3600" i="1"/>
  <c r="V2582" i="1"/>
  <c r="Z1124" i="1"/>
  <c r="X4619" i="1"/>
  <c r="Z422" i="1"/>
  <c r="Y5296" i="1"/>
  <c r="X1110" i="1"/>
  <c r="Z4543" i="1"/>
  <c r="Y4537" i="1"/>
  <c r="Z4898" i="1"/>
  <c r="W866" i="1"/>
  <c r="V4706" i="1"/>
  <c r="V5310" i="1"/>
  <c r="W3986" i="1"/>
  <c r="W388" i="1"/>
  <c r="W3243" i="1"/>
  <c r="X1237" i="1"/>
  <c r="X4684" i="1"/>
  <c r="W2720" i="1"/>
  <c r="W4655" i="1"/>
  <c r="V2890" i="1"/>
  <c r="W2685" i="1"/>
  <c r="X321" i="1"/>
  <c r="Y279" i="1"/>
  <c r="X455" i="1"/>
  <c r="Y3813" i="1"/>
  <c r="Y4354" i="1"/>
  <c r="V4687" i="1"/>
  <c r="W1215" i="1"/>
  <c r="Y5413" i="1"/>
  <c r="Z403" i="1"/>
  <c r="V1140" i="1"/>
  <c r="W1217" i="1"/>
  <c r="X3459" i="1"/>
  <c r="Z2558" i="1"/>
  <c r="V2676" i="1"/>
  <c r="W4540" i="1"/>
  <c r="W1767" i="1"/>
  <c r="Y1083" i="1"/>
  <c r="W2602" i="1"/>
  <c r="Y852" i="1"/>
  <c r="Y2356" i="1"/>
  <c r="V5674" i="1"/>
  <c r="V2391" i="1"/>
  <c r="X1952" i="1"/>
  <c r="Z321" i="1"/>
  <c r="W2115" i="1"/>
  <c r="Y237" i="1"/>
  <c r="X218" i="1"/>
  <c r="W216" i="1"/>
  <c r="Y160" i="1"/>
  <c r="Z366" i="1"/>
  <c r="W1072" i="1"/>
  <c r="Y343" i="1"/>
  <c r="Y1087" i="1"/>
  <c r="W3535" i="1"/>
  <c r="Y989" i="1"/>
  <c r="Y92" i="1"/>
  <c r="X5787" i="1"/>
  <c r="Z3348" i="1"/>
  <c r="W5095" i="1"/>
  <c r="Z342" i="1"/>
  <c r="X348" i="1"/>
  <c r="Y3305" i="1"/>
  <c r="Y3747" i="1"/>
  <c r="Y3789" i="1"/>
  <c r="Z963" i="1"/>
  <c r="V2674" i="1"/>
  <c r="W1965" i="1"/>
  <c r="Z3543" i="1"/>
  <c r="W5057" i="1"/>
  <c r="W5672" i="1"/>
  <c r="V4320" i="1"/>
  <c r="X3337" i="1"/>
  <c r="W5663" i="1"/>
  <c r="Y951" i="1"/>
  <c r="W318" i="1"/>
  <c r="W4961" i="1"/>
  <c r="V3158" i="1"/>
  <c r="Y355" i="1"/>
  <c r="V868" i="1"/>
  <c r="V3315" i="1"/>
  <c r="Z5884" i="1"/>
  <c r="X3612" i="1"/>
  <c r="V1170" i="1"/>
  <c r="Z1190" i="1"/>
  <c r="Z3167" i="1"/>
  <c r="X1131" i="1"/>
  <c r="Y3748" i="1"/>
  <c r="X1179" i="1"/>
  <c r="Z1175" i="1"/>
  <c r="X4710" i="1"/>
  <c r="X389" i="1"/>
  <c r="W2623" i="1"/>
  <c r="X362" i="1"/>
  <c r="Z5698" i="1"/>
  <c r="W1084" i="1"/>
  <c r="V2369" i="1"/>
  <c r="X272" i="1"/>
  <c r="Y4722" i="1"/>
  <c r="Z5126" i="1"/>
  <c r="X4624" i="1"/>
  <c r="Y4626" i="1"/>
  <c r="X5259" i="1"/>
  <c r="X1982" i="1"/>
  <c r="W5292" i="1"/>
  <c r="W4608" i="1"/>
  <c r="W5197" i="1"/>
  <c r="Z2405" i="1"/>
  <c r="W3804" i="1"/>
  <c r="Z849" i="1"/>
  <c r="W280" i="1"/>
  <c r="Z3336" i="1"/>
  <c r="X1822" i="1"/>
  <c r="V3835" i="1"/>
  <c r="X1126" i="1"/>
  <c r="W4349" i="1"/>
  <c r="X425" i="1"/>
  <c r="Y4933" i="1"/>
  <c r="X2735" i="1"/>
  <c r="Y3245" i="1"/>
  <c r="Z320" i="1"/>
  <c r="V3333" i="1"/>
  <c r="W2362" i="1"/>
  <c r="Y2661" i="1"/>
  <c r="W4697" i="1"/>
  <c r="Y3585" i="1"/>
  <c r="Y4671" i="1"/>
  <c r="Y2130" i="1"/>
  <c r="Z3606" i="1"/>
  <c r="X3980" i="1"/>
  <c r="X3956" i="1"/>
  <c r="Z23" i="1"/>
  <c r="Z5253" i="1"/>
  <c r="Z3357" i="1"/>
  <c r="X993" i="1"/>
  <c r="W3353" i="1"/>
  <c r="W3807" i="1"/>
  <c r="Y3231" i="1"/>
  <c r="X409" i="1"/>
  <c r="W1972" i="1"/>
  <c r="V4966" i="1"/>
  <c r="Z523" i="1"/>
  <c r="Z4632" i="1"/>
  <c r="X3750" i="1"/>
  <c r="X2567" i="1"/>
  <c r="Y5403" i="1"/>
  <c r="Z1132" i="1"/>
  <c r="X295" i="1"/>
  <c r="V5880" i="1"/>
  <c r="W1040" i="1"/>
  <c r="V1803" i="1"/>
  <c r="X5185" i="1"/>
  <c r="V3622" i="1"/>
  <c r="W870" i="1"/>
  <c r="V1227" i="1"/>
  <c r="Y1975" i="1"/>
  <c r="W3616" i="1"/>
  <c r="V901" i="1"/>
  <c r="V5114" i="1"/>
  <c r="V880" i="1"/>
  <c r="W4975" i="1"/>
  <c r="X3970" i="1"/>
  <c r="X278" i="1"/>
  <c r="Y5684" i="1"/>
  <c r="V1083" i="1"/>
  <c r="Y5888" i="1"/>
  <c r="Z304" i="1"/>
  <c r="X1089" i="1"/>
  <c r="Y204" i="1"/>
  <c r="W3293" i="1"/>
  <c r="X160" i="1"/>
  <c r="W149" i="1"/>
  <c r="W3315" i="1"/>
  <c r="X287" i="1"/>
  <c r="Z2350" i="1"/>
  <c r="V3065" i="1"/>
  <c r="Z1759" i="1"/>
  <c r="X1009" i="1"/>
  <c r="Y1791" i="1"/>
  <c r="V3316" i="1"/>
  <c r="Z5700" i="1"/>
  <c r="W2118" i="1"/>
  <c r="Z979" i="1"/>
  <c r="W162" i="1"/>
  <c r="W5040" i="1"/>
  <c r="X5034" i="1"/>
  <c r="V3341" i="1"/>
  <c r="Y290" i="1"/>
  <c r="Y5697" i="1"/>
  <c r="W3558" i="1"/>
  <c r="W4937" i="1"/>
  <c r="X58" i="1"/>
  <c r="Y955" i="1"/>
  <c r="Y161" i="1"/>
  <c r="Z371" i="1"/>
  <c r="Y360" i="1"/>
  <c r="V342" i="1"/>
  <c r="X99" i="1"/>
  <c r="W1940" i="1"/>
  <c r="W5828" i="1"/>
  <c r="V3963" i="1"/>
  <c r="Z173" i="1"/>
  <c r="X3322" i="1"/>
  <c r="Y4898" i="1"/>
  <c r="Y5216" i="1"/>
  <c r="X2632" i="1"/>
  <c r="V373" i="1"/>
  <c r="Z3988" i="1"/>
  <c r="V1245" i="1"/>
  <c r="X4932" i="1"/>
  <c r="X5186" i="1"/>
  <c r="X5338" i="1"/>
  <c r="Z5157" i="1"/>
  <c r="Z4575" i="1"/>
  <c r="V299" i="1"/>
  <c r="W266" i="1"/>
  <c r="Z2706" i="1"/>
  <c r="Z2547" i="1"/>
  <c r="X1236" i="1"/>
  <c r="X1987" i="1"/>
  <c r="V3356" i="1"/>
  <c r="Z3168" i="1"/>
  <c r="Z4673" i="1"/>
  <c r="V4670" i="1"/>
  <c r="V1213" i="1"/>
  <c r="X3827" i="1"/>
  <c r="V1193" i="1"/>
  <c r="Y3332" i="1"/>
  <c r="Y2908" i="1"/>
  <c r="Y319" i="1"/>
  <c r="V277" i="1"/>
  <c r="Z5180" i="1"/>
  <c r="Y4660" i="1"/>
  <c r="Z3610" i="1"/>
  <c r="Y2753" i="1"/>
  <c r="Y2624" i="1"/>
  <c r="V1165" i="1"/>
  <c r="X3240" i="1"/>
  <c r="Y479" i="1"/>
  <c r="X1109" i="1"/>
  <c r="W312" i="1"/>
  <c r="V308" i="1"/>
  <c r="W5050" i="1"/>
  <c r="Z2117" i="1"/>
  <c r="Y1980" i="1"/>
  <c r="V4586" i="1"/>
  <c r="V390" i="1"/>
  <c r="W1161" i="1"/>
  <c r="V4641" i="1"/>
  <c r="W411" i="1"/>
  <c r="W1984" i="1"/>
  <c r="V5145" i="1"/>
  <c r="V5243" i="1"/>
  <c r="X2610" i="1"/>
  <c r="X3335" i="1"/>
  <c r="Z2685" i="1"/>
  <c r="V3938" i="1"/>
  <c r="Y4325" i="1"/>
  <c r="W397" i="1"/>
  <c r="Z886" i="1"/>
  <c r="X1167" i="1"/>
  <c r="Z5345" i="1"/>
  <c r="X4616" i="1"/>
  <c r="Z4330" i="1"/>
  <c r="W2578" i="1"/>
  <c r="X5307" i="1"/>
  <c r="X3982" i="1"/>
  <c r="Z283" i="1"/>
  <c r="Y97" i="1"/>
  <c r="V3330" i="1"/>
  <c r="Y5047" i="1"/>
  <c r="W1173" i="1"/>
  <c r="X31" i="1"/>
  <c r="W3975" i="1"/>
  <c r="Z1141" i="1"/>
  <c r="X5165" i="1"/>
  <c r="Y3241" i="1"/>
  <c r="Z31" i="1"/>
  <c r="Y5315" i="1"/>
  <c r="X1814" i="1"/>
  <c r="W4634" i="1"/>
  <c r="Z3838" i="1"/>
  <c r="V2609" i="1"/>
  <c r="X4894" i="1"/>
  <c r="W5087" i="1"/>
  <c r="V304" i="1"/>
  <c r="W4551" i="1"/>
  <c r="V1032" i="1"/>
  <c r="V5833" i="1"/>
  <c r="V2084" i="1"/>
  <c r="Y301" i="1"/>
  <c r="X2079" i="1"/>
  <c r="X1766" i="1"/>
  <c r="W2673" i="1"/>
  <c r="V5019" i="1"/>
  <c r="V4551" i="1"/>
  <c r="X1029" i="1"/>
  <c r="W92" i="1"/>
  <c r="Y2675" i="1"/>
  <c r="X1026" i="1"/>
  <c r="X3221" i="1"/>
  <c r="X1033" i="1"/>
  <c r="X3300" i="1"/>
  <c r="V5640" i="1"/>
  <c r="V2083" i="1"/>
  <c r="W2341" i="1"/>
  <c r="W1057" i="1"/>
  <c r="Z2359" i="1"/>
  <c r="Z1041" i="1"/>
  <c r="Y5075" i="1"/>
  <c r="Z3290" i="1"/>
  <c r="Z5018" i="1"/>
  <c r="W286" i="1"/>
  <c r="X5023" i="1"/>
  <c r="X4538" i="1"/>
  <c r="V2666" i="1"/>
  <c r="Z5048" i="1"/>
  <c r="Y185" i="1"/>
  <c r="V4518" i="1"/>
  <c r="V5058" i="1"/>
  <c r="Y5882" i="1"/>
  <c r="Z1076" i="1"/>
  <c r="Z229" i="1"/>
  <c r="X2898" i="1"/>
  <c r="Z2892" i="1"/>
  <c r="W5250" i="1"/>
  <c r="Z431" i="1"/>
  <c r="V5273" i="1"/>
  <c r="Z1270" i="1"/>
  <c r="X407" i="1"/>
  <c r="W1130" i="1"/>
  <c r="W5105" i="1"/>
  <c r="W1030" i="1"/>
  <c r="Z2712" i="1"/>
  <c r="W1252" i="1"/>
  <c r="V1974" i="1"/>
  <c r="Y3361" i="1"/>
  <c r="Y456" i="1"/>
  <c r="V1769" i="1"/>
  <c r="X5087" i="1"/>
  <c r="Y5172" i="1"/>
  <c r="Y3601" i="1"/>
  <c r="V364" i="1"/>
  <c r="V3545" i="1"/>
  <c r="Y3811" i="1"/>
  <c r="W2123" i="1"/>
  <c r="V2915" i="1"/>
  <c r="Y1119" i="1"/>
  <c r="W850" i="1"/>
  <c r="Y16" i="1"/>
  <c r="V20" i="1"/>
  <c r="Z4897" i="1"/>
  <c r="V313" i="1"/>
  <c r="W265" i="1"/>
  <c r="W3998" i="1"/>
  <c r="Y2587" i="1"/>
  <c r="Z3497" i="1"/>
  <c r="X3997" i="1"/>
  <c r="Y1337" i="1"/>
  <c r="V3381" i="1"/>
  <c r="X3087" i="1"/>
  <c r="Y2220" i="1"/>
  <c r="W5704" i="1"/>
  <c r="V2074" i="1"/>
  <c r="Y4006" i="1"/>
  <c r="Y1995" i="1"/>
  <c r="V1432" i="1"/>
  <c r="Y2440" i="1"/>
  <c r="Y1421" i="1"/>
  <c r="V1360" i="1"/>
  <c r="Z4625" i="1"/>
  <c r="W1188" i="1"/>
  <c r="X3853" i="1"/>
  <c r="Y108" i="1"/>
  <c r="W597" i="1"/>
  <c r="X5747" i="1"/>
  <c r="Y2153" i="1"/>
  <c r="X1413" i="1"/>
  <c r="V513" i="1"/>
  <c r="X3099" i="1"/>
  <c r="Y2946" i="1"/>
  <c r="Z2023" i="1"/>
  <c r="Z609" i="1"/>
  <c r="Z3754" i="1"/>
  <c r="X1406" i="1"/>
  <c r="W4004" i="1"/>
  <c r="Z4667" i="1"/>
  <c r="Z4674" i="1"/>
  <c r="W591" i="1"/>
  <c r="W5404" i="1"/>
  <c r="W3091" i="1"/>
  <c r="Y3995" i="1"/>
  <c r="W5804" i="1"/>
  <c r="Y3086" i="1"/>
  <c r="Y2474" i="1"/>
  <c r="W3738" i="1"/>
  <c r="W495" i="1"/>
  <c r="V1385" i="1"/>
  <c r="Y3731" i="1"/>
  <c r="Z399" i="1"/>
  <c r="Y2170" i="1"/>
  <c r="X2738" i="1"/>
  <c r="Y1400" i="1"/>
  <c r="X497" i="1"/>
  <c r="V2147" i="1"/>
  <c r="W5351" i="1"/>
  <c r="Y2334" i="1"/>
  <c r="Z4732" i="1"/>
  <c r="X3881" i="1"/>
  <c r="X604" i="1"/>
  <c r="V1346" i="1"/>
  <c r="Z5452" i="1"/>
  <c r="Z1335" i="1"/>
  <c r="W5147" i="1"/>
  <c r="Y5796" i="1"/>
  <c r="Z1400" i="1"/>
  <c r="V2927" i="1"/>
  <c r="V568" i="1"/>
  <c r="V2740" i="1"/>
  <c r="W3862" i="1"/>
  <c r="W4761" i="1"/>
  <c r="V2176" i="1"/>
  <c r="W3732" i="1"/>
  <c r="V2191" i="1"/>
  <c r="V2180" i="1"/>
  <c r="Z2937" i="1"/>
  <c r="W554" i="1"/>
  <c r="V1269" i="1"/>
  <c r="X3147" i="1"/>
  <c r="Y1181" i="1"/>
  <c r="X2569" i="1"/>
  <c r="Y5255" i="1"/>
  <c r="X494" i="1"/>
  <c r="X876" i="1"/>
  <c r="V5155" i="1"/>
  <c r="W5232" i="1"/>
  <c r="X4722" i="1"/>
  <c r="X2550" i="1"/>
  <c r="W2103" i="1"/>
  <c r="Z1053" i="1"/>
  <c r="W1000" i="1"/>
  <c r="Z1778" i="1"/>
  <c r="Y4688" i="1"/>
  <c r="W5355" i="1"/>
  <c r="W1153" i="1"/>
  <c r="Y403" i="1"/>
  <c r="Z2917" i="1"/>
  <c r="V476" i="1"/>
  <c r="Z5107" i="1"/>
  <c r="V4585" i="1"/>
  <c r="X2366" i="1"/>
  <c r="Y1042" i="1"/>
  <c r="V3500" i="1"/>
  <c r="W3236" i="1"/>
  <c r="W3952" i="1"/>
  <c r="Y4655" i="1"/>
  <c r="X3828" i="1"/>
  <c r="X3978" i="1"/>
  <c r="Z1313" i="1"/>
  <c r="W2243" i="1"/>
  <c r="Z34" i="1"/>
  <c r="Z1451" i="1"/>
  <c r="X2022" i="1"/>
  <c r="X2332" i="1"/>
  <c r="Y5341" i="1"/>
  <c r="X3495" i="1"/>
  <c r="V4779" i="1"/>
  <c r="Y4018" i="1"/>
  <c r="Z3601" i="1"/>
  <c r="V4355" i="1"/>
  <c r="Y5309" i="1"/>
  <c r="Y4769" i="1"/>
  <c r="W1280" i="1"/>
  <c r="Z597" i="1"/>
  <c r="X513" i="1"/>
  <c r="Y592" i="1"/>
  <c r="Y504" i="1"/>
  <c r="Z3138" i="1"/>
  <c r="X4027" i="1"/>
  <c r="V1292" i="1"/>
  <c r="V4374" i="1"/>
  <c r="Z3366" i="1"/>
  <c r="W5159" i="1"/>
  <c r="Y5747" i="1"/>
  <c r="V5481" i="1"/>
  <c r="X2027" i="1"/>
  <c r="X1341" i="1"/>
  <c r="X2041" i="1"/>
  <c r="V4015" i="1"/>
  <c r="W2772" i="1"/>
  <c r="Z4752" i="1"/>
  <c r="V572" i="1"/>
  <c r="V2738" i="1"/>
  <c r="V3845" i="1"/>
  <c r="W2215" i="1"/>
  <c r="W1827" i="1"/>
  <c r="W2024" i="1"/>
  <c r="Y5340" i="1"/>
  <c r="Y5140" i="1"/>
  <c r="V1263" i="1"/>
  <c r="W562" i="1"/>
  <c r="W1264" i="1"/>
  <c r="V1395" i="1"/>
  <c r="V643" i="1"/>
  <c r="Z2192" i="1"/>
  <c r="X1422" i="1"/>
  <c r="W3754" i="1"/>
  <c r="Y2768" i="1"/>
  <c r="W2582" i="1"/>
  <c r="Z3631" i="1"/>
  <c r="Y4734" i="1"/>
  <c r="V1326" i="1"/>
  <c r="Z5453" i="1"/>
  <c r="X5288" i="1"/>
  <c r="Y2767" i="1"/>
  <c r="Y4065" i="1"/>
  <c r="Z4368" i="1"/>
  <c r="V637" i="1"/>
  <c r="Z533" i="1"/>
  <c r="Y2970" i="1"/>
  <c r="V511" i="1"/>
  <c r="Z2180" i="1"/>
  <c r="X1274" i="1"/>
  <c r="Y548" i="1"/>
  <c r="W1261" i="1"/>
  <c r="V2940" i="1"/>
  <c r="Z1310" i="1"/>
  <c r="Z555" i="1"/>
  <c r="Z4717" i="1"/>
  <c r="Y5460" i="1"/>
  <c r="X1423" i="1"/>
  <c r="V3849" i="1"/>
  <c r="Z2224" i="1"/>
  <c r="V2453" i="1"/>
  <c r="X2192" i="1"/>
  <c r="Z1325" i="1"/>
  <c r="Y2007" i="1"/>
  <c r="V2922" i="1"/>
  <c r="Z1389" i="1"/>
  <c r="W1285" i="1"/>
  <c r="W5304" i="1"/>
  <c r="Z1105" i="1"/>
  <c r="V3241" i="1"/>
  <c r="Y2576" i="1"/>
  <c r="W2730" i="1"/>
  <c r="Z2720" i="1"/>
  <c r="Y4902" i="1"/>
  <c r="W1171" i="1"/>
  <c r="Z1242" i="1"/>
  <c r="Z378" i="1"/>
  <c r="Z3537" i="1"/>
  <c r="Z1805" i="1"/>
  <c r="Y3339" i="1"/>
  <c r="Y259" i="1"/>
  <c r="W884" i="1"/>
  <c r="Z439" i="1"/>
  <c r="W3164" i="1"/>
  <c r="Z4596" i="1"/>
  <c r="W4335" i="1"/>
  <c r="W29" i="1"/>
  <c r="Y3806" i="1"/>
  <c r="Z260" i="1"/>
  <c r="Z5095" i="1"/>
  <c r="Y3579" i="1"/>
  <c r="W3609" i="1"/>
  <c r="Z5281" i="1"/>
  <c r="X5209" i="1"/>
  <c r="V380" i="1"/>
  <c r="Z1281" i="1"/>
  <c r="W3824" i="1"/>
  <c r="Z5485" i="1"/>
  <c r="Y4402" i="1"/>
  <c r="W1995" i="1"/>
  <c r="V4097" i="1"/>
  <c r="X1361" i="1"/>
  <c r="Y4079" i="1"/>
  <c r="Y3623" i="1"/>
  <c r="Z2173" i="1"/>
  <c r="X3730" i="1"/>
  <c r="Y5611" i="1"/>
  <c r="X3891" i="1"/>
  <c r="Y605" i="1"/>
  <c r="Z1991" i="1"/>
  <c r="W1235" i="1"/>
  <c r="Y5962" i="1"/>
  <c r="V5435" i="1"/>
  <c r="X4776" i="1"/>
  <c r="X1428" i="1"/>
  <c r="V4016" i="1"/>
  <c r="Z4398" i="1"/>
  <c r="Y2466" i="1"/>
  <c r="X3706" i="1"/>
  <c r="Y531" i="1"/>
  <c r="Y2973" i="1"/>
  <c r="Z2584" i="1"/>
  <c r="V2745" i="1"/>
  <c r="W3382" i="1"/>
  <c r="V3137" i="1"/>
  <c r="W5288" i="1"/>
  <c r="V4643" i="1"/>
  <c r="Z1431" i="1"/>
  <c r="Y5397" i="1"/>
  <c r="X5612" i="1"/>
  <c r="W4007" i="1"/>
  <c r="Z4032" i="1"/>
  <c r="Y5421" i="1"/>
  <c r="W1720" i="1"/>
  <c r="Z3702" i="1"/>
  <c r="Z3493" i="1"/>
  <c r="X2071" i="1"/>
  <c r="Y1994" i="1"/>
  <c r="X5177" i="1"/>
  <c r="W3198" i="1"/>
  <c r="Z2594" i="1"/>
  <c r="Y3472" i="1"/>
  <c r="W4008" i="1"/>
  <c r="W3393" i="1"/>
  <c r="Z1285" i="1"/>
  <c r="Z3887" i="1"/>
  <c r="Z5350" i="1"/>
  <c r="Y5959" i="1"/>
  <c r="Y4053" i="1"/>
  <c r="X1354" i="1"/>
  <c r="W2217" i="1"/>
  <c r="Z5365" i="1"/>
  <c r="X1251" i="1"/>
  <c r="Z4369" i="1"/>
  <c r="V3878" i="1"/>
  <c r="V1931" i="1"/>
  <c r="X2051" i="1"/>
  <c r="X3728" i="1"/>
  <c r="V2207" i="1"/>
  <c r="X2919" i="1"/>
  <c r="Y1420" i="1"/>
  <c r="W5431" i="1"/>
  <c r="W2180" i="1"/>
  <c r="Y615" i="1"/>
  <c r="Y3278" i="1"/>
  <c r="V1410" i="1"/>
  <c r="X1825" i="1"/>
  <c r="V5207" i="1"/>
  <c r="V3593" i="1"/>
  <c r="X1230" i="1"/>
  <c r="W2379" i="1"/>
  <c r="X2716" i="1"/>
  <c r="V418" i="1"/>
  <c r="X5174" i="1"/>
  <c r="X3497" i="1"/>
  <c r="X487" i="1"/>
  <c r="V4341" i="1"/>
  <c r="V4579" i="1"/>
  <c r="Z867" i="1"/>
  <c r="Z5086" i="1"/>
  <c r="W2486" i="1"/>
  <c r="X5115" i="1"/>
  <c r="Z4329" i="1"/>
  <c r="V3599" i="1"/>
  <c r="X5238" i="1"/>
  <c r="Y5256" i="1"/>
  <c r="X3375" i="1"/>
  <c r="X1129" i="1"/>
  <c r="V1963" i="1"/>
  <c r="X4327" i="1"/>
  <c r="V3569" i="1"/>
  <c r="V4003" i="1"/>
  <c r="Z1135" i="1"/>
  <c r="Z404" i="1"/>
  <c r="V3975" i="1"/>
  <c r="Z5193" i="1"/>
  <c r="X885" i="1"/>
  <c r="Z3840" i="1"/>
  <c r="W2619" i="1"/>
  <c r="Z326" i="1"/>
  <c r="V76" i="1"/>
  <c r="Y3318" i="1"/>
  <c r="Z2611" i="1"/>
  <c r="Y1358" i="1"/>
  <c r="V3238" i="1"/>
  <c r="W3970" i="1"/>
  <c r="V4666" i="1"/>
  <c r="X5271" i="1"/>
  <c r="V5241" i="1"/>
  <c r="W1086" i="1"/>
  <c r="V3748" i="1"/>
  <c r="X4338" i="1"/>
  <c r="W4650" i="1"/>
  <c r="W3375" i="1"/>
  <c r="W2126" i="1"/>
  <c r="W5884" i="1"/>
  <c r="X3791" i="1"/>
  <c r="V900" i="1"/>
  <c r="V3949" i="1"/>
  <c r="X2556" i="1"/>
  <c r="Y4959" i="1"/>
  <c r="W4931" i="1"/>
  <c r="V3962" i="1"/>
  <c r="W1117" i="1"/>
  <c r="X5227" i="1"/>
  <c r="Z1217" i="1"/>
  <c r="W450" i="1"/>
  <c r="Z2755" i="1"/>
  <c r="Y5188" i="1"/>
  <c r="X4573" i="1"/>
  <c r="Z3347" i="1"/>
  <c r="W2543" i="1"/>
  <c r="Z3828" i="1"/>
  <c r="W1184" i="1"/>
  <c r="X4659" i="1"/>
  <c r="W4640" i="1"/>
  <c r="Z5307" i="1"/>
  <c r="Z4337" i="1"/>
  <c r="W4609" i="1"/>
  <c r="Z5181" i="1"/>
  <c r="V5307" i="1"/>
  <c r="Y4616" i="1"/>
  <c r="V2358" i="1"/>
  <c r="Z4552" i="1"/>
  <c r="Z3950" i="1"/>
  <c r="Y4582" i="1"/>
  <c r="V29" i="1"/>
  <c r="Y4737" i="1"/>
  <c r="Y4608" i="1"/>
  <c r="W874" i="1"/>
  <c r="V4639" i="1"/>
  <c r="Z3134" i="1"/>
  <c r="Y4964" i="1"/>
  <c r="Z3831" i="1"/>
  <c r="X4357" i="1"/>
  <c r="Y4585" i="1"/>
  <c r="V1069" i="1"/>
  <c r="W4893" i="1"/>
  <c r="X4546" i="1"/>
  <c r="V1265" i="1"/>
  <c r="X5799" i="1"/>
  <c r="Y1815" i="1"/>
  <c r="W5208" i="1"/>
  <c r="Y434" i="1"/>
  <c r="Y3833" i="1"/>
  <c r="X2723" i="1"/>
  <c r="Z2124" i="1"/>
  <c r="V3249" i="1"/>
  <c r="X3813" i="1"/>
  <c r="X5683" i="1"/>
  <c r="Y3343" i="1"/>
  <c r="Z3079" i="1"/>
  <c r="Z5057" i="1"/>
  <c r="Z4333" i="1"/>
  <c r="Z1975" i="1"/>
  <c r="Y1099" i="1"/>
  <c r="Z1143" i="1"/>
  <c r="W5157" i="1"/>
  <c r="Z3596" i="1"/>
  <c r="W888" i="1"/>
  <c r="W4363" i="1"/>
  <c r="Z1130" i="1"/>
  <c r="Z4631" i="1"/>
  <c r="W369" i="1"/>
  <c r="W3682" i="1"/>
  <c r="V1087" i="1"/>
  <c r="Y918" i="1"/>
  <c r="Y3272" i="1"/>
  <c r="W3271" i="1"/>
  <c r="W4559" i="1"/>
  <c r="V3064" i="1"/>
  <c r="Z4554" i="1"/>
  <c r="W4549" i="1"/>
  <c r="Y1949" i="1"/>
  <c r="Z3966" i="1"/>
  <c r="Z3538" i="1"/>
  <c r="Z3777" i="1"/>
  <c r="Y5052" i="1"/>
  <c r="Z96" i="1"/>
  <c r="Z5037" i="1"/>
  <c r="Z4560" i="1"/>
  <c r="Y4319" i="1"/>
  <c r="W2361" i="1"/>
  <c r="W2370" i="1"/>
  <c r="Z1936" i="1"/>
  <c r="Z941" i="1"/>
  <c r="V63" i="1"/>
  <c r="V932" i="1"/>
  <c r="Y3222" i="1"/>
  <c r="W3541" i="1"/>
  <c r="X4535" i="1"/>
  <c r="V283" i="1"/>
  <c r="V1942" i="1"/>
  <c r="V5814" i="1"/>
  <c r="X271" i="1"/>
  <c r="Z1043" i="1"/>
  <c r="W5083" i="1"/>
  <c r="V1790" i="1"/>
  <c r="X3797" i="1"/>
  <c r="Z5667" i="1"/>
  <c r="Z1959" i="1"/>
  <c r="Y3315" i="1"/>
  <c r="V2367" i="1"/>
  <c r="V208" i="1"/>
  <c r="Y1063" i="1"/>
  <c r="Y3070" i="1"/>
  <c r="Y5257" i="1"/>
  <c r="Z4361" i="1"/>
  <c r="V4335" i="1"/>
  <c r="V5206" i="1"/>
  <c r="V3818" i="1"/>
  <c r="Z1788" i="1"/>
  <c r="Y3341" i="1"/>
  <c r="V4562" i="1"/>
  <c r="W865" i="1"/>
  <c r="X473" i="1"/>
  <c r="Z2487" i="1"/>
  <c r="Y1971" i="1"/>
  <c r="W4663" i="1"/>
  <c r="Z4721" i="1"/>
  <c r="X5107" i="1"/>
  <c r="V3986" i="1"/>
  <c r="Z1160" i="1"/>
  <c r="Y1205" i="1"/>
  <c r="Y1797" i="1"/>
  <c r="W2399" i="1"/>
  <c r="X376" i="1"/>
  <c r="W2893" i="1"/>
  <c r="W2360" i="1"/>
  <c r="V4977" i="1"/>
  <c r="V4951" i="1"/>
  <c r="Y17" i="1"/>
  <c r="W2128" i="1"/>
  <c r="Y1167" i="1"/>
  <c r="W5212" i="1"/>
  <c r="V3357" i="1"/>
  <c r="V5201" i="1"/>
  <c r="V3233" i="1"/>
  <c r="Y3559" i="1"/>
  <c r="Y4894" i="1"/>
  <c r="Y893" i="1"/>
  <c r="X3570" i="1"/>
  <c r="X394" i="1"/>
  <c r="V4637" i="1"/>
  <c r="V5213" i="1"/>
  <c r="Y3169" i="1"/>
  <c r="Z1111" i="1"/>
  <c r="W1108" i="1"/>
  <c r="Z5251" i="1"/>
  <c r="W3601" i="1"/>
  <c r="W4898" i="1"/>
  <c r="V292" i="1"/>
  <c r="X2668" i="1"/>
  <c r="W3233" i="1"/>
  <c r="V3797" i="1"/>
  <c r="Y416" i="1"/>
  <c r="Y440" i="1"/>
  <c r="X3966" i="1"/>
  <c r="Z5101" i="1"/>
  <c r="Y4353" i="1"/>
  <c r="V4664" i="1"/>
  <c r="V4720" i="1"/>
  <c r="V3502" i="1"/>
  <c r="Y4636" i="1"/>
  <c r="Y1082" i="1"/>
  <c r="V5693" i="1"/>
  <c r="W5873" i="1"/>
  <c r="Y5131" i="1"/>
  <c r="Z5221" i="1"/>
  <c r="Y511" i="1"/>
  <c r="W425" i="1"/>
  <c r="X2318" i="1"/>
  <c r="W889" i="1"/>
  <c r="Y2926" i="1"/>
  <c r="X5113" i="1"/>
  <c r="W1141" i="1"/>
  <c r="Z4671" i="1"/>
  <c r="X1256" i="1"/>
  <c r="W3585" i="1"/>
  <c r="Y2674" i="1"/>
  <c r="W5076" i="1"/>
  <c r="X3235" i="1"/>
  <c r="Z2112" i="1"/>
  <c r="Z2687" i="1"/>
  <c r="Y5601" i="1"/>
  <c r="Y2401" i="1"/>
  <c r="Z5671" i="1"/>
  <c r="X5854" i="1"/>
  <c r="Y186" i="1"/>
  <c r="W3328" i="1"/>
  <c r="Z340" i="1"/>
  <c r="Z984" i="1"/>
  <c r="Z2478" i="1"/>
  <c r="W2348" i="1"/>
  <c r="W177" i="1"/>
  <c r="W3553" i="1"/>
  <c r="V3334" i="1"/>
  <c r="W3335" i="1"/>
  <c r="Y2702" i="1"/>
  <c r="W3076" i="1"/>
  <c r="W982" i="1"/>
  <c r="V2883" i="1"/>
  <c r="Y5670" i="1"/>
  <c r="Y2891" i="1"/>
  <c r="V327" i="1"/>
  <c r="X1063" i="1"/>
  <c r="V3562" i="1"/>
  <c r="V2659" i="1"/>
  <c r="Y202" i="1"/>
  <c r="V984" i="1"/>
  <c r="X954" i="1"/>
  <c r="W3941" i="1"/>
  <c r="X2553" i="1"/>
  <c r="Z3975" i="1"/>
  <c r="Y4557" i="1"/>
  <c r="Y958" i="1"/>
  <c r="Y974" i="1"/>
  <c r="Z77" i="1"/>
  <c r="Y5061" i="1"/>
  <c r="Z2881" i="1"/>
  <c r="Y5683" i="1"/>
  <c r="V5165" i="1"/>
  <c r="Y5696" i="1"/>
  <c r="Z2896" i="1"/>
  <c r="V3549" i="1"/>
  <c r="W2372" i="1"/>
  <c r="Y2004" i="1"/>
  <c r="V2919" i="1"/>
  <c r="W5124" i="1"/>
  <c r="Z3247" i="1"/>
  <c r="W5259" i="1"/>
  <c r="X3964" i="1"/>
  <c r="Y2557" i="1"/>
  <c r="Y5205" i="1"/>
  <c r="Z4672" i="1"/>
  <c r="W5225" i="1"/>
  <c r="Z4586" i="1"/>
  <c r="Z1200" i="1"/>
  <c r="X3334" i="1"/>
  <c r="V1791" i="1"/>
  <c r="W5088" i="1"/>
  <c r="V258" i="1"/>
  <c r="W5154" i="1"/>
  <c r="X5242" i="1"/>
  <c r="Z2548" i="1"/>
  <c r="V5115" i="1"/>
  <c r="Y2613" i="1"/>
  <c r="V4356" i="1"/>
  <c r="X4666" i="1"/>
  <c r="W469" i="1"/>
  <c r="W5140" i="1"/>
  <c r="Y1185" i="1"/>
  <c r="X3355" i="1"/>
  <c r="V2699" i="1"/>
  <c r="Z3081" i="1"/>
  <c r="X1777" i="1"/>
  <c r="Z4940" i="1"/>
  <c r="W2632" i="1"/>
  <c r="Z1241" i="1"/>
  <c r="W3960" i="1"/>
  <c r="Y420" i="1"/>
  <c r="V5177" i="1"/>
  <c r="V415" i="1"/>
  <c r="Y3687" i="1"/>
  <c r="Y4337" i="1"/>
  <c r="W3678" i="1"/>
  <c r="Y1057" i="1"/>
  <c r="X5044" i="1"/>
  <c r="Y2609" i="1"/>
  <c r="W5297" i="1"/>
  <c r="W1126" i="1"/>
  <c r="Z2613" i="1"/>
  <c r="W1172" i="1"/>
  <c r="W455" i="1"/>
  <c r="X5244" i="1"/>
  <c r="Y2496" i="1"/>
  <c r="Y2559" i="1"/>
  <c r="Y5186" i="1"/>
  <c r="Z352" i="1"/>
  <c r="X368" i="1"/>
  <c r="W2895" i="1"/>
  <c r="X309" i="1"/>
  <c r="Y2683" i="1"/>
  <c r="X3201" i="1"/>
  <c r="Y4687" i="1"/>
  <c r="X5212" i="1"/>
  <c r="V5350" i="1"/>
  <c r="V14" i="1"/>
  <c r="Z1134" i="1"/>
  <c r="Y4630" i="1"/>
  <c r="Y4715" i="1"/>
  <c r="W386" i="1"/>
  <c r="Y101" i="1"/>
  <c r="X2675" i="1"/>
  <c r="Y348" i="1"/>
  <c r="Z5088" i="1"/>
  <c r="V1179" i="1"/>
  <c r="V5293" i="1"/>
  <c r="Y3583" i="1"/>
  <c r="X2726" i="1"/>
  <c r="V5178" i="1"/>
  <c r="Y447" i="1"/>
  <c r="V5117" i="1"/>
  <c r="V3981" i="1"/>
  <c r="X4342" i="1"/>
  <c r="V449" i="1"/>
  <c r="Z3945" i="1"/>
  <c r="Y351" i="1"/>
  <c r="Z353" i="1"/>
  <c r="Y341" i="1"/>
  <c r="Y2709" i="1"/>
  <c r="W293" i="1"/>
  <c r="V1037" i="1"/>
  <c r="X177" i="1"/>
  <c r="V3062" i="1"/>
  <c r="V3061" i="1"/>
  <c r="V3075" i="1"/>
  <c r="V284" i="1"/>
  <c r="W1060" i="1"/>
  <c r="X3150" i="1"/>
  <c r="X3454" i="1"/>
  <c r="Z2085" i="1"/>
  <c r="X2649" i="1"/>
  <c r="X3325" i="1"/>
  <c r="W3222" i="1"/>
  <c r="Z2677" i="1"/>
  <c r="Z3547" i="1"/>
  <c r="X2885" i="1"/>
  <c r="Z5035" i="1"/>
  <c r="W5033" i="1"/>
  <c r="Y935" i="1"/>
  <c r="Y4563" i="1"/>
  <c r="X4942" i="1"/>
  <c r="W314" i="1"/>
  <c r="V1051" i="1"/>
  <c r="W3785" i="1"/>
  <c r="V5036" i="1"/>
  <c r="X157" i="1"/>
  <c r="Y4523" i="1"/>
  <c r="Y324" i="1"/>
  <c r="Y3328" i="1"/>
  <c r="Z3353" i="1"/>
  <c r="Y5865" i="1"/>
  <c r="W2645" i="1"/>
  <c r="Z5031" i="1"/>
  <c r="X1800" i="1"/>
  <c r="Y5819" i="1"/>
  <c r="X3275" i="1"/>
  <c r="W1789" i="1"/>
  <c r="W5177" i="1"/>
  <c r="Y3197" i="1"/>
  <c r="Z4708" i="1"/>
  <c r="W493" i="1"/>
  <c r="V1132" i="1"/>
  <c r="V1118" i="1"/>
  <c r="Z4679" i="1"/>
  <c r="V5377" i="1"/>
  <c r="W1160" i="1"/>
  <c r="Y2103" i="1"/>
  <c r="W1771" i="1"/>
  <c r="Y5046" i="1"/>
  <c r="X5698" i="1"/>
  <c r="W4295" i="1"/>
  <c r="W5233" i="1"/>
  <c r="Z3245" i="1"/>
  <c r="Z3349" i="1"/>
  <c r="Z3956" i="1"/>
  <c r="Y1170" i="1"/>
  <c r="Y1161" i="1"/>
  <c r="W1818" i="1"/>
  <c r="Y1301" i="1"/>
  <c r="V15" i="1"/>
  <c r="V324" i="1"/>
  <c r="X65" i="1"/>
  <c r="X3077" i="1"/>
  <c r="W3163" i="1"/>
  <c r="Y5155" i="1"/>
  <c r="Y3192" i="1"/>
  <c r="Y882" i="1"/>
  <c r="W3117" i="1"/>
  <c r="V4952" i="1"/>
  <c r="X1107" i="1"/>
  <c r="V4350" i="1"/>
  <c r="W5286" i="1"/>
  <c r="W4336" i="1"/>
  <c r="Z259" i="1"/>
  <c r="V4546" i="1"/>
  <c r="V2403" i="1"/>
  <c r="X2677" i="1"/>
  <c r="V1217" i="1"/>
  <c r="Z5247" i="1"/>
  <c r="W1100" i="1"/>
  <c r="W1109" i="1"/>
  <c r="W5186" i="1"/>
  <c r="X4347" i="1"/>
  <c r="X4350" i="1"/>
  <c r="W3575" i="1"/>
  <c r="X5197" i="1"/>
  <c r="V332" i="1"/>
  <c r="Z3808" i="1"/>
  <c r="V296" i="1"/>
  <c r="Z75" i="1"/>
  <c r="W2499" i="1"/>
  <c r="Z20" i="1"/>
  <c r="X1182" i="1"/>
  <c r="W432" i="1"/>
  <c r="Z1235" i="1"/>
  <c r="X3957" i="1"/>
  <c r="W3950" i="1"/>
  <c r="X1162" i="1"/>
  <c r="X4703" i="1"/>
  <c r="W5107" i="1"/>
  <c r="Z1795" i="1"/>
  <c r="Y3567" i="1"/>
  <c r="X3328" i="1"/>
  <c r="Y3830" i="1"/>
  <c r="Z1140" i="1"/>
  <c r="W446" i="1"/>
  <c r="W5301" i="1"/>
  <c r="V5129" i="1"/>
  <c r="X1114" i="1"/>
  <c r="Y1224" i="1"/>
  <c r="Z5226" i="1"/>
  <c r="W1251" i="1"/>
  <c r="X2722" i="1"/>
  <c r="Y4356" i="1"/>
  <c r="Z2898" i="1"/>
  <c r="W1080" i="1"/>
  <c r="Z1062" i="1"/>
  <c r="V5873" i="1"/>
  <c r="X5106" i="1"/>
  <c r="Y4600" i="1"/>
  <c r="Z5047" i="1"/>
  <c r="Y2643" i="1"/>
  <c r="Z1766" i="1"/>
  <c r="Y2655" i="1"/>
  <c r="W3456" i="1"/>
  <c r="X3979" i="1"/>
  <c r="X2372" i="1"/>
  <c r="V4519" i="1"/>
  <c r="V1010" i="1"/>
  <c r="Z2364" i="1"/>
  <c r="X1773" i="1"/>
  <c r="X256" i="1"/>
  <c r="Y3980" i="1"/>
  <c r="V4319" i="1"/>
  <c r="V1048" i="1"/>
  <c r="X5651" i="1"/>
  <c r="X1039" i="1"/>
  <c r="Y4555" i="1"/>
  <c r="V3303" i="1"/>
  <c r="W3747" i="1"/>
  <c r="Z5123" i="1"/>
  <c r="W5043" i="1"/>
  <c r="X4562" i="1"/>
  <c r="Z5821" i="1"/>
  <c r="Y3542" i="1"/>
  <c r="X2671" i="1"/>
  <c r="X5079" i="1"/>
  <c r="V5111" i="1"/>
  <c r="V3839" i="1"/>
  <c r="Z5068" i="1"/>
  <c r="V3489" i="1"/>
  <c r="V2667" i="1"/>
  <c r="W3218" i="1"/>
  <c r="X3936" i="1"/>
  <c r="W1056" i="1"/>
  <c r="X2608" i="1"/>
  <c r="Y299" i="1"/>
  <c r="Z4902" i="1"/>
  <c r="Y1970" i="1"/>
  <c r="Y3605" i="1"/>
  <c r="V4653" i="1"/>
  <c r="V2491" i="1"/>
  <c r="V4336" i="1"/>
  <c r="X1271" i="1"/>
  <c r="V4596" i="1"/>
  <c r="Y3537" i="1"/>
  <c r="X2365" i="1"/>
  <c r="Y5122" i="1"/>
  <c r="X4353" i="1"/>
  <c r="W4709" i="1"/>
  <c r="Y4680" i="1"/>
  <c r="W4580" i="1"/>
  <c r="X3747" i="1"/>
  <c r="W3819" i="1"/>
  <c r="V4611" i="1"/>
  <c r="Z4727" i="1"/>
  <c r="Z2906" i="1"/>
  <c r="Z4579" i="1"/>
  <c r="W5158" i="1"/>
  <c r="W4909" i="1"/>
  <c r="X345" i="1"/>
  <c r="Y4908" i="1"/>
  <c r="V5113" i="1"/>
  <c r="V1121" i="1"/>
  <c r="V4741" i="1"/>
  <c r="W257" i="1"/>
  <c r="Y5073" i="1"/>
  <c r="W2432" i="1"/>
  <c r="Y2068" i="1"/>
  <c r="X5710" i="1"/>
  <c r="Z2127" i="1"/>
  <c r="W1205" i="1"/>
  <c r="V4914" i="1"/>
  <c r="Y515" i="1"/>
  <c r="V2014" i="1"/>
  <c r="X4736" i="1"/>
  <c r="Z2971" i="1"/>
  <c r="W1268" i="1"/>
  <c r="X5738" i="1"/>
  <c r="Z3726" i="1"/>
  <c r="Y3990" i="1"/>
  <c r="Y2029" i="1"/>
  <c r="X4017" i="1"/>
  <c r="Z1146" i="1"/>
  <c r="X5457" i="1"/>
  <c r="Z491" i="1"/>
  <c r="Z3092" i="1"/>
  <c r="X3998" i="1"/>
  <c r="W2177" i="1"/>
  <c r="V2739" i="1"/>
  <c r="Y565" i="1"/>
  <c r="X5388" i="1"/>
  <c r="Z4010" i="1"/>
  <c r="Y2203" i="1"/>
  <c r="X3625" i="1"/>
  <c r="V3869" i="1"/>
  <c r="Y470" i="1"/>
  <c r="V3969" i="1"/>
  <c r="X3635" i="1"/>
  <c r="Y1382" i="1"/>
  <c r="Y3620" i="1"/>
  <c r="Y5731" i="1"/>
  <c r="Z1344" i="1"/>
  <c r="W1369" i="1"/>
  <c r="Y2503" i="1"/>
  <c r="X4779" i="1"/>
  <c r="V5333" i="1"/>
  <c r="Z3089" i="1"/>
  <c r="X5801" i="1"/>
  <c r="W4755" i="1"/>
  <c r="Y2187" i="1"/>
  <c r="Y3504" i="1"/>
  <c r="X3146" i="1"/>
  <c r="V2319" i="1"/>
  <c r="Z5183" i="1"/>
  <c r="V2498" i="1"/>
  <c r="Z3989" i="1"/>
  <c r="Z2130" i="1"/>
  <c r="W4344" i="1"/>
  <c r="Y5254" i="1"/>
  <c r="Z4713" i="1"/>
  <c r="Y1120" i="1"/>
  <c r="X3792" i="1"/>
  <c r="X5875" i="1"/>
  <c r="Z1023" i="1"/>
  <c r="X4580" i="1"/>
  <c r="W5261" i="1"/>
  <c r="Y2934" i="1"/>
  <c r="Y9" i="1"/>
  <c r="X1130" i="1"/>
  <c r="W4351" i="1"/>
  <c r="W2501" i="1"/>
  <c r="W2119" i="1"/>
  <c r="W4328" i="1"/>
  <c r="Z2373" i="1"/>
  <c r="Y1021" i="1"/>
  <c r="X5418" i="1"/>
  <c r="Z2714" i="1"/>
  <c r="W3844" i="1"/>
  <c r="V4345" i="1"/>
  <c r="X4593" i="1"/>
  <c r="Y1805" i="1"/>
  <c r="W4670" i="1"/>
  <c r="V5281" i="1"/>
  <c r="W5740" i="1"/>
  <c r="Z2750" i="1"/>
  <c r="X1421" i="1"/>
  <c r="V5433" i="1"/>
  <c r="X2053" i="1"/>
  <c r="Y3622" i="1"/>
  <c r="V5907" i="1"/>
  <c r="V2209" i="1"/>
  <c r="Y2589" i="1"/>
  <c r="V5472" i="1"/>
  <c r="X1358" i="1"/>
  <c r="X2575" i="1"/>
  <c r="Y3507" i="1"/>
  <c r="W4677" i="1"/>
  <c r="W3849" i="1"/>
  <c r="V5462" i="1"/>
  <c r="W2033" i="1"/>
  <c r="Z4386" i="1"/>
  <c r="Z5962" i="1"/>
  <c r="V2190" i="1"/>
  <c r="X5396" i="1"/>
  <c r="V2050" i="1"/>
  <c r="W2636" i="1"/>
  <c r="Y3735" i="1"/>
  <c r="V2632" i="1"/>
  <c r="X5289" i="1"/>
  <c r="Y3494" i="1"/>
  <c r="Z2979" i="1"/>
  <c r="Z5396" i="1"/>
  <c r="Z119" i="1"/>
  <c r="V3688" i="1"/>
  <c r="Y4375" i="1"/>
  <c r="Y3499" i="1"/>
  <c r="V2456" i="1"/>
  <c r="Y2025" i="1"/>
  <c r="W2952" i="1"/>
  <c r="X1442" i="1"/>
  <c r="Y3372" i="1"/>
  <c r="W2727" i="1"/>
  <c r="V3702" i="1"/>
  <c r="Z2454" i="1"/>
  <c r="W4063" i="1"/>
  <c r="Z5891" i="1"/>
  <c r="Y861" i="1"/>
  <c r="W5330" i="1"/>
  <c r="V5910" i="1"/>
  <c r="Z3617" i="1"/>
  <c r="Z2589" i="1"/>
  <c r="X1307" i="1"/>
  <c r="W3857" i="1"/>
  <c r="Z4107" i="1"/>
  <c r="X5716" i="1"/>
  <c r="W4062" i="1"/>
  <c r="Z5385" i="1"/>
  <c r="Z13" i="1"/>
  <c r="W3365" i="1"/>
  <c r="W2161" i="1"/>
  <c r="Y1292" i="1"/>
  <c r="Y1835" i="1"/>
  <c r="Y5404" i="1"/>
  <c r="V3632" i="1"/>
  <c r="Z1315" i="1"/>
  <c r="X3378" i="1"/>
  <c r="W1375" i="1"/>
  <c r="V2135" i="1"/>
  <c r="Y2194" i="1"/>
  <c r="V3733" i="1"/>
  <c r="W3582" i="1"/>
  <c r="W5918" i="1"/>
  <c r="V517" i="1"/>
  <c r="Y5477" i="1"/>
  <c r="Z5369" i="1"/>
  <c r="Y1834" i="1"/>
  <c r="W5285" i="1"/>
  <c r="X2951" i="1"/>
  <c r="V5353" i="1"/>
  <c r="W2454" i="1"/>
  <c r="Z5900" i="1"/>
  <c r="Z4742" i="1"/>
  <c r="Z606" i="1"/>
  <c r="Y1350" i="1"/>
  <c r="Z2695" i="1"/>
  <c r="X4003" i="1"/>
  <c r="Y67" i="1"/>
  <c r="X483" i="1"/>
  <c r="V593" i="1"/>
  <c r="V1348" i="1"/>
  <c r="X5743" i="1"/>
  <c r="V1818" i="1"/>
  <c r="W3885" i="1"/>
  <c r="V1816" i="1"/>
  <c r="Z3997" i="1"/>
  <c r="Y37" i="1"/>
  <c r="Y4988" i="1"/>
  <c r="W4779" i="1"/>
  <c r="Y4752" i="1"/>
  <c r="X5349" i="1"/>
  <c r="V4331" i="1"/>
  <c r="X1191" i="1"/>
  <c r="X4646" i="1"/>
  <c r="Z4693" i="1"/>
  <c r="Y2547" i="1"/>
  <c r="W4330" i="1"/>
  <c r="Z4961" i="1"/>
  <c r="Y3607" i="1"/>
  <c r="V383" i="1"/>
  <c r="W290" i="1"/>
  <c r="V1042" i="1"/>
  <c r="W3235" i="1"/>
  <c r="X294" i="1"/>
  <c r="X2568" i="1"/>
  <c r="W5287" i="1"/>
  <c r="Y25" i="1"/>
  <c r="W1139" i="1"/>
  <c r="Z1968" i="1"/>
  <c r="V2500" i="1"/>
  <c r="V4899" i="1"/>
  <c r="V5695" i="1"/>
  <c r="Z3570" i="1"/>
  <c r="V3349" i="1"/>
  <c r="V5276" i="1"/>
  <c r="X2137" i="1"/>
  <c r="Y4704" i="1"/>
  <c r="Z2624" i="1"/>
  <c r="V3195" i="1"/>
  <c r="Y3554" i="1"/>
  <c r="V3142" i="1"/>
  <c r="W4404" i="1"/>
  <c r="Y5717" i="1"/>
  <c r="Z633" i="1"/>
  <c r="W2451" i="1"/>
  <c r="W2020" i="1"/>
  <c r="X5351" i="1"/>
  <c r="Z2439" i="1"/>
  <c r="V1431" i="1"/>
  <c r="V3254" i="1"/>
  <c r="X4647" i="1"/>
  <c r="X22" i="1"/>
  <c r="X493" i="1"/>
  <c r="Y1393" i="1"/>
  <c r="Z2927" i="1"/>
  <c r="W5911" i="1"/>
  <c r="X1827" i="1"/>
  <c r="Z2590" i="1"/>
  <c r="V3616" i="1"/>
  <c r="X1721" i="1"/>
  <c r="X607" i="1"/>
  <c r="W522" i="1"/>
  <c r="Z2475" i="1"/>
  <c r="Y1287" i="1"/>
  <c r="X2488" i="1"/>
  <c r="Z120" i="1"/>
  <c r="W3846" i="1"/>
  <c r="W563" i="1"/>
  <c r="Y5385" i="1"/>
  <c r="Z5905" i="1"/>
  <c r="Y1344" i="1"/>
  <c r="X577" i="1"/>
  <c r="W4982" i="1"/>
  <c r="W5722" i="1"/>
  <c r="Y5314" i="1"/>
  <c r="Y5438" i="1"/>
  <c r="V106" i="1"/>
  <c r="X1338" i="1"/>
  <c r="X2163" i="1"/>
  <c r="Z3243" i="1"/>
  <c r="Y1808" i="1"/>
  <c r="Z1269" i="1"/>
  <c r="V2473" i="1"/>
  <c r="Y3724" i="1"/>
  <c r="Z2419" i="1"/>
  <c r="V2215" i="1"/>
  <c r="Z1360" i="1"/>
  <c r="V2763" i="1"/>
  <c r="V2732" i="1"/>
  <c r="Z2184" i="1"/>
  <c r="X5281" i="1"/>
  <c r="W5906" i="1"/>
  <c r="X5340" i="1"/>
  <c r="X1327" i="1"/>
  <c r="V2163" i="1"/>
  <c r="V2052" i="1"/>
  <c r="Z1346" i="1"/>
  <c r="X4426" i="1"/>
  <c r="W3496" i="1"/>
  <c r="Z4411" i="1"/>
  <c r="W3139" i="1"/>
  <c r="Z3862" i="1"/>
  <c r="X1314" i="1"/>
  <c r="Y5734" i="1"/>
  <c r="V5739" i="1"/>
  <c r="X591" i="1"/>
  <c r="X1978" i="1"/>
  <c r="X4674" i="1"/>
  <c r="Y494" i="1"/>
  <c r="Y2142" i="1"/>
  <c r="V1398" i="1"/>
  <c r="V5918" i="1"/>
  <c r="W4033" i="1"/>
  <c r="X3505" i="1"/>
  <c r="Y3394" i="1"/>
  <c r="X3845" i="1"/>
  <c r="Z1930" i="1"/>
  <c r="X1826" i="1"/>
  <c r="W1836" i="1"/>
  <c r="Y5762" i="1"/>
  <c r="X547" i="1"/>
  <c r="Y3602" i="1"/>
  <c r="Y4971" i="1"/>
  <c r="Z5106" i="1"/>
  <c r="Y393" i="1"/>
  <c r="W4357" i="1"/>
  <c r="X1223" i="1"/>
  <c r="Z5222" i="1"/>
  <c r="W1271" i="1"/>
  <c r="V5144" i="1"/>
  <c r="V1228" i="1"/>
  <c r="Y5946" i="1"/>
  <c r="X1803" i="1"/>
  <c r="V4572" i="1"/>
  <c r="V5089" i="1"/>
  <c r="W1780" i="1"/>
  <c r="W3239" i="1"/>
  <c r="Y4683" i="1"/>
  <c r="X365" i="1"/>
  <c r="W2706" i="1"/>
  <c r="W3748" i="1"/>
  <c r="Z3133" i="1"/>
  <c r="X2909" i="1"/>
  <c r="Z1047" i="1"/>
  <c r="Y5081" i="1"/>
  <c r="W3990" i="1"/>
  <c r="Z4644" i="1"/>
  <c r="W5284" i="1"/>
  <c r="Y439" i="1"/>
  <c r="X1805" i="1"/>
  <c r="Y4664" i="1"/>
  <c r="Z3552" i="1"/>
  <c r="W5736" i="1"/>
  <c r="X2073" i="1"/>
  <c r="W1361" i="1"/>
  <c r="V1430" i="1"/>
  <c r="X3467" i="1"/>
  <c r="Y2221" i="1"/>
  <c r="Z1381" i="1"/>
  <c r="X3883" i="1"/>
  <c r="X443" i="1"/>
  <c r="V1356" i="1"/>
  <c r="Z71" i="1"/>
  <c r="V857" i="1"/>
  <c r="Z1174" i="1"/>
  <c r="V1130" i="1"/>
  <c r="V5916" i="1"/>
  <c r="Z1455" i="1"/>
  <c r="Z2587" i="1"/>
  <c r="Y2777" i="1"/>
  <c r="Y5743" i="1"/>
  <c r="Z70" i="1"/>
  <c r="W5718" i="1"/>
  <c r="X1414" i="1"/>
  <c r="V2168" i="1"/>
  <c r="V4384" i="1"/>
  <c r="Z461" i="1"/>
  <c r="X107" i="1"/>
  <c r="Z5802" i="1"/>
  <c r="X5708" i="1"/>
  <c r="W4676" i="1"/>
  <c r="V3355" i="1"/>
  <c r="X5954" i="1"/>
  <c r="Y5402" i="1"/>
  <c r="Y5484" i="1"/>
  <c r="Z5419" i="1"/>
  <c r="Y3877" i="1"/>
  <c r="X500" i="1"/>
  <c r="Y3627" i="1"/>
  <c r="Z2056" i="1"/>
  <c r="X34" i="1"/>
  <c r="W3762" i="1"/>
  <c r="X3735" i="1"/>
  <c r="Y4961" i="1"/>
  <c r="V4114" i="1"/>
  <c r="Z2736" i="1"/>
  <c r="Z5446" i="1"/>
  <c r="X3502" i="1"/>
  <c r="Z3124" i="1"/>
  <c r="V3991" i="1"/>
  <c r="Y5954" i="1"/>
  <c r="Z2756" i="1"/>
  <c r="V3861" i="1"/>
  <c r="X2035" i="1"/>
  <c r="X1344" i="1"/>
  <c r="V3634" i="1"/>
  <c r="W2751" i="1"/>
  <c r="X5160" i="1"/>
  <c r="V5419" i="1"/>
  <c r="Z4426" i="1"/>
  <c r="Z473" i="1"/>
  <c r="X857" i="1"/>
  <c r="W4742" i="1"/>
  <c r="X1396" i="1"/>
  <c r="X1332" i="1"/>
  <c r="V4375" i="1"/>
  <c r="X1831" i="1"/>
  <c r="Y4370" i="1"/>
  <c r="X4131" i="1"/>
  <c r="W2936" i="1"/>
  <c r="V2148" i="1"/>
  <c r="Y3461" i="1"/>
  <c r="W2616" i="1"/>
  <c r="W1177" i="1"/>
  <c r="W1980" i="1"/>
  <c r="V3597" i="1"/>
  <c r="W353" i="1"/>
  <c r="V5161" i="1"/>
  <c r="X27" i="1"/>
  <c r="W421" i="1"/>
  <c r="X3729" i="1"/>
  <c r="X1149" i="1"/>
  <c r="X301" i="1"/>
  <c r="X64" i="1"/>
  <c r="Z2889" i="1"/>
  <c r="Z3940" i="1"/>
  <c r="Z1228" i="1"/>
  <c r="Z2377" i="1"/>
  <c r="X5168" i="1"/>
  <c r="Z408" i="1"/>
  <c r="X4352" i="1"/>
  <c r="W5376" i="1"/>
  <c r="Y5132" i="1"/>
  <c r="W368" i="1"/>
  <c r="Y5880" i="1"/>
  <c r="W4564" i="1"/>
  <c r="Y517" i="1"/>
  <c r="Y3359" i="1"/>
  <c r="W5132" i="1"/>
  <c r="W4979" i="1"/>
  <c r="V3581" i="1"/>
  <c r="V3237" i="1"/>
  <c r="V1233" i="1"/>
  <c r="V5160" i="1"/>
  <c r="X1052" i="1"/>
  <c r="V3223" i="1"/>
  <c r="Y2400" i="1"/>
  <c r="W1085" i="1"/>
  <c r="W5719" i="1"/>
  <c r="Y2317" i="1"/>
  <c r="V1317" i="1"/>
  <c r="V450" i="1"/>
  <c r="W4297" i="1"/>
  <c r="X4671" i="1"/>
  <c r="X2935" i="1"/>
  <c r="W1138" i="1"/>
  <c r="Y3749" i="1"/>
  <c r="W2319" i="1"/>
  <c r="X4972" i="1"/>
  <c r="Z1117" i="1"/>
  <c r="X1030" i="1"/>
  <c r="Z4945" i="1"/>
  <c r="W2717" i="1"/>
  <c r="Z1065" i="1"/>
  <c r="Y3356" i="1"/>
  <c r="Y3597" i="1"/>
  <c r="V5305" i="1"/>
  <c r="Y1215" i="1"/>
  <c r="W3839" i="1"/>
  <c r="Z4624" i="1"/>
  <c r="W2625" i="1"/>
  <c r="Z416" i="1"/>
  <c r="Y1300" i="1"/>
  <c r="Y1148" i="1"/>
  <c r="W3793" i="1"/>
  <c r="V4893" i="1"/>
  <c r="Z1051" i="1"/>
  <c r="Y376" i="1"/>
  <c r="Y2122" i="1"/>
  <c r="V3130" i="1"/>
  <c r="V3245" i="1"/>
  <c r="V478" i="1"/>
  <c r="Y5799" i="1"/>
  <c r="V5142" i="1"/>
  <c r="X3593" i="1"/>
  <c r="Y1257" i="1"/>
  <c r="Z4899" i="1"/>
  <c r="Z3542" i="1"/>
  <c r="V993" i="1"/>
  <c r="X862" i="1"/>
  <c r="X5067" i="1"/>
  <c r="V1184" i="1"/>
  <c r="V4685" i="1"/>
  <c r="Y2376" i="1"/>
  <c r="Y5149" i="1"/>
  <c r="Z4684" i="1"/>
  <c r="W1204" i="1"/>
  <c r="Y442" i="1"/>
  <c r="W515" i="1"/>
  <c r="V4663" i="1"/>
  <c r="V864" i="1"/>
  <c r="W4585" i="1"/>
  <c r="Z4872" i="1"/>
  <c r="Y4595" i="1"/>
  <c r="X1284" i="1"/>
  <c r="X4604" i="1"/>
  <c r="V17" i="1"/>
  <c r="Z5195" i="1"/>
  <c r="X3244" i="1"/>
  <c r="Y1228" i="1"/>
  <c r="Z3172" i="1"/>
  <c r="V4607" i="1"/>
  <c r="Z4346" i="1"/>
  <c r="W3354" i="1"/>
  <c r="V2720" i="1"/>
  <c r="Y1782" i="1"/>
  <c r="Y3552" i="1"/>
  <c r="Z3562" i="1"/>
  <c r="Y5142" i="1"/>
  <c r="V455" i="1"/>
  <c r="Y4974" i="1"/>
  <c r="V1105" i="1"/>
  <c r="V4333" i="1"/>
  <c r="V4677" i="1"/>
  <c r="W1199" i="1"/>
  <c r="X3248" i="1"/>
  <c r="Y3358" i="1"/>
  <c r="W4680" i="1"/>
  <c r="Z3188" i="1"/>
  <c r="Y1068" i="1"/>
  <c r="Z3799" i="1"/>
  <c r="Y1032" i="1"/>
  <c r="Y4590" i="1"/>
  <c r="W2547" i="1"/>
  <c r="W4949" i="1"/>
  <c r="Z922" i="1"/>
  <c r="Y3539" i="1"/>
  <c r="Y900" i="1"/>
  <c r="V2723" i="1"/>
  <c r="X4897" i="1"/>
  <c r="V5080" i="1"/>
  <c r="X98" i="1"/>
  <c r="W5060" i="1"/>
  <c r="Z90" i="1"/>
  <c r="Y2092" i="1"/>
  <c r="Y1964" i="1"/>
  <c r="Z3844" i="1"/>
  <c r="W1099" i="1"/>
  <c r="Z2402" i="1"/>
  <c r="Z149" i="1"/>
  <c r="X5692" i="1"/>
  <c r="V994" i="1"/>
  <c r="Z2082" i="1"/>
  <c r="Z1097" i="1"/>
  <c r="W3957" i="1"/>
  <c r="Y1804" i="1"/>
  <c r="X1014" i="1"/>
  <c r="V3453" i="1"/>
  <c r="V97" i="1"/>
  <c r="Y5051" i="1"/>
  <c r="X5670" i="1"/>
  <c r="Y2354" i="1"/>
  <c r="Z3321" i="1"/>
  <c r="Z2680" i="1"/>
  <c r="W2" i="1"/>
  <c r="Z5855" i="1"/>
  <c r="V3159" i="1"/>
  <c r="X275" i="1"/>
  <c r="V5024" i="1"/>
  <c r="Y3075" i="1"/>
  <c r="Z2316" i="1"/>
  <c r="W4354" i="1"/>
  <c r="W475" i="1"/>
  <c r="V3585" i="1"/>
  <c r="X883" i="1"/>
  <c r="W2715" i="1"/>
  <c r="Z2711" i="1"/>
  <c r="Y322" i="1"/>
  <c r="W5883" i="1"/>
  <c r="V2543" i="1"/>
  <c r="X4738" i="1"/>
  <c r="X4610" i="1"/>
  <c r="Y5160" i="1"/>
  <c r="Z5179" i="1"/>
  <c r="V2578" i="1"/>
  <c r="W4705" i="1"/>
  <c r="Z1260" i="1"/>
  <c r="V3148" i="1"/>
  <c r="Y1222" i="1"/>
  <c r="W3817" i="1"/>
  <c r="V374" i="1"/>
  <c r="Z1064" i="1"/>
  <c r="Z2105" i="1"/>
  <c r="X5700" i="1"/>
  <c r="X5200" i="1"/>
  <c r="Z5102" i="1"/>
  <c r="Z2563" i="1"/>
  <c r="Y5219" i="1"/>
  <c r="Z4676" i="1"/>
  <c r="W4972" i="1"/>
  <c r="X2406" i="1"/>
  <c r="W4341" i="1"/>
  <c r="Z336" i="1"/>
  <c r="Z862" i="1"/>
  <c r="W5878" i="1"/>
  <c r="Y1766" i="1"/>
  <c r="X2925" i="1"/>
  <c r="V10" i="1"/>
  <c r="V4689" i="1"/>
  <c r="Y3190" i="1"/>
  <c r="W4360" i="1"/>
  <c r="X3971" i="1"/>
  <c r="V1101" i="1"/>
  <c r="W400" i="1"/>
  <c r="Y4985" i="1"/>
  <c r="V1808" i="1"/>
  <c r="Y5060" i="1"/>
  <c r="Z3812" i="1"/>
  <c r="Z1780" i="1"/>
  <c r="Z3747" i="1"/>
  <c r="Z887" i="1"/>
  <c r="W1253" i="1"/>
  <c r="Z1223" i="1"/>
  <c r="W2699" i="1"/>
  <c r="W1147" i="1"/>
  <c r="X398" i="1"/>
  <c r="Y4623" i="1"/>
  <c r="V515" i="1"/>
  <c r="V2620" i="1"/>
  <c r="Y2682" i="1"/>
  <c r="V310" i="1"/>
  <c r="W3312" i="1"/>
  <c r="V1805" i="1"/>
  <c r="Z1212" i="1"/>
  <c r="Y5328" i="1"/>
  <c r="Y21" i="1"/>
  <c r="V4953" i="1"/>
  <c r="V1978" i="1"/>
  <c r="X2502" i="1"/>
  <c r="Y4332" i="1"/>
  <c r="V4605" i="1"/>
  <c r="X5190" i="1"/>
  <c r="Y5300" i="1"/>
  <c r="W3963" i="1"/>
  <c r="V3309" i="1"/>
  <c r="Y5059" i="1"/>
  <c r="W2898" i="1"/>
  <c r="X4560" i="1"/>
  <c r="X3317" i="1"/>
  <c r="Y1074" i="1"/>
  <c r="Y5869" i="1"/>
  <c r="Y2479" i="1"/>
  <c r="X182" i="1"/>
  <c r="Y5827" i="1"/>
  <c r="X4887" i="1"/>
  <c r="Y1061" i="1"/>
  <c r="Z210" i="1"/>
  <c r="W5822" i="1"/>
  <c r="X5027" i="1"/>
  <c r="W4516" i="1"/>
  <c r="Z1079" i="1"/>
  <c r="W2104" i="1"/>
  <c r="V3800" i="1"/>
  <c r="V1785" i="1"/>
  <c r="Y222" i="1"/>
  <c r="X3785" i="1"/>
  <c r="X965" i="1"/>
  <c r="X159" i="1"/>
  <c r="W2909" i="1"/>
  <c r="Z2103" i="1"/>
  <c r="V3681" i="1"/>
  <c r="Z345" i="1"/>
  <c r="Z5675" i="1"/>
  <c r="V5852" i="1"/>
  <c r="Y961" i="1"/>
  <c r="V5028" i="1"/>
  <c r="Y2710" i="1"/>
  <c r="Y4596" i="1"/>
  <c r="X372" i="1"/>
  <c r="X1002" i="1"/>
  <c r="Y159" i="1"/>
  <c r="W954" i="1"/>
  <c r="V2380" i="1"/>
  <c r="Z5665" i="1"/>
  <c r="W298" i="1"/>
  <c r="Z3345" i="1"/>
  <c r="X870" i="1"/>
  <c r="W2684" i="1"/>
  <c r="Z1063" i="1"/>
  <c r="V319" i="1"/>
  <c r="X3976" i="1"/>
  <c r="V2950" i="1"/>
  <c r="Y4982" i="1"/>
  <c r="V2559" i="1"/>
  <c r="V1972" i="1"/>
  <c r="W439" i="1"/>
  <c r="W364" i="1"/>
  <c r="X3972" i="1"/>
  <c r="W2124" i="1"/>
  <c r="Z1168" i="1"/>
  <c r="Y5251" i="1"/>
  <c r="X5364" i="1"/>
  <c r="Z1142" i="1"/>
  <c r="Z863" i="1"/>
  <c r="Z3318" i="1"/>
  <c r="V279" i="1"/>
  <c r="V2382" i="1"/>
  <c r="Z1118" i="1"/>
  <c r="V4695" i="1"/>
  <c r="V1255" i="1"/>
  <c r="W2556" i="1"/>
  <c r="W5135" i="1"/>
  <c r="W1222" i="1"/>
  <c r="X4877" i="1"/>
  <c r="V1986" i="1"/>
  <c r="X3576" i="1"/>
  <c r="X1974" i="1"/>
  <c r="V330" i="1"/>
  <c r="W1782" i="1"/>
  <c r="X311" i="1"/>
  <c r="Z3275" i="1"/>
  <c r="W1197" i="1"/>
  <c r="X4626" i="1"/>
  <c r="W5303" i="1"/>
  <c r="Y1827" i="1"/>
  <c r="W13" i="1"/>
  <c r="V1134" i="1"/>
  <c r="Z3131" i="1"/>
  <c r="Z2384" i="1"/>
  <c r="Z4910" i="1"/>
  <c r="W305" i="1"/>
  <c r="Z893" i="1"/>
  <c r="Z1019" i="1"/>
  <c r="V2605" i="1"/>
  <c r="Z3244" i="1"/>
  <c r="Y3841" i="1"/>
  <c r="Y5157" i="1"/>
  <c r="V3590" i="1"/>
  <c r="X420" i="1"/>
  <c r="Z5176" i="1"/>
  <c r="Z5322" i="1"/>
  <c r="V1812" i="1"/>
  <c r="V2916" i="1"/>
  <c r="Z5947" i="1"/>
  <c r="Y1790" i="1"/>
  <c r="Z2118" i="1"/>
  <c r="Z4871" i="1"/>
  <c r="Y278" i="1"/>
  <c r="Z4608" i="1"/>
  <c r="W1192" i="1"/>
  <c r="Z889" i="1"/>
  <c r="Y2495" i="1"/>
  <c r="Z2562" i="1"/>
  <c r="W383" i="1"/>
  <c r="Y1218" i="1"/>
  <c r="Z5235" i="1"/>
  <c r="X3962" i="1"/>
  <c r="Y262" i="1"/>
  <c r="Y2671" i="1"/>
  <c r="W2908" i="1"/>
  <c r="W5886" i="1"/>
  <c r="X2916" i="1"/>
  <c r="X1227" i="1"/>
  <c r="X5944" i="1"/>
  <c r="Z25" i="1"/>
  <c r="X5153" i="1"/>
  <c r="W4969" i="1"/>
  <c r="Y2490" i="1"/>
  <c r="V1981" i="1"/>
  <c r="Z2556" i="1"/>
  <c r="Z415" i="1"/>
  <c r="X1796" i="1"/>
  <c r="Z5946" i="1"/>
  <c r="V2895" i="1"/>
  <c r="W5091" i="1"/>
  <c r="W2692" i="1"/>
  <c r="Z299" i="1"/>
  <c r="Z3315" i="1"/>
  <c r="Z3289" i="1"/>
  <c r="Y1754" i="1"/>
  <c r="X4551" i="1"/>
  <c r="Z3453" i="1"/>
  <c r="V3537" i="1"/>
  <c r="Y1765" i="1"/>
  <c r="W148" i="1"/>
  <c r="Y263" i="1"/>
  <c r="V5872" i="1"/>
  <c r="Z1948" i="1"/>
  <c r="V4561" i="1"/>
  <c r="W295" i="1"/>
  <c r="Z274" i="1"/>
  <c r="W272" i="1"/>
  <c r="Z192" i="1"/>
  <c r="Y4" i="1"/>
  <c r="V3285" i="1"/>
  <c r="V188" i="1"/>
  <c r="Z272" i="1"/>
  <c r="X2362" i="1"/>
  <c r="Z3209" i="1"/>
  <c r="Z4949" i="1"/>
  <c r="V3294" i="1"/>
  <c r="Y946" i="1"/>
  <c r="Z943" i="1"/>
  <c r="V165" i="1"/>
  <c r="Z2894" i="1"/>
  <c r="V3335" i="1"/>
  <c r="X2682" i="1"/>
  <c r="W207" i="1"/>
  <c r="Z4534" i="1"/>
  <c r="W3782" i="1"/>
  <c r="Y2897" i="1"/>
  <c r="Y234" i="1"/>
  <c r="V3352" i="1"/>
  <c r="V1056" i="1"/>
  <c r="Z4959" i="1"/>
  <c r="V422" i="1"/>
  <c r="Z1176" i="1"/>
  <c r="V3615" i="1"/>
  <c r="X3749" i="1"/>
  <c r="Z1128" i="1"/>
  <c r="X4346" i="1"/>
  <c r="W3613" i="1"/>
  <c r="X5130" i="1"/>
  <c r="Z894" i="1"/>
  <c r="W3311" i="1"/>
  <c r="X3840" i="1"/>
  <c r="W1067" i="1"/>
  <c r="W2380" i="1"/>
  <c r="Z5211" i="1"/>
  <c r="W437" i="1"/>
  <c r="W445" i="1"/>
  <c r="Z517" i="1"/>
  <c r="V4620" i="1"/>
  <c r="X2620" i="1"/>
  <c r="W4623" i="1"/>
  <c r="Y2943" i="1"/>
  <c r="W877" i="1"/>
  <c r="X1054" i="1"/>
  <c r="Z4548" i="1"/>
  <c r="W5872" i="1"/>
  <c r="X2709" i="1"/>
  <c r="X1157" i="1"/>
  <c r="W4654" i="1"/>
  <c r="Z2916" i="1"/>
  <c r="Z5228" i="1"/>
  <c r="Y3982" i="1"/>
  <c r="V3968" i="1"/>
  <c r="X3591" i="1"/>
  <c r="Y1238" i="1"/>
  <c r="Z3949" i="1"/>
  <c r="Y1000" i="1"/>
  <c r="Z4906" i="1"/>
  <c r="Y1076" i="1"/>
  <c r="Z3077" i="1"/>
  <c r="Y4876" i="1"/>
  <c r="W1226" i="1"/>
  <c r="X2700" i="1"/>
  <c r="X5101" i="1"/>
  <c r="V1984" i="1"/>
  <c r="X456" i="1"/>
  <c r="W1242" i="1"/>
  <c r="V1281" i="1"/>
  <c r="Z1125" i="1"/>
  <c r="Z5605" i="1"/>
  <c r="Z3795" i="1"/>
  <c r="W4555" i="1"/>
  <c r="Z1803" i="1"/>
  <c r="Y4697" i="1"/>
  <c r="V3145" i="1"/>
  <c r="Z5168" i="1"/>
  <c r="Y397" i="1"/>
  <c r="X4362" i="1"/>
  <c r="Z5292" i="1"/>
  <c r="Z5301" i="1"/>
  <c r="X5154" i="1"/>
  <c r="X2915" i="1"/>
  <c r="W854" i="1"/>
  <c r="V3844" i="1"/>
  <c r="X5694" i="1"/>
  <c r="X5088" i="1"/>
  <c r="X4568" i="1"/>
  <c r="V389" i="1"/>
  <c r="V5183" i="1"/>
  <c r="X2921" i="1"/>
  <c r="W5130" i="1"/>
  <c r="X3582" i="1"/>
  <c r="W1193" i="1"/>
  <c r="X5205" i="1"/>
  <c r="Z5256" i="1"/>
  <c r="X3463" i="1"/>
  <c r="Y1978" i="1"/>
  <c r="X1783" i="1"/>
  <c r="V5097" i="1"/>
  <c r="V1035" i="1"/>
  <c r="W1016" i="1"/>
  <c r="W2694" i="1"/>
  <c r="Z3971" i="1"/>
  <c r="Z1058" i="1"/>
  <c r="W1015" i="1"/>
  <c r="Z2670" i="1"/>
  <c r="V3070" i="1"/>
  <c r="X2118" i="1"/>
  <c r="Z2708" i="1"/>
  <c r="Y2364" i="1"/>
  <c r="Z239" i="1"/>
  <c r="W2652" i="1"/>
  <c r="X5687" i="1"/>
  <c r="V5106" i="1"/>
  <c r="X2910" i="1"/>
  <c r="X1100" i="1"/>
  <c r="X5105" i="1"/>
  <c r="X3208" i="1"/>
  <c r="W141" i="1"/>
  <c r="W253" i="1"/>
  <c r="X1001" i="1"/>
  <c r="X5038" i="1"/>
  <c r="W2608" i="1"/>
  <c r="Y3159" i="1"/>
  <c r="X1804" i="1"/>
  <c r="V982" i="1"/>
  <c r="Z2084" i="1"/>
  <c r="X2653" i="1"/>
  <c r="X5678" i="1"/>
  <c r="Y5690" i="1"/>
  <c r="Z2716" i="1"/>
  <c r="W2910" i="1"/>
  <c r="Z1953" i="1"/>
  <c r="X208" i="1"/>
  <c r="X1792" i="1"/>
  <c r="Y5671" i="1"/>
  <c r="Z5038" i="1"/>
  <c r="Y2887" i="1"/>
  <c r="Y2603" i="1"/>
  <c r="V4552" i="1"/>
  <c r="X4329" i="1"/>
  <c r="Z5203" i="1"/>
  <c r="Z433" i="1"/>
  <c r="Z1251" i="1"/>
  <c r="W3238" i="1"/>
  <c r="Z1110" i="1"/>
  <c r="W5364" i="1"/>
  <c r="W3836" i="1"/>
  <c r="V3343" i="1"/>
  <c r="Y361" i="1"/>
  <c r="X4335" i="1"/>
  <c r="Z4651" i="1"/>
  <c r="X4697" i="1"/>
  <c r="W2318" i="1"/>
  <c r="Y264" i="1"/>
  <c r="W5072" i="1"/>
  <c r="X1821" i="1"/>
  <c r="V2914" i="1"/>
  <c r="Z5299" i="1"/>
  <c r="Y5085" i="1"/>
  <c r="Y4362" i="1"/>
  <c r="V3167" i="1"/>
  <c r="X4967" i="1"/>
  <c r="Y1976" i="1"/>
  <c r="Y851" i="1"/>
  <c r="Y3497" i="1"/>
  <c r="W5211" i="1"/>
  <c r="W2567" i="1"/>
  <c r="X2673" i="1"/>
  <c r="Z141" i="1"/>
  <c r="Y4087" i="1"/>
  <c r="W3121" i="1"/>
  <c r="V4125" i="1"/>
  <c r="V2735" i="1"/>
  <c r="Z2337" i="1"/>
  <c r="W5403" i="1"/>
  <c r="Y2965" i="1"/>
  <c r="Z2747" i="1"/>
  <c r="X2430" i="1"/>
  <c r="V5955" i="1"/>
  <c r="Y2016" i="1"/>
  <c r="Y4086" i="1"/>
  <c r="V1323" i="1"/>
  <c r="V2613" i="1"/>
  <c r="Z1303" i="1"/>
  <c r="W5721" i="1"/>
  <c r="Y481" i="1"/>
  <c r="X2962" i="1"/>
  <c r="X2948" i="1"/>
  <c r="V3860" i="1"/>
  <c r="X4759" i="1"/>
  <c r="W590" i="1"/>
  <c r="W66" i="1"/>
  <c r="X1315" i="1"/>
  <c r="Z5719" i="1"/>
  <c r="W5387" i="1"/>
  <c r="Z5798" i="1"/>
  <c r="Z544" i="1"/>
  <c r="Z5361" i="1"/>
  <c r="W2588" i="1"/>
  <c r="X5406" i="1"/>
  <c r="X5724" i="1"/>
  <c r="Z5315" i="1"/>
  <c r="V569" i="1"/>
  <c r="Y2632" i="1"/>
  <c r="Y2468" i="1"/>
  <c r="Z578" i="1"/>
  <c r="W3374" i="1"/>
  <c r="X2952" i="1"/>
  <c r="Z3614" i="1"/>
  <c r="W5104" i="1"/>
  <c r="Z2948" i="1"/>
  <c r="V112" i="1"/>
  <c r="Y5418" i="1"/>
  <c r="X2039" i="1"/>
  <c r="Z1298" i="1"/>
  <c r="Y2158" i="1"/>
  <c r="X3610" i="1"/>
  <c r="X4366" i="1"/>
  <c r="X4733" i="1"/>
  <c r="Z2445" i="1"/>
  <c r="V3278" i="1"/>
  <c r="Y2135" i="1"/>
  <c r="Z3874" i="1"/>
  <c r="Z500" i="1"/>
  <c r="Z2403" i="1"/>
  <c r="X1165" i="1"/>
  <c r="Z5225" i="1"/>
  <c r="Z425" i="1"/>
  <c r="V462" i="1"/>
  <c r="W3237" i="1"/>
  <c r="Y2558" i="1"/>
  <c r="W5207" i="1"/>
  <c r="X2923" i="1"/>
  <c r="X5795" i="1"/>
  <c r="V4947" i="1"/>
  <c r="V3314" i="1"/>
  <c r="W5941" i="1"/>
  <c r="X319" i="1"/>
  <c r="Z4357" i="1"/>
  <c r="W3612" i="1"/>
  <c r="Z5144" i="1"/>
  <c r="W4952" i="1"/>
  <c r="Z2569" i="1"/>
  <c r="W4981" i="1"/>
  <c r="Z4587" i="1"/>
  <c r="X3678" i="1"/>
  <c r="W3356" i="1"/>
  <c r="X2108" i="1"/>
  <c r="Z4986" i="1"/>
  <c r="Z1317" i="1"/>
  <c r="Z5353" i="1"/>
  <c r="Y4955" i="1"/>
  <c r="Y5225" i="1"/>
  <c r="W2109" i="1"/>
  <c r="X424" i="1"/>
  <c r="W5324" i="1"/>
  <c r="Z2161" i="1"/>
  <c r="Y5377" i="1"/>
  <c r="W4377" i="1"/>
  <c r="W5401" i="1"/>
  <c r="V2470" i="1"/>
  <c r="X488" i="1"/>
  <c r="X527" i="1"/>
  <c r="Z2235" i="1"/>
  <c r="Y3365" i="1"/>
  <c r="W5454" i="1"/>
  <c r="Z2133" i="1"/>
  <c r="Y3592" i="1"/>
  <c r="W3851" i="1"/>
  <c r="Y2217" i="1"/>
  <c r="Y1999" i="1"/>
  <c r="X3088" i="1"/>
  <c r="Y4377" i="1"/>
  <c r="Z602" i="1"/>
  <c r="W3864" i="1"/>
  <c r="Y1381" i="1"/>
  <c r="Y1309" i="1"/>
  <c r="Z2005" i="1"/>
  <c r="V2778" i="1"/>
  <c r="X3118" i="1"/>
  <c r="V2636" i="1"/>
  <c r="Z4688" i="1"/>
  <c r="V5354" i="1"/>
  <c r="X2472" i="1"/>
  <c r="X3621" i="1"/>
  <c r="V4769" i="1"/>
  <c r="W5357" i="1"/>
  <c r="Z1933" i="1"/>
  <c r="W464" i="1"/>
  <c r="W5443" i="1"/>
  <c r="Z4405" i="1"/>
  <c r="Y2919" i="1"/>
  <c r="X2172" i="1"/>
  <c r="X496" i="1"/>
  <c r="Z11" i="1"/>
  <c r="X619" i="1"/>
  <c r="Z5713" i="1"/>
  <c r="V2199" i="1"/>
  <c r="Z3086" i="1"/>
  <c r="Y1371" i="1"/>
  <c r="Y5353" i="1"/>
  <c r="Z107" i="1"/>
  <c r="V5414" i="1"/>
  <c r="Y5735" i="1"/>
  <c r="X1347" i="1"/>
  <c r="X2001" i="1"/>
  <c r="Y1431" i="1"/>
  <c r="Y1282" i="1"/>
  <c r="W4912" i="1"/>
  <c r="X4744" i="1"/>
  <c r="Z5152" i="1"/>
  <c r="V5380" i="1"/>
  <c r="Y5447" i="1"/>
  <c r="X2742" i="1"/>
  <c r="Y5804" i="1"/>
  <c r="Y4979" i="1"/>
  <c r="W1402" i="1"/>
  <c r="X5263" i="1"/>
  <c r="Y2140" i="1"/>
  <c r="W2969" i="1"/>
  <c r="W1332" i="1"/>
  <c r="Z3634" i="1"/>
  <c r="V2139" i="1"/>
  <c r="W4006" i="1"/>
  <c r="Z564" i="1"/>
  <c r="X470" i="1"/>
  <c r="W1397" i="1"/>
  <c r="V1391" i="1"/>
  <c r="W3753" i="1"/>
  <c r="X4075" i="1"/>
  <c r="X5402" i="1"/>
  <c r="Y3382" i="1"/>
  <c r="Y5332" i="1"/>
  <c r="X2336" i="1"/>
  <c r="V3373" i="1"/>
  <c r="W2957" i="1"/>
  <c r="V3606" i="1"/>
  <c r="W5427" i="1"/>
  <c r="W1321" i="1"/>
  <c r="Z2188" i="1"/>
  <c r="V1257" i="1"/>
  <c r="X5910" i="1"/>
  <c r="Z638" i="1"/>
  <c r="X5438" i="1"/>
  <c r="W3702" i="1"/>
  <c r="W2467" i="1"/>
  <c r="V5747" i="1"/>
  <c r="W5416" i="1"/>
  <c r="Z3252" i="1"/>
  <c r="V4737" i="1"/>
  <c r="V35" i="1"/>
  <c r="Y5319" i="1"/>
  <c r="W2930" i="1"/>
  <c r="X25" i="1"/>
  <c r="W5162" i="1"/>
  <c r="Z2122" i="1"/>
  <c r="W5245" i="1"/>
  <c r="Y4603" i="1"/>
  <c r="Y3162" i="1"/>
  <c r="V1139" i="1"/>
  <c r="Z5206" i="1"/>
  <c r="Z2383" i="1"/>
  <c r="V3937" i="1"/>
  <c r="Y3815" i="1"/>
  <c r="V325" i="1"/>
  <c r="Y3218" i="1"/>
  <c r="Y1189" i="1"/>
  <c r="Y3611" i="1"/>
  <c r="W5139" i="1"/>
  <c r="W5795" i="1"/>
  <c r="W4621" i="1"/>
  <c r="V5251" i="1"/>
  <c r="Y2699" i="1"/>
  <c r="W1039" i="1"/>
  <c r="V5096" i="1"/>
  <c r="V3572" i="1"/>
  <c r="W3248" i="1"/>
  <c r="Y5344" i="1"/>
  <c r="Z458" i="1"/>
  <c r="V5140" i="1"/>
  <c r="W3576" i="1"/>
  <c r="Y2693" i="1"/>
  <c r="Y902" i="1"/>
  <c r="V5923" i="1"/>
  <c r="Y3624" i="1"/>
  <c r="X1412" i="1"/>
  <c r="W511" i="1"/>
  <c r="Z1831" i="1"/>
  <c r="X5756" i="1"/>
  <c r="W4009" i="1"/>
  <c r="X3090" i="1"/>
  <c r="X5707" i="1"/>
  <c r="W5194" i="1"/>
  <c r="W2627" i="1"/>
  <c r="W4727" i="1"/>
  <c r="V2066" i="1"/>
  <c r="Z479" i="1"/>
  <c r="X2185" i="1"/>
  <c r="X3471" i="1"/>
  <c r="V5914" i="1"/>
  <c r="Z4070" i="1"/>
  <c r="Y5358" i="1"/>
  <c r="V547" i="1"/>
  <c r="X1829" i="1"/>
  <c r="Z2779" i="1"/>
  <c r="Y4719" i="1"/>
  <c r="X4928" i="1"/>
  <c r="Z2075" i="1"/>
  <c r="X3171" i="1"/>
  <c r="V5735" i="1"/>
  <c r="V5399" i="1"/>
  <c r="Z3091" i="1"/>
  <c r="V5326" i="1"/>
  <c r="V1932" i="1"/>
  <c r="V2049" i="1"/>
  <c r="Y5440" i="1"/>
  <c r="Y1433" i="1"/>
  <c r="W2133" i="1"/>
  <c r="W3882" i="1"/>
  <c r="Z5331" i="1"/>
  <c r="V3868" i="1"/>
  <c r="X5295" i="1"/>
  <c r="X1287" i="1"/>
  <c r="V630" i="1"/>
  <c r="X67" i="1"/>
  <c r="X2074" i="1"/>
  <c r="Y2757" i="1"/>
  <c r="V615" i="1"/>
  <c r="Y1331" i="1"/>
  <c r="Y593" i="1"/>
  <c r="Z5426" i="1"/>
  <c r="Y3854" i="1"/>
  <c r="Z3389" i="1"/>
  <c r="W3138" i="1"/>
  <c r="W3598" i="1"/>
  <c r="Z1982" i="1"/>
  <c r="X905" i="1"/>
  <c r="X2200" i="1"/>
  <c r="Z5471" i="1"/>
  <c r="Z5935" i="1"/>
  <c r="X2435" i="1"/>
  <c r="X5931" i="1"/>
  <c r="W3505" i="1"/>
  <c r="Z1402" i="1"/>
  <c r="W3755" i="1"/>
  <c r="V5729" i="1"/>
  <c r="X2042" i="1"/>
  <c r="X2000" i="1"/>
  <c r="W5249" i="1"/>
  <c r="X1198" i="1"/>
  <c r="X5320" i="1"/>
  <c r="V5710" i="1"/>
  <c r="Z3869" i="1"/>
  <c r="X5912" i="1"/>
  <c r="Y1422" i="1"/>
  <c r="Z3729" i="1"/>
  <c r="V4913" i="1"/>
  <c r="Z2746" i="1"/>
  <c r="W2964" i="1"/>
  <c r="Z5391" i="1"/>
  <c r="Y550" i="1"/>
  <c r="Y2249" i="1"/>
  <c r="X537" i="1"/>
  <c r="Y5233" i="1"/>
  <c r="Z427" i="1"/>
  <c r="X2486" i="1"/>
  <c r="W1134" i="1"/>
  <c r="W407" i="1"/>
  <c r="W3594" i="1"/>
  <c r="Y885" i="1"/>
  <c r="Z1286" i="1"/>
  <c r="V2120" i="1"/>
  <c r="X1193" i="1"/>
  <c r="X2703" i="1"/>
  <c r="X351" i="1"/>
  <c r="Y2688" i="1"/>
  <c r="Y1022" i="1"/>
  <c r="V1053" i="1"/>
  <c r="V1123" i="1"/>
  <c r="W5227" i="1"/>
  <c r="Y1217" i="1"/>
  <c r="Y4716" i="1"/>
  <c r="Z3960" i="1"/>
  <c r="V421" i="1"/>
  <c r="W3318" i="1"/>
  <c r="V4904" i="1"/>
  <c r="V1059" i="1"/>
  <c r="V3875" i="1"/>
  <c r="X1176" i="1"/>
  <c r="V1197" i="1"/>
  <c r="V1198" i="1"/>
  <c r="W5306" i="1"/>
  <c r="Y5152" i="1"/>
  <c r="W2105" i="1"/>
  <c r="V3253" i="1"/>
  <c r="Z5727" i="1"/>
  <c r="Z5441" i="1"/>
  <c r="V1406" i="1"/>
  <c r="X3686" i="1"/>
  <c r="Z591" i="1"/>
  <c r="V4928" i="1"/>
  <c r="W2466" i="1"/>
  <c r="Y3878" i="1"/>
  <c r="Y2774" i="1"/>
  <c r="Z2237" i="1"/>
  <c r="Z3733" i="1"/>
  <c r="X3134" i="1"/>
  <c r="Z1147" i="1"/>
  <c r="Y3375" i="1"/>
  <c r="Z4419" i="1"/>
  <c r="Y541" i="1"/>
  <c r="V641" i="1"/>
  <c r="V2000" i="1"/>
  <c r="Y4108" i="1"/>
  <c r="W4747" i="1"/>
  <c r="W4091" i="1"/>
  <c r="Z1305" i="1"/>
  <c r="X2443" i="1"/>
  <c r="V4134" i="1"/>
  <c r="W2472" i="1"/>
  <c r="Y4420" i="1"/>
  <c r="Z484" i="1"/>
  <c r="W5217" i="1"/>
  <c r="V1103" i="1"/>
  <c r="Z3637" i="1"/>
  <c r="X475" i="1"/>
  <c r="V1383" i="1"/>
  <c r="Y2936" i="1"/>
  <c r="Y2764" i="1"/>
  <c r="V2585" i="1"/>
  <c r="V5714" i="1"/>
  <c r="Y4075" i="1"/>
  <c r="X2133" i="1"/>
  <c r="Z5450" i="1"/>
  <c r="W3999" i="1"/>
  <c r="X1119" i="1"/>
  <c r="X5721" i="1"/>
  <c r="X2582" i="1"/>
  <c r="X2154" i="1"/>
  <c r="Y2731" i="1"/>
  <c r="Y1376" i="1"/>
  <c r="Y1322" i="1"/>
  <c r="X2149" i="1"/>
  <c r="Y2944" i="1"/>
  <c r="Z545" i="1"/>
  <c r="Y1720" i="1"/>
  <c r="W5371" i="1"/>
  <c r="W5956" i="1"/>
  <c r="X5413" i="1"/>
  <c r="X5131" i="1"/>
  <c r="Y5910" i="1"/>
  <c r="Z2154" i="1"/>
  <c r="W5345" i="1"/>
  <c r="Z2334" i="1"/>
  <c r="Z5411" i="1"/>
  <c r="V2035" i="1"/>
  <c r="V4731" i="1"/>
  <c r="Z2195" i="1"/>
  <c r="W3996" i="1"/>
  <c r="X2422" i="1"/>
  <c r="Z2958" i="1"/>
  <c r="Z2732" i="1"/>
  <c r="V4377" i="1"/>
  <c r="V5352" i="1"/>
  <c r="X3985" i="1"/>
  <c r="W32" i="1"/>
  <c r="W4636" i="1"/>
  <c r="W4685" i="1"/>
  <c r="Y2132" i="1"/>
  <c r="Z1164" i="1"/>
  <c r="V1151" i="1"/>
  <c r="X5173" i="1"/>
  <c r="Y5273" i="1"/>
  <c r="X2912" i="1"/>
  <c r="Y5048" i="1"/>
  <c r="V293" i="1"/>
  <c r="X2640" i="1"/>
  <c r="V2905" i="1"/>
  <c r="V1979" i="1"/>
  <c r="Y1343" i="1"/>
  <c r="W5156" i="1"/>
  <c r="Y1145" i="1"/>
  <c r="X4688" i="1"/>
  <c r="Z5310" i="1"/>
  <c r="Z3576" i="1"/>
  <c r="Z1083" i="1"/>
  <c r="Z257" i="1"/>
  <c r="Y2695" i="1"/>
  <c r="W5354" i="1"/>
  <c r="W5332" i="1"/>
  <c r="X1102" i="1"/>
  <c r="V4668" i="1"/>
  <c r="X2323" i="1"/>
  <c r="W2695" i="1"/>
  <c r="V2323" i="1"/>
  <c r="W5143" i="1"/>
  <c r="X5881" i="1"/>
  <c r="X5071" i="1"/>
  <c r="W3683" i="1"/>
  <c r="V5077" i="1"/>
  <c r="W1828" i="1"/>
  <c r="V4631" i="1"/>
  <c r="V499" i="1"/>
  <c r="X3590" i="1"/>
  <c r="X879" i="1"/>
  <c r="X3196" i="1"/>
  <c r="Y5297" i="1"/>
  <c r="Z5125" i="1"/>
  <c r="X3975" i="1"/>
  <c r="W1154" i="1"/>
  <c r="Y3249" i="1"/>
  <c r="V2379" i="1"/>
  <c r="Z3219" i="1"/>
  <c r="W2659" i="1"/>
  <c r="Y3329" i="1"/>
  <c r="Y317" i="1"/>
  <c r="Y1347" i="1"/>
  <c r="W4643" i="1"/>
  <c r="Y4627" i="1"/>
  <c r="Z5241" i="1"/>
  <c r="V5407" i="1"/>
  <c r="W19" i="1"/>
  <c r="Y5617" i="1"/>
  <c r="Z1210" i="1"/>
  <c r="Z4720" i="1"/>
  <c r="W23" i="1"/>
  <c r="Z289" i="1"/>
  <c r="X1775" i="1"/>
  <c r="X216" i="1"/>
  <c r="Y3681" i="1"/>
  <c r="V1115" i="1"/>
  <c r="V5162" i="1"/>
  <c r="X4355" i="1"/>
  <c r="W5265" i="1"/>
  <c r="V3830" i="1"/>
  <c r="Z3577" i="1"/>
  <c r="V392" i="1"/>
  <c r="Y5267" i="1"/>
  <c r="Y3951" i="1"/>
  <c r="W3816" i="1"/>
  <c r="Z3337" i="1"/>
  <c r="W2680" i="1"/>
  <c r="Y2610" i="1"/>
  <c r="V5211" i="1"/>
  <c r="X5285" i="1"/>
  <c r="W2575" i="1"/>
  <c r="V3165" i="1"/>
  <c r="W2614" i="1"/>
  <c r="Y1154" i="1"/>
  <c r="W3593" i="1"/>
  <c r="Z472" i="1"/>
  <c r="Y1138" i="1"/>
  <c r="Y3549" i="1"/>
  <c r="Y5082" i="1"/>
  <c r="V1776" i="1"/>
  <c r="Y363" i="1"/>
  <c r="V5253" i="1"/>
  <c r="W3144" i="1"/>
  <c r="Z21" i="1"/>
  <c r="Z2565" i="1"/>
  <c r="Z417" i="1"/>
  <c r="W5174" i="1"/>
  <c r="Z3607" i="1"/>
  <c r="Y1112" i="1"/>
  <c r="V4678" i="1"/>
  <c r="Z852" i="1"/>
  <c r="Y336" i="1"/>
  <c r="W3188" i="1"/>
  <c r="Z2360" i="1"/>
  <c r="X2374" i="1"/>
  <c r="X4334" i="1"/>
  <c r="V411" i="1"/>
  <c r="X1979" i="1"/>
  <c r="W377" i="1"/>
  <c r="Y3165" i="1"/>
  <c r="X4651" i="1"/>
  <c r="Y4635" i="1"/>
  <c r="Z5263" i="1"/>
  <c r="Z4741" i="1"/>
  <c r="Y1164" i="1"/>
  <c r="X2604" i="1"/>
  <c r="Y3548" i="1"/>
  <c r="W292" i="1"/>
  <c r="W1811" i="1"/>
  <c r="W1091" i="1"/>
  <c r="Z357" i="1"/>
  <c r="X900" i="1"/>
  <c r="Y994" i="1"/>
  <c r="V226" i="1"/>
  <c r="V1001" i="1"/>
  <c r="Z1082" i="1"/>
  <c r="Z2704" i="1"/>
  <c r="W5692" i="1"/>
  <c r="V4530" i="1"/>
  <c r="W989" i="1"/>
  <c r="Z4934" i="1"/>
  <c r="W3814" i="1"/>
  <c r="Y3232" i="1"/>
  <c r="Y3188" i="1"/>
  <c r="V1807" i="1"/>
  <c r="W5888" i="1"/>
  <c r="W1011" i="1"/>
  <c r="Z2401" i="1"/>
  <c r="W1010" i="1"/>
  <c r="Z3817" i="1"/>
  <c r="Z3572" i="1"/>
  <c r="W1787" i="1"/>
  <c r="W5101" i="1"/>
  <c r="X4323" i="1"/>
  <c r="W4942" i="1"/>
  <c r="Y1772" i="1"/>
  <c r="W5689" i="1"/>
  <c r="Z100" i="1"/>
  <c r="X893" i="1"/>
  <c r="W65" i="1"/>
  <c r="X4559" i="1"/>
  <c r="X4521" i="1"/>
  <c r="Y2077" i="1"/>
  <c r="W1095" i="1"/>
  <c r="X3788" i="1"/>
  <c r="Z5052" i="1"/>
  <c r="W4603" i="1"/>
  <c r="V5235" i="1"/>
  <c r="W1221" i="1"/>
  <c r="Y5261" i="1"/>
  <c r="X3951" i="1"/>
  <c r="Y2627" i="1"/>
  <c r="Z4570" i="1"/>
  <c r="V4574" i="1"/>
  <c r="V2680" i="1"/>
  <c r="Z3220" i="1"/>
  <c r="W3592" i="1"/>
  <c r="X4687" i="1"/>
  <c r="Y2379" i="1"/>
  <c r="Z392" i="1"/>
  <c r="V4911" i="1"/>
  <c r="Z880" i="1"/>
  <c r="W2918" i="1"/>
  <c r="Y5350" i="1"/>
  <c r="X3986" i="1"/>
  <c r="V2575" i="1"/>
  <c r="X4577" i="1"/>
  <c r="V3236" i="1"/>
  <c r="W2900" i="1"/>
  <c r="Z900" i="1"/>
  <c r="V5059" i="1"/>
  <c r="Z1236" i="1"/>
  <c r="Z4968" i="1"/>
  <c r="X3959" i="1"/>
  <c r="V433" i="1"/>
  <c r="X428" i="1"/>
  <c r="X1202" i="1"/>
  <c r="V4758" i="1"/>
  <c r="W1170" i="1"/>
  <c r="W308" i="1"/>
  <c r="X3547" i="1"/>
  <c r="X2674" i="1"/>
  <c r="Z360" i="1"/>
  <c r="Y5339" i="1"/>
  <c r="Z2561" i="1"/>
  <c r="X1142" i="1"/>
  <c r="W5172" i="1"/>
  <c r="W1257" i="1"/>
  <c r="Y5271" i="1"/>
  <c r="Z477" i="1"/>
  <c r="Z5109" i="1"/>
  <c r="V4680" i="1"/>
  <c r="W362" i="1"/>
  <c r="X3810" i="1"/>
  <c r="Z313" i="1"/>
  <c r="V3793" i="1"/>
  <c r="X2903" i="1"/>
  <c r="Z3242" i="1"/>
  <c r="V2917" i="1"/>
  <c r="Z1225" i="1"/>
  <c r="W5388" i="1"/>
  <c r="X4620" i="1"/>
  <c r="Y2621" i="1"/>
  <c r="V5181" i="1"/>
  <c r="X4719" i="1"/>
  <c r="Y5141" i="1"/>
  <c r="W4538" i="1"/>
  <c r="Z3540" i="1"/>
  <c r="V4591" i="1"/>
  <c r="W4895" i="1"/>
  <c r="X2316" i="1"/>
  <c r="X1258" i="1"/>
  <c r="V3589" i="1"/>
  <c r="Y2569" i="1"/>
  <c r="X429" i="1"/>
  <c r="W1971" i="1"/>
  <c r="W3827" i="1"/>
  <c r="V3575" i="1"/>
  <c r="Y1149" i="1"/>
  <c r="Y4984" i="1"/>
  <c r="X2487" i="1"/>
  <c r="W361" i="1"/>
  <c r="Z2702" i="1"/>
  <c r="Y2114" i="1"/>
  <c r="Z3953" i="1"/>
  <c r="X2373" i="1"/>
  <c r="W3797" i="1"/>
  <c r="W2349" i="1"/>
  <c r="W1760" i="1"/>
  <c r="Y3050" i="1"/>
  <c r="W5688" i="1"/>
  <c r="Z2356" i="1"/>
  <c r="Y252" i="1"/>
  <c r="Z968" i="1"/>
  <c r="W944" i="1"/>
  <c r="W931" i="1"/>
  <c r="X2344" i="1"/>
  <c r="W864" i="1"/>
  <c r="Z892" i="1"/>
  <c r="Y315" i="1"/>
  <c r="Y1067" i="1"/>
  <c r="Z1957" i="1"/>
  <c r="Y2343" i="1"/>
  <c r="X950" i="1"/>
  <c r="W5022" i="1"/>
  <c r="W3547" i="1"/>
  <c r="X290" i="1"/>
  <c r="Y307" i="1"/>
  <c r="Z5078" i="1"/>
  <c r="Y5673" i="1"/>
  <c r="V5832" i="1"/>
  <c r="Z5026" i="1"/>
  <c r="X1753" i="1"/>
  <c r="X2905" i="1"/>
  <c r="Z2114" i="1"/>
  <c r="Z4588" i="1"/>
  <c r="Z234" i="1"/>
  <c r="X145" i="1"/>
  <c r="Y962" i="1"/>
  <c r="Z1807" i="1"/>
  <c r="Z2080" i="1"/>
  <c r="X3072" i="1"/>
  <c r="W3329" i="1"/>
  <c r="Y401" i="1"/>
  <c r="Z296" i="1"/>
  <c r="Z3313" i="1"/>
  <c r="Y2373" i="1"/>
  <c r="V3812" i="1"/>
  <c r="W2448" i="1"/>
  <c r="X3199" i="1"/>
  <c r="Z3822" i="1"/>
  <c r="Y428" i="1"/>
  <c r="V3239" i="1"/>
  <c r="W5248" i="1"/>
  <c r="Y1356" i="1"/>
  <c r="Z5162" i="1"/>
  <c r="W4618" i="1"/>
  <c r="Y5167" i="1"/>
  <c r="X480" i="1"/>
  <c r="V407" i="1"/>
  <c r="Y4561" i="1"/>
  <c r="X4553" i="1"/>
  <c r="Z3545" i="1"/>
  <c r="V356" i="1"/>
  <c r="W3147" i="1"/>
  <c r="Y879" i="1"/>
  <c r="X4676" i="1"/>
  <c r="Y3950" i="1"/>
  <c r="Y3971" i="1"/>
  <c r="Y887" i="1"/>
  <c r="V1188" i="1"/>
  <c r="V2633" i="1"/>
  <c r="V5398" i="1"/>
  <c r="Z4343" i="1"/>
  <c r="Y334" i="1"/>
  <c r="Z325" i="1"/>
  <c r="X3324" i="1"/>
  <c r="Z1101" i="1"/>
  <c r="V1138" i="1"/>
  <c r="V1242" i="1"/>
  <c r="W4625" i="1"/>
  <c r="V4984" i="1"/>
  <c r="X395" i="1"/>
  <c r="Z1126" i="1"/>
  <c r="X5220" i="1"/>
  <c r="Z5334" i="1"/>
  <c r="Z386" i="1"/>
  <c r="Z1038" i="1"/>
  <c r="W4546" i="1"/>
  <c r="V337" i="1"/>
  <c r="Y863" i="1"/>
  <c r="X5258" i="1"/>
  <c r="W1255" i="1"/>
  <c r="Y5798" i="1"/>
  <c r="W5129" i="1"/>
  <c r="Y1213" i="1"/>
  <c r="Z3200" i="1"/>
  <c r="W5252" i="1"/>
  <c r="Z5108" i="1"/>
  <c r="Z1222" i="1"/>
  <c r="Y3796" i="1"/>
  <c r="Y1073" i="1"/>
  <c r="Z4563" i="1"/>
  <c r="Y2543" i="1"/>
  <c r="Z476" i="1"/>
  <c r="Z5140" i="1"/>
  <c r="Z2319" i="1"/>
  <c r="W5164" i="1"/>
  <c r="V4967" i="1"/>
  <c r="Y3957" i="1"/>
  <c r="X3833" i="1"/>
  <c r="V22" i="1"/>
  <c r="W5242" i="1"/>
  <c r="Z3834" i="1"/>
  <c r="W219" i="1"/>
  <c r="Z4584" i="1"/>
  <c r="Y3352" i="1"/>
  <c r="Y4903" i="1"/>
  <c r="Z1170" i="1"/>
  <c r="V4982" i="1"/>
  <c r="W3823" i="1"/>
  <c r="V4608" i="1"/>
  <c r="Z1153" i="1"/>
  <c r="V1183" i="1"/>
  <c r="W2569" i="1"/>
  <c r="W1250" i="1"/>
  <c r="Y3577" i="1"/>
  <c r="V1209" i="1"/>
  <c r="X851" i="1"/>
  <c r="W4896" i="1"/>
  <c r="Y3555" i="1"/>
  <c r="Z277" i="1"/>
  <c r="V5867" i="1"/>
  <c r="Y5674" i="1"/>
  <c r="Y4556" i="1"/>
  <c r="V5826" i="1"/>
  <c r="Z5046" i="1"/>
  <c r="V3076" i="1"/>
  <c r="X1944" i="1"/>
  <c r="W2381" i="1"/>
  <c r="X991" i="1"/>
  <c r="X5641" i="1"/>
  <c r="Y2657" i="1"/>
  <c r="X5055" i="1"/>
  <c r="X5642" i="1"/>
  <c r="Y1012" i="1"/>
  <c r="W991" i="1"/>
  <c r="V4539" i="1"/>
  <c r="Z2357" i="1"/>
  <c r="W2877" i="1"/>
  <c r="X1018" i="1"/>
  <c r="X249" i="1"/>
  <c r="W5046" i="1"/>
  <c r="X5064" i="1"/>
  <c r="Z3967" i="1"/>
  <c r="X3073" i="1"/>
  <c r="V4557" i="1"/>
  <c r="W3063" i="1"/>
  <c r="Z4556" i="1"/>
  <c r="V4550" i="1"/>
  <c r="Z989" i="1"/>
  <c r="Z869" i="1"/>
  <c r="Z4571" i="1"/>
  <c r="V3795" i="1"/>
  <c r="Y5667" i="1"/>
  <c r="Y977" i="1"/>
  <c r="V3183" i="1"/>
  <c r="X1016" i="1"/>
  <c r="V3175" i="1"/>
  <c r="X298" i="1"/>
  <c r="Z4316" i="1"/>
  <c r="Z2559" i="1"/>
  <c r="Y4650" i="1"/>
  <c r="Y3250" i="1"/>
  <c r="W5337" i="1"/>
  <c r="W2557" i="1"/>
  <c r="Y5150" i="1"/>
  <c r="V417" i="1"/>
  <c r="W5276" i="1"/>
  <c r="W3165" i="1"/>
  <c r="W4944" i="1"/>
  <c r="Z3218" i="1"/>
  <c r="V4573" i="1"/>
  <c r="Y4944" i="1"/>
  <c r="Z4764" i="1"/>
  <c r="X4673" i="1"/>
  <c r="Y1196" i="1"/>
  <c r="X4667" i="1"/>
  <c r="W2926" i="1"/>
  <c r="Z3583" i="1"/>
  <c r="W5137" i="1"/>
  <c r="V4675" i="1"/>
  <c r="V4361" i="1"/>
  <c r="W5134" i="1"/>
  <c r="V2546" i="1"/>
  <c r="Y4545" i="1"/>
  <c r="W2405" i="1"/>
  <c r="X3679" i="1"/>
  <c r="W5127" i="1"/>
  <c r="V4626" i="1"/>
  <c r="Z1227" i="1"/>
  <c r="X4977" i="1"/>
  <c r="Z3161" i="1"/>
  <c r="V855" i="1"/>
  <c r="Y4617" i="1"/>
  <c r="X1984" i="1"/>
  <c r="W3579" i="1"/>
  <c r="Y1092" i="1"/>
  <c r="Y323" i="1"/>
  <c r="X334" i="1"/>
  <c r="W352" i="1"/>
  <c r="W2580" i="1"/>
  <c r="Y1227" i="1"/>
  <c r="X1235" i="1"/>
  <c r="W3733" i="1"/>
  <c r="X1164" i="1"/>
  <c r="Z1149" i="1"/>
  <c r="Z5237" i="1"/>
  <c r="V2736" i="1"/>
  <c r="V394" i="1"/>
  <c r="V4896" i="1"/>
  <c r="Y4942" i="1"/>
  <c r="Z1012" i="1"/>
  <c r="X2606" i="1"/>
  <c r="W454" i="1"/>
  <c r="Y3812" i="1"/>
  <c r="W2563" i="1"/>
  <c r="X1148" i="1"/>
  <c r="Y3751" i="1"/>
  <c r="Y5169" i="1"/>
  <c r="Z2634" i="1"/>
  <c r="W3581" i="1"/>
  <c r="W444" i="1"/>
  <c r="V2692" i="1"/>
  <c r="Y3333" i="1"/>
  <c r="V3558" i="1"/>
  <c r="Y1010" i="1"/>
  <c r="V4942" i="1"/>
  <c r="Y1799" i="1"/>
  <c r="W2913" i="1"/>
  <c r="Z3194" i="1"/>
  <c r="W1991" i="1"/>
  <c r="W3159" i="1"/>
  <c r="Y5200" i="1"/>
  <c r="V2580" i="1"/>
  <c r="V1190" i="1"/>
  <c r="Y3728" i="1"/>
  <c r="Z1159" i="1"/>
  <c r="Y1088" i="1"/>
  <c r="W4894" i="1"/>
  <c r="Y894" i="1"/>
  <c r="V3805" i="1"/>
  <c r="X1799" i="1"/>
  <c r="W4905" i="1"/>
  <c r="X1006" i="1"/>
  <c r="Y233" i="1"/>
  <c r="Z3936" i="1"/>
  <c r="W987" i="1"/>
  <c r="Z4576" i="1"/>
  <c r="W3355" i="1"/>
  <c r="Z1770" i="1"/>
  <c r="Y1951" i="1"/>
  <c r="W2089" i="1"/>
  <c r="V2478" i="1"/>
  <c r="X2715" i="1"/>
  <c r="X4899" i="1"/>
  <c r="Z3815" i="1"/>
  <c r="Y370" i="1"/>
  <c r="V891" i="1"/>
  <c r="X2658" i="1"/>
  <c r="V5691" i="1"/>
  <c r="Y990" i="1"/>
  <c r="Y3568" i="1"/>
  <c r="Y3563" i="1"/>
  <c r="V3939" i="1"/>
  <c r="W4592" i="1"/>
  <c r="X1038" i="1"/>
  <c r="W5054" i="1"/>
  <c r="X2394" i="1"/>
  <c r="Y221" i="1"/>
  <c r="V1789" i="1"/>
  <c r="W3810" i="1"/>
  <c r="W3352" i="1"/>
  <c r="Z4527" i="1"/>
  <c r="X5831" i="1"/>
  <c r="V3328" i="1"/>
  <c r="V5029" i="1"/>
  <c r="Y4534" i="1"/>
  <c r="W3818" i="1"/>
  <c r="W3803" i="1"/>
  <c r="Z377" i="1"/>
  <c r="X3838" i="1"/>
  <c r="X3595" i="1"/>
  <c r="W5180" i="1"/>
  <c r="W2316" i="1"/>
  <c r="Y1121" i="1"/>
  <c r="V3953" i="1"/>
  <c r="Y5320" i="1"/>
  <c r="V2903" i="1"/>
  <c r="V5875" i="1"/>
  <c r="W5168" i="1"/>
  <c r="W1165" i="1"/>
  <c r="Z2555" i="1"/>
  <c r="Y2916" i="1"/>
  <c r="W5793" i="1"/>
  <c r="V2701" i="1"/>
  <c r="V4688" i="1"/>
  <c r="V5170" i="1"/>
  <c r="V1225" i="1"/>
  <c r="V883" i="1"/>
  <c r="V2374" i="1"/>
  <c r="Z437" i="1"/>
  <c r="Z419" i="1"/>
  <c r="W4645" i="1"/>
  <c r="Y4663" i="1"/>
  <c r="Z2907" i="1"/>
  <c r="Y2568" i="1"/>
  <c r="Z4963" i="1"/>
  <c r="W435" i="1"/>
  <c r="Z3213" i="1"/>
  <c r="W2656" i="1"/>
  <c r="W477" i="1"/>
  <c r="X590" i="1"/>
  <c r="X1323" i="1"/>
  <c r="W2771" i="1"/>
  <c r="W1987" i="1"/>
  <c r="Y5416" i="1"/>
  <c r="X4332" i="1"/>
  <c r="X5171" i="1"/>
  <c r="V4297" i="1"/>
  <c r="W5239" i="1"/>
  <c r="W5100" i="1"/>
  <c r="X3158" i="1"/>
  <c r="W5617" i="1"/>
  <c r="X454" i="1"/>
  <c r="X373" i="1"/>
  <c r="W2661" i="1"/>
  <c r="V4598" i="1"/>
  <c r="Z3339" i="1"/>
  <c r="W5079" i="1"/>
  <c r="V1969" i="1"/>
  <c r="Y5304" i="1"/>
  <c r="Y3972" i="1"/>
  <c r="Z4339" i="1"/>
  <c r="X4650" i="1"/>
  <c r="Y5230" i="1"/>
  <c r="Y4907" i="1"/>
  <c r="Y2889" i="1"/>
  <c r="X865" i="1"/>
  <c r="W4533" i="1"/>
  <c r="Z1983" i="1"/>
  <c r="Z1306" i="1"/>
  <c r="Z3169" i="1"/>
  <c r="Z5155" i="1"/>
  <c r="W3985" i="1"/>
  <c r="X1010" i="1"/>
  <c r="V4910" i="1"/>
  <c r="V4732" i="1"/>
  <c r="Y1389" i="1"/>
  <c r="W5407" i="1"/>
  <c r="W3124" i="1"/>
  <c r="V3999" i="1"/>
  <c r="W5954" i="1"/>
  <c r="V3689" i="1"/>
  <c r="Y520" i="1"/>
  <c r="Z575" i="1"/>
  <c r="W5393" i="1"/>
  <c r="Z2471" i="1"/>
  <c r="X2927" i="1"/>
  <c r="Y2377" i="1"/>
  <c r="Y2419" i="1"/>
  <c r="Z1438" i="1"/>
  <c r="X3365" i="1"/>
  <c r="Y1442" i="1"/>
  <c r="X5905" i="1"/>
  <c r="W640" i="1"/>
  <c r="V549" i="1"/>
  <c r="V3379" i="1"/>
  <c r="Y4969" i="1"/>
  <c r="W3853" i="1"/>
  <c r="X4063" i="1"/>
  <c r="V5404" i="1"/>
  <c r="Z2621" i="1"/>
  <c r="W4635" i="1"/>
  <c r="X2758" i="1"/>
  <c r="Z556" i="1"/>
  <c r="V5379" i="1"/>
  <c r="Y4378" i="1"/>
  <c r="W1312" i="1"/>
  <c r="X2966" i="1"/>
  <c r="W3461" i="1"/>
  <c r="Y3279" i="1"/>
  <c r="W1370" i="1"/>
  <c r="W3171" i="1"/>
  <c r="W3376" i="1"/>
  <c r="V4359" i="1"/>
  <c r="Y3571" i="1"/>
  <c r="W1446" i="1"/>
  <c r="X540" i="1"/>
  <c r="X5448" i="1"/>
  <c r="Z5405" i="1"/>
  <c r="Y582" i="1"/>
  <c r="W4729" i="1"/>
  <c r="X559" i="1"/>
  <c r="X1262" i="1"/>
  <c r="V4768" i="1"/>
  <c r="Z5300" i="1"/>
  <c r="Z2158" i="1"/>
  <c r="W2026" i="1"/>
  <c r="X4766" i="1"/>
  <c r="Z5722" i="1"/>
  <c r="V5345" i="1"/>
  <c r="V3829" i="1"/>
  <c r="V3117" i="1"/>
  <c r="X2019" i="1"/>
  <c r="V4029" i="1"/>
  <c r="W1366" i="1"/>
  <c r="X1431" i="1"/>
  <c r="V3848" i="1"/>
  <c r="W111" i="1"/>
  <c r="X3684" i="1"/>
  <c r="Y1721" i="1"/>
  <c r="Y4702" i="1"/>
  <c r="V4383" i="1"/>
  <c r="X4971" i="1"/>
  <c r="X1265" i="1"/>
  <c r="Z2191" i="1"/>
  <c r="V2070" i="1"/>
  <c r="V2421" i="1"/>
  <c r="V5478" i="1"/>
  <c r="V5420" i="1"/>
  <c r="W3879" i="1"/>
  <c r="W1322" i="1"/>
  <c r="W4385" i="1"/>
  <c r="Y506" i="1"/>
  <c r="Y551" i="1"/>
  <c r="Z2198" i="1"/>
  <c r="Y487" i="1"/>
  <c r="X5274" i="1"/>
  <c r="V5311" i="1"/>
  <c r="X3614" i="1"/>
  <c r="X2153" i="1"/>
  <c r="W5748" i="1"/>
  <c r="Y1831" i="1"/>
  <c r="Y4413" i="1"/>
  <c r="Z1363" i="1"/>
  <c r="V4399" i="1"/>
  <c r="Y2001" i="1"/>
  <c r="Y2181" i="1"/>
  <c r="V2933" i="1"/>
  <c r="V1393" i="1"/>
  <c r="W3507" i="1"/>
  <c r="Z5725" i="1"/>
  <c r="W5254" i="1"/>
  <c r="X3249" i="1"/>
  <c r="W1124" i="1"/>
  <c r="Z4622" i="1"/>
  <c r="Y1209" i="1"/>
  <c r="W4964" i="1"/>
  <c r="Y5258" i="1"/>
  <c r="W1303" i="1"/>
  <c r="X401" i="1"/>
  <c r="W1244" i="1"/>
  <c r="V3831" i="1"/>
  <c r="Z1810" i="1"/>
  <c r="X340" i="1"/>
  <c r="X1072" i="1"/>
  <c r="X4581" i="1"/>
  <c r="X1172" i="1"/>
  <c r="V1991" i="1"/>
  <c r="W4900" i="1"/>
  <c r="W3944" i="1"/>
  <c r="Y15" i="1"/>
  <c r="X4963" i="1"/>
  <c r="Z1066" i="1"/>
  <c r="W255" i="1"/>
  <c r="X3318" i="1"/>
  <c r="X3863" i="1"/>
  <c r="W424" i="1"/>
  <c r="X5211" i="1"/>
  <c r="Y4642" i="1"/>
  <c r="Y5113" i="1"/>
  <c r="V5221" i="1"/>
  <c r="X4555" i="1"/>
  <c r="W5363" i="1"/>
  <c r="X4773" i="1"/>
  <c r="X5397" i="1"/>
  <c r="W5907" i="1"/>
  <c r="V4747" i="1"/>
  <c r="Y3465" i="1"/>
  <c r="X4122" i="1"/>
  <c r="X2467" i="1"/>
  <c r="Z4416" i="1"/>
  <c r="W3366" i="1"/>
  <c r="W402" i="1"/>
  <c r="V3636" i="1"/>
  <c r="W4071" i="1"/>
  <c r="V1833" i="1"/>
  <c r="X629" i="1"/>
  <c r="Z2967" i="1"/>
  <c r="Z4049" i="1"/>
  <c r="X2183" i="1"/>
  <c r="Y553" i="1"/>
  <c r="Y1286" i="1"/>
  <c r="V5920" i="1"/>
  <c r="W4699" i="1"/>
  <c r="Y3857" i="1"/>
  <c r="W1239" i="1"/>
  <c r="V5260" i="1"/>
  <c r="V596" i="1"/>
  <c r="X5422" i="1"/>
  <c r="V543" i="1"/>
  <c r="V631" i="1"/>
  <c r="W2949" i="1"/>
  <c r="W1843" i="1"/>
  <c r="X2148" i="1"/>
  <c r="Y620" i="1"/>
  <c r="V540" i="1"/>
  <c r="Z3695" i="1"/>
  <c r="Z2141" i="1"/>
  <c r="Y5453" i="1"/>
  <c r="Z3390" i="1"/>
  <c r="W2441" i="1"/>
  <c r="X5233" i="1"/>
  <c r="V4985" i="1"/>
  <c r="W2244" i="1"/>
  <c r="Z2953" i="1"/>
  <c r="V3096" i="1"/>
  <c r="W3096" i="1"/>
  <c r="Z1406" i="1"/>
  <c r="Z5954" i="1"/>
  <c r="Y5905" i="1"/>
  <c r="X5324" i="1"/>
  <c r="V5716" i="1"/>
  <c r="Z4130" i="1"/>
  <c r="Z3851" i="1"/>
  <c r="W5204" i="1"/>
  <c r="V5199" i="1"/>
  <c r="Z4022" i="1"/>
  <c r="W3764" i="1"/>
  <c r="Y5448" i="1"/>
  <c r="W5921" i="1"/>
  <c r="Z2019" i="1"/>
  <c r="V4394" i="1"/>
  <c r="Z1370" i="1"/>
  <c r="W3252" i="1"/>
  <c r="W1880" i="1"/>
  <c r="X859" i="1"/>
  <c r="Z4108" i="1"/>
  <c r="Y556" i="1"/>
  <c r="Z1183" i="1"/>
  <c r="Z1224" i="1"/>
  <c r="Y4401" i="1"/>
  <c r="Z2468" i="1"/>
  <c r="V120" i="1"/>
  <c r="W3629" i="1"/>
  <c r="Y4099" i="1"/>
  <c r="V528" i="1"/>
  <c r="V4083" i="1"/>
  <c r="V3118" i="1"/>
  <c r="Y601" i="1"/>
  <c r="V4119" i="1"/>
  <c r="V2444" i="1"/>
  <c r="Y4410" i="1"/>
  <c r="W1933" i="1"/>
  <c r="Z4932" i="1"/>
  <c r="Y5250" i="1"/>
  <c r="X5332" i="1"/>
  <c r="W4296" i="1"/>
  <c r="V1142" i="1"/>
  <c r="Y871" i="1"/>
  <c r="W2323" i="1"/>
  <c r="Z450" i="1"/>
  <c r="Y5793" i="1"/>
  <c r="V5180" i="1"/>
  <c r="Z5699" i="1"/>
  <c r="W5696" i="1"/>
  <c r="W302" i="1"/>
  <c r="Y1013" i="1"/>
  <c r="W1814" i="1"/>
  <c r="X1132" i="1"/>
  <c r="Y2579" i="1"/>
  <c r="Z5190" i="1"/>
  <c r="W5321" i="1"/>
  <c r="Y5104" i="1"/>
  <c r="Z884" i="1"/>
  <c r="X1776" i="1"/>
  <c r="W1063" i="1"/>
  <c r="W3959" i="1"/>
  <c r="Y4010" i="1"/>
  <c r="Y3132" i="1"/>
  <c r="X3194" i="1"/>
  <c r="X24" i="1"/>
  <c r="Y1983" i="1"/>
  <c r="X5363" i="1"/>
  <c r="Z346" i="1"/>
  <c r="Y496" i="1"/>
  <c r="V5762" i="1"/>
  <c r="Z2137" i="1"/>
  <c r="Y4387" i="1"/>
  <c r="V5330" i="1"/>
  <c r="X5725" i="1"/>
  <c r="V4730" i="1"/>
  <c r="Y2000" i="1"/>
  <c r="W4435" i="1"/>
  <c r="Y2444" i="1"/>
  <c r="Y625" i="1"/>
  <c r="X4749" i="1"/>
  <c r="W4616" i="1"/>
  <c r="W2203" i="1"/>
  <c r="X1410" i="1"/>
  <c r="X2214" i="1"/>
  <c r="W3085" i="1"/>
  <c r="V2073" i="1"/>
  <c r="W4733" i="1"/>
  <c r="V2184" i="1"/>
  <c r="V4743" i="1"/>
  <c r="Z2762" i="1"/>
  <c r="X5377" i="1"/>
  <c r="Z5707" i="1"/>
  <c r="V4042" i="1"/>
  <c r="Z5428" i="1"/>
  <c r="X2213" i="1"/>
  <c r="X1296" i="1"/>
  <c r="Y1150" i="1"/>
  <c r="Z4715" i="1"/>
  <c r="X1386" i="1"/>
  <c r="X482" i="1"/>
  <c r="V5461" i="1"/>
  <c r="Z5423" i="1"/>
  <c r="Z4388" i="1"/>
  <c r="Z1340" i="1"/>
  <c r="X2507" i="1"/>
  <c r="X5898" i="1"/>
  <c r="V5361" i="1"/>
  <c r="Y2766" i="1"/>
  <c r="W3169" i="1"/>
  <c r="W3825" i="1"/>
  <c r="Z1835" i="1"/>
  <c r="Y5362" i="1"/>
  <c r="Y3636" i="1"/>
  <c r="Z2583" i="1"/>
  <c r="X5955" i="1"/>
  <c r="X5247" i="1"/>
  <c r="W599" i="1"/>
  <c r="Y5232" i="1"/>
  <c r="W4012" i="1"/>
  <c r="W4379" i="1"/>
  <c r="V3684" i="1"/>
  <c r="Z2178" i="1"/>
  <c r="W5375" i="1"/>
  <c r="Y3996" i="1"/>
  <c r="Y3466" i="1"/>
  <c r="Y4376" i="1"/>
  <c r="X4713" i="1"/>
  <c r="Z543" i="1"/>
  <c r="Z5308" i="1"/>
  <c r="Z4375" i="1"/>
  <c r="X1440" i="1"/>
  <c r="Y68" i="1"/>
  <c r="W4914" i="1"/>
  <c r="Y5414" i="1"/>
  <c r="V560" i="1"/>
  <c r="X2136" i="1"/>
  <c r="X2003" i="1"/>
  <c r="X1266" i="1"/>
  <c r="Y1325" i="1"/>
  <c r="V401" i="1"/>
  <c r="V1171" i="1"/>
  <c r="Y2316" i="1"/>
  <c r="Y2924" i="1"/>
  <c r="W1813" i="1"/>
  <c r="X5114" i="1"/>
  <c r="X3247" i="1"/>
  <c r="W5201" i="1"/>
  <c r="Z1102" i="1"/>
  <c r="Y275" i="1"/>
  <c r="X2399" i="1"/>
  <c r="W4575" i="1"/>
  <c r="V5886" i="1"/>
  <c r="V4634" i="1"/>
  <c r="Z5319" i="1"/>
  <c r="W4331" i="1"/>
  <c r="X1124" i="1"/>
  <c r="V884" i="1"/>
  <c r="Y5252" i="1"/>
  <c r="W2711" i="1"/>
  <c r="X307" i="1"/>
  <c r="X375" i="1"/>
  <c r="Y2905" i="1"/>
  <c r="X1989" i="1"/>
  <c r="X2947" i="1"/>
  <c r="V4363" i="1"/>
  <c r="W4642" i="1"/>
  <c r="W2560" i="1"/>
  <c r="V2682" i="1"/>
  <c r="X3603" i="1"/>
  <c r="W2722" i="1"/>
  <c r="X1015" i="1"/>
  <c r="V1795" i="1"/>
  <c r="X3796" i="1"/>
  <c r="V101" i="1"/>
  <c r="Z2731" i="1"/>
  <c r="Z4354" i="1"/>
  <c r="W1265" i="1"/>
  <c r="X5124" i="1"/>
  <c r="X30" i="1"/>
  <c r="V4351" i="1"/>
  <c r="Y3616" i="1"/>
  <c r="Y5126" i="1"/>
  <c r="Y5105" i="1"/>
  <c r="Y2618" i="1"/>
  <c r="W4689" i="1"/>
  <c r="Y3807" i="1"/>
  <c r="V2668" i="1"/>
  <c r="W5942" i="1"/>
  <c r="V2906" i="1"/>
  <c r="V1023" i="1"/>
  <c r="Y4764" i="1"/>
  <c r="V3131" i="1"/>
  <c r="V4352" i="1"/>
  <c r="V408" i="1"/>
  <c r="V5294" i="1"/>
  <c r="Y1118" i="1"/>
  <c r="Z2554" i="1"/>
  <c r="X2573" i="1"/>
  <c r="V3607" i="1"/>
  <c r="Y2121" i="1"/>
  <c r="X3311" i="1"/>
  <c r="W2368" i="1"/>
  <c r="Z3351" i="1"/>
  <c r="Z5880" i="1"/>
  <c r="W2376" i="1"/>
  <c r="V3591" i="1"/>
  <c r="V1149" i="1"/>
  <c r="Y4983" i="1"/>
  <c r="V2634" i="1"/>
  <c r="X2496" i="1"/>
  <c r="W4332" i="1"/>
  <c r="W5189" i="1"/>
  <c r="V375" i="1"/>
  <c r="W2714" i="1"/>
  <c r="X3341" i="1"/>
  <c r="X1066" i="1"/>
  <c r="Z3228" i="1"/>
  <c r="X2130" i="1"/>
  <c r="X1173" i="1"/>
  <c r="W3244" i="1"/>
  <c r="X1828" i="1"/>
  <c r="Y4611" i="1"/>
  <c r="X2615" i="1"/>
  <c r="W4674" i="1"/>
  <c r="X3170" i="1"/>
  <c r="Z10" i="1"/>
  <c r="Y283" i="1"/>
  <c r="X3078" i="1"/>
  <c r="W3834" i="1"/>
  <c r="W5094" i="1"/>
  <c r="V5227" i="1"/>
  <c r="W4734" i="1"/>
  <c r="Z1122" i="1"/>
  <c r="Z5156" i="1"/>
  <c r="W3750" i="1"/>
  <c r="Y5165" i="1"/>
  <c r="Z5260" i="1"/>
  <c r="Y4601" i="1"/>
  <c r="Y4669" i="1"/>
  <c r="V2322" i="1"/>
  <c r="X3802" i="1"/>
  <c r="X5089" i="1"/>
  <c r="W2355" i="1"/>
  <c r="W1237" i="1"/>
  <c r="Z4603" i="1"/>
  <c r="X1163" i="1"/>
  <c r="Y1214" i="1"/>
  <c r="W5262" i="1"/>
  <c r="V3989" i="1"/>
  <c r="W3752" i="1"/>
  <c r="Y2126" i="1"/>
  <c r="Y4654" i="1"/>
  <c r="Z3501" i="1"/>
  <c r="Y1116" i="1"/>
  <c r="Y2102" i="1"/>
  <c r="X282" i="1"/>
  <c r="Y271" i="1"/>
  <c r="X5939" i="1"/>
  <c r="Y3683" i="1"/>
  <c r="V2715" i="1"/>
  <c r="X5051" i="1"/>
  <c r="Y3302" i="1"/>
  <c r="V3150" i="1"/>
  <c r="X195" i="1"/>
  <c r="Y4569" i="1"/>
  <c r="Y5701" i="1"/>
  <c r="Y3183" i="1"/>
  <c r="Y1955" i="1"/>
  <c r="Y3533" i="1"/>
  <c r="Z5840" i="1"/>
  <c r="V2696" i="1"/>
  <c r="Y4578" i="1"/>
  <c r="Z4589" i="1"/>
  <c r="Y377" i="1"/>
  <c r="Z3070" i="1"/>
  <c r="V4531" i="1"/>
  <c r="V5784" i="1"/>
  <c r="X4938" i="1"/>
  <c r="V3810" i="1"/>
  <c r="X3229" i="1"/>
  <c r="Z3235" i="1"/>
  <c r="Z4591" i="1"/>
  <c r="W5067" i="1"/>
  <c r="V2096" i="1"/>
  <c r="W223" i="1"/>
  <c r="Y211" i="1"/>
  <c r="V1775" i="1"/>
  <c r="Z1000" i="1"/>
  <c r="V5061" i="1"/>
  <c r="Z2400" i="1"/>
  <c r="X992" i="1"/>
  <c r="V1770" i="1"/>
  <c r="W2117" i="1"/>
  <c r="Y59" i="1"/>
  <c r="Y5844" i="1"/>
  <c r="Y326" i="1"/>
  <c r="X3594" i="1"/>
  <c r="Z885" i="1"/>
  <c r="Z4980" i="1"/>
  <c r="Z2943" i="1"/>
  <c r="Y2128" i="1"/>
  <c r="X3556" i="1"/>
  <c r="X4893" i="1"/>
  <c r="W306" i="1"/>
  <c r="Y3963" i="1"/>
  <c r="W5126" i="1"/>
  <c r="X5286" i="1"/>
  <c r="Z1824" i="1"/>
  <c r="Z2120" i="1"/>
  <c r="Y1129" i="1"/>
  <c r="Y5247" i="1"/>
  <c r="Z1816" i="1"/>
  <c r="Y3243" i="1"/>
  <c r="Z3974" i="1"/>
  <c r="Y4957" i="1"/>
  <c r="X3336" i="1"/>
  <c r="X1064" i="1"/>
  <c r="V77" i="1"/>
  <c r="Z1050" i="1"/>
  <c r="Z2614" i="1"/>
  <c r="Y5179" i="1"/>
  <c r="V5248" i="1"/>
  <c r="W2531" i="1"/>
  <c r="W5165" i="1"/>
  <c r="Y5162" i="1"/>
  <c r="Z3190" i="1"/>
  <c r="Y1267" i="1"/>
  <c r="W382" i="1"/>
  <c r="Z4564" i="1"/>
  <c r="Z5886" i="1"/>
  <c r="Y1009" i="1"/>
  <c r="Y347" i="1"/>
  <c r="Y5218" i="1"/>
  <c r="W2487" i="1"/>
  <c r="W1114" i="1"/>
  <c r="X4627" i="1"/>
  <c r="W4651" i="1"/>
  <c r="X4636" i="1"/>
  <c r="Z2500" i="1"/>
  <c r="V4329" i="1"/>
  <c r="X4349" i="1"/>
  <c r="W3832" i="1"/>
  <c r="X3347" i="1"/>
  <c r="Y1785" i="1"/>
  <c r="Y266" i="1"/>
  <c r="Y5887" i="1"/>
  <c r="Y4330" i="1"/>
  <c r="X3752" i="1"/>
  <c r="W5200" i="1"/>
  <c r="V5269" i="1"/>
  <c r="V4950" i="1"/>
  <c r="X1105" i="1"/>
  <c r="V5239" i="1"/>
  <c r="Y4685" i="1"/>
  <c r="V3978" i="1"/>
  <c r="X3313" i="1"/>
  <c r="Y2396" i="1"/>
  <c r="V3806" i="1"/>
  <c r="V5084" i="1"/>
  <c r="Z4349" i="1"/>
  <c r="Z4964" i="1"/>
  <c r="W5110" i="1"/>
  <c r="V2724" i="1"/>
  <c r="X1135" i="1"/>
  <c r="Y5294" i="1"/>
  <c r="V1820" i="1"/>
  <c r="W1822" i="1"/>
  <c r="V24" i="1"/>
  <c r="Y4646" i="1"/>
  <c r="X354" i="1"/>
  <c r="W3831" i="1"/>
  <c r="Y4568" i="1"/>
  <c r="Z318" i="1"/>
  <c r="X3343" i="1"/>
  <c r="V1049" i="1"/>
  <c r="Y1016" i="1"/>
  <c r="Z5847" i="1"/>
  <c r="Y5647" i="1"/>
  <c r="V1737" i="1"/>
  <c r="X2330" i="1"/>
  <c r="X247" i="1"/>
  <c r="Y276" i="1"/>
  <c r="Y2878" i="1"/>
  <c r="V3311" i="1"/>
  <c r="W1038" i="1"/>
  <c r="Y2663" i="1"/>
  <c r="Y4543" i="1"/>
  <c r="W3458" i="1"/>
  <c r="Z303" i="1"/>
  <c r="W3191" i="1"/>
  <c r="Z5" i="1"/>
  <c r="Z5792" i="1"/>
  <c r="V5016" i="1"/>
  <c r="W1956" i="1"/>
  <c r="W1059" i="1"/>
  <c r="Y1060" i="1"/>
  <c r="V1043" i="1"/>
  <c r="X1031" i="1"/>
  <c r="Y2480" i="1"/>
  <c r="W5639" i="1"/>
  <c r="X5824" i="1"/>
  <c r="W186" i="1"/>
  <c r="X3795" i="1"/>
  <c r="V3080" i="1"/>
  <c r="X3560" i="1"/>
  <c r="X204" i="1"/>
  <c r="Y5056" i="1"/>
  <c r="X5036" i="1"/>
  <c r="V3804" i="1"/>
  <c r="V4318" i="1"/>
  <c r="Z1794" i="1"/>
  <c r="V2365" i="1"/>
  <c r="Z5116" i="1"/>
  <c r="X1032" i="1"/>
  <c r="W291" i="1"/>
  <c r="Y1095" i="1"/>
  <c r="W2892" i="1"/>
  <c r="Y2146" i="1"/>
  <c r="Y443" i="1"/>
  <c r="Y2947" i="1"/>
  <c r="W5205" i="1"/>
  <c r="X434" i="1"/>
  <c r="W4355" i="1"/>
  <c r="Z5332" i="1"/>
  <c r="Y5147" i="1"/>
  <c r="V3582" i="1"/>
  <c r="Z3199" i="1"/>
  <c r="W5257" i="1"/>
  <c r="Z380" i="1"/>
  <c r="Z5887" i="1"/>
  <c r="Y4323" i="1"/>
  <c r="Z3814" i="1"/>
  <c r="W5699" i="1"/>
  <c r="Z5129" i="1"/>
  <c r="Z4638" i="1"/>
  <c r="V440" i="1"/>
  <c r="X2631" i="1"/>
  <c r="W366" i="1"/>
  <c r="X12" i="1"/>
  <c r="X1133" i="1"/>
  <c r="Z5171" i="1"/>
  <c r="V1339" i="1"/>
  <c r="V5153" i="1"/>
  <c r="Y5086" i="1"/>
  <c r="X293" i="1"/>
  <c r="X265" i="1"/>
  <c r="V2712" i="1"/>
  <c r="X403" i="1"/>
  <c r="Y4668" i="1"/>
  <c r="W4350" i="1"/>
  <c r="W4692" i="1"/>
  <c r="Z5104" i="1"/>
  <c r="V3955" i="1"/>
  <c r="Z1152" i="1"/>
  <c r="X2320" i="1"/>
  <c r="Z3973" i="1"/>
  <c r="W3208" i="1"/>
  <c r="W3842" i="1"/>
  <c r="Z2692" i="1"/>
  <c r="X76" i="1"/>
  <c r="V4650" i="1"/>
  <c r="Z5267" i="1"/>
  <c r="X4594" i="1"/>
  <c r="W3838" i="1"/>
  <c r="V1177" i="1"/>
  <c r="X2918" i="1"/>
  <c r="X1254" i="1"/>
  <c r="X3618" i="1"/>
  <c r="W4620" i="1"/>
  <c r="V1079" i="1"/>
  <c r="W3792" i="1"/>
  <c r="Z2102" i="1"/>
  <c r="Z4598" i="1"/>
  <c r="Z3117" i="1"/>
  <c r="X4333" i="1"/>
  <c r="V1156" i="1"/>
  <c r="V3133" i="1"/>
  <c r="Y5245" i="1"/>
  <c r="V445" i="1"/>
  <c r="X4982" i="1"/>
  <c r="Z4295" i="1"/>
  <c r="Z4348" i="1"/>
  <c r="V2703" i="1"/>
  <c r="Y3817" i="1"/>
  <c r="X1078" i="1"/>
  <c r="Z3325" i="1"/>
  <c r="X330" i="1"/>
  <c r="W5149" i="1"/>
  <c r="X1210" i="1"/>
  <c r="W1245" i="1"/>
  <c r="W2716" i="1"/>
  <c r="V5118" i="1"/>
  <c r="W4646" i="1"/>
  <c r="Y4631" i="1"/>
  <c r="V1208" i="1"/>
  <c r="Y1096" i="1"/>
  <c r="X2572" i="1"/>
  <c r="Z1084" i="1"/>
  <c r="W1077" i="1"/>
  <c r="W5877" i="1"/>
  <c r="Z2657" i="1"/>
  <c r="Z4901" i="1"/>
  <c r="W5099" i="1"/>
  <c r="X2367" i="1"/>
  <c r="Z3184" i="1"/>
  <c r="Y96" i="1"/>
  <c r="X1020" i="1"/>
  <c r="Y5939" i="1"/>
  <c r="Z2909" i="1"/>
  <c r="V278" i="1"/>
  <c r="Y5065" i="1"/>
  <c r="Z93" i="1"/>
  <c r="Y215" i="1"/>
  <c r="Y1811" i="1"/>
  <c r="Z5941" i="1"/>
  <c r="V5128" i="1"/>
  <c r="Z3356" i="1"/>
  <c r="Z243" i="1"/>
  <c r="W4" i="1"/>
  <c r="V1771" i="1"/>
  <c r="V1018" i="1"/>
  <c r="X5834" i="1"/>
  <c r="W5605" i="1"/>
  <c r="Z3165" i="1"/>
  <c r="Y3988" i="1"/>
  <c r="X2661" i="1"/>
  <c r="X87" i="1"/>
  <c r="X1013" i="1"/>
  <c r="Y240" i="1"/>
  <c r="W3781" i="1"/>
  <c r="W2364" i="1"/>
  <c r="Z301" i="1"/>
  <c r="X4947" i="1"/>
  <c r="W3055" i="1"/>
  <c r="X5856" i="1"/>
  <c r="X4905" i="1"/>
  <c r="V264" i="1"/>
  <c r="Y5883" i="1"/>
  <c r="V5946" i="1"/>
  <c r="V4704" i="1"/>
  <c r="Y1125" i="1"/>
  <c r="V4629" i="1"/>
  <c r="V5194" i="1"/>
  <c r="Y1191" i="1"/>
  <c r="Z3983" i="1"/>
  <c r="W3363" i="1"/>
  <c r="Y10" i="1"/>
  <c r="W4970" i="1"/>
  <c r="W3360" i="1"/>
  <c r="Z3231" i="1"/>
  <c r="Z3809" i="1"/>
  <c r="X1068" i="1"/>
  <c r="X4587" i="1"/>
  <c r="X5373" i="1"/>
  <c r="Y2615" i="1"/>
  <c r="W417" i="1"/>
  <c r="Z4640" i="1"/>
  <c r="V1282" i="1"/>
  <c r="Y5795" i="1"/>
  <c r="Y5119" i="1"/>
  <c r="Y2639" i="1"/>
  <c r="Z4725" i="1"/>
  <c r="Z5943" i="1"/>
  <c r="X3191" i="1"/>
  <c r="Y5053" i="1"/>
  <c r="X341" i="1"/>
  <c r="W3538" i="1"/>
  <c r="W3162" i="1"/>
  <c r="V395" i="1"/>
  <c r="Y5159" i="1"/>
  <c r="Z1205" i="1"/>
  <c r="W3192" i="1"/>
  <c r="Y3610" i="1"/>
  <c r="W5142" i="1"/>
  <c r="V4640" i="1"/>
  <c r="W1792" i="1"/>
  <c r="V2911" i="1"/>
  <c r="V2893" i="1"/>
  <c r="Z5080" i="1"/>
  <c r="W4892" i="1"/>
  <c r="Z5185" i="1"/>
  <c r="V5202" i="1"/>
  <c r="Z5177" i="1"/>
  <c r="W5322" i="1"/>
  <c r="W381" i="1"/>
  <c r="X5132" i="1"/>
  <c r="X5216" i="1"/>
  <c r="X4715" i="1"/>
  <c r="Z1114" i="1"/>
  <c r="Z273" i="1"/>
  <c r="Y1015" i="1"/>
  <c r="X3566" i="1"/>
  <c r="V4575" i="1"/>
  <c r="W3201" i="1"/>
  <c r="W442" i="1"/>
  <c r="Y4598" i="1"/>
  <c r="X1106" i="1"/>
  <c r="X4348" i="1"/>
  <c r="Y424" i="1"/>
  <c r="X5261" i="1"/>
  <c r="Y3570" i="1"/>
  <c r="Y5193" i="1"/>
  <c r="W1786" i="1"/>
  <c r="X2693" i="1"/>
  <c r="V5938" i="1"/>
  <c r="Y2363" i="1"/>
  <c r="Y2323" i="1"/>
  <c r="Z2503" i="1"/>
  <c r="W4688" i="1"/>
  <c r="W4957" i="1"/>
  <c r="V1241" i="1"/>
  <c r="Z5380" i="1"/>
  <c r="Z2623" i="1"/>
  <c r="W1164" i="1"/>
  <c r="X1187" i="1"/>
  <c r="V5318" i="1"/>
  <c r="V3147" i="1"/>
  <c r="Y2100" i="1"/>
  <c r="Z4873" i="1"/>
  <c r="X3210" i="1"/>
  <c r="X4582" i="1"/>
  <c r="Y4571" i="1"/>
  <c r="W2708" i="1"/>
  <c r="Z103" i="1"/>
  <c r="V207" i="1"/>
  <c r="Y216" i="1"/>
  <c r="Y2880" i="1"/>
  <c r="Y346" i="1"/>
  <c r="X5696" i="1"/>
  <c r="X2096" i="1"/>
  <c r="X4935" i="1"/>
  <c r="W199" i="1"/>
  <c r="Z5842" i="1"/>
  <c r="Z2115" i="1"/>
  <c r="Y3226" i="1"/>
  <c r="Y3353" i="1"/>
  <c r="Z3159" i="1"/>
  <c r="X241" i="1"/>
  <c r="X229" i="1"/>
  <c r="X90" i="1"/>
  <c r="W5786" i="1"/>
  <c r="Y1796" i="1"/>
  <c r="V3337" i="1"/>
  <c r="W1088" i="1"/>
  <c r="Z854" i="1"/>
  <c r="V1017" i="1"/>
  <c r="W2086" i="1"/>
  <c r="X213" i="1"/>
  <c r="X5665" i="1"/>
  <c r="Y2910" i="1"/>
  <c r="W5097" i="1"/>
  <c r="X3799" i="1"/>
  <c r="Y3064" i="1"/>
  <c r="X3315" i="1"/>
  <c r="Z4886" i="1"/>
  <c r="Z5674" i="1"/>
  <c r="V3550" i="1"/>
  <c r="X1061" i="1"/>
  <c r="Y274" i="1"/>
  <c r="W2707" i="1"/>
  <c r="Z367" i="1"/>
  <c r="V882" i="1"/>
  <c r="Z4637" i="1"/>
  <c r="Y382" i="1"/>
  <c r="Y1130" i="1"/>
  <c r="Y1240" i="1"/>
  <c r="X4707" i="1"/>
  <c r="X1046" i="1"/>
  <c r="X2667" i="1"/>
  <c r="V2562" i="1"/>
  <c r="Z1202" i="1"/>
  <c r="Y3970" i="1"/>
  <c r="W4631" i="1"/>
  <c r="X3941" i="1"/>
  <c r="V4887" i="1"/>
  <c r="W2320" i="1"/>
  <c r="V2121" i="1"/>
  <c r="X3237" i="1"/>
  <c r="X3587" i="1"/>
  <c r="W3320" i="1"/>
  <c r="W4875" i="1"/>
  <c r="V873" i="1"/>
  <c r="Y5110" i="1"/>
  <c r="W1185" i="1"/>
  <c r="X4584" i="1"/>
  <c r="X5316" i="1"/>
  <c r="X1192" i="1"/>
  <c r="X2706" i="1"/>
  <c r="V4597" i="1"/>
  <c r="X5061" i="1"/>
  <c r="V5412" i="1"/>
  <c r="Z105" i="1"/>
  <c r="V1413" i="1"/>
  <c r="W4397" i="1"/>
  <c r="Y4705" i="1"/>
  <c r="W4706" i="1"/>
  <c r="X5145" i="1"/>
  <c r="X17" i="1"/>
  <c r="V1246" i="1"/>
  <c r="Z5234" i="1"/>
  <c r="Y2608" i="1"/>
  <c r="Y1098" i="1"/>
  <c r="X21" i="1"/>
  <c r="X3604" i="1"/>
  <c r="V3363" i="1"/>
  <c r="Y1097" i="1"/>
  <c r="Y2110" i="1"/>
  <c r="Y4581" i="1"/>
  <c r="W1784" i="1"/>
  <c r="X889" i="1"/>
  <c r="V1251" i="1"/>
  <c r="Z3961" i="1"/>
  <c r="Y3822" i="1"/>
  <c r="Z4618" i="1"/>
  <c r="W1974" i="1"/>
  <c r="Z4572" i="1"/>
  <c r="Z288" i="1"/>
  <c r="X5082" i="1"/>
  <c r="W1408" i="1"/>
  <c r="Y4675" i="1"/>
  <c r="W4671" i="1"/>
  <c r="Z409" i="1"/>
  <c r="W5108" i="1"/>
  <c r="X1981" i="1"/>
  <c r="X3805" i="1"/>
  <c r="Z5128" i="1"/>
  <c r="Z3625" i="1"/>
  <c r="W2156" i="1"/>
  <c r="X4975" i="1"/>
  <c r="Z2470" i="1"/>
  <c r="Z3896" i="1"/>
  <c r="X2182" i="1"/>
  <c r="X3740" i="1"/>
  <c r="V497" i="1"/>
  <c r="Y3692" i="1"/>
  <c r="X1303" i="1"/>
  <c r="V2193" i="1"/>
  <c r="Z2921" i="1"/>
  <c r="X2939" i="1"/>
  <c r="Z5418" i="1"/>
  <c r="Z1842" i="1"/>
  <c r="Z3282" i="1"/>
  <c r="X1845" i="1"/>
  <c r="Y4749" i="1"/>
  <c r="Z3469" i="1"/>
  <c r="V4013" i="1"/>
  <c r="W1365" i="1"/>
  <c r="Z4027" i="1"/>
  <c r="W2449" i="1"/>
  <c r="X5950" i="1"/>
  <c r="X4023" i="1"/>
  <c r="Z4639" i="1"/>
  <c r="Y2577" i="1"/>
  <c r="V4749" i="1"/>
  <c r="X567" i="1"/>
  <c r="Y1820" i="1"/>
  <c r="Z1934" i="1"/>
  <c r="Z3100" i="1"/>
  <c r="Z3507" i="1"/>
  <c r="W4133" i="1"/>
  <c r="V2938" i="1"/>
  <c r="V1387" i="1"/>
  <c r="V4767" i="1"/>
  <c r="Z2166" i="1"/>
  <c r="X4978" i="1"/>
  <c r="V5430" i="1"/>
  <c r="W5758" i="1"/>
  <c r="Z5376" i="1"/>
  <c r="Z1409" i="1"/>
  <c r="X5275" i="1"/>
  <c r="Y2059" i="1"/>
  <c r="Y1260" i="1"/>
  <c r="Z5444" i="1"/>
  <c r="Y2075" i="1"/>
  <c r="X3252" i="1"/>
  <c r="V2228" i="1"/>
  <c r="Z1295" i="1"/>
  <c r="V3633" i="1"/>
  <c r="X2747" i="1"/>
  <c r="Y5481" i="1"/>
  <c r="Y5275" i="1"/>
  <c r="Y2746" i="1"/>
  <c r="X5466" i="1"/>
  <c r="W5803" i="1"/>
  <c r="Z4054" i="1"/>
  <c r="Y2434" i="1"/>
  <c r="W4044" i="1"/>
  <c r="X5611" i="1"/>
  <c r="X2165" i="1"/>
  <c r="Y1303" i="1"/>
  <c r="X5909" i="1"/>
  <c r="W4058" i="1"/>
  <c r="Y5900" i="1"/>
  <c r="W2639" i="1"/>
  <c r="Y2498" i="1"/>
  <c r="W2186" i="1"/>
  <c r="Z2221" i="1"/>
  <c r="Y5434" i="1"/>
  <c r="W3708" i="1"/>
  <c r="Y5715" i="1"/>
  <c r="Z1435" i="1"/>
  <c r="X1363" i="1"/>
  <c r="Y3746" i="1"/>
  <c r="Y2133" i="1"/>
  <c r="Z3745" i="1"/>
  <c r="Y2216" i="1"/>
  <c r="Z562" i="1"/>
  <c r="Y5276" i="1"/>
  <c r="W412" i="1"/>
  <c r="X4743" i="1"/>
  <c r="Z1932" i="1"/>
  <c r="Y1414" i="1"/>
  <c r="W593" i="1"/>
  <c r="V2218" i="1"/>
  <c r="Z2426" i="1"/>
  <c r="Y2070" i="1"/>
  <c r="Y4022" i="1"/>
  <c r="Z599" i="1"/>
  <c r="Y5415" i="1"/>
  <c r="X589" i="1"/>
  <c r="W2028" i="1"/>
  <c r="Z2440" i="1"/>
  <c r="V1243" i="1"/>
  <c r="V4672" i="1"/>
  <c r="V3985" i="1"/>
  <c r="Y1110" i="1"/>
  <c r="V1133" i="1"/>
  <c r="Y5210" i="1"/>
  <c r="V1191" i="1"/>
  <c r="V5308" i="1"/>
  <c r="Z3959" i="1"/>
  <c r="Z1974" i="1"/>
  <c r="Z3230" i="1"/>
  <c r="X5699" i="1"/>
  <c r="Z2108" i="1"/>
  <c r="X280" i="1"/>
  <c r="V3083" i="1"/>
  <c r="Z4621" i="1"/>
  <c r="Z5238" i="1"/>
  <c r="X4680" i="1"/>
  <c r="X5290" i="1"/>
  <c r="Z1115" i="1"/>
  <c r="X433" i="1"/>
  <c r="W301" i="1"/>
  <c r="W3577" i="1"/>
  <c r="Y1034" i="1"/>
  <c r="Y4007" i="1"/>
  <c r="W1207" i="1"/>
  <c r="Z4973" i="1"/>
  <c r="Z1986" i="1"/>
  <c r="Y5281" i="1"/>
  <c r="V2621" i="1"/>
  <c r="V5885" i="1"/>
  <c r="Z1289" i="1"/>
  <c r="V5468" i="1"/>
  <c r="Z1355" i="1"/>
  <c r="Y3254" i="1"/>
  <c r="W3734" i="1"/>
  <c r="X3121" i="1"/>
  <c r="W4038" i="1"/>
  <c r="Z1304" i="1"/>
  <c r="Z2955" i="1"/>
  <c r="W5396" i="1"/>
  <c r="Z3145" i="1"/>
  <c r="X5714" i="1"/>
  <c r="W3094" i="1"/>
  <c r="X533" i="1"/>
  <c r="X4144" i="1"/>
  <c r="W2158" i="1"/>
  <c r="V3768" i="1"/>
  <c r="Z4373" i="1"/>
  <c r="X4777" i="1"/>
  <c r="V5332" i="1"/>
  <c r="V1363" i="1"/>
  <c r="Z4432" i="1"/>
  <c r="W5714" i="1"/>
  <c r="X1222" i="1"/>
  <c r="Y4714" i="1"/>
  <c r="Z2777" i="1"/>
  <c r="X3460" i="1"/>
  <c r="W5477" i="1"/>
  <c r="Z4060" i="1"/>
  <c r="Y2452" i="1"/>
  <c r="W4094" i="1"/>
  <c r="X521" i="1"/>
  <c r="Z4071" i="1"/>
  <c r="X501" i="1"/>
  <c r="V5719" i="1"/>
  <c r="X495" i="1"/>
  <c r="W4022" i="1"/>
  <c r="Y4039" i="1"/>
  <c r="V5804" i="1"/>
  <c r="W4691" i="1"/>
  <c r="Z5231" i="1"/>
  <c r="W4064" i="1"/>
  <c r="Y2457" i="1"/>
  <c r="Z5765" i="1"/>
  <c r="Z2447" i="1"/>
  <c r="W4413" i="1"/>
  <c r="Z2429" i="1"/>
  <c r="V2967" i="1"/>
  <c r="W120" i="1"/>
  <c r="Y5400" i="1"/>
  <c r="Z4051" i="1"/>
  <c r="X541" i="1"/>
  <c r="X3195" i="1"/>
  <c r="V1189" i="1"/>
  <c r="V1829" i="1"/>
  <c r="V3102" i="1"/>
  <c r="Z4008" i="1"/>
  <c r="Y4068" i="1"/>
  <c r="Y5317" i="1"/>
  <c r="W3705" i="1"/>
  <c r="Z5389" i="1"/>
  <c r="V3728" i="1"/>
  <c r="V5764" i="1"/>
  <c r="W4368" i="1"/>
  <c r="Y621" i="1"/>
  <c r="V1293" i="1"/>
  <c r="V4645" i="1"/>
  <c r="Y3379" i="1"/>
  <c r="Y610" i="1"/>
  <c r="X1836" i="1"/>
  <c r="Z5924" i="1"/>
  <c r="Z3999" i="1"/>
  <c r="X1426" i="1"/>
  <c r="X1277" i="1"/>
  <c r="V3475" i="1"/>
  <c r="W5343" i="1"/>
  <c r="V5471" i="1"/>
  <c r="Z4044" i="1"/>
  <c r="W504" i="1"/>
  <c r="X611" i="1"/>
  <c r="W1290" i="1"/>
  <c r="Z1239" i="1"/>
  <c r="Y4645" i="1"/>
  <c r="Z2493" i="1"/>
  <c r="Z3962" i="1"/>
  <c r="W4604" i="1"/>
  <c r="X3597" i="1"/>
  <c r="Z1195" i="1"/>
  <c r="V1223" i="1"/>
  <c r="Z502" i="1"/>
  <c r="Y4297" i="1"/>
  <c r="Z1791" i="1"/>
  <c r="Z3559" i="1"/>
  <c r="V5072" i="1"/>
  <c r="V3972" i="1"/>
  <c r="V5110" i="1"/>
  <c r="X4294" i="1"/>
  <c r="W883" i="1"/>
  <c r="X1184" i="1"/>
  <c r="Y4348" i="1"/>
  <c r="X5376" i="1"/>
  <c r="V2618" i="1"/>
  <c r="Z2672" i="1"/>
  <c r="W64" i="1"/>
  <c r="W3334" i="1"/>
  <c r="Y5387" i="1"/>
  <c r="W2555" i="1"/>
  <c r="W1148" i="1"/>
  <c r="Z3957" i="1"/>
  <c r="V5169" i="1"/>
  <c r="Z28" i="1"/>
  <c r="Y5138" i="1"/>
  <c r="W5412" i="1"/>
  <c r="Y3738" i="1"/>
  <c r="W5706" i="1"/>
  <c r="X2958" i="1"/>
  <c r="W490" i="1"/>
  <c r="V5917" i="1"/>
  <c r="Y2935" i="1"/>
  <c r="Y4021" i="1"/>
  <c r="V5756" i="1"/>
  <c r="Y475" i="1"/>
  <c r="Z605" i="1"/>
  <c r="W4737" i="1"/>
  <c r="X3585" i="1"/>
  <c r="Z1450" i="1"/>
  <c r="W2335" i="1"/>
  <c r="Z5915" i="1"/>
  <c r="V1311" i="1"/>
  <c r="Z118" i="1"/>
  <c r="Y5419" i="1"/>
  <c r="W104" i="1"/>
  <c r="Y1291" i="1"/>
  <c r="V2955" i="1"/>
  <c r="W5350" i="1"/>
  <c r="Y4395" i="1"/>
  <c r="X2043" i="1"/>
  <c r="Y1348" i="1"/>
  <c r="Z4777" i="1"/>
  <c r="V2945" i="1"/>
  <c r="W5133" i="1"/>
  <c r="X505" i="1"/>
  <c r="Y2186" i="1"/>
  <c r="Y4987" i="1"/>
  <c r="X2765" i="1"/>
  <c r="Y4427" i="1"/>
  <c r="V3282" i="1"/>
  <c r="X3508" i="1"/>
  <c r="Z3373" i="1"/>
  <c r="W5439" i="1"/>
  <c r="W4738" i="1"/>
  <c r="Z2182" i="1"/>
  <c r="X4725" i="1"/>
  <c r="X1305" i="1"/>
  <c r="X5899" i="1"/>
  <c r="Y2634" i="1"/>
  <c r="Z539" i="1"/>
  <c r="W621" i="1"/>
  <c r="Y3142" i="1"/>
  <c r="Y1849" i="1"/>
  <c r="X1995" i="1"/>
  <c r="Y5725" i="1"/>
  <c r="Y5399" i="1"/>
  <c r="Z2151" i="1"/>
  <c r="V475" i="1"/>
  <c r="X5731" i="1"/>
  <c r="W1985" i="1"/>
  <c r="W4725" i="1"/>
  <c r="Y1261" i="1"/>
  <c r="V2054" i="1"/>
  <c r="Y4712" i="1"/>
  <c r="Z4773" i="1"/>
  <c r="V611" i="1"/>
  <c r="Z1361" i="1"/>
  <c r="X2203" i="1"/>
  <c r="X4016" i="1"/>
  <c r="Y3281" i="1"/>
  <c r="X5392" i="1"/>
  <c r="Z2765" i="1"/>
  <c r="Y5302" i="1"/>
  <c r="V553" i="1"/>
  <c r="X1264" i="1"/>
  <c r="V3499" i="1"/>
  <c r="Y4329" i="1"/>
  <c r="Y3199" i="1"/>
  <c r="W1187" i="1"/>
  <c r="Z5280" i="1"/>
  <c r="X4600" i="1"/>
  <c r="Y2715" i="1"/>
  <c r="W4340" i="1"/>
  <c r="W4971" i="1"/>
  <c r="Z850" i="1"/>
  <c r="Y3220" i="1"/>
  <c r="W3566" i="1"/>
  <c r="W327" i="1"/>
  <c r="W226" i="1"/>
  <c r="W1169" i="1"/>
  <c r="Z445" i="1"/>
  <c r="V3164" i="1"/>
  <c r="Y3354" i="1"/>
  <c r="Y3588" i="1"/>
  <c r="Y30" i="1"/>
  <c r="Z2910" i="1"/>
  <c r="Z5055" i="1"/>
  <c r="W3681" i="1"/>
  <c r="V3827" i="1"/>
  <c r="X1249" i="1"/>
  <c r="Y1256" i="1"/>
  <c r="W5244" i="1"/>
  <c r="V3580" i="1"/>
  <c r="Z1820" i="1"/>
  <c r="X3817" i="1"/>
  <c r="X1239" i="1"/>
  <c r="W3954" i="1"/>
  <c r="V3837" i="1"/>
  <c r="Y2685" i="1"/>
  <c r="Y3229" i="1"/>
  <c r="W334" i="1"/>
  <c r="Y1311" i="1"/>
  <c r="Y1977" i="1"/>
  <c r="Z5342" i="1"/>
  <c r="W4337" i="1"/>
  <c r="V400" i="1"/>
  <c r="Y421" i="1"/>
  <c r="W2729" i="1"/>
  <c r="W5188" i="1"/>
  <c r="V1826" i="1"/>
  <c r="X5135" i="1"/>
  <c r="X5235" i="1"/>
  <c r="V368" i="1"/>
  <c r="Z5939" i="1"/>
  <c r="Y867" i="1"/>
  <c r="X4565" i="1"/>
  <c r="X3550" i="1"/>
  <c r="V4739" i="1"/>
  <c r="Z4616" i="1"/>
  <c r="V4691" i="1"/>
  <c r="Y4679" i="1"/>
  <c r="V1236" i="1"/>
  <c r="V3987" i="1"/>
  <c r="Z3968" i="1"/>
  <c r="Z387" i="1"/>
  <c r="Z1985" i="1"/>
  <c r="V5942" i="1"/>
  <c r="W249" i="1"/>
  <c r="Z350" i="1"/>
  <c r="Y4573" i="1"/>
  <c r="W1769" i="1"/>
  <c r="W4590" i="1"/>
  <c r="Y5130" i="1"/>
  <c r="W4622" i="1"/>
  <c r="X4661" i="1"/>
  <c r="Y5173" i="1"/>
  <c r="X1976" i="1"/>
  <c r="Z3842" i="1"/>
  <c r="X5230" i="1"/>
  <c r="W367" i="1"/>
  <c r="Z4569" i="1"/>
  <c r="W4572" i="1"/>
  <c r="W1051" i="1"/>
  <c r="X3273" i="1"/>
  <c r="X410" i="1"/>
  <c r="X416" i="1"/>
  <c r="X1226" i="1"/>
  <c r="X5276" i="1"/>
  <c r="V5151" i="1"/>
  <c r="W1110" i="1"/>
  <c r="Z4647" i="1"/>
  <c r="X2490" i="1"/>
  <c r="X5119" i="1"/>
  <c r="V4554" i="1"/>
  <c r="V5874" i="1"/>
  <c r="Y3344" i="1"/>
  <c r="Z317" i="1"/>
  <c r="W2571" i="1"/>
  <c r="Z5220" i="1"/>
  <c r="W1804" i="1"/>
  <c r="Z3585" i="1"/>
  <c r="V1206" i="1"/>
  <c r="X3192" i="1"/>
  <c r="V3243" i="1"/>
  <c r="X5420" i="1"/>
  <c r="W415" i="1"/>
  <c r="X1778" i="1"/>
  <c r="X342" i="1"/>
  <c r="W1044" i="1"/>
  <c r="V4906" i="1"/>
  <c r="X1983" i="1"/>
  <c r="Y465" i="1"/>
  <c r="Y4676" i="1"/>
  <c r="Z4874" i="1"/>
  <c r="Y5199" i="1"/>
  <c r="X5342" i="1"/>
  <c r="W5616" i="1"/>
  <c r="Y4610" i="1"/>
  <c r="W3130" i="1"/>
  <c r="V2496" i="1"/>
  <c r="X5146" i="1"/>
  <c r="V5060" i="1"/>
  <c r="Z5074" i="1"/>
  <c r="Y3351" i="1"/>
  <c r="Y1788" i="1"/>
  <c r="V1787" i="1"/>
  <c r="W2113" i="1"/>
  <c r="W4883" i="1"/>
  <c r="W970" i="1"/>
  <c r="Y200" i="1"/>
  <c r="Z2481" i="1"/>
  <c r="Y5098" i="1"/>
  <c r="Y3230" i="1"/>
  <c r="Y5787" i="1"/>
  <c r="W179" i="1"/>
  <c r="Y166" i="1"/>
  <c r="Z5040" i="1"/>
  <c r="X2894" i="1"/>
  <c r="X347" i="1"/>
  <c r="Z1067" i="1"/>
  <c r="Y2606" i="1"/>
  <c r="W259" i="1"/>
  <c r="V2091" i="1"/>
  <c r="V1959" i="1"/>
  <c r="V189" i="1"/>
  <c r="V3353" i="1"/>
  <c r="W3332" i="1"/>
  <c r="X3333" i="1"/>
  <c r="Z1090" i="1"/>
  <c r="V998" i="1"/>
  <c r="X228" i="1"/>
  <c r="Y898" i="1"/>
  <c r="Z5659" i="1"/>
  <c r="X855" i="1"/>
  <c r="W1807" i="1"/>
  <c r="V3952" i="1"/>
  <c r="X2357" i="1"/>
  <c r="V1948" i="1"/>
  <c r="V1954" i="1"/>
  <c r="X4536" i="1"/>
  <c r="X242" i="1"/>
  <c r="Z5669" i="1"/>
  <c r="Z99" i="1"/>
  <c r="Y1142" i="1"/>
  <c r="W11" i="1"/>
  <c r="Y4293" i="1"/>
  <c r="Z2751" i="1"/>
  <c r="X5161" i="1"/>
  <c r="Y5076" i="1"/>
  <c r="W2102" i="1"/>
  <c r="Y5937" i="1"/>
  <c r="W358" i="1"/>
  <c r="V4339" i="1"/>
  <c r="Z2724" i="1"/>
  <c r="Z1981" i="1"/>
  <c r="W3947" i="1"/>
  <c r="V3957" i="1"/>
  <c r="V5198" i="1"/>
  <c r="X2577" i="1"/>
  <c r="Z2577" i="1"/>
  <c r="X1330" i="1"/>
  <c r="W2574" i="1"/>
  <c r="Y3809" i="1"/>
  <c r="X1080" i="1"/>
  <c r="X2370" i="1"/>
  <c r="V2119" i="1"/>
  <c r="V2125" i="1"/>
  <c r="V2123" i="1"/>
  <c r="X5180" i="1"/>
  <c r="Z465" i="1"/>
  <c r="V5795" i="1"/>
  <c r="X5129" i="1"/>
  <c r="V4627" i="1"/>
  <c r="V1286" i="1"/>
  <c r="W1106" i="1"/>
  <c r="X297" i="1"/>
  <c r="V64" i="1"/>
  <c r="X377" i="1"/>
  <c r="Z344" i="1"/>
  <c r="Z5274" i="1"/>
  <c r="Y4721" i="1"/>
  <c r="V5125" i="1"/>
  <c r="V4610" i="1"/>
  <c r="V1250" i="1"/>
  <c r="W3242" i="1"/>
  <c r="V5233" i="1"/>
  <c r="Y3948" i="1"/>
  <c r="V2568" i="1"/>
  <c r="Z2902" i="1"/>
  <c r="Y311" i="1"/>
  <c r="W326" i="1"/>
  <c r="W5881" i="1"/>
  <c r="Z5324" i="1"/>
  <c r="W5615" i="1"/>
  <c r="W4876" i="1"/>
  <c r="Z4297" i="1"/>
  <c r="X5292" i="1"/>
  <c r="Y1102" i="1"/>
  <c r="X3823" i="1"/>
  <c r="X1136" i="1"/>
  <c r="Z5269" i="1"/>
  <c r="X1802" i="1"/>
  <c r="W1766" i="1"/>
  <c r="V2404" i="1"/>
  <c r="V1070" i="1"/>
  <c r="V228" i="1"/>
  <c r="V399" i="1"/>
  <c r="V5246" i="1"/>
  <c r="Y2694" i="1"/>
  <c r="X385" i="1"/>
  <c r="Y400" i="1"/>
  <c r="X2123" i="1"/>
  <c r="V1168" i="1"/>
  <c r="V3608" i="1"/>
  <c r="X5136" i="1"/>
  <c r="X1245" i="1"/>
  <c r="W4597" i="1"/>
  <c r="Z2901" i="1"/>
  <c r="W336" i="1"/>
  <c r="W317" i="1"/>
  <c r="Z1007" i="1"/>
  <c r="W3210" i="1"/>
  <c r="Z286" i="1"/>
  <c r="X4526" i="1"/>
  <c r="X4534" i="1"/>
  <c r="V3210" i="1"/>
  <c r="Y956" i="1"/>
  <c r="W5118" i="1"/>
  <c r="Y267" i="1"/>
  <c r="V1740" i="1"/>
  <c r="V1019" i="1"/>
  <c r="W2655" i="1"/>
  <c r="Z5027" i="1"/>
  <c r="V4532" i="1"/>
  <c r="Z5042" i="1"/>
  <c r="Y2358" i="1"/>
  <c r="W1776" i="1"/>
  <c r="X3287" i="1"/>
  <c r="Y939" i="1"/>
  <c r="V918" i="1"/>
  <c r="Y4941" i="1"/>
  <c r="Y4872" i="1"/>
  <c r="Y1961" i="1"/>
  <c r="X96" i="1"/>
  <c r="W1774" i="1"/>
  <c r="Z1761" i="1"/>
  <c r="Y3271" i="1"/>
  <c r="W5938" i="1"/>
  <c r="Y3307" i="1"/>
  <c r="W278" i="1"/>
  <c r="W3561" i="1"/>
  <c r="Y2112" i="1"/>
  <c r="W58" i="1"/>
  <c r="W1958" i="1"/>
  <c r="V290" i="1"/>
  <c r="W268" i="1"/>
  <c r="X967" i="1"/>
  <c r="W4561" i="1"/>
  <c r="Z254" i="1"/>
  <c r="Y3826" i="1"/>
  <c r="Y1039" i="1"/>
  <c r="V3221" i="1"/>
  <c r="X2404" i="1"/>
  <c r="Z3798" i="1"/>
  <c r="W465" i="1"/>
  <c r="V2626" i="1"/>
  <c r="W2137" i="1"/>
  <c r="X1166" i="1"/>
  <c r="V4665" i="1"/>
  <c r="Y4653" i="1"/>
  <c r="X1288" i="1"/>
  <c r="Y5136" i="1"/>
  <c r="X5794" i="1"/>
  <c r="X2729" i="1"/>
  <c r="Y466" i="1"/>
  <c r="X3573" i="1"/>
  <c r="Z65" i="1"/>
  <c r="V5066" i="1"/>
  <c r="V3084" i="1"/>
  <c r="X5937" i="1"/>
  <c r="Z5372" i="1"/>
  <c r="Z1221" i="1"/>
  <c r="W2621" i="1"/>
  <c r="Z3195" i="1"/>
  <c r="W1293" i="1"/>
  <c r="X874" i="1"/>
  <c r="Z5153" i="1"/>
  <c r="V2569" i="1"/>
  <c r="X5311" i="1"/>
  <c r="Y4612" i="1"/>
  <c r="V2368" i="1"/>
  <c r="Y5879" i="1"/>
  <c r="W354" i="1"/>
  <c r="Z1074" i="1"/>
  <c r="Z5794" i="1"/>
  <c r="V403" i="1"/>
  <c r="W459" i="1"/>
  <c r="Z5239" i="1"/>
  <c r="W3943" i="1"/>
  <c r="V3566" i="1"/>
  <c r="X2614" i="1"/>
  <c r="Y4709" i="1"/>
  <c r="X5112" i="1"/>
  <c r="X349" i="1"/>
  <c r="Z3331" i="1"/>
  <c r="Y345" i="1"/>
  <c r="V2708" i="1"/>
  <c r="X2126" i="1"/>
  <c r="Y436" i="1"/>
  <c r="Z4698" i="1"/>
  <c r="X4004" i="1"/>
  <c r="Z389" i="1"/>
  <c r="V4632" i="1"/>
  <c r="W1180" i="1"/>
  <c r="X3688" i="1"/>
  <c r="W14" i="1"/>
  <c r="V4564" i="1"/>
  <c r="Z3314" i="1"/>
  <c r="Z279" i="1"/>
  <c r="Z3571" i="1"/>
  <c r="Z1234" i="1"/>
  <c r="Z2380" i="1"/>
  <c r="W27" i="1"/>
  <c r="W878" i="1"/>
  <c r="Y5178" i="1"/>
  <c r="V3595" i="1"/>
  <c r="W5315" i="1"/>
  <c r="W5112" i="1"/>
  <c r="W4647" i="1"/>
  <c r="V4589" i="1"/>
  <c r="X3353" i="1"/>
  <c r="X346" i="1"/>
  <c r="W1043" i="1"/>
  <c r="V3077" i="1"/>
  <c r="Z3354" i="1"/>
  <c r="Y4346" i="1"/>
  <c r="Y1985" i="1"/>
  <c r="Z2495" i="1"/>
  <c r="Z3579" i="1"/>
  <c r="V5230" i="1"/>
  <c r="X1220" i="1"/>
  <c r="X1969" i="1"/>
  <c r="V4000" i="1"/>
  <c r="Z4636" i="1"/>
  <c r="Z5696" i="1"/>
  <c r="X302" i="1"/>
  <c r="X5075" i="1"/>
  <c r="W1094" i="1"/>
  <c r="W1097" i="1"/>
  <c r="Y3840" i="1"/>
  <c r="X999" i="1"/>
  <c r="Z238" i="1"/>
  <c r="Y2393" i="1"/>
  <c r="Y217" i="1"/>
  <c r="Z1091" i="1"/>
  <c r="W2640" i="1"/>
  <c r="Y3938" i="1"/>
  <c r="Z5863" i="1"/>
  <c r="V5868" i="1"/>
  <c r="V3149" i="1"/>
  <c r="X3807" i="1"/>
  <c r="Z856" i="1"/>
  <c r="W4598" i="1"/>
  <c r="Y4589" i="1"/>
  <c r="W5887" i="1"/>
  <c r="Y1019" i="1"/>
  <c r="X252" i="1"/>
  <c r="X4883" i="1"/>
  <c r="Y3355" i="1"/>
  <c r="Y4591" i="1"/>
  <c r="W1794" i="1"/>
  <c r="Z1098" i="1"/>
  <c r="X4324" i="1"/>
  <c r="W1001" i="1"/>
  <c r="W5678" i="1"/>
  <c r="W3205" i="1"/>
  <c r="W2374" i="1"/>
  <c r="V4534" i="1"/>
  <c r="X251" i="1"/>
  <c r="V4325" i="1"/>
  <c r="V249" i="1"/>
  <c r="Y3673" i="1"/>
  <c r="V1793" i="1"/>
  <c r="Y3207" i="1"/>
  <c r="Z5686" i="1"/>
  <c r="W360" i="1"/>
  <c r="Y453" i="1"/>
  <c r="Y3832" i="1"/>
  <c r="Y2614" i="1"/>
  <c r="W1115" i="1"/>
  <c r="W2496" i="1"/>
  <c r="Y4700" i="1"/>
  <c r="X4980" i="1"/>
  <c r="Z5617" i="1"/>
  <c r="Z2728" i="1"/>
  <c r="X1787" i="1"/>
  <c r="Z4599" i="1"/>
  <c r="X3552" i="1"/>
  <c r="X329" i="1"/>
  <c r="V1078" i="1"/>
  <c r="X5304" i="1"/>
  <c r="X5158" i="1"/>
  <c r="Z4660" i="1"/>
  <c r="Y5223" i="1"/>
  <c r="Z5249" i="1"/>
  <c r="V5130" i="1"/>
  <c r="W5106" i="1"/>
  <c r="Z1172" i="1"/>
  <c r="Z4680" i="1"/>
  <c r="Y5794" i="1"/>
  <c r="W1955" i="1"/>
  <c r="X5601" i="1"/>
  <c r="Z5093" i="1"/>
  <c r="V851" i="1"/>
  <c r="X4701" i="1"/>
  <c r="Z1113" i="1"/>
  <c r="V391" i="1"/>
  <c r="W4666" i="1"/>
  <c r="X417" i="1"/>
  <c r="Z5288" i="1"/>
  <c r="Y1810" i="1"/>
  <c r="V2726" i="1"/>
  <c r="V341" i="1"/>
  <c r="X2685" i="1"/>
  <c r="Z311" i="1"/>
  <c r="V4536" i="1"/>
  <c r="Z2640" i="1"/>
  <c r="V3592" i="1"/>
  <c r="Y3593" i="1"/>
  <c r="W5169" i="1"/>
  <c r="W5352" i="1"/>
  <c r="X2551" i="1"/>
  <c r="Y4614" i="1"/>
  <c r="V1192" i="1"/>
  <c r="W5320" i="1"/>
  <c r="Z2553" i="1"/>
  <c r="Y2544" i="1"/>
  <c r="Z5691" i="1"/>
  <c r="Z3558" i="1"/>
  <c r="V2357" i="1"/>
  <c r="Z1211" i="1"/>
  <c r="Y4874" i="1"/>
  <c r="W372" i="1"/>
  <c r="V3161" i="1"/>
  <c r="W458" i="1"/>
  <c r="Y446" i="1"/>
  <c r="W30" i="1"/>
  <c r="Y1272" i="1"/>
  <c r="W2613" i="1"/>
  <c r="V5700" i="1"/>
  <c r="V3081" i="1"/>
  <c r="Y4550" i="1"/>
  <c r="V4902" i="1"/>
  <c r="Y2320" i="1"/>
  <c r="Z4745" i="1"/>
  <c r="Y872" i="1"/>
  <c r="V454" i="1"/>
  <c r="V4657" i="1"/>
  <c r="V5314" i="1"/>
  <c r="X873" i="1"/>
  <c r="W5155" i="1"/>
  <c r="X1975" i="1"/>
  <c r="Z5349" i="1"/>
  <c r="Y3973" i="1"/>
  <c r="V3224" i="1"/>
  <c r="Z2542" i="1"/>
  <c r="V1794" i="1"/>
  <c r="Y4580" i="1"/>
  <c r="W3340" i="1"/>
  <c r="W2108" i="1"/>
  <c r="X3207" i="1"/>
  <c r="W3286" i="1"/>
  <c r="Z186" i="1"/>
  <c r="V1940" i="1"/>
  <c r="X1051" i="1"/>
  <c r="W3562" i="1"/>
  <c r="W62" i="1"/>
  <c r="Z2349" i="1"/>
  <c r="V173" i="1"/>
  <c r="V1757" i="1"/>
  <c r="V3553" i="1"/>
  <c r="X849" i="1"/>
  <c r="Y5089" i="1"/>
  <c r="X1074" i="1"/>
  <c r="W4936" i="1"/>
  <c r="Y1962" i="1"/>
  <c r="X2313" i="1"/>
  <c r="Y3152" i="1"/>
  <c r="Z5094" i="1"/>
  <c r="Y3801" i="1"/>
  <c r="X4569" i="1"/>
  <c r="W3336" i="1"/>
  <c r="Z4881" i="1"/>
  <c r="Y5665" i="1"/>
  <c r="X2479" i="1"/>
  <c r="Y5026" i="1"/>
  <c r="W5093" i="1"/>
  <c r="W4888" i="1"/>
  <c r="W2369" i="1"/>
  <c r="X2368" i="1"/>
  <c r="Y250" i="1"/>
  <c r="Z287" i="1"/>
  <c r="V1941" i="1"/>
  <c r="V103" i="1"/>
  <c r="X2656" i="1"/>
  <c r="W5068" i="1"/>
  <c r="V3803" i="1"/>
  <c r="X2748" i="1"/>
  <c r="X3133" i="1"/>
  <c r="Z2128" i="1"/>
  <c r="W3973" i="1"/>
  <c r="X3168" i="1"/>
  <c r="V1203" i="1"/>
  <c r="X2493" i="1"/>
  <c r="Z4541" i="1"/>
  <c r="W4566" i="1"/>
  <c r="Y3163" i="1"/>
  <c r="X4623" i="1"/>
  <c r="Z4663" i="1"/>
  <c r="W2559" i="1"/>
  <c r="X1098" i="1"/>
  <c r="X3681" i="1"/>
  <c r="X2571" i="1"/>
  <c r="V3832" i="1"/>
  <c r="Z30" i="1"/>
  <c r="Z4332" i="1"/>
  <c r="V1060" i="1"/>
  <c r="X5147" i="1"/>
  <c r="X901" i="1"/>
  <c r="V4975" i="1"/>
  <c r="Y3576" i="1"/>
  <c r="Z3790" i="1"/>
  <c r="V4703" i="1"/>
  <c r="V4960" i="1"/>
  <c r="W2107" i="1"/>
  <c r="V350" i="1"/>
  <c r="Y2541" i="1"/>
  <c r="Z1156" i="1"/>
  <c r="Z1161" i="1"/>
  <c r="X4702" i="1"/>
  <c r="Z4981" i="1"/>
  <c r="X4970" i="1"/>
  <c r="V4616" i="1"/>
  <c r="W2624" i="1"/>
  <c r="V5094" i="1"/>
  <c r="V3579" i="1"/>
  <c r="W4578" i="1"/>
  <c r="V865" i="1"/>
  <c r="Y1071" i="1"/>
  <c r="Y3598" i="1"/>
  <c r="W3833" i="1"/>
  <c r="X2554" i="1"/>
  <c r="Y1219" i="1"/>
  <c r="V4683" i="1"/>
  <c r="W5243" i="1"/>
  <c r="V1353" i="1"/>
  <c r="Z4350" i="1"/>
  <c r="Y4566" i="1"/>
  <c r="V5601" i="1"/>
  <c r="X286" i="1"/>
  <c r="V3162" i="1"/>
  <c r="Z5316" i="1"/>
  <c r="W1113" i="1"/>
  <c r="V3134" i="1"/>
  <c r="Y4667" i="1"/>
  <c r="V1988" i="1"/>
  <c r="Y3167" i="1"/>
  <c r="X5947" i="1"/>
  <c r="V3751" i="1"/>
  <c r="Z1992" i="1"/>
  <c r="V2381" i="1"/>
  <c r="Z2404" i="1"/>
  <c r="X2405" i="1"/>
  <c r="W3084" i="1"/>
  <c r="Y344" i="1"/>
  <c r="V1178" i="1"/>
  <c r="X5201" i="1"/>
  <c r="Y4976" i="1"/>
  <c r="V2506" i="1"/>
  <c r="Y5158" i="1"/>
  <c r="V25" i="1"/>
  <c r="Y1190" i="1"/>
  <c r="Z1280" i="1"/>
  <c r="Y27" i="1"/>
  <c r="V1778" i="1"/>
  <c r="Y4542" i="1"/>
  <c r="W2398" i="1"/>
  <c r="X343" i="1"/>
  <c r="V447" i="1"/>
  <c r="W2733" i="1"/>
  <c r="X5617" i="1"/>
  <c r="W4293" i="1"/>
  <c r="Z3189" i="1"/>
  <c r="Z1252" i="1"/>
  <c r="Z3826" i="1"/>
  <c r="Z2723" i="1"/>
  <c r="Y18" i="1"/>
  <c r="Z1984" i="1"/>
  <c r="X2721" i="1"/>
  <c r="Y5043" i="1"/>
  <c r="Z4602" i="1"/>
  <c r="Y4576" i="1"/>
  <c r="Y2101" i="1"/>
  <c r="X4890" i="1"/>
  <c r="W1066" i="1"/>
  <c r="Z3151" i="1"/>
  <c r="W5846" i="1"/>
  <c r="X5829" i="1"/>
  <c r="W5656" i="1"/>
  <c r="Z891" i="1"/>
  <c r="X3082" i="1"/>
  <c r="X174" i="1"/>
  <c r="Y5034" i="1"/>
  <c r="W5645" i="1"/>
  <c r="X2099" i="1"/>
  <c r="X1071" i="1"/>
  <c r="W5086" i="1"/>
  <c r="Z3796" i="1"/>
  <c r="Y3327" i="1"/>
  <c r="Y2094" i="1"/>
  <c r="Y5662" i="1"/>
  <c r="V966" i="1"/>
  <c r="V5033" i="1"/>
  <c r="V5088" i="1"/>
  <c r="Z2678" i="1"/>
  <c r="Y3551" i="1"/>
  <c r="Y5094" i="1"/>
  <c r="Y5853" i="1"/>
  <c r="Z952" i="1"/>
  <c r="W161" i="1"/>
  <c r="W83" i="1"/>
  <c r="X3680" i="1"/>
  <c r="Z3835" i="1"/>
  <c r="V3814" i="1"/>
  <c r="X2651" i="1"/>
  <c r="Y5029" i="1"/>
  <c r="W929" i="1"/>
  <c r="V3163" i="1"/>
  <c r="W2330" i="1"/>
  <c r="X5073" i="1"/>
  <c r="Z3563" i="1"/>
  <c r="Y4666" i="1"/>
  <c r="Y4350" i="1"/>
  <c r="W1338" i="1"/>
  <c r="W1135" i="1"/>
  <c r="Z5602" i="1"/>
  <c r="X303" i="1"/>
  <c r="X4322" i="1"/>
  <c r="V852" i="1"/>
  <c r="X5134" i="1"/>
  <c r="W5215" i="1"/>
  <c r="Y3196" i="1"/>
  <c r="Y3836" i="1"/>
  <c r="Y390" i="1"/>
  <c r="V1167" i="1"/>
  <c r="Y3201" i="1"/>
  <c r="V3612" i="1"/>
  <c r="X355" i="1"/>
  <c r="W3134" i="1"/>
  <c r="Y3558" i="1"/>
  <c r="V3228" i="1"/>
  <c r="V3313" i="1"/>
  <c r="V5063" i="1"/>
  <c r="X1817" i="1"/>
  <c r="Y1186" i="1"/>
  <c r="X1234" i="1"/>
  <c r="Z3364" i="1"/>
  <c r="Z1129" i="1"/>
  <c r="Z1119" i="1"/>
  <c r="Y4345" i="1"/>
  <c r="V5304" i="1"/>
  <c r="W5150" i="1"/>
  <c r="Z2365" i="1"/>
  <c r="V4541" i="1"/>
  <c r="Y1800" i="1"/>
  <c r="Z3327" i="1"/>
  <c r="Z1987" i="1"/>
  <c r="W4974" i="1"/>
  <c r="W2120" i="1"/>
  <c r="Z4911" i="1"/>
  <c r="W5163" i="1"/>
  <c r="X3598" i="1"/>
  <c r="Z449" i="1"/>
  <c r="V3828" i="1"/>
  <c r="W5195" i="1"/>
  <c r="W3808" i="1"/>
  <c r="Z3330" i="1"/>
  <c r="Z5090" i="1"/>
  <c r="Y2361" i="1"/>
  <c r="X3360" i="1"/>
  <c r="W1137" i="1"/>
  <c r="X430" i="1"/>
  <c r="V1202" i="1"/>
  <c r="Y2631" i="1"/>
  <c r="Y1113" i="1"/>
  <c r="Z5146" i="1"/>
  <c r="Y2129" i="1"/>
  <c r="Z440" i="1"/>
  <c r="Y2553" i="1"/>
  <c r="Z1044" i="1"/>
  <c r="V230" i="1"/>
  <c r="Y1781" i="1"/>
  <c r="Y4873" i="1"/>
  <c r="W22" i="1"/>
  <c r="W5270" i="1"/>
  <c r="Z5111" i="1"/>
  <c r="X5150" i="1"/>
  <c r="V11" i="1"/>
  <c r="X427" i="1"/>
  <c r="Z5208" i="1"/>
  <c r="Y5321" i="1"/>
  <c r="V5107" i="1"/>
  <c r="Z4620" i="1"/>
  <c r="V2694" i="1"/>
  <c r="X3804" i="1"/>
  <c r="Y1780" i="1"/>
  <c r="X5876" i="1"/>
  <c r="Z3797" i="1"/>
  <c r="W4940" i="1"/>
  <c r="Z1026" i="1"/>
  <c r="V5831" i="1"/>
  <c r="Y268" i="1"/>
  <c r="V3218" i="1"/>
  <c r="X5070" i="1"/>
  <c r="W4881" i="1"/>
  <c r="V1033" i="1"/>
  <c r="X3062" i="1"/>
  <c r="W3182" i="1"/>
  <c r="X5684" i="1"/>
  <c r="X155" i="1"/>
  <c r="X3458" i="1"/>
  <c r="X2355" i="1"/>
  <c r="W3937" i="1"/>
  <c r="Y3308" i="1"/>
  <c r="W2649" i="1"/>
  <c r="V1937" i="1"/>
  <c r="V3775" i="1"/>
  <c r="Y5033" i="1"/>
  <c r="Z5883" i="1"/>
  <c r="V3182" i="1"/>
  <c r="X892" i="1"/>
  <c r="Z310" i="1"/>
  <c r="Z153" i="1"/>
  <c r="Y2084" i="1"/>
  <c r="Z5812" i="1"/>
  <c r="V82" i="1"/>
  <c r="X1780" i="1"/>
  <c r="Y1080" i="1"/>
  <c r="X336" i="1"/>
  <c r="W202" i="1"/>
  <c r="V990" i="1"/>
  <c r="W283" i="1"/>
  <c r="Y3550" i="1"/>
  <c r="W2392" i="1"/>
  <c r="W331" i="1"/>
  <c r="Z1033" i="1"/>
  <c r="Y1111" i="1"/>
  <c r="X1185" i="1"/>
  <c r="Y2571" i="1"/>
  <c r="W4704" i="1"/>
  <c r="Y5363" i="1"/>
  <c r="Z1216" i="1"/>
  <c r="Y3793" i="1"/>
  <c r="W4569" i="1"/>
  <c r="V4940" i="1"/>
  <c r="Y95" i="1"/>
  <c r="Z1165" i="1"/>
  <c r="V3600" i="1"/>
  <c r="X4979" i="1"/>
  <c r="Y3580" i="1"/>
  <c r="W1103" i="1"/>
  <c r="X1206" i="1"/>
  <c r="Y3193" i="1"/>
  <c r="Z4877" i="1"/>
  <c r="X3359" i="1"/>
  <c r="X4293" i="1"/>
  <c r="V1786" i="1"/>
  <c r="V4567" i="1"/>
  <c r="V3794" i="1"/>
  <c r="X5888" i="1"/>
  <c r="X3968" i="1"/>
  <c r="Y3246" i="1"/>
  <c r="Y3604" i="1"/>
  <c r="W4587" i="1"/>
  <c r="Y1134" i="1"/>
  <c r="X1118" i="1"/>
  <c r="V4957" i="1"/>
  <c r="W1330" i="1"/>
  <c r="W1142" i="1"/>
  <c r="V317" i="1"/>
  <c r="Y291" i="1"/>
  <c r="Y3211" i="1"/>
  <c r="Z1081" i="1"/>
  <c r="W2923" i="1"/>
  <c r="W5131" i="1"/>
  <c r="X2613" i="1"/>
  <c r="Y405" i="1"/>
  <c r="X4931" i="1"/>
  <c r="Z1230" i="1"/>
  <c r="Z463" i="1"/>
  <c r="Y5139" i="1"/>
  <c r="Y5177" i="1"/>
  <c r="V3574" i="1"/>
  <c r="W378" i="1"/>
  <c r="Y1086" i="1"/>
  <c r="V4892" i="1"/>
  <c r="X5882" i="1"/>
  <c r="W1132" i="1"/>
  <c r="X4690" i="1"/>
  <c r="Y1171" i="1"/>
  <c r="V2499" i="1"/>
  <c r="Z4335" i="1"/>
  <c r="W4607" i="1"/>
  <c r="Z1201" i="1"/>
  <c r="X4731" i="1"/>
  <c r="W3583" i="1"/>
  <c r="Y75" i="1"/>
  <c r="Y5069" i="1"/>
  <c r="Z1804" i="1"/>
  <c r="Y3799" i="1"/>
  <c r="X2727" i="1"/>
  <c r="V1278" i="1"/>
  <c r="V2912" i="1"/>
  <c r="Z5616" i="1"/>
  <c r="V2318" i="1"/>
  <c r="X1231" i="1"/>
  <c r="V5237" i="1"/>
  <c r="W5339" i="1"/>
  <c r="Z383" i="1"/>
  <c r="Z1238" i="1"/>
  <c r="X4908" i="1"/>
  <c r="W3572" i="1"/>
  <c r="Z2605" i="1"/>
  <c r="Z4892" i="1"/>
  <c r="Y2892" i="1"/>
  <c r="X2371" i="1"/>
  <c r="X3214" i="1"/>
  <c r="W203" i="1"/>
  <c r="X148" i="1"/>
  <c r="X139" i="1"/>
  <c r="Z5841" i="1"/>
  <c r="X270" i="1"/>
  <c r="W4948" i="1"/>
  <c r="X2327" i="1"/>
  <c r="W927" i="1"/>
  <c r="Z298" i="1"/>
  <c r="X939" i="1"/>
  <c r="Y2359" i="1"/>
  <c r="W2359" i="1"/>
  <c r="Y2371" i="1"/>
  <c r="Y4888" i="1"/>
  <c r="Y1944" i="1"/>
  <c r="W5028" i="1"/>
  <c r="W3052" i="1"/>
  <c r="Z988" i="1"/>
  <c r="X1022" i="1"/>
  <c r="X4872" i="1"/>
  <c r="Z5879" i="1"/>
  <c r="V3548" i="1"/>
  <c r="W191" i="1"/>
  <c r="Z3778" i="1"/>
  <c r="Z143" i="1"/>
  <c r="X2095" i="1"/>
  <c r="W4571" i="1"/>
  <c r="Z2890" i="1"/>
  <c r="Z3225" i="1"/>
  <c r="X5861" i="1"/>
  <c r="Y5049" i="1"/>
  <c r="W2484" i="1"/>
  <c r="X325" i="1"/>
  <c r="Y1002" i="1"/>
  <c r="X352" i="1"/>
  <c r="Z3221" i="1"/>
  <c r="X2498" i="1"/>
  <c r="Y1115" i="1"/>
  <c r="Z4612" i="1"/>
  <c r="V4354" i="1"/>
  <c r="W4665" i="1"/>
  <c r="Y5301" i="1"/>
  <c r="V3965" i="1"/>
  <c r="W2129" i="1"/>
  <c r="W3349" i="1"/>
  <c r="W340" i="1"/>
  <c r="X2680" i="1"/>
  <c r="V4542" i="1"/>
  <c r="Z370" i="1"/>
  <c r="X28" i="1"/>
  <c r="Y1244" i="1"/>
  <c r="V5424" i="1"/>
  <c r="W2622" i="1"/>
  <c r="Y1162" i="1"/>
  <c r="Y435" i="1"/>
  <c r="Z5397" i="1"/>
  <c r="W20" i="1"/>
  <c r="V1039" i="1"/>
  <c r="W1028" i="1"/>
  <c r="Y1017" i="1"/>
  <c r="Y3233" i="1"/>
  <c r="Z1819" i="1"/>
  <c r="Z3355" i="1"/>
  <c r="X4614" i="1"/>
  <c r="V27" i="1"/>
  <c r="V3194" i="1"/>
  <c r="X1203" i="1"/>
  <c r="Y5263" i="1"/>
  <c r="X1104" i="1"/>
  <c r="Y4628" i="1"/>
  <c r="Y358" i="1"/>
  <c r="Z1086" i="1"/>
  <c r="W1076" i="1"/>
  <c r="V5888" i="1"/>
  <c r="W3795" i="1"/>
  <c r="V21" i="1"/>
  <c r="V2639" i="1"/>
  <c r="V2572" i="1"/>
  <c r="Z4706" i="1"/>
  <c r="Y3144" i="1"/>
  <c r="X5120" i="1"/>
  <c r="X414" i="1"/>
  <c r="V4709" i="1"/>
  <c r="Y3237" i="1"/>
  <c r="Z1052" i="1"/>
  <c r="W3215" i="1"/>
  <c r="V3565" i="1"/>
  <c r="Y1049" i="1"/>
  <c r="Y3244" i="1"/>
  <c r="X1263" i="1"/>
  <c r="W5144" i="1"/>
  <c r="X1134" i="1"/>
  <c r="Y1180" i="1"/>
  <c r="Y462" i="1"/>
  <c r="V4973" i="1"/>
  <c r="X4727" i="1"/>
  <c r="X15" i="1"/>
  <c r="X4677" i="1"/>
  <c r="Y2700" i="1"/>
  <c r="X356" i="1"/>
  <c r="V1082" i="1"/>
  <c r="X3549" i="1"/>
  <c r="W5697" i="1"/>
  <c r="W1777" i="1"/>
  <c r="W5064" i="1"/>
  <c r="W5859" i="1"/>
  <c r="V5645" i="1"/>
  <c r="V4880" i="1"/>
  <c r="X166" i="1"/>
  <c r="V892" i="1"/>
  <c r="V5882" i="1"/>
  <c r="Z166" i="1"/>
  <c r="Z1743" i="1"/>
  <c r="Y1043" i="1"/>
  <c r="V289" i="1"/>
  <c r="Y3546" i="1"/>
  <c r="V285" i="1"/>
  <c r="Y3314" i="1"/>
  <c r="Z4895" i="1"/>
  <c r="V5854" i="1"/>
  <c r="Y1760" i="1"/>
  <c r="V5638" i="1"/>
  <c r="V234" i="1"/>
  <c r="Y4559" i="1"/>
  <c r="Z5874" i="1"/>
  <c r="Y2360" i="1"/>
  <c r="Y4885" i="1"/>
  <c r="W3294" i="1"/>
  <c r="Y3781" i="1"/>
  <c r="Y5792" i="1"/>
  <c r="Y1967" i="1"/>
  <c r="Y3805" i="1"/>
  <c r="Z3080" i="1"/>
  <c r="X4575" i="1"/>
  <c r="Z2393" i="1"/>
  <c r="X2670" i="1"/>
  <c r="Y941" i="1"/>
  <c r="V3554" i="1"/>
  <c r="V247" i="1"/>
  <c r="W1096" i="1"/>
  <c r="V265" i="1"/>
  <c r="V5665" i="1"/>
  <c r="Y5036" i="1"/>
  <c r="W2549" i="1"/>
  <c r="W2396" i="1"/>
  <c r="Z292" i="1"/>
  <c r="Y151" i="1"/>
  <c r="W275" i="1"/>
  <c r="Y1046" i="1"/>
  <c r="Z1963" i="1"/>
  <c r="Y1065" i="1"/>
  <c r="W2114" i="1"/>
  <c r="Z3338" i="1"/>
  <c r="X1003" i="1"/>
  <c r="Y1957" i="1"/>
  <c r="W5671" i="1"/>
  <c r="W897" i="1"/>
  <c r="X5091" i="1"/>
  <c r="X3555" i="1"/>
  <c r="V5879" i="1"/>
  <c r="Z302" i="1"/>
  <c r="Z5701" i="1"/>
  <c r="Z3300" i="1"/>
  <c r="V2485" i="1"/>
  <c r="V5847" i="1"/>
  <c r="Z3055" i="1"/>
  <c r="Z215" i="1"/>
  <c r="Y5784" i="1"/>
  <c r="X5013" i="1"/>
  <c r="Z1729" i="1"/>
  <c r="Z5670" i="1"/>
  <c r="W5853" i="1"/>
  <c r="V3181" i="1"/>
  <c r="W128" i="1"/>
  <c r="Y5013" i="1"/>
  <c r="Z81" i="1"/>
  <c r="Y2485" i="1"/>
  <c r="W3928" i="1"/>
  <c r="X262" i="1"/>
  <c r="Y182" i="1"/>
  <c r="Y3675" i="1"/>
  <c r="X136" i="1"/>
  <c r="Y966" i="1"/>
  <c r="X3776" i="1"/>
  <c r="Z4514" i="1"/>
  <c r="Y5639" i="1"/>
  <c r="Y61" i="1"/>
  <c r="X3925" i="1"/>
  <c r="V1950" i="1"/>
  <c r="W4934" i="1"/>
  <c r="Z4883" i="1"/>
  <c r="V3055" i="1"/>
  <c r="Y1939" i="1"/>
  <c r="Z156" i="1"/>
  <c r="Y5678" i="1"/>
  <c r="V3823" i="1"/>
  <c r="Z376" i="1"/>
  <c r="X3937" i="1"/>
  <c r="Y5045" i="1"/>
  <c r="W3207" i="1"/>
  <c r="Z3786" i="1"/>
  <c r="Y3325" i="1"/>
  <c r="V262" i="1"/>
  <c r="V3799" i="1"/>
  <c r="V4570" i="1"/>
  <c r="W5667" i="1"/>
  <c r="X1939" i="1"/>
  <c r="W3779" i="1"/>
  <c r="Z949" i="1"/>
  <c r="Y2367" i="1"/>
  <c r="Z4540" i="1"/>
  <c r="V5051" i="1"/>
  <c r="Y277" i="1"/>
  <c r="V4533" i="1"/>
  <c r="Y950" i="1"/>
  <c r="W3" i="1"/>
  <c r="V3676" i="1"/>
  <c r="W5025" i="1"/>
  <c r="X8" i="1"/>
  <c r="X2647" i="1"/>
  <c r="Z4884" i="1"/>
  <c r="X3927" i="1"/>
  <c r="W3927" i="1"/>
  <c r="W1754" i="1"/>
  <c r="V3205" i="1"/>
  <c r="Y62" i="1"/>
  <c r="V2079" i="1"/>
  <c r="V2662" i="1"/>
  <c r="V5027" i="1"/>
  <c r="V5651" i="1"/>
  <c r="Z4525" i="1"/>
  <c r="V5008" i="1"/>
  <c r="Y210" i="1"/>
  <c r="V6" i="1"/>
  <c r="Y3674" i="1"/>
  <c r="Y167" i="1"/>
  <c r="Y3056" i="1"/>
  <c r="Z130" i="1"/>
  <c r="Z5056" i="1"/>
  <c r="Z5853" i="1"/>
  <c r="Z3784" i="1"/>
  <c r="Y1759" i="1"/>
  <c r="V3915" i="1"/>
  <c r="Y4881" i="1"/>
  <c r="Z3175" i="1"/>
  <c r="W5644" i="1"/>
  <c r="Z5849" i="1"/>
  <c r="Y1750" i="1"/>
  <c r="V187" i="1"/>
  <c r="X3166" i="1"/>
  <c r="Z1009" i="1"/>
  <c r="V986" i="1"/>
  <c r="W997" i="1"/>
  <c r="W983" i="1"/>
  <c r="Y3273" i="1"/>
  <c r="Z5873" i="1"/>
  <c r="W1062" i="1"/>
  <c r="Y165" i="1"/>
  <c r="Z5654" i="1"/>
  <c r="Z1760" i="1"/>
  <c r="Y2097" i="1"/>
  <c r="X5940" i="1"/>
  <c r="X3842" i="1"/>
  <c r="Z2715" i="1"/>
  <c r="X3215" i="1"/>
  <c r="Z264" i="1"/>
  <c r="Y3073" i="1"/>
  <c r="W3786" i="1"/>
  <c r="Z1075" i="1"/>
  <c r="W1073" i="1"/>
  <c r="W2903" i="1"/>
  <c r="Z3680" i="1"/>
  <c r="V1085" i="1"/>
  <c r="V3306" i="1"/>
  <c r="W2095" i="1"/>
  <c r="X976" i="1"/>
  <c r="Z95" i="1"/>
  <c r="V138" i="1"/>
  <c r="Z4324" i="1"/>
  <c r="Y3149" i="1"/>
  <c r="W938" i="1"/>
  <c r="V3737" i="1"/>
  <c r="W233" i="1"/>
  <c r="Y2091" i="1"/>
  <c r="V140" i="1"/>
  <c r="W174" i="1"/>
  <c r="W3174" i="1"/>
  <c r="Y2886" i="1"/>
  <c r="W4514" i="1"/>
  <c r="X927" i="1"/>
  <c r="Y2093" i="1"/>
  <c r="Z5041" i="1"/>
  <c r="Y3184" i="1"/>
  <c r="X2642" i="1"/>
  <c r="V3457" i="1"/>
  <c r="V5681" i="1"/>
  <c r="W5634" i="1"/>
  <c r="Z940" i="1"/>
  <c r="X2395" i="1"/>
  <c r="V83" i="1"/>
  <c r="W4317" i="1"/>
  <c r="Z1727" i="1"/>
  <c r="Y4936" i="1"/>
  <c r="X5845" i="1"/>
  <c r="W1944" i="1"/>
  <c r="V5844" i="1"/>
  <c r="Z4944" i="1"/>
  <c r="W4602" i="1"/>
  <c r="Z5049" i="1"/>
  <c r="Z3222" i="1"/>
  <c r="Y5831" i="1"/>
  <c r="X5884" i="1"/>
  <c r="Z1776" i="1"/>
  <c r="V5046" i="1"/>
  <c r="Y5943" i="1"/>
  <c r="Y362" i="1"/>
  <c r="W2710" i="1"/>
  <c r="Y3984" i="1"/>
  <c r="Y3547" i="1"/>
  <c r="V3214" i="1"/>
  <c r="X3184" i="1"/>
  <c r="X2662" i="1"/>
  <c r="W955" i="1"/>
  <c r="W143" i="1"/>
  <c r="Z3931" i="1"/>
  <c r="V5664" i="1"/>
  <c r="Z4321" i="1"/>
  <c r="X1767" i="1"/>
  <c r="Y5851" i="1"/>
  <c r="Y3671" i="1"/>
  <c r="W1745" i="1"/>
  <c r="W3932" i="1"/>
  <c r="Y5864" i="1"/>
  <c r="X83" i="1"/>
  <c r="V3910" i="1"/>
  <c r="V5819" i="1"/>
  <c r="V5031" i="1"/>
  <c r="Z162" i="1"/>
  <c r="X5671" i="1"/>
  <c r="V5810" i="1"/>
  <c r="W3914" i="1"/>
  <c r="V943" i="1"/>
  <c r="V3786" i="1"/>
  <c r="X1746" i="1"/>
  <c r="X5629" i="1"/>
  <c r="V2879" i="1"/>
  <c r="Y4541" i="1"/>
  <c r="W5862" i="1"/>
  <c r="X1741" i="1"/>
  <c r="X3912" i="1"/>
  <c r="X2" i="1"/>
  <c r="Z1749" i="1"/>
  <c r="X5049" i="1"/>
  <c r="X259" i="1"/>
  <c r="Y3783" i="1"/>
  <c r="W4901" i="1"/>
  <c r="Y1078" i="1"/>
  <c r="Y353" i="1"/>
  <c r="Z3566" i="1"/>
  <c r="Y100" i="1"/>
  <c r="Z3181" i="1"/>
  <c r="V1958" i="1"/>
  <c r="Z3788" i="1"/>
  <c r="W5019" i="1"/>
  <c r="V999" i="1"/>
  <c r="X181" i="1"/>
  <c r="W5790" i="1"/>
  <c r="X5024" i="1"/>
  <c r="X3910" i="1"/>
  <c r="V988" i="1"/>
  <c r="W3181" i="1"/>
  <c r="Z5656" i="1"/>
  <c r="X3916" i="1"/>
  <c r="Y3487" i="1"/>
  <c r="X968" i="1"/>
  <c r="X2090" i="1"/>
  <c r="W2653" i="1"/>
  <c r="X138" i="1"/>
  <c r="Y3454" i="1"/>
  <c r="Y5017" i="1"/>
  <c r="V179" i="1"/>
  <c r="V5039" i="1"/>
  <c r="X2541" i="1"/>
  <c r="V940" i="1"/>
  <c r="Z5024" i="1"/>
  <c r="W993" i="1"/>
  <c r="W3780" i="1"/>
  <c r="W1738" i="1"/>
  <c r="V5850" i="1"/>
  <c r="Y5860" i="1"/>
  <c r="W2096" i="1"/>
  <c r="Z4528" i="1"/>
  <c r="Z2661" i="1"/>
  <c r="V3310" i="1"/>
  <c r="Z1040" i="1"/>
  <c r="W5041" i="1"/>
  <c r="Z5815" i="1"/>
  <c r="Z4947" i="1"/>
  <c r="Z3272" i="1"/>
  <c r="Y2890" i="1"/>
  <c r="W3342" i="1"/>
  <c r="Y2611" i="1"/>
  <c r="Y5058" i="1"/>
  <c r="V1952" i="1"/>
  <c r="V970" i="1"/>
  <c r="W1957" i="1"/>
  <c r="X4566" i="1"/>
  <c r="Y325" i="1"/>
  <c r="Z63" i="1"/>
  <c r="Z3807" i="1"/>
  <c r="Y1779" i="1"/>
  <c r="Y3068" i="1"/>
  <c r="W1942" i="1"/>
  <c r="X5844" i="1"/>
  <c r="W5038" i="1"/>
  <c r="Y5676" i="1"/>
  <c r="Z5672" i="1"/>
  <c r="V3054" i="1"/>
  <c r="X1723" i="1"/>
  <c r="V3922" i="1"/>
  <c r="W134" i="1"/>
  <c r="V3291" i="1"/>
  <c r="Y205" i="1"/>
  <c r="W94" i="1"/>
  <c r="W3487" i="1"/>
  <c r="X953" i="1"/>
  <c r="X5019" i="1"/>
  <c r="V196" i="1"/>
  <c r="Y1733" i="1"/>
  <c r="Z4532" i="1"/>
  <c r="X5853" i="1"/>
  <c r="Z947" i="1"/>
  <c r="W1728" i="1"/>
  <c r="Z196" i="1"/>
  <c r="W3061" i="1"/>
  <c r="W2887" i="1"/>
  <c r="W4519" i="1"/>
  <c r="X233" i="1"/>
  <c r="Z199" i="1"/>
  <c r="W2650" i="1"/>
  <c r="Y5836" i="1"/>
  <c r="Y3058" i="1"/>
  <c r="V4543" i="1"/>
  <c r="Y1023" i="1"/>
  <c r="Z3149" i="1"/>
  <c r="Z5100" i="1"/>
  <c r="Z2717" i="1"/>
  <c r="W5945" i="1"/>
  <c r="W3569" i="1"/>
  <c r="Z4558" i="1"/>
  <c r="W241" i="1"/>
  <c r="X2655" i="1"/>
  <c r="X217" i="1"/>
  <c r="V1946" i="1"/>
  <c r="X3535" i="1"/>
  <c r="Y218" i="1"/>
  <c r="W951" i="1"/>
  <c r="X941" i="1"/>
  <c r="W240" i="1"/>
  <c r="Z3933" i="1"/>
  <c r="Y154" i="1"/>
  <c r="X5635" i="1"/>
  <c r="X5809" i="1"/>
  <c r="V3932" i="1"/>
  <c r="V5662" i="1"/>
  <c r="W2082" i="1"/>
  <c r="Z3925" i="1"/>
  <c r="V5038" i="1"/>
  <c r="Y3782" i="1"/>
  <c r="X3174" i="1"/>
  <c r="Y5806" i="1"/>
  <c r="Z3674" i="1"/>
  <c r="X5007" i="1"/>
  <c r="V163" i="1"/>
  <c r="V201" i="1"/>
  <c r="Y4879" i="1"/>
  <c r="X1729" i="1"/>
  <c r="Z5823" i="1"/>
  <c r="W4539" i="1"/>
  <c r="Y229" i="1"/>
  <c r="Z2655" i="1"/>
  <c r="W5098" i="1"/>
  <c r="V3792" i="1"/>
  <c r="X1024" i="1"/>
  <c r="W5785" i="1"/>
  <c r="X3292" i="1"/>
  <c r="X1966" i="1"/>
  <c r="Y3540" i="1"/>
  <c r="X1965" i="1"/>
  <c r="X3489" i="1"/>
  <c r="Z3292" i="1"/>
  <c r="Y5035" i="1"/>
  <c r="V181" i="1"/>
  <c r="V1754" i="1"/>
  <c r="V997" i="1"/>
  <c r="Y4513" i="1"/>
  <c r="Y1741" i="1"/>
  <c r="Y1947" i="1"/>
  <c r="W5827" i="1"/>
  <c r="W963" i="1"/>
  <c r="V133" i="1"/>
  <c r="X3784" i="1"/>
  <c r="W5809" i="1"/>
  <c r="X2879" i="1"/>
  <c r="V87" i="1"/>
  <c r="Y2881" i="1"/>
  <c r="Y5087" i="1"/>
  <c r="X328" i="1"/>
  <c r="X5693" i="1"/>
  <c r="Z225" i="1"/>
  <c r="W100" i="1"/>
  <c r="Y286" i="1"/>
  <c r="W3679" i="1"/>
  <c r="Y91" i="1"/>
  <c r="Y2604" i="1"/>
  <c r="V2672" i="1"/>
  <c r="Z5075" i="1"/>
  <c r="W254" i="1"/>
  <c r="X2563" i="1"/>
  <c r="X1970" i="1"/>
  <c r="Y352" i="1"/>
  <c r="Z3148" i="1"/>
  <c r="X4607" i="1"/>
  <c r="W5182" i="1"/>
  <c r="X4660" i="1"/>
  <c r="Y1991" i="1"/>
  <c r="Z3361" i="1"/>
  <c r="W1227" i="1"/>
  <c r="V4587" i="1"/>
  <c r="Y5695" i="1"/>
  <c r="V1075" i="1"/>
  <c r="V2101" i="1"/>
  <c r="Y258" i="1"/>
  <c r="W5298" i="1"/>
  <c r="X1201" i="1"/>
  <c r="Y3949" i="1"/>
  <c r="V2627" i="1"/>
  <c r="X2565" i="1"/>
  <c r="V5175" i="1"/>
  <c r="W1270" i="1"/>
  <c r="Z400" i="1"/>
  <c r="X5092" i="1"/>
  <c r="W5089" i="1"/>
  <c r="X5886" i="1"/>
  <c r="Z3941" i="1"/>
  <c r="X3246" i="1"/>
  <c r="Y2719" i="1"/>
  <c r="W396" i="1"/>
  <c r="W401" i="1"/>
  <c r="Z2635" i="1"/>
  <c r="W3607" i="1"/>
  <c r="Z1256" i="1"/>
  <c r="X393" i="1"/>
  <c r="X4351" i="1"/>
  <c r="W3940" i="1"/>
  <c r="X3354" i="1"/>
  <c r="Y849" i="1"/>
  <c r="Y3803" i="1"/>
  <c r="Z1790" i="1"/>
  <c r="Y2914" i="1"/>
  <c r="Z4957" i="1"/>
  <c r="Y2125" i="1"/>
  <c r="Y4718" i="1"/>
  <c r="W389" i="1"/>
  <c r="Y2560" i="1"/>
  <c r="W4958" i="1"/>
  <c r="Z1822" i="1"/>
  <c r="V4606" i="1"/>
  <c r="W1022" i="1"/>
  <c r="V4943" i="1"/>
  <c r="W3166" i="1"/>
  <c r="X335" i="1"/>
  <c r="X5204" i="1"/>
  <c r="X5283" i="1"/>
  <c r="W385" i="1"/>
  <c r="V1145" i="1"/>
  <c r="Z444" i="1"/>
  <c r="Y1231" i="1"/>
  <c r="Z1797" i="1"/>
  <c r="W2607" i="1"/>
  <c r="V396" i="1"/>
  <c r="W2631" i="1"/>
  <c r="V3970" i="1"/>
  <c r="X366" i="1"/>
  <c r="X1785" i="1"/>
  <c r="X1082" i="1"/>
  <c r="W1079" i="1"/>
  <c r="X2679" i="1"/>
  <c r="Z5079" i="1"/>
  <c r="X5859" i="1"/>
  <c r="W5821" i="1"/>
  <c r="X3453" i="1"/>
  <c r="Z961" i="1"/>
  <c r="V4558" i="1"/>
  <c r="W246" i="1"/>
  <c r="V5835" i="1"/>
  <c r="V1752" i="1"/>
  <c r="V935" i="1"/>
  <c r="V2878" i="1"/>
  <c r="W304" i="1"/>
  <c r="X314" i="1"/>
  <c r="X5883" i="1"/>
  <c r="Y303" i="1"/>
  <c r="Z177" i="1"/>
  <c r="V3532" i="1"/>
  <c r="Y89" i="1"/>
  <c r="Y4949" i="1"/>
  <c r="W276" i="1"/>
  <c r="Z275" i="1"/>
  <c r="Y2370" i="1"/>
  <c r="X2106" i="1"/>
  <c r="Z957" i="1"/>
  <c r="V5034" i="1"/>
  <c r="Z950" i="1"/>
  <c r="W5677" i="1"/>
  <c r="Y1064" i="1"/>
  <c r="X2906" i="1"/>
  <c r="V3234" i="1"/>
  <c r="Y986" i="1"/>
  <c r="V5818" i="1"/>
  <c r="X266" i="1"/>
  <c r="X3682" i="1"/>
  <c r="Y1031" i="1"/>
  <c r="V3816" i="1"/>
  <c r="Z1069" i="1"/>
  <c r="X1143" i="1"/>
  <c r="V4649" i="1"/>
  <c r="V468" i="1"/>
  <c r="X1138" i="1"/>
  <c r="V5091" i="1"/>
  <c r="V5073" i="1"/>
  <c r="Y2660" i="1"/>
  <c r="Y1079" i="1"/>
  <c r="V1811" i="1"/>
  <c r="X4958" i="1"/>
  <c r="V1247" i="1"/>
  <c r="Y3608" i="1"/>
  <c r="W3982" i="1"/>
  <c r="Z3196" i="1"/>
  <c r="W431" i="1"/>
  <c r="W4679" i="1"/>
  <c r="Z2754" i="1"/>
  <c r="V2727" i="1"/>
  <c r="Z3794" i="1"/>
  <c r="V3322" i="1"/>
  <c r="V1046" i="1"/>
  <c r="V3943" i="1"/>
  <c r="X18" i="1"/>
  <c r="Z4649" i="1"/>
  <c r="Z429" i="1"/>
  <c r="Y5278" i="1"/>
  <c r="Y4294" i="1"/>
  <c r="V5799" i="1"/>
  <c r="Y454" i="1"/>
  <c r="Y4931" i="1"/>
  <c r="Y4593" i="1"/>
  <c r="X250" i="1"/>
  <c r="Z5050" i="1"/>
  <c r="Z2701" i="1"/>
  <c r="Y289" i="1"/>
  <c r="Y5196" i="1"/>
  <c r="V5327" i="1"/>
  <c r="X3162" i="1"/>
  <c r="V386" i="1"/>
  <c r="Z4677" i="1"/>
  <c r="V1200" i="1"/>
  <c r="X4693" i="1"/>
  <c r="V5403" i="1"/>
  <c r="Y4619" i="1"/>
  <c r="V2898" i="1"/>
  <c r="Z322" i="1"/>
  <c r="X281" i="1"/>
  <c r="V1004" i="1"/>
  <c r="Z4358" i="1"/>
  <c r="V388" i="1"/>
  <c r="Z1136" i="1"/>
  <c r="X4640" i="1"/>
  <c r="Z1197" i="1"/>
  <c r="V4603" i="1"/>
  <c r="V3577" i="1"/>
  <c r="Y873" i="1"/>
  <c r="X1200" i="1"/>
  <c r="Z3819" i="1"/>
  <c r="Z3818" i="1"/>
  <c r="Y3348" i="1"/>
  <c r="W4573" i="1"/>
  <c r="V3811" i="1"/>
  <c r="Z397" i="1"/>
  <c r="Z1990" i="1"/>
  <c r="V1290" i="1"/>
  <c r="X5139" i="1"/>
  <c r="Y5146" i="1"/>
  <c r="Z3594" i="1"/>
  <c r="V887" i="1"/>
  <c r="X4708" i="1"/>
  <c r="Z4597" i="1"/>
  <c r="W434" i="1"/>
  <c r="X357" i="1"/>
  <c r="V2897" i="1"/>
  <c r="Z1054" i="1"/>
  <c r="X5887" i="1"/>
  <c r="W2700" i="1"/>
  <c r="Y3979" i="1"/>
  <c r="Y99" i="1"/>
  <c r="X3064" i="1"/>
  <c r="W251" i="1"/>
  <c r="Y5872" i="1"/>
  <c r="W7" i="1"/>
  <c r="Z3158" i="1"/>
  <c r="V2354" i="1"/>
  <c r="W1006" i="1"/>
  <c r="Z1017" i="1"/>
  <c r="Y254" i="1"/>
  <c r="Z5053" i="1"/>
  <c r="W2670" i="1"/>
  <c r="X3953" i="1"/>
  <c r="Y998" i="1"/>
  <c r="V4548" i="1"/>
  <c r="Z3050" i="1"/>
  <c r="W1031" i="1"/>
  <c r="Y4946" i="1"/>
  <c r="Z5856" i="1"/>
  <c r="X5053" i="1"/>
  <c r="V3964" i="1"/>
  <c r="Z5679" i="1"/>
  <c r="Y4947" i="1"/>
  <c r="X5648" i="1"/>
  <c r="V260" i="1"/>
  <c r="Z3274" i="1"/>
  <c r="X186" i="1"/>
  <c r="W315" i="1"/>
  <c r="Y1062" i="1"/>
  <c r="V1058" i="1"/>
  <c r="Y1940" i="1"/>
  <c r="Z2093" i="1"/>
  <c r="V2089" i="1"/>
  <c r="Z3069" i="1"/>
  <c r="V153" i="1"/>
  <c r="X1055" i="1"/>
  <c r="V5829" i="1"/>
  <c r="V3833" i="1"/>
  <c r="Z2566" i="1"/>
  <c r="W4652" i="1"/>
  <c r="W2917" i="1"/>
  <c r="Z2942" i="1"/>
  <c r="Y20" i="1"/>
  <c r="X1786" i="1"/>
  <c r="Y3079" i="1"/>
  <c r="Y5071" i="1"/>
  <c r="W3158" i="1"/>
  <c r="Z3580" i="1"/>
  <c r="Z4659" i="1"/>
  <c r="W5295" i="1"/>
  <c r="Y3958" i="1"/>
  <c r="V5103" i="1"/>
  <c r="V5187" i="1"/>
  <c r="W4348" i="1"/>
  <c r="V439" i="1"/>
  <c r="W5397" i="1"/>
  <c r="X438" i="1"/>
  <c r="W863" i="1"/>
  <c r="Z3334" i="1"/>
  <c r="X4941" i="1"/>
  <c r="V251" i="1"/>
  <c r="V1214" i="1"/>
  <c r="W1970" i="1"/>
  <c r="V432" i="1"/>
  <c r="V1284" i="1"/>
  <c r="Z5154" i="1"/>
  <c r="W1144" i="1"/>
  <c r="W4656" i="1"/>
  <c r="W4361" i="1"/>
  <c r="Z390" i="1"/>
  <c r="V4545" i="1"/>
  <c r="Z278" i="1"/>
  <c r="X2707" i="1"/>
  <c r="V2108" i="1"/>
  <c r="X3198" i="1"/>
  <c r="Y4725" i="1"/>
  <c r="X3144" i="1"/>
  <c r="Z5120" i="1"/>
  <c r="Z3597" i="1"/>
  <c r="V427" i="1"/>
  <c r="Y5184" i="1"/>
  <c r="W2377" i="1"/>
  <c r="Z4956" i="1"/>
  <c r="X3558" i="1"/>
  <c r="W325" i="1"/>
  <c r="X4885" i="1"/>
  <c r="Y273" i="1"/>
  <c r="Z2549" i="1"/>
  <c r="W15" i="1"/>
  <c r="V5179" i="1"/>
  <c r="Y414" i="1"/>
  <c r="V1980" i="1"/>
  <c r="Z1806" i="1"/>
  <c r="Z3823" i="1"/>
  <c r="W875" i="1"/>
  <c r="Y5260" i="1"/>
  <c r="V3950" i="1"/>
  <c r="Z3273" i="1"/>
  <c r="Y3952" i="1"/>
  <c r="W2690" i="1"/>
  <c r="W5066" i="1"/>
  <c r="X1168" i="1"/>
  <c r="X5241" i="1"/>
  <c r="W5117" i="1"/>
  <c r="V9" i="1"/>
  <c r="V1155" i="1"/>
  <c r="V5176" i="1"/>
  <c r="X4298" i="1"/>
  <c r="V1253" i="1"/>
  <c r="Z4950" i="1"/>
  <c r="W1201" i="1"/>
  <c r="Y3569" i="1"/>
  <c r="Z334" i="1"/>
  <c r="X3677" i="1"/>
  <c r="Z3546" i="1"/>
  <c r="Z2671" i="1"/>
  <c r="W1003" i="1"/>
  <c r="Y5878" i="1"/>
  <c r="W5657" i="1"/>
  <c r="Y282" i="1"/>
  <c r="Z3078" i="1"/>
  <c r="W1002" i="1"/>
  <c r="Z3575" i="1"/>
  <c r="Y2670" i="1"/>
  <c r="Y5022" i="1"/>
  <c r="W2664" i="1"/>
  <c r="Y1001" i="1"/>
  <c r="V2645" i="1"/>
  <c r="W5080" i="1"/>
  <c r="X248" i="1"/>
  <c r="W4548" i="1"/>
  <c r="Y2677" i="1"/>
  <c r="W2345" i="1"/>
  <c r="V933" i="1"/>
  <c r="Z3775" i="1"/>
  <c r="Y3285" i="1"/>
  <c r="Z268" i="1"/>
  <c r="Y3277" i="1"/>
  <c r="Y3223" i="1"/>
  <c r="W285" i="1"/>
  <c r="Z954" i="1"/>
  <c r="V1746" i="1"/>
  <c r="Z2363" i="1"/>
  <c r="V4525" i="1"/>
  <c r="Z3083" i="1"/>
  <c r="X3342" i="1"/>
  <c r="X1779" i="1"/>
  <c r="V5858" i="1"/>
  <c r="X3205" i="1"/>
  <c r="X4542" i="1"/>
  <c r="V318" i="1"/>
  <c r="V961" i="1"/>
  <c r="W3339" i="1"/>
  <c r="Y4533" i="1"/>
  <c r="Z4969" i="1"/>
  <c r="Z3965" i="1"/>
  <c r="Z1109" i="1"/>
  <c r="Y2572" i="1"/>
  <c r="Z2914" i="1"/>
  <c r="X4986" i="1"/>
  <c r="Z1300" i="1"/>
  <c r="V4682" i="1"/>
  <c r="V5082" i="1"/>
  <c r="W329" i="1"/>
  <c r="Y2365" i="1"/>
  <c r="X985" i="1"/>
  <c r="Y4670" i="1"/>
  <c r="Z5214" i="1"/>
  <c r="Y419" i="1"/>
  <c r="Z466" i="1"/>
  <c r="V5139" i="1"/>
  <c r="W380" i="1"/>
  <c r="W1198" i="1"/>
  <c r="X5291" i="1"/>
  <c r="Z5114" i="1"/>
  <c r="W5876" i="1"/>
  <c r="Z3216" i="1"/>
  <c r="Y364" i="1"/>
  <c r="Y338" i="1"/>
  <c r="Z2489" i="1"/>
  <c r="V5271" i="1"/>
  <c r="V5148" i="1"/>
  <c r="W387" i="1"/>
  <c r="X418" i="1"/>
  <c r="Y5175" i="1"/>
  <c r="V4717" i="1"/>
  <c r="Z3821" i="1"/>
  <c r="X2625" i="1"/>
  <c r="V1095" i="1"/>
  <c r="Y3557" i="1"/>
  <c r="V300" i="1"/>
  <c r="V3540" i="1"/>
  <c r="V5940" i="1"/>
  <c r="Z396" i="1"/>
  <c r="V4628" i="1"/>
  <c r="Z4634" i="1"/>
  <c r="W427" i="1"/>
  <c r="Y3360" i="1"/>
  <c r="X3835" i="1"/>
  <c r="Z5158" i="1"/>
  <c r="V1968" i="1"/>
  <c r="V1102" i="1"/>
  <c r="Y2402" i="1"/>
  <c r="W4586" i="1"/>
  <c r="W1070" i="1"/>
  <c r="Z3217" i="1"/>
  <c r="W4334" i="1"/>
  <c r="Z4692" i="1"/>
  <c r="Z3841" i="1"/>
  <c r="Y3584" i="1"/>
  <c r="Z5167" i="1"/>
  <c r="Z3751" i="1"/>
  <c r="X4344" i="1"/>
  <c r="V5341" i="1"/>
  <c r="X1116" i="1"/>
  <c r="Z413" i="1"/>
  <c r="Y5100" i="1"/>
  <c r="W1797" i="1"/>
  <c r="V5694" i="1"/>
  <c r="X1017" i="1"/>
  <c r="Y891" i="1"/>
  <c r="Y3209" i="1"/>
  <c r="W96" i="1"/>
  <c r="W3058" i="1"/>
  <c r="X268" i="1"/>
  <c r="W3219" i="1"/>
  <c r="V214" i="1"/>
  <c r="V2383" i="1"/>
  <c r="Y5874" i="1"/>
  <c r="V146" i="1"/>
  <c r="Y4539" i="1"/>
  <c r="Z5058" i="1"/>
  <c r="X210" i="1"/>
  <c r="V899" i="1"/>
  <c r="V3538" i="1"/>
  <c r="V1057" i="1"/>
  <c r="W2542" i="1"/>
  <c r="W4527" i="1"/>
  <c r="W140" i="1"/>
  <c r="Z4941" i="1"/>
  <c r="Y2078" i="1"/>
  <c r="X5879" i="1"/>
  <c r="Z3072" i="1"/>
  <c r="V99" i="1"/>
  <c r="Y4544" i="1"/>
  <c r="W1759" i="1"/>
  <c r="W132" i="1"/>
  <c r="W1054" i="1"/>
  <c r="W1747" i="1"/>
  <c r="X3553" i="1"/>
  <c r="V1077" i="1"/>
  <c r="Z2904" i="1"/>
  <c r="Y2341" i="1"/>
  <c r="Z228" i="1"/>
  <c r="W2100" i="1"/>
  <c r="W313" i="1"/>
  <c r="X4936" i="1"/>
  <c r="Z3226" i="1"/>
  <c r="Y1005" i="1"/>
  <c r="X2328" i="1"/>
  <c r="V1756" i="1"/>
  <c r="V379" i="1"/>
  <c r="Y5134" i="1"/>
  <c r="Y239" i="1"/>
  <c r="Y943" i="1"/>
  <c r="V4321" i="1"/>
  <c r="X3076" i="1"/>
  <c r="Z919" i="1"/>
  <c r="Z5085" i="1"/>
  <c r="Z3683" i="1"/>
  <c r="Y4891" i="1"/>
  <c r="Y3303" i="1"/>
  <c r="Z2347" i="1"/>
  <c r="X3533" i="1"/>
  <c r="X2349" i="1"/>
  <c r="Y1058" i="1"/>
  <c r="V5079" i="1"/>
  <c r="X5080" i="1"/>
  <c r="Z3458" i="1"/>
  <c r="V4885" i="1"/>
  <c r="V3293" i="1"/>
  <c r="Y3286" i="1"/>
  <c r="Y3066" i="1"/>
  <c r="X3540" i="1"/>
  <c r="X1951" i="1"/>
  <c r="W8" i="1"/>
  <c r="W5056" i="1"/>
  <c r="Y141" i="1"/>
  <c r="W5023" i="1"/>
  <c r="Z1939" i="1"/>
  <c r="V1965" i="1"/>
  <c r="X1740" i="1"/>
  <c r="W1750" i="1"/>
  <c r="W2886" i="1"/>
  <c r="Z194" i="1"/>
  <c r="W5870" i="1"/>
  <c r="Y5687" i="1"/>
  <c r="Y5030" i="1"/>
  <c r="W2353" i="1"/>
  <c r="Z3912" i="1"/>
  <c r="Y5608" i="1"/>
  <c r="Z969" i="1"/>
  <c r="V199" i="1"/>
  <c r="Y5829" i="1"/>
  <c r="X3276" i="1"/>
  <c r="Y232" i="1"/>
  <c r="V2350" i="1"/>
  <c r="Z3150" i="1"/>
  <c r="Y127" i="1"/>
  <c r="X131" i="1"/>
  <c r="Y4948" i="1"/>
  <c r="Y1746" i="1"/>
  <c r="Z4520" i="1"/>
  <c r="X89" i="1"/>
  <c r="Y2893" i="1"/>
  <c r="V369" i="1"/>
  <c r="Y5680" i="1"/>
  <c r="V3304" i="1"/>
  <c r="Y965" i="1"/>
  <c r="X5664" i="1"/>
  <c r="Y4549" i="1"/>
  <c r="Z5882" i="1"/>
  <c r="W1020" i="1"/>
  <c r="X299" i="1"/>
  <c r="V62" i="1"/>
  <c r="W5017" i="1"/>
  <c r="W146" i="1"/>
  <c r="Z2887" i="1"/>
  <c r="Z5062" i="1"/>
  <c r="Z1768" i="1"/>
  <c r="W5119" i="1"/>
  <c r="X4541" i="1"/>
  <c r="X5885" i="1"/>
  <c r="X4524" i="1"/>
  <c r="W262" i="1"/>
  <c r="Z102" i="1"/>
  <c r="Y3296" i="1"/>
  <c r="X156" i="1"/>
  <c r="X88" i="1"/>
  <c r="Z897" i="1"/>
  <c r="V4516" i="1"/>
  <c r="V3071" i="1"/>
  <c r="W5854" i="1"/>
  <c r="Z3781" i="1"/>
  <c r="Z4" i="1"/>
  <c r="Y5628" i="1"/>
  <c r="V995" i="1"/>
  <c r="Y3215" i="1"/>
  <c r="Y5839" i="1"/>
  <c r="W1729" i="1"/>
  <c r="X1735" i="1"/>
  <c r="Y197" i="1"/>
  <c r="W953" i="1"/>
  <c r="Y2096" i="1"/>
  <c r="Y1738" i="1"/>
  <c r="Z147" i="1"/>
  <c r="X2083" i="1"/>
  <c r="X5682" i="1"/>
  <c r="V1761" i="1"/>
  <c r="W920" i="1"/>
  <c r="V3773" i="1"/>
  <c r="V5865" i="1"/>
  <c r="W3054" i="1"/>
  <c r="W3291" i="1"/>
  <c r="V3" i="1"/>
  <c r="Y3773" i="1"/>
  <c r="Z928" i="1"/>
  <c r="Y333" i="1"/>
  <c r="V1007" i="1"/>
  <c r="W215" i="1"/>
  <c r="Z966" i="1"/>
  <c r="Z1956" i="1"/>
  <c r="Z2650" i="1"/>
  <c r="X264" i="1"/>
  <c r="W3316" i="1"/>
  <c r="V5037" i="1"/>
  <c r="Y137" i="1"/>
  <c r="Y5810" i="1"/>
  <c r="X5826" i="1"/>
  <c r="Z314" i="1"/>
  <c r="V3336" i="1"/>
  <c r="X1096" i="1"/>
  <c r="W5042" i="1"/>
  <c r="V2652" i="1"/>
  <c r="X219" i="1"/>
  <c r="V962" i="1"/>
  <c r="X3561" i="1"/>
  <c r="Z3335" i="1"/>
  <c r="W1068" i="1"/>
  <c r="W5693" i="1"/>
  <c r="V1081" i="1"/>
  <c r="Y5692" i="1"/>
  <c r="X958" i="1"/>
  <c r="W183" i="1"/>
  <c r="Y3291" i="1"/>
  <c r="V91" i="1"/>
  <c r="X4939" i="1"/>
  <c r="V5655" i="1"/>
  <c r="Z4512" i="1"/>
  <c r="X5807" i="1"/>
  <c r="W2078" i="1"/>
  <c r="X2880" i="1"/>
  <c r="X163" i="1"/>
  <c r="V5686" i="1"/>
  <c r="W3671" i="1"/>
  <c r="W158" i="1"/>
  <c r="W169" i="1"/>
  <c r="W3180" i="1"/>
  <c r="V2654" i="1"/>
  <c r="X969" i="1"/>
  <c r="W3065" i="1"/>
  <c r="Z5640" i="1"/>
  <c r="V3912" i="1"/>
  <c r="X5789" i="1"/>
  <c r="V1724" i="1"/>
  <c r="Y5649" i="1"/>
  <c r="X3457" i="1"/>
  <c r="Z2077" i="1"/>
  <c r="V1772" i="1"/>
  <c r="Y3931" i="1"/>
  <c r="V221" i="1"/>
  <c r="Z5658" i="1"/>
  <c r="W2352" i="1"/>
  <c r="X1964" i="1"/>
  <c r="X5857" i="1"/>
  <c r="W5840" i="1"/>
  <c r="Z3456" i="1"/>
  <c r="X1793" i="1"/>
  <c r="Z3972" i="1"/>
  <c r="W2719" i="1"/>
  <c r="W1013" i="1"/>
  <c r="X2085" i="1"/>
  <c r="W5871" i="1"/>
  <c r="W5048" i="1"/>
  <c r="X196" i="1"/>
  <c r="Z1792" i="1"/>
  <c r="V3344" i="1"/>
  <c r="W4593" i="1"/>
  <c r="V3945" i="1"/>
  <c r="X2652" i="1"/>
  <c r="Y991" i="1"/>
  <c r="V4884" i="1"/>
  <c r="X1958" i="1"/>
  <c r="V89" i="1"/>
  <c r="W2660" i="1"/>
  <c r="Z201" i="1"/>
  <c r="V151" i="1"/>
  <c r="Y5820" i="1"/>
  <c r="Y5807" i="1"/>
  <c r="W4316" i="1"/>
  <c r="W218" i="1"/>
  <c r="Y146" i="1"/>
  <c r="Y3917" i="1"/>
  <c r="Y3915" i="1"/>
  <c r="Z4517" i="1"/>
  <c r="Z213" i="1"/>
  <c r="Z230" i="1"/>
  <c r="Z3535" i="1"/>
  <c r="Z5791" i="1"/>
  <c r="Y4524" i="1"/>
  <c r="V59" i="1"/>
  <c r="Y1724" i="1"/>
  <c r="Y5008" i="1"/>
  <c r="Y195" i="1"/>
  <c r="V261" i="1"/>
  <c r="Z5639" i="1"/>
  <c r="Z5648" i="1"/>
  <c r="V3535" i="1"/>
  <c r="Y5832" i="1"/>
  <c r="V919" i="1"/>
  <c r="Z59" i="1"/>
  <c r="W3209" i="1"/>
  <c r="Y3788" i="1"/>
  <c r="V2098" i="1"/>
  <c r="V1073" i="1"/>
  <c r="X3228" i="1"/>
  <c r="X3188" i="1"/>
  <c r="Y5698" i="1"/>
  <c r="V1792" i="1"/>
  <c r="Z5044" i="1"/>
  <c r="W3176" i="1"/>
  <c r="Z2087" i="1"/>
  <c r="Z4935" i="1"/>
  <c r="Z2665" i="1"/>
  <c r="X2397" i="1"/>
  <c r="W187" i="1"/>
  <c r="X137" i="1"/>
  <c r="X5817" i="1"/>
  <c r="Y5789" i="1"/>
  <c r="Y3935" i="1"/>
  <c r="Y256" i="1"/>
  <c r="Y2883" i="1"/>
  <c r="W4935" i="1"/>
  <c r="V2393" i="1"/>
  <c r="Y5633" i="1"/>
  <c r="Z291" i="1"/>
  <c r="W1948" i="1"/>
  <c r="Y3457" i="1"/>
  <c r="X5818" i="1"/>
  <c r="Z5673" i="1"/>
  <c r="X5808" i="1"/>
  <c r="V5841" i="1"/>
  <c r="X224" i="1"/>
  <c r="V5010" i="1"/>
  <c r="X3773" i="1"/>
  <c r="X5814" i="1"/>
  <c r="Z3929" i="1"/>
  <c r="X135" i="1"/>
  <c r="Y5685" i="1"/>
  <c r="Y4528" i="1"/>
  <c r="Z2880" i="1"/>
  <c r="W4526" i="1"/>
  <c r="Y3828" i="1"/>
  <c r="V5122" i="1"/>
  <c r="W1772" i="1"/>
  <c r="Z1937" i="1"/>
  <c r="X3544" i="1"/>
  <c r="X1008" i="1"/>
  <c r="Z1966" i="1"/>
  <c r="X2908" i="1"/>
  <c r="W3798" i="1"/>
  <c r="Z333" i="1"/>
  <c r="V5685" i="1"/>
  <c r="Z977" i="1"/>
  <c r="Z172" i="1"/>
  <c r="Y193" i="1"/>
  <c r="V4895" i="1"/>
  <c r="W5090" i="1"/>
  <c r="X253" i="1"/>
  <c r="X3793" i="1"/>
  <c r="Y2679" i="1"/>
  <c r="Z986" i="1"/>
  <c r="W2344" i="1"/>
  <c r="X1940" i="1"/>
  <c r="Y945" i="1"/>
  <c r="Y1965" i="1"/>
  <c r="W5661" i="1"/>
  <c r="Y2873" i="1"/>
  <c r="V88" i="1"/>
  <c r="X3782" i="1"/>
  <c r="Y972" i="1"/>
  <c r="V1738" i="1"/>
  <c r="Y5812" i="1"/>
  <c r="V1758" i="1"/>
  <c r="Y4515" i="1"/>
  <c r="V195" i="1"/>
  <c r="Z249" i="1"/>
  <c r="Y2392" i="1"/>
  <c r="Z953" i="1"/>
  <c r="Y934" i="1"/>
  <c r="W4879" i="1"/>
  <c r="V5663" i="1"/>
  <c r="W5009" i="1"/>
  <c r="Z131" i="1"/>
  <c r="Z3785" i="1"/>
  <c r="V2400" i="1"/>
  <c r="W5863" i="1"/>
  <c r="X5835" i="1"/>
  <c r="X2092" i="1"/>
  <c r="V130" i="1"/>
  <c r="V100" i="1"/>
  <c r="X5078" i="1"/>
  <c r="W5817" i="1"/>
  <c r="Z2667" i="1"/>
  <c r="V1016" i="1"/>
  <c r="W2905" i="1"/>
  <c r="V3350" i="1"/>
  <c r="V2116" i="1"/>
  <c r="X2696" i="1"/>
  <c r="W3821" i="1"/>
  <c r="V3536" i="1"/>
  <c r="X5677" i="1"/>
  <c r="W988" i="1"/>
  <c r="X230" i="1"/>
  <c r="X5640" i="1"/>
  <c r="Z3182" i="1"/>
  <c r="X162" i="1"/>
  <c r="Z5021" i="1"/>
  <c r="V5648" i="1"/>
  <c r="V3920" i="1"/>
  <c r="V1947" i="1"/>
  <c r="Z1965" i="1"/>
  <c r="V4524" i="1"/>
  <c r="Z2352" i="1"/>
  <c r="X5788" i="1"/>
  <c r="Y5664" i="1"/>
  <c r="W244" i="1"/>
  <c r="W3676" i="1"/>
  <c r="Z3783" i="1"/>
  <c r="W3453" i="1"/>
  <c r="W5861" i="1"/>
  <c r="Y223" i="1"/>
  <c r="W3534" i="1"/>
  <c r="Y2327" i="1"/>
  <c r="W1742" i="1"/>
  <c r="V3176" i="1"/>
  <c r="W1952" i="1"/>
  <c r="W5680" i="1"/>
  <c r="V3298" i="1"/>
  <c r="X369" i="1"/>
  <c r="X2603" i="1"/>
  <c r="Z4550" i="1"/>
  <c r="Y261" i="1"/>
  <c r="W5" i="1"/>
  <c r="X3058" i="1"/>
  <c r="Y4526" i="1"/>
  <c r="X5686" i="1"/>
  <c r="V953" i="1"/>
  <c r="V5813" i="1"/>
  <c r="V5669" i="1"/>
  <c r="X4513" i="1"/>
  <c r="X1730" i="1"/>
  <c r="X5840" i="1"/>
  <c r="Y921" i="1"/>
  <c r="Y212" i="1"/>
  <c r="W195" i="1"/>
  <c r="V1753" i="1"/>
  <c r="X7" i="1"/>
  <c r="X2669" i="1"/>
  <c r="V3776" i="1"/>
  <c r="V5068" i="1"/>
  <c r="X5849" i="1"/>
  <c r="Z1008" i="1"/>
  <c r="W926" i="1"/>
  <c r="Y3914" i="1"/>
  <c r="V3921" i="1"/>
  <c r="X4509" i="1"/>
  <c r="X882" i="1"/>
  <c r="Y1183" i="1"/>
  <c r="Z1245" i="1"/>
  <c r="V2698" i="1"/>
  <c r="Y4963" i="1"/>
  <c r="X326" i="1"/>
  <c r="X3340" i="1"/>
  <c r="X318" i="1"/>
  <c r="W3183" i="1"/>
  <c r="W4629" i="1"/>
  <c r="Z2129" i="1"/>
  <c r="Z438" i="1"/>
  <c r="W3371" i="1"/>
  <c r="W395" i="1"/>
  <c r="W4605" i="1"/>
  <c r="V3199" i="1"/>
  <c r="Z5276" i="1"/>
  <c r="Y1135" i="1"/>
  <c r="V5881" i="1"/>
  <c r="V280" i="1"/>
  <c r="V95" i="1"/>
  <c r="V3338" i="1"/>
  <c r="Y3195" i="1"/>
  <c r="V853" i="1"/>
  <c r="Z5105" i="1"/>
  <c r="X2624" i="1"/>
  <c r="Y4958" i="1"/>
  <c r="Z4657" i="1"/>
  <c r="Z446" i="1"/>
  <c r="X3822" i="1"/>
  <c r="Y4686" i="1"/>
  <c r="X3816" i="1"/>
  <c r="Z868" i="1"/>
  <c r="X3327" i="1"/>
  <c r="X5076" i="1"/>
  <c r="X2358" i="1"/>
  <c r="V1169" i="1"/>
  <c r="W1155" i="1"/>
  <c r="X1229" i="1"/>
  <c r="Z4730" i="1"/>
  <c r="V1106" i="1"/>
  <c r="V1813" i="1"/>
  <c r="Z1188" i="1"/>
  <c r="V463" i="1"/>
  <c r="W2548" i="1"/>
  <c r="Z290" i="1"/>
  <c r="V246" i="1"/>
  <c r="W4885" i="1"/>
  <c r="Z3320" i="1"/>
  <c r="Y1133" i="1"/>
  <c r="Y5316" i="1"/>
  <c r="W2550" i="1"/>
  <c r="Z407" i="1"/>
  <c r="Z14" i="1"/>
  <c r="Z3598" i="1"/>
  <c r="W5238" i="1"/>
  <c r="W5309" i="1"/>
  <c r="X1813" i="1"/>
  <c r="V889" i="1"/>
  <c r="X4903" i="1"/>
  <c r="Y3814" i="1"/>
  <c r="V3683" i="1"/>
  <c r="X317" i="1"/>
  <c r="Y3081" i="1"/>
  <c r="W271" i="1"/>
  <c r="Z3223" i="1"/>
  <c r="W173" i="1"/>
  <c r="Y929" i="1"/>
  <c r="W4872" i="1"/>
  <c r="Z4942" i="1"/>
  <c r="V1764" i="1"/>
  <c r="X1040" i="1"/>
  <c r="W151" i="1"/>
  <c r="Y4320" i="1"/>
  <c r="W258" i="1"/>
  <c r="Y6" i="1"/>
  <c r="Z3277" i="1"/>
  <c r="W893" i="1"/>
  <c r="X4871" i="1"/>
  <c r="X1050" i="1"/>
  <c r="Y5" i="1"/>
  <c r="X2080" i="1"/>
  <c r="W940" i="1"/>
  <c r="X962" i="1"/>
  <c r="Z5071" i="1"/>
  <c r="Z4322" i="1"/>
  <c r="W5062" i="1"/>
  <c r="V1026" i="1"/>
  <c r="V5848" i="1"/>
  <c r="Z88" i="1"/>
  <c r="V4510" i="1"/>
  <c r="W5027" i="1"/>
  <c r="Z3682" i="1"/>
  <c r="V3348" i="1"/>
  <c r="X3563" i="1"/>
  <c r="V957" i="1"/>
  <c r="V4317" i="1"/>
  <c r="V2356" i="1"/>
  <c r="Z5695" i="1"/>
  <c r="X215" i="1"/>
  <c r="V5093" i="1"/>
  <c r="W998" i="1"/>
  <c r="X14" i="1"/>
  <c r="V1216" i="1"/>
  <c r="Y3172" i="1"/>
  <c r="X391" i="1"/>
  <c r="V281" i="1"/>
  <c r="V2100" i="1"/>
  <c r="X2697" i="1"/>
  <c r="V331" i="1"/>
  <c r="Y1293" i="1"/>
  <c r="Z410" i="1"/>
  <c r="X421" i="1"/>
  <c r="Y457" i="1"/>
  <c r="V3364" i="1"/>
  <c r="W1121" i="1"/>
  <c r="X4343" i="1"/>
  <c r="Y415" i="1"/>
  <c r="W5338" i="1"/>
  <c r="V4296" i="1"/>
  <c r="X313" i="1"/>
  <c r="Y5079" i="1"/>
  <c r="Z3534" i="1"/>
  <c r="Y2911" i="1"/>
  <c r="Z22" i="1"/>
  <c r="Z5232" i="1"/>
  <c r="X415" i="1"/>
  <c r="V5312" i="1"/>
  <c r="Z3987" i="1"/>
  <c r="Y3969" i="1"/>
  <c r="V1148" i="1"/>
  <c r="X5210" i="1"/>
  <c r="Z2610" i="1"/>
  <c r="Y98" i="1"/>
  <c r="Y3941" i="1"/>
  <c r="Y2116" i="1"/>
  <c r="V1015" i="1"/>
  <c r="Z1182" i="1"/>
  <c r="Y4690" i="1"/>
  <c r="V2492" i="1"/>
  <c r="V1809" i="1"/>
  <c r="W430" i="1"/>
  <c r="Y5211" i="1"/>
  <c r="Y1194" i="1"/>
  <c r="W514" i="1"/>
  <c r="X871" i="1"/>
  <c r="X1788" i="1"/>
  <c r="V1050" i="1"/>
  <c r="Z5073" i="1"/>
  <c r="V3567" i="1"/>
  <c r="X1240" i="1"/>
  <c r="Z4908" i="1"/>
  <c r="X402" i="1"/>
  <c r="W2130" i="1"/>
  <c r="Y1251" i="1"/>
  <c r="W3240" i="1"/>
  <c r="Z3603" i="1"/>
  <c r="V3988" i="1"/>
  <c r="W4649" i="1"/>
  <c r="Y1101" i="1"/>
  <c r="W2702" i="1"/>
  <c r="V323" i="1"/>
  <c r="X4889" i="1"/>
  <c r="V4890" i="1"/>
  <c r="Y4615" i="1"/>
  <c r="Z4347" i="1"/>
  <c r="Z4691" i="1"/>
  <c r="X4904" i="1"/>
  <c r="V3980" i="1"/>
  <c r="Y2127" i="1"/>
  <c r="X4617" i="1"/>
  <c r="W4693" i="1"/>
  <c r="V4001" i="1"/>
  <c r="Z1194" i="1"/>
  <c r="Y2898" i="1"/>
  <c r="Y1787" i="1"/>
  <c r="Y3274" i="1"/>
  <c r="Z2551" i="1"/>
  <c r="Z3952" i="1"/>
  <c r="W1799" i="1"/>
  <c r="Z1057" i="1"/>
  <c r="W5874" i="1"/>
  <c r="V1012" i="1"/>
  <c r="Z983" i="1"/>
  <c r="Z855" i="1"/>
  <c r="Z3827" i="1"/>
  <c r="X4531" i="1"/>
  <c r="V3934" i="1"/>
  <c r="W3304" i="1"/>
  <c r="Z1951" i="1"/>
  <c r="X2720" i="1"/>
  <c r="V5099" i="1"/>
  <c r="V2640" i="1"/>
  <c r="Y3966" i="1"/>
  <c r="V269" i="1"/>
  <c r="V1750" i="1"/>
  <c r="X5056" i="1"/>
  <c r="W1024" i="1"/>
  <c r="V358" i="1"/>
  <c r="Z3816" i="1"/>
  <c r="X854" i="1"/>
  <c r="W3980" i="1"/>
  <c r="Y1040" i="1"/>
  <c r="V255" i="1"/>
  <c r="Y2366" i="1"/>
  <c r="X3183" i="1"/>
  <c r="X3938" i="1"/>
  <c r="X3213" i="1"/>
  <c r="W263" i="1"/>
  <c r="Z4546" i="1"/>
  <c r="Y1753" i="1"/>
  <c r="Z5651" i="1"/>
  <c r="Z3946" i="1"/>
  <c r="Y2659" i="1"/>
  <c r="Z3938" i="1"/>
  <c r="W2704" i="1"/>
  <c r="X4985" i="1"/>
  <c r="W2757" i="1"/>
  <c r="W408" i="1"/>
  <c r="Y4620" i="1"/>
  <c r="V1815" i="1"/>
  <c r="Y4980" i="1"/>
  <c r="V4294" i="1"/>
  <c r="Z3548" i="1"/>
  <c r="Y5088" i="1"/>
  <c r="Y1773" i="1"/>
  <c r="V849" i="1"/>
  <c r="Y3953" i="1"/>
  <c r="Z5164" i="1"/>
  <c r="V4980" i="1"/>
  <c r="X1247" i="1"/>
  <c r="Z3985" i="1"/>
  <c r="X4668" i="1"/>
  <c r="Z418" i="1"/>
  <c r="Z4662" i="1"/>
  <c r="X1329" i="1"/>
  <c r="X3588" i="1"/>
  <c r="V5698" i="1"/>
  <c r="V3317" i="1"/>
  <c r="V259" i="1"/>
  <c r="Z3569" i="1"/>
  <c r="Z15" i="1"/>
  <c r="Z2639" i="1"/>
  <c r="X5178" i="1"/>
  <c r="Y5287" i="1"/>
  <c r="X4611" i="1"/>
  <c r="Z3237" i="1"/>
  <c r="W1223" i="1"/>
  <c r="W3241" i="1"/>
  <c r="X1801" i="1"/>
  <c r="X4945" i="1"/>
  <c r="W5069" i="1"/>
  <c r="W2696" i="1"/>
  <c r="X2101" i="1"/>
  <c r="W4657" i="1"/>
  <c r="Y5283" i="1"/>
  <c r="Z5099" i="1"/>
  <c r="Y4333" i="1"/>
  <c r="X426" i="1"/>
  <c r="Y412" i="1"/>
  <c r="V32" i="1"/>
  <c r="Y3617" i="1"/>
  <c r="Z1240" i="1"/>
  <c r="V4888" i="1"/>
  <c r="W2901" i="1"/>
  <c r="Z266" i="1"/>
  <c r="W2371" i="1"/>
  <c r="V5289" i="1"/>
  <c r="W5111" i="1"/>
  <c r="Y5154" i="1"/>
  <c r="Y5243" i="1"/>
  <c r="Y3240" i="1"/>
  <c r="X5946" i="1"/>
  <c r="Y2403" i="1"/>
  <c r="Z3590" i="1"/>
  <c r="V4979" i="1"/>
  <c r="Z3982" i="1"/>
  <c r="W373" i="1"/>
  <c r="W1081" i="1"/>
  <c r="W3344" i="1"/>
  <c r="V2690" i="1"/>
  <c r="W1112" i="1"/>
  <c r="X1207" i="1"/>
  <c r="Z5338" i="1"/>
  <c r="V2560" i="1"/>
  <c r="X26" i="1"/>
  <c r="X5167" i="1"/>
  <c r="W1166" i="1"/>
  <c r="W1988" i="1"/>
  <c r="W3573" i="1"/>
  <c r="Z421" i="1"/>
  <c r="Y5605" i="1"/>
  <c r="X5084" i="1"/>
  <c r="Z319" i="1"/>
  <c r="Z4538" i="1"/>
  <c r="X1808" i="1"/>
  <c r="V5941" i="1"/>
  <c r="Y5682" i="1"/>
  <c r="W5818" i="1"/>
  <c r="Z97" i="1"/>
  <c r="V2669" i="1"/>
  <c r="W5829" i="1"/>
  <c r="V3959" i="1"/>
  <c r="V5081" i="1"/>
  <c r="X3541" i="1"/>
  <c r="Z2541" i="1"/>
  <c r="V2653" i="1"/>
  <c r="X5685" i="1"/>
  <c r="V254" i="1"/>
  <c r="Z3976" i="1"/>
  <c r="Z5070" i="1"/>
  <c r="W76" i="1"/>
  <c r="V3782" i="1"/>
  <c r="Z3211" i="1"/>
  <c r="X5065" i="1"/>
  <c r="X3296" i="1"/>
  <c r="X3931" i="1"/>
  <c r="X1812" i="1"/>
  <c r="W3302" i="1"/>
  <c r="Z4544" i="1"/>
  <c r="W150" i="1"/>
  <c r="W2654" i="1"/>
  <c r="X1771" i="1"/>
  <c r="Y5826" i="1"/>
  <c r="X2543" i="1"/>
  <c r="Y3080" i="1"/>
  <c r="W277" i="1"/>
  <c r="V5825" i="1"/>
  <c r="Z5843" i="1"/>
  <c r="V3841" i="1"/>
  <c r="W102" i="1"/>
  <c r="V3781" i="1"/>
  <c r="Z5076" i="1"/>
  <c r="Y5833" i="1"/>
  <c r="W447" i="1"/>
  <c r="W1992" i="1"/>
  <c r="X2376" i="1"/>
  <c r="V4654" i="1"/>
  <c r="X4639" i="1"/>
  <c r="X4648" i="1"/>
  <c r="V5397" i="1"/>
  <c r="W4911" i="1"/>
  <c r="Y2111" i="1"/>
  <c r="Z4885" i="1"/>
  <c r="Z1032" i="1"/>
  <c r="Z4909" i="1"/>
  <c r="Z1157" i="1"/>
  <c r="X5175" i="1"/>
  <c r="X3751" i="1"/>
  <c r="Y1275" i="1"/>
  <c r="X5121" i="1"/>
  <c r="X2549" i="1"/>
  <c r="Z5209" i="1"/>
  <c r="V1261" i="1"/>
  <c r="X5118" i="1"/>
  <c r="V291" i="1"/>
  <c r="Z2662" i="1"/>
  <c r="Y2686" i="1"/>
  <c r="Y899" i="1"/>
  <c r="X2618" i="1"/>
  <c r="W5267" i="1"/>
  <c r="Z3951" i="1"/>
  <c r="V3144" i="1"/>
  <c r="V4647" i="1"/>
  <c r="X4629" i="1"/>
  <c r="Z3611" i="1"/>
  <c r="Z470" i="1"/>
  <c r="X4679" i="1"/>
  <c r="W3559" i="1"/>
  <c r="X3551" i="1"/>
  <c r="V4538" i="1"/>
  <c r="X981" i="1"/>
  <c r="Z5304" i="1"/>
  <c r="Z4613" i="1"/>
  <c r="X5166" i="1"/>
  <c r="W4687" i="1"/>
  <c r="Z4975" i="1"/>
  <c r="X367" i="1"/>
  <c r="Z5378" i="1"/>
  <c r="V1162" i="1"/>
  <c r="X5250" i="1"/>
  <c r="W5947" i="1"/>
  <c r="V347" i="1"/>
  <c r="V1084" i="1"/>
  <c r="V1781" i="1"/>
  <c r="Z3342" i="1"/>
  <c r="V5617" i="1"/>
  <c r="W1256" i="1"/>
  <c r="V5296" i="1"/>
  <c r="X4615" i="1"/>
  <c r="X2561" i="1"/>
  <c r="X1238" i="1"/>
  <c r="Y31" i="1"/>
  <c r="W1202" i="1"/>
  <c r="Y4588" i="1"/>
  <c r="X4642" i="1"/>
  <c r="W2683" i="1"/>
  <c r="X3557" i="1"/>
  <c r="Y3792" i="1"/>
  <c r="Y1044" i="1"/>
  <c r="V3821" i="1"/>
  <c r="Z3954" i="1"/>
  <c r="Y996" i="1"/>
  <c r="Y927" i="1"/>
  <c r="W1005" i="1"/>
  <c r="V5070" i="1"/>
  <c r="W3062" i="1"/>
  <c r="Z3832" i="1"/>
  <c r="V3308" i="1"/>
  <c r="Z999" i="1"/>
  <c r="Z251" i="1"/>
  <c r="Z1002" i="1"/>
  <c r="Y2667" i="1"/>
  <c r="Y1008" i="1"/>
  <c r="W375" i="1"/>
  <c r="W5869" i="1"/>
  <c r="X899" i="1"/>
  <c r="Z5023" i="1"/>
  <c r="Y2669" i="1"/>
  <c r="V5052" i="1"/>
  <c r="Z2877" i="1"/>
  <c r="Z365" i="1"/>
  <c r="X3824" i="1"/>
  <c r="V4898" i="1"/>
  <c r="V5054" i="1"/>
  <c r="V5646" i="1"/>
  <c r="Z5690" i="1"/>
  <c r="X3545" i="1"/>
  <c r="X142" i="1"/>
  <c r="Z2371" i="1"/>
  <c r="Y862" i="1"/>
  <c r="Y314" i="1"/>
  <c r="Y5658" i="1"/>
  <c r="X5658" i="1"/>
  <c r="Z5110" i="1"/>
  <c r="Y5066" i="1"/>
  <c r="Z5019" i="1"/>
  <c r="X5062" i="1"/>
  <c r="W5640" i="1"/>
  <c r="Y3061" i="1"/>
  <c r="W5051" i="1"/>
  <c r="W1796" i="1"/>
  <c r="Y365" i="1"/>
  <c r="Z76" i="1"/>
  <c r="V1009" i="1"/>
  <c r="Z217" i="1"/>
  <c r="X3934" i="1"/>
  <c r="W1061" i="1"/>
  <c r="V273" i="1"/>
  <c r="V2678" i="1"/>
  <c r="X338" i="1"/>
  <c r="Y2884" i="1"/>
  <c r="Y3067" i="1"/>
  <c r="X2350" i="1"/>
  <c r="V141" i="1"/>
  <c r="Y2546" i="1"/>
  <c r="V288" i="1"/>
  <c r="W918" i="1"/>
  <c r="Y4546" i="1"/>
  <c r="X1049" i="1"/>
  <c r="X1941" i="1"/>
  <c r="Y5642" i="1"/>
  <c r="Y2079" i="1"/>
  <c r="W956" i="1"/>
  <c r="Z2480" i="1"/>
  <c r="Y960" i="1"/>
  <c r="Z212" i="1"/>
  <c r="Z3919" i="1"/>
  <c r="X940" i="1"/>
  <c r="Z1744" i="1"/>
  <c r="X178" i="1"/>
  <c r="Z3054" i="1"/>
  <c r="Z997" i="1"/>
  <c r="Z2540" i="1"/>
  <c r="W5648" i="1"/>
  <c r="V5791" i="1"/>
  <c r="Y5010" i="1"/>
  <c r="W5865" i="1"/>
  <c r="Y219" i="1"/>
  <c r="Y942" i="1"/>
  <c r="X5008" i="1"/>
  <c r="W2329" i="1"/>
  <c r="W1937" i="1"/>
  <c r="V921" i="1"/>
  <c r="Z5688" i="1"/>
  <c r="Y3294" i="1"/>
  <c r="Y3052" i="1"/>
  <c r="X1750" i="1"/>
  <c r="X2876" i="1"/>
  <c r="Z4937" i="1"/>
  <c r="V200" i="1"/>
  <c r="W3050" i="1"/>
  <c r="V184" i="1"/>
  <c r="V5017" i="1"/>
  <c r="Z3301" i="1"/>
  <c r="W3539" i="1"/>
  <c r="W4532" i="1"/>
  <c r="Y5852" i="1"/>
  <c r="W5601" i="1"/>
  <c r="W322" i="1"/>
  <c r="W4884" i="1"/>
  <c r="W3929" i="1"/>
  <c r="Y5660" i="1"/>
  <c r="Z959" i="1"/>
  <c r="Y5072" i="1"/>
  <c r="X5052" i="1"/>
  <c r="X5877" i="1"/>
  <c r="W245" i="1"/>
  <c r="W3285" i="1"/>
  <c r="V1739" i="1"/>
  <c r="Z1777" i="1"/>
  <c r="Z1741" i="1"/>
  <c r="X374" i="1"/>
  <c r="V4908" i="1"/>
  <c r="V2610" i="1"/>
  <c r="V3578" i="1"/>
  <c r="Y5885" i="1"/>
  <c r="W923" i="1"/>
  <c r="V2655" i="1"/>
  <c r="W3542" i="1"/>
  <c r="Y2482" i="1"/>
  <c r="Z145" i="1"/>
  <c r="Z1745" i="1"/>
  <c r="Z171" i="1"/>
  <c r="Y257" i="1"/>
  <c r="Z5065" i="1"/>
  <c r="Y3295" i="1"/>
  <c r="X1754" i="1"/>
  <c r="Z923" i="1"/>
  <c r="V2651" i="1"/>
  <c r="Z2886" i="1"/>
  <c r="Z3056" i="1"/>
  <c r="W5630" i="1"/>
  <c r="Y5809" i="1"/>
  <c r="V2352" i="1"/>
  <c r="V168" i="1"/>
  <c r="Y5835" i="1"/>
  <c r="W1962" i="1"/>
  <c r="W3913" i="1"/>
  <c r="X5632" i="1"/>
  <c r="Y132" i="1"/>
  <c r="Z2090" i="1"/>
  <c r="Y5014" i="1"/>
  <c r="Y3906" i="1"/>
  <c r="W5815" i="1"/>
  <c r="X170" i="1"/>
  <c r="Y126" i="1"/>
  <c r="Z180" i="1"/>
  <c r="Y5814" i="1"/>
  <c r="Y1747" i="1"/>
  <c r="X168" i="1"/>
  <c r="X866" i="1"/>
  <c r="X984" i="1"/>
  <c r="X2480" i="1"/>
  <c r="W172" i="1"/>
  <c r="Z191" i="1"/>
  <c r="Y3843" i="1"/>
  <c r="V236" i="1"/>
  <c r="Z1022" i="1"/>
  <c r="X5014" i="1"/>
  <c r="Y5067" i="1"/>
  <c r="Y5044" i="1"/>
  <c r="Z5039" i="1"/>
  <c r="Z1785" i="1"/>
  <c r="V4328" i="1"/>
  <c r="W5700" i="1"/>
  <c r="V3274" i="1"/>
  <c r="V5789" i="1"/>
  <c r="W1954" i="1"/>
  <c r="Y3175" i="1"/>
  <c r="Y3323" i="1"/>
  <c r="Z2106" i="1"/>
  <c r="X1059" i="1"/>
  <c r="Z5881" i="1"/>
  <c r="Z348" i="1"/>
  <c r="W2879" i="1"/>
  <c r="Y3299" i="1"/>
  <c r="V3286" i="1"/>
  <c r="Y5824" i="1"/>
  <c r="Y230" i="1"/>
  <c r="V2886" i="1"/>
  <c r="Z5015" i="1"/>
  <c r="W127" i="1"/>
  <c r="Y5841" i="1"/>
  <c r="X5026" i="1"/>
  <c r="V206" i="1"/>
  <c r="Y3053" i="1"/>
  <c r="Y138" i="1"/>
  <c r="X5852" i="1"/>
  <c r="W2875" i="1"/>
  <c r="Z1016" i="1"/>
  <c r="Y181" i="1"/>
  <c r="Z3671" i="1"/>
  <c r="V5809" i="1"/>
  <c r="V3206" i="1"/>
  <c r="V920" i="1"/>
  <c r="W2077" i="1"/>
  <c r="Z2331" i="1"/>
  <c r="X1948" i="1"/>
  <c r="Y170" i="1"/>
  <c r="Z209" i="1"/>
  <c r="V2351" i="1"/>
  <c r="Z944" i="1"/>
  <c r="X306" i="1"/>
  <c r="V5849" i="1"/>
  <c r="V3057" i="1"/>
  <c r="Z3057" i="1"/>
  <c r="V220" i="1"/>
  <c r="X3232" i="1"/>
  <c r="V4907" i="1"/>
  <c r="W363" i="1"/>
  <c r="X1041" i="1"/>
  <c r="Z248" i="1"/>
  <c r="W2668" i="1"/>
  <c r="W2394" i="1"/>
  <c r="X4579" i="1"/>
  <c r="Z3340" i="1"/>
  <c r="W3800" i="1"/>
  <c r="X5697" i="1"/>
  <c r="V2713" i="1"/>
  <c r="X240" i="1"/>
  <c r="Z971" i="1"/>
  <c r="X223" i="1"/>
  <c r="X961" i="1"/>
  <c r="X3209" i="1"/>
  <c r="X3539" i="1"/>
  <c r="V197" i="1"/>
  <c r="Z4519" i="1"/>
  <c r="V5635" i="1"/>
  <c r="Z972" i="1"/>
  <c r="V5857" i="1"/>
  <c r="V937" i="1"/>
  <c r="X184" i="1"/>
  <c r="W5860" i="1"/>
  <c r="X3070" i="1"/>
  <c r="V1727" i="1"/>
  <c r="Y1028" i="1"/>
  <c r="Y3930" i="1"/>
  <c r="Y5849" i="1"/>
  <c r="V989" i="1"/>
  <c r="X4880" i="1"/>
  <c r="V5670" i="1"/>
  <c r="Z5788" i="1"/>
  <c r="Z4510" i="1"/>
  <c r="W3773" i="1"/>
  <c r="W3305" i="1"/>
  <c r="Z924" i="1"/>
  <c r="W986" i="1"/>
  <c r="W93" i="1"/>
  <c r="X982" i="1"/>
  <c r="V2090" i="1"/>
  <c r="Z2686" i="1"/>
  <c r="W3557" i="1"/>
  <c r="W319" i="1"/>
  <c r="Y1070" i="1"/>
  <c r="X3331" i="1"/>
  <c r="Z226" i="1"/>
  <c r="Z965" i="1"/>
  <c r="Y3292" i="1"/>
  <c r="V3290" i="1"/>
  <c r="Y3304" i="1"/>
  <c r="Z1763" i="1"/>
  <c r="Y3778" i="1"/>
  <c r="Z4515" i="1"/>
  <c r="W1722" i="1"/>
  <c r="W2641" i="1"/>
  <c r="Z6" i="1"/>
  <c r="V194" i="1"/>
  <c r="X973" i="1"/>
  <c r="Y1739" i="1"/>
  <c r="Z2329" i="1"/>
  <c r="V84" i="1"/>
  <c r="Z1950" i="1"/>
  <c r="Z5810" i="1"/>
  <c r="X1734" i="1"/>
  <c r="W2402" i="1"/>
  <c r="V169" i="1"/>
  <c r="Z5827" i="1"/>
  <c r="Y5018" i="1"/>
  <c r="Y3927" i="1"/>
  <c r="X1960" i="1"/>
  <c r="Z3906" i="1"/>
  <c r="X3060" i="1"/>
  <c r="Z1958" i="1"/>
  <c r="X3919" i="1"/>
  <c r="W228" i="1"/>
  <c r="V212" i="1"/>
  <c r="Y224" i="1"/>
  <c r="Y198" i="1"/>
  <c r="Y2484" i="1"/>
  <c r="X5828" i="1"/>
  <c r="Y3455" i="1"/>
  <c r="W3358" i="1"/>
  <c r="Y3158" i="1"/>
  <c r="Z263" i="1"/>
  <c r="Y2355" i="1"/>
  <c r="X2663" i="1"/>
  <c r="X1763" i="1"/>
  <c r="W2678" i="1"/>
  <c r="Y64" i="1"/>
  <c r="V312" i="1"/>
  <c r="Y1085" i="1"/>
  <c r="V205" i="1"/>
  <c r="Z3067" i="1"/>
  <c r="Y2483" i="1"/>
  <c r="Y5656" i="1"/>
  <c r="V5085" i="1"/>
  <c r="X315" i="1"/>
  <c r="X1023" i="1"/>
  <c r="Z5885" i="1"/>
  <c r="V4872" i="1"/>
  <c r="W965" i="1"/>
  <c r="V3779" i="1"/>
  <c r="V3451" i="1"/>
  <c r="X2391" i="1"/>
  <c r="Y5038" i="1"/>
  <c r="Z960" i="1"/>
  <c r="W238" i="1"/>
  <c r="Y2642" i="1"/>
  <c r="Z5641" i="1"/>
  <c r="V938" i="1"/>
  <c r="Z182" i="1"/>
  <c r="X283" i="1"/>
  <c r="X206" i="1"/>
  <c r="X180" i="1"/>
  <c r="X3285" i="1"/>
  <c r="X5812" i="1"/>
  <c r="Z973" i="1"/>
  <c r="Y3933" i="1"/>
  <c r="W5643" i="1"/>
  <c r="W4521" i="1"/>
  <c r="W152" i="1"/>
  <c r="Y3217" i="1"/>
  <c r="X234" i="1"/>
  <c r="Z5652" i="1"/>
  <c r="V156" i="1"/>
  <c r="Z5805" i="1"/>
  <c r="W99" i="1"/>
  <c r="X5033" i="1"/>
  <c r="Y152" i="1"/>
  <c r="W5850" i="1"/>
  <c r="Y1761" i="1"/>
  <c r="Y209" i="1"/>
  <c r="Y3214" i="1"/>
  <c r="Z4319" i="1"/>
  <c r="W981" i="1"/>
  <c r="W235" i="1"/>
  <c r="V2602" i="1"/>
  <c r="X2107" i="1"/>
  <c r="Z4580" i="1"/>
  <c r="W3228" i="1"/>
  <c r="Z2891" i="1"/>
  <c r="Z5681" i="1"/>
  <c r="V5673" i="1"/>
  <c r="Z5870" i="1"/>
  <c r="Y5847" i="1"/>
  <c r="V5047" i="1"/>
  <c r="Z247" i="1"/>
  <c r="Z2348" i="1"/>
  <c r="V5812" i="1"/>
  <c r="W131" i="1"/>
  <c r="Y2088" i="1"/>
  <c r="Y3290" i="1"/>
  <c r="Y246" i="1"/>
  <c r="W2083" i="1"/>
  <c r="W5841" i="1"/>
  <c r="W3532" i="1"/>
  <c r="X3206" i="1"/>
  <c r="Y5811" i="1"/>
  <c r="Y4871" i="1"/>
  <c r="W198" i="1"/>
  <c r="V174" i="1"/>
  <c r="W5825" i="1"/>
  <c r="Y4520" i="1"/>
  <c r="V176" i="1"/>
  <c r="Y948" i="1"/>
  <c r="Z4320" i="1"/>
  <c r="Z3205" i="1"/>
  <c r="V5633" i="1"/>
  <c r="W2667" i="1"/>
  <c r="Z2328" i="1"/>
  <c r="Y81" i="1"/>
  <c r="V248" i="1"/>
  <c r="W212" i="1"/>
  <c r="V3207" i="1"/>
  <c r="V3230" i="1"/>
  <c r="Z3800" i="1"/>
  <c r="W1023" i="1"/>
  <c r="Y2397" i="1"/>
  <c r="Z3299" i="1"/>
  <c r="V4544" i="1"/>
  <c r="Y148" i="1"/>
  <c r="V975" i="1"/>
  <c r="V5642" i="1"/>
  <c r="Y2654" i="1"/>
  <c r="Z5822" i="1"/>
  <c r="W1726" i="1"/>
  <c r="Y130" i="1"/>
  <c r="V92" i="1"/>
  <c r="Z926" i="1"/>
  <c r="Z3927" i="1"/>
  <c r="Z5025" i="1"/>
  <c r="Z951" i="1"/>
  <c r="Z146" i="1"/>
  <c r="X4319" i="1"/>
  <c r="W949" i="1"/>
  <c r="V2345" i="1"/>
  <c r="Z3064" i="1"/>
  <c r="X5068" i="1"/>
  <c r="V954" i="1"/>
  <c r="X3061" i="1"/>
  <c r="X3546" i="1"/>
  <c r="X1011" i="1"/>
  <c r="Z4938" i="1"/>
  <c r="X5945" i="1"/>
  <c r="V287" i="1"/>
  <c r="Z5012" i="1"/>
  <c r="Y992" i="1"/>
  <c r="Y244" i="1"/>
  <c r="W2665" i="1"/>
  <c r="Y5681" i="1"/>
  <c r="X4591" i="1"/>
  <c r="Y3276" i="1"/>
  <c r="V3325" i="1"/>
  <c r="X5656" i="1"/>
  <c r="V1021" i="1"/>
  <c r="V3539" i="1"/>
  <c r="Z3206" i="1"/>
  <c r="Z998" i="1"/>
  <c r="X2381" i="1"/>
  <c r="X5873" i="1"/>
  <c r="V4949" i="1"/>
  <c r="Y5645" i="1"/>
  <c r="X4948" i="1"/>
  <c r="V2360" i="1"/>
  <c r="Z167" i="1"/>
  <c r="Z308" i="1"/>
  <c r="Z4891" i="1"/>
  <c r="X4556" i="1"/>
  <c r="W5835" i="1"/>
  <c r="Z8" i="1"/>
  <c r="V253" i="1"/>
  <c r="X891" i="1"/>
  <c r="X3532" i="1"/>
  <c r="Z271" i="1"/>
  <c r="Z206" i="1"/>
  <c r="V5123" i="1"/>
  <c r="X2623" i="1"/>
  <c r="X1213" i="1"/>
  <c r="X4597" i="1"/>
  <c r="X267" i="1"/>
  <c r="X1087" i="1"/>
  <c r="W3555" i="1"/>
  <c r="X3536" i="1"/>
  <c r="V4751" i="1"/>
  <c r="Y1160" i="1"/>
  <c r="Y3752" i="1"/>
  <c r="W422" i="1"/>
  <c r="W473" i="1"/>
  <c r="W5136" i="1"/>
  <c r="V5794" i="1"/>
  <c r="W4644" i="1"/>
  <c r="X5255" i="1"/>
  <c r="V1109" i="1"/>
  <c r="W300" i="1"/>
  <c r="W3322" i="1"/>
  <c r="W5943" i="1"/>
  <c r="W4886" i="1"/>
  <c r="Y388" i="1"/>
  <c r="W5152" i="1"/>
  <c r="V4659" i="1"/>
  <c r="V4707" i="1"/>
  <c r="X4987" i="1"/>
  <c r="Y1270" i="1"/>
  <c r="V5131" i="1"/>
  <c r="Z1214" i="1"/>
  <c r="Z1796" i="1"/>
  <c r="W3939" i="1"/>
  <c r="Z3793" i="1"/>
  <c r="W1042" i="1"/>
  <c r="Y3680" i="1"/>
  <c r="Z1970" i="1"/>
  <c r="Z4293" i="1"/>
  <c r="X1816" i="1"/>
  <c r="X1310" i="1"/>
  <c r="X5164" i="1"/>
  <c r="Z4619" i="1"/>
  <c r="V4298" i="1"/>
  <c r="Z475" i="1"/>
  <c r="X4951" i="1"/>
  <c r="W296" i="1"/>
  <c r="V2545" i="1"/>
  <c r="Z3071" i="1"/>
  <c r="V3345" i="1"/>
  <c r="X4691" i="1"/>
  <c r="X5315" i="1"/>
  <c r="Z5793" i="1"/>
  <c r="Y4335" i="1"/>
  <c r="X3599" i="1"/>
  <c r="Y1223" i="1"/>
  <c r="Z5242" i="1"/>
  <c r="Y5101" i="1"/>
  <c r="X2317" i="1"/>
  <c r="X5602" i="1"/>
  <c r="V2899" i="1"/>
  <c r="X5083" i="1"/>
  <c r="W3546" i="1"/>
  <c r="V3838" i="1"/>
  <c r="X4590" i="1"/>
  <c r="Z1219" i="1"/>
  <c r="X3601" i="1"/>
  <c r="X439" i="1"/>
  <c r="X3965" i="1"/>
  <c r="X1170" i="1"/>
  <c r="X2131" i="1"/>
  <c r="V4619" i="1"/>
  <c r="Z1308" i="1"/>
  <c r="Z1171" i="1"/>
  <c r="V1065" i="1"/>
  <c r="V295" i="1"/>
  <c r="W3536" i="1"/>
  <c r="Y1798" i="1"/>
  <c r="Y2117" i="1"/>
  <c r="W355" i="1"/>
  <c r="V2665" i="1"/>
  <c r="X2650" i="1"/>
  <c r="V1949" i="1"/>
  <c r="X2087" i="1"/>
  <c r="W3337" i="1"/>
  <c r="V4581" i="1"/>
  <c r="V3271" i="1"/>
  <c r="Y980" i="1"/>
  <c r="Z2091" i="1"/>
  <c r="W221" i="1"/>
  <c r="V3813" i="1"/>
  <c r="X3346" i="1"/>
  <c r="X3084" i="1"/>
  <c r="V1094" i="1"/>
  <c r="Z4545" i="1"/>
  <c r="V5062" i="1"/>
  <c r="X5681" i="1"/>
  <c r="Y2098" i="1"/>
  <c r="Z3825" i="1"/>
  <c r="V2693" i="1"/>
  <c r="W1802" i="1"/>
  <c r="Y2696" i="1"/>
  <c r="X245" i="1"/>
  <c r="Z5871" i="1"/>
  <c r="W224" i="1"/>
  <c r="Y5788" i="1"/>
  <c r="V1777" i="1"/>
  <c r="Y3074" i="1"/>
  <c r="W2366" i="1"/>
  <c r="V2355" i="1"/>
  <c r="Y5042" i="1"/>
  <c r="X1028" i="1"/>
  <c r="Z2602" i="1"/>
  <c r="V219" i="1"/>
  <c r="Z1952" i="1"/>
  <c r="X2901" i="1"/>
  <c r="W4963" i="1"/>
  <c r="Y5313" i="1"/>
  <c r="Y4296" i="1"/>
  <c r="V1112" i="1"/>
  <c r="Y2575" i="1"/>
  <c r="W5314" i="1"/>
  <c r="X5110" i="1"/>
  <c r="W4542" i="1"/>
  <c r="W1035" i="1"/>
  <c r="Y3940" i="1"/>
  <c r="X4557" i="1"/>
  <c r="Y476" i="1"/>
  <c r="V4674" i="1"/>
  <c r="V4642" i="1"/>
  <c r="Z5205" i="1"/>
  <c r="W476" i="1"/>
  <c r="Y875" i="1"/>
  <c r="V12" i="1"/>
  <c r="V4635" i="1"/>
  <c r="X4726" i="1"/>
  <c r="Y13" i="1"/>
  <c r="Y5083" i="1"/>
  <c r="X4325" i="1"/>
  <c r="V5688" i="1"/>
  <c r="Z1781" i="1"/>
  <c r="X5149" i="1"/>
  <c r="X5203" i="1"/>
  <c r="Z4635" i="1"/>
  <c r="Y2633" i="1"/>
  <c r="Z2552" i="1"/>
  <c r="Y3978" i="1"/>
  <c r="X5156" i="1"/>
  <c r="Z1976" i="1"/>
  <c r="W3961" i="1"/>
  <c r="Z3276" i="1"/>
  <c r="X1790" i="1"/>
  <c r="Y1089" i="1"/>
  <c r="Z355" i="1"/>
  <c r="Z455" i="1"/>
  <c r="X3605" i="1"/>
  <c r="Y1973" i="1"/>
  <c r="W3830" i="1"/>
  <c r="Z5178" i="1"/>
  <c r="W3595" i="1"/>
  <c r="W3190" i="1"/>
  <c r="Z5402" i="1"/>
  <c r="X1152" i="1"/>
  <c r="X337" i="1"/>
  <c r="V1038" i="1"/>
  <c r="W5075" i="1"/>
  <c r="W1791" i="1"/>
  <c r="X5323" i="1"/>
  <c r="Y5115" i="1"/>
  <c r="Y1155" i="1"/>
  <c r="Z875" i="1"/>
  <c r="Y1232" i="1"/>
  <c r="V4690" i="1"/>
  <c r="Z3602" i="1"/>
  <c r="Z381" i="1"/>
  <c r="Z3595" i="1"/>
  <c r="W1805" i="1"/>
  <c r="X3943" i="1"/>
  <c r="Z2689" i="1"/>
  <c r="V5087" i="1"/>
  <c r="V4565" i="1"/>
  <c r="W1105" i="1"/>
  <c r="X2914" i="1"/>
  <c r="Y5207" i="1"/>
  <c r="X3988" i="1"/>
  <c r="V5141" i="1"/>
  <c r="W3194" i="1"/>
  <c r="Y1203" i="1"/>
  <c r="W1234" i="1"/>
  <c r="Y3729" i="1"/>
  <c r="X3190" i="1"/>
  <c r="W3552" i="1"/>
  <c r="Y2687" i="1"/>
  <c r="Y3458" i="1"/>
  <c r="Y2552" i="1"/>
  <c r="X4586" i="1"/>
  <c r="V2702" i="1"/>
  <c r="W77" i="1"/>
  <c r="Y1767" i="1"/>
  <c r="Y1004" i="1"/>
  <c r="X5871" i="1"/>
  <c r="Y4897" i="1"/>
  <c r="X5943" i="1"/>
  <c r="Z2658" i="1"/>
  <c r="Z92" i="1"/>
  <c r="V3789" i="1"/>
  <c r="W3936" i="1"/>
  <c r="Y856" i="1"/>
  <c r="Y367" i="1"/>
  <c r="V1096" i="1"/>
  <c r="V2548" i="1"/>
  <c r="X4873" i="1"/>
  <c r="Z1020" i="1"/>
  <c r="X4940" i="1"/>
  <c r="V5048" i="1"/>
  <c r="Y2712" i="1"/>
  <c r="Z374" i="1"/>
  <c r="X3939" i="1"/>
  <c r="Y4905" i="1"/>
  <c r="Z3208" i="1"/>
  <c r="W3069" i="1"/>
  <c r="V1011" i="1"/>
  <c r="X5060" i="1"/>
  <c r="V257" i="1"/>
  <c r="Z1042" i="1"/>
  <c r="W282" i="1"/>
  <c r="V302" i="1"/>
  <c r="V924" i="1"/>
  <c r="Y3054" i="1"/>
  <c r="V351" i="1"/>
  <c r="W5055" i="1"/>
  <c r="Z244" i="1"/>
  <c r="Y1091" i="1"/>
  <c r="Y422" i="1"/>
  <c r="X5181" i="1"/>
  <c r="Y5269" i="1"/>
  <c r="X1357" i="1"/>
  <c r="X4622" i="1"/>
  <c r="Z2622" i="1"/>
  <c r="W1247" i="1"/>
  <c r="Y4970" i="1"/>
  <c r="W1111" i="1"/>
  <c r="Z2679" i="1"/>
  <c r="Z5082" i="1"/>
  <c r="W4319" i="1"/>
  <c r="W2907" i="1"/>
  <c r="V5152" i="1"/>
  <c r="V4958" i="1"/>
  <c r="Z1207" i="1"/>
  <c r="Y445" i="1"/>
  <c r="Y5112" i="1"/>
  <c r="Y3976" i="1"/>
  <c r="V4618" i="1"/>
  <c r="W5213" i="1"/>
  <c r="Z5132" i="1"/>
  <c r="Z2394" i="1"/>
  <c r="V2896" i="1"/>
  <c r="V2904" i="1"/>
  <c r="W351" i="1"/>
  <c r="X1224" i="1"/>
  <c r="Y1245" i="1"/>
  <c r="V5254" i="1"/>
  <c r="Y5120" i="1"/>
  <c r="X4625" i="1"/>
  <c r="Y4344" i="1"/>
  <c r="X411" i="1"/>
  <c r="X3617" i="1"/>
  <c r="X2125" i="1"/>
  <c r="V4569" i="1"/>
  <c r="X312" i="1"/>
  <c r="X2356" i="1"/>
  <c r="W4589" i="1"/>
  <c r="V4986" i="1"/>
  <c r="X5127" i="1"/>
  <c r="X2558" i="1"/>
  <c r="Z1138" i="1"/>
  <c r="W3597" i="1"/>
  <c r="Y1195" i="1"/>
  <c r="W3614" i="1"/>
  <c r="W2912" i="1"/>
  <c r="Z5165" i="1"/>
  <c r="X3565" i="1"/>
  <c r="V3231" i="1"/>
  <c r="X2116" i="1"/>
  <c r="W2546" i="1"/>
  <c r="X3080" i="1"/>
  <c r="Z385" i="1"/>
  <c r="Z5174" i="1"/>
  <c r="X3242" i="1"/>
  <c r="V3840" i="1"/>
  <c r="W3167" i="1"/>
  <c r="Z4665" i="1"/>
  <c r="W416" i="1"/>
  <c r="W5280" i="1"/>
  <c r="W3464" i="1"/>
  <c r="Y411" i="1"/>
  <c r="Z4581" i="1"/>
  <c r="W4567" i="1"/>
  <c r="Y1014" i="1"/>
  <c r="Z5118" i="1"/>
  <c r="Z1089" i="1"/>
  <c r="X2612" i="1"/>
  <c r="Y3275" i="1"/>
  <c r="Y3536" i="1"/>
  <c r="X3929" i="1"/>
  <c r="X231" i="1"/>
  <c r="Y2612" i="1"/>
  <c r="X2911" i="1"/>
  <c r="V256" i="1"/>
  <c r="Y5677" i="1"/>
  <c r="Y1963" i="1"/>
  <c r="W5866" i="1"/>
  <c r="Z356" i="1"/>
  <c r="X2902" i="1"/>
  <c r="W374" i="1"/>
  <c r="W4595" i="1"/>
  <c r="Y3216" i="1"/>
  <c r="Y2658" i="1"/>
  <c r="V3544" i="1"/>
  <c r="Z1014" i="1"/>
  <c r="X1794" i="1"/>
  <c r="W3348" i="1"/>
  <c r="Y378" i="1"/>
  <c r="X3825" i="1"/>
  <c r="X2546" i="1"/>
  <c r="Y5057" i="1"/>
  <c r="W5687" i="1"/>
  <c r="X5058" i="1"/>
  <c r="V1041" i="1"/>
  <c r="Y5070" i="1"/>
  <c r="Z267" i="1"/>
  <c r="X3218" i="1"/>
  <c r="Z936" i="1"/>
  <c r="Z3737" i="1"/>
  <c r="V346" i="1"/>
  <c r="X2400" i="1"/>
  <c r="W3211" i="1"/>
  <c r="Z2698" i="1"/>
  <c r="W5826" i="1"/>
  <c r="X5816" i="1"/>
  <c r="Z3063" i="1"/>
  <c r="V2907" i="1"/>
  <c r="V2707" i="1"/>
  <c r="W1012" i="1"/>
  <c r="Y973" i="1"/>
  <c r="Z1955" i="1"/>
  <c r="V979" i="1"/>
  <c r="V3191" i="1"/>
  <c r="Y77" i="1"/>
  <c r="Z1035" i="1"/>
  <c r="W3319" i="1"/>
  <c r="X4528" i="1"/>
  <c r="Y2645" i="1"/>
  <c r="W5020" i="1"/>
  <c r="Z232" i="1"/>
  <c r="Z98" i="1"/>
  <c r="Y3541" i="1"/>
  <c r="Y3968" i="1"/>
  <c r="X3542" i="1"/>
  <c r="Z285" i="1"/>
  <c r="V5650" i="1"/>
  <c r="Y1035" i="1"/>
  <c r="V4553" i="1"/>
  <c r="W2093" i="1"/>
  <c r="W1945" i="1"/>
  <c r="Y5657" i="1"/>
  <c r="Y3301" i="1"/>
  <c r="X2352" i="1"/>
  <c r="Y3923" i="1"/>
  <c r="X255" i="1"/>
  <c r="W91" i="1"/>
  <c r="X5832" i="1"/>
  <c r="V81" i="1"/>
  <c r="V4521" i="1"/>
  <c r="Z3536" i="1"/>
  <c r="W3274" i="1"/>
  <c r="W5669" i="1"/>
  <c r="V1735" i="1"/>
  <c r="W5813" i="1"/>
  <c r="Z3533" i="1"/>
  <c r="V164" i="1"/>
  <c r="V992" i="1"/>
  <c r="W4520" i="1"/>
  <c r="W3777" i="1"/>
  <c r="X924" i="1"/>
  <c r="Z1010" i="1"/>
  <c r="X1943" i="1"/>
  <c r="Y1751" i="1"/>
  <c r="X929" i="1"/>
  <c r="W2882" i="1"/>
  <c r="V5023" i="1"/>
  <c r="V1964" i="1"/>
  <c r="V2644" i="1"/>
  <c r="Y5813" i="1"/>
  <c r="V3783" i="1"/>
  <c r="Z269" i="1"/>
  <c r="Z2669" i="1"/>
  <c r="Z3322" i="1"/>
  <c r="Z5087" i="1"/>
  <c r="V2892" i="1"/>
  <c r="V2095" i="1"/>
  <c r="Y897" i="1"/>
  <c r="W156" i="1"/>
  <c r="X3065" i="1"/>
  <c r="V357" i="1"/>
  <c r="V3573" i="1"/>
  <c r="Y3363" i="1"/>
  <c r="X1005" i="1"/>
  <c r="Y5020" i="1"/>
  <c r="V1003" i="1"/>
  <c r="V96" i="1"/>
  <c r="Y226" i="1"/>
  <c r="Z3233" i="1"/>
  <c r="V2711" i="1"/>
  <c r="X2380" i="1"/>
  <c r="W3813" i="1"/>
  <c r="Z1015" i="1"/>
  <c r="V2670" i="1"/>
  <c r="Y5688" i="1"/>
  <c r="W3933" i="1"/>
  <c r="W5652" i="1"/>
  <c r="Y1026" i="1"/>
  <c r="Y1960" i="1"/>
  <c r="V951" i="1"/>
  <c r="X3056" i="1"/>
  <c r="Y5627" i="1"/>
  <c r="V3933" i="1"/>
  <c r="X2402" i="1"/>
  <c r="W82" i="1"/>
  <c r="W5633" i="1"/>
  <c r="Y5805" i="1"/>
  <c r="V5639" i="1"/>
  <c r="X3933" i="1"/>
  <c r="Y4935" i="1"/>
  <c r="Z942" i="1"/>
  <c r="X1760" i="1"/>
  <c r="W3053" i="1"/>
  <c r="V956" i="1"/>
  <c r="Y1722" i="1"/>
  <c r="Y4509" i="1"/>
  <c r="Z2086" i="1"/>
  <c r="X4512" i="1"/>
  <c r="Y5830" i="1"/>
  <c r="W3213" i="1"/>
  <c r="Y5025" i="1"/>
  <c r="W208" i="1"/>
  <c r="V5699" i="1"/>
  <c r="W220" i="1"/>
  <c r="W957" i="1"/>
  <c r="V5853" i="1"/>
  <c r="Y145" i="1"/>
  <c r="Z2707" i="1"/>
  <c r="W3956" i="1"/>
  <c r="X77" i="1"/>
  <c r="Z5060" i="1"/>
  <c r="V3546" i="1"/>
  <c r="X2654" i="1"/>
  <c r="Y3326" i="1"/>
  <c r="X3323" i="1"/>
  <c r="W3564" i="1"/>
  <c r="W867" i="1"/>
  <c r="Z2391" i="1"/>
  <c r="Y172" i="1"/>
  <c r="V2484" i="1"/>
  <c r="X5838" i="1"/>
  <c r="Z4549" i="1"/>
  <c r="V270" i="1"/>
  <c r="Y5077" i="1"/>
  <c r="V2102" i="1"/>
  <c r="Z2101" i="1"/>
  <c r="V183" i="1"/>
  <c r="X5650" i="1"/>
  <c r="Z5825" i="1"/>
  <c r="Z1964" i="1"/>
  <c r="Z5858" i="1"/>
  <c r="X3290" i="1"/>
  <c r="X2401" i="1"/>
  <c r="Y940" i="1"/>
  <c r="X81" i="1"/>
  <c r="W5647" i="1"/>
  <c r="W3300" i="1"/>
  <c r="V2875" i="1"/>
  <c r="W4550" i="1"/>
  <c r="X986" i="1"/>
  <c r="W88" i="1"/>
  <c r="X4881" i="1"/>
  <c r="V5864" i="1"/>
  <c r="Y147" i="1"/>
  <c r="V3919" i="1"/>
  <c r="V126" i="1"/>
  <c r="Y5817" i="1"/>
  <c r="Y5856" i="1"/>
  <c r="W5880" i="1"/>
  <c r="Y2540" i="1"/>
  <c r="V182" i="1"/>
  <c r="W3057" i="1"/>
  <c r="Y1743" i="1"/>
  <c r="V5045" i="1"/>
  <c r="X5839" i="1"/>
  <c r="Y954" i="1"/>
  <c r="Z958" i="1"/>
  <c r="W5791" i="1"/>
  <c r="V2874" i="1"/>
  <c r="Y5689" i="1"/>
  <c r="Z1039" i="1"/>
  <c r="W952" i="1"/>
  <c r="X925" i="1"/>
  <c r="Z4535" i="1"/>
  <c r="Z4524" i="1"/>
  <c r="Z3329" i="1"/>
  <c r="W2709" i="1"/>
  <c r="V3834" i="1"/>
  <c r="Z256" i="1"/>
  <c r="W5690" i="1"/>
  <c r="X972" i="1"/>
  <c r="W3935" i="1"/>
  <c r="V2107" i="1"/>
  <c r="W328" i="1"/>
  <c r="W316" i="1"/>
  <c r="V4577" i="1"/>
  <c r="V1780" i="1"/>
  <c r="Y2391" i="1"/>
  <c r="W176" i="1"/>
  <c r="Y187" i="1"/>
  <c r="Y169" i="1"/>
  <c r="W5675" i="1"/>
  <c r="W3073" i="1"/>
  <c r="Y5653" i="1"/>
  <c r="Y5808" i="1"/>
  <c r="Z4513" i="1"/>
  <c r="X5645" i="1"/>
  <c r="X2347" i="1"/>
  <c r="V2880" i="1"/>
  <c r="Y3932" i="1"/>
  <c r="Z1742" i="1"/>
  <c r="X955" i="1"/>
  <c r="Z2327" i="1"/>
  <c r="W2881" i="1"/>
  <c r="Z3539" i="1"/>
  <c r="V3152" i="1"/>
  <c r="W1938" i="1"/>
  <c r="X5638" i="1"/>
  <c r="X5626" i="1"/>
  <c r="Z985" i="1"/>
  <c r="V3670" i="1"/>
  <c r="X5021" i="1"/>
  <c r="W3067" i="1"/>
  <c r="V922" i="1"/>
  <c r="V5811" i="1"/>
  <c r="V4316" i="1"/>
  <c r="W1949" i="1"/>
  <c r="X987" i="1"/>
  <c r="W3153" i="1"/>
  <c r="V963" i="1"/>
  <c r="Z4529" i="1"/>
  <c r="Z2342" i="1"/>
  <c r="V301" i="1"/>
  <c r="V294" i="1"/>
  <c r="X4321" i="1"/>
  <c r="W3550" i="1"/>
  <c r="V329" i="1"/>
  <c r="Z962" i="1"/>
  <c r="W1939" i="1"/>
  <c r="V1936" i="1"/>
  <c r="Y3784" i="1"/>
  <c r="V7" i="1"/>
  <c r="X1954" i="1"/>
  <c r="Z3450" i="1"/>
  <c r="Y2328" i="1"/>
  <c r="X5833" i="1"/>
  <c r="Y208" i="1"/>
  <c r="W3450" i="1"/>
  <c r="Y926" i="1"/>
  <c r="X175" i="1"/>
  <c r="X1765" i="1"/>
  <c r="X952" i="1"/>
  <c r="W5808" i="1"/>
  <c r="Z932" i="1"/>
  <c r="Y183" i="1"/>
  <c r="X2875" i="1"/>
  <c r="Y1749" i="1"/>
  <c r="Y7" i="1"/>
  <c r="X3537" i="1"/>
  <c r="Y5663" i="1"/>
  <c r="Z2882" i="1"/>
  <c r="V5863" i="1"/>
  <c r="Y1734" i="1"/>
  <c r="X3308" i="1"/>
  <c r="Y5848" i="1"/>
  <c r="V947" i="1"/>
  <c r="Z3060" i="1"/>
  <c r="W3296" i="1"/>
  <c r="Z3344" i="1"/>
  <c r="W365" i="1"/>
  <c r="Z5054" i="1"/>
  <c r="Z2399" i="1"/>
  <c r="W1947" i="1"/>
  <c r="W2091" i="1"/>
  <c r="Z1056" i="1"/>
  <c r="W1058" i="1"/>
  <c r="X1044" i="1"/>
  <c r="Z5092" i="1"/>
  <c r="X3299" i="1"/>
  <c r="V166" i="1"/>
  <c r="W5654" i="1"/>
  <c r="W261" i="1"/>
  <c r="Z4557" i="1"/>
  <c r="W270" i="1"/>
  <c r="Y988" i="1"/>
  <c r="Z2374" i="1"/>
  <c r="X4549" i="1"/>
  <c r="X5028" i="1"/>
  <c r="Z2370" i="1"/>
  <c r="X4545" i="1"/>
  <c r="V2401" i="1"/>
  <c r="V5041" i="1"/>
  <c r="V2341" i="1"/>
  <c r="Z2096" i="1"/>
  <c r="Y4553" i="1"/>
  <c r="Z5864" i="1"/>
  <c r="Y5037" i="1"/>
  <c r="W5649" i="1"/>
  <c r="X4523" i="1"/>
  <c r="X937" i="1"/>
  <c r="W1021" i="1"/>
  <c r="X5669" i="1"/>
  <c r="Z148" i="1"/>
  <c r="W930" i="1"/>
  <c r="Y3293" i="1"/>
  <c r="W204" i="1"/>
  <c r="Y4321" i="1"/>
  <c r="X134" i="1"/>
  <c r="Z5020" i="1"/>
  <c r="W3451" i="1"/>
  <c r="X4511" i="1"/>
  <c r="Y3071" i="1"/>
  <c r="V61" i="1"/>
  <c r="V5014" i="1"/>
  <c r="X948" i="1"/>
  <c r="W5868" i="1"/>
  <c r="V170" i="1"/>
  <c r="X1749" i="1"/>
  <c r="X151" i="1"/>
  <c r="W919" i="1"/>
  <c r="W5037" i="1"/>
  <c r="W4943" i="1"/>
  <c r="Z5785" i="1"/>
  <c r="Y3153" i="1"/>
  <c r="V193" i="1"/>
  <c r="Z343" i="1"/>
  <c r="W3343" i="1"/>
  <c r="X5086" i="1"/>
  <c r="Z2903" i="1"/>
  <c r="X1084" i="1"/>
  <c r="Y225" i="1"/>
  <c r="W3175" i="1"/>
  <c r="Y2478" i="1"/>
  <c r="Z157" i="1"/>
  <c r="Z2888" i="1"/>
  <c r="W231" i="1"/>
  <c r="Y1936" i="1"/>
  <c r="Z3922" i="1"/>
  <c r="W5819" i="1"/>
  <c r="V5840" i="1"/>
  <c r="Z2879" i="1"/>
  <c r="W1950" i="1"/>
  <c r="W4513" i="1"/>
  <c r="W5032" i="1"/>
  <c r="Z3052" i="1"/>
  <c r="Y1763" i="1"/>
  <c r="V4515" i="1"/>
  <c r="X100" i="1"/>
  <c r="V2882" i="1"/>
  <c r="W946" i="1"/>
  <c r="Y1736" i="1"/>
  <c r="Z5836" i="1"/>
  <c r="Z5814" i="1"/>
  <c r="W239" i="1"/>
  <c r="X200" i="1"/>
  <c r="Y142" i="1"/>
  <c r="V5042" i="1"/>
  <c r="X934" i="1"/>
  <c r="Y976" i="1"/>
  <c r="W5823" i="1"/>
  <c r="W3783" i="1"/>
  <c r="W236" i="1"/>
  <c r="Y158" i="1"/>
  <c r="Z2345" i="1"/>
  <c r="Z1779" i="1"/>
  <c r="W97" i="1"/>
  <c r="Y2706" i="1"/>
  <c r="V1763" i="1"/>
  <c r="W3784" i="1"/>
  <c r="Z4882" i="1"/>
  <c r="Z3544" i="1"/>
  <c r="X2329" i="1"/>
  <c r="X132" i="1"/>
  <c r="Z5813" i="1"/>
  <c r="Z3676" i="1"/>
  <c r="Y236" i="1"/>
  <c r="Z1947" i="1"/>
  <c r="Y2879" i="1"/>
  <c r="Y3289" i="1"/>
  <c r="V925" i="1"/>
  <c r="X5048" i="1"/>
  <c r="W5018" i="1"/>
  <c r="Y5636" i="1"/>
  <c r="Z5787" i="1"/>
  <c r="Y1966" i="1"/>
  <c r="Z5006" i="1"/>
  <c r="X1956" i="1"/>
  <c r="W960" i="1"/>
  <c r="Z1734" i="1"/>
  <c r="X5643" i="1"/>
  <c r="Z2718" i="1"/>
  <c r="Z362" i="1"/>
  <c r="Z1011" i="1"/>
  <c r="X3069" i="1"/>
  <c r="X988" i="1"/>
  <c r="V213" i="1"/>
  <c r="Z2719" i="1"/>
  <c r="X2701" i="1"/>
  <c r="X2378" i="1"/>
  <c r="W3578" i="1"/>
  <c r="Z2095" i="1"/>
  <c r="Y947" i="1"/>
  <c r="V5692" i="1"/>
  <c r="Z245" i="1"/>
  <c r="Y3452" i="1"/>
  <c r="W4599" i="1"/>
  <c r="V1798" i="1"/>
  <c r="W3361" i="1"/>
  <c r="W3221" i="1"/>
  <c r="Y930" i="1"/>
  <c r="Z246" i="1"/>
  <c r="X4537" i="1"/>
  <c r="Y1047" i="1"/>
  <c r="W1047" i="1"/>
  <c r="Z2354" i="1"/>
  <c r="Z3312" i="1"/>
  <c r="X3455" i="1"/>
  <c r="Y171" i="1"/>
  <c r="V3815" i="1"/>
  <c r="Y3208" i="1"/>
  <c r="W4945" i="1"/>
  <c r="Y1807" i="1"/>
  <c r="Y372" i="1"/>
  <c r="V359" i="1"/>
  <c r="X5616" i="1"/>
  <c r="W4718" i="1"/>
  <c r="X4901" i="1"/>
  <c r="V2704" i="1"/>
  <c r="X2688" i="1"/>
  <c r="X3230" i="1"/>
  <c r="V365" i="1"/>
  <c r="Z499" i="1"/>
  <c r="V398" i="1"/>
  <c r="Z1208" i="1"/>
  <c r="X4681" i="1"/>
  <c r="V4715" i="1"/>
  <c r="V1814" i="1"/>
  <c r="W391" i="1"/>
  <c r="V3752" i="1"/>
  <c r="Z1980" i="1"/>
  <c r="X3571" i="1"/>
  <c r="Z4542" i="1"/>
  <c r="X3071" i="1"/>
  <c r="V335" i="1"/>
  <c r="Z1024" i="1"/>
  <c r="V3570" i="1"/>
  <c r="V1116" i="1"/>
  <c r="V4337" i="1"/>
  <c r="V1175" i="1"/>
  <c r="X4649" i="1"/>
  <c r="W5344" i="1"/>
  <c r="Z3586" i="1"/>
  <c r="W5187" i="1"/>
  <c r="V1806" i="1"/>
  <c r="X1088" i="1"/>
  <c r="X1081" i="1"/>
  <c r="W2363" i="1"/>
  <c r="W2681" i="1"/>
  <c r="W2728" i="1"/>
  <c r="X1169" i="1"/>
  <c r="Y4659" i="1"/>
  <c r="W2924" i="1"/>
  <c r="Z5130" i="1"/>
  <c r="Y5109" i="1"/>
  <c r="Z5166" i="1"/>
  <c r="Y1279" i="1"/>
  <c r="X3148" i="1"/>
  <c r="Y2105" i="1"/>
  <c r="Y1052" i="1"/>
  <c r="Y3942" i="1"/>
  <c r="X3809" i="1"/>
  <c r="Z2318" i="1"/>
  <c r="W1825" i="1"/>
  <c r="Z1802" i="1"/>
  <c r="W5146" i="1"/>
  <c r="V1201" i="1"/>
  <c r="W5218" i="1"/>
  <c r="Y4692" i="1"/>
  <c r="W3501" i="1"/>
  <c r="X1991" i="1"/>
  <c r="W2322" i="1"/>
  <c r="Y4890" i="1"/>
  <c r="Z3309" i="1"/>
  <c r="Z990" i="1"/>
  <c r="Z5265" i="1"/>
  <c r="Z510" i="1"/>
  <c r="X4657" i="1"/>
  <c r="W1182" i="1"/>
  <c r="X5268" i="1"/>
  <c r="W507" i="1"/>
  <c r="W406" i="1"/>
  <c r="Y874" i="1"/>
  <c r="V1971" i="1"/>
  <c r="V2920" i="1"/>
  <c r="V5126" i="1"/>
  <c r="X292" i="1"/>
  <c r="Y2104" i="1"/>
  <c r="X239" i="1"/>
  <c r="X864" i="1"/>
  <c r="X5695" i="1"/>
  <c r="X1085" i="1"/>
  <c r="X5047" i="1"/>
  <c r="X977" i="1"/>
  <c r="W61" i="1"/>
  <c r="X2482" i="1"/>
  <c r="V867" i="1"/>
  <c r="X2110" i="1"/>
  <c r="V5871" i="1"/>
  <c r="W4529" i="1"/>
  <c r="Y3287" i="1"/>
  <c r="Z5660" i="1"/>
  <c r="X3345" i="1"/>
  <c r="X4571" i="1"/>
  <c r="V3340" i="1"/>
  <c r="X4909" i="1"/>
  <c r="W1764" i="1"/>
  <c r="V5675" i="1"/>
  <c r="W200" i="1"/>
  <c r="V2086" i="1"/>
  <c r="X2896" i="1"/>
  <c r="W3549" i="1"/>
  <c r="Z327" i="1"/>
  <c r="X2611" i="1"/>
  <c r="W5875" i="1"/>
  <c r="W980" i="1"/>
  <c r="Y93" i="1"/>
  <c r="V3151" i="1"/>
  <c r="W3070" i="1"/>
  <c r="X3362" i="1"/>
  <c r="V3074" i="1"/>
  <c r="Y5876" i="1"/>
  <c r="W5787" i="1"/>
  <c r="W95" i="1"/>
  <c r="V2106" i="1"/>
  <c r="V5609" i="1"/>
  <c r="Z87" i="1"/>
  <c r="X3306" i="1"/>
  <c r="X1186" i="1"/>
  <c r="X3241" i="1"/>
  <c r="Y2714" i="1"/>
  <c r="W4907" i="1"/>
  <c r="V2615" i="1"/>
  <c r="X445" i="1"/>
  <c r="W3978" i="1"/>
  <c r="Z242" i="1"/>
  <c r="X4596" i="1"/>
  <c r="W2906" i="1"/>
  <c r="W2367" i="1"/>
  <c r="Y5373" i="1"/>
  <c r="X400" i="1"/>
  <c r="Z3246" i="1"/>
  <c r="Z4642" i="1"/>
  <c r="W4707" i="1"/>
  <c r="W16" i="1"/>
  <c r="Y4911" i="1"/>
  <c r="W4681" i="1"/>
  <c r="W2581" i="1"/>
  <c r="Y387" i="1"/>
  <c r="X3309" i="1"/>
  <c r="V4326" i="1"/>
  <c r="W2911" i="1"/>
  <c r="W2603" i="1"/>
  <c r="V2486" i="1"/>
  <c r="Y2626" i="1"/>
  <c r="Z2125" i="1"/>
  <c r="Y1986" i="1"/>
  <c r="Y452" i="1"/>
  <c r="W4716" i="1"/>
  <c r="X1122" i="1"/>
  <c r="X5193" i="1"/>
  <c r="W851" i="1"/>
  <c r="W4588" i="1"/>
  <c r="V334" i="1"/>
  <c r="W2677" i="1"/>
  <c r="X2890" i="1"/>
  <c r="X5215" i="1"/>
  <c r="V2127" i="1"/>
  <c r="X5296" i="1"/>
  <c r="Y3613" i="1"/>
  <c r="X5615" i="1"/>
  <c r="X4608" i="1"/>
  <c r="W2726" i="1"/>
  <c r="W5318" i="1"/>
  <c r="V1126" i="1"/>
  <c r="Y3316" i="1"/>
  <c r="V4324" i="1"/>
  <c r="V252" i="1"/>
  <c r="X3326" i="1"/>
  <c r="W5202" i="1"/>
  <c r="V5325" i="1"/>
  <c r="Z5119" i="1"/>
  <c r="Z3970" i="1"/>
  <c r="V428" i="1"/>
  <c r="W5210" i="1"/>
  <c r="Y467" i="1"/>
  <c r="W4594" i="1"/>
  <c r="V1180" i="1"/>
  <c r="W3568" i="1"/>
  <c r="V3801" i="1"/>
  <c r="Y2680" i="1"/>
  <c r="V1045" i="1"/>
  <c r="V3982" i="1"/>
  <c r="V3146" i="1"/>
  <c r="X2579" i="1"/>
  <c r="Z2499" i="1"/>
  <c r="V1992" i="1"/>
  <c r="Z4903" i="1"/>
  <c r="Y3590" i="1"/>
  <c r="V877" i="1"/>
  <c r="Y1188" i="1"/>
  <c r="V5321" i="1"/>
  <c r="X1128" i="1"/>
  <c r="Z309" i="1"/>
  <c r="W297" i="1"/>
  <c r="Z1045" i="1"/>
  <c r="V2695" i="1"/>
  <c r="Y2607" i="1"/>
  <c r="X5102" i="1"/>
  <c r="Z5061" i="1"/>
  <c r="V238" i="1"/>
  <c r="Y2394" i="1"/>
  <c r="Y3787" i="1"/>
  <c r="Z330" i="1"/>
  <c r="X2695" i="1"/>
  <c r="V3211" i="1"/>
  <c r="X3176" i="1"/>
  <c r="Z2313" i="1"/>
  <c r="Z3174" i="1"/>
  <c r="Y3838" i="1"/>
  <c r="W1788" i="1"/>
  <c r="V3571" i="1"/>
  <c r="X2712" i="1"/>
  <c r="V5055" i="1"/>
  <c r="Y2398" i="1"/>
  <c r="Y982" i="1"/>
  <c r="X1955" i="1"/>
  <c r="X5941" i="1"/>
  <c r="Z3236" i="1"/>
  <c r="X2708" i="1"/>
  <c r="W4601" i="1"/>
  <c r="X5043" i="1"/>
  <c r="Y238" i="1"/>
  <c r="V1002" i="1"/>
  <c r="W4882" i="1"/>
  <c r="W4534" i="1"/>
  <c r="W5044" i="1"/>
  <c r="W3314" i="1"/>
  <c r="Z4317" i="1"/>
  <c r="X2672" i="1"/>
  <c r="X273" i="1"/>
  <c r="W3333" i="1"/>
  <c r="W5857" i="1"/>
  <c r="W171" i="1"/>
  <c r="X4585" i="1"/>
  <c r="V875" i="1"/>
  <c r="X1204" i="1"/>
  <c r="X4960" i="1"/>
  <c r="X5301" i="1"/>
  <c r="Z382" i="1"/>
  <c r="W4950" i="1"/>
  <c r="Z5187" i="1"/>
  <c r="Z4360" i="1"/>
  <c r="V1129" i="1"/>
  <c r="Y4322" i="1"/>
  <c r="Z2375" i="1"/>
  <c r="Z3811" i="1"/>
  <c r="W3791" i="1"/>
  <c r="Y1109" i="1"/>
  <c r="X4628" i="1"/>
  <c r="W1158" i="1"/>
  <c r="V4679" i="1"/>
  <c r="W4672" i="1"/>
  <c r="X4723" i="1"/>
  <c r="V2553" i="1"/>
  <c r="V1185" i="1"/>
  <c r="Y2640" i="1"/>
  <c r="W1089" i="1"/>
  <c r="X3798" i="1"/>
  <c r="W3551" i="1"/>
  <c r="Y1081" i="1"/>
  <c r="V4660" i="1"/>
  <c r="Z5173" i="1"/>
  <c r="V4971" i="1"/>
  <c r="Z5424" i="1"/>
  <c r="Z2564" i="1"/>
  <c r="W1152" i="1"/>
  <c r="Y1235" i="1"/>
  <c r="W5327" i="1"/>
  <c r="Y1106" i="1"/>
  <c r="Z3323" i="1"/>
  <c r="W299" i="1"/>
  <c r="Z3305" i="1"/>
  <c r="V2603" i="1"/>
  <c r="V5264" i="1"/>
  <c r="V4698" i="1"/>
  <c r="W3584" i="1"/>
  <c r="X386" i="1"/>
  <c r="Y5176" i="1"/>
  <c r="Z3593" i="1"/>
  <c r="W5277" i="1"/>
  <c r="Y3166" i="1"/>
  <c r="V3198" i="1"/>
  <c r="W855" i="1"/>
  <c r="Z335" i="1"/>
  <c r="V4563" i="1"/>
  <c r="V1767" i="1"/>
  <c r="X1791" i="1"/>
  <c r="V3971" i="1"/>
  <c r="V4954" i="1"/>
  <c r="X5257" i="1"/>
  <c r="W5223" i="1"/>
  <c r="X370" i="1"/>
  <c r="X399" i="1"/>
  <c r="Z5159" i="1"/>
  <c r="V4669" i="1"/>
  <c r="W5420" i="1"/>
  <c r="W1162" i="1"/>
  <c r="V315" i="1"/>
  <c r="X3321" i="1"/>
  <c r="W274" i="1"/>
  <c r="Y375" i="1"/>
  <c r="Y2703" i="1"/>
  <c r="V371" i="1"/>
  <c r="X2098" i="1"/>
  <c r="W1960" i="1"/>
  <c r="Z94" i="1"/>
  <c r="Z3152" i="1"/>
  <c r="V338" i="1"/>
  <c r="X3567" i="1"/>
  <c r="Y2665" i="1"/>
  <c r="V2392" i="1"/>
  <c r="Z3296" i="1"/>
  <c r="V3297" i="1"/>
  <c r="W4903" i="1"/>
  <c r="Y1093" i="1"/>
  <c r="W356" i="1"/>
  <c r="V3951" i="1"/>
  <c r="V3534" i="1"/>
  <c r="Z2885" i="1"/>
  <c r="Z2654" i="1"/>
  <c r="Y207" i="1"/>
  <c r="Y3236" i="1"/>
  <c r="Z3341" i="1"/>
  <c r="V370" i="1"/>
  <c r="Z3942" i="1"/>
  <c r="X2396" i="1"/>
  <c r="W5683" i="1"/>
  <c r="Z3934" i="1"/>
  <c r="Z3303" i="1"/>
  <c r="X274" i="1"/>
  <c r="X5874" i="1"/>
  <c r="Y1764" i="1"/>
  <c r="X3271" i="1"/>
  <c r="V5680" i="1"/>
  <c r="Y4538" i="1"/>
  <c r="Y2690" i="1"/>
  <c r="X5663" i="1"/>
  <c r="Z175" i="1"/>
  <c r="V2110" i="1"/>
  <c r="Y4324" i="1"/>
  <c r="W4541" i="1"/>
  <c r="X959" i="1"/>
  <c r="V1063" i="1"/>
  <c r="Y2902" i="1"/>
  <c r="Z993" i="1"/>
  <c r="X190" i="1"/>
  <c r="X2346" i="1"/>
  <c r="X964" i="1"/>
  <c r="X304" i="1"/>
  <c r="V2398" i="1"/>
  <c r="W4871" i="1"/>
  <c r="W4558" i="1"/>
  <c r="Z5036" i="1"/>
  <c r="Y5640" i="1"/>
  <c r="Y3543" i="1"/>
  <c r="X5654" i="1"/>
  <c r="Z2119" i="1"/>
  <c r="X3843" i="1"/>
  <c r="X4898" i="1"/>
  <c r="V5109" i="1"/>
  <c r="W4325" i="1"/>
  <c r="Z4880" i="1"/>
  <c r="X260" i="1"/>
  <c r="Z2097" i="1"/>
  <c r="W3675" i="1"/>
  <c r="X5639" i="1"/>
  <c r="V928" i="1"/>
  <c r="W5664" i="1"/>
  <c r="Y922" i="1"/>
  <c r="V2362" i="1"/>
  <c r="Z2485" i="1"/>
  <c r="W5608" i="1"/>
  <c r="X938" i="1"/>
  <c r="W2397" i="1"/>
  <c r="Y4531" i="1"/>
  <c r="Y5019" i="1"/>
  <c r="X5010" i="1"/>
  <c r="Z5627" i="1"/>
  <c r="W945" i="1"/>
  <c r="V5660" i="1"/>
  <c r="Y2350" i="1"/>
  <c r="Z1961" i="1"/>
  <c r="Z3909" i="1"/>
  <c r="Y924" i="1"/>
  <c r="V5630" i="1"/>
  <c r="W2087" i="1"/>
  <c r="W5655" i="1"/>
  <c r="X3913" i="1"/>
  <c r="X3906" i="1"/>
  <c r="Z1733" i="1"/>
  <c r="W2343" i="1"/>
  <c r="W5812" i="1"/>
  <c r="W5668" i="1"/>
  <c r="Z1739" i="1"/>
  <c r="Z1747" i="1"/>
  <c r="X5858" i="1"/>
  <c r="Z2398" i="1"/>
  <c r="Z978" i="1"/>
  <c r="X918" i="1"/>
  <c r="V3219" i="1"/>
  <c r="W868" i="1"/>
  <c r="W3149" i="1"/>
  <c r="W5830" i="1"/>
  <c r="X5015" i="1"/>
  <c r="Y1770" i="1"/>
  <c r="Z3824" i="1"/>
  <c r="Y2404" i="1"/>
  <c r="W3574" i="1"/>
  <c r="Z1046" i="1"/>
  <c r="Z1769" i="1"/>
  <c r="Y255" i="1"/>
  <c r="W1009" i="1"/>
  <c r="W4584" i="1"/>
  <c r="Y4579" i="1"/>
  <c r="Z1072" i="1"/>
  <c r="V2117" i="1"/>
  <c r="W1798" i="1"/>
  <c r="X2369" i="1"/>
  <c r="W977" i="1"/>
  <c r="Z236" i="1"/>
  <c r="W974" i="1"/>
  <c r="Z2643" i="1"/>
  <c r="W3273" i="1"/>
  <c r="Y8" i="1"/>
  <c r="Y1755" i="1"/>
  <c r="W1752" i="1"/>
  <c r="V960" i="1"/>
  <c r="W6" i="1"/>
  <c r="V2081" i="1"/>
  <c r="Y3174" i="1"/>
  <c r="V2330" i="1"/>
  <c r="W2651" i="1"/>
  <c r="X919" i="1"/>
  <c r="Z930" i="1"/>
  <c r="X3303" i="1"/>
  <c r="V5861" i="1"/>
  <c r="Y2666" i="1"/>
  <c r="Y1748" i="1"/>
  <c r="W5834" i="1"/>
  <c r="Z5684" i="1"/>
  <c r="W2874" i="1"/>
  <c r="Z3059" i="1"/>
  <c r="Y3205" i="1"/>
  <c r="X947" i="1"/>
  <c r="Y243" i="1"/>
  <c r="Y1745" i="1"/>
  <c r="Z2676" i="1"/>
  <c r="Z2479" i="1"/>
  <c r="Y2877" i="1"/>
  <c r="X5821" i="1"/>
  <c r="Z3304" i="1"/>
  <c r="Y4592" i="1"/>
  <c r="V2909" i="1"/>
  <c r="W3184" i="1"/>
  <c r="V2650" i="1"/>
  <c r="V240" i="1"/>
  <c r="X91" i="1"/>
  <c r="V4894" i="1"/>
  <c r="Y5875" i="1"/>
  <c r="V276" i="1"/>
  <c r="X4886" i="1"/>
  <c r="W3289" i="1"/>
  <c r="V5834" i="1"/>
  <c r="Z1946" i="1"/>
  <c r="V941" i="1"/>
  <c r="W3309" i="1"/>
  <c r="X1034" i="1"/>
  <c r="W5686" i="1"/>
  <c r="V3184" i="1"/>
  <c r="Y1054" i="1"/>
  <c r="V4526" i="1"/>
  <c r="X140" i="1"/>
  <c r="V4556" i="1"/>
  <c r="Y3532" i="1"/>
  <c r="W3297" i="1"/>
  <c r="Y2646" i="1"/>
  <c r="V983" i="1"/>
  <c r="X3909" i="1"/>
  <c r="W5814" i="1"/>
  <c r="Y2086" i="1"/>
  <c r="V3288" i="1"/>
  <c r="W3452" i="1"/>
  <c r="Y260" i="1"/>
  <c r="Z5860" i="1"/>
  <c r="X149" i="1"/>
  <c r="Z5646" i="1"/>
  <c r="X3911" i="1"/>
  <c r="Y3206" i="1"/>
  <c r="X5862" i="1"/>
  <c r="V1747" i="1"/>
  <c r="V2647" i="1"/>
  <c r="X2646" i="1"/>
  <c r="V1728" i="1"/>
  <c r="V1773" i="1"/>
  <c r="X5837" i="1"/>
  <c r="Y3777" i="1"/>
  <c r="Y944" i="1"/>
  <c r="Z3914" i="1"/>
  <c r="V2397" i="1"/>
  <c r="Y2647" i="1"/>
  <c r="V945" i="1"/>
  <c r="W2342" i="1"/>
  <c r="V142" i="1"/>
  <c r="Z3286" i="1"/>
  <c r="Y3213" i="1"/>
  <c r="V5641" i="1"/>
  <c r="V5687" i="1"/>
  <c r="W2663" i="1"/>
  <c r="Z5657" i="1"/>
  <c r="Y2691" i="1"/>
  <c r="V1071" i="1"/>
  <c r="Y2904" i="1"/>
  <c r="Y2652" i="1"/>
  <c r="Z5857" i="1"/>
  <c r="Y981" i="1"/>
  <c r="Z1941" i="1"/>
  <c r="Y305" i="1"/>
  <c r="W3317" i="1"/>
  <c r="X1045" i="1"/>
  <c r="W309" i="1"/>
  <c r="Y3335" i="1"/>
  <c r="Z1949" i="1"/>
  <c r="Z2484" i="1"/>
  <c r="X5039" i="1"/>
  <c r="Z5790" i="1"/>
  <c r="W2090" i="1"/>
  <c r="W959" i="1"/>
  <c r="X2643" i="1"/>
  <c r="Z1944" i="1"/>
  <c r="Y175" i="1"/>
  <c r="V4937" i="1"/>
  <c r="V3736" i="1"/>
  <c r="W3056" i="1"/>
  <c r="V5836" i="1"/>
  <c r="Y3907" i="1"/>
  <c r="V2656" i="1"/>
  <c r="V2349" i="1"/>
  <c r="Y4511" i="1"/>
  <c r="W2876" i="1"/>
  <c r="Y2087" i="1"/>
  <c r="W5806" i="1"/>
  <c r="Y937" i="1"/>
  <c r="X3301" i="1"/>
  <c r="Z2372" i="1"/>
  <c r="Z974" i="1"/>
  <c r="W3457" i="1"/>
  <c r="Y184" i="1"/>
  <c r="Y4510" i="1"/>
  <c r="V4537" i="1"/>
  <c r="Z223" i="1"/>
  <c r="W968" i="1"/>
  <c r="Z3298" i="1"/>
  <c r="X5032" i="1"/>
  <c r="V5071" i="1"/>
  <c r="V1029" i="1"/>
  <c r="W1775" i="1"/>
  <c r="Y251" i="1"/>
  <c r="Z294" i="1"/>
  <c r="W2540" i="1"/>
  <c r="V3777" i="1"/>
  <c r="V5644" i="1"/>
  <c r="V90" i="1"/>
  <c r="W961" i="1"/>
  <c r="Y180" i="1"/>
  <c r="Z994" i="1"/>
  <c r="X1727" i="1"/>
  <c r="Z2644" i="1"/>
  <c r="Z84" i="1"/>
  <c r="W5030" i="1"/>
  <c r="V3914" i="1"/>
  <c r="Z4325" i="1"/>
  <c r="V5786" i="1"/>
  <c r="W5031" i="1"/>
  <c r="V3063" i="1"/>
  <c r="W1733" i="1"/>
  <c r="X2886" i="1"/>
  <c r="V1967" i="1"/>
  <c r="Y5023" i="1"/>
  <c r="Z1732" i="1"/>
  <c r="W3152" i="1"/>
  <c r="V2673" i="1"/>
  <c r="Y5659" i="1"/>
  <c r="W3288" i="1"/>
  <c r="V5790" i="1"/>
  <c r="Y5630" i="1"/>
  <c r="W3276" i="1"/>
  <c r="Z2341" i="1"/>
  <c r="X5031" i="1"/>
  <c r="V3295" i="1"/>
  <c r="W5024" i="1"/>
  <c r="Y235" i="1"/>
  <c r="X5035" i="1"/>
  <c r="V1055" i="1"/>
  <c r="X3224" i="1"/>
  <c r="Z2664" i="1"/>
  <c r="Z332" i="1"/>
  <c r="X3808" i="1"/>
  <c r="Z5063" i="1"/>
  <c r="Z5867" i="1"/>
  <c r="V976" i="1"/>
  <c r="X2881" i="1"/>
  <c r="Z2544" i="1"/>
  <c r="Z3311" i="1"/>
  <c r="Z1027" i="1"/>
  <c r="W281" i="1"/>
  <c r="X3286" i="1"/>
  <c r="V145" i="1"/>
  <c r="X944" i="1"/>
  <c r="W2331" i="1"/>
  <c r="Z3984" i="1"/>
  <c r="V1093" i="1"/>
  <c r="W3160" i="1"/>
  <c r="X2547" i="1"/>
  <c r="Y995" i="1"/>
  <c r="V950" i="1"/>
  <c r="Z5059" i="1"/>
  <c r="X5690" i="1"/>
  <c r="V3301" i="1"/>
  <c r="Z3285" i="1"/>
  <c r="Y2" i="1"/>
  <c r="W3150" i="1"/>
  <c r="V5006" i="1"/>
  <c r="V5065" i="1"/>
  <c r="V3067" i="1"/>
  <c r="X3451" i="1"/>
  <c r="X2078" i="1"/>
  <c r="W5070" i="1"/>
  <c r="W2885" i="1"/>
  <c r="V5653" i="1"/>
  <c r="Z1737" i="1"/>
  <c r="Y3488" i="1"/>
  <c r="W5660" i="1"/>
  <c r="Z197" i="1"/>
  <c r="V231" i="1"/>
  <c r="X1739" i="1"/>
  <c r="Y4521" i="1"/>
  <c r="X942" i="1"/>
  <c r="V5684" i="1"/>
  <c r="V5030" i="1"/>
  <c r="Y919" i="1"/>
  <c r="V5631" i="1"/>
  <c r="W936" i="1"/>
  <c r="V971" i="1"/>
  <c r="V3058" i="1"/>
  <c r="Y3934" i="1"/>
  <c r="V2080" i="1"/>
  <c r="W3915" i="1"/>
  <c r="Z3207" i="1"/>
  <c r="W3930" i="1"/>
  <c r="X4937" i="1"/>
  <c r="V964" i="1"/>
  <c r="W3533" i="1"/>
  <c r="W3083" i="1"/>
  <c r="X4888" i="1"/>
  <c r="V1040" i="1"/>
  <c r="V3796" i="1"/>
  <c r="Y5084" i="1"/>
  <c r="X3302" i="1"/>
  <c r="W59" i="1"/>
  <c r="X1758" i="1"/>
  <c r="Y5012" i="1"/>
  <c r="X5868" i="1"/>
  <c r="X235" i="1"/>
  <c r="Y5634" i="1"/>
  <c r="Z160" i="1"/>
  <c r="Y3065" i="1"/>
  <c r="Z5668" i="1"/>
  <c r="Y129" i="1"/>
  <c r="Y136" i="1"/>
  <c r="V132" i="1"/>
  <c r="W966" i="1"/>
  <c r="X5057" i="1"/>
  <c r="V5676" i="1"/>
  <c r="V2327" i="1"/>
  <c r="W4510" i="1"/>
  <c r="X5805" i="1"/>
  <c r="V152" i="1"/>
  <c r="Y3918" i="1"/>
  <c r="V2346" i="1"/>
  <c r="W3301" i="1"/>
  <c r="Y5816" i="1"/>
  <c r="X1953" i="1"/>
  <c r="Y2664" i="1"/>
  <c r="V2094" i="1"/>
  <c r="W136" i="1"/>
  <c r="X5006" i="1"/>
  <c r="Y241" i="1"/>
  <c r="V2394" i="1"/>
  <c r="V3778" i="1"/>
  <c r="V1090" i="1"/>
  <c r="Z1077" i="1"/>
  <c r="V4602" i="1"/>
  <c r="Z4590" i="1"/>
  <c r="V217" i="1"/>
  <c r="V2372" i="1"/>
  <c r="Y963" i="1"/>
  <c r="W211" i="1"/>
  <c r="W2483" i="1"/>
  <c r="W5867" i="1"/>
  <c r="Y1943" i="1"/>
  <c r="X2883" i="1"/>
  <c r="W1753" i="1"/>
  <c r="W2357" i="1"/>
  <c r="Z3932" i="1"/>
  <c r="X2351" i="1"/>
  <c r="Z240" i="1"/>
  <c r="V4513" i="1"/>
  <c r="Z2649" i="1"/>
  <c r="Y2656" i="1"/>
  <c r="V5658" i="1"/>
  <c r="Y952" i="1"/>
  <c r="X2089" i="1"/>
  <c r="V3673" i="1"/>
  <c r="W5937" i="1"/>
  <c r="Y1038" i="1"/>
  <c r="Y3827" i="1"/>
  <c r="Z3801" i="1"/>
  <c r="V1110" i="1"/>
  <c r="Y406" i="1"/>
  <c r="X5214" i="1"/>
  <c r="V5247" i="1"/>
  <c r="Y441" i="1"/>
  <c r="Z5347" i="1"/>
  <c r="X11" i="1"/>
  <c r="V1207" i="1"/>
  <c r="Z3578" i="1"/>
  <c r="Y2381" i="1"/>
  <c r="W2897" i="1"/>
  <c r="W1064" i="1"/>
  <c r="Z3802" i="1"/>
  <c r="Z4954" i="1"/>
  <c r="W5214" i="1"/>
  <c r="X2630" i="1"/>
  <c r="Z3467" i="1"/>
  <c r="X396" i="1"/>
  <c r="X5157" i="1"/>
  <c r="X5208" i="1"/>
  <c r="X1289" i="1"/>
  <c r="W5160" i="1"/>
  <c r="Z1068" i="1"/>
  <c r="Z2366" i="1"/>
  <c r="Z2659" i="1"/>
  <c r="W2611" i="1"/>
  <c r="X5199" i="1"/>
  <c r="X3231" i="1"/>
  <c r="Z4334" i="1"/>
  <c r="Y2564" i="1"/>
  <c r="Z4658" i="1"/>
  <c r="V1182" i="1"/>
  <c r="Z3250" i="1"/>
  <c r="X4602" i="1"/>
  <c r="Z5224" i="1"/>
  <c r="V2406" i="1"/>
  <c r="Z324" i="1"/>
  <c r="Z866" i="1"/>
  <c r="Z5878" i="1"/>
  <c r="W101" i="1"/>
  <c r="X5117" i="1"/>
  <c r="W5240" i="1"/>
  <c r="Z4966" i="1"/>
  <c r="W3200" i="1"/>
  <c r="Z4907" i="1"/>
  <c r="W5171" i="1"/>
  <c r="Y4954" i="1"/>
  <c r="Y884" i="1"/>
  <c r="W3463" i="1"/>
  <c r="Z874" i="1"/>
  <c r="Z3332" i="1"/>
  <c r="V1067" i="1"/>
  <c r="V286" i="1"/>
  <c r="X3832" i="1"/>
  <c r="X2704" i="1"/>
  <c r="Y2697" i="1"/>
  <c r="Z3307" i="1"/>
  <c r="Y975" i="1"/>
  <c r="X221" i="1"/>
  <c r="V93" i="1"/>
  <c r="X1070" i="1"/>
  <c r="X3569" i="1"/>
  <c r="Z265" i="1"/>
  <c r="W985" i="1"/>
  <c r="W232" i="1"/>
  <c r="Y2089" i="1"/>
  <c r="Z364" i="1"/>
  <c r="W1093" i="1"/>
  <c r="Z373" i="1"/>
  <c r="V4900" i="1"/>
  <c r="W3078" i="1"/>
  <c r="Z252" i="1"/>
  <c r="Y4884" i="1"/>
  <c r="W5691" i="1"/>
  <c r="W2404" i="1"/>
  <c r="Y3330" i="1"/>
  <c r="Y1809" i="1"/>
  <c r="Y1789" i="1"/>
  <c r="V1024" i="1"/>
  <c r="W3272" i="1"/>
  <c r="Y2650" i="1"/>
  <c r="Y5675" i="1"/>
  <c r="Z1029" i="1"/>
  <c r="W98" i="1"/>
  <c r="Y3224" i="1"/>
  <c r="W2356" i="1"/>
  <c r="Y5691" i="1"/>
  <c r="Y1030" i="1"/>
  <c r="W3350" i="1"/>
  <c r="V3300" i="1"/>
  <c r="V235" i="1"/>
  <c r="Y5700" i="1"/>
  <c r="Y1199" i="1"/>
  <c r="V4718" i="1"/>
  <c r="V1114" i="1"/>
  <c r="V4621" i="1"/>
  <c r="X2383" i="1"/>
  <c r="Y3945" i="1"/>
  <c r="X3564" i="1"/>
  <c r="Z4327" i="1"/>
  <c r="W307" i="1"/>
  <c r="X4974" i="1"/>
  <c r="Y5107" i="1"/>
  <c r="W1159" i="1"/>
  <c r="Z1178" i="1"/>
  <c r="X32" i="1"/>
  <c r="X3167" i="1"/>
  <c r="X5942" i="1"/>
  <c r="W1163" i="1"/>
  <c r="Z1232" i="1"/>
  <c r="Y3965" i="1"/>
  <c r="W4897" i="1"/>
  <c r="V1788" i="1"/>
  <c r="Y2322" i="1"/>
  <c r="X3163" i="1"/>
  <c r="W2920" i="1"/>
  <c r="W3145" i="1"/>
  <c r="Z4336" i="1"/>
  <c r="Z1817" i="1"/>
  <c r="V1249" i="1"/>
  <c r="X1233" i="1"/>
  <c r="W1102" i="1"/>
  <c r="Z1180" i="1"/>
  <c r="Y4575" i="1"/>
  <c r="V3791" i="1"/>
  <c r="Z865" i="1"/>
  <c r="Y5884" i="1"/>
  <c r="W1336" i="1"/>
  <c r="Z26" i="1"/>
  <c r="W433" i="1"/>
  <c r="Z4678" i="1"/>
  <c r="Z1258" i="1"/>
  <c r="X1115" i="1"/>
  <c r="Y386" i="1"/>
  <c r="Z872" i="1"/>
  <c r="V5245" i="1"/>
  <c r="X5125" i="1"/>
  <c r="X284" i="1"/>
  <c r="V5671" i="1"/>
  <c r="X1079" i="1"/>
  <c r="Y5886" i="1"/>
  <c r="V2570" i="1"/>
  <c r="X1217" i="1"/>
  <c r="W5266" i="1"/>
  <c r="Z3948" i="1"/>
  <c r="X5213" i="1"/>
  <c r="Z5198" i="1"/>
  <c r="Z5207" i="1"/>
  <c r="X5419" i="1"/>
  <c r="Y2617" i="1"/>
  <c r="V348" i="1"/>
  <c r="X4554" i="1"/>
  <c r="W3308" i="1"/>
  <c r="Z2697" i="1"/>
  <c r="X5187" i="1"/>
  <c r="Y2920" i="1"/>
  <c r="Z394" i="1"/>
  <c r="W5209" i="1"/>
  <c r="W2915" i="1"/>
  <c r="W2635" i="1"/>
  <c r="W5122" i="1"/>
  <c r="V2487" i="1"/>
  <c r="Y3189" i="1"/>
  <c r="X4984" i="1"/>
  <c r="Z2560" i="1"/>
  <c r="V3222" i="1"/>
  <c r="Y281" i="1"/>
  <c r="Z2694" i="1"/>
  <c r="W2676" i="1"/>
  <c r="X3352" i="1"/>
  <c r="Y3795" i="1"/>
  <c r="Y90" i="1"/>
  <c r="Y5834" i="1"/>
  <c r="X2348" i="1"/>
  <c r="Y82" i="1"/>
  <c r="Y296" i="1"/>
  <c r="V3807" i="1"/>
  <c r="X5860" i="1"/>
  <c r="Z5666" i="1"/>
  <c r="W5034" i="1"/>
  <c r="V3456" i="1"/>
  <c r="W3226" i="1"/>
  <c r="X1086" i="1"/>
  <c r="W1087" i="1"/>
  <c r="Y4570" i="1"/>
  <c r="X2887" i="1"/>
  <c r="Y5861" i="1"/>
  <c r="Z3297" i="1"/>
  <c r="W180" i="1"/>
  <c r="V5605" i="1"/>
  <c r="W2116" i="1"/>
  <c r="X2899" i="1"/>
  <c r="W2688" i="1"/>
  <c r="W992" i="1"/>
  <c r="X1961" i="1"/>
  <c r="W5842" i="1"/>
  <c r="Z169" i="1"/>
  <c r="W1795" i="1"/>
  <c r="Y354" i="1"/>
  <c r="X5100" i="1"/>
  <c r="X3272" i="1"/>
  <c r="Y5843" i="1"/>
  <c r="Z185" i="1"/>
  <c r="W5059" i="1"/>
  <c r="V4938" i="1"/>
  <c r="Y2885" i="1"/>
  <c r="Y2382" i="1"/>
  <c r="X437" i="1"/>
  <c r="Y1197" i="1"/>
  <c r="Y2707" i="1"/>
  <c r="Z3362" i="1"/>
  <c r="Z4614" i="1"/>
  <c r="Z4965" i="1"/>
  <c r="V3824" i="1"/>
  <c r="Y357" i="1"/>
  <c r="V4568" i="1"/>
  <c r="V2684" i="1"/>
  <c r="X2609" i="1"/>
  <c r="X1318" i="1"/>
  <c r="W1151" i="1"/>
  <c r="X4356" i="1"/>
  <c r="V5188" i="1"/>
  <c r="V4693" i="1"/>
  <c r="Z5133" i="1"/>
  <c r="W2553" i="1"/>
  <c r="Y1165" i="1"/>
  <c r="Y1198" i="1"/>
  <c r="X5103" i="1"/>
  <c r="Z1021" i="1"/>
  <c r="V3358" i="1"/>
  <c r="Z3791" i="1"/>
  <c r="Z280" i="1"/>
  <c r="W3968" i="1"/>
  <c r="Y3962" i="1"/>
  <c r="Z1155" i="1"/>
  <c r="W4668" i="1"/>
  <c r="Y418" i="1"/>
  <c r="X2924" i="1"/>
  <c r="X1103" i="1"/>
  <c r="Z2572" i="1"/>
  <c r="Y4909" i="1"/>
  <c r="W2610" i="1"/>
  <c r="W3231" i="1"/>
  <c r="X285" i="1"/>
  <c r="Y2362" i="1"/>
  <c r="W10" i="1"/>
  <c r="W1231" i="1"/>
  <c r="W2125" i="1"/>
  <c r="Z3604" i="1"/>
  <c r="Y1128" i="1"/>
  <c r="V4334" i="1"/>
  <c r="Y4678" i="1"/>
  <c r="W1266" i="1"/>
  <c r="V5147" i="1"/>
  <c r="W4557" i="1"/>
  <c r="Y265" i="1"/>
  <c r="Y3573" i="1"/>
  <c r="V320" i="1"/>
  <c r="X1181" i="1"/>
  <c r="Z2496" i="1"/>
  <c r="Z3160" i="1"/>
  <c r="Z4606" i="1"/>
  <c r="Y413" i="1"/>
  <c r="Z4962" i="1"/>
  <c r="X5234" i="1"/>
  <c r="Z5395" i="1"/>
  <c r="V1230" i="1"/>
  <c r="V1074" i="1"/>
  <c r="X332" i="1"/>
  <c r="X4533" i="1"/>
  <c r="V3273" i="1"/>
  <c r="X5229" i="1"/>
  <c r="X5399" i="1"/>
  <c r="Y870" i="1"/>
  <c r="Y4662" i="1"/>
  <c r="W1225" i="1"/>
  <c r="Z2506" i="1"/>
  <c r="X1159" i="1"/>
  <c r="Z3591" i="1"/>
  <c r="Y5215" i="1"/>
  <c r="Z4967" i="1"/>
  <c r="W4614" i="1"/>
  <c r="X1042" i="1"/>
  <c r="W4556" i="1"/>
  <c r="Y5102" i="1"/>
  <c r="V2115" i="1"/>
  <c r="V863" i="1"/>
  <c r="V3329" i="1"/>
  <c r="V991" i="1"/>
  <c r="W225" i="1"/>
  <c r="V223" i="1"/>
  <c r="W2350" i="1"/>
  <c r="X5096" i="1"/>
  <c r="X3226" i="1"/>
  <c r="X94" i="1"/>
  <c r="X201" i="1"/>
  <c r="V5846" i="1"/>
  <c r="W160" i="1"/>
  <c r="W335" i="1"/>
  <c r="X324" i="1"/>
  <c r="Y3227" i="1"/>
  <c r="W2703" i="1"/>
  <c r="V3217" i="1"/>
  <c r="W3206" i="1"/>
  <c r="X3789" i="1"/>
  <c r="X966" i="1"/>
  <c r="Y5090" i="1"/>
  <c r="V5697" i="1"/>
  <c r="Y2903" i="1"/>
  <c r="W2689" i="1"/>
  <c r="Y1768" i="1"/>
  <c r="V222" i="1"/>
  <c r="X3175" i="1"/>
  <c r="Y978" i="1"/>
  <c r="W2098" i="1"/>
  <c r="Y5123" i="1"/>
  <c r="Z3978" i="1"/>
  <c r="Y2357" i="1"/>
  <c r="W3299" i="1"/>
  <c r="W2097" i="1"/>
  <c r="W4562" i="1"/>
  <c r="Y936" i="1"/>
  <c r="V1743" i="1"/>
  <c r="Z3224" i="1"/>
  <c r="W2615" i="1"/>
  <c r="V2567" i="1"/>
  <c r="Y2573" i="1"/>
  <c r="X1232" i="1"/>
  <c r="V4909" i="1"/>
  <c r="Z3980" i="1"/>
  <c r="W1157" i="1"/>
  <c r="W3247" i="1"/>
  <c r="X3357" i="1"/>
  <c r="Y1007" i="1"/>
  <c r="Y3946" i="1"/>
  <c r="X2893" i="1"/>
  <c r="V4322" i="1"/>
  <c r="Y4906" i="1"/>
  <c r="Z4611" i="1"/>
  <c r="V2619" i="1"/>
  <c r="Z4653" i="1"/>
  <c r="W4639" i="1"/>
  <c r="W3610" i="1"/>
  <c r="Z384" i="1"/>
  <c r="Z448" i="1"/>
  <c r="Z2705" i="1"/>
  <c r="W338" i="1"/>
  <c r="Y340" i="1"/>
  <c r="W3220" i="1"/>
  <c r="X5072" i="1"/>
  <c r="V23" i="1"/>
  <c r="Z1203" i="1"/>
  <c r="Z1184" i="1"/>
  <c r="Z5283" i="1"/>
  <c r="W2121" i="1"/>
  <c r="Y901" i="1"/>
  <c r="W4662" i="1"/>
  <c r="W5283" i="1"/>
  <c r="X4609" i="1"/>
  <c r="X5045" i="1"/>
  <c r="X4540" i="1"/>
  <c r="X363" i="1"/>
  <c r="X308" i="1"/>
  <c r="Y5185" i="1"/>
  <c r="X1992" i="1"/>
  <c r="Y3160" i="1"/>
  <c r="W5123" i="1"/>
  <c r="Y4632" i="1"/>
  <c r="Y5168" i="1"/>
  <c r="V4972" i="1"/>
  <c r="X1261" i="1"/>
  <c r="Y1202" i="1"/>
  <c r="X3330" i="1"/>
  <c r="V3232" i="1"/>
  <c r="V3307" i="1"/>
  <c r="W222" i="1"/>
  <c r="Z4707" i="1"/>
  <c r="V4745" i="1"/>
  <c r="V1238" i="1"/>
  <c r="W4648" i="1"/>
  <c r="V5229" i="1"/>
  <c r="X5384" i="1"/>
  <c r="Y2622" i="1"/>
  <c r="Z1163" i="1"/>
  <c r="W4660" i="1"/>
  <c r="Z2498" i="1"/>
  <c r="Z4604" i="1"/>
  <c r="Z3210" i="1"/>
  <c r="V1768" i="1"/>
  <c r="W371" i="1"/>
  <c r="X3562" i="1"/>
  <c r="Z1786" i="1"/>
  <c r="Y5699" i="1"/>
  <c r="Y983" i="1"/>
  <c r="Z2088" i="1"/>
  <c r="X897" i="1"/>
  <c r="Y199" i="1"/>
  <c r="V1064" i="1"/>
  <c r="Z1080" i="1"/>
  <c r="V1957" i="1"/>
  <c r="W5856" i="1"/>
  <c r="Z5661" i="1"/>
  <c r="Z1945" i="1"/>
  <c r="W321" i="1"/>
  <c r="Z2113" i="1"/>
  <c r="X5093" i="1"/>
  <c r="W3809" i="1"/>
  <c r="W242" i="1"/>
  <c r="Z5869" i="1"/>
  <c r="W201" i="1"/>
  <c r="X214" i="1"/>
  <c r="Y1077" i="1"/>
  <c r="V1088" i="1"/>
  <c r="X323" i="1"/>
  <c r="Z347" i="1"/>
  <c r="X3538" i="1"/>
  <c r="Z203" i="1"/>
  <c r="W2094" i="1"/>
  <c r="X2478" i="1"/>
  <c r="V1097" i="1"/>
  <c r="V4600" i="1"/>
  <c r="V377" i="1"/>
  <c r="Y288" i="1"/>
  <c r="Y94" i="1"/>
  <c r="Y220" i="1"/>
  <c r="Y3310" i="1"/>
  <c r="Z3487" i="1"/>
  <c r="X3294" i="1"/>
  <c r="X5880" i="1"/>
  <c r="W5049" i="1"/>
  <c r="Y3937" i="1"/>
  <c r="W3324" i="1"/>
  <c r="Z5084" i="1"/>
  <c r="W3790" i="1"/>
  <c r="V2092" i="1"/>
  <c r="Y5857" i="1"/>
  <c r="Y3785" i="1"/>
  <c r="Y1937" i="1"/>
  <c r="Y5686" i="1"/>
  <c r="V2549" i="1"/>
  <c r="Z3839" i="1"/>
  <c r="V3541" i="1"/>
  <c r="X3450" i="1"/>
  <c r="V5053" i="1"/>
  <c r="W1004" i="1"/>
  <c r="Y5015" i="1"/>
  <c r="Y3084" i="1"/>
  <c r="Y3561" i="1"/>
  <c r="V2706" i="1"/>
  <c r="X856" i="1"/>
  <c r="W892" i="1"/>
  <c r="Z3074" i="1"/>
  <c r="Y985" i="1"/>
  <c r="Z3076" i="1"/>
  <c r="Z5826" i="1"/>
  <c r="Y102" i="1"/>
  <c r="Z5859" i="1"/>
  <c r="W2648" i="1"/>
  <c r="Y5646" i="1"/>
  <c r="Y133" i="1"/>
  <c r="Y987" i="1"/>
  <c r="W975" i="1"/>
  <c r="V154" i="1"/>
  <c r="X3914" i="1"/>
  <c r="V5632" i="1"/>
  <c r="Z2641" i="1"/>
  <c r="W2480" i="1"/>
  <c r="X2540" i="1"/>
  <c r="V934" i="1"/>
  <c r="W1755" i="1"/>
  <c r="X1755" i="1"/>
  <c r="X1950" i="1"/>
  <c r="W4512" i="1"/>
  <c r="X1738" i="1"/>
  <c r="X207" i="1"/>
  <c r="W1734" i="1"/>
  <c r="W5851" i="1"/>
  <c r="Z262" i="1"/>
  <c r="X185" i="1"/>
  <c r="Z4530" i="1"/>
  <c r="Z5866" i="1"/>
  <c r="V4882" i="1"/>
  <c r="Y253" i="1"/>
  <c r="V4560" i="1"/>
  <c r="X2359" i="1"/>
  <c r="X2345" i="1"/>
  <c r="Y3062" i="1"/>
  <c r="X1732" i="1"/>
  <c r="X176" i="1"/>
  <c r="X2895" i="1"/>
  <c r="Y853" i="1"/>
  <c r="Y359" i="1"/>
  <c r="X1021" i="1"/>
  <c r="Z231" i="1"/>
  <c r="X220" i="1"/>
  <c r="Y231" i="1"/>
  <c r="X1789" i="1"/>
  <c r="W348" i="1"/>
  <c r="X5095" i="1"/>
  <c r="Y342" i="1"/>
  <c r="X3348" i="1"/>
  <c r="X92" i="1"/>
  <c r="Y3180" i="1"/>
  <c r="W193" i="1"/>
  <c r="X187" i="1"/>
  <c r="X2665" i="1"/>
  <c r="Z5676" i="1"/>
  <c r="V162" i="1"/>
  <c r="W1732" i="1"/>
  <c r="V4511" i="1"/>
  <c r="Z158" i="1"/>
  <c r="X2341" i="1"/>
  <c r="V2313" i="1"/>
  <c r="W5816" i="1"/>
  <c r="Z58" i="1"/>
  <c r="V5828" i="1"/>
  <c r="X197" i="1"/>
  <c r="Y2888" i="1"/>
  <c r="V5860" i="1"/>
  <c r="X3059" i="1"/>
  <c r="X1747" i="1"/>
  <c r="X4515" i="1"/>
  <c r="Z3302" i="1"/>
  <c r="Y3926" i="1"/>
  <c r="V160" i="1"/>
  <c r="Z216" i="1"/>
  <c r="V1765" i="1"/>
  <c r="Z184" i="1"/>
  <c r="V2660" i="1"/>
  <c r="W205" i="1"/>
  <c r="Y2085" i="1"/>
  <c r="X3310" i="1"/>
  <c r="V5654" i="1"/>
  <c r="Y2080" i="1"/>
  <c r="W267" i="1"/>
  <c r="X4" i="1"/>
  <c r="X5098" i="1"/>
  <c r="Z3234" i="1"/>
  <c r="Y1020" i="1"/>
  <c r="V972" i="1"/>
  <c r="V5788" i="1"/>
  <c r="W2393" i="1"/>
  <c r="W2682" i="1"/>
  <c r="X4544" i="1"/>
  <c r="Y5078" i="1"/>
  <c r="Y284" i="1"/>
  <c r="Z159" i="1"/>
  <c r="X1762" i="1"/>
  <c r="Y5641" i="1"/>
  <c r="W237" i="1"/>
  <c r="V1022" i="1"/>
  <c r="X3534" i="1"/>
  <c r="W4600" i="1"/>
  <c r="W5682" i="1"/>
  <c r="W3077" i="1"/>
  <c r="W948" i="1"/>
  <c r="X243" i="1"/>
  <c r="W2662" i="1"/>
  <c r="Z155" i="1"/>
  <c r="V5822" i="1"/>
  <c r="X5016" i="1"/>
  <c r="Z220" i="1"/>
  <c r="W5805" i="1"/>
  <c r="V5679" i="1"/>
  <c r="W164" i="1"/>
  <c r="W2878" i="1"/>
  <c r="Y3" i="1"/>
  <c r="Z5632" i="1"/>
  <c r="V3213" i="1"/>
  <c r="Y2668" i="1"/>
  <c r="Z5838" i="1"/>
  <c r="Z5637" i="1"/>
  <c r="W4880" i="1"/>
  <c r="Z188" i="1"/>
  <c r="V198" i="1"/>
  <c r="X238" i="1"/>
  <c r="W1736" i="1"/>
  <c r="Y3051" i="1"/>
  <c r="Z3454" i="1"/>
  <c r="Z3075" i="1"/>
  <c r="W2327" i="1"/>
  <c r="W3774" i="1"/>
  <c r="V3671" i="1"/>
  <c r="V965" i="1"/>
  <c r="X154" i="1"/>
  <c r="V2479" i="1"/>
  <c r="V5647" i="1"/>
  <c r="W1740" i="1"/>
  <c r="W924" i="1"/>
  <c r="W4565" i="1"/>
  <c r="Z992" i="1"/>
  <c r="Y245" i="1"/>
  <c r="W5052" i="1"/>
  <c r="V343" i="1"/>
  <c r="Z4887" i="1"/>
  <c r="Y5093" i="1"/>
  <c r="W3346" i="1"/>
  <c r="Z981" i="1"/>
  <c r="X1946" i="1"/>
  <c r="W189" i="1"/>
  <c r="Y2331" i="1"/>
  <c r="Z5938" i="1"/>
  <c r="W3223" i="1"/>
  <c r="Z1028" i="1"/>
  <c r="W4553" i="1"/>
  <c r="Z2104" i="1"/>
  <c r="Y173" i="1"/>
  <c r="X5655" i="1"/>
  <c r="X147" i="1"/>
  <c r="Y3786" i="1"/>
  <c r="X169" i="1"/>
  <c r="V5839" i="1"/>
  <c r="V4936" i="1"/>
  <c r="Z3673" i="1"/>
  <c r="X5823" i="1"/>
  <c r="Z5647" i="1"/>
  <c r="X5" i="1"/>
  <c r="W3911" i="1"/>
  <c r="Y293" i="1"/>
  <c r="V3302" i="1"/>
  <c r="W2646" i="1"/>
  <c r="Z3675" i="1"/>
  <c r="Z222" i="1"/>
  <c r="Y5868" i="1"/>
  <c r="Z5014" i="1"/>
  <c r="W129" i="1"/>
  <c r="Z139" i="1"/>
  <c r="Y969" i="1"/>
  <c r="V2361" i="1"/>
  <c r="Y1952" i="1"/>
  <c r="Z1755" i="1"/>
  <c r="W5653" i="1"/>
  <c r="W1741" i="1"/>
  <c r="V268" i="1"/>
  <c r="X2882" i="1"/>
  <c r="V2328" i="1"/>
  <c r="W192" i="1"/>
  <c r="W84" i="1"/>
  <c r="X3917" i="1"/>
  <c r="V237" i="1"/>
  <c r="X3067" i="1"/>
  <c r="Y2648" i="1"/>
  <c r="W950" i="1"/>
  <c r="V5069" i="1"/>
  <c r="Y5074" i="1"/>
  <c r="X1027" i="1"/>
  <c r="Y1003" i="1"/>
  <c r="Y1045" i="1"/>
  <c r="Y3191" i="1"/>
  <c r="Y179" i="1"/>
  <c r="W1749" i="1"/>
  <c r="Z284" i="1"/>
  <c r="W4522" i="1"/>
  <c r="X956" i="1"/>
  <c r="Z5032" i="1"/>
  <c r="Z970" i="1"/>
  <c r="Y5050" i="1"/>
  <c r="Z1962" i="1"/>
  <c r="W5026" i="1"/>
  <c r="X928" i="1"/>
  <c r="Z137" i="1"/>
  <c r="X3274" i="1"/>
  <c r="V2483" i="1"/>
  <c r="V149" i="1"/>
  <c r="W942" i="1"/>
  <c r="V978" i="1"/>
  <c r="V3788" i="1"/>
  <c r="Y5063" i="1"/>
  <c r="V2" i="1"/>
  <c r="Z3455" i="1"/>
  <c r="V5805" i="1"/>
  <c r="Z255" i="1"/>
  <c r="V959" i="1"/>
  <c r="Z5644" i="1"/>
  <c r="W1751" i="1"/>
  <c r="W3789" i="1"/>
  <c r="Z5829" i="1"/>
  <c r="V926" i="1"/>
  <c r="Z1942" i="1"/>
  <c r="V2643" i="1"/>
  <c r="W5036" i="1"/>
  <c r="Z135" i="1"/>
  <c r="Z2660" i="1"/>
  <c r="V5067" i="1"/>
  <c r="Y1945" i="1"/>
  <c r="Y349" i="1"/>
  <c r="Y4567" i="1"/>
  <c r="V4883" i="1"/>
  <c r="Y2347" i="1"/>
  <c r="V3785" i="1"/>
  <c r="V2481" i="1"/>
  <c r="W3214" i="1"/>
  <c r="X3981" i="1"/>
  <c r="W103" i="1"/>
  <c r="W3313" i="1"/>
  <c r="X3783" i="1"/>
  <c r="X1048" i="1"/>
  <c r="Z2675" i="1"/>
  <c r="Y5866" i="1"/>
  <c r="V2705" i="1"/>
  <c r="Y374" i="1"/>
  <c r="Y3829" i="1"/>
  <c r="V4593" i="1"/>
  <c r="V5057" i="1"/>
  <c r="V3216" i="1"/>
  <c r="Z4531" i="1"/>
  <c r="W5674" i="1"/>
  <c r="X3066" i="1"/>
  <c r="Y1041" i="1"/>
  <c r="V4529" i="1"/>
  <c r="W2347" i="1"/>
  <c r="V1013" i="1"/>
  <c r="Y2651" i="1"/>
  <c r="V2344" i="1"/>
  <c r="X4518" i="1"/>
  <c r="W3926" i="1"/>
  <c r="X990" i="1"/>
  <c r="V973" i="1"/>
  <c r="Y5638" i="1"/>
  <c r="Y1737" i="1"/>
  <c r="Y155" i="1"/>
  <c r="Y5654" i="1"/>
  <c r="V2088" i="1"/>
  <c r="V930" i="1"/>
  <c r="X1736" i="1"/>
  <c r="X1725" i="1"/>
  <c r="Z3923" i="1"/>
  <c r="V2641" i="1"/>
  <c r="X4530" i="1"/>
  <c r="Y5651" i="1"/>
  <c r="X1722" i="1"/>
  <c r="Y5854" i="1"/>
  <c r="Z5875" i="1"/>
  <c r="Z204" i="1"/>
  <c r="X126" i="1"/>
  <c r="V5677" i="1"/>
  <c r="W3068" i="1"/>
  <c r="Z3176" i="1"/>
  <c r="Y1762" i="1"/>
  <c r="W1761" i="1"/>
  <c r="Y3313" i="1"/>
  <c r="V5877" i="1"/>
  <c r="W4873" i="1"/>
  <c r="X4949" i="1"/>
  <c r="W3216" i="1"/>
  <c r="W1943" i="1"/>
  <c r="V5022" i="1"/>
  <c r="Z945" i="1"/>
  <c r="W5839" i="1"/>
  <c r="Y3151" i="1"/>
  <c r="W2328" i="1"/>
  <c r="W3787" i="1"/>
  <c r="V4523" i="1"/>
  <c r="X144" i="1"/>
  <c r="Y139" i="1"/>
  <c r="Z62" i="1"/>
  <c r="V5021" i="1"/>
  <c r="V2370" i="1"/>
  <c r="V210" i="1"/>
  <c r="W5029" i="1"/>
  <c r="Y3063" i="1"/>
  <c r="Z5011" i="1"/>
  <c r="V4881" i="1"/>
  <c r="W1951" i="1"/>
  <c r="Z144" i="1"/>
  <c r="Z3489" i="1"/>
  <c r="Z5816" i="1"/>
  <c r="V5821" i="1"/>
  <c r="X5652" i="1"/>
  <c r="V5634" i="1"/>
  <c r="W5627" i="1"/>
  <c r="X5842" i="1"/>
  <c r="Y5786" i="1"/>
  <c r="Z2483" i="1"/>
  <c r="Z1722" i="1"/>
  <c r="Z4939" i="1"/>
  <c r="V209" i="1"/>
  <c r="V2671" i="1"/>
  <c r="X868" i="1"/>
  <c r="W4890" i="1"/>
  <c r="V2607" i="1"/>
  <c r="X5605" i="1"/>
  <c r="X2481" i="1"/>
  <c r="X5675" i="1"/>
  <c r="V167" i="1"/>
  <c r="W5849" i="1"/>
  <c r="X5025" i="1"/>
  <c r="V5652" i="1"/>
  <c r="W3455" i="1"/>
  <c r="V5013" i="1"/>
  <c r="W928" i="1"/>
  <c r="Z5682" i="1"/>
  <c r="V1751" i="1"/>
  <c r="Z5634" i="1"/>
  <c r="V3068" i="1"/>
  <c r="X898" i="1"/>
  <c r="Z3288" i="1"/>
  <c r="Z219" i="1"/>
  <c r="Z975" i="1"/>
  <c r="X3304" i="1"/>
  <c r="V1766" i="1"/>
  <c r="X5851" i="1"/>
  <c r="W1763" i="1"/>
  <c r="Y4514" i="1"/>
  <c r="V3774" i="1"/>
  <c r="V2894" i="1"/>
  <c r="W63" i="1"/>
  <c r="Y5871" i="1"/>
  <c r="Y5209" i="1"/>
  <c r="Y4012" i="1"/>
  <c r="Z5196" i="1"/>
  <c r="V2565" i="1"/>
  <c r="Z4711" i="1"/>
  <c r="Y524" i="1"/>
  <c r="Y4625" i="1"/>
  <c r="V2129" i="1"/>
  <c r="X460" i="1"/>
  <c r="V5291" i="1"/>
  <c r="X4606" i="1"/>
  <c r="V1036" i="1"/>
  <c r="V263" i="1"/>
  <c r="V4323" i="1"/>
  <c r="W2691" i="1"/>
  <c r="Z3678" i="1"/>
  <c r="W359" i="1"/>
  <c r="W2671" i="1"/>
  <c r="Z237" i="1"/>
  <c r="V202" i="1"/>
  <c r="X198" i="1"/>
  <c r="V3560" i="1"/>
  <c r="Z4585" i="1"/>
  <c r="Z2653" i="1"/>
  <c r="V224" i="1"/>
  <c r="Y191" i="1"/>
  <c r="W5844" i="1"/>
  <c r="Y2900" i="1"/>
  <c r="Z339" i="1"/>
  <c r="V3235" i="1"/>
  <c r="X1095" i="1"/>
  <c r="Z3215" i="1"/>
  <c r="W1966" i="1"/>
  <c r="W5789" i="1"/>
  <c r="X5869" i="1"/>
  <c r="W2686" i="1"/>
  <c r="Y330" i="1"/>
  <c r="W5096" i="1"/>
  <c r="Y5947" i="1"/>
  <c r="X2657" i="1"/>
  <c r="Y3936" i="1"/>
  <c r="Y3297" i="1"/>
  <c r="V4934" i="1"/>
  <c r="Z3937" i="1"/>
  <c r="V2722" i="1"/>
  <c r="W1014" i="1"/>
  <c r="V2889" i="1"/>
  <c r="V229" i="1"/>
  <c r="X5676" i="1"/>
  <c r="Z3554" i="1"/>
  <c r="W1762" i="1"/>
  <c r="X5791" i="1"/>
  <c r="Z101" i="1"/>
  <c r="X1205" i="1"/>
  <c r="V5238" i="1"/>
  <c r="W3964" i="1"/>
  <c r="W5179" i="1"/>
  <c r="Z4583" i="1"/>
  <c r="Z4573" i="1"/>
  <c r="Y3077" i="1"/>
  <c r="W5081" i="1"/>
  <c r="W3570" i="1"/>
  <c r="V448" i="1"/>
  <c r="Y3823" i="1"/>
  <c r="Z2620" i="1"/>
  <c r="X1123" i="1"/>
  <c r="Z1977" i="1"/>
  <c r="Z5252" i="1"/>
  <c r="W5275" i="1"/>
  <c r="Y1105" i="1"/>
  <c r="Y1187" i="1"/>
  <c r="Y3235" i="1"/>
  <c r="V1796" i="1"/>
  <c r="Z1071" i="1"/>
  <c r="Y4562" i="1"/>
  <c r="Y2108" i="1"/>
  <c r="Y449" i="1"/>
  <c r="Y5121" i="1"/>
  <c r="W1808" i="1"/>
  <c r="W2579" i="1"/>
  <c r="Y5189" i="1"/>
  <c r="Y4359" i="1"/>
  <c r="Y3688" i="1"/>
  <c r="X2917" i="1"/>
  <c r="W343" i="1"/>
  <c r="Y1784" i="1"/>
  <c r="X2354" i="1"/>
  <c r="V4599" i="1"/>
  <c r="X5309" i="1"/>
  <c r="Z4609" i="1"/>
  <c r="Y398" i="1"/>
  <c r="W4653" i="1"/>
  <c r="V4684" i="1"/>
  <c r="Y3835" i="1"/>
  <c r="Y4602" i="1"/>
  <c r="Y402" i="1"/>
  <c r="X5222" i="1"/>
  <c r="W3843" i="1"/>
  <c r="Y369" i="1"/>
  <c r="Y3678" i="1"/>
  <c r="V2109" i="1"/>
  <c r="Z3939" i="1"/>
  <c r="V5232" i="1"/>
  <c r="V5172" i="1"/>
  <c r="X1244" i="1"/>
  <c r="Y5383" i="1"/>
  <c r="Y4621" i="1"/>
  <c r="V2622" i="1"/>
  <c r="W885" i="1"/>
  <c r="V4725" i="1"/>
  <c r="Y2120" i="1"/>
  <c r="Z1059" i="1"/>
  <c r="W288" i="1"/>
  <c r="W2099" i="1"/>
  <c r="W1083" i="1"/>
  <c r="Y5228" i="1"/>
  <c r="W1287" i="1"/>
  <c r="V5158" i="1"/>
  <c r="X2127" i="1"/>
  <c r="W3751" i="1"/>
  <c r="W4353" i="1"/>
  <c r="Z3836" i="1"/>
  <c r="V1100" i="1"/>
  <c r="W26" i="1"/>
  <c r="V5220" i="1"/>
  <c r="X3826" i="1"/>
  <c r="Y1774" i="1"/>
  <c r="X3944" i="1"/>
  <c r="X3227" i="1"/>
  <c r="X4547" i="1"/>
  <c r="Y5092" i="1"/>
  <c r="V311" i="1"/>
  <c r="V3931" i="1"/>
  <c r="V5657" i="1"/>
  <c r="V955" i="1"/>
  <c r="V942" i="1"/>
  <c r="X291" i="1"/>
  <c r="Y3791" i="1"/>
  <c r="W3287" i="1"/>
  <c r="Z2645" i="1"/>
  <c r="Z2" i="1"/>
  <c r="W999" i="1"/>
  <c r="V4891" i="1"/>
  <c r="Y4886" i="1"/>
  <c r="X3800" i="1"/>
  <c r="X3338" i="1"/>
  <c r="V5856" i="1"/>
  <c r="W168" i="1"/>
  <c r="V1943" i="1"/>
  <c r="Y88" i="1"/>
  <c r="Y5091" i="1"/>
  <c r="Z2682" i="1"/>
  <c r="W5082" i="1"/>
  <c r="Z3555" i="1"/>
  <c r="W979" i="1"/>
  <c r="X173" i="1"/>
  <c r="Z3457" i="1"/>
  <c r="Y83" i="1"/>
  <c r="V2691" i="1"/>
  <c r="X4900" i="1"/>
  <c r="V372" i="1"/>
  <c r="W3071" i="1"/>
  <c r="Z178" i="1"/>
  <c r="Z2642" i="1"/>
  <c r="V1797" i="1"/>
  <c r="Z956" i="1"/>
  <c r="Y4326" i="1"/>
  <c r="W3799" i="1"/>
  <c r="V1146" i="1"/>
  <c r="X1219" i="1"/>
  <c r="Z4682" i="1"/>
  <c r="V5275" i="1"/>
  <c r="Z5150" i="1"/>
  <c r="Y1176" i="1"/>
  <c r="V3941" i="1"/>
  <c r="Z351" i="1"/>
  <c r="Y5095" i="1"/>
  <c r="V2103" i="1"/>
  <c r="X863" i="1"/>
  <c r="Z4976" i="1"/>
  <c r="V5135" i="1"/>
  <c r="Z1150" i="1"/>
  <c r="V1985" i="1"/>
  <c r="X447" i="1"/>
  <c r="V360" i="1"/>
  <c r="W3942" i="1"/>
  <c r="Y391" i="1"/>
  <c r="X5278" i="1"/>
  <c r="W5125" i="1"/>
  <c r="W2612" i="1"/>
  <c r="Y3560" i="1"/>
  <c r="V2118" i="1"/>
  <c r="V355" i="1"/>
  <c r="V1254" i="1"/>
  <c r="X5151" i="1"/>
  <c r="Y3145" i="1"/>
  <c r="X1214" i="1"/>
  <c r="Y1212" i="1"/>
  <c r="Y455" i="1"/>
  <c r="Y5942" i="1"/>
  <c r="Y5235" i="1"/>
  <c r="W3554" i="1"/>
  <c r="X2605" i="1"/>
  <c r="Z300" i="1"/>
  <c r="W5078" i="1"/>
  <c r="Z2940" i="1"/>
  <c r="W1143" i="1"/>
  <c r="Z420" i="1"/>
  <c r="X4662" i="1"/>
  <c r="X5256" i="1"/>
  <c r="V3956" i="1"/>
  <c r="X3844" i="1"/>
  <c r="V405" i="1"/>
  <c r="X4964" i="1"/>
  <c r="Y3357" i="1"/>
  <c r="Y3535" i="1"/>
  <c r="X3829" i="1"/>
  <c r="V3342" i="1"/>
  <c r="X894" i="1"/>
  <c r="V446" i="1"/>
  <c r="Y4699" i="1"/>
  <c r="X1218" i="1"/>
  <c r="Z3164" i="1"/>
  <c r="V4293" i="1"/>
  <c r="X888" i="1"/>
  <c r="X4297" i="1"/>
  <c r="V3501" i="1"/>
  <c r="Y404" i="1"/>
  <c r="Y3334" i="1"/>
  <c r="Y866" i="1"/>
  <c r="Y2545" i="1"/>
  <c r="W1806" i="1"/>
  <c r="V2573" i="1"/>
  <c r="X511" i="1"/>
  <c r="Z2626" i="1"/>
  <c r="Z4298" i="1"/>
  <c r="Z4685" i="1"/>
  <c r="W5269" i="1"/>
  <c r="X5142" i="1"/>
  <c r="Y4604" i="1"/>
  <c r="X3135" i="1"/>
  <c r="Y1990" i="1"/>
  <c r="Z3360" i="1"/>
  <c r="Y1025" i="1"/>
  <c r="Z1013" i="1"/>
  <c r="Z338" i="1"/>
  <c r="Y328" i="1"/>
  <c r="V2891" i="1"/>
  <c r="Y4583" i="1"/>
  <c r="V977" i="1"/>
  <c r="X189" i="1"/>
  <c r="Y5845" i="1"/>
  <c r="Z5824" i="1"/>
  <c r="Y63" i="1"/>
  <c r="V2902" i="1"/>
  <c r="Z964" i="1"/>
  <c r="X59" i="1"/>
  <c r="Y5041" i="1"/>
  <c r="Z5642" i="1"/>
  <c r="Z3350" i="1"/>
  <c r="V1076" i="1"/>
  <c r="W3331" i="1"/>
  <c r="V3677" i="1"/>
  <c r="V5683" i="1"/>
  <c r="W217" i="1"/>
  <c r="X2483" i="1"/>
  <c r="Y2346" i="1"/>
  <c r="Y4328" i="1"/>
  <c r="Y3798" i="1"/>
  <c r="Z3792" i="1"/>
  <c r="Z4567" i="1"/>
  <c r="V239" i="1"/>
  <c r="Y192" i="1"/>
  <c r="V4527" i="1"/>
  <c r="X193" i="1"/>
  <c r="V3940" i="1"/>
  <c r="Y3810" i="1"/>
  <c r="X2377" i="1"/>
  <c r="X101" i="1"/>
  <c r="V172" i="1"/>
  <c r="V5661" i="1"/>
  <c r="X3074" i="1"/>
  <c r="X5666" i="1"/>
  <c r="V180" i="1"/>
  <c r="Y3844" i="1"/>
  <c r="X3145" i="1"/>
  <c r="X4634" i="1"/>
  <c r="Y28" i="1"/>
  <c r="X2319" i="1"/>
  <c r="Y3955" i="1"/>
  <c r="V2719" i="1"/>
  <c r="W1116" i="1"/>
  <c r="V5262" i="1"/>
  <c r="Y2383" i="1"/>
  <c r="Z2709" i="1"/>
  <c r="Y865" i="1"/>
  <c r="W3556" i="1"/>
  <c r="V1080" i="1"/>
  <c r="X452" i="1"/>
  <c r="Z3829" i="1"/>
  <c r="V1111" i="1"/>
  <c r="V5193" i="1"/>
  <c r="W5185" i="1"/>
  <c r="Z5217" i="1"/>
  <c r="Z4600" i="1"/>
  <c r="W5206" i="1"/>
  <c r="Z2900" i="1"/>
  <c r="W344" i="1"/>
  <c r="Y300" i="1"/>
  <c r="X1037" i="1"/>
  <c r="X5361" i="1"/>
  <c r="Y3591" i="1"/>
  <c r="X4641" i="1"/>
  <c r="V4648" i="1"/>
  <c r="Y1211" i="1"/>
  <c r="Z3969" i="1"/>
  <c r="X3358" i="1"/>
  <c r="Y396" i="1"/>
  <c r="X3600" i="1"/>
  <c r="W2721" i="1"/>
  <c r="V2663" i="1"/>
  <c r="V5945" i="1"/>
  <c r="Z2116" i="1"/>
  <c r="X2363" i="1"/>
  <c r="Y5227" i="1"/>
  <c r="X1242" i="1"/>
  <c r="Z1818" i="1"/>
  <c r="V2488" i="1"/>
  <c r="V2124" i="1"/>
  <c r="W4619" i="1"/>
  <c r="Y4342" i="1"/>
  <c r="Y5395" i="1"/>
  <c r="Y2728" i="1"/>
  <c r="V328" i="1"/>
  <c r="W303" i="1"/>
  <c r="W4322" i="1"/>
  <c r="Y3818" i="1"/>
  <c r="Y417" i="1"/>
  <c r="V5400" i="1"/>
  <c r="Z1148" i="1"/>
  <c r="Y2124" i="1"/>
  <c r="X5194" i="1"/>
  <c r="Y4695" i="1"/>
  <c r="W1107" i="1"/>
  <c r="W1812" i="1"/>
  <c r="W440" i="1"/>
  <c r="X3197" i="1"/>
  <c r="W3965" i="1"/>
  <c r="Y5877" i="1"/>
  <c r="V2661" i="1"/>
  <c r="Z1085" i="1"/>
  <c r="W311" i="1"/>
  <c r="X1069" i="1"/>
  <c r="W1075" i="1"/>
  <c r="W1961" i="1"/>
  <c r="X3293" i="1"/>
  <c r="V5666" i="1"/>
  <c r="Z2878" i="1"/>
  <c r="W5085" i="1"/>
  <c r="V3790" i="1"/>
  <c r="Y979" i="1"/>
  <c r="X183" i="1"/>
  <c r="Z4526" i="1"/>
  <c r="Y5822" i="1"/>
  <c r="X333" i="1"/>
  <c r="X3554" i="1"/>
  <c r="Y1066" i="1"/>
  <c r="Y5693" i="1"/>
  <c r="W5679" i="1"/>
  <c r="X5855" i="1"/>
  <c r="Y5850" i="1"/>
  <c r="W964" i="1"/>
  <c r="X1083" i="1"/>
  <c r="W3802" i="1"/>
  <c r="Z2893" i="1"/>
  <c r="X3803" i="1"/>
  <c r="Z2884" i="1"/>
  <c r="Y3298" i="1"/>
  <c r="Y168" i="1"/>
  <c r="X5843" i="1"/>
  <c r="X1811" i="1"/>
  <c r="Z3943" i="1"/>
  <c r="V1098" i="1"/>
  <c r="W1007" i="1"/>
  <c r="X957" i="1"/>
  <c r="Y4527" i="1"/>
  <c r="Z3363" i="1"/>
  <c r="Y203" i="1"/>
  <c r="W5833" i="1"/>
  <c r="X353" i="1"/>
  <c r="V987" i="1"/>
  <c r="W3934" i="1"/>
  <c r="V3547" i="1"/>
  <c r="V4873" i="1"/>
  <c r="X1047" i="1"/>
  <c r="Z967" i="1"/>
  <c r="X172" i="1"/>
  <c r="Z1757" i="1"/>
  <c r="X263" i="1"/>
  <c r="W2403" i="1"/>
  <c r="Z358" i="1"/>
  <c r="X2552" i="1"/>
  <c r="X3320" i="1"/>
  <c r="Z1773" i="1"/>
  <c r="V5049" i="1"/>
  <c r="Y1771" i="1"/>
  <c r="V2709" i="1"/>
  <c r="X2694" i="1"/>
  <c r="Z2683" i="1"/>
  <c r="X2690" i="1"/>
  <c r="V1089" i="1"/>
  <c r="V250" i="1"/>
  <c r="Z5789" i="1"/>
  <c r="Z202" i="1"/>
  <c r="X971" i="1"/>
  <c r="V5608" i="1"/>
  <c r="V2402" i="1"/>
  <c r="W197" i="1"/>
  <c r="Y140" i="1"/>
  <c r="Z1752" i="1"/>
  <c r="Z3787" i="1"/>
  <c r="W3303" i="1"/>
  <c r="W5792" i="1"/>
  <c r="Y3908" i="1"/>
  <c r="V4935" i="1"/>
  <c r="X165" i="1"/>
  <c r="Z233" i="1"/>
  <c r="Y3774" i="1"/>
  <c r="Y2082" i="1"/>
  <c r="V5628" i="1"/>
  <c r="V204" i="1"/>
  <c r="Z3212" i="1"/>
  <c r="W5646" i="1"/>
  <c r="W5670" i="1"/>
  <c r="X3787" i="1"/>
  <c r="V929" i="1"/>
  <c r="W1746" i="1"/>
  <c r="V1000" i="1"/>
  <c r="V949" i="1"/>
  <c r="Z1748" i="1"/>
  <c r="W2346" i="1"/>
  <c r="V952" i="1"/>
  <c r="V3354" i="1"/>
  <c r="Z1772" i="1"/>
  <c r="V3208" i="1"/>
  <c r="X146" i="1"/>
  <c r="Z2361" i="1"/>
  <c r="X3220" i="1"/>
  <c r="V5035" i="1"/>
  <c r="W5602" i="1"/>
  <c r="X5097" i="1"/>
  <c r="V2113" i="1"/>
  <c r="X4532" i="1"/>
  <c r="X60" i="1"/>
  <c r="W2482" i="1"/>
  <c r="Z161" i="1"/>
  <c r="X3316" i="1"/>
  <c r="X2104" i="1"/>
  <c r="X2542" i="1"/>
  <c r="V306" i="1"/>
  <c r="X2115" i="1"/>
  <c r="X980" i="1"/>
  <c r="V191" i="1"/>
  <c r="W5845" i="1"/>
  <c r="X3778" i="1"/>
  <c r="Y1953" i="1"/>
  <c r="Y967" i="1"/>
  <c r="Z5645" i="1"/>
  <c r="Z3924" i="1"/>
  <c r="Y5842" i="1"/>
  <c r="W2478" i="1"/>
  <c r="Z224" i="1"/>
  <c r="V3926" i="1"/>
  <c r="X5018" i="1"/>
  <c r="V3052" i="1"/>
  <c r="Z3293" i="1"/>
  <c r="Y1725" i="1"/>
  <c r="Y4532" i="1"/>
  <c r="Z5664" i="1"/>
  <c r="Y931" i="1"/>
  <c r="X4520" i="1"/>
  <c r="Y2313" i="1"/>
  <c r="Z128" i="1"/>
  <c r="W2643" i="1"/>
  <c r="Y1946" i="1"/>
  <c r="V3907" i="1"/>
  <c r="X5866" i="1"/>
  <c r="Z3153" i="1"/>
  <c r="W4938" i="1"/>
  <c r="X5020" i="1"/>
  <c r="V233" i="1"/>
  <c r="W4536" i="1"/>
  <c r="X949" i="1"/>
  <c r="W2401" i="1"/>
  <c r="Z1765" i="1"/>
  <c r="X3" i="1"/>
  <c r="Z1784" i="1"/>
  <c r="Y3331" i="1"/>
  <c r="Y3181" i="1"/>
  <c r="Z2094" i="1"/>
  <c r="V171" i="1"/>
  <c r="X199" i="1"/>
  <c r="Y4554" i="1"/>
  <c r="Y5870" i="1"/>
  <c r="X2889" i="1"/>
  <c r="V4555" i="1"/>
  <c r="Z5034" i="1"/>
  <c r="V1736" i="1"/>
  <c r="Y2368" i="1"/>
  <c r="Z241" i="1"/>
  <c r="X3940" i="1"/>
  <c r="X2702" i="1"/>
  <c r="Z1789" i="1"/>
  <c r="Y3825" i="1"/>
  <c r="V4948" i="1"/>
  <c r="X5050" i="1"/>
  <c r="X5872" i="1"/>
  <c r="W5685" i="1"/>
  <c r="Z5650" i="1"/>
  <c r="X2084" i="1"/>
  <c r="Z1731" i="1"/>
  <c r="V4528" i="1"/>
  <c r="W3075" i="1"/>
  <c r="Z991" i="1"/>
  <c r="W185" i="1"/>
  <c r="Z5819" i="1"/>
  <c r="Z4523" i="1"/>
  <c r="X3932" i="1"/>
  <c r="X1947" i="1"/>
  <c r="Z3058" i="1"/>
  <c r="Z4879" i="1"/>
  <c r="W3909" i="1"/>
  <c r="W3488" i="1"/>
  <c r="X5041" i="1"/>
  <c r="X1759" i="1"/>
  <c r="Y5669" i="1"/>
  <c r="V3916" i="1"/>
  <c r="Z5808" i="1"/>
  <c r="V931" i="1"/>
  <c r="W234" i="1"/>
  <c r="Z3451" i="1"/>
  <c r="Z927" i="1"/>
  <c r="X5037" i="1"/>
  <c r="X277" i="1"/>
  <c r="V3287" i="1"/>
  <c r="X3775" i="1"/>
  <c r="Z4511" i="1"/>
  <c r="V2649" i="1"/>
  <c r="W2666" i="1"/>
  <c r="V232" i="1"/>
  <c r="X5688" i="1"/>
  <c r="W3788" i="1"/>
  <c r="W3082" i="1"/>
  <c r="Y3311" i="1"/>
  <c r="V275" i="1"/>
  <c r="Z4890" i="1"/>
  <c r="W1963" i="1"/>
  <c r="V5842" i="1"/>
  <c r="Y1938" i="1"/>
  <c r="Y933" i="1"/>
  <c r="V1062" i="1"/>
  <c r="V297" i="1"/>
  <c r="W4320" i="1"/>
  <c r="W2675" i="1"/>
  <c r="Y76" i="1"/>
  <c r="X5030" i="1"/>
  <c r="Z946" i="1"/>
  <c r="X310" i="1"/>
  <c r="Y5821" i="1"/>
  <c r="Y2481" i="1"/>
  <c r="V2329" i="1"/>
  <c r="Y5672" i="1"/>
  <c r="X5009" i="1"/>
  <c r="Z4555" i="1"/>
  <c r="V2480" i="1"/>
  <c r="X2331" i="1"/>
  <c r="Z1758" i="1"/>
  <c r="Y3076" i="1"/>
  <c r="Y2344" i="1"/>
  <c r="Y3450" i="1"/>
  <c r="X3054" i="1"/>
  <c r="V1722" i="1"/>
  <c r="W2088" i="1"/>
  <c r="X2884" i="1"/>
  <c r="X3670" i="1"/>
  <c r="X1937" i="1"/>
  <c r="V3455" i="1"/>
  <c r="V5807" i="1"/>
  <c r="Y4318" i="1"/>
  <c r="V177" i="1"/>
  <c r="Z150" i="1"/>
  <c r="X946" i="1"/>
  <c r="W996" i="1"/>
  <c r="X5841" i="1"/>
  <c r="V135" i="1"/>
  <c r="W153" i="1"/>
  <c r="Z933" i="1"/>
  <c r="W166" i="1"/>
  <c r="Z61" i="1"/>
  <c r="Y5021" i="1"/>
  <c r="Y5609" i="1"/>
  <c r="Y5028" i="1"/>
  <c r="X3958" i="1"/>
  <c r="Y2705" i="1"/>
  <c r="W4899" i="1"/>
  <c r="Y3839" i="1"/>
  <c r="Y3069" i="1"/>
  <c r="V147" i="1"/>
  <c r="Z995" i="1"/>
  <c r="X3543" i="1"/>
  <c r="Z207" i="1"/>
  <c r="W5013" i="1"/>
  <c r="Z1754" i="1"/>
  <c r="Y968" i="1"/>
  <c r="V4509" i="1"/>
  <c r="W2669" i="1"/>
  <c r="Y5840" i="1"/>
  <c r="W5641" i="1"/>
  <c r="W81" i="1"/>
  <c r="Z3907" i="1"/>
  <c r="X5059" i="1"/>
  <c r="Y4883" i="1"/>
  <c r="W157" i="1"/>
  <c r="V3487" i="1"/>
  <c r="Z1736" i="1"/>
  <c r="W5837" i="1"/>
  <c r="X3151" i="1"/>
  <c r="Y2399" i="1"/>
  <c r="W2873" i="1"/>
  <c r="V5643" i="1"/>
  <c r="Z3488" i="1"/>
  <c r="Z3068" i="1"/>
  <c r="W181" i="1"/>
  <c r="Z5629" i="1"/>
  <c r="Z4522" i="1"/>
  <c r="X983" i="1"/>
  <c r="Z1753" i="1"/>
  <c r="V5855" i="1"/>
  <c r="X5790" i="1"/>
  <c r="Y5009" i="1"/>
  <c r="X1962" i="1"/>
  <c r="V1014" i="1"/>
  <c r="Z5043" i="1"/>
  <c r="W978" i="1"/>
  <c r="W3545" i="1"/>
  <c r="W2106" i="1"/>
  <c r="W3080" i="1"/>
  <c r="W2880" i="1"/>
  <c r="Z5846" i="1"/>
  <c r="W165" i="1"/>
  <c r="W2081" i="1"/>
  <c r="W3359" i="1"/>
  <c r="W1800" i="1"/>
  <c r="Z5121" i="1"/>
  <c r="Y2095" i="1"/>
  <c r="X5813" i="1"/>
  <c r="W3212" i="1"/>
  <c r="Z996" i="1"/>
  <c r="W87" i="1"/>
  <c r="X1094" i="1"/>
  <c r="X2689" i="1"/>
  <c r="Y4584" i="1"/>
  <c r="Z853" i="1"/>
  <c r="Y4317" i="1"/>
  <c r="W5681" i="1"/>
  <c r="Y1956" i="1"/>
  <c r="X192" i="1"/>
  <c r="X2645" i="1"/>
  <c r="W4321" i="1"/>
  <c r="X62" i="1"/>
  <c r="V150" i="1"/>
  <c r="V143" i="1"/>
  <c r="Z5010" i="1"/>
  <c r="Y1950" i="1"/>
  <c r="X211" i="1"/>
  <c r="Z5013" i="1"/>
  <c r="Y1731" i="1"/>
  <c r="Y964" i="1"/>
  <c r="V5838" i="1"/>
  <c r="Z5045" i="1"/>
  <c r="W1748" i="1"/>
  <c r="V3050" i="1"/>
  <c r="V944" i="1"/>
  <c r="W1946" i="1"/>
  <c r="Y5862" i="1"/>
  <c r="Z1006" i="1"/>
  <c r="Y1735" i="1"/>
  <c r="W3059" i="1"/>
  <c r="V3212" i="1"/>
  <c r="Y3060" i="1"/>
  <c r="V5009" i="1"/>
  <c r="X158" i="1"/>
  <c r="X2485" i="1"/>
  <c r="Y156" i="1"/>
  <c r="Z5016" i="1"/>
  <c r="Y249" i="1"/>
  <c r="W891" i="1"/>
  <c r="W2358" i="1"/>
  <c r="W3161" i="1"/>
  <c r="Y1006" i="1"/>
  <c r="W289" i="1"/>
  <c r="Z2647" i="1"/>
  <c r="Y2542" i="1"/>
  <c r="X279" i="1"/>
  <c r="V3543" i="1"/>
  <c r="Z2346" i="1"/>
  <c r="Z5030" i="1"/>
  <c r="X2094" i="1"/>
  <c r="X5069" i="1"/>
  <c r="W971" i="1"/>
  <c r="W3778" i="1"/>
  <c r="V1755" i="1"/>
  <c r="V923" i="1"/>
  <c r="Z1751" i="1"/>
  <c r="V5043" i="1"/>
  <c r="W4528" i="1"/>
  <c r="Z5649" i="1"/>
  <c r="X4517" i="1"/>
  <c r="Y189" i="1"/>
  <c r="V2342" i="1"/>
  <c r="W4318" i="1"/>
  <c r="X3673" i="1"/>
  <c r="W5864" i="1"/>
  <c r="Z142" i="1"/>
  <c r="W155" i="1"/>
  <c r="Y2882" i="1"/>
  <c r="Z3066" i="1"/>
  <c r="Y925" i="1"/>
  <c r="Y1758" i="1"/>
  <c r="Z3782" i="1"/>
  <c r="W2400" i="1"/>
  <c r="Y2895" i="1"/>
  <c r="W5676" i="1"/>
  <c r="X350" i="1"/>
  <c r="V1783" i="1"/>
  <c r="V5823" i="1"/>
  <c r="Y228" i="1"/>
  <c r="V5026" i="1"/>
  <c r="V1938" i="1"/>
  <c r="Z183" i="1"/>
  <c r="Z3780" i="1"/>
  <c r="Z4943" i="1"/>
  <c r="V3275" i="1"/>
  <c r="V1744" i="1"/>
  <c r="Y2875" i="1"/>
  <c r="W5008" i="1"/>
  <c r="W4543" i="1"/>
  <c r="X227" i="1"/>
  <c r="W196" i="1"/>
  <c r="Z5831" i="1"/>
  <c r="Y5818" i="1"/>
  <c r="W3064" i="1"/>
  <c r="W3921" i="1"/>
  <c r="Y959" i="1"/>
  <c r="Z1750" i="1"/>
  <c r="W5843" i="1"/>
  <c r="V5824" i="1"/>
  <c r="Z937" i="1"/>
  <c r="W3290" i="1"/>
  <c r="X1731" i="1"/>
  <c r="V958" i="1"/>
  <c r="X3779" i="1"/>
  <c r="V3327" i="1"/>
  <c r="V271" i="1"/>
  <c r="Z1031" i="1"/>
  <c r="Y5430" i="1"/>
  <c r="Z2725" i="1"/>
  <c r="V409" i="1"/>
  <c r="W1240" i="1"/>
  <c r="X2731" i="1"/>
  <c r="Z1108" i="1"/>
  <c r="W1104" i="1"/>
  <c r="Y886" i="1"/>
  <c r="Z1255" i="1"/>
  <c r="Y5114" i="1"/>
  <c r="X1053" i="1"/>
  <c r="V5050" i="1"/>
  <c r="X322" i="1"/>
  <c r="Y4565" i="1"/>
  <c r="X5184" i="1"/>
  <c r="W5263" i="1"/>
  <c r="Y5282" i="1"/>
  <c r="Z4601" i="1"/>
  <c r="Z1226" i="1"/>
  <c r="W5228" i="1"/>
  <c r="W5237" i="1"/>
  <c r="V5292" i="1"/>
  <c r="X1127" i="1"/>
  <c r="Y2113" i="1"/>
  <c r="Z312" i="1"/>
  <c r="W1050" i="1"/>
  <c r="Y1794" i="1"/>
  <c r="W1183" i="1"/>
  <c r="V1279" i="1"/>
  <c r="W390" i="1"/>
  <c r="Y5238" i="1"/>
  <c r="Z2617" i="1"/>
  <c r="Z4700" i="1"/>
  <c r="V4609" i="1"/>
  <c r="X1121" i="1"/>
  <c r="V1194" i="1"/>
  <c r="V465" i="1"/>
  <c r="X5138" i="1"/>
  <c r="V1031" i="1"/>
  <c r="Y1051" i="1"/>
  <c r="V4903" i="1"/>
  <c r="Z3550" i="1"/>
  <c r="Z3227" i="1"/>
  <c r="Y2899" i="1"/>
  <c r="X978" i="1"/>
  <c r="V898" i="1"/>
  <c r="W5666" i="1"/>
  <c r="X4527" i="1"/>
  <c r="Y1053" i="1"/>
  <c r="Z2107" i="1"/>
  <c r="Z221" i="1"/>
  <c r="W5847" i="1"/>
  <c r="Y2342" i="1"/>
  <c r="X5646" i="1"/>
  <c r="Y3338" i="1"/>
  <c r="W1065" i="1"/>
  <c r="W5695" i="1"/>
  <c r="V339" i="1"/>
  <c r="X3305" i="1"/>
  <c r="X3298" i="1"/>
  <c r="Z190" i="1"/>
  <c r="Z3291" i="1"/>
  <c r="V326" i="1"/>
  <c r="Y2689" i="1"/>
  <c r="Z3804" i="1"/>
  <c r="Z329" i="1"/>
  <c r="V216" i="1"/>
  <c r="X5846" i="1"/>
  <c r="X3291" i="1"/>
  <c r="W163" i="1"/>
  <c r="X3578" i="1"/>
  <c r="X852" i="1"/>
  <c r="X3967" i="1"/>
  <c r="V267" i="1"/>
  <c r="W3292" i="1"/>
  <c r="W962" i="1"/>
  <c r="V5075" i="1"/>
  <c r="V2396" i="1"/>
  <c r="Z2098" i="1"/>
  <c r="V3359" i="1"/>
  <c r="V5186" i="1"/>
  <c r="Y5244" i="1"/>
  <c r="V2943" i="1"/>
  <c r="W3251" i="1"/>
  <c r="V4566" i="1"/>
  <c r="Y337" i="1"/>
  <c r="W1027" i="1"/>
  <c r="Z1018" i="1"/>
  <c r="Y1147" i="1"/>
  <c r="Z2490" i="1"/>
  <c r="Y4706" i="1"/>
  <c r="Z1112" i="1"/>
  <c r="X23" i="1"/>
  <c r="V4633" i="1"/>
  <c r="X5169" i="1"/>
  <c r="Y1206" i="1"/>
  <c r="V3967" i="1"/>
  <c r="Z5213" i="1"/>
  <c r="Y3347" i="1"/>
  <c r="X2687" i="1"/>
  <c r="X3790" i="1"/>
  <c r="W2375" i="1"/>
  <c r="X3159" i="1"/>
  <c r="Z4972" i="1"/>
  <c r="X3243" i="1"/>
  <c r="V1086" i="1"/>
  <c r="Y2561" i="1"/>
  <c r="V1159" i="1"/>
  <c r="V3135" i="1"/>
  <c r="Y2755" i="1"/>
  <c r="Y1172" i="1"/>
  <c r="Z3082" i="1"/>
  <c r="Z5091" i="1"/>
  <c r="W5061" i="1"/>
  <c r="X3164" i="1"/>
  <c r="X1246" i="1"/>
  <c r="V2718" i="1"/>
  <c r="W1150" i="1"/>
  <c r="V4625" i="1"/>
  <c r="Y5240" i="1"/>
  <c r="W1249" i="1"/>
  <c r="Z3608" i="1"/>
  <c r="Y5118" i="1"/>
  <c r="V2918" i="1"/>
  <c r="Z341" i="1"/>
  <c r="V352" i="1"/>
  <c r="X1067" i="1"/>
  <c r="V3798" i="1"/>
  <c r="Z315" i="1"/>
  <c r="X1171" i="1"/>
  <c r="Z1979" i="1"/>
  <c r="Z5172" i="1"/>
  <c r="Y5322" i="1"/>
  <c r="X5111" i="1"/>
  <c r="Y5161" i="1"/>
  <c r="V871" i="1"/>
  <c r="W1273" i="1"/>
  <c r="V5116" i="1"/>
  <c r="Z3191" i="1"/>
  <c r="V5076" i="1"/>
  <c r="Z3813" i="1"/>
  <c r="X2691" i="1"/>
  <c r="V4959" i="1"/>
  <c r="X5297" i="1"/>
  <c r="V4330" i="1"/>
  <c r="Y408" i="1"/>
  <c r="X4874" i="1"/>
  <c r="V4697" i="1"/>
  <c r="X3602" i="1"/>
  <c r="V5366" i="1"/>
  <c r="W1149" i="1"/>
  <c r="Z3249" i="1"/>
  <c r="Z3843" i="1"/>
  <c r="Y3956" i="1"/>
  <c r="W4583" i="1"/>
  <c r="W2604" i="1"/>
  <c r="W1082" i="1"/>
  <c r="V2544" i="1"/>
  <c r="X1043" i="1"/>
  <c r="X4529" i="1"/>
  <c r="V5827" i="1"/>
  <c r="W137" i="1"/>
  <c r="Z976" i="1"/>
  <c r="X4563" i="1"/>
  <c r="V5884" i="1"/>
  <c r="V5843" i="1"/>
  <c r="Z3776" i="1"/>
  <c r="Z1030" i="1"/>
  <c r="Z2081" i="1"/>
  <c r="Y287" i="1"/>
  <c r="V5876" i="1"/>
  <c r="Z4948" i="1"/>
  <c r="X3319" i="1"/>
  <c r="Y60" i="1"/>
  <c r="X5040" i="1"/>
  <c r="Y3780" i="1"/>
  <c r="V2399" i="1"/>
  <c r="Z1774" i="1"/>
  <c r="X1774" i="1"/>
  <c r="X269" i="1"/>
  <c r="W5084" i="1"/>
  <c r="W5836" i="1"/>
  <c r="Z5830" i="1"/>
  <c r="V2648" i="1"/>
  <c r="Z3935" i="1"/>
  <c r="Y339" i="1"/>
  <c r="W3801" i="1"/>
  <c r="W3338" i="1"/>
  <c r="X3180" i="1"/>
  <c r="W75" i="1"/>
  <c r="X5672" i="1"/>
  <c r="X5094" i="1"/>
  <c r="Z2656" i="1"/>
  <c r="Z3947" i="1"/>
  <c r="Y298" i="1"/>
  <c r="Y4339" i="1"/>
  <c r="Z5191" i="1"/>
  <c r="V4353" i="1"/>
  <c r="X5308" i="1"/>
  <c r="W3984" i="1"/>
  <c r="W4628" i="1"/>
  <c r="W345" i="1"/>
  <c r="V4583" i="1"/>
  <c r="X288" i="1"/>
  <c r="Y4945" i="1"/>
  <c r="W5102" i="1"/>
  <c r="Z5328" i="1"/>
  <c r="X3165" i="1"/>
  <c r="V4624" i="1"/>
  <c r="W2564" i="1"/>
  <c r="W1203" i="1"/>
  <c r="X4670" i="1"/>
  <c r="X2497" i="1"/>
  <c r="W5148" i="1"/>
  <c r="W4667" i="1"/>
  <c r="Y3164" i="1"/>
  <c r="Z4905" i="1"/>
  <c r="V3808" i="1"/>
  <c r="X3222" i="1"/>
  <c r="V3320" i="1"/>
  <c r="W4673" i="1"/>
  <c r="V3166" i="1"/>
  <c r="Z3958" i="1"/>
  <c r="Z4953" i="1"/>
  <c r="W879" i="1"/>
  <c r="W3606" i="1"/>
  <c r="W2736" i="1"/>
  <c r="V5163" i="1"/>
  <c r="Z2895" i="1"/>
  <c r="V321" i="1"/>
  <c r="Y4327" i="1"/>
  <c r="X3948" i="1"/>
  <c r="X5302" i="1"/>
  <c r="V5132" i="1"/>
  <c r="V874" i="1"/>
  <c r="X5253" i="1"/>
  <c r="Z1250" i="1"/>
  <c r="W350" i="1"/>
  <c r="Y5944" i="1"/>
  <c r="Y1156" i="1"/>
  <c r="Z5273" i="1"/>
  <c r="Y2550" i="1"/>
  <c r="V5939" i="1"/>
  <c r="V2900" i="1"/>
  <c r="W3563" i="1"/>
  <c r="W346" i="1"/>
  <c r="Y5202" i="1"/>
  <c r="Z1173" i="1"/>
  <c r="Y3117" i="1"/>
  <c r="W4712" i="1"/>
  <c r="V4612" i="1"/>
  <c r="Z3752" i="1"/>
  <c r="Z2625" i="1"/>
  <c r="X4359" i="1"/>
  <c r="W4333" i="1"/>
  <c r="Y1059" i="1"/>
  <c r="Z2355" i="1"/>
  <c r="Y2662" i="1"/>
  <c r="W1069" i="1"/>
  <c r="W5199" i="1"/>
  <c r="Z2730" i="1"/>
  <c r="Y1108" i="1"/>
  <c r="Z1247" i="1"/>
  <c r="X1190" i="1"/>
  <c r="X5196" i="1"/>
  <c r="V5100" i="1"/>
  <c r="Y2717" i="1"/>
  <c r="V2728" i="1"/>
  <c r="X1243" i="1"/>
  <c r="Z2696" i="1"/>
  <c r="V3215" i="1"/>
  <c r="Y3574" i="1"/>
  <c r="X4576" i="1"/>
  <c r="Y242" i="1"/>
  <c r="W3081" i="1"/>
  <c r="V316" i="1"/>
  <c r="Y1948" i="1"/>
  <c r="Y953" i="1"/>
  <c r="Z5033" i="1"/>
  <c r="Z2873" i="1"/>
  <c r="V1027" i="1"/>
  <c r="W3794" i="1"/>
  <c r="V969" i="1"/>
  <c r="Y5024" i="1"/>
  <c r="Z5638" i="1"/>
  <c r="Z218" i="1"/>
  <c r="X4895" i="1"/>
  <c r="W4889" i="1"/>
  <c r="Z2674" i="1"/>
  <c r="V3226" i="1"/>
  <c r="V215" i="1"/>
  <c r="Y2349" i="1"/>
  <c r="X1938" i="1"/>
  <c r="Z83" i="1"/>
  <c r="Y3324" i="1"/>
  <c r="W5885" i="1"/>
  <c r="Z4559" i="1"/>
  <c r="Z5097" i="1"/>
  <c r="V227" i="1"/>
  <c r="V60" i="1"/>
  <c r="Z2482" i="1"/>
  <c r="V3056" i="1"/>
  <c r="Z3564" i="1"/>
  <c r="W1092" i="1"/>
  <c r="Z4582" i="1"/>
  <c r="W984" i="1"/>
  <c r="Y5027" i="1"/>
  <c r="V2363" i="1"/>
  <c r="W852" i="1"/>
  <c r="W5832" i="1"/>
  <c r="Z4323" i="1"/>
  <c r="X4892" i="1"/>
  <c r="Y2119" i="1"/>
  <c r="Z18" i="1"/>
  <c r="W398" i="1"/>
  <c r="Y4684" i="1"/>
  <c r="V1204" i="1"/>
  <c r="Z1257" i="1"/>
  <c r="V5798" i="1"/>
  <c r="Z4652" i="1"/>
  <c r="W3812" i="1"/>
  <c r="X2698" i="1"/>
  <c r="Z2905" i="1"/>
  <c r="V274" i="1"/>
  <c r="V3552" i="1"/>
  <c r="Y1234" i="1"/>
  <c r="V3817" i="1"/>
  <c r="W3835" i="1"/>
  <c r="X2619" i="1"/>
  <c r="W1982" i="1"/>
  <c r="Y1246" i="1"/>
  <c r="Y1289" i="1"/>
  <c r="Z5615" i="1"/>
  <c r="Y3082" i="1"/>
  <c r="Y1776" i="1"/>
  <c r="Z1036" i="1"/>
  <c r="Y3572" i="1"/>
  <c r="X5317" i="1"/>
  <c r="Z2488" i="1"/>
  <c r="W2131" i="1"/>
  <c r="V5231" i="1"/>
  <c r="Y463" i="1"/>
  <c r="X1097" i="1"/>
  <c r="Y3816" i="1"/>
  <c r="Z2619" i="1"/>
  <c r="X457" i="1"/>
  <c r="X3572" i="1"/>
  <c r="X3234" i="1"/>
  <c r="Y4892" i="1"/>
  <c r="Z1078" i="1"/>
  <c r="X2705" i="1"/>
  <c r="W5173" i="1"/>
  <c r="V4658" i="1"/>
  <c r="W2494" i="1"/>
  <c r="V3734" i="1"/>
  <c r="V1154" i="1"/>
  <c r="X404" i="1"/>
  <c r="Z29" i="1"/>
  <c r="Y1824" i="1"/>
  <c r="Z3146" i="1"/>
  <c r="Y65" i="1"/>
  <c r="X296" i="1"/>
  <c r="W3931" i="1"/>
  <c r="W1071" i="1"/>
  <c r="Z888" i="1"/>
  <c r="V5313" i="1"/>
  <c r="X4613" i="1"/>
  <c r="X1211" i="1"/>
  <c r="V885" i="1"/>
  <c r="Y4720" i="1"/>
  <c r="W3826" i="1"/>
  <c r="Z2382" i="1"/>
  <c r="Y3589" i="1"/>
  <c r="V3611" i="1"/>
  <c r="Y2708" i="1"/>
  <c r="Z4946" i="1"/>
  <c r="X364" i="1"/>
  <c r="W3227" i="1"/>
  <c r="W227" i="1"/>
  <c r="V1054" i="1"/>
  <c r="V2104" i="1"/>
  <c r="W5848" i="1"/>
  <c r="X1757" i="1"/>
  <c r="V155" i="1"/>
  <c r="Y2672" i="1"/>
  <c r="Y312" i="1"/>
  <c r="V2105" i="1"/>
  <c r="Y3150" i="1"/>
  <c r="X3052" i="1"/>
  <c r="Y3737" i="1"/>
  <c r="Z187" i="1"/>
  <c r="V307" i="1"/>
  <c r="V5078" i="1"/>
  <c r="X2102" i="1"/>
  <c r="Y3350" i="1"/>
  <c r="Z5850" i="1"/>
  <c r="X5662" i="1"/>
  <c r="X5830" i="1"/>
  <c r="Z5609" i="1"/>
  <c r="Y4889" i="1"/>
  <c r="V893" i="1"/>
  <c r="V869" i="1"/>
  <c r="X4328" i="1"/>
  <c r="Y2090" i="1"/>
  <c r="X1945" i="1"/>
  <c r="Z5028" i="1"/>
  <c r="W5014" i="1"/>
  <c r="V3556" i="1"/>
  <c r="W1098" i="1"/>
  <c r="W379" i="1"/>
  <c r="X95" i="1"/>
  <c r="V5649" i="1"/>
  <c r="W969" i="1"/>
  <c r="Y3575" i="1"/>
  <c r="Z3062" i="1"/>
  <c r="V2364" i="1"/>
  <c r="Z2899" i="1"/>
  <c r="Z2883" i="1"/>
  <c r="W3295" i="1"/>
  <c r="W5065" i="1"/>
  <c r="X4550" i="1"/>
  <c r="V5878" i="1"/>
  <c r="Y176" i="1"/>
  <c r="W2080" i="1"/>
  <c r="W5638" i="1"/>
  <c r="V159" i="1"/>
  <c r="Y3556" i="1"/>
  <c r="V2716" i="1"/>
  <c r="Z4594" i="1"/>
  <c r="V3072" i="1"/>
  <c r="W5788" i="1"/>
  <c r="Y2099" i="1"/>
  <c r="Y213" i="1"/>
  <c r="X1076" i="1"/>
  <c r="Y2115" i="1"/>
  <c r="V344" i="1"/>
  <c r="Y310" i="1"/>
  <c r="V2683" i="1"/>
  <c r="W2888" i="1"/>
  <c r="V1956" i="1"/>
  <c r="V1945" i="1"/>
  <c r="V192" i="1"/>
  <c r="Z5692" i="1"/>
  <c r="X237" i="1"/>
  <c r="Y1757" i="1"/>
  <c r="V1731" i="1"/>
  <c r="V1729" i="1"/>
  <c r="X960" i="1"/>
  <c r="Z5837" i="1"/>
  <c r="Y2653" i="1"/>
  <c r="X926" i="1"/>
  <c r="V2348" i="1"/>
  <c r="X5848" i="1"/>
  <c r="V218" i="1"/>
  <c r="Y3919" i="1"/>
  <c r="X5063" i="1"/>
  <c r="Y5785" i="1"/>
  <c r="W89" i="1"/>
  <c r="W4524" i="1"/>
  <c r="Y3489" i="1"/>
  <c r="V980" i="1"/>
  <c r="Y1727" i="1"/>
  <c r="V5656" i="1"/>
  <c r="Y5858" i="1"/>
  <c r="X97" i="1"/>
  <c r="W90" i="1"/>
  <c r="Y999" i="1"/>
  <c r="Z3789" i="1"/>
  <c r="V3780" i="1"/>
  <c r="V5845" i="1"/>
  <c r="X3050" i="1"/>
  <c r="X2713" i="1"/>
  <c r="Y3954" i="1"/>
  <c r="X5066" i="1"/>
  <c r="W135" i="1"/>
  <c r="X4318" i="1"/>
  <c r="Z3214" i="1"/>
  <c r="V2685" i="1"/>
  <c r="Z5089" i="1"/>
  <c r="X2602" i="1"/>
  <c r="W3560" i="1"/>
  <c r="Y970" i="1"/>
  <c r="X5661" i="1"/>
  <c r="V3299" i="1"/>
  <c r="Y5648" i="1"/>
  <c r="X5074" i="1"/>
  <c r="Z4326" i="1"/>
  <c r="W2373" i="1"/>
  <c r="V5056" i="1"/>
  <c r="V1779" i="1"/>
  <c r="V5851" i="1"/>
  <c r="Z3532" i="1"/>
  <c r="V2877" i="1"/>
  <c r="Z5051" i="1"/>
  <c r="V94" i="1"/>
  <c r="X3295" i="1"/>
  <c r="Z5064" i="1"/>
  <c r="W1744" i="1"/>
  <c r="Z3061" i="1"/>
  <c r="W2079" i="1"/>
  <c r="X3149" i="1"/>
  <c r="Y5629" i="1"/>
  <c r="Z2353" i="1"/>
  <c r="V897" i="1"/>
  <c r="X1942" i="1"/>
  <c r="X5691" i="1"/>
  <c r="Z5683" i="1"/>
  <c r="Z151" i="1"/>
  <c r="Y3910" i="1"/>
  <c r="V3917" i="1"/>
  <c r="Z140" i="1"/>
  <c r="X3152" i="1"/>
  <c r="V2366" i="1"/>
  <c r="V2885" i="1"/>
  <c r="V2347" i="1"/>
  <c r="Y4522" i="1"/>
  <c r="Z4533" i="1"/>
  <c r="W2092" i="1"/>
  <c r="W5658" i="1"/>
  <c r="Y162" i="1"/>
  <c r="X3908" i="1"/>
  <c r="X3676" i="1"/>
  <c r="Y5055" i="1"/>
  <c r="V5127" i="1"/>
  <c r="V243" i="1"/>
  <c r="Z2395" i="1"/>
  <c r="W3277" i="1"/>
  <c r="Z250" i="1"/>
  <c r="V303" i="1"/>
  <c r="V3321" i="1"/>
  <c r="Z316" i="1"/>
  <c r="Y971" i="1"/>
  <c r="X202" i="1"/>
  <c r="W182" i="1"/>
  <c r="W2647" i="1"/>
  <c r="X2711" i="1"/>
  <c r="V5102" i="1"/>
  <c r="W5109" i="1"/>
  <c r="V2664" i="1"/>
  <c r="Y3779" i="1"/>
  <c r="X1012" i="1"/>
  <c r="X1000" i="1"/>
  <c r="W3151" i="1"/>
  <c r="Y2721" i="1"/>
  <c r="V362" i="1"/>
  <c r="V366" i="1"/>
  <c r="X3356" i="1"/>
  <c r="V2657" i="1"/>
  <c r="W229" i="1"/>
  <c r="W990" i="1"/>
  <c r="X209" i="1"/>
  <c r="V5015" i="1"/>
  <c r="W3307" i="1"/>
  <c r="V3787" i="1"/>
  <c r="Z5029" i="1"/>
  <c r="X5649" i="1"/>
  <c r="Z921" i="1"/>
  <c r="Z5685" i="1"/>
  <c r="Z982" i="1"/>
  <c r="X5825" i="1"/>
  <c r="Z5806" i="1"/>
  <c r="W3916" i="1"/>
  <c r="Z1740" i="1"/>
  <c r="V1951" i="1"/>
  <c r="W1964" i="1"/>
  <c r="W2642" i="1"/>
  <c r="X82" i="1"/>
  <c r="W5015" i="1"/>
  <c r="X5667" i="1"/>
  <c r="Z3913" i="1"/>
  <c r="W5636" i="1"/>
  <c r="X5865" i="1"/>
  <c r="X5054" i="1"/>
  <c r="X5609" i="1"/>
  <c r="Y2330" i="1"/>
  <c r="Z2663" i="1"/>
  <c r="Z174" i="1"/>
  <c r="V5637" i="1"/>
  <c r="Y227" i="1"/>
  <c r="X2659" i="1"/>
  <c r="X979" i="1"/>
  <c r="W5855" i="1"/>
  <c r="W206" i="1"/>
  <c r="Z2546" i="1"/>
  <c r="X5878" i="1"/>
  <c r="W1033" i="1"/>
  <c r="W4545" i="1"/>
  <c r="V175" i="1"/>
  <c r="Y3059" i="1"/>
  <c r="X150" i="1"/>
  <c r="V185" i="1"/>
  <c r="X995" i="1"/>
  <c r="V5682" i="1"/>
  <c r="W3981" i="1"/>
  <c r="W3822" i="1"/>
  <c r="V3277" i="1"/>
  <c r="W147" i="1"/>
  <c r="X1772" i="1"/>
  <c r="W5684" i="1"/>
  <c r="Y5791" i="1"/>
  <c r="W5651" i="1"/>
  <c r="Z3452" i="1"/>
  <c r="W5858" i="1"/>
  <c r="Y2874" i="1"/>
  <c r="X3212" i="1"/>
  <c r="Y194" i="1"/>
  <c r="V3060" i="1"/>
  <c r="Y149" i="1"/>
  <c r="V3927" i="1"/>
  <c r="Z2668" i="1"/>
  <c r="W1770" i="1"/>
  <c r="Y1942" i="1"/>
  <c r="Y1728" i="1"/>
  <c r="Y2352" i="1"/>
  <c r="V161" i="1"/>
  <c r="X188" i="1"/>
  <c r="X998" i="1"/>
  <c r="Y3924" i="1"/>
  <c r="X4522" i="1"/>
  <c r="Y932" i="1"/>
  <c r="X4882" i="1"/>
  <c r="V5032" i="1"/>
  <c r="W3672" i="1"/>
  <c r="X5627" i="1"/>
  <c r="Y206" i="1"/>
  <c r="Z3053" i="1"/>
  <c r="Z2089" i="1"/>
  <c r="W3454" i="1"/>
  <c r="W1723" i="1"/>
  <c r="X225" i="1"/>
  <c r="Z3779" i="1"/>
  <c r="X4946" i="1"/>
  <c r="Y2369" i="1"/>
  <c r="V3305" i="1"/>
  <c r="V2606" i="1"/>
  <c r="V3948" i="1"/>
  <c r="V850" i="1"/>
  <c r="V4901" i="1"/>
  <c r="W2674" i="1"/>
  <c r="V1005" i="1"/>
  <c r="Z3306" i="1"/>
  <c r="X2666" i="1"/>
  <c r="Y2348" i="1"/>
  <c r="X943" i="1"/>
  <c r="X1949" i="1"/>
  <c r="W178" i="1"/>
  <c r="X3182" i="1"/>
  <c r="V242" i="1"/>
  <c r="Z5828" i="1"/>
  <c r="Z4518" i="1"/>
  <c r="Y1744" i="1"/>
  <c r="Z5786" i="1"/>
  <c r="X2093" i="1"/>
  <c r="W4525" i="1"/>
  <c r="X5630" i="1"/>
  <c r="V5040" i="1"/>
  <c r="X3780" i="1"/>
  <c r="W5852" i="1"/>
  <c r="Y3736" i="1"/>
  <c r="Z3915" i="1"/>
  <c r="Z1723" i="1"/>
  <c r="X2081" i="1"/>
  <c r="X194" i="1"/>
  <c r="Y150" i="1"/>
  <c r="W3918" i="1"/>
  <c r="Z200" i="1"/>
  <c r="W5073" i="1"/>
  <c r="W958" i="1"/>
  <c r="V1725" i="1"/>
  <c r="X3053" i="1"/>
  <c r="Z1003" i="1"/>
  <c r="V5870" i="1"/>
  <c r="Y188" i="1"/>
  <c r="Z2369" i="1"/>
  <c r="X1056" i="1"/>
  <c r="Z1775" i="1"/>
  <c r="W170" i="1"/>
  <c r="Y157" i="1"/>
  <c r="W2644" i="1"/>
  <c r="Y5859" i="1"/>
  <c r="V3347" i="1"/>
  <c r="X358" i="1"/>
  <c r="Z1096" i="1"/>
  <c r="V2373" i="1"/>
  <c r="X2664" i="1"/>
  <c r="Y4316" i="1"/>
  <c r="V5672" i="1"/>
  <c r="X3683" i="1"/>
  <c r="Z3561" i="1"/>
  <c r="V2111" i="1"/>
  <c r="W2112" i="1"/>
  <c r="X2892" i="1"/>
  <c r="W243" i="1"/>
  <c r="W213" i="1"/>
  <c r="X2091" i="1"/>
  <c r="Z189" i="1"/>
  <c r="Y4535" i="1"/>
  <c r="V241" i="1"/>
  <c r="W5831" i="1"/>
  <c r="Z138" i="1"/>
  <c r="Y131" i="1"/>
  <c r="W209" i="1"/>
  <c r="W1953" i="1"/>
  <c r="Z1004" i="1"/>
  <c r="Z2078" i="1"/>
  <c r="Y178" i="1"/>
  <c r="V3174" i="1"/>
  <c r="Y5863" i="1"/>
  <c r="W3670" i="1"/>
  <c r="W894" i="1"/>
  <c r="W1967" i="1"/>
  <c r="Z5833" i="1"/>
  <c r="W5021" i="1"/>
  <c r="W5637" i="1"/>
  <c r="Z3930" i="1"/>
  <c r="Z2874" i="1"/>
  <c r="Z5839" i="1"/>
  <c r="V1962" i="1"/>
  <c r="Z3911" i="1"/>
  <c r="Y1729" i="1"/>
  <c r="Y3929" i="1"/>
  <c r="V3674" i="1"/>
  <c r="Z211" i="1"/>
  <c r="Y2329" i="1"/>
  <c r="V5820" i="1"/>
  <c r="Z1746" i="1"/>
  <c r="Y5031" i="1"/>
  <c r="V1800" i="1"/>
  <c r="Z359" i="1"/>
  <c r="V3960" i="1"/>
  <c r="W3946" i="1"/>
  <c r="Z1771" i="1"/>
  <c r="V1748" i="1"/>
  <c r="Y5873" i="1"/>
  <c r="Y3182" i="1"/>
  <c r="Y164" i="1"/>
  <c r="X5017" i="1"/>
  <c r="X5653" i="1"/>
  <c r="W167" i="1"/>
  <c r="X3920" i="1"/>
  <c r="V5690" i="1"/>
  <c r="Z3295" i="1"/>
  <c r="X5022" i="1"/>
  <c r="W932" i="1"/>
  <c r="Z1001" i="1"/>
  <c r="W4530" i="1"/>
  <c r="W159" i="1"/>
  <c r="Z3917" i="1"/>
  <c r="W1731" i="1"/>
  <c r="V927" i="1"/>
  <c r="Y3288" i="1"/>
  <c r="W188" i="1"/>
  <c r="X1963" i="1"/>
  <c r="W5628" i="1"/>
  <c r="V974" i="1"/>
  <c r="X5633" i="1"/>
  <c r="X3674" i="1"/>
  <c r="W2395" i="1"/>
  <c r="Z3" i="1"/>
  <c r="X5608" i="1"/>
  <c r="X179" i="1"/>
  <c r="V3276" i="1"/>
  <c r="Z5784" i="1"/>
  <c r="Z3551" i="1"/>
  <c r="Y854" i="1"/>
  <c r="Y332" i="1"/>
  <c r="Z297" i="1"/>
  <c r="X257" i="1"/>
  <c r="V3289" i="1"/>
  <c r="X3277" i="1"/>
  <c r="W1036" i="1"/>
  <c r="X2660" i="1"/>
  <c r="V1730" i="1"/>
  <c r="Y2641" i="1"/>
  <c r="X4316" i="1"/>
  <c r="V186" i="1"/>
  <c r="X226" i="1"/>
  <c r="X3288" i="1"/>
  <c r="X3055" i="1"/>
  <c r="W5807" i="1"/>
  <c r="V5636" i="1"/>
  <c r="X3671" i="1"/>
  <c r="V1966" i="1"/>
  <c r="W3275" i="1"/>
  <c r="V1961" i="1"/>
  <c r="X2343" i="1"/>
  <c r="Z5017" i="1"/>
  <c r="X4514" i="1"/>
  <c r="W5039" i="1"/>
  <c r="V3925" i="1"/>
  <c r="Y3672" i="1"/>
  <c r="V2884" i="1"/>
  <c r="Z3736" i="1"/>
  <c r="W3925" i="1"/>
  <c r="Y2649" i="1"/>
  <c r="X1770" i="1"/>
  <c r="Z5862" i="1"/>
  <c r="Z3916" i="1"/>
  <c r="W3072" i="1"/>
  <c r="V968" i="1"/>
  <c r="X2342" i="1"/>
  <c r="V1760" i="1"/>
  <c r="W899" i="1"/>
  <c r="X2360" i="1"/>
  <c r="W5879" i="1"/>
  <c r="V5883" i="1"/>
  <c r="W3938" i="1"/>
  <c r="V2540" i="1"/>
  <c r="V148" i="1"/>
  <c r="X1751" i="1"/>
  <c r="Z195" i="1"/>
  <c r="X3297" i="1"/>
  <c r="Z164" i="1"/>
  <c r="V4939" i="1"/>
  <c r="W1737" i="1"/>
  <c r="V2082" i="1"/>
  <c r="W3776" i="1"/>
  <c r="Z1940" i="1"/>
  <c r="Z5820" i="1"/>
  <c r="Y3306" i="1"/>
  <c r="X5864" i="1"/>
  <c r="Z2648" i="1"/>
  <c r="X5820" i="1"/>
  <c r="W1739" i="1"/>
  <c r="Z4936" i="1"/>
  <c r="Y957" i="1"/>
  <c r="X1756" i="1"/>
  <c r="X3487" i="1"/>
  <c r="Z5844" i="1"/>
  <c r="Y5825" i="1"/>
  <c r="X921" i="1"/>
  <c r="W1768" i="1"/>
  <c r="X6" i="1"/>
  <c r="X5657" i="1"/>
  <c r="W142" i="1"/>
  <c r="Z5630" i="1"/>
  <c r="V2097" i="1"/>
  <c r="V5862" i="1"/>
  <c r="Y5016" i="1"/>
  <c r="Z3294" i="1"/>
  <c r="Y2644" i="1"/>
  <c r="V8" i="1"/>
  <c r="W1017" i="1"/>
  <c r="X994" i="1"/>
  <c r="X2097" i="1"/>
  <c r="V1939" i="1"/>
  <c r="Y1723" i="1"/>
  <c r="W1735" i="1"/>
  <c r="V190" i="1"/>
  <c r="X5029" i="1"/>
  <c r="X3181" i="1"/>
  <c r="W3906" i="1"/>
  <c r="Y4937" i="1"/>
  <c r="Z3180" i="1"/>
  <c r="V4" i="1"/>
  <c r="Z3920" i="1"/>
  <c r="Z3908" i="1"/>
  <c r="V939" i="1"/>
  <c r="V129" i="1"/>
  <c r="Y4512" i="1"/>
  <c r="W5631" i="1"/>
  <c r="Y3925" i="1"/>
  <c r="X3452" i="1"/>
  <c r="W1758" i="1"/>
  <c r="W5820" i="1"/>
  <c r="V5859" i="1"/>
  <c r="X129" i="1"/>
  <c r="W943" i="1"/>
  <c r="Z925" i="1"/>
  <c r="X989" i="1"/>
  <c r="Z132" i="1"/>
  <c r="Z3670" i="1"/>
  <c r="X3924" i="1"/>
  <c r="W144" i="1"/>
  <c r="Z198" i="1"/>
  <c r="Z181" i="1"/>
  <c r="X236" i="1"/>
  <c r="W4518" i="1"/>
  <c r="Z3928" i="1"/>
  <c r="W2658" i="1"/>
  <c r="Z227" i="1"/>
  <c r="V2331" i="1"/>
  <c r="W4523" i="1"/>
  <c r="Y1742" i="1"/>
  <c r="V5815" i="1"/>
  <c r="V3675" i="1"/>
  <c r="W933" i="1"/>
  <c r="X2353" i="1"/>
  <c r="X1737" i="1"/>
  <c r="Z5608" i="1"/>
  <c r="Z1726" i="1"/>
  <c r="V137" i="1"/>
  <c r="Y3911" i="1"/>
  <c r="W194" i="1"/>
  <c r="W976" i="1"/>
  <c r="Y5644" i="1"/>
  <c r="V2078" i="1"/>
  <c r="Z3921" i="1"/>
  <c r="X5628" i="1"/>
  <c r="Z2875" i="1"/>
  <c r="X1728" i="1"/>
  <c r="X5660" i="1"/>
  <c r="V5837" i="1"/>
  <c r="W935" i="1"/>
  <c r="V128" i="1"/>
  <c r="W1959" i="1"/>
  <c r="Y928" i="1"/>
  <c r="Y3909" i="1"/>
  <c r="Z154" i="1"/>
  <c r="V5025" i="1"/>
  <c r="W5784" i="1"/>
  <c r="Z3672" i="1"/>
  <c r="V2085" i="1"/>
  <c r="V5627" i="1"/>
  <c r="X5870" i="1"/>
  <c r="X5863" i="1"/>
  <c r="V3051" i="1"/>
  <c r="Z5631" i="1"/>
  <c r="V131" i="1"/>
  <c r="X5811" i="1"/>
  <c r="Y4880" i="1"/>
  <c r="V4512" i="1"/>
  <c r="X3774" i="1"/>
  <c r="Y993" i="1"/>
  <c r="Y1732" i="1"/>
  <c r="Z1943" i="1"/>
  <c r="V3930" i="1"/>
  <c r="Z5009" i="1"/>
  <c r="V5044" i="1"/>
  <c r="V5785" i="1"/>
  <c r="Y1769" i="1"/>
  <c r="X3935" i="1"/>
  <c r="Z948" i="1"/>
  <c r="Y1037" i="1"/>
  <c r="V5020" i="1"/>
  <c r="X3831" i="1"/>
  <c r="Y2405" i="1"/>
  <c r="Z3833" i="1"/>
  <c r="Z3837" i="1"/>
  <c r="Y4938" i="1"/>
  <c r="X2082" i="1"/>
  <c r="Z3183" i="1"/>
  <c r="Y3538" i="1"/>
  <c r="Z1756" i="1"/>
  <c r="X2644" i="1"/>
  <c r="Y87" i="1"/>
  <c r="X5850" i="1"/>
  <c r="Y3534" i="1"/>
  <c r="Z5851" i="1"/>
  <c r="X3781" i="1"/>
  <c r="Z929" i="1"/>
  <c r="W230" i="1"/>
  <c r="X996" i="1"/>
  <c r="X5827" i="1"/>
  <c r="V1733" i="1"/>
  <c r="Z5008" i="1"/>
  <c r="Y3776" i="1"/>
  <c r="Z2343" i="1"/>
  <c r="Z5832" i="1"/>
  <c r="X93" i="1"/>
  <c r="Y3670" i="1"/>
  <c r="V5816" i="1"/>
  <c r="Y134" i="1"/>
  <c r="Y4882" i="1"/>
  <c r="W5650" i="1"/>
  <c r="W5635" i="1"/>
  <c r="Y3928" i="1"/>
  <c r="V5012" i="1"/>
  <c r="W2883" i="1"/>
  <c r="X1733" i="1"/>
  <c r="X3289" i="1"/>
  <c r="W934" i="1"/>
  <c r="V2077" i="1"/>
  <c r="X3153" i="1"/>
  <c r="Z1954" i="1"/>
  <c r="Z168" i="1"/>
  <c r="Z176" i="1"/>
  <c r="V2888" i="1"/>
  <c r="X1726" i="1"/>
  <c r="V3454" i="1"/>
  <c r="Z205" i="1"/>
  <c r="X5668" i="1"/>
  <c r="W5609" i="1"/>
  <c r="W1727" i="1"/>
  <c r="X3926" i="1"/>
  <c r="V5659" i="1"/>
  <c r="Z5835" i="1"/>
  <c r="V3180" i="1"/>
  <c r="Y4518" i="1"/>
  <c r="W3775" i="1"/>
  <c r="Y2353" i="1"/>
  <c r="Z920" i="1"/>
  <c r="Z2351" i="1"/>
  <c r="V4535" i="1"/>
  <c r="Z5663" i="1"/>
  <c r="Y3057" i="1"/>
  <c r="W145" i="1"/>
  <c r="X3915" i="1"/>
  <c r="X3907" i="1"/>
  <c r="V4520" i="1"/>
  <c r="V3918" i="1"/>
  <c r="V2343" i="1"/>
  <c r="Z3926" i="1"/>
  <c r="X923" i="1"/>
  <c r="V3923" i="1"/>
  <c r="Z4509" i="1"/>
  <c r="W5016" i="1"/>
  <c r="Z133" i="1"/>
  <c r="V2482" i="1"/>
  <c r="Y1752" i="1"/>
  <c r="Z5626" i="1"/>
  <c r="W973" i="1"/>
  <c r="V3153" i="1"/>
  <c r="Z5069" i="1"/>
  <c r="V946" i="1"/>
  <c r="V936" i="1"/>
  <c r="Z127" i="1"/>
  <c r="X128" i="1"/>
  <c r="X935" i="1"/>
  <c r="V2873" i="1"/>
  <c r="Z4516" i="1"/>
  <c r="V3909" i="1"/>
  <c r="Y248" i="1"/>
  <c r="V157" i="1"/>
  <c r="W5012" i="1"/>
  <c r="X5819" i="1"/>
  <c r="Y5006" i="1"/>
  <c r="W3917" i="1"/>
  <c r="Z2083" i="1"/>
  <c r="V3450" i="1"/>
  <c r="Y1941" i="1"/>
  <c r="Z2876" i="1"/>
  <c r="Y923" i="1"/>
  <c r="V1734" i="1"/>
  <c r="Y5007" i="1"/>
  <c r="Z1049" i="1"/>
  <c r="Z898" i="1"/>
  <c r="X152" i="1"/>
  <c r="X1761" i="1"/>
  <c r="X5637" i="1"/>
  <c r="Z5811" i="1"/>
  <c r="V1723" i="1"/>
  <c r="W190" i="1"/>
  <c r="W5659" i="1"/>
  <c r="X5867" i="1"/>
  <c r="Z129" i="1"/>
  <c r="Y3913" i="1"/>
  <c r="Y920" i="1"/>
  <c r="W921" i="1"/>
  <c r="X1748" i="1"/>
  <c r="V3272" i="1"/>
  <c r="Z134" i="1"/>
  <c r="V5" i="1"/>
  <c r="X2888" i="1"/>
  <c r="W922" i="1"/>
  <c r="Y84" i="1"/>
  <c r="W5058" i="1"/>
  <c r="X3736" i="1"/>
  <c r="W3908" i="1"/>
  <c r="X2077" i="1"/>
  <c r="Z5854" i="1"/>
  <c r="Z82" i="1"/>
  <c r="W1757" i="1"/>
  <c r="Y5837" i="1"/>
  <c r="W5010" i="1"/>
  <c r="W260" i="1"/>
  <c r="X4934" i="1"/>
  <c r="X930" i="1"/>
  <c r="X4516" i="1"/>
  <c r="W5629" i="1"/>
  <c r="V5808" i="1"/>
  <c r="Z5007" i="1"/>
  <c r="Z2079" i="1"/>
  <c r="V3059" i="1"/>
  <c r="Y3453" i="1"/>
  <c r="V203" i="1"/>
  <c r="W3910" i="1"/>
  <c r="V5817" i="1"/>
  <c r="X5689" i="1"/>
  <c r="V1960" i="1"/>
  <c r="W3051" i="1"/>
  <c r="Y3912" i="1"/>
  <c r="X3928" i="1"/>
  <c r="Z938" i="1"/>
  <c r="W3920" i="1"/>
  <c r="W925" i="1"/>
  <c r="V4879" i="1"/>
  <c r="X5810" i="1"/>
  <c r="V3911" i="1"/>
  <c r="Z3065" i="1"/>
  <c r="Z89" i="1"/>
  <c r="Z1725" i="1"/>
  <c r="V5007" i="1"/>
  <c r="Y4519" i="1"/>
  <c r="X4519" i="1"/>
  <c r="X261" i="1"/>
  <c r="Z163" i="1"/>
  <c r="X5647" i="1"/>
  <c r="Z934" i="1"/>
  <c r="X2874" i="1"/>
  <c r="Z1728" i="1"/>
  <c r="Y163" i="1"/>
  <c r="X1936" i="1"/>
  <c r="X205" i="1"/>
  <c r="X1744" i="1"/>
  <c r="Z1724" i="1"/>
  <c r="X3456" i="1"/>
  <c r="Z1735" i="1"/>
  <c r="V5629" i="1"/>
  <c r="Y5637" i="1"/>
  <c r="W3924" i="1"/>
  <c r="X3923" i="1"/>
  <c r="W1730" i="1"/>
  <c r="W4544" i="1"/>
  <c r="X3930" i="1"/>
  <c r="W3540" i="1"/>
  <c r="X191" i="1"/>
  <c r="Z170" i="1"/>
  <c r="Y4540" i="1"/>
  <c r="W5673" i="1"/>
  <c r="X2648" i="1"/>
  <c r="V1732" i="1"/>
  <c r="Z5677" i="1"/>
  <c r="W214" i="1"/>
  <c r="W3060" i="1"/>
  <c r="V3913" i="1"/>
  <c r="W3919" i="1"/>
  <c r="Y3676" i="1"/>
  <c r="V127" i="1"/>
  <c r="W5011" i="1"/>
  <c r="V2353" i="1"/>
  <c r="X5636" i="1"/>
  <c r="V2642" i="1"/>
  <c r="X130" i="1"/>
  <c r="W2884" i="1"/>
  <c r="W5838" i="1"/>
  <c r="Z1730" i="1"/>
  <c r="V1742" i="1"/>
  <c r="X5784" i="1"/>
  <c r="V3292" i="1"/>
  <c r="X5012" i="1"/>
  <c r="Y3451" i="1"/>
  <c r="V1726" i="1"/>
  <c r="Y5838" i="1"/>
  <c r="X922" i="1"/>
  <c r="V2876" i="1"/>
  <c r="X127" i="1"/>
  <c r="W939" i="1"/>
  <c r="V3672" i="1"/>
  <c r="Y1018" i="1"/>
  <c r="W995" i="1"/>
  <c r="Y5846" i="1"/>
  <c r="Z5807" i="1"/>
  <c r="Z4521" i="1"/>
  <c r="W5007" i="1"/>
  <c r="Z136" i="1"/>
  <c r="X1752" i="1"/>
  <c r="Y4525" i="1"/>
  <c r="Y2081" i="1"/>
  <c r="Y5668" i="1"/>
  <c r="X5815" i="1"/>
  <c r="W5811" i="1"/>
  <c r="Y1740" i="1"/>
  <c r="W130" i="1"/>
  <c r="Z5628" i="1"/>
  <c r="X3675" i="1"/>
  <c r="W941" i="1"/>
  <c r="Z3910" i="1"/>
  <c r="Y5635" i="1"/>
  <c r="V5866" i="1"/>
  <c r="X3051" i="1"/>
  <c r="V4517" i="1"/>
  <c r="W184" i="1"/>
  <c r="V158" i="1"/>
  <c r="X2393" i="1"/>
  <c r="W3489" i="1"/>
  <c r="W3912" i="1"/>
  <c r="X153" i="1"/>
  <c r="Y153" i="1"/>
  <c r="W972" i="1"/>
  <c r="Y4516" i="1"/>
  <c r="X4317" i="1"/>
  <c r="W175" i="1"/>
  <c r="W3066" i="1"/>
  <c r="W5642" i="1"/>
  <c r="Z193" i="1"/>
  <c r="W3736" i="1"/>
  <c r="V5792" i="1"/>
  <c r="Z179" i="1"/>
  <c r="X5631" i="1"/>
  <c r="X3786" i="1"/>
  <c r="Z5861" i="1"/>
  <c r="W2313" i="1"/>
  <c r="Y5655" i="1"/>
  <c r="X3737" i="1"/>
  <c r="W248" i="1"/>
  <c r="Z5834" i="1"/>
  <c r="Y5652" i="1"/>
  <c r="W1936" i="1"/>
  <c r="X5806" i="1"/>
  <c r="V1953" i="1"/>
  <c r="X2086" i="1"/>
  <c r="X3672" i="1"/>
  <c r="V3906" i="1"/>
  <c r="Y949" i="1"/>
  <c r="Y5626" i="1"/>
  <c r="Y3920" i="1"/>
  <c r="V5806" i="1"/>
  <c r="W2541" i="1"/>
  <c r="X5836" i="1"/>
  <c r="Y3055" i="1"/>
  <c r="X143" i="1"/>
  <c r="W1724" i="1"/>
  <c r="X3922" i="1"/>
  <c r="Z3774" i="1"/>
  <c r="Y3922" i="1"/>
  <c r="Z165" i="1"/>
  <c r="X5659" i="1"/>
  <c r="X5680" i="1"/>
  <c r="Z5818" i="1"/>
  <c r="X2873" i="1"/>
  <c r="W126" i="1"/>
  <c r="Z152" i="1"/>
  <c r="W5006" i="1"/>
  <c r="Y2876" i="1"/>
  <c r="W1725" i="1"/>
  <c r="W4517" i="1"/>
  <c r="X936" i="1"/>
  <c r="Z5865" i="1"/>
  <c r="V2887" i="1"/>
  <c r="V3066" i="1"/>
  <c r="V1741" i="1"/>
  <c r="Z5817" i="1"/>
  <c r="V4514" i="1"/>
  <c r="Z4539" i="1"/>
  <c r="X61" i="1"/>
  <c r="Y5650" i="1"/>
  <c r="X3777" i="1"/>
  <c r="Z931" i="1"/>
  <c r="X5011" i="1"/>
  <c r="Z935" i="1"/>
  <c r="Y5632" i="1"/>
  <c r="Y2351" i="1"/>
  <c r="W2085" i="1"/>
  <c r="X933" i="1"/>
  <c r="Z126" i="1"/>
  <c r="X5634" i="1"/>
  <c r="Y3072" i="1"/>
  <c r="V3533" i="1"/>
  <c r="Z939" i="1"/>
  <c r="X932" i="1"/>
  <c r="X4879" i="1"/>
  <c r="X3921" i="1"/>
  <c r="W4511" i="1"/>
  <c r="Y58" i="1"/>
  <c r="V1759" i="1"/>
  <c r="Y984" i="1"/>
  <c r="W3674" i="1"/>
  <c r="X133" i="1"/>
  <c r="Z3773" i="1"/>
  <c r="V2881" i="1"/>
  <c r="Z1967" i="1"/>
  <c r="V1008" i="1"/>
  <c r="Y135" i="1"/>
  <c r="Z5809" i="1"/>
  <c r="Y5815" i="1"/>
  <c r="X3075" i="1"/>
  <c r="Y4934" i="1"/>
  <c r="Y3456" i="1"/>
  <c r="Y2083" i="1"/>
  <c r="W4515" i="1"/>
  <c r="Y3916" i="1"/>
  <c r="X5822" i="1"/>
  <c r="W5810" i="1"/>
  <c r="Y4517" i="1"/>
  <c r="W5626" i="1"/>
  <c r="X1745" i="1"/>
  <c r="W2351" i="1"/>
  <c r="X920" i="1"/>
  <c r="V139" i="1"/>
  <c r="W3907" i="1"/>
  <c r="V3924" i="1"/>
  <c r="X3918" i="1"/>
  <c r="Y938" i="1"/>
  <c r="W138" i="1"/>
  <c r="Y144" i="1"/>
  <c r="W3923" i="1"/>
  <c r="X1743" i="1"/>
  <c r="W139" i="1"/>
  <c r="X4510" i="1"/>
  <c r="Z5635" i="1"/>
  <c r="V3488" i="1"/>
  <c r="Y143" i="1"/>
  <c r="X1742" i="1"/>
  <c r="Z5636" i="1"/>
  <c r="Y1726" i="1"/>
  <c r="V134" i="1"/>
  <c r="Z1738" i="1"/>
  <c r="V3928" i="1"/>
  <c r="V3908" i="1"/>
  <c r="Y128" i="1"/>
  <c r="Y3921" i="1"/>
  <c r="X2641" i="1"/>
  <c r="W4509" i="1"/>
  <c r="V948" i="1"/>
  <c r="W5632" i="1"/>
  <c r="V5011" i="1"/>
  <c r="W3737" i="1"/>
  <c r="W3922" i="1"/>
  <c r="Z5643" i="1"/>
  <c r="V4522" i="1"/>
  <c r="W3673" i="1"/>
  <c r="X3488" i="1"/>
  <c r="Y1730" i="1"/>
  <c r="Z5633" i="1"/>
  <c r="Y3775" i="1"/>
  <c r="W1743" i="1"/>
  <c r="Y5011" i="1"/>
  <c r="Y5631" i="1"/>
  <c r="Z3918" i="1"/>
  <c r="X1724" i="1"/>
  <c r="L5816" i="1"/>
  <c r="L2547" i="1"/>
  <c r="L4164" i="1"/>
  <c r="L2260" i="1"/>
  <c r="L1851" i="1"/>
  <c r="L5205" i="1"/>
  <c r="L2397" i="1"/>
  <c r="L2583" i="1"/>
  <c r="L2497" i="1"/>
  <c r="L2486" i="1"/>
  <c r="L3189" i="1"/>
  <c r="L3924" i="1"/>
  <c r="L5527" i="1"/>
  <c r="L1057" i="1"/>
  <c r="L2472" i="1"/>
  <c r="L3203" i="1"/>
  <c r="L3939" i="1"/>
  <c r="L3724" i="1"/>
  <c r="L1881" i="1"/>
  <c r="L3754" i="1"/>
  <c r="L1847" i="1"/>
  <c r="O4293" i="1"/>
  <c r="L2366" i="1"/>
  <c r="L2443" i="1"/>
  <c r="L4016" i="1"/>
  <c r="L5796" i="1"/>
  <c r="L5072" i="1"/>
  <c r="L4135" i="1"/>
  <c r="L5074" i="1"/>
  <c r="L3810" i="1"/>
  <c r="L3826" i="1"/>
  <c r="L4008" i="1"/>
  <c r="L2461" i="1"/>
  <c r="L5429" i="1"/>
  <c r="L3147" i="1"/>
  <c r="L5289" i="1"/>
  <c r="L4093" i="1"/>
  <c r="L5315" i="1"/>
  <c r="L2614" i="1"/>
  <c r="L4075" i="1"/>
  <c r="L3796" i="1"/>
  <c r="L4279" i="1"/>
  <c r="L5446" i="1"/>
  <c r="L4228" i="1"/>
  <c r="L2013" i="1"/>
  <c r="L2464" i="1"/>
  <c r="L3928" i="1"/>
  <c r="L5905" i="1"/>
  <c r="L4000" i="1"/>
  <c r="L2527" i="1"/>
  <c r="L4158" i="1"/>
  <c r="L3842" i="1"/>
  <c r="L5405" i="1"/>
  <c r="L2595" i="1"/>
  <c r="L5821" i="1"/>
  <c r="N4293" i="1"/>
  <c r="L4291" i="1"/>
  <c r="L5359" i="1"/>
  <c r="L3878" i="1"/>
  <c r="L1248" i="1"/>
  <c r="L2400" i="1"/>
  <c r="L3765" i="1"/>
  <c r="L5573" i="1"/>
  <c r="L5345" i="1"/>
  <c r="L3812" i="1"/>
  <c r="L5522" i="1"/>
  <c r="L4981" i="1"/>
  <c r="L5418" i="1"/>
  <c r="L5797" i="1"/>
  <c r="L2403" i="1"/>
  <c r="L5387" i="1"/>
  <c r="L5514" i="1"/>
  <c r="L5848" i="1"/>
  <c r="L3183" i="1"/>
  <c r="L2510" i="1"/>
  <c r="L5918" i="1"/>
  <c r="L2345" i="1"/>
  <c r="L2574" i="1"/>
  <c r="L2608" i="1"/>
  <c r="L2559" i="1"/>
  <c r="L4278" i="1"/>
  <c r="L5152" i="1"/>
  <c r="L5597" i="1"/>
  <c r="L2436" i="1"/>
  <c r="L3896" i="1"/>
  <c r="L3153" i="1"/>
  <c r="L5028" i="1"/>
  <c r="L2622" i="1"/>
  <c r="L5171" i="1"/>
  <c r="L2077" i="1"/>
  <c r="L2352" i="1"/>
  <c r="L2558" i="1"/>
  <c r="L4127" i="1"/>
  <c r="L5879" i="1"/>
  <c r="L2615" i="1"/>
  <c r="L3891" i="1"/>
  <c r="L3905" i="1"/>
  <c r="L4018" i="1"/>
  <c r="L2457" i="1"/>
  <c r="L3989" i="1"/>
  <c r="L1659" i="1"/>
  <c r="L4151" i="1"/>
  <c r="L3753" i="1"/>
  <c r="L5959" i="1"/>
  <c r="L2100" i="1"/>
  <c r="L3972" i="1"/>
  <c r="L4012" i="1"/>
  <c r="L5293" i="1"/>
  <c r="L4077" i="1"/>
  <c r="L2432" i="1"/>
  <c r="L5382" i="1"/>
  <c r="L3838" i="1"/>
  <c r="L5929" i="1"/>
  <c r="L4260" i="1"/>
  <c r="L3162" i="1"/>
  <c r="L4123" i="1"/>
  <c r="L3955" i="1"/>
  <c r="L4141" i="1"/>
  <c r="L3868" i="1"/>
  <c r="L2575" i="1"/>
  <c r="L1775" i="1"/>
  <c r="L5577" i="1"/>
  <c r="L2446" i="1"/>
  <c r="L3991" i="1"/>
  <c r="L2165" i="1"/>
  <c r="L2422" i="1"/>
  <c r="L2629" i="1"/>
  <c r="L3985" i="1"/>
  <c r="L4283" i="1"/>
  <c r="L5462" i="1"/>
  <c r="L3748" i="1"/>
  <c r="L3488" i="1"/>
  <c r="L2526" i="1"/>
  <c r="L5560" i="1"/>
  <c r="L4113" i="1"/>
  <c r="L4053" i="1"/>
  <c r="L1345" i="1"/>
  <c r="L5808" i="1"/>
  <c r="L3198" i="1"/>
  <c r="L2541" i="1"/>
  <c r="L5863" i="1"/>
  <c r="L2392" i="1"/>
  <c r="L2607" i="1"/>
  <c r="L4111" i="1"/>
  <c r="L4948" i="1"/>
  <c r="L5950" i="1"/>
  <c r="L3719" i="1"/>
  <c r="L4292" i="1"/>
  <c r="L4216" i="1"/>
  <c r="L5903" i="1"/>
  <c r="L862" i="1"/>
  <c r="L5581" i="1"/>
  <c r="L2507" i="1"/>
  <c r="L2555" i="1"/>
  <c r="L2406" i="1"/>
  <c r="L5487" i="1"/>
  <c r="L5217" i="1"/>
  <c r="L1179" i="1"/>
  <c r="L2623" i="1"/>
  <c r="L2451" i="1"/>
  <c r="L4078" i="1"/>
  <c r="L2467" i="1"/>
  <c r="L2012" i="1"/>
  <c r="L5523" i="1"/>
  <c r="L4041" i="1"/>
  <c r="L3946" i="1"/>
  <c r="L5948" i="1"/>
  <c r="L3803" i="1"/>
  <c r="L2503" i="1"/>
  <c r="L5788" i="1"/>
  <c r="L1839" i="1"/>
  <c r="L2454" i="1"/>
  <c r="L4163" i="1"/>
  <c r="L4013" i="1"/>
  <c r="L5893" i="1"/>
  <c r="L5559" i="1"/>
  <c r="L4178" i="1"/>
  <c r="L1418" i="1"/>
  <c r="L4129" i="1"/>
  <c r="L5388" i="1"/>
  <c r="L5047" i="1"/>
  <c r="L3957" i="1"/>
  <c r="L2404" i="1"/>
  <c r="L1188" i="1"/>
  <c r="L5133" i="1"/>
  <c r="L2209" i="1"/>
  <c r="L3737" i="1"/>
  <c r="L3845" i="1"/>
  <c r="L5779" i="1"/>
  <c r="L3976" i="1"/>
  <c r="L2375" i="1"/>
  <c r="L4255" i="1"/>
  <c r="L5118" i="1"/>
  <c r="L2522" i="1"/>
  <c r="L2364" i="1"/>
  <c r="L5866" i="1"/>
  <c r="L2532" i="1"/>
  <c r="L3930" i="1"/>
  <c r="L4929" i="1"/>
  <c r="L2544" i="1"/>
  <c r="L5569" i="1"/>
  <c r="L5291" i="1"/>
  <c r="L4110" i="1"/>
  <c r="L2295" i="1"/>
  <c r="L4213" i="1"/>
  <c r="L5583" i="1"/>
  <c r="L3819" i="1"/>
  <c r="L4004" i="1"/>
  <c r="L3732" i="1"/>
  <c r="L1810" i="1"/>
  <c r="L2318" i="1"/>
  <c r="L3963" i="1"/>
  <c r="L3849" i="1"/>
  <c r="L5203" i="1"/>
  <c r="L3192" i="1"/>
  <c r="L3763" i="1"/>
  <c r="L1551" i="1"/>
  <c r="L4136" i="1"/>
  <c r="L3954" i="1"/>
  <c r="L4259" i="1"/>
  <c r="L3947" i="1"/>
  <c r="L5466" i="1"/>
  <c r="L1323" i="1"/>
  <c r="L4010" i="1"/>
  <c r="L2052" i="1"/>
  <c r="L3974" i="1"/>
  <c r="L1011" i="1"/>
  <c r="L5190" i="1"/>
  <c r="L5925" i="1"/>
  <c r="L2459" i="1"/>
  <c r="L3800" i="1"/>
  <c r="L5011" i="1"/>
  <c r="L4967" i="1"/>
  <c r="L5473" i="1"/>
  <c r="L5838" i="1"/>
  <c r="L4195" i="1"/>
  <c r="L5855" i="1"/>
  <c r="L5877" i="1"/>
  <c r="L5419" i="1"/>
  <c r="L4959" i="1"/>
  <c r="L5901" i="1"/>
  <c r="L5094" i="1"/>
  <c r="L4289" i="1"/>
  <c r="L4036" i="1"/>
  <c r="L3714" i="1"/>
  <c r="L2329" i="1"/>
  <c r="L5922" i="1"/>
  <c r="L5340" i="1"/>
  <c r="L5904" i="1"/>
  <c r="L5526" i="1"/>
  <c r="L3865" i="1"/>
  <c r="L2248" i="1"/>
  <c r="L3804" i="1"/>
  <c r="L5927" i="1"/>
  <c r="L2501" i="1"/>
  <c r="L3730" i="1"/>
  <c r="L5191" i="1"/>
  <c r="L3750" i="1"/>
  <c r="L5381" i="1"/>
  <c r="L3150" i="1"/>
  <c r="L5260" i="1"/>
  <c r="L4251" i="1"/>
  <c r="L3182" i="1"/>
  <c r="L4182" i="1"/>
  <c r="L3054" i="1"/>
  <c r="L5490" i="1"/>
  <c r="L2192" i="1"/>
  <c r="L4229" i="1"/>
  <c r="L2355" i="1"/>
  <c r="L3106" i="1"/>
  <c r="L3166" i="1"/>
  <c r="L5163" i="1"/>
  <c r="L4277" i="1"/>
  <c r="L5911" i="1"/>
  <c r="L5598" i="1"/>
  <c r="L2524" i="1"/>
  <c r="L2263" i="1"/>
  <c r="L4144" i="1"/>
  <c r="L1253" i="1"/>
  <c r="L4087" i="1"/>
  <c r="L3180" i="1"/>
  <c r="L1797" i="1"/>
  <c r="L3892" i="1"/>
  <c r="L5394" i="1"/>
  <c r="L4165" i="1"/>
  <c r="L4212" i="1"/>
  <c r="L4179" i="1"/>
  <c r="L2374" i="1"/>
  <c r="L2131" i="1"/>
  <c r="L3783" i="1"/>
  <c r="L3864" i="1"/>
  <c r="L5837" i="1"/>
  <c r="L2564" i="1"/>
  <c r="L4267" i="1"/>
  <c r="L4056" i="1"/>
  <c r="L2428" i="1"/>
  <c r="L4148" i="1"/>
  <c r="L2222" i="1"/>
  <c r="L5900" i="1"/>
  <c r="L5328" i="1"/>
  <c r="L4240" i="1"/>
  <c r="L2530" i="1"/>
  <c r="L4941" i="1"/>
  <c r="L3161" i="1"/>
  <c r="L2128" i="1"/>
  <c r="L5939" i="1"/>
  <c r="L4239" i="1"/>
  <c r="L5531" i="1"/>
  <c r="L2389" i="1"/>
  <c r="L2365" i="1"/>
  <c r="L5534" i="1"/>
  <c r="L5603" i="1"/>
  <c r="L3199" i="1"/>
  <c r="L5065" i="1"/>
  <c r="L2055" i="1"/>
  <c r="L3940" i="1"/>
  <c r="L4115" i="1"/>
  <c r="L2593" i="1"/>
  <c r="L3962" i="1"/>
  <c r="L5441" i="1"/>
  <c r="L3130" i="1"/>
  <c r="L2107" i="1"/>
  <c r="L3855" i="1"/>
  <c r="L1631" i="1"/>
  <c r="L4157" i="1"/>
  <c r="L4150" i="1"/>
  <c r="L5536" i="1"/>
  <c r="L1940" i="1"/>
  <c r="L5913" i="1"/>
  <c r="L4236" i="1"/>
  <c r="L5279" i="1"/>
  <c r="L3078" i="1"/>
  <c r="L82" i="1"/>
  <c r="L2476" i="1"/>
  <c r="L5339" i="1"/>
  <c r="L5744" i="1"/>
  <c r="L3762" i="1"/>
  <c r="L2572" i="1"/>
  <c r="L2303" i="1"/>
  <c r="L2149" i="1"/>
  <c r="L5721" i="1"/>
  <c r="L3033" i="1"/>
  <c r="L1134" i="1"/>
  <c r="L1605" i="1"/>
  <c r="L3461" i="1"/>
  <c r="L3072" i="1"/>
  <c r="L974" i="1"/>
  <c r="L1320" i="1"/>
  <c r="L4925" i="1"/>
  <c r="L4648" i="1"/>
  <c r="L3047" i="1"/>
  <c r="L1438" i="1"/>
  <c r="L2802" i="1"/>
  <c r="L2168" i="1"/>
  <c r="L5022" i="1"/>
  <c r="L1529" i="1"/>
  <c r="L4722" i="1"/>
  <c r="L5129" i="1"/>
  <c r="L1734" i="1"/>
  <c r="L1751" i="1"/>
  <c r="L2930" i="1"/>
  <c r="L3088" i="1"/>
  <c r="L1434" i="1"/>
  <c r="L1823" i="1"/>
  <c r="L2184" i="1"/>
  <c r="L5758" i="1"/>
  <c r="L1794" i="1"/>
  <c r="L5741" i="1"/>
  <c r="L2839" i="1"/>
  <c r="L580" i="1"/>
  <c r="L5299" i="1"/>
  <c r="L3943" i="1"/>
  <c r="L929" i="1"/>
  <c r="L2322" i="1"/>
  <c r="L2362" i="1"/>
  <c r="L5169" i="1"/>
  <c r="L2230" i="1"/>
  <c r="L4211" i="1"/>
  <c r="L2481" i="1"/>
  <c r="L5035" i="1"/>
  <c r="L1931" i="1"/>
  <c r="L2523" i="1"/>
  <c r="L4293" i="1"/>
  <c r="L3507" i="1"/>
  <c r="L5610" i="1"/>
  <c r="L5962" i="1"/>
  <c r="L2031" i="1"/>
  <c r="L4065" i="1"/>
  <c r="L5537" i="1"/>
  <c r="L5356" i="1"/>
  <c r="L3121" i="1"/>
  <c r="L1687" i="1"/>
  <c r="L3717" i="1"/>
  <c r="L3464" i="1"/>
  <c r="L1053" i="1"/>
  <c r="L982" i="1"/>
  <c r="L5663" i="1"/>
  <c r="L5051" i="1"/>
  <c r="L3298" i="1"/>
  <c r="L1373" i="1"/>
  <c r="L1557" i="1"/>
  <c r="L1974" i="1"/>
  <c r="L1250" i="1"/>
  <c r="L1441" i="1"/>
  <c r="L3384" i="1"/>
  <c r="L1270" i="1"/>
  <c r="L2259" i="1"/>
  <c r="L1627" i="1"/>
  <c r="L1123" i="1"/>
  <c r="L925" i="1"/>
  <c r="L5636" i="1"/>
  <c r="L1679" i="1"/>
  <c r="L4764" i="1"/>
  <c r="L3430" i="1"/>
  <c r="L1975" i="1"/>
  <c r="L995" i="1"/>
  <c r="L1238" i="1"/>
  <c r="L5379" i="1"/>
  <c r="L1641" i="1"/>
  <c r="L3720" i="1"/>
  <c r="L4843" i="1"/>
  <c r="M5875" i="1"/>
  <c r="L914" i="1"/>
  <c r="L5791" i="1"/>
  <c r="L1966" i="1"/>
  <c r="L2213" i="1"/>
  <c r="L3745" i="1"/>
  <c r="L5717" i="1"/>
  <c r="L5784" i="1"/>
  <c r="L2519" i="1"/>
  <c r="L2508" i="1"/>
  <c r="L3673" i="1"/>
  <c r="L2492" i="1"/>
  <c r="L2354" i="1"/>
  <c r="L5510" i="1"/>
  <c r="L2154" i="1"/>
  <c r="L4281" i="1"/>
  <c r="L2444" i="1"/>
  <c r="L2321" i="1"/>
  <c r="L3709" i="1"/>
  <c r="L4175" i="1"/>
  <c r="L3919" i="1"/>
  <c r="L3670" i="1"/>
  <c r="L2271" i="1"/>
  <c r="L1384" i="1"/>
  <c r="L3618" i="1"/>
  <c r="L2953" i="1"/>
  <c r="L5715" i="1"/>
  <c r="L2143" i="1"/>
  <c r="L1890" i="1"/>
  <c r="L3608" i="1"/>
  <c r="L5594" i="1"/>
  <c r="L1923" i="1"/>
  <c r="L2852" i="1"/>
  <c r="L3600" i="1"/>
  <c r="L1593" i="1"/>
  <c r="L4856" i="1"/>
  <c r="L3698" i="1"/>
  <c r="L4936" i="1"/>
  <c r="L965" i="1"/>
  <c r="L1218" i="1"/>
  <c r="L5306" i="1"/>
  <c r="L1486" i="1"/>
  <c r="L4887" i="1"/>
  <c r="L3545" i="1"/>
  <c r="L1905" i="1"/>
  <c r="L1221" i="1"/>
  <c r="L1790" i="1"/>
  <c r="L1592" i="1"/>
  <c r="L1413" i="1"/>
  <c r="L1647" i="1"/>
  <c r="L4877" i="1"/>
  <c r="L4643" i="1"/>
  <c r="L4426" i="1"/>
  <c r="L3807" i="1"/>
  <c r="L2416" i="1"/>
  <c r="L3141" i="1"/>
  <c r="L5818" i="1"/>
  <c r="L2621" i="1"/>
  <c r="L1955" i="1"/>
  <c r="L5897" i="1"/>
  <c r="L4106" i="1"/>
  <c r="L3477" i="1"/>
  <c r="L5486" i="1"/>
  <c r="L3758" i="1"/>
  <c r="L3695" i="1"/>
  <c r="L3949" i="1"/>
  <c r="L5496" i="1"/>
  <c r="L3911" i="1"/>
  <c r="L2117" i="1"/>
  <c r="L4199" i="1"/>
  <c r="L2353" i="1"/>
  <c r="L4276" i="1"/>
  <c r="L5384" i="1"/>
  <c r="L3672" i="1"/>
  <c r="L1919" i="1"/>
  <c r="L5024" i="1"/>
  <c r="L4730" i="1"/>
  <c r="L1452" i="1"/>
  <c r="L5264" i="1"/>
  <c r="L3533" i="1"/>
  <c r="L5660" i="1"/>
  <c r="L4807" i="1"/>
  <c r="L2072" i="1"/>
  <c r="L1773" i="1"/>
  <c r="L3451" i="1"/>
  <c r="L3038" i="1"/>
  <c r="L2795" i="1"/>
  <c r="L1506" i="1"/>
  <c r="L1532" i="1"/>
  <c r="L2272" i="1"/>
  <c r="L3627" i="1"/>
  <c r="L1048" i="1"/>
  <c r="L4964" i="1"/>
  <c r="L5574" i="1"/>
  <c r="L1336" i="1"/>
  <c r="L751" i="1"/>
  <c r="L5302" i="1"/>
  <c r="L2859" i="1"/>
  <c r="L3354" i="1"/>
  <c r="L3460" i="1"/>
  <c r="L5396" i="1"/>
  <c r="L5066" i="1"/>
  <c r="L2792" i="1"/>
  <c r="L2980" i="1"/>
  <c r="L4460" i="1"/>
  <c r="L3848" i="1"/>
  <c r="L5830" i="1"/>
  <c r="L3684" i="1"/>
  <c r="L3176" i="1"/>
  <c r="L4234" i="1"/>
  <c r="L3457" i="1"/>
  <c r="L4020" i="1"/>
  <c r="L5507" i="1"/>
  <c r="L5187" i="1"/>
  <c r="L4901" i="1"/>
  <c r="L5832" i="1"/>
  <c r="L4117" i="1"/>
  <c r="L2379" i="1"/>
  <c r="L2237" i="1"/>
  <c r="L5558" i="1"/>
  <c r="L5308" i="1"/>
  <c r="L1474" i="1"/>
  <c r="L3158" i="1"/>
  <c r="L5201" i="1"/>
  <c r="L3809" i="1"/>
  <c r="L5114" i="1"/>
  <c r="L5316" i="1"/>
  <c r="L2411" i="1"/>
  <c r="L5945" i="1"/>
  <c r="L1266" i="1"/>
  <c r="L2251" i="1"/>
  <c r="L1704" i="1"/>
  <c r="L2688" i="1"/>
  <c r="L2909" i="1"/>
  <c r="L3129" i="1"/>
  <c r="L1953" i="1"/>
  <c r="L1661" i="1"/>
  <c r="L1707" i="1"/>
  <c r="L5342" i="1"/>
  <c r="L1744" i="1"/>
  <c r="L772" i="1"/>
  <c r="L1681" i="1"/>
  <c r="L2724" i="1"/>
  <c r="L4909" i="1"/>
  <c r="L921" i="1"/>
  <c r="L3309" i="1"/>
  <c r="L1241" i="1"/>
  <c r="L1816" i="1"/>
  <c r="L1796" i="1"/>
  <c r="L3031" i="1"/>
  <c r="L4588" i="1"/>
  <c r="L5764" i="1"/>
  <c r="L1111" i="1"/>
  <c r="L1991" i="1"/>
  <c r="L3480" i="1"/>
  <c r="L1436" i="1"/>
  <c r="L2861" i="1"/>
  <c r="L534" i="1"/>
  <c r="L3160" i="1"/>
  <c r="L5407" i="1"/>
  <c r="L3710" i="1"/>
  <c r="L3913" i="1"/>
  <c r="L4149" i="1"/>
  <c r="L3167" i="1"/>
  <c r="L2083" i="1"/>
  <c r="L5226" i="1"/>
  <c r="L5916" i="1"/>
  <c r="L2092" i="1"/>
  <c r="L5954" i="1"/>
  <c r="L5562" i="1"/>
  <c r="L4024" i="1"/>
  <c r="L1884" i="1"/>
  <c r="L2359" i="1"/>
  <c r="L5541" i="1"/>
  <c r="L3140" i="1"/>
  <c r="L2433" i="1"/>
  <c r="L2331" i="1"/>
  <c r="L2309" i="1"/>
  <c r="L4196" i="1"/>
  <c r="L5120" i="1"/>
  <c r="L3872" i="1"/>
  <c r="L4055" i="1"/>
  <c r="L3923" i="1"/>
  <c r="L1309" i="1"/>
  <c r="L1917" i="1"/>
  <c r="L5662" i="1"/>
  <c r="L1767" i="1"/>
  <c r="L1051" i="1"/>
  <c r="L911" i="1"/>
  <c r="L5080" i="1"/>
  <c r="L4017" i="1"/>
  <c r="L4084" i="1"/>
  <c r="L2473" i="1"/>
  <c r="L4105" i="1"/>
  <c r="L2343" i="1"/>
  <c r="L5768" i="1"/>
  <c r="L4039" i="1"/>
  <c r="L2504" i="1"/>
  <c r="L2637" i="1"/>
  <c r="L3472" i="1"/>
  <c r="L3899" i="1"/>
  <c r="L3682" i="1"/>
  <c r="L4173" i="1"/>
  <c r="L5317" i="1"/>
  <c r="L5957" i="1"/>
  <c r="L3386" i="1"/>
  <c r="L4132" i="1"/>
  <c r="L3843" i="1"/>
  <c r="L3832" i="1"/>
  <c r="L3856" i="1"/>
  <c r="L2430" i="1"/>
  <c r="L5907" i="1"/>
  <c r="L2022" i="1"/>
  <c r="L3922" i="1"/>
  <c r="L2600" i="1"/>
  <c r="L5200" i="1"/>
  <c r="L2429" i="1"/>
  <c r="L5878" i="1"/>
  <c r="L2130" i="1"/>
  <c r="L4101" i="1"/>
  <c r="L4009" i="1"/>
  <c r="L3780" i="1"/>
  <c r="L2048" i="1"/>
  <c r="L3172" i="1"/>
  <c r="L2580" i="1"/>
  <c r="L2620" i="1"/>
  <c r="L4001" i="1"/>
  <c r="L1924" i="1"/>
  <c r="L1832" i="1"/>
  <c r="L2285" i="1"/>
  <c r="L2865" i="1"/>
  <c r="L987" i="1"/>
  <c r="L5520" i="1"/>
  <c r="L1879" i="1"/>
  <c r="L1469" i="1"/>
  <c r="L3024" i="1"/>
  <c r="L5204" i="1"/>
  <c r="L1505" i="1"/>
  <c r="L3448" i="1"/>
  <c r="L1534" i="1"/>
  <c r="L3499" i="1"/>
  <c r="L1539" i="1"/>
  <c r="L5046" i="1"/>
  <c r="L2274" i="1"/>
  <c r="L60" i="1"/>
  <c r="L4919" i="1"/>
  <c r="L5612" i="1"/>
  <c r="L4262" i="1"/>
  <c r="L1314" i="1"/>
  <c r="L2717" i="1"/>
  <c r="L3325" i="1"/>
  <c r="L966" i="1"/>
  <c r="L3390" i="1"/>
  <c r="L5099" i="1"/>
  <c r="L4934" i="1"/>
  <c r="L2771" i="1"/>
  <c r="L3286" i="1"/>
  <c r="L1265" i="1"/>
  <c r="L311" i="1"/>
  <c r="L5193" i="1"/>
  <c r="L5882" i="1"/>
  <c r="L2634" i="1"/>
  <c r="L1606" i="1"/>
  <c r="L3135" i="1"/>
  <c r="L5809" i="1"/>
  <c r="L2630" i="1"/>
  <c r="L5307" i="1"/>
  <c r="L5550" i="1"/>
  <c r="L2388" i="1"/>
  <c r="L1859" i="1"/>
  <c r="L2502" i="1"/>
  <c r="L5546" i="1"/>
  <c r="L4007" i="1"/>
  <c r="L5064" i="1"/>
  <c r="L5839" i="1"/>
  <c r="L3914" i="1"/>
  <c r="L2350" i="1"/>
  <c r="L1868" i="1"/>
  <c r="L5889" i="1"/>
  <c r="L1588" i="1"/>
  <c r="L5038" i="1"/>
  <c r="L1110" i="1"/>
  <c r="L1346" i="1"/>
  <c r="L3313" i="1"/>
  <c r="L1901" i="1"/>
  <c r="L5025" i="1"/>
  <c r="L1544" i="1"/>
  <c r="L4561" i="1"/>
  <c r="L1150" i="1"/>
  <c r="L3080" i="1"/>
  <c r="L1688" i="1"/>
  <c r="L1055" i="1"/>
  <c r="L5412" i="1"/>
  <c r="L3022" i="1"/>
  <c r="L971" i="1"/>
  <c r="L1503" i="1"/>
  <c r="L5484" i="1"/>
  <c r="L4567" i="1"/>
  <c r="L3631" i="1"/>
  <c r="L5004" i="1"/>
  <c r="L1267" i="1"/>
  <c r="L2983" i="1"/>
  <c r="L1781" i="1"/>
  <c r="L1403" i="1"/>
  <c r="L4614" i="1"/>
  <c r="L5868" i="1"/>
  <c r="L1982" i="1"/>
  <c r="L1478" i="1"/>
  <c r="L5802" i="1"/>
  <c r="L1800" i="1"/>
  <c r="L162" i="1"/>
  <c r="L3015" i="1"/>
  <c r="L5219" i="1"/>
  <c r="L1834" i="1"/>
  <c r="L3886" i="1"/>
  <c r="L4080" i="1"/>
  <c r="L852" i="1"/>
  <c r="L4061" i="1"/>
  <c r="L4210" i="1"/>
  <c r="L5077" i="1"/>
  <c r="L3995" i="1"/>
  <c r="L2336" i="1"/>
  <c r="L5236" i="1"/>
  <c r="L4023" i="1"/>
  <c r="L5156" i="1"/>
  <c r="L5517" i="1"/>
  <c r="L5093" i="1"/>
  <c r="L2598" i="1"/>
  <c r="L3193" i="1"/>
  <c r="L2405" i="1"/>
  <c r="L5210" i="1"/>
  <c r="L1902" i="1"/>
  <c r="L2261" i="1"/>
  <c r="L5178" i="1"/>
  <c r="L5618" i="1"/>
  <c r="L2663" i="1"/>
  <c r="L2057" i="1"/>
  <c r="L1227" i="1"/>
  <c r="L1375" i="1"/>
  <c r="L2911" i="1"/>
  <c r="L3711" i="1"/>
  <c r="L5734" i="1"/>
  <c r="L1251" i="1"/>
  <c r="L3594" i="1"/>
  <c r="L2976" i="1"/>
  <c r="L3671" i="1"/>
  <c r="L1880" i="1"/>
  <c r="L2207" i="1"/>
  <c r="L2778" i="1"/>
  <c r="L1049" i="1"/>
  <c r="L2095" i="1"/>
  <c r="L5031" i="1"/>
  <c r="L1465" i="1"/>
  <c r="L4618" i="1"/>
  <c r="L4198" i="1"/>
  <c r="L3453" i="1"/>
  <c r="L2912" i="1"/>
  <c r="L2290" i="1"/>
  <c r="L2299" i="1"/>
  <c r="L3847" i="1"/>
  <c r="L2982" i="1"/>
  <c r="L3382" i="1"/>
  <c r="L243" i="1"/>
  <c r="L5265" i="1"/>
  <c r="L4097" i="1"/>
  <c r="L1865" i="1"/>
  <c r="L4249" i="1"/>
  <c r="L5283" i="1"/>
  <c r="L3906" i="1"/>
  <c r="L1321" i="1"/>
  <c r="L4205" i="1"/>
  <c r="L2579" i="1"/>
  <c r="L5590" i="1"/>
  <c r="L3058" i="1"/>
  <c r="L5259" i="1"/>
  <c r="L5353" i="1"/>
  <c r="L4960" i="1"/>
  <c r="L5164" i="1"/>
  <c r="L2576" i="1"/>
  <c r="L4944" i="1"/>
  <c r="L5754" i="1"/>
  <c r="L5951" i="1"/>
  <c r="L3854" i="1"/>
  <c r="L4174" i="1"/>
  <c r="L5026" i="1"/>
  <c r="L3679" i="1"/>
  <c r="L2061" i="1"/>
  <c r="L2265" i="1"/>
  <c r="L1616" i="1"/>
  <c r="L1903" i="1"/>
  <c r="L1934" i="1"/>
  <c r="L5416" i="1"/>
  <c r="L998" i="1"/>
  <c r="L5766" i="1"/>
  <c r="L2133" i="1"/>
  <c r="L865" i="1"/>
  <c r="L2760" i="1"/>
  <c r="L4739" i="1"/>
  <c r="L4855" i="1"/>
  <c r="L3536" i="1"/>
  <c r="L5170" i="1"/>
  <c r="L3469" i="1"/>
  <c r="L4534" i="1"/>
  <c r="L2837" i="1"/>
  <c r="L3678" i="1"/>
  <c r="L5314" i="1"/>
  <c r="L2952" i="1"/>
  <c r="L1378" i="1"/>
  <c r="L5250" i="1"/>
  <c r="L780" i="1"/>
  <c r="L2853" i="1"/>
  <c r="L4895" i="1"/>
  <c r="L1928" i="1"/>
  <c r="L4954" i="1"/>
  <c r="L3510" i="1"/>
  <c r="L320" i="1"/>
  <c r="L531" i="1"/>
  <c r="L2094" i="1"/>
  <c r="L5408" i="1"/>
  <c r="L3512" i="1"/>
  <c r="L3725" i="1"/>
  <c r="L2613" i="1"/>
  <c r="L3915" i="1"/>
  <c r="L2069" i="1"/>
  <c r="L3735" i="1"/>
  <c r="L1700" i="1"/>
  <c r="L5318" i="1"/>
  <c r="L5823" i="1"/>
  <c r="L3194" i="1"/>
  <c r="L1422" i="1"/>
  <c r="L2401" i="1"/>
  <c r="L4241" i="1"/>
  <c r="L5288" i="1"/>
  <c r="L900" i="1"/>
  <c r="L2605" i="1"/>
  <c r="L2554" i="1"/>
  <c r="L5338" i="1"/>
  <c r="L5183" i="1"/>
  <c r="L3870" i="1"/>
  <c r="L4082" i="1"/>
  <c r="L1504" i="1"/>
  <c r="L1882" i="1"/>
  <c r="L3449" i="1"/>
  <c r="L3535" i="1"/>
  <c r="L69" i="1"/>
  <c r="L1071" i="1"/>
  <c r="L2060" i="1"/>
  <c r="L1261" i="1"/>
  <c r="L2751" i="1"/>
  <c r="L2096" i="1"/>
  <c r="L5399" i="1"/>
  <c r="L1488" i="1"/>
  <c r="L5494" i="1"/>
  <c r="L1772" i="1"/>
  <c r="L5070" i="1"/>
  <c r="L5189" i="1"/>
  <c r="L3280" i="1"/>
  <c r="L2940" i="1"/>
  <c r="L5286" i="1"/>
  <c r="L3648" i="1"/>
  <c r="L4745" i="1"/>
  <c r="L1874" i="1"/>
  <c r="L1247" i="1"/>
  <c r="L4710" i="1"/>
  <c r="L1610" i="1"/>
  <c r="L1997" i="1"/>
  <c r="L1337" i="1"/>
  <c r="L1136" i="1"/>
  <c r="L3216" i="1"/>
  <c r="L3992" i="1"/>
  <c r="L4273" i="1"/>
  <c r="L2442" i="1"/>
  <c r="L5126" i="1"/>
  <c r="L3994" i="1"/>
  <c r="L4191" i="1"/>
  <c r="L3713" i="1"/>
  <c r="L4231" i="1"/>
  <c r="L2581" i="1"/>
  <c r="L5081" i="1"/>
  <c r="L5902" i="1"/>
  <c r="L5161" i="1"/>
  <c r="L4122" i="1"/>
  <c r="L5311" i="1"/>
  <c r="L3784" i="1"/>
  <c r="L5812" i="1"/>
  <c r="L1596" i="1"/>
  <c r="L5551" i="1"/>
  <c r="L5228" i="1"/>
  <c r="L5535" i="1"/>
  <c r="L4128" i="1"/>
  <c r="L3775" i="1"/>
  <c r="L3743" i="1"/>
  <c r="L5888" i="1"/>
  <c r="L553" i="1"/>
  <c r="L1566" i="1"/>
  <c r="L3368" i="1"/>
  <c r="L5780" i="1"/>
  <c r="L976" i="1"/>
  <c r="L1148" i="1"/>
  <c r="L5421" i="1"/>
  <c r="L5831" i="1"/>
  <c r="L5786" i="1"/>
  <c r="L3879" i="1"/>
  <c r="L2591" i="1"/>
  <c r="L5461" i="1"/>
  <c r="L5071" i="1"/>
  <c r="L4027" i="1"/>
  <c r="L3936" i="1"/>
  <c r="L1960" i="1"/>
  <c r="L4145" i="1"/>
  <c r="L4214" i="1"/>
  <c r="L5385" i="1"/>
  <c r="L4952" i="1"/>
  <c r="L4085" i="1"/>
  <c r="L5053" i="1"/>
  <c r="L2139" i="1"/>
  <c r="L3184" i="1"/>
  <c r="L3156" i="1"/>
  <c r="L2351" i="1"/>
  <c r="L5772" i="1"/>
  <c r="L2548" i="1"/>
  <c r="L4975" i="1"/>
  <c r="L3956" i="1"/>
  <c r="L5140" i="1"/>
  <c r="L3888" i="1"/>
  <c r="L3857" i="1"/>
  <c r="L2021" i="1"/>
  <c r="L5377" i="1"/>
  <c r="L5105" i="1"/>
  <c r="L5222" i="1"/>
  <c r="L5633" i="1"/>
  <c r="L2567" i="1"/>
  <c r="L4019" i="1"/>
  <c r="L5843" i="1"/>
  <c r="L2203" i="1"/>
  <c r="L1789" i="1"/>
  <c r="L1215" i="1"/>
  <c r="L2200" i="1"/>
  <c r="L1421" i="1"/>
  <c r="L2056" i="1"/>
  <c r="L2080" i="1"/>
  <c r="L4991" i="1"/>
  <c r="L1166" i="1"/>
  <c r="L655" i="1"/>
  <c r="L1900" i="1"/>
  <c r="L5480" i="1"/>
  <c r="L4798" i="1"/>
  <c r="L1461" i="1"/>
  <c r="L3277" i="1"/>
  <c r="L2787" i="1"/>
  <c r="L3541" i="1"/>
  <c r="L5656" i="1"/>
  <c r="L2739" i="1"/>
  <c r="L2944" i="1"/>
  <c r="L3083" i="1"/>
  <c r="L2227" i="1"/>
  <c r="L3333" i="1"/>
  <c r="L1411" i="1"/>
  <c r="L5404" i="1"/>
  <c r="L2971" i="1"/>
  <c r="L950" i="1"/>
  <c r="L2111" i="1"/>
  <c r="L1826" i="1"/>
  <c r="L4957" i="1"/>
  <c r="L1351" i="1"/>
  <c r="L632" i="1"/>
  <c r="L4430" i="1"/>
  <c r="L5852" i="1"/>
  <c r="L5402" i="1"/>
  <c r="L3977" i="1"/>
  <c r="L1571" i="1"/>
  <c r="L5252" i="1"/>
  <c r="L3793" i="1"/>
  <c r="L1507" i="1"/>
  <c r="L2470" i="1"/>
  <c r="L1595" i="1"/>
  <c r="L3813" i="1"/>
  <c r="L5608" i="1"/>
  <c r="L4116" i="1"/>
  <c r="L4994" i="1"/>
  <c r="L4206" i="1"/>
  <c r="L2571" i="1"/>
  <c r="L5874" i="1"/>
  <c r="L3700" i="1"/>
  <c r="L2594" i="1"/>
  <c r="L5471" i="1"/>
  <c r="L2500" i="1"/>
  <c r="L2047" i="1"/>
  <c r="L2196" i="1"/>
  <c r="L5137" i="1"/>
  <c r="L1240" i="1"/>
  <c r="L4645" i="1"/>
  <c r="L5693" i="1"/>
  <c r="L2190" i="1"/>
  <c r="L1161" i="1"/>
  <c r="L3554" i="1"/>
  <c r="L2905" i="1"/>
  <c r="L5648" i="1"/>
  <c r="L1703" i="1"/>
  <c r="L986" i="1"/>
  <c r="L5181" i="1"/>
  <c r="L1417" i="1"/>
  <c r="L926" i="1"/>
  <c r="L3424" i="1"/>
  <c r="L2308" i="1"/>
  <c r="L1548" i="1"/>
  <c r="L2086" i="1"/>
  <c r="L3470" i="1"/>
  <c r="L5258" i="1"/>
  <c r="L2894" i="1"/>
  <c r="L5782" i="1"/>
  <c r="L5256" i="1"/>
  <c r="L1124" i="1"/>
  <c r="L5455" i="1"/>
  <c r="L1601" i="1"/>
  <c r="L1252" i="1"/>
  <c r="L3389" i="1"/>
  <c r="L3416" i="1"/>
  <c r="L728" i="1"/>
  <c r="L3721" i="1"/>
  <c r="L3112" i="1"/>
  <c r="L4086" i="1"/>
  <c r="L4949" i="1"/>
  <c r="L5923" i="1"/>
  <c r="L1728" i="1"/>
  <c r="L3163" i="1"/>
  <c r="L5820" i="1"/>
  <c r="L5383" i="1"/>
  <c r="L5761" i="1"/>
  <c r="L5409" i="1"/>
  <c r="L5234" i="1"/>
  <c r="L2120" i="1"/>
  <c r="L5160" i="1"/>
  <c r="L2543" i="1"/>
  <c r="L5147" i="1"/>
  <c r="L2293" i="1"/>
  <c r="L4037" i="1"/>
  <c r="L3945" i="1"/>
  <c r="L5491" i="1"/>
  <c r="L3759" i="1"/>
  <c r="L4906" i="1"/>
  <c r="L3582" i="1"/>
  <c r="L869" i="1"/>
  <c r="L1291" i="1"/>
  <c r="L1967" i="1"/>
  <c r="L1645" i="1"/>
  <c r="L5233" i="1"/>
  <c r="L3435" i="1"/>
  <c r="L1655" i="1"/>
  <c r="L1869" i="1"/>
  <c r="L3785" i="1"/>
  <c r="L4675" i="1"/>
  <c r="L963" i="1"/>
  <c r="L4762" i="1"/>
  <c r="L3345" i="1"/>
  <c r="L5368" i="1"/>
  <c r="L1914" i="1"/>
  <c r="L4796" i="1"/>
  <c r="L3518" i="1"/>
  <c r="L4997" i="1"/>
  <c r="L2180" i="1"/>
  <c r="L2726" i="1"/>
  <c r="L1854" i="1"/>
  <c r="L2099" i="1"/>
  <c r="L2770" i="1"/>
  <c r="L3009" i="1"/>
  <c r="L2028" i="1"/>
  <c r="L5727" i="1"/>
  <c r="L2280" i="1"/>
  <c r="L939" i="1"/>
  <c r="L803" i="1"/>
  <c r="M4122" i="1"/>
  <c r="L5875" i="1"/>
  <c r="L1361" i="1"/>
  <c r="L4221" i="1"/>
  <c r="L4274" i="1"/>
  <c r="L3823" i="1"/>
  <c r="L1755" i="1"/>
  <c r="L4137" i="1"/>
  <c r="L3931" i="1"/>
  <c r="L2250" i="1"/>
  <c r="L5880" i="1"/>
  <c r="L4227" i="1"/>
  <c r="L2204" i="1"/>
  <c r="L4202" i="1"/>
  <c r="L2471" i="1"/>
  <c r="L2183" i="1"/>
  <c r="L5548" i="1"/>
  <c r="L2159" i="1"/>
  <c r="L5542" i="1"/>
  <c r="L3715" i="1"/>
  <c r="L993" i="1"/>
  <c r="L1487" i="1"/>
  <c r="L3055" i="1"/>
  <c r="L916" i="1"/>
  <c r="L3132" i="1"/>
  <c r="L1770" i="1"/>
  <c r="L2235" i="1"/>
  <c r="L4876" i="1"/>
  <c r="L1047" i="1"/>
  <c r="L3006" i="1"/>
  <c r="L2145" i="1"/>
  <c r="L1836" i="1"/>
  <c r="L5629" i="1"/>
  <c r="L1187" i="1"/>
  <c r="L3296" i="1"/>
  <c r="L1972" i="1"/>
  <c r="L1396" i="1"/>
  <c r="L1040" i="1"/>
  <c r="L4754" i="1"/>
  <c r="L5369" i="1"/>
  <c r="L1510" i="1"/>
  <c r="L2813" i="1"/>
  <c r="L3292" i="1"/>
  <c r="L5631" i="1"/>
  <c r="L3663" i="1"/>
  <c r="L1274" i="1"/>
  <c r="L5058" i="1"/>
  <c r="L1460" i="1"/>
  <c r="L1784" i="1"/>
  <c r="L1235" i="1"/>
  <c r="L4670" i="1"/>
  <c r="L2711" i="1"/>
  <c r="L5815" i="1"/>
  <c r="L5131" i="1"/>
  <c r="L4892" i="1"/>
  <c r="L4265" i="1"/>
  <c r="L4060" i="1"/>
  <c r="L5015" i="1"/>
  <c r="L4286" i="1"/>
  <c r="L3772" i="1"/>
  <c r="L5934" i="1"/>
  <c r="L4917" i="1"/>
  <c r="L3761" i="1"/>
  <c r="L3155" i="1"/>
  <c r="L2097" i="1"/>
  <c r="L3776" i="1"/>
  <c r="L5371" i="1"/>
  <c r="L2210" i="1"/>
  <c r="L5253" i="1"/>
  <c r="L5587" i="1"/>
  <c r="L2320" i="1"/>
  <c r="L863" i="1"/>
  <c r="L3201" i="1"/>
  <c r="L4186" i="1"/>
  <c r="L2578" i="1"/>
  <c r="L5355" i="1"/>
  <c r="L1862" i="1"/>
  <c r="L5749" i="1"/>
  <c r="L2300" i="1"/>
  <c r="L4540" i="1"/>
  <c r="L1211" i="1"/>
  <c r="L2025" i="1"/>
  <c r="L4107" i="1"/>
  <c r="L1229" i="1"/>
  <c r="L4869" i="1"/>
  <c r="L5626" i="1"/>
  <c r="L2137" i="1"/>
  <c r="L3544" i="1"/>
  <c r="L2050" i="1"/>
  <c r="L3590" i="1"/>
  <c r="L857" i="1"/>
  <c r="L4940" i="1"/>
  <c r="L4780" i="1"/>
  <c r="L4863" i="1"/>
  <c r="L3142" i="1"/>
  <c r="L5337" i="1"/>
  <c r="L1021" i="1"/>
  <c r="L1376" i="1"/>
  <c r="L1260" i="1"/>
  <c r="L4708" i="1"/>
  <c r="L5145" i="1"/>
  <c r="L4891" i="1"/>
  <c r="L1109" i="1"/>
  <c r="L2938" i="1"/>
  <c r="L3251" i="1"/>
  <c r="L4058" i="1"/>
  <c r="L3827" i="1"/>
  <c r="L2275" i="1"/>
  <c r="L3751" i="1"/>
  <c r="L2535" i="1"/>
  <c r="L5860" i="1"/>
  <c r="L4992" i="1"/>
  <c r="L4203" i="1"/>
  <c r="L5493" i="1"/>
  <c r="L5767" i="1"/>
  <c r="L5856" i="1"/>
  <c r="L5434" i="1"/>
  <c r="L3971" i="1"/>
  <c r="L2166" i="1"/>
  <c r="L5515" i="1"/>
  <c r="L3937" i="1"/>
  <c r="L2015" i="1"/>
  <c r="L5143" i="1"/>
  <c r="L5366" i="1"/>
  <c r="L5427" i="1"/>
  <c r="L859" i="1"/>
  <c r="L2367" i="1"/>
  <c r="L3835" i="1"/>
  <c r="L5055" i="1"/>
  <c r="L2871" i="1"/>
  <c r="L4802" i="1"/>
  <c r="L3630" i="1"/>
  <c r="L5657" i="1"/>
  <c r="L4640" i="1"/>
  <c r="M3487" i="1"/>
  <c r="L3861" i="1"/>
  <c r="L2534" i="1"/>
  <c r="L5327" i="1"/>
  <c r="L4169" i="1"/>
  <c r="M4293" i="1"/>
  <c r="L4226" i="1"/>
  <c r="L5320" i="1"/>
  <c r="L2435" i="1"/>
  <c r="L3877" i="1"/>
  <c r="L2043" i="1"/>
  <c r="L1664" i="1"/>
  <c r="L3851" i="1"/>
  <c r="L3902" i="1"/>
  <c r="L4099" i="1"/>
  <c r="L3889" i="1"/>
  <c r="L2515" i="1"/>
  <c r="L2542" i="1"/>
  <c r="L4140" i="1"/>
  <c r="L3482" i="1"/>
  <c r="L3755" i="1"/>
  <c r="L5947" i="1"/>
  <c r="L3727" i="1"/>
  <c r="L1514" i="1"/>
  <c r="L2347" i="1"/>
  <c r="L2037" i="1"/>
  <c r="L5781" i="1"/>
  <c r="L3873" i="1"/>
  <c r="L3736" i="1"/>
  <c r="L4015" i="1"/>
  <c r="L5154" i="1"/>
  <c r="L4272" i="1"/>
  <c r="L4185" i="1"/>
  <c r="L5321" i="1"/>
  <c r="L4961" i="1"/>
  <c r="L3975" i="1"/>
  <c r="L1959" i="1"/>
  <c r="L2463" i="1"/>
  <c r="L2582" i="1"/>
  <c r="L917" i="1"/>
  <c r="L5444" i="1"/>
  <c r="L5224" i="1"/>
  <c r="L5810" i="1"/>
  <c r="L1976" i="1"/>
  <c r="L1537" i="1"/>
  <c r="L3718" i="1"/>
  <c r="L1906" i="1"/>
  <c r="L3587" i="1"/>
  <c r="L855" i="1"/>
  <c r="L2138" i="1"/>
  <c r="L5570" i="1"/>
  <c r="L2997" i="1"/>
  <c r="L5668" i="1"/>
  <c r="L1258" i="1"/>
  <c r="L5245" i="1"/>
  <c r="L1481" i="1"/>
  <c r="L2951" i="1"/>
  <c r="L4515" i="1"/>
  <c r="L4866" i="1"/>
  <c r="L5125" i="1"/>
  <c r="L1477" i="1"/>
  <c r="L3360" i="1"/>
  <c r="L3336" i="1"/>
  <c r="L5669" i="1"/>
  <c r="L1867" i="1"/>
  <c r="L3035" i="1"/>
  <c r="L3454" i="1"/>
  <c r="L5697" i="1"/>
  <c r="L2988" i="1"/>
  <c r="L2883" i="1"/>
  <c r="L3642" i="1"/>
  <c r="L1495" i="1"/>
  <c r="L4922" i="1"/>
  <c r="L4632" i="1"/>
  <c r="L884" i="1"/>
  <c r="L3406" i="1"/>
  <c r="L5335" i="1"/>
  <c r="L5867" i="1"/>
  <c r="L2177" i="1"/>
  <c r="L1896" i="1"/>
  <c r="L2611" i="1"/>
  <c r="L3729" i="1"/>
  <c r="L3154" i="1"/>
  <c r="L5511" i="1"/>
  <c r="L1791" i="1"/>
  <c r="L5540" i="1"/>
  <c r="L5853" i="1"/>
  <c r="L1748" i="1"/>
  <c r="L5271" i="1"/>
  <c r="L5872" i="1"/>
  <c r="L2440" i="1"/>
  <c r="L1757" i="1"/>
  <c r="L4971" i="1"/>
  <c r="L4197" i="1"/>
  <c r="L2617" i="1"/>
  <c r="L1682" i="1"/>
  <c r="L4220" i="1"/>
  <c r="L5227" i="1"/>
  <c r="L5449" i="1"/>
  <c r="L5285" i="1"/>
  <c r="L2202" i="1"/>
  <c r="L3773" i="1"/>
  <c r="L3310" i="1"/>
  <c r="L5732" i="1"/>
  <c r="L5474" i="1"/>
  <c r="L2197" i="1"/>
  <c r="L5103" i="1"/>
  <c r="L2796" i="1"/>
  <c r="L4609" i="1"/>
  <c r="L5272" i="1"/>
  <c r="L1657" i="1"/>
  <c r="L4723" i="1"/>
  <c r="L1849" i="1"/>
  <c r="L1038" i="1"/>
  <c r="L1299" i="1"/>
  <c r="L1842" i="1"/>
  <c r="L1686" i="1"/>
  <c r="L4872" i="1"/>
  <c r="L1663" i="1"/>
  <c r="L1814" i="1"/>
  <c r="L5044" i="1"/>
  <c r="L1286" i="1"/>
  <c r="L4655" i="1"/>
  <c r="L3478" i="1"/>
  <c r="L3311" i="1"/>
  <c r="L2244" i="1"/>
  <c r="L5141" i="1"/>
  <c r="L5380" i="1"/>
  <c r="L807" i="1"/>
  <c r="L5620" i="1"/>
  <c r="L142" i="1"/>
  <c r="L3020" i="1"/>
  <c r="L5716" i="1"/>
  <c r="L3948" i="1"/>
  <c r="L2529" i="1"/>
  <c r="L5470" i="1"/>
  <c r="L5018" i="1"/>
  <c r="L5376" i="1"/>
  <c r="L3726" i="1"/>
  <c r="L2239" i="1"/>
  <c r="L2474" i="1"/>
  <c r="L4071" i="1"/>
  <c r="L3716" i="1"/>
  <c r="L4264" i="1"/>
  <c r="L4094" i="1"/>
  <c r="L1981" i="1"/>
  <c r="L5248" i="1"/>
  <c r="L3887" i="1"/>
  <c r="L5079" i="1"/>
  <c r="L1471" i="1"/>
  <c r="L5803" i="1"/>
  <c r="L1892" i="1"/>
  <c r="L2298" i="1"/>
  <c r="L1003" i="1"/>
  <c r="L4956" i="1"/>
  <c r="L5630" i="1"/>
  <c r="L5107" i="1"/>
  <c r="L1068" i="1"/>
  <c r="L3425" i="1"/>
  <c r="L3561" i="1"/>
  <c r="L2067" i="1"/>
  <c r="L1676" i="1"/>
  <c r="L1559" i="1"/>
  <c r="L2721" i="1"/>
  <c r="L3588" i="1"/>
  <c r="L5068" i="1"/>
  <c r="L1425" i="1"/>
  <c r="L3318" i="1"/>
  <c r="L1036" i="1"/>
  <c r="L1005" i="1"/>
  <c r="L1494" i="1"/>
  <c r="L2697" i="1"/>
  <c r="L2719" i="1"/>
  <c r="L4911" i="1"/>
  <c r="L2936" i="1"/>
  <c r="L3542" i="1"/>
  <c r="L5194" i="1"/>
  <c r="L1489" i="1"/>
  <c r="L3124" i="1"/>
  <c r="L1433" i="1"/>
  <c r="M4114" i="1"/>
  <c r="L2973" i="1"/>
  <c r="L5591" i="1"/>
  <c r="L4250" i="1"/>
  <c r="L4898" i="1"/>
  <c r="L5392" i="1"/>
  <c r="L2573" i="1"/>
  <c r="L2208" i="1"/>
  <c r="L5432" i="1"/>
  <c r="L2205" i="1"/>
  <c r="L3089" i="1"/>
  <c r="L2488" i="1"/>
  <c r="L5833" i="1"/>
  <c r="L5869" i="1"/>
  <c r="L5644" i="1"/>
  <c r="L4030" i="1"/>
  <c r="L5529" i="1"/>
  <c r="L2323" i="1"/>
  <c r="L1536" i="1"/>
  <c r="L3191" i="1"/>
  <c r="L2606" i="1"/>
  <c r="L5084" i="1"/>
  <c r="L2173" i="1"/>
  <c r="L1511" i="1"/>
  <c r="L1439" i="1"/>
  <c r="L3001" i="1"/>
  <c r="L1983" i="1"/>
  <c r="L2167" i="1"/>
  <c r="L1462" i="1"/>
  <c r="L4753" i="1"/>
  <c r="L4837" i="1"/>
  <c r="L1581" i="1"/>
  <c r="L2170" i="1"/>
  <c r="L3519" i="1"/>
  <c r="L5557" i="1"/>
  <c r="L4542" i="1"/>
  <c r="L66" i="1"/>
  <c r="L854" i="1"/>
  <c r="L5237" i="1"/>
  <c r="L4768" i="1"/>
  <c r="L1419" i="1"/>
  <c r="L2162" i="1"/>
  <c r="L1513" i="1"/>
  <c r="L1059" i="1"/>
  <c r="L3381" i="1"/>
  <c r="L1226" i="1"/>
  <c r="L4665" i="1"/>
  <c r="L4063" i="1"/>
  <c r="L3095" i="1"/>
  <c r="L5649" i="1"/>
  <c r="L5755" i="1"/>
  <c r="L3514" i="1"/>
  <c r="L4356" i="1"/>
  <c r="L1141" i="1"/>
  <c r="L4258" i="1"/>
  <c r="L5793" i="1"/>
  <c r="L2277" i="1"/>
  <c r="L5155" i="1"/>
  <c r="L5303" i="1"/>
  <c r="L1785" i="1"/>
  <c r="L2513" i="1"/>
  <c r="L5400" i="1"/>
  <c r="L3799" i="1"/>
  <c r="L937" i="1"/>
  <c r="L2537" i="1"/>
  <c r="L2588" i="1"/>
  <c r="L3814" i="1"/>
  <c r="L5043" i="1"/>
  <c r="L2633" i="1"/>
  <c r="L5214" i="1"/>
  <c r="L1875" i="1"/>
  <c r="L3157" i="1"/>
  <c r="L1491" i="1"/>
  <c r="L3959" i="1"/>
  <c r="L4003" i="1"/>
  <c r="L4100" i="1"/>
  <c r="L5012" i="1"/>
  <c r="L2038" i="1"/>
  <c r="L3471" i="1"/>
  <c r="L4889" i="1"/>
  <c r="L3680" i="1"/>
  <c r="L1555" i="1"/>
  <c r="L1949" i="1"/>
  <c r="L5358" i="1"/>
  <c r="L942" i="1"/>
  <c r="L1108" i="1"/>
  <c r="L5116" i="1"/>
  <c r="L4879" i="1"/>
  <c r="L2774" i="1"/>
  <c r="L4878" i="1"/>
  <c r="L1377" i="1"/>
  <c r="L1678" i="1"/>
  <c r="L2307" i="1"/>
  <c r="L3008" i="1"/>
  <c r="L3511" i="1"/>
  <c r="L1936" i="1"/>
  <c r="L1978" i="1"/>
  <c r="L3423" i="1"/>
  <c r="L5485" i="1"/>
  <c r="L2764" i="1"/>
  <c r="L4559" i="1"/>
  <c r="L1672" i="1"/>
  <c r="L2815" i="1"/>
  <c r="L994" i="1"/>
  <c r="L1204" i="1"/>
  <c r="M2486" i="1"/>
  <c r="L5960" i="1"/>
  <c r="L5930" i="1"/>
  <c r="L2334" i="1"/>
  <c r="L4926" i="1"/>
  <c r="L5372" i="1"/>
  <c r="L5235" i="1"/>
  <c r="L5030" i="1"/>
  <c r="L4190" i="1"/>
  <c r="L5826" i="1"/>
  <c r="L3186" i="1"/>
  <c r="L1654" i="1"/>
  <c r="L5885" i="1"/>
  <c r="L5278" i="1"/>
  <c r="L2553" i="1"/>
  <c r="L2002" i="1"/>
  <c r="L3152" i="1"/>
  <c r="L3898" i="1"/>
  <c r="L2587" i="1"/>
  <c r="L4987" i="1"/>
  <c r="L2539" i="1"/>
  <c r="L5605" i="1"/>
  <c r="L1440" i="1"/>
  <c r="L5547" i="1"/>
  <c r="L2399" i="1"/>
  <c r="L2121" i="1"/>
  <c r="L1191" i="1"/>
  <c r="L4809" i="1"/>
  <c r="L4735" i="1"/>
  <c r="L2270" i="1"/>
  <c r="L5254" i="1"/>
  <c r="L4638" i="1"/>
  <c r="L4916" i="1"/>
  <c r="L3829" i="1"/>
  <c r="L3070" i="1"/>
  <c r="L1339" i="1"/>
  <c r="L4181" i="1"/>
  <c r="L2499" i="1"/>
  <c r="L2421" i="1"/>
  <c r="L3760" i="1"/>
  <c r="L3920" i="1"/>
  <c r="L4162" i="1"/>
  <c r="L3490" i="1"/>
  <c r="L4968" i="1"/>
  <c r="L2512" i="1"/>
  <c r="L3487" i="1"/>
  <c r="L5363" i="1"/>
  <c r="L4963" i="1"/>
  <c r="L3757" i="1"/>
  <c r="L4038" i="1"/>
  <c r="L1340" i="1"/>
  <c r="L4217" i="1"/>
  <c r="L3076" i="1"/>
  <c r="L3795" i="1"/>
  <c r="L3880" i="1"/>
  <c r="L5840" i="1"/>
  <c r="L1365" i="1"/>
  <c r="L4271" i="1"/>
  <c r="L4189" i="1"/>
  <c r="L3473" i="1"/>
  <c r="L4172" i="1"/>
  <c r="L3859" i="1"/>
  <c r="L3187" i="1"/>
  <c r="L1615" i="1"/>
  <c r="L2455" i="1"/>
  <c r="L3858" i="1"/>
  <c r="L2505" i="1"/>
  <c r="L4951" i="1"/>
  <c r="L2483" i="1"/>
  <c r="L1343" i="1"/>
  <c r="L3805" i="1"/>
  <c r="L1756" i="1"/>
  <c r="L1379" i="1"/>
  <c r="L1114" i="1"/>
  <c r="L1858" i="1"/>
  <c r="L3316" i="1"/>
  <c r="L3063" i="1"/>
  <c r="L2899" i="1"/>
  <c r="L977" i="1"/>
  <c r="L3127" i="1"/>
  <c r="L4880" i="1"/>
  <c r="L912" i="1"/>
  <c r="L5198" i="1"/>
  <c r="L2987" i="1"/>
  <c r="L1075" i="1"/>
  <c r="L2088" i="1"/>
  <c r="L5294" i="1"/>
  <c r="L2646" i="1"/>
  <c r="L3403" i="1"/>
  <c r="L5524" i="1"/>
  <c r="L5731" i="1"/>
  <c r="L4514" i="1"/>
  <c r="L499" i="1"/>
  <c r="L1225" i="1"/>
  <c r="L4812" i="1"/>
  <c r="L2465" i="1"/>
  <c r="L3099" i="1"/>
  <c r="L5752" i="1"/>
  <c r="L1026" i="1"/>
  <c r="L3034" i="1"/>
  <c r="L279" i="1"/>
  <c r="L1156" i="1"/>
  <c r="L5584" i="1"/>
  <c r="L4112" i="1"/>
  <c r="L5052" i="1"/>
  <c r="L5413" i="1"/>
  <c r="L5567" i="1"/>
  <c r="L3830" i="1"/>
  <c r="L2059" i="1"/>
  <c r="L2441" i="1"/>
  <c r="L5196" i="1"/>
  <c r="L5539" i="1"/>
  <c r="L983" i="1"/>
  <c r="L5819" i="1"/>
  <c r="L4042" i="1"/>
  <c r="L3090" i="1"/>
  <c r="L5513" i="1"/>
  <c r="L5850" i="1"/>
  <c r="L1558" i="1"/>
  <c r="L5555" i="1"/>
  <c r="L3752" i="1"/>
  <c r="L5908" i="1"/>
  <c r="L4942" i="1"/>
  <c r="L3048" i="1"/>
  <c r="L78" i="1"/>
  <c r="L2963" i="1"/>
  <c r="L1105" i="1"/>
  <c r="L1864" i="1"/>
  <c r="L2970" i="1"/>
  <c r="L2240" i="1"/>
  <c r="L1184" i="1"/>
  <c r="L5720" i="1"/>
  <c r="L5039" i="1"/>
  <c r="L902" i="1"/>
  <c r="L1941" i="1"/>
  <c r="L1092" i="1"/>
  <c r="L67" i="1"/>
  <c r="L5304" i="1"/>
  <c r="L5652" i="1"/>
  <c r="L3340" i="1"/>
  <c r="L1287" i="1"/>
  <c r="L5635" i="1"/>
  <c r="L1802" i="1"/>
  <c r="L1526" i="1"/>
  <c r="L3606" i="1"/>
  <c r="L2199" i="1"/>
  <c r="L1500" i="1"/>
  <c r="L3013" i="1"/>
  <c r="L2039" i="1"/>
  <c r="L1889" i="1"/>
  <c r="L3110" i="1"/>
  <c r="L4867" i="1"/>
  <c r="L3555" i="1"/>
  <c r="L343" i="1"/>
  <c r="L3177" i="1"/>
  <c r="L3686" i="1"/>
  <c r="L3766" i="1"/>
  <c r="L5926" i="1"/>
  <c r="L5447" i="1"/>
  <c r="L4943" i="1"/>
  <c r="L3951" i="1"/>
  <c r="L1677" i="1"/>
  <c r="L2346" i="1"/>
  <c r="L3997" i="1"/>
  <c r="L2380" i="1"/>
  <c r="L4908" i="1"/>
  <c r="L2602" i="1"/>
  <c r="L4257" i="1"/>
  <c r="L5805" i="1"/>
  <c r="L1674" i="1"/>
  <c r="L2395" i="1"/>
  <c r="L2517" i="1"/>
  <c r="L3450" i="1"/>
  <c r="L5420" i="1"/>
  <c r="L1224" i="1"/>
  <c r="L3529" i="1"/>
  <c r="L1031" i="1"/>
  <c r="L3109" i="1"/>
  <c r="L5415" i="1"/>
  <c r="L2070" i="1"/>
  <c r="L2650" i="1"/>
  <c r="L915" i="1"/>
  <c r="L3069" i="1"/>
  <c r="L1913" i="1"/>
  <c r="L3638" i="1"/>
  <c r="L5375" i="1"/>
  <c r="L2722" i="1"/>
  <c r="L3583" i="1"/>
  <c r="L2005" i="1"/>
  <c r="L5426" i="1"/>
  <c r="L2684" i="1"/>
  <c r="L727" i="1"/>
  <c r="L5061" i="1"/>
  <c r="L1367" i="1"/>
  <c r="L3293" i="1"/>
  <c r="L3393" i="1"/>
  <c r="L5655" i="1"/>
  <c r="L4520" i="1"/>
  <c r="L2616" i="1"/>
  <c r="L3462" i="1"/>
  <c r="L1980" i="1"/>
  <c r="L1370" i="1"/>
  <c r="L3335" i="1"/>
  <c r="L158" i="1"/>
  <c r="L1228" i="1"/>
  <c r="L2312" i="1"/>
  <c r="L4035" i="1"/>
  <c r="L5452" i="1"/>
  <c r="L3196" i="1"/>
  <c r="L5246" i="1"/>
  <c r="L4098" i="1"/>
  <c r="L5460" i="1"/>
  <c r="L2568" i="1"/>
  <c r="L3331" i="1"/>
  <c r="L5571" i="1"/>
  <c r="L2413" i="1"/>
  <c r="L3850" i="1"/>
  <c r="L2255" i="1"/>
  <c r="L3884" i="1"/>
  <c r="L4187" i="1"/>
  <c r="L5192" i="1"/>
  <c r="L2176" i="1"/>
  <c r="L4242" i="1"/>
  <c r="L3821" i="1"/>
  <c r="L5835" i="1"/>
  <c r="L5736" i="1"/>
  <c r="L1737" i="1"/>
  <c r="L5312" i="1"/>
  <c r="L3633" i="1"/>
  <c r="L1719" i="1"/>
  <c r="L5700" i="1"/>
  <c r="L5770" i="1"/>
  <c r="L1061" i="1"/>
  <c r="L3432" i="1"/>
  <c r="L2791" i="1"/>
  <c r="L1185" i="1"/>
  <c r="L3639" i="1"/>
  <c r="L3654" i="1"/>
  <c r="L3131" i="1"/>
  <c r="L1612" i="1"/>
  <c r="L5759" i="1"/>
  <c r="L4972" i="1"/>
  <c r="L2009" i="1"/>
  <c r="L1360" i="1"/>
  <c r="L2034" i="1"/>
  <c r="L5041" i="1"/>
  <c r="L5411" i="1"/>
  <c r="L3284" i="1"/>
  <c r="L2714" i="1"/>
  <c r="L4939" i="1"/>
  <c r="L1387" i="1"/>
  <c r="L5596" i="1"/>
  <c r="L1271" i="1"/>
  <c r="L1254" i="1"/>
  <c r="L3396" i="1"/>
  <c r="L3419" i="1"/>
  <c r="L545" i="1"/>
  <c r="L2882" i="1"/>
  <c r="L3179" i="1"/>
  <c r="L3844" i="1"/>
  <c r="L1825" i="1"/>
  <c r="L3990" i="1"/>
  <c r="L1081" i="1"/>
  <c r="L2412" i="1"/>
  <c r="L2619" i="1"/>
  <c r="L5109" i="1"/>
  <c r="L1622" i="1"/>
  <c r="L4059" i="1"/>
  <c r="L5864" i="1"/>
  <c r="L5300" i="1"/>
  <c r="L4266" i="1"/>
  <c r="L2525" i="1"/>
  <c r="L2247" i="1"/>
  <c r="L5607" i="1"/>
  <c r="L5876" i="1"/>
  <c r="L1945" i="1"/>
  <c r="L3918" i="1"/>
  <c r="L2489" i="1"/>
  <c r="L5457" i="1"/>
  <c r="L2229" i="1"/>
  <c r="L1872" i="1"/>
  <c r="L1819" i="1"/>
  <c r="L5804" i="1"/>
  <c r="L2801" i="1"/>
  <c r="L2109" i="1"/>
  <c r="L1147" i="1"/>
  <c r="L5050" i="1"/>
  <c r="L981" i="1"/>
  <c r="L1101" i="1"/>
  <c r="L2079" i="1"/>
  <c r="L1279" i="1"/>
  <c r="L946" i="1"/>
  <c r="L1062" i="1"/>
  <c r="L1206" i="1"/>
  <c r="L5034" i="1"/>
  <c r="L3656" i="1"/>
  <c r="L3278" i="1"/>
  <c r="L5218" i="1"/>
  <c r="L1921" i="1"/>
  <c r="L1304" i="1"/>
  <c r="L1747" i="1"/>
  <c r="L1986" i="1"/>
  <c r="L2789" i="1"/>
  <c r="L2536" i="1"/>
  <c r="L3689" i="1"/>
  <c r="L1535" i="1"/>
  <c r="L2956" i="1"/>
  <c r="L2775" i="1"/>
  <c r="L465" i="1"/>
  <c r="L4156" i="1"/>
  <c r="L2599" i="1"/>
  <c r="L5924" i="1"/>
  <c r="L3202" i="1"/>
  <c r="L5095" i="1"/>
  <c r="L5942" i="1"/>
  <c r="L2348" i="1"/>
  <c r="L2452" i="1"/>
  <c r="L3921" i="1"/>
  <c r="L3151" i="1"/>
  <c r="L4062" i="1"/>
  <c r="L5829" i="1"/>
  <c r="L1850" i="1"/>
  <c r="L3178" i="1"/>
  <c r="L2122" i="1"/>
  <c r="L2586" i="1"/>
  <c r="L5504" i="1"/>
  <c r="L1619" i="1"/>
  <c r="L2482" i="1"/>
  <c r="L5451" i="1"/>
  <c r="L1383" i="1"/>
  <c r="L5844" i="1"/>
  <c r="L2560" i="1"/>
  <c r="L1294" i="1"/>
  <c r="L3688" i="1"/>
  <c r="L781" i="1"/>
  <c r="L5326" i="1"/>
  <c r="L5168" i="1"/>
  <c r="L5643" i="1"/>
  <c r="L2434" i="1"/>
  <c r="L3950" i="1"/>
  <c r="L3458" i="1"/>
  <c r="L5851" i="1"/>
  <c r="L3057" i="1"/>
  <c r="L5017" i="1"/>
  <c r="L5579" i="1"/>
  <c r="L4287" i="1"/>
  <c r="L4074" i="1"/>
  <c r="L5822" i="1"/>
  <c r="L2338" i="1"/>
  <c r="L5790" i="1"/>
  <c r="L3815" i="1"/>
  <c r="L3164" i="1"/>
  <c r="L1925" i="1"/>
  <c r="L5329" i="1"/>
  <c r="L3968" i="1"/>
  <c r="L1752" i="1"/>
  <c r="L5898" i="1"/>
  <c r="L1623" i="1"/>
  <c r="L5846" i="1"/>
  <c r="L2040" i="1"/>
  <c r="L3822" i="1"/>
  <c r="L2315" i="1"/>
  <c r="L5586" i="1"/>
  <c r="L3741" i="1"/>
  <c r="L4034" i="1"/>
  <c r="L2214" i="1"/>
  <c r="L2557" i="1"/>
  <c r="L3986" i="1"/>
  <c r="L3734" i="1"/>
  <c r="L1929" i="1"/>
  <c r="L2118" i="1"/>
  <c r="L5435" i="1"/>
  <c r="L5691" i="1"/>
  <c r="L2756" i="1"/>
  <c r="L1614" i="1"/>
  <c r="L2089" i="1"/>
  <c r="L1774" i="1"/>
  <c r="L1315" i="1"/>
  <c r="L997" i="1"/>
  <c r="L1578" i="1"/>
  <c r="L1380" i="1"/>
  <c r="L2959" i="1"/>
  <c r="L1988" i="1"/>
  <c r="L1765" i="1"/>
  <c r="L3546" i="1"/>
  <c r="L3123" i="1"/>
  <c r="L1958" i="1"/>
  <c r="L1090" i="1"/>
  <c r="L5352" i="1"/>
  <c r="L4893" i="1"/>
  <c r="L4973" i="1"/>
  <c r="L61" i="1"/>
  <c r="L1741" i="1"/>
  <c r="L5343" i="1"/>
  <c r="L5650" i="1"/>
  <c r="L4224" i="1"/>
  <c r="L4886" i="1"/>
  <c r="L1157" i="1"/>
  <c r="L897" i="1"/>
  <c r="L3646" i="1"/>
  <c r="L4590" i="1"/>
  <c r="L1333" i="1"/>
  <c r="L3966" i="1"/>
  <c r="L2281" i="1"/>
  <c r="L4171" i="1"/>
  <c r="L3791" i="1"/>
  <c r="L5049" i="1"/>
  <c r="L4263" i="1"/>
  <c r="L1979" i="1"/>
  <c r="L3118" i="1"/>
  <c r="L3170" i="1"/>
  <c r="L2563" i="1"/>
  <c r="L2187" i="1"/>
  <c r="L2003" i="1"/>
  <c r="L4103" i="1"/>
  <c r="L3731" i="1"/>
  <c r="L5464" i="1"/>
  <c r="L1651" i="1"/>
  <c r="L2438" i="1"/>
  <c r="L5884" i="1"/>
  <c r="L5322" i="1"/>
  <c r="L3133" i="1"/>
  <c r="L3808" i="1"/>
  <c r="L3165" i="1"/>
  <c r="L1977" i="1"/>
  <c r="L2217" i="1"/>
  <c r="L1861" i="1"/>
  <c r="L2762" i="1"/>
  <c r="L3601" i="1"/>
  <c r="L5675" i="1"/>
  <c r="L5743" i="1"/>
  <c r="L2234" i="1"/>
  <c r="L3619" i="1"/>
  <c r="L3661" i="1"/>
  <c r="L1887" i="1"/>
  <c r="L2648" i="1"/>
  <c r="L2822" i="1"/>
  <c r="L860" i="1"/>
  <c r="L4510" i="1"/>
  <c r="L5013" i="1"/>
  <c r="L3786" i="1"/>
  <c r="L1400" i="1"/>
  <c r="L4607" i="1"/>
  <c r="L5087" i="1"/>
  <c r="L1386" i="1"/>
  <c r="L1128" i="1"/>
  <c r="L1306" i="1"/>
  <c r="L2252" i="1"/>
  <c r="L5664" i="1"/>
  <c r="L1347" i="1"/>
  <c r="L2101" i="1"/>
  <c r="L1318" i="1"/>
  <c r="L2115" i="1"/>
  <c r="L964" i="1"/>
  <c r="L2870" i="1"/>
  <c r="L296" i="1"/>
  <c r="L3897" i="1"/>
  <c r="L1405" i="1"/>
  <c r="L3746" i="1"/>
  <c r="L5395" i="1"/>
  <c r="L3883" i="1"/>
  <c r="L5207" i="1"/>
  <c r="L4159" i="1"/>
  <c r="L1685" i="1"/>
  <c r="L4270" i="1"/>
  <c r="L2627" i="1"/>
  <c r="L2344" i="1"/>
  <c r="L2150" i="1"/>
  <c r="L5351" i="1"/>
  <c r="L3149" i="1"/>
  <c r="L5593" i="1"/>
  <c r="L2178" i="1"/>
  <c r="L3171" i="1"/>
  <c r="L3769" i="1"/>
  <c r="L2437" i="1"/>
  <c r="L2284" i="1"/>
  <c r="L2169" i="1"/>
  <c r="L5349" i="1"/>
  <c r="L3547" i="1"/>
  <c r="L519" i="1"/>
  <c r="L5733" i="1"/>
  <c r="L2160" i="1"/>
  <c r="L3059" i="1"/>
  <c r="L1232" i="1"/>
  <c r="L3405" i="1"/>
  <c r="L1783" i="1"/>
  <c r="L1122" i="1"/>
  <c r="L2921" i="1"/>
  <c r="L2045" i="1"/>
  <c r="L1177" i="1"/>
  <c r="L3068" i="1"/>
  <c r="L2304" i="1"/>
  <c r="L3706" i="1"/>
  <c r="L5778" i="1"/>
  <c r="L5273" i="1"/>
  <c r="L2024" i="1"/>
  <c r="L5215" i="1"/>
  <c r="L4549" i="1"/>
  <c r="L3522" i="1"/>
  <c r="L5060" i="1"/>
  <c r="L1735" i="1"/>
  <c r="L5787" i="1"/>
  <c r="L5680" i="1"/>
  <c r="L5673" i="1"/>
  <c r="L1196" i="1"/>
  <c r="L2794" i="1"/>
  <c r="L574" i="1"/>
  <c r="L1058" i="1"/>
  <c r="L4222" i="1"/>
  <c r="L3200" i="1"/>
  <c r="L1855" i="1"/>
  <c r="L2531" i="1"/>
  <c r="L5886" i="1"/>
  <c r="L5807" i="1"/>
  <c r="L5389" i="1"/>
  <c r="L2286" i="1"/>
  <c r="L3770" i="1"/>
  <c r="L4176" i="1"/>
  <c r="L5775" i="1"/>
  <c r="L5244" i="1"/>
  <c r="L5518" i="1"/>
  <c r="L4067" i="1"/>
  <c r="L1234" i="1"/>
  <c r="L2158" i="1"/>
  <c r="L4119" i="1"/>
  <c r="L2506" i="1"/>
  <c r="L5263" i="1"/>
  <c r="L4142" i="1"/>
  <c r="L2631" i="1"/>
  <c r="L2337" i="1"/>
  <c r="L5538" i="1"/>
  <c r="L5694" i="1"/>
  <c r="L1971" i="1"/>
  <c r="L1132" i="1"/>
  <c r="L3597" i="1"/>
  <c r="L5003" i="1"/>
  <c r="L5685" i="1"/>
  <c r="L2221" i="1"/>
  <c r="L4757" i="1"/>
  <c r="L984" i="1"/>
  <c r="L5197" i="1"/>
  <c r="L3342" i="1"/>
  <c r="L509" i="1"/>
  <c r="L1778" i="1"/>
  <c r="L3456" i="1"/>
  <c r="L5783" i="1"/>
  <c r="L1937" i="1"/>
  <c r="L4913" i="1"/>
  <c r="L3377" i="1"/>
  <c r="L1954" i="1"/>
  <c r="L3498" i="1"/>
  <c r="L2228" i="1"/>
  <c r="L1484" i="1"/>
  <c r="L1459" i="1"/>
  <c r="L1873" i="1"/>
  <c r="L2835" i="1"/>
  <c r="L5478" i="1"/>
  <c r="L2093" i="1"/>
  <c r="L5499" i="1"/>
  <c r="L2895" i="1"/>
  <c r="L1708" i="1"/>
  <c r="L4338" i="1"/>
  <c r="L3628" i="1"/>
  <c r="L4095" i="1"/>
  <c r="L5082" i="1"/>
  <c r="L2589" i="1"/>
  <c r="L3934" i="1"/>
  <c r="L5909" i="1"/>
  <c r="L4921" i="1"/>
  <c r="L3840" i="1"/>
  <c r="L3952" i="1"/>
  <c r="L5085" i="1"/>
  <c r="L5280" i="1"/>
  <c r="L5365" i="1"/>
  <c r="L1670" i="1"/>
  <c r="L4177" i="1"/>
  <c r="L5477" i="1"/>
  <c r="L3862" i="1"/>
  <c r="L1696" i="1"/>
  <c r="L3738" i="1"/>
  <c r="L2291" i="1"/>
  <c r="L4233" i="1"/>
  <c r="L1490" i="1"/>
  <c r="L4146" i="1"/>
  <c r="L2609" i="1"/>
  <c r="L2313" i="1"/>
  <c r="L1963" i="1"/>
  <c r="L3362" i="1"/>
  <c r="L5724" i="1"/>
  <c r="L2846" i="1"/>
  <c r="L3138" i="1"/>
  <c r="L3722" i="1"/>
  <c r="L1987" i="1"/>
  <c r="L4686" i="1"/>
  <c r="L4653" i="1"/>
  <c r="L3073" i="1"/>
  <c r="L1004" i="1"/>
  <c r="L3012" i="1"/>
  <c r="L2904" i="1"/>
  <c r="L3645" i="1"/>
  <c r="L80" i="1"/>
  <c r="L5091" i="1"/>
  <c r="L1863" i="1"/>
  <c r="L1310" i="1"/>
  <c r="L1443" i="1"/>
  <c r="L3652" i="1"/>
  <c r="L3643" i="1"/>
  <c r="L861" i="1"/>
  <c r="L1245" i="1"/>
  <c r="L5865" i="1"/>
  <c r="L1583" i="1"/>
  <c r="L1738" i="1"/>
  <c r="L581" i="1"/>
  <c r="L224" i="1"/>
  <c r="L471" i="1"/>
  <c r="L5456" i="1"/>
  <c r="L5544" i="1"/>
  <c r="L5159" i="1"/>
  <c r="L2376" i="1"/>
  <c r="L4124" i="1"/>
  <c r="L1908" i="1"/>
  <c r="L5543" i="1"/>
  <c r="L3960" i="1"/>
  <c r="L5428" i="1"/>
  <c r="L3983" i="1"/>
  <c r="L4130" i="1"/>
  <c r="L5482" i="1"/>
  <c r="L2533" i="1"/>
  <c r="L5240" i="1"/>
  <c r="L1943" i="1"/>
  <c r="L3798" i="1"/>
  <c r="L3828" i="1"/>
  <c r="L1718" i="1"/>
  <c r="L4011" i="1"/>
  <c r="L4052" i="1"/>
  <c r="L1844" i="1"/>
  <c r="L5290" i="1"/>
  <c r="L5121" i="1"/>
  <c r="L2066" i="1"/>
  <c r="L5213" i="1"/>
  <c r="L1608" i="1"/>
  <c r="L940" i="1"/>
  <c r="L1408" i="1"/>
  <c r="L2342" i="1"/>
  <c r="L3489" i="1"/>
  <c r="L2584" i="1"/>
  <c r="L5828" i="1"/>
  <c r="L2458" i="1"/>
  <c r="L5243" i="1"/>
  <c r="L2409" i="1"/>
  <c r="L2326" i="1"/>
  <c r="L2216" i="1"/>
  <c r="L3967" i="1"/>
  <c r="L2469" i="1"/>
  <c r="L3802" i="1"/>
  <c r="L5811" i="1"/>
  <c r="L5454" i="1"/>
  <c r="L5096" i="1"/>
  <c r="L5069" i="1"/>
  <c r="L2356" i="1"/>
  <c r="L5795" i="1"/>
  <c r="L1801" i="1"/>
  <c r="L5595" i="1"/>
  <c r="L2011" i="1"/>
  <c r="L5847" i="1"/>
  <c r="L3993" i="1"/>
  <c r="L3188" i="1"/>
  <c r="L5076" i="1"/>
  <c r="L4928" i="1"/>
  <c r="L4256" i="1"/>
  <c r="L2556" i="1"/>
  <c r="L3676" i="1"/>
  <c r="L3820" i="1"/>
  <c r="L2453" i="1"/>
  <c r="L2456" i="1"/>
  <c r="L3103" i="1"/>
  <c r="L5167" i="1"/>
  <c r="L4237" i="1"/>
  <c r="L2371" i="1"/>
  <c r="L5763" i="1"/>
  <c r="L5813" i="1"/>
  <c r="L5357" i="1"/>
  <c r="L3817" i="1"/>
  <c r="L1119" i="1"/>
  <c r="L4903" i="1"/>
  <c r="L5177" i="1"/>
  <c r="L2890" i="1"/>
  <c r="L1276" i="1"/>
  <c r="L5005" i="1"/>
  <c r="L4897" i="1"/>
  <c r="L3837" i="1"/>
  <c r="L4698" i="1"/>
  <c r="L2929" i="1"/>
  <c r="L3942" i="1"/>
  <c r="L3064" i="1"/>
  <c r="L4667" i="1"/>
  <c r="L3696" i="1"/>
  <c r="L1446" i="1"/>
  <c r="L1197" i="1"/>
  <c r="L1812" i="1"/>
  <c r="L2129" i="1"/>
  <c r="L3614" i="1"/>
  <c r="L2110" i="1"/>
  <c r="L5757" i="1"/>
  <c r="L5565" i="1"/>
  <c r="L5707" i="1"/>
  <c r="L3653" i="1"/>
  <c r="L4996" i="1"/>
  <c r="L3042" i="1"/>
  <c r="L5062" i="1"/>
  <c r="L3869" i="1"/>
  <c r="L5216" i="1"/>
  <c r="L2728" i="1"/>
  <c r="L2744" i="1"/>
  <c r="L313" i="1"/>
  <c r="L1611" i="1"/>
  <c r="L3173" i="1"/>
  <c r="L5917" i="1"/>
  <c r="L2171" i="1"/>
  <c r="L5442" i="1"/>
  <c r="L5892" i="1"/>
  <c r="L2626" i="1"/>
  <c r="L5027" i="1"/>
  <c r="L3756" i="1"/>
  <c r="L2410" i="1"/>
  <c r="L2249" i="1"/>
  <c r="L4073" i="1"/>
  <c r="L3874" i="1"/>
  <c r="L2164" i="1"/>
  <c r="L2387" i="1"/>
  <c r="L3917" i="1"/>
  <c r="L4238" i="1"/>
  <c r="L5108" i="1"/>
  <c r="L2363" i="1"/>
  <c r="L4153" i="1"/>
  <c r="L2618" i="1"/>
  <c r="L5089" i="1"/>
  <c r="L1942" i="1"/>
  <c r="L3093" i="1"/>
  <c r="L3901" i="1"/>
  <c r="L4790" i="1"/>
  <c r="L2849" i="1"/>
  <c r="L5347" i="1"/>
  <c r="L1407" i="1"/>
  <c r="L3553" i="1"/>
  <c r="L967" i="1"/>
  <c r="L2082" i="1"/>
  <c r="L1646" i="1"/>
  <c r="L2848" i="1"/>
  <c r="L3426" i="1"/>
  <c r="L3580" i="1"/>
  <c r="L5641" i="1"/>
  <c r="L1952" i="1"/>
  <c r="L5378" i="1"/>
  <c r="L4765" i="1"/>
  <c r="L1442" i="1"/>
  <c r="L4985" i="1"/>
  <c r="L5554" i="1"/>
  <c r="L1813" i="1"/>
  <c r="L4673" i="1"/>
  <c r="L3144" i="1"/>
  <c r="L898" i="1"/>
  <c r="L1297" i="1"/>
  <c r="L3476" i="1"/>
  <c r="L2195" i="1"/>
  <c r="L5175" i="1"/>
  <c r="L2893" i="1"/>
  <c r="L1182" i="1"/>
  <c r="L217" i="1"/>
  <c r="L867" i="1"/>
  <c r="L1720" i="1"/>
  <c r="L4048" i="1"/>
  <c r="L5794" i="1"/>
  <c r="L4131" i="1"/>
  <c r="L3764" i="1"/>
  <c r="L5106" i="1"/>
  <c r="L3929" i="1"/>
  <c r="L3900" i="1"/>
  <c r="L5777" i="1"/>
  <c r="L5173" i="1"/>
  <c r="L4261" i="1"/>
  <c r="L3185" i="1"/>
  <c r="L1920" i="1"/>
  <c r="L3139" i="1"/>
  <c r="L2475" i="1"/>
  <c r="L2427" i="1"/>
  <c r="L959" i="1"/>
  <c r="L5397" i="1"/>
  <c r="L2480" i="1"/>
  <c r="L3965" i="1"/>
  <c r="L2114" i="1"/>
  <c r="L1846" i="1"/>
  <c r="L5122" i="1"/>
  <c r="L3365" i="1"/>
  <c r="L1019" i="1"/>
  <c r="L4938" i="1"/>
  <c r="L1817" i="1"/>
  <c r="L5467" i="1"/>
  <c r="L4550" i="1"/>
  <c r="L5682" i="1"/>
  <c r="L3910" i="1"/>
  <c r="L1067" i="1"/>
  <c r="L822" i="1"/>
  <c r="L2193" i="1"/>
  <c r="L975" i="1"/>
  <c r="L1467" i="1"/>
  <c r="L3067" i="1"/>
  <c r="L2042" i="1"/>
  <c r="L1112" i="1"/>
  <c r="L1939" i="1"/>
  <c r="L1808" i="1"/>
  <c r="L5098" i="1"/>
  <c r="L3584" i="1"/>
  <c r="L1807" i="1"/>
  <c r="L4907" i="1"/>
  <c r="L3439" i="1"/>
  <c r="L5370" i="1"/>
  <c r="L2258" i="1"/>
  <c r="L5578" i="1"/>
  <c r="L2782" i="1"/>
  <c r="L4533" i="1"/>
  <c r="L3224" i="1"/>
  <c r="L4789" i="1"/>
  <c r="L4194" i="1"/>
  <c r="L2372" i="1"/>
  <c r="L3690" i="1"/>
  <c r="L5589" i="1"/>
  <c r="L5842" i="1"/>
  <c r="L4253" i="1"/>
  <c r="L1930" i="1"/>
  <c r="L3904" i="1"/>
  <c r="L85" i="1"/>
  <c r="L4180" i="1"/>
  <c r="L3705" i="1"/>
  <c r="L5088" i="1"/>
  <c r="L3818" i="1"/>
  <c r="L1404" i="1"/>
  <c r="L5401" i="1"/>
  <c r="L3811" i="1"/>
  <c r="L3501" i="1"/>
  <c r="L5453" i="1"/>
  <c r="L4133" i="1"/>
  <c r="L2561" i="1"/>
  <c r="L1572" i="1"/>
  <c r="L2218" i="1"/>
  <c r="L2134" i="1"/>
  <c r="L4579" i="1"/>
  <c r="L2757" i="1"/>
  <c r="L1968" i="1"/>
  <c r="L4935" i="1"/>
  <c r="L1852" i="1"/>
  <c r="L3114" i="1"/>
  <c r="L1501" i="1"/>
  <c r="L4986" i="1"/>
  <c r="L3002" i="1"/>
  <c r="L1307" i="1"/>
  <c r="L1069" i="1"/>
  <c r="L2790" i="1"/>
  <c r="L4988" i="1"/>
  <c r="L1666" i="1"/>
  <c r="L1117" i="1"/>
  <c r="L3291" i="1"/>
  <c r="L1171" i="1"/>
  <c r="L5690" i="1"/>
  <c r="L5078" i="1"/>
  <c r="L1259" i="1"/>
  <c r="L2215" i="1"/>
  <c r="L5725" i="1"/>
  <c r="L748" i="1"/>
  <c r="L2064" i="1"/>
  <c r="L1567" i="1"/>
  <c r="L2078" i="1"/>
  <c r="L5623" i="1"/>
  <c r="L2658" i="1"/>
  <c r="L297" i="1"/>
  <c r="L4977" i="1"/>
  <c r="L4166" i="1"/>
  <c r="L4894" i="1"/>
  <c r="L4028" i="1"/>
  <c r="L4246" i="1"/>
  <c r="L5403" i="1"/>
  <c r="L2269" i="1"/>
  <c r="L3944" i="1"/>
  <c r="L5849" i="1"/>
  <c r="L2328" i="1"/>
  <c r="L4955" i="1"/>
  <c r="L2528" i="1"/>
  <c r="L4200" i="1"/>
  <c r="L2076" i="1"/>
  <c r="L5211" i="1"/>
  <c r="L5817" i="1"/>
  <c r="L5319" i="1"/>
  <c r="L4966" i="1"/>
  <c r="L5582" i="1"/>
  <c r="L3739" i="1"/>
  <c r="L5042" i="1"/>
  <c r="L2174" i="1"/>
  <c r="L2546" i="1"/>
  <c r="L4184" i="1"/>
  <c r="L4243" i="1"/>
  <c r="L1546" i="1"/>
  <c r="L1533" i="1"/>
  <c r="L5489" i="1"/>
  <c r="L1078" i="1"/>
  <c r="L1824" i="1"/>
  <c r="L1096" i="1"/>
  <c r="L1496" i="1"/>
  <c r="L5519" i="1"/>
  <c r="L3030" i="1"/>
  <c r="L4711" i="1"/>
  <c r="L5037" i="1"/>
  <c r="L4818" i="1"/>
  <c r="L65" i="1"/>
  <c r="L4572" i="1"/>
  <c r="L1292" i="1"/>
  <c r="L1587" i="1"/>
  <c r="L3687" i="1"/>
  <c r="L2642" i="1"/>
  <c r="L4982" i="1"/>
  <c r="L5521" i="1"/>
  <c r="L1324" i="1"/>
  <c r="L3414" i="1"/>
  <c r="L3271" i="1"/>
  <c r="L1212" i="1"/>
  <c r="L1480" i="1"/>
  <c r="L1243" i="1"/>
  <c r="L4989" i="1"/>
  <c r="L985" i="1"/>
  <c r="L4697" i="1"/>
  <c r="L2939" i="1"/>
  <c r="L4188" i="1"/>
  <c r="L4924" i="1"/>
  <c r="L4285" i="1"/>
  <c r="L5827" i="1"/>
  <c r="L5393" i="1"/>
  <c r="L1455" i="1"/>
  <c r="L3169" i="1"/>
  <c r="L1899" i="1"/>
  <c r="L5936" i="1"/>
  <c r="L4933" i="1"/>
  <c r="L3787" i="1"/>
  <c r="L2565" i="1"/>
  <c r="L5009" i="1"/>
  <c r="L2408" i="1"/>
  <c r="L1577" i="1"/>
  <c r="L2414" i="1"/>
  <c r="L1995" i="1"/>
  <c r="L4138" i="1"/>
  <c r="L1993" i="1"/>
  <c r="L2881" i="1"/>
  <c r="L2113" i="1"/>
  <c r="L1485" i="1"/>
  <c r="L783" i="1"/>
  <c r="L4845" i="1"/>
  <c r="L2102" i="1"/>
  <c r="L3894" i="1"/>
  <c r="L4088" i="1"/>
  <c r="L2570" i="1"/>
  <c r="L2292" i="1"/>
  <c r="L3402" i="1"/>
  <c r="L5323" i="1"/>
  <c r="L3728" i="1"/>
  <c r="L3834" i="1"/>
  <c r="L1764" i="1"/>
  <c r="L4269" i="1"/>
  <c r="L4026" i="1"/>
  <c r="L2590" i="1"/>
  <c r="L3181" i="1"/>
  <c r="L2477" i="1"/>
  <c r="L5785" i="1"/>
  <c r="L1039" i="1"/>
  <c r="L2538" i="1"/>
  <c r="L4235" i="1"/>
  <c r="L4044" i="1"/>
  <c r="L2163" i="1"/>
  <c r="L2417" i="1"/>
  <c r="L4207" i="1"/>
  <c r="L2447" i="1"/>
  <c r="L1538" i="1"/>
  <c r="L5261" i="1"/>
  <c r="L3953" i="1"/>
  <c r="L2381" i="1"/>
  <c r="L4069" i="1"/>
  <c r="L5642" i="1"/>
  <c r="L5292" i="1"/>
  <c r="L2390" i="1"/>
  <c r="L5220" i="1"/>
  <c r="L4215" i="1"/>
  <c r="L3866" i="1"/>
  <c r="L3912" i="1"/>
  <c r="L2084" i="1"/>
  <c r="L4121" i="1"/>
  <c r="L5148" i="1"/>
  <c r="L3825" i="1"/>
  <c r="L1731" i="1"/>
  <c r="L3988" i="1"/>
  <c r="L4022" i="1"/>
  <c r="L2297" i="1"/>
  <c r="L4248" i="1"/>
  <c r="L3978" i="1"/>
  <c r="L5729" i="1"/>
  <c r="L4280" i="1"/>
  <c r="L3174" i="1"/>
  <c r="L3782" i="1"/>
  <c r="L1638" i="1"/>
  <c r="L1341" i="1"/>
  <c r="L79" i="1"/>
  <c r="L2932" i="1"/>
  <c r="L3018" i="1"/>
  <c r="L1843" i="1"/>
  <c r="L1325" i="1"/>
  <c r="L2148" i="1"/>
  <c r="L5646" i="1"/>
  <c r="L2161" i="1"/>
  <c r="L4945" i="1"/>
  <c r="L3644" i="1"/>
  <c r="L5705" i="1"/>
  <c r="L1012" i="1"/>
  <c r="L2767" i="1"/>
  <c r="L5390" i="1"/>
  <c r="L1568" i="1"/>
  <c r="L1973" i="1"/>
  <c r="L3609" i="1"/>
  <c r="L5681" i="1"/>
  <c r="L4914" i="1"/>
  <c r="L3052" i="1"/>
  <c r="L1313" i="1"/>
  <c r="L2141" i="1"/>
  <c r="L1848" i="1"/>
  <c r="L4689" i="1"/>
  <c r="L5172" i="1"/>
  <c r="L2289" i="1"/>
  <c r="L2053" i="1"/>
  <c r="L4560" i="1"/>
  <c r="L928" i="1"/>
  <c r="L392" i="1"/>
  <c r="L5463" i="1"/>
  <c r="L5915" i="1"/>
  <c r="L5424" i="1"/>
  <c r="L2000" i="1"/>
  <c r="L5912" i="1"/>
  <c r="L3881" i="1"/>
  <c r="L3987" i="1"/>
  <c r="L1788" i="1"/>
  <c r="L2585" i="1"/>
  <c r="L4209" i="1"/>
  <c r="L4225" i="1"/>
  <c r="L2032" i="1"/>
  <c r="L5281" i="1"/>
  <c r="L5324" i="1"/>
  <c r="L856" i="1"/>
  <c r="L3824" i="1"/>
  <c r="L5092" i="1"/>
  <c r="L5115" i="1"/>
  <c r="L1992" i="1"/>
  <c r="L2393" i="1"/>
  <c r="L5937" i="1"/>
  <c r="L4252" i="1"/>
  <c r="L5287" i="1"/>
  <c r="L4882" i="1"/>
  <c r="L1158" i="1"/>
  <c r="L2254" i="1"/>
  <c r="L5710" i="1"/>
  <c r="L5073" i="1"/>
  <c r="L2105" i="1"/>
  <c r="L5276" i="1"/>
  <c r="L3570" i="1"/>
  <c r="L801" i="1"/>
  <c r="L1542" i="1"/>
  <c r="L5443" i="1"/>
  <c r="L2765" i="1"/>
  <c r="L1030" i="1"/>
  <c r="L62" i="1"/>
  <c r="L2811" i="1"/>
  <c r="L5458" i="1"/>
  <c r="L5672" i="1"/>
  <c r="L59" i="1"/>
  <c r="L3433" i="1"/>
  <c r="L1947" i="1"/>
  <c r="L2071" i="1"/>
  <c r="L3413" i="1"/>
  <c r="L1607" i="1"/>
  <c r="L2116" i="1"/>
  <c r="L4810" i="1"/>
  <c r="L2709" i="1"/>
  <c r="L1613" i="1"/>
  <c r="L5711" i="1"/>
  <c r="L5437" i="1"/>
  <c r="L1726" i="1"/>
  <c r="L535" i="1"/>
  <c r="L4397" i="1"/>
  <c r="L4167" i="1"/>
  <c r="L5149" i="1"/>
  <c r="L3890" i="1"/>
  <c r="L4002" i="1"/>
  <c r="L3980" i="1"/>
  <c r="L3685" i="1"/>
  <c r="L5910" i="1"/>
  <c r="L5008" i="1"/>
  <c r="L3895" i="1"/>
  <c r="L5134" i="1"/>
  <c r="L5398" i="1"/>
  <c r="L5914" i="1"/>
  <c r="L3485" i="1"/>
  <c r="L2242" i="1"/>
  <c r="L5585" i="1"/>
  <c r="L5666" i="1"/>
  <c r="L5006" i="1"/>
  <c r="L4108" i="1"/>
  <c r="L5899" i="1"/>
  <c r="L1665" i="1"/>
  <c r="L5128" i="1"/>
  <c r="L5706" i="1"/>
  <c r="L2678" i="1"/>
  <c r="L1214" i="1"/>
  <c r="L3104" i="1"/>
  <c r="L1984" i="1"/>
  <c r="L2201" i="1"/>
  <c r="L1552" i="1"/>
  <c r="L2074" i="1"/>
  <c r="L5506" i="1"/>
  <c r="L2906" i="1"/>
  <c r="L1634" i="1"/>
  <c r="L1447" i="1"/>
  <c r="L922" i="1"/>
  <c r="L5119" i="1"/>
  <c r="L1699" i="1"/>
  <c r="L1371" i="1"/>
  <c r="L3527" i="1"/>
  <c r="L1779" i="1"/>
  <c r="L5674" i="1"/>
  <c r="L2065" i="1"/>
  <c r="L3447" i="1"/>
  <c r="L2264" i="1"/>
  <c r="L1632" i="1"/>
  <c r="L834" i="1"/>
  <c r="L2029" i="1"/>
  <c r="L5695" i="1"/>
  <c r="L2058" i="1"/>
  <c r="L697" i="1"/>
  <c r="L3662" i="1"/>
  <c r="L404" i="1"/>
  <c r="L2493" i="1"/>
  <c r="L2385" i="1"/>
  <c r="L5180" i="1"/>
  <c r="L3466" i="1"/>
  <c r="L2368" i="1"/>
  <c r="L5703" i="1"/>
  <c r="L5056" i="1"/>
  <c r="L5949" i="1"/>
  <c r="L2521" i="1"/>
  <c r="L1519" i="1"/>
  <c r="L5895" i="1"/>
  <c r="L2520" i="1"/>
  <c r="L5150" i="1"/>
  <c r="L5032" i="1"/>
  <c r="L5792" i="1"/>
  <c r="L4089" i="1"/>
  <c r="L5208" i="1"/>
  <c r="L3979" i="1"/>
  <c r="L5414" i="1"/>
  <c r="L4288" i="1"/>
  <c r="L5614" i="1"/>
  <c r="L2224" i="1"/>
  <c r="L1207" i="1"/>
  <c r="L4828" i="1"/>
  <c r="L949" i="1"/>
  <c r="L5686" i="1"/>
  <c r="L5647" i="1"/>
  <c r="L5726" i="1"/>
  <c r="L943" i="1"/>
  <c r="L5509" i="1"/>
  <c r="L77" i="1"/>
  <c r="L4676" i="1"/>
  <c r="L1022" i="1"/>
  <c r="L1464" i="1"/>
  <c r="L4752" i="1"/>
  <c r="L3065" i="1"/>
  <c r="L5789" i="1"/>
  <c r="L3660" i="1"/>
  <c r="L1335" i="1"/>
  <c r="L5225" i="1"/>
  <c r="L1636" i="1"/>
  <c r="L1006" i="1"/>
  <c r="L1223" i="1"/>
  <c r="L5740" i="1"/>
  <c r="L1401" i="1"/>
  <c r="L1302" i="1"/>
  <c r="L1683" i="1"/>
  <c r="L1563" i="1"/>
  <c r="L1697" i="1"/>
  <c r="L3573" i="1"/>
  <c r="L4574" i="1"/>
  <c r="L515" i="1"/>
  <c r="L3168" i="1"/>
  <c r="L1617" i="1"/>
  <c r="L5230" i="1"/>
  <c r="L2490" i="1"/>
  <c r="L4057" i="1"/>
  <c r="L3108" i="1"/>
  <c r="L2487" i="1"/>
  <c r="L4275" i="1"/>
  <c r="L3742" i="1"/>
  <c r="L5139" i="1"/>
  <c r="L3062" i="1"/>
  <c r="L4066" i="1"/>
  <c r="L5606" i="1"/>
  <c r="L3113" i="1"/>
  <c r="L5086" i="1"/>
  <c r="L4183" i="1"/>
  <c r="L2551" i="1"/>
  <c r="L5333" i="1"/>
  <c r="L4045" i="1"/>
  <c r="L2424" i="1"/>
  <c r="L5274" i="1"/>
  <c r="L4068" i="1"/>
  <c r="L5862" i="1"/>
  <c r="L5229" i="1"/>
  <c r="L2068" i="1"/>
  <c r="L1181" i="1"/>
  <c r="L2314" i="1"/>
  <c r="L3329" i="1"/>
  <c r="L1133" i="1"/>
  <c r="L2103" i="1"/>
  <c r="L1165" i="1"/>
  <c r="L2063" i="1"/>
  <c r="L5622" i="1"/>
  <c r="L1660" i="1"/>
  <c r="L2006" i="1"/>
  <c r="L1168" i="1"/>
  <c r="L1249" i="1"/>
  <c r="L3387" i="1"/>
  <c r="L2679" i="1"/>
  <c r="L2044" i="1"/>
  <c r="L1562" i="1"/>
  <c r="L1668" i="1"/>
  <c r="L3107" i="1"/>
  <c r="L2135" i="1"/>
  <c r="L4705" i="1"/>
  <c r="L918" i="1"/>
  <c r="L5033" i="1"/>
  <c r="L4788" i="1"/>
  <c r="L1721" i="1"/>
  <c r="L2231" i="1"/>
  <c r="L5613" i="1"/>
  <c r="L1205" i="1"/>
  <c r="L4403" i="1"/>
  <c r="L1072" i="1"/>
  <c r="L5891" i="1"/>
  <c r="L5508" i="1"/>
  <c r="L1331" i="1"/>
  <c r="L5919" i="1"/>
  <c r="L5301" i="1"/>
  <c r="L3119" i="1"/>
  <c r="L5561" i="1"/>
  <c r="L3148" i="1"/>
  <c r="L2262" i="1"/>
  <c r="L2450" i="1"/>
  <c r="L2360" i="1"/>
  <c r="L1769" i="1"/>
  <c r="L3836" i="1"/>
  <c r="L4984" i="1"/>
  <c r="L3839" i="1"/>
  <c r="L5953" i="1"/>
  <c r="L2238" i="1"/>
  <c r="L4120" i="1"/>
  <c r="L5488" i="1"/>
  <c r="L2382" i="1"/>
  <c r="L5440" i="1"/>
  <c r="L2119" i="1"/>
  <c r="L2136" i="1"/>
  <c r="L2370" i="1"/>
  <c r="L3530" i="1"/>
  <c r="L3578" i="1"/>
  <c r="L3677" i="1"/>
  <c r="L2188" i="1"/>
  <c r="L1999" i="1"/>
  <c r="L5282" i="1"/>
  <c r="L2311" i="1"/>
  <c r="L1730" i="1"/>
  <c r="L5765" i="1"/>
  <c r="L3391" i="1"/>
  <c r="L5142" i="1"/>
  <c r="L1079" i="1"/>
  <c r="L1527" i="1"/>
  <c r="L2106" i="1"/>
  <c r="L1198" i="1"/>
  <c r="L1391" i="1"/>
  <c r="L4983" i="1"/>
  <c r="L1628" i="1"/>
  <c r="L3503" i="1"/>
  <c r="L1922" i="1"/>
  <c r="L2225" i="1"/>
  <c r="L5045" i="1"/>
  <c r="L5714" i="1"/>
  <c r="L1582" i="1"/>
  <c r="L1915" i="1"/>
  <c r="L3442" i="1"/>
  <c r="L5298" i="1"/>
  <c r="L2226" i="1"/>
  <c r="L5331" i="1"/>
  <c r="L2805" i="1"/>
  <c r="L1144" i="1"/>
  <c r="L4528" i="1"/>
  <c r="L3307" i="1"/>
  <c r="L3961" i="1"/>
  <c r="L2562" i="1"/>
  <c r="L5313" i="1"/>
  <c r="L5665" i="1"/>
  <c r="L4092" i="1"/>
  <c r="L5857" i="1"/>
  <c r="L5575" i="1"/>
  <c r="L4958" i="1"/>
  <c r="L2479" i="1"/>
  <c r="L4254" i="1"/>
  <c r="L5184" i="1"/>
  <c r="L3615" i="1"/>
  <c r="L4282" i="1"/>
  <c r="L1777" i="1"/>
  <c r="L5468" i="1"/>
  <c r="L3794" i="1"/>
  <c r="L4208" i="1"/>
  <c r="L1524" i="1"/>
  <c r="L3195" i="1"/>
  <c r="L2610" i="1"/>
  <c r="L5406" i="1"/>
  <c r="L5275" i="1"/>
  <c r="L3927" i="1"/>
  <c r="L2514" i="1"/>
  <c r="L5158" i="1"/>
  <c r="L4937" i="1"/>
  <c r="L5257" i="1"/>
  <c r="L5576" i="1"/>
  <c r="L1186" i="1"/>
  <c r="L5658" i="1"/>
  <c r="L3767" i="1"/>
  <c r="L3300" i="1"/>
  <c r="L4616" i="1"/>
  <c r="L5459" i="1"/>
  <c r="L4927" i="1"/>
  <c r="L1358" i="1"/>
  <c r="L2975" i="1"/>
  <c r="L2049" i="1"/>
  <c r="L5023" i="1"/>
  <c r="L4624" i="1"/>
  <c r="L2664" i="1"/>
  <c r="L1000" i="1"/>
  <c r="L1399" i="1"/>
  <c r="L4899" i="1"/>
  <c r="L5048" i="1"/>
  <c r="L1125" i="1"/>
  <c r="L1236" i="1"/>
  <c r="L2294" i="1"/>
  <c r="L1410" i="1"/>
  <c r="L953" i="1"/>
  <c r="L3021" i="1"/>
  <c r="L1531" i="1"/>
  <c r="L3525" i="1"/>
  <c r="L3434" i="1"/>
  <c r="L3602" i="1"/>
  <c r="L1175" i="1"/>
  <c r="L1044" i="1"/>
  <c r="L2999" i="1"/>
  <c r="L973" i="1"/>
  <c r="L4308" i="1"/>
  <c r="L3973" i="1"/>
  <c r="L3867" i="1"/>
  <c r="L2466" i="1"/>
  <c r="L5556" i="1"/>
  <c r="L3806" i="1"/>
  <c r="L2369" i="1"/>
  <c r="L4218" i="1"/>
  <c r="L1330" i="1"/>
  <c r="L5162" i="1"/>
  <c r="L3982" i="1"/>
  <c r="L2194" i="1"/>
  <c r="L2603" i="1"/>
  <c r="L3853" i="1"/>
  <c r="L2335" i="1"/>
  <c r="L1891" i="1"/>
  <c r="L5123" i="1"/>
  <c r="L5528" i="1"/>
  <c r="L4930" i="1"/>
  <c r="L4193" i="1"/>
  <c r="L4125" i="1"/>
  <c r="L3081" i="1"/>
  <c r="L2325" i="1"/>
  <c r="L5325" i="1"/>
  <c r="L5883" i="1"/>
  <c r="L1624" i="1"/>
  <c r="L4204" i="1"/>
  <c r="L2549" i="1"/>
  <c r="L2509" i="1"/>
  <c r="L5251" i="1"/>
  <c r="L2212" i="1"/>
  <c r="L1390" i="1"/>
  <c r="L2268" i="1"/>
  <c r="L996" i="1"/>
  <c r="L4538" i="1"/>
  <c r="L2090" i="1"/>
  <c r="L4006" i="1"/>
  <c r="L75" i="1"/>
  <c r="L4668" i="1"/>
  <c r="L3723" i="1"/>
  <c r="L5566" i="1"/>
  <c r="L2966" i="1"/>
  <c r="L4738" i="1"/>
  <c r="L2819" i="1"/>
  <c r="L1316" i="1"/>
  <c r="L3657" i="1"/>
  <c r="L4902" i="1"/>
  <c r="L3305" i="1"/>
  <c r="L3621" i="1"/>
  <c r="L1835" i="1"/>
  <c r="L5112" i="1"/>
  <c r="L1284" i="1"/>
  <c r="L1604" i="1"/>
  <c r="L3790" i="1"/>
  <c r="L1173" i="1"/>
  <c r="L804" i="1"/>
  <c r="L3101" i="1"/>
  <c r="L2288" i="1"/>
  <c r="L2155" i="1"/>
  <c r="L980" i="1"/>
  <c r="L847" i="1"/>
  <c r="L439" i="1"/>
  <c r="L2516" i="1"/>
  <c r="L956" i="1"/>
  <c r="L2540" i="1"/>
  <c r="L2445" i="1"/>
  <c r="L2241" i="1"/>
  <c r="L2189" i="1"/>
  <c r="L5873" i="1"/>
  <c r="L3958" i="1"/>
  <c r="L5386" i="1"/>
  <c r="L5592" i="1"/>
  <c r="L5266" i="1"/>
  <c r="L5928" i="1"/>
  <c r="L5364" i="1"/>
  <c r="L2418" i="1"/>
  <c r="L5247" i="1"/>
  <c r="L5859" i="1"/>
  <c r="L1691" i="1"/>
  <c r="L5512" i="1"/>
  <c r="L2632" i="1"/>
  <c r="L2004" i="1"/>
  <c r="L5602" i="1"/>
  <c r="L2398" i="1"/>
  <c r="L2041" i="1"/>
  <c r="L3938" i="1"/>
  <c r="L5881" i="1"/>
  <c r="L5436" i="1"/>
  <c r="L5713" i="1"/>
  <c r="L5737" i="1"/>
  <c r="L3692" i="1"/>
  <c r="L2860" i="1"/>
  <c r="L2992" i="1"/>
  <c r="L858" i="1"/>
  <c r="L5719" i="1"/>
  <c r="L2127" i="1"/>
  <c r="L1357" i="1"/>
  <c r="L1746" i="1"/>
  <c r="L5083" i="1"/>
  <c r="L3562" i="1"/>
  <c r="L1667" i="1"/>
  <c r="L1724" i="1"/>
  <c r="L2961" i="1"/>
  <c r="L5166" i="1"/>
  <c r="L1450" i="1"/>
  <c r="L1366" i="1"/>
  <c r="L2741" i="1"/>
  <c r="L2147" i="1"/>
  <c r="L2279" i="1"/>
  <c r="L4900" i="1"/>
  <c r="L1451" i="1"/>
  <c r="L992" i="1"/>
  <c r="L3699" i="1"/>
  <c r="L2957" i="1"/>
  <c r="L1961" i="1"/>
  <c r="L2223" i="1"/>
  <c r="L1998" i="1"/>
  <c r="L4844" i="1"/>
  <c r="L1099" i="1"/>
  <c r="L528" i="1"/>
  <c r="M4111" i="1"/>
  <c r="L746" i="1"/>
  <c r="L1126" i="1"/>
  <c r="L3534" i="1"/>
  <c r="L451" i="1"/>
  <c r="L705" i="1"/>
  <c r="L934" i="1"/>
  <c r="L2994" i="1"/>
  <c r="L589" i="1"/>
  <c r="L144" i="1"/>
  <c r="M5300" i="1"/>
  <c r="M2607" i="1"/>
  <c r="L841" i="1"/>
  <c r="L2937" i="1"/>
  <c r="L3312" i="1"/>
  <c r="L4621" i="1"/>
  <c r="L348" i="1"/>
  <c r="L4785" i="1"/>
  <c r="L4814" i="1"/>
  <c r="L684" i="1"/>
  <c r="M2390" i="1"/>
  <c r="L1776" i="1"/>
  <c r="L683" i="1"/>
  <c r="L22" i="1"/>
  <c r="M4155" i="1"/>
  <c r="L277" i="1"/>
  <c r="L3366" i="1"/>
  <c r="L3049" i="1"/>
  <c r="L56" i="1"/>
  <c r="L153" i="1"/>
  <c r="L1338" i="1"/>
  <c r="L1547" i="1"/>
  <c r="L398" i="1"/>
  <c r="L475" i="1"/>
  <c r="L1698" i="1"/>
  <c r="L3592" i="1"/>
  <c r="L4834" i="1"/>
  <c r="L4532" i="1"/>
  <c r="L888" i="1"/>
  <c r="L190" i="1"/>
  <c r="L4495" i="1"/>
  <c r="L1037" i="1"/>
  <c r="L3000" i="1"/>
  <c r="L338" i="1"/>
  <c r="M2580" i="1"/>
  <c r="L2834" i="1"/>
  <c r="L3043" i="1"/>
  <c r="L4865" i="1"/>
  <c r="L245" i="1"/>
  <c r="L5735" i="1"/>
  <c r="L4378" i="1"/>
  <c r="L211" i="1"/>
  <c r="M3198" i="1"/>
  <c r="L1080" i="1"/>
  <c r="L602" i="1"/>
  <c r="L91" i="1"/>
  <c r="L4875" i="1"/>
  <c r="L73" i="1"/>
  <c r="L4736" i="1"/>
  <c r="L48" i="1"/>
  <c r="L2876" i="1"/>
  <c r="L4729" i="1"/>
  <c r="L4781" i="1"/>
  <c r="L4513" i="1"/>
  <c r="L438" i="1"/>
  <c r="L222" i="1"/>
  <c r="M4105" i="1"/>
  <c r="L756" i="1"/>
  <c r="L3347" i="1"/>
  <c r="L729" i="1"/>
  <c r="L682" i="1"/>
  <c r="L1042" i="1"/>
  <c r="L2694" i="1"/>
  <c r="L290" i="1"/>
  <c r="L3231" i="1"/>
  <c r="L1200" i="1"/>
  <c r="L4694" i="1"/>
  <c r="L4521" i="1"/>
  <c r="M5567" i="1"/>
  <c r="L3302" i="1"/>
  <c r="L3372" i="1"/>
  <c r="L3017" i="1"/>
  <c r="L9" i="1"/>
  <c r="L696" i="1"/>
  <c r="L3301" i="1"/>
  <c r="L954" i="1"/>
  <c r="L876" i="1"/>
  <c r="L367" i="1"/>
  <c r="L1363" i="1"/>
  <c r="L2933" i="1"/>
  <c r="L336" i="1"/>
  <c r="L569" i="1"/>
  <c r="L3479" i="1"/>
  <c r="L3669" i="1"/>
  <c r="L397" i="1"/>
  <c r="L215" i="1"/>
  <c r="L4359" i="1"/>
  <c r="M4292" i="1"/>
  <c r="L1463" i="1"/>
  <c r="L1745" i="1"/>
  <c r="L2667" i="1"/>
  <c r="L4310" i="1"/>
  <c r="M5868" i="1"/>
  <c r="L1300" i="1"/>
  <c r="L493" i="1"/>
  <c r="L676" i="1"/>
  <c r="M2373" i="1"/>
  <c r="L2917" i="1"/>
  <c r="L891" i="1"/>
  <c r="M4118" i="1"/>
  <c r="L2978" i="1"/>
  <c r="L1466" i="1"/>
  <c r="L4677" i="1"/>
  <c r="L4384" i="1"/>
  <c r="L3574" i="1"/>
  <c r="L2643" i="1"/>
  <c r="L5654" i="1"/>
  <c r="L3269" i="1"/>
  <c r="M5512" i="1"/>
  <c r="L1025" i="1"/>
  <c r="L150" i="1"/>
  <c r="L414" i="1"/>
  <c r="L174" i="1"/>
  <c r="L3332" i="1"/>
  <c r="L703" i="1"/>
  <c r="L1754" i="1"/>
  <c r="L273" i="1"/>
  <c r="L447" i="1"/>
  <c r="L2666" i="1"/>
  <c r="L437" i="1"/>
  <c r="M3976" i="1"/>
  <c r="L1804" i="1"/>
  <c r="L4791" i="1"/>
  <c r="L2995" i="1"/>
  <c r="L821" i="1"/>
  <c r="L361" i="1"/>
  <c r="L64" i="1"/>
  <c r="L292" i="1"/>
  <c r="L4649" i="1"/>
  <c r="L790" i="1"/>
  <c r="L758" i="1"/>
  <c r="L1406" i="1"/>
  <c r="L366" i="1"/>
  <c r="L3011" i="1"/>
  <c r="L725" i="1"/>
  <c r="L4389" i="1"/>
  <c r="L4682" i="1"/>
  <c r="L1586" i="1"/>
  <c r="L4398" i="1"/>
  <c r="L3032" i="1"/>
  <c r="L167" i="1"/>
  <c r="L1170" i="1"/>
  <c r="M2555" i="1"/>
  <c r="L4827" i="1"/>
  <c r="M3783" i="1"/>
  <c r="L572" i="1"/>
  <c r="L5305" i="1"/>
  <c r="L5552" i="1"/>
  <c r="L1209" i="1"/>
  <c r="L111" i="1"/>
  <c r="L93" i="1"/>
  <c r="L4479" i="1"/>
  <c r="L520" i="1"/>
  <c r="L787" i="1"/>
  <c r="L421" i="1"/>
  <c r="L4295" i="1"/>
  <c r="L3540" i="1"/>
  <c r="L3564" i="1"/>
  <c r="L851" i="1"/>
  <c r="L3846" i="1"/>
  <c r="L3532" i="1"/>
  <c r="L1231" i="1"/>
  <c r="L5448" i="1"/>
  <c r="L3500" i="1"/>
  <c r="L2754" i="1"/>
  <c r="L3483" i="1"/>
  <c r="L2296" i="1"/>
  <c r="L5176" i="1"/>
  <c r="L5689" i="1"/>
  <c r="L825" i="1"/>
  <c r="M4232" i="1"/>
  <c r="L5144" i="1"/>
  <c r="L2319" i="1"/>
  <c r="L3933" i="1"/>
  <c r="L3120" i="1"/>
  <c r="L4033" i="1"/>
  <c r="L5439" i="1"/>
  <c r="L5745" i="1"/>
  <c r="L5057" i="1"/>
  <c r="L5040" i="1"/>
  <c r="L1898" i="1"/>
  <c r="L3964" i="1"/>
  <c r="L4118" i="1"/>
  <c r="L4244" i="1"/>
  <c r="L2181" i="1"/>
  <c r="L2468" i="1"/>
  <c r="L5861" i="1"/>
  <c r="L5438" i="1"/>
  <c r="L1758" i="1"/>
  <c r="L5825" i="1"/>
  <c r="L1541" i="1"/>
  <c r="L3744" i="1"/>
  <c r="L1362" i="1"/>
  <c r="L4021" i="1"/>
  <c r="L5330" i="1"/>
  <c r="L5497" i="1"/>
  <c r="L2256" i="1"/>
  <c r="L1957" i="1"/>
  <c r="L2087" i="1"/>
  <c r="L1695" i="1"/>
  <c r="L1220" i="1"/>
  <c r="L1733" i="1"/>
  <c r="L1560" i="1"/>
  <c r="L5021" i="1"/>
  <c r="L2689" i="1"/>
  <c r="L5769" i="1"/>
  <c r="L1761" i="1"/>
  <c r="L5296" i="1"/>
  <c r="L579" i="1"/>
  <c r="L2989" i="1"/>
  <c r="L3272" i="1"/>
  <c r="L4758" i="1"/>
  <c r="L5588" i="1"/>
  <c r="L1725" i="1"/>
  <c r="L633" i="1"/>
  <c r="L4636" i="1"/>
  <c r="L1600" i="1"/>
  <c r="L2246" i="1"/>
  <c r="L1237" i="1"/>
  <c r="L1162" i="1"/>
  <c r="L2153" i="1"/>
  <c r="L4647" i="1"/>
  <c r="L1649" i="1"/>
  <c r="L1298" i="1"/>
  <c r="L1743" i="1"/>
  <c r="L1866" i="1"/>
  <c r="L1233" i="1"/>
  <c r="L35" i="1"/>
  <c r="M4217" i="1"/>
  <c r="L4160" i="1"/>
  <c r="L2010" i="1"/>
  <c r="L86" i="1"/>
  <c r="L5284" i="1"/>
  <c r="L4040" i="1"/>
  <c r="L1894" i="1"/>
  <c r="L5391" i="1"/>
  <c r="L3885" i="1"/>
  <c r="L1230" i="1"/>
  <c r="L5174" i="1"/>
  <c r="L2112" i="1"/>
  <c r="L5475" i="1"/>
  <c r="L1762" i="1"/>
  <c r="L3871" i="1"/>
  <c r="L2449" i="1"/>
  <c r="L5360" i="1"/>
  <c r="L2302" i="1"/>
  <c r="L5956" i="1"/>
  <c r="L4081" i="1"/>
  <c r="L4152" i="1"/>
  <c r="L3102" i="1"/>
  <c r="L2333" i="1"/>
  <c r="L4104" i="1"/>
  <c r="L5151" i="1"/>
  <c r="L2152" i="1"/>
  <c r="L5450" i="1"/>
  <c r="L3159" i="1"/>
  <c r="L3486" i="1"/>
  <c r="L5332" i="1"/>
  <c r="L1633" i="1"/>
  <c r="L2850" i="1"/>
  <c r="L1160" i="1"/>
  <c r="L1473" i="1"/>
  <c r="L3467" i="1"/>
  <c r="L1780" i="1"/>
  <c r="L3411" i="1"/>
  <c r="L1448" i="1"/>
  <c r="L3484" i="1"/>
  <c r="L2803" i="1"/>
  <c r="L2927" i="1"/>
  <c r="L1786" i="1"/>
  <c r="L2729" i="1"/>
  <c r="L5067" i="1"/>
  <c r="L3774" i="1"/>
  <c r="L1877" i="1"/>
  <c r="L3279" i="1"/>
  <c r="L3408" i="1"/>
  <c r="L3066" i="1"/>
  <c r="L5634" i="1"/>
  <c r="L2683" i="1"/>
  <c r="L1820" i="1"/>
  <c r="L1782" i="1"/>
  <c r="L1476" i="1"/>
  <c r="L1833" i="1"/>
  <c r="L2266" i="1"/>
  <c r="L2198" i="1"/>
  <c r="L1950" i="1"/>
  <c r="L4714" i="1"/>
  <c r="L710" i="1"/>
  <c r="L526" i="1"/>
  <c r="L4374" i="1"/>
  <c r="L3364" i="1"/>
  <c r="L2831" i="1"/>
  <c r="L2768" i="1"/>
  <c r="L492" i="1"/>
  <c r="L4769" i="1"/>
  <c r="L4650" i="1"/>
  <c r="L4311" i="1"/>
  <c r="M2389" i="1"/>
  <c r="L832" i="1"/>
  <c r="L776" i="1"/>
  <c r="M5384" i="1"/>
  <c r="L4630" i="1"/>
  <c r="L4525" i="1"/>
  <c r="L652" i="1"/>
  <c r="L600" i="1"/>
  <c r="L5748" i="1"/>
  <c r="L2793" i="1"/>
  <c r="L489" i="1"/>
  <c r="L387" i="1"/>
  <c r="L2896" i="1"/>
  <c r="M3182" i="1"/>
  <c r="L4715" i="1"/>
  <c r="M2520" i="1"/>
  <c r="L810" i="1"/>
  <c r="L3004" i="1"/>
  <c r="L2665" i="1"/>
  <c r="L2708" i="1"/>
  <c r="L642" i="1"/>
  <c r="L1065" i="1"/>
  <c r="L2889" i="1"/>
  <c r="L4373" i="1"/>
  <c r="L463" i="1"/>
  <c r="L2730" i="1"/>
  <c r="L944" i="1"/>
  <c r="L491" i="1"/>
  <c r="L276" i="1"/>
  <c r="L4684" i="1"/>
  <c r="L4641" i="1"/>
  <c r="L677" i="1"/>
  <c r="L972" i="1"/>
  <c r="L2925" i="1"/>
  <c r="L4852" i="1"/>
  <c r="L379" i="1"/>
  <c r="L4849" i="1"/>
  <c r="L2661" i="1"/>
  <c r="L565" i="1"/>
  <c r="L488" i="1"/>
  <c r="L1428" i="1"/>
  <c r="L4571" i="1"/>
  <c r="L98" i="1"/>
  <c r="M3791" i="1"/>
  <c r="L2922" i="1"/>
  <c r="L106" i="1"/>
  <c r="L628" i="1"/>
  <c r="L2669" i="1"/>
  <c r="L2866" i="1"/>
  <c r="L323" i="1"/>
  <c r="L735" i="1"/>
  <c r="L1598" i="1"/>
  <c r="L1350" i="1"/>
  <c r="L661" i="1"/>
  <c r="L4508" i="1"/>
  <c r="L3260" i="1"/>
  <c r="L3492" i="1"/>
  <c r="L962" i="1"/>
  <c r="L1585" i="1"/>
  <c r="L3613" i="1"/>
  <c r="L4486" i="1"/>
  <c r="L873" i="1"/>
  <c r="L3559" i="1"/>
  <c r="L4786" i="1"/>
  <c r="L2673" i="1"/>
  <c r="L356" i="1"/>
  <c r="L1389" i="1"/>
  <c r="L371" i="1"/>
  <c r="M3934" i="1"/>
  <c r="M2431" i="1"/>
  <c r="L788" i="1"/>
  <c r="L732" i="1"/>
  <c r="L4691" i="1"/>
  <c r="L4517" i="1"/>
  <c r="L4377" i="1"/>
  <c r="L3028" i="1"/>
  <c r="L4731" i="1"/>
  <c r="L4820" i="1"/>
  <c r="L3218" i="1"/>
  <c r="L3474" i="1"/>
  <c r="L2941" i="1"/>
  <c r="M2549" i="1"/>
  <c r="L612" i="1"/>
  <c r="L2773" i="1"/>
  <c r="L4732" i="1"/>
  <c r="L4333" i="1"/>
  <c r="L405" i="1"/>
  <c r="L617" i="1"/>
  <c r="L395" i="1"/>
  <c r="L1570" i="1"/>
  <c r="L1167" i="1"/>
  <c r="L4570" i="1"/>
  <c r="L755" i="1"/>
  <c r="M2596" i="1"/>
  <c r="L1264" i="1"/>
  <c r="L210" i="1"/>
  <c r="L4425" i="1"/>
  <c r="L1342" i="1"/>
  <c r="L1246" i="1"/>
  <c r="L31" i="1"/>
  <c r="M5336" i="1"/>
  <c r="L2907" i="1"/>
  <c r="L1393" i="1"/>
  <c r="L422" i="1"/>
  <c r="L741" i="1"/>
  <c r="L2670" i="1"/>
  <c r="L446" i="1"/>
  <c r="L2827" i="1"/>
  <c r="L4756" i="1"/>
  <c r="L4535" i="1"/>
  <c r="L3577" i="1"/>
  <c r="L4371" i="1"/>
  <c r="L164" i="1"/>
  <c r="M3983" i="1"/>
  <c r="L706" i="1"/>
  <c r="L647" i="1"/>
  <c r="L503" i="1"/>
  <c r="M3179" i="1"/>
  <c r="M5939" i="1"/>
  <c r="L3446" i="1"/>
  <c r="M4041" i="1"/>
  <c r="L641" i="1"/>
  <c r="L3385" i="1"/>
  <c r="L360" i="1"/>
  <c r="L853" i="1"/>
  <c r="M4053" i="1"/>
  <c r="L2675" i="1"/>
  <c r="L1516" i="1"/>
  <c r="L4737" i="1"/>
  <c r="L597" i="1"/>
  <c r="L4910" i="1"/>
  <c r="L389" i="1"/>
  <c r="L3427" i="1"/>
  <c r="L3247" i="1"/>
  <c r="L2820" i="1"/>
  <c r="M2443" i="1"/>
  <c r="L4478" i="1"/>
  <c r="L754" i="1"/>
  <c r="L3625" i="1"/>
  <c r="L4727" i="1"/>
  <c r="L1070" i="1"/>
  <c r="M4288" i="1"/>
  <c r="L957" i="1"/>
  <c r="L3273" i="1"/>
  <c r="L4644" i="1"/>
  <c r="L2788" i="1"/>
  <c r="M2321" i="1"/>
  <c r="L4980" i="1"/>
  <c r="L4990" i="1"/>
  <c r="L4965" i="1"/>
  <c r="L464" i="1"/>
  <c r="L340" i="1"/>
  <c r="L523" i="1"/>
  <c r="L4656" i="1"/>
  <c r="L1002" i="1"/>
  <c r="L789" i="1"/>
  <c r="L626" i="1"/>
  <c r="L1753" i="1"/>
  <c r="L5677" i="1"/>
  <c r="L1710" i="1"/>
  <c r="L1907" i="1"/>
  <c r="L5157" i="1"/>
  <c r="L3626" i="1"/>
  <c r="L5701" i="1"/>
  <c r="L1715" i="1"/>
  <c r="L2108" i="1"/>
  <c r="L4637" i="1"/>
  <c r="L908" i="1"/>
  <c r="L4687" i="1"/>
  <c r="L2948" i="1"/>
  <c r="L5127" i="1"/>
  <c r="L3061" i="1"/>
  <c r="L4547" i="1"/>
  <c r="L2752" i="1"/>
  <c r="L1468" i="1"/>
  <c r="L2191" i="1"/>
  <c r="L3563" i="1"/>
  <c r="L3605" i="1"/>
  <c r="L2075" i="1"/>
  <c r="L797" i="1"/>
  <c r="L1509" i="1"/>
  <c r="L5698" i="1"/>
  <c r="L3071" i="1"/>
  <c r="L3086" i="1"/>
  <c r="L2879" i="1"/>
  <c r="L4473" i="1"/>
  <c r="M2338" i="1"/>
  <c r="L5931" i="1"/>
  <c r="L2462" i="1"/>
  <c r="L3575" i="1"/>
  <c r="L2552" i="1"/>
  <c r="L3740" i="1"/>
  <c r="L5854" i="1"/>
  <c r="L5354" i="1"/>
  <c r="L1308" i="1"/>
  <c r="L2495" i="1"/>
  <c r="L2377" i="1"/>
  <c r="L2132" i="1"/>
  <c r="L5110" i="1"/>
  <c r="L2423" i="1"/>
  <c r="L2596" i="1"/>
  <c r="L4890" i="1"/>
  <c r="L3876" i="1"/>
  <c r="L5549" i="1"/>
  <c r="L2301" i="1"/>
  <c r="L3749" i="1"/>
  <c r="L4192" i="1"/>
  <c r="L2511" i="1"/>
  <c r="L4888" i="1"/>
  <c r="L3204" i="1"/>
  <c r="L4050" i="1"/>
  <c r="L4076" i="1"/>
  <c r="L3084" i="1"/>
  <c r="L5870" i="1"/>
  <c r="L1427" i="1"/>
  <c r="L5532" i="1"/>
  <c r="L1702" i="1"/>
  <c r="L1454" i="1"/>
  <c r="L3299" i="1"/>
  <c r="L3468" i="1"/>
  <c r="L1575" i="1"/>
  <c r="L3122" i="1"/>
  <c r="L4831" i="1"/>
  <c r="L2864" i="1"/>
  <c r="L5059" i="1"/>
  <c r="L1985" i="1"/>
  <c r="L1643" i="1"/>
  <c r="L3647" i="1"/>
  <c r="L3297" i="1"/>
  <c r="L4620" i="1"/>
  <c r="L3074" i="1"/>
  <c r="L5097" i="1"/>
  <c r="L2923" i="1"/>
  <c r="L1222" i="1"/>
  <c r="L4970" i="1"/>
  <c r="L2243" i="1"/>
  <c r="L4599" i="1"/>
  <c r="L2829" i="1"/>
  <c r="L1739" i="1"/>
  <c r="L3276" i="1"/>
  <c r="L5958" i="1"/>
  <c r="L3115" i="1"/>
  <c r="L2182" i="1"/>
  <c r="L1635" i="1"/>
  <c r="L4551" i="1"/>
  <c r="L615" i="1"/>
  <c r="L988" i="1"/>
  <c r="L5000" i="1"/>
  <c r="L3053" i="1"/>
  <c r="L4014" i="1"/>
  <c r="L2566" i="1"/>
  <c r="L4161" i="1"/>
  <c r="L5346" i="1"/>
  <c r="L2577" i="1"/>
  <c r="L2396" i="1"/>
  <c r="L2236" i="1"/>
  <c r="L5739" i="1"/>
  <c r="L4072" i="1"/>
  <c r="L5806" i="1"/>
  <c r="L2186" i="1"/>
  <c r="L5530" i="1"/>
  <c r="L5845" i="1"/>
  <c r="L5374" i="1"/>
  <c r="L4147" i="1"/>
  <c r="L2415" i="1"/>
  <c r="L2098" i="1"/>
  <c r="L4974" i="1"/>
  <c r="L2373" i="1"/>
  <c r="L5814" i="1"/>
  <c r="L2017" i="1"/>
  <c r="L5940" i="1"/>
  <c r="L5195" i="1"/>
  <c r="L5465" i="1"/>
  <c r="L4979" i="1"/>
  <c r="L1565" i="1"/>
  <c r="L3781" i="1"/>
  <c r="L2734" i="1"/>
  <c r="L1809" i="1"/>
  <c r="L5599" i="1"/>
  <c r="L5730" i="1"/>
  <c r="L1795" i="1"/>
  <c r="L1050" i="1"/>
  <c r="L2016" i="1"/>
  <c r="L1853" i="1"/>
  <c r="L4674" i="1"/>
  <c r="L4589" i="1"/>
  <c r="L3326" i="1"/>
  <c r="L1416" i="1"/>
  <c r="L2033" i="1"/>
  <c r="L2144" i="1"/>
  <c r="L3517" i="1"/>
  <c r="L1671" i="1"/>
  <c r="L5469" i="1"/>
  <c r="L3833" i="1"/>
  <c r="L5728" i="1"/>
  <c r="L4772" i="1"/>
  <c r="L1084" i="1"/>
  <c r="L1193" i="1"/>
  <c r="L3539" i="1"/>
  <c r="L1429" i="1"/>
  <c r="L5102" i="1"/>
  <c r="L3321" i="1"/>
  <c r="L3378" i="1"/>
  <c r="L2872" i="1"/>
  <c r="L4539" i="1"/>
  <c r="L123" i="1"/>
  <c r="L577" i="1"/>
  <c r="L2712" i="1"/>
  <c r="L1034" i="1"/>
  <c r="L4562" i="1"/>
  <c r="L4530" i="1"/>
  <c r="L5692" i="1"/>
  <c r="L1831" i="1"/>
  <c r="L584" i="1"/>
  <c r="L353" i="1"/>
  <c r="L4363" i="1"/>
  <c r="L4336" i="1"/>
  <c r="L4511" i="1"/>
  <c r="L1394" i="1"/>
  <c r="L945" i="1"/>
  <c r="L428" i="1"/>
  <c r="L266" i="1"/>
  <c r="L1359" i="1"/>
  <c r="L4808" i="1"/>
  <c r="L820" i="1"/>
  <c r="L449" i="1"/>
  <c r="L4545" i="1"/>
  <c r="L476" i="1"/>
  <c r="L4329" i="1"/>
  <c r="M2359" i="1"/>
  <c r="L172" i="1"/>
  <c r="L5632" i="1"/>
  <c r="L969" i="1"/>
  <c r="L794" i="1"/>
  <c r="L401" i="1"/>
  <c r="L1077" i="1"/>
  <c r="L2750" i="1"/>
  <c r="L4835" i="1"/>
  <c r="L4456" i="1"/>
  <c r="L2862" i="1"/>
  <c r="L4604" i="1"/>
  <c r="M2451" i="1"/>
  <c r="L601" i="1"/>
  <c r="L557" i="1"/>
  <c r="L586" i="1"/>
  <c r="M3745" i="1"/>
  <c r="L4746" i="1"/>
  <c r="L823" i="1"/>
  <c r="L375" i="1"/>
  <c r="L714" i="1"/>
  <c r="L1328" i="1"/>
  <c r="L3632" i="1"/>
  <c r="L332" i="1"/>
  <c r="L197" i="1"/>
  <c r="L3523" i="1"/>
  <c r="L4666" i="1"/>
  <c r="L4564" i="1"/>
  <c r="M4180" i="1"/>
  <c r="L4597" i="1"/>
  <c r="L603" i="1"/>
  <c r="L3264" i="1"/>
  <c r="L1589" i="1"/>
  <c r="L2869" i="1"/>
  <c r="L3235" i="1"/>
  <c r="L839" i="1"/>
  <c r="L3658" i="1"/>
  <c r="L2967" i="1"/>
  <c r="L4438" i="1"/>
  <c r="L687" i="1"/>
  <c r="L659" i="1"/>
  <c r="L435" i="1"/>
  <c r="L1918" i="1"/>
  <c r="L3370" i="1"/>
  <c r="L660" i="1"/>
  <c r="L4524" i="1"/>
  <c r="L40" i="1"/>
  <c r="L3586" i="1"/>
  <c r="L359" i="1"/>
  <c r="L532" i="1"/>
  <c r="M5560" i="1"/>
  <c r="L955" i="1"/>
  <c r="L606" i="1"/>
  <c r="M5937" i="1"/>
  <c r="M4241" i="1"/>
  <c r="L2868" i="1"/>
  <c r="L1203" i="1"/>
  <c r="L3358" i="1"/>
  <c r="L479" i="1"/>
  <c r="L300" i="1"/>
  <c r="L1701" i="1"/>
  <c r="L3398" i="1"/>
  <c r="L345" i="1"/>
  <c r="L155" i="1"/>
  <c r="L2753" i="1"/>
  <c r="L695" i="1"/>
  <c r="L673" i="1"/>
  <c r="M4050" i="1"/>
  <c r="L2828" i="1"/>
  <c r="L4719" i="1"/>
  <c r="L4661" i="1"/>
  <c r="L4413" i="1"/>
  <c r="L420" i="1"/>
  <c r="M2469" i="1"/>
  <c r="L2954" i="1"/>
  <c r="L3567" i="1"/>
  <c r="L363" i="1"/>
  <c r="L4399" i="1"/>
  <c r="L4860" i="1"/>
  <c r="L4671" i="1"/>
  <c r="M2605" i="1"/>
  <c r="L4587" i="1"/>
  <c r="L3445" i="1"/>
  <c r="L796" i="1"/>
  <c r="L4345" i="1"/>
  <c r="M5917" i="1"/>
  <c r="L2969" i="1"/>
  <c r="L2924" i="1"/>
  <c r="L4858" i="1"/>
  <c r="L2716" i="1"/>
  <c r="L2763" i="1"/>
  <c r="L4294" i="1"/>
  <c r="L2891" i="1"/>
  <c r="M5949" i="1"/>
  <c r="L1041" i="1"/>
  <c r="L2812" i="1"/>
  <c r="L485" i="1"/>
  <c r="L2704" i="1"/>
  <c r="L1437" i="1"/>
  <c r="L2738" i="1"/>
  <c r="L419" i="1"/>
  <c r="L5751" i="1"/>
  <c r="L373" i="1"/>
  <c r="L2797" i="1"/>
  <c r="L4416" i="1"/>
  <c r="M4284" i="1"/>
  <c r="M5921" i="1"/>
  <c r="L3622" i="1"/>
  <c r="L685" i="1"/>
  <c r="L2926" i="1"/>
  <c r="L4601" i="1"/>
  <c r="L5637" i="1"/>
  <c r="L1295" i="1"/>
  <c r="L462" i="1"/>
  <c r="L178" i="1"/>
  <c r="L3611" i="1"/>
  <c r="L4358" i="1"/>
  <c r="L1332" i="1"/>
  <c r="L3217" i="1"/>
  <c r="L2640" i="1"/>
  <c r="L205" i="1"/>
  <c r="L1155" i="1"/>
  <c r="L365" i="1"/>
  <c r="L1740" i="1"/>
  <c r="L887" i="1"/>
  <c r="L3455" i="1"/>
  <c r="L4701" i="1"/>
  <c r="L3041" i="1"/>
  <c r="L708" i="1"/>
  <c r="L4509" i="1"/>
  <c r="L5687" i="1"/>
  <c r="M5501" i="1"/>
  <c r="L1749" i="1"/>
  <c r="L1838" i="1"/>
  <c r="L3565" i="1"/>
  <c r="M2453" i="1"/>
  <c r="M2631" i="1"/>
  <c r="M2599" i="1"/>
  <c r="L263" i="1"/>
  <c r="L1131" i="1"/>
  <c r="L193" i="1"/>
  <c r="L3211" i="1"/>
  <c r="L2625" i="1"/>
  <c r="L1732" i="1"/>
  <c r="L2245" i="1"/>
  <c r="L2635" i="1"/>
  <c r="L1948" i="1"/>
  <c r="L4904" i="1"/>
  <c r="L3623" i="1"/>
  <c r="L2124" i="1"/>
  <c r="L1354" i="1"/>
  <c r="L74" i="1"/>
  <c r="L4978" i="1"/>
  <c r="L1293" i="1"/>
  <c r="L1946" i="1"/>
  <c r="L2928" i="1"/>
  <c r="L3029" i="1"/>
  <c r="L2253" i="1"/>
  <c r="L5679" i="1"/>
  <c r="L3050" i="1"/>
  <c r="L1652" i="1"/>
  <c r="L1104" i="1"/>
  <c r="L3003" i="1"/>
  <c r="L3085" i="1"/>
  <c r="L5430" i="1"/>
  <c r="L2855" i="1"/>
  <c r="L1189" i="1"/>
  <c r="L5101" i="1"/>
  <c r="L3077" i="1"/>
  <c r="L2804" i="1"/>
  <c r="L2901" i="1"/>
  <c r="L2179" i="1"/>
  <c r="L2915" i="1"/>
  <c r="L907" i="1"/>
  <c r="L5090" i="1"/>
  <c r="L2081" i="1"/>
  <c r="L1550" i="1"/>
  <c r="L2647" i="1"/>
  <c r="L791" i="1"/>
  <c r="L1402" i="1"/>
  <c r="L5921" i="1"/>
  <c r="L5481" i="1"/>
  <c r="L2636" i="1"/>
  <c r="L2220" i="1"/>
  <c r="L3907" i="1"/>
  <c r="L3779" i="1"/>
  <c r="L2402" i="1"/>
  <c r="L5492" i="1"/>
  <c r="L3197" i="1"/>
  <c r="L2394" i="1"/>
  <c r="L2407" i="1"/>
  <c r="L1766" i="1"/>
  <c r="L5952" i="1"/>
  <c r="L4170" i="1"/>
  <c r="L1837" i="1"/>
  <c r="L4154" i="1"/>
  <c r="L2232" i="1"/>
  <c r="L4915" i="1"/>
  <c r="L2550" i="1"/>
  <c r="L5568" i="1"/>
  <c r="L2316" i="1"/>
  <c r="L1639" i="1"/>
  <c r="L5894" i="1"/>
  <c r="L5238" i="1"/>
  <c r="L5604" i="1"/>
  <c r="L3288" i="1"/>
  <c r="L2420" i="1"/>
  <c r="L4268" i="1"/>
  <c r="L3075" i="1"/>
  <c r="L5277" i="1"/>
  <c r="L2426" i="1"/>
  <c r="L1630" i="1"/>
  <c r="L2838" i="1"/>
  <c r="L1830" i="1"/>
  <c r="L5268" i="1"/>
  <c r="L1569" i="1"/>
  <c r="L2705" i="1"/>
  <c r="L5696" i="1"/>
  <c r="L1996" i="1"/>
  <c r="L1097" i="1"/>
  <c r="L4873" i="1"/>
  <c r="L2027" i="1"/>
  <c r="L775" i="1"/>
  <c r="L3367" i="1"/>
  <c r="L1792" i="1"/>
  <c r="L3768" i="1"/>
  <c r="L5771" i="1"/>
  <c r="L3571" i="1"/>
  <c r="L3060" i="1"/>
  <c r="L3617" i="1"/>
  <c r="L2920" i="1"/>
  <c r="L2784" i="1"/>
  <c r="L5601" i="1"/>
  <c r="L1768" i="1"/>
  <c r="L2332" i="1"/>
  <c r="L1576" i="1"/>
  <c r="L1793" i="1"/>
  <c r="L3352" i="1"/>
  <c r="L3444" i="1"/>
  <c r="M3740" i="1"/>
  <c r="L711" i="1"/>
  <c r="L4962" i="1"/>
  <c r="L5153" i="1"/>
  <c r="L4005" i="1"/>
  <c r="L2391" i="1"/>
  <c r="L1553" i="1"/>
  <c r="L3777" i="1"/>
  <c r="L3903" i="1"/>
  <c r="L2140" i="1"/>
  <c r="L3998" i="1"/>
  <c r="L4139" i="1"/>
  <c r="L3733" i="1"/>
  <c r="L1962" i="1"/>
  <c r="L2485" i="1"/>
  <c r="L5165" i="1"/>
  <c r="L3816" i="1"/>
  <c r="L5267" i="1"/>
  <c r="L5445" i="1"/>
  <c r="L5943" i="1"/>
  <c r="L5800" i="1"/>
  <c r="L4143" i="1"/>
  <c r="L3797" i="1"/>
  <c r="L2324" i="1"/>
  <c r="L1965" i="1"/>
  <c r="L5858" i="1"/>
  <c r="L2383" i="1"/>
  <c r="L2448" i="1"/>
  <c r="L3137" i="1"/>
  <c r="L3092" i="1"/>
  <c r="L1554" i="1"/>
  <c r="L5373" i="1"/>
  <c r="L1609" i="1"/>
  <c r="L3010" i="1"/>
  <c r="L1938" i="1"/>
  <c r="L5367" i="1"/>
  <c r="L5627" i="1"/>
  <c r="L2720" i="1"/>
  <c r="L1944" i="1"/>
  <c r="L5295" i="1"/>
  <c r="L4707" i="1"/>
  <c r="L1458" i="1"/>
  <c r="L3604" i="1"/>
  <c r="L919" i="1"/>
  <c r="L1822" i="1"/>
  <c r="L1771" i="1"/>
  <c r="L2668" i="1"/>
  <c r="L2652" i="1"/>
  <c r="L1857" i="1"/>
  <c r="L2104" i="1"/>
  <c r="L1046" i="1"/>
  <c r="L1074" i="1"/>
  <c r="L5002" i="1"/>
  <c r="L3373" i="1"/>
  <c r="L5628" i="1"/>
  <c r="L1709" i="1"/>
  <c r="L4920" i="1"/>
  <c r="L2257" i="1"/>
  <c r="L1348" i="1"/>
  <c r="L4679" i="1"/>
  <c r="L304" i="1"/>
  <c r="L2654" i="1"/>
  <c r="L36" i="1"/>
  <c r="L5683" i="1"/>
  <c r="L1054" i="1"/>
  <c r="L4492" i="1"/>
  <c r="L4370" i="1"/>
  <c r="L1029" i="1"/>
  <c r="L3431" i="1"/>
  <c r="L337" i="1"/>
  <c r="L637" i="1"/>
  <c r="L742" i="1"/>
  <c r="L368" i="1"/>
  <c r="L1763" i="1"/>
  <c r="L1007" i="1"/>
  <c r="L4717" i="1"/>
  <c r="L806" i="1"/>
  <c r="L501" i="1"/>
  <c r="L2974" i="1"/>
  <c r="L4580" i="1"/>
  <c r="L344" i="1"/>
  <c r="M3871" i="1"/>
  <c r="L3524" i="1"/>
  <c r="L2641" i="1"/>
  <c r="M2349" i="1"/>
  <c r="L118" i="1"/>
  <c r="L636" i="1"/>
  <c r="L3655" i="1"/>
  <c r="L2825" i="1"/>
  <c r="L19" i="1"/>
  <c r="L826" i="1"/>
  <c r="L4832" i="1"/>
  <c r="L3429" i="1"/>
  <c r="L747" i="1"/>
  <c r="L691" i="1"/>
  <c r="L1277" i="1"/>
  <c r="L1483" i="1"/>
  <c r="L693" i="1"/>
  <c r="L388" i="1"/>
  <c r="L165" i="1"/>
  <c r="L3258" i="1"/>
  <c r="L4660" i="1"/>
  <c r="L1153" i="1"/>
  <c r="L2832" i="1"/>
  <c r="L4341" i="1"/>
  <c r="L4314" i="1"/>
  <c r="L924" i="1"/>
  <c r="L4554" i="1"/>
  <c r="L743" i="1"/>
  <c r="L230" i="1"/>
  <c r="L4702" i="1"/>
  <c r="L473" i="1"/>
  <c r="L4309" i="1"/>
  <c r="M4012" i="1"/>
  <c r="L3285" i="1"/>
  <c r="L374" i="1"/>
  <c r="L169" i="1"/>
  <c r="L3649" i="1"/>
  <c r="L774" i="1"/>
  <c r="L837" i="1"/>
  <c r="M5887" i="1"/>
  <c r="L2986" i="1"/>
  <c r="L2823" i="1"/>
  <c r="L4672" i="1"/>
  <c r="L4466" i="1"/>
  <c r="L380" i="1"/>
  <c r="M2430" i="1"/>
  <c r="L3557" i="1"/>
  <c r="L2737" i="1"/>
  <c r="L391" i="1"/>
  <c r="L192" i="1"/>
  <c r="M3923" i="1"/>
  <c r="L2816" i="1"/>
  <c r="L3268" i="1"/>
  <c r="M2609" i="1"/>
  <c r="L5760" i="1"/>
  <c r="L2886" i="1"/>
  <c r="M5945" i="1"/>
  <c r="M2588" i="1"/>
  <c r="M2445" i="1"/>
  <c r="L1163" i="1"/>
  <c r="L2776" i="1"/>
  <c r="L4777" i="1"/>
  <c r="M2487" i="1"/>
  <c r="L798" i="1"/>
  <c r="L5718" i="1"/>
  <c r="L3036" i="1"/>
  <c r="M4145" i="1"/>
  <c r="L668" i="1"/>
  <c r="L2662" i="1"/>
  <c r="L516" i="1"/>
  <c r="L4427" i="1"/>
  <c r="L4864" i="1"/>
  <c r="L1288" i="1"/>
  <c r="L2799" i="1"/>
  <c r="L268" i="1"/>
  <c r="L505" i="1"/>
  <c r="L2671" i="1"/>
  <c r="L466" i="1"/>
  <c r="L2766" i="1"/>
  <c r="L608" i="1"/>
  <c r="M5825" i="1"/>
  <c r="L4541" i="1"/>
  <c r="L1594" i="1"/>
  <c r="L5709" i="1"/>
  <c r="L763" i="1"/>
  <c r="L46" i="1"/>
  <c r="L2718" i="1"/>
  <c r="M2406" i="1"/>
  <c r="L686" i="1"/>
  <c r="M4189" i="1"/>
  <c r="L4685" i="1"/>
  <c r="L1322" i="1"/>
  <c r="L409" i="1"/>
  <c r="L1369" i="1"/>
  <c r="L2733" i="1"/>
  <c r="M2345" i="1"/>
  <c r="L3641" i="1"/>
  <c r="L4553" i="1"/>
  <c r="L4868" i="1"/>
  <c r="L3026" i="1"/>
  <c r="L680" i="1"/>
  <c r="L4613" i="1"/>
  <c r="L2746" i="1"/>
  <c r="L3589" i="1"/>
  <c r="L730" i="1"/>
  <c r="L3504" i="1"/>
  <c r="L381" i="1"/>
  <c r="L1845" i="1"/>
  <c r="L2645" i="1"/>
  <c r="M2638" i="1"/>
  <c r="L522" i="1"/>
  <c r="L4581" i="1"/>
  <c r="L3253" i="1"/>
  <c r="L1580" i="1"/>
  <c r="L4400" i="1"/>
  <c r="L3016" i="1"/>
  <c r="L3303" i="1"/>
  <c r="L4386" i="1"/>
  <c r="L518" i="1"/>
  <c r="L1904" i="1"/>
  <c r="M3755" i="1"/>
  <c r="L3348" i="1"/>
  <c r="L558" i="1"/>
  <c r="L3465" i="1"/>
  <c r="M3863" i="1"/>
  <c r="L4652" i="1"/>
  <c r="M2536" i="1"/>
  <c r="L1149" i="1"/>
  <c r="L4475" i="1"/>
  <c r="L593" i="1"/>
  <c r="L548" i="1"/>
  <c r="L1556" i="1"/>
  <c r="L536" i="1"/>
  <c r="L4457" i="1"/>
  <c r="L5645" i="1"/>
  <c r="M2529" i="1"/>
  <c r="L3353" i="1"/>
  <c r="L1815" i="1"/>
  <c r="L1083" i="1"/>
  <c r="M3855" i="1"/>
  <c r="M5591" i="1"/>
  <c r="L1543" i="1"/>
  <c r="L330" i="1"/>
  <c r="L418" i="1"/>
  <c r="L461" i="1"/>
  <c r="M2385" i="1"/>
  <c r="L4998" i="1"/>
  <c r="L3051" i="1"/>
  <c r="L5553" i="1"/>
  <c r="L2691" i="1"/>
  <c r="L1717" i="1"/>
  <c r="L4043" i="1"/>
  <c r="L1116" i="1"/>
  <c r="L4622" i="1"/>
  <c r="L1517" i="1"/>
  <c r="L1927" i="1"/>
  <c r="L1860" i="1"/>
  <c r="L3097" i="1"/>
  <c r="L3126" i="1"/>
  <c r="L1382" i="1"/>
  <c r="L1956" i="1"/>
  <c r="L1523" i="1"/>
  <c r="L5010" i="1"/>
  <c r="L4793" i="1"/>
  <c r="L2887" i="1"/>
  <c r="L5019" i="1"/>
  <c r="L1180" i="1"/>
  <c r="L5185" i="1"/>
  <c r="L5600" i="1"/>
  <c r="L4134" i="1"/>
  <c r="L3027" i="1"/>
  <c r="L4703" i="1"/>
  <c r="L352" i="1"/>
  <c r="L4823" i="1"/>
  <c r="L3459" i="1"/>
  <c r="L5206" i="1"/>
  <c r="L4096" i="1"/>
  <c r="L3087" i="1"/>
  <c r="L5834" i="1"/>
  <c r="L4976" i="1"/>
  <c r="L3693" i="1"/>
  <c r="L5896" i="1"/>
  <c r="L4245" i="1"/>
  <c r="L5138" i="1"/>
  <c r="L866" i="1"/>
  <c r="L84" i="1"/>
  <c r="L3935" i="1"/>
  <c r="L5479" i="1"/>
  <c r="L5016" i="1"/>
  <c r="L2592" i="1"/>
  <c r="L1499" i="1"/>
  <c r="L5944" i="1"/>
  <c r="L5750" i="1"/>
  <c r="L5361" i="1"/>
  <c r="L4047" i="1"/>
  <c r="L3970" i="1"/>
  <c r="L1828" i="1"/>
  <c r="L1885" i="1"/>
  <c r="L1590" i="1"/>
  <c r="L1711" i="1"/>
  <c r="L933" i="1"/>
  <c r="L1106" i="1"/>
  <c r="L1876" i="1"/>
  <c r="L5113" i="1"/>
  <c r="L2785" i="1"/>
  <c r="L1020" i="1"/>
  <c r="L1121" i="1"/>
  <c r="L2091" i="1"/>
  <c r="L1829" i="1"/>
  <c r="L669" i="1"/>
  <c r="L723" i="1"/>
  <c r="L4794" i="1"/>
  <c r="L5075" i="1"/>
  <c r="L1372" i="1"/>
  <c r="L3304" i="1"/>
  <c r="L3096" i="1"/>
  <c r="L5670" i="1"/>
  <c r="L2206" i="1"/>
  <c r="L3437" i="1"/>
  <c r="L3039" i="1"/>
  <c r="L2142" i="1"/>
  <c r="L585" i="1"/>
  <c r="L3607" i="1"/>
  <c r="L3703" i="1"/>
  <c r="L1395" i="1"/>
  <c r="L1787" i="1"/>
  <c r="L2993" i="1"/>
  <c r="L30" i="1"/>
  <c r="M3803" i="1"/>
  <c r="L811" i="1"/>
  <c r="L779" i="1"/>
  <c r="L1023" i="1"/>
  <c r="L4782" i="1"/>
  <c r="L4747" i="1"/>
  <c r="L124" i="1"/>
  <c r="L3287" i="1"/>
  <c r="L4815" i="1"/>
  <c r="L2736" i="1"/>
  <c r="L396" i="1"/>
  <c r="L573" i="1"/>
  <c r="L3208" i="1"/>
  <c r="L1192" i="1"/>
  <c r="L2821" i="1"/>
  <c r="L390" i="1"/>
  <c r="L694" i="1"/>
  <c r="M2491" i="1"/>
  <c r="L2833" i="1"/>
  <c r="L4506" i="1"/>
  <c r="L13" i="1"/>
  <c r="L792" i="1"/>
  <c r="L999" i="1"/>
  <c r="L229" i="1"/>
  <c r="M2564" i="1"/>
  <c r="L4469" i="1"/>
  <c r="L4325" i="1"/>
  <c r="L3349" i="1"/>
  <c r="L2656" i="1"/>
  <c r="L4800" i="1"/>
  <c r="L4328" i="1"/>
  <c r="L1263" i="1"/>
  <c r="L3037" i="1"/>
  <c r="L4313" i="1"/>
  <c r="M2637" i="1"/>
  <c r="L979" i="1"/>
  <c r="L2769" i="1"/>
  <c r="L298" i="1"/>
  <c r="L719" i="1"/>
  <c r="L2649" i="1"/>
  <c r="L328" i="1"/>
  <c r="L1415" i="1"/>
  <c r="L930" i="1"/>
  <c r="L3283" i="1"/>
  <c r="L799" i="1"/>
  <c r="L148" i="1"/>
  <c r="L2674" i="1"/>
  <c r="L761" i="1"/>
  <c r="L630" i="1"/>
  <c r="M5855" i="1"/>
  <c r="L1016" i="1"/>
  <c r="L649" i="1"/>
  <c r="M4116" i="1"/>
  <c r="L3241" i="1"/>
  <c r="L3005" i="1"/>
  <c r="M2545" i="1"/>
  <c r="L701" i="1"/>
  <c r="L2979" i="1"/>
  <c r="L143" i="1"/>
  <c r="L4334" i="1"/>
  <c r="L2949" i="1"/>
  <c r="L4850" i="1"/>
  <c r="L2710" i="1"/>
  <c r="L415" i="1"/>
  <c r="L671" i="1"/>
  <c r="L4713" i="1"/>
  <c r="L4379" i="1"/>
  <c r="L2854" i="1"/>
  <c r="L4804" i="1"/>
  <c r="M2615" i="1"/>
  <c r="L357" i="1"/>
  <c r="L510" i="1"/>
  <c r="L3712" i="1"/>
  <c r="L455" i="1"/>
  <c r="L223" i="1"/>
  <c r="L3363" i="1"/>
  <c r="L2960" i="1"/>
  <c r="L4360" i="1"/>
  <c r="L4350" i="1"/>
  <c r="M4131" i="1"/>
  <c r="L1319" i="1"/>
  <c r="L3007" i="1"/>
  <c r="L842" i="1"/>
  <c r="L809" i="1"/>
  <c r="M3918" i="1"/>
  <c r="L2977" i="1"/>
  <c r="L663" i="1"/>
  <c r="L4617" i="1"/>
  <c r="M3813" i="1"/>
  <c r="L1385" i="1"/>
  <c r="L4606" i="1"/>
  <c r="L656" i="1"/>
  <c r="L1540" i="1"/>
  <c r="L3091" i="1"/>
  <c r="L2877" i="1"/>
  <c r="M2382" i="1"/>
  <c r="L5617" i="1"/>
  <c r="L517" i="1"/>
  <c r="L453" i="1"/>
  <c r="L1818" i="1"/>
  <c r="L1355" i="1"/>
  <c r="L542" i="1"/>
  <c r="L134" i="1"/>
  <c r="L3388" i="1"/>
  <c r="L2962" i="1"/>
  <c r="L145" i="1"/>
  <c r="L795" i="1"/>
  <c r="L5684" i="1"/>
  <c r="L4544" i="1"/>
  <c r="M5822" i="1"/>
  <c r="M4073" i="1"/>
  <c r="L1673" i="1"/>
  <c r="L1103" i="1"/>
  <c r="M4176" i="1"/>
  <c r="L4740" i="1"/>
  <c r="L4583" i="1"/>
  <c r="L452" i="1"/>
  <c r="L4566" i="1"/>
  <c r="L4476" i="1"/>
  <c r="L2840" i="1"/>
  <c r="L182" i="1"/>
  <c r="L3249" i="1"/>
  <c r="L4441" i="1"/>
  <c r="L4797" i="1"/>
  <c r="L480" i="1"/>
  <c r="L108" i="1"/>
  <c r="L765" i="1"/>
  <c r="L29" i="1"/>
  <c r="L2798" i="1"/>
  <c r="L533" i="1"/>
  <c r="L3259" i="1"/>
  <c r="L1172" i="1"/>
  <c r="L739" i="1"/>
  <c r="L130" i="1"/>
  <c r="L2715" i="1"/>
  <c r="L4305" i="1"/>
  <c r="L4716" i="1"/>
  <c r="L4573" i="1"/>
  <c r="L226" i="1"/>
  <c r="L270" i="1"/>
  <c r="L1060" i="1"/>
  <c r="L4612" i="1"/>
  <c r="L1001" i="1"/>
  <c r="L4357" i="1"/>
  <c r="L3044" i="1"/>
  <c r="M2407" i="1"/>
  <c r="L2693" i="1"/>
  <c r="L260" i="1"/>
  <c r="L1137" i="1"/>
  <c r="L432" i="1"/>
  <c r="L4498" i="1"/>
  <c r="L3496" i="1"/>
  <c r="L2898" i="1"/>
  <c r="L550" i="1"/>
  <c r="L2677" i="1"/>
  <c r="L1082" i="1"/>
  <c r="M2416" i="1"/>
  <c r="L1129" i="1"/>
  <c r="L2267" i="1"/>
  <c r="L1095" i="1"/>
  <c r="L2884" i="1"/>
  <c r="L938" i="1"/>
  <c r="L3603" i="1"/>
  <c r="M3913" i="1"/>
  <c r="L120" i="1"/>
  <c r="L306" i="1"/>
  <c r="M4009" i="1"/>
  <c r="L5476" i="1"/>
  <c r="L1431" i="1"/>
  <c r="L1994" i="1"/>
  <c r="L5431" i="1"/>
  <c r="L1028" i="1"/>
  <c r="L1272" i="1"/>
  <c r="L5231" i="1"/>
  <c r="L1989" i="1"/>
  <c r="L5007" i="1"/>
  <c r="L4748" i="1"/>
  <c r="L1714" i="1"/>
  <c r="L1085" i="1"/>
  <c r="L1690" i="1"/>
  <c r="L2910" i="1"/>
  <c r="L2073" i="1"/>
  <c r="L1424" i="1"/>
  <c r="L2211" i="1"/>
  <c r="L4946" i="1"/>
  <c r="L3111" i="1"/>
  <c r="L1515" i="1"/>
  <c r="L3481" i="1"/>
  <c r="L1871" i="1"/>
  <c r="L5146" i="1"/>
  <c r="L4654" i="1"/>
  <c r="L1275" i="1"/>
  <c r="L5501" i="1"/>
  <c r="L3521" i="1"/>
  <c r="L5580" i="1"/>
  <c r="L3624" i="1"/>
  <c r="L5423" i="1"/>
  <c r="L2996" i="1"/>
  <c r="L3328" i="1"/>
  <c r="L408" i="1"/>
  <c r="L72" i="1"/>
  <c r="L3893" i="1"/>
  <c r="L2425" i="1"/>
  <c r="L2340" i="1"/>
  <c r="L1409" i="1"/>
  <c r="L5836" i="1"/>
  <c r="L2386" i="1"/>
  <c r="L5020" i="1"/>
  <c r="L3909" i="1"/>
  <c r="L3941" i="1"/>
  <c r="L5935" i="1"/>
  <c r="L1303" i="1"/>
  <c r="L2327" i="1"/>
  <c r="L4201" i="1"/>
  <c r="L3996" i="1"/>
  <c r="L4950" i="1"/>
  <c r="L2330" i="1"/>
  <c r="L3788" i="1"/>
  <c r="L3925" i="1"/>
  <c r="L5776" i="1"/>
  <c r="L3841" i="1"/>
  <c r="L2491" i="1"/>
  <c r="L5136" i="1"/>
  <c r="L3852" i="1"/>
  <c r="L2628" i="1"/>
  <c r="L5130" i="1"/>
  <c r="L3882" i="1"/>
  <c r="L2478" i="1"/>
  <c r="L5505" i="1"/>
  <c r="L2046" i="1"/>
  <c r="L1444" i="1"/>
  <c r="L2014" i="1"/>
  <c r="L3023" i="1"/>
  <c r="L3317" i="1"/>
  <c r="L3463" i="1"/>
  <c r="L1435" i="1"/>
  <c r="L5309" i="1"/>
  <c r="L1545" i="1"/>
  <c r="L1009" i="1"/>
  <c r="L5262" i="1"/>
  <c r="L3537" i="1"/>
  <c r="L978" i="1"/>
  <c r="L1692" i="1"/>
  <c r="L3566" i="1"/>
  <c r="L5221" i="1"/>
  <c r="L1798" i="1"/>
  <c r="L1856" i="1"/>
  <c r="L3025" i="1"/>
  <c r="L1883" i="1"/>
  <c r="L4947" i="1"/>
  <c r="L3117" i="1"/>
  <c r="L1799" i="1"/>
  <c r="L1716" i="1"/>
  <c r="L5014" i="1"/>
  <c r="L3359" i="1"/>
  <c r="L5223" i="1"/>
  <c r="L2157" i="1"/>
  <c r="L5241" i="1"/>
  <c r="L4816" i="1"/>
  <c r="L1675" i="1"/>
  <c r="L4854" i="1"/>
  <c r="L4410" i="1"/>
  <c r="L5611" i="1"/>
  <c r="L2419" i="1"/>
  <c r="L4290" i="1"/>
  <c r="L4031" i="1"/>
  <c r="L5212" i="1"/>
  <c r="L1916" i="1"/>
  <c r="L5938" i="1"/>
  <c r="L2604" i="1"/>
  <c r="L2020" i="1"/>
  <c r="L5433" i="1"/>
  <c r="L5887" i="1"/>
  <c r="L83" i="1"/>
  <c r="L1518" i="1"/>
  <c r="L3926" i="1"/>
  <c r="L3916" i="1"/>
  <c r="L5036" i="1"/>
  <c r="L3984" i="1"/>
  <c r="L4114" i="1"/>
  <c r="L4232" i="1"/>
  <c r="L1656" i="1"/>
  <c r="L3999" i="1"/>
  <c r="L3778" i="1"/>
  <c r="L2545" i="1"/>
  <c r="L2175" i="1"/>
  <c r="L4090" i="1"/>
  <c r="L1349" i="1"/>
  <c r="L5495" i="1"/>
  <c r="L1706" i="1"/>
  <c r="L1618" i="1"/>
  <c r="L3350" i="1"/>
  <c r="L4883" i="1"/>
  <c r="L3579" i="1"/>
  <c r="L4912" i="1"/>
  <c r="L70" i="1"/>
  <c r="L2914" i="1"/>
  <c r="L1951" i="1"/>
  <c r="L1970" i="1"/>
  <c r="L1035" i="1"/>
  <c r="L5498" i="1"/>
  <c r="L2902" i="1"/>
  <c r="L737" i="1"/>
  <c r="L1599" i="1"/>
  <c r="L5344" i="1"/>
  <c r="L2958" i="1"/>
  <c r="L4905" i="1"/>
  <c r="L5063" i="1"/>
  <c r="L1897" i="1"/>
  <c r="L4766" i="1"/>
  <c r="L4857" i="1"/>
  <c r="L5667" i="1"/>
  <c r="L4669" i="1"/>
  <c r="L4054" i="1"/>
  <c r="L2283" i="1"/>
  <c r="L2151" i="1"/>
  <c r="L1602" i="1"/>
  <c r="L1364" i="1"/>
  <c r="L5624" i="1"/>
  <c r="L3412" i="1"/>
  <c r="L96" i="1"/>
  <c r="M3194" i="1"/>
  <c r="L909" i="1"/>
  <c r="L653" i="1"/>
  <c r="L235" i="1"/>
  <c r="M5414" i="1"/>
  <c r="L4841" i="1"/>
  <c r="L948" i="1"/>
  <c r="L5615" i="1"/>
  <c r="L817" i="1"/>
  <c r="L4307" i="1"/>
  <c r="L616" i="1"/>
  <c r="L3581" i="1"/>
  <c r="L4833" i="1"/>
  <c r="L3254" i="1"/>
  <c r="L3257" i="1"/>
  <c r="L4700" i="1"/>
  <c r="L1327" i="1"/>
  <c r="L4825" i="1"/>
  <c r="L259" i="1"/>
  <c r="L1311" i="1"/>
  <c r="L3338" i="1"/>
  <c r="L271" i="1"/>
  <c r="M3869" i="1"/>
  <c r="M5550" i="1"/>
  <c r="L448" i="1"/>
  <c r="L4552" i="1"/>
  <c r="L2985" i="1"/>
  <c r="L417" i="1"/>
  <c r="L444" i="1"/>
  <c r="L961" i="1"/>
  <c r="L2653" i="1"/>
  <c r="L4596" i="1"/>
  <c r="L4364" i="1"/>
  <c r="L1013" i="1"/>
  <c r="L2707" i="1"/>
  <c r="L4744" i="1"/>
  <c r="L322" i="1"/>
  <c r="L482" i="1"/>
  <c r="L4322" i="1"/>
  <c r="L3436" i="1"/>
  <c r="L3650" i="1"/>
  <c r="L431" i="1"/>
  <c r="L4320" i="1"/>
  <c r="M4214" i="1"/>
  <c r="L4749" i="1"/>
  <c r="L885" i="1"/>
  <c r="L3205" i="1"/>
  <c r="L1530" i="1"/>
  <c r="L3281" i="1"/>
  <c r="L3255" i="1"/>
  <c r="M2337" i="1"/>
  <c r="M2365" i="1"/>
  <c r="L778" i="1"/>
  <c r="L745" i="1"/>
  <c r="M3864" i="1"/>
  <c r="L4846" i="1"/>
  <c r="L2660" i="1"/>
  <c r="L551" i="1"/>
  <c r="L1888" i="1"/>
  <c r="L1525" i="1"/>
  <c r="L4853" i="1"/>
  <c r="L3234" i="1"/>
  <c r="L716" i="1"/>
  <c r="L720" i="1"/>
  <c r="L689" i="1"/>
  <c r="L1658" i="1"/>
  <c r="L5773" i="1"/>
  <c r="L827" i="1"/>
  <c r="L173" i="1"/>
  <c r="L951" i="1"/>
  <c r="L2873" i="1"/>
  <c r="L171" i="1"/>
  <c r="M5812" i="1"/>
  <c r="L4839" i="1"/>
  <c r="L4569" i="1"/>
  <c r="L4480" i="1"/>
  <c r="M3845" i="1"/>
  <c r="M5018" i="1"/>
  <c r="L3375" i="1"/>
  <c r="L2934" i="1"/>
  <c r="L239" i="1"/>
  <c r="L218" i="1"/>
  <c r="L1169" i="1"/>
  <c r="L2955" i="1"/>
  <c r="L460" i="1"/>
  <c r="L52" i="1"/>
  <c r="L1932" i="1"/>
  <c r="L989" i="1"/>
  <c r="L502" i="1"/>
  <c r="L282" i="1"/>
  <c r="L3515" i="1"/>
  <c r="L920" i="1"/>
  <c r="L622" i="1"/>
  <c r="L605" i="1"/>
  <c r="M3986" i="1"/>
  <c r="L97" i="1"/>
  <c r="L103" i="1"/>
  <c r="L3417" i="1"/>
  <c r="L3407" i="1"/>
  <c r="L151" i="1"/>
  <c r="L582" i="1"/>
  <c r="L2758" i="1"/>
  <c r="L2950" i="1"/>
  <c r="L4774" i="1"/>
  <c r="L195" i="1"/>
  <c r="L3400" i="1"/>
  <c r="L238" i="1"/>
  <c r="M4222" i="1"/>
  <c r="M3970" i="1"/>
  <c r="L4519" i="1"/>
  <c r="L4836" i="1"/>
  <c r="L771" i="1"/>
  <c r="L1139" i="1"/>
  <c r="L212" i="1"/>
  <c r="L563" i="1"/>
  <c r="L2972" i="1"/>
  <c r="L275" i="1"/>
  <c r="L2900" i="1"/>
  <c r="L575" i="1"/>
  <c r="L339" i="1"/>
  <c r="L261" i="1"/>
  <c r="L2735" i="1"/>
  <c r="L203" i="1"/>
  <c r="L508" i="1"/>
  <c r="L1262" i="1"/>
  <c r="L484" i="1"/>
  <c r="L1217" i="1"/>
  <c r="L764" i="1"/>
  <c r="M4975" i="1"/>
  <c r="L2809" i="1"/>
  <c r="L4631" i="1"/>
  <c r="L527" i="1"/>
  <c r="L4792" i="1"/>
  <c r="L288" i="1"/>
  <c r="L1199" i="1"/>
  <c r="L254" i="1"/>
  <c r="L744" i="1"/>
  <c r="L312" i="1"/>
  <c r="L3361" i="1"/>
  <c r="L42" i="1"/>
  <c r="L3383" i="1"/>
  <c r="L333" i="1"/>
  <c r="L430" i="1"/>
  <c r="L221" i="1"/>
  <c r="L4582" i="1"/>
  <c r="L704" i="1"/>
  <c r="L4591" i="1"/>
  <c r="L3610" i="1"/>
  <c r="L4696" i="1"/>
  <c r="L800" i="1"/>
  <c r="L3410" i="1"/>
  <c r="M5108" i="1"/>
  <c r="L667" i="1"/>
  <c r="L4734" i="1"/>
  <c r="M4980" i="1"/>
  <c r="L766" i="1"/>
  <c r="L4953" i="1"/>
  <c r="L1219" i="1"/>
  <c r="L3344" i="1"/>
  <c r="L1392" i="1"/>
  <c r="L905" i="1"/>
  <c r="L199" i="1"/>
  <c r="L2947" i="1"/>
  <c r="M5487" i="1"/>
  <c r="M2398" i="1"/>
  <c r="L5906" i="1"/>
  <c r="L5933" i="1"/>
  <c r="L5708" i="1"/>
  <c r="L4109" i="1"/>
  <c r="L4223" i="1"/>
  <c r="L5111" i="1"/>
  <c r="L3771" i="1"/>
  <c r="L2431" i="1"/>
  <c r="L4932" i="1"/>
  <c r="L3792" i="1"/>
  <c r="L4049" i="1"/>
  <c r="L5054" i="1"/>
  <c r="L1969" i="1"/>
  <c r="L1280" i="1"/>
  <c r="L1933" i="1"/>
  <c r="L1045" i="1"/>
  <c r="L3506" i="1"/>
  <c r="L4969" i="1"/>
  <c r="L1273" i="1"/>
  <c r="L2172" i="1"/>
  <c r="L1893" i="1"/>
  <c r="L4693" i="1"/>
  <c r="L5348" i="1"/>
  <c r="L3665" i="1"/>
  <c r="L5702" i="1"/>
  <c r="L1629" i="1"/>
  <c r="L3441" i="1"/>
  <c r="L3327" i="1"/>
  <c r="L3128" i="1"/>
  <c r="L5712" i="1"/>
  <c r="L2826" i="1"/>
  <c r="L1597" i="1"/>
  <c r="L2278" i="1"/>
  <c r="L1935" i="1"/>
  <c r="L1296" i="1"/>
  <c r="L5661" i="1"/>
  <c r="L2001" i="1"/>
  <c r="L1159" i="1"/>
  <c r="L2018" i="1"/>
  <c r="L5341" i="1"/>
  <c r="L2035" i="1"/>
  <c r="L3599" i="1"/>
  <c r="L3082" i="1"/>
  <c r="L707" i="1"/>
  <c r="L830" i="1"/>
  <c r="L4102" i="1"/>
  <c r="L3831" i="1"/>
  <c r="L3079" i="1"/>
  <c r="L2339" i="1"/>
  <c r="L5242" i="1"/>
  <c r="L3190" i="1"/>
  <c r="L2156" i="1"/>
  <c r="L4995" i="1"/>
  <c r="L4032" i="1"/>
  <c r="L4881" i="1"/>
  <c r="L5572" i="1"/>
  <c r="L2185" i="1"/>
  <c r="L5199" i="1"/>
  <c r="L1693" i="1"/>
  <c r="L5502" i="1"/>
  <c r="L5890" i="1"/>
  <c r="L5124" i="1"/>
  <c r="L2126" i="1"/>
  <c r="L2498" i="1"/>
  <c r="L2007" i="1"/>
  <c r="L3863" i="1"/>
  <c r="L2310" i="1"/>
  <c r="L3747" i="1"/>
  <c r="L81" i="1"/>
  <c r="L4079" i="1"/>
  <c r="L3708" i="1"/>
  <c r="L3981" i="1"/>
  <c r="L5932" i="1"/>
  <c r="L5188" i="1"/>
  <c r="L2219" i="1"/>
  <c r="L4918" i="1"/>
  <c r="L3282" i="1"/>
  <c r="L4750" i="1"/>
  <c r="L1821" i="1"/>
  <c r="L3697" i="1"/>
  <c r="L3094" i="1"/>
  <c r="L3552" i="1"/>
  <c r="L1911" i="1"/>
  <c r="L5001" i="1"/>
  <c r="L3668" i="1"/>
  <c r="L1015" i="1"/>
  <c r="L1626" i="1"/>
  <c r="L2863" i="1"/>
  <c r="L3134" i="1"/>
  <c r="L5824" i="1"/>
  <c r="L1374" i="1"/>
  <c r="L2759" i="1"/>
  <c r="L941" i="1"/>
  <c r="L4931" i="1"/>
  <c r="L1564" i="1"/>
  <c r="L3399" i="1"/>
  <c r="L1528" i="1"/>
  <c r="L1216" i="1"/>
  <c r="L1154" i="1"/>
  <c r="L3691" i="1"/>
  <c r="L3098" i="1"/>
  <c r="L3701" i="1"/>
  <c r="L1680" i="1"/>
  <c r="L935" i="1"/>
  <c r="M4091" i="1"/>
  <c r="L4219" i="1"/>
  <c r="L1574" i="1"/>
  <c r="L5841" i="1"/>
  <c r="L5472" i="1"/>
  <c r="L4046" i="1"/>
  <c r="L2273" i="1"/>
  <c r="L2361" i="1"/>
  <c r="L3969" i="1"/>
  <c r="L4051" i="1"/>
  <c r="L1239" i="1"/>
  <c r="L3875" i="1"/>
  <c r="L3175" i="1"/>
  <c r="L4885" i="1"/>
  <c r="L2484" i="1"/>
  <c r="L5653" i="1"/>
  <c r="L2358" i="1"/>
  <c r="L5525" i="1"/>
  <c r="L5350" i="1"/>
  <c r="L3666" i="1"/>
  <c r="L4284" i="1"/>
  <c r="L5483" i="1"/>
  <c r="L3146" i="1"/>
  <c r="L5425" i="1"/>
  <c r="L2494" i="1"/>
  <c r="L4064" i="1"/>
  <c r="L2569" i="1"/>
  <c r="L1640" i="1"/>
  <c r="L2062" i="1"/>
  <c r="L4070" i="1"/>
  <c r="L3694" i="1"/>
  <c r="L4784" i="1"/>
  <c r="L1482" i="1"/>
  <c r="L2054" i="1"/>
  <c r="L5639" i="1"/>
  <c r="L2945" i="1"/>
  <c r="L1301" i="1"/>
  <c r="L1926" i="1"/>
  <c r="L1195" i="1"/>
  <c r="L2888" i="1"/>
  <c r="L5232" i="1"/>
  <c r="L1472" i="1"/>
  <c r="L4826" i="1"/>
  <c r="L1202" i="1"/>
  <c r="L5117" i="1"/>
  <c r="L1353" i="1"/>
  <c r="L2817" i="1"/>
  <c r="L850" i="1"/>
  <c r="L5362" i="1"/>
  <c r="L4819" i="1"/>
  <c r="L5671" i="1"/>
  <c r="L5135" i="1"/>
  <c r="L1420" i="1"/>
  <c r="L2317" i="1"/>
  <c r="L2019" i="1"/>
  <c r="L5676" i="1"/>
  <c r="L1107" i="1"/>
  <c r="L1138" i="1"/>
  <c r="L815" i="1"/>
  <c r="L4536" i="1"/>
  <c r="L384" i="1"/>
  <c r="L3220" i="1"/>
  <c r="L4830" i="1"/>
  <c r="L3225" i="1"/>
  <c r="M5899" i="1"/>
  <c r="L1312" i="1"/>
  <c r="L1713" i="1"/>
  <c r="L990" i="1"/>
  <c r="L4382" i="1"/>
  <c r="L44" i="1"/>
  <c r="L4625" i="1"/>
  <c r="L879" i="1"/>
  <c r="L568" i="1"/>
  <c r="L1712" i="1"/>
  <c r="L591" i="1"/>
  <c r="L335" i="1"/>
  <c r="L1432" i="1"/>
  <c r="L1052" i="1"/>
  <c r="L354" i="1"/>
  <c r="L3219" i="1"/>
  <c r="L3509" i="1"/>
  <c r="L4611" i="1"/>
  <c r="L315" i="1"/>
  <c r="M4172" i="1"/>
  <c r="M5309" i="1"/>
  <c r="M2629" i="1"/>
  <c r="L1653" i="1"/>
  <c r="L2916" i="1"/>
  <c r="L18" i="1"/>
  <c r="L4595" i="1"/>
  <c r="L1008" i="1"/>
  <c r="L555" i="1"/>
  <c r="L4376" i="1"/>
  <c r="L2918" i="1"/>
  <c r="L4718" i="1"/>
  <c r="L3635" i="1"/>
  <c r="L670" i="1"/>
  <c r="L539" i="1"/>
  <c r="M3174" i="1"/>
  <c r="L514" i="1"/>
  <c r="L3346" i="1"/>
  <c r="L4615" i="1"/>
  <c r="L28" i="1"/>
  <c r="M3183" i="1"/>
  <c r="L813" i="1"/>
  <c r="L1648" i="1"/>
  <c r="L456" i="1"/>
  <c r="L316" i="1"/>
  <c r="L1094" i="1"/>
  <c r="L2747" i="1"/>
  <c r="L4432" i="1"/>
  <c r="L4491" i="1"/>
  <c r="L4485" i="1"/>
  <c r="L127" i="1"/>
  <c r="L4505" i="1"/>
  <c r="L1662" i="1"/>
  <c r="L1414" i="1"/>
  <c r="L734" i="1"/>
  <c r="L269" i="1"/>
  <c r="L1142" i="1"/>
  <c r="L3585" i="1"/>
  <c r="L664" i="1"/>
  <c r="L773" i="1"/>
  <c r="M4113" i="1"/>
  <c r="L529" i="1"/>
  <c r="L318" i="1"/>
  <c r="L3620" i="1"/>
  <c r="L3290" i="1"/>
  <c r="L4323" i="1"/>
  <c r="L5625" i="1"/>
  <c r="L3659" i="1"/>
  <c r="L63" i="1"/>
  <c r="L4760" i="1"/>
  <c r="L249" i="1"/>
  <c r="L1305" i="1"/>
  <c r="L4301" i="1"/>
  <c r="L160" i="1"/>
  <c r="M5820" i="1"/>
  <c r="L1694" i="1"/>
  <c r="L2885" i="1"/>
  <c r="L4527" i="1"/>
  <c r="L4751" i="1"/>
  <c r="L487" i="1"/>
  <c r="L4681" i="1"/>
  <c r="L1208" i="1"/>
  <c r="L4598" i="1"/>
  <c r="L692" i="1"/>
  <c r="L2919" i="1"/>
  <c r="L2806" i="1"/>
  <c r="L874" i="1"/>
  <c r="L560" i="1"/>
  <c r="L4871" i="1"/>
  <c r="L4733" i="1"/>
  <c r="L425" i="1"/>
  <c r="L4335" i="1"/>
  <c r="L4634" i="1"/>
  <c r="L4565" i="1"/>
  <c r="L244" i="1"/>
  <c r="L3636" i="1"/>
  <c r="L3045" i="1"/>
  <c r="L4575" i="1"/>
  <c r="L206" i="1"/>
  <c r="L4817" i="1"/>
  <c r="L1143" i="1"/>
  <c r="L640" i="1"/>
  <c r="L3237" i="1"/>
  <c r="L5678" i="1"/>
  <c r="L594" i="1"/>
  <c r="M4098" i="1"/>
  <c r="M2366" i="1"/>
  <c r="L1285" i="1"/>
  <c r="L3502" i="1"/>
  <c r="L896" i="1"/>
  <c r="L1268" i="1"/>
  <c r="L445" i="1"/>
  <c r="L2984" i="1"/>
  <c r="L590" i="1"/>
  <c r="L4304" i="1"/>
  <c r="L1573" i="1"/>
  <c r="L3221" i="1"/>
  <c r="L4543" i="1"/>
  <c r="L544" i="1"/>
  <c r="L4600" i="1"/>
  <c r="L4602" i="1"/>
  <c r="M4149" i="1"/>
  <c r="L3404" i="1"/>
  <c r="L828" i="1"/>
  <c r="L4848" i="1"/>
  <c r="M5943" i="1"/>
  <c r="M5466" i="1"/>
  <c r="L1017" i="1"/>
  <c r="L4463" i="1"/>
  <c r="M4107" i="1"/>
  <c r="L3374" i="1"/>
  <c r="L175" i="1"/>
  <c r="L1870" i="1"/>
  <c r="L2681" i="1"/>
  <c r="L427" i="1"/>
  <c r="L4662" i="1"/>
  <c r="L2991" i="1"/>
  <c r="L377" i="1"/>
  <c r="L2676" i="1"/>
  <c r="L4651" i="1"/>
  <c r="L654" i="1"/>
  <c r="L442" i="1"/>
  <c r="L511" i="1"/>
  <c r="M3779" i="1"/>
  <c r="L4558" i="1"/>
  <c r="L3634" i="1"/>
  <c r="L400" i="1"/>
  <c r="L209" i="1"/>
  <c r="L3275" i="1"/>
  <c r="L2845" i="1"/>
  <c r="L286" i="1"/>
  <c r="M2377" i="1"/>
  <c r="L5651" i="1"/>
  <c r="L1479" i="1"/>
  <c r="L4923" i="1"/>
  <c r="L4605" i="1"/>
  <c r="L2700" i="1"/>
  <c r="L3409" i="1"/>
  <c r="L1027" i="1"/>
  <c r="M5808" i="1"/>
  <c r="L3339" i="1"/>
  <c r="L4608" i="1"/>
  <c r="M5473" i="1"/>
  <c r="L2085" i="1"/>
  <c r="L2051" i="1"/>
  <c r="L4773" i="1"/>
  <c r="L4639" i="1"/>
  <c r="L3683" i="1"/>
  <c r="L2023" i="1"/>
  <c r="L2026" i="1"/>
  <c r="L1151" i="1"/>
  <c r="L5762" i="1"/>
  <c r="L2146" i="1"/>
  <c r="L2943" i="1"/>
  <c r="L3629" i="1"/>
  <c r="L1194" i="1"/>
  <c r="L3355" i="1"/>
  <c r="L5533" i="1"/>
  <c r="L3908" i="1"/>
  <c r="L1722" i="1"/>
  <c r="L2686" i="1"/>
  <c r="L1621" i="1"/>
  <c r="L3475" i="1"/>
  <c r="L1912" i="1"/>
  <c r="L3322" i="1"/>
  <c r="L1512" i="1"/>
  <c r="L3371" i="1"/>
  <c r="L5753" i="1"/>
  <c r="L3681" i="1"/>
  <c r="L1841" i="1"/>
  <c r="L3707" i="1"/>
  <c r="L5774" i="1"/>
  <c r="L2965" i="1"/>
  <c r="L4327" i="1"/>
  <c r="L2384" i="1"/>
  <c r="L2597" i="1"/>
  <c r="L5946" i="1"/>
  <c r="L5500" i="1"/>
  <c r="L1430" i="1"/>
  <c r="L2378" i="1"/>
  <c r="L2341" i="1"/>
  <c r="L3789" i="1"/>
  <c r="L5209" i="1"/>
  <c r="L4168" i="1"/>
  <c r="L5955" i="1"/>
  <c r="L2276" i="1"/>
  <c r="L849" i="1"/>
  <c r="L2624" i="1"/>
  <c r="L970" i="1"/>
  <c r="L2008" i="1"/>
  <c r="L4247" i="1"/>
  <c r="L2612" i="1"/>
  <c r="L3143" i="1"/>
  <c r="L4155" i="1"/>
  <c r="L4025" i="1"/>
  <c r="L5249" i="1"/>
  <c r="L2036" i="1"/>
  <c r="L4083" i="1"/>
  <c r="L5941" i="1"/>
  <c r="L2282" i="1"/>
  <c r="L76" i="1"/>
  <c r="L5871" i="1"/>
  <c r="L5336" i="1"/>
  <c r="L5545" i="1"/>
  <c r="L2287" i="1"/>
  <c r="L1549" i="1"/>
  <c r="L3136" i="1"/>
  <c r="L2651" i="1"/>
  <c r="L1806" i="1"/>
  <c r="L5422" i="1"/>
  <c r="L1642" i="1"/>
  <c r="L1508" i="1"/>
  <c r="L910" i="1"/>
  <c r="L5255" i="1"/>
  <c r="L3704" i="1"/>
  <c r="L4529" i="1"/>
  <c r="L816" i="1"/>
  <c r="L3556" i="1"/>
  <c r="L5638" i="1"/>
  <c r="L3674" i="1"/>
  <c r="L2306" i="1"/>
  <c r="L3395" i="1"/>
  <c r="L1475" i="1"/>
  <c r="L4999" i="1"/>
  <c r="L1010" i="1"/>
  <c r="L1498" i="1"/>
  <c r="L4728" i="1"/>
  <c r="L1135" i="1"/>
  <c r="L3538" i="1"/>
  <c r="L1076" i="1"/>
  <c r="L1043" i="1"/>
  <c r="L960" i="1"/>
  <c r="L1493" i="1"/>
  <c r="L1178" i="1"/>
  <c r="L903" i="1"/>
  <c r="M2467" i="1"/>
  <c r="L4230" i="1"/>
  <c r="L5410" i="1"/>
  <c r="L5334" i="1"/>
  <c r="L5310" i="1"/>
  <c r="L5239" i="1"/>
  <c r="L3056" i="1"/>
  <c r="L3860" i="1"/>
  <c r="L5609" i="1"/>
  <c r="L5297" i="1"/>
  <c r="L864" i="1"/>
  <c r="L2460" i="1"/>
  <c r="L2601" i="1"/>
  <c r="L4126" i="1"/>
  <c r="L3932" i="1"/>
  <c r="L4993" i="1"/>
  <c r="L3801" i="1"/>
  <c r="L2439" i="1"/>
  <c r="L1803" i="1"/>
  <c r="L5920" i="1"/>
  <c r="L2518" i="1"/>
  <c r="L5182" i="1"/>
  <c r="L3675" i="1"/>
  <c r="L5564" i="1"/>
  <c r="L5961" i="1"/>
  <c r="L2357" i="1"/>
  <c r="L5738" i="1"/>
  <c r="L2638" i="1"/>
  <c r="L5270" i="1"/>
  <c r="L4091" i="1"/>
  <c r="L1886" i="1"/>
  <c r="L5722" i="1"/>
  <c r="L5100" i="1"/>
  <c r="L2841" i="1"/>
  <c r="L1827" i="1"/>
  <c r="L2305" i="1"/>
  <c r="L5704" i="1"/>
  <c r="L5516" i="1"/>
  <c r="L2807" i="1"/>
  <c r="L1087" i="1"/>
  <c r="L2349" i="1"/>
  <c r="L1502" i="1"/>
  <c r="L2856" i="1"/>
  <c r="L3702" i="1"/>
  <c r="L1579" i="1"/>
  <c r="L5699" i="1"/>
  <c r="L1910" i="1"/>
  <c r="L5688" i="1"/>
  <c r="L952" i="1"/>
  <c r="L2123" i="1"/>
  <c r="L1669" i="1"/>
  <c r="L5104" i="1"/>
  <c r="L1344" i="1"/>
  <c r="L2781" i="1"/>
  <c r="L2125" i="1"/>
  <c r="L927" i="1"/>
  <c r="L5029" i="1"/>
  <c r="L5563" i="1"/>
  <c r="L5503" i="1"/>
  <c r="L4556" i="1"/>
  <c r="L2743" i="1"/>
  <c r="L293" i="1"/>
  <c r="L1449" i="1"/>
  <c r="L179" i="1"/>
  <c r="L5756" i="1"/>
  <c r="L1895" i="1"/>
  <c r="L658" i="1"/>
  <c r="L4406" i="1"/>
  <c r="L3105" i="1"/>
  <c r="L936" i="1"/>
  <c r="L4695" i="1"/>
  <c r="L4683" i="1"/>
  <c r="L4424" i="1"/>
  <c r="L4452" i="1"/>
  <c r="L228" i="1"/>
  <c r="L1093" i="1"/>
  <c r="L3637" i="1"/>
  <c r="L309" i="1"/>
  <c r="M2466" i="1"/>
  <c r="L2725" i="1"/>
  <c r="L1063" i="1"/>
  <c r="M4226" i="1"/>
  <c r="L386" i="1"/>
  <c r="L4642" i="1"/>
  <c r="L189" i="1"/>
  <c r="L264" i="1"/>
  <c r="L4391" i="1"/>
  <c r="L559" i="1"/>
  <c r="L122" i="1"/>
  <c r="L3516" i="1"/>
  <c r="L814" i="1"/>
  <c r="L382" i="1"/>
  <c r="M4224" i="1"/>
  <c r="L4709" i="1"/>
  <c r="M2383" i="1"/>
  <c r="L674" i="1"/>
  <c r="L1591" i="1"/>
  <c r="L1152" i="1"/>
  <c r="L2935" i="1"/>
  <c r="L117" i="1"/>
  <c r="M2470" i="1"/>
  <c r="L824" i="1"/>
  <c r="M2535" i="1"/>
  <c r="L634" i="1"/>
  <c r="L947" i="1"/>
  <c r="L552" i="1"/>
  <c r="L331" i="1"/>
  <c r="L1014" i="1"/>
  <c r="L3452" i="1"/>
  <c r="L191" i="1"/>
  <c r="M3733" i="1"/>
  <c r="L906" i="1"/>
  <c r="L4775" i="1"/>
  <c r="L126" i="1"/>
  <c r="M4215" i="1"/>
  <c r="M4186" i="1"/>
  <c r="L4657" i="1"/>
  <c r="L724" i="1"/>
  <c r="L3528" i="1"/>
  <c r="L2682" i="1"/>
  <c r="L4490" i="1"/>
  <c r="L762" i="1"/>
  <c r="L2968" i="1"/>
  <c r="L2867" i="1"/>
  <c r="L385" i="1"/>
  <c r="L4477" i="1"/>
  <c r="L4824" i="1"/>
  <c r="L4586" i="1"/>
  <c r="L726" i="1"/>
  <c r="L2903" i="1"/>
  <c r="L3014" i="1"/>
  <c r="L2644" i="1"/>
  <c r="L4500" i="1"/>
  <c r="L4635" i="1"/>
  <c r="L3330" i="1"/>
  <c r="L672" i="1"/>
  <c r="L646" i="1"/>
  <c r="L1289" i="1"/>
  <c r="L350" i="1"/>
  <c r="M4148" i="1"/>
  <c r="M4244" i="1"/>
  <c r="L3591" i="1"/>
  <c r="L1759" i="1"/>
  <c r="L3380" i="1"/>
  <c r="L675" i="1"/>
  <c r="L4461" i="1"/>
  <c r="L5801" i="1"/>
  <c r="L1024" i="1"/>
  <c r="L299" i="1"/>
  <c r="L4470" i="1"/>
  <c r="L2875" i="1"/>
  <c r="L4821" i="1"/>
  <c r="L4725" i="1"/>
  <c r="L3236" i="1"/>
  <c r="L4742" i="1"/>
  <c r="L1317" i="1"/>
  <c r="L838" i="1"/>
  <c r="L588" i="1"/>
  <c r="L403" i="1"/>
  <c r="L187" i="1"/>
  <c r="M5099" i="1"/>
  <c r="L757" i="1"/>
  <c r="L3508" i="1"/>
  <c r="L470" i="1"/>
  <c r="L540" i="1"/>
  <c r="L1521" i="1"/>
  <c r="L3549" i="1"/>
  <c r="L4433" i="1"/>
  <c r="L5" i="1"/>
  <c r="L2731" i="1"/>
  <c r="L4523" i="1"/>
  <c r="L886" i="1"/>
  <c r="L1964" i="1"/>
  <c r="L3306" i="1"/>
  <c r="L4822" i="1"/>
  <c r="L881" i="1"/>
  <c r="L1644" i="1"/>
  <c r="L185" i="1"/>
  <c r="L2964" i="1"/>
  <c r="L355" i="1"/>
  <c r="L595" i="1"/>
  <c r="L2844" i="1"/>
  <c r="L4692" i="1"/>
  <c r="L494" i="1"/>
  <c r="L253" i="1"/>
  <c r="L3418" i="1"/>
  <c r="L844" i="1"/>
  <c r="L2723" i="1"/>
  <c r="L3314" i="1"/>
  <c r="L32" i="1"/>
  <c r="L2814" i="1"/>
  <c r="M2351" i="1"/>
  <c r="M5096" i="1"/>
  <c r="L3392" i="1"/>
  <c r="M2603" i="1"/>
  <c r="L3357" i="1"/>
  <c r="L302" i="1"/>
  <c r="M4227" i="1"/>
  <c r="L1115" i="1"/>
  <c r="L546" i="1"/>
  <c r="M4291" i="1"/>
  <c r="L1412" i="1"/>
  <c r="L4776" i="1"/>
  <c r="L700" i="1"/>
  <c r="L4619" i="1"/>
  <c r="M4112" i="1"/>
  <c r="L4407" i="1"/>
  <c r="M5041" i="1"/>
  <c r="L882" i="1"/>
  <c r="L1033" i="1"/>
  <c r="L204" i="1"/>
  <c r="L3324" i="1"/>
  <c r="L5798" i="1"/>
  <c r="L2657" i="1"/>
  <c r="L768" i="1"/>
  <c r="L3440" i="1"/>
  <c r="L4316" i="1"/>
  <c r="L362" i="1"/>
  <c r="L5132" i="1"/>
  <c r="L2830" i="1"/>
  <c r="L1426" i="1"/>
  <c r="L613" i="1"/>
  <c r="L717" i="1"/>
  <c r="L769" i="1"/>
  <c r="L4787" i="1"/>
  <c r="L441" i="1"/>
  <c r="M2568" i="1"/>
  <c r="L57" i="1"/>
  <c r="M3985" i="1"/>
  <c r="L621" i="1"/>
  <c r="L1176" i="1"/>
  <c r="L3415" i="1"/>
  <c r="L2655" i="1"/>
  <c r="L4663" i="1"/>
  <c r="L349" i="1"/>
  <c r="L256" i="1"/>
  <c r="L607" i="1"/>
  <c r="L1625" i="1"/>
  <c r="L3420" i="1"/>
  <c r="L486" i="1"/>
  <c r="L3252" i="1"/>
  <c r="L3548" i="1"/>
  <c r="L1146" i="1"/>
  <c r="L23" i="1"/>
  <c r="L307" i="1"/>
  <c r="L4678" i="1"/>
  <c r="L284" i="1"/>
  <c r="L576" i="1"/>
  <c r="L227" i="1"/>
  <c r="M2548" i="1"/>
  <c r="L5179" i="1"/>
  <c r="L2847" i="1"/>
  <c r="L1620" i="1"/>
  <c r="L3116" i="1"/>
  <c r="L5202" i="1"/>
  <c r="L1878" i="1"/>
  <c r="L2727" i="1"/>
  <c r="L1278" i="1"/>
  <c r="L2843" i="1"/>
  <c r="L4690" i="1"/>
  <c r="L334" i="1"/>
  <c r="L3428" i="1"/>
  <c r="L2878" i="1"/>
  <c r="L2800" i="1"/>
  <c r="L4366" i="1"/>
  <c r="L1398" i="1"/>
  <c r="L3334" i="1"/>
  <c r="L4436" i="1"/>
  <c r="L4458" i="1"/>
  <c r="L3569" i="1"/>
  <c r="L3343" i="1"/>
  <c r="L507" i="1"/>
  <c r="M3726" i="1"/>
  <c r="L629" i="1"/>
  <c r="L504" i="1"/>
  <c r="L1603" i="1"/>
  <c r="L1423" i="1"/>
  <c r="L4584" i="1"/>
  <c r="L4563" i="1"/>
  <c r="L609" i="1"/>
  <c r="L2783" i="1"/>
  <c r="L688" i="1"/>
  <c r="L635" i="1"/>
  <c r="M2472" i="1"/>
  <c r="L1183" i="1"/>
  <c r="L4664" i="1"/>
  <c r="M5600" i="1"/>
  <c r="L163" i="1"/>
  <c r="L4763" i="1"/>
  <c r="L4842" i="1"/>
  <c r="L399" i="1"/>
  <c r="L5616" i="1"/>
  <c r="M3909" i="1"/>
  <c r="M4271" i="1"/>
  <c r="M5469" i="1"/>
  <c r="L188" i="1"/>
  <c r="L564" i="1"/>
  <c r="M2437" i="1"/>
  <c r="M4194" i="1"/>
  <c r="M5388" i="1"/>
  <c r="M5587" i="1"/>
  <c r="M5912" i="1"/>
  <c r="M2522" i="1"/>
  <c r="L3267" i="1"/>
  <c r="M3926" i="1"/>
  <c r="L287" i="1"/>
  <c r="M2208" i="1"/>
  <c r="M5021" i="1"/>
  <c r="M5570" i="1"/>
  <c r="M5079" i="1"/>
  <c r="M4163" i="1"/>
  <c r="M5553" i="1"/>
  <c r="M2559" i="1"/>
  <c r="M3919" i="1"/>
  <c r="M5162" i="1"/>
  <c r="M4128" i="1"/>
  <c r="M5580" i="1"/>
  <c r="M1414" i="1"/>
  <c r="M2054" i="1"/>
  <c r="M5684" i="1"/>
  <c r="M2420" i="1"/>
  <c r="M4890" i="1"/>
  <c r="M4042" i="1"/>
  <c r="M1781" i="1"/>
  <c r="M3095" i="1"/>
  <c r="M5642" i="1"/>
  <c r="M1988" i="1"/>
  <c r="M3827" i="1"/>
  <c r="L4351" i="1"/>
  <c r="M2367" i="1"/>
  <c r="M4171" i="1"/>
  <c r="M5323" i="1"/>
  <c r="M5913" i="1"/>
  <c r="M5877" i="1"/>
  <c r="M4162" i="1"/>
  <c r="M5363" i="1"/>
  <c r="M3169" i="1"/>
  <c r="M5361" i="1"/>
  <c r="M2376" i="1"/>
  <c r="M2384" i="1"/>
  <c r="M2516" i="1"/>
  <c r="M3889" i="1"/>
  <c r="M4251" i="1"/>
  <c r="M5810" i="1"/>
  <c r="M5526" i="1"/>
  <c r="M5012" i="1"/>
  <c r="M992" i="1"/>
  <c r="M3969" i="1"/>
  <c r="M1826" i="1"/>
  <c r="M1054" i="1"/>
  <c r="M5707" i="1"/>
  <c r="M2622" i="1"/>
  <c r="M1382" i="1"/>
  <c r="M857" i="1"/>
  <c r="M4991" i="1"/>
  <c r="M5438" i="1"/>
  <c r="M3734" i="1"/>
  <c r="L107" i="1"/>
  <c r="M2592" i="1"/>
  <c r="M5391" i="1"/>
  <c r="M5094" i="1"/>
  <c r="L871" i="1"/>
  <c r="L4354" i="1"/>
  <c r="M5151" i="1"/>
  <c r="L329" i="1"/>
  <c r="L4298" i="1"/>
  <c r="M4071" i="1"/>
  <c r="L289" i="1"/>
  <c r="M4285" i="1"/>
  <c r="M2484" i="1"/>
  <c r="M5932" i="1"/>
  <c r="M2533" i="1"/>
  <c r="M5035" i="1"/>
  <c r="M3905" i="1"/>
  <c r="M5000" i="1"/>
  <c r="M4237" i="1"/>
  <c r="M4093" i="1"/>
  <c r="M5948" i="1"/>
  <c r="M3157" i="1"/>
  <c r="M5158" i="1"/>
  <c r="M1227" i="1"/>
  <c r="M4885" i="1"/>
  <c r="M2156" i="1"/>
  <c r="M4152" i="1"/>
  <c r="M1621" i="1"/>
  <c r="M3451" i="1"/>
  <c r="M1331" i="1"/>
  <c r="M2266" i="1"/>
  <c r="M1379" i="1"/>
  <c r="M112" i="1"/>
  <c r="M2623" i="1"/>
  <c r="M2346" i="1"/>
  <c r="M5909" i="1"/>
  <c r="M3188" i="1"/>
  <c r="M2537" i="1"/>
  <c r="M4027" i="1"/>
  <c r="L240" i="1"/>
  <c r="M3948" i="1"/>
  <c r="L4628" i="1"/>
  <c r="L894" i="1"/>
  <c r="L3244" i="1"/>
  <c r="L112" i="1"/>
  <c r="L3243" i="1"/>
  <c r="M2310" i="1"/>
  <c r="M2057" i="1"/>
  <c r="M3486" i="1"/>
  <c r="M3747" i="1"/>
  <c r="M2125" i="1"/>
  <c r="M2457" i="1"/>
  <c r="M3176" i="1"/>
  <c r="M2234" i="1"/>
  <c r="M2456" i="1"/>
  <c r="M1448" i="1"/>
  <c r="M1955" i="1"/>
  <c r="M2141" i="1"/>
  <c r="M1013" i="1"/>
  <c r="M2460" i="1"/>
  <c r="M5241" i="1"/>
  <c r="M3467" i="1"/>
  <c r="M1443" i="1"/>
  <c r="L3422" i="1"/>
  <c r="L4299" i="1"/>
  <c r="M5864" i="1"/>
  <c r="L278" i="1"/>
  <c r="M2378" i="1"/>
  <c r="M2477" i="1"/>
  <c r="M2403" i="1"/>
  <c r="M2435" i="1"/>
  <c r="M4123" i="1"/>
  <c r="M3162" i="1"/>
  <c r="L4353" i="1"/>
  <c r="M5806" i="1"/>
  <c r="M5911" i="1"/>
  <c r="L4468" i="1"/>
  <c r="L4421" i="1"/>
  <c r="M4056" i="1"/>
  <c r="M5796" i="1"/>
  <c r="M4170" i="1"/>
  <c r="M1962" i="1"/>
  <c r="M5153" i="1"/>
  <c r="M4086" i="1"/>
  <c r="M3882" i="1"/>
  <c r="M5530" i="1"/>
  <c r="M2464" i="1"/>
  <c r="M4950" i="1"/>
  <c r="M4886" i="1"/>
  <c r="M4998" i="1"/>
  <c r="M3810" i="1"/>
  <c r="M5537" i="1"/>
  <c r="M4092" i="1"/>
  <c r="M3950" i="1"/>
  <c r="M2458" i="1"/>
  <c r="L94" i="1"/>
  <c r="M2480" i="1"/>
  <c r="M5576" i="1"/>
  <c r="M4978" i="1"/>
  <c r="M4033" i="1"/>
  <c r="M1384" i="1"/>
  <c r="M2354" i="1"/>
  <c r="M5374" i="1"/>
  <c r="L128" i="1"/>
  <c r="L931" i="1"/>
  <c r="L4861" i="1"/>
  <c r="L4724" i="1"/>
  <c r="L818" i="1"/>
  <c r="L786" i="1"/>
  <c r="L2748" i="1"/>
  <c r="L1113" i="1"/>
  <c r="L4626" i="1"/>
  <c r="L4594" i="1"/>
  <c r="L3560" i="1"/>
  <c r="L2692" i="1"/>
  <c r="L4720" i="1"/>
  <c r="L4355" i="1"/>
  <c r="L1100" i="1"/>
  <c r="L4874" i="1"/>
  <c r="L4627" i="1"/>
  <c r="L4342" i="1"/>
  <c r="L513" i="1"/>
  <c r="L4431" i="1"/>
  <c r="L3443" i="1"/>
  <c r="L2703" i="1"/>
  <c r="L394" i="1"/>
  <c r="L458" i="1"/>
  <c r="M2473" i="1"/>
  <c r="L2713" i="1"/>
  <c r="L4459" i="1"/>
  <c r="L4401" i="1"/>
  <c r="L4557" i="1"/>
  <c r="L904" i="1"/>
  <c r="L402" i="1"/>
  <c r="M5377" i="1"/>
  <c r="M3732" i="1"/>
  <c r="L1244" i="1"/>
  <c r="L3568" i="1"/>
  <c r="L152" i="1"/>
  <c r="L4394" i="1"/>
  <c r="M2527" i="1"/>
  <c r="M3171" i="1"/>
  <c r="L4501" i="1"/>
  <c r="M3943" i="1"/>
  <c r="M2439" i="1"/>
  <c r="M5277" i="1"/>
  <c r="M5073" i="1"/>
  <c r="L895" i="1"/>
  <c r="M2433" i="1"/>
  <c r="M4253" i="1"/>
  <c r="M4037" i="1"/>
  <c r="M5930" i="1"/>
  <c r="M4210" i="1"/>
  <c r="M2523" i="1"/>
  <c r="M1679" i="1"/>
  <c r="M5843" i="1"/>
  <c r="M5256" i="1"/>
  <c r="M2026" i="1"/>
  <c r="M5245" i="1"/>
  <c r="M5727" i="1"/>
  <c r="M5840" i="1"/>
  <c r="M4039" i="1"/>
  <c r="M2546" i="1"/>
  <c r="M4034" i="1"/>
  <c r="M5520" i="1"/>
  <c r="M1885" i="1"/>
  <c r="M2432" i="1"/>
  <c r="M4919" i="1"/>
  <c r="M1908" i="1"/>
  <c r="M1856" i="1"/>
  <c r="M5601" i="1"/>
  <c r="M5720" i="1"/>
  <c r="M2014" i="1"/>
  <c r="M4955" i="1"/>
  <c r="L4443" i="1"/>
  <c r="M5941" i="1"/>
  <c r="M2584" i="1"/>
  <c r="M5064" i="1"/>
  <c r="M3793" i="1"/>
  <c r="M4213" i="1"/>
  <c r="M5920" i="1"/>
  <c r="M3944" i="1"/>
  <c r="M3904" i="1"/>
  <c r="M5010" i="1"/>
  <c r="M4049" i="1"/>
  <c r="M2194" i="1"/>
  <c r="M5536" i="1"/>
  <c r="L880" i="1"/>
  <c r="M4983" i="1"/>
  <c r="M4129" i="1"/>
  <c r="M5183" i="1"/>
  <c r="M3094" i="1"/>
  <c r="L34" i="1"/>
  <c r="M1850" i="1"/>
  <c r="M3075" i="1"/>
  <c r="M3835" i="1"/>
  <c r="M1560" i="1"/>
  <c r="M1845" i="1"/>
  <c r="M5752" i="1"/>
  <c r="M5480" i="1"/>
  <c r="M3924" i="1"/>
  <c r="M1625" i="1"/>
  <c r="M5573" i="1"/>
  <c r="M2608" i="1"/>
  <c r="L893" i="1"/>
  <c r="M2343" i="1"/>
  <c r="M5364" i="1"/>
  <c r="L121" i="1"/>
  <c r="L4297" i="1"/>
  <c r="L194" i="1"/>
  <c r="M5854" i="1"/>
  <c r="M2375" i="1"/>
  <c r="M5857" i="1"/>
  <c r="M5592" i="1"/>
  <c r="M5459" i="1"/>
  <c r="M2543" i="1"/>
  <c r="M5788" i="1"/>
  <c r="M3872" i="1"/>
  <c r="M5845" i="1"/>
  <c r="M2316" i="1"/>
  <c r="M5403" i="1"/>
  <c r="M3488" i="1"/>
  <c r="M4989" i="1"/>
  <c r="L26" i="1"/>
  <c r="M3763" i="1"/>
  <c r="M5126" i="1"/>
  <c r="M5578" i="1"/>
  <c r="M2326" i="1"/>
  <c r="M1671" i="1"/>
  <c r="M5446" i="1"/>
  <c r="M5701" i="1"/>
  <c r="M5947" i="1"/>
  <c r="M3599" i="1"/>
  <c r="M2171" i="1"/>
  <c r="M5700" i="1"/>
  <c r="M2000" i="1"/>
  <c r="M1830" i="1"/>
  <c r="M2908" i="1"/>
  <c r="M3752" i="1"/>
  <c r="M3906" i="1"/>
  <c r="M4190" i="1"/>
  <c r="L89" i="1"/>
  <c r="M5379" i="1"/>
  <c r="L285" i="1"/>
  <c r="L39" i="1"/>
  <c r="M5841" i="1"/>
  <c r="L4504" i="1"/>
  <c r="M2450" i="1"/>
  <c r="M2621" i="1"/>
  <c r="M2553" i="1"/>
  <c r="M3903" i="1"/>
  <c r="M5279" i="1"/>
  <c r="M2270" i="1"/>
  <c r="M5250" i="1"/>
  <c r="M5503" i="1"/>
  <c r="M4974" i="1"/>
  <c r="M4157" i="1"/>
  <c r="M4197" i="1"/>
  <c r="M2081" i="1"/>
  <c r="M4010" i="1"/>
  <c r="M2525" i="1"/>
  <c r="M2221" i="1"/>
  <c r="M2092" i="1"/>
  <c r="M1568" i="1"/>
  <c r="M4211" i="1"/>
  <c r="M2043" i="1"/>
  <c r="M2118" i="1"/>
  <c r="M4548" i="1"/>
  <c r="L4803" i="1"/>
  <c r="L4522" i="1"/>
  <c r="L4688" i="1"/>
  <c r="M4249" i="1"/>
  <c r="M3785" i="1"/>
  <c r="M5605" i="1"/>
  <c r="L314" i="1"/>
  <c r="M5478" i="1"/>
  <c r="M3799" i="1"/>
  <c r="M5830" i="1"/>
  <c r="M2593" i="1"/>
  <c r="L406" i="1"/>
  <c r="M3841" i="1"/>
  <c r="M3754" i="1"/>
  <c r="M5925" i="1"/>
  <c r="M1661" i="1"/>
  <c r="M4060" i="1"/>
  <c r="M5523" i="1"/>
  <c r="M1612" i="1"/>
  <c r="M2037" i="1"/>
  <c r="M5264" i="1"/>
  <c r="L139" i="1"/>
  <c r="M3815" i="1"/>
  <c r="M5704" i="1"/>
  <c r="M2198" i="1"/>
  <c r="M3090" i="1"/>
  <c r="M2082" i="1"/>
  <c r="M1333" i="1"/>
  <c r="M5871" i="1"/>
  <c r="M5876" i="1"/>
  <c r="M5946" i="1"/>
  <c r="M4108" i="1"/>
  <c r="L878" i="1"/>
  <c r="M5794" i="1"/>
  <c r="M5793" i="1"/>
  <c r="M4260" i="1"/>
  <c r="M4900" i="1"/>
  <c r="M5112" i="1"/>
  <c r="M2334" i="1"/>
  <c r="M2089" i="1"/>
  <c r="M2285" i="1"/>
  <c r="M4175" i="1"/>
  <c r="L1811" i="1"/>
  <c r="L1066" i="1"/>
  <c r="L3295" i="1"/>
  <c r="L736" i="1"/>
  <c r="L525" i="1"/>
  <c r="M3890" i="1"/>
  <c r="L3341" i="1"/>
  <c r="L412" i="1"/>
  <c r="L802" i="1"/>
  <c r="M5850" i="1"/>
  <c r="L1145" i="1"/>
  <c r="L5619" i="1"/>
  <c r="L624" i="1"/>
  <c r="L1352" i="1"/>
  <c r="L1684" i="1"/>
  <c r="L2908" i="1"/>
  <c r="M2463" i="1"/>
  <c r="L477" i="1"/>
  <c r="L785" i="1"/>
  <c r="L753" i="1"/>
  <c r="L1470" i="1"/>
  <c r="L1140" i="1"/>
  <c r="L423" i="1"/>
  <c r="L4496" i="1"/>
  <c r="L1174" i="1"/>
  <c r="L3320" i="1"/>
  <c r="L4340" i="1"/>
  <c r="L495" i="1"/>
  <c r="L2842" i="1"/>
  <c r="L620" i="1"/>
  <c r="L110" i="1"/>
  <c r="M3898" i="1"/>
  <c r="M4081" i="1"/>
  <c r="L2749" i="1"/>
  <c r="L702" i="1"/>
  <c r="L416" i="1"/>
  <c r="M5888" i="1"/>
  <c r="L1190" i="1"/>
  <c r="L2690" i="1"/>
  <c r="L4829" i="1"/>
  <c r="L808" i="1"/>
  <c r="L3289" i="1"/>
  <c r="L1255" i="1"/>
  <c r="M5962" i="1"/>
  <c r="L578" i="1"/>
  <c r="L604" i="1"/>
  <c r="L265" i="1"/>
  <c r="L1032" i="1"/>
  <c r="L3543" i="1"/>
  <c r="L467" i="1"/>
  <c r="L740" i="1"/>
  <c r="M5117" i="1"/>
  <c r="L901" i="1"/>
  <c r="L4437" i="1"/>
  <c r="L317" i="1"/>
  <c r="L4646" i="1"/>
  <c r="L3040" i="1"/>
  <c r="L468" i="1"/>
  <c r="M3777" i="1"/>
  <c r="M4154" i="1"/>
  <c r="L1456" i="1"/>
  <c r="L833" i="1"/>
  <c r="L587" i="1"/>
  <c r="L3397" i="1"/>
  <c r="L3558" i="1"/>
  <c r="L2685" i="1"/>
  <c r="L4408" i="1"/>
  <c r="L958" i="1"/>
  <c r="L4721" i="1"/>
  <c r="L17" i="1"/>
  <c r="L3230" i="1"/>
  <c r="L596" i="1"/>
  <c r="L715" i="1"/>
  <c r="M4230" i="1"/>
  <c r="L4813" i="1"/>
  <c r="L2740" i="1"/>
  <c r="L4531" i="1"/>
  <c r="M3199" i="1"/>
  <c r="L1729" i="1"/>
  <c r="L2880" i="1"/>
  <c r="L537" i="1"/>
  <c r="L305" i="1"/>
  <c r="L3376" i="1"/>
  <c r="L4497" i="1"/>
  <c r="M3202" i="1"/>
  <c r="M5933" i="1"/>
  <c r="L5640" i="1"/>
  <c r="L3125" i="1"/>
  <c r="L3438" i="1"/>
  <c r="L2496" i="1"/>
  <c r="L3145" i="1"/>
  <c r="L868" i="1"/>
  <c r="L5269" i="1"/>
  <c r="L4680" i="1"/>
  <c r="L4801" i="1"/>
  <c r="L3505" i="1"/>
  <c r="L11" i="1"/>
  <c r="L892" i="1"/>
  <c r="L5747" i="1"/>
  <c r="L1118" i="1"/>
  <c r="L4330" i="1"/>
  <c r="L3263" i="1"/>
  <c r="L1091" i="1"/>
  <c r="L248" i="1"/>
  <c r="L327" i="1"/>
  <c r="M3977" i="1"/>
  <c r="L767" i="1"/>
  <c r="L4578" i="1"/>
  <c r="L610" i="1"/>
  <c r="L571" i="1"/>
  <c r="L4412" i="1"/>
  <c r="L267" i="1"/>
  <c r="L2777" i="1"/>
  <c r="L4699" i="1"/>
  <c r="L4372" i="1"/>
  <c r="L4302" i="1"/>
  <c r="L2824" i="1"/>
  <c r="L5742" i="1"/>
  <c r="L645" i="1"/>
  <c r="L733" i="1"/>
  <c r="L3596" i="1"/>
  <c r="L1064" i="1"/>
  <c r="L138" i="1"/>
  <c r="M5554" i="1"/>
  <c r="M2627" i="1"/>
  <c r="L3551" i="1"/>
  <c r="L2808" i="1"/>
  <c r="L650" i="1"/>
  <c r="L157" i="1"/>
  <c r="M2482" i="1"/>
  <c r="M5824" i="1"/>
  <c r="M3739" i="1"/>
  <c r="M5404" i="1"/>
  <c r="M5596" i="1"/>
  <c r="L497" i="1"/>
  <c r="M4085" i="1"/>
  <c r="M2353" i="1"/>
  <c r="M3964" i="1"/>
  <c r="M5445" i="1"/>
  <c r="M5958" i="1"/>
  <c r="M4125" i="1"/>
  <c r="M3854" i="1"/>
  <c r="M5228" i="1"/>
  <c r="M5189" i="1"/>
  <c r="M3958" i="1"/>
  <c r="M2158" i="1"/>
  <c r="M5819" i="1"/>
  <c r="L4418" i="1"/>
  <c r="M3954" i="1"/>
  <c r="M2360" i="1"/>
  <c r="M5539" i="1"/>
  <c r="M2305" i="1"/>
  <c r="L116" i="1"/>
  <c r="M2160" i="1"/>
  <c r="M2284" i="1"/>
  <c r="M1805" i="1"/>
  <c r="M3091" i="1"/>
  <c r="M2091" i="1"/>
  <c r="M3055" i="1"/>
  <c r="M5227" i="1"/>
  <c r="M3562" i="1"/>
  <c r="M1121" i="1"/>
  <c r="M5259" i="1"/>
  <c r="M2423" i="1"/>
  <c r="M5483" i="1"/>
  <c r="M2500" i="1"/>
  <c r="L4493" i="1"/>
  <c r="L623" i="1"/>
  <c r="M4094" i="1"/>
  <c r="M4269" i="1"/>
  <c r="M3736" i="1"/>
  <c r="M5215" i="1"/>
  <c r="M2296" i="1"/>
  <c r="M2483" i="1"/>
  <c r="M3124" i="1"/>
  <c r="M3121" i="1"/>
  <c r="M3178" i="1"/>
  <c r="M5900" i="1"/>
  <c r="M2314" i="1"/>
  <c r="M2411" i="1"/>
  <c r="M4994" i="1"/>
  <c r="M4231" i="1"/>
  <c r="M5321" i="1"/>
  <c r="M1322" i="1"/>
  <c r="M2183" i="1"/>
  <c r="M5664" i="1"/>
  <c r="M5084" i="1"/>
  <c r="M1890" i="1"/>
  <c r="M1760" i="1"/>
  <c r="M2151" i="1"/>
  <c r="M2917" i="1"/>
  <c r="M5230" i="1"/>
  <c r="M5285" i="1"/>
  <c r="M4057" i="1"/>
  <c r="M4045" i="1"/>
  <c r="L3223" i="1"/>
  <c r="L530" i="1"/>
  <c r="M4283" i="1"/>
  <c r="M4238" i="1"/>
  <c r="M3858" i="1"/>
  <c r="M4090" i="1"/>
  <c r="M5214" i="1"/>
  <c r="M2571" i="1"/>
  <c r="L3238" i="1"/>
  <c r="M3839" i="1"/>
  <c r="L4484" i="1"/>
  <c r="M867" i="1"/>
  <c r="M5050" i="1"/>
  <c r="M2098" i="1"/>
  <c r="M2258" i="1"/>
  <c r="M3878" i="1"/>
  <c r="M5315" i="1"/>
  <c r="M2465" i="1"/>
  <c r="M2495" i="1"/>
  <c r="M3084" i="1"/>
  <c r="M4188" i="1"/>
  <c r="M5860" i="1"/>
  <c r="M1264" i="1"/>
  <c r="M2127" i="1"/>
  <c r="M5212" i="1"/>
  <c r="M2123" i="1"/>
  <c r="M5541" i="1"/>
  <c r="M2207" i="1"/>
  <c r="M1869" i="1"/>
  <c r="M3675" i="1"/>
  <c r="M1445" i="1"/>
  <c r="M1618" i="1"/>
  <c r="M3186" i="1"/>
  <c r="L4396" i="1"/>
  <c r="L258" i="1"/>
  <c r="M2361" i="1"/>
  <c r="M3735" i="1"/>
  <c r="M2410" i="1"/>
  <c r="M3999" i="1"/>
  <c r="L161" i="1"/>
  <c r="M5918" i="1"/>
  <c r="M4191" i="1"/>
  <c r="M3824" i="1"/>
  <c r="M4078" i="1"/>
  <c r="M5128" i="1"/>
  <c r="M2100" i="1"/>
  <c r="M5910" i="1"/>
  <c r="M2077" i="1"/>
  <c r="L4404" i="1"/>
  <c r="M3900" i="1"/>
  <c r="M4051" i="1"/>
  <c r="M5100" i="1"/>
  <c r="M2259" i="1"/>
  <c r="M1077" i="1"/>
  <c r="M2298" i="1"/>
  <c r="M5742" i="1"/>
  <c r="M3685" i="1"/>
  <c r="M1867" i="1"/>
  <c r="M3140" i="1"/>
  <c r="M2224" i="1"/>
  <c r="M3722" i="1"/>
  <c r="M4625" i="1"/>
  <c r="L4555" i="1"/>
  <c r="L132" i="1"/>
  <c r="L295" i="1"/>
  <c r="M5556" i="1"/>
  <c r="L3242" i="1"/>
  <c r="L3210" i="1"/>
  <c r="M3784" i="1"/>
  <c r="L8" i="1"/>
  <c r="M2508" i="1"/>
  <c r="M3932" i="1"/>
  <c r="M5251" i="1"/>
  <c r="M2624" i="1"/>
  <c r="M4262" i="1"/>
  <c r="M4199" i="1"/>
  <c r="M5839" i="1"/>
  <c r="M3856" i="1"/>
  <c r="L434" i="1"/>
  <c r="M4904" i="1"/>
  <c r="M3838" i="1"/>
  <c r="M5853" i="1"/>
  <c r="M3870" i="1"/>
  <c r="M5809" i="1"/>
  <c r="L4390" i="1"/>
  <c r="M5059" i="1"/>
  <c r="M1341" i="1"/>
  <c r="M3691" i="1"/>
  <c r="M5319" i="1"/>
  <c r="M5431" i="1"/>
  <c r="M4055" i="1"/>
  <c r="L7" i="1"/>
  <c r="M5268" i="1"/>
  <c r="M5862" i="1"/>
  <c r="M2414" i="1"/>
  <c r="M1970" i="1"/>
  <c r="M1873" i="1"/>
  <c r="M2418" i="1"/>
  <c r="M3114" i="1"/>
  <c r="M3927" i="1"/>
  <c r="M4137" i="1"/>
  <c r="M3929" i="1"/>
  <c r="M2053" i="1"/>
  <c r="L614" i="1"/>
  <c r="L3356" i="1"/>
  <c r="L341" i="1"/>
  <c r="M5565" i="1"/>
  <c r="M5787" i="1"/>
  <c r="L1705" i="1"/>
  <c r="L2699" i="1"/>
  <c r="L3019" i="1"/>
  <c r="L556" i="1"/>
  <c r="L133" i="1"/>
  <c r="L3369" i="1"/>
  <c r="L2990" i="1"/>
  <c r="L4405" i="1"/>
  <c r="L3266" i="1"/>
  <c r="L5723" i="1"/>
  <c r="L923" i="1"/>
  <c r="L712" i="1"/>
  <c r="L4385" i="1"/>
  <c r="L3394" i="1"/>
  <c r="L2687" i="1"/>
  <c r="L429" i="1"/>
  <c r="L840" i="1"/>
  <c r="M5422" i="1"/>
  <c r="L4347" i="1"/>
  <c r="L104" i="1"/>
  <c r="L3531" i="1"/>
  <c r="L2779" i="1"/>
  <c r="L3240" i="1"/>
  <c r="L472" i="1"/>
  <c r="L3572" i="1"/>
  <c r="L2981" i="1"/>
  <c r="L829" i="1"/>
  <c r="L4422" i="1"/>
  <c r="L1805" i="1"/>
  <c r="M2612" i="1"/>
  <c r="L875" i="1"/>
  <c r="M3925" i="1"/>
  <c r="L43" i="1"/>
  <c r="L1650" i="1"/>
  <c r="L1201" i="1"/>
  <c r="L159" i="1"/>
  <c r="L186" i="1"/>
  <c r="L3046" i="1"/>
  <c r="L698" i="1"/>
  <c r="L738" i="1"/>
  <c r="M5879" i="1"/>
  <c r="L2931" i="1"/>
  <c r="L4623" i="1"/>
  <c r="L4537" i="1"/>
  <c r="M2496" i="1"/>
  <c r="L250" i="1"/>
  <c r="L651" i="1"/>
  <c r="L2858" i="1"/>
  <c r="L2836" i="1"/>
  <c r="L196" i="1"/>
  <c r="L119" i="1"/>
  <c r="L2851" i="1"/>
  <c r="L4633" i="1"/>
  <c r="L2659" i="1"/>
  <c r="L657" i="1"/>
  <c r="L1497" i="1"/>
  <c r="L4799" i="1"/>
  <c r="L835" i="1"/>
  <c r="M5604" i="1"/>
  <c r="M3984" i="1"/>
  <c r="L3513" i="1"/>
  <c r="L233" i="1"/>
  <c r="M2587" i="1"/>
  <c r="L2706" i="1"/>
  <c r="L562" i="1"/>
  <c r="L846" i="1"/>
  <c r="M3489" i="1"/>
  <c r="L4629" i="1"/>
  <c r="L5746" i="1"/>
  <c r="L749" i="1"/>
  <c r="L543" i="1"/>
  <c r="L325" i="1"/>
  <c r="L524" i="1"/>
  <c r="L4806" i="1"/>
  <c r="L1445" i="1"/>
  <c r="L2810" i="1"/>
  <c r="L198" i="1"/>
  <c r="L129" i="1"/>
  <c r="L1840" i="1"/>
  <c r="L2745" i="1"/>
  <c r="M2636" i="1"/>
  <c r="L627" i="1"/>
  <c r="L2786" i="1"/>
  <c r="L599" i="1"/>
  <c r="L319" i="1"/>
  <c r="L6" i="1"/>
  <c r="L1281" i="1"/>
  <c r="L1727" i="1"/>
  <c r="L1242" i="1"/>
  <c r="L4029" i="1"/>
  <c r="L3100" i="1"/>
  <c r="L1089" i="1"/>
  <c r="L2030" i="1"/>
  <c r="L1356" i="1"/>
  <c r="L3379" i="1"/>
  <c r="L2772" i="1"/>
  <c r="L831" i="1"/>
  <c r="L436" i="1"/>
  <c r="L1120" i="1"/>
  <c r="L836" i="1"/>
  <c r="L4811" i="1"/>
  <c r="L4411" i="1"/>
  <c r="L2680" i="1"/>
  <c r="L4349" i="1"/>
  <c r="M2531" i="1"/>
  <c r="L3274" i="1"/>
  <c r="L1334" i="1"/>
  <c r="L899" i="1"/>
  <c r="L4346" i="1"/>
  <c r="L4321" i="1"/>
  <c r="L4577" i="1"/>
  <c r="L3270" i="1"/>
  <c r="L4851" i="1"/>
  <c r="L1388" i="1"/>
  <c r="L4862" i="1"/>
  <c r="L351" i="1"/>
  <c r="L1561" i="1"/>
  <c r="L1102" i="1"/>
  <c r="L383" i="1"/>
  <c r="L4393" i="1"/>
  <c r="L1269" i="1"/>
  <c r="L2818" i="1"/>
  <c r="L342" i="1"/>
  <c r="M2371" i="1"/>
  <c r="M2340" i="1"/>
  <c r="L1283" i="1"/>
  <c r="L681" i="1"/>
  <c r="L549" i="1"/>
  <c r="M2327" i="1"/>
  <c r="M3942" i="1"/>
  <c r="M5904" i="1"/>
  <c r="M5586" i="1"/>
  <c r="L561" i="1"/>
  <c r="M84" i="1"/>
  <c r="M3190" i="1"/>
  <c r="M3993" i="1"/>
  <c r="M5532" i="1"/>
  <c r="L231" i="1"/>
  <c r="M5172" i="1"/>
  <c r="M4208" i="1"/>
  <c r="M2399" i="1"/>
  <c r="M5873" i="1"/>
  <c r="M4250" i="1"/>
  <c r="M4941" i="1"/>
  <c r="M3164" i="1"/>
  <c r="M3481" i="1"/>
  <c r="M2041" i="1"/>
  <c r="M3159" i="1"/>
  <c r="M2633" i="1"/>
  <c r="M1963" i="1"/>
  <c r="M4245" i="1"/>
  <c r="M3792" i="1"/>
  <c r="M4007" i="1"/>
  <c r="M5034" i="1"/>
  <c r="M1547" i="1"/>
  <c r="M3796" i="1"/>
  <c r="M1562" i="1"/>
  <c r="M2152" i="1"/>
  <c r="M1966" i="1"/>
  <c r="M1991" i="1"/>
  <c r="M4954" i="1"/>
  <c r="M3434" i="1"/>
  <c r="M2154" i="1"/>
  <c r="M3802" i="1"/>
  <c r="M2449" i="1"/>
  <c r="M2505" i="1"/>
  <c r="M4169" i="1"/>
  <c r="L3" i="1"/>
  <c r="M2440" i="1"/>
  <c r="M3173" i="1"/>
  <c r="M5062" i="1"/>
  <c r="M5354" i="1"/>
  <c r="M4968" i="1"/>
  <c r="M4999" i="1"/>
  <c r="M5528" i="1"/>
  <c r="M5231" i="1"/>
  <c r="M3861" i="1"/>
  <c r="M3831" i="1"/>
  <c r="M5168" i="1"/>
  <c r="M3879" i="1"/>
  <c r="M4275" i="1"/>
  <c r="M5436" i="1"/>
  <c r="M3197" i="1"/>
  <c r="M2122" i="1"/>
  <c r="M3787" i="1"/>
  <c r="M2205" i="1"/>
  <c r="M5678" i="1"/>
  <c r="M1859" i="1"/>
  <c r="M5205" i="1"/>
  <c r="M3910" i="1"/>
  <c r="M5067" i="1"/>
  <c r="M3065" i="1"/>
  <c r="M5844" i="1"/>
  <c r="M3153" i="1"/>
  <c r="L274" i="1"/>
  <c r="M5867" i="1"/>
  <c r="M2514" i="1"/>
  <c r="M5603" i="1"/>
  <c r="M5140" i="1"/>
  <c r="L4337" i="1"/>
  <c r="M85" i="1"/>
  <c r="M3887" i="1"/>
  <c r="M5498" i="1"/>
  <c r="M4256" i="1"/>
  <c r="M2379" i="1"/>
  <c r="M5905" i="1"/>
  <c r="M5471" i="1"/>
  <c r="M2492" i="1"/>
  <c r="M2444" i="1"/>
  <c r="M2020" i="1"/>
  <c r="L184" i="1"/>
  <c r="M3200" i="1"/>
  <c r="M3789" i="1"/>
  <c r="M2425" i="1"/>
  <c r="M5338" i="1"/>
  <c r="M5036" i="1"/>
  <c r="M5155" i="1"/>
  <c r="M1224" i="1"/>
  <c r="M5150" i="1"/>
  <c r="M5679" i="1"/>
  <c r="M3074" i="1"/>
  <c r="M1684" i="1"/>
  <c r="M3156" i="1"/>
  <c r="M5730" i="1"/>
  <c r="M1411" i="1"/>
  <c r="M5609" i="1"/>
  <c r="L3256" i="1"/>
  <c r="L364" i="1"/>
  <c r="M5935" i="1"/>
  <c r="M5577" i="1"/>
  <c r="M5400" i="1"/>
  <c r="M5149" i="1"/>
  <c r="M3853" i="1"/>
  <c r="M2330" i="1"/>
  <c r="M2591" i="1"/>
  <c r="M3852" i="1"/>
  <c r="L21" i="1"/>
  <c r="M2309" i="1"/>
  <c r="M3203" i="1"/>
  <c r="M5271" i="1"/>
  <c r="M2101" i="1"/>
  <c r="M4000" i="1"/>
  <c r="M2139" i="1"/>
  <c r="M2391" i="1"/>
  <c r="M2519" i="1"/>
  <c r="M5614" i="1"/>
  <c r="M5525" i="1"/>
  <c r="M5314" i="1"/>
  <c r="M1729" i="1"/>
  <c r="M5218" i="1"/>
  <c r="M851" i="1"/>
  <c r="M2223" i="1"/>
  <c r="M1429" i="1"/>
  <c r="M5650" i="1"/>
  <c r="M1594" i="1"/>
  <c r="M952" i="1"/>
  <c r="L913" i="1"/>
  <c r="L308" i="1"/>
  <c r="L583" i="1"/>
  <c r="M2461" i="1"/>
  <c r="L219" i="1"/>
  <c r="M5076" i="1"/>
  <c r="M2515" i="1"/>
  <c r="M4273" i="1"/>
  <c r="M2569" i="1"/>
  <c r="M4028" i="1"/>
  <c r="M3995" i="1"/>
  <c r="L14" i="1"/>
  <c r="M2342" i="1"/>
  <c r="M4036" i="1"/>
  <c r="M2550" i="1"/>
  <c r="M3160" i="1"/>
  <c r="M4003" i="1"/>
  <c r="L4303" i="1"/>
  <c r="M2388" i="1"/>
  <c r="M5190" i="1"/>
  <c r="M5370" i="1"/>
  <c r="M5147" i="1"/>
  <c r="M2202" i="1"/>
  <c r="M4140" i="1"/>
  <c r="M1862" i="1"/>
  <c r="M1981" i="1"/>
  <c r="M2239" i="1"/>
  <c r="M1905" i="1"/>
  <c r="M5187" i="1"/>
  <c r="M83" i="1"/>
  <c r="M3996" i="1"/>
  <c r="M5585" i="1"/>
  <c r="M3150" i="1"/>
  <c r="L883" i="1"/>
  <c r="M5057" i="1"/>
  <c r="M3790" i="1"/>
  <c r="M3126" i="1"/>
  <c r="M1740" i="1"/>
  <c r="M1074" i="1"/>
  <c r="M3833" i="1"/>
  <c r="L4494" i="1"/>
  <c r="M4988" i="1"/>
  <c r="M3724" i="1"/>
  <c r="M5283" i="1"/>
  <c r="M2632" i="1"/>
  <c r="L4318" i="1"/>
  <c r="M5355" i="1"/>
  <c r="M5957" i="1"/>
  <c r="M3968" i="1"/>
  <c r="M3971" i="1"/>
  <c r="M3201" i="1"/>
  <c r="M4040" i="1"/>
  <c r="M2203" i="1"/>
  <c r="M5337" i="1"/>
  <c r="M5247" i="1"/>
  <c r="M5823" i="1"/>
  <c r="M862" i="1"/>
  <c r="M5146" i="1"/>
  <c r="M2093" i="1"/>
  <c r="M3962" i="1"/>
  <c r="M4020" i="1"/>
  <c r="M1201" i="1"/>
  <c r="M5382" i="1"/>
  <c r="M1535" i="1"/>
  <c r="M1709" i="1"/>
  <c r="M2133" i="1"/>
  <c r="M2364" i="1"/>
  <c r="M3765" i="1"/>
  <c r="M3775" i="1"/>
  <c r="M3125" i="1"/>
  <c r="M3907" i="1"/>
  <c r="M3823" i="1"/>
  <c r="L3226" i="1"/>
  <c r="M4082" i="1"/>
  <c r="L426" i="1"/>
  <c r="L3213" i="1"/>
  <c r="M5942" i="1"/>
  <c r="L310" i="1"/>
  <c r="L4465" i="1"/>
  <c r="L208" i="1"/>
  <c r="L3232" i="1"/>
  <c r="M5118" i="1"/>
  <c r="M2300" i="1"/>
  <c r="M5015" i="1"/>
  <c r="M5838" i="1"/>
  <c r="M5093" i="1"/>
  <c r="L4332" i="1"/>
  <c r="M5164" i="1"/>
  <c r="M3673" i="1"/>
  <c r="M4906" i="1"/>
  <c r="M5674" i="1"/>
  <c r="M2216" i="1"/>
  <c r="M3012" i="1"/>
  <c r="M3072" i="1"/>
  <c r="M2185" i="1"/>
  <c r="M2015" i="1"/>
  <c r="M5278" i="1"/>
  <c r="M2513" i="1"/>
  <c r="M1602" i="1"/>
  <c r="M3774" i="1"/>
  <c r="M3146" i="1"/>
  <c r="M3975" i="1"/>
  <c r="M3972" i="1"/>
  <c r="M3997" i="1"/>
  <c r="L4502" i="1"/>
  <c r="M4165" i="1"/>
  <c r="M2502" i="1"/>
  <c r="M5402" i="1"/>
  <c r="M3786" i="1"/>
  <c r="M3166" i="1"/>
  <c r="M2560" i="1"/>
  <c r="M5590" i="1"/>
  <c r="M3797" i="1"/>
  <c r="M864" i="1"/>
  <c r="M3141" i="1"/>
  <c r="M3701" i="1"/>
  <c r="M5054" i="1"/>
  <c r="M5608" i="1"/>
  <c r="M5513" i="1"/>
  <c r="M5368" i="1"/>
  <c r="M3888" i="1"/>
  <c r="M2070" i="1"/>
  <c r="L3229" i="1"/>
  <c r="M5441" i="1"/>
  <c r="M1984" i="1"/>
  <c r="M3808" i="1"/>
  <c r="M1563" i="1"/>
  <c r="M1946" i="1"/>
  <c r="M1745" i="1"/>
  <c r="M5563" i="1"/>
  <c r="M2476" i="1"/>
  <c r="M2073" i="1"/>
  <c r="M2267" i="1"/>
  <c r="M2357" i="1"/>
  <c r="M2336" i="1"/>
  <c r="M3921" i="1"/>
  <c r="M4168" i="1"/>
  <c r="L88" i="1"/>
  <c r="M4203" i="1"/>
  <c r="M5201" i="1"/>
  <c r="M3917" i="1"/>
  <c r="M5457" i="1"/>
  <c r="M5816" i="1"/>
  <c r="M4278" i="1"/>
  <c r="M2501" i="1"/>
  <c r="M5934" i="1"/>
  <c r="M3992" i="1"/>
  <c r="M3893" i="1"/>
  <c r="L346" i="1"/>
  <c r="M4166" i="1"/>
  <c r="M3877" i="1"/>
  <c r="M4261" i="1"/>
  <c r="M2227" i="1"/>
  <c r="L201" i="1"/>
  <c r="M5538" i="1"/>
  <c r="M1892" i="1"/>
  <c r="M5341" i="1"/>
  <c r="M3587" i="1"/>
  <c r="M4925" i="1"/>
  <c r="M1720" i="1"/>
  <c r="M4918" i="1"/>
  <c r="M1402" i="1"/>
  <c r="M4120" i="1"/>
  <c r="L2998" i="1"/>
  <c r="L4840" i="1"/>
  <c r="L47" i="1"/>
  <c r="M3953" i="1"/>
  <c r="M3830" i="1"/>
  <c r="L4409" i="1"/>
  <c r="M5574" i="1"/>
  <c r="M5572" i="1"/>
  <c r="M3741" i="1"/>
  <c r="L4447" i="1"/>
  <c r="M4002" i="1"/>
  <c r="M5299" i="1"/>
  <c r="M4017" i="1"/>
  <c r="M5451" i="1"/>
  <c r="M5866" i="1"/>
  <c r="M2397" i="1"/>
  <c r="L183" i="1"/>
  <c r="M4201" i="1"/>
  <c r="M3961" i="1"/>
  <c r="L4367" i="1"/>
  <c r="M3191" i="1"/>
  <c r="M2173" i="1"/>
  <c r="M5081" i="1"/>
  <c r="M4247" i="1"/>
  <c r="M940" i="1"/>
  <c r="M1458" i="1"/>
  <c r="M1233" i="1"/>
  <c r="M3669" i="1"/>
  <c r="M1689" i="1"/>
  <c r="M5308" i="1"/>
  <c r="M4150" i="1"/>
  <c r="M3762" i="1"/>
  <c r="M4031" i="1"/>
  <c r="M5334" i="1"/>
  <c r="M5193" i="1"/>
  <c r="M4070" i="1"/>
  <c r="M5398" i="1"/>
  <c r="M2287" i="1"/>
  <c r="M5852" i="1"/>
  <c r="M5405" i="1"/>
  <c r="M5832" i="1"/>
  <c r="M972" i="1"/>
  <c r="L58" i="1"/>
  <c r="L1127" i="1"/>
  <c r="M4198" i="1"/>
  <c r="L450" i="1"/>
  <c r="L2761" i="1"/>
  <c r="L2696" i="1"/>
  <c r="L713" i="1"/>
  <c r="M2374" i="1"/>
  <c r="L1256" i="1"/>
  <c r="L5621" i="1"/>
  <c r="L709" i="1"/>
  <c r="M4181" i="1"/>
  <c r="L4743" i="1"/>
  <c r="L1584" i="1"/>
  <c r="L4610" i="1"/>
  <c r="L252" i="1"/>
  <c r="L4388" i="1"/>
  <c r="M3204" i="1"/>
  <c r="M4127" i="1"/>
  <c r="M2497" i="1"/>
  <c r="M5023" i="1"/>
  <c r="M5878" i="1"/>
  <c r="M5475" i="1"/>
  <c r="M4008" i="1"/>
  <c r="L220" i="1"/>
  <c r="M4200" i="1"/>
  <c r="L777" i="1"/>
  <c r="L12" i="1"/>
  <c r="M4221" i="1"/>
  <c r="L168" i="1"/>
  <c r="L326" i="1"/>
  <c r="L4344" i="1"/>
  <c r="L4392" i="1"/>
  <c r="M3811" i="1"/>
  <c r="M2251" i="1"/>
  <c r="M5107" i="1"/>
  <c r="M4179" i="1"/>
  <c r="M2274" i="1"/>
  <c r="L101" i="1"/>
  <c r="M5594" i="1"/>
  <c r="M3131" i="1"/>
  <c r="M4928" i="1"/>
  <c r="M2264" i="1"/>
  <c r="M2245" i="1"/>
  <c r="M3548" i="1"/>
  <c r="M5685" i="1"/>
  <c r="M2289" i="1"/>
  <c r="M1696" i="1"/>
  <c r="M5915" i="1"/>
  <c r="M2175" i="1"/>
  <c r="M4898" i="1"/>
  <c r="L262" i="1"/>
  <c r="L41" i="1"/>
  <c r="M4068" i="1"/>
  <c r="L234" i="1"/>
  <c r="L4383" i="1"/>
  <c r="M5859" i="1"/>
  <c r="L251" i="1"/>
  <c r="M5826" i="1"/>
  <c r="M5831" i="1"/>
  <c r="M5954" i="1"/>
  <c r="M2409" i="1"/>
  <c r="M1960" i="1"/>
  <c r="M3060" i="1"/>
  <c r="M3806" i="1"/>
  <c r="M3936" i="1"/>
  <c r="M5467" i="1"/>
  <c r="M5817" i="1"/>
  <c r="M4135" i="1"/>
  <c r="M4184" i="1"/>
  <c r="M3464" i="1"/>
  <c r="M1430" i="1"/>
  <c r="M3457" i="1"/>
  <c r="M2562" i="1"/>
  <c r="M3077" i="1"/>
  <c r="M1122" i="1"/>
  <c r="M5751" i="1"/>
  <c r="M4944" i="1"/>
  <c r="M1754" i="1"/>
  <c r="M539" i="1"/>
  <c r="L506" i="1"/>
  <c r="M5053" i="1"/>
  <c r="M2408" i="1"/>
  <c r="L242" i="1"/>
  <c r="M2387" i="1"/>
  <c r="M2635" i="1"/>
  <c r="M3187" i="1"/>
  <c r="M2401" i="1"/>
  <c r="L4451" i="1"/>
  <c r="L358" i="1"/>
  <c r="M5789" i="1"/>
  <c r="M5204" i="1"/>
  <c r="M5610" i="1"/>
  <c r="M3886" i="1"/>
  <c r="M3079" i="1"/>
  <c r="M5928" i="1"/>
  <c r="M5055" i="1"/>
  <c r="M1652" i="1"/>
  <c r="M5923" i="1"/>
  <c r="M5849" i="1"/>
  <c r="M5777" i="1"/>
  <c r="M4252" i="1"/>
  <c r="M2468" i="1"/>
  <c r="M5898" i="1"/>
  <c r="M2094" i="1"/>
  <c r="M1555" i="1"/>
  <c r="M2286" i="1"/>
  <c r="M1876" i="1"/>
  <c r="M2085" i="1"/>
  <c r="M3686" i="1"/>
  <c r="M82" i="1"/>
  <c r="M2290" i="1"/>
  <c r="M414" i="1"/>
  <c r="M3901" i="1"/>
  <c r="M4072" i="1"/>
  <c r="M3987" i="1"/>
  <c r="L4442" i="1"/>
  <c r="M5504" i="1"/>
  <c r="M2426" i="1"/>
  <c r="M3849" i="1"/>
  <c r="L4395" i="1"/>
  <c r="M3725" i="1"/>
  <c r="M5907" i="1"/>
  <c r="M5595" i="1"/>
  <c r="M2606" i="1"/>
  <c r="M2071" i="1"/>
  <c r="M3875" i="1"/>
  <c r="M3462" i="1"/>
  <c r="M5424" i="1"/>
  <c r="M5885" i="1"/>
  <c r="M3761" i="1"/>
  <c r="M4934" i="1"/>
  <c r="M5515" i="1"/>
  <c r="M2143" i="1"/>
  <c r="M2619" i="1"/>
  <c r="M5434" i="1"/>
  <c r="M1895" i="1"/>
  <c r="M5275" i="1"/>
  <c r="M3471" i="1"/>
  <c r="M2188" i="1"/>
  <c r="M5732" i="1"/>
  <c r="M1827" i="1"/>
  <c r="M5651" i="1"/>
  <c r="M4981" i="1"/>
  <c r="L721" i="1"/>
  <c r="L752" i="1"/>
  <c r="L784" i="1"/>
  <c r="M3885" i="1"/>
  <c r="M4985" i="1"/>
  <c r="M4062" i="1"/>
  <c r="L25" i="1"/>
  <c r="M3727" i="1"/>
  <c r="M5953" i="1"/>
  <c r="M3729" i="1"/>
  <c r="M3915" i="1"/>
  <c r="M3781" i="1"/>
  <c r="M3185" i="1"/>
  <c r="M5484" i="1"/>
  <c r="M5407" i="1"/>
  <c r="L115" i="1"/>
  <c r="M3880" i="1"/>
  <c r="M5243" i="1"/>
  <c r="M5110" i="1"/>
  <c r="M3737" i="1"/>
  <c r="M5508" i="1"/>
  <c r="M5813" i="1"/>
  <c r="M5612" i="1"/>
  <c r="M4933" i="1"/>
  <c r="M1649" i="1"/>
  <c r="M4939" i="1"/>
  <c r="M1644" i="1"/>
  <c r="M5171" i="1"/>
  <c r="M5564" i="1"/>
  <c r="M2413" i="1"/>
  <c r="M4063" i="1"/>
  <c r="M3749" i="1"/>
  <c r="L699" i="1"/>
  <c r="M5552" i="1"/>
  <c r="M5347" i="1"/>
  <c r="M5829" i="1"/>
  <c r="M4095" i="1"/>
  <c r="M4938" i="1"/>
  <c r="M4223" i="1"/>
  <c r="M5082" i="1"/>
  <c r="M868" i="1"/>
  <c r="M4889" i="1"/>
  <c r="L1018" i="1"/>
  <c r="L2639" i="1"/>
  <c r="L481" i="1"/>
  <c r="L3421" i="1"/>
  <c r="L2857" i="1"/>
  <c r="M5833" i="1"/>
  <c r="L247" i="1"/>
  <c r="L1637" i="1"/>
  <c r="L3315" i="1"/>
  <c r="L241" i="1"/>
  <c r="L4352" i="1"/>
  <c r="L5659" i="1"/>
  <c r="L3550" i="1"/>
  <c r="L648" i="1"/>
  <c r="L3248" i="1"/>
  <c r="M2573" i="1"/>
  <c r="M3744" i="1"/>
  <c r="L1760" i="1"/>
  <c r="L1397" i="1"/>
  <c r="L71" i="1"/>
  <c r="L3265" i="1"/>
  <c r="L4870" i="1"/>
  <c r="L1088" i="1"/>
  <c r="L638" i="1"/>
  <c r="L679" i="1"/>
  <c r="M5880" i="1"/>
  <c r="L1257" i="1"/>
  <c r="L109" i="1"/>
  <c r="M5119" i="1"/>
  <c r="M3757" i="1"/>
  <c r="L1086" i="1"/>
  <c r="L2701" i="1"/>
  <c r="L113" i="1"/>
  <c r="L2" i="1"/>
  <c r="L1282" i="1"/>
  <c r="L3351" i="1"/>
  <c r="L4387" i="1"/>
  <c r="L105" i="1"/>
  <c r="L968" i="1"/>
  <c r="L2946" i="1"/>
  <c r="L625" i="1"/>
  <c r="L665" i="1"/>
  <c r="M5807" i="1"/>
  <c r="L100" i="1"/>
  <c r="M3728" i="1"/>
  <c r="L3612" i="1"/>
  <c r="L1210" i="1"/>
  <c r="L4343" i="1"/>
  <c r="L454" i="1"/>
  <c r="L3337" i="1"/>
  <c r="L2695" i="1"/>
  <c r="L512" i="1"/>
  <c r="L3494" i="1"/>
  <c r="L1457" i="1"/>
  <c r="L4741" i="1"/>
  <c r="M2617" i="1"/>
  <c r="M3129" i="1"/>
  <c r="L3593" i="1"/>
  <c r="L3401" i="1"/>
  <c r="L131" i="1"/>
  <c r="L4455" i="1"/>
  <c r="L3319" i="1"/>
  <c r="L666" i="1"/>
  <c r="L280" i="1"/>
  <c r="M5882" i="1"/>
  <c r="L4795" i="1"/>
  <c r="L718" i="1"/>
  <c r="L782" i="1"/>
  <c r="L750" i="1"/>
  <c r="L125" i="1"/>
  <c r="L619" i="1"/>
  <c r="L3664" i="1"/>
  <c r="L2755" i="1"/>
  <c r="L154" i="1"/>
  <c r="L4482" i="1"/>
  <c r="L4771" i="1"/>
  <c r="L1453" i="1"/>
  <c r="L4805" i="1"/>
  <c r="L4548" i="1"/>
  <c r="L1368" i="1"/>
  <c r="L1290" i="1"/>
  <c r="L644" i="1"/>
  <c r="M5437" i="1"/>
  <c r="L27" i="1"/>
  <c r="L1990" i="1"/>
  <c r="L4726" i="1"/>
  <c r="L3294" i="1"/>
  <c r="L1723" i="1"/>
  <c r="L2233" i="1"/>
  <c r="L5417" i="1"/>
  <c r="L1098" i="1"/>
  <c r="L848" i="1"/>
  <c r="L1520" i="1"/>
  <c r="L4546" i="1"/>
  <c r="L181" i="1"/>
  <c r="L1750" i="1"/>
  <c r="L4896" i="1"/>
  <c r="L731" i="1"/>
  <c r="L180" i="1"/>
  <c r="L1164" i="1"/>
  <c r="L3323" i="1"/>
  <c r="L4568" i="1"/>
  <c r="L166" i="1"/>
  <c r="L2874" i="1"/>
  <c r="L4847" i="1"/>
  <c r="L4423" i="1"/>
  <c r="M3167" i="1"/>
  <c r="L566" i="1"/>
  <c r="L496" i="1"/>
  <c r="M5294" i="1"/>
  <c r="L2672" i="1"/>
  <c r="L845" i="1"/>
  <c r="L760" i="1"/>
  <c r="M5895" i="1"/>
  <c r="L1381" i="1"/>
  <c r="L4859" i="1"/>
  <c r="L4489" i="1"/>
  <c r="L324" i="1"/>
  <c r="L3520" i="1"/>
  <c r="L3250" i="1"/>
  <c r="M2462" i="1"/>
  <c r="M4267" i="1"/>
  <c r="L932" i="1"/>
  <c r="L3640" i="1"/>
  <c r="L4420" i="1"/>
  <c r="M2350" i="1"/>
  <c r="M3982" i="1"/>
  <c r="M5310" i="1"/>
  <c r="L246" i="1"/>
  <c r="M2348" i="1"/>
  <c r="M2318" i="1"/>
  <c r="M3981" i="1"/>
  <c r="L370" i="1"/>
  <c r="L4446" i="1"/>
  <c r="M3804" i="1"/>
  <c r="M2325" i="1"/>
  <c r="L177" i="1"/>
  <c r="M4187" i="1"/>
  <c r="L283" i="1"/>
  <c r="M2541" i="1"/>
  <c r="M5890" i="1"/>
  <c r="L3206" i="1"/>
  <c r="M4233" i="1"/>
  <c r="M2107" i="1"/>
  <c r="M2308" i="1"/>
  <c r="M5791" i="1"/>
  <c r="M3826" i="1"/>
  <c r="M4990" i="1"/>
  <c r="M4130" i="1"/>
  <c r="M3751" i="1"/>
  <c r="M3730" i="1"/>
  <c r="M4965" i="1"/>
  <c r="M1127" i="1"/>
  <c r="M1608" i="1"/>
  <c r="M3947" i="1"/>
  <c r="M1672" i="1"/>
  <c r="M3590" i="1"/>
  <c r="M5688" i="1"/>
  <c r="M5122" i="1"/>
  <c r="M3115" i="1"/>
  <c r="M4621" i="1"/>
  <c r="L443" i="1"/>
  <c r="M4195" i="1"/>
  <c r="M5894" i="1"/>
  <c r="M2528" i="1"/>
  <c r="M5425" i="1"/>
  <c r="M4953" i="1"/>
  <c r="M2628" i="1"/>
  <c r="M3768" i="1"/>
  <c r="M5524" i="1"/>
  <c r="M5792" i="1"/>
  <c r="M5571" i="1"/>
  <c r="M5011" i="1"/>
  <c r="M5269" i="1"/>
  <c r="M1832" i="1"/>
  <c r="L237" i="1"/>
  <c r="M4270" i="1"/>
  <c r="M3766" i="1"/>
  <c r="M4043" i="1"/>
  <c r="M1909" i="1"/>
  <c r="M5750" i="1"/>
  <c r="M5196" i="1"/>
  <c r="M1921" i="1"/>
  <c r="M5306" i="1"/>
  <c r="M3541" i="1"/>
  <c r="M5257" i="1"/>
  <c r="M3056" i="1"/>
  <c r="M4931" i="1"/>
  <c r="M5746" i="1"/>
  <c r="M1461" i="1"/>
  <c r="M2438" i="1"/>
  <c r="M5960" i="1"/>
  <c r="M5527" i="1"/>
  <c r="M2539" i="1"/>
  <c r="M3822" i="1"/>
  <c r="M2577" i="1"/>
  <c r="M5881" i="1"/>
  <c r="M4259" i="1"/>
  <c r="M3161" i="1"/>
  <c r="L3214" i="1"/>
  <c r="L140" i="1"/>
  <c r="M4228" i="1"/>
  <c r="M5534" i="1"/>
  <c r="L410" i="1"/>
  <c r="M5555" i="1"/>
  <c r="M3866" i="1"/>
  <c r="M5303" i="1"/>
  <c r="M2191" i="1"/>
  <c r="M2582" i="1"/>
  <c r="M3945" i="1"/>
  <c r="M4977" i="1"/>
  <c r="M5427" i="1"/>
  <c r="M5551" i="1"/>
  <c r="M4006" i="1"/>
  <c r="M5906" i="1"/>
  <c r="M1882" i="1"/>
  <c r="M5185" i="1"/>
  <c r="M2278" i="1"/>
  <c r="M1811" i="1"/>
  <c r="M1572" i="1"/>
  <c r="M5575" i="1"/>
  <c r="M2380" i="1"/>
  <c r="M2128" i="1"/>
  <c r="M2192" i="1"/>
  <c r="L4474" i="1"/>
  <c r="M4229" i="1"/>
  <c r="M2565" i="1"/>
  <c r="M5870" i="1"/>
  <c r="M3196" i="1"/>
  <c r="L20" i="1"/>
  <c r="L236" i="1"/>
  <c r="M4032" i="1"/>
  <c r="M4935" i="1"/>
  <c r="M4209" i="1"/>
  <c r="M3952" i="1"/>
  <c r="M5356" i="1"/>
  <c r="M5827" i="1"/>
  <c r="M5505" i="1"/>
  <c r="M4052" i="1"/>
  <c r="M4236" i="1"/>
  <c r="M2507" i="1"/>
  <c r="M1910" i="1"/>
  <c r="M5598" i="1"/>
  <c r="M2283" i="1"/>
  <c r="M3857" i="1"/>
  <c r="M2155" i="1"/>
  <c r="M853" i="1"/>
  <c r="M5042" i="1"/>
  <c r="M2271" i="1"/>
  <c r="M2664" i="1"/>
  <c r="M5145" i="1"/>
  <c r="M4962" i="1"/>
  <c r="M5656" i="1"/>
  <c r="M1989" i="1"/>
  <c r="L3616" i="1"/>
  <c r="L3493" i="1"/>
  <c r="L272" i="1"/>
  <c r="M2459" i="1"/>
  <c r="M2586" i="1"/>
  <c r="M5926" i="1"/>
  <c r="M3195" i="1"/>
  <c r="M5858" i="1"/>
  <c r="M2616" i="1"/>
  <c r="M3933" i="1"/>
  <c r="M5872" i="1"/>
  <c r="L51" i="1"/>
  <c r="M5274" i="1"/>
  <c r="L4440" i="1"/>
  <c r="L3212" i="1"/>
  <c r="M4136" i="1"/>
  <c r="M5927" i="1"/>
  <c r="M2187" i="1"/>
  <c r="M2131" i="1"/>
  <c r="M3873" i="1"/>
  <c r="M2322" i="1"/>
  <c r="M3758" i="1"/>
  <c r="M5389" i="1"/>
  <c r="M2184" i="1"/>
  <c r="M3528" i="1"/>
  <c r="M5593" i="1"/>
  <c r="M416" i="1"/>
  <c r="M3142" i="1"/>
  <c r="L200" i="1"/>
  <c r="L4454" i="1"/>
  <c r="L176" i="1"/>
  <c r="M2611" i="1"/>
  <c r="M2442" i="1"/>
  <c r="L16" i="1"/>
  <c r="M5198" i="1"/>
  <c r="M4240" i="1"/>
  <c r="M5940" i="1"/>
  <c r="M3710" i="1"/>
  <c r="M3800" i="1"/>
  <c r="M4143" i="1"/>
  <c r="M4173" i="1"/>
  <c r="M997" i="1"/>
  <c r="L90" i="1"/>
  <c r="L4706" i="1"/>
  <c r="L819" i="1"/>
  <c r="L5799" i="1"/>
  <c r="L2892" i="1"/>
  <c r="L4593" i="1"/>
  <c r="L812" i="1"/>
  <c r="L4380" i="1"/>
  <c r="L592" i="1"/>
  <c r="L3526" i="1"/>
  <c r="L639" i="1"/>
  <c r="L413" i="1"/>
  <c r="L991" i="1"/>
  <c r="L4453" i="1"/>
  <c r="M5468" i="1"/>
  <c r="M5821" i="1"/>
  <c r="L3667" i="1"/>
  <c r="L2732" i="1"/>
  <c r="L554" i="1"/>
  <c r="L4483" i="1"/>
  <c r="L4783" i="1"/>
  <c r="L4450" i="1"/>
  <c r="L3227" i="1"/>
  <c r="L4759" i="1"/>
  <c r="L1522" i="1"/>
  <c r="L1073" i="1"/>
  <c r="L146" i="1"/>
  <c r="L37" i="1"/>
  <c r="L4592" i="1"/>
  <c r="L4369" i="1"/>
  <c r="L4658" i="1"/>
  <c r="L1736" i="1"/>
  <c r="L4526" i="1"/>
  <c r="L793" i="1"/>
  <c r="L1909" i="1"/>
  <c r="L3651" i="1"/>
  <c r="L424" i="1"/>
  <c r="L4471" i="1"/>
  <c r="L3595" i="1"/>
  <c r="L2702" i="1"/>
  <c r="L4603" i="1"/>
  <c r="M4204" i="1"/>
  <c r="L149" i="1"/>
  <c r="L1130" i="1"/>
  <c r="L2897" i="1"/>
  <c r="L1689" i="1"/>
  <c r="L1056" i="1"/>
  <c r="L4884" i="1"/>
  <c r="L5186" i="1"/>
  <c r="L2742" i="1"/>
  <c r="L1213" i="1"/>
  <c r="L3576" i="1"/>
  <c r="L303" i="1"/>
  <c r="M4242" i="1"/>
  <c r="L3497" i="1"/>
  <c r="L3598" i="1"/>
  <c r="L547" i="1"/>
  <c r="L759" i="1"/>
  <c r="L4659" i="1"/>
  <c r="L643" i="1"/>
  <c r="L678" i="1"/>
  <c r="L631" i="1"/>
  <c r="L4770" i="1"/>
  <c r="L1326" i="1"/>
  <c r="L690" i="1"/>
  <c r="L459" i="1"/>
  <c r="L347" i="1"/>
  <c r="L4467" i="1"/>
  <c r="L843" i="1"/>
  <c r="L1742" i="1"/>
  <c r="L2913" i="1"/>
  <c r="L4419" i="1"/>
  <c r="L213" i="1"/>
  <c r="L1492" i="1"/>
  <c r="L68" i="1"/>
  <c r="L4767" i="1"/>
  <c r="L440" i="1"/>
  <c r="L2780" i="1"/>
  <c r="L541" i="1"/>
  <c r="L4449" i="1"/>
  <c r="L4317" i="1"/>
  <c r="L2698" i="1"/>
  <c r="L2942" i="1"/>
  <c r="L4778" i="1"/>
  <c r="L135" i="1"/>
  <c r="M2363" i="1"/>
  <c r="L102" i="1"/>
  <c r="M4139" i="1"/>
  <c r="M4054" i="1"/>
  <c r="L498" i="1"/>
  <c r="L4507" i="1"/>
  <c r="L54" i="1"/>
  <c r="M5961" i="1"/>
  <c r="M3192" i="1"/>
  <c r="L889" i="1"/>
  <c r="M4110" i="1"/>
  <c r="M5549" i="1"/>
  <c r="L99" i="1"/>
  <c r="M4279" i="1"/>
  <c r="M5439" i="1"/>
  <c r="M2506" i="1"/>
  <c r="M5450" i="1"/>
  <c r="M5322" i="1"/>
  <c r="M5460" i="1"/>
  <c r="M3081" i="1"/>
  <c r="L4503" i="1"/>
  <c r="M2434" i="1"/>
  <c r="M4035" i="1"/>
  <c r="M5443" i="1"/>
  <c r="M2186" i="1"/>
  <c r="M2103" i="1"/>
  <c r="M4025" i="1"/>
  <c r="M2304" i="1"/>
  <c r="M1808" i="1"/>
  <c r="M1705" i="1"/>
  <c r="M5262" i="1"/>
  <c r="M5745" i="1"/>
  <c r="M5433" i="1"/>
  <c r="M1915" i="1"/>
  <c r="M1401" i="1"/>
  <c r="M2393" i="1"/>
  <c r="M3840" i="1"/>
  <c r="M3990" i="1"/>
  <c r="M3896" i="1"/>
  <c r="M2455" i="1"/>
  <c r="L4429" i="1"/>
  <c r="M4026" i="1"/>
  <c r="L4435" i="1"/>
  <c r="M3837" i="1"/>
  <c r="M3884" i="1"/>
  <c r="M2195" i="1"/>
  <c r="M5002" i="1"/>
  <c r="M3916" i="1"/>
  <c r="M2538" i="1"/>
  <c r="M5815" i="1"/>
  <c r="M5588" i="1"/>
  <c r="M2201" i="1"/>
  <c r="M3152" i="1"/>
  <c r="M4038" i="1"/>
  <c r="M5632" i="1"/>
  <c r="M3135" i="1"/>
  <c r="M2302" i="1"/>
  <c r="M3892" i="1"/>
  <c r="M3175" i="1"/>
  <c r="M5085" i="1"/>
  <c r="M1465" i="1"/>
  <c r="M1620" i="1"/>
  <c r="M1595" i="1"/>
  <c r="M1813" i="1"/>
  <c r="M2369" i="1"/>
  <c r="M5461" i="1"/>
  <c r="L4381" i="1"/>
  <c r="M2510" i="1"/>
  <c r="M2524" i="1"/>
  <c r="M3184" i="1"/>
  <c r="M3812" i="1"/>
  <c r="M4102" i="1"/>
  <c r="M5784" i="1"/>
  <c r="L407" i="1"/>
  <c r="M2581" i="1"/>
  <c r="L4779" i="1"/>
  <c r="L4444" i="1"/>
  <c r="L114" i="1"/>
  <c r="L369" i="1"/>
  <c r="L872" i="1"/>
  <c r="M5497" i="1"/>
  <c r="M2303" i="1"/>
  <c r="M2209" i="1"/>
  <c r="M2498" i="1"/>
  <c r="M5485" i="1"/>
  <c r="L3261" i="1"/>
  <c r="M2415" i="1"/>
  <c r="M5421" i="1"/>
  <c r="M3759" i="1"/>
  <c r="M1567" i="1"/>
  <c r="M2035" i="1"/>
  <c r="M71" i="1"/>
  <c r="M1942" i="1"/>
  <c r="M2042" i="1"/>
  <c r="M1428" i="1"/>
  <c r="M2080" i="1"/>
  <c r="M4958" i="1"/>
  <c r="M1126" i="1"/>
  <c r="M4076" i="1"/>
  <c r="M2261" i="1"/>
  <c r="M5606" i="1"/>
  <c r="M4281" i="1"/>
  <c r="M2355" i="1"/>
  <c r="M5936" i="1"/>
  <c r="M5922" i="1"/>
  <c r="L232" i="1"/>
  <c r="L483" i="1"/>
  <c r="M3798" i="1"/>
  <c r="L4306" i="1"/>
  <c r="M5103" i="1"/>
  <c r="M5959" i="1"/>
  <c r="M5492" i="1"/>
  <c r="M5325" i="1"/>
  <c r="M4193" i="1"/>
  <c r="M4246" i="1"/>
  <c r="M5266" i="1"/>
  <c r="L4368" i="1"/>
  <c r="M3825" i="1"/>
  <c r="M5324" i="1"/>
  <c r="M5265" i="1"/>
  <c r="M1929" i="1"/>
  <c r="M4996" i="1"/>
  <c r="M5254" i="1"/>
  <c r="M3778" i="1"/>
  <c r="M5397" i="1"/>
  <c r="M4248" i="1"/>
  <c r="M3914" i="1"/>
  <c r="M1737" i="1"/>
  <c r="L3308" i="1"/>
  <c r="L567" i="1"/>
  <c r="L4576" i="1"/>
  <c r="M4196" i="1"/>
  <c r="M2447" i="1"/>
  <c r="M2551" i="1"/>
  <c r="M5602" i="1"/>
  <c r="M5160" i="1"/>
  <c r="M3868" i="1"/>
  <c r="L87" i="1"/>
  <c r="M3939" i="1"/>
  <c r="L4499" i="1"/>
  <c r="L53" i="1"/>
  <c r="L4518" i="1"/>
  <c r="M2579" i="1"/>
  <c r="M5362" i="1"/>
  <c r="M5834" i="1"/>
  <c r="M5474" i="1"/>
  <c r="M5955" i="1"/>
  <c r="M5452" i="1"/>
  <c r="M2526" i="1"/>
  <c r="M4254" i="1"/>
  <c r="M4109" i="1"/>
  <c r="M2243" i="1"/>
  <c r="M3463" i="1"/>
  <c r="M5367" i="1"/>
  <c r="M5039" i="1"/>
  <c r="M1604" i="1"/>
  <c r="M2166" i="1"/>
  <c r="M4218" i="1"/>
  <c r="M2012" i="1"/>
  <c r="L372" i="1"/>
  <c r="M2595" i="1"/>
  <c r="M2544" i="1"/>
  <c r="M5786" i="1"/>
  <c r="M5249" i="1"/>
  <c r="M4969" i="1"/>
  <c r="M5417" i="1"/>
  <c r="M2454" i="1"/>
  <c r="M3828" i="1"/>
  <c r="M5175" i="1"/>
  <c r="M2031" i="1"/>
  <c r="M2386" i="1"/>
  <c r="M4167" i="1"/>
  <c r="M1926" i="1"/>
  <c r="M2144" i="1"/>
  <c r="M2311" i="1"/>
  <c r="M5702" i="1"/>
  <c r="M3689" i="1"/>
  <c r="M1694" i="1"/>
  <c r="M1336" i="1"/>
  <c r="M5693" i="1"/>
  <c r="M5358" i="1"/>
  <c r="M2140" i="1"/>
  <c r="M1156" i="1"/>
  <c r="M5499" i="1"/>
  <c r="M5359" i="1"/>
  <c r="L301" i="1"/>
  <c r="L598" i="1"/>
  <c r="M2419" i="1"/>
  <c r="M2585" i="1"/>
  <c r="L3262" i="1"/>
  <c r="M3168" i="1"/>
  <c r="M5004" i="1"/>
  <c r="L137" i="1"/>
  <c r="M4264" i="1"/>
  <c r="M2402" i="1"/>
  <c r="M5861" i="1"/>
  <c r="M4119" i="1"/>
  <c r="M2029" i="1"/>
  <c r="M5581" i="1"/>
  <c r="M5238" i="1"/>
  <c r="M4047" i="1"/>
  <c r="M5178" i="1"/>
  <c r="M3809" i="1"/>
  <c r="M4100" i="1"/>
  <c r="M5097" i="1"/>
  <c r="M2222" i="1"/>
  <c r="M2810" i="1"/>
  <c r="M1022" i="1"/>
  <c r="M2097" i="1"/>
  <c r="M3069" i="1"/>
  <c r="M5328" i="1"/>
  <c r="M2018" i="1"/>
  <c r="M5270" i="1"/>
  <c r="M866" i="1"/>
  <c r="M1368" i="1"/>
  <c r="L4761" i="1"/>
  <c r="L376" i="1"/>
  <c r="L207" i="1"/>
  <c r="M2511" i="1"/>
  <c r="M3850" i="1"/>
  <c r="M5260" i="1"/>
  <c r="M2323" i="1"/>
  <c r="M3748" i="1"/>
  <c r="M4005" i="1"/>
  <c r="M3908" i="1"/>
  <c r="L281" i="1"/>
  <c r="M5929" i="1"/>
  <c r="L478" i="1"/>
  <c r="L95" i="1"/>
  <c r="L4296" i="1"/>
  <c r="L570" i="1"/>
  <c r="M5365" i="1"/>
  <c r="M2610" i="1"/>
  <c r="L294" i="1"/>
  <c r="M5883" i="1"/>
  <c r="M5154" i="1"/>
  <c r="M4920" i="1"/>
  <c r="M4061" i="1"/>
  <c r="M1668" i="1"/>
  <c r="L4417" i="1"/>
  <c r="M4048" i="1"/>
  <c r="M5090" i="1"/>
  <c r="M5366" i="1"/>
  <c r="M1378" i="1"/>
  <c r="M3946" i="1"/>
  <c r="M3518" i="1"/>
  <c r="M1490" i="1"/>
  <c r="M5729" i="1"/>
  <c r="M5626" i="1"/>
  <c r="M3847" i="1"/>
  <c r="M2004" i="1"/>
  <c r="M2940" i="1"/>
  <c r="M5087" i="1"/>
  <c r="M4083" i="1"/>
  <c r="M1250" i="1"/>
  <c r="M5705" i="1"/>
  <c r="M4126" i="1"/>
  <c r="M4097" i="1"/>
  <c r="M3680" i="1"/>
  <c r="M1112" i="1"/>
  <c r="M2045" i="1"/>
  <c r="M4516" i="1"/>
  <c r="M3619" i="1"/>
  <c r="M4455" i="1"/>
  <c r="M5063" i="1"/>
  <c r="M2280" i="1"/>
  <c r="M3651" i="1"/>
  <c r="M1223" i="1"/>
  <c r="M644" i="1"/>
  <c r="M3458" i="1"/>
  <c r="M2206" i="1"/>
  <c r="M1525" i="1"/>
  <c r="M2896" i="1"/>
  <c r="M4894" i="1"/>
  <c r="M1655" i="1"/>
  <c r="M3327" i="1"/>
  <c r="M1212" i="1"/>
  <c r="M2963" i="1"/>
  <c r="M4306" i="1"/>
  <c r="M1202" i="1"/>
  <c r="M1318" i="1"/>
  <c r="M5660" i="1"/>
  <c r="M1197" i="1"/>
  <c r="M2238" i="1"/>
  <c r="M1030" i="1"/>
  <c r="M5086" i="1"/>
  <c r="M2074" i="1"/>
  <c r="M5052" i="1"/>
  <c r="M4669" i="1"/>
  <c r="M1771" i="1"/>
  <c r="M4913" i="1"/>
  <c r="M4578" i="1"/>
  <c r="M4447" i="1"/>
  <c r="M189" i="1"/>
  <c r="M2268" i="1"/>
  <c r="M4059" i="1"/>
  <c r="M2075" i="1"/>
  <c r="M3465" i="1"/>
  <c r="M1751" i="1"/>
  <c r="M174" i="1"/>
  <c r="M4853" i="1"/>
  <c r="M5148" i="1"/>
  <c r="M1189" i="1"/>
  <c r="M1549" i="1"/>
  <c r="M5619" i="1"/>
  <c r="M3687" i="1"/>
  <c r="M5719" i="1"/>
  <c r="M344" i="1"/>
  <c r="M1587" i="1"/>
  <c r="M3375" i="1"/>
  <c r="M3544" i="1"/>
  <c r="M3549" i="1"/>
  <c r="M1651" i="1"/>
  <c r="M1967" i="1"/>
  <c r="M4161" i="1"/>
  <c r="M5479" i="1"/>
  <c r="M5317" i="1"/>
  <c r="M1265" i="1"/>
  <c r="M334" i="1"/>
  <c r="M2117" i="1"/>
  <c r="M3955" i="1"/>
  <c r="M3713" i="1"/>
  <c r="M3244" i="1"/>
  <c r="M4552" i="1"/>
  <c r="M5714" i="1"/>
  <c r="M1372" i="1"/>
  <c r="M5281" i="1"/>
  <c r="M5655" i="1"/>
  <c r="M953" i="1"/>
  <c r="M3538" i="1"/>
  <c r="M4943" i="1"/>
  <c r="M86" i="1"/>
  <c r="M989" i="1"/>
  <c r="M683" i="1"/>
  <c r="M473" i="1"/>
  <c r="M1857" i="1"/>
  <c r="M3414" i="1"/>
  <c r="M5207" i="1"/>
  <c r="M1071" i="1"/>
  <c r="M1606" i="1"/>
  <c r="M4398" i="1"/>
  <c r="M3584" i="1"/>
  <c r="M5307" i="1"/>
  <c r="M2027" i="1"/>
  <c r="M1774" i="1"/>
  <c r="M1659" i="1"/>
  <c r="M4762" i="1"/>
  <c r="M3128" i="1"/>
  <c r="M1135" i="1"/>
  <c r="M4878" i="1"/>
  <c r="M4563" i="1"/>
  <c r="M417" i="1"/>
  <c r="M5371" i="1"/>
  <c r="M5342" i="1"/>
  <c r="M1589" i="1"/>
  <c r="M3629" i="1"/>
  <c r="M5754" i="1"/>
  <c r="M4430" i="1"/>
  <c r="M3381" i="1"/>
  <c r="M3118" i="1"/>
  <c r="M2237" i="1"/>
  <c r="M1623" i="1"/>
  <c r="M3522" i="1"/>
  <c r="M1185" i="1"/>
  <c r="M2590" i="1"/>
  <c r="M3695" i="1"/>
  <c r="M3688" i="1"/>
  <c r="L4755" i="1"/>
  <c r="L722" i="1"/>
  <c r="L3239" i="1"/>
  <c r="M2335" i="1"/>
  <c r="M3911" i="1"/>
  <c r="M2583" i="1"/>
  <c r="M5477" i="1"/>
  <c r="M3177" i="1"/>
  <c r="L870" i="1"/>
  <c r="L49" i="1"/>
  <c r="M2328" i="1"/>
  <c r="M3163" i="1"/>
  <c r="M5931" i="1"/>
  <c r="M4099" i="1"/>
  <c r="L141" i="1"/>
  <c r="M2339" i="1"/>
  <c r="M5416" i="1"/>
  <c r="M5318" i="1"/>
  <c r="M5396" i="1"/>
  <c r="M5521" i="1"/>
  <c r="M3700" i="1"/>
  <c r="M2561" i="1"/>
  <c r="M2137" i="1"/>
  <c r="L4462" i="1"/>
  <c r="M4182" i="1"/>
  <c r="M4065" i="1"/>
  <c r="M4160" i="1"/>
  <c r="M2170" i="1"/>
  <c r="M1747" i="1"/>
  <c r="M2332" i="1"/>
  <c r="M1810" i="1"/>
  <c r="M5369" i="1"/>
  <c r="M732" i="1"/>
  <c r="M5683" i="1"/>
  <c r="M859" i="1"/>
  <c r="M1482" i="1"/>
  <c r="M1288" i="1"/>
  <c r="M4831" i="1"/>
  <c r="M2532" i="1"/>
  <c r="M4156" i="1"/>
  <c r="M4124" i="1"/>
  <c r="L147" i="1"/>
  <c r="M5137" i="1"/>
  <c r="M4268" i="1"/>
  <c r="M5510" i="1"/>
  <c r="L10" i="1"/>
  <c r="M5884" i="1"/>
  <c r="M3963" i="1"/>
  <c r="L4464" i="1"/>
  <c r="M4075" i="1"/>
  <c r="M5811" i="1"/>
  <c r="M2613" i="1"/>
  <c r="M5951" i="1"/>
  <c r="M3928" i="1"/>
  <c r="M2129" i="1"/>
  <c r="M5353" i="1"/>
  <c r="M5327" i="1"/>
  <c r="M4024" i="1"/>
  <c r="M5582" i="1"/>
  <c r="M3820" i="1"/>
  <c r="M5267" i="1"/>
  <c r="M4945" i="1"/>
  <c r="M3401" i="1"/>
  <c r="M1579" i="1"/>
  <c r="M5194" i="1"/>
  <c r="M2148" i="1"/>
  <c r="M2297" i="1"/>
  <c r="M5304" i="1"/>
  <c r="M5113" i="1"/>
  <c r="M950" i="1"/>
  <c r="M1371" i="1"/>
  <c r="L378" i="1"/>
  <c r="L291" i="1"/>
  <c r="M5863" i="1"/>
  <c r="L3495" i="1"/>
  <c r="M3959" i="1"/>
  <c r="M4101" i="1"/>
  <c r="M2422" i="1"/>
  <c r="M3920" i="1"/>
  <c r="L4445" i="1"/>
  <c r="M5331" i="1"/>
  <c r="M3979" i="1"/>
  <c r="M4995" i="1"/>
  <c r="M3967" i="1"/>
  <c r="M3883" i="1"/>
  <c r="M5401" i="1"/>
  <c r="M4239" i="1"/>
  <c r="M1940" i="1"/>
  <c r="L4375" i="1"/>
  <c r="M5544" i="1"/>
  <c r="M2236" i="1"/>
  <c r="M2479" i="1"/>
  <c r="M3057" i="1"/>
  <c r="M1893" i="1"/>
  <c r="M5091" i="1"/>
  <c r="M987" i="1"/>
  <c r="M4960" i="1"/>
  <c r="M2230" i="1"/>
  <c r="M3843" i="1"/>
  <c r="M1730" i="1"/>
  <c r="M1755" i="1"/>
  <c r="M1983" i="1"/>
  <c r="M1994" i="1"/>
  <c r="L257" i="1"/>
  <c r="L3222" i="1"/>
  <c r="M4207" i="1"/>
  <c r="M5320" i="1"/>
  <c r="L4448" i="1"/>
  <c r="M4066" i="1"/>
  <c r="M4133" i="1"/>
  <c r="M5566" i="1"/>
  <c r="M5522" i="1"/>
  <c r="L4362" i="1"/>
  <c r="M5509" i="1"/>
  <c r="M5246" i="1"/>
  <c r="L202" i="1"/>
  <c r="M5956" i="1"/>
  <c r="L770" i="1"/>
  <c r="M2518" i="1"/>
  <c r="M2620" i="1"/>
  <c r="L4434" i="1"/>
  <c r="M2331" i="1"/>
  <c r="M860" i="1"/>
  <c r="M5494" i="1"/>
  <c r="M2602" i="1"/>
  <c r="M5814" i="1"/>
  <c r="M2493" i="1"/>
  <c r="M3189" i="1"/>
  <c r="M2488" i="1"/>
  <c r="M5516" i="1"/>
  <c r="M5298" i="1"/>
  <c r="M4916" i="1"/>
  <c r="M4893" i="1"/>
  <c r="M3144" i="1"/>
  <c r="M981" i="1"/>
  <c r="M977" i="1"/>
  <c r="M5765" i="1"/>
  <c r="M5785" i="1"/>
  <c r="M1479" i="1"/>
  <c r="M62" i="1"/>
  <c r="M4949" i="1"/>
  <c r="M2291" i="1"/>
  <c r="M1243" i="1"/>
  <c r="M1474" i="1"/>
  <c r="M5795" i="1"/>
  <c r="M4141" i="1"/>
  <c r="M1700" i="1"/>
  <c r="M1248" i="1"/>
  <c r="M5774" i="1"/>
  <c r="M4866" i="1"/>
  <c r="M5740" i="1"/>
  <c r="M3897" i="1"/>
  <c r="M2063" i="1"/>
  <c r="M1769" i="1"/>
  <c r="M816" i="1"/>
  <c r="M3667" i="1"/>
  <c r="M4390" i="1"/>
  <c r="M1947" i="1"/>
  <c r="M1409" i="1"/>
  <c r="M3388" i="1"/>
  <c r="M4642" i="1"/>
  <c r="M1658" i="1"/>
  <c r="M1722" i="1"/>
  <c r="M2988" i="1"/>
  <c r="M1254" i="1"/>
  <c r="M1486" i="1"/>
  <c r="M4809" i="1"/>
  <c r="M3006" i="1"/>
  <c r="M3694" i="1"/>
  <c r="M1494" i="1"/>
  <c r="M3529" i="1"/>
  <c r="M1846" i="1"/>
  <c r="M1326" i="1"/>
  <c r="M4892" i="1"/>
  <c r="M5708" i="1"/>
  <c r="M3699" i="1"/>
  <c r="M848" i="1"/>
  <c r="M1536" i="1"/>
  <c r="M4966" i="1"/>
  <c r="M1034" i="1"/>
  <c r="M4514" i="1"/>
  <c r="M1231" i="1"/>
  <c r="M2218" i="1"/>
  <c r="M3147" i="1"/>
  <c r="M2279" i="1"/>
  <c r="M3513" i="1"/>
  <c r="M1912" i="1"/>
  <c r="M2181" i="1"/>
  <c r="M508" i="1"/>
  <c r="M5741" i="1"/>
  <c r="M67" i="1"/>
  <c r="M2033" i="1"/>
  <c r="M4364" i="1"/>
  <c r="M3539" i="1"/>
  <c r="M2046" i="1"/>
  <c r="M542" i="1"/>
  <c r="M1647" i="1"/>
  <c r="M935" i="1"/>
  <c r="M3304" i="1"/>
  <c r="M1146" i="1"/>
  <c r="M3442" i="1"/>
  <c r="M75" i="1"/>
  <c r="M4205" i="1"/>
  <c r="M5329" i="1"/>
  <c r="M2025" i="1"/>
  <c r="M3005" i="1"/>
  <c r="M1752" i="1"/>
  <c r="M1354" i="1"/>
  <c r="M1985" i="1"/>
  <c r="M3470" i="1"/>
  <c r="M1695" i="1"/>
  <c r="M393" i="1"/>
  <c r="M1748" i="1"/>
  <c r="M3526" i="1"/>
  <c r="M5101" i="1"/>
  <c r="M2255" i="1"/>
  <c r="M1061" i="1"/>
  <c r="M3406" i="1"/>
  <c r="M2695" i="1"/>
  <c r="M2021" i="1"/>
  <c r="M3604" i="1"/>
  <c r="M503" i="1"/>
  <c r="M2228" i="1"/>
  <c r="M5749" i="1"/>
  <c r="M1436" i="1"/>
  <c r="M3133" i="1"/>
  <c r="M999" i="1"/>
  <c r="M4908" i="1"/>
  <c r="M47" i="1"/>
  <c r="M1218" i="1"/>
  <c r="M5032" i="1"/>
  <c r="M2241" i="1"/>
  <c r="M2882" i="1"/>
  <c r="M5695" i="1"/>
  <c r="M4555" i="1"/>
  <c r="M1844" i="1"/>
  <c r="M1353" i="1"/>
  <c r="M3577" i="1"/>
  <c r="M3297" i="1"/>
  <c r="M2150" i="1"/>
  <c r="M2428" i="1"/>
  <c r="M2317" i="1"/>
  <c r="M2113" i="1"/>
  <c r="M5132" i="1"/>
  <c r="M1012" i="1"/>
  <c r="M1032" i="1"/>
  <c r="M5255" i="1"/>
  <c r="M4263" i="1"/>
  <c r="M5767" i="1"/>
  <c r="M3998" i="1"/>
  <c r="L214" i="1"/>
  <c r="M3991" i="1"/>
  <c r="M2600" i="1"/>
  <c r="L4428" i="1"/>
  <c r="M4185" i="1"/>
  <c r="M5886" i="1"/>
  <c r="M2441" i="1"/>
  <c r="M5236" i="1"/>
  <c r="L170" i="1"/>
  <c r="M4046" i="1"/>
  <c r="M5455" i="1"/>
  <c r="M3865" i="1"/>
  <c r="M5545" i="1"/>
  <c r="M2344" i="1"/>
  <c r="M2165" i="1"/>
  <c r="M4044" i="1"/>
  <c r="M1956" i="1"/>
  <c r="L4361" i="1"/>
  <c r="M5409" i="1"/>
  <c r="M5192" i="1"/>
  <c r="M3154" i="1"/>
  <c r="M5142" i="1"/>
  <c r="M1638" i="1"/>
  <c r="M5583" i="1"/>
  <c r="M1543" i="1"/>
  <c r="M5098" i="1"/>
  <c r="M685" i="1"/>
  <c r="M5507" i="1"/>
  <c r="M1660" i="1"/>
  <c r="M3681" i="1"/>
  <c r="M4948" i="1"/>
  <c r="M4346" i="1"/>
  <c r="M5790" i="1"/>
  <c r="L4365" i="1"/>
  <c r="M4274" i="1"/>
  <c r="M5350" i="1"/>
  <c r="L393" i="1"/>
  <c r="M3743" i="1"/>
  <c r="M5950" i="1"/>
  <c r="M5897" i="1"/>
  <c r="M5856" i="1"/>
  <c r="M2381" i="1"/>
  <c r="L45" i="1"/>
  <c r="M2111" i="1"/>
  <c r="M2494" i="1"/>
  <c r="M1990" i="1"/>
  <c r="M3795" i="1"/>
  <c r="M3829" i="1"/>
  <c r="M2106" i="1"/>
  <c r="M5893" i="1"/>
  <c r="M2427" i="1"/>
  <c r="M5638" i="1"/>
  <c r="M5224" i="1"/>
  <c r="M5049" i="1"/>
  <c r="M1855" i="1"/>
  <c r="M5181" i="1"/>
  <c r="M3473" i="1"/>
  <c r="M1585" i="1"/>
  <c r="M1512" i="1"/>
  <c r="M3711" i="1"/>
  <c r="M1712" i="1"/>
  <c r="M5092" i="1"/>
  <c r="M5406" i="1"/>
  <c r="M1276" i="1"/>
  <c r="M2395" i="1"/>
  <c r="L321" i="1"/>
  <c r="M2574" i="1"/>
  <c r="L4339" i="1"/>
  <c r="M3753" i="1"/>
  <c r="M3794" i="1"/>
  <c r="M3771" i="1"/>
  <c r="L4324" i="1"/>
  <c r="L500" i="1"/>
  <c r="M2358" i="1"/>
  <c r="M4080" i="1"/>
  <c r="L890" i="1"/>
  <c r="M5891" i="1"/>
  <c r="M5518" i="1"/>
  <c r="L3207" i="1"/>
  <c r="M2475" i="1"/>
  <c r="M4183" i="1"/>
  <c r="M2352" i="1"/>
  <c r="M5345" i="1"/>
  <c r="M5410" i="1"/>
  <c r="M3844" i="1"/>
  <c r="M1919" i="1"/>
  <c r="M4115" i="1"/>
  <c r="M4258" i="1"/>
  <c r="M4004" i="1"/>
  <c r="M5237" i="1"/>
  <c r="M2199" i="1"/>
  <c r="M5261" i="1"/>
  <c r="M4581" i="1"/>
  <c r="M1472" i="1"/>
  <c r="M5197" i="1"/>
  <c r="M2954" i="1"/>
  <c r="M2067" i="1"/>
  <c r="M3107" i="1"/>
  <c r="M5938" i="1"/>
  <c r="M2219" i="1"/>
  <c r="M1049" i="1"/>
  <c r="M5313" i="1"/>
  <c r="M1395" i="1"/>
  <c r="M2145" i="1"/>
  <c r="M1653" i="1"/>
  <c r="M4936" i="1"/>
  <c r="M4963" i="1"/>
  <c r="M1528" i="1"/>
  <c r="M1596" i="1"/>
  <c r="M1317" i="1"/>
  <c r="M755" i="1"/>
  <c r="M1614" i="1"/>
  <c r="M5385" i="1"/>
  <c r="M1296" i="1"/>
  <c r="M1199" i="1"/>
  <c r="M326" i="1"/>
  <c r="M1241" i="1"/>
  <c r="M2404" i="1"/>
  <c r="M4942" i="1"/>
  <c r="M1634" i="1"/>
  <c r="M1577" i="1"/>
  <c r="M5383" i="1"/>
  <c r="M1205" i="1"/>
  <c r="M1796" i="1"/>
  <c r="M4681" i="1"/>
  <c r="M2960" i="1"/>
  <c r="M5716" i="1"/>
  <c r="M2895" i="1"/>
  <c r="M2999" i="1"/>
  <c r="M1691" i="1"/>
  <c r="M3480" i="1"/>
  <c r="M2952" i="1"/>
  <c r="M5272" i="1"/>
  <c r="M642" i="1"/>
  <c r="M4280" i="1"/>
  <c r="M4979" i="1"/>
  <c r="M1109" i="1"/>
  <c r="M44" i="1"/>
  <c r="M1704" i="1"/>
  <c r="M1251" i="1"/>
  <c r="M3580" i="1"/>
  <c r="M1181" i="1"/>
  <c r="M443" i="1"/>
  <c r="M1240" i="1"/>
  <c r="M2167" i="1"/>
  <c r="M1954" i="1"/>
  <c r="M3591" i="1"/>
  <c r="M1220" i="1"/>
  <c r="M5344" i="1"/>
  <c r="M3491" i="1"/>
  <c r="M1323" i="1"/>
  <c r="M5781" i="1"/>
  <c r="M1320" i="1"/>
  <c r="M5419" i="1"/>
  <c r="M5713" i="1"/>
  <c r="M1107" i="1"/>
  <c r="M5157" i="1"/>
  <c r="M3720" i="1"/>
  <c r="M2922" i="1"/>
  <c r="M2791" i="1"/>
  <c r="M5615" i="1"/>
  <c r="M3305" i="1"/>
  <c r="M4882" i="1"/>
  <c r="M4946" i="1"/>
  <c r="M5182" i="1"/>
  <c r="M2277" i="1"/>
  <c r="M3601" i="1"/>
  <c r="M2890" i="1"/>
  <c r="M5723" i="1"/>
  <c r="M3102" i="1"/>
  <c r="M1521" i="1"/>
  <c r="M2034" i="1"/>
  <c r="M5027" i="1"/>
  <c r="M1050" i="1"/>
  <c r="M954" i="1"/>
  <c r="M1727" i="1"/>
  <c r="M1424" i="1"/>
  <c r="M4540" i="1"/>
  <c r="M424" i="1"/>
  <c r="M3788" i="1"/>
  <c r="M1209" i="1"/>
  <c r="M4483" i="1"/>
  <c r="M1833" i="1"/>
  <c r="M1822" i="1"/>
  <c r="M3418" i="1"/>
  <c r="M4758" i="1"/>
  <c r="M2252" i="1"/>
  <c r="M2849" i="1"/>
  <c r="M991" i="1"/>
  <c r="M2851" i="1"/>
  <c r="M1746" i="1"/>
  <c r="M5111" i="1"/>
  <c r="M850" i="1"/>
  <c r="M3899" i="1"/>
  <c r="M970" i="1"/>
  <c r="M4459" i="1"/>
  <c r="M2146" i="1"/>
  <c r="M4478" i="1"/>
  <c r="M4444" i="1"/>
  <c r="M1142" i="1"/>
  <c r="M1656" i="1"/>
  <c r="M3565" i="1"/>
  <c r="M1203" i="1"/>
  <c r="M3352" i="1"/>
  <c r="M2078" i="1"/>
  <c r="M3557" i="1"/>
  <c r="M5239" i="1"/>
  <c r="M964" i="1"/>
  <c r="M1314" i="1"/>
  <c r="M5135" i="1"/>
  <c r="L4704" i="1"/>
  <c r="L611" i="1"/>
  <c r="M2512" i="1"/>
  <c r="M4103" i="1"/>
  <c r="M4272" i="1"/>
  <c r="M4151" i="1"/>
  <c r="L4" i="1"/>
  <c r="L662" i="1"/>
  <c r="M2499" i="1"/>
  <c r="M2474" i="1"/>
  <c r="M5009" i="1"/>
  <c r="M5418" i="1"/>
  <c r="M3158" i="1"/>
  <c r="M5288" i="1"/>
  <c r="L4481" i="1"/>
  <c r="M5519" i="1"/>
  <c r="M5105" i="1"/>
  <c r="M3937" i="1"/>
  <c r="M4067" i="1"/>
  <c r="M2044" i="1"/>
  <c r="M4972" i="1"/>
  <c r="M5903" i="1"/>
  <c r="M5210" i="1"/>
  <c r="L4300" i="1"/>
  <c r="M5222" i="1"/>
  <c r="M5177" i="1"/>
  <c r="M2625" i="1"/>
  <c r="M1785" i="1"/>
  <c r="M3684" i="1"/>
  <c r="M5392" i="1"/>
  <c r="M1743" i="1"/>
  <c r="M3477" i="1"/>
  <c r="M2072" i="1"/>
  <c r="M3974" i="1"/>
  <c r="M1941" i="1"/>
  <c r="M1483" i="1"/>
  <c r="M1531" i="1"/>
  <c r="M1686" i="1"/>
  <c r="M5448" i="1"/>
  <c r="M1586" i="1"/>
  <c r="M3760" i="1"/>
  <c r="M2295" i="1"/>
  <c r="M2412" i="1"/>
  <c r="M2253" i="1"/>
  <c r="M5415" i="1"/>
  <c r="M1120" i="1"/>
  <c r="M3543" i="1"/>
  <c r="M5069" i="1"/>
  <c r="M1035" i="1"/>
  <c r="M5123" i="1"/>
  <c r="M5770" i="1"/>
  <c r="M3547" i="1"/>
  <c r="M130" i="1"/>
  <c r="M1108" i="1"/>
  <c r="M5133" i="1"/>
  <c r="M1624" i="1"/>
  <c r="M1932" i="1"/>
  <c r="M1102" i="1"/>
  <c r="M4013" i="1"/>
  <c r="M2211" i="1"/>
  <c r="M5003" i="1"/>
  <c r="M282" i="1"/>
  <c r="M2828" i="1"/>
  <c r="M1388" i="1"/>
  <c r="M2857" i="1"/>
  <c r="M4659" i="1"/>
  <c r="M1718" i="1"/>
  <c r="M1057" i="1"/>
  <c r="M2850" i="1"/>
  <c r="M5637" i="1"/>
  <c r="M1101" i="1"/>
  <c r="M2099" i="1"/>
  <c r="M1667" i="1"/>
  <c r="M2806" i="1"/>
  <c r="M4959" i="1"/>
  <c r="M3024" i="1"/>
  <c r="M2965" i="1"/>
  <c r="M1403" i="1"/>
  <c r="M2870" i="1"/>
  <c r="M5736" i="1"/>
  <c r="M3402" i="1"/>
  <c r="M5440" i="1"/>
  <c r="M5184" i="1"/>
  <c r="M1104" i="1"/>
  <c r="M1852" i="1"/>
  <c r="M3338" i="1"/>
  <c r="M2368" i="1"/>
  <c r="M1492" i="1"/>
  <c r="M807" i="1"/>
  <c r="M3281" i="1"/>
  <c r="M2249" i="1"/>
  <c r="M2066" i="1"/>
  <c r="M3407" i="1"/>
  <c r="M5131" i="1"/>
  <c r="M3474" i="1"/>
  <c r="M750" i="1"/>
  <c r="M2969" i="1"/>
  <c r="M4533" i="1"/>
  <c r="M5229" i="1"/>
  <c r="M5376" i="1"/>
  <c r="M1114" i="1"/>
  <c r="M2313" i="1"/>
  <c r="M2232" i="1"/>
  <c r="M1559" i="1"/>
  <c r="M1825" i="1"/>
  <c r="M3367" i="1"/>
  <c r="M1360" i="1"/>
  <c r="M1019" i="1"/>
  <c r="M5152" i="1"/>
  <c r="M1881" i="1"/>
  <c r="M2069" i="1"/>
  <c r="M3425" i="1"/>
  <c r="M1073" i="1"/>
  <c r="M3364" i="1"/>
  <c r="M745" i="1"/>
  <c r="M1539" i="1"/>
  <c r="M3773" i="1"/>
  <c r="M77" i="1"/>
  <c r="M39" i="1"/>
  <c r="M3389" i="1"/>
  <c r="M1464" i="1"/>
  <c r="M628" i="1"/>
  <c r="M2904" i="1"/>
  <c r="M3678" i="1"/>
  <c r="M4350" i="1"/>
  <c r="M1225" i="1"/>
  <c r="M4722" i="1"/>
  <c r="M2178" i="1"/>
  <c r="M1964" i="1"/>
  <c r="M1753" i="1"/>
  <c r="M5008" i="1"/>
  <c r="M4875" i="1"/>
  <c r="M3663" i="1"/>
  <c r="M3050" i="1"/>
  <c r="M3220" i="1"/>
  <c r="M4225" i="1"/>
  <c r="M3019" i="1"/>
  <c r="M3134" i="1"/>
  <c r="M3117" i="1"/>
  <c r="M5668" i="1"/>
  <c r="M1770" i="1"/>
  <c r="M4917" i="1"/>
  <c r="M4358" i="1"/>
  <c r="M1418" i="1"/>
  <c r="M3101" i="1"/>
  <c r="M3956" i="1"/>
  <c r="M5757" i="1"/>
  <c r="M1304" i="1"/>
  <c r="M1373" i="1"/>
  <c r="M3960" i="1"/>
  <c r="M5599" i="1"/>
  <c r="M5543" i="1"/>
  <c r="M2489" i="1"/>
  <c r="M3814" i="1"/>
  <c r="L4348" i="1"/>
  <c r="M2341" i="1"/>
  <c r="M3922" i="1"/>
  <c r="M4079" i="1"/>
  <c r="M5944" i="1"/>
  <c r="M5797" i="1"/>
  <c r="M2370" i="1"/>
  <c r="M4117" i="1"/>
  <c r="M3834" i="1"/>
  <c r="M5292" i="1"/>
  <c r="M3973" i="1"/>
  <c r="M5848" i="1"/>
  <c r="M2269" i="1"/>
  <c r="M4069" i="1"/>
  <c r="M5561" i="1"/>
  <c r="M5386" i="1"/>
  <c r="L156" i="1"/>
  <c r="M4030" i="1"/>
  <c r="M4104" i="1"/>
  <c r="M3891" i="1"/>
  <c r="M2088" i="1"/>
  <c r="L4415" i="1"/>
  <c r="M5075" i="1"/>
  <c r="M4951" i="1"/>
  <c r="M5234" i="1"/>
  <c r="M1150" i="1"/>
  <c r="M1332" i="1"/>
  <c r="M1848" i="1"/>
  <c r="M5462" i="1"/>
  <c r="M3507" i="1"/>
  <c r="M1383" i="1"/>
  <c r="M1944" i="1"/>
  <c r="M4206" i="1"/>
  <c r="M5805" i="1"/>
  <c r="M3490" i="1"/>
  <c r="L4315" i="1"/>
  <c r="M5114" i="1"/>
  <c r="M5381" i="1"/>
  <c r="M5558" i="1"/>
  <c r="M4153" i="1"/>
  <c r="M2329" i="1"/>
  <c r="M5559" i="1"/>
  <c r="M4021" i="1"/>
  <c r="M4265" i="1"/>
  <c r="M5226" i="1"/>
  <c r="M3181" i="1"/>
  <c r="M5335" i="1"/>
  <c r="M5106" i="1"/>
  <c r="M2589" i="1"/>
  <c r="M4243" i="1"/>
  <c r="M5029" i="1"/>
  <c r="M2547" i="1"/>
  <c r="M1993" i="1"/>
  <c r="M5889" i="1"/>
  <c r="M1980" i="1"/>
  <c r="M5743" i="1"/>
  <c r="M5842" i="1"/>
  <c r="M1800" i="1"/>
  <c r="M1478" i="1"/>
  <c r="M5476" i="1"/>
  <c r="M5209" i="1"/>
  <c r="M5066" i="1"/>
  <c r="M1544" i="1"/>
  <c r="M1829" i="1"/>
  <c r="L1329" i="1"/>
  <c r="L411" i="1"/>
  <c r="L225" i="1"/>
  <c r="M2448" i="1"/>
  <c r="M4255" i="1"/>
  <c r="L4488" i="1"/>
  <c r="M2567" i="1"/>
  <c r="L3233" i="1"/>
  <c r="M4023" i="1"/>
  <c r="M5502" i="1"/>
  <c r="L433" i="1"/>
  <c r="M4286" i="1"/>
  <c r="M2575" i="1"/>
  <c r="M2333" i="1"/>
  <c r="M2362" i="1"/>
  <c r="M2503" i="1"/>
  <c r="L4312" i="1"/>
  <c r="M1952" i="1"/>
  <c r="M2604" i="1"/>
  <c r="M3677" i="1"/>
  <c r="M5130" i="1"/>
  <c r="M5454" i="1"/>
  <c r="M3746" i="1"/>
  <c r="M2394" i="1"/>
  <c r="M2556" i="1"/>
  <c r="M5589" i="1"/>
  <c r="M5393" i="1"/>
  <c r="M1824" i="1"/>
  <c r="M2019" i="1"/>
  <c r="M5219" i="1"/>
  <c r="M1814" i="1"/>
  <c r="M1447" i="1"/>
  <c r="M5659" i="1"/>
  <c r="M1959" i="1"/>
  <c r="M1858" i="1"/>
  <c r="M78" i="1"/>
  <c r="M4257" i="1"/>
  <c r="M3588" i="1"/>
  <c r="M5058" i="1"/>
  <c r="M1816" i="1"/>
  <c r="M5293" i="1"/>
  <c r="M5666" i="1"/>
  <c r="M4883" i="1"/>
  <c r="M5017" i="1"/>
  <c r="M1277" i="1"/>
  <c r="M929" i="1"/>
  <c r="M2807" i="1"/>
  <c r="M4902" i="1"/>
  <c r="M3419" i="1"/>
  <c r="M2024" i="1"/>
  <c r="M2190" i="1"/>
  <c r="M1175" i="1"/>
  <c r="M5748" i="1"/>
  <c r="M1386" i="1"/>
  <c r="M5562" i="1"/>
  <c r="M1310" i="1"/>
  <c r="M2084" i="1"/>
  <c r="M949" i="1"/>
  <c r="M5470" i="1"/>
  <c r="M1415" i="1"/>
  <c r="M3068" i="1"/>
  <c r="M519" i="1"/>
  <c r="M2873" i="1"/>
  <c r="M1023" i="1"/>
  <c r="M396" i="1"/>
  <c r="M410" i="1"/>
  <c r="M5176" i="1"/>
  <c r="M3715" i="1"/>
  <c r="M2658" i="1"/>
  <c r="M1633" i="1"/>
  <c r="M2804" i="1"/>
  <c r="M5584" i="1"/>
  <c r="M1131" i="1"/>
  <c r="M1069" i="1"/>
  <c r="M4952" i="1"/>
  <c r="M1997" i="1"/>
  <c r="M3509" i="1"/>
  <c r="M3303" i="1"/>
  <c r="M1493" i="1"/>
  <c r="M986" i="1"/>
  <c r="M5689" i="1"/>
  <c r="M5046" i="1"/>
  <c r="M1391" i="1"/>
  <c r="M3439" i="1"/>
  <c r="M1099" i="1"/>
  <c r="M1001" i="1"/>
  <c r="M2121" i="1"/>
  <c r="M1551" i="1"/>
  <c r="M568" i="1"/>
  <c r="M1423" i="1"/>
  <c r="M4077" i="1"/>
  <c r="M1629" i="1"/>
  <c r="M3328" i="1"/>
  <c r="M5489" i="1"/>
  <c r="M1902" i="1"/>
  <c r="M793" i="1"/>
  <c r="M835" i="1"/>
  <c r="M3362" i="1"/>
  <c r="M2630" i="1"/>
  <c r="M1441" i="1"/>
  <c r="M1897" i="1"/>
  <c r="M5045" i="1"/>
  <c r="M4923" i="1"/>
  <c r="M3344" i="1"/>
  <c r="M1161" i="1"/>
  <c r="M965" i="1"/>
  <c r="M5756" i="1"/>
  <c r="M1515" i="1"/>
  <c r="M918" i="1"/>
  <c r="M2204" i="1"/>
  <c r="M1159" i="1"/>
  <c r="M4671" i="1"/>
  <c r="M1406" i="1"/>
  <c r="M2740" i="1"/>
  <c r="M3004" i="1"/>
  <c r="M4641" i="1"/>
  <c r="M5488" i="1"/>
  <c r="M5690" i="1"/>
  <c r="M1918" i="1"/>
  <c r="M3636" i="1"/>
  <c r="M5412" i="1"/>
  <c r="M3609" i="1"/>
  <c r="M4462" i="1"/>
  <c r="M966" i="1"/>
  <c r="M2193" i="1"/>
  <c r="M1279" i="1"/>
  <c r="M3251" i="1"/>
  <c r="M5089" i="1"/>
  <c r="M4924" i="1"/>
  <c r="M3611" i="1"/>
  <c r="M5548" i="1"/>
  <c r="M1003" i="1"/>
  <c r="M1206" i="1"/>
  <c r="M1635" i="1"/>
  <c r="M5179" i="1"/>
  <c r="M1278" i="1"/>
  <c r="M3415" i="1"/>
  <c r="M2030" i="1"/>
  <c r="M2168" i="1"/>
  <c r="M4662" i="1"/>
  <c r="M4815" i="1"/>
  <c r="M1398" i="1"/>
  <c r="M1291" i="1"/>
  <c r="M3083" i="1"/>
  <c r="M2594" i="1"/>
  <c r="M4929" i="1"/>
  <c r="M1657" i="1"/>
  <c r="M1456" i="1"/>
  <c r="M1939" i="1"/>
  <c r="M5173" i="1"/>
  <c r="M2265" i="1"/>
  <c r="M2246" i="1"/>
  <c r="M5908" i="1"/>
  <c r="L3209" i="1"/>
  <c r="M4132" i="1"/>
  <c r="M4014" i="1"/>
  <c r="M2557" i="1"/>
  <c r="M3941" i="1"/>
  <c r="L55" i="1"/>
  <c r="L4331" i="1"/>
  <c r="M3867" i="1"/>
  <c r="L4326" i="1"/>
  <c r="M5846" i="1"/>
  <c r="M5902" i="1"/>
  <c r="M5232" i="1"/>
  <c r="M5535" i="1"/>
  <c r="M3070" i="1"/>
  <c r="M3874" i="1"/>
  <c r="M4159" i="1"/>
  <c r="M5835" i="1"/>
  <c r="M5874" i="1"/>
  <c r="M5387" i="1"/>
  <c r="M2275" i="1"/>
  <c r="M5597" i="1"/>
  <c r="M3876" i="1"/>
  <c r="M1639" i="1"/>
  <c r="M5413" i="1"/>
  <c r="M3460" i="1"/>
  <c r="M858" i="1"/>
  <c r="M5776" i="1"/>
  <c r="M4915" i="1"/>
  <c r="M2095" i="1"/>
  <c r="M5074" i="1"/>
  <c r="M1843" i="1"/>
  <c r="L4712" i="1"/>
  <c r="L4512" i="1"/>
  <c r="L618" i="1"/>
  <c r="M4282" i="1"/>
  <c r="M81" i="1"/>
  <c r="M2572" i="1"/>
  <c r="M4087" i="1"/>
  <c r="M5486" i="1"/>
  <c r="L457" i="1"/>
  <c r="M2601" i="1"/>
  <c r="M2490" i="1"/>
  <c r="M4192" i="1"/>
  <c r="M5847" i="1"/>
  <c r="M3750" i="1"/>
  <c r="M3172" i="1"/>
  <c r="M5432" i="1"/>
  <c r="M4177" i="1"/>
  <c r="M2288" i="1"/>
  <c r="M5540" i="1"/>
  <c r="M5102" i="1"/>
  <c r="M2634" i="1"/>
  <c r="L877" i="1"/>
  <c r="M3836" i="1"/>
  <c r="M3148" i="1"/>
  <c r="M5395" i="1"/>
  <c r="M5051" i="1"/>
  <c r="L33" i="1"/>
  <c r="M4997" i="1"/>
  <c r="M3130" i="1"/>
  <c r="M2009" i="1"/>
  <c r="M1861" i="1"/>
  <c r="M1283" i="1"/>
  <c r="M1931" i="1"/>
  <c r="M1871" i="1"/>
  <c r="M3323" i="1"/>
  <c r="M4879" i="1"/>
  <c r="M3139" i="1"/>
  <c r="M1762" i="1"/>
  <c r="M2598" i="1"/>
  <c r="M1849" i="1"/>
  <c r="M2372" i="1"/>
  <c r="M1794" i="1"/>
  <c r="M5006" i="1"/>
  <c r="M5773" i="1"/>
  <c r="M3088" i="1"/>
  <c r="M2871" i="1"/>
  <c r="M1904" i="1"/>
  <c r="M2214" i="1"/>
  <c r="M4602" i="1"/>
  <c r="M4887" i="1"/>
  <c r="M1558" i="1"/>
  <c r="M1221" i="1"/>
  <c r="M3087" i="1"/>
  <c r="M3555" i="1"/>
  <c r="M2008" i="1"/>
  <c r="M1640" i="1"/>
  <c r="M1735" i="1"/>
  <c r="M1262" i="1"/>
  <c r="M1831" i="1"/>
  <c r="M1975" i="1"/>
  <c r="M3370" i="1"/>
  <c r="M5703" i="1"/>
  <c r="M840" i="1"/>
  <c r="M901" i="1"/>
  <c r="M1978" i="1"/>
  <c r="M2614" i="1"/>
  <c r="M3697" i="1"/>
  <c r="M1068" i="1"/>
  <c r="M614" i="1"/>
  <c r="M3017" i="1"/>
  <c r="M4298" i="1"/>
  <c r="M5607" i="1"/>
  <c r="M1927" i="1"/>
  <c r="M1312" i="1"/>
  <c r="M3123" i="1"/>
  <c r="M1290" i="1"/>
  <c r="M3440" i="1"/>
  <c r="M3612" i="1"/>
  <c r="M4760" i="1"/>
  <c r="M1417" i="1"/>
  <c r="M1739" i="1"/>
  <c r="M2136" i="1"/>
  <c r="M1359" i="1"/>
  <c r="M4654" i="1"/>
  <c r="M4746" i="1"/>
  <c r="M1228" i="1"/>
  <c r="M4932" i="1"/>
  <c r="M1627" i="1"/>
  <c r="M409" i="1"/>
  <c r="M1188" i="1"/>
  <c r="M1977" i="1"/>
  <c r="M3475" i="1"/>
  <c r="M951" i="1"/>
  <c r="M4940" i="1"/>
  <c r="M1524" i="1"/>
  <c r="M3262" i="1"/>
  <c r="M4825" i="1"/>
  <c r="M5717" i="1"/>
  <c r="M5037" i="1"/>
  <c r="M1976" i="1"/>
  <c r="M5191" i="1"/>
  <c r="M1799" i="1"/>
  <c r="M1648" i="1"/>
  <c r="M1207" i="1"/>
  <c r="M1033" i="1"/>
  <c r="M1026" i="1"/>
  <c r="M5669" i="1"/>
  <c r="M3346" i="1"/>
  <c r="M3421" i="1"/>
  <c r="M5077" i="1"/>
  <c r="M1144" i="1"/>
  <c r="M43" i="1"/>
  <c r="M4993" i="1"/>
  <c r="M2843" i="1"/>
  <c r="M479" i="1"/>
  <c r="M831" i="1"/>
  <c r="M3860" i="1"/>
  <c r="M2281" i="1"/>
  <c r="M3644" i="1"/>
  <c r="M1431" i="1"/>
  <c r="M1765" i="1"/>
  <c r="M2925" i="1"/>
  <c r="M3247" i="1"/>
  <c r="M3721" i="1"/>
  <c r="M5258" i="1"/>
  <c r="M978" i="1"/>
  <c r="M967" i="1"/>
  <c r="M1783" i="1"/>
  <c r="M624" i="1"/>
  <c r="M3180" i="1"/>
  <c r="M5206" i="1"/>
  <c r="M3476" i="1"/>
  <c r="M3341" i="1"/>
  <c r="M1498" i="1"/>
  <c r="M5360" i="1"/>
  <c r="M1507" i="1"/>
  <c r="M1349" i="1"/>
  <c r="M5435" i="1"/>
  <c r="M5001" i="1"/>
  <c r="M1143" i="1"/>
  <c r="M5163" i="1"/>
  <c r="M544" i="1"/>
  <c r="M2319" i="1"/>
  <c r="M1044" i="1"/>
  <c r="M4001" i="1"/>
  <c r="M1935" i="1"/>
  <c r="M5709" i="1"/>
  <c r="M2257" i="1"/>
  <c r="M1255" i="1"/>
  <c r="M5686" i="1"/>
  <c r="M1865" i="1"/>
  <c r="M3468" i="1"/>
  <c r="M4967" i="1"/>
  <c r="M3994" i="1"/>
  <c r="M5737" i="1"/>
  <c r="M2421" i="1"/>
  <c r="M4064" i="1"/>
  <c r="L50" i="1"/>
  <c r="M3859" i="1"/>
  <c r="M4178" i="1"/>
  <c r="M2446" i="1"/>
  <c r="M4276" i="1"/>
  <c r="L3246" i="1"/>
  <c r="L255" i="1"/>
  <c r="M3772" i="1"/>
  <c r="L474" i="1"/>
  <c r="M4096" i="1"/>
  <c r="M5914" i="1"/>
  <c r="M4234" i="1"/>
  <c r="M5352" i="1"/>
  <c r="M5217" i="1"/>
  <c r="M2356" i="1"/>
  <c r="M3931" i="1"/>
  <c r="M4158" i="1"/>
  <c r="M2578" i="1"/>
  <c r="M4164" i="1"/>
  <c r="M3965" i="1"/>
  <c r="M5514" i="1"/>
  <c r="M3949" i="1"/>
  <c r="M1636" i="1"/>
  <c r="M1742" i="1"/>
  <c r="M1758" i="1"/>
  <c r="M1791" i="1"/>
  <c r="M3576" i="1"/>
  <c r="M5200" i="1"/>
  <c r="M5170" i="1"/>
  <c r="M4984" i="1"/>
  <c r="M5203" i="1"/>
  <c r="M5463" i="1"/>
  <c r="M4142" i="1"/>
  <c r="M3980" i="1"/>
  <c r="M5865" i="1"/>
  <c r="M5493" i="1"/>
  <c r="M3938" i="1"/>
  <c r="M4277" i="1"/>
  <c r="L490" i="1"/>
  <c r="L92" i="1"/>
  <c r="L3228" i="1"/>
  <c r="M5869" i="1"/>
  <c r="M5896" i="1"/>
  <c r="M3807" i="1"/>
  <c r="L136" i="1"/>
  <c r="M5297" i="1"/>
  <c r="M1764" i="1"/>
  <c r="M5346" i="1"/>
  <c r="M5349" i="1"/>
  <c r="M5768" i="1"/>
  <c r="L4319" i="1"/>
  <c r="M5449" i="1"/>
  <c r="M2102" i="1"/>
  <c r="M4992" i="1"/>
  <c r="M1924" i="1"/>
  <c r="M3738" i="1"/>
  <c r="M1438" i="1"/>
  <c r="M1392" i="1"/>
  <c r="M2124" i="1"/>
  <c r="M1675" i="1"/>
  <c r="M1986" i="1"/>
  <c r="M3842" i="1"/>
  <c r="M2086" i="1"/>
  <c r="L4516" i="1"/>
  <c r="L469" i="1"/>
  <c r="M2597" i="1"/>
  <c r="M5291" i="1"/>
  <c r="M3151" i="1"/>
  <c r="M4018" i="1"/>
  <c r="L521" i="1"/>
  <c r="M3731" i="1"/>
  <c r="M2429" i="1"/>
  <c r="M5372" i="1"/>
  <c r="M3912" i="1"/>
  <c r="M2542" i="1"/>
  <c r="M4121" i="1"/>
  <c r="M2347" i="1"/>
  <c r="M2405" i="1"/>
  <c r="M5916" i="1"/>
  <c r="M2417" i="1"/>
  <c r="M5426" i="1"/>
  <c r="M5836" i="1"/>
  <c r="M2157" i="1"/>
  <c r="M5078" i="1"/>
  <c r="M5818" i="1"/>
  <c r="M2563" i="1"/>
  <c r="M2200" i="1"/>
  <c r="M3966" i="1"/>
  <c r="M1870" i="1"/>
  <c r="M2552" i="1"/>
  <c r="M5305" i="1"/>
  <c r="M1208" i="1"/>
  <c r="M5030" i="1"/>
  <c r="M5803" i="1"/>
  <c r="M1673" i="1"/>
  <c r="M2105" i="1"/>
  <c r="M5025" i="1"/>
  <c r="M2307" i="1"/>
  <c r="M1257" i="1"/>
  <c r="M3930" i="1"/>
  <c r="M3708" i="1"/>
  <c r="M1626" i="1"/>
  <c r="M3671" i="1"/>
  <c r="M4015" i="1"/>
  <c r="M2115" i="1"/>
  <c r="M5472" i="1"/>
  <c r="M1557" i="1"/>
  <c r="M945" i="1"/>
  <c r="M4730" i="1"/>
  <c r="M1757" i="1"/>
  <c r="M1716" i="1"/>
  <c r="M2761" i="1"/>
  <c r="M1834" i="1"/>
  <c r="M861" i="1"/>
  <c r="M1307" i="1"/>
  <c r="M5223" i="1"/>
  <c r="M2784" i="1"/>
  <c r="M2517" i="1"/>
  <c r="M1153" i="1"/>
  <c r="M5144" i="1"/>
  <c r="M4592" i="1"/>
  <c r="M2162" i="1"/>
  <c r="M1801" i="1"/>
  <c r="M1036" i="1"/>
  <c r="M3654" i="1"/>
  <c r="M643" i="1"/>
  <c r="M1216" i="1"/>
  <c r="M1356" i="1"/>
  <c r="M5357" i="1"/>
  <c r="M1496" i="1"/>
  <c r="M3595" i="1"/>
  <c r="M126" i="1"/>
  <c r="M1706" i="1"/>
  <c r="M4106" i="1"/>
  <c r="M1488" i="1"/>
  <c r="M2182" i="1"/>
  <c r="M3593" i="1"/>
  <c r="M5221" i="1"/>
  <c r="M2005" i="1"/>
  <c r="M1134" i="1"/>
  <c r="M4740" i="1"/>
  <c r="M2723" i="1"/>
  <c r="M3272" i="1"/>
  <c r="M1609" i="1"/>
  <c r="M5529" i="1"/>
  <c r="M1342" i="1"/>
  <c r="M2749" i="1"/>
  <c r="M751" i="1"/>
  <c r="M907" i="1"/>
  <c r="M3054" i="1"/>
  <c r="M4888" i="1"/>
  <c r="M502" i="1"/>
  <c r="M3420" i="1"/>
  <c r="M5613" i="1"/>
  <c r="M5657" i="1"/>
  <c r="M4675" i="1"/>
  <c r="M4891" i="1"/>
  <c r="M1086" i="1"/>
  <c r="M1245" i="1"/>
  <c r="M3579" i="1"/>
  <c r="M688" i="1"/>
  <c r="M3776" i="1"/>
  <c r="M3363" i="1"/>
  <c r="M1950" i="1"/>
  <c r="M5924" i="1"/>
  <c r="M1393" i="1"/>
  <c r="M3515" i="1"/>
  <c r="M4733" i="1"/>
  <c r="M576" i="1"/>
  <c r="M1725" i="1"/>
  <c r="M3597" i="1"/>
  <c r="M1027" i="1"/>
  <c r="M5458" i="1"/>
  <c r="M3127" i="1"/>
  <c r="M4976" i="1"/>
  <c r="M1187" i="1"/>
  <c r="M331" i="1"/>
  <c r="M3450" i="1"/>
  <c r="M1545" i="1"/>
  <c r="M1851" i="1"/>
  <c r="M3537" i="1"/>
  <c r="M4852" i="1"/>
  <c r="M790" i="1"/>
  <c r="M1922" i="1"/>
  <c r="M5188" i="1"/>
  <c r="M5378" i="1"/>
  <c r="M2126" i="1"/>
  <c r="M1045" i="1"/>
  <c r="M1173" i="1"/>
  <c r="M1345" i="1"/>
  <c r="M1552" i="1"/>
  <c r="M3764" i="1"/>
  <c r="M5430" i="1"/>
  <c r="M5952" i="1"/>
  <c r="M1773" i="1"/>
  <c r="M470" i="1"/>
  <c r="M2678" i="1"/>
  <c r="M1295" i="1"/>
  <c r="M3096" i="1"/>
  <c r="M996" i="1"/>
  <c r="M2225" i="1"/>
  <c r="M1914" i="1"/>
  <c r="M1943" i="1"/>
  <c r="M1217" i="1"/>
  <c r="M64" i="1"/>
  <c r="M2197" i="1"/>
  <c r="M1973" i="1"/>
  <c r="M3104" i="1"/>
  <c r="M4144" i="1"/>
  <c r="M4927" i="1"/>
  <c r="M4235" i="1"/>
  <c r="M4219" i="1"/>
  <c r="M2087" i="1"/>
  <c r="M5546" i="1"/>
  <c r="M5658" i="1"/>
  <c r="M1958" i="1"/>
  <c r="M849" i="1"/>
  <c r="M1787" i="1"/>
  <c r="M1480" i="1"/>
  <c r="M1603" i="1"/>
  <c r="M5044" i="1"/>
  <c r="M4266" i="1"/>
  <c r="M920" i="1"/>
  <c r="M4220" i="1"/>
  <c r="M4134" i="1"/>
  <c r="M4287" i="1"/>
  <c r="M2576" i="1"/>
  <c r="M5919" i="1"/>
  <c r="M5286" i="1"/>
  <c r="M3881" i="1"/>
  <c r="M4089" i="1"/>
  <c r="L4838" i="1"/>
  <c r="L4487" i="1"/>
  <c r="L38" i="1"/>
  <c r="M3136" i="1"/>
  <c r="M3149" i="1"/>
  <c r="M3818" i="1"/>
  <c r="L538" i="1"/>
  <c r="M4016" i="1"/>
  <c r="M2096" i="1"/>
  <c r="M5005" i="1"/>
  <c r="M3756" i="1"/>
  <c r="M1999" i="1"/>
  <c r="L4472" i="1"/>
  <c r="M5311" i="1"/>
  <c r="M2276" i="1"/>
  <c r="M2244" i="1"/>
  <c r="M5728" i="1"/>
  <c r="M1823" i="1"/>
  <c r="M3044" i="1"/>
  <c r="M852" i="1"/>
  <c r="M1913" i="1"/>
  <c r="M1434" i="1"/>
  <c r="M5330" i="1"/>
  <c r="M5195" i="1"/>
  <c r="M1433" i="1"/>
  <c r="M4146" i="1"/>
  <c r="M3862" i="1"/>
  <c r="M5411" i="1"/>
  <c r="M4022" i="1"/>
  <c r="L24" i="1"/>
  <c r="M4174" i="1"/>
  <c r="M3782" i="1"/>
  <c r="L216" i="1"/>
  <c r="M2530" i="1"/>
  <c r="L4585" i="1"/>
  <c r="L3491" i="1"/>
  <c r="M2540" i="1"/>
  <c r="L3215" i="1"/>
  <c r="M2478" i="1"/>
  <c r="M5165" i="1"/>
  <c r="M5242" i="1"/>
  <c r="M3988" i="1"/>
  <c r="M3894" i="1"/>
  <c r="M5333" i="1"/>
  <c r="M3155" i="1"/>
  <c r="M3170" i="1"/>
  <c r="M5579" i="1"/>
  <c r="M5263" i="1"/>
  <c r="M5408" i="1"/>
  <c r="M1600" i="1"/>
  <c r="M3767" i="1"/>
  <c r="M5772" i="1"/>
  <c r="M3712" i="1"/>
  <c r="M3478" i="1"/>
  <c r="M2320" i="1"/>
  <c r="M1732" i="1"/>
  <c r="M2696" i="1"/>
  <c r="L4414" i="1"/>
  <c r="L4402" i="1"/>
  <c r="L805" i="1"/>
  <c r="L4439" i="1"/>
  <c r="M4212" i="1"/>
  <c r="M3989" i="1"/>
  <c r="M2504" i="1"/>
  <c r="M5343" i="1"/>
  <c r="M5481" i="1"/>
  <c r="M4290" i="1"/>
  <c r="M5373" i="1"/>
  <c r="L3245" i="1"/>
  <c r="L15" i="1"/>
  <c r="M5491" i="1"/>
  <c r="M2471" i="1"/>
  <c r="M3846" i="1"/>
  <c r="M4964" i="1"/>
  <c r="M1938" i="1"/>
  <c r="M3940" i="1"/>
  <c r="M2400" i="1"/>
  <c r="M5109" i="1"/>
  <c r="M5169" i="1"/>
  <c r="M3957" i="1"/>
  <c r="M5531" i="1"/>
  <c r="M5533" i="1"/>
  <c r="M2226" i="1"/>
  <c r="M3935" i="1"/>
  <c r="M5429" i="1"/>
  <c r="M1195" i="1"/>
  <c r="M2392" i="1"/>
  <c r="M1685" i="1"/>
  <c r="M3483" i="1"/>
  <c r="M1835" i="1"/>
  <c r="M1741" i="1"/>
  <c r="M5801" i="1"/>
  <c r="M1681" i="1"/>
  <c r="M3051" i="1"/>
  <c r="M1180" i="1"/>
  <c r="M5141" i="1"/>
  <c r="M5747" i="1"/>
  <c r="M3059" i="1"/>
  <c r="M2992" i="1"/>
  <c r="M5253" i="1"/>
  <c r="M5127" i="1"/>
  <c r="M3575" i="1"/>
  <c r="M402" i="1"/>
  <c r="M4719" i="1"/>
  <c r="M1860" i="1"/>
  <c r="M680" i="1"/>
  <c r="M4880" i="1"/>
  <c r="M1139" i="1"/>
  <c r="M943" i="1"/>
  <c r="M1744" i="1"/>
  <c r="M2835" i="1"/>
  <c r="M5014" i="1"/>
  <c r="M5284" i="1"/>
  <c r="M1749" i="1"/>
  <c r="M3416" i="1"/>
  <c r="M4138" i="1"/>
  <c r="M3092" i="1"/>
  <c r="M3569" i="1"/>
  <c r="M1413" i="1"/>
  <c r="M45" i="1"/>
  <c r="M4554" i="1"/>
  <c r="M3647" i="1"/>
  <c r="M5506" i="1"/>
  <c r="M5733" i="1"/>
  <c r="M1110" i="1"/>
  <c r="M1996" i="1"/>
  <c r="M1230" i="1"/>
  <c r="M2233" i="1"/>
  <c r="M1506" i="1"/>
  <c r="M1268" i="1"/>
  <c r="M4655" i="1"/>
  <c r="M5375" i="1"/>
  <c r="M1067" i="1"/>
  <c r="M521" i="1"/>
  <c r="M2745" i="1"/>
  <c r="M192" i="1"/>
  <c r="M2566" i="1"/>
  <c r="M4639" i="1"/>
  <c r="M5496" i="1"/>
  <c r="M1949" i="1"/>
  <c r="M180" i="1"/>
  <c r="M322" i="1"/>
  <c r="M3517" i="1"/>
  <c r="M1420" i="1"/>
  <c r="M1676" i="1"/>
  <c r="M4907" i="1"/>
  <c r="M2933" i="1"/>
  <c r="M4202" i="1"/>
  <c r="M1631" i="1"/>
  <c r="M824" i="1"/>
  <c r="M5724" i="1"/>
  <c r="M5060" i="1"/>
  <c r="M1174" i="1"/>
  <c r="M905" i="1"/>
  <c r="M684" i="1"/>
  <c r="M5043" i="1"/>
  <c r="M2213" i="1"/>
  <c r="M5670" i="1"/>
  <c r="M5121" i="1"/>
  <c r="M854" i="1"/>
  <c r="M2829" i="1"/>
  <c r="M206" i="1"/>
  <c r="M810" i="1"/>
  <c r="M924" i="1"/>
  <c r="M4544" i="1"/>
  <c r="M2644" i="1"/>
  <c r="M3113" i="1"/>
  <c r="M5124" i="1"/>
  <c r="M4011" i="1"/>
  <c r="M1925" i="1"/>
  <c r="M4500" i="1"/>
  <c r="M963" i="1"/>
  <c r="M3658" i="1"/>
  <c r="M5399" i="1"/>
  <c r="M3661" i="1"/>
  <c r="M4772" i="1"/>
  <c r="M201" i="1"/>
  <c r="M2079" i="1"/>
  <c r="M3698" i="1"/>
  <c r="M5547" i="1"/>
  <c r="M5711" i="1"/>
  <c r="M1396" i="1"/>
  <c r="M1005" i="1"/>
  <c r="M3027" i="1"/>
  <c r="M4726" i="1"/>
  <c r="M1713" i="1"/>
  <c r="M5628" i="1"/>
  <c r="M2231" i="1"/>
  <c r="M3504" i="1"/>
  <c r="M98" i="1"/>
  <c r="M4599" i="1"/>
  <c r="M1792" i="1"/>
  <c r="M4910" i="1"/>
  <c r="M1085" i="1"/>
  <c r="M4896" i="1"/>
  <c r="M1066" i="1"/>
  <c r="M4698" i="1"/>
  <c r="M1364" i="1"/>
  <c r="M3082" i="1"/>
  <c r="M1500" i="1"/>
  <c r="M2010" i="1"/>
  <c r="M3268" i="1"/>
  <c r="M4709" i="1"/>
  <c r="M1007" i="1"/>
  <c r="M4360" i="1"/>
  <c r="M4019" i="1"/>
  <c r="M1043" i="1"/>
  <c r="M2570" i="1"/>
  <c r="M2083" i="1"/>
  <c r="M3592" i="1"/>
  <c r="M484" i="1"/>
  <c r="M3554" i="1"/>
  <c r="M5771" i="1"/>
  <c r="M794" i="1"/>
  <c r="M2240" i="1"/>
  <c r="M3078" i="1"/>
  <c r="M1387" i="1"/>
  <c r="M5116" i="1"/>
  <c r="M2998" i="1"/>
  <c r="M5557" i="1"/>
  <c r="M1678" i="1"/>
  <c r="M5088" i="1"/>
  <c r="M770" i="1"/>
  <c r="M5129" i="1"/>
  <c r="M1736" i="1"/>
  <c r="M3395" i="1"/>
  <c r="M1550" i="1"/>
  <c r="M90" i="1"/>
  <c r="M648" i="1"/>
  <c r="M3345" i="1"/>
  <c r="M5138" i="1"/>
  <c r="M5648" i="1"/>
  <c r="M5186" i="1"/>
  <c r="M3618" i="1"/>
  <c r="M2282" i="1"/>
  <c r="M4986" i="1"/>
  <c r="M1047" i="1"/>
  <c r="M522" i="1"/>
  <c r="M3385" i="1"/>
  <c r="M3349" i="1"/>
  <c r="M4474" i="1"/>
  <c r="M1574" i="1"/>
  <c r="M5287" i="1"/>
  <c r="M2679" i="1"/>
  <c r="M2110" i="1"/>
  <c r="M4770" i="1"/>
  <c r="M3703" i="1"/>
  <c r="M3089" i="1"/>
  <c r="M79" i="1"/>
  <c r="M4778" i="1"/>
  <c r="M5273" i="1"/>
  <c r="M1728" i="1"/>
  <c r="M3564" i="1"/>
  <c r="M1839" i="1"/>
  <c r="M221" i="1"/>
  <c r="M241" i="1"/>
  <c r="M973" i="1"/>
  <c r="M3690" i="1"/>
  <c r="M3709" i="1"/>
  <c r="M2177" i="1"/>
  <c r="M3534" i="1"/>
  <c r="M3512" i="1"/>
  <c r="M1337" i="1"/>
  <c r="M3359" i="1"/>
  <c r="M1766" i="1"/>
  <c r="M2060" i="1"/>
  <c r="M1422" i="1"/>
  <c r="M3693" i="1"/>
  <c r="M944" i="1"/>
  <c r="M5235" i="1"/>
  <c r="M5694" i="1"/>
  <c r="M1786" i="1"/>
  <c r="M3594" i="1"/>
  <c r="M5061" i="1"/>
  <c r="M4982" i="1"/>
  <c r="M5725" i="1"/>
  <c r="M4466" i="1"/>
  <c r="M2700" i="1"/>
  <c r="M2864" i="1"/>
  <c r="M5649" i="1"/>
  <c r="M2007" i="1"/>
  <c r="M1714" i="1"/>
  <c r="M1630" i="1"/>
  <c r="M5225" i="1"/>
  <c r="M5753" i="1"/>
  <c r="M2301" i="1"/>
  <c r="M1888" i="1"/>
  <c r="M2256" i="1"/>
  <c r="M1519" i="1"/>
  <c r="M1889" i="1"/>
  <c r="M3581" i="1"/>
  <c r="M1768" i="1"/>
  <c r="M641" i="1"/>
  <c r="M1090" i="1"/>
  <c r="M2017" i="1"/>
  <c r="M2794" i="1"/>
  <c r="M1662" i="1"/>
  <c r="M3706" i="1"/>
  <c r="M1084" i="1"/>
  <c r="M4909" i="1"/>
  <c r="M3399" i="1"/>
  <c r="M3138" i="1"/>
  <c r="M1502" i="1"/>
  <c r="M5735" i="1"/>
  <c r="M4568" i="1"/>
  <c r="M2324" i="1"/>
  <c r="M1937" i="1"/>
  <c r="M3330" i="1"/>
  <c r="M1435" i="1"/>
  <c r="M706" i="1"/>
  <c r="M911" i="1"/>
  <c r="M2108" i="1"/>
  <c r="M2293" i="1"/>
  <c r="M2120" i="1"/>
  <c r="M5348" i="1"/>
  <c r="M3085" i="1"/>
  <c r="M1666" i="1"/>
  <c r="M3485" i="1"/>
  <c r="M5028" i="1"/>
  <c r="M3801" i="1"/>
  <c r="M2481" i="1"/>
  <c r="M1522" i="1"/>
  <c r="M1597" i="1"/>
  <c r="M979" i="1"/>
  <c r="M386" i="1"/>
  <c r="M1872" i="1"/>
  <c r="M5892" i="1"/>
  <c r="M1992" i="1"/>
  <c r="M928" i="1"/>
  <c r="M582" i="1"/>
  <c r="M3299" i="1"/>
  <c r="M2036" i="1"/>
  <c r="M1338" i="1"/>
  <c r="M3672" i="1"/>
  <c r="M956" i="1"/>
  <c r="M3679" i="1"/>
  <c r="M5764" i="1"/>
  <c r="M4973" i="1"/>
  <c r="M4313" i="1"/>
  <c r="M4800" i="1"/>
  <c r="M3424" i="1"/>
  <c r="M836" i="1"/>
  <c r="M2065" i="1"/>
  <c r="M1884" i="1"/>
  <c r="M2109" i="1"/>
  <c r="M2881" i="1"/>
  <c r="M1275" i="1"/>
  <c r="M4411" i="1"/>
  <c r="M1576" i="1"/>
  <c r="M5316" i="1"/>
  <c r="M2667" i="1"/>
  <c r="M1616" i="1"/>
  <c r="M2956" i="1"/>
  <c r="M3821" i="1"/>
  <c r="M2001" i="1"/>
  <c r="M1025" i="1"/>
  <c r="M4570" i="1"/>
  <c r="M1998" i="1"/>
  <c r="M1812" i="1"/>
  <c r="M1315" i="1"/>
  <c r="M3437" i="1"/>
  <c r="M5675" i="1"/>
  <c r="M4433" i="1"/>
  <c r="M3438" i="1"/>
  <c r="M933" i="1"/>
  <c r="M4453" i="1"/>
  <c r="M1489" i="1"/>
  <c r="M3216" i="1"/>
  <c r="M1133" i="1"/>
  <c r="M297" i="1"/>
  <c r="M70" i="1"/>
  <c r="M4387" i="1"/>
  <c r="M5721" i="1"/>
  <c r="M3384" i="1"/>
  <c r="M4297" i="1"/>
  <c r="M578" i="1"/>
  <c r="M3224" i="1"/>
  <c r="M982" i="1"/>
  <c r="M4763" i="1"/>
  <c r="M203" i="1"/>
  <c r="M4674" i="1"/>
  <c r="M719" i="1"/>
  <c r="M471" i="1"/>
  <c r="M332" i="1"/>
  <c r="M820" i="1"/>
  <c r="M465" i="1"/>
  <c r="M2013" i="1"/>
  <c r="M5755" i="1"/>
  <c r="M2119" i="1"/>
  <c r="M2779" i="1"/>
  <c r="M3319" i="1"/>
  <c r="M4507" i="1"/>
  <c r="M319" i="1"/>
  <c r="M2899" i="1"/>
  <c r="M3250" i="1"/>
  <c r="M2754" i="1"/>
  <c r="M4802" i="1"/>
  <c r="M2973" i="1"/>
  <c r="M4715" i="1"/>
  <c r="M3500" i="1"/>
  <c r="M2803" i="1"/>
  <c r="M4302" i="1"/>
  <c r="M2944" i="1"/>
  <c r="M53" i="1"/>
  <c r="M2755" i="1"/>
  <c r="M4471" i="1"/>
  <c r="M4794" i="1"/>
  <c r="M243" i="1"/>
  <c r="M4970" i="1"/>
  <c r="M1256" i="1"/>
  <c r="M1820" i="1"/>
  <c r="M3409" i="1"/>
  <c r="M1344" i="1"/>
  <c r="M3267" i="1"/>
  <c r="M2856" i="1"/>
  <c r="M3011" i="1"/>
  <c r="M2032" i="1"/>
  <c r="M73" i="1"/>
  <c r="M2797" i="1"/>
  <c r="M3452" i="1"/>
  <c r="M3374" i="1"/>
  <c r="M733" i="1"/>
  <c r="M3472" i="1"/>
  <c r="M3566" i="1"/>
  <c r="M4510" i="1"/>
  <c r="M574" i="1"/>
  <c r="M799" i="1"/>
  <c r="M746" i="1"/>
  <c r="M4840" i="1"/>
  <c r="M2715" i="1"/>
  <c r="M4819" i="1"/>
  <c r="M4435" i="1"/>
  <c r="M1715" i="1"/>
  <c r="M1920" i="1"/>
  <c r="M4856" i="1"/>
  <c r="M324" i="1"/>
  <c r="M139" i="1"/>
  <c r="M594" i="1"/>
  <c r="M1643" i="1"/>
  <c r="M4657" i="1"/>
  <c r="M903" i="1"/>
  <c r="M1263" i="1"/>
  <c r="M136" i="1"/>
  <c r="M3642" i="1"/>
  <c r="M3034" i="1"/>
  <c r="M515" i="1"/>
  <c r="M4543" i="1"/>
  <c r="M5233" i="1"/>
  <c r="M109" i="1"/>
  <c r="M1887" i="1"/>
  <c r="M902" i="1"/>
  <c r="M1564" i="1"/>
  <c r="M285" i="1"/>
  <c r="M5248" i="1"/>
  <c r="M1838" i="1"/>
  <c r="M3033" i="1"/>
  <c r="M1246" i="1"/>
  <c r="M666" i="1"/>
  <c r="M1971" i="1"/>
  <c r="M1400" i="1"/>
  <c r="M1136" i="1"/>
  <c r="M3218" i="1"/>
  <c r="M1763" i="1"/>
  <c r="M3106" i="1"/>
  <c r="M4777" i="1"/>
  <c r="M3536" i="1"/>
  <c r="M1239" i="1"/>
  <c r="M2734" i="1"/>
  <c r="M2799" i="1"/>
  <c r="M3682" i="1"/>
  <c r="M5760" i="1"/>
  <c r="M1455" i="1"/>
  <c r="M707" i="1"/>
  <c r="M3666" i="1"/>
  <c r="M4947" i="1"/>
  <c r="M3448" i="1"/>
  <c r="M1491" i="1"/>
  <c r="M869" i="1"/>
  <c r="M3444" i="1"/>
  <c r="M5682" i="1"/>
  <c r="M4873" i="1"/>
  <c r="M5423" i="1"/>
  <c r="M5759" i="1"/>
  <c r="M1868" i="1"/>
  <c r="M2708" i="1"/>
  <c r="M5837" i="1"/>
  <c r="M1583" i="1"/>
  <c r="M1244" i="1"/>
  <c r="M1303" i="1"/>
  <c r="M4739" i="1"/>
  <c r="M4735" i="1"/>
  <c r="M2229" i="1"/>
  <c r="M865" i="1"/>
  <c r="M5282" i="1"/>
  <c r="M5016" i="1"/>
  <c r="M5134" i="1"/>
  <c r="M863" i="1"/>
  <c r="M5495" i="1"/>
  <c r="M1979" i="1"/>
  <c r="M4987" i="1"/>
  <c r="M2016" i="1"/>
  <c r="M1995" i="1"/>
  <c r="M1501" i="1"/>
  <c r="M1381" i="1"/>
  <c r="M2661" i="1"/>
  <c r="M785" i="1"/>
  <c r="M1260" i="1"/>
  <c r="M609" i="1"/>
  <c r="M1776" i="1"/>
  <c r="M1622" i="1"/>
  <c r="M1009" i="1"/>
  <c r="M2215" i="1"/>
  <c r="M1183" i="1"/>
  <c r="M2006" i="1"/>
  <c r="M5048" i="1"/>
  <c r="M1875" i="1"/>
  <c r="M2878" i="1"/>
  <c r="M2169" i="1"/>
  <c r="M1467" i="1"/>
  <c r="M1029" i="1"/>
  <c r="M2815" i="1"/>
  <c r="M399" i="1"/>
  <c r="M821" i="1"/>
  <c r="M1249" i="1"/>
  <c r="M1497" i="1"/>
  <c r="M2260" i="1"/>
  <c r="M1569" i="1"/>
  <c r="M2254" i="1"/>
  <c r="M5687" i="1"/>
  <c r="M5290" i="1"/>
  <c r="M919" i="1"/>
  <c r="M2294" i="1"/>
  <c r="M4074" i="1"/>
  <c r="M3497" i="1"/>
  <c r="M3561" i="1"/>
  <c r="M1495" i="1"/>
  <c r="M3461" i="1"/>
  <c r="M5763" i="1"/>
  <c r="M2172" i="1"/>
  <c r="M1137" i="1"/>
  <c r="M1041" i="1"/>
  <c r="M1351" i="1"/>
  <c r="M3368" i="1"/>
  <c r="M2534" i="1"/>
  <c r="M1803" i="1"/>
  <c r="M1300" i="1"/>
  <c r="M1416" i="1"/>
  <c r="M2485" i="1"/>
  <c r="M1510" i="1"/>
  <c r="M80" i="1"/>
  <c r="M2765" i="1"/>
  <c r="M4857" i="1"/>
  <c r="M4666" i="1"/>
  <c r="M629" i="1"/>
  <c r="M1818" i="1"/>
  <c r="M3574" i="1"/>
  <c r="M1355" i="1"/>
  <c r="M725" i="1"/>
  <c r="M1258" i="1"/>
  <c r="M1693" i="1"/>
  <c r="M2134" i="1"/>
  <c r="M1968" i="1"/>
  <c r="M585" i="1"/>
  <c r="M1052" i="1"/>
  <c r="M231" i="1"/>
  <c r="M4957" i="1"/>
  <c r="M1688" i="1"/>
  <c r="M3583" i="1"/>
  <c r="M371" i="1"/>
  <c r="M1299" i="1"/>
  <c r="M1481" i="1"/>
  <c r="M815" i="1"/>
  <c r="M1598" i="1"/>
  <c r="M3520" i="1"/>
  <c r="M1236" i="1"/>
  <c r="M4408" i="1"/>
  <c r="M1097" i="1"/>
  <c r="M124" i="1"/>
  <c r="M4769" i="1"/>
  <c r="M127" i="1"/>
  <c r="M4790" i="1"/>
  <c r="M3386" i="1"/>
  <c r="M4668" i="1"/>
  <c r="M1405" i="1"/>
  <c r="M1004" i="1"/>
  <c r="M3378" i="1"/>
  <c r="M4341" i="1"/>
  <c r="M4539" i="1"/>
  <c r="M4328" i="1"/>
  <c r="M3307" i="1"/>
  <c r="M2968" i="1"/>
  <c r="M4457" i="1"/>
  <c r="M728" i="1"/>
  <c r="M4473" i="1"/>
  <c r="M630" i="1"/>
  <c r="M4342" i="1"/>
  <c r="M335" i="1"/>
  <c r="M4311" i="1"/>
  <c r="M3061" i="1"/>
  <c r="M1708" i="1"/>
  <c r="M3058" i="1"/>
  <c r="M4871" i="1"/>
  <c r="M2866" i="1"/>
  <c r="M4318" i="1"/>
  <c r="M886" i="1"/>
  <c r="M841" i="1"/>
  <c r="M636" i="1"/>
  <c r="M3648" i="1"/>
  <c r="M128" i="1"/>
  <c r="M3371" i="1"/>
  <c r="M4854" i="1"/>
  <c r="M1252" i="1"/>
  <c r="M4708" i="1"/>
  <c r="M306" i="1"/>
  <c r="M3035" i="1"/>
  <c r="M412" i="1"/>
  <c r="M4680" i="1"/>
  <c r="M316" i="1"/>
  <c r="M4863" i="1"/>
  <c r="M118" i="1"/>
  <c r="M5464" i="1"/>
  <c r="M2315" i="1"/>
  <c r="M1526" i="1"/>
  <c r="M855" i="1"/>
  <c r="M2641" i="1"/>
  <c r="M4377" i="1"/>
  <c r="M766" i="1"/>
  <c r="M4316" i="1"/>
  <c r="M1346" i="1"/>
  <c r="M703" i="1"/>
  <c r="M640" i="1"/>
  <c r="M1530" i="1"/>
  <c r="M976" i="1"/>
  <c r="M2876" i="1"/>
  <c r="M1840" i="1"/>
  <c r="M536" i="1"/>
  <c r="M777" i="1"/>
  <c r="M232" i="1"/>
  <c r="M4753" i="1"/>
  <c r="M431" i="1"/>
  <c r="M580" i="1"/>
  <c r="M4718" i="1"/>
  <c r="M730" i="1"/>
  <c r="M4339" i="1"/>
  <c r="M2147" i="1"/>
  <c r="M3718" i="1"/>
  <c r="M4574" i="1"/>
  <c r="M453" i="1"/>
  <c r="M4481" i="1"/>
  <c r="M740" i="1"/>
  <c r="M4607" i="1"/>
  <c r="M5616" i="1"/>
  <c r="M427" i="1"/>
  <c r="M1509" i="1"/>
  <c r="M1056" i="1"/>
  <c r="M3377" i="1"/>
  <c r="M4369" i="1"/>
  <c r="M4846" i="1"/>
  <c r="M721" i="1"/>
  <c r="M2509" i="1"/>
  <c r="M482" i="1"/>
  <c r="M5244" i="1"/>
  <c r="M2728" i="1"/>
  <c r="M5775" i="1"/>
  <c r="M4565" i="1"/>
  <c r="M2558" i="1"/>
  <c r="M3067" i="1"/>
  <c r="M1442" i="1"/>
  <c r="M2705" i="1"/>
  <c r="M4961" i="1"/>
  <c r="M1703" i="1"/>
  <c r="M2722" i="1"/>
  <c r="M1082" i="1"/>
  <c r="M400" i="1"/>
  <c r="M3269" i="1"/>
  <c r="M3333" i="1"/>
  <c r="M1178" i="1"/>
  <c r="M3817" i="1"/>
  <c r="M1457" i="1"/>
  <c r="M1523" i="1"/>
  <c r="M1806" i="1"/>
  <c r="M5542" i="1"/>
  <c r="M1793" i="1"/>
  <c r="M5072" i="1"/>
  <c r="M1214" i="1"/>
  <c r="M4926" i="1"/>
  <c r="M2966" i="1"/>
  <c r="M1541" i="1"/>
  <c r="M5629" i="1"/>
  <c r="M4573" i="1"/>
  <c r="M1313" i="1"/>
  <c r="M5665" i="1"/>
  <c r="M2650" i="1"/>
  <c r="M3097" i="1"/>
  <c r="M1516" i="1"/>
  <c r="M5019" i="1"/>
  <c r="M2002" i="1"/>
  <c r="M1841" i="1"/>
  <c r="M5662" i="1"/>
  <c r="M2292" i="1"/>
  <c r="M5220" i="1"/>
  <c r="M1072" i="1"/>
  <c r="M545" i="1"/>
  <c r="M656" i="1"/>
  <c r="M5621" i="1"/>
  <c r="M1637" i="1"/>
  <c r="M3716" i="1"/>
  <c r="M3358" i="1"/>
  <c r="M915" i="1"/>
  <c r="M4327" i="1"/>
  <c r="M971" i="1"/>
  <c r="M5007" i="1"/>
  <c r="M1565" i="1"/>
  <c r="M3550" i="1"/>
  <c r="M190" i="1"/>
  <c r="M782" i="1"/>
  <c r="M2626" i="1"/>
  <c r="M5125" i="1"/>
  <c r="M5673" i="1"/>
  <c r="M1095" i="1"/>
  <c r="M5022" i="1"/>
  <c r="M1427" i="1"/>
  <c r="M5782" i="1"/>
  <c r="M398" i="1"/>
  <c r="M1087" i="1"/>
  <c r="M1802" i="1"/>
  <c r="M3516" i="1"/>
  <c r="M3103" i="1"/>
  <c r="M3372" i="1"/>
  <c r="M4506" i="1"/>
  <c r="M3293" i="1"/>
  <c r="M5639" i="1"/>
  <c r="M3031" i="1"/>
  <c r="M1641" i="1"/>
  <c r="M2978" i="1"/>
  <c r="M2047" i="1"/>
  <c r="M1680" i="1"/>
  <c r="M4550" i="1"/>
  <c r="M1453" i="1"/>
  <c r="M4585" i="1"/>
  <c r="M245" i="1"/>
  <c r="M2924" i="1"/>
  <c r="M650" i="1"/>
  <c r="M1078" i="1"/>
  <c r="M2892" i="1"/>
  <c r="M912" i="1"/>
  <c r="M908" i="1"/>
  <c r="M2977" i="1"/>
  <c r="M211" i="1"/>
  <c r="M1702" i="1"/>
  <c r="M5706" i="1"/>
  <c r="M3105" i="1"/>
  <c r="M1590" i="1"/>
  <c r="M959" i="1"/>
  <c r="M69" i="1"/>
  <c r="M4295" i="1"/>
  <c r="M1039" i="1"/>
  <c r="M837" i="1"/>
  <c r="M422" i="1"/>
  <c r="M1204" i="1"/>
  <c r="M208" i="1"/>
  <c r="M4702" i="1"/>
  <c r="M229" i="1"/>
  <c r="M934" i="1"/>
  <c r="M2909" i="1"/>
  <c r="M17" i="1"/>
  <c r="M620" i="1"/>
  <c r="M346" i="1"/>
  <c r="M4756" i="1"/>
  <c r="M183" i="1"/>
  <c r="M4692" i="1"/>
  <c r="M323" i="1"/>
  <c r="M3705" i="1"/>
  <c r="M3120" i="1"/>
  <c r="M2212" i="1"/>
  <c r="M1271" i="1"/>
  <c r="M3278" i="1"/>
  <c r="M230" i="1"/>
  <c r="M2868" i="1"/>
  <c r="M4842" i="1"/>
  <c r="M1615" i="1"/>
  <c r="M3545" i="1"/>
  <c r="M2675" i="1"/>
  <c r="M4549" i="1"/>
  <c r="M3383" i="1"/>
  <c r="M173" i="1"/>
  <c r="M1190" i="1"/>
  <c r="M1421" i="1"/>
  <c r="M4652" i="1"/>
  <c r="M598" i="1"/>
  <c r="M4876" i="1"/>
  <c r="M2693" i="1"/>
  <c r="M420" i="1"/>
  <c r="M2957" i="1"/>
  <c r="M4820" i="1"/>
  <c r="M5166" i="1"/>
  <c r="M1593" i="1"/>
  <c r="M1642" i="1"/>
  <c r="M781" i="1"/>
  <c r="M3568" i="1"/>
  <c r="M731" i="1"/>
  <c r="M2793" i="1"/>
  <c r="M4644" i="1"/>
  <c r="M233" i="1"/>
  <c r="M26" i="1"/>
  <c r="M3354" i="1"/>
  <c r="M2838" i="1"/>
  <c r="M4584" i="1"/>
  <c r="M3291" i="1"/>
  <c r="M327" i="1"/>
  <c r="M4307" i="1"/>
  <c r="M1466" i="1"/>
  <c r="M4677" i="1"/>
  <c r="M5080" i="1"/>
  <c r="M21" i="1"/>
  <c r="M604" i="1"/>
  <c r="M3573" i="1"/>
  <c r="M2955" i="1"/>
  <c r="M5691" i="1"/>
  <c r="M3506" i="1"/>
  <c r="M5739" i="1"/>
  <c r="M2906" i="1"/>
  <c r="M1302" i="1"/>
  <c r="M2949" i="1"/>
  <c r="M3530" i="1"/>
  <c r="M2703" i="1"/>
  <c r="M5667" i="1"/>
  <c r="M923" i="1"/>
  <c r="M4754" i="1"/>
  <c r="M1017" i="1"/>
  <c r="M4717" i="1"/>
  <c r="M4362" i="1"/>
  <c r="M2863" i="1"/>
  <c r="M817" i="1"/>
  <c r="M4556" i="1"/>
  <c r="M3279" i="1"/>
  <c r="M3397" i="1"/>
  <c r="M4627" i="1"/>
  <c r="M665" i="1"/>
  <c r="M3253" i="1"/>
  <c r="M5136" i="1"/>
  <c r="M3704" i="1"/>
  <c r="M5758" i="1"/>
  <c r="M3285" i="1"/>
  <c r="M3605" i="1"/>
  <c r="M4784" i="1"/>
  <c r="M4426" i="1"/>
  <c r="M1163" i="1"/>
  <c r="M3340" i="1"/>
  <c r="M517" i="1"/>
  <c r="M2980" i="1"/>
  <c r="M689" i="1"/>
  <c r="M2842" i="1"/>
  <c r="M2789" i="1"/>
  <c r="M4685" i="1"/>
  <c r="M4801" i="1"/>
  <c r="M442" i="1"/>
  <c r="M787" i="1"/>
  <c r="M31" i="1"/>
  <c r="M218" i="1"/>
  <c r="M4422" i="1"/>
  <c r="M158" i="1"/>
  <c r="M5295" i="1"/>
  <c r="M5104" i="1"/>
  <c r="M5636" i="1"/>
  <c r="M1877" i="1"/>
  <c r="M1692" i="1"/>
  <c r="M4545" i="1"/>
  <c r="M4294" i="1"/>
  <c r="M4567" i="1"/>
  <c r="M559" i="1"/>
  <c r="M3634" i="1"/>
  <c r="M3533" i="1"/>
  <c r="M449" i="1"/>
  <c r="M4593" i="1"/>
  <c r="M1710" i="1"/>
  <c r="M4400" i="1"/>
  <c r="M1734" i="1"/>
  <c r="M4821" i="1"/>
  <c r="M4577" i="1"/>
  <c r="M3270" i="1"/>
  <c r="M797" i="1"/>
  <c r="M239" i="1"/>
  <c r="M4394" i="1"/>
  <c r="M747" i="1"/>
  <c r="M4672" i="1"/>
  <c r="M4058" i="1"/>
  <c r="M5156" i="1"/>
  <c r="M1367" i="1"/>
  <c r="M798" i="1"/>
  <c r="M3041" i="1"/>
  <c r="M4491" i="1"/>
  <c r="M4757" i="1"/>
  <c r="M1280" i="1"/>
  <c r="M2648" i="1"/>
  <c r="M5065" i="1"/>
  <c r="M1348" i="1"/>
  <c r="M4684" i="1"/>
  <c r="M445" i="1"/>
  <c r="M3308" i="1"/>
  <c r="M472" i="1"/>
  <c r="M504" i="1"/>
  <c r="M5779" i="1"/>
  <c r="M403" i="1"/>
  <c r="M4881" i="1"/>
  <c r="M2983" i="1"/>
  <c r="M188" i="1"/>
  <c r="M3411" i="1"/>
  <c r="M5646" i="1"/>
  <c r="M4811" i="1"/>
  <c r="M1886" i="1"/>
  <c r="M1132" i="1"/>
  <c r="M2991" i="1"/>
  <c r="M1828" i="1"/>
  <c r="M2763" i="1"/>
  <c r="M5139" i="1"/>
  <c r="M5020" i="1"/>
  <c r="M2180" i="1"/>
  <c r="M4551" i="1"/>
  <c r="M1790" i="1"/>
  <c r="M1219" i="1"/>
  <c r="M941" i="1"/>
  <c r="M3570" i="1"/>
  <c r="M51" i="1"/>
  <c r="M603" i="1"/>
  <c r="M2942" i="1"/>
  <c r="M1738" i="1"/>
  <c r="M2780" i="1"/>
  <c r="M3505" i="1"/>
  <c r="M3717" i="1"/>
  <c r="M1370" i="1"/>
  <c r="M2138" i="1"/>
  <c r="M1534" i="1"/>
  <c r="M1053" i="1"/>
  <c r="M1451" i="1"/>
  <c r="M1473" i="1"/>
  <c r="M4289" i="1"/>
  <c r="M1575" i="1"/>
  <c r="M1632" i="1"/>
  <c r="M1305" i="1"/>
  <c r="M4216" i="1"/>
  <c r="M1697" i="1"/>
  <c r="M1982" i="1"/>
  <c r="M341" i="1"/>
  <c r="M4600" i="1"/>
  <c r="M825" i="1"/>
  <c r="M888" i="1"/>
  <c r="M5640" i="1"/>
  <c r="M3410" i="1"/>
  <c r="M2921" i="1"/>
  <c r="M4817" i="1"/>
  <c r="M3646" i="1"/>
  <c r="M2671" i="1"/>
  <c r="M2858" i="1"/>
  <c r="M4795" i="1"/>
  <c r="M5654" i="1"/>
  <c r="M1172" i="1"/>
  <c r="M2877" i="1"/>
  <c r="M4623" i="1"/>
  <c r="M4864" i="1"/>
  <c r="M107" i="1"/>
  <c r="M910" i="1"/>
  <c r="M744" i="1"/>
  <c r="M775" i="1"/>
  <c r="M638" i="1"/>
  <c r="M2911" i="1"/>
  <c r="M143" i="1"/>
  <c r="M4782" i="1"/>
  <c r="M4418" i="1"/>
  <c r="M1449" i="1"/>
  <c r="M1008" i="1"/>
  <c r="M3479" i="1"/>
  <c r="M3514" i="1"/>
  <c r="M1462" i="1"/>
  <c r="M4576" i="1"/>
  <c r="M35" i="1"/>
  <c r="M932" i="1"/>
  <c r="M2674" i="1"/>
  <c r="M151" i="1"/>
  <c r="M917" i="1"/>
  <c r="M2907" i="1"/>
  <c r="M607" i="1"/>
  <c r="M4407" i="1"/>
  <c r="M4868" i="1"/>
  <c r="M408" i="1"/>
  <c r="M3343" i="1"/>
  <c r="M3339" i="1"/>
  <c r="M3018" i="1"/>
  <c r="M4594" i="1"/>
  <c r="M3417" i="1"/>
  <c r="M4329" i="1"/>
  <c r="M4029" i="1"/>
  <c r="M1031" i="1"/>
  <c r="M4912" i="1"/>
  <c r="M2995" i="1"/>
  <c r="M2839" i="1"/>
  <c r="M583" i="1"/>
  <c r="M3356" i="1"/>
  <c r="M899" i="1"/>
  <c r="M63" i="1"/>
  <c r="M1628" i="1"/>
  <c r="M1194" i="1"/>
  <c r="M195" i="1"/>
  <c r="M834" i="1"/>
  <c r="M3391" i="1"/>
  <c r="M1674" i="1"/>
  <c r="M1294" i="1"/>
  <c r="M2798" i="1"/>
  <c r="M4714" i="1"/>
  <c r="M305" i="1"/>
  <c r="M2744" i="1"/>
  <c r="M661" i="1"/>
  <c r="M257" i="1"/>
  <c r="M113" i="1"/>
  <c r="M2726" i="1"/>
  <c r="M5390" i="1"/>
  <c r="M1232" i="1"/>
  <c r="M3653" i="1"/>
  <c r="M4601" i="1"/>
  <c r="M2912" i="1"/>
  <c r="M4813" i="1"/>
  <c r="M3280" i="1"/>
  <c r="M280" i="1"/>
  <c r="M3277" i="1"/>
  <c r="M5511" i="1"/>
  <c r="M2993" i="1"/>
  <c r="M4388" i="1"/>
  <c r="M5681" i="1"/>
  <c r="M2709" i="1"/>
  <c r="M4721" i="1"/>
  <c r="M5618" i="1"/>
  <c r="M3633" i="1"/>
  <c r="M735" i="1"/>
  <c r="M1184" i="1"/>
  <c r="M4456" i="1"/>
  <c r="M5778" i="1"/>
  <c r="M2023" i="1"/>
  <c r="M846" i="1"/>
  <c r="M1334" i="1"/>
  <c r="M3365" i="1"/>
  <c r="M3426" i="1"/>
  <c r="M3322" i="1"/>
  <c r="M1141" i="1"/>
  <c r="M2022" i="1"/>
  <c r="M5302" i="1"/>
  <c r="M2149" i="1"/>
  <c r="M2058" i="1"/>
  <c r="M1011" i="1"/>
  <c r="M2306" i="1"/>
  <c r="M5312" i="1"/>
  <c r="M5490" i="1"/>
  <c r="M3951" i="1"/>
  <c r="M2051" i="1"/>
  <c r="M1821" i="1"/>
  <c r="M3400" i="1"/>
  <c r="M349" i="1"/>
  <c r="M1270" i="1"/>
  <c r="M2554" i="1"/>
  <c r="M1450" i="1"/>
  <c r="M66" i="1"/>
  <c r="M383" i="1"/>
  <c r="M958" i="1"/>
  <c r="M2090" i="1"/>
  <c r="M1048" i="1"/>
  <c r="M4884" i="1"/>
  <c r="M2827" i="1"/>
  <c r="M1961" i="1"/>
  <c r="M3076" i="1"/>
  <c r="M5630" i="1"/>
  <c r="M426" i="1"/>
  <c r="M4687" i="1"/>
  <c r="M3432" i="1"/>
  <c r="M4713" i="1"/>
  <c r="M5289" i="1"/>
  <c r="M2844" i="1"/>
  <c r="M2116" i="1"/>
  <c r="M4690" i="1"/>
  <c r="M1347" i="1"/>
  <c r="M5631" i="1"/>
  <c r="M2048" i="1"/>
  <c r="M430" i="1"/>
  <c r="M5568" i="1"/>
  <c r="M1837" i="1"/>
  <c r="M1469" i="1"/>
  <c r="M2061" i="1"/>
  <c r="M3558" i="1"/>
  <c r="M1253" i="1"/>
  <c r="M621" i="1"/>
  <c r="M1721" i="1"/>
  <c r="M5216" i="1"/>
  <c r="M4513" i="1"/>
  <c r="M1517" i="1"/>
  <c r="M434" i="1"/>
  <c r="M5901" i="1"/>
  <c r="M5715" i="1"/>
  <c r="M1459" i="1"/>
  <c r="M2790" i="1"/>
  <c r="M2210" i="1"/>
  <c r="M1537" i="1"/>
  <c r="M922" i="1"/>
  <c r="M3638" i="1"/>
  <c r="M10" i="1"/>
  <c r="M870" i="1"/>
  <c r="M1335" i="1"/>
  <c r="M856" i="1"/>
  <c r="M511" i="1"/>
  <c r="M909" i="1"/>
  <c r="M5351" i="1"/>
  <c r="M2840" i="1"/>
  <c r="M1874" i="1"/>
  <c r="M1460" i="1"/>
  <c r="M3336" i="1"/>
  <c r="M1923" i="1"/>
  <c r="M3571" i="1"/>
  <c r="M2104" i="1"/>
  <c r="M3459" i="1"/>
  <c r="M1898" i="1"/>
  <c r="M3427" i="1"/>
  <c r="M1953" i="1"/>
  <c r="M2248" i="1"/>
  <c r="M1573" i="1"/>
  <c r="M871" i="1"/>
  <c r="M4589" i="1"/>
  <c r="M2818" i="1"/>
  <c r="M4956" i="1"/>
  <c r="M1789" i="1"/>
  <c r="M4822" i="1"/>
  <c r="M3546" i="1"/>
  <c r="M2660" i="1"/>
  <c r="M1060" i="1"/>
  <c r="M748" i="1"/>
  <c r="M3025" i="1"/>
  <c r="M370" i="1"/>
  <c r="M1484" i="1"/>
  <c r="M1167" i="1"/>
  <c r="M3366" i="1"/>
  <c r="M3010" i="1"/>
  <c r="M778" i="1"/>
  <c r="M2972" i="1"/>
  <c r="M4530" i="1"/>
  <c r="M14" i="1"/>
  <c r="M1119" i="1"/>
  <c r="M4325" i="1"/>
  <c r="M3038" i="1"/>
  <c r="M25" i="1"/>
  <c r="M701" i="1"/>
  <c r="M4440" i="1"/>
  <c r="M2396" i="1"/>
  <c r="M76" i="1"/>
  <c r="M1779" i="1"/>
  <c r="M1128" i="1"/>
  <c r="M1238" i="1"/>
  <c r="M788" i="1"/>
  <c r="M4496" i="1"/>
  <c r="M1140" i="1"/>
  <c r="M494" i="1"/>
  <c r="M4413" i="1"/>
  <c r="M761" i="1"/>
  <c r="M939" i="1"/>
  <c r="M716" i="1"/>
  <c r="M4300" i="1"/>
  <c r="M2824" i="1"/>
  <c r="M4542" i="1"/>
  <c r="M3501" i="1"/>
  <c r="M4804" i="1"/>
  <c r="M3552" i="1"/>
  <c r="M4824" i="1"/>
  <c r="M2717" i="1"/>
  <c r="M4399" i="1"/>
  <c r="M5199" i="1"/>
  <c r="M1951" i="1"/>
  <c r="M1650" i="1"/>
  <c r="M3606" i="1"/>
  <c r="M2913" i="1"/>
  <c r="M15" i="1"/>
  <c r="M1051" i="1"/>
  <c r="M2833" i="1"/>
  <c r="M809" i="1"/>
  <c r="M3556" i="1"/>
  <c r="M2929" i="1"/>
  <c r="M1105" i="1"/>
  <c r="M440" i="1"/>
  <c r="M1123" i="1"/>
  <c r="M1804" i="1"/>
  <c r="M1093" i="1"/>
  <c r="M4386" i="1"/>
  <c r="M3290" i="1"/>
  <c r="M1683" i="1"/>
  <c r="M844" i="1"/>
  <c r="M4612" i="1"/>
  <c r="M345" i="1"/>
  <c r="M253" i="1"/>
  <c r="M3238" i="1"/>
  <c r="M3093" i="1"/>
  <c r="M1723" i="1"/>
  <c r="M1619" i="1"/>
  <c r="M4788" i="1"/>
  <c r="M1298" i="1"/>
  <c r="M355" i="1"/>
  <c r="M668" i="1"/>
  <c r="M149" i="1"/>
  <c r="M729" i="1"/>
  <c r="M1866" i="1"/>
  <c r="M3572" i="1"/>
  <c r="M4663" i="1"/>
  <c r="M1006" i="1"/>
  <c r="M3227" i="1"/>
  <c r="M2854" i="1"/>
  <c r="M507" i="1"/>
  <c r="M1901" i="1"/>
  <c r="M1358" i="1"/>
  <c r="M2262" i="1"/>
  <c r="M1880" i="1"/>
  <c r="M1210" i="1"/>
  <c r="M2038" i="1"/>
  <c r="M5722" i="1"/>
  <c r="M1778" i="1"/>
  <c r="M4870" i="1"/>
  <c r="M3045" i="1"/>
  <c r="M3608" i="1"/>
  <c r="M4766" i="1"/>
  <c r="M4911" i="1"/>
  <c r="M1911" i="1"/>
  <c r="M3112" i="1"/>
  <c r="M5339" i="1"/>
  <c r="M2764" i="1"/>
  <c r="M4827" i="1"/>
  <c r="M3455" i="1"/>
  <c r="M1369" i="1"/>
  <c r="M4649" i="1"/>
  <c r="M1511" i="1"/>
  <c r="M5672" i="1"/>
  <c r="M1319" i="1"/>
  <c r="M1836" i="1"/>
  <c r="M1394" i="1"/>
  <c r="M5456" i="1"/>
  <c r="M1352" i="1"/>
  <c r="M1972" i="1"/>
  <c r="M2958" i="1"/>
  <c r="M5296" i="1"/>
  <c r="M2132" i="1"/>
  <c r="M1329" i="1"/>
  <c r="M4309" i="1"/>
  <c r="M3542" i="1"/>
  <c r="M2795" i="1"/>
  <c r="M1499" i="1"/>
  <c r="M3805" i="1"/>
  <c r="M1611" i="1"/>
  <c r="M5040" i="1"/>
  <c r="M1601" i="1"/>
  <c r="M2242" i="1"/>
  <c r="M1663" i="1"/>
  <c r="M1726" i="1"/>
  <c r="M754" i="1"/>
  <c r="M1404" i="1"/>
  <c r="M5380" i="1"/>
  <c r="M904" i="1"/>
  <c r="M5697" i="1"/>
  <c r="M1192" i="1"/>
  <c r="M1682" i="1"/>
  <c r="M5783" i="1"/>
  <c r="M4867" i="1"/>
  <c r="M5213" i="1"/>
  <c r="M1847" i="1"/>
  <c r="M1698" i="1"/>
  <c r="M1343" i="1"/>
  <c r="M3742" i="1"/>
  <c r="M4895" i="1"/>
  <c r="M900" i="1"/>
  <c r="M2951" i="1"/>
  <c r="M4729" i="1"/>
  <c r="M1106" i="1"/>
  <c r="M3433" i="1"/>
  <c r="M5718" i="1"/>
  <c r="M3692" i="1"/>
  <c r="M1863" i="1"/>
  <c r="M3047" i="1"/>
  <c r="M1062" i="1"/>
  <c r="M3213" i="1"/>
  <c r="M1477" i="1"/>
  <c r="M1733" i="1"/>
  <c r="M5671" i="1"/>
  <c r="M3404" i="1"/>
  <c r="M48" i="1"/>
  <c r="M3585" i="1"/>
  <c r="M5465" i="1"/>
  <c r="M3073" i="1"/>
  <c r="M1965" i="1"/>
  <c r="M3631" i="1"/>
  <c r="M2299" i="1"/>
  <c r="M3696" i="1"/>
  <c r="M1610" i="1"/>
  <c r="M695" i="1"/>
  <c r="M4812" i="1"/>
  <c r="M925" i="1"/>
  <c r="M763" i="1"/>
  <c r="M3902" i="1"/>
  <c r="M5661" i="1"/>
  <c r="M3100" i="1"/>
  <c r="M2196" i="1"/>
  <c r="M1200" i="1"/>
  <c r="M3978" i="1"/>
  <c r="M1570" i="1"/>
  <c r="M3145" i="1"/>
  <c r="M1538" i="1"/>
  <c r="M2153" i="1"/>
  <c r="M5766" i="1"/>
  <c r="M1542" i="1"/>
  <c r="M4806" i="1"/>
  <c r="M3502" i="1"/>
  <c r="M1933" i="1"/>
  <c r="M4832" i="1"/>
  <c r="M5174" i="1"/>
  <c r="M4921" i="1"/>
  <c r="M1669" i="1"/>
  <c r="M1281" i="1"/>
  <c r="M942" i="1"/>
  <c r="M5500" i="1"/>
  <c r="M3064" i="1"/>
  <c r="M1176" i="1"/>
  <c r="M3657" i="1"/>
  <c r="M5332" i="1"/>
  <c r="M1324" i="1"/>
  <c r="M1711" i="1"/>
  <c r="M2837" i="1"/>
  <c r="M3309" i="1"/>
  <c r="M2894" i="1"/>
  <c r="M3494" i="1"/>
  <c r="M2028" i="1"/>
  <c r="M2189" i="1"/>
  <c r="M1819" i="1"/>
  <c r="M3132" i="1"/>
  <c r="M4930" i="1"/>
  <c r="M994" i="1"/>
  <c r="M5761" i="1"/>
  <c r="M5517" i="1"/>
  <c r="M2273" i="1"/>
  <c r="M4914" i="1"/>
  <c r="M1113" i="1"/>
  <c r="M5663" i="1"/>
  <c r="M5620" i="1"/>
  <c r="M3335" i="1"/>
  <c r="M1907" i="1"/>
  <c r="M1894" i="1"/>
  <c r="M2174" i="1"/>
  <c r="M562" i="1"/>
  <c r="M3519" i="1"/>
  <c r="M895" i="1"/>
  <c r="M3098" i="1"/>
  <c r="M1505" i="1"/>
  <c r="M3641" i="1"/>
  <c r="M336" i="1"/>
  <c r="M1520" i="1"/>
  <c r="M1853" i="1"/>
  <c r="M4861" i="1"/>
  <c r="M2926" i="1"/>
  <c r="M3456" i="1"/>
  <c r="M1016" i="1"/>
  <c r="M2702" i="1"/>
  <c r="M4901" i="1"/>
  <c r="M5617" i="1"/>
  <c r="M2931" i="1"/>
  <c r="M3122" i="1"/>
  <c r="M2961" i="1"/>
  <c r="M1900" i="1"/>
  <c r="M2039" i="1"/>
  <c r="M3294" i="1"/>
  <c r="M1513" i="1"/>
  <c r="M687" i="1"/>
  <c r="M5420" i="1"/>
  <c r="M1419" i="1"/>
  <c r="M5159" i="1"/>
  <c r="M2915" i="1"/>
  <c r="M5442" i="1"/>
  <c r="M1936" i="1"/>
  <c r="M1504" i="1"/>
  <c r="M2670" i="1"/>
  <c r="M4872" i="1"/>
  <c r="M4774" i="1"/>
  <c r="M1617" i="1"/>
  <c r="M2055" i="1"/>
  <c r="M3428" i="1"/>
  <c r="M2990" i="1"/>
  <c r="M4537" i="1"/>
  <c r="M1148" i="1"/>
  <c r="M537" i="1"/>
  <c r="M3435" i="1"/>
  <c r="M2729" i="1"/>
  <c r="M5444" i="1"/>
  <c r="M1471" i="1"/>
  <c r="M767" i="1"/>
  <c r="M2910" i="1"/>
  <c r="M584" i="1"/>
  <c r="M1532" i="1"/>
  <c r="M2902" i="1"/>
  <c r="M4416" i="1"/>
  <c r="M4515" i="1"/>
  <c r="M307" i="1"/>
  <c r="M2822" i="1"/>
  <c r="M205" i="1"/>
  <c r="M2746" i="1"/>
  <c r="M146" i="1"/>
  <c r="M5453" i="1"/>
  <c r="M5645" i="1"/>
  <c r="M1759" i="1"/>
  <c r="M1117" i="1"/>
  <c r="M3321" i="1"/>
  <c r="M4521" i="1"/>
  <c r="M317" i="1"/>
  <c r="M4638" i="1"/>
  <c r="M599" i="1"/>
  <c r="M125" i="1"/>
  <c r="M803" i="1"/>
  <c r="M4558" i="1"/>
  <c r="M4591" i="1"/>
  <c r="M625" i="1"/>
  <c r="M4836" i="1"/>
  <c r="M4597" i="1"/>
  <c r="M2984" i="1"/>
  <c r="M379" i="1"/>
  <c r="M74" i="1"/>
  <c r="M4451" i="1"/>
  <c r="M710" i="1"/>
  <c r="M178" i="1"/>
  <c r="M3895" i="1"/>
  <c r="M1410" i="1"/>
  <c r="M3086" i="1"/>
  <c r="M1916" i="1"/>
  <c r="M2852" i="1"/>
  <c r="M4366" i="1"/>
  <c r="M3668" i="1"/>
  <c r="M159" i="1"/>
  <c r="M5780" i="1"/>
  <c r="M774" i="1"/>
  <c r="M796" i="1"/>
  <c r="M3022" i="1"/>
  <c r="M4436" i="1"/>
  <c r="M3310" i="1"/>
  <c r="M2179" i="1"/>
  <c r="M1094" i="1"/>
  <c r="M301" i="1"/>
  <c r="M674" i="1"/>
  <c r="M1366" i="1"/>
  <c r="M818" i="1"/>
  <c r="M3431" i="1"/>
  <c r="M99" i="1"/>
  <c r="M3206" i="1"/>
  <c r="M4439" i="1"/>
  <c r="M5068" i="1"/>
  <c r="M3143" i="1"/>
  <c r="M4736" i="1"/>
  <c r="M4417" i="1"/>
  <c r="M2941" i="1"/>
  <c r="M927" i="1"/>
  <c r="M395" i="1"/>
  <c r="M49" i="1"/>
  <c r="M4485" i="1"/>
  <c r="M2312" i="1"/>
  <c r="M343" i="1"/>
  <c r="M694" i="1"/>
  <c r="M1284" i="1"/>
  <c r="M194" i="1"/>
  <c r="M4443" i="1"/>
  <c r="M3221" i="1"/>
  <c r="M1605" i="1"/>
  <c r="M3535" i="1"/>
  <c r="M3393" i="1"/>
  <c r="M4598" i="1"/>
  <c r="M1327" i="1"/>
  <c r="M3108" i="1"/>
  <c r="M1070" i="1"/>
  <c r="M5202" i="1"/>
  <c r="M3628" i="1"/>
  <c r="M5676" i="1"/>
  <c r="M1377" i="1"/>
  <c r="M1103" i="1"/>
  <c r="M5326" i="1"/>
  <c r="M1782" i="1"/>
  <c r="M1130" i="1"/>
  <c r="M3610" i="1"/>
  <c r="M4084" i="1"/>
  <c r="M990" i="1"/>
  <c r="M3099" i="1"/>
  <c r="M103" i="1"/>
  <c r="M3332" i="1"/>
  <c r="M3600" i="1"/>
  <c r="M529" i="1"/>
  <c r="M2250" i="1"/>
  <c r="M2272" i="1"/>
  <c r="M1533" i="1"/>
  <c r="M3848" i="1"/>
  <c r="M5627" i="1"/>
  <c r="M1903" i="1"/>
  <c r="M1948" i="1"/>
  <c r="M5569" i="1"/>
  <c r="M1309" i="1"/>
  <c r="M3819" i="1"/>
  <c r="M5641" i="1"/>
  <c r="M3714" i="1"/>
  <c r="M2659" i="1"/>
  <c r="M1040" i="1"/>
  <c r="M1432" i="1"/>
  <c r="M65" i="1"/>
  <c r="M1701" i="1"/>
  <c r="M3469" i="1"/>
  <c r="M3447" i="1"/>
  <c r="M1883" i="1"/>
  <c r="M926" i="1"/>
  <c r="M5143" i="1"/>
  <c r="M1297" i="1"/>
  <c r="M1906" i="1"/>
  <c r="M1425" i="1"/>
  <c r="M4971" i="1"/>
  <c r="M5056" i="1"/>
  <c r="M3560" i="1"/>
  <c r="M209" i="1"/>
  <c r="M586" i="1"/>
  <c r="M2683" i="1"/>
  <c r="M1772" i="1"/>
  <c r="M3110" i="1"/>
  <c r="M2436" i="1"/>
  <c r="M1945" i="1"/>
  <c r="M2217" i="1"/>
  <c r="M1235" i="1"/>
  <c r="M3165" i="1"/>
  <c r="M3109" i="1"/>
  <c r="M5071" i="1"/>
  <c r="M3769" i="1"/>
  <c r="M3466" i="1"/>
  <c r="M1571" i="1"/>
  <c r="M3527" i="1"/>
  <c r="M329" i="1"/>
  <c r="M4694" i="1"/>
  <c r="M5026" i="1"/>
  <c r="M1878" i="1"/>
  <c r="M3596" i="1"/>
  <c r="M678" i="1"/>
  <c r="M988" i="1"/>
  <c r="M3780" i="1"/>
  <c r="M1974" i="1"/>
  <c r="M1282" i="1"/>
  <c r="M2846" i="1"/>
  <c r="M5482" i="1"/>
  <c r="M1226" i="1"/>
  <c r="M3063" i="1"/>
  <c r="M2848" i="1"/>
  <c r="M713" i="1"/>
  <c r="M2750" i="1"/>
  <c r="M1292" i="1"/>
  <c r="M1269" i="1"/>
  <c r="M1325" i="1"/>
  <c r="M177" i="1"/>
  <c r="M3016" i="1"/>
  <c r="M1599" i="1"/>
  <c r="M4751" i="1"/>
  <c r="M3119" i="1"/>
  <c r="M1118" i="1"/>
  <c r="M658" i="1"/>
  <c r="M5611" i="1"/>
  <c r="M743" i="1"/>
  <c r="M5047" i="1"/>
  <c r="M5120" i="1"/>
  <c r="M3482" i="1"/>
  <c r="M4605" i="1"/>
  <c r="M2452" i="1"/>
  <c r="M3111" i="1"/>
  <c r="M3613" i="1"/>
  <c r="M3508" i="1"/>
  <c r="M352" i="1"/>
  <c r="M2932" i="1"/>
  <c r="M1083" i="1"/>
  <c r="M1677" i="1"/>
  <c r="M2781" i="1"/>
  <c r="M1138" i="1"/>
  <c r="M4789" i="1"/>
  <c r="M2694" i="1"/>
  <c r="M226" i="1"/>
  <c r="M4897" i="1"/>
  <c r="M3263" i="1"/>
  <c r="M1797" i="1"/>
  <c r="M1021" i="1"/>
  <c r="M23" i="1"/>
  <c r="M2783" i="1"/>
  <c r="M4661" i="1"/>
  <c r="M3036" i="1"/>
  <c r="M2918" i="1"/>
  <c r="M3208" i="1"/>
  <c r="M1037" i="1"/>
  <c r="M3249" i="1"/>
  <c r="M2985" i="1"/>
  <c r="M555" i="1"/>
  <c r="M267" i="1"/>
  <c r="M4454" i="1"/>
  <c r="M4147" i="1"/>
  <c r="M4899" i="1"/>
  <c r="M1553" i="1"/>
  <c r="M3286" i="1"/>
  <c r="M906" i="1"/>
  <c r="M4650" i="1"/>
  <c r="M894" i="1"/>
  <c r="M3361" i="1"/>
  <c r="M4490" i="1"/>
  <c r="M493" i="1"/>
  <c r="M2879" i="1"/>
  <c r="M4869" i="1"/>
  <c r="M227" i="1"/>
  <c r="M1186" i="1"/>
  <c r="M4613" i="1"/>
  <c r="M3492" i="1"/>
  <c r="M3379" i="1"/>
  <c r="M3493" i="1"/>
  <c r="M914" i="1"/>
  <c r="M320" i="1"/>
  <c r="M847" i="1"/>
  <c r="M3265" i="1"/>
  <c r="M4088" i="1"/>
  <c r="M3676" i="1"/>
  <c r="M5643" i="1"/>
  <c r="M3652" i="1"/>
  <c r="M4637" i="1"/>
  <c r="M577" i="1"/>
  <c r="M3287" i="1"/>
  <c r="M4445" i="1"/>
  <c r="M974" i="1"/>
  <c r="M2732" i="1"/>
  <c r="M3499" i="1"/>
  <c r="M1775" i="1"/>
  <c r="M492" i="1"/>
  <c r="M2642" i="1"/>
  <c r="M1514" i="1"/>
  <c r="M1129" i="1"/>
  <c r="M1707" i="1"/>
  <c r="M4619" i="1"/>
  <c r="M3408" i="1"/>
  <c r="M717" i="1"/>
  <c r="M2819" i="1"/>
  <c r="M2752" i="1"/>
  <c r="M447" i="1"/>
  <c r="M4385" i="1"/>
  <c r="M5167" i="1"/>
  <c r="M4903" i="1"/>
  <c r="M2743" i="1"/>
  <c r="M3264" i="1"/>
  <c r="M528" i="1"/>
  <c r="M957" i="1"/>
  <c r="M4476" i="1"/>
  <c r="M2967" i="1"/>
  <c r="M496" i="1"/>
  <c r="M3702" i="1"/>
  <c r="M792" i="1"/>
  <c r="M166" i="1"/>
  <c r="M3049" i="1"/>
  <c r="M3436" i="1"/>
  <c r="M885" i="1"/>
  <c r="M276" i="1"/>
  <c r="M4776" i="1"/>
  <c r="M1930" i="1"/>
  <c r="M2950" i="1"/>
  <c r="M4384" i="1"/>
  <c r="M4575" i="1"/>
  <c r="M19" i="1"/>
  <c r="M615" i="1"/>
  <c r="M4310" i="1"/>
  <c r="M5301" i="1"/>
  <c r="M1687" i="1"/>
  <c r="M1274" i="1"/>
  <c r="M1116" i="1"/>
  <c r="M1064" i="1"/>
  <c r="M2677" i="1"/>
  <c r="M197" i="1"/>
  <c r="M1196" i="1"/>
  <c r="M672" i="1"/>
  <c r="M265" i="1"/>
  <c r="M1446" i="1"/>
  <c r="M4860" i="1"/>
  <c r="M3655" i="1"/>
  <c r="M1308" i="1"/>
  <c r="M2760" i="1"/>
  <c r="M955" i="1"/>
  <c r="M2772" i="1"/>
  <c r="M254" i="1"/>
  <c r="M3635" i="1"/>
  <c r="M4693" i="1"/>
  <c r="M4468" i="1"/>
  <c r="M2845" i="1"/>
  <c r="M2982" i="1"/>
  <c r="M425" i="1"/>
  <c r="M843" i="1"/>
  <c r="M436" i="1"/>
  <c r="M5211" i="1"/>
  <c r="M5033" i="1"/>
  <c r="M1556" i="1"/>
  <c r="M1670" i="1"/>
  <c r="M3649" i="1"/>
  <c r="M3540" i="1"/>
  <c r="M428" i="1"/>
  <c r="M219" i="1"/>
  <c r="M3312" i="1"/>
  <c r="M617" i="1"/>
  <c r="M4624" i="1"/>
  <c r="M1157" i="1"/>
  <c r="M752" i="1"/>
  <c r="M1363" i="1"/>
  <c r="M2997" i="1"/>
  <c r="M4509" i="1"/>
  <c r="M3329" i="1"/>
  <c r="M601" i="1"/>
  <c r="M27" i="1"/>
  <c r="M4580" i="1"/>
  <c r="M152" i="1"/>
  <c r="M682" i="1"/>
  <c r="M887" i="1"/>
  <c r="M948" i="1"/>
  <c r="M281" i="1"/>
  <c r="M2673" i="1"/>
  <c r="M242" i="1"/>
  <c r="M5428" i="1"/>
  <c r="M2164" i="1"/>
  <c r="M1397" i="1"/>
  <c r="M1316" i="1"/>
  <c r="M3525" i="1"/>
  <c r="M4841" i="1"/>
  <c r="M4338" i="1"/>
  <c r="M1784" i="1"/>
  <c r="M4752" i="1"/>
  <c r="M4498" i="1"/>
  <c r="M1365" i="1"/>
  <c r="M4877" i="1"/>
  <c r="M3683" i="1"/>
  <c r="M1412" i="1"/>
  <c r="M802" i="1"/>
  <c r="M1527" i="1"/>
  <c r="M2719" i="1"/>
  <c r="M88" i="1"/>
  <c r="M2847" i="1"/>
  <c r="M437" i="1"/>
  <c r="M880" i="1"/>
  <c r="M2701" i="1"/>
  <c r="M513" i="1"/>
  <c r="M348" i="1"/>
  <c r="M3398" i="1"/>
  <c r="M4461" i="1"/>
  <c r="M2040" i="1"/>
  <c r="M3080" i="1"/>
  <c r="M2056" i="1"/>
  <c r="M1917" i="1"/>
  <c r="M3445" i="1"/>
  <c r="M3350" i="1"/>
  <c r="M4460" i="1"/>
  <c r="M4409" i="1"/>
  <c r="M4780" i="1"/>
  <c r="M167" i="1"/>
  <c r="M714" i="1"/>
  <c r="M3621" i="1"/>
  <c r="M2860" i="1"/>
  <c r="M1010" i="1"/>
  <c r="M4535" i="1"/>
  <c r="M5280" i="1"/>
  <c r="M1646" i="1"/>
  <c r="M2766" i="1"/>
  <c r="M2934" i="1"/>
  <c r="M557" i="1"/>
  <c r="M3632" i="1"/>
  <c r="M3013" i="1"/>
  <c r="M3231" i="1"/>
  <c r="M579" i="1"/>
  <c r="M491" i="1"/>
  <c r="M738" i="1"/>
  <c r="M421" i="1"/>
  <c r="M4595" i="1"/>
  <c r="M148" i="1"/>
  <c r="M5394" i="1"/>
  <c r="M1717" i="1"/>
  <c r="M3674" i="1"/>
  <c r="M1058" i="1"/>
  <c r="M3511" i="1"/>
  <c r="M2901" i="1"/>
  <c r="M4425" i="1"/>
  <c r="M676" i="1"/>
  <c r="M3000" i="1"/>
  <c r="M4504" i="1"/>
  <c r="M2687" i="1"/>
  <c r="M4529" i="1"/>
  <c r="M7" i="1"/>
  <c r="M3252" i="1"/>
  <c r="M1463" i="1"/>
  <c r="M4716" i="1"/>
  <c r="M2826" i="1"/>
  <c r="M4497" i="1"/>
  <c r="M2724" i="1"/>
  <c r="M514" i="1"/>
  <c r="M4618" i="1"/>
  <c r="M742" i="1"/>
  <c r="M309" i="1"/>
  <c r="M4493" i="1"/>
  <c r="M2714" i="1"/>
  <c r="M632" i="1"/>
  <c r="M4503" i="1"/>
  <c r="M477" i="1"/>
  <c r="M554" i="1"/>
  <c r="M216" i="1"/>
  <c r="M438" i="1"/>
  <c r="M2739" i="1"/>
  <c r="M592" i="1"/>
  <c r="M4393" i="1"/>
  <c r="M9" i="1"/>
  <c r="M357" i="1"/>
  <c r="M278" i="1"/>
  <c r="M3007" i="1"/>
  <c r="M342" i="1"/>
  <c r="M566" i="1"/>
  <c r="M2796" i="1"/>
  <c r="M4383" i="1"/>
  <c r="M5680" i="1"/>
  <c r="M1234" i="1"/>
  <c r="M4442" i="1"/>
  <c r="M2771" i="1"/>
  <c r="M4428" i="1"/>
  <c r="M4572" i="1"/>
  <c r="M101" i="1"/>
  <c r="M394" i="1"/>
  <c r="M737" i="1"/>
  <c r="M5013" i="1"/>
  <c r="M5802" i="1"/>
  <c r="M2163" i="1"/>
  <c r="M1761" i="1"/>
  <c r="M3284" i="1"/>
  <c r="M722" i="1"/>
  <c r="M137" i="1"/>
  <c r="M921" i="1"/>
  <c r="M4829" i="1"/>
  <c r="M404" i="1"/>
  <c r="M3380" i="1"/>
  <c r="M4538" i="1"/>
  <c r="M1554" i="1"/>
  <c r="M1540" i="1"/>
  <c r="M4620" i="1"/>
  <c r="M5699" i="1"/>
  <c r="M3532" i="1"/>
  <c r="M390" i="1"/>
  <c r="M4743" i="1"/>
  <c r="M3020" i="1"/>
  <c r="M2720" i="1"/>
  <c r="M681" i="1"/>
  <c r="M2905" i="1"/>
  <c r="M2869" i="1"/>
  <c r="M59" i="1"/>
  <c r="M191" i="1"/>
  <c r="M5851" i="1"/>
  <c r="M3623" i="1"/>
  <c r="M1731" i="1"/>
  <c r="M5644" i="1"/>
  <c r="M3296" i="1"/>
  <c r="M2880" i="1"/>
  <c r="M4321" i="1"/>
  <c r="M4905" i="1"/>
  <c r="M4667" i="1"/>
  <c r="M2855" i="1"/>
  <c r="M765" i="1"/>
  <c r="M1158" i="1"/>
  <c r="M60" i="1"/>
  <c r="M5208" i="1"/>
  <c r="M1286" i="1"/>
  <c r="M4463" i="1"/>
  <c r="M938" i="1"/>
  <c r="M2652" i="1"/>
  <c r="M930" i="1"/>
  <c r="M3029" i="1"/>
  <c r="M4334" i="1"/>
  <c r="M3042" i="1"/>
  <c r="M11" i="1"/>
  <c r="M4723" i="1"/>
  <c r="M4660" i="1"/>
  <c r="M581" i="1"/>
  <c r="M464" i="1"/>
  <c r="M2068" i="1"/>
  <c r="M1654" i="1"/>
  <c r="M2052" i="1"/>
  <c r="M1508" i="1"/>
  <c r="M476" i="1"/>
  <c r="M2841" i="1"/>
  <c r="M4421" i="1"/>
  <c r="M2836" i="1"/>
  <c r="M760" i="1"/>
  <c r="M54" i="1"/>
  <c r="M1179" i="1"/>
  <c r="M3295" i="1"/>
  <c r="M1485" i="1"/>
  <c r="M3582" i="1"/>
  <c r="M589" i="1"/>
  <c r="M5762" i="1"/>
  <c r="M2643" i="1"/>
  <c r="M247" i="1"/>
  <c r="M3625" i="1"/>
  <c r="M4748" i="1"/>
  <c r="M4785" i="1"/>
  <c r="M560" i="1"/>
  <c r="M768" i="1"/>
  <c r="M4741" i="1"/>
  <c r="M4653" i="1"/>
  <c r="M266" i="1"/>
  <c r="M2135" i="1"/>
  <c r="M5712" i="1"/>
  <c r="M1098" i="1"/>
  <c r="M1487" i="1"/>
  <c r="M3337" i="1"/>
  <c r="M3325" i="1"/>
  <c r="M313" i="1"/>
  <c r="M1503" i="1"/>
  <c r="M1088" i="1"/>
  <c r="M619" i="1"/>
  <c r="M4527" i="1"/>
  <c r="M3640" i="1"/>
  <c r="M3258" i="1"/>
  <c r="M5677" i="1"/>
  <c r="M4375" i="1"/>
  <c r="M5738" i="1"/>
  <c r="M3003" i="1"/>
  <c r="M184" i="1"/>
  <c r="M4839" i="1"/>
  <c r="M808" i="1"/>
  <c r="M1399" i="1"/>
  <c r="M4808" i="1"/>
  <c r="M55" i="1"/>
  <c r="M1152" i="1"/>
  <c r="M4475" i="1"/>
  <c r="M983" i="1"/>
  <c r="M3495" i="1"/>
  <c r="M364" i="1"/>
  <c r="M670" i="1"/>
  <c r="M2424" i="1"/>
  <c r="M5276" i="1"/>
  <c r="M1259" i="1"/>
  <c r="M1191" i="1"/>
  <c r="M838" i="1"/>
  <c r="M4843" i="1"/>
  <c r="M4348" i="1"/>
  <c r="M4615" i="1"/>
  <c r="M415" i="1"/>
  <c r="M368" i="1"/>
  <c r="M2889" i="1"/>
  <c r="M596" i="1"/>
  <c r="M602" i="1"/>
  <c r="M4317" i="1"/>
  <c r="M1665" i="1"/>
  <c r="M3598" i="1"/>
  <c r="M2805" i="1"/>
  <c r="M293" i="1"/>
  <c r="M2653" i="1"/>
  <c r="M3232" i="1"/>
  <c r="M4810" i="1"/>
  <c r="M3032" i="1"/>
  <c r="M4352" i="1"/>
  <c r="M705" i="1"/>
  <c r="M3405" i="1"/>
  <c r="M3334" i="1"/>
  <c r="M4380" i="1"/>
  <c r="M277" i="1"/>
  <c r="M108" i="1"/>
  <c r="M153" i="1"/>
  <c r="M362" i="1"/>
  <c r="M1439" i="1"/>
  <c r="M369" i="1"/>
  <c r="M182" i="1"/>
  <c r="M250" i="1"/>
  <c r="M157" i="1"/>
  <c r="M564" i="1"/>
  <c r="M696" i="1"/>
  <c r="M4480" i="1"/>
  <c r="M4319" i="1"/>
  <c r="M3028" i="1"/>
  <c r="M478" i="1"/>
  <c r="M3586" i="1"/>
  <c r="M1002" i="1"/>
  <c r="M4561" i="1"/>
  <c r="M4304" i="1"/>
  <c r="M3394" i="1"/>
  <c r="M3219" i="1"/>
  <c r="M4492" i="1"/>
  <c r="M3563" i="1"/>
  <c r="M258" i="1"/>
  <c r="M1561" i="1"/>
  <c r="M4415" i="1"/>
  <c r="M2937" i="1"/>
  <c r="M591" i="1"/>
  <c r="M4582" i="1"/>
  <c r="M4402" i="1"/>
  <c r="M3660" i="1"/>
  <c r="M1454" i="1"/>
  <c r="M4305" i="1"/>
  <c r="M1362" i="1"/>
  <c r="M287" i="1"/>
  <c r="M3622" i="1"/>
  <c r="M4768" i="1"/>
  <c r="M4372" i="1"/>
  <c r="M4838" i="1"/>
  <c r="M3260" i="1"/>
  <c r="M458" i="1"/>
  <c r="M3222" i="1"/>
  <c r="M671" i="1"/>
  <c r="M325" i="1"/>
  <c r="M3723" i="1"/>
  <c r="M3484" i="1"/>
  <c r="M5024" i="1"/>
  <c r="M3643" i="1"/>
  <c r="M2776" i="1"/>
  <c r="M4495" i="1"/>
  <c r="M4347" i="1"/>
  <c r="M4634" i="1"/>
  <c r="M4406" i="1"/>
  <c r="M3449" i="1"/>
  <c r="M739" i="1"/>
  <c r="M2742" i="1"/>
  <c r="M2735" i="1"/>
  <c r="M4566" i="1"/>
  <c r="M525" i="1"/>
  <c r="M2640" i="1"/>
  <c r="M13" i="1"/>
  <c r="M3283" i="1"/>
  <c r="M3254" i="1"/>
  <c r="M704" i="1"/>
  <c r="M3256" i="1"/>
  <c r="M3670" i="1"/>
  <c r="M1566" i="1"/>
  <c r="M1987" i="1"/>
  <c r="M3531" i="1"/>
  <c r="M2690" i="1"/>
  <c r="M4606" i="1"/>
  <c r="M4532" i="1"/>
  <c r="M61" i="1"/>
  <c r="M524" i="1"/>
  <c r="M147" i="1"/>
  <c r="M969" i="1"/>
  <c r="M690" i="1"/>
  <c r="M2114" i="1"/>
  <c r="M962" i="1"/>
  <c r="M4767" i="1"/>
  <c r="M3392" i="1"/>
  <c r="M486" i="1"/>
  <c r="M286" i="1"/>
  <c r="M780" i="1"/>
  <c r="M2947" i="1"/>
  <c r="M2920" i="1"/>
  <c r="M789" i="1"/>
  <c r="M4786" i="1"/>
  <c r="M2801" i="1"/>
  <c r="M2713" i="1"/>
  <c r="M657" i="1"/>
  <c r="M5115" i="1"/>
  <c r="M1891" i="1"/>
  <c r="M3053" i="1"/>
  <c r="M995" i="1"/>
  <c r="M3326" i="1"/>
  <c r="M898" i="1"/>
  <c r="M595" i="1"/>
  <c r="M1046" i="1"/>
  <c r="M4775" i="1"/>
  <c r="M784" i="1"/>
  <c r="M33" i="1"/>
  <c r="M1211" i="1"/>
  <c r="M198" i="1"/>
  <c r="M1699" i="1"/>
  <c r="M1261" i="1"/>
  <c r="M2689" i="1"/>
  <c r="M2916" i="1"/>
  <c r="M4783" i="1"/>
  <c r="M3617" i="1"/>
  <c r="M4712" i="1"/>
  <c r="M251" i="1"/>
  <c r="M4635" i="1"/>
  <c r="M388" i="1"/>
  <c r="M4528" i="1"/>
  <c r="M891" i="1"/>
  <c r="M4670" i="1"/>
  <c r="M5622" i="1"/>
  <c r="M3832" i="1"/>
  <c r="M3137" i="1"/>
  <c r="M1842" i="1"/>
  <c r="M3567" i="1"/>
  <c r="M4678" i="1"/>
  <c r="M4689" i="1"/>
  <c r="M163" i="1"/>
  <c r="M2914" i="1"/>
  <c r="M4427" i="1"/>
  <c r="M236" i="1"/>
  <c r="M3353" i="1"/>
  <c r="M961" i="1"/>
  <c r="M3066" i="1"/>
  <c r="M1096" i="1"/>
  <c r="M720" i="1"/>
  <c r="M2676" i="1"/>
  <c r="M435" i="1"/>
  <c r="M4405" i="1"/>
  <c r="M993" i="1"/>
  <c r="M805" i="1"/>
  <c r="M2774" i="1"/>
  <c r="M455" i="1"/>
  <c r="M823" i="1"/>
  <c r="M2645" i="1"/>
  <c r="M433" i="1"/>
  <c r="M290" i="1"/>
  <c r="M3071" i="1"/>
  <c r="M1580" i="1"/>
  <c r="M1690" i="1"/>
  <c r="M1124" i="1"/>
  <c r="M985" i="1"/>
  <c r="M2775" i="1"/>
  <c r="M4368" i="1"/>
  <c r="M1213" i="1"/>
  <c r="M2853" i="1"/>
  <c r="M497" i="1"/>
  <c r="M214" i="1"/>
  <c r="M1000" i="1"/>
  <c r="M587" i="1"/>
  <c r="M3422" i="1"/>
  <c r="M4494" i="1"/>
  <c r="M1780" i="1"/>
  <c r="M1664" i="1"/>
  <c r="M106" i="1"/>
  <c r="M4837" i="1"/>
  <c r="M4404" i="1"/>
  <c r="M5698" i="1"/>
  <c r="M4742" i="1"/>
  <c r="M339" i="1"/>
  <c r="M4519" i="1"/>
  <c r="M463" i="1"/>
  <c r="M4564" i="1"/>
  <c r="M606" i="1"/>
  <c r="M532" i="1"/>
  <c r="M627" i="1"/>
  <c r="M2062" i="1"/>
  <c r="M1809" i="1"/>
  <c r="M3116" i="1"/>
  <c r="M3317" i="1"/>
  <c r="M3551" i="1"/>
  <c r="M4332" i="1"/>
  <c r="M220" i="1"/>
  <c r="M2898" i="1"/>
  <c r="M187" i="1"/>
  <c r="M2962" i="1"/>
  <c r="M4711" i="1"/>
  <c r="M456" i="1"/>
  <c r="M877" i="1"/>
  <c r="M4446" i="1"/>
  <c r="M1390" i="1"/>
  <c r="M563" i="1"/>
  <c r="M4732" i="1"/>
  <c r="M4697" i="1"/>
  <c r="M356" i="1"/>
  <c r="M259" i="1"/>
  <c r="M4828" i="1"/>
  <c r="M2817" i="1"/>
  <c r="M132" i="1"/>
  <c r="M4351" i="1"/>
  <c r="M2888" i="1"/>
  <c r="M2865" i="1"/>
  <c r="M489" i="1"/>
  <c r="M261" i="1"/>
  <c r="M4502" i="1"/>
  <c r="M135" i="1"/>
  <c r="M22" i="1"/>
  <c r="M2647" i="1"/>
  <c r="M2710" i="1"/>
  <c r="M418" i="1"/>
  <c r="M872" i="1"/>
  <c r="M4357" i="1"/>
  <c r="M401" i="1"/>
  <c r="M4855" i="1"/>
  <c r="M358" i="1"/>
  <c r="M116" i="1"/>
  <c r="M4781" i="1"/>
  <c r="M457" i="1"/>
  <c r="M1266" i="1"/>
  <c r="M1145" i="1"/>
  <c r="M481" i="1"/>
  <c r="M212" i="1"/>
  <c r="M1928" i="1"/>
  <c r="M474" i="1"/>
  <c r="M4374" i="1"/>
  <c r="M452" i="1"/>
  <c r="M913" i="1"/>
  <c r="M4296" i="1"/>
  <c r="M1548" i="1"/>
  <c r="M1896" i="1"/>
  <c r="M879" i="1"/>
  <c r="M2897" i="1"/>
  <c r="M274" i="1"/>
  <c r="M5635" i="1"/>
  <c r="M3429" i="1"/>
  <c r="M366" i="1"/>
  <c r="M4562" i="1"/>
  <c r="M3257" i="1"/>
  <c r="M662" i="1"/>
  <c r="M884" i="1"/>
  <c r="M4744" i="1"/>
  <c r="M4382" i="1"/>
  <c r="M4937" i="1"/>
  <c r="M2064" i="1"/>
  <c r="M3664" i="1"/>
  <c r="M1330" i="1"/>
  <c r="M4814" i="1"/>
  <c r="M270" i="1"/>
  <c r="M4706" i="1"/>
  <c r="M600" i="1"/>
  <c r="M423" i="1"/>
  <c r="M2919" i="1"/>
  <c r="M1147" i="1"/>
  <c r="M419" i="1"/>
  <c r="M1777" i="1"/>
  <c r="M1091" i="1"/>
  <c r="M2825" i="1"/>
  <c r="M2686" i="1"/>
  <c r="M523" i="1"/>
  <c r="M3205" i="1"/>
  <c r="M2762" i="1"/>
  <c r="M4370" i="1"/>
  <c r="M1015" i="1"/>
  <c r="M140" i="1"/>
  <c r="M968" i="1"/>
  <c r="M4438" i="1"/>
  <c r="M613" i="1"/>
  <c r="M3226" i="1"/>
  <c r="M3770" i="1"/>
  <c r="M1817" i="1"/>
  <c r="M1301" i="1"/>
  <c r="M2756" i="1"/>
  <c r="M1198" i="1"/>
  <c r="M4531" i="1"/>
  <c r="M34" i="1"/>
  <c r="M1350" i="1"/>
  <c r="M2777" i="1"/>
  <c r="M256" i="1"/>
  <c r="M359" i="1"/>
  <c r="M2981" i="1"/>
  <c r="M3" i="1"/>
  <c r="M4704" i="1"/>
  <c r="M1155" i="1"/>
  <c r="M1193" i="1"/>
  <c r="M655" i="1"/>
  <c r="M3236" i="1"/>
  <c r="M2975" i="1"/>
  <c r="M150" i="1"/>
  <c r="M2867" i="1"/>
  <c r="M608" i="1"/>
  <c r="M4312" i="1"/>
  <c r="M757" i="1"/>
  <c r="M3242" i="1"/>
  <c r="M541" i="1"/>
  <c r="M4333" i="1"/>
  <c r="M228" i="1"/>
  <c r="M4354" i="1"/>
  <c r="M2059" i="1"/>
  <c r="M1470" i="1"/>
  <c r="M2263" i="1"/>
  <c r="M936" i="1"/>
  <c r="M2654" i="1"/>
  <c r="M4410" i="1"/>
  <c r="M4479" i="1"/>
  <c r="M3046" i="1"/>
  <c r="M3234" i="1"/>
  <c r="M791" i="1"/>
  <c r="M3423" i="1"/>
  <c r="M2936" i="1"/>
  <c r="M234" i="1"/>
  <c r="M374" i="1"/>
  <c r="M663" i="1"/>
  <c r="M724" i="1"/>
  <c r="M498" i="1"/>
  <c r="M4356" i="1"/>
  <c r="M284" i="1"/>
  <c r="M4431" i="1"/>
  <c r="M3626" i="1"/>
  <c r="M4628" i="1"/>
  <c r="M12" i="1"/>
  <c r="M549" i="1"/>
  <c r="M2681" i="1"/>
  <c r="M298" i="1"/>
  <c r="M294" i="1"/>
  <c r="M296" i="1"/>
  <c r="M2669" i="1"/>
  <c r="M518" i="1"/>
  <c r="M1151" i="1"/>
  <c r="M4845" i="1"/>
  <c r="M4858" i="1"/>
  <c r="M141" i="1"/>
  <c r="M202" i="1"/>
  <c r="M225" i="1"/>
  <c r="M3276" i="1"/>
  <c r="M881" i="1"/>
  <c r="M876" i="1"/>
  <c r="M4771" i="1"/>
  <c r="M873" i="1"/>
  <c r="M3498" i="1"/>
  <c r="M4691" i="1"/>
  <c r="M2736" i="1"/>
  <c r="M5625" i="1"/>
  <c r="M2875" i="1"/>
  <c r="M3212" i="1"/>
  <c r="M5340" i="1"/>
  <c r="M5769" i="1"/>
  <c r="M5734" i="1"/>
  <c r="M1100" i="1"/>
  <c r="M3311" i="1"/>
  <c r="M4590" i="1"/>
  <c r="M4330" i="1"/>
  <c r="M3342" i="1"/>
  <c r="M2651" i="1"/>
  <c r="M569" i="1"/>
  <c r="M723" i="1"/>
  <c r="M1311" i="1"/>
  <c r="M275" i="1"/>
  <c r="M1518" i="1"/>
  <c r="M499" i="1"/>
  <c r="M4569" i="1"/>
  <c r="M616" i="1"/>
  <c r="M4501" i="1"/>
  <c r="M2787" i="1"/>
  <c r="M4363" i="1"/>
  <c r="M4683" i="1"/>
  <c r="M237" i="1"/>
  <c r="M1578" i="1"/>
  <c r="M2142" i="1"/>
  <c r="M5252" i="1"/>
  <c r="M3637" i="1"/>
  <c r="M2747" i="1"/>
  <c r="M235" i="1"/>
  <c r="M52" i="1"/>
  <c r="M4611" i="1"/>
  <c r="M3217" i="1"/>
  <c r="M4622" i="1"/>
  <c r="M3403" i="1"/>
  <c r="M2769" i="1"/>
  <c r="M5031" i="1"/>
  <c r="M3306" i="1"/>
  <c r="M4688" i="1"/>
  <c r="M3355" i="1"/>
  <c r="M4700" i="1"/>
  <c r="M5652" i="1"/>
  <c r="M1247" i="1"/>
  <c r="M186" i="1"/>
  <c r="M2699" i="1"/>
  <c r="M3261" i="1"/>
  <c r="M2964" i="1"/>
  <c r="M3259" i="1"/>
  <c r="M58" i="1"/>
  <c r="M480" i="1"/>
  <c r="M5447" i="1"/>
  <c r="M1795" i="1"/>
  <c r="M1934" i="1"/>
  <c r="M1328" i="1"/>
  <c r="M487" i="1"/>
  <c r="M4738" i="1"/>
  <c r="M262" i="1"/>
  <c r="M3376" i="1"/>
  <c r="M4511" i="1"/>
  <c r="M308" i="1"/>
  <c r="M469" i="1"/>
  <c r="M3630" i="1"/>
  <c r="M429" i="1"/>
  <c r="M3412" i="1"/>
  <c r="M2768" i="1"/>
  <c r="M41" i="1"/>
  <c r="M975" i="1"/>
  <c r="M883" i="1"/>
  <c r="M1444" i="1"/>
  <c r="M485" i="1"/>
  <c r="M299" i="1"/>
  <c r="M4630" i="1"/>
  <c r="M691" i="1"/>
  <c r="M4631" i="1"/>
  <c r="M454" i="1"/>
  <c r="M168" i="1"/>
  <c r="M4432" i="1"/>
  <c r="M5828" i="1"/>
  <c r="M1788" i="1"/>
  <c r="M2247" i="1"/>
  <c r="M1020" i="1"/>
  <c r="M4517" i="1"/>
  <c r="M4308" i="1"/>
  <c r="M391" i="1"/>
  <c r="M806" i="1"/>
  <c r="M222" i="1"/>
  <c r="M2945" i="1"/>
  <c r="M3430" i="1"/>
  <c r="M2816" i="1"/>
  <c r="M5180" i="1"/>
  <c r="M1546" i="1"/>
  <c r="M204" i="1"/>
  <c r="M4559" i="1"/>
  <c r="M4750" i="1"/>
  <c r="M960" i="1"/>
  <c r="M3662" i="1"/>
  <c r="M4303" i="1"/>
  <c r="M4646" i="1"/>
  <c r="M4724" i="1"/>
  <c r="M832" i="1"/>
  <c r="M385" i="1"/>
  <c r="M588" i="1"/>
  <c r="M176" i="1"/>
  <c r="M2161" i="1"/>
  <c r="M1475" i="1"/>
  <c r="M1957" i="1"/>
  <c r="M3650" i="1"/>
  <c r="M1407" i="1"/>
  <c r="M378" i="1"/>
  <c r="M20" i="1"/>
  <c r="M647" i="1"/>
  <c r="M2883" i="1"/>
  <c r="M875" i="1"/>
  <c r="M3237" i="1"/>
  <c r="M897" i="1"/>
  <c r="M1613" i="1"/>
  <c r="M2672" i="1"/>
  <c r="M5692" i="1"/>
  <c r="M2986" i="1"/>
  <c r="M2948" i="1"/>
  <c r="M3454" i="1"/>
  <c r="M2682" i="1"/>
  <c r="M4322" i="1"/>
  <c r="M4676" i="1"/>
  <c r="M4525" i="1"/>
  <c r="M762" i="1"/>
  <c r="M561" i="1"/>
  <c r="M946" i="1"/>
  <c r="M4797" i="1"/>
  <c r="M3645" i="1"/>
  <c r="M32" i="1"/>
  <c r="M3062" i="1"/>
  <c r="M2003" i="1"/>
  <c r="M1756" i="1"/>
  <c r="M5647" i="1"/>
  <c r="M3315" i="1"/>
  <c r="M2834" i="1"/>
  <c r="M4371" i="1"/>
  <c r="M38" i="1"/>
  <c r="M2718" i="1"/>
  <c r="M4359" i="1"/>
  <c r="M2684" i="1"/>
  <c r="M4727" i="1"/>
  <c r="M833" i="1"/>
  <c r="M169" i="1"/>
  <c r="M291" i="1"/>
  <c r="M2943" i="1"/>
  <c r="M3030" i="1"/>
  <c r="M30" i="1"/>
  <c r="M365" i="1"/>
  <c r="M3229" i="1"/>
  <c r="M156" i="1"/>
  <c r="M3048" i="1"/>
  <c r="M4844" i="1"/>
  <c r="M4596" i="1"/>
  <c r="M3211" i="1"/>
  <c r="M2712" i="1"/>
  <c r="M4626" i="1"/>
  <c r="M4349" i="1"/>
  <c r="M509" i="1"/>
  <c r="M819" i="1"/>
  <c r="M2872" i="1"/>
  <c r="M91" i="1"/>
  <c r="M2830" i="1"/>
  <c r="M1024" i="1"/>
  <c r="M2646" i="1"/>
  <c r="M367" i="1"/>
  <c r="M289" i="1"/>
  <c r="M3441" i="1"/>
  <c r="M4665" i="1"/>
  <c r="M413" i="1"/>
  <c r="M3360" i="1"/>
  <c r="M686" i="1"/>
  <c r="M5710" i="1"/>
  <c r="M1340" i="1"/>
  <c r="M3348" i="1"/>
  <c r="M18" i="1"/>
  <c r="M1285" i="1"/>
  <c r="M4849" i="1"/>
  <c r="M783" i="1"/>
  <c r="M1075" i="1"/>
  <c r="M1306" i="1"/>
  <c r="M3396" i="1"/>
  <c r="M4583" i="1"/>
  <c r="M1437" i="1"/>
  <c r="M4792" i="1"/>
  <c r="M3390" i="1"/>
  <c r="M2707" i="1"/>
  <c r="M1089" i="1"/>
  <c r="M1038" i="1"/>
  <c r="M1375" i="1"/>
  <c r="M1582" i="1"/>
  <c r="M718" i="1"/>
  <c r="M4761" i="1"/>
  <c r="M68" i="1"/>
  <c r="M4610" i="1"/>
  <c r="M3616" i="1"/>
  <c r="M4586" i="1"/>
  <c r="M2903" i="1"/>
  <c r="M786" i="1"/>
  <c r="M654" i="1"/>
  <c r="M3274" i="1"/>
  <c r="M5070" i="1"/>
  <c r="M2220" i="1"/>
  <c r="M3052" i="1"/>
  <c r="M3413" i="1"/>
  <c r="M1385" i="1"/>
  <c r="M3289" i="1"/>
  <c r="M5799" i="1"/>
  <c r="M1468" i="1"/>
  <c r="M2946" i="1"/>
  <c r="M2759" i="1"/>
  <c r="M4448" i="1"/>
  <c r="M653" i="1"/>
  <c r="M392" i="1"/>
  <c r="M3453" i="1"/>
  <c r="M534" i="1"/>
  <c r="M160" i="1"/>
  <c r="M4524" i="1"/>
  <c r="M2831" i="1"/>
  <c r="M2741" i="1"/>
  <c r="M669" i="1"/>
  <c r="M29" i="1"/>
  <c r="M5161" i="1"/>
  <c r="M5038" i="1"/>
  <c r="M1588" i="1"/>
  <c r="M1969" i="1"/>
  <c r="M5744" i="1"/>
  <c r="M1426" i="1"/>
  <c r="M575" i="1"/>
  <c r="M450" i="1"/>
  <c r="M3614" i="1"/>
  <c r="M115" i="1"/>
  <c r="M448" i="1"/>
  <c r="M1591" i="1"/>
  <c r="M302" i="1"/>
  <c r="M2112" i="1"/>
  <c r="M3589" i="1"/>
  <c r="M709" i="1"/>
  <c r="M3446" i="1"/>
  <c r="M2987" i="1"/>
  <c r="M3603" i="1"/>
  <c r="M4520" i="1"/>
  <c r="M565" i="1"/>
  <c r="M2738" i="1"/>
  <c r="M4326" i="1"/>
  <c r="M558" i="1"/>
  <c r="M196" i="1"/>
  <c r="M500" i="1"/>
  <c r="M56" i="1"/>
  <c r="M1899" i="1"/>
  <c r="M1237" i="1"/>
  <c r="M3707" i="1"/>
  <c r="M3656" i="1"/>
  <c r="M2886" i="1"/>
  <c r="M540" i="1"/>
  <c r="M649" i="1"/>
  <c r="M3271" i="1"/>
  <c r="M110" i="1"/>
  <c r="M451" i="1"/>
  <c r="M1798" i="1"/>
  <c r="M4640" i="1"/>
  <c r="M2050" i="1"/>
  <c r="M1440" i="1"/>
  <c r="M4609" i="1"/>
  <c r="M3627" i="1"/>
  <c r="M4707" i="1"/>
  <c r="M133" i="1"/>
  <c r="M2953" i="1"/>
  <c r="M4747" i="1"/>
  <c r="M162" i="1"/>
  <c r="M467" i="1"/>
  <c r="M4614" i="1"/>
  <c r="M2665" i="1"/>
  <c r="M1408" i="1"/>
  <c r="M373" i="1"/>
  <c r="M2049" i="1"/>
  <c r="M5083" i="1"/>
  <c r="M1182" i="1"/>
  <c r="M1879" i="1"/>
  <c r="M1171" i="1"/>
  <c r="M2939" i="1"/>
  <c r="M269" i="1"/>
  <c r="M4486" i="1"/>
  <c r="M4728" i="1"/>
  <c r="M181" i="1"/>
  <c r="M300" i="1"/>
  <c r="M3292" i="1"/>
  <c r="M4314" i="1"/>
  <c r="M1750" i="1"/>
  <c r="M2994" i="1"/>
  <c r="M441" i="1"/>
  <c r="M2666" i="1"/>
  <c r="M4636" i="1"/>
  <c r="M3559" i="1"/>
  <c r="M3039" i="1"/>
  <c r="M244" i="1"/>
  <c r="M4656" i="1"/>
  <c r="M896" i="1"/>
  <c r="M947" i="1"/>
  <c r="M4392" i="1"/>
  <c r="M2733" i="1"/>
  <c r="M626" i="1"/>
  <c r="M3193" i="1"/>
  <c r="M5240" i="1"/>
  <c r="M1476" i="1"/>
  <c r="M3298" i="1"/>
  <c r="M772" i="1"/>
  <c r="M2668" i="1"/>
  <c r="M4505" i="1"/>
  <c r="M72" i="1"/>
  <c r="M3233" i="1"/>
  <c r="M3248" i="1"/>
  <c r="M1339" i="1"/>
  <c r="M2820" i="1"/>
  <c r="M1092" i="1"/>
  <c r="M4553" i="1"/>
  <c r="M1080" i="1"/>
  <c r="M3659" i="1"/>
  <c r="M2979" i="1"/>
  <c r="M3602" i="1"/>
  <c r="M2938" i="1"/>
  <c r="M4379" i="1"/>
  <c r="M3040" i="1"/>
  <c r="M4664" i="1"/>
  <c r="M4522" i="1"/>
  <c r="M4710" i="1"/>
  <c r="M779" i="1"/>
  <c r="M4571" i="1"/>
  <c r="M516" i="1"/>
  <c r="M4343" i="1"/>
  <c r="M2011" i="1"/>
  <c r="M1592" i="1"/>
  <c r="M5800" i="1"/>
  <c r="M1059" i="1"/>
  <c r="M1149" i="1"/>
  <c r="M726" i="1"/>
  <c r="M4412" i="1"/>
  <c r="M1607" i="1"/>
  <c r="M3288" i="1"/>
  <c r="M829" i="1"/>
  <c r="M1076" i="1"/>
  <c r="M526" i="1"/>
  <c r="M89" i="1"/>
  <c r="M4472" i="1"/>
  <c r="M3553" i="1"/>
  <c r="M3382" i="1"/>
  <c r="M664" i="1"/>
  <c r="M100" i="1"/>
  <c r="M811" i="1"/>
  <c r="M3225" i="1"/>
  <c r="M830" i="1"/>
  <c r="M3008" i="1"/>
  <c r="M4798" i="1"/>
  <c r="M4320" i="1"/>
  <c r="M4617" i="1"/>
  <c r="M4651" i="1"/>
  <c r="M154" i="1"/>
  <c r="M131" i="1"/>
  <c r="M4337" i="1"/>
  <c r="M2697" i="1"/>
  <c r="M171" i="1"/>
  <c r="M3324" i="1"/>
  <c r="M2698" i="1"/>
  <c r="M4793" i="1"/>
  <c r="M631" i="1"/>
  <c r="M238" i="1"/>
  <c r="M3639" i="1"/>
  <c r="M612" i="1"/>
  <c r="M462" i="1"/>
  <c r="M2976" i="1"/>
  <c r="M535" i="1"/>
  <c r="M3015" i="1"/>
  <c r="M5634" i="1"/>
  <c r="M520" i="1"/>
  <c r="M165" i="1"/>
  <c r="M3607" i="1"/>
  <c r="M4534" i="1"/>
  <c r="M4353" i="1"/>
  <c r="M1272" i="1"/>
  <c r="M1357" i="1"/>
  <c r="M121" i="1"/>
  <c r="M637" i="1"/>
  <c r="M593" i="1"/>
  <c r="M2792" i="1"/>
  <c r="M548" i="1"/>
  <c r="M2656" i="1"/>
  <c r="M553" i="1"/>
  <c r="M2812" i="1"/>
  <c r="M4344" i="1"/>
  <c r="M2521" i="1"/>
  <c r="M1242" i="1"/>
  <c r="M1169" i="1"/>
  <c r="M1452" i="1"/>
  <c r="M3009" i="1"/>
  <c r="M4807" i="1"/>
  <c r="M3239" i="1"/>
  <c r="M3313" i="1"/>
  <c r="M2711" i="1"/>
  <c r="M769" i="1"/>
  <c r="M95" i="1"/>
  <c r="M3043" i="1"/>
  <c r="M4499" i="1"/>
  <c r="M1361" i="1"/>
  <c r="M1584" i="1"/>
  <c r="M97" i="1"/>
  <c r="M2861" i="1"/>
  <c r="M381" i="1"/>
  <c r="M1164" i="1"/>
  <c r="M1165" i="1"/>
  <c r="M3245" i="1"/>
  <c r="M2704" i="1"/>
  <c r="M172" i="1"/>
  <c r="M4699" i="1"/>
  <c r="M4424" i="1"/>
  <c r="M692" i="1"/>
  <c r="M37" i="1"/>
  <c r="M2235" i="1"/>
  <c r="M2130" i="1"/>
  <c r="M1160" i="1"/>
  <c r="M1166" i="1"/>
  <c r="M4536" i="1"/>
  <c r="M314" i="1"/>
  <c r="M4429" i="1"/>
  <c r="M2688" i="1"/>
  <c r="M2757" i="1"/>
  <c r="M4604" i="1"/>
  <c r="M1111" i="1"/>
  <c r="M3578" i="1"/>
  <c r="M1267" i="1"/>
  <c r="M1581" i="1"/>
  <c r="M2900" i="1"/>
  <c r="M5804" i="1"/>
  <c r="M3521" i="1"/>
  <c r="M675" i="1"/>
  <c r="M3510" i="1"/>
  <c r="M2996" i="1"/>
  <c r="M4796" i="1"/>
  <c r="M712" i="1"/>
  <c r="M4859" i="1"/>
  <c r="M572" i="1"/>
  <c r="M3316" i="1"/>
  <c r="M4441" i="1"/>
  <c r="M3851" i="1"/>
  <c r="M5731" i="1"/>
  <c r="M1287" i="1"/>
  <c r="M1719" i="1"/>
  <c r="M3021" i="1"/>
  <c r="M2893" i="1"/>
  <c r="M466" i="1"/>
  <c r="M5653" i="1"/>
  <c r="M3615" i="1"/>
  <c r="M4848" i="1"/>
  <c r="M87" i="1"/>
  <c r="M1376" i="1"/>
  <c r="M639" i="1"/>
  <c r="M1374" i="1"/>
  <c r="M1162" i="1"/>
  <c r="M483" i="1"/>
  <c r="M2891" i="1"/>
  <c r="M46" i="1"/>
  <c r="M5726" i="1"/>
  <c r="M2778" i="1"/>
  <c r="M611" i="1"/>
  <c r="M505" i="1"/>
  <c r="M3240" i="1"/>
  <c r="M2721" i="1"/>
  <c r="M380" i="1"/>
  <c r="M822" i="1"/>
  <c r="M878" i="1"/>
  <c r="M2076" i="1"/>
  <c r="M2159" i="1"/>
  <c r="M5095" i="1"/>
  <c r="M1389" i="1"/>
  <c r="M4557" i="1"/>
  <c r="M164" i="1"/>
  <c r="M645" i="1"/>
  <c r="M4720" i="1"/>
  <c r="M387" i="1"/>
  <c r="M4579" i="1"/>
  <c r="M3620" i="1"/>
  <c r="M3369" i="1"/>
  <c r="M3320" i="1"/>
  <c r="M4818" i="1"/>
  <c r="M4922" i="1"/>
  <c r="M1177" i="1"/>
  <c r="M4755" i="1"/>
  <c r="M4682" i="1"/>
  <c r="M3302" i="1"/>
  <c r="M138" i="1"/>
  <c r="M4803" i="1"/>
  <c r="M4541" i="1"/>
  <c r="M4805" i="1"/>
  <c r="M2685" i="1"/>
  <c r="M633" i="1"/>
  <c r="M510" i="1"/>
  <c r="M2731" i="1"/>
  <c r="M397" i="1"/>
  <c r="M1815" i="1"/>
  <c r="M5696" i="1"/>
  <c r="M1854" i="1"/>
  <c r="M984" i="1"/>
  <c r="M1864" i="1"/>
  <c r="M3014" i="1"/>
  <c r="M3210" i="1"/>
  <c r="M3314" i="1"/>
  <c r="M439" i="1"/>
  <c r="M468" i="1"/>
  <c r="M3275" i="1"/>
  <c r="M2748" i="1"/>
  <c r="M892" i="1"/>
  <c r="M42" i="1"/>
  <c r="M980" i="1"/>
  <c r="M4526" i="1"/>
  <c r="M4695" i="1"/>
  <c r="M3214" i="1"/>
  <c r="M4737" i="1"/>
  <c r="M4391" i="1"/>
  <c r="M2727" i="1"/>
  <c r="M673" i="1"/>
  <c r="M4686" i="1"/>
  <c r="M4423" i="1"/>
  <c r="M1170" i="1"/>
  <c r="M571" i="1"/>
  <c r="M193" i="1"/>
  <c r="M597" i="1"/>
  <c r="M5" i="1"/>
  <c r="M4764" i="1"/>
  <c r="M475" i="1"/>
  <c r="M749" i="1"/>
  <c r="M506" i="1"/>
  <c r="M338" i="1"/>
  <c r="M120" i="1"/>
  <c r="M4703" i="1"/>
  <c r="M129" i="1"/>
  <c r="M1529" i="1"/>
  <c r="M2989" i="1"/>
  <c r="M4587" i="1"/>
  <c r="M2788" i="1"/>
  <c r="M375" i="1"/>
  <c r="M2859" i="1"/>
  <c r="M4749" i="1"/>
  <c r="M3026" i="1"/>
  <c r="M2821" i="1"/>
  <c r="M310" i="1"/>
  <c r="M3351" i="1"/>
  <c r="M2923" i="1"/>
  <c r="M2662" i="1"/>
  <c r="M623" i="1"/>
  <c r="M2680" i="1"/>
  <c r="M350" i="1"/>
  <c r="M622" i="1"/>
  <c r="M501" i="1"/>
  <c r="M3719" i="1"/>
  <c r="M5633" i="1"/>
  <c r="M1767" i="1"/>
  <c r="M1115" i="1"/>
  <c r="M2862" i="1"/>
  <c r="M2814" i="1"/>
  <c r="M288" i="1"/>
  <c r="M998" i="1"/>
  <c r="M727" i="1"/>
  <c r="M677" i="1"/>
  <c r="M347" i="1"/>
  <c r="M2800" i="1"/>
  <c r="M4414" i="1"/>
  <c r="M1125" i="1"/>
  <c r="M2716" i="1"/>
  <c r="M460" i="1"/>
  <c r="M916" i="1"/>
  <c r="M4401" i="1"/>
  <c r="M3300" i="1"/>
  <c r="M2785" i="1"/>
  <c r="M246" i="1"/>
  <c r="M646" i="1"/>
  <c r="M533" i="1"/>
  <c r="M708" i="1"/>
  <c r="M283" i="1"/>
  <c r="M311" i="1"/>
  <c r="M3266" i="1"/>
  <c r="M3816" i="1"/>
  <c r="M1645" i="1"/>
  <c r="M2176" i="1"/>
  <c r="M1065" i="1"/>
  <c r="M2770" i="1"/>
  <c r="M4452" i="1"/>
  <c r="M353" i="1"/>
  <c r="M2811" i="1"/>
  <c r="M170" i="1"/>
  <c r="M826" i="1"/>
  <c r="M1321" i="1"/>
  <c r="M4546" i="1"/>
  <c r="M3524" i="1"/>
  <c r="M4816" i="1"/>
  <c r="M1273" i="1"/>
  <c r="M1168" i="1"/>
  <c r="M552" i="1"/>
  <c r="M3002" i="1"/>
  <c r="M4560" i="1"/>
  <c r="M1380" i="1"/>
  <c r="M2767" i="1"/>
  <c r="M144" i="1"/>
  <c r="M1042" i="1"/>
  <c r="M4450" i="1"/>
  <c r="M1055" i="1"/>
  <c r="M111" i="1"/>
  <c r="M845" i="1"/>
  <c r="M248" i="1"/>
  <c r="M2618" i="1"/>
  <c r="M1724" i="1"/>
  <c r="M1807" i="1"/>
  <c r="M4791" i="1"/>
  <c r="M1289" i="1"/>
  <c r="M618" i="1"/>
  <c r="M50" i="1"/>
  <c r="M3665" i="1"/>
  <c r="M702" i="1"/>
  <c r="M4361" i="1"/>
  <c r="M2663" i="1"/>
  <c r="M330" i="1"/>
  <c r="M659" i="1"/>
  <c r="M4299" i="1"/>
  <c r="M937" i="1"/>
  <c r="M4773" i="1"/>
  <c r="M812" i="1"/>
  <c r="M217" i="1"/>
  <c r="M5623" i="1"/>
  <c r="M260" i="1"/>
  <c r="M2930" i="1"/>
  <c r="M2758" i="1"/>
  <c r="M4725" i="1"/>
  <c r="M5798" i="1"/>
  <c r="M2970" i="1"/>
  <c r="M4648" i="1"/>
  <c r="M389" i="1"/>
  <c r="M4323" i="1"/>
  <c r="M360" i="1"/>
  <c r="M185" i="1"/>
  <c r="M556" i="1"/>
  <c r="M117" i="1"/>
  <c r="M2887" i="1"/>
  <c r="M764" i="1"/>
  <c r="M93" i="1"/>
  <c r="M634" i="1"/>
  <c r="M252" i="1"/>
  <c r="M4470" i="1"/>
  <c r="M699" i="1"/>
  <c r="M304" i="1"/>
  <c r="M3215" i="1"/>
  <c r="M3037" i="1"/>
  <c r="M693" i="1"/>
  <c r="M432" i="1"/>
  <c r="M8" i="1"/>
  <c r="M273" i="1"/>
  <c r="M1028" i="1"/>
  <c r="M1079" i="1"/>
  <c r="M773" i="1"/>
  <c r="M3246" i="1"/>
  <c r="M4823" i="1"/>
  <c r="M321" i="1"/>
  <c r="M531" i="1"/>
  <c r="M490" i="1"/>
  <c r="M292" i="1"/>
  <c r="M57" i="1"/>
  <c r="M279" i="1"/>
  <c r="M3443" i="1"/>
  <c r="M4523" i="1"/>
  <c r="M4489" i="1"/>
  <c r="M4381" i="1"/>
  <c r="M4696" i="1"/>
  <c r="M372" i="1"/>
  <c r="M315" i="1"/>
  <c r="M1154" i="1"/>
  <c r="M2706" i="1"/>
  <c r="M2737" i="1"/>
  <c r="M249" i="1"/>
  <c r="M4874" i="1"/>
  <c r="M122" i="1"/>
  <c r="M4765" i="1"/>
  <c r="M610" i="1"/>
  <c r="M4779" i="1"/>
  <c r="M4508" i="1"/>
  <c r="M351" i="1"/>
  <c r="M142" i="1"/>
  <c r="M328" i="1"/>
  <c r="M461" i="1"/>
  <c r="M753" i="1"/>
  <c r="M4345" i="1"/>
  <c r="M1014" i="1"/>
  <c r="M2751" i="1"/>
  <c r="M667" i="1"/>
  <c r="M889" i="1"/>
  <c r="M3230" i="1"/>
  <c r="M4826" i="1"/>
  <c r="M4658" i="1"/>
  <c r="M363" i="1"/>
  <c r="M4701" i="1"/>
  <c r="M605" i="1"/>
  <c r="M4378" i="1"/>
  <c r="M303" i="1"/>
  <c r="M1063" i="1"/>
  <c r="M3331" i="1"/>
  <c r="M4608" i="1"/>
  <c r="M488" i="1"/>
  <c r="M635" i="1"/>
  <c r="M255" i="1"/>
  <c r="M3373" i="1"/>
  <c r="M3282" i="1"/>
  <c r="M4396" i="1"/>
  <c r="M890" i="1"/>
  <c r="M263" i="1"/>
  <c r="M4315" i="1"/>
  <c r="M543" i="1"/>
  <c r="M4389" i="1"/>
  <c r="M2782" i="1"/>
  <c r="M801" i="1"/>
  <c r="M814" i="1"/>
  <c r="M839" i="1"/>
  <c r="M495" i="1"/>
  <c r="M114" i="1"/>
  <c r="M2657" i="1"/>
  <c r="M550" i="1"/>
  <c r="M2649" i="1"/>
  <c r="M3624" i="1"/>
  <c r="M2691" i="1"/>
  <c r="M573" i="1"/>
  <c r="M459" i="1"/>
  <c r="M119" i="1"/>
  <c r="M134" i="1"/>
  <c r="M3357" i="1"/>
  <c r="M407" i="1"/>
  <c r="M4434" i="1"/>
  <c r="M4419" i="1"/>
  <c r="M3387" i="1"/>
  <c r="M4731" i="1"/>
  <c r="M652" i="1"/>
  <c r="M4397" i="1"/>
  <c r="M2959" i="1"/>
  <c r="M4851" i="1"/>
  <c r="M102" i="1"/>
  <c r="M377" i="1"/>
  <c r="M1081" i="1"/>
  <c r="M2927" i="1"/>
  <c r="M4835" i="1"/>
  <c r="M36" i="1"/>
  <c r="M312" i="1"/>
  <c r="M354" i="1"/>
  <c r="M4745" i="1"/>
  <c r="M776" i="1"/>
  <c r="M4477" i="1"/>
  <c r="M213" i="1"/>
  <c r="M4335" i="1"/>
  <c r="M340" i="1"/>
  <c r="M4734" i="1"/>
  <c r="M538" i="1"/>
  <c r="M756" i="1"/>
  <c r="M155" i="1"/>
  <c r="M4518" i="1"/>
  <c r="M711" i="1"/>
  <c r="M4336" i="1"/>
  <c r="M4862" i="1"/>
  <c r="M758" i="1"/>
  <c r="M4367" i="1"/>
  <c r="M28" i="1"/>
  <c r="M1215" i="1"/>
  <c r="M1229" i="1"/>
  <c r="M210" i="1"/>
  <c r="M3241" i="1"/>
  <c r="M4" i="1"/>
  <c r="M590" i="1"/>
  <c r="M931" i="1"/>
  <c r="M2773" i="1"/>
  <c r="M4458" i="1"/>
  <c r="M318" i="1"/>
  <c r="M759" i="1"/>
  <c r="M3523" i="1"/>
  <c r="M828" i="1"/>
  <c r="M3243" i="1"/>
  <c r="M4512" i="1"/>
  <c r="M3273" i="1"/>
  <c r="M405" i="1"/>
  <c r="M698" i="1"/>
  <c r="M2928" i="1"/>
  <c r="M3023" i="1"/>
  <c r="M842" i="1"/>
  <c r="M224" i="1"/>
  <c r="M874" i="1"/>
  <c r="M4437" i="1"/>
  <c r="M4799" i="1"/>
  <c r="M4588" i="1"/>
  <c r="M24" i="1"/>
  <c r="M3235" i="1"/>
  <c r="M4373" i="1"/>
  <c r="M736" i="1"/>
  <c r="M4632" i="1"/>
  <c r="M4376" i="1"/>
  <c r="M295" i="1"/>
  <c r="M527" i="1"/>
  <c r="M4547" i="1"/>
  <c r="M4629" i="1"/>
  <c r="M4420" i="1"/>
  <c r="M4488" i="1"/>
  <c r="M4301" i="1"/>
  <c r="M4847" i="1"/>
  <c r="M2808" i="1"/>
  <c r="M512" i="1"/>
  <c r="M551" i="1"/>
  <c r="M2832" i="1"/>
  <c r="M700" i="1"/>
  <c r="M384" i="1"/>
  <c r="M3209" i="1"/>
  <c r="M2974" i="1"/>
  <c r="M3347" i="1"/>
  <c r="M207" i="1"/>
  <c r="M715" i="1"/>
  <c r="M104" i="1"/>
  <c r="M200" i="1"/>
  <c r="M2971" i="1"/>
  <c r="M411" i="1"/>
  <c r="M16" i="1"/>
  <c r="M4324" i="1"/>
  <c r="M6" i="1"/>
  <c r="M827" i="1"/>
  <c r="M4850" i="1"/>
  <c r="M161" i="1"/>
  <c r="M444" i="1"/>
  <c r="M3496" i="1"/>
  <c r="M4830" i="1"/>
  <c r="M2813" i="1"/>
  <c r="M406" i="1"/>
  <c r="M376" i="1"/>
  <c r="M40" i="1"/>
  <c r="M3318" i="1"/>
  <c r="M679" i="1"/>
  <c r="M240" i="1"/>
  <c r="M123" i="1"/>
  <c r="M741" i="1"/>
  <c r="M271" i="1"/>
  <c r="M4482" i="1"/>
  <c r="M3223" i="1"/>
  <c r="M567" i="1"/>
  <c r="M804" i="1"/>
  <c r="M145" i="1"/>
  <c r="M94" i="1"/>
  <c r="M96" i="1"/>
  <c r="M2802" i="1"/>
  <c r="M4643" i="1"/>
  <c r="M795" i="1"/>
  <c r="M215" i="1"/>
  <c r="M546" i="1"/>
  <c r="M882" i="1"/>
  <c r="M2935" i="1"/>
  <c r="M4403" i="1"/>
  <c r="M199" i="1"/>
  <c r="M4340" i="1"/>
  <c r="M4355" i="1"/>
  <c r="M2885" i="1"/>
  <c r="M2655" i="1"/>
  <c r="M2725" i="1"/>
  <c r="M4395" i="1"/>
  <c r="M1018" i="1"/>
  <c r="M2874" i="1"/>
  <c r="M651" i="1"/>
  <c r="M446" i="1"/>
  <c r="M2823" i="1"/>
  <c r="M4449" i="1"/>
  <c r="M4833" i="1"/>
  <c r="M1293" i="1"/>
  <c r="M4673" i="1"/>
  <c r="M4464" i="1"/>
  <c r="M4633" i="1"/>
  <c r="M4759" i="1"/>
  <c r="M547" i="1"/>
  <c r="M268" i="1"/>
  <c r="M179" i="1"/>
  <c r="M2884" i="1"/>
  <c r="M105" i="1"/>
  <c r="M223" i="1"/>
  <c r="M2730" i="1"/>
  <c r="M3001" i="1"/>
  <c r="M361" i="1"/>
  <c r="M4484" i="1"/>
  <c r="M2809" i="1"/>
  <c r="M272" i="1"/>
  <c r="M3503" i="1"/>
  <c r="M4705" i="1"/>
  <c r="M2692" i="1"/>
  <c r="M3255" i="1"/>
  <c r="M530" i="1"/>
  <c r="M264" i="1"/>
  <c r="M2753" i="1"/>
  <c r="M4467" i="1"/>
  <c r="M660" i="1"/>
  <c r="M4331" i="1"/>
  <c r="M800" i="1"/>
  <c r="M4679" i="1"/>
  <c r="M734" i="1"/>
  <c r="M333" i="1"/>
  <c r="M4465" i="1"/>
  <c r="M4603" i="1"/>
  <c r="M771" i="1"/>
  <c r="M893" i="1"/>
  <c r="M3228" i="1"/>
  <c r="M4647" i="1"/>
  <c r="M3207" i="1"/>
  <c r="M4469" i="1"/>
  <c r="M1222" i="1"/>
  <c r="M2786" i="1"/>
  <c r="M4834" i="1"/>
  <c r="M337" i="1"/>
  <c r="M5624" i="1"/>
  <c r="M2" i="1"/>
  <c r="M4645" i="1"/>
  <c r="M3301" i="1"/>
  <c r="M697" i="1"/>
  <c r="M4365" i="1"/>
  <c r="M4487" i="1"/>
  <c r="M2639" i="1"/>
  <c r="M4616" i="1"/>
  <c r="M92" i="1"/>
  <c r="M570" i="1"/>
  <c r="M175" i="1"/>
  <c r="M4865" i="1"/>
  <c r="M813" i="1"/>
  <c r="M4787" i="1"/>
  <c r="M382" i="1"/>
  <c r="P1356" i="1"/>
  <c r="P3423" i="1"/>
  <c r="P4144" i="1"/>
  <c r="P4050" i="1"/>
  <c r="P4185" i="1"/>
  <c r="P3762" i="1"/>
  <c r="P870" i="1"/>
  <c r="P990" i="1"/>
  <c r="P5927" i="1"/>
  <c r="P1455" i="1"/>
  <c r="P2239" i="1"/>
  <c r="P4054" i="1"/>
  <c r="P4829" i="1"/>
  <c r="P2066" i="1"/>
  <c r="P5673" i="1"/>
  <c r="P951" i="1"/>
  <c r="P383" i="1"/>
  <c r="P3857" i="1"/>
  <c r="P2672" i="1"/>
  <c r="P3433" i="1"/>
  <c r="P3222" i="1"/>
  <c r="P4228" i="1"/>
  <c r="P138" i="1"/>
  <c r="P5960" i="1"/>
  <c r="P4112" i="1"/>
  <c r="P5901" i="1"/>
  <c r="P3204" i="1"/>
  <c r="P1272" i="1"/>
  <c r="P4446" i="1"/>
  <c r="P4244" i="1"/>
  <c r="P2151" i="1"/>
  <c r="P1666" i="1"/>
  <c r="P3744" i="1"/>
  <c r="P5387" i="1"/>
  <c r="P5768" i="1"/>
  <c r="P5193" i="1"/>
  <c r="P1908" i="1"/>
  <c r="P3723" i="1"/>
  <c r="P2781" i="1"/>
  <c r="P657" i="1"/>
  <c r="P5815" i="1"/>
  <c r="P4498" i="1"/>
  <c r="P1493" i="1"/>
  <c r="P2428" i="1"/>
  <c r="P141" i="1"/>
  <c r="P1316" i="1"/>
  <c r="P785" i="1"/>
  <c r="P727" i="1"/>
  <c r="P4290" i="1"/>
  <c r="P759" i="1"/>
  <c r="P1911" i="1"/>
  <c r="P4427" i="1"/>
  <c r="P3636" i="1"/>
  <c r="P807" i="1"/>
  <c r="P1628" i="1"/>
  <c r="P4301" i="1"/>
  <c r="P4854" i="1"/>
  <c r="P4984" i="1"/>
  <c r="P4618" i="1"/>
  <c r="P3100" i="1"/>
  <c r="P774" i="1"/>
  <c r="P5237" i="1"/>
  <c r="P2569" i="1"/>
  <c r="P978" i="1"/>
  <c r="P2056" i="1"/>
  <c r="P2872" i="1"/>
  <c r="P1999" i="1"/>
  <c r="P1158" i="1"/>
  <c r="P2832" i="1"/>
  <c r="P1453" i="1"/>
  <c r="P4151" i="1"/>
  <c r="P2235" i="1"/>
  <c r="P5413" i="1"/>
  <c r="P3963" i="1"/>
  <c r="P5781" i="1"/>
  <c r="P5574" i="1"/>
  <c r="P3903" i="1"/>
  <c r="P4027" i="1"/>
  <c r="P1285" i="1"/>
  <c r="P3445" i="1"/>
  <c r="P3175" i="1"/>
  <c r="P2310" i="1"/>
  <c r="P4808" i="1"/>
  <c r="P2413" i="1"/>
  <c r="P301" i="1"/>
  <c r="P1081" i="1"/>
  <c r="P809" i="1"/>
  <c r="P5838" i="1"/>
  <c r="P3682" i="1"/>
  <c r="P4448" i="1"/>
  <c r="P5463" i="1"/>
  <c r="P771" i="1"/>
  <c r="P3702" i="1"/>
  <c r="P2012" i="1"/>
  <c r="P729" i="1"/>
  <c r="P5014" i="1"/>
  <c r="P4207" i="1"/>
  <c r="P1709" i="1"/>
  <c r="P949" i="1"/>
  <c r="P157" i="1"/>
  <c r="P3163" i="1"/>
  <c r="P2414" i="1"/>
  <c r="P1299" i="1"/>
  <c r="P5637" i="1"/>
  <c r="P5389" i="1"/>
  <c r="P4679" i="1"/>
  <c r="P5062" i="1"/>
  <c r="P4062" i="1"/>
  <c r="P910" i="1"/>
  <c r="P1587" i="1"/>
  <c r="P4990" i="1"/>
  <c r="P4161" i="1"/>
  <c r="P1310" i="1"/>
  <c r="P2079" i="1"/>
  <c r="P1863" i="1"/>
  <c r="P5326" i="1"/>
  <c r="P34" i="1"/>
  <c r="P330" i="1"/>
  <c r="P4453" i="1"/>
  <c r="P5534" i="1"/>
  <c r="P763" i="1"/>
  <c r="P2680" i="1"/>
  <c r="P2772" i="1"/>
  <c r="P110" i="1"/>
  <c r="P1868" i="1"/>
  <c r="P2218" i="1"/>
  <c r="P4079" i="1"/>
  <c r="P1671" i="1"/>
  <c r="P2912" i="1"/>
  <c r="P5583" i="1"/>
  <c r="P3412" i="1"/>
  <c r="P1349" i="1"/>
  <c r="P3275" i="1"/>
  <c r="P4393" i="1"/>
  <c r="P2584" i="1"/>
  <c r="P1288" i="1"/>
  <c r="P355" i="1"/>
  <c r="P1719" i="1"/>
  <c r="P2901" i="1"/>
  <c r="P5189" i="1"/>
  <c r="P786" i="1"/>
  <c r="P5961" i="1"/>
  <c r="P1243" i="1"/>
  <c r="P4021" i="1"/>
  <c r="P2321" i="1"/>
  <c r="P2519" i="1"/>
  <c r="P1520" i="1"/>
  <c r="P5622" i="1"/>
  <c r="P5181" i="1"/>
  <c r="P4657" i="1"/>
  <c r="P2391" i="1"/>
  <c r="P4420" i="1"/>
  <c r="P1743" i="1"/>
  <c r="P36" i="1"/>
  <c r="P2845" i="1"/>
  <c r="P2646" i="1"/>
  <c r="P4286" i="1"/>
  <c r="P1311" i="1"/>
  <c r="P1035" i="1"/>
  <c r="P5707" i="1"/>
  <c r="P4655" i="1"/>
  <c r="P1292" i="1"/>
  <c r="P5956" i="1"/>
  <c r="P3575" i="1"/>
  <c r="P4010" i="1"/>
  <c r="P1592" i="1"/>
  <c r="P3481" i="1"/>
  <c r="P3878" i="1"/>
  <c r="P4361" i="1"/>
  <c r="P3643" i="1"/>
  <c r="P5088" i="1"/>
  <c r="P2339" i="1"/>
  <c r="P4153" i="1"/>
  <c r="P3721" i="1"/>
  <c r="P821" i="1"/>
  <c r="P4263" i="1"/>
  <c r="P3895" i="1"/>
  <c r="P748" i="1"/>
  <c r="P2441" i="1"/>
  <c r="P1161" i="1"/>
  <c r="P4093" i="1"/>
  <c r="P4659" i="1"/>
  <c r="P3053" i="1"/>
  <c r="P5470" i="1"/>
  <c r="P702" i="1"/>
  <c r="P811" i="1"/>
  <c r="P480" i="1"/>
  <c r="P339" i="1"/>
  <c r="P4931" i="1"/>
  <c r="P3343" i="1"/>
  <c r="P683" i="1"/>
  <c r="P3281" i="1"/>
  <c r="P4297" i="1"/>
  <c r="P4649" i="1"/>
  <c r="P4787" i="1"/>
  <c r="P1523" i="1"/>
  <c r="P2123" i="1"/>
  <c r="P5553" i="1"/>
  <c r="P3253" i="1"/>
  <c r="P772" i="1"/>
  <c r="P4270" i="1"/>
  <c r="P3634" i="1"/>
  <c r="P1527" i="1"/>
  <c r="P2301" i="1"/>
  <c r="P1480" i="1"/>
  <c r="P4082" i="1"/>
  <c r="P5920" i="1"/>
  <c r="P3975" i="1"/>
  <c r="P1313" i="1"/>
  <c r="P2698" i="1"/>
  <c r="P5150" i="1"/>
  <c r="P1018" i="1"/>
  <c r="P2019" i="1"/>
  <c r="P1567" i="1"/>
  <c r="P5551" i="1"/>
  <c r="P3880" i="1"/>
  <c r="P839" i="1"/>
  <c r="P5903" i="1"/>
  <c r="P1638" i="1"/>
  <c r="P835" i="1"/>
  <c r="P3291" i="1"/>
  <c r="P2722" i="1"/>
  <c r="P2608" i="1"/>
  <c r="P3502" i="1"/>
  <c r="P2257" i="1"/>
  <c r="P853" i="1"/>
  <c r="P2552" i="1"/>
  <c r="P4907" i="1"/>
  <c r="P5819" i="1"/>
  <c r="P4460" i="1"/>
  <c r="P3517" i="1"/>
  <c r="P1801" i="1"/>
  <c r="P5696" i="1"/>
  <c r="P629" i="1"/>
  <c r="P713" i="1"/>
  <c r="P5458" i="1"/>
  <c r="P3410" i="1"/>
  <c r="P4702" i="1"/>
  <c r="P2513" i="1"/>
  <c r="P2506" i="1"/>
  <c r="P1947" i="1"/>
  <c r="P5883" i="1"/>
  <c r="P3730" i="1"/>
  <c r="P5557" i="1"/>
  <c r="P4945" i="1"/>
  <c r="P2201" i="1"/>
  <c r="P2491" i="1"/>
  <c r="P1678" i="1"/>
  <c r="P5566" i="1"/>
  <c r="P1495" i="1"/>
  <c r="P861" i="1"/>
  <c r="P2469" i="1"/>
  <c r="P753" i="1"/>
  <c r="P4468" i="1"/>
  <c r="P618" i="1"/>
  <c r="P2190" i="1"/>
  <c r="P5663" i="1"/>
  <c r="P4067" i="1"/>
  <c r="P5532" i="1"/>
  <c r="P471" i="1"/>
  <c r="P5832" i="1"/>
  <c r="P3170" i="1"/>
  <c r="P3853" i="1"/>
  <c r="P831" i="1"/>
  <c r="P1611" i="1"/>
  <c r="P430" i="1"/>
  <c r="P5301" i="1"/>
  <c r="P3690" i="1"/>
  <c r="P1097" i="1"/>
  <c r="P2568" i="1"/>
  <c r="P5763" i="1"/>
  <c r="P3960" i="1"/>
  <c r="P5099" i="1"/>
  <c r="P3528" i="1"/>
  <c r="P5762" i="1"/>
  <c r="P5230" i="1"/>
  <c r="P908" i="1"/>
  <c r="P3821" i="1"/>
  <c r="P4425" i="1"/>
  <c r="P679" i="1"/>
  <c r="P2514" i="1"/>
  <c r="P282" i="1"/>
  <c r="P4422" i="1"/>
  <c r="P4707" i="1"/>
  <c r="P1597" i="1"/>
  <c r="P1683" i="1"/>
  <c r="P5806" i="1"/>
  <c r="P1677" i="1"/>
  <c r="P5811" i="1"/>
  <c r="P4143" i="1"/>
  <c r="P4142" i="1"/>
  <c r="P3581" i="1"/>
  <c r="P5503" i="1"/>
  <c r="P5236" i="1"/>
  <c r="P2099" i="1"/>
  <c r="P4125" i="1"/>
  <c r="P1042" i="1"/>
  <c r="P1768" i="1"/>
  <c r="P5572" i="1"/>
  <c r="P1767" i="1"/>
  <c r="P3884" i="1"/>
  <c r="P4113" i="1"/>
  <c r="P1201" i="1"/>
  <c r="P4238" i="1"/>
  <c r="P3889" i="1"/>
  <c r="P1853" i="1"/>
  <c r="P3263" i="1"/>
  <c r="P5441" i="1"/>
  <c r="P3374" i="1"/>
  <c r="P1280" i="1"/>
  <c r="P996" i="1"/>
  <c r="P3450" i="1"/>
  <c r="P2178" i="1"/>
  <c r="P4019" i="1"/>
  <c r="P5348" i="1"/>
  <c r="P2446" i="1"/>
  <c r="P685" i="1"/>
  <c r="P2873" i="1"/>
  <c r="P989" i="1"/>
  <c r="P2763" i="1"/>
  <c r="P431" i="1"/>
  <c r="P4363" i="1"/>
  <c r="P642" i="1"/>
  <c r="P731" i="1"/>
  <c r="P460" i="1"/>
  <c r="P2174" i="1"/>
  <c r="P2780" i="1"/>
  <c r="P5672" i="1"/>
  <c r="P3116" i="1"/>
  <c r="P1479" i="1"/>
  <c r="P2866" i="1"/>
  <c r="P368" i="1"/>
  <c r="P1429" i="1"/>
  <c r="P3393" i="1"/>
  <c r="P3032" i="1"/>
  <c r="P2281" i="1"/>
  <c r="P4720" i="1"/>
  <c r="P1394" i="1"/>
  <c r="P317" i="1"/>
  <c r="P4024" i="1"/>
  <c r="P2776" i="1"/>
  <c r="P559" i="1"/>
  <c r="P695" i="1"/>
  <c r="P5585" i="1"/>
  <c r="P5268" i="1"/>
  <c r="P5555" i="1"/>
  <c r="P2177" i="1"/>
  <c r="P1590" i="1"/>
  <c r="P5711" i="1"/>
  <c r="P4106" i="1"/>
  <c r="P5773" i="1"/>
  <c r="P2402" i="1"/>
  <c r="P4483" i="1"/>
  <c r="P4025" i="1"/>
  <c r="P464" i="1"/>
  <c r="P4369" i="1"/>
  <c r="P5317" i="1"/>
  <c r="P5459" i="1"/>
  <c r="P5938" i="1"/>
  <c r="P378" i="1"/>
  <c r="P190" i="1"/>
  <c r="P4278" i="1"/>
  <c r="P4303" i="1"/>
  <c r="P4895" i="1"/>
  <c r="P4886" i="1"/>
  <c r="P293" i="1"/>
  <c r="P5580" i="1"/>
  <c r="P1661" i="1"/>
  <c r="P1934" i="1"/>
  <c r="P5950" i="1"/>
  <c r="P609" i="1"/>
  <c r="P2370" i="1"/>
  <c r="P4705" i="1"/>
  <c r="P5531" i="1"/>
  <c r="P4630" i="1"/>
  <c r="P3016" i="1"/>
  <c r="P1577" i="1"/>
  <c r="P4821" i="1"/>
  <c r="P2969" i="1"/>
  <c r="P483" i="1"/>
  <c r="P3525" i="1"/>
  <c r="P1822" i="1"/>
  <c r="P5264" i="1"/>
  <c r="P4601" i="1"/>
  <c r="P5127" i="1"/>
  <c r="P1395" i="1"/>
  <c r="P4234" i="1"/>
  <c r="P1810" i="1"/>
  <c r="P1153" i="1"/>
  <c r="P374" i="1"/>
  <c r="P1950" i="1"/>
  <c r="P3421" i="1"/>
  <c r="P2801" i="1"/>
  <c r="P5632" i="1"/>
  <c r="P610" i="1"/>
  <c r="P2250" i="1"/>
  <c r="P3440" i="1"/>
  <c r="P706" i="1"/>
  <c r="P4869" i="1"/>
  <c r="P3407" i="1"/>
  <c r="P4387" i="1"/>
  <c r="P800" i="1"/>
  <c r="P1913" i="1"/>
  <c r="P622" i="1"/>
  <c r="P1802" i="1"/>
  <c r="P3959" i="1"/>
  <c r="P499" i="1"/>
  <c r="P3047" i="1"/>
  <c r="P3310" i="1"/>
  <c r="P3129" i="1"/>
  <c r="P4252" i="1"/>
  <c r="P5033" i="1"/>
  <c r="P1206" i="1"/>
  <c r="P3516" i="1"/>
  <c r="P840" i="1"/>
  <c r="P4313" i="1"/>
  <c r="P1392" i="1"/>
  <c r="P1458" i="1"/>
  <c r="P2984" i="1"/>
  <c r="P5358" i="1"/>
  <c r="P4264" i="1"/>
  <c r="P1230" i="1"/>
  <c r="P4233" i="1"/>
  <c r="P2468" i="1"/>
  <c r="P3967" i="1"/>
  <c r="P3589" i="1"/>
  <c r="P1706" i="1"/>
  <c r="P3126" i="1"/>
  <c r="P3304" i="1"/>
  <c r="P5824" i="1"/>
  <c r="P1531" i="1"/>
  <c r="P5626" i="1"/>
  <c r="P1391" i="1"/>
  <c r="P5467" i="1"/>
  <c r="P2580" i="1"/>
  <c r="P2779" i="1"/>
  <c r="P3743" i="1"/>
  <c r="P5576" i="1"/>
  <c r="P3284" i="1"/>
  <c r="P1620" i="1"/>
  <c r="P4163" i="1"/>
  <c r="P3892" i="1"/>
  <c r="P3692" i="1"/>
  <c r="P1655" i="1"/>
  <c r="P2137" i="1"/>
  <c r="P3672" i="1"/>
  <c r="P5854" i="1"/>
  <c r="P2709" i="1"/>
  <c r="P1537" i="1"/>
  <c r="P4764" i="1"/>
  <c r="P1486" i="1"/>
  <c r="P4677" i="1"/>
  <c r="P3592" i="1"/>
  <c r="P4600" i="1"/>
  <c r="P2823" i="1"/>
  <c r="P3003" i="1"/>
  <c r="P2693" i="1"/>
  <c r="P3887" i="1"/>
  <c r="P2225" i="1"/>
  <c r="P5581" i="1"/>
  <c r="P5295" i="1"/>
  <c r="P2073" i="1"/>
  <c r="P1640" i="1"/>
  <c r="P5476" i="1"/>
  <c r="P5764" i="1"/>
  <c r="P76" i="1"/>
  <c r="P3548" i="1"/>
  <c r="P2261" i="1"/>
  <c r="P4358" i="1"/>
  <c r="P307" i="1"/>
  <c r="P2983" i="1"/>
  <c r="P5526" i="1"/>
  <c r="P1554" i="1"/>
  <c r="P2648" i="1"/>
  <c r="P766" i="1"/>
  <c r="P5038" i="1"/>
  <c r="P5511" i="1"/>
  <c r="P2304" i="1"/>
  <c r="P4870" i="1"/>
  <c r="P2578" i="1"/>
  <c r="P4128" i="1"/>
  <c r="P1249" i="1"/>
  <c r="P3732" i="1"/>
  <c r="P5934" i="1"/>
  <c r="P4198" i="1"/>
  <c r="P987" i="1"/>
  <c r="P824" i="1"/>
  <c r="P1360" i="1"/>
  <c r="P5713" i="1"/>
  <c r="P492" i="1"/>
  <c r="P3327" i="1"/>
  <c r="P5582" i="1"/>
  <c r="P2349" i="1"/>
  <c r="P1993" i="1"/>
  <c r="P2134" i="1"/>
  <c r="P4566" i="1"/>
  <c r="P2070" i="1"/>
  <c r="P595" i="1"/>
  <c r="P5610" i="1"/>
  <c r="P5594" i="1"/>
  <c r="P1798" i="1"/>
  <c r="P2434" i="1"/>
  <c r="P5919" i="1"/>
  <c r="P4179" i="1"/>
  <c r="P5671" i="1"/>
  <c r="P3533" i="1"/>
  <c r="P4131" i="1"/>
  <c r="P5352" i="1"/>
  <c r="P4542" i="1"/>
  <c r="P2332" i="1"/>
  <c r="P1846" i="1"/>
  <c r="P3806" i="1"/>
  <c r="P5304" i="1"/>
  <c r="P1469" i="1"/>
  <c r="P5748" i="1"/>
  <c r="P5720" i="1"/>
  <c r="P2361" i="1"/>
  <c r="P3282" i="1"/>
  <c r="P3192" i="1"/>
  <c r="P3201" i="1"/>
  <c r="P2241" i="1"/>
  <c r="P5238" i="1"/>
  <c r="P1973" i="1"/>
  <c r="P5060" i="1"/>
  <c r="P4848" i="1"/>
  <c r="P1884" i="1"/>
  <c r="P3865" i="1"/>
  <c r="P10" i="1"/>
  <c r="P2586" i="1"/>
  <c r="P2240" i="1"/>
  <c r="P5173" i="1"/>
  <c r="P3391" i="1"/>
  <c r="P1084" i="1"/>
  <c r="P3745" i="1"/>
  <c r="P4462" i="1"/>
  <c r="P2479" i="1"/>
  <c r="P4855" i="1"/>
  <c r="P231" i="1"/>
  <c r="P1442" i="1"/>
  <c r="P1593" i="1"/>
  <c r="P1627" i="1"/>
  <c r="P4206" i="1"/>
  <c r="P5933" i="1"/>
  <c r="P2346" i="1"/>
  <c r="P1696" i="1"/>
  <c r="P2881" i="1"/>
  <c r="P916" i="1"/>
  <c r="P4088" i="1"/>
  <c r="P2660" i="1"/>
  <c r="P4607" i="1"/>
  <c r="P2902" i="1"/>
  <c r="P2303" i="1"/>
  <c r="P223" i="1"/>
  <c r="P2193" i="1"/>
  <c r="P889" i="1"/>
  <c r="P4374" i="1"/>
  <c r="P3399" i="1"/>
  <c r="P5232" i="1"/>
  <c r="P5758" i="1"/>
  <c r="P4902" i="1"/>
  <c r="P555" i="1"/>
  <c r="P3422" i="1"/>
  <c r="P2532" i="1"/>
  <c r="P1498" i="1"/>
  <c r="P2777" i="1"/>
  <c r="P1269" i="1"/>
  <c r="P545" i="1"/>
  <c r="P4431" i="1"/>
  <c r="P4862" i="1"/>
  <c r="P533" i="1"/>
  <c r="P4490" i="1"/>
  <c r="P5250" i="1"/>
  <c r="P2509" i="1"/>
  <c r="P3144" i="1"/>
  <c r="P5821" i="1"/>
  <c r="P396" i="1"/>
  <c r="P4853" i="1"/>
  <c r="P1047" i="1"/>
  <c r="P4192" i="1"/>
  <c r="P2641" i="1"/>
  <c r="P269" i="1"/>
  <c r="P2359" i="1"/>
  <c r="P1016" i="1"/>
  <c r="P1918" i="1"/>
  <c r="P4552" i="1"/>
  <c r="P3922" i="1"/>
  <c r="P4195" i="1"/>
  <c r="P5335" i="1"/>
  <c r="P562" i="1"/>
  <c r="P3543" i="1"/>
  <c r="P1214" i="1"/>
  <c r="P387" i="1"/>
  <c r="P3113" i="1"/>
  <c r="P1017" i="1"/>
  <c r="P704" i="1"/>
  <c r="P1704" i="1"/>
  <c r="P1723" i="1"/>
  <c r="P745" i="1"/>
  <c r="P5718" i="1"/>
  <c r="P108" i="1"/>
  <c r="P789" i="1"/>
  <c r="P743" i="1"/>
  <c r="P2974" i="1"/>
  <c r="P1326" i="1"/>
  <c r="P5618" i="1"/>
  <c r="P4927" i="1"/>
  <c r="P1528" i="1"/>
  <c r="P5928" i="1"/>
  <c r="P4582" i="1"/>
  <c r="P4495" i="1"/>
  <c r="P5845" i="1"/>
  <c r="P1500" i="1"/>
  <c r="P5330" i="1"/>
  <c r="P3339" i="1"/>
  <c r="P2940" i="1"/>
  <c r="P2465" i="1"/>
  <c r="P5137" i="1"/>
  <c r="P2942" i="1"/>
  <c r="P3554" i="1"/>
  <c r="P5272" i="1"/>
  <c r="P2336" i="1"/>
  <c r="P114" i="1"/>
  <c r="P5156" i="1"/>
  <c r="P5374" i="1"/>
  <c r="P2242" i="1"/>
  <c r="P5198" i="1"/>
  <c r="P3709" i="1"/>
  <c r="P2685" i="1"/>
  <c r="P904" i="1"/>
  <c r="P271" i="1"/>
  <c r="P5547" i="1"/>
  <c r="P2357" i="1"/>
  <c r="P825" i="1"/>
  <c r="P1936" i="1"/>
  <c r="P1459" i="1"/>
  <c r="P4500" i="1"/>
  <c r="P2154" i="1"/>
  <c r="P2508" i="1"/>
  <c r="P2828" i="1"/>
  <c r="P1653" i="1"/>
  <c r="P5536" i="1"/>
  <c r="P1880" i="1"/>
  <c r="P3085" i="1"/>
  <c r="P655" i="1"/>
  <c r="P3101" i="1"/>
  <c r="P532" i="1"/>
  <c r="P751" i="1"/>
  <c r="P469" i="1"/>
  <c r="P2867" i="1"/>
  <c r="P3395" i="1"/>
  <c r="P794" i="1"/>
  <c r="P4989" i="1"/>
  <c r="P2074" i="1"/>
  <c r="P4749" i="1"/>
  <c r="P2396" i="1"/>
  <c r="P5502" i="1"/>
  <c r="P5801" i="1"/>
  <c r="P1194" i="1"/>
  <c r="P3299" i="1"/>
  <c r="P2318" i="1"/>
  <c r="P2104" i="1"/>
  <c r="P4211" i="1"/>
  <c r="P61" i="1"/>
  <c r="P5394" i="1"/>
  <c r="P1317" i="1"/>
  <c r="P1091" i="1"/>
  <c r="P5305" i="1"/>
  <c r="P5341" i="1"/>
  <c r="P1129" i="1"/>
  <c r="P5225" i="1"/>
  <c r="P5078" i="1"/>
  <c r="P2252" i="1"/>
  <c r="P2308" i="1"/>
  <c r="P131" i="1"/>
  <c r="P665" i="1"/>
  <c r="P5952" i="1"/>
  <c r="P1414" i="1"/>
  <c r="P1574" i="1"/>
  <c r="P2440" i="1"/>
  <c r="P4180" i="1"/>
  <c r="P2122" i="1"/>
  <c r="P3900" i="1"/>
  <c r="P4813" i="1"/>
  <c r="P736" i="1"/>
  <c r="P1279" i="1"/>
  <c r="P3125" i="1"/>
  <c r="P1448" i="1"/>
  <c r="P5437" i="1"/>
  <c r="P1606" i="1"/>
  <c r="P4676" i="1"/>
  <c r="P1718" i="1"/>
  <c r="P3431" i="1"/>
  <c r="P1889" i="1"/>
  <c r="P2442" i="1"/>
  <c r="P5882" i="1"/>
  <c r="P5780" i="1"/>
  <c r="P308" i="1"/>
  <c r="P5514" i="1"/>
  <c r="P218" i="1"/>
  <c r="P4155" i="1"/>
  <c r="P2492" i="1"/>
  <c r="P2554" i="1"/>
  <c r="P1758" i="1"/>
  <c r="P4952" i="1"/>
  <c r="P2117" i="1"/>
  <c r="P4176" i="1"/>
  <c r="P4510" i="1"/>
  <c r="P3725" i="1"/>
  <c r="P1548" i="1"/>
  <c r="P2598" i="1"/>
  <c r="P4041" i="1"/>
  <c r="P5430" i="1"/>
  <c r="P3595" i="1"/>
  <c r="P1377" i="1"/>
  <c r="P3715" i="1"/>
  <c r="P452" i="1"/>
  <c r="P4201" i="1"/>
  <c r="P3807" i="1"/>
  <c r="P2512" i="1"/>
  <c r="P3429" i="1"/>
  <c r="P2267" i="1"/>
  <c r="P4145" i="1"/>
  <c r="P544" i="1"/>
  <c r="P166" i="1"/>
  <c r="P3411" i="1"/>
  <c r="P3675" i="1"/>
  <c r="P4245" i="1"/>
  <c r="P5922" i="1"/>
  <c r="P1773" i="1"/>
  <c r="P3309" i="1"/>
  <c r="P783" i="1"/>
  <c r="P3340" i="1"/>
  <c r="P1578" i="1"/>
  <c r="P2877" i="1"/>
  <c r="P632" i="1"/>
  <c r="P698" i="1"/>
  <c r="P3270" i="1"/>
  <c r="P2732" i="1"/>
  <c r="P1491" i="1"/>
  <c r="P5494" i="1"/>
  <c r="P3863" i="1"/>
  <c r="P4730" i="1"/>
  <c r="P1635" i="1"/>
  <c r="P3631" i="1"/>
  <c r="P380" i="1"/>
  <c r="P2956" i="1"/>
  <c r="P574" i="1"/>
  <c r="P4671" i="1"/>
  <c r="P2032" i="1"/>
  <c r="P3817" i="1"/>
  <c r="P2944" i="1"/>
  <c r="P5948" i="1"/>
  <c r="P4224" i="1"/>
  <c r="P3685" i="1"/>
  <c r="P4836" i="1"/>
  <c r="P1817" i="1"/>
  <c r="P3716" i="1"/>
  <c r="P1462" i="1"/>
  <c r="P1602" i="1"/>
  <c r="P4781" i="1"/>
  <c r="P4002" i="1"/>
  <c r="P962" i="1"/>
  <c r="P4268" i="1"/>
  <c r="P3051" i="1"/>
  <c r="P1860" i="1"/>
  <c r="P530" i="1"/>
  <c r="P3400" i="1"/>
  <c r="P5488" i="1"/>
  <c r="P5400" i="1"/>
  <c r="P5715" i="1"/>
  <c r="P2176" i="1"/>
  <c r="P820" i="1"/>
  <c r="P5296" i="1"/>
  <c r="P4482" i="1"/>
  <c r="P875" i="1"/>
  <c r="P1492" i="1"/>
  <c r="P5263" i="1"/>
  <c r="P3839" i="1"/>
  <c r="P4998" i="1"/>
  <c r="P1005" i="1"/>
  <c r="P1811" i="1"/>
  <c r="P4573" i="1"/>
  <c r="P1712" i="1"/>
  <c r="P211" i="1"/>
  <c r="P3350" i="1"/>
  <c r="P3043" i="1"/>
  <c r="P3075" i="1"/>
  <c r="P2528" i="1"/>
  <c r="P3300" i="1"/>
  <c r="P5234" i="1"/>
  <c r="P3206" i="1"/>
  <c r="P2727" i="1"/>
  <c r="P2692" i="1"/>
  <c r="P3428" i="1"/>
  <c r="P5052" i="1"/>
  <c r="P4954" i="1"/>
  <c r="P2590" i="1"/>
  <c r="P4993" i="1"/>
  <c r="P2495" i="1"/>
  <c r="P1534" i="1"/>
  <c r="P5131" i="1"/>
  <c r="P122" i="1"/>
  <c r="P2530" i="1"/>
  <c r="P4824" i="1"/>
  <c r="P4779" i="1"/>
  <c r="P5523" i="1"/>
  <c r="P4223" i="1"/>
  <c r="P3877" i="1"/>
  <c r="P5391" i="1"/>
  <c r="P3264" i="1"/>
  <c r="P2228" i="1"/>
  <c r="P1675" i="1"/>
  <c r="P4083" i="1"/>
  <c r="P2164" i="1"/>
  <c r="P2594" i="1"/>
  <c r="P1136" i="1"/>
  <c r="P2453" i="1"/>
  <c r="P4100" i="1"/>
  <c r="P4980" i="1"/>
  <c r="P5462" i="1"/>
  <c r="P1108" i="1"/>
  <c r="P4416" i="1"/>
  <c r="P74" i="1"/>
  <c r="P3860" i="1"/>
  <c r="P777" i="1"/>
  <c r="P873" i="1"/>
  <c r="P3645" i="1"/>
  <c r="P1659" i="1"/>
  <c r="P2643" i="1"/>
  <c r="P3979" i="1"/>
  <c r="P4449" i="1"/>
  <c r="P3209" i="1"/>
  <c r="P4276" i="1"/>
  <c r="P81" i="1"/>
  <c r="P1014" i="1"/>
  <c r="P176" i="1"/>
  <c r="P1629" i="1"/>
  <c r="P198" i="1"/>
  <c r="P1512" i="1"/>
  <c r="P2084" i="1"/>
  <c r="P604" i="1"/>
  <c r="P2711" i="1"/>
  <c r="P1505" i="1"/>
  <c r="P4515" i="1"/>
  <c r="P2605" i="1"/>
  <c r="P3520" i="1"/>
  <c r="P5690" i="1"/>
  <c r="P4918" i="1"/>
  <c r="P5829" i="1"/>
  <c r="P375" i="1"/>
  <c r="P4715" i="1"/>
  <c r="P5750" i="1"/>
  <c r="P2725" i="1"/>
  <c r="P3629" i="1"/>
  <c r="P4325" i="1"/>
  <c r="P3373" i="1"/>
  <c r="P1499" i="1"/>
  <c r="P1886" i="1"/>
  <c r="P5910" i="1"/>
  <c r="P4392" i="1"/>
  <c r="P2065" i="1"/>
  <c r="P3512" i="1"/>
  <c r="P1274" i="1"/>
  <c r="P2296" i="1"/>
  <c r="P4622" i="1"/>
  <c r="P768" i="1"/>
  <c r="P3038" i="1"/>
  <c r="P3027" i="1"/>
  <c r="P5607" i="1"/>
  <c r="P4992" i="1"/>
  <c r="P3635" i="1"/>
  <c r="P1864" i="1"/>
  <c r="P2791" i="1"/>
  <c r="P607" i="1"/>
  <c r="P5716" i="1"/>
  <c r="P2537" i="1"/>
  <c r="P5344" i="1"/>
  <c r="P869" i="1"/>
  <c r="P4979" i="1"/>
  <c r="P1824" i="1"/>
  <c r="P1100" i="1"/>
  <c r="P1616" i="1"/>
  <c r="P379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<sst xmlns="http://schemas.openxmlformats.org/spreadsheetml/2006/main" count="25467" uniqueCount="13035">
  <si>
    <t>股票代码</t>
  </si>
  <si>
    <t>公司名称</t>
  </si>
  <si>
    <t>标题</t>
  </si>
  <si>
    <t>发布时间</t>
  </si>
  <si>
    <t>关键词统计</t>
  </si>
  <si>
    <t>内容1</t>
  </si>
  <si>
    <t>内容2</t>
  </si>
  <si>
    <t>内容3</t>
  </si>
  <si>
    <t>内容4</t>
  </si>
  <si>
    <t>内容5</t>
  </si>
  <si>
    <t>2023</t>
  </si>
  <si>
    <t>平安银行</t>
  </si>
  <si>
    <t>国华网安</t>
  </si>
  <si>
    <t>美丽生态</t>
  </si>
  <si>
    <t>南玻A</t>
  </si>
  <si>
    <t>*ST深天</t>
  </si>
  <si>
    <t>深圳能源</t>
  </si>
  <si>
    <t>国药一致</t>
  </si>
  <si>
    <t>富奥股份</t>
  </si>
  <si>
    <t>大悦城</t>
  </si>
  <si>
    <t>大悦城控</t>
  </si>
  <si>
    <t>深桑达A</t>
  </si>
  <si>
    <t>深天马A</t>
  </si>
  <si>
    <t>皇庭国际</t>
  </si>
  <si>
    <t>中金岭南</t>
  </si>
  <si>
    <t>农产品</t>
  </si>
  <si>
    <t>深圳华强</t>
  </si>
  <si>
    <t>北方国际</t>
  </si>
  <si>
    <t>中国长城</t>
  </si>
  <si>
    <t>天健集团</t>
  </si>
  <si>
    <t>TCL科</t>
  </si>
  <si>
    <t>TCL科技</t>
  </si>
  <si>
    <t>中联重科</t>
  </si>
  <si>
    <t>常山北明</t>
  </si>
  <si>
    <t>申万宏源</t>
  </si>
  <si>
    <t>美的集团</t>
  </si>
  <si>
    <t>潍柴动力</t>
  </si>
  <si>
    <t>冀东水泥</t>
  </si>
  <si>
    <t>金融街</t>
  </si>
  <si>
    <t>长虹华意</t>
  </si>
  <si>
    <t>英特集团</t>
  </si>
  <si>
    <t>民生控股</t>
  </si>
  <si>
    <t>湖北宜化</t>
  </si>
  <si>
    <t>徐工机械</t>
  </si>
  <si>
    <t>晨鸣纸业</t>
  </si>
  <si>
    <t>山东路桥</t>
  </si>
  <si>
    <t>南华生物</t>
  </si>
  <si>
    <t>*ST中润</t>
  </si>
  <si>
    <t>珠海港</t>
  </si>
  <si>
    <t>珠海港股</t>
  </si>
  <si>
    <t>华塑控股</t>
  </si>
  <si>
    <t>新金路</t>
  </si>
  <si>
    <t>长虹美菱</t>
  </si>
  <si>
    <t>ST红太阳</t>
  </si>
  <si>
    <t>柳工</t>
  </si>
  <si>
    <t>广弘控股</t>
  </si>
  <si>
    <t>穗恒运A</t>
  </si>
  <si>
    <t>华映科技</t>
  </si>
  <si>
    <t>中绿电</t>
  </si>
  <si>
    <t>广宇发展</t>
  </si>
  <si>
    <t>佛山照明</t>
  </si>
  <si>
    <t>金浦钛业</t>
  </si>
  <si>
    <t>甘肃能化</t>
  </si>
  <si>
    <t>靖远煤电</t>
  </si>
  <si>
    <t>神州信息</t>
  </si>
  <si>
    <t>我爱我家</t>
  </si>
  <si>
    <t>陕国投A</t>
  </si>
  <si>
    <t>ST大集</t>
  </si>
  <si>
    <t>新大洲A</t>
  </si>
  <si>
    <t>海马汽车</t>
  </si>
  <si>
    <t>粤宏远A</t>
  </si>
  <si>
    <t>*ST工智</t>
  </si>
  <si>
    <t>太阳能</t>
  </si>
  <si>
    <t>古井贡酒</t>
  </si>
  <si>
    <t>盛达资源</t>
  </si>
  <si>
    <t>中油资本</t>
  </si>
  <si>
    <t>长安汽车</t>
  </si>
  <si>
    <t>远大控股</t>
  </si>
  <si>
    <t>高新发展</t>
  </si>
  <si>
    <t>钒钛股份</t>
  </si>
  <si>
    <t>铜陵有色</t>
  </si>
  <si>
    <t>风华高科</t>
  </si>
  <si>
    <t>泰达股份</t>
  </si>
  <si>
    <t>长春高新</t>
  </si>
  <si>
    <t>永安林业</t>
  </si>
  <si>
    <t>经纬纺机</t>
  </si>
  <si>
    <t>阳光城</t>
  </si>
  <si>
    <t>阳光城集</t>
  </si>
  <si>
    <t>智度股份</t>
  </si>
  <si>
    <t>山推股份</t>
  </si>
  <si>
    <t>宝新能源</t>
  </si>
  <si>
    <t>沈阳化工</t>
  </si>
  <si>
    <t>厦门信达</t>
  </si>
  <si>
    <t>正虹科技</t>
  </si>
  <si>
    <t>恒逸石化</t>
  </si>
  <si>
    <t>中信特钢</t>
  </si>
  <si>
    <t>河钢股份</t>
  </si>
  <si>
    <t>中南股份</t>
  </si>
  <si>
    <t>新能泰山</t>
  </si>
  <si>
    <t>美锦能源</t>
  </si>
  <si>
    <t>京东方A</t>
  </si>
  <si>
    <t>四川美丰</t>
  </si>
  <si>
    <t>中交地产</t>
  </si>
  <si>
    <t>航发控制</t>
  </si>
  <si>
    <t>*ST西发</t>
  </si>
  <si>
    <t>中百集团</t>
  </si>
  <si>
    <t>本钢板材</t>
  </si>
  <si>
    <t>甘咨询</t>
  </si>
  <si>
    <t>ST平能</t>
  </si>
  <si>
    <t>美达股份</t>
  </si>
  <si>
    <t>长江证券</t>
  </si>
  <si>
    <t>居然之家</t>
  </si>
  <si>
    <t>华神科技</t>
  </si>
  <si>
    <t>ST凯撒</t>
  </si>
  <si>
    <t>中国武夷</t>
  </si>
  <si>
    <t>一汽解放</t>
  </si>
  <si>
    <t>山高环能</t>
  </si>
  <si>
    <t>云铝股份</t>
  </si>
  <si>
    <t>创维数字</t>
  </si>
  <si>
    <t>神雾节能</t>
  </si>
  <si>
    <t>京山轻机</t>
  </si>
  <si>
    <t>启迪环境</t>
  </si>
  <si>
    <t>中国稀土</t>
  </si>
  <si>
    <t>秦川机床</t>
  </si>
  <si>
    <t>石化机械</t>
  </si>
  <si>
    <t>国风新材</t>
  </si>
  <si>
    <t>银星能源</t>
  </si>
  <si>
    <t>安凯客车</t>
  </si>
  <si>
    <t>吉电股份</t>
  </si>
  <si>
    <t>新希望</t>
  </si>
  <si>
    <t>天山股份</t>
  </si>
  <si>
    <t>云南铜业</t>
  </si>
  <si>
    <t>中广核技</t>
  </si>
  <si>
    <t>ST中嘉</t>
  </si>
  <si>
    <t>鞍钢股份</t>
  </si>
  <si>
    <t>现代投资</t>
  </si>
  <si>
    <t>云内动力</t>
  </si>
  <si>
    <t>厦门港务</t>
  </si>
  <si>
    <t>2021-02 浙商中拓</t>
  </si>
  <si>
    <t>浙商中拓</t>
  </si>
  <si>
    <t>广农糖业</t>
  </si>
  <si>
    <t>浙江钱江</t>
  </si>
  <si>
    <t>众合科技</t>
  </si>
  <si>
    <t>中国铁物</t>
  </si>
  <si>
    <t>华菱钢铁</t>
  </si>
  <si>
    <t>神火股份</t>
  </si>
  <si>
    <t>四川双马</t>
  </si>
  <si>
    <t>新乡化纤</t>
  </si>
  <si>
    <t>电投产融</t>
  </si>
  <si>
    <t>首钢股份</t>
  </si>
  <si>
    <t>锡业股份</t>
  </si>
  <si>
    <t>ST中南</t>
  </si>
  <si>
    <t>中南建设</t>
  </si>
  <si>
    <t>长源电力</t>
  </si>
  <si>
    <t>ST中基</t>
  </si>
  <si>
    <t>中基健康</t>
  </si>
  <si>
    <t>银泰黄金</t>
  </si>
  <si>
    <t>华铁股份</t>
  </si>
  <si>
    <t>桂林旅游</t>
  </si>
  <si>
    <t>众泰汽车</t>
  </si>
  <si>
    <t>越秀资本</t>
  </si>
  <si>
    <t>越秀金控</t>
  </si>
  <si>
    <t>诚志股份</t>
  </si>
  <si>
    <t>中国中期</t>
  </si>
  <si>
    <t>新大陆</t>
  </si>
  <si>
    <t>隆平高科</t>
  </si>
  <si>
    <t>东瑞股份</t>
  </si>
  <si>
    <t>联科科技</t>
  </si>
  <si>
    <t>华菱线缆</t>
  </si>
  <si>
    <t>中铁特货</t>
  </si>
  <si>
    <t>兰州银行</t>
  </si>
  <si>
    <t>永泰运</t>
  </si>
  <si>
    <t>永泰运首</t>
  </si>
  <si>
    <t>永达股份</t>
  </si>
  <si>
    <t>宏英智能</t>
  </si>
  <si>
    <t>汇绿生态</t>
  </si>
  <si>
    <t>欧晶科技</t>
  </si>
  <si>
    <t>中电港</t>
  </si>
  <si>
    <t>运机集团</t>
  </si>
  <si>
    <t>龙源电力</t>
  </si>
  <si>
    <t>好上好</t>
  </si>
  <si>
    <t>尚太科技</t>
  </si>
  <si>
    <t>德明利</t>
  </si>
  <si>
    <t>三羊马</t>
  </si>
  <si>
    <t>箭牌家居</t>
  </si>
  <si>
    <t>慕思股份</t>
  </si>
  <si>
    <t>楚环科技</t>
  </si>
  <si>
    <t>播恩集团</t>
  </si>
  <si>
    <t>华纬科技</t>
  </si>
  <si>
    <t>雪祺电气</t>
  </si>
  <si>
    <t>招商港口</t>
  </si>
  <si>
    <t>豫能控股</t>
  </si>
  <si>
    <t>招商蛇口</t>
  </si>
  <si>
    <t>ST鸿达</t>
  </si>
  <si>
    <t>伟星股份</t>
  </si>
  <si>
    <t>大族激光</t>
  </si>
  <si>
    <t>中信证券</t>
  </si>
  <si>
    <t>天奇股份</t>
  </si>
  <si>
    <t>传化智联</t>
  </si>
  <si>
    <t>盾安环境</t>
  </si>
  <si>
    <t>协鑫能科</t>
  </si>
  <si>
    <t>ST易购</t>
  </si>
  <si>
    <t>苏泊尔</t>
  </si>
  <si>
    <t>旺能环境</t>
  </si>
  <si>
    <t>美年健康</t>
  </si>
  <si>
    <t>国光电器</t>
  </si>
  <si>
    <t>国机精工</t>
  </si>
  <si>
    <t>宝鹰股份</t>
  </si>
  <si>
    <t>紫光国微</t>
  </si>
  <si>
    <t>三花智控</t>
  </si>
  <si>
    <t>*ST同洲</t>
  </si>
  <si>
    <t>横店东磁</t>
  </si>
  <si>
    <t>云南旅游</t>
  </si>
  <si>
    <t>宏润建设</t>
  </si>
  <si>
    <t>远光软件</t>
  </si>
  <si>
    <t>华峰化学</t>
  </si>
  <si>
    <t>东华软件</t>
  </si>
  <si>
    <t>万邦德制</t>
  </si>
  <si>
    <t>新野纺织</t>
  </si>
  <si>
    <t>新海退</t>
  </si>
  <si>
    <t>中泰化学</t>
  </si>
  <si>
    <t>青岛金王</t>
  </si>
  <si>
    <t>生意宝</t>
  </si>
  <si>
    <t>山河智能</t>
  </si>
  <si>
    <t>天康生物</t>
  </si>
  <si>
    <t>ST冠福</t>
  </si>
  <si>
    <t>冠福股份</t>
  </si>
  <si>
    <t>能特科技</t>
  </si>
  <si>
    <t>沧州明珠</t>
  </si>
  <si>
    <t>三钢闽光</t>
  </si>
  <si>
    <t>科陆电子</t>
  </si>
  <si>
    <t>ST天邦</t>
  </si>
  <si>
    <t>天邦食品</t>
  </si>
  <si>
    <t>电投能源</t>
  </si>
  <si>
    <t>TCL中环</t>
  </si>
  <si>
    <t>东华科技</t>
  </si>
  <si>
    <t>宁波银行</t>
  </si>
  <si>
    <t>荣盛发展</t>
  </si>
  <si>
    <t>北斗星通</t>
  </si>
  <si>
    <t>广电运通</t>
  </si>
  <si>
    <t>通富微电</t>
  </si>
  <si>
    <t>正邦科技</t>
  </si>
  <si>
    <t>常铝股份</t>
  </si>
  <si>
    <t>海南发展</t>
  </si>
  <si>
    <t>宁波东力</t>
  </si>
  <si>
    <t>莱茵生物</t>
  </si>
  <si>
    <t>芭田股份</t>
  </si>
  <si>
    <t>御银股份</t>
  </si>
  <si>
    <t>中航光电</t>
  </si>
  <si>
    <t>宝武镁业</t>
  </si>
  <si>
    <t>怡亚通</t>
  </si>
  <si>
    <t>华天科技</t>
  </si>
  <si>
    <t>中天服务</t>
  </si>
  <si>
    <t>劲嘉股份</t>
  </si>
  <si>
    <t>ST证通</t>
  </si>
  <si>
    <t>证通电子</t>
  </si>
  <si>
    <t>ST交投</t>
  </si>
  <si>
    <t>海亮股份</t>
  </si>
  <si>
    <t>大连重工</t>
  </si>
  <si>
    <t>国统股份</t>
  </si>
  <si>
    <t>飞马国际</t>
  </si>
  <si>
    <t>大为股份</t>
  </si>
  <si>
    <t>三全食品</t>
  </si>
  <si>
    <t>*ST合泰</t>
  </si>
  <si>
    <t>合力泰科</t>
  </si>
  <si>
    <t>东华能源</t>
  </si>
  <si>
    <t>三力士</t>
  </si>
  <si>
    <t>科大讯飞</t>
  </si>
  <si>
    <t>启明信息</t>
  </si>
  <si>
    <t>大华股份</t>
  </si>
  <si>
    <t>奥特佳</t>
  </si>
  <si>
    <t>蔚蓝锂芯</t>
  </si>
  <si>
    <t>*ST步高</t>
  </si>
  <si>
    <t>美邦服饰</t>
  </si>
  <si>
    <t>华明装备</t>
  </si>
  <si>
    <t>川润股份</t>
  </si>
  <si>
    <t>万马股份</t>
  </si>
  <si>
    <t>友阿股份</t>
  </si>
  <si>
    <t>保龄宝</t>
  </si>
  <si>
    <t>*ST超华</t>
  </si>
  <si>
    <t>遥望科技</t>
  </si>
  <si>
    <t>西部建设</t>
  </si>
  <si>
    <t>南国置业</t>
  </si>
  <si>
    <t>北新路桥</t>
  </si>
  <si>
    <t>*ST东园</t>
  </si>
  <si>
    <t>东方园林</t>
  </si>
  <si>
    <t>海大集团</t>
  </si>
  <si>
    <t>川发龙蟒</t>
  </si>
  <si>
    <t>日海智能</t>
  </si>
  <si>
    <t>南山控股</t>
  </si>
  <si>
    <t>焦点科技</t>
  </si>
  <si>
    <t>乐通股份</t>
  </si>
  <si>
    <t>ST华英</t>
  </si>
  <si>
    <t>皇氏集团</t>
  </si>
  <si>
    <t>皖通科技</t>
  </si>
  <si>
    <t>科华数据</t>
  </si>
  <si>
    <t>ST新纶</t>
  </si>
  <si>
    <t>巨力索具</t>
  </si>
  <si>
    <t>慈文传媒</t>
  </si>
  <si>
    <t>海宁皮城</t>
  </si>
  <si>
    <t>泰尔股份</t>
  </si>
  <si>
    <t>北京科锐</t>
  </si>
  <si>
    <t>顺丰控股</t>
  </si>
  <si>
    <t>杰瑞股份</t>
  </si>
  <si>
    <t>同德化工</t>
  </si>
  <si>
    <t>永安药业</t>
  </si>
  <si>
    <t>卓翼科技</t>
  </si>
  <si>
    <t>北方华创</t>
  </si>
  <si>
    <t>中锐股份</t>
  </si>
  <si>
    <t>宏创控股</t>
  </si>
  <si>
    <t>大北农</t>
  </si>
  <si>
    <t>天原股份</t>
  </si>
  <si>
    <t>维信诺</t>
  </si>
  <si>
    <t>航天彩虹</t>
  </si>
  <si>
    <t>北京利尔</t>
  </si>
  <si>
    <t>垒知集团</t>
  </si>
  <si>
    <t>中远海科</t>
  </si>
  <si>
    <t>嘉欣丝绸</t>
  </si>
  <si>
    <t>广联达</t>
  </si>
  <si>
    <t>广联达2</t>
  </si>
  <si>
    <t>延安必康</t>
  </si>
  <si>
    <t>必康退</t>
  </si>
  <si>
    <t>爱施德</t>
  </si>
  <si>
    <t>深南退</t>
  </si>
  <si>
    <t>天虹股份</t>
  </si>
  <si>
    <t>科伦药业</t>
  </si>
  <si>
    <t>中粮资本</t>
  </si>
  <si>
    <t>*ST尤夫</t>
  </si>
  <si>
    <t>棕榈股份</t>
  </si>
  <si>
    <t>ST太安</t>
  </si>
  <si>
    <t>江苏神通</t>
  </si>
  <si>
    <t>龙星化工</t>
  </si>
  <si>
    <t>盛路通信</t>
  </si>
  <si>
    <t>华软科技</t>
  </si>
  <si>
    <t>百川股份</t>
  </si>
  <si>
    <t>益生股份</t>
  </si>
  <si>
    <t>珠江啤酒</t>
  </si>
  <si>
    <t>海格通信</t>
  </si>
  <si>
    <t>申通快递</t>
  </si>
  <si>
    <t>中超控股</t>
  </si>
  <si>
    <t>立讯精密</t>
  </si>
  <si>
    <t>富春环保</t>
  </si>
  <si>
    <t>新筑股份</t>
  </si>
  <si>
    <t>*ST广田</t>
  </si>
  <si>
    <t>ST雪发</t>
  </si>
  <si>
    <t>大金重工</t>
  </si>
  <si>
    <t>恒基达鑫</t>
  </si>
  <si>
    <t>辉丰股份</t>
  </si>
  <si>
    <t>*ST弘高</t>
  </si>
  <si>
    <t>ST弘高</t>
  </si>
  <si>
    <t>协鑫集成</t>
  </si>
  <si>
    <t>达华智能</t>
  </si>
  <si>
    <t>金字火腿</t>
  </si>
  <si>
    <t>天桥起重</t>
  </si>
  <si>
    <t>新时达</t>
  </si>
  <si>
    <t>ST英飞拓</t>
  </si>
  <si>
    <t>金财互联</t>
  </si>
  <si>
    <t>天顺风能</t>
  </si>
  <si>
    <t>天山铝业</t>
  </si>
  <si>
    <t>飞龙股份</t>
  </si>
  <si>
    <t>海联金汇</t>
  </si>
  <si>
    <t>云图控股</t>
  </si>
  <si>
    <t>金新农</t>
  </si>
  <si>
    <t>宝鼎科技</t>
  </si>
  <si>
    <t>三七互娱</t>
  </si>
  <si>
    <t>辉隆股份</t>
  </si>
  <si>
    <t>兄弟科技</t>
  </si>
  <si>
    <t>唐人神</t>
  </si>
  <si>
    <t>唐人神集</t>
  </si>
  <si>
    <t>贝因美</t>
  </si>
  <si>
    <t>明牌珠宝</t>
  </si>
  <si>
    <t>闽发铝业</t>
  </si>
  <si>
    <t>未名医药</t>
  </si>
  <si>
    <t>海能达</t>
  </si>
  <si>
    <t>西陇科学</t>
  </si>
  <si>
    <t>瑞康医药</t>
  </si>
  <si>
    <t>领益智造</t>
  </si>
  <si>
    <t>中公教育</t>
  </si>
  <si>
    <t>江苏国信</t>
  </si>
  <si>
    <t>棒杰股份</t>
  </si>
  <si>
    <t>勤上股份</t>
  </si>
  <si>
    <t>跨境通</t>
  </si>
  <si>
    <t>仁东控股</t>
  </si>
  <si>
    <t>博彦科技</t>
  </si>
  <si>
    <t>万润科技</t>
  </si>
  <si>
    <t>中科金财</t>
  </si>
  <si>
    <t>茂硕电源</t>
  </si>
  <si>
    <t>克明食品</t>
  </si>
  <si>
    <t>TCL智家</t>
  </si>
  <si>
    <t>康达新材</t>
  </si>
  <si>
    <t>国盛金控</t>
  </si>
  <si>
    <t>西部证券</t>
  </si>
  <si>
    <t>东诚药业</t>
  </si>
  <si>
    <t>华东重机</t>
  </si>
  <si>
    <t>双成药业</t>
  </si>
  <si>
    <t>奥瑞金</t>
  </si>
  <si>
    <t>奥瑞金科</t>
  </si>
  <si>
    <t>光洋股份</t>
  </si>
  <si>
    <t>欧浦退</t>
  </si>
  <si>
    <t>东易日盛</t>
  </si>
  <si>
    <t>牧原股份</t>
  </si>
  <si>
    <t>登云股份</t>
  </si>
  <si>
    <t>岭南股份</t>
  </si>
  <si>
    <t>友邦吊顶</t>
  </si>
  <si>
    <t>小崧股份</t>
  </si>
  <si>
    <t>特一药业</t>
  </si>
  <si>
    <t>王子新材</t>
  </si>
  <si>
    <t>葵花药业</t>
  </si>
  <si>
    <t>ST爱迪尔</t>
  </si>
  <si>
    <t>光华科技</t>
  </si>
  <si>
    <t>永兴材料</t>
  </si>
  <si>
    <t>浙农股份</t>
  </si>
  <si>
    <t>浙江建投</t>
  </si>
  <si>
    <t>普路通</t>
  </si>
  <si>
    <t>文科股份</t>
  </si>
  <si>
    <t>坚朗五金</t>
  </si>
  <si>
    <t>第一创业</t>
  </si>
  <si>
    <t>帝欧家居</t>
  </si>
  <si>
    <t>环球印务</t>
  </si>
  <si>
    <t>丰元股份</t>
  </si>
  <si>
    <t>江阴银行</t>
  </si>
  <si>
    <t>红墙股份</t>
  </si>
  <si>
    <t>山东赫达</t>
  </si>
  <si>
    <t>恩捷股份</t>
  </si>
  <si>
    <t>路畅科技</t>
  </si>
  <si>
    <t>崇达技术</t>
  </si>
  <si>
    <t>富森美</t>
  </si>
  <si>
    <t>东方中科</t>
  </si>
  <si>
    <t>ST中装</t>
  </si>
  <si>
    <t>易明医药</t>
  </si>
  <si>
    <t>张家港行</t>
  </si>
  <si>
    <t>华统股份</t>
  </si>
  <si>
    <t>视源股份</t>
  </si>
  <si>
    <t>英联股份</t>
  </si>
  <si>
    <t>麦格米特</t>
  </si>
  <si>
    <t>盘龙药业</t>
  </si>
  <si>
    <t>传艺科技</t>
  </si>
  <si>
    <t>周大生</t>
  </si>
  <si>
    <t>绿康生化</t>
  </si>
  <si>
    <t>元隆雅图</t>
  </si>
  <si>
    <t>美格智能</t>
  </si>
  <si>
    <t>东方嘉盛</t>
  </si>
  <si>
    <t>意华股份</t>
  </si>
  <si>
    <t>英派斯</t>
  </si>
  <si>
    <t>德生科技</t>
  </si>
  <si>
    <t>伊戈尔</t>
  </si>
  <si>
    <t>盈趣科技</t>
  </si>
  <si>
    <t>华夏航空</t>
  </si>
  <si>
    <t>郑州银行</t>
  </si>
  <si>
    <t>长城证券</t>
  </si>
  <si>
    <t>新疆交建</t>
  </si>
  <si>
    <t>宇晶股份</t>
  </si>
  <si>
    <t>新乳业</t>
  </si>
  <si>
    <t>青岛银行</t>
  </si>
  <si>
    <t>青农商行</t>
  </si>
  <si>
    <t>苏州银行</t>
  </si>
  <si>
    <t>广电计量</t>
  </si>
  <si>
    <t>侨银股份</t>
  </si>
  <si>
    <t>京北方</t>
  </si>
  <si>
    <t>天地在线</t>
  </si>
  <si>
    <t>瑞鹄模具</t>
  </si>
  <si>
    <t>中岩大地</t>
  </si>
  <si>
    <t>天元股份</t>
  </si>
  <si>
    <t>竞业达</t>
  </si>
  <si>
    <t>南网能源</t>
  </si>
  <si>
    <t>三和管桩</t>
  </si>
  <si>
    <t>华亚智能</t>
  </si>
  <si>
    <t>汉威科技</t>
  </si>
  <si>
    <t>鼎汉技术</t>
  </si>
  <si>
    <t>*ST新宁</t>
  </si>
  <si>
    <t>*ST银江</t>
  </si>
  <si>
    <t>大禹节水</t>
  </si>
  <si>
    <t>华星创业</t>
  </si>
  <si>
    <t>红日药业</t>
  </si>
  <si>
    <t>金龙机电</t>
  </si>
  <si>
    <t>数知退</t>
  </si>
  <si>
    <t>九洲集团</t>
  </si>
  <si>
    <t>回天新材</t>
  </si>
  <si>
    <t>赛为智能</t>
  </si>
  <si>
    <t>天源迪科</t>
  </si>
  <si>
    <t>中青宝</t>
  </si>
  <si>
    <t>蓝色光标</t>
  </si>
  <si>
    <t>金刚退</t>
  </si>
  <si>
    <t>安诺其</t>
  </si>
  <si>
    <t>南都电源</t>
  </si>
  <si>
    <t>碧水源</t>
  </si>
  <si>
    <t>奥克股份</t>
  </si>
  <si>
    <t>创世纪</t>
  </si>
  <si>
    <t>荃银高科</t>
  </si>
  <si>
    <t>金刚光伏</t>
  </si>
  <si>
    <t>华伍股份</t>
  </si>
  <si>
    <t>尤洛卡</t>
  </si>
  <si>
    <t>新开源</t>
  </si>
  <si>
    <t>长盈精密</t>
  </si>
  <si>
    <t>*ST保力</t>
  </si>
  <si>
    <t>*ST嘉寓</t>
  </si>
  <si>
    <t>东方日升</t>
  </si>
  <si>
    <t>瑞普生物</t>
  </si>
  <si>
    <t>经纬辉开</t>
  </si>
  <si>
    <t>亚光科技</t>
  </si>
  <si>
    <t>汇川技术</t>
  </si>
  <si>
    <t>ST聆达</t>
  </si>
  <si>
    <t>英唐智控</t>
  </si>
  <si>
    <t>青松股份</t>
  </si>
  <si>
    <t>宝利国际</t>
  </si>
  <si>
    <t>盈康生命</t>
  </si>
  <si>
    <t>香雪制药</t>
  </si>
  <si>
    <t>恒泰艾普</t>
  </si>
  <si>
    <t>新锦动力</t>
  </si>
  <si>
    <t>新研股份</t>
  </si>
  <si>
    <t>华中数控</t>
  </si>
  <si>
    <t>通源石油</t>
  </si>
  <si>
    <t>万达信息</t>
  </si>
  <si>
    <t>汉得信息</t>
  </si>
  <si>
    <t>腾邦退</t>
  </si>
  <si>
    <t>华峰超纤</t>
  </si>
  <si>
    <t>佐力药业</t>
  </si>
  <si>
    <t>通裕重工</t>
  </si>
  <si>
    <t>永清环保</t>
  </si>
  <si>
    <t>维尔利</t>
  </si>
  <si>
    <t>节能铁汉</t>
  </si>
  <si>
    <t>纳川股份</t>
  </si>
  <si>
    <t>聚龙退</t>
  </si>
  <si>
    <t>ST天喻</t>
  </si>
  <si>
    <t>天喻信息</t>
  </si>
  <si>
    <t>欣旺达</t>
  </si>
  <si>
    <t>易华录</t>
  </si>
  <si>
    <t>日科化学</t>
  </si>
  <si>
    <t>东方电热</t>
  </si>
  <si>
    <t>鸿利智汇</t>
  </si>
  <si>
    <t>北京君正</t>
  </si>
  <si>
    <t>上海钢联</t>
  </si>
  <si>
    <t>拓尔思</t>
  </si>
  <si>
    <t>拓尔思信</t>
  </si>
  <si>
    <t>飞力达</t>
  </si>
  <si>
    <t>佳云科技</t>
  </si>
  <si>
    <t>瑞丰高材</t>
  </si>
  <si>
    <t>迪安诊断</t>
  </si>
  <si>
    <t>新开普</t>
  </si>
  <si>
    <t>金信诺</t>
  </si>
  <si>
    <t>星星科技</t>
  </si>
  <si>
    <t>精锻科技</t>
  </si>
  <si>
    <t>隆华科技</t>
  </si>
  <si>
    <t>通光线缆</t>
  </si>
  <si>
    <t>兴源环境</t>
  </si>
  <si>
    <t>和佳退</t>
  </si>
  <si>
    <t>温州宏丰</t>
  </si>
  <si>
    <t>安科瑞</t>
  </si>
  <si>
    <t>安科瑞电</t>
  </si>
  <si>
    <t>吴通控股</t>
  </si>
  <si>
    <t>利亚德</t>
  </si>
  <si>
    <t>利亚德2</t>
  </si>
  <si>
    <t>*ST蓝盾</t>
  </si>
  <si>
    <t>蓝盾退</t>
  </si>
  <si>
    <t>富春股份</t>
  </si>
  <si>
    <t>同有科技</t>
  </si>
  <si>
    <t>邦讯退</t>
  </si>
  <si>
    <t>博晖创新</t>
  </si>
  <si>
    <t>德威退</t>
  </si>
  <si>
    <t>苏大维格</t>
  </si>
  <si>
    <t>兆日科技</t>
  </si>
  <si>
    <t>*ST开元</t>
  </si>
  <si>
    <t>润和软件</t>
  </si>
  <si>
    <t>科恒股份</t>
  </si>
  <si>
    <t>华民股份</t>
  </si>
  <si>
    <t>南大光电</t>
  </si>
  <si>
    <t>长亮科技</t>
  </si>
  <si>
    <t>华鹏飞</t>
  </si>
  <si>
    <t>永贵电器</t>
  </si>
  <si>
    <t>北信源</t>
  </si>
  <si>
    <t>蒙草生态</t>
  </si>
  <si>
    <t>创意信息</t>
  </si>
  <si>
    <t>ST汇金</t>
  </si>
  <si>
    <t>汇金股份</t>
  </si>
  <si>
    <t>绿盟科技</t>
  </si>
  <si>
    <t>中铁装配</t>
  </si>
  <si>
    <t>易事特</t>
  </si>
  <si>
    <t>赢时胜</t>
  </si>
  <si>
    <t>安硕信息</t>
  </si>
  <si>
    <t>斯莱克</t>
  </si>
  <si>
    <t>腾信退</t>
  </si>
  <si>
    <t>菲利华</t>
  </si>
  <si>
    <t>宝色股份</t>
  </si>
  <si>
    <t>汉宇集团</t>
  </si>
  <si>
    <t>九强生物</t>
  </si>
  <si>
    <t>道氏技术</t>
  </si>
  <si>
    <t>正业科技</t>
  </si>
  <si>
    <t>芒果超媒</t>
  </si>
  <si>
    <t>浩丰科技</t>
  </si>
  <si>
    <t>航新科技</t>
  </si>
  <si>
    <t>中建环能</t>
  </si>
  <si>
    <t>蓝思科技</t>
  </si>
  <si>
    <t>运达科技</t>
  </si>
  <si>
    <t>关于20</t>
  </si>
  <si>
    <t>润泽科技</t>
  </si>
  <si>
    <t>双杰电气</t>
  </si>
  <si>
    <t>全信股份</t>
  </si>
  <si>
    <t>汉邦高科</t>
  </si>
  <si>
    <t>赢合科技</t>
  </si>
  <si>
    <t>星徽股份</t>
  </si>
  <si>
    <t>高伟达</t>
  </si>
  <si>
    <t>高伟达软</t>
  </si>
  <si>
    <t>四方精创</t>
  </si>
  <si>
    <t>信息发展</t>
  </si>
  <si>
    <t>厚普股份</t>
  </si>
  <si>
    <t>新元科技</t>
  </si>
  <si>
    <t>香农芯创</t>
  </si>
  <si>
    <t>杭州高新</t>
  </si>
  <si>
    <t>神思电子</t>
  </si>
  <si>
    <t>万孚生物</t>
  </si>
  <si>
    <t>首华燃气</t>
  </si>
  <si>
    <t>恒锋工具</t>
  </si>
  <si>
    <t>光智科技</t>
  </si>
  <si>
    <t>华自科技</t>
  </si>
  <si>
    <t>润欣科技</t>
  </si>
  <si>
    <t>温氏股份</t>
  </si>
  <si>
    <t>高澜股份</t>
  </si>
  <si>
    <t>川金诺</t>
  </si>
  <si>
    <t>*ST名家</t>
  </si>
  <si>
    <t>雪榕生物</t>
  </si>
  <si>
    <t>海波重科</t>
  </si>
  <si>
    <t>科大国创</t>
  </si>
  <si>
    <t>世名科技</t>
  </si>
  <si>
    <t>博思软件</t>
  </si>
  <si>
    <t>中船应急</t>
  </si>
  <si>
    <t>达志科技</t>
  </si>
  <si>
    <t>优博讯</t>
  </si>
  <si>
    <t>今天国际</t>
  </si>
  <si>
    <t>同益股份</t>
  </si>
  <si>
    <t>先进数通</t>
  </si>
  <si>
    <t>新晨科技</t>
  </si>
  <si>
    <t>博创科技</t>
  </si>
  <si>
    <t>三超新材</t>
  </si>
  <si>
    <t>贝达药业</t>
  </si>
  <si>
    <t>中富通</t>
  </si>
  <si>
    <t>筑博设计</t>
  </si>
  <si>
    <t>精测电子</t>
  </si>
  <si>
    <t>天能重工</t>
  </si>
  <si>
    <t>平治信息</t>
  </si>
  <si>
    <t>赛托生物</t>
  </si>
  <si>
    <t>美联新材</t>
  </si>
  <si>
    <t>天铁股份</t>
  </si>
  <si>
    <t>华凯易佰</t>
  </si>
  <si>
    <t>诚迈科技</t>
  </si>
  <si>
    <t>国瑞科技</t>
  </si>
  <si>
    <t>立昂技术</t>
  </si>
  <si>
    <t>拓斯达</t>
  </si>
  <si>
    <t>思特奇</t>
  </si>
  <si>
    <t>宣亚国际</t>
  </si>
  <si>
    <t>光库科技</t>
  </si>
  <si>
    <t>维业股份</t>
  </si>
  <si>
    <t>华测导航</t>
  </si>
  <si>
    <t>光莆股份</t>
  </si>
  <si>
    <t>开立医疗</t>
  </si>
  <si>
    <t>中达安</t>
  </si>
  <si>
    <t>中达安股</t>
  </si>
  <si>
    <t>正元智慧</t>
  </si>
  <si>
    <t>星云股份</t>
  </si>
  <si>
    <t>杭州园林</t>
  </si>
  <si>
    <t>太龙股份</t>
  </si>
  <si>
    <t>科蓝软件</t>
  </si>
  <si>
    <t>国科微</t>
  </si>
  <si>
    <t>2021-002 宇信科技</t>
  </si>
  <si>
    <t>2022-001 宇信科技</t>
  </si>
  <si>
    <t>2022-004 宇信科技</t>
  </si>
  <si>
    <t>2022-005 宇信科技</t>
  </si>
  <si>
    <t>2022-006 宇信科技</t>
  </si>
  <si>
    <t>2022-010 宇信科技</t>
  </si>
  <si>
    <t>宇信科技</t>
  </si>
  <si>
    <t>英搏尔</t>
  </si>
  <si>
    <t>中石科技</t>
  </si>
  <si>
    <t>赛意信息</t>
  </si>
  <si>
    <t>创业黑马</t>
  </si>
  <si>
    <t>双一科技</t>
  </si>
  <si>
    <t>九典制药</t>
  </si>
  <si>
    <t>威唐工业</t>
  </si>
  <si>
    <t>精研科技</t>
  </si>
  <si>
    <t>永福股份</t>
  </si>
  <si>
    <t>凯伦股份</t>
  </si>
  <si>
    <t>泉为科技</t>
  </si>
  <si>
    <t>润禾材料</t>
  </si>
  <si>
    <t>3007</t>
  </si>
  <si>
    <t>乐歌股份</t>
  </si>
  <si>
    <t>科创信息</t>
  </si>
  <si>
    <t>科创新源</t>
  </si>
  <si>
    <t>光弘科技</t>
  </si>
  <si>
    <t>科顺股份</t>
  </si>
  <si>
    <t>越博动力</t>
  </si>
  <si>
    <t>宁德时代</t>
  </si>
  <si>
    <t>运达股份</t>
  </si>
  <si>
    <t>拉卡拉</t>
  </si>
  <si>
    <t>拉卡拉支</t>
  </si>
  <si>
    <t>倍杰特</t>
  </si>
  <si>
    <t>值得买</t>
  </si>
  <si>
    <t>海能实业</t>
  </si>
  <si>
    <t>电声股份</t>
  </si>
  <si>
    <t>中富电路</t>
  </si>
  <si>
    <t>测绘股份</t>
  </si>
  <si>
    <t>金现代</t>
  </si>
  <si>
    <t>龙磁科技</t>
  </si>
  <si>
    <t>首都在线</t>
  </si>
  <si>
    <t>新强联</t>
  </si>
  <si>
    <t>发行人及</t>
  </si>
  <si>
    <t>天阳科技</t>
  </si>
  <si>
    <t>海晨股份</t>
  </si>
  <si>
    <t>谱尼测试</t>
  </si>
  <si>
    <t>铜牛信息</t>
  </si>
  <si>
    <t>广联航空</t>
  </si>
  <si>
    <t>科翔股份</t>
  </si>
  <si>
    <t>威力传动</t>
  </si>
  <si>
    <t>首次公开</t>
  </si>
  <si>
    <t>法本信息</t>
  </si>
  <si>
    <t>药易购</t>
  </si>
  <si>
    <t>南极光</t>
  </si>
  <si>
    <t>奥雅股份</t>
  </si>
  <si>
    <t>建工修复</t>
  </si>
  <si>
    <t>本川智能</t>
  </si>
  <si>
    <t>共同药业</t>
  </si>
  <si>
    <t>立高食品</t>
  </si>
  <si>
    <t>华利集团</t>
  </si>
  <si>
    <t>津荣天宇</t>
  </si>
  <si>
    <t>普联软件</t>
  </si>
  <si>
    <t>宁波方正</t>
  </si>
  <si>
    <t>金龙鱼</t>
  </si>
  <si>
    <t>海泰科</t>
  </si>
  <si>
    <t>怡合达</t>
  </si>
  <si>
    <t>润丰股份</t>
  </si>
  <si>
    <t>远信工业</t>
  </si>
  <si>
    <t>汇隆新材</t>
  </si>
  <si>
    <t>中粮科工</t>
  </si>
  <si>
    <t>万事利</t>
  </si>
  <si>
    <t>孩子王</t>
  </si>
  <si>
    <t>严牌股份</t>
  </si>
  <si>
    <t>亚康股份</t>
  </si>
  <si>
    <t>可孚医疗</t>
  </si>
  <si>
    <t>深城交</t>
  </si>
  <si>
    <t>金埔园林</t>
  </si>
  <si>
    <t>青木股份</t>
  </si>
  <si>
    <t>益客食品</t>
  </si>
  <si>
    <t>达嘉维康</t>
  </si>
  <si>
    <t>嘉戎技术</t>
  </si>
  <si>
    <t>天力锂能</t>
  </si>
  <si>
    <t>中科江南</t>
  </si>
  <si>
    <t>唯万密封</t>
  </si>
  <si>
    <t>宏德股份</t>
  </si>
  <si>
    <t>东田微</t>
  </si>
  <si>
    <t>欧圣电气</t>
  </si>
  <si>
    <t>家联科技</t>
  </si>
  <si>
    <t>观想科技</t>
  </si>
  <si>
    <t>万凯新材</t>
  </si>
  <si>
    <t>亚香股份</t>
  </si>
  <si>
    <t>祥明智能</t>
  </si>
  <si>
    <t>纽泰格</t>
  </si>
  <si>
    <t>飞沃科技</t>
  </si>
  <si>
    <t>华康医疗</t>
  </si>
  <si>
    <t>软通动力</t>
  </si>
  <si>
    <t>瑞泰新材</t>
  </si>
  <si>
    <t>华融化学</t>
  </si>
  <si>
    <t>格力博</t>
  </si>
  <si>
    <t>聚胶股份</t>
  </si>
  <si>
    <t>明阳电气</t>
  </si>
  <si>
    <t>三博脑科</t>
  </si>
  <si>
    <t>卓创资讯</t>
  </si>
  <si>
    <t>川宁生物</t>
  </si>
  <si>
    <t>江波龙</t>
  </si>
  <si>
    <t>鑫宏业</t>
  </si>
  <si>
    <t>公司财务</t>
  </si>
  <si>
    <t>豪江智能</t>
  </si>
  <si>
    <t>翰博高新</t>
  </si>
  <si>
    <t>恩威医药</t>
  </si>
  <si>
    <t>天元宠物</t>
  </si>
  <si>
    <t>趣睡科技</t>
  </si>
  <si>
    <t>容诚会计</t>
  </si>
  <si>
    <t>通行宝</t>
  </si>
  <si>
    <t>湖南裕能</t>
  </si>
  <si>
    <t>民爆光电</t>
  </si>
  <si>
    <t>国科恒泰</t>
  </si>
  <si>
    <t>挖金客</t>
  </si>
  <si>
    <t>赛维时代</t>
  </si>
  <si>
    <t>宏景科技</t>
  </si>
  <si>
    <t>盘古智能</t>
  </si>
  <si>
    <t>金凯生科</t>
  </si>
  <si>
    <t>德福科技</t>
  </si>
  <si>
    <t>星宸科技</t>
  </si>
  <si>
    <t>大地股份</t>
  </si>
  <si>
    <t>微创光电</t>
  </si>
  <si>
    <t>扬子地板</t>
  </si>
  <si>
    <t>华曦达:</t>
  </si>
  <si>
    <t>浦发银行</t>
  </si>
  <si>
    <t>东风汽车</t>
  </si>
  <si>
    <t>首创环保</t>
  </si>
  <si>
    <t>包钢股份</t>
  </si>
  <si>
    <t>华夏银行</t>
  </si>
  <si>
    <t>民生银行</t>
  </si>
  <si>
    <t>日照港股</t>
  </si>
  <si>
    <t>上海电力</t>
  </si>
  <si>
    <t>南方航空</t>
  </si>
  <si>
    <t>三一重工</t>
  </si>
  <si>
    <t>招商银行</t>
  </si>
  <si>
    <t>保利发展</t>
  </si>
  <si>
    <t>中国联通</t>
  </si>
  <si>
    <t>万东医疗</t>
  </si>
  <si>
    <t>厦门象屿</t>
  </si>
  <si>
    <t>五矿发展</t>
  </si>
  <si>
    <t>国投资本</t>
  </si>
  <si>
    <t>*ST富润</t>
  </si>
  <si>
    <t>*ST博</t>
  </si>
  <si>
    <t>*ST博信</t>
  </si>
  <si>
    <t>特变电工</t>
  </si>
  <si>
    <t>退市易见</t>
  </si>
  <si>
    <t>大名城</t>
  </si>
  <si>
    <t>云天化</t>
  </si>
  <si>
    <t>云天化2</t>
  </si>
  <si>
    <t>云天化关</t>
  </si>
  <si>
    <t>广州发展</t>
  </si>
  <si>
    <t>上汽集团</t>
  </si>
  <si>
    <t>国金证券</t>
  </si>
  <si>
    <t>诺德股份</t>
  </si>
  <si>
    <t>浙江东日</t>
  </si>
  <si>
    <t>中国东航</t>
  </si>
  <si>
    <t>浙江东方</t>
  </si>
  <si>
    <t>兰花科创</t>
  </si>
  <si>
    <t>杭钢股份</t>
  </si>
  <si>
    <t>国网信通</t>
  </si>
  <si>
    <t>航天机电</t>
  </si>
  <si>
    <t>维科技术</t>
  </si>
  <si>
    <t>建发股份</t>
  </si>
  <si>
    <t>福田汽车</t>
  </si>
  <si>
    <t>上海建工</t>
  </si>
  <si>
    <t>东安动力</t>
  </si>
  <si>
    <t>安通控股</t>
  </si>
  <si>
    <t>瑞茂通2</t>
  </si>
  <si>
    <t>瑞茂通供</t>
  </si>
  <si>
    <t>瑞茂通关</t>
  </si>
  <si>
    <t>莲花健康</t>
  </si>
  <si>
    <t>锦州港</t>
  </si>
  <si>
    <t>锦州港股</t>
  </si>
  <si>
    <t>复星医药</t>
  </si>
  <si>
    <t>江苏吴中</t>
  </si>
  <si>
    <t>安彩高科</t>
  </si>
  <si>
    <t>绿能慧充</t>
  </si>
  <si>
    <t>中再资环</t>
  </si>
  <si>
    <t>全柴动力</t>
  </si>
  <si>
    <t>圆通速递</t>
  </si>
  <si>
    <t>陕建股份</t>
  </si>
  <si>
    <t>中恒集团</t>
  </si>
  <si>
    <t>广汇能源</t>
  </si>
  <si>
    <t>广晟有色</t>
  </si>
  <si>
    <t>国电南自</t>
  </si>
  <si>
    <t>赣粤高速</t>
  </si>
  <si>
    <t>航天信息</t>
  </si>
  <si>
    <t>开开实业</t>
  </si>
  <si>
    <t>ST亿利</t>
  </si>
  <si>
    <t>亿利洁能</t>
  </si>
  <si>
    <t>华阳新材</t>
  </si>
  <si>
    <t>南钢股份</t>
  </si>
  <si>
    <t>钱江水利</t>
  </si>
  <si>
    <t>浦东建设</t>
  </si>
  <si>
    <t>远达环保</t>
  </si>
  <si>
    <t>三峡新材</t>
  </si>
  <si>
    <t>标准股份</t>
  </si>
  <si>
    <t>恒顺醋业</t>
  </si>
  <si>
    <t>*ST商</t>
  </si>
  <si>
    <t>华泰股份</t>
  </si>
  <si>
    <t>上海家化</t>
  </si>
  <si>
    <t>新力金融</t>
  </si>
  <si>
    <t>亚星化学</t>
  </si>
  <si>
    <t>振华重工</t>
  </si>
  <si>
    <t>华发股份</t>
  </si>
  <si>
    <t>西藏天路</t>
  </si>
  <si>
    <t>中盐化工</t>
  </si>
  <si>
    <t>天通股份</t>
  </si>
  <si>
    <t>长春燃气</t>
  </si>
  <si>
    <t>澳柯玛2</t>
  </si>
  <si>
    <t>澳柯玛股</t>
  </si>
  <si>
    <t>华夏幸福</t>
  </si>
  <si>
    <t>山东高速</t>
  </si>
  <si>
    <t>敦煌种业</t>
  </si>
  <si>
    <t>国旅联合</t>
  </si>
  <si>
    <t>联创光电</t>
  </si>
  <si>
    <t>ST通葡</t>
  </si>
  <si>
    <t>宁波韵升</t>
  </si>
  <si>
    <t>红星发展</t>
  </si>
  <si>
    <t>五洲交通</t>
  </si>
  <si>
    <t>万向德农</t>
  </si>
  <si>
    <t>*ST汉马</t>
  </si>
  <si>
    <t>首开股份</t>
  </si>
  <si>
    <t>昊华科技</t>
  </si>
  <si>
    <t>退市金泰</t>
  </si>
  <si>
    <t>五矿资本</t>
  </si>
  <si>
    <t>盘江股份</t>
  </si>
  <si>
    <t>金山股份</t>
  </si>
  <si>
    <t>红豆股份</t>
  </si>
  <si>
    <t>动力源2</t>
  </si>
  <si>
    <t>安泰集团</t>
  </si>
  <si>
    <t>华胜天成</t>
  </si>
  <si>
    <t>小商品城</t>
  </si>
  <si>
    <t>湘电股份</t>
  </si>
  <si>
    <t>江淮汽车</t>
  </si>
  <si>
    <t>国药现代</t>
  </si>
  <si>
    <t>青松建化</t>
  </si>
  <si>
    <t>中远海特</t>
  </si>
  <si>
    <t>通威股份</t>
  </si>
  <si>
    <t>金证股份</t>
  </si>
  <si>
    <t>宁夏建材</t>
  </si>
  <si>
    <t>博通股份</t>
  </si>
  <si>
    <t>士兰微</t>
  </si>
  <si>
    <t>六国化工</t>
  </si>
  <si>
    <t>杭萧钢构</t>
  </si>
  <si>
    <t>凌云股份</t>
  </si>
  <si>
    <t>双良节能</t>
  </si>
  <si>
    <t>亨通光电</t>
  </si>
  <si>
    <t>驰宏锌锗</t>
  </si>
  <si>
    <t>中化国际</t>
  </si>
  <si>
    <t>天富能源</t>
  </si>
  <si>
    <t>国网英大</t>
  </si>
  <si>
    <t>ST康美</t>
  </si>
  <si>
    <t>中天科技</t>
  </si>
  <si>
    <t>长园集团</t>
  </si>
  <si>
    <t>山东药玻</t>
  </si>
  <si>
    <t>豫光金铅</t>
  </si>
  <si>
    <t>中国软件</t>
  </si>
  <si>
    <t>亿晶光电</t>
  </si>
  <si>
    <t>新赛股份</t>
  </si>
  <si>
    <t>山东黄金</t>
  </si>
  <si>
    <t>厦门钨业</t>
  </si>
  <si>
    <t>天下秀</t>
  </si>
  <si>
    <t>迪马股份</t>
  </si>
  <si>
    <t>山鹰国际</t>
  </si>
  <si>
    <t>恒生电子</t>
  </si>
  <si>
    <t>信雅达</t>
  </si>
  <si>
    <t>信雅达科</t>
  </si>
  <si>
    <t>卧龙电驱</t>
  </si>
  <si>
    <t>八一钢铁</t>
  </si>
  <si>
    <t>海油工程</t>
  </si>
  <si>
    <t>新华医疗</t>
  </si>
  <si>
    <t>用友网络</t>
  </si>
  <si>
    <t>ST熊猫</t>
  </si>
  <si>
    <t>方正科技</t>
  </si>
  <si>
    <t>广汇物流</t>
  </si>
  <si>
    <t>绿地控股</t>
  </si>
  <si>
    <t>大众交通</t>
  </si>
  <si>
    <t>华鑫股份</t>
  </si>
  <si>
    <t>申达股份</t>
  </si>
  <si>
    <t>大众公用</t>
  </si>
  <si>
    <t>爱建集团</t>
  </si>
  <si>
    <t>外高桥</t>
  </si>
  <si>
    <t>锦江在线</t>
  </si>
  <si>
    <t>豫园股份</t>
  </si>
  <si>
    <t>ST瑞德</t>
  </si>
  <si>
    <t>四川金顶</t>
  </si>
  <si>
    <t>海尔智家</t>
  </si>
  <si>
    <t>东百集团</t>
  </si>
  <si>
    <t>物产中大</t>
  </si>
  <si>
    <t>中航产融</t>
  </si>
  <si>
    <t>苏美达</t>
  </si>
  <si>
    <t>苏美达2</t>
  </si>
  <si>
    <t>苏美达投</t>
  </si>
  <si>
    <t>盛屯矿业</t>
  </si>
  <si>
    <t>南京医药</t>
  </si>
  <si>
    <t>东软集团</t>
  </si>
  <si>
    <t>百花医药</t>
  </si>
  <si>
    <t>华电能源</t>
  </si>
  <si>
    <t>佳都科技</t>
  </si>
  <si>
    <t>重庆百货</t>
  </si>
  <si>
    <t>爱旭股份</t>
  </si>
  <si>
    <t>新华锦</t>
  </si>
  <si>
    <t>新华锦2</t>
  </si>
  <si>
    <t>新华锦非</t>
  </si>
  <si>
    <t>一汽富维</t>
  </si>
  <si>
    <t>华银电力</t>
  </si>
  <si>
    <t>闻泰科技</t>
  </si>
  <si>
    <t>海航科技</t>
  </si>
  <si>
    <t>庚星股份</t>
  </si>
  <si>
    <t>厦门国贸</t>
  </si>
  <si>
    <t>中航沈飞</t>
  </si>
  <si>
    <t>安徽合力</t>
  </si>
  <si>
    <t>中航重机</t>
  </si>
  <si>
    <t>新钢股份</t>
  </si>
  <si>
    <t>鲁银投资</t>
  </si>
  <si>
    <t>中储股份</t>
  </si>
  <si>
    <t>轻纺城</t>
  </si>
  <si>
    <t>轻纺城2</t>
  </si>
  <si>
    <t>京能置业</t>
  </si>
  <si>
    <t>云煤能源</t>
  </si>
  <si>
    <t>宜宾纸业</t>
  </si>
  <si>
    <t>保税科技</t>
  </si>
  <si>
    <t>国电电力</t>
  </si>
  <si>
    <t>浙大网新</t>
  </si>
  <si>
    <t>华新水泥</t>
  </si>
  <si>
    <t>新奥股份</t>
  </si>
  <si>
    <t>济南高新</t>
  </si>
  <si>
    <t>马钢股份</t>
  </si>
  <si>
    <t>神马股份</t>
  </si>
  <si>
    <t>东方集团</t>
  </si>
  <si>
    <t>隧道股份</t>
  </si>
  <si>
    <t>上海物贸</t>
  </si>
  <si>
    <t>*ST世茂</t>
  </si>
  <si>
    <t>百联股份</t>
  </si>
  <si>
    <t>香溢融通</t>
  </si>
  <si>
    <t>第一医药</t>
  </si>
  <si>
    <t>申通地铁</t>
  </si>
  <si>
    <t>*ST易连</t>
  </si>
  <si>
    <t>海通证券</t>
  </si>
  <si>
    <t>上海临港</t>
  </si>
  <si>
    <t>上海医药</t>
  </si>
  <si>
    <t>电科数字</t>
  </si>
  <si>
    <t>龙建股份</t>
  </si>
  <si>
    <t>远东股份</t>
  </si>
  <si>
    <t>中炬高新</t>
  </si>
  <si>
    <t>东方电气</t>
  </si>
  <si>
    <t>航天电子</t>
  </si>
  <si>
    <t>亚泰集团</t>
  </si>
  <si>
    <t>伊利股份</t>
  </si>
  <si>
    <t>新疆众和</t>
  </si>
  <si>
    <t>贵州燃气</t>
  </si>
  <si>
    <t>无锡银行</t>
  </si>
  <si>
    <t>华安证券</t>
  </si>
  <si>
    <t>中国黄金</t>
  </si>
  <si>
    <t>江苏银行</t>
  </si>
  <si>
    <t>杭州银行</t>
  </si>
  <si>
    <t>永安期货</t>
  </si>
  <si>
    <t>西安银行</t>
  </si>
  <si>
    <t>中国移动</t>
  </si>
  <si>
    <t>新天绿能</t>
  </si>
  <si>
    <t>株冶集团</t>
  </si>
  <si>
    <t>岳阳林纸</t>
  </si>
  <si>
    <t>宝胜股份</t>
  </si>
  <si>
    <t>新五丰</t>
  </si>
  <si>
    <t>广安爱众</t>
  </si>
  <si>
    <t>汇鸿集团</t>
  </si>
  <si>
    <t>宝丰能源</t>
  </si>
  <si>
    <t>南网储能</t>
  </si>
  <si>
    <t>九州通2</t>
  </si>
  <si>
    <t>九州通关</t>
  </si>
  <si>
    <t>招商证券</t>
  </si>
  <si>
    <t>柳钢股份</t>
  </si>
  <si>
    <t>连云港与</t>
  </si>
  <si>
    <t>南京银行</t>
  </si>
  <si>
    <t>隆基绿能</t>
  </si>
  <si>
    <t>隆基股份</t>
  </si>
  <si>
    <t>节能风电</t>
  </si>
  <si>
    <t>宁波港</t>
  </si>
  <si>
    <t>春秋航空</t>
  </si>
  <si>
    <t>玉龙股份</t>
  </si>
  <si>
    <t>赛轮轮胎</t>
  </si>
  <si>
    <t>中信建投</t>
  </si>
  <si>
    <t>中铝国际</t>
  </si>
  <si>
    <t>渝农商行</t>
  </si>
  <si>
    <t>中国神华</t>
  </si>
  <si>
    <t>宏盛华源</t>
  </si>
  <si>
    <t>恒立液压</t>
  </si>
  <si>
    <t>四川成渝</t>
  </si>
  <si>
    <t>中国化学</t>
  </si>
  <si>
    <t>海南橡胶</t>
  </si>
  <si>
    <t>宝地矿业</t>
  </si>
  <si>
    <t>赛力斯</t>
  </si>
  <si>
    <t>常熟银行</t>
  </si>
  <si>
    <t>首创证券</t>
  </si>
  <si>
    <t>博威合金</t>
  </si>
  <si>
    <t>深圳燃气</t>
  </si>
  <si>
    <t>兴业银行</t>
  </si>
  <si>
    <t>北京银行</t>
  </si>
  <si>
    <t>中国西电</t>
  </si>
  <si>
    <t>中国铁建</t>
  </si>
  <si>
    <t>厦门银行</t>
  </si>
  <si>
    <t>龙江交通</t>
  </si>
  <si>
    <t>东材科技</t>
  </si>
  <si>
    <t>华电重工</t>
  </si>
  <si>
    <t>广州港</t>
  </si>
  <si>
    <t>广州港股</t>
  </si>
  <si>
    <t>上海银行</t>
  </si>
  <si>
    <t>环旭电子</t>
  </si>
  <si>
    <t>广汽集团</t>
  </si>
  <si>
    <t>农业银行</t>
  </si>
  <si>
    <t>青岛港国</t>
  </si>
  <si>
    <t>骆驼股份</t>
  </si>
  <si>
    <t>中国平安</t>
  </si>
  <si>
    <t>交通银行</t>
  </si>
  <si>
    <t>绿色动力</t>
  </si>
  <si>
    <t>陕鼓动力</t>
  </si>
  <si>
    <t>中国中铁</t>
  </si>
  <si>
    <t>工商银行</t>
  </si>
  <si>
    <t>瑞丰银行</t>
  </si>
  <si>
    <t>长沙银行</t>
  </si>
  <si>
    <t>中国外运</t>
  </si>
  <si>
    <t>中信重工</t>
  </si>
  <si>
    <t>金田股份</t>
  </si>
  <si>
    <t>中国核建</t>
  </si>
  <si>
    <t>中国中冶</t>
  </si>
  <si>
    <t>长城汽车</t>
  </si>
  <si>
    <t>邮储银行</t>
  </si>
  <si>
    <t>齐鲁银行</t>
  </si>
  <si>
    <t>平煤股份</t>
  </si>
  <si>
    <t>中国建筑</t>
  </si>
  <si>
    <t>中国电建</t>
  </si>
  <si>
    <t>滨化股份</t>
  </si>
  <si>
    <t>友发集团</t>
  </si>
  <si>
    <t>中银证券</t>
  </si>
  <si>
    <t>中国卫通</t>
  </si>
  <si>
    <t>上海电气</t>
  </si>
  <si>
    <t>中国电信</t>
  </si>
  <si>
    <t>中国中车</t>
  </si>
  <si>
    <t>晶科科技</t>
  </si>
  <si>
    <t>宁波建工</t>
  </si>
  <si>
    <t>中国交建</t>
  </si>
  <si>
    <t>新华文轩</t>
  </si>
  <si>
    <t>光大银行</t>
  </si>
  <si>
    <t>沪农商行</t>
  </si>
  <si>
    <t>美凯龙</t>
  </si>
  <si>
    <t>成都银行</t>
  </si>
  <si>
    <t>紫金银行</t>
  </si>
  <si>
    <t>福莱特</t>
  </si>
  <si>
    <t>中远海发</t>
  </si>
  <si>
    <t>中国能建</t>
  </si>
  <si>
    <t>正泰电器</t>
  </si>
  <si>
    <t>紫金矿业</t>
  </si>
  <si>
    <t>京运通</t>
  </si>
  <si>
    <t>浙商银行</t>
  </si>
  <si>
    <t>建设银行</t>
  </si>
  <si>
    <t>东贝集团</t>
  </si>
  <si>
    <t>重庆银行</t>
  </si>
  <si>
    <t>中国汽研</t>
  </si>
  <si>
    <t>海南矿业</t>
  </si>
  <si>
    <t>中国核电</t>
  </si>
  <si>
    <t>中国银行</t>
  </si>
  <si>
    <t>金隅集团</t>
  </si>
  <si>
    <t>中金公司</t>
  </si>
  <si>
    <t>丰林集团</t>
  </si>
  <si>
    <t>贵阳银行</t>
  </si>
  <si>
    <t>中信银行</t>
  </si>
  <si>
    <t>宏昌电子</t>
  </si>
  <si>
    <t>爱普股份</t>
  </si>
  <si>
    <t>山东华鹏</t>
  </si>
  <si>
    <t>大豪科技</t>
  </si>
  <si>
    <t>千禾味业</t>
  </si>
  <si>
    <t>安孚科技</t>
  </si>
  <si>
    <t>常熟汽饰</t>
  </si>
  <si>
    <t>科林电气</t>
  </si>
  <si>
    <t>国检集团</t>
  </si>
  <si>
    <t>麦加芯彩</t>
  </si>
  <si>
    <t>宿迁联盛</t>
  </si>
  <si>
    <t>音飞储存</t>
  </si>
  <si>
    <t>万控智造</t>
  </si>
  <si>
    <t>物产环能</t>
  </si>
  <si>
    <t>和邦生物</t>
  </si>
  <si>
    <t>北自科技</t>
  </si>
  <si>
    <t>森特股份</t>
  </si>
  <si>
    <t>长白山</t>
  </si>
  <si>
    <t>长白山旅</t>
  </si>
  <si>
    <t>百合股份</t>
  </si>
  <si>
    <t>芯能科技</t>
  </si>
  <si>
    <t>华翔股份</t>
  </si>
  <si>
    <t>华贸物流</t>
  </si>
  <si>
    <t>春风动力</t>
  </si>
  <si>
    <t>云中马</t>
  </si>
  <si>
    <t>浙江云中</t>
  </si>
  <si>
    <t>新亚强</t>
  </si>
  <si>
    <t>腾龙股份</t>
  </si>
  <si>
    <t>上海亚虹</t>
  </si>
  <si>
    <t>宝立食品</t>
  </si>
  <si>
    <t>汇通集团</t>
  </si>
  <si>
    <t>圣龙股份</t>
  </si>
  <si>
    <t>新泉股份</t>
  </si>
  <si>
    <t>嘉华股份</t>
  </si>
  <si>
    <t>海容冷链</t>
  </si>
  <si>
    <t>亚通精工</t>
  </si>
  <si>
    <t>保隆科技</t>
  </si>
  <si>
    <t>赛伍技术</t>
  </si>
  <si>
    <t>中贝通信</t>
  </si>
  <si>
    <t>济民医疗</t>
  </si>
  <si>
    <t>新凤鸣</t>
  </si>
  <si>
    <t>雪峰科技</t>
  </si>
  <si>
    <t>鸿远电子</t>
  </si>
  <si>
    <t>松发股份</t>
  </si>
  <si>
    <t>海天味业</t>
  </si>
  <si>
    <t>联合水务</t>
  </si>
  <si>
    <t>杭叉集团</t>
  </si>
  <si>
    <t>华铁应急</t>
  </si>
  <si>
    <t>振德医疗</t>
  </si>
  <si>
    <t>湘油泵</t>
  </si>
  <si>
    <t>苏农银行</t>
  </si>
  <si>
    <t>上海雅仕</t>
  </si>
  <si>
    <t>天洋新材</t>
  </si>
  <si>
    <t>浙江鼎力</t>
  </si>
  <si>
    <t>龙旗科技</t>
  </si>
  <si>
    <t>安井食品</t>
  </si>
  <si>
    <t>*ST傲农</t>
  </si>
  <si>
    <t>傲农生物</t>
  </si>
  <si>
    <t>柳药集团</t>
  </si>
  <si>
    <t>亚士创能</t>
  </si>
  <si>
    <t>万泰生物</t>
  </si>
  <si>
    <t>金辰股份</t>
  </si>
  <si>
    <t>沐邦高科</t>
  </si>
  <si>
    <t>勘设股份</t>
  </si>
  <si>
    <t>科沃斯</t>
  </si>
  <si>
    <t>八方股份</t>
  </si>
  <si>
    <t>振江股份</t>
  </si>
  <si>
    <t>锦泓集团</t>
  </si>
  <si>
    <t>司太立</t>
  </si>
  <si>
    <t>众源新材</t>
  </si>
  <si>
    <t>嘉诚国际</t>
  </si>
  <si>
    <t>贵人鸟</t>
  </si>
  <si>
    <t>贵人鸟股</t>
  </si>
  <si>
    <t>ST起步</t>
  </si>
  <si>
    <t>珍宝岛</t>
  </si>
  <si>
    <t>伟明环保</t>
  </si>
  <si>
    <t>长久物流</t>
  </si>
  <si>
    <t>汇金通2</t>
  </si>
  <si>
    <t>康辰药业</t>
  </si>
  <si>
    <t>东尼电子</t>
  </si>
  <si>
    <t>伯特利</t>
  </si>
  <si>
    <t>伯特利2</t>
  </si>
  <si>
    <t>永艺股份</t>
  </si>
  <si>
    <t>禾丰股份</t>
  </si>
  <si>
    <t>诺力股份</t>
  </si>
  <si>
    <t>国联股份</t>
  </si>
  <si>
    <t>利通电子</t>
  </si>
  <si>
    <t>畅联股份</t>
  </si>
  <si>
    <t>泰禾智能</t>
  </si>
  <si>
    <t>五洲新春</t>
  </si>
  <si>
    <t>天马科技</t>
  </si>
  <si>
    <t>福建天马</t>
  </si>
  <si>
    <t>晨丰科技</t>
  </si>
  <si>
    <t>大胜达</t>
  </si>
  <si>
    <t>家家悦集</t>
  </si>
  <si>
    <t>中源家居</t>
  </si>
  <si>
    <t>密尔克卫</t>
  </si>
  <si>
    <t>塞力医疗</t>
  </si>
  <si>
    <t>仙鹤股份</t>
  </si>
  <si>
    <t>大元泵业</t>
  </si>
  <si>
    <t>常青股份</t>
  </si>
  <si>
    <t>国晟科技</t>
  </si>
  <si>
    <t>志邦家居</t>
  </si>
  <si>
    <t>诚意药业</t>
  </si>
  <si>
    <t>神力股份</t>
  </si>
  <si>
    <t>坤彩科技</t>
  </si>
  <si>
    <t>ST柯利达</t>
  </si>
  <si>
    <t>海程邦达</t>
  </si>
  <si>
    <t>东宏股份</t>
  </si>
  <si>
    <t>白云电器</t>
  </si>
  <si>
    <t>新化股份</t>
  </si>
  <si>
    <t>嘉友国际</t>
  </si>
  <si>
    <t>武进不锈</t>
  </si>
  <si>
    <t>ST永悦</t>
  </si>
  <si>
    <t>老百姓关</t>
  </si>
  <si>
    <t>吉祥航空</t>
  </si>
  <si>
    <t>春秋电子</t>
  </si>
  <si>
    <t>晨光股份</t>
  </si>
  <si>
    <t>龙蟠科技</t>
  </si>
  <si>
    <t>铁流股份</t>
  </si>
  <si>
    <t>丽岛新材</t>
  </si>
  <si>
    <t>中创物流</t>
  </si>
  <si>
    <t>泉峰汽车</t>
  </si>
  <si>
    <t>康德莱</t>
  </si>
  <si>
    <t>麦迪科技</t>
  </si>
  <si>
    <t>长鸿高科</t>
  </si>
  <si>
    <t>百龙创园</t>
  </si>
  <si>
    <t>永和股份</t>
  </si>
  <si>
    <t>福然德</t>
  </si>
  <si>
    <t>福然德2</t>
  </si>
  <si>
    <t>福然德股</t>
  </si>
  <si>
    <t>明新旭腾</t>
  </si>
  <si>
    <t>正和生态</t>
  </si>
  <si>
    <t>新洁能</t>
  </si>
  <si>
    <t>四方新材</t>
  </si>
  <si>
    <t>派克新材</t>
  </si>
  <si>
    <t>盛泰集团</t>
  </si>
  <si>
    <t>新中港</t>
  </si>
  <si>
    <t>东亚药业</t>
  </si>
  <si>
    <t>华通线缆</t>
  </si>
  <si>
    <t>安德利</t>
  </si>
  <si>
    <t>健之佳</t>
  </si>
  <si>
    <t>德才股份</t>
  </si>
  <si>
    <t>罗曼股份</t>
  </si>
  <si>
    <t>必得科技</t>
  </si>
  <si>
    <t>无锡振华</t>
  </si>
  <si>
    <t>沪光股份</t>
  </si>
  <si>
    <t>立昂微</t>
  </si>
  <si>
    <t>宏柏新材</t>
  </si>
  <si>
    <t>博迁新材</t>
  </si>
  <si>
    <t>冠石科技</t>
  </si>
  <si>
    <t>圣泉集团</t>
  </si>
  <si>
    <t>瀚川智能</t>
  </si>
  <si>
    <t>禾迈股份</t>
  </si>
  <si>
    <t>德邦科技</t>
  </si>
  <si>
    <t>炬芯科技</t>
  </si>
  <si>
    <t>华锐精密</t>
  </si>
  <si>
    <t>凯赛生物</t>
  </si>
  <si>
    <t>纵横股份</t>
  </si>
  <si>
    <t>华依科技</t>
  </si>
  <si>
    <t>英科再生</t>
  </si>
  <si>
    <t>卓然股份</t>
  </si>
  <si>
    <t>西部超导</t>
  </si>
  <si>
    <t>利扬芯片</t>
  </si>
  <si>
    <t>华强科技</t>
  </si>
  <si>
    <t>优刻得2</t>
  </si>
  <si>
    <t>高凌信息</t>
  </si>
  <si>
    <t>灿勤科技</t>
  </si>
  <si>
    <t>帕瓦股份</t>
  </si>
  <si>
    <t>时代电气</t>
  </si>
  <si>
    <t>德科立</t>
  </si>
  <si>
    <t>思特威首</t>
  </si>
  <si>
    <t>思特威（</t>
  </si>
  <si>
    <t>晶科能源</t>
  </si>
  <si>
    <t>亚信安全</t>
  </si>
  <si>
    <t>威腾电气</t>
  </si>
  <si>
    <t>2022</t>
  </si>
  <si>
    <t>开普云</t>
  </si>
  <si>
    <t>博睿数据</t>
  </si>
  <si>
    <t>天岳先进</t>
  </si>
  <si>
    <t>南网科技</t>
  </si>
  <si>
    <t>昀冢科技</t>
  </si>
  <si>
    <t>华特气体</t>
  </si>
  <si>
    <t>联影医疗</t>
  </si>
  <si>
    <t>万润新能</t>
  </si>
  <si>
    <t>百克生物</t>
  </si>
  <si>
    <t>高铁电气</t>
  </si>
  <si>
    <t>景业智能</t>
  </si>
  <si>
    <t>云从科技</t>
  </si>
  <si>
    <t>博力威</t>
  </si>
  <si>
    <t>德马科技</t>
  </si>
  <si>
    <t>信科移动</t>
  </si>
  <si>
    <t>赛特新材</t>
  </si>
  <si>
    <t>铁建重工</t>
  </si>
  <si>
    <t>有研硅</t>
  </si>
  <si>
    <t>振华风光</t>
  </si>
  <si>
    <t>芯联集成</t>
  </si>
  <si>
    <t>*ST慧辰</t>
  </si>
  <si>
    <t>佰维存储</t>
  </si>
  <si>
    <t>欧莱新材</t>
  </si>
  <si>
    <t>和辉光电</t>
  </si>
  <si>
    <t>海目星</t>
  </si>
  <si>
    <t>海目星激</t>
  </si>
  <si>
    <t>航材股份</t>
  </si>
  <si>
    <t>孚能科技</t>
  </si>
  <si>
    <t>山大地纬</t>
  </si>
  <si>
    <t>凌志软件</t>
  </si>
  <si>
    <t>新致软件</t>
  </si>
  <si>
    <t>正帆科技</t>
  </si>
  <si>
    <t>煜邦电力</t>
  </si>
  <si>
    <t>天合光能</t>
  </si>
  <si>
    <t>罗普特科</t>
  </si>
  <si>
    <t>双元科技</t>
  </si>
  <si>
    <t>华丰科技</t>
  </si>
  <si>
    <t>誉辰智能</t>
  </si>
  <si>
    <t>中邮科技</t>
  </si>
  <si>
    <t>京仪装备</t>
  </si>
  <si>
    <t>莱尔科技</t>
  </si>
  <si>
    <t>奥普特</t>
  </si>
  <si>
    <t>振华新材</t>
  </si>
  <si>
    <t>成都华微</t>
  </si>
  <si>
    <t>宏微科技</t>
  </si>
  <si>
    <t>格科微</t>
  </si>
  <si>
    <t>格科微有</t>
  </si>
  <si>
    <t>格科微首</t>
  </si>
  <si>
    <t>成大生物</t>
  </si>
  <si>
    <t>中控技术</t>
  </si>
  <si>
    <t>长远锂科</t>
  </si>
  <si>
    <t>艾为电子</t>
  </si>
  <si>
    <t>[定期报</t>
  </si>
  <si>
    <t>[临时公</t>
  </si>
  <si>
    <t>派诺科技</t>
  </si>
  <si>
    <t>海希通讯</t>
  </si>
  <si>
    <t>许昌智能</t>
  </si>
  <si>
    <t>田野股份</t>
  </si>
  <si>
    <t>禾昌聚合</t>
  </si>
  <si>
    <t>科伦股份</t>
  </si>
  <si>
    <t>利尔达:</t>
  </si>
  <si>
    <t>路斯股份</t>
  </si>
  <si>
    <t>骑士乳业</t>
  </si>
  <si>
    <t>同心传动</t>
  </si>
  <si>
    <t>美之高:</t>
  </si>
  <si>
    <t>凯德石英</t>
  </si>
  <si>
    <t>腾信软创</t>
  </si>
  <si>
    <t>中科美菱</t>
  </si>
  <si>
    <t>海泰新能</t>
  </si>
  <si>
    <t>[券商公</t>
  </si>
  <si>
    <t>华密新材</t>
  </si>
  <si>
    <t>盖世食品</t>
  </si>
  <si>
    <t>金润股份</t>
  </si>
  <si>
    <t>豪声电子</t>
  </si>
  <si>
    <t>思迅软件</t>
  </si>
  <si>
    <t>华原股份</t>
  </si>
  <si>
    <t>汇兴智造</t>
  </si>
  <si>
    <t>用友金融</t>
  </si>
  <si>
    <t>华阳变速</t>
  </si>
  <si>
    <t>中孚环境</t>
  </si>
  <si>
    <t>鼎欣科技</t>
  </si>
  <si>
    <t>威博液压</t>
  </si>
  <si>
    <t>新威凌:</t>
  </si>
  <si>
    <t>中裕科技</t>
  </si>
  <si>
    <t>丽宫股份</t>
  </si>
  <si>
    <t>凯鸿物流</t>
  </si>
  <si>
    <t>巍特环境</t>
  </si>
  <si>
    <t>九菱科技</t>
  </si>
  <si>
    <t>科强股份</t>
  </si>
  <si>
    <t>丰岛食品</t>
  </si>
  <si>
    <t>伟邦科技</t>
  </si>
  <si>
    <t>太湖远大</t>
  </si>
  <si>
    <t>胜业电气</t>
  </si>
  <si>
    <t>千禧龙纤</t>
  </si>
  <si>
    <t>新疆晨光</t>
  </si>
  <si>
    <t>方正阀门</t>
  </si>
  <si>
    <t>伊泰B股</t>
  </si>
  <si>
    <t>0004</t>
  </si>
  <si>
    <t>0005</t>
  </si>
  <si>
    <t>0006</t>
  </si>
  <si>
    <t>0008</t>
  </si>
  <si>
    <t>0023</t>
  </si>
  <si>
    <t>0024</t>
  </si>
  <si>
    <t>0025</t>
  </si>
  <si>
    <t>0026</t>
  </si>
  <si>
    <t>300297 蓝盾股份 蓝盾股份</t>
  </si>
  <si>
    <t>3003</t>
  </si>
  <si>
    <t>【202</t>
  </si>
  <si>
    <t>万高药业</t>
  </si>
  <si>
    <t>三问家居</t>
  </si>
  <si>
    <t>世盟股份</t>
  </si>
  <si>
    <t>世邦通信</t>
  </si>
  <si>
    <t>东风集团</t>
  </si>
  <si>
    <t>中信金属</t>
  </si>
  <si>
    <t>中化能源</t>
  </si>
  <si>
    <t>中策橡胶</t>
  </si>
  <si>
    <t>中自环保</t>
  </si>
  <si>
    <t>中裕铁信</t>
  </si>
  <si>
    <t>中车电气</t>
  </si>
  <si>
    <t>乖宝宠物</t>
  </si>
  <si>
    <t>云汉芯城</t>
  </si>
  <si>
    <t>亚康万玮</t>
  </si>
  <si>
    <t>亚洲渔港</t>
  </si>
  <si>
    <t>亚联机械</t>
  </si>
  <si>
    <t>亿联无限</t>
  </si>
  <si>
    <t>众信旅游</t>
  </si>
  <si>
    <t>佳力奇</t>
  </si>
  <si>
    <t>佳宏新材</t>
  </si>
  <si>
    <t>信通电子</t>
  </si>
  <si>
    <t>元创股份</t>
  </si>
  <si>
    <t>兆尹科技</t>
  </si>
  <si>
    <t>华澜微</t>
  </si>
  <si>
    <t>华电新能</t>
  </si>
  <si>
    <t>华联股份</t>
  </si>
  <si>
    <t>华金资本</t>
  </si>
  <si>
    <t>华龙证券</t>
  </si>
  <si>
    <t>卡莱特</t>
  </si>
  <si>
    <t>双瑞股份</t>
  </si>
  <si>
    <t>双登股份</t>
  </si>
  <si>
    <t>合合信息</t>
  </si>
  <si>
    <t>唐兴科技</t>
  </si>
  <si>
    <t>固克节能</t>
  </si>
  <si>
    <t>天键股份</t>
  </si>
  <si>
    <t>安培龙</t>
  </si>
  <si>
    <t>安泰科技</t>
  </si>
  <si>
    <t>宏华数码</t>
  </si>
  <si>
    <t>宏宇五洲</t>
  </si>
  <si>
    <t>宏鑫科技</t>
  </si>
  <si>
    <t>常友科技</t>
  </si>
  <si>
    <t>康力源</t>
  </si>
  <si>
    <t>建艺集团</t>
  </si>
  <si>
    <t>开源证券</t>
  </si>
  <si>
    <t>开科唯识</t>
  </si>
  <si>
    <t>德和科技</t>
  </si>
  <si>
    <t>恒信动力</t>
  </si>
  <si>
    <t>惠科股份</t>
  </si>
  <si>
    <t>想念食品</t>
  </si>
  <si>
    <t>慧博云通</t>
  </si>
  <si>
    <t>数聚智连</t>
  </si>
  <si>
    <t>斯贝科技</t>
  </si>
  <si>
    <t>新亚电缆</t>
  </si>
  <si>
    <t>日日顺</t>
  </si>
  <si>
    <t>易诚互动</t>
  </si>
  <si>
    <t>星德胜</t>
  </si>
  <si>
    <t>晴天科技</t>
  </si>
  <si>
    <t>晶奇网络</t>
  </si>
  <si>
    <t>杰锐思</t>
  </si>
  <si>
    <t>格兰尼</t>
  </si>
  <si>
    <t>欧冶云商</t>
  </si>
  <si>
    <t>正泰安能</t>
  </si>
  <si>
    <t>江南新材</t>
  </si>
  <si>
    <t>江苏永成</t>
  </si>
  <si>
    <t>江顺科技</t>
  </si>
  <si>
    <t>海外监管</t>
  </si>
  <si>
    <t>海安橡胶</t>
  </si>
  <si>
    <t>润阳股份</t>
  </si>
  <si>
    <t>深蕾科技</t>
  </si>
  <si>
    <t>渤海证券</t>
  </si>
  <si>
    <t>湖北万润</t>
  </si>
  <si>
    <t>湖北华强</t>
  </si>
  <si>
    <t>潍柴雷沃</t>
  </si>
  <si>
    <t>热威电热</t>
  </si>
  <si>
    <t>电旗股份</t>
  </si>
  <si>
    <t>盛科通信</t>
  </si>
  <si>
    <t>石基信息</t>
  </si>
  <si>
    <t>科通技术</t>
  </si>
  <si>
    <t>科隆新能</t>
  </si>
  <si>
    <t>纳百川</t>
  </si>
  <si>
    <t>维赛新材</t>
  </si>
  <si>
    <t>美庐生物</t>
  </si>
  <si>
    <t>美的连</t>
  </si>
  <si>
    <t>美科科技</t>
  </si>
  <si>
    <t>腾励传动</t>
  </si>
  <si>
    <t>腾龙健康</t>
  </si>
  <si>
    <t>艾罗能源</t>
  </si>
  <si>
    <t>苏州昀冢</t>
  </si>
  <si>
    <t>英科环保</t>
  </si>
  <si>
    <t>赛诺威盛</t>
  </si>
  <si>
    <t>赞同科技</t>
  </si>
  <si>
    <t>金成股份</t>
  </si>
  <si>
    <t>长动退</t>
  </si>
  <si>
    <t>鸿晔科技</t>
  </si>
  <si>
    <t>2023年三季度报告</t>
  </si>
  <si>
    <t>平安银行：2020年年度报告</t>
  </si>
  <si>
    <t>平安银行：000001平安银行调研活动信息20210420(2)</t>
  </si>
  <si>
    <t>平安银行：2021年第一季度报告正文</t>
  </si>
  <si>
    <t>平安银行：2021年半年度报告</t>
  </si>
  <si>
    <t>平安银行：000001平安银行业绩说明会、路演活动信息20211020</t>
  </si>
  <si>
    <t>平安银行：2021年第三季度报告</t>
  </si>
  <si>
    <t>平安银行调研活动信息(3)</t>
  </si>
  <si>
    <t>平安银行：2021年年度报告</t>
  </si>
  <si>
    <t>平安银行：2022年一季度报告</t>
  </si>
  <si>
    <t>平安银行：2022年半年度报告</t>
  </si>
  <si>
    <t>平安银行：000001平安银行调研活动信息20221024(1)</t>
  </si>
  <si>
    <t>平安银行：2022年三季度报告</t>
  </si>
  <si>
    <t>平安银行：2022年年度报告</t>
  </si>
  <si>
    <t>平安银行：000001平安银行调研活动信息20230421(1)</t>
  </si>
  <si>
    <t>平安银行：2023年一季度报告</t>
  </si>
  <si>
    <t>平安银行：关于执行董事、行长辞任的公告</t>
  </si>
  <si>
    <t>平安银行调研活动信息(2)</t>
  </si>
  <si>
    <t>平安银行：2023年半年度报告</t>
  </si>
  <si>
    <t>平安银行：关于“质量回报双提升”行动方案的公告</t>
  </si>
  <si>
    <t>平安银行：2023年社会责任报告</t>
  </si>
  <si>
    <t>平安银行：投资者关系管理信息</t>
  </si>
  <si>
    <t>平安银行：2024年第一季度报告</t>
  </si>
  <si>
    <t>国华网安：2022年年度报告</t>
  </si>
  <si>
    <t>国华网安：中天国富证券有限公司关于深圳国华网安科技股份有限公司发行股份购买资产暨关联交易应收账款承诺实现情况及调整业绩承诺实现情况并补充业绩补偿方案的核查意见</t>
  </si>
  <si>
    <t>国华网安：关于公司及相关人员收到行政监管措施决定书的公告</t>
  </si>
  <si>
    <t>国华网安：关于对深圳国华网安科技股份有限公司关注函的回复</t>
  </si>
  <si>
    <t>国华网安：关于业绩承诺补偿股份回购注销的进展公告</t>
  </si>
  <si>
    <t>美丽生态：关于深圳美丽生态股份有限公司非公开发行股票申请文件反馈意见的回复</t>
  </si>
  <si>
    <t>美丽生态：关于向金融机构及类金融企业申请授信额度及相应担保的进展公告</t>
  </si>
  <si>
    <t>美丽生态：2021年半年度报告</t>
  </si>
  <si>
    <t>美丽生态：2021年年度报告</t>
  </si>
  <si>
    <t>美丽生态：2022年半年度财务报告</t>
  </si>
  <si>
    <t>南玻A：2023年半年度财务报告</t>
  </si>
  <si>
    <t>南玻A：2023年年度审计报告</t>
  </si>
  <si>
    <t>*ST深天：2022年年度报告</t>
  </si>
  <si>
    <t>*ST深天：深圳市天地(集团)股份有限公司2022年年度报告（更新后）</t>
  </si>
  <si>
    <t>深圳能源集团股份有限公司2021年面向专业投资者公开发行可续期公司债券（第一期）募集说明书摘要</t>
  </si>
  <si>
    <t>深圳能源集团股份有限公司公开发行公司债券2021年跟踪评级报告</t>
  </si>
  <si>
    <t>深圳能源集团股份有限公司2021年面向专业投资者公开发行公司债券（第一期）募集说明书</t>
  </si>
  <si>
    <t>深圳能源集团股份有限公司2021年面向专业投资者公开发行可续期公司债券（第二期）募集说明书摘要</t>
  </si>
  <si>
    <t>深圳能源：2021年年度报告</t>
  </si>
  <si>
    <t>深圳能源集团股份有限公司2022年面向专业投资者公开发行公司债券（第一期）募集说明书摘要</t>
  </si>
  <si>
    <t>深圳能源集团股份有限公司2022年跟踪评级报告</t>
  </si>
  <si>
    <t>深圳能源集团股份有限公司2022年面向专业投资者公开发行可续期公司债券（第一期）募集说明书摘要</t>
  </si>
  <si>
    <t>深圳能源：2022年年度报告</t>
  </si>
  <si>
    <t>深圳能源集团股份有限公司2023年跟踪评级报告</t>
  </si>
  <si>
    <t>深圳能源集团股份有限公司2024年面向专业投资者公开发行可续期公司债券（第一期）募集说明书</t>
  </si>
  <si>
    <t>深圳能源集团股份有限公司2024年面向专业投资者公开发行公司债券（第一期）募集说明书</t>
  </si>
  <si>
    <t>国药一致：2023年年度报告</t>
  </si>
  <si>
    <t>富奥股份：关于对一汽财务有限公司的风险评估报告</t>
  </si>
  <si>
    <t>大悦城：董事会决议公告</t>
  </si>
  <si>
    <t>大悦城控股集团股份有限公司2022年面向专业投资者公开发行公司债券（第一期）募集说明书摘要</t>
  </si>
  <si>
    <t>大悦城控股集团股份有限公司2022年面向专业投资者公开发行公司债券（第二期）募集说明书</t>
  </si>
  <si>
    <t>大悦城控股集团股份有限公司2023年面向专业投资者公开发行公司债券（第一期）募集说明书</t>
  </si>
  <si>
    <t>深桑达A：北京德恒律师事务所关于深圳市桑达实业股份有限公司2023年度向特定对象发行A股股票的法律意见</t>
  </si>
  <si>
    <t>深天马A：关于天马微电子股份有限公司非公开发行股票申请文件反馈意见的回复</t>
  </si>
  <si>
    <t>深天马A：天马微电子股份有限公司2022年度向特定对象发行A股股票募集说明书（申报稿）</t>
  </si>
  <si>
    <t>深天马A：关于天马微电子股份有限公司向特定对象发行股票申请文件反馈意见的回复（修订稿）</t>
  </si>
  <si>
    <t>深天马A：天马微电子股份有限公司2022年度向特定对象发行A股股票募集说明书(注册稿)</t>
  </si>
  <si>
    <t>皇庭国际：半年报董事会决议公告</t>
  </si>
  <si>
    <t>皇庭国际：2022年年度报告</t>
  </si>
  <si>
    <t>皇庭国际：2023年年度报告</t>
  </si>
  <si>
    <t>中金岭南：关于公司申请2024年综合授信额度的公告</t>
  </si>
  <si>
    <t>农产品：深圳市农产品集团股份有限公司拟进行股权收购所涉及的深圳市农产品融资担保有限公司股东全部权益资产评估报告</t>
  </si>
  <si>
    <t>农产品：2022年半年度报告</t>
  </si>
  <si>
    <t>农产品：2023年社会责任报告</t>
  </si>
  <si>
    <t>深圳华强：关于分拆所属子公司深圳华强电子网集团有限公司至创业板上市的预案（修订稿）</t>
  </si>
  <si>
    <t>北方国际：关于北方国际合作股份有限公司配股申请文件反馈意见回复</t>
  </si>
  <si>
    <t>中国长城科技集团股份有限公司财务管理制度</t>
  </si>
  <si>
    <t>天健集团：2021年半年度报告</t>
  </si>
  <si>
    <t>天健集团：000090天健集团业绩说明会、路演活动信息20211122</t>
  </si>
  <si>
    <t>天健集团：000090天健集团调研活动信息20211210</t>
  </si>
  <si>
    <t>天健集团：2021年年度报告</t>
  </si>
  <si>
    <t>天健集团：000090天健集团调研活动信息20220420</t>
  </si>
  <si>
    <t>天健集团：000090天健集团调研活动信息20220422</t>
  </si>
  <si>
    <t>天健集团：000090天健集团调研活动信息20220425</t>
  </si>
  <si>
    <t>天健集团：000090天健集团调研活动信息20220429</t>
  </si>
  <si>
    <t>天健集团：000090天健集团调研活动信息20220505</t>
  </si>
  <si>
    <t>天健集团：000090天健集团调研活动信息20220510</t>
  </si>
  <si>
    <t>天健集团：000090天健集团调研活动信息20220519</t>
  </si>
  <si>
    <t>天健集团：000090天健集团调研活动信息20220610</t>
  </si>
  <si>
    <t>天健集团：000090天健集团调研活动信息20220613</t>
  </si>
  <si>
    <t>天健集团：000090天健集团调研活动信息20220620</t>
  </si>
  <si>
    <t>天健集团：000090天健集团调研活动信息20220623</t>
  </si>
  <si>
    <t>天健集团：2022年半年度报告</t>
  </si>
  <si>
    <t>天健集团：2022年社会责任报告</t>
  </si>
  <si>
    <t>天健集团：2023年半年度报告摘要</t>
  </si>
  <si>
    <t>TCL科技集团股份有限公司2021年面向专业投资者公开发行科技创新短期公司债券（第一期）募集说明书</t>
  </si>
  <si>
    <t>TCL科技集团股份有限公司与申万宏源证券承销保荐有限责任公司关于非公开发行股票申请文件的反馈意见之回复</t>
  </si>
  <si>
    <t>TCL科技：2020年年度报告</t>
  </si>
  <si>
    <t>TCL科技：TCL 科技集团股份有限公司 2017 年面向合格投资者公开发行公司债券（第一期、第二期）、2018 年面向合格投资者公开发行公司债券（第一期、第二期）跟踪评级报告（2021）</t>
  </si>
  <si>
    <t>TCL科技：国泰君安证券股份有限公司关于TCL科技集团股份有限公司公司债券受托管理事务报告</t>
  </si>
  <si>
    <t>TCL科技：关于非公开发行股票申请文件的反馈意见之回复（修订稿）</t>
  </si>
  <si>
    <t>TCL科技：2021年社会责任报告</t>
  </si>
  <si>
    <t>中联重科：000157中联重科投资者关系管理信息20240401</t>
  </si>
  <si>
    <t>常山北明：关于与中国供销冷链等共同投资中国供销石家庄冷链物流产业园项目的公告</t>
  </si>
  <si>
    <t>常山北明：2022年年度报告</t>
  </si>
  <si>
    <t>申万宏源：2022年半年度报告</t>
  </si>
  <si>
    <t>申万宏源：2022年社会责任报告</t>
  </si>
  <si>
    <t>申万宏源：2023年年度报告</t>
  </si>
  <si>
    <t>美的集团：2021年半年度财务报表</t>
  </si>
  <si>
    <t>美的集团：2021年年度报告</t>
  </si>
  <si>
    <t>潍柴动力：关于潍柴动力股份有限公司非公开发行股票申请文件反馈意见的回复</t>
  </si>
  <si>
    <t>潍柴动力：关于潍柴动力股份有限公司非公开发行股票申请文件反馈意见的回复（修订稿）</t>
  </si>
  <si>
    <t>冀东水泥：2022年社会责任报告</t>
  </si>
  <si>
    <t>冀东水泥：2023年社会责任报告</t>
  </si>
  <si>
    <t>金融街：第九届董事会二十六次会议决议公告</t>
  </si>
  <si>
    <t>金融街：第九届董事会第三十三次会议决议公告</t>
  </si>
  <si>
    <t>金融街：关于2023年度供应链金融业务相关事宜的公告</t>
  </si>
  <si>
    <t>金融街：关于召开2022年年度股东大会的提示性公告</t>
  </si>
  <si>
    <t>金融街：2022年年度股东大会决议公告</t>
  </si>
  <si>
    <t>金融街：董事会决议公告</t>
  </si>
  <si>
    <t>金融街：关于召开2023年年度股东大会的提示性公告</t>
  </si>
  <si>
    <t>金融街：2023年年度股东大会决议公告</t>
  </si>
  <si>
    <t>长虹华意：关于增加公司与远信融资租赁有限公司2021年度日常关联交易预计的公告</t>
  </si>
  <si>
    <t>长虹华意：关于预计2022年度日常关联交易的公告</t>
  </si>
  <si>
    <t>英特集团：浙江英特集团股份有限公司发行股份及支付现金购买资产并募集配套资金暨关联交易报告书（草案）</t>
  </si>
  <si>
    <t>英特集团：财通证券股份有限公司关于深圳证券交易所《关于对浙江英特集团股份有限公司的重组问询函》相关问题的核查意见</t>
  </si>
  <si>
    <t>英特集团：浙江英特集团股份有限公司发行股份及支付现金购买资产并募集配套资金暨关联交易报告书（草案）（修订稿）</t>
  </si>
  <si>
    <t>民生控股：关于深圳证券交易所2021年年报问询函的回复公告</t>
  </si>
  <si>
    <t>湖北宜化化工股份有限公司非公开发行股票申请文件反馈意见之回复报告</t>
  </si>
  <si>
    <t>湖北宜化化工股份有限公司向特定对象发行股票申请文件反馈意见之回复报告（修订稿）</t>
  </si>
  <si>
    <t>徐工机械：关于召开2021年第一次临时股东大会的提示性公告</t>
  </si>
  <si>
    <t>徐工机械：2021年第一次临时股东大会决议公告</t>
  </si>
  <si>
    <t>徐工机械：2021年半年度报告</t>
  </si>
  <si>
    <t>徐工机械：000425 徐工机械 关于深圳证券交易所重组问询函的回复公告</t>
  </si>
  <si>
    <t>徐工机械：中信证券股份有限公司关于深圳证券交易所《关于对徐工集团工程机械股份有限公司的重组问询函》相关问题之核查意见</t>
  </si>
  <si>
    <t>徐工机械：独立董事关于第八届董事会第五十六次会议（临时）审议相关事项的独立意见</t>
  </si>
  <si>
    <t>徐工机械：关于召开2022年第一次临时股东大会的通知</t>
  </si>
  <si>
    <t>徐工机械：关于召开2022年第一次临时股东大会的提示性公告</t>
  </si>
  <si>
    <t>徐工机械：2022年第一次临时股东大会决议公告</t>
  </si>
  <si>
    <t>徐工机械：2021年年度报告</t>
  </si>
  <si>
    <t>徐工机械：关于召开2022年第二次临时股东大会的通知</t>
  </si>
  <si>
    <t>徐工机械：关于召开2022年第二次临时股东大会的提示性公告</t>
  </si>
  <si>
    <t>徐工机械：2022年第二次临时股东大会决议公告</t>
  </si>
  <si>
    <t>徐工机械：第九届董事会第七次会议（临时）决议公告</t>
  </si>
  <si>
    <t>徐工机械：关于召开2023年第一次临时股东大会的提示性公告</t>
  </si>
  <si>
    <t>徐工机械：2023年第一次临时股东大会决议公告</t>
  </si>
  <si>
    <t>徐工机械：2022年年度报告</t>
  </si>
  <si>
    <t>徐工机械：徐工集团工程机械股份有限公司2023年度跟踪评级报告</t>
  </si>
  <si>
    <t>徐工机械：徐工集团工程机械股份有限公司2023年面向专业投资者公开发行公司债券（第一期）募集说明书</t>
  </si>
  <si>
    <t>徐工机械：2023年半年度报告</t>
  </si>
  <si>
    <t>晨鸣纸业：2020年年度报告</t>
  </si>
  <si>
    <t>晨鸣纸业：2021年半年度报告</t>
  </si>
  <si>
    <t>晨鸣纸业：2021年年度报告</t>
  </si>
  <si>
    <t>晨鸣纸业：2022年年度报告摘要</t>
  </si>
  <si>
    <t>晨鸣纸业：2023年年度报告</t>
  </si>
  <si>
    <t>山东路桥：关于山东高速路桥-北京一方-广发1期供应链金融资产支持专项计划成立的公告</t>
  </si>
  <si>
    <t>山东路桥：公司2020年度董事会工作报告</t>
  </si>
  <si>
    <t>山东路桥：关于子公司参与设立山高保理公司的公告</t>
  </si>
  <si>
    <t>山东路桥：关于公开发行可转换公司债券申请文件反馈意见的回复</t>
  </si>
  <si>
    <t>山东路桥：关于公开发行可转换公司债券申请文件反馈意见的回复（修订稿）</t>
  </si>
  <si>
    <t>山东路桥：第九届董事会第五十次会议决议公告</t>
  </si>
  <si>
    <t>山东路桥：000498山东路桥调研活动信息20230524</t>
  </si>
  <si>
    <t>山东路桥：000498山东路桥调研活动信息20230608</t>
  </si>
  <si>
    <t>山东路桥：2023年度董事会工作报告</t>
  </si>
  <si>
    <t>南华生物医药股份有限公司向特定对象发行A股股票募集说明书（申报稿））</t>
  </si>
  <si>
    <t>南华生物向特定对象发行股票募集说明书（注册稿）</t>
  </si>
  <si>
    <t>*ST中润：中信建投证券股份有限公司关于深圳证券交易所《关于对中润资源投资股份有限公司重大资产置换的问询函》之专项核查意见</t>
  </si>
  <si>
    <t>珠海港：2020年年度报告</t>
  </si>
  <si>
    <t>珠海港：2021年半年度报告</t>
  </si>
  <si>
    <t>珠海港：2021年年度报告</t>
  </si>
  <si>
    <t>珠海港：2022年半年度报告</t>
  </si>
  <si>
    <t>珠海港：2022年年度审计报告</t>
  </si>
  <si>
    <t>珠海港：2023年半年度报告</t>
  </si>
  <si>
    <t>珠海港：2023年年度报告</t>
  </si>
  <si>
    <t>珠海港股份有限公司2020年面向合格投资者公开发行公司债券（第一期）受托管理事务报告（2020年度）</t>
  </si>
  <si>
    <t>珠海港股份有限公司2021年面向合格投资者公开发行公司债券（第一期）募集说明书</t>
  </si>
  <si>
    <t>华塑控股重大资产购买暨关联交易报告书（草案）</t>
  </si>
  <si>
    <t>华塑控股：中天国富证券有限公司关于华塑控股股份有限公司重大资产购买暨关联交易之独立财务顾问报告（修订稿）</t>
  </si>
  <si>
    <t>新金路：关于投资设立控股子公司的公告</t>
  </si>
  <si>
    <t>新金路：关于控股子公司收购智策润诚（成都）数字科技有限公司全部股权的公告</t>
  </si>
  <si>
    <t>新金路：2021年半年度报告</t>
  </si>
  <si>
    <t>新金路：2021年年度报告</t>
  </si>
  <si>
    <t>长虹美菱：关于增加预计2021年日常关联交易的公告</t>
  </si>
  <si>
    <t>ST红太阳：中兴财光华会计师事务所（特殊普通合伙）：关于对南京红太阳股份有限公司2021年年报问询函有关问题的回复</t>
  </si>
  <si>
    <t>柳工：2021年社会责任报告</t>
  </si>
  <si>
    <t>柳工：广西柳工机械股份有限公司公开发行可转换公司债券申请文件反馈意见的回复</t>
  </si>
  <si>
    <t>柳工：广西柳工机械股份有限公司公开发行可转换公司债券申请文件反馈意见的回复（修订稿）</t>
  </si>
  <si>
    <t>柳工：向不特定对象发行可转换公司债券募集说明书摘要</t>
  </si>
  <si>
    <t>柳工：2022年度董事会工作报告</t>
  </si>
  <si>
    <t>柳工：000528柳工业绩说明会、路演活动信息20230505</t>
  </si>
  <si>
    <t>广弘控股关于拟与广州市增城区人民政府签订《广弘控股食品冷链智慧港项目投资框架协议书》的公告</t>
  </si>
  <si>
    <t>广弘控股关于与广州市增城区人民政府签订《广弘控股食品冷链智慧港项目投资框架协议书》的进展公告</t>
  </si>
  <si>
    <t>广弘控股：2021年年度报告</t>
  </si>
  <si>
    <t>广弘控股：2021年年度报告（更新）</t>
  </si>
  <si>
    <t>广弘控股：000529广弘控股业绩说明会、路演活动信息20220519</t>
  </si>
  <si>
    <t>广弘控股：000529广弘控股调研活动信息20220620</t>
  </si>
  <si>
    <t>广弘控股：000529广弘控股调研活动信息20220623</t>
  </si>
  <si>
    <t>穗恒运A：2020年年度报告</t>
  </si>
  <si>
    <t>穗恒运A：2021年年度报告</t>
  </si>
  <si>
    <t>穗恒运A：关于非公开发行股票申请文件反馈意见的回复</t>
  </si>
  <si>
    <t>穗恒运A：广州恒运企业集团股份有限公司关于向特定对象发行股票申请文件反馈意见的回复（修订稿）</t>
  </si>
  <si>
    <t>穗恒运A：2022年年度报告</t>
  </si>
  <si>
    <t>穗恒运A：北京市康达律师事务所关于广州恒运企业集团股份有限公司2022年度向特定对象发行股票的补充法律意见书（三）</t>
  </si>
  <si>
    <t>穗恒运A：北京市康达律师事务所关于广州恒运企业集团股份有限公司2022年度向特定对象发行股票的补充法律意见书（四）</t>
  </si>
  <si>
    <t>穗恒运A：广州恒运企业集团股份有限公司2022年度向特定对象发行股票募集说明书（注册稿）</t>
  </si>
  <si>
    <t>穗恒运A：广州恒运企业集团股份有限公司2022年度向特定对象发行股票募集说明书（注册稿）（2023年半年报更新版）</t>
  </si>
  <si>
    <t>华映科技（集团）股份有限公司与安信证券股份有限公司关于公司2021年度非公开发行A股股票申请文件反馈意见的回复说明</t>
  </si>
  <si>
    <t>华映科技（集团）股份有限公司与安信证券股份有限公司关于公司2021年度非公开发行A股股票申请文件反馈意见的回复说明（修订稿）</t>
  </si>
  <si>
    <t>中绿电：关于拟开展供应链资产支持票据的公告</t>
  </si>
  <si>
    <t>中绿电：2021年半年度报告</t>
  </si>
  <si>
    <t>广宇发展：2021年年度报告</t>
  </si>
  <si>
    <t>佛山照明：关于向金融机构申请综合授信额度的公告</t>
  </si>
  <si>
    <t>佛山照明：董事会决议公告</t>
  </si>
  <si>
    <t>金浦钛业股份有限公司向特定对象发行股票募集说明书</t>
  </si>
  <si>
    <t>金浦钛业股份有限公司向特定对象发行股票募集说明书（修订稿）</t>
  </si>
  <si>
    <t>金浦钛业股份有限公司向特定对象发行股票募集说明书（二次修订稿）</t>
  </si>
  <si>
    <t>金浦钛业股份有限公司向特定对象发行股票募集说明书（三次修订稿）</t>
  </si>
  <si>
    <t>金浦钛业股份有限公司向特定对象发行股票募集说明书（四次修订稿）</t>
  </si>
  <si>
    <t>甘肃能化：关于综合授信额度的公告</t>
  </si>
  <si>
    <t>靖远煤电：关于公司部分煤炭产品进行线上交易暨关联方资金往来的公告</t>
  </si>
  <si>
    <t>靖远煤电：关于综合授信额度的公告</t>
  </si>
  <si>
    <t>神州信息：2020年年度报告</t>
  </si>
  <si>
    <t>神州信息：2021年半年度报告</t>
  </si>
  <si>
    <t>神州信息：000555神州信息2021年上半年业绩说明会材料20210831</t>
  </si>
  <si>
    <t>神州信息：2021年第三季度报告</t>
  </si>
  <si>
    <t>神州信息：000555神州信息其他20211029</t>
  </si>
  <si>
    <t>神州信息：000555神州信息2021深圳辖区上市公司投资者网上集体接待日活动记录表</t>
  </si>
  <si>
    <t>神州信息：2021年年度报告</t>
  </si>
  <si>
    <t>神州信息：000555神州信息2021年年度业绩发布会</t>
  </si>
  <si>
    <t>神州信息：2022年半年度报告</t>
  </si>
  <si>
    <t>神州信息：2022年年度报告</t>
  </si>
  <si>
    <t>神州信息：000555神州信息业绩说明会活动材料</t>
  </si>
  <si>
    <t>神州信息：000555神州信息2023年度业绩说明会材料</t>
  </si>
  <si>
    <t>我爱我家控股集团股份有限公司与中信证券股份有限公司关于非公开发行股票申请文件反馈意见之回复报告</t>
  </si>
  <si>
    <t>陕国投A：关于陕西省国际信托股份有限公司非公开发行股票申请文件反馈意见的回复</t>
  </si>
  <si>
    <t>ST大集：关于管理人发布《供销大集战略投资者招募公告》的公告</t>
  </si>
  <si>
    <t>ST大集：000564*ST大集业绩说明会、路演活动信息20210517</t>
  </si>
  <si>
    <t>ST大集：000564 *ST大集 供销大集关于深圳证券交易所2020年年报问询函的回复</t>
  </si>
  <si>
    <t>ST大集：供销大集关于深圳证券交易所2020年年报问询函的回复</t>
  </si>
  <si>
    <t>ST大集：2021年半年度报告</t>
  </si>
  <si>
    <t>ST大集：供销大集集团股份有限公司及其二十四家子公司重整计划</t>
  </si>
  <si>
    <t>ST大集：2021年年度报告</t>
  </si>
  <si>
    <t>ST大集：2022年半年度报告</t>
  </si>
  <si>
    <t>ST大集：关于公司经营情况及战略投资人引入进展的公告</t>
  </si>
  <si>
    <t>ST大集：关于与新供销产业发展基金管理有限责任公司签订战略合作框架协议的公告</t>
  </si>
  <si>
    <t>ST大集：000564ST大集投资者关系管理档案20221103</t>
  </si>
  <si>
    <t>ST大集：000564ST大集投资者关系管理档案20221115</t>
  </si>
  <si>
    <t>ST大集：2022年年度报告</t>
  </si>
  <si>
    <t>ST大集：2023年半年度报告</t>
  </si>
  <si>
    <t>ST大集：供销大集集团股份有限公司详式权益变动报告书</t>
  </si>
  <si>
    <t>ST大集：供销大集集团股份有限公司详式权益变动报告书（修订稿）</t>
  </si>
  <si>
    <t>ST大集：2023年年度报告摘要</t>
  </si>
  <si>
    <t>新大洲A：关于职工代表监事、监事会主席辞职及补选职工代表监事、监事会主席的公告</t>
  </si>
  <si>
    <t>新大洲A：2021年年度报告</t>
  </si>
  <si>
    <t>新大洲A：2022年年度报告</t>
  </si>
  <si>
    <t>新大洲A：监事会决议公告</t>
  </si>
  <si>
    <t>海马汽车：关于与长江三峡（海南）绿色发展投资有限公司签订战略合作框架协议的公告</t>
  </si>
  <si>
    <t>粤宏远A：2020年年度报告</t>
  </si>
  <si>
    <t>粤宏远A：2021年半年度报告</t>
  </si>
  <si>
    <t>粤宏远A：2021年年度报告</t>
  </si>
  <si>
    <t>粤宏远A：2022年半年度报告</t>
  </si>
  <si>
    <t>粤宏远A：2022年年度报告</t>
  </si>
  <si>
    <t>粤宏远A：2023年半年度报告</t>
  </si>
  <si>
    <t>粤宏远A：2023年年度报告</t>
  </si>
  <si>
    <t>*ST工智：关于深圳证券交易所2022年年报问询函回复的公告</t>
  </si>
  <si>
    <t>太阳能：关于中节能太阳能股份有限公司非公开发行股票申请文件反馈意见的回复</t>
  </si>
  <si>
    <t>太阳能：关于子公司与关联方开展供应链金融业务暨关联交易的公告</t>
  </si>
  <si>
    <t>太阳能：关于召开2021年年度股东大会的提示性公告</t>
  </si>
  <si>
    <t>太阳能：北京德恒律师事务所关于中节能太阳能股份有限公司2021年年度股东大会的法律意见</t>
  </si>
  <si>
    <t>太阳能：2023年半年度报告</t>
  </si>
  <si>
    <t>太阳能：会计师事务所关于中节能太阳能股份有限公司申请向不特定对象发行可转换公司债券审核问询函的回复</t>
  </si>
  <si>
    <t>太阳能：关于中节能太阳能股份有限公司申请向不特定对象发行可转换公司债券的审核问询函的回复（修订稿）</t>
  </si>
  <si>
    <t>太阳能：2023年年度股东大会决议公告</t>
  </si>
  <si>
    <t>古井贡酒：关于非公开发行A股股票申请文件反馈意见的回复</t>
  </si>
  <si>
    <t>盛达资源：关于子公司为公司申请银行授信提供担保暨接受关联方无偿担保的进展公告</t>
  </si>
  <si>
    <t>中油资本：2020年度董事会工作报告</t>
  </si>
  <si>
    <t>中油资本：000617中油资本业绩说明会、路演活动信息</t>
  </si>
  <si>
    <t>中油资本：2021年社会责任报告</t>
  </si>
  <si>
    <t>中油资本：000617中油资本业绩说明会、路演活动信息20220425</t>
  </si>
  <si>
    <t>中油资本：000617中油资本业绩说明会、路演活动信息20220627</t>
  </si>
  <si>
    <t>中油资本：000617中油资本投资者关系管理信息20240301</t>
  </si>
  <si>
    <t>中油资本：2023年度环境、社会与公司治理（ESG）报告</t>
  </si>
  <si>
    <t>长安汽车：2021年度股东大会资料</t>
  </si>
  <si>
    <t>远大控股：2022年年度报告</t>
  </si>
  <si>
    <t>远大控股：2023年度董事会工作报告</t>
  </si>
  <si>
    <t>高新发展：2021年半年度报告</t>
  </si>
  <si>
    <t>高新发展：关于启动转让控股子公司倍特期货控股权暨关联交易的提示性公告</t>
  </si>
  <si>
    <t>高新发展：关于拟转让控股子公司倍特期货有限公司控股权暨关联交易的公告</t>
  </si>
  <si>
    <t>高新发展：2021年年度报告</t>
  </si>
  <si>
    <t>高新发展：2022年半年度报告</t>
  </si>
  <si>
    <t>高新发展：关于成都高新发展股份有限公司公开发行可转债申请文件反馈意见的回复</t>
  </si>
  <si>
    <t>高新发展：2022年年度报告</t>
  </si>
  <si>
    <t>高新发展：2023年年度报告</t>
  </si>
  <si>
    <t>钒钛股份：000629 攀钢钒钛 关于深圳证券交易所《关于对攀钢集团钒钛资源股份有限公司的关注函》的回复公告</t>
  </si>
  <si>
    <t>钒钛股份：关于深圳证券交易所《关于对攀钢集团钒钛资源股份有限公司的关注函》的回复公告</t>
  </si>
  <si>
    <t>钒钛股份：1-1 募集说明书</t>
  </si>
  <si>
    <t>钒钛股份：2022年度向特定对象发行A股股票募集说明书</t>
  </si>
  <si>
    <t>钒钛股份：2022年度向特定对象发行A股股票募集说明书（修订稿）</t>
  </si>
  <si>
    <t>钒钛股份：关于攀钢集团钒钛资源股份有限公司非公开发行A股股票申请文件反馈意见的回复（二次修订稿）（2022年年报财务数据更新版）</t>
  </si>
  <si>
    <t>铜陵有色：2020年年度报告</t>
  </si>
  <si>
    <t>风华高科：2021年半年度报告</t>
  </si>
  <si>
    <t>泰达股份：2020年年度报告</t>
  </si>
  <si>
    <t>泰达股份：2021年半年度报告</t>
  </si>
  <si>
    <t>长春高新：2020年年度报告</t>
  </si>
  <si>
    <t>永安林业：福建省永安林业（集团）股份有限公司2022 年度向特定对象发行 A 股股票募集说明书（申报稿）</t>
  </si>
  <si>
    <t>永安林业：福建省永安林业(集团)股份有限公司2022年度向特定对象发行A股股票募集说明书(申报稿）</t>
  </si>
  <si>
    <t>永安林业：福建省永安林业(集团)股份有限公司2022年度向特定对象发行A股股票募集说明书（修订稿）</t>
  </si>
  <si>
    <t>永安林业：福建省永安林业(集团)股份有限公司2022年度向特定对象发行A股股票募集说明书（二次修订稿）</t>
  </si>
  <si>
    <t>经纬纺机：2021年半年度报告</t>
  </si>
  <si>
    <t>经纬纺机：2021年年度报告</t>
  </si>
  <si>
    <t>经纬纺机：2022年半年度报告</t>
  </si>
  <si>
    <t>经纬纺机：2022年年度报告</t>
  </si>
  <si>
    <t>经纬纺机：2022年半年度报告（更新后）</t>
  </si>
  <si>
    <t>阳光城：2020年年度报告</t>
  </si>
  <si>
    <t>阳光城：半年报财务报表</t>
  </si>
  <si>
    <t>阳光城：2021年年度审计报告</t>
  </si>
  <si>
    <t>阳光城：2022年半年度财务报告</t>
  </si>
  <si>
    <t>阳光城：2022年年度审计报告</t>
  </si>
  <si>
    <t>阳光城集团股份有限公司2021年面向合格投资者公开发行公司债券（第二期）募集说明书</t>
  </si>
  <si>
    <t>智度股份：000676 智度股份 智度科技股份有限公司关于深圳证券交易所关注函回复的公告</t>
  </si>
  <si>
    <t>智度股份：关于深圳证券交易所关注函回复的公告</t>
  </si>
  <si>
    <t>智度股份：关于控股子公司签署业务合作协议的自愿性信息披露公告</t>
  </si>
  <si>
    <t>智度股份：000676 智度股份 关于深圳证券交易所2020年年报问询函回复的公告</t>
  </si>
  <si>
    <t>智度股份：关于深圳证券交易所2020年年报问询函回复的公告</t>
  </si>
  <si>
    <t>智度股份：2021年半年度报告</t>
  </si>
  <si>
    <t>智度股份：2021年9月15日投资者关系活动记录表</t>
  </si>
  <si>
    <t>智度股份：关于与广州三七互娱科技有限公司签署战略合作框架协议的公告</t>
  </si>
  <si>
    <t>智度股份：2020年年度报告全文（更新后）</t>
  </si>
  <si>
    <t>智度股份：2022年半年度报告摘要</t>
  </si>
  <si>
    <t>智度股份：2022年年度报告摘要</t>
  </si>
  <si>
    <t>智度股份：2023年半年度报告</t>
  </si>
  <si>
    <t>智度股份：关于公司董事会换届选举的公告</t>
  </si>
  <si>
    <t>智度股份：第十届董事会第一次会议决议公告</t>
  </si>
  <si>
    <t>智度股份：2023年年度报告摘要</t>
  </si>
  <si>
    <t>智度股份：2024年5月17日投资者关系活动记录表</t>
  </si>
  <si>
    <t>山推股份：发行人及保荐机构关于本次非公开发行股票反馈意见的回复（修订稿）</t>
  </si>
  <si>
    <t>山推股份：中泰证券股份有限公司关于山推工程机械股份有限公司与有关银行、融资租赁公司建立工程机械授信合作业务的核查意见</t>
  </si>
  <si>
    <t>山推股份：董事会决议公告</t>
  </si>
  <si>
    <t>山推股份：关于与有关银行、融资租赁公司建立工程机械授信合作业务的公告</t>
  </si>
  <si>
    <t>宝新能源：2020年度社会责任报告</t>
  </si>
  <si>
    <t>沈阳化工：监事会决议公告</t>
  </si>
  <si>
    <t>沈阳化工：董事会决议公告</t>
  </si>
  <si>
    <t>厦门信达股份有限公司与海通证券股份有限公司关于《厦门信达股份有限公司非公开发行股票申请文件的反馈意见》的回复（修订稿）</t>
  </si>
  <si>
    <t>厦门信达：2020年年度报告</t>
  </si>
  <si>
    <t>厦门信达：2021年半年度报告</t>
  </si>
  <si>
    <t>厦门信达：2021年年度报告</t>
  </si>
  <si>
    <t>厦门信达：关于厦门信达股份有限公司2022年度非公开发行A股股票申请文件反馈意见的回复</t>
  </si>
  <si>
    <t>厦门信达：关于厦门信达股份有限公司2022年度非公开发行A股股票申请文件反馈意见的回复（修订稿）</t>
  </si>
  <si>
    <t>厦门信达股份有限公司二〇二二年度环境、社会及治理报告</t>
  </si>
  <si>
    <t>正虹科技：1申请人及保荐机构回复意见</t>
  </si>
  <si>
    <t>正虹科技：1 申请人及保荐机构回复意见（修订稿）</t>
  </si>
  <si>
    <t>正虹科技：会计师事务所回复意见（2022年年报及2023年一季报财务数据更新版）</t>
  </si>
  <si>
    <t>恒逸石化：2021年年度报告</t>
  </si>
  <si>
    <t>恒逸石化：2022年半年度报告</t>
  </si>
  <si>
    <t>恒逸石化：2022年年度报告</t>
  </si>
  <si>
    <t>恒逸石化：2023年半年度报告</t>
  </si>
  <si>
    <t>恒逸石化：2023年年度报告</t>
  </si>
  <si>
    <t>中信特钢：中信泰富特钢集团股份有限公司公开发行可转债申请文件反馈意见的回复</t>
  </si>
  <si>
    <t>中信特钢：中信泰富特钢集团股份有限公司关于公开发行可转换公司债券申请文件反馈意见回复（修订稿）</t>
  </si>
  <si>
    <t>河钢股份：董事会决议公告</t>
  </si>
  <si>
    <t>中南股份：2021年半年度报告</t>
  </si>
  <si>
    <t>中南股份：2021年社会责任报告</t>
  </si>
  <si>
    <t>中南股份：2022年一季度报告</t>
  </si>
  <si>
    <t>中南股份：2022年半年度报告</t>
  </si>
  <si>
    <t>中南股份：2022年三季度报告</t>
  </si>
  <si>
    <t>中南股份：2022年社会责任报告</t>
  </si>
  <si>
    <t>中南股份：2023年一季度报告</t>
  </si>
  <si>
    <t>中南股份：2023年半年度报告</t>
  </si>
  <si>
    <t>中南股份：2023年三季度报告</t>
  </si>
  <si>
    <t>新能泰山：2020年年度报告</t>
  </si>
  <si>
    <t>新能泰山：2021年半年度报告</t>
  </si>
  <si>
    <t>新能泰山：2021年年度报告</t>
  </si>
  <si>
    <t>新能泰山：2022年5月9日投资者关系活动记录表</t>
  </si>
  <si>
    <t>新能泰山：2022年半年度报告</t>
  </si>
  <si>
    <t>新能泰山：参加2022年山东辖区上市公司投资者网上集体接待日活动记录表</t>
  </si>
  <si>
    <t>新能泰山：2023年3月2日投资者关系活动记录表</t>
  </si>
  <si>
    <t>新能泰山：2023年3月16日投资者关系活动记录表</t>
  </si>
  <si>
    <t>新能泰山：2022年年度报告</t>
  </si>
  <si>
    <t>新能泰山：2023年4月27日投资者关系活动记录表</t>
  </si>
  <si>
    <t>美锦能源：关于变更部分募集资金用途的公告</t>
  </si>
  <si>
    <t>美锦能源：关于深圳证券交易所对公司2022年年报问询函回复的公告</t>
  </si>
  <si>
    <t>京东方A：京东方科技集团股份有限公司非公开发行A股股票申请文件反馈意见的回复</t>
  </si>
  <si>
    <t>京东方A：京东方科技集团股份有限公司非公开发行A股股票申请文件反馈意见的回复（修订稿）</t>
  </si>
  <si>
    <t>四川美丰关于与建设银行开展生态链快贷业务进展暨调整合作协议部分内容的公告</t>
  </si>
  <si>
    <t>四川美丰：独立董事关于第十届董事会第十三次会议审议相关事项的独立意见</t>
  </si>
  <si>
    <t>中交地产：2020年度董事会工作报告</t>
  </si>
  <si>
    <t>中交地产：关于与百年资管开展非标供应链金融资产证券化业务的公告</t>
  </si>
  <si>
    <t>中交地产：2021年第九次临时股东大会决议公告</t>
  </si>
  <si>
    <t>中交地产：2021年半年度报告</t>
  </si>
  <si>
    <t>中交地产：独立董事意见</t>
  </si>
  <si>
    <t>中交地产：关于召开2022年第二次临时股东大会的提示性公告</t>
  </si>
  <si>
    <t>中交地产2022年第二次临时股东大会决议公告</t>
  </si>
  <si>
    <t>中交地产：关于召开2022年第三次临时股东大会的公告</t>
  </si>
  <si>
    <t>中交地产2022年第三次临时股东大会决议公告</t>
  </si>
  <si>
    <t>中交地产：2021年年度报告</t>
  </si>
  <si>
    <t>中交地产：关于召开2022年第四次临时股东大会的公告</t>
  </si>
  <si>
    <t>中交地产：000736中交地产投资者关系管理制度20220513</t>
  </si>
  <si>
    <t>中交地产2022年第四次临时股东大会决议公告</t>
  </si>
  <si>
    <t>中交地产：2022年半年度报告</t>
  </si>
  <si>
    <t>中交地产：关于开展供应链金融资产支持票据业务的公告</t>
  </si>
  <si>
    <t>中交地产2022年第十二次临时股东大会决议公告</t>
  </si>
  <si>
    <t>中交地产：2022年年度报告</t>
  </si>
  <si>
    <t>中交地产：2023年半年度财务报告</t>
  </si>
  <si>
    <t>中交地产：关于开展供应链金融资产证券化业务的公告</t>
  </si>
  <si>
    <t>中交地产2024年第二次临时股东大会法律意见书0208</t>
  </si>
  <si>
    <t>航发控制：关于发行人非公开发行股票申请文件反馈意见的回复报告</t>
  </si>
  <si>
    <t>*ST西发：西藏发展股份有限公司关于深圳证券交易所对公司2021年报问询函的回复公告</t>
  </si>
  <si>
    <t>*ST西发：西藏发展股份有限公司关于深圳证券交易所对公司2021年年报问询函的回复公告（更正后）</t>
  </si>
  <si>
    <t>中百集团：关于解散清算参股公司暨关联交易的公告</t>
  </si>
  <si>
    <t>本钢板材股份有限公司独立董事关于八届董事会二十四次会议相关事宜的事前认可意见</t>
  </si>
  <si>
    <t>本钢板材2021年第三次临时股东大会法律意见书</t>
  </si>
  <si>
    <t>本钢板材：独立董事年度述职报告</t>
  </si>
  <si>
    <t>甘咨询：甘肃工程咨询集团股份有限公司向特定对象发行A股股票募集说明书</t>
  </si>
  <si>
    <t>甘咨询：甘肃工程咨询集团股份有限公司向特定对象发行A股股票募集说明书（申报稿）</t>
  </si>
  <si>
    <t>甘咨询：永拓会计师事务所(特殊普通合伙)关于甘肃工程咨询集团股份有限公司申请向特定对象发行股票审核问询函的回复（修订稿）</t>
  </si>
  <si>
    <t>甘咨询：甘肃工程咨询集团股份有限公司向特定对象发行A股股票募集说明书(申报稿)(2022年年报更新版）</t>
  </si>
  <si>
    <t>甘咨询：甘肃工程咨询集团股份有限公司与国泰君安证券股份有限公司关于甘肃工程咨询集团股份有限公司申请向特定对象发行股票审核问询函的回复(修订稿)</t>
  </si>
  <si>
    <t>甘咨询：甘肃工程咨询集团股份有限公司向特定对象发行A股股票募集说明书(注册稿)</t>
  </si>
  <si>
    <t>ST平能：龙源电力集团股份有限公司换股吸收合并内蒙古平庄能源股份有限公司及重大资产出售及支付现金购买资产暨关联交易报告书（草案）（修订稿）</t>
  </si>
  <si>
    <t>ST平能：龙源电力集团股份有限公司换股吸收合并内蒙古平庄能源股份有限公司及重大资产出售及支付现金购买资产暨关联交易报告书（草案）摘要</t>
  </si>
  <si>
    <t>ST平能：龙源电力集团股份有限公司换股吸收合并内蒙古平庄能源股份有限公司及重大资产出售及支付现金购买资产暨关联交易报告书（草案）（修订稿）摘要</t>
  </si>
  <si>
    <t>ST平能：龙源电力集团股份有限公司换股吸收合并内蒙古平庄能源股份有限公司及重大资产出售及支付现金购买资产暨关联交易报告书摘要</t>
  </si>
  <si>
    <t>美达股份：2023年度向特定对象发行股票并在主板上市募集说明书（申报稿）</t>
  </si>
  <si>
    <t>美达股份：2023年度向特定对象发行股票并在主板上市证券募集说明书（修订稿）（2023年半年度财务数据更新版）</t>
  </si>
  <si>
    <t>美达股份：2023年度向特定对象发行股票并在主板上市证券募集说明书（二次修订稿）（2023年三季度财务数据更新版）</t>
  </si>
  <si>
    <t>美达股份：2023年度向特定对象发行股票并在主板上市证券募集说明书（注册稿）</t>
  </si>
  <si>
    <t>长江证券：2022年社会责任报告</t>
  </si>
  <si>
    <t>居然之家：2021年半年度报告</t>
  </si>
  <si>
    <t>居然之家：2021年年度报告</t>
  </si>
  <si>
    <t>居然之家：2022年半年度报告</t>
  </si>
  <si>
    <t>居然之家：2022年年度报告</t>
  </si>
  <si>
    <t>居然之家：2023年半年度报告</t>
  </si>
  <si>
    <t>居然之家：2023年年度报告</t>
  </si>
  <si>
    <t>华神科技：成都华神科技集团股份有限公司与招商证券股份有限公司关于非公开发行股票申请文件反馈意见的回复</t>
  </si>
  <si>
    <t>ST凯撒：关于对深圳证券交易所2021年年报问询函回复的公告</t>
  </si>
  <si>
    <t>ST凯撒：2022年半年度报告</t>
  </si>
  <si>
    <t>ST凯撒：2022年社会责任报告</t>
  </si>
  <si>
    <t>中国武夷：2021年第一次临时股东大会材料</t>
  </si>
  <si>
    <t>中国武夷：2020年年度报告</t>
  </si>
  <si>
    <t>中国武夷：000797中国武夷业绩说明会、路演活动信息20210519</t>
  </si>
  <si>
    <t>中国武夷：关于供应链金融资产证券化业务进展公告</t>
  </si>
  <si>
    <t>中国武夷：2021年半年度报告</t>
  </si>
  <si>
    <t>中国武夷：关于2022年接受福建建工集团有限责任公司担保并支付担保费额度的关联交易公告</t>
  </si>
  <si>
    <t>中国武夷：关于与厦门国际银行福州分行签订《战略合作框架协议》的公告</t>
  </si>
  <si>
    <t>中国武夷：第七届董事会第二十五次会议决议公告</t>
  </si>
  <si>
    <t>中国武夷：第七届董事会第三十五次会议决议公告</t>
  </si>
  <si>
    <t>一汽解放：关于对一汽财务有限公司的风险评估报告</t>
  </si>
  <si>
    <t>一汽解放：2023 年度向特定对象发行A 股股票募集说明书（申报稿）</t>
  </si>
  <si>
    <t>山高环能：关于北清环能集团股份有限公司2020年非公开发行股票申请文件反馈意见的回复</t>
  </si>
  <si>
    <t>云铝股份：中信建投证券股份有限公司关于云南铝业股份有限公司与中铝商业保理有限公司签订保理合作框架协议暨关联交易的专项核查意见</t>
  </si>
  <si>
    <t>创维数字：2020年年度报告</t>
  </si>
  <si>
    <t>神雾节能：关于2021年年报问询函回复的公告</t>
  </si>
  <si>
    <t>京山轻机：2023年半年度财务报告</t>
  </si>
  <si>
    <t>京山轻机：2023年年度财务报告</t>
  </si>
  <si>
    <t>启迪环境：自愿信息披露公告</t>
  </si>
  <si>
    <t>中国稀土：关于中国稀土集团资源科技股份有限公司申请向特定对象发行股票的审核问询函之回复报告</t>
  </si>
  <si>
    <t>中国稀土：天职国际会计师事务所（特殊普通合伙）关于中国稀土集团资源科技股份有限公司申请向特定对象发行股票的审核问询函之回复报告（天职业字[2023]34438号）（修订稿）</t>
  </si>
  <si>
    <t>秦川机床：2020年年度报告</t>
  </si>
  <si>
    <t>秦川机床：000837 *ST秦机 关于深圳证券交易所年报问询函回复的公告</t>
  </si>
  <si>
    <t>秦川机床：关于深圳证券交易所年报问询函回复的公告</t>
  </si>
  <si>
    <t>秦川机床工具集团股份公司2022年度向特定对象发行A股股票募集说明书</t>
  </si>
  <si>
    <t>秦川机床：关于秦川机床工具集团股份公司非公开发行股票申请文件反馈意见的回复（修订稿）</t>
  </si>
  <si>
    <t>秦川机床工具集团股份公司2022年度向特定对象发行A股股票募集说明书（注册稿）</t>
  </si>
  <si>
    <t>秦川机床工具集团股份公司2022年度向特定对象发行A股股票募集说明书（注册稿）（2022年年报数据更新版）</t>
  </si>
  <si>
    <t>石化机械：关于中石化石油机械股份有限公司非公开发行A股股票申请文件一次反馈意见的回复</t>
  </si>
  <si>
    <t>石化机械：关于中石化石油机械股份有限公司非公开发行A股股票申请文件一次反馈意见的回复（修订稿）</t>
  </si>
  <si>
    <t>石化机械：关于中石化石油机械股份有限公司非公开发行A股股票申请文件一次反馈意见的回复（二次修订稿）</t>
  </si>
  <si>
    <t>国风新材：国风塑业董事会六届三十九次会议决议公告</t>
  </si>
  <si>
    <t>银星能源：宁夏银星能源股份有限公司2023年度向特定对象发行A股股票募集说明书（申报稿）</t>
  </si>
  <si>
    <t>银星能源：宁夏银星能源股份有限公司2023年度向特定对象发行A股股票募集说明书（修订稿）</t>
  </si>
  <si>
    <t>银星能源：宁夏银星能源股份有限公司2023年度向特定对象发行A股股票募集说明书（二次修订稿）</t>
  </si>
  <si>
    <t>银星能源：宁夏银星能源股份有限公司2023年度向特定对象发行A股股票募集说明书（三次修订稿）</t>
  </si>
  <si>
    <t>银星能源：宁夏银星能源股份有限公司2023年度向特定对象发行A股股票募集说明书（注册稿）</t>
  </si>
  <si>
    <t>银星能源：宁夏银星能源股份有限公司2023年度向特定对象发行A股股票募集说明书</t>
  </si>
  <si>
    <t>安凯客车：安徽安凯汽车股份有限公司及国元证券股份有限公司关于安徽安凯汽车股份有限公司申请非公开发行股票的第一次反馈意见的回复报告</t>
  </si>
  <si>
    <t>安凯客车：安徽安凯汽车股份有限公司及国元证券股份有限公司关于安徽安凯汽车股份有限公司申请非公开发行股票的第一次反馈意见的回复报告（修订稿）</t>
  </si>
  <si>
    <t>吉电股份：吉林电力股份有限公司向特定对象发行A股股票募集说明书（申报稿）</t>
  </si>
  <si>
    <t>吉电股份：会计师关于吉林电力股份有限公司申请向特定对象发行股票的审核问询函中有关财务事项的说明</t>
  </si>
  <si>
    <t>吉电股份：关于吉林电力股份有限公司申请向特定对象发行股票的审核问询函中有关财务事项的说明</t>
  </si>
  <si>
    <t>吉电股份：吉林电力股份有限公司向特定对象发行A股股票募集说明书（注册稿）</t>
  </si>
  <si>
    <t>吉电股份：会计师关于吉林电力股份有限公司申请向特定对象发行股票的审核问询函中有关财务事项的说明（2023年半年报更新版）</t>
  </si>
  <si>
    <t>吉电股份：吉林电力股份有限公司向特定对象发行A股股票募集说明书（注册稿）（2023年年报更新版）</t>
  </si>
  <si>
    <t>新希望：关于公司公开发行可转换公司债券申请文件反馈意见的回复</t>
  </si>
  <si>
    <t>新希望：2021年半年度报告</t>
  </si>
  <si>
    <t>新希望：北京市中伦律师事务所关于新希望六和股份有限公司公开发行可转换公司债券的补充法律意见书（二）</t>
  </si>
  <si>
    <t>新希望：关于公司非公开发行股票申请文件反馈意见的回复</t>
  </si>
  <si>
    <t>新希望：2021年年度报告</t>
  </si>
  <si>
    <t>新希望：非公开发行股票申请文件反馈意见的回复（修订稿）</t>
  </si>
  <si>
    <t>新希望：关于公司非公开发行股票申请文件反馈意见的回复（二次修订稿）</t>
  </si>
  <si>
    <t>新希望：2022年半年度报告</t>
  </si>
  <si>
    <t>新希望：2022年社会责任报告</t>
  </si>
  <si>
    <t>新希望：2023年半年度报告</t>
  </si>
  <si>
    <t>新希望：2023年12月01日投资者关系活动记录表</t>
  </si>
  <si>
    <t>天山股份：2023年半年度报告</t>
  </si>
  <si>
    <t>天山股份：2023年年度财务报告</t>
  </si>
  <si>
    <t>云南铜业：关于与中铝商业保理有限公司开展保理业务等关联交易的公告</t>
  </si>
  <si>
    <t>中广核技：董事会决议公告</t>
  </si>
  <si>
    <t>ST中嘉：2020年年度审计报告</t>
  </si>
  <si>
    <t>ST中嘉：2021年半年度报告</t>
  </si>
  <si>
    <t>鞍钢股份：2020年年度报告</t>
  </si>
  <si>
    <t>鞍钢股份：鞍钢股份关于与鞍钢集团资本控股有限公司签署《供应链金融服务框架协议（2022-2024年度）》的关联交易公告</t>
  </si>
  <si>
    <t>鞍钢股份关于召开2021年第二次临时股东大会通知</t>
  </si>
  <si>
    <t>鞍钢股份2021年第二次临时股东大会决议公告</t>
  </si>
  <si>
    <t>鞍钢股份关于与德邻陆港供应链服务有限公司共同投资设立鞍钢工业品有限公司的关联交易公告</t>
  </si>
  <si>
    <t>鞍钢股份2022年度日常关联交易预计公告</t>
  </si>
  <si>
    <t>鞍钢股份：2022年半年度报告</t>
  </si>
  <si>
    <t>鞍钢股份2023年度日常关联交易预计公告</t>
  </si>
  <si>
    <t>鞍钢股份调整部分日常关联交易上限额度的公告</t>
  </si>
  <si>
    <t>鞍钢股份：2023年半年度报告</t>
  </si>
  <si>
    <t>鞍钢股份：2023年年度报告</t>
  </si>
  <si>
    <t>现代投资：2021年半年度报告</t>
  </si>
  <si>
    <t>现代投资：2021年年度报告</t>
  </si>
  <si>
    <t>现代投资：2022年度环境、社会及管治报告</t>
  </si>
  <si>
    <t>现代投资：2023年年度报告</t>
  </si>
  <si>
    <t>现代投资：000900现代投资投资者关系管理信息20240419</t>
  </si>
  <si>
    <t>现代投资：000900现代投资投资者关系管理信息20240506</t>
  </si>
  <si>
    <t>现代投资：000900现代投资投资者关系管理信息20240509</t>
  </si>
  <si>
    <t>云内动力：2022年度董事会工作报告</t>
  </si>
  <si>
    <t>云内动力：2022年年度报告全文（更新后）</t>
  </si>
  <si>
    <t>厦门港务：2020年年度报告</t>
  </si>
  <si>
    <t>厦门港务：关于厦门港务非公开发行A股股票申请文件反馈意见的回复</t>
  </si>
  <si>
    <t>2021-02 浙商中拓：2021年3月24日投资者关系活动记录表</t>
  </si>
  <si>
    <t>浙商中拓：关于预计2021年度日常关联交易及补充确认日常关联交易的公告</t>
  </si>
  <si>
    <t>浙商中拓：000906浙商中拓调研活动信息20210520</t>
  </si>
  <si>
    <t>浙商中拓：000906浙商中拓调研活动信息20210630</t>
  </si>
  <si>
    <t>浙商中拓：2021年半年度报告</t>
  </si>
  <si>
    <t>浙商中拓：关于投资设立浙商中拓（北京）国际供应链管理有限公司的公告</t>
  </si>
  <si>
    <t>浙商中拓“十四五”发展规划（纲要）</t>
  </si>
  <si>
    <t>浙商中拓：2021年社会责任报告</t>
  </si>
  <si>
    <t>浙商中拓：2022年半年度报告</t>
  </si>
  <si>
    <t>浙商中拓：2022年8月24日投资者关系活动记录表</t>
  </si>
  <si>
    <t>浙商中拓：2022年12月15日投资者关系活动记录表</t>
  </si>
  <si>
    <t>浙商中拓：2022年年度报告</t>
  </si>
  <si>
    <t>浙商中拓：2023年半年度报告</t>
  </si>
  <si>
    <t>浙商中拓：2023年度环境、社会责任和公司治理（ESG）报告</t>
  </si>
  <si>
    <t>广农糖业：2023年年度报告</t>
  </si>
  <si>
    <t>浙江钱江摩托股份有限公司与申万宏源证券承销保荐有限责任公司关于非公开发行股票申请文件反馈意见之回复报告</t>
  </si>
  <si>
    <t>众合科技：浙江众合科技股份有限公司2022年向特定对象发行A股股票募集说明书（申报稿）</t>
  </si>
  <si>
    <t>众合科技：发行人和保荐机构关于浙江众合科技股份有限公司申请向特定对象发行股票的审核问询函之回复报告</t>
  </si>
  <si>
    <t>众合科技：浙江众合科技股份有限公司2022年向特定对象发行A股股票募集说明书（2023年半年度财务数据更新版）</t>
  </si>
  <si>
    <t>众合科技：发行人和保荐机构关于浙江众合科技股份有限公司申请向特定对象发行股票的审核问询函之回复报告（修订稿）</t>
  </si>
  <si>
    <t>众合科技：国浩律师（杭州）事务所关于浙江众合科技股份有限公司2022年度向特定对象发行A股股票之法律意见书</t>
  </si>
  <si>
    <t>众合科技：浙江众合科技股份有限公司2022年向特定对象发行A股股票募集说明书（注册稿）</t>
  </si>
  <si>
    <t>众合科技：浙江众合科技股份有限公司2022年向特定对象发行A股股票募集说明书（注册稿）（2023年年度及2024年一季度财务数据更新版）</t>
  </si>
  <si>
    <t>中国铁物：中国铁路物资股份有限公司股权投资公告</t>
  </si>
  <si>
    <t>中国铁物：2021年半年度报告</t>
  </si>
  <si>
    <t>中国铁物：000927中国铁物投资者关系管理档案20210831</t>
  </si>
  <si>
    <t>中国铁物：2021年年度报告</t>
  </si>
  <si>
    <t>中国铁物：000927中国铁物业绩说明会、路演活动信息20220407</t>
  </si>
  <si>
    <t>中国铁物：中国铁路物资股份有限公司关于收购国铁供应链管理有限公司股权暨关联交易的公告</t>
  </si>
  <si>
    <t>中国铁物：中国铁路物资股份有限公司关于与中铁集装箱运输有限责任公司签订《战略合作协议》的自愿性公告</t>
  </si>
  <si>
    <t>中国铁物：2022年年度报告</t>
  </si>
  <si>
    <t>华菱钢铁：社会责任报告</t>
  </si>
  <si>
    <t>华菱钢铁：2021年半年度报告</t>
  </si>
  <si>
    <t>华菱钢铁2021年环境、社会责任和公司治理报告</t>
  </si>
  <si>
    <t>华菱钢铁：2023年社会责任报告</t>
  </si>
  <si>
    <t>神火股份：河南神火煤电股份有限公司关于2023年度向子公司提供贷款担保额度的公告</t>
  </si>
  <si>
    <t>神火股份：河南神火煤电股份有限公司关于控股子公司神隆宝鼎新材料有限公司向其全资子公司上海神火铝箔有限公司提供贷款担保额度的公告</t>
  </si>
  <si>
    <t>神火股份：河南神火煤电股份有限公司关于2024年度向参股公司提供贷款担保额度的公告</t>
  </si>
  <si>
    <t>四川双马：2022年年度报告</t>
  </si>
  <si>
    <t>新乡化纤股份有限公司与平安证券股份有限公司关于新乡化纤股份有限公司2022年度非公开发行股票申请文件之反馈意见回复（修订稿）</t>
  </si>
  <si>
    <t>新乡化纤股份有限公司与平安证券股份有限公司关于新乡化纤股份有限公司2022年度向特定对象发行股票申请文件之反馈意见回复（二次修订稿）</t>
  </si>
  <si>
    <t>电投产融：关于公司与云链科技的关联交易公告-修订稿</t>
  </si>
  <si>
    <t>电投产融：中信建投2022年度预计日常关联交易之核查意见1221V3</t>
  </si>
  <si>
    <t>电投产融：2022年度预计日常关联交易修订公告</t>
  </si>
  <si>
    <t>电投产融：中信建投证券股份有限公司关于国家电投集团东方新能源股份有限公司与北京融和云链科技有限公司关联交易的核查意见</t>
  </si>
  <si>
    <t>电投产融：2022年半年度报告</t>
  </si>
  <si>
    <t>电投产融：2022年年度报告</t>
  </si>
  <si>
    <t>首钢股份：北京首钢股份有限公司关于与腾讯云计算（北京）有限责任公司签署《战略合作协议》的自愿性信息披露公告</t>
  </si>
  <si>
    <t>首钢股份：2021年7月8日投资者关系活动记录表</t>
  </si>
  <si>
    <t>首钢股份：北京首钢股份有限公司关于与首钢集团有限公司签署框架协议的关联交易公告</t>
  </si>
  <si>
    <t>首钢股份：北京首钢股份有限公司关于钢贸公司为其下属全资子公司提供银行授信担保的公告</t>
  </si>
  <si>
    <t>首钢股份：北京首钢股份有限公司2022年度可持续发展报告</t>
  </si>
  <si>
    <t>首钢股份：北京首钢股份有限公司关于2024年度日常关联交易额预计情况的公告</t>
  </si>
  <si>
    <t>锡业股份：2021年年度报告</t>
  </si>
  <si>
    <t>ST中南：2021年年度审计报告</t>
  </si>
  <si>
    <t>ST中南：2022年半年度报告</t>
  </si>
  <si>
    <t>ST中南：江苏中南建设集团股份有限公司向特定对象发行 A 股股票最近一年的财务报告及其审计报告以及最近一期的财务报告</t>
  </si>
  <si>
    <t>ST中南：关于江苏中南建设集团股份有限公司申请向特定对象发行股票的审核问询函的回复（修订稿）</t>
  </si>
  <si>
    <t>中南建设：2020年年度报告</t>
  </si>
  <si>
    <t>中南建设：2021年半年度财务报告</t>
  </si>
  <si>
    <t>中南建设：关于江苏中南建设集团股份有限公司申请向特定对象发行股票的审核问询函的回复</t>
  </si>
  <si>
    <t>中南建设：致同会计师事务所（特殊普通合伙）关于江苏中南建设集团股份有限公司申请向特定对象发行股票的审核问询函中有关财务会计问题的专项回复 （2023年半年报）</t>
  </si>
  <si>
    <t>长源电力：关于签订《商业保理相关服务协议》暨关联交易的公告</t>
  </si>
  <si>
    <t>长源电力：关于召开2023年第四次临时股东大会的通知</t>
  </si>
  <si>
    <t>长源电力：关于签订《商业保理相关服务协议》暨关联交易的进展公告</t>
  </si>
  <si>
    <t>ST中基：2022年年度报告</t>
  </si>
  <si>
    <t>中基健康：2023年度董事会工作报告</t>
  </si>
  <si>
    <t>银泰黄金：2020年年度报告摘要</t>
  </si>
  <si>
    <t>银泰黄金：2021年半年度报告</t>
  </si>
  <si>
    <t>银泰黄金：2021年年度报告摘要</t>
  </si>
  <si>
    <t>银泰黄金：2022年半年度报告</t>
  </si>
  <si>
    <t>银泰黄金：2022年年度报告摘要</t>
  </si>
  <si>
    <t>银泰黄金：2023年半年度报告</t>
  </si>
  <si>
    <t>华铁股份：2021年社会责任报告</t>
  </si>
  <si>
    <t>华铁股份：2022年社会责任报告</t>
  </si>
  <si>
    <t>桂林旅游：公司与安信证券股份有限公司关于公司非公开发行股票申请文件反馈意见的回复</t>
  </si>
  <si>
    <t>桂林旅游与安信证券关于桂林旅游非公开发行股票申请文件反馈意见的回复（修订稿）</t>
  </si>
  <si>
    <t>众泰汽车：2021年半年度财务报告</t>
  </si>
  <si>
    <t>众泰汽车：发行人及保荐机构关于众泰汽车股份有限公司非公开发行股票申请文件反馈意见之回复报告</t>
  </si>
  <si>
    <t>众泰汽车：北京德恒律师事务所关于众泰汽车股份有限公司2022年度向特定对象发行A股股票的补充法律意见（三）</t>
  </si>
  <si>
    <t>越秀资本：2021年年度报告</t>
  </si>
  <si>
    <t>越秀资本：2022年5月19日投资者关系活动记录表</t>
  </si>
  <si>
    <t>越秀资本：2022年环境、社会及治理（ESG）报告</t>
  </si>
  <si>
    <t>越秀金控：2021年环境、社会及管治（ESG）报告</t>
  </si>
  <si>
    <t>诚志股份有限公司详式权益变动报告书</t>
  </si>
  <si>
    <t>诚志股份：中信建投证券关于诚志股份详式权益变动报告书之财务顾问核查意见</t>
  </si>
  <si>
    <t>中国中期：2020年年度报告（更新后）</t>
  </si>
  <si>
    <t>新大陆：2022年年度报告摘要</t>
  </si>
  <si>
    <t>新大陆：000997新 大 陆调研活动信息20230511</t>
  </si>
  <si>
    <t>新大陆：000997新 大 陆业绩说明会、路演活动信息20230517</t>
  </si>
  <si>
    <t>新大陆：2022年年度股东大会材料</t>
  </si>
  <si>
    <t>隆平高科：关于《袁隆平农业高科技股份有限公司非公开发行股票申请文件二次反馈意见》的回复</t>
  </si>
  <si>
    <t>隆平高科：2018年年度报告全文（修订版）</t>
  </si>
  <si>
    <t>东瑞股份：关于东瑞食品集团股份有限公司非公开发行股票申请文件的反馈意见的回复</t>
  </si>
  <si>
    <t>联科科技：中泰证券股份有限公司关于山东联科科技股份有限公司2023年度以简易程序向特定对象发行股票之上市保荐书</t>
  </si>
  <si>
    <t>联科科技：山东联科科技股份有限公司2023年度以简易程序向特定对象发行股票募集说明书（注册稿）</t>
  </si>
  <si>
    <t>华菱线缆：湖南华菱线缆股份有限公司2023年度向特定对象发行A股股票募集说明书（申报稿）</t>
  </si>
  <si>
    <t>华菱线缆：湖南华菱线缆股份有限公司2023年度向特定对象发行A股股票募集说明书（修订稿）</t>
  </si>
  <si>
    <t>中铁特货：首次公开发行A股股票并上市招股意向书</t>
  </si>
  <si>
    <t>中铁特货：首次公开发行A股股票并上市招股说明书</t>
  </si>
  <si>
    <t>兰州银行：首次公开发行股票并上市招股意向书</t>
  </si>
  <si>
    <t>兰州银行：首次公开发行股票招股说明书</t>
  </si>
  <si>
    <t>兰州银行：2021年社会责任报告</t>
  </si>
  <si>
    <t>兰州银行：2022年半年度报告</t>
  </si>
  <si>
    <t>兰州银行：2022年社会责任报告</t>
  </si>
  <si>
    <t>兰州银行：2023年半年度报告</t>
  </si>
  <si>
    <t>兰州银行：2023年社会责任报告</t>
  </si>
  <si>
    <t>兰州银行：2024年5月15日投资者关系活动记录表</t>
  </si>
  <si>
    <t>永泰运：申报会计师关于审核问询函中有关财务事项的说明（更新2020年年报）</t>
  </si>
  <si>
    <t>永泰运：发行人及保荐机构关于审核问询函的回复（更新2020年年报）</t>
  </si>
  <si>
    <t>永泰运首次公开发行股票招股意向书</t>
  </si>
  <si>
    <t>永泰运首次公开发行股票招股说明书</t>
  </si>
  <si>
    <t>永达股份：首次公开发行股票并在主板上市招股意向书</t>
  </si>
  <si>
    <t>永达股份：首次公开发行股票并在主板上市招股说明书</t>
  </si>
  <si>
    <t>永达股份：关于使用票据等方式支付募投项目资金并以募集资金等额置换的公告</t>
  </si>
  <si>
    <t>宏英智能：上海市锦天城律师事务所关于公司首次公开发行股票并上市的补充法律意见书（四）</t>
  </si>
  <si>
    <t>汇绿生态：发行人及保荐机构关于汇绿生态科技集团股份有限公司非公开发行股票申请文件反馈意见的回复</t>
  </si>
  <si>
    <t>欧晶科技：北京市天元律师事务所关于公司首次公开发行股票并上市的补充法律意见书（八）</t>
  </si>
  <si>
    <t>欧晶科技：首次公开发行股票招股说明书</t>
  </si>
  <si>
    <t>欧晶科技：关于内蒙古欧晶科技股份有限公司申请向不特定对象发行可转换公司债券的审核问询函的回复报告</t>
  </si>
  <si>
    <t>欧晶科技：关于内蒙古欧晶科技股份有限公司申请向不特定对象发行可转换公司债券的审核问询函的回复报告（修订稿）</t>
  </si>
  <si>
    <t>欧晶科技：会计师关于内蒙古欧晶科技股份有限公司申请向不特定对象发行可转换公司债券的审核问询函的回复（2023年半年报更新版）</t>
  </si>
  <si>
    <t>中电港：首次公开发行股票并在主板上市招股意向书</t>
  </si>
  <si>
    <t>中电港：首次公开发行股票并在主板上市招股说明书</t>
  </si>
  <si>
    <t>运机集团：关于公司2023年度向各家银行申请综合授信额度的公告</t>
  </si>
  <si>
    <t>运机集团：关于调整银行综合授信申请的公告</t>
  </si>
  <si>
    <t>运机集团：关于公司2024年度向各家银行申请综合授信额度的公告</t>
  </si>
  <si>
    <t>龙源电力：董事会决议公告</t>
  </si>
  <si>
    <t>龙源电力集团股份有限公司关于与国能（北京）商业保理有限公司签订《保理服务协议》暨关联交易的公告</t>
  </si>
  <si>
    <t>好上好：首次公开发行股票招股意向书</t>
  </si>
  <si>
    <t>好上好：首次公开发行股票招股说明书</t>
  </si>
  <si>
    <t>尚太科技：北京市中伦律师事务所关于公司首次公开发行股票并上市的补充法律意见书（二）</t>
  </si>
  <si>
    <t>尚太科技：首次公开发行股票招股说明书</t>
  </si>
  <si>
    <t>德明利：董事会决议公告</t>
  </si>
  <si>
    <t>三羊马：重庆永和律师事务所关于公司首次公开发行股票并上市的补充法律意见书（七）</t>
  </si>
  <si>
    <t>箭牌家居：2023年社会责任报告</t>
  </si>
  <si>
    <t>慕思股份：招商证券股份有限公司关于公司首次公开发行股票并上市之发行保荐工作报告</t>
  </si>
  <si>
    <t>楚环科技：2022年年度报告</t>
  </si>
  <si>
    <t>楚环科技：2023年年度审计报告</t>
  </si>
  <si>
    <t>播恩集团：2023年半年度报告</t>
  </si>
  <si>
    <t>华纬科技：2023年11月3日投资者关系活动记录表</t>
  </si>
  <si>
    <t>雪祺电气：中信证券股份有限公司关于合肥雪祺电气股份有限公司使用票据等方式支付募投项目资金并以募集资金等额置换的核查意见</t>
  </si>
  <si>
    <t>招商港口：2020企业社会责任报告</t>
  </si>
  <si>
    <t>招商港口：关于招商局港口集团股份有限公司2021年非公开发行A股股票申请文件反馈意见的回复</t>
  </si>
  <si>
    <t>豫能控股：发行股份及支付现金购买资产并募集配套资金暨关联交易报告书（草案）</t>
  </si>
  <si>
    <t>豫能控股：河南豫能控股股份有限公司发行股份及支付现金购买资产并募集配套资金暨关联交易报告书（草案）（修订稿）</t>
  </si>
  <si>
    <t>豫能控股：2020年年度报告</t>
  </si>
  <si>
    <t>豫能控股：中原证券股份有限公司关于河南省财政厅豁免要约收购河南豫能控股股份有限公司的2020年度持续督导意见暨持续督导总结报告</t>
  </si>
  <si>
    <t>豫能控股：河南豫能控股股份有限公司发行股份及支付现金购买资产并募集配套资金暨关联交易报告书（修订稿）</t>
  </si>
  <si>
    <t>豫能控股：中国国际金融股份有限公司关于河南豫能控股股份有限公司发行股份及支付现金购买资产并募集配套资金暨关联交易之独立财务顾问报告（修订稿）</t>
  </si>
  <si>
    <t>豫能控股：河南豫能控股股份有限公司发行股份及支付现金购买资产并募集配套资金暨关联交易报告书（修订稿)</t>
  </si>
  <si>
    <t>豫能控股：2021年半年度报告摘要</t>
  </si>
  <si>
    <t>豫能控股：2021年年度报告</t>
  </si>
  <si>
    <t>豫能控股：中国国际金融股份有限公司关于河南豫能控股股份有限公司发行股份及支付现金购买资产并募集配套资金暨关联交易之2021年度持续督导意见</t>
  </si>
  <si>
    <t>豫能控股：2022年半年度报告</t>
  </si>
  <si>
    <t>豫能控股：2022年年度报告摘要</t>
  </si>
  <si>
    <t>豫能控股：中国国际金融股份有限公司关于河南豫能控股股份有限公司发行股份及支付现金购买资产并募集配套资金暨关联交易之2022年度持续督导意见暨持续督导总结报告</t>
  </si>
  <si>
    <t>豫能控股：2023年半年度报告</t>
  </si>
  <si>
    <t>豫能控股：2023年年度报告</t>
  </si>
  <si>
    <t>招商蛇口：2020年度董事会工作报告</t>
  </si>
  <si>
    <t>ST鸿达：鸿达兴业股份有限公司公开发行可转换公司债券跟踪评级报告</t>
  </si>
  <si>
    <t>伟星股份：向特定对象发行股票募集说明书（申报稿）</t>
  </si>
  <si>
    <t>伟星股份：浙江伟星实业发展股份有限公司向特定对象发行股票募集说明书（注册稿）</t>
  </si>
  <si>
    <t>大族激光科技产业集团股份有限公司2021年度跟踪评级报告盖章版</t>
  </si>
  <si>
    <t>中信证券关于天奇股份2023年度以简易程序向特定对象发行A股股票之上市保荐书</t>
  </si>
  <si>
    <t>天奇股份：002009天奇股份调研活动信息20221028</t>
  </si>
  <si>
    <t>天奇股份：2022年年度报告</t>
  </si>
  <si>
    <t>天奇股份：天奇自动化工程股份有限公司2023年度以简易程序向特定对象发行A股股票方案论证分析报告（修订稿）</t>
  </si>
  <si>
    <t>天奇股份：1-1 募集说明书（注册稿）</t>
  </si>
  <si>
    <t>传化智联：关于控股子公司对外投资暨完成工商登记的公告</t>
  </si>
  <si>
    <t>传化智联：社会责任报告</t>
  </si>
  <si>
    <t>传化智联：国泰君安证券股份有限公司关于传化智联股份有限公司调整发行股份购买资产并募集配套资金暨关联交易之业绩承诺及签署补充协议的核查意见</t>
  </si>
  <si>
    <t>传化智联：2021年10月26日-10月27日投资者关系活动记录表</t>
  </si>
  <si>
    <t>传化智联：2021年年度报告</t>
  </si>
  <si>
    <t>传化智联：关于签署战略合作框架协议的公告</t>
  </si>
  <si>
    <t>传化智联：2022年社会责任报告</t>
  </si>
  <si>
    <t>传化智联：2023年5月12日投资者关系活动记录表</t>
  </si>
  <si>
    <t>盾安环境：2021年年度报告</t>
  </si>
  <si>
    <t>盾安环境：天健会计师事务所（特殊普通合伙）关于深圳证券交易所对浙江盾安人工环境股份有限公司2021年年报问询函的专项说明</t>
  </si>
  <si>
    <t>盾安环境：2022年半年度财务报告</t>
  </si>
  <si>
    <t>盾安环境：2022年年度报告</t>
  </si>
  <si>
    <t>盾安环境：2023年半年度报告</t>
  </si>
  <si>
    <t>盾安环境：2023年三季度报告</t>
  </si>
  <si>
    <t>盾安环境：2023年年度报告</t>
  </si>
  <si>
    <t>协鑫能科：公司2021年度董事会工作报告</t>
  </si>
  <si>
    <t>ST易购：2020年年度关联交易情况的说明</t>
  </si>
  <si>
    <t>ST易购：2020年年度报告（更新后）</t>
  </si>
  <si>
    <t>ST易购：2021年上半年度关联交易情况的说明</t>
  </si>
  <si>
    <t>ST易购：2021年关联交易情况的说明</t>
  </si>
  <si>
    <t>ST易购：2022上半年关联交易情况的说明</t>
  </si>
  <si>
    <t>ST易购：关于公司与星图金融2023年度日常关联交易预计的公告</t>
  </si>
  <si>
    <t>ST易购：2023年半年度报告</t>
  </si>
  <si>
    <t>ST易购：2023年年度报告</t>
  </si>
  <si>
    <t>苏泊尔：2021年半年度报告</t>
  </si>
  <si>
    <t>旺能环境：关于向全资子公司提供供应链融资担保的公告</t>
  </si>
  <si>
    <t>美年健康：关于向非银行金融机构申请融资额度的公告</t>
  </si>
  <si>
    <t>国光电器：2020年年度报告</t>
  </si>
  <si>
    <t>国光电器：2021年半年度报告</t>
  </si>
  <si>
    <t>国光电器：关于对深圳证券交易所关注函的回复</t>
  </si>
  <si>
    <t>国光电器：2021年年度审计报告</t>
  </si>
  <si>
    <t>国光电器：2022年半年度财务报告</t>
  </si>
  <si>
    <t>国光电器：2022年年度报告</t>
  </si>
  <si>
    <t>国光电器股份有限公司2022年度审计报告以及最近一期的财务报告</t>
  </si>
  <si>
    <t>国光电器股份有限公司2023年度向特定对象发行股票募集说明书</t>
  </si>
  <si>
    <t>国光电器股份有限公司2023年度向特定对象发行股票募集说明书（修订稿）</t>
  </si>
  <si>
    <t>国光电器股份有限公司2023年度向特定对象发行股票募集说明书（注册稿）</t>
  </si>
  <si>
    <t>国光电器：2023年半年度报告</t>
  </si>
  <si>
    <t>国光电器：第十届董事会第二十七次会议决议公告</t>
  </si>
  <si>
    <t>国光电器：第十一届董事会第一次会议决议公告</t>
  </si>
  <si>
    <t>国光电器：2023年年度审计报告</t>
  </si>
  <si>
    <t>国机精工集团股份有限公司向特定对象发行A股股票募集说明书（申报稿）</t>
  </si>
  <si>
    <t>国机精工集团股份有限公司向特定对象发行A股股票募集说明书（修订稿）</t>
  </si>
  <si>
    <t>国机精工集团股份有限公司向特定对象发行A股股票募集说明书（修订稿）（2023年年报财务数据更新版）</t>
  </si>
  <si>
    <t>宝鹰股份：关于签署战略合作框架协议的公告</t>
  </si>
  <si>
    <t>宝鹰股份：关于对广东省粤科融资担保股份有限公司提供反担保的公告</t>
  </si>
  <si>
    <t>宝鹰股份：招商证券股份有限公司关于宝鹰股份对广东省粤科融资担保股份有限公司提供反担保的专项核查意见</t>
  </si>
  <si>
    <t>紫光国微：关于紫光国芯微电子股份有限公司公开发行可转债申请文件反馈意见的回复</t>
  </si>
  <si>
    <t>三花智控：2021年年度审计报告</t>
  </si>
  <si>
    <t>*ST同洲：与红塔证券股份有限公司关于《关于深圳市同洲电子股份有限公司非公开发行股票申请文件的反馈意见》的回复</t>
  </si>
  <si>
    <t>横店东磁：002056横店东磁调研活动信息20221020</t>
  </si>
  <si>
    <t>横店东磁：2022年度环境、社会、治理（ESG）报告</t>
  </si>
  <si>
    <t>云南旅游：公司关于董事会换届选举的公告</t>
  </si>
  <si>
    <t>云南旅游股份有限公司关于高级管理人员变动的公告</t>
  </si>
  <si>
    <t>云南旅游：公司董事会、监事会完成换届选举及聘任高级管理人员、董事会秘书和证券事务代表的公告</t>
  </si>
  <si>
    <t>宏润建设：关于公司申请向特定对象发行股票的审核问询函的回复报告</t>
  </si>
  <si>
    <t>宏润建设：关于宏润建设集团股份有限公司申请向特定对象发行股票的审核问询函的回复报告（修订稿）</t>
  </si>
  <si>
    <t>宏润建设：关于宏润建设集团股份有限公司申请向特定对象发行股票的审核问询函的回复报告（二次修订稿）</t>
  </si>
  <si>
    <t>宏润建设：关于宏润建设申请向特定对象发行股票的审核问询函的回复报告（三次修订稿）</t>
  </si>
  <si>
    <t>宏润建设：申请向特定对象发行股票的审核问询函的回复报告（四次修订稿）</t>
  </si>
  <si>
    <t>宏润建设：大华会计师事务所关于宏润建设申请向特定对象发行股票的审核问询函的回复</t>
  </si>
  <si>
    <t>远光软件：2020年年度报告摘要</t>
  </si>
  <si>
    <t>远光软件：002063远光软件业绩说明会、路演活动信息20210510</t>
  </si>
  <si>
    <t>远光软件：2021年半年度报告</t>
  </si>
  <si>
    <t>远光软件：2021年年度报告摘要</t>
  </si>
  <si>
    <t>远光软件：002063远光软件投资者关系管理档案20220518</t>
  </si>
  <si>
    <t>远光软件：第七届董事会第二十三次会议决议公告</t>
  </si>
  <si>
    <t>远光软件：2022年度环境、社会及治理（ESG）报告</t>
  </si>
  <si>
    <t>远光软件：关于董事会换届选举的公告</t>
  </si>
  <si>
    <t>远光软件：2023年年度报告</t>
  </si>
  <si>
    <t>华峰化学：公司与东方证券承销保荐有限公司关于非公开发行股票反馈意见的回复</t>
  </si>
  <si>
    <t>华峰化学：公司与东方证券承销保荐有限公司关于非公开发行股票反馈意见的回复（修订稿）</t>
  </si>
  <si>
    <t>东华软件：2022年一季度报告</t>
  </si>
  <si>
    <t>东华软件：2023年年度报告</t>
  </si>
  <si>
    <t>东华软件：2024年一季度报告</t>
  </si>
  <si>
    <t>东华软件：002065东华软件投资者关系管理信息20240425</t>
  </si>
  <si>
    <t>万邦德制药集团有限公司2021年度审计报告</t>
  </si>
  <si>
    <t>新野纺织：关于河南新野纺织股份有限公司与厦门建发生活资材有限责任公司签订框架协议的公告</t>
  </si>
  <si>
    <t>新海退：新海宜科技集团股份有限公司关于对外投资设立合资公司的公告</t>
  </si>
  <si>
    <t>中泰化学：重大资产出售暨关联交易报告书（草案）（修订稿）</t>
  </si>
  <si>
    <t>中泰化学：社会责任报告</t>
  </si>
  <si>
    <t>中泰化学：对外担保公告</t>
  </si>
  <si>
    <t>中泰化学：2021年年度报告</t>
  </si>
  <si>
    <t>中泰化学：关于为参股公司提供担保暨关联交易的公告</t>
  </si>
  <si>
    <t>中泰化学：新疆中泰化学股份有限公司2023年面向专业投资者公开发行公司债券（第一期）（可持续挂钩）募集说明书</t>
  </si>
  <si>
    <t>中泰化学：2022年年度报告</t>
  </si>
  <si>
    <t>中泰化学：新疆中泰化学股份有限公司2023年面向专业投资者公开发行科技创新公司债券（第一期）募集说明书</t>
  </si>
  <si>
    <t>青岛金王：2020年年度报告</t>
  </si>
  <si>
    <t>青岛金王：2020年度股东大会会议资料</t>
  </si>
  <si>
    <t>青岛金王：2021年年度报告</t>
  </si>
  <si>
    <t>青岛金王：2021年度股东大会会议资料</t>
  </si>
  <si>
    <t>青岛金王：2022年年度报告</t>
  </si>
  <si>
    <t>青岛金王：2022年度股东大会会议资料</t>
  </si>
  <si>
    <t>生意宝：关于持股5%以上股东提前终止股份减持计划的公告</t>
  </si>
  <si>
    <t>生意宝：2021年5月24日投资者关系活动记录表</t>
  </si>
  <si>
    <t>生意宝：2021年半年度报告</t>
  </si>
  <si>
    <t>生意宝：关于开展商品期货套期保值业务的公告</t>
  </si>
  <si>
    <t>生意宝：2021年年度报告</t>
  </si>
  <si>
    <t>生意宝：2022年5月13日投资者关系活动记录表</t>
  </si>
  <si>
    <t>生意宝：2022年半年度报告</t>
  </si>
  <si>
    <t>生意宝：关于控股子公司向关联方借款暨关联交易的公告</t>
  </si>
  <si>
    <t>生意宝：2022年11月21日投资者关系活动记录表</t>
  </si>
  <si>
    <t>生意宝：2022年11月25日投资者关系活动记录表</t>
  </si>
  <si>
    <t>生意宝：2022年12月23日投资者关系活动记录表</t>
  </si>
  <si>
    <t>生意宝：2023年2月8日投资者关系活动记录表</t>
  </si>
  <si>
    <t>生意宝：2022年年度报告</t>
  </si>
  <si>
    <t>生意宝：2023年5月12日投资者关系活动记录表</t>
  </si>
  <si>
    <t>生意宝：2023年半年度报告</t>
  </si>
  <si>
    <t>生意宝：2023年年度报告摘要</t>
  </si>
  <si>
    <t>山河智能：2020年年度报告</t>
  </si>
  <si>
    <t>山河智能：2021年年度报告</t>
  </si>
  <si>
    <t>山河智能：2022年半年度报告</t>
  </si>
  <si>
    <t>山河智能：2022年年度报告</t>
  </si>
  <si>
    <t>山河智能：2023年半年度报告</t>
  </si>
  <si>
    <t>天康生物：关于天康生物股份有限公司非公开发行股票申请文件反馈意见的回复</t>
  </si>
  <si>
    <t>ST冠福：2020年年度报告摘要</t>
  </si>
  <si>
    <t>ST冠福：2021年社会责任报告</t>
  </si>
  <si>
    <t>ST冠福：2022年年度报告</t>
  </si>
  <si>
    <t>冠福股份：2023年半年度报告</t>
  </si>
  <si>
    <t>能特科技：2021年半年度财务报告</t>
  </si>
  <si>
    <t>能特科技：深交所2021年度报告问询函回复公告</t>
  </si>
  <si>
    <t>能特科技：2022年半年度报告</t>
  </si>
  <si>
    <t>能特科技：关于调整公司2022年度日常关联交易预计的公告</t>
  </si>
  <si>
    <t>能特科技：关于调整公司2023年度日常关联交易预计的公告</t>
  </si>
  <si>
    <t>能特科技：2023年年度报告</t>
  </si>
  <si>
    <t>沧州明珠：中喜会计师事务所（特殊普通合伙）关于沧州明珠塑料股份有限公司2020年内部控制审计报告</t>
  </si>
  <si>
    <t>沧州明珠：关于沧州明珠塑料股份有限公司非公开发行股票申请文件反馈意见的回复</t>
  </si>
  <si>
    <t>沧州明珠：关于沧州明珠塑料股份有限公司非公开发行股票申请文件反馈意见的回复（修订稿）</t>
  </si>
  <si>
    <t>沧州明珠：发行人及保荐机构关于沧州明珠塑料股份有限公司非公开发行股票申请文件反馈意见之回复报告（修订稿）</t>
  </si>
  <si>
    <t>三钢闽光：2020年年度报告</t>
  </si>
  <si>
    <t>三钢闽光：2021年年度报告</t>
  </si>
  <si>
    <t>三钢闽光：2022年4月28日投资者关系活动记录表（网络交流）</t>
  </si>
  <si>
    <t>三钢闽光：2022年年度报告</t>
  </si>
  <si>
    <t>三钢闽光：2023年年度报告</t>
  </si>
  <si>
    <t>科陆电子：深圳市科陆电子科技股份有限公司与华泰联合证券有限责任公司关于深圳市科陆电子科技股份有限公司2022年非公开发行A股股票申请文件反馈意见的回复报告</t>
  </si>
  <si>
    <t>科陆电子：深圳市科陆电子科技股份有限公司2022年度向特定对象发行股票并在主板上市募集说明书</t>
  </si>
  <si>
    <t>科陆电子：深圳市科陆电子科技股份有限公司2022年度向特定对象发行股票并在主板上市募集说明书（修订稿）</t>
  </si>
  <si>
    <t>科陆电子：深圳市科陆电子科技股份有限公司2022年度向特定对象发行股票并在主板上市募集说明书（注册稿）</t>
  </si>
  <si>
    <t>科陆电子：关于2024年度公司及子公司向银行等金融机构及类金融机构申请综合授信额度的公告</t>
  </si>
  <si>
    <t>ST天邦：关于公司对外担保的公告</t>
  </si>
  <si>
    <t>ST天邦：关于增加对参股子公司担保的公告</t>
  </si>
  <si>
    <t>ST天邦：2021年11月18日投资者活动关系记录表（宁波辖区2021年度上市公司投资者网上集体接待日活动）</t>
  </si>
  <si>
    <t>ST天邦：关于下属子公司之间调剂担保额度的公告</t>
  </si>
  <si>
    <t>ST天邦：关于增加对外担保额度的公告</t>
  </si>
  <si>
    <t>ST天邦：关于天邦食品股份有限公司2022年非公开发行股票申请文件一次反馈意见之回复报告（修订稿）</t>
  </si>
  <si>
    <t>天邦食品：关于天邦食品股份有限公司2022年非公开发行股票申请文件一次反馈意见之回复报告</t>
  </si>
  <si>
    <t>电投能源：露天煤业2020年度股东大会的法律意见书</t>
  </si>
  <si>
    <t>电投能源：董事会决议公告</t>
  </si>
  <si>
    <t>电投能源：2021年度股东大会决议公告</t>
  </si>
  <si>
    <t>电投能源：内蒙古电投能源股份有限公司关于非公开发行股票申请文件反馈意见的回复报告</t>
  </si>
  <si>
    <t>电投能源：中信证券股份有限公司关于内蒙古电投能源股份有限公司与北京融和云链科技有限公司办理供应链金融业务暨关联交易的核查意见</t>
  </si>
  <si>
    <t>电投能源：2022年度股东大会决议公告</t>
  </si>
  <si>
    <t>电投能源：关于2023年度股东大会增加临时提案暨股东大会补充通知的公告</t>
  </si>
  <si>
    <t>TCL中环：关于天津中环半导体股份有限公司非公开发行股票申请文件反馈意见的回复</t>
  </si>
  <si>
    <t>TCL中环：发行人及保荐机构关于非公开发行股票申请文件反馈意见的回复（修订稿）</t>
  </si>
  <si>
    <t>东华科技：关于转让安徽东华商业保理有限责任公司股权暨关联交易的公告</t>
  </si>
  <si>
    <t>宁波银行股份有限公司配股说明书</t>
  </si>
  <si>
    <t>宁波银行：2023年年度报告</t>
  </si>
  <si>
    <t>荣盛发展：关于荣盛房地产发展股份有限公司申请向特定对象发行股票的审核问询函的回复</t>
  </si>
  <si>
    <t>荣盛发展：关于对深圳证券交易所并购重组问询函的回复公告</t>
  </si>
  <si>
    <t>荣盛发展：关于荣盛房地产发展股份有限公司申请向特定对象发行股票的审核问询函的回复（修订稿）</t>
  </si>
  <si>
    <t>荣盛发展：北京澄宇会计师事务所(特殊普通合伙)关于荣盛房地产发展股份有限公司申请向特定对象发行股票的审核问询函回复(修订稿)</t>
  </si>
  <si>
    <t>北斗星通：北京北斗星通导航技术股份有限公司、中信证券股份有限公司关于北京北斗星通导航技术股份有限公司非公开发行股票申请文件反馈意见回复</t>
  </si>
  <si>
    <t>北斗星通：关于北京北斗星通导航技术股份有限公司非公开发行股票申请文件反馈意见回复（修订稿）</t>
  </si>
  <si>
    <t>北斗星通：大华会计师事务所（特殊普通合伙）关于北京北斗星通导航技术股份有限公司向特定对象发行股票申请文件的反馈意见有关财务事项的回复</t>
  </si>
  <si>
    <t>广电运通：关于拟通过公开摘牌方式收购中金支付有限公司90.01%股权的公告</t>
  </si>
  <si>
    <t>广电运通：2022年12月8日投资者关系活动记录表</t>
  </si>
  <si>
    <t>广电运通：2023年9月21日投资者关系活动记录表</t>
  </si>
  <si>
    <t>广电运通：2023年11月22日投资者关系活动记录表</t>
  </si>
  <si>
    <t>广电运通2023年环境、社会及管治（ESG）报告</t>
  </si>
  <si>
    <t>广电运通：2024年4月3日投资者关系活动记录表</t>
  </si>
  <si>
    <t>广电运通：2024年5月17日投资者关系活动记录表</t>
  </si>
  <si>
    <t>通富微电：关于公司非公开发行股票申请文件的反馈意见的回复</t>
  </si>
  <si>
    <t>正邦科技：002157正邦科技投资者关系活动记录表20211103</t>
  </si>
  <si>
    <t>正邦科技：关于控股股东部分股权质押的公告</t>
  </si>
  <si>
    <t>正邦科技：2021年年度报告</t>
  </si>
  <si>
    <t>正邦科技：关于为下属子公司担保的进展公告</t>
  </si>
  <si>
    <t>正邦科技：关于深圳证券交易所年报问询函回复的公告</t>
  </si>
  <si>
    <t>正邦科技：关于为公司及下属子公司担保的进展公告</t>
  </si>
  <si>
    <t>常铝股份：甬兴证券有限公司关于江苏常铝铝业集团股份有限公司非公开发行股票申请文件反馈意见之回复报告</t>
  </si>
  <si>
    <t>常铝股份：发行人及保荐机构关于证监会反馈意见的回复（修订稿）</t>
  </si>
  <si>
    <t>海南发展：关于2024年向金融机构申请综合授信额度的公告</t>
  </si>
  <si>
    <t>宁波东力：2020年年度审计报告</t>
  </si>
  <si>
    <t>莱茵生物：公司与光大证券关于公司非公开发行股票申请文件反馈意见的回复报告</t>
  </si>
  <si>
    <t>莱茵生物：公司与光大证券关于公司非公开发行股票申请文件反馈意见的回复报告（修订稿）</t>
  </si>
  <si>
    <t>芭田股份：深圳市芭田生态工程股份有限公司与中天国富证券有限公司关于《中国证监会行政许可项目审查一次反馈意见通知书》的回复(修订稿)</t>
  </si>
  <si>
    <t>芭田股份：关于《中国证监会行政许可项目审查一次反馈意见通知书》的回复(修订稿)（2023年半年度财务数据更新版）</t>
  </si>
  <si>
    <t>芭田股份：关于《中国证监会行政许可项目审查一次反馈意见通知书》的回复(修订稿)</t>
  </si>
  <si>
    <t>御银股份：2020年年度报告</t>
  </si>
  <si>
    <t>中航光电：2020年年度审计报告</t>
  </si>
  <si>
    <t>中航光电：2021年半年度报告</t>
  </si>
  <si>
    <t>中航光电：关于中航光电科技股份有限公司非公开发行股票申请文件反馈意见的回复</t>
  </si>
  <si>
    <t>中航光电：2021年年度审计报告</t>
  </si>
  <si>
    <t>中航光电：2021年年度审计报告（更新后）</t>
  </si>
  <si>
    <t>宝武镁业：南京云海特种金属股份有限公司与华泰联合证券有限责任公司关于公司申请向特定对象发行股票的审核问询函的回复</t>
  </si>
  <si>
    <t>宝武镁业：南京云海特种金属股份有限公司与华泰联合证券有限责任公司关于公司申请向特定对象发行股票的审核问询函的回复（修订稿）</t>
  </si>
  <si>
    <t>怡亚通：非公开发行股票预案（三次修订稿）</t>
  </si>
  <si>
    <t>怡亚通：关于深圳市怡亚通供应链股份有限公司非公开发行股票文件告知函中有关财务事项的说明</t>
  </si>
  <si>
    <t>怡亚通：2020年年度报告</t>
  </si>
  <si>
    <t>怡亚通：深圳市怡亚通供应链股份有限公司主体与相关债项2021年度跟踪评级报告</t>
  </si>
  <si>
    <t>怡亚通：中信证券股份有限公司关于深圳市怡亚通供应链股份有限公司非公开发行股票之发行保荐书</t>
  </si>
  <si>
    <t>怡亚通：2021年半年度报告</t>
  </si>
  <si>
    <t>怡亚通：2021年年度报告</t>
  </si>
  <si>
    <t>怡亚通：深圳市怡亚通供应链股份有限公司2022年跟踪评级报告</t>
  </si>
  <si>
    <t>怡亚通：2022年半年度报告</t>
  </si>
  <si>
    <t>怡亚通：深圳市怡亚通供应链股份有限公司2022年面向专业投资者公开发行公司债券（第一期）募集说明书摘要</t>
  </si>
  <si>
    <t>怡亚通：关于设立佛山怡亚通产业创新有限公司暨投资建设怡亚通新经济供应链创新中心项目的公告</t>
  </si>
  <si>
    <t>怡亚通：关于投资设立佛山怡亚通供应链有限公司的公告</t>
  </si>
  <si>
    <t>怡亚通：2022年度董事会工作报告</t>
  </si>
  <si>
    <t>怡亚通：深圳市怡亚通供应链股份有限公司2023年跟踪评级报告</t>
  </si>
  <si>
    <t>怡亚通：深圳市怡亚通供应链股份有限公司主体及“22怡亚01”2023年跟踪评级报告</t>
  </si>
  <si>
    <t>怡亚通：深圳市怡亚通供应链股份有限公司2023年面向专业投资者公开发行公司债券（第一期）募集说明书摘要</t>
  </si>
  <si>
    <t>怡亚通：深圳市怡亚通供应链股份有限公司2023年面向专业投资者公开发行公司债券（第二期）募集说明书摘要</t>
  </si>
  <si>
    <t>怡亚通：深圳市怡亚通供应链股份有限公司2023年面向专业投资者公开发行公司债券（第三期）募集说明书摘要</t>
  </si>
  <si>
    <t>怡亚通：深圳市怡亚通供应链股份有限公司2024年面向专业投资者公开发行公司债券（第一期）募集说明书</t>
  </si>
  <si>
    <t>华天科技：天水华天科技股份有限公司与天风证券股份有限公司关于非公开发行股票申请文件反馈意见的回复</t>
  </si>
  <si>
    <t>华天科技：天水华天科技股份有限公司与天风证券股份有限公司关于非公开发行股票申请文件反馈意见的回复（修订稿）</t>
  </si>
  <si>
    <t>中天服务：关于中天服务股份有限公司非公开发行股票申请文件反馈意见的回复</t>
  </si>
  <si>
    <t>劲嘉股份：关于子公司签署《商业服务框架协议》暨关联交易的公告</t>
  </si>
  <si>
    <t>劲嘉股份：2022年年度董事会工作报告</t>
  </si>
  <si>
    <t>ST证通：深圳市证通电子股份有限公司关于2021年度日常关联交易预计的公告</t>
  </si>
  <si>
    <t>ST证通：002197证通电子投资者关系管理档案20211202</t>
  </si>
  <si>
    <t>ST证通：002197证通电子业绩说明会、路演活动信息20220513</t>
  </si>
  <si>
    <t>ST证通：2022年半年度报告</t>
  </si>
  <si>
    <t>ST证通：002197证通电子投资者关系管理档案20221110</t>
  </si>
  <si>
    <t>ST证通：002197证通电子投资者关系管理档案20221128</t>
  </si>
  <si>
    <t>ST证通：2022年年度报告</t>
  </si>
  <si>
    <t>ST证通：002197证通电子投资者关系管理档案20230725</t>
  </si>
  <si>
    <t>ST证通：2023年半年度报告</t>
  </si>
  <si>
    <t>证通电子：2021年年度报告</t>
  </si>
  <si>
    <t>证通电子：中信证券股份有限公司关于深圳市证通电子股份有限公司与银行开展供应链融资业务暨对外担保的核查意见</t>
  </si>
  <si>
    <t>ST交投：关于与银行开展供应链金融业务并接受关联方担保暨关联交易的公告</t>
  </si>
  <si>
    <t>ST交投：关于向银行申请供应链融资业务的公告</t>
  </si>
  <si>
    <t>ST交投：2023年半年度报告</t>
  </si>
  <si>
    <t>ST交投：独立董事2023年年度述职报告（纳超洪）</t>
  </si>
  <si>
    <t>海亮股份：[2021]跟踪1465号 浙江海亮股份有限公司公开发行可转换公司债券跟踪评级报告（2021）（跟踪20210625）</t>
  </si>
  <si>
    <t>大连重工：2020年年度报告</t>
  </si>
  <si>
    <t>大连重工：2021年半年度报告</t>
  </si>
  <si>
    <t>大连重工：2022年三季度报告</t>
  </si>
  <si>
    <t>大连重工：2023年三季度报告</t>
  </si>
  <si>
    <t>大连重工：2023年年度报告</t>
  </si>
  <si>
    <t>大连重工：2024年一季度报告</t>
  </si>
  <si>
    <t>国统股份：新疆国统管道股份有限公司 关于2021年度日常关联交易额度预计的公告</t>
  </si>
  <si>
    <t>国统股份：新疆国统管道股份有限公司 关于2022年度日常关联交易额度预计的公告</t>
  </si>
  <si>
    <t>国统股份：新疆国统管道股份有限公司 关于2023年度日常关联交易额度预计的公告</t>
  </si>
  <si>
    <t>飞马国际：2021年年度报告</t>
  </si>
  <si>
    <t>飞马国际：2022年年度报告</t>
  </si>
  <si>
    <t>飞马国际：2023年年度报告</t>
  </si>
  <si>
    <t>大为股份：2021年年度报告</t>
  </si>
  <si>
    <t>大为股份：2022年年度报告</t>
  </si>
  <si>
    <t>三全食品：2023年年度报告</t>
  </si>
  <si>
    <t>*ST合泰：合力泰科技股份有限公司与国泰君安证券股份有限公司关于非公开发行股票申请文件反馈意见的回复</t>
  </si>
  <si>
    <t>*ST合泰：关于公司及子公司部分银行账户被冻结的公告</t>
  </si>
  <si>
    <t>*ST合泰：关于综合授信申请额度及担保额度的补充公告</t>
  </si>
  <si>
    <t>*ST合泰：第七届董事会第七次会议决议公告</t>
  </si>
  <si>
    <t>合力泰科技股份有限公司与国泰君安证券股份有限公司关于非公开发行股票申请文件反馈意见的回复（修订稿）</t>
  </si>
  <si>
    <t>东华能源：关于与胜帮（杭州）能源供应链有限公司签署《聚丙烯年度销售合同》暨关联交易的公告</t>
  </si>
  <si>
    <t>东华能源股份有限公司2021年面向专业投资者公开发行公司债券（疫情防控债）（第一期）募集说明书摘要</t>
  </si>
  <si>
    <t>东华能源：2021年年度报告</t>
  </si>
  <si>
    <t>三力士：2018年三力士股份有限公司可转换公司债券跟踪评级报告</t>
  </si>
  <si>
    <t>科大讯飞：关于《科大讯飞股份有限公司非公开发行股票申请文件反馈意见回复报告》(修订稿）</t>
  </si>
  <si>
    <t>启明信息：关于对一汽财务有限公司的风险评估报告</t>
  </si>
  <si>
    <t>启明信息关于对一汽财务有限公司的风险评估报告</t>
  </si>
  <si>
    <t>大华股份：2020年年度审计报告</t>
  </si>
  <si>
    <t>大华股份：关于浙江大华技术股份有限公司非公开发行股票申请文件反馈意见的回复报告</t>
  </si>
  <si>
    <t>大华股份：2021年半年度财务报告</t>
  </si>
  <si>
    <t>大华股份：2021年年度报告</t>
  </si>
  <si>
    <t>大华股份：关于为子公司提供担保的进展公告</t>
  </si>
  <si>
    <t>大华股份：2022年年度报告</t>
  </si>
  <si>
    <t>大华股份：2023年年度报告</t>
  </si>
  <si>
    <t>奥特佳：2023年年度报告</t>
  </si>
  <si>
    <t>蔚蓝锂芯：关于江苏蔚蓝锂芯股份有限公司非公开发行股票申请文件反馈意见的回复</t>
  </si>
  <si>
    <t>*ST步高：半年报董事会决议公告</t>
  </si>
  <si>
    <t>美邦服饰：重大资产重组预案</t>
  </si>
  <si>
    <t>美邦服饰：上海美特斯邦威服饰股份有限公司重大资产出售报告书（草案）</t>
  </si>
  <si>
    <t>美邦服饰重大资产出售报告书（草案）（修订稿）</t>
  </si>
  <si>
    <t>华明装备：关于签订战略合作框架协议的自愿性信息披露公告</t>
  </si>
  <si>
    <t>川润股份：2020年年度报告</t>
  </si>
  <si>
    <t>川润股份：2021年年度报告</t>
  </si>
  <si>
    <t>川润股份：2022年半年度财务报告</t>
  </si>
  <si>
    <t>川润股份：四川川润股份有限公司2023 年度以简易程序向特定对象发行股票募集说明书（申报稿）</t>
  </si>
  <si>
    <t>川润股份：四川川润股份有限公司2023年度以简易程序向特定对象发行股票募集说明书（注册稿）</t>
  </si>
  <si>
    <t>万马股份：2021年年度报告</t>
  </si>
  <si>
    <t>万马股份：002276万马股份投资者关系管理档案20220427</t>
  </si>
  <si>
    <t>万马股份：2022年度董事会工作报告</t>
  </si>
  <si>
    <t>万马股份：2023年度向特定对象发行股票募集说明书（申报稿）</t>
  </si>
  <si>
    <t>万马股份：2023年半年度财务报告</t>
  </si>
  <si>
    <t>万马股份：关于浙江万马股份有限公司申请向特定对象发行股票的审核问询函的回复</t>
  </si>
  <si>
    <t>万马股份：浙江万马股份有限公司2023年度向特定对象发行股票募集说明书（修订稿）</t>
  </si>
  <si>
    <t>万马股份：2023年年度报告</t>
  </si>
  <si>
    <t>万马股份：关于浙江万马股份有限公司申请向特定对象发行股票的审核问询函的回复（修订稿）（2023年度财务数据更新版）</t>
  </si>
  <si>
    <t>友阿股份：2021年年度报告</t>
  </si>
  <si>
    <t>友阿股份：2022年年度报告</t>
  </si>
  <si>
    <t>保龄宝：2021年年度报告</t>
  </si>
  <si>
    <t>保龄宝：002286保龄宝调研活动信息20220429</t>
  </si>
  <si>
    <t>保龄宝：002286保龄宝业绩说明会、路演活动信息20220512</t>
  </si>
  <si>
    <t>*ST超华：关于签订《铜箔产业基地项目投资合作协议》的公告</t>
  </si>
  <si>
    <t>遥望科技：星期六股份有限公司与申万宏源证券承销保荐有限责任公司关于非公开发行股票申请文件反馈意见的回复</t>
  </si>
  <si>
    <t>遥望科技：星期六股份有限公司与申万宏源证券承销保荐有限责任公司关于非公开发行股票申请文件反馈意见的回复（修订稿）</t>
  </si>
  <si>
    <t>遥望科技：星期六股份有限公司与申万宏源证券承销保荐有限责任公司关于非公开发行股票申请文件反馈意见的回复（更新稿）</t>
  </si>
  <si>
    <t>西部建设：中建西部建设股份有限公司2021年度非公开发行股票预案</t>
  </si>
  <si>
    <t>西部建设：北京市中闻律师事务所关于中建西部建设股份有限公司非公开发行股票引入战略投资者核查事项的法律意见书</t>
  </si>
  <si>
    <t>西部建设：中建西部建设股份有限公司2021年度非公开发行股票预案（修订稿）</t>
  </si>
  <si>
    <t>西部建设：发行人及保荐机构关于《关于中建西部建设股份有限公司非公开发行股票申请文件二次反馈意见》之回复报告</t>
  </si>
  <si>
    <t>西部建设：中建西部建设股份有限公司2021年度向特定对象发行股票募集说明书</t>
  </si>
  <si>
    <t>西部建设：2022年年度报告</t>
  </si>
  <si>
    <t>西部建设：关于中建西部建设股份有限公司申请向特定对象发行股票的审核问询函之回复报告</t>
  </si>
  <si>
    <t>西部建设：2022年年度报告（补充后）</t>
  </si>
  <si>
    <t>西部建设：2023年半年度审计报告</t>
  </si>
  <si>
    <t>西部建设：关于中建西部建设股份有限公司2021年度向特定对象发行股票的补充法律意见书（六）</t>
  </si>
  <si>
    <t>西部建设：关于中建西部建设股份有限公司申请向特定对象发行股票的审核问询函之回复报告（修订稿）</t>
  </si>
  <si>
    <t>西部建设：中建西部建设股份有限公司2021年度向特定对象发行股票募集说明书（注册稿）</t>
  </si>
  <si>
    <t>西部建设：2023年年度报告</t>
  </si>
  <si>
    <t>西部建设：2024年4月16日投资者关系活动记录表（2023年度业绩说明会）</t>
  </si>
  <si>
    <t>南国置业：2020年年度报告</t>
  </si>
  <si>
    <t>南国置业：2021年4月22日投资者关系活动记录表（2020年年度报告网上业绩说明会）</t>
  </si>
  <si>
    <t>南国置业：058 关于2020年年报问询函的回复公告</t>
  </si>
  <si>
    <t>南国置业：2021年半年度报告</t>
  </si>
  <si>
    <t>南国置业：2021年度董事会工作报告</t>
  </si>
  <si>
    <t>南国置业：2023年社会责任报告</t>
  </si>
  <si>
    <t>北新路桥：2022年度总经理工作报告</t>
  </si>
  <si>
    <t>北新路桥2023年度向特定对象发行股票募集说明书</t>
  </si>
  <si>
    <t>北新路桥：关于新疆北新路桥集团股份有限公司向特定对象发行股票申请文件的审核问询函之回复</t>
  </si>
  <si>
    <t>*ST东园：董事会决议公告</t>
  </si>
  <si>
    <t>*ST东园：2019年年度报告（更正后）</t>
  </si>
  <si>
    <t>东方园林：2019年年度报告（更新后）</t>
  </si>
  <si>
    <t>海大集团：发行人及保荐机构关于广东海大集团股份有限公司非公开发行A股股票申请文件反馈意见的回复</t>
  </si>
  <si>
    <t>海大集团：发行人及保荐机构关于广东海大集团股份有限公司非公开发行A股股票申请文件反馈意见的回复（修订稿）</t>
  </si>
  <si>
    <t>海大集团：广东海大集团股份有限公司2022年度向特定对象发行A股股票募集说明书（修订稿）</t>
  </si>
  <si>
    <t>川发龙蟒：第六届董事会第十八次会议决议公告</t>
  </si>
  <si>
    <t>川发龙蟒：2021年年度报告</t>
  </si>
  <si>
    <t>日海智能：详式权益变动报告书</t>
  </si>
  <si>
    <t>南山控股：2020年年度报告摘要</t>
  </si>
  <si>
    <t>南山控股：2021年半年度报告</t>
  </si>
  <si>
    <t>南山控股：2021年年度报告摘要</t>
  </si>
  <si>
    <t>南山控股：2022年半年度报告</t>
  </si>
  <si>
    <t>南山控股：2022年年度报告摘要</t>
  </si>
  <si>
    <t>南山控股：2023年半年度报告</t>
  </si>
  <si>
    <t>南山控股：2023年年度报告摘要</t>
  </si>
  <si>
    <t>焦点科技：社会责任报告</t>
  </si>
  <si>
    <t>焦点科技：2021年6月7日投资者关系活动记录表</t>
  </si>
  <si>
    <t>乐通股份：关于珠海市乐通化工股份有限公司申请向特定对象发行股票的审核问询函的回复</t>
  </si>
  <si>
    <t>乐通股份：大华会计师事务所（特殊普通合伙）关于珠海市乐通化工股份有限公司向特定对象发行股票的审核问询函中有关财务事项的说明</t>
  </si>
  <si>
    <t>ST华英：002321 *ST华英 关于2020年年报问询函回复的公告</t>
  </si>
  <si>
    <t>ST华英：关于2020年年报问询函回复的公告</t>
  </si>
  <si>
    <t>ST华英：2021年半年度报告</t>
  </si>
  <si>
    <t>皇氏集团：关于为下属公司提供担保的进展公告</t>
  </si>
  <si>
    <t>皖通科技：002331 皖通科技 关于对深圳证券交易所年报问询函回复的公告</t>
  </si>
  <si>
    <t>皖通科技：关于对深圳证券交易所年报问询函回复的公告</t>
  </si>
  <si>
    <t>皖通科技：2021年年度报告</t>
  </si>
  <si>
    <t>皖通科技：2022年年度报告</t>
  </si>
  <si>
    <t>皖通科技：2024年5月16日投资者关系活动记录表</t>
  </si>
  <si>
    <t>科华数据：关于科华数据股份有限公司申请向不特定对象发行可转换公司债券的审核问询函中有关财务会计问题的专项说明</t>
  </si>
  <si>
    <t>科华数据：关于科华数据股份有限公司申请向不特定对象发行可转换公司债券的审核问询函之回复报告（修订稿）</t>
  </si>
  <si>
    <t>ST新纶：关于签订战略合作框架协议的公告</t>
  </si>
  <si>
    <t>巨力索具：2023年一季度报告</t>
  </si>
  <si>
    <t>巨力索具：2023年三季度报告</t>
  </si>
  <si>
    <t>慈文传媒：关于与江西银行股份有限公司签订战略合作协议的公告</t>
  </si>
  <si>
    <t>海宁皮城：002344海宁皮城业绩说明会、路演活动信息20220512</t>
  </si>
  <si>
    <t>泰尔股份：非公开发行股票申请文件反馈意见回复报告</t>
  </si>
  <si>
    <t>泰尔股份：2020年年度报告</t>
  </si>
  <si>
    <t>泰尔股份：2021年度董事会工作报告</t>
  </si>
  <si>
    <t>泰尔股份：2022年度董事会工作报告</t>
  </si>
  <si>
    <t>北京科锐：2023年半年度报告</t>
  </si>
  <si>
    <t>北京科锐：2023年三季度报告</t>
  </si>
  <si>
    <t>北京科锐：2023年年度报告</t>
  </si>
  <si>
    <t>顺丰控股：非公开发行A股股票申请文件反馈意见的回复</t>
  </si>
  <si>
    <t>顺丰控股：非公开发行A股股票申请文件反馈意见的回复（修订版)</t>
  </si>
  <si>
    <t>顺丰控股：2021年度董事会工作报告</t>
  </si>
  <si>
    <t>顺丰控股：2022年年度审计报告</t>
  </si>
  <si>
    <t>顺丰控股：2023年半年度财务报告</t>
  </si>
  <si>
    <t>顺丰控股：2023年年度报告</t>
  </si>
  <si>
    <t>杰瑞股份：烟台杰瑞石油服务集团股份有限公司非公开发行股票申请文件反馈意见回复报告</t>
  </si>
  <si>
    <t>杰瑞股份：《关于请做好烟台杰瑞石油服务集团股份有限公司非公开发行股票发审委会议准备工作的函》的回复报告</t>
  </si>
  <si>
    <t>杰瑞股份：关于使用银行承兑汇票、商业承兑汇票、信用证、供应链金融凭证及自有外汇支付募投项目款项并以募集资金等额置换的公告</t>
  </si>
  <si>
    <t>同德化工：关于山西同德化工股份有限公司非公开发行A股股票申请文件反馈意见的回复</t>
  </si>
  <si>
    <t>永安药业：2023年三季度报告</t>
  </si>
  <si>
    <t>卓翼科技：关于非公开发行股票申请文件反馈意见的回复</t>
  </si>
  <si>
    <t>卓翼科技：关于非公开发行股票申请文件反馈意见的回复（修订稿）</t>
  </si>
  <si>
    <t>北方华创：关于北方华创科技集团股份有限公司非公开发行股票申请文件反馈意见的回复</t>
  </si>
  <si>
    <t>中锐股份：山东中锐产业发展股份有限公司2023年度向特定对象发行A股股票募集说明书（申报稿）</t>
  </si>
  <si>
    <t>宏创控股：发行人和保荐机构关于2022年度非公开发行A股股票申请文件反馈意见之回复报告</t>
  </si>
  <si>
    <t>宏创控股：发行人及保荐机构关于2022年度非公开发行A股股票申请文件反馈意见之回复报告（修订稿）</t>
  </si>
  <si>
    <t>大北农：002385 大北农 会计师事务所关于大北农2020 年年报问询函的专项核查意见</t>
  </si>
  <si>
    <t>大北农：会计师事务所关于大北农2020 年年报问询函的专项核查意见</t>
  </si>
  <si>
    <t>大北农：关于对外提供担保的公告</t>
  </si>
  <si>
    <t>大北农：关于北京大北农科技集团股份有限公司2022年非公开发行股票申请文件反馈意见之回复</t>
  </si>
  <si>
    <t>大北农：独立董事关于第五届董事会第四十八次会议相关事项的事前认可及独立意见</t>
  </si>
  <si>
    <t>大北农：北京大北农科技集团股份有限公司2022年度向特定对象发行股票募集说明书（申报稿）</t>
  </si>
  <si>
    <t>大北农：关于北京大北农科技集团股份有限公司申请向特定对象发行股票的审核问询函之回复</t>
  </si>
  <si>
    <t>大北农：关于北京大北农科技集团股份有限公司申请向特定对象发行股票的审核问询函之回复（修订稿）</t>
  </si>
  <si>
    <t>大北农：北京大北农科技集团股份有限公司2022年度向特定对象发行股票募集说明书（修订稿）</t>
  </si>
  <si>
    <t>大北农：关于继续授权子公司为客户提供担保的公告</t>
  </si>
  <si>
    <t>天原股份：2021年年度报告</t>
  </si>
  <si>
    <t>天原股份：宜宾天原集团股份有限公司社会责任报告</t>
  </si>
  <si>
    <t>天原股份：2022年半年度报告</t>
  </si>
  <si>
    <t>天原股份：发行人及保荐机构关于宜宾天原集团股份有限公司非公开发行股票申请文件反馈意见之回复报告</t>
  </si>
  <si>
    <t>天原股份：发行人及保荐机构关于宜宾天原集团股份有限公司非公开发行股票申请文件反馈意见之回复报告（修订稿）</t>
  </si>
  <si>
    <t>天原股份：2022年年度报告</t>
  </si>
  <si>
    <t>维信诺：002387 维信诺 关于对深圳证券交易所2020年年报问询函回复的公告</t>
  </si>
  <si>
    <t>维信诺：关于对深圳证券交易所2020年年报问询函回复的公告</t>
  </si>
  <si>
    <t>航天彩虹无人机股份有限公司与中信建投证券股份有限公司关于航天彩虹无人机股份有限公司非公开发行股票申请文件反馈意见的回复</t>
  </si>
  <si>
    <t>航天彩虹无人机股份有限公司与中信建投证券股份有限公司关于航天彩虹无人机股份有限公司非公开发行股票申请文件反馈意见的回复（修订稿）</t>
  </si>
  <si>
    <t>北京利尔：大信会计师事务所（特殊普通合伙）关于北京利尔非公开发行股票申请文件反馈意见的回复</t>
  </si>
  <si>
    <t>北京利尔：大信会计师事务所（特殊普通合伙）关于北京利尔非公开发行股票申请文件反馈意见的回复（修订稿）</t>
  </si>
  <si>
    <t>北京利尔高温材料股份有限公司2022年度向特定对象发行 A 股股票之募集说明书</t>
  </si>
  <si>
    <t>北京利尔：关于北京利尔高温材料股份有限公司向特定对象发行股票申请文件反馈意见的回复</t>
  </si>
  <si>
    <t>北京利尔：大信会计师事务所（特殊普通合伙）关于北京利尔高温材料股份有限公司向特定对象发行股票申请文件反馈意见的回复（修订稿）</t>
  </si>
  <si>
    <t>北京利尔高温材料股份有限公司2022年度向特定对象发行A股股票募集说明书（注册稿）</t>
  </si>
  <si>
    <t>垒知集团：2021年第三季度报告</t>
  </si>
  <si>
    <t>垒知集团：垒知控股集团股份有限公司公开发行可转换公司债券募集说明书摘要</t>
  </si>
  <si>
    <t>垒知集团：2021年年度报告</t>
  </si>
  <si>
    <t>垒知集团：垒知控股集团股份有限公司公开发行可转换公司债券2022年跟踪评级报告</t>
  </si>
  <si>
    <t>垒知集团：2022年三季度报告</t>
  </si>
  <si>
    <t>垒知集团：2022年年度报告</t>
  </si>
  <si>
    <t>垒知集团：垒知控股集团股份有限公司公开发行可转换公司债券2023年跟踪评级报告</t>
  </si>
  <si>
    <t>垒知集团：2023年年度报告</t>
  </si>
  <si>
    <t>中远海科：2021年半年度报告</t>
  </si>
  <si>
    <t>中远海科：2021年年度报告</t>
  </si>
  <si>
    <t>嘉欣丝绸：2020年年度报告摘要</t>
  </si>
  <si>
    <t>嘉欣丝绸：关于控股孙公司对外投资的公告</t>
  </si>
  <si>
    <t>嘉欣丝绸：2022年2月18日投资者关系活动记录表</t>
  </si>
  <si>
    <t>嘉欣丝绸：2022年7月19日投资者关系活动记录表</t>
  </si>
  <si>
    <t>嘉欣丝绸：2022年9月20日投资者关系活动记录表</t>
  </si>
  <si>
    <t>嘉欣丝绸：2023年4月6日投资者关系活动记录表</t>
  </si>
  <si>
    <t>嘉欣丝绸：2024年4月10日投资者关系活动记录表</t>
  </si>
  <si>
    <t>广联达：2020年年度审计报告</t>
  </si>
  <si>
    <t>广联达：中信证券股份有限公司关于广联达科技股份有限公司控股子公司对外担保事项的核查意见</t>
  </si>
  <si>
    <t>广联达：2021年年度报告</t>
  </si>
  <si>
    <t>广联达：2022年半年度报告</t>
  </si>
  <si>
    <t>广联达：2022年环境、社会及管治（ESG）报告</t>
  </si>
  <si>
    <t>广联达：2023年半年度报告</t>
  </si>
  <si>
    <t>广联达：2023年度审计报告</t>
  </si>
  <si>
    <t>广联达2021年年度业绩说明会演示文稿</t>
  </si>
  <si>
    <t>延安必康：关于公司对外担保额度的公告</t>
  </si>
  <si>
    <t>必康退：关于公司对外担保额度的公告</t>
  </si>
  <si>
    <t>爱施德：2020年年度审计报告</t>
  </si>
  <si>
    <t>爱施德：2021年半年度报告</t>
  </si>
  <si>
    <t>爱施德：关于2022年预计为子公司融资额度提供担保的公告</t>
  </si>
  <si>
    <t>爱施德：2021年年度报告</t>
  </si>
  <si>
    <t>爱施德：关于2022年预计增加为子公司融资额度提供担保的公告</t>
  </si>
  <si>
    <t>爱施德：2022年半年度财务报告</t>
  </si>
  <si>
    <t>爱施德：关于2023年预计为子公司融资额度提供担保的公告</t>
  </si>
  <si>
    <t>爱施德：2022年年度审计报告</t>
  </si>
  <si>
    <t>爱施德：关于2023年预计新增为子公司融资额度提供担保的公告</t>
  </si>
  <si>
    <t>爱施德：关于2024年预计为子公司融资额度提供担保的公告</t>
  </si>
  <si>
    <t>爱施德：2024年01月12日-17日 投资者关系活动记录表</t>
  </si>
  <si>
    <t>爱施德：2023年年度审计报告</t>
  </si>
  <si>
    <t>深南退：关于对深圳证券交易所2021年半年报问询函回复的公告</t>
  </si>
  <si>
    <t>天虹股份：2020年年度报告</t>
  </si>
  <si>
    <t>天虹股份：2021年4月2日投资者关系活动记录表</t>
  </si>
  <si>
    <t>天虹股份：2021年半年度报告</t>
  </si>
  <si>
    <t>天虹股份：2021年度董事会工作报告</t>
  </si>
  <si>
    <t>天虹股份：2022年社会责任报告</t>
  </si>
  <si>
    <t>科伦药业：第六届董事会第三十八次会议决议公告</t>
  </si>
  <si>
    <t>科伦药业：董事会决议公告</t>
  </si>
  <si>
    <t>科伦药业：第七届董事会第三十四次会议决议公告</t>
  </si>
  <si>
    <t>中粮资本：2020年年度报告</t>
  </si>
  <si>
    <t>中粮资本：2021年5月6日投资者关系活动记录表</t>
  </si>
  <si>
    <t>中粮资本：2021年5月7日投资者关系活动记录表</t>
  </si>
  <si>
    <t>中粮资本：2021年5月21日投资者关系活动记录表</t>
  </si>
  <si>
    <t>中粮资本：2021年6月8日投资者关系活动记录表</t>
  </si>
  <si>
    <t>中粮资本：2021年半年度报告</t>
  </si>
  <si>
    <t>中粮资本：2021年8月20日投资者关系活动记录表</t>
  </si>
  <si>
    <t>中粮资本：内部控制自我评价报告</t>
  </si>
  <si>
    <t>中粮资本：投资者关系管理活动记录（2021年度业绩说明会）</t>
  </si>
  <si>
    <t>中粮资本：2022年半年度报告</t>
  </si>
  <si>
    <t>中粮资本：2022年年度报告</t>
  </si>
  <si>
    <t>中粮资本：2023年半年度报告</t>
  </si>
  <si>
    <t>中粮资本：投资者关系管理活动记录（2023年半年度业绩说明会）</t>
  </si>
  <si>
    <t>中粮资本：2023年年度报告</t>
  </si>
  <si>
    <t>*ST尤夫：关于与重整投资人签署重整投资协议的公告</t>
  </si>
  <si>
    <t>*ST尤夫：浙江尤夫高新纤维股份有限公司预重整方案</t>
  </si>
  <si>
    <t>*ST尤夫：华泰联合证券关于尤夫股份预重整投资人受让公司资本公积转增股份价格的专项意见</t>
  </si>
  <si>
    <t>*ST尤夫：浙江尤夫高新纤维股份有限公司重整计划草案之经营方案</t>
  </si>
  <si>
    <t>*ST尤夫：浙江尤夫高新纤维股份有限公司重整计划</t>
  </si>
  <si>
    <t>棕榈股份：关于棕榈生态城镇发展股份有限公司非公开发行A股股票申请文件反馈意见的回复</t>
  </si>
  <si>
    <t>棕榈股份：关于棕榈生态城镇发展股份有限公司非公开发行A股股票申请文件反馈意见的回复（修订稿）</t>
  </si>
  <si>
    <t>ST太安：广东太安堂药业股份有限公司重大资产出售报告书（草案）</t>
  </si>
  <si>
    <t>ST太安：广东太安堂药业股份有限公司重大资产出售报告书（草案）（修订稿）</t>
  </si>
  <si>
    <t>江苏神通：关于非公开发行股票申请文件反馈意见的回复</t>
  </si>
  <si>
    <t>江苏神通：天职国际会计师事务所（特殊普通合伙）对公司非公开发行股票申请文件反馈意见的回复</t>
  </si>
  <si>
    <t>江苏神通：关于非公开发行股票申请文件反馈意见的回复（修订稿二）</t>
  </si>
  <si>
    <t>江苏神通：关于非公开发行股票申请文件反馈意见的回复（修订稿三）</t>
  </si>
  <si>
    <t>龙星化工：关于龙星化工股份有限公司申请向不特定对象发行可转换公司债券的审核问询函之回复（豁免版）</t>
  </si>
  <si>
    <t>龙星化工：天职国际会计师事务所（特殊普通合伙）关于龙星化工股份有限公司申请向不特定对象发行可转换公司债券的审核问询函的回复（豁免版）</t>
  </si>
  <si>
    <t>盛路通信：广东盛路通信科技股份有限公司2022年度向特定对象发行A股股票募集说明书（申报稿）</t>
  </si>
  <si>
    <t>盛路通信：广东盛路通信科技股份有限公司2022年度向特定对象发行A股股票募集说明书（修订稿）</t>
  </si>
  <si>
    <t>华软科技：2020年年度审计报告</t>
  </si>
  <si>
    <t>华软科技：2021年半年度报告</t>
  </si>
  <si>
    <t>华软科技：2021年年度报告</t>
  </si>
  <si>
    <t>华软科技：2021年年度报告（更新后）</t>
  </si>
  <si>
    <t>华软科技：北京市君合律师事务所关于金陵华软科技股份有限公司本次重大资产重组前发生业绩异常或重组存在拟置出资产情形之专项核查意见</t>
  </si>
  <si>
    <t>华软科技：2022年半年度报告</t>
  </si>
  <si>
    <t>华软科技：2022年年度报告</t>
  </si>
  <si>
    <t>华软科技：2023年半年度报告</t>
  </si>
  <si>
    <t>百川股份：关于江苏百川高科新材料股份有限公司2022年度公开发行可转换公司债券申请文件反馈意见的回复</t>
  </si>
  <si>
    <t>百川股份：关于江苏百川高科新材料股份有限公司2022年度公开发行可转换公司债券申请文件反馈意见的回复（修订稿）</t>
  </si>
  <si>
    <t>百川股份：关于江苏百川高科新材料股份有限公司2022年度公开发行可转换公司债券申请文件反馈意见的回复（2022年半年度财务数据更新版）</t>
  </si>
  <si>
    <t>益生股份：2022年度向特定对象发行A股股票募集说明书（申报稿）</t>
  </si>
  <si>
    <t>益生股份：2022年度向特定对象发行A股股票募集说明书（修订稿）</t>
  </si>
  <si>
    <t>益生股份：2022年度向特定对象发行A股股票募集说明书（注册稿）</t>
  </si>
  <si>
    <t>珠江啤酒：2021年年度报告</t>
  </si>
  <si>
    <t>珠江啤酒：2022年年度报告</t>
  </si>
  <si>
    <t>海格通信：关于开展保理业务暨关联交易的公告</t>
  </si>
  <si>
    <t>海格通信：2022年半年度报告</t>
  </si>
  <si>
    <t>海格通信：2022年三季度报告</t>
  </si>
  <si>
    <t>海格通信：2022年年度报告</t>
  </si>
  <si>
    <t>海格通信：广州海格通信集团股份有限公司2023年度向特定对象发行A股股票募集说明书（申报稿）</t>
  </si>
  <si>
    <t>海格通信：广州海格通信集团股份有限公司2023年度向特定对象发行A股股票募集说明书（注册稿）</t>
  </si>
  <si>
    <t>申通快递：2020年年度报告(更新后)</t>
  </si>
  <si>
    <t>申通快递：002468申通快递业绩说明会、路演活动信息20230830</t>
  </si>
  <si>
    <t>中超控股：2020年年度报告摘要</t>
  </si>
  <si>
    <t>中超控股：002471 中超控股 关于深圳证券交易所年报问询函回复的公告</t>
  </si>
  <si>
    <t>中超控股：关于江苏中超控股股份有限公司2020年年报问询函中有关事项的专项说明</t>
  </si>
  <si>
    <t>中超控股：2020年年度报告</t>
  </si>
  <si>
    <t>立讯精密：发行人及保荐机构关于立讯精密工业股份有限公司非公开发行股票申请文件反馈意见的回复</t>
  </si>
  <si>
    <t>立讯精密：发行人及保荐机构关于立讯精密工业股份有限公司非公开发行股票申请文件反馈意见的回复（修订稿）</t>
  </si>
  <si>
    <t>富春环保：二〇二一年度非公开发行A股股票预案</t>
  </si>
  <si>
    <t>富春环保：收购报告书摘要</t>
  </si>
  <si>
    <t>富春环保：浙江富春江环保热电股份有限公司向特定对象发行A股股票募集说明书（申报稿）</t>
  </si>
  <si>
    <t>富春环保：浙江富春江环保热电股份有限公司向特定对象发行A股股票募集说明书（申报稿）（2022年度财务数据更新版）</t>
  </si>
  <si>
    <t>富春环保：发行人和保荐机构关于浙江富春江环保热电股份有限公司申请向特定对象发行股票的审核问询函的回复</t>
  </si>
  <si>
    <t>新筑股份：关于控股子公司向成都银行申请授信的公告</t>
  </si>
  <si>
    <t>*ST广田：关于2022年年报问询函回复的公告</t>
  </si>
  <si>
    <t>ST雪发：2021年半年度报告</t>
  </si>
  <si>
    <t>ST雪发：2022年半年度报告</t>
  </si>
  <si>
    <t>ST雪发：2022年年度报告</t>
  </si>
  <si>
    <t>ST雪发：2022年半年度报告（更正后）</t>
  </si>
  <si>
    <t>大金重工：关于大金重工股份有限公司非公开发行A股股票申请文件反馈意见的回复</t>
  </si>
  <si>
    <t>恒基达鑫：关于对全资子公司增资的公告</t>
  </si>
  <si>
    <t>恒基达鑫：珠海恒基达鑫国际化工仓储股份有限公司2019年面向合格投资者公开发行公司债券（第一期）2021年跟踪评级报告</t>
  </si>
  <si>
    <t>恒基达鑫：2021年半年度报告</t>
  </si>
  <si>
    <t>恒基达鑫：珠海恒基达鑫国际化工仓储股份有限公司2022年面向专业投资者公开发行公司债券（第一期）募集说明书</t>
  </si>
  <si>
    <t>恒基达鑫：2021年年度审计报告</t>
  </si>
  <si>
    <t>恒基达鑫：珠海恒基达鑫国际化工仓储股份有限公司及相关债券2022年跟踪评级报告</t>
  </si>
  <si>
    <t>恒基达鑫：关于公司对外担保的公告</t>
  </si>
  <si>
    <t>恒基达鑫：珠海恒基达鑫国际化工仓储股份有限公司2022年面向专业投资者公开发行公司债券(第一期)2023年跟踪评级报告</t>
  </si>
  <si>
    <t>恒基达鑫：2023年年度审计报告</t>
  </si>
  <si>
    <t>辉丰股份：2023年半年度报告</t>
  </si>
  <si>
    <t>*ST弘高：北京弘高创意建筑设计股份有限公司2022年年度报告</t>
  </si>
  <si>
    <t>ST弘高：2020年年度报告</t>
  </si>
  <si>
    <t>ST弘高：2021年半年度报告</t>
  </si>
  <si>
    <t>ST弘高：2021年年度报告</t>
  </si>
  <si>
    <t>ST弘高：2022年半年度报告</t>
  </si>
  <si>
    <t>ST弘高：2022年年度报告</t>
  </si>
  <si>
    <t>协鑫集成：2022年半年度报告</t>
  </si>
  <si>
    <t>达华智能：关于公司签订合资协议暨设立控股子公司的公告</t>
  </si>
  <si>
    <t>金字火腿：关于金字火腿股份有限公司2022年度非公开发行A股股票申请文件反馈意见的回复</t>
  </si>
  <si>
    <t>金字火腿：关于金字火腿股份有限公司2022年度非公开发行A股股票申请文件反馈意见的回复（修订稿）</t>
  </si>
  <si>
    <t>天桥起重：2021年半年度报告</t>
  </si>
  <si>
    <t>天桥起重：关于为全资子公司提供担保的公告</t>
  </si>
  <si>
    <t>新时达：关于2022年向金融机构申请综合授信额度并在额度内提供担保的公告</t>
  </si>
  <si>
    <t>新时达：关于向金融机构申请综合授信额度并在额度内提供担保的公告</t>
  </si>
  <si>
    <t>ST英飞拓：2023年半年度财务报告</t>
  </si>
  <si>
    <t>金财互联：2022年年度报告</t>
  </si>
  <si>
    <t>天顺风能：2023年半年度财务报告</t>
  </si>
  <si>
    <t>天顺风能：2023年年度报告</t>
  </si>
  <si>
    <t>天山铝业：关于公司对全资子公司、全资子公司之间互相担保的公告</t>
  </si>
  <si>
    <t>天山铝业：关于对全资子公司、全资孙公司提供担保以及全资子公司为全资孙公司提供担保的公告</t>
  </si>
  <si>
    <t>飞龙股份：关于开展涌金司库业务的公告</t>
  </si>
  <si>
    <t>飞龙股份：关于飞龙汽车部件股份有限公司非公开发行股票申请文件反馈意见回复报告</t>
  </si>
  <si>
    <t>飞龙股份：关于飞龙汽车部件股份有限公司非公开发行股票申请文件反馈意见回复报告(修订稿)</t>
  </si>
  <si>
    <t>飞龙股份：关于飞龙汽车部件股份有限公司非公开发行股票申请文件反馈意见回复报告(修订稿)(2022年年报更新稿）</t>
  </si>
  <si>
    <t>海联金汇：2020年半年度报告（更新后）</t>
  </si>
  <si>
    <t>海联金汇：2020年年度报告</t>
  </si>
  <si>
    <t>海联金汇：002537海联金汇业绩说明会、路演活动信息20210511</t>
  </si>
  <si>
    <t>海联金汇：2021年半年度报告</t>
  </si>
  <si>
    <t>海联金汇：002537海联金汇投资者关系活动记录表20210924</t>
  </si>
  <si>
    <t>海联金汇：2021年年度报告</t>
  </si>
  <si>
    <t>海联金汇：002537海联金汇投资者关系活动记录表20220414</t>
  </si>
  <si>
    <t>海联金汇：002537海联金汇投资者关系活动记录表20220419</t>
  </si>
  <si>
    <t>海联金汇：2022年半年度报告</t>
  </si>
  <si>
    <t>海联金汇：2022年年度报告</t>
  </si>
  <si>
    <t>海联金汇：2023年半年度报告</t>
  </si>
  <si>
    <t>海联金汇：2023年年度报告</t>
  </si>
  <si>
    <t>云图控股：关于公司2022年向银行申请不超过60亿元综合授信融资的公告</t>
  </si>
  <si>
    <t>云图控股：成都云图控股股份有限公司非公开发行股票申请文件之反馈意见的回复</t>
  </si>
  <si>
    <t>云图控股：成都云图控股股份有限公司非公开发行股票申请文件之反馈意见的回复（修订稿）</t>
  </si>
  <si>
    <t>金新农：深圳市金新农科技股份有限公司与中信证券股份有限公司关于非公开发行股票反馈意见的回复（修订稿）</t>
  </si>
  <si>
    <t>金新农：2021年年度报告</t>
  </si>
  <si>
    <t>金新农：《深圳市金新农科技股份有限公司与中信证券股份有限公司关于非公开发行股票反馈意见的回复（修订稿）》（更新）</t>
  </si>
  <si>
    <t>金新农：2022年半年度财务报告</t>
  </si>
  <si>
    <t>宝鼎科技：关于公司向金融机构申请综合授信额度的公告</t>
  </si>
  <si>
    <t>三七互娱：2020年度财务决算报告</t>
  </si>
  <si>
    <t>三七互娱：关于申请银行授信额度的公告</t>
  </si>
  <si>
    <t>三七互娱：半年报董事会决议公告</t>
  </si>
  <si>
    <t>辉隆股份：社会责任报告</t>
  </si>
  <si>
    <t>兄弟科技股份有限公司2023年度向特定对象发行A股股票募集说明书（申报稿）</t>
  </si>
  <si>
    <t>兄弟科技股份有限公司2023年度向特定对象发行A股股票募集说明书（修订稿）</t>
  </si>
  <si>
    <t>兄弟科技股份有限公司2023年度向特定对象发行A股股票募集说明书（修订稿）（2023年度财务数据更新版）</t>
  </si>
  <si>
    <t>唐人神：关于公司非公开发行股票申请文件反馈意见的回复（修订稿）</t>
  </si>
  <si>
    <t>唐人神：关于公司非公开发行股票申请文件反馈意见的回复（二次修订稿）</t>
  </si>
  <si>
    <t>唐人神：关于公司非公开发行股票申请文件反馈意见的回复（2022年半年报更新）</t>
  </si>
  <si>
    <t>唐人神：世纪证券有限责任公司关于唐人神集团股份有限公司2023年度以简易程序向特定对象发行股票之发行保荐书</t>
  </si>
  <si>
    <t>唐人神：2024年1月31日-2月1日投资者关系活动记录表</t>
  </si>
  <si>
    <t>唐人神：2024年2月27日-3月1日投资者关系活动记录表</t>
  </si>
  <si>
    <t>唐人神集团股份有限公司2023年度以简易程序向特定对象发行股票募集说明书（注册稿）</t>
  </si>
  <si>
    <t>贝因美：关于公司向银行申请综合授信额度的公告</t>
  </si>
  <si>
    <t>明牌珠宝：关于对外投资设立全资子公司暨开展新业务的公告</t>
  </si>
  <si>
    <t>明牌珠宝：002574 明牌珠宝 年报问询函</t>
  </si>
  <si>
    <t>明牌珠宝：关于深圳证券交易所年报问询函的回复公告</t>
  </si>
  <si>
    <t>明牌珠宝：2023年半年度报告</t>
  </si>
  <si>
    <t>明牌珠宝：2023年年度报告</t>
  </si>
  <si>
    <t>闽发铝业：关于向银行申请综合授信额度的公告</t>
  </si>
  <si>
    <t>闽发铝业：002578闽发铝业业绩说明会、路演活动信息20230925</t>
  </si>
  <si>
    <t>闽发铝业：关于公司向银行申请综合授信额度的公告</t>
  </si>
  <si>
    <t>未名医药：董事会决议公告</t>
  </si>
  <si>
    <t>未名医药：2023年半年度报告摘要</t>
  </si>
  <si>
    <t>海能达：社会责任报告</t>
  </si>
  <si>
    <t>海能达：2021年社会责任报告</t>
  </si>
  <si>
    <t>海能达：关于新增银行授信额度的公告</t>
  </si>
  <si>
    <t>海能达：2022年社会责任报告</t>
  </si>
  <si>
    <t>西陇科学：关于与广东粤财金融云科技股份有限公司签署战略合作协议的公告</t>
  </si>
  <si>
    <t>西陇科学：2021年半年度报告</t>
  </si>
  <si>
    <t>西陇科学：2021年年度报告摘要</t>
  </si>
  <si>
    <t>瑞康医药：2020年年度报告摘要</t>
  </si>
  <si>
    <t>瑞康医药：2021年半年度报告</t>
  </si>
  <si>
    <t>瑞康医药：2021年年度报告</t>
  </si>
  <si>
    <t>瑞康医药集团股份有限公司2021年年度报告问询函的回复</t>
  </si>
  <si>
    <t>瑞康医药：2022年半年度财务报告</t>
  </si>
  <si>
    <t>瑞康医药：2022年年度报告</t>
  </si>
  <si>
    <t>瑞康医药：2023年半年度报告</t>
  </si>
  <si>
    <t>领益智造：广东领益智造股份有限公司关于向不特定对象发行可转换公司债券募集说明书</t>
  </si>
  <si>
    <t>领益智造：北京市嘉源律师事务所关于广东领益智造股份有限公司向不特定对象发行可转换公司债券的补充法律意见书（一）</t>
  </si>
  <si>
    <t>领益智造：公司与国泰君安关于申请向不特定对象发行可转换公司债券的审核问询函的回复（修订稿）</t>
  </si>
  <si>
    <t>领益智造：公司关于向不特定对象发行可转换公司债券募集说明书（上会稿）</t>
  </si>
  <si>
    <t>领益智造：公司向不特定对象发行可转换公司债券募集说明书（注册稿）</t>
  </si>
  <si>
    <t>中公教育：关于《中公教育科技股份有限公司非公开发行股票申请文件反馈意见》之回复报告（修订稿）</t>
  </si>
  <si>
    <t>江苏国信：2020年度总经理工作报告</t>
  </si>
  <si>
    <t>江苏国信：2021年4月22日投资者关系活动记录表</t>
  </si>
  <si>
    <t>江苏国信：2021年年度报告</t>
  </si>
  <si>
    <t>江苏国信股份有限公司2022年环境、社会及管治报告</t>
  </si>
  <si>
    <t>棒杰股份：关于公司2023年度申请综合授信额度及担保额度预计的公告</t>
  </si>
  <si>
    <t>棒杰股份：关于与江山经济开发区签订高效光伏电池片及大尺寸硅片切片项目投资协议的公告</t>
  </si>
  <si>
    <t>棒杰股份：关于公司2024年度申请综合授信额度及担保额度预计的公告</t>
  </si>
  <si>
    <t>勤上股份：关于补选公司独立董事的公告</t>
  </si>
  <si>
    <t>勤上股份：东莞勤上光电股份有限公司向特定对象发行A股股票募集说明书（申报稿）</t>
  </si>
  <si>
    <t>勤上股份：关于东莞勤上光电股份有限公司申请向特定对象发行股票的审核问询函的回复报告</t>
  </si>
  <si>
    <t>跨境通：和信会计师事务所对《关于对跨境通宝电子商务股份有限公司2022年年报的问询函》的回复</t>
  </si>
  <si>
    <t>仁东控股：002647 仁东控股 年报问询函</t>
  </si>
  <si>
    <t>仁东控股：关于对深圳证券交易所2021年年报问询函回复的公告</t>
  </si>
  <si>
    <t>博彦科技：2023年度环境、社会及公司治理（ESG）报告</t>
  </si>
  <si>
    <t>万润科技：第五届董事会第十一次会议决议公告</t>
  </si>
  <si>
    <t>中科金财：2023年年度报告</t>
  </si>
  <si>
    <t>茂硕电源科技股份有限公司与中泰证券股份有限公司关于茂硕电源科技股份有限公司非公开发行股票申请材料反馈意见的回复</t>
  </si>
  <si>
    <t>茂硕电源科技股份有限公司与中泰证券股份有限公司关于茂硕电源科技股份有限公司非公开发行股票申请材料反馈意见的回复（修订稿）</t>
  </si>
  <si>
    <t>克明食品：关于陈克明食品股份有限公司非公开发行股票申请文件反馈意见的回复报告</t>
  </si>
  <si>
    <t>克明食品：陈克明食品股份有限公司向特定对象发行股票募集说明书（申报稿）</t>
  </si>
  <si>
    <t>克明食品：陈克明食品股份有限公司向特定对象发行股票募集说明书（2022年三季报更新）</t>
  </si>
  <si>
    <t>克明食品：陈克明食品股份有限公司向特定对象发行股票募集说明书（申报稿）（修订稿）</t>
  </si>
  <si>
    <t>克明食品：陈克明食品股份有限公司向特定对象发行股票募集说明书（申报稿）（二次修订稿）</t>
  </si>
  <si>
    <t>克明食品：陈克明食品股份有限公司向特定对象发行股票募集说明书（注册稿）</t>
  </si>
  <si>
    <t>克明食品：陈克明食品股份有限公司向特定对象发行股票募集说明书（注册稿）（2022年年报数据更新版）</t>
  </si>
  <si>
    <t>克明食品：陈克明食品股份有限公司向特定对象发行股票募集说明书（注册稿）（2023年一季度财务数据更新版）</t>
  </si>
  <si>
    <t>克明食品：陈克明食品股份有限公司向特定对象发行股票募集说明书（注册稿）（2023年半年报财务数据更新版）</t>
  </si>
  <si>
    <t>克明食品：陈克明食品股份有限公司向特定对象发行股票募集说明书（注册稿）（更新2023年三季报数据）</t>
  </si>
  <si>
    <t>TCL智家：002668 奥马电器 关于对深圳证券交易所2020年年报问询函的回复公告</t>
  </si>
  <si>
    <t>TCL智家：关于对深圳证券交易所2020年年报问询函的回复公告</t>
  </si>
  <si>
    <t>康达新材：关于康达新材料（集团）股份有限公司非公开发行A股股票申请文件反馈意见的回复</t>
  </si>
  <si>
    <t>国盛金控：2022年年度报告</t>
  </si>
  <si>
    <t>国盛金控：2023年半年度报告</t>
  </si>
  <si>
    <t>国盛金控：2023年年度审计报告</t>
  </si>
  <si>
    <t>西部证券：社会责任报告</t>
  </si>
  <si>
    <t>西部证券：收购报告书摘要</t>
  </si>
  <si>
    <t>西部证券：收购报告书</t>
  </si>
  <si>
    <t>东诚药业：关于烟台东诚药业集团股份有限公司2021年度非公开发行A股股票申请文件反馈意见的回复</t>
  </si>
  <si>
    <t>华东重机重大资产出售暨关联交易报告书（草案）</t>
  </si>
  <si>
    <t>华东重机：002685 华东重机 无锡华东重型机械股份有限公司关于回复深圳证券交易所《关于对无锡华东重型机械股份有限公司的重组问询函》的公告</t>
  </si>
  <si>
    <t>华东重机：无锡华东重型机械股份有限公司关于回复深圳证券交易所《关于对无锡华东重型机械股份有限公司的重组问询函》的公告</t>
  </si>
  <si>
    <t>双成药业：2022年年度报告</t>
  </si>
  <si>
    <t>奥瑞金：向不特定对象发行可转换公司债券募集说明书（二次修订稿）</t>
  </si>
  <si>
    <t>奥瑞金科技股份有限公司向不特定对象发行可转换公司债券募集说明书（申报稿）</t>
  </si>
  <si>
    <t>奥瑞金科技股份有限公司向不特定对象发行可转换公司债券募集说明书（修订稿）</t>
  </si>
  <si>
    <t>奥瑞金科技股份有限公司向不特定对象发行可转换公司债券募集说明书（上会稿）</t>
  </si>
  <si>
    <t>奥瑞金科技股份有限公司向不特定对象发行可转换公司债券募集说明书（注册稿）</t>
  </si>
  <si>
    <t>奥瑞金科技股份有限公司向不特定对象发行可转换公司债券募集说明书</t>
  </si>
  <si>
    <t>光洋股份：筹资和投资管理制度（2022年12月修订）</t>
  </si>
  <si>
    <t>光洋股份：信永中和会计师事务所（特殊普通合伙）关于常州光洋轴承股份有限公司申请向特定对象发行股票的审核问询函的回复（修订稿）</t>
  </si>
  <si>
    <t>欧浦退：2020年年度报告</t>
  </si>
  <si>
    <t>东易日盛：2021年半年度报告</t>
  </si>
  <si>
    <t>东易日盛：2021年年度报告</t>
  </si>
  <si>
    <t>东易日盛：2022年半年度报告</t>
  </si>
  <si>
    <t>东易日盛：2022年年度报告</t>
  </si>
  <si>
    <t>东易日盛：2023年半年度报告</t>
  </si>
  <si>
    <t>牧原股份：社会责任报告</t>
  </si>
  <si>
    <t>牧原股份：公开发行可转换公司债券募集说明书</t>
  </si>
  <si>
    <t>牧原股份：公开发行可转换公司债券上市公告书</t>
  </si>
  <si>
    <t>牧原股份：2021年社会责任报告</t>
  </si>
  <si>
    <t>牧原股份：002714牧原股份调研活动信息20220504</t>
  </si>
  <si>
    <t>牧原股份：2022年度环境、社会及公司治理（ESG）报告</t>
  </si>
  <si>
    <t>牧原股份：2023年度环境、社会及公司治理（ESG）报告</t>
  </si>
  <si>
    <t>登云股份：关于怀集登云汽配股份有限公司非公开发行股票申请文件反馈意见的回复</t>
  </si>
  <si>
    <t>登云股份：关于怀集登云汽配股份有限公司非公开发行股票申请文件反馈意见的回复（修订稿）</t>
  </si>
  <si>
    <t>岭南股份：2021年2月22日投资者关系活动记录表</t>
  </si>
  <si>
    <t>岭南股份：2021年5月10日投资者关系活动记录表</t>
  </si>
  <si>
    <t>岭南股份：关于对深圳证券交易所2020年年报问询函的回复公告</t>
  </si>
  <si>
    <t>岭南股份：2021年8月31日投资者关系活动记录表</t>
  </si>
  <si>
    <t>岭南股份：2021年年度报告</t>
  </si>
  <si>
    <t>岭南股份：2021年年度报告（修订版）</t>
  </si>
  <si>
    <t>岭南股份：2022年半年度报告</t>
  </si>
  <si>
    <t>友邦吊顶：独立董事年度述职报告</t>
  </si>
  <si>
    <t>友邦吊顶：2021年度股东大会决议公告</t>
  </si>
  <si>
    <t>友邦吊顶：关于开展供应链金融业务的公告</t>
  </si>
  <si>
    <t>小崧股份：关于子公司向供应链服务公司融资暨关联交易的公告</t>
  </si>
  <si>
    <t>小崧股份：关于为子公司向供应链服务公司融资提供担保的公告</t>
  </si>
  <si>
    <t>小崧股份：大信会计师事务所（特殊普通合伙）关于金莱特2020年报问询函的回复</t>
  </si>
  <si>
    <t>小崧股份：关于为全资子公司提供担保的进展公告</t>
  </si>
  <si>
    <t>小崧股份：2021年半年度财务报告</t>
  </si>
  <si>
    <t>小崧股份：关于子公司向供应链服务公司续融资暨关联交易的公告</t>
  </si>
  <si>
    <t>小崧股份：关于全资子公司对外转让参股公司股权的公告</t>
  </si>
  <si>
    <t>小崧股份：2021年年度报告</t>
  </si>
  <si>
    <t>小崧股份：国泰君安关于金莱特子公司向供应链服务公司续融资暨关联交易的核查意见</t>
  </si>
  <si>
    <t>小崧股份：2022年半年度财务报告</t>
  </si>
  <si>
    <t>小崧股份：2022年年度审计报告</t>
  </si>
  <si>
    <t>特一药业：东莞证券关于特一药业2023年度以简易程序向特定对象发行股票之上市保荐书</t>
  </si>
  <si>
    <t>特一药业集团股份有限公司2023年度以简易程序向特定对象发行股票募集说明书（注册稿）</t>
  </si>
  <si>
    <t>特一药业：东莞证券股份有限公司关于特一药业集团股份有限公司2023年度以简易程序向特定对象发行股票之上市保荐书</t>
  </si>
  <si>
    <t>王子新材：深圳王子新材料股份有限公司与国金证券股份有限公司关于深圳王子新材料股份有限公司申请向特定对象发行股票的审核问询函的回复(豁免版）</t>
  </si>
  <si>
    <t>王子新材：深圳王子新材料股份有限公司与国金证券股份有限公司关于深圳王子新材料股份有限公司申请向特定对象发行股票的审核问询函的回复（修订稿）</t>
  </si>
  <si>
    <t>王子新材：深圳王子新材料股份有限公司与国金证券股份有限公司关于深圳王子新材料股份有限公司申请向特定对象发行股票的审核问询函的回复(2023年半年报更新版）</t>
  </si>
  <si>
    <t>葵花药业：2021年半年度报告</t>
  </si>
  <si>
    <t>葵花药业：关于2024年度向银行申请综合授信额度的公告</t>
  </si>
  <si>
    <t>ST爱迪尔：关于对深圳证券交易所问询函的回复公告（问询函〔2022〕第47号）</t>
  </si>
  <si>
    <t>光华科技：募集说明书</t>
  </si>
  <si>
    <t>光华科技：关于广东光华科技股份有限公司申请向特定对象发行股票的审核问询函之回复报告</t>
  </si>
  <si>
    <t>光华科技：会计师关于广东光华科技股份有限公司申请向特定对象发行股票的审核问询函之回复报告（修订稿）</t>
  </si>
  <si>
    <t>光华科技：募集说明书（二次修订稿）</t>
  </si>
  <si>
    <t>光华科技：募集说明书（三次修订稿）</t>
  </si>
  <si>
    <t>光华科技：广东光华科技股份有限公司向特定对象发行股票募集说明书（注册稿）</t>
  </si>
  <si>
    <t>光华科技：广东光华科技股份有限公司向特定对象发行股票募集说明书（注册稿）（2023年半年报更新）</t>
  </si>
  <si>
    <t>光华科技：广东光华科技股份有限公司向特定对象发行股票募集说明书（注册稿）（2023年年报更新稿）</t>
  </si>
  <si>
    <t>永兴材料：关于永兴特种材料科技股份有限公司非公开发行股票申请文件反馈意见的回复报告</t>
  </si>
  <si>
    <t>永兴材料：关于永兴特种材料科技股份有限公司非公开发行股票申请文件反馈意见的回复报告（修订稿）</t>
  </si>
  <si>
    <t>永兴材料：关于永兴特种材料科技股份有限公司非公开发行股票申请文件反馈意见的回复报告（更新2022年一季报）</t>
  </si>
  <si>
    <t>浙农股份：2020年年度报告</t>
  </si>
  <si>
    <t>浙农股份：海通证券股份有限公司关于公司发行股份购买资产暨关联交易之持续督导工作报告书（2020年度）</t>
  </si>
  <si>
    <t>浙农股份：2021年半年度报告</t>
  </si>
  <si>
    <t>浙农股份：2021年年度报告</t>
  </si>
  <si>
    <t>浙农股份：2022年半年度报告</t>
  </si>
  <si>
    <t>浙农股份：2022年11月24日投资者关系活动记录表</t>
  </si>
  <si>
    <t>浙农股份：2023年年度报告</t>
  </si>
  <si>
    <t>浙江建投：2021年半年度报告</t>
  </si>
  <si>
    <t>浙江建投：浙江省建设投资集团股份有限公司十四五发展规划纲要</t>
  </si>
  <si>
    <t>浙江建投：2021年度董事会工作报告</t>
  </si>
  <si>
    <t>浙江建投：2022年年度报告</t>
  </si>
  <si>
    <t>浙江建投：浙江省建设投资集团股份有限公司向不特定对象发行可转换公司债券信用评级报告</t>
  </si>
  <si>
    <t>普路通：2021年半年度报告</t>
  </si>
  <si>
    <t>普路通：2021年年度报告</t>
  </si>
  <si>
    <t>普路通：2022年年度报告</t>
  </si>
  <si>
    <t>普路通：详式权益变动报告书</t>
  </si>
  <si>
    <t>文科股份：关于深圳文科园林股份有限公司非公开发行股票申请文件反馈意见的回复</t>
  </si>
  <si>
    <t>文科股份：关于深圳文科园林股份有限公司非公开发行股票申请文件反馈意见的回复（修订稿）</t>
  </si>
  <si>
    <t>坚朗五金：关于2022年度为子公司提供担保额度预计的公告</t>
  </si>
  <si>
    <t>坚朗五金：关于2023年度为子公司提供担保额度预计的公告</t>
  </si>
  <si>
    <t>坚朗五金：关于2024年度为子公司提供担保额度预计的公告</t>
  </si>
  <si>
    <t>第一创业：2020年年度报告</t>
  </si>
  <si>
    <t>第一创业证券股份有限公司2021年面向专业投资者公开发行公司债券（第一期）募集说明书</t>
  </si>
  <si>
    <t>第一创业证券股份有限公司2021年面向专业投资者公开发行次级债券（第一期）募集说明书</t>
  </si>
  <si>
    <t>第一创业证券股份有限公司2022年面向专业投资者公开发行公司债券（第一期）募集说明书摘要</t>
  </si>
  <si>
    <t>第一创业：2021年社会责任报告</t>
  </si>
  <si>
    <t>第一创业证券股份有限公司2022年面向专业投资者公开发行公司债券（第二期）募集说明书摘要</t>
  </si>
  <si>
    <t>第一创业：2022年社会责任报告</t>
  </si>
  <si>
    <t>第一创业证券股份有限公司2023年面向专业投资者公开发行公司债券（第一期）募集说明书</t>
  </si>
  <si>
    <t>第一创业证券股份有限公司2024年面向专业投资者公开发行公司债券（第一期）募集说明书摘要</t>
  </si>
  <si>
    <t>帝欧家居集团股份有限公司融资管理办法（2024年4月）</t>
  </si>
  <si>
    <t>环球印务：2020年年度报告</t>
  </si>
  <si>
    <t>丰元股份：山东丰元化学股份有限公司与中泰证券股份有限公司关于公司非公开发行股票申请文件反馈意见的回复</t>
  </si>
  <si>
    <t>丰元股份：山东丰元化学股份有限公司与中泰证券股份有限公司关于山东丰元化学股份有限公司非公开发行股票申请文件反馈意见的回复（更新2021年年报）</t>
  </si>
  <si>
    <t>江阴银行：2021年社会责任报告</t>
  </si>
  <si>
    <t>江阴银行：002807江阴银行调研活动信息20220505</t>
  </si>
  <si>
    <t>江阴银行：2022年7月1日投资者关系活动记录表</t>
  </si>
  <si>
    <t>江阴银行：2022年半年度报告</t>
  </si>
  <si>
    <t>江阴银行：2022年8月22日投资者关系活动记录表</t>
  </si>
  <si>
    <t>江阴银行：2023年度ESG报告</t>
  </si>
  <si>
    <t>红墙股份：广东红墙新材料股份有限公司与中泰证券股份有限公司关于公开发行可转换公司债券之申请文件反馈意见的回复</t>
  </si>
  <si>
    <t>红墙股份：广东红墙新材料股份有限公司向不特定对象发行可转换公司债券募集说明书（申报稿）</t>
  </si>
  <si>
    <t>红墙股份：广东红墙新材料股份有限公司向不特定对象发行可转换公司债券募集说明书（修订稿）</t>
  </si>
  <si>
    <t>红墙股份：中审众环会计师事务所（特殊普通合伙）关于对广东红墙新材料股份有限公司2022年年报的问询函的回复</t>
  </si>
  <si>
    <t>红墙股份：广东红墙新材料股份有限公司向不特定对象发行可转换公司债券募集说明书（上会稿）</t>
  </si>
  <si>
    <t>红墙股份：广东红墙新材料股份有限公司向不特定对象发行可转换公司债券募集说明书（注册稿）</t>
  </si>
  <si>
    <t>红墙股份：广东红墙新材料股份有限公司向不特定对象发行可转换公司债券募集说明书(注册稿)(2023年半年报更新稿)</t>
  </si>
  <si>
    <t>红墙股份：广东红墙新材料股份有限公司向不特定对象发行可转换公司债券募集说明书摘要</t>
  </si>
  <si>
    <t>山东赫达：2024-029公告：关于为合并报表范围内子公司提供担保的公告</t>
  </si>
  <si>
    <t>恩捷股份：云南恩捷新材料股份有限公司非公开发行股票申请文件反馈意见回复报告</t>
  </si>
  <si>
    <t>路畅科技发行股份购买资产并募集配套资金暨关联交易预案</t>
  </si>
  <si>
    <t>路畅科技：华泰联合证券有限责任公司关于深圳市路畅科技股份有限公司发行股份购买资产并募集配套资金暨关联交易之独立财务顾问报告</t>
  </si>
  <si>
    <t>路畅科技：发行股份购买资产并募集配套资金暨关联交易报告书（草案）（修订稿）</t>
  </si>
  <si>
    <t>路畅科技：上海市方达律师事务所关于深圳市路畅科技股份有限公司发行股份购买资产并募集配套资金暨关联交易的补充法律意见书(三)</t>
  </si>
  <si>
    <t>路畅科技：上海市方达律师事务所关于深圳市路畅科技股份有限公司发行股份购买资产并募集配套资金暨关联交易的补充法律意见书（四）</t>
  </si>
  <si>
    <t>崇达技术：关于崇达技术股份有限公司非公开发行股票申请文件反馈意见的回复</t>
  </si>
  <si>
    <t>富森美：2020年年度报告</t>
  </si>
  <si>
    <t>富森美：2020年年度报告（更新后）</t>
  </si>
  <si>
    <t>富森美：2021年半年度报告</t>
  </si>
  <si>
    <t>富森美：2021年年度报告</t>
  </si>
  <si>
    <t>富森美：2022年4月18日投资者关系活动记录表</t>
  </si>
  <si>
    <t>富森美：2022年半年度报告</t>
  </si>
  <si>
    <t>富森美：2022年年度报告</t>
  </si>
  <si>
    <t>富森美：2023年4月18日投资者关系活动记录表</t>
  </si>
  <si>
    <t>富森美：2023年半年度报告</t>
  </si>
  <si>
    <t>东方中科：北京万里红科技股份有限公司股东全部权益-资产评估报告</t>
  </si>
  <si>
    <t>东方中科：2020年年度报告摘要</t>
  </si>
  <si>
    <t>东方中科：北京东方中科集成科技股份有限公司发行股份购买资产并募集配套资金暨关联交易报告书（草案）（二次修订稿）</t>
  </si>
  <si>
    <t>东方中科：独立财务顾问报告（修订稿）</t>
  </si>
  <si>
    <t>东方中科：北京东方中科集成科技股份有限公司发行股份购买资产并募集配套资金暨关联交易报告书（草案）（四次修订稿）</t>
  </si>
  <si>
    <t>东方中科：独立财务顾问报告（五次修订稿）</t>
  </si>
  <si>
    <t>东方中科：2021年半年度报告</t>
  </si>
  <si>
    <t>东方中科：北京东方中科集成科技股份有限公司发行股份购买资产并募集配套资金暨关联交易报告书</t>
  </si>
  <si>
    <t>东方中科：2021年年度报告</t>
  </si>
  <si>
    <t>东方中科：2022年半年度报告</t>
  </si>
  <si>
    <t>东方中科：2022年年度报告</t>
  </si>
  <si>
    <t>东方中科：2023年半年度报告</t>
  </si>
  <si>
    <t>东方中科：2023年年度报告</t>
  </si>
  <si>
    <t>ST中装：公开发行可转换公司债券募集说明书</t>
  </si>
  <si>
    <t>ST中装：关于深圳证券交易所关注函回复的公告</t>
  </si>
  <si>
    <t>ST中装：2022年2月17日投资者关系活动记录表</t>
  </si>
  <si>
    <t>ST中装：2021年年度报告</t>
  </si>
  <si>
    <t>ST中装：2022年半年度报告</t>
  </si>
  <si>
    <t>ST中装：2021年年度报告（更新后）</t>
  </si>
  <si>
    <t>ST中装：2023年半年度报告</t>
  </si>
  <si>
    <t>易明医药：独立董事关于第三届董事会第十四次临时会议相关事项的独立意见</t>
  </si>
  <si>
    <t>张家港行：2021年社会责任报告</t>
  </si>
  <si>
    <t>张家港行：2022年9月29日投资者关系活动记录表</t>
  </si>
  <si>
    <t>张家港行：2022年社会责任报告</t>
  </si>
  <si>
    <t>华统股份：浙江华统肉制品股份有限公司与万联证券股份有限公司关于非公开发行股票申请文件反馈意见的回复</t>
  </si>
  <si>
    <t>华统股份：浙江华统肉制品股份有限公司与万联证券股份有限公司关于非公开发行股票反馈意见的回复（修订稿）</t>
  </si>
  <si>
    <t>视源股份：关于广州视源电子科技股份有限公司非公开发行A股股票申请文件反馈意见的回复</t>
  </si>
  <si>
    <t>英联股份：公司与中信证券股份有限公司关于公司2022年度非公开发行A股股票申请文件反馈意见的回复</t>
  </si>
  <si>
    <t>麦格米特：关于深圳麦格米特电气股份有限公司公开发行可转债申请文件反馈意见的回复</t>
  </si>
  <si>
    <t>盘龙药业：陕西盘龙药业集团股份有限公司与中泰证券股份有限公司关于公开发行可转换公司债券之申请文件反馈意见的回复</t>
  </si>
  <si>
    <t>盘龙药业：陕西盘龙药业集团股份有限公司与中泰证券股份有限公司关于公开发行可转换公司债券之申请文件反馈意见的回复（修订稿）</t>
  </si>
  <si>
    <t>盘龙药业：陕西盘龙药业集团股份有限公司与中泰证券股份有限公司关于公开发行可转换公司债券之申请文件反馈意见的回复（二次修订稿）</t>
  </si>
  <si>
    <t>盘龙药业：陕西盘龙药业集团股份有限公司公开发行可转换债券募集说明书</t>
  </si>
  <si>
    <t>传艺科技：江苏传艺科技股份有限公司2023年度向特定对象发行股票募集说明书（申报稿）</t>
  </si>
  <si>
    <t>传艺科技：关于江苏传艺科技股份有限公司申请向特定对象发行股票的审核问询函的回复（豁免版）</t>
  </si>
  <si>
    <t>传艺科技：关于江苏传艺科技股份有限公司申请向特定对象发行股票的审核问询函的回复（修订稿）（豁免版）</t>
  </si>
  <si>
    <t>传艺科技：江苏传艺科技股份有限公司2023年度向特定对象发行股票募集说明书（三次修订稿）</t>
  </si>
  <si>
    <t>周大生：2020年年度报告</t>
  </si>
  <si>
    <t>周大生：关于对深圳证券交易所2020年年报问询函回复的公告</t>
  </si>
  <si>
    <t>周大生：2021年半年度报告</t>
  </si>
  <si>
    <t>周大生：2021年8月31日-9月1日投资者关系活动记录表</t>
  </si>
  <si>
    <t>周大生：2021年年度报告</t>
  </si>
  <si>
    <t>周大生：2022年半年度报告</t>
  </si>
  <si>
    <t>周大生：2022年年度报告</t>
  </si>
  <si>
    <t>周大生：2023年半年度报告</t>
  </si>
  <si>
    <t>周大生：2023年年度报告</t>
  </si>
  <si>
    <t>绿康生化股份有限公司关于对深圳证券交易所〔2023〕第83号关注函回复的公告</t>
  </si>
  <si>
    <t>绿康生化股份有限公司关于对深圳证券交易所〔2023〕第83号关注函回复的公告(更正后）</t>
  </si>
  <si>
    <t>绿康生化：关于2024年度公司及子公司申请授信额度暨公司对子公司担保额度预计的公告</t>
  </si>
  <si>
    <t>绿康生化：关于为全资子公司提供担保的进展公告</t>
  </si>
  <si>
    <t>元隆雅图：关于非公开发行股票申请文件反馈意见的回复</t>
  </si>
  <si>
    <t>元隆雅图与申万宏源证券承销保荐有限责任公司关于非公开发行股票申请文件反馈意见的回复（修订稿）</t>
  </si>
  <si>
    <t>元隆雅图：北京元隆雅图文化传播股份有限公司向特定对象发行股票募集说明书（申报稿）</t>
  </si>
  <si>
    <t>元隆雅图：北京元隆雅图文化传播股份有限公司向特定对象发行股票募集说明书（修订稿）</t>
  </si>
  <si>
    <t>元隆雅图：北京元隆雅图文化传播股份有限公司向特定对象发行股票募集说明书（二次修订稿）</t>
  </si>
  <si>
    <t>元隆雅图：北京元隆雅图文化传播股份有限公司向特定对象发行股票募集说明书（三次修订稿）</t>
  </si>
  <si>
    <t>元隆雅图：北京元隆雅图文化传播股份有限公司向特定对象发行股票募集说明书（注册稿）</t>
  </si>
  <si>
    <t>美格智能：公司与东莞证券股份有限公司关于非公开发行股票申请文件反馈意见的回复</t>
  </si>
  <si>
    <t>东方嘉盛：2020年半年度报告（更新后）</t>
  </si>
  <si>
    <t>东方嘉盛：2021年半年度报告</t>
  </si>
  <si>
    <t>东方嘉盛：2021年年度报告</t>
  </si>
  <si>
    <t>东方嘉盛：002889东方嘉盛调研活动信息20220527</t>
  </si>
  <si>
    <t>东方嘉盛：2022年半年度报告</t>
  </si>
  <si>
    <t>东方嘉盛：2022年年度报告摘要</t>
  </si>
  <si>
    <t>东方嘉盛：2023年半年度报告</t>
  </si>
  <si>
    <t>东方嘉盛：2023年年度报告</t>
  </si>
  <si>
    <t>意华股份：关于非公开发行股票申请文件反馈意见的回复</t>
  </si>
  <si>
    <t>意华股份：关于非公开发行股票申请文件反馈意见的回复（修订稿）</t>
  </si>
  <si>
    <t>意华股份：发行人及保荐机构关于向特定对象发行股票申请文件反馈意见的回复（修订稿）</t>
  </si>
  <si>
    <t>英派斯：关于青岛英派斯健康科技股份有限公司非公开发行股票申请文件反馈意见的回复</t>
  </si>
  <si>
    <t>德生科技：广东德生科技股份有限公司向不特定对象发行可转换公司债券募集说明书（申报稿）</t>
  </si>
  <si>
    <t>德生科技：关于广东德生科技股份有限公司申请向不特定对象发行可转换公司债券的审核问询函的回复</t>
  </si>
  <si>
    <t>伊戈尔：非公开发行股票申请文件反馈意见的回复报告</t>
  </si>
  <si>
    <t>盈趣科技：2023年年度报告</t>
  </si>
  <si>
    <t>华夏航空：关于华夏航空股份有限公司非公开发行股票申请文件反馈意见之回复报告</t>
  </si>
  <si>
    <t>郑州银行：2020年度报告摘要</t>
  </si>
  <si>
    <t>郑州银行：2021年社会责任报告</t>
  </si>
  <si>
    <t>郑州银行：2022年半年度报告</t>
  </si>
  <si>
    <t>郑州银行：2022年社会责任报告</t>
  </si>
  <si>
    <t>郑州银行：2023年半年度报告</t>
  </si>
  <si>
    <t>郑州银行：2023年社会责任报告</t>
  </si>
  <si>
    <t>郑州银行：002936郑州银行投资者关系管理信息20240411</t>
  </si>
  <si>
    <t>长城证券：2020年度社会责任报告</t>
  </si>
  <si>
    <t>长城证券：2021年半年度报告</t>
  </si>
  <si>
    <t>长城证券股份有限公司2021年面向专业投资者公开发行公司债券（第五期）募集说明书摘要</t>
  </si>
  <si>
    <t>长城证券：关于长城证券股份有限公司非公开发行股票申请文件反馈意见的回复</t>
  </si>
  <si>
    <t>长城证券股份有限公司2022年面向专业投资者公开发行公司债券（第一期）募集说明书摘要</t>
  </si>
  <si>
    <t>长城证券股份有限公司2022年面向专业投资者公开发行公司债券（第二期）募集说明书</t>
  </si>
  <si>
    <t>长城证券：关于长城证券股份有限公司非公开发行股票申请文件反馈意见的回复（修订稿）</t>
  </si>
  <si>
    <t>长城证券：2022年半年度报告</t>
  </si>
  <si>
    <t>长城证券股份有限公司2022年面向专业投资者公开发行公司债券（第三期）募集说明书</t>
  </si>
  <si>
    <t>长城证券股份有限公司2023年面向专业投资者公开发行短期公司债券（第一期）信用评级报告</t>
  </si>
  <si>
    <t>长城证券股份有限公司2023年面向专业投资者公开发行公司债券（第一期）募集说明书摘要</t>
  </si>
  <si>
    <t>长城证券股份有限公司2023年面向专业投资者公开发行公司债券（第二期）信用评级报告</t>
  </si>
  <si>
    <t>长城证券股份有限公司2023年面向专业投资者公开发行短期公司债券（第二期）信用评级报告</t>
  </si>
  <si>
    <t>长城证券：2022年年度报告</t>
  </si>
  <si>
    <t>长城证券股份有限公司2023年面向专业投资者公开发行公司债券（第三期）信用评级报告</t>
  </si>
  <si>
    <t>长城证券股份有限公司2023年度公开发行公司债券跟踪评级报告</t>
  </si>
  <si>
    <t>长城证券股份有限公司2023年面向专业投资者公开发行公司债券（第四期）募集说明书</t>
  </si>
  <si>
    <t>长城证券股份有限公司公开发行相关债券2023年跟踪评级报告</t>
  </si>
  <si>
    <t>长城证券股份有限公司及其发行的20长城05与21长城01跟踪评级报告</t>
  </si>
  <si>
    <t>长城证券：2023年半年度报告</t>
  </si>
  <si>
    <t>长城证券股份有限公司2023年面向专业投资者公开发行短期公司债券（第二期）跟踪评级报告</t>
  </si>
  <si>
    <t>长城证券股份有限公司2023年面向专业投资者公开发行短期公司债券（第三期）信用评级报告</t>
  </si>
  <si>
    <t>长城证券股份有限公司2023年面向专业投资者公开发行公司债券（第五期）募集说明书摘要</t>
  </si>
  <si>
    <t>长城证券股份有限公司2023年面向专业投资者公开发行公司债券（第六期）信用评级报告</t>
  </si>
  <si>
    <t>长城证券：2023年年度报告</t>
  </si>
  <si>
    <t>长城证券股份有限公司2024年面向专业投资者公开发行公司债券（第一期）募集说明书</t>
  </si>
  <si>
    <t>新疆交建：2021年半年度报告</t>
  </si>
  <si>
    <t>新疆交建：2021年年度审计报告</t>
  </si>
  <si>
    <t>新疆交建：2022年半年度财务报告</t>
  </si>
  <si>
    <t>新疆交建：2022年年度报告</t>
  </si>
  <si>
    <t>新疆交建：2023年半年度财务报告</t>
  </si>
  <si>
    <t>新疆交建：2023年年度报告</t>
  </si>
  <si>
    <t>宇晶股份：湖南宇晶机器股份有限公司非公开发行股票申请文件反馈意见之回复报告</t>
  </si>
  <si>
    <t>宇晶股份：湖南宇晶机器股份有限公司非公开发行股票申请文件反馈意见之回复报告（2022年半年报更新版）</t>
  </si>
  <si>
    <t>新乳业：社会责任报告</t>
  </si>
  <si>
    <t>新乳业：新希望乳业股份有限公司2020年年度股东大会会议材料</t>
  </si>
  <si>
    <t>新乳业：2021年半年度报告</t>
  </si>
  <si>
    <t>新乳业：2021年社会责任报告</t>
  </si>
  <si>
    <t>新乳业：新希望乳业股份有限公司2022年度跟踪评级报告</t>
  </si>
  <si>
    <t>新乳业：2022年半年度报告</t>
  </si>
  <si>
    <t>新乳业：2022年社会责任报告</t>
  </si>
  <si>
    <t>新乳业：2023年社会责任报告</t>
  </si>
  <si>
    <t>青岛银行：配股公开发行证券预案</t>
  </si>
  <si>
    <t>青岛银行：2021年第一次临时股东大会、2021年第一次A股类别股东大会、2021年第一次H股类别股东大会会议文件</t>
  </si>
  <si>
    <t>青岛银行：2020年年度报告</t>
  </si>
  <si>
    <t>青岛银行：2021年4月9日投资者关系活动记录表</t>
  </si>
  <si>
    <t>青岛银行：配股公开发行证券预案（修订稿）</t>
  </si>
  <si>
    <t>青岛银行：2021年6月25日投资者关系活动记录表</t>
  </si>
  <si>
    <t>青岛银行：2021年半年度报告</t>
  </si>
  <si>
    <t>青岛银行：2021年第三季度报告</t>
  </si>
  <si>
    <t>青岛银行：A股配股说明书</t>
  </si>
  <si>
    <t>青岛银行：2021年社会责任报告</t>
  </si>
  <si>
    <t>青岛银行：2022年4月15日投资者关系活动记录表附件</t>
  </si>
  <si>
    <t>青岛银行：2022年社会责任报告</t>
  </si>
  <si>
    <t>青岛银行：2023年4月14日投资者关系活动记录表</t>
  </si>
  <si>
    <t>青岛银行：2023年半年度报告</t>
  </si>
  <si>
    <t>青岛银行：2023年社会责任报告</t>
  </si>
  <si>
    <t>青岛银行：2024年4月11日投资者关系活动记录表附件</t>
  </si>
  <si>
    <t>青农商行：2020年度股东大会会议材料</t>
  </si>
  <si>
    <t>青农商行：002958青农商行调研活动信息20210519</t>
  </si>
  <si>
    <t>青农商行：2021年半年度报告</t>
  </si>
  <si>
    <t>青农商行：2021年年度报告</t>
  </si>
  <si>
    <t>青农商行：2021年度股东大会会议材料</t>
  </si>
  <si>
    <t>青农商行：2022年年度报告</t>
  </si>
  <si>
    <t>青农商行：2022年度股东大会会议材料</t>
  </si>
  <si>
    <t>青农商行：2023年半年度报告</t>
  </si>
  <si>
    <t>青农商行：2023年社会责任报告</t>
  </si>
  <si>
    <t>苏州银行股份有限公司2021年11月11日投资者关系活动记录表</t>
  </si>
  <si>
    <t>苏州银行：2021年社会责任报告</t>
  </si>
  <si>
    <t>苏州银行：2021年度股东大会会议材料</t>
  </si>
  <si>
    <t>苏州银行：2022年7月8日投资者关系活动记录表</t>
  </si>
  <si>
    <t>苏州银行：2022年7月22日投资者关系活动记录表-1</t>
  </si>
  <si>
    <t>苏州银行：2022年社会责任报告</t>
  </si>
  <si>
    <t>苏州银行：公开发行A股可转换公司债券2023年跟踪评级报告</t>
  </si>
  <si>
    <t>苏州银行：2023年半年度报告</t>
  </si>
  <si>
    <t>苏州银行：2023年社会责任报告</t>
  </si>
  <si>
    <t>广电计量：关于保理授信额度暨关联交易的公告</t>
  </si>
  <si>
    <t>侨银股份：侨银城市管理股份有限公司2022年度向特定对象发行股票募集说明书（申报稿)</t>
  </si>
  <si>
    <t>侨银股份：关于侨银城市管理股份有限公司申请向特定对象发行股票的审核问询函的回复</t>
  </si>
  <si>
    <t>侨银股份：侨银城市管理股份有限公司2022年度向特定对象发行股票募集说明书（修订稿）</t>
  </si>
  <si>
    <t>侨银股份：关于侨银城市管理股份有限公司申请向特定对象发行股票的审核问询函的回复（修订稿）</t>
  </si>
  <si>
    <t>侨银股份：侨银城市管理股份有限公司2022年度向特定对象发行股票募集说明书（注册稿）</t>
  </si>
  <si>
    <t>2023年10月25日投资者关系活动记录表</t>
  </si>
  <si>
    <t>京北方：2020年年度报告</t>
  </si>
  <si>
    <t>京北方：2021年4月15日投资者关系活动记录表</t>
  </si>
  <si>
    <t>京北方：2021年4月21-23日投资者关系活动记录表</t>
  </si>
  <si>
    <t>京北方：2021年4月27-29日投资者关系活动记录表.docx</t>
  </si>
  <si>
    <t>京北方：2021年5月13日投资者关系活动记录表</t>
  </si>
  <si>
    <t>京北方：2021年6月2日投资者关系活动记录表</t>
  </si>
  <si>
    <t>京北方：2021年6月25日投资者关系活动记录表</t>
  </si>
  <si>
    <t>京北方：2021年7月7日-7月9日投资者关系活动记录表</t>
  </si>
  <si>
    <t>京北方：2021年8月18日投资者关系活动记录表</t>
  </si>
  <si>
    <t>京北方：2021年10月26日投资者关系活动记录表</t>
  </si>
  <si>
    <t>京北方：2022年1月5日-1月7日投资者关系活动记录表</t>
  </si>
  <si>
    <t>京北方：2022年1月11日-14日投资者关系活动记录表</t>
  </si>
  <si>
    <t>京北方：2022年1月18日投资者关系活动记录表</t>
  </si>
  <si>
    <t>京北方：2022年2月23日-25日投资者关系活动记录表</t>
  </si>
  <si>
    <t>京北方：2021年年度报告</t>
  </si>
  <si>
    <t>京北方：2022年4月19日-4月21日投资者关系活动记录表</t>
  </si>
  <si>
    <t>京北方：2022年7月6日、8日投资者关系活动记录表</t>
  </si>
  <si>
    <t>京北方：2022年半年度报告</t>
  </si>
  <si>
    <t>京北方：2022年8月15日-17日投资者关系活动记录表</t>
  </si>
  <si>
    <t>京北方：2022年三季度报告</t>
  </si>
  <si>
    <t>京北方：2022年10月27日-11月1日投资者关系活动记录表</t>
  </si>
  <si>
    <t>京北方：2022年11月8日-11月11日投资者关系活动记录表</t>
  </si>
  <si>
    <t>京北方：2022年年度报告</t>
  </si>
  <si>
    <t>京北方：2023年4月11日-4月14日投资者关系活动记录表</t>
  </si>
  <si>
    <t>京北方：2023年4月26日-4月28日投资者关系活动记录表</t>
  </si>
  <si>
    <t>京北方：2023年半年度报告</t>
  </si>
  <si>
    <t>京北方：向不特定对象发行可转换公司债券募集说明书（申报稿）</t>
  </si>
  <si>
    <t>京北方：向不特定对象发行可转换公司债券募集说明书（修订稿）</t>
  </si>
  <si>
    <t>京北方：2023年年度报告</t>
  </si>
  <si>
    <t>天地在线：关于北京全时天地在线网络信息股份有限公司公开发行可转债申请文件反馈意见的回复</t>
  </si>
  <si>
    <t>天地在线：关于北京全时天地在线网络信息股份有限公司公开发行可转债申请文件反馈意见的回复（修订稿）</t>
  </si>
  <si>
    <t>瑞鹄模具：瑞鹄汽车模具股份有限公司公开发行可转换公司债券申请文件反馈意见的回复</t>
  </si>
  <si>
    <t>中岩大地：关于为子公司提供担保的公告</t>
  </si>
  <si>
    <t>中岩大地：关于为子公司提供担保事项的进展公告</t>
  </si>
  <si>
    <t>天元股份：广东天元实业集团股份有限公司投资者关系活动记录表</t>
  </si>
  <si>
    <t>竞业达：信永中和会计师事务所（特殊普通合伙）关于北京竞业达数码科技股份有限公司申请向特定对象发行股票的审核问询函的回复</t>
  </si>
  <si>
    <t>竞业达：信永中和会计师事务所(特殊普通合伙)关于北京竞业达数码科技股份有限公司申请向特定对象发行股票的审核问询函的回复（修订稿）</t>
  </si>
  <si>
    <t>竞业达：发行人和保荐机构关于北京竞业达数码科技股份有限公司申请向特定对象发行股票审核问询函的回复报告（修订稿）</t>
  </si>
  <si>
    <t>竞业达：发行人和保荐机构关于北京竞业达数码科技股份有限公司申请向特定对象发行股票审核问询函的回复报告(修订稿)</t>
  </si>
  <si>
    <t>南网能源：关于南方电网财务有限公司的风险持续评估报告</t>
  </si>
  <si>
    <t>南网能源：关于南方电网财务有限公司的风险持续评估报告（2022年8月）</t>
  </si>
  <si>
    <t>南网能源：中信建投证券股份有限公司关于南方电网综合能源股份有限公司2022年度涉及财务公司关联交易的存款、贷款等金融业务的核查意见</t>
  </si>
  <si>
    <t>三和管桩：广东三和管桩股份有限公司与中国银河证券股份有限公司关于非公开发行股票申请文件反馈意见的回复</t>
  </si>
  <si>
    <t>三和管桩：广东三和管桩股份有限公司与中国银河证券股份有限公司关于向特定对象发行股票申请文件反馈意见的回复（修订稿）</t>
  </si>
  <si>
    <t>华亚智能：关于公开发行可转换公司债券申请文件反馈意见的回复</t>
  </si>
  <si>
    <t>汉威科技：300007汉威科技业绩说明会、路演活动等20210408</t>
  </si>
  <si>
    <t>鼎汉技术：关于2021年度向银行等金融或非金融机构申请综合授信额度的公告</t>
  </si>
  <si>
    <t>鼎汉技术：关于持股5%以上股东及其一致行动人为公司申请综合授信提供担保暨关联交易的公告</t>
  </si>
  <si>
    <t>鼎汉技术：关于2023年度向银行等金融或非金融机构申请综合授信额度的公告</t>
  </si>
  <si>
    <t>*ST新宁：2020年年度报告</t>
  </si>
  <si>
    <t>*ST新宁：2019年年度报告摘要（更新后）</t>
  </si>
  <si>
    <t>*ST银江：1-1 募集说明书</t>
  </si>
  <si>
    <t>*ST银江：银江技术股份有限公司向特定对象发行A股股票募集说明书（申报稿）</t>
  </si>
  <si>
    <t>*ST银江：关于银江技术股份有限公司申请向特定对象发行股票的审核问询函之回复报告（修订稿）</t>
  </si>
  <si>
    <t>*ST银江：银江技术股份有限公司向特定对象发行A股股票募集说明书（注册稿）</t>
  </si>
  <si>
    <t>大禹节水：2022年年度报告摘要</t>
  </si>
  <si>
    <t>大禹节水：2023年半年度报告</t>
  </si>
  <si>
    <t>华星创业：关于杭州华星创业通信技术股份有限公司向特定对象发行股票之补充法律意见书（一）</t>
  </si>
  <si>
    <t>华星创业：1.申请人及保荐机构回复意见（修订稿）</t>
  </si>
  <si>
    <t>华星创业：关于杭州华星创业通信技术股份有限公司申请向特定对象发行股票的审核问询函回复（修订稿）</t>
  </si>
  <si>
    <t>红日药业：2020年年度报告摘要</t>
  </si>
  <si>
    <t>红日药业：2021年半年度报告</t>
  </si>
  <si>
    <t>红日药业：2022年半年度报告</t>
  </si>
  <si>
    <t>红日药业：2022年三季度报告</t>
  </si>
  <si>
    <t>红日药业：2022年年度报告</t>
  </si>
  <si>
    <t>红日药业：2024年一季度报告</t>
  </si>
  <si>
    <t>金龙机电：关于深交所对公司2021年年报问询函的回复公告</t>
  </si>
  <si>
    <t>数知退：2021年半年度报告</t>
  </si>
  <si>
    <t>数知退：2021年半年度报告（更新后）</t>
  </si>
  <si>
    <t>九洲集团：2023年度审计报告</t>
  </si>
  <si>
    <t>九洲集团：2023年年度报告(更正后)</t>
  </si>
  <si>
    <t>回天新材投资者关系活动记录表2024-04</t>
  </si>
  <si>
    <t>赛为智能：关于公司创业板向特定对象发行股票的补充法律意见书（四）</t>
  </si>
  <si>
    <t>赛为智能：申请人及保荐机构回复意见</t>
  </si>
  <si>
    <t>天源迪科：2021年度董事会工作报告</t>
  </si>
  <si>
    <t>中青宝：关于对深圳证券交易所问询函回复的公告</t>
  </si>
  <si>
    <t>中青宝：300052中青宝业绩说明会、路演活动等20220531</t>
  </si>
  <si>
    <t>中青宝：2022年年度报告</t>
  </si>
  <si>
    <t>中青宝：2022年年度报告（更正后）</t>
  </si>
  <si>
    <t>蓝色光标：关于全资子公司与专业投资机构共同合作的公告</t>
  </si>
  <si>
    <t>金刚退：2020年年度报告</t>
  </si>
  <si>
    <t>金刚退：2021年半年度报告</t>
  </si>
  <si>
    <t>金刚退：2021年年度报告</t>
  </si>
  <si>
    <t>安诺其：3-1 证券发行保荐书</t>
  </si>
  <si>
    <t>安诺其：国泰君安证券股份有限公司关于上海安诺其集团股份有限公司2023年度以简易程序向特定对象发行股票之上市保荐书</t>
  </si>
  <si>
    <t>安诺其：上海安诺其集团股份有限公司2023年度以简易程序向特定对象发行股票募集说明书（注册稿）</t>
  </si>
  <si>
    <t>南都电源：2022年半年度报告</t>
  </si>
  <si>
    <t>南都电源：2022年年度审计报告</t>
  </si>
  <si>
    <t>碧水源：关于与中交雄安融资租赁有限公司签署战略合作协议暨关联交易的公告</t>
  </si>
  <si>
    <t>碧水源：2021年年度报告</t>
  </si>
  <si>
    <t>碧水源：中信证券股份有限公司关于北京碧水源科技股份有限公司向中交商业保理有限公司申请供应链金融业务暨关联交易的核查意见</t>
  </si>
  <si>
    <t>碧水源：关于召开2022年第七次临时股东大会的提示性公告</t>
  </si>
  <si>
    <t>碧水源：关于北京碧水源科技股份有限公司2022年第七次临时股东大会的法律意见书</t>
  </si>
  <si>
    <t>碧水源：2022年度独立董事述职报告（王月永）</t>
  </si>
  <si>
    <t>碧水源：2023年一季度报告</t>
  </si>
  <si>
    <t>碧水源：2023年半年度报告</t>
  </si>
  <si>
    <t>碧水源：2023年三季度报告</t>
  </si>
  <si>
    <t>碧水源：2023年度财务决算报告</t>
  </si>
  <si>
    <t>奥克股份：关于2022年年度报告问询函回复的公告</t>
  </si>
  <si>
    <t>创世纪：众华会计师事务所（特殊普通合伙）关于公司申请发行股份购买资产并募集配套资金的第二轮审核问询函之回复</t>
  </si>
  <si>
    <t>创世纪：2-1 重大资产重组报告书</t>
  </si>
  <si>
    <t>创世纪：广东海派律师事务所关于公司发行股份购买资产并募集配套资金的补充法律意见书（六）</t>
  </si>
  <si>
    <t>创世纪：发行股份购买资产并募集配套资金报告书（草案）（上会稿）</t>
  </si>
  <si>
    <t>创世纪：1-2 广东创世纪智能装备集团股份有限公司关于对深圳证券交易所《关于广东创世纪智能装备集团股份有限公司申请发行股份购买资产并募集配套资金的第二轮审核问询函》的回复（修订稿）</t>
  </si>
  <si>
    <t>创世纪：发行股份购买资产并募集配套资金报告书（草案）（注册稿）</t>
  </si>
  <si>
    <t>荃银高科：关于2024年日常关联交易预计的公告</t>
  </si>
  <si>
    <t>金刚光伏：详式权益变动报告书</t>
  </si>
  <si>
    <t>金刚光伏：天风证券股份有限公司关于广东金刚玻璃科技股份有限公司详式权益变动报告书之财务顾问核查意见</t>
  </si>
  <si>
    <t>金刚光伏：2022年半年度报告</t>
  </si>
  <si>
    <t>金刚光伏：2023年年度审计报告</t>
  </si>
  <si>
    <t>华伍股份：向特定对象发行股票发行过程和认购对象合规性报告</t>
  </si>
  <si>
    <t>华伍股份：江西华伍制动器股份有限公司向特定对象发行股票上市公告书</t>
  </si>
  <si>
    <t>尤洛卡：1 申请人及保荐机构回复意见</t>
  </si>
  <si>
    <t>新开源：关于2024年度公司为子公司提供担保额度预计的公告</t>
  </si>
  <si>
    <t>长盈精密：1-1 募集说明书</t>
  </si>
  <si>
    <t>长盈精密：深圳市长盈精密技术股份有限公司2023年度向特定对象发行A股股票募集说明书</t>
  </si>
  <si>
    <t>长盈精密：深圳市长盈精密技术股份有限公司2023年度向特定对象发行A股股票募集说明书（注册稿）</t>
  </si>
  <si>
    <t>*ST保力：关于拟开展对外投资暨签署投资协议的公告</t>
  </si>
  <si>
    <t>*ST嘉寓：关于签订战略合作框架协议的公告</t>
  </si>
  <si>
    <t>东方日升：1-1 募集说明书</t>
  </si>
  <si>
    <t>东方日升：2022年度向特定对象发行A股股票募集说明书（申报稿）</t>
  </si>
  <si>
    <t>东方日升：北京市康达律师事务所关于东方日升新能源股份有限公司向特定对象发行股票的补充法律意见书（一）</t>
  </si>
  <si>
    <t>东方日升：发行人及保荐机构关于东方日升新能源股份有限公司申请向特定对象发行股票的审核问询函之回复（修订稿）</t>
  </si>
  <si>
    <t>东方日升：1 发行人与保荐机构回复意见（修订稿）</t>
  </si>
  <si>
    <t>东方日升新能源股份有限公司2022年度向特定对象发行A股股票募集说明书(修订稿)</t>
  </si>
  <si>
    <t>东方日升新能源股份有限公司2022年度向特定对象发行A股股票募集说明书（注册稿）</t>
  </si>
  <si>
    <t>瑞普生物：2022年度环境、社会及公司治理（ESG）报告</t>
  </si>
  <si>
    <t>经纬辉开：关于天津经纬辉开光电股份有限公司申请向特定对象发行股票的审核问询函回复（修订稿）</t>
  </si>
  <si>
    <t>经纬辉开：1、关于天津经纬辉开光电股份有限公司申请向特定对象发行股票的审核问询函回复（修订稿）</t>
  </si>
  <si>
    <t>经纬辉开：关于天津经纬辉开光电股份有限公司申请向特定对象发行股票的第二轮审核问询函回复（修订稿）</t>
  </si>
  <si>
    <t>经纬辉开：1、关于天津经纬辉开光电股份有限公司申请向特定对象发行股票的第二轮审核问询函回复（修订稿）</t>
  </si>
  <si>
    <t>亚光科技：1-1 募集说明书</t>
  </si>
  <si>
    <t>亚光科技集团股份有限公司向特定对象发行股票募集说明书（申报稿）</t>
  </si>
  <si>
    <t>亚光科技：湖南启元律师事务所关于亚光科技集团股份有限公司向特定对象发行股票并在创业板上市的补充法律意见书（一）</t>
  </si>
  <si>
    <t>亚光科技：湖南启元律师事务所关于亚光科技集团股份有限公司向特定对象发行股票的补充法律意见书（二）</t>
  </si>
  <si>
    <t>亚光科技集团股份有限公司向特定对象发行股票募集说明书（修订稿）</t>
  </si>
  <si>
    <t>亚光科技：湖南启元律师事务所关于亚光科技集团股份有限公司向特定对象发行股票的补充法律意见书（三）</t>
  </si>
  <si>
    <t>汇川技术：1 发行人和保荐机构关于审核问询函的回复（修订稿）</t>
  </si>
  <si>
    <t>汇川技术：关于公司及子公司向银行申请综合授信额度暨公司为子公司申请综合授信额度提供担保的公告</t>
  </si>
  <si>
    <t>ST聆达：关于聆达集团股份有限公司申请向特定对象发行股票的审核问询函的回复</t>
  </si>
  <si>
    <t>ST聆达：１ 发行人和保荐机构关于聆达集团股份有限公司申请向特定对象发行股票的审核问询函的回复</t>
  </si>
  <si>
    <t>ST聆达：公司与开源证券股份有限公司关于公司申请向特定对象发行股票的审核问询函的回复（修订稿）</t>
  </si>
  <si>
    <t>英唐智控：1-1 募集说明书</t>
  </si>
  <si>
    <t>英唐智控：2022年度以简易程序向特定对象发行股票募集说明书（注册稿）</t>
  </si>
  <si>
    <t>青松股份：世纪证券有限责任公司关于福建青松股份有限公司2022年度创业板向特定对象发行A股股票之发行保荐书</t>
  </si>
  <si>
    <t>宝利国际：2023年年度报告</t>
  </si>
  <si>
    <t>盈康生命：关于海尔集团财务有限责任公司2020年度风险评估报告</t>
  </si>
  <si>
    <t>盈康生命：关于海尔集团财务有限责任公司2021年半年度风险评估报告</t>
  </si>
  <si>
    <t>香雪制药：2019年年度报告（更新后）</t>
  </si>
  <si>
    <t>香雪制药：2020年年度报告</t>
  </si>
  <si>
    <t>香雪制药：2020年年度报告（更新后）</t>
  </si>
  <si>
    <t>恒泰艾普：2021年度向特定对象发行A股股票预案</t>
  </si>
  <si>
    <t>恒泰艾普：关于对深圳证券交易所关注函回复的公告</t>
  </si>
  <si>
    <t>恒泰艾普：1-1 募集说明书</t>
  </si>
  <si>
    <t>恒泰艾普：关于创业板向特定对象发行股票之募集说明书（修订稿）</t>
  </si>
  <si>
    <t>新锦动力：2020年年度报告摘要</t>
  </si>
  <si>
    <t>新锦动力：300157恒泰艾普业绩说明会、路演活动信息20210512</t>
  </si>
  <si>
    <t>新锦动力：2020年半年度报告（更新后）</t>
  </si>
  <si>
    <t>新锦动力：2021年半年度报告</t>
  </si>
  <si>
    <t>新锦动力：2022年半年度报告</t>
  </si>
  <si>
    <t>新锦动力：关于创业板向特定对象发行股票之募集说明书（申报稿）</t>
  </si>
  <si>
    <t>新锦动力：关于创业板向特定对象发行股票之募集说明书（二次修订稿）</t>
  </si>
  <si>
    <t>新锦动力：关于创业板向特定对象发行股票之募集说明书(三次修订稿)</t>
  </si>
  <si>
    <t>新研股份：2021年第一季度报告全文</t>
  </si>
  <si>
    <t>新研股份：2021年半年度报告</t>
  </si>
  <si>
    <t>新研股份：2021年年度报告</t>
  </si>
  <si>
    <t>新研股份：2022年半年度报告</t>
  </si>
  <si>
    <t>新研股份：2022年年度报告</t>
  </si>
  <si>
    <t>新研股份：2023年半年度报告</t>
  </si>
  <si>
    <t>华中数控：北京市嘉源律师事务所关于《武汉华中数控股份有限公司收购报告书》的法律意见书</t>
  </si>
  <si>
    <t>华中数控：北京市嘉源律师事务所关于武汉华中数控股份有限公司2023年度向特定对象发行A股股票之补充法律意见书</t>
  </si>
  <si>
    <t>华中数控：关于武汉华中数控股份有限公司申请向特定对象发行股票的审核问询函的回复（修订稿）（豁免版）（2023年半年度数据更新版）</t>
  </si>
  <si>
    <t>华中数控：4-1 法律意见书</t>
  </si>
  <si>
    <t>华中数控：北京市嘉源律师事务所关于武汉华中数控股份有限公司2023年度向特定对象发行A股股票之补充法律意见书（三）（豁免版）</t>
  </si>
  <si>
    <t>通源石油：1-1 募集说明书</t>
  </si>
  <si>
    <t>通源石油：2021年创业板以简易程序向特定对象发行股票募集说明书（注册稿）</t>
  </si>
  <si>
    <t>通源石油：2022年度创业板以简易程序向特定对象发行股票募集说明书（申报稿）</t>
  </si>
  <si>
    <t>通源石油：2022年度创业板以简易程序向特定对象发行股票募集说明书（注册稿）</t>
  </si>
  <si>
    <t>万达信息：2020年度董事会报告</t>
  </si>
  <si>
    <t>万达信息：1-1 募集说明书</t>
  </si>
  <si>
    <t>万达信息：2021年度向特定对象发行股票募集说明书（申报稿）</t>
  </si>
  <si>
    <t>万达信息：2021年度向特定对象发行股票募集说明书（修订稿）</t>
  </si>
  <si>
    <t>汉得信息：2020年年度报告</t>
  </si>
  <si>
    <t>汉得信息：2021年半年度报告</t>
  </si>
  <si>
    <t>汉得信息：关于深圳证券交易所对上海汉得信息技术股份有限公司2021年年报问询函的专项说明</t>
  </si>
  <si>
    <t>腾邦退：关于公司对外投资成立合资公司的公告</t>
  </si>
  <si>
    <t>腾邦退：关于对深圳证券交易所创业板关注函【2021】第55号的回复公告（二）</t>
  </si>
  <si>
    <t>腾邦退：2020年年度报告</t>
  </si>
  <si>
    <t>腾邦退：2020年年度报告（更新后）</t>
  </si>
  <si>
    <t>腾邦退：300178 *ST腾邦 关于对深圳证券交易所年报问询函创业板年报问询函〔2021〕第211号的回复公告</t>
  </si>
  <si>
    <t>腾邦退：关于对深圳证券交易所年报问询函创业板年报问询函〔2021〕第211号的回复公告</t>
  </si>
  <si>
    <t>华峰超纤：2020年年度报告</t>
  </si>
  <si>
    <t>华峰超纤：2020年年度报告（更新后）</t>
  </si>
  <si>
    <t>华峰超纤：2021年半年度报告</t>
  </si>
  <si>
    <t>华峰超纤：关于2021年年度报告摘要的补充更正公告</t>
  </si>
  <si>
    <t>华峰超纤：300180华峰超纤2021年度网上业绩说明会</t>
  </si>
  <si>
    <t>华峰超纤：2022年半年度报告</t>
  </si>
  <si>
    <t>华峰超纤：上海华峰超纤科技股份有限公司2022年半年度报告（更正后）</t>
  </si>
  <si>
    <t>华峰超纤：2022年年度报告摘要</t>
  </si>
  <si>
    <t>华峰超纤：2023年半年度报告</t>
  </si>
  <si>
    <t>华峰超纤：上海华峰超纤科技股份有限公司2023年半年度报告（更正后）</t>
  </si>
  <si>
    <t>华峰超纤：上海华峰超纤科技股份有限公司2022年年度报告摘要（更正后）</t>
  </si>
  <si>
    <t>佐力药业：关于浙江佐力药业股份有限公司申请向特定对象发行股票的审核问询函有关财务问题回复的专项说明</t>
  </si>
  <si>
    <t>佐力药业：浙江佐力药业股份有限公司及国金证券股份有限公司关于浙江佐力药业股份有限公司申请向特定对象发行股票的审核问询函之回复</t>
  </si>
  <si>
    <t>佐力药业：7-1 申请人及保荐机构回复意见（修订稿）</t>
  </si>
  <si>
    <t>通裕重工：2020年年度报告</t>
  </si>
  <si>
    <t>通裕重工：300185通裕重工业绩说明会、路演活动等20210416</t>
  </si>
  <si>
    <t>通裕重工：1-1 募集说明书</t>
  </si>
  <si>
    <t>通裕重工股份有限公司创业板向不特定对象发行可转换公司债券募集说明书（申报稿）</t>
  </si>
  <si>
    <t>通裕重工股份有限公司创业板向不特定对象发行可转换公司债券募集说明书（修订稿）</t>
  </si>
  <si>
    <t>通裕重工股份有限公司创业板向不特定对象发行可转换公司债券募集说明书（上会稿）</t>
  </si>
  <si>
    <t>通裕重工股份有限公司创业板向不特定对象发行可转换公司债券募集说明书（注册稿）</t>
  </si>
  <si>
    <t>通裕重工股份有限公司创业板向不特定对象发行可转换公司债券募集说明书</t>
  </si>
  <si>
    <t>通裕重工股份有限公司创业板向不特定对象发行可转换公司债券上市公告书</t>
  </si>
  <si>
    <t>通裕重工股份有限公司创业板向不特定对象发行可转换公司债券跟踪评级报告</t>
  </si>
  <si>
    <t>通裕重工：2022年年度报告</t>
  </si>
  <si>
    <t>永清环保：2023年11月2日投资者关系活动记录表</t>
  </si>
  <si>
    <t>维尔利：2023年年度审计报告</t>
  </si>
  <si>
    <t>节能铁汉：中信建投证券股份有限公司关于中节能铁汉生态环境股份有限公司与中节能商业保理有限公司开展供应链金融业务</t>
  </si>
  <si>
    <t>节能铁汉：中信建投证券股份有限公司关于中节能铁汉生态环境股份有限公司2022年度跟踪报告</t>
  </si>
  <si>
    <t>节能铁汉：关于以简易程序向特定对象发行股票相关事项承诺的公告</t>
  </si>
  <si>
    <t>节能铁汉：3-1 证券发行保荐书</t>
  </si>
  <si>
    <t>节能铁汉：1-1 募集说明书</t>
  </si>
  <si>
    <t>节能铁汉：中节能铁汉生态环境股份有限公司创业板以简易程序向特定对象发行股票募集说明书（注册稿）</t>
  </si>
  <si>
    <t>节能铁汉：中信建投证券股份有限公司关于中节能铁汉生态环境股份有限公司以简易程序向特定对象发行股票之上市保荐书</t>
  </si>
  <si>
    <t>节能铁汉：海通证券股份有限公司关于中节能铁汉生态环境股份有限公司本次资产重组前发生业绩变脸或重组存在拟置出资产情形相关事项之专项核查意见</t>
  </si>
  <si>
    <t>节能铁汉：海通证券股份有限公司关于深圳证券交易所《关于中节能铁汉生态环境股份有限公司发行股份购买资产并募集配套资金申请的审核问询函》之专项核查意见</t>
  </si>
  <si>
    <t>节能铁汉：海通证券股份有限公司关于深圳证券交易所《关于中节能铁汉生态环境股份有限公司发行股份购买资产并募集配套资金申请的审核问询函》之专项核查意见（修订稿）</t>
  </si>
  <si>
    <t>节能铁汉：3-2 法律意见书</t>
  </si>
  <si>
    <t>节能铁汉：北京市嘉源律师事务所关于中节能铁汉生态环境股份有限公司发行股份及支付现金购买资产并募集配套资金暨关联交易的补充法律意见书（四）</t>
  </si>
  <si>
    <t>节能铁汉：中节能铁汉生态环境股份有限公司关于深圳证券交易所《关于中节能铁汉生态环境股份有限公司发行股份购买资产并募集配套资金申请的审核问询函》之回复（修订稿）</t>
  </si>
  <si>
    <t>纳川股份：关于公司签订《岳阳市中心城区污水系统综合治理二期工程PPP项目克拉管买卖合同》的公告</t>
  </si>
  <si>
    <t>聚龙退：2020年年度报告摘要</t>
  </si>
  <si>
    <t>聚龙退：2020年年度报告（更新后）</t>
  </si>
  <si>
    <t>聚龙退：2021年半年度报告</t>
  </si>
  <si>
    <t>ST天喻：2023年年度报告</t>
  </si>
  <si>
    <t>天喻信息：2020年年度报告</t>
  </si>
  <si>
    <t>天喻信息：300205天喻信息业绩说明会、路演活动等20210510</t>
  </si>
  <si>
    <t>天喻信息：2021年年度报告</t>
  </si>
  <si>
    <t>天喻信息：关于对深圳证券交易所2021年年报问询函回复的公告</t>
  </si>
  <si>
    <t>天喻信息：2022年半年度报告</t>
  </si>
  <si>
    <t>天喻信息：2022年年度报告</t>
  </si>
  <si>
    <t>天喻信息：关于对深圳证券交易所2022年报问询函回复的公告</t>
  </si>
  <si>
    <t>欣旺达：立信会计师事务所关于欣旺达电子股份有限公司申请向特定对象发行股票的审核问询函的回复专项说明</t>
  </si>
  <si>
    <t>欣旺达：立信会计师事务关于欣旺达电子股份有限公司申请向特定对象发行股票的审核问询函的回复专项说明</t>
  </si>
  <si>
    <t>欣旺达：2 会计师关于欣旺达向特定对象发行股票审核问询函回复（修订稿）</t>
  </si>
  <si>
    <t>欣旺达：1 欣旺达创业板向特定对象发行股票申请反馈意见回复（二次修订稿）</t>
  </si>
  <si>
    <t>欣旺达：关于欣旺达电子股份有限公司申请向特定对象发行股票的审核问询函的回复（二次修订稿）</t>
  </si>
  <si>
    <t>欣旺达：关于欣旺达电子股份有限公司申请向特定对象发行股票的审核问询函的回复（三次修订稿）</t>
  </si>
  <si>
    <t>欣旺达：1 欣旺达创业板向特定对象发行股票申请反馈意见回复（三次修订稿）</t>
  </si>
  <si>
    <t>易华录：关于北京易华录信息技术股份有限公司申请向特定对象发行股票的审核问询函之回复</t>
  </si>
  <si>
    <t>易华录：关于北京易华录信息技术股份有限公司申请向特定对象发行股票的审核问询函之回复（豁免版）</t>
  </si>
  <si>
    <t>易华录：2 会计师事务所回复意见（豁免版）</t>
  </si>
  <si>
    <t>日科化学：3-1 证券发行保荐书</t>
  </si>
  <si>
    <t>日科化学：创业板以简易程序向特定对象发行股票募集说明书（注册稿）</t>
  </si>
  <si>
    <t>日科化学：创业板以简易程序向特定对象发行股票的上市保荐书</t>
  </si>
  <si>
    <t>东方电热：关于镇江东方电热科技股份有限公司申请向特定对象发行股票的审核问询函的回复</t>
  </si>
  <si>
    <t>东方电热：1 申请人及保荐机构回复意见</t>
  </si>
  <si>
    <t>东方电热：公司与天风证券股份有限公司关于公司申请向特定对象发行股票的审核问询函的回复（修订稿）</t>
  </si>
  <si>
    <t>东方电热：1 申请人及保荐机构关于审核问询函的回复（2020年度财务数据更新稿）</t>
  </si>
  <si>
    <t>东方电热：1 申请人及保荐机构关于审核问询函的回复（修订稿）</t>
  </si>
  <si>
    <t>鸿利智汇：2022年半年度报告</t>
  </si>
  <si>
    <t>鸿利智汇：2023年半年度报告</t>
  </si>
  <si>
    <t>北京君正：关于北京君正集成电路股份有限公司申请向特定对象发行股票的审核问询函之回复</t>
  </si>
  <si>
    <t>北京君正：关于北京君正集成电路股份有限公司申请向特定对象发行股票的审核问询函之回复（修订稿）</t>
  </si>
  <si>
    <t>上海钢联：关于子公司钢银电商为客户提供担保的公告</t>
  </si>
  <si>
    <t>上海钢联投资者关系活动记录表20220908</t>
  </si>
  <si>
    <t>拓尔思：1-1 募集说明书</t>
  </si>
  <si>
    <t>拓尔思：2023年度向特定对象发行股票募集说明书（申报稿）</t>
  </si>
  <si>
    <t>拓尔思信息技术股份有限公司2023年度向特定对象发行股票募集说明书（注册稿）</t>
  </si>
  <si>
    <t>飞力达：2020年年度报告</t>
  </si>
  <si>
    <t>飞力达：2021年半年度报告</t>
  </si>
  <si>
    <t>飞力达：2021年8月24日投资者关系活动记录表</t>
  </si>
  <si>
    <t>飞力达：2021年年度报告</t>
  </si>
  <si>
    <t>飞力达：2022年年度报告</t>
  </si>
  <si>
    <t>飞力达：关于投资东莞飞力达电子元器件集散中心项目的进展公告</t>
  </si>
  <si>
    <t>飞力达：2024年3月5日投资者关系活动记录表</t>
  </si>
  <si>
    <t>飞力达：2023年年度报告摘要</t>
  </si>
  <si>
    <t>飞力达：2023年年度报告全文（更正后）</t>
  </si>
  <si>
    <t>飞力达：2023年年度报告摘要（更正后）</t>
  </si>
  <si>
    <t>佳云科技：1-1 募集说明书</t>
  </si>
  <si>
    <t>佳云科技：募集说明书（修订稿）</t>
  </si>
  <si>
    <t>佳云科技：中喜会计师事务所关于对公司申请向特定对象发行股票的审核问询函的回复（修订稿）</t>
  </si>
  <si>
    <t>佳云科技：募集说明书（三次修订稿）</t>
  </si>
  <si>
    <t>佳云科技：募集说明书（三次修订稿）（更新后）</t>
  </si>
  <si>
    <t>佳云科技：1 申请人及保荐机构回复意见（二次修订稿）（更新后）</t>
  </si>
  <si>
    <t>瑞丰高材：北京国枫律师事务所关于公司向不特定对象发行可转换公司债券的补充法律意见书一</t>
  </si>
  <si>
    <t>迪安诊断：2021迪安诊断环境、社会及公司治理（ESG）报告</t>
  </si>
  <si>
    <t>迪安诊断：2022年度环境、社会及公司治理（ESG）报告</t>
  </si>
  <si>
    <t>迪安诊断：2023年度环境、社会及公司治理（ESG）报告</t>
  </si>
  <si>
    <t>新开普：2022年半年度报告</t>
  </si>
  <si>
    <t>金信诺：关于2022年度为子公司提供担保额度预计的公告</t>
  </si>
  <si>
    <t>金信诺：关于2022年度为子公司提供担保额度预计的公告(更新）</t>
  </si>
  <si>
    <t>金信诺：关于为子公司担保进展的公告</t>
  </si>
  <si>
    <t>金信诺：深圳金信诺高新技术股份有限公司关于为子公司担保进展的公告</t>
  </si>
  <si>
    <t>金信诺：关于担保进展的公告</t>
  </si>
  <si>
    <t>金信诺：关于2022年度增加为子公司提供担保额度的公告</t>
  </si>
  <si>
    <t>金信诺：上海市锦天城律师事务所关于深圳金信诺高新技术股份有限公司向特定对象发行股票的补充法律意见书（一）</t>
  </si>
  <si>
    <t>金信诺：上海市锦天城律师事务所关于深圳金信诺高新技术股份有限公司向特定对象发行股票的补充法律意见书（二）</t>
  </si>
  <si>
    <t>金信诺：3 补充法律意见书（二）</t>
  </si>
  <si>
    <t>金信诺：关于公司向银行申请授信额度的公告</t>
  </si>
  <si>
    <t>金信诺：关于2023年度为子公司提供担保额度预计的公告</t>
  </si>
  <si>
    <t>金信诺：第四届董事会2023年第十四次会议决议公告</t>
  </si>
  <si>
    <t>星星科技：2020年向特定对象发行股票并在创业板上市募集说明书</t>
  </si>
  <si>
    <t>精锻科技：1-1 募集说明书</t>
  </si>
  <si>
    <t>精锻科技：向不特定对象发行可转换公司债券募集说明书（申报稿）</t>
  </si>
  <si>
    <t>精锻科技：向不特定对象发行可转换公司债券募集说明书（修订稿）</t>
  </si>
  <si>
    <t>精锻科技：创业板向不特定对象发行可转换公司债券募集说明书</t>
  </si>
  <si>
    <t>隆华科技：关于全资及控股下属公司与银行开展供应链金融业务的公告</t>
  </si>
  <si>
    <t>隆华科技：独立董事2023年度述职报告（胡春明）</t>
  </si>
  <si>
    <t>通光线缆：2023年年度财务报告</t>
  </si>
  <si>
    <t>兴源环境：关于与新希望（天津）商业保理有限公司续签合作协议暨关联交易的公告</t>
  </si>
  <si>
    <t>兴源环境：2020年年度审计报告</t>
  </si>
  <si>
    <t>兴源环境：2020年年度报告（更新后）</t>
  </si>
  <si>
    <t>兴源环境：2020年度审计报告及2021年1-3月财务报表</t>
  </si>
  <si>
    <t>兴源环境：2021年半年度报告</t>
  </si>
  <si>
    <t>兴源环境：2021年年度审计报告</t>
  </si>
  <si>
    <t>兴源环境：2022年半年度报告</t>
  </si>
  <si>
    <t>兴源环境：2021年年度报告全文（更新后）</t>
  </si>
  <si>
    <t>和佳退：1-1 募集说明书</t>
  </si>
  <si>
    <t>和佳退：向不特定对象发行可转换公司债券募集说明书（申报稿）</t>
  </si>
  <si>
    <t>温州宏丰：立信会计师事务所（特殊普通合伙）关于温州宏丰电工合金股份有限公司申请向不特定对象发行可转换公司债券的审核问询函的回复</t>
  </si>
  <si>
    <t>温州宏丰：2、立信会计师事务所（特殊普通合伙）关于温州宏丰电工合金股份有限公司申请向不特定对象发行可转换公司债券的审核问询函的回复</t>
  </si>
  <si>
    <t>温州宏丰：募集说明书（申报稿）</t>
  </si>
  <si>
    <t>温州宏丰：募集说明书（注册稿）</t>
  </si>
  <si>
    <t>温州宏丰：募集说明书</t>
  </si>
  <si>
    <t>温州宏丰：上市保荐书</t>
  </si>
  <si>
    <t>温州宏丰：关于公司及子公司申请综合授信额度的公告</t>
  </si>
  <si>
    <t>安科瑞：1-1 募集说明书</t>
  </si>
  <si>
    <t>安科瑞电气股份有限公司2023年度向特定对象发行股票募集说明书（申报稿）</t>
  </si>
  <si>
    <t>安科瑞电气股份有限公司2023年度向特定对象发行股票募集说明书（2023年年报数据更新）</t>
  </si>
  <si>
    <t>吴通控股：3-1 证券发行保荐书</t>
  </si>
  <si>
    <t>吴通控股：国泰君安证券股份有限公司关于公司创业板以简易程序向特定对象发行股票之发行保荐书</t>
  </si>
  <si>
    <t>吴通控股：国泰君安证券股份有限公司关于吴通控股集团股份有限公司向特定对象发行股票上市保荐书</t>
  </si>
  <si>
    <t>吴通控股：关于现金收购福州四九八网络科技有限公司90%股权的公告（更新版）</t>
  </si>
  <si>
    <t>吴通控股：关于现金收购福州四九八网络科技有限公司90%股权的公告（二次更新版）</t>
  </si>
  <si>
    <t>利亚德：2022年半年度报告</t>
  </si>
  <si>
    <t>利亚德2020年ESG暨社会责任报告</t>
  </si>
  <si>
    <t>*ST蓝盾：2021年半年度报告</t>
  </si>
  <si>
    <t>蓝盾退：2020年年度报告</t>
  </si>
  <si>
    <t>蓝盾退：关于公司控股股东所持部分股份被强制平仓暨被动减持的风险提示性公告</t>
  </si>
  <si>
    <t>蓝盾退：300297 蓝盾股份 蓝盾股份：关于深圳证券交易所年报问询函的回复</t>
  </si>
  <si>
    <t>蓝盾退：2021年5月18日投资者关系活动记录表</t>
  </si>
  <si>
    <t>蓝盾退：关于深圳证券交易所年报问询函回复的公告</t>
  </si>
  <si>
    <t>蓝盾退：可转换公司债券 2021年跟踪评级报告</t>
  </si>
  <si>
    <t>蓝盾退：2021年年度董事会工作报告</t>
  </si>
  <si>
    <t>蓝盾退：2022年年度报告</t>
  </si>
  <si>
    <t>富春股份：1-1 募集说明书</t>
  </si>
  <si>
    <t>富春股份：向特定对象发行股票募集说明书（申报稿）</t>
  </si>
  <si>
    <t>富春股份：富春科技股份有限公司向特定对象发行股票募集说明书（修订稿）</t>
  </si>
  <si>
    <t>同有科技：公司与中信建投股份有限公司关于公司申请向不特定对象发行可转换公司债券的审核问询函之回复</t>
  </si>
  <si>
    <t>同有科技：1-1 募集说明书</t>
  </si>
  <si>
    <t>同有科技：2 会计师事务所回复意见</t>
  </si>
  <si>
    <t>邦讯退：300312 邦讯技术 关注函</t>
  </si>
  <si>
    <t>邦讯退：关于对深圳证券交易所关注函回复的公告</t>
  </si>
  <si>
    <t>博晖创新：董事会决议公告</t>
  </si>
  <si>
    <t>博晖创新：关于向银行等金融机构申请综合授信额度的公告</t>
  </si>
  <si>
    <t>德威退：2021年年度报告</t>
  </si>
  <si>
    <t>苏大维格：1 申请人及保荐机构回复意见</t>
  </si>
  <si>
    <t>苏大维格：1-1 募集说明书</t>
  </si>
  <si>
    <t>苏大维格：向特定对象发行股票募集说明书（注册稿）</t>
  </si>
  <si>
    <t>兆日科技：2020年年度报告</t>
  </si>
  <si>
    <t>兆日科技：2022年年度报告</t>
  </si>
  <si>
    <t>*ST开元：2022年年度报告</t>
  </si>
  <si>
    <t>*ST开元：2023年半年度报告</t>
  </si>
  <si>
    <t>润和软件：2020年年度报告</t>
  </si>
  <si>
    <t>润和软件：2021年半年度报告</t>
  </si>
  <si>
    <t>润和软件：2021年年度报告</t>
  </si>
  <si>
    <t>润和软件：关于对深圳证券交易所年报问询函回复的公告</t>
  </si>
  <si>
    <t>润和软件：2022年半年度报告</t>
  </si>
  <si>
    <t>润和软件投资者关系活动记录表</t>
  </si>
  <si>
    <t>润和软件：2022年年度报告</t>
  </si>
  <si>
    <t>润和软件：2023年半年度报告</t>
  </si>
  <si>
    <t>润和软件：2023年年度报告</t>
  </si>
  <si>
    <t>科恒股份：关于关联交易的公告</t>
  </si>
  <si>
    <t>科恒股份：立信会计师事务所（特殊普通合伙）关于江门市科恒实业股份有限公司申请向特定对象发行股票的第二轮审核问询函的回复</t>
  </si>
  <si>
    <t>科恒股份：2、立信会计师事务所（特殊普通合伙）关于江门市科恒实业股份有限公司申请向特定对象发行股票的第二轮审核问询函的回复</t>
  </si>
  <si>
    <t>科恒股份：关于签署战略合作框架协议的公告</t>
  </si>
  <si>
    <t>科恒股份：关于对外投资暨签署《投资协议书》的公告</t>
  </si>
  <si>
    <t>科恒股份：关于签署附生效条件的股份认购协议、合作框架协议、保证合同暨控制权拟发生变更的提示性公告</t>
  </si>
  <si>
    <t>科恒股份：关于深圳证券交易所关注函回复的公告</t>
  </si>
  <si>
    <t>科恒股份：3-3 上市保荐书</t>
  </si>
  <si>
    <t>科恒股份：江门市科恒实业股份有限公司向特定对象发行股票募集说明书（申报稿）</t>
  </si>
  <si>
    <t>科恒股份：江门市科恒实业股份有限公司2022年度向特定对象发行A股股票预案（修订稿）</t>
  </si>
  <si>
    <t>科恒股份：1-1 募集说明书</t>
  </si>
  <si>
    <t>科恒股份：江门市科恒实业股份有限公司向特定对象发行股票募集说明书（注册稿）</t>
  </si>
  <si>
    <t>科恒股份：安信证券股份有限公司关于江门市科恒实业股份有限公司向特定对象发行股票之上市保荐书</t>
  </si>
  <si>
    <t>华民股份：天职国际会计师事务所（特殊普通合伙）关于公司向特定对象发行股票申请文件第二轮审核问询函的回复</t>
  </si>
  <si>
    <t>华民股份：1 申请人及保荐机构第二轮审核问询函回复意见（修订稿）</t>
  </si>
  <si>
    <t>华民股份：公司与民生证券股份有限公司关于公司申请向特定对象发行股票的第二轮审核问询函之回复（修订稿）</t>
  </si>
  <si>
    <t>华民股份：广东华商律师事务所关于公司2021年度向特定对象发行股票之补充法律意见书（四）</t>
  </si>
  <si>
    <t>华民股份：3 律师事务所补充法律意见书（四）</t>
  </si>
  <si>
    <t>华民股份：关于向金融机构申请综合授信额度及担保的公告</t>
  </si>
  <si>
    <t>华民股份：2023年年度报告</t>
  </si>
  <si>
    <t>华民股份：关于湖南华民控股集团股份有限公司年报问询函的回复</t>
  </si>
  <si>
    <t>南大光电：公司与中信建投证券股份有限公司关于公司申请向特定对象发行股票的审核问询函的回复</t>
  </si>
  <si>
    <t>南大光电：1-1 募集说明书</t>
  </si>
  <si>
    <t>南大光电：1、关于江苏南大光电材料股份有限公司申请向特定对象发行股票的审核问询函的回复（修订稿）</t>
  </si>
  <si>
    <t>南大光电：向特定对象发行股票并在创业板上市募集说明书（注册稿）</t>
  </si>
  <si>
    <t>南大光电：江苏南大光电材料股份有限公司向不特定对象发行可转换公司债券募集说明书（修订稿）</t>
  </si>
  <si>
    <t>南大光电：向不特定对象发行可转换公司债券募集说明书</t>
  </si>
  <si>
    <t>南大光电：2023年年度报告</t>
  </si>
  <si>
    <t>长亮科技：2021年年度报告</t>
  </si>
  <si>
    <t>长亮科技：1-1 募集说明书</t>
  </si>
  <si>
    <t>长亮科技：深圳市长亮科技股份有限公司2023年度向特定对象发行A股股票募集说明书（申报稿）</t>
  </si>
  <si>
    <t>长亮科技：深圳市长亮科技股份有限公司2023年度向特定对象发行A股股票募集说明书（申报稿）（修订稿）</t>
  </si>
  <si>
    <t>长亮科技：深圳市长亮科技股份有限公司2023年度向特定对象发行A股股票募集说明书（修订稿）</t>
  </si>
  <si>
    <t>长亮科技：深圳市长亮科技股份有限公司2023年度向特定对象发行A股股票募集说明书（注册稿）</t>
  </si>
  <si>
    <t>长亮科技：2023年年度报告</t>
  </si>
  <si>
    <t>长亮科技：深圳市长亮科技股份有限公司2023年度向特定对象发行A股股票募集说明书（注册稿）（2023年年报数据更新版）</t>
  </si>
  <si>
    <t>华鹏飞：2020年年度审计报告</t>
  </si>
  <si>
    <t>华鹏飞：300350 华鹏飞 关于对深圳证券交易所关注函回复的公告</t>
  </si>
  <si>
    <t>华鹏飞：关于对深圳证券交易所关注函回复的公告</t>
  </si>
  <si>
    <t>华鹏飞：2021年半年度报告</t>
  </si>
  <si>
    <t>华鹏飞：关于公司与深圳市深中润绿色科技有限公司签订战略合作框架协议的公告</t>
  </si>
  <si>
    <t>永贵电器：浙江永贵电器股份有限公司关于对深圳证券交易所2021年年报问询函的回复</t>
  </si>
  <si>
    <t>北信源：300352北信源投资者关系管理信息20240430</t>
  </si>
  <si>
    <t>蒙草生态：国信证券股份有限公司关于公司控股股东及实际控制人为公司提供担保暨关联交易事项的核查意见</t>
  </si>
  <si>
    <t>蒙草生态：国信证券股份有限公司关于内蒙古蒙草生态环境（集团）股份有限公司2021年度预计关联交易事项的核查意见</t>
  </si>
  <si>
    <t>蒙草生态：关于提供担保的公告</t>
  </si>
  <si>
    <t>蒙草生态：关于2022年度预计提供担保的公告</t>
  </si>
  <si>
    <t>创意信息：2021年年度审计报告</t>
  </si>
  <si>
    <t>创意信息：2022年年度财务报告</t>
  </si>
  <si>
    <t>创意信息技术股份有限公司2022年年度报告（更正后）</t>
  </si>
  <si>
    <t>ST汇金：河北紫微星律师事务所关于公司2022年年报问询函的回复</t>
  </si>
  <si>
    <t>ST汇金：2023年半年度报告</t>
  </si>
  <si>
    <t>汇金股份：2023年年度审计报告</t>
  </si>
  <si>
    <t>绿盟科技：2023年年度报告</t>
  </si>
  <si>
    <t>中铁装配：第三届监事会第二十三次会议决议公告</t>
  </si>
  <si>
    <t>中铁装配：2021年第一次临时股东大会决议公告</t>
  </si>
  <si>
    <t>中铁装配：关于公司2021年日常关联交易确认及2022年日常关联交易预计的公告</t>
  </si>
  <si>
    <t>易事特：国泰君安关于易事特集团股份有限公司详式权益变动报告书之财务顾问核查意见</t>
  </si>
  <si>
    <t>赢时胜：2020年度内部控制自我评价报告</t>
  </si>
  <si>
    <t>赢时胜：2021年5月7日投资者关系活动记录表</t>
  </si>
  <si>
    <t>赢时胜：2021年半年度报告</t>
  </si>
  <si>
    <t>赢时胜：2021年度业绩快报</t>
  </si>
  <si>
    <t>赢时胜：2022年5月13日投资者关系活动记录表</t>
  </si>
  <si>
    <t>赢时胜：关于深圳市赢时胜信息技术股份有限公司向特定对象发行股票申请文件的审核问询函的回复</t>
  </si>
  <si>
    <t>赢时胜：东吴证券股份有限公司关于深圳市赢时胜信息技术股份有限公司向特定对象发行股票申请文件的审核问询函的回复（修订稿）</t>
  </si>
  <si>
    <t>赢时胜：1-1 申请人及保荐机构回复意见（修订稿）</t>
  </si>
  <si>
    <t>赢时胜：关于深圳市赢时胜信息技术股份有限公司向特定对象发行股票申请文件的审核问询函的回复（2023年上半年财务数据更新稿）</t>
  </si>
  <si>
    <t>赢时胜：1-1 申请人及保荐机构回复意见（2023年上半年财务数据更新稿）-豁免披露版本</t>
  </si>
  <si>
    <t>赢时胜：关于深圳市赢时胜信息技术股份有限公司向特定对象发行股票申请文件的审核问询函的回复（2023年三季度财务数据更新稿）</t>
  </si>
  <si>
    <t>赢时胜：1-1 申请人及保荐机构回复意见（2023年三季度财务数据更新稿）-信息豁免披露版本</t>
  </si>
  <si>
    <t>安硕信息：2020年年度报告</t>
  </si>
  <si>
    <t>安硕信息：2021年半年度报告</t>
  </si>
  <si>
    <t>安硕信息：2021年年度报告</t>
  </si>
  <si>
    <t>安硕信息：2022年半年度报告（更新后）</t>
  </si>
  <si>
    <t>安硕信息：2022年年度报告</t>
  </si>
  <si>
    <t>安硕信息：300380安硕信息业绩说明会、路演活动等20230518</t>
  </si>
  <si>
    <t>安硕信息：2023年半年度报告</t>
  </si>
  <si>
    <t>安硕信息：2023年年度报告</t>
  </si>
  <si>
    <t>安硕信息：2023年年度业绩说明会投资者关系活动记录表</t>
  </si>
  <si>
    <t>斯莱克：发行人及保荐机构关于苏州斯莱克精密设备股份有限公司申请向特定对象发行股票的审核问询函之回复</t>
  </si>
  <si>
    <t>斯莱克：1 申请人及保荐机构回复意见</t>
  </si>
  <si>
    <t>斯莱克：1 申请人及保荐机构回复意见（二次修订稿）</t>
  </si>
  <si>
    <t>腾信退：关于公司签订战略合作协议的公告</t>
  </si>
  <si>
    <t>菲利华：1-1 募集说明书</t>
  </si>
  <si>
    <t>菲利华：长江证券承销保荐有限公司关于湖北菲利华石英玻璃股份有限公司以简易程序向特定对象发行股票之上市保荐书</t>
  </si>
  <si>
    <t>菲利华：湖北菲利华石英玻璃股份有限公司以简易程序向特定对象发行股票募集说明书（注册稿）</t>
  </si>
  <si>
    <t>宝色股份：1-1 募集说明书</t>
  </si>
  <si>
    <t>宝色股份：2022年度向特定对象发行股票募集说明书（申报稿）</t>
  </si>
  <si>
    <t>宝色股份：关于南京宝色股份公司申请向特定对象发行股票的审核问询函之回复报告（豁免版）</t>
  </si>
  <si>
    <t>宝色股份：关于南京宝色股份公司申请向特定对象发行股票的审核问询函中有关财务事项的说明（修订稿）</t>
  </si>
  <si>
    <t>宝色股份：2022 年度向特定对象发行股票募集说明书（注册稿）(2022年年报数据更新版）</t>
  </si>
  <si>
    <t>宝色股份：2022 年度向特定对象发行股票募集说明书（注册稿）</t>
  </si>
  <si>
    <t>汉宇集团：2022年年度审计报告</t>
  </si>
  <si>
    <t>九强生物：关于与国药朴信商业保理有限公司开展应收账款保理业务暨关联交易的公告</t>
  </si>
  <si>
    <t>道氏技术：关于广东道氏技术股份有限公司申请向不特定对象发行可转换公司债券的审核问询函的回复</t>
  </si>
  <si>
    <t>道氏技术：4-1 法律意见书</t>
  </si>
  <si>
    <t>道氏技术：7-1 发行人及保荐机构关于审核问询函的回复</t>
  </si>
  <si>
    <t>道氏技术：中伦律师事务所关于道氏技术2022年度向不特定对象发行可转换公司债券的补充法律意见书（一）</t>
  </si>
  <si>
    <t>正业科技：关于2021年度申请综合授信额度的公告</t>
  </si>
  <si>
    <t>正业科技：关于增加公司及子公司向银行申请综合授信额度的公告</t>
  </si>
  <si>
    <t>正业科技：关于2022年度申请综合授信额度的公告</t>
  </si>
  <si>
    <t>正业科技：2022年年度报告</t>
  </si>
  <si>
    <t>正业科技：广东正业科技股份有限公司投资者关系活动记录表</t>
  </si>
  <si>
    <t>正业科技：关于2024年度申请综合授信额度的公告</t>
  </si>
  <si>
    <t>芒果超媒：2020年度向特定对象发行A股股票募集说明书（修订稿）</t>
  </si>
  <si>
    <t>芒果超媒：3 北京市君合律师事务所关于芒果超媒股份有限公司2020年度向特定对象发行A股股票之补充法律意见书（一）</t>
  </si>
  <si>
    <t>芒果超媒股份有限公司申请向特定对象发行股票的审核问询函中有关财务事项的说明</t>
  </si>
  <si>
    <t>芒果超媒股份有限公司2020年度向特定对象发行A股股票募集说明书（修订稿）</t>
  </si>
  <si>
    <t>芒果超媒：1-1 募集说明书</t>
  </si>
  <si>
    <t>芒果超媒：2 芒果超媒股份有限公司申请向特定对象发行股票的审核问询函中有关财务事项的说明</t>
  </si>
  <si>
    <t>芒果超媒：2020年度向特定对象发行A股股票募集说明书（注册稿）</t>
  </si>
  <si>
    <t>浩丰科技：2021年年度报告</t>
  </si>
  <si>
    <t>浩丰科技：2022年半年度报告</t>
  </si>
  <si>
    <t>浩丰科技：2021年年度报告全文（更新后）</t>
  </si>
  <si>
    <t>航新科技：关于董事会换届选举的公告</t>
  </si>
  <si>
    <t>航新科技：2021年年度报告</t>
  </si>
  <si>
    <t>航新科技：第五届董事会第九次会议决议公告</t>
  </si>
  <si>
    <t>航新科技：2022年半年度报告</t>
  </si>
  <si>
    <t>航新科技：2022年年度报告</t>
  </si>
  <si>
    <t>航新科技：2023年年度报告</t>
  </si>
  <si>
    <t>中建环能：关于公司2021年度向非关联金融机构申请综合授信额度及为子公司提供担保的公告</t>
  </si>
  <si>
    <t>中建环能：关于公司2022年度向非关联金融机构申请综合授信额度及为子公司提供担保的公告</t>
  </si>
  <si>
    <t>中建环能：关于公司2023年度向非关联金融机构申请综合授信额度及为子公司提供担保的公告</t>
  </si>
  <si>
    <t>中建环能：关于公司2024年度向非关联金融机构申请综合授信额度及为子公司提供担保的公告</t>
  </si>
  <si>
    <t>蓝思科技：董事会决议公告</t>
  </si>
  <si>
    <t>蓝思科技：关于为子公司提供担保的公告</t>
  </si>
  <si>
    <t>蓝思科技：关于增加对子公司担保范围的公告</t>
  </si>
  <si>
    <t>蓝思科技：第四届董事会第十四次会议决议公告</t>
  </si>
  <si>
    <t>运达科技：董事会决议公告</t>
  </si>
  <si>
    <t>关于2024年度向金融机构申请授信额度的公告</t>
  </si>
  <si>
    <t>润泽科技：关于向金融机构申请综合授信额度的公告</t>
  </si>
  <si>
    <t>润泽科技：第四届董事会第十次会议决议公告</t>
  </si>
  <si>
    <t>润泽科技：关于向金融机构申请新增授信额度的公告</t>
  </si>
  <si>
    <t>双杰电气：关于公司申请向特定对象发行股票的审核问询函之回复</t>
  </si>
  <si>
    <t>双杰电气：关于公司申请向特定对象发行股票的审核问询函之回复（修订稿）</t>
  </si>
  <si>
    <t>双杰电气：1 发行人及保荐机构回复意见</t>
  </si>
  <si>
    <t>全信股份：关于南京全信传输科技股份有限公司申请向特定对象发行股票审核问询函的回复（天衡专字(2021)00271号）</t>
  </si>
  <si>
    <t>全信股份：2-1 会计师事务所回复意见</t>
  </si>
  <si>
    <t>全信股份：董事会决议公告</t>
  </si>
  <si>
    <t>全信股份：南京全信传输科技股份有限公司关于公司2024年度向银行申请综合授信额度的公告</t>
  </si>
  <si>
    <t>汉邦高科：北京汉邦高科数字技术股份有限公司向特定对象发行股票募集说明书(注册稿)</t>
  </si>
  <si>
    <t>汉邦高科：北京汉邦高科数字技术股份有限公司向特定对象发行股票募集说明书（注册稿）</t>
  </si>
  <si>
    <t>赢合科技：关于公司及子公司向银行申请综合授信额度的公告</t>
  </si>
  <si>
    <t>赢合科技：2023年年度报告</t>
  </si>
  <si>
    <t>星徽股份：关于公司及子公司2023年度申请综合授信额度及担保事项的公告</t>
  </si>
  <si>
    <t>星徽股份：东莞证券股份有限公司关于星徽股份公司及子公司2024年度申请综合授信额度及担保额度预计的核查意见</t>
  </si>
  <si>
    <t>高伟达：2020年年度报告摘要</t>
  </si>
  <si>
    <t>高伟达：2021年第一季度报告全文</t>
  </si>
  <si>
    <t>高伟达：2021年度董事会报告</t>
  </si>
  <si>
    <t>高伟达：2023年年度报告</t>
  </si>
  <si>
    <t>高伟达软件股份有限公司投资者关系活动</t>
  </si>
  <si>
    <t>四方精创：创业板向特定对象发行股票募集说明书（注册稿）</t>
  </si>
  <si>
    <t>四方精创：国信证券股份有限公司关于四方精创创业板向特定对象发行股票上市保荐书</t>
  </si>
  <si>
    <t>四方精创：2022年年度报告</t>
  </si>
  <si>
    <t>信息发展：国浩律师（上海）事务所关于上海信联信息发展股份有限公司向特定对象发行股票之补充法律意见书（四）（修订稿）</t>
  </si>
  <si>
    <t>信息发展：关于上海信联信息发展股份有限公司申请向特定对象发行股票的审核中心意见落实函的回复报告</t>
  </si>
  <si>
    <t>信息发展：关于上海信联信息发展股份有限公司申请向特定对象发行股票的审核中心意见落实函的回复报告（修订稿）</t>
  </si>
  <si>
    <t>信息发展：上海信联信息发展股份有限公司2021年度向特定对象发行股票募集说明书（注册稿）</t>
  </si>
  <si>
    <t>厚普股份：1-1 募集说明书</t>
  </si>
  <si>
    <t>厚普股份：关于厚普清洁能源（集团）股份有限公司2023年度以简易程序向特定对象发行股票之上市保荐书</t>
  </si>
  <si>
    <t>厚普股份：2023年度以简易程序向特定对象发行股票募集说明书（注册稿）</t>
  </si>
  <si>
    <t>厚普股份：长江证券承销保荐有限公司关于厚普清洁能源（集团）股份有限公司2023年度以简易程序向特定对象发行股票之上市保荐书</t>
  </si>
  <si>
    <t>新元科技：2023年年度报告</t>
  </si>
  <si>
    <t>香农芯创：1-1 募集说明书</t>
  </si>
  <si>
    <t>香农芯创科技股份有限公司创业板向不特定对象配股说明书（申报稿）</t>
  </si>
  <si>
    <t>杭州高新：2022年年度报告</t>
  </si>
  <si>
    <t>神思电子：关于为全资子公司提供2024年度担保额度的公告</t>
  </si>
  <si>
    <t>万孚生物：会计师关于万孚生物申请向特定对象发行股票的审核问询函的回复</t>
  </si>
  <si>
    <t>万孚生物：1 发行人和保荐机构关于审核问询函的回复（修订稿）</t>
  </si>
  <si>
    <t>万孚生物：关于广州万孚生物技术股份有限公司申请向特定对象发行股票的审核问询函的回复（二次修订稿）</t>
  </si>
  <si>
    <t>万孚生物：1 发行人和保荐机构关于审核问询函的回复（二次修订稿）</t>
  </si>
  <si>
    <t>首华燃气科技（上海）股份有限公司向不特定对象发行可转换公司债券募集说明书（申报稿）</t>
  </si>
  <si>
    <t>首华燃气科技（上海）股份有限公司向不特定对象发行可转换公司债券募集说明书（修订稿）</t>
  </si>
  <si>
    <t>首华燃气：1-1 募集说明书</t>
  </si>
  <si>
    <t>首华燃气科技（上海）股份有限公司向不特定对象发行可转换公司债券募集说明书</t>
  </si>
  <si>
    <t>恒锋工具：1-1 募集说明书</t>
  </si>
  <si>
    <t>恒锋工具：创业板向不特定对象发行可转换公司债券募集说明书（申报稿）</t>
  </si>
  <si>
    <t>恒锋工具股份有限公司及民生证券股份有限公司关于恒锋工具股份有限公司申请向不特定对象发行可转换公司债券的审核问询函之回复</t>
  </si>
  <si>
    <t>恒锋工具：天健会计师事务所（特殊普通合伙）关于恒锋工具股份有限公司申请向不特定对象发行可转换公司债券审核问询函中有关财务事项的说明</t>
  </si>
  <si>
    <t>恒锋工具：创业板向不特定对象发行可转换公司债券募集说明书（上会稿）</t>
  </si>
  <si>
    <t>恒锋工具：创业板向不特定对象发行可转换公司债券募集说明书（注册稿）</t>
  </si>
  <si>
    <t>恒锋工具：创业板向不特定对象发行可转换公司债券募集说明书摘要</t>
  </si>
  <si>
    <t>光智科技：董事会关于2020年度、2021年度审计报告非标准审计意见所涉及事项影响已消除的专项说明</t>
  </si>
  <si>
    <t>光智科技：中审亚太会计师事务所（特殊普通合伙）关于光智科技股份有限公司深圳证券交易所年报问询函的回复</t>
  </si>
  <si>
    <t>华自科技：1-1 募集说明书</t>
  </si>
  <si>
    <t>华自科技：向特定对象发行A股股票募集说明书（申报稿）</t>
  </si>
  <si>
    <t>华自科技：向特定对象发行A股股票募集说明书（修订稿）</t>
  </si>
  <si>
    <t>华自科技：向特定对象发行A股股票募集说明书（注册稿）</t>
  </si>
  <si>
    <t>润欣科技：1-1 募集说明书</t>
  </si>
  <si>
    <t>润欣科技：上海润欣科技股份有限公司创业板以简易程序向特定对象发行A股股票募集说明书（申报稿）</t>
  </si>
  <si>
    <t>润欣科技：上海润欣科技股份有限公司创业板以简易程序向特定对象发行A股股票募集说明书（注册稿）</t>
  </si>
  <si>
    <t>温氏股份：北京市嘉源律师事务所关于温氏食品集团股份有限公司向不特定对象发行可转换公司债券的法律意见书</t>
  </si>
  <si>
    <t>温氏股份：2021年10月15日投资者关系活动记录表</t>
  </si>
  <si>
    <t>温氏股份：2021年10月29日投资者关系活动记录表</t>
  </si>
  <si>
    <t>温氏股份：2021年11月11日投资者关系活动记录表</t>
  </si>
  <si>
    <t>温氏股份：2022年2月24日投资者关系活动记录表</t>
  </si>
  <si>
    <t>温氏股份：2022年4月27日投资者关系活动记录表</t>
  </si>
  <si>
    <t>温氏股份：2022年4月28-29日投资者关系活动记录表</t>
  </si>
  <si>
    <t>温氏股份：2023年08月31日投资者关系活动记录表</t>
  </si>
  <si>
    <t>温氏股份：2023年10月26日投资者关系活动记录表</t>
  </si>
  <si>
    <t>温氏股份：2023年11月24日投资者关系活动记录表</t>
  </si>
  <si>
    <t>温氏股份：2024年02月01日投资者关系活动记录表</t>
  </si>
  <si>
    <t>高澜股份：1-1 募集说明书</t>
  </si>
  <si>
    <t>高澜股份：广州高澜节能技术股份有限公司2023年度创业板向特定对象发行股票募集说明书</t>
  </si>
  <si>
    <t>高澜股份：广州高澜节能技术股份有限公司2023年度创业板向特定对象发行股票募集说明书（修订稿）</t>
  </si>
  <si>
    <t>高澜股份：广州高澜节能技术股份有限公司2023年度创业板向特定对象发行股票募集说明书（二次修订稿）</t>
  </si>
  <si>
    <t>高澜股份：广州高澜节能技术股份有限公司2023年度创业板向特定对象发行股票募集说明书(注册稿)</t>
  </si>
  <si>
    <t>高澜股份：广州高澜节能技术股份有限公司2023年度创业板向特定对象发行股票募集说明书（注册稿）（修订稿）</t>
  </si>
  <si>
    <t>高澜股份：广州高澜节能技术股份有限公司2023年度创业板向特定对象发行股票募集说明书（注册稿）</t>
  </si>
  <si>
    <t>高澜股份：广州高澜节能技术股份有限公司2023年度创业板向特定对象发行股票募集说明书（注册稿更新）</t>
  </si>
  <si>
    <t>川金诺：1-1 募集说明书</t>
  </si>
  <si>
    <t>川金诺：昆明川金诺化工股份有限公司2022年度向特定对象发行股票募集说明书</t>
  </si>
  <si>
    <t>川金诺：昆明川金诺化工股份有限公司2022年度向特定对象发行股票募集说明书（修订稿）</t>
  </si>
  <si>
    <t>川金诺：昆明川金诺化工股份有限公司2022年度向特定对象发行股票募集说明书（注册稿）</t>
  </si>
  <si>
    <t>川金诺：昆明川金诺化工股份有限公司2022年度向特定对象发行股票募集说明书（注册稿）（2023年一季报更新版）</t>
  </si>
  <si>
    <t>*ST名家：深圳市名家汇科技股份有限公司创业板以简易程序向特定对象发行股票募集说明书（申报稿）</t>
  </si>
  <si>
    <t>*ST名家：深圳市名家汇科技股份有限公司创业板以简易程序向特定对象发行股票募集说明书（注册稿）</t>
  </si>
  <si>
    <t>*ST名家：中天国富证券有限公司关于深圳市名家汇科技股份有限公司创业板以简易程序向特定对象发行股票之上市保荐书</t>
  </si>
  <si>
    <t>雪榕生物：2021年年度审计报告</t>
  </si>
  <si>
    <t>雪榕生物：2022年年度报告</t>
  </si>
  <si>
    <t>雪榕生物：上海雪榕生物科技股份有限公司2021年年度报告（更正后）</t>
  </si>
  <si>
    <t>海波重科：2023年半年度报告</t>
  </si>
  <si>
    <t>科大国创：2020年年度报告</t>
  </si>
  <si>
    <t>科大国创：2021年第一季度报告全文</t>
  </si>
  <si>
    <t>科大国创：2021年年度报告</t>
  </si>
  <si>
    <t>科大国创：1-1 募集说明书</t>
  </si>
  <si>
    <t>科大国创：2022年度向特定对象发行股票募集说明书（申报稿）</t>
  </si>
  <si>
    <t>科大国创：公司及国元证券股份有限公司关于公司申请向特定对象发行股票的审核问询函的回复报告</t>
  </si>
  <si>
    <t>科大国创：2022年度向特定对象发行股票募集说明书（二次修订稿）</t>
  </si>
  <si>
    <t>科大国创：2022年年度报告</t>
  </si>
  <si>
    <t>科大国创：2023年度向特定对象发行股票募集说明书（申报稿）</t>
  </si>
  <si>
    <t>科大国创：2023年度向特定对象发行股票募集说明书（注册稿）</t>
  </si>
  <si>
    <t>科大国创：2023年年度报告</t>
  </si>
  <si>
    <t>世名科技：2020年年度审计报告</t>
  </si>
  <si>
    <t>世名科技：2021年半年度报告</t>
  </si>
  <si>
    <t>世名科技：2021年年度财务报告</t>
  </si>
  <si>
    <t>博思软件：2020年年度报告</t>
  </si>
  <si>
    <t>博思软件：关于福建博思软件股份有限公司申请向特定对象发行股票的审核问询函的回复</t>
  </si>
  <si>
    <t>中船应急：内部管理机构设置与职责规定（2023年11月）</t>
  </si>
  <si>
    <t>达志科技：1-1 募集说明书</t>
  </si>
  <si>
    <t>达志科技：向特定对象发行股票募集说明书（申报稿）</t>
  </si>
  <si>
    <t>达志科技：向特定对象发行股票募集说明书（修订稿）</t>
  </si>
  <si>
    <t>达志科技：向特定对象发行股票募集说明书（二次修订稿）</t>
  </si>
  <si>
    <t>达志科技：向特定对象发行股票募集说明书（注册稿）</t>
  </si>
  <si>
    <t>达志科技：募集说明书（注册稿）</t>
  </si>
  <si>
    <t>优博讯：关于公司与珠海格力金融投资管理有限公司签署《战略合作框架协议》的公告</t>
  </si>
  <si>
    <t>今天国际：可转换公司债券2021年跟踪评级报告</t>
  </si>
  <si>
    <t>同益股份：向特定对象发行A股股票之募集说明书（注册稿）（修订稿）</t>
  </si>
  <si>
    <t>同益股份：2021年年度报告摘要</t>
  </si>
  <si>
    <t>同益股份：2021年度网上业绩说明会投资者关系活动记录表</t>
  </si>
  <si>
    <t>同益股份：2022年年度报告</t>
  </si>
  <si>
    <t>同益股份：2022年度网上业绩说明会投资者关系活动记录表</t>
  </si>
  <si>
    <t>同益股份：2023年半年度报告</t>
  </si>
  <si>
    <t>同益股份：关于签订战略合作框架协议的公告</t>
  </si>
  <si>
    <t>同益股份：2023年11月8日投资者关系活动记录表</t>
  </si>
  <si>
    <t>同益股份：2023年11月10日投资者关系活动记录表</t>
  </si>
  <si>
    <t>同益股份：2023年11月15日投资者关系活动记录表</t>
  </si>
  <si>
    <t>同益股份：2023年11月16日投资者关系活动记录表</t>
  </si>
  <si>
    <t>同益股份：2023年11月20日投资者关系活动记录表</t>
  </si>
  <si>
    <t>同益股份：2023年11月21日投资者关系活动记录表</t>
  </si>
  <si>
    <t>同益股份：2023年11月22日投资者关系活动记录表-1</t>
  </si>
  <si>
    <t>同益股份：2023年11月24日投资者关系活动记录表</t>
  </si>
  <si>
    <t>同益股份：2023年年度报告</t>
  </si>
  <si>
    <t>同益股份：2023年度网上业绩说明会投资者关系活动记录表</t>
  </si>
  <si>
    <t>先进数通：300541先进数通接受媒体采访、新闻稿及投资价值分析报告等20210928</t>
  </si>
  <si>
    <t>先进数通：2021年年度报告</t>
  </si>
  <si>
    <t>先进数通：2022年年度报告</t>
  </si>
  <si>
    <t>先进数通：3-1 证券发行保荐书</t>
  </si>
  <si>
    <t>先进数通：东吴证券股份有限公司关于北京先进数通信息技术股份公司2023年度以简易程序向特定对象发行股票之上市保荐书</t>
  </si>
  <si>
    <t>先进数通：2023年度以简易程序向特定对象发行股票募集说明书（注册稿）</t>
  </si>
  <si>
    <t>新晨科技：2020年年度报告</t>
  </si>
  <si>
    <t>新晨科技：2020年年度报告（更新后）</t>
  </si>
  <si>
    <t>新晨科技：2021年年度报告</t>
  </si>
  <si>
    <t>新晨科技：2022年年度报告</t>
  </si>
  <si>
    <t>新晨科技：2023年10月13日投资者关系活动记录表</t>
  </si>
  <si>
    <t>新晨科技：2023年12月13日投资者关系活动记录表</t>
  </si>
  <si>
    <t>新晨科技：2023年年度报告</t>
  </si>
  <si>
    <t>博创科技：北京市中伦律师事务所关于博创科技股份有限公司2022年度向特定对象发行股票并在创业板上市的补充法律意见书（一）</t>
  </si>
  <si>
    <t>三超新材：2023年年度审计报告</t>
  </si>
  <si>
    <t>贝达药业：1-1 募集说明书</t>
  </si>
  <si>
    <t>贝达药业：2022年度向特定对象发行A股股票募集说明书（申报稿）</t>
  </si>
  <si>
    <t>中富通：1、发行人及保荐机构关于中富通集团股份有限公司申请向不特定对象发行可转换公司债券的第二轮审核问询函之回复报告（修订稿）</t>
  </si>
  <si>
    <t>中富通：2022年年度报告</t>
  </si>
  <si>
    <t>中富通：2023年年度报告</t>
  </si>
  <si>
    <t>筑博设计：1-1 募集说明书</t>
  </si>
  <si>
    <t>筑博设计股份有限公司向不特定对象发行可转换公司债券募集说明书（申报稿）</t>
  </si>
  <si>
    <t>筑博设计股份有限公司向不特定对象发行可转换公司债券募集说明书（修订稿）</t>
  </si>
  <si>
    <t>精测电子：关于武汉精测电子集团股份有限公司申请向不特定对象发行可转换公司债券审核问询函的回复</t>
  </si>
  <si>
    <t>精测电子：关于武汉精测电子集团股份有限公司申请向不特定对象发行可转换公司债券审核问询函的回复（修订稿）</t>
  </si>
  <si>
    <t>精测电子：一、发行人及保荐机构关于武汉精测电子集团股份有限公司申请向不特定对象发行可转换公司债券审核问询函的回复（修订稿）</t>
  </si>
  <si>
    <t>精测电子：关于武汉精测电子集团股份有限公司申请向不特定对象发行可转换公司债券审核问询函的回复（修订稿）（2022年三季报更新）</t>
  </si>
  <si>
    <t>精测电子：二、立信会计师事务所（特殊普通合伙人）关于武汉精测电子集团股份有限公司申请向不特定对象发行可转换公司债券审核问询函的回复（2022年三季报更新）</t>
  </si>
  <si>
    <t>天能重工：2023年半年度报告</t>
  </si>
  <si>
    <t>平治信息：关于公司及子公司申请综合融资授信暨担保事项的公告</t>
  </si>
  <si>
    <t>平治信息：300571平治信息业绩说明会、路演活动等20210430</t>
  </si>
  <si>
    <t>平治信息：杭州平治信息技术股份有限公司申请向不特定对象发行可转换公司债券审核问询函之回复报告</t>
  </si>
  <si>
    <t>平治信息：关于杭州平治信息技术股份有限公司申请向不特定对象发行可转换公司债券审核问询函之回复报告（修订稿）</t>
  </si>
  <si>
    <t>平治信息：1 申请人及保荐机构回复意见（豁免版）</t>
  </si>
  <si>
    <t>平治信息：1 申请人及保荐机构回复意见</t>
  </si>
  <si>
    <t>赛托生物：2022年半年度报告</t>
  </si>
  <si>
    <t>赛托生物：3-1 证券发行保荐书</t>
  </si>
  <si>
    <t>赛托生物：山东赛托生物科技股份有限公司2022年度以简易程序向特定对象发行A股股票募集说明书（申报稿）</t>
  </si>
  <si>
    <t>赛托生物：国金证券股份有限公司关于山东赛托生物科技股份有限公司2022年度以简易程序向特定对象发行A股股票之上市保荐书</t>
  </si>
  <si>
    <t>赛托生物：山东赛托生物科技股份有限公司2022年度以简易程序向特定对象发行A股股票募集说明书（注册稿）</t>
  </si>
  <si>
    <t>赛托生物：国金证券股份有限公司关于山东赛托生物科技股份有限公司2022年度以简易程序向特定对象发行股票并在创业板上市之上市保荐书</t>
  </si>
  <si>
    <t>赛托生物：2022年年度审计报告</t>
  </si>
  <si>
    <t>赛托生物：2023年半年度报告</t>
  </si>
  <si>
    <t>美联新材:7-1 申请人及保荐机构回复意见(二次修订稿)</t>
  </si>
  <si>
    <t>美联新材：国浩律师（深圳）事务所关于公司创业板向特定对象发行A股股票之补充法律意见书（二）</t>
  </si>
  <si>
    <t>天铁股份：浙江天铁实业股份有限公司关于公司及子公司签订重大合同的公告</t>
  </si>
  <si>
    <t>华凯易佰：湖南华凯文化创意股份有限公司发行股份及支付现金购买资产并募集配套资金暨关联交易报告书（注册稿）</t>
  </si>
  <si>
    <t>华凯易佰：湖南华凯文化创意股份有限公司发行股份及支付现金购买资产并募集配套资金暨关联交易报告书（注册稿）（修订稿）</t>
  </si>
  <si>
    <t>华凯易佰：2-1 重大资产重组报告书</t>
  </si>
  <si>
    <t>诚迈科技：3-1 证券发行保荐书</t>
  </si>
  <si>
    <t>诚迈科技：国泰君安证券股份有限公司关于诚迈科技（南京）股份有限公司以简易程序向特定对象发行股票之上市保荐书</t>
  </si>
  <si>
    <t>诚迈科技（南京）股份有限公司以简易程序向特定对象发行股票募集说明书（注册稿）</t>
  </si>
  <si>
    <t>国瑞科技：董事会决议公告</t>
  </si>
  <si>
    <t>立昂技术：关于全资子公司广州大一互联网络科技有限公司对外投资的公告</t>
  </si>
  <si>
    <t>立昂技术股份有限公司2021年度向特定对象发行股票并在创业板上市募集说明书（三次修订稿）</t>
  </si>
  <si>
    <t>立昂技术：1-1 募集说明书</t>
  </si>
  <si>
    <t>立昂技术股份有限公司2021年度向特定对象发行股票并在创业板上市募集说明书（五次修订稿）</t>
  </si>
  <si>
    <t>立昂技术股份有限公司2021年度向特定对象发行股票并在创业板上市募集说明书(六次修订稿)</t>
  </si>
  <si>
    <t>立昂技术股份有限公司2021年度向特定对象发行股票并在创业板上市募集说明书(注册稿)</t>
  </si>
  <si>
    <t>立昂技术股份有限公司2021年度向特定对象发行股票并在创业板上市募集说明书（注册稿）</t>
  </si>
  <si>
    <t>立昂技术：中信建投关于立昂技术向银行申请授信并接受关联方担保暨关联交易的核查意见</t>
  </si>
  <si>
    <t>立昂技术：2023年年度报告</t>
  </si>
  <si>
    <t>拓斯达：2021年度财务决算报告</t>
  </si>
  <si>
    <t>拓斯达：深圳证券交易所创业板公司管理部对广东拓斯达科技股份有限公司2021年年报问询函的回复</t>
  </si>
  <si>
    <t>拓斯达：立信会计师_关于深交所创业板公司管理部对拓斯达2021年报问询函相关问题的回复说明</t>
  </si>
  <si>
    <t>思特奇：2022年半年度报告</t>
  </si>
  <si>
    <t>宣亚国际：2021年年度报告</t>
  </si>
  <si>
    <t>宣亚国际：关于公司申请向特定对象发行股票的审核问询函之回复报告</t>
  </si>
  <si>
    <t>光库科技：3-1 证券发行保荐书</t>
  </si>
  <si>
    <t>光库科技：珠海光库科技股份有限公司2023年度以简易程序向特定对象发行股票并在创业板上市募集说明书（申报稿）</t>
  </si>
  <si>
    <t>光库科技：珠海光库科技股份有限公司2023年度以简易程序向特定对象发行股票并在创业板上市募集说明书（注册稿）</t>
  </si>
  <si>
    <t>光库科技：中信证券股份有限公司关于珠海光库科技股份有限公司以简易程序向特定对象发行股票并在创业板上市之上市保荐书</t>
  </si>
  <si>
    <t>维业股份：深圳市维业装饰集团股份有限公司详式权益变动报告书</t>
  </si>
  <si>
    <t>华测导航：2020年年度审计报告</t>
  </si>
  <si>
    <t>华测导航：2021年半年度报告</t>
  </si>
  <si>
    <t>华测导航：2021年年度报告</t>
  </si>
  <si>
    <t>华测导航：2022年半年度报告</t>
  </si>
  <si>
    <t>华测导航：2022年年度审计报告</t>
  </si>
  <si>
    <t>华测导航：2023年半年度报告</t>
  </si>
  <si>
    <t>光莆股份：2021年9月7日投资者关系活动记录表</t>
  </si>
  <si>
    <t>开立医疗:申请人及保荐机构问询函回复报告(修订稿)</t>
  </si>
  <si>
    <t>开立医疗：2020年度向特定对象发行股票募集说明书（注册稿）</t>
  </si>
  <si>
    <t>中达安：北京市康达律师事务所关于中达安股份有限公司2023年度创业板向特定对象发行股票的补充法律意见书（一）</t>
  </si>
  <si>
    <t>中达安：关于中达安股份有限公司申请向特定对象发行股票的审核问询函的回复（修订稿）</t>
  </si>
  <si>
    <t>中达安：1 申请人及保荐机构回复意见（修订稿）</t>
  </si>
  <si>
    <t>中达安股份有限公司2023年度向特定对象发行股票预案（修订稿）</t>
  </si>
  <si>
    <t>中达安股份有限公司2023年度向特定对象发行股票预案（二次修订稿）</t>
  </si>
  <si>
    <t>正元智慧：2021年年度报告</t>
  </si>
  <si>
    <t>正元智慧：1-1 募集说明书</t>
  </si>
  <si>
    <t>正元智慧：向不特定对象发行可转换公司债券募集说明书（申报稿）</t>
  </si>
  <si>
    <t>正元智慧：向不特定对象发行可转换公司债券募集说明书（修订稿）</t>
  </si>
  <si>
    <t>正元智慧：向不特定对象发行可转换公司债券募集说明书（二次修订稿）（2022年半年度财务数据更新版）</t>
  </si>
  <si>
    <t>正元智慧：向不特定对象发行可转换公司债券募集说明书（申报稿）（三次修订稿）（2022年三季度财务数据更新版）</t>
  </si>
  <si>
    <t>正元智慧：向不特定对象发行可转换公司债券募集说明书（申报稿）（四次修订稿）</t>
  </si>
  <si>
    <t>正元智慧：向不特定对象发行可转换公司债券募集说明书（申报稿）（上会稿）</t>
  </si>
  <si>
    <t>正元智慧：向不特定对象发行可转换公司债券募集说明书（注册稿）</t>
  </si>
  <si>
    <t>星云股份：关于向银行申请融资额度的公告</t>
  </si>
  <si>
    <t>星云股份：关于向银行申请增加综合授信额度的公告</t>
  </si>
  <si>
    <t>星云股份：1-1 募集说明书</t>
  </si>
  <si>
    <t>星云股份：2023年向特定对象发行股票募集说明书（申报稿）</t>
  </si>
  <si>
    <t>星云股份：福建至理律师事务所关于福建星云电子股份有限公司向特定对象发行人民币普通股（A股）股票的补充法律意见书（之二）</t>
  </si>
  <si>
    <t>星云股份：致同会计师事务所（特殊普通合伙）关于福建星云电子股份有限公司申请向特定对象发行股票审核问询函的回复（修订稿）</t>
  </si>
  <si>
    <t>杭州园林：关于公司申请向特定对象发行股票审核问询函的专项说明</t>
  </si>
  <si>
    <t>杭州园林：1 申请人及保荐机构回复意见（二次修订稿）</t>
  </si>
  <si>
    <t>杭州园林：创业板向特定对象发行股票募集说明书（注册稿）</t>
  </si>
  <si>
    <t>太龙股份：2022年三季度报告</t>
  </si>
  <si>
    <t>科蓝软件：1-1 募集说明书</t>
  </si>
  <si>
    <t>科蓝软件：募集说明书（申报稿）</t>
  </si>
  <si>
    <t>科蓝软件：募集说明书（修订稿）</t>
  </si>
  <si>
    <t>科蓝软件：2021年年度报告全文（更新稿）</t>
  </si>
  <si>
    <t>科蓝软件：关于北京科蓝软件系统股份有限公司申请向不特定对象发行可转换公司债券的审核问询函的回复（三次修订稿）</t>
  </si>
  <si>
    <t>科蓝软件：北京科蓝软件系统股份有限公司向不特定对象发行可转换公司债券募集说明书</t>
  </si>
  <si>
    <t>科蓝软件：2022年年度报告</t>
  </si>
  <si>
    <t>科蓝软件：2023年年度报告</t>
  </si>
  <si>
    <t>国科微：1-1 募集说明书</t>
  </si>
  <si>
    <t>国科微：湖南国科微电子股份有限公司2022年度创业板向特定对象发行股票募集说明书</t>
  </si>
  <si>
    <t>国科微：湖南国科微电子股份有限公司2022年度创业板向特定对象发行股票募集说明书（修订稿）</t>
  </si>
  <si>
    <t>国科微：1 关于湖南国科微电子股份有限公司申请向特定对象发行股票的审核问询函的回复（修订稿）</t>
  </si>
  <si>
    <t>国科微：湖南国科微电子股份有限公司2022年度创业板向特定对象发行股票募集说明书（三次修订稿）</t>
  </si>
  <si>
    <t>国科微：湖南国科微电子股份有限公司2022年度创业板向特定对象发行股票募集说明书（注册稿）</t>
  </si>
  <si>
    <t>2021-002 宇信科技：投资者活动记录表</t>
  </si>
  <si>
    <t>2022-001 宇信科技：投资者关系活动记录表</t>
  </si>
  <si>
    <t>2022-004 宇信科技：投资者关系活动记录表</t>
  </si>
  <si>
    <t>2022-005 宇信科技：投资者关系活动记录表</t>
  </si>
  <si>
    <t>2022-006 宇信科技：投资者关系活动记录表</t>
  </si>
  <si>
    <t>2022-010 宇信科技：投资者关系活动记录表</t>
  </si>
  <si>
    <t>宇信科技：2020年年度报告</t>
  </si>
  <si>
    <t>宇信科技：2 会计师关于审核问询函的回复</t>
  </si>
  <si>
    <t>宇信科技：1 发行人和保荐机构关于审核问询函的回复（修订稿）</t>
  </si>
  <si>
    <t>宇信科技：2 会计师关于审核问询函的回复（修订稿）</t>
  </si>
  <si>
    <t>宇信科技：1-1 募集说明书（修订稿）</t>
  </si>
  <si>
    <t>宇信科技：1-1 募集说明书</t>
  </si>
  <si>
    <t>宇信科技：2021年半年度报告</t>
  </si>
  <si>
    <t>宇信科技：北京宇信科技集团股份有限公司2020年度向特定对象发行股票并在创业板上市募集说明书（注册稿）</t>
  </si>
  <si>
    <t>宇信科技：2021年年度报告</t>
  </si>
  <si>
    <t>宇信科技：2022年半年度报告</t>
  </si>
  <si>
    <t>宇信科技：2022年年度报告</t>
  </si>
  <si>
    <t>宇信科技：2023年半年度报告</t>
  </si>
  <si>
    <t>宇信科技：2023年年度报告</t>
  </si>
  <si>
    <t>英搏尔：2023年半年度报告</t>
  </si>
  <si>
    <t>英搏尔：2023年年度报告</t>
  </si>
  <si>
    <t>中石科技：3-1 证券发行保荐书</t>
  </si>
  <si>
    <t>中石科技：1-1 募集说明书</t>
  </si>
  <si>
    <t>中石科技：北京中石伟业科技股份有限公司以简易程序向特定对象发行股票募集说明书（注册稿）</t>
  </si>
  <si>
    <t>中石科技：国泰君安证券股份有限公司关于北京中石伟业科技股份有限公司以简易程序向特定对象发行股票之上市保荐书</t>
  </si>
  <si>
    <t>赛意信息：2021年年度报告</t>
  </si>
  <si>
    <t>赛意信息：2022年半年度报告</t>
  </si>
  <si>
    <t>赛意信息：2022年年度审计报告</t>
  </si>
  <si>
    <t>赛意信息：2023年年度审计报告</t>
  </si>
  <si>
    <t>创业黑马：关于子公司与北京微芯感知科技有限公司签订合作协议的公告</t>
  </si>
  <si>
    <t>双一科技：2023年年度报告</t>
  </si>
  <si>
    <t>九典制药：1-1 募集说明书</t>
  </si>
  <si>
    <t>九典制药：募集说明书</t>
  </si>
  <si>
    <t>威唐工业：1-1 募集说明书</t>
  </si>
  <si>
    <t>威唐工业：无锡威唐工业技术股份有限公司创业板向特定对象发行A股股票募集说明书（申报稿）</t>
  </si>
  <si>
    <t>威唐工业：无锡威唐工业技术股份有限公司创业板向特定对象发行A股股票募集说明书（申报稿）(修订稿）</t>
  </si>
  <si>
    <t>威唐工业：无锡威唐工业技术股份有限公司创业板向特定对象发行A股股票募集说明书（申报稿）（修订稿）</t>
  </si>
  <si>
    <t>威唐工业：无锡威唐工业技术股份有限公司2022年度向特定对象发行A股股票募集说明书（注册稿）</t>
  </si>
  <si>
    <t>精研科技：1-1 募集说明书</t>
  </si>
  <si>
    <t>永福股份：立信会计师事务所（特殊普通合伙）关于福建永福电力设计股份有限公司申请向特定对象发行股票的审核问询函的答复</t>
  </si>
  <si>
    <t>永福股份：2 会计师事务所关于审核问询函的回复报告（修订稿）</t>
  </si>
  <si>
    <t>永福股份：3 会计师事务所关于审核问询函的回复报告（2021年年报及2022年一季报更新稿）</t>
  </si>
  <si>
    <t>凯伦股份：2020年年度报告</t>
  </si>
  <si>
    <t>泉为科技：2022年度总经理工作报告</t>
  </si>
  <si>
    <t>泉为科技：关于对深圳证券交易所关注函的回复</t>
  </si>
  <si>
    <t>润禾材料关于2022年度为子公司提供担保额度预计的公告</t>
  </si>
  <si>
    <t>润禾材料关于2023年度为子公司提供担保额度预计的公告</t>
  </si>
  <si>
    <t>润禾材料关于新增2023年度对子公司担保额度预计的公告</t>
  </si>
  <si>
    <t>润禾材料关于2024年度为子公司提供担保额度预计的公告</t>
  </si>
  <si>
    <t>300729乐歌股份投资者关系管理信息20231221</t>
  </si>
  <si>
    <t>乐歌股份：2023年年度报告</t>
  </si>
  <si>
    <t>科创信息：2021年年度报告</t>
  </si>
  <si>
    <t>科创信息：详式权益变动报告书</t>
  </si>
  <si>
    <t>科创信息：2022年年度报告</t>
  </si>
  <si>
    <t>科创信息：2023年年度报告</t>
  </si>
  <si>
    <t>科创新源：1-1 募集说明书</t>
  </si>
  <si>
    <t>科创新源：深圳科创新源新材料股份有限公司创业板以简易程序向特定对象发行股票募集说明书（注册稿）</t>
  </si>
  <si>
    <t>科创新源：世纪证券有限责任公司关于深圳科创新源新材料股份有限公司创业板以简易程序向特定对象发行股票之上市保荐书</t>
  </si>
  <si>
    <t>光弘科技：2024年一季度报告</t>
  </si>
  <si>
    <t>科顺股份：2021年年度报告</t>
  </si>
  <si>
    <t>科顺股份：关于科顺股份申请向不特定对象发行可转换公司债券的审核问询函回复</t>
  </si>
  <si>
    <t>科顺股份：关于科顺股份申请向不特定对象发行可转换公司债券的审核问询函回复（修订稿）</t>
  </si>
  <si>
    <t>科顺股份：关于科顺股份申请向不特定对象发行可转换公司债券的第一轮审核问询函中有关财务事项的说明（修订稿）</t>
  </si>
  <si>
    <t>科顺股份：1 发行人及保荐机构回复意见（2023年3月财务数据更新稿）</t>
  </si>
  <si>
    <t>越博动力关于对深圳证券交易所2021年年报问询函回复的公告</t>
  </si>
  <si>
    <t>越博动力：关于对深圳证券交易所2022年半年报问询函的回复</t>
  </si>
  <si>
    <t>宁德时代：关于宁德时代新能源科技股份有限公司2020年度内部控制自我评价报告的核查意见</t>
  </si>
  <si>
    <t>宁德时代：1-1 募集说明书</t>
  </si>
  <si>
    <t>宁德时代：向特定对象发行股票并在创业板上市募集说明书</t>
  </si>
  <si>
    <t>宁德时代：向特定对象发行股票并在创业板上市募集说明书（修订稿）</t>
  </si>
  <si>
    <t>宁德时代：向特定对象发行股票并在创业板上市募集说明书（二次修订稿）</t>
  </si>
  <si>
    <t>宁德时代：向特定对象发行股票并在创业板上市募集说明书（注册稿）</t>
  </si>
  <si>
    <t>运达股份：2022年度环境、社会与公司治理（ESG）报告</t>
  </si>
  <si>
    <t>运达股份：2023年度环境、社会与公司治理（ESG）报告</t>
  </si>
  <si>
    <t>拉卡拉：2020年年度报告</t>
  </si>
  <si>
    <t>拉卡拉：2021年第一季度报告全文</t>
  </si>
  <si>
    <t>拉卡拉：2021年半年度报告</t>
  </si>
  <si>
    <t>拉卡拉：2021年第三季度报告</t>
  </si>
  <si>
    <t>拉卡拉：300773拉卡拉业绩说明会、路演活动信息20211025</t>
  </si>
  <si>
    <t>拉卡拉：300773拉卡拉调研活动信息20220512</t>
  </si>
  <si>
    <t>拉卡拉：2022年半年度报告</t>
  </si>
  <si>
    <t>拉卡拉：2022年年度报告</t>
  </si>
  <si>
    <t>拉卡拉：2023年5月24日投资者关系活动记录表（一）</t>
  </si>
  <si>
    <t>拉卡拉支付股份有限公司关于收购蓝色光标1.44亿股已上市流通A股股份暨关联交易的公告</t>
  </si>
  <si>
    <t>拉卡拉支付股份有限公司关于收购简链科技股权暨关联交易的公告</t>
  </si>
  <si>
    <t>倍杰特：关于为全资子公司提供担保额度的进展公告</t>
  </si>
  <si>
    <t>值得买：2022年半年度报告</t>
  </si>
  <si>
    <t>海能实业：关于公司申请向不特定对象发行可转换公司债券的审核问询函的回复</t>
  </si>
  <si>
    <t>海能实业：关于公司申请向不特定对象发行可转换公司债券的审核问询函的回复（修订稿）</t>
  </si>
  <si>
    <t>海能实业：7-1 发行人及保荐机构关于申请文件反馈意见的回复（修订稿）</t>
  </si>
  <si>
    <t>电声股份：广发证券关于电声股份2022年度为客户提供担保的核查意见</t>
  </si>
  <si>
    <t>电声股份：关于2023年度申请融资额度及提供担保额度预计的公告</t>
  </si>
  <si>
    <t>电声股份：关于2024年度申请融资额度及提供担保额度预计的公告</t>
  </si>
  <si>
    <t>中富电路：大华会计师事务所（特殊普通合伙）关于深圳中富电路股份有限公司申请向不特定对象发行可转换公司债券的审核问询函的回复</t>
  </si>
  <si>
    <t>中富电路：关于申请向不特定对象发行可转换公司债券的审核问询函的回复</t>
  </si>
  <si>
    <t>中富电路：1、发行人及保荐机构关于审核问询函的回复（修订稿）（豁免版）</t>
  </si>
  <si>
    <t>测绘股份：容诚会计师事务所（特殊普通合伙）关于南京市测绘勘察研究院股份有限公司申请向不特定对象发行可转换公司债券的审核问询函中有关财务会计问题的专项说明</t>
  </si>
  <si>
    <t>测绘股份：容诚会计师事务所（特殊普通合伙）关于南京市测绘勘察研究院股份有限公司申请向不特定对象发行可转换公司债券的审核问询函中有关财务会计问题的专项说明（专项回复-豁免版）</t>
  </si>
  <si>
    <t>测绘股份：容诚会计师事务所（特殊普通合伙）关于南京市测绘勘察研究院股份有限公司申请向不特定对象发行可转换公司债券的审核问询函中有关财务会计问题的专项说明（豁免版）</t>
  </si>
  <si>
    <t>测绘股份：7-2 会计师关于审核问询函的回复（豁免版）</t>
  </si>
  <si>
    <t>金现代：2020年年度报告</t>
  </si>
  <si>
    <t>金现代：2021年半年度报告</t>
  </si>
  <si>
    <t>龙磁科技：2023年年度审计报告</t>
  </si>
  <si>
    <t>首都在线：1-1 募集说明书</t>
  </si>
  <si>
    <t>首都在线：北京首都在线科技股份有限公司2022年度向特定对象发行A股股票募集说明书（申报稿）</t>
  </si>
  <si>
    <t>首都在线：北京首都在线科技股份有限公司2022年度向特定对象发行A股股票募集说明书（修订稿）</t>
  </si>
  <si>
    <t>首都在线：北京首都在线科技股份有限公司2022年度向特定对象发行A股股票募集说明书（注册稿）</t>
  </si>
  <si>
    <t>新强联：6-1 发行人最近一年的财务报告及其审计报告以及最近一期的财务报告（最近一期的财务报告请报送最近公告的财务报告）</t>
  </si>
  <si>
    <t>新强联：审计报告</t>
  </si>
  <si>
    <t>新强联：1-1 募集说明书</t>
  </si>
  <si>
    <t>新强联：洛阳新强联回转支承股份有限公司最近三年的财务报告及其审计报告以及最新一期的财务报告</t>
  </si>
  <si>
    <t>新强联：洛阳新强联回转支承股份有限公司创业板向不特定对象发行可转换公司债券募集说明书（申报稿）（修订稿）</t>
  </si>
  <si>
    <t>新强联：2021年度财务决算报告</t>
  </si>
  <si>
    <t>新强联：2022年第一季度报告全文（更新后）</t>
  </si>
  <si>
    <t>新强联：洛阳新强联回转支承股份有限公司创业板向不特定对象发行可转换公司债券募集说明书（修订稿）</t>
  </si>
  <si>
    <t>新强联：洛阳新强联回转支承股份有限公司创业板向不特定对象发行可转换公司债券募集说明书（注册稿）</t>
  </si>
  <si>
    <t>新强联：2022年半年度报告</t>
  </si>
  <si>
    <t>新强联：洛阳新强联回转支承股份有限公司向不特定对象发行可转换公司债券募集说明书</t>
  </si>
  <si>
    <t>新强联：2022年三季度报告</t>
  </si>
  <si>
    <t>新强联：2022年洛阳新强联回转支承股份有限公司向不特定对象发行可转换公司债券2022年跟踪评级报告</t>
  </si>
  <si>
    <t>新强联：发行股份及支付现金购买资产并募集配套资金报告书（草案）</t>
  </si>
  <si>
    <t>新强联：洛阳新强联回转支承股份有限公司发行股份及支付现金购买资产并募集配套资金报告书（草案）（修订稿）</t>
  </si>
  <si>
    <t>新强联：2-1 重大资产重组报告书</t>
  </si>
  <si>
    <t>新强联：2022年年度报告（更正后）</t>
  </si>
  <si>
    <t>新强联：2023年一季度报告</t>
  </si>
  <si>
    <t>新强联：2022年洛阳新强联回转支承股份有限公司向不特定对象发行可转换公司债券2023年跟踪评级报告</t>
  </si>
  <si>
    <t>新强联：洛阳新强联回转支承股份有限公司发行股份及支付现金购买资产并募集配套资金报告书（草案）（注册稿）</t>
  </si>
  <si>
    <t>新强联：2023年半年度报告</t>
  </si>
  <si>
    <t>新强联：2023年三季度报告</t>
  </si>
  <si>
    <t>新强联：2023年年度报告</t>
  </si>
  <si>
    <t>发行人及保荐机构关于天阳宏业科技股份有限公司申请向不特定对象发行可转换公司债券的审核问询函的回复（修订稿）</t>
  </si>
  <si>
    <t>天阳科技：上海荣正投资咨询股份有限公司关于公司2021年限制性股票激励计划（草案）之独立财务顾问报告</t>
  </si>
  <si>
    <t>天阳科技：2020年年度报告</t>
  </si>
  <si>
    <t>天阳科技：300872天阳科技投资者关系管理档案20210520</t>
  </si>
  <si>
    <t>天阳科技：2021年半年度报告</t>
  </si>
  <si>
    <t>天阳科技：2021年年度报告</t>
  </si>
  <si>
    <t>天阳科技：关于公司2022年度向不特定对象发行可转换公司债券摊薄即期回报与采取填补措施及相关主体承诺的公告</t>
  </si>
  <si>
    <t>天阳科技：关于公司2022年度向不特定对象发行可转换公司债券摊薄即期回报与采取填补措施及相关主体承诺的公告（更新后）</t>
  </si>
  <si>
    <t>天阳科技：关于对外投资购买股权的公告</t>
  </si>
  <si>
    <t>天阳科技：1-1 募集说明书</t>
  </si>
  <si>
    <t>天阳科技：募集说明书（申报稿）</t>
  </si>
  <si>
    <t>天阳科技：关于天阳宏业科技股份有限公司申请向不特定对象发行可转换公司债券的审核问询函</t>
  </si>
  <si>
    <t>天阳科技：2022年半年度报告</t>
  </si>
  <si>
    <t>天阳科技：关于天阳宏业科技股份有限公司申请向不特定对象发行可转换公司债券的审核问询函的回复</t>
  </si>
  <si>
    <t>天阳科技：关于2022年度向不特定对象发行可转换公司债券摊薄即期回报与采取填补措施及相关主体承诺（修订稿）的公告</t>
  </si>
  <si>
    <t>天阳科技：发行人及保荐机构关于天阳宏业科技股份有限公司申请向不特定对象发行可转换公司债券的审核问询函的回复(修订稿)</t>
  </si>
  <si>
    <t>天阳科技：发行人及保荐机构关于天阳宏业科技股份有限公司申请向不特定对象发行可转换公司债券的审核问询函的回复(上会稿)</t>
  </si>
  <si>
    <t>天阳科技：向不特定对象发行可转换公司债券募集说明书（注册稿）</t>
  </si>
  <si>
    <t>天阳科技：天阳宏业科技股份有限公司向不特定对象发行可转换公司债券募集说明书摘要</t>
  </si>
  <si>
    <t>天阳科技：天阳宏业科技股份有限公司2023年限制性股票激励计划（草案）摘要</t>
  </si>
  <si>
    <t>天阳科技：天阳宏业科技股份有限公司向不特定对象发行可转换公司债券上市公告书</t>
  </si>
  <si>
    <t>天阳科技：2022年年度报告</t>
  </si>
  <si>
    <t>天阳科技：2023年5月25日投资者关系活动记录表</t>
  </si>
  <si>
    <t>天阳科技：2023年半年度报告</t>
  </si>
  <si>
    <t>海晨股份：300873海晨股份调研活动信息20210427</t>
  </si>
  <si>
    <t>海晨股份：2021年年度报告</t>
  </si>
  <si>
    <t>海晨股份：1-1 募集说明书</t>
  </si>
  <si>
    <t>海晨股份：江苏海晨物流股份有限公司向特定对象发行股票并在创业板上市募集说明书（申报稿）</t>
  </si>
  <si>
    <t>海晨股份：江苏海晨物流股份有限公司向特定对象发行股票并在创业板上市募集说明书（修订稿）</t>
  </si>
  <si>
    <t>海晨股份：江苏海晨物流股份有限公司向特定对象发行股票并在创业板上市募集说明书（二次修订稿）</t>
  </si>
  <si>
    <t>海晨股份：江苏海晨物流股份有限公司向特定对象发行股票并在创业板上市募集说明书（注册稿）</t>
  </si>
  <si>
    <t>海晨股份：2022年年度报告</t>
  </si>
  <si>
    <t>谱尼测试：第五届董事会第二次会议决议公告</t>
  </si>
  <si>
    <t>谱尼测试：第五届董事会第二次会议决议的更正公告</t>
  </si>
  <si>
    <t>铜牛信息：2020年年度报告</t>
  </si>
  <si>
    <t>铜牛信息：2021年半年度报告</t>
  </si>
  <si>
    <t>铜牛信息：2021年年度报告</t>
  </si>
  <si>
    <t>铜牛信息：2022年半年度报告</t>
  </si>
  <si>
    <t>铜牛信息：2022年年度报告</t>
  </si>
  <si>
    <t>铜牛信息：2023年半年度报告</t>
  </si>
  <si>
    <t>铜牛信息：2023年年度报告</t>
  </si>
  <si>
    <t>广联航空：天职国际会计师事务所（特殊普通合伙）关于广联航空工业股份有限公司申请向不特定对象发行可转换公司债券的回复说明</t>
  </si>
  <si>
    <t>广联航空：发行人及保荐机构关于申请向不特定对象发行可转换公司债券的审核问询函之回复报告（修订稿）</t>
  </si>
  <si>
    <t>广联航空：7-1 发行人及保荐机构关于审核问询函之回复报告（修订稿）</t>
  </si>
  <si>
    <t>科翔股份：3-1 证券发行保荐书</t>
  </si>
  <si>
    <t>科翔股份：广东科翔电子科技股份有限公司以简易程序向特定对象发行股票募集说明书（注册稿）</t>
  </si>
  <si>
    <t>科翔股份：中泰证券股份有限公司关于广东科翔电子科技股份有限公司以简易程序向特定对象发行股票之上市保荐书</t>
  </si>
  <si>
    <t>威力传动：首次公开发行股票并在创业板上市招股说明书</t>
  </si>
  <si>
    <t>首次公开发行股票并在创业板上市招股意向书</t>
  </si>
  <si>
    <t>法本信息：1-1 募集说明书</t>
  </si>
  <si>
    <t>法本信息：深圳市法本信息技术股份有限公司创业板向不特定对象发行可转换公司债券募集说明书（申报稿）</t>
  </si>
  <si>
    <t>法本信息：2021年年度报告</t>
  </si>
  <si>
    <t>法本信息：2022年5月6日投资者关系活动记录表</t>
  </si>
  <si>
    <t>法本信息：深圳市法本信息技术股份有限公司向不特定对象发行可转换公司债券募集说明书</t>
  </si>
  <si>
    <t>法本信息：2023年11月16日投资者关系活动记录表</t>
  </si>
  <si>
    <t>药易购：申万宏源证券承销保荐有限责任公司关于四川合纵药易购医药股份有限公司2023年度日常关联交易预计的核查意见</t>
  </si>
  <si>
    <t>药易购：四川合纵药易购医药股份有限公司投资者关系活动记录表</t>
  </si>
  <si>
    <t>药易购：申万宏源证券承销保荐有限责任公司关于四川合纵药易购医药股份有限公司2024年度日常关联交易预计的核查意见</t>
  </si>
  <si>
    <t>南极光：关于为子公司提供担保的进展公告</t>
  </si>
  <si>
    <t>奥雅股份：关于对深圳证券交易所关注函回复的公告</t>
  </si>
  <si>
    <t>建工修复：1-1 募集说明书</t>
  </si>
  <si>
    <t>建工修复：北京建工环境修复股份有限公司以简易程序向特定对象发行股票募集说明书（申报稿）</t>
  </si>
  <si>
    <t>建工修复：北京建工环境修复股份有限公司以简易程序向特定对象发行股票募集说明书（注册稿）</t>
  </si>
  <si>
    <t>建工修复：中信建投证券股份有限公司关于北京建工环境修复股份有限公司以简易程序向特定对象发行股票之上市保荐书</t>
  </si>
  <si>
    <t>本川智能：1-1 招股说明书</t>
  </si>
  <si>
    <t>本川智能：首次公开发行股票并在创业板上市招股说明书</t>
  </si>
  <si>
    <t>共同药业：大信会计师事务所（特殊普通合伙）关于湖北共同药业股份有限公司申请向不特定对象公开发行可转换公司债券申请文件的审核问询中有关财务事项专项说明回复（豁免版）</t>
  </si>
  <si>
    <t>共同药业：大信会计师事务所（特殊普通合伙）关于湖北共同药业股份有限公司申请向不特定对象公开发行可转换公司债券申请文件的审核问询中有关财务事项专项说明回复（豁免版)（修订稿）</t>
  </si>
  <si>
    <t>共同药业：2 会计师关于审核问询函的回复（豁免版）（修订稿）</t>
  </si>
  <si>
    <t>共同药业：大信会计师事务所（特殊普通合伙）关于湖北共同药业股份有限公司申请向不特定对象公开发行可转换公司债券申请文件的审核问询中有关财务事项专项说明回复（豁免版）（2022年半年度财务数据更新）</t>
  </si>
  <si>
    <t>共同药业：2 会计师关于审核问询函的回复（豁免版）（2022年半年度财务数据更新）</t>
  </si>
  <si>
    <t>立高食品：2023年4月27日、2023年4月28日投资者关系活动记录表</t>
  </si>
  <si>
    <t>立高食品：2023年5月17日投资者关系活动记录表</t>
  </si>
  <si>
    <t>立高食品：2023年半年度报告</t>
  </si>
  <si>
    <t>立高食品：2023年9月19日投资者关系活动记录表</t>
  </si>
  <si>
    <t>立高食品：2023年年度报告</t>
  </si>
  <si>
    <t>华利集团：2021年第一季度报告全文</t>
  </si>
  <si>
    <t>华利集团：300979华利集团调研活动信息20210506</t>
  </si>
  <si>
    <t>华利集团：300979华利集团调研活动信息20210517</t>
  </si>
  <si>
    <t>华利集团：2021年半年度报告</t>
  </si>
  <si>
    <t>华利集团：300979华利集团调研活动信息20210824</t>
  </si>
  <si>
    <t>华利集团：2021年第三季度报告</t>
  </si>
  <si>
    <t>华利集团：300979华利集团调研活动信息20211102</t>
  </si>
  <si>
    <t>华利集团：2021年年度报告</t>
  </si>
  <si>
    <t>华利集团：300979华利集团调研活动信息20220415</t>
  </si>
  <si>
    <t>华利集团：300979华利集团调研活动信息20221122</t>
  </si>
  <si>
    <t>华利集团：300979华利集团调研活动信息20230106</t>
  </si>
  <si>
    <t>津荣天宇：3-1 证券发行保荐书</t>
  </si>
  <si>
    <t>津荣天宇：天津津荣天宇精密机械股份有限公司2022年度创业板以简易程序向特定对象发行股票募集说明书（申报稿）</t>
  </si>
  <si>
    <t>津荣天宇：天津津荣天宇精密机械股份有限公司2022年度创业板以简易程序向特定对象发行股票募集说明书（注册稿）</t>
  </si>
  <si>
    <t>津荣天宇：太平洋证券股份有限公司关于天津津荣天宇精密机械股份有限公司2022年度以简易程序向特定对象发行股票之上市保荐书</t>
  </si>
  <si>
    <t>普联软件：3-1 证券发行保荐书</t>
  </si>
  <si>
    <t>普联软件股份有限公司2022年度以简易程序向特定对象发行股票募集说明书（注册稿）</t>
  </si>
  <si>
    <t>普联软件：中泰证券股份有限公司关于普联软件股份有限公司2022年度以简易程序向特定对象发行股票之上市保荐书</t>
  </si>
  <si>
    <t>宁波方正：1-1 招股说明书</t>
  </si>
  <si>
    <t>宁波方正：国元证券股份有限公司关于公司首次公开发行股份并在创业板上市招股意向书</t>
  </si>
  <si>
    <t>宁波方正：招股说明书</t>
  </si>
  <si>
    <t>宁波方正：1-1 募集说明书</t>
  </si>
  <si>
    <t>宁波方正汽车模具股份有限公司2022年度向特定对象发行股票募集说明书（申报稿）</t>
  </si>
  <si>
    <t>宁波方正汽车模具股份有限公司2022年度向特定对象发行股票募集说明书（修订稿）</t>
  </si>
  <si>
    <t>宁波方正汽车模具股份有限公司2022年度向特定对象发行股票募集说明书（注册稿）</t>
  </si>
  <si>
    <t>宁波方正：关于对深圳证券交易所2022年年报问询函的回复公告</t>
  </si>
  <si>
    <t>金龙鱼：2022年可持续发展报告</t>
  </si>
  <si>
    <t>海泰科：2-1 会计师事务所回复意见（更新2020年度数据）</t>
  </si>
  <si>
    <t>海泰科：1-1 招股说明书</t>
  </si>
  <si>
    <t>海泰科：首次公开发行股票招股说明书</t>
  </si>
  <si>
    <t>怡合达：1-1 招股说明书</t>
  </si>
  <si>
    <t>怡合达：首次公开发行股票并在创业板上市招股意向书</t>
  </si>
  <si>
    <t>怡合达：首次公开发行股票并在创业板上市招股说明书</t>
  </si>
  <si>
    <t>怡合达：关于向银行申请综合授信额度的公告</t>
  </si>
  <si>
    <t>怡合达：2024年一季度报告</t>
  </si>
  <si>
    <t>润丰股份：1-1 募集说明书</t>
  </si>
  <si>
    <t>润丰股份：山东潍坊润丰化工股份有限公司向特定对象发行A股股票并在创业板上市的募集说明书（申报稿）</t>
  </si>
  <si>
    <t>润丰股份：上会会计师事务所（特殊普通合伙）关于山东潍坊润丰化工股份有限公司申请向特定对象发行股票的审核问询函的回复</t>
  </si>
  <si>
    <t>润丰股份：山东潍坊润丰化工股份有限公司及东北证券股份有限公司关于山东潍坊润丰化工股份有限公司申请向特定对象发行股票的审核问询函的回复（修订稿）</t>
  </si>
  <si>
    <t>润丰股份：2上会会计师事务所（特殊普通合伙）关于山东潍坊润丰化工股份有限公司申请向特定对象发行股票的审核问询函的回复（修订稿）</t>
  </si>
  <si>
    <t>润丰股份：山东潍坊润丰化工股份有限公司向特定对象发行A股股票并在创业板上市募集说明书（注册稿）</t>
  </si>
  <si>
    <t>润丰股份：募集说明书（注册稿）（2023年半年报更新稿）</t>
  </si>
  <si>
    <t>远信工业：1-1 关于《远信工业股份有限公司首次公开发行股票并在创业板上市申请文件的审核问询函》之回复报告</t>
  </si>
  <si>
    <t>远信工业：1-1 招股说明书</t>
  </si>
  <si>
    <t>远信工业：北京德恒律师事务所关于公司首次公开发行股票并在创业板上市的法律意见</t>
  </si>
  <si>
    <t>远信工业：首次公开发行股票并在创业板上市招股说明书</t>
  </si>
  <si>
    <t>远信工业：关于2024年度买方信贷对外担保的进展公告</t>
  </si>
  <si>
    <t>汇隆新材：3-3 上市保荐书</t>
  </si>
  <si>
    <t>汇隆新材：浙商证券股份有限公司关于浙江汇隆新材料股份有限公司2022年度以简易程序向特定对象发行股票之发行保荐书</t>
  </si>
  <si>
    <t>汇隆新材：浙江汇隆新材料股份有限公司2022年度以简易程序向特定对象发行股票募集说明书（注册稿）</t>
  </si>
  <si>
    <t>汇隆新材：浙商证券股份有限公司关于浙江汇隆新材料股份有限公司2022年度以简易程序向特定对象发行股票之上市保荐书</t>
  </si>
  <si>
    <t>中粮科工：2021年年度报告</t>
  </si>
  <si>
    <t>中粮科工：2022年年度报告</t>
  </si>
  <si>
    <t>万事利：1-1 募集说明书</t>
  </si>
  <si>
    <t>万事利：杭州万事利丝绸文化股份有限公司创业板向特定对象发行股票募集说明书（申报稿）</t>
  </si>
  <si>
    <t>万事利：杭州万事利丝绸文化股份有限公司创业板向特定对象发行股票募集说明书（修订稿）</t>
  </si>
  <si>
    <t>万事利：杭州万事利丝绸文化股份有限公司创业板向特定对象发行股票募集说明书（修订稿）（2023年三季度财务数据更新版）</t>
  </si>
  <si>
    <t>万事利：杭州万事利丝绸文化股份有限公司创业板向特定对象发行股票募集说明书（修订稿）（2023年度及2024年一季度财务数据更新版）</t>
  </si>
  <si>
    <t>孩子王：1-1 招股说明书</t>
  </si>
  <si>
    <t>孩子王：首次公开发行股票并在创业板上市招股意向书</t>
  </si>
  <si>
    <t>孩子王：首次公开发行股票并在创业板上市招股说明书</t>
  </si>
  <si>
    <t>严牌股份：8-2 会计师关于交易所审核问询函的回复 （2020年年报更新）</t>
  </si>
  <si>
    <t>严牌股份：1-1 招股说明书</t>
  </si>
  <si>
    <t>严牌股份：首次公开发行股票并在创业板上市招股意向书</t>
  </si>
  <si>
    <t>严牌股份：首次公开发行股票并在创业板上市招股说明书</t>
  </si>
  <si>
    <t>亚康股份：首次公开发行股票并在创业板上市招股说明书</t>
  </si>
  <si>
    <t>可孚医疗：1-1 招股说明书</t>
  </si>
  <si>
    <t>可孚医疗：8-2-2 申报会计师关于可孚医疗科技股份有限公司首次公开发行股票并在创业板上市申请文件的第二轮审核问询函的回复（2020年年报更新）</t>
  </si>
  <si>
    <t>可孚医疗：湖南启元律师事务所关于公司首次公开发行股票并在创业板上市的补充法律意见书</t>
  </si>
  <si>
    <t>可孚医疗：首次公开发行股票并在创业板上市招股说明书</t>
  </si>
  <si>
    <t>深城交：董事会决议公告</t>
  </si>
  <si>
    <t>金埔园林股份有限公司向不特定对象发行可转换公司债券募集说明书（上会稿）</t>
  </si>
  <si>
    <t>金埔园林：2022年年度审计报告</t>
  </si>
  <si>
    <t>金埔园林股份有限公司向不特定对象发行可转换公司债券募集说明书摘要</t>
  </si>
  <si>
    <t>金埔园林：2023年年度审计报告</t>
  </si>
  <si>
    <t>青木股份：3 律师事务所补充法律意见书（一）</t>
  </si>
  <si>
    <t>青木股份：北京市竞天公诚律师事务所关于青木数字技术股份有限公司首次公开发行股票并在创业板上市的补充法律意见书（二）</t>
  </si>
  <si>
    <t>青木股份：7 会计师事务所关于第三轮审核问询函回复</t>
  </si>
  <si>
    <t>青木股份：3-3-1 法律意见书</t>
  </si>
  <si>
    <t>青木股份：1-1 招股说明书</t>
  </si>
  <si>
    <t>青木股份：北京市竞天公诚律师事务所关于公司首次公开发行股份并在创业板上市的法律意见书</t>
  </si>
  <si>
    <t>青木股份：首次公开发行股票并在创业板上市招股说明书</t>
  </si>
  <si>
    <t>益客食品：1-1 招股说明书</t>
  </si>
  <si>
    <t>益客食品：首次公开发行股票并在创业板上市招股意向书</t>
  </si>
  <si>
    <t>益客食品：江苏益客食品集团股份有限公司首次公开发行股票并在创业板上市招股说明书</t>
  </si>
  <si>
    <t>达嘉维康：1-1 招股说明书</t>
  </si>
  <si>
    <t>达嘉维康：首次公开发行股票并在创业板上市招股意向书</t>
  </si>
  <si>
    <t>达嘉维康：首次公开发行股票并在创业板上市招股说明书</t>
  </si>
  <si>
    <t>嘉戎技术：301148嘉戎技术投资者关系管理信息20240429</t>
  </si>
  <si>
    <t>天力锂能：首次公开发行股票并在创业板上市招股意向书</t>
  </si>
  <si>
    <t>天力锂能：首次公开发行股票并在创业板上市招股说明书</t>
  </si>
  <si>
    <t>天力锂能：民生证券股份有限公司关于新乡天力锂能股份有限公司关注函回复的核查意见</t>
  </si>
  <si>
    <t>中科江南：8-3 律师补充法律意见书（六）</t>
  </si>
  <si>
    <t>中科江南：3-3-1 法律意见书</t>
  </si>
  <si>
    <t>中科江南：北京市天元律师事务所关于公司首次公开发行股票并在创业板上市的法律意见书</t>
  </si>
  <si>
    <t>中科江南：首次公开发行股票并在创业板上市招股说明书</t>
  </si>
  <si>
    <t>唯万密封：首次公开发行股票并在创业板上市招股意向书</t>
  </si>
  <si>
    <t>唯万密封：首次公开发行股票并在创业板上市招股说明书</t>
  </si>
  <si>
    <t>宏德股份：1-1 招股说明书</t>
  </si>
  <si>
    <t>宏德股份：民生证券股份有限公司关于公司首次公开发行股票并在创业板上市之保荐工作报告</t>
  </si>
  <si>
    <t>宏德股份：首次公开发行股票并在创业板上市招股说明书</t>
  </si>
  <si>
    <t>东田微：1-1 招股说明书</t>
  </si>
  <si>
    <t>欧圣电气：1-1 招股说明书</t>
  </si>
  <si>
    <t>欧圣电气：8-2 申报会计师关于发行人首次公开发行股票并在创业板上市申请文件审核问询函的回复</t>
  </si>
  <si>
    <t>欧圣电气：申报会计师关于发行人首次公开发行股票并在创业板上市申请文件审核问询函的回复（更新版）</t>
  </si>
  <si>
    <t>欧圣电气：3-3-1 法律意见书</t>
  </si>
  <si>
    <t>欧圣电气：会计师事务所回复意见（2021年半年报财务数据更新版）</t>
  </si>
  <si>
    <t>欧圣电气：中泰证券股份有限公司关于公司首次公开发行股票并在创业板上市之发行保荐工作报告</t>
  </si>
  <si>
    <t>欧圣电气：首次公开发行股票并在创业板上市招股说明书</t>
  </si>
  <si>
    <t>欧圣电气：关于公司申请2023年度银行授信额度的公告</t>
  </si>
  <si>
    <t>欧圣电气：关于公司申请2024年度银行授信额度的公告</t>
  </si>
  <si>
    <t>家联科技：关于宁波家联科技股份有限公司申请向不特定对象发行可转换公司债券的审核问询函的回复</t>
  </si>
  <si>
    <t>家联科技：天职国际会计师事务所（特殊普通合伙）关于宁波家联科技股份有限公司申请向不特定对象发行可转换公司债券的审核问询函的回复</t>
  </si>
  <si>
    <t>家联科技：2 会计师关于宁波家联科技股份有限公司申请向不特定对象发行可转换公司债券的审核问询函的回复</t>
  </si>
  <si>
    <t>家联科技：关于宁波家联科技股份有限公司申请向不特定对象发行可转换公司债券的审核问询函的回复（修订稿）</t>
  </si>
  <si>
    <t>观想科技：1-1 招股说明书</t>
  </si>
  <si>
    <t>观想科技：首次公开发行股票并在创业板上市招股说明书</t>
  </si>
  <si>
    <t>观想科技：2021年年度报告</t>
  </si>
  <si>
    <t>万凯新材：3 律师事务所补充法律意见书（二）</t>
  </si>
  <si>
    <t>万凯新材：2 会计师第二轮审核问询函的回复意见（修订稿）</t>
  </si>
  <si>
    <t>万凯新材：3-3-1 法律意见书</t>
  </si>
  <si>
    <t>万凯新材：2 会计师第二轮审核问询函的回复意见（2021年半年报数据更新稿）</t>
  </si>
  <si>
    <t>万凯新材：关于万凯新材料股份有限公司申请向不特定对象发行可转换公司债券的审核问询函的回复</t>
  </si>
  <si>
    <t>万凯新材：中汇会计师事务所（特殊普通合伙）关于万凯新材料股份有限公司申请向不特定对象发行可转换公司债券的审核问询函有关财务问题回复的专项说明（修订稿）</t>
  </si>
  <si>
    <t>万凯新材：1 发行人及保荐机构关于审核问询函的回复</t>
  </si>
  <si>
    <t>亚香股份：1-1 招股说明书</t>
  </si>
  <si>
    <t>亚香股份：平安证券股份有限公司关于公司首次公开发行股票并在创业板上市之发行保荐工作报告</t>
  </si>
  <si>
    <t>亚香股份：首次公开发行股票并在创业板上市招股说明书</t>
  </si>
  <si>
    <t>祥明智能：北京德恒律师事务所关于为公司首次公开发行股票并在创业板上市出具法律意见书的律师工作报告</t>
  </si>
  <si>
    <t>纽泰格：1-1 募集说明书</t>
  </si>
  <si>
    <t>纽泰格：江苏纽泰格科技集团股份有限公司创业板向不特定对象发行可转换公司债券募集说明书（申报稿）</t>
  </si>
  <si>
    <t>飞沃科技：首次公开发行股票并在创业板上市招股说明书</t>
  </si>
  <si>
    <t>华康医疗：关于武汉华康世纪医疗股份有限公司申请向不特定对象发行可转换公司债券的审核问询函之回复报告</t>
  </si>
  <si>
    <t>华康医疗：中汇会计师事务所（特殊普通合伙）关于武汉华康世纪医疗股份有限公司申请向不特定对象发行可转换公司债券的审核问询函有关财务问题回复的专项说明</t>
  </si>
  <si>
    <t>华康医疗：2 会计师事务所回复意见（修订稿）</t>
  </si>
  <si>
    <t>华康医疗：关于武汉华康世纪医疗股份有限公司申请向不特定对象发行可转换公司债券的审核问询函之回复报告（修订稿）（2023年半年报财务数据更新版）</t>
  </si>
  <si>
    <t>华康医疗：1 申请人及保荐机构回复意见（修订稿）</t>
  </si>
  <si>
    <t>华康医疗：关于武汉华康世纪医疗股份有限公司申请向不特定对象发行可转换公司债券的审核问询函之回复报告（修订稿）</t>
  </si>
  <si>
    <t>华康医疗：1 申请人及保荐机构回复意见（修订稿）——一轮问询</t>
  </si>
  <si>
    <t>软通动力：发行人及保荐机构关于审核中心意见落实函的回复</t>
  </si>
  <si>
    <t>软通动力：1-1 招股说明书</t>
  </si>
  <si>
    <t>软通动力：1 发行人及保荐机构关于审核中心意见落实函的回复意见（2021年半年度数据更新）</t>
  </si>
  <si>
    <t>软通动力：首次公开发行股票并在创业板上市招股意向书</t>
  </si>
  <si>
    <t>软通动力：首次公开发行股票并在创业板上市招股说明书</t>
  </si>
  <si>
    <t>软通动力：2021年年度报告</t>
  </si>
  <si>
    <t>软通动力：2022年半年度报告</t>
  </si>
  <si>
    <t>软通动力：2022年年度报告</t>
  </si>
  <si>
    <t>软通动力：2023年半年度报告</t>
  </si>
  <si>
    <t>软通动力：2023年年度报告</t>
  </si>
  <si>
    <t>瑞泰新材：8-3-1 律师事务所补充法律意见书（四）</t>
  </si>
  <si>
    <t>瑞泰新材：8-1-2 发行人及保荐机构关于第二轮审核问询函的回复</t>
  </si>
  <si>
    <t>瑞泰新材：3-3-1 法律意见书</t>
  </si>
  <si>
    <t>瑞泰新材：北京君合律师事务所关于公司首次公开发行股票并在创业板上市之法律意见书及补充法律意见书</t>
  </si>
  <si>
    <t>华融化学：发行人及保荐机构回复意见</t>
  </si>
  <si>
    <t>华融化学：3-3-1 法律意见书</t>
  </si>
  <si>
    <t>华融化学：北京市中伦律师事务所关于华融化学股份有限公司首次公开发行股票并在创业板上市的法律意见书</t>
  </si>
  <si>
    <t>格力博：关于对深圳证券交易所关注函回复的公告</t>
  </si>
  <si>
    <t>聚胶股份：首次公开发行股票并在创业板上市招股意向书</t>
  </si>
  <si>
    <t>聚胶股份：首次公开发行股票并在创业板上市招股说明书</t>
  </si>
  <si>
    <t>首次公开发行股票并在创业板上市招股说明书</t>
  </si>
  <si>
    <t>明阳电气：申万宏源证券承销保荐有限责任公司关于参与战略配售投资者的专项核查报告</t>
  </si>
  <si>
    <t>三博脑科：3-1-3 上市保荐书</t>
  </si>
  <si>
    <t>三博脑科：中信证券股份有限公司关于公司首次公开发行股票并在创业板上市的上市保荐书</t>
  </si>
  <si>
    <t>中信证券股份有限公司关于公司首次公开发行股票并在创业板上市的发行保荐书</t>
  </si>
  <si>
    <t>卓创资讯：首次公开发行股票并在创业板上市招股说明书</t>
  </si>
  <si>
    <t>川宁生物：伊犁川宁生物技术股份有限公司第一届董事会第二十三次会议决议公告</t>
  </si>
  <si>
    <t>川宁生物：伊犁川宁生物技术股份有限公司第二届董事会第五次会议决议公告</t>
  </si>
  <si>
    <t>江波龙：中信建投证券股份有限公司关于公司首次公开发行股票并在创业板上市之保荐工作报告</t>
  </si>
  <si>
    <t>鑫宏业：首次公开发行股票并在创业板上市招股说明书</t>
  </si>
  <si>
    <t>公司财务报表及审阅报告（2023年1月-3月）</t>
  </si>
  <si>
    <t>豪江智能：首次公开发行股票并在创业板上市招股说明书</t>
  </si>
  <si>
    <t>豪江智能：2023年半年度报告</t>
  </si>
  <si>
    <t>翰博高新：容诚会计师事务所（特殊普通合伙）和天职国际会计师事务所（特殊普通合伙）关于翰博高新材料（合肥）股份有限公司向不特定对象发行可转换公司债券并在创业板上市审核问询函的回复</t>
  </si>
  <si>
    <t>翰博高新：容诚会计师事务所（特殊普通合伙）和天职国际会计师事务所（特殊普通合伙）关于翰博高新材料(合肥)股份有限公司申请向不特定对象发行可转换公司债券的审核问询函之回复专项核查意见（修订稿）</t>
  </si>
  <si>
    <t>翰博高新：7-2 会计师事务所回复意见（修订稿）</t>
  </si>
  <si>
    <t>翰博高新：关于翰博高新材料（合肥）股份有限公司向不特定对象发行可转换公司债券并在创业板上市审核问询函的回复报告（二次修订稿）</t>
  </si>
  <si>
    <t>翰博高新：7-3 补充法律意见（二）</t>
  </si>
  <si>
    <t>恩威医药：第二届董事会第十八次会议决议公告</t>
  </si>
  <si>
    <t>天元宠物：首次公开发行股票并在创业板上市招股意向书</t>
  </si>
  <si>
    <t>天元宠物：首次公开发行股票并在创业板上市招股说明书</t>
  </si>
  <si>
    <t>趣睡科技：首次公开发行股票并在创业板上市招股说明书</t>
  </si>
  <si>
    <t>容诚会计师事务所（特殊普通合伙）关于公司首次公开发行股票并在创业板上市的财务报表及审计报告</t>
  </si>
  <si>
    <t>通行宝：华泰联合证券有限责任公司关于公司首次公开发行股票并在创业板上市发行保荐工作报告</t>
  </si>
  <si>
    <t>湖南裕能：中信建投证券股份有限公司关于公司战略投资者的专项核查报告</t>
  </si>
  <si>
    <t>民爆光电：首次公开发行股票并在创业板上市招股意向书</t>
  </si>
  <si>
    <t>民爆光电：首次公开发行股票并在创业板上市招股说明书</t>
  </si>
  <si>
    <t>国科恒泰：首次公开发行股票并在创业板上市招股意向书</t>
  </si>
  <si>
    <t>国科恒泰：首次公开发行股票并在创业板上市招股说明书</t>
  </si>
  <si>
    <t>挖金客：首次公开发行股票并在创业板上市招股说明书</t>
  </si>
  <si>
    <t>挖金客：首次公开发行股票并在创业板上市发行公告</t>
  </si>
  <si>
    <t>挖金客：1-1 募集说明书</t>
  </si>
  <si>
    <t>挖金客：北京挖金客信息科技股份有限公司2023年度以简易程序向特定对象发行股票募集说明书（申报稿）</t>
  </si>
  <si>
    <t>挖金客：2023年度以简易程序向特定对象发行股票募集说明书（注册稿）</t>
  </si>
  <si>
    <t>赛维时代：首次公开发行股票并在创业板上市招股意向书</t>
  </si>
  <si>
    <t>赛维时代：首次公开发行股票并在创业板上市招股说明书</t>
  </si>
  <si>
    <t>宏景科技：华兴证券有限公司关于公司首次公开发行股票并在创业板上市之发行保荐工作报告</t>
  </si>
  <si>
    <t>宏景科技：首次公开发行股票并在创业板上市招股说明书</t>
  </si>
  <si>
    <t>宏景科技：2023年年度报告</t>
  </si>
  <si>
    <t>盘古智能：北京市环球律师事务所关于公司首次公开发行股票并在创业板上市的法律意见书及补充法律意见书</t>
  </si>
  <si>
    <t>金凯生科：2023年半年度报告</t>
  </si>
  <si>
    <t>金凯生科：2023年年度审计报告</t>
  </si>
  <si>
    <t>德福科技：北京市金杜律师事务所关于公司首次公开发行股票并在创业板上市的法律意见书及补充法律意见书</t>
  </si>
  <si>
    <t>德福科技：首次公开发行股票并在创业板上市招股说明书</t>
  </si>
  <si>
    <t>星宸科技：首次公开发行股票并在创业板上市招股意向书</t>
  </si>
  <si>
    <t>星宸科技：首次公开发行股票并在创业板上市招股说明书</t>
  </si>
  <si>
    <t>大地股份:致同会所关于大地股份第一轮问询的回复</t>
  </si>
  <si>
    <t>微创光电：发行人及中国银河证券关于第一轮问询的回复</t>
  </si>
  <si>
    <t>扬子地板:扬子地板及申万宏源承销保荐关于第一轮问询的回复</t>
  </si>
  <si>
    <t>华曦达:华曦达及世纪证券关于第二轮问询的回复</t>
  </si>
  <si>
    <t>浦发银行：上海浦东发展银行股份有限公司2020年度企业社会责任报告</t>
  </si>
  <si>
    <t>浦发银行：上海浦东发展银行股份有限公司2022年第一季度报告</t>
  </si>
  <si>
    <t>浦发银行：上海浦东发展银行股份有限公司2022年半年度报告</t>
  </si>
  <si>
    <t>浦发银行：上海浦东发展银行股份有限公司2023年度业绩快报公告</t>
  </si>
  <si>
    <t>浦发银行：上海浦东发展银行股份有限公司2023年年度报告</t>
  </si>
  <si>
    <t>东风汽车股份有限公司2022年第一次临时股东大会资料</t>
  </si>
  <si>
    <t>东风汽车股份有限公司2022年年度报告</t>
  </si>
  <si>
    <t>首创环保：首创股份2020年年度报告</t>
  </si>
  <si>
    <t>首创环保：首创股份2020年年度股东大会会议资料</t>
  </si>
  <si>
    <t>包钢股份2020年年度报告</t>
  </si>
  <si>
    <t>包钢股份2021年半年度报告</t>
  </si>
  <si>
    <t>包钢股份2021年度审计报告</t>
  </si>
  <si>
    <t>包钢股份2022年半年度报告</t>
  </si>
  <si>
    <t>包钢股份2022年度审计报告</t>
  </si>
  <si>
    <t>包钢股份2023年半年度报告</t>
  </si>
  <si>
    <t>华夏银行股份有限公司关联交易公告</t>
  </si>
  <si>
    <t>华夏银行2020年社会责任报告</t>
  </si>
  <si>
    <t>华夏银行2020年年度股东大会会议文件</t>
  </si>
  <si>
    <t>华夏银行2021社会责任报告</t>
  </si>
  <si>
    <t>华夏银行2022年年度报告</t>
  </si>
  <si>
    <t>华夏银行2023年社会责任报告</t>
  </si>
  <si>
    <t>民生银行：中国民生银行2020年年度报告摘要</t>
  </si>
  <si>
    <t>民生银行：中国民生银行股份有限公司2021年第一季度报告（正文）</t>
  </si>
  <si>
    <t>民生银行：中国民生银行2020年年度股东大会、2021年第一次A股类别股东大会和2021年第一次H股类别股东大会会议文件</t>
  </si>
  <si>
    <t>民生银行：中国民生银行2021年半年度A股报告（全文）</t>
  </si>
  <si>
    <t>民生银行：中国民生银行2021年第三季度报告</t>
  </si>
  <si>
    <t>民生银行：中国民生银行2021年年度报告A股</t>
  </si>
  <si>
    <t>民生银行：中国民生银行2021年年度股东大会、2022年第一次A股类别股东大会和2022年第一次H股类别股东大会会议文件</t>
  </si>
  <si>
    <t>民生银行：中国民生银行2022年半年度报告</t>
  </si>
  <si>
    <t>民生银行：中国民生银行股份有限公司向不特定对象发行A股可转换公司债券证券募集说明书（申报稿）</t>
  </si>
  <si>
    <t>民生银行：中国民生银行2022年年度报告</t>
  </si>
  <si>
    <t>民生银行：中国民生银行2023年第一季度报告</t>
  </si>
  <si>
    <t>民生银行：关于中国民生银行股份有限公司向不特定对象发行可转换公司债券申请文件的审核问询函的回复</t>
  </si>
  <si>
    <t>民生银行：中国民生银行2023年半年度报告摘要</t>
  </si>
  <si>
    <t>民生银行：中国民生银行2023年第三季度报告</t>
  </si>
  <si>
    <t>民生银行：中国民生银行2023年度业绩交流会问答实录</t>
  </si>
  <si>
    <t>民生银行：中国民生银行2023年度业绩发布PPT</t>
  </si>
  <si>
    <t>民生银行：中国民生银行2024年第一季度报告</t>
  </si>
  <si>
    <t>日照港股份有限公司关于日照港集团财务有限公司与青岛港财务有限责任公司重组整合的公告</t>
  </si>
  <si>
    <t>日照港股份有限公司2022年第一次临时股东大会会议资料</t>
  </si>
  <si>
    <t>上海电力股份有限公司关于2021年日常关联交易的公告</t>
  </si>
  <si>
    <t>上海电力股份有限公司2020年年度股东大会会议资料</t>
  </si>
  <si>
    <t>上海电力股份有限公司2021年半年度报告</t>
  </si>
  <si>
    <t>上海电力股份有限公司与中信证券股份有限公司关于非公开发行A股股票申请文件反馈意见的回复</t>
  </si>
  <si>
    <t>上海电力股份有限公司2021年年度股东大会会议资料</t>
  </si>
  <si>
    <t>上海电力2022年半年度报告</t>
  </si>
  <si>
    <t>上海电力：中信证券股份有限公司关于上海电力股份有限公司2023年度日常关联交易的核查意见</t>
  </si>
  <si>
    <t>上海电力股份有限公司2022年年度股东大会会议资料</t>
  </si>
  <si>
    <t>上海电力股份有限公司2023年半年报度报告</t>
  </si>
  <si>
    <t>上海电力股份有限公司关于2024年度日常关联交易的公告</t>
  </si>
  <si>
    <t>上海电力股份有限公司2023年年度股东大会会议资料</t>
  </si>
  <si>
    <t>南方航空：关于中国南方航空股份有限公司非公开发行A股股票申请文件反馈意见的回复</t>
  </si>
  <si>
    <t>南方航空：关于请做好中国南方航空股份有限公司非公开发行股票发审委会议准备工作的函的回复</t>
  </si>
  <si>
    <t>中信证券股份有限公司2020年度社会责任报告</t>
  </si>
  <si>
    <t>三一重工股份有限公司2020年度社会责任报告</t>
  </si>
  <si>
    <t>三一重工股份有限公司2022年年度报告</t>
  </si>
  <si>
    <t>三一重工股份有限公司2023年半年度报告</t>
  </si>
  <si>
    <t>三一重工股份有限公司2023年年度报告</t>
  </si>
  <si>
    <t>招商银行股份有限公司2020年度可持续发展报告</t>
  </si>
  <si>
    <t>招商银行股份有限公司2021年半年度报告</t>
  </si>
  <si>
    <t>招商银行股份有限公司2021年第三季度报告</t>
  </si>
  <si>
    <t>招商银行股份有限公司2021年可持续发展报告</t>
  </si>
  <si>
    <t>招商银行股份有限公司2022年第一季度报告</t>
  </si>
  <si>
    <t>招商银行股份有限公司2022年半年度报告</t>
  </si>
  <si>
    <t>招商银行股份有限公司2022年度可持续发展报告</t>
  </si>
  <si>
    <t>招商银行：2023年中期业绩交流会新闻稿</t>
  </si>
  <si>
    <t>招商银行股份有限公司2023年度可持续发展报告</t>
  </si>
  <si>
    <t>保利发展控股集团股份有限公司关于提供担保进展情况的公告</t>
  </si>
  <si>
    <t>保利发展：关于保利发展控股集团股份有限公司向特定对象发行股票申请文件的审核问询函的回复</t>
  </si>
  <si>
    <t>保利发展：关于保利发展控股集团股份有限公司向特定对象发行股票申请文件的审核问询函的回复（修订稿）</t>
  </si>
  <si>
    <t>中国联通2021年可持续发展报告</t>
  </si>
  <si>
    <t>万东医疗：关于万东医疗2021年非公开发行A股股票申请文件反馈意见的回复报告</t>
  </si>
  <si>
    <t>厦门象屿：2020年年度报告摘要</t>
  </si>
  <si>
    <t>厦门象屿：2020年年度股东大会会议文件</t>
  </si>
  <si>
    <t>厦门象屿：关于2020年年报、2021年一季报业绩说明会召开情况的公告</t>
  </si>
  <si>
    <t>厦门象屿股份有限公司公开发行公司债券2021年跟踪评级报告</t>
  </si>
  <si>
    <t>厦门象屿：关于供应链金融系列第2期资产支持专项计划成立的公告</t>
  </si>
  <si>
    <t>厦门象屿：关于投资者交流会召开情况的公告</t>
  </si>
  <si>
    <t>厦门象屿：2021年半年度报告</t>
  </si>
  <si>
    <t>厦门象屿：关于2021年半年度业绩说明会召开情况的公告</t>
  </si>
  <si>
    <t>厦门象屿：2021年第三次临时股东大会会议文件</t>
  </si>
  <si>
    <t>厦门象屿：2021年年度报告</t>
  </si>
  <si>
    <t>厦门象屿：2022年4月20日投资者关系活动记录表</t>
  </si>
  <si>
    <t>厦门象屿2021年年度股东大会会议文件</t>
  </si>
  <si>
    <t>厦门象屿关于与招商局集团有限公司、山东省港口集团有限公司签署附条件生效的战略合作协议的公告</t>
  </si>
  <si>
    <t>厦门象屿2022年5月17日投资者关系活动记录表</t>
  </si>
  <si>
    <t>厦门象屿关于转让子公司及参股公司股权暨关联交易的公告</t>
  </si>
  <si>
    <t>厦门象屿2022年第三次临时股东大会会议文件</t>
  </si>
  <si>
    <t>厦门象屿：关于厦门象屿股份有限公司2022年度非公开发行A股股票申请文件反馈意见的回复</t>
  </si>
  <si>
    <t>厦门象屿：2022年半年度报告</t>
  </si>
  <si>
    <t>厦门象屿关于子公司继续实施市场化债转股的公告</t>
  </si>
  <si>
    <t>厦门象屿股份有限公司非公开发行A股股票预案（修订稿）</t>
  </si>
  <si>
    <t>厦门象屿：厦门象屿关于与厦门象屿金象控股集团有限公司续签《供应链金融服务协议》暨关联交易的公告</t>
  </si>
  <si>
    <t>厦门象屿2022年第六次临时股东大会会议文件</t>
  </si>
  <si>
    <t>厦门象屿2022年第六次临时股东大会决议公告</t>
  </si>
  <si>
    <t>厦门象屿股份有限公司向特定对象发行A股股票预案（第二次修订稿）</t>
  </si>
  <si>
    <t>厦门象屿：2023年3月2日-3月3日投资者关系活动记录表</t>
  </si>
  <si>
    <t>厦门象屿2022年年度报告摘要</t>
  </si>
  <si>
    <t>厦门象屿：2023年4月28日投资者关系活动记录表-中文</t>
  </si>
  <si>
    <t>厦门象屿2022年年度股东大会会议文件</t>
  </si>
  <si>
    <t>厦门象屿：金杜律师事务所关于厦门象屿向特定对象发行A股股票之补充法律意见书（三）</t>
  </si>
  <si>
    <t>厦门象屿2023年5月24日投资者关系活动记录表</t>
  </si>
  <si>
    <t>厦门象屿关于拟开展供应链资产支持商业票据暨关联交易的公告</t>
  </si>
  <si>
    <t>厦门象屿2023年第三次临时股东大会会议文件</t>
  </si>
  <si>
    <t>厦门象屿2022年度环境、社会及治理（ESG）报告</t>
  </si>
  <si>
    <t>厦门象屿关于转让参股公司股权暨关联交易的公告</t>
  </si>
  <si>
    <t>厦门象屿：2023年半年度报告</t>
  </si>
  <si>
    <t>厦门象屿2023年第四次临时股东大会会议文件</t>
  </si>
  <si>
    <t>厦门象屿2022年度向特定对象发行A股股票募集说明书(申报稿)(2023年9月)</t>
  </si>
  <si>
    <t>厦门象屿公开发行公司债券预案公告</t>
  </si>
  <si>
    <t>厦门象屿2023年年度报告</t>
  </si>
  <si>
    <t>厦门象屿2023年年度股东大会会议文件</t>
  </si>
  <si>
    <t>厦门象屿：发行人最近一年的财务报告及其审计报告（申报稿）</t>
  </si>
  <si>
    <t>五矿发展股份有限公司2020年年度报告</t>
  </si>
  <si>
    <t>五矿发展股份有限公司2021年半年度报告</t>
  </si>
  <si>
    <t>五矿发展股份有限公司2021年年度报告</t>
  </si>
  <si>
    <t>五矿发展股份有限公司2022年半年度报告</t>
  </si>
  <si>
    <t>五矿发展股份有限公司2022年年度报告</t>
  </si>
  <si>
    <t>五矿发展股份有限公司关于计提资产减值准备的公告</t>
  </si>
  <si>
    <t>五矿发展股份有限公司关于计提资产减值准备的公告.doc</t>
  </si>
  <si>
    <t>五矿发展股份有限公司2023年年度报告</t>
  </si>
  <si>
    <t>国投资本2020年年度报告</t>
  </si>
  <si>
    <t>国投资本2021年半年度报告</t>
  </si>
  <si>
    <t>国投资本股份有限公司2021年年度报告</t>
  </si>
  <si>
    <t>国投资本股份有限公司2022年半年度报告</t>
  </si>
  <si>
    <t>国投资本股份有限公司2022年年度报告</t>
  </si>
  <si>
    <t>国投资本股份有限公司公开发行可转换公司债券2023年跟踪评级报告</t>
  </si>
  <si>
    <t>国投资本2023年半年度报告</t>
  </si>
  <si>
    <t>*ST富润：浙江富润2020年年度报告</t>
  </si>
  <si>
    <t>*ST富润：浙江富润2020年年度报告（更新后）</t>
  </si>
  <si>
    <t>*ST富润：浙江富润2021年半年度报告</t>
  </si>
  <si>
    <t>*ST富润：浙江富润2021年年度报告全文</t>
  </si>
  <si>
    <t>*ST富润：浙江富润2022年半年度报告</t>
  </si>
  <si>
    <t>*ST富润：浙江富润2021年年度报告（2023年修订版）</t>
  </si>
  <si>
    <t>*ST博信关于控股子公司开展融资租赁业务并为其提供担保暨关联交易的公告</t>
  </si>
  <si>
    <t>*ST博信2021年第三次临时股东大会会议资料</t>
  </si>
  <si>
    <t>*ST博信：关于江苏博信投资控股股份有限公司重大资产购买之独立财务顾问报告（设备）</t>
  </si>
  <si>
    <t>*ST博信：江苏博信投资控股股份有限公司重大资产购买报告书（设备）（草案）（修订稿）</t>
  </si>
  <si>
    <t>特变电工:2017年年度股东大会会议资料</t>
  </si>
  <si>
    <t>特变电工股份有限公司对外投资公告</t>
  </si>
  <si>
    <t>特变电工股份有限公司与新疆众和股份有限公司2022年度日常关联交易的公告</t>
  </si>
  <si>
    <t>特变电工股份有限公司2022年第一次临时股东大会会议资料</t>
  </si>
  <si>
    <t>退市易见：易见股份2020年度审计报告</t>
  </si>
  <si>
    <t>退市易见：易见股份2020年年度报告（更正后）</t>
  </si>
  <si>
    <t>退市易见：易见股份2020年年度股东大会会议材料</t>
  </si>
  <si>
    <t>退市易见：易见股份2021年半年度报告</t>
  </si>
  <si>
    <t>退市易见：易见股份2021年年度报告</t>
  </si>
  <si>
    <t>退市易见：易见股份2022年第一次临时股东大会会议材料</t>
  </si>
  <si>
    <t>大名城：公司与保荐机构关于上海大名城企业股份有限公司向特定对象发行股票申请文件的审核问询函的回复</t>
  </si>
  <si>
    <t>大名城：公司和保荐机构关于上海大名城企业股份有限公司向特定对象发行股票申请文件的审核问询函的回复（修订稿）</t>
  </si>
  <si>
    <t>云天化：信永中和会计师事务所（特殊普通合伙）关于云南云天化股份有限公司2022 年度向特定对象发行 A 股股票申请文件审核问询函的回复</t>
  </si>
  <si>
    <t>云天化：信永中和会计师事务所（特殊普通合伙）关于云南云天化股份有限公司 2022 年度向特定对象发行 A 股股票申请文件审核问询函的回复（修订稿）</t>
  </si>
  <si>
    <t>云天化：信永中和会计师事务所（特殊普通合伙）关于云南云天化股份有限公司2022年度向特定对象发行A股股票申请文件第三轮审核问询函的回复（2023年半年报财务数据更新版）</t>
  </si>
  <si>
    <t>云天化2020年度社会责任报告</t>
  </si>
  <si>
    <t>云天化关于子公司诉讼进展公告</t>
  </si>
  <si>
    <t>云天化关于2022年度向特定对象发行A股股票申请文件审核问询函的回复（修订稿）</t>
  </si>
  <si>
    <t>广州发展2020年年度报告（全文）</t>
  </si>
  <si>
    <t>广州发展集团股份有限公司与中信建投证券股份有限公司关于非公开发行A股股票申请文件反馈意见的回复</t>
  </si>
  <si>
    <t>广州发展集团股份有限公司与中信建投证券股份有限公司关于非公开发行A股股票申请文件反馈意见的回复（修订稿）</t>
  </si>
  <si>
    <t>上汽集团2020年年度报告摘要</t>
  </si>
  <si>
    <t>上汽集团2020年年度股东大会资料</t>
  </si>
  <si>
    <t>国金证券股份有限公司二〇二〇年度社会责任报告</t>
  </si>
  <si>
    <t>国金证券股份有限公司信用评级报告</t>
  </si>
  <si>
    <t>国金证券：二〇二二年度社会责任暨环境、社会及公司治理（ESG）报告</t>
  </si>
  <si>
    <t>诺德股份：诺德投资股份有限公司与中天国富证券有限公司关于诺德投资股份有限公司非公开发行股票申请文件反馈意见之回复报告</t>
  </si>
  <si>
    <t>浙江东日股份有限公司（600113）2020年年度报告（全文）</t>
  </si>
  <si>
    <t>浙江东日股份有限公司（600113）2020年年度股东大会会议材料</t>
  </si>
  <si>
    <t>浙江东日股份有限公司2021年半年度报告（全文）</t>
  </si>
  <si>
    <t>浙江东日：公开发行可转换公司债券募集资金运用可行性分析报告</t>
  </si>
  <si>
    <t>浙江东日股份有限公司2023年度向特定对象发行A股股票预案</t>
  </si>
  <si>
    <t>浙江东日股份有限公司向特定对象发行股票证券募集说明书</t>
  </si>
  <si>
    <t>浙江东日：关于浙江东日股份有限公司向特定对象发行股票申请文件的审核问询函的回复</t>
  </si>
  <si>
    <t>浙江东日：关于浙江东日股份有限公司向特定对象发行股票申请文件的审核问询函的回复（修订稿）</t>
  </si>
  <si>
    <t>浙江东日：关于浙江东日股份有限公司向特定对象发行股票申请文件的审核问询函的回复（2023年半年报财务数据更新）</t>
  </si>
  <si>
    <t>浙江东日：关于浙江东日股份有限公司向特定对象发行股票申请文件的审核问询函的回复（2023年年度财务数据更新版）</t>
  </si>
  <si>
    <t>浙江东日股份有限公司向特定对象发行股票证券募集说明书（申报稿）（2023年年度财务数据更新版）</t>
  </si>
  <si>
    <t>中国东航：关于中国东方航空股份有限公司非公开发行A股股票申请文件反馈意见的回复</t>
  </si>
  <si>
    <t>中国东航：关于中国东方航空股份有限公司非公开发行A股股票申请文件反馈意见的回复（修订稿）</t>
  </si>
  <si>
    <t>浙江东方金融控股集团股份有限公司与国泰君安证券股份有限公司关于非公开发行股票申请文件反馈意见的回复（修订稿）</t>
  </si>
  <si>
    <t>浙江东方金融控股集团股份有限公司关于中韩人寿引战增资项目的进展公告</t>
  </si>
  <si>
    <t>兰花科创第七届董事会第八次会议决议公告</t>
  </si>
  <si>
    <t>杭钢股份：杭州钢铁股份有限公司关于2020年度募集资金存放与使用情况的专项报告</t>
  </si>
  <si>
    <t>杭钢股份：杭州钢铁股份有限公司2020年年度股东大会会议资料</t>
  </si>
  <si>
    <t>杭钢股份：杭州钢铁股份有限公司关于2021年半年度募集资金存放与使用情况的专项报告</t>
  </si>
  <si>
    <t>杭钢股份：杭州钢铁股份有限公司关于2021年度募集资金存放与使用情况的专项报告</t>
  </si>
  <si>
    <t>杭钢股份：杭州钢铁股份有限公司关于2022年半年度募集资金存放与使用情况的专项报告</t>
  </si>
  <si>
    <t>杭钢股份：杭州钢铁股份有限公司募集资金年度存放与使用情况鉴证报告</t>
  </si>
  <si>
    <t>杭钢股份：杭州钢铁股份有限公司关于子公司对外投资的公告</t>
  </si>
  <si>
    <t>杭钢股份：杭州钢铁股份有限公司关于2023年半年度募集资金存放与使用情况的专项报</t>
  </si>
  <si>
    <t>杭钢股份：中信证券股份有限公司关于杭州钢铁股份有限公司2023年度募集资金存放与使用情况的专项核查意见</t>
  </si>
  <si>
    <t>国网信通：国网信息通信股份有限公司2020年年度报告</t>
  </si>
  <si>
    <t>国网信通：国网信息通信股份有限公司2021年半年度报告</t>
  </si>
  <si>
    <t>国网信通：国网信息通信股份有限公司2021年年度报告</t>
  </si>
  <si>
    <t>国网信通：国网信息通信股份有限公司2022年半年度报告</t>
  </si>
  <si>
    <t>国网信通：国网信息通信股份有限公司2022年年度报告</t>
  </si>
  <si>
    <t>国网信通：国网信息通信股份有限公司2023年半年度报告</t>
  </si>
  <si>
    <t>国网信通：国网信息通信股份有限公司2023年年度报告</t>
  </si>
  <si>
    <t>航天机电：上海航天汽车机电股份有限公司第七届董事会第四十次会议决议公告</t>
  </si>
  <si>
    <t>航天机电：上海航天汽车机电股份有限公司2020年年度股东大会文件</t>
  </si>
  <si>
    <t>航天机电：第八届董事会第十次会议决议公告</t>
  </si>
  <si>
    <t>航天机电：2021年年度股东大会文件</t>
  </si>
  <si>
    <t>航天机电：关于接受财务资助的公告</t>
  </si>
  <si>
    <t>航天机电：2022年年度股东大会文件汇编</t>
  </si>
  <si>
    <t>航天机电：第八届董事会第三十五次会议决议公告</t>
  </si>
  <si>
    <t>航天机电：2023年年度股东大会文件汇编-提交交易所（修改稿）</t>
  </si>
  <si>
    <t>航天机电：关于接受财务资助的关联交易公告</t>
  </si>
  <si>
    <t>维科技术2021年年度报告</t>
  </si>
  <si>
    <t>维科技术：2022年半年度报告</t>
  </si>
  <si>
    <t>维科技术2022年年度报告</t>
  </si>
  <si>
    <t>维科技术：2023年半年度报告</t>
  </si>
  <si>
    <t>建发股份：建发股份关于子公司拟成立“平安-蔷薇-建融供应链金融4号资产支持专项计划”的公告</t>
  </si>
  <si>
    <t>建发股份2020年社会责任报告暨ESG报告</t>
  </si>
  <si>
    <t>建发股份2021年半年度报告</t>
  </si>
  <si>
    <t>建发股份：厦门建发股份有限公司投资者关系活动记录表</t>
  </si>
  <si>
    <t>建发股份关于参加2021年度厦门辖区上市公司投资者网上集体接待日活动情况的公告</t>
  </si>
  <si>
    <t>建发股份：建发股份关于子公司拟成立”平安-天行供应链金融1号资产支持专项计划“的公告</t>
  </si>
  <si>
    <t>建发股份2021年年度报告</t>
  </si>
  <si>
    <t>建发股份关于参加厦门辖区上市公司2021年年报业绩说明会暨投资者网上集体接待日活动情况的公告</t>
  </si>
  <si>
    <t>建发股份2022年半年度报告</t>
  </si>
  <si>
    <t>建发股份2022年年度报告</t>
  </si>
  <si>
    <t>建发股份：厦门建发股份有限公司向原股东配售股份募集资金使用的可行性分析报告</t>
  </si>
  <si>
    <t>建发股份：最近三年的审计报告及最近一期财务报表</t>
  </si>
  <si>
    <t>建发股份：厦门建发股份有限公司向原股东配售股份募集资金使用的可行性分析报告（修订稿）</t>
  </si>
  <si>
    <t>建发股份：关于厦门建发股份有限公司向原股东配售股份申请文件的审核问询函的回复</t>
  </si>
  <si>
    <t>建发股份2023年半年度报告</t>
  </si>
  <si>
    <t>建发股份：关于厦门建发股份有限公司向原股东配售股份申请文件的审核问询函的回复（修订稿）</t>
  </si>
  <si>
    <t>建发股份：容诚会计师事务所（特殊普通合伙）关于厦门建发股份有限公司向原股东配售股份申请文件的审核问询函有关财务会计问题的专项说明（修订稿）（2023年半年度财务数据更新版）</t>
  </si>
  <si>
    <t>建发股份2023年年度报告</t>
  </si>
  <si>
    <t>建发股份：厦门建发股份有限公司向原股东配售股份募集资金使用的可行性分析报告（二次修订稿）</t>
  </si>
  <si>
    <t>建发股份：容诚会计师事务所（特殊普通合伙）关于厦门建发股份有限公司向原股东配售股份申请文件的审核问询函有关财务会计问题的专项说明（修订稿）（2023年度财务数据更新版）</t>
  </si>
  <si>
    <t>福田汽车：关于北汽福田汽车股份有限公司非公开发行股票申请文件一次反馈意见之回复报告</t>
  </si>
  <si>
    <t>福田汽车：北汽福田汽车股份有限公司与第一创业证券承销保荐有限责任公司关于北汽福田汽车股份有限公司非公开发行股票申请文件一次反馈意见之回复报告（修订稿）</t>
  </si>
  <si>
    <t>上海建工2020年年度报告_全文</t>
  </si>
  <si>
    <t>上海建工2021年社会责任报告</t>
  </si>
  <si>
    <t>东安动力：中兴华会计师事务所（特殊普通合伙）关于哈尔滨东安汽车动力股份有限公司申请向特定对象发行股票的审核中心意见问询函的回复说明</t>
  </si>
  <si>
    <t>东安动力：哈尔滨东安汽车动力股份有限公司申请向特定对象发行股票的审核中心意见问询函的回复说明</t>
  </si>
  <si>
    <t>东安动力：发行人及保荐机构关于哈尔滨东安汽车动力股份有限公司申请向特定对象发行股票审核问询函的回复报告（豁免版）</t>
  </si>
  <si>
    <t>东安动力：发行人及保荐机构关于东安动力向特定对象发行股票申请文件的审核问询函的回复报告（豁免版）</t>
  </si>
  <si>
    <t>安通控股：2020年年度报告</t>
  </si>
  <si>
    <t>安通控股：2021年半年度报告</t>
  </si>
  <si>
    <t>安通控股：2021年年度报告</t>
  </si>
  <si>
    <t>安通控股：2021年年度股东大会会议资料</t>
  </si>
  <si>
    <t>安通控股：2022年年度报告</t>
  </si>
  <si>
    <t>安通控股：2023年年度报告</t>
  </si>
  <si>
    <t>瑞茂通2020年年度报告</t>
  </si>
  <si>
    <t>瑞茂通2021年半年度报告</t>
  </si>
  <si>
    <t>瑞茂通2022年半年度报告</t>
  </si>
  <si>
    <t>瑞茂通2022年年度报告</t>
  </si>
  <si>
    <t>瑞茂通供应链管理股份有限公司2021年度审计报告</t>
  </si>
  <si>
    <t>瑞茂通关于2021年年度报告的信息披露监管工作函的回复公告</t>
  </si>
  <si>
    <t>莲花健康：600186_莲花健康_2022年_年度报告</t>
  </si>
  <si>
    <t>锦州港：大华会计师事务所关于锦州港股份有限公司2023年年度审计报告</t>
  </si>
  <si>
    <t>锦州港股份有限公司关于2021年度业绩说明会召开情况的公告</t>
  </si>
  <si>
    <t>锦州港股份有限公司2022年半年度报告</t>
  </si>
  <si>
    <t>锦州港股份有限公司2022年年度报告</t>
  </si>
  <si>
    <t>锦州港股份有限公司关于对上海证券交易所2022年年度报告的信息披露监管工作函的回复公告</t>
  </si>
  <si>
    <t>锦州港股份有限公司2023年半年度报告</t>
  </si>
  <si>
    <t>锦州港股份有限公司2023年第三季度报告</t>
  </si>
  <si>
    <t>锦州港股份有限公司2024年第一季度报告</t>
  </si>
  <si>
    <t>复星医药：上海复星医药（集团）股份有限公司和中国国际金融股份有限公司关于上海复星医药（集团）股份有限公司非公开发行A 股股票申请文件的反馈意见回复报告</t>
  </si>
  <si>
    <t>复星医药：关于上海复星医药（集团）股份有限公司非公开发行A股股票申请文件的反馈意见回复报告（修订稿）</t>
  </si>
  <si>
    <t>复星医药：关于上海复星医药（集团）股份有限公司非公开发行A股股票申请文件的反馈意见回复报告（二次修订稿）</t>
  </si>
  <si>
    <t>江苏吴中：1-1江苏吴中医药发展股份有限公司向特定对象发行A股股票证券募集说明书（申报稿）</t>
  </si>
  <si>
    <t>江苏吴中医药发展股份有限公司向特定对象发行A股股票证券募集说明书（申报稿）（2023年半年度财务数据更新版）</t>
  </si>
  <si>
    <t>江苏吴中医药发展股份有限公司向特定对象发行A股股票证券募集说明书（修订稿）</t>
  </si>
  <si>
    <t>安彩高科非公开发行股票申请文件一次反馈意见之回复报告</t>
  </si>
  <si>
    <t>安彩高科：关于河南安彩高科股份有限公司非公开发行股票申请文件一次反馈意见之回复报告（修订稿）</t>
  </si>
  <si>
    <t>绿能慧充：关于山东江泉实业股份有限公司非公开发行股票申请文件反馈意见的回复</t>
  </si>
  <si>
    <t>绿能慧充：山东江泉实业股份有限公司非公开发行股票申请文件反馈意见的回复（修订稿）</t>
  </si>
  <si>
    <t>中再资环：关于中再资源环境股份有限公司向特定对象发行股票申请文件的审核问询函的回复</t>
  </si>
  <si>
    <t>中再资环收购报告书摘要</t>
  </si>
  <si>
    <t>全柴动力：安徽全柴动力股份有限公司与国元证券股份有限公司《关于安徽全柴动力股份有限公司非公开发行A股股票申请文件反馈意见的回复》</t>
  </si>
  <si>
    <t>全柴动力：安徽全柴动力股份有限公司与国元证券股份有限公司《关于安徽全柴动力股份有限公司非公开发行A股股票申请文件反馈意见的回复》（修订稿）</t>
  </si>
  <si>
    <t>圆通速递股份有限公司2022年半年度报告</t>
  </si>
  <si>
    <t>圆通速递：2022年10月16日圆通速递投资者调研会议纪要</t>
  </si>
  <si>
    <t>圆通速递股份有限公司2022年年度报告</t>
  </si>
  <si>
    <t>圆通速递股份有限公司2023年半年度报告</t>
  </si>
  <si>
    <t>圆通速递股份有限公司2023年年度报告</t>
  </si>
  <si>
    <t>陕建股份：陕西建工集团股份有限公司2022年度社会责任报告</t>
  </si>
  <si>
    <t>中恒集团：广西梧州中恒集团股份有限公司关于对2021年年度报告的信息披露监管工作函回复的公告</t>
  </si>
  <si>
    <t>广汇能源股份有限公司2021年度董事会工作报告</t>
  </si>
  <si>
    <t>广汇能源股份有限公司2021年年度股东大会会议材料</t>
  </si>
  <si>
    <t>广晟有色金属股份有限公司关于非公开发行股票申请文件反馈意见的回复</t>
  </si>
  <si>
    <t>广晟有色金属股份有限公司关于非公开发行股票申请文件反馈意见的回复（修订稿）</t>
  </si>
  <si>
    <t>国电南自关于公司与华电商业保理（天津）有限公司开展商业保理业务暨关联交易的公告</t>
  </si>
  <si>
    <t>国电南自2022年年度股东大会会议资料</t>
  </si>
  <si>
    <t>国电南自2023年年度股东大会会议资料</t>
  </si>
  <si>
    <t>赣粤高速2021年年度报告</t>
  </si>
  <si>
    <t>赣粤高速2021年年度股东大会会议资料</t>
  </si>
  <si>
    <t>赣粤高速2022年年度报告</t>
  </si>
  <si>
    <t>赣粤高速2023年半年度报告</t>
  </si>
  <si>
    <t>赣粤高速2023年年度报告</t>
  </si>
  <si>
    <t>航天信息股份有限公司2021年半年度报告</t>
  </si>
  <si>
    <t>航天信息股份有限公司2021年年度股东大会会议资料</t>
  </si>
  <si>
    <t>开开实业：关于向银行申请综合授信额度的公告</t>
  </si>
  <si>
    <t>开开实业：关于全资子公司上海开开制衣公司向银行申请“静安企业贷”授信额度的公告</t>
  </si>
  <si>
    <t>ST亿利：亿利洁能2020年年度报告</t>
  </si>
  <si>
    <t>ST亿利：亿利洁能 2021年半年度报告</t>
  </si>
  <si>
    <t>ST亿利：2021年年度报告（修订版）</t>
  </si>
  <si>
    <t>ST亿利：2022年半年度报告</t>
  </si>
  <si>
    <t>ST亿利：2022年年度报告-修订后</t>
  </si>
  <si>
    <t>ST亿利：2022年年度报告（7月修订稿）</t>
  </si>
  <si>
    <t>亿利洁能2020年年度报告（修订版）</t>
  </si>
  <si>
    <t>亿利洁能 2021年年度报告</t>
  </si>
  <si>
    <t>亿利洁能：2022年年度报告摘要</t>
  </si>
  <si>
    <t>华阳新材与东方证券承销保荐有限公司关于山西华阳新材料股份有限公司非公开发行A股股票申请文件反馈意见的回复</t>
  </si>
  <si>
    <t>南钢股份：南京钢铁股份有限公司2020年度企业社会责任报告书</t>
  </si>
  <si>
    <t>南钢股份：南京钢铁股份有限公司2021年度可持续发展报告</t>
  </si>
  <si>
    <t>钱江水利开发股份有限公司向特定对象发行股票证券募集说明书（申报稿）</t>
  </si>
  <si>
    <t>浦东建设2020年年度报告</t>
  </si>
  <si>
    <t>浦东建设2022年年度股东大会会议材料</t>
  </si>
  <si>
    <t>远达环保关于2021年度日常关联交易预计情况的公告</t>
  </si>
  <si>
    <t>远达环保2020年年度股东大会会议材料</t>
  </si>
  <si>
    <t>远达环保关于公司2022年度日常关联交易预计情况的公告</t>
  </si>
  <si>
    <t>远达环保2021年年度股东大会资料</t>
  </si>
  <si>
    <t>远达环保关于公司2023年度日常关联交易预计情况的公告</t>
  </si>
  <si>
    <t>远达环保2022年年度股东大会材料</t>
  </si>
  <si>
    <t>远达环保关于公司2024年度日常关联交易预计情况的公告</t>
  </si>
  <si>
    <t>远达环保2023年年度股东大会会议资料</t>
  </si>
  <si>
    <t>三峡新材：关于上交所问询函回复公告</t>
  </si>
  <si>
    <t>三峡新材：年报全文</t>
  </si>
  <si>
    <t>三峡新材：湖北三峡新型建材股份有限公司关于2020年年度报告的信息披露监管工作函的回复公告</t>
  </si>
  <si>
    <t>三峡新材：关于对湖北三峡新型建材股份有限公司2020年年度报告披露监管工作函有关问题的回复</t>
  </si>
  <si>
    <t>标准股份2020年第三季度报告（2023年7月修订）</t>
  </si>
  <si>
    <t>恒顺醋业：江苏恒顺醋业股份有限公司和华泰联合证券有限责任公司关于江苏恒顺醋业股份有限公司非公开发行股票申请文件反馈意见的回复</t>
  </si>
  <si>
    <t>恒顺醋业：江苏恒顺醋业股份有限公司和华泰联合证券有限责任公司关于江苏恒顺醋业股份有限公司非公开发行股票申请文件反馈意见的回复（修订稿）</t>
  </si>
  <si>
    <t>*ST商城与东莞证券《关于请做好沈阳商业城非公开发行股票发审委会议准备工作的函》的回复</t>
  </si>
  <si>
    <t>华泰股份与中泰证券股份有限公司关于华泰股份向不特定对象发行可转换公司债券申请文件的审核问询函的回复</t>
  </si>
  <si>
    <t>华泰股份：信永中和会计师事务所关于华泰股份向不特定对象发行可转换公司债券申请文件的审核问询函相关问题的回复</t>
  </si>
  <si>
    <t>华泰股份：信永中和会计师事务所（特殊普通合伙）关于华泰股份向不特定对象发行可转换公司债券申请文件的审核问询函相关问题的回复 （更新稿）</t>
  </si>
  <si>
    <t>上海家化七届十七次董事会决议公告</t>
  </si>
  <si>
    <t>上海家化2020年年度股东大会资料</t>
  </si>
  <si>
    <t>上海家化八届二次董事会决议公告</t>
  </si>
  <si>
    <t>上海家化2021年年度股东大会资料</t>
  </si>
  <si>
    <t>上海家化八届十次董事会决议公告</t>
  </si>
  <si>
    <t>上海家化2022年年度股东大会资料</t>
  </si>
  <si>
    <t>上海家化关于2024年度与中国平安保险（集团）股份有限公司日常关联交易公告</t>
  </si>
  <si>
    <t>新力金融：安徽新力金融股份有限公司2023年年度报告</t>
  </si>
  <si>
    <t>亚星化学：潍坊亚星化学股份有限公司与长城证券股份有限公司关于潍坊亚星化学股份有限公司非公开发行股票申请文件反馈意见的回复</t>
  </si>
  <si>
    <t>亚星化学：潍坊亚星化学股份有限公司关于拟开展供应链金融资产证券化业务的公告</t>
  </si>
  <si>
    <t>亚星化学：潍坊亚星化学股份有限公司2022年第四次临时股东大会会议资料</t>
  </si>
  <si>
    <t>亚星化学：潍坊亚星化学股份有限公司2022年第四次临时股东大会决议公告</t>
  </si>
  <si>
    <t>亚星化学：潍坊亚星化学股份有限公司2022年年度报告</t>
  </si>
  <si>
    <t>亚星化学：潍坊亚星化学股份有限公司关于回复上海证券交易所监管工作函的公告</t>
  </si>
  <si>
    <t>亚星化学：潍坊亚星化学股份有限公司2022年年度股东大会会议资料</t>
  </si>
  <si>
    <t>振华重工拟股权转让涉及的中交租赁股东全部权益价值评估项目资产评估报告</t>
  </si>
  <si>
    <t>华发股份关于为控股股东提供反担保暨关联交易的公告</t>
  </si>
  <si>
    <t>华发股份2021年第一次临时股东大会文件</t>
  </si>
  <si>
    <t>华发股份：广东恒益律师事务所关于珠海华发实业股份有限公司2021年第一次临时股东大会的法律意见书</t>
  </si>
  <si>
    <t>华发股份2020年年度报告</t>
  </si>
  <si>
    <t>华发股份2021年第一季度报告</t>
  </si>
  <si>
    <t>华发股份2021年半年度报告</t>
  </si>
  <si>
    <t>华发股份：珠海华发实业股份有限公司2021年度审计报告</t>
  </si>
  <si>
    <t>华发股份投资者调研活动记录表-2021年度业绩说明会</t>
  </si>
  <si>
    <t>华发股份2022年半年度报告</t>
  </si>
  <si>
    <t>华发股份：大华会计师事务所（特殊普通合伙）关于珠海华发实业股份有限公司向特定对象发行股票最近一年的财务报告及审计报告以及最近一期的财务报告</t>
  </si>
  <si>
    <t>华发股份2022年年度报告</t>
  </si>
  <si>
    <t>华发股份：大华会计师事务所（特殊普通合伙）关于珠海华发实业股份有限公司向特定对象发行股票最近一年的财务报告及审计报告</t>
  </si>
  <si>
    <t>华发股份：珠海华发实业股份有限公司向特定对象发行股票证券募集说明书（问询函回复更新版）</t>
  </si>
  <si>
    <t>华发股份：珠海华发实业股份有限公司向特定对象发行股票证券募集说明书（修订稿）</t>
  </si>
  <si>
    <t>华发股份：广东信达律师事务所关于珠海华发实业股份有限公司2022年向特定对象发行股票之法律意见书</t>
  </si>
  <si>
    <t>华发股份2023年半年度报告</t>
  </si>
  <si>
    <t>华发股份：广东信达律师事务所关于珠海华发实业股份有限公司2022年向特定对象发行股票之补充法律意见书（三）</t>
  </si>
  <si>
    <t>华发股份2023年年度报告</t>
  </si>
  <si>
    <t>西藏天路关于公司、子公司为控股子公司提供担保及续担保的公告</t>
  </si>
  <si>
    <t>西藏天路2023年第二次临时股东大会资料</t>
  </si>
  <si>
    <t>西藏天路：信永中和会计师事务所（特殊普通合伙）《关于西藏天路股份有限公司2022年年度报告的信息披露监管工作函》的回复</t>
  </si>
  <si>
    <t>西藏天路2023年年度报告</t>
  </si>
  <si>
    <t>中盐化工：中盐内蒙古化工股份有限公司与招商证券股份有限公司关于中盐内蒙古化工股份有限公司非公开发行A股股票申请文件反馈意见的回复</t>
  </si>
  <si>
    <t>中盐化工：中盐内蒙古化工股份有限公司与招商证券股份有限公司关于中盐内蒙古化工股份有限公司非公开发行A股股票申请文件反馈意见的回复（修订稿）</t>
  </si>
  <si>
    <t>天通股份非公开发行股票申请文件反馈意见回复报告</t>
  </si>
  <si>
    <t>天通股份非公开发行股票申请文件反馈意见回复报告（修订稿）</t>
  </si>
  <si>
    <t>长春燃气股份有限公司收购报告书摘要</t>
  </si>
  <si>
    <t>长春燃气股份有限公司收购报告书</t>
  </si>
  <si>
    <t>澳柯玛2020年年度报告</t>
  </si>
  <si>
    <t>澳柯玛2020年年度股东大会会议资料</t>
  </si>
  <si>
    <t>澳柯玛2021年半年度报告</t>
  </si>
  <si>
    <t>澳柯玛2021年年度报告</t>
  </si>
  <si>
    <t>澳柯玛2021年年度股东大会会议资料</t>
  </si>
  <si>
    <t>澳柯玛2022年半年度报告</t>
  </si>
  <si>
    <t>澳柯玛2022年年度报告</t>
  </si>
  <si>
    <t>澳柯玛2022年年度股东大会会议资料</t>
  </si>
  <si>
    <t>澳柯玛2023年年度报告全文</t>
  </si>
  <si>
    <t>澳柯玛股份有限公司2023年半年度报告</t>
  </si>
  <si>
    <t>澳柯玛股份有限公司关于出售子公司部分股权暨关联交易的公告</t>
  </si>
  <si>
    <t>华夏幸福关于委托理财相关事项的进展公告</t>
  </si>
  <si>
    <t>山东高速股份有限公司关于与关联方开展保理相关业务的日常关联交易公告</t>
  </si>
  <si>
    <t>山东高速股份有限公司2022年第四次临时股东大会会议材料</t>
  </si>
  <si>
    <t>山东高速股份有限公司关于以增资方式持有养护集团30%股权暨关联交易的公告</t>
  </si>
  <si>
    <t>山东高速股份有限公司关于预计2023年度日常关联交易的公告</t>
  </si>
  <si>
    <t>山东高速股份有限公司2022年年度股东大会会议材料</t>
  </si>
  <si>
    <t>山东高速股份有限公司关于预计2024年度日常关联交易的公告</t>
  </si>
  <si>
    <t>山东高速股份有限公司2023年年度股东大会会议材料</t>
  </si>
  <si>
    <t>敦煌种业：甘肃省敦煌种业集团股份有限公司2020年半年度报告（修订稿）</t>
  </si>
  <si>
    <t>国旅联合：国旅文化投资集团股份有限公司发行股份购买资产并募集配套资金暨关联交易预案（修订稿）</t>
  </si>
  <si>
    <t>国旅联合：国旅文化投资集团股份有限公司发行股份购买资产并募集配套资金暨关联交易报告书（草案）</t>
  </si>
  <si>
    <t>联创光电2021年年度报告</t>
  </si>
  <si>
    <t>联创光电2021年年度大会会议资料</t>
  </si>
  <si>
    <t>联创光电：2021年年度报告（修订版）</t>
  </si>
  <si>
    <t>联创光电2022年年度报告</t>
  </si>
  <si>
    <t>ST通葡：通化葡萄酒股份有限公司及华金证券关于通化葡萄酒股份有限公司关于非公开发行股票申请文件之反馈意见的回复暨更新2021年三季报</t>
  </si>
  <si>
    <t>宁波韵升股份有限公司与国泰君安证券股份有限公司关于宁波韵升股份有限公司非公开发行A股股票申请文件一次反馈意见的回复</t>
  </si>
  <si>
    <t>宁波韵升股份有限公司与国泰君安证券股份有限公司关于宁波韵升股份有限公司非公开发行A股股票申请文件一次反馈意见的回复（根据2022年半年报更新）</t>
  </si>
  <si>
    <t>红星发展2022年度向特定对象发行证券募集说明书（申报稿）</t>
  </si>
  <si>
    <t>红星发展：关于贵州红星发展股份有限公司向特定对象发行股票申请文件的审核问询函的回复</t>
  </si>
  <si>
    <t>红星发展：关于贵州红星发展股份有限公司向特定对象发行股票申请文件的审核问询函的回复（修订稿）</t>
  </si>
  <si>
    <t>红星发展：中兴华会计师事务所（特殊普通合伙）关于红星发展向特定对象发行股票申请文件的审核问询函的回复（修订稿）</t>
  </si>
  <si>
    <t>五洲交通2020年年度报告</t>
  </si>
  <si>
    <t>五洲交通2020年年度股东大会会议资料</t>
  </si>
  <si>
    <t>五洲交通：广西五洲交通股份有限公司“十四五”发展规划报告</t>
  </si>
  <si>
    <t>五洲交通2021年第一次临时股东大会会议资料</t>
  </si>
  <si>
    <t>五洲交通2021年第二次临时股东大会会议资料</t>
  </si>
  <si>
    <t>五洲交通：广西五洲交通股份有限公司“十四五”发展规划</t>
  </si>
  <si>
    <t>五洲交通2021年年度报告全文</t>
  </si>
  <si>
    <t>五洲交通2021年年度股东大会会议资料</t>
  </si>
  <si>
    <t>万向德农：资产评估报告</t>
  </si>
  <si>
    <t>*ST汉马：汉马科技集团股份有限公司和华泰联合证券有限责任公司关于汉马科技集团股份有限公司非公开发行股票申请文件反馈意见之回复报告</t>
  </si>
  <si>
    <t>*ST汉马：汉马科技集团股份有限公司和华泰联合证券有限责任公司关于汉马科技集团股份有限公司非公开发行股票申请文件反馈意见之回复报告（修订稿）</t>
  </si>
  <si>
    <t>首开股份关于储架发行供应链资产证券化融资业务的公告</t>
  </si>
  <si>
    <t>首开股份2021年第三次临时股东大会会议资料</t>
  </si>
  <si>
    <t>首开股份独立董事关于第九届董事会第一百零六次会议相关事项的独立意见</t>
  </si>
  <si>
    <t>首开股份第九届董事会第一百零七次会议决议公告</t>
  </si>
  <si>
    <t>首开股份2023年第四次临时股东大会会议资料</t>
  </si>
  <si>
    <t>昊华科技2023年第三季度报告</t>
  </si>
  <si>
    <t>昊华科技2023年年度股东大会会议资料</t>
  </si>
  <si>
    <t>退市金泰：山东金泰集团股份有限公司关于公司非公开发行股票申请文件反馈意见的回复</t>
  </si>
  <si>
    <t>五矿资本股份有限公司2020年年度报告</t>
  </si>
  <si>
    <t>五矿资本股份有限公司2021年年度报告</t>
  </si>
  <si>
    <t>五矿资本股份有限公司2022年半年度报告</t>
  </si>
  <si>
    <t>五矿资本股份有限公司2022年环境、社会及治理（ESG）报告</t>
  </si>
  <si>
    <t>五矿资本股份有限公司向特定对象发行优先股募集说明书（第二期）</t>
  </si>
  <si>
    <t>五矿资本股份有限公司2023年半年度报告</t>
  </si>
  <si>
    <t>五矿资本股份有限公司向特定对象发行优先股募集说明书（第三期）</t>
  </si>
  <si>
    <t>五矿资本股份有限公司2023年环境、社会及治理（ESG）报告</t>
  </si>
  <si>
    <t>盘江股份：关于贵州盘江精煤股份有限公司非公开发行股票申请文件反馈意见的回复</t>
  </si>
  <si>
    <t>金山股份关于日常关联交易的公告</t>
  </si>
  <si>
    <t>金山股份：沈阳金山能源股份有限公司2022年第一次临时股东大会材料</t>
  </si>
  <si>
    <t>金山股份关于增加2022年日常关联交易暨预计2023年日常关联交易的公告</t>
  </si>
  <si>
    <t>金山股份2022年第五次临时股东大会材料</t>
  </si>
  <si>
    <t>红豆股份：江苏红豆实业股份有限公司向特定对象发行股票证券募集说明书（申报稿）</t>
  </si>
  <si>
    <t>红豆股份：江苏红豆实业股份有限公司向特定对象发行股票证券募集说明书（申报稿）（2022年度财务数据更新版）</t>
  </si>
  <si>
    <t>红豆股份：公证天业会计师事务所（特殊普通合伙）关于江苏红豆实业股份有限公司向特定对象发行股票申请文件的审核问询函的回复</t>
  </si>
  <si>
    <t>动力源2022年度财务决算报告</t>
  </si>
  <si>
    <t>动力源2024年第一季度报告</t>
  </si>
  <si>
    <t>安泰集团：山西安泰集团股份有限公司2023年度向特定对象发行股票募集说明书（修订稿）</t>
  </si>
  <si>
    <t>安泰集团：关于山西安泰集团股份有限公司2023年度向特定对象发行股票申请文件审核问询函的回复</t>
  </si>
  <si>
    <t>华胜天成：北京华胜天成科技股份有限公司2020年年度报告</t>
  </si>
  <si>
    <t>小商品城：2020年度可持续发展报告</t>
  </si>
  <si>
    <t>小商品城：关于对外投资设立子公司的公告</t>
  </si>
  <si>
    <t>小商品城：2021年半年度报告</t>
  </si>
  <si>
    <t>小商品城：2021年年度报告</t>
  </si>
  <si>
    <t>小商品城：2022年半年度报告</t>
  </si>
  <si>
    <t>小商品城：2022年度ESG报告</t>
  </si>
  <si>
    <t>小商品城：2023年半年度报告</t>
  </si>
  <si>
    <t>小商品城：2023年年度报告</t>
  </si>
  <si>
    <t>湘电股份：发行人及保荐机构关于申请文件反馈意见的回复</t>
  </si>
  <si>
    <t>江淮汽车2020年审计报告</t>
  </si>
  <si>
    <t>江淮汽车2020年度审计报告</t>
  </si>
  <si>
    <t>江淮汽车：安徽江淮汽车集团股份有限公司和国元证券股份有限公司关于《安徽江淮汽车集团股份有限公司非公开发行股票申请文件反馈意见回复报告》</t>
  </si>
  <si>
    <t>江淮汽车：安徽江淮汽车集团股份有限公司和国元证券股份有限公司关于《安徽江淮汽车集团股份有限公司非公开发行股票申请文件反馈意见回复报告》（修订稿）</t>
  </si>
  <si>
    <t>江淮汽车2021年半年度报告</t>
  </si>
  <si>
    <t>江淮汽车2021年审计报告</t>
  </si>
  <si>
    <t>江淮汽车2021年年度报告（修订版）</t>
  </si>
  <si>
    <t>江淮汽车2022年半年度报告</t>
  </si>
  <si>
    <t>江淮汽车2022年年度报告</t>
  </si>
  <si>
    <t>江淮汽车2023年半年度报告</t>
  </si>
  <si>
    <t>江淮汽车2023年度审计报告</t>
  </si>
  <si>
    <t>国药现代：关于上海现代制药股份有限公司非公开发行股票申请文件反馈意见的回复</t>
  </si>
  <si>
    <t>国药现代：关于上海现代制药股份有限公司非公开发行股票申请文件反馈意见的回复（修订稿）</t>
  </si>
  <si>
    <t>青松建化非公开发行股票申请文件反馈意见回复</t>
  </si>
  <si>
    <t>青松建化非公开发行A股股票申请文件反馈意见回复（2022年半年报更新版）</t>
  </si>
  <si>
    <t>中远海特：中远海运特种运输股份有限公司2020年年度报告</t>
  </si>
  <si>
    <t>中远海特：中远海运特种运输股份有限公司2021年年度报告</t>
  </si>
  <si>
    <t>中远海特：中远海运特种运输股份有限公司2022年度ESG及社会责任报告</t>
  </si>
  <si>
    <t>中远海特：天职国际会计师事务所（特殊普通合伙）关于中远海运特种运输股份有限公司向特定对象发行股票申请文件的审核问询函的回复</t>
  </si>
  <si>
    <t>中远海特：中远海运特种运输股份有限公司向特定对象发行股票募集说明书（修订稿）</t>
  </si>
  <si>
    <t>中远海特：关于中远海运特种运输股份有限公司向特定对象发行股票申请文件的审核问询函的回复（2023年半年度财务数据更新版）</t>
  </si>
  <si>
    <t>中远海特：中远海运特种运输股份有限公司向特定对象发行股票募集说明书（注册稿）</t>
  </si>
  <si>
    <t>中远海特：中远海运特种运输股份有限公司2023年度ESG及社会责任报告</t>
  </si>
  <si>
    <t>中远海特：中远海运特种运输股份有限公司向特定对象发行股票募集说明书（注册稿）（2023年年度财务数据更新版）</t>
  </si>
  <si>
    <t>通威股份：川华信综A（2021）第0278号-关于《中国证监会行政许可项目审查一次反馈意见通知书》之回复</t>
  </si>
  <si>
    <t>通威股份有限公司公开发行可转换公司债券申请文件之反馈意见的回复（修订稿）</t>
  </si>
  <si>
    <t>金证股份2020年年度报告</t>
  </si>
  <si>
    <t>金证股份2021年半年度报告</t>
  </si>
  <si>
    <t>金证股份产业链数字化服务平台项目可行性研究报告</t>
  </si>
  <si>
    <t>金证股份2021年年度报告</t>
  </si>
  <si>
    <t>金证股份关于2022年半年度募集资金存放与实际使用情况的专项报告</t>
  </si>
  <si>
    <t>金证股份2022年度募集资金存放与使用情况的专项报告</t>
  </si>
  <si>
    <t>金证股份关于关联交易的公告</t>
  </si>
  <si>
    <t>金证股份关于2023年半年度募集资金存放与实际使用情况的专项报告</t>
  </si>
  <si>
    <t>金证股份：平安证券股份有限公司关于深圳市金证科技股份有限公司2023年度募集资金存放与使用情况专项核查意见</t>
  </si>
  <si>
    <t>宁夏建材：国浩律师（银川）事务所关于宁夏建材集团股份有限公司换股吸收合并中建材信息技术股份有限公司及重大资产出售并募集配套资金暨关联交易之法律意见书</t>
  </si>
  <si>
    <t>宁夏建材集团股份有限公司换股吸收合并中建材信息技术股份有限公司及重大资产出售并募集配套资金暨关联交易报告书（草案）（修订稿）</t>
  </si>
  <si>
    <t>宁夏建材：上海证券交易所关于宁夏建材换股吸收合并中建材信息技术股份有限公司及重大资产出售并募集配套资金暨关联交易申请的审核问询函</t>
  </si>
  <si>
    <t>宁夏建材：大华会计师事务所关于宁夏建材集团股份有限公司换股吸收合并中建材信息技术股份有限公司及重大资产出售并募集配套资金暨关联交易申请的审核问询函的回复</t>
  </si>
  <si>
    <t>宁夏建材关于上海证券交易所《关于宁夏建材集团股份有限公司换股吸收合并中建材信息技术股份有限公司及重大资产出售并募集配套资金暨关联交易申请的审核问询函》之回复（修订稿）</t>
  </si>
  <si>
    <t>宁夏建材：中国国际金融股份有限公司关于宁夏建材集团股份有限公司换股吸收合并中建材信息技术股份有限公司及重大资产出售暨关联交易之独立财务顾问报告（上会稿）</t>
  </si>
  <si>
    <t>博通股份关于城市学院拟接受关联方财务资助暨关联交易的公告</t>
  </si>
  <si>
    <t>士兰微：杭州士兰微电子股份有限公司与中信证券股份有限公司关于2022年度非公开发行A股股票申请文件反馈意见的回复</t>
  </si>
  <si>
    <t>六国化工：安徽六国化工股份有限公司向特定对象发行股票证券募集说明书（申报稿）</t>
  </si>
  <si>
    <t>六国化工：安徽六国化工股份有限公司向特定对象发行股票证券募集说明书（申报稿）（2023年半年度数据更新）</t>
  </si>
  <si>
    <t>杭萧钢构审计报告（大华审字[2021]004949 号）</t>
  </si>
  <si>
    <t>杭萧钢构2021年7月8日投资者关系活动记录表</t>
  </si>
  <si>
    <t>杭萧钢构2021年半年度报告</t>
  </si>
  <si>
    <t>杭萧钢构2021年年度报告</t>
  </si>
  <si>
    <t>杭萧钢构2022年半年度报告</t>
  </si>
  <si>
    <t>杭萧钢构2022年年度报告</t>
  </si>
  <si>
    <t>杭萧钢构：2023年4月4日 投资者关系活动记录表</t>
  </si>
  <si>
    <t>杭萧钢构2022年年度股东大会会议资料</t>
  </si>
  <si>
    <t>杭萧钢构股份有限公司2022年年度报告（更新版）</t>
  </si>
  <si>
    <t>杭萧钢构股份有限公司2023年半年度报告</t>
  </si>
  <si>
    <t>凌云股份与中信建投证券股份有限公司关于非公开发行A股股票申请文件反馈意见的回复</t>
  </si>
  <si>
    <t>双良节能系统股份有限公司关于为全资子公司提供担保的进展公告</t>
  </si>
  <si>
    <t>亨通光电关于与亨通财务有限公司签署金融服务框架协议暨金融服务日常关联交易的公告</t>
  </si>
  <si>
    <t>亨通光电2020年年度股东大会会议材料</t>
  </si>
  <si>
    <t>亨通光电2020年度股东大会会议材料（修订稿）</t>
  </si>
  <si>
    <t>亨通光电2022年第一次临时股东大会会议材料</t>
  </si>
  <si>
    <t>亨通光电：申万宏源承销保荐公司关于亨通光电与财务公司签订金融服务协议暨关联交易的核查意见</t>
  </si>
  <si>
    <t>驰宏锌锗关于与中铝商业保理（天津）有限公司开展保理业务暨关联交易的公告</t>
  </si>
  <si>
    <t>中化国际（控股）股份有限公司2022 年度非公开发行股票申请文件反馈意见之回复报告</t>
  </si>
  <si>
    <t>天富能源：新疆天富能源股份有限公司第六届董事会第四十五次会议决议公告</t>
  </si>
  <si>
    <t>天富能源：新疆天富能源股份有限公司2021年第二次临时股东大会资料</t>
  </si>
  <si>
    <t>天富能源：新疆天富能源股份有限公司2020年年度报告全文</t>
  </si>
  <si>
    <t>天富能源：新疆天富能源股份有限公司2021年半年度报告全文</t>
  </si>
  <si>
    <t>天富能源：新疆天富能源股份有限公司第七届董事会第十一次会议决议公告</t>
  </si>
  <si>
    <t>天富能源：新疆天富能源股份有限公司2022年第一次临时股东大会资料</t>
  </si>
  <si>
    <t>天富能源：发行人及保荐机构关于新疆天富能源股份有限公司非公开发行股票申请文件反馈意见的回复报告</t>
  </si>
  <si>
    <t>天富能源：发行人及保荐机构关于新疆天富能源股份有限公司非公开发行股票申请文件反馈意见的回复报告（2022年半年报更新版）</t>
  </si>
  <si>
    <t>天富能源：新疆天富能源股份有限公司第七届监事会第二十八次会议决议公告</t>
  </si>
  <si>
    <t>天富能源：新疆天富能源股份有限公司2023年第一次临时股东大会资料</t>
  </si>
  <si>
    <t>天富能源：新疆天富能源股份有限公司第七届监事会第四十三次会议决议公告</t>
  </si>
  <si>
    <t>天富能源：新疆天富能源股份有限公司2024年第一次临时股东大会资料</t>
  </si>
  <si>
    <t>国网英大2020年年度报告</t>
  </si>
  <si>
    <t>国网英大2020年年度报告（修订版）</t>
  </si>
  <si>
    <t>国网英大2021年半年度报告</t>
  </si>
  <si>
    <t>国网英大国际控股集团有限公司拟收购英大汇通商业保理有限公司全部股权项目资产评估说明-第2册</t>
  </si>
  <si>
    <t>国网英大2021年年度报告</t>
  </si>
  <si>
    <t>国网英大2022年半年度报告</t>
  </si>
  <si>
    <t>国网英大2022年年度报告</t>
  </si>
  <si>
    <t>国网英大2023年半年度报告</t>
  </si>
  <si>
    <t>国网英大2023年度可持续发展报告</t>
  </si>
  <si>
    <t>ST康美：康美药业2023年度企业社会责任报告</t>
  </si>
  <si>
    <t>中天科技：江苏中天科技股份有限公司2020年可持续发展报告</t>
  </si>
  <si>
    <t>长园集团：关于开展保理融资业务的公告</t>
  </si>
  <si>
    <t>长园集团：2021年第八次临时股东大会会议文件</t>
  </si>
  <si>
    <t>山东药玻：山东省药用玻璃股份有限公司与中信证券股份有限公司关于山东省药用玻璃股份有限公司非公开发行股票申请文件反馈意见的回复</t>
  </si>
  <si>
    <t>豫光金铅：河南豫光金铅股份有限公司与华英证券有限责任公司关于向不特定对象发行可转换公司债券申请文件反馈意见的回复</t>
  </si>
  <si>
    <t>豫光金铅：河南豫光金铅股份有限公司与华英证券有限责任公司关于向不特定对象发行可转换公司债券申请文件反馈意见的回复（2023年财务数据更新）</t>
  </si>
  <si>
    <t>中国软件与关联人共同投资公告</t>
  </si>
  <si>
    <t>亿晶光电科技股份有限公司2023年第一次临时股东大会会议资料</t>
  </si>
  <si>
    <t>亿晶光电科技股份有限公司关于为控股子公司提供担保的进展公告</t>
  </si>
  <si>
    <t>亿晶光电科技股份有限公司关于担保额度调剂及为控股孙公司提供担保的进展公告</t>
  </si>
  <si>
    <t>亿晶光电科技股份有限公司关于2024年度担保额度预计的公告</t>
  </si>
  <si>
    <t>新赛股份：新疆赛里木现代农业股份有限公司2022年半年度报告</t>
  </si>
  <si>
    <t>新赛股份：新疆赛里木现代农业股份有限公司2022年半年度报告（修订版）</t>
  </si>
  <si>
    <t>山东黄金矿业股份有限公司2020年度报告</t>
  </si>
  <si>
    <t>山东黄金：关于山东黄金矿业股份有限公司非公开发行股票申请文件反馈意见的回复</t>
  </si>
  <si>
    <t>山东黄金矿业股份有限公司关于收购银泰黄金股份有限公司控制权的公告</t>
  </si>
  <si>
    <t>山东黄金矿业股份有限公司向特定对象发行证券募集说明书（申报稿）</t>
  </si>
  <si>
    <t>山东黄金矿业股份有限公司与中银国际证券有限公司关于山东黄金矿业股份有限公司向特定对象发行A股股票申请文件反馈意见的回复（修订稿）</t>
  </si>
  <si>
    <t>山东黄金矿业股份有限公司对银泰黄金增持超过1%的公告</t>
  </si>
  <si>
    <t>山东黄金矿业股份有限公司2023年第三次临时股东大会会议资料</t>
  </si>
  <si>
    <t>山东黄金矿业股份有限公司向特定对象发行A股股票证券募集说明书（二次修订稿）</t>
  </si>
  <si>
    <t>山东黄金矿业股份有限公司关于对银泰黄金股份有限公司增持超过1%的公告</t>
  </si>
  <si>
    <t>山东黄金：信永中和会计师事务所（特殊普通合伙）关于山东黄金矿业股份有限公司向特定对象发行A股股票申请文件反馈意见的回复（更新稿）（2023年半年度财务数据更新版）</t>
  </si>
  <si>
    <t>山东黄金矿业股份有限公司对银泰黄金股份有限公司股份增持的公告</t>
  </si>
  <si>
    <t>山东黄金矿业股份有限公司向特定对象发行A股股票证券募集说明书（四次修订稿）</t>
  </si>
  <si>
    <t>山东黄金：信永中和会计师事务所（特殊普通合伙）对《关于山东黄金矿业股份有限公司向特定对象发行A股股票申请文件反馈意见的回复》的核查说明（更新稿）</t>
  </si>
  <si>
    <t>厦门钨业关于下属公司拟参与投资基金暨关联交易的公告</t>
  </si>
  <si>
    <t>厦门钨业向特定对象发行股票证券募集说明书（申报稿）</t>
  </si>
  <si>
    <t>厦门钨业股份有限公司2023年度向特定对象发行A股股票募集说明书（申报稿）（2023年半年度财务数据更新版）</t>
  </si>
  <si>
    <t>厦门钨业股份有限公司2023年度向特定对象发行股票募集说明书（申报稿）</t>
  </si>
  <si>
    <t>厦门钨业股份有限公司向特定对象发行股票证券募集说明书（申报稿）</t>
  </si>
  <si>
    <t>厦门钨业：福建至理律师事务所关于厦门钨业股份有限公司2023年度向特定对象发行A股股票的补充法律意见书（四）</t>
  </si>
  <si>
    <t>天下秀：中汇会计师事务所（特殊普通合伙）关于上海证券交易所《关于天下秀数字科技（集团）股份有限公司向不特定对象发行可转换公司债券申请文件的审核问询函》有关财务问题回复的专项说明</t>
  </si>
  <si>
    <t>天下秀：关于天下秀数字科技（集团）股份有限公司向不特定对象发行可转换公司债券申请文件的审核问询函的回复（修订稿）</t>
  </si>
  <si>
    <t>迪马股份2020年独立董事述职工作报告</t>
  </si>
  <si>
    <t>山鹰国际控股股份公司与方正证券承销保荐有限责任公司关于山鹰国际控股股份公司非公开发行股票申请文件反馈意见之回复报告</t>
  </si>
  <si>
    <t>山鹰国际控股股份公司与方正证券承销保荐有限责任公司关于山鹰国际控股股份公司非公开发行股票申请文件反馈意见之回复报告（修订稿）</t>
  </si>
  <si>
    <t>恒生电子股份有限公司2020年年度报告</t>
  </si>
  <si>
    <t>恒生电子：关于上海证券交易所对公司2020年年度报告相关信息披露的监管工作函的回复公告</t>
  </si>
  <si>
    <t>恒生电子股份有限公司2021年半年度报告全文</t>
  </si>
  <si>
    <t>恒生电子：2021年恒生电子股份有限公司环境、社会及治理（ESG）报告暨企业社会责任报告</t>
  </si>
  <si>
    <t>恒生电子股份有限公司2022年半年度报告</t>
  </si>
  <si>
    <t>恒生电子股份有限公司2023年半年度报告</t>
  </si>
  <si>
    <t>信雅达：2020年年度报告</t>
  </si>
  <si>
    <t>信雅达：2021年半年度报告</t>
  </si>
  <si>
    <t>信雅达：关于投资杭州网信创业投资合伙企业（有限合伙）的进展公告</t>
  </si>
  <si>
    <t>信雅达科技股份有限公司2021年年度报告</t>
  </si>
  <si>
    <t>信雅达科技股份有限公司2022年半年度报告</t>
  </si>
  <si>
    <t>信雅达科技股份有限公司2022年半年度报告（更正版）</t>
  </si>
  <si>
    <t>信雅达科技股份有限公司2022年年度报告</t>
  </si>
  <si>
    <t>信雅达科技股份有限公司2023年半年度报告</t>
  </si>
  <si>
    <t>卧龙电驱2020年年度报告</t>
  </si>
  <si>
    <t>卧龙电驱：2020年年度股东大会会议资料</t>
  </si>
  <si>
    <t>卧龙电驱2021年半年度报告</t>
  </si>
  <si>
    <t>八一钢铁关于拟与华宝证券股份有限公司签订《应付账款资产证券化业务之服务协议》暨关联交易的公告</t>
  </si>
  <si>
    <t>八一钢铁2022年年度股东大会会议资料</t>
  </si>
  <si>
    <t>海油工程2021年度报告</t>
  </si>
  <si>
    <t>新华医疗非公开发行股票申请文件反馈意见的回复</t>
  </si>
  <si>
    <t>新华医疗《关于请做好山东新华医疗器械股份有限公司非公开发行股票发审委会议准备工作的函》的回复</t>
  </si>
  <si>
    <t>用友网络科技股份有限公司非公开发行股票申请文件反馈意见之回复报告（修订稿）</t>
  </si>
  <si>
    <t>用友网络科技股份有限公司《关于请做好用友网络非公开发行股票发审委会议准备工作的函》之回复报告</t>
  </si>
  <si>
    <t>用友网络科技股份有限公司2021年可持续发展（ESG）报告</t>
  </si>
  <si>
    <t>ST熊猫关于投资设立熊猫烟花（集团）有限公司的公告</t>
  </si>
  <si>
    <t>ST熊猫关于对外投资构成关联交易的公告</t>
  </si>
  <si>
    <t>ST熊猫2023年第一次临时股东大会资料</t>
  </si>
  <si>
    <t>方正科技集团股份有限公司重整计划（草案）</t>
  </si>
  <si>
    <t>方正科技集团股份有限公司重整计划</t>
  </si>
  <si>
    <t>方正科技：华金证券股份有限公司关于方正科技集团股份有限公司详式权益变动报告书之财务顾问核查意见</t>
  </si>
  <si>
    <t>方正科技：华金证券股份有限公司关于方正科技集团股份有限公司详式权益变动报告书之财务顾问核查意见（修订稿））</t>
  </si>
  <si>
    <t>广汇物流股份有限公司2020年年度报告</t>
  </si>
  <si>
    <t>广汇物流股份有限公司2020年度股东大会会议文件</t>
  </si>
  <si>
    <t>广汇物流股份有限公司2021年半年度报告</t>
  </si>
  <si>
    <t>广汇物流股份有限公司2022年半年度报告</t>
  </si>
  <si>
    <t>广汇物流股份有限公司2023年度向特定对象发行A股股票证券募集说明书（申报稿）</t>
  </si>
  <si>
    <t>广汇物流：上海证券交易所关于广汇物流股份有限公司向特定对象发行股票申请文件的审核问询函</t>
  </si>
  <si>
    <t>广汇物流股份有限公司2023年度向特定对象发行A股股票证券募集说明书（申报稿）（2023年半年度财务数据更新版）</t>
  </si>
  <si>
    <t>广汇物流：大信会计师事务所（特殊普通合伙）关于广汇物流股份有限公司向特定对象发行股票申请文件的审核问询函的回复</t>
  </si>
  <si>
    <t>广汇物流股份有限公司与五矿证券有限公司关于广汇物流股份有限公司向特定对象发行股票申请文件的审核问询函的回复（修订稿）</t>
  </si>
  <si>
    <t>绿地控股2020年年度报告</t>
  </si>
  <si>
    <t>绿地控股2021年半年度报告</t>
  </si>
  <si>
    <t>绿地控股2021年第三季度报告</t>
  </si>
  <si>
    <t>绿地控股2021年年度报告</t>
  </si>
  <si>
    <t>绿地控股2022年半年度报告</t>
  </si>
  <si>
    <t>绿地控股2022年年度报告</t>
  </si>
  <si>
    <t>绿地控股2023年半年度报告</t>
  </si>
  <si>
    <t>绿地控股2023年年度报告</t>
  </si>
  <si>
    <t>大众交通（集团）股份有限公司2020年年度报告</t>
  </si>
  <si>
    <t>华鑫股份：华鑫证券有限责任公司2020年度财务报表及审计报告</t>
  </si>
  <si>
    <t>华鑫股份：华鑫证券有限责任公司2021年度财务报表及审计报告</t>
  </si>
  <si>
    <t>申达股份：上海申达股份有限公司与海通证券股份有限公司关于非公开发行股票申请文件反馈意见的回复</t>
  </si>
  <si>
    <t>大众公用2021年年度社会责任报告</t>
  </si>
  <si>
    <t>大众公用：上海大众公用事业（集团）股份有限公司2023年半年度报告（全文）</t>
  </si>
  <si>
    <t>大众公用：上海大众公用事业（集团）股份有限公司2023年年报报告正文</t>
  </si>
  <si>
    <t>爱建集团2021年年度报告</t>
  </si>
  <si>
    <t>爱建集团2022年年度报告</t>
  </si>
  <si>
    <t>外高桥：关于上海外高桥集团股份有限公司向特定对象发行股票申请文件的审核问询函的回复</t>
  </si>
  <si>
    <t>外高桥：关于上海外高桥集团股份有限公司向特定对象发行股票申请文件的审核问询函的回复（修订稿）</t>
  </si>
  <si>
    <t>外高桥：致同会计师事务所（特殊普通合伙）关于上海外高桥集团股份有限公司向特定对象发行A股股票的审核问询函的回复中有关财务会计问题的专项说明（修订稿）</t>
  </si>
  <si>
    <t>外高桥：致同会计师事务所（特殊普通合伙）关于上海外高桥集团股份有限公司向特定对象发行A股股票的审核问询函的回复中有关财务会计问题的专项说明（2023年半年度财务数据更新版）</t>
  </si>
  <si>
    <t>锦江在线2021年年度报告</t>
  </si>
  <si>
    <t>锦江在线：上海锦江在线网络服务股份有限公司2021年年度股东大会会议资料</t>
  </si>
  <si>
    <t>豫园股份：上海豫园旅游商城（集团）股份有限公司2022年半年度报告</t>
  </si>
  <si>
    <t>豫园股份：2023年度向特定对象发行股票证券募集说明书（申报稿）</t>
  </si>
  <si>
    <t>豫园股份：上海豫园旅游商城（集团）股份有限公司2023年度向特定对象发行股票证券募集说明书（修订稿）</t>
  </si>
  <si>
    <t>豫园股份2023年度向特定对象发行股票证券募集说明书（修订稿）</t>
  </si>
  <si>
    <t>豫园股份2023年度向特定对象发行A股股票募集说明书（修订稿）</t>
  </si>
  <si>
    <t>ST瑞德关于2024年度融资及担保额度预计的公告</t>
  </si>
  <si>
    <t>ST瑞德2024年第一次临时股东大会会议资料</t>
  </si>
  <si>
    <t>四川金顶（集团）股份有限公司关于2023年度几金融机构申请综合授信额度及为综合授信额度内融资提供担保的公告</t>
  </si>
  <si>
    <t>四川金顶（集团）股份有限公司2023年第三次临时股东大会会议资料</t>
  </si>
  <si>
    <t>四川金顶：中原证券关于四川金顶向特定对象发行股票申请文件的审核问询函之回复报告</t>
  </si>
  <si>
    <t>四川金顶（集团）股份有限公司第十届董事会第八次会议决议公告</t>
  </si>
  <si>
    <t>四川金顶（集团）股份有限公司2023年年度股东大会会议资料</t>
  </si>
  <si>
    <t>海尔智家股份有限公司2021年度关于海尔集团财务有限责任公司的风险评估报告</t>
  </si>
  <si>
    <t>海尔智家股份有限公司关于海尔集团财务有限责任公司2022年半年度的风险评估报告</t>
  </si>
  <si>
    <t>海尔智家股份有限公司2022年度关于海尔集团财务有限责任公司的风险评估报告</t>
  </si>
  <si>
    <t>东百集团2020年年度报告</t>
  </si>
  <si>
    <t>东百集团2021年半年度报告</t>
  </si>
  <si>
    <t>东百集团2021年年度报告</t>
  </si>
  <si>
    <t>东百集团关于对公司2021年年度报告的信息披露监管工作函的回复公告</t>
  </si>
  <si>
    <t>东百集团2022年半年度报告</t>
  </si>
  <si>
    <t>东百集团2022年年度报告</t>
  </si>
  <si>
    <t>东百集团：华兴会计师事务所（特殊普通合伙）关于福建东百集团股份有限公司向特定对象发行股票申请文件的审核问询函的回复</t>
  </si>
  <si>
    <t>东百集团：关于福建东百集团股份有限公司向特定对象发行股票申请文件的审核问询函的回复（修订稿）</t>
  </si>
  <si>
    <t>东百集团2023年半年度报告</t>
  </si>
  <si>
    <t>东百集团：华兴会计师事务所（特殊普通合伙）关于福建东百集团股份有限公司向特定对象发行股票申请文件的审核问询函的回复（修订稿）（2023年半年度财务数据更新版）</t>
  </si>
  <si>
    <t>东百集团2023年年度报告</t>
  </si>
  <si>
    <t>物产中大2020年年度报告摘要</t>
  </si>
  <si>
    <t>物产中大关于2020年度业绩说明会召开情况的公告</t>
  </si>
  <si>
    <t>物产中大2021年半年度报告</t>
  </si>
  <si>
    <t>物产中大关于设立物产中大商业保理（浙江）有限公司的公告</t>
  </si>
  <si>
    <t>物产中大2021年年度报告</t>
  </si>
  <si>
    <t>物产中大2022年半年度报告</t>
  </si>
  <si>
    <t>物产中大2022年年度报告</t>
  </si>
  <si>
    <t>物产中大2022年社会责任（ESG）报告</t>
  </si>
  <si>
    <t>物产中大2023年半年度报告</t>
  </si>
  <si>
    <t>物产中大2023年年度报告</t>
  </si>
  <si>
    <t>中航产融：中航资本2020年年度报告</t>
  </si>
  <si>
    <t>中航产融：中航资本2020年度股东大会会议文件</t>
  </si>
  <si>
    <t>中航产融2021年半年度报告</t>
  </si>
  <si>
    <t>中航产融非公开发行A股股票预案</t>
  </si>
  <si>
    <t>中航产融：中航工业产融控股股份有限公司“十四五”发展规划纲要</t>
  </si>
  <si>
    <t>中航产融非公开发行A股股票预案（修订稿）</t>
  </si>
  <si>
    <t>中航产融关于参与金网络公司增资事项暨关联交易的公告</t>
  </si>
  <si>
    <t>中航产融2021年度ESG报告</t>
  </si>
  <si>
    <t>中航产融：中航工业产融控股股份有限公司2021年度股东大会会议文件</t>
  </si>
  <si>
    <t>中航产融关于参加中国航空工业集团有限公司下属上市公司集体业绩说明会暨机构投资者走进上市公司交流会活动情况的公告</t>
  </si>
  <si>
    <t>中航产融2022年度ESG报告</t>
  </si>
  <si>
    <t>中航产融2023年度可持续发展报告（暨ESG报告）</t>
  </si>
  <si>
    <t>苏美达：2020年年度股东大会会议资料</t>
  </si>
  <si>
    <t>苏美达：2021年年度报告</t>
  </si>
  <si>
    <t>苏美达：2022年年度报告摘要</t>
  </si>
  <si>
    <t>苏美达：2023年年度报告</t>
  </si>
  <si>
    <t>苏美达2020年年度报告</t>
  </si>
  <si>
    <t>苏美达2023年半年度报告</t>
  </si>
  <si>
    <t>苏美达投资者关系活动记录表</t>
  </si>
  <si>
    <t>盛屯矿业集团股份有限公司2020年度内部控制评价报告</t>
  </si>
  <si>
    <t>盛屯矿业集团股份有限公司公开发行可转换公司债券2021年跟踪评级报告</t>
  </si>
  <si>
    <t>南京医药“十四五”战略规划纲要（2021年-2025年）</t>
  </si>
  <si>
    <t>南京医药股份有限公司与中信建投证券股份有限公司关于非公开发行股票申请文件反馈意见的回复</t>
  </si>
  <si>
    <t>南京医药2021年第二次临时股东大会材料</t>
  </si>
  <si>
    <t>南京医药2021年年度报告全文</t>
  </si>
  <si>
    <t>南京医药2021年年度股东大会材料</t>
  </si>
  <si>
    <t>东软集团2020年年度报告摘要</t>
  </si>
  <si>
    <t>东软集团2020年年度股东大会会议资料</t>
  </si>
  <si>
    <t>东软集团2021年半年度报告</t>
  </si>
  <si>
    <t>百花医药：发行人和保荐机构关于新疆百花村医药集团股份有限公司非公开发行股票申请之反馈意见回复</t>
  </si>
  <si>
    <t>百花医药：关于新疆百花村医药集团股份有限公司非公开发行股票项目反馈意见的回复（修订稿）</t>
  </si>
  <si>
    <t>百花医药：发行人和保荐机构关于新疆百花村医药集团股份有限公司非公开发行股票申请之反馈意见回复（修订稿）</t>
  </si>
  <si>
    <t>百花医药：新疆百花村医药集团股份有限公司2021年向特定对象发行A股股票证券募集说明书（申报稿）</t>
  </si>
  <si>
    <t>百花医药：新疆百花村医药集团股份有限公司2021 年度向特定对象发行A股票募集说明书（申报稿）</t>
  </si>
  <si>
    <t>百花医药：新疆百花村医药集团股份有限公司2021年度向特定对象发行A股股票募集说明书（申报稿）（2022年年度财务数据更新版）</t>
  </si>
  <si>
    <t>百花医药：新疆百花村医药集团股份有限公司2021年度向特定对象发行A股股票募集说明书（申报稿）（修订稿）</t>
  </si>
  <si>
    <t>百花医药：新疆百花村医药集团股份有限公司2021年向特定对象发行A股股票募集说明书（申报稿）（更新2023年上半年财务数据）</t>
  </si>
  <si>
    <t>百花医药：新疆百花村医药集团股份有限公司2021年度向特定对象发行A股股票募集说明书（注册稿）</t>
  </si>
  <si>
    <t>华电能源：公司日常关联交易公告</t>
  </si>
  <si>
    <t>华电能源2020年度股东大会会议材料</t>
  </si>
  <si>
    <t>华电能源2021年度股东大会会议材料</t>
  </si>
  <si>
    <t>华电能源：关于增加日常关联交易事项的公告</t>
  </si>
  <si>
    <t>华电能源股份有限公司2023年第一次临时股东大会会议材料</t>
  </si>
  <si>
    <t>华电能源：关于预计公司2024年度日常关联交易的公告</t>
  </si>
  <si>
    <t>华电能源股份有限公司2024年第一次临时股东大会会议材料</t>
  </si>
  <si>
    <t>佳都科技第九届董事会2021年第二次临时会议决议公告</t>
  </si>
  <si>
    <t>佳都科技2021年第一次临时股东大会会议资料</t>
  </si>
  <si>
    <t>佳都科技关于公司及控股子公司预计2022年度向银行申请综合授信额度及提供担保的公告</t>
  </si>
  <si>
    <t>佳都科技2022年第一次临时股东大会会议资料</t>
  </si>
  <si>
    <t>佳都科技：关于佳都科技集团股份有限公司非公开发行股票申请文件反馈意见的回复</t>
  </si>
  <si>
    <t>佳都科技：关于佳都科技集团股份有限公司非公开发行股票申请文件反馈意见的回复（修订稿）</t>
  </si>
  <si>
    <t>佳都科技第十届董事会2023年第三次临时会议决议公告</t>
  </si>
  <si>
    <t>佳都科技2023年第一次临时股东大会会议资料</t>
  </si>
  <si>
    <t>佳都科技关于公司及控股子公司预计2024年度申请综合授信额度及提供担保的公告</t>
  </si>
  <si>
    <t>佳都科技2023年年度股东大会会议资料</t>
  </si>
  <si>
    <t>重庆百货：重庆商社投资有限公司拟转让重庆重百商业保理有限公司30%股权所涉及的重庆重百商业保理有限公司股东全部权益价值资产评估报告</t>
  </si>
  <si>
    <t>爱旭股份与华泰联合证券有限责任公司关于《上海爱旭新能源股份有限公司非公开发行股票申请文件的反馈意见》之回复报告</t>
  </si>
  <si>
    <t>爱旭股份与华泰联合证券有限责任公司关于《上海爱旭新能源股份有限公司非公开发行股票申请文件反馈意见》之回复报告（豁免版）</t>
  </si>
  <si>
    <t>爱旭股份与华泰联合证券有限责任公司关于《上海爱旭新能源股份有限公司非公开发行股票申请文件反馈意见》之回复报告（修订稿）(豁免版)</t>
  </si>
  <si>
    <t>新华锦：山东新华锦国际股份有限公司非公开发行股票申请文件反馈意见的回复</t>
  </si>
  <si>
    <t>新华锦2021年度非公开发行A股股票预案</t>
  </si>
  <si>
    <t>新华锦2021年度非公开发行A股股票预案（修订稿）</t>
  </si>
  <si>
    <t>新华锦2023年半年度业绩说明会投资者关系活动记录表</t>
  </si>
  <si>
    <t>新华锦2023年年度股东大会会议资料</t>
  </si>
  <si>
    <t>新华锦非公开发行股票申请文件二次反馈意见的回复</t>
  </si>
  <si>
    <t>一汽富维：关于对一汽财务有限公司的风险评估报告</t>
  </si>
  <si>
    <t>一汽富维：关于本次非公开发行股票申请文件反馈意见的回复</t>
  </si>
  <si>
    <t>一汽富维：发行人及保荐机构关于本次非公开发行股票申请文件反馈意见的回复（补充2021年年报）</t>
  </si>
  <si>
    <t>一汽富维：关于与一汽财务有限公司的风险评估报告</t>
  </si>
  <si>
    <t>华银电力：关于大唐华银电力股份有限公司非公开发行股票申请文件反馈意见的回复</t>
  </si>
  <si>
    <t>闻泰科技：公开发行可转换公司债券申请文件反馈意见之回复报告</t>
  </si>
  <si>
    <t>海航科技股份有限公司2020年年度报告</t>
  </si>
  <si>
    <t>海航科技股份有限公司重大资产出售预案（修订稿）</t>
  </si>
  <si>
    <t>海航科技股份有限公司重大资产出售报告书（草案）</t>
  </si>
  <si>
    <t>海航科技股份有限公司重大资产出售报告书（草案）（修订稿）</t>
  </si>
  <si>
    <t>海航科技股份有限公司2021年半年度报告</t>
  </si>
  <si>
    <t>庚星股份：东方银星2020年年度报告</t>
  </si>
  <si>
    <t>庚星股份：东方银星2020年年度报告（修订）</t>
  </si>
  <si>
    <t>厦门国贸集团股份有限公司2020年年度报告摘要</t>
  </si>
  <si>
    <t>厦门国贸集团股份有限公司2020年年度股东大会会议资料</t>
  </si>
  <si>
    <t>厦门国贸集团股份有限公司2020年年度报告（修订版）</t>
  </si>
  <si>
    <t>厦门国贸集团股份有限公司2021年度环境、社会及治理报告</t>
  </si>
  <si>
    <t>厦门国贸集团股份有限公司2022年半年度报告</t>
  </si>
  <si>
    <t>厦门国贸集团股份有限公司2022年年度报告摘要</t>
  </si>
  <si>
    <t>厦门国贸集团股份有限公司2022年年度股东大会会议资料</t>
  </si>
  <si>
    <t>厦门国贸集团股份有限公司2023年度向不特定对象增发A股股票预案</t>
  </si>
  <si>
    <t>厦门国贸集团股份有限公司2023年度向不特定对象增发A股股票预案（修订稿）</t>
  </si>
  <si>
    <t>厦门国贸集团股份有限公司2023年度向不特定对象增发A股股票招股意向书（申报稿）</t>
  </si>
  <si>
    <t>厦门国贸集团股份有限公司2023年半年度报告摘要</t>
  </si>
  <si>
    <t>厦门国贸集团股份有限公司2023年度向不特定对象增发A股股票预案（二次修订稿）</t>
  </si>
  <si>
    <t>厦门国贸集团股份有限公司2023年度向不特定对象增发A股股票招股意向书（申报稿）（2023年半年度财务数据更新版）</t>
  </si>
  <si>
    <t>厦门国贸：关于厦门国贸集团股份有限公司2023年度向不特定对象增发A股股票之审核问询函中有关财务会计问题的专项说明（修订稿）</t>
  </si>
  <si>
    <t>厦门国贸集团股份有限公司2023年第三季度报告</t>
  </si>
  <si>
    <t>厦门国贸集团股份有限公司投资者关系活动记录表（2023年第三季度业绩说明会）</t>
  </si>
  <si>
    <t>厦门国贸集团股份有限公司2023年度向不特定对象增发A股股票募集资金使用的可行性分析报告（三次修订稿）</t>
  </si>
  <si>
    <t>厦门国贸：关于厦门国贸集团股份有限公司2023年度向不特定对象增发A股股票申请文文件的审核问询函的回复报告（二次修订稿）</t>
  </si>
  <si>
    <t>厦门国贸集团股份有限公司2023年年度报告</t>
  </si>
  <si>
    <t>厦门国贸集团股份有限公司2023年度向不特定对象增发A股股票募集资金使用的可行性分析报告（四次修订稿）</t>
  </si>
  <si>
    <t>厦门国贸集团股份有限公司2023年年度股东大会会议资料</t>
  </si>
  <si>
    <t>厦门国贸集团股份有限公司2023年度向不特定对象增发A股股票招股意向书（申报稿）（2023年年度财务数据更新版）</t>
  </si>
  <si>
    <t>中航沈飞股份有限公司2021年度社会责任报告</t>
  </si>
  <si>
    <t>安徽合力股份有限公司收购报告书</t>
  </si>
  <si>
    <t>安徽合力股份有限公司公开发行可转换公司债券申请文件反馈意见的回复</t>
  </si>
  <si>
    <t>安徽合力股份有限公司关于《中国证监会行政许可项目审查一次反馈意见通知书》之反馈意见回复（修订稿）的公告</t>
  </si>
  <si>
    <t>安徽合力股份有限公司公开发行可转换公司债券募集说明书摘要</t>
  </si>
  <si>
    <t>中航重机2021年非公开发行A股股票申请文件之反馈意见的回复</t>
  </si>
  <si>
    <t>中航重机股份有限公司2021年非公开发行A股股票申请文件之反馈意见的回复（修订稿）</t>
  </si>
  <si>
    <t>中航重机：关于中航重机向特定对象发行股票申请文件的审核问询函的回复</t>
  </si>
  <si>
    <t>中航重机：关于中航重机向特定对象发行股票申请文件的审核问询函的回复（修订稿）</t>
  </si>
  <si>
    <t>中航重机：关于中航重机股份有限公司向特定对象发行股票申请文件的审核问询函的回复（修订稿）（2023年年度财务数据更新版）</t>
  </si>
  <si>
    <t>新钢股份2020年年度报告全文</t>
  </si>
  <si>
    <t>鲁银投资及保荐机构关于《中国证监会行政许可项目审查一次反馈意见通知书》的回复意见</t>
  </si>
  <si>
    <t>鲁银投资及保荐机构关于《中国证监会行政许可项目审查一次反馈意见通知书》的回复意见（修订稿）</t>
  </si>
  <si>
    <t>中储股份：中储发展股份有限公司2020年年度报告</t>
  </si>
  <si>
    <t>中储股份：中储发展股份有限公司2020年年度股东大会文件</t>
  </si>
  <si>
    <t>中储股份：中储发展股份有限公司关于2020年度业绩说明会召开情况的公告</t>
  </si>
  <si>
    <t>中储股份：中储发展股份有限公司投资者关系活动记录表</t>
  </si>
  <si>
    <t>中储股份：中储发展股份有限公司2021年半年度报告</t>
  </si>
  <si>
    <t>中储股份：中储发展股份有限公司收购报告书</t>
  </si>
  <si>
    <t>中储股份：中储发展股份有限公司2021年年度报告</t>
  </si>
  <si>
    <t>中储股份：中储发展股份有限公司2023年半年度报告</t>
  </si>
  <si>
    <t>中储股份：中储发展股份有限公司2023年环境、社会及治理（ESG）报告</t>
  </si>
  <si>
    <t>轻纺城：轻纺数字物流港项目可行性研究报告</t>
  </si>
  <si>
    <t>轻纺城：轻纺智谷数字工业园区建设项目可行性研究报告</t>
  </si>
  <si>
    <t>轻纺城2021年第二次临时股东大会会议材料</t>
  </si>
  <si>
    <t>轻纺城2022年年度股东大会会议材料</t>
  </si>
  <si>
    <t>轻纺城2023年年度股东大会会议材料</t>
  </si>
  <si>
    <t>京能置业：致同会计师事务所（特殊普通合伙）关于京能置业股份有限公司申请向特定对象发行股票的审核问询函中有关财务会计问题的专项说明</t>
  </si>
  <si>
    <t>京能置业：致同会计师事务所（特殊普通合伙）关于京能置业股份有限公司申请向特定对象发行股票的审核问询函中有关财务会计问题的专项说明（修订稿）</t>
  </si>
  <si>
    <t>云煤能源：云南煤业能源股份有限公司及中信建投证券股份有限公司、华宝证券股份有限公司关于非公开发行股票申请文件反馈意见的回复</t>
  </si>
  <si>
    <t>云煤能源：云南煤业能源股份有限公司及中信建投证券股份有限公司、华宝证券股份有限公司关于云南煤业能源股份有限公司非公开发行股票申请文件反馈意见的回复（修订稿）</t>
  </si>
  <si>
    <t>云煤能源：云南煤业能源股份有限公司及中信建投证券股份有限公司、华宝证券股份有限公司关于云南煤业能源股份有限公司向特定对象发行股票申请文件反馈意见的回复（2022年财务数据更新版）</t>
  </si>
  <si>
    <t>宜宾纸业：关于宜宾纸业股份有限公司2022年度非公开发行A股股票申请文件反馈意见的回复</t>
  </si>
  <si>
    <t>宜宾纸业股份有限公司向特定对象发行证券募集说明书（申报稿）</t>
  </si>
  <si>
    <t>宜宾纸业股份有限公司2022年度向特定对象发行A股股票募集说明书（申报稿）</t>
  </si>
  <si>
    <t>宜宾纸业股份有限公司2022年度向特定对象发行A股股票募集说明书（申报稿）（2023年9月）</t>
  </si>
  <si>
    <t>保税科技2020年年度报告</t>
  </si>
  <si>
    <t>保税科技：张家港保税科技（集团）股份有限公司2021年半年度报告</t>
  </si>
  <si>
    <t>保税科技：张家港保税科技（集团）股份有限公司2021年年度报告</t>
  </si>
  <si>
    <t>保税科技：张家港保税科技（集团）股份有限公司关于2021年度业绩说明会召开情况的公告</t>
  </si>
  <si>
    <t>保税科技：张家港保税科技（集团）股份有限公司股票交易异常波动公告</t>
  </si>
  <si>
    <t>保税科技：张家港保税科技（集团）股份有限公司2022年半年度报告</t>
  </si>
  <si>
    <t>保税科技：张家港保税科技（集团）股份有限公司关于2022年半年度业绩说明会召开情况的公告</t>
  </si>
  <si>
    <t>保税科技：张家港保税科技（集团）股份有限公司关于与银行间市场清算所股份有限公司签署战略合作协议的公告</t>
  </si>
  <si>
    <t>保税科技：张家港保税科技（集团）股份有限公司关于对上海证券交易所监管工作函的回复公告</t>
  </si>
  <si>
    <t>保税科技：张家港保税科技（集团）股份有限公司2022年年度报告</t>
  </si>
  <si>
    <t>保税科技：张家港保税科技（集团）股份有限公司关于2022年度业绩说明会召开情况的公告</t>
  </si>
  <si>
    <t>保税科技：张家港保税科技（集团）股份有限公司2023年半年度报告</t>
  </si>
  <si>
    <t>国电电力：福建公司资产评估报告、评估说明、审计报告</t>
  </si>
  <si>
    <t>浙大网新科技股份有限公司2020年年度报告</t>
  </si>
  <si>
    <t>浙大网新科技股份有限公司2020年年度股东大会会议资料</t>
  </si>
  <si>
    <t>华新水泥 2023年年度报告</t>
  </si>
  <si>
    <t>新奥股份2020年年度报告</t>
  </si>
  <si>
    <t>新奥股份：新奥天然气股份有限公司2019-2020年度可持续发展报告</t>
  </si>
  <si>
    <t>新奥股份发行股份及支付现金购买资产暨关联交易报告书（草案）</t>
  </si>
  <si>
    <t>新奥股份：中信证券股份有限公司关于新奥天然气股份有限公司发行股份及支付现金购买资产暨关联交易之独立财务顾问报告（修订稿）</t>
  </si>
  <si>
    <t>新奥股份发行股份及支付现金购买资产暨关联交易报告书</t>
  </si>
  <si>
    <t>济南高新发展股份有限公司2023年度向特定对象发行A股股票募集说明书</t>
  </si>
  <si>
    <t>济南高新2023年度向特定对象发行A股股票募集说明书</t>
  </si>
  <si>
    <t>济南高新：中兴华会计师事务所关于济南高新向特定对象发行股票申请文件的审核问询函的回复（修订稿）</t>
  </si>
  <si>
    <t>济南高新：关于济南高新发展股份有限公司向特定对象发行股票申请文件的审核问询函的回复（修订稿）（2023年度财务数据更新版）</t>
  </si>
  <si>
    <t>马钢股份：马鞍山钢铁股份有限公司2020年社会责任报告</t>
  </si>
  <si>
    <t>神马股份：神马实业股份有限公司公开发行可转债申请文件反馈意见的回复报告</t>
  </si>
  <si>
    <t>神马股份公开发行可转债申请文件反馈意见的回复报告（修订稿）</t>
  </si>
  <si>
    <t>神马股份：神马实业股份有限公司公开发行可转债申请文件反馈意见的回复报告（更新2022年1-9月财务数据）</t>
  </si>
  <si>
    <t>神马股份2022年年度报告</t>
  </si>
  <si>
    <t>神马股份2023年半年度报告</t>
  </si>
  <si>
    <t>神马股份审计报告及财务报表_</t>
  </si>
  <si>
    <t>东方集团2020年年度报告</t>
  </si>
  <si>
    <t>东方集团2020年年度股东大会会议资料</t>
  </si>
  <si>
    <t>东方集团2021年半年度报告</t>
  </si>
  <si>
    <t>东方集团2021年年度报告摘要</t>
  </si>
  <si>
    <t>东方集团2021年年度股东大会会议资料</t>
  </si>
  <si>
    <t>东方集团2022年半年度报告</t>
  </si>
  <si>
    <t>东方集团2022年度内部控制评价报告</t>
  </si>
  <si>
    <t>东方集团2020年年度报告（更正版）</t>
  </si>
  <si>
    <t>隧道股份：上海隧道工程股份有限公司2021年年度报告</t>
  </si>
  <si>
    <t>隧道股份：上海隧道工程股份有限公司2022年第一季度报告</t>
  </si>
  <si>
    <t>隧道股份：上海隧道工程股份有限公司2021年年度股东大会会议文件</t>
  </si>
  <si>
    <t>隧道股份：上海隧道工程股份有限公司2022年半年度报告</t>
  </si>
  <si>
    <t>隧道股份：上海隧道工程股份有限公司2022年第三季度报告</t>
  </si>
  <si>
    <t>隧道股份：上海隧道工程股份有限公司2022年年度报告</t>
  </si>
  <si>
    <t>隧道股份：上海隧道工程股份有限公司2022年年度股东大会会议文件</t>
  </si>
  <si>
    <t>隧道股份：上海隧道工程股份有限公司2023年年度报告</t>
  </si>
  <si>
    <t>上海物贸：关于百联集团财务有限责任公司的风险评估报告</t>
  </si>
  <si>
    <t>上海物贸：2021年年度股东大会资料</t>
  </si>
  <si>
    <t>上海物贸：《百联集团财务有限责任公司风险持续评估报告》</t>
  </si>
  <si>
    <t>上海物贸：关于百联集团财务有限责任公司的风险持续评估报告</t>
  </si>
  <si>
    <t>上海物贸：关于百联集团财务有限责任公司风险持续评估报告</t>
  </si>
  <si>
    <t>*ST世茂：世茂股份关于拟开展供应链金融资产支持票据项目的公告</t>
  </si>
  <si>
    <t>*ST世茂：世茂股份关于召开2020年年度股东大会的通知</t>
  </si>
  <si>
    <t>*ST世茂：上海世茂股份有限公司2020年年度股东大会会议资料</t>
  </si>
  <si>
    <t>*ST世茂：世茂股份2020年年度股东大会决议公告</t>
  </si>
  <si>
    <t>*ST世茂：上海世茂股份有限公司2021年第一次临时股东大会会议资料</t>
  </si>
  <si>
    <t>*ST世茂：上海世茂股份有限公司2021年第一次临时股东大会法律意见书</t>
  </si>
  <si>
    <t>*ST世茂：世茂股份2021年年度报告</t>
  </si>
  <si>
    <t>*ST世茂：上海世茂股份有限公司2021年年度股东大会会议资料</t>
  </si>
  <si>
    <t>百联股份关于百联集团财务有限责任公司的风险评估报告</t>
  </si>
  <si>
    <t>百联股份：上海百联集团股份有限公司关于百联集团财务有限责任公司的风险评估报告</t>
  </si>
  <si>
    <t>香溢融通2021年第二次临时股东大会资料</t>
  </si>
  <si>
    <t>香溢融通控股集团股份有限公司2022年度对外担保计划的公告</t>
  </si>
  <si>
    <t>香溢融通2021年度股东大会资料</t>
  </si>
  <si>
    <t>第一医药：上海第一医药股份有限公司关于百联集团财务有限责任公司的风险持续评估报告</t>
  </si>
  <si>
    <t>申通地铁2020年年度报告</t>
  </si>
  <si>
    <t>申通地铁2021年年度报告</t>
  </si>
  <si>
    <t>申通地铁2021年年度股东大会材料</t>
  </si>
  <si>
    <t>申通地铁2022年年度报告</t>
  </si>
  <si>
    <t>申通地铁2022年年度股东大会材料</t>
  </si>
  <si>
    <t>申通地铁2023年半年度报告</t>
  </si>
  <si>
    <t>申通地铁2023年年度报告</t>
  </si>
  <si>
    <t>*ST易连：*ST界龙2020年年度报告</t>
  </si>
  <si>
    <t>*ST易连：*ST界龙2020年年度股东大会会议资料</t>
  </si>
  <si>
    <t>海通证券股份有限公司2023年度可持续发展报告</t>
  </si>
  <si>
    <t>上海临港：2020年度社会责任报告</t>
  </si>
  <si>
    <t>上海临港：2020年年度股东大会资料</t>
  </si>
  <si>
    <t>上海临港：2023年年度报告</t>
  </si>
  <si>
    <t>电科数字：上海华东电脑股份有限公司2020年年度报告</t>
  </si>
  <si>
    <t>龙建股份2021年第一季度报告正文</t>
  </si>
  <si>
    <t>龙建股份：关于龙建路桥股份有限公司向不特定对象发行可转换公司债券申请文件的审核问询函的回复</t>
  </si>
  <si>
    <t>龙建股份：中审亚太会计师事务所（特殊普通合伙）关于龙建路桥股份有限公司向不特定对象发行可转换公司债券的审核问询函的回复（修订稿）</t>
  </si>
  <si>
    <t>龙建股份：关于龙建路桥股份有限公司向不特定对象发行可转换公司债券申请文件的审核问询函的回复（修订稿）</t>
  </si>
  <si>
    <t>龙建股份：关于龙建路桥股份有限公司向不特定对象发行可转换公司债券申请文件的审核问询函的回复（修订稿）（2023年半年报数据更新）</t>
  </si>
  <si>
    <t>龙建股份：中审亚太会计师事务所（特殊普通合伙）关于龙建路桥股份有限公司向不特定对象发行可转换公司债券的审核问询函的回复（修订稿）（2023年年报数据更新）</t>
  </si>
  <si>
    <t>远东股份：远东智慧能源股份有限公司向特定对象发行股票募集说明书（申报稿）</t>
  </si>
  <si>
    <t>远东股份：公证天业会计师事务所（特殊普通合伙）关于远东智慧能源股份有限公司向特定对象发行股票申请文件的审核问询函的回复</t>
  </si>
  <si>
    <t>中炬高新2020年年度社会责任暨可持续发展报告</t>
  </si>
  <si>
    <t>中炬高新2022年度社会责任暨可持续发展报告</t>
  </si>
  <si>
    <t>东方电气：2023年度向特定对象发行A股股票募集说明书（申报稿）</t>
  </si>
  <si>
    <t>东方电气股份有限公司2023年度向特定对象发行A股股票募集说明书（注册稿）</t>
  </si>
  <si>
    <t>东方电气股份有限公司2023年度向特定对象发行A股股票募集说明书（注册稿）（2023年半年报数据更新版）</t>
  </si>
  <si>
    <t>东方电气：2023年度向特定对象发行A股股票募集说明书（注册稿）（2023年年报数据更新版）</t>
  </si>
  <si>
    <t>航天电子：关于航天时代电子技术股份有限公司非公开发行股票申请文件反馈意见的回复（上网）</t>
  </si>
  <si>
    <t>亚泰集团：吉林亚泰（集团）股份有限公司2023年度财务报表审计报告</t>
  </si>
  <si>
    <t>伊利股份：内蒙古伊利实业集团股份有限公司与中信证券股份有限公司关于内蒙古伊利实业集团股份有限公司非公开发行股票申请文件反馈意见的回复</t>
  </si>
  <si>
    <t>伊利股份：内蒙古伊利实业集团股份有限公司与中信证券股份有限公司关于内蒙古伊利实业集团股份有限公司非公开发行股票申请文件反馈意见的回复（修订稿）</t>
  </si>
  <si>
    <t>伊利股份：内蒙古伊利实业集团股份有限公司与中信证券股份有限公司关于内蒙古伊利实业集团股份有限公司非公开发行股票申请文件反馈意见的回复（二次修订稿）</t>
  </si>
  <si>
    <t>伊利股份：内蒙古伊利实业集团股份有限公司2022年度可持续发展报告</t>
  </si>
  <si>
    <t>伊利股份：内蒙古伊利实业集团股份有限公司2023年度可持续发展报告</t>
  </si>
  <si>
    <t>新疆众和股份有限公司独立董事对2022年度日常关联交易的独立意见</t>
  </si>
  <si>
    <t>新疆众和公开发行可转债申请文件反馈意见之回复报告</t>
  </si>
  <si>
    <t>新疆众和：关于新疆众和股份有限公司公开发行可转换公司债券申请文件反馈意见之回复报告（修订稿）</t>
  </si>
  <si>
    <t>新疆众和：关于新疆众和股份有限公司公开发行可转换公司债券申请文件反馈意见之回复报告（2022年报更新稿）</t>
  </si>
  <si>
    <t>贵州燃气集团股份有限公司简式权益变动报告书（贵阳工投)</t>
  </si>
  <si>
    <t>无锡银行：2020年年度报告</t>
  </si>
  <si>
    <t>无锡银行：2021年年度报告</t>
  </si>
  <si>
    <t>无锡银行：2021年年度股东大会会议材料</t>
  </si>
  <si>
    <t>无锡银行：2023年年度报告</t>
  </si>
  <si>
    <t>华安证券股份有限公司2020年度社会责任报告</t>
  </si>
  <si>
    <t>中国黄金集团黄金珠宝股份有限公司2020年年度报告</t>
  </si>
  <si>
    <t>江苏银行2020年年度报告</t>
  </si>
  <si>
    <t>江苏银行公开发行A股可转换公司债券跟踪评级报告（2021）</t>
  </si>
  <si>
    <t>江苏银行2021年半年度报告</t>
  </si>
  <si>
    <t>江苏银行2021年度社会责任报告暨ESG报告</t>
  </si>
  <si>
    <t>江苏银行2022年半年度报告</t>
  </si>
  <si>
    <t>江苏银行2022年年度报告</t>
  </si>
  <si>
    <t>江苏银行2023年第一季度报告</t>
  </si>
  <si>
    <t>江苏银行2022年年度股东大会会议资料</t>
  </si>
  <si>
    <t>江苏银行股份有限公司2023年度跟踪评级报告</t>
  </si>
  <si>
    <t>江苏银行2023年半年度报告</t>
  </si>
  <si>
    <t>江苏银行2023年ESG暨社会责任报告</t>
  </si>
  <si>
    <t>杭州银行公开发行A股可转换公司债券信用评级报告</t>
  </si>
  <si>
    <t>杭州银行2021年半年度报告</t>
  </si>
  <si>
    <t>杭州银行2021年年度报告</t>
  </si>
  <si>
    <t>杭州银行：2022年杭州银行股份有限公司跟踪评级报告</t>
  </si>
  <si>
    <t>杭州银行2022年度社会责任报告</t>
  </si>
  <si>
    <t>杭州银行2023年第一季度报告</t>
  </si>
  <si>
    <t>杭州银行2023年半年度报告</t>
  </si>
  <si>
    <t>杭州银行2023年度社会责任报告</t>
  </si>
  <si>
    <t>永安期货股份有限公司首次公开发行股票招股说明书（申报稿）</t>
  </si>
  <si>
    <t>永安期货首次公开发行股票招股意向书</t>
  </si>
  <si>
    <t>永安期货首次公开发行股票招股说明书</t>
  </si>
  <si>
    <t>永安期货股份有限公司2022年年度股东大会会议资料</t>
  </si>
  <si>
    <t>西安银行股份有限公司2021年半年度报告</t>
  </si>
  <si>
    <t>西安银行股份有限公司2021年度西安银行社会责任报告</t>
  </si>
  <si>
    <t>西安银行股份有限公司2022年度社会责任报告</t>
  </si>
  <si>
    <t>西安银行股份有限公司2022年度股东大会会议材料</t>
  </si>
  <si>
    <t>西安银行股份有限公司2023年年度报告</t>
  </si>
  <si>
    <t>中国移动：2022年半年度报告</t>
  </si>
  <si>
    <t>新天绿能非公开发行A股股票申请文件反馈意见的回复</t>
  </si>
  <si>
    <t>株冶集团重大资产购买暨关联交易报告书（草案）</t>
  </si>
  <si>
    <t>岳阳林纸股份有限公司向特定对象发行股票证券募集说明书（申报稿）</t>
  </si>
  <si>
    <t>岳阳林纸股份有限公司2023年度向特定对象发行A股股票募集说明书（申报稿）</t>
  </si>
  <si>
    <t>宝胜股份：2022年年度股东大会会议材料</t>
  </si>
  <si>
    <t>宝胜股份：2023年半年度报告</t>
  </si>
  <si>
    <t>宝胜股份：2023年年度报告</t>
  </si>
  <si>
    <t>新五丰：湖南新五丰股份有限公司与中信证券股份有限公司关于湖南新五丰股份有限公司非公开发行股票申请文件反馈意见的回复</t>
  </si>
  <si>
    <t>新五丰：湖南新五丰股份有限公司与中信证券股份有限公司关于湖南新五丰股份有限公司非公开发行股票申请文件反馈意见的回复（修订稿）</t>
  </si>
  <si>
    <t>广安爱众：四川广安爱众股份有限公司第七届董事会第十六次会议决议公告</t>
  </si>
  <si>
    <t>广安爱众：四川广安爱众股份有限公司关于为全资子公司提供担保的进展公告</t>
  </si>
  <si>
    <t>汇鸿集团：2020年年度报告</t>
  </si>
  <si>
    <t>汇鸿集团：2021年半年度报告</t>
  </si>
  <si>
    <t>汇鸿集团2021年年度报告</t>
  </si>
  <si>
    <t>汇鸿集团：2021年年度股东大会会议资料</t>
  </si>
  <si>
    <t>汇鸿集团：2022年年度报告</t>
  </si>
  <si>
    <t>汇鸿集团：2022年年度股东大会会议资料</t>
  </si>
  <si>
    <t>汇鸿集团：2023年年度报告摘要</t>
  </si>
  <si>
    <t>宝丰能源：安永华明会计师事务所（特殊普通合伙）关于对宁夏宝丰能源集团股份有限公司向特定对象发行股票申请文件审核问询函回复的专项说明</t>
  </si>
  <si>
    <t>宝丰能源：宁夏宝丰能源集团股份有限公司2023年度向特定对象发行A股股票申请文件审核问询函的回复报告</t>
  </si>
  <si>
    <t>南网储能：文山电力关于南方电网财务有限公司风险持续评估报告</t>
  </si>
  <si>
    <t>南网储能：文山电力关于对南方电网财务有限公司的风险持续评估报告</t>
  </si>
  <si>
    <t>南网储能：南方电网储能股份有限公司对南方电网财务有限公司的风险评估报告</t>
  </si>
  <si>
    <t>九州通2020年度报告</t>
  </si>
  <si>
    <t>九州通2021年年度报告</t>
  </si>
  <si>
    <t>九州通2022年半年度报告</t>
  </si>
  <si>
    <t>九州通2022年年度报告</t>
  </si>
  <si>
    <t>九州通2023年半年度报告摘要</t>
  </si>
  <si>
    <t>九州通2023年年度报告摘要</t>
  </si>
  <si>
    <t>九州通关于2021年度业绩、2022年一季度业绩暨现金分红说明会召开情况的公告</t>
  </si>
  <si>
    <t>九州通关于2022年度暨2023年第一季度业绩说明会召开情况的公告</t>
  </si>
  <si>
    <t>九州通关于2023年半年度业绩说明会召开情况的公告</t>
  </si>
  <si>
    <t>九州通关于拟对全资子公司增资的公告</t>
  </si>
  <si>
    <t>九州通关于2023年第三季度业绩说明会召开情况的公告</t>
  </si>
  <si>
    <t>九州通关于2023年度暨2024年第一季度业绩暨现金分红说明会召开情况的公告</t>
  </si>
  <si>
    <t>招商证券股份有限公司2023年度社会责任报告</t>
  </si>
  <si>
    <t>柳钢股份2021年半年度报告</t>
  </si>
  <si>
    <t>柳钢股份2021年年度报告</t>
  </si>
  <si>
    <t>柳钢股份2021年度股东大会资料</t>
  </si>
  <si>
    <t>柳钢股份2022年半年度报告</t>
  </si>
  <si>
    <t>柳钢股份2022年年度报告</t>
  </si>
  <si>
    <t>柳钢股份2023年半年度报告</t>
  </si>
  <si>
    <t>柳钢股份2023年年度报告</t>
  </si>
  <si>
    <t>连云港与中信建投证券股份有限公司关于江苏连云港港口股份有限公司非公开发行股票申请文件反馈意见的回复</t>
  </si>
  <si>
    <t>南京银行股份有限公司2020年年度报告</t>
  </si>
  <si>
    <t>南京银行股份有限公司公开发行A股可转换公司债券募集说明书</t>
  </si>
  <si>
    <t>南京银行：2021年南京银行股份有限公司跟踪评级报告</t>
  </si>
  <si>
    <t>南京银行股份有限公司2021年半年度报告</t>
  </si>
  <si>
    <t>南京银行股份有限公司2021年第三季度报告</t>
  </si>
  <si>
    <t>南京银行股份有限公司2021年年度报告</t>
  </si>
  <si>
    <t>南京银行股份有限公司2021度暨2022年一季度业绩说明会记录</t>
  </si>
  <si>
    <t>南京银行：2022年南京银行股份有限公司跟踪评级报告</t>
  </si>
  <si>
    <t>南京银行股份有限公司2022年半年度报告</t>
  </si>
  <si>
    <t>南京银行股份有限公司2022年第三季度报告</t>
  </si>
  <si>
    <t>南京银行股份有限公司2022年年度报告</t>
  </si>
  <si>
    <t>南京银行股份有限公司2023年半年度报告</t>
  </si>
  <si>
    <t>南京银行股份有限公司2023年第三季度报告</t>
  </si>
  <si>
    <t>南京银行股份有限公司2023年环境、社会及治理报告</t>
  </si>
  <si>
    <t>隆基绿能：隆基股份关于为全资子公司提供担保的公告</t>
  </si>
  <si>
    <t>隆基绿能：隆基股份关于为子公司提供担保业务变更的公告</t>
  </si>
  <si>
    <t>隆基绿能：隆基股份2020年年度报告</t>
  </si>
  <si>
    <t>隆基绿能：隆基股份关于增加供应链金融业务额度并为全资子公司提供担保的公告</t>
  </si>
  <si>
    <t>隆基绿能：隆基股份：关于为全资子公司提供担保的公告</t>
  </si>
  <si>
    <t>隆基绿能：隆基股份关于召开2021年第二次临时股东大会的通知</t>
  </si>
  <si>
    <t>隆基绿能：隆基股份2021年第二次临时股东大会会议资料</t>
  </si>
  <si>
    <t>隆基绿能：隆基股份2021年第二次临时股东大会决议公告</t>
  </si>
  <si>
    <t>隆基绿能：隆基股份2021年半年度报告</t>
  </si>
  <si>
    <t>隆基绿能：隆基股份2022年第一次临时股东大会会议资料</t>
  </si>
  <si>
    <t>隆基绿能：隆基股份2021年年度报告</t>
  </si>
  <si>
    <t>隆基绿能：关于公司及子公司提供担保的进展公告.</t>
  </si>
  <si>
    <t>隆基绿能2022年半年度报告</t>
  </si>
  <si>
    <t>隆基绿能：关于提供担保的进展公告</t>
  </si>
  <si>
    <t>隆基绿能：第五届董事会2022年第九次会议决议公告</t>
  </si>
  <si>
    <t>隆基绿能：投资者关系活动记录表（2023年2月27日-2023年3月20日）</t>
  </si>
  <si>
    <t>隆基绿能：2022年年度报告</t>
  </si>
  <si>
    <t>隆基绿能：2022年年度报告（修订版）</t>
  </si>
  <si>
    <t>隆基绿能：2023年半年度报告</t>
  </si>
  <si>
    <t>隆基绿能：2023年第四次临时股东大会会议资料</t>
  </si>
  <si>
    <t>隆基绿能：2023年年度报告</t>
  </si>
  <si>
    <t>隆基股份:2021年第一次临时股东大会资料</t>
  </si>
  <si>
    <t>节能风电：中节能风力发电股份有限公司2021年半年度报告</t>
  </si>
  <si>
    <t>节能风电：中节能风力发电股份有限公司关联交易公告</t>
  </si>
  <si>
    <t>节能风电：中节能风力发电股份有限公司2022年第一次临时股东大会会议文件</t>
  </si>
  <si>
    <t>节能风电2021年度股东大会会议文件</t>
  </si>
  <si>
    <t>节能风电：中节能风力发电股份有限公司2022年度股东大会会议文件</t>
  </si>
  <si>
    <t>节能风电：中节能风力发电股份有限公司2023年年度股东大会文件</t>
  </si>
  <si>
    <t>宁波港：宁波舟山港股份有限公司关于2020年度日常关联交易执行情况及2021年度日常关联交易预计的公告</t>
  </si>
  <si>
    <t>宁波港：宁波舟山港股份有限公司2020年年度股东大会会议资料</t>
  </si>
  <si>
    <t>宁波港：关于宁波舟山港股份有限公司2021年度非公开发行人民币普通股（A股）股票申请文件一次反馈意见的回复</t>
  </si>
  <si>
    <t>宁波港：宁波舟山港股份有限公司关于2021年度日常关联交易执行情况及2022年度日常关联交易预计的公告</t>
  </si>
  <si>
    <t>宁波港：宁波舟山港股份公司2021年年度股东大会会议资料</t>
  </si>
  <si>
    <t>春秋航空：关于春秋航空股份有限公司非公开发行A股股票申请文件反馈意见的回复</t>
  </si>
  <si>
    <t>玉龙股份：2023年年度报告</t>
  </si>
  <si>
    <t>赛轮轮胎2022年年度报告</t>
  </si>
  <si>
    <t>中信建投：2020年度社会责任暨环境、社会与管治报告</t>
  </si>
  <si>
    <t>中铝国际工程股份有限公司2020年年度报告</t>
  </si>
  <si>
    <t>中铝国际工程股份有限公司2020年年度股东大会会议资料</t>
  </si>
  <si>
    <t>中铝国际工程股份有限公司关于签署《应付账款保理合作框架协议》暨日常关联交易公告</t>
  </si>
  <si>
    <t>中铝国际工程股份有限公司2023年年度报告</t>
  </si>
  <si>
    <t>渝农商行关于2021年度业绩说明会召开情况</t>
  </si>
  <si>
    <t>渝农商行：重庆农村商业银行股份有限公司2021年度股东大会会议文件</t>
  </si>
  <si>
    <t>中国神华2023年半年度报告</t>
  </si>
  <si>
    <t>中国神华2023年度报告</t>
  </si>
  <si>
    <t>宏盛华源首次公开发行股票并在主板上市招股意向书</t>
  </si>
  <si>
    <t>恒立液压：关于江苏恒立液压股份有限公司非公开发行A股股票申请文件的反馈意见回复报告</t>
  </si>
  <si>
    <t>恒立液压：江苏恒立液压股份有限公司2021年度社会责任报告</t>
  </si>
  <si>
    <t>四川成渝2022年年度报告</t>
  </si>
  <si>
    <t>中国化学关于签署关联交易框架协议及日常关联交易预计的公告</t>
  </si>
  <si>
    <t>中国化学2022年年度股东大会会议资料</t>
  </si>
  <si>
    <t>中国化学2023年度审计报告及财务报表</t>
  </si>
  <si>
    <t>海南橡胶2020年度社会责任报告</t>
  </si>
  <si>
    <t>海南橡胶2023年年度报告</t>
  </si>
  <si>
    <t>宝地矿业首次公开发行股票招股意向书</t>
  </si>
  <si>
    <t>宝地矿业首次公开发行股票招股说明书</t>
  </si>
  <si>
    <t>赛力斯：关于重庆小康工业集团股份有限公司《中国证监会行政许可项目审查一次反馈意见通知书》的回复</t>
  </si>
  <si>
    <t>常熟银行：江苏常熟农村商业银行股份有限公司2021年半年度报告</t>
  </si>
  <si>
    <t>常熟银行：江苏常熟农村商业银行股份有限公司2021年年度报告</t>
  </si>
  <si>
    <t>常熟银行：江苏常熟农村商业银行股份有限公司投资者关系活动记录表（20220509-20220520）</t>
  </si>
  <si>
    <t>常熟银行：江苏常熟农村商业银行股份有限公司公开发行A股可转换公司债券募集说明书</t>
  </si>
  <si>
    <t>首创证券：2023年半年度报告</t>
  </si>
  <si>
    <t>首创证券：2023年度财务报表审计报告</t>
  </si>
  <si>
    <t>博威合金：关于宁波博威合金材料股份有限公司公开发行可转换公司债券申请文件反馈意见的回复报告</t>
  </si>
  <si>
    <t>博威合金：关于宁波博威合金材料股份有限公司公开发行可转换公司债券申请文件反馈意见的回复报告（2022年报更新稿）</t>
  </si>
  <si>
    <t>深圳燃气：深圳市燃气集团股份有限公司与国信证券股份有限公司关于公开发行可转债申请文件反馈意见的回复报告</t>
  </si>
  <si>
    <t>兴业银行:可持续发展年度报告(2015)</t>
  </si>
  <si>
    <t>兴业银行2020年年度报告</t>
  </si>
  <si>
    <t>兴业银行2020年年度股东大会会议文件</t>
  </si>
  <si>
    <t>兴业银行公开发行A股可转换公司债券募集说明书</t>
  </si>
  <si>
    <t>兴业银行股份有限公司2021年度可持续发展报告</t>
  </si>
  <si>
    <t>兴业银行2022年半年度报告</t>
  </si>
  <si>
    <t>兴业银行2022年年度报告</t>
  </si>
  <si>
    <t>兴业银行2023年半年度报告</t>
  </si>
  <si>
    <t>兴业银行2023年年度报告</t>
  </si>
  <si>
    <t>北京银行股份有限公司2020年年度报告</t>
  </si>
  <si>
    <t>北京银行股份有限公司2021年半年度报告全文</t>
  </si>
  <si>
    <t>北京银行股份有限公司2021年年度报告摘要</t>
  </si>
  <si>
    <t>北京银行股份有限公司2021年度股东大会会议材料</t>
  </si>
  <si>
    <t>北京银行股份有限公司2022年半年度报告（全文）</t>
  </si>
  <si>
    <t>北京银行股份有限公司2022年第三季度报告</t>
  </si>
  <si>
    <t>北京银行2022年社会责任暨ESG报告</t>
  </si>
  <si>
    <t>北京银行股份有限公司2022年年度股东大会会议材料</t>
  </si>
  <si>
    <t>北京银行股份有限公司2023年半年度报告</t>
  </si>
  <si>
    <t>北京银行股份有限公司2023年第三季度报告</t>
  </si>
  <si>
    <t>北京银行股份有限公司2023年年度报告</t>
  </si>
  <si>
    <t>北京银行股份有限公司2024年第一季度报告</t>
  </si>
  <si>
    <t>中国西电2020年年度报告摘要</t>
  </si>
  <si>
    <t>中国西电2021年年度报告</t>
  </si>
  <si>
    <t>中国西电关于为西安西电商业保理有限公司开展资产证券化业务提供差额补足的公告</t>
  </si>
  <si>
    <t>中国西电2022年第一次临时股东大会会议资料</t>
  </si>
  <si>
    <t>中国西电2021年年度报告（修订版）</t>
  </si>
  <si>
    <t>中国铁建2021年年度报告</t>
  </si>
  <si>
    <t>中国铁建2022年半年度报告</t>
  </si>
  <si>
    <t>中国铁建2022年年度报告</t>
  </si>
  <si>
    <t>中国铁建2023年半年度报告</t>
  </si>
  <si>
    <t>中国铁建2023年年度报告摘要</t>
  </si>
  <si>
    <t>厦门银行股份有限公司2020年年度报告</t>
  </si>
  <si>
    <t>厦门银行股份有限公司2021年半年度报告</t>
  </si>
  <si>
    <t>厦门银行股份有限公司2021年度社会责任报告</t>
  </si>
  <si>
    <t>厦门银行股份有限公司投资者关系活动记录表20220517</t>
  </si>
  <si>
    <t>厦门银行股份有限公司2021年度股东大会会议材料</t>
  </si>
  <si>
    <t>厦门银行股份有限公司2022年半年度报告</t>
  </si>
  <si>
    <t>厦门银行股份有限公司投资者关系活动记录表20230308</t>
  </si>
  <si>
    <t>厦门银行股份有限公司2022年年度报告</t>
  </si>
  <si>
    <t>厦门银行股份有限公司2022年度股东大会会议材料</t>
  </si>
  <si>
    <t>厦门银行股份有限公司向不特定对象发行可转换公司债券募集说明书（修订稿）</t>
  </si>
  <si>
    <t>厦门银行股份有限公司2023年半年度报告</t>
  </si>
  <si>
    <t>厦门银行股份有限公司2023年半年度业绩说明会问答实录</t>
  </si>
  <si>
    <t>厦门银行股份有限公司投资者关系活动记录表20231116</t>
  </si>
  <si>
    <t>厦门银行股份有限公司2023年年度报告</t>
  </si>
  <si>
    <t>龙江交通2021年年度股东大会会议资料</t>
  </si>
  <si>
    <t>东材科技：关于四川东材科技集团股份有限公司非公开发行股票申请文件反馈意见的回复</t>
  </si>
  <si>
    <t>东材科技：四川东材科技集团股份有限公司公开发行可转换公司债券申请文件反馈意见的回复</t>
  </si>
  <si>
    <t>华电重工：关于与华电商业保理（天津）有限公司签署《商业保理框架协议》暨关联交易的公告</t>
  </si>
  <si>
    <t>广州港：关于广州港股份有限公司2021年度非公开发行A股股票申请文件反馈意见的回复</t>
  </si>
  <si>
    <t>广州港：关于广州港股份有限公司2021年度非公开发行A股股票发审委会议准备工作告知函的回复</t>
  </si>
  <si>
    <t>广州港股份有限公司关于面向专业投资者公开发行公司债券预案的公告</t>
  </si>
  <si>
    <t>广州港股份有限公司2021年年度报告</t>
  </si>
  <si>
    <t>广州港股份有限公司2022年年度报告</t>
  </si>
  <si>
    <t>广州港股份有限公司2023年年度报告</t>
  </si>
  <si>
    <t>广州港股份有限公司2023年年度股东大会会议资料</t>
  </si>
  <si>
    <t>上海银行投资者关系活动记录表（2021-01）</t>
  </si>
  <si>
    <t>上海银行公开发行A股可转换公司债券上市公告书</t>
  </si>
  <si>
    <t>上海银行2020年度报告</t>
  </si>
  <si>
    <t>上海银行2021年第一季度报告正文</t>
  </si>
  <si>
    <t>上海银行2020年度股东大会会议材料</t>
  </si>
  <si>
    <t>上海银行公开发行A股可转换公司债券跟踪评级报告</t>
  </si>
  <si>
    <t>上海银行股份有限公司7月投资者关系活动记录表（2021-04）</t>
  </si>
  <si>
    <t>上海银行2021年半年度报告摘要</t>
  </si>
  <si>
    <t>上海银行2021年第三季度报告</t>
  </si>
  <si>
    <t>上海银行股份有限公司11月投资者关系活动记录表</t>
  </si>
  <si>
    <t>上海银行2021年度报告</t>
  </si>
  <si>
    <t>上海银行2022年第一季度报告</t>
  </si>
  <si>
    <t>上海银行2021年度股东大会会议材料</t>
  </si>
  <si>
    <t>上海银行2021年度暨2022年第一季度业绩说明会互动交流实录</t>
  </si>
  <si>
    <t>上海银行2022年半年度报告</t>
  </si>
  <si>
    <t>上海银行2022年第三季度报告</t>
  </si>
  <si>
    <t>上海银行2022年度社会责任报告</t>
  </si>
  <si>
    <t>上海银行2022年度股东大会会议材料</t>
  </si>
  <si>
    <t>上海银行股份有限公司2023年7月6日投资者关系活动记录表</t>
  </si>
  <si>
    <t>上海银行2023年半年度报告</t>
  </si>
  <si>
    <t>上海银行2023年度社会责任（ESG）报告</t>
  </si>
  <si>
    <t>环旭电子：2023年可持续发展报告</t>
  </si>
  <si>
    <t>广汽集团2021年社会责任报告</t>
  </si>
  <si>
    <t>广汽集团2022年社会责任报告</t>
  </si>
  <si>
    <t>广汽集团2023年社会责任报告</t>
  </si>
  <si>
    <t>农业银行2021年社会责任报告（环境、社会及治理报告）</t>
  </si>
  <si>
    <t>农业银行2022社会责任报告（环境、社会及治理报告）</t>
  </si>
  <si>
    <t>农业银行2023社会责任报告（环境、社会及治理报告）</t>
  </si>
  <si>
    <t>青岛港国际股份有限公司关于青岛港财务有限责任公司与日照港集团财务有限公司重组整合的公告</t>
  </si>
  <si>
    <t>青岛港国际股份有限公司2022年第一次临时股东大会会议资料</t>
  </si>
  <si>
    <t>骆驼股份2020年年度报告摘要</t>
  </si>
  <si>
    <t>骆驼股份2020年年度股东大会会议资料</t>
  </si>
  <si>
    <t>骆驼股份2022年年度报告</t>
  </si>
  <si>
    <t>骆驼股份2023年半年度报告</t>
  </si>
  <si>
    <t>骆驼股份2023年年度报告</t>
  </si>
  <si>
    <t>骆驼股份2023年年度股东大会会议资料</t>
  </si>
  <si>
    <t>中国平安：平安银行股份有限公司2020年年度报告摘要</t>
  </si>
  <si>
    <t>中国平安2020年年度报告</t>
  </si>
  <si>
    <t>中国平安：平安银行股份有限公司2021年第一季度报告</t>
  </si>
  <si>
    <t>中国平安2021年第一季度报告全文</t>
  </si>
  <si>
    <t>中国平安2021年中期报告</t>
  </si>
  <si>
    <t>中国平安：平安银行股份有限公司2021年第三季度报告</t>
  </si>
  <si>
    <t>中国平安2021年第三季度报告</t>
  </si>
  <si>
    <t>中国平安2021年年度报告</t>
  </si>
  <si>
    <t>中国平安：平安银行股份有限公司2022年第一季度报告</t>
  </si>
  <si>
    <t>中国平安2022年中期报告</t>
  </si>
  <si>
    <t>中国平安：平安银行股份有限公司2022年第三季度报告</t>
  </si>
  <si>
    <t>中国平安2022年年度报告</t>
  </si>
  <si>
    <t>中国平安：平安银行股份有限公司2023年第一季度报告</t>
  </si>
  <si>
    <t>中国平安2023年中期报告</t>
  </si>
  <si>
    <t>中国平安：平安银行股份有限公司2023年第三季度报告</t>
  </si>
  <si>
    <t>中国平安2023年年度报告</t>
  </si>
  <si>
    <t>中国平安：平安银行股份有限公司2024年第一季度报告</t>
  </si>
  <si>
    <t>交通银行2020年社会责任报告</t>
  </si>
  <si>
    <t>交通银行2021年半年度报告</t>
  </si>
  <si>
    <t>交通银行2021年社会责任（ESG）报告</t>
  </si>
  <si>
    <t>交通银行2022年半年度报告</t>
  </si>
  <si>
    <t>交通银行2022年度报告</t>
  </si>
  <si>
    <t>绿色动力：公开发行可转换公司债券申请文件反馈意见回复</t>
  </si>
  <si>
    <t>陕鼓动力：西安陕鼓动力股份有限公司第七届董事会第三十二次会议决议公告</t>
  </si>
  <si>
    <t>陕鼓动力：西安陕鼓动力股份有限公司第八届董事会第十次会议决议公告</t>
  </si>
  <si>
    <t>陕鼓动力：西安陕鼓动力股份有限公司2022年半年度报告全文</t>
  </si>
  <si>
    <t>中国中铁2021年半年度报告</t>
  </si>
  <si>
    <t>中国中铁2021年年度报告</t>
  </si>
  <si>
    <t>中国中铁2021年年度股东大会资料</t>
  </si>
  <si>
    <t>中国中铁2022年半年度报告</t>
  </si>
  <si>
    <t>中国中铁2022年第三季度新增担保的被担保人基本情况及担保协议主要内容情况</t>
  </si>
  <si>
    <t>中国中铁2022年第四季度新增担保的被担保人基本情况及担保协议主要内容情况</t>
  </si>
  <si>
    <t>中国中铁2022年年度报告摘要</t>
  </si>
  <si>
    <t>中国中铁关于2023年第一季度对外担保实际发生情况的公告</t>
  </si>
  <si>
    <t>中国中铁2022年年度股东大会资料</t>
  </si>
  <si>
    <t>中国中铁2023年第二季度新增担保的被担保人基本情况表</t>
  </si>
  <si>
    <t>中国中铁2023年年度报告摘要</t>
  </si>
  <si>
    <t>工商银行2020年度报告</t>
  </si>
  <si>
    <t>工商银行2020年度股东年会会议资料</t>
  </si>
  <si>
    <t>工商银行2021半年度报告</t>
  </si>
  <si>
    <t>工商银行2021年度报告</t>
  </si>
  <si>
    <t>工商银行2022半年度报告</t>
  </si>
  <si>
    <t>工商银行2022年度报告</t>
  </si>
  <si>
    <t>工商银行2023年度报告</t>
  </si>
  <si>
    <t>瑞丰银行：2021年11月3日瑞丰银行投资者关系活动记录表</t>
  </si>
  <si>
    <t>长沙银行股份有限公司2021年年度报告</t>
  </si>
  <si>
    <t>长沙银行股份有限公司2022年半年度报告全文</t>
  </si>
  <si>
    <t>长沙银行股份有限公司2022年年度报告全文</t>
  </si>
  <si>
    <t>长沙银行股份有限公司2022年度股东大会资料</t>
  </si>
  <si>
    <t>长沙银行股份有限公司2023年半年度报告摘要</t>
  </si>
  <si>
    <t>长沙银行股份有限公司2023年度社会责任报告</t>
  </si>
  <si>
    <t>长沙银行股份有限公司2023年度业绩说明会会议纪要公告</t>
  </si>
  <si>
    <t>中国外运:2021年1月11日投资者关系活动记录表</t>
  </si>
  <si>
    <t>中国外运：2020年年度报告</t>
  </si>
  <si>
    <t>中国外运：Sinotrans 2020年度业绩推介中文</t>
  </si>
  <si>
    <t>中国外运：2021年半年度报告</t>
  </si>
  <si>
    <t>中国外运：投资者关系活动记录-2022年1-2月投资者电话会议纪要</t>
  </si>
  <si>
    <t>中国外运：2021年年度报告</t>
  </si>
  <si>
    <t>中国外运：2022年半年度报告</t>
  </si>
  <si>
    <t>中国外运：2022年年度报告摘要</t>
  </si>
  <si>
    <t>中国外运：投资者关系活动记录-2023年1-3月投资者关系活动记录</t>
  </si>
  <si>
    <t>中国外运：2023年半年度报告</t>
  </si>
  <si>
    <t>中国外运：关于举办“走进上市公司”活动情况的公告</t>
  </si>
  <si>
    <t>中国外运：2023年年度报告</t>
  </si>
  <si>
    <t>上海医药与安信证券关于《上海医药集团股份有限公司2021年度非公开发行A股股票申请文件反馈意见回复（修订稿）》</t>
  </si>
  <si>
    <t>中信重工：关于中信重工机械股份有限公司非公开发行股票申请文件反馈意见的回复</t>
  </si>
  <si>
    <t>中信重工：关于中信重工机械股份有限公司非公开发行股票申请文件二次反馈意见的回复</t>
  </si>
  <si>
    <t>中信重工：关于中信重工机械股份有限公司向特定对象发行股票申请文件的审核问询函</t>
  </si>
  <si>
    <t>中信重工：关于中信重工机械股份有限公司向特定对象发行股票申请文件的审核问询函的回复</t>
  </si>
  <si>
    <t>中信重工第五届监事会第十八次会议决议公告</t>
  </si>
  <si>
    <t>中信重工2023年半年度报告</t>
  </si>
  <si>
    <t>中信重工：北京市竞天公诚律师事务所关于中信重工机械股份有限公司向特定对象发行股票的法律意见书</t>
  </si>
  <si>
    <t>中信重工2023年年度报告</t>
  </si>
  <si>
    <t>中信重工2023年年度股东大会会议资料</t>
  </si>
  <si>
    <t>金田股份：宁波金田铜业（集团）股份有限公司公开发行可转换公司债券跟踪评级报告</t>
  </si>
  <si>
    <t>金田股份：大华会计师事务所（特殊普通合伙）关于宁波金田铜业（集团）股份有限公司公开发行可转换公司债券申请文件反馈意见中有关财务事项的说明</t>
  </si>
  <si>
    <t>金田股份：宁波金田铜业（集团）股份有限公司向不特定对象发行可转换公司债券募集说明书（注册稿）</t>
  </si>
  <si>
    <t>金田股份：宁波金田铜业（集团）股份有限公司公开发行可转换公司债券信用评级报告</t>
  </si>
  <si>
    <t>中国核建：中国核工业建设股份有限公司2020年审计报告（合并）</t>
  </si>
  <si>
    <t>中国核建：中国核工业建设股份有限公司2020年年度报告</t>
  </si>
  <si>
    <t>中国核建：中国核工业建设股份有限公司可转换公司债券2021年跟踪评级报告</t>
  </si>
  <si>
    <t>中国核建2021年半年度报告</t>
  </si>
  <si>
    <t>中国核建2021年度审计报告</t>
  </si>
  <si>
    <t>中国核建公开发行可转换公司债券2022年跟踪评级报告</t>
  </si>
  <si>
    <t>中国核建2022年半年度报告</t>
  </si>
  <si>
    <t>中国核建2022年年度报告</t>
  </si>
  <si>
    <t>中国核建公开发行可转换公司债券2023年跟踪评级报告</t>
  </si>
  <si>
    <t>中国核建2023年半年度报告</t>
  </si>
  <si>
    <t>中国核建2023年第三季度报告</t>
  </si>
  <si>
    <t>中国核建2023年年度报告</t>
  </si>
  <si>
    <t>中国中冶2023年半年度报告</t>
  </si>
  <si>
    <t>中国中冶2023年年度报告</t>
  </si>
  <si>
    <t>长城汽车股份有限公司公开发行A股可转换公司债券募集说明书（摘要）</t>
  </si>
  <si>
    <t>邮储银行：中国邮政储蓄银行股份有限公司2020年年度报告</t>
  </si>
  <si>
    <t>邮储银行：中国邮政储蓄银行股份有限公司2021年半年度报告</t>
  </si>
  <si>
    <t>邮储银行：中国邮政储蓄银行股份有限公司2021年第三季度报告</t>
  </si>
  <si>
    <t>邮储银行：中国邮政储蓄银行2021年社会责任(环境、社会、管治)报告</t>
  </si>
  <si>
    <t>邮储银行：中国邮政储蓄银行股份有限公司2022年半年度报告</t>
  </si>
  <si>
    <t>邮储银行：中国邮政储蓄银行股份有限公司2022年年度报告</t>
  </si>
  <si>
    <t>邮储银行：中国邮政储蓄银行股份有限公司2023年年度报告</t>
  </si>
  <si>
    <t>齐鲁银行首次公开发行股票招股意向书</t>
  </si>
  <si>
    <t>齐鲁银行首次公开发行股票招股说明书</t>
  </si>
  <si>
    <t>齐鲁银行股份有限公司2021年半年度报告</t>
  </si>
  <si>
    <t>齐鲁银行股份有限公司2022年2月24日投资者关系活动记录表2022-01</t>
  </si>
  <si>
    <t>齐鲁银行股份有限公司2021年年度报告摘要</t>
  </si>
  <si>
    <t>齐鲁银行股份有限公司2021年度股东大会会议材料</t>
  </si>
  <si>
    <t>齐鲁银行股份有限公司2022年5月18日投资者关系活动记录表2022-09</t>
  </si>
  <si>
    <t>齐鲁银行股份有限公司2022年半年度报告</t>
  </si>
  <si>
    <t>齐鲁银行股份有限公司2022年9月8日投资者关系活动记录表2022-14</t>
  </si>
  <si>
    <t>齐鲁银行股份有限公司公开发行A股可转换公司债券募集说明书</t>
  </si>
  <si>
    <t>齐鲁银行股份有限公司2022年年度报告</t>
  </si>
  <si>
    <t>齐鲁银行股份有限公司2022年度股东大会会议材料</t>
  </si>
  <si>
    <t>齐鲁银行股份有限公司2023年6月1日投资者关系活动记录表2023-11</t>
  </si>
  <si>
    <t>齐鲁银行股份有限公司2023年9月13日投资者关系活动记录表2023-15</t>
  </si>
  <si>
    <t>齐鲁银行股份有限公司2023年度社会责任报告</t>
  </si>
  <si>
    <t>平煤股份：平顶山天安煤业股份有限公司与华泰联合证券有限责任公司关于平顶山天安煤业股份有限公司公开发行可转换公司债券反馈意见的回复</t>
  </si>
  <si>
    <t>中国建筑股份有限公司2020年年度报告</t>
  </si>
  <si>
    <t>中国建筑股份有限公司2021可持续发展报告</t>
  </si>
  <si>
    <t>中国电建：中国电力建设股份有限公司关于为中电建商业保理有限公司开展资产证券化业务提供差额补足的公告</t>
  </si>
  <si>
    <t>中国电建：中国电力建设股份有限公司2022年度非公开发行A股股票申请文件反馈意见回复</t>
  </si>
  <si>
    <t>中国电建：中国电力建设股份有限公司2022年度非公开发行A股股票申请文件反馈意见回复（修订稿）</t>
  </si>
  <si>
    <t>滨化股份：滨化集团股份有限公司向特定对象发行A股股票证券募集说明书（申报稿）</t>
  </si>
  <si>
    <t>滨化股份：关于滨化集团股份有限公司向特定对象发行股票申请文件的审核问询函的回复</t>
  </si>
  <si>
    <t>滨化股份向特定对象发行A股股票募集说明书（申报稿）</t>
  </si>
  <si>
    <t>友发集团：关于收购四川云钢联供应链管理有限公司70%股权暨关联交易公告</t>
  </si>
  <si>
    <t>中银证券：2021年度社会责任报告</t>
  </si>
  <si>
    <t>中银证券：2022年度社会责任报告</t>
  </si>
  <si>
    <t>中银证券：2023年年度报告</t>
  </si>
  <si>
    <t>中国卫通集团股份有限公司与中信建投证券股份有限公司关于非公开发行股票申请文件反馈意见的回复</t>
  </si>
  <si>
    <t>上海电气2021年半年度报告</t>
  </si>
  <si>
    <t>中国电信首次公开发行股票招股意向书附录（一）</t>
  </si>
  <si>
    <t>中国中车：毕马威出具的中国中车2020审计报告</t>
  </si>
  <si>
    <t>中国中车2023年环境、社会及治理（ESG）报告</t>
  </si>
  <si>
    <t>晶科科技：关于晶科电力科技股份有限公司公开发行可转换公司债券申请文件反馈意见的回复</t>
  </si>
  <si>
    <t>宁波建工关于全资子公司中标宁波梅山国际冷链供应链平台项目（二期）Ⅱ标段的公告</t>
  </si>
  <si>
    <t>宁波建工关于控股子公司中标宁波梅山国际冷链供应链平台项目（二期）Ⅲ标段施工项目的公告</t>
  </si>
  <si>
    <t>中国交建关于调整2022年-2024年日常性关联（连 ）交易商业保理上限的公告</t>
  </si>
  <si>
    <t>中国交建关于2022-2024年度日常性关联（连）交易-商业保理上限及补充协议的公告</t>
  </si>
  <si>
    <t>中国交建2022年环境、社会及管治报告</t>
  </si>
  <si>
    <t>中国交建2023年环境、社会及管治报告</t>
  </si>
  <si>
    <t>新华文轩2022年年度报告</t>
  </si>
  <si>
    <t>新华文轩2023年半年度报告</t>
  </si>
  <si>
    <t>新华文轩2023年年度报告</t>
  </si>
  <si>
    <t>光大银行：中国光大银行股份有限公司2020年度社会责任报告</t>
  </si>
  <si>
    <t>光大银行：中国光大银行股份有限公司A股可转换公司债券跟踪评级报告（2021）</t>
  </si>
  <si>
    <t>光大银行：中国光大银行股份有限公司2021年半年度报告</t>
  </si>
  <si>
    <t>光大银行：中国光大银行股份有限公司2021年度社会责任报告</t>
  </si>
  <si>
    <t>光大银行：中国光大银行股份有限公司2022年第一季度报告</t>
  </si>
  <si>
    <t>光大银行：中国光大银行股份有限公司2022年度社会责任（环境、社会及治理）报告</t>
  </si>
  <si>
    <t>光大银行：中国光大银行股份有限公司2023年年度报告</t>
  </si>
  <si>
    <t>沪农商行首次公开发行股票招股意向书</t>
  </si>
  <si>
    <t>沪农商行首次公开发行股票招股说明书</t>
  </si>
  <si>
    <t>沪农商行：上海农村商业银行股份有限公司2021年第三季度报告</t>
  </si>
  <si>
    <t>沪农商行：上海农商银行2021年度报告摘要</t>
  </si>
  <si>
    <t>沪农商行：上海农村商业银行股份有限公司2021年度股东大会会议材料</t>
  </si>
  <si>
    <t>沪农商行：上海农村商业银行股份有限公司2022年半年度报告</t>
  </si>
  <si>
    <t>沪农商行：上海农村商业银行股份有限公司2022年年度报告</t>
  </si>
  <si>
    <t>沪农商行：上海农村商业银行股份有限公司2023年半年度报告</t>
  </si>
  <si>
    <t>沪农商行：上海农村商业银行股份有限公司2023年年度报告</t>
  </si>
  <si>
    <t>沪农商行：上海农村商业银行股份有限公司2023年度股东大会会议材料</t>
  </si>
  <si>
    <t>美凯龙：会计师出具的公司2020年度经审计的财务报告</t>
  </si>
  <si>
    <t>成都银行股份有限公司公开发行A股可转换公司债券募集资金可行性报告</t>
  </si>
  <si>
    <t>成都银行股份有限公司2020年年度股东大会会议材料</t>
  </si>
  <si>
    <t>成都银行股份有限公司2021年半年度报告</t>
  </si>
  <si>
    <t>成都银行股份有限公司公开发行A股可转换公司债券募集说明书</t>
  </si>
  <si>
    <t>成都银行股份有限公司关于2022年度日常关联交易预计额度的公告</t>
  </si>
  <si>
    <t>成都银行股份有限公司2022年第一次临时股东大会会议材料</t>
  </si>
  <si>
    <t>成都银行股份有限公司2021年年度报告</t>
  </si>
  <si>
    <t>成都银行股份有限公司公开发行A股可转换公司债券2022年跟踪评级报告</t>
  </si>
  <si>
    <t>成都银行股份有限公司2022年半年度报告</t>
  </si>
  <si>
    <t>成都银行股份有限公司关于2023年度日常关联交易预计额度的公告</t>
  </si>
  <si>
    <t>成都银行股份有公司2023年第一次临时股东大会会议材料</t>
  </si>
  <si>
    <t>成都银行股份有限公司2022年年度报告</t>
  </si>
  <si>
    <t>成都银行股份有限公司公开发行A股可转换公司债券2023年跟踪评级报告</t>
  </si>
  <si>
    <t>成都银行股份有限公司2023年半年度报告</t>
  </si>
  <si>
    <t>成都银行股份有限公司2023年半年度报告（更正版）</t>
  </si>
  <si>
    <t>成都银行股份有限公司关于2024年度日常关联交易预计额度的公告</t>
  </si>
  <si>
    <t>成都银行股份有限公司2023年年度报告</t>
  </si>
  <si>
    <t>紫金银行：江苏紫金农村商业银行股份有限公司2020年年度股东大会会议材料</t>
  </si>
  <si>
    <t>紫金银行：投资者关系活动记录表20210727</t>
  </si>
  <si>
    <t>紫金银行：江苏紫金农村商业银行股份有限公司2021年年度股东大会会议材料</t>
  </si>
  <si>
    <t>紫金银行：江苏紫金农村商业银行股份有限公司2022年年度报告</t>
  </si>
  <si>
    <t>紫金银行：江苏紫金农村商业银行股份有限公司2023年度内部控制评价报告</t>
  </si>
  <si>
    <t>福莱特：关于福莱特玻璃集团股份有限公司公开发行A股可转换公司债券申请文件一次反馈意见的回复</t>
  </si>
  <si>
    <t>福莱特：关于福莱特玻璃集团股份有限公司公开发行A股可转换公司债券申请文件一次反馈意见的回复（修订稿）</t>
  </si>
  <si>
    <t>福莱特：关于福莱特玻璃集团股份有限公司2022年度非公开发行A股股票申请文件一次反馈意见的回复</t>
  </si>
  <si>
    <t>福莱特：关于福莱特玻璃集团股份有限公司2022年度非公开发行A股股票申请文件一次反馈意见的回复（修订稿）</t>
  </si>
  <si>
    <t>中远海发发行股份购买资产并募集配套资金暨关联交易预案</t>
  </si>
  <si>
    <t>中远海发发行股份购买资产并募集配套资金暨关联交易预案（修订稿）</t>
  </si>
  <si>
    <t>中远海发2020年年度报告摘要</t>
  </si>
  <si>
    <t>中远海发：中国国际金融股份有限公司关于中远海运发展股份有限公司重大资产出售之2020年度持续督导报告书</t>
  </si>
  <si>
    <t>中远海发：寰宇东方国际集装箱(宁波)有限公司资产评估报告</t>
  </si>
  <si>
    <t>中远海发2020年年度股东大会会议资料</t>
  </si>
  <si>
    <t>中远海发2020年年度股东大会会议资料（增加临时提案）</t>
  </si>
  <si>
    <t>中远海发：中远海运发展股份有限公司发行股份购买资产并募集配套资金暨关联交易报告书（草案）（修订稿）</t>
  </si>
  <si>
    <t>中远海发2021年半年度报告</t>
  </si>
  <si>
    <t>中远海发关于子公司转让融资租赁资产的关联交易公告</t>
  </si>
  <si>
    <t>中远海发：中国国际金融股份有限公司关于中远海运发展股份有限公司发行股份购买资产并募集配套资金暨关联交易之独立财务顾问报告</t>
  </si>
  <si>
    <t>中远海发第六届董事会第四十三次会议决议公告</t>
  </si>
  <si>
    <t>中远海发2021年度企业可持续发展报告</t>
  </si>
  <si>
    <t>中远海发：中国国际金融股份有限公司关于中远海发发行股份购买资产并募集配套资金暨关联交易之2021年年度持续督导工作报告</t>
  </si>
  <si>
    <t>中远海发2022年度报告</t>
  </si>
  <si>
    <t>中国能建：中国能源建设股份有限公司2023年度向特定对象发行A股股票证券募集说明书（申报稿）</t>
  </si>
  <si>
    <t>中国能建：关于中国能源建设股份有限公司向特定对象发行股票申请文件的审核问询函的回复</t>
  </si>
  <si>
    <t>中国能建：天健会计师事务所关于中国能源建设股份有限公司申请向特定对象发行股票的审核问询函中有关财务事项的说明（修订稿）</t>
  </si>
  <si>
    <t>中国能建：中国能源建设股份有限公司关于签署2023-2025年商业保理服务框架协议暨关联交易的公告</t>
  </si>
  <si>
    <t>中国能建：关于中国能源建设股份有限公司向特定对象发行股票申请文件的审核问询函的回复（2023年半年度财务数据更新版）</t>
  </si>
  <si>
    <t>中国能建：中国能源建设股份有限公司2023年年度报告</t>
  </si>
  <si>
    <t>中国能建：天健会计师事务所关于中国能源建设股份有限公司申请向特定对象发行股票的审核问询函中有关财务事项的说明（2023年年度财务数据更新版）</t>
  </si>
  <si>
    <t>正泰电器关于控股子公司对外担保的公告</t>
  </si>
  <si>
    <t>正泰电器2021年第一次临时股东大会会议资料</t>
  </si>
  <si>
    <t>正泰电器第九届董事会第二十二次会议决议公告</t>
  </si>
  <si>
    <t>正泰电器第九届董事会第二十四次会议决议公告</t>
  </si>
  <si>
    <t>紫金矿业集团股份有限公司2020年度环境、社会及管治报告</t>
  </si>
  <si>
    <t>紫金矿业集团股份有限公司2021年度内部控制评价报告</t>
  </si>
  <si>
    <t>京运通：2023年年度报告</t>
  </si>
  <si>
    <t>浙商银行股份有限公司2020年度报告</t>
  </si>
  <si>
    <t>浙商银行股份有限公司2021年半年度报告</t>
  </si>
  <si>
    <t>浙商银行股份有限公司关于向原股东配售股份摊薄即期回报及填补措施的公告</t>
  </si>
  <si>
    <t>浙商银行：2021年第三次临时股东大会、2021年第一次A股类别股东大会和2021年第一次H股类别股东大会会议资料</t>
  </si>
  <si>
    <t>浙商银行股份有限公司2021年度报告</t>
  </si>
  <si>
    <t>浙商银行2021年度业绩说明会互动问答实录</t>
  </si>
  <si>
    <t>浙商银行股份有限公司2022年半年度报告</t>
  </si>
  <si>
    <t>浙商银行股份有限公司2022年社会责任报告</t>
  </si>
  <si>
    <t>浙商银行2022年度业绩发布会互动问答实录（2023年3月28日）</t>
  </si>
  <si>
    <t>浙商银行股份有限公司2022年度股东大会会议资料</t>
  </si>
  <si>
    <t>浙商银行股份有限公司向原A股股东配售股份配股说明书</t>
  </si>
  <si>
    <t>浙商银行股份有限公司2023年半年度报告</t>
  </si>
  <si>
    <t>浙商银行2023年半年度业绩说明会互动问答实录</t>
  </si>
  <si>
    <t>浙商银行2023年第三季度业绩说明会问答实录</t>
  </si>
  <si>
    <t>浙商银行股份有限公司2023年度报告</t>
  </si>
  <si>
    <t>浙商银行2023年度境内业绩说明会互动问答实录</t>
  </si>
  <si>
    <t>建设银行2020年社会责任报告</t>
  </si>
  <si>
    <t>建设银行半年报</t>
  </si>
  <si>
    <t>建设银行2021年年度报告</t>
  </si>
  <si>
    <t>建设银行2022年年报</t>
  </si>
  <si>
    <t>建设银行关于崔勇执行董事、副行长辞任的公告</t>
  </si>
  <si>
    <t>建设银行2023年年度报告</t>
  </si>
  <si>
    <t>东贝集团：湖北东贝机电集团股份有限公司与中信建投证券股份有限公司关于湖北东贝机电集团股份有限公司2021年非公开发行A股股票申请文件的反馈意见的回复</t>
  </si>
  <si>
    <t>东贝集团：湖北东贝机电集团股份有限公司与中信建投证券股份有限公司关于湖北东贝机电集团股份有限公司2021年非公开发行A股股票申请文件的反馈意见的回复（修订稿）</t>
  </si>
  <si>
    <t>重庆银行：2020年度报告</t>
  </si>
  <si>
    <t>重庆银行2021年4月上半月投资者关系活动记录表</t>
  </si>
  <si>
    <t>重庆银行：2020年度股东大会、2021年第一次A股类别股东会议、2021年第一次H股类别股东会议会议文件</t>
  </si>
  <si>
    <t>重庆银行：2021年半年度报告</t>
  </si>
  <si>
    <t>重庆银行：公开发行A股可转换公司债券募集说明书</t>
  </si>
  <si>
    <t>重庆银行：2021年度报告</t>
  </si>
  <si>
    <t>重庆银行：2022年社会责任（环境、社会、管治）报告</t>
  </si>
  <si>
    <t>重庆银行2023年10月投资者关系活动记录表</t>
  </si>
  <si>
    <t>重庆银行：2023年度报告</t>
  </si>
  <si>
    <t>中国汽研：临2024-008 中国汽研关于为子公司提供担保的公告</t>
  </si>
  <si>
    <t>中国汽研2023年年度股东大会资料</t>
  </si>
  <si>
    <t>海南矿业股份有限公司2021年度社会责任报告暨ESG报告</t>
  </si>
  <si>
    <t>中国核电：立信会计师事务所对中国核电2023年度审计报告</t>
  </si>
  <si>
    <t>中国银行股份有限公司2020年年度报告</t>
  </si>
  <si>
    <t>中国银行股份有限公司2021年半年度报告</t>
  </si>
  <si>
    <t>中国银行股份有限公司2022年第一次临时股东大会会议资料</t>
  </si>
  <si>
    <t>中国银行股份有限公司关于坚持高质量发展服务实体经济的公告</t>
  </si>
  <si>
    <t>中国银行股份有限公司2021年年度报告</t>
  </si>
  <si>
    <t>中国银行股份有限公司2021年年度股东大会会议资料</t>
  </si>
  <si>
    <t>中国银行股份有限公司2022年半年度报告全文</t>
  </si>
  <si>
    <t>中国银行股份有限公司2022年度社会责任报告（环境、社会、治理）</t>
  </si>
  <si>
    <t>中国银行股份有限公司2022年年度股东大会会议资料</t>
  </si>
  <si>
    <t>中国银行股份有限公司2023年半年度报告</t>
  </si>
  <si>
    <t>中国银行股份有限公司2023年年度报告</t>
  </si>
  <si>
    <t>金隅集团：北京金隅集团股份有限公司关于2024年度担保计划的公告</t>
  </si>
  <si>
    <t>中金公司2021年年度报告</t>
  </si>
  <si>
    <t>丰林集团：广西丰林木业集团股份有限公司2022年半年度报告全文</t>
  </si>
  <si>
    <t>丰林集团：广西丰林木业集团股份有限公司2022年年度报告</t>
  </si>
  <si>
    <t>贵阳银行股份有限公司2020年年度报告摘要</t>
  </si>
  <si>
    <t>贵阳银行股份有限公司2022年半年度报告</t>
  </si>
  <si>
    <t>贵阳银行股份有限公司2022年年度报告</t>
  </si>
  <si>
    <t>贵阳银行股份有限公司2023年半年度报告摘要</t>
  </si>
  <si>
    <t>贵阳银行股份有限公司2023年年度报告摘要</t>
  </si>
  <si>
    <t>中信银行股份有限公司2020年年度报告</t>
  </si>
  <si>
    <t>中信银行股份有限公司2020年年度股东大会会议资料</t>
  </si>
  <si>
    <t>中信银行股份有限公司2021年半年度报告</t>
  </si>
  <si>
    <t>中信银行股份有限公司2021年年度报告</t>
  </si>
  <si>
    <t>中信银行2021年度业绩发布会问答实录</t>
  </si>
  <si>
    <t>中信银行股份有限公司2022年半年度报告</t>
  </si>
  <si>
    <t>中信银行股份有限公司向原A股股东配售股份配股说明书（申报稿）</t>
  </si>
  <si>
    <t>中信银行股份有限公司2022年年度报告</t>
  </si>
  <si>
    <t>中信银行股份有限公司2023年半年度报告</t>
  </si>
  <si>
    <t>中信银行股份有限公司2023年年度报告</t>
  </si>
  <si>
    <t>中信银行股份有限公司2024年第一季度报告</t>
  </si>
  <si>
    <t>宏昌电子材料股份有限公司非公开发行股票申请文件反馈意见之回复报告</t>
  </si>
  <si>
    <t>爱普股份：爱普香料集团股份有限公司与光大证券股份有限公司关于爱普香料集团股份有限公司非公开发行股票申请文件一次反馈意见的回复报告</t>
  </si>
  <si>
    <t>山东华鹏关于为银行申请融资提供抵质押和担保的公告</t>
  </si>
  <si>
    <t>山东华鹏2022年度总经理工作报告</t>
  </si>
  <si>
    <t>山东华鹏关于向银行申请融资提供抵质押和担保的公告</t>
  </si>
  <si>
    <t>大豪科技关于公司向银行申请授信额度及担保事项的公告</t>
  </si>
  <si>
    <t>大豪科技：北京大豪科技股份有限公司2021年年度股东大会会议资料</t>
  </si>
  <si>
    <t>大豪科技关于2023年度预计向银行申请授信额度及提供对外担保的公告</t>
  </si>
  <si>
    <t>大豪科技：北京大豪科技股份有限公司2022年年度股东大会会议资料</t>
  </si>
  <si>
    <t>大豪科技：北京大豪科技股份有限公司关于2024年度预计向银行申请授信额度及提供对外担保的公告</t>
  </si>
  <si>
    <t>大豪科技：北京大豪科技股份有限公司2023年年度股东大会会议资料</t>
  </si>
  <si>
    <t>千禾味业食品股份有限公司和招商证券股份有限公司关于千禾味业食品股份有限公司非公开发行A股股票申请文件反馈意见的回复</t>
  </si>
  <si>
    <t>千禾味业食品股份有限公司2022年度向特定对象发行A股股票募集说明书（申报稿）</t>
  </si>
  <si>
    <t>千禾味业食品股份有限公司2022年度向特定对象发行A股股票募集说明书（注册稿）</t>
  </si>
  <si>
    <t>安孚科技：安徽安德利百货股份有限公司、海通证券股份有限公司关于《关于安徽安德利百货股份有限公司非公开发行股票申请文件的反馈意见》之回复</t>
  </si>
  <si>
    <t>常熟汽饰：江苏常熟汽饰集团股份有限公司2020年度审计报告</t>
  </si>
  <si>
    <t>常熟汽饰：江苏常熟汽饰集团股份有限公司常汽转债跟踪评级报告</t>
  </si>
  <si>
    <t>常熟汽饰：江苏常熟汽饰集团股份有限公司2021年半年度报告</t>
  </si>
  <si>
    <t>常熟汽饰：江苏常熟汽饰集团股份有限公司2021年度审计报告及财务报表</t>
  </si>
  <si>
    <t>科林电气 2022年年度报告</t>
  </si>
  <si>
    <t>科林电气 2023年年度报告</t>
  </si>
  <si>
    <t>国检集团：中国国检测试控股集团股份有限公司公开发行可转换公司债券募集资金使用可行性分析报告</t>
  </si>
  <si>
    <t>国检集团：关于中国国检测试控股集团股份有限公司公开发行可转债申请文件反馈意见的回复</t>
  </si>
  <si>
    <t>国检集团：中国国检测试控股集团股份有限公司向不特定对象发行可转换公司债券证券募集说明书（申报稿）</t>
  </si>
  <si>
    <t>国检集团：关于中国国检测试控股集团股份有限公司向不特定对象发行可转换公司债券申请文件的第二轮审核问询函</t>
  </si>
  <si>
    <t>国检集团向不特定对象发行可转换公司债券申请文件的第二轮审核问询函之回复报告</t>
  </si>
  <si>
    <t>国检集团：中国国检测试控股集团股份有限公司向不特定对象发行可转换公司债券申请文件的第二轮审核问询函之回复报告（修订稿）</t>
  </si>
  <si>
    <t>国检集团：中国国检测试控股集团股份有限公司向不特定对象发行可转换公司债券申请文件的第二轮审核问询函之回复报告（修订稿）（2023年年度财务数据更新版）</t>
  </si>
  <si>
    <t>麦加芯彩：公司2023年年度报告</t>
  </si>
  <si>
    <t>宿迁联盛2023年年度报告</t>
  </si>
  <si>
    <t>音飞储存2020年年度报告</t>
  </si>
  <si>
    <t>音飞储存2020年年度股东大会会议资料</t>
  </si>
  <si>
    <t>万控智造：关于申请银行授信额度并提供担保的公告</t>
  </si>
  <si>
    <t>万控智造：2023年年度股东大会会议资料</t>
  </si>
  <si>
    <t>物产环能：浙江物产环保能源股份有限公司首次公开发行股票招股说明书（申报稿）</t>
  </si>
  <si>
    <t>物产环能首次公开发行股票招股意向书附录</t>
  </si>
  <si>
    <t>物产环能首次公开发行股票招股说明书</t>
  </si>
  <si>
    <t>和邦生物：四川和邦生物科技股份有限公司公开发行可转换公司债券申请文件反馈意见的回复</t>
  </si>
  <si>
    <t>和邦生物：四川和邦生物科技股份有限公司向不特定对象发行可转换公司债券证券募集说明书（申报稿）</t>
  </si>
  <si>
    <t>和邦生物向不特定对象发行可转换公司债券申请文件反馈意见的回复（修订稿）</t>
  </si>
  <si>
    <t>和邦生物：四川和邦生物科技股份有限公司向不特定对象发行可转换公司债券募集说明书（上会稿）（修订稿）（豁免版）</t>
  </si>
  <si>
    <t>和邦生物向不特定对象发行可转换公司债券申请文件反馈意见的回复（上会稿）（修订稿）</t>
  </si>
  <si>
    <t>和邦生物：四川和邦生物科技股份有限公司向不特定对象发行可转换公司债券募集说明书（注册稿）（豁免版）</t>
  </si>
  <si>
    <t>北自科技：国泰君安证券股份有限公司关于北自所（北京）科技发展股份有限公司首次公开发行股票并在主板上市参与战略配售的投资者核查的专项核查报告</t>
  </si>
  <si>
    <t>森特股份关于2024年度对外担保额度预计的公告</t>
  </si>
  <si>
    <t>长白山：信永中和会计师事务所(特殊普通合伙)关于长白山旅游股份有限公司向特定对象发行股票申请文件的审核问询函的回复</t>
  </si>
  <si>
    <t>长白山旅游股份有限公司向特定对象发行A股股票证券募集说明书（申报稿）</t>
  </si>
  <si>
    <t>长白山旅游股份有限公司向特定对象发行A股股票证券募集说明书（修订稿)</t>
  </si>
  <si>
    <t>百合股份首次公开发行股票招股说明书附录（三）</t>
  </si>
  <si>
    <t>芯能科技：浙江芯能光伏科技股份有限公司向不特定对象发行可转换公司债券募集说明书（申报稿）</t>
  </si>
  <si>
    <t>芯能科技：关于浙江芯能光伏科技股份有限公司向不特定对象发行可转换公司债券审核问询函中有关财务事项的说明</t>
  </si>
  <si>
    <t>芯能科技：关于浙江芯能光伏科技股份有限公司向不特定对象发行可转换公司债券审核问询函的回复（修订稿）</t>
  </si>
  <si>
    <t>芯能科技：关于浙江芯能光伏科技股份有限公司向不特定对象发行可转换公司债券审核问询函中有关财务事项的说明（二次修订稿）</t>
  </si>
  <si>
    <t>芯能科技：浙江芯能光伏科技股份有限公司向不特定对象发行可转换公司债券募集说明书（上会稿）（修订稿）</t>
  </si>
  <si>
    <t>芯能科技：浙江芯能光伏科技股份有限公司向不特定对象发行可转换公司债券募集说明书（注册稿）</t>
  </si>
  <si>
    <t>芯能科技：浙江芯能光伏科技股份有限公司向不特定对象发行可转换公司债券募集说明书（注册稿）（2023年半年度财务数据更新版）</t>
  </si>
  <si>
    <t>芯能科技：浙江芯能光伏科技股份有限公司向不特定对象发行可转换公司债券募集说明书</t>
  </si>
  <si>
    <t>华翔股份：山西华翔集团股份有限公司向特定对象发行股票证券募集说明书（申报稿）</t>
  </si>
  <si>
    <t>华翔股份：山西华翔集团股份有限公司向特定对象发行股票募集说明书（申报稿）</t>
  </si>
  <si>
    <t>华翔股份：山西华翔集团股份有限公司向特定对象发行股票证券募集说明书（修订稿）</t>
  </si>
  <si>
    <t>华翔股份：山西华翔集团股份有限公司向特定对象发行股票证券募集说明书（二次修订稿）</t>
  </si>
  <si>
    <t>华贸物流：中国国际金融股份有限公司关于港中旅华贸国际物流股份有限公司收购报告书之财务顾问报告</t>
  </si>
  <si>
    <t>华贸物流：港中旅华贸国际物流股份有限公司2022年半年度报告</t>
  </si>
  <si>
    <t>春风动力：发行人及保荐机构关于浙江春风动力股份有限公司非公开发行股票申请文件反馈意见之回复报告</t>
  </si>
  <si>
    <t>春风动力：发行人及保荐机构关于浙江春风动力股份有限公司非公开发行股票申请文件反馈意见之回复报告（修订稿）</t>
  </si>
  <si>
    <t>云中马：浙江云中马股份有限公司关于公司及全资子公司向银行等金融机构申请授信额度及担保事项的公告</t>
  </si>
  <si>
    <t>云中马：浙江云中马股份有限公司2023年第一次临时股东大会会议资料</t>
  </si>
  <si>
    <t>云中马：浙江云中马股份有限公司2023年第二次临时股东大会会议资料</t>
  </si>
  <si>
    <t>云中马：中信建投证券股份有限公司关于浙江云中马股份有限公司及全资子公司向银行等金融机构申请授信额度及担保事项的核查意见</t>
  </si>
  <si>
    <t>浙江云中马股份有限公司关于增加2023年度向银行等金融机构申请授信额度及担保事项的公告</t>
  </si>
  <si>
    <t>新亚强：2023年年度报告</t>
  </si>
  <si>
    <t>腾龙股份：常州腾龙汽车零部件股份有限公司向不特定对象发行可转换公司债券证券募集说明书（申报稿）</t>
  </si>
  <si>
    <t>腾龙股份：常州腾龙汽车零部件股份有限公司向不特定对象发行可转换公司债券证券募集说明书（修订稿）</t>
  </si>
  <si>
    <t>腾龙股份：常州腾龙汽车零部件股份有限公司向不特定对象发行可转换公司债券证券募集说明书（上会稿）</t>
  </si>
  <si>
    <t>上海亚虹模具股份有限公司与国泰君安证券股份有限公司关于非公开发行股票申请文件反馈意见之回复报告</t>
  </si>
  <si>
    <t>宝立食品首次公开发行股票招股意向书摘要</t>
  </si>
  <si>
    <t>宝立食品首次公开发行股票招股说明书摘要</t>
  </si>
  <si>
    <t>宝立食品：上海宝立食品科技股份有限公司2022年年度报告摘要</t>
  </si>
  <si>
    <t>宝立食品：上海宝立食品科技股份有限公司2023年半年度报告</t>
  </si>
  <si>
    <t>宝立食品：上海宝立食品科技股份有限公司2023年年度报告</t>
  </si>
  <si>
    <t>汇通集团：汇通集团关于拟开展供应链金融业务的公告</t>
  </si>
  <si>
    <t>汇通集团关于申请综合授信额度及担保事项的公告</t>
  </si>
  <si>
    <t>汇通集团：申港证券股份有限公司关于汇通建设集团股份有限公司公开发行可转换公司债券申请文件反馈意见的回复</t>
  </si>
  <si>
    <t>汇通集团2022年年度股东大会会议资料</t>
  </si>
  <si>
    <t>汇通集团2023年年度股东大会会议资料</t>
  </si>
  <si>
    <t>圣龙股份：天健会计师事务所关于圣龙股份非公开发行股票申请文件反馈意见之有关财务事项的说明</t>
  </si>
  <si>
    <t>新泉股份：江苏新泉汽车饰件股份有限公司2023年年度报告</t>
  </si>
  <si>
    <t>嘉华股份2022年度审计报告</t>
  </si>
  <si>
    <t>海容冷链：关于青岛海容商用冷链股份有限公司非公开发行股票申请文件的反馈意见回复</t>
  </si>
  <si>
    <t>亚通精工：关于2023年度申请综合授信额度及提供担保的公告</t>
  </si>
  <si>
    <t>亚通精工2022年年度股东大会会议资料</t>
  </si>
  <si>
    <t>亚通精工：关于2024年度申请综合授信额度及提供担保的公告</t>
  </si>
  <si>
    <t>亚通精工：2023年年度股东大会会议资料</t>
  </si>
  <si>
    <t>亚通精工：关于为子公司提供担保进展的公告</t>
  </si>
  <si>
    <t>保隆科技：大信会计师事务所（特殊普通合伙）关于上海保隆汽车科技股份有限公司向不特定对象发行可转换公司债券申请文件的审核问询函的回复</t>
  </si>
  <si>
    <t>保隆科技：大信会计师事务所（特殊普通合伙）关于上海保隆汽车科技股份有限公司向不特定对象发行可转换公司债券申请文件的审核问询函的回复（修订稿）（豁免版）</t>
  </si>
  <si>
    <t>赛伍技术发行人及保荐机构关于公开发行可转换公司债券申请文件的反馈意见之回复报告</t>
  </si>
  <si>
    <t>赛伍技术：发行人及保荐机构关于公开发行可转换公司债券申请文件的反馈意见之回复报告（修订稿）</t>
  </si>
  <si>
    <t>中贝通信：关于中贝通信集团股份有限公司向不特定对象发行可转换公司债券申请文件审核问询函的回复报告</t>
  </si>
  <si>
    <t>中贝通信集团股份有限公司向不特定对象发行可转换公司债券证券募集说明书(申报稿)（2022年度财务数据更新版）</t>
  </si>
  <si>
    <t>中贝通信集团股份有限公司向不特定对象发行可转换公司债券募集说明书（上会稿）</t>
  </si>
  <si>
    <t>中贝通信集团股份有限公司向不特定对象发行可转换公司债券募集说明书（注册稿）</t>
  </si>
  <si>
    <t>中贝通信：向不特定对象发行可转换公司债券证券募集说明书</t>
  </si>
  <si>
    <t>济民医疗：济民健康管理股份有限公司及财通证券股份有限公司关于济民健康管理股份有限公司非公开发行股票申请文件反馈意见之回复报告</t>
  </si>
  <si>
    <t>新凤鸣：2021年半年度报告全文</t>
  </si>
  <si>
    <t>雪峰科技：新疆雪峰科技（集团）股份有限公司关于2021年度向金融机构申请综合授信额度的公告</t>
  </si>
  <si>
    <t>雪峰科技：新疆雪峰科技（集团）股份有限公司2020年年度股东大会会议资料</t>
  </si>
  <si>
    <t>雪峰科技：新疆雪峰科技（集团）股份有限公司2021年半年度报告</t>
  </si>
  <si>
    <t>雪峰科技：新疆雪峰科技（集团）股份有限公司2021年第三季度报告</t>
  </si>
  <si>
    <t>雪峰科技：新疆雪峰科技（集团）股份有限公司2021年年度报告</t>
  </si>
  <si>
    <t>雪峰科技：新疆雪峰科技（集团）股份有限公司2022年第一季度报告</t>
  </si>
  <si>
    <t>雪峰科技：新疆雪峰科技（集团）股份有限公司2021年年度股东大会会议资料</t>
  </si>
  <si>
    <t>雪峰科技：新疆雪峰科技（集团）股份有限公司关于2023年度向金融机构申请综合授信额度的公告</t>
  </si>
  <si>
    <t>雪峰科技：新疆雪峰科技（集团）股份有限公司2022年年度股东大会会议资料</t>
  </si>
  <si>
    <t>雪峰科技：新疆雪峰科技（集团）股份有限公司关于2024年度向金融机构申请综合授信额度的公告</t>
  </si>
  <si>
    <t>鸿远电子2020年年度报告</t>
  </si>
  <si>
    <t>鸿远电子2021年半年度报告</t>
  </si>
  <si>
    <t>鸿远电子2021年审计报告</t>
  </si>
  <si>
    <t>鸿远电子2022年半年度报告</t>
  </si>
  <si>
    <t>鸿远电子2022年年度报告</t>
  </si>
  <si>
    <t>鸿远电子2023年半年度报告</t>
  </si>
  <si>
    <t>鸿远电子2023年年度报告</t>
  </si>
  <si>
    <t>松发股份：2023年年度报告</t>
  </si>
  <si>
    <t>海天味业独立董事关于第五届董事会第三次会议相关事项的事前认可意见</t>
  </si>
  <si>
    <t>联合水务：华泰联合证券有限责任公司关于江苏联合水务科技股份有限公司2024年度与下属子公司互相提供担保额度预计的核查意见</t>
  </si>
  <si>
    <t>联合水务：江苏联合水务科技股份有限公司2023年年度股东大会会议材料</t>
  </si>
  <si>
    <t>杭叉集团：关于杭叉集团股份有限公司公开发行可转债申请文件反馈意见的回复</t>
  </si>
  <si>
    <t>杭叉集团：关于杭叉集团股份有限公司公开发行可转换公司债券申请文件反馈意见的回复报告（修订稿）</t>
  </si>
  <si>
    <t>杭叉集团：可转债募集说明书全文</t>
  </si>
  <si>
    <t>华铁应急：浙江华铁应急设备科技股份有限公司与海通证券股份有限公司《关于浙江华铁应急设备科技股份有限公司非公开发行股票申请文件的反馈意见》的回复</t>
  </si>
  <si>
    <t>华铁应急：浙江华铁应急设备科技股份有限公司及海通证券股份有限公司《关于浙江华铁应急设备科技股份有限公司非公开发行股票申请文件的反馈意见》的回复</t>
  </si>
  <si>
    <t>华铁应急：浙江华铁应急设备科技股份有限公司及海通证券股份有限公司《关于浙江华铁应急设备科技股份有限公司公开发行可转债申请文件的反馈意见》的回复</t>
  </si>
  <si>
    <t>华铁应急：浙江华铁应急设备科技股份有限公司与海通证券股份有限公司《关于浙江华铁应急设备科技股份有限公司向不特定对象发行可转换债券申请文件的审核问询函》的回复</t>
  </si>
  <si>
    <t>华铁应急：对华铁应急关于《关于浙江华铁应急设备科技股份有限公司公开发行可转债申请文件的反馈意见》的回复说明之专项核查意见</t>
  </si>
  <si>
    <t>振德医疗与中信证券股份有限公司关于振德医疗用品股份有限公司非公开发行股票申请文件反馈意见之回复报告</t>
  </si>
  <si>
    <t>振德医疗与中信证券股份有限公司关于振德医疗用品股份有限公司非公开发行股票申请文件反馈意见之回复报告(修订稿)</t>
  </si>
  <si>
    <t>湘油泵：2023年度审计报告</t>
  </si>
  <si>
    <t>苏农银行2020年年度报告</t>
  </si>
  <si>
    <t>苏农银行投资者关系活动记录表（2021年7月6日）</t>
  </si>
  <si>
    <t>苏农银行2021年半年度报告</t>
  </si>
  <si>
    <t>苏农银行2021年年度报告</t>
  </si>
  <si>
    <t>苏农银行2022年半年度报告</t>
  </si>
  <si>
    <t>苏农银行2022年年度报告</t>
  </si>
  <si>
    <t>苏农银行2023年半年度报告</t>
  </si>
  <si>
    <t>苏农银行投资者关系活动记录表（2024年1月9日）</t>
  </si>
  <si>
    <t>苏农银行关于接待机构投资者调研情况的公告</t>
  </si>
  <si>
    <t>苏农银行2023年年度报告</t>
  </si>
  <si>
    <t>上海雅仕：详式权益变动报告书（四川港投）</t>
  </si>
  <si>
    <t>上海雅仕：申万宏源证券承销保荐有限责任公司关于上海雅仕投资发展股份有限公司详式权益变动报告书之财务顾问核查意见</t>
  </si>
  <si>
    <t>上海雅仕：详式权益变动报告书（湖北国贸）</t>
  </si>
  <si>
    <t>天洋新材：上海天洋热熔粘接材料股份有限公司2022年度非公开发行A股股票申请文件反馈意见的回复报告</t>
  </si>
  <si>
    <t>天洋新材：上海天洋热熔粘接材料股份有限公司2022年度非公开发行A股股票申请文件反馈意见的回复报告（修订稿）</t>
  </si>
  <si>
    <t>浙江鼎力：立信会计师事务所（特殊普通合伙）关于浙江鼎力机械股份有限公司非公开发行股票申请文件反馈意见的回复</t>
  </si>
  <si>
    <t>浙江鼎力：立信会计师事务所（特殊普通合伙）关于浙江鼎力机械股份有限公司非公开发行股票申请文件反馈意见的回复（补充2021年半年报）</t>
  </si>
  <si>
    <t>龙旗科技首次公开发行股票并在主板上市招股意向书附录</t>
  </si>
  <si>
    <t>龙旗科技：华泰联合证券有限责任公司、国泰君安证券股份有限公司关于上海龙旗科技股份有限公司首次公开发行股票并在主板上市之参与战略配售的投资者专项核查报告</t>
  </si>
  <si>
    <t>龙旗科技：关于公司及子公司2024年度向银行等金融机构申请综合授信额度及提供担保的公告</t>
  </si>
  <si>
    <t>龙旗科技：2023年年度股东大会会议资料</t>
  </si>
  <si>
    <t>安井食品：关于福建安井食品股份有限公司非公开发行股票申请文件反馈意见的回复</t>
  </si>
  <si>
    <t>*ST傲农：福建傲农生物科技集团股份有限公司公开发行可转换公司债券募集说明书</t>
  </si>
  <si>
    <t>*ST傲农：北京市中伦律师事务所关于福建傲农生物科技集团股份有限公司向特定对象发行股票的补充法律意见书（一）</t>
  </si>
  <si>
    <t>*ST傲农：关于福建傲农生物科技集团股份有限公司向特定对象发行股票申请文件的审核问询函的回复</t>
  </si>
  <si>
    <t>傲农生物：福建傲农生物科技集团股份有限公司2022年半年度报告</t>
  </si>
  <si>
    <t>傲农生物：北京市中伦律师事务所关于福建傲农生物科技集团股份有限公司向特定对象发行股票的补充法律意见书（二）</t>
  </si>
  <si>
    <t>傲农生物：关于福建傲农生物科技集团股份有限公司向特定对象发行股票申请文件的审核问询函的回复（更新版）</t>
  </si>
  <si>
    <t>柳药集团：广西柳药集团股份有限公司向特定对象发行A股股票证券募集说明书（申报稿）</t>
  </si>
  <si>
    <t>柳药集团：广西柳药集团股份有限公司向特定对象发行A股股票募集说明书（2023年半年度财务数据更新版）</t>
  </si>
  <si>
    <t>柳药集团：广西柳药集团股份有限公司向特定对象发行A股股票募集说明书（注册稿）</t>
  </si>
  <si>
    <t>亚士创能关于全资子公司为公司提供担保的公告</t>
  </si>
  <si>
    <t>亚士创能：公司及保荐机构关于亚士创能申请向特定对象发行股票的审核问询函的回复</t>
  </si>
  <si>
    <t>亚士创能：4. 立信会计师事务所（特殊普通合伙）关于亚士创能申请向特定对象发行股票的审核问询函的回复</t>
  </si>
  <si>
    <t>亚士创能：公司及保荐机构关于亚士创能向特定对象发行股票审核中心意见落实函的回复</t>
  </si>
  <si>
    <t>亚士创能：公司及保荐机构关于亚士创能申请向特定对象发行股票的审核问询函的回复（补充 2023 年半年报）</t>
  </si>
  <si>
    <t>万泰生物：关于北京万泰生物药业股份有限公司非公开发行股票申请文件的反馈意见回复</t>
  </si>
  <si>
    <t>万泰生物：关于北京万泰生物药业股份有限公司非公开发行股票申请文件的反馈意见回复（补充2021年年报）</t>
  </si>
  <si>
    <t>金辰股份：营口金辰机械股份有限公司与国金证券股份有限公司关于《关于营口金辰机械股份有限公司向特定对象发行股票申请文件的审核问询函》之回复（豁免版）</t>
  </si>
  <si>
    <t>金辰股份：关于营口金辰机械股份有限公司向特定对象发行股票申请文件的审核问询函中有关财务会计问题的专项说明（修订稿）</t>
  </si>
  <si>
    <t>沐邦高科：江西沐邦高科股份有限公司非公开发行股票申请文件反馈意见的回复</t>
  </si>
  <si>
    <t>沐邦高科：江西沐邦高科股份有限公司非公开发行股票申请文件反馈意见的回复（修订稿）</t>
  </si>
  <si>
    <t>沐邦高科：江西沐邦高科股份有限公司关于子公司为孙公司采购货物授信提供担保的公告</t>
  </si>
  <si>
    <t>沐邦高科：江西沐邦高科股份有限公司2023年第一次临时股东大会会议资料</t>
  </si>
  <si>
    <t>沐邦高科：江西沐邦高科股份有限公司向特定对象发行证券募集说明书（申报稿）</t>
  </si>
  <si>
    <t>沐邦高科：江西沐邦高科股份有限公司向特定对象发行股票募集说明书（申报稿）</t>
  </si>
  <si>
    <t>沐邦高科：江西沐邦高科股份有限公司2022年年度报告</t>
  </si>
  <si>
    <t>沐邦高科：江西沐邦高科股份有限公司向特定对象发行股票募集说明书（申报稿）（2022年年报财务数据更新版）</t>
  </si>
  <si>
    <t>沐邦高科：江西沐邦高科股份有限公司向特定对象发行股票申请文件反馈意见的回复（二次修订稿）</t>
  </si>
  <si>
    <t>沐邦高科：江西沐邦高科股份有限公司向特定对象发行股票募集说明书（申报稿）（2023年半年度财务数据更新版）</t>
  </si>
  <si>
    <t>沐邦高科：江西沐邦高科股份有限公司关于为全资孙公司提供担保的公告</t>
  </si>
  <si>
    <t>沐邦高科：北京德恒律师事务所关于江西沐邦高科股份有限公司向特定对象发行股票的法律意见书</t>
  </si>
  <si>
    <t>沐邦高科：江西沐邦高科股份有限公司向特定对象发行股票募集说明书（注册稿）</t>
  </si>
  <si>
    <t>沐邦高科：江西沐邦高科股份有限公司2023年年度报告</t>
  </si>
  <si>
    <t>勘设股份2020年年度报告</t>
  </si>
  <si>
    <t>勘设股份关于与贵阳产业发展控股集团有限公司签订《企业法人治理结构协议》及《业务合作协议》的公告</t>
  </si>
  <si>
    <t>勘设股份详式权益变动报告书（贵阳产控）</t>
  </si>
  <si>
    <t>勘设股份关于与贵阳产业发展控股集团有限公司签订《股份认购协议的补充协议》暨关联交易的公告</t>
  </si>
  <si>
    <t>勘设股份详式权益变动报告书（贵阳产控）（修订稿）</t>
  </si>
  <si>
    <t>勘设股份关于拟对外投资设立贵州数字能元科技服务有限公司暨关联交易的公告</t>
  </si>
  <si>
    <t>勘设股份：贵州省交通规划勘察设计研究院股份有限公司向特定对象发行股票募集说明书（申报稿）</t>
  </si>
  <si>
    <t>勘设股份：贵州省交通规划勘察设计研究院股份有限公司向特定对象发行股票证券募集说明书（修订稿）</t>
  </si>
  <si>
    <t>勘设股份：贵州省交通规划勘察设计研究院股份有限公司向特定对象发行股票募集说明书（二次修订稿）</t>
  </si>
  <si>
    <t>勘设股份：贵州省交通规划勘察设计研究院股份有限公司向特定对象发行股票募集说明书（三次修订稿）</t>
  </si>
  <si>
    <t>勘设股份：贵州省交通规划勘察设计研究院股份有限公司向特定对象发行股票募集说明书（四次修订稿）</t>
  </si>
  <si>
    <t>勘设股份：贵州省交通规划勘察设计研究院股份有限公司向特定对象发行股票募集说明书（注册稿）</t>
  </si>
  <si>
    <t>勘设股份关于与贵阳产业发展控股集团有限公司签订《股份认购协议的补充协议（二）》暨关联交易的公告</t>
  </si>
  <si>
    <t>科沃斯：2020年年度报告</t>
  </si>
  <si>
    <t>科沃斯：2020年年度股东大会会议资料</t>
  </si>
  <si>
    <t>科沃斯：2021年半年度报告</t>
  </si>
  <si>
    <t>科沃斯：2021年年度报告摘要</t>
  </si>
  <si>
    <t>科沃斯：2021年年度股东大会会议资料</t>
  </si>
  <si>
    <t>科沃斯：2022年半年度报告</t>
  </si>
  <si>
    <t>科沃斯：2022年年度报告</t>
  </si>
  <si>
    <t>科沃斯：2022年年度股东大会会议资料</t>
  </si>
  <si>
    <t>科沃斯：关于公司及子公司向银行申请综合授信额度的公告</t>
  </si>
  <si>
    <t>科沃斯：2023年年度股东大会会议资料</t>
  </si>
  <si>
    <t>八方股份：关于八方电气（苏州）股份有限公司非公开发行股票申请文件反馈意见的回复</t>
  </si>
  <si>
    <t>振江股份：江苏振江新能源装备股份有限公司2020年度非公开发行股票申请文件反馈意见之回复报告（修订稿）</t>
  </si>
  <si>
    <t>振江股份：江苏振江新能源装备股份有限公司2020年度非公开发行股票申请文件反馈意见之回复报告（二次修订稿）</t>
  </si>
  <si>
    <t>振江股份关于向金融机构申请授信额度及为子公司申请授信额度提供担保并接受关联方担保的公告</t>
  </si>
  <si>
    <t>振江股份2021年度股东大会会议资料</t>
  </si>
  <si>
    <t>振江股份：西南证券股份有限公司关于江苏振江新能源装备股份有限公司向金融机构申请授信额度及为子公司申请授信额度提供担保并接受关联方担保的核查意见</t>
  </si>
  <si>
    <t>振江股份：2022年年度股东大会会议资料</t>
  </si>
  <si>
    <t>振江股份：国泰君安证券股份有限公司关于江苏振江新能源装备股份有限公司向金融机构申请增加授信额度及为子公司提供担保并接受关联方担保的核查意见</t>
  </si>
  <si>
    <t>振江股份2023年年度股东大会会议资料</t>
  </si>
  <si>
    <t>锦泓集团：公证天业会计师事务所（特殊普通合伙）关于锦泓时装集团股份有限公司非公开发行股票申请文件的反馈意见的回复</t>
  </si>
  <si>
    <t>锦泓集团：锦泓时装集团股份有限公司中信建投证券股份有限公司关于锦泓时装集团股份有限公司非公开发行股票申请文件反馈意见的回复（修订稿）</t>
  </si>
  <si>
    <t>锦泓集团：锦泓时装集团股份有限公司中信建投证券股份有限公司关于锦泓时装集团股份有限公司非公开发行股票申请文件反馈意见的回复（二次修订稿）</t>
  </si>
  <si>
    <t>司太立：浙江司太立制药股份有限公司向特定对象发行股票证券募集说明书（申报稿）</t>
  </si>
  <si>
    <t>司太立：浙江司太立制药股份有限公司向特定对象发行股票募集说明书（申报稿）</t>
  </si>
  <si>
    <t>司太立：浙江司太立制药股份有限公司向特定对象发行股票证券募集说明书（申报稿）（2023年半年度财务数据更新版）</t>
  </si>
  <si>
    <t>司太立：浙江司太立制药股份有限公司向特定对象发行股票证券募集说明书（注册稿）</t>
  </si>
  <si>
    <t>司太立：浙江司太立制药股份有限公司向特定对象发行股票证券募集说明书（2023年报数据更新）</t>
  </si>
  <si>
    <t>众源新材关于预计2024年度担保额度的公告</t>
  </si>
  <si>
    <t>众源新材2023年年度股东大会会议资料</t>
  </si>
  <si>
    <t>嘉诚国际：关于签订战略合作框架协议的公告</t>
  </si>
  <si>
    <t>嘉诚国际：关于取得嘉诚国际（三亚）超级云智世界港项目用地地块使用权暨进展公告</t>
  </si>
  <si>
    <t>贵人鸟：黑龙江大公律师事务所关于贵人鸟股份有限公司详式权益变动报告书之法律意见书</t>
  </si>
  <si>
    <t>贵人鸟股份有限公司详式权益变动报告书（泰富金谷）</t>
  </si>
  <si>
    <t>ST起步：2020年起步股份有限公司可转换公司债券2023年跟踪评级报告</t>
  </si>
  <si>
    <t>ST起步：关于回复上海证券交易所监管工作函的公告</t>
  </si>
  <si>
    <t>珍宝岛：黑龙江珍宝岛药业股份有限公司2021年年度报告</t>
  </si>
  <si>
    <t>珍宝岛：黑龙江珍宝岛药业股份有限公司2021年年度报告（修订稿）</t>
  </si>
  <si>
    <t>珍宝岛：黑龙江珍宝岛药业股份有限公司2022年半年度报告</t>
  </si>
  <si>
    <t>伟明环保公开发行可转换公司债券申请文件反馈意见的回复</t>
  </si>
  <si>
    <t>长久物流2020年年度报告</t>
  </si>
  <si>
    <t>长久物流2021年半年度报告</t>
  </si>
  <si>
    <t>长久物流2021年年度报告</t>
  </si>
  <si>
    <t>长久物流2022年半年度报告</t>
  </si>
  <si>
    <t>汇金通2023年半年度报告</t>
  </si>
  <si>
    <t>康辰药业：北京康辰药业股份有限公司与天风证券股份有限公司关于北京康辰药业股份有限公司非公开发行股票申请文件反馈意见的回复</t>
  </si>
  <si>
    <t>康辰药业：北京康辰药业股份有限公司与天风证券股份有限公司关于北京康辰药业股份有限公司非公开发行股票申请文件反馈意见的回复（修订稿）</t>
  </si>
  <si>
    <t>东尼电子：浙江东尼电子股份有限公司与中天国富证券有限公司关于浙江东尼电子股份有限公司非公开发行股票申请文件之反馈意见回复报告</t>
  </si>
  <si>
    <t>东尼电子：浙江东尼电子股份有限公司与中天国富证券有限公司关于浙江东尼电子股份有限公司非公开发行股票申请文件之反馈意见回复报告（修订稿）</t>
  </si>
  <si>
    <t>伯特利：2021年芜湖伯特利汽车安全系统股份有限公司公开发行A股可转换公司债券2022年跟踪评级报告</t>
  </si>
  <si>
    <t>伯特利2021年年度报告</t>
  </si>
  <si>
    <t>伯特利2022年半年度报告</t>
  </si>
  <si>
    <t>永艺股份：2022年半年度报告</t>
  </si>
  <si>
    <t>永艺股份：永艺家具股份有限公司2022年年度报告</t>
  </si>
  <si>
    <t>永艺股份：永艺家具股份有限公司2022年年度股东大会会议资料</t>
  </si>
  <si>
    <t>禾丰股份：关于禾丰食品股份有限公司公开发行可转换公司债券申请文件反馈意见的回复</t>
  </si>
  <si>
    <t>禾丰股份：关于禾丰食品股份有限公司公开发行可转换公司债券申请文件反馈意见的回复（修订稿）</t>
  </si>
  <si>
    <t>诺力股份2020年年度报告</t>
  </si>
  <si>
    <t>诺力股份2020年年度股东大会会议资料</t>
  </si>
  <si>
    <t>国联股份：2020年年度报告</t>
  </si>
  <si>
    <t>国联股份：2020年年度股东大会会议资料</t>
  </si>
  <si>
    <t>国联股份：2020年年度报告(修订版)</t>
  </si>
  <si>
    <t>国联股份：2021年年度报告</t>
  </si>
  <si>
    <t>国联股份：2022年年度报告</t>
  </si>
  <si>
    <t>国联股份：2023年年度报告</t>
  </si>
  <si>
    <t>利通电子：603629：利通电子2020年年度报告</t>
  </si>
  <si>
    <t>利通电子：603629：天健会计师事务所（特殊普通合伙）关于公司2020年年度报告信息披露监管工作函专项说明</t>
  </si>
  <si>
    <t>利通电子：603629：利通电子2024年第一季度报告</t>
  </si>
  <si>
    <t>畅联股份：上海畅联国际物流股份有限公司2023年度环境、社会及治理（ESG）报告</t>
  </si>
  <si>
    <t>泰禾智能：合肥泰禾智能科技集团股份有限公司与海通证券股份有限公司关于合肥泰禾智能科技集团股份有限公司非公开发行股票申请文件反馈意见的回复</t>
  </si>
  <si>
    <t>五洲新春：浙江五洲新春集团股份有限公司与中信证券股份有限公司关于浙江五洲新春集团股份有限公司非公开发行股票申请文件的反馈意见之回复报告</t>
  </si>
  <si>
    <t>五洲新春：浙江五洲新春集团股份有限公司与中信证券股份有限公司关于浙江五洲新春集团股份有限公司非公开发行股票申请文件的反馈意见之回复报告（修订稿）</t>
  </si>
  <si>
    <t>天马科技2020年年度报告全文</t>
  </si>
  <si>
    <t>天马科技2021年半年度报告全文</t>
  </si>
  <si>
    <t>天马科技2021年年度报告全文</t>
  </si>
  <si>
    <t>天马科技2022年半年度报告全文</t>
  </si>
  <si>
    <t>天马科技：福建天马科技集团股份有限公司2023年度以简易程序向特定对象发行A股股票方案论证分析报告</t>
  </si>
  <si>
    <t>天马科技2023年度以简易程序向特定对象发行A股股票方案论证分析报告（修订稿）</t>
  </si>
  <si>
    <t>天马科技：海通证券股份有限公司关于福建天马科技集团股份有限公司2023年度以简易程序向特定对象发行A股股票之上市保荐书</t>
  </si>
  <si>
    <t>福建天马科技集团股份有限公司2023年度以简易程序向特定对象发行A股股票募集说明书（注册稿）</t>
  </si>
  <si>
    <t>晨丰科技：关于浙江晨丰科技股份有限公司公开发行可转换公司债券申请文件反馈意见的回复</t>
  </si>
  <si>
    <t>晨丰科技：关于浙江晨丰科技股份有限公司公开发行可转换公司债券申请文件反馈意见的回复（修订稿）</t>
  </si>
  <si>
    <t>大胜达：浙江大胜达包装股份有限公司非公开发行股票申请文件反馈意见之回复报告</t>
  </si>
  <si>
    <t>家家悦集团股份有限公司关于2021年度向银行申请综合授信额度的公告</t>
  </si>
  <si>
    <t>家家悦集团股份有限公司2020年年度股东大会会议资料</t>
  </si>
  <si>
    <t>家家悦集团股份有限公司2021年年度股东大会会议资料</t>
  </si>
  <si>
    <t>家家悦集团股份有限公司关于2023年度向银行申请综合授信额度的公告</t>
  </si>
  <si>
    <t>家家悦集团股份有限公司2022年年度股东大会会议资料</t>
  </si>
  <si>
    <t>家家悦集团股份有限公司关于2024年度向金融机构申请综合授信额度的公告</t>
  </si>
  <si>
    <t>家家悦集团股份有限公司2023年年度股东大会资料</t>
  </si>
  <si>
    <t>中源家居：关于中源家居股份有限公司公开发行可转债申请文件一次反馈意见的回复</t>
  </si>
  <si>
    <t>中源家居：关于中源家居股份有限公司公开发行可转债申请文件一次反馈意见的回复（2020年年报更新稿）</t>
  </si>
  <si>
    <t>密尔克卫化工供应链服务股份有限公司2021年半年度报告全文</t>
  </si>
  <si>
    <t>密尔克卫：关于密尔克卫化工供应链服务股份有限公司公开发行可转债申请文件反馈意见的回复</t>
  </si>
  <si>
    <t>密尔克卫：关于密尔克卫化工供应链服务股份有限公司公开发行可转债申请文件反馈意见的回复（修订稿）</t>
  </si>
  <si>
    <t>密尔克卫：关于密尔克卫化工供应链服务股份有限公司公开发行可转债申请文件反馈意见的回复（2022年半年报更新版）</t>
  </si>
  <si>
    <t>密尔克卫化工供应链服务股份有限公司公开发行可转换公司债券募集说明书</t>
  </si>
  <si>
    <t>塞力医疗：2020年年度报告摘要</t>
  </si>
  <si>
    <t>塞力医疗：关于2020年度业绩及现金分红说明会召开情况的公告</t>
  </si>
  <si>
    <t>塞力医疗：2021年半年度报告</t>
  </si>
  <si>
    <t>塞力医疗：塞力斯医疗科技集团股份有限公司接待调研记录表</t>
  </si>
  <si>
    <t>塞力医疗：关于对外投资暨新设子公司的公告</t>
  </si>
  <si>
    <t>仙鹤股份有限公司与东方证券承销保荐有限公司关于仙鹤股份有限公司公开发行可转换公司债券反馈意见的回复</t>
  </si>
  <si>
    <t>仙鹤股份有限公司与东方证券承销保荐有限公司关于仙鹤股份有限公司公开发行可转换公司债券反馈意见的回复（修订稿）</t>
  </si>
  <si>
    <t>大元泵业：浙江大元泵业股份有限公司2021年年度报告</t>
  </si>
  <si>
    <t>大元泵业：浙江大元泵业股份有限公司2022年半年度报告</t>
  </si>
  <si>
    <t>大元泵业：关于浙江大元泵业股份有限公司公开发行可转债申请文件反馈意见的回复</t>
  </si>
  <si>
    <t>大元泵业：关于浙江大元泵业股份有限公司公开发行可转债申请文件反馈意见的回复（修订稿）</t>
  </si>
  <si>
    <t>大元泵业：浙江大元泵业股份有限公司2022年年度报告</t>
  </si>
  <si>
    <t>大元泵业：浙江大元泵业股份有限公司2023年半年度报告</t>
  </si>
  <si>
    <t>常青股份：关于合肥常青机械股份有限公司2022年度非公开发行股票申请文件反馈意见的回复</t>
  </si>
  <si>
    <t>常青股份关于2022年度非公开发行股票申请文件反馈意见的回复（2022年年报更新版）</t>
  </si>
  <si>
    <t>国晟科技：2022年度向特定对象发行股票证券募集说明书（申报稿）</t>
  </si>
  <si>
    <t>国晟科技：2022年度向特定对象发行股票证券募集说明书</t>
  </si>
  <si>
    <t>志邦家居：关于志邦家居股份有限公司向不特定对象发行可转换公司债券申请文件的审核问询函的回复报告</t>
  </si>
  <si>
    <t>志邦家居：关于志邦家居股份有限公司向不特定对象发行可转换公司债券申请文件的审核问询函的回复报告（修订稿）</t>
  </si>
  <si>
    <t>志邦家居：关于志邦家居股份有限公司向不特定对象发行可转换公司债券申请文件的审核问询函的回复报告（2023年度财务数据更新版）</t>
  </si>
  <si>
    <t>诚意药业：关于浙江诚意药业股份有限公司公开发行可转换公司债券申请文件反馈意见之回复报告</t>
  </si>
  <si>
    <t>诚意药业：浙江诚意药业股份有限公司公开发行可转换公司债券申请文件反馈意见之回复报告（修订稿)</t>
  </si>
  <si>
    <t>神力股份：2022年第一季度报告</t>
  </si>
  <si>
    <t>神力股份：常州神力电机股份有限公司2022年度非公开发行A股股票申请文件反馈意见回复</t>
  </si>
  <si>
    <t>神力股份：2022年第三季度报告</t>
  </si>
  <si>
    <t>神力股份：2022年年度报告</t>
  </si>
  <si>
    <t>神力股份：2022年年度股东大会资料</t>
  </si>
  <si>
    <t>坤彩科技：福建坤彩材料科技股份有限公司、国金证券股份有限公司关于《福建坤彩材料科技股份有限公司非公开发行股票申请文件反馈意见》的专项回复</t>
  </si>
  <si>
    <t>坤彩科技：第四届董事会第三次会议决议公告</t>
  </si>
  <si>
    <t>坤彩科技：2024年第二次临时股东大会会议资料</t>
  </si>
  <si>
    <t>坤彩科技：关于公司为全资子公司提供担保事项进展的公告</t>
  </si>
  <si>
    <t>ST柯利达：柯利达2022年半年度报告全文</t>
  </si>
  <si>
    <t>海程邦达:首次公开发行股票招股说明书(申报稿)</t>
  </si>
  <si>
    <t>海程邦达首次公开发行股票招股意向书</t>
  </si>
  <si>
    <t>海程邦达首次公开发行股票招股说明书</t>
  </si>
  <si>
    <t>海程邦达：2023年年度报告</t>
  </si>
  <si>
    <t>东宏股份关于向非银行金融机构及其他机构申请授信额度的公告</t>
  </si>
  <si>
    <t>东宏股份2021年第二次临时股东大会会议资料</t>
  </si>
  <si>
    <t>东宏股份第三届监事会第十八次会议决议公告</t>
  </si>
  <si>
    <t>东宏股份2021年年度股东大会会议资料</t>
  </si>
  <si>
    <t>东宏股份第四届董事会第二次会议决议公告</t>
  </si>
  <si>
    <t>东宏股份2022年年度股东大会会议资料</t>
  </si>
  <si>
    <t>东宏股份第四届董事会第十二次会议决议公告</t>
  </si>
  <si>
    <t>东宏股份2023年年度股东大会会议资料</t>
  </si>
  <si>
    <t>白云电器2020年年度报告</t>
  </si>
  <si>
    <t>新化股份：浙江新化化工股份有限公司公开发行可转换公司债券反馈意见的回复</t>
  </si>
  <si>
    <t>嘉友国际：非公开发行A股股票预案</t>
  </si>
  <si>
    <t>嘉友国际：非公开发行A股股票预案（修订稿）</t>
  </si>
  <si>
    <t>嘉友国际：关于嘉友国际物流股份有限公司非公开发行股票申请文件的反馈意见的回复</t>
  </si>
  <si>
    <t>嘉友国际：非公开发行A股股票预案（二次修订稿）</t>
  </si>
  <si>
    <t>嘉友国际：关于嘉友国际物流股份有限公司非公开发行股票申请文件的反馈意见的回复（修订稿）</t>
  </si>
  <si>
    <t>嘉友国际：关于嘉友国际物流股份有限公司非公开发行股票申请文件的反馈意见的回复（二次修订稿）</t>
  </si>
  <si>
    <t>武进不锈：关于江苏武进不锈股份有限公司公开发行可转债申请文件反馈意见的回复</t>
  </si>
  <si>
    <t>武进不锈：关于江苏武进不锈股份有限公司公开发行可转债申请文件反馈意见的回复（修订稿）</t>
  </si>
  <si>
    <t>武进不锈：关于江苏武进不锈股份有限公司公开发行可转债申请文件反馈意见的回复（2022年年度财务数据更新版）</t>
  </si>
  <si>
    <t>ST永悦：国盛证券有限责任公司关于永悦科技股份有限公司详式权益变动报告书之财务顾问核查意见</t>
  </si>
  <si>
    <t>老百姓关于增加公司及子公司2021年度日常关联交易的公告</t>
  </si>
  <si>
    <t>吉祥航空：上海吉祥航空股份有限公司与国泰君安证券股份有限公司关于非公开发行股票申请文件反馈意见的回复</t>
  </si>
  <si>
    <t>吉祥航空：上海吉祥航空股份有限公司与国泰君安证券股份有限公司关于非公开发行股票申请文件反馈意见的回复（修订稿）</t>
  </si>
  <si>
    <t>春秋电子：苏州春秋电子科技股份有限公司与华英证券有限责任公司关于苏州春秋电子科技股份有限公司非公开发行股票申请文件反馈意见之回复报告</t>
  </si>
  <si>
    <t>春秋电子：苏州春秋电子科技股份有限公司与华英证券有限责任公司关于苏州春秋电子科技股份有限公司非公开发行股票申请文件反馈意见之回复报告（修订稿）</t>
  </si>
  <si>
    <t>晨光股份：晨光文具2020年度企业社会责任报告</t>
  </si>
  <si>
    <t>晨光股份：上海晨光文具股份有限公司2021年半年度报告</t>
  </si>
  <si>
    <t>晨光股份：上海晨光文具股份有限公司2021年年度报告</t>
  </si>
  <si>
    <t>晨光股份：上海晨光文具股份有限公司2022年半年度报告</t>
  </si>
  <si>
    <t>晨光股份：上海晨光文具股份有限公司2022年年度报告</t>
  </si>
  <si>
    <t>晨光股份：上海晨光文具股份有限公司2023年半年度报告</t>
  </si>
  <si>
    <t>晨光股份：上海晨光文具股份有限公司2023年年度报告</t>
  </si>
  <si>
    <t>龙蟠科技：江苏龙蟠科技股份有限公司与国泰君安证券股份有限公司关于非公开发行股票申请文件反馈意见之回复报告</t>
  </si>
  <si>
    <t>龙蟠科技：江苏龙蟠科技股份有限公司与国泰君安证券股份有限公司关于公开发行可转换公司债券申请文件反馈意见的回复</t>
  </si>
  <si>
    <t>龙蟠科技：中天运会计师事务所关于江苏龙蟠科技股份有限公司向不特定对象发行可转换公司债券申请文件反馈意见的回复（2022年度财务数据更新版）</t>
  </si>
  <si>
    <t>龙蟠科技：中天运会计师事务所关于江苏龙蟠科技股份有限公司向不特定对象发行可转换公司债券申请文件反馈意见的回复（2022年度财务数据更新版）（修订稿）</t>
  </si>
  <si>
    <t>铁流股份：关于浙江铁流离合器股份有限公司非公开发行A股股票申请文件反馈意见的回复</t>
  </si>
  <si>
    <t>丽岛新材：公司及国泰君安证券股份有限公司关于江苏丽岛新材料股份有限公司向不特定对象发行可转换公司债券申请文件审核问询函的回复</t>
  </si>
  <si>
    <t>丽岛新材：天健会计师事务所（特殊普通合伙）关于公司向不特定对象发行可转换公司债券审核问询函中有关财务事项的说明（修订稿）</t>
  </si>
  <si>
    <t>丽岛新材：关于公司向不特定对象发行可转换公司债券审核问询函中有关财务事项的说明</t>
  </si>
  <si>
    <t>丽岛新材：2023年度报告</t>
  </si>
  <si>
    <t>中创物流股份有限公司2021年半年度报告</t>
  </si>
  <si>
    <t>中创物流股份有限公司关于接待机构投资者调研活动的公告</t>
  </si>
  <si>
    <t>中创物流股份有限公司2021年年度报告</t>
  </si>
  <si>
    <t>中创物流股份有限公司2021年年度股东大会会议资料</t>
  </si>
  <si>
    <t>中创物流股份有限公司关于线上接待机构投资者调研的公告</t>
  </si>
  <si>
    <t>中创物流股份有限公司关于接待机构投资者调研的公告</t>
  </si>
  <si>
    <t>中创物流股份有限公司2022年年度报告</t>
  </si>
  <si>
    <t>泉峰汽车：南京泉峰汽车精密技术股份有限公司公开发行可转换公司债券2023年度跟踪评级报告</t>
  </si>
  <si>
    <t>康德莱：上海康德莱企业发展集团股份有限公司关于增加2021年公司子公司银行授信额度的公告</t>
  </si>
  <si>
    <t>康德莱：上海康德莱企业发展集团股份有限公司关于确定2022年公司及子公司申请银行授信额度的公告</t>
  </si>
  <si>
    <t>康德莱：上海康德莱企业发展集团股份有限公司关于增加2022年公司子公司银行授信额度的公告</t>
  </si>
  <si>
    <t>康德莱：上海康德莱企业发展集团股份有限公司第四届董事会第二十五次会议决议公告</t>
  </si>
  <si>
    <t>康德莱：上海康德莱企业发展集团股份有限公司关于确定2024年公司及子公司申请银行授信额度的公告</t>
  </si>
  <si>
    <t>麦迪科技关于公司董事、监事及高级管理人员变动的公告</t>
  </si>
  <si>
    <t>麦迪科技2023年年度股东大会会议资料</t>
  </si>
  <si>
    <t>长鸿高科：宁波长鸿高分子科技股份有限公司公开发行可转债申请文件反馈意见的回复</t>
  </si>
  <si>
    <t>长鸿高科：宁波长鸿高分子科技股份有限公司公开发行可转债申请文件反馈意见的回复（修订稿）</t>
  </si>
  <si>
    <t>长鸿高科：宁波长鸿高分子科技股份有限公司非公开发行股票申请文件反馈意见的回复</t>
  </si>
  <si>
    <t>长鸿高科：关于宁波长鸿高分子科技股份有限公司向特定对象发行股票申请文件审核问询函的回复</t>
  </si>
  <si>
    <t>长鸿高科：立信中联会计师事务所（特殊普通合伙）对上海证券交易所关于宁波长鸿高分子科技股份有限公司向特定对象发行股票申请文件的审核问询函回复</t>
  </si>
  <si>
    <t>百龙创园首次公开发行股票招股意向书附录</t>
  </si>
  <si>
    <t>百龙创园首次公开发行股票招股说明书</t>
  </si>
  <si>
    <t>永和股份：立信会计师事务所（特殊普通合伙）关于浙江永和制冷股份有限公司向特定对象发行股票申请文件审核问询函回复报告</t>
  </si>
  <si>
    <t>永和股份：立信会计师事务所（特殊普通合伙）关于浙江永和制冷股份有限公司向特定对象发行股票申请文件审核问询函回复报告（修订稿）</t>
  </si>
  <si>
    <t>福然德：关于福然德股份有限公司2021年度非公开发行股票申请文件反馈意见的回复</t>
  </si>
  <si>
    <t>福然德2020年年度报告</t>
  </si>
  <si>
    <t>福然德股份有限公司2023年第三季度报告</t>
  </si>
  <si>
    <t>福然德股份有限公司关于2023年第三季度业绩说明会召开情况的公告</t>
  </si>
  <si>
    <t>福然德股份有限公司2023年年度报告</t>
  </si>
  <si>
    <t>福然德股份有限公司2023年年度股东大会会议资料</t>
  </si>
  <si>
    <t>明新旭腾：眀新旭腾新材料股份有限公司与第一创业证券承销保荐有限责任公司关于眀新旭腾新材料股份有限公司公开发行可转换公司债券申请文件反馈意见之回复</t>
  </si>
  <si>
    <t>正和生态：关于公司2022年年度报告的信息披露监管工作函回复的公告</t>
  </si>
  <si>
    <t>正和生态2023年半年度报告</t>
  </si>
  <si>
    <t>正和生态：关于公司向金融机构申请2024年度综合授信额度及提供相应担保事</t>
  </si>
  <si>
    <t>新洁能：关于无锡新洁能股份有限公司非公开发行股票申请文件反馈意见的回复报告</t>
  </si>
  <si>
    <t>新洁能：关于无锡新洁能股份有限公司非公开发行股票申请文件反馈意见的回复报告（修订稿）</t>
  </si>
  <si>
    <t>四方新材：重庆四方新材股份有限公司关于提供担保的进展公告</t>
  </si>
  <si>
    <t>四方新材：重庆四方新材股份有限公司关于公司2023年度申请银行综合授信的公告</t>
  </si>
  <si>
    <t>四方新材：重庆四方新材股份有限公司2022年年度股东大会会议资料</t>
  </si>
  <si>
    <t>四方新材：重庆四方新材股份有限公司2023年年度报告</t>
  </si>
  <si>
    <t>四方新材：重庆四方新材股份有限公司2023年年度股东大会会议资料</t>
  </si>
  <si>
    <t>派克新材：关于无锡派克新材料科技股份有限公司非公开发行股票申请文件反馈意见之回复报告</t>
  </si>
  <si>
    <t>盛泰集团：公开发行A股可转换公司债券募集说明书</t>
  </si>
  <si>
    <t>新中港：浙江新中港热电股份有限公司公开发行可转换公司债券申请文件反馈意见的回复</t>
  </si>
  <si>
    <t>东亚药业公开发行可转换公司债券申请文件反馈意见之回复报告</t>
  </si>
  <si>
    <t>华通线缆：立信会计师事务所（特殊普通合伙）关于河北华通线缆集团股份有限公司向不特定对象发行可转换公司债券审核问询函的回复</t>
  </si>
  <si>
    <t>华通线缆：立信会计师事务所（特殊普通合伙）关于河北华通线缆集团股份有限公司向不特定对象发行可转换公司债券审核问询函的回复（修订稿）</t>
  </si>
  <si>
    <t>华通线缆：立信会计师事务所（特殊普通合伙）关于河北华通线缆集团股份有限公司向不特定对象发行可转换公司债券审核问询函的回复（2022年报更新版）</t>
  </si>
  <si>
    <t>安德利：关于向银行申请综合授信额度的公告</t>
  </si>
  <si>
    <t>健之佳：云南健之佳健康连锁店股份有限公司与红塔证券股份有限公司关于《云南健之佳健康连锁店股份有限公司申请非公开发行股票的反馈报告》的回复</t>
  </si>
  <si>
    <t>德才股份首次公开发行股票招股意向书附录</t>
  </si>
  <si>
    <t>德才股份首次公开发行股票招股说明书</t>
  </si>
  <si>
    <t>德才股份2023年年度审计报告</t>
  </si>
  <si>
    <t>罗曼股份：2022年半年度报告</t>
  </si>
  <si>
    <t>罗曼股份：2023年半年度报告</t>
  </si>
  <si>
    <t>必得科技首次公开发行股票招股意向书附录</t>
  </si>
  <si>
    <t>无锡振华：第二届董事会第二十五次会议决议公告</t>
  </si>
  <si>
    <t>无锡振华：2023年年度股东大会会议资料</t>
  </si>
  <si>
    <t>沪光股份：关于《昆山沪光汽车电器股份有限公司非公开发行股票申请文件的反馈意见》的回复</t>
  </si>
  <si>
    <t>沪光股份：关于《昆山沪光汽车电器股份有限公司非公开发行股票申请文件的反馈意见》的回复（修订稿）</t>
  </si>
  <si>
    <t>立昂微：关于杭州立昂微电子股份有限公司非公开发行股票申请文件的反馈意见之回复</t>
  </si>
  <si>
    <t>立昂微：关于杭州立昂微电子股份有限公司非公开发行股票申请文件的反馈意见之回复（修订稿）</t>
  </si>
  <si>
    <t>立昂微：关于杭州立昂微电子股份有限公司公开发行可转换公司债券反馈意见的回复</t>
  </si>
  <si>
    <t>宏柏新材：中信证券股份有限公司关于江西宏柏新材料股份有限公司向不特定对象发行可转换公司债券申请文件审核问询函的回复</t>
  </si>
  <si>
    <t>宏柏新材：中信证券股份有限公司关于江西宏柏新材料股份有限公司向不特定对象发行可转换公司债券申请文件审核问询函的回复（修订稿）</t>
  </si>
  <si>
    <t>宏柏新材：关于江西宏柏新材料股份有限公司 向不特定对象发行可转换公司债券申请文件审核问询函的回复（修订稿）（豁免披露版）</t>
  </si>
  <si>
    <t>宏柏新材：中汇会计师事务所（特殊普通合伙）关于江西宏柏新材料股份有限公司向不特定对象发行可转换公司债券申请文件审核问询函的回复（修订稿）（豁免版）</t>
  </si>
  <si>
    <t>博迁新材：江苏博迁新材料股份有限公司与海通证券股份有限公司关于《江苏博迁新材料股份有限公司非公开发行股票申请文件的反馈意见》的回复</t>
  </si>
  <si>
    <t>博迁新材：江苏博迁新材料股份有限公司向特定对象发行股票证券募集说明书（申报稿）</t>
  </si>
  <si>
    <t>博迁新材：江苏博迁新材料股份有限公司向特定对象发行股票证券募集说明书（申报稿）（2022年度财务数据更新版）</t>
  </si>
  <si>
    <t>博迁新材：中汇会计师事务所（特殊普通合伙）关于江苏博迁新材料股份有限公司向特定对象发行股票申请文件的反馈意见的回复（二）</t>
  </si>
  <si>
    <t>博迁新材：江苏博迁新材料股份有限公司2022年度向特定对象发行股票证券募集说明书（注册稿）</t>
  </si>
  <si>
    <t>博迁新材：江苏博迁新材料股份有限公司2022年度向特定对象发行A股股票募集说明书（注册稿）</t>
  </si>
  <si>
    <t>博迁新材：江苏博迁新材料股份有限公司向特定对象发行股票证券募集说明书（注册稿）</t>
  </si>
  <si>
    <t>冠石科技：南京冠石科技股份有限公司2023年度向特定对象发行股票证券募集说明书（申报稿）</t>
  </si>
  <si>
    <t>冠石科技：南京冠石科技股份有限公司2023年度向特定对象发行股票证券募集说明书（修订稿）</t>
  </si>
  <si>
    <t>冠石科技：会计师关于审核问询函的回复</t>
  </si>
  <si>
    <t>冠石科技：发行人与保荐机构关于首轮审核问询函的回复（修订稿）</t>
  </si>
  <si>
    <t>冠石科技：发行人与保荐机构关于首轮审核问询函的回复（二次修订稿）</t>
  </si>
  <si>
    <t>圣泉集团：济南圣泉集团股份有限公司向特定对象发行A股股票募集说明书（申报稿）</t>
  </si>
  <si>
    <t>圣泉集团：济南圣泉集团股份有限公司向特定对象发行A股股票募集说明书（2022年财务数据更新版）</t>
  </si>
  <si>
    <t>圣泉集团：关于济南圣泉集团股份有限公司向特定对象发行股票申请文件的审核问询函的回复</t>
  </si>
  <si>
    <t>圣泉集团：济南圣泉集团股份有限公司向特定对象发行A股股票募集说明书</t>
  </si>
  <si>
    <t>圣泉集团：信永中和会计师事务所（特殊普通合伙）关于《关于济南圣泉集团股份有限公司向特定对象发行股票申请文件的审核问询函》的回复（2023年半年度财务数据更新版）</t>
  </si>
  <si>
    <t>圣泉集团：济南圣泉集团股份有限公司向特定对象发行A股股票募集说明书（注册稿）</t>
  </si>
  <si>
    <t>瀚川智能：苏州瀚川智能科技股份有限公司2022年度向特定对象发行A股股票上市公告书</t>
  </si>
  <si>
    <t>瀚川智能：2023-04投资者关系活动记录表</t>
  </si>
  <si>
    <t>禾迈股份：中信证券股份有限公司关于杭州禾迈电力电子股份有限公司2024年度担保额度预计的核查意见</t>
  </si>
  <si>
    <t>禾迈股份2024年第一次临时股东大会会议资料</t>
  </si>
  <si>
    <t>德邦科技：东方证券承销保荐有限公司关于烟台德邦科技股份有限公司使用票据等方式支付募投项目资金并以募集资金等额置换的核查意见</t>
  </si>
  <si>
    <t>炬芯科技：8-1 发行人及保荐机构回复意见（二）（豁免版）</t>
  </si>
  <si>
    <t>炬芯科技：8-1-2 发行人及保荐机构回复意见（二）（豁免版）（2020年年报财务数据更新版）</t>
  </si>
  <si>
    <t>华锐精密：株洲华锐精密工具股份有限公司向特定对象发行股票证券募集说明书（申报稿）</t>
  </si>
  <si>
    <t>凯赛生物：上海凯赛生物技术股份有限公司向特定对象发行股票证券募集说明书（申报稿）</t>
  </si>
  <si>
    <t>凯赛生物：关于上海凯赛生物技术股份有限公司向特定对象发行股票申请文件的审核问询函之回复报告（豁免版）</t>
  </si>
  <si>
    <t>纵横股份：关于与华鹏飞股份有限公司签订战略合作框架协议的自愿性披露公告</t>
  </si>
  <si>
    <t>华依科技：中信证券股份有限公司关于上海华依科技集团股份有限公司关于预计公司及子公司2023年度申请综合授信额度并提供担保的核查意见</t>
  </si>
  <si>
    <t>华依科技：上海华依科技集团股份有限公司2022年年度股东大会会议资料</t>
  </si>
  <si>
    <t>华依科技：上海华依科技集团股份有限公司关于预计公司及子公司2024年度申请综合授信额度并提供担保的公告</t>
  </si>
  <si>
    <t>华依科技：上海华依科技集团股份有限公司2023年年度股东大会会议资料</t>
  </si>
  <si>
    <t>英科再生首次公开发行股票并在科创板上市招股意向书附录</t>
  </si>
  <si>
    <t>卓然股份：8-2 会计师回复意见</t>
  </si>
  <si>
    <t>卓然股份：8-1 发行人及保荐机构关于第一轮审核问询函的回复（2020年度财务数据更新版）</t>
  </si>
  <si>
    <t>西部超导：关于使用自有资金、承兑汇票、信用证、保函、供应链金融凭证等方式支付募投项目款项并以募集资金等额置换的公告</t>
  </si>
  <si>
    <t>利扬芯片：天健会计师事务所（特殊普通合伙）关于广东利扬芯片测试股份有限公司向不特定对象发行可转换公司债券申请文件的审核问询函中有关财务事项的说明</t>
  </si>
  <si>
    <t>利扬芯片：关于广东利扬芯片测试股份有限公司向不特定对象发行可转换公司债券申请文件的审核问询函的回复报告（修订稿）</t>
  </si>
  <si>
    <t>利扬芯片：关于广东利扬芯片测试股份有限公司向不特定对象发行可转换公司债券申请文件的审核问询函的回复报告（2023年半年度财务数据更新稿）</t>
  </si>
  <si>
    <t>中信建投证券股份有限公司、中信证券股份有限公司关于中船（邯郸）派瑞特种气体股份有限公司首次公开发行股票并在科创板上市参与战略配售的投资者核查的专项核查报告</t>
  </si>
  <si>
    <t>华强科技：8-1 发行人及保荐机构回复意见</t>
  </si>
  <si>
    <t>华强科技：湖北华强科技股份有限公司科创板首次公开发行股票招股说明书（上会稿）</t>
  </si>
  <si>
    <t>华强科技：3-3-1 法律意见书</t>
  </si>
  <si>
    <t>华强科技：湖北华强科技股份有限公司科创板首次公开发行股票招股说明书（注册稿）</t>
  </si>
  <si>
    <t>华强科技首次公开发行股票并在科创板上市招股意向书</t>
  </si>
  <si>
    <t>华强科技首次公开发行股票并在科创板上市招股说明书</t>
  </si>
  <si>
    <t>华强科技：华泰联合证券有限责任公司关于湖北华强科技股份有限公司预计2022年度日常关联交易的核查意见</t>
  </si>
  <si>
    <t>华强科技：湖北华强科技股份有限公司2021年年度股东会大会会议资料</t>
  </si>
  <si>
    <t>华强科技：湖北华强科技股份有限公司关于预计2023年度日常关联交易的公告</t>
  </si>
  <si>
    <t>华强科技：湖北华强科技股份有限公司2022年年度股东会大会会议资料</t>
  </si>
  <si>
    <t>华强科技：华泰联合证券有限责任公司关于湖北华强科技股份有限公司预计2024年度日常关联交易的核查意见</t>
  </si>
  <si>
    <t>华强科技：湖北华强科技股份有限公司2023年年度股东大会会议资料</t>
  </si>
  <si>
    <t>优刻得2021年年度报告</t>
  </si>
  <si>
    <t>高凌信息：长城证券股份有限公司关于关于珠海高凌信息科技股份有限公司首次公开发行股票并在科创板上市战略投资者核查的专项核查报告</t>
  </si>
  <si>
    <t>灿勤科技：中信建投证券股份有限公司关于江苏灿勤科技股份有限公司战略投资者专项核查报告</t>
  </si>
  <si>
    <t>帕瓦股份：上海市锦天城律师事务所关于浙江帕瓦新能源股份有限公司首次公开发行股票并在科创板上市战略投资者核查事项的法律意见书</t>
  </si>
  <si>
    <t>时代电气：8-1 发行人及保荐机构回复意见</t>
  </si>
  <si>
    <t>时代电气：8-1 发行人及保荐机构回复意见（一）（2020年年报财务数据更新版）</t>
  </si>
  <si>
    <t>时代电气：8-1 发行人及保荐机构回复意见（二）</t>
  </si>
  <si>
    <t>时代电气：联席主承销商关于株洲中车时代电气股份有限公司首次公开发行股票并在科创板上市之战略投资者的专项核查报告</t>
  </si>
  <si>
    <t>德科立：国泰君安证券股份有限公司关于无锡市德科立光电子技术股份有限公司以简易程序向特定对象发行股票之发行保荐书</t>
  </si>
  <si>
    <t>德科立：国泰君安证券股份有限公司关于无锡市德科立光电子技术股份有限公司以简易程序向特定对象发行股票之上市保荐书</t>
  </si>
  <si>
    <t>思特威首次公开发行股票并在科创板上市招股意向书</t>
  </si>
  <si>
    <t>思特威首次公开发行股票并在科创板上市招股说明书</t>
  </si>
  <si>
    <t>思特威（上海）电子科技股份有限公司科创板首次公开发行股票招股说明书（注册稿）</t>
  </si>
  <si>
    <t>晶科能源：中信建投证券股份有限公司关于晶科能源股份有限公司2022年度日常关联交易预计的核查意见</t>
  </si>
  <si>
    <t>晶科能源股份有限公司2021年年度股东大会会议资料</t>
  </si>
  <si>
    <t>晶科能源关于预计2023年度日常关联交易的公告</t>
  </si>
  <si>
    <t>晶科能源2023年第一次临时股东大会会议资料</t>
  </si>
  <si>
    <t>晶科能源2022年度审计报告</t>
  </si>
  <si>
    <t>晶科能源2023年半年度报告</t>
  </si>
  <si>
    <t>晶科能源关于预计2024年度日常关联交易的公告</t>
  </si>
  <si>
    <t>晶科能源2023年第三次临时股东大会会议资料</t>
  </si>
  <si>
    <t>晶科能源2023年年度报告</t>
  </si>
  <si>
    <t>亚信安全：关于亚信安全科技股份有限公司重大资产购买暨关联交易之估值报告</t>
  </si>
  <si>
    <t>威腾电气集团股份有限公司2022年度向特定对象发行A股股票募集说明书(申报稿)</t>
  </si>
  <si>
    <t>威腾电气集团股份有限公司2022年度向特定对象发行A股股票证券募集说明书（申报稿）</t>
  </si>
  <si>
    <t>威腾电气集团股份有限公司2022年度向特定对象发行A股股票募集说明书（申报稿）</t>
  </si>
  <si>
    <t>威腾电气集团股份有限公司2022年度向特定对象发行A股股票募集说明书（注册稿）</t>
  </si>
  <si>
    <t>2022年年度报告</t>
  </si>
  <si>
    <t>2023年半年度报告</t>
  </si>
  <si>
    <t>2023年年度报告</t>
  </si>
  <si>
    <t>开普云：第三届监事会第六次会议决议公告</t>
  </si>
  <si>
    <t>博睿数据：北京博睿宏远数据科技股份有限公司向不特定对象发行可转换公司债券募集资金使用可行性分析研究报告</t>
  </si>
  <si>
    <t>博睿数据：北京博睿宏远数据科技股份有限公司向不特定对象发行可转换公司债券募集说明书（申报稿）</t>
  </si>
  <si>
    <t>博睿数据：北京博睿宏远数据科技股份有限公司向不特定对象发行可转换公司债券募集说明书（修订稿）</t>
  </si>
  <si>
    <t>博睿数据：北京博睿宏远数据科技股份有限公司向不特定对象发行可转换公司债券证券募集说明书（修订稿）</t>
  </si>
  <si>
    <t>博睿数据：北京博睿宏远数据科技股份有限公司向不特定对象发行可转换公司债券证券募集说明书（上会稿）</t>
  </si>
  <si>
    <t>天岳先进：关于公司2024年度担保额度预计的公告</t>
  </si>
  <si>
    <t>天岳先进：2023年年度股东大会会议资料</t>
  </si>
  <si>
    <t>南网科技：南方电网电力科技股份有限公司科创板首次公开发行股票招股说明书（申报稿）</t>
  </si>
  <si>
    <t>南网科技：南方电网电力科技股份有限公司科创板首次公开发行股票招股说明书（上会稿）</t>
  </si>
  <si>
    <t>南网科技：南方电网电力科技股份有限公司科创板首次公开发行股票招股说明书（注册稿）</t>
  </si>
  <si>
    <t>南网科技首次公开发行股票并在科创板上市招股意向书附录</t>
  </si>
  <si>
    <t>南网科技首次公开发行股票并在科创板上市招股说明书</t>
  </si>
  <si>
    <t>南网科技：关于南方电网财务有限公司的风险持续评估报告</t>
  </si>
  <si>
    <t>昀冢科技：8-2-1 会计师关于发行注册环节反馈意见落实函的回复</t>
  </si>
  <si>
    <t>华特气体：发行人及保荐机构关于广东华特气体股份有限公司向不特定对象发行可转换公司债券申请文件的审核问询函的回复</t>
  </si>
  <si>
    <t>华特气体：立信会计师事务所（特殊普通合伙）关于《广东华特气体股份有限公司向不特定对象发行可转换公司债券申请文件的审核问询函》的回复说明</t>
  </si>
  <si>
    <t>华特气体：关于广东华特气体股份有限公司向不特定对象发行可转换公司债券申请文件的审核问询函的回复</t>
  </si>
  <si>
    <t>华特气体：立信会计师事务所（特殊普通合伙）关于广东华特气体股份有限公司向不特定对象发行可转换公司债券申请文件的审核问询函的回复说明</t>
  </si>
  <si>
    <t>联影医疗：上海联影医疗科技股份有限公司科创板首次公开发行股票招股说明书（申报稿）</t>
  </si>
  <si>
    <t>联影医疗：上海联影医疗科技股份有限公司科创板首次公开发行股票招股说明书（上会稿）</t>
  </si>
  <si>
    <t>联影医疗：上海联影医疗科技股份有限公司科创板首次公开发行股票招股说明书（注册稿）</t>
  </si>
  <si>
    <t>联影医疗首次公开发行股票并在科创板上市招股意向书</t>
  </si>
  <si>
    <t>联影医疗首次公开发行股票并在科创板上市招股说明书</t>
  </si>
  <si>
    <t>万润新能首次公开发行股票并在科创板上市招股意向书附录</t>
  </si>
  <si>
    <t>百克生物：北京国枫律师事务所关于长春百克生物科技股份公司申请首次公开发行股票并在科创板上市的法律意见书</t>
  </si>
  <si>
    <t>百克生物：长春百克生物科技股份公司科创板首次公开发行股票招股说明书（注册稿）</t>
  </si>
  <si>
    <t>百克生物首次公开发行股票并在科创板上市招股意向书</t>
  </si>
  <si>
    <t>百克生物首次公开发行股票并在科创板上市招股说明书</t>
  </si>
  <si>
    <t>高铁电气：2021年年度股东大会会议资料</t>
  </si>
  <si>
    <t>高铁电气：2023年第一次临时股东大会会议资料</t>
  </si>
  <si>
    <t>景业智能：杭州景业智能科技股份有限公司科创板首次公开发行股票招股说明书（申报稿）</t>
  </si>
  <si>
    <t>景业智能：杭州景业智能科技股份有限公司科创板首次公开发行股票招股说明书（上会稿）</t>
  </si>
  <si>
    <t>景业智能：杭州景业智能科技股份有限公司科创板首次公开发行股票招股说明书（注册稿）</t>
  </si>
  <si>
    <t>云从科技：8-1 发行人及保荐机构回复意见</t>
  </si>
  <si>
    <t>云从科技：8-1-1 发行人及保荐机构回复意见（2020年财务数据更新稿）</t>
  </si>
  <si>
    <t>云从科技：中信建投证券股份有限公司关于云从科技集团股份有限公司首次公开发行股票并在科创板上市战略投资者核查的专项核查报告</t>
  </si>
  <si>
    <t>博力威：东莞证券股份有限公司关于广东博力威科技股份有限公司向银行申请综合授信额度并为子公司提供担保的核查意见</t>
  </si>
  <si>
    <t>博力威：东莞证券股份有限公司关于广东博力威科技股份有限公司2023年度向子公司提供担保额度的核查意见</t>
  </si>
  <si>
    <t>博力威：广东博力威科技股份有限公司关于2024年度对外担保额度预计的公告</t>
  </si>
  <si>
    <t>博力威：广东博力威科技股份有限公司2023年年度股东大会会议资料</t>
  </si>
  <si>
    <t>德马科技：中审众环会计师事务所（特殊普通合伙）《关于德马科技集团股份有限公司发行股份及支付现金购买资产暨关联交易申请的审核问询函》的回复（修订稿）</t>
  </si>
  <si>
    <t>信科移动：中信科移动通信技术股份有限公司科创板首次公开发行股票招股说明书（申报稿）</t>
  </si>
  <si>
    <t>信科移动：立信会计师事务所（特殊普通合伙）关于中信科移动通信技术股份有限公司首次公开发行股票并在科创板上市的财务报表及审计报告</t>
  </si>
  <si>
    <t>信科移动：中信科移动通信技术股份有限公司科创板首次公开发行股票招股说明书（注册稿）</t>
  </si>
  <si>
    <t>信科移动首次公开发行股票并在科创板上市招股意向书附录</t>
  </si>
  <si>
    <t>信科移动：申万宏源证券承销保荐有限责任公司关于中信科移动通信技术股份有限公司首次公开发行股票战略配售事项之专项核查报告</t>
  </si>
  <si>
    <t>信科移动首次公开发行股票并在科创板上市招股说明书</t>
  </si>
  <si>
    <t>信科移动：2022年度审计报告</t>
  </si>
  <si>
    <t>信科移动：2023年半年度报告</t>
  </si>
  <si>
    <t>信科移动：2023年度审计报告</t>
  </si>
  <si>
    <t>赛特新材：2023年年度报告</t>
  </si>
  <si>
    <t>赛特新材：2023年年度股东大会会议资料</t>
  </si>
  <si>
    <t>铁建重工：中国铁建重工集团股份有限公司科创板首次公开发行股票招股说明书（注册稿）</t>
  </si>
  <si>
    <t>铁建重工首次公开发行股票并在科创板上市招股意向书</t>
  </si>
  <si>
    <t>铁建重工首次公开发行股票并在科创板上市招股说明书</t>
  </si>
  <si>
    <t>有研硅：北京市竞天公诚律师事务所关于有研半导体硅材料股份公司首次公开发行股票并在科创板上市战略投资者核查事项的法律意见书</t>
  </si>
  <si>
    <t>振华风光：贵州振华风光半导体股份有限公司科创板首次公开发行股票招股说明书（申报稿）</t>
  </si>
  <si>
    <t>振华风光：8-3 补充法律意见书（一）</t>
  </si>
  <si>
    <t>振华风光：8-2-1 会计师回复意见（2021年年报财务数据更新版）</t>
  </si>
  <si>
    <t>振华风光：8-3 补充法律意见书（二）</t>
  </si>
  <si>
    <t>振华风光：北京观韬中茂律师事务所关于贵州振华风光半导体股份有限公司首次公开发行股票并在科创板上市的法律意见书</t>
  </si>
  <si>
    <t>振华风光：3-3-1 法律意见书</t>
  </si>
  <si>
    <t>振华风光首次公开发行股票并在科创板上市招股意向书</t>
  </si>
  <si>
    <t>振华风光首次公开发行股票并在科创板上市招股说明书</t>
  </si>
  <si>
    <t>芯联集成：海通证券股份有限公司、华泰联合证券有限责任公司、兴业证券股份有限公司关于绍兴中芯集成电路制造股份有限公司首次公开发行股票战略配售之专项核查报告</t>
  </si>
  <si>
    <t>*ST慧辰：慧辰股份投资者关系活动记录表2022-001</t>
  </si>
  <si>
    <t>*ST慧辰：慧辰股份投资者关系活动记录表2022-002</t>
  </si>
  <si>
    <t>*ST慧辰：2022年半年度报告全文</t>
  </si>
  <si>
    <t>*ST慧辰：中信证券股份有限公司关于北京慧辰资道资讯股份有限公司2022年上半年度持续督导跟踪报告</t>
  </si>
  <si>
    <t>*ST慧辰：2022年年度报告全文</t>
  </si>
  <si>
    <t>*ST慧辰：中信证券股份有限公司关于北京慧辰资道资讯股份有限公司2022年度持续督导跟踪报告</t>
  </si>
  <si>
    <t>*ST慧辰：关于2022年年度报告更正的公告</t>
  </si>
  <si>
    <t>*ST慧辰：2022年年度报告（更正版）</t>
  </si>
  <si>
    <t>佰维存储：关于2024年度申请综合授信及担保额度预计的公告</t>
  </si>
  <si>
    <t>佰维存储：2023年第六次临时股东大会会议资料</t>
  </si>
  <si>
    <t>欧莱新材：北京市海问律师事务所关于广东欧莱高新材料股份有限公司首次公开发行股票并在上海证券交易所科创板上市之参与战略配售的投资者专项核查的法律意见书</t>
  </si>
  <si>
    <t>和辉光电：东方投行关于上海和辉光电股份有限公司首次公开发行股票并在科创板上市之战略投资者的专项核查报告</t>
  </si>
  <si>
    <t>海目星：关于海目星激光科技集团股份有限公司向特定对象发行股票申请文件的审核问询函</t>
  </si>
  <si>
    <t>海目星：立信会计师事务所（特殊普通合伙）关于海目星激光科技集团股份有限公司申请向特定对象发行股票的审核问询函的回复说明（豁免版）（2023年半年报更新）</t>
  </si>
  <si>
    <t>海目星：关于海目星激光科技集团股份有限公司向特定对象发行股票申请文件的审核问询函之回复报告（豁免版）</t>
  </si>
  <si>
    <t>海目星激光科技集团股份有限公司向特定对象发行A股股票募集说明书（申报稿）</t>
  </si>
  <si>
    <t>海目星激光科技集团股份有限公司向特定对象发行股票申请文件的审核问询函之回复报告（豁免版）</t>
  </si>
  <si>
    <t>航材股份：北京德恒律师事务所关于北京航空材料研究院股份有限公司首次公开发行股票并在科创板上市参与战略配售的投资者核查事项的法律意见</t>
  </si>
  <si>
    <t>孚能科技投资者关系活动记录表20220429</t>
  </si>
  <si>
    <t>孚能科技（赣州）股份有限公司2022年半年度报告</t>
  </si>
  <si>
    <t>孚能科技2022年年度报告</t>
  </si>
  <si>
    <t>孚能科技2022年年度报告全文（修订版）</t>
  </si>
  <si>
    <t>山大地纬2020年年度报告</t>
  </si>
  <si>
    <t>山大地纬2021年半年度报告</t>
  </si>
  <si>
    <t>山大地纬投资者活动记录表-20211111</t>
  </si>
  <si>
    <t>山大地纬2021年半年度报告（更正后）</t>
  </si>
  <si>
    <t>凌志软件：《2021年年度报告》摘要</t>
  </si>
  <si>
    <t>新致软件：向不特定对象发行可转换公司债券证券募集说明书（申报稿）</t>
  </si>
  <si>
    <t>新致软件：向不特定对象发行可转换公司债券募集说明书（修订稿）</t>
  </si>
  <si>
    <t>新致软件：向不特定对象发行可转换公司债券证券募集说明书（修订稿）</t>
  </si>
  <si>
    <t>新致软件：上海新致软件股份有限公司向不特定对象发行可转换公司债券募集说明书（2022年一季度财务数据更新版）</t>
  </si>
  <si>
    <t>新致软件：上海新致软件股份有限公司向不特定对象发行可转换公司债券证券募集说明书（上会稿）</t>
  </si>
  <si>
    <t>新致软件：上海新致软件股份有限公司向不特定对象发行可转换公司债券证券募集说明书</t>
  </si>
  <si>
    <t>新致软件：向不特定对象发行可转换公司债券证券募集说明书</t>
  </si>
  <si>
    <t>正帆科技：上海正帆科技股份有限公司向不特定对象发行可转换公司债券募集说明书（申报稿）</t>
  </si>
  <si>
    <t>煜邦电力：关于北京煜邦电力技术股份有限公司向不特定对象发行可转换公司债券申请文件的审核问询函的回复</t>
  </si>
  <si>
    <t>煜邦电力：信永中和会计师事务所（特殊普通合伙）关于北京煜邦电力技术股份有限公司向不特定对象发行可转换公司债券申请文件的审核问询函的回复（2022年度财务数据更新版）</t>
  </si>
  <si>
    <t>煜邦电力：信永中和会计师事务所（特殊普通合伙）关于北京煜邦电力技术股份有限公司向不特定对象发行可转换公司债券申请文件的审核问询函的回复（2022年度财务数据更新版）（修订稿）</t>
  </si>
  <si>
    <t>煜邦电力：信永中和会计师事务所（特殊普通合伙）关于北京煜邦电力技术股份有限公司向不特定对象发行可转换公司债券申请文件的审核问询函之回复专项核查意见（2022年度财务数据更新版）（修订稿）</t>
  </si>
  <si>
    <t>天合光能股份有限公司2023年可持续发展报告</t>
  </si>
  <si>
    <t>罗普特科技集团股份有限公司2022年第三季度报告</t>
  </si>
  <si>
    <t>罗普特科技集团股份有限公司2022年年度报告</t>
  </si>
  <si>
    <t>罗普特科技集团股份有限公司关于2022年年度报告事后审核问询函的回复公告</t>
  </si>
  <si>
    <t>罗普特科技集团股份有限公司2022年年度股东大会会议资料</t>
  </si>
  <si>
    <t>罗普特科技集团股份有限公司2022年第三季度报告（更正后）</t>
  </si>
  <si>
    <t>罗普特科技集团股份有限公司2023年半年度报告</t>
  </si>
  <si>
    <t>双元科技首次公开发行股票并在科创板上市招股意向书</t>
  </si>
  <si>
    <t>双元科技首次公开发行股票并在科创板上市招股说明书</t>
  </si>
  <si>
    <t>双元科技：2023年年度报告</t>
  </si>
  <si>
    <t>华丰科技首次公开发行股票并在科创板上市招股意向书</t>
  </si>
  <si>
    <t>华丰科技首次公开发行股票并在科创板上市招股说明书</t>
  </si>
  <si>
    <t>誉辰智能：兴业证券股份有限公司关于深圳市誉辰智能装备股份有限公司及子公司2024年度向银行申请综合授信额度及提供担保并接受关联方担保的核查意见</t>
  </si>
  <si>
    <t>中邮科技：第一届董事会2023年年度会议决议公告</t>
  </si>
  <si>
    <t>京仪装备首次公开发行股票并在科创板上市招股意向书附录</t>
  </si>
  <si>
    <t>莱尔科技：广东莱尔新材料科技股份有限公司向不特定对象发行可转换公司债券募集说明书（申报稿）</t>
  </si>
  <si>
    <t>莱尔科技：发行人及保荐机构关于广东莱尔新材料科技股份有限公司向不特定对象发行可转换公司债券申请文件的审核问询函的回复报告</t>
  </si>
  <si>
    <t>莱尔科技：发行人及保荐机构关于广东莱尔新材料科技股份有限公司向不特定对象发行可转换公司债券申请文件的审核问询函的回复报告(二次修订稿）（2023年半年度财务数据更新版）</t>
  </si>
  <si>
    <t>奥普特：2023年半年度报告</t>
  </si>
  <si>
    <t>奥普特：2023年第三季度报告</t>
  </si>
  <si>
    <t>奥普特：广东奥普特科技股份有限公司投资者关系活动记录表2023.11</t>
  </si>
  <si>
    <t>奥普特：2023年年度报告</t>
  </si>
  <si>
    <t>奥普特：广东奥普特科技股份有限公司投资者关系活动记录表2024.5</t>
  </si>
  <si>
    <t>振华新材：8-1-2 发行人及保荐机构关于第二轮审核问询函的回复</t>
  </si>
  <si>
    <t>振华新材：北京德恒律师事务所关于贵州振华新材料股份有限公司科创板首次公开发行股票战略投资者专项核查的法律意见</t>
  </si>
  <si>
    <t>成都华微：华泰联合证券有限责任公司关于成都华微电子科技股份有限公司参与战略配售的投资者专项核查报告</t>
  </si>
  <si>
    <t>宏微科技：关于江苏宏微科技股份有限公司向不特定对象发行可转换公司债券申请文件的审核问询函的回复</t>
  </si>
  <si>
    <t>宏微科技：江苏宏微科技股份有限公司向不特定对象发行可转换公司债券证券募集说明书（注册稿）</t>
  </si>
  <si>
    <t>宏微科技：江苏宏微科技股份有限公司向不特定对象发行可转换公司债券证券募集说明书（注册稿）（2022年度财务数据更新版）</t>
  </si>
  <si>
    <t>宏微科技：江苏宏微科技股份有限公司向不特定对象发行可转换公司债券募集说明书</t>
  </si>
  <si>
    <t>格科微：北京市中伦律师事务所关于格科微有限公司（GalaxyCore Inc.）首次公开发行股票并在科创板上市的法律意见书</t>
  </si>
  <si>
    <t>格科微有限公司科创板公开发行股票招股说明书（注册稿）</t>
  </si>
  <si>
    <t>格科微首次公开发行股票并在科创板上市招股意向书附录</t>
  </si>
  <si>
    <t>格科微首次公开发行股票并在科创板上市招股说明书</t>
  </si>
  <si>
    <t>成大生物：中信证券股份有限公司关于辽宁成大生物股份有限公司首次公开发行股票并在科创板上市的上市保荐书</t>
  </si>
  <si>
    <t>中控技术：浙江中控技术股份有限公司关于2021年度向银行申请综合授信额度并为子公司提供担保的公告</t>
  </si>
  <si>
    <t>中控技术：申万宏源证券承销保荐有限责任公司关于浙江中控技术股份有限公司2022年度向银行申请综合授信额度并为子公司提供担保的核查意见</t>
  </si>
  <si>
    <t>中控技术：浙江中控技术股份有限公司投资者关系活动记录表 2023.01.06-03.23</t>
  </si>
  <si>
    <t>中控技术：浙江中控技术股份有限公司2022年年度报告</t>
  </si>
  <si>
    <t>中控技术：浙江中控技术股份有限公司2022年年度股东大会会议资料</t>
  </si>
  <si>
    <t>中控技术：浙江中控技术股份有限公司投资者关系活动记录表 2023.05.06-06</t>
  </si>
  <si>
    <t>中控技术：浙江中控技术股份有限公司2023年半年度报告</t>
  </si>
  <si>
    <t>中控技术：申万宏源证券承销保荐有限责任公司关于浙江中控技术股份有限公司2023年半年度持续督导跟踪报告</t>
  </si>
  <si>
    <t>中控技术股份有限公司关于2024年度向金融机构申请综合授信额度并为子公司提供担保的公告</t>
  </si>
  <si>
    <t>长远锂科首次公开发行股票并在科创板上市发行公告</t>
  </si>
  <si>
    <t>艾为电子：8-1-2 发行人及保荐机构关于上市委问询问题的回复</t>
  </si>
  <si>
    <t>[定期报告]艾融软件:2020年年度报告</t>
  </si>
  <si>
    <t>[定期报告]艾融软件:2022年年度报告</t>
  </si>
  <si>
    <t>[定期报告]艾融软件:2023年年度报告</t>
  </si>
  <si>
    <t>[临时公告]安达科技:关于收到北京证券交易所问询函的公告</t>
  </si>
  <si>
    <t>[临时公告]安达科技:北京大华国际会计师事务所（特殊普通合伙） 关于对贵州安达科技能源股份有限公司问询函有关问题的专项核查意见</t>
  </si>
  <si>
    <t>[定期报告]安达科技:2023年年度报告</t>
  </si>
  <si>
    <t>[定期报告]基康仪器:2022年年度报告</t>
  </si>
  <si>
    <t>[定期报告]基康仪器:2023年半年度报告</t>
  </si>
  <si>
    <t>[定期报告]基康仪器:2023年年度报告</t>
  </si>
  <si>
    <t>派诺科技:派诺科技及长城证券关于第一轮问询的回复</t>
  </si>
  <si>
    <t>派诺科技：派诺科技及长城证券关于第一轮问询的回复(2022年年报财务数据更新版)</t>
  </si>
  <si>
    <t>派诺科技:立信会计师事务所（特殊普通合伙）关于派诺科技第一轮问询的回复（2023年半年报财务数据更新版）</t>
  </si>
  <si>
    <t>海希通讯:海希通讯及中信证券关于第一轮问询的回复</t>
  </si>
  <si>
    <t>海希通讯:公开发行说明书（审议稿）</t>
  </si>
  <si>
    <t>海希通讯:公开发行说明书（报会稿）</t>
  </si>
  <si>
    <t>海希通讯:公开发行说明书</t>
  </si>
  <si>
    <t>许昌智能:招股说明书（上会稿）</t>
  </si>
  <si>
    <t>许昌智能:招股说明书（注册稿）</t>
  </si>
  <si>
    <t>许昌智能:向不特定合格投资者公开发行股票并在北京证券交易所上市招股说明书</t>
  </si>
  <si>
    <t>田野股份:中兴华会计师事务所关于田野股份第一轮问询的回复</t>
  </si>
  <si>
    <t>田野股份:田野股份及国海证券关于第一轮问询的回复(2022年半年报财务数据更新版)</t>
  </si>
  <si>
    <t>禾昌聚合:禾昌聚合及天风证券股份有限公司关于第一轮问询的回复</t>
  </si>
  <si>
    <t>禾昌聚合:法律意见书（报会稿）</t>
  </si>
  <si>
    <t>禾昌聚合:法律意见书</t>
  </si>
  <si>
    <t>科伦股份:招股说明书（申报稿）</t>
  </si>
  <si>
    <t>科伦股份:8-1科伦股份及银河证券关于第一轮问询的回复</t>
  </si>
  <si>
    <t>[定期报告]利尔达:2022年年度报告</t>
  </si>
  <si>
    <t>利尔达:招股说明书（上会稿）</t>
  </si>
  <si>
    <t>利尔达:8-1利尔达及国信证券关于第一轮问询的回复（更新版）</t>
  </si>
  <si>
    <t>利尔达:招股说明书（注册稿）</t>
  </si>
  <si>
    <t>利尔达:招股说明书</t>
  </si>
  <si>
    <t>路斯股份:上海广发律师事务所关于路斯股份的补充法律意见（一）</t>
  </si>
  <si>
    <t>路斯股份:法律意见书（上会稿）</t>
  </si>
  <si>
    <t>路斯股份:法律意见书（注册稿）</t>
  </si>
  <si>
    <t>路斯股份:法律意见书</t>
  </si>
  <si>
    <t>骑士乳业:天职国际会计事务所（特殊普通合伙）关于骑士乳业第一轮问询的回复</t>
  </si>
  <si>
    <t>骑士乳业:天职国际会计师事务所（特殊普通合伙）关于骑士乳业第一轮问询的回复（2022年半年度加期更新）</t>
  </si>
  <si>
    <t>骑士乳业:骑士乳业及国融证券关于第一轮问询的回复（2022年年度加期更新）</t>
  </si>
  <si>
    <t>同心传动:大华会计师事务所关于同心传动第一轮问询的回复</t>
  </si>
  <si>
    <t>[定期报告]科创新材:2023年年度报告</t>
  </si>
  <si>
    <t>[定期报告]特瑞斯:2020年年度报告</t>
  </si>
  <si>
    <t>美之高:法律意见书（审议稿）</t>
  </si>
  <si>
    <t>美之高:法律意见书（报会稿）</t>
  </si>
  <si>
    <t>美之高:法律意见书</t>
  </si>
  <si>
    <t>凯德石英:容诚会计师事务所(特殊普通合伙)关于凯德石英第一轮问询的回复</t>
  </si>
  <si>
    <t>腾信软创:招股说明书（申报稿）</t>
  </si>
  <si>
    <t>中科美菱:信永中和会计师事务所关于中科美菱第一轮问询的回复（豁免版）</t>
  </si>
  <si>
    <t>海泰新能:海泰新能及中信建投证券关于第一轮问询的回复（2021年年报数据更新版）</t>
  </si>
  <si>
    <t>[临时公告]旭杰科技:关于召开2021 年第三次临时股东大会通知公告（提供网络投票）</t>
  </si>
  <si>
    <t>[临时公告]旭杰科技:2021 年第三次临时股东大会决议公告</t>
  </si>
  <si>
    <t>[临时公告]旭杰科技:关于公司及控股子公司2023年度向银行等金融机构申请综合授信额度及担保事项的公告</t>
  </si>
  <si>
    <t>[临时公告]旭杰科技:2022 年第一次临时股东大会决议公告</t>
  </si>
  <si>
    <t>[临时公告]旭杰科技:第三届董事会第十六次会议决议公告</t>
  </si>
  <si>
    <t>[临时公告]旭杰科技:2023年第三次临时股东大会决议公告</t>
  </si>
  <si>
    <t>[券商公告]旭杰科技:东吴证券股份有限公司关于苏州旭杰建筑科技股份有限公司对外担保的核查意见</t>
  </si>
  <si>
    <t>[定期报告]旭杰科技:2021年年度报告</t>
  </si>
  <si>
    <t>[定期报告]旭杰科技:2023年年度报告</t>
  </si>
  <si>
    <t>[临时公告]华密新材:2022年三季度审阅报告</t>
  </si>
  <si>
    <t>[定期报告]华密新材:2021年年度报告</t>
  </si>
  <si>
    <t>[定期报告]华密新材:2022年半年度报告</t>
  </si>
  <si>
    <t>[定期报告]华密新材:2022年年度报告</t>
  </si>
  <si>
    <t>华密新材:招股说明书（申报稿）</t>
  </si>
  <si>
    <t>华密新材:立信会计师事务所（特殊普通合伙）关于华密新材第三轮问询的回复</t>
  </si>
  <si>
    <t>华密新材:招股说明书（上会稿）</t>
  </si>
  <si>
    <t>华密新材:招股说明书（注册稿）</t>
  </si>
  <si>
    <t>华密新材:招股说明书</t>
  </si>
  <si>
    <t>盖世食品：盖世食品及中国银河证券关于第一轮问询的回复</t>
  </si>
  <si>
    <t>[定期报告]广咨国际:2021年年度报告</t>
  </si>
  <si>
    <t>金润股份:上海市锦天城律师事务所关于金润股份的补充法律意见书（二）(2022年半年报数据更新版)</t>
  </si>
  <si>
    <t>金润股份：上海市锦天城律师事务所关于金润股份的补充法律意见书（四）(2022年年报数据更新版)</t>
  </si>
  <si>
    <t>金润股份:法律意见书（上会稿）</t>
  </si>
  <si>
    <t>豪声电子:招股说明书（申报稿）</t>
  </si>
  <si>
    <t>豪声电子:招股说明书（上会稿）</t>
  </si>
  <si>
    <t>豪声电子:招股说明书（注册稿）</t>
  </si>
  <si>
    <t>豪声电子:向不特定合格投资者公开发行股票并在北京证券交易所上市招股说明书</t>
  </si>
  <si>
    <t>思迅软件:思迅软件及中信建投证券关于第一轮问询的回复</t>
  </si>
  <si>
    <t>华原股份:华原股份及国海证券关于第一轮问询的回复</t>
  </si>
  <si>
    <t>[临时公告]同享科技:2023年年度审计报告</t>
  </si>
  <si>
    <t>[临时公告]同享科技:最近2年的财务报告和审计报告及最近1期（如有）的财务报告（申报稿）</t>
  </si>
  <si>
    <t>汇兴智造:招股说明书（申报稿）</t>
  </si>
  <si>
    <t>汇兴智造:关于广东汇兴精工智造股份有限公司公开发行股票并在北交所上市申请文件的审核问询函</t>
  </si>
  <si>
    <t>汇兴智造:汇兴智造及开源证券关于第一轮问询的回复</t>
  </si>
  <si>
    <t>用友金融:公开发行说明书（申报稿）</t>
  </si>
  <si>
    <t>用友金融:北京大成律师事务所关于用友金融的补充法律意见书（一）</t>
  </si>
  <si>
    <t>用友金融:北京大成律师事务所关于用友金融的补充法律意见书（三）</t>
  </si>
  <si>
    <t>用友金融:北京大成律师事务所关于用友金融的补充法律意见书（五）（2022年年报数据更新）</t>
  </si>
  <si>
    <t>用友金融:招股说明书（上会稿）</t>
  </si>
  <si>
    <t>用友金融:法律意见书（注册稿）</t>
  </si>
  <si>
    <t>用友金融:招股说明书（注册稿）</t>
  </si>
  <si>
    <t>[临时公告]华阳变速:关于收到北京证券交易所对公司年报问询函的公告</t>
  </si>
  <si>
    <t>[临时公告]华阳变速:关于对北京证券交易所年报问询函回复的公告</t>
  </si>
  <si>
    <t>[定期报告]华阳变速:2023年一季度报告</t>
  </si>
  <si>
    <t>[定期报告]华阳变速:2023年半年度报告</t>
  </si>
  <si>
    <t>[定期报告]华阳变速:2023年年度报告</t>
  </si>
  <si>
    <t>华阳变速：[定期报告]XD华阳变:2023年三季度报告</t>
  </si>
  <si>
    <t>中孚环境:天健会计师事务所（特殊普通合伙）关于中孚环境第一轮问询的回复</t>
  </si>
  <si>
    <t>鼎欣科技:鼎欣科技及申万宏源承销保荐关于第一轮问询的回复</t>
  </si>
  <si>
    <t>威博液压:招股说明书（上会稿）</t>
  </si>
  <si>
    <t>威博液压:招股说明书（注册稿）</t>
  </si>
  <si>
    <t>威博液压:招股说明书</t>
  </si>
  <si>
    <t>新威凌:招股说明书（申报稿）</t>
  </si>
  <si>
    <t>新威凌:新威凌及中泰证券关于第一轮问询的回复</t>
  </si>
  <si>
    <t>新威凌:招股说明书（上会稿）</t>
  </si>
  <si>
    <t>新威凌:招股说明书（注册稿）</t>
  </si>
  <si>
    <t>新威凌:招股说明书</t>
  </si>
  <si>
    <t>中裕科技:中兴华会计师事务所（特殊普通合伙）关于中裕科技第二轮问询的回复</t>
  </si>
  <si>
    <t>丽宫股份:关于江门丽宫国际食品股份有限公司公开发行股票并在北交所上市申请文件的审核问询函</t>
  </si>
  <si>
    <t>凯鸿物流:凯鸿物流及国泰君安关于第一轮问询的回复</t>
  </si>
  <si>
    <t>凯鸿物流:凯鸿物流及国泰君安证券关于第一轮问询的回复（2023年半年度财务数据更新版）</t>
  </si>
  <si>
    <t>巍特环境:2容诚会所关于巍特环境第一轮问询的回复</t>
  </si>
  <si>
    <t>九菱科技:九菱科技及长江保荐关于第一轮问询的回复</t>
  </si>
  <si>
    <t>科强股份:招股说明书（申报稿）</t>
  </si>
  <si>
    <t>科强股份:招股说明书（上会稿）</t>
  </si>
  <si>
    <t>科强股份:招股说明书（注册稿）</t>
  </si>
  <si>
    <t>科强股份:招股说明书</t>
  </si>
  <si>
    <t>丰岛食品:关于浙江丰岛食品股份有限公司公开发行股票并在北交所上市申请文件的审核问询函</t>
  </si>
  <si>
    <t>丰岛食品:立信会所关于丰岛食品第一轮问询的回复</t>
  </si>
  <si>
    <t>丰岛食品:关于浙江丰岛食品股份有限公司公开发行股票并在北交所上市申请文件的第二轮审核问询函</t>
  </si>
  <si>
    <t>丰岛食品:立信会所关于丰岛食品第二轮问询的回复</t>
  </si>
  <si>
    <t>丰岛食品:丰岛食品及浙商证券关于第三轮问询的回复</t>
  </si>
  <si>
    <t>伟邦科技:招股说明书（申报稿）</t>
  </si>
  <si>
    <t>太湖远大:招股说明书（申报稿）</t>
  </si>
  <si>
    <t>胜业电气:招股说明书（申报稿）</t>
  </si>
  <si>
    <t>胜业电气:关于胜业电气股份有限公司公开发行股票并在北交所上市申请文件的审核问询函</t>
  </si>
  <si>
    <t>千禧龙纤:千禧龙纤及财通证券关于第一轮问询的回复</t>
  </si>
  <si>
    <t>新疆晨光:新疆晨光及中原证券关于第一轮问询的回复</t>
  </si>
  <si>
    <t>新疆晨光:新疆晨光及中原证券关于第一轮问询的回复（2023年三季报财务数据更新版）</t>
  </si>
  <si>
    <t>方正阀门:天健会计师事务所关于方正阀门第一轮问询的回复</t>
  </si>
  <si>
    <t>伊泰B股：内蒙古伊泰煤炭股份有限公司关于为部分全资子公司、控股子公司商业汇票融资业务提供担保的公告</t>
  </si>
  <si>
    <t>伊泰B股：内蒙古伊泰煤炭股份有限公司2020年年度股东大会会议资料</t>
  </si>
  <si>
    <t>伊泰B股：内蒙古伊泰煤炭股份有限公司2021年半年度报告</t>
  </si>
  <si>
    <t>伊泰B股：内蒙古伊泰煤炭股份有限公司2022年度为控股子公司提供担保预计公告</t>
  </si>
  <si>
    <t>伊泰B股：内蒙古伊泰煤炭股份有限公司二〇二一年年度股东大会会议资料</t>
  </si>
  <si>
    <t>伊泰B股：内蒙古伊泰煤炭股份有限公司2022年半年度报告</t>
  </si>
  <si>
    <t>伊泰B股：内蒙古伊泰煤炭股份有限公司2022年第二次临时股东大会会议资料</t>
  </si>
  <si>
    <t>伊泰B股：内蒙古伊泰煤炭股份有限公司2022年第三次临时股东大会会议资料</t>
  </si>
  <si>
    <t>伊泰B股：内蒙古伊泰煤炭股份有限公司关于公司2022年12月对外提供担保的进展公告</t>
  </si>
  <si>
    <t>伊泰B股：内蒙古伊泰煤炭股份有限公司2022年年度财务报告</t>
  </si>
  <si>
    <t>伊泰B股：内蒙古伊泰煤炭股份有限公司2022年年度股东大会会议资料</t>
  </si>
  <si>
    <t>伊泰B股：内蒙古伊泰煤炭股份有限公司关于公司2023年4月对外提供担保的进展公告</t>
  </si>
  <si>
    <t>伊泰B股：内蒙古伊泰煤炭股份有限公司关于公司2023年5月对外提供担保的进展公告</t>
  </si>
  <si>
    <t>伊泰B股：内蒙古伊泰煤炭股份有限公司新增2023年度为控股子公司提供担保预计的公告</t>
  </si>
  <si>
    <t>伊泰B股：内蒙古伊泰煤炭股份有限公司2023年第三次临时股东大会会议资料</t>
  </si>
  <si>
    <t>伊泰B股：内蒙古伊泰煤炭股份有限公司关于公司2023年9月对外提供担保的进展公告</t>
  </si>
  <si>
    <t>伊泰B股：内蒙古伊泰煤炭股份有限公司2024年度为部分全资子公司、控股子公司商业承兑汇票融资业务提供担保预计的公告</t>
  </si>
  <si>
    <t>*ST深天：2023年年度报告</t>
  </si>
  <si>
    <t>000425 徐工机械 关于深圳证券交易所重组问询函的回复公告</t>
  </si>
  <si>
    <t>000564 *ST大集 供销大集关于深圳证券交易所2020年年报问询函的回复</t>
  </si>
  <si>
    <t>000676 智度股份 智度科技股份有限公司关于深圳证券交易所关注函回复的公告</t>
  </si>
  <si>
    <t>000676 智度股份 年报问询函</t>
  </si>
  <si>
    <t>000629 攀钢钒钛 关于深圳证券交易所《关于对攀钢集团钒钛资源股份有限公司的关注函》的回复公告</t>
  </si>
  <si>
    <t>000837 *ST秦机 关于深圳证券交易所年报问询函回复的公告</t>
  </si>
  <si>
    <t>002331 皖通科技 关于对深圳证券交易所年报问询函回复的公告</t>
  </si>
  <si>
    <t>002321 *ST华英 关于2020年年报问询函回复的公告</t>
  </si>
  <si>
    <t>002385 大北农 会计师事务所关于大北农2020 年年报问询函的专项核查意见</t>
  </si>
  <si>
    <t>002471 中超控股 关于深圳证券交易所年报问询函回复的公告</t>
  </si>
  <si>
    <t>002574 明牌珠宝 年报问询函</t>
  </si>
  <si>
    <t>002668 奥马电器 关于对深圳证券交易所2020年年报问询函的回复公告</t>
  </si>
  <si>
    <t>002685 华东重机 无锡华东重型机械股份有限公司关于回复深圳证券交易所《关于对无锡华东重型机械股份有限公司的重组问询函》的公告</t>
  </si>
  <si>
    <t>002647 仁东控股 年报问询函</t>
  </si>
  <si>
    <t>300297 蓝盾股份 蓝盾股份：关于深圳证券交易所年报问询函的回复</t>
  </si>
  <si>
    <t>300312 邦讯技术 关于对深圳证券交易所关注函回复的公告</t>
  </si>
  <si>
    <t>300350 华鹏飞 关于对深圳证券交易所关注函回复的公告</t>
  </si>
  <si>
    <t>ST中装：2023年半年度报告 （更新后）</t>
  </si>
  <si>
    <t>ST华英：2020年年度报告</t>
  </si>
  <si>
    <t>ST大集：2020年年度报告</t>
  </si>
  <si>
    <t>ST天邦：关于2024年度对外担保的公告</t>
  </si>
  <si>
    <t>ST证通：2023年年度报告</t>
  </si>
  <si>
    <t>【2023年】第016号 关于对湖北华阳汽车变速系统股份有限公司的年报问询函</t>
  </si>
  <si>
    <t>万马股份：关于2021年子公司为孙公司提供担保的公告</t>
  </si>
  <si>
    <t>万高药业：2 会计师事务所回复意见</t>
  </si>
  <si>
    <t>万高药业：1 发行人及保荐机构回复意见（修订版）</t>
  </si>
  <si>
    <t>三问家居：1-1 招股说明书</t>
  </si>
  <si>
    <t>世盟股份：世盟供应链管理股份有限公司问询与回复3 补充法律意见书（十二）（2023年半年报财务数据更新版）</t>
  </si>
  <si>
    <t>世邦通信：8-2 会计师事务所回复意见</t>
  </si>
  <si>
    <t>东华软件：2020年年度报告</t>
  </si>
  <si>
    <t>东易日盛：国信证券关于东易日盛部分募投项目终止和结项并将剩余和结余募集资金永久性补充流动资金的核查意见</t>
  </si>
  <si>
    <t>东易日盛：2023年年度报告</t>
  </si>
  <si>
    <t>东风集团：2 会计师事务所回复意见</t>
  </si>
  <si>
    <t>中信金属股份有限公司首次公开发行股票申请文件反馈意见</t>
  </si>
  <si>
    <t>中化能源股份有限公司首次公开发行股票招股说明书（申报稿）</t>
  </si>
  <si>
    <t>中南股份：2020年年度报告</t>
  </si>
  <si>
    <t>中南股份：2023年社会责任报告</t>
  </si>
  <si>
    <t>中国中期：2020年年度审计报告</t>
  </si>
  <si>
    <t>中国长城：2020年年度报告</t>
  </si>
  <si>
    <t>中电港：深圳中电港技术股份有限公司招股说明书-申报稿1-1 招股说明书（申报稿）</t>
  </si>
  <si>
    <t>中电港：深圳中电港技术股份有限公司招股说明书-上会稿1-1 招股说明书（上会稿）</t>
  </si>
  <si>
    <t>中电港：深圳中电港技术股份有限公司招股说明书-注册稿1-1 招股说明书（注册稿）</t>
  </si>
  <si>
    <t>中策橡胶：8-2 会计师回复意见</t>
  </si>
  <si>
    <t>中粮资本：投资者关系管理活动记录（2023年度业绩说明会）</t>
  </si>
  <si>
    <t>中自环保：8-2 会计师回复意见</t>
  </si>
  <si>
    <t>中裕铁信：发行人及保荐机构回复意见</t>
  </si>
  <si>
    <t>中车电气：8-1 发行人及保荐机构回复意见</t>
  </si>
  <si>
    <t>中车电气：8-2 会计师回复意见（一）（2020年年报财务数据更新版）</t>
  </si>
  <si>
    <t>中车电气：8-2 会计师回复意见（二）</t>
  </si>
  <si>
    <t>乖宝宠物：3-2-1 财务报表及审计报告</t>
  </si>
  <si>
    <t>云内动力：2023年度董事会工作报告</t>
  </si>
  <si>
    <t>云汉芯城：1-1 招股说明书</t>
  </si>
  <si>
    <t>亚康万玮：1-1 招股说明书</t>
  </si>
  <si>
    <t>亚洲渔港：1 关于亚洲渔港股份有限公司首次公开发行股票并在创业板上市申请文件审核问询函的回复（2020年报更新）</t>
  </si>
  <si>
    <t>亚洲渔港：2 众华会计师事务所（特殊普通合伙）关于亚洲渔港股份有限公司首次公开发行股票并在创业板上市申请文件第三轮审核问询函的回复</t>
  </si>
  <si>
    <t>亚洲渔港：3-3-1 法律意见书</t>
  </si>
  <si>
    <t>亚联机械股份有限公司问询与回复1 发行人及保荐机构关于审核中心意见落实函的回复（2023年半年报财务数据更新版）</t>
  </si>
  <si>
    <t>京北方：关于京北方信息技术股份有限公司申请向不特定对象发行可转换公司债券的审核问询函回复报告（修订稿）（2023年度财务数据更新版）</t>
  </si>
  <si>
    <t>亿联无限：1-1 招股说明书</t>
  </si>
  <si>
    <t>仁东控股：2020年年度报告摘要</t>
  </si>
  <si>
    <t>众信旅游：2020年年度报告摘要</t>
  </si>
  <si>
    <t>众泰汽车：2020年年度审计报告</t>
  </si>
  <si>
    <t>佳力奇：发行人及保荐机构回复意见</t>
  </si>
  <si>
    <t>佳力奇：1 发行人及保荐机构回复意见（2022年半年度财务数据更新，豁免版）</t>
  </si>
  <si>
    <t>佳宏新材：2 会计师事务所回复意见</t>
  </si>
  <si>
    <t>佳宏新材：8-1-1 发行人及保荐机构关于第一轮审核问询函的回复意见（2022年年报财务数据更新版）</t>
  </si>
  <si>
    <t>佳宏新材：3-3-1 法律意见书</t>
  </si>
  <si>
    <t>佳宏新材：8-2-1 会计师关于第一轮审核问询函的回复意见（2023年半年报财务数据更新版）</t>
  </si>
  <si>
    <t>信科移动：中信科移动通信技术股份有限公司科创板首次公开发行股票招股说明书（上会稿）</t>
  </si>
  <si>
    <t>信通电子：山东信通电子股份有限公司招股说明书-申报稿1-1 招股说明书（申报稿）</t>
  </si>
  <si>
    <t>信通电子：山东信通电子股份有限公司法律意见书-上会稿3-3-1 法律意见书（上会稿）</t>
  </si>
  <si>
    <t>元创股份：元创科技股份有限公司问询与回复2 会计师事务所回复意见</t>
  </si>
  <si>
    <t>兆尹科技：1-1 招股说明书</t>
  </si>
  <si>
    <t>农产品：社会责任报告</t>
  </si>
  <si>
    <t>华丰科技：四川华丰科技股份有限公司科创板首次公开发行股票招股说明书（上会稿）</t>
  </si>
  <si>
    <t>华丰科技：四川华丰科技股份有限公司科创板首次公开发行股票招股说明书（注册稿）</t>
  </si>
  <si>
    <t>华澜微：8-2-1 会计师事务所关于第一轮审核问询函的回复（2023年半年报财务数据更新版）</t>
  </si>
  <si>
    <t>华电新能源集团股份有限公司主板首次公开发行股票招股说明书（上会稿）</t>
  </si>
  <si>
    <t>华联股份：2020年年度报告</t>
  </si>
  <si>
    <t>华金资本：珠海华发集团有限公司2020年审计报告</t>
  </si>
  <si>
    <t>华龙证券：8-3 律师补充法律意见书（二）</t>
  </si>
  <si>
    <t>卓创资讯：1-1 招股说明书</t>
  </si>
  <si>
    <t>卡莱特：2 申报会计师关于审核中心意见落实函的回复</t>
  </si>
  <si>
    <t>双瑞股份：发行人及保荐机构回复意见</t>
  </si>
  <si>
    <t>双登股份：1-1 招股说明书</t>
  </si>
  <si>
    <t>合合信息：上海合合信息科技股份有限公司科创板首次公开发行股票招股说明书（申报稿）</t>
  </si>
  <si>
    <t>合合信息：8-1 发行人及保荐机构关于审核问询函的回复</t>
  </si>
  <si>
    <t>合合信息：8-1-1 发行人及保荐机构关于审核问询函的回复</t>
  </si>
  <si>
    <t>合合信息：中国国际金融股份有限公司关于上海合合信息科技股份有限公司首次公开发行股票并在科创板上市的上市保荐书</t>
  </si>
  <si>
    <t>合合信息：上海合合信息科技股份有限公司科创板首次公开发行股票招股说明书（注册稿）</t>
  </si>
  <si>
    <t>唐兴科技：3-2-1 财务报告及审计报告</t>
  </si>
  <si>
    <t>唐兴科技：1-1 招股说明书</t>
  </si>
  <si>
    <t>唯万密封：发行人及保荐机构回复意见</t>
  </si>
  <si>
    <t>唯万密封：1 发行人和保荐机构关于首次公开发行股票并在创业板上市申请文件审核问询函的回复（更新2021年半年报）（修订版）</t>
  </si>
  <si>
    <t>唯万密封：2 申报会计师关于发行人首次公开发行股票并在创业板上市申请文件审核问询函的回复（更新2021年半年报）（修订版）</t>
  </si>
  <si>
    <t>唯万密封：1-1 招股说明书</t>
  </si>
  <si>
    <t>固克节能：3 补充法律意见书（二）</t>
  </si>
  <si>
    <t>固克节能：1-2 发行人及保荐机构第二轮问询回复意见（修订版）</t>
  </si>
  <si>
    <t>固克节能：3-3-1 法律意见书</t>
  </si>
  <si>
    <t>固克节能：1-2发行人及保荐机构第二轮问询回复意见（2021年半年报财务数据更新版）</t>
  </si>
  <si>
    <t>国华网安：2023年年度报告</t>
  </si>
  <si>
    <t>国科恒泰：1-1 招股说明书</t>
  </si>
  <si>
    <t>大为股份：2020年年度报告</t>
  </si>
  <si>
    <t>大华股份：2022年半年度报告</t>
  </si>
  <si>
    <t>天元宠物：1-1 招股说明书</t>
  </si>
  <si>
    <t>天元宠物：1 发行人及保荐机构回复意见（2020年度财务数据更新版）</t>
  </si>
  <si>
    <t>天力锂能：1-1 招股说明书</t>
  </si>
  <si>
    <t>天键股份：2 会计师事务所关于审核问询函的回复意见</t>
  </si>
  <si>
    <t>太阳能：关于召开2023年年度股东大会的提示性公告</t>
  </si>
  <si>
    <t>威力传动：发行人及保荐机构关于第二轮审核问询函的回复意见</t>
  </si>
  <si>
    <t>威力传动：1-1 招股说明书</t>
  </si>
  <si>
    <t>威力传动：2 会计师事务所关于审核问询函中有关财务事项的说明（更新2022年半年报财务数据）</t>
  </si>
  <si>
    <t>威力传动：2 会计师事务所关于审核问询函中有关财务事项的说明</t>
  </si>
  <si>
    <t>威力传动：1 发行人及保荐机构关于审核问询函的回复（更新2022年度财务数据）（豁免版）</t>
  </si>
  <si>
    <t>安培龙：发行人及保荐机构关于第二轮审核问询函的回复意见</t>
  </si>
  <si>
    <t>安培龙：2 会计师事务所关于第二轮审核问询函的回复（2022半年报财务数据更新版）</t>
  </si>
  <si>
    <t>安泰科技：2023年社会责任报告</t>
  </si>
  <si>
    <t>宏华数码：杭州宏华数码科技股份有限公司科创板首次公开发行股票招股说明书（注册稿）</t>
  </si>
  <si>
    <t>宏宇五洲：2 会计师事务所回复意见</t>
  </si>
  <si>
    <t>宏宇五洲：1-3 发行人及保荐机构关于第三轮审核问询函的回复意见（2021年半年报财务数据更新）</t>
  </si>
  <si>
    <t>宏景科技：发行人及保荐机构回复意见</t>
  </si>
  <si>
    <t>宏景科技：1-1 招股说明书</t>
  </si>
  <si>
    <t>宏盛华源铁塔集团股份有限公司主板首次公开发行股票招股说明书（上会稿）</t>
  </si>
  <si>
    <t>宏盛华源铁塔集团股份有限公司主板首次公开发行股票招股说明书（注册稿）</t>
  </si>
  <si>
    <t>宏鑫科技：2 会计师关于审核问询函的回复（豁免版）</t>
  </si>
  <si>
    <t>宏鑫科技：【豁免更新版】2会计师关于审核问询函的回复</t>
  </si>
  <si>
    <t>宏鑫科技：2-1 会计师关于审核问询函的回复（豁免版）</t>
  </si>
  <si>
    <t>宏鑫科技：8-2 会计师事务所关于审核中心意见落实函的回复意见（豁免版）</t>
  </si>
  <si>
    <t>富春环保：2020年度社会责任报告</t>
  </si>
  <si>
    <t>小崧股份：2020年年度报告</t>
  </si>
  <si>
    <t>小崧股份：2023年年度报告</t>
  </si>
  <si>
    <t>居然之家：2020年年度报告</t>
  </si>
  <si>
    <t>山东路桥：2021年第一季度报告正文</t>
  </si>
  <si>
    <t>山河智能：关于为按揭、融资租赁、供应链金融、商业保理及买方信贷业务提供担保额度的公告</t>
  </si>
  <si>
    <t>岭南股份：2020年年度报告</t>
  </si>
  <si>
    <t>常友科技：2 申报会计师关于发行人首次公开发行股票并在创业板上市申请文件审核问询函的回复（豁免版）</t>
  </si>
  <si>
    <t>常友科技：发行人及保荐机构关于第二轮审核问询函的回复意见</t>
  </si>
  <si>
    <t>常友科技：2、申报会计师关于第二轮审核问询函的回复意见（2022年年报更新版）（豁免版）</t>
  </si>
  <si>
    <t>常友科技：2、申报会计师关于第二轮审核问询函的回复意见（2022年年报更新版）（豁免版）（修订版）</t>
  </si>
  <si>
    <t>常友科技：1、发行人及保荐机构回复意见（2023年半年报更新版）(豁免版)</t>
  </si>
  <si>
    <t>常山北明：2023年年度报告</t>
  </si>
  <si>
    <t>康力源：1-1 招股说明书</t>
  </si>
  <si>
    <t>康力源：发行人及保荐机构回复意见</t>
  </si>
  <si>
    <t>康力源：2-1 会计师事务所回复意见（一）（2021年报财务数据更新版）</t>
  </si>
  <si>
    <t>康力源：3-2-1 财务报表及审计报告</t>
  </si>
  <si>
    <t>建艺集团：2020年年度报告</t>
  </si>
  <si>
    <t>开源证券股份有限公司招股说明书-申报稿1-1 招股说明书（申报稿）</t>
  </si>
  <si>
    <t>开科唯识：1-1 招股说明书</t>
  </si>
  <si>
    <t>张家港行：江苏张家港农村商业银行股份有限公司2023年度可持续发展报告</t>
  </si>
  <si>
    <t>徐工机械：2023年年度报告</t>
  </si>
  <si>
    <t>德和科技集团股份有限公司问询与回复发行人及保荐机构回复意见</t>
  </si>
  <si>
    <t>德福科技：发行人及保荐机构回复意见</t>
  </si>
  <si>
    <t>德福科技：8-2 会计师第二轮审核问询函回复</t>
  </si>
  <si>
    <t>德福科技：8-2 申报会计师关于审核中心意见落实函的回复</t>
  </si>
  <si>
    <t>德福科技：8-1 发行人及保荐机构审核问询函回复（2022年半年报更新）</t>
  </si>
  <si>
    <t>德福科技：8-1 发行人及保荐机构审核问询函回复（2022年年报更新）</t>
  </si>
  <si>
    <t>怡亚通：关于投资设立湖南怡亚通供应链有限公司的公告</t>
  </si>
  <si>
    <t>恒信动力：3-3-1 法律意见书</t>
  </si>
  <si>
    <t>恒信动力：发行人及保荐机构回复意见</t>
  </si>
  <si>
    <t>恒基达鑫：关于公司为子公司提供担保的公告</t>
  </si>
  <si>
    <t>惠科股份：1-1 招股说明书</t>
  </si>
  <si>
    <t>想念食品：3 律师事务所补充法律意见书（一）</t>
  </si>
  <si>
    <t>想念食品：1-1 招股说明书</t>
  </si>
  <si>
    <t>慧博云通：8-1-2 发行人及保荐机构关于第二轮审核问询函的回复意见（2021年度数据更新）</t>
  </si>
  <si>
    <t>成都华微：8-2-1 申报会计师关于审核问询函的回复（2022年半年报财务数据更新版）</t>
  </si>
  <si>
    <t>成都华微：8-2-1 申报会计师关于第一轮审核问询函的回复（2023年半年报财务数据更新版）</t>
  </si>
  <si>
    <t>挖金客：1-1 招股说明书</t>
  </si>
  <si>
    <t>数聚智连：8-2 会计师回复意见（豁免版）</t>
  </si>
  <si>
    <t>数聚智连：8-1 发行人及保荐机构回复意见（2022年半年报更新）（豁免版）</t>
  </si>
  <si>
    <t>斯贝科技：8-1 发行人及保荐机构回复意见</t>
  </si>
  <si>
    <t>新乳业：关于与四川新网银行股份有限公司进行关联交易的公告</t>
  </si>
  <si>
    <t>新亚电缆：广东新亚光电缆股份有限公司问询与回复8-1 发行人及保荐机构回复意见（2023年半年报财务数据更新版）</t>
  </si>
  <si>
    <t>新大洲A：2020年年度报告</t>
  </si>
  <si>
    <t>新大洲A：2023年年度报告</t>
  </si>
  <si>
    <t>新希望：2020年年度报告</t>
  </si>
  <si>
    <t>新希望：2023年年度报告</t>
  </si>
  <si>
    <t>新时达：关于2021年向金融机构申请综合授信额度并在额度内提供担保的公告</t>
  </si>
  <si>
    <t>新疆交建：2020年年度审计报告</t>
  </si>
  <si>
    <t>日日顺：1-1 招股说明书</t>
  </si>
  <si>
    <t>日日顺：3 补充法律意见书（二）（2021年半年报更新版）（豁免版）</t>
  </si>
  <si>
    <t>日日顺：1 发行人及保荐机构回复意见（2022年报更新版）（豁免版）</t>
  </si>
  <si>
    <t>日日顺：3 补充法律意见书（八）（豁免版）</t>
  </si>
  <si>
    <t>易诚互动：1-1 招股说明书</t>
  </si>
  <si>
    <t>易诚互动：发行人及保荐机构关于第二轮审核问询函的回复意见</t>
  </si>
  <si>
    <t>星宸科技：1-1 招股说明书</t>
  </si>
  <si>
    <t>星宸科技：发行人及保荐机构首轮问询回复意见（2022年半年报财务数据更新版）</t>
  </si>
  <si>
    <t>星德胜：8-1 发行人及保荐机构回复意见</t>
  </si>
  <si>
    <t>普路通：2020年年度报告</t>
  </si>
  <si>
    <t>普路通：2023年度董事会工作报告</t>
  </si>
  <si>
    <t>晴天科技：浙江晴天太阳能科技股份有限公司问询与回复2 会计师关于第二轮审核问询函的回复</t>
  </si>
  <si>
    <t>晶奇网络：1-1 招股说明书</t>
  </si>
  <si>
    <t>智度股份：2020年年度报告摘要</t>
  </si>
  <si>
    <t>智度股份：000676智度股份投资者关系管理制度20210430</t>
  </si>
  <si>
    <t>杰锐思：2 会计师事务所关于第二轮审核问询函的回复</t>
  </si>
  <si>
    <t>格兰尼：1-1 招股说明书</t>
  </si>
  <si>
    <t>格兰尼：3-3-1 法律意见书</t>
  </si>
  <si>
    <t>格力博：2 会计师事务所回复意见</t>
  </si>
  <si>
    <t>格力博：发行人及保荐机构关于第二轮审核问询函的回复意见</t>
  </si>
  <si>
    <t>格力博：1 发行人及保荐机构回复意见（2021年年报更新版）</t>
  </si>
  <si>
    <t>格力博：1-1 招股说明书</t>
  </si>
  <si>
    <t>欧冶云商：1-1 招股说明书</t>
  </si>
  <si>
    <t>欧冶云商：发行人及保荐机构回复意见</t>
  </si>
  <si>
    <t>欧冶云商：8-1-2 发行人及保荐机构关于第二轮审核问询函的回复意见（2022年年报财务数据更新版）</t>
  </si>
  <si>
    <t>欧冶云商：8-1-1 发行人及保荐机构回复意见（2023年半年报财务数据更新版）</t>
  </si>
  <si>
    <t>正泰安能：8-1 发行人及保荐机构回复意见</t>
  </si>
  <si>
    <t>民爆光电：1-1 招股说明书</t>
  </si>
  <si>
    <t>民爆光电：2、会计师事务所关于首次审核问询函的回复</t>
  </si>
  <si>
    <t>永达股份：湘潭永达机械制造股份有限公司招股说明书-申报稿1-1 招股说明书</t>
  </si>
  <si>
    <t>永达股份：湘潭永达机械制造股份有限公司问询与回复2 会计师事务所审核问询函回复意见</t>
  </si>
  <si>
    <t>永达股份：湘潭永达机械制造股份有限公司招股说明书-上会稿1-1 招股说明书</t>
  </si>
  <si>
    <t>永达股份：湘潭永达机械制造股份有限公司招股说明书-注册稿1-1 招股说明书</t>
  </si>
  <si>
    <t>永达股份：2023年年度报告</t>
  </si>
  <si>
    <t>江南新材：8-1 发行人及保荐机构回复意见</t>
  </si>
  <si>
    <t>江苏永成：发行人及保荐机构回复意见</t>
  </si>
  <si>
    <t>江顺科技：江苏江顺精密科技集团股份有限公司招股说明书-申报稿1-1 招股说明书（申报稿）</t>
  </si>
  <si>
    <t>江顺科技：江苏江顺精密科技集团股份有限公司7-12-7 发行人及保荐人关于首轮问询函回复意见（2023年半年报财务数据更新版）</t>
  </si>
  <si>
    <t>江顺科技：江苏江顺精密科技集团股份有限公司招股说明书-注册稿1-1 招股说明书（注册稿）</t>
  </si>
  <si>
    <t>海外监管公告 - 海尔智家股份有限公司2022年度关於海尔集团财务有限责任公司的风险评估报告；关於海尔智家股份有限公司非经常性资金占用及其他关联方资金往来情况的专项说明；和信会计师事务所（特殊普通合夥）关於海尔智家股份有限公司涉及财务公司关联交易的...</t>
  </si>
  <si>
    <t>海外监管公告 - 郑州银行股份有限公司2022年度报告摘要（A股）</t>
  </si>
  <si>
    <t>海安橡胶集团股份公司招股说明书-申报稿1-1 招股说明书（申报稿）</t>
  </si>
  <si>
    <t>海能达：2023年社会责任报告</t>
  </si>
  <si>
    <t>润阳股份：8-3 补充法律意见书（一）</t>
  </si>
  <si>
    <t>润阳股份：8-2-1 会计师事务所回复意见（2022年半年度数据更新版）</t>
  </si>
  <si>
    <t>润阳股份：3-3-1 法律意见书</t>
  </si>
  <si>
    <t>润阳股份：8-3 补充法律意见书（三）</t>
  </si>
  <si>
    <t>深蕾科技：深圳深蕾科技股份有限公司问询与回复发行人及保荐机构回复意见</t>
  </si>
  <si>
    <t>渤海证券股份有限公司主板首次公开发行股票招股说明书（申报稿）</t>
  </si>
  <si>
    <t>湖北万润：8-1-1 发行人及保荐机构关于审核问询函的回复</t>
  </si>
  <si>
    <t>湖北万润：8-1-2 发行人及保荐机构第二轮审核问询函回复</t>
  </si>
  <si>
    <t>湖北万润：北京市中伦律师事务所关于湖北万润新能源科技股份有限公司首次公开发行股票并在科创板上市的法律意见书</t>
  </si>
  <si>
    <t>湖北万润：8-2 会计师关于发行注册环节反馈意见落实函的回复</t>
  </si>
  <si>
    <t>湖北华强科技股份有限公司问询回复</t>
  </si>
  <si>
    <t>潍柴雷沃：3-3-1 法律意见书</t>
  </si>
  <si>
    <t>热威电热：8-2 会计师回复意见</t>
  </si>
  <si>
    <t>瑞康医药：2023年年度报告</t>
  </si>
  <si>
    <t>申通快递：2020年度董事会工作报告</t>
  </si>
  <si>
    <t>电旗股份：1-1 招股说明书</t>
  </si>
  <si>
    <t>盘古智能：3-3-1 法律意见书</t>
  </si>
  <si>
    <t>盛科通信：8-2 会计师回复意见</t>
  </si>
  <si>
    <t>石基信息：2023年度董事会工作报告</t>
  </si>
  <si>
    <t>科通技术：1-1 招股说明书</t>
  </si>
  <si>
    <t>科通技术：发行人及保荐机构关于第二轮审核问询函的回复意见</t>
  </si>
  <si>
    <t>科通技术：2 会计师事务所回复意见（豁免版）</t>
  </si>
  <si>
    <t>科通技术：8-1 发行人及保荐机构首轮回复意见-豁免版</t>
  </si>
  <si>
    <t>科通技术：3-3-1 法律意见书</t>
  </si>
  <si>
    <t>科隆新能：1-1 招股说明书</t>
  </si>
  <si>
    <t>科隆新能：2 会计师事务所回复意见（豁免版）</t>
  </si>
  <si>
    <t>科隆新能：2 会计师事务所回复意见（豁免版）（2021年报财务数据更新版）</t>
  </si>
  <si>
    <t>纳百川：发行人及保荐机构回复意见</t>
  </si>
  <si>
    <t>维赛新材：保定维赛新材料科技股份有限公司招股说明书-申报稿1-1 招股说明书（申报稿）</t>
  </si>
  <si>
    <t>绿康生化：2023年年度报告</t>
  </si>
  <si>
    <t>美庐生物：1-1 招股说明书</t>
  </si>
  <si>
    <t>美庐生物：3-3-1 法律意见书</t>
  </si>
  <si>
    <t>美的连：1-1 招股说明书</t>
  </si>
  <si>
    <t>美的连：发行人及保荐机构关于第二轮审核问询函的回复意见</t>
  </si>
  <si>
    <t>美科科技：1-1 招股说明书</t>
  </si>
  <si>
    <t>美科科技：1 发行人及保荐机构回复意见（2022年半年报更新版）</t>
  </si>
  <si>
    <t>美科科技：发行人及保荐机构回复意见（2023年半年报更新版）</t>
  </si>
  <si>
    <t>聚胶股份：2 会计师事务所关于审核问询函的回复意见</t>
  </si>
  <si>
    <t>聚胶股份：1-1 招股说明书</t>
  </si>
  <si>
    <t>聚胶股份：1 发行人及保荐机构回复意见（2021年半年报财务数据更新版）（修订版）</t>
  </si>
  <si>
    <t>聚胶股份：2 会计师事务所关于发行注册环节反馈意见落实函的回复</t>
  </si>
  <si>
    <t>腾励传动：1-1 招股说明书</t>
  </si>
  <si>
    <t>腾龙健康：广州腾龙健康实业股份有限公司问询与回复2 会计师事务所审核问询函回复意见（豁免版）</t>
  </si>
  <si>
    <t>腾龙健康：广州腾龙健康实业股份有限公司招股说明书-申报稿广州腾龙健康实业股份有限公司首次公开发行股票并在主板上市招股说明书（申报稿）</t>
  </si>
  <si>
    <t>艾罗能源：8-2 会计师第二轮审核问询函回复意见</t>
  </si>
  <si>
    <t>艾罗能源：北京市金杜律师事务所关于浙江艾罗网络能源技术股份有限公司首次公开发行股票并在科创板上市的法律意见书</t>
  </si>
  <si>
    <t>艾罗能源：8-2-2 会计师事务所关于第二轮审核问询函的回复（2022年年报财务数据更新版）</t>
  </si>
  <si>
    <t>苏州昀冢电子科技股份有限公司问询回复</t>
  </si>
  <si>
    <t>苏州银行：2020年年度报告</t>
  </si>
  <si>
    <t>苏州银行：2020年度股东大会会议材料</t>
  </si>
  <si>
    <t>苏州银行：2023年年度报告</t>
  </si>
  <si>
    <t>英科环保：上海泽昌律师事务所关于山东英科环保再生资源股份有限公司首次公开发行股票并在科创板上市的法律意见书</t>
  </si>
  <si>
    <t>荣盛发展：2020年年度报告</t>
  </si>
  <si>
    <t>豪江智能：1-1 招股说明书</t>
  </si>
  <si>
    <t>豪江智能：发行人及保荐机构回复意见</t>
  </si>
  <si>
    <t>豪江智能：8-1-1 发行人及保荐机构审核问询函回复意见（2021年年报二次更新稿）(豁免版)</t>
  </si>
  <si>
    <t>豪江智能：发行人及保荐机构关于创业板上市委审议意见落实函的回复</t>
  </si>
  <si>
    <t>豪江智能：8-2-1 会计师审核问询函回复意见（2022年半年报更新稿）（豁免版）</t>
  </si>
  <si>
    <t>赛维时代：2 会计师事务所回复意见</t>
  </si>
  <si>
    <t>赛维时代：发行人及保荐机构关于第二轮审核问询函的回复意见</t>
  </si>
  <si>
    <t>赛维时代：1-1 招股说明书</t>
  </si>
  <si>
    <t>赛维时代：1 发行人及保荐机构关于第二轮审核问询函的回复（豁免版）（2021年年报财务数据更新版）</t>
  </si>
  <si>
    <t>赛诺威盛科技（北京）股份有限公司科创板首次公开发行股票招股说明书（申报稿）</t>
  </si>
  <si>
    <t>赞同科技：8-1 发行人及保荐机构关于审核问询函之回复报告（2023年半年报更新）</t>
  </si>
  <si>
    <t>趣睡科技：1-1 招股说明书</t>
  </si>
  <si>
    <t>软通动力信息技术（集团）股份有限公司问询回复</t>
  </si>
  <si>
    <t>通行宝：2 会计师回复意见（豁免版）</t>
  </si>
  <si>
    <t>金凯生科：3-2-1 财务报表及审计报告</t>
  </si>
  <si>
    <t>金成股份：8-1-1 发行人及保荐机构回复意见（2023年半年报财务数据更新版）</t>
  </si>
  <si>
    <t>鑫宏业：1-1 招股说明书</t>
  </si>
  <si>
    <t>长动退：2020年年度报告</t>
  </si>
  <si>
    <t>陕国投A：2020年年度报告</t>
  </si>
  <si>
    <t>隆平高科：2019年年度报告全文（修订版）</t>
  </si>
  <si>
    <t>青农商行：2020年年度报告</t>
  </si>
  <si>
    <t>飞沃科技：8-5 关于湖南飞沃新能源科技股份有限IPO申报的第二轮审核问询函中有关财务事项的说明</t>
  </si>
  <si>
    <t>飞沃科技：8-8 申报会计师关于飞沃科技IPO申报的第三轮审核问询函中有关财务事项的说明</t>
  </si>
  <si>
    <t>飞沃科技：1-1 招股说明书</t>
  </si>
  <si>
    <t>飞沃科技：8-1 发行人和保荐机构关于首次公开发行股票并在创业板上市申请文件审核问询函的回复(2021年报数据更新)</t>
  </si>
  <si>
    <t>飞沃科技：8-14 申报会计师关于飞沃科技首次公开发行股票并在创业板上市申请文件审核中心意见落实函中有关财务事项的说明</t>
  </si>
  <si>
    <t>飞沃科技：8-10 发行人和保荐机构关于飞沃科技首次公开发行股票并在创业板上市申请文件第四轮审核问询函的回复（2022年半年报数据更新）</t>
  </si>
  <si>
    <t>飞沃科技：发行人及保荐机构关于发行注册环节反馈意见落实函的回复</t>
  </si>
  <si>
    <t>高新发展：2020年年度报告</t>
  </si>
  <si>
    <t>鸿晔科技：发行人及保荐机构回复意见</t>
  </si>
  <si>
    <t>龙旗科技：8-1 发行人及保荐机构回复意见</t>
  </si>
  <si>
    <t>龙旗科技：北京德恒律师事务所关于上海龙旗科技股份有限公司首次公开发行股票并在主板上市的法律意见书</t>
  </si>
  <si>
    <t>2023-10-25</t>
  </si>
  <si>
    <t>2021-02-02</t>
  </si>
  <si>
    <t>2021-04-20</t>
  </si>
  <si>
    <t>2021-04-21</t>
  </si>
  <si>
    <t>2021-08-20</t>
  </si>
  <si>
    <t>2021-10-20</t>
  </si>
  <si>
    <t>2021-10-21</t>
  </si>
  <si>
    <t>2022-03-09</t>
  </si>
  <si>
    <t>2022-03-10</t>
  </si>
  <si>
    <t>2022-04-27</t>
  </si>
  <si>
    <t>2022-08-18</t>
  </si>
  <si>
    <t>2022-10-24</t>
  </si>
  <si>
    <t>2022-10-25</t>
  </si>
  <si>
    <t>2023-03-09</t>
  </si>
  <si>
    <t>2023-04-24</t>
  </si>
  <si>
    <t>2023-04-25</t>
  </si>
  <si>
    <t>2023-06-09</t>
  </si>
  <si>
    <t>2023-08-23</t>
  </si>
  <si>
    <t>2023-08-24</t>
  </si>
  <si>
    <t>2024-02-29</t>
  </si>
  <si>
    <t>2024-03-15</t>
  </si>
  <si>
    <t>2024-03-18</t>
  </si>
  <si>
    <t>2024-04-07</t>
  </si>
  <si>
    <t>2024-04-20</t>
  </si>
  <si>
    <t>2023-04-29</t>
  </si>
  <si>
    <t>2023-05-06</t>
  </si>
  <si>
    <t>2023-06-14</t>
  </si>
  <si>
    <t>2023-06-27</t>
  </si>
  <si>
    <t>2023-07-27</t>
  </si>
  <si>
    <t>2021-06-11</t>
  </si>
  <si>
    <t>2021-06-26</t>
  </si>
  <si>
    <t>2021-08-31</t>
  </si>
  <si>
    <t>2022-04-28</t>
  </si>
  <si>
    <t>2022-08-29</t>
  </si>
  <si>
    <t>2023-08-29</t>
  </si>
  <si>
    <t>2024-04-26</t>
  </si>
  <si>
    <t>2023-06-08</t>
  </si>
  <si>
    <t>2021-03-11</t>
  </si>
  <si>
    <t>2021-06-18</t>
  </si>
  <si>
    <t>2021-12-03</t>
  </si>
  <si>
    <t>2022-04-22</t>
  </si>
  <si>
    <t>2022-05-27</t>
  </si>
  <si>
    <t>2022-06-20</t>
  </si>
  <si>
    <t>2022-07-07</t>
  </si>
  <si>
    <t>2023-04-20</t>
  </si>
  <si>
    <t>2023-06-16</t>
  </si>
  <si>
    <t>2024-03-04</t>
  </si>
  <si>
    <t>2024-04-08</t>
  </si>
  <si>
    <t>2022-04-20</t>
  </si>
  <si>
    <t>2024-04-22</t>
  </si>
  <si>
    <t>2021-03-27</t>
  </si>
  <si>
    <t>2022-04-12</t>
  </si>
  <si>
    <t>2023-04-26</t>
  </si>
  <si>
    <t>2024-04-27</t>
  </si>
  <si>
    <t>2022-12-14</t>
  </si>
  <si>
    <t>2023-01-16</t>
  </si>
  <si>
    <t>2022-12-19</t>
  </si>
  <si>
    <t>2023-03-06</t>
  </si>
  <si>
    <t>2023-03-30</t>
  </si>
  <si>
    <t>2023-04-04</t>
  </si>
  <si>
    <t>2023-05-10</t>
  </si>
  <si>
    <t>2023-05-23</t>
  </si>
  <si>
    <t>2022-08-26</t>
  </si>
  <si>
    <t>2024-04-25</t>
  </si>
  <si>
    <t>2021-10-29</t>
  </si>
  <si>
    <t>2022-08-30</t>
  </si>
  <si>
    <t>2024-04-18</t>
  </si>
  <si>
    <t>2021-03-10</t>
  </si>
  <si>
    <t>2021-12-07</t>
  </si>
  <si>
    <t>2024-04-03</t>
  </si>
  <si>
    <t>2021-08-24</t>
  </si>
  <si>
    <t>2021-11-22</t>
  </si>
  <si>
    <t>2021-12-10</t>
  </si>
  <si>
    <t>2022-04-16</t>
  </si>
  <si>
    <t>2022-04-26</t>
  </si>
  <si>
    <t>2022-04-29</t>
  </si>
  <si>
    <t>2022-05-06</t>
  </si>
  <si>
    <t>2022-05-12</t>
  </si>
  <si>
    <t>2022-05-20</t>
  </si>
  <si>
    <t>2022-06-13</t>
  </si>
  <si>
    <t>2022-06-15</t>
  </si>
  <si>
    <t>2022-06-23</t>
  </si>
  <si>
    <t>2022-06-24</t>
  </si>
  <si>
    <t>2022-08-23</t>
  </si>
  <si>
    <t>2023-04-14</t>
  </si>
  <si>
    <t>2023-08-22</t>
  </si>
  <si>
    <t>2021-03-24</t>
  </si>
  <si>
    <t>2021-08-17</t>
  </si>
  <si>
    <t>2021-04-26</t>
  </si>
  <si>
    <t>2021-06-30</t>
  </si>
  <si>
    <t>2021-11-06</t>
  </si>
  <si>
    <t>2024-04-01</t>
  </si>
  <si>
    <t>2022-02-11</t>
  </si>
  <si>
    <t>2023-04-17</t>
  </si>
  <si>
    <t>2022-08-31</t>
  </si>
  <si>
    <t>2023-03-31</t>
  </si>
  <si>
    <t>2024-03-29</t>
  </si>
  <si>
    <t>2022-04-30</t>
  </si>
  <si>
    <t>2021-03-05</t>
  </si>
  <si>
    <t>2021-03-30</t>
  </si>
  <si>
    <t>2023-03-29</t>
  </si>
  <si>
    <t>2024-03-28</t>
  </si>
  <si>
    <t>2022-01-13</t>
  </si>
  <si>
    <t>2022-07-12</t>
  </si>
  <si>
    <t>2023-05-16</t>
  </si>
  <si>
    <t>2023-05-20</t>
  </si>
  <si>
    <t>2024-04-12</t>
  </si>
  <si>
    <t>2024-05-10</t>
  </si>
  <si>
    <t>2024-05-16</t>
  </si>
  <si>
    <t>2021-03-29</t>
  </si>
  <si>
    <t>2021-12-11</t>
  </si>
  <si>
    <t>2022-10-26</t>
  </si>
  <si>
    <t>2022-11-22</t>
  </si>
  <si>
    <t>2022-11-24</t>
  </si>
  <si>
    <t>2023-01-11</t>
  </si>
  <si>
    <t>2023-01-18</t>
  </si>
  <si>
    <t>2023-02-28</t>
  </si>
  <si>
    <t>2022-11-19</t>
  </si>
  <si>
    <t>2021-01-28</t>
  </si>
  <si>
    <t>2022-01-19</t>
  </si>
  <si>
    <t>2022-03-05</t>
  </si>
  <si>
    <t>2022-03-18</t>
  </si>
  <si>
    <t>2022-03-23</t>
  </si>
  <si>
    <t>2022-04-19</t>
  </si>
  <si>
    <t>2022-09-09</t>
  </si>
  <si>
    <t>2022-09-16</t>
  </si>
  <si>
    <t>2023-04-08</t>
  </si>
  <si>
    <t>2023-08-08</t>
  </si>
  <si>
    <t>2023-08-31</t>
  </si>
  <si>
    <t>2021-03-26</t>
  </si>
  <si>
    <t>2021-08-27</t>
  </si>
  <si>
    <t>2022-03-31</t>
  </si>
  <si>
    <t>2021-04-27</t>
  </si>
  <si>
    <t>2021-06-23</t>
  </si>
  <si>
    <t>2022-09-10</t>
  </si>
  <si>
    <t>2022-11-17</t>
  </si>
  <si>
    <t>2023-05-24</t>
  </si>
  <si>
    <t>2024-04-15</t>
  </si>
  <si>
    <t>2023-04-27</t>
  </si>
  <si>
    <t>2023-07-20</t>
  </si>
  <si>
    <t>2023-06-01</t>
  </si>
  <si>
    <t>2021-04-17</t>
  </si>
  <si>
    <t>2021-08-28</t>
  </si>
  <si>
    <t>2023-08-30</t>
  </si>
  <si>
    <t>2021-06-29</t>
  </si>
  <si>
    <t>2021-10-14</t>
  </si>
  <si>
    <t>2021-09-06</t>
  </si>
  <si>
    <t>2021-09-24</t>
  </si>
  <si>
    <t>2021-06-15</t>
  </si>
  <si>
    <t>2021-07-10</t>
  </si>
  <si>
    <t>2021-08-19</t>
  </si>
  <si>
    <t>2021-07-13</t>
  </si>
  <si>
    <t>2022-07-06</t>
  </si>
  <si>
    <t>2022-10-20</t>
  </si>
  <si>
    <t>2023-03-23</t>
  </si>
  <si>
    <t>2023-04-28</t>
  </si>
  <si>
    <t>2023-05-05</t>
  </si>
  <si>
    <t>2021-12-15</t>
  </si>
  <si>
    <t>2021-12-25</t>
  </si>
  <si>
    <t>2022-05-19</t>
  </si>
  <si>
    <t>2021-04-02</t>
  </si>
  <si>
    <t>2022-04-09</t>
  </si>
  <si>
    <t>2022-11-16</t>
  </si>
  <si>
    <t>2023-04-21</t>
  </si>
  <si>
    <t>2023-08-01</t>
  </si>
  <si>
    <t>2023-08-07</t>
  </si>
  <si>
    <t>2023-09-07</t>
  </si>
  <si>
    <t>2023-09-09</t>
  </si>
  <si>
    <t>2021-07-26</t>
  </si>
  <si>
    <t>2021-08-21</t>
  </si>
  <si>
    <t>2023-03-02</t>
  </si>
  <si>
    <t>2024-04-19</t>
  </si>
  <si>
    <t>2023-08-02</t>
  </si>
  <si>
    <t>2023-10-28</t>
  </si>
  <si>
    <t>2023-11-11</t>
  </si>
  <si>
    <t>2023-11-21</t>
  </si>
  <si>
    <t>2024-03-27</t>
  </si>
  <si>
    <t>2021-03-31</t>
  </si>
  <si>
    <t>2023-03-22</t>
  </si>
  <si>
    <t>2021-08-30</t>
  </si>
  <si>
    <t>2021-09-02</t>
  </si>
  <si>
    <t>2021-10-28</t>
  </si>
  <si>
    <t>2021-12-01</t>
  </si>
  <si>
    <t>2022-04-01</t>
  </si>
  <si>
    <t>2021-09-28</t>
  </si>
  <si>
    <t>2021-11-24</t>
  </si>
  <si>
    <t>2021-03-20</t>
  </si>
  <si>
    <t>2021-05-17</t>
  </si>
  <si>
    <t>2021-06-04</t>
  </si>
  <si>
    <t>2021-08-11</t>
  </si>
  <si>
    <t>2021-11-01</t>
  </si>
  <si>
    <t>2022-08-16</t>
  </si>
  <si>
    <t>2022-11-03</t>
  </si>
  <si>
    <t>2022-11-15</t>
  </si>
  <si>
    <t>2024-01-09</t>
  </si>
  <si>
    <t>2022-03-12</t>
  </si>
  <si>
    <t>2023-10-31</t>
  </si>
  <si>
    <t>2022-03-02</t>
  </si>
  <si>
    <t>2021-04-14</t>
  </si>
  <si>
    <t>2022-04-14</t>
  </si>
  <si>
    <t>2023-04-01</t>
  </si>
  <si>
    <t>2024-04-13</t>
  </si>
  <si>
    <t>2023-07-21</t>
  </si>
  <si>
    <t>2022-02-18</t>
  </si>
  <si>
    <t>2022-04-15</t>
  </si>
  <si>
    <t>2022-05-11</t>
  </si>
  <si>
    <t>2023-04-13</t>
  </si>
  <si>
    <t>2023-08-26</t>
  </si>
  <si>
    <t>2023-09-19</t>
  </si>
  <si>
    <t>2023-11-29</t>
  </si>
  <si>
    <t>2021-03-22</t>
  </si>
  <si>
    <t>2024-03-12</t>
  </si>
  <si>
    <t>2021-04-13</t>
  </si>
  <si>
    <t>2022-04-02</t>
  </si>
  <si>
    <t>2022-04-25</t>
  </si>
  <si>
    <t>2022-06-27</t>
  </si>
  <si>
    <t>2024-03-01</t>
  </si>
  <si>
    <t>2022-05-21</t>
  </si>
  <si>
    <t>2021-08-10</t>
  </si>
  <si>
    <t>2021-08-13</t>
  </si>
  <si>
    <t>2021-09-14</t>
  </si>
  <si>
    <t>2022-08-06</t>
  </si>
  <si>
    <t>2023-02-10</t>
  </si>
  <si>
    <t>2024-03-26</t>
  </si>
  <si>
    <t>2021-09-15</t>
  </si>
  <si>
    <t>2021-09-23</t>
  </si>
  <si>
    <t>2023-02-27</t>
  </si>
  <si>
    <t>2023-03-10</t>
  </si>
  <si>
    <t>2021-04-15</t>
  </si>
  <si>
    <t>2021-03-12</t>
  </si>
  <si>
    <t>2023-05-29</t>
  </si>
  <si>
    <t>2023-07-12</t>
  </si>
  <si>
    <t>2023-07-18</t>
  </si>
  <si>
    <t>2021-08-18</t>
  </si>
  <si>
    <t>2022-04-23</t>
  </si>
  <si>
    <t>2022-08-24</t>
  </si>
  <si>
    <t>2023-06-29</t>
  </si>
  <si>
    <t>2021-08-26</t>
  </si>
  <si>
    <t>2021-07-07</t>
  </si>
  <si>
    <t>2021-02-05</t>
  </si>
  <si>
    <t>2021-02-19</t>
  </si>
  <si>
    <t>2021-05-26</t>
  </si>
  <si>
    <t>2021-06-25</t>
  </si>
  <si>
    <t>2021-09-16</t>
  </si>
  <si>
    <t>2022-01-20</t>
  </si>
  <si>
    <t>2022-08-27</t>
  </si>
  <si>
    <t>2024-01-04</t>
  </si>
  <si>
    <t>2024-01-16</t>
  </si>
  <si>
    <t>2024-04-23</t>
  </si>
  <si>
    <t>2024-05-17</t>
  </si>
  <si>
    <t>2022-03-29</t>
  </si>
  <si>
    <t>2021-02-03</t>
  </si>
  <si>
    <t>2021-03-19</t>
  </si>
  <si>
    <t>2022-03-30</t>
  </si>
  <si>
    <t>2021-03-06</t>
  </si>
  <si>
    <t>2022-10-14</t>
  </si>
  <si>
    <t>2023-04-22</t>
  </si>
  <si>
    <t>2023-05-09</t>
  </si>
  <si>
    <t>2021-09-03</t>
  </si>
  <si>
    <t>2021-04-23</t>
  </si>
  <si>
    <t>2022-10-27</t>
  </si>
  <si>
    <t>2023-10-30</t>
  </si>
  <si>
    <t>2022-05-09</t>
  </si>
  <si>
    <t>2022-08-25</t>
  </si>
  <si>
    <t>2023-03-16</t>
  </si>
  <si>
    <t>2021-05-25</t>
  </si>
  <si>
    <t>2021-07-01</t>
  </si>
  <si>
    <t>2022-02-12</t>
  </si>
  <si>
    <t>2022-02-24</t>
  </si>
  <si>
    <t>2022-03-01</t>
  </si>
  <si>
    <t>2022-03-25</t>
  </si>
  <si>
    <t>2022-05-13</t>
  </si>
  <si>
    <t>2022-05-17</t>
  </si>
  <si>
    <t>2022-11-02</t>
  </si>
  <si>
    <t>2022-11-18</t>
  </si>
  <si>
    <t>2024-01-24</t>
  </si>
  <si>
    <t>2024-02-19</t>
  </si>
  <si>
    <t>2022-07-02</t>
  </si>
  <si>
    <t>2022-07-08</t>
  </si>
  <si>
    <t>2022-05-25</t>
  </si>
  <si>
    <t>2021-12-08</t>
  </si>
  <si>
    <t>2022-03-26</t>
  </si>
  <si>
    <t>2023-04-19</t>
  </si>
  <si>
    <t>2023-06-02</t>
  </si>
  <si>
    <t>2023-06-30</t>
  </si>
  <si>
    <t>2021-10-09</t>
  </si>
  <si>
    <t>2021-12-09</t>
  </si>
  <si>
    <t>2023-09-14</t>
  </si>
  <si>
    <t>2023-11-14</t>
  </si>
  <si>
    <t>2023-11-20</t>
  </si>
  <si>
    <t>2023-12-20</t>
  </si>
  <si>
    <t>2021-08-05</t>
  </si>
  <si>
    <t>2022-07-30</t>
  </si>
  <si>
    <t>2021-05-19</t>
  </si>
  <si>
    <t>2021-07-03</t>
  </si>
  <si>
    <t>2022-01-27</t>
  </si>
  <si>
    <t>2022-12-10</t>
  </si>
  <si>
    <t>2023-02-21</t>
  </si>
  <si>
    <t>2023-12-07</t>
  </si>
  <si>
    <t>2022-01-28</t>
  </si>
  <si>
    <t>2023-08-03</t>
  </si>
  <si>
    <t>2021-03-23</t>
  </si>
  <si>
    <t>2022-08-17</t>
  </si>
  <si>
    <t>2023-05-11</t>
  </si>
  <si>
    <t>2023-07-08</t>
  </si>
  <si>
    <t>2021-04-09</t>
  </si>
  <si>
    <t>2021-05-14</t>
  </si>
  <si>
    <t>2023-05-19</t>
  </si>
  <si>
    <t>2021-09-10</t>
  </si>
  <si>
    <t>2021-10-22</t>
  </si>
  <si>
    <t>2021-04-01</t>
  </si>
  <si>
    <t>2023-06-13</t>
  </si>
  <si>
    <t>2023-06-20</t>
  </si>
  <si>
    <t>2023-07-26</t>
  </si>
  <si>
    <t>2023-01-07</t>
  </si>
  <si>
    <t>2023-07-11</t>
  </si>
  <si>
    <t>2023-07-14</t>
  </si>
  <si>
    <t>2021-02-08</t>
  </si>
  <si>
    <t>2022-05-31</t>
  </si>
  <si>
    <t>2022-06-17</t>
  </si>
  <si>
    <t>2023-12-03</t>
  </si>
  <si>
    <t>2021-10-12</t>
  </si>
  <si>
    <t>2021-10-30</t>
  </si>
  <si>
    <t>2021-11-27</t>
  </si>
  <si>
    <t>2021-12-31</t>
  </si>
  <si>
    <t>2024-05-06</t>
  </si>
  <si>
    <t>2024-05-09</t>
  </si>
  <si>
    <t>2021-10-16</t>
  </si>
  <si>
    <t>2021-02-27</t>
  </si>
  <si>
    <t>2021-05-20</t>
  </si>
  <si>
    <t>2021-07-04</t>
  </si>
  <si>
    <t>2021-08-25</t>
  </si>
  <si>
    <t>2021-09-18</t>
  </si>
  <si>
    <t>2022-12-16</t>
  </si>
  <si>
    <t>2022-10-12</t>
  </si>
  <si>
    <t>2023-07-15</t>
  </si>
  <si>
    <t>2023-08-21</t>
  </si>
  <si>
    <t>2023-09-06</t>
  </si>
  <si>
    <t>2023-11-13</t>
  </si>
  <si>
    <t>2023-11-22</t>
  </si>
  <si>
    <t>2023-12-18</t>
  </si>
  <si>
    <t>2021-07-06</t>
  </si>
  <si>
    <t>2022-04-08</t>
  </si>
  <si>
    <t>2022-10-01</t>
  </si>
  <si>
    <t>2023-02-24</t>
  </si>
  <si>
    <t>2024-03-30</t>
  </si>
  <si>
    <t>2023-03-28</t>
  </si>
  <si>
    <t>2023-03-21</t>
  </si>
  <si>
    <t>2023-05-18</t>
  </si>
  <si>
    <t>2021-12-24</t>
  </si>
  <si>
    <t>2021-07-12</t>
  </si>
  <si>
    <t>2022-12-07</t>
  </si>
  <si>
    <t>2023-08-12</t>
  </si>
  <si>
    <t>2023-09-13</t>
  </si>
  <si>
    <t>2023-12-13</t>
  </si>
  <si>
    <t>2023-04-06</t>
  </si>
  <si>
    <t>2023-05-04</t>
  </si>
  <si>
    <t>2023-09-26</t>
  </si>
  <si>
    <t>2023-08-05</t>
  </si>
  <si>
    <t>2023-02-25</t>
  </si>
  <si>
    <t>2024-03-19</t>
  </si>
  <si>
    <t>2021-01-29</t>
  </si>
  <si>
    <t>2022-12-17</t>
  </si>
  <si>
    <t>2023-05-13</t>
  </si>
  <si>
    <t>2021-12-30</t>
  </si>
  <si>
    <t>2021-06-19</t>
  </si>
  <si>
    <t>2023-05-17</t>
  </si>
  <si>
    <t>2023-06-07</t>
  </si>
  <si>
    <t>2021-04-30</t>
  </si>
  <si>
    <t>2023-05-31</t>
  </si>
  <si>
    <t>2023-06-19</t>
  </si>
  <si>
    <t>2023-07-07</t>
  </si>
  <si>
    <t>2021-07-29</t>
  </si>
  <si>
    <t>2021-12-14</t>
  </si>
  <si>
    <t>2024-05-15</t>
  </si>
  <si>
    <t>2023-12-06</t>
  </si>
  <si>
    <t>2024-01-18</t>
  </si>
  <si>
    <t>2022-02-09</t>
  </si>
  <si>
    <t>2022-08-22</t>
  </si>
  <si>
    <t>2023-07-17</t>
  </si>
  <si>
    <t>2023-11-06</t>
  </si>
  <si>
    <t>2023-03-20</t>
  </si>
  <si>
    <t>2023-04-03</t>
  </si>
  <si>
    <t>2023-11-18</t>
  </si>
  <si>
    <t>2022-09-13</t>
  </si>
  <si>
    <t>2022-09-20</t>
  </si>
  <si>
    <t>2022-11-25</t>
  </si>
  <si>
    <t>2024-02-27</t>
  </si>
  <si>
    <t>2022-06-06</t>
  </si>
  <si>
    <t>2023-04-15</t>
  </si>
  <si>
    <t>2023-08-25</t>
  </si>
  <si>
    <t>2024-02-02</t>
  </si>
  <si>
    <t>2021-11-20</t>
  </si>
  <si>
    <t>2021-03-03</t>
  </si>
  <si>
    <t>2021-03-18</t>
  </si>
  <si>
    <t>2021-07-22</t>
  </si>
  <si>
    <t>2023-03-25</t>
  </si>
  <si>
    <t>2021-06-07</t>
  </si>
  <si>
    <t>2023-10-26</t>
  </si>
  <si>
    <t>2022-10-28</t>
  </si>
  <si>
    <t>2023-04-18</t>
  </si>
  <si>
    <t>2023-08-16</t>
  </si>
  <si>
    <t>2023-09-16</t>
  </si>
  <si>
    <t>2021-02-09</t>
  </si>
  <si>
    <t>2023-05-15</t>
  </si>
  <si>
    <t>2023-10-27</t>
  </si>
  <si>
    <t>2021-04-24</t>
  </si>
  <si>
    <t>2021-05-12</t>
  </si>
  <si>
    <t>2022-08-02</t>
  </si>
  <si>
    <t>2021-11-30</t>
  </si>
  <si>
    <t>2023-04-12</t>
  </si>
  <si>
    <t>2023-07-22</t>
  </si>
  <si>
    <t>2023-07-28</t>
  </si>
  <si>
    <t>2023-09-01</t>
  </si>
  <si>
    <t>2023-12-29</t>
  </si>
  <si>
    <t>2024-01-27</t>
  </si>
  <si>
    <t>2024-04-16</t>
  </si>
  <si>
    <t>2024-01-15</t>
  </si>
  <si>
    <t>2024-03-16</t>
  </si>
  <si>
    <t>2024-04-11</t>
  </si>
  <si>
    <t>2022-09-21</t>
  </si>
  <si>
    <t>2021-03-16</t>
  </si>
  <si>
    <t>2022-07-01</t>
  </si>
  <si>
    <t>2023-03-04</t>
  </si>
  <si>
    <t>2023-07-19</t>
  </si>
  <si>
    <t>2023-06-05</t>
  </si>
  <si>
    <t>2023-07-31</t>
  </si>
  <si>
    <t>2023-10-10</t>
  </si>
  <si>
    <t>2023-11-04</t>
  </si>
  <si>
    <t>2021-05-10</t>
  </si>
  <si>
    <t>2022-05-18</t>
  </si>
  <si>
    <t>2021-11-16</t>
  </si>
  <si>
    <t>2024-04-24</t>
  </si>
  <si>
    <t>2022-06-11</t>
  </si>
  <si>
    <t>2023-10-11</t>
  </si>
  <si>
    <t>2021-02-06</t>
  </si>
  <si>
    <t>2021-04-10</t>
  </si>
  <si>
    <t>2022-02-07</t>
  </si>
  <si>
    <t>2022-02-17</t>
  </si>
  <si>
    <t>2023-02-16</t>
  </si>
  <si>
    <t>2023-03-17</t>
  </si>
  <si>
    <t>2023-08-17</t>
  </si>
  <si>
    <t>2024-02-08</t>
  </si>
  <si>
    <t>2021-05-18</t>
  </si>
  <si>
    <t>2022-05-16</t>
  </si>
  <si>
    <t>2022-09-27</t>
  </si>
  <si>
    <t>2022-11-21</t>
  </si>
  <si>
    <t>2022-12-23</t>
  </si>
  <si>
    <t>2023-02-08</t>
  </si>
  <si>
    <t>2022-05-10</t>
  </si>
  <si>
    <t>2022-01-11</t>
  </si>
  <si>
    <t>2023-02-15</t>
  </si>
  <si>
    <t>2023-12-14</t>
  </si>
  <si>
    <t>2021-11-19</t>
  </si>
  <si>
    <t>2022-01-05</t>
  </si>
  <si>
    <t>2022-07-29</t>
  </si>
  <si>
    <t>2022-11-01</t>
  </si>
  <si>
    <t>2022-09-30</t>
  </si>
  <si>
    <t>2021-05-21</t>
  </si>
  <si>
    <t>2021-07-08</t>
  </si>
  <si>
    <t>2021-08-14</t>
  </si>
  <si>
    <t>2021-03-09</t>
  </si>
  <si>
    <t>2024-04-10</t>
  </si>
  <si>
    <t>2023-06-17</t>
  </si>
  <si>
    <t>2023-09-02</t>
  </si>
  <si>
    <t>2022-12-08</t>
  </si>
  <si>
    <t>2022-12-28</t>
  </si>
  <si>
    <t>2023-04-07</t>
  </si>
  <si>
    <t>2022-11-04</t>
  </si>
  <si>
    <t>2022-12-09</t>
  </si>
  <si>
    <t>2023-09-25</t>
  </si>
  <si>
    <t>2023-11-24</t>
  </si>
  <si>
    <t>2021-11-04</t>
  </si>
  <si>
    <t>2022-04-07</t>
  </si>
  <si>
    <t>2022-06-16</t>
  </si>
  <si>
    <t>2022-03-03</t>
  </si>
  <si>
    <t>2021-06-28</t>
  </si>
  <si>
    <t>2021-07-09</t>
  </si>
  <si>
    <t>2023-09-12</t>
  </si>
  <si>
    <t>2023-11-07</t>
  </si>
  <si>
    <t>2021-07-23</t>
  </si>
  <si>
    <t>2022-06-07</t>
  </si>
  <si>
    <t>2023-01-04</t>
  </si>
  <si>
    <t>2023-06-12</t>
  </si>
  <si>
    <t>2023-06-15</t>
  </si>
  <si>
    <t>2023-07-04</t>
  </si>
  <si>
    <t>2023-11-08</t>
  </si>
  <si>
    <t>2024-01-12</t>
  </si>
  <si>
    <t>2021-12-02</t>
  </si>
  <si>
    <t>2022-11-10</t>
  </si>
  <si>
    <t>2022-11-28</t>
  </si>
  <si>
    <t>2023-07-25</t>
  </si>
  <si>
    <t>2022-12-24</t>
  </si>
  <si>
    <t>2023-10-24</t>
  </si>
  <si>
    <t>2023-08-14</t>
  </si>
  <si>
    <t>2024-01-20</t>
  </si>
  <si>
    <t>2021-06-02</t>
  </si>
  <si>
    <t>2021-10-27</t>
  </si>
  <si>
    <t>2022-04-21</t>
  </si>
  <si>
    <t>2022-06-28</t>
  </si>
  <si>
    <t>2021-04-22</t>
  </si>
  <si>
    <t>2021-12-16</t>
  </si>
  <si>
    <t>2021-07-16</t>
  </si>
  <si>
    <t>2024-02-07</t>
  </si>
  <si>
    <t>2023-08-11</t>
  </si>
  <si>
    <t>2024-05-07</t>
  </si>
  <si>
    <t>2022-05-07</t>
  </si>
  <si>
    <t>2021-02-01</t>
  </si>
  <si>
    <t>2021-12-22</t>
  </si>
  <si>
    <t>2022-02-15</t>
  </si>
  <si>
    <t>2022-10-10</t>
  </si>
  <si>
    <t>2023-08-19</t>
  </si>
  <si>
    <t>2023-12-19</t>
  </si>
  <si>
    <t>2023-12-26</t>
  </si>
  <si>
    <t>2024-04-17</t>
  </si>
  <si>
    <t>2023-12-21</t>
  </si>
  <si>
    <t>2022-09-08</t>
  </si>
  <si>
    <t>2023-05-12</t>
  </si>
  <si>
    <t>2022-03-19</t>
  </si>
  <si>
    <t>2022-04-13</t>
  </si>
  <si>
    <t>2024-02-06</t>
  </si>
  <si>
    <t>2021-06-08</t>
  </si>
  <si>
    <t>2021-05-27</t>
  </si>
  <si>
    <t>2021-08-07</t>
  </si>
  <si>
    <t>2021-05-29</t>
  </si>
  <si>
    <t>2023-08-10</t>
  </si>
  <si>
    <t>2022-12-22</t>
  </si>
  <si>
    <t>2024-05-08</t>
  </si>
  <si>
    <t>2022-10-29</t>
  </si>
  <si>
    <t>2021-06-21</t>
  </si>
  <si>
    <t>2022-12-12</t>
  </si>
  <si>
    <t>2023-02-18</t>
  </si>
  <si>
    <t>2023-05-25</t>
  </si>
  <si>
    <t>2023-12-30</t>
  </si>
  <si>
    <t>2022-10-18</t>
  </si>
  <si>
    <t>2021-06-17</t>
  </si>
  <si>
    <t>2021-11-18</t>
  </si>
  <si>
    <t>2022-01-14</t>
  </si>
  <si>
    <t>2023-03-07</t>
  </si>
  <si>
    <t>2023-03-24</t>
  </si>
  <si>
    <t>2023-04-11</t>
  </si>
  <si>
    <t>2022-06-29</t>
  </si>
  <si>
    <t>2022-02-21</t>
  </si>
  <si>
    <t>2022-07-20</t>
  </si>
  <si>
    <t>2021-07-14</t>
  </si>
  <si>
    <t>2021-05-11</t>
  </si>
  <si>
    <t>2022-06-30</t>
  </si>
  <si>
    <t>2021-04-06</t>
  </si>
  <si>
    <t>2022-12-31</t>
  </si>
  <si>
    <t>2023-12-02</t>
  </si>
  <si>
    <t>2024-01-17</t>
  </si>
  <si>
    <t>2021-09-09</t>
  </si>
  <si>
    <t>2022-03-11</t>
  </si>
  <si>
    <t>2023-03-18</t>
  </si>
  <si>
    <t>2022-04-11</t>
  </si>
  <si>
    <t>2021-05-07</t>
  </si>
  <si>
    <t>2021-05-24</t>
  </si>
  <si>
    <t>2021-06-09</t>
  </si>
  <si>
    <t>2023-09-05</t>
  </si>
  <si>
    <t>2022-10-11</t>
  </si>
  <si>
    <t>2022-11-12</t>
  </si>
  <si>
    <t>2022-11-30</t>
  </si>
  <si>
    <t>2021-05-08</t>
  </si>
  <si>
    <t>2021-10-08</t>
  </si>
  <si>
    <t>2021-10-23</t>
  </si>
  <si>
    <t>2023-11-03</t>
  </si>
  <si>
    <t>2023-07-13</t>
  </si>
  <si>
    <t>2023-08-15</t>
  </si>
  <si>
    <t>2022-09-03</t>
  </si>
  <si>
    <t>2021-04-16</t>
  </si>
  <si>
    <t>2022-09-17</t>
  </si>
  <si>
    <t>2023-06-10</t>
  </si>
  <si>
    <t>2023-08-04</t>
  </si>
  <si>
    <t>2023-05-22</t>
  </si>
  <si>
    <t>2021-02-25</t>
  </si>
  <si>
    <t>2023-01-06</t>
  </si>
  <si>
    <t>2021-02-10</t>
  </si>
  <si>
    <t>2021-09-27</t>
  </si>
  <si>
    <t>2022-03-16</t>
  </si>
  <si>
    <t>2024-04-09</t>
  </si>
  <si>
    <t>2022-08-04</t>
  </si>
  <si>
    <t>2022-08-20</t>
  </si>
  <si>
    <t>2024-02-01</t>
  </si>
  <si>
    <t>2022-05-26</t>
  </si>
  <si>
    <t>2022-05-24</t>
  </si>
  <si>
    <t>2023-07-05</t>
  </si>
  <si>
    <t>2023-10-13</t>
  </si>
  <si>
    <t>2021-01-30</t>
  </si>
  <si>
    <t>2023-09-29</t>
  </si>
  <si>
    <t>2022-05-05</t>
  </si>
  <si>
    <t>2021-07-02</t>
  </si>
  <si>
    <t>2023-02-11</t>
  </si>
  <si>
    <t>2021-09-30</t>
  </si>
  <si>
    <t>2022-02-26</t>
  </si>
  <si>
    <t>2021-09-13</t>
  </si>
  <si>
    <t>2023-09-08</t>
  </si>
  <si>
    <t>2021-08-12</t>
  </si>
  <si>
    <t>2022-05-04</t>
  </si>
  <si>
    <t>2021-02-22</t>
  </si>
  <si>
    <t>2022-06-08</t>
  </si>
  <si>
    <t>2021-06-10</t>
  </si>
  <si>
    <t>2021-09-08</t>
  </si>
  <si>
    <t>2021-12-04</t>
  </si>
  <si>
    <t>2022-09-29</t>
  </si>
  <si>
    <t>2023-11-09</t>
  </si>
  <si>
    <t>2023-09-28</t>
  </si>
  <si>
    <t>2023-07-01</t>
  </si>
  <si>
    <t>2023-05-27</t>
  </si>
  <si>
    <t>2022-01-15</t>
  </si>
  <si>
    <t>2022-06-09</t>
  </si>
  <si>
    <t>2022-09-23</t>
  </si>
  <si>
    <t>2022-01-04</t>
  </si>
  <si>
    <t>2023-09-21</t>
  </si>
  <si>
    <t>2022-12-01</t>
  </si>
  <si>
    <t>2023-03-03</t>
  </si>
  <si>
    <t>2023-10-14</t>
  </si>
  <si>
    <t>2023-02-06</t>
  </si>
  <si>
    <t>2023-08-09</t>
  </si>
  <si>
    <t>2024-02-22</t>
  </si>
  <si>
    <t>2021-02-24</t>
  </si>
  <si>
    <t>2021-07-27</t>
  </si>
  <si>
    <t>2021-12-29</t>
  </si>
  <si>
    <t>2022-02-28</t>
  </si>
  <si>
    <t>2021-11-10</t>
  </si>
  <si>
    <t>2022-07-05</t>
  </si>
  <si>
    <t>2021-08-03</t>
  </si>
  <si>
    <t>2024-03-02</t>
  </si>
  <si>
    <t>2023-07-06</t>
  </si>
  <si>
    <t>2023-12-05</t>
  </si>
  <si>
    <t>2022-08-19</t>
  </si>
  <si>
    <t>2022-12-02</t>
  </si>
  <si>
    <t>2023-09-23</t>
  </si>
  <si>
    <t>2022-09-01</t>
  </si>
  <si>
    <t>2022-01-06</t>
  </si>
  <si>
    <t>2022-02-19</t>
  </si>
  <si>
    <t>2022-12-20</t>
  </si>
  <si>
    <t>2023-03-08</t>
  </si>
  <si>
    <t>2023-10-19</t>
  </si>
  <si>
    <t>2023-11-10</t>
  </si>
  <si>
    <t>2022-07-16</t>
  </si>
  <si>
    <t>2021-05-15</t>
  </si>
  <si>
    <t>2022-06-03</t>
  </si>
  <si>
    <t>2021-11-12</t>
  </si>
  <si>
    <t>2022-07-11</t>
  </si>
  <si>
    <t>2022-07-26</t>
  </si>
  <si>
    <t>2023-06-21</t>
  </si>
  <si>
    <t>2021-04-19</t>
  </si>
  <si>
    <t>2021-05-06</t>
  </si>
  <si>
    <t>2021-05-16</t>
  </si>
  <si>
    <t>2021-07-15</t>
  </si>
  <si>
    <t>2021-08-23</t>
  </si>
  <si>
    <t>2022-01-08</t>
  </si>
  <si>
    <t>2022-01-17</t>
  </si>
  <si>
    <t>2022-01-21</t>
  </si>
  <si>
    <t>2022-02-27</t>
  </si>
  <si>
    <t>2023-08-18</t>
  </si>
  <si>
    <t>2021-04-08</t>
  </si>
  <si>
    <t>2024-04-02</t>
  </si>
  <si>
    <t>2021-04-29</t>
  </si>
  <si>
    <t>2022-09-28</t>
  </si>
  <si>
    <t>2022-11-23</t>
  </si>
  <si>
    <t>2021-05-01</t>
  </si>
  <si>
    <t>2022-05-23</t>
  </si>
  <si>
    <t>2021-02-18</t>
  </si>
  <si>
    <t>2021-02-23</t>
  </si>
  <si>
    <t>2023-12-27</t>
  </si>
  <si>
    <t>2023-12-28</t>
  </si>
  <si>
    <t>2021-05-28</t>
  </si>
  <si>
    <t>2024-04-04</t>
  </si>
  <si>
    <t>2022-09-02</t>
  </si>
  <si>
    <t>2021-04-07</t>
  </si>
  <si>
    <t>2023-07-10</t>
  </si>
  <si>
    <t>2022-03-28</t>
  </si>
  <si>
    <t>2022-07-15</t>
  </si>
  <si>
    <t>2022-07-18</t>
  </si>
  <si>
    <t>2022-07-21</t>
  </si>
  <si>
    <t>2022-07-28</t>
  </si>
  <si>
    <t>2022-08-13</t>
  </si>
  <si>
    <t>2022-08-14</t>
  </si>
  <si>
    <t>2022-09-19</t>
  </si>
  <si>
    <t>2023-10-12</t>
  </si>
  <si>
    <t>2023-10-17</t>
  </si>
  <si>
    <t>2021-07-30</t>
  </si>
  <si>
    <t>2023-01-30</t>
  </si>
  <si>
    <t>2021-04-28</t>
  </si>
  <si>
    <t>2022-02-23</t>
  </si>
  <si>
    <t>2023-01-05</t>
  </si>
  <si>
    <t>2023-01-17</t>
  </si>
  <si>
    <t>2023-11-16</t>
  </si>
  <si>
    <t>2022-02-14</t>
  </si>
  <si>
    <t>2023-02-13</t>
  </si>
  <si>
    <t>2021-11-08</t>
  </si>
  <si>
    <t>2021-06-01</t>
  </si>
  <si>
    <t>2022-09-14</t>
  </si>
  <si>
    <t>2023-08-28</t>
  </si>
  <si>
    <t>2023-10-09</t>
  </si>
  <si>
    <t>2022-07-27</t>
  </si>
  <si>
    <t>2022-08-11</t>
  </si>
  <si>
    <t>2022-08-12</t>
  </si>
  <si>
    <t>2021-10-26</t>
  </si>
  <si>
    <t>2021-11-23</t>
  </si>
  <si>
    <t>2022-03-15</t>
  </si>
  <si>
    <t>2022-06-02</t>
  </si>
  <si>
    <t>2023-06-22</t>
  </si>
  <si>
    <t>2022-08-09</t>
  </si>
  <si>
    <t>2023-10-21</t>
  </si>
  <si>
    <t>2024-03-11</t>
  </si>
  <si>
    <t>2024-03-21</t>
  </si>
  <si>
    <t>2024-03-25</t>
  </si>
  <si>
    <t>2021-10-19</t>
  </si>
  <si>
    <t>2024-04-29</t>
  </si>
  <si>
    <t>2021-09-01</t>
  </si>
  <si>
    <t>2021-09-07</t>
  </si>
  <si>
    <t>2021-09-11</t>
  </si>
  <si>
    <t>2022-08-10</t>
  </si>
  <si>
    <t>2021-05-31</t>
  </si>
  <si>
    <t>2021-08-16</t>
  </si>
  <si>
    <t>2023-12-08</t>
  </si>
  <si>
    <t>2023-12-11</t>
  </si>
  <si>
    <t>2024-05-20</t>
  </si>
  <si>
    <t>2024-03-06</t>
  </si>
  <si>
    <t>2021-08-02</t>
  </si>
  <si>
    <t>2021-09-17</t>
  </si>
  <si>
    <t>2022-02-22</t>
  </si>
  <si>
    <t>2022-02-25</t>
  </si>
  <si>
    <t>2022-09-06</t>
  </si>
  <si>
    <t>2022-12-13</t>
  </si>
  <si>
    <t>2023-01-20</t>
  </si>
  <si>
    <t>2023-03-27</t>
  </si>
  <si>
    <t>2023-10-20</t>
  </si>
  <si>
    <t>2024-01-10</t>
  </si>
  <si>
    <t>2022-10-02</t>
  </si>
  <si>
    <t>2024-01-13</t>
  </si>
  <si>
    <t>2023-11-27</t>
  </si>
  <si>
    <t>2021-04-12</t>
  </si>
  <si>
    <t>2022-07-14</t>
  </si>
  <si>
    <t>2021-10-18</t>
  </si>
  <si>
    <t>2021-02-26</t>
  </si>
  <si>
    <t>2023-02-20</t>
  </si>
  <si>
    <t>2023-02-14</t>
  </si>
  <si>
    <t>2023-06-26</t>
  </si>
  <si>
    <t>2021-03-25</t>
  </si>
  <si>
    <t>2022-06-10</t>
  </si>
  <si>
    <t>2022-07-04</t>
  </si>
  <si>
    <t>2023-09-15</t>
  </si>
  <si>
    <t>2022-01-07</t>
  </si>
  <si>
    <t>2022-04-18</t>
  </si>
  <si>
    <t>2024-04-30</t>
  </si>
  <si>
    <t>2023-10-23</t>
  </si>
  <si>
    <t>2023-01-19</t>
  </si>
  <si>
    <t>2022-10-21</t>
  </si>
  <si>
    <t>2023-03-01</t>
  </si>
  <si>
    <t>2022-11-07</t>
  </si>
  <si>
    <t>2022-11-08</t>
  </si>
  <si>
    <t>2021-01-27</t>
  </si>
  <si>
    <t>2022-01-10</t>
  </si>
  <si>
    <t>2021-03-17</t>
  </si>
  <si>
    <t>2022-09-24</t>
  </si>
  <si>
    <t>2022-12-26</t>
  </si>
  <si>
    <t>2022-12-27</t>
  </si>
  <si>
    <t>2023-01-12</t>
  </si>
  <si>
    <t>2023-02-02</t>
  </si>
  <si>
    <t>2022-04-04</t>
  </si>
  <si>
    <t>2022-12-30</t>
  </si>
  <si>
    <t>2023-11-28</t>
  </si>
  <si>
    <t>2022-08-03</t>
  </si>
  <si>
    <t>2022-11-29</t>
  </si>
  <si>
    <t>2022-03-04</t>
  </si>
  <si>
    <t>2021-10-17</t>
  </si>
  <si>
    <t>2021-11-14</t>
  </si>
  <si>
    <t>2024-02-04</t>
  </si>
  <si>
    <t>2021-12-27</t>
  </si>
  <si>
    <t>2022-08-05</t>
  </si>
  <si>
    <t>2022-09-26</t>
  </si>
  <si>
    <t>2021-08-06</t>
  </si>
  <si>
    <t>2022-07-09</t>
  </si>
  <si>
    <t>2023-01-13</t>
  </si>
  <si>
    <t>2021-03-08</t>
  </si>
  <si>
    <t>2023-11-15</t>
  </si>
  <si>
    <t>2023-11-17</t>
  </si>
  <si>
    <t>2023-11-23</t>
  </si>
  <si>
    <t>2023-09-20</t>
  </si>
  <si>
    <t>2023-11-01</t>
  </si>
  <si>
    <t>2024-01-03</t>
  </si>
  <si>
    <t>2022-07-22</t>
  </si>
  <si>
    <t>2022-11-05</t>
  </si>
  <si>
    <t>2023-03-11</t>
  </si>
  <si>
    <t>2023-03-13</t>
  </si>
  <si>
    <t>2024-01-08</t>
  </si>
  <si>
    <t>2021-11-02</t>
  </si>
  <si>
    <t>2022-03-08</t>
  </si>
  <si>
    <t>2023-12-09</t>
  </si>
  <si>
    <t>2022-06-01</t>
  </si>
  <si>
    <t>2022-09-07</t>
  </si>
  <si>
    <t>2024-01-31</t>
  </si>
  <si>
    <t>2024-03-22</t>
  </si>
  <si>
    <t>2024-03-08</t>
  </si>
  <si>
    <t>2023-09-22</t>
  </si>
  <si>
    <t>2021-11-09</t>
  </si>
  <si>
    <t>2021-12-13</t>
  </si>
  <si>
    <t>2022-02-08</t>
  </si>
  <si>
    <t>2022-06-21</t>
  </si>
  <si>
    <t>2022-06-22</t>
  </si>
  <si>
    <t>2022-01-09</t>
  </si>
  <si>
    <t>2022-04-05</t>
  </si>
  <si>
    <t>2022-06-12</t>
  </si>
  <si>
    <t>2021-06-16</t>
  </si>
  <si>
    <t>2022-09-22</t>
  </si>
  <si>
    <t>2022-03-22</t>
  </si>
  <si>
    <t>2021-11-15</t>
  </si>
  <si>
    <t>2021-10-25</t>
  </si>
  <si>
    <t>2023-05-30</t>
  </si>
  <si>
    <t>2023-05-08</t>
  </si>
  <si>
    <t>2023-11-30</t>
  </si>
  <si>
    <t>2022-03-14</t>
  </si>
  <si>
    <t>2022-08-01</t>
  </si>
  <si>
    <t>2022-08-15</t>
  </si>
  <si>
    <t>2023-01-10</t>
  </si>
  <si>
    <t>2022-10-19</t>
  </si>
  <si>
    <t>2023-02-04</t>
  </si>
  <si>
    <t>2022-04-06</t>
  </si>
  <si>
    <t>2024-02-28</t>
  </si>
  <si>
    <t>2023-12-25</t>
  </si>
  <si>
    <t>2021-06-05</t>
  </si>
  <si>
    <t>2023-06-28</t>
  </si>
  <si>
    <t>2024-05-14</t>
  </si>
  <si>
    <t>2021-10-11</t>
  </si>
  <si>
    <t>2021-10-15</t>
  </si>
  <si>
    <t>2023-06-06</t>
  </si>
  <si>
    <t>2021-12-17</t>
  </si>
  <si>
    <t>2022-01-25</t>
  </si>
  <si>
    <t>2022-01-12</t>
  </si>
  <si>
    <t>2022-08-08</t>
  </si>
  <si>
    <t>2021-12-20</t>
  </si>
  <si>
    <t>2021-10-13</t>
  </si>
  <si>
    <t>2022-01-16</t>
  </si>
  <si>
    <t>2021-09-29</t>
  </si>
  <si>
    <t>2023-07-03</t>
  </si>
  <si>
    <t>2023-01-31</t>
  </si>
  <si>
    <t>2023-02-01</t>
  </si>
  <si>
    <t>2023-05-26</t>
  </si>
  <si>
    <t>2022-01-24</t>
  </si>
  <si>
    <t>2022-05-30</t>
  </si>
  <si>
    <t>2024-02-26</t>
  </si>
  <si>
    <t>2023-09-11</t>
  </si>
  <si>
    <t>2022-10-31</t>
  </si>
  <si>
    <t>2021-05-22</t>
  </si>
  <si>
    <t>2022-01-26</t>
  </si>
  <si>
    <t>2022-01-29</t>
  </si>
  <si>
    <t>2021-08-09</t>
  </si>
  <si>
    <t>2021-09-04</t>
  </si>
  <si>
    <t>2021-06-22</t>
  </si>
  <si>
    <t>2021-11-17</t>
  </si>
  <si>
    <t>2021-12-23</t>
  </si>
  <si>
    <t>2021-07-17</t>
  </si>
  <si>
    <t>2021-02-20</t>
  </si>
  <si>
    <t>2023-09-04</t>
  </si>
  <si>
    <t>2022-06-25</t>
  </si>
  <si>
    <t>2022-05-14</t>
  </si>
  <si>
    <t>2023-06-03</t>
  </si>
  <si>
    <t>2022-10-17</t>
  </si>
  <si>
    <t>2023-04-10</t>
  </si>
  <si>
    <t>2021-03-13</t>
  </si>
  <si>
    <t>2021-06-24</t>
  </si>
  <si>
    <t>2022-03-17</t>
  </si>
  <si>
    <t>2022-12-21</t>
  </si>
  <si>
    <t>2023-02-09</t>
  </si>
  <si>
    <t>2022-07-19</t>
  </si>
  <si>
    <t>2021-02-04</t>
  </si>
  <si>
    <t>2023-03-15</t>
  </si>
  <si>
    <t>2021-07-31</t>
  </si>
  <si>
    <t>2022-10-22</t>
  </si>
  <si>
    <t>2024-01-06</t>
  </si>
  <si>
    <t>2021-12-18</t>
  </si>
  <si>
    <t>2023-12-12</t>
  </si>
  <si>
    <t>2024-01-30</t>
  </si>
  <si>
    <t>2022-10-13</t>
  </si>
  <si>
    <t>2022-11-26</t>
  </si>
  <si>
    <t>2021-05-13</t>
  </si>
  <si>
    <t>2024-01-23</t>
  </si>
  <si>
    <t>2021-07-24</t>
  </si>
  <si>
    <t>2023-09-27</t>
  </si>
  <si>
    <t>2022-06-18</t>
  </si>
  <si>
    <t>2024-01-25</t>
  </si>
  <si>
    <t>2021-06-12</t>
  </si>
  <si>
    <t>2022-01-01</t>
  </si>
  <si>
    <t>2022-02-10</t>
  </si>
  <si>
    <t>2023-02-17</t>
  </si>
  <si>
    <t>2024-01-22</t>
  </si>
  <si>
    <t>2024-05-18</t>
  </si>
  <si>
    <t>2022-10-15</t>
  </si>
  <si>
    <t>2024-03-20</t>
  </si>
  <si>
    <t>2023-11-25</t>
  </si>
  <si>
    <t>2024-03-14</t>
  </si>
  <si>
    <t>2021-08-04</t>
  </si>
  <si>
    <t>2021-09-25</t>
  </si>
  <si>
    <t>2024-03-23</t>
  </si>
  <si>
    <t>2021-11-26</t>
  </si>
  <si>
    <t>2021-11-05</t>
  </si>
  <si>
    <t>2022-09-15</t>
  </si>
  <si>
    <t>2022-03-24</t>
  </si>
  <si>
    <t>2024-01-11</t>
  </si>
  <si>
    <t>2022-03-21</t>
  </si>
  <si>
    <t>2024-05-11</t>
  </si>
  <si>
    <t>2021-11-11</t>
  </si>
  <si>
    <t>2022-09-05</t>
  </si>
  <si>
    <t>2021-11-29</t>
  </si>
  <si>
    <t>2023-02-03</t>
  </si>
  <si>
    <t>2023-04-05</t>
  </si>
  <si>
    <t>2022-05-28</t>
  </si>
  <si>
    <t>2024-02-20</t>
  </si>
  <si>
    <t>2024-05-01</t>
  </si>
  <si>
    <t>2021-06-03</t>
  </si>
  <si>
    <t>2021-11-13</t>
  </si>
  <si>
    <t>2023-12-23</t>
  </si>
  <si>
    <t>2024-02-23</t>
  </si>
  <si>
    <t>2021-03-02</t>
  </si>
  <si>
    <t>2021-03-01</t>
  </si>
  <si>
    <t>2024-03-09</t>
  </si>
  <si>
    <t>2023-12-16</t>
  </si>
  <si>
    <t>2021-03-04</t>
  </si>
  <si>
    <t>2024-01-26</t>
  </si>
  <si>
    <t>2022-06-14</t>
  </si>
  <si>
    <t>2024-03-05</t>
  </si>
  <si>
    <t>2024-02-21</t>
  </si>
  <si>
    <t>2021-12-21</t>
  </si>
  <si>
    <t>2022-11-09</t>
  </si>
  <si>
    <t>2023-01-03</t>
  </si>
  <si>
    <t>2023-03-14</t>
  </si>
  <si>
    <t>2024-01-19</t>
  </si>
  <si>
    <t>2023-01-09</t>
  </si>
  <si>
    <t>2023-10-18</t>
  </si>
  <si>
    <t>2023-11-02</t>
  </si>
  <si>
    <t>2023-02-22</t>
  </si>
  <si>
    <t>2022-12-05</t>
  </si>
  <si>
    <t>2023-12-31</t>
  </si>
  <si>
    <t>2021-07-28</t>
  </si>
  <si>
    <t>2022-03-07</t>
  </si>
  <si>
    <t>2022-01-18</t>
  </si>
  <si>
    <t>2022-10-16</t>
  </si>
  <si>
    <t>2022-12-04</t>
  </si>
  <si>
    <t>2023-09-30</t>
  </si>
  <si>
    <t>2023-10-16</t>
  </si>
  <si>
    <t>2024-01-02</t>
  </si>
  <si>
    <t>2022-12-29</t>
  </si>
  <si>
    <t>2023-09-18</t>
  </si>
  <si>
    <t>2023-12-04</t>
  </si>
  <si>
    <t>2022-02-16</t>
  </si>
  <si>
    <t>2023-12-24</t>
  </si>
  <si>
    <t>2024-03-31</t>
  </si>
  <si>
    <t>2021-12-06</t>
  </si>
  <si>
    <t>2021-07-20</t>
  </si>
  <si>
    <t>2022-07-13</t>
  </si>
  <si>
    <t>坚持践行对公业务“3+2+1”经营策略，聚焦“行业银行、交易银行、综合金融”3大业务支柱，重点发力“战略客群、小微客群”2大核心客群，坚守资产质量“1条生命线”不动摇，着力打造新型供应链金融、票据一体化、客户经营平台、复杂投融及生态化综拓“五张牌”；同时，深度借助人工智能、区块链、物联网等科技手段驱动业务创新，全力支持全行业务均衡发展及零售转型战略落地实施。</t>
  </si>
  <si>
    <t>零售业务积极打造综合化银行、AI银行、远程银行、线下银行、开放银行“五位一体”新模式，打造“有温度”的金融服务；公司业务积极打造供应链金融、票据一体化、客户经营平台、复杂投融、生态化综拓“五张牌”，以科技手段嵌入服务场景，持续提升服务实体经济能力；资金同业业务积极构建“交易－避险－同业－托管－资管”专业化产品服务体系，为实体经济提供更强大的交易、避险和投资能力。</t>
  </si>
  <si>
    <t>胡跃飞先生是国内供应链金融理论研究和实践的先行者和权威专家，是本行改革转型积极的践行者和推动者， 经历了本行历史上两行整合、重组变革、零售战略转型等各项重大事项，积极推动银行改革创新和稳定发展。</t>
  </si>
  <si>
    <t>供应链金融方面，我行深入供应链场景及生态，运用“金融+科技”能力不断创新业务模式，优化金融服务体验。</t>
  </si>
  <si>
    <t>2023年，我行对公业务紧跟国家战略布局，围绕服务实体经济，在产业金融、科技金融、供应链金融、跨境金融、普惠金融五个方面重点发力，持续加大对制造业、专精特新、民营企业、中小微企业、乡村振兴、绿色金融、基础设施等重点领域的融资支持力度。</t>
  </si>
  <si>
    <t>围绕“五篇大文章”，结合我行的特色优势，在产业金融、科技金融、供应链金融、跨境金融、普惠金融五个方面重点发力。</t>
  </si>
  <si>
    <t>关于第三方回款合理性事项，公司委托第三方中介机构中兴财光华会计师事务所（特殊普通合伙）核查并了解第三方回款涉及的初始购销业务，并通过访谈等审计方法，按照实质重于形式原则，将该等初始业务确认为供应链金融业务。</t>
  </si>
  <si>
    <t>[三、调整智游网安业绩承诺实现情况及补充业绩补偿方案]
根据中兴财光华会计师事务所（特殊普通合伙）出具的《深圳国华网安科技股份有限公司重大资产重组标的公司业绩承诺实现情况说明的专项审核报告（中兴财光华审专字（2023）第215045号），智游网安与山东恒誉信息技术有限公司发生的业务在2019年度确认其他业务收入3,551,786.96元， 2020年度确认其他业务收入609,305.32元， 经核查，该部分业务为供应链金融业务，该部分收入为资金占用费，公司将该部分收入调整为财务费用科目，为非经常性损益，因此标的公司2019年至2021年业绩承诺期内的扣除非经常性损益后归属于母公司股东的净利润调减4,161,092.28元， 调整后业绩承诺实现情况如下：</t>
  </si>
  <si>
    <t>经公司初步自查，所涉应收账款回款为 2020 年及 2021 年期间发生的部分第三方代付回款，该部分第三方代付回款为公司 2021 年度审计报告非标准审计意见所涉及事项之一，公司已按照实质重于形式原则，将该等初始业务确认为供应链金融业务。</t>
  </si>
  <si>
    <t>此后，经公司核查， 智游网安在 2019 年和 2020 年与山东恒誉信息技术有限公司发生的业务为供应链金融业务， 公司将该部分收入合计 4,161,092.28 元调整为资金占用费，列入财务费用科目，为非经常性损益。</t>
  </si>
  <si>
    <t>与公司主营业务发展密切相关，符合业态所需、行业发展惯例及产业政策的融资租赁、商业保理及供应链金融，暂不纳入类金融计算口径。</t>
  </si>
  <si>
    <t>注（7） 2021年6月24日，深圳美丽生态股份有限公司与福建海峡银行股份有限公司签订了编号为117611070120211002的《供应链金融业务担保协议》，截止2021年6月30日，贷款余额1,700万元。</t>
  </si>
  <si>
    <t>注（3） 2021 年 6 月 24 日，深圳美丽生态股份有限公司与福建海峡银行股份有限公司福州高新支行签订了编号为 117611070120211002 的《供应链金融业务担保协议》， 为福建美丽生态建设集团有限公司提供总额不超过 2,000 万元的担保，担保期间为应付账款到期之日起三年内，截至 2022 年 6 月 30日，担保余额为 300.00 万元。</t>
  </si>
  <si>
    <t>[六、合并财务报表项目注释]
单位：元 项目 期末余额 期初余额 待转销项税 40,127,791 50,107,240 供应链金融 49,040,857 其他 300,000 300,000 合计 89,468,648 50,407,240 29、长期借款</t>
  </si>
  <si>
    <t>[六、注册会计师对财务报表审计的责任]
项 目 期末余额 上年年末余额待转销项税额 44,121,680 50,107,240不满足终止确认的票据 288,534,731 -供应链金融等 121,676,275 300,000合 计 454,332,686 50,407,240</t>
  </si>
  <si>
    <t>集团）有限公司 执行董事兼经理 2015年06月01日 否 罗丽香 广州市天信房地产有限公司 行政总监 2013年02月01日 否 罗丽香 广州市天迅信息开发有限公司 监事 2015年10月01日 是 罗丽香 广州市天信物业管理有限公司 监事 2013年02月01日 否 罗丽香 广东烨龙集团有限责任公司 监事 2014年07月01日 否 罗丽香 广州荔湖高尔夫球有限公司 董事 2010年11月01日 否 郑德珵 粤开证券股份有限公司 独立董事 2020年08月14日 是 郑德珵 广东豪美新材股份有限公司 独立董事 2019年02月01日 是 郑德珵 宏信悦友股份有限公司 独立董事 2020年05月10日 是 郑德珵 信基沙溪集團股份有限公司 独立非执行董事 2019年10月03日 是 陈平 广西东呈酒店管理集团股份有限公司 董事 2021年06月01日 是 陈平 广东产通供应链金融服务有限公司</t>
  </si>
  <si>
    <t>集团）有限公司 执行董事兼经理 2015年06月01日 否 罗丽香 广州市天信房地产有限公司 行政总监 2013年02月01日 否 罗丽香 广州市天迅信息开发有限公司 监事 2015年10月01日 是 罗丽香 广州市天信物业管理有限公司 监事 2013年02月01日 否 罗丽香 广东烨龙集团有限责任公司 监事 2014年07月01日 否 罗丽香 广州荔湖高尔夫球有限公司 董事 2010年11月01日 否 郑德珵 粤开证券股份有限公司 独立董事 2020年08月14日 是 郑德珵 广东豪美新材股份有限公司 独立董事 2019年02月01日 是 郑德珵 宏信悦友股份有限公司 独立董事 2020年05月10日 是 郑德珵 信基沙溪集團股份有限公司 独立非执行董事 2019年10月03日 是 陈平 广西东呈酒店管理集团股份有限公司 董事 2021年06月01日 是 陈平 广东产通服务有限公司</t>
  </si>
  <si>
    <t>[八、经营分析]
供应商 采购金额 占比 广东大鹏液化天然气有限公司 10.37 14.00 国能销售集团有限公司华南销售分公司 8.68 11.72 Volta River Authority 6.83 9.23 广东中煤进出口有限公司 5.81 7.85 伊泰供应链金融服务（深圳）有限公司 4.22 5.70 合计 35.91 48.50</t>
  </si>
  <si>
    <t>序号 供应商名称 采购额（元） 占年度采购总额比例 1 广东中煤进出口有限公司 1,568,755,791.50 6.17% 2 伊泰供应链金融服务（深圳）有限公司 1,110,263,169.87 4.37% 3 国能销售集团有限公司华南销售分公司 1,049,825,170.03 4.13% 4 中国石油天然气股份有限公司天然气销售广东分公司 1,020,095,246.63 4.01% 5 中海石油气电集团有限责任公司粤东销售分公司 913,130,610.82 3.59% 合计 -- 5,662,069,988.85 22.27%</t>
  </si>
  <si>
    <t xml:space="preserve">[第三节 发行人基本情况] [七、发行人主要业务情况]
供应商名称 2021年度 采购额 占年度采购总额比例 广东中煤进出口有限公司 156,875.58 6.17% 伊泰服务（深圳）有限公司 111,026.32 4.37% 国能销售集团有限公司华南销售分公司 104,982.52 4.13% 中国石油天然气股份有限公司天然气销售广东分公司 102,009.52 4.01% 中海石油气电集团有限责任公司粤东销售分公司 91,313.06 3.59% 合计 566,207.00 22.27% | </t>
  </si>
  <si>
    <t>[第三节 管理层讨论与分析] [四、主营业务分析]
序号 供应商名称 采购额（元） 占年度采购总额比例 1 中国石油天然气股份有限公司天然气销售广东分公司 1,700,462,704.21 5.48% 2 广州珠江电力燃料有限公司 1,590,069,491.36 5.13% 3 伊泰供应链金融服务（深圳）有限公司 1,493,647,343.89 4.82% 4 广东中煤进出口有限公司 1,455,523,858.07 4.69% 5 国能销售集团广州有限公司 1,142,889,799.72 3.69% 合计 -- 7,382,593,197.25 23.80%</t>
  </si>
  <si>
    <t>公司业务部: 负责集团金融业务规划、 供应链金融业务规划、市场营销、产品开发、客户服务；负责国际业务产品规划、国际业务营销、代理结售汇业务、外汇市场信息咨询服务； 配合风控合规部落实反洗钱等相关工作。</t>
  </si>
  <si>
    <t>公司业务部:负责集团金融业务规划、供应链金融业务规划、市场营销、产品开发、客户服务；负责国际业务产品规划、国际业务政策管理、国际业务研究、国际业务营销、代理结售汇业务、外汇市场信息咨询服务；配合风控合规部落实反洗钱等相关工作。</t>
  </si>
  <si>
    <t>公司业务部：负责集团金融业务规划、供应链金融业务规划、市场营销、产品开发、客户服务；负责国际业务产品规划、国际业务政策管理、国际业务研究、国际业务营销、代理结售汇业务、外汇市场信息咨询服务；配合风控合规部落实反洗钱等相关工作。</t>
  </si>
  <si>
    <t>2022 年 5 月 31 日，发行人作为共同债务人发行了“华泰-悦盈-平裕保理 5期供应链金融资产支持专项计划”，发行规模 1 亿元，期限为 0.86 年，到期一次性还本付息，存续中。</t>
  </si>
  <si>
    <t>根据发行人出具的说明，截至报告期末，发行人及其子公司有账面价值 32.66亿元的受限资产，分别为 20.98 亿元的银行承兑汇票保证金、保函保证金、准备持有至到期的定期存款等受限货币资金； 8.46 亿元的因办理融资租赁抵质押借款而受限或已转让且在资产负债表日尚未到期的应收供应链金融账单等应收账款；1.74 亿元的因办理抵押借款而受限的固定资产；以及 1.48 亿元已背书或贴现且在资产负债表日尚未到期的应收票据。</t>
  </si>
  <si>
    <t>2）与公司主营业务发展密切相关，符合业态所需、行业发展惯例及产业政策的融资租赁、商业保理及供应链金融，暂不纳入类金融计算口径。</t>
  </si>
  <si>
    <t>关，符合业态所需、行业发展惯例及产业政策的融资租赁、商业保理及供应链金融，暂不纳入类金融业务计算口径。</t>
  </si>
  <si>
    <t>（2）与公司主营业务发展密切相关，符合业态所需、行业发展惯例及产业政策的融资租赁、商业保理及供应链金融，暂不纳入类金融业务计算口径。</t>
  </si>
  <si>
    <t>现任哈尔滨工业大学（深圳）教授，国家仿真控制工程研究中心副主任，广东省城市安全智能监测与智慧城市规划企业重点实验室学术委员会委员，深圳市供应链金融公共服务平台首席科学家，深圳市人工智能学会理事，深圳市外商投资企业协会暨深圳市国际投融资商会副会长，广州越秀集团股份有限公司集团数字化工作领导小组专家委员，厦门市委市政府招商顾问。</t>
  </si>
  <si>
    <t>现任哈尔滨工业大学（深圳）教授，国家仿真控制工程研究中心副主任，广东省城市安全智能监测与智慧城市规划企业重点实验室学术委员会委员，深圳市供应链金融公共服务平台首席科学家，深圳市人工智能学会理事，深圳市外商投资企业协会暨深圳市国际投融资商会副会长，广州越秀集团股份有限公司集团数字化工作领导小组专家委员，厦门市委市政府招商顾问，公司独立董事。</t>
  </si>
  <si>
    <t>公司及全资和控股子公司根据业务需要与日常经营资金使用情况向银行等金融机构申请科技创新类产品融资，包括但不限于供应链金融平台融资，即核心企业提供和分配授信额度供链条内企业使用，购方企业确认应付账款后形成电子债权凭证，销方公司签收后可拆分、流转、融资或持有到期，期限不超过 1 年。</t>
  </si>
  <si>
    <t>准入若干特别措施的意见》，其中提出“提升农产品供应链金融支持能力，鼓励金融机构基于真实交易背景和风险可控前提，按照市场化法治化原则，依托农产品供应链产业链核心企业，开展存货、仓单、订单质押融资等供应链金融业务，降低下游经销商融资成本。</t>
  </si>
  <si>
    <t>我们加快建立伙伴商户“大会员体系”，为市场商户提供供应链金融支持、租金减免、科普宣传、技能培训、交易农产品自主送检、基地渠道链接、工商执照上门办理、免费健康体检、信息资讯推送服务及品牌推广等服务，助力伙伴商户成长受益。</t>
  </si>
  <si>
    <t>序号 获奖时间 奖项名称 颁奖单位 1 2018年2月 2017深圳互联网科技应用贡献奖 深圳市互联网学会 2 2018年3月 2018深圳互联网实地验证示范电商企业 深圳市互联网学会 3 2018年4月 国家电子商务诚信交易试点诚信验证企业 中国企业信用建设发展联盟，众信电子商务交易保障促进中心 4 2018年5月 深圳互联网知名品牌 深圳互联网学会 5 2018年6月 广东省守合同重信用企业 深圳市市场监督管理局 6 2018年7月 2018工业电商十大领军企业 广东省电子商务协会 7 2018年7月 2017-2018年度深圳市互联网学会卓越贡献奖 深圳市互联网学会 8 2018年12月 广东省电子商务100强企业 广东省电子商务协会 9 2019年1月 2018深圳互联网卓越贡献奖 深圳互联网学会 10 2019年1月 2018年中国十大电子元器件电商 B2B内参，产业互联网头条和供应链金融头条</t>
  </si>
  <si>
    <t>持续优化资金结构， 研究供应链金融模式。</t>
  </si>
  <si>
    <t>（3）积极研究“建筑+金融”业务，布局保理、产业基金等供应链金融业务，提升投建营一体化水平。</t>
  </si>
  <si>
    <t>拓宽融资渠道， 降低融资成本， 2021年度授信规模增加167亿元， 使用超短贷149亿元， 滚动发行超短融42亿元， 发行永续债25亿元， 签发商票5.9亿元、 保理1,500万元， 供应链金融实现历史性突破。</t>
  </si>
  <si>
    <t>（2）积极研究“建筑+金融”业务，积极布局保理、产业基金等供应链金融业务，提升投建营一体化水平。</t>
  </si>
  <si>
    <t>（2）积极研究“建筑+金融”业务，积极布局保理、产业基金等业务，提升投建营一体化水平。</t>
  </si>
  <si>
    <t>供应链金融业务规模再创新高， 同比增加 7.73 亿元。</t>
  </si>
  <si>
    <t>承建深国际 · 海南智慧供应链产业园项目，助力海南省澄迈县打造辐射国内、联动国际的双循环物流枢纽，建设融合疏港集散中心、智慧云仓中心、岛内共配中心、冷链产业中心、供应链金融中心等功能为一体的现代物流综合体。</t>
  </si>
  <si>
    <t>在保障现金流稳定运行前提下合理降低有息负债，供应链金融规模、保函额度均大幅增长。</t>
  </si>
  <si>
    <t>4、经营性现金流情况 2023年，公司经营活动产生的现金流量净额为27.13亿，同比增加11.9%，公司一直以“要规模、要效益、要可持续”为战略牵引，确保赚到的钱及时收回，经营性现金流增长主要得益于： 一是保证销售合同质量，尤其是对高增长境外业务，实施分级分类精细管理，高风险区域以全款销售为主，严控业务账期，实现资金高效回笼； 二是依靠财务子公司金融牌照优势，打造供应链金融服务平台，助力上游供应商创造价值。</t>
  </si>
  <si>
    <t>本项目的建设将借助中国供销冷链的品牌和资金，和公司 IT 架构解决方案及土地资源优势， 将目标公司建成“多温区、全产品” 的大型综合性公共冷链服务商，同时在发展冷链物流的同时，积极开展采购与分销、供应链金融、电子商务等业务模式，进而逐步成为区域供应链上的核心企业。</t>
  </si>
  <si>
    <t>在金融科技领域， 公司拥有 20 年的服务经验， 北明软件的大数据、 RPA、 智能风控、 智慧财务精细化管理、 票据影像管理、 供应链金融、 数字化营销、 全媒体网络等技术， 在银行、 证券、 保险、 产业金融领域建立超过 10 万个成功案例，拥有超过 300 个解决方案， 持续服务了超过 100 家金融机构。</t>
  </si>
  <si>
    <t>2022 年上半年，面对错综复杂的国际形势和不断加大的经济下行压力，公司坚持“稳中求进” 工作总基调，立足主责主业，发挥金融优势，支持“专精特新” 企业、战略性新兴产业、前沿科技企业发展，助力先进制造业、产业链重要环节和核心节点企业转型升级，丰富供应链金融服务供给，推动自身业务发展融入到我国经济、资本市场高质量发展的大局之中。</t>
  </si>
  <si>
    <t>[十二、净资本及流动性风险控制指标（以申万宏源证券母公司数据计算）]
落实国家补链强链稳链要求，助力供应链金融</t>
  </si>
  <si>
    <t>本公司之全资子公司佛山市顺德区美的家电实业有限公司与佛山市顺德区顺盛投资发展有限公司于 2021 年 3 月设立了 广东美的供应链金融有限公司 ，分别持股 85%及 15%。</t>
  </si>
  <si>
    <t>本公司之全资子公司佛山市顺德区美的家电实业有限公司与佛山市顺德区顺盛投资发展有限公司于 2021 年 3 月设立了广东美的供应链金融有限公司，分别持股 85%及 15%。</t>
  </si>
  <si>
    <t>2022 年引入微众银行、网商银行开展供应链金融服务，为客户解决资金困境。</t>
  </si>
  <si>
    <t>2023 年持续引入微众银行、网商银行开展供应链金融服务，为客户解决资金困境。</t>
  </si>
  <si>
    <t>同时，商业保理、融资租赁均为远信租赁公司主要业务，与远信租赁公司开展上述合作，结合远信租赁公司在融资租赁、保理、供应链金融方面的优势，有利于公司引入市场竞争方，拓宽合作渠道。</t>
  </si>
  <si>
    <t>7、远信租赁公司在融资租赁、保理、供应链金融方面的优势，有利于公司引入市场竞争方，拓宽合作渠道，有利于公司减少票据结算保证金沉淀，降低财务成本。</t>
  </si>
  <si>
    <t>企业利用“医药分开” 、 “两票制” 等医改政策落地契机纷纷发力，借助供应链金融服务打造全新商业模式，如融贯电商已实现从医药厂商到流通企业的无缝对接。</t>
  </si>
  <si>
    <t>企业利用“医药分开” 、 “两票制” 等医改政策落地契机纷纷发力，借助服务打造全新商业模式，如融贯电商已实现从医药厂商到流通企业的无缝对接。</t>
  </si>
  <si>
    <t>企业利用“医药分开” 、 “两票制” 等医改政策落地契机纷纷发力， 借助供应链金融服务打造全新商业模式， 如融贯电商已实现从医药厂商到流通企业的无缝对接。</t>
  </si>
  <si>
    <t>民生电商目前已构建包括科技服务、供应链金融、通讯增值、人力供应链等六大业务板块。</t>
  </si>
  <si>
    <t>公司第八届董事会第四十二次会议（临时）和2021年第一次临时股东大会审议通过了《关于为按揭业务、融资租赁业务及供应链金融业务提供担保额度的议案》，同意为按揭销售业务提供不超过60亿元人民币的回购担保，为融资租赁业务提供累计额度不超过260亿元人民币的权益购买担保，为供应链金融业务提供不超过50亿元人民币的回购担保。</t>
  </si>
  <si>
    <t>……（3）与公司主营业务发展密切相关，符合业态所需、行业发展惯例及产业政策的融资租赁、商业保理及供应链金融，暂不纳入类金融计算口径。</t>
  </si>
  <si>
    <t>截至 2022 年末，公司仅对按揭、融资租赁和供应链金融业务存在担保，公司承担有按揭担保责任的客户借款余额为 100.99 亿元，公司因融资租赁业务为承租人应付的融资租赁款承诺回购义务的余额 672.75 亿元， 面临一定的或有风险，中诚信国际将持续关注公司负有回购责任的按揭贷款和融资租赁余额变化情况。</t>
  </si>
  <si>
    <t>公司建立了完善的采购信息系统， 全面实现机控管理， 优化权限审批流程，有效构建规范采购管理体系； 同时与金融机构及第三方开展供应链金融业务合作，增强商业信誉，建立协同关系，发挥核心企业规模优势，提升供应链竞争力； 强化源头采购， 落实 80/20 采购理念，引入竞争机制，提高供货质量，降低采购成本；积极利用期货工具优化原料定价，防范价格风险，实现期货定价效益。</t>
  </si>
  <si>
    <t>公司设立供应链管理中心，采用“集团统购、源头优先、多级分立、一票否决”的供应链管理模式，通过不断完善采购信息系统，全面实现机控管理，优化权限审批流程，有效构建规范采购管理体系；根据生产基地需求，集团整合相关方资源，实施统一采购；通过行业展会、实地考察、竞厂调研等多方式寻找源头、优质供方，强化源头采购，降低采购成本；通过建立供方三级联合审议机制、推行末尾淘汰制，引入供应商竞争机制，提高供货质量；积极利用期货工具优化原料定价，防范价格风险，实现期货定价效益；同时，公司积极与金融机构及第三方开展供应链金融业务合作，充分利用供方资金，降低采购成本，深化战略合作，提升供应链竞争力。</t>
  </si>
  <si>
    <t>统一采购；通过行业展会、实地考察、竞厂调研等多方式寻找源头、优质供方，强化源头采购，降低采购成本；通过建立供方三级联合审议机制、推行末位淘汰制，引入供应商竞争机制，提高供货质量；同时，公司积极与金融机构及第三方开展供应链金融业务合作，充分利用供方资金，降低采购成本，深化战略合作，提升供应链竞争力。</t>
  </si>
  <si>
    <t>及第三方开展供应链金融业务合作，充分利用供方资金，降低采购成本，深化战略合作，提升供应链竞争力。</t>
  </si>
  <si>
    <t>公司设立供应链管理中心， 采用“集团统购、源头优先、多级分立、一票否决” 的供应链管理模式，通过不断完善采购信息系统，全面实现机控管理，优化权限审批流程，有效规范采购管理体系；根据生产基地需求，集团整合相关方资源，实施统一采购；通过行业展会、实地考察、竞厂调研等多方式寻找源头、优质供方，强化源头采购，降低采购成本；通过建立供方三级联合审议机制、推行末位淘汰制，引入供应商竞争机制，提高供货质量；同时，公司积极与金融机构及第三方开展供应链金融业务合作，充分利用供方资金，降低采购成本，深化战略合作，提升供应链竞争力。</t>
  </si>
  <si>
    <t>2021 年 7 月，发行人子公司路桥投资出资 4,500 万元新设参股公司山高商业保理（天津）有限公司（简称“山高保理”），持股 45%，山高保理主要为工程施工业务各参与方提供供应链金融和应收账款保理服务。</t>
  </si>
  <si>
    <t>3.公司关于开展供应链金融资产证券化业务的具体情况？</t>
  </si>
  <si>
    <t>同时，公司为提升资金使用效率，优化账期，改善现金流，采取了例如现金、承兑汇票、供应链金融等多种支付方式，即保证了应付账款按合同执行又盘活了企业现金流。</t>
  </si>
  <si>
    <t>《关于开展供应链金融资产证券化业务的议案》 6 2023年6月5日 第九届董事会第五十一次会议 1.</t>
  </si>
  <si>
    <t>铺底流动资金是项目于 2025 年建成投产后才需要的资金，一旦建成投产，项目公司即可产生现金流和利润， 从而获得更多的融资渠道，可以通过供应链金融或与下游客户合作等多种形式进行融资。</t>
  </si>
  <si>
    <t>设立或投资 珠海汇通物流有限公司 珠海市 珠海市 运输业 100.00% 非同一控制下企业合并 珠海市集装箱运输有限公司 珠海市 珠海市 运输业 100.00% 同一控制下企业合并 珠海港中驰供应链管理有限公司 珠海市 珠海市 运输业 51.00% 设立或投资 珠海港捷多式联运有限公司 珠海市 珠海市 运输业 51.00% 设立或投资 珠海外代国际货运有限公司 珠海市 珠海市 服务业 60.00% 同一控制下企业合并 中国珠海外轮代理有限公司 珠海市 珠海市 服务业 60.00% 同一控制下企业合并 珠海市珠海港报关行有限公司 珠海市 珠海市 服务业 100.00% 同一控制下企业合并 珠海港通投资发展有限公司 珠海市 珠海市 实业投资 100.00% 同一控制下企业合并 珠海港达供应链管理有限公司 珠海市 珠海市 供应链管理 100.00% 同一控制下企业合并 珠海港香港有 香港 香港 供应链金融</t>
  </si>
  <si>
    <t>设立或投资 珠海汇通物流有限公司 珠海市 珠海市 运输业 100.00% 非同一控制下企业合并 珠海市集装箱运输有限公司 珠海市 珠海市 运输业 100.00% 同一控制下企业合并 珠海港中驰供应链管理有限公司 珠海市 珠海市 运输业 51.00% 设立或投资 珠海港捷多式联运有限公司 珠海市 珠海市 运输业 51.00% 设立或投资 珠海外代国际货运有限公司 珠海市 珠海市 服务业 60.00% 同一控制下企业合并 中国珠海外轮代理有限公司 珠海市 珠海市 服务业 60.00% 同一控制下企业合并 珠海市珠海港报关行有限公司 珠海市 珠海市 服务业 100.00% 同一控制下企业合并 珠海港通投资发展有限公司 珠海市 珠海市 实业投资 100.00% 同一控制下企业合并 珠海港达供应链管理有限公司 珠海市 珠海市 供应链管理 100.00% 同一控制下企业合并 珠海港香港有限公司 香港 香港 供应链金融</t>
  </si>
  <si>
    <t>链管理有限公司 业合并 珠海港香港有限公司 香港 香港 供应链金融 100.00% 设立或投资 珠海珠澳跨境工业区通海供应链管理有限公司 珠海市 珠海市 货运代理 100.00% 同一控制下企业合并 珠海港（梧州）港务有限公司 梧州市 梧州市 码头运营 72.00% 设立或投资 珠海外轮理货有限公司 珠海市 珠海市 服务业 84.00% 同一控制下企业合并 珠海中理商品检验有限公司 珠海市 珠海市 商品检验 100.00% 设立或投资 江门中理外轮理货有限公司 江门市 江门市 外轮理货 100.00% 设立或投资 阳江中理外轮理货有限公司 阳江市 阳江市 外轮理货 100.00% 设立或投资 云浮新港港务有限公司 云浮市 云浮市 港口物流 86.24% 非同一控制下企业合并 云浮市云港报关有限公司 云浮市 云浮市 服务业</t>
  </si>
  <si>
    <t>100.00 设立或投资 珠海汇通物流有限公司 珠海市 珠海市 运输业 100.00 非同一控制下企业合并 珠海市集装箱运输有限公司 珠海市 珠海市 运输业 100.00 同一控制下企业合并 珠海港中驰供应链管理有限公司 珠海市 珠海市 运输业 51.00 设立或投资 珠海港捷多式联运有限公司 珠海市 珠海市 运输业 51.00 设立或投资 珠海外代国际货运有限公司 珠海市 珠海市 服务业 60.00 同一控制下企业合并 中国珠海外轮代理有限公司 珠海市 珠海市 服务业 60.00 同一控制下企业合并 珠海市珠海港报关行有限公司 珠海市 珠海市 服务业 100.00 同一控制下企业合并 珠海港通投资发展有限公司 珠海市 珠海市 实业投资 100.00 同一控制下企业合并 珠海港达供应链管理有限公司 珠海市 珠海市 供应链管理 100.00 同一控制下企业合并 珠海港香港有限公司 香港 香港 供应链金融</t>
  </si>
  <si>
    <t>运有限公司 珠海港远洋运输有限公司 珠海市 珠海市 水上运输业 100.00% 同一控制下企业合并 广州粤港澳国际航运有限公司 广州市 广州市 水上运输业 60.00% 非同一控制下企业合并 珠海港卓航航运有限公司 珠海市 珠海市 水上运输业 51.00% 设立或投资 珠海港香港有限公司 香港 香港 供应链金融 100.00% 设立或投资 珠海港新加坡有限公司 新加坡 新加坡 投资开发 100.00% 非同一控制下企业合并 珠海港新加坡新能源发展有限公司 新加坡 新加坡 投资开发 100.00% 设立或投资 珠海港口发展有限公司 新加坡 新加坡 投资开发 100.00% 非同一控制下企业合并 常熟兴华港口有限公司 常熟 常熟 港口物流 95.00% 非同一控制下企业合并 常熟长江港务有限公司 常熟 常熟 港口物流 90.00% 非同一控制下企业合并</t>
  </si>
  <si>
    <t>100.00% 设立或投资 珠海港航运有限公司 410,000,000.00 珠海市 珠海市 运输业 100.00% 设立或投资 珠海港联和航运有限公司 47,524,752.00 珠海市 珠海市 商务服务业 50.50% 设立或投资 珠海港成功航运有限公司 60,000,000.00 珠海市 珠海市 商务服务业 51.00% 设立或投资 珠海港远洋运输有限公司 50,000,000.00 珠海市 珠海市 水上运输业 100.00% 同一控制下企业合并 广州粤港澳国际航运有限公司 50,000,000.00 广州市 广州市 水上运输业 60.00% 非同一控制下企业合并 珠海港卓航航运有限公司 21,000,000.00 珠海市 珠海市 水上运输业 51.00% 设立或投资 珠海港香港发展有限公司 10,000.00（美元） 香港 香港 投资开发 100.00% 设立或投资 珠海港香港有限公司 334,695,871.00（港币 香港 香港 供应链金融</t>
  </si>
  <si>
    <t>码头运营服务主要包括港口码头的装卸等服务；物流贸易、进出口贸易主要包括商贸物流、供应链金融及其他物流增值服务等；物流服务主要包括从事传统货运、仓储、保税VMI、船代、货代、理货、拖轮、报关及国际船舶航运等。</t>
  </si>
  <si>
    <t>湖北省国有资本运营有限公司 100,000.00 95.15% 股权及债权投资 2 湖北省宏泰城市发展有限公司 200,000.00 100.00% 房地产投资 3 湖北省中小企业金融服务中心有限公司 200,000.00 100.00% 中小企业管理咨询服务 4 湖北宏泰产业投资基金有限公司 140,000.00 100.00% 股权投资 5 湖北省宏泰华创新兴产业投资有限公司 50,000.00 100.00% 股权投资 6 湖北省宏泰贸易投资有限公司 60,000.00 100.00% 商业服务 7 湖北省宏泰基础建设投资有限公司 100,000.00 100.00% 商业服务 8 湖北省盐业集团有限公司 500,000.00 100.00% 商业服务 9 湖北省农业产业化信用担保股份有限公司 32,255.05 94.04% 担保业 10 湖北省宏泰百步亭投资管理有限公司 500.00 51.00% 商业服务 11 湖北金控供应链金融管理有限公司</t>
  </si>
  <si>
    <t>100,000.00 95.15% 股权及债权投资 2 湖北省宏泰城市发展有限公司 200,000.00 100.00% 房地产投资 3 湖北省中小企业金融服务中心有限公司 200,000.00 100.00% 中小企业管理咨询服务 4 湖北宏泰产业投资资产管理有限公司 140,000.00 100.00% 股权投资 5 湖北省宏泰华创新兴产业投资有限公司 50,000.00 100.00% 股权投资 6 湖北省宏泰贸易投资有限公司 60,000.00 100.00% 商业服务 7 湖北省宏泰基础建设投资有限公司 100,000.00 100.00% 商业服务 8 湖北省盐业集团有限公司 500,000.00 100.00% 商业服务 9 湖北省农业产业化信用担保股份有限公司 32,255.05 94.04% 担保业 10 湖北省宏泰百步亭投资管理有限公司 500.00 51.00% 商业服务 11 湖北金控供应链金融管理有限公司</t>
  </si>
  <si>
    <t>本次收购旨在整合资源，促进金路智云产业互联网综合服务平台的建立和业务的开展，提升公司构建“产业电商+数字科技+产业互联网+智能制造+供应链金融服务”的综合服务体系能力，符合公司发展战略。</t>
  </si>
  <si>
    <t>[第六节 重要事项] [十三、其他重大事项的说明]
4.为打造产业互联网综合服务平台， 构建“产业电商+数字科技+产业互联网+智能制造+供应链金融服务” 的综合服务体系， 公司与成都极典明势企业管理中心（有限合伙） 签署了《合作协议》 ， 决定共同投资设立四川金路智云数字科技有限公司,其中， 公司认缴出资 750 万元， 占注册资本的 75%， 2021 年 6 月四</t>
  </si>
  <si>
    <t>4.为打造产业互联网综合服务平台，构建“产业电商+数字科技+产业互联网+智能制造+供应链金融服务” 的综合服务体系，公司与成都极典明势企业管理中心（有限合伙）签署了《合作协议》，决定共同投资设立四川金路智云数字科技有限公司, 其中，公司认缴出资 750 万元，占注册资本的 75%， 2021 年 6 月四川金路智云数字科技有限公司注册成立（具体内容详见公司相关公告)。</t>
  </si>
  <si>
    <t>柳工工业互联网平台围绕研发、 销售、 采购、 生产、 仓储、 物流、 财务等业务，能够提供设计、 经营管理、 智能生产、 供应链协同和供应链金融等 11 朵“云” ， 实现了从产品研发到采购协同， 从生产计划到生产执行， 从整机销售到后市场服务， 横向到边、 纵向到底， 全价值链、 全产业链协同。</t>
  </si>
  <si>
    <t>②与公司主营业务发展密切相关，符合业态所需、行业发展惯例及产业政策的融资租赁、商业保理及供应链金融，暂不纳入类金融计算口径。</t>
  </si>
  <si>
    <t>②与公司主营业务发展密切相关，符合业态所需、行业发展惯例及产业政策的融资租赁、商业保理及供应链金融， 暂不纳入类金融计算口径。</t>
  </si>
  <si>
    <t>探索发展供应链金融服务与资管服务，推进融资产品与渠道多元化，实现创新融资。</t>
  </si>
  <si>
    <t>另外，公司还在逐步推广供应链金融，以提升资金运营效率。</t>
  </si>
  <si>
    <t>（一） 为全面贯彻落实国务院办公厅印发的《“十四五”冷链物流发展规划》及广弘控股“十四五” 发展规划，加快企业专业化、品牌化发展，推动传统食品冷藏贸易向现代食品冷链产业服务转型，广东广弘控股股份有限公司（以下简称：公司或广弘控股） 于 2021 年 12 月 14 日召开 2021 年第四次临时董事会会议，审议通过《关于拟与广州市增城区人民政府签订&lt;广弘控股食品冷链智慧港项目投资框架协议书&gt;的议案》，同意公司及拟设立的全资子公司（广东广弘智慧港食品产业发展有限公司、广东广弘智慧港实业投资有限公司，均为暂定名，尚未注册）拟与广州市增城区人民政府签订《广弘控股食品冷链智慧港项目投资框架协议书》， 拟计划投资建设广弘控股食品冷链智慧港项目（以下简称：智慧港项目），项目总用地约 192 亩，拟建设综合展贸交易中心、高端总部商务中心、 供应链金融中心、智慧科创中心、消费体验中心等物业。</t>
  </si>
  <si>
    <t>2021年12月，公司与增城区政府签订《广弘控股食品冷链智慧港项目投资框架协议书》，项目总用地约192亩，将围绕大食品主业打造集综合展贸交易中心、高端总部商务中心、供应链金融中心、智慧科创中心、消费体验中心为一体，辐射华南、乃至全国的食品冷链城市综合体。</t>
  </si>
  <si>
    <t>答：食品冷链智慧港项目总用地约192亩，将围绕大食品主业打造集综合展贸交易中心、高端总部商务中心、供应链金融中心、智慧科创中心、消费体验中心为一体，辐射华南、乃至全国的食品冷链城市综合体。</t>
  </si>
  <si>
    <t>[第四节 经营情况讨论与分析] [二、主营业务分析]
序号 供应商名称 采购额（元） 占年度采购总额比例 1 神华销售集团有限公司华南销售分公司 675,352,075.00 41.03% 2 广东中煤进出口有限公司 393,466,870.17 23.91% 3 伊泰供应链金融服务（深圳）有限公司 346,415,226.68 21.05% 4 中远海运散货运输有限公司 69,011,049.52 4.19% 5 广州港新港港务分公司 66,927,103.00 4.07% 合计 -- 1,551,172,324.37 94.24%</t>
  </si>
  <si>
    <t>[第三节 管理层讨论与分析] [四、主营业务分析]
序号 供应商名称 采购额（元） 占年度采购总额比例 1 广东中煤进出口有限公司 1,219,565,725.04 33.89% 2 伊泰供应链金融服务（深圳）有限公司 805,556,928.63 22.38% 3 国能销售集团有限公司华南销售分公司 769,804,855.76 21.39% 4 中海远运散货运输有限公司 216,964,779.82 6.03% 5 广州港新港港务分公司 85,687,193.34 2.38% 合计 -- 3,097,579,482.59 86.07%</t>
  </si>
  <si>
    <t>与公司主营业务发展密切相关，符合业态所需、行业发展惯例及产业政策的融资租赁、商业保理及供应链金融，暂不纳入类金融业务计算口径。</t>
  </si>
  <si>
    <t>[八、发行人的重大债权债务的补充核查]
合同名称 合同编号 采购标的 卖方 买方 合同期限 煤炭购销合同 HYA-WL-RL-22023 煤炭 伊泰供应链金融服务（深圳）有限公司 穗恒运 2022.10.1-2022.12.31 煤炭供需协议 HYA-WL-RL-23005 煤炭 广东中煤进出口有限公司 穗恒运 2023.1.1-2023.12.31 煤炭买卖协议 HYA-WL-RL-23006 煤炭 广东中煤进出口有限公司 穗恒运 2023.1.1-2023.12.31 2023年煤炭购销合同（委托采购下水） GZ-1-2023-17-1 煤炭 国能销售集团广州有限公司 穗恒运 2023.1.1-2023.12.31 2023年煤炭买卖合同 HYA-WL-RL-23001 煤炭 广州珠江电力燃料有限公司 穗恒运 2023.1.1-2023.12.31 2023年煤炭买卖合同 HYA-WL-RL-23002 煤炭 广州珠江电力燃料有限公司 穗恒运 2023.1.1-2023.12.31 2023年度货物运输合同 HYA-WL-RL-23009 运输服务 中远海运散货运输有限公司 穗恒运 2023.1.1-2023.12.31</t>
  </si>
  <si>
    <t>为进一步拓宽天津广宇发展股份有限公司（以下简称“公司”）融资渠道，优化资源配置和债务结构，推动公司与上游企业协同发展，公司拟开展供应链资产支持票据融资，即通过信托公司设立供应链金融资产支持票据信托，并向合格投资者发行资产支持票据。</t>
  </si>
  <si>
    <t>拟开展供应链资产支持票据融资，即通过信托公司设立供应链金融资产支持票据信托，并向合格投资者发行资产支持票据。</t>
  </si>
  <si>
    <t>为满足公司日常经营和业务发展的需要，结合公司实际情况，公司及控股子公司拟向金融机构申请不超过 115 亿元人民币的综合授信额度，授信业务种类包括但不限于贸易融资、银行承兑汇票、信用证、票据贴现、流动资金及非流动资金贷款（含并购贷款）、供应链金融等，有效期为自股东大会审议通过本议案之日起至 2024 年 6 月30 日。</t>
  </si>
  <si>
    <t>根据公司生产经营发展的需要，董事会同意公司及控股子公司向金融机构申请不超过 115 亿元人民币的综合授信额度， 授信业务种类包括但不限于贸易融资、银行承兑汇票、信用证、票据贴现、流动资金及非流动资金贷款（含并购贷款）、供应链金融等，有效期自股东大会审议通过之日起至 2025 年 6 月 30 日。</t>
  </si>
  <si>
    <t>（3）与公司主营业务发展密切相关，符合业态所需、行业发展惯例及产业政策的融资租赁、商业保理及供应链金融，暂不纳入类金融业务计算口径。</t>
  </si>
  <si>
    <t>5、使用方式：包括但不限于流动资金贷款、签发银行承兑汇票、供应链金融业务、 项目贷款以及银行保函业务等。</t>
  </si>
  <si>
    <t>交易中心平台主要由门户网站、挂牌交易系统、直供大客户中长期合同系统、集采交易系统、竞价交易系统、供应链金融系统、物流运力交易系统、仓储管理系统、大数据信息平台、“甘肃煤炭价格指数”等 12 个功能系统组成，满足政府、交易会员、金融机构、战略合作伙伴等产业生态圈各方的有关政策、产品、服务、资金相互匹配、风险防控、运行反馈、调整优化的需求。</t>
  </si>
  <si>
    <t>5、使用方式：包括但不限于通过流动资金借款、签发银行承兑支票及供应链金融业务、应收账款托收保理、项目贷款等业务。</t>
  </si>
  <si>
    <t>• 区块链 供应链金融 农权区块链 农产品溯源 跨境支付…</t>
  </si>
  <si>
    <t>同时公司积极探索数字人民币在预付卡、物流、供应链金融等多场景创新应用，已正式推出“预付式消费服务平台”，完善预付消费服务体系、高效经营提供一站式解决方案。</t>
  </si>
  <si>
    <t>在数字货币领域，公司不断开展基于区块链技术结合应用场景的建设和探索，积极布局数字货币场景创新，并积极探索数字货币在预付费卡、物流、供应链金融等多场景创新应用。</t>
  </si>
  <si>
    <t>数字供应链金融 银税产品数据产品风控产品资产导流中小微场景金融</t>
  </si>
  <si>
    <t>天禄供应链金融风控数据</t>
  </si>
  <si>
    <t>利用信托工具增强金融服务覆盖面，推动小微企业经营贷、场景消费金融、中小微企业供应链金融等具备普惠属性的标准化产品，拓展夹层投资产品。</t>
  </si>
  <si>
    <t>公司深耕“供、销”商业模式，利用互联网、现代物流、现代金融等手段，整合优势商品资源，统筹规划城乡商品流通，依托公司业务布局，向线上运营与线下实体店结合的方式转型，开展商品供应链、商贸物流地产及供应链金融服务。</t>
  </si>
  <si>
    <t>其中， 百货购物中心业务根据公司业务转型需求，积极推进项目整租，着力打造线上销售平台，建立数据化以及线上线下联动的全渠道经营， 公司共有 11 家商业购物中心，营业面积约 70 万平方米，目前均正常营业，其中重点百货购物中心海南望海国际合作品牌 300 余个，商场空置率仅为 5%； 商超连锁业务， 公司共有超市门店 77 家，主要分布于广东、陕西等区域，营业面积约 20 万平方米， 其中“顺客隆”品牌拥有门店数量 64 家，加盟门店 600 余家，为公司超市业务主要品牌； 商贸地产业务依托内外部相关资源，整合商贸物流产业链上下游，在城市群周边开发建设运营商贸物流项目 6 个，运营商业物业面积约 52 万平方米，待销售面积约 11 万平方米，土地储备 800 余亩，在建项目建筑面积约 82 万平方米，其中重点商贸地产项目青岛万邦中心项目作为青岛市世界 500 强入驻商户最多的甲级写字楼，出租率远高于当地市场平均水平，湘中物流园、天津中国集以及重庆保利大厦等项目出租率均保持在 90%以上；供应链创新业务积极推动供应链金融</t>
  </si>
  <si>
    <t>基于股权层面的既有合作，供销大集得以借助新合作集团、中国供销集团，乃至中华全国供销合作总社的在农业生产端、城乡居民消费端等方面的优势资源和渠道在以下几方面布局发力：第一，以广东顺客隆等线下商超为主力，深入田间地头开展产地直采，实现农超对接，拓展生鲜社区门店业务，打造“生鲜公社”品牌，助力拓宽农产品产销桥梁等；第二，以服务“三农”为基础，打造特色电商平台，积极发展供应链金融业务，打造有特色的以农特产品和日用消费品为主的全国性电商平台，与全国供销合作社日用品采购平台等对接，借助其丰富的供应商资源，发展惠农、便农的供应链及供应链金融业务；第三，紧跟乡村振兴战略，做大粮食贸易业务规模等。</t>
  </si>
  <si>
    <t>企业名称 注册资本 控制比例 主营业务 中国供销电子商务有限公司 382,380.02 100% 电子商务业务 中国供销冷链物流有限公司 265,572.01 100% 农产品冷链和仓储物流 中国供销农产品集团有限公司 174,348.6784 100% 农产品批发市场建设运营 供销集团财务有限公司 50,000 100% 类金融机构，业务结算清算 中国农业生产资料集团有限公司 505,700 100% 经营化肥、农药、农机等农业生产资料 中国供销粮油有限公司 32,076.48 100% 政策性粮食收储业务、市场化粮食收购以及交易业务 新供销产业发展基金管理有限责任公司 74,114.84102 80.17% 产业基金和供应链金融 中华棉花集团有限公司 104,527.29 80.14% 棉花、麻类、棉短绒及副产品、棉纱的加工及销售 中国再生资源开发集团有限公司 15,500 60.00% 再生资源回收利用 新合作商贸连锁集团有限公司 30,000 57.45% 批复粮油食品、饮料、零售 北京全国棉花交易市场集团有限公司 10,160 59.06% 承办全国棉花交易市场 中国供销商贸流通集团有限公司 128,173.65 100% 商贸流通</t>
  </si>
  <si>
    <t>企业名称 注册资本 控制比例 主营业务 中国供销电子商务有限公司 382,380.02 100% 电子商务业务 中国供销冷链物流有限公司 265,572.01 100% 农产品冷链和仓储物流 中国供销农产品集团有限公司 174,348.6784 100% 农产品批发市场建设运营 供销集团财务有限公司 50,000 100% 类金融机构，业务结算清算 中国农业生产资料集团有限公司 505,700 100% 经营化肥、农药、农机等农业生产资料 中国供销粮油有限公司 32,076.48 100% 政策性粮食收储业务、市场化粮食收购以及交易业务 新供销产业发展基金管理有限责任公司 74,114.84102 80.17% 产业基金和供应链金融 中华棉花集团有限公司 104,527.29 80.14% 棉花、麻类、棉短绒及副产品、棉纱的加工及销售 中国再生资源开发集团有限公司</t>
  </si>
  <si>
    <t>3.商贸地产业务专注于国内城市经济带产业物业运营，打造以“商贸物流+综合配套”为主要业态的“商贸物流园”，整合城市及周边商贸物流产业，培育新商贸生态圈，为供销大集商贸、物流、供应链金融等业务提供支撑，推动区域经济均衡发展。</t>
  </si>
  <si>
    <t>,LTD（中国远洋物流有限公司与韩国现代 GLOVIS 合资）管理本部长，江苏中远供应链管理有限公司供应链金融事业部部长，江苏嘉华鼎泰汽车有限公司董事、常务副总经理，江苏悦达嘉华汽车销售有限公司董事，中远供应链管理有限公司江浙区域负责人等职； 2015 年 11 月至 2020 年 8 月，任大连和升控股集团国内事业部总经理； 2020 年 8 月至今，任新大洲控股股份有限公司综合管理部部长、人力资源部部长、监事。</t>
  </si>
  <si>
    <t>,LTD（中国远洋物流有限公司与韩国现代GLOVIS合资）管理本部长，江苏中远供应链管理有限公司供应链金融事业部部长，江苏嘉华鼎泰汽车有限公司董事、常务副总经理，江苏悦达嘉华汽车销售有限公司董事，中远供应链管理有限公司江浙区域负责人等职；大连和升控股集团国内事业部总经理。</t>
  </si>
  <si>
    <t>,LTD（中国远洋物流有限公司与韩国现代 GLOVIS 合资）管理本部长，江苏中远供应链管理有限公司供应链金融事业部部长，江苏嘉华鼎泰汽车有限公司董事、常务副总经理，江苏悦达嘉华汽车销售有限公司董事，中远供应链管理有限公司江浙区域负责人等职；大连和升控股集团国内事业部总经理。</t>
  </si>
  <si>
    <t>,LTD 管理部部长， 江苏中远供应链管理有限公司供应链金融事业部部长， 江苏嘉华鼎泰汽车有限公司董事、常务副总经理， 江苏悦达嘉华汽车销售有限公司董事等职； 2015年 11 月至 2020 年 8 月， 任大连和升控股集团国内事业部总经理。</t>
  </si>
  <si>
    <t>以分布式光伏项目及全产业链零碳排放氢能汽车运营项目为依托，双方联合产业链上下游优秀合作伙伴，共同探索在海南推进“制、储、运、加、用”一体化的氢能汽车示范运营项目，包括链接双方绿电资源、储能设施设备、供应链金融服务、智能电池管理等相关领域，实现全产业链零碳排放，打造国家“3060”双碳目标生动范例。</t>
  </si>
  <si>
    <t>莞民投坚持“产业优先、 金融赋能”的经营理念， 立足东莞、 聚焦湾区、 面向全国， 是一家集产业园建设运营、 基金股权投资、 供应链金融等一体的集团企业， 旗下包括东莞民投产城投资集团、 东莞民投投资控股集团、 广东莞商联投、 东莞市倍增计划产业并购母基金、 莞睿保理、 莞商租赁等十多家企业。</t>
  </si>
  <si>
    <t>莞民投坚持“产业优先、金融赋能”的经营理念，立足东莞、聚焦湾区、面向全国，是一家集产业园建设运营、基金股权投资、供应链金融等一体的集团企业，旗下拥有东莞民投产城投资集团、东莞民投投资控股集团、广东莞商联投、东莞市倍增计划产业并购母基金、莞睿保理、莞商租赁等十多家全资及控股子公司，投资建设产业项目十多个，拟建在建及运营的高标准产业载体超百万方，投资高新科技项目40多个，努力打造创新驱动、科技引领、资本赋能的产业生态圈，致力成为湾区优秀产城运营商。</t>
  </si>
  <si>
    <t>莞民投坚持“产业优先、金融赋能”的经营理念，立足东莞、聚焦湾区、面向全国，是一家集产业园建设运营、基金股权投资、供应链金融等一体的集团企业，旗下拥有东莞民投产城投资集团、东莞民投投资控股集团等多家全资及控股子公司，在东莞、深圳、惠州等地投资产业项目十多个，拟建在建及运营的高标准产业载体超百万方，投资高新技术项目 30 多个，致力打造创新驱动、科技引领、资本赋能的产业生态圈，成为湾区优秀产城运营商。</t>
  </si>
  <si>
    <t>莞民投坚持“产业优先、 金融赋能”的经营理念， 立足东莞、 聚焦湾区、 面向全国， 是一家集产业园建设运营、 基金股权投资、 供应链金融等一体的集团企业， 旗下拥有东莞民投产城投资集团、 东莞民投投资控股集团等多家全资及控股子公司， 在东莞、 深圳、惠州等地投资产业项目十多个， 拟建在建及运营的高标准产业载体超百万方， 投资高新技术项目 30 多个， 致力打造创新驱动、 科技引领、 资本赋能的产业生态圈， 成为湾区优秀产城运营商。</t>
  </si>
  <si>
    <t>莞民投是在东莞市委、 市政府关心支持下， 由东莞世界莞商联合会推动筹组、 多家东莞知名民营企业共同发起成立的民营经济联合体， 是一家集产业园建设运营、 基金股权投资、 等一体的集团企业。</t>
  </si>
  <si>
    <t>莞民投是在东莞市委、市政府关心支持下，由东莞世界莞商联合会推动筹组、多家东莞知名民营企业共同发起成立的民营经济联合体，是一家集产业园建设运营、基金股权投资、供应链金融等一体的集团企业。</t>
  </si>
  <si>
    <t>莞民投是在东莞市委、 市政府关心支持下， 由东莞世界莞商联合会推动筹组、 多家东莞知名民营企业共同发起成立的民营经济联合体， 是一家集产业园建设运营、 基金股权投资、 供应链金融等一体的集团企业。</t>
  </si>
  <si>
    <t xml:space="preserve">为了进一步推动哈工智能机器人一站式方案平台业务的发展，布局工业机器人及周边设备供应链金融综合服务， 2018 年 11 月，公司全资子公司上海我耀机器人有限公司（以下简称“上海我耀”） 与哈工大机器人集团上海有限公司（以下简称“哈工大机器人上海公司”， 现已更名为“上海严格企赋科技服务有限公司”） 合作投资设立湖州哈工机器人供应链服务有限公司（后更名为： 黑龙江严格供应链服务有限公司， 以下简称“严格供应链”）， 其中上海我耀实缴 2 亿元， 哈工大机器人上海公司实缴 3 亿元。 | </t>
  </si>
  <si>
    <t>” 同时，《再融资业务若干问题解答》还指出：“与公司主营业务发展密切相关，符合业态所需、行业发展惯例及产业政策的融资租赁、商业保理及供应链金融，暂不纳入类金融计算口径。</t>
  </si>
  <si>
    <t>《关于子公司与关联方开展供应链金融业务暨关联交易的议案》</t>
  </si>
  <si>
    <t>[第六节 重要事项] [十一、重大关联交易]
临时公告名称 临时公告披露日期 临时公告披露网站名称 关于与中节能财务有限公司签署《金融服务协议》关联交易的公告 2021年09月30日 巨潮资讯网（http://www.cninfo.com.cn） 关于2023年度日常关联交易预计及确认2022年度日常关联交易的公告 2023年04月13日 巨潮资讯网（http://www.cninfo.com.cn） 关于子公司与关联方开展供应链金融业务暨关联交易的公告 2023年04月13日 巨潮资讯网（http://www.cninfo.com.cn）</t>
  </si>
  <si>
    <t>同时，公司与北京银行、 中企云链（北京）金融信息服务有限公司（以下简称“中企云链”）签署了《保理融资业务三方合作协议》， 北京银行华安支行将通过中企云链互联网供应链金融平台向公司提供线上保理融资服务，对于最终付款方为公司子公司的，公司承诺为上述纳入专项授信额度内的保理融资业务与最终付款方向北京银行华安支行承担共同连带的付款义务，公司承诺加入债务，公司承诺公司与公司子公司共同承担债务。</t>
  </si>
  <si>
    <t>同时，公司与北京银行、 中企云链股份有限公司（以下简称“中企云链”）签署了《保理融资业务三方合作协议》， 北京银行华安支行将通过中企云链互联网供应链金融平台向公司提供线上保理融资服务，对于最终付款方为公司子公司的，公司承诺为上述纳入专项授信额度内的保理融资业务与最终付款方向北京银行华安支行承担共同连带的付款义务，公司承诺加入债务，公司承诺公司与公司子公司共同承担债务。</t>
  </si>
  <si>
    <t>投资昆仑数智，助力产业链金融数字化、智能化发展；加强信息化顶层设计，搭建统一的信息化服务平台，逐步推进产业金融服务、全面风险管理、零售综合金融服务等“九大应用群”；确定昆仑银行为中油资本数字化转型试点单位，重点推进全渠道服务建设、供应链金融服务两个试点场景下的核心系统3.0、业务中台、供应链金融和新柜面等四个项目建设。</t>
  </si>
  <si>
    <t>昆仑银行围绕能源产业链、供应链金融，积极拓展和深耕上、中、下游客户类群，形成了独特而稳定的庞大目标客户群体，奠定了全行可持续发展的根基。</t>
  </si>
  <si>
    <t>11、主要业务最近三年发展状况：近三年，财务公司不断做大规模、精益管理，价值创造能力不断提升，不断完善公司金融、汽车金融、供应链金融服务体系， 具备为产业链上中下游提供一体化金融服务的能力。</t>
  </si>
  <si>
    <t>远大物产坚持大宗商品贸易服务商的市场定位，明确服务产业、创造价值的战略目标，主营化工、金属、橡胶、农产品等大宗商品贸易；坚持进出口外贸综合服务，配套跨境电商运营，主要品类为日用品、小型机电产品等，助力中小型外贸企业的市场拓展；发展仓储物流业务，辐射范围涵盖长三角主要大宗商品消费地区，为下游客户提供包括物流、信息、供应链金融等在内的综合性服务。</t>
  </si>
  <si>
    <t>目标，主营化工、金属、橡胶、农产品等大宗商品贸易；坚持进出口外贸综合服务，配套跨境电商运营，主要品类为日用品、小型机电产品等，助力中小型外贸企业的市场拓展；发展仓储物流业务，辐射范围涵盖长三角主要大宗商品消费地区，为下游客户提供包括物流、信息、供应链金融等在内的综合性服务。</t>
  </si>
  <si>
    <t>除传统融资手段银行借款以外，在符合法律法规和产业政策的前提下，积极拓展供应链金融，结合资本市场定增、可转债等再融资方式，寻求最优融资组合，以较低融资成本筹集发展所需资金，为公司实现未来发展战略打下坚实基础。</t>
  </si>
  <si>
    <t>目前，成都交子金控集团投资覆盖银行、证券、保险、资产管理、融资担保、再担保、小额贷款、融资租赁、区块链、供应链金融、保理、典当、产业基金、创业投资、金融载体建设、要素市场、第三方支付、大数据和征信服务等多个领域。</t>
  </si>
  <si>
    <t>除传统融资手段银行借款、 金融租赁等以外，在符合法律法规和产业政策的前提下，积极拓展供应链金融，结合资本市场定增、可转债等再融资方式，寻求最优融资组合，以较低融资成本筹集发展所需资金，为公司实现未来发展战略打下坚实基础。</t>
  </si>
  <si>
    <t>积微物联系为攀钢钒钛销售钒钛产品提供平台服务或供应链金融服务，其只收取平台费用或资金费用，不直接参与客户与攀钢钒钛的交易。</t>
  </si>
  <si>
    <t>（2） 与公司主营业务发展密切相关， 符合业态所需、行业发展惯例及产业政策的融资租赁、商业保理及供应链金融， 暂不纳入类金融业务计算口径。</t>
  </si>
  <si>
    <t>2020 年 9 月 17 日，公司与安徽铜冠智能科技有限责任公司、阿里云计算有限公司、安徽长江工业大数据科技股份公司四方正式签订了《框架合作协议》，拟以共同推进铜陵有色在智能制造、数据工厂、产品溯源、供应链金融等方面的数字化转型为目标开展具体合作。</t>
  </si>
  <si>
    <t>公司作为国有控股上市公司， 近两年以国企改革三年行动计划的实施为契机， 积极部署全面深化改革， 加快推进实施综合改革试点工作， 持续聚焦重点任务， 制定了研发体系改革方案、 营销体制改革方案、 分配机制改革方案以及经销商供应链金融服务方案， 在大项目建设、 制度建设、 科技创新、 人才培养与激励多个环节改革成效明显， 企业发展质量取得新突破。</t>
  </si>
  <si>
    <t>着力扩张自有库规模，加速推进产业布局，丰富业务模式，通过仓储服务辐射上下游，为产业链客户提供仓储物流、实物交收、供应链金融等服务。</t>
  </si>
  <si>
    <t>现任利程融资租赁（上海）有限公司执行董事、长发金融控股（长春）有限公司董事兼总经理、吉林郭尔罗斯农村商业银行股份有限公司独立董事、长春供应链金融服务有限公司董事长兼总经理，兼任教育部学位中心评审专家、吉林省金融学会副会长，东北师范大学、吉林财经大学兼职教授，博士生导师，享受国务院政府特殊津贴专家，长白山技能名师。</t>
  </si>
  <si>
    <t>公司拥有完善的国内外市场营销和技术服务体系，国内建有六个销售技术服务分支机构，总部营销中心统一协调成套项目、重大合同及融资租赁等销售及服务工作； 供应链公司为客户提供原料代采、纱线代销、等增值服务；国外通过知名的专业进出口公司及海外售后服务中心进行销售和服务，在越南、印尼、乌兹别克、土耳其、孟加拉、巴基斯坦等市场深耕多年。</t>
  </si>
  <si>
    <t>营销中心下设六个销售技术服务分支机构， 负责商机收集、 产品推介和销售以及售后服务等工作； 供应链公司为客户提供原料代采、 纱线代销、 供应链金融等增值服务； 国外业务通过知名的专业进出口公司及海外售后服务中心进行销售和服务， 在越南、 印尼、乌兹别克、 土耳其、 孟加拉、 巴基斯坦等市场深耕多年。</t>
  </si>
  <si>
    <t>公司拥有完善的国内外市场营销和技术服务体系，国内建有六个销售技术服务分支机构，总部营销中心统一协调成套项目、重大合同及融资租赁等销售及服务工作； 供应链公司为客户提供原料代采、纱线代销、供应链金融等增值服务；国外通过知名的专业进出口公司及海外售后服务中心进行销售和服务，在越南、印尼、乌兹别克、土耳其、孟加拉、巴基斯坦等市场深耕多年。</t>
  </si>
  <si>
    <t>在区块链供应链金融业务方面，公司基于“智链宝”供应链金融服务平台，与建设银行、浦发银行等金融机构达成业务合作，面向核心企业、中小</t>
  </si>
  <si>
    <t>现任智度股份董事长， 智度集团有限公司执行董事兼总经理，广州智度供应链金融有限责任公司董事长， 深圳智度国光投资发展有限公司执行董事兼总经理， 国光电器股份有限公司董事长，西藏智度九一信息科技有限公司执行董事兼总经理。</t>
  </si>
  <si>
    <t>答：您好，报告期内，公司基于“智链宝”供应链金融服务平台，通过“区块链+供应链金融”平台向金融机构、核心企业及其供应商提供融资支持服务、资金结算支持服务、信用咨询及融资管理服务等，截至2023年末，累计助力中小微企业完成融资11.23亿元，有效解决中小企业“融资难、融资贵”的问题；公司子公司广州市智度商业保理有限公司已获准接入人民银行征信系统（中国人民银行征信中心全国首批地方金融组织11 家创新试点单位之一），供应链金融业务风险管控的效率与能力进一步提升。</t>
  </si>
  <si>
    <t>” ； “与公司主营业务发展密切相关，符合业态所需、行业发展惯例及产业政策的融资租赁、商业保理及供应链金融，暂不纳入类金融计算口径。</t>
  </si>
  <si>
    <t>2020 年，梅州客商银行坚持数字化发展，设立深圳软件开发中心，启动核心自建工程，与阿里云全面合作，加速数字化转型步伐；坚持特色化发展，推进温氏物联网金融、供应链金融特色业务，发布“税银通”、“金柚贷”，在全国民营银行中率先推出抗疫专项金融产品“抗疫贷”；坚持共赢发展，与国开行广东分行签订转贷业务合作协议，共助微企，与嘉控集团、嘉城建设集团、华南康复集团、金马集团、中吉大地集团、红鹤集团、国美酒业集团、珠海飞航、江西北斗等企业全面战略合作；坚持创新发展，与互联网骨干企业一一五科技、紫晶存储、飞翔云、中国移动梅州分公司深度合作，助力建设“客都智谷”；坚持规范发展，参加存款保险，更好保护存款人的利益。</t>
  </si>
  <si>
    <t>公司及控股子公司年度内融资业务品种包括但不限于长（短）期借款、银行承兑汇票、票据池质押融资、资产池质押融资业务（本业务是指本公司及控股子公司同意以资产质押池内质押资产及资产池保证金账户内的保证金为本公司及控股子公司在银行办理融资业务所形成的债务提供担保，具体权利义务以本公司及控股子公司与银行签订的合同约定为准）、贸易融资、保函（包括融资性保函）、供应链金融、商票融资、内保外债、内保外贷、海外直贷、融资租赁等。</t>
  </si>
  <si>
    <t>公司及控股子公司年度内融资业务品种包括但不限于长（短）期借款、银行承兑汇票、票据池质押融资、银承票据质押开票业务、资产池质押融资业务（本业务是指本公司及控股子公司同意以资产质押池内质押资产及资产池保证金账户内的保证金为本公司及控股子公司在银行办理融资业务所形成的债务提供担保，具体权利义务以本公司及控股子公司与银行签订的合同约定为准）、 贸易融资、保函（包括融资性保函）、供应链金融、商票融资、内保外债、内保外贷、海外直贷、融资租赁等。</t>
  </si>
  <si>
    <t>务品种包括但不限于长（短）期借款、银行承兑汇票、票据池质押融资、银承票据质押开票业务、资产池质押融资业务（本业务是指本公司及控股子公司同意以资产质押池内质押资产及资产池保证金账户内的保证金为本公司及控股子公司在银行办理融资业务所形成的债务提供担保，具体权利义务以本公司及控股子公司与银行签订的合同约定为准）、贸易融资、国际（内）信用证(含融资租赁项下国内信用证)、保函（包括融资性保函）、供应链金融、商票融资、内保外债、 内保外贷、海外直贷、融资租赁等。</t>
  </si>
  <si>
    <t>公司及控股子公司年度内融资业务品种包括但不限于长（短）期借款、银行承兑汇票、票据池质押融资、银承票据质押开票业务、资产池质押融资业务（本业务是指本公司及控股子公司同意以资产质押池内质押资产及资产池保证金账户内的保证金为本公司及控股子公司在银行办理融资业务所形成的债务提供担保，具体权利义务以本公司及控股子公司与银行签订的合同约定为准）、贸易融资、国际（内）信用证(含融资租赁项下国内信用证)、保函（包括融资性保函）、供应链金融、商票融资、内保外债、内保外贷、海外直贷、融资租赁等。</t>
  </si>
  <si>
    <t>[第十节 财务报告] [九、在其他主体中的权益]
合营企业或联营企业名称 主要经营地 注册地 业务性质 持股比例 对合营企业或联营企业投资的会计处理方法 直接 间接 深圳迈科大宗商品金融服务有限公司 深圳 深圳 大宗商品供应链金融服务 28.57% 权益法 大商道商品交易市场股份有限公司 西安 西安 金属与化工产品的销售及交易服务 15.00% 权益法 东电化（厦门）电子有限公司 厦门 厦门 制造业 40.00% 权益法</t>
  </si>
  <si>
    <t>公司参投的“物泊科技”智慧物流平台目前为福建省最大的网络货运平台， 其通过在平台发布货源信息， 为上游客户定制解决方案并提供运输支持同时通过上游客户的资源导入，开展车后、 供应链金融等增值服务向下游延伸， 带动大宗物资运输集约化、 信息化、 规模化、 智能化发展， 促进物流行业提质增效、 低碳转型。</t>
  </si>
  <si>
    <t xml:space="preserve">同时， 公司以化纤工业互联网引领者为目标，发挥自身供应链配套优势，积极构建行业生态圈，着力打造“在线交易+在线金融+仓储物流”一体化与可视化的“恒逸大脑”，为全球化纤行业提供数字管理、智能制造、线上交易、物流服务、市场分析、产供销协同、等各类数字化解决方案，为化纤行业发展赋能创造更多价值。 | </t>
  </si>
  <si>
    <t>公司年度内融资业务品种包括但不限于流动资金贷款、银行承兑汇票、贸易融资、保函、供应链金融、融资租赁、商票保贴、信托融资、保险融资、低风险业务等。</t>
  </si>
  <si>
    <t>公司围绕宝武集团“三高两化”的战略部署和“全面对标找差，创建世界一流”的管理主题，坚持“以市场为导向、以客户为中心”经营理念，深耕渠道建设，加强市场研判，采取灵活多样的销售模式，依托互联网+信息技术，创新智慧交互、供应链金融、单据不落地、智能定价等营销新模式。</t>
  </si>
  <si>
    <t>1.财务状况分析（单位：元） 项目 2022年3月31日 2021年12月31日 变动幅度 说明 应收账款 42,674,598.54 22,200,585.58 92.22% 主要是公司部分开展供应链金融的客户回款时间、回款方式调整所致。</t>
  </si>
  <si>
    <t>销售费用 73,061,713.35 74,878,856.18 -2.43% 管理费用 120,598,235.43 124,661,520.15 -3.26% 财务费用 34,825,467.12 -5,502,100.96 732.95% 人民币汇率贬值导致公司汇兑损失增加，此外，公司大力开展供应链金融，利息支出同比增加。</t>
  </si>
  <si>
    <t>财务费用 42,855,395.68 -13,138,162.88 426.19% 主要是人民币汇率大幅贬值导致公司汇兑损失增加，此外，公司大力开展供应链金融业务，利息支出同比增加。</t>
  </si>
  <si>
    <t>公司围绕宝武集团“三高两化”的战略部署和“全面对标找差，创建世界一流”的管理主题，坚持“以市场为导向、以客户为中心”经营理念，深耕渠道建设，加强市场研判，采取灵活多样的销售模式，依托互联网+信息技术，创新智能定价、供应链金融、智慧交互等营销新模式。</t>
  </si>
  <si>
    <t>回复：投资者您好，公司“十四五”期间正逐步向大宗商品智慧供应链集成服务商发展转型，重点发展物资供应链、冶金、能源、工程配送等供应链业务，在物流仓储平台、电商交易平台、供应链金融服务平台、供应链科技平台等方向进行布</t>
  </si>
  <si>
    <t>公司正逐步向大宗商品智慧供应链集成服务商发展转型，重点发展物资供应链、冶金、能源、工程配送等供应链业务，在物流仓储平台、电商交易平台、供应链金融服务平台、供应链科技平台等方向进行布局和建设，着力打造“智慧供应链集成服务平台”，成为行业领先的智慧供应链集成服务商。</t>
  </si>
  <si>
    <t>公司逐步向大宗商品智慧供应链集成服务商发展转型，重点发展物资供应链、冶金、能源、工程配送等供应链业务，在物流仓储平台、电商交易平台、供应链金融服务平台三个主方向进行布局和建设，着力打造和完善“国际能源先行区”产业聚集与发展平台及“智慧供应链集成服务平台”，成为高质量的综合资产管理运营商和行业领先的智慧供应链集成服务商，助力企业高质量发展。</t>
  </si>
  <si>
    <t>回答：投资者您好，目前公司正在积极推进重组相关工作，未来将逐步向大宗商品智慧供应链集成服务商发展转型，重点发展物资供应链、冶金、能源、工程配送等供应链业务，在物流仓储平台、电商交易平台、供应链金融服务平台三个主方向进行布局和建设，着力打造“智慧供应链集成服务平台”，成为行业领先的智慧供应链集成服务商，谢谢。</t>
  </si>
  <si>
    <t>搭建清洁能源供应链金融服务平台，推动供应链生态拓展和增值。</t>
  </si>
  <si>
    <t>1.与合作银行开展生态链快贷业务暨为客户提供买方信贷风险缓释担保作为一种新的供应链金融模式，有利于促进公司业务拓展，推动销售业绩增长，加快公司货款回笼和产业链的资金流动。</t>
  </si>
  <si>
    <t>（一）与合作银行开展快贷业务暨为客户提供买方信贷风险缓释担保作为一种创新的供应链金融模式，有利于促进公司业务拓展，推动销售业绩增长，加快公司货款回笼和产业链的资金流动。</t>
  </si>
  <si>
    <t>2021年第七次临时股东大会 金的议案》 中交地产股份有限公司2021年第八次临时股东大会 临时股东大会 64.00% 2021年06月09日 2021年06月10日 《关于与关联方共同投资设立项目公司的关联交易议案》 中交地产股份有限公司2021年第九次临时股东大会 临时股东大会 64.00% 2021年06月30日 2021年07月01日 《关于与平安理财有限责任公司开展非标供应链金融资产证券化业务的议案》、《关于与百年保险资产管理有限责任公司开展非标供应链金融资产证券化业务的议案》、《关于与关联方共同投资设立项目公司的关联交易议案》、《关于为中交地产股份有限公司发行公司债事项向关联方提供反担保的议案》</t>
  </si>
  <si>
    <t>[二、提案审议表决情况]
（八） 审议《关于开展供应链金融资产支持票据业务的议案》</t>
  </si>
  <si>
    <t>[二、提案审议表决情况]
（一） 审议《关于开展供应链金融资产证券化业务的议案》</t>
  </si>
  <si>
    <t>（一） 审议《关于调整供应链金融资产证券化业务内容的议案》 同意 433,139, 729 股，占出席会议股东有表决权股份总数的99.999%；反对 4,300 股，占出席会议股东有表决权股份总数的 0.001%；弃权 0 股，占出席会议股东有表决权股份总数的 0%。</t>
  </si>
  <si>
    <t>[二、提案审议表决情况]
（二）《关于开展供应链金融资产证券化业务的议案》</t>
  </si>
  <si>
    <t>2023年8月25日，本公司发行中金-中交地产-亚洲保理供应链金融3期资产支持专项计划，发行规模为人民币3.89亿元，期限为1年期。</t>
  </si>
  <si>
    <t>[三、关于本次股东大会的表决程序、表决结果的合法有效性]
（一）《关于开展供应链金融资产证券化业务的议案》</t>
  </si>
  <si>
    <t>近三年来，国创资本深耕实体经济、服务产业发展，旗下各子公司围绕城市基础设施建设、大型专业设备、商贸供应链金融等开展融资服务，服务了一批中小微企业，取得了良好的经济效益和社会效益。</t>
  </si>
  <si>
    <t>4.关于与鞍钢集团资本控股有限公司签订《供应链金融服务框架协议》的议案。</t>
  </si>
  <si>
    <t>公司资产负债率相对同行业处于较低水平，授信额度较高，且坚持资金精益化管理，保持资金领先优势，多渠道多途径开展融资工作，在做深做熟传统融资渠道，开展银行信用贷款、商业票据、超短融资券、公司债券、 ABS、供应链金融等融资工作的同时，积极探索创新融资产品，保证资金成本处于行业领先地位，确保公司资金安全。</t>
  </si>
  <si>
    <t>公司资产负债率相对同行业处于较低水平，授信额度较高，且坚持资金精益化管理，保持资金领先优势，多渠道多途径开展融资工作， 在做深做熟传统融资渠道，开展银行信用贷款、商业票据、超短融资券、公司债券、 ABS、供应链金融等融资工作的同时，积极探索创新融资产品，保证资金成本处于行业领先地位，确保公司资金安全。</t>
  </si>
  <si>
    <t>三、与公司主营业务发展密切相关，符合业态所需、行业发展惯例及产业政策的融资租赁、商业保理及供应链金融，暂不纳入类金融业务计算口径。</t>
  </si>
  <si>
    <t>三、与公司主营业务发展密切相关，符合业态所需、行业发展惯例及产业政策的融资租赁、商业保理及供应链金融，暂不纳入类金融业务</t>
  </si>
  <si>
    <t>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金投入（包含增资、借款等各种形式的资金投入）。</t>
  </si>
  <si>
    <t>" 2020年01月06日 2020年、2021年、2022年 2020年度、2021年度业绩承诺已完成；正常履行中 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金投入（包含增资、借款等各种形式的资金投入）。</t>
  </si>
  <si>
    <t>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金投入（包含增资、借款等各种形式的资金投入）。</t>
  </si>
  <si>
    <t>” 2020年01月06日 2020年、2021年、2022年 2020年度、2021年度业绩承诺已完成；正常履行中 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的投资外，本公司不再新增对类金融业务的资金投入（包含增资、借款等各种形式的资金投入）。</t>
  </si>
  <si>
    <t>” 2020年01月06日 2020年、2021年、2022年 履行完毕 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金投入（包含增资、借款等各种形式的资金投入）。</t>
  </si>
  <si>
    <t>” 12月4日 履行中 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金投入（包含增资、借款等各种形式的资金投入）。</t>
  </si>
  <si>
    <t>” ； “与公司主营业务发展密切相关，符合业态所需、 行业发展惯例及产业政策的融资租赁、商业保理及供应链金融，暂不纳入类金融计算口径。</t>
  </si>
  <si>
    <t>⑤2022 年 5 月 23 日海南银行与凯撒旅业完成了战略合作协议的签署，双方将共同打造旅游生态圈、自贸港综合旅游品牌、自贸港综合旅游品牌、在信贷融资、消费金融、供应链金融等领域开展合作；同时海南银行已就未来合作意向性提供 20 亿元授信。</t>
  </si>
  <si>
    <t>（5）与海南银行签署战略合作协议，双方将共同打造旅游生态圈、自贸港综合旅游品牌、自贸港综合旅游品牌、在信贷融资、消费金融、供应链金融等领域开展合作；同时海南银行已就未来合作意向性提供 20 亿元授信。</t>
  </si>
  <si>
    <t>引导，在信贷融资、消费金融、供应链金融、跨境业务合作、创新产品销售和品牌联合营销等领域开展全面合作，携手共进、实现共赢。</t>
  </si>
  <si>
    <t>2021 年度，福建建工为公司总余额不超过 50 亿元人民币的融资提供担保，其中包含公司供应链金融资产证券化业务所需福建建工提供的增信额度，公司按不超过 1%/年的担保费率向福建建工支付不超过 5,000 万元的担保费。</t>
  </si>
  <si>
    <t>在行业严监管、去杠杆的市场环境下，公司在维护好传统融资业务的同时，多元化融资取得新突破：首次获得进出口银行流动资金贷款（2年期）4亿元人民币；向专业投资者公开发行8.2亿元公司债券获得中国证监会批复同意注册；申请发行20亿元供应链金融资产支持专项计划收到深交所符合挂牌条件的无异议函，为公司高质量发展提供资金保障。</t>
  </si>
  <si>
    <t>为支持公司发展， 2022 年大股东福建建工拟为公司总余额不超过 30 亿元的银行贷款或其他融资方式提供担保，其中包含公司供应链金融资产证券化业务所需福建建工提供的增信额度，福建建工根据市场化的原则履行担保人的义务，公司按不超过 1%/年的担保费率向福建建工支付不超过 3,000 万元的担保费。</t>
  </si>
  <si>
    <t>供应链金融等。</t>
  </si>
  <si>
    <t>22.向厦门国际银行福州分行申请本金金额最高不超过人民币伍亿元的综合授信（敞口额度），业务品种主要包括但不限于流动资金贷款、贸易融资、票据业务、供应链金融、并购贷款、项目贷款、银团贷款、跨境融资、房地产开发贷款及配套个人住房按揭贷款等，以上品种适用于集团本部及其担保的控股子公司借款，具体授信品种、期限、利率、担保方式以及其他条件由具体借款公司与授信银行协商确定，以实际签订的合同内容为准。</t>
  </si>
  <si>
    <t>公司业务部： 负责集团金融业务规划、供应链金融业务规划、市场营销、产品开发、客户服务；负责国际业务产品规划、国际业务营销、代理结售汇业务、外汇市场信息咨询服务；配合风控合规部落实反洗钱等相关工作。</t>
  </si>
  <si>
    <t>公司业务部:负责集团金融业务规划、供应链金融业务规划、市场营销、产品开发、客户服务；负责国际业务产品规划、国际业务营销、代理结售汇业务、外汇市场信息咨询服务；配合风控合规部落实反洗钱等相关工作。</t>
  </si>
  <si>
    <t>应收账款到期后由应收账款债务方支付已转让的应收账款至乙方或由甲方向乙方回购应收账款； 乙方受让其他公司拥有的对甲方的应收账款并向该公司提供保理融资款，应收账款到期且债权人通知甲方后由甲方支付已转让的应收账款至乙方；甲方在乙方建立的“中铝供应链金融服务平台”开展“中铝 E 信融”相关业务。</t>
  </si>
  <si>
    <t>报告期公司内部成立了应收账款工作委员会，建立制度并全面管控应收，实施资金快速回笼机制及措施，与供应链金融服务平台、第三方融资租赁公司密切合作，并通过工信部“违约拖欠中小企业款项登记（投诉）平台”助力应收账款回收，以确保公司整体信用风险可控。</t>
  </si>
  <si>
    <t>（2） 从融资能力角度，从对各经营主体中标签订的项目，除公司自身运营资金支持外，公司正在接洽相关金融机构的资源和产品，为各经营主体量身定做融资方案，包括但不限于经营贷款、供应链金融和股权融资等方式。</t>
  </si>
  <si>
    <t>专利知识产权补助 16,050.00 生育补助 188,823.96 24,416.30 保险返还 10,432.80 9,525.60 2022提高对外投资合作水平事项补助 960,000.00 贫困区人员补助 878,348.54 高校毕业生补贴 3,000.00 省级科研平台考核奖励 200,000.00 一次性吸纳就业补贴 1,000.00 首次入规奖励 200,000.00 鼓励“四上”企业发展激励奖金 114,500.00 增值税加计扣除 2,619.73 博士后补助 150,000.00 科技人才金融专项 89,705.00 科技发展金融专项补助 94,400.00 双创计划引进博士资助资金补助 75,000.00 一企一策奖励经费补助费用 2,000,000.00 供应链金融补助</t>
  </si>
  <si>
    <t>产生其他收益的来源 本期发生额 上期发生额 电费补贴 157,531.72 2,177,582.66 高新技术补助 170,000.00 450,000.00 供应链金融补助 6,388.89 0.00 技能提升培训补贴 103,600.00 279,000.00 技术合同补助款 191,000.00 0.00 京国用2013第3351/3352号土地 73,660.44 73,660.44 京山轻机自动化改造项目补助 207,310.32 207,310.34 年产15000吨精密铸件技术改造项目 124,730.04 124,730.00 企业发展奖补 7,980,487.00 11,133,750.00 企业研发补助 472,150.00 181,200.00 人才经费补贴 164,700.00 94,095.58</t>
  </si>
  <si>
    <t>公司向参股公司桑顿新能源科技有限公司（下称“桑顿新能源”，公司持有其 22.77%股份）致函了解到：桑顿新能源与湖南省财信产业基金管理有限公司（下称“财信基金”，为湖南财信金融控股集团有限公司全资子公司）、财信中金（湖南）私募股权投资管理有限公司达成战略合作协定，财信基金牵头为桑顿新能源提供包括不限于股权融资、供应链金融、融资租赁、市场融资等一揽子综合融资服务，在未来 1-2 年内为桑顿新能源提供流动性支持，逐步释放其现有产能、完成在建投运。</t>
  </si>
  <si>
    <t>强力推进分子公司资金统管, 积极借助供应链金融平台，有效增加支付工具，多渠道降低企业融资成本；科学建立资产负债约束机制；从KPI、重点工作计划、专项工作及附加项四维度开展经营业绩考核，突出盈利能力、规模、资产状况正激励导向，为企业持续高质量发展奠定了基础。</t>
  </si>
  <si>
    <t>强力推进分子公司资金统管，积极借助供应链金融平台，有效增加支付工具，多渠道降低企业融资成本。</t>
  </si>
  <si>
    <t>与公司主营业务发展密切相关， 符合业态所需、 行业发展惯例及产业政策的融资租赁、 商业保理及供应链金融， 暂不纳入类金融计算口径。</t>
  </si>
  <si>
    <t>主要研究方向是供应链金融、决策分析等，主持国家自然科学基金重点项目、安徽省重点研发攻关项目。</t>
  </si>
  <si>
    <t xml:space="preserve">三、与公司主营业务发展密切相关，符合业态所需、行业发展惯例及产业政策的融资租赁、商业保理及供应链金融，暂不纳入类金融业务计算口径。 | </t>
  </si>
  <si>
    <t>因此，该类金融业务与公司主营业务发展密切相关，符合业态所需、行业发展惯例及产业政策的融资租赁、商业保理及供应链金融，暂不纳入类金融计算口径，也不属于财务性投资。</t>
  </si>
  <si>
    <t>该类金融业务属于与公司主营业务发展密切相关，符合业态所需、行业发展惯例及产业政策的融资租赁、商业保理及供应链金融。</t>
  </si>
  <si>
    <t>风险应对措施：为应对日益扩大的海外原料采购与投资经营需要，公司以新加坡公司为基础，打造国外商贸中心与投融资中心，积极开展国际性原料集中采购、国外直接融资、供应链金融、外汇风险管理与原料采购风险管理，减少国外业务资金往来所受到的汇率波动影响。</t>
  </si>
  <si>
    <t>该类金融业务属于与公司主营业务发展密切相关，符合业态所需、行业发展惯例及产业政策的融资租赁、商业保理及。</t>
  </si>
  <si>
    <t>该等类金融业务属于与公司主营业务发展密切相关，符合业态所需、行业发展惯例及产业政策的融资租赁、商业保理及供应链金融。</t>
  </si>
  <si>
    <t>风险应对措施：为应对日益扩大的海外原料采购与投资经营需要，公司以新加坡公司为基础，打造国外商贸中心与投融资中心，积极开展国际性原料集中采购、国外直接融资、供应链金融、外汇风险管理、资金管理与原料采购风险管理，减少国外业务资金往来所受到的汇率波动影响。</t>
  </si>
  <si>
    <t>新希望六和发挥扎根农业、服务农村、贴近农民的优势，依托旗下农牧食品产业链、产业研究院等主体，提供供应链金融服务、涉农技术服务等，助力农户和中小微企业成长，帮助农民发展现代农业、增收致富。</t>
  </si>
  <si>
    <t xml:space="preserve">[第十节 财务报告] [七、合并财务报表项目注释]
项目 本期发生额 上期发生额 资金拆借借款 3,000,000,000.00 10,672,496,500.01 售后租回收到的现金 250,000,000.00 收到供应链金融融资款 2,329,986,736.30 合计 5,329,986,736.30 10,922,496,500.01 | </t>
  </si>
  <si>
    <t>E 信融产品，公司及子公司基于真实应付账款通过中铝保理公司供应链金融服务平台向供应商开具 E 信融电子凭证用于支付各类采购款，凭证到期后由公司及子公司向中铝保理公司支付凭证记载的相应款项。</t>
  </si>
  <si>
    <t>申请的银行授信主要用于长（短）期贷款、银行承兑汇票、项目贷款、并购贷款、供应链金融、保函、贸易融资等各类授信业务。</t>
  </si>
  <si>
    <t>申请的银行授信主要用于长（短）期贷款、银行承兑汇票、项目贷款、并购贷款、供应链金融、保函、信用证等各类授信业务。</t>
  </si>
  <si>
    <t>6、2018 年 12 月 5 日，长实通信、中国建设银行股份有限公司广东省分行（简称：建行广东分行）、建信融通有限责任公司（简称：建信融通）签订“网络供应链 e 信通业务合作协议（集中模式）：长实通信及其子分公司与上游供应商符合条件的前提下与建行广东分行开展供应链融资业务合作，建行广东分行与建信融通系统对接，为长实通信及其子分公司与上游供应商提供网络供应链服务：建信融通利用其供应链管理平台为长实通信及其子分公司与上游供应商的采购销售交易提供应收账款确权、流转等供应链金融管理服务。</t>
  </si>
  <si>
    <t>[第五节 重要事项] [十三、重大关联交易]
共同投资方 关联关系 被投资企业的名称 被投资企业的主营业务 被投资企业的注册资本 被投资企业的总资产 被投资企业的净资产 被投资企业的净利润 鞍山钢铁 控股股东 德邻智联 电子商务；钢、铁等网络销售及供应链金融等 60 99 76 16 被投资企业的重大在建项目的进展情况（如有） -</t>
  </si>
  <si>
    <t>2021年 11月 26日，鞍钢股份有限公司（以下简称公司或鞍钢股份）2021 年第二次临时股东大会批准了公司与鞍钢集团有限公司（以下简称鞍钢）签署的《原材料和服务供应协议（2022-2024 年度）》（以下简称原协议）、公司与攀钢集团钒钛资源股份有限公司（以下简称攀钢钒钛）签署的《原材料供应协议（2022-2024 年度）》、公司与鞍钢集团财务有限责任公司签署的《金融服务协议（2022-2024 年度）》、公司与鞍钢集团资本控股有限公司签署《供应链金融服务框架协议（2022-2024 年度）》（以下合称日常关联交易协议（2022-2024 年度））。</t>
  </si>
  <si>
    <t>现代财富进一步做优贸易金融，联合湖南国企积极稳健拓展供应链金融业务，精耕深研现有贸易金融业务品种。</t>
  </si>
  <si>
    <t>高速公路运营以大数据为驱动，大力构建统一高效的数据中台，提升数字化管理水平；金融服务业进一步强化供应链金融，以业务数字化为基础，充分挖掘高速公路大数据价值，结合公司金融资源优势，构建数字金融生态下的核心竞争力；现代环投积极推动实施“数字化+环保”，整体构建全域覆盖、全网共享、全物可用、全程可控的管理新模式。</t>
  </si>
  <si>
    <t>公司金融服务板块坚持金融服务实体经济，强化供应链金融，以业务数字化为基础，以创新机制、敏捷组织为支撑，充分挖掘高速公路大数据价值，结合公司金融资源优势，全面推动服务移动化、平台生态化、技术开放化，构建数字金融生态下的核心竞争力。</t>
  </si>
  <si>
    <t>银行及供应链金融业务围绕高速公路上下游</t>
  </si>
  <si>
    <t>银行及供应链金融业务围绕高速公路上下游企业，利用高速公路数据流量优势，打造“数字+金融”新模式，赋能高速产业链发展，培育新质生产力，助力公司转型升级。</t>
  </si>
  <si>
    <t>银行及供应链金融业务围绕高速公路上下游企业，利用高速公路数据流量优势，打造“数字+金融”新模式，赋能高速产业链发展，培育新质生产力，助力公司</t>
  </si>
  <si>
    <t>按照全价值链体系增值的工作要求，从产品研发、工艺技术、采购、生产、销售服务以及职能部室等多方面持续推进精细化降本工作，通过实施财务和供应链金融集中管理，进一步降低生产成本。</t>
  </si>
  <si>
    <t>按照全价值链体系增值的工作要求，从产品研发、工艺技术、采购、生产、销售服务以及职能部室等多方面持续推进精细化降本工作，通过实施财务和集中管理，进一步降低生产成本。</t>
  </si>
  <si>
    <t>进一步整合港口物流资源，借助移动互联网、物联网等现代科学技术和载体，打造统一的港口供应链线上服务平台及线下一体化服务网络，重点围绕大宗货物供应链综合服务、集装箱全程物流服务、陆地港供应链综合业务开发、保税跨境电商平台等特色业务，打造集供应链物流、供应链金融、供应链信息、供应链投资“四位一体”的供应链投资运营平台。</t>
  </si>
  <si>
    <t>履约能力：浙江浙商融资租赁有限公司为公司与浙商金控合资公司，由浙商金控控股，为客户提供融资租赁、商业保理和供应链金融等综合金融业务， 经营状况稳健，企业信用良好，具备较强履约能力和支付能力。</t>
  </si>
  <si>
    <t>上下游资源优势方面，公司已与超过100余家钢厂建立了良好的合作关系，在供给侧改革及碳中和政策及企业运行愈加规范的背景下，钢厂对于规范的废钢资源采购需求空间巨大，也希望由我们帮助他们做好上游采购端的规范；服务能力方面，公司已经具备较强的供应链集成服务能力，以“基地＋贸易”模式，提供废钢资源组织、增值服务（拣选、分解、除杂、切割及打包）、配送、供应链金融等集成服务；基础设施配套方面，我们选择在国内主要的废钢资源地和消费地投资布局标准化的废钢回收加工配送基地，通</t>
  </si>
  <si>
    <t>2020 年 9 月，央行、银保监会等八部委《关于规范发展供应链金融支持供应链产业链稳定循环和优化升级的意见》（银发〔2020〕226号）；2021 年 3 月公布的政府工作报告中， 在解决小微企业融资难题具体举措中单独提及“创新供应链金融服务模式”。</t>
  </si>
  <si>
    <t>购销差价主要指通过“以销定采”的方式获取价差收益；供应链集成服务费主要指中拓北京中拓为上下游客户提供的供应链金融、选配煤加工等集成服务收益。</t>
  </si>
  <si>
    <t>答：针对不同产业和品类，供应链服务的本质是相通的，包括采销、仓储、运输、加工、供应链金融、价格管理等，目的都是帮助客户降本增效，优化产业链整体资源配置。</t>
  </si>
  <si>
    <t>我们目前在做的新能源业务主要是光伏产业链和储能，经营思路一是为产业链上下游客户提供供应链集成服务，这是我们所擅长的，通过服务切入行业、深入了解上下游客户；二是在能发挥公司优势的环节做“贸工一体”，我们已经在萧山成立储能模组厂，本月开始试生产，目前在手订单已经很充足，以此为契机，我们还将择机通过委托加工、租赁经营、联合经营等方式发挥公司的营销渠道和供应链金融服务优势，逐步打造“虚拟工厂”模式。</t>
  </si>
  <si>
    <t>公司一直致力于企业创新与持续发展,成为集基础物流、 仓储配送、 大宗商品供应链服务、 冷链物流、 第三方物流平台、 供应链金融、 物流金融、 电子商务平台与电子商务、 白糖产品包装、 包装服务、 快消品销售等多业态协同发展的企业。</t>
  </si>
  <si>
    <t>两家合资公司将大力开发东北和西南区域市场钢材经营及工程终端销售业务，打造数字化供应链集成服务平台，提供物流配送、仓储装卸加工、供应链金融、大数据分析利用等一体化服务，不断扩大经营规模，提升经营效益。</t>
  </si>
  <si>
    <t>2.本次股权收购， 有利于加强公司与国铁集团的资本纽带关系，集中优势力量高质量开展铁路物资集成供应业务，为铁路产业综合服务板块未来长期、持续、良性发展提供坚实基础； 有利于进一步有效开发铁路建设项目物资集成供应、煤炭、电力、工程用油等物资和能源市场， 并拓展物流配送、供应链金融、信息服务等业务模式， 进一步在铁路大市场巩固竞争优势。</t>
  </si>
  <si>
    <t>双方拟围绕集装箱多式联运相关系统建设、 国际精品班列开行、 散改集与国内精品班列开行、供应链与供应链金融、单元化可循环物流载具、场站与海外仓、危化品运输等方面开展合作，通过政策互通、联合规划、产业合作、共同开发等方式实现功能互补、深度合作、互利共赢。</t>
  </si>
  <si>
    <t>关联方 关联关系 关联交易类型 关联交易内容 关联交易定价原则 收购资产的账面价值（万元） 收购资产的评估价值（万元） 收购价格（万元） 关联交易结算方式 交易损益（万元） 披露日期 披露索引 中国物流集团有限公司 公 司实 际控 制人 关联收购 收购国铁供应链管理有限公司45%股权 评估值 9,957.34 10,346.27 4,655.82 自有资金 - 2022年10月1日 www.cninfo.com.cn 转让价格与账面价值或评估价值差异较大的原因（如有） 无 对公司经营成果与财务状况的影响情况 本次股权收购，有利于加强公司与国铁集团的资本纽带关系，集中优势力量高质量开展铁路物资集成供应业务，为铁路产业综合服务板块未来长期、持续、良性发展提供坚实基础；有利于进一步有效开发铁路建设项目物资集成供应、煤炭、电力、工程用油等物资和能源市场，并拓展物流配送、供应链金融、信息服务等业务模式，进一步在铁路大市场巩固竞争优势。</t>
  </si>
  <si>
    <t>在产品结构方面， 公司持续完善精益生产、销研产一体化、营销服务“三大战略支撑体系”，坚持“深耕行业、区域主导、领先半步”的研发与营销策略，创新集聚供、产、研、销于一体的智能化“EVI+CTS”营销服务模式，完善电子商务、定制化研发、供应链金融等平台建设，立足细分市场，瞄准标志性工程和标杆客户，以优异的产品、稳定的质量、超预期的服务，在能源和油气、造船和海工、高建和桥梁、工程机械、汽车和家电等细分领域建立了领先优势。</t>
  </si>
  <si>
    <t>公司持续完善精益生产、销研产一体化、营销服务“三大战略支撑体系”，坚持“深耕行业、区域主导、领先半步”的研发与营销策略，创新集聚供、产、研、销于一体的智能化“EVI+CTS”营销服务模式，完善电子商务、定制化研发、供应链金融等平台建设，注重构建良好、可持续的客户关系，全力保障客户权益，与客户建立顺畅的沟通机制，确保产品和服务质量满足客户多层次、全方位、个性化、定制化的需求，以态度决定高度，不断优化客户体验和满意度。</t>
  </si>
  <si>
    <t>公司始终坚守“以客户为中心”初心，秉持“为客户创造最大价值”宗旨，以满足客户高标准、高档次、高品质需求为核心，以内部极致精细管理为抓手，以替代进口、绿色低碳、高强轻量化为品种研发主攻方向，创新集聚供、产、研、销于一体的智能化“EVI+CTS”营销服务模式，完善电子商务、定制化研发、供应链金融等平台建设，注重构建良好、可持续的客户关系，全力保障客户权益，与客户建立顺畅的沟通机制，确保产品和服务质量满足客户多层次、全方位、个性化、定制化的需求，以态度决定高度，不断优化客户体验和满意度。</t>
  </si>
  <si>
    <t>3、上述综合授信额度及担保项下业务包括但不限于：流动资金贷款、项目贷款、中长期贷款、内保外债、股权投资贷款、并购贷款、银行承兑汇票、信用证、应收账款保理、进口押汇、商业票据贴现、银行保函、融资租赁、供应链金融、金融衍生品、票据池等融资事项。</t>
  </si>
  <si>
    <t>2、上述综合授信额度及担保项下业务包括但不限于：流动资金贷款、项目贷款、中长期贷款、内保外债、股权投资贷款、并购贷款、银行承兑汇票、信用证、应收账款保理、进口押汇、商业票据贴现、银行保函、融资租赁、、金融衍生品、票据池等融资事项。</t>
  </si>
  <si>
    <t>债、股权投资贷款、并购贷款、银行承兑汇票、信用证、应收账款保理、进口押汇、商业票据贴现、银行保函、融资租赁、供应链金融、金融衍生品、票据池等融资事项。</t>
  </si>
  <si>
    <t>到 2025 年，基本建成金融强省，成都金融极核作用显著增强，科创金融、普惠金融、绿色金融、消费金融、供应链金融等特色金融服务体系更加完善，基本形成金融业态丰富、创新活力充沛、资源配置高效、开放合作深入、生态环境优化的金融业发展格局。</t>
  </si>
  <si>
    <t>5、受托管理国核资本控股有限公司是为发挥资本控股金融业务管理优势，对关联方及其所属的租赁、保理、供应链金融等金融资产进行统一管理。</t>
  </si>
  <si>
    <t>5.受托管理国核资本控股有限公司是为发挥资本控股金融业务管理优势，对关联方及其所属的租赁、保理、 供应链金融等金融资产进行统一管理。</t>
  </si>
  <si>
    <t>通过区块链、云计算、大数据等先进技术的应用，共同建设云端智慧供应链金融平台，实现首钢内部各生态体系的有机整合及业务串联。</t>
  </si>
  <si>
    <t xml:space="preserve">根据公司2022 年度第四次临时股东大会审议通过的《首钢集团有限公司与北京首钢股份有限公司关于相关主体间关联交易的框架协议》，为贯彻落实供应链金融政策，降低产业链整体运行成本，助推产融结合深入发展，满足钢贸公司及其全资子公司正常开展经营业务的需求，钢贸公司及其下属子公司积极推进“首钢京票”业务。 | </t>
  </si>
  <si>
    <t>十四五末：全面提升国内、国际一体化供应链平台运行质量，实现国内营销、国际贸易、供应链金融、资金和资本运作联动，逐步扩大以锡为主有色金属资源贸易市场占有率。</t>
  </si>
  <si>
    <t>[第十节 财务报告] [六、注册会计师对财务报表审计的责任]
根据本公司与中山证券有限责任公司（以下简称"中山证券"） 签订的《中山证券-建银保理供应链金融 2 号资产支持专项计划之资产支持计划认购协议》 、 《中山证券-建银保理</t>
  </si>
  <si>
    <t>根据本公司与中山证券有限责任公司（以下简称"中山证券"）签订的中山证券-建银保理供应链金融资产支持专项系列计划认购协议，约定本公司向中山证券购入资产支持证券共计 12,800.00 万元。</t>
  </si>
  <si>
    <t>（ 2）与公司主营业务发展密切相关，符合业态所需、行业发展惯例及产业政策的融资租赁、商业保理及供应链金融，暂不纳入类金融业务计算口径。</t>
  </si>
  <si>
    <t>保理相关服务协议》，国能保理为公司及所属单位提供正向（反向）保理业务、供应链金融平台业务等保理相关业务。</t>
  </si>
  <si>
    <t>（3） 供应链金融平台业务。</t>
  </si>
  <si>
    <t>公司将通过自筹部分资金、供应链金融及争取部分贷款等多种途径解决资金需求。</t>
  </si>
  <si>
    <t>公司将通过自筹资金、银行贷款及供应链金融等多种途径解决资金需求。</t>
  </si>
  <si>
    <t>除此之外，公司下属子公司银泰盛鸿是一家以贵金属和有色金属贸易为主业，以金融工具为风控手段的综合型贸易服务商，主要为客户提供购销渠道、风险管理、贸易融资、供应链金融等服务。</t>
  </si>
  <si>
    <t>除此之外，子公司银泰盛鸿是一家以贵金属和有色金属贸易为主业，以金融工具为风控手段的综合型贸易服务商，主要为客户提供购销渠道、风险管理、贸易融资、供应链金融等服务。</t>
  </si>
  <si>
    <t>奖项/认可 颁发单位 山东嘉泰入选山东省供应链金融核心企业白名单（第一批） 山东省工业和信息化厅 青岛亚通达顺利通过2020年度复审，正式获得国家“高新技术企业”认证证书 全国高新技术企业认定管理工作领导小组 青岛亚通达获评“青岛市轨道交通备用电源专家工作站”称号 青岛市人力资源与社会保障局 青岛亚通达成功入选“青岛制造业企业100强” 青岛市工业和信息化局及市企业联合会 华铁西屋法维莱通过国家高新技术企业认定 全国高新技术企业认定管理工作领导小组 华铁西屋法维莱正式成为“专精特新”企业 青岛市民营经济发展局</t>
  </si>
  <si>
    <t>2022年荣誉 奖项名称 颁发单位 青岛亚通达铁路设备有限公司获青岛市“专精特新”企业认定，有效期三年 青岛市民营经济发展局及青岛市中小企业局 华铁西屋法维莱入选2022年度青岛首批雏鹰企业 青岛市民营经济发展局 湖南博科瑞新材料有限公司通过国家高新技术企业认定 全国高新技术企业认定管理工作领导小组 历史荣誉 奖项名称 颁发单位 山东嘉泰入选2021年山东省供应链金融核心企业白名单（第一批） 山东省工业和信息化厅 2021年，青岛亚通达通过国家高新技术企业认定，并分别在2017、2020年顺利通过重新认定 全国高新技术企业认定管理工作领导小组 2021年，青岛亚通达获评“青岛市轨道交通备用电源专家工作站”称号 青岛市人力资源与社会保障局 青岛亚通达成功入选2021年“青岛制造业企业100强” 青岛市工业和信息化局及市企业联合会</t>
  </si>
  <si>
    <t>……与公司主营业务发展密切相关，符合业态所需、行业发展惯例及产业政策的融资租赁、商业保理及供应链金融，暂不纳入</t>
  </si>
  <si>
    <t>……与公司主营业务发展密切相关，符合业态所需、行业发展惯例及产业政策的融资租赁、商业保理及供应链金融，暂不纳入类金融计算口径。</t>
  </si>
  <si>
    <t>3）根据众泰销售与珠海华润银行股份有限公司广州分行（以下简称“珠海华润”）签订的供应链金融战略合作协议，珠海华润依据信贷政策为众泰销售提供信贷支持，加入汽车金融网络的经销商在抵缴不低于30%的银行承兑汇票保证金后，珠海华润向众泰销售经销商提供期限不超过六个月，以众泰销售或众泰销售授权公司为收款人的银行承兑汇票或电子银行承兑支持。</t>
  </si>
  <si>
    <t>深圳市前海深商供应链金融服务有限公司 黄继宏曾任执行董事（已于2023年1月3日卸任） 2.</t>
  </si>
  <si>
    <t>2021年公司积极加强内外部协同，积极探索创新协同模式，如与越秀集团内其他产业板块公司如食品板块探索在供应链金融、经营性租赁、原材料采购等业务协同，与越秀交通探索在公路资产/股权收购等方</t>
  </si>
  <si>
    <t>品板块探索供应链金融、经营性租赁、原材料采购等业务协同，与交通板块探索公路资产/股权收购等方面的合作方案；与广州恒运母公司已落地3亿元能源资产租赁业务合作，并探索光伏、储能等方面投资、租赁业务协同。</t>
  </si>
  <si>
    <t>2022 年，公司加强与越秀集团内各产业板块之间的协同，围绕不良资产收购与处置、基金设立与投资、期货风险管理、供应链金融及债券发行、银行存贷款等领域深化合作，全年协同项目数量和金额进一步增长。</t>
  </si>
  <si>
    <t>2021 年，公司积极加强内外部协同，探索创新协同模式，如与越秀集团食品板块探索在供应链金融、经营性租赁、原材料采购等方面的业务协同，与越秀交通探索在公路资产 / 股权收购等方面的合作方案。</t>
  </si>
  <si>
    <t>（许可证有效期：2021年8月6日至2022年8月6日）（除许可业务外，可自主依法经营法律法规非禁止或限制的项目） 4 南昌工控供应链金融有限公司 5,000.00 36% 供应链金融管理和服务；接受金融机构委托从事金融信息技术外包；接受金融机构委托从事金融业务流程外包；自营和代理各类商品及技术的进出口业务（国家限定公司经营或禁止进出口的商品和技术除外）；国内贸易、资产管理、投资咨询（金融、期货、保险、证券除外）；经济信息咨询服务；计算机软硬件技术开发、技术服务、技术转让；电子商务平台技术开发；国际货运代理；国内货运代理；道路普通货物运输；仓储服务（危险品除外）；医疗器械的销售；物业管理；再生资源销售；再生资源回收（除生产性废旧金属）；生产性废旧金属回收，煤炭及制品销售，有色金属合金销售，化工产品销售（不含许可类化工产品），建筑材料销售，水泥制品销售，木材销售，建筑用钢筋产品销售，冶金专用设备制造，石油制品制造（不含危险化学品），石油制品销售（不含危险化学品），停车场服务，食品经营（销售预包装食品），单用途商业预付卡代理销售，销售代理（依法须经批准的项目</t>
  </si>
  <si>
    <t>在智能合约场景应用上， 公司助力中国银行在跨境应用、供应链金融、柜台业务升级、公共交通等场景全面应用，实现用香港八达通卡购买数字人民币硬钱包，并在境内购物使用；在亚洲规模最大的纺织品专业市场“绍兴市轻纺城”采用智能合约，实现数字人民币与供应链金融场景有机结合；创新使用数字人民币在柜台购买纪念币、缴费和退费；使用数字人民币硬钱包碰一碰乘车等。</t>
  </si>
  <si>
    <t>未来，公司数字人民币业务的推广主要聚焦两个方向，对内助力国家金融治理的现代化，通过数字人民币在智能合约场景的应用和商业模式创新，推动数字人民币试点和全面推广，公司已经先后助力中国银行在供应链金融、柜台业务升级、公共交通等场景全面应用；对外通过持续输出支持受理数字人民币的数字支付终端以及参与银行的跨境支付系统建设，助力数字人民币国际化，公司已经先后在新加坡、香港、澳门等地协助相关银行搭建数字人民币支付跨境受理系统。</t>
  </si>
  <si>
    <t>未来，公司数字人民币业务的推广主要聚焦两个方向，对内助力国家金融治理的现代化，通过数字人民币在智能合约场景的应用和商业模式创新，推动数字人民币试点和全面推广，公司已经先后助力中国银行在供应链金融、柜台业务升级、公共交通等场景全面应用；对外通过持续输出支持受理数字人民币的数字支付终端以及参与银行的跨境支付系统建设，助力数</t>
  </si>
  <si>
    <t>报告期内， 申请人控股隆平农业小贷、 隆平供应链公司和隆禾融资租赁公司三家金融、类金融公司、供应链金融公司，申请人已进行或拟进行相应剥离。</t>
  </si>
  <si>
    <t>拓展供应链金融业务，完成政采 e贷业务线上授信模型开发，兰银链信、陇商 e贷、政采 e贷、中征平台等创新业务实现增量扩面，截至 2023年 6月末。</t>
  </si>
  <si>
    <t>另外，我行自2017年以来积极建设供应链金融管理平台，推出了“政采e贷”“陇商e贷”等融资产品，为中小微企业提供了高效便捷的金融服务。</t>
  </si>
  <si>
    <t>长久物流以整车运输业务为核心，为客户提供整车运输、整车仓储、零部件物流、国际货运代理、社会车辆物流及汽车供应链金融等多方面的综合物流服务。</t>
  </si>
  <si>
    <t>呼司库服字（2021） 第 00009 号），约定浙商银行呼和浩特分行向发行人及其成员单位提供涌金司库服务（指浙商银行呼和浩特分行依托易企银平台、 集团资产池及相关产品与服务， 向企业提供的集账户管理、 支付结算、 资金融通、 金融资产管理、 流动性管理、 风险管理、 征信管理、 等于一体的金融、 科技综合解决方案）。</t>
  </si>
  <si>
    <t>2021 年 5 月 24 日， 发行人与浙商银行股份有限公司呼和浩特分行（以下简称“浙商银行呼和浩特分行” ） 签署《浙商银行涌金司库服务协议》（编号： 浙银呼司库服字（2021） 第 00009 号）， 约定浙商银行呼和浩特分行向发行人及其成员单位提供涌金司库服务（指浙商银行呼和浩特分行依托易企银平台、 集团资产池及相关产品与服务， 向企业提供的集账户管理、 支付结算、 资金融通、金融资产管理、 流动性管理、 风险管理、 征信管理、 供应链金融等于一体的金融、 科技综合解决方案）。</t>
  </si>
  <si>
    <t>授信种类包括但不限于流动资金贷款、银行承兑汇票、保函、票据质押、信用证、供应链金融等业务。</t>
  </si>
  <si>
    <t>董事会同意公司于 2022 年与有关金融机构办理综合授信，并在综合授信额度内开展总额不超过 800 亿元（含 800 亿元）的相关业务，业务类型包括但不限于：流动资金贷款、并购贷款、项目贷款、法人账户透支、银行承兑汇票、商业票据、供应链金融、保理、保函、贷款承诺函、信贷证明、信用证、债券投资、境外融资工具等业务。</t>
  </si>
  <si>
    <t>[第十五节 其他重要事项] [二、重大合同]
序号 融资方 保理商 合同名称及编号 1 发行人 中电惠融商业保理（深圳）有限公司 《中电惠融好链供应链金融服务平台使用协议[供应商]》（HRHLSJZSTK00002） 2 发行人 招商银行股份有限公司东莞分行 《国内保理业务协议（付款代理专用）》（6021040013） 3 山西尚太 中信银行股份有限公司福州分行 《无追索权线上保理合同》（202200007448） 4 山西尚太 招商银行股份有限公司东莞分行 《国内保理业务协议（付款代理专用）》（769XY2022010327） 5 山西尚太 交通银行股份有限公司河北省分行 《无追索权保理合同（适用于快易付业务）》（Z2206TD15673914）</t>
  </si>
  <si>
    <t>用证、抵质押贷款等业务）、开展保理业务、供应链金融、向供应商采购商品或服务、以及与客户签署的业务合同项下债务等事项提供担保， 预计发生金额不超过人民币 40 亿元， 在额度内可循环使用。</t>
  </si>
  <si>
    <t>公司简称 主营业务 外部运力采购情况 长久物流 国内大型的独立于汽车制造企业的第三方物流企业，公司涵盖汽车供应链中的整车物流、零部件物流、国际物流、多式联运及供应链金融业务，提供汽车行业专业的物流规划、运输、仓储、配送等相关服务 2013年、2014年和2015年，长久物流乘用车承运商成本分别为182,739.81万元、213,393.34万元、243,989.32万元，分别占乘用车运输业务成本的96.49%、97.15%、97.54%。</t>
  </si>
  <si>
    <t>[三、关于我们]
 2023 年 3 月，箭牌家居荣获网商银行颁发的数字供应链金融“卓越星秀”奖</t>
  </si>
  <si>
    <t>[第三节 管理层讨论与分析] [十、公司面临的风险和应对措施]
在营销方面，公司采取措施主要包括：（1）继续加强与原有客户日常沟通，积极推出新产品，为生猪养殖降本增效，以新产品带动原有产品销售，在帮扶老客户的同时，积极抢占新市场，挖掘潜在新客户；（2）在饲料原料价格上涨的同时，采取合理的营销定价给予经销商和养殖户一定程度优惠，共同应对市场环境压力，保障现有客户合作关系；（3）公司更加聚焦核心市场，通过供应链金融工具，解决部分客户资金需求，重点保障、帮扶和打造优质客户，帮助经销商进行终端客户开发和产品宣传；</t>
  </si>
  <si>
    <t>交流内容及具体问答记录 迪链是比亚迪自身的供应链金融，变现能力较强，但贴现利率较高。</t>
  </si>
  <si>
    <t>项目完工后，园区将形成国内规模最大、装备技术最先进，集查验通关、保税仓储、保税加工、物流集散、供应链金融、展示交易为一体的冷链产业中心，激发保税物流园区经营活力，助推综合开发模式再上台阶。</t>
  </si>
  <si>
    <t>投资建设了专业化、智能化、现代化大型煤炭物流储备储配基地和煤炭物流枢纽， 依托已投产的兴县铁路煤炭集运站、鹤壁物流园项目，深耕瓦日线、奋战主通道，逐步形成立足中原，辐射周边的业务格局；围绕煤炭大宗产业链中“交易+物流+金融+数据”四大要素，构建采购、分销、仓储、配送及金融服务为一体的供应链协同平台；基于互联网思维和互联网技术，打造涵盖线上线下交易、供应链金融、大数据开发、多式联运等新模式、新业态的立体式、多维度供应链业务。</t>
  </si>
  <si>
    <t>公司投资建设了专业化、智能化、现代化大型煤炭物流储配基地和煤炭物流枢纽，深耕瓦日线、奋战主通道，逐步形成立足中原，辐射周边的业务格局；围绕煤炭大宗产业链中“交易+物流+金融+数据”四大要素，构建采购、分销、仓储、配送及金融服务为一体的供应链协同平台；基于互联网思维和互联网技术，打造涵盖线上线下交易、供应链金融、大数据开发、多式联运等新模式、新业态的立体式、多维度供应链业务。</t>
  </si>
  <si>
    <t>投资建设了专业化、智能化、现代化大型煤炭物流储配基地和煤炭物流枢纽，深耕瓦日线、奋战主通道，逐步形成立足中原，辐射周边的业务格局；围绕煤炭大宗产业链中“交易+物流+金融+数据”四大要素，构建采购、分销、仓储、配送及金融服务为一体的供应链协同平台；基于互联网思维和互联网技术，打造涵盖线上线下交易、供应链金融、大数据开发、多式联运等新模式、新业态的立体式、多维度供应链业务。</t>
  </si>
  <si>
    <t>投资建设了专业化、智能化、现代化大型煤炭物流储配基地和煤炭物流枢纽，深耕瓦日线、奋战主通道，逐步形成立足中原，辐射周边的业务格局；围绕煤炭大宗产业链中“交易+物流+金融+数据”四大要素， 构建采购、 分销、 仓储、 配送及金融服务为一体的供应链协同平台；基于互联网思维和互联网技术，打造涵盖线上线下交易、供应链金融、大数据开发、多式联运等新模式、新业态的立体式、多维度供应链业务。</t>
  </si>
  <si>
    <t>年内，公司大力提升现金流管理能力，优化销售回款管理举措，持续提升签约回款率，缩短回款周期；加强资金集中管理，提高资金综合使用效率；借 LPR 换锚机会降本增效，通过优化债务品种、加大供应链金融产品应用等举措，全年综合资金成本为 4.70%；积极开展直接融资工作，先后滚动发行了超短期融资券、中期票据等产品，发行金额合计 206.5 亿元，均为同期市场较优利率，在有效控制资金成本的同时防范了债务风险；做好债务规模管控，年末“三道红线” 监测指标全部绿档，为公司持续发展奠定坚实的基础。</t>
  </si>
  <si>
    <t>公司自 2018 年 12 月起， 已停止新增供应链金融等类金融服务业务。</t>
  </si>
  <si>
    <t>类金融业务包括但不限于：融资租赁、融资担保、商业保理、典当及小额贷款等业务”“与公司主营业务发展密切相关，符合业态所需、行业发展惯例及产业政策的融资租赁、商业保理及，暂不纳入类金融业务计算口径。</t>
  </si>
  <si>
    <t>类金融业务包括但不限于：融资租赁、融资担保、商业保理、典当及小额贷款等业务”</t>
  </si>
  <si>
    <t>2020 年末，公司应付账款同比增长 39.66%，其中应付货款为 26.07 亿元，主要是业务规模扩大，部分供应商货款通过国金-大族激光供应链金融 1 号资产支持专项计划支付，延长了公司的信用期， 应付长期资产款为 2.40 亿元， 主要为暂估的应付在建工程款；应付票据同比大幅增长，主要是对外票据结算比例增加所致。</t>
  </si>
  <si>
    <t>首先，公司与京东科技合作搭建“动力电池循环产业一体化互联网平台”，先期将引入公司供应商（主要为社会贸易商）在平台开展线上交易，以数字化、信息化方式开展电池废料交易，推动上下游信息共享；同时，平台将创新实施“互联网+供应链金融”新模式，解决当前电池回收贸易商规模小、融资难的问题，为产业链上下游参与者提供高效、便捷的金融服务，进一步扩大其渠道开发能力，增强其与公司的合作黏性，从而为公司锂电池回收业务提供稳定可靠的原料保证。</t>
  </si>
  <si>
    <t>该平台致力于促进生态各方构建锂电池循环产业市场机制，推动废锂电池收集、仓储、运输、梯次利用、拆解处理、再生利用产业链融合和规范化运作，以技术创新和数字化驱动促进锂电池循环利用，探索锂电池回收领域的新模式，并通过引入供应链金融科技，助力产业链绿色低碳可持续发展。</t>
  </si>
  <si>
    <t>项目公司将为宁波区域内的生产制造企业、物流企业及商贸企业，提供仓配运服务、国际供应链服务和供应链金融服务， 打造化学品交易中心、区域供应链中心和区域数据中心。</t>
  </si>
  <si>
    <t>[四、2020 年度业绩承诺未完成的原因]
4、供应链金融业务</t>
  </si>
  <si>
    <t>6、公司的供应链金融业务和线上平台具体是怎样产生协同效应？</t>
  </si>
  <si>
    <t>通过公司倾力打造的整车服务、零担服务、云仓服务、供应链金融平台等智能服务系统和产品，形成线下公路港城市物流中心交付，线上智能物流服务平台全网链接，进一步赋能物流企业，为以制造业客户为主的货主企业提供更好的数字化物流服务，助力产业端供应链实现降本增效和数字化转型升级。</t>
  </si>
  <si>
    <t>与蚂蚁集团深度战略合作，聚焦物流数字化、供应链金融服务、物流供应链生态体系建设等领域，共同推动物流供应链数字化转型。</t>
  </si>
  <si>
    <t>答：您好，截止目前公司已完成蚂蚁集团旗下蚂蚁消金公司增资事项，持有蚂蚁消金公司5.01%股份，同时与蚂蚁集团签署战略合作协议，未来双方合作范围具体包括在公路物流区块链、供应链金融、仓储智能化、共建智能化物流等四个方面开展合作，共同推动物流供应链数字化转型。</t>
  </si>
  <si>
    <t>[注]系美的集团的美易单、格力电器的格力融单等供应链金融凭据方式回款。</t>
  </si>
  <si>
    <t>[五、合并财务报表项目注释]
[注]系美的集团的美易单、格力电器的格力融单等供应链金融凭据方式回款</t>
  </si>
  <si>
    <t>注：系美的集团的美易单、格力电器的格力融单等供应链金融凭据方式回款。</t>
  </si>
  <si>
    <t>在金融方面，公司将以多元化资金支持推动产业快速落地，具体来说，（1）公司将以充换电为核心，横向扩张，纵向延伸，培育新增长极和产业生态，以股权关系为纽带补充业务短板，通过科技赋能强化现有业务核心竞争力；（2）构建区块链金融应用体系，实现电池及换电站资产金融证券化，通过区块链金融，解决线下操作复杂及信任问题；（3）打造车电分离模式下的车/站/电池一体化供应链金融方案。</t>
  </si>
  <si>
    <t>关联交易方 关联关系 关联交易类型 关联交易内容 关联交易定价原则 关联交易价格 关联交易金额（含税，万元） 占同类交易金额的比例 获批的交易额度 是否超过获批额度 关联交易结算方式 可获得的同类交易市价 披露日期 披露索引 上海苏宁金融服务集团有限公司及下属子公司 苏宁控股集团之子公司 苏 宁金 服与 公司 合作 开展 供应 链金 融业务 公司与苏宁金服合作开展供应链金融服务，公司供应商、承运商等生态圈用户以苏宁易购应付账款向苏宁金服申请保理融资服务 市场价格 市场价格 530,990.67 36.60% 1,500,000 否 按合同约定结算 - 2019年9月28日 巨潮资讯网2019-102《关于日常关联交易预计的公告》 上海苏宁金融服务集团有限公司及下属子公司 苏宁控股集团之子公司 苏 宁金 服与 公司 合作 开展 供应 链金 融业务 苏宁金服为公司及子公司提供保理融资服务 市场价格 市场价格 131,796.20 9.08% 400,000 否 按合同约定结算</t>
  </si>
  <si>
    <t>星图金融为公司提供第三方支付服务、销售延长保修产品和供应链</t>
  </si>
  <si>
    <t>市场价格 市场价格 5,619.75 2.09% 22,000 否 按合同约定结算 - 2023年4月29日 巨潮资讯网2023-028号公告 上海星图金融服务集团有限公司 苏宁控股集团之子公司 星图金融与公司合作开展供应链金融业务 星图金融下属子公司为公司及子公司提供保理融资服务。</t>
  </si>
  <si>
    <t>市场价格 市场价格 7,463.63 2.08% 22,000 否 按合同约定结算 - 2023年4月29日 巨潮资讯网2023-028号公告 上海星图金融服务集团有限公司 苏宁控股集团之子公司 星图金融与公司合作开展供应链金融业务 星图金融下属子公司为公司及子公司提供保理融资服务。</t>
  </si>
  <si>
    <t>1) 期末其他货币资金为开立承兑汇票保证金 434,032,922.14 元，使用受限的供应链金融存款6,400.00万元，京东钱包、证券结算账户、期货结算账户以及有赞账户等使用不受限的货币资金32,748,325.40元。</t>
  </si>
  <si>
    <t>为拓宽公司融资渠道，提高资金使用效率，优化筹资结构， 旺能环境股份有限公司（以下简称“公司”）的全资子公司浙江旺能环保有限公司（以下简称“旺能环保”）于2022年8月1日和湖州银行股份有限公司营业部（以下简称“湖州银行”）签署了《供应链金融业务合作协议》 。</t>
  </si>
  <si>
    <t>融资业务内容包括但不限于贷款、 保理、信托、租赁、供应链金融等业务，在额度内循环使用。</t>
  </si>
  <si>
    <t>公司2020年10月与智度科技股份有限公司、广州智链未来科技有限公司及宁波梅山保税港区泛信嘉辰股权投资合伙企业（有限合伙）共同出资设立合资公司广州智度供应链金融有限责任公司，公司出资600.00万元，股权比例为20.00%。</t>
  </si>
  <si>
    <t>历任北京市中伦律师事务所律师、合伙人，兼任中国人民大学客座教授、西南财经大学兼职教授、英国邓迪大学中国法项目专家组成员，目前还担任智度科技股份有限公司董事长、 智度集团有限公司执行董事兼总经理、 广州智度供应链金融有限责任公司董事长、 深圳智度国光投资发展有限公司执行董事兼总经理、 西藏智度九一信息科技有限公司执行董事兼总经理。</t>
  </si>
  <si>
    <t>10、履约能力： 广晟资本作为广晟集团金融板块的整合与运作平台， 主要开展股权投资、基金管理、商业保理、金融租赁、供应链金融等业务。</t>
  </si>
  <si>
    <t>后续可能受地缘政治、经济下行压力大、反强迫劳动法案等因素的影响，不排除阶段性或有短期的影响，公司会通过主动降低海外库存以及分销商客户的库存，并采用供应链金融方式，降低营收货款的风险。</t>
  </si>
  <si>
    <t>等系统，用信息化助力供应链精细化管理；通过 SQE（质量工程师）帮扶来完善供应商的管理层级和产品质量；发展供应链金融，深化供应链协作关系，在</t>
  </si>
  <si>
    <t>曾任康佳集团股份有限公司总裁办总裁秘书，多媒体销售公司天津分公司业务经理、呼和浩特分公司总经理，多媒体区域营销中心南昌分公司总经理、广州分公司总经理，生活电器事业部总经理，集团办公室总监、供应链金融事业部总经理；深圳华侨城股份有限公司总裁办公室副总监、党委办公室副主任、信息中心副总监(主持工作)、信息中心总监、数字化发展部总监；华侨城集团有限公司集团办公室副总经理、党委办公室副主任、信息中心副主任(主持工作)、信息中心主任、数字化发展部总经理。</t>
  </si>
  <si>
    <t>曾任康佳集团股份有限公司总裁办总裁秘书，多媒体销售公司天津分公司业务经理、呼和浩特分公司总经理，多媒体区域营销中心南昌分公司总经理、广州分公司总经理，生活电器事业部总经理，集团办公室总监、供应链金融事业部总经理；深圳华侨城股份有限公司总裁办公室副总监、党委办公室副主任、信息中心副总监(主持工作)、信息中心总监、数字化发展部总监；华侨城集团有限公司办公室副总经理、党委办公室副主任、信息中心副主任(主持工作)、信息中心主任、数字化发展部总经理。</t>
  </si>
  <si>
    <t>曾任康佳集团股份有限公司总裁办总裁秘书，多媒体销售公司天津分公司业务经理、呼和浩特分公司总经理，多媒体区域营销中心南昌分公司总经理、广州分公司总经理，生活电器事业部总经理，集团办公室总监、供应链金融事业部总经理；华侨城集团有限公司/深圳华侨城股份有限公司办公室副总经理、党委办公室副主任、信息中心副主任(主持工作)、信息中心主任、数字化发展部总经理。</t>
  </si>
  <si>
    <t>（2）与公司主营业务发展密切相关，符合业态所需、行业发展惯例及产业政策的融资租赁、商业保理及供应链金融,暂不纳入类金融业务计算口径。</t>
  </si>
  <si>
    <t>（2） 与公司主营业务发展密切相关，符合业态所需、行业发展惯例及产业政策的融资租赁、商业保理及供应链金融， 暂不纳入类金融业务计算口径。</t>
  </si>
  <si>
    <t>（2）与公司主营业务发展密切相关，符合业态所需、行业发展惯例及产业政策的融资租赁、商业保理及供应链金融， 暂不纳入类金融业务计算口径。</t>
  </si>
  <si>
    <t>公司持续加大在区块链技术应用上的投入，目前公司区块链在可信金融、智慧能源、数据存证等领域布局，以供应链金融平台、能源区块链平台、数据存证平台、区块链商品溯源平台为核心产品，提供一站式解决方案，目前已实现多个项目落地。</t>
  </si>
  <si>
    <t>知识产权及行业贡献方面，公司新申请23件区块链发明专利，新增授权5 件，已累计申请83件专利；新申请区块链产品软件著作权 12 件、发表区块链相关论文 4 篇；参与区块链团体标准及指南编写，包括：《区块链溯源应用测试规范》《区块链版权存证系统测评规范》《基于区块链的机构电子签约业务规范》《区块链司法存证应用标准第1部分：数字版权应用场景》《区块链司法存证应用标准第2部分：互联网贷款应用场景》，以及《Industrial Blockchain Application Guide (2021)英文版》；作为工信部区块链技术与数据安全重点实验室的成员，联合发布《区块链能源电力行业应用实践报告》；作为中国商业股份制企业经济联合会成员，参与编写团体标准《供应链金融体系标准》。</t>
  </si>
  <si>
    <t>历任厦门闽电投资开发公司财务部副经理、经理，山东鲁能集团有限公司财务资产部主管，都城绿色能源有限公司副总会计师兼财务部经理，大连鲁能置业有限公司总经理助理，邯济铁路有限公司总会计师，国网电子商务有限公司(现已更名为国网数字科技控股有限公司)互联网金融事业部副总经理、供应链金融事业部副总经理兼金融运管中心副主任，财务共享中心副主任。</t>
  </si>
  <si>
    <t>都城绿色能源有限公司副总会计师兼财务部经理，大连鲁能置业有限公司总经理助理，邯济铁路有限公司党委委员、总会计师，国网电子商务有限公司(现已更名为国网数字科技控股有限公司)互联网金融事业部副总经理、供应链金融事业部副总经理兼金融运管中心副主任、财务共享中心副主任、财务资产部（资本运营中心）副主任，广东数远科技有限公司董事长。</t>
  </si>
  <si>
    <t>理助理，邯济铁路有限公司党委委员、总会计师，国网电子商务有限公司(现已更名为国网数字科技控股有限公司)互联网金融事业部副总经理、供应链金融事业部副总经理兼金融运管中心副主任、财务共享中心副主任、财务资产部（资本运营中心）副主任，广东数远科技有限公司董事长。</t>
  </si>
  <si>
    <t>3、短期借款较上年度末减少33.46%，主要原因系本期偿还银行贷款、供应链金融所致。</t>
  </si>
  <si>
    <t>研发完成，推广中 近3年每年能够完成5家左右泛金融行业的销售 进一步提升公司在泛金融行业的销售业绩 供应链金融服务平台 依托我公司服务的行业范围广、集团类客户多的优势，将产业与金融连接起来，形成更大的商机。</t>
  </si>
  <si>
    <t>您好，公司贷款均为一年期流动资金贷款，随时在关注利率变化，借新还旧，供应链金融等金融工具都是我们常用的降低资金成本的方式。</t>
  </si>
  <si>
    <t>注： e 账通业务为银行依托银行平台，以 e 信为应收账款权利电子凭证，为本公司及供应商提供 e 信签发、拆分、转让， e 信到期收付款、追溯 e 信流转路径、国内保理等在线供应链金融服务。</t>
  </si>
  <si>
    <t>[二、合作框架协议的主要内容]
（3）供应链金融</t>
  </si>
  <si>
    <t>车型运营：在现有车型基础上，进行科技化、现代化的前沿车型更新迭代；供应链运营：合资公司负责优化供应链及供应链金融模型以提升产品效率；市场渠道运营：国内战略部署大型物流公司、电商公司、共享平台的新能源商用车的更新迭代需求；战略部署全球营销渠道，运营管理跨国平台客户及海外代理渠道。</t>
  </si>
  <si>
    <t>全面推进企业管理、生产销售、市场开拓、安全环保、节能降耗、项目建设、物流贸易、供应链金融、新产业培育，瞄准全年目标不动摇。</t>
  </si>
  <si>
    <t>2、上述综合授信额度及担保项下业务包括但不限于：流动资金贷款、项目贷款、中长期贷款、内保外债、股权投资贷款、并购贷款、银行承兑汇票、信用证、应收账款保理、进口押汇、商业票据贴现、银行保函、融资租赁、供应链金融、金融衍生品等融资事项。</t>
  </si>
  <si>
    <t>信息化建设方面， 公司通过智慧供应链信息化项目，用大数据、人工智能和物联网等全新的技术整体打造一个集供应链采购、供应链营销、供应链金融、财务共享一体的智慧供应链信息化平台。</t>
  </si>
  <si>
    <t>[一、公司提供担保暨关联交易的概述]
注： 1、上述综合授信及担保项下业务包括但不限于：流动资金贷款、项目贷款、中长期贷款、内保外债、股权投资贷款、并购贷款、银行承兑汇票、信用证、应收账款保理、进口押汇、商业票据贴现、银行保函、融资租赁、供应链金融、</t>
  </si>
  <si>
    <t>供应链营销、供应链金融、财务共享一体的智慧供应链信息化平台。</t>
  </si>
  <si>
    <t>信息化建设方面，公司通过智慧供应链信息化项目，用大数据、人工智能和物联网等全新的技术整体打造一个集供应链采购、供应链营销、供应链金融、财务共享一体的智慧供应链信息化平台。</t>
  </si>
  <si>
    <t>注： 1、上述综合授信额度及担保项下业务包括但不限于： 流动资金贷款、项目贷款、中长期贷款、内保外债、股权投资贷款、并购贷款、银行承兑汇票、信用证、应收账款保理、进口押汇、商业票据贴现、银行保函、融资租赁、供应链金融、票据池、金融衍生品等融资事项。</t>
  </si>
  <si>
    <t>基于多年来积累的上游品牌资源和深厚的合作伙伴关系，结合不断扩张的终端零售规模，进一步强化自有及独家品牌订制品牌体系建设，融合信息化、数字化、智能化科技手段，建设行业领先的供应链网络，配合供应链金融支持，促进内生增长与协同，实现多环节降本增效，达成供应链直接与下游终端新零售全面一体化发展。</t>
  </si>
  <si>
    <t>基于多年来积累的上游品牌资源和深厚的合作伙伴关系，进一步强化品牌订制品牌体系建设，融合信息化、数字化、智能化科技手段，建设行业领先的供应链网络，配合供应链金融支持，促进内生增长与协同，实现多环节降本增效，达成供应链直接与下游终端新零售全面一体化发展。</t>
  </si>
  <si>
    <t>本次业绩说明会采用网络远程的方式举行，主要是向投资者介绍了公司目前的最新战略情况： 公司的战略是聚焦大宗原材料及化工领域，依托公司积累和掌握的原材料价格大数据、产业互联网基础设施和供应链金融基础设施为原材料领域的生产商、经销商与下游用户提供：交易撮合服务、供应链金融服务、数字化营销服务。</t>
  </si>
  <si>
    <t>网经宝为在线供应链上下游企业提供信用风险评估与管理，研发适用于在线供应链金融的大数据平台与风险控制模型，研发适用于在线供应链上下游客户的金融产品，为公司在线供应链生态体系的健康持续发展提供支撑，同时也为广大中小企业提供可行的金融支持方案。</t>
  </si>
  <si>
    <t>上市后，公司仍然专注于产业互联网领域，并且经过近15年的探索与发展，打造了行业网+联盟的B2B电商平台生意宝，大宗商品数据平台生意社、网盛原材料交易中心及商城交易系统、原材料交易系统与供应链金融系统等产业互联网基础设施。</t>
  </si>
  <si>
    <t>[第五节 重要事项] [十七、重大合同及其履行情况]
公司及其子公司对外担保情况（不包括对子公司的担保） 担保对象名称 担保额度相关公告披露日期 担保额度 实际发生日期 实际担保金额 担保类型 担保期 是否履行完毕 是否为关联方担保 工程机械经销商、终端客户（包括自然人及法人）按揭贷款、融资租赁担保 650,000 551,560.55 连带责任保证 连带责任保证 否 否 工程机械承兑、保兑仓、供应链金融及保理担保 60,000 0 连带责任保证 连带责任保证 否 否 报告期内审批的对外担保额度合 710,000 报告期内对外担保实际发 551,560.55</t>
  </si>
  <si>
    <t>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工程机械经销商、终端客户（包括自然人及法人）按揭贷款、融资租赁担保 2021年02月24日 1,070,000 742,608.02 连带责任保证 否 否 工程机械承兑、保兑仓、供应链金融及保理担 2021年03月24日 30,000 892.08 连带责任保证 否 否</t>
  </si>
  <si>
    <t>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工程机械经销商、终端客户（包括自然人及法人）按揭贷款、融资租赁担保 2022年04月30日 950,000 649,144.91 连带责任担保 否 否 工程机械承兑、保兑仓、供应链金融及保理担保 2022年04月30日 150,000 42,049.41 连带责任担保、一般担保 否 否 报告期内审批的对外担保额度合计（A1） 1,100,000 报告期内对外担保实际发生额合计（A2） 691,194.32 报告期末已审批的对外担保额度合计（A3） 1,100,000 报告期末实际对外担保余额合计（A4） 691,194.32 公司对子公司的担保情况 担保对象名称</t>
  </si>
  <si>
    <t>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工程机械经销商、终端客户按揭贷款、融资租赁担保 2022年04月30日 950,000 565,148.60 连带责任保证 否 否 工程机械承兑、保兑仓、供应链金融及保理担保 2022年04月30日 150,000 71,484.42 连带责任保证 否 否 报告期内审批的对外担保额度合计（A1） 1,100,000 报告期内对外担保实际发生额合计（A2） 315,510.20 报告期末已审批的对外担保额度合计（A3） 1,100,000 报告期末实际对外担保余额合计（A4） 636,633.02 公司对子公司的担保情况 担保对象名称 担保额度相关公告披露日期</t>
  </si>
  <si>
    <t>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工程机械经销商、终端客户按揭贷款、融资租赁担保 2023年04月29日 900,000 465,832.60 连带责任担保 否 否 工程机械承兑、保兑仓、供应链金融及保理担保 2023年04月29日 200,000 69,198.10 连带责任担保 否 否 报告期内审批的对外担保额度合计（A1） 1,100,000 报告期内对外担保实际发生额合计（A2） 99,426.22 报告期末已审批的对外担保额度合计（A3） 1,100,000 报告期末实际对外担保余额合计（A4） 535,030.70 公司对子公司的担保情况 担保对象名称 担保额度相关 担保额 实际发</t>
  </si>
  <si>
    <t>根据《再融资业务若干问题解答》（2020 年 6 月修订），公司提供的融资担保、委托贷款等金融服务属于“与公司主营业务发展密切相关，符合业态所需、行业发展惯例及产业政策的融资租赁、商业保理及供应链金融，暂不纳入类金融计算口径”的范围；同时，同行业可比公司针对养殖户开展融资担保业务为行业普遍现象， 因此上述融资担保业务不属于财务性投资。</t>
  </si>
  <si>
    <t>物流仓储服务可增加服务链条价值量；未来供应链服务辅助上下游把控风险，平台的经营特点有望打开物权类助贷模式、与银⾏合作开展供应链金融等。</t>
  </si>
  <si>
    <t>完善《供应链金融支付工具业务流程》， 规范支付工具的收支行为，防范金融风险； 明确供应链金融支付工具的传递流程和责任，保证公司供应链金融工具支付过程的安全、有效； 控制供应链金融支付业务风险，降低供应链金融支付工具资金占用，保持生产经营活动现金流量平衡； 提高供应链金融支付工具变现能力和资金使用效率，加快资金周转率。</t>
  </si>
  <si>
    <t>通过全流程的大规模数据采集治理，实现数据资产化管理，实现数据作为企业的生产要素发挥其赋能企业数字化转型、智能化升级的作用，同时，闽光云商系统为钢铁供应链上下游客户提供了电子交易、云仓储、智慧物流、供应链金融、大数据等服务，有力促进公司向服务型制造转型。</t>
  </si>
  <si>
    <t>综合授信额度用于办理包括但不限于流动资金贷款、项目资金贷款、银行承兑汇票、供应链金融、应收账款保理、商业票据贴现、银行保函、外汇衍生产品等各种贷款及贸易融资业务。</t>
  </si>
  <si>
    <t>天邦食品股份有限公司（以下简称“公司”）参股子公司安徽农垦汉世伟和安食品有限公司及其分子公司（以下简称“农垦汉世伟”）拟通过商业贷款、政策性贷款、供应链金融和融资租赁等方式筹款扩张生猪养殖规模。</t>
  </si>
  <si>
    <t>公司自有产能不多，未出售饲料业务之前，大部分饲料也是通过代工形式生产的，出售以后将和通威全面合作，可以获得规模优势和供应链金融支持，我们认为是双赢的合作，不会增加饲料成本。</t>
  </si>
  <si>
    <t>公司为全资子公司提供不超过人民币179亿元的担保额度，主要用于银行贷款、供应链金融、融资租赁、经营租赁等多渠道融资，详见公司于2021年4月21日在巨潮资讯网披露的《关于对外担保的公告》（公告编号： 2021-042）。</t>
  </si>
  <si>
    <t>为有效促进公司主业发展，提升公司产业链竞争力，保持公司上下游产业链的稳定性，公司拟为公司及下属控股子公司的客户、养殖场（户）、合作伙伴及其担保方（以下简称“产业链合作伙伴”） 新增金额不超过人民币 5 亿元的担保，主要用于供应链金融（客户购买公司饲料、养殖场（户）向公司缴纳养殖保证金）、合作伙伴贷款或垫资建设猪场租赁给公司使用、合作伙伴为公司猪场建设及改造进行贷款或垫资等。</t>
  </si>
  <si>
    <t>《关于与北京融和云链科技有限公司办理供应链金融业务关联交易的议案》；</t>
  </si>
  <si>
    <t>[二、提案审议表决情况]
提案 9.00 关于与北京融和云链科技有限公司办理供应链金融业务关联交易的议案</t>
  </si>
  <si>
    <t>东华保理主要为本公司产业链上下游客户提供供应链金融服务，与本公司未发生经营性往来。</t>
  </si>
  <si>
    <t>公司持续深化资产业务数字化服务改革， 积极对接人行“数字供应链金融服务平台” ， 依托“五管二宝” 系列创新产品和服务， 加快资产业务的数字化、 场景化、 平台化， 提升服务实体经济的质效。</t>
  </si>
  <si>
    <t>伴随着商用车新能源市场及储能用锂电池市场的快速发展，以及国家“稳增长”政策对民营制造业企业的各类支持， 荣盛盟固利通过包括但不限于股东借款、融资租赁、供应链金融、新增银行授信等方式筹措资金，保障生产运营资金的需求， 缓解营运资金压力释放产能。</t>
  </si>
  <si>
    <t>答：支付牌照是众多业务的数字化基石，包括城市服务、数字人民币、供应链金融、跨境支付等，中金支付目前正向大数据、供应链金融、跨境支付等创新支付领域拓展。</t>
  </si>
  <si>
    <t>目前公司正在抓紧对中金支付进行内部资源整合及降本增效管理，发挥双方在产业链金融、供应链金融、跨境支付、消费金融、数字人民币等领域的协同效应。</t>
  </si>
  <si>
    <t>三、公司今年成功收购中金支付获得第三方支付牌照，正在抓紧对其进行内部资源整合，将发挥双方在产业链金融、供应链金融、跨境支付、消费金融等领域的协同效应，不断提升中金支付的核心竞争力和盈利能力。</t>
  </si>
  <si>
    <t>公司区块链（女职工）创新工作室以女性员工为团队人员基础，攻克了多项区块链及数字人民币技术应用与研发难题，开发并推广了运通数链BaaS平台、G-Privacy隐私计算技术平台、运通数字人民币2.5层平台三个技术底座，已广泛应用于政务、金融、跨境贸易、信贷分析、审计、供应链金融等场景。</t>
  </si>
  <si>
    <t>2、中金支付拥有互联网支付牌照，以互联网对公支付为主业，发展了产业链综合支付、供应链金融服务、跨境人民币支付结算服务等多元化产品线。</t>
  </si>
  <si>
    <t>答：子公司中金支付拥有互联网支付牌照，以互联网对公支付为主业，发展了产业链综合支付、供应链金融服务、跨境人民币支付结算服务等多元化产品线。</t>
  </si>
  <si>
    <t>”“与公司主营业务发展密切相关，符合业态所需、行业发展惯例及产业政策的融资租赁、商业保理及供应链金融，暂不纳入类金融计算口径。</t>
  </si>
  <si>
    <t>（1）债权融资：持续通过多种方式包括但不限于供应链金融方式、融资租赁、短融、绿色债等方式进行融资。</t>
  </si>
  <si>
    <t>名称 期末余额 账面余额 坏账准备 计提比例 江西中盛供应链金融股份有限公司 25,500,000.00 祥云大有林牧有限公司 2,534,463.16 鄂州双胞胎猪业有限公司（直营） 491,708.00 信丰双胞胎猪业有限公司 248,838.80 肇庆双胞胎猪业有限公司 166,670.80 宿迁双胞胎猪业有限公司 161,272.80 凤阳双胞胎畜牧养殖有限公司 113,437.60 贵港双胞胎猪业有限公司 105,737.60 安远双胞胎畜牧有限公司（直营规模场） 105,142.40</t>
  </si>
  <si>
    <t>广东正邦生态养殖有限公司 厦门国际银行股份有限公司珠海分行 1,650.00 2022/4/29 连带责任保证担保 半年 债务履行期届满之日起三年 江西正邦科技股份有限公司 江西正邦养殖有限公司吉水县分公司 江西吉水农村商业银行股份有限公司文水支行 1,250.00 2022/4/29 连带责任保证担保 1年 债务履行期届满次日起三年 江西正邦科技股份有限公司 江西正邦养殖有限公司 中国银行股份有限公司南昌市红谷滩支行 11,600.00 2022/4/20 连带责任保证担保 1年 债务履行期届满之日起三年 江西正邦科技股份有限公司 江西正邦养殖有限公司 中国银行股份有限公司南昌市红谷滩支行 5,000.00 2022/4/21 连带责任保证担保 1年 债务履行期届满之日起三年 江西正邦科技股份有限公司 云南大鲸科技有限公司 兴业银行股份有限公司昆明分行 1,680.00 2022/4/11 连带责任保证担保 1年 债务履行期届满之日起三年 江西正邦科技股份有限公司 江西正联贸易有限公司 江西中盛供应链金融股份有限公司</t>
  </si>
  <si>
    <t>6、本公司为分公司江西正邦科技股份有限公司吉安分公司与江西中盛供应链金融股份有限公司的委托采购业务提供 8,000 万元的抵押担保和连带责任保证担保，期限一年。</t>
  </si>
  <si>
    <t>（三）申请授信用途：授信额度用于办理包括但不限于流动资金贷款，开具银行承兑汇票、信用证、供应链金融工具，商业承兑汇票贴现、信用证贴现、项目建设贷款等。</t>
  </si>
  <si>
    <t>（2） 2019 年 1 月 7 日，深圳仲裁委员会就兴业银行股份有限公司深圳分行与本公司、年富供应链金融借款合同纠纷案作出（2018）深仲裁字第 1715 号仲裁裁决。</t>
  </si>
  <si>
    <t>根据中国互联网金融协会发布的《中国区块链金融与应用研究发展报告（2020） 》 显示， 在金融科技创新中， 大约有32.9%的项目涉及到区块链技术在供应链金融场景中的应用。</t>
  </si>
  <si>
    <t>类别 期初余额 本期变动情况 期末余额 计提 收回或转回 核销 其他变动 单项计提预期信用损失的应收账款 44,702,404.32 21,956,568.46 209,454.00 649,206.00 -3,493,455.87 62,306,856.91 按组合计提预期信用损失的应收账款 159,440,971.12 -49,882,815.98 202,821.11 109,355,334.03 其中：账龄组合 158,811,309.74 -112,463,963.51 202,821.11 46,144,525.12 供应链金融平台组合 629,661.38 62,581,147.53 63,210,808.91 合计 204,143,375.44 -27,926,247.52 209,454.00 852,027.11 -3,493,455.87 171,662,190.94</t>
  </si>
  <si>
    <t>产业金融业 打造专业化、市场化、平台化的产业金融服务体系，为冶金及相关产业提供供应链金融、产业基金、资产管理和社会财富管理等金融综合服务，成为集团重要的支柱产业。</t>
  </si>
  <si>
    <t>宇商金控平台是在分销+营销业务基础上，随客户金融需求而衍生的业务，以小额贷款业务为主，主要经营主体为子公司深圳市宇商小额贷款有限公司（以下简称“宇商小贷”）和赣州市宇商小额贷款有限公司（以下简称“赣州小贷”），业务范围包括融资、租赁、供应链金融解决方案与咨询等多样化的供应链金融服务。</t>
  </si>
  <si>
    <t>发行人正在推动供应链行业朝平台化、互联网化的方向发展和变革，计划利用深度供应链业务发展下推动的“380 深度分销平台”，结合其供应链金融业务的发展，融入互联网思维，引入金融机构合作，并构建十大服务平台，全面覆盖流通行业里 300 万家终端门店，目前已铺垫 6 年，具备一定的基础。</t>
  </si>
  <si>
    <t>公司继续利用全球供应链资源帮助客户搭建应急物资全球采购平台，加快引进国内外疫情援助物资，在帮助企业落实防疫工作的同时，结合公司在采购、进口、物流、通关、供应链金融等方面的优势支持各企业尽快复工复产，为稳定经济社会运行作出应有贡献。</t>
  </si>
  <si>
    <t>公司通过整合优势资源，构建以生产型供应链服务、流通消费型供应链服务、全球采购与产品整合供应链服务、供应链金融服务为核心的全球整合型供应链服务平台，服务网络遍布中国380个主要城市及东南亚、欧美、澳洲等国家和地区，业务领域覆盖快消、 IT、通讯、医疗、化工、家电、服装、安防、贵金属等行业，正在为全球100余家世界500强及2000多家国内外知名企业提供专业供应链服务。</t>
  </si>
  <si>
    <t>怡亚通继续利用全球供应链资源帮助客户搭建应急物资全球采购平台，加快引进国内外疫情援助物资，在帮助企业落实防疫工作的同时，结合怡亚通在采购、进口、物流、通关、供应链金融等方面的优势支持各企业尽快复工复产，为稳定经济社会运行作出应有贡献。</t>
  </si>
  <si>
    <t>中国供应链行业的龙头企业，已构建综合商业、新流通服务、物流服务、供应链金融服务、整合营销、科技服务的七大服务平台，有着自己独特的品牌、运营、资源、系统等优势。</t>
  </si>
  <si>
    <t>怡亚通是中国供应链行业的龙头企业，已构建综合商业、新流通服务、物流服务、供应链金融服务、整合营销、科技服务的七大服务平台，有着自己独特的品牌、运营、资源、系统等优势。</t>
  </si>
  <si>
    <t>中国的供应链企业正快速增长，为了补充行业人才的短缺，积极投入职业教育领域，与广西职业技术学院共同设立广西自治区级供应链产业学院，主持与聚集 70 余家职业院校成立“供应链产教联盟”，与辽宁省经济干部管理学院联合为沈阳市政府做城市绿色供应链金融发展规划谏言，响应中国职业教育学会号召，参与编制 10 个物流专业实训标准。</t>
  </si>
  <si>
    <t>公司通过整合优势资源， 构建以生产型供应链服务、 流通消费型供应链服务、 全球采购与产品整合供应链服务、 供应链金融服务为核心的全球整合型供应链服务平台， 服务网络遍布中国 320 个主要城市及东南亚、 欧美、 澳洲等国家和地区， 业务领域覆盖快消、 IT、 通讯、 医疗、化工、 家电、 服装、 安防、 贵金属等行业， 为全球 100 余家世界 500 强及 2000 多家国内外知名企业提供专业供应链服务。</t>
  </si>
  <si>
    <t xml:space="preserve">服务网络密布中国、新加坡、马来西亚、泰国、印尼、菲律宾、缅甸、老挝、柬埔寨九个国家，高度覆盖一带一路区域，透过 50,000 家渠道伙伴，服务 19 亿人群；伟仕佳杰是华为、新华三、阿里、腾讯、曙光、联想、惠普、戴尔、微软、苹果、甲骨文、希捷、西数等 300 多家世界 500 强科技企业，在亚太地区最重要的合作伙伴；业务覆盖云计算/大数据、人工智能、数据存储、数据分析、基础建设、网络安全、方案交付、移动互联、游戏娱乐、物联应用、可穿戴设备及虚拟现实产品等十二大领域，在云生态建设、IT 运维服务、供应链金融、信创产业等拓展出全新版图，为全链路伙伴提供高效、持续、多元的商业生态闭环。 | </t>
  </si>
  <si>
    <t>”；“与公司主营业务发展密切相关，符合业态所需、 行业发展惯例及产业政策的融资租赁、商业保理及供应链金融，暂不纳入类金融计算口径。</t>
  </si>
  <si>
    <t>”；“与公司主营业务发展密切相关，符合业态所需、行业发展惯例及产业政策的融资租赁、商业保理及供应链金融，暂不纳入类金融计算口径。</t>
  </si>
  <si>
    <t>乙方了解甲方产品特点及业务需求，故乙方可充分发挥其在业务资源及风险控制等方面的优势，立足于业务前端、中端及后端，为甲方的业务提供全程式服务，包括但不限于业务拓展、客户关系维护、法律文书沟通、货物物流跟踪、全程风险监控等服务，提升甲方与客户的粘性，推动甲方主营业务的发展，助力甲方打造供应链金融生态体系。</t>
  </si>
  <si>
    <t>在国内，以雾化电子烟生产制造代工为核心，深度绑定头部客户，带动提升烟用辅料生产制造的市场份额，利用集团平台优势和粤港澳大湾区区位优势，积极发展电子烟供应链金融业务和物流运输业务，围绕重点企业、重要客户提供代采应收、出口报关、仓储、船运、航运等服务，协助本土品牌全球化业务开发。</t>
  </si>
  <si>
    <t>盛灿科技通过为各类金融机构和不同行业领域的企业提供基于互联网和大数据、微信等资源引流、方案咨询、开发设计、综合运营、移动支付应用等全链条、一揽子服务，不断推出以聚合支付为核心的消费金融和供应链金融领域的创新性产品与服务，并与腾讯联手实现全国移动支付智慧城市项目的落地建设及运营，打造以互联网为背景、基于移动端的全方位支付金融生态圈。</t>
  </si>
  <si>
    <t xml:space="preserve">公司安全支付产品主要包括云喇叭、智能 POS、人脸识别支付终端、收银机、移动支付扫码终端、桌面智能终端、金融惠农服务终端、加密键盘、支付套件、税控盘终端等系统；解决方案包括系统、赋强公证系统、金融物联网终端管理平台、数字人民币业务管理平台、电子财税设备管理平台等。 | </t>
  </si>
  <si>
    <t>2022年公司推出了基于区块链技术的证通供应链金融服务平台，是公司自主研发、长期专注于供应链金融解决方案的B a as服务平台，该平台的底层技术架构是SZZT ch ain证通链，证通链是一个基于区块链技术，实现在链上签发、转让、交易、支付、清算、承兑、保兑等金融业务的点对点网络。</t>
  </si>
  <si>
    <t>答：公司坚定做“终端+应用+服务开发”的全栈式解决方案提供商，进一步推进了在数字货币、供应链金融、OpenH armony系统国产化项目等创新项目上的战略布局和关键研究开发工作，依托公司成立至今在金融科技领域积累的技术及沉淀的能力，强化金融数字化技术自主创新，推动成果转化和业务发展，</t>
  </si>
  <si>
    <t>金融科技方面，公司坚持差异化创新战略，紧跟信创、鸿蒙创新生态，坚定做金融信创“终端+应用+服务开发”的全栈式综合解决方案，进一步推进了在OpenHarmony系统国产化项目、数字货币、等创新项目上的战略布局和关键研</t>
  </si>
  <si>
    <t>公司支付产品主要包括 POS机、云喇叭、制卡机、人脸识别支付终端、收银机、移动支付扫码终端、桌面智能终端、助农服务终端、加密键盘、支付套件、税控服务终端等多种设备，解决方案包括供应链金融系统、赋强公证系统、金融物联网终端管理平台、数字人民币业务管理平台、电子财税设备管理平台、智慧校园管理平台、智慧三农服务平台、智慧地产管理台等；自助终端产品主要包括智能柜员机、智慧政务终端、智慧银医终端、智能柜台、金融太空舱、智慧地产终端等产品。</t>
  </si>
  <si>
    <t>[第六节 重要事项] [十一、重大关联交易]
临时公告名称 临时公告披露日期 临时公告披露网站名称 关于向控股股东申请借款暨关联交易的公告 2023年02月21日 巨潮资讯网（www.cninfo.com.cn） 关于与银行开展供应链金融业务并接受关联方担保暨关联交易的公告 2023年06月16日 巨潮资讯网（www.cninfo.com.cn） 关于向银行申请综合授信额度并接受关联方担保暨关联交易的公告 2023年06月16日 巨潮资讯网（www.cninfo.com.cn） 关于申请反向保理融资业务暨关联交易的公告 2023年08月02日 巨潮资讯网（www.cninfo.com.cn）</t>
  </si>
  <si>
    <t>一定体量的贸易业务有助于增强公司在产业链上下游的竞争力和话语权， 并推动物流及供应链金融相关业务的发展。</t>
  </si>
  <si>
    <t>公司致力于与供应商结成友好稳定的协作关系，积极响应国家支持民营企业和诚信经营号召，严格按照合同约定支付款项，开展供应链金融业务、提供技术管理培训等“帮扶”服务。</t>
  </si>
  <si>
    <t>应收款项融资 51,828,807.78 - 主要原因为本期收到客户支付的供应链金融产品所致。</t>
  </si>
  <si>
    <t>应收款项融资 19,450,269.15 66,825,004.50 -70.89% 主要原因为本期公司加大供应链金融产品支付力度。</t>
  </si>
  <si>
    <t>应收款项融资 11,180,239.96 0.05% 66,825,004.50 0.31% -0.26% 主要原因为本期公司加大供应链金融产品支付力度。</t>
  </si>
  <si>
    <t>项目 本报告期末 上年度末 增减变动 原因说明 应收款项融资 19,552,783.12 11,180,239.96 74.89% 主要原因为本期公司收到客户支付的供应链金融产品。</t>
  </si>
  <si>
    <t>设施的设计、研发和制造（限在外埠开展经营活动）；电子商务、信息工程的技术开发与服务；软件开发；软件服务；供应链管理服务；物流园区管理服务；仓储服务；货物报关、退税代理服务；工程建设项目招标代理服务；供应链金融；销售金属材料、金属矿石、非金属矿石、燃料油、润滑油、化工产品（不含危险化学品及一类易制毒化学品）、汽车零配件、电子产品、建筑材料、家用电器、办公用品、化肥、计算机、软件及辅助设备、机械设备、文化用品、体育用品；机动车公共停车场服务；会议服务；承办展览展示活动；物流信息服务；物流方案设计；物流信息咨询。</t>
  </si>
  <si>
    <t>经营范围：道路货物运输；工程和技术研究与试验发展；保险兼业代理；道路运输（北京市中心城区仅限使用清洁能源、新能源车辆）；无船承运业务；多式联运；运输代理服务；通用仓储；打包、装卸、运输全套服务代理；物流设施的设计、研发和制造（限在外埠开展经营活动）；电子商务、信息工程的技术开发与服务；软件开发；软件服务；供应链管理服务；物流园区管理服务；仓储服务；货物报关、退税代理服务；工程建设项目招标代理服务；供应链金融；销售金属材料、金属矿石、非金属矿石、燃料油、润滑油、化工产品（不含危险化学品及一类易制毒化学品）、汽车零配件、电子产品、建筑材料、家用电器、办公用品、化肥、计算机、软件及辅助设备、机械设备、文化用品、体育用品；机动车公共停车场服务；会议服务；承办展览展示活动；物流信息服务；物流方案设计；物流信息咨询。</t>
  </si>
  <si>
    <t>罗利 新希望化工投资有限公司 监事 否 罗利 成都新希望金融科技有限公司 监事 否 罗利 四川新希望房地产开发有限公司 董事 否 罗利 西藏万华实业有限公司 执行董事兼总经理 否 罗利 绿领空间（北京）科技有限公司 董事长 否 罗利 农本未来科技发展（北京）有限公司 副董事长 否 汪翔 四川新增鼎工业互联网科技有限公司 执行董事 否 汪翔 四川鼎睿新诚信息科技有限公司 董事长 否 喻言 新希望供应链金融（广东）有限公司 董事 否</t>
  </si>
  <si>
    <t>审计监察部副部长 是 张彦 兴源环境股份有限公司 监事 否 张彦 新希望财务有限公司 监事 否 张彦 厦门望润资产管理有限公司 监事 否 张彦 四川新希望房地产开发有限公司 监事 否 罗利 新希望集团有限公司 董事会办公室常务副主任、办公室主任 是 罗利 南方希望实业有限公司 监事 否 罗利 新希望化工投资有限公司 监事 否 罗利 成都新希望金融科技有限公司 监事 否 罗利 四川新希望房地产开发有限公司 董事 否 罗利 西藏万华实业有限公司 执行董事兼总经理 否 罗利 绿领空间（北京）科技有限公司 董事长 否 罗利 农本未来科技发展（北京）有限公司 副董事长 否 汪翔 四川新增鼎工业互联网科技有限公司 执行董事 否 汪翔 四川鼎睿新诚信息科技有限公司 董事长 否 喻言 新希望供应链金融</t>
  </si>
  <si>
    <t>[第四节 公司治理] [五、董事、监事和高级管理人员情况]
罗利 绿领空间（北京）科技有限公司 董事长 否 罗利 农本未来科技发展（北京）有限公司 副董事长 否 汪翔 四川新增鼎工业互联网科技有限公司 执行董事 否 汪翔 四川鼎睿新诚信息科技有限公司 董事长 否 喻言 新希望供应链金融（广东）有限公司 董事 否 在其他单位任职情况的说明 无</t>
  </si>
  <si>
    <t>曾任深圳市南海供应链金融股份公司董事长、深圳市前海梧桐融资租赁有限公司董事等职务。</t>
  </si>
  <si>
    <t>与成员企业开展现场质量辅导、技术交流培训、联合采购、供应链金融等合作，通过产业链各企业间的紧密协作，更好的保证食品安全和供应链安全。</t>
  </si>
  <si>
    <t>目前，由于公司控制权转让事项的不确定性，加剧了公司阶段性资金流的紧张，导致公司的银行授信、融资租赁、商业承兑汇票、供应链金融业务等融资业务出现到期未能清偿的情形，从而引发各债权人发起诉讼，以致公司及各借款主体的部分银行账户被司法轮候冻结。</t>
  </si>
  <si>
    <t>授信、担保品种与用途范围包括但不限于各类流动资金借款、银行承兑汇票、信用证、海外代付、售后回租、直接租赁、供应链金融、债务重组、贷款展期、调整还款计划、借新还旧、保理、办理理财、向供应商采购货物及对外投标等。</t>
  </si>
  <si>
    <t>为保证公司正常经营的资金需求，提请股东大会授权公司及子公司管理层在 2024 年度根据公司的实际情况和业务需要，向各银行、融资租赁或其他授信机构申请综合授信额度合计不超过 100 亿元人民币， 综合授信包括但不限于各类流动资金借款、银行承兑汇票、信用证、海外代付、售后回租、直接租赁、供应链金融、债务重组、贷款展期、调整还款计划、借新还旧、保理、办理理财、向供应商采购货物及对外投标等， 最终以授信机构实际审批的信用额度为准，并由各公司法定代表人在此权限内批准、签署相关借款合同及手续。</t>
  </si>
  <si>
    <t>通过线上交易、智慧物流、数字仓库、大数据分析等手段，实现生产、物流、消费和供应链金融的整个交易流程网络化。</t>
  </si>
  <si>
    <t>全自动控制系统通过对公司提供的数据源（采购数据、 销售数据、 生产派单数据） 中有价值的信息进行重整重构建模， 为公司提供数据可视化、 销售预测分析建模、 供应链金融风控建模等服务， 提升公司经营效率。</t>
  </si>
  <si>
    <t>全自动控制系统通过对公司提供的数据源（采购数据、销售数据、生产派单数据）中有价值的信息进行重整重构建模，为公司提供数据可视化、销售预测分析建模、供应链金融风控建模等服务，提升公司经营效率。</t>
  </si>
  <si>
    <t>公司业务部:负责集团金融业务规划、供应链金融业务规划、市场营销、 产品开发、客户服务；负责国际业务产品规划、国际业务营销、代理结售汇业务、外汇市场信息咨询服务；配合风控合规部落实反洗钱等相关工作。</t>
  </si>
  <si>
    <t>[二、财务公司风险管理的基本情况]
公司业务部: 负责集团金融业务规划、供应链金融业务规划、市场营销、产</t>
  </si>
  <si>
    <t>[七、合并财务报表项目注释]
项目 期末余额 期初余额 银行承兑票据 882,840,084.73 1,191,810,834.58 供应链金融 18,352,773.86 16,068,820.00 合计 901,192,858.59 1,207,879,654.58</t>
  </si>
  <si>
    <t>约定三年合作协议有效期内，金融机构为公司子、分公司及其供应商提供供应链金融服务，公司就相关业务项下由公司子、分公司承担的付款义务提供担保，承担最终付款责任。</t>
  </si>
  <si>
    <t>[第十节 财务报告] [七、合并财务报表项目注释]
种类 期末余额 期初余额 商业承兑汇票 100,000,000.00 银行承兑汇票 1,536,158,913.70 1,349,696,464.97 供应链金融票据 184,000,000.00 合计 1,820,158,913.70 1,349,696,464.97</t>
  </si>
  <si>
    <t>[二、董事会会议审议情况]
根据（2023）湘 03 破申（预）10-2 号《决定书》，步步高商业连锁股份有限公司在预重整期间停止债务清偿，为保证公司及子公司在各金融机构贷款不逾期、承兑汇票及供应链金融产品不垫款，公司全体董事一致同意作出如下决议：</t>
  </si>
  <si>
    <t>一方面，公司业务充分发挥智慧供应链金融线上化、无接触的优势，立足于服务实体和小微客户，不断打磨业务模式，数字化特色不断加强。</t>
  </si>
  <si>
    <t>供应链科技公司承担着中国电气装备集团大宗物资采购及销售、供应链金融、电子商务平台运营、招投标代理等主要业务。</t>
  </si>
  <si>
    <t>产业互联网服务将结合产业上游资源和成渝双城经济圈区位优势， 依托智慧物联、 物流、 仓储等业务， 并向工程、 智能制造和供应链金融等领域延申拓展。</t>
  </si>
  <si>
    <t>公司正加速推进数字化供应链和工业互联网服务，结合产业上下游资源和成渝双城经济圈区位优势，依托智慧物联、物流、仓储等业务，并向工程、智能制造和供应链金融等领域拓展。</t>
  </si>
  <si>
    <t>除此之外， 公司将继续加强对下属公司的财务管理和风险控制， 全面实面预算管理，加强应收账款管理， 适当运用供应链金融工具， 提高资金使用效率， 降低融资成本， 改善经营性现金流，优化企业债务结构， 确保公司全年生产经营目标的顺利实现。</t>
  </si>
  <si>
    <t>除此之外，公司将继续加强对下属公司的财务管理和风险控制，全面实面预算管理，加强应收账款管理，适当运用供应链金融工具，提高资金使用效率，降低融资成本，改善经营性现金流，优化企业债务结构，确保公司全年生产经营目标的顺利实现。</t>
  </si>
  <si>
    <t>截止 2023年 6月 30日，本公司尚未使用的银行借款额度为人民币 612,357.23 万元，可以用于中期票据发行投债额度、银行借款，开立银行承兑汇票、信用证、供应链金融、保函等银行融资品种。</t>
  </si>
  <si>
    <t>③与公司主营业务发展密切相关，符合业态所需、行业发展惯例及产业政策的融资租赁、商业保理及供应链金融，暂不纳入类金融业务计算口径。</t>
  </si>
  <si>
    <t>（3） 与公司主营业务发展密切相关， 符合业态所需、 行业发展惯例及产业政策的融资租赁、 商业保理及供应链金融， 暂不纳入类金融业务计算口径。</t>
  </si>
  <si>
    <t>此外， 公司将继续加强对下属公司的财务管理和风险控制， 实行全面预算管理， 加强应收账款管理， 适当运用供应链金融工具， 提高资金使用效率， 降低融资成本， 改善经营性现金流， 优化企业债务结构， 确保公司全年经营目标的顺利实现。</t>
  </si>
  <si>
    <t>③与公司主营业务发展密切相关， 符合业态所需、 行业发展惯例及产业政策的融资租赁、 商业保理及供应链金融， 暂不纳入类金融业务计算口径。</t>
  </si>
  <si>
    <t>主要研发项目名称 项目目的 项目进展 拟达到的目标 预计对公司未来发展的影响 Unibuy数字化服务平台 公司控股子公司宁波欧派拟在开展奢侈品贸易的同时搭建供应链平台，建立提供服务于上、下游的全生态供应链服务体系 开发至3.0版本 为海内外商家提供一体化的奢侈品供给、仓储、物流、平台对接等信息化服务，API接口对接上下游，实现商品信息、库存实时同步，订单自动抓取，轻松实现商流、信息流、物流、资金流等四流合一，解决了上下游信息孤岛，让商品信息数字化、标准化，通过货品、渠道、系统、服务等共享，供应链金融助力，赋能行业上下游企业发展。</t>
  </si>
  <si>
    <t>主要研发项目名称 项目目的 项目进展 拟达到的目标 预计对公司未来发展的影响 Unibuy数字化服务平台 公司子公司宁波欧派拟在开展奢侈品贸易的同时搭建供应链平台，建立提供服务于上、下游的全生态供应链服务体系 开发至3.0版本 为海内外商家提供一体化的奢侈品供给、仓储、物流、平台对接等信息化服务，API接口对接上下游，实现商品信息、库存实时同步，订单自动抓取，轻松实现商流、信息流、物流、资金流等四流合一，解决了上下游信息孤岛，让商品信息数字化、标准化，通过货品、渠道、系统、服务等共享，供应链金融助力，赋能行业上下游企业发展。</t>
  </si>
  <si>
    <t>2022-2023 年，定位于“布局整合” 年，全面启动整合并购，在夯实B端业务的前提下，积极拓展C端健康业务的发展，推动供应链金融与实体产业初步融合，形成生物、健康、产融三大板块融合发展新格局。</t>
  </si>
  <si>
    <t>2022-2023年，是公司的“布局整合”年，全面启动整合并购，在夯实B端业务的前提下，积极拓展C端健康业务的发展，推动供应链金融与实体产业初步融合，形成生物、健康、产融三大板块融合发展新格局。</t>
  </si>
  <si>
    <t>谢谢您的关注，2022-2023 年是公司的“布局整合”年，公司将全面启动整合并购，在夯实B端业务的前提下，积极拓展C端健康业务的发展，推动供应链金融与实体产业初步融合，形成生物、健康、产融三大板块融合发展新格局。</t>
  </si>
  <si>
    <t>在签订本协议之日起十五个工作日内，乙方必须启动在玉林市注册项目公司及工贸公司，搭建区域性总部经济中心；保证该等公司在成立后的 12 个月内实现工业与贸易产值不低于 100 亿元（其中力争工业产值（含委托加工） 不少于20 亿元）； 并在同等条件下优先选择甲方协调的国有平台公司作为供应链金融的合作伙伴。</t>
  </si>
  <si>
    <t>”，“与公司主营业务发展密切相关，符合业态所需、行业发展惯例及产业政策的融资租赁、商业保理及供应链金融，暂不纳入类金融计算口径。</t>
  </si>
  <si>
    <t>在金融服务方面，双方将推动大中型企业授信资源整合与互信，促进金融资源的互信互通，创新互联网供应链金融和数字结算，共同提升资产使用效率及价值创造力，实现互惠共赢。</t>
  </si>
  <si>
    <t>围绕砂石、物流、智慧工厂、混凝土、金融等方面打造了5大系列产品，探索推出了平台+、现金砼、砂石云商、价格标尺、平台+物流、供应链金融、数据e融、易砼等新模式新产品，商业模式创新持续突破，成果丰富。</t>
  </si>
  <si>
    <t>三是要“协同”，通过商业和产业协同实现轻资产输出，通过集采协同打通供应链金融并实现管理增值。</t>
  </si>
  <si>
    <t>三是“协同”，通过商业和产业协同实现轻资产输出，通过集采协同打通供应链金融并实现管理增值。</t>
  </si>
  <si>
    <t>三是要“协同” ， 通过商业和产业协同实现轻资产输出， 通过集采协同打通供应链金融并实现管理增值。</t>
  </si>
  <si>
    <t>二是要“协同”，通过商业和产业协同实现轻资产输出，通过集采协同打通供应链金融并实现管理增值。</t>
  </si>
  <si>
    <t>供应链金融</t>
  </si>
  <si>
    <t>五要围绕建筑业发展，进一步强化产业链供应链金融服务质效，持续优化信贷结构，降低融资成本、财务成本。</t>
  </si>
  <si>
    <t>1、公司为公司控股子公司及其下属公司在银行及其它金融机构信贷业务以及其它业务（包括但不限于保理、供应链金融等，下同）提供担保； 2、公司控股子公司之间（含控股子公司对控股子公司、控股子公司对其下属子公司，下同）按照国家相关规定相互提供银行及其它金融机构信贷业务以及其它业务的担保。</t>
  </si>
  <si>
    <t xml:space="preserve">2 大北农 利用当地金融资源和优势，为合作客户向银行申请的农业供应链金融业务提供一定的融资担保支持。 | </t>
  </si>
  <si>
    <t>7、供销中心更名为“经营中心”，中心内部增设贸易部、市场综合部，主要职责为供应统谈业务、供销及物流平台管理、客户投诉和经营事故管理、经营人员绩效考核，贸易与供应链金融业务，市场、行业数据调研、统计、分析及竞争对标等， 其余职能不变。</t>
  </si>
  <si>
    <t>②继续发挥生产装置配套齐全的优势， 灵活应对市场， 根据行业需要和市场格局， 调整产品结构， 一方面满足国家和行业对产品的需求， 另一方面借助自身的产业优势、 经营规模、 渠道能力、 品牌影响、 资金优势， 通过横向并购整合、 托管改造、 联合经营等方式开展并扩大供应链金融业务， 达到既扩大存量业务市场规模， 提高存量业务经营质量， 又获取可观的经营收益， 从而巩固并扩大存量业务的核心地位， 同时为业务增长提供保障。</t>
  </si>
  <si>
    <t>100,000.00 - 100% 期货业务 珠海华发集团财务有限公司 500,000.00 30% 70% 金融服务 珠海农村商业银行股份有限公司 416,886.64 6.61% 3.29% 银行业 珠海华润银行股份有限公司 853,326.97 - 14.89% 银行业 珠海香洲兴福村镇银行股份有限公司 10,000.00 - 10% 银行业 横琴人寿保险有限公司 238,450.07 - 32.9% 保险业务 久隆财产保险有限公司 100,000.00 - 10% 保险业务 横琴华通金融租赁有限公司 200,000.00 - 49% 融资租赁业务 珠海华金融资担保有限公司 30,000.00 - 100% 融资担保业务 珠海华金小额贷款有限公司 28,903.59 - 100% 小额贷款 华金国际商业保理（珠海）有限公司 150,000.00 - 100% 保理服务 珠海华发供应链金融服务有限公司</t>
  </si>
  <si>
    <t>公司仓储物流业务以“打造国内领先的物流园区开发商和运营商”为发展目标，提供现代化物流中心的投资、开发、建设和运营管理，以及高端仓储、智能仓配、流通加工、物流增值、绿色配送、供应链金融等全方位现代物流和供应链业务服务，致力于打造服务于区域经济发展的现代智慧物流和供应链生态圈。</t>
  </si>
  <si>
    <t>公司仓储物流业务以“打造国内领先的物流园区开发商和运营商”为发展目标，提供现代化物流中心的投资、开发、建设和运营管理，以及高端仓储、智能仓配、流通加工、物流增值、绿色配送、供应链金融等全方位现代物流和供应链业务服务，致力于打造服务于区域经济发展的现代智慧物流和供应链生态圈；同时，公司把握行业发展趋势并抓住国内政策机遇，优化创新宝湾物流商业模式，积极推进资产证券化、物流基金、公募或类REITs等工作，逐步建立“募投管退”的资产管理能力，打造业务滚动发展的资本闭环，持续提升资产效益。</t>
  </si>
  <si>
    <t>公司仓储物流业务以“打造国内领先的物流园区开发商和运营商” 为发展目标，提供现代化物流中心的投资、开发、建设和运营管理，以及高端仓储、智能仓配、流通加工、物流增值、绿色配送、供应链金融等全方位现代物流和供应链业务服务，致力于打造服务于区域经济发展的现代智慧物流和供应链生态圈；同时，公司把握行业发展趋势并抓住国内政策机遇，优化创新宝湾物流商业模式，积极推进资产证券化、物流基金、公募或类REITs等工作，逐步建立“募投建管退” 的资产管理能力，打造业务滚动发展的资本闭环，持续提升资产效益。</t>
  </si>
  <si>
    <t>公司仓储物流业务以“打造国内领先的物流园区开发商和运营商”为发展目标， 提供现代化物流中心的投资、 开发、 建设和运营管理， 以及高端仓储、 智能仓配、 流通加工、 物流增值、 绿色配送、 供应链金融等全方位现代物流和供应链业务服务，致力于打造服务于区域经济发展的现代智慧物流和供应链生态圈； 同时， 公司把握行业发展趋势并抓住国内政策机遇， 优化创新宝湾物流商业模式， 积极推进物流基金、 公募或类REITs等资产证券化工作， 逐步建立“募投建管退”的资产管理能力，打造业务滚动发展的资本闭环， 持续提升资产效益。</t>
  </si>
  <si>
    <t>公司仓储物流业务以“打造国内领先的物流园区开发商和运营商”为发展目标，提供现代化物流中心的投资、开发、建设和运营管理，以及高端仓储、智能仓配、流通加工、物流增值、绿色配送、供应链金融等全方位现代物流和供应链业务服务，致力于打造服务于区域经济发展的现代智慧物流和供应链生态圈；同时，公司把握行业发展趋势并抓住国内政策机遇，优化创新宝湾物流商业模式，积极推进物流基金、公募或类 REITs 等资产证券化工作， 持续提升“募投建管退”的资产管理能力，打造业务滚动发展的资本闭环，持续提升资产效益。</t>
  </si>
  <si>
    <t>公司仓储物流业务以“打造国内领先的物流园区开发商和运营商”为发展目标，提供现代化物流中心的投资、开发、建设和运营管理，以及高端仓储、智能仓配、流通加工、物流增值、绿色配送、供应链金融等全方位现代物流和供应链业务服务，致力于打造服务于区域经济发展的现代智慧物流和供应链生态圈；同时，公司把握行业发展趋势并抓住国内政策机遇，优化创新宝湾物流商业模式，积极推进物流基金、公募 REITs 等资产证券化工作，持续提升“募投建管退”的资产管理能力，打造业务滚动发展的资本闭环，持续提升资产效益。</t>
  </si>
  <si>
    <t>[二、公司基本情况]
公司仓储物流业务以“打造国内领先的物流园区开发商和运营商”为发展目标，提供现代化物流中心的投资、开发、建设和运营管理，以及高端仓储、智能仓配、流通加工、物流增值、绿色配送、供应链金融等全方位现代物流和供应链业务服务，</t>
  </si>
  <si>
    <t>为了面向焦点科技生态客户的经验和发展提供全面支撑，帮助客户业务更扎实、更持续地发展，我们为企业提供了科技智能、绿色普惠的供应链金融服务，包括企业管理运营、生产经营、组织发展等多方面的资金支持，并为产品提供责任保障，全力支持企业客户稳健发展。</t>
  </si>
  <si>
    <t>不适用 2021年08月07日 巨潮资讯网《关于诉讼、仲裁情况的公告》（2021-052） 江西金资供应链金融服务有限公司因买卖合同纠纷起诉公司及相关方 4,847.41 否 一审生效调解 "1、华英农业分期给付原告货款、违约金及服务费共计51,361,761.83元；2、华英农业未按约支付，原告有权要求立即归还所有款项并另行收取服务费和违约金；3、案件受理费、保全费、保全保险费、律师费共计323,085.5元由华英农业支付给原告；4、禽业总公司、曹家富、黄劲松为华英农业上述责任承担连带清偿责任。</t>
  </si>
  <si>
    <t>为加强与核心供应商的合作，华南公司与中国建设银行股份有限公司南宁市高新支行（以下简称“建行南宁市高新支行”） 、 建信融通有限责任公司（以下简称“建信融通”） 达成《网络供应链“e 信通”业务合作协议》 ， 建设银行“e 信通”可以为华南公司上游供应商提供网络供应链服务， 在该业务下， 建信融通利用其供应链管理平台为华南公司及其供应商的采购销售交易提供应收账款确权、流转等供应链金融管理服务。</t>
  </si>
  <si>
    <t>通过联盟链十物联网、人工智能大数据技术为甲方提供颠覆传统物流系统，重建包含铁路、公路、地铁、航空、海运物流系统和供应链金融系统以及跨境国际贸易清结算系统的全新咨询解决方案 经营性资金往来 是 是 否 立案号：（2020）京73民初1048号，该案件已经于2021年2月24日撤诉，该笔应收款项已全额计提坏账准备。</t>
  </si>
  <si>
    <t>公司将不断深化与港口集团及头部企业等合作关系， 融合多领域、 多行业、 多利益方优势， 致力于建成高效的物流供应链一体化服务和有效的港口供应链金融服务体系， 站在系统性、 战略性和社会性的高度， 全力打造港航产业链生态圈。</t>
  </si>
  <si>
    <t>报告期内， 公司多次中标“物流枢纽多式联运” 项目， 并在多式联运赛道上不断探索， 多式联运系统带动了公司多联平台、 场站系统、 仓储系统、 网络货运平台、 供应链金融等产品的销售。</t>
  </si>
  <si>
    <t>未来，华东电子将不断深化与港口集团及头部企业等合作关系，融合多领域、多行业、多利益方优势，致力于建成高效的物流供应链一体化服务和有效的港口供应链金融服务体系，站在系统性、战略性和社会性的高度，全力打造港航产业链生态圈。</t>
  </si>
  <si>
    <t>根据中国证监会发布的《监管规则适用指引——发行类第 7 号》的有关规定，除人民银行、银保监会、证监会批准从事金融业务的持牌机构为金融机构外，其他从事金融活动的机构均为类金融机构；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</si>
  <si>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根据中国证监会发布的《监管规则适用指引——发行类第 7 号》的有关规定，除人民银行、银保监会、证监会批准从事金融业务的持牌机构为金融机构外，其他从事金融活动的机构均为类金融机构； 类金融业务包括但不限于： 融资租赁、融资担保、商业保理、典当及小额贷款等业务；与公司主营业务发展密切相关，符合业态所需、行业发展惯例及产业政策的融资租赁、商业保理及供应链金融，暂不纳入类金融业务计算口径。</t>
  </si>
  <si>
    <t>乙方充分发挥其场地、资本方面的优势，与丙方积极开展为实施珠海新落户产业项目的合作事宜，包括但不限于在厂房建设、产业投资、供应链金融等方面的合作，以实现丙方业务尽快在珠海落地。</t>
  </si>
  <si>
    <t>[一、主要财务数据]
资产负债表项目 2023年3月31日 2022年12月31日 变动比率 变动原因 应收票据 86,205,655.16 174,109,245.33 -50.49% 主要原因为报告期末收到的票据金额减少所致 应收款项融资 132,515,499.81 9,518,611.83 1292.17% 主要原因为报告期通过供应链金融服务平台结算的票据业务增加所致 其他流动资产 18,492,846.87 6,950,533.35 166.06% 主要原因为报告期末增值税留抵金额增加所致</t>
  </si>
  <si>
    <t>应收款项融资 146,391,696.53 9,518,611.83 1437.95% 主要原因为报告期内通过供应链金融服务平台结算的票据业务增加所致 其他应收款 100,550,705.72 197,087,897.50 -48.98% 主要原因为报告期内子公司“保定巨力供热有限公司”收回资产转让款项所致 其他流动资产 1,447,328.56 6,950,533.35 -79.18% 主要原因为报告期末增值税留抵金额减少所致 长期待摊费用 0.00 75,382.20 -100.00% 主要原因为报告期内长期待摊项目费用摊销完毕、无新增项目所致 应交税费 14,943,619.92 40,056,738.73 -62.69% 主要原因为报告期末应交增值税金额减少所致 其他应付款 22,825,221.20 17,500,326.21 30.43% 主要原因为报告期末应付的保险费用等增加所致 一年内到期的非流动负债</t>
  </si>
  <si>
    <t>乙方重点支持甲方影视传媒业务板块发展，重点开展供应链金融及流动资金贷款等领</t>
  </si>
  <si>
    <t>建立“三等、 三标、 三价” 供应链管理评价模型， 完善供应商数据库， 整合供应商资源， 基于 SRM 系统打通与供应商物流、 信息流、 单据流、 商流和资金流五流合一， 共建供应链平台， 共享供应链金融价值。</t>
  </si>
  <si>
    <t>5、金融平台：借助于泰尔稳健、良好的金融平台资源，开展供应链金融业务，实现公司、供应商、金融机构的良性生态圈建设， 共享共担供应链金融价值。</t>
  </si>
  <si>
    <t>8、短期借款期末余额较期初减少 11,117.83 万元，降低 46.66%，主要系报告期公司优化融资结构，大力推广供应链金融方式融资，减少短期借款所致。</t>
  </si>
  <si>
    <t>食品冷运方面，①提升冷仓、整车、零担、仓配一体产品能力，重点聚焦冰淇淋、低温奶、肉制品、预制菜等行业，为大客户提供一体化供应链解决方案；②针对海鲜水产、牛羊肉、低温水果等涉冷农产品，围绕预处理中心专业包装，优化空网、冷运陆网运输模式，匹配需求提高效益；③基于传统农贸市场亟待变革现状，通过数字化升级持续搭建成熟服务能力，打造数字化升级的农贸市场标杆；④前置性布局全球食品供应链，通过打造车厘子、三文鱼、日本高级食材及东南亚高级水果等细分品类的精品路线和跨境服务能力，切入高端食品进口业务市场；⑤在重点空港、海港口岸城市通过消杀仓、保税仓、备货恒温仓及供应链金融等客制化服务切入食品口岸仓储配送业务市场。</t>
  </si>
  <si>
    <t>2023年 6月30日 2022年 12月31日 应付关联方往来款项(附注八(4)(j)) 148,208 220,322 应付工程设备款 4,893,455 5,557,664 应付押金款项 1,774,793 1,933,887 应付代收货款 1,271,495 1,200,321 应付充值款 957,913 405,579 应付银行供应链金融产品/再保理款项 906,282 992,178 应付质保金款项 489,057 441,138 应付管理费 200,399 137,748 应付专业服务费 150,996 78,339 应付股利 142,494 165,014 应付股权收购款 138,577 1,045,334 其他 999,592 1,169,071</t>
  </si>
  <si>
    <t>4 恒泰艾普（300157.SZ） 主营业务包括：综合能源勘探开发的大型现代高科技软件的研发、销售、技术服务；云计算、大数据等的研发、销售、技术服务；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油气开采与销售、国际型高科技能源服务业务。</t>
  </si>
  <si>
    <t>（2）与公司主营业务发展密切相关，符合业态所需、行业发展惯例及产业政策的融资租赁、商业保理及供应链金融，暂不纳入类金融计算口径。</t>
  </si>
  <si>
    <t>项目 期末余额 年初余额 变动金额 变动比例 变动的主要原因 应收票据 14,924,134.88 9,540,815.55 5,383,319.33 56.42% 主要系本期子公司收到银行承兑汇票增加所致 应收账款融资 12,343,096.24 4,749,260.47 7,593,835.77 159.90% 主要系本期子公司供应链金融票据增加所致 预付款项 22,537,064.84 7,765,034.84 14,772,030.00 190.24% 主要系本期货款预付增加所致 存货 81,976,665.93 149,597,978.67 -67,621,312.74 -45.20% 主要系健美生项目结束不再销售其相关产品，按协议剩余存货由健美生回购所致 其他流动资产 1,302,635.47 10,414,175.73 -9,111,540.26 -87.49% 主要系本期收到2022</t>
  </si>
  <si>
    <t>为适应市场形势，公司在风险可控的前提下利用当地金融资源和优势， 为合作客户向银行申请的农业供应链金融业务提供一定的融资担保支持。</t>
  </si>
  <si>
    <t>公司授权云南大北农饲料科技有限公司等31家下属子公司为客户、合作养殖场（户）及担保方提供总额度不超过33,150万元融资担保，主要用于供应链金融贷款使用，有助于发挥公司产业链优势，促进公司产品销售，拉近与合作伙伴的关系。</t>
  </si>
  <si>
    <t>保，主要用于供应链金融贷款使用。</t>
  </si>
  <si>
    <t>[一、担保情况概述]
鉴于上述担保授权将于 2023 年 12 月 30 日到期， 为促进公司与客户的深度合作，进一步提高融资效率并促进公司扩大销售规模， 公司拟继续授权云南大北农饲料科技有限公司等 29 家下属子公司为客户、合作养殖场（户）及担保方提供融资担保， 主要用于供应链金融贷款使用， 担保额度合计不超过 24,050 万元（即 2024年任一时点担保额度不超过 24,050 万元，包含上一年度未履行完毕的担保额度在</t>
  </si>
  <si>
    <t>同时，公司加快内部资源整合重塑，一是整合供应链资源，全面打造集现代化供应链服务、特色供应链金融为一体的物产集团；二是打造集研发、设计、分析检测服务、数字化服务为一体的科创集团，对公司业务形态进行重塑和整合，形成了“先进制造+物产集团+科创集团”的业务体系。</t>
  </si>
  <si>
    <t>a) 公司根据项目需求与金融机构共同搭建流动资金贷款、固定资产贷款、融资性售后租回、保理、债券、供应链金融等多渠道融资体系，并根据公司业务发展不断丰富融资方式与渠道。</t>
  </si>
  <si>
    <t>13、应付账款较上年末增加444,290,885.12元，增长63.12%，主要原因系应付货款增加及使用供应链金融产品支付所致。</t>
  </si>
  <si>
    <t>2021 年 9 月 30 日公司应付账款总额和主要应付账款项目均有比较明显的增长，主要原因系公司自 2021 年开始使用供应链金融产品支付，但并未相应终止确认应付账款所致。</t>
  </si>
  <si>
    <t>[九、财务分析]
未终止确认的供应链金融产品 合计 28215.39 4.33 --</t>
  </si>
  <si>
    <t>8.应付票据较年初减少 563,033,702.96 元，下降 46.45%，主要原因系本报告期应付票据到期还款及采用供应链金融产品结算增加，应付票据结算减少所致。</t>
  </si>
  <si>
    <t>应付票据 347,804,374.46 5.44% 1,212,134,552.00 18.61% -13.17% 应付票据较年初减少864,330,177.54元，下降71.31%，主要原因系本报告期应付票据到期还款及采用供应链金融产品结算增加，应付票据结算减少所致。</t>
  </si>
  <si>
    <t>公司加快完善“平台+产品+服务”经营模式，围绕中远海运集团数字化战略，全面提升主动服务意识，持续开展信息化建设服务工作，实施了了中远海运发展一站式供应链金融服务平台、海南港航SAP财务系统等项目合同。</t>
  </si>
  <si>
    <t>公司依托集团主业，持续推进业务模式转型，依托“船视宝” 平台、航运管理平台等核心产品打造业务平台，运用平台思维提升营销能力，实施了中远海运发展公司一站式供应链金融服务平台、海南港航控股公司SAP财务系统等项目合同，航运管理平台已上线服务近900条船舶。</t>
  </si>
  <si>
    <t>金蚕网的产业互联网平台、行业供应链金融和大宗商品新零售等服务不断创新和提升，公司主导编制的中国高品质生丝指数系统，得到中国丝绸协会专家学者的充分肯定和行业内企业的积极响应，以金蚕网为核心的茧丝绸供应链生态圈不断完善，公司的行业影响力进一步提升。</t>
  </si>
  <si>
    <t>公司在2013年实现控股，金蚕网以行业供应链金融和大宗商品新零售为核心，对茧丝绸行业中小微企业提供行业信息、撮合贸易、仓储物流、融资支持等行业供应链管理及服务。</t>
  </si>
  <si>
    <t>公司在2013年实现控股，金蚕网以行业供应链金融和大宗商品新零售为核心，为茧丝绸行业中小微企业提供行业信息、撮合贸易、仓储物流、融资支持等行业供应链管理及服务。</t>
  </si>
  <si>
    <t>答：金蚕网为中国丝绸行业专业信息网站，网站拥有资金流、物流、商流、信息流等服务板块；其运营主体为公司的子公司“金蚕网供应链管理公司”，可提供交易价格发布、撮合贸易、供应链金融服务、配套仓储质押、商品检验等行业供应链全程服务，行业内企业可以在金蚕网做中远期现货交易和挂牌交易，行业企业的交易信息和价格信息均较为及时并具有公信力。</t>
  </si>
  <si>
    <t>答：丝绸行业内企业大多规模较小，竞争格局较为分散；金蚕网作为行业公共平台，与行业上下游企业建立良好的合作关系，由此开展茧丝绸产品贸易，2023年营收约11亿元，毛利率总体稳定，预计2024年仍有较大幅度增长；另一方面，金蚕网向行业内企业提供供应链金融服务，也取得了不错的收益。</t>
  </si>
  <si>
    <t>说明：公司主要从事建筑行业供应链金融模式的融资服务，融资主体以施工总包及总包方的供应商为主。</t>
  </si>
  <si>
    <t>为更好地拓展公司金融科技业务，以数据应用创新和数字信用体系赋能建筑行业供应链，更好地解决建筑行业中普遍存在的小微企业“融资难、融资贵”的问题，广联达控股的六家类金融业务子公司（以下统称“类金融业务子公司”），包括广联达数字科技（深圳）有限公司（以下简称“数科子公司”）、 广联达商业保理有限公司、北京广联达小额贷款有限公司、广州广联达小额贷款有限公司、北京广联达金融信息服务有限公司、北京广联达征信有限公司，拟以前期自营业务所积累一定数量的供应链金融实际案例的良好资产表现为参照，与银行、担保公司等金融机构开展合作，助力解决小微企业融资难题。</t>
  </si>
  <si>
    <t>说明：公司的金融子公司主要提供建筑行业供应链金融模式的融资服务，融资主体以施工总包及总包方的供应商为主。</t>
  </si>
  <si>
    <t>说明：公司的金融子公司主要提供建筑行业供应链金融模式的融资服务，融资主体主要为施工总包企业及其供应商。</t>
  </si>
  <si>
    <t>通过金融科技平台为300多家施工单位提供供应链金融服务 数字高校</t>
  </si>
  <si>
    <t>（1）公司为公司控股子公司及其下属公司在银行及其它金融机构信贷业务以及其它业务（包括但不限于保理、供应链金融等业务，下同）提供担保，总额度不超过人民币 61.5 亿元（其中：拟为资产负债率低于 70%的子公司提供担保的额度不超过 51.00 亿元，拟为资产负债率 70%以上的子公司提供担保的额度不超过 10.50 亿元）。</t>
  </si>
  <si>
    <t>（1）公司为公司控股子公司及其下属公司在银行及其它金融机构信贷业务以及其它业务（包括但不限于保理、供应链金融等业务，下同）提供担保，总额度不超过人民币 76.5 亿元（其中：拟为资产负债率低于 70%的子公司提供担保的额度不超过 66 亿元，拟为资产负债率 70%以上的子公司提供担保的额度不超过 10.50 亿元）。</t>
  </si>
  <si>
    <t>在业务过程中，公司的数字化系统可实现客户信息流、物流、资金流的端到端智能高效可视化管理，通过全渠道数据采集系统、供应链金融系统、智能客户管理系统和物流仓储风控管理系统，为全渠道客户提供精准方案级服务。</t>
  </si>
  <si>
    <t>2020年 第一名 ****主营IT分销，以智慧物流、供应链金融为辅，布局“一主两翼”发展战略，为供应链上下游企业、渠道和行业客户提供一站式、立体化解决方案，致力于建设中国最专业、最优秀的供应链综合服务网络。</t>
  </si>
  <si>
    <t>6、持续发展供应链金融、探索创新性消费金融业务。</t>
  </si>
  <si>
    <t>价值链主要围绕以下几个方面：以门店为单位为顾客提供本地化生活消费和商品零售的到店和到家服务； 以 APP 线上平台整合全国商品资源，服务全国目标市场；通过数字化技术服务和供应链金融服务为合作伙伴增值。</t>
  </si>
  <si>
    <t>④发展灵智数科业务，持续发展供应链金融，探索创新性消费金融业务模式。</t>
  </si>
  <si>
    <t>天虹金融专注于零售生态圈的供应链金融, 围绕供应链金融和消费金融两大主题开展业务。</t>
  </si>
  <si>
    <t>同意公司及所属子（分）公司根据经营规划和业务发展需要，自 2021 年度第一次临时股东大会决议之日起至 2021 年度股东大会决议（即 2022 年召开的2021 年度股东大会决议）之日， 向银行等机构申请授信额度不超过等值 150 亿元人民币，该额度拟用于公司向银行等机构办理短期流动资金贷款、中长期项目贷款、委托贷款、委托债权投资、银行承兑汇票、信用证、贸易融资、保理、应收账款质押、投标保函、履约保函、预付款保函、付款保函、质量保函、供应链金融、商票保贴等业务。</t>
  </si>
  <si>
    <t>根据经营规划和业务发展需要，公司及所属子（分）公司自 2021 年度股东大会决议之日起至 2022 年度股东大会决议（即 2023 年召开的 2022 年度股东大会决议）之日，拟向银行等机构申请授信额度不超过等值 160 亿元人民币，该额度拟用于公司向银行等机构办理短期流动资金贷款、中长期项目贷款、委托贷款、委托债权投资、银行承兑汇票、信用证、贸易融资、保理、应收账款质押、投标保函、履约保函、预付款保函、付款保函、质量保函、供应链金融、商票保贴等业务。</t>
  </si>
  <si>
    <t>根据经营规划和业务发展需要，公司及所属子（分）公司自 2022 年度股东大会决议之日起至 2023 年度股东大会决议（即 2024 年召开的 2023 年度股东大会决议）之日，拟向银行等机构申请授信额度不超过等值 160 亿元人民币，该额度拟用于公司向银行等机构办理短期流动资金贷款、中长期项目贷款、委托贷款、委托债权投资、银行承兑汇票、信用证、贸易融资、保理、应收账款质押、投标保函、履约保函、预付款保函、付款保函、质量保函、供应链金融、商票保贴等业务。</t>
  </si>
  <si>
    <t>根据经营规划和业务发展需要，公司及所属子（分）公司自 2024 年第一次临时股东大会决议之日起至 2024 年度股东大会决议（即 2025 年召开的 2024 年度股东大会决议）之日，拟向银行等机构申请授信额度不超过等值 160 亿元人民币，该额度拟用于公司向银行等机构办理短期流动资金贷款、中长期项目贷款、委托贷款、委托债权投资、银行承兑汇票、信用证、贸易融资、保理、应收账款质押、投标保函、履约保函、预付款保函、付款保函、质量保函、供应链金融、商票保贴等业务。</t>
  </si>
  <si>
    <t>目前，公司已搭建服务产业链上游供应商信用评级的“粮信”系统，以及服务产业链下游经销商融资的“升悦”系统，为供应链金融业务的发展提供大数据信息、风控模型和信用整合等科技赋能，并已初步具备挖掘农粮食品产业数据价值并输出专业服务的综合能力。</t>
  </si>
  <si>
    <t>2、在供应链金融方面，中粮资本依托中粮集团的农粮食品产业背景，具有产业赋能的先发优势。</t>
  </si>
  <si>
    <t>在供应链金融方面，中粮资本依托中粮集团的农粮食品产业背景，具有产业赋能的先发优势。</t>
  </si>
  <si>
    <t>公司各金融业务板块将强化数字化建设战略，运用科技手段探索可实施、可复制、可推广的商业模式，并通过尝试布局供应链金融、康养金融等新业态，为公司持续健康发展贡献新的业务增长点。</t>
  </si>
  <si>
    <t>中粮金科作为农业供应链金融的业务新载体，通过自主研发，先后上线粮信、云飞票、升悦、农粮等四大产业金融服务平台。</t>
  </si>
  <si>
    <t>[第五节 环境和社会责任] [二、社会责任情况]
3.持续推进供应链金融， 深化产融结合</t>
  </si>
  <si>
    <t xml:space="preserve">同时陕煤集团及胜帮科技将尽量通过集团授信、协调借款、等方式提高公司融资能力。 | </t>
  </si>
  <si>
    <t>与公司主营业务发展密切相关，符合业态所需、行业发展惯例及产业政策的融资租赁、商业保理及供应链金融，暂不纳入类金融计算口径”。</t>
  </si>
  <si>
    <t>[第八节 管理层讨论与分析] [二、标的公司的行业特点和经营情况]
B2B模式的企业借助供应链金融服务打造全新商业模式，实现从医药厂商到流通企业的无缝对接； B2C模式的企业提供药品和健康咨询服务等为客户提供专业化的医疗服务； O2O模式的企业运用互联网技术获取个人用户的移动终端市场；</t>
  </si>
  <si>
    <t>产业政策的融资租赁、商业保理及供应链金融，暂不纳入类金融业务计算口径。</t>
  </si>
  <si>
    <t>根据中国证监会发布的《监管规则适用指引——发行类第 7 号》的有关规定，除人民银行、银保监会、证监会批准从事金融业务的持牌机构为金融机构外，其他从事金融活动的机构均为类金融机构；类金融业务包括但不限于：融资租赁、融资担保、商业保理、典当及小额贷款等业务；发行人应披露募集资金未直接或变相用于类金融业务的情况；公司承诺在本次募集资金使用完毕前或募集资金到位 36 个月内，不再新增对类金融业务的资金投入（包含增资、借款等各种形式的资金投入）；与公司主营业务发展密切相关，符合业态所需、行业发展惯例及产业政策的融资租赁、商业保理及供应链金融，暂不纳入类金融业务计算口径。</t>
  </si>
  <si>
    <t>类金融业务包括但不限于：（1）融资租赁、 融资担保、商业保理、典当及小额贷款等业务； （2）与公司主营业务发展密切相关，符合业态所需、行业发展惯例及产业政策的融资租赁、商业保理及供应链金融，暂不纳入类金融业务计算口径。</t>
  </si>
  <si>
    <t>本次非公开发行完成后，上市公司将在保留原有业务及相关资产的同时，增加融资租赁及供应链金融管理业务。</t>
  </si>
  <si>
    <t xml:space="preserve">[第十节 财务报告] [五、重要会计政策及会计估计]
应收账款组合 3 应收业务客户 | </t>
  </si>
  <si>
    <t>[第十节 财务报告] [五、重要会计政策及会计估计]
项目 确定组合的依据 应收账款： 组合1 应收合并范围内关联方 组合2 应收化工及贸易业务客户 组合3 应收供应链金融业务客户</t>
  </si>
  <si>
    <t>密切相关，符合业态所需、行业发展惯例及产业政策的融资租赁、商业保理及供应链金融，暂不纳入类金融业务计算口径。</t>
  </si>
  <si>
    <t>陈平 中山大学 教授 是 陈平 广东产通供应链金融服务有限公司 董事 是 陈平 广州越秀集团股份有限公司 董事 是 陈平 深圳天地（集团）股份有限公司 独立董事 是 陈平 珠江石油天然气钢管控股有限公司 独立董事 是 陈平 广东南粤银行股份有限公司 独立董事 是 宋铁波 华南理工大学 教授 是 宋铁波 广州汽车集团股份有限公司 独立董事 是 宋铁波 广东天龙科技集团股份有限公司 独立董事 是 宋铁波 广东新宝电器股份有限公司 独立董事 是 张灿华 广州市城市建设投资集团有限公司 监事会主席 张灿华 广州发展集团股份有限公司 监事会主席 黄志强 广州市城市建设投资集团有限公司 监事 Jan Craps 百威亚太控股有限公司 首席执行官及董事会联席主席</t>
  </si>
  <si>
    <t>[第四节 公司治理] [五、董事、监事和高级管理人员情况]
任职人员姓名 其他单位名称 在其他单位担任的职务 任期起始日期 任期终止日期 在其他单位是否领取报酬津贴 韩振平 中审众环会计师事务所（特殊普通合伙） 高级合伙人、广东分所所长 是 陈平 中山大学 教授 是 陈平 广东产通服务有限公司 董事 是 陈平 广州越秀集团股 董事 是</t>
  </si>
  <si>
    <t>2022 年 4 月，公司第五届董事会第二十九次会议审议通过了《关于开展保理业务暨关联交易的议案》，同意公司与云融商业保理(天津)有限公司通过广州广电云融数字科技有限公司提供的供应链金融平台向公司供应商提供无追索权保理服务。</t>
  </si>
  <si>
    <t>6.2022 年 4 月，公司第五届董事会第二十九次会议审议通过了《关于开展保理业务暨关联交易的议案》，同意公司与云融商业保理(天津)有限公司通过广州广电云融数字科技有限公司提供的供应链金融平台向公司供应商提供无追索权保理服务。</t>
  </si>
  <si>
    <t>2022 年 4 月，公司第五届董事会第二十九次会议审议通过《关于开展保理业务暨关联交易的议案》，同意公司与云融商业保理(天津)有限公司（以下简称“云融保理” ） 通过广州广电云融数字科技有限公司提供的供应链金融平台向公司供应商提供无追索权保理服务。</t>
  </si>
  <si>
    <t>围绕国际快递、国际小包、海外仓储、供应链四条业务主线，专注于为跨境电商提供跨境空、海、陆运输，进出口清关、仓配管理、供应链金融、软件支持等产品服务，并提供具有一定竞争力的一站式物流供应链服务产品。</t>
  </si>
  <si>
    <t>除了做好网格化管理，片区管家也积极做好网点的“参谋”，为网点引入总部供应链金融等合作资源，解决自动化设备投入的需求，2023年上半年网点新增自动化设备71套，投入资金总额约1.3亿元，</t>
  </si>
  <si>
    <t>3、积极推进供应链金融相关业务，原材料供应满足生产需求，部分材料直接配送机台，减少库存积压，降低材料成本。</t>
  </si>
  <si>
    <t>③积极推进供应链金融相关业务，原材料供应满足生产需求，部分材料直接配送机台，减少库存积压，降低材料成本。</t>
  </si>
  <si>
    <t>水天集团成立于2019年9月23日，是南昌水利投资发展有限公司全资子公司，主要承担南昌水投类金融板块业务，涉及基金投资、投资管理、资产管理、财务顾问、担保、商业保理、融资租赁、供应链金融等。</t>
  </si>
  <si>
    <t>水天集团成立于 2019 年 9 月 23 日，是南昌水利投资发展有限公司全资子公司，主要承担南昌水投类金融板块业务，涉及基金投资、投资管理、资产管理、财务顾问、担保、商业保理、融资租赁、供应链金融等。</t>
  </si>
  <si>
    <t>3、授信品种：中长期流动资金贷款、银行承兑汇票、供应链金融产品“惠成信”，其中：中长期流动资金贷款额度不超过 10,000 万元，期限不超过 2 年；银行承兑汇票敞口额度不超过 20,000 万元，期限不超过6个月，保证金比例不低于30%；“惠成信”额度不超过30,000万元，期限不超过 12 个月，手续费按相关规定执行。</t>
  </si>
  <si>
    <t>公司通过资源锁定、 物流备库、 价格管理，为核心客户提供价格合理、 供应稳定的原料保供服务；通过集采分销、期现结合、 供应链金融等方式，为客户的产品打开销售渠道， 扩大品牌影响力和市场占有率。</t>
  </si>
  <si>
    <t>公司通过资源锁定、 物流备库、 价格管理，为核心客户提供了价格合理、 供应稳定的原料保供服务；通过集采分销、期现结合、 供应链金融等方式，为客户的产品打开了销售渠道， 扩大了品牌影响力和市场占有率。</t>
  </si>
  <si>
    <t>公司通过资源锁定、物流备库、价格管理，为核心客户提供价格合理、供应稳定的原料保供服务；通过集采分销、期现结合、供应链金融等方式，为客户的产品打开销售渠道，扩大品牌影响力和市场占有率。</t>
  </si>
  <si>
    <t>5、主营业务： 码头仓储设施建设与经营； 供应链金融服务；及项目投资与控股。</t>
  </si>
  <si>
    <t>[九、结论]
码头、仓储设施建设与经营，供应链金融服务</t>
  </si>
  <si>
    <t>[第十节 财务报告] [七、合并财务报表项目注释]
项目 期末余额 期初余额 投标保证金 1,241,561.40 878,512.80 应上交的政府规费 598,544.61 273,124.13 供应链金融业务代收采购商定金 886,041.07 894,506.91 党员活动经费 470,626.00 27,240.00 其他 873,095.60 850,221.79 股权转让款 3,000,000.00 保险赔付 750,000.00</t>
  </si>
  <si>
    <t>[七、每股收益：]
款项性质 期末余额 期初余额 投标保证金 1,774,981.60 878,512.80 应上缴的政府规费 215,122.18 273,124.13 供应链金融业务代收采购商定金 185,135.91 894,506.91 待结转暂收保险款 333,370.05 --- 党员活动经费 --- 27,240.00 股权转让款 2,978,219.72 --- 其他 1,530,201.22 850,221.79 合计 7,017,030.68 2,923,605.63</t>
  </si>
  <si>
    <t>[十、结论]
码头、仓储设施建设与经营，供应链金融服务</t>
  </si>
  <si>
    <t>[三、被担保人基本情况]
5、主营业务：码头仓储物流建设与经营；供应链金融服务；及项目投资与控股</t>
  </si>
  <si>
    <t>[七、每股收益：]
款项性质 期末余额 期初余额 押金及保证金 3,514,935.68 1,920,640.20 应上缴的政府规费 832,895.08 72,160.84 供应链金融业务代收采购商定金 98,830.82 股权转让款 2,978,219.72 2,978,219.72 其他 2,041,087.83 1,936,431.37 合计 9,367,138.31 7,006,282.95</t>
  </si>
  <si>
    <t>功能农业板块：功能农业板块定位“两增两好集成技术开创者”着力打造六条业务线，包括渠道销售业务、大客户业务、农资电商业务、贸易业务、供应链金融业务、境外市场业务。</t>
  </si>
  <si>
    <t>弘高立足于提升企业及行业工业化信息化水平，从项目整体规划设计服务入手，以高端制造的 PDM 管控平台＋建筑业 BIM 为技术支撑，关注建筑装饰装配化产业园建设，整合环保生态、智能科技的材料、设备、产品资源渠道，实现供应链金融，在设计、产品、设备、工程、投资等关键服务节点，为客户提供一站式服务。</t>
  </si>
  <si>
    <t>弘高立足于提升企业及行业工业化信息化水平，从项目整体规划设计服务入手，以高端制造的PDM管控平台＋建筑业BIM为技术支撑，关注建筑装饰装配化产业园建设，整合环保生态、智能科技的材料、设备、产品资源渠道，实现供应链金融，在设计、产品、设备、工程、投资等关键服务节点，为客户提供一站式服务。</t>
  </si>
  <si>
    <t>弘高立足于提升企业及行业工业化信息化水平，从项目整体规划设计服务入手，以高端制造的 PDM 管控平台＋建筑业 BIM 为技术支撑，关注建筑装饰装配化产业园建设，整合环保生态、 智能科技的材料、设备、产品资源渠道，实现供应链金融，在设计、产品、设备、工程、投资等关键服务节点，为客户提供一站式服务。</t>
  </si>
  <si>
    <t>弘高立足于提升企业及行业工业化信息化水平， 从项目整体规划设计服务入手， 以高端制造的 PDM 管控平台＋建筑业 BIM 为技术支撑，关注建筑装饰装配化产业园建设， 整合环保生态、 智能科技的材料、 设备、 产品资源渠道， 实现供应链金融， 在设计、产品、 设备、 工程、 投资等关键服务节点， 为客户提供一站式服务。</t>
  </si>
  <si>
    <t>随着合肥组件大基地产能的快速释放，公司积极与主流银行及金融机构洽谈合作，同时开展供应链金融、融资租赁、长期股权融资合作等，多措并举，为合肥大基地组件生产经营提供充足的流动资金，以提高组件产能利用率。</t>
  </si>
  <si>
    <t>针对此行业痛点，新的子公司将依托其良好的金融背景，合理利用各种金融手段，充分发挥供应链金融的作用，加快账期周转，降低企业运营成本的同时，也可以从中获取一定利润。</t>
  </si>
  <si>
    <t>类金融业务包括但不限于：融资租赁、商业保理和小贷业务等……（3） 与公司主营业务发展密切相关，符合业态所需、行业发展惯例及产业政策的融资租赁、商业保理及供应链金融，暂不纳入类金融计算口径。</t>
  </si>
  <si>
    <t>类金融业务包括但不限于：融资租赁、商业保理和小贷业务等……（3）与公司主营业务发展密切相关，符合业态所需、行业发展惯例及产业政策的融资租赁、商业保理及供应链金融，暂不纳入类金融计算口</t>
  </si>
  <si>
    <t>公司及子公司对外担保是指公司对供应链金融客户在中国工商银行融资提供连带责任保证，客户在中国工商银行融资的所有款项均作为货款全部支付给公司，公司已于 2021 年 6 月 25 日和 6 月 29 日收到上述 9,745.6 万元应收账款。</t>
  </si>
  <si>
    <t>本次担保后， 公司及控股子公司对外担保尚在有效期内的额度为 100,500 万元（含供应链金融业务）， 占公司 2022 年期末经审计净资产的 41.2%，总资产的 24.2%。</t>
  </si>
  <si>
    <t>公司及各子公司拟开展的授信业务包括但不限于流动资金贷款、项目贷款、银行承兑汇票、商业承兑汇票、授信、开证、保函、供应链金融、票据贴现、融资租赁、票据池等业务，授信（含担保） 期限为自2021年度股东大会审议通过之日起至2022年度股东大会召开之日止。</t>
  </si>
  <si>
    <t>公司及各子公司拟向银行等金融机构申请总计不超过人民币30亿元的综合授信额度，拟开展的授信业务包括但不限于流动资金贷款、项目贷款、并购贷款、银行承兑汇票、商业承兑汇票、授信、开证、保函、供应链金融、票据贴现、融资租赁、票据池、资金池等业务。</t>
  </si>
  <si>
    <t>随着用户的大规模上线推广，当供应链上的上链企业数量足够多，且上链信息质量足够高，区块链通过共识机制所揭示的企业相关信息反应的才是真实信息，此时企业的经营信用、数字资产、数字供应链金融将大大优于传统信用、资产和传统供应链金融，大大提升企业和社会的运行效率。</t>
  </si>
  <si>
    <t>（3）应收款项融资期末余额较期初余额下降64.14%，主要原因系公司在手6+9银行票据及供应链金融债权减少。</t>
  </si>
  <si>
    <t>应收款项融资期末余额较期初余额下降 71.27%，主要原因系公司在手 6+9 银行票据及供应链金融债权减少。</t>
  </si>
  <si>
    <t>涌金司库业务：指协议银行依托易企银平台、集团资产池及相关产品与服务，向企业提供的集账户管理、支付结算、资金融通、金融资产管理、流动性管理、风险管理、征信管理、供应链金融等于一体的金融、科技综合解决方案。</t>
  </si>
  <si>
    <t>同时双方将共同探索在供应链金融、区块链发票、跨境支付等领域的发展。</t>
  </si>
  <si>
    <t>公司研发的“海联金汇供应链金融服务系统”和“优链区块链服务平台（UB a aS)”已分别在国家互联网信息办公室完成备案；同时区块链团队开发完成了首个“地方非银金融非现场监管区块链系统”，并获评为2020年可信区块链</t>
  </si>
  <si>
    <t>企业及人个人提供"支付+"的定制化综合解决方案，为境内外客户提供跨境收付款、结售汇、保理融资等跨境支付和供应链金融服务综合解决方案。</t>
  </si>
  <si>
    <t>公司自主研发的区块链底层框架优链系统（UChains）自 2017 年来已连续 7 年通过中国信息通信研究院“可信区块链”标准评测；自主研发的“海联金汇供应链金融系统”、 “优链区块链服务平台（UBaaS） ”、 “联动优势 UChains 区块链平台”等 4 项区块链系统，已经先后通过国家互联网信息办公室备案；基于优链的“地方非银金融非现场监管区块链系统”、 “基于区块链的数字消费券服务系统”，先后获评为 2018 金融区块链创新应用优秀案例、 2020 及 2021 可信区块链峰会潜力案例。</t>
  </si>
  <si>
    <t>为满足公司及子公司生产经营和业务发展的需要，公司 2022 年拟向银行申请不超过人民币 60 亿元的综合授信额度，具体用途包括但不限于流动资金贷款、项目贷款、并购贷款、 委托贷款、委托债权投资、 国内信用证、 国际信用证、 银行承兑汇票、国内保理、 应收账款质押、 履约保函、投标保函、预付款保函、付款保函、质量保函、供应链金融、商票保贴及贸易融资等授信业务。</t>
  </si>
  <si>
    <t>本公司因采用上述供应链金融方式增加饲料销量，截至 2021 年 12 月 31 日实际承担承诺义务的余额为 2,526.67 万元，占期末本公司负有担保责任的买方信贷担保余额的 42.11%。</t>
  </si>
  <si>
    <t>本公司因采用上述供应链金融方式增加饲料销量，截至 2022 年 6 月 30日实际承担承诺义务的余额为 2,524.67 万元，占期末本公司负有担保责任的买方信贷担保余额的 63.12%。</t>
  </si>
  <si>
    <t>具体如下： 为满足公司日常经营和业务发展的需要，保证充足流动资金，结合公司实际情况，公司及子公司（含全资子公司、控股子公司以及额度有效期内新纳入合并报表范围的子公司）拟向银行等金融机构申请总额度不超过人民币50 亿元或等值外币的授信额度，具体融资币种、金额、期限、担保方式、授信形式及用途等以与金融机构签订的合同约定为准， 融资品种包括但不限于专项贷款、贸易融资、流贷、银承、票据贴现、商业汇票承兑、资产池（含票据池）配套额度、保函、保理、供应链金融等。</t>
  </si>
  <si>
    <t>经营活动产生的现金流量净额同比下降 10.12%，主要是由于 2019 年度首次采用供应链金融及应付票据等方式与供应商进行款项结算，与供应商结算的账期有所延长导致 2019 年度经营活动产生的现金流量净额大幅增加，本期恢复到常规水平。</t>
  </si>
  <si>
    <t>公司 2021 年申请的银行授信额度即将到期，为了保证公司银行授信的延续性，同时也为了更好地支持公司及子公司业务发展需要，综合考虑各借款银行的业务情况， 扩大供应链金融等结算模式， 深化与供应商合作, 灵活运用各种融资手段，提高资金运用效率，董事会同意公司及其子公司向招商银行股份有限公司、上海浦东发展银行股份有限公司和交通银行股份有限公司等类金融机构申请合计不超过人民币 80 亿元或其他等值货币的综合授信额度。</t>
  </si>
  <si>
    <t>公司2022年申请的银行授信额度即将到期，为了保证公司银行授信的延续性，同时也为了更好地支持公司及子公司业务发展需要，综合考虑各借款银行的业务情况，扩大供应链金融等结算模式，深化与供应商合作，灵活运用各种融资手段，提高资金运用效率，董事会同意公司及其子公司向招商银行股份有限公司、上海浦东发展银行股份有限公司和交通银行股份有限公司等类金融机构申请合计不超过人民币80亿元或其他等值货币的综合授信额度。</t>
  </si>
  <si>
    <t>为了更好地支持公司及子公司业务发展需要，综合考虑各借款银行的业务情况，扩大供应链金融等结算模式，深化与供应商合作， 灵活运用各种融资手段，提高资金运用效率，本着风险可控的原则，公司及其子公司计划向招商银行股份有限公司、上海浦东发展银行股份有限公司和交通银行股份有限公司等类金融机构申请合计不超过人民币 80 亿元或其他等值货币的综合授信额度。</t>
  </si>
  <si>
    <t>同时，公司培养农业信息化专业团队，通过农业上下游产业链和供销系统资源，以现代信息技术为支撑，致力于打造集电子商务服务、计算机系统服务、农资交易、农产品交易、农机农技服务、供应链金融、仓储烘干、加工代售等多位一体的现代农业领先的电商综合服务平台，尝试开创农业发展新模式。</t>
  </si>
  <si>
    <t>订）》问题 28 的规定： 与公司主营业务发展密切相关，符合业态所需、行业发展惯例及产业政策的融资租赁、商业保理及供应链金融，暂不纳入类金融计算口径。</t>
  </si>
  <si>
    <t>题 28 的规定：与公司主营业务发展密切相关，符合业态所需、行业发展惯例及产业政策的融资租赁、商业保理及供应链金融，暂不纳入类金融计算口径。</t>
  </si>
  <si>
    <t>” 根据《再融资业务若干问题解答（2020 年 6 月修订）》问题 28 的规定：与公司主营业务发展密切相关，符合业态所需、行业发展惯例及产业政策的融资租赁、商业保理及供应链金融，暂不纳入类金融计算口径。</t>
  </si>
  <si>
    <t>同时，公司持续加强资金流动性管理，在控制资产负债率适度水平基础上，加大股权融资和中长期债权融资力度，严格控制预付账款、强化应收账款回款、扩大供应链金融业务等，不断调整负债结构，实现资金效率提升，达成中长期债务占比处于行业较优水平，经营活动产生的现金流量净额为正且各季度持续向好，截止2023年三季度末，公司经营活动产生的现金流量净额为2.3亿元。</t>
  </si>
  <si>
    <t>授信业务品种包括但不限于流动资金贷款、固定资产贷款、项目贷款、供应链金融、承兑汇票、保函、信用证、票据贴现、资产池、金融衍生品等综合业务。</t>
  </si>
  <si>
    <t>公司立足于一二线城市的房地产行业，以金融供应链角度切入，提供供应链金融服务以及通过物业抵押和资产担保等形式获取高安全性和较高利润率的投资活动。</t>
  </si>
  <si>
    <t>福建省闽发铝业股份有限公司（以下简称“公司” ） 于 2023 年 8 月 28 日召开了第五届董事会第十四次会议审议通过了《关于向银行申请综合授信额度》的议案， 根据公司正常的生产经营需要，公司及全资子公司拟向中国进出口银行福建省分行综合申请授信额度不超过等值人民币 2.37 亿元， 综合授信业务品种包括但不限于流动资金贷款、数字信用凭证、供应链金融业务、进出口贸易融资等，本次综合授信额度公司不提供担保物。</t>
  </si>
  <si>
    <t>公司拟向上述合作银行申请综合授信额度合计人民币 12.35 亿元，综合授信业务品种包括但不限于流动资金贷款、数字信用凭证、 供应链金融、 银行承兑汇票、票据贴现、商业汇票承兑、信用证、保函、进出口贸易融资等，本次综合授信额度公司不提供担保物。</t>
  </si>
  <si>
    <t>授信内容包括但不限于流动资金贷款、银行承兑汇票、贸易融资、信用证、保函、金融衍生品、供应链金融、远期外汇等综合授信业务。</t>
  </si>
  <si>
    <t>2020年受疫情及全球贸易形势影响，整体经济环境亟待复苏，海能达为保证上游供应商现金流安全，依托自身信用，通过第三方商业保理公司开展供应链金融业务，按照账期支付供应商货款，解决了48家供应商的资金问题，促进产业链的可持续发展。</t>
  </si>
  <si>
    <t>2021年受疫情及全球贸易形势影响，整体经济环境亟待复苏， 公司为保证上游供应商现金流安全，依托自身信用，通过第三方商业保理公司开展供应链金融业务，按照账期支付供应商货款，解决了44家供应商的资金问题，促进产业链的可持续发展。</t>
  </si>
  <si>
    <t>以上授信品种包括但不限于流动资金贷款、银行承兑汇票、信用证、押汇、保函、贸易融资、 供应链金融、 出口信贷等，额度最终以授信银行实际审批的授信额度为准，具体融资金额将视公司运营资金的实际需求来确定，单笔业务不再单独出具董事会决议。</t>
  </si>
  <si>
    <t>近年来受外部宏观形势的影响，整体经济环境亟待复苏，公司为保证上游供应商现金流安全，依托自身信用，通过第三方金融平台开展供应链金融业务，按照账期支付供应商货款，解决多家供应商的资金问题，促进产业链的可持续发展。</t>
  </si>
  <si>
    <t>有料网为化工领域企业提供交易、智能履约、智能报价、技术咨询、供应链金融等一站式数字化综合服务，目前已与巴斯夫、宝洁、中粮等万余家国内外知名品牌建立长期合作伙伴关系，其经营业务覆盖26个行业领域，产品品类包含化工原料、化学试剂、诊断试剂和应用于5G领域、锂电子电池、光伏、半导体新材料等。</t>
  </si>
  <si>
    <t>有料网是为化工领域企业提供交易、智能履约、智能报价、技术咨询、供应链金融等一站式数字化综合服务。</t>
  </si>
  <si>
    <t>公司高度重视风险管控工作，加强销售客户的授信管理，加大对应收账款的管控力度，加强风险管理培训工作，强化员工的风险意识，提高风险防范能力，同时积极推进应收账款证券化、创新供应链金融解决方案，盘活应收账款，并有效改善资产负债率。</t>
  </si>
  <si>
    <t>业务发展密切相关,符合业态所需、行业发展惯例及产业政策的融资租赁、商业保理及供应链金融,暂不纳入类金融业务计算口径。</t>
  </si>
  <si>
    <t>根据《监管规则适用指引——发行类第 7 号》 第三条之规定， 与公司主营业务发展密切相关， 符合业态所需、 行业发展惯例及产业政策的融资租赁、 商业保理及供应链金融， 暂不纳入类金融业务计算口径。</t>
  </si>
  <si>
    <t>根据《监管规则适用指引——发行类第 7 号》第三条之规定，与公司主营业务发展密切相关， 符合业态所需、行业发展惯例及产业政策的融资租赁、商业保理及供应链金融， 暂不纳入类金融业务计算口径。</t>
  </si>
  <si>
    <t>公司通过拓展供应链金融业务，做大供应链票据贴现规模，降低能源企业的财务费用。</t>
  </si>
  <si>
    <t>为落实公司发展战略，根据公司生产经营需要，公司（含纳入公司合并报表范围内的子公司，下同）拟向银行等金融机构申请总计不超过21.5亿元的授信额度，综合授信（含融资租赁）主要用于办理发放人民币/外币贷款、银团贷款、开立承兑汇票、 信用证、 保函、进出口贸易融资、 供应链金融、融资租赁、资产池等业务。</t>
  </si>
  <si>
    <t>（2） 固定资产融资及营运资金支持：甲方协助乙方项目公司的设备及机电工程融资、营运资金进行融资支持，包括但不限于银行融资、融资租赁、供应链金融等方式提供融资支持。</t>
  </si>
  <si>
    <t>为落实公司发展战略，根据公司生产经营需要，公司（含纳入公司合并报表范围内的子公司，下同）拟向银行等金融机构申请总计不超过人民币65亿元的授信额度，综合授信（含融资租赁）主要用于办理发放人民币/外币贷款、银团贷款、 开立承兑汇票、信用证、保函、进出口贸易融资、 供应链金融、融资租赁、资产池等业务。</t>
  </si>
  <si>
    <t>参与过多家上市公司的并购重组及投融资业务，在产业重组、投资融资等领域具有丰富的经验；擅长上市公司并购重组、交易结构设计、并购融资、资产管理产品结构设计、区块链和供应链金融等。</t>
  </si>
  <si>
    <t>在剔除合并范围影响后， 近两年供应商采购主要集中在优壹版块； 2021 年受母公司跨境通被实施退市风险警示、 其他风险警示的影响， 令品牌方优壹电商的可持续性提出疑虑，担心进而影响达能在中国的奶粉生意， 为一定程度上打消品牌方顾虑， 达能和优壹电商共同引进邮瞬通供应链公司， 主要提供供应链金融服务（代理采购业务） ， 即代优壹电商向达能采购， 2022 年优壹电商通过其向瞬通供应链公司采购金额达 20.63 亿元， 在由邮瞬通代理采购的业务中， 邮瞬通公司提供一定的垫资服务， 因此 2021 年末优壹电商无需支付较大金额的预付款。</t>
  </si>
  <si>
    <t>1、年报显示，你公司 2021 年实现营业收入 17.28 亿元，同比下降 18.11%，除收缩保理和供应链金融相关业务外，第三方支付业务、小额贷款业务及融资租赁业务均实现了增长，其中，第三方支付业务实现收入 16.65 亿元，同比增长 39.98%，小额贷款业务收入 2497.62 万元，同比增长 21.18%，融资租赁业务收入3129.41 万元，同比增长 48.95%；实现扣非后归母净利润-6,685.77万元，同比增长 85.45%；经营活动产生的现金流量净额 2.66 亿元，同比增长 246.24%，请你公司：</t>
  </si>
  <si>
    <t>1、年报显示，你公司 2021 年实现营业收入 17.28 亿元，同比下降 18.11%，除收缩保理和供应链金融相关业务外，第三方支付业务、小额贷款业务及融资租赁业务均实现了增长，其中，第三方支付业务实现收入 16.65 亿元，同比增长 39.98%，小额贷款业务收入 2497.62 万元，同比增长 21.18%，融资租赁业务收入 3129.41 万元，同比增长 48.95%；实现扣非后归母净利润-6,685.77 万元，同比增长 85.45%；经营活动产生的现金流量净额 2.66 亿元，同比增长 246.24%，请你公司：</t>
  </si>
  <si>
    <t>曾任武汉市科技局武汉科技成果转化服务中心工程师， 2016年6月至2017年2月任湖北省宏泰国有资本投资运营集团有限公司投资发展部部长助理， 2017年2月至2018年8月任博尔塔拉蒙古自治州国有资产投资经营有限责任公司党组成员、副总经理， 2018年10月至今任湖北省宏泰国有资本投资运营集团有限公司投资管理部副总经理， 2018年12月至今任湖北楚华置业发展有限公司董事长， 2019年12月至今任湖北省宏泰金融投资控股有限公司董事， 2020年4月至今任湖北金控融资租赁有限公司、湖北金控供应链金融管理有限公司董事。</t>
  </si>
  <si>
    <t>公司探索数字人民币智能合约服务，建立了包括营销推广、供应链金融智能合约在内的数字人民币服务与产品体系，形成了从场景服务到企业服务全覆盖的数字人民币服务能力，为行业客户扩大数字人民币应用覆盖面和多元化场景提供支持。</t>
  </si>
  <si>
    <t>类金融业务包括但不限于：融资租赁、商业保理和小贷业务等与公司主营业务发展密切相关，符合业态所需、行业发展惯例及产业政策的融资租赁、商业保理及供应链金融，暂不纳入类金融计算口径。</t>
  </si>
  <si>
    <t>公司未来将持续建设小麦、面粉、面条一体化生产基地，致力于打造农业生产、原粮采购仓储、面粉加工、面条加工、客服营销及供应链金融一体化的盈利模式，建立供应链优势，降低生产成本。</t>
  </si>
  <si>
    <t>公司未来将持续建设小麦、 面粉、 面条一体化生产基地， 致力于打造农业生产、 原粮采购仓储、 面粉加工、 面条加工、 客服营销及供应链金融一体化的盈利模式， 建立供应链优势， 降低生产成本。</t>
  </si>
  <si>
    <t>经营业绩及变动原因 平潭钱包参与投资的基金与项目整体表现不及预期，部分从事餐饮服务、供应链金融业务的项目面临着清算风险。</t>
  </si>
  <si>
    <t>井冈山市景泰酒店管理有限责任公司 本公司控股股东直接或间接控制的企业 江西省景泰酒店管理有限公司 本公司控股股东直接或间接控制的企业 江西景泰国际旅行社有限公司 本公司控股股东直接或间接控制的企业 江西嘉旺物业管理有限公司 本公司控股股东直接或间接控制的企业 江西奉新嘉圆置业有限责任公司 本公司控股股东直接或间接控制的企业 江西景灏置业有限公司 本公司控股股东直接或间接控制的企业 江西省景润地热资源开发有限公司 本公司控股股东直接或间接控制的企业 北京中瑞方兴科技有限公司 本公司控股股东直接或间接控制的企业 江西锦路科技开发有限公司 本公司控股股东直接或间接控制的企业 江西高速实业开发有限公司 本公司控股股东直接或间接控制的企业 共青城高云一号投资管理合伙企业（有限合伙） 本公司控股股东直接或间接控制的企业 共青城高云八号股权投资合伙企业（有限合伙） 本公司控股股东直接或间接控制的企业 江西中羿供应链金融有限责任公司</t>
  </si>
  <si>
    <t>关联方名称 关联方与本公司的关系 井冈山市景泰酒店管理有限责任公司 本公司控股股东直接或间接控制的企业 江西省景泰酒店管理有限公司 本公司控股股东直接或间接控制的企业 江西景泰国际旅行社有限公司 本公司控股股东直接或间接控制的企业 江西嘉旺物业管理有限公司 本公司控股股东直接或间接控制的企业 江西奉新嘉圆置业有限责任公司 本公司控股股东直接或间接控制的企业 江西景灏置业有限公司 本公司控股股东直接或间接控制的企业 江西省景润地热资源开发有限公司 本公司控股股东直接或间接控制的企业 北京中瑞方兴科技有限公司 本公司控股股东直接或间接控制的企业 江西锦路科技开发有限公司 本公司控股股东直接或间接控制的企业 江西高速实业开发有限公司 本公司控股股东直接或间接控制的企业 共青城高云一号投资管理合伙企业（有限合伙） 本公司控股股东直接或间接控制的企业 共青城高云八号股权投资合伙企业（有限合伙） 本公司控股股东直接或间接控制的企业 江西中羿供应链金融有限责任公司 本公司控股股东直接或间接控制的企业 江西新能能源发展有限公司 本公司控股股东直接或间接控制的企业 江西省黄洋界红色文化培训中心有限公司 本公司控股股东直接或间接控制的企业 江西景龙商业管理有限责任公司 本公司控股股东直接或间接控制的企业 江西省交投商业保理有限公司 本公司控股股东直接或间接控制的企业 江西省交通工程集团有限公司 本公司控股股东直接或间接控制的企业</t>
  </si>
  <si>
    <t>关联方名称 关联方与本公司的关系 江西省景泰酒店管理有限公司 本公司控股股东直接或间接控制的企业 江西景泰国际旅行社有限公司 本公司控股股东直接或间接控制的企业 江西嘉旺物业管理有限公司 本公司控股股东直接或间接控制的企业 江西奉新嘉圆置业有限责任公司 本公司控股股东直接或间接控制的企业 江西景灏置业有限公司 本公司控股股东直接或间接控制的企业 江西省景润地热资源开发有限公司 本公司控股股东直接或间接控制的企业 北京中瑞方兴科技有限公司 本公司控股股东直接或间接控制的企业 江西锦路科技开发有限公司 本公司控股股东直接或间接控制的企业 江西高速实业开发有限公司 本公司控股股东直接或间接控制的企业 共青城高云八号股权投资合伙企业（有限合伙） 本公司控股股东直接或间接控制的企业 江西中羿供应链金融有限责任公司 本公司控股股东直接或间接控制的企业</t>
  </si>
  <si>
    <t>10 大商道商品交易市场股份有限公司 50.50 100,000 西安市 一般经营项目：金属材料、金属产品、稀贵金属（含金、银）、化工产品（除易燃易爆危险品）的销售（含网上销售）及交易服务、委托及受托代理销售和采购；PVC材料、天然橡胶、橡胶产品、农副产品、矿产品的销售（含网上销售）；供应链金融平台、回购交易平台、跨境结算平台的技术服务及以上项目的咨询顾</t>
  </si>
  <si>
    <t>销售）；供应链金融平台、回购交易平台、跨境结算平台的技术服务及以上项目的咨询顾问服务；电子商务技术、信息技术开发、信息发布平台、电子信息系统软件开发、技术咨询、技术转让、交易信息发布与咨询服务、电子商务软件及硬件的开发、销售及技术服务；仓储（除危险品）、物流管理服务；物流信息发布与咨询服务；货物及技术的进出口 11 西安寰宇卫星测控与数据应用有限公司 100 20,000 西安市 卫星测控方案的设计；卫星测控软硬件的开发；卫星测控通信和数据传输网络的建设运营；卫星数据交易平台的建设与运营；卫星在轨运行控制管理服务；卫星大数据应用服务。</t>
  </si>
  <si>
    <t>江苏通融供应链管理有限公司主营业务为经营碳钢、 不锈钢产品的供应链金融服务业务，以及提供配套的仓储服务。</t>
  </si>
  <si>
    <t>根据江苏通融出具的说明， 江苏通融主营业务为经营碳钢、不锈钢产品的供应链金融服务业务， 不从事资金拆借业务。</t>
  </si>
  <si>
    <t>（5）以金融为纽带，优化大中小企业资金链：创新产业链供应链金融服务方式；推动直接融资全链条支持；引导大企业加强供应链金融支持。</t>
  </si>
  <si>
    <t>与公司主营业务发展密切相关，符合业态所需、行业发展惯例及产业政策的融资租赁、商业保理及供应链金融,暂不纳入类金融业务计算口径。</t>
  </si>
  <si>
    <t>与公司主营业务发展密切相关， 符合业态所需、行业发展惯例及产业政策的融资租赁、商业保理及供应链金融,暂不纳入类金融业务计算口径。</t>
  </si>
  <si>
    <t>与公司主营业务发展密切相关， 符合业态所需、 行业发展惯例及产业政策的融资租赁、 商业保理及供应链金融,暂不纳入类金融业务计算口径。</t>
  </si>
  <si>
    <t>除此， 前五大客户中比亚迪、陕西法士特存在通过供应链金融服务平台与发行人进行货款结算，即客户通过供应链金融服务平台签发基础合同项下付款人与基础合同交易对方之间债权债务关系的电子债权凭证（如迪链、卡信）。</t>
  </si>
  <si>
    <t>公司具备行业内先进的产品集采整合能力， 供应链厂商千余家， 并与20余家龙头厂商形成“超放心大品牌战盟”， 从产品、 深度渠道、 品牌、 营销、 供应链金融等多方面深度战略合作， 采购以统采分销及分采分销等相结合的集团化管理方式实现最优成本。</t>
  </si>
  <si>
    <t>公司具备行业内先进的产品集采整合能力， 供应链厂商千余家， 并与 20 余家龙头厂商形成“超放心大品牌战盟” ，从产品、 深度渠道、 品牌、 营销、 供应链金融等多方面深度战略合作， 采购以统采分销及分采分销等相结合的集团化管理方式实现最优成本。</t>
  </si>
  <si>
    <t>公司积极与国内大型粮食企业达成战略合作，优化供应商结构；同时开展供应链金融业务，推动上下游共同发展，稳定粮食供应。</t>
  </si>
  <si>
    <t>应付账款科目主要是应付货款及工程设备款，相较于年初增长的主要原因为账期政策的调整和供应链金融业务的影响。</t>
  </si>
  <si>
    <t>2022 年，牧原持续推动金融资源赋能产业，以产业链合作伙伴发展需求为出发点，搭建产业链金融服务平台，整合内外部多方数据，与中国农业银行、中国银行、中原银行等金融机构开展产业链金融战略合作，为 1,048 家中小企业提供更加高效、便捷、低成本的供应链金融服务，共帮助合作伙伴获得 134.5 亿元银行资金支持，与合作伙伴共赢发展，共同构建高效稳定的产业链资金流，为猪肉产业链健康发展持续贡献力量。</t>
  </si>
  <si>
    <t>2023 年，牧原持续推动金融资源赋能产业发展，加深与中国农业银行、中国银行等金融机构的产业链金融合作，创新了反向保理、应收账款质押、入库融资、在途货物融资、订单融资等多种融资方案，为产业链上下游合作伙伴提供多场景、全周期的供应链金融服务；累计帮助 1,780 家合作商获得169.09 亿元供应链金融资金支持，与产业链各方参与主体共赢发展，共同助力猪肉产业链高质量发展。</t>
  </si>
  <si>
    <t>” ……“与公司主营业务发展密切相关，符合业态所需、行业发展惯例及产业政策的融资租赁、商业保理及供应链金融，暂不纳入类金融计算口径。</t>
  </si>
  <si>
    <t>公司持续优化融资结构，不断加大与金融机构的供应链金融业务，加强国有政策性银行以及大型国有商业银行的授信支持力度。</t>
  </si>
  <si>
    <t>债务融资方面，公司持续优化融资结构，加强与国有政策性银行以及大型国有商业银行授信业务合作力度，增加优质项目的中长期项目融资，不断加大与银行的供应链金融业务，为公司的整体发展提供了有效的资金保障。</t>
  </si>
  <si>
    <t>债务融资方面，公司持续优化融资结构，加强与国有政策性银行以及大型国有商业银行授信业务合作力度，增加优质项目的中长期项目融资，不断加大与银行的供应链金融业务合作力度，为公司的整体发展提</t>
  </si>
  <si>
    <t>授信业务合作力度，增加优质项目的中长期项目融资，不断加大与银行的供应链金融业务，为公司的整体发展提供了有效的资金保障。</t>
  </si>
  <si>
    <t>持续优化融资结构，加强与国有政策性银行以及大型国有商业银行授信业务合作力度，增加优质项目的中长期项目融资，不断加大与银行的供应链金融业务。</t>
  </si>
  <si>
    <t>[三、议案审议情况]
12、审议通过了《关于开展供应链金融业务的议案》</t>
  </si>
  <si>
    <t>经核查，其他应收款真实存在且按照预期信用损失的计量模型计提坏账准备，且与上年度保持一致，故其他应收款及预期信用损失可以确认；其他应收款存在关联往来已在关联交易中如实披露，分别为萍乡旭融置业有限公司的 3100 万元和江西中盛供应链金融股份有限公司 135 万，该款项都为工程履约保证金，属于中标人为保证合同履行和工程业务的顺利进行而向招标人所需要的缴纳的保证金，为工程业务的经营性往来，不构成非经营性的资金占用。</t>
  </si>
  <si>
    <t>注： 1、上述客户有多个主体与发行人不同子公司进行交易，信用政策有所不同； 2、鑫链系开链人在青岛海尔软件发展有限公司运营的鑫链平台上成功开立的、显示开链人与其交易相对方(如供应商等)之间存在的合法有效的债权债务关系的电子债权凭证； 3、TCL 金单是指 TCL 集团内成员作为开单人根据 TCL 集团设立并运营的供应链金融平台（“简单汇”平台）的规则指引开具的基于 TCL 集团内成员与其供应商的基础交易合同的交易对方之间债权债务关系的凭证。</t>
  </si>
  <si>
    <t>注：1、上述客户有多个主体与发行人不同子公司进行交易，信用政策有所不同；2、鑫链系开链人在青岛海尔软件发展有限公司运营的鑫链平台上成功开立的、显示开链人与其交易相对方(如供应商等)之间存在的合法有效的债权债务关系的电子债权凭证；3、TCL金单是指 TCL集团内成员作为开单人根据 TCL 集团设立并运营的供应链金融平台（“简单汇”平台）的规则指引开具的基于TCL集团内成员与其供应商的基础交易合同的交易对方之间债权债务关系的凭证。</t>
  </si>
  <si>
    <t>应对措施： 针对上述风险，公司将进行科学评估，科学做好核心原、辅、包材料合理储备，并创新推进大宗商品的供应商长期战略合作、试水供应链金融等新模式，多措并举在保障原材料质量的基础上，进一步提高成本管控能力，使采购成本保持在合理区间。</t>
  </si>
  <si>
    <t>3、业务内容：包括但不限于银行贷款、银行承兑汇票及贴现、商业承兑汇票贴现、供应链金融、资产池（含票据池）、保理、信用证、贸易融资等综合授信业务（具体业务品种以相关金融机构审批意见为准） 。</t>
  </si>
  <si>
    <t>公司回复： 2018 年下半年，我司（原名：深圳市爱迪尔珠宝股份有限公司）因陆续偿还了部分深圳银行贷款，流动资金日益紧张，公司积极通过银行供应链金融等渠道融资。</t>
  </si>
  <si>
    <t>例及产业政策的融资租赁、商业保理及供应链金融，暂不纳入类金融计算口径。</t>
  </si>
  <si>
    <t>上市公司还积极介入土壤改良、农业检测、智慧农资、供应链金融等领域，打造成集配供服务、技术服务、培训服务、检测服务、电子商务、金融服务为一体的现代农业综合服务商。</t>
  </si>
  <si>
    <t>为缓解中小农业企业、农户因缺少抵押物、信用信息不完备等原因导致的贷款难、贷款贵等问题，公司先后与建设银行、杭州联合银行对接，并加强与浙江省信用联社、省农信担保等单位的战略合作，共同发起农业供应链金融项目E农贷。</t>
  </si>
  <si>
    <t>公司已上线的系统有项目长管理模块、 OA系统、集团统一门户、财务核算系统、资金管理系统、供应链金融服务平台（一期）、大数据分析决策系统、主数据管理系统和档案管理系统；准备实施系统包括企业改革管理应用系统、统一招采协同平台、人力资源管理系统、工程项目管理系统、业财转换中台、全税种管理系统和供应链金融服务平台（二期）等。</t>
  </si>
  <si>
    <t>贯彻落实我省“国企改革十大行动”和“凤凰行动”计划，继续走在我省国企改革的前列，充分运用上市公司资本运作、收购兼并、混合所有制改革、资产证券化和供应链金融等渠道和手段，助推产业转型发展。</t>
  </si>
  <si>
    <t>建立交流推广机制，评选出智慧工地平台、浙建云商平台、供应链金融平台 3 项最佳应用。</t>
  </si>
  <si>
    <t>银行融资 10.00 23.04 -- --公开债务 -- 20.00 8.00 9.00其他 -- -- -- --注：上述债务不包含应付票据，其他主要指供应链金融和租赁负债等。</t>
  </si>
  <si>
    <t>中国目前已进入到供应链管理时代，其中主要包括传统供应链、数字供应链、区块链的应用、供应链金融等多板块内容。</t>
  </si>
  <si>
    <t>绿色投资主营业务聚焦绿色金融与供应链金融，服务实体经济发展，其下属企业业务范围涵盖投资、私募基金、商业保理等领域。</t>
  </si>
  <si>
    <t>本次对坚朗建材、坚宜佳、香港坚朗三家子公司担保的内容包括但不限于综合授信、银行流动资金贷款、保函、信用证、承兑汇票、票据贴现、保理、 供应链金融、融资租赁等需要公司为子公司提供担保的业务。</t>
  </si>
  <si>
    <t>保的内容包括但不限于综合授信、银行流动资金贷款、保函、信用证、承兑汇票、票据贴现、保理、 供应链金融、融资租赁等需要公司为子公司提供担保的业务。</t>
  </si>
  <si>
    <t>本次对坚朗建材、坚宜佳、香港坚朗、坚稳、特灵五家子公司担保的内容包括但不限于综合授信、银行流动资金贷款、保函、信用证、承兑汇票、票据贴现、保理、 供应链金融、融资租赁等需要公司为子公司提供担保的业务。</t>
  </si>
  <si>
    <t>加入深圳市供应链金融协会</t>
  </si>
  <si>
    <t>积极响应“六稳六保”号召，紧紧围绕“产业强市”惠企举措，着力发展科技金融、绿色金融、普惠金融、供应链金融，全力支持地方传统产业、特色产业、新兴产业和先进制造业，特别是加强小微企业、民营企业等重点领域信贷支持，增加制造业中长期贷款投放力度。</t>
  </si>
  <si>
    <t>Q: 江阴上市公司、优质大企业较多，贵行对供应链金融是如何看待的？</t>
  </si>
  <si>
    <t>一方面以大企业、大集团为核心，针对其上下游小微企业，发展，借力核心企业的商誉，向供应链上下游企业提供融资便利，保障企业间资金畅通，并实现贷款资金全流程闭环式支持，在资金结算端实现本机构“体内循环”，以此为基础促进我行普惠业务的发展。</t>
  </si>
  <si>
    <t>一方面以大企业、大集团为核心，针对其上下游小微企业，发展供应链金融，借力核心企业的商誉，向供应链上下游企业提供融资便利，保障企业间资金畅通，在资金结算端实现本机构“体内循环”，以此为基础促进我行普惠业务的发展。</t>
  </si>
  <si>
    <t>一方面以大企业、大集团为核心，针对其上下游小微企业，发展供应链金融，借力核心企业的商誉，向供应链上下游企业提供融资便利，保障企业间资金畅通，在资金结算端实现本机构“体</t>
  </si>
  <si>
    <t>与公司主营业务发展密切相关,符合业态所需、行业发展惯例及产业政策的融资租赁、商业保理及供应链金融,暂不纳入类金融业务计算口径。</t>
  </si>
  <si>
    <t>的数字化债权凭证依附着国企或其他大型企业的资源背景而搭建的数字化供应链金融服务平台， 公司经评估后判定为无较大风险；属于信用风险极低的金融资产组合，除公允价值变动外，公司判断其现金流量与预期能收到的现金流量之间不存在重大差异，不存在信用风险损失，因此不适用预期信用损失模型计提减值准备。</t>
  </si>
  <si>
    <t>7 《关于加快推动制造服务业高质量发展的意见》 2021-03 意见指出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t>
  </si>
  <si>
    <t>序号 名称 发布日期 相关内容 现海外业务稳健增长 5 《关于加快培育发展制造业优质企业的指导意见》 2021-06 意见提出构建优质企业梯度培育格局；提高优质企业自主创新能力；促进提升产业链供应链现代化水平；引导优质企业高端化智能化绿色化发展等 6 《中华人民共和国国民经济和社会发展第十四个五年规划纲要》 2021-03 纲要指出促进先进制造业和现代服务业深度融合，推进产业基础高级化、产业链现代化，保持制造业比重基本稳定，增强制造业竞争优势，推动制造业高质量发展；深入实施智能制造和绿色制造工程，发展服务型制造新模式，推动制造业高端化智能化、绿色化；深入实施质量提升行动，推动制造业产品“增品种、提品质、创品牌” 7 《关于加快推动制造服务业高质量发展的意见》 2021-03 意见指出支持符合条件的制造服务业企业开展债券融资，有效扩大知识产权、合同能源管理未来收益权等无形资产质押融资规模，创新发展供应链金融，逐步发展大型设备、公用设施、生产线等领域的设备租赁和融资租赁服务</t>
  </si>
  <si>
    <t>相关内容 新要求，我们要围绕创新驱动发展战略，加快科技创新，努力实现工程机械产业现代化；进一步提升工程机械产品质量，加强品牌建设；提高国际化发展水平，努力实现海外业务稳健增长 5 《关于加快培育发展制造业优质企业的指导意见》 2021-06 意见提出构建优质企业梯度培育格局；提高优质企业自主创新能力；促进提升产业链供应链现代化水平；引导优质企业高端化智能化绿色化发展等 6 《中华人民共和国国民经济和社会发展第十四个五年规划纲要》 2021-03 纲要指出促进先进制造业和现代服务业深度融合，推进产业基础高级化、产业链现代化，保持制造业比重基本稳定，增强制造业竞争优势，推动制造业高质量发展；深入实施智能制造和绿色制造工程，发展服务型制造新模式，推动制造业高端化智能化、绿色化；深入实施质量提升行动，推动制造业产品“增品种、提品质、创品牌” 7 《关于加快推动制造服务业高质量发展的意见》 2021-03 意见指出支持符合条件的制造服务业企业开展债券融资，有效扩大知识产权、合同能源管理未来收益权等无形资产质押融资规模，创新发展供应链金融</t>
  </si>
  <si>
    <t>答:尊敬的投资者您好，金融业务方面，公司坚持审慎经营的原则，稳步推进保理业务和小贷业务，保持了业务的稳定性和持续性，在科学预防和控制借贷风险的前提下，有效提高效率和客户粘度，促进了公司的主营业务发展。</t>
  </si>
  <si>
    <t>万里红 117 高级人才信息管理系统[简称:人才信息系统]V2.0 2015.02.11 软著登字第0917235号 万里红 118 移动金融系统V1.0 2015.02.11 软著登字第0917238号 万里红 119 证卡管理系统V1.0 2015.02.11 软著登字第0917242号 万里红 120 高级人才信息采集软件V1.0 2015.02.11 软著登字第0917252号 万里红 121 监狱管理系统V1.0 2015.02.11 软著登字第0917255号 万里红 122 应急管理平台V1.0 2015.02.11 软著登字第0917258号 万里红 123 万里红文档签章控制系统[简称:文档签章控制系统]V1.0 2015.02.12 软著登字第0917879号 万里红 124 万里红新的社会阶层群体分析系统[简称：万里红群体分析系统]V2.0 2015.02.12 软著登字第0917882号 万里红 125 供应链金融管理系统</t>
  </si>
  <si>
    <t>最近三年， 通过投资和并购拓展保理和招标业务后， 上市公司进一步从行业供应链金融和仪器设备采购招标代理方面完善了公司的综合服务模式。</t>
  </si>
  <si>
    <t>区块链业务中，子公司中装智链开发的平台对公司的帮助很大，区块链供应链金融平台能有效降低公司融资的利率。</t>
  </si>
  <si>
    <t>公司利用区块链技术规范供应链金融，解决行业经营过程中包括保函开立认证手续繁琐、商业汇票贴现难等问题，提升公司风险控制能力；子公司中装云科技建设有佛山建设五沙（宽原）大数据中心项目，通过推进数据中心和云计算业务，积极发挥在设计、建筑领域的专业优势，协同促进公司工程板块数字化转型并探索传统主业在新技术领域的应用；通过加强中装装配式研发技术团队建设、体系建设、装配式生产基地建设，同时加强同企业、供应商之间优势互补等方式，在建筑装配式领域取得一系列突破。</t>
  </si>
  <si>
    <t>未来，我行将坚守战略定力，大零售板块持续深耕普惠金融，提升“两小”驱动力和牵引力；公司板块在回归本源的基础上，朝着科技金融、绿色金融、交易银行、供应链金融等创新、特色领域转型；金融市场业务朝着专业化发展，强化流动性管理和资产流转；网络金融板块打造经营区域内场景融合、体验驱动型的综合金融服务模式，加快探索、迭代自营贷款建设。</t>
  </si>
  <si>
    <t>本行积极推进线下供应链金融业务，通过获取核心企业及供应链企业信息，采用“1+N”的“集群贷”产品模式，依托核心企业为下游企业提供融资，保障产业链供应链稳定。</t>
  </si>
  <si>
    <t>与公司主营业务发展密切相关，符合业态所需、行业发展惯例及产业政策的融资租赁、商业保理及，暂不纳入类金融计算口径。</t>
  </si>
  <si>
    <t>（3） 与公司主营业务发展密切相关，符合业态所需、行业发展惯例及产业政策的融资租赁、商业保理及供应链金融，暂不纳入类金融业务计算口径。</t>
  </si>
  <si>
    <t>4、深圳市宝通天下小额贷款有限公司系依据深圳市人民政府金融发展服务办公室《市金融办关于批准深圳市宝通天下小额贷款有限公司业务资格的函》（深府金小【2018】 50号）文件精神于2018年4月24日注册登记设立的全资子公司，公司主要依托周大生品牌供应链金融开展业务，为周大生供应链上下游客户提供小额贷款等供应链金融服务，报告期末发放贷款余额为3.17亿元，报告期实现净利润1,869.42万元，同比下降0.27%。</t>
  </si>
  <si>
    <t>4、深圳市宝通天下小额贷款有限公司系依据深圳市人民政府金融发展服务办公室《市金融办关于批准深圳市宝通天下小额贷款有限公司业务资格的函》（深府金小【2018】 50号）文件精神于2018年4月24日注册登记设立的全资子公司，公司主要依托周大生品牌供应链金融开展业务，为周大生供应链上下游客户提供小额贷款等供应链金融服务，报告期末发放贷款余额为3.07亿元，报告期实现净利润1,275.56万元，同比增长8.47%，主要由于发放贷款总量同比增长所致。</t>
  </si>
  <si>
    <t>省代的五大优势：1）具备丰富的客户资源；2）有丰富的渠道关系与渠道资源；3)有扎实的品牌发展和运营团队以及成熟的零售管理经验；4）具备产品组织、展销服务、物流配送等方面的核心能力；5）长期专注区域市场沉淀的供应链大数据，对渠道发展运营及供应链金融服务提供重要数据支撑。</t>
  </si>
  <si>
    <t>4、深圳市宝通天下小额贷款有限公司系依据深圳市人民政府金融发展服务办公室《市金融办关于批准深圳市宝通天下小额贷款有限公司业务资格的函》（深府金小【2018】 50号）文件精神于2018年4月24日注册登记设立的全资子公司，公司主要依托周大生品牌供应链金融开展业务，为周大生供应链上下游客户提供小额贷款等供应链金融服务，报告期随加盟业务发展加盟客户融资需求有所增长，报告期末发放贷款余额为4.03亿元，报告期实现净利润2,559.43万元，同比增长36.91%。</t>
  </si>
  <si>
    <t>4、深圳市宝通天下小额贷款有限公司系依据深圳市人民政府金融发展服务办公室《市金融办关于批准深圳市宝通天下小额贷款有限公司业务资格的函》（深府金小【2018】 50 号）文件精神于 2018 年 4 月 24 日注册登记设立的全资子公司，公司主要依托周大生品牌开展业务，为周大生供应链上下游客户提供小额贷款等服务，受疫情影响，报告期客户需求有所下降，报告期末发放贷款余额为 2.48 亿元，报告期实现净利润 1,537.71 万元，同比下降 20.55%。</t>
  </si>
  <si>
    <t>[第三节 管理层讨论与分析] [九、主要控股参股公司分析]
3、深圳市宝通天下小额贷款有限公司系依据深圳市人民政府金融发展服务办公室《市金融办关于批准深圳市宝通天下小额贷款有限公司业务资格的函》（深府金小【2018】 50 号）文件精神于 2018 年 4 月 24 日注册登记设立的全资子公司，公司主要依托周大生品牌供应链金融开展业务，为周大生供应链上下游客户提供小额贷款等供应链金融服务，受外部经营环境变化影响，报告期加盟客户贷款需求有所下降，报告期末发放贷款余额为 1.94 亿元，报告期实现净利润2,509.42 万元，同比下降 1.95%</t>
  </si>
  <si>
    <t>3、深圳市宝通天下小额贷款有限公司系依据深圳市人民政府金融发展服务办公室《市金融办关于批准深圳市宝通天下小额贷款有限公司业务资格的函》（深府金小【2018】 50 号）文件精神于 2018 年 4 月 24 日注册登记设立的全资子公司，公司主要依托周大生品牌供应链金融开展业务，为周大生供应链上下游客户提供小额贷款等供应链金融服务，受外部经营环境变化影响，报告期加盟客户贷款需求有所下降，报告期末发放贷款余额为1.49亿元，报告期实现净利润832.74万元，同比下降45.85%。</t>
  </si>
  <si>
    <t>3、深圳市宝通天下小额贷款有限公司系依据深圳市人民政府金融发展服务办公室《市金融办关于批准深圳市宝通天下小额贷款有限公司业务资格的函》（深府金小【2018】 50 号）文件精神于 2018 年 4 月 24 日注册登记设立的全资子公司，公司主要依托周大生品牌供应链金融开展业务，为周大生供应链上下游客户提供小额贷款等供应链金融服务，报告期末发放贷款余额为 2.21 亿元，报告期实现净利润 1,478.1 万元。</t>
  </si>
  <si>
    <t>公司于 2023 年 12 月 20 日召开第四届董事会第三十六次（临时）会议、第四届监事会第二十七次会议审议通过了《关于 2024 年度对子公司授信及担保额度预计的议案》，同意公司 2024 年度为子公司绿康（海宁）胶膜材料有限公司，（以下简称“绿康海宁”） 向商业银行、融资租赁、供应链金融及其他金融机构申请综合授信额度不超过人民币 60,000 万元的担保，有效期为自本议案经 2024年第一次临时股东大会审议通过之日起 12 个月内，在上述额度内发生的具体担保事项， 公司股东大会授权公司董事长或管理层在上述额度内确定具体授信及担保事项，并签署与授信及担保相关的协议等文件。</t>
  </si>
  <si>
    <t>绿康生化股份有限公司（以下简称“绿康生化”或“公司”）于 2023 年 12月 20 日召开第四届董事会第三十六次（临时）会议、第四届监事会第二十七次会议审议通过了《关于 2024 年度对子公司授信及担保额度预计的议案》，同意公司 2024 年度为子公司绿康（海宁）胶膜材料有限公司，（以下简称“绿康海宁”）向商业银行、融资租赁、供应链金融及其他金融机构申请综合授信额度不超过人民币 60,000 万元的担保，有效期为自本议案经 2024 年第一次临时股东大会审议通过之日起 12 个月内，在上述额度内发生的具体担保事项，公司股东大会授权公司董事长或管理层在上述额度内确定具体授信及担保事项，并签署与授信及担保相关的协议等文件。</t>
  </si>
  <si>
    <t>类金融业务包括但不限于：融资租赁、商业保理和小贷业务等”，“与公司主营业务发展密切相关，符合业态所需、行业发展惯例及产业政策的融资租赁、商业保理及供应链金融，暂不纳入类金融计算口径。</t>
  </si>
  <si>
    <t>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</si>
  <si>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关，符合业态所需、行业发展惯例及产业政策的融资租赁、商业保理及供应链金融，暂不纳入类金融计算口径。</t>
  </si>
  <si>
    <t>目标是确保公司全面保持供应链行业的核心竞争力，在纵向产业链布局上覆盖进出口代理、保税和非保税仓储、国内配送（包括干线运输）、线上平台、跨区转关、供应链金融等一体化供应链管理服务的全部环节；在横向的行业布局上覆盖电子信息、医疗器械、食品及酒类、汽车零配件、工业产成品等行业类别，并不断提高跨境电商客户的覆盖范围。</t>
  </si>
  <si>
    <t>该平台连接医疗机构与供应商、生产厂商、金融机构，创新性地为供应链各参与方，通过提供医疗健康耗材供应链方案设计、集中采购、智慧供应链管理、仓储物流、渠道分销、供应链金融、信息系统等支持，形成供应链的电子大数据，完成医疗健康耗材的编码统一，实现端到端的可追溯管理，形成物联网技术加云平台的行业级创新模式。</t>
  </si>
  <si>
    <t>我们认为未来供应链服务企业要发展，服务模式（物流业务）是公司交易模式（贸易分销）的重要基石，物流服务商切入交易贸易，整合产业链供应链商流物流资金流信息流能为品牌商客户提供的价值要远远大于仅靠信息差赚取盈利的贸易商提供的价值，品牌商也有整合其外部供应链服务商和贸易商的强烈需求，这时候一定是供应链物流服务商逐步替代贸易商而不是相反；服务模式和交易模式二者是相辅相成密不可分的，公司一直以来都是基于服务业务切入做贸易，因为我们有超20年专业的供应链服务能力，这是我们的资源禀赋，控制货源也能极大控制风险，而没有单纯做资金驱动的供应链金融业务，资金也不</t>
  </si>
  <si>
    <t>该平台连接医疗机构与供应商、 生产厂商、 金融机构， 创新性地为供应链各参与方， 通过提供医疗健康耗材供应链方案设计、 集中采购、 智慧供应链管理、 仓储物流、 渠道分销、 供应链金融、 信息系统等支持， 形成供应链的电子大数据， 完成医疗健康耗材的编码统一， 实现端到端的可追溯管理， 形成物联网技术加云平台的行业级创新模式。</t>
  </si>
  <si>
    <t>3、与公司主营业务发展密切相关，符合业态所需、行业发展惯例及产业政策的融资租赁、商业保理及供应链金融，暂不纳入类金融计算口径。</t>
  </si>
  <si>
    <t>商业保理及供应链金融，暂不纳入类金融业务计算口径。</t>
  </si>
  <si>
    <t>供应链金融产品转让 应收供应链金融产品 450,000.00 未终止确认 附反转让条款的应收供应链金融产品转让 合计 129,430,138.79</t>
  </si>
  <si>
    <t>类金融业务包括但不限于：融资租赁、商业保理和小贷业务等”、“（3）与公司主营业务发展密切相关，符合业态所需、行业发展惯例及产业政策的融资租赁、商业保理及供应链金融，暂不纳入类金融计算口径”。</t>
  </si>
  <si>
    <t>本行企业网上银行实现了账户管理、转账汇款、现金管理、代理业务、电子票据、投资理财、 贷款业务、供应链金融、保函、跨境金融、电子政务、数字函证、业务复核、客户服务等功能。</t>
  </si>
  <si>
    <t>交易所市场首批疫情防控资产支持证券“长城证券 - 锦绣供应链金融 6 号资产支持专项计划（疫情防控）”于 2020 年 2 月 28 日成功设立，发行规模 8.55 亿元，期限 1 年，优先级预期利率低至3.60%/ 年，公司担任计划管理人和独家销售机构。</t>
  </si>
  <si>
    <t>报告期内，公司成功发行长城证券-至远一号1期、 2期资产支持专项计划及长城荣耀5号-供应链金融1期、 2期资产支持专项计划等合计29个企业资产证券化项目，发行总额为172.76亿元，并储备多个已获批文待发行的资产证券化项目，发行项目总数在企业资产证券化管理人中位列第6名。</t>
  </si>
  <si>
    <t>2021年上半年， 公司成功发行长城证券-至远一号 1 期、 2 期资产支持专项计划及长城荣耀 5 号-供应链金融 1 期、 2 期资产支持专项计划等合计 29 个企业资产证券化项目，发行总额为 172.76 亿元， 并储备多个已获批文待发行的资产证券化项目， 发行项目总数在企业资产证券化管理人中位列第 6 名。</t>
  </si>
  <si>
    <t>2021 年上半年，公司成功发行长城证券-至远一号 1 期、 2 期资产支持专项计划及长城荣耀 5 号-供应链金融 1 期、2 期资产支持专项计划等合</t>
  </si>
  <si>
    <t>报告期内，公司加大投研人才培养和队伍建设力度，推进投研体系精细化， 逐步完善ESG投研体系底层数据库和评价模型建设； 重点布局FOF产品系列，设计稳健型、进取型两类FOF产品线并成功发行2支FOF产品；打造以分支机构为主的内部渠道和以商业银行为主的外部渠道相结合的产品销售双循环体系，公司与国有银行、股份制银行代销业务合作取得显著进展；积极开发能源金融、消费金融、供应链金融、不动产金融ABS和CMBS业务并加速推进公募REITs业务转型，成功发行“长城-杭州西溪投资资产支持专项计划”，项目创国内酒店类CMBS发行利率新低。</t>
  </si>
  <si>
    <t>2022 年上半年， 公司加大投研人才培养和队伍建设力度， 推进投研体系精细化， 逐步完善 ESG 投研体系底层数据库和评价模型建设； 重点布局 FOF 产品系列， 设计稳健型、 进取型两类 FOF 产品线并成功发行 2 支 FOF 产品； 打造以分支机构为主的内部渠道和以商业银行为主的外部渠道相结合的产品销售双循环体系， 公司与国有银行、 股份制银行代销业务合作取得显著进展； 积极开发能源金融、 消费金融、 供应链金融、 不动产金融 ABS 和 CMBS 业务并加速推进公募 REITs 业务转型， 成功发行“长城-杭州西溪投资资产支持专项计划” ， 项目创国内酒店类 CMBS 发行利率新低。</t>
  </si>
  <si>
    <t>2022 年上半年， 公司重点布局 FOF 产品系列， 设计稳健型、 进取型两类 FOF 产品线并成功发行 2 支 FOF 产品；同时公司开发能源金融、消费金融、供应链金融、不动产金融 ABS 和CMBS 业务并加速推进公募 REITs 业务转型。</t>
  </si>
  <si>
    <t>2022 年上半年，公司加大投研人才培养和队伍建设力度，推进投研体系精细化，逐步完善 ESG 投研体系底层数据库和评价模型建设；重点布局 FOF 产品系列，设计稳健型、进取型两类 FOF 产品线并成功发行 2 支 FOF 产品；打造以分支机构为主的内部渠道和以商业银行为主的外部渠道相结合的产品销售双循环体系，公司与国有银行、股份制银行代销业务合作取得显著进展；积极开发能源金融、消费金融、供应链金融、不动产金融 ABS 和 CMBS 业务并加速推进公募 REITs 业务转型，成功发行“长城-杭州西溪投资资产支持专项计划”，项目创国内酒店类 CMBS 发行利率新低。</t>
  </si>
  <si>
    <t>2022 年上半年， 公司重点布局 FOF 产品系列，设计稳健型、进取型两类 FOF 产品线并成功发行2 支 FOF 产品；打造以分支机构为主的内部渠道和以商业银行为主的外部渠道相结合的产品销售双循环体系，公司与国有银行、股份制银行代销业务合作取得显著进展；积极开发能源金融、消费金融、、不动产金融 ABS 和 CMBS 业务并加速推进公募 REITs 业务转型，成功发行“长城-杭州西溪投资资产支持专项计划”，项目创国内酒店类 CMBS 发行利率新低。</t>
  </si>
  <si>
    <t>消费金融、供应链金融、不动产金融 ABS 和CMBS 业务并加速推进公募 REITs 业务转型。</t>
  </si>
  <si>
    <t>资产证券化业务方面，公司成功发行酒店类CMBS、供应链金融ABS等项目，在积极探索资产证券化业务转型的同时，保障存续项目稳健运行和有序兑付。</t>
  </si>
  <si>
    <t>资产证券化业务方面，公司成功发行酒店类 CMBS、供应链金融 ABS 等项目，在积极探索资产证券化业务转型的同时，保障存续项目稳健运行和有序兑付。</t>
  </si>
  <si>
    <t>2022 年，公司成功发行不同风格的多个系列 FOF 产品，此外成功发行酒店类 CMBS、供应链金融 ABS 等项目。</t>
  </si>
  <si>
    <t>资产证券化业务方面，公司成功发行酒店类 CMBS、供应链金融 ABS 等项目，在探索资产证券化业务转型的同时，保障存续项目稳健运行和有序兑付。</t>
  </si>
  <si>
    <t>[第三节 管理层讨论与分析] [三、主营业务分析]
（3）2023年下半年展望 重点聚焦的能源金融、供应链金融、不动产金融三个业务方向，围绕产业类央企、公益类和公共事业类城投公司、非银</t>
  </si>
  <si>
    <t>2020 年以来，公司不断拓展资产管理产品序列； 2022 年，公司成功发行不同风格的多个系列 FOF 产品，此外成功发行酒店类 CMBS、供应链金融 ABS 等项目。</t>
  </si>
  <si>
    <t>公司将继续以大型央企国企、 龙头上市公司等作为重点客户， 开拓能源金融、 供应链金融等业务机会， 将公募REITs作为长期战略核心和转型方向。</t>
  </si>
  <si>
    <t>类 CMBS、供应链金融 ABS 等项目，在积极探索资产证券化业务转型的同时，保障存续项目稳健运行和有序兑付。</t>
  </si>
  <si>
    <t>包括但不限于供应链金融合作等。</t>
  </si>
  <si>
    <t>（2）公司与平安证券股份有限公司（以下简称“平安证券”）签订了《新希望乳业股份有限公司供应链金融资产证券化协议服务项目》，约定由平安证券协助本公司就供应链金融设立资产支持专项计划并提供供应链金融服务。</t>
  </si>
  <si>
    <t>公司对商超客户结算账期仍为 30~60 天，教育局等单位结算账期约为 30~90 天；公司对其他直销客户采取货到付款的结算方式；对经销商主要采取先款后货的结算方式， 2021 年，公司继续引入外部供应链金融，经销商资金压力得以有效缓解。</t>
  </si>
  <si>
    <t>公司还联合金融机构，通过供应链金融，助力上下游中小企业，联动上下游产业协同发展和互利共赢，打造良好的乳业供应链生态圈。</t>
  </si>
  <si>
    <t>依托供应链金融平台，为合作伙伴提供能力建设、融资等扶持互扶持</t>
  </si>
  <si>
    <t>本行将依托“商行+投行+交易银行”的发展模式，通过跨条线协作、上下联动，深耕民生金融、上市金融、科技金融、港口金融等重点领域，全面推进以基础客户、基础业务为核心的“双基战略”，以及以批量获客为目标的“结网工程”，打造以传统信贷、现金管理、供应链金融、债券承销等为主体的全方位对公产品服务体系。</t>
  </si>
  <si>
    <t>标的“结网工程”，依托“商行+投行”的发展模式，逐步打造了以传统信贷、债券承销、现金管理、供应链金融等为发力点的全方位对公产品服务体系。</t>
  </si>
  <si>
    <t>深耕民生金融、上市金融、科技金融、港口金融等重点领域，全面推进以基础客户、基础业务为核心的“双基战略”，以及以批量获客为目标的“结网工程”，打造以传统信贷、现金管理、供应链金融、 债券承销等为主体的全方位对公产品服务体系。</t>
  </si>
  <si>
    <t>对公业务方面，我行全面推进以客群培育为核心的“双基战略”和以产品体系建设为目标的“结网工程”，依托“商行+投行”的发展模式，逐步打造了以传统信贷、债券承销、现金管理、供应链金融等为发力点的全方位对公产品服务体系。</t>
  </si>
  <si>
    <t>本行通过供应链金融业务，积极拓展民营企业和小微企业供应商和采购商客户，丰富民营企业和小微企业融资途径。</t>
  </si>
  <si>
    <t> 新增国际结算类业务客户 496户 新增现金管理业务签约客户 934户 新增供应链金融业务核心企业 52户</t>
  </si>
  <si>
    <t>2022年，我行持续深化交易银行客户拓展，现金管理有效客户4,626户，增长67.55%，供应链金融客群1,983户，增长96.14%，供应链金融累计出账金额同比增长209.82%。</t>
  </si>
  <si>
    <t>其中围绕上市拟上市公司、国际业务、供应链金融等创新推出24 款产品。</t>
  </si>
  <si>
    <t>供应链金融客群</t>
  </si>
  <si>
    <t>2020 年，本行紧紧围绕“平台化营销、线上化突破、产品化绑定”的工作思路，通过开展交易银行工程建设，在全国首家上线电子保函产品，发展供应链金融业务，积极扩大银团贷款等工作措施，实现了手续费及佣金净收入的快速增长。</t>
  </si>
  <si>
    <t>答：2020年，本行紧紧围绕“平台化营销、线上化突破、产品化绑定”的工作思路，通过开展交易银行工程建设，率先上线电子保函产品，发展供应链金融业务，加大代理、结算、理财等代理类业务发展力度，积极扩大银团贷款等工作措施，实现了手续费及佣金净收入的快速增长。</t>
  </si>
  <si>
    <t>本行高度重视中间业务收入，加大代理、结算、理财等代理类业务发展力度，通过上线电子保函产品、发展供应链金融业务、积极落地银团贷款项目等工作举措，提升业务规模，不断促进收入增长。</t>
  </si>
  <si>
    <t>得益于上线电子保函产品、发展供应链金融业务、积极落地银团贷款等工作举措， 2021 年本行手续费及佣金净收入实现跨越发展，全年实现手续费及佣金净收入 4.92 亿元，同比增长62.66%，手续费及佣金净收入占营业收入的比重达到 4.77%，较上年提高 1.62 个百分点。</t>
  </si>
  <si>
    <t>投放力度，围绕平度、莱西重点涉农区域及农业龙头企业、农业科技创新主体、农民专业合作社、种养大户等重点客群，配套以“流贷+票据+贸易金融+产业链金融+‘1+N’供应链金融”为主打产品包，并建立三农信贷业务授信评审快速响应机制。</t>
  </si>
  <si>
    <t>在供应链金融方面，基于物联网、大数据、区块链、云计算、人工智能等技术，下沉区域市场，上线“芯养贷”等产品，破解生物流动资产融资难题。</t>
  </si>
  <si>
    <t>2023年2月22日， 山东青岛农商银行携手浙商银行青岛分行完成山东省法人银行首笔跨行再保理业务， 成功打通了银行同业资金支持供应链金融的渠道。</t>
  </si>
  <si>
    <t>二是大力拓展科创金融，抓住江苏、苏州科创产业发展重大机遇，完善科创金融服务体系，布局智造金融，巧做供应链金融，聚焦绿色金融，不断积累客群与平台优势，深化综合金融服务能力，提升市场份额实现弯道超车。</t>
  </si>
  <si>
    <t>答：下半年，本行将坚持全行战略导向不动摇，突出服务实体，围绕普惠金融、科创金融、供应链金融、绿色金融和民生金融，持续服务小微企业、科创企业、制造业、绿色产业、乡村振兴、三农和民生金融。</t>
  </si>
  <si>
    <t>答：本行始终聚焦国家重点领域，支持乡村振兴，支持中小微企业、绿色、科创企业发展，以跨境金融、科技金融、供应链金融等金融服务为抓手，不断提高服务实体经营质效，实现各项业务稳步增长。</t>
  </si>
  <si>
    <t>公司贷款方面， 2022 年，苏州银行坚持服务中小实体，不断夯实客户基础，持续优化信贷结构，加大基础客群和战略业务的倾斜，支持小微企业和科创金融服务，强化绿色金融服务及供应链金融创新；加快数字化转型，扩大征信贷、快抵贷等线上化产品覆盖面， 并通过数字化场景搭建全方位满足客户融资交易需求，公司贷款及垫款规模实现较快增长。</t>
  </si>
  <si>
    <t>（3） 与公司主营业务发展密切相关,符合业态所需、行业发展惯例及产业政策的融资租赁、商业保理及供应链金融,暂不纳入类金融业务计算口径。</t>
  </si>
  <si>
    <t>（3） 与公司主营业务发展密切相关，符合业态所需、行业发展惯例及产业政策的供应链金融等，暂不纳入类金融计算口径。</t>
  </si>
  <si>
    <t>（3） 与公司主营业务发展密切相关,符合业态所需、行业发展惯例及产业政策的供应链金融等,暂不纳入类金融业务计算口径。</t>
  </si>
  <si>
    <t>（3）与公司主营业务发展密切相关,符合业态所需、行业发展惯例及产业政策的供应链金融等,暂不纳入类金融业务计算口径。</t>
  </si>
  <si>
    <t>产品和解决方案，如OCR识别、集中运营、云测试管理平台、监管报送、大资管、供应链金融等在行业内具有先进性的解决方案，其研发投入也有两个方向，一个是自身优势产品和解决方案的持续迭代，另一个是结合行业需求开发一些新产品及解决方案。</t>
  </si>
  <si>
    <t>全方位的国有大型商业银行服务经验，及对大数据、机器学习、云计算等技术的持续研发，持续优化、提炼管理类、渠道类、业务类解决方案，形成了集中运营系统、资产管理系统、电子档案及内容管理系统、全流程信贷系统、供应链金融系统、运营风险监控系统、云测试管理平台等优势软件产品与解决方案。</t>
  </si>
  <si>
    <t>公司凭借全方位的国有大型商业银行服务经验，及对大数据、机器学习、云计算等技术的持续研发，持续优化、提炼管理类、渠道类、业务类解决方案，形成了集中运营系统、资产管理系统、电子档案及内容管理系统、全流程信贷系统、供应链金融系统、运营风险监控系统、云测试管理平台等优势软件产品与解决方案。</t>
  </si>
  <si>
    <t>大型国有商业银行的服务中，抽象、归纳、梳理出产品，在银行系理财子公司会有大量需求；二是基于区块链技术的第三代供应链金融项目，在头部银行会有澎湃的需求。</t>
  </si>
  <si>
    <t>回复：公司传统优势产品是集中运营系统（也叫流程银行）、电子档案及内容管理系统、运营风险监控系统；新兴产品如资产管理系统、供应链金融系统、交易银行系统等占有率也迅速提升。</t>
  </si>
  <si>
    <t>回复：公司传统优势产品是集中运营系统（也叫流程银行）、电子档案及内容管理系统、运营风险监控系统等；新兴产品如资产管理系统、供应链金融系统、交易银行系统等市场占有率也迅速提升。</t>
  </si>
  <si>
    <t>回复：公司发展战略是“资本聚集人才，人才驱动技术，技术驱动创新，创新驱动发展”，公司聚焦国有大型商业银行的转型创新业务，透过两个以上的大行应用场景抽象、梳理软件产品和解决方案，向中小银行输出，主要集中在资产管理、托管、金融市场、供应链金融、交易银行等方向，努力打造第二增长曲线，从传统IT服务向软件产品和解决方案转型。</t>
  </si>
  <si>
    <t>公司聚焦国有大型商业银行的转型创新业务，透过两个以上的大行应用场景抽象、梳理软件产品和解决方案，向中小银行输出，主要集中在资产管理、托管、金融市场、供应链金融、交易银行等方向，投入项目都是每年公司创新大赛选拔出来的获奖项目，贴合最新技术发展方向以及市场需求，持续投入三年未见成效的则会及时关闭项目。</t>
  </si>
  <si>
    <t>公司持续关注金融信创进程，目前，云测试管理平台、基于区块链的供应链金融管理系统、数字人民币统一接入和结算系统、集中运营系统、资产管理系统等公司主要软件产品已经与国产主流基础软硬件厂商完成适配工作，涉及操作系统、芯片、云环境、数据库、中间件等，获得适配认证证书百余项。</t>
  </si>
  <si>
    <t>该板块收入占产品线的比重为67.88%，其中比较有代表性的核心系统相关收入占到产品线的将近10%，其他运营管理、监管报送、中间业务、同业业务、供应链金融、资产管理等都有相当规模的收入。</t>
  </si>
  <si>
    <t>该类型产品和解决方案收入约占此产品线的68%，其中比较有代表性的是核心系统、运营管理、监管报送、中间业务、同业业务、供应链金融、资产管理等都有相当规模的收入。</t>
  </si>
  <si>
    <t>为满足子公司日常经营和业务发展资金需要，公司拟对河北中岩大地建材科技有限公司(以下简称“中岩建材”)开展供应链金融业务承诺的应付账款承担无条件付款责任担保，担保额度不超过 3,000 万元，担保期限为一年，实际担保金额和期限以公司与金融机构最终签署并执行的协议为准。</t>
  </si>
  <si>
    <t>部、业务管理部、供应链金融部、金融投资部、国际业务部、数字化部、风控及法规部、审计部、党建工作部、监督部， 1 个直属机构（直属营业部），下设广西、云南、贵州、海南 4 个分公司。</t>
  </si>
  <si>
    <t>本部设 14 个部门， 分别是董事会工作部（党委办公室、 董事会办公室、 总经理办公室）、 人力资源部、 计划与财务部（财务共享中心）、 战略发展部、 集团资金部（资金监控中心）、 业务管理部（客户服务中心）、 供应链金融部（票据服务中心）、 金融投资部、 国际业务部、 数字化部、 风控及法规部、 审计部、 党建工作部（企业文化部、 工会办公室）、 监督部（纪律检查委员会办公室、 党委巡察工作领导小组办公室）， 下设 5 个机构， 分别是直属营业部、 广西分公司、 云南分公司、 贵州分公司、 海南分公司。</t>
  </si>
  <si>
    <t>公司参股子公司中盾云安在数字货币领域有成熟的技术储备，但目前主要定位于相关金融服务，以区块链技术赋能实体经济，目前已经在供应链金融、存证、溯源、资产交易等方面落地应用，暂未从事数字货币业务。</t>
  </si>
  <si>
    <t>上述综合授信额度，主要用于向银行及其他相关金融或非金融机构申请贷款、银行承兑汇票开立及贴现、保函、开立信用证、融资租赁、应收账款保理、供应链金融、短期融资券、超短期融资券、中期票据等各项信贷业务。</t>
  </si>
  <si>
    <t>上述综合授信额度主要用于向银行及其他相关金融或非金融机构申请贷款、银行承兑汇票开立及贴现、保函、开立信用证、融资租赁、应收账款保理、供应链金融、短期融资券、超短期融资券、中期票据等各项信贷业务。</t>
  </si>
  <si>
    <t>公司主要物流与供应链管理业务包括：①前端物流，包括：VMI DC（分拨中心）、CKD/SKD（全散件/半散件）等；②工厂物流，包括：线边库管理和原材料配送上线、成品下线和成品仓管理等；③后端物流，包括： FG（成品）、 FA（垫资模式）、 FRU（客服备件）等；④配套服务及其他业务，包括：国内国际货运、银行监管仓（如动产、不动产质押监管仓储）、供应链金融服务等。</t>
  </si>
  <si>
    <t>公司主要物流与供应链管理业务包括：①前端物流，包括：VMI（供应商管理库存）、DC（分拨中心）、CKD/SKD（全散件/半散件）等；②工厂物流，包括：线边库管理和原材料配送上线、成品下线和成品仓管理等；③后端物流，包括：FG（成品）、FA（垫资模式）、FRU（客服备件）等；④配套服务及其他业务，包括：国内国际货运、银行监管仓（如动产、不动产质押监管仓储）、服务等。</t>
  </si>
  <si>
    <t>与公司主营业务发展密切相关, 符合业态所需、行业发展惯例及产业政策的融资租赁、商业保理及供应链金融, 暂不纳入类金融业务计算口径。</t>
  </si>
  <si>
    <t>其中： 研究院旨在行业政策和模式研究、新产品新技术研发、科研项目申报攻关等； 设计集团拥有水利工程咨询甲级和水利全行业设计资质，提供从项目规划、设计、交付、服务为一体的系统化解决方案； 农水集团主要承担现代化灌区、高标准农田、城乡供水、高效节水、河湖连通、河道治理、水利工程、生态补水等业务； 生态环保集团主要面向农村环境领域，通过专业的项目投融资、规划设计、技术研发、装备制造、项目交付及运营维护等全产业链能力，为客户提供定制的农村人居环境系统解决方案； 慧图集团充分利用互联网+大数据、SaaS 云、数字孪生、人工智能、物联网及云计算等技术手段开展水文水资源、互联网+人饮、水生态/水处理、河湖管理、水利工程安全运行管理、智慧农业、智慧水务等业务； 供应链公司集合产品研发、生产和销售以及物资集中采购、供应链金融等业务事项。</t>
  </si>
  <si>
    <t>其中：大禹研究院旨在行业政策和模式研究、新产品新技术研发、科研项目申报攻关等；大禹设计咨询集团拥有水利工程咨询甲级和水利全行业设计资质，提供从项目规划、设计、交付、服务为一体的系统化解决方案；大禹农水集团主要承担现代化灌区、高标准农田、城乡供水、高效节水、河湖连通、河道治理、水利工程、生态补水等业务；大禹生态环保集团主要面向农村环境领域，通过专业的项目投融资、规划设计、技术研发、装备制造、项目交付及运营维护等全产业链能力，为客户提供定制的农村人居环境系统解决方案；大禹慧图集团充分利用互联网+大数据、SaaS 云、数字孪生、人工智能、物联网及云计算等技术手段开展水文水资源、互联网+人饮、水生态/水处理、河湖管理、水利工程安全运行管理、智慧农业、智慧水务等业务；大禹供应链公司集合产品研发、生产和销售以及物资集中采购、供应链金融等业务事项。</t>
  </si>
  <si>
    <t>根据发行人公告、朱定楷出具的说明并经本所律师登录国家企业信用信息系统、企查查、天眼查等公开网络渠道检索，朱定楷早期主要在新疆地区开展矿产品、有色金属业务，后来在浙江地区从事二手车贸易、股权投资，股权投资范围涉及房地产、汽车金融、供应链金融等行业。</t>
  </si>
  <si>
    <t>根据朱定楷出具的说明，其早期主要在新疆地区开展矿产品、 有色金属业务， 后来在浙江地区从事二手车贸易、 股权投资，股权投资范围涉及房地产、汽车金融、供应链金融等行业。</t>
  </si>
  <si>
    <t>根据朱定楷出具的说明，其早期主要在新疆地区开展矿产品、 有色金属业务，后来在浙江地区从事二手车贸易、股权投资，股权投资范围涉及房地产、汽车金融、供应链金融等行业。</t>
  </si>
  <si>
    <t>正康医疗科技在不断提升药械销售能力的同时， 着力打造数字化供应链为医疗机构提供供应商管理库存服务、 药械物流延伸服务、 运营数据集成服务、 智能辅助决策服务， 为药械生产企业提供订单管理服务和供应链金融服务。</t>
  </si>
  <si>
    <t>物流机器人等方面进行深入探索，为客户提供供应商库存管理服务、药械物流延伸服务、运营数据集成服务、智能辅助决策服务，为药械生产企业提供订单管理服务和供应链金融服务，致力于打造一系列具备自主知识产权的智慧医疗专业解决方案，满足上下游客户的全方位需求。</t>
  </si>
  <si>
    <t>其他流动负债 23,524,706.02 0.20% 10,013,392.05 0.09% 0.11% 期末较上年末增长134.93%，主要是本期新增银行供应链金融产品形成的负债所致。</t>
  </si>
  <si>
    <t>9、其他流动负债期末余额 1,636.75 万元，较上年期末增长 63.46%，主要是本期新增银行供应链金融产品形成的负债所致。</t>
  </si>
  <si>
    <t>其他流动负债 77,744,509.12 0.62% 10,013,392.05 0.09% 0.53% 年末较年初增长676.41%，主要是本年银行供应链金融产品形成的负债增加所致。</t>
  </si>
  <si>
    <t>5、其他流动负债期末余额 1,546.18 万元，较期初余额下降 34.65%，主要是本期银行供应链金融产品建信融通到期偿还所致。</t>
  </si>
  <si>
    <t>（3）积极拓展融资渠道，包括银行授信、信贷保函、票据融资、供应链金融等方式。</t>
  </si>
  <si>
    <t>包括为政府提供信用咨询、政策法规、诚信治理等服务，全方位参与政府信用体系建设；为环保、交通、教育等行业开展决策、管理、发展等信用赋能，创建产业化、生态化的信用体系建设发展新模式；为企业提供综合信用管理和评价、投融资、供应链金融、企业信用大数据治理等平台建设及咨询服务，提升企业效率、决策、分析、管理、金融等能力。</t>
  </si>
  <si>
    <t>单位名称 期末账面余额 占应收账款和合同资产期末余额合计数的比例（%） 应收账款坏账准备和合同资产减 国网黑龙江省电力有限公司 436,766,571.90 436,766,571.90 36.51 15,604,141.75 国网内蒙古东部电力有限公司 184,480,209.07 184,480,209.07 15.42 8,165,919.62 长春供应链金融服务有限公司 36,414,358.41 36,414,358.41 3.04 1,820,717.92 贵州电网有限责任公司 34,817,996.02 34,817,996.02 2.91 1,179,398.63 定边蓝天新能源发电有限公司 24,053,853.00 30,029,966.76 54,083,819.76 4.52 2,704,190.99 小计 716,532,988.40 30,029,966.76 746,562,955.16</t>
  </si>
  <si>
    <t>单位名称 应收账款期末余额 合同资产期末余额 应收账款和合同资产期末余额 占应收账款和合同资产期末余额合计数的比例 应收账款坏账准备和合同资产减值准备期末余额 国网黑龙江省电力有限公司 436,766,571.90 436,766,571.90 36.51 15,604,141.75 国网内蒙古东部电力有限公司 184,480,209.07 184,480,209.07 15.42% 8,165,919.62 长春供应链金融服务有限公司 36,414,358.41 36,414,358.41 3.04% 1,820,717.92 贵州电网有限责任公司 34,817,996.02 34,817,996.02 2.91% 1,179,398.63 定边蓝天新能源发电有限公司 24,053,853.00 30,029,966.76 54,083,819.76 4.52% 2,704,190.99</t>
  </si>
  <si>
    <t>公司目前的融资方式，主要是上市发行股份募集、发行可转债募集、银行信用借款，供应链金融产品融资，公司有较全面的融资方式及渠道解决公司的资金需求，防范资金流动性风险。</t>
  </si>
  <si>
    <t>在金融领域，继续加大对数字货币，区块链，数字金融，供应链金融方向的研发投入，有序推进机器人升级项目，实现人机协作平台模型训练傻瓜式、工具化操作，支持跨业务+跨行业，实现在产品+运营+咨询方面的核心竞争力。</t>
  </si>
  <si>
    <t>供应链金融：扶贫专项资金监管链；数字农业：河源茶叶溯源系统、天津葡萄溯源系统和云南茶叶溯源系统；传统产业数智化升级： 深圳龙华区智慧农贸；扶贫管理链:国企龙建发爱心帮扶超市项目、河源扶贫产业项目管理链；食品溯源管理:深圳市龙华溯冻链。</t>
  </si>
  <si>
    <t>①供应链金融：扶贫专项资金监管链；②数字农业：河源茶叶溯源系统、天津葡萄溯源系统和云南茶叶溯源系统；传统产业数智化升级：金沙古酒智慧酒厂、深圳龙华区智慧农贸；③扶贫管理链:国企龙建发爱心帮扶超市项目、河源扶贫产业项目管理链；④食品溯源管理:深圳市龙华溯冻链。</t>
  </si>
  <si>
    <t>2012年09月04日 长期有效 严格履行 河南农投金控股份有限公司 其他承诺 河南农投金控股份有限公司（以下简称农投金控）凭借其金融手段协助郑州华晶金刚石股份有限公司（以下简称华晶公司）围绕新材料产业通过产业基金、融资租赁、供应链金融等方式，在产业扩张、资产管理、战略投资及产业投资方面提供综合金融服务，未来二年内根据华晶公司发展需要，农投金控对华晶公司提供流动性不少于30亿元，并充分发挥双方在产业资源及投融资方面的优势，围绕新材料在新兴工业和消费领域的项目进行产业链布局，促进双方建立资本纽带，实现双方价值投资与增值，打造创新协作产业新平台。</t>
  </si>
  <si>
    <t>承诺事由 承诺方 承诺类型 承诺内容 承诺时间 承诺期限 履行情况 收购报告书或权益变动报告书中所作承诺 资产重组时所作承诺 首次公开发行或再融资时所作承诺 股权激励承诺 其他对公司中小股东所作承诺 河南农投金控股份有限公司 其他承诺 河南农投金控股份有限公司（以下简称农投金控）凭借其金融手段协助郑州华晶金刚石股份有限公司（以下简称华晶公司）围绕新材料产业通过产业基金、融资租赁、供应链金融等方式，在产业扩张、资产管理、战略投资及产业投资方面提供综合金融服务，未来二年内根据华晶公司发展需要，农投金控对华晶公司提供流动性不少于30亿元，并充分发挥双方在产业资源及投融资方面的优势，围绕新材料在新兴工业和消费领域的项目进行产业链布局，促进双方建立资本纽带，实现双方价值投资与增值，打造创新协作产业新平台。</t>
  </si>
  <si>
    <t>3.根据公司与上海浦东发展银行股份有限公司杭州临安支行（以下简称浦发临安支行）签订的《供应链金融业务合作协议》和《买方保理协议》，浦发银行杭州分行为公司供应商提供买方保理，公司同意在应付账款到期日将款项支付至浦发临安支行保理专户。</t>
  </si>
  <si>
    <t>签订的《供应链金融业务合作协议》和《买方保理协议》，浦发银行杭州分行为公司供应商提供买方保理，公司同意在应付账款到期日将款项支付至浦发临安支行保理专户。</t>
  </si>
  <si>
    <t>款增加所致 持有待售负债 279,742,265.12 0.39% 0.39% 主要为报告期内增加的持有待售子公司负债 应付票据 246,538,533.08 0.35% 201,230,922.78 0.29% 0.06% 主要为报告期内采用供应链金融手段支付供应商款项所致 应付账款 10,296,391,598.89 14.54% 9,799,581,283.48 14.18% 0.36% 主要为报告期内成本确认相应增加应付账款所致 应付职工薪酬 36,013,167.67 0.05% 139,503,448.34 0.20% -0.15% 主要为子公司良业科技应付职工薪酬减少所致 应交税费 394,969,313.16 0.56% 759,905,057.28 1.10% -0.54% 主要为报告期内增值税重分类及缴纳税金所致 其他应付款 1,131,166,017.51 1.60% 1,884,599,547.95</t>
  </si>
  <si>
    <t>审议通过《关于向中交商业保理有限公司申请供应链金融业务暨关联交易的议案》 ；</t>
  </si>
  <si>
    <t>[一、主要会计数据和财务指标]
项目 报告期期末 上年度期末 报告期比上年年末增减 变动原因说明 应收款项融资 44,670,959.19 15,195,501.49 193.97% 主要为报告期内银行承兑汇票增加所致 在建工程 174,558,601.44 365,145,449.44 -52.19% 主要为报告期内在建工程完工结转导致 长期待摊费用 245,638,166.92 46,722,939.33 425.73% 主要为报告期内在建工程完工结转所致 应付票据 393,717,779.47 250,476,875.81 57.19% 主要为报告期内供应链金融票据增加所致</t>
  </si>
  <si>
    <t>主要为报告期内使用权资产提取折旧所致 短期借款 5,759,693,925.84 7.75% 5,448,112,445.19 7.50% 0.25% 主要为报告期内新增短期借款所致 合同负债 836,387,076.29 1.13% 764,894,318.13 1.05% 0.08% 主要为报告期内预收工程款增加所致 长期借款 16,915,572,319.66 22.77% 16,700,512,948.98 22.99% -0.22% 主要为报告期内项目公司新增借款所致 租赁负债 193,792,032.69 0.26% 204,953,675.08 0.28% -0.02% 主要为报告期内支付租赁资产租金所致 长期待摊费用 238,308,656.02 0.32% 46,722,939.33 0.06% 0.26% 主要为报告期内在建工程完工结转导致 应付票据 327,545,999.16 0.44% 250,476,875.81 0.34% 0.10% 主要为报告期内票据增加所致</t>
  </si>
  <si>
    <t>项目 报告期期末 上年度期末 报告期比上年年末增减 变动原因说明 货币资金 3,773,366,784.27 5,614,959,898.49 -32.80% 主要为报告期内部分款项收款滞后，同时为了确保项目进度正常支付下游款项以及归还控股股东借款所致 应收款项融资 26,799,388.41 15,195,501.49 76.36% 主要为报告期内收到银行承兑汇票所致 存货 375,050,771.01 178,034,701.03 110.66% 主要为报告期内库存商品增加所致 其他权益工具投资 869,076,579.42 411,830,531.69 111.03% 主要为报告期内持有参股公司股权由长期股权投资转换为金融工具投资所致 长期待摊费用 228,802,696.63 46,722,939.33 389.70% 主要为报告期内在建工程完工结转所致 应付票据 353,100,207.04 250,476,875.81 40.97% 主要为报告期内供应链金融票据增加所致</t>
  </si>
  <si>
    <t>其他权益工具投资 888,817,986.22 1.16% 411,830,531.69 0.57% 0.59% 主要为报告期内持有股权由长期股权投资转换为金融工具投资所致 长期待摊费用 219,483,696.19 0.29% 46,722,939.33 0.06% 0.23% 主要为报告期内在建工程完工结转所致 应付票据 414,441,590.35 0.54% 250,476,875.81 0.34% 0.20% 主要为报告期内供应链金融票据增加所致 其他应付款 974,519,890.33 1.27% 1,619,114,207.69 2.23% -0.96% 主要为报告期内归还控股股东借款所致 一年内到期的非流动负债 1,194,115,620.51 1.56% 832,125,364.69 1.15% 0.41% 主要为报告期内长期借款按到期时间重分类所致 其他流动负债 4,051,175,833.44 5.29%</t>
  </si>
  <si>
    <t xml:space="preserve">同时，公司 2021 年度收入增加， 2022 年度为扩大销售额，增加供应链金融产品，导致 2022 年末应收商业承兑余额较 2020 年年末增加 8,649.58 万元，由此导致应收票据较 2020 年末增加。 | </t>
  </si>
  <si>
    <t>（三） 与公司主营业务发展密切相关， 符合业态所需、 行业发展惯例及产业政策的融资租赁、 商业保理及供应链金融， 暂不纳入类金融计算口径。</t>
  </si>
  <si>
    <t>（三）与公司主营业务发展密切相关，符合业态所需、行业发展惯例及产业政策的融资租赁、商业保理及供应链金融， 暂不纳入类金融计算口径。</t>
  </si>
  <si>
    <t>（三）与公司主营业务发展密切相关，符合业态所需、行业发展惯例及产业政策的融资租赁、商业保理及供应链金融，暂不纳入类金融计算口径。</t>
  </si>
  <si>
    <t>政策的融资租赁、商业保理及供应链金融，暂不纳入类金融计算口径。</t>
  </si>
  <si>
    <t>[一、日常关联交易预计概述]
小计 / / 20,000.00 0.00 1,896,815.24 接受关联人提供的劳务 中国种子集团有限公司及其下属公司 研发和技术服务试验费 根据试验品种数量确定费用 1,000,000.00 0.00 599,465.00 山东黎明种业科技有限公司 包装加工费 参照市场价，协商确定 300,000.00 0.00 0.00 中化商业保理有限公司 供应链金融、保理业务 参照市场价，协商确定 30,000,000.00 0.00 0.00 小计 / / 31,300,000.00 0.00 599,465.00 合计 313,320,000.00 2,372,920.00 152,119,133.23</t>
  </si>
  <si>
    <t>;软件技术推广服务;市场调研服务;企业管理咨询服务;教育咨询服务;公共关系服务;大型活动组织策划服务（大型活动指晚会、运动会、庆典、艺术和模特大赛、艺术节、电影节及公益演出、展览等，需专项审批的活动应在取得审批后方可经营）;会议及展览服务;信息系统集成服务;信息技术咨询服务;软件开发;多媒体设计服务;广告业;企业形象策划服务;通讯设备及配套设备批发;通讯设备修理;贸易代理;商品批发贸易（许可审批类商品除外）;商品零售贸易（许可审批类商品除外）;贸易咨询服务;房屋租赁;物业管理 广州昊博益海融资担保有限公司 30,000 50% 开展个人置业贷款担保业务（融资性担保除外）;企业信用咨询服务;担保服务（融资性担保除外）;工程项目担保服务;企业财务咨询服务;企业管理咨询服务;企业自有资金投资;融资性担保业务（具体经营项目以金融管理部门核发许可证为准）;票据信息中介服务;向中小微企业开展融资咨询服务 广州唯品会小额贷款有限公司 50,000 100% 小额贷款业务（具体经营项目以金融管理部门核发批文为准）;向中小微企业开展融资咨询服务 碧江供应链金融</t>
  </si>
  <si>
    <t>；软件技术推广服务；市场调研服务；企业管理咨询服务；教育咨询服务；公共关系服务；大型活动组织策划服务（大型活动指晚会、运动会、庆典、艺术和模特大赛、艺术节、电影节及公益演出、展览等，需专项审批的活动应在取得审批后方可经营）；会议及展览服务；信息系统集成服务；信息技术咨询服务；软件开发；多媒体设计服务；广告业；企业形象策划服务；通讯设备及配套设备批发；通讯设备修理；贸易代理；商品批发贸易（许可审批类商品除外）；商品零售贸易（许可审批类商品除外）；贸易咨询服务；房屋租赁；物业管理 广州昊博益海融资担保有限公司 30,000 50% 开展个人置业贷款担保业务（融资性担保除外）；企业信用咨询服务；担保服务（融资性担保除外）；工程项目担保服务；企业财务咨询服务；企业管理咨询服务；企业自有资金投资；融资性担保业务（具体经营项目以金融管理部门核发许可证为准）；票据信息中介服务；向中小微企业开展融资咨询服务 广州唯品会小额贷款有限公司 50,000 100% 小额贷款业务（具体经营项目以金融管理部门核发批文为准）；向中小微企业开展融资咨询服务 碧江供应链金融</t>
  </si>
  <si>
    <t>控股股东直接或间接控制的企业 广州欧昊装饰工程有限公司 控股股东直接或间接控制的企业 欧昊新能源电力（甘肃）有限责任公司 控股股东直接或间接控制的企业 广东欧昊电力新能源有限公司 控股股东直接或间接控制的企业 广东昊昇安装工程有限公司 控股股东直接或间接控制的企业 广东烨泽建材有限公司 控股股东直接或间接控制的企业 昊景（新疆）信息咨询有限公司 控股股东直接或间接控制的企业 广州昌博企业管理咨询有限公司 控股股东直接或间接控制的企业 广州昊博益海数字科技有限公司 控股股东直接或间接控制的企业 昊居科技有限公司 控股股东直接或间接控制的企业 北京欧昊科技有限公司 控股股东直接或间接控制的企业 广州优居优住科技有限公司 控股股东直接或间接控制的企业 广州昊博益海融资担保有限公司 控股股东直接或间接控制的企业 佛山和邦盛世家居有限公司 控股股东直接或间接控制的企业 碧江供应链金融</t>
  </si>
  <si>
    <t>其他关联方名称 其他关联方与本企业关系 广州广信普惠小额贷款有限公司 同一控制方 广州欧昊实业控股有限公司 同一控制方 上海欧昊新能源有限公司 同一控制方 上海欧昊能源科技有限公司 同一控制方 广东欧昊电力新能源有限公司 同一控制方 成都欧昊电力科技有限公司 同一控制方 北京欧昊电力科技有限公司 同一控制方 陕西建航鑫建设工程有限公司 同一控制方 苏州欧昊电力新能源有限公司 同一控制方 上海欧昊北辰能源有限公司 同一控制方 江西欧昊新能源有限公司 同一控制方 甘肃昊淼新能源电力有限公司 同一控制方 瓜州昊华新能源电力有限公司 同一控制方 贵港欧昊新能源有限公司 同一控制方 碧江供应链金融（广州）有限公司 同一控制方 甘肃昊垚新能源电力有限公司</t>
  </si>
  <si>
    <t>序号 投资者名称 1 济南瑞和投资合伙企业（有限合伙） 2 德邦证券资产管理有限公司 3 昆明华辰投资有限公司 4 一重集团融创科技发展有限公司 5 明阳智慧能源集团股份公司 6 中信建投证券股份有限公司 7 东海基金管理有限责任公司 8 华西银峰投资有限责任公司 9 中兵财富资产管理有限责任公司 10 上海秦兵投资有限公司 11 江西金资供应链金融服务有限公司 12 北京焦桐基金管理有限公司 13 青岛凡益资产管理有限公司 14 李乐 15 熊宏 16 深圳市纵贯资本管理有限公司 17 上海磐厚投研信息服务有限公司 18 杭州乐信投资管理有限公司 19 上海斯诺波投资管理有限公司</t>
  </si>
  <si>
    <t>担保范围包括但不限于申请融资业务发生的担保 （包括各类贷款、银行承兑汇票、信用证、保函、供应链金融、商业汇票、商票 保贴、外汇衍生品交易及法人账户透支等业务），以及日常经营发生的履约类担保。</t>
  </si>
  <si>
    <t>[第一节 发行人基本情况] [六、截至最近一期末]
三、与公司主营业务发展密切相关， 符合业态所需、行业发展惯例及产业政策的融资租赁、商业保理及供应链金融,暂不纳入类金融业务计算口径„„”</t>
  </si>
  <si>
    <t>[第一节 发行人基本情况] [六、截至最近一期末]
三、与公司主营业务发展密切相关， 符合业态所需、行业发展惯例及产业政策的融资租赁、商业保理及供应链金融,暂不纳入类金融业务计算口径……”</t>
  </si>
  <si>
    <t>[第一节 发行人基本情况] [六、截至最近一期末]
三、与公司主营业务发展密切相关，符合业态所需、行业发展惯例及产业政策的融资租赁、商业保理及供应链金融,暂不纳入类金融业务计算口径……”</t>
  </si>
  <si>
    <t>协议名称 披露日期 进展情况 司（简称“国投供应链”）签订《战略合作协议》 链金融业务共计9809.05万元，已于2018年8月14日前全部兑付；2018年8月15日前办理供应链金融业务四笔累计7009.01万元，截止目前累计支付5009.01万元，尚欠2000万元。</t>
  </si>
  <si>
    <t>（3） 与公司主营业务发展密切相关，符合业态所需、行业发展惯例及产业政策的融资租赁、商业保理及供应链金融，暂不纳入类金融计算口径。</t>
  </si>
  <si>
    <t>（3）与公司主营业务发展密切相关，符合业态所需、行业发展惯例及产业政策的融资租赁、商业保理及，暂不纳入类金融计算口径。</t>
  </si>
  <si>
    <t>（3）与公司主营业务发展密切相关，符合业态所需、行业发展惯例及产业政策的融资租赁、商业保理及供应链金融，暂不纳入类金融计算口径。</t>
  </si>
  <si>
    <t>同时，还为客户提供智慧供应链的亿安仓服务，围绕电子信息产业链供应链协同配套，建立以智慧储运、供应链金融和数字化平台为核心的电子信息产业智慧供应链公共服务平台。</t>
  </si>
  <si>
    <t>萤火工场 供应链协同配套 围绕电子信息产业供应链协同配套，建立以智慧储运、供应链金融和数字化平台为核心的电 亿安仓等</t>
  </si>
  <si>
    <t xml:space="preserve">12 B公司 仅2020年度前五大供应商 公司检测器、电源模块及开关控制单元等材料长期合作供应商，2021年及以后采购量下降主要系相关客户需求未释放 13 成都阿卡卡科技有限公司 仅2020年度前五大供应商 2020年度供应链金融供应商，2021年及以后公司直接向材料供应商采购，2021年及以后不再通过其代采 14 武汉钢福工贸有限公司 仅2020年度前五大供应商 公司船用钢板供应商，2021年及以后转为向湖北钢裕骏晟工贸有限公司采购 | </t>
  </si>
  <si>
    <t>但是， 与公司主营业务发展密切相关，符合业态所需、行业发展惯例及产业政策的融资租赁、商业保理及供应链金融，暂不纳入类金融计算口径。</t>
  </si>
  <si>
    <t>该授信的主要作用是通过银行承兑汇票、贷款、信用证、保函、供应链金融产品、外汇即期/远期/掉期交易和其他衍生产品交易等多种授信业务品种，满足一定融资以及业务开展需求。</t>
  </si>
  <si>
    <t>主要政策法规 发布单位 主要内容 前提下，推动海关、金融、税务等数据协同与利用，联合海关、税务、银行等机构开展跨境业务，交易中心为入驻企业提供进出口报关、物流仓储服务，鼓励金融机构与交易中心合作，为企业提供供应链金融服务。</t>
  </si>
  <si>
    <t>优化海关监管与通关环境，在风险可控前提下，推动海关、金融、税务等数据协同与利用，联合海关、税务、银行等机构开展跨境业务，交易中心为入驻企业提供进出口报关、物流仓储服务，鼓励金融机构与交易中心合作，为企业提供供应链金融服务。</t>
  </si>
  <si>
    <t>宝利国际致力于推动沥青供应链服务创新发展，充分发挥自身市场、渠道、资源、平台等创新优势，为客户提供更优的供应链整体解决方案，完成采购、仓储、加工、配送、供应链金融的一站式集成，服务网络重点覆盖华东、华中、西南、西北等片区。</t>
  </si>
  <si>
    <t>财务公司公司实行董事会领导下的总经理负责制，董事会下设风险管理委员会和审计委员会，审计委员会下设审计部；高级管理层下设四个委员会和十三个职能部门，四个委员会包括：内控委员会、投资决策委员会、信贷审查委员会和新产品开发委员会，十三个职能部门分别为：法务合规部、公司业务部、地产金融部、金融市场部、外汇交易部、供应链金融部、风险管理部、会计结算部、运营中心、信息部、财务部、战略部和人力资源部。</t>
  </si>
  <si>
    <t>事会领导下的总经理负责制，董事会下设风险管理委员会和审计委员会，审计委员会下设审计部；高级管理层下设四个委员会和十三个职能部门，四个委员会包括：内控委员会、投资决策委员会、信贷审查委员会和新产品开发委员会，十三个职能部门分别为：法务合规部、公司业务部、地产金融部、金融市场部、外汇交易部、供应链金融部、风险管理部、 会计结算部、运营中心、信息部、财务部、战略部和人力资源部。</t>
  </si>
  <si>
    <t>③借助已有的医药销售网络，思考如何创新服务深度，发挥自身供应链金融、供应链仓储、物流、配送和信息能力，与中医院合作开展中药饮片加工、配送、中药药房托管等一系列供应链服务延伸项目。</t>
  </si>
  <si>
    <t>[第四节 经营情况讨论与分析] [九、公司未来发展的展望]
③借助已有的医药销售网络，思考如何创新服务深度，发挥自身供应链金融、供应链仓储、物流、配</t>
  </si>
  <si>
    <t>发行人为一家高科技、集团化、国际型的综合能源服务商， 目前的主营业务包括：综合能源勘探开发的大型现代高科技软件的研发、销售、技术服务；云计算、大数据等的研发、销售、技术服务； 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油气开采与销售、国际型高科技能源服务业务。</t>
  </si>
  <si>
    <t>[一、公司债务纠纷目前的解决进展]
公司作为一家高科技、集团化、国际型的综合能源服务商，目前的主营业务包括：综合能源勘探开发的大型现代高科技软件的研发、销售、技术服务；云计算、大数据等的研发、销售、技术服务；EPC 工程设计、施工建设和运营一体化的技术服务；以工业汽轮机和离心式压缩机、特种车载装备系列及军工产品为代表的高端装备和仪器的研发、生产、销售与服务；能源行业的资本经营、投融资业务、企业孵化、环保工程、供应链金融管理服务等综合性、油气开采与销售、</t>
  </si>
  <si>
    <t>感谢对公司的关注，恒泰艾普集团股份有限公司为一家高科技、集团化、国际型的综合能源服务商，集团公司目前的主营业务包括：综合能源勘探开发的大型现代高科技软件的研发、销售、技术服务等的研发、销售、技术服务；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国际型高科技能源服务业务。</t>
  </si>
  <si>
    <t>[第三节 管理层讨论与分析] [二、核心竞争力分析]
序号 名称 简称 版本号 登记日期 登记号 取得方式 权利范围 1 石油化工供应链金融业务管理软件 - V1.0 2017.12.27 2017SR734312 原始取得 全部权利 2 供应链金融客户管理系统 - V1.0 2017.12.27 2017SR734438 原始取得 全部权利 3 国内贸易精细化管理软件 - V1.0 2017.12.27 2017SR734299 原始取得 全部权利</t>
  </si>
  <si>
    <t>为此，公司将引进供应链金融等融资手段减少流动资金占用。</t>
  </si>
  <si>
    <t>为此，公司将引进供应链金融、股权融资等资金降低风险。</t>
  </si>
  <si>
    <t>3 卓尔金服企业管理（武汉）有限公司 通过下属公司开展商业保理、融资租赁、资产管理等供应链金融服务业务。</t>
  </si>
  <si>
    <t>通过在区块链基础平台、保险资金管理、供应链金融、贸易融资、支付清算、数字资产、电子证照等领域不断探索创新，万达信息开创了多维度全方位的创新应用解决方案，让区块链服务与传统的医疗行业、政务服务深度融合，实现场景生态化、应用规模化、 服务普惠化。</t>
  </si>
  <si>
    <t>通过在区块链基础平台、保险资金管理、供应链金融、贸易融资、支付清算、数字资产、电子证照等领域不断探索创新，公司开创了多维度全方位的创新应用解决方案，让区块链服务与传统的医疗行业、政务服务深度融合，实现场景生态化、应用规模化、服务普惠化。</t>
  </si>
  <si>
    <t>老凤皇不断拓展多元化的经营模式，在黄金珠宝首饰行业包括银邮渠道、零售渠道、制造批发、供应链金融等行业上下游及相关行业进行战略布局。</t>
  </si>
  <si>
    <t>老凤皇不断拓展多元化的经营模式，在黄金珠宝首饰行业包括银邮渠道、零售渠道、制造批发、供应链金融等行业上下游及相关行业进行战略布局，在全国拥有加盟连锁店 100 多家，门店主要布局在安徽、江苏、山东、江西、湖北等地。</t>
  </si>
  <si>
    <t>在金融服务板块，腾付通继续聚焦产业支付领域，积极推广科技支付解决方案，打通产业链各支付环节，挖掘客户深层次需求，为客户提供整体支付、清结算解决方案，开发支付大数据应用在客户管理、营销拓展、供应链金融等方面的综合业务。</t>
  </si>
  <si>
    <t>（2）将在跨境电商、供应链金融等创新产品上加大投入，力争打造出新的业绩增长点。</t>
  </si>
  <si>
    <t>伴随着银行以及大型企业面向数字化转型的步伐，威富通也不断推出创新的产品和解决方案：在数字银行的基础服务领域、数字化金融场景领域、供应链金融领域和跨境结算领域，威富通都提供了精准且专业的服务。</t>
  </si>
  <si>
    <t>包括在数字人民币、跨境支付结算、供应链金融等创新产品上持续投入，有望在未来成为公司新的业务增长点。</t>
  </si>
  <si>
    <t>威富通在移动支付领域的业务开展较早，是微信支付的首批签约受理机构、支付宝首批签约ISV合作伙伴、京东钱包签约支付合作伙伴、 QQ钱包首批签约受理机构等，伴随着银行以及大型企业面向数字化转型的步伐，威富通也不断推出创新的产品和解决方案：在数字银行的基础服务领域、数字化金融场景领域、供应链金融领域和跨境结算领域，威富通都提供了精准且专业的服务。</t>
  </si>
  <si>
    <t>威富通在移动支付领域的业务开展较早，是微信支付的首批签约受理机构、支付宝首批签约ISV合作伙伴、京东钱包签约支付合作伙伴、QQ钱包首批签约受理机构等，伴随着银行以及大型企业面向数字化转型的步伐，威富通也不断推出创新的产品和解决方案：在数字银行的基础服务领域、数字化金融场景领域、供应链金融领域和跨境结算领域，威富通都提供了精准且专业的服务。</t>
  </si>
  <si>
    <t>在新一届董事会领导下，一是公司加快完成向珠海港集团定增股票发行，成为注册制下珠海港集团首家完成股权再融资的上市企业，募集资金总额9.44亿元，预计每年可为公司节省财务费用5,000万元以上，显著优化了公司的资本结构；二是依托国有控股资信优势，通过融资团队与各大合作银行多轮谈判协商，截止2020年底，所有合作银行新增贷款利率均降到基准利率及以下；三是通过与珠海港集团旗下子公司在融资租赁、商业保理、供应链金融等实体产业配套融资方面开展多项合作，有效改善了公司现金流，财务费用持续降低。</t>
  </si>
  <si>
    <t>一是快速完成向集团定增股票发行，成为注册制下珠海港集团首家完成股权再融资的上市企业，募集资金总额9.44亿元，预计每年可为公司节省财务费用5,000万元以上；二是依托国有控股资信优势，截止2020年底，所有合作银行新增贷款利率均降到基准利率及以下；三是通过与珠海港集团旗下子公司在融资租赁、商业保理、供应链金融等实体产业配套融资方面开展多项合作，综合财务费用持续降低。</t>
  </si>
  <si>
    <t>（依法须经批准的项目，经相关部门批准后方可开展经营活动，具体经营项目以相关部门批准文件或许可证件为准） 30,000.00 13 珠海港开发建设有限公司 100.00% 港口及配套工程设施的开发建设管理，房地产开发，工程项目管理，工程建设管理技术咨询；建筑材料批发、零售 5,000.00 14 珠海港控股（香港）有限公司 100.00% 经营范围: 贸易、供应链金融、物流、信息咨询、租赁、股权投资 17,100万港币</t>
  </si>
  <si>
    <t>（依法须经批准的项目，经相关部门批准后方可开展经营活动，具体经营项目以相关部门批准文件或许可证件为准） 30,000.00 12 珠海港开发建设有限公司 100.00% 港口及配套工程设施的开发建设管理，房地产开发，工程项目管理，工程建设管理技术咨询；建筑材料批发、零售 5,000.00 13 珠海港控股（香港）有限公司 100.00% 经营范围: 贸易、供应链金融、物流、信息咨询、租赁、股权投资 17,100万港币 14 珠海港瑞商业保理有限公司 100.00% 以受让应收账款的方式提供贸易融资；应收账款的收付结算、管理与催收；销售分户账管理；与本公司业务相关的非商业性坏账 25,000.00</t>
  </si>
  <si>
    <t>（依法须经批准的项目，经相关部门批准后方可开展经营活动，具体经营项目以相关部门批准文件或许可证件为准） 30,000.00 11 珠海港开发建设有限公司 100.00% 港口及配套工程设施的开发建设管理，房地产开发，工程项目管理，工程建设管理技术咨询；建筑材料批发、零售 5,000.00 12 珠海港控股（香港）有限公司 100.00% 经营范围: 贸易、供应链金融、物流、信息咨询、租赁、股权投资 17,100万港币 13 珠海港瑞商业保理有限公司 100.00% 以受让应收账款的方式提供贸易融资；应收账款的收付结算、管理与催收；销售分户账管理；与本公司业务相关的非商业性坏账担保；客户资信调查与评估；与商业保理相关的咨询服务 25,000.00 14 珠海港瑞私募基金管理有限 100.00% 基金公司经营范围调整为：私募股权投资基金管理、创业投资基 5,000.00</t>
  </si>
  <si>
    <t>（依法须经批准的项目，经相关部门批准后方可开展经营活动，具体经营项目以相关部门批准文件或许可证件为准） 30,000.00 11 珠海港开发建设有限公司 100.00% 港口及配套工程设施的开发建设管理，房地产开发，工程项目管理，工程建设管理技术咨询；建筑材料批发、零售 5,000.00 12 珠海港控股（香港）有限公司 100.00% 经营范围: 贸易、、物流、信息咨询、租赁、股权投资 17,100万港币 13 珠海港瑞商业保理有限公司 100.00% 以受让应收账款的方式提供贸易融资；应收账款的收付结算、管理与催收；销售分户账管理；与本公司业务相关的非商业性坏账担保；客户资信调查与评估；与商业保理相关的咨询服务 25,000.00 14 珠海港瑞私募基金管理有限公司 100.00% 基金公司经营范围调整为：私募股权投资基金管理、创业投资基金管理服务（须在中国证券投资基金业协会完成登记备案后方可从事经营活动） 5,000.00 15 珠海港润供应链管理有限公司 100.00%</t>
  </si>
  <si>
    <t>四是与集团兄弟企业在供应链金融、融资租赁等方面保持合作，与集团公司协同发展。</t>
  </si>
  <si>
    <t>此外，公司通过与珠海港集团旗下子公司在融资租赁、商业保理、供应链金融等实体产业配套融资方面开展多项合作，拓宽了融资渠道。</t>
  </si>
  <si>
    <t>公司在新能源的分布式光伏投资建设领域也采用了如集采、供应链金融和核心供应商等手段提升成本控制能力。</t>
  </si>
  <si>
    <t>[六、注册会计师对财务报表审计的责任]
项目 年末余额 年初余额 年末已转让未到期票据未终止确认 53,810,032.80 179,559,557.84 供应链金融 30,087,200.00 合计 83,897,232.80 179,559,557.84</t>
  </si>
  <si>
    <t>2022年度，中信建投证券股份有限公司发表独立意见12次，具体情况如下：1、《中信建投证券股份有限公司关于公司与中节能商业保理有限公司开展保理业务暨关联交易的核查意见》2、《中信建投证券股份有限公司关于公司使用部分闲置募集资金暂时补充流动资金的核查意见》3、《中信建投证券股份有限公司关于公司2021年度内部控制自我评价报告的核查意见》4、《中信建投证券股份有限公司关于公司2022年度对外担保额度预计的核查意见》5、《中信建投证券股份有限公司关于公司2022年度日常关联交易预计的核查意见》6、《中信建投证券股份有限公司关于公司可转换公司债券回售有关事项的核查意见》7、《中信建投证券股份有限公司关于公司为全资子公司提供担保的核查意见》8、《中信建投证券股份有限公司关于公司增加2022年度日常关联交易预计的核查意见》9、《中信建投证券股份有限公司关于公司与中节能商业保理有限公司开展供应链金融业务》10、《中信建投证券股份有限公司关于公司为债权转让暨债务重组展期提供担保的核查意见》11、《中信建投证券股份有限公司关于公司为全资子公司铁汉生态建设有限公司提供担保的核查意见》12、</t>
  </si>
  <si>
    <t>本公司承诺：目前开展的供应链金融业务范围仅限于园林行业，未来也不开展其他行业的供应链金融业务。</t>
  </si>
  <si>
    <t>承诺类型 序号 承诺方 承诺事项 承诺内容 承诺时间/期限 履行情况 到位36个月内；2、2023年05月15日-2023年12月31日 9 深圳前海融悦鼎汇商业保理有限公司 关于供应链业务范围限定为园林行业的承诺 目前开展的供应链金融业务范围仅限于园林行业，未来也不开展其他行业的供应链金融业务 2023年05月15日-长期有效 正常履行 向特定对象发行股票限售承诺 10 中国节能 关于限售期的承诺 本次向特定对象发行股票完成后，中国节能认购的股份自本次发行结束之日起36个月内不得转让，自2021年2月9日起开始计算。</t>
  </si>
  <si>
    <t>正常履行 2 上市公司子公司深圳前海融悦鼎汇商业保理有限公司 关于供应链业务范围限定为园林行业的承诺 目前开展的供应链金融业务范围仅限于园林行业，未来也不开展其他行业的供应链金融业务。</t>
  </si>
  <si>
    <t>若甲方采用供应链金融方式进行付款，支付产生成本通过调差费予以结算（根据银行扣费及相关单据计算），乙方将相关调差依据提交甲方，调差结算在次月20日办理， 100%支付，乙方必须在次月内（且不允许跨年）办理调差费用结算，超期及跨年的不予办理结算，此外甲方不再支付任何其他费用。</t>
  </si>
  <si>
    <t>第二、金融信息化系统开发及服务运营业务：涵盖基于商业银行网点、金库业务模式的信息化服务平台，以及第三方现钞处理、金库管理一体化服务运营、供应链金融系统开发及服务等业务。</t>
  </si>
  <si>
    <t>第二、金融信息化系统开发及服务运营业务：涵盖基于商业银行网点、 金库业务模式的信息化服务平台，以及第三方现钞处理、金库管理一体化服务运营、供应链金融系统开发及服务等业务。</t>
  </si>
  <si>
    <t>公司深度参与数字人民币生态体系建设，不断打磨数字人民币产品矩阵，完善数字人民币智能合约平台及一体机产品，推进数字人民币相关产品、服务及解决方案演进迭代，完成多款数字人民币硬钱包检测，为运营机构提供多种数字人民币场景建设解决方案，联合商业银行共同发布数字人民币预付费产品，布局保险科技、普惠金融、民生保障、交通出行、零售交易等领域的数字人民币应用解决方案，推出服务于中小型银行、四方服务商、代理商和商户的以数字人民币为核心的统一支付平台，搭建了以数字人民币为核心的保险垂直行业综合平台，丰富了公司“岁月易融”金融服务平台的供应链金融产品。</t>
  </si>
  <si>
    <t>同时，数字货币带来银行IT架构的底层变革，将在长期内推动金融数字化发展，带动金融IT改造、供应链金融等应用场景和需求的落地，市场将会面临新一轮发展机遇。</t>
  </si>
  <si>
    <t>答：数字货币将推动金融数字化发展，带动金融IT改造、供应链金融等应用场景和需求的落地，市场将会面临新一轮发展机遇。</t>
  </si>
  <si>
    <t>数字人民币推广对我国金融与支付行业的影响是全方位的，将进一步推动金融行业数字化转型，催生金融机构对 IT 系统升级改造、供应链金融平台以及数字人民币安全载体、收单设备、管理平台、支付场景建设解决方案等的需求，促进金融行业发展。</t>
  </si>
  <si>
    <t>在融资能力方面，公司现有融资渠道畅通，融资渠道有：银行借款、公司债、供应链金融、境外债、短融中票、定向增发等，资信状况及银行授信状况良好。</t>
  </si>
  <si>
    <t>[第十节 财务报告] [七、合并财务报表项目注释]
项目 本期发生额 上期发生额 工程监管账户受限款 1,424,323.52 衍生金融工具 920,618.40 供应链金融产品 14,139,477.49 合计 14,139,477.49 2,344,941.92</t>
  </si>
  <si>
    <t>[第十节 财务报告] [七、合并财务报表项目注释]
项目 本期发生额 上期发生额 远期外汇合约保证金 3,650,000.00 供应链金融产品 7,479,899.72 14,139,477.49 合计 11,129,899.72 14,139,477.49</t>
  </si>
  <si>
    <t>作为商业银行推广供应链金融服务的合作伙伴，钢银电商平台拥有真实的交易场景和较大的交易量，实现了物流、信息流、资金流闭环，了解客户需求和资信状况，具有较强的风险控制能力。</t>
  </si>
  <si>
    <t>19、钢银压缩供应链金融服务业务，资讯步入良性循环，公司已不差钱。</t>
  </si>
  <si>
    <t>目前公司能够主动为客户设计并提供供应链方案及仓储服务、海运、空运、陆运及供应链金融等全方位、一体化的供应链管理服务。</t>
  </si>
  <si>
    <t>着眼于供应链金融的上下游企业，规范、准确、快速处理企业的库存，并提高企业工作效率，提高企业的核心竞争力 企业需要运用互联网思维，利用信息化手段立足货物仓储物流管理，为客户提供更多增值和数据决策支持服务，才能真正提高企业核心竞争力。</t>
  </si>
  <si>
    <t>通过提供仓储、供应链管理、供应链金融、综合物流、产品销售等服务，将项目打造成为多形态融合的智慧化、国际化电子元器件集散中心。</t>
  </si>
  <si>
    <t>现已拥有海外多处仓储及维修中心，具体服务内容包括国内及海外备件仓储管理，正向逆向物流，清关，国际运输，仓库内维修/改配/升级，工程师上门维修，驻厂，不良品退运，就地报废，呆滞料回收，二次销售，供应链金融等全流程一站式的创新服务，为助力中国品牌高质量出海、规范化发展提供有利保障。</t>
  </si>
  <si>
    <t>具体服务内容包括国内及海外备品备件中心管理，正向逆向物流，清关，国际运输，仓库内维修/改配/升级，工程师上门维修检测，驻厂，不良品退运，就地报废，呆滞料回收，二次销售，供应链金融等全流程一站式的创新服务。</t>
  </si>
  <si>
    <t>供应链金融支持</t>
  </si>
  <si>
    <t>块链技术、电子签证签章、大数据等技术，构建了供应链金融服务平台，解决大部分服务商/供应商存在账期长，资金无法及时回笼的现实问题，帮助银行与企业构建直接的贷款融资通道，形成供应链单据的贷款模式。</t>
  </si>
  <si>
    <t>为满足深圳金信诺高新技术股份有限公司（以下简称“公司”）子公司日常经营需要，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预计公司2022年度为子公司提供人民币185, 000万元担保额度。</t>
  </si>
  <si>
    <t>深圳金信诺高新技术股份有限公司（以下简称“公司”）分别于2022年2月21日和2022年3月9日召开第四届董事会2022年第一次会议和2022年第一次临时股东大会审议通过了《关于2022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 为子公司提供担保的总额度为人民币185,000万元。</t>
  </si>
  <si>
    <t>深圳金信诺高新技术股份有限公司（以下简称“公司”）分别于2022年2月21日和2022年3月9日召开第四届董事会2022年第一次会议和2022年第一次临时股东大会审议通过了《关于2022年度为子公司提供担保额度预计的议案》，同意为保证子公司向业务相关方（包括但不限于银行、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 为子公司提供担保的总额度为人民币185,000万元。</t>
  </si>
  <si>
    <t>深圳金信诺高新技术股份有限公司（以下简称“公司”）分别于2022年2月21日和2022年3月9日召开第四届董事会2022年第一次会议和2022年第一次临时股东大会审议通过了《关于2022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185,000万元。</t>
  </si>
  <si>
    <t>深圳金信诺高新技术股份有限公司（以下简称“公司”）分别于2022年2月21日和2022年3月 9日召开第四届董事会2022年第一次会议和2022年第一次临时股东大会审议通过了《关于2022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185,000万元。</t>
  </si>
  <si>
    <t>由于上述议案即将到期，公司于2022年10月27日召开第四届董事会2022年第十次会议审议通过了《关于公司向相关业务方申请授信额度的议案》，公司拟继续向相关业务方（包括但不限于银行、供应链金融机构、综合性金融服务机构、融资租赁公司、担保公司、企业集团财务公司、其它金融机构、非金融机构等）申请不超过人民币40亿元的综合授信额度， 用于公司的流动资金贷款、中长期项目贷款等一系列业务需求，具体融资币种、金额、期限、担保方式、授信形式及用途等以合同约定为准。</t>
  </si>
  <si>
    <t>公司分别于2022年2月21日和2022年3月9日召开第四届董事会2022年第一次会议和2022年第一次临时股东大会审议通过了《关于2022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185,000万元。</t>
  </si>
  <si>
    <t>为满足深圳金信诺高新技术股份有限公司（以下简称“公司”）子公司日常经营需要，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预计公司2023年度为子公司提供人民币180,000万元担保额度。</t>
  </si>
  <si>
    <t>深圳金信诺高新技术股份有限公司（以下简称“公司”）分别于2023年1月19日和2023年2月 6日召开第四届董事会2023年第一次会议和2023年第一次临时股东大会审议通过了《关于2023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180,000万元。</t>
  </si>
  <si>
    <t>公司分别于2023年1月19日和2023年2月6日召开第四届董事会2023年第一次会议和2023年第一次临时股东大会审议通过了《关于2023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180,000万元。</t>
  </si>
  <si>
    <t>深圳金信诺高新技术股份有限公司（以下简称“公司”） 分别于2023年1月19日和2023年2月6日召开第四届董事会2023年第一次会议和2023年第一次临时股东大会审议通过了《关于2023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180,000万元。</t>
  </si>
  <si>
    <t>深圳金信诺高新技术股份有限公司（以下简称“公司”）分别于2023年1月19日和2023年2月6日召开第四届董事会2023年第一次会议和2023年第一次临时股东大会审议通过了《关于2023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担保的总额度为人民币180,000万元。</t>
  </si>
  <si>
    <t>深圳金信诺高新技术股份有限公司（以下简称“公司”）分别于2023年1月19日和2023年2月6日召开第四届董事会2023年第一次会议和2023年第一次临时股东大会审议通过了《关于2023年度为子公司提供担保额度预计的议案》，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 融资租赁、保理、保证、代付等业务）的顺利完成，为子公司提供担保的总额度为人民币180,000万元。</t>
  </si>
  <si>
    <t>公司拟继续向相关业务方（包括但不限于银行、供应链金融机构、综合性金融服务机构、融资租赁公司、担保公司、企业集团财务公司、其它金融机构、非金融机构等）申请不超过人民币40亿元的综合授信额度，用于公司的流动资金贷款、中长期项目贷款等一系列业务需求，具体融资币种、金额、期限、担保方式、授信形式及用途等以合同约定为准。</t>
  </si>
  <si>
    <t>深圳金信诺高新技术股份有限公司（以下简称“公司”） 于2023年12月6日和2023年12月21日召开第四届董事会2023年第十四次会议和2023年第五次临时股东大会审议通过了《关于2024年度为子公司提供担保额度预计的议案》， 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为子公司提供人民币215,000万元担保额度。</t>
  </si>
  <si>
    <t>深圳金信诺高新技术股份有限公司（以下简称“公司”） 于2023年12月6日和2023年12月21日召开第四届董事会2023年第十四次会议和2023年第五次临时股东大会审议通过了《关于2024年度为子公司提供担保额度预计的议案》， 同意为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 融资租赁、保理、保证、代付等业务）的顺利完成，为子公司提供人民币215,000万元担保额度。</t>
  </si>
  <si>
    <t>公司与新希望保理合作开展供应链金融资产支持证券业务。</t>
  </si>
  <si>
    <t>支付资产支持专项计划款项 178,000,000.00 子公司注销返还少数股东资本金 1,220,400.00 股权认购金退回 134,400.00 合计 608,157,528.02 259,693,864.38</t>
  </si>
  <si>
    <t>虽然公司通过采用优化客户结构、协商缩短账期、申请提前结算应收款、开展供应链金融、提高存货管理效率等多种措施改善经营活动现金流情况，公司不存在经营活动现金流量持续为负的风险；但是若公司上述改善措施成效不佳，则经营活动现金流相对紧张的状况短期内仍将持续，公司存在经营活动现金流相对紧张风险。</t>
  </si>
  <si>
    <t>5、使用方式：包括但不限于流动资金贷款、签发银行承兑汇票、供应链金融业务、 信用证、 项目贷款、 银行保函业务及融资租赁等。</t>
  </si>
  <si>
    <t>时间 文件 发布部门 主要内容 2019年9月 《金融科技发展规划（2019-2021）》 中国人民银行 推动条码支付互联互通，研究制定其中技术标准，统一条码支付编码规则、构建条码支付互联互通技术体系，打通条码支付服务壁垒，实现不同APP和商户条码标识互认互扫 2020年8月 《收单外包服务机构备案管理办法（试行）》 中国支付清算协会 涵盖了收单外包服务机构的定义、范围、申请备案的条件、备案工作流程和取消备案情形等内容，为外包服务机构备案管理提供了制度保障，进一步完善了行业自律制度体系，对于打击治理涉赌、涉诈等违法违规行为，规范收单市场秩序，防范收单业务风险具有重要意义 2021年9月 《关于降低小微企业和个体工商户支付手续费的通知》 中国人民银行、银保监会、国家发展改革委、市场监管总局 贯彻落实国务院关于降低小微企业和个体工商户支付手续费工作部署，要求支付产业各方降低或取消银行账户服务、人民币结算、电子银行、银行卡刷卡、支付账户服务等多项手续费，优化支付服务供给，向实体经济让利 2021年10月 《“十四五”电子商务发展规划》 商务部、中央网信办、国家发展改革委 推动农村电商与数字乡村衔接，衔接农村普惠金融服务，推动互联网支付、移动支付、供应链金融的普及应用 2021年12月 《“十四五”国家信息化规划》 中央网络安全和信息化委员会 提出通过优化基础设施布局，促进数字金融服务适度竞争；进一步完善金融业综合统计，加快国家金融基础数据库建设，加快我国金融信息服务业健康发展 2022年1月 《金融科技发展规划（2022-2025年）》 中国人民银行 金融科技作为技术驱动的金融创新，是深化金融供给侧结构性改革</t>
  </si>
  <si>
    <t>推动条码支付互联互通，研究制定其中技术标准，统一条码支付编码规则、构建条码支付互联互通技术体系，打通条码支付服务壁垒，实现不同APP和商户条码标识互认互扫 2020年8月 《收单外包服务机构备案管理办法（试行）》 中国支付清算协会 涵盖了收单外包服务机构的定义、范围、申请备案的条件、备案工作流程和取消备案情形等内容，为外包服务机构备案管理提供了制度保障，进一步完善了行业自律制度体系，对于打击治理涉赌、涉诈等违法违规行为，规范收单市场秩序，防范收单业务风险具有重要意义 2021年9月 《关于降低小微企业和个体工商户支付手续费的通知》 中国人民银行、银保监会、国家发展改革委、市场监管总局 贯彻落实国务院关于降低小微企业和个体工商户支付手续费工作部署，要求支付产业各方降低或取消银行账户服务、人民币结算、电子银行、银行卡刷卡、支付账户服务等多项手续费，优化支付服务供给，向实体经济让利 2021年10月 《“十四五”电子商务发展规划》 商务部、中央网信办、国家发展改革委 推动农村电商与数字乡村衔接，衔接农村普惠金融服务，推动互联网支付、移动支付、供应链金融的普及应用</t>
  </si>
  <si>
    <t>此外，公司将尽快与相关债权人就债务解决方案达成一致意见，包括但不限于展期、部分偿还等方式；同时，公司将通过加快回收应收账款、处置资产、供应链金融、继续深化与地方政府合作等多种方式全力筹措资金以化解公司债务风险，尽快让公司回归正常发展轨道。</t>
  </si>
  <si>
    <t>[三、其他相关说明及风险提示]
2、针对债务逾期问题，公司及相关子公司正在积极采取协商和解方案，争取尽快与相关债权人就债务解决方案达成一致意见，包括但不限于展期、部分偿还等方式； 同时，公司将通过加快回收应收账款、处置资产、供应链金融、继续深化与地方政府合作等多种方式全力筹措资金以化解公司债务风险，尽快让公司</t>
  </si>
  <si>
    <t>后续，公司计划结合现有的经验与方案，尽快与其余债权人就债务解决方案达成一致意见，包括但不限于展期、部分偿还等方式；同时，公司将通过加快回收应收账款、处置资产、供应链金融、继续深化与地方政府合作等多种方式全力筹措资金以化解公司债务风险，妥善处理因债务风险引发的相关诉讼事项，尽快使公司回归正常发展轨道。</t>
  </si>
  <si>
    <t>后续，公司将继续结合现有的经验与方案，尽快与其余债权人就债务解决方案达成一致意见，包括但不限于展期、部分偿还、子公司债务重整等方式；同时，公司将通过加快回收应收账款、处置资产、供应链金融、继续深化与地方政府合作等多种方式全力筹措资金以化解公司债务风险，妥善处理因债务风险引发的相关经营风险，尽快让公司回归正常发展轨道。</t>
  </si>
  <si>
    <t>此外，你公司曾于 2020 年 7 月 31 日披露《关于拟变更公司注册地址暨签订招商引资协议的公告》，公司拟将注册地变更至江西省贵溪市， 贵溪市人民政府将在迁址公告正式发布后为公司提供供应链金融、产业基金等支持。</t>
  </si>
  <si>
    <t>此外，你公司曾于 2020 年 7 月 31 日披露《关于拟变更公司注册地址暨签订招商引资协议的公告》，公司拟将注册地变更至江西省贵溪市，贵溪市人民政府将在迁址公告正式发布后为公司提供供应链金融、产业基金等支持。</t>
  </si>
  <si>
    <t>上述综合授信额度，主要用于向银行及其他相关金融或非金融机构申请流动资金贷款、银行承兑汇票开立及贴现、保函、开立信用证、融资租赁、应收账款保理、供应链金融、短期融资券、超短期融资券、中票等各项信贷业务。</t>
  </si>
  <si>
    <t>上述综合授信额度，主要用于向银行等金融机构申请流动资金贷款、银行承兑汇票开立及贴现、保函、开立信用证、融资租赁、应收账款保理、供应链金融、短期融资券、超短期融资券、中票等各项信贷业务。</t>
  </si>
  <si>
    <t>上述综合授信额度，主要用于向银行等金融机构申请项目贷款、流动资金贷款、银行承兑汇票开立及贴现、保函、开立信用证、融资租赁、应收账款保理、供应链金融、短期融资券、超短期融资券、中票、远期结售汇等各项信贷业务，综合授信业务的担保方式为信用、保证、抵押、质押等。</t>
  </si>
  <si>
    <t>对于企业来说，银企通对公业务平台能帮助企业实现经营管理的数字化、移动化，大幅度降低企业营运成本；智能、精准的为企业提供海量纵向商业动态和市场信息；对接企业各种必须的横向服务资源，为企业的后勤、行政、人事管理、用工招聘、财务等工作赋能；享受银行诸如供应链金融、普惠金融等新型金融服务。</t>
  </si>
  <si>
    <t>同时，也依托政府、国有企业获取供应链金融支持，解决采购等经营性资金需求。</t>
  </si>
  <si>
    <t>回复：公司在金融科技领域深耕近10年，持续对金融测试工具、软件全生命周期自动化交付平台、金融业务中台/数据中台、新一代分布式核心、小微与普惠信贷平台等系列软件产品进行研发，帮助客户实现在普惠金融、互联网金融、供应链金融、智能化上云等场景下的效率与价值提升。</t>
  </si>
  <si>
    <t>2、公司及公司全资子公司因经营发展需要向株洲开发区或其下属公司借款，借款总额度不超过 10 亿元， 借款方式包括但不限于委托贷款、 融资担保、 小额贷款、 供应链金融等， 具体借款方式及金额将以每笔借款的具体协议为准， 成本及费用原则按照具体借款方式的市场化标准及株洲开发区的有关规定执行。</t>
  </si>
  <si>
    <t>乙方充分发挥其产业资本方面的优势，与丙方积极开展为实施珠海新落户产业项目的合作事宜，包括但不限于在供应链金融、产业基金等方面的合作，以实现丙方业务尽快在珠海落地。</t>
  </si>
  <si>
    <t>股票完成后，格力金投持有公司股份 63,000,000 股，不超过本次向特定对象发行前公司总股本的 30%；本次向特定对象发行股票的发行价格为 9.27 元/股，不低于定价基准日前二十个交易日公司股票交易均价的百分之八十；本次向特定对象发行股票募集资金总额不超过 58,401.00 万元（含本数），扣除发行费用后的净额拟全部用于补充流动资金和偿还债务；于 2022 年 12 月 31 日之前由格力金投通过协调银行贷款、供应链金融等形式共计向科恒股份提供不低于人民币3.5 亿元的流动性资金支持。</t>
  </si>
  <si>
    <t>（6）公司负债结构中银行贷款比例较低，导致公司的利息负担较重的风险公司的负债结构中银行贷款占比较低，存在较高比例的供应链金融、融资租赁等其他融资方式。</t>
  </si>
  <si>
    <t xml:space="preserve">公司的负债结构中银行贷款占比较低，存在较高比例的供应链金融、融资租赁等其他融资方式。 | </t>
  </si>
  <si>
    <t>为满足公司及子公司日常生产经营及业务拓展所需资金， 拓宽融资渠道，降低融资成本， 根据公司 2023 年的发展战略及财务预算，公司及合并报表范围内的子公司拟向相关金融机构申请不超过人民币 150,000 万元的综合授信额度，用于办理流动资金贷款、 固定资产贷款、项目贷款、 承兑汇票、 票据贴现、保函、信用证、 供应链金融、融资租赁、法人账户透支等综合业务。</t>
  </si>
  <si>
    <t>一方面积极寻求和开发符合公司产业布局的潜力项目，通过参股或控股项目为公司可持续发展注入新的动能；另一方面为满足鸿新新能源、鸿晖新能源项目运营资金需求，确保稳步推进新能源板块发展，需要不断加强融资渠道建设，积极寻求银行贷款、融资租赁、供应链金融、引进战略投资者以及定向增发等多方位融资渠道。</t>
  </si>
  <si>
    <t>（8）欠款方十主要采购公司硅片， 近期未回款原因系客户拟通过供应链金融的方式向公司支付货款，因前期鸿新新能源法定代表人变更，需新法定代表人进行面签后才能收款，经协商该公司将通过其他付款方式支付货款，无较大回收风险。</t>
  </si>
  <si>
    <t>二是优化供应链金融。</t>
  </si>
  <si>
    <t>公司各业务条线全面开花，与国内大行均有更深入的合作：在数字金融业务方面，某国有大行新核心技术平台项目、某国有大行单元化部署组件和数字供应链金融服务项目，已进入分批次上线或处于最后的投产准备阶段；在大数据业务方面，公司与大行之间从数据治理扩展到更多全行级或领域级的全面深度合作；在全财务价值链业务方面，中标某国有大行绩效管理项目，并在砥砺推进中同年顺利投产，助力其内外部绩效考核管理和价值分析的精细化、智能化水平得到进一步提升。</t>
  </si>
  <si>
    <t>在场景应用方面，数字金融服务不断深入人心，从城市扩展到农村，实现了更广泛的覆盖，尤其是在移动支付、在线贷款、投资理财、数字货币、供应链金融、智能投顾等方面。</t>
  </si>
  <si>
    <t>主营业务：综合物流服务、物联网运营服务、地理信息测绘服务及供应链金融服务本财务报表业经公司董事会于 2021 年 4 月 26 日批准报出。</t>
  </si>
  <si>
    <t>公司围绕“大数据下的智慧服务商”发展战略，致力于打造一体化供应链生态圈，核心业务包括综合物流服务、 智能移动物联服务、 测绘及数据产品业务以及供应链及供应链金融服务业务。</t>
  </si>
  <si>
    <t>[第十节 财务报告] [三、公司基本情况]
主营业务：综合物流服务、物联网运营服务、地理信息测绘服务及供应链金融服务</t>
  </si>
  <si>
    <t>30 年来， 甲方业务涵盖地产开发、酒店、供应链金融、物业服务、高端会所与商业运营等领域，总开发面积超 305 万平方米，君临系、尚书系等高端楼盘享誉湾区，目前拥有 5 万强大的业主资源。</t>
  </si>
  <si>
    <t>融信为建信融通平台（建设银行集团旗下的互联网技术产业链金融信息综合服务平台）下的供应链金融产品，核心企业作为债务人，基于其无条件付款承诺，将其与供应商之间基于真实交易形成的应付账款债务在平台予以在线记载，并由供应商作为债权人对相应的应收账款债权在平台予以在线确认而形成电子债权债务凭证。</t>
  </si>
  <si>
    <t>比如国防工业大型产业链信息共享平台——国科智造APP，服务国防军工管理机构、军工企事业单位、民参军企业、各领域专家总师、产业园区、科技成果转化机构、投融资机构、供应链金融机构等，能为用户提供信息咨询、供需对接、认证评估、联合科研、集中采购、协同制造、供应链金融等功能。</t>
  </si>
  <si>
    <t>会审议并通过了《关于 2020 年预计同内蒙古金融资产管理有限公司发生关联交易的议案》，根据公司 2020 年度经营发展规划，公司（含子公司）向内蒙古金融资产管理有限公司（含其子公司）申请通过包括但不限于保理业务、债务重组、供应链金融、基金、信托等方式融入资金余额不超过 10 亿元。</t>
  </si>
  <si>
    <t>[二、关联交易事项]
关联人 关联交易内容 定价原则 2021年度预计金额 内蒙古小草数字生态产业有限公司（原内蒙古蒙草生命共同体大数据有限公司） 日常业务（包括大数据平台建设、生态空间建设、软硬件租赁等业） 市场定价 0.5亿元 资金拆借 市场定价 0.5亿元 内蒙古金融资产管理有限公司（含其子公司） 直接借款、委托贷款、保理业务、债务重组、供应链金融、基金、信托等方式融入资金 市场定价 10亿元 合计 - - 11亿元</t>
  </si>
  <si>
    <t>[二、被担保公司基本情况及担保金额]
融资方式: 包括但不限于流动资金贷款、供应链金融、保理等资金用途: 公司生产运营</t>
  </si>
  <si>
    <t>[二、被担保公司基本情况及担保金额]
融资方式:包括但不限于流动资金贷款、供应链金融、保理等</t>
  </si>
  <si>
    <t>注：本公司本期向中企云链供应链金融服务平台贴现中建中环工程有限公司开具的云信承兑汇票 694,610.95 元，该承兑汇票不带追索权。</t>
  </si>
  <si>
    <t>四是实现 通过对建设的工业互联网智慧服务平台不断更新迭代，对加快供应链金融、知识产权质押等金融产品创新、降低中小企业融资门槛、降低企业负担、营造宽松融资环境等，带来更优的广泛应用。</t>
  </si>
  <si>
    <t>通过对建设的工业互联网智慧服务平台不断更新迭代，对加快供应链金融、知识产权质押等金融产品创新、降低中小企业融资门槛、降低企业负担、营造宽松融资环境等，带来更优的广泛应用。</t>
  </si>
  <si>
    <t>4、《关于规范发展供应链金融支持供应链产业链稳定循环和优化升级的意见》（银发〔2020〕 226 号）等。</t>
  </si>
  <si>
    <t>《民信易链平台供应链金融服务合作协议》，担保的主债权本金最高限额为 4,000.00 万元。</t>
  </si>
  <si>
    <t>注 12：2023 年 6 月 26 日， 本公司与中国民生银行股份有限公司石家庄分行签订《综合授信合同》 项下具体业务合同《民信易链平台供应链金融服务合作协议》 ， 担保的主债权本金最高限额为 4,000.00 万元， 主合同约定债务履行期限届满三年。</t>
  </si>
  <si>
    <t>注 3：2023 年 12 月 27 日，本公司三级子公司北京神州绿盟科技有限公司与中国民生银行股份有限公司签订民信易链平台供应链金融服务合作协议，融资额度不得超过 200,000,000 元， 截止 2023 年 12 月 31日融资本金余额为 0 元，后续该担保相应的融资于 2024 年 1 月 2 日发生，金额 95,902,266.17 元。</t>
  </si>
  <si>
    <t>[三、议案审议表决情况]
（一）审议通过了《关于公司通过中铁商业保理有限公司供应链金融平台开展E信业务暨关联交易的议案》</t>
  </si>
  <si>
    <t>2021 年 6 月 7 日，公司召开的第三届董事会第三十四次会议、第三届监事会第二十三次会议审议通过了《关于公司增加 2021 年度日常关联交易预计的议案》 、《关于公司通过中铁商业保理有限公司供应链金融平台开展 E 信业务暨关联交易的议案》 ，并经 2021 年第一次临时股东大会审议通过。</t>
  </si>
  <si>
    <t>[二、对信息披露义务人基本情况的核查]
序号 公司名称 注册资本（万元） 持股比例 主营业务 1 广东广物金融产业集团有限公司 33,120.71 91.62% 产业基金、融资租赁、商业保理、资产管理、普惠金融、拍卖、典当、供应链金融、招标代理、智慧停车等多个领域</t>
  </si>
  <si>
    <t>5)公司合法合规、积极处理控股子公司供应链金融业务应收账款风险事项，并适时将有关控股供应链金融公司关停并转。</t>
  </si>
  <si>
    <t>主要是销售人员薪酬福利及销售业务费等增加；管理费用为15,490.01万元, 比2020年度增长57.16%，主要是计提员工限制性股票激励计划成本费用以及公司员工规模增长致使各项办公费、差旅费等增长；研发费用为44,863.03万元, 比2020年度增长37.68%，主要是研发人员增加及薪酬调整；财务费用为-1,009.28万元，比2020年度减少579.61万元；其他收益为4， 079.93万元，比上年同期增长48.14%，主要是增值税即征即退金额增加； 投资收益为128.73万元， 比2020年度下降96.82%, 主要是对权益法核算的长期股权投资企业计提的投资收益减少；公允价值变动收益为22,699.16万元, 比上年同期增加23,457.02万元, 主要是投资的企业北京东方金信科技股份有限公司（简称“东方金信”）进行了增资，公司根据金融工具准则等会计准则相关规定以及增资协议中的东方金信估值情况，对计入其他非流动金融资产的东方金信的投资进行金融资产价值重新认定产生的收益；信用减值损失为-1,084.04万元，损失额比上年同期减少22,204.39万元, 主要是上年同期对控股子公司的供应链金融业务根据实际情况计提了大额应收款项坏账准备</t>
  </si>
  <si>
    <t xml:space="preserve">发行人已承诺自2020年9月起不以自有资金或募集资金新增对类金融业务的资金投入（包含增资、借款、担保等各种形式的资金投入） 3 三、与公司主营业务发展密切相关,符合业态所需、行业发展惯例及产业政策的融资租赁、商业保理及供应链金融,暂不纳入类金融业务计算口径。 | </t>
  </si>
  <si>
    <t>另外公司服务了大量的村镇银行、农村金融机构、资产管理公司、保险公司、信托公司、证券公司、消费金融公司、供应链金融公司、融资租赁公司、小额贷款公司等机构。</t>
  </si>
  <si>
    <t>注： 应收款项融资中应收账款核算美的集团开具的美易单和海尔集团开具的鑫链等应收账款债权凭证，在供应链金融凭证背书或保理时转移了对金融资产的所有控制权，放弃了对该金融资产控制为无追索权的应收账款保理回购业务。</t>
  </si>
  <si>
    <t>资金优势、团队优势，提供供应链金融服务，协助集团成员企业规范应收账款管理，促进集团企业提质增效目标的实现。</t>
  </si>
  <si>
    <t>上述综合授信额度，主要用于向银行及其他相关金融或非金融机构申请贷款、银行承兑汇票开立及贴现、保函、开立信用证、融资租赁、应收账款保理、供应链金融等各项信贷业务。</t>
  </si>
  <si>
    <t>收账款保理、供应链金融等各项信贷业务。</t>
  </si>
  <si>
    <t>并力争在未来一年内将公司供应链金融打通，做好资金池，为生产经营提供有力的保障。</t>
  </si>
  <si>
    <t>②供应链金融业务：面向 IPTV 合作服务商、快乐购有限上下游供应商及马栏山文创园内文娱企业，快乐通宝定制开发“芒果文娱宝” 供应链金融产品，通过应收账款质押，帮助企业用户加速资金周转，满足用户融资需求。</t>
  </si>
  <si>
    <t>我国银行数字化转型步伐进一步加快，数字新基建、科技治理等领域加速布局；互联网保险业务持续保持高速发展态势，监管政策日趋完善，持牌经营理念得到进一步强化；智能投顾、供应链金融、消费金融、第三方支付和监管科技发展稳定，技术应用水平进一步提高。</t>
  </si>
  <si>
    <t>我国银行数字化转型步伐进一步加快， 数字新基建、 科技治理等领域加速布局； 互联网保险业务持续保持高速发展态势， 监管政策日趋完善， 持牌经营理念得到进一步强化； 智能投顾、 供应链金融、 消费金融、 第三方支付和监管科技发展稳定， 技术应用水平进一步提高。</t>
  </si>
  <si>
    <t>年至今历任广东金融学院经济贸易系教师，经济贸易系信用管理教研室主任，经济贸易系副主任，信用管理系副主任、主任，现任广东金融学院信用管理学院院长； 2019.2 至今兼任惠州市人民政府咨询专家， 2018.11 至今兼任保理与供应链金融产业学院执行院长。</t>
  </si>
  <si>
    <t>曾就职于湖南大学，湖南财经学院； 2003年至今历任广东金融学院经济贸易系教师，经济贸易系信用管理教研室主任，经济贸易系副主任，信用管理系副主任、主任，现任广东金融学院信用管理学院院长； 2019.2至今兼任惠州市人民政府咨询专家，2018.11至今兼任保理与供应链金融产业学院执行院长。</t>
  </si>
  <si>
    <t>审议通过了《关于向中航信托借款并提供应收账款质押的议案》同意公司视生产经营需要向中航信托股份有限公司（以下简称“中航信托”） 借款3,000万元并签订《中航信托·天应21A002号集合资金信托计划业务合作协议》及相关融资合同；本次向中航信托股份有限公司申请使用单笔综合授信额度时将提供应收账款质押担保，并按照单笔综合授信额度签署《应收账款最高额质押合同》并配合办理质押登记手续。</t>
  </si>
  <si>
    <t>注 2:广州航新航空科技股份有限公司于 2022 年 6 月 29 日召开第五届董事会第九次会议，审议通过了《关于向中航信托借款并提供应收账款质押的议案》，同意公司视生产经营需要向中航信托股份有限公司（以下简称“中航信托” ）借款 3,000 万元并签订《中航信托· 天应 21A002 号供应链金融集合资金信托计划业务合作协议》及相关融资合同；本次向中航信托股份有限公司申请使用单笔综合授信额度时将提供应收账款质押担保，并按照单笔综合授信额度签署《应收账款最高额质押合同》并配合办理质押登记手续。</t>
  </si>
  <si>
    <t>曾就职于湖南大学， 湖南财经学院； 2003 年至今历任广东金融学院经济贸易系教师， 经济贸易系信用管理教研室主任， 经济贸易系副主任， 信用管理系副主任、 主任， 现任广东金融学院信用管理学院院长； 2019.2 至今兼任惠州市人民政府咨询专家， 2018.11 至今兼任保理与供应链金融产业学院执行院长。</t>
  </si>
  <si>
    <t>以上综合授信申请额度主要包括借款、承兑汇票、保函、承兑汇票贴现、提供担保、信用证、供应链金融等，授信期限自该议案经 2020年年度股东大会批准之日起至 2021 年年度股东大会召开之日止。</t>
  </si>
  <si>
    <t>以上综合授信申请额度主要包括借款、承兑汇票、保函、承兑汇票贴现、提供担保、信用证、供应链金融、融资租赁等，授信期限自该事项经 2021 年年度股东大会批准之日起至 2022 年年度股东大会召开之日止。</t>
  </si>
  <si>
    <t>以上综合授信申请额度主要包括借款、承兑汇票、保函、承兑汇票贴现、提供担保、信用证、供应链金融、融资租赁等，授信期限自该事项经 2022 年年度股东大会批准之日起至 2023 年年度股东大会召开之日止。</t>
  </si>
  <si>
    <t>以上综合授信申请额度主要包括借款、承兑汇票、保函、承兑汇票贴现、提供担保、信用证、供应链金融、融资租赁等，授信期限自该事项经 2023 年年度股东大会批准之日起至 2024 年年度股东大会召开之日止。</t>
  </si>
  <si>
    <t>[十、审议通过了《关于为子公司提供担保的议案》；]
为满足公司各子公司生产经营的资金需求，公司拟继续为子公司向商业银行申请流动资金贷款、开具信用证、开展保理业务、投资并购贷款、园区建设项目融资以及开展中企云链业务（供应链金融）等事项提供担保：为蓝思科技（长沙）有限公司提供不超过 100 亿元担保；为蓝思国际（香港）有限公司提供不超过80 亿元担保；为蓝思科技（湘潭）有限公司提供不超过 30 亿元担保；为蓝思科技（东莞）有限公司提供不超过 10 亿元担保；为蓝思智控（长沙）有限公司提</t>
  </si>
  <si>
    <t>公司第四届董事会第七次会议审议通过了《关于为子公司提供担保的议案》，为满足子公司经营运作的资金需求，公司拟为子公司向商业银行申请流动资金贷款、开具信用证、开展保理业务以及开展中企云链业务（供应链金融）等事项提供担保。</t>
  </si>
  <si>
    <t>为满足各子公司生产经营的资金需求及对外开展业务需求， 拟为子公司向商业银行申请流动资金贷款、开具信用证、开展保理业务、投资并购贷款、园区建设项目融资，开展中企云链业务（供应链金融）， 向供应商采购商品或服务， 以及与客户签署的业务合同项下债务等事项提供担保：为蓝思科技（长沙）有限公司提供不超过 100 亿元担保；为蓝思国际（香港）有限公司提供不超过 80 亿元担保；为蓝思科技（湘潭）有限公司提供不超过 30 亿元担保；为蓝思科技（东莞）有限公司提供不超过 10 亿元担保；为蓝思智控（长沙）有限公司提供不超过 10 亿元担保；为蓝思精密（泰州）有限公司提供不超过 50 亿元担保；为蓝思科技（越南）有限公司提供不超过 5 亿元担保；为深圳市蓝思科技有限公司提供不超过 5 亿元担保；为蓝思系统集成有限公司提供不超过 10 亿元担保；为深圳市蓝思旺供应链管理有限公司提供不超过 50 亿元担保； 为 Moss Technology S.A. de C.V.</t>
  </si>
  <si>
    <t>为满足各子公司生产经营的资金需求及对外开展业务需求，为子公司向商业银行申请流动资金贷款、开具信用证、开展保理和衍生品交易业务、投资并购贷款、园区建设项目融资、 向供应商采购商品或服务、 开展中企云链业务（供应链金融），以及与客户签署的业务合同项下债务等事项提供担保：为蓝思科技（长沙）有限公司提供不超过 100 亿元担保；为蓝思国际（香港）有限公司提供不超过 20 亿元担保；为蓝思科技（湘潭）有限公司提供不超过 100 亿元担保；为蓝思科技（东莞）有限公司提供不超过 10 亿元担保；为蓝思智控（长沙）有限公司提供不超过 5 亿元担保；为蓝思精密（泰州）有限公司提供不超过 60 亿元担保；为蓝思科技（越南）有限公司提供不超过 30 亿元担保；为深圳市蓝思科技有限公司提供不超过 5 亿元担保；为 Moss Technology S.A. de C.V.</t>
  </si>
  <si>
    <t>该额度拟用于公司向银行等机构办理短期流动资金贷款、中长期项目贷款、委托贷款、委托债权投资、银行承兑汇票、信用证、贸易融资、保理、应收账款质押、投标保函、履约保函、预付款保函、付款保函、质量保函、供应链金融、商票保贴等业务。</t>
  </si>
  <si>
    <t>该额度拟用于公司向银行等机构办理短期流动资金贷款、中长期项目贷款、委托贷款、委托债权投资、银行承兑汇票、信用证、贸易融资、保理、应收账款质押、投标保函、履约保函、预付款保函、付款保函、质量保函、、商票保贴等业务。</t>
  </si>
  <si>
    <t>授信形式及用途包括但不限于流动资金贷款、固定资产贷款、项目贷款、承兑汇票、保函、信用证、票据贴现、供应链金融、应收账款保理、融资租赁等综合业务，具体合作金融机构及最终融资额、形式后续将与有关金融机构进一步协商确定，并以正式签署的协议为准。</t>
  </si>
  <si>
    <t>展惯例及产业政策的融资租赁、商业保理及供应链金融，暂不纳入类金融计算口径。</t>
  </si>
  <si>
    <t>为满足公司生产经营资金需要，公司 2023 年度拟向各家银行申请总额不超过 6.6 亿元的综合授信额度，授信种类包括但不限于流动贷款、银行票据业务、保函、国内信用证、票据池业务、等各类银行业务，授信期限有效期为 1 年。</t>
  </si>
  <si>
    <t>南京全信传输科技股份有限公司（以下简称“公司”）于 2024年 4 月 22 日召开的第六届董事会十五次会议审议通过了《关于公司2024 年度向银行申请综合授信额度的议案》 ，结合公司生产经营及资金需求，董事会同意公司 2024 年度向各银行申请总额不超过 8.83亿元的综合授信额度，授信种类包括但不限于流动贷款、银行票据业务、保函、国内信用证、票据池业务、供应链金融等各类银行业务，授信期限有效期为 1 年。</t>
  </si>
  <si>
    <t>授信业务包含但不限于银行承兑汇票、银票贴现、商票贴现、供应链金融、流动资金贷款、固定资产贷款、非融资性保函、开立信用证等业务品种。</t>
  </si>
  <si>
    <t>在财务管理方面， 2023 年公司上线了元年费控商旅系统、 拜特资金系统和赢链供应链金融平台， 进一步提升财务数字化管理， 助力降本增效。</t>
  </si>
  <si>
    <t>为满足公司及子公司生产经营和发展的需要，公司及子公司拟向银行等金融机构、 非金融机构申请总金额不超过人民币 12 亿元或等值外币的授信额度，授信期限不超过 3 年，授信形式包括但不限于流动资金贷款、承兑汇票、保理、保函、信用证、贴现、福费廷、供应链金融、国际贸易融资及外汇衍生交易等业务。</t>
  </si>
  <si>
    <t>为满足公司及子公司生产经营和发展的需要，公司及子公司拟向银行等金融机构、非金融机构申请总金额不超过人民币 12 亿元或等值外币的授信额度，授信期限不超过 3 年，授信形式包括但不限于流动资金贷款、承兑汇票、保理、保函、信用证、贴现、福费廷、供应链金融、国际贸易融资及外汇衍生交易等业务。</t>
  </si>
  <si>
    <t>并将继续围绕供应链金融等创新领域积极布局、加强投入，完善业务和组织架构，以便在该领域取得更多的实质性突破。</t>
  </si>
  <si>
    <t>睿 雪 供 应 链票 据 业 务 管理 平 台 软 件【简称：iFinSCB】V2.0 为落实中国人民银行等八部委《关于规范发展供应链金融支持供应链产业链稳定循环和优化升级的意见》（银发〔2020〕226号）关于完善供应链票据平台功能，加强供应链票据平台的票据签发、流转、融资相关系统功能建设的有关要求，上海票据交易所（以下简称票交所）对供应链票据平台进行升级，投产上线新一代票据业务系统一期（供应链票据平台）。</t>
  </si>
  <si>
    <t>公司已经成功将区块链相关技术推广、应用于银行、保险、证券交易、供应链金融、人才互动、学历认证等领域。</t>
  </si>
  <si>
    <t>应付账款区块链通用平台V1.0 提供一套基于区块链技术的去中心化供应链金融应付账款融资通用化解决方案，帮助企业以最短时间，最小成本实现供应链金融项目落地。</t>
  </si>
  <si>
    <t>项目公司具体负责在江苏省内开展货运车辆物联网平台建设、运输物流基础设施物联网平台建设、运费结算、资金池运营等金融运营业务，加油优惠、加油清分结算等能源运营业务，保险理赔支持、保险订单支持等保险运营业务，供应链金融、运力调度、物流企业赋能、货运险开发等物流运营业务。</t>
  </si>
  <si>
    <t>组合2 供应链金融</t>
  </si>
  <si>
    <t>发行人其他应收款的主要欠款方中，奇普仕（香港）有限公司系为联合创泰提供供应链金融服务的第三方融资机构，联合创泰向其支付的款项系用于信用证开具的保证金，款项具备可回收性，预计将在双方终止合作时收回。</t>
  </si>
  <si>
    <t>发行人其他应收款的主要欠款方中，奇普仕（香港） 有限公司系为联合创泰提供供应链金融服务的第三方融资机构，联合创泰向其支付的款项系用于信用证开具的保证金，款项具备可回收性，预计将在双方终止合作时收回。</t>
  </si>
  <si>
    <t>公司积极争取授信审批，全力维持银行授信额度，妥善完成银行贷款的续贷工作，充分利用银行提供的供应链金融授信，多措并举缓解资金局面难题；进一步增强法律事务管理能力，不断健全法律法规管理体系，规范诉讼案件调解与和解流程，梳理完善诉讼案件调解审批流程，优化审批机制，实现诉讼案件调解快速化、标准化、规范化，最大限度维护公司利益。</t>
  </si>
  <si>
    <t>营业务发展密切相关，符合业态所需、行业发展惯例及产业政策的融资租赁、商业保理及供应链金融，暂不纳入类金融计算口径。</t>
  </si>
  <si>
    <t>资租赁、商业保理及供应链金融，暂不纳入类金融计算口径。</t>
  </si>
  <si>
    <t>（2） 加强现金预算管理， 在安全库存基础上提高存货周转率，根据市场分析，针对不同客户制定信用账期、回款方式和条款，加大销售催款力度， 在采购付款环节积极采用信用证、海外代付、银行承兑汇票、供应链金融、现汇等多种组合方式付款，力争平衡上下游资金缺口。</t>
  </si>
  <si>
    <t xml:space="preserve">其次，加强现金预算管理，在安全库存基础上提高存货周转率，根据市场分析，针对不同客户制定信用账期、回款方式和条款，加大销售催款力度，在采购付款环节积极采用信用证、海外代付、银行承兑汇票、供应链金融、现汇等多种 | </t>
  </si>
  <si>
    <t>与公司主营业务发展密切相关， 符合业态所需、行业发展惯例及产业政策的融资租赁、商业保理及供应链金融，暂不纳入类金融计算口径。</t>
  </si>
  <si>
    <t>上游 IC 设计制造商为授权分销商提供 30 天账期，分销商为核心客户提供60-90 天账期，电子元器件分销商可以根据自身的资金实力，为下游客户提供延长账期等供应链金融服务。</t>
  </si>
  <si>
    <t>截至9月底，公司库存资金超120亿元；（4）积极拓宽融资渠道，充分利用包含银行贷款、中票、短融等常规融资工具以及金单、承贴通、银行承兑汇票等供应链金融融资工具；（5）公司还有几十亿规模可随时变现的财务性投资项目。</t>
  </si>
  <si>
    <t>除养猪业务以外，公司还有养鸡、养鸭以及投资、动保、乳业、农牧机械等多项配套和相关业务，均保持良好的发展状态，可以提供较为稳定的经营性现金流；公司比行业早约半年控制资本开支和活化资产，调整重心为利用好现有产能，尽量保存实力；今年4月份公司成功发行92.97亿元可转债；公司已通过多种方式储备较多资金，融资渠道丰富，公司已申请未使用的各类融资工具种类和额度较多，同时，公司也大力推进供应链金融融资工具的应用；近期猪价有所反弹，也将进一步缓解资金压力。</t>
  </si>
  <si>
    <t>同时，公司也大力推进供应链金融等融资工具的应用；项目方面，公司谨慎新项目开工，严格把控资本开支，调整重心为利用好现有产能，尽量保存实力；总体而言，根据资金压力测试，公司目前处于安全平稳状态。</t>
  </si>
  <si>
    <t>（1）公司现有库存资金充裕，规模超百亿元，且融资渠道丰富，包含银行贷款、公司债券、中票、短融、境外债、供应链金融等；（2）公司还有几十亿规模可随时变现的财务性投资项目；（3）除了养猪业务以外，公司还有养鸡、养鸭以及投资、动保、乳业、农牧机械等多项配套和相关业务，均保持良好的发展状态，多业务对冲优势较为明显，可以提供较为稳定的经营性现金流。</t>
  </si>
  <si>
    <t>公司融资渠道丰富，已申请未使用的各类融资工具种类和额度较多，公司也在尝试加大供应链金融等工具的使用。</t>
  </si>
  <si>
    <t>此外，公司也会适当加大供应链金融、中期票据等融资工具的使用，多渠道保证运营资金的安全。</t>
  </si>
  <si>
    <t>公司融资渠道较为丰富，已申请未使用的各类融资工具种类和额度较多，公司也在加大供应链金融等工具的使用，充分发挥供应商授信额度价值，降低资金占用，节约资金成本。</t>
  </si>
  <si>
    <t>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</si>
  <si>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类金融业务包括但不限于： 融资租赁、 融资担保、 商业保理、 典当及小额贷款等业务” “与公司主营业务发展密切相关， 符合业态所需、 行业发展惯例及产业政策的融资租赁、 商业保理及， 暂不纳入类金融业务计算口径。</t>
  </si>
  <si>
    <t>展惯例及产业政策的融资租赁、商业保理及供应链金融，暂不纳入类金融业务计算口径。</t>
  </si>
  <si>
    <t>项目 期末余额 期初余额 形成原因 对外提供担保 962,886.00 637,070.92 本公司与银行及经销商签订分销通及供应链金融业务，经销商获取银行授信归还本公司货款，本公司对经销商进行担保。</t>
  </si>
  <si>
    <t>2020 年度，本公司及部分优质经销商与银行开展分销通金融及供应链金融业务，通过本公司向经销商提供保证担保，经销商获取银行授信之后向银行申请借款，以此向本公司支付货款。</t>
  </si>
  <si>
    <t>政府采购商业保理业务是“供应链金融+商业保理”在政府采购领域的创新应用，该业务以商业保理公司信用审查为基础，参与政府采购的供应商将政府采购合同项下应收账款转让给商业保理公司，进而获得融资，有效解决供应商的资金周转困难，进一步促进中小微企业的健康持续发展，有利于服务实体经济。</t>
  </si>
  <si>
    <t>4.归口财务资源统筹职能，负责组织公司司库体系建设和运用，负责资金集中、账户集中、保险集中、财务性投资、供应链金融等金融业务管理；负责各类财务风险防范。</t>
  </si>
  <si>
    <t>融资租赁、商业保理及供应链金融，暂不纳入类金融计算口径。</t>
  </si>
  <si>
    <t>甲方充分发挥其产业资本方面的优势，与乙方积极开展为实施珠海新落户产业项目的合作事宜，包括但不限于在供应链金融、产业基金等方面的合作，以实现乙方业务尽快在珠海落地。</t>
  </si>
  <si>
    <t>支持第三方供应链管理平台建设，为制造企业提供供应链计划、供应链物流、供应链金融、供应链电子商务以及信息追溯等集成服务，对制造企业的原材料、零部件、半成品、产成品和产品消费等实现全过程的配套和跟踪服务。</t>
  </si>
  <si>
    <t>该平台将数字经济和新材料产业相结合，以代采、集采和供应链服务为主要业务模式，依托公司20多年的行业经验和上下游资源优势，以及自主研发的新材料信息撮合和智慧交易平台，通过互联网连接上游供应商、中游塑料流通企业和下游终端工厂，整合了金融机构、仓储、物流等环节，为客户提供集合采购、自营直销、撮合交易、竞价拍卖、数字供应链金融、物流仓储的一站式服务，从整个产业链维度做资源整合和价值链优化，从而降低综合运营成本，提高产业的运营质量和效率，赋能上下游企业。</t>
  </si>
  <si>
    <t>甲方拟成为乙方在新能源、航空航天、医疗器械领域的战略合作伙伴及工业机器人领域的唯一战略合作方，双方将充分利用各自优势， 通过包括但不限于授权代理、供应链金融服务、参控股等方式在设备销售、技术开发及服务、人才培养、高端机加工中心建设合作项目上开展合作。</t>
  </si>
  <si>
    <t>答：同益云商依托同益股份20多年的行业经验和上下游资源，通过互联网打通产业链各环节，以直销、集采、产能预售、供应链金融、数字化仓储等产品和服务为产业链上下游深度赋能，提升整体交易效率、升级运营模式。</t>
  </si>
  <si>
    <t>同益云商将数字经济和新材料产业相结合，依托公司20多年的行业经验和上下游资源优势，以“智能询报价Sa aS”系统为核心，构建塑料行业数字化供应链服务体系，以直销、集采、产能预售、供应链金融、数字化仓储等产品和服务为产业链上下游深度赋能，深耕产业链联动与创新升级，降本增效、优化和升级运营模式、增强平台行业用户粘性，打造同益股份在</t>
  </si>
  <si>
    <t>报告期内，同益云商在不断优化其运营模式的同时，通过与微众银行、赣发投供应链等金融机构的深入合作，为下游用户提供数字化供应链金融服务，提升了为上下游产业链赋能的能力、增强了客户粘性</t>
  </si>
  <si>
    <t>另外，新冠疫情冲击下，金融科技赋能企业服务快速发展，政策持续鼓励运用金融科技改善提高对中小微企业的金融服务能力，普惠金融、供应链金融成为有力抓手。</t>
  </si>
  <si>
    <t xml:space="preserve">（3）与公司主营业务发展密切相关，符合业态所需、行业发展惯例及产业政策的融资租赁、商业保理及供应链金融，暂不纳入类金融业务计算口径。 | </t>
  </si>
  <si>
    <t>贸易融资结算系统全面覆盖了国际结算的各项业务品种，提供外汇资金和清算的支持，包含国际支付前置、外汇监管报送、授信管理、供应链金融等多个子系统，能为客户提供一站式的贸易融资结算解决方案。</t>
  </si>
  <si>
    <t>贸易融资结算系统全面覆盖了国际结算的各项业务品种，提供外汇资金和清算的支持，系统还包含国际支付前置、外汇监管报送、授信管理、供应链金融等多个子系统，能为客户提供一站式的贸易融资结算解决方案。</t>
  </si>
  <si>
    <t>转移方式 已转移金融资产性质 已转移金融资产金额 终止确认情况 终止确认情况的判断依据 背书 应收款项融资中的银行承兑汇票 148,812,226.49 已终止确认 本公司认为所持有的银行承兑汇票不存在重大的信用风险且历史未发生逾期兑付的情况，故终止确认 贴现 应收款项融资中的银行承兑汇票 97,178,922.95 已终止确认 本公司认为所持有的银行承兑汇票不存在重大的信用风险且历史未发生逾期兑付的情况，故终止确认 保理 应收账款 1,640,520.00 已终止确认 应收账款系公司在特变电工供应链金融服务平台办理的保理业务，该保理业务由保理公司直接付款且不附追索权，公司已收到保理公司回款，故终止确认 合计 247,631,669.44</t>
  </si>
  <si>
    <t>与公司主营业务发展密切相关， 符合业态所需、行业发展惯例及产业政策的融资租赁、商业保理及供应链金融， 暂不纳入类金融业务计算口径。</t>
  </si>
  <si>
    <t>公司将采取积极的内部精细化成本管控措施，充分激活公司内部供应链管理能力：科学制定原材料采购计划；提升生产效率，加快交货周期，缩短订单交付周期，压缩存货资金占用时间；加强应收账款管理和对终端客户回款沟通保障；和公司上下游单位寻求深度合作，借助供应链金融平台，以提高资金的使用效率；加强与当地税务局沟通，正确合理利用政策，积极争取税费返还支持，以保持经营性现金流的正常流动与平衡。</t>
  </si>
  <si>
    <t xml:space="preserve">应收款项融资的其他变动为：所持有的银行承兑汇票及供应链金融产品增减变动。 | </t>
  </si>
  <si>
    <t>兆能的订单正在不断获取当中，逐步落地16、兆能订单充足，但下游回款周期较长，企业在未来如何进行流动资金的补充以维持良好的现金流我们会尽可能沟通下游回款的及时性；同时我们也会加强与各银行及供应链金融方的联系，以取得更多的流动资金17、深圳兆能有多少技术专利？</t>
  </si>
  <si>
    <t>[六、注册会计师对财务报表审计的责任]
山东省金融发展资金 120,000.00 其他收益 《关于下达2022年山东省金融发展资金（供应链金融奖励）预算指标的通知》（菏财金指〔2022〕11号） 菏泽市定陶区商务局2021年进口奖励 25,731.00 其他收益 《关于2021年进出口奖励的请示》 其他零星补助 7,573.00 其他收益 小 计 1,165,314.23</t>
  </si>
  <si>
    <t>[第十节 财务报告] [七、合并财务报表项目注释]
造等获得的补助 出口奖励补助 定陶区商务局 补助 因研究开发、技术更新及改造等获得的补助 是 否 25,731.00 与收益相关 个税手续费返还 定陶区税务局 补助 因研究开发、技术更新及改造等获得的补助 是 否 42,749.20 与收益相关 供应链金融创新奖励 山东省财政厅 奖励 因研究开发、技术更新及改造等获得的补助 是 否 120,000.00 与收益相关</t>
  </si>
  <si>
    <t>（三）与公司主营业务发展密切相关，符合业态所需、行业发展惯例及产业政策的融资租赁、商业保理及供应链金融，暂不纳入类金融计算口径。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</si>
  <si>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（4）货款支付方式： 本合同款项以银行转账、银行承兑汇票（含电子承兑汇票） 、商业承兑汇票、供应链金融产品（包括但不限于： 建信融通-E信通、地铁快信、中企云链-云信） 支付等方式，但在约定承兑汇票、供应链金融产品等有贴息的方式时，此价格基础上甲方不另外支付贴息及融资费用。</t>
  </si>
  <si>
    <t>第三方海外仓服务商 与易佰网络合作的主要仓库所在国 基本情况 谷仓 美国、捷克、英国、法国、澳大利亚、意大利 2015年成立，已在全球7大主要发达国家建立海外仓，总面积超45万平方米，业务覆盖全球30余个国家，围绕跨境出口电商提供仓储、转运、分销、供应链金融服务。</t>
  </si>
  <si>
    <t>上述各家银行申请的授信额度共18亿元（最终以各家银行实际审批的授信额度为准），内容包括但不限于流动资金贷款、银行承兑汇票、保函、信用证、票据贴现或质押、供应链金融等综合业务，期限一年。</t>
  </si>
  <si>
    <t>工业互联网、产业大数据、供应链金融服务、冷链物流、电子商务等业务。</t>
  </si>
  <si>
    <t>江西省供销立昂科技有限公司成立于 2021 年 7 月 26 日，是大一互联与江西省供销大数据有限公司共同出资设立的公司，投资目的为依托江西省供销系统资源优势，凭借云计算、物联网、 5G 等多项前沿技术，开展应用平台研发、工业互联网、产业大数据、供应链金融服务、冷链物流、电子商务等业务。</t>
  </si>
  <si>
    <t>江西省供销立昂科技有限公司成立于 2021 年 7 月 26 日，是大一互联与江西省供销大数据有限公司共同出资设立的公司，投资目的为依托江西省供销系统资源优势，凭借云计算、物联网、 5G 等多项前沿技术，开展应用平台研发、工业互联网、产业大数据、 供应链金融服务、冷链物流、电子商务等业务。</t>
  </si>
  <si>
    <t>以上授信业务种类包括但不限于流动资金贷款、银行承兑汇票、 保函、 国内外信用证、 供应链金融等； 以上授信额度为敞口额度， 最终以银行实际审批的授信额度为准，具体融资金额将视公司的实际经营情况和需求决定。</t>
  </si>
  <si>
    <t>[三、资产、负债、所有者权益情况]
2.应付票据同比增长 100.9%，主要为报告期加大供应链金融产品推广应用； 应付账款同比增长 82.24%，主要因业务量增加，采购需求增加；</t>
  </si>
  <si>
    <t>企业通过整合产业链上各个利益相关者资源，去除不增值的冗余环节，集中订单采购、反向定制、精准匹配供需、统仓统配、供应链金融等方式，提升产业效率，实现各类产业与互联网协同升级。</t>
  </si>
  <si>
    <t>（2）链极科技：公司参股公司，链极科技致力于用区块链技术在供应链金融、智慧港口、区块链食品溯源等领域服务实体经济、服务国家战略。</t>
  </si>
  <si>
    <t>链极智能科技（上海）有限公司（以下简称“链极科技”）是一家致力于用区块链技术在供应链金融、智慧港口、区块链食品溯源等领域服务实体经济、服务国家战略的公司。</t>
  </si>
  <si>
    <t>华金证券股份有限公司 345,000.0000 证券业务 2 华金期货有限公司 60,000.0000 期货业务 3 珠海华发集团财务有限公司 200,000.0000 金融服务 4 珠海农村商业银行股份有限公司 249,898.0528 银行业 5 珠海华润银行股份有限公司 604,268.7183 银行业 6 珠海南屏村镇银行股份有限公司 10,000.0000 银行业 7 横琴人寿保险有限公司 200,000.0000 保险业务 8 久隆财产保险有限公司 100,000.0000 保险业务 9 横琴华通金融租赁有限公司 200,000.0000 融资租赁业务 10 珠海华金融资担保有限公司 30,000.0000 融资担保业务 11 珠海华金小额贷款有限公司 20,396.9700 小额贷款 12 华金国际商业保理（珠海）有限公司 150,000.0000 保理服务 13 珠海华发供应链金融服务有限公司</t>
  </si>
  <si>
    <t>[六、注册会计师对财务报表审计的责任]
项目 期末余额 上年年末余额 银行承兑汇票保证金 6,631,137.37 保函保证金 7,092,275.90 12,422,745.00 供应链金融保证金 6,500,000.00 合计 20,223,413.27 12,422,745.00</t>
  </si>
  <si>
    <t>[第十节 财务报告] [七、合并财务报表项目注释]
项目 期末余额 期初余额 远期结汇保证金 1,229,585.00 保函保证金 9,859,188.05 7,092,275.90 供应链金融保证金 6,500,000.00 6,500,000.00 银行承兑汇票保证金 6,631,137.37 合计 17,588,773.05 20,223,413.27</t>
  </si>
  <si>
    <t>[第十节 财务报告] [七、合并财务报表项目注释]
项目 期末余额 上年年末余额 银行承兑汇票保证金 11,944,879.99 6,631,137.37 履约保证金 284,000.00 保函保证金 13,612,827.55 7,092,275.90 供应链金融保证金 6,520,717.03 6,500,000.00 合计 32,362,424.57 20,223,413.27</t>
  </si>
  <si>
    <t>[第十节 财务报告] [七、合并财务报表项目注释]
项目 期末余额 期初余额 银行承兑汇票保证金 11,482,090.00 11,944,879.99 履约保证金 284,000.00 284,000.00 保函保证金 9,389,361.05 13,612,827.55 供应链金融保证金 6,530,610.54 6,520,717.03 合计 27,686,061.59 32,362,424.57</t>
  </si>
  <si>
    <t>[六、注册会计师对财务报表审计的责任]
项目 期末余额 上年年末余额 银行承兑汇票保证金 20,057,697.79 11,944,879.99 履约保证金 284,000.00 外汇远期业务保证金 500,250.00 保函保证金 18,532,736.83 13,612,827.55 供应链金融保证金 15,048,395.83 6,520,717.03 合计 54,139,080.45 32,362,424.57</t>
  </si>
  <si>
    <t>[第十节 财务报告] [七、合并财务报表项目注释]
项目 期末余额 期初余额 银行承兑汇票保证金 20,057,697.79 履约保证金 外汇远期业务保证金 500,562.66 500,250.00 保函保证金 16,324,472.15 18,532,736.83 供应链金融保证金 13,166,125.21 15,048,395.83</t>
  </si>
  <si>
    <t>公司将增加供应链金融付款方式、加大回款力度，争取在下半年改善现金流。</t>
  </si>
  <si>
    <t>3）与公司主营业务发展密切相关，符合业态所需、行业发展惯例及产业政策的融资租赁、商业保理及供应链金融，暂不纳入类金融计算口径。发行人应结 合融资租赁、商业保理以及供应链金融的具体经营内容、服务对象、盈利来源， 以及上述业务与公司主营业务或主要产品之间的关系，论证说明该业务是否有利 于服务实体经济，是否属于行业发展所需或符合行业惯例。</t>
  </si>
  <si>
    <t>历控同和自2022 年开始不再开展新业务；同信信息主要业务为供应链金融贸易，目前无项目管理服务及监理业务收入，同信信息曾进行过“智慧工地工程项目管理平台开发”，但未完成产品开发且未形成收入。</t>
  </si>
  <si>
    <t>历控同和自 2022 年开始不再开展新业务；同信信息主要业务为供应链金融贸易，目前无项目管理服务及监理业务收入，同信信息曾进行过“智慧工地工程项目管理平台开发” ，但未完成产品开发且未形成收入。</t>
  </si>
  <si>
    <t>生产成本；以成本控制为管理重点，结合合同实际执行情况，加强合同采购申请的审核，严格把控采购成本支出；选择供应链金融、内保外债等多元化融资方案，贷款利率逐年下降，促使融资成本最优；规范售前支持流程，加强过程控制，强化技术支持，项目问题有效解决。</t>
  </si>
  <si>
    <t>根据公司发展的需要，充分利用金融杠杆为业务发展提供充足的营运资金，公司在风险可控的前提下， 拟向各合作银行申请总额不超过人民币 80,000 万元的综合授信额度，授信项下业务类型包括但不限于流动资金贷款、银行承兑汇票、票据贴现、贸易融资、保函、信用证、 供应链金融等，具体授信额度和贷款期限以各家银行实际审批的授信额度为准, 具体使用金额公司将根据自身运营的实际需求确定。</t>
  </si>
  <si>
    <t>根据公司发展的需要，充分利用金融杠杆为业务发展提供充足的营运资金，公司在风险可控的前提下， 拟向各合作银行申请总额不超过人民币 120,000 万元的综合授信额度，授信项下业务类型包括但不限于流动资金贷款、银行承兑汇票、票据贴现、贸易融资、保函、信用证、供应链金融等，具体授信额度和贷款期限以各家银行实际审批的授信额度为准, 具体使用金额公司将根据自身运营的实际需求确定。</t>
  </si>
  <si>
    <t>[二、本次申请增加授信额度情况]
根据公司经营发展的需要，充分利用金融杠杆为业务发展提供充足的营运资金，公司在风险可控的前提下，拟向各合作银行增加申请总额不超过人民币 80,000万元的综合授信额度，授信项下业务类型包括但不限于流动资金贷款、银行承兑汇票、票据贴现、贸易融资、保函、信用证、供应链金融等，具体授信额度和贷</t>
  </si>
  <si>
    <t>根据公司发展的需要，充分利用金融杠杆为业务发展提供充足的营运资金，公司在风险可控的前提下， 拟向各合作银行申请总额不超过人民币 260,000 万元的综合授信额度，授信项下业务类型包括但不限于流动资金贷款、银行承兑汇票、票据贴现、贸易融资、保函、信用证、供应链金融等，具体授信额度和贷款期限以各家银行实际审批的授信额度为准, 具体使用金额公司将根据自身运营的实际需求确定。</t>
  </si>
  <si>
    <t>……与公司主营业务发展密切相关，符合业态所需、行业发展惯例及产业政策的融资租赁、商业保理及供应链金融，暂不纳入类金融业务计算口径。</t>
  </si>
  <si>
    <t>现金流量表项目 报告期发生额 上期发生额 变动幅度 变动原因 经营活动产生的现金流量净额 476,013,231.59 220,846,488.91 115.54% 主要系使用供应链金融，加快了销售回款所致。</t>
  </si>
  <si>
    <t>优化资产管理综合金融服务包括电子渠道平台、统一支付平台、用户中心、供应链金融、核心系统及电商平台，此综合金融服务平台以最新的分布式体系微服务架构进行优化，统一为成员单位、供应商以及员工提供了便利快捷的金融服务。</t>
  </si>
  <si>
    <t>③与公司主营业务发展密切相关，符合业态所需、行业发展惯例及产业政策的融资租赁、商业保理及供应链金融，暂不纳入类金融计算口径。</t>
  </si>
  <si>
    <t>3、公司在供应链金融方面发展模式是怎样的？</t>
  </si>
  <si>
    <t>数字信贷层面在包括C端数字信贷、中小微端以供应链金融为场景的普惠金融；营销运营层面，去年有三个银行签约落地。</t>
  </si>
  <si>
    <t>云原生的开发运维一体化平台、基于隐私计算的数据交换和数据服务平台、基于人工智能技术和区块链技术打造智能信贷、绿色信贷和供应链金融产品体系，以及深化与各个合作伙伴的合作，打造新一代手机银行和营销服务体系，并重点瞄准海外市场机会等。</t>
  </si>
  <si>
    <t>（2）供应链金融突破：拓展供应链金融为枢纽的普惠金融和中小微金融的发展，顺应了国家金融机构对普惠金融中小微的支持和倾斜；（3）海外业务突破：海外的两个项目分别在一季度、二季度正式上线，预计海外创新运营业务的增速会更快，这些点都支撑了公司今年创新业务的落地和这块收入40%的增长。</t>
  </si>
  <si>
    <t>1、公司将继续加大产品研发的投入，协同百度的技术优势，提升产品能力，进一步巩固公司在传统银行 IT 的领先地位；而在金融科技的深度技术整合方面，跟百度深度合作、强势联合，实现“技术+应用+生态” 的综合建设，和百度共同推广区块链+金融的行业级解决方案，包括但不限于供应链金融、积分链、可信计算、合规 Token 等内容；同时，作为金融开放创新联盟的创始会员和华为鲲鹏合作伙伴，公司也将在智慧银行等方面深化合作，帮助公司客户在信息技术应用创新方面提供更好的产品和解决方案。</t>
  </si>
  <si>
    <t>（1）公司将继续加大产品研发的投入，协同百度的技术优势，提升产品能力，进一步巩固公司在传统银行IT的领先地位；而在金融科技的深度技术整合方面，跟百度深度合作、强势联合，实现“技术+应用+生态”的综合建设，和百度共同推广区块链+金融的行业级解决方案，包括但不限于供应链金融、积分链、可信计算、合规Token等内容；同时，作为金融开放创新联盟的创始会员和华为鲲鹏合作伙伴，我们也将在智慧银行等方面深化合作，帮助客户在信息技术应用创新方面提供更好的产品和解决方案。</t>
  </si>
  <si>
    <t>（1）公司将继续加大产品研发的投入，协同生态伙伴的技术优势，提升产品能力，进一步巩固公司在传统银行软件业务的领先地位；在金融科技的深度技术融合方面，与包括百度在内的底座产品伙伴深度合作、强势联合，实现“技术+应用+生态”的综合建设，共同推广人工智能+金融的行业级解决方案，包括但不限于供应链金融、积分链、可信计算、合规 Token 等内容；同时，进一步深化和包括华为、腾讯、南大通用、人大金仓、达梦、道客云等各类信创厂商合作，帮助客户在信息技术应用创新方面提供更好的产品和解决方案。</t>
  </si>
  <si>
    <t>（1）公司将继续加大产品研发的投入，协同百度的技术优势，提升产品能力，进一步巩固公司在传统银行 IT的领先地位；而在金融科技的深度技术整合方面，跟百度深度合作、强势联合，实现“技术+应用+生态”的综合建设，和百度共同推广区块链+金融的行业级解决方案，包括但不限于供应链金融、积分链、可信计算、合规 Token 等内容；同时，作为金融开放创新联盟的创始会员和华为鲲鹏合作伙伴，我们也将在智慧银行等方面深化合作，帮助客户在信息技术应用创新方面提供更好的产品和解决方案。</t>
  </si>
  <si>
    <t>（1） 公司将继续加大产品研发的投入， 协同生态伙伴的技术优势， 提升产品能力， 进一步巩固公司在传统银行软件业务的领先地位； 在金融科技的深度技术融合方面， 与包括百度在内的底座产品伙伴深度合作、 强势联合， 实现“技术+应用+生态” 的综合建设， 共同推广人工智能+金融的行业级解决方案， 包括但不限于供应链金融、 积分链、 可信计算、 合规 Token 等内容； 同时， 进一步深化和包括华为、腾讯、 南大通用、 人大金仓、 达梦、 道客云等各类信创厂商合作， 帮助客户在信息技术应用创新方面提供更好的产品和解决方案。</t>
  </si>
  <si>
    <t>（4）2022 年 12 月 30 日，公司与中国民生银行股份有限公司珠海分行（以下简称“民生银行珠海分行”）签订了协议编号为公信融（民信）字第 001 号《民信易链平台供应链金融服务合作协议》，在供应商发起融资申请时通过占用英搏尔的授信额度为供应商办理国内保理业务，保理到期之后英搏尔只需支付民生银行珠海分行保理融资金额，无需支付利息。</t>
  </si>
  <si>
    <t>（5） 2022 年 12 月 30 日，英搏尔与中国民生银行股份有限公司珠海分行（以下简称“民生银行珠海分行”）签订协议编号为公信融（民信）字第 001 号的《民易信链平台供应链金融服务合作协议》，在供应商发起融资申请时通过占用英搏尔的授信额度为供应商办理国内保理业务，保理到期之后英搏尔只需支付民生银行珠海分行保理融资金额，无需支付利息。</t>
  </si>
  <si>
    <t>数字人存证平台底层技术基于北京市委市政府支持成立的新型研发机构——微芯研究院所牵头研发的我国首个自主可控的区块链软硬件技术体系“长安链”，目前已经在国家级税务服务、可信数字身份体系、政务服务、供应链金融等一大批国民经济重要行业和关键领域应用，有力支撑了国家数字基础设施建设。</t>
  </si>
  <si>
    <t>研究领域包括公司并购与财务治理、 供应链金融与绿色金融、金融科技与公司财务等。</t>
  </si>
  <si>
    <t>（3）与公司主营业务发展密切相关， 符合业态所需、行业</t>
  </si>
  <si>
    <t>（3）与公司主营业务发展密切相关， 符合业态所需、行业发展惯例及产业政策的融资租赁、商业保理及供应链金融， 暂不纳入类金融业务计算口径。</t>
  </si>
  <si>
    <t>在融资方式拓展方面，公司新增供应链金融额度1亿元及融资租赁额度2亿元，公司目前常用融资方式有人民币及美元流动资金贷款、银行承兑汇票、非融资性保函等。</t>
  </si>
  <si>
    <t>在融资方式拓展方面， 公司新增供应链金融额度1亿元及融资租赁额度2亿元， 公司目前常用融资方式有人民币及美元流动资金贷款、 银行承兑汇票、 非融资性保函等。</t>
  </si>
  <si>
    <t>在融资方式拓展方面，公司新增供应链金融额度1.53亿元及融资租赁额度0.96亿元，公司目前常用融资方式有人民币及美元流动资金贷款、银行承兑汇票、非融资性保函等。</t>
  </si>
  <si>
    <t>直销方面，公司继续加强与百强地产覆盖力度和合作深度，增加高分子防水材料渗透率，维持直销收入的快速增长；在经销方面，持续加大经销商开发力度，增加“百家千万”防水精英培训计划推广力度，提升渠道的广度和深度，在保障资金安全前提下，加大对经销商的供应链金融支持力度，多种途径支持经销商做大做强。</t>
  </si>
  <si>
    <t>公司积极争取授信审批，妥善完成银行贷款的续贷工作，充分利用银行提供的供应链金融授信，有效降低财务成本，控制债务风险。</t>
  </si>
  <si>
    <t>山东泉为目前资信良好，可以通过向金融机构申请流动资金贷款、供应链金融等方式获得资金，以增加公司经营现金流。</t>
  </si>
  <si>
    <t>为满足公司各子公司日常经营需要，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预计公司 2022 年度为子公司提供人民币 55,000 万元担保额度。</t>
  </si>
  <si>
    <t>为满足公司各子公司日常经营需要，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预计 2023 年度公司为子公司提供额度不超过人民币 60,000 万元的担保。</t>
  </si>
  <si>
    <t>为满足全资子公司小禾电子材料（德清）有限公司（以下简称“小禾材料”）日常经营需要，保证小禾材料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拟申请在公司第三届董事会第十次会议、 2023 年第一次临时股东大会审议通过的担保预计额度之外，为小禾材料提供不超过人民币 5,000 万元的新增担保额度预计。</t>
  </si>
  <si>
    <t>为满足公司各子公司日常经营需要，保证子公司向业务相关方（包括但不限于银行、供应链金融机构、综合性金融服务机构、融资租赁公司、担保公司、企业集团财务公司、其它金融机构、非金融机构等）申请银行综合授信（包括但不限于办理人民币或外币流动资金贷款、项目贷款、贸易融资、银行承兑汇票、信用证、保函、票据贴现、保理、出口押汇、外汇远期结售汇以及衍生产品等相关业务）或其他日常经营需要（包括但不限于履约担保、产品质量担保、融资租赁、保理、保证、代付等业务）的顺利完成，预计 2024 年度公司为子公司提供额度不超过人民币 65,000 万元的担保。</t>
  </si>
  <si>
    <t>回答：目前，公司已经服务了580多家客户，随着时间推移，公司海外仓运营能力持续提升，同时也推出了供应链金融等增值服务，增强客户粘性，为客户提供更有吸引力的价格、更加完善的服务。</t>
  </si>
  <si>
    <t>2021 年 12 月 5 日，财信数科与上市公司签署了《湖南财信数字科技有限公司墨竹供应链金融平台项目委托开发合同》，合同金额为 184.60 万元。</t>
  </si>
  <si>
    <t>在金融科技领域， 公司加强与大股东财信数科的合作，面向信托、保代、风控、供应链金融等业务场景，利用大数据、人工智能、云计算等信息技术支撑财信金控集团各业务数智化转型升级。</t>
  </si>
  <si>
    <t>在金融科技领域， 公司持续深化与大股东财信数科的战略合作，针对信托、信贷、保代、风控、供应链金融、产业基金综合业务等业务场景，依托大数据、人工智能、云计算等信息技术，通过对金融数据的深度挖掘和分析，助推财信金控集团各项业务实现数智化转型升级。</t>
  </si>
  <si>
    <t>2022 年，公司将持续优化收入结构，一方面继续加大对经销商的资源配置，增加经销商数量，加大专项经销商开发，将经销商地级市覆盖率提高到 100%，提高新兴领域和优势产品的市场渗透率；同时，加大对核心经销商的扶持力度，提高供应链金融产品使用效率，因城施策，制定长期激励政策，加大激励力度。</t>
  </si>
  <si>
    <t>项目 科顺股份 东方雨虹 凯伦股份 赛力克 市场开拓及重大工程的招投标工作；经销模式为公司通过经销商对产品终端客户进行开发、销售及服务，经销模式分为工建经销、民用经销及修缮经销 销模式为直接对产品最终使用客户进行开发、实现销售及服务，先后与多家优质房地产公司、企业集团签订了战略性合作协议；渠道模式为公司通过经销商等渠道合作伙伴对产品最终使用客户进行开发、实现销售及服务 大力推展渠道业务，通过分布在全国各地的经销商网络，将产品销售给终端工民建等类型客户 经 销 商数 量（截至2021年末） 1,530家 近4,000家 700多家，未来三年经销商数量将扩大到1,500家 未披露 战略规划 2022年，公司将持续优化收入结构，一方面继续加大对经销商的资源配置，增加经销商数量，加大专项经销商开发，将经销商地级市覆盖率提高到100%，提高新兴领域和优势产品的市场渗透率；同时，加大对核心经销商的扶持力度，提高供应链金融产品使用效率，因城施策，制定长期激励政策，加大激励力度</t>
  </si>
  <si>
    <t>同时，大力推展渠道业务，通过分布在全国各地的经销商网络，将产品销售给终端工民建等类型客户 公司通过经销商模式和重大项目直销模式相结合来开拓业务 经销商数量（截至2021年末） 1,530家 近4,000家 700多家，未来三年经销商数量将扩大到1,500家 未披露 战略规划 2022年，公司将持续优化收入结构，一方面继续加大对经销商的资源配置，增加经销商数量，加大专项经销商开发，将经销商地级市覆盖率提高到100%，提高新兴领域和优势产品的市场渗透率；同时，加大对核心经销商的扶持力度，提高供应链金融产品使用效率，因城施策，制定长期激励政策，加大激励力度；另一方面加大对央企、国企类地产客户的开发，增加优质地产客户 实施渠道下沉策略，持续拓展渠道建设，增加渠道密度，通过发展经销商、增加专卖店及持续开拓分销网点、分销门头，扩大渠道覆盖率，有效覆盖空白市场和薄弱市场，同时利用渠道信息化管理手段，制定区域作业标准；继续升级和优化房地产市场营销工作，向央企、国企地产及优质民营地产龙头倾斜 大力发展经销商业务，通过差异化产品和系统支持，更好地赋能经销商</t>
  </si>
  <si>
    <t>同时，大力推展渠道业务，通过分布在全国各地的经销商网络，将产品销售给终端工民建等类型客户 经销商数量（截至2021年末） 1,530家 近4,000家 700多家，未来三年经销商数量将扩大到1,500家 未披露 战略规划 2022年，公司将持续优化收入结构，一方面继续加大对经销商的资源配置，增加经销商数量，加大专项经销商开发，将经销商地级市覆盖率提高到100%，提高新兴领域和优势产品的市场渗透率；同时，加大对核心经销商的扶持力度，提高供应链金融产品使用效率，因城施策，制定长期激励政策，加大激励力度；另一方面加大对央企、国企类地产客户的开发，增加优质地产客户供应份额，充分发掘城市更新、旧房改造、保障房、长租房等领域市场需求 实施渠道下沉策略，持续拓展渠道建设，增加渠道密度，通过发展经销商、增加专卖店及持续开拓分销网点、分销门头，扩大渠道覆盖率，有效覆盖空白市场和薄弱市场，同时利用渠道信息化管理手段，制定区域作业标准；继续升级和优化房地产市场营销工作，向央企、国企地产及优质民营地产龙头倾斜 大力发展经销商业务，通过差异化产品和系统支持，更好地赋能经销商</t>
  </si>
  <si>
    <t>同时，大力推展渠道业务，通过分布在全国各地的经销商网络，将产品销售给终端工民建等类型客户 公司通过经销商模式和重大项目直销模式相结合来开拓业务 经销商数量 截至2023年3月2,364家 截至2022年超过4,000家 力争在2023年、2024年，公司每年将新开发经销商客户1,000家，到2024年累计经销商客户数量将达到3,000家 未披露 战略规划 2022年，公司将持续优化收入结构，一方面继续加大对经销商的资源配置，增加经销商数量，加大专项经销商开发，将经销商地级市覆盖率提高到100%，提高新兴领域和优势产品的市场渗透率；同时，加大对核心经销商的扶持力度，提高产品使用效率，因城施策，制定长期激励政策，加大激励力度；另一方面加大对央企、国企类地产客户的开发，增加优质地产客户供应份额， 实施渠道下沉策略，持续拓展渠道建设，增加渠道密度，通过发展经销商、增加专卖店及持续开拓分销网点、分销门头，扩大渠道覆盖率，有效覆盖空白市场和薄弱市场，同时利用渠道信息化管理手段，制定区域作业标准；继续升级和优化房地产市场营销工作</t>
  </si>
  <si>
    <t>项目 科顺股份 东方雨虹 凯伦股份 赛力克 商数量，加大专项经销商开发，将经销商地级市覆盖率提高到100%，提高新兴领域和优势产品的市场渗透率；同时，加大对核心经销商的扶持力度，提高供应链金融产品使用效率，因城施策，制定长期激励政策，加大激励力度；另一方面加大对央企、国企类地产客户的开发，增加优质地产客户供应份额，充分发掘城市更新、旧房改造、保障房、长租房等领域市场需求 持续开拓分销网点、分销门头，扩大渠道覆盖率，有效覆盖空白市场和薄弱市场，同时利用渠道信息化管理手段，制定区域作业标准；继续升级和优化房地产市场营销工作，向央企、国企地产及优质民营地产龙头倾斜 投 入 更 多 的 人力、物力和财力，通过渠道下沉，增加区域销售资源，力争未来两年内覆盖全国主要地级市，拓展工业建筑、市政建筑、民用建筑广阔市场 加大推广力度，获取更高的市场占有率，同时将继续加大客户拓展力度和经销商渠道建设，经销和直销并重，近三年客户数量已连续提升，降低对大客户的依赖 经销商数量/收 入 占 比 变化情况</t>
  </si>
  <si>
    <t>湖项目公司的政府入资，改善公司经营性资金需求，解决银行贷款及历史供应商欠款，并补充公司经营性资金； 2、加强应收账款的回收，回笼资金，通过市场营销，加快存货的销售，快速变现，补充公司经营性资金需求； 3、在稳定现有贷款规模的情况下，积极推动订单融资、供应链金融等方面的金融支持，保证生产订单的交付。</t>
  </si>
  <si>
    <t>安庆中安供应链管理有限责任公司以供应链金融服务为主营业务， 2021 年李占江以其持有的公司 756 万股票及南京越博进驰股权投资基金合伙企业（有限</t>
  </si>
  <si>
    <t>根据公司发展战略，公司明确多基地、多产品、多业务模式下的采购策略，通过供应商资源管理系统、电子采购平台、供应链金融等多方式综合手段，实现对供应商全生命周期管控与采购数据系统化管理，延展供应链风险管控，以确保供应链高效合规运行。</t>
  </si>
  <si>
    <t>深入开展技术创新、新技术应用、供应链金融等方面的合作。</t>
  </si>
  <si>
    <t>一是与数字货币研究所和人民银行金融科技联盟开展合作，在区块链应用、数字货币、数据安全计算方向进行深入探讨和实践，围绕数字货币、 新型金融监管、支付结算和供应链金融等场景进行了预研和打样，并针对数字货币对支付行业的影响进行了深入分析和实验。</t>
  </si>
  <si>
    <t>应收账款 852,715,628.24 7.44% 435,457,685.92 3.63% 3.81% 主要为开展供应链金融业务所致。</t>
  </si>
  <si>
    <t>单位：万元 项目 2021年9月30日 2020年12月31日 变动比率 变动说明 应收账款 93,387.82 43,545.77 114% 主要为开展供应链金融业务所致。</t>
  </si>
  <si>
    <t>A:公司的昆仑链，以拥有自主知识产权的区块链企业服务平台LKLB a aS、区块链数字化协作平台LKLDCP、隐私计算平台LKLPrivc，结合自身在数字支付、合规风控等领域的深厚积淀，开展区块链技术应用，目前在监管领域打造司法存证联盟链产品，针对租赁、物流、跨境、零售等行业客户打造供应链金融数字化服务链产品，以及打造数字藏品发行联盟链产品等领域都有实质性进展。</t>
  </si>
  <si>
    <t>公司昆仑链平台，基于自主知识产权的区块链企业服务平台 LKLBaaS、区块链数字化协作平台 LKLDCP、隐私计算平台 LKLPrivc，以及自身在数字支付、合规风控等领域的深厚积淀，针对监管机构打造司法存证联盟链产品；针对租赁、物流、跨境、零售等行业客户打造供应链金融数字化服务链产品；针对元宇宙领域打造数字藏品发行联盟链产品。</t>
  </si>
  <si>
    <t>公司为国内某大型征信机构提供了系统建设、数据建模、数据产品设计和运营服务，支撑其为超过 300 家金融机构提供服务，日处理数据超百万次；公司与广州金融发展服务中心共同搭建和运营了广州供应链金融公共服务平台，为供应链金融场景提供定制化的行业解决方案，并为 2022 年广州拟上市企业“领头羊” 评选活动提供量化评分系统。</t>
  </si>
  <si>
    <t>综合收益落在三个点：基础支付、供应链金融、科技S a aS等方面，这些都有成型案例和客户。</t>
  </si>
  <si>
    <t>在此基础上，科技服务的重点，则是从自身运营经验和数据积累出发，抽象出通用的产品，经营支付生态，面向机构和商户提供全场景 SaaS 服务，撮合供需双方，配套供应链金融服务，强化支付获客和客户留存。</t>
  </si>
  <si>
    <t>服务产品包括为客户提供面向品牌主的报告服务、面向政府的数据监控分析服务及面向供应链金融的货品价值监控评估服务；平台产品包括消费数据开放平台，最新版本 V1.0.5 于 7 月 13 日上线，值数消费洞察平台，最新版本 V2.0.5 于 7 月 21 日上线及值数地域电商经济可视化平台。</t>
  </si>
  <si>
    <t>因日常业务经营需要，公司及子公司向业务相关方（包括但不限于银行、供应链金融机构、综合性金融服务机构、融资租赁公司、担保公司、企业集团财务公司、其它金融机构、非金融机构等）申请授信融资（包括但不限于办理人民币或外币流动资金贷款、项目贷款、贸易融资、银行承兑汇票、信用证、保函、票据贴现、保理、出口押汇、外汇远期结售汇以及衍生产品等相关业务）预计新增申请融资额度人民币 6 亿元（含本数，下同），该额度可循环使用。</t>
  </si>
  <si>
    <t>1、因日常业务经营需要， 公司及子公司向业务相关方（包括但不限于银行、供应链金融机构、综合性金融服务机构、融资租赁公司、担保公司、企业集团财务公司、其它金融机构、非金融机构等）申请融资（包括但不限于办理人民币或外币流动资金贷款、项目贷款、固定资产贷款、贸易融资、银行承兑汇票、信用证、保函、票据贴现、保理、出口押汇、外汇远期结售汇以及衍生产品等相关业务）预计新增申请融资额度人民币 25 亿元（含本数，下同），该额度可循环使用。</t>
  </si>
  <si>
    <t>本次募集资金使用完毕前或募集资金到位 36 个月内，不再新增对类金融业务的资金投入（包含增资、借款等各种形式的资金投入）；与公司主营业务发展密切相关，符合业态所需、行业发展惯例及产业政策的融资租赁、商业保理及供应链金融，暂不纳入类金融业务计算口径。</t>
  </si>
  <si>
    <t>根据中国证监会发布的《监管规则适用指引——发行类第 7 号》的有关规定，除人民银行、银保监会、证监会批准从事金融业务的持牌机构为金融机构外，其他从事金融活动的机构均为类金融机构；类金融业务包括但不限于： 融资租赁、融资担保、商业保理、典当及小额贷款等业务； 发行人应披露募集资金未直接或变相用于类金融业务的情况；公司承诺在本次募集资金使用完毕前或募集资金到位 36 个月内， 不再新增对类金融业务的资金投入（包含增资、借款等各种形式的资金投入）； 与公司主营业务发展密切相关，符合业态所需、行业发展惯例及产业政策的融资租赁、商业保理及供应链金融，暂不纳入类金融业务计算口径。</t>
  </si>
  <si>
    <t>融资担保、商业保理、典当及小额贷款等业务；发行人应披露募集资金未直接或变相用于类金融业务的情况；公司承诺在本次募集资金使用完毕前或募集资金到位 36 个月内，不再新增对类金融业务的资金投入（包含增资、借款等各种形式的资金投入）；与公司主营业务发展密切相关，符合业态所需、行业发展惯例及产业政策的融资租赁、商业保理及供应链金融，暂不纳入类金融业务计算口径。</t>
  </si>
  <si>
    <t>加强跨界合作创新，与内外部生态合作伙伴共同探索形成融合、共生、互补、互利的合作模式和商业模式，培育供应链金融、网络化协同、个性化定制、服务化延伸等新模式，打造互利共赢的价值网络，加快构建跨界融合的数字化产业生态。</t>
  </si>
  <si>
    <t>[六、注册会计师对财务报表审计的责任]
[注]客户 1 的款项包括本公司收到的由其转让给本公司的比亚迪股份有限公司及其下属企业指定的供应链金融信息服务平台开具的供应链融资信用凭证</t>
  </si>
  <si>
    <t xml:space="preserve">与公司主营业务发展密切相关,符合业态所需、行业发展惯例及产业政策的融资租赁、商业保理及供应链金融， 暂不纳入类金融业务计算口径。 | </t>
  </si>
  <si>
    <t>建信融通有限责任公司余额为 3,542.56 万元的应收账款为公司客户通过供应链金融方式向公司回款的金额， 应收账款未终止确认， 以服务平台方建信融通有限责任公司列示。</t>
  </si>
  <si>
    <t>建信融通有限责任公司余额为 3,542.56 万元的应收账款为公司客户通过供应链金融方式向公司回款的金额，应收账款未终止确认，以服务平台方建信融通有限责任公司列示。</t>
  </si>
  <si>
    <t>4、应收款项融资较上年增加 100.00%，主要系期末将既以收取合同现金流量为目的又以出售为目的应收银行承兑汇票和中企云链、建信融通、三一金票等供应链金融余额划分至应收款项融资所致。</t>
  </si>
  <si>
    <t>项目 年初至报告期末/本报告期末 上年同期/本报告期初 同比增减 变动说明原因 交易性金融资产 346,308,720.17 879,344,366.10 -60.62% 主要系购买的5亿结构性存款到期减少所致 应收票据 299,806,732.44 219,139,926.46 36.81% 主要系收商业承兑汇票增加所致 应收款项融资 382,372,343.18 545,442,234.70 -29.90% 主要系期末将既以收取合同现金流量为目的又以出售为目的应收银行承兑汇票减少及三一金票，中企云信等供应链金融余额减少所致。</t>
  </si>
  <si>
    <t>应收款项融资 327,763,931.85 4.78% 545,442,234.70 8.72% -3.94% 主要系期末将既以收取合同现金流量为目的又以出售为目的三一金票供应链金融余额减少所致。</t>
  </si>
  <si>
    <t>应收款项融资 205,845,511.55 545,442,234.70 -62.26% 主要系持有的票据和将既以收取合同现金流量为目的又以出售为目的三一金票供应链金融余额减少所致。</t>
  </si>
  <si>
    <t>2021年末公司新增应收款项融资5.45亿元，主要由持有未到期的银行承兑汇票及供应链票据构成； 2022年9月末公司应收款项融资规模较2021年末大幅减少， 主要系持有的票据和将既以收取合同现金流量为目的又以出售为目的三一金票供应链金融余额减少所致。</t>
  </si>
  <si>
    <t>2022 年 9 月末较 2021 年末下降较多主要系持有的承兑汇票和供应链金融余额减少所致。</t>
  </si>
  <si>
    <t>应收款项融资系公司持有的银行承兑汇票及供应链金融，由于票据剩余期限较短，账面余额与公允价值相若，所以公司以票面金额确认其公允价值。</t>
  </si>
  <si>
    <t>项目 年初至报告期末/本报告期末 上年同期/本报告期初 同比增减 变动原因分析 交易性金融资产 325,683,972.72 648,141,228.48 -49.75% 主要系募集资金理财到期所致 应收款项融资 235,658,516.39 535,211,144.37 -55.97% 主要系期末将既以收取合同现金流量为目的又以出售为目的的应收银行承兑汇票减少及三一金票等供应链金融余额减少所致 存货 1,304,907,137.19 763,933,962.34 70.81% 主要系采购原材料增加所致 其他流动资产 162,969,874.26 113,248,889.62 43.90% 主要系增值税留抵税额增加所致 合同负债 9,876,807.22 17,392,557.84 -43.21% 主要系预收款项减少所致 应交税费 6,610,766.43 18,021,994.45 -63.32% 主要系应交增值税减少所致</t>
  </si>
  <si>
    <t>公司应收款项融资主要由持有的银行承兑汇票及供应链金融票据构成； 2023年3月末公司应收款项融资规模较2021年末减少明显，主要系持有的票据和将既以收取合同现金流量为目的又以出售为目的三一金票供应链金融余额减少所致。</t>
  </si>
  <si>
    <t xml:space="preserve">金额（万元） 占比 主要构成 货币资金 11,685.26 6.05% 应收票据 2,557.85 1.32% 主要为银行承兑汇票 应收账款 2,842.75 1.47% 应收货款 应收款项融资 2,221.13 1.15% 主要为既以收取合同现金流量为目的又以出售为目的应收银行承兑汇票和供应链金融 预付款项 8,331.76 4.32% 预付采购款 其他应收款 81.98 0.04% 存货 70,302.00 36.41% 原材料、在产品 其他流动资产 7,728.10 4.00% 流动资产合计 105,750.84 54.77% 长期股权投资 14,264.89 7.39% 对洛阳中经硕丰矿业有限公司的投资 固定资产 43,511.54 22.54% 房屋及建筑物、机器设备、运输工具等 在建工程 |  | </t>
  </si>
  <si>
    <t>收银行承兑汇票减少及供应链金融贴现所致。</t>
  </si>
  <si>
    <t>公司服务于以银行为主的金融行业客户，凭借自主研发的核心技术和产品，围绕客户的资产（信贷、交易银行和供应链金融）、风险管理、核心业务系统等关键业务领域，向客户提供关键业务系统建设相关的全生命周期的服务。</t>
  </si>
  <si>
    <t>利用优势科技产品提供的业务运营服务可以提升业务附加值，具体包含营销和客户运营、供应链金融运营、信用卡业务代运营、贷后资产管理运营。</t>
  </si>
  <si>
    <t>源于客户的业务创新和管理创新需求，公司在专业测试、对公金融(包括信贷、供应链金融、互联网金融、贸易金融和资金监管等)、商业智能与大数据应用、风险管理(信用风险、操作风险和市场风险)、信用卡、协同应用等专业领域研发了多种解决方案，在开发、测试和运行管理领域研发了业内领先的基础技术架构产品，积累了丰富的行业业务、IT 技术知识、IT 应用解决方案和专业服务人才。</t>
  </si>
  <si>
    <t>发行人于 2022年 7 月 4 日公告拟以 603 万元现金收购厦门创翼数字科技有限公司 40%（以下简称“厦门创翼”）股权，厦门创翼主营业务为供应链金融解决方案。</t>
  </si>
  <si>
    <t xml:space="preserve">公司服务于以银行为主的金融行业客户，凭借自主研发的核心技术和产品，围绕银行的资产（信贷、交易银行和供应链金融）风险管理、核心业务系统等关键业务领域和关键科技领域，向客户提供业务系统建设相关的全生命周期的服务，致力于帮助客户提升获客、业务流程处理和风险管理等关键业务环节的效率，用国内自主可控的金融科技，保障银行金融业务的安全稳定运行，助力银行解决企业融资、零售业务转型和普惠金融等产业热点、难点问题。 |  | </t>
  </si>
  <si>
    <t>公司服务于以银行为主的金融行业客户，凭借自主研发的核心技术和产品，围绕客户的资产（信贷、交易银行和供应链金融） 、风险管理、核心业务系统等关键业务领域，向客户提供关键业务系统建设相关的全生命周期的服务。</t>
  </si>
  <si>
    <t>（5）运营服务：利用优势科技产品提供的业务运营服务以提升业务附加值，具体包含营销和客户运营、供应链金融运营、信用卡业务代运营、贷后资产管理运营。</t>
  </si>
  <si>
    <t>海晨净利率高的原因主要有：专业程度：海晨专注主业，持续深耕IT电子及新能源汽车制造相关行业生产企业供应链物流服务，不涉及贸易、供应链金融等其他业务开展；客户结构：公司现有2000余家优质客户，包括联想、理想、索尼、英格索兰等品牌商客户，以及一批零组件供应商客户，这些客户经过10年发展逐步与公司形成了稳定的战略合作关系；管理模式：海晨是一个平台型、IT型的科技物流公司，信息交流和沟通效率高，以机器换人和IT平台化运作的方式，用最新的技术满足客户最新的要求，成就了低成本高效率的发展。</t>
  </si>
  <si>
    <t>综合信兴物流成立于 1995 年，经过多年的稳健发展，综合信兴物流已成为领先的供应链一站式服务专家，业务涵盖第三方物流、仓储、运输、配送、定制化物流服务等，并逐步形成了 VMI、电商仓储物流、供应链金融三大核心业务。</t>
  </si>
  <si>
    <t>为满足公司日常经营与发展的资金需求，综合考虑公司资金安排，同意公司向交通银行股份有限公司北京上地支行申请不超过等值人⺠币 30,000 万元的综合授信额度，授信业务范围包括但不限于流动资金货款、保函、银行承兑汇票、供应链金融等。</t>
  </si>
  <si>
    <t>天津自贸区不断加快的金融创新运营示范区建设、国家租赁示范区建设以及大力发展的大宗商品交易、现代物流行业，特别是率先在全国实施的“数字仓库+可信仓单+质押融资+大宗商品市场+风险管理”的“五位一体”供应链金融创新模式，为天津自贸区数据中心所供了较为广阔的市场空间。</t>
  </si>
  <si>
    <t>天津自贸区不断加快的金融创新运营示范区建设、国家租赁示范区建设以及大力发展的大宗商品交易、现代物流行业， 特别是率先在全国实施的“数字仓库+可信仓单+质押融资+大宗商品市场+风险管理”的“五位一体”供应链金融创新模式，为天津自贸区数据中心所供了较为广阔的市场空间。</t>
  </si>
  <si>
    <t xml:space="preserve">规划提出的在金融业“大力发展科技金融、 供应链金融、 普惠金融、 文化金融、 基础设施金融； 丰富首贷中心、 续贷中心、 确权融资中心、 知识产权融资中心功能； 发展绿色金融， 创建绿色金融改革创新试验区”； 在智慧城市建设中， 实施泛在智能的城市感知全覆盖工程， 建立交通治理、 应急调度、 公共服务、 智慧楼宇、 智慧社区等示范应用； 加速传统产业数字化赋能。 | </t>
  </si>
  <si>
    <t>对于虽包括类金融业务，但类金融业务收入、利润占比均低于 30%，且符合下列条件后可推进审核工作： …（3） 与公司主营业务发展密切相关， 符合业态所需、行业发展惯例及产业政策的融资租赁、商业保理及供应链金融，暂不纳入类金融计算口径。</t>
  </si>
  <si>
    <t>对于虽包括类金融业务，但类金融业务收入、利润占比均低于 30%，且符合下列条件后可推进审核工作： …（3）与公司主营业务发展密切相关，符合业态所需、行业发展惯例及产业政策的融资租赁、商业保理及供应链金融，暂不纳入类金融计算口径。</t>
  </si>
  <si>
    <t xml:space="preserve">与公司主营业务发展密切相关，符合业态所需、行业发展惯例及产业政策的融资租赁、商业保理及，暂不纳入类金融计算口径。 | </t>
  </si>
  <si>
    <t>在大数据业务方面，公司主要聚焦金融、智能制造、高科技等行业，逐步建成从数据治理/实时数仓到数据中台/管理驾驶舱/监管报送，到全面风险控制/供应链金融/产业金融，再到智慧精准营销、数据运营等全栈式的数据服务能力，为各行业数字化升级提供强劲助力。</t>
  </si>
  <si>
    <t>公司聚焦金融、智能制造、高科技等行业，逐步建成从数据治理、实时数仓到数据中台、监管报送，到全面风险控制、供应链金融、产业金融，再到智慧精准营销、数据运营等全栈式的数据服务能力，为行业数字化升级提供强劲助力。</t>
  </si>
  <si>
    <t>公司目前在大数据业务方面，主要聚焦金融、智能制造、高科技等行业，逐步建成从数据治理/实时数仓到数据中台/管理驾驶舱/监管报送，到全面风险控制/供应链金融/产业金融，再到智慧精准营销、数据运营等全栈式的数据服务能力，为各行业数字化升级提供强劲助力。</t>
  </si>
  <si>
    <t>[三、日常关联交易的主要内容及定价依据]
1.向神鸟世纪采购推广及宣传服务、采购平台服务，其中推广及宣传服务主要是公司及子公司使用神鸟世纪的新零售服务包括会员系统、爆品金，新零售推广服务等；采购商品系公司及子公司使用神鸟世纪的新零售服务过程中需要采购的爆品金对应的礼品等商品及书籍；平台服务系公司使用神鸟世纪“药聚力” 药品交易撮合平台进行销售，利用其平台买卖撮合、资金代收代付、供应链金融等服务所支付的服务费；</t>
  </si>
  <si>
    <t>公司主要合作银行包括国有大型银行、全国股份制银行以及区域性银行，公司使用的信贷产品主要包括流动资金贷款、承兑汇票业务及供应链金融产品等。</t>
  </si>
  <si>
    <t>1、向神鸟世纪采购推广及宣传服务、 采购商品、 采购平台服务，其中推广及宣传服务主要是公司及子公司使用神鸟世纪的新零售服务包括会员系统、爆品金，新零售推广服务等；采购商品系公司及子公司使用神鸟世纪的新零售服务过程中需要采购的爆品金对应的礼品等商品及书籍；平台服务系公司使用神鸟世纪“药聚力” 药品交易撮合平台进行销售，利用其平台买卖撮合、资金代收代付、供应链金融、销售佣金发放等服务所支付的服务费。</t>
  </si>
  <si>
    <t>公司同意按照《付款担保函》约定授权开立方万载南极光在合计不超过人民币 3, 000 万元额度范围内， 通过简单汇互联网供应链金融平台开立数字信用凭</t>
  </si>
  <si>
    <t>深圳润信是一家以物流、商流、资金流、信息流四流合一为载体，以生产型供应链服务、流通消费型供应链服务、采购中心及产品整合供应链服务、供应链金融服务为核心的整合型供应链服务平台。</t>
  </si>
  <si>
    <t>注：建信融通系由建设银行旗下的互联网供应链金融信息服务平台（建信融通）提供的一种票据服务。</t>
  </si>
  <si>
    <t>在营销层面，一季度公司冷冻烘焙、奶油和酱料三产线正式融合运行，配合营销活动降低经销商资金成本的相关供应链金融方案亦已投入运营。</t>
  </si>
  <si>
    <t>此外，配合营销活动降低经销商资金成本的相关供应链金融方案亦已投入运营，通过助力降低经销商资金成本，提高经销商盈利能力，不仅实现了客户关系的稳固和拓展，也利于双方长期共同发展。</t>
  </si>
  <si>
    <t>此外，配合营销活动降低经销商资金成本的相关供应链金融方案亦已投入使用，通过助力降低经销商资金成本，提高经销商盈利能力，不仅实现了客户关系的稳固和拓展，也利于双方长期共同发展。</t>
  </si>
  <si>
    <t>1、经营性现金流净额同比减少39.51%，主要原因：主要是去年受疫情的影响，部分客户通过供应链金融的方式提前支付了货款导致去年的收到的现金大幅增加。</t>
  </si>
  <si>
    <t>去年因为疫情原因，部分客户通过供应链金融的方式提前支付了货款导致去年的收到的现金大幅增加。</t>
  </si>
  <si>
    <t>应收账款大幅增加，经营活动现金流净额同比减少，主要由于：（1）销售收入同比大幅增加；（2）去年受疫情的影响，部分客户通过银行供应链金融的方式较以往账期提前支付了货款，相当于今年应该收到的账款在去年提前收到了；（3）今年税款增加，支付的税金同比增加；（4）受疫情影响，今年上半年越南出口增值税退税还没有完全收到。</t>
  </si>
  <si>
    <t>2020年因为疫情部分客户采用供应链金融，公司提前收款，所以2020年经营性现金流量净额比净利润高出很多。</t>
  </si>
  <si>
    <t>2020年因为疫情，部分客户销售受到影响，但是应收款没有发生坏账，也有部分客户采用供应链金融让公司提前收款。</t>
  </si>
  <si>
    <t>2020年因为疫情，部分客户销售受到影响，账期有暂时的调整，但是应收款没有发生坏账，也有部分客户采用供应链金融模式让公司提前收款。</t>
  </si>
  <si>
    <t>（3） 与公司主营业务发展密切相关， 符合业态所需、 行业发展惯例及产业政策的融资租赁、 商业保理及供应链金融， 暂不纳入类金融计算口径。</t>
  </si>
  <si>
    <t>针对外销客户，公司主要与客户约定以银行转账形式支付货款；同时，针对主要外销客户萨玛汽车（SMG）、佛吉亚（Faurecia）以及曼胡默尔（Mann+Hummel），公司作为其优质供应商因而被纳入其体系，亦会通过反向保理的形式进行货款结算。</t>
  </si>
  <si>
    <t>供应链物流和供应链贸易 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 G58装卸搬运和运输代理业 3 密尔克卫（603713） 专业化工供应链服务商 提供以货运代理、仓储和运输为核心的一站式综合物流服务，以及化工品交易服务 G58装卸搬运和运输代理业 4 嘉诚国际（603535） 供应链一体化管理的第三方综合物流服务商 为制造业企业及电子商务企业提供全程供应链一体化管理的第三方综合物流服务和个性化的全球物流解决方案 G59仓储业 5 天顺股份（002800） 综合型供应链服务企业 第三方物流、供应链管理、物流园区经营、国际航空物流、国际铁路物流 G54道路运输业 6 长久物流（603569） 物流服务企业 以整车运输业务为核心，可为客户提供整车运输、整车仓储、零部件物流、国际货运代理、社会车辆物流及汽车供应链金融等多方面的综合物流服务</t>
  </si>
  <si>
    <t>序号 企业名称 主营业务 主要产品或服务 证监会行业分类 1 米思米 FA工业自动化零部件供应商 FA事业、模具零件事业和VONA事业 - 2 畅联股份（603648） 供应链物流和供应链贸易 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 G58装卸搬运和运输代理业 3 密尔克卫（603713） 专业化工供应链服务商 提供以货运代理、仓储和运输为核心的一站式综合物流服务，以及化工品交易服务 G58装卸搬运和运输代理业 4 嘉诚国际（603535） 供应链一体化管理的第三方综合物流服务商 为制造业企业及电子商务企业提供全程供应链一体化管理的第三方综合物流服务和个性化的全球物流解决方案 G59仓储业 5 天顺股份（002800） 综合型供应链服务企业 第三方物流、供应链管理、物流园区经营、国际航空物流、国际铁路物流 G54道路运输业 6 长久物流（603569） 物流服务企业 以整车运输业务为核心，可为客户提供整车运输、整车仓储、零部件物流、国际货运代理、社会车辆物流及汽车供应链金融等多方面的综合物流服务 L72商务服务业 7 药易购（300937） “院外市场”的医药流通综合服务商 通过创新的互联网及大数据技术、高效的仓储及物流系统、完善的品类管理以及全方位、多层次的服务体系等，逐步减少院外市场中间流通环节，为广大的社区医药终端和基层医疗机构提供便捷、高效</t>
  </si>
  <si>
    <t>具体融资金额、期限、担保方式、授信形式及用途等以与银行签订的合同约定为准，融资品种包括但不限于专项贷款、贸易融资、流贷、银承、票据贴现、商业汇票承兑、资产池（含票据池）配套额度、保函、保理、供应链金融等。</t>
  </si>
  <si>
    <t>项目建成投产后，将配备5座现代化多温层仓库和5座全自动立体冷库，冷库容量可达30万吨，融合物流、仓储、加工、国际贸易、电商等多功能于一体，为客户提供冷冻冷藏、保税查验、加工配送、商品展示交易、供应链金融等一站式服务，预计每年拉动约150万吨进口货量、超200亿元进口货值。</t>
  </si>
  <si>
    <t>本项目建成后冷链加工功能将实现“全温区” 覆盖， 提供常温加工存储、 冷却物加工存储、 冻结物加工存储， 配套与冷链加工和展示所需各类配套如管理办公、 住宿餐饮、 、 高低温冷加工、 中央厨房等功能。</t>
  </si>
  <si>
    <t>同行业可比上市公司中，景津环保主要产品为压滤机等，过滤材料主要用于配套压滤机等设备销售， 销售费用率相对较高；中创环保业务多元化发展，主营业务包括工业除尘过滤材料、环保工程、散物料输储、清洁能源、供应链金融等业务， 过滤材料板块 2020 年营业收入占比仅为 16.44%； 元琛科技仅部分业务为过滤材料，其业务主营业务为工业烟气治理，销售费用率与公司相当。</t>
  </si>
  <si>
    <t>[第八节 财务会计信息与管理层分析] [十二、发行人经营成果分析]
同行业可比上市公司中，景津环保主要产品为压滤机等，过滤材料主要用于配套压滤机等设备销售， 销售费用率相对较高；中创环保业务多元化发展，主营业务包括工业除尘过滤材料、环保工程、散物料输储、清洁能源、供应链金融等</t>
  </si>
  <si>
    <t>业务包括工业除尘过滤材料、环保工程、散物料输储、清洁能源、供应链金融等业务， 过滤材料板块 2020 年营业收入占比仅为 16.44%； 元琛科技仅部分业务为过滤材料，其业务主营业务为工业烟气治理，销售费用率与公司相当。</t>
  </si>
  <si>
    <t>随着公司业务规模的快速扩张， 流动资金需求也不断增加，为补充流动资金， 公司主要通过两种方式： （1） 引进外部股东进行股权融资，于 2019 年 1 月融资 2,000.00 万元； （2） 通过银行借款、 保理、 供应链金融等方式融资。</t>
  </si>
  <si>
    <t>经审议，为满足公司全资子公司深圳新视达视讯工程有限公司（以下简称“新视达”）日常经营的资金需求，同意为其提供银行授信担保，用于新视达开通流贷、银票、保函以及供应链金融票据等授信融资业务，担保额度不超过人民币5000 万元，担保额度有效期自董事会批准之日起一年，担保额度在授权期限内可循环滚动使用。</t>
  </si>
  <si>
    <t>序号 项目 软件系统 数量（套） 1 营销端数字化 经销商进销存系统 1 业务助手 1 线上商城 1 内部分货系统 1 2 生产端数字化 生产协同平台 1 生产及仓储数字化改造 44 精益生产咨询项目 1 3 原料采购数字化 原料采购回收系统 1 IBS智慧养殖系统 1 供应链金融数字化系统 1 4 智慧运营平台 外部咨询 1 供产销运营平台 1</t>
  </si>
  <si>
    <t>[第九节 募集资金运用与未来发展规划] [六、益客食品供应链数字化建设项目]
序号 项目 软件系统 数量（套） 1 营销端数字化 经销商进销存系统 1 业务助手 1 线上商城 1 内部分货系统 1 2 生产端数字化 生产协同平台 1 生产及仓储数字化改造 44 精益生产咨询项目 1 3 原料采购数字化 原料采购回收系统 1 IBS智慧养殖系统 1 供应链金融数字化系统 1 4 智慧运营平台 外部咨询 1 供产销运营平台 1</t>
  </si>
  <si>
    <t>供应链信息化创新技术包括供应链金融、电子处方流转平台、企业上下游供应链的协同、电子商务系统、数字化营销平台等，流通企业可借助这些技术为供应链上下游提供专业化及标准化服务，为行业创造新的价值。</t>
  </si>
  <si>
    <t>供应链信息化创新技术包括供应链金融、 电子处方流转平台、 企业上下游供应链的协同、 电子商务系统、 数字化营销平台等， 流通企业可借助这些技术为供应链上下游提供专业化及标准化服务， 为行业创造新的价值。</t>
  </si>
  <si>
    <t>公司现在主要从几个方面进行调整：1、针对履约良好业主长期拖欠的项目，通过法律诉讼手段促进调解和达成还款协议，加快应收账款的催收；2、在项目前端加强甄别，审慎评估项目风险；3、通过供应链金融方式加快货款回笼；4、在项目投运过程中加强与业主沟通，确保及时付费；5、调整公司业务结构，拓展资源回收、工业清洁生产等领域业务，优化收入结构以减少应收账款风险。</t>
  </si>
  <si>
    <t>建信融通公司是由中国建设银行联合中国铁路总公司、国家电网公司、中国船舶重工集团公司、中国长江三峡集团公司、中国五矿集团公司发起设立的互联网供应链金融信息服务公司，主要为满足中小企业快速回收应收账款、提高资金周转效率而量身定制的产品。</t>
  </si>
  <si>
    <t>序号 业务板块投资 一级子公司 二级子公司 三级子公司 四级子公司 公司名称 主营业务/主要产品（服务） 公司名称 主营业务/主要产品（服务） 公司名称 主营业务/主要产品（服务） 公司名称 主营业务/主要产品（服务） 有限公司 决方案 广州八爪鱼科技有限公司 企业大数据规划咨询及实施服务；提供数据管理及分析应用解决方案；行业云数据库、云数据中心；提供大数据产品服务及相关运维服务 / / 平云创科（广州）股权投资基金合伙企业（有限合伙） 股权投资并购 / / / / 广东暨通信息发展有限公司 以智能化工程及系统集成为主，辅之以智能化设计、运维管理 / / / / 广州广电融资租赁有限公司 融资租赁服务 云融商业保理（天津）有限公司 商业保理业务 / / / / 广州广电云融数字科技有限公司 供应链金融服务业务 / / / /</t>
  </si>
  <si>
    <t>序号 业务板块 一级子公司 二级子公司 三级子公司 四级子公司 公司名称 主营业务/主要产品（服务） 公司名称 主营业务/主要产品(服务) 公司名称 主营业务/主要产品(服务) 公司名称 主营业务/主要产品(服务) 广州广电融资租赁有限公司 融资租赁服务 云融商业保理（天津）有限公司 商业保理业务 / / / / 广州广电云融数字科技有限公司 供应链金融服务业务 / / / 广州广电新兴产业园投资有限公司 企业管理服务、房地产开发经营、房屋租赁 广电产业投资（香港）有限公司 科技信息咨询服务、会议及展览服务、企业管理服务（实际尚未开展业务） / / / / 广州信息投资有限公司 工程施工总承包 / / / / / / 5 智能制造 广州广电智能科技有限公司 工程和技术研究和试验发展、通信系统设备制造、工业设计服务 / / / / / / 6 计量检测 广州广电计量检测股份有限公司 计量服务</t>
  </si>
  <si>
    <t>注：商票平台系融信通、三一金票平台等第三方供应链金融服务机构。</t>
  </si>
  <si>
    <t>2020 年 12 月，宏安金属与江苏银行股份有限公司签订《江苏银行供应链金融云平台“e 融单”融资业务合同》，将对宏德股份的应收账款转让给江苏银行股份有限公司，并以宏德股份签发的编号为 ERD201224138360068001 的 e 融单，向江苏银行股份有限公司申请 1,000 万元融资，年利率为 5%。</t>
  </si>
  <si>
    <t>2020 年 12 月，宏安金属与江苏银行股份有限公司签订《江苏银行供应链金融云平台―e 融单‖融资业务合同》，将对宏德股份的应收账款转让给江苏银行股份有限公司，并以宏德股份签发的编号为 ERD201224138360068001 的 e 融单，向江苏银行股份有限公司申请 1,000 万元融资，年利率为 5%。</t>
  </si>
  <si>
    <t>2020 年 12 月，宏安金属与江苏银行股份有限公司签订《江苏银行供应链金融云平台“e 融单” 融资业务合同》，将对宏德股份的应收账款转让给江苏银行股份有限公司，并以宏德股份签发的编号为 ERD201224138360068001 的 e 融单，向江苏银行股份有限公司申请 1,000 万元融资，年利率为 5%。</t>
  </si>
  <si>
    <t>2020 年 12 月， 宏安金属与江苏银行股份有限公司签订《江苏银行供应链金融云平台“e 融单” 融资业务合同》， 将对宏德股份的应收账款转让给江苏银行股份有限公司， 并以宏德股份签发的编号为 ERD201224138360068001 的 e 融单，向江苏银行股份有限公司申请 1,000 万元融资， 年利率为 5%。</t>
  </si>
  <si>
    <t>截至 2021 年 6 月 30 日， 公司商业承兑汇票余额为 2,912.66 万元， 较 2020 年末增加2,215.46 万元，主要系 2021 年发行人客户信利光电通过供应链金融平台中企云链开具了2, 328.80 万元的商业承兑汇票，占商业承兑汇票余额的比例为 79.95%。</t>
  </si>
  <si>
    <t>截至 2021 年 6 月 30 日，公司商业承兑汇票余额为 2,912.66 万元，较 2020 年末增加2,215.46 万元，主要系 2021 年发行人客户信利光电通过供应链金融平台中企云链开具了2,328.80 万元的商业承兑汇票，占商业承兑汇票余额的比例为 79.95%。</t>
  </si>
  <si>
    <t>公司名称 主要客户 供应链融资情况简介 第三方回款比例 天元宠物 Kmart AUS Kmart AUS 为澳大利亚知名连锁零售店，为降低采购成本，提高付款效率， Km art AUS 统一指定供应链金融管理公司 Prime Revenue 支付货款。</t>
  </si>
  <si>
    <t>公司名称 主要客户 供应链融资情况简介 第三方回款比例 天元宠物 Kmart AUS Kmart AUS 为澳大利亚知名连锁零售店，为降低采购成本，提高付款效率，Km art AUS 统一指定供应链金融管理公司Prime Revenue 支付货款。</t>
  </si>
  <si>
    <t>是否充分，执行新金融工具准则采用预期信用损失模型对应收账款计提坏账准备的具体方法，分析披露新金融工具准则下确认的预期损失率与原准则下的坏账计提比例的差异情况并分析原因，使用预期信用损失模型计提的信用损失金额是否充分，与同行业可比公司是否存在差异；（4）客户应付款项与第三方回款的币种是否存在不一致的情况：如果存在不一致的情况，是否符合外汇管理的相关规定；采用供应链金融回款方式是否是发行人客户的要求，回款行账户是否属于发行人客户的账户，发行人对支付的贴现利息的金额及会计处理，第三方回款占比高是否符合行业惯例。</t>
  </si>
  <si>
    <t>降低采购成本，提高付款效率，Kmart AUS 统一指定供应链金融管理公司Prime Revenue 支付货款。</t>
  </si>
  <si>
    <t>降低采购成本，提高付款效率，KmartAUS统一指定供应链金融管理公司PrimeRevenue支付货款。</t>
  </si>
  <si>
    <t>上述综合授信额度主要用于向银行申请贷款、银行承兑汇票开立、保函、开立信用证、应收账款保理、供应链金融、短期融资券、中期票据等各项信贷业务。</t>
  </si>
  <si>
    <t>（2） 与公司主营业务发展密切相关， 符合业态所需、行业发展惯例及产业政策的融资租赁、商业保理及供应链金融,暂不纳入类金融业务计算口径。</t>
  </si>
  <si>
    <t>（2） 与公司主营业务发展密切相关， 符合业态所需、行业发展惯例及产业政策的融资租赁、商业保理及供应链金融, 暂不纳入类金融业务计算口径。</t>
  </si>
  <si>
    <t>2005 年 7 月至 2021 年 8 月职于海航集团有限公司，并在该期间受委派至海航集团有限公司相关联公司任职，历任海南航空股份有限公司采购部经理、太平洋美洲公司国际贸易经理、三亚凤凰国际机场有限责任公司财务部总经理、新华联航公务机场投资管理有限公司、海航集团消费金融事业部总经理、西安京兆供应链金融投资控股有限公司董事、航聚汇科技（深圳）有限公司执行董事及总经理、天津渤海融资担保有限公司董事等； 2021 年 9 月至今担任公司副总经理。</t>
  </si>
  <si>
    <t>对于双方协商指定的与融资方或者发行人无关联关系的第三方杭州君纤科技有限公司以及常州信道供应链管理有限公司均从事供应链融资服务相关业务，其中：杭州君纤科技有限公司运营轻纺聚酯产业链的大宗商品 O2O交易（现货）平台并提供供应链金融服务；常州信道供应链管理有限公司为从事</t>
  </si>
  <si>
    <t>对于双方协商指定的与融资方或者发行人无关联关系的第三方杭州君纤科技有限公司以及常州信道供应链管理有限公司均从事供应链融资服务相关业务，其中：杭州君纤科技有限公司运营轻纺聚酯产业链的大宗商品 O2O 交易（现货）平台并提供供应链金融服务；常州信道供应链管理有限公司为从事供应链管理解决方案的服务商。</t>
  </si>
  <si>
    <t>根据《监管规则适用指引——发行类第 7 号》的规定，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</si>
  <si>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取得了发行人与苏州供应链金融服务有限公司有关诉讼资料； 7．</t>
  </si>
  <si>
    <t>公司在金融行业重点耕耘行业头部客户，聚焦金融客户(银行、保险、财务公司及大型企业金融管理等）在数字化转型浪潮中带来的供应链金融、数字保险、数字化生态、金融数据中台、金融数据消费、金融智能风控和智能营销等创新业务。</t>
  </si>
  <si>
    <t>在行业生态领域，围绕数字人民币、小微企业SaaS化平台、供应链金融平台、三农、数据要素资产等涉及普惠金融、产业金融的领域的交付规模不断扩大。</t>
  </si>
  <si>
    <t>（依法须经批准的项目，经相关部门批准后方可开展经营活动） 该公司主营业务为房地产开发、经营，对授权范围内公有资产经营；该公司下属企业业务涉及银行、担保、创投、供应链金融、设备租赁、商业保理、基金管理等多个领域；该公司及下属各级控股子公司均不从事化工类产品生产研发或贸易销售。</t>
  </si>
  <si>
    <t>技术开发、技术咨询、技术服务 非实际控制人控制的企业 北京心喜商贸有限公司 / 董事 未实际开展业务 实际控制人控制的企业 新玖商业发展有限公司 / 董事 互联网及实体店批发兼零售 实际控制人控制的企业 深圳润新数字科技有限公司（自2020年12月不再任职） / 董事长 信息技术外包、业务流程外包、知识流程外包；技术推广服务；从事互联网科技、软件科技领域内的技术开发、技术咨询、技术服务、技术转让 实际控制人控制的企业 新希望投资发展（广东）有限公司 / 董事长 利用自有资金投资 实际控制人控制的企业 广东源希管理咨询有限公司 / 执行董事 财务咨询、投资咨询 实际控制人控制的企业 华创阳安（自2020年2月不再任职） / 副董事长 证券业务 非实际控制人控制的企业 成都新络永智科技有限公司（自2020年4月不再任职） / 执行董事、总经理 咨询服务 实际控制人控制的企业 新希望慧农（天津）科技有限公司（自2020年4月不再任职） / 董事 农牧供应链金融</t>
  </si>
  <si>
    <t>2018 年开始， 成为公司的商用产品分销商客户， 主要向公司采购 ZTR 和 UTV 并向市场销售， 由于此类产品单位价值较高， 公司分别给予客户一两家实体 270 天和 120天账期， 同时其客户也多依赖供应链金融。</t>
  </si>
  <si>
    <t>金佰利的信用期较发行人其他主要客户的信用期明显偏长且区间较大，主要是因为： ①报告期内公司与金佰利旗下各地多个公司合作销售，各个地区公司的信用期有一定差异； ②金佰利是全球知名的卫生护理用品的领导者，其在原料采购过程中相对强势，同时金佰利亦是发行人的第一大客户，综合考虑客户信用、合作稳定性等因素，发行人向其提供开票后 120-200 天的信用期； ③金佰利基于自身超强的信用，与银行建立供应链金融合作，向发行人提供了保理业务，使得发行人能够提前回收货款，发行人对其较长信用期的接受度亦有所提高。</t>
  </si>
  <si>
    <t>建信融通服务平台为中国建设银行牵头开发的供应链金融融资平台，主要运作模式为基于供应商对采购商的应收账款，为供应商提供保理融资、拆分转让、持有到期收款的全流程在线金融服务。</t>
  </si>
  <si>
    <t>③南方资产成立于 2001 年，业务布局涵盖股权投资、产业基金、供应链金融、并购重组、资产证券化等多个领域，具有丰富的经验积累以及全面的专业能力。</t>
  </si>
  <si>
    <t>作为项目组核心成员先后参与爱美客 IPO、成大生物 IPO、 熙华检测 IPO、 蓝帆医疗可转债及公司债、中关村生命科学园混改项目、健艾仕生物医药财务顾问项目等医疗类项目，以及联易融供应链金融 ABS 等非医疗类项目。</t>
  </si>
  <si>
    <t>作为现场负责人或项目组核心成员先后参与爱美客 IPO、成大生物 IPO、熙华检测 IPO、 蓝生脑科 IPO、蓝帆医疗可转债及公司债、 甘李药业向特定对象发行股票、中关村生命科学园混改项目、健艾仕生物医药财务顾问项目等医疗类项目，以及联易融供应链金融ABS 等非医疗类项目。</t>
  </si>
  <si>
    <t>作为现场负责人或项目组核心成员先后参与爱美客 IPO、成大生物 IPO、 熙华检测 IPO、 蓝生脑科 IPO、蓝帆医疗可转债及公司债、 甘李药业非公开发行股票、 中关村生命科学园混改项目、健艾仕生物医药财务顾问项目等医疗类项目，以及联易融供应链金融 ABS 等非医疗类项目。</t>
  </si>
  <si>
    <t>根据经营规划和业务发展需要，同意公司及所属子（分）公司自 2022 年年度股东大会决议之日起至 2023 年年度股东大会决议（即 2024 年召开的 2023 年年度股东大会决议）之日，向银行等机构申请授信额度不超过等值 60 亿元人民币，该额度拟用于公司向银行等机构办理包括但不限于短期流动资金贷款、中长期贷款、委托贷款、委托债权投资、银行承兑汇票、信用证、贸易融资、保理、应收账款质押、投标保函、履约保函、预付款保函、付款保函、质量保函、供应链金融、商票保贴等业务。</t>
  </si>
  <si>
    <t>根据经营规划和业务发展需要， 同意公司及所属子（分） 公司自 2023 年年度股东大会决议之日起至 2024 年年度股东大会决议（即 2025 年召开的 2024 年年度股东大会决议）之日，向银行等机构申请授信额度不超过等值 60 亿元人民币，该额度拟用于公司向银行等机构办理包括但不限于短期流动资金贷款、中长期贷款、委托贷款、委托债权投资、银行承兑汇票、信用证、贸易融资、保理、应收账款质押、投标保函、履约保函、预付款保函、付款保函、质量保函、供应链金融、商票保贴等业务。</t>
  </si>
  <si>
    <t>公司供应链票据包括迪链金融、云信票据、 三一金票、电建融信，其中：迪链金融是比亚迪股份有限公司及其成员企业指定的供应链金融信息服务平台开具的供应链融资信用凭证；云信票据是由中国中车和所属核心企业提供到期确保支付的承诺；电建融信是中国电建集团成员企业向供应商开具的供应链融资信用凭证；三一金票是三一重工旗下服务平台开发的支付类票据。</t>
  </si>
  <si>
    <t>公司供应链票据包括迪链金融、云信票据、 三一金票、电建融信，其中：迪链金融是比亚迪股份有限公司及其成员企业指定的供应链金融信息服务平台开具的供应链融资信用凭证；云信票据是由中国中车和所属核心企业提供到期确保支付的承诺；电建融信是中国电建集团成员企业向供应商开具的供应链融资信用凭证；三一金票是三一重工旗下供应链金融服务平台开发的支付类票据。</t>
  </si>
  <si>
    <t>报告期内，因供应链金融而终止确认的应收账款金额18908959.88元。</t>
  </si>
  <si>
    <t>综合授信额度采取信用方式，无需提供担保，授信种类包括但不限于流动资金贷款、银行承兑汇票、保函、票据质押、信用证、供应链金融等业务。</t>
  </si>
  <si>
    <t xml:space="preserve">注： 2020 年公司为深圳小米信息技术有限公司提供样品（腰靠）制作及寄送、项目宣传视频配合拍摄、定制产品在“小米有品”平台上架及运营服务，从而收取一定的服务费； 2021 年公司为小米商业保理（天津） 有限责任公司提供基于业务的相关服务，从而收取一定的服务费。 | </t>
  </si>
  <si>
    <t>⑥根据《山东省财政厅关于下达 2022 年山东省金融发展资金（多层次资本市场补助无还本续贷奖励供应链金融奖励优秀金融创新产品奖励）预算指标的通知》（鲁财金指[2022]8 号），公司 2022 年收到上市补助资金 630,000.00 元。</t>
  </si>
  <si>
    <t>的供应链金融服务，可以提高湖南裕能的成本控制能力；银行、证券等机构可以帮助湖南裕能融资，助力湖南裕能产线建设、产业链布局、技术研发。</t>
  </si>
  <si>
    <t>[第六节 财务会计信息与管理层分析] [十三、经营成果分析]
非银行金融机构代付主要是客户通过当地知名的专业从事国际结算的支付公司或供应链金融服务公司等付款；客户的股东及其他关联方（包括同一集团）</t>
  </si>
  <si>
    <t>非银行金融机构代付主要是客户通过当地知名的专业从事国际结算的支付公司或供应链金融服务公司等付款；客户的股东及其他关联方（包括同一集团）主要系客户指定集团内公司或客户的股东直接付款；客户的合作伙伴主要指客户的上下游等合作伙伴代付；客户的其他相关方包括客户的亲属、员工、朋友等代付。</t>
  </si>
  <si>
    <t>产业互联网平台建立成熟后，将可提供丰富的行业大数据分析、供应链金融、政府监管数据支撑等一系列的高价值服务，为整个行业模式创新，价值提升，以及健康发展带来巨大的贡献。</t>
  </si>
  <si>
    <t>联动优势业务范围涵盖移动信息服务、移动运营商计费结算服务、互联网支付、移动电话支付、银行卡收单、供应链金融、大数据服务及跨境支付等领域。</t>
  </si>
  <si>
    <t>海联金汇（002537） 子公司联动优势业务范围涵盖移动信息服务、移动运营商计费结算服务、互联网支付、移动电话支付、银行卡收单、供应链金融、大数据服务及跨境支付等领域。</t>
  </si>
  <si>
    <t>供供应链金融服务，通过提高采购价格的形式收取资金成本，资金使用成本为季度利率 2.8%。</t>
  </si>
  <si>
    <t>供应链保理主要涉及客户为保利、龙光、奥园等大型房地产类客户，通过供应链金融公司为供应商进行应收账款保理在智慧城市行业较为常见，具备商业合理性。</t>
  </si>
  <si>
    <t>票系指三一重工旗下供应链金融服务平台开发的支付类票据），未发生重大变化。</t>
  </si>
  <si>
    <t>[第十节 财务报告] [七、合并财务报表项目注释]
本公司参与由客户提供的供应链金融服务，并与客户指定的银行签订相关协议，向银行以无追索权方式出售因业务产生的应收账款，终止确认的应收账款账面余额2023年1-6月为人民币41,262,930.90 元，相应确认投资损失人民币</t>
  </si>
  <si>
    <t>理财产品投资收益 5,256,040.85 -以摊余成本计量的金融资产终止确认损失 ( 503,275.81) (363,660.51)合计 4,752,765.04 (363,660.51)本集团参与由客户提供的供应链金融服务，并与客户指定的银行签订相关协议，向银行以无追索权方式出售因业务产生的应收账款，终止确认的应收账款账面余额 2023 年及 2022 年分别为人民币 60,353,822.79 元和人民币 45,917,830.67元，相应确认投资损失人民币 503,275.81 元和人民币 363,660.51 元。</t>
  </si>
  <si>
    <t>2019 年 1 月，中国人民银行、银保监会、证监会、财政部、农业农村部印发《关于金融服务乡村振兴的指导意见》，意见指出“鼓励发展农业供应链金融，将小农户纳入现代农业生产体系，强化利益联结机制，依托核心企业提高小农户和新型农业经营主体融资可得性。</t>
  </si>
  <si>
    <t>公司保理费用的发生是地产公司供应链金融造成的。</t>
  </si>
  <si>
    <t>公司与Neolync合作初期，为控制交易风险，向Neolync提出支付一定比例预付 款 的 结 算 条 款 需 求 ，Neolync由于成立时间较短，其考虑到自身资金状况以及物流运输、海关等事宜，指定Fritz为Neolync提供供应链金融及海关物流服务，由Fritz代其向华曦达采购数字视讯散件产品；自2021年初，Neolync开始直接与华曦达进行交易。</t>
  </si>
  <si>
    <t>持续升级“浦供赢”线上供应链金融服务，为产业链“稳链固链”打造坚实后盾。</t>
  </si>
  <si>
    <t>公司积极运用数字化转型成果助力企业生产经营和社会民生正常有序运转，推出“全线上、无接触”的创新服务模式，上线业内领先的“空中开户”服务，持续升级“浦供赢”线上供应链金融服务，积极推广全线上、优惠利率的“浦银点贷”，为居民提供 7×24 小时智能财富管理服务，切实提升金融服务的可得性和便利性。</t>
  </si>
  <si>
    <t>2023年四季度以来，公司以数智化战略为引领， 聚焦科技金融、供应链金融、普惠金融、跨境金融、财资金融“五大赛道” ，开展“百日攻坚”，加大资产投放力度， 净利润降幅较前三季度收窄， 风险压降成效显著， 经营发展整体呈现企稳向好态势，夯实了高质量发展的基础。</t>
  </si>
  <si>
    <t>（东风财务公司对本公司及下属控股子公司授信不超过30亿）、存款（本公司及下属控股子公司每日存款余额不超过30亿）、结算、汽车金融、供应链金融等业务。</t>
  </si>
  <si>
    <t>公司于 2022 年 1 月 29 日披露了《东风汽车股份有限公司关于与东风汽车财务有限公司关联交易的公告》 （编号：临 2022-004） ， 公司接受东风财务公司提供的金融服务，按双方签署的《金融服务框架协议》约定开展融资（东风财务公司对本公司及下属控股子公司授信不超过 30亿）、存款（本公司及下属控股子公司每日存款余额不超过 30 亿）、结算、汽车金融、等业务。</t>
  </si>
  <si>
    <t>间，通过远程网络开评标，确保了采购平稳运转；统一分级分类、评估评价的动态供应商管理，2020 年度注册供应商达到 7300 家，通过召开年度供应商大会和分品类供应商会，沟通供需，增进了解，促进共赢；统一集中采购，通过聚合需求，模式创新，起到提质增效作用，推动产业供应链健康发展，公司积极发挥集中采购规模优势，加强上下游衔接，应用供应链金融手段，进一步降低供应链整体成本。</t>
  </si>
  <si>
    <t>报告期内，公司全力打造“四个统一”的战略采购管理体系，统一合法合规、科学规范的管理规则，完善采购管理制度；统一高效智慧的采购电商平台，营造出“公开、公平、公正与规范”的采购环境，平台全程无纸化，远程开评标，提高了采购效率，降低了采购成本，尤其是疫情期间，通过远程网络开评标，确保了采购平稳运转；统一分级分类、评估评价的动态供应商管理， 2020 年度注册供应商达到 7300 家，通过召开年度供应商大会和分品类供应商会，沟通供需，增进了解，促进共赢；统一集中采购，通过聚合需求，模式创新，起到提质增效作用，推动产业供应链健康发展，公司积极发挥集中采购规模优势，加强上下游衔接，应用供应链金融手段，进一步降低供应链整体成本。</t>
  </si>
  <si>
    <t>[第十一节 财务报告] [七、合并财务报表项目注释]
项目 期末余额 期初余额 短期应付债券 应付退货款 已背书转让或贴现但尚未到期的承兑汇票 1,359,521,708.98 566,378,504.08 供应链金融资产支持专项计划 1,446,831,941.79 760,112,254.42 待转销项税额 721,997,938.74 669,054,512.18 合计 3,528,351,589.51 1,995,545,270.68</t>
  </si>
  <si>
    <t>[第十节 财务报告] [七、合并财务报表项目注释]
项目 期末余额 期初余额 短期应付债券 应付退货款 已背书转让或贴现但尚未到期的承兑汇票 1,707,623,623.28 1,359,521,708.98 供应链金融资产支持专项计划 2,710,169,318.89 1,446,831,941.79 待转销项税额 903,636,218.41 721,997,938.74 合计 5,321,429,160.58 3,528,351,589.51</t>
  </si>
  <si>
    <t>[六、注册会计师对财务报表审计的责任]
项 目 2021.12.31 2020.12.31已背书转让或贴现但尚未到期的承兑汇票 2,757,338,354.64 1,359,521,708.98供应链金融资产支持专项计划 4,203,047,339.26 1,446,831,941.79待转销项税额 833,157,697.61 721,997,938.74合 计 7,793,543,391.51 3,528,351,589.51</t>
  </si>
  <si>
    <t>[第十节 财务报告] [七、合并财务报表项目注释]
项目 期末余额 期初余额 短期应付债券 应付退货款 已背书转让或贴现但尚未到期的承兑汇票 2,664,807,733.11 2,757,338,354.64 供应链金融资产支持专项计划 4,181,169,305.65 4,203,047,339.26 待转销项税额 767,894,236.82 833,157,697.61</t>
  </si>
  <si>
    <t>[六、注册会计师对财务报表审计的责任]
项目 期末余额 上年年末余额供应链金融资产支持专项计划 4,351,059,216.55 4,203,047,339.26已背书转让或贴现但尚未到期的承兑汇票 737,799,850.96 2,757,338,354.64待转销项税额 571,650,320.81 833,157,697.61合计 5,660,509,388.32 7,793,543,391.51</t>
  </si>
  <si>
    <t>[第十节 财务报告] [七、合并财务报表项目注释]
项目 期末余额 期初余额 短期应付债券 应付退货款 供应链金融资产支持专项计划 5,716,189,245.39 4,351,059,216.55 已背书转让或贴现但尚未到期的承兑汇票 675,525,349.33 737,799,850.96 待转销项税额 641,434,629.26 571,650,320.81 合计 7,033,149,223.98 5,660,509,388.32</t>
  </si>
  <si>
    <t>2022 年 12 月 31 日， 本公司被人民银行清算总中心授予 2022 年度“数字供应链金融服务平台优秀参与机构”奖。</t>
  </si>
  <si>
    <t>资产端，各项贷款保持较快增长，在总资产中的占比进一步提升；信贷结构持续优化，小微贷款、制造业、科技金融、绿色发展等符合监管导向的重点领域信贷投放均实现同比多增，增速高于全行贷款平均增速；加大供应链金融等重点业务以及央企、国企等优质项目贷款投放，高评级优质贷款占比继续提升。</t>
  </si>
  <si>
    <t>董事会作出数字化转型部门调整相关决议，整合原直销银行事业部、事业部，成立业务、风险与科技高度融合、敏捷运行的生态金融部； 成立数据管理部，强化“企业级”数据基础管理。</t>
  </si>
  <si>
    <t>同时，发行人近两年数字化转型已初见成效，线上融资，包括供应链金融、线上快贷、联合贷款等规模已超千亿，并呈快速发展趋势，线上融资业务收益稳定，发展前景良好，可长期持续增长。</t>
  </si>
  <si>
    <t>构建全行创新孵化公共平台， 打造供应链金融平台、 快贷通用产品平台、 互联金融平台、 非金融权益服务平台， 实现与各类平台的生态合作和流量导入</t>
  </si>
  <si>
    <t>报告期间，本行开展20场供应链金融客商大会，助力全行链上融资对公客户数达23,999户， 比上年末增长4,857户；带动全行生态金融业务累计投放达784.43亿元；战略客户代发对公客户签约增长165户，带动代发个人客户新增4.70万人。</t>
  </si>
  <si>
    <t>主营业务发展状况：以自有资金进行股权投资，目前主要控股（参股）管理供应链金融、大宗商品交易、产业基金、港航保险服务等金融业态。</t>
  </si>
  <si>
    <t>山港金控主要以自有资金进行股权投资，目前主要控股（参股）管理供应链金融、大宗商品交易、产业基金、港航保险服务等金融业态。</t>
  </si>
  <si>
    <t>票据等业务 不超过30亿元 0元 保险业务 不超过6亿元 0.15亿元 供应链金融服务 不超过75亿元 0元 资产证券化业务 不超过30亿元 4.34亿元 使用债务融资工具资金 不超过295亿元 截至2021年6月底，公司使用国家电投集团及所属子公司债券融资工具资金余额为88.87亿元。</t>
  </si>
  <si>
    <t xml:space="preserve">根据公司经营情况及发展需要， 2022 年公司及所属子公司拟与国家电投集团及所属子公司开展贷款、融资租赁、保险业务、供应链金融业务、保理业务、资产证券化业务，并使用国家电投集团债务融资工具资金，按照上海证券交易所信息披露规定的要求，具体情况预计如下： | </t>
  </si>
  <si>
    <t>国家电投集团保险经纪公司 保险业务 不 超 过7亿元 0.37亿元 北京融合云链科技有限公司 供应链金融服务 不 超 过80亿元 0 国核商业保理股份有限公司 保理业务 不 超 过10亿元 截 至2022年6月底，公司在国核商业保理股份有限公司保理余额为0.25亿 元人民币。</t>
  </si>
  <si>
    <t>0.54亿元人民币 中电投融和融资租赁有限公司 在过去12个月内为公司控股股东国家电投集团的控股子公司 融资租赁 不超过260亿元 百瑞信托有限责任公司 公司控股股东国家电投集团的控股子公司 资产证券化业务 不超过50亿元 信托业务 不超过140亿 北京融合云链科技有限公司 公司控股股东国家电投集团的控股子公司 供应链金融服务 不超过130亿元 国家电力投资集团有限公司 公司控股股东 使用债务融资工具资金 不超过305亿元 国家电投集团保险经纪公司 公司控股股东国家电投集团的控股子公司 保险业务 不超过10亿元</t>
  </si>
  <si>
    <t>”同时，《再融资业务若干问题解答》 还指出：“与公司主营业务发展密切相关，符合业态所需、行业发展惯例及产业政策的融资租赁、商业保理及供应链金融，暂不纳入类金融计算口径。</t>
  </si>
  <si>
    <t>2020年2月14日， 全市场首单抗疫ABS“中信证券-联易融-中交二航局供应链金融2期资产支持专项计划（疫情防控）” 成功簿记发行，发行规模2.3亿元，期限1年，优先级票面利率低至2.80%。</t>
  </si>
  <si>
    <t>（4） 公司与部分供应商共担部分运营成本，并为供应商协调供应链金融支持，帮助供应商正常经营。</t>
  </si>
  <si>
    <t>财信信托湘财瑞2022-3号项目单一资金信托计划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 主要对公司及子公司的上游供应商和下游客户提供供应链金融服务。</t>
  </si>
  <si>
    <t>名称 例（%）持有比 是否合并 公司的权利义务 资金投向 资产管理计划 追加投资；承担合同约定的资产管理业务的管理费、托管费、业绩报酬及税金等合理费用；按合同约定承担资产管理计划投资损失等 债券类资产等 财信信托湘财瑞2022-3号项目单一资金信托计划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 主要对公司及子公司的上游供应商和下游客户提供供应链金融服务 CLSAASSETMANAGEMENTLIMITED-SANY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t>
  </si>
  <si>
    <t>天弘基金三一固收一号单一资产管理计划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 主要投向标准化债权类资产 中信证券三一尊享定制1号单一资产管理计划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 主要投资于债权类，如银行存单、标准化债券类资产等 财信信托湘财瑞2022-3号项目单一资金信托计划 100 是 权利：根据合同取得资产管理计划财产收益；取得清算后的剩余资产管理计划财产；追加或提取委托财产等；义务：按照约定认缴或追加投资；承担合同约定的资产管理业务的管理费、托管费、业绩报酬及税金等合理费用；按合同约定承担资产管理计划投资损失等 主要对公司及子公司的上游供应商和下游客户提供供应链金融服务</t>
  </si>
  <si>
    <t>此外，客户拓展、客户经营的深化和大财富管理协同效应的增强，也为信用卡业务、贸易融资业务、供应链金融等带来了新的增长机遇。</t>
  </si>
  <si>
    <t>同时，数字化运营模式的推进，以及“投商私科” 一体化服务的深入，也为银行卡业务、投资银行业务、供应链金融业务等带来新的增长机遇。</t>
  </si>
  <si>
    <t>本公司函证类业务交易金额2,504.64亿元，同比增长59.04%；国内贸易融资业务量5,846.47亿元，同比增长56.17%；跨境金融业务方面，本公司实现对公货物贸易涉外收支业务量813.03亿美元，同比增长10.45%；供应链金融业务方面，本公司累计推动261个“全行服务一家”项目，延伸服务28,271家中小企业，为其中23,783家企业提供了融资支持，累计发放贷款金额3,131.98亿元。</t>
  </si>
  <si>
    <t>序号 产品名称 发行载体管理机构 新增公司对子公司作为债务人的应收账款进行债务加入的应收账款规模（亿元） 1 华泰资管-永乐2号资产支持专项计划 华泰证券（上海）资产管理有限公司 9.20 2 平安-联易融-利盈1号资产支持计划（第3期） 平安资产管理有限责任公司 12.92 3 平安-明珠供应链金融1号资产支持专项计划 平安证券股份有限公司 11.42 4 深圳前海联易融商业保理有限公司2021年度第一期瑞丰资产支持票据信托 华能贵诚信托有限公司 11.71 5 华泰资管-永乐3号资产支持专项计划 华泰证券（上海）资产管理有限公司 10.19 6 华泰资管-至诚7号资产支持专项计划 华泰证券（上海）资产管理有限公司 10.31 7 华泰资管-至诚8号资产支持专项计划 华泰证券（上海）资产管理有限公司 10.29 8 华泰资管-永乐4号资产支持专项计划 华泰证券（上海</t>
  </si>
  <si>
    <t>[五、中介机构核查情况]
序号 项目 期末余额 主要投资方向 是否为财务性投资 1 粤财金科 28,900.46 商业保理、小额贷款、供应链金融等综合金融服务 是</t>
  </si>
  <si>
    <t>综合运用金融分期、电子券、供应链金融等能力，助力合作渠道转型。</t>
  </si>
  <si>
    <t>[三、2021 年经营计划]
6、加快科技赋能融合速度，持续推动财务共享项目、客户关系管理项目、供应链服务平台、数据治理体系等核心经营管理系统的优化和落地，深化落实与阿里云、蚂蚁链、京东数科、中信梧桐港等科技公司就农业数字化平台建设、 存货仓单质押等智慧供应链金融的探索</t>
  </si>
  <si>
    <t>我们重点推进了农业产业级互联网平台、“屿链通”数字供应链金融服务平台、智慧物流服务平台、网络货运平台等项目的开发建设，助力公司进一步拓展增量市场、提高服务效率、升维业务模式，强化核心竞争力。</t>
  </si>
  <si>
    <t>象屿小贷系公司控股子公司黑龙江象屿农业物产有限公司（以下简称“象屿农产”） 于 2015 年全资设立， 依托象屿农产的业务流量及供应链整合能力，开展玉米、大豆、水稻等品种粮食银行等供应链金融服务。</t>
  </si>
  <si>
    <t>程物流、供应链金融、信息咨询等。</t>
  </si>
  <si>
    <t>种植端，服务于粮食种植产业，以黑吉辽蒙豫五省数千万种植户为核心，围绕订单、种植、金融、农资等提供数字化解决方案，实现农民增收、农业增效、乡村振兴，并在未来拓展和服务更多的区域；仓储端，以黑吉辽蒙豫五省总仓容量规模上亿的第三方仓点为合作对象，数字化赋能仓储物流高效安全运营，实现代收、代储、代加工、代金融、代物流等五“代”服务；生态端，服务于全国范围的制造业企业客户，以北粮南运的多式联运方式为主轴，实现亿吨级别的粮食供应链运营优化目标，构建以数智化为核心的千亿级供应链金融生态。</t>
  </si>
  <si>
    <t>对于金融机构而言，评估中小微企业的资信难度大，交易标的存在“看不懂、管不住、处置难”等问题，银行端供应链金融业务风控难度极大。</t>
  </si>
  <si>
    <t>完成“农业产业级互联网平台” 仓点联盟部分的系统建设， “铁军” 地推团队服务区域拓展至公司七大粮食基地周边产区； “屿链通” 数字供应链金融服务平台进一步拓展金融机构合作伙伴，丰富质押融资品种，开发在途货物质押融资和预付款融资新产品。</t>
  </si>
  <si>
    <t>2022 年，龙腾云创产业互联网平台项目在 2022 年数字中国建设峰会上，入选“第五届数字中国建设成果展览会解决方案成果 50 强”；在 2022 年中国供应链金融创新高峰论坛上，获得“2022 年中国供应链金融生态优秀企业”称号；并入选中国上市公司协会“2021 年上市公司数字化转型典型案例”。</t>
  </si>
  <si>
    <t>根据《企业会计准则》和《内控制度》的要求，公司 2023 年 1-3月计提无形资产减值准备 1,241,418.15 元，主要是下属子公司深圳市首信通达服务有限责任公司（原深圳市五矿电商小额贷款有限公司）对供应链金融信息系统等软件计提的减值准备。</t>
  </si>
  <si>
    <t>月计提无形资产减值准备 1,241,418.15 元，主要是下属子公司深圳市首信通达服务有限责任公司对供应链金融信息系统等软件计提的减值准备。</t>
  </si>
  <si>
    <t>根据《企业会计准则》和《内控制度》的要求，公司 2023 年 1-9月计提无形资产减值准备 1,241,418.15 元，主要是下属子公司深圳市首信通达服务有限责任公司对供应链金融信息系统等软件计提的减值准备。</t>
  </si>
  <si>
    <t>产业互联网平台构建方面，以线下实体支撑线上平台构建，以线上平台带动线下做大做强，推动构建从仓储、加工、运输到在线交易、智慧物流、供应链金融、循环再生、指数服务、 IT 服务等供应链综合服务体系，促进贸易物流的整体转型升级。</t>
  </si>
  <si>
    <t>国投泰康信托管理层信托从业平均年限超 20 年，具有丰富的金融企业运营管理经验，奠定了科学高效决策的基础；中层核心团队已全面建立，在证券投资、股权投资、家族信托、不动产、政信、消费金融、等业务领域具备丰富的操作经验和专业能力，推动了业务水平的不断提升；员工素质进一步优化，硕士及以上学历员工占比超七成。</t>
  </si>
  <si>
    <t>供应链金融业务方面，积极开拓市场，与五大电以外的国有电力集团 15 家建立合作关系，与五大电的集采平台燃料公司均建立合作关系；组建国有性质的供应链公司 2 家，提升同一电厂的中标量与供应量，已实现中标 371 万吨、供应 278 万吨；在风险可控的前提下丰富贸易付款模式，增加客户黏性，已与 68 家上游供应商建立长期合作关系。</t>
  </si>
  <si>
    <t>实业投行重点围绕房地产信托、小微金融、供应链金融、政信业务、同业合作以及资产证券化等领域开展业务；资产管理重点开展股权投资、证券投资、现金管理、 FOF/MOM 等业务；财富管理建立了多元化的产品体系，为客户提供包括个人理财、资产配置、家族信托及慈善信托等在内的金融服务。</t>
  </si>
  <si>
    <t>国投泰康信托管理层信托从业平均年限超21年，具有丰富的金融企业运营管理经验，奠定了科学高效决策的基础；中层核心团队已全面建立，在财富管理、证券投资、股权投资、家族信托、不动产、政信、普惠金融、供应链金融、资产证券化等业务领域具备丰富的操作经验和专业能力，推动了业务水平的不断提升；员工素质进一步优化，硕士及以上学历员工占比超七成。</t>
  </si>
  <si>
    <t xml:space="preserve">泰一指尚拥有发明专利 9 项，软件著作权 54 项；卡赛科技拥有发明专利 6项， 软件著作权 36 项， 40 个计算机和通信领域的商标，拥有通信管理局颁发的电信增值业务SP10684138 号段、ICP 双证、IDC 行业资质；富润数链拥有发明专利 1 项、拥有软件著作权 24项，其自主研发的区块链产品管理平台、供应链金融区块链平台和区块链可信存证平台已通过网信办区块链备案审批，并获得工信部颁发的增值电信业务经营许可证、电信网码号资源使用证书，可开展 5G 消息业务。 | </t>
  </si>
  <si>
    <t>加完善的综合金融服务，初步形成了以融资租赁、以融资租赁、经营租赁、资产管理、商业保理、供应链金融为核心的综合金融服务生态圈。</t>
  </si>
  <si>
    <t>近三年，金投租赁在公用事业、重型装备、特种设备、数据中心、绿色节能、医疗健康等重点领域积极拓展以企业集团、上市公司、行业龙头、战投企业等为主要目标客户的交易对手；同时通过构建“租赁+”的业务模式，为客户提供更加完善的综合金融服务，初步形成了以融资租赁、经营租赁、资产管理、商业保理、供应链金融为核心的综合金融服务生态圈。</t>
  </si>
  <si>
    <t>最近三年，金投租赁在公用事业、重型装备、特种设备、数据中心、绿色节能、医疗健康等重点领域积极拓展；同时通过构建“租赁+”的业务模式，为客户提供更加完善的综合金融服务，初步形成了以融资租赁、以融资租赁、经营租赁、资产管理、商业保理、供应链金融为核心的综合金融服务生态圈。</t>
  </si>
  <si>
    <t>最近三年，金投租赁在公用事业、 重型装备、特种设备、数据中心、绿色节能、医疗健康等重点领域积极拓展； 同时通过构建“租赁+”的业务模式，为客户提供更加完善的综合金融服务， 初步形成了以融资租赁、以融资租赁、经营租赁、 资产管理、商业保理、供应链金融为核心的综合金融服务生态圈。</t>
  </si>
  <si>
    <t>（15）2017年8月23日，公司召开了2017年第十三次临时董事会会议，审议通过了关于公司回购注销首期限制性股票激励计划的部分限制性股票的议案、关于公司首期限制性股票激励计划首次授予的限制性股票第三个解锁期及授予的预留限制性股票第二个解锁期解锁的议案、关于修改《公司章程》的议案、关于为公司子公司开展云链、联易融供应链金融业务提供担保的议案。｜2017年第十三次临时董事会审议通过了关于为公司子公司开展云链、联易融供应链金融业务提供担保的议案，公司开展云链金融业务规模为10亿元，开展联易融金融业务规模为10亿元，公司为上述供应链金融业务子公司开立电子票据的到期清算提供20亿元的最高额担保，在业务规模内滚动使用。</t>
  </si>
  <si>
    <t>为进一步发挥供应链金融对产业发展的支持作用，实现产融结合发展， 公司在天津东疆保税港区设立全资子公司天津保理公司， 注册资本 2 亿元人民币，公司以自有资金出资 2 亿元，持股比例 100%。</t>
  </si>
  <si>
    <t>公司与渤海银行共同研发“基于区块链的供应链金融服务—渤易链”通过人民银行公示， 正式提供服务； 公司与济南蓝云投资合伙企业（有限合伙） 合作搭建的供应链金融平台“云潮金服”在报告期内正式上线运营， 开具了首笔“云潮久信”电子支付凭证； 公司与山东通汇资本投资集团有限公司合作的</t>
  </si>
  <si>
    <t>③ 与公司主营业务发展密切相关，符合业态所需、行业发展惯例及产业政策的融资租赁、商业保理及供应链金融，暂不纳入类金融业务计算口径。</t>
  </si>
  <si>
    <t>联合商务于 2018 年 1 月 24 日向云南省高级人民法院提起民事诉讼，要求常州市双志石油化工储运有限公司（以下简称“常州双志”）赔偿货物损失本金人民币 186, 947, 894.55 元及其利息，同时要求卓祖宏、秦仁华、欧普石油天然气集团有限公司、中海油销售镇江有限公司、常州欧普国际供应链金融服务有限公司、中捷石油常州有限公司、欧普石油常州有限公司、常州天禄典当行有限公司等向联合商务承担连带清偿责任。</t>
  </si>
  <si>
    <t>上汽安吉物流不断巩固汽车物流传统优势，大力发展快运、物流科技、供应链金融、货运后市场等新业务，加快向社会化服务的科技平台转型。</t>
  </si>
  <si>
    <t>发展快运、物流科技、供应链金融、货运后市场等新业务，加快向社会化服务的科技平台转型。</t>
  </si>
  <si>
    <t>截至 2020 年末及 2021 年 6 月末，公司专项资产管理产品数量分别为 28个和 32 个，管理规模为 111.69 亿元和 120.77 亿元，底层投向以供应链金融、CMBS和租赁资产为主。</t>
  </si>
  <si>
    <t>截至 2023 年 6 月末，公司存续专项资产管理产品数量共 43个，受托管理规模为 191.89 亿元，底层投向以 REITs、 租赁资产、供应链金融和 CMBS 为主。</t>
  </si>
  <si>
    <t>公司将依托技术优势、资本运营和专业团队，优化市场运营管理机制，完善食品安全检测标准，逐步形成了具有交易结算、市场管理、质量追溯、大数据分析和供应链金融服务等功能的大型信息化、规范化、标准化运作体系，打造领先的农批市场运营商品牌。</t>
  </si>
  <si>
    <t>公司将依托技术优势、资本运营和专业团队，优化市场运营管理机制，完善食品安全检测标准，逐步形成具有交易结算、市场管理、质量追溯、大数据分析和供应链金融服务等功能的大型信息化、规范化、标准化运作体系，打造领先的农批市场运营商品牌。</t>
  </si>
  <si>
    <t>经过多年的发展，公司初步形成了交易结算、市场管理、质量追溯、大数据分析和供应链金融服务等功能的信息化、规范化、标准化运作架构体系。</t>
  </si>
  <si>
    <t>近年来，长兴金控搭建完成以投、融资为主业，供应链金融、轻资本业务为辅业，私募、 金融资产交易为创新业务，融资担保为传统业务的“2211”业务布局， 扶持区域新产业，布局业务新版块，全面助力长兴高质量发展。</t>
  </si>
  <si>
    <t>为加快公司传统优势煤炭产业数字化转型发展，推进 2022 年度重点技术创新项目 “煤炭综合服务产业互联网平台开发与应用项目 ”产业化步伐，公司董事会同意设立太行云贸分公司， 依托公司主导产业规模、品牌和资金优势，在国内优势企业的协助下，建立一个融电商交易、销售管理、采购管理、供应链管理以及供应链金融等五大平台在内的互联网综合服务平台，项目平台设计金额 840 万元，铺底流动资金 5, 000 万元。</t>
  </si>
  <si>
    <t>大力推进向钢铁制造辅助产业延伸的“两横”发展，以数字产业化为目标，大力发展输出特色信息化产品，加强资源整合，充分发挥叠加效应，打造集仓储加工、智能物流、金属贸易和供应链金融为一体的钢铁综合服务商。</t>
  </si>
  <si>
    <t>[第十一节 财务报告] [七、合并财务报表项目注释]
项目 期末余额 期初余额 短期应付债券 应付退货款 银行供应链金融产品 11,325,704.00 合计 11,325,704.00</t>
  </si>
  <si>
    <t>[第十节 财务报告] [七、合并财务报表项目注释]
项目 期末余额 期初余额 供应链金融产品 27,061,549.46 11,325,704.00 合计 27,061,549.46 11,325,704.00</t>
  </si>
  <si>
    <t>[第十节 财务报告] [七、合并财务报表项目注释]
项目 期末余额 期初余额 银行供应链金融产品 75,436,551.35 109,190,860.03 合计 75,436,551.35 109,190,860.03</t>
  </si>
  <si>
    <t>[第十节 财务报告] [七、合并财务报表项目注释]
项目 期末余额 期初余额 银行供应链金融产品 84,737,517.52 109,190,860.03 合计 84,737,517.52 109,190,860.03</t>
  </si>
  <si>
    <t>[第十节 财务报告] [七、合并财务报表项目注释]
项目 期末余额 期初余额 银行供应链金融产品 123,436,886.08 84,737,517.52 合计 123,436,886.08 84,737,517.52</t>
  </si>
  <si>
    <t>2024 年公司申请航天财务公司综合授信为 8 亿元（金额以航天财务公司最终核定为准）， 可用于贷款、开具银行承兑汇票、开立保函、开立信用证、票据贴现、套期保值、内保外贷、供应链金融、委托贷款等，期限一年，并部分转授信给子公司，由公司提供相应信用担保。</t>
  </si>
  <si>
    <t>此外 ,“智汇罗盘”还衍生出了金融产品“E 建融”, 一款由建发股份与多家科技公司及金融机构共同打造的面向中小微企业的线上供应链金融服务产品 , 融合三大优势领域 ,创新性地提出了“场景 + 金融 + 科技”的业务模式。</t>
  </si>
  <si>
    <t>例如，公司目前已搭建了“壹建融”供应链金融服务平台，该平台可实现实名验证、凭证管理、在线融资、资金管理、账户系统等功能，为供应链内核心企业、金融机构及中小型企业提供真实的参与方信息，并提供防止抵赖及拖延付款情况的自动清结算通道，解决传统业务场景下核心企业信用无法传递、全产业链关联信息无法共享、银行获客难度高、清结算繁琐复杂等问题。</t>
  </si>
  <si>
    <t>/&gt;具体来说，依托全球化、多品类、专业化的供应链运营能力，公司可以为客户提供资源整合、物流规划、库存管理、价格管理、汇率管理、线上交易、成本优化、供应链金融、信息咨询等服务，通过数字化融合、供应链协同、金融赋能、科技赋能等方面有效推动供应链上下游企业实现降本、增效。</t>
  </si>
  <si>
    <t>依托全球化、多品类、专业化的供应链运营能力，为客户提供资源整合、物流规划、库存管理、风险控制、线上交易、成本优化、供应链金融、信息咨询等服务，同时通过数字化融合、供应链协同、金融、科技等方面的深度赋能，有效推动供应链上下游企业实现降本、增效。</t>
  </si>
  <si>
    <t>作为国内领先、全球布局的供应链运营服务商，公司针对产业链上下游客户核心诉求，搭建了集资源整合、 物流规划、库存管理、风险控制、 线上交易、成本优化、供应链金融、信息咨询等服务于一体的“LITF”供应链服务体系，为客户提供以“物流（Logistics）”、“信息（Information）”、“金融（Finance）”、“商务（Trading）”四大要素为基础的定制化的供应链运营服务。</t>
  </si>
  <si>
    <t>截至 2022 年 4 月 15 日，建发房产下属子公司厦门万鑫联商业保理有限公司已发行2022 年度第一期供应链定向资产支持票据，发行金额为 7.67 亿元；已发行平安-天行供应链金融 1 号资产支持专项计划，发行金额为 7.65 亿元。</t>
  </si>
  <si>
    <t>作为国内领先、全球布局的供应链运营服务商，公司针对产业链上下游客户核心诉求，搭建了集资源整合、物流规划、库存管理、风险控制、线上交易、成本优化、供应链金融、信息咨询等服务于一体的“LIFT”供应链服务体系，为客户提供以“物流（Logistics）”、“信息（Information）”、“金融（Finance）”、“商务（Trading）”四大要素为基础的定制化的供应链运营服务。</t>
  </si>
  <si>
    <t>作为中国领先、全球布局的供应链运营服务商，建发股份针对产业链上下游客户核心诉求，搭建了集资源整合、物流规划、库存管理、风险控制、线上交易、成本优化、供应链金融、信息咨询等服务于一体的“LITF”供应链服务体系，为客户提供以“物流（Logistics）”“信息（Information）”“金融（Finance）”“商务（Trading）”四大要素为基础的定制化的供应链运营服务。</t>
  </si>
  <si>
    <t>作为中国领先、全球布局的供应链运营服务商，建发股份针对产业链上下游客户核心诉求，搭建了集资源整合、物流规划、库存管理、风险控制、线上交易、成本优化、供应链金融、信息咨询等服务于一体的“LITF” 供应链服务体系，为客户提供以“物流（Logistics） ”“信息（Information） ”“金融（Finance） ”“商务（Trading） ” 四大要素为基础的定制化的供应链运营服务。</t>
  </si>
  <si>
    <t>作为国内领先、全球布局的供应链运营服务商，公司针对产业链上下游客户核心诉求，搭建了集资源整合、物流规划、库存管理、风险控制、 线上交易、成本优化、供应链金融、信息咨询等服务于一体的“LIFT”供应链服务体系，为客户提供以“物流（Logistics）”、“信息（Information）”、“金融（Finance）”、“商务（Trading）”四大要素为基础的定制化的供应链运营服务。</t>
  </si>
  <si>
    <t>限公司 石狮市港湖船舶修配有限公司 其他 上海嘉荟恒信投资管理有限公司 其他 仁建（重庆）科技发展有限公司 其他 长城润恒融资租赁有限公司 股东的子公司 建翼（厦门）供应链金融有限公司 股东的子公司 海南晟燃天然气有限公司 股东的子公司 石狮市利佳力服装织造有限公司 其他 仁建国际贸易（上海）有限公司 其他 郭东泽 其他 郭东圣 其他 林亚查 其他 林丽森 其他 林聪明 其他 上海司顿物流工程管理咨询有限公司 其他 上海储浩企业管理咨询合伙企业（有限合伙） 其他 招商局港口集团股份有限公司 其他 招商局港口控股有限公司 其他 上海国际港务（集团）股份有限公司 其他 宁波大榭招商国际码头有限公司</t>
  </si>
  <si>
    <t>1、储雪俭先生，教授、博导，现任上海大学现代物流研究中心主任，兼任中国食品工业协会物流专业委员会副会长；中国物流与采购联合会物流与供应链金融专家委员会委员；中国畜牧业协会物流专家委员会委员；上海市物流学会副会长等职务； 2016 年 8 月至今任安通控股股份有限公司独立董事。</t>
  </si>
  <si>
    <t>报告期内，公司充分利用上市公司平台优势，推进产融结合，通过金融工具和金融资源赋能产业发展；公司充分发挥上市公司的资本市场优势，结合行业发展趋势及现状，聚焦主营业务，通过财务管理部、并购重组部、营销中心、国际业务中心等，与金融机构、行业上下游公司、合作伙伴等开展供应链金融等“产融结合”模式的一系列合作；同时，报告期内公司增设并购重组部，通过资本市场资源助力公司做大做强。</t>
  </si>
  <si>
    <t>在港口服务上， 公司依托港口运输的基础优势，推进与腹地港城、港铁合作， 打造“港口+通道+内陆港”的物流运行体系， 以粮食、矿石等货种为切入点，发展供应链金融服务，汇集港口、航运、物流、贸易、金融、信用担保、税务、海关等信息，提供信息化智慧服务。</t>
  </si>
  <si>
    <t>整体来看，近年来，公司的资产负债率保持在稳定范围内， 2020-2022 年末有息负债分别为 94.55 亿元、 86.84 亿元、 82.61 亿元，呈逐年下降趋势，且控制在合理水平，公司有息负债主要包括短期借款、一年内到期的非流动负债、其他流动负债中的供应链金融业务、长期借款、应付债券、租赁负债、长期应付款。</t>
  </si>
  <si>
    <t>经营活动产生的现金流量净额_年初至报告期末 3,039.18 主要是本期以商业票据、供应链金融结算付款增加所致</t>
  </si>
  <si>
    <t>经营活动产生的现金流量净额 -77.28 主要是本期以商业票据、供应链金融结算付款净增加额小于去年同期净增加额所致。</t>
  </si>
  <si>
    <t xml:space="preserve">直接持股比例 从事的主要业务说明 与发行人是否存在同业竞争 1 中国供销电子商务有限公司 362,300 2015/5/28 100.00% 电子商务业务 否 2 中国供销冷链物流有限公司 245,800.35 2019/11/22 100.00% 农产品冷链和仓储物流 否 3 中国供销农产品集团有限公司 161,930.57 2009/9/7 100.00% 农产品批发市场建设运营 否 4 供销集团财务有限公司 50,000.00 2014/2/21 100.00% 类金融机构，业务结算清算 否 5 中国农业生产资料集团有限公司 504,000.00 1988/5/31 100.00% 经营化肥、农药、农机等农业生产资料 否 6 中国供销粮油有限公司 13,505.18 1993/10/27 100.00% 政策性粮食收储业务、市场化粮食收购以及交易业务 否 7 新供销产业发展基金管理有限责任公司 74,115.00 2017/11/6 80.17% 产业基金和 | </t>
  </si>
  <si>
    <t>序号 企业名称 注册资本 （万元） 持股比例 主营业务 1 中国供销电子商务有限公司 382,380.2 100% 电子商务业务 2 中国供销冷链物流有限公司 265,572.01 100% 农产品冷链和仓储物流 3 中国供销农产品集团有限公司 174,348.6784 100% 农产品批发市场 4 供销集团财务有限公司 50,000 100% 类金融机构，业务结算清算 5 中国农业生产资料集团有限公司 505,700 100% 经营化肥、农药、农机等农业生产资料 6 中国供销粮油有限公司 32,076.48 100% 政策性粮食收储业务、市场化粮食收购以及交易业务 7 新供销产业发展基金管理有限责任公司 74,114.84102 80.17% 产业基金和供应链金融 8 中华棉花集团有限公司 102,334.73 79.71% 棉花、麻类、棉短绒及副产品、棉纱的加工及销售</t>
  </si>
  <si>
    <t>2022 年上半年， 公司国际快递及包裹服务发展良好，运营能力持续提升；同时，公司聚焦服装时尚、食品医药、电子电器及高端制造业等领域， 积极打造供应链物流产品服务， 逐步为客户提供包含精细化仓储和库存管理、专业配送、定制化系统、供应链金融等集成供应链物流方案，增强覆盖亚洲、联程全球的高质量国际物流服务能力，深度参与国际供应链建设。</t>
  </si>
  <si>
    <t>答：公司将持续深化国际化发展战略，充分发挥自有航空及全球服务网络等资源优势，推动圆通速递国际、圆通航空融合联动发展，以“中国联世界、世界联世界”为发展路径，积极发展国际专线产品与服务，逐步为客户提供包含精细化仓储和库存管理、专业配送、定制化系统、供应链金融等集成供应链物流方案，增强覆盖亚洲、联程全球的高质量国际物流全链路服务能力，深度参与国际供应链建设。</t>
  </si>
  <si>
    <t>同时，公司紧抓新兴市场机遇，拓展海外航线网络覆盖，报告期内圆通航空开通、运行了青岛—东京成田、烟台—东京成田、烟台—大阪、杭州—新加坡、南宁—金奈、南宁—德里、昆明—孟买、杭州—新西伯利亚—莫斯科等多条国际航线，截至报告期末，圆通航空累计开通超 80 条国际航线，进一步夯实亚洲区域核心航线网络建设，稳步拓展澳洲、欧洲等专线市场；在此基础上，公司亦积极调整优化机队结构，实现航空货运运力升级，并持续优化业务结构，加速建设全球供应链能力，聚焦电子电器、服装时尚、食品医药及高端制造业等领域，逐步打造包含精细化仓储和库存管理、干线运输、专业配送、定制化系统、供应链金融等集成供应链物流方案，强化覆盖亚洲、联程全球的高质量国际物流服</t>
  </si>
  <si>
    <t>公司强化拓展服装、汽车、半导体、电子产品等多领域的供应链产品，逐步完善精细化仓储和库存管理、专业配送、定制化系统、供应链金融等集成供应链物流方案，持续巩固与小米、 OPPO、VIVO、 传音、 浙江大华等大型跨国企业合作，深度参与支撑国内国际双循环的国际供应链建设。</t>
  </si>
  <si>
    <t>同时为提高上下游的资金结算效率， 中恒中药材引入供应链金融，并充分利用广西金融委等部门推出的“桂惠贷”融资优惠政策，通过供应链金融开展保理融资业务， 该业务平均保理融资的利率约 3.3%，在一定程度上开拓了公司的融资渠道，降低了公司的融资成本。</t>
  </si>
  <si>
    <t>化工销售公司持续加强市场研判，精准定位优势市场，规避市场风险，实现优价销售；统筹抓好铁路发运、物流运输、市场拓宽等工作部署；创新贸易模式，延伸贸易业务范围；尝试化工供应链金融业务，加强期货服务现货销售能力。</t>
  </si>
  <si>
    <t>类金融业务包括但不限于：融资租赁、商业保理和小贷业务等…与公司主营业务发展密切相关，符合业态所需、行业发展惯例及产业政策的融资租赁、商业保理及供应链金融，暂不纳入类金融计算口径。</t>
  </si>
  <si>
    <t>[第十节 财务报告] [六、注册会计师对财务报表审计的责任]
江西景泰旅行社有限公司 20 江西景灏置业有限公司 25 江西省景润地热资源开发有限公司 25 江西省黄洋界红色文化培训中心有限责任公司 20 江西景龙商业管理有限责任公司 25 江西昌铜高速公路有限责任公司 25 江西嘉圆房地产开发有限责任公司 25 江西奉新嘉圆置业有限责任公司 25 江西嘉旺物业管理有限公司 20 上海嘉融投资管理有限公司 25 江西中羿供应链金融有限责任公司 20 江西省交投商业保理有限公司 25 中航证券兴航12号单一资产管理计划 25 共青城高云八号股权投资合伙企业（有限合伙） 不适用 敦方川杨5号私募证券投资基金 不适用 江西省嘉恒实业有限公司 25 江西赣粤实业发展有限公司 25 江西高速实业开发有限公司 25 江西新能能源发展有限公司 25 江西嘉浔置业有限公司 25</t>
  </si>
  <si>
    <t>区块链技术应用于大宗货物贸运平台、油气行业和供应链金融应用等。</t>
  </si>
  <si>
    <t>技术创新成果已成功应用于电子发票、疫苗监管、多式联运、供应链金融等十余个</t>
  </si>
  <si>
    <t>上述融资方式包括但不限于流动资金贷款、贸易融资、银行承兑汇票承兑、商业承兑汇票贴现、融资类担保、单位卡、供应链金融等，融资担保方式为信用、保证、抵押及质押等，融资期限以实际签署的合同为准。</t>
  </si>
  <si>
    <t>流 SAAS 协同平台”两大产业互联网平台,为聚烯烃全产业链上下游客户提供供应链 SAAS 协同电商系统、代理采购、产品供应、第四方物流、在线供应链金融、第四方仓储等一站式智慧供应链服务综合解决方案。</t>
  </si>
  <si>
    <t>旗下“亿兆云商供应链SAAS 协同平台” 和“亿兆通第四方物流 SAAS 协同平台” 可为聚烯烃全产业链上下游客户提供供应链 SAAS 协同电商系统、代理采购、产品供应、第四方物流、在线供应链金融、第四方仓储等一站式智慧供应链服务综合解决方案。</t>
  </si>
  <si>
    <t>公司旗下新三板上市公司亿兆华盛（代码： 870453）拥有成熟的物流运输服务体系、货车后市场服务体系和物流金融服务体系， 可为聚烯烃全产业链上下游客户提供供应链 SAAS 协同电商系统、代理采购、产品供应、第四方物流、在线供应链金融、第四方仓储等一站式智慧供应链服务综合解决方案。</t>
  </si>
  <si>
    <t>公司旗下新三板上市公司亿兆华盛（代码 870453）拥有成熟的物流运输服务体系、货车后市场服务体系和物流金融服务体系，可为聚烯烃全产业链上下游客户提供供应链 SAAS 协同电商系统、代理采购、产品供应、第四方物流、在线供应链金融、第四方仓储等一站式智慧供应链服务综合解决方案。</t>
  </si>
  <si>
    <t>公司亿兆华盛拥有成熟的物流运输服务体系、货车后市场服务体系和物流金融服务体系，可为聚烯烃全产业链上下游客户提供供应链 SAAS 协同电商系 统、代理采购、产品供应、第四方物流、在线供应链金融、第四方仓储等一站式智慧供应链服务综合解决方案。</t>
  </si>
  <si>
    <t>公司亿兆华盛拥有成熟的物流运输服务体系、货车后市场服务体系和物流金融服务体系，可为聚烯烃全产业链上下游客户提供供应链SAAS协同电商系 统、代理采购、产品供应、第四方物流、在线供应链金融、第四方仓储等一站式智慧供应链服务综合解决方案。</t>
  </si>
  <si>
    <t>公司亿兆华盛拥有成熟的物流运输服务体系、货车后市场服务体系和物流金融服务体系，可为聚烯烃全产业链上下游客户提供供应链 SAAS 协同电商系统、代理采购、产品供应、第四方物流、在线、第四方仓储等一站式智慧供应链服务综合解决方案。</t>
  </si>
  <si>
    <t>2、与公司主营业务发展密切相关，符合业态所需、行业发展惯例及产业政策的融资租赁、商业保理及供应链金融，暂不纳入类金融计算口径。</t>
  </si>
  <si>
    <t>订单服务 开发准时生产系统（Just In Time，简称JIT）、用户直连制造（Customer to M anuf acturer，简称C2M）云商平台，提供电子合同、电子质保、自助录单、自助开单、供应链金融等一系列智能化服务，实现移动端合同签署、合同评价等功能 商 务 合 同服务 开发E2E（Enterprises to Enterprises）协同平台，增强用户订单制造过程管控能力 营销服务 开发智慧营销系统，整合市场、销售、质量、生产、结算、库存等数据，实现营销过程异常实时报警，借助人工智能模型进行客户画像，为客户提供更加精准的营销服务 仓 储 运 输服务 建立智能仓配一体化服务平台，通过智能化仓库等手段，提高产品出厂及客户提货效率建立船集配系统，整合钢材船运的运输、仓储、交付和协调服务等业务，形成统一水运客户服务管理平台；开发出租车配送模式，整合物流门禁系统，实时推送车辆位置信息，支持配送一键评价，提升产品物流服务水平</t>
  </si>
  <si>
    <t>全流程智慧客户服务 订单服务 开发准时生产系统、用户直连制造云商平台，提供电子合同、电子质保、自助录单、自助开单、供应链金融等一系列智能化服务，实现移动端合同签署、合同评价等功能 商务合同服务 开发E2E企业协同平台，增强用户订单制造过程管控能力 营销服务 开发智慧营销系统，升级智慧营销2.0手机端，整合市场、销售、质量、生产、结算、库存等数据，实现营销过程异常实时报警，借助人工智能模型进行客户画像，为客户提供更加精准的营销服务2021年5月18日，“南钢智慧营销管理”创新成果在企业现代化创新成果表彰大会中获得创新成果一等奖 仓储运输服务 建立智能仓配一体化服务平台，通过智能化仓库等手段，提高产品出厂及客户提货效率建立船集配系统，整合钢材船运的运输、仓储、交付和协调服务等业务，形成统一水运客户服务管理平台；开发出租车配送模式，整合物流门禁系统，实时推送车辆位置信息，支持配送一键评价，提升产品物流服务水平</t>
  </si>
  <si>
    <t>公司将围绕产业链做好金融保障，推动产业方、投资方、项目方等多方合力，形成投资持续助推建设和运营业务格局；继续加大直接融资比重、优化间接融资期限等方式降低公司资金成本，拓宽自有资金来源以支持转型发展； 搭建资金集中管理平台，提升自有资金的统筹运用能力；不断探索供应链金融方式，挖掘潜在效益。</t>
  </si>
  <si>
    <t>报告期内， 上海浦东建设商业保理有限公司全年新增保理投放金额 3.01 亿元，投向全部为产业链上游中小微供应商，为公司供应链金融助力主业发展提供了强有力的支撑。</t>
  </si>
  <si>
    <t>零售及分销的业务范围包括移动终端、数码 3C、泛智能产品、运营商营业厅代理运营、运营商业务代理等；国内电商渠道包括京东、天猫、唯品会等主流电商平台旗舰店；主要分销运作模式有产品独家包销、产品批量承销、产品尾货包销、产品区域包销、供应链金融等；运营商合作业务内容包括运营商业务代理，运营商营业厅委托运营；创客业务“平台+创客” 为恒波商业模式转型升级的重要路径，通过恒波自身在移动智联垂直产业链上的供应链优势、渠道品牌优势、运营管理优势，对个体创客在商品采购、品牌化、店铺运营上予以共享赋能，实现资源高度互补以及成本效益的最大化。</t>
  </si>
  <si>
    <t>目前恒波最大的困境是资金问题，一旦资金得以缓解，将快速启动“五年战略”规划：恒波计划由主要发展零售业为主的销售渠道型公司转为平台公司，即发展移动智联垂直供应链生态平台，利用平台整合多行业上下游，撮合交易，发展延伸服务业、供应链金融、 b2b、b2c、渠道赋能、线上分销等业务。</t>
  </si>
  <si>
    <t>发挥自身技术和制造优势、社会资源终端零售和海外贸易优势，进行供应链金融、口罩、口罩机生产等全面合作，开展口罩机综合运营业务，构建新模式，增加盈利点。</t>
  </si>
  <si>
    <t>2 *ST大集（000564） 主要业务涵盖民生购物中心、酷铺商超连锁、中国集商贸物流地产及大集数科供应链金融。</t>
  </si>
  <si>
    <t>上述融资额度包括但不限于贷款、承兑汇票、信用证及其他融资品种、 补充流动资金、购买利率风险对冲、 外汇风险对冲工具、开具海关保函、 公司卡、供应链金融等业务。</t>
  </si>
  <si>
    <t>3、集团现金管理、供应链金融服务等增值业务定价参考提供类似服务的其他银行报价，选择较为优惠的价格。</t>
  </si>
  <si>
    <t>上述融资额度包括但不限于贷款、承兑汇票、信用证及其他融资品种、补充流动资金、购买利率风险对冲、外汇风险对冲工具、开具海关保函、公司卡、供应链金融等业务。</t>
  </si>
  <si>
    <t>3、集团现金管理、服务等增值业务定价参考提供类似服务的其他银行报价，选择较为优惠的价格。</t>
  </si>
  <si>
    <t>[二、议案审议情况]
1、 议案名称： 关于拟开展供应链金融资产证券化业务的议案</t>
  </si>
  <si>
    <t>应付账款中工程款增加主要系公司近两年持续使用供应链金融资产支持产品支付工程款。</t>
  </si>
  <si>
    <t>*1 根据公司第九届董事局第七十三次会议审议通过的《关于华发集团为供应链金融资产支持产品提供担保及公司向其提供反担保暨关联交易的议案》 ，公司控股股东珠海华发集团有限公司（以下简称“华发集团”）作为发行主体，以承包商及供应商对公司及下属公司的应收账款债权为基础资产，开展储架式供应链金融资产证券化业务（以下简称： “供应链 ABS”）；以上述供应链 ABS 相同的基础资产，在银行间市场交易商协会注册供应链金融资产支持票</t>
  </si>
  <si>
    <t>优化资金支付节奏和方式， 扩大供应链金融业务规模， 借助资金管理系统， 实现资金使用效率和管理工作效率双提升， 缓解现金流动性压力。</t>
  </si>
  <si>
    <t>优化资金支付节奏和方式，扩大供应链金融业务规模，借助资金管理系统，实现资金使用效率和管理工作效率双提升，缓解现金流动性压力。</t>
  </si>
  <si>
    <t>因经营资金需求，公司控股子公司重庆重交拟向中国农业银行重庆江北溉澜溪支行申请融资贷款资金，其中：流动贷款 5,000 万元，供应链金融 3,000 万元，综合授信额度共 8,000 万元, 期限不超过 2 年，流动资金贷款利率不高于 4%、供应链金融不高于 3.8%。</t>
  </si>
  <si>
    <t>（2）重庆重交向中国农业银行江北溉澜溪支行申请融资贷款资金8,000万元，贷款期限不超过2年，贷款利率不高于4%、供应链金融不高于3.8%，九龙坡重交为重庆重交该笔8,000万元贷款提供抵押担保。</t>
  </si>
  <si>
    <t>与公司主营业务发展密切相关，符合业态所需、行业发展惯例及产业政策的融资租赁、商业保理及供应链金融，暂不纳入类金融计算口径” 。</t>
  </si>
  <si>
    <t>与公司主营业务发展密切相关， 符合业态所需、 行业发展惯例及产业政策的融资租赁、 商业保理及供应链金融， 暂不纳入类金融计算口径” 。</t>
  </si>
  <si>
    <t>长春供应链金融服务有限公司 100.00 165,000.00 供应链管理服务；财务咨询；票据信息咨询服务；融资咨询服务；木材销售；大数据服务；国内贸易代理；信息系统集成服务。</t>
  </si>
  <si>
    <t>融资租赁公司具备商务部和中国银行保险监督管理委员会核准的融资租赁资质；信诚保理公司为地方金融监管机构审核具备商业保理资质，并配有专业的供应链金融服务团队，具有专业的票据贴现服务与风险控制能力；沂南电动车公司具有专业电线线束等家电物资生产配套能力，具有相应生产资质，能够保质保量进行物资供应；澳慧冷云公司具有丰富的软件开发经验与能力，能够满足公司相关项目开发需求。</t>
  </si>
  <si>
    <t>融资租赁公司具备金融监管机构所要求的融资租赁资质；信诚保理公司为地方金融监管机构审核具备商业保理资质，并配有专业的供应链金融服务团队，具有专业的票据贴现服务与风险控制能力；沂南电动车公司具有专业电线线束等家电物资生产配套能力，具有相应生产资质，能够保质保量进行物资供应；澳慧冷云公司具有丰富的数字化项目开发经验与能力，能够满足公司相关项目开发需求。</t>
  </si>
  <si>
    <t>融资租赁公司具备金融监管机构所要求的融资租赁资质；信诚保理公司为地方金融监管机构审核具备商业保理资质，并配有专业的供应链金融服务团队，具有专业的票据贴现服务与风险控制能力；沂南电动车公司、澳西智能公司及临沂电子公司能够保质保量向公司进行相关物资材料或产品的供应；制冷电器公司可以为公司提供符合产品储存需求的厂房及场地，澳慧冷云公司具有丰富的数字化项目开发经验与能力，能够满足公司相关项目开发及硬件需求。</t>
  </si>
  <si>
    <t>与资产管理，供应链金融服务，物联网系统软件开发，智慧园区建设与服务，物业管理服务等。</t>
  </si>
  <si>
    <t>会议同意公司全资子公司山高云创（山东）商业保理有限公司（以下简称“保理公司”）、控股子公司山东高速速链云科技有限责任公司（以下简称“速链云公司”）与公司关联方山东高速集团有限公司控股子公司开展保理相关业务，业务规模余额额度不超过 20 亿元，相关费用（含向关联方支付和收取的费用）计划最高额 7600 万元，期限为自公司股东大会审议通过该事项之日起至公司董事会、股东大会审议通过 2023 年度预计保理类项目日常关联交易额度之日止，关联交易主要内容为向关联方提供商业保理、供应链金融平台等相关金融服务。</t>
  </si>
  <si>
    <t>关联交易类别 关联人 本次2023年 预计金额 上年实际发生金额 关联交易内容 备注 科 技服务 公司实际控制的关联企业 过3000万 司向高速集团内关联企业提供供应链金融平台服务，收取平台服务相关费用；向推广使用速链云平台的关联方支付服务费。</t>
  </si>
  <si>
    <t>公司控股子公司山东高速速链云科技有限责任公司向高速集团内关联企业提供供应链金融平台服务，收取平台服务相关费用；向推广使用速链云平台的关联方支付服务费。</t>
  </si>
  <si>
    <t>2019年5月5日，上海尚融供应链管理有限公司（即乙方）（以下简称“尚融公司” ）与敦煌种业农业科技（上海）有限公司（即甲方）（以下简称“上海公司” ）签订编号为DHSR20190401《供应链服务框架协议》，约定： “甲方同意乙方向其提供供应链金融服务，协助其中国境内自其指定供应商处采购货物事宜” ；根据甲方出具的《委托采购订单》，乙方在认可的货值范围内与供应商签订《采购订单》，协议有效期： 2019年5月5日至2019年12月31日等内容。</t>
  </si>
  <si>
    <t>太美航空主要业务为面向航空公司、机场、地方政府、客货代理人、包机人、旅行社、商业零售商等提供航旅、大数据、航务、市场、商业供应链、供应链金融等服务。</t>
  </si>
  <si>
    <t>3、公司拥有宏发电声、联创通信等一批优质股权资产，要积极做好资本运营工作，进一步提升资产价值水平，利用多种融资工具筹措资金，传统产业优化升级，支持新产业发展，包括发行产业基金、政府支持、证券、融资租赁及供应链金融等，综合提高公司股权资产质量和资金使用效率，确保股权资产的价值提升。</t>
  </si>
  <si>
    <t>利用多种手段筹措资金，支持新产业发展，包括发行产业基金 、政府支持 、证券、融资租赁及供应链金融等手段，确保今明两年跨越式发展的资金需求。</t>
  </si>
  <si>
    <t>公司积极与银行沟通合作，在帮助各控股子公司企业开展流贷、票据业务的同时，还协助办理供应链金融、融资租赁等融资业务，并提供货币资金的支持，有效地缓解了下属企业资金压力，降低了其融资成本。</t>
  </si>
  <si>
    <t>（三）与公司主营业务发展密切相关，符合业态所需、行业发展惯例及产业政策的融资租赁、商业保理及供应链金融，暂不纳入类金融业务计算口径。</t>
  </si>
  <si>
    <t>三是物流园区仍采用传统、单一的收租模式， 尚未依托市场形成稳定的配送、贸易、 供应链金融等高附加值业务， 在市场规划、 业态布局、 园区环境等方面的短板较为明显，盈利能力不强。</t>
  </si>
  <si>
    <t>三是物流园区仍采用传统、单一的收租模式，尚未依托市场形成稳定的配送、贸易、 供应链金融等高附加值业务，在市场规划、业态布局、园区环境等方面的短板较为明显，盈利能力不强。</t>
  </si>
  <si>
    <t>利和公司拓展高速公路项目供应链金融业务，从在建高速公路施工单位中甄选合作方，以“在建工程应收质押”作为贷款业务突破口，拓展供应链金融新渠道。</t>
  </si>
  <si>
    <t>2、上海徽融的融资租赁业务符合《再融资业务若干问题解答》的监管要求根据《再融资业务若干问题解答》问题 28 的规定“与公司主营业务发展密切相关，符合业态所需、行业发展惯例及产业政策的融资租赁、商业保理及供应链金融，暂不纳入类金融计算口径”。</t>
  </si>
  <si>
    <t>本次开展供应链金融资产证券化融资事项，不构成关联交易，未构成《上市公司重大资产重组管理办法》规定的重大资产重组，本议案尚需提交公司股东大会审议。</t>
  </si>
  <si>
    <t>公司开展供应链金融资产证券化业务目的是为了延长公司及下属公司对供应商应付账款的付款期限，缓解公司及下属公司短期现金流压力，提高资金使用效率，改善公司债务结构，符合公司整体利益，我们同意公司以债务加入的方式参与该项业务。</t>
  </si>
  <si>
    <t>公司独立董事对此议案事前进行了审核， 提出了独立意见，认为： 公司开展供</t>
  </si>
  <si>
    <t>23、经营活动产生的现金流量净额增加的原因： 经营活动产生的现金流量净额较上期增加 236.74%，主要是公司报告期内实施两金压降专项行动取得成效，加大货款回收力度、优化信用政策和供应链金融等措施综合导致。</t>
  </si>
  <si>
    <t>（1）经营活动产生的现金流量净额较上期增加 9.91%，主要原因是公司报告期内实施两金压降专项行动取得成效，加大货款回收力度、优化信用政策和供应链金融等措施综合导致。</t>
  </si>
  <si>
    <t>”； “与公司主营业务发展密切相关，符合业态所需、行业发展惯例及产业政策的融资租赁、商业保理及供应链金融，暂不纳入类金融计算口径。</t>
  </si>
  <si>
    <t>金融科技、供应链金融、绿色金融等金融领域的创新将在审慎监管的前提下稳步开展，进一步增强金融普惠性与规范性，提升金融服务与资源配置效率。</t>
  </si>
  <si>
    <t>在“双碳”目标的指引下，信托公司正积极参与碳市场交易，通过灵活运用资产证券化工具探索绿色供应链金融服务、设立慈善信托支持绿色公益等多种方式，有效支持绿色低碳发展。</t>
  </si>
  <si>
    <t>五矿信托发挥集团一体化“投建融营”模式优势，联合中国五矿产业单位开展“工程+金融”项目，探索供应链金融服务和专精特新产业基金；外贸租赁以融资融物双轮驱动，探索服务产业结构调整与转型升级的多种形式；五矿证券以完整的业务链条，依托中国五矿产业及上下游，提升资源输出与整合能力，构建重点产业领域服务特色；五矿期货植根于金属矿产领域，长期为产业单位提供优质、高效的期货经纪服务、期货增值服务、风险管理服务等，积累丰富的产业服务经验，形成衍生品综合服务能力。</t>
  </si>
  <si>
    <t>五矿信托发挥集团一体化“投建融营”模式优势，联合中国五矿产业单位开展“工程+金融”项目，探索供应链金融服务和专精特新产业基金；外贸金租以融资融物双轮驱动，探索服务产业结构调整与转型升级的多种形式；五矿证券以完整的业务链条，依托中国五矿产业及上下游，提升资源输出与整合能力，打造矿业特色投行；五矿期货植根于金属矿产领域，长期为产业单位提供优质、高效的期货经纪服务、期货增值服务、风险管理服务等，积累丰富的产业服务经验，形成衍生品综合服务能力。</t>
  </si>
  <si>
    <t>在“双碳”目标的指引下， 信托公司正积极参与碳市场交易， 通过灵活运用资产证券化工具探索绿色供应链金融服务、设立慈善信托支持绿色公益等多种方式，有效支持绿色低碳发展。</t>
  </si>
  <si>
    <t>华电保理公司是中国华电集团定位于开展供应链金融服务的专业化公司，依托华电供应链金融平台开展线上保理业务，服务自身及供应商获得低成本融资，解决供应商融资难、融资贵问题，提升资金管理水平。</t>
  </si>
  <si>
    <t>华电保理公司是中国华电集团定位于开展供应链金融服务的专业化公司，依托华电供应链金融平台开展线上保理业务，在平台上系统企业可以在线开具和使用电子信用凭证，在线确认应收应付账款，服务自身及供应商获得低成本融资，解决供应商融资难、融资贵问题，服务系统企业降本增效，提升资金管理水平。</t>
  </si>
  <si>
    <t>华电保理公司是中国华电集团 定位于开展供应链金融服务的专业化公司，依托华电供应链金融平台开展线上保理业务，在平台上系统企业可以在线开具和使用电子信用凭证，在线确认应收应付账款，服务自身及供应商获得低成本融资，解决供应商融资难、融资贵问题，服务系统企业降本增效，提升资金管理水平。</t>
  </si>
  <si>
    <t>度内销售回款增加以及供应链金融工具的使用所致。</t>
  </si>
  <si>
    <t>[一、主要财务数据]
项目名称 变动比例（%） 主要原因 经营活动产生的现金流量净额 338.46 供应链金融工具的使用以及控制相关经营性支出</t>
  </si>
  <si>
    <t>公司依托于广大市场经营主体和基于业务协同所产生的应用场景优势，针对市场经营主体、相关产业链上下游中小微企业、国内外采购商以及自贸区、综保区入驻企业等群体开展保理服务，能够促进公司供应链金融服务的多样化、合规化，提升内部各业务板块的协同效应，提升资金使用效率，增强盈利能力等，进而完善国际贸易综合服务体系，加快公司业务转型。</t>
  </si>
  <si>
    <t>公司基于物流平台数据，搭建国内仓储、建设 chinagoods 平台，进行物流货代整合，建设海外仓， 同时凭借较低的债务融资成本， 形成针对义乌小商品城商户出口贸易的物流、信息流、资金流的三流合一，发展供应链金融向市场内商户提供贷款利率较低的供应链金融服务。</t>
  </si>
  <si>
    <t>chinagoods 平台在 2021 年 11 月上线采购宝产品，针对市场采购贸易中订单分散、拼箱申报、无票免税等特征，结合“组货人制度”，实现一键“跟单采购”、“数字验货”、“装柜出货”、“智能报关”，将订货单、装箱单、报关单和结汇单“四单”串联，形成独特的市场采购贸易方式的信息闭环；运用 chinagoods 平台物流、 海外仓、供应链金融服务等功能，形成物流闭环；运用公司支付、保理、小额贷款、本外币兑换等牌照和货款宝、结汇宝等产品形成支付流与资金流的闭环。</t>
  </si>
  <si>
    <t xml:space="preserve">chinagoods采购宝产品， 针对市场采购贸易中订单分散、 拼箱申报、 无票免税等特征， 结合“组货人制度” ， 实现一键“跟单采购” 、 “数字验货” 、 “装柜出货” 、 “智能报关” ， 将订货单、 装箱单、 报关单和结汇单“四单” 串联， 形成独特的市场采购贸易方 式的信息闭环；运用 chinagoods 平台物流、 海外仓、 服务等功能， 形成物流闭环。 | </t>
  </si>
  <si>
    <t>公司积极布局互联网支付牌照、保理牌照，运用 chinagoods 平台物流、海外仓、供应链金融服务等功能，形成物流闭环；运用支付、征信、保理等牌照和货款宝、结汇宝等产品形成支付流与资金流的闭环。</t>
  </si>
  <si>
    <t>在夯实航运主业的基础上，公司将努力向产业链经营转型升级，一是积极拓展林产品物流产业链，重点围绕纸浆海运，协同整合以及充分吸收利用集团内外部资源力量，开展上下游仓储、分拨等业务，并向库存管理、配套供应链金融等其他服务延伸，甚至实现全产业链的参与和掌控；二是大力拓展工程项目物流产业链，重点围绕国际工程项目，集合内部船舶、技术等资源优势，协同集团兄弟公司力量以及第三方物流资源支持，为项目业主、总包商提供专业化、定制化的工程物流整体解决方案。</t>
  </si>
  <si>
    <t>在夯实航运主业的基础上，公司将以“双链”为抓手，努力向产业链经营转型升级，一是积极拓展纸浆物流产业链，重点围绕纸浆海运，协同整合以及充分吸收利用集团内外部资源力量，开展上下游仓储、分拨等业务，并向库存管理、 配套供应链金融等其他服务延伸，甚至实现全产业链的参与和掌控；二是大力拓展工程项目物流产业链，重点围绕国际工程项目，集合内部船舶、技术等资源优势，协同集团兄弟公司力量以及第三方物流资源支持，为项目业主、总包商提供专业化、定制化的工程物流整体解决方案。</t>
  </si>
  <si>
    <t>• 纸浆物流产业链： 重点围绕纸浆海运，开展上下游仓储分拨等业务，并向报关、库存管理、配套供应链金融服务延伸</t>
  </si>
  <si>
    <t>根据中国证监会《监管规则适用指引——发行类第 7 号》，“与公司主营业务发展密切相关，符合业态所需、行业发展惯例及产业政策的融资租赁、商业保理及供应链金融，暂不纳入类金融业务计算口径”，公司本次船舶融资租赁不构成类金融业务。</t>
  </si>
  <si>
    <t>根据中国证监会《监管规则适用指引——发行类第 7 号》， “与公司主营业务发展密切相关，符合业态所需、行业发展惯例及产业政策的融资租赁、商业保理及供应链金融，暂不纳入类金融业务计算口径”，公司本次船舶融资租赁不构成类金融业务。</t>
  </si>
  <si>
    <t>纸浆物流产业链： 重点围绕纸浆海运，开展上下游仓储分拨等业务，并向报关、库存管理、配套供应链金融服务延伸</t>
  </si>
  <si>
    <t>公司顺应国家城市智慧化的发展需求，为客户提供智慧城市、产业互联网、供应链金融/聚合支付技术支持以及产业生态圈打造的服务。</t>
  </si>
  <si>
    <t>金证数字经济业务：公司顺应国家城市智慧化的发展需求，为客户提供智慧城市、产业互联网、供应链金融/聚合支付技术支持以及产业生态圈打造的服务。</t>
  </si>
  <si>
    <t>（4）产业链数字化服务平台项目：该项目为跨境及内贸交易参与方以及服务供应商，在统一的综合服务平台上提供或享用服务，建设包含线上贸易、电子支付结算、供应链全程服务、供应链金融、综合服务等全流程线上化的一站式服务平台。</t>
  </si>
  <si>
    <t>主要业务： 金证前海是融资租赁、商业保理、私募基金、金融监管等领域的金融行业信息化服务供应商，为客户提供融资租赁、私募基金、地方金融监管平台、金控集团综合金融管理系统、风险管控系统、商业保理、供应链金融等创新金融领域的系统搭建和软件开发。</t>
  </si>
  <si>
    <t>请公司说明：（1）结合问题“关于置入资产业务”，分析中建信息的主营业务是否实质为贸易业务，或供应链金融业务；本次交易将该业务置入上市公司的原因及合理性；（2）结合问题2.2-2.4，分析本次交易是否有利于提高上市公司质量，是否有利于保护中小投资者利益。</t>
  </si>
  <si>
    <t>序号 主体 资质证书 证书编号 有效期至 颁发单位 云智联官网） 10 中建信息 信息系统安全等级保护备案证明（第2级中建信息数字化工作平台） 11010850900-21003 / 北京市公安局海淀分局 11 中建信息 信息系统安全等级保护备案证明（第2级中建材信息HR服务平台） 11010850900-21004 / 北京市公安局海淀分局 12 中建信息 信息系统安全等级保护备案证明（第2级中建材信息供应链金融） 11010850900-21005 / 北京市公安局海淀分局 13 中建信息 质量管理体系认证证书（GB/T 19001-2016/ISO 9001:2015） 0350122Q31418R6M 2025.12.13 兴原认证中心有限公司 14 博瑞夏 信息安全管理体系认证证书（GB/T 22080-2016 /ISO/IEC 27001:2013） 0350122IS20052R0S 2025.01.23 兴原认证中心有限公司 15 博瑞夏 职业健康安全管理体系认证证书（GB/T 45001-2020 / ISO 45001:2018） 0350122S30059R0S 2025.01.23 兴原认证中心有限公司 16 博瑞夏 质量管理体系认证证书（GB/T 19001-2016 / ISO 9001:2015） 0350122Q30099R0S 2025.01.23 兴原认证中心有限公司 17 博瑞夏 环境管理体系认证证书（GB/T 24001-2016 / ISO 14001:2015） 0350122E20063R0S</t>
  </si>
  <si>
    <t>供应链服务主要包括有色金属、建材、煤炭、机械设备、医疗设备等商品的贸易服务和融资担保、租赁保理、基金投资等供应链金融服务。</t>
  </si>
  <si>
    <t xml:space="preserve">三、与公司主营业务发展密切相关， 符合业态所需、行业发展惯例及产业政策的融资租赁、商业保理及供应链金融，暂不纳入类金融业务计算口径。 | </t>
  </si>
  <si>
    <t>项目 期初余额 本期增加 本期转出数 期末余额 内部开发支出 其他 计入当期损益 确认为无形资产 中台软件开发 16,525,542.55 876,752.42 17,402,294.97 TOC运营管理系统 2,826,596.93 165,346.31 2,991,943.24 网上商城项目 3,556,632.71 501,884.99 4,058,517.70 供应链金融系统 897,910.92 897,910.92 移动端项目 914,724.30 914,724.30 物流项目 492,471.54 492,471.54 合计 25,213,878.95 1,543,983.72 26,757,862.67</t>
  </si>
  <si>
    <t>答：目前主要是会员费、自营及供应链金融收益。</t>
  </si>
  <si>
    <t>项目 期初余额 本期增加金额 本期减少金额 期末余额 内部开发支出 其他 确认为无形资产 转入当期损益 中台软件开发 17,402,294.97 9,736,023.39 17,402,294.97 9,736,023.39 TOC运营管理系统 2,991,943.24 316,436.91 2,991,943.24 316,436.91 网上商城项目 4,058,517.70 2,275,756.74 4,058,517.70 2,275,756.74 供应链金融系统 897,910.92 36,870.56 897,910.92 36,870.56 移动端项目 914,724.30 903,082.91 914,724.30 903,082.91 物流项目 492,471.54 492,471.54 合计 26,757,862.67 13,268,170.51</t>
  </si>
  <si>
    <t>项目 期初余额 本期增加金额 本期减少金额 期末余额 内部开发支出 其他 确认为无形资产 转入当期损益 中台软件开发 17,402,294.97 17,912,271.63 17,402,294.97 17,912,271.63 TOC运营管理系统 2,991,943.24 316,436.91 2,991,943.24 316,436.91 网上商城项目 4,058,517.70 4,396,323.51 4,058,517.70 4,396,323.51 供应链金融系统 897,910.92 36,870.56 897,910.92 36,870.56 移动端项目 914,724.30 1,411,646.50 914,724.30 1,411,646.50 物流项目 492,471.54 492,471.54 合计 26,757,862.67</t>
  </si>
  <si>
    <t>项目 期初余额 本期增加金额 本期减少金额 期末余额 内部开发支出 其他 确认为无形资产 转入当期损益 中台软件开发 17,912,271.63 9,194,640.73 17,912,271.63 9,194,640.73 TOC运营管理系统 316,436.91 316,436.91 网上商城项目 4,396,323.51 2,418,259.14 4,396,323.51 2,418,259.14 供应链金融系统 36,870.56 36,870.56 移动端项目 1,411,646.50 674,932.89 1,411,646.50 674,932.89 合计 24,073,549.11 12,287,832.76 24,073,549.11 12,287,832.76</t>
  </si>
  <si>
    <t>公司的应收账款数量一方面受到整个经济环境的影响，另一方面与财务数据的列报规则相关（如供应链金融产品的确认周期）。</t>
  </si>
  <si>
    <t>杭萧钢构创新构筑绿色建筑“产业聚能平台”，以服务传统钢结构业务的合作商为纽带，利用区块链技术、供应链金融等数字技术创新手段，赋能上下游合作商，不断增强产业链各个环节的互信，推动绿色建筑产业价值链的重塑。</t>
  </si>
  <si>
    <t>项目 期初余额 本期增加金额 本期减少金额 期末余额 内部开发支出 其他 确认为无形资产 转入当期损益 中台软件开发 15,402,403.09 6,227,764.33 21,630,167.42 网上商城项目 4,218,115.82 2,049,473.72 6,267,589.54 供应链金融系统 182,264.15 182,264.15 移动端项目 924,721.18 230,991.65 1,155,712.83 信息化管理平台 6,118,668.26 6,118,668.26 合计 26,846,172.50 8,508,229.70 35,354,402.20</t>
  </si>
  <si>
    <t>”，“与公司主营业务发展密切相关，符合业态所需、行业发展惯例及产业政策的融资租赁、商业保理及供应链金融， 暂不纳入类金融计算口径。</t>
  </si>
  <si>
    <t>作协议》及《U 信业务签发协议》（以下合称“主协议”），将公司全资子公司双良硅材料（包头）有限公司纳入公司开展的 U 信供应链金融业务承担无条件付款责任的子分公司名单，签发额度为 20,000 万元。</t>
  </si>
  <si>
    <t>3、公司近日与中国邮政储蓄银行股份有限公司无锡市分行签订了《U 信业务合作协议》及《U 信业务签发协议》（以下合称“主协议”），将公司全资子公司双良硅材料（包头）有限公司（以下简称“硅材料公司”）纳入公司开展的U 信供应链金融业务承担无条件付款责任的子分公司名单，签发额度为 40,000万元。</t>
  </si>
  <si>
    <t>财务公司为公司及其各级附属公司提供资金管理、外汇管理、供应链金融管理、银行承兑汇票贴现、委托代理、开立资金证明、贷款承诺、一般性策划咨询以及专项财务顾问等其他金融服务。</t>
  </si>
  <si>
    <t>财务公司为公司及其各级附属公司提供资金管理、 外汇管理、供应链金融管理、银行承兑汇票贴现、委托代理、开立资金证明、贷款承诺、一般性策划咨询以及专项财务顾问等其他金融服务。</t>
  </si>
  <si>
    <t>E 信融产品，公司及公司子公司基于真实应付账款通过中铝保理供应链金融服务平台向供应商开具电子信用凭证用于支付采购款，凭证到期后由公司及公司子公司向中铝保理支付凭证记载的相应款项。</t>
  </si>
  <si>
    <t>同意公司向银行申请总计 62.30 亿元的银行授信额度， 用于安排公司本年度流动资金贷款、银行承兑汇票业务、快捷保理融资业务及供应链金融业务。</t>
  </si>
  <si>
    <t>为保证公司 2021 年度生产经营及公司在建项目的正常进行，根据实际需要，公司计划向银行申请总计 62.30 亿元的银行授信额度，公司将依据资金使用计划和实际生产经营状况， 用于安排公司本年度流动资金贷款、银行承兑汇票业务、快捷保理融资业务及供应链金融业务。</t>
  </si>
  <si>
    <t>4、2021 年 3 月 10 日，公司第六届董事会第四十五次会议和第六届监事会第四十五次会议审议通过关于申请 2021 年度银行授信的议案， 同意向银行申请总计 62.30 亿元的银行授信额度， 用于安排公司本年度流动资金贷款、银行承兑汇票业务、快捷保理融资业务及供应链金融业务。</t>
  </si>
  <si>
    <t>同意公司向银行申请总计 58.50 亿元的银行授信额度， 用于安排公司本年度流动资金贷款、银行承兑汇票业务、快捷保理融资业务及供应链金融业务。</t>
  </si>
  <si>
    <t>为保证公司 2022 年度生产经营及在建项目的正常进行，根据实际需要，公司计划向银行申请总计 58.50 亿元的银行授信额度，公司将依据资金使用计划和实际生产经营状况， 用于安排公司本年度流动资金贷款、银行承兑汇票业务、快捷保理融资业务及供应链金融业务。</t>
  </si>
  <si>
    <t xml:space="preserve">（2）与公司主营业务发展密切相关，符合业态所需、行业发展惯例及产业政策的融资租赁、商业保理及供应链金融，暂不纳入类金融计算口径。 |  | </t>
  </si>
  <si>
    <t>同意公司向银行申请总计 69.70 亿元的银行授信额度，用于安排公司本年度流动资金贷款、银行承兑汇票业务、快捷保理融资业务、供应链金融业务、商票保贴及商票保证业务等。</t>
  </si>
  <si>
    <t>公司将依据资金使用计划和实际生产经营状况，用于安排公司本年度流动资金贷款、银行承兑汇票业务、快捷保理融资业务、供应链金融业务、商票保贴及商票保证业务等。</t>
  </si>
  <si>
    <t>同意公司向银行申请总计 85.62 亿元的银行授信额度，公司将依据资金使用计划和实际生产经营状况，用于安排公司本年度流动资金贷款、银行承兑汇票业务、快捷保理融资业务、供应链金融业务、商票保贴及商票保证业务等。</t>
  </si>
  <si>
    <t>2023 年 11 月，康美（亳州）全球中药材招标采购中心顺利开幕， 该创新型采购平台集“互联网+中药材+招投标+第三方质检+第三方仓库+供应链金融” 于一体，推出了招投标采购、询比价采购、竞争性谈判采购、直接采购和拍卖等多种交易模式， 2023 年度已举办线下招标活动超 4 场，促成交易额超 2700 万元；同年 11 月， 康美中药城上线了康美中药城甄选优品微信小程序，同步亳州中药城实体店开业经营，主要经营药食同源类大健康产品，包括康美品牌产品及中药城商户产品，推行“六统一” 管理模式，打造“康美无假货， 样样是优品” 的线上线下展销平台。</t>
  </si>
  <si>
    <t>子公司配合其上游供应商将供应商持有的应收账款债权作为基础资产，开展供应链金融资产证券化业务。</t>
  </si>
  <si>
    <t>银泰盛鸿定位为以金融工具为载体的综合型贸易服务商，致力于和矿山企业、冶炼厂、生产加工企业建立联系，建立基于贸易、现代物流与仓储、金融、期货的资源整合，将物流、资金流、信息流融为一体的业务模式，为客户与合作伙伴提供购销渠道、风险管理、贸易融资、供应链金融等服务。</t>
  </si>
  <si>
    <t>盛鸿融信定位为以金融工具为载体的综合型贸易服务商，致力于和矿山企业、冶炼厂、生产加工企业建立联系，建立基于贸易、现代物流与仓储、金融、期货的资源整合，将物流、资金流、信息流融为一体的业务模式，为客户与合作伙伴提供购销渠道、风险管理、贸易融资、供应链金融等服务。</t>
  </si>
  <si>
    <t>具有涵盖仓储、运输、配送、包装、多式联运、国际货代、物流设计、供应链金融、加工制造、科技研发、电子商务等综合物流服务能力和与之相关的质量监造、研发制造、运营维护、招标代理、国际贸易、信息咨询、融资租赁等业务形态。</t>
  </si>
  <si>
    <t>亿晶光电科技股份有限公司（以下简称“公司”、 “亿晶光电”） 第七届董事会第二十次会议、 2023 年第一次临时股东大会审议通过了《关于公司 2023 年度担保额度预计的议案》，同意公司及下属公司（含授权期限内新增的合并报表内公司）2023年度拟向银行、融资租赁公司、担保公司、供应链金融机构、企业集团财务公司及其他金融机构、非金融机构申请单日最高余额不超过 75 亿元人民币的授信额度，并为上述授信额度提供单日最高余额不超过 80 亿元人民币的新增担保额度（包括原有担保展期或续保）。</t>
  </si>
  <si>
    <t>亿晶光电科技股份有限公司（以下简称“公司” 、 “亿晶光电” ） 第七届董事会第二十次会议、 2023 年第一次临时股东大会审议通过了《关于公司 2023 年度担保额度预计的议案》，同意公司及下属公司（含授权期限内新增的合并报表内公司）2023 年度拟向银行、融资租赁公司、担保公司、供应链金融机构、企业集团财务公司及其他金融机构、非金融机构申请单日最高余额不超过 75 亿元人民币的授信额度，并为上述授信额度提供单日最高余额不超过 80 亿元人民币的新增担保额度（包括原有担保展期或续保）。</t>
  </si>
  <si>
    <t>亿晶光电科技股份有限公司（以下简称“公司”、“亿晶光电” ） 第七届董事会第二十次会议、 2023 年第一次临时股东大会审议通过了《关于公司 2023 年度担保额度预计的议案》，同意公司及下属公司（含授权期限内新增的合并报表内公司）2023 年度拟向银行、融资租赁公司、担保公司、供应链金融机构、企业集团财务公司及其他金融机构、非金融机构申请单日最高余额不超过 75 亿元人民币的授信额度，并为上述授信额度提供单日最高余额不超过 80 亿元人民币的新增担保额度（包括原有担保展期或续保）。</t>
  </si>
  <si>
    <t>亿晶光电科技股份有限公司（以下简称“公司”、“亿晶光电”）第七届董事会第二十次会议、2023 年第一次临时股东大会审议通过了《关于公司 2023 年度担保额度预计的议案》，同意公司及下属公司（含授权期限内新增的合并报表内公司）2023 年度拟向银行、融资租赁公司、担保公司、机构、企业集团财务公司及其他金融机构、非金融机构申请单日最高余额不超过 75 亿元人民币的授信额度，并为上述授信额度提供单日最高余额不超过 80 亿元人民币的新增担保额度（包括原有担保展期或续保）。</t>
  </si>
  <si>
    <t>亿晶光电科技股份有限公司（以下简称“公司”、“亿晶光电”）第七届董事会第二十次会议、2023 年第一次临时股东大会审议通过了《关于公司 2023 年度担保额度预计的议案》，同意公司及下属公司（含授权期限内新增的合并报表内公司）2023 年度拟向银行、融资租赁公司、担保公司、供应链金融机构、企业集团财务公司及其他金融机构、非金融机构申请单日最高余额不超过 75 亿元人民币的授信额度，并为上述授信额度提供单日最高余额不超过 80 亿元人民币的新增担保额度（包括原有担保展期或续保）。</t>
  </si>
  <si>
    <t>公司第七届董事会第二十次会议、2023 年第一次临时股东大会审议通过了《关于公司 2023 年度担保额度预计的议案》，同意公司及下属公司（含授权期限内新增的合并报表内公司） 2023 年度向银行、融资租赁公司、担保公司、供应链金融机构、企业集团财务公司及其他金融机构、非金融机构申请单日最高余额不超过 75亿元人民币的授信额度，并为上述授信额度提供单日最高余额不超过 80 亿元人民币的新增担保额度（包括原有担保展期或续保）。</t>
  </si>
  <si>
    <t>公司第七届董事会第二十次会议、2023 年第一次临时股东大会审议通过了《关于公司 2023 年度担保额度预计的议案》，同意公司及下属公司（含授权期限内新增的合并报表内公司） 2023 年度拟向银行、融资租赁公司、担保公司、供应链金融机构、企业集团财务公司及其他金融机构、非金融机构申请单日最高余额不超过75 亿元人民币的授信额度，并为上述授信额度提供单日最高余额不超过 80 亿元人民币的新增担保额度（包括原有担保展期或续保）。</t>
  </si>
  <si>
    <t>公司第七届董事会第三十三次会议、 2024 年第一次临时股东大会审议通过了《关于公司 2024 年度担保额度预计的议案》，同意公司及合并报表内下属公司（含授权期限内新增的合并报表内公司） 2024 年度拟向银行、融资租赁公司、担保公司、供应链金融机构、企业集团财务公司及其他金融机构、非金融机构申请单日最高余额不超过 75 亿元人民币的授信额度，并为上述授信额度提供单日最高余额不超过 80 亿元人民币的新增担保额度（包括原有担保展期或续保）。</t>
  </si>
  <si>
    <t>可利物流转变经营思路，努力寻求新的业务支撑点，在发运业务开展困难的情况下，抢抓煤炭交易中心建成的机遇，开展了供应链金融业务，同时积极拓展煤炭贸易业务，上半年贸易量达 4.7 万吨，通过以上措施上半年收入同比大幅增长。</t>
  </si>
  <si>
    <t>除此之外，银泰黄金控股子公司银泰盛鸿是一家以贵金属和有色金属贸易为主业，以金融工具为风控手段的综合型贸易服务商，主要为客户提供购销渠道、风险管理、贸易融资、供应链金融等服务。</t>
  </si>
  <si>
    <t>要为客户提供购销渠道、风险管理、贸易融资、供应链金融等服务。</t>
  </si>
  <si>
    <t>主要投资领域：华盛投资作为龙岩投资发展集团有限公司旗下的资本投资和运营管理平台，主要负责统筹管理集团公司的金融与类金融资产，重点推进集团公司股权投资、基金运作、证券投资、市值管理、商业保理、供应链金融等业务。</t>
  </si>
  <si>
    <t>[三、独立董事年度履职重点关注事项的情况]
6 审议《重庆市迪马实业股份有限公司共同成长计划实施管理办法（修订案）》；7 审议《关于拟开展供应链金融资产支持专项计划的议案》、《关于拟开展供应链金融资产支持票据项目的议案》、《关于拟发行债务融资工具的议案》；</t>
  </si>
  <si>
    <t>与公司主营业务发展密切相关，符合业态所需、行业发展惯例及产业政策的融资租赁、商业保理及供应链金融， 暂不纳入类金融计算口径。</t>
  </si>
  <si>
    <t>企金、保险核心与基础设施 IT 业务主要包括银行 IT 业务以及产业和供应链金融 IT 业务、保险核心 IT 业务以及金融基础设施 IT 业务。</t>
  </si>
  <si>
    <t>上半年业务进展方面：企金产品线方面，上半年与多家银行达成企业财资合作，现金管理、票据融合、供应链金融产品落地多家客户；金融基础设施科技服务方面，中标中证金融转融通信息交互平台；在场外业务上新增4家客户；在金融资产领域中标国有大行金融投资公司投后业务系统；在电力交易领域、生态环境领域、数字资产交易领域、货币经纪领域等均有所突破。</t>
  </si>
  <si>
    <t>交易银行 指 以客户为中心，围绕公司、机构日常经营中发生的商品、资金、资本、金融资产流动而提供的高度综合、立体化的金融服务，整合原有支付结算、现金管理、供应链金融、跨境金融、贸易融资及互联网金融、资产托管等优势业务，全面打造的集境内外、线上下、本外币、内外贸、离在岸为一体的银行金融产品及服务体系。</t>
  </si>
  <si>
    <t>合原有支付结算、现金管理、供应链金融、跨境金融、贸易融资及互联网金融、资产托管等优势业务，全面打造的集境内外、线上下、本外币、内外贸、离在岸为一体的银行金融产品及服务体系。</t>
  </si>
  <si>
    <t>序号 公司全称 主营业务 投资时间 投资金额（万元） 1 北京焱融科技有限公司 开发云存储产品 2017.12 600 2 杭州乒乓智能技术有限公司 综合收款、跨境综合技术和数据服务、境外增值税支付服务、出口退税、供应链金融等 2018.9 2,000 3 北京融易算科技有限公司 电商财税SAAS服务 2018.12 650 4 浙江百应科技有限公司 AI智能客服解决方案 2019.6 1,000 5 上海鸭嘴兽网络科技有限公司 集装箱公路运输 2019.7 1,500 6 山景智能(北京)科技有限公司 金融数据智能中台产品 2019.7 1,000 7 标贝（北京）科技有限公司 智能语音交互，提供语音合成整体解决方案及数据服务 2020.6 2,131 8 北京中睿天下信息技术有限公司 提供网络安全防护产品 2020.9 1,500</t>
  </si>
  <si>
    <t>[二、对外投资进展情况]
序号 公司全称 主营业务 投资金额（万元） 1 北京焱融科技有限公司 开发云存储产品 600.00 2 杭州乒乓智能技术有限公司 综合收款、跨境综合技术和数据服务、境外增值税支付服务、出口退税、供应链金融等 2,000.00 3 北京融易算科技有限公司 电商财税SAAS服务 919.59 4 浙江百应科技有限公司 AI智能客服解决方案 1,000.00 5 上海鸭嘴兽网络科技有限公司 集装箱公路运输 1,500.00 6 山景智能(北京)科技有限公司 金融数据智能中台产品 1,500.00 7 标贝（北京）科技有限公司 智能语音交互，提供语音合成整体解决方案及数据服务 2,131.58</t>
  </si>
  <si>
    <t>现金管理、供应链金融、跨境金融、贸易融资及互联网金融、资产托管等优势业务，全面打造的集境内外、线上下、本外币、内外贸、离在岸为一体的银行金融产品及服务体系。</t>
  </si>
  <si>
    <t>本、金融资产流动而提供的高度综合、立体化的金融服务，整合原有支付结算、现金管理、供应链金融、跨境金融、贸易融资及互联网金融、资产托管等优势业务，全面打造的集境内外、线上下、本外币、内外贸、离在岸为一体的银行金融产品及服务体系。</t>
  </si>
  <si>
    <t>此外，在全面推进数字化改革的过程中，公司正在积极谋划与推进全省电机产业大脑建设，打造工业互联网应用场景，致力于把电机全生命周期管理与供应链、供应链金融、协同研发、未来工厂、政府产业地图等有机地结合起来，从而更好地为整个电机行业服务。</t>
  </si>
  <si>
    <t>此外，在全面推进数字化改革的过程中，公司主导的全省电机产业大脑建设已经完成设立，各项人员、业务的得到落地推进，以此打造工业互联网应用场景，致力于把电机全生命周期管理与供应链、供应链金融、协同研发、未来工厂、政府产业地图等有机地结合起来，从而更好地为整个电机行业服务。</t>
  </si>
  <si>
    <t>甲方拟委托乙方作为计划管理人开展供应链金融业务总规模预计为不超过人民币50.00 亿元（含），分期发行，每期发行金额根据实际情况为准。</t>
  </si>
  <si>
    <t xml:space="preserve">甲方拟委托乙方作为计划管理人开展供应链金融业务总规模预计为不超过人民币 50.00 亿元（含），分期发行，每期发行金额根据实际情况为准。 | </t>
  </si>
  <si>
    <t>[第三节 管理层讨论与分析] [五、报告期内主要经营情况]
（1）汇兑净损失同比减少0.81亿元，公司坚持汇率风险中性理念，期末敞口规模较期初压降60%，美元贬值汇率损失风险得到有效控制；（2） 利息支出同比增加 0.13 亿元，其中执行新租赁准则确认偿付租赁负债利息支出 0.06 亿元，开展“承贴通”供应链金融业务票据贴现利息支出 0.05 亿元；</t>
  </si>
  <si>
    <t>2015 年 5 月，公司设立全资子公司上海汉得商业保理有限公司， 依托传统ERP 实施服务领域的核心客户资源，将公司自主研发的中小企业供应链金融云平台，对接核心客户 ERP 系统的供应链模块，以获取交易、采购、发货、开票等真实数据，基于这些 ERP 系统内真实的交易数据，以优质应收账款为依据，向核心企业客户的上游供应商及下游经销商提供服务。</t>
  </si>
  <si>
    <t>3、经营范围： 烟花产品的研发、制造；烟花产品及其周边产品的批发、零售；烟花产品及其周边产品的进出口业务；焰火燃放；危险品物流；烟花制造工具设备的研发、制造、销售；烟花制造原材料、零部件、产成品的回收、销解、再利用；连锁特许经营； 技术和劳务输出； 品牌经营；电信及网络营销推广；管理咨询服务；软件开发、销售、运维；供应链金融服务；股权投资等。</t>
  </si>
  <si>
    <t>3、经营范围：烟花产品的研发、制造；烟花产品及其周边产品的批发、零售；烟花产品及其周边产品的进出口业务；焰火燃放；危险品物流；烟花制造工具设备的研发、制造、销售；烟花制造原材料、零部件、产成品的回收、销解、再利用；连锁特许经营；技术和劳务输出；品牌经营；电信及网络营销推广；管理咨询服务；软件开发、销售、运维；供应链金融服务；股权投资等。</t>
  </si>
  <si>
    <t>旗下业务涵盖银行、证券、保险、期货、投资、财务公司、资产管理、金融租赁、供应链金融、商业保理、交易平台等多个领域。</t>
  </si>
  <si>
    <t>[二、对信息披露义务人基本情况的核查]
序号 公司名称 主营业务/经营范围 1 华金证券股份有限公司 证券业务 2 华金期货有限公司 期货业务 3 珠海华发集团财务有限公司 金融服务 4 珠海农村商业银行股份有限公司 银行业 5 珠海华润银行股份有限公司 银行业 6 珠海香洲兴福村镇银行股份有限公司 银行业 7 横琴人寿保险有限公司 保险业务 8 久隆财产保险有限公司 保险业务 9 横琴华通金融租赁有限公司 融资租赁业务 10 珠海华金融资担保有限公司 融资担保业务 11 珠海华金小额贷款有限公司 小额贷款 12 华金国际商业保理（珠海）有限公司 保理服务 13 珠海华发供应链金融服务有限公司 金融服务 14 中兴保险经纪有限公司 保险经纪业务 15 广东金融资产交易中心股份有限公司 金融服务</t>
  </si>
  <si>
    <t>序号 公司名称 主营业务/经营范围 1 华金证券股份有限公司 证券业务 2 华金期货有限公司 期货业务 3 珠海华发集团财务有限公司 金融服务 4 珠海农村商业银行股份有限公司 银行业 5 珠海华润银行股份有限公司 银行业 6 珠海香洲兴福村镇银行股份有限公司 银行业 7 横琴人寿保险有限公司 保险业务 8 久隆财产保险有限公司 保险业务 9 横琴华通金融租赁有限公司 融资租赁业务 10 珠海华金融资担保有限公司 融资担保业务 11 珠海华金小额贷款有限公司 小额贷款 12 华金国际商业保理（珠海）有限公司 保理服务 13 珠海华发供应链金融服务有限公司 金融服务 14 中兴保险经纪有限公司 保险经纪业务 15 广东金融资产交易中心股份有限公司</t>
  </si>
  <si>
    <t>其中能源物流下设 3 家公司，主要从事铁路运输、能源产品储配等；亚中物流下设 9 家子公司，主要从事商业租赁、商业保理、冷链物流和供应链金融服务；蜀信公司下设 7 家房地产公司，主要从事房地产开发。</t>
  </si>
  <si>
    <t>保理业务在供应链金融上多措并举，取得积极成果。</t>
  </si>
  <si>
    <t>积极推进进口贸易供应链金融业务落地。</t>
  </si>
  <si>
    <t>融资租赁深耕细分行业，保理业务在供应链金融上多措并举， 取得积极成果。</t>
  </si>
  <si>
    <t>3、为实现小微企业融资更便利、综合融资成本稳中有降的目标，小额贷款公司要继续优化贷款的风险分类制度，加快产品和服务创新，建立健全长效机制；同时积极引入金融科技手段，创新供应链金融服务模式，通过数字工具提升针对中小微企业的信息识别能力和风险控制水平。</t>
  </si>
  <si>
    <t>充分利用公司品牌优势，打造供应链金融物流产品， 上游对接大型客户， 下游对接中小物流公司， 以多年为大型客户提供物流服务积累的运营、 管理、 结算经验为中小物流公司提供运营管理、 资金和车辆支持； 积极拓展新能源货运车业务的上下游业务合作机会。</t>
  </si>
  <si>
    <t>信托公司在前期开展绿色信托业务实践与创新的基础上，通过参与碳市场交易、灵活运用资产证券化工具探索绿色供应链金融服务、设立慈善信托支持绿色公益等多种方式，有效支持绿色低碳发展。</t>
  </si>
  <si>
    <t>当前，在加快构建新发展格局的背景下，进一步深化供给侧结构性改革的大局中，信托业要找准定位，充分发挥连接产业、货币、资本三大市场的独特制度优势，提升信托专业服务能力，创新信托业务和产品，积极为中小微企业提供金融支持，引导社会资金更多投向普惠金融、绿色金融、科技金融等重点领域；深化产融结合创新，发挥各自股东及自身的行业资源禀赋优势，通过证券化、供应链金融、 PPP、产业基金等形式，深度参与资产盘活和产业结构升级优化，助力现代产业体系建设；大力发展资本市场业务，通过资产管理信托业务等积极参与多层次资本市场，提升直接融资比重，为实体经济发展提供更多金融支持。</t>
  </si>
  <si>
    <t>以“制度+科技” 的总体思路为指导，全年共完成 500 余项需求的开发与上线，新推出供应链金融、防火墙、CRM 等系统，持续完善在线支付、财务、新佣金、电子合同等主要系统，商城首页、 APP、小程序完成改版优化，平台流程效率大幅提升，客户体验得到明显改善。</t>
  </si>
  <si>
    <t>以“制度+科技”的总体思路为指导，全年共完成500余项需求的开发与上线，新推出供应链金融、防火墙、 CRM等系统，持续完善在线支付、财务、新佣金、电子合同等主要系统，商城首页、 APP、小程序完成改版优化，平台流程效率大幅提升，客户体验得到明显改善。</t>
  </si>
  <si>
    <t>业务模式创新：推进商业模式创新，促进业务发展+毛利提升；老庙创新商业模式确认在 5 省试点 50 家店铺，输出轻资产管理能力、通过会员运营和加盟培训体系建设给予赋能，过程中试点 POS 铺设、镶嵌转流水、配合供应链金融的寄售模式；亚一选定首个翻牌合作方金嘉福和实施省份山东。</t>
  </si>
  <si>
    <t>公司已形成了百货、超市、电器、汽车贸易等多业态发展的经营格局，培育了电子商务、消费金融、供应链金融及质量检测等新兴产业，旗下拥有“重百”、“新世纪百货”曾获中国驰名商标保护。</t>
  </si>
  <si>
    <t>业务相关方（包括但不限于银行、 供应链金融机构、 综合性金融服务机构、 融资租赁公司、 担保公司、 企业集团财务公司、 其它金融机构、 非金融机构等） 申请融资， 融资总额度不超过人民币 3.5 亿元， 上述融资额度主要用于公司及子公司生产经营、 项目建设、 投资并购、 金融衍生品交易等业务， 可循环使用。</t>
  </si>
  <si>
    <t>根据公司及子公司战略发展规划及资金周转需要，公司及子公司 2024 年度拟向业务相关方（包括但不限于银行、供应链金融机构、综合性金融服务机构、融资租赁公司、担保公司、企业集团财务公司、其它金融机构、非金融机构等）申请融资，融资总额度不超过人民币 3.5 亿元，上述融资额度主要用于公司及子公司生产经营、项目建设、投资并购、金融衍生品交易等业务，可循环使用。</t>
  </si>
  <si>
    <t>综合授信包括但不限于银行承兑汇票、保函、流动资金贷款、银行承兑、汇票贴现、供应链金融等。</t>
  </si>
  <si>
    <t>综合授信包括但不限于银行承兑汇票、保函、流动资金贷款、固定资产贷款、银行承兑、汇票贴现、供应链金融等。</t>
  </si>
  <si>
    <t>法务合规部、公司业务部、地产金融部、金融市场部、外汇交易部、供应链金融部、风险管理部、会计结算部、财务部、战略部、人力资源部、信息部、运营中心、数据中心。</t>
  </si>
  <si>
    <t>流管理有限公司开发建设 天津宁河项目 指 原天津潘庄项目；（天津）科技型中小企业产业园一期、二期项目，由公司参股公司天津兴建供应链管理有限公司开发建设 东莞沙田项目 指 东添加工电商配送产业园项目，由公司子公司五矿电工（东莞）有限责任公司开发建设 嘉兴王店项目 指 大恩供应链中心项目，由公司子公司嘉兴大恩供应链管理有限公司开发建设 成都新津项目 指 成都新津物流园项目，由公司参股公司成都欣嘉物流有限公司开发建设 武汉黄陂项目 指 湖北台诚食品产业园项目，由公司子公司湖北台诚食品科技有限公司开发建设 福州华威项目 指 福州华威公路港物流园项目，由公司子公司福建华威物流供应链有限公司开发建设 郑州空港项目 指 河南润田物流产业园项目，由公司子公司河南润田供应链有限公司开发建设 天津崔黄口项目 指 智能家居电商供应链金融物流园项目，由公司子公司博洛尼智能科技（天津）有限公司开发建设</t>
  </si>
  <si>
    <t>限公司开发建设 郑州空港项目 指 河南润田物流产业园项目，由公司子公司河南润田供应链有限公司开发建设 天津崔黄口项目 指 智能家居电商供应链金融物流园项目，由公司子公司天津东盈供应链管理有限公司（原“博洛尼智能科技（天津）有限公司”于2021年8月更名）开发建设 固安慧园项目 指 慧园标准厂房及配套项目，由公司子公司固安慧园供应链管理有限公司开发建设 肇庆大旺项目 指 鹏程大旺物流岛项目，由公司子公司肇庆高新区鹏程仓储服务有限公司开发建设 常熟经开北项目 指 神州通智能仓储物流项目，由公司子公司常熟榕通供应链管理有限公司开发建设 常熟经开南项目 指 新建智能物流仓储项目，由公司子公司常熟神州通工业地产开发有限公司开发建设 武汉东西湖项目 指 联华高档航空食品生产基地，由公司子公司武汉市联禾华实业有限公司开发建设，该公司于2021年4月纳入合并报表范围 佛山乐平项目 指 红信物流电子商务产业园项目</t>
  </si>
  <si>
    <t>郑州空港项目 指 河南润田物流产业园项目，由公司子公司河南润田供应链有限公司开发建设 天津崔黄口项目 指 智能家居电商供应链金融物流园项目，由公司子公司天津东盈供应链管理有限公司（原“博洛尼智能科技（天津）有限公司”于2021年8月更名）开发建设 固安慧园项目 指 慧园标准厂房及配套项目，由公司子公司固安慧园供应链管理有限公司开发建设 肇庆大旺项目 指 鹏程大旺物流岛项目，由公司子公司肇庆高新区鹏程仓储服务有限公司开发建设 常熟经开北项目 指 神州通智能仓储物流项目，由公司子公司常熟榕通供应链管理有限公司开发建设 常熟经开南项目 指 新建智能物流仓储项目，由公司子公司常熟神州通工业地产开发有限公司开发建设 武汉东西湖项目 指 联华高档航空食品生产基地，由公司子公司武汉市联禾华实业有限公司开发建设，该公司于2021年4月纳入合并报表范围 石家庄藁城项目 指 新建河北东达仓储服务有限公司智慧物流产业中心项目</t>
  </si>
  <si>
    <t>一期运营中，二、三期在建 固安慧园供应链管理有限公司 慧园标准厂房及配套项目 14.44 79,224.71 / 北京环博达物流有限公司 北京环博达物流园项目 5.81 47,095.78 / 天津东盈供应链管理有限公司 智能家居电商供应链金融物流园项目 4.34 15,847.44 / 河南润田供应链有限公司 河南润田物流产业园项目 10.04 31,781.99 在建 湖北台诚食品科技有限公司 湖北台诚食品产业园项目 5.56 17,398.45 在建 常熟神州通工业地产开发有限公司 智能物流仓储项目 2.38 10,896.07 / 常熟榕通供应链管理有限公司 神州通智能仓储物流项目 6.90 23,625.24 在建 嘉兴大恩供应链管理有限公司 大恩供应链中心项目 9.93 50,850.65 / 肇庆高新区鹏程仓储服务有限公司 鹏程大旺物流岛项目 10.20 15,985.05 在建 五矿电工（东莞）有限责任公司 东添加工电商配送产业园项目 13.13 9,112.60 在建 长沙市东星仓储有限公司 长沙雨花物流项目 11.63 12,134.87 在建</t>
  </si>
  <si>
    <t>兰州国际商贸中心项目，由公司控股子公司兰州东方友谊置业有限公司开发建设 福安东百广场项目 指 福安市东百城市综合体项目，由公司子公司福安市东百置业有限公司开发建设 福清东百利桥项目 指 福清东百利桥特色历史文化街项目，由公司子公司福清东百置业有限公司开发建设 嘉兴大恩 指 嘉兴大恩供应链管理有限公司，原公司全资子公司，报告期内公司完成该公司100%股权的转让 北京亦庄项目 指 北京环博达物流园项目，由公司子公司北京环博达物流有限公司开发建设 东莞沙田项目 指 东添加工电商配送产业园项目，由公司子公司五矿电工（东莞）有限责任公司开发建设 武汉黄陂项目 指 湖北台诚食品产业园项目，由公司子公司湖北台诚食品科技有限公司开发建设 福州华威项目 指 福州华威公路港物流园项目，由公司子公司福建华威物流供应链有限公司开发建设 郑州空港项目 指 河南润田物流产业园项目，由公司子公司河南润田供应链有限公司开发建设 天津崔黄口项目 指 智能家居电商供应链金融物流园项目</t>
  </si>
  <si>
    <t>天津崔黄口项目 指 智能家居电商供应链金融物流园项目，由子公司天津东盈供应链管理有限公司开发建设 固安慧园项目 指 慧园标准厂房及配套项目，由子公司固安慧园供应链管理有限公司开发建设 肇庆大旺项目 指 鹏程大旺物流岛项目，由子公司肇庆高新区鹏程仓储服务有限公司开发建设 常熟经开北项目 指 神州通智能仓储物流项目，由子公司常熟榕通供应链管理有限公司开发建设 常熟经开南项目 指 智能物流仓储项目，由子公司常熟神州通供应链管理有限公司（原“常熟神州通工业地产有限公司”2023年3月更名）开发建设 武汉东西湖项目 指 联华高档航空食品生产基地，由子公司武汉市联禾华实业有限公司开发建设 石家庄藁城项目 指 河北东达仓储服务有限公司智慧物流产业中心项目，由子公司河北东达仓储服务有限公司开发建设 长沙雨花项目 指 东百集团雨花物流项目，由子公司长沙市东星仓储有限公司开发建设 佛山乐平项目</t>
  </si>
  <si>
    <t>嘉兴大恩 指 嘉兴大恩供应链管理有限公司，原公司全资子公司，2022年公司已转让100%的股权 常熟榕通 指 常熟榕通供应链管理有限公司，原公司全资子公司，报告期内公司完成该公司100%股权的转让 常熟神州通 指 常熟神州通供应链管理有限公司，原公司全资子公司，报告期内公司完成该公司100%股权的转让 平潭睿志 指 子公司平潭睿志投资管理有限公司，公司仓储物流业务运营管理平台 北京亦庄项目 指 北京环博达物流园项目，由子公司北京环博达物流有限公司开发建设 东莞沙田项目 指 东添加工电商配送产业园项目，由子公司东莞东嘉供应链管理有限公司开发建设 武汉黄陂项目 指 湖北台诚食品产业园项目，由子公司湖北台诚食品科技有限公司开发建设 福州华威项目 指 福州华威公路港物流园项目，由子公司福建华威物流供应链有限公司开发建设 郑州空港项目 指 河南润田物流产业园项目，由子公司河南润田供应链有限公司开发建设 天津崔黄口项目 指 智能家居电商供应链金融物流园项目</t>
  </si>
  <si>
    <t>郑州空港项目 指 河南润田物流产业园项目，由子公司河南润田供应链有限公司开发建设 天津崔黄口项目 指 智能家居电商供应链金融物流园项目，由子公司天津东盈供应链管理有限公司开发建设 固安慧园项目 指 慧园标准厂房及配套项目，由子公司固安慧园供应链管理有限公司开发建设 肇庆大旺项目 指 鹏程大旺物流岛项目，由子公司肇庆高新区鹏程仓储服务有限公司开发建设 武汉东西湖项目 指 联华高档航空食品生产基地，由子公司武汉市联禾华实业有限公司开发建设 石家庄藁城项目 指 河北东达仓储服务有限公司智慧物流产业中心项目，由子公司河北东达仓储服务有限公司开发建设 长沙雨花项目 指 东百集团雨花物流项目，由子公司长沙市东星仓储有限公司开发建设 佛山乐平项目 指 红信物流电子商务产业园项目，原全资子公司佛山睿优仓储有限公司（现为参股公司）开发建设 天津宁河项目 指 （天津）科技型中小企业产业园一期</t>
  </si>
  <si>
    <t xml:space="preserve">一是利用公司信用优势和资源优势发展供应链金融服务。 |  | </t>
  </si>
  <si>
    <t>在实现战略优化升级的基础上，公司将产业投资、综合金融和供应链金融充分整合，沿着产融协同的互动发展新路径，建立覆盖产业链各发展阶段、企业全生命周期的伴随式服务体系。</t>
  </si>
  <si>
    <t>为了更好地落实新时代航空强国“两步走”的战略目标， 完成“十四五”航空装备跨越发展、航空科技自立自强、供应链产业链安全稳定和国有资本投资公司试点改革等方面的重大任务， 航空工业集团对产业投资、产业链供应链金融、综合金融等各领域均提出了更高要求。</t>
  </si>
  <si>
    <t>积极布局产业链供应链金融领域。</t>
  </si>
  <si>
    <t>二是公司参与中航金网络的增资项目，积极搭建产业链供应链金融平台，支撑航空产业与军工行业产业链供应链自主安全可控。</t>
  </si>
  <si>
    <t>纺织公司积极推进数字化在供应链结算、供应链金融上的应用，通过产业数字化助推商业模式创新，致力于打造互利共赢的价值网络和数字化产业生态。</t>
  </si>
  <si>
    <t>稳妥发展供应链金融。</t>
  </si>
  <si>
    <t xml:space="preserve">”2022 年 12 月，中共中央、国务院印发《扩大内需战略规划纲要》，围绕供应链提出供应链协同、供应链合作、供应链安全、供应链稳定、制造业供应链、、供应链灵活性等七个方面内容。 | </t>
  </si>
  <si>
    <t>在利用数字化推动传统产业转型升级方面，公司打造了“智慧链+”供应链集成服务数字化平台，以向合作伙伴提供大宗商品行业全生态、一站式供应链集成服务为目标，围绕大宗商品订单，集成行业资讯、信息交互、数据交换、供需衔接、物流集成、供应链金融、在线自助交易等领域，努力成为供应商、客户、中间合作方等合作伙伴连接和融汇的平台与枢纽。</t>
  </si>
  <si>
    <t>[十、财务分析]
非经常性损益方面， 2020 年， 公司确认信用减值损失 2.30 亿元， 主要为对前期供应链金融业务应收款做了较大规模的减值； 公司实现投资收益-2.54 亿元，主要为处置交易性金融资产取得的投资收益（主要为产品价格上涨导致的期货空头交易损失） -2.84 亿元； 同期， 公司实现营业外收入 0.90</t>
  </si>
  <si>
    <t>技术引领，坚持基于利益协同和集成化供应链思想的药事服务管理、院内耗材供应链延伸、数据信息和供应链金融等服务模式，适应并满足医药供应链上下游服务需求，巩固并扩大医疗机构供应链业务，深化并推广复制南京区域的中药药事服务业务，努力向价值型健康服务商转型。</t>
  </si>
  <si>
    <t>公司将持续参与国企改革，母子公司深化实施职业经理人改革及任期制、契约化管理，深入推进中长期股权激励，推动相关子公司混合所有制改革；通过总部组织架构调整以更好配合公司战略实施；聚焦主业，整合内外部资源，适度向产业链上下游延伸发展；深耕市场、织密网络、服务终端，通过业态结构、产品结构调整，加快发展创新业务和增量业务，培育新业态；推进智慧供应链、智慧物流、智慧健康、智慧运营决策等平台建设，以及智慧党建、供应链金融、“互联网+医药”、智能化中药汤剂煎制基地等项目建设， 启动南京医药业务中台、数据中台、财务共享等重点项目建设，突出科技创新、技术引领，助推企业数字化转型升级； 强化精细化管理，加强上市公司风险管控，建立安全风险分级管控和隐患排查治理的双重预防机制，严格合规经营。</t>
  </si>
  <si>
    <t>公司将持续参与国企改革，母子企业深化实施任期制、契约化管理及职业经理人改革，深入推进中长期股权激励，推动相关子公司混合所有制改革；通过总部组织架构调整以更好配合公司战略实施；聚焦主业，整合内外部资源，适度向产业链上下游延伸发展；深耕市场、织密网络、服务终端，通过业态结构、产品结构调整，加快发展创新业务和增量业务，培育新业态；推进智慧供应链、智慧物流、智慧健康、智慧运营决策等平台建设，以及智慧党建、供应链金融、 “互联网+医药”、智能化中药汤剂煎制基地等项目建设，启动南京医药业务中台、数据中台、财务共享等重点项目建设，突出科技创新、技术引领，助推企业数字化转型升级；加强精细化管理及上市公司风险管控，建立安全风险分级管控和隐患排查治理的双重预防机制，严格合规经营。</t>
  </si>
  <si>
    <t>在中国民用航空、物流、供应链金融等领域，公司围绕物联网、区块链、人工智能等新技术展开布局，与中国烟草、海尔、海信等企业持续加深合作，进展顺利。</t>
  </si>
  <si>
    <t>华电保理是华电集团定位于开展供应链金融服务的专业化公司，以“科技+金融”为手段，依托华电供应链金融平台开展线上保理业务，在平台上系统企业可以在线开具和使用电子信用凭证，在线确认应收应付账款，服务自身及供应商获得低成本融资。</t>
  </si>
  <si>
    <t>公司注册地为天津自贸试验区(东疆保税港区)亚洲路6975号金融贸易中心南区111715，主要开展供应链金融、商业保理及相关业务。</t>
  </si>
  <si>
    <t>公司注册地为天津自贸试验区(东疆保税港区) 亚洲路6975号金融贸易中心南区111715，主要开展供应链金融、商业保理及相关业务。</t>
  </si>
  <si>
    <t>为了满足公司经营和发展需要，提高公司运作效率，公司及控股子公司拟向银行申请合计不超过 92 亿元人民币的综合授信额度（含已生效未到期的额度），融资方式包括但不限于银行承兑汇票、保函、流动资金贷款、银行承兑汇票贴现、供应链金融等，并对相应 74.25 亿元授信提供连带责任担保（含已生效未到期额度），担保形式包括：本公司为子公司提供担保（控股子公司按对其持股比例承担担保责任） 、子公司间相互担保，以及子公司以质押产品为自己担保，具体融资和担保期限、实施时间等按与相关银行最终商定的内容和方式执行。</t>
  </si>
  <si>
    <t>为了满足佳都新太科技股份有限公司（以下简称“公司” ） 经营和发展需要，提高公司运作效率， 公司及控股子公司拟向银行申请合计不超过 92 亿元人民币的综合授信额度（含已生效未到期的额度），融资方式包括但不限于银行承兑汇票、保函、流动资金贷款、银行承兑汇票贴现、 供应链金融等，并对相应 74.25 亿元授信提供连带责任担保（含已生效未到期额度），担保形式包括：本公司为子公司提供担保（控股子公司按对其持股比例承担担保责任） 、子公司间相互担保，以及子公司以质押产品为自己担保，具体融资和担保期限、实施时间等按与相关银行最终商定的内容和方式执行。</t>
  </si>
  <si>
    <t>为了满足公司经营和发展需要，提高公司运作效率，公司及控股子公司拟向银行申请合计不超过 95 亿元人民币的综合授信额度（含已生效未到期的额度），融资方式包括但不限于银行承兑汇票、保函、流动资金贷款、银行承兑汇票贴现、供应链金融等，并对其中 68.2 亿元授信提供连带责任担保（含已生效未到期额度） 。</t>
  </si>
  <si>
    <t>为了满足佳都科技集团股份有限公司（以下简称“公司”） 经营和发展需要，提高公司运作效率，公司及控股子公司拟向银行申请合计不超过 95 亿元人民币的综合授信额度（含已生效未到期的额度），融资方式包括但不限于银行承兑汇票、保函、流动资金贷款、银行承兑汇票贴现、供应链金融等，并对其中 68.20 亿元授信提供连带责任担保（含已生效未到期额度），担保形式包括：本公司为子公司提供担保（控股子公司按对其持股比例承担担保责任）、子公司间相互担保，以及子公司以质押产品为自己担保，具体融资和担保期限、实施时间等按与相关银行最终商定的内容和方式执行。</t>
  </si>
  <si>
    <t>类金融业务收入、利润占比均低于 30%，且本次董事会决议日前 6 个月至本次发行前未对类金融业务进行大额投资的，符合下列条件后可推进审核工作： ……（3）与公司主营业务发展密切相关，符合业态所需、行业发展惯例及产业政策的融资租赁、商业保理及供应链金融，暂不纳入类金融计算口径。</t>
  </si>
  <si>
    <t>控股子公司拟向银行申请合计不超过 96 亿元人民币的综合授信额度（含已生效未到期的额度），融资方式包括但不限于银行承兑汇票、保函、流动资金贷款、银行承兑汇票贴现、供应链金融等，并对其中 73 亿元授信提供连带责任担保（含已生效未到期额度），担保形式包括：本公司为子公司提供担保（控股子公司按对其持股比例承担担保责任）、子公司间相互担保，以及子公司以质押产品为自己担保，具体融资和担保期限、实施时间等按与相关银行最终商定的内容和方式执行。</t>
  </si>
  <si>
    <t>为了满足公司经营和发展需要，提高公司运作效率，公司及控股子公司拟向银行申请合计不超过 96 亿元人民币的综合授信额度（含已生效未到期的额度），融资方式包括但不限于银行承兑汇票、保函、流动资金贷款、银行承兑汇票贴现、供应链金融等，并对其中 73 亿元授信提供连带责任担保（含已生效未到期额度）。</t>
  </si>
  <si>
    <t>为了满足公司经营和发展需要，提高公司运作效率，公司及控股子公司拟向银行申请合计不超过 97.5 亿元人民币的综合授信额度（含已生效未到期的额度），融资方式包括但不限于银行承兑汇票、保函、流动资金贷款、银行承兑汇票贴现、供应链金融等，并对其中 85.56 亿元授信提供连带责任担保（含已生效未到期额度） 。</t>
  </si>
  <si>
    <t>为了满足公司经营和发展需要，提高公司运作效率，公司及控股子公司拟向银行申请合计不超过 97.5 亿元人民币的综合授信额度（含已生效未到期的额度），融资方式包括但不限于银行承兑汇票、保函、流动资金贷款、承兑汇票贴现、供应链金融等，并对其中 85.56 亿元授信提供连带责任担保（含已生效未到期额度）。</t>
  </si>
  <si>
    <t>新华锦原有的资源优势，通过专业的运营团队进行运营赋能，利用数字营销、社交媒体运营、网红营销、大数据模型及线上品牌孵化器等方式，新华锦将成为集海外品牌导入、品牌形象建立、供应链管理、国内渠道管理于一体的进口贸易综合服务商，与上海荔之共同探索在跨境电商综合服务、跨境电商产业园孵化、跨境人才培训、跨境电商供应链金融服务、 跨境物流等方面的业务合作。</t>
  </si>
  <si>
    <t>品牌导入、品牌形象建立、供应链管理、国内渠道管理于一体的进口贸易综合服务商，与上海荔之共同探索在跨境电商综合服务、跨境电商产业园孵化、跨境人才培训、跨境电商供应链金融服务、 跨境物流等方面的业务合作。</t>
  </si>
  <si>
    <t>下一步公司将紧抓海内外网络渠道，加快销售及售后人才引进，发展供应链金融、海外仓等配套服务，实现二手车过境等业务内容，推动公司二手车业务的迅速发展。</t>
  </si>
  <si>
    <t>公司二手车目前主要出口地区为中亚、中东、非洲等地区，在全球范围内搭建了自身的网络渠道；另一方面，加大全国布局，及时获取优质车源，加快销售及售后人才引进，发展供应链金融、海外仓等配套服务，实现二手车过境等业务内容，公司二手车出口业务取得突破性发展。</t>
  </si>
  <si>
    <t>”， “与公司主营业务发展密切相关， 符合业态所需、行业发展惯例及产业政策的融资租赁、 商业保理及供应链金融，暂不纳入类金融计算口径。</t>
  </si>
  <si>
    <t>公司业务部: 负责集团金融业务规划、供应链金融业务规划、市场营销、产品开发、客户服务；负责国际业务产品规划、国际业务政策管理、国际业务研究、国际业务营销、代理结售汇业务、外汇市场信息咨询服务；配合风控合规部落实反洗钱等相关工作。</t>
  </si>
  <si>
    <t>电子产品 分销、供应链金融、云服 务等； 68.51 不适用 16,922,306 25,939,800 5,154,060 345,894 2 GCL Investment Man age 投资管理 68.51 5美元 5,746,918 2,025,970 -57,747</t>
  </si>
  <si>
    <t>公司借助融资租赁、商业保理、融资担保、供应链金融等类金融牌照，多年专注于为中小微企业及个人消费者提供快捷、便利的普惠金融服务。</t>
  </si>
  <si>
    <t xml:space="preserve">按需定制，“国贸云链”链接产业链上下游客户：以客户为中心，“国贸云链”集成电子签章、智慧物流供应链金融等多项功能，提供适用于各类大宗商品供应链的行业解决方案，如针对“林-浆-纸”产业链特点推出的“国贸云链·浆纸 e 站”，支持自助下单，为客户提供实时纸品价格与市场行情；针对农产产业链需求的“国贸云链·e鹭护农”，提供农产品溯源等服务；针对智慧物流的“国贸云链·慧通+”，实现公司物流上下游信息互联互通，加强物流节点管控和信息反馈；针对推出“国贸云链·金贸通”，通过资源整合能力与数字化运营能力为产业上下游伙伴整合金融资源，提供多维度、特色化、数智化的服务。 | </t>
  </si>
  <si>
    <t>公司持续推进数字化建设，针对农产品产业链的“国贸云链·e 鹭护农” 推广上线；与京东科技合作的“国贸云链· 金贸通” 供应链金融科技平台正式上线采购融资产品，首期覆盖浆纸产业链下游客户，后续将覆盖更多元的产业链和产业客户。</t>
  </si>
  <si>
    <t>配合中小供应商借力供应链金融， 积极帮扶民营企业渡过疫情难关。</t>
  </si>
  <si>
    <t>经过20多年的发展， 收购人依托安徽经济成长、中部崛起及长三角经济一体化等机遇，已经成长为安徽重要的政策性投融资平台，形成以基建保障、产业生态、资本链通为主的业务格局，投资领域涉及铁路、房地产、汽车、文旅、新材料、化工、资产管理、供应链金融、基金管理等。</t>
  </si>
  <si>
    <t>在金融投资板块上，持续发展保理业务，开展供应链金融服务。</t>
  </si>
  <si>
    <t>货兑宝平台初创一年，受到了行业的认可，先后荣获“2020 中国物流与供应链金融优秀案例”、“2020 年中国物流与供应链信息化优秀案例”、“2020 中国产业区块链创新奖”、“自贸试验区最佳实践案例”、“宝供物流奖”等行业荣誉。</t>
  </si>
  <si>
    <t>[二、交流的主要问题和公司回复情况]
随着公司网络货运业务规模不断提升，十四五期间，中储智运将以核心网络货运业务为基础，开展关联性、有场景的生态多元化服务，向物流、供应链的不同业务场景去延伸，开展多式联运、国际物流、仓储业务；向物流业务场景上的类金融业务延伸，开展供应链金融业务；向物流消费场景业务延伸，开展保险、油气、 ETC、车联网</t>
  </si>
  <si>
    <t>/&gt;随着公司网络货运业务规模不断提升，十四五期间，中储智运将以核心网络货运业务为基础，开展关联性、有场景的生态多元化服务，向物流、供应链的不同业务场景去延伸，开展多式联运、国际物流、仓储业务；向物流业务场景上的类金融业务延伸，开展供应链金融业务；向物流消费场景业务延伸，开展保险、油气、ETC、车联网设备、轮胎销售、快修等服务。</t>
  </si>
  <si>
    <t>公司名称 主营业务 中储股份（600787.SH） 期现货交割物流、大宗商品供应链、互联网+物流、物联网、多式联运消费品物流、工程物流、国际货代等领域的现代综合物流 华贸物流（603128.SH） 国际空海铁货运代理、跨境电商物流、国际工程物流、国际仓储物流、其他国际综合物流服务，以及特大件特种专业物流 物流股份 公司提供集仓储、运输、配送、信息、金融等服务为一体的综合物流服务，具体业务包括供应链物流服务、干线运输与多式联运、国际货代服务、仓储装卸配送服务、供应链金融服务和物流设备与信息化建设等</t>
  </si>
  <si>
    <t>货兑宝平台去年还荣获 2021 年度供应链金融创新应用优秀案例，被评为“中国产业区块链企业 50 强” 。</t>
  </si>
  <si>
    <t>中储智运注册会员数201万个，本年新增19.1万个；上线智慧多联TMS的国际班列、水运业务系统，支持公路、水运、内贸铁路、班列组合场景；优化业财一体化、集团客户平台、大数据中台、风控平台V2.0等重点项目功能；上线钢铁、煤炭行业供应链产品解决方案上线；继续开展供应链服务平台建设，搭建在线商城功能，优化供应链金融产品。</t>
  </si>
  <si>
    <t>该平台的三大核心构成⸺智慧业务执行系统、数据处理增信模块、供应链金融服务⸺共同作用于提升供应链管理的效率与安全性 。</t>
  </si>
  <si>
    <t>此外， 公司还开展组团参展、 买家对接会等线下服务， 向纺织企业提供电商培训、 纺织品仓储检测、 供应链金融、 软件技术开发等多类配套服务。</t>
  </si>
  <si>
    <t>（8）为公司开展物流供应链金融服务提供强有力的数据支撑。</t>
  </si>
  <si>
    <t>进一步拓宽项目投资渠道、合理扩大有效投资，不断优化业务布局，积极探索主业相关领域的产业发掘和调研，针对纺城专品一站式线上交易服务平台、轻纺数字物流港智能仓储一体化运营、纺织品供应链金融等开展行业尽调和可行性分析，为主业延伸拓展提供思路和决策依据。</t>
  </si>
  <si>
    <t>合集团现有业务和战略方向，调研纺织产业链上下游投资拓展可行性，编制完成轻纺数字物流港招商运营分析报告、轻纺城线上交易平台项目可行性研究分析报告、轻纺城供应链金融项目可行性研究分析报告、拟收购第三方支付牌照必要性分析报告、外贸综合服务平台调研报告、海外仓筹建可行性研究分析报告；二是物流平台功能延伸，与专业化物流公司进行多轮洽谈，盘活优化公司现有堆场、仓储、海铁等业务，就搭建国际物流平台进行调研，积极探索港口功能前置，提升市场乃至区内物流效率和服务。</t>
  </si>
  <si>
    <t>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</si>
  <si>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需、行业发展惯例及产业政策的融资租赁、商业保理及供应链金融，暂不纳入类金融业务计算口径。</t>
  </si>
  <si>
    <t>公司是一家集码头仓储业务、智慧物流电商平台和供应链金融服务为一体的大宗商品智慧物流运营商，主营业务涵盖液体化工仓储和固体干散货仓储综合服务，为液体化工产品的生产厂商和贸易商等提供智慧物流服务和供应链金融解决方案，适量参与化工品贸易、代理业务和证券投资。</t>
  </si>
  <si>
    <t>2.1 甲乙双方将在大宗商品现货平台建设、 供应链金融服务、 大宗商品现货和衍生品清算结算， 以及实现大宗商品期现联动等领域加强合作深度与相互支持，同时服务苏州建设和发展数字金融产业创新集群，策应区域经济发展。</t>
  </si>
  <si>
    <t>公司主营业务涵盖液体化工仓储和固体干散货仓储综合服务，为客户提供智慧物流服务和供应链金融解决方案等。</t>
  </si>
  <si>
    <t>答： 您好，公司是一家集码头仓储服务、智慧物流服务和供应链金融服务为一体的大宗商品智慧物流运营商。</t>
  </si>
  <si>
    <t>[第三节 管理层讨论与分析] [四、报告期内主要经营情况]
公司名称 注册资本(万元) 持股比例(%) 主要业务范围 总资产（万元） 净资产（万元） 营业收入（万元） 利润总额（万元） 张家港保税区长江国际港务有限公司 118,080.75 90.74 液体化工仓储、装卸、交割业务，租罐业务 196,479.13 141,935.30 22,742.48 14,431.22 张家港保税区外商投资服务有限公司 46,733.16 54.00 固体仓储业务 59,959.38 57,300.57 2,609.45 3,204.44 张家港扬子江保税贸易有限公司 30,000.00 100.00 自营和代理贸易业务，供应链金融服务 160,633.15 33,514.51 30,148.39 3,211.37 上海保港股权投资基金有限公司 50,000.00 100.00 投资业务 63,553.13 46,191.31 - 1,558.80 张家港保税科技集团电子商务有限公司 3,000.00 100.00 为客户提供线上交割及增值服务 2,415.14 1,769.02 1,734.49 1,043.33</t>
  </si>
  <si>
    <t>近年来，在我国金融科技已全面融入支付、信贷、保险、证券、资产管理、供应链金融等领域，中国金融机构的信息化应用深度已超国外发达金融体系。</t>
  </si>
  <si>
    <t>作为日常业务的一部分，本集团和供应链金融平台达成了应收账款保理安排并将某些应收账款转让给该供应链平台上本集团的债权人或在信用等级较高的银行贴现。</t>
  </si>
  <si>
    <t>随着业务规模和生态伙伴的增加，供应链金融、管网运营的安全体系、呼叫中心、集中采购、储气调峰、价格风险对冲、数字技术撮合交易、信息咨询服务、接收站多用户智能运营、液态运力交易集市、下游买家智慧赋能等都将成为产品输出以及增强生态伙伴聚合力的方式，公司将不断沉淀行业智能，打造行业智能平台。</t>
  </si>
  <si>
    <t>好气网为平台用户提供CTL（中国LNG槽车）价格指数、现货交易、提货权交易、招标采购、供应链金融等一站式交易服务。</t>
  </si>
  <si>
    <t>随着业务规模和生态伙伴的增加，供应链金融、集中采购、储气调峰、价格风险对冲、数字技术撮合交易、信息咨询服务等都将成为产品输出以及增强生态伙伴聚合力的方式，公司将不断沉淀行业智能，打造行业智能平台。</t>
  </si>
  <si>
    <t>“以效率效益为引擎，构筑以两头市场为导向的铁钢比动态预测模型”“以核心企业为主导的供应链金融创新与实践”课题，获得 2019-2020 年（第二十届）冶金企业管理现代化创新成果三等奖。</t>
  </si>
  <si>
    <t xml:space="preserve">2021 年政府工作报告中首次单独提及“创新供应链金融服务模式”意味着供应链金融已上升为国家战略，为解决中小微企业融资问题的金融创新工具在国家层面上得到高度的认可和扶持。 |  |  | </t>
  </si>
  <si>
    <t>1、纳入评价范围的主要业务有现代农业及健康食品（包括粮油采购加工销售、粮食仓储加工、品牌米、豆制品、油脂等产品的加工销售业务等）；新型城镇化开发业务（包括房地产一级开发、房地产二级开发、产业引进投资及运营等业务）；东方金融中心项目；金融业务（包括供应链金融、商业保理等业务）。</t>
  </si>
  <si>
    <t>项目名称 变动比例（%） 主要原因 经营活动产生的现金流量净额 -58.85 主要是由于今年一季度营业收入较去年同期增加，且由于使用了供应链金融致使现金流出减少。</t>
  </si>
  <si>
    <t>主要是经营性应付款增加，以及供应链金融方式结算账款导致。</t>
  </si>
  <si>
    <t>[第三节 管理层讨论与分析] [四、报告期内主要经营情况]
经营活动产生的现金流量净额变动原因说明： 疫情停工导致采购和施工量减少及采用供应链金融模式导致应付账款支付减少</t>
  </si>
  <si>
    <t>项目名称 变动比例（%） 主要原因 经营活动产生的现金流量净额_年初至报告期末 69.07 主要是由于使用了供应链金融致使现金流出减少。</t>
  </si>
  <si>
    <t>供应链管理及供应链金融进一步规模化，存量资产管理进一步效益化。</t>
  </si>
  <si>
    <t>筑牢更强的产业链，深化与供应链的融合，规模化供应商路线，用好供应链金融； 激发更活的科创链，深化与市场开发的融合, 探索推进科创中心公司化运作，强化科创中心与投资金融的紧密联动； 构建更优的数字链，深化对实体业务的赋能融合，加强对数据的价值挖掘； 打造更专的金融链，</t>
  </si>
  <si>
    <t>高级管理层负责财务公司的日常经营、管理的具体执行，对董事会负责，财务公司设立了由投资审查委员会、信贷评审委员会、信息科技管理委员会和资金计划部、公司金融部、供应链金融部、营业部、财务部、风险管理部、审计稽核部、综合管理部与信息部等三个委员会和九个部门组成的内控架构，明确部门及岗位职责，完善业务制度和流程，形成了以制度、流程制约和系统控制为主要形式的内部控制体系。</t>
  </si>
  <si>
    <t>金属业务：打造有色金属交易线上线下一体化，打造智能化管控系统；加快平台供应链金融指数应用等研究合作，提升云服务能力；加强核心功能数字化产品技术研发，强化知识产权保护；深耕黑色金属主业，提升仓储综合服务能力；延伸物流服务供应链，联结集团财务公司和金融机构，拓展物流金融服务发力智慧物流与仓储加强资源协调。</t>
  </si>
  <si>
    <t>高级管理层负责财务公司的日常经营、管理的具体执行，对董事会负责，公司设立了由投资审查委员会、信贷评审委员会、信息科技管理委员会和资金计划部、公司金融部、 供应链金融部、营业部、财务部、风险管理部、审计稽核部、综合管理部与信息部等三个委员会和九个部门组成的内控架构，明确部门及岗位职责，完善业务制度和流程，形成了以制度、流程制约和系统控制为主要形式的内部控制体系。</t>
  </si>
  <si>
    <t>高级管理层负责财务公司的日常经营、管理的具体执行，对董事会负责，公司设立了由投资审查委员会、信贷评审委员会、信息科技管理委员会和资金计划部、公司金融部、供应链金融部、营业部、财务部、风险管理部、审计稽核部、综合管理部与信息部等三个委员会和九个部门组成的内控架构，明确部门及岗位职责，完善业务制度和流程，形成了以制度、流程制约和系统控制为主要形式的内部控制体系。</t>
  </si>
  <si>
    <t>金融服务模块，以融资租赁、典当、担保等业务为工具，整合优质业务资源，推动多元化类金融服务，强化业务协同；资产管理模块，以特殊资产业务为基础，塑造自身发展动能，促进企业效益提升与转型升级；产业运营模块，作为业务孵化平台和资本平台，充分发挥产业基金、股权投资的杠杆功能，借助金融资本整合产业，围绕贸易、酒店等产业开展产业运营，实现从服务产业到运营产业的转变，为客户提供供应链金融解决方案。</t>
  </si>
  <si>
    <t>[二、被担保人基本情况]
公司全资子公司宁波海曙香溢融通金融服务有限公司，注册资本 5,000 万元，法定代表人：胡秋华；注册地址：浙江省宁波市；经营范围：融资咨询服务，金融信息服务，金融信息数据处理服务；接受金融机构委托从事金融业务流程外包及金融信息技术外包；接受金融机构委托从事金融类业务知识培训、供应链金融服务；金融软件技术咨询；财务顾问；投资管理，实业投资，商务信息咨询，市场信息咨询，经济信息咨询；受银行委托对信用卡透支户进行书面催告服务，受银行委托对不良贷款进行书面催告通知服务，以服务外包方式从事票据中介服务（不含承兑等银行核心业务）；机械设备、五金交电、电子产品、日用品、文具</t>
  </si>
  <si>
    <t>公司全资子公司宁波海曙香溢融通金融服务有限公司，注册资本5,000 万元，法定代表人：胡秋华；注册地址：浙江省宁波市；经营范围：融资咨询服务，金融信息服务，金融信息数据处理服务；接受金融机构委托从事金融业务流程外包及金融信息技术外包；接受金融机构委托从事金融类业务知识培训、供应链金融服务；金融软件技术咨询；财务顾问；投资管理，实业投资，商务信息咨询，市场信息咨询，经济信息咨询；受银行委托对信用卡透支户进行书面催告服务，受银行委托对不良贷款进行书面催告通知服务，以服务外包方式从事票据中介服务（不含承兑等银行核心业务）；机械设备、五金交电、电子产品、日用品、文具用品、办公设备、家具、工艺品、初级食用农产品、矿产品、建材及化工产品（危险化学品除外）的批发、零售。</t>
  </si>
  <si>
    <t>着眼上海轨交供应链金融，聚焦上海地铁上下游产业链，积极拓宽合作渠道、抓紧推动项目落地。</t>
  </si>
  <si>
    <t>3、融资租赁和商业保理业务坚定走市场化道路，推动用机制换发展 继续深耕上海轨交供应链金融，重点挖掘客户融资需求，探索反向保理、上盖租赁和转租赁新模式。</t>
  </si>
  <si>
    <t>2023 年上半年，融资租赁公司继续着眼上海轨道交通供应链金融，完成 7 项项目评审。</t>
  </si>
  <si>
    <t>海通资管公司深耕资产证券化业务，通过发行基础资产覆盖应收账款（含供应链金融）、融资租赁、保理、保单质押贷款、收费收益权、商业物业抵押贷款 CMBS、类 REITs 等多种类型资产支持专项计划，助力各原始权益人盘活存量资产、调整债务结构，引导资金流向优质企业。</t>
  </si>
  <si>
    <t>为企业提供报关、货代、仓储、运输及供应链金融等综合服务</t>
  </si>
  <si>
    <t>嘉定园区重点围绕生物医药、新一代信息技术、人工智能及服务等领域，引进龙头企业和重点项目，积极培育新兴业态，储备汽车电子、光通讯、生物医药和医疗器械、商贸流通和供应链金融服务等领域的项目，打造园区特色产业集群。</t>
  </si>
  <si>
    <t>通过发挥好滴水湖金融湾统筹在岸与离岸、创新金融发展的功能承载作用，公司在报告期内重点发力跨境金融、离岸金融、供应链金融等创新领域，深化创新发展研究，聚力打造“跨境通”“航运通”“法务通”等功能平台，持续推进产业基础高级化、产业链现代化，培育高价值现代化的产业集群，加快推动机构落地、业务落地、人员落地。</t>
  </si>
  <si>
    <t>随着金融业数字化升级，基于区块链等技术对企业融资的科技创新可释放巨大市场空间，预计至 2025 年，区块链等技术的创新应用将释放5.4 万亿供应链金融市场空间，也将为融资租赁带来约 1.6 万亿市场规模增量。</t>
  </si>
  <si>
    <t>根据中国证监会发布的《监管规则适用指引——发行类第 7 号》的有关规定，除人民银行、银保监会、证监会批准从事金融业务的持牌机构为金融机构外，其他从事金融活动的机构均为类金融机构；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</si>
  <si>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根据中国证监会发布的《监管规则适用指引——发行类第 7 号》的有关规定，除人民银行、银保监会、证监会批准从事金融业务的持牌机构为金融机构外，其他从事金融活动的机构均为类金融机构；类金融业务包括但不限于:融资租赁、融资担保、商业保理、典当及小额贷款等业务；与公司主营业务发展密切相关，符合业态所需、行业发展惯例及产业政策的融资租赁、商业保理及，暂不纳入类金融业务计算口径。</t>
  </si>
  <si>
    <t>类金融业务包括但不限于：融资租赁、融资担保、商业保理、典当及小额贷款等业务”，“与公司主营业务发展密切相关，符合业态所需、行业发展惯例及产业政策的融资租赁、商业保理及供应链金融，暂不纳入类金融业务计算口径”。</t>
  </si>
  <si>
    <t>类金融业务包括但不限于：融资租赁、融资担保、商业保理、典当及小额贷款等业务” ， “与公司主营业务发展密切相关，符合业态所需、行业发展惯例及产业政策的融资租赁、商业保理及供应链金融，暂不纳入类金融业务</t>
  </si>
  <si>
    <t>类金融业务包括但不限于：融资租赁、融资担保、商业保理、典当及小额贷款等业务” ， “与公司主营业务发展密切相关，符合业态所需、行业发展惯例及产业政策的融资租赁、商业保理及供应链金融，暂不纳入类金融业务计算口径” 。</t>
  </si>
  <si>
    <t>[三、企业荣誉]
供应链金融</t>
  </si>
  <si>
    <t>[三、企业荣誉]</t>
  </si>
  <si>
    <t>[六、合并财务报表项目注释]
预付对象 期末余额 占预付款项期末余额合计数的比例（%） 吉林鲁中同利窑炉技术有限公司 88,224,311.83 5.12 长春供应链金融服务有限公司 81,081,000.00 4.70 大连利翔贸易有限公司 68,624,690.86 3.98 烟台市煜蓬国际贸易有限公司 64,191,217.67 3.72 七台河市嘉盛新能源有限责任公司 59,811,611.53 3.47 合计 361,932,831.89 20.99</t>
  </si>
  <si>
    <t>[二、三级供应商]
农牧金融·助力合作牧场稳健经营 供应链金融·促进供应商稳产达产 普惠金融·推动经销商持续创收</t>
  </si>
  <si>
    <t>西安迈科金属国际集国有限公司是一家集大宗商品交易、供应链金融服务、期货经纪、交易市场、产业金融与现代物流于一体的综合型商品金融服务商。</t>
  </si>
  <si>
    <t>公司名称： 贵阳产业发展控股集团有限公司 统一社会信用代码： 91520100MA6HY5F83R 住所： 贵州省贵阳市观山湖区长岭北路会展商务区TB-1贵阳农村商业银行股份有限公司大楼 通讯方式： 0851-88115295 法定代表人： 罗佳玲 注册资本： 3,000,000万元人民币 成立日期： 2019年8月30日 营业期限： 2019年8月30日至无固定期限 经营范围： 工业、农业、现代服务业、城镇基础设施、能源、交通、旅游文化、金融及市政公用事业项目投融资、建设、运营、管理；酒类经营；建设用地增减挂钩，异地占补平衡，建筑材料及装潢材料经营，承包建设工程项目、物业管理、城市广告、停车场、交通、通讯等项目的经营及城市建设综合开发；项目投融资、投融资管理及投融资咨询；从事金融咨询、供应链金融服务、财务顾问、社会经济咨询，金融科技与信息咨询等；国有资产经营管理；代建项目整合业务</t>
  </si>
  <si>
    <t>区域银行特别是农商行坚决把坚守定位、回归本源作为重要任务，积极把握融入长三角一体化、苏锡常一体化部署中的战略机遇，普惠小微、绿色金融、消费零售和供应链金融将成为发展重点。</t>
  </si>
  <si>
    <t>两项业务丰富了 本行担保体系， 促进了涉农贷款稳步投放， 同时也有利于创新发展“三农” 供应链金融服务， 进一步拓展金融支持“三农” 的深度与广度， 更好地发挥金融支农主力军地位作用。</t>
  </si>
  <si>
    <t>另一方面结合本地区行业特点， 探索开展本行供应链金融业务。</t>
  </si>
  <si>
    <t>公司全资控股华安期货、华富嘉业、华富瑞兴、华安（香港）金控、华安新兴，参股华富基金、安徽股权服务公司和中证机构间报价系统公司，并根据市场需求完善普惠金融、产业基金、供应链金融等业务形态，打造了证券金融集团架构。</t>
  </si>
  <si>
    <t>供应链金融工作已实现了公司与客户交易的历史记录及外部数据的科学结合，完善了内部征信体系。</t>
  </si>
  <si>
    <t>公司存款方面，江苏银行持续培育和扩大基础客户，通过推进供应链金融、现金管理、电子银行等交易银行业务， 强化业务协同联动，为客户提供综合化、个性化金融服务。</t>
  </si>
  <si>
    <t>打造供应链金融业务优势， 沿产业链供应链上中下游布局全线上化特色产品， 提供线上申请、 一键放款的一站式供应链融资服务， 客户满意度与操作体验突出。</t>
  </si>
  <si>
    <t>深挖粮棉等特色产业场景， 加强与 央国企、 新能源企业合作， 供应链金融业务交易量大幅增长， 票据池业务新增交易量超千亿、规模排名 城商行第一。</t>
  </si>
  <si>
    <t>2022 年该行积极开展拓客强基工程， 围绕先进制造业、基建产业、科技创新、普惠金融、 绿色金融、供应链金融等重点领域以及省市级重大项目加强信贷投放， 对公贷款实现较快增长； 该行个人贷款以个人住房贷款和个人消费贷款为主， 2022 年受房地产市场低迷影响，个人住房贷款增长缓慢，同时宏观经济疲软导致居民消费性及经营性信贷需求减弱，为此该行深化零售客群经营，不断完善线上化产品服务流程，加强场景建设和营销推动，个人消费贷款增速虽有所放缓但仍保持较高水平。</t>
  </si>
  <si>
    <t>充分发挥供应链金融服务优势，沿产业链、供应链上中下游深度布局全线上特色化产品，提供线上申请、一键放款的一站式供应链融资服务，客户满意度与体验感进一步提升。</t>
  </si>
  <si>
    <t>其中集中作业中心对业务进行集中作业和集约化运营管理，提高业务处理效率，降低网点操作风险；客户服务中心可为客户提供 24小时在线客户服务，提升客户体验；淮海智数研究中心围绕数智化转型，在绿色金融、供应链金融、数字审批、数字财富等方面打造强劲的数字引擎，助力徐州经济社会发展。</t>
  </si>
  <si>
    <t>“贸易金引擎”升级票据管家为资产管家，助力企业资产流动性管理， 同时不断优化数字供应链金融服务平台，打造云 e 信标准化产品，帮助解决供应链上下游中小企业融资难题。</t>
  </si>
  <si>
    <t>交易银行方面， 2021 年以来该行稳步推进财资、贸易和外汇三大“金引擎”标准化、数字化、体系化建设，关注客户日常经营及产业链上下游融资需求，提供“票证函+供应链金融”等产品聚合。</t>
  </si>
  <si>
    <t>供应链金融产品云 e 信， 推动产品服务模式从人工到数智化， 在疏通上游衔接堵点， 推动金融活水从主动脉到毛细血管， 从单纯的线性到网状模式， 解决链上中小企业融资难等方面发挥积极作用。</t>
  </si>
  <si>
    <t>交易银行方面，“财资金引擎”强化“敏捷迭代+数智赋能”，打造财资管理平台全流程数字化运维体系；“贸易金引擎”积极完善数字供应链金融服务，重点支持实体制造业与中小企业融资需求；“外汇金引擎”优化“跨境智+”一站式服务平台，持续提升核心产品组合服务能级与数字金融服务水平。</t>
  </si>
  <si>
    <t>公司将深化供应链金融探索实践，整合银行、证券、保险等外部金融机构资源，完善“保险+期货”服务模式、拓展服务领域，构建多元结合、优势互补的大宗商品综合服务体系。</t>
  </si>
  <si>
    <t>该规划确立了 “135” 战略架构， 围绕“衍生品投行”一个战略定位，以“大宗商品投行、大类资产配置专家、产融资源整合者”为三大战略目标，通过“资本永安、数智永安、生态永安、人才永安和文化永安”五条战略路径， 运用衍生品作为主要工具和核心能力， 在大类资产、 大宗商品产业链业务领域，为客户提供资产配置、风险管理、期现业务、供应链金融及其它投融资服务的综合性服务，为公司未来五年的发展指明了方向。</t>
  </si>
  <si>
    <t>二是大力发展供应链金融，创新供应链金融服务体系，通过构建线上+线下金融服务模式和贷款、票据、保理、应收账款质押等服务方式，重点支持新能源汽车、钛及钛合金、乳制品等重点产业链核心企业以及供应链上下游企业发展资金需求， 助推陕西西安产业升级。</t>
  </si>
  <si>
    <t>数智关键能力快速提升，AI 平台多项产品、百余项能力形成应用，赋能网络、客服、政务等领域；自主研发物联网操作系统性能国内领先，移动云第四代计算增强型云主机业界领先，自主研发边缘云系列产品；发布“中移链”统一品牌，赋能供应链金融、碳核算等重点领域。</t>
  </si>
  <si>
    <t>2023 年，五矿铜业持续开拓新的优质客户并夯实与原有优质客户的合作力度，加大对江西等重点区域的开发力度，已实现与优质客户成功签署销售合同，包括： 南昌市国资供应链金融管理有限公司、 广州捷新金属材料有限公司、 江西力博科诚铜业有限公司等。</t>
  </si>
  <si>
    <t>减少高利率贷款规模、 开展供应链金融等方式进一步压降财务成本， 切实降低资产负债率和财务费用。</t>
  </si>
  <si>
    <t>积极推进供应链金融业务，有色类材料通过银行承兑支付货款 6.8 亿元，塑料、辅材类、机配类材料供应链金融支付 1.5 亿元，机配类材料供应链金融支付占比 60%以上；并首次开展了年度集采工作，统筹全公司资源，有效压降了原材料价格。</t>
  </si>
  <si>
    <t>根据公司《江苏汇鸿股份有限公司吸收合并江苏汇鸿国际集团有限公司并募集配套资金暨关联交易报告书（修订稿）》，本次募集配套资金主要用于提升公司重组的整合绩效，基于公司提出的“以供应链运营为核心，通过‘整合+并购’的方式，围绕重点产业和商品，打造创新链、延伸产业链、攀升价值链，探索贸易服务、现代物流、供应链金融与产业投资协同的综合运营模式，积极推动公司从传统贸易企业向供应链集成运营企业转型”的总体思路及发展目标，本次募集配套资金将完善重组后公司内部资源、业务的整合，优化债务结构，以及作为部分在建转型项目的建设资金投入。</t>
  </si>
  <si>
    <t>公司积极整合内外部资源，以“全球采购+全球销售”模式，全力打造食品生鲜采购、分销、加工、仓储、物流、供应链金融等为一体的“一站式” 服务平台。</t>
  </si>
  <si>
    <t>根据公司《江苏汇鸿股份有限公司吸收合并江苏汇鸿国际集团有限公司并募集配套资金暨关联交易报告书（修订稿）》，本次募集配套资金主要用于提升公司重组的整合绩效，基于公司提出的“以供应链运营为核心，通过‘整合+并购’的方式，围绕重点产业和商品，打造创新链、延伸产业链、攀升价值链，探索贸易服务、现代物流、与产业投资协同的综合运营模式，积极推动公司从传统贸易企业向供应链集成运营企业转型” 的总体思路及发展目标，本次募集配套资金将完善重组后公司内部资源、业务的整合，优化债务结构，以及作为部分在建转型项目的建设资金投入。</t>
  </si>
  <si>
    <t>公司食品生鲜事业部全面统筹食品生鲜业务的资源整合和服务协调工作，具体由子公司汇鸿冷链、汇鸿粮油和无锡天鹏开展业务、负责经营，以“全球采购+全球销售” 模式，打造食品生鲜采购、分销、加工、仓储、物流、供应链金融等为一体的“一站式” 服务平台。</t>
  </si>
  <si>
    <t xml:space="preserve">……三、与公司主营业务发展密切相关，符合业态所需、行业发展惯例及产业政策的融资租赁、商业保理及供应链金融，暂不纳入类金融业务计算口径。 | </t>
  </si>
  <si>
    <t>本部设 14 个部门， 分别是董事会工作部、人力资源部、计划与财务部、战略发展部、集团资金部、业务管理部、供应链金融部、金融投资部、国际业务部、数字化部、风控及法规部、审计部、党建工作部、监督部， 1 个直属机构（直属营业部），下设广西、云南、贵州、海南 4 个分公司。</t>
  </si>
  <si>
    <t>本部设 14 个部门，分别是董事会工作部、人力资源部、计划与财务部、战略发展部、集团资金部、业务管理部、供应链金融部、金融投资部、国际业务部、数字化部、风控及法规部、审计部、党建工作部、监督部， 1 个直属机构（直属营业部），下设广西、云南、贵州、海南 4个分公司。</t>
  </si>
  <si>
    <t>南网财务公司本部设 14 个部门，分别是董事会工作部（党委办公室、董事会办公室、总经理办公室）、人力资源部、计划与财务部（财务共享中心）、战略发展部、集团资金部（资金监控中心）、业务管理部（客户服务中心）、供应链金融部（票据服务中心）、金融投资部、国际业务部、数字化部、风控及法规部、审计部、党建工作部（企业文化部、工会办公室）、监督部（纪律检查委员会办公室、党委巡察工作领导小组办公室），南网财务公司下设 5 个机构，分别是直属营业部、广西分公司、云南分公司、贵州分公司、海南分公司。</t>
  </si>
  <si>
    <t>产业互联网的物流服务、供应链金融、产业 SaaS 等三大服务，也分别对应了供应链的三大要素：实物流、资金流和信息流，医药供应链是医药产业互联网服务平台实现变现的关键环节。</t>
  </si>
  <si>
    <t>报告期内，公司战略百强核心供应商项目实现增量目标，集采拓展项目取得重大突破，三九澳诺-高济/老百姓/海王集采配送项目﹑高济上海集配宛西/康王项目已经产生销售；组织盘点县域业务确定了业务推广模式，协调供应链金融服务持续为县域客户赋能。</t>
  </si>
  <si>
    <t>[二、投资者提出的主要问题及公司回复情况]
③公司积极开展供应链金融业务，加强资金的集中管理，严格控制财务成本支出；</t>
  </si>
  <si>
    <t>此外，平台通过数字化和信息化管理，可以为上游厂家提供全面、准确的产品流向分析等增值服务，并提供特有的“Bb/BC 仓配一体化” 物流服务、“一站式” 交易服务以及供应链金融服务，以提升客户体验，促进公司由传统医药分销业务向数字化医药分销业务的快速转型。</t>
  </si>
  <si>
    <t>此外，平台通过数字化和信息化管理，可以为上游厂家提供全面、准确的产品流向分析等增值服务，并提供特有的“Bb/BC 仓配一体化”物流服务、“一站式”交易服务以及供应链金融服</t>
  </si>
  <si>
    <t>公司本次增资事项主要是为满足财务公司设立的需求，财务公司的设立将使公司更严格执行风险管理制度， 进一步完善公司风险管理体系，有利于公司降低经营风险；通过提高资金周转效率，拓宽公司融资渠道，有利于公司降低资金成本；通过加强公司资金集中管理，提高资金的使用效率，加强公司流动性管控，有利于公司降低流动性风险；通过供应链金融服务，有利于促进公司主营业务的发展。</t>
  </si>
  <si>
    <t>此外，平台通过数字化和信息化管理，建立平台数字化营销体系和品牌工业旗舰店运营，实现工业企业参与平台营销及供应链价值体系构建；通过15万⁺会员客户和3,000⁺地推团队，建立平台线上线下一体化推广与运营能力，实现终端市场深度覆盖和精准触达；以及提供特有的“Bb/BC仓配一体化”物流服务、 “一站式”交易服务以及供应链金融服务，以提升客户体验，促进公司由传统医药分销业务向数字化医药分销业务快速转型。</t>
  </si>
  <si>
    <t>招商证券、招商期货在践行高质量发展理念的道路上，正积极拥抱“双碳”经济发展的大潮，深耕新能源产业研究，积极服务上市公司与金融市场；打造“风险管家”品牌，为各实业板块上下游客户提供定制化风险管理方案和供应链金融服务方案，全方面助力企业低碳转型及高质量可持续发展。</t>
  </si>
  <si>
    <t>[第十节 财务报告] [七、合并财务报表项目注释]
项目 期末余额 期初余额 供应链金融资产支持专项计划 155,870,000.00 待转销项税 154,716,447.23 163,499,176.09 合计 310,586,447.23 163,499,176.09</t>
  </si>
  <si>
    <t>应付票据 233,395.25 3.22 479,880.14 7.92 -51.36 主要系本期应付票据到期兑付所致 应付账款 1,165,233.37 16.06 679,035.03 11.21 71.60 主要系采购增加所致 合同负债 187,207.59 2.58 125,755.27 2.08 48.87 主要系销售钢材增加所致 应付职工薪酬 17,062.94 0.24 13,675.00 0.23 24.77 应交税费 31,265.64 0.43 43,650.02 0.72 -28.37 其他应付款 175,755.35 2.42 121,792.52 2.01 44.31 主要系关联方往来款增加所致 一年内到期的非流动负债 363,569.91 5.01 174,945.21 2.89 107.82 主要系一年内到期的长期借款增加所致 其他流动负债 123,926.10 1.71 16,349.92 0.27 657.96 主要系本期供应链金融增加所致</t>
  </si>
  <si>
    <t>[第十节 财务报告] [七、合并财务报表项目注释]
项目 期末余额 期初余额 供应链金融 657,450,038.79 995,891,115.44 待转销项税 169,673,653.40 243,369,872.60 合计 827,123,692.19 1,239,260,988.04</t>
  </si>
  <si>
    <t>[第十节 财务报告] [七、合并财务报表项目注释]
项目 期末余额 期初余额 待转销项税 117,128,025.86 243,369,872.60 供应链金融 886,634,802.68 995,891,115.44 合计 1,003,762,828.54 1,239,260,988.04</t>
  </si>
  <si>
    <t>[第十节 财务报告] [七、合并财务报表项目注释]
项目 期末余额 期初余额 待转销项税 133,131,257.35 117,128,025.86 供应链金融 1,103,357,493.47 886,634,802.68 合计 1,236,488,750.82 1,003,762,828.54</t>
  </si>
  <si>
    <t>[第十节 财务报告] [七、合并财务报表项目注释]
项目 期末余额 期初余额 待转销项税 135,184,019.88 117,128,025.86 供应链金融 1,173,401,327.60 886,634,802.68 合计 1,308,585,347.48 1,003,762,828.54</t>
  </si>
  <si>
    <t>商业银行借助金融科技，可以在普惠金融、供应链金融、资产管理等方面创新服务模式，更有效推动实体经济高质量发展。</t>
  </si>
  <si>
    <t>另一方面加强供应链服务， 聚焦公共事业、消费类行业、建筑工程行业、农业等七大供应链金融业务场景， 深化与产业龙头核心客户的合作关系，提升品牌效应与客户基础，全年交易银行基础客户数量增长 20%以上。</t>
  </si>
  <si>
    <t>交易银行战略，公司以“现金管理、供应链金融、国际业务”为三条业务主线组织营销推动，借助产品和科技两大核心手段，逐步推进线上化、数据化服务模式，打造交易银行核心服务能力。</t>
  </si>
  <si>
    <t>交易银行方面，该行持续深化交易银行战略，聚焦现金管理、国际业务和供应链金融三条业务主线，持续拓展服务场景。</t>
  </si>
  <si>
    <t>交易银行方面， 截至报告期末，公司企业手机银行“鑫 e 伴”完成签约客户 79,765 户，较年初新增 30,814 户，当年动帐交易客户 31,961户，客户交易总额达 721.07 亿元；财资业务稳定发展，较年初客户净增 144 户至 620 户，覆盖日均活期存款 767 亿元；供应链金融积极融入场景，承兑、直贴、国内证等业务期内发生额同比增幅均超 20%；成为“苏贸贷”合作银行，且上架江苏省普惠金融平台，助力中小微外贸企业便捷融资。</t>
  </si>
  <si>
    <t>交易银行方面，落地首单“跨境保函+外汇银团参团” 项目， “出口快贷”“苏贸贷” 等产品惠及外贸中小微企业超过 1,000 户，供应链金融覆盖 2,400 余户， “鑫 e 伴 3.0” 签约客户 10.5 万户，较年初新增 1.9 万户，现金管理财资客户（集团）项目 966 个。</t>
  </si>
  <si>
    <t>截至 2021 年 12 月 9 日，公司对子公司累计提供的融资类担保余额为 124.98亿元和美元 4.99 亿元，履约类担保余额为美元 0.89 亿元，供应链金融担保余额为5.47 亿元，对外担保余额为 3.46 亿元。</t>
  </si>
  <si>
    <t xml:space="preserve">截止 2022 年 5 月 31 日， 公司已与平安银行股份有限公司西安分行（以下简称“平安银行”）、中国建设银行股份有限公司陕西省分行（以下简称“建设银行”）、中国民生银行股份有限公司西安分行（以下简称“民生银行”）、中信银行股份有限公司西安分行（以下简称“中信银行”） 签订了业务相关合作协议，由银行为公司子公司及其供应商提供服务，公司就相关业务项下有关的由公司子公司承担付款义务的应收账款承担担保责任， 以上授信金额合计不超过 30 亿元。 |  | </t>
  </si>
  <si>
    <t>根据经营需要， 同意公司在中国民生银行股份有限公司西安分行申请综合授信额度人民币 25 亿元，其中国内无追索权卖方保理—信融 e 品种可最高使用不超过 10 亿元，具体约定以《民信易链平台供应链金融服务合作协议》为准，担保方式为信用，期限 1 年。</t>
  </si>
  <si>
    <t>在供应链金融服务、渠道管理政策、小程序交互界面、业务赋能、技术服务、产品交付等多个方面进行了升级，可以更好满足用户和经销商的经营和使用需求。</t>
  </si>
  <si>
    <t>根据经营需要，报告期内，公司及全资子公司香港乐叶光伏为公司下属子公司乐叶光伏、德国乐叶光伏、美国乐叶光伏、清洁能源、隆基氢能、无锡氢能、越南光伏等公司日常经营业务提供银行保函金额合计102,902.51万元；根据公司与合作银行已签订的供应链金融业务相关协议及约定，公司为供应链金融业务项下有关的全资子公司付款义务承担担保责任，担保额度上限为40亿元，担保期限至该业务协议全部履行完毕为止，截至报告期末，公司实际提供担保余额为169,853.82万元。</t>
  </si>
  <si>
    <t>根据经营需要， 截至报告期末，公司及全资子公司香港乐叶光伏为公司下属子公司乐叶光伏、美国乐叶光伏、荷兰隆基、德国乐叶光伏、清洁能源、保山隆基、隆基氢能、无锡氢能、香港乐叶光伏等公司日常经营业务提供银行保函金额合计 257,378.19万元；根据公司与合作银行签订的供应链金融业务相关协议及约定，公司为供应链金融业务项下有关的全资子公司付款义务承担担保责任，截至报告期末， 公司供应链金融业务授信额度合计为 486,456.48 万元。</t>
  </si>
  <si>
    <t>七、累计对外担保数量及逾期担保的数量 截至2020年12月17日，公司对子公司累计提供的融资类担保余额为71.46亿元和美元3.7亿元，履约类担保余额为美元6.32亿元，供应链金融担保余额为2.57亿元，对外担保余额为3.46亿元。公司未为股东、实际控制人及其关联方提供担保，亦无逾期担保和涉及诉讼的担保。｜</t>
  </si>
  <si>
    <t>为拓宽公司融资渠道，降低融资成本，提升公司资金使用效率，公司拟与控股股东中国节能环保集团有限公司（以下简称“中国节能”） 间接控制的中节能商业保理有限公司（以下简称“中节能保理”）签署《中节能保理云单系统金融服务协议》（以下简称《金融服务协议》），由中节能保理为公司及所属子公司提供供应链金融服务。</t>
  </si>
  <si>
    <t>公司已相继开展融资租赁直租及回租业务、供应链金融业务，同时，积极接洽亚行基金，不断挖掘新的资金来源渠道；二是细分运营项目资金使用用途，增大流动资金贷款规模，保障日常现金正常流转；三是降低融资成本。</t>
  </si>
  <si>
    <t>公司已相继开展融资租赁业务、供应链金融，不断挖掘新的资金来源渠道；二是细分运营项目资金使用用途，增大流动资金贷款规模，保障日常现金正常流转；三是降低融资成本。</t>
  </si>
  <si>
    <t>供应链金融、融资租赁等，并积极与各金融机构接洽新兴融资品种，不断挖掘新的资金来源渠道；二是细分运营项目资金用途，增大流动资金贷款规模，保障日常现金正常流转；三是持续降低融资成本，通过贷款置换、提前还款及存量贷款项目利率下调等手段，进一步降低资金成本。</t>
  </si>
  <si>
    <t>主营业务为：实业投资、投资咨询服务；供应链金融服务；货物运输,货物运输代理、仓储服务(危险品除外),船舶服务；物流配送、包装服务、咨询(须经批准的项目,经相关部门批准后方可开展经营活动)；代理各类商品和技术的进出口(但涉及前置许可、国家限定公司经营或禁止进出口的商品和技术除外)。</t>
  </si>
  <si>
    <t>依托各地保税区资源，为从事跨境电商业务的境内外企业及终端销售实体提供包括在线交易平台搭建、在线B2B国际结算、进出口通关、供应链金融、库存管理、库内操作、物流以及海外仓服务等一站式跨境电商综合服务，解决了跨境贸易电子商务在交易、通关、交付和结算过程中所遇到的瓶颈和障碍。</t>
  </si>
  <si>
    <t>月）、银行承兑汇票保证金 106,000,000.00 元、 供应链金融保证金 50,000,000.00 元。</t>
  </si>
  <si>
    <t>中企云链（北京）金融信息服务有限公司（以下简称“中企云链”）是国内领先的供应链金融科技服务公司，致力于通过电子化确权的模式，盘活核心企业的信用资源及供应链体系，促进产业链共同发展。</t>
  </si>
  <si>
    <t>公司在 2020 年度进一步加强现金预算管理，通过项目结算收款及存量“两金” 的清收， 并采用供应链金融等支付手段，有计划得匹配现金的收支， 实现经营活动现金流净流入。</t>
  </si>
  <si>
    <t>2020年度进一步加快“两金”的清收，并加强资金预算管理，有计划地使用供应链金融等支付手段，实现经营活动现金流净流入。</t>
  </si>
  <si>
    <t>针对您提出的第 5 问，答复如下： 按照国务院关于加快建设全国统一大市场的总体要求， 本行将立足市场定位， 坚持金融服务实体经济， 围绕乡 村振兴、 成渝双城经济圈、 现代流通网络、 供应链金融等领域， 进一步加大金融支持力度。</t>
  </si>
  <si>
    <t>积极发展农业供应链金融。</t>
  </si>
  <si>
    <t>根据《保理服务协议》，国能保理公司同意向本集团成员单位提供保理服务（包括有追索权保理、无追索权保理、反向保理等），及相关咨询、代理、资产管理、供应链金融平台服务等与保理有关的服务。</t>
  </si>
  <si>
    <t>公司与部分供应商共担部分运营成本，并为供应商协调供应链金融支持，帮助供应商正常经营。</t>
  </si>
  <si>
    <t>公司持续深化健全财务管控体系，财务管理收效明显：一是围绕成本管控主线，开源节流，可控成本较年初预算大幅减少；二是抢抓资金市场机会，持续加强资金集中管理；三是夯实信用基础，取得 50 亿元公司债注册批覆，连续 7 年获得中诚信国际、连续 3 年获得东方金诚国际企业主体和债项 AAA 最高评级；四是积极争取政策红利；此外，公司搭建了集团首个平台“蜀链云”，签发了首笔电子债权凭证“融易单”。</t>
  </si>
  <si>
    <t>[三、关联交易主要内容和定价政策]
中国化学集团下属国化资源（香港）有限公司和（澳门）一人有限公司作为关联人为公司及其下属公司提供供应链金融服</t>
  </si>
  <si>
    <t>2.1.6 贸易和金融服务： 乙方向甲方提供供应链金融服务、境外项目融资、境外公司融资、跨国收并购、国际贸易相关服务、平台系统服务和境外资产配置等贸易服务和金融服务。</t>
  </si>
  <si>
    <t>项目 期末余额 上年年末余额 应付工程款 32,011,247,237.42 28,633,574,973.34 应付设备款 14,031,611,336.55 11,318,762,498.39 应付材料款 15,637,225,389.33 13,388,573,299.87 应付劳务款 2,983,305,304.42 2,481,814,442.60 应付设计款 2,137,453,789.85 388,017,454.69 供应链金融 4,544,977,456.98 其他 4,649,676,685.98 4,296,790,998.49 合计 75,995,497,200.53 60,507,533,667.38</t>
  </si>
  <si>
    <t>2020 年，公司开发了首款针对橡胶行业的差异化金融产品“胶易融”，并针对橡胶终端企业开发了差异化金融产品“胶易采”，在金融同业中形成了独特的竞争优势； 融资租赁等供应链金融业务已形成稳定的盈利模式，具备了提高传统业务盈利、 提升内外部产业链运行效率以及发掘主营业务相关产业市场机遇的能力； 成功落地了海南自贸港首单 FTN 美元贷款业务，精准解决了公司境外子公司融资需求，有效降低融资成本。</t>
  </si>
  <si>
    <t>公司名称 主要产品或服务 注册资本 总资产 净资产 营业收入 净利润 海南瑞橡热带经济投资集团有限公司 热带高效农业种植、生产、销售 38,270.00 43,939.12 19,810.69 7,987.58 -1,600.66 云南海胶橡胶产业有限公司 天然橡胶种植、加工（限分支经营）、销售 50,500.00 60,212.51 40,227.88 230,479.16 -271.81 海南天然橡胶产业集团金橡有限公司 天然橡胶加工、收购、销售、仓储、运输、其他塑料制品制造、土地租赁、土地开发 20,000.00 134,742.07 52,077.66 183,271.58 -5,133.01 上海龙橡国际贸易有限公司 橡胶及橡胶制品销贸易 20,000.00 120,464.12 -20,635.91 634,848.84 -512.76 东橡投资控股（上海）有限公司 股权投资、产业金融、供应链金融服务 17,500.00</t>
  </si>
  <si>
    <t>新疆宝新昌佳石灰制品有限公司 商业承兑汇票 先货后款当月挂账起50天付款、先货后款当月挂账起60天付款，付款比例50%-80% 6 新疆钢铁雅满苏矿业有限责任公司 商业承兑汇票 先货后款当月挂账次月付款 7 新疆伊犁钢铁有限责任公司 银行承兑汇票 先款后货 8 兰鑫钢铁集团有限公司 现汇 先款后货 9 新疆和众国际贸易有限公司 银行承兑汇票支付 先款后货 10 首钢伊犁钢铁有限公司 银行承兑汇票 先款后货 11 新疆大安特种钢有限责任公司 银行承兑汇票支付 先款后货 12 新疆中泰物流集团有限公司 银行承兑汇票支付 先款后货 13 新疆焦煤（集团）有限责任公司 商业承兑汇票 先货后款，挂账50天起支付 14 石河子市天众通合商贸有限公司 银行承兑汇票支付 先款后货 15 新疆天富国际经贸有限公司 银行承兑汇票支付 先款后货 16 新疆天富易通供应链管理有限责任公司 银行汇款，银行承兑汇票及供应链金融</t>
  </si>
  <si>
    <t>序号 客户名称 主要付款方式 结算周期 2 甘肃酒钢集团宏兴钢铁股份有限公司 银行承兑汇票支付 先货后款，现汇支付或先货后款当月挂账次月付款 3 新疆八一钢铁股份有限公司 商业承兑汇票 先货后款当月挂账次月付款、先货后款，即挂即付、先货后款当月挂账起50天付款 4 宝钢集团新疆八一钢铁有限公司 商业承兑汇票 先货后款，挂账50天起支付先货后款，即挂即付 5 新疆宝新昌佳石灰制品有限公司 商业承兑汇票 先货后款当月挂账起50天付款、先货后款当月挂账起60天付款，付款比例50%-80% 6 新疆钢铁雅满苏矿业有限责任公司 商业承兑汇票 先货后款当月挂账次月付款 7 新疆伊犁钢铁有限责任公司 银行承兑汇票 先款后货 8 兰鑫钢铁集团有限公司 现汇 先款后货 9 新疆和众国际贸易有限公司 银行承兑汇票支付 先款后货 10 首钢伊犁钢铁有限公司 银行承兑汇票 先款后货 11 新疆大安特种钢有限责任公司 银行承兑汇票支付 先款后货 12 新疆中泰物流集团有限公司 银行承兑汇票支付 先款后货 13 新疆焦煤（集团）有限责任公司 商业承兑汇票 先货后款，挂账50天起支付 14 石河子市天众通合商贸有限公司 银行承兑汇票支付 先款后货 15 新疆天富国际经贸有限公司 银行承兑汇票支付 先款后货 16 新疆天富易通供应链管理有限责任公司 银行汇款，银行承兑汇票及供应链金融 先货后款，未约定明确结算周期 17 新疆伍捌柒有限责任公司</t>
  </si>
  <si>
    <t>同时，公司积极探索供应链金融服务，切实做好区域优势产业链的全链条分析和重点核心企业供应链的纵深挖掘，针对产业集群上下游小微企业资金需求创新产品和服务，为制造业高质量发展提供金融支撑。</t>
  </si>
  <si>
    <t>聚焦服务实体经济、助力乡村振兴两大主题，公司加大对实体经济服务力度，重点围绕打造“苏州制造”“江南文化”两大品牌加大资金投放，紧盯重点项目需求，贴合产业链、供应链增强融资服务，主动融入地方数字化发展、制造业智能化改造和数字化转型、文化产业倍增等产业发展，不断丰富和完善对公产品体系，聚焦重点领域，积极探索供应链金融服务，完善覆盖小微企业全生命周期的金融服务。</t>
  </si>
  <si>
    <t>在创新产品和服务体系上，积极探索科创金融、绿色金融、“专精特新”企业的金融服务新模式，聚焦地方特色产业、核心产业上下游小微客户，探索产业链供应链金融，服务小微客户全生命周期。</t>
  </si>
  <si>
    <t>关联方名称 产品内容 期初余额 本期认购（申购） 本期赎回（减少） 期末余额 珠海横琴恒盛华创商业管理有限公司 首创钜大奥特莱斯二期资产支持专项计划 668,000,000.00 668,000,000.00 北京首创融资担保有限公司 创赢35号、创赢25号、创赢3号 166,147,283.21 20,000,000.00 146,147,283.21 天津京津高速公路有限公司 京津高速通行费收费收益权资产支持专项计划 50,000,000.00 50,000,000.00 北京首创城市发展集团有限公司 首创证券-首创城发供应链金融1期资产支持专项计划 13,000,000.00 13,000,000.00 首创置业有限公司 首创大厦第二期资产支持专项计划 10,000,000.00 10,000,000.00 北京市绿化隔离地区基础设施开发建设有限公司 北京绿基-长安兴融中心资产支持专项计划</t>
  </si>
  <si>
    <t>[十一、关联方关系及其交易]
供应链金融 1 期资产支持专项计划</t>
  </si>
  <si>
    <t>制造业 5 炼钢 汽车零部件及配件制造 原油加工及石油制品制造 合成纤维单（聚合）体制造 信息化学品制造 石油和天然气 0 能源业 1 热力生产和供应 其他行业 2 公路管理与养护 其他铁路运输辅助活动 颁奖机构 奖项 中国银行业协会 年度最具社会责任金融机构、年度最佳绿色金融、 年度最佳社会责任管理者奖 第一财经日报 年度最佳托管银行 金融时报 年度最佳金融普惠银行 中国经营报 2015卓越竞争力供应链金融服务银行</t>
  </si>
  <si>
    <t>重点发展首贷、信用贷与供应链金融等业务，借助金融科技等手段，促使金融机构加大对于小微企业群体的金融扶持。</t>
  </si>
  <si>
    <t>加快供应链金融生态圈建设，推出全系列线上贸易融资产品“京 e 证+京 e 贴+京信链” ， 形成“证、票、链”有机融合。</t>
  </si>
  <si>
    <t>公司业务稳步提升，公司有效客户数达到 17.6 万户，较年初增加 4 万户，增幅 29%；推出“普惠速贷”，升级“银税贷”，发布“绿融+”品牌，制定科创金融服务升级方案，完善供应链金融生态体系； 优化企业网银 8.0，推出企业手机银行 4.0 和企业微信银行。</t>
  </si>
  <si>
    <t>基建、数字经济和战略性新兴产业等领域的金融服务质量，加大制造业中长期贷款投放力度；以供应链金融为抓手，助力产业链、供应链的稳定和优化；围绕“双碳”战略，持续完善绿色金融服务体系, 强化绿色金融产品创新和渠道拓展，加大绿色贷款投放力度， 2022 年绿色贷款增速力争达到 100%。</t>
  </si>
  <si>
    <t>报告期内，本公司不断优化信贷资产结构，深化特色金融服务，加大对普惠金融、绿色金融、科技金融、文化金融、供应链金融等重点领域支持力度。</t>
  </si>
  <si>
    <t>做强场景金融，做大交易流量，打造“产品多维、生态闭环、建圈强链”的供应链金融生态。</t>
  </si>
  <si>
    <t>三是西电保理积极发挥金融平台作用，创新供应链金融业务模式，收入利润同比分别增长 53%和37%。</t>
  </si>
  <si>
    <t>西电保理发行首期 1.14 亿元供应链资产证券化产品，实现供应链金融业务低成本融资突破。</t>
  </si>
  <si>
    <t>[四、西电财司实现提级后的管理]
为持续创新中国西电资本运营的方式，引入低成本资金，解决了中国西电开展供应链金融业务的资金需求，所属全资子公司西安西电商业保理有限公司（简称“西电保理”）拟开展 12亿元储架式资产支持专项计划，相关情况如下：</t>
  </si>
  <si>
    <t>产业金融业务主要包括保险经纪、保险代理、保险公估、经营租赁、融资租赁、商业保理、供应链金融、资产证券化、金融科技、产业基金等多项金融产品和服务，发挥业务融合与联动优势，打造“融、投、贷、保、租”一体化的产业金融闭环生态体系，实现“全系统、全科目、全场景、全周期”的金融服务。</t>
  </si>
  <si>
    <t>产业金融主要包括保险经纪、保险代理、保险公估、经营租赁、融资租赁、商业保理、供应链金融、资产证券化、金融科技、产业基金等多项金融产品和服务，发挥业务融合与联动优势，打造“融、投、贷、保、租” 一体化的产业金融闭环生态体系，实现“全系统、全科目、全场景、全周期”的金融服务。</t>
  </si>
  <si>
    <t>产业金融主要包括保险经纪、保险代理、保险公估、经营租赁、融资租赁、商业保理、供应链金融、资产证券化、金融科技、产业基金等多项金融产品和服务，发挥业务融合与联动优势，打造“融、投、贷、保、租”一体化的产业金融闭环生态体系，实现“全系统、全科目、全场景、全周期”的金融服务。</t>
  </si>
  <si>
    <t>在对公业务方面，着力推进综合化经营，持续发力交易银行，深化；同时进一步提升投行服务能力。</t>
  </si>
  <si>
    <t>同时，成立供应链金融专业化评审团队，开通供应链金融业务绿色通道，建立优先审批机制。</t>
  </si>
  <si>
    <t>四是大力发展交易银行业务，在总行设立交易银行部一级部门，统筹开展供应链金融和现金管理业务；并在总行组建交易银行产品销售经理（PS），派驻至各分行协助提升专业技能和拓展客户，着力提升客户对本行的综合贡献。</t>
  </si>
  <si>
    <t>同时，不断推进数字化转型，智能系统和平台建设不断加快， 成功上线供应链金融系统、新信贷管理系统等多个重点数字化项目和对公开户流程再造等营运智能化项目，助推工作效率和精细化管理水平提升。</t>
  </si>
  <si>
    <t>报告期内，持续优化和建设多项信息系统，对公业务方面，包括建设新一代票据系统、 建设对公客户营销管理平台、建设供应链金融平台、开展电子保函项目、上线供货贷、 信贷工厂 2.0 等；零售业务方面，包括建设音视频双录平台、新建融合消息平台等；金融市场业务方面，包括启动同业客户关系管理系统建设、推进量化研发网建设、完成资产托管系统上线等；中后台方面，包括建设新信贷管理系统、持续打造创新数字员工产品等。</t>
  </si>
  <si>
    <t>报告期内，持续优化和建设多项信息系统，对公业务方面，包括建设新一代票据系统、建设对公客户营销管理平台、建设供应链金融平台、开展电子保函项目、上线供货贷、信贷工厂 2.0 等；零售业务方面，包括建设音视频双录平台、新建融合消息平台等；金融市场业务方面，包括启动同业客户关系管理系统建设、推进量化研发网建设、完成资产托管系统上线等；中后台方面，包括建设新信贷管理系统、持续打造创新数字员工产品等。</t>
  </si>
  <si>
    <t>对公业务方面，加强对公专业化经营体系建设，深化绿色金融专营业务体系，不断优化信贷工厂2.0，持续推广供货贷等重点产品，加快发展供应链金融和现金管理业务，完善交易银行服务体系和投行业务模式，构建“商行+投行”、“融资+融智”、银租协同的综合金融服务体系，夯实稳固未来稳健发展的“压舱石”。</t>
  </si>
  <si>
    <t>对公业务方面，加强对公专业化经营体系建设，深化绿色金融专营业务体系，不断优化信贷工厂2.0，持续推广供货贷等重点产品，加快发展供应链金融和现金管理业务，完善交易银行服务体系和投行业务模式，构建“商行+投行”、“融资+融智”、银租协同的综合金融服务体系，夯实稳固稳健发展的“压舱石”。</t>
  </si>
  <si>
    <t>报告期内，本公司多个项目获得外部嘉奖：公司条线的供应链金融项目，入选人民银行总行金融科技创新监管工具，成为福建省金融科技创新监管工具第一批创新应用，并于今年9 月完成创新应用测试，顺利出箱；台 E 贷、台农贷项目分别荣获第四届厦门金融科技优秀项目奖； E 秒贷荣获《财视中国》组织的 2023 年度杰出新消费贷款产品奖；金市智能运营项目、消费金融数字化信用风险管理体系项目分别荣获《银行家》杂志组织的 2023 年度银行家金融科技创新优秀案例、风险管理创新优秀案例；空中柜台建设及应用项目荣获《金融电子化》杂志举办的金融科技赋能业务创新奖。</t>
  </si>
  <si>
    <t>二是加深与产业基金及国内领先投资公司的业务合作，在去年已参与基金的基础上，拟探讨开展供应链金融业务，提升资本运作效率，积极寻找直投机会。</t>
  </si>
  <si>
    <t>华电 e 信是客户方基于对供应商真实债权债务关系，在华电供应链金融平台上向供应商开具的债权债务关系电子凭证。</t>
  </si>
  <si>
    <t>通过丰富物流服务功能，发展全程物流及供应链金融等增值服务，实现港口与物流供应链的业务协同；通过吸引港口物流、航运服务要素集聚，实现从传统港口服务向港口物流综合服务的转变，打造港口物流生态圈。</t>
  </si>
  <si>
    <t>结合经营发展需要，加强港口物流、 智慧港口、供应链金融等领域专业人才和复合型人才培养，优化人才结构，夯实高质量发展人才基础。</t>
  </si>
  <si>
    <t>2021年，我行将持续升级普惠金融、供应链金融、科创金融、民生金融、绿色金融、跨境金融等特色业务；扎根所在区域，把握政策导向，在服务区域经济发展的同时加大信贷投放；进一步提升客户体验，深化科技赋能及线上化转型，加快平台搭建，多维度拓宽客户基础，通过扩大客户规模带动业务增量。</t>
  </si>
  <si>
    <t>本行形成并深入推进供应链金融、普惠金融、科创金融、民生金融、跨境金融、投资银行等“六大金融” 服务体系，拓宽获客渠道，提升获客服务效率，并重点加大对普惠金融、科创金融、小微企业等领域信贷支持，打造业务特色，提升专业化能力，持续提升公司金融业务的价值创造。</t>
  </si>
  <si>
    <t>本公司契合区位优势， 持续深耕长三角、粤港澳大湾区、京津冀、成渝地区双城经济圈等重点区域，升级普惠金融、供应链金融、科创金融、民生金融、绿色金融、跨境金融“六大金融” 专业化服务，建设商投行联动特色， 深化同业客户经营，提升投资管理能力， 构建一体化经营体系，推动公司业务高质量发展。</t>
  </si>
  <si>
    <t>推进普惠金融、 供应链金融、科创金融、民生金融、跨境金融、 投资银行、 绿色金融等专业化体系建设。</t>
  </si>
  <si>
    <t>在新一轮三年发展规划引领下，我行围绕国家和上海“十四五”规划，持续深耕以上海为主的长三角、粤港澳、京津冀等重点区域，主动对接上海五个新城建设规划，聚焦普惠金融、供应链金融、科创金融、民生金融、绿色金融、跨境金融“六大金融”，建设商投行联动特色，持续加大对重点区域与重点业务领域的投入力度，不断提升金融服务质效。</t>
  </si>
  <si>
    <t>以支持实体经济为导向， 深入推进普惠金融、 绿色金融、 民生金融、 科创金融、 供应链金融、 跨境金融、 投资银行等专业化体系建设， 加强特色产品和服务发展。</t>
  </si>
  <si>
    <t>2021 年，我行与上海市生态环境局达成战略合作，共同支持上海市绿色产业发展；与上海市经济和信息化委员会、国家开发银行上海分行共同发布“产业绿贷金融创新融资服务试点平台 2.0”，并落地平台首单绿色供应链金融业务。</t>
  </si>
  <si>
    <t>响应国家政策， 主动服务实体经济， 将支持宏观经济增长与自 身业务发展紧密结合， 推进重点领域信贷投放， 不断提升一体化服务、 绿色转型和支持产业结构转型升级能力， 普惠金融、 绿色金融、科创金融、 供应链金融及制造业等贷款增速均高于全行贷款平均增速， 业务结构持续优化， 特色业务快速发展。</t>
  </si>
  <si>
    <t>供应链金融项目</t>
  </si>
  <si>
    <t>积极参与自愿减排交易；探索绿色供应链金融；发展绿色保险；</t>
  </si>
  <si>
    <t>金融平台，协助构建产业生态圈，大力支持央企供应链金融业务。</t>
  </si>
  <si>
    <t>主营业务发展状况：以自有资金进行股权投资，目前主要控股（参股）供应链金融、大宗商品交易、产业基金、港航保险服务等业态。</t>
  </si>
  <si>
    <t>山港金控主要经营管理供应链金融、大宗商品交易、股权投资、港航服务等金融业态。</t>
  </si>
  <si>
    <t>公司通过覆盖全国的销售分子公司及经销商网络拓展维护替换市场业务，继续深入推行渠道精耕，公司通过电子商务平台，线上下单，线下提供上门安装服务的经营模式，使线上线下相融合，打造“服务型”的销售体系，实现消费升级；匹配开发相应的业务管理系统、供应链金融服务系统等， 打通研发、生产和销售端，促进终端商与服务商业务线上数字化转型， 有力保障营销、订单、发运调度、产销收衔接、货款快速支付等各类业务流转， 维护替换市场年销量同比增长约 8.3%。</t>
  </si>
  <si>
    <t>[第十节 财务报告] [七、合并财务报表项目注释]
项目 期末余额 期初余额 供应链金融 114,013,964.23 130,667,834.12 待转销项税额 40,505,809.35 36,311,817.97 合计 154,519,773.58 166,979,652.09</t>
  </si>
  <si>
    <t>11、其他流动负债同比增长 48.63%，主要系供应链金融业务量增加。</t>
  </si>
  <si>
    <t>平安银行通过着力打造新型供应链金融、票据一体化、客户经营平台、复杂投融及生态化综拓“五张牌” ，实现业务突破。</t>
  </si>
  <si>
    <t>平安银行通过着力打造供应链金融、票据一体化、客户经营平台、复杂投融及生态化综拓“五张牌”，实现业务突破。</t>
  </si>
  <si>
    <t>2022年，平安银行供应链金融融资发生额11,684.96亿元，同比增长21.7%；截至2022年12月31日，平安银行数字口袋累计注册经营用户数1,329.64万户，较年初增长63.4%；对公开放银行服务企业客户50,968户，较年初增长68.2%。</t>
  </si>
  <si>
    <t>2023年，平安银行供应链金融融资发生额13,331.85亿元，同比增长14.1%。</t>
  </si>
  <si>
    <t>与“中企云链”“中航信”等外部机构开展合作，发挥各自特长，为产业链上的小微企业实现应收账款资金变现，形成“1+N+N”供应链金融模式</t>
  </si>
  <si>
    <t>上半年，围绕跨境贸易、等业务，优化业务流程，丰富场景化服务，提升业务便利性。</t>
  </si>
  <si>
    <t>2022 年，数字化转型率先在零售转型、供应链金融、金融生态圈布局等领域实现突破，积极推进“机构在线、员工在线、产品在线、服务在线”，全面提升线上化、数字化业务经营和内部管理能力。</t>
  </si>
  <si>
    <t>公司与相关单位全面加强在油煤气资源高效利用、能源服务与氢能产业、创新驱动平台建设、供应链金融与资本运作等领域的深度合作，打造以陕鼓为核心的产业生态圈，更好发挥公司“服务型制造”示范引领作用。</t>
  </si>
  <si>
    <t>中铁资本开发出产业基金、资产证券化、供应链金融、商业保理、融资租赁、保险经纪、创新创投和国际投融资等多元化业务，持续在获取投资项目权益融资方面发力。</t>
  </si>
  <si>
    <t>适度采用供应链金融模式支付下游供应商款项。</t>
  </si>
  <si>
    <t>中铁资本有限公司开发出产业基金、资产证券化、供应链金融、商业保理、融资租赁、保险经纪、创新创投和国际投融资等多元化业务，持续在获取投资项目权益融资方面发力。</t>
  </si>
  <si>
    <t>期资产支持专项计划投资者 31,550.48 2-3年（含） 2022/9/28 否 19 中国中铁股份有限公司 中铁十局集团有限公司 连带责任保证 差额补足承诺 中铁资本工鑫15期资产支持专项计划投资者 22,197.98 2-3年（含） 2022/9/28 否 20 中国中铁股份有限公司 中铁建工集团有限公司 连带责任保证 差额补足承诺 中铁资本工鑫15期资产支持专项计划投资者 54,937.03 2-3年（含） 2022/9/28 否 21 中国中铁股份有限公司 中国铁工投资建设集团有限公司 连带责任保证 差额补足承诺 中铁资本工鑫15期资产支持专项计划投资者 5,952.39 2-3年（含） 2022/9/28 否 22 中国中铁股份有限公司 中铁上海工程局集团有限公司 连带责任保证 差额补足承诺 中铁资本工鑫15期资产支持专项计划投资者 22,948.77 2-3年（含） 2022/9/28 否 23 中国中铁股份有限公司 中铁（上海）投资集团有限公司 连带责任保证 差额补足承诺 中铁资本工鑫15期资产支持专项计划投资者 49,116.46 2-3年（含） 2022/9/28 否 24 中国中铁股份有限公司 中铁科学研究院有限公司 连带责任保证 差额补足承诺 中铁资本工鑫15期资产支持专项计划投资者 3,948.38 2-3年（含） 2022/9/28 否 25 中国中铁股份有限公司 中铁第六勘察设计院集团有限公司 连带责任保证 差额补足承诺 中铁资本工鑫15期资产支持专项计划投资者 2,648.52 2-3年（含） 2022/9/28 否 26 中国中铁股份有限公司 中铁商业保理有限公司 连带责任保证 差额补足承诺 中铁保理供应链金融第</t>
  </si>
  <si>
    <t>强化、细化资金预算管理，拓展风险智能预警、供应链金融服务等高级管理功能，并逐步将境外资金等金融资源纳入司库信息系统，实现境内外本外币一体化管理。</t>
  </si>
  <si>
    <t>中铁资本有限公司开发出项目基金、资产证券化、供应链金融、商业保</t>
  </si>
  <si>
    <t>报告期内，本行董事积极开展调研，调研访问机构包括本行内设部门和境内外分行；调研主题包括大型银行支持先进制造业发展、商业银行开展供应链金融业务、国有金融企业固定资产管理、商业银行支持疫情防控和复工复产等。</t>
  </si>
  <si>
    <t> 积极推进票据业务项下供应链金融创新，以“工银 e 贴”“付款票据通”</t>
  </si>
  <si>
    <t>支持培育新型农业经营主体，推广“农业经营主体信贷直通车”，开展“千链万户”供应链金融服务，推进“兴农撮合”活动和“服务千村 陪伴万户”融智行动。</t>
  </si>
  <si>
    <t>务及供应链金融业务；顾问、咨询、理财产品手续费收入2.67亿元，同比增长47.50%，主要是本行理财业务固收产品不断发挥多资产配置的投资交易优势，理财手续费收入增长所致；代理业务手续费收入1.19亿元，同比增长107.20%，主要因为报告期内本行深入开展财富管理攻坚战，重点发展代理保险和基金业务，并丰富理财、基金、保险、贵金属、信托等产品品种，打造了更加成熟、完善的财富产品体系，财富业务创收能力持续攀升。</t>
  </si>
  <si>
    <t>2022 年，本行实现手续费及佣金收入 19.72 亿元，同比增长 23.03%，其中，顾问、咨询、理财产品手续费收入 5.35亿元，同比增长 21.78%，主要是本行理财业务固收+产品不断发挥多资产配置的投资交易优势，理财手续费收入增长较快所致；代理业务手续费收入 2.63 亿元，同比增长 102.06%，主要因为 2022 年本行打造了更加成熟、完善的财富产品体系，财富管理模式不断完善与精进；担保及承诺手续费收入1.71 亿元，同比增长 184.34%，主要因为本行加速公司业务轻资本转型，大力发展跨境担保等贸易金融业务及保理业务所致。</t>
  </si>
  <si>
    <t>交易银行升级助力，优化现金管理平台，为客户提供全流程解决方案，累计服务客户72,806 户，较上年末增加 3,662 户，增长 5.30%；加速供应链金融转型升级，持续完善产品体系，供应链产品融资余额 209.78 亿元，较上年末增加 49.97 亿元，增长31.27%。</t>
  </si>
  <si>
    <t>打造链接G端、B端和C端的本地金融生态圈，开发供应链金融平台，实现核心企业优质信用在供应链传导，为核心企业上下游融资赋能。</t>
  </si>
  <si>
    <t>合同物流基于长期的合作关系，为客户提供包括采购物流、生产物流、销售物流、逆向物流等在内的产业价值链物流管理服务，同时还可提供信息服务、流程优化、物流咨询、供应链金融等增值服务。 项目物流主要覆盖“一带一路”沿线国家及地区，面向电力能源、石油化工、冶金矿业、基础设施、轨道车辆等行业的中国对外工程承包企业，提供工程设备及物资从中国到海外目的国的门到门、一站式物流解决方案设计及执行服务。</t>
  </si>
  <si>
    <t>完成基于区块链技术的供应链金融服务场景的平台开发部署，服务对象超过100家， 签发国内第一张基于区块链技术的NVOCC电子提单</t>
  </si>
  <si>
    <t>合同物流基于长期的合作关系，为客户提供包括采购物流、生产物流、销售物流、逆向物流等供应链物流管理服务，同时还可提供物流方案设计咨询、供应链优化及供应链金融等增值服务。</t>
  </si>
  <si>
    <t>合同物流基于长期的合作关系，为客户提供包括采购物流、生产物流、销售物流、逆向物流等供应链物流管理服务，同时还可提供物流方案设计谘询、供应链优化及供应链金融等增值服务。</t>
  </si>
  <si>
    <t>公司合同物流业务是基于长期的合作关系，为客户提供包括采购物流、生产物流、销售物流、逆向物流等供应链物流管理服务，同时还可提供物流方案设计谘询、供应链优化及供应链金融等增值服务。</t>
  </si>
  <si>
    <t>回复： 中国外运合同物流业务基于长期的合作关系，为客户提供包括采购物流、生产物流、销售物流、逆向物流等供应链物流管理服务，同时还可提供物流方案设计咨询、供应链优化及供应链金融等增值服务。</t>
  </si>
  <si>
    <t>合同物流主要为客户提供包括采购物流、生产物流、销售物流、逆向物流等供应链全程物流管理服务，同时还可提供物流方案设计咨询、供应链优化及供应链金融等增值服务。</t>
  </si>
  <si>
    <t>[十、财务分析]
5 供应链金融项目为公司对上游分包商的应付账款，由相关供应链银行向公司上游分包商定向支付所致，因公司表外负债回</t>
  </si>
  <si>
    <t>[第十节 财务报告] [七、合并财务报表项目注释]
项目 期末余额 期初余额 短期应付债券 2,000,000,000.00 应付退货款 待转销项税 2,924,116,220.03 2,484,487,754.52 供应链金融业务 6,529,975,291.73 5,256,874,199.56 其他 200,066,416.58 170,393,437.87 合计 9,654,157,928.34 9,911,755,391.95</t>
  </si>
  <si>
    <t>[六、注册会计师对财务报表审计的责任]
项目 年末余额 年初余额 待转销项税额 3,076,602,118.31 2,484,487,754.52 供应链金融业务 8,879,511,494.61 5,256,874,199.56 短期应付债券 2,000,000,000.00 已背书未到期商业承兑汇票 325,340,140.62 其他 170,393,437.87 合计 12,281,453,753.54 9,911,755,391.95</t>
  </si>
  <si>
    <t xml:space="preserve">公司合同负债增长主要系已结算未完工项目（2021 年底为 116.25 亿元）、预收工程款（2021 年底为 84.36 亿元）增加；其他流动负债增长系项目（2021 年底余额 88.80 亿元） 2和待转销项税额增加。 | </t>
  </si>
  <si>
    <t>[第十节 财务报告] [七、合并财务报表项目注释]
项目 期末余额 期初余额 待转销项税额 3,242,141,590.76 3,076,602,118.31 供应链金融业务 10,340,832,319.32 8,879,511,494.61 已背书未到期商业承兑汇票 79,473,163.73 325,340,140.62 合计 13,662,447,073.81 12,281,453,753.54</t>
  </si>
  <si>
    <t>[第十节 财务报告] [七、合并财务报表项目注释]
项目 期末余额 期初余额 短期应付债券 应付退货款 待转销项税额 3,386,987,891.73 3,076,602,118.31 供应链金融业务 9,969,416,026.40 8,879,511,494.61 已背书未到期商业承兑汇票 141,195,634.21 325,340,140.62 其他 合计 13,497,599,552.34 12,281,453,753.54</t>
  </si>
  <si>
    <t>[第十节 财务报告] [七、合并财务报表项目注释]
待转销项税额 5,114,876,673.31 3,386,987,891.73 供应链金融业务 11,228,724,217.95 9,969,416,026.40 已背书未到期商业承兑汇票 58,646,371.55 141,195,634.21 合计 16,402,247,262.81 13,497,599,552.34</t>
  </si>
  <si>
    <t>其他流动负债_本报告期末 30.06 因供应链金融、信用证增加所致。</t>
  </si>
  <si>
    <t>大力开展供应链金融服务，持续扩大采购降本的成效。</t>
  </si>
  <si>
    <t>优化资源配置，优先支持利润率贡献高、现金回流快的业务，加快低效无效资产处置；持续提高资金效率降成本，加强资金和票据集中管理，压降受限资金，实现资金“应归尽归”，集中资金力量办大事；积极推进应收账款债权转让、基建公募 REITs 等业务，提升资产周转速度；强化税务筹划创造价值，积极争取财税优惠减税降费；全面推进集中采购，降低采购成本；大力开展供应链金融服务，持续扩大采购降本的成效。</t>
  </si>
  <si>
    <t>探索风险把控前置、线上化管理模式， 高标准建设供应链金融核心系统、推出U链供应链平台，为核心企业及其上下游客群提供便捷、高效的供应链金融服务，助力产业链平稳高效运行。</t>
  </si>
  <si>
    <t>面业务合作，战略级伙伴更多元，合作关系更紧密；借助贸易金融、供应链金融、现金管理平台、资产池系统等实现深度粘客、拓客、增客，场景获客渠道更广泛；陆续获得多家境外银行直接授信， 境外同业朋友圈不断扩展， 合作维度逐步加深。</t>
  </si>
  <si>
    <t>交易银行产品货架不断丰富，供应链金融、现金管理平台、资产池系统实现深度粘客、拓客、增客。</t>
  </si>
  <si>
    <t>近年来，我行积极拓宽银政合作领域，加快推动与山东省属重点国企、涉政客户的多方面业务合作，战略级伙伴更多元，合作关系更紧密；借助贸易金融、供应链金融、现金管理平台、资产池系统等实现深度粘客、拓客、增客，场景获客渠道更广泛；陆续获得多家境外银行直接授信，境外同业朋友圈不断扩展，合作维度逐步加深。</t>
  </si>
  <si>
    <t>2022 年 4 月， 本行获得中国人民银行济南分行、 山东省财政厅、 山东省工业和信息化厅“2021 年度山东省推动供应链金融发展优秀金融机构” 。</t>
  </si>
  <si>
    <t>答：本行手续费净收入增长较快，一是理财规模稳健增长，投资运作能力持续提高，上线代销多家理财子公司产品，带动委托及代理业务手续费同比增长121.38%；二是贸易金融、供应链金融、资产池系统获客能力不断提高，带动手续费实现较快增长。</t>
  </si>
  <si>
    <t>荣获山东省推动供应链金融发展优秀金融机构、银行机构服务实体经济突出贡献奖、社会责任企业，济南市高质量发展综合绩效考核一等奖、创新发展突出贡献企业，济阳支行获得中国金融工会 2022 年全国金融五一劳动奖，科技创新中心支行获评 2022 年全国金融先锋号，品牌形象进一步提升。</t>
  </si>
  <si>
    <t>在规划引领下，本行将重点实施零售基石、城乡联动、绿色金融和数字化经营四大战略，积极对标先进同业，不断识别和探寻新业务增长点，持续做大做强财富管理、消费金融、乡村振兴金融服务、科创金融、交易银行、供应链金融等特色领域，不断提升中小微、三农客户、城乡居民的金融服务水平，打造战略发展的新特色和新优势。</t>
  </si>
  <si>
    <t>答：本行已基本形成县域“双线”发力、公私联动、银担合作发展模式，一是在对公业务端，以政府业务和龙头企业为核心客群，同时带动零售客户和上下游企业客户拓展；二是在零售业务端，以社区居民、小微企业、农户等客群为主攻方向，通过差异化专属服务持续巩固合作基础；三是通过与政策性担保公司、保险公司等合作，推进县域特色产业和供应链金融等批量拓客。</t>
  </si>
  <si>
    <t>依托外部金融市场和中建财务公司、中建资本等内部专业金融平台，通过开展境内外资金集中、贷款集中、银行授信融资、债券融资、权益融资、结构化融资、应收账款保理、资产证券化、供应链金融、保险集中等业务，提供了符合公司产业特点的、及时的、差异化的、社会金融不可替代的金融服务，在带动公司主营业务发展、拓宽融资渠道、降低融资成本、盘活存量资产、实现降本增效等方面发挥了积极作用。</t>
  </si>
  <si>
    <t>我们积极与银行深化在供应链金融、咨询信贷、产融结合等领域全方位的合作，与中国银行、中国人保、国家开发银行、中信保等金融机构密切互动；获取建设银行、光大银行、中信银行支持，努力推动银企合作互惠互利、共同发展。</t>
  </si>
  <si>
    <t>切相关，符合业态所需、行业发展惯例及产业政策的融资租赁、商业保理及供应链金融，暂不纳入类金融计算口径。</t>
  </si>
  <si>
    <t>2、标的公司主营业务为黑色、有色大宗仓储物流、加工配送、电子商务、供应链金融、区块链管理；本次交易完成后，公司对标的公司行使直接管理权，有利于公司提升对下游经销商的服务，推动钢贸行业从单纯贸易商向服务提供商转化， 推动行业转型升级、 规范发展。</t>
  </si>
  <si>
    <t>2021 年度，中银证券以计划管理人及销售机构角色发行 13 只 ABS，发行规模近 200 亿元，其中发行供应链 ABS 超 100 亿元，切实服务中小企业，缓解其资金压力，助力形成良性的供应链金融生态环境。</t>
  </si>
  <si>
    <t>报告期内， 公司供应链金融存续产品共 13 只，存续规模达 56 亿元。</t>
  </si>
  <si>
    <t>获奖对象 颁奖机构 奖项名称 投资银行业务 中国证券报 金牛成长投资银行团队 新财富 本土最佳投行 新财富 最佳债权承销投行 新财富 最佳投行业务精英团队（公司债项目）（光明食品（集团）2022年面向专业机构投资者公开发行短期公司债券（第一期）） 新财富 最佳投行业务精英团队（资产证券化ABS项目）（电建保理供应链金融2022年第1号资产支持专项计划） 证券时报 中国证券业债务融资投行君鼎奖 每日经济新闻 A股最佳债券承销团队 资产管理业务 证券时报 中国证券业全能资管机构君鼎奖 中国证券</t>
  </si>
  <si>
    <t>报告期内，上海电气供应链金融平台一期正式上线，实现了一站式供应链金融服务，帮助产业供应链提高效率；集中资源，与集团产业强化协同，为集团下属企业制定有针对性的综合金融服务方案。</t>
  </si>
  <si>
    <t>天翼商业保理成立于 2018 年 6 月，根据发行人说明，天翼商业保理主要围绕电信集团上下游产业链提供应收账款融资服务，目前主要面向终端、渠道、采购、财务资金管理四大场景提供供应链金融解决方案，为中小微企业客户提供企业白条、项目保理两类产品。</t>
  </si>
  <si>
    <t>[十、关联方及关联交易]
担保方 关联交易内容 期末担保余额 期初担保余额 中车集团 供应链金融担保 - 12,784,962 中车集团 债券担保 1,500,000 1,551,145 合计 / 1,500,000 14,336,107</t>
  </si>
  <si>
    <t>该平台从供应链应用场景出发， 整合供应商管理、 电子采购、 供应链协同、 供应链金融、 电子商城、 供应链大数据分析和产业链管理等关键业务，致力于为供应链上下游企业提供优质服务和全流程、 电子化的智慧供应链协同解决方案，推动供应链体系从传统的集成供应链向智慧供应链转型。</t>
  </si>
  <si>
    <t>四、项目规模： 项目以国际贸易、冷链物流为核心功能，以食品流通加工为配套服务，以供应链金融为延伸功能，建设重点包含冷库仓储区、加工中心、研发测试中心、通关查验消杀中心、配套商业办公展示体验中心。</t>
  </si>
  <si>
    <t>项目以国际贸易、冷链物流为核心功能，以食品流通加工为配套服务，以供应链金融为延伸功能，建设重点包含冷库仓储区、 加工中心、 研发测试中心、 通关查验消杀中心、 配套商业办公展示体验中心。</t>
  </si>
  <si>
    <t>2022 年 8 月，中交资本成立中交保理，搭建中交供应链金融线上服务平台，统筹开展保理业务，拟新增向中交集团及其附属公司提供商业保理关联交易业务需求。</t>
  </si>
  <si>
    <t>2022 年， 公司附属中交资本控股有限公司（简称中交资本） 新设立中交商业保理有限公司，搭建中交供应链金融线上服务平台，统筹开展保理业务，拟新增向中交集团及其附属公司提供商业保理关联交易业务需求。</t>
  </si>
  <si>
    <t>数读·2023供应链系统实现55家二级单位业务范围全覆盖，8985个项目部在线应用电子采购金额5361.33亿元,同比增长46.12% 强化供应链协同建立采购供应的一体化管控机制，降低供应链全过程运营成本，打造高效协同的内部供应链体系，以平台公司支撑专业公司高质量发展；加快推进供应链系统与金融服务平台对接，构建供应链金融平台；完善海外供应链建设方案，持续提升海外供应链管理水平。</t>
  </si>
  <si>
    <t>注： 于 2022 年 12 月 31 日，该应付款项系文轩宝湾为本公司的供应商提供供应链金融服务导致的与本公司的结算款项，并非本公司与文轩宝湾的关联方交易产生。</t>
  </si>
  <si>
    <t>注：于2023年6月30日，该应付款项系本公司与文轩宝湾的关联方交易产生；于2022年12月31日，该应付款项系文轩宝湾为本公司的供应商提供供应链金融服务导致的与本公司的结算款项，并非本公司与文轩宝湾的关联方交易产生。</t>
  </si>
  <si>
    <t>注：该应付款项系文轩宝湾为本公司的供应商提供供应链金融服务导致的与本公司的结算款项，并非本公司与文轩宝湾的关联方交易产生。</t>
  </si>
  <si>
    <t>交易银行业务方面， 2020 年光大银行成立交易银行部， 更加专业的为客户提供国际结算、贸易融资、供应链金融、现金管理等交易银行综合金融服务。</t>
  </si>
  <si>
    <t>本行适应金融科技变革趋势，依托科技赋能，发挥线上化产品优势，满足核心企业及其上下游客户业务需求，推动供应链金融业务发展； 丰富现金管理产品工具包，促进支付结算交易，增强银企合作粘性；持续释放“阳光薪”农民工工资金融服务品牌增长动能，不断提升社会效能，加大服务民生的金融支持力度； 落实稳外贸稳外资金融</t>
  </si>
  <si>
    <t>本行积极落实国家政策，服务国家战略，深化对一带一路、京津冀、长三角一体化、长江经济带、粤港澳大湾区等国家重大战略区域的金融支持力度；全力支持实体经济，推进制造业、民营企业、普惠金融和乡村振兴发展；以客户为中心建立“分层、集中、专业化”的营销新模式，准确定位客户群体，开展客户分类管理，公司金融七大客群全面增长；继续加快“商行+投行+资管+交易”战略转型，构建“投商行一体化”竞争新优势， 以 FPA 为转型引擎，做大客户融资总量，形成“客户+渠道+队伍+产品”四位一体的组织经营体系；强化金融科技赋能，整合现金管理、供应链金融、贸易融资、跨境金融等优势业务，加快业务线上化转型。</t>
  </si>
  <si>
    <t>本公司积极推进线上供应链金融平台建设，运用“线上化、数字化、智能化”金融科技手段，提升供应链金融服务效率。</t>
  </si>
  <si>
    <t>本公司紧跟国家战略，加大对制造业、民营经济、供应链金融、票据融资、贸易融资等重点领域的贷款投放，全力支持实体经济发展。</t>
  </si>
  <si>
    <t>银行中小企业部来访，围绕公司法人治理结构、组织结构、机构设置、薪酬体系、绩效考评、等级分类管理和等级评定指标、员工发展等方面进行交流；监事会拜访了招银金租，交流了监事会职责、监事履职、风险监督、战略监督等工作；考察了股东单位东方国际集团下属企业虹桥品汇，就进一步推进双方在贸易融资、供应链金融等方面的合作进行交流，并协助东方国际集团对接本行“心家园”项目。</t>
  </si>
  <si>
    <t>注：本集团于 2020 年 3 月 6 日， 通过上海证券交易所的固定收益证券综合电子平台分别发行“平安-联易融-红星美凯龙家居供应链金融 3 号资产支持专项计划”。</t>
  </si>
  <si>
    <t>普惠金融方面， 成都银行通过持续深入实施精准营销、大力发展供应链金融、深耕特色金融、政银合作产品、市场化特色产品等手段，加大对民营和小微企业的支持力度，持续打造“特色化、 标准化、本土化”的小微企业专属金融产品，为民营经济发展和普惠金融服务提供有力支持。</t>
  </si>
  <si>
    <t>不断完善覆盖企业全生命周期的小微特色产品体系，主要包括政银合作、供应链金融和场景化金融三类产品。</t>
  </si>
  <si>
    <t>一是促进线上线下渠道融合，助推农村居民金融服务普惠化； 二是加快金融与民生系统互通，推进农村公共金融服务便利化； 三是加大供应链金融服务供给力度，赋能农业产业现代化； 四是夯实金融科技基础支撑，助力农村建设数据化。</t>
  </si>
  <si>
    <t>以我行江北新区分行为例，立足江北新区这样一个经济发展旺盛的区域，考虑到作为江苏省唯一的国家级新区，辖内集聚集成电路企业400余家、芯片性企业100余家、大健康产业链企业800余家的现状，分行以各园区内核心企业为先导，发觉上下游供应链金融机会，持续开展增户扩面，近期便成功落地首笔人民币出口快</t>
  </si>
  <si>
    <t xml:space="preserve">） 付款保函项下福费廷（付款保函福费廷贷款是在国内贸易中， 应收账款债权人将金融机构出具的付款保函无追索权地转让给金融机构， 以获得转让价款的业务， 该业务是集保函、应收账款融资、 福费廷为一体的创新融资业务） ； 紫金链 e 融（紫金“链 e 融” 供应链金融服务平台是针对核心企业供应链全产业链客户推出的一站式多方位金融服务平台。 | </t>
  </si>
  <si>
    <t>内部环境、风险评估机制、 控制活动、 信息与沟通、 内部监督等综合管理层面，以及信贷业务、资金理财业务、柜面业务、外汇、贸易融资、供应链金融业务、计划财务管理、 代销业务、网络金融业务等业务流程层面。</t>
  </si>
  <si>
    <t>与公司主营业务发展密切相关，符合业态所需、行业发展惯例及产业政策的融资租赁、商业保理及供应链金融，暂不纳 入类金融计算口径。</t>
  </si>
  <si>
    <t>此外，上市公司还致力于发展投资及供应链金融服务业务，充分利用航运业的产业经验、金融服务业的既有资源促进产融结合，优化商业模式，取得航运金融业务的协同发展。</t>
  </si>
  <si>
    <t>此外，公司还致力于发展投资及供应链金融服务业务，充分利用航运业的产业经验、金融服务业的既有资源促进产融结合，优化商业模式，取得航运金融业务的协同发展。</t>
  </si>
  <si>
    <t>展望 2021 年， 十四五启航在即，公司董事会将践行新使命，展现新作为，聚焦产业链协同，围绕综合物流产业主线，以集装箱制造与租赁、航运租赁业务链为核心，拓展航运物流供应链金融服务为辅助，以投资为支撑的产融投一体化业务发展，为“十四五”开好局起好步，努力打造具有中远海运特色的卓越航运产业金融服务商。</t>
  </si>
  <si>
    <t>公司围绕综合物流产业主线，以集装箱制造、集装箱租赁、航运租赁业务链为核心， 以拓展航运物流供应链金融服务为辅助，以投资为支撑发展产融投一体化业务，打造具有中远海运特色的卓越产业金融运营商。</t>
  </si>
  <si>
    <t>公司围绕综合物流产业主线，以集装箱制造、集装箱租赁、航运租赁业务链为核心，以拓展航运物流供应链金融服务为辅助，以投资为支撑发展产融投一体化业务，打造具有中远海运特色的卓越产业金融运营商。</t>
  </si>
  <si>
    <t>“十四五”期间，公司将围绕综合物流产业主线，即以集装箱制造、集装箱租赁、航运租赁业务链为核心，拓展航运物流供应链金融服务为驱动，以投资为支撑，产融投一体化发展。</t>
  </si>
  <si>
    <t>监事会董公司高级 事会投资战略委员会风险控制委员会审核委员会管理层薪酬委员会提名委员会 织组部投资事业部安全环保监管部航运租赁事业部党群工作部供应链金融部产业投资部战略投资部管部 直属运营理 单位纪检工作部/监督审计部证券和公共关系部法务与风险管理部财务管理部综合管理部战略发展部资金管理部</t>
  </si>
  <si>
    <t>第六届第六十五次 2022.10.14 审议通过《关于公司供应链金融业务优化调整工作方案的议案》。</t>
  </si>
  <si>
    <t>强化供应链金融管理， 拓宽融资渠道， 增加资金来源， 提高企业资金整体运作水平及效率， 并充分利用保理公司的资源及业务优势， 高效、 便捷地获得低成本融资， 促进本集团的高质量发展。</t>
  </si>
  <si>
    <t>[三、协议的主要内容]
（二）担保方式： 为全资子公司温州翔泰开展供应链金融业务承诺的应付账款承担无条件付款责任担保</t>
  </si>
  <si>
    <t>[七、会议主持人宣布现场会议表决结果]
（二）担保方式：为全资子公司温州翔泰开展供应链金融业务承诺的应付账款承担无条件付款责任担保</t>
  </si>
  <si>
    <t>二十、审议通过《关于向交通银行股份有限公司温州乐清支行申请综合授信的议案》 会议以 9 票同意， 0 票反对， 0 票弃权审议通过了《关于向交通银行股份有限公司温州乐清支行申请综合授信的议案》，同意公司向交通银行股份有限</t>
  </si>
  <si>
    <t>报告期内，我们对4家权属企业开展了综合巡察，针对建设项目管理、物资购销、供应链金融贸易以及境外项目合规风控等重点业务和关键环节开展了内控审计和检查等项目46项。</t>
  </si>
  <si>
    <t>以重点领域、 主要业务为焦点， 以风险为导向， 在集团层面开展工程建设、物资采购、资金管理、存货管理、供应链金融等重要流程的内控测评。</t>
  </si>
  <si>
    <t>[第十节 财务报告] [七、合并财务报表项目注释]
向民生银行北京分行通过民信易链供应链金融服务取得的三笔借款，编号分别为：</t>
  </si>
  <si>
    <t>本公司向公司客户提供多元化的金融产品和服务，主要包括公司贷款和垫款、供应链金融、贸易融资、存款产品及其他各类公司中间业务。</t>
  </si>
  <si>
    <t>本公司向公司客户提供多元化的金融产品和服务，主要包括公司贷款和垫款、 供应链金融、贸易融资、存款产品及其他各类公司中间业务。</t>
  </si>
  <si>
    <t>其中这个“321” 的“3” 是优先投向零售、 小贷和供应链金融， 我们会进一步加大对这几块的投入。</t>
  </si>
  <si>
    <t>充分发挥供应链金融稳链、保链、强链作用，搭建集团级供应链服务平台，聚合产品和能力，通过场景式、嵌入式金融服务，以金融活水精准滴灌产业链链条，特别是产业链末端小微链条企业，不断增强金融与产业的融合度和协同性，助力产业链链条高效协同，力保产业链供应链安全稳定。</t>
  </si>
  <si>
    <t>本行基于对公客户供应链关系，依托善融商务为客户及其上下游提供的供应链金融服务</t>
  </si>
  <si>
    <t>研究讨论供应链金融发展情况，努力构建去核心化、链条化授信模式，强化服务平台的运营和保障。</t>
  </si>
  <si>
    <t>积极助力制造业高端化、智能化、绿色化升级，有效支持基础设施建设，以“融资+融智”为科创企业赋能“添翼”，以供应链金融助力产业链供应链提质增效，深入贯彻落实国家重大区域战略部署，助力贸易强国建设。</t>
  </si>
  <si>
    <t>本行董事会对崔勇先生在加大科创、 绿色、 普惠、 幸福产业等领域支持力度，深化供应链金融服务， 推进商投一体化，防控金融风险等方面做出的重要贡献给予高度评价并深表感谢。</t>
  </si>
  <si>
    <t>”， “与公司主营业务发展密切相关，符合业态所需、行业发展惯例及产业政策的融资租赁、商业保理及供应链金融，暂不纳入类金融计算口径。</t>
  </si>
  <si>
    <t>其中，大中条线聚焦新兴产业集群，支持电子信息产业、高端装备制造、新材料新能源产业、生物技术产业、现代服务业、新基建六大板块，拓展供应链金融及贸易融资服务，做好“链群圈”金融。</t>
  </si>
  <si>
    <t>报告期内，本行全力以赴推动线上产品研发，供应链金融云平台以及跨境金融线上化信用贷款产品已进入系统开发环节，预计下半年实现投产上线 ；另一方面，本行持续提质增效促进系统功能优化，上线企业网银外汇业务线上结汇及回单打印功能，启动电证系统、手机银行个人结售汇功能开发，为客户提供更为全面的线上化金融服务。</t>
  </si>
  <si>
    <t>平台以业务场景为切入点，以核心企业为支点，有力推动供应链金融智能化、便利化、综合化。</t>
  </si>
  <si>
    <t>支持供应链金融产品创新，支持风控模式创新，积极满足内外贸新业态、新模式的金融需求。</t>
  </si>
  <si>
    <t>运用“债权单”等供应链金融产品，拓展核心企业及其上下游企业。</t>
  </si>
  <si>
    <t>海南矿业大宗事业部目前主要从事大宗贸易、混配矿加工及供应链金融服务。</t>
  </si>
  <si>
    <t>[五、合并财务报表项目注释]
项目 期末余额 上年年末余额 待转销项税额 90,575,357.55 72,850,363.12 短期应付债券 1,003,632,486.34 405,596,931.52 保理、供应链金融款项 491,944,339.60 455,852,748.67 短期融资租赁 4,168,392,836.18 6,474,755,843.82 合计 5,754,545,019.67 7,409,055,887.13</t>
  </si>
  <si>
    <t>担当国有大行责任、 使命， 服务国家战略， 支持实体经济发展， 为建设全球一流现代银行集团和构建“一体两翼”战略发展格局，为科技金融、 绿色金融、 普惠金融、 跨境金融、 消费金融、 财富金融、 供应链金融、 县域金融等集团战略规划重点领域业务发展提供资本支持。</t>
  </si>
  <si>
    <t>跨境金融领先地位进一步巩固，消费金融、财富金融产品体系不断丰富，着力打造全球一流供应链金融服务体系，精准发力县域金融，助力脱贫攻坚与乡村振兴无缝衔接。</t>
  </si>
  <si>
    <t>24 北京金隅集团股份有限公司 其他子公司（开展供应链金融业务的子公司、本表未列示的其他公司、新设或新收购的公司） - 500,000 500,000 25 北京金隅集团股份有限公司 南京铧隅房地产开发有限公司 地产集持股50% 52,674 40,000 92,674 26 北京金隅集团股份有限公司 其他参股子公司（本表未列示的其他公司、新设或新收购的公司） - 110,000 110,000</t>
  </si>
  <si>
    <t>随着机构客户越来越呈现出集团化的特征，要求我们既要对客户进行全方位综合赋能，又要与客户相伴而行、同步成长，还要能覆盖客户的上下游产业链，形成供应链金融支持。</t>
  </si>
  <si>
    <t>（二）新市场形势下，抓好“采购端”和“市场端”，有效降低原料成本，及时开拓新客户受市场供给影响， 近年来木材收购已由买方市场向卖方市场转变，为此公司及时调整工作思路，改进与加强对优质木质供应商的服务水平，通过绘制区域资源地图，精准把控木材资源流向，同时积极探索供应链金融等手段，进一步降低木材采购成本。</t>
  </si>
  <si>
    <t>公司积极改进与加强对优质木质供应商的管理水平，通过绘制区域资源地图，精准把控木材资源流向，同时积极探索供应链金融等手段，进一步降低木材采购成本。</t>
  </si>
  <si>
    <t>报告期内，整合爽融链、票据、“国内证+协议+福费廷”“保函+行外资金” 等供应链金融产品，推动“票据线上化”工作。</t>
  </si>
  <si>
    <t xml:space="preserve">[第三节 重要事项] [二、报告期内公司从事的业务情况]
5.供应链金融 | </t>
  </si>
  <si>
    <t>高级管理层主动降低企业融资成本，同时着眼于银行业经营将长期处于低利率环境的判断，提升综合融资服务能力，创新供应链金融产品，大力发展投资银行、财富管理、资产托管等轻资本业务，积极推动本行盈利模式从资产驱动向非息业务驱动转变，实现社会效益和经济效益相统一。</t>
  </si>
  <si>
    <t>2021 年个贷场景贷款增加 600 亿元，我们的供应链金融、信 e 融、信 e 池，</t>
  </si>
  <si>
    <t>在第七届中国供应链金融行业标杆评选中，本行凭借“链生态”领先优势，荣获“最佳供应链金融创新银行”大奖，进一步提升市场影响力，彰显本行在稳链强链固链中的担当作为。</t>
  </si>
  <si>
    <t>本行深耕供应链金融，以“链生态”赋能实体经济发展，报告期内，累计为 2.3 万家企业提供供应链融资 3,400.78 亿元，同比增长 14.07%。</t>
  </si>
  <si>
    <t>上述担保的融资项目包括但不限于流动资金贷款、非流动资金贷款、银行承兑汇票、商票保贴、供应链金融等综合性业务； 本次交易未构成关联交易，亦不构成重大资产重组，无需提交公司股东大会审议。</t>
  </si>
  <si>
    <t>公司积极争取授信审批，全力维持银行授信额度，妥善完成银行贷款的续贷工作，充分利用银行提供的供应链金融授信，多措并举缓解资金局面难题；有序退出高成本的融资租赁负债，有效降低有息负债，降低财务成本，控制债务风险。</t>
  </si>
  <si>
    <t>上述担保的融资项目包括但不限于流动资金贷款、非流动资金贷款、银行承兑汇票、商票保贴、供应链金融等综合性业务；本次交易未构成关联交易，亦不构成重大资产重组，无需提交公司股东大会审议。</t>
  </si>
  <si>
    <t>本次融资方式包括但不限于银行承兑汇票、保函、汇票贴现、保理、供应链金融等，融资担保方式为信用、保证、承兑汇票抵押等，融资期限以实际签署的合同为准。</t>
  </si>
  <si>
    <t>本次融资方式包括但不限于银行承兑汇票、保函、汇票贴现、保理、供应链金融等， 融资担保方式为信用、保证、 承兑汇票抵押等，融资期限以实际签署的合同为准。</t>
  </si>
  <si>
    <t>本次融资方式包括但不限于银行承兑汇票、保函、汇票贴现、保理、供应链金融、贷款等，融资担保方式为信用、保证、承兑汇票抵押等，融资期限以实际签署的合同为准。</t>
  </si>
  <si>
    <t>14 根据子公司芜湖常春 2020 年 6 月与中国光大银行股份有限公司合肥分行（简称“光大银行”） 签订的《中国光大银行无追索权 1＋N 保理金融服务协议》，芜湖常春可以将核心企业奇瑞汽车股份有限公司在由安徽广融网络科技有限公司投资并运营的提供融资中介服务的专业性网站“奇瑞考拉供应链金融平台”开具的考拉凭证向光大银行申请贸易融资，同时约定当违约条款发生时光大银行有权将涉及的应收账款无条件反转让给公司，不满足终止确认</t>
  </si>
  <si>
    <t>注：根据子公司芜湖常春 2020 年 6 月与中国光大银行股份有限公司合肥分行（以下简称“光大银行”）签订的《中国光大银行无追索权 1＋N 保理金融服务协议》，芜湖常春可以将核心企业奇瑞汽车股份有限公司在由安徽广融网络科技有限公司投资并运营的提供融资中介服务的专业性网站“奇瑞考拉供应链金融平台”开具的考拉凭证向光大银行申请贸易融资，同时约定当违约条款发生时光大银行有权将涉及的应收账款无条件反转让给公司，不满足终止确认条件。</t>
  </si>
  <si>
    <t>本项目的目标是基于区块链技术的去中心化、可追溯、防篡改、共识机制、隐私安全保护等特点，与建材行业碳排放数据管理融合，提高建材行业 MRV 质量，摸清建材行业碳排放家底，掌握节能减排技术的潜力和经济指标，帮助建材行业和企业用户制定科学的碳资产管理策略和节能减排政策，从而实现行业高质量发展，从而扩展不同类型的平台用户，鼓励其将能耗和碳排放管理相关数据上链存证，获得稳定的技术服务费，进而为金融机构在碳金融、供应链金融和转型金融方面的对接提供增值服务，实现多元化的平台收益。</t>
  </si>
  <si>
    <t xml:space="preserve">扩展建材类企业、 建材行业上下游用户、 金融机构等不同类型的平台用户， 提供碳管理服务，获得稳定的技术服务和培训费和碳金融、供应链金融和转型金融方面的增值服务费，实现多元化的平台收益。 | </t>
  </si>
  <si>
    <t>本项目的目标是基于区块链技术的去中心化、可追溯、防篡改、共识机制、隐私安全保护等特点，与建材行业碳排放数据管理融合，提高建材行业 MRV 质量，摸清建材行业碳排放家底，掌握节能减排技术的潜力和经济指标，帮助建材行业和企业用户制定科学的碳资产管理策略和节能减排政策，从而实现行业高质量发展，扩展不同类型的平台用户，鼓励其将能耗和碳排放管理相关数据上链存证，获得稳定的技术服务费，进而为金融机构在碳金融、供应链金融和转型金融方面的对接提供增值服务，实现多元化的平台收益。</t>
  </si>
  <si>
    <t>请发行人说明：（ 1）项目具体建设内容及实现的功能或用途，与前期反馈回复相关实现碳金融、供应链金融等多元化的平台收益的表述是否存在差异，本次募投项目是否发生实质性变更。</t>
  </si>
  <si>
    <t>8)本公司与江苏银行股份有限公司宿迁分行签订《江苏银行供应链金融云平台“e 融单”融资业务合同》，将本公司对开单人联盛助剂的应收账款以买方付息的方式进行转让，原始 e 融单金额为 1000 万元，融资利率为 3.50%，融资期限自 2023 年 12 月 26 日至 2024 年 6 月 26 日。</t>
  </si>
  <si>
    <t>公司“N+1+N” 架构的盈利模式为“自营+供应链服务” ，以自营为突破口，利用产业经验优势，对上游拥有强有力的话语权，赚取下游采购差价，同时通过提供研发设计、人才培养、信息中心、物业管理、财务核算、工商税务、品牌授权、广告宣传、数据分析、生态建设、供应链金融等服务，收取增值服务费用。</t>
  </si>
  <si>
    <t>公司“N+1+N”架构的盈利模式为“自营+供应链服务”，以自营为突破口，利用产业经验优势，对上游拥有强有力的话语权，赚取下游采购差价，同时通过提供研发设计、人才培养、信息中心、物业管理、财务核算、工商税务、品牌授权、广告宣传、数据分析、生态建设、供应链金融等服务，收取增值服务费用。</t>
  </si>
  <si>
    <t>综合授信用途包括但不限于：短期流动资金贷款、长期借款，银行承兑汇票、商业承兑汇票、保函、保理、信用证、资产池业务、供应链金融、远期结售汇等。</t>
  </si>
  <si>
    <t>瑞茂通供应链管理股份有限公司（股票代码： 600180.SH，股票简称“瑞茂通”）以煤炭为核心，聚焦石油化工产品、焦煤、焦炭等能源大宗商品产业链条，向产业客户提供购销、仓储物流、供应链金融等多样化、全方位供应链服务。</t>
  </si>
  <si>
    <t>瑞茂通供应链管理股份有限公司（股票代码： 600180.SH，股票简称“瑞茂通” ）以煤炭为核心，聚焦石油化工产品、焦煤、焦炭等能源大宗商品产业链条，向产业客户提供购销、仓储物流、供应链金融等多样化、全方位供应链服务。</t>
  </si>
  <si>
    <t>ELD 系一家注册于澳大利亚并在澳交所上市的公司，主营业务为农业供应链金融、保险、智慧农业信息、农资产品销售及其服务、农产品贸易、农业物业中介服务、国际农业贸易。</t>
  </si>
  <si>
    <t>交所上市的公司，主营业务为农业供应链金融、保险、智慧农业信息、农资产品销售及其服务、农产品贸易、农业物业中介服务、国际农业贸易。</t>
  </si>
  <si>
    <t>①ELD 系一家注册于澳大利亚并在澳洲证券交易所（以下简称“澳交所” ） 上市的公司，主营业务为农业供应链金融、保险、智慧农业信息、农资产品销售及其服务、农产品贸易、农业物业中介服务、国际农业贸易。</t>
  </si>
  <si>
    <t>担保范围包括但不限于申请融资业务发生的担保（包括各类贷款、银行承兑汇票、信用证、保函、供应链金融、商业汇票、商票保贴、外汇衍生品交易及法人账户透支等业务），以及日常经营发生的履约类担保。</t>
  </si>
  <si>
    <t>[第四节 财务顾问核查意见] [十一、对本次收购对上市公司经营独立性和持续发展影响的核查]
公司名称 主营业务 华贸物流 国际空海铁货运代理、跨境电商物流、国际工程物流、国际仓储物流、其他国际综合物流服务，以及特大件特种专业物流 物流股份 公司提供集仓储、运输、配送、信息、金融等服务为一体的综合物流服务，具体业务包括供应链物流服务、干线运输与多式联运、国际货代服务、仓储装卸配送服务、供应链金融服务和物流设备与信息化建设等</t>
  </si>
  <si>
    <t>[第十节 财务报告] [十二、关联方及关联交易]
母公司名称 注册地 业务性质 注册资本 母公司对本企业的持股比例(%) 母公司对本企业的表决权比例(%) 中国物流集团有限公司 北京 物流、仓储与配送、供应链金融服务、名品销售 300 45.79 45.79</t>
  </si>
  <si>
    <t>根据公司及其全资子公司日常经营及业务发展需要，公司及其全资子公司拟向银行等金融机构申请总额不超过 8.5 亿元人民币的综合授信额度（含前期已办理但尚未到期的授信余额，融资方式包括但不限于银行承兑汇票、保函、流动资金贷款、银行承兑、汇票贴现、供应链金融等），上述授信额度不等于公司及全资子公司的实际融资金额，以银行等金融机构与公司及全资子公司实际发生的融资金额为准。</t>
  </si>
  <si>
    <t>融资方式包括但不限于银行承兑汇票、保函、流动资金贷款、银行承兑、汇票贴现、供应链金融等。</t>
  </si>
  <si>
    <t>根据公司及其全资子公司日常经营及业务发展需要，公司及其全资子公司拟向银行等金融机构申请总额不超过 17 亿元人民币的综合授信额度（含前期已办理但尚未到期的授信余额，融资方式包括但不限于银行承兑汇票、保函、流动资金贷款、银行承兑、汇票贴现、供应链金融等），上述授信额度不等于公司及全资子公司的实际融资金额，以银行等金融机构与公司及全资子公司实际发生的融资金额为准。</t>
  </si>
  <si>
    <t>组合2 应收账款 云信、建信融通、农行金单等供应链金融。</t>
  </si>
  <si>
    <t>” ， “与公司主营业务发展密切相关，符合业态所需、行业发展惯例及产业政策的融资租赁、商业保理及供应链金融，暂不纳入类金融计算口径。</t>
  </si>
  <si>
    <t>餐饮供应链公司主要为餐饮经营企业提供食材采购、加工制作、仓储物流、等服务的企业。</t>
  </si>
  <si>
    <t>餐饮供应链公司主要为餐饮经营企业提供食材采购、加工制作、仓储物流、供应链金融等服务的企业。</t>
  </si>
  <si>
    <t>[第二节 公司基本情况] [二、报告期内公司从事的业务情况]
餐饮供应链公司主要为餐饮经营企业提供食材采购、加工制作、仓储物流、供应链金融等服</t>
  </si>
  <si>
    <t>固定资产贷款、供应链金融、应收账款保理等业务。</t>
  </si>
  <si>
    <t>综合授信形式包括但不限于流动资金贷款、承兑汇票、银行保函、固定资产贷款、供应链金融、应收账款保理等业务。</t>
  </si>
  <si>
    <t>[第十节 财务报告] [六、注册会计师对财务报表审计的责任]
项目 组合类别 确定依据 应收票据 财务公司承兑汇票组合 承兑人为信用风险较低的财务公司 商业承兑汇票组合 承兑人为信用风险较高的企业 应收账款 账龄组合 按账龄划分的具有类似信用风险特征的应收账款 关联方组合 应收合并报表范围内关联方的款项 应收款项融资 银行承兑汇票组合 承兑人为信用风险较低的银行 数字债权凭证组合 以应收账款数字化为基础的创新型供应链金融产品 其他应收款 账龄组合 按账龄划分的具有类似信用风险特征的其他应收款 关联方组合 应收合并报表范围内关联方的款项 长期应收款 分期收款销售商品组合 付款期限超过1年且具有融资性的分期收款销售商品</t>
  </si>
  <si>
    <t>项目 金额 列报项目 说明 企业上市补助资金 1,500,000.00 其他收益 《关于印发山东省省级创业创新示范综合体认定和培育奖励实施细则的通知》(鲁人社字〔2019〕200号) 产油大县奖励资金 1,200,000.00 其他收益 《关于下达2021年中央财政产油大县奖励资金预算指标的通知》(鲁财建指〔2021〕43号) 多层次资本市场补助资金 780,000.00 其他收益 《关于下达2022年山东省金融发展资金(多层次资本市场补助无还本续贷奖励供应链金融奖励优秀金融创新产品奖励)预算指标的通知》(鲁财金指〔2022〕8号) 2021年省重点扶持区域急需紧缺人才 700,000.00 其他收益 《关于下达（收回）省重点扶持区域引进急需紧缺人才项目补</t>
  </si>
  <si>
    <t>根据中国证监会于 2020 年6 月发布的《再融资业务若干问题解答》问题 28 的规定，“与公司主营业务发展密切相关，符合业态所需、行业发展惯例及产业政策的融资租赁、商业保理及供应链金融，暂不纳入类金融计算口径。</t>
  </si>
  <si>
    <t>为了满足公司经营和发展需要，提高公司运作效率，公司及全资子公司拟向银行申请合计不超过 16 亿元人民币的综合授信额度（含已生效未到期的额度），融资方式包括但不限于银行承兑汇票、保函、流动资金贷款、银行承兑汇票贴现、供应链金融等，并对其中 15 亿元授信提供连带责任担保（含已生效未到期额度）。</t>
  </si>
  <si>
    <t>为了满足公司经营和发展需要，提高公司运作效率，公司及子公司拟向银行申请合计不超过 20 亿元人民币的综合授信额度（含已生效未到期的额度），融资方式包括但不限于银行承兑汇票、保函、流动资金贷款、银行承兑汇票贴现、供应链金融等， 公司及子公司为其他子公司提供最高不超过 17 亿元的担保（含已生效未到期额度）。</t>
  </si>
  <si>
    <t>公司于 2024 年 4 月 2 日、 2024 年 4 月 29 日分别召开第二届董事会第九次会议、 2023 年年度股东大会审议并通过了《关于 2024 年度申请综合授信额度及提供担保的议案》，同意公司及子公司拟向银行申请合计不超过 20 亿元人民币的综合授信额度（含已生效未到期的额度），融资方式包括但不限于银行承兑汇票、保函、流动资金贷款、银行承兑汇票贴现、供应链金融等，公司及子公司为其他子公司提供最高不超过 17 亿元的担保（含已生效未到期额度）。</t>
  </si>
  <si>
    <t>（2）与公司主营业务发展密切相关,符合业态所需、行业发展惯例及产业政策的融资租赁、商业保理及供应链金融， 暂不纳入类金融业务计算口径。</t>
  </si>
  <si>
    <t>②与公司主营业务发展密切相关， 符合业态所需、行业发展惯例及产业政策的融资租赁、商业保理及供应链金融，暂不纳入类金融业务计算口径。</t>
  </si>
  <si>
    <t>疫情过后，机器换人、智能制造、电子商务、供应链金融等将迎来更大的发展机遇，化纤行业已经打下基础，今后势必加速推动，创造性地实现行业转型升级、创新发展。</t>
  </si>
  <si>
    <t>为保证公司及合并范围内的子公司 2021 年度的生产运营及投资项目建设资金，有效降低融资成本，公司及合并范围内的子公司拟以信用、保证、抵押、质押等方式向金融机构申请新增使用综合授信额度及项目融资不超过 180,000 万元人民币，融资方式包括但不限于发行债券（如中期票据、短期融资券、超短期融资券、非公开定向债务融资工具等）、长短期借款、项目融资、并购融资、境外融资、融资租赁、信托融资、委托贷款、保理、反向保理、贸易融资、票据融资、票据授信、保函授信、黄金租赁、供应链金融、商票保贴、信用证以及其他银行非标表外类融资产品等。</t>
  </si>
  <si>
    <t>2.72 11,265.67 2.87 1.21 其他非流动资产 1,632.87 0.39 5,284.16 1.35 -69.1 子公司丰合能源预付长期资产购置款转入在建工程 短期借款 41,464.59 9.9 45,729.59 11.65 -9.33 应付票据 25,233.62 6.03 29,939.90 7.63 -15.72 应付账款 28,801.98 6.88 26,592.55 6.78 8.31 合同负债 3,454.83 0.82 9,702.16 2.47 -64.39 子公司双兴商贸预 收 货 款 减 少6,300万元 应付职工薪酬 2,012.32 0.48 1,530.72 0.39 31.46 部分绩效工资计提后未在报告期发放 应交税费 2,701.25 0.65 2,673.59 0.68 1.03 其他应付款 49,947.38 11.93 25,752.04 6.56 93.96 子公司双兴商贸应付供应链金融款增加</t>
  </si>
  <si>
    <t>子公司拆迁补偿给予的房产 固定资产 107,950.32 102,475.61 5.34 在建工程 48,326.07 31,953.09 51.24 子公司丰合能源天然气综合利用及安全储备调峰项目较年初增加21,636万元 其他非流动资产 2,105.03 5,284.16 -60.16 子公司丰合能源预付长期资产购置款转入在建工程 短期借款 30,464.59 45,729.59 -33.38 母公司短期借款到期，较年初减少17,000万元 应付票据 16,791.82 29,939.90 -43.91 子公司双兴商贸票据到期兑付减少15,094万元 应付账款 37,456.60 26,592.55 40.85 经营旺季，采购工程服务、原材料应付账款增加 应付职工薪酬 2,567.73 1,530.72 67.75 母公司根据全年产值计提人工成本和绩效较年初增加892万元 其他应付款 41,828.17 25,752.04 62.43 子公司双兴商贸应付供应链金融款增加</t>
  </si>
  <si>
    <t>存货 20,630.44 20,739.19 -0.52 固定资产 139,034.11 141,255.83 -1.57 在建工程 20,591.78 19,995.46 2.98 无形资产 33,196.57 33,497.43 -0.90 短期借款 38,032.86 35,040.88 8.54 应付票据 3,350.01 10,258.55 -67.34 子公司应付票据到期解付 应付职工薪酬 1,929.77 959.81 101.06 一季度绩效工资尚未发放 其他应付款 41,907.02 36,862.66 13.68 子公司付供应链金融款增加5,851万元 一年内到期的非流动负债 491.71 3,659.58 -86.56 一年内到期的长期借款到期偿还 其他流动负债 27,453.99 33,732.96 -18.61</t>
  </si>
  <si>
    <t xml:space="preserve">依托公司融资成本低、产业链贯通，上下游为大宗商品的优势和特点，开辟贸易发展新路径，建立核心企业供应链金融贸易发展模式，积极打造产业链“链长”，促进公司物流、爆破企业，以及上下游供应商、服务商等企业融通创新、协同发展，通过对信息流、物流、资金流的有效控制和责任捆绑，提供融资服务，化解经营风险。 | </t>
  </si>
  <si>
    <t>为保证公司及合并范围内的子公司 2023 年度的生产运营及投资项目建设资金，有效降低融资成本，公司及合并范围内的子公司拟以信用、保证、抵押、质押等方式向金融机构申请新增使用综合授信额度及项目融资不超过 250,000 万元人民币， 融资方式包括但不限于发行债券（如中期票据、短期融资券、超短期融资券、非公开定向债务融资工具等）、长短期借款、项目融资、并购融资、境外融资、融资租赁、信托融资、委托贷款、保理、反向保理、票据融资、票据授信、保函授信、黄金租赁、供应链金融、商票保贴、信用证以及其他银行非标表外类融资产品等。</t>
  </si>
  <si>
    <t>为保证公司及合并范围内的子公司 2023 年度的生产运营及投资项目建设资金，有效降低融资成本，公司及合并范围内的子公司拟以信用、保证、抵押、质押等方式向金融机构申请新增使用综合授信额度及项目融资不超过 250,000 万元人民币，融资方式包括但不限于发行债券（如中期票据、短期融资券、超短期融 资券、非公开定向债务融资工具等）、长短期借款、项目融资、并购融资、境外融资、融资租赁、信托融资、委托贷款、保理、反向保理、票据融资、票据授信、保函授信、黄金租赁、供应链金融、商票保贴、信用证以及其他银行非标表外类融资产品等。</t>
  </si>
  <si>
    <t>为保证公司及合并范围内的子公司 2024 年度的生产运营及投资项目建设资金，有效降低融资成本，公司及合并范围内的子公司拟以信用、保证、抵押、质押等方式向金融机构申请新增使用综合授信额度及项目融资不超过 250,000 万元人民币，融资方式包括但不限于发行债券（如中期票据、短期融资券、超短期融资券、非公开定向债务融资工具等）、长短期借款、项目融资、并购融资、境外融资、融资租赁、信托融资、委托贷款、保理、反向保理、票据融资、票据授信、保函授信、黄金租赁、供应链金融、商票保贴、票据贴现、信用证以及其他银行非标表外类融资产品等。</t>
  </si>
  <si>
    <t>注： 商业承兑票据包括商业承兑汇票以及国内大型企业集团与商业银行合作打造的供应链金融综合服务平台签发的商业付款承诺单，包括云信、航信等各类商业信用产品。</t>
  </si>
  <si>
    <t>注：商业承兑票据包括商业承兑汇票以及国内大型企业集团与商业银行合作打造的供应链金融综合服务平台签发的商业付款承诺单，包括云信、航信等各类商业信用产品。</t>
  </si>
  <si>
    <t>(三) 公司拟与广东海天商业保理有限公司进行关联交易事前认可意见 就公司拟与广东海天商业保理有限公司进行关联交易事项， 我们进行了认真审阅， 认为公司与关联公司开展供应链金融业务，有利于为供应商拓宽融资渠道，有利于公司供应链持续、稳定运行， 符合公司和全体股东的利益，不存在损害中小股东利益的情形。</t>
  </si>
  <si>
    <t>担保范围包括但不限于申请融资业务发生的担保（包括各类贷款、 银行承兑汇票、 信用证、 保函、 供应链金融、 商业汇票、 商票保贴、 外汇衍生品交易等业务）， 以及日常经营发生的履约类担保。</t>
  </si>
  <si>
    <t>担保范围包括但不限于申请融资业务发生的担保（包括各类贷款、 银行承兑汇票、 信用证、 保函、 供应链金融、 商业汇票、 商票保贴、 外汇衍生品交易等业务） ， 以及日常经营发生的履约类担保。</t>
  </si>
  <si>
    <t>2、公司与中国进出口银行湖南省分行签订《供应链金融授信总协议》及《保理 E 贷服务协议》， 保理 E 贷授信额度不超过 3000 万元，公司以机器设</t>
  </si>
  <si>
    <t>本行持续关注企业结算量的提升，围绕做交易、做结算、做流量，通过供应链金融产品的嵌入为当地中小企业提供上下游结算资金服务，通过结算业务来提升客户活期存款占比；另外一方面，深耕本地，坚守服务三农、服务中小、服务城乡的初心，深入优化和地方财政、社保、医疗缴费等的合作，支持乡村振兴的发展，针对不同机构特征和需求打造银证通、银财通、招标通、江村通等财资管理平台，为机构提供结算服务，助力社会民生发展，同时形成相对低成本活期资金沉淀。</t>
  </si>
  <si>
    <t>充分发挥综合金融服务优势，创新打造新型供应链金融，完善一揽子金融服务能力，满足企业客户在生产、贸易、投资等领域的金融需求。</t>
  </si>
  <si>
    <t>湖北国贸作为供应链服务集成商，积极拓展“外贸综合服务、跨境电商、平行进口汽车、战略物资保供、供应链数字服务”五大平台功能，以 ERP 供应链管理平台为基础，以互联网和大数据为手段，以商品为载体，整合嫁接各种资源，导入供应链金融、多式联运、仓储管理等多种服务，实现全产业的供应链协同，打造互为主体、互为通道的生态圈，提供高效便捷、科学精准的数智化服务。</t>
  </si>
  <si>
    <t>产业金融方面， 以南昌金融控股有限公司为主体， 建立了涵盖担保、 供应链金融、 保理、 转贷、 融资租赁、 民间融资服务、 资产管理等功能相对齐全的“1+10” 产业金融服务体系， 累计服务企业 5,000 余家， 提供近 2,000 亿元产业金融服务支持， 有力推动了南昌市中小微企业的健康发展。</t>
  </si>
  <si>
    <t>[一、申请综合授信额度情况概述]
为满足公司及子公司 2024 年的生产经营资金需求，结合上年度授信额度使用情况，公司及子公司拟合计向各银行及金融机构申请总额不超过人民币 260 亿元的综合授信额度，综合授信业务品种包括但不限于综合授信、流动资金贷款、固定资产贷款、开立银行承兑汇票、信用证、保函、汇票贴现、银行保理业务、贸易融资、用于理财质押开立承兑的委托理财、应收账款保理、内保外贷、供应链金融及开立债权转让凭证、融资租赁、境外美元贷款、外汇及其衍生品、并购</t>
  </si>
  <si>
    <t>为满足上海龙旗科技股份有限公司（以下简称“龙旗科技”或“公司” ）全资子公司（以下简称“子公司” ） 2024 年的生产经营资金需求，结合上年度授信额度使用情况，公司及子公司拟合计向各银行及金融机构申请总额不超过人民币 260 亿元的综合授信额度，综合授信业务品种包括但不限于综合授信、流动资金贷款、固定资产贷款、开立银行承兑汇票、信用证、保函、汇票贴现、银行保理业务、贸易融资、用于理财质押开立承兑的委托理财、应收账款保理、内保外贷、供应链金融及开立债权转让凭证、融资租赁、境外美元贷款、外汇及其衍生品、并购贷款等业务品种。</t>
  </si>
  <si>
    <t>法务部：负责诉讼、仲裁案件办理，并受公司委托处理法律纠纷、危机事件，提出处理纠纷的法律建议或解决方案；负责对应收清欠工作、知识产权管理、国际商事管理提供法律支持，指导外派法务人员及聘用法律顾问的管理工作；负责非诉讼案件办理，协助起草和审查合同，提供投融资领域法律服务，协助公司或外聘中介机构做好投资并购、尽职调查工作，做好供应链金融工作的法律服务；针对公司经营管理的需要，提供法律上的可行性、合法性、法律风险性分析，监督公司规章制度建立、完善法人内部治理及规范审核，并积极开展法律知识培训；协助董事会秘书做好公司上市合规的管理工作，及时配合相关部门的信息披露义务。</t>
  </si>
  <si>
    <t>[三、核查情况]
序号 担保人 担保权人 被担保人 签订日期 内部审议情况 回避表决 是否披露 1 发行人 中国建设银行股份有限公司南昌洪都支行 发行人向银行推荐的下游养殖户、经销商 2016.02.04 发行人设立前签署：傲农有限于2015年6月19日召开临时股东会，2015年度融资支持担保业务总额度不超过10,000万元 不涉及 上市前 2016.07.27 发行人于2016年1月6日召开第一届董事会第七次会议、于2016年1月22日召开2016年第一次临时股东大会，审议通过《关于2016年度公司及下属子公司开展供应链金融业务及为供应链金融业务客户提供担保的议案》，2016年度融资支持担保业务总</t>
  </si>
  <si>
    <t>序号 担保人 担保权人 被担保人 签订日期 内部审议情况 回避表决 是否披露 南昌洪都支行 的下游养殖户、经销商 度融资支持担保业务总额度不超过10,000万元 2016.07.27 发行人于2016年1月6日召开第一届董事会第七次会议、于2016年1月22日召开2016年第一次临时股东大会，审议通过《关于2016年度公司及下属子公司开展供应链金融业务及为供应链金融业务客户提供担保的议案》，2016年度融资支持担保业务总额度不超过20,000万元 2 发行人 浙江网商银行股份有限公司 发行人向银行推荐的合作养殖户 2018.03.21 发行人于2017年12月27日召开第一届董事会第二十四次会议、于2018年1月12日召开2018年第一次临时股东大会，审议通过《关于2018年度为客户提供担保的议案》，2018年度总额度不超过5亿元 不涉及 不需逐一审议及披露 发行人于2018年7月10日召开第一届董事会第三十二次会议、于2018年7月</t>
  </si>
  <si>
    <t>2、饲料业务方面，围绕重点产品打造及销售增长推进工作，稳存量、拓增量、提质量，努力释放饲料产业的规模效应和品牌效应，通过打造重点饲料产品，提升市场人员服务质量，多措并举强化运营管理，善用供应链金融工具，优化供应链管理采购体系，充分利用产业链一体化优势为下游养殖客户提供“一站式、多点位”服务，助推饲料产业高效发展。</t>
  </si>
  <si>
    <t>序号 担保人 担保权人 被担保人 签订日期 内部审议情况 回避表决 是否披露 1 发行人 中国建设银行股份有限公司南昌洪都支行 发行人向银行推荐的下游养殖户、经销商 2016.02.04 发行人设立前签署：傲农有限于2015年6月19日召开临时股东会，2015年度融资支持担保业务总额度不超过10,000万元 不涉及 上市前 2016.07.27 发行人于2016年1月6日召开第一届董事会第七次会议、于2016年1月22日召开2016年第一次临时股东大会，审议通过《关于2016年度公司及下属子公司开展业务及为业务客户提供担保的议案》，2016年度融资支持担保业务总额度不超过20,000万元 2 发行人 浙江网商银行股份有限公司 发行人向银行推荐的合作养殖户 2018.03.21 发行人于2017年12月27日召开第一届董事会第二十四次会议、于2018年1月12日召开2018年第一次临时股东大会，审议通过《关于2018年度为 不涉及 不需逐一审议及披露</t>
  </si>
  <si>
    <t>序号 担保人 担保权人 被担保人 签订日期 内部审议情况 回避表决 是否披露 1 发行人 中国建设银行股份有限公司南昌洪都支行 发行人向银行推荐的下游养殖户、经销商 2016.02.04 发行人设立前签署：傲农有限于2015年6月19日召开临时股东会，2015年度融资支持担保业务总额度不超过10,000万元 不涉及 上市前 2016.07.27 发行人于2016年1月6日召开第一届董事会第七次会议、于2016年1月22日召开2016年第一次临时股东大会，审议通过《关于2016年度公司及下属子公司开展供应链金融业务及为供应链金融业务客户提供担保的议案》，2016年度融资支持担保业务总额度不超过20,000万元 2 发行人 浙江网商银行股份有限公司 发行人向银行推荐的合作养殖户 2018.03.21 发行人于2017年12月27日召开第一届董事会第二十四次会议、于2018年1月12日召开2018年第一次临时股东大会，审议通过《关于2018年度为客户提供担保的议案</t>
  </si>
  <si>
    <t>100.49%， 无逾期；为参与公司供应链金融服务的经销商提供的担保余额为7, 546.47 万元，公司已承担担保责任且被担保人和反担保人未履行偿付义务的金额为 399.54 万元。</t>
  </si>
  <si>
    <t>之间相互担保余额合计为 211,758.01 万元，占公司最近一期经审计净资产的103.43%， 无逾期；为参与公司供应链金融服务的经销商提供的担保余额为10,599.39 万元，公司已承担担保责任且被担保人和反担保人未履行偿付义务的金额为 551.48 万元。</t>
  </si>
  <si>
    <t>2 仟金顶网络科技有限公司 2014年成立，注册资本58,200.00万元，主营业务为利用互联网供应链金融服务平台，针对厂商、经销商、上游部件商间的资金与业务需求，为客户提供供应链金融解决方案。</t>
  </si>
  <si>
    <t>三、与公司主营业务发展密切相关,符合业态所需、行业发展惯例及产业政策的融资租赁、商业保理及供应链金融，暂不纳入类金融业务计算口径。</t>
  </si>
  <si>
    <t>公司全资孙公司捷锐机电拟与南昌市国资供应链金融管理有限公司（以下简称“供应链公司”）合作，捷锐机电与供应链公司签订《硅料买卖合同》系列合同和《金属制品买卖合同》系列合同（以下简称“主合同”），供应链公司给予捷锐机电 3 亿元采购货物授信额度。</t>
  </si>
  <si>
    <t>为促进公司业务发展，拓宽业务发展资金来源，公司全资孙公司江西捷锐机电设备有限公司（以下简称“捷锐机电”）拟与南昌市国资供应链金融管理有限公司（以下简称“供应链公司”）合作，捷锐机电与供应链公司签订《硅料买卖合同》系列合同和《金属制品买卖合同》系列合同（以下简称“主合同”），供应链公司给予捷锐机电 3 亿元采购货物授信额度。</t>
  </si>
  <si>
    <t>单位名称 期末余额 占预付款项总额的比例(%) 预付款时间 未结算原因 九江晶合科技发展有限公司 11,889,355.57 27.83 2022年 未到结算期 江阴宏德光伏科技有限公司 10,273,985.12 24.05 2022年 未到结算期 常州渊栋电力设备有限公司 9,983,804.96 23.37 2022年 未到结算期 南昌市国资供应链金融管理有限公司 1,076,881.00 2.52 2022年 未到结算期 开化方领电子科技有限公司 1,060,068.29 2.48 2022年 未到结算期 合计 34,284,094.94 80.25</t>
  </si>
  <si>
    <t>2023 年 1 月 6 日，公司 2023年第一次临时股东大会审议通过了《关于子公司为孙公司采购货物授信提供担保的议案》，公司为南昌市国资供应链金融管理有限公司给予捷锐机电 3 亿元采购货物授信额度提供连带责任担保。</t>
  </si>
  <si>
    <t>2023 年 1 月 6 日， 公司 2023 年第一次临时股东大会审议通过了《关于子公司为孙公司采购货物授信提供担保的议案》 ，公司为南昌市国资供应链金融管理有限公司给予捷锐机电 3 亿元采购货物授信额度提供连带责任担保。</t>
  </si>
  <si>
    <t>报告期内公司新设立供应链公司，供应链公司是公司开展供应商集中采购业务和供应链金融的核心主体。</t>
  </si>
  <si>
    <t>（工业、农业、现代服务业、城镇基础设施、 能源、交通、旅游文化、金融及市政公用事业项目投融资、建设、运营、管理；酒类经营；建设用地增减挂钩，异地占补平衡，建筑材料及装潢材料经营，承包建设工程项目、物业管理、城市广告、停车场、交通、通讯等项目的经营及城市建设综合开发；项目投融资、投融资管理及投融资咨询；从事金融咨询、供应链金融服务、财务顾问、社会经济咨询，金融科技与信息咨询等；国有资产经营管理；代建项目整合业务，专项费用转移支付业务；城市公共服务产品业务，其他商务服务业务，以及市政府授权的其他业务。</t>
  </si>
  <si>
    <t>（工业、农业、现代服务业、城镇基础设施、能源、交通、旅游文化、金融及市政公用事业项目投融资、建设、运营、管理；酒类经营；建设用地增减挂钩，异地占补平衡，建筑材料及装潢材料经营，承包建设工程项目、物业管理、城市广告、停车场、交通、通讯等项目的经营及城市建设综合开发；项目投融资、投融资管理及投融资咨询；从事金融咨询、供应链金融服务、财务顾问、社会经济咨询，金融科技与信息咨询等；国有资产经营管理；代建项目整合业务，专项费用转移支付业务；城市公共服务产品业务，其他商务服务业务，以及市政府授权的其他业务。</t>
  </si>
  <si>
    <t>用事业项目投融资、建设、运营、管理；酒类经营；建设用地增减挂钩，异地占补平衡，建筑材料及装潢材料经营，承包建设工程项目、物业管理、城市广告、停车场、交通、通讯等项目的经营及城市建设综合开发；项目投融资、投融资管理及投融资咨询；从事金融咨询、供应链金融服务、财务顾问、社会经济咨询，金融科技与信息咨询等；国有资产经营管理；代建项目整合业务，专项费用转移支付业务；城市公共服务产品业务，其他商务服务业务，以及市政府授权的其他业务。</t>
  </si>
  <si>
    <t>停车场、交通、通讯等项目的经营及城市建设综合开发；项目投融资、投融资管理及投融资咨询；从事金融咨询、供应链金融服务、财务顾问、 社会经济咨询，金融科技与信息咨询等；国有资产经营管理；代建项目整合业务，专项费用转移支付业务；城市公共服务产品业务，其他商务服务业务，以及市政府授权的其他业务。</t>
  </si>
  <si>
    <t>停车场、交通、通讯等项目的经营及城市建设综合开发；项目投融资、投融资管理及投融资咨询；从事金融咨询、供应链金融服务、财务顾问、社会经济咨询，金融科技与信息咨询等；国有资产经营管理；代建项目整合业务，专项费用转移支付业务；城市公共服务产品业务，其他商务服务业务，以及市政府授权的其他业务。</t>
  </si>
  <si>
    <t>钩，异地占补平衡，建筑材料及装潢材料经营，承包建设工程项目、物业管理、城市广告、停车场、交通、通讯等项目的经营及城市建设综合开发；项目投融资、投融资管理及投融资咨询；从事金融咨询、供应链金融服务、财务顾问、社会经济咨询，金融科技与信息咨询等；国有资产经营管理；代建项目整合业务，专项费用转移支付业务；城市公共服务产品业务，其他商务服务业务，以及市政府授权的其他业务。</t>
  </si>
  <si>
    <t>上述授信额度将用于办理短期贷款、法人账户透支、银行承兑汇票、贸易融资、保函、信用证、金融衍生品、供应链金融、资金业务等综合授信业务。</t>
  </si>
  <si>
    <t>上述授信额度将用于办理短期贷款、 法人账户透支、银行承兑汇票、贸易融资、保函、信用证、金融衍生品、供应链金融、资金业务等综合授信业务。</t>
  </si>
  <si>
    <t>综合授信方式包括但不限于办理流动资金贷款、中长期贷款、固定资产贷款、项目贷款、法人账户透支、银行承兑汇票、贸易融资、保函、信用证、金融衍生品、供应链金融、资金业务等综合授信业务。</t>
  </si>
  <si>
    <t>综合授信方式包括但不限于办理流动资金贷款、中长期贷款、 固定资产贷款、项目贷款、 法人账户透支、银行承兑汇票、贸易融资、保函、信用证、金融衍生品、供应链金融、资金业务等综合授信业务。</t>
  </si>
  <si>
    <t>根据公司 2022 年度生产经营及投资活动计划的资金需求，为了更好地管理公司资金运作，保证公司健康平稳运行，公司及子公司拟向金融机构等业务相关方（包括但不限于银行、 租赁公司、供应链金融公司及其他业务合作方）申请申请总额度不超过人民币 22 亿元或等值外币的综合授信。</t>
  </si>
  <si>
    <t>根据公司 2022 年度生产经营及投资活动计划的资金需求，为了更好地管理公司资金运作，保证公司健康平稳运行，公司及控股子公司拟向金融机构等业务相关方（包括但不限于银行、 租赁公司、供应链金融公司及其他业务合作方） 申请总额度不超过人民币 22 亿元或等值外币的综合授信。</t>
  </si>
  <si>
    <t>根据公司 2023 年度生产经营及投资活动计划的资金需求，为了更好地管理公司资金运作，保证公司健康平稳运行，公司及控股子公司拟向金融机构等业务相关方（包括但不限于银行、租赁公司、供应链金融公司及其他业务合作方）申请总额度不超过人民币 25 亿元或等值外币的综合授信。</t>
  </si>
  <si>
    <t>根据公司 2023 年度生产经营及投资活动计划的资金需求，为了更好地管理公司资金运作，保证公司健康平稳运行，公司及控股子公司拟向金融机构等业务相关方（包括但不限于银行、租赁公司、供应链金融公司及其他业务合作方） 申请总额度不超过人民币 25 亿元或等值外币的综合授信。</t>
  </si>
  <si>
    <t>根据公司 2024 年度生产经营及投资活动计划的资金需求，为了更好地管理公司资金运作，保证公司健康平稳运行，公司及控股子公司拟向金融机构等业务相关方（包括但不限于银行、租赁公司、供应链金融公司及其他业务合作方）申请总额度不超过人民币 40 亿元或等值外币的综合授信。</t>
  </si>
  <si>
    <t>为了满足公司经营和发展需要，公司及子公司拟向银行申请合计不超过217,000 万元的需提供担保的综合授信额度，融资方式包括但不限于银行承兑汇票、流动资金贷款、信用证、项目贷款、固定资产贷款、供应链金融等，并由公司及子公司为上述授信提供担保。</t>
  </si>
  <si>
    <t>为了满足公司经营和发展需要，公司及合并报表范围内子公司（含本次授权期限内新设立或新纳入合并报表范围的子公司，以下简称“子公司”）拟向银行申请合计不超过 217,000 万元的需提供担保的综合授信额度，融资方式包括但不限于银行承兑汇票、流动资金贷款、信用证、项目贷款、固定资产贷款、供应链金融等，并由公司及子公司为上述授信提供担保。</t>
  </si>
  <si>
    <t>3、充分发挥双方在为跨境电商商家提供物流、支付、金融等服务的优势，积极探索跨境供应链及供应链金融服务等创新业态，为跨境电商及其他新型外贸业态提供全方位的创新商业模式服务。</t>
  </si>
  <si>
    <t>项目将建设成为多元化、网络化、智慧化的新模式，包括基于 5G 实现的 AR增强现实物流应用，基于区块链技术、基于 AI 人工智能技术应用，实现自动化物流分拣、自动化物品传输以及自动化出入库等，基于智能穿戴技术，实现人与系统连接，建立物流与人员追溯系统，采用新一代信息技术在智慧物流园区内的深入应用，智慧物流园区建成后将不仅是货物集散与分拨中心，更将成为物流大数据沉淀与处理中心、商品订单执行中心、物流/供应链金融服务中心，真正在物流园区实现“五流合一”的存储及吞吐能力强的立体现代化智慧转运中心，打造成为超级云智世界港。</t>
  </si>
  <si>
    <t>主要产品有服务、 物流服务、 交易服务等。</t>
  </si>
  <si>
    <t>其中湖州吴兴盈创贸易有限公司、 湖州湖融供应链科技有限公司及湖州吴晟供应链管理有限公司三家供应商为2022年新增供应商，</t>
  </si>
  <si>
    <t>通过建设仓储物流体系、质检追溯体系、供应链金融体系、中药材标准化体系，打造优质优价的一手药材货源。</t>
  </si>
  <si>
    <t>公司票据融资为银行承兑汇票、供应链金融票据融资，剩余期限较短，账面余额与公允价值相近。</t>
  </si>
  <si>
    <t>3 1、根据公司 2021 年 8 月与中国光大银行股份有限公司合肥分行（以下简称“光大银行”）签订的《中国光大银行无追索权 1＋N 保理金融服务协议》，公司可以将核心企业奇瑞汽车股份有限公司在由安徽广融网络科技有限公司投资并运营的提供融资中介服务的专业性网站“奇瑞考拉供应链金融平台”开具的“考拉凭证”向光大银行申请贸易融资，同时约定当违约条款发生时光大银行有权将涉及的应收账款无条件反转让给公司，不满足终止确认条件。</t>
  </si>
  <si>
    <t>中介服务的专业性网站“奇瑞考拉供应链金融平台”开具的考拉凭证向光大银行申请贸易融资，同时约定当违约条款发生时光大银行有权将涉及的应收账款无条件反转让给公司，不满足终止确认条件。</t>
  </si>
  <si>
    <t>根据公司 2021 年 8 月与中国光大银行股份有限公司合肥分行（以下简称光大银行）签订的《中国光大银行无追索权 1＋N 保理金融服务协议》，本公司可以将核心企业奇瑞汽车股份有限公司在由安徽广融网络科技有限公司投资并运营的提供融资中介服务的专业性网站“奇瑞考拉供应链金融平台”开具的考拉凭证向光大银行申请贸易融资，同时约定当违约条款发生时光大银行有权将涉及的应收账款无条件反转让给公司，不满足终止确认条件。</t>
  </si>
  <si>
    <t>在采购环节， 继续通过集中采购、招标竞价、供应链整合以及引入新供应商比价等策略降低采购成本、优化账期管理，同时实时监控大宗原材料价格波动，及时进行采购锁价； 积极试点供应链金融项目， 优化公司及供应商现金流。</t>
  </si>
  <si>
    <t>在采购环节， 继续通过集中采购、招标竞价、供应链整合以及引入新供应商比价等策略降低采购成本、优化账期管理，同时实时监控大宗原材料价格波动，及时进行采购锁价； 积极试点供应链金融项目，优化公司及供应商现金流。</t>
  </si>
  <si>
    <t>在采购环节， 继续通过集中采购、招标竞价、供应链整合以及引入新供应商比价等策略降低采购成本、 优化账期管理，同时实时监控大宗原材料价格波动，及时进行采购锁价； 积极试点供应链金融项目，优化公司及供应商现金流。</t>
  </si>
  <si>
    <t>工业互联网对我们的生产的组织方式和生产范式，都带来了一个变革性的发展，它将加速助推生产方式转变，带动数字经济、智能经济的发展，以数据为核心要素支撑虚实融合、全面互联，打破组织界限和数据孤岛，以云端协同、产业协同、跨界协同推动制造资源配置优化和能力共享，极大的推动智能化生产、网络化协同、供应链金融等新模式新业态</t>
  </si>
  <si>
    <t>工业互联网对我们的生产的组织方式和生产范式，都带来了一个变革性的发展，它将加速助推生产方式转变，带动数字经济、智能经济的发展，以数据为核心要素支撑虚实融合、全面互联，打破组织界限和数据孤岛，以云端协同、产业协同、跨界协同推动制造资源配置优化和能力共享，极大的推动智能化生产、网络化协同、供应链金融等新模式新业态不断成熟，为经济增长提供新动能。</t>
  </si>
  <si>
    <t>C、加强云 ERP、在线支付、电子合同、智慧物流、数字仓储、数字工厂、工业互联网、供应链金融科技等数字服务体系建设和推广应用，大力提升多多平台的数字驱动能力。</t>
  </si>
  <si>
    <t>由国务院印发的《“十四五”数字经济发展规划》 ——“大力推进产业数字化转型”中，明确提出要推动产业互联网融通应用，培育供应链金融、服务型制造等融通发展模式，以数字技术促进产业融合发展。</t>
  </si>
  <si>
    <t>应付票据 30.39 主要系本期拓展供应链金融业务向供应商开具票据增加所致。</t>
  </si>
  <si>
    <t>我们在客户服务过程中，具备严谨的质量控制和操作流程，即通过物流系统，实现物流项目的质量控制和全程监控，并建立起科学、严谨的物流操作流程和环节协调机制，确保物流过程不断优化；拥有完备高效的物流运输体系，可根据客户需要提供海运、空运、铁路、陆运等各类物流运输服务，保证效率；提供多元化的增值服务，如供应链金融、咨询、进出口代理等服务。</t>
  </si>
  <si>
    <t>中小（微）企业作为中国经济的命脉之所在，为促进中小（微）企业可持续发展且随着供应链金融的不断发展，参股商业银行已成为市场化的产融结合行为，在该战略背景下本集团对商业银行进行以下投资：建宁刺桐红村镇银行有限公司（投资比例 7%）、福建诏安汇通村镇银行股份有限公司（投资比例 5%）、建宁县农村信用合作联社（投资比例 1.2332%），初始投资成本为 1,124.16万元， 2019 年 1 月 1 日执行新金融工具准则，将该投资调整为其他权益工具投资，并以公允价值计量且变动计入其他综合收益，调增公允价值 701.25 万元，本期因公允价值变动计入其他综合收益金额为 147.41 万元，调整后该投资在资产负债表日账面价值为 2,070.53 万元。</t>
  </si>
  <si>
    <t>中小（微）企业作为中国经济的命脉之所在，为促进中小（微）企业可持续发展且随着供应链金融的不断发展，参股商业银行已成为市场化的产融结合行为，在该战略背景下本集团对商业银行进行以下投资：建宁刺桐红村镇银行有限公司（投资比例 7%）、福建诏安汇通村镇银行股份有限公司（投资比例 5%）、建宁县农村信用合作联社（投资比例 1.2332%），初始投资成本为1,124.16 万元， 2019 年 1 月 1 日执行新金融工具准则，将该投资调整为其他权益工具投资，并以公允价值计量且变动计入其他综合收益，调增公允价值 701.25 万元。</t>
  </si>
  <si>
    <t>中小（微）企业作为中国经济的命脉之所在，为促进中小（微）企业可持续发展且随着供应链金融的不断发展，参股商业银行已成为市场化的产融结合行为，在该战略背景下本集团对商业银行进行以下投资：建宁刺桐红村镇银行有限公司（投资比例 7%）、福建诏安汇通村镇银行股份有限公司（投资比例 5%）、建宁县农村信用合作联社（投资比例 1.2332%），初始投资成本为 1,124.16 万元， 2019 年 1 月 1 日执行新金融工具准则，将该投资调整为其他权益工具投资，并以公允价值计量且变动计入其他综合收益，调增公允价值701.25万元。</t>
  </si>
  <si>
    <t>类金融业务包括但不限于：融资租赁、商业保理和小贷业务等”、 “（3）与公司主营业务发展密切相关，符合业态所需、行业发展惯例及产业政策的融资租赁、商业保理及供应链金融，暂不纳入类金融计算口径”。</t>
  </si>
  <si>
    <t>综合授信品种包括但不限于：短期流动资金贷款、长期借款、银行承兑汇票、商业承兑汇票、保函、信用证、抵押贷款、涌金司库、应收款链、供应链金融等。</t>
  </si>
  <si>
    <t>授信品种包括但不限于：流动资金贷款、中长期贷款、固定资产贷款、项目贷款、银行承兑汇票、商业承兑汇票、保函、信用证、应收款链、供应链金融产品、资产池、涌金司库服务等，授信担保方式包括但不限于：信用、保证、抵/质押等。</t>
  </si>
  <si>
    <t>授信品种包括但不限于：流动资金贷款、中长期贷款、固定资产贷款、项目贷款、银行承兑汇票、商业承兑汇票、保函、信用证、应收款链、供应链金融产品、资产池、涌金司库服务等，授信担保方式包括但不限于：信用、保证、 抵/质押等。</t>
  </si>
  <si>
    <t>[第三节 管理层讨论与分析] [一、报告期内公司所属行业及主营业务情况说明]
化工品交易服务的盈利模式主要根据目标客户对各类化工品的需求采取直接销售（集中采购和分销）/间接销售（交易撮合/店铺代运营）的策略， 在发展前期，以直接销售方式自营产品为主，不涉及供应链金融， 以有竞争力的价格为支撑，专业的服务质量为核心、安全</t>
  </si>
  <si>
    <t>数据分析 公司通过对供应链全流程的数据采集、传输、建模、分析，挖掘数据价值，为产业链上下游相关主体提供商业智能分析、成本绩效分析、供应链金融服务等数据增值服务。</t>
  </si>
  <si>
    <t>SPD+DRGs，能够为医院管理层构建精益化及智慧管理系统、为临床医生构建临床决策支持系统（CDSS），帮助医院管理层及医生设计 DRGs 背景下的最优决策路径； SPD+真实数据研究，可为产业链上生产厂家、供应商、保险服务商及金融服务商输出数据产品，衍生供应链金融、决策支持等服务。</t>
  </si>
  <si>
    <t>业链上下游相关主体提供商业智能分析、成本绩效分析、供应链金融服务等数据增值服务。</t>
  </si>
  <si>
    <t>[三、对外投资合同的主要内容]
（5） 乙方负责标的公司销售回款、银行资源对接、供应链金融支持等，维护</t>
  </si>
  <si>
    <t>（2）与公司主营业务发展密切相关，符合业态所需、行业发展惯例及产业政策的融资租赁、商业保理及供应链金融，暂不纳入类金融计</t>
  </si>
  <si>
    <t>经营活动产生的现金流量净额 不适用 经营活动产生的现金流量净额较上年同期增加13,674.26万元，主要是由于本期开始公司加入客户供应链金融，因而货款回笼速度加快；同时本期硅钢采购现货交易加大，减少预付款所致。</t>
  </si>
  <si>
    <t>的融资租赁、商业保理及供应链金融，暂不纳入类金融计算口径。</t>
  </si>
  <si>
    <t>经营活动产生的现金流量净额_年初至报告期末 不适用 主要是由于：本报告期开始公司加入客户供应链金融，因而货款回笼速度加快；同时本期硅钢采购现货交易加大，减少预付款所致。</t>
  </si>
  <si>
    <t>公司经营净现金流变动，主要原因是加入客户供应链金融，货款回笼加快，充裕了资金流。</t>
  </si>
  <si>
    <t>担保范围包括但不限于综合授信、贷款、贸易融资、信用证、委托贷款、保理、保函、票据开立与贴现、融资租赁及供应链金融等业务，实际担保金额及担保期限以最终签订的担保合同为准，并授权公司管理层、财务总监签署相关协议及文件。</t>
  </si>
  <si>
    <t>以上市公司为平台， 通过子公司苏州柯利达资产管理有限公司，打造金融平台，围绕装饰行业产业链开展投融资活动；发起设立苏州新合盛商业保理有限公司，推进供应链金融业务，使产业资本和金融资本能够有效结合，提升公司的盈利能力和综合竞争力；收购四川域高建筑设计有限公司，深度切入建筑设计和相关咨询服务领域，同时打开西南地区客户资源和营销网络；成立西昌唐园投资管理有限公司，促进 PPP/EPC 跨越发展， 同时在旅游城镇建设中提高竞争力。</t>
  </si>
  <si>
    <t>作为跨境货物流通作业的关键性节点，保税园区及保税港区内的仓储资源兼具区位及政策优势，享受贸易便利化、全国通关一体化、关检合并、加贸保税、供应链金融等制度创新下的各类优惠政策，也是发行人等综合性跨境物流企业得以立足跨境节点，积极创新业务模式，促进自身业务的延伸和拓展的重要依托。 信息技术产业的发展水平直接决定了本行业的协同化水平及未来发展潜力。｜2014年9月 《物流业发展中长期规划（2014-2020年）》 国务院 提出3个发展重点：着力降低物流成本；着力提升物流企业规模化、集约化水平；着力加强物流基础设施网络建设；鼓励传统运输、仓储企业向供应链上下游延伸服务，建设第三方供应链管理平台，为制造业企业提供供应链计划、采购物流、入厂物流、交付物流、回收物流、供应链金融以及信息追溯等集成服务。</t>
  </si>
  <si>
    <t>企业荣誉：公司 2023 年被中国企业家联合会评选为中国服务业企业 500 强第 384 名，被中国物流采购联合会评选为国家 5A 级（最高等级）物流企业，担任中国报关协会副会长单位、物流与供应链金融分会副会长单位、中国国际货运代理协会常务理事。</t>
  </si>
  <si>
    <t>经审核，监事会同意根据公司生产经营情况和资金整体筹划需要，公司及纳入合并范围的子公司 2022 年度向银行、非银行金融机构及其他机构（含融资租赁公司、保理公司等）申请不超过 350,000 万元人民币的综合授信额度，授信业务范围包括但不限于借款、银行承兑汇票、贸易融资、押汇、出口代付、融资租赁、金融租赁、供应链金融等。</t>
  </si>
  <si>
    <t>根据公司生产经营情况和资金整体筹划需要， 公司及纳入合并范围的子公司2022年度拟向银行、非银行金融机构及其他机构（含融资租赁公司、保理公司等）申请不超过350,000万元人民币的综合授信额度，授信业务范围包括但不限于借款、银行承兑汇票、贸易融资、 押汇、出口代付、融资租赁、金融租赁、供应链金融等。</t>
  </si>
  <si>
    <t>赁公司、保理公司等）申请不超过 400,000 万元人民币的综合授信额度，授信业务范围包括但不限于借款、银行承兑汇票、贸易融资、押汇、出口代付、融资租赁、金融租赁、供应链金融等。</t>
  </si>
  <si>
    <t>根据公司生产经营情况和资金整体筹划需要， 公司及纳入合并范围的子公司2023年度拟向银行、非银行金融机构及其他机构（含融资租赁公司、保理公司等）申请不超过400,000万元人民币的综合授信额度，授信业务范围包括但不限于借款、银行承兑汇票、贸易融资、 押汇、出口代付、融资租赁、金融租赁、供应链金融等。</t>
  </si>
  <si>
    <t>经审核， 董事会同意根据公司生产经营情况和资金整体筹划需要，公司及纳入合并范围的子公司 2024 年度向银行、非银行金融机构及其他机构（含融资租赁公司、保理公司等）申请不超过 500,000 万元人民币的综合授信额度，授信业务范围包括但不限于借款、银行承兑汇票、贸易融资、押汇、出口代付、融资租赁、金融租赁、供应链金融等。</t>
  </si>
  <si>
    <t>根据公司生产经营情况和资金整体筹划需要，公司及纳入合并范围的子公司2024年度拟向银行、非银行金融机构及其他机构（含融资租赁公司、保理公司等）申请不超过500,000万元人民币的综合授信额度，授信业务范围包括但不限于借款、银行承兑汇票、贸易融资、押汇、出口代付、融资租赁、金融租赁、供应链金融等。</t>
  </si>
  <si>
    <t>2014 年 10 月，国务院《物流业发展中长期规划（2014—2020 年）》指出，支持建设与制造业企业紧密配套、有效衔接的仓储配送设施和物流信息平台，鼓励各类产业聚集区域和功能区配套建设公共外仓，引进第三方物流企业；鼓励传统运输、仓储企业向供应链上下游延伸服务，建设第三方供应链管理平台，为制造业企业提供供应链计划、采购物流、入厂物流、交付物流、回收物流、供应链金融以及信息追溯等集成服务。</t>
  </si>
  <si>
    <t>2014 年 10 月，国务院《物流业发展中长期规划（2014—2020 年）》 指出，支持建设与制造业企业紧密配套、 有效衔接的仓储配送设施和物流信息平台，鼓励各类产业聚集区域和功能区配套建设公共外仓，引进第三方物流企业；鼓励传统运输、仓储企业向供应链上下游延伸服务，建设第三方供应链管理平台，为制造业企业提供供应链计划、采购物流、入厂物流、交付物流、回收物流、供应链金融以及信息追溯等集成服务。</t>
  </si>
  <si>
    <t>与公司主营业务发展密切相关, 符合业态所需、 行业发展惯例及产业政策的融资租赁、 商业保理及供应链金融, 暂不纳入类金融业务计算口径。</t>
  </si>
  <si>
    <t>经核查， 信息披露义务人目前主要业务为融资租赁业务、 供应链金融服务、物业管理服务等。</t>
  </si>
  <si>
    <t>6、主营业务： 药品、医疗器械耗材的研发、生产、销售及服务；医药产业投资运营、医药供应链金融；互联网医药及医疗。</t>
  </si>
  <si>
    <t>合业态所需、行业发展惯例及产业政策的融资租赁、商业保理及供应链金融，暂不纳入类金融计算口径。</t>
  </si>
  <si>
    <t>公司不断迭代升级供应链的科学管理，在全价值链信息协同、全流程库存优化、供应链金融支持、品质及订单管理信息化及供应商绩效优化等领域取得新的实践成果，让合作伙伴具备更强的经营体质，合作伙伴的忠诚度与经营能力同步提升。</t>
  </si>
  <si>
    <t>公司不断迭代升级供应链的科学管理，在全价值链信息协同、全流程库存优化、供应链金融支持、品质及订单管理信息化及供应商绩效优化等领域取得新的实践成果，让合作伙伴具备更强的经营体质，同步提升合作伙伴的忠诚度与经营能力。</t>
  </si>
  <si>
    <t>公司不断迭代升级供应链的科学管理，在全价值链信息协同、全流程库存优化、供应链金融支持、品质及订单管理信息化及供应商绩效优化等领域取得新的实践成果，让合作伙伴具备更强的经营体质，同步提升合作伙伴的忠诚度与经营能力</t>
  </si>
  <si>
    <t>公司不断迭代升级供应链的科学管理，在全价值链信息协同、全流程库存优化、供应链金融支持、品质及订</t>
  </si>
  <si>
    <t>公司秉承伙伴天下的经营理念，长期致力于建设高水准的供应链伙伴生态体系，不断迭代升级供应链的科学管理，在全价值链信息协同、全流程库存优化、供应链金融支持、品质及订单管理信息化及供应商绩效优化等领域取得新的实践成果，让合作伙伴具备更强的经营体质，同步提升合作伙伴的忠诚度与经营能力。</t>
  </si>
  <si>
    <t>与公司主营业务发展密切相关， 符合业态所需、 行业发展惯例及产业政策的融资租赁、 商业保理及供应链金融， 暂不纳入类金融业务计算口径。</t>
  </si>
  <si>
    <t>公司冷链板块将坚持“四港联动” 的指导思想，以“一个拳头、一个品牌、一站式服务”为理念，将金融、贸易与物流供应链相结合，打造中国口岸冷链第一品牌，为国内外客户提供冻品货物的国际贸易、供应链金融、国际运输代理、清关查验、仓储堆存、分拣加工等一站式服务。</t>
  </si>
  <si>
    <t>围绕京津地区、长三角地区、宁杭地区、青岛胶东城市群等区域， 基于公司智能冷库设施，打造进口货运代理、报关报检、消杀查验、 低温仓储、 监管控货、 分装配送、供应链金融等全链条冷链物流生态。</t>
  </si>
  <si>
    <t>公司所从事的智慧冷链物流业务是以港口智能冷库为依托，围绕京津地区、长三角地区、宁杭地区、青岛胶东城市群等区域，全力打造具备低温仓储、冷链产品加工、冷链货运、供应链金融等功能的综合型冷链物流平台。</t>
  </si>
  <si>
    <t>智能无人冷库的低温仓储是基础功能，我们要以此为抓手延伸业务链条， 全力打造具备低温仓储、冷链产品加工、冷链货运、供应链金融等功能的综合型冷链物流生态。</t>
  </si>
  <si>
    <t>未来，公司将以智能冷库设施为核心，围绕京津地区、长三角地区、宁杭地区、青岛胶东城市群等区域，全力打造具备低温仓储、冷链产品加工、冷链货运、供应链金融等功能的综合型冷链物流平台，形成“四港”统一、整体“联动”的格局，力争打造中国口岸冷链第一品牌。</t>
  </si>
  <si>
    <t>冷库的存储只是基础功能，我们将以此为抓手延伸业务链条， 打造具备低温仓储、冷链产品加工、冷链货运、供应链金融等功能的综合型冷链物流生态。</t>
  </si>
  <si>
    <t>公司虽对部分客户开展供应链金融业务加速资金的回收，但随着下游客户账期拉长， 应收账款对营运资金形成较大占用。</t>
  </si>
  <si>
    <t>增加的额度拟用于向商业银行办理短期流动资金贷款、中长期项目贷款、银行承兑汇票、信用证开证、投标保函、履约保函、预付款保函、付款保函、质量保函、供应链金融、商票保贴等用途。</t>
  </si>
  <si>
    <t>该额度拟用于向商业银行办理短期流动资金贷款、中长期项目贷款、银行承兑汇票、信用证开证、投标保函、履约保函、预付款保函、付款保函、质量保函、供应链金融、商票保贴等用途。</t>
  </si>
  <si>
    <t>因公司控股子公司广西北仑河医科工业集团有限公司（以下简称“北仑河医工”）2022年经营规划及业务发展的需要，拟申请2022年银行综合授信额度1,000万元， 拟用于向商业银行办理短期流动资金贷款、中长期项目贷款、银行承兑汇票、信用证开证、投标保函、履约保函、预付款保函、付款保函、质量保函、供应链金融、商票保贴等用途， 授信银行为光大银行（600 万元） 及招商银行（400万元）。</t>
  </si>
  <si>
    <t>历任汇丰银行苏州分行个人金融主管，广发银行客户经理，元禾控股债权平台项目经理，苏州金融资产交易中心总经理助理，协鑫金控供应链金融板块助理副总裁，现任苏州麦迪斯顿医疗科技股份有限公司资本管理中心总经理。</t>
  </si>
  <si>
    <t>类金融业务包括但不限于：融资租赁、商业保理和小贷业务等；（2）与公司主营业务发展密切相关，符合业态所需、行业发展惯例及产业政策的融资租赁、商业保理及供应链金融，暂不纳入类金融计算口径。</t>
  </si>
  <si>
    <t>符合业态所需、行业发展惯例及产业政策的融资租赁、商业保理及供应链金融，暂不纳入类金融计算口径。</t>
  </si>
  <si>
    <t>类金融业务包括但不限于： 融资租赁、 商业保理和小贷业务等； （2） 与公司主营业务发展密切相关，符合业态所需、 行业发展惯例及产业政策的融资租赁、 商业保理及供应链金融，暂不纳入类金融计算口径。</t>
  </si>
  <si>
    <t>3、与公司主营业务发展密切相关,符合业态所需、 行业发展惯例及产业政策的融资租赁、 商业保理及供应链金融,暂不纳入类金融业务计算口径。</t>
  </si>
  <si>
    <t>3、与公司主营业务发展密切相关, 符合业态所需、 行业发展惯例及产业政策的融资租赁、 商业保理及供应链金融, 暂不纳入类金融业务计算口径。</t>
  </si>
  <si>
    <t>三是围绕现有产业链条开发的相关平台业务，包括产品检测服务平台、进出口公司、供应链金融平台等。</t>
  </si>
  <si>
    <t>经营活动产生的现金流量净额_年初至报告期末 不适用 主要系年初至报告期末销售商品、提供劳务收到的现金较上年同期减少；本年初至报告期末收取主机厂供应链金融票据增长较大所致。</t>
  </si>
  <si>
    <t>公司 2023 年第三季度报告现金流情况主要系年初至报告期末销售商品、提供劳务收到的现金较上年同期减少，同时，本年初至报告期末收取主机厂供应链金融票据增长较大所致。</t>
  </si>
  <si>
    <t>为积极储备充足资金，保障业务稳定发展，公司将在目前存量授信的基础上，拓展多元化的授信业务，包括不限于融资租赁、供应链金融等，以确保公司的资金安全； 2）公司一年内到期的长期借款主要为公司本年度应偿还贵州PPP项目的银行本金和利息，包括：工商银行0.41亿元、贵州银行0.16亿元。</t>
  </si>
  <si>
    <t>[第三节 管理层讨论与分析] [四、报告期内主要经营情况]
项目名称 本期期末数 本期期末数占总资产的比例（%） 上年期末数 上年期末数占总资产的比例（%） 本期期末金额较上年期末变动比例（%） 情况说明 货币资金 69,312,295.55 1.75 179,604,777.51 4.26 -61.41 主要系本期筹资活动现金流净额减少所致 应收票据 0.00 - 2,326,626.72 0.06 -100.00 主要系到期收回和未到期的供应链金融票据重分类至应收账款所致 应收账款 1,322,702,035.02 33.48 1,508,723,780.59 35.74 -12.33 长期应收款 1,612,091,126.54 40.80 1,687,449,457.48 39.98 -4.47 一年以内到期的非流动资产 90,837,703.75 2.30 70,625,920.98 1.67 28.62 存货 5,796,101.87 0.15 1,955,661.04 0.05 196.38 主要系新增项目未</t>
  </si>
  <si>
    <t>授信形式包括但不限于流动资金贷款、非流动资金贷款、项目贷款、银行承兑汇票及商业承兑汇票保贴、保理、保函、开立信用证、票据融资及贴现、委托贷款、供应链金融、融资租赁、非公开定向债务融资等授信业务。</t>
  </si>
  <si>
    <t>综合授信品种包括但不限于：短期流动资金贷款、长期借款、固定资产贷款、项目贷款、银行承兑汇票、商业承兑汇票、保函、链接贷、国内买方保理、商票保贴、商票贴现、信用证、应收账款质押贷款、抵押贷款、并购贷款、供应链金融等类型，具体授信品种根据银行产品为准。</t>
  </si>
  <si>
    <t>票据减少 应付账款 936,384,966.71 20.79 550,880,494.35 12.66 69.98 主要系本年度公司减少开具票据而增加供应链金融方式支付；且产量提高使得应付款项增加所致 其他应付款 16,062,554.44 0.36 49,348,805.46 1.13 -67.45 主要系支付收购的子公司原股东分红款所致。</t>
  </si>
  <si>
    <t>序号 出租方 所有权人 承租方 租赁房屋位置 房产用途 租赁面积（平方米） 租赁期限 27 华汇工程设计集团股份有限公司 华汇工程设计集团股份有限公司 河南盛泰浩邦 绍兴市解放大道177号华汇科研设计中心8楼 办公 540.81 2021.5.15-2028.5.14 28 吴国梁 吴国梁 河南盛泰浩邦 二环北路329号颐高广场3幢1511室 宿舍 37.86 2022.5.18-2023.5.17 29 广东世必达物流有限公司 大富股份合作经济联合社农民集体 河南盛泰浩邦 广东省佛山市禅城区张槎街道宏富路21号广东世必达棉纱供应链金融中心库区A座十一楼A1-11-03 仓储 532.00 2022.8.1-2023.7.31 30 吴炳钱 吴炳钱 河南盛泰浩邦 佛山市禅城区张槎振兴路18号自编商铺6号 商铺 36.00 2021.5.1-2023.10.31 31 蒋红东 张利利、蒋红东 河南盛泰浩邦 嵊州市双塔路1299</t>
  </si>
  <si>
    <t>与公司主营业务发展密切相关，符合业态所需、行业发展惯例及产业政策的融资租赁、 商业保理及供应链金融，暂不纳入类金融计算口径。</t>
  </si>
  <si>
    <t>银行的授信范围包括但不限于流动资金贷款、银行承兑汇票、商票、保函、固定资产贷款、股权并购贷款、信用证开立、贸易融资、供应链金融等业务，具体融资金额将视生产经营对资金的需求来确定。</t>
  </si>
  <si>
    <t>[第十节 财务报告] [七、合并财务报表项目注释]
项目 期末余额 期初余额 银行承兑票据 2,099,000.00 商业承兑票据 供应链金融 14,000,000.00</t>
  </si>
  <si>
    <t>[第十节 财务报告] [七、合并财务报表项目注释]
银行承兑票据 826,809.84 商业承兑票据 供应链金融 6,165,751.00 合计 6,992,560.84</t>
  </si>
  <si>
    <t>根据中国中车年度报告，其实行集中采购和分散采购相结合的采购模式，无论是中国中车还是其子公司的集中采购都要统一在“中车购”电子商务采购平台上完成，“中车购”是中国中车旗下的买家供应链电子商务协同平台，提供采购寻源、电子招投标、供应商管理、订单协同、收发货协同、发票协同、质量协同、供应链金融等平台服务，实现了采购业务的公开、透明。</t>
  </si>
  <si>
    <t>综合授信业务包括但不限于流动资金贷款、买断式票据直贴、柜台纸票承兑、网上承兑、人行电票承兑、国内买方保理、国内卖方保理、国内保函、国内信用证、网络供应链金融等。</t>
  </si>
  <si>
    <t>[第三节 股份变动情况及其影响] [四、财务会计信息讨论和分析]
报告期内，公司资产负债率分别为 23.42%、 45.02%、 56.26 和 64.17%，资产负债率有所上升的主要原因系： ① 由于经营规模不断扩大，尤其是新能源电池和充换电产业布局需要投入大量资金，公司增加了短期借款、供应链金融票据等融资渠道用以支付货款，负债相应增加； ② 报告期内，随着公司经营规模扩</t>
  </si>
  <si>
    <t>4）引入更多金融机构与金融工具：包括供应链金融、应收账款保理等，进一步降低公司应收账款风险，增加现金流流入。</t>
  </si>
  <si>
    <t>担保范围包括但不限于申请融资业务（包括各类贷款、 银行承兑汇票、 信用证、 保函、 供应链金融、 商业汇票、 商票保贴、 外汇衍生品交易及法人账户透支等业务） 发生的担保， 以及日常经营发生的履约类担保。</t>
  </si>
  <si>
    <t>担保范围包括但不限于申请融资业务（包括各类贷款、银行承兑汇票、信用证、保函、供应链金融、商业汇票、商票保贴、外汇衍生品交易及法人账户透支等业务）发生的担保，以及日常经营发生的履约类担保。</t>
  </si>
  <si>
    <t>9、主营业务：综合物流服务、物联网运营服务、地理信息测绘服务及供应链金融服务。</t>
  </si>
  <si>
    <t>为满足融资及日常经营需求，公司及子公司拟向银行等金融机构申请综合授信额度总计不超过人民币 12 亿元（最终发生额以实际签署的合同为准）， 授信业务品种包括但不限于中短期借款、长期借款、银行汇票、票据贴现、贸易融资、融资租赁、开立信用证、供应链金融和保函等，具体授信业务品种、额度和期限以最终核定为准。</t>
  </si>
  <si>
    <t>为满足融资及日常经营需求，公司及子公司拟向银行等金融机构申请综合授信额度总计不超过人民币14亿元（最终发生额以实际签署的合同为准），授信业务品种包括但不限于中短期借款、长期借款、银行汇票、票据贴现、贸易融资、融资租赁、开立信用证、供应链金融和保函等，具体授信业务品种、额度和期限以最终核定为准。</t>
  </si>
  <si>
    <t>类金融业务包括但不限于：融资租赁、融资担保、商业保理、典当及小额贷款等业务” ， “与公司主营业务发展密切相关，符合业态所需、行业发展惯例及产业政策的融资租赁、商业保理及供应链金融，暂不纳入类金融业务计算口径。</t>
  </si>
  <si>
    <t>（三）南方资产成立于2001年，在股权投资、产业基金、供应链金融、并购重组、资产证券化等多个业务领域具有丰富的经验与全面的专业能力。</t>
  </si>
  <si>
    <t>注 4：公司通过中国兵器装备集团商业保理有限公司（以下简称“兵器装备保理公司”）开展供应链金融业务，使用兵器装备保理公司的“中兵保兑单”平台支付供应商货款， 2021 年开具“中兵保兑单”1,366.21万元， 2022 年预计开具“中兵保兑单” 不超过 5,000 万元，该项交易未产生费用。</t>
  </si>
  <si>
    <t>[五、完成 2022 年财务预算的措施]
注 4：公司通过中国兵器装备集团商业保理有限公司（以下简称“兵器装备保理公司”）开展供应链金融业务，使用兵器装备保理公司的“中兵保兑单”平台支付供应商货</t>
  </si>
  <si>
    <t>[一、日常关联交易基本情况]
注 3：公司通过中国兵器装备集团商业保理有限公司（以下简称“兵器装备保理公司”）开展供应链金融业务，使用兵器装备保理公司的“中兵保兑单”平台支付供应商货款， 该项</t>
  </si>
  <si>
    <t>注 3：公司通过中国兵器装备集团商业保理有限公司（以下简称“兵器装备保理公司”）开展供应链金融业务，使用兵器装备保理公司的“中兵保兑单”平台支付供应商货款，该项交易未产生费用。</t>
  </si>
  <si>
    <t>注 4：公司通过中国兵器装备集团商业保理有限公司（以下简称“兵器装备保理公司”）开展供应链金融业务，使用兵器装备保理公司的“中兵保兑单” 平台支付供应商货款，该项交易未产生费用。</t>
  </si>
  <si>
    <t>注 4：公司通过中国兵器装备集团商业保理有限公司（以下简称“兵器装备保理公司”）开展供应链金融业务，使用兵器装备保理公司的“中兵保兑单”平台支付供应商货款，该项交易未产生费用。</t>
  </si>
  <si>
    <t>4、本公司与上海银行股份有限公司市北分行签订的“上行 e 链” 供应链金融服务平台项目授信协议，授信额度 1 亿元，授信期间自 2021 年 4 月 2 日至 2022 年 2 月 7 日。</t>
  </si>
  <si>
    <t>南方资管在股权投资、产业基金、供应链金融、并购重组、资产证券化等多个业务方向具有丰富的经验和全面的专业能力，作为中国兵装集团唯一的产业资本投资与资本运营平台， 南方资管可充分调动其在资本运作领域的专业优势，为高凌信息提供多元化资本运营服务。</t>
  </si>
  <si>
    <t>（2）多元化金融服务：南方工业在股权投资、产业基金、融资租赁、供应链金融、并购重组、资产证券化、发行债券等多个业务方向具有丰富的经验和全面的专业能力，作为中国兵装集团唯一的产融平台，南方工业可充分调动其在金融领域的专业优势，为灿勤科技提供多元化金融服务。</t>
  </si>
  <si>
    <t>1）中信投资作为中信集团的战略投资平台，未来将发挥中信集团“金融全牌照” 优势，在资金归集结算、现金管理、供应链金融、债券发行、股权融资、投资并购、资产证券化、证券经纪和投资咨询、基金业务等方面，协调中信集团及其下属企业为发行人提供综合金融服务。</t>
  </si>
  <si>
    <t>2021 年公司开始与经销商睿致科技开始合作，睿致科技先后委托讯宇供应链、朗华供应链、方鼎供应链为其提供国际及国内物流、进出口通关、供应链金融等专业服务。</t>
  </si>
  <si>
    <t>[二、会议议程]
江西金诺供应链管理有限公司 供应链金融 1,000.00 0.29% 650.00 0.02% 不适用 关联租赁 晶科电力科技股份有限公司及其子公司 出租物业 536.00 100.00% 450.71 100.00% 不适用 合计 114,751.00 43,406.19</t>
  </si>
  <si>
    <t>[六、注册会计师对财务报表审计的责任]
项 目 期末数 期初数 信用证融资借款 2,970,330,000.00 3,519,072,994.06 票据贴现借款 1,211,399,960.53 2,733,849,714.98 供应链金融借款 164,826,436.36 合 计 10,131,483,405.76 11,689,973,022.26</t>
  </si>
  <si>
    <t>项目 期末余额 期初余额 质押借款 263,354,166.50 抵押借款 539,426,041.32 582,625,368.82 保证借款 2,975,617,226.74 3,394,075,426.31 信用借款 310,449,737.45 795,912,198.21 抵押及保证借款 1,074,339,556.35 648,959,849.03 保证质押及抵押借款 154,804,222.22 100,000,000.00 信用证融资借款 2,617,549,142.90 2,970,330,000.00 票据贴现借款 671,281,072.94 1,211,399,960.53 供应链金融借款 39,800,000.00 164,826,436.36 合计 8,383,266,999.92 10,131,483,405.76</t>
  </si>
  <si>
    <t>月31日与关联方累计已发生的交易金额（万元）[注2] 占同类业务比例 本次预计金额与上年实际发生金额差异较大的原因[注3] 采购商品和接受劳务 晶科电力科技股份有限公司及其子公司 电力市场化交易相关服务 2,100.00 0.36% 1,332.93 0.36% 不适用 购电 910.00[注1] 0.15% 587.84 0.16% 不适用 节能改造业务服务 250.00[注1] 0.04% 114.67 0.03% 不适用 浙江新瑞昕科技股份有限公司 采购金刚线 25,000.00 0.32% 17,550.40 0.22% 预计金刚线耗材需求旺盛 销售商品和提供劳务 晶科电力科技股份有限公司及其子公司 销售组件、支架 65,000.00 0.65% 28,704.15 0.32% 预计电站开发节奏加快带动组件需求 销售储能设备 20,000.00 0.20% 451.77 0.01% 电站开发节奏加快带动储能相关设备需求 融资 江西金诺供应链管理有限公司 供应链金融</t>
  </si>
  <si>
    <t>项目 期末余额 期初余额 质押借款 263,354,166.50 抵押借款 359,426,761.54 582,625,368.82 保证借款 2,313,065,759.66 3,394,075,426.31 信用借款 537,402,745.58 795,912,198.21 抵押及保证借款 492,384,975.28 648,959,849.03 保证质押及抵押借款 100,093,194.45 100,000,000.00 信用证融资借款 1,936,300,951.65 2,970,330,000.00 票据贴现借款 497,027,595.41 1,211,399,960.53 供应链金融借款 19,900,000.00 164,826,436.36 合计 6,255,601,983.57 10,131,483,405.76</t>
  </si>
  <si>
    <t>52.35 -3.16 69.86 2 0696.HK 中国民航信息网络 航空旅游业信息技术解决方案 62.46 13.84 202.84 3 0020.HK 商汤-W 人工智能及计算机视觉软件 38.26 -60.10 266.65 4 3888.HK 金山软件 办公及创新娱乐应用软件 81.13 -57.58 210.79 5 6682.HK 第四范式 以平台为中心的决策类人工智能 34.93 -15.34 -21.00 6 0354.HK 中国软件国际 大型综合性软件与信息服务 184.30 5.39 114.64 7 2391.HK 涂鸦智能-W 人工智能物联网的PaaS级解决方案 14.10 -7.27 69.19 8 0856.HK 伟仕佳杰 提供云到端的全方位信息系统 676.05 7.66 70.34 9 6608.HK 百融云-W 人工智慧（AI）技术服务 23.52 3.46 43.80 10 3738.HK 阜博集团 数字内容资产保护与交易SaaS 17.34 0.44 18.01 11 1782.HK 国际商业数字技术 应用性能管理（APM）解决方案 0.95 -0.30 2.69 12 0909.HK 明源云 房地产企业级ERP解决方案 16.97 -9.16 50.66 13 2121.HK 创新奇智 企业AI解决方案提供商 18.36 -3.25 23.79 14 9669.HK 北森控股3 云端人力资本管理（HCM）解决方案 7.18 -12.51 -61.98 15 9959.HK 联易融科技W 供应链金融科技解决方案提供商</t>
  </si>
  <si>
    <t>汇聚整合区域内企业、服务商、专家以及政策、金融、技术、人才等要素资源，提供平台化研发设计、集采集销、评估检测、备品备件、物流配送、供应链金融等共性服务，赋能工业企业发展。</t>
  </si>
  <si>
    <t>行业领先水平 企业客户 17 面向区域的工业互联网公共服务平台的研发 500,000.00 134,487.55 193,613.04 研发项目结束 汇聚整合区域内企业、服务商、专家以及政策、金融、技术、人才等要素资源，提供平台化研发设计、集采集销、评估检测、备品备件、物流配送、供应链金融等共性服务，赋能工业企业发展。</t>
  </si>
  <si>
    <t>行业领先水平 企业客户 22 面向区域的工业互联网公共服务平台的研发 500,000.00 134,487.55 193,613.04 已完成产品研发 汇聚整合区域内企业、服务商、专家以及政策、金融、技术、人才等要素资源，提供平台化研发设计、集采集销、评估检测、备品备件、物流配送、供应链金融等共性服务，赋能工业企业发展。</t>
  </si>
  <si>
    <t>根据日常经营及主业发展需要，同意公司及公司控股子公司向金融机构申请总额不超过人民币 5 亿元的综合授信额度（包括但不限于授信、借款、银行承兑汇票、票据贴现、信用证、履约保函、预付款保函、质量保函、 等）。</t>
  </si>
  <si>
    <t>2020 年 9 月，国务院办公厅发布《国务院办公厅关于以新业态新模式引领新型消费加快发展的意见》，提出推进大数据、云计算、人工智能、区块链等技术发展融合，加快区块链在商品溯源、跨境汇款、供应链金融和电子票据等数字化场景应用， 推动更多企业“上云上平台”， 加快实体企业和传统线下业态进行数字化改造和转型升级的步伐。</t>
  </si>
  <si>
    <t>2020 年 9 月，国务院办公厅发布《国务院办公厅关于以新业态新模式引领新型消费加快发展的意见》，提出推进大数据、云计算、人工智能、区块链等技术发展融合，加快区块链在商品溯源、跨境汇款、供应链金融和电子票据等数字化场景应用，推动更多企业“上云上平台”，加快实体企业和传统线下业态进行数字化改造和转型升级的步伐。</t>
  </si>
  <si>
    <t>[一、2024 年度担保额度预计情况]
担保范围包括但不限于申请融资业务（包括各类贷款、银行承兑汇票、信用证、保函、供应链金融、商业汇票、商票保贴及法人账户透支等业务）发生的担</t>
  </si>
  <si>
    <t>担保范围包括但不限于申请融资业务（包括各类贷款、银行承兑汇票、信用证、保函、供应链金融、商业汇票、商票保贴及法人账户透支等业务）发生的担保，以及日常经营发生的履约类担保。</t>
  </si>
  <si>
    <t>（依法须经批准的项目，经相关部门批准后方可开展经营活动） 电力项目投资和管理；电力销售；电气安装 20 广州电力设计院有限公司 电气设备零售；电气设备批发；工程造价咨询服务；送变电工程专业承包；工程总承包服务；工程施工总承包；电力工程设计服务；工程技术咨询服务；通信系统工程服务；通信工程设计服务；信息电子技术服务；科技信息咨询服务；信息系统集成服务；信息技术咨询服务；会议及展览服务；人才培训 工程造价咨询服务；送变电工程专业承包；工程总承包服务；工程施工总承包 21 广东电网物资有限公司 招标代理、非招标采购代理服务，电子商务，供应商培训、咨询服务，合约、品控、电力设备监造，仓储配送、物业租赁，物资销售、物流服务，供应链金融、金融委贷，进出口业务。</t>
  </si>
  <si>
    <t>（依法须经批准的项目，经相关部门批准后方可开展经营活动） 电 力 项 目 投 资和 管 理 ； 电 力销 售 ； 电 气 安装 20 广州电力设计院有限公司 电气设备零售；电气设备批发；工程造价咨询服务；送变电工程专业承包；工程总承包服务；工程施工总承包；电力工程设计服务；工程技术咨询服务；通信系统工程服务；通信工程设计服务；信息电子技术服务；科技信息咨询服务；信息系统集成服务；信息技术咨询服务；会议及展览服务；人才培训 工 程 造 价 咨 询服 务 ； 送 变 电工程专业承包 ； 工 程 总 承包 服 务 ； 工 程施工总承包 21 广东电网物资有限公司 招标代理、非招标采购代理服务，电子商务，供应商培训、咨询服务，合约、品控、电力设备监造，仓储配送、物业租赁，物资销售、物流服务，供应链金融、金融委贷，进出口业务。</t>
  </si>
  <si>
    <t>（依法须经批准的项目，经相关部门批准后方可开展经营活动） 电 力 项 目 投 资和 管 理 ； 电 力销 售 ； 电 气 安装 8 广州电力设计院有限公司 电气设备零售；电气设备批发；工程造价咨询服务；送变电工程专业承包；工程总承包服务；工程施工总承包；电力工程设计服务；工程技术咨询服务；通信系统工程服务；通信工程设计服务；信息电子技术服务；科技信息咨询服务；信息系统集成服务；信息技术咨询服务；会议及展览服务；人才培训 工 程 造 价 咨 询服 务 ； 送 变 电工程专业承包 ； 工 程 总 承包 服 务 ； 工 程施工总承包 9 广东电网物资有限公司 招标代理、非招标采购代理服务，电子商务，供应商培训、咨询服务，合约、品控、电力设备监造，仓储配送、物业租赁，物资销售、物流服务，供应链金融、金融委贷，进出口业务。</t>
  </si>
  <si>
    <t>（依法须经批准的项目，经相关部门批准后方可开展经营活动） 电力项目投资和管理；电力销售；电气安装 8 广州电力设计院有限公司 电气设备零售；电气设备批发；工程造价咨询服务；送变电工程专业承包；工程总承包服务；工程施工总承包；电力工程设计服务；工程技术咨询服务；通信系统工程服务；通信工程设计服务；信息电子技术服务；科技信息咨询服务；信息系统集成服务；信息技术咨询服务；会议及展览服务；人才培训 工程造价咨询服务；送变电工程专业承包；工程总承包服务；工程施工总承包 9 广东电网物资有限公司 招标代理、非招标采购代理服务，电子商务，供应商培训、咨询服务，合约、品控、电力设备监造，仓储配送、物业租赁，物资销售、物流服务，供应链金融、金融委贷，进出口业务。</t>
  </si>
  <si>
    <t>[第八节 财务会计信息与管理层分析] [九、盈利能力分析]
项目 2021年1-6月 2020年 2019年 2018年 政府采购项目指定专门部门① 4,328.16 2,239.97 531.67 1,946.42 供应链金融（融资租赁）② 4,072.12 14,773.10 33,678.18 18,023.51 委托第三方付款③ 3,943.32 6,174.71 6,820.66 5,072.12</t>
  </si>
  <si>
    <t>项目 2021年 2020年 2019年 政府采购项目指定专门部门① 24,698.54 2,239.97 531.67 供应链金融（融资租赁）② 12,807.28 14,773.10 33,678.18 委托第三方付款③ 6,837.39 6,174.71 6,820.66 合计 44,343.22 23,187.78 41,030.51 营业收入 725,375.57 576,103.37 297,944.99 第三方回款占营业收入比例 6.11% 4.02% 13.77% 情形③回款占营业收入比例 0.94% 1.07% 2.29%</t>
  </si>
  <si>
    <t>项目 2021年 2020年 2019年 政府采购项目指定专门部门① 24,698.54 2,239.97 531.67 （融资租赁）② 12,807.28 14,773.10 33,678.18 委托第三方付款③ 6,837.39 6,174.71 6,820.66 合计 44,343.22 23,187.78 41,030.51 营业收入 725,375.57 576,103.37 297,944.99 第三方回款占营业收入比例 6.11% 4.02% 13.77% 情形③回款占营业收入比例 0.94% 1.07% 2.29%</t>
  </si>
  <si>
    <t>70%，担任执行董事兼总经理 6 鼎参堂实业（上海）股份有限公司 魏学宁担任董事长 7 苏州星烁纳米科技有限公司 魏学宁担任董事 8 抚松宇顺生物科技有限公司 魏学宁担任董事 9 上海金颐实业投资股份有限公司 魏学宁担任董事 10 江西新明机械有限公司 魏学宁之兄魏学忠担任董事 11 江西国科军工集团股份有限公司 魏学宁之兄魏学忠担任董事 12 浙江博和瑞达生物科技有限公司 祝先潮担任执行董事、经理 13 河南圈亿圈生物科技服务中心（有限合伙） 于冰担任执行事务合伙人并持有28.5714%的合伙份额 14 广州思安信生物技术有限公司 马骥担任董事、安吉祥担任监事 15 长春医药（集团）有限责任公司 马骥担任董事、总经理 16 开封市寰宇兄弟商贸有限公司 于冰之配偶邢俊娜持股51%并担任执行董事 17 吉林省五星动物保健药厂 李秀峰担任法定代表人 18 长春供应链金融服务有限公司</t>
  </si>
  <si>
    <t>为满足公司正常生产经营实际需要，公司 2022 年度拟申请银行综合授信额度 6.9 亿元，其中对外融资预算 2.1 亿元，负债端供应链金融业务预算 1.229 亿元，保函业务预算 3.567 亿元。</t>
  </si>
  <si>
    <t>该项借款系公司在供应链金融模式下以客户南都电源提供保证以及应收账款质押方式向农业银行杭州浙大支行取得的借款，借款日期为 2020 年 12 月 1 日，借款期限为 185 天。</t>
  </si>
  <si>
    <t>该项借款系公司在供应链金融模式下以客户南都电源提供保证以及应收账款质押方式向农业银行杭州浙大支行取得的借款，借款日期为 2021 年 2 月 2 日，借款期限为 215 天。</t>
  </si>
  <si>
    <t>同时技术创新催生了智能投顾、供应链金融、消费金融、第三方支付、监管科技等新兴领域。</t>
  </si>
  <si>
    <t>③多元化资本运营服务：南方工业在股权投资、产业基金、供应链金融、并购重组、资产证券化等多个业务方向具有丰富的经验和全面的专业能力，作为中国兵装集团唯一的产业资本投资与资本运营平台，南方工业可充分调动其在资本运作领域的专业优势，为发行人提供多元化资本运营服务，围绕发行人的实际需求和市场形势，充分发挥自身在资本运作领域的资金、资本和平台优势，并引入合作伙伴优质金融资源， 为发行人提供一揽子多元化、综合性金融服务。</t>
  </si>
  <si>
    <t>授信形式包括但不限于流动资金贷款、承兑汇票、保理、保函、信用证、 贴现、福费廷、 供应链金融、国际贸易融资及外汇衍生交易等业务。</t>
  </si>
  <si>
    <t>授信形式包括但不限于流动资金贷款、承兑汇票、保理、保函、信用证、贴现、福费廷、供应链金融、国际贸易融资等业务。</t>
  </si>
  <si>
    <t>2023年8月，申通快递有限公司投资2.5亿元建设的中国智能骨干网（甘肃）申通枢纽中心即将投入运营，该项目占地约102亩，总建筑面积约5万平方米，建设包括申通电商订单生产中心、新零售实验平台、人工智能+智慧物流基地及服务中心等。</t>
  </si>
  <si>
    <t>项目 2021/6/30 2020/12/31 2019/12/31 2018/12/31 信用借款 206,610.00 219,620.00 181,935.75 167,164.48 质押借款 - - 12,879.20 20,000.00 抵押借款 3,996.00 7,996.00 5,997.00 6,000.00 已贴现未到期票据 1,353.45 6,325.09 5,575.18 - 供应链金融 18,259.25 21,347.94 5,333.26 10,466.03 短期借款-应付利息 738.27 438.87 231.92 49.74 合计 230,956.97 255,727.90 211,952.31 203,680.25</t>
  </si>
  <si>
    <t>项目 2021.12.31 2020.12.31 2019.12.31 质押借款 128,791,995.45 抵押借款 79,060,000.00 79,960,000.00 59,970,000.00 已贴现未到期票据 25,470,000.00 63,250,926.31 55,751,820.14 信用借款 671,294,798.51 2,196,200,000.00 1,819,357,500.00 供应链金融 100,994,857.03 213,479,444.75 53,332,553.14 短期借款-应付利息 2,251,309.67 4,388,651.43 2,319,190.42 合计 879,070,965.21 2,557,279,022.49 2,119,523,059.15</t>
  </si>
  <si>
    <t>[第八节 财务会计信息与管理层分析] [十一、偿债能力、流动性与持续经营能力分析]
项目 2021/12/31 2020/12/31 2019/12/31 抵押借款 7,906.00 7,996.00 5,997.00 已贴现未到期票据 2,547.00 6,325.09 5,575.18 供应链金融 10,099.49 21,347.94 5,333.26 短期借款-应付利息 225.13 438.87 231.92 合计 87,907.10 255,727.90 211,952.31</t>
  </si>
  <si>
    <t>城建资本按照武汉城建集团“十四五” 规划提出的“3+4+X”现代化产业体系发展思路， 以资本运营板块建设发展为己任，聚焦城市建设与运营的相关领域， 综合运用股权、 债权、 基金等多种投资方式， 服务集团主责主业，成为武汉城建集团主业的助推器；立足武汉城建集团产业链供应链稳定循环， 运用金融科技等手段， 开展供应链金融服务， 成为武汉城建集团供应链体系的稳定器；围绕与武汉城建集团主业协同性高的战略性新兴产业和“双碳” 领域， 寻找和培育集团绿色发展新动能， 成为武汉城建集团创新业务的孵化器；发挥财务顾问及内部投行作用， 甄选、 储备、 推动武汉城建集团优质运营类项目及资产上市融资， 提升集团资产的证券化率， 成为武汉城建集团存量资产的盘活器。</t>
  </si>
  <si>
    <t>[六、注册会计师对财务报表审计的责任]
项目 期末余额 上年年末余额 抵押借款 79,060,000.00 已贴现未到期票据 25,470,000.00 信用借款 237,133,597.63 671,294,798.51 供应链金融 641,001,602.08 100,994,857.03 短期借款-应付利息 2,661,722.18 2,251,309.67 合计 880,796,921.89 879,070,965.21</t>
  </si>
  <si>
    <t>[第十节 财务报告] [七、合并财务报表项目注释]
项目 期末余额 期初余额 质押借款 抵押借款 已贴现未到期票据 信用借款 416,145,291.78 237,133,597.63 供应链金融 704,637,185.09 641,001,602.08 短期借款-应付利息 2,661,722.18 合计 1,120,782,476.87 880,796,921.89</t>
  </si>
  <si>
    <t>[四、账面价值]
项 目 期末余额 上年年末余额信用借款 237,133,597.63供应链金融 683,911,434.47 641,001,602.08应付利息 4,343,698.41 2,661,722.18合 计 688,255,132.88 880,796,921.89</t>
  </si>
  <si>
    <t>应收账款 327,185,867.46 17.39 199,461,526.69 17.11 64.03 主要系本期销售收入增长及部分境内客户变更结算工具，由供应链金融产品代替财务公司承兑汇票所致。</t>
  </si>
  <si>
    <t>C、 南方资产成立于 2001 年，在股权投资、产业基金、供应链金融、并购重组、资产证券化等多个业务领域具有丰富的经验与全面的专业能力，将充分调动自身在资本运作领域的专业优势，为发行人提供专业且多元化的资本运营服务。</t>
  </si>
  <si>
    <t>公司与中电惠融商业保理（深圳）有限公司签署《中电惠融好链供应链金融服务平台使用协议》（以下简称“SAS 平台协议”），基于 SAS 平台协议，公司在 SAS 账单到期时无条件兑付所签发的 SAS 账单所载应收账款。</t>
  </si>
  <si>
    <t>中电惠融商业保理（深圳）有限公司系中国电子供应链金融平台， 2019 年下半年公司启用中电惠融商业保理（深圳）有限公司供应链应收账款服务平台，用于向公司的供应商开具应收账款凭据。</t>
  </si>
  <si>
    <t>公司与中电惠融商业保理（深圳）有限公司签署《中电惠融好链供应链金融服务平台使用协议》（以下简称“SAS 平台协议” ），基于 SAS 平台协议，公司在 SAS 账单到期时无条件兑付所签发的 SAS 账单所载应收账款。</t>
  </si>
  <si>
    <t>公司与中电惠融商业保理（深圳） 有限公司签署《中电惠融好链供应链金融服务平台使用协议》 （以下简称“SAS 平台协议” ） ， 基于 SAS 平台协议， 公司在 SAS 账单到期时无条件兑付所签发的 SAS 账单所载应收账款。</t>
  </si>
  <si>
    <t>青岛城投集团将在供应链金融、资本运作等方面与中芯集成开展长期合作，为中芯集成未来进一步发展壮大提供资本支持；同时促进旗下所属所投企业与中芯集成的人才交流，促进各方人才梯队的搭建和企业长期健康发展。</t>
  </si>
  <si>
    <t>目前，公司在农业数字化方面主要提供几个方面的内容：农业种养SaaS管理平台、产业化联网平台、供应链金融平台及服务、农业解决方案、农业领域的数据资产加工运营等，相关业务在相关项目中均有交叉，助力农业数字化、智能化、信息化的发展，赋能乡村振兴走深走实。</t>
  </si>
  <si>
    <t>近年来，公司依托在数据分析方面积累的丰富经验，从商业领域拓展至公共服务领域，尤其是信息化、数字化相对薄弱的农业领域，经过几年的研究和业务的拓展，目前，公司在农业数字化方面主要提供几个方面的内容：农业种养SaaS管理平台、产业化联网平台、供应链金融平台及服务、农业解决方案、农业领域的数据资产加工运营等，相关业务在相关项目中均有交叉，助力农业数字化、智能化、信息化的发展，赋能乡村振兴走深走实。</t>
  </si>
  <si>
    <t>在一期的基础上，将着重将已有的金融类信用数据与重点目标行业应用（汽车消费、供应链金融）场景的行业数据融合，实现在相关领域的数据化产品的应用服务平台，实现金融信用与该行业类数据的融合与价值。</t>
  </si>
  <si>
    <t>《关于 2024 年度申请综合授信及担保额度预计的议案》， 同意公司及合并报表范围内的子公司拟向银行、其他金融机构申请综合授信额度为不超过 60 亿元（或等值外币）（实际使用额度不超过 40 亿元）（或等值外币），授信品种包括但不限于流动资金贷款、项目贷款、固定资产抵押贷款、开立银行承兑汇票、开立信用证、保函、贸易融资、融资租赁、保理、保函、供应链金融、贴现、福费廷等有关业务，具体授信业务品种、额度和期限以银行、其他金融机构最终核定为准。</t>
  </si>
  <si>
    <t>为满足公司正常生产经营的需要，在综合考虑年度生产经营安排、货款到期、票据使用等情况下，公司及合并报表范围内的子公司拟向银行、其他金融机构申请综合授信额度为不超过 60 亿元（或等值外币） （实际使用额度不超过 40 亿元） （或等值外币），授信品种包括但不限于流动资金贷款、项目贷款、固定资产抵押贷款、开立银行承兑汇票、开立信用证、保函、贸易融资、融资租赁、保理、保函、供应链金融、贴现、福费廷等有关业务，具体授信业务品种、额度和期限以银行、其他金融机构最终核定为准。</t>
  </si>
  <si>
    <t>南方资产将积极协调促进中光学集团及旗下从事光学靶材研发企业与发行人展开合作探讨，促进产业协同效应； 2）南方资产成立于 2001 年，在股权投资、产业基金、供应链金融、并购重组、资产证券化等多个业务领域具有丰富的经验与全面的专业能力。</t>
  </si>
  <si>
    <t>3、浙江出版集团投资有限公司作为浙江出版联合集团有限公司的战略性金融投资平台，通过与和辉光电的战略投资合作机会， 在直接投资、并购以及供应链金融等提供全方位的金融服务和支持。</t>
  </si>
  <si>
    <t>元，合同负债账面价值分别为 49,614.28 万元、 147,217.85 万元、251,693.09 万元和 293,510.57 万元；（ 2）应收票据账面价值分别为 5,644.18 万元、 4,890.81 万元、 11,610.50 万元和 21,884.90 万元； 公司的商业承兑汇票主要为比亚迪开具的“迪链”， 报告期各期末商业承兑汇票金额分别为 955.60 万元、 2,263.95 万元、 15.23万元、 77.63 万元， 2022 年减少主要系公司将收取的供应链金融票据重分类至应收账款；（ 3）报告期各期，发行人应收账款坏账损失分别为-4,164.16 万元、-1,414.93 万元、-6,763.59 万元、-210.48万元，发行人报告期各期末应收账款均为按组合计提坏账。</t>
  </si>
  <si>
    <t>[一、本次发行参与战略配售的投资者及配售数量]
南方资产成立于 2001 年， 在股权投资、 产业基金、 供应链金融、 并购重组、 资</t>
  </si>
  <si>
    <t>同时， 上半年公司采取了应收账款融资模式、预付款模式、保理模式等不同方式的供应链金融融资方式；优化了应收款项结算方式、期限；收取主要客户预付款等。</t>
  </si>
  <si>
    <t>借款余额增加 21 亿元，开展了应收账款保理、预收货款等供应链金融。</t>
  </si>
  <si>
    <t>此外，在废钢交易、国际信用证、供应链金融、数字档案、处方流转等均实现了落地应用。</t>
  </si>
  <si>
    <t>/&gt;（6）区块链+供应链金融/&gt;与易通金服合作供应链金融，围绕核心企业，通过构建区块链可信连接核心企业及上下游合作商、实现信用凭证的链上传递增信，助力供应链金融业务发展。</t>
  </si>
  <si>
    <t>经营活动产生的现金流量净额 不适用 今年三季度公司累计回款较去年同期有所增加，但公司业务仍在全面实施以及往期供应链金融陆续到期，导致公司经营性现金流出较去年同期增加较多。</t>
  </si>
  <si>
    <t>此外，公司积极打造产业生态圈，拓展优质供应商，加强供应链协同管理，力求降低业务资金占用，提高资金使用效率；持续推进供应商分类管理，深入探索供应链金融，实施“风险共担，收益共享”的战略合作模式。</t>
  </si>
  <si>
    <t>1-2年 北京xx科技有限公司 6.74 1.75% 项目实施所需采购 否 采 购 液晶 屏等 设 备预 付款 合同签订后3个工作日内，甲方一次性向乙方支付合同总金额的100%现款，付款方式为三个月供应链金融。</t>
  </si>
  <si>
    <t>归属于上市公司股东的扣除非经常性损益的净利润-年初至报告期末 -369.73 经营活动产生的现金流量净额-本报告期 不适用 今年三季度公司累计回款较去年同期有所增加，但公司业务仍在全面实施以及往期供应链金融陆续到期，导致公司经营性现金流出较去年同期增加较多。</t>
  </si>
  <si>
    <t>公司积极打造产业生态圈，拓展优质供应商，加强供应链协同管理，力求降低业务资金占用，提高资金使用效率；持续推进供应商分类管理，深入探索供应链金融，实施“风险共担，收益共享”的战略合作模式；公司通过市场战略分析，持续加强潜在项目的分析和筛选，重点参与回款有资金保障的项目，从源头改善公司的应收账款及现金流管理；同时，公司内部组建由执行总裁挂帅的领导团队，通过发布《应收账款管理办法》以及落实应收账款的考核机制等举措，持续加强应收账款的回款管理。</t>
  </si>
  <si>
    <t>③珠海格力金融投资管理有限公司已通过协调银行贷款、供应链金融等形式共计向科恒股份提供不低于人民币 3.5 亿元的流动性资金支持； ④浩能科技拟建设珠海设备基地（约 100 亩），实施后将大幅提升浩能科技的产能，进一步扩大浩能科技在行业内的市场份额，巩固和提高浩能科技在锂电设备行业内的领先地位，提高收入水平。</t>
  </si>
  <si>
    <t>[第十节 财务报告] [七、合并财务报表项目注释]
单位名称 收回或转回金额 转回原因 收回方式 确定原坏账准备计提比例的依据及其合理性 深 圳 市 浩能 科 技 有限公司 2,695,180.00 该客户通过定增引入新的股东、获取银行贷款、供应链金融等形式获得流动性资金支持，多项举措，补充了营运资金，改善了其偿债能力 银行承兑汇票/电汇 2022年该客户未经审计的净利润亏损较大，我司出于谨慎考虑，对其应收账款（账龄均为一 年 以内 ）按 照30%的比例进行单项计提坏账 合计 2,695,180.00 / / /</t>
  </si>
  <si>
    <t>中车和所属核心企业提供到期确保支付的承诺，迪链平台是比亚迪股份有限公司及其成员企业指定的供应链金融信息服务平台开具的供应链融资信用凭证，因云信开立方及迪链签发人具有可靠及良好的信誉，因此未计提信用损失准备。</t>
  </si>
  <si>
    <t>具体包括：向金融机构申请综合授信/借款（包括但不限于贷款、银行承兑汇票、电子商业承兑汇票保贴、保函、票据、信用证、抵质押贷款等业务）、开展保理业务、供应链金融、向供应商采购商品或服务、以及与客户签署的业务合同项下债务等事项提供担保，预计发生金额不超过人民币 100,000 万元，在额度内可循环使用。</t>
  </si>
  <si>
    <t>综合授信包括但不限于流动资金贷款、银行承兑汇票、银行保函、供应链金融等综合授信业务，公司可根据授信银行要求以自有资产提供担保。</t>
  </si>
  <si>
    <t>《网络供应 链“e信通”业务合作协议（单点模式）》 中国建设银行股份有限公司北京经济技术开发区支行 2023.03.15-2024.03.14 北京商银微芯科技有限公司利用其供应链管理平台为发行人及其供应商的采购销售交易提供应收账款确权、流转等供应链金融管理服务。</t>
  </si>
  <si>
    <t>2023年前三季度回款良好，主要是因为公司加大了应收账款的管控，以确保公司应收账款及时收回，并开始实施供应链金融付款方式，资金使用效率进一步提升。</t>
  </si>
  <si>
    <t>回答：公司2023年经营活动产生的现金流量净额为20,158.64万元，同比增长348.59%，主要是因为现金回款同比增加17,932.87万元，同比增长25.50%，同时公司加大了供应链金融付款方式，提高了资金使用效率。</t>
  </si>
  <si>
    <t>公司针对上述逾期原因，分别采取的解决措施主要为：（1） 公司材料款的支付进度受下游客户回款影响， 后续公司拟加强供应链金融服务， 增加票据支付额</t>
  </si>
  <si>
    <t>（3）多元化资本运营服务： 南方工业在股权投资、产业基金、 供应链金融、并购重组、资产证券化等多个业务方向具有丰富的经验和全面的专业能力，作为中国兵装集团的产业资本投资与资本运营平台， 南方工业可充分调动其在资本运作领域的专业优势， 充分发挥自身在资本运作领域的资金、资本和平台优势，并引入合作伙伴优质金融资源，为发行人提供一揽子多元化、 综合性金融服务，进一步深化产业与资本合作， 提升行业竞争力。</t>
  </si>
  <si>
    <t>3）南方资产成立于 2001 年，在股权投资、产业基金、供应链金融、并购重组、资产证券化等多个业务领域具有丰富的经验与全面的专业能力。</t>
  </si>
  <si>
    <t>[第六节 业务与技术] [三、发行人销售情况和主要客户]
2019 年邦金有限公司（以下简称“邦金” ）及其关联方、香港芯知己数码有限公司（以下简称“芯知己” ），接替华鹏飞、华科供应链（香港）有限公司成为公司前五大代销客户，主要原因为： ①从 2018 年下半年开始，公司通过盛泰光学、江西合力泰等模组厂为 OPPO 供货，相关金额增长较大， 2019 年综合考虑服务终端、提供垫资、商业建议等能力，引入邦金及其关联方作为前述交易中模组厂的代销商，交易金额迅速增长； ②芯知己为专业提供供应链金融服务的代理服务商，公司于 2018 年引入为下游湖北三赢兴、信利光电股份有限公司等模组厂提供垫资服务，销售额增长较快；</t>
  </si>
  <si>
    <t>[第六节 业务与技术] [三、发行人销售情况和主要客户]
中模组厂的代销商，交易金额迅速增长； ②芯知己为专业提供供应链金融服务的代理服务商，公司于 2018 年引入为下游湖北三赢兴、信利光电股份有限公司等模组厂提供垫资服务，销售额增长较快；</t>
  </si>
  <si>
    <t>鲍泽洋： 现任中信证券投资银行管理委员会高级经理， 作为项目组成员参与了爱美客技术发展股份有限公司创业板 IPO、 三博脑科医院管理集团股份有限公司创业板 IPO、 蓝帆医疗股份有限公司可转债及公司债等医疗类项目，以及联易融供应链金融 ABS 等非医疗类项目。</t>
  </si>
  <si>
    <t>授信形式包括但不限于流动资金贷款、承兑汇票、保理、保函、信用证、 供应链金融、 国际贸易融资及外汇衍生交易等业务。</t>
  </si>
  <si>
    <t>未来，公司将进一步提升S2B工业数字化智能服务平台的供应链能力和运营能力，并在每个5S店大力推广“联储联备”、“集采代采”、“供应链金融”三大创新业务。</t>
  </si>
  <si>
    <t>强化 5S 店与 S2B 平台协同联动，全方位布局联储联备，实现线上+线下全生命周期服务；加快拓展第三方产品业务，大力推进联储联备、集采代采、供应链金融三项合作模式，实现企业采购模式多元化发展。</t>
  </si>
  <si>
    <t>答：公司在流程工业领域坚持以市场和客户需求为导向，从产品型向整体解决方案型公司深度转型，通过构建流程型平台化组织结构、“5S店+S2B平台”运营模式快速响应客户需求，打造了“集采代采”、“联储联备”及“供应链金融”三大创新业务模式，客户粘性进一步增强。</t>
  </si>
  <si>
    <t>公司以客户为中心打造“更快、更专、更全”的5S线下门店+S2B线上平台的一站式工业服务新模式，通过“联储联备”“集采代采”“供应链金融”等创新业务、线上线下联动的一体化数字供应链体系，为客户提供全生命周期快捷、专业、极致的服务。</t>
  </si>
  <si>
    <t>授信形式包括但不限于贷款、承兑汇票、保理、保函、信用证、供应链金融、国际贸易融资及外汇衍生品交易等业务。</t>
  </si>
  <si>
    <t>南方建信鑫宜、 南方工业资产在股权投资、产业基金、融资租赁、供应链金融、并购重组、资产证券化、发行债券等多个业务方向具有丰富的经验和全面的专业能力，作为中国兵装集团唯一的产融平台，南方工业资产可充分调动其在金融领域的专业优势，为长远锂科提供多元化金融服务。</t>
  </si>
  <si>
    <t>[第九节 行业信息] [三、研发情况]
序号 研发项目名称 报告期研发支出金额 总研发支出金额 1 基于区块链技术的供应链金融升级项目 5,860,875.62 5,860,875.62 2 笨鸟课堂系统升级项目 5,432,167.94 5,432,167.94 3 笨鸟运营管理系统升级项目 5,190,194.49 5,190,194.49 4 资产管理平台系统建设项目 4,505,378.38 4,505,378.38 5 大数据人工智能平台新建项目 3,978,203.88 3,978,203.88 合计 24,966,820.31 24,966,820.31</t>
  </si>
  <si>
    <t>数字金融场景应用也覆盖普惠金融、营销模式、供应链金融、交易银行、对公经营管理中台建设、零售业务等多个维度。</t>
  </si>
  <si>
    <t>2023 年下半年， 你公司主要客户之一比亚迪股份有限公司采用“迪链凭证”（系比亚迪股份有限公司及其下属企业指定的供应链金融信息服务平台开具的供应链融资信用凭证） 付款， 公司收到“迪链凭证” 后， 管理方式包括背书转让、保理贴现和持有至到期。</t>
  </si>
  <si>
    <t>2023 年下半年，你公司主要客户之一比亚迪股份有限公司采用“迪链凭证”（系比亚迪股份有限公司及其下属企业指定的供应链金融信息服务平台开具的供应链融资信用凭证）付款，公司收到“迪链凭证”后，管理方式包括背书转让、保理贴现和持有至到期。</t>
  </si>
  <si>
    <t>[第十一节 财务会计报告] [五、合并财务报表主要项目注释]
项目 期末余额 期初余额 银行承兑汇票 3,632,955.82 3,533,207.99 供应链金融票据 3,476,728.00 合计 7,109,683.82 3,533,207.99</t>
  </si>
  <si>
    <t>[第七节 财务会计报告] [五、合并财务报表主要项目注释]
项目 期末余额 期初余额 银行承兑汇票 2,100,000.00 3,632,955.82 供应链金融票据 1,945,134.50 3,476,728.00 合计 4,045,134.50 7,109,683.82</t>
  </si>
  <si>
    <t>注： 1、建信融通票据是指在建信融通有限责任公司所设平台上流转的电子商业票据，建信融通公司是由中国建设银行联合中国铁路总公司、国家电网公司、中国船舶重工集团公司、中国长江三峡集团公司、中国五矿集团公司发起设立的互联网供应链金融信息服务公司； 2、云证票据是指在招商银行建设的“云证平台” 上流转的供应链票据。</t>
  </si>
  <si>
    <t>注： 数字化债权凭证包括铁建银信、陕建筑信、云证票据，为知名企业供应链金融服务平台开具的数字化应收账款债权凭证，具有较高信用等级。</t>
  </si>
  <si>
    <t>不属于规范票据的数字化应收债权为“云信”“融合 e 链”“铁建银信”“建信融通”等形式的供应链金融款项，公司转出后未终止确认。</t>
  </si>
  <si>
    <t>公司积极引导个人供应商通过组建合作社、设立公司等方式提高经营规范度和抗风险能力， 成立合作社或公司有利于申请银行供应链金融产品支持，优化供应商结构。</t>
  </si>
  <si>
    <t>而募投项目“基于大数据的互联网供应链金融管理信息平台建设项目”、“商业保理建设项目”以及“融资租赁建设项目”均涉及供应链管理业务领域，公司积极谋求向供应链管理领域拓展作为业务转型的重要切入口。</t>
  </si>
  <si>
    <t>而募投项目“基于大数据的互联网供应链金融管理信息平台建设项目”、 “商业保理建设项目” 以及“融资租赁建设项目”均涉及供应链管理业务领域， 公司积极谋求向供应链管理领域拓展作为业务转型的重要切入口。</t>
  </si>
  <si>
    <t>对于浙江网盛生意宝股份有限公司开展的供应链金融，核实资金流转路径，查阅浙江网盛与发行人签订的反担保协议，核实农膜销售量与浙江网盛的贷款银行的回款金额，进行复核。</t>
  </si>
  <si>
    <t>积极鼓励、引导全球知名基础电子元器件和芯片为入驻企业提供进出口报关、物流仓储服务，鼓励金融机构与交易中心合作，为企业提供供应链金融服务。</t>
  </si>
  <si>
    <t>报告期内， 德国福润斯公司基于提升集团整体运营效益的考虑， 主要通过集团内财务公司 EFIS EUROPEAN FINANCIAL SERVICES AG（简称 EFIS AG）统一支付， EFIS AG 为德国福润斯集团内的供应链金融服务企业。</t>
  </si>
  <si>
    <t>[二、核查意见]
建信融通为中国建设银行牵头开发的供应链金融融资平台，主要运作模式为基于供应</t>
  </si>
  <si>
    <t>建信融通为中国建设银行牵头开发的供应链金融融资平台，主要运作模式为基于供应商对采购商的应收账款，为供应商提供保理融资、拆分转让、持有到期收款的全流程在线金融服务。</t>
  </si>
  <si>
    <t>辽宁航天凌河汽车有限公司 辽宁航天凌河汽车有限公司 中国建设银行许昌西湖支行 航天科技财务有限责任公司 2019/11/5 2020/5/5 55,189.20 2019年度 湖北时瑞达重型工程机械有限公司 湖北时瑞达重型工程机械有限公司 禹州市鼎锜机械制造有限公司 中国光大银行襄阳分行 2019/11/11 2020/5/11 100,000.00 2019年度 辽宁航天凌河汽车有限公司 辽宁航天凌河汽车有限公司 中国建设银行许昌西湖支行 航天科技财务有限责任公司 2019/9/6 2020/3/6 69,960.02 2019年度 陕汽集团商用车有限公司 陕汽集团商用车有限公司 浙江奇碟汽车零部件有限公司 昆仑银行西安分行营业部 2019/11/20 2020/5/20 1,300,000.00 2019年度 郑州宇通客车股份有限公司 郑州宇通客车股份有限公司 徐州光环钢管销售有限公司 中原银行郑州金水东路支行 2019/11/25 2020/5/25 158,376.52 2019年度 南昌德益综保供应链金融有限公司</t>
  </si>
  <si>
    <t>3、应收账款： 2020年度末应收账款账面价值较2019年末增加17,867,619.19元，增幅8.64%，主要是报告期内部分客户回款按合同项目划分在预收款项，有部分客户回款以供应链金融工具支付（如京信链等），按新会计准则仍计入应收账款。</t>
  </si>
  <si>
    <t>3、应收账款： 2020年度末应收账款账面价值较2019年末增加24,316,040.43元，增幅12.35%，主要是报告期内部分客户回款按合同项目划分在预收款项，有部分客户回款以供应链金融工具支付（如京信链等），按新会计准则仍计入应收账款。</t>
  </si>
  <si>
    <t>供应链金融合同</t>
  </si>
  <si>
    <t>业务包括IT解决方案、IT运维服务、软件分包服务，客户涵盖保险、银行及其他金融、电信、汽车等行业，业务及客户类型与公司类似 天阳科技 公司服务于以银行为主的金融行业客户，凭借自主研发的核心技术和产品，围绕客户的资产（信贷、交易银行和供应链金融）、风险管理、核心业务系统等关键业务领域，向客户提供关键业务系统建设相关的全生命周期的服务。</t>
  </si>
  <si>
    <t>发行人2021年度开展融单业务是为响应国家供应链金融等相关政策号召，优化产业链结算方式，释放外部银行信用，降低银行授信使用成本，提高资金收益， 因此在与部分供应商结算时使用融单支付工具进行结算，具有合理性。</t>
  </si>
  <si>
    <t>付款方式为：现金、银行承兑汇票、信用证、供应链金融等。</t>
  </si>
  <si>
    <t>综合授信用于办理包括不限于流动资金贷款、项目资金贷款、银行承兑汇票、供应链金融、应收账款保理、商业票据贴现、银行保函等各种贷款及贸易融资业务。</t>
  </si>
  <si>
    <t>[五、财务报表项目注释]
项目 期末余额 上年年末余额 未终止确认已背书转让尚未到期的票据 14,829,969.56 16,972,533.42 应付供应链金融产品 734,924.88 合计 14,829,969.56 17,707,458.30</t>
  </si>
  <si>
    <t>[第八节 财务会计报告] [五、财务报表项目注释]
项目 期末余额 上年年末余额 未终止确认已背书转让尚未到期的票据 16,972,533.42 25,205,390.43 应付供应链金融产品 734,924.88 合计 17,707,458.30 25,205,390.43</t>
  </si>
  <si>
    <t>[第七节 财务会计报告] [五、财务报表项目注释]
项目 期末余额 上年年末余额 未终止确认已背书转让尚未到期的票据 12,497,749.35 16,972,533.42 应付供应链金融产品 734,924.88 合计 12,497,749.35 17,707,458.30</t>
  </si>
  <si>
    <t>[第十一节 财务会计报告] [五、财务报表项目注释]
项目 期末余额 上年年末余额 未终止确认已背书转让尚未到期的票据 14,942,481.52 16,972,533.42 应付供应链金融产品 734,924.88 合计 14,942,481.52 17,707,458.30</t>
  </si>
  <si>
    <t>15 区块链在电子招投标的应用 项目试运行与评估阶段 开展“互联网+”业态下的衍生业务，提供互联网金融系列产品及招标领域“供应链金融”服务，打造了一个资源合理配置，可持续发展的绿色招标采购生态环境，成为“互联网+”招标采购行业的引领者。</t>
  </si>
  <si>
    <t>[十一、发行人的税务]
序号 项目名称 金额（元） 计入当期损益的金额（元） 依据 1 2022年度省级金融发展资金补助 530,000 530,000 《关于下达2022年山东省金融发展资金（多层次资本市场补助无还本续贷奖励供应链金融奖励优秀金融创新产品奖励）预算指标的通知》（烟财金指[2022]7号）</t>
  </si>
  <si>
    <t>[八、发行人的税务]
序号 项目名称 金额（元） 计入当期损益的金额（元） 依据 1 2022年度省级金融发展资金补助 530,000 530,000 《关于下达2022年山东省金融发展资金（多层次资本市场补助、无还本续贷奖励、供应链金融奖励、优秀金融创新产品奖励）预</t>
  </si>
  <si>
    <t>该等公司供应链协同平台产品主要为零售商和供应商提供多场景的在线协同作业服务，为全面、深度的供应商管理平台，在平台基础上可进一步拓展出供应链金融、供货商社区等，主要服务客户类型为大型零售集团或商场。</t>
  </si>
  <si>
    <t>.：28.00%吴创：9.00%倪析晓：4.73%梁斌：2.50%其他：4.77% 2006年 单缸、两缸、四缸柴油发动机和柴油发电机组及其他农用机械 广西玉柴捷运物流有限公司 2013-4-23 广西玉驰智联科技有限公司：100% 2014年 普通货运、货物专用运输（罐式容器）；国际道路普通货物运输扽 广西玉柴物流集团有限公司 1998-3-2 广西玉柴机器集团有限公司：100% 2020年 乘用车、商用车整车销售，汽车金融，汽车维修，物流运输，仓储，供应链金融等 玉柴润威发动机有限公司 2014-11-6 重庆润通科技有限公司：75%广西玉柴动力股份有限公司：25% 2016年 研发、制造、销售非车用柴油机</t>
  </si>
  <si>
    <t>根据申请文件， 数字化应收账款债权凭证是供应链金融服务平台，为满足供应链上下游企业融资需求，由核心企业向供应商提前开具带有明确付款期限的应收账款确权凭证，其能否按期兑付一定程度上受到出具企业经营状况的影响。</t>
  </si>
  <si>
    <t>根据申请文件，数字化应收账款债权凭证是供应链金融服务平台，为满足供应链上下游企业融资需求，由核心企业向供应商提前开具带有明确付款期限的应收账款确权凭证，其能否按期兑付一定程度上受到出具企业经营状况的影响。</t>
  </si>
  <si>
    <t>说明供应链融资业务的具体模式，包括但不限于相关方的权利义务、资金流转、利率、担保等约定；说明报告期以供应链金融形式支付供应商货款的原因及合理性。</t>
  </si>
  <si>
    <t>7、其他流动负债：报告期末 2,888.50 万元，较年初 632.23 万元增加 2,256.27 万元，增幅 356.87%；主要一是通过建设银行和中信银行以供应链金融形式给供应商开具的建信融通或 E 信通金额较年初增加2,031.60 万元；二是支付给供应商信用等级一般的银行承兑汇票增加 304 万元所致。</t>
  </si>
  <si>
    <t>13、其他流动负债： 报告期末余额3,918.23万元，较上年末的632.23万元增加3,285.99万元， 增幅519.75%，主要是报告期内以云信、建信供应链金融方式支付供应商货款增加所致。</t>
  </si>
  <si>
    <t>截至 2022 年 6 月 30 日，邵阳纺织机械有限责任公司已通过供应链金融单据回款 130.00 万元。</t>
  </si>
  <si>
    <t>沉淀中台能力和平台产品，依托客户的运营需求，深度开展业务运营服务并打造新的服务场景；2C方面，通过构建自有的数字生活场景平台，携手战略合作伙伴，通过支付宝、银联、电信运营商等流量入口，为C端用户提供多种B端服务新场景，提高流量入口的用户活跃度和粘性 否 主要业务集中于电力行业，与公司主营业务存在差异 16 300541.SZ 先进数通 主要面向商业银行、大型互联网企业等大中型企业客户提供IT解决方案及服务，包括IT基础设施建设、软件解决方案及IT运行维护服务 否 主营业务定位于为金融行业客户提供IT 基础设施、应用软件（聚焦于金融业务处理（会计核算、中间业务、支付业务等细分领域）、大数据管理及数据分析两个领域）系统建设服务及相关的系统运维服务，与公司主营业务存在差异 17 002987.SZ 京北方 向以银行为主的金融机构提供信息技术服务和业务流程外包服务 否 主要业务集中于金融行业，与公司主营业务存在差异 18 300872.SZ 天阳科技 服务于以银行为主的金融行业客户，凭借自主研发的核心技术和产品，围绕银行的资产（信贷、交易银行和供应链金融</t>
  </si>
  <si>
    <t>中企云链（北京）金融信息服务有限公司（以下简称“中企云链”）成立于2015年，是由中国中车集团有限公司联合包括中国铁建股份有限公司、中国船舶集团有限公司、鞍钢集团有限公司、招商局集团有限公司等多家大型企业集团构建的经国务院国资委批复成立的一家供应链金融服务企业。</t>
  </si>
  <si>
    <t>“金票” 作为供应链金融融资平台签发的电子债权凭证亦不属于票据法规范的票据，公司未按照收到的“金票” 减少应收账款导致了 43.65 万元对账差异。</t>
  </si>
  <si>
    <t>明与主要供应商的具体合作模式，双方权利义务，是否存在设备租赁、技术指导、融资支持（供应链金融等）、优先采购权情形，非法人供应商与法人供应商的合作模式是否存在差异。</t>
  </si>
  <si>
    <t>供应链物流 长久物流 一家为汽车行业提供综合物流解决方案的现代服务企业，以整车运输业务为核心，为客户提供整车运输、整车仓储、零部件物流、国际货运代理、社会车辆物流及汽车供应链金融等多方面的综合物流服务。</t>
  </si>
  <si>
    <t>,LTD 虎伯拉 指 虎伯拉铰接系统（上海）有限公司 伊卡路斯 指 伊卡路斯（苏州）车辆系统有限公司 九方制动 指 株洲九方制动设备有限公司 重庆永贵 指 重庆永贵交通设备有限公司 中企云链 指 中企云链(北京)金融信息服务有限公司设立的基于互联网的供应链金融服务平台 专业名词释义 硅橡胶、硅胶 指 有机硅单体经裂解、聚合、混炼工艺后生产的特种橡胶品种。</t>
  </si>
  <si>
    <t>虎伯拉 指 虎伯拉铰接系统（上海）有限公司 伊卡路斯 指 伊卡路斯（苏州）车辆系统有限公司 九方制动 指 株洲九方制动设备有限公司 重庆永贵 指 重庆永贵交通设备有限公司 中企云链 指 中企云链(北京)金融信息服务有限公司设立的基于互联网的供应链金融服务平台 专业名词释义 硅橡胶、硅胶 指 有机硅单体经裂解、聚合、混炼工艺后生产的特种橡胶品种。</t>
  </si>
  <si>
    <t>发行人支付鲜果采购费的流转过程及去向：桔子、黄桃产季生产期间，发行人向鲜果供应商采购桔子、黄桃鲜果，并通过提供担保及供应链金融产品的形式协助鲜果供应商向银行获取贷款，待产季结束后发行人将鲜果采购款支付给鲜果供应商。</t>
  </si>
  <si>
    <t>2021年4月更名为蒂升电梯(中国)有限公司 三菱 指 日本三菱电机株式会社旗下电梯品牌 东芝 指 东芝电梯株式会社旗下电梯品牌 富士达 指 富士达集团旗下电梯品牌 广日电梯 指 广州广日股份有限公司，股票代码600894 汇川技术 指 深圳市汇川技术股份有限公司，股票代码300124 广州微碳 指 广州微碳科技有限公司，为公司实际控制人之一潘伟欣参股公司 广东瀚青 指 广东瀚青环境科技有限公司，为广州微碳的全资子公司 广东碳视界 指 广东碳视界科技有限公司，为广州微碳的全资子公司 腾龙伟业 指 佛山市腾龙伟业酒店管理有限公司，公司实际控制人潘伟欣和萧海光参股公司 住房和城乡建设部、建设部 指 中华人民共和国住房和城乡建设部，原中华人民共和国建设部 国家发改委、发改委 指 中华人民共和国国家发展和改革委员会 工信部 指 中华人民共和国工业和信息化部 云信汇票 指 依托中企云链平台的一种基于贸易合同形成的债权债务关系电子付款承诺函，中企云链是由中车集团联合中国铁建集团等大型国企于2015年共同发起成立的一家供应链金融服务企业，根据核心企业银行授信情况，向核心企业及其子公司提供云信额度，用于开立云信汇票 国内电梯产量 指 国家统计局统计的电梯、自动扶梯及升降机产量 三山研发生产基地、三龙湾基地 指 位于广东省佛山市南海区桂城街道三山科技创意产业园NH-A-12-05-01-03号地块（粤（2020）佛南不动产权第0025562号），是发行人正在建设的生产办公大楼项目</t>
  </si>
  <si>
    <t>限公司 电汇 电汇 电汇 电汇 宁波东方电缆股份有限公司 60天 承兑 60天 承兑 60天 承兑 60天 承兑 河北华通线缆集团股份有限公司 90天 电汇、承兑 90天 电汇、承兑 90天 电汇、承兑 90天 电汇、承兑 浙江中大元通特种电缆有限公司 30-60天 电汇、承兑 30-60天 电汇、承兑 30-60天 电汇、承兑 30-60天 电汇、承兑 宝胜科技创新股份有限公司 60天 承兑或供应链金融产品 60天 承兑 60天 承兑 60天 承兑 福建南平太阳电缆股份有限公司 1个月 承兑 1个月 承兑 1个月 承兑 / / 注：上表列示的为上述客户最主要的信用期及结算方式，报告期内可能存在部分订单采用其他信用期及结算方式。</t>
  </si>
  <si>
    <t>发行人第三方回款主要类型包括客户通过应收账款保理、供应链金融等合规方式或渠道完成付款，以及境外客户指定付款、客户关联方代为付款。</t>
  </si>
  <si>
    <t>的金融产品和服务的一种成熟的融资模式，该模式下，公司通常与客户指定的银行签订供应链金融协议，由银行基于客户自身的商业信用，在扣减一定的利息费用后提前支付货款给公司；货款的信用期到期后，再由客户直接支付货款给银行，从而实现银企互利共赢。</t>
  </si>
  <si>
    <t>公司信誉良好，报告期内未发生债务逾期未偿还的情形，与中国银行、农业银行等金融机构建立了良好的合作关系，发行人可通过银行贷款、应收账款保理融资、供应链金融等方式拓宽融资渠道，增强抗风险能力。</t>
  </si>
  <si>
    <t>浙商银行永嘉支行系公司长期合作的贷款行，公司开展应收款链业务主要系浙商银行永嘉支行因试点新业务模式而推荐公司办理了少量应收款链业务，未构成规模化的供应链金融业务，已完结的应收款到期后公司均已按期兑付。</t>
  </si>
  <si>
    <t>被担保公司名称 与公司关系 调整前担保额度 调整后担保额度 内蒙古伊泰宝山煤炭有限责任公司 全资子公司 3 8 内蒙古伊泰大地煤炭有限公司 全资子公司 3 10 伊泰供应链金融服务（深圳）有限公司 全资子公司 0.05 2 伊泰能源（上海）有限公司 全资子公司 0.05 2 伊泰能源投资（上海）有限公司 全资子公司 0.05 2 伊泰渤海能源有限责任公司 全资子公司 0.05 2 上海临港伊泰供应链有限公司 全资子公司 0.05 2 小计 6.25 28 被担保公司名称 与公司关系 调整前担保额度 调整后担保额度 内蒙古伊泰京粤酸刺沟矿业有限责任公司 控股子公司 8 20 内蒙古伊泰呼准铁路有限公司 控股子公司 0.5 2 内蒙古伊泰煤制油有限责任公司 控股子公司 2 4</t>
  </si>
  <si>
    <t>[四、上限厘定依据]
贷款明细 金额 现有存量贷款 47.77 内蒙古伊泰化工有限责任公司 9.00 伊泰伊犁能源有限公司、伊泰伊犁矿业有限公司 10.00 伊泰能源（上海）有限公司、伊泰供应链金融服务（深圳） 5.00</t>
  </si>
  <si>
    <t>8、根据年报，你公司称将专注于区块链技术创新研发及基于区块链技术的行业升级解决方案的创新性研究与落地，已完成较为领先的区块链底层技术平台的搭建，并在供应链金融、溯源防伪等领域完成了区块链解决方案设计与应用建设，并将在未来加大对区块链业务的投入。</t>
  </si>
  <si>
    <t>G.强力推进分子公司资金统管，积极借助供应链金融平台，有效增加支付工具，多渠道降低企业融资成本。</t>
  </si>
  <si>
    <t>为适应市场形势，公司在风险可控的前提下利用当地金融资源和优势，为合作客户向银行申请的农业供应链金融业务提供一定的融资担保支持。</t>
  </si>
  <si>
    <t>根据江苏通融出具的说明，江苏通融主营业务为经营碳钢、不锈钢产品的供应链金融服务业务，不从事资金拆借业务。</t>
  </si>
  <si>
    <t>公司围绕“大数据下的智慧服务商”发展战略，致力于打造一体化供应链生态圈，核心业务包括综合物流服务、智能移动物联服务、测绘及数据产品业务以及供应链及供应链金融服务业务。</t>
  </si>
  <si>
    <t>资租赁合同纠纷案（2019）冀民初44号 15日 （http://www.cninfo.com.cn）《关于累计诉讼、仲裁案件情况的公告》（2020-056） 公司与河北省金汇科工贸有限公司融资租赁合同纠纷案（2019）冀民初45号 10,911.35 否 已结案 执行完毕 执行完毕 2020年09月19日 详见巨潮资讯网（http://www.cninfo.com.cn）《关于公司收到石家庄铁路运输法院《通知书》暨控股股东所持部分股权被司法拍卖的进展公告（二）》(2020-097) 公司与江西金资供应链金融服务有限公司借款合同纠纷案（2019）赣01民初297号 4,847.41 否 已结案 已结案 已结案 2020年06月15日 详见巨潮资讯网（http://www.cninfo.com.cn）《关于累计诉讼、仲裁案件情况的公告》（2020-056） 公司与上海大众融资租赁有限公司融资租赁合同纠纷案（2019）沪74民初714号 8,868.75</t>
  </si>
  <si>
    <t>为满足生产经营需要，浙江万马股份有限公司（以下简称“万马股份”、 “公司”） 的全资孙公司湖州万马高分子材料有限公司(以下简称“湖州万马高分子”)和清远万马新材料有限公司(以下简称“清远万马新材料”)拟向相关银行合计申请不超过人民币 4 亿元的授信额度（包括但不限于贷款、银行承兑汇票、信用证、保函、保理、供应链金融等） ,由子公司浙江万马高分子材料集团有限公司（以下简称“万马高分子”）为上述授信额度提供连带责任保证担保，期限为 1 至 5 年。</t>
  </si>
  <si>
    <t>建信融通为中国建设银行（下称“建行”）牵头开发的供应链金融融资平台，主要运作模式为基于供应商对采购商的应收账款，为供应商提供保理融资、拆分转让、持有到期收款的全流程在线金融服务。</t>
  </si>
  <si>
    <t>北海物流注销前的经营范围为“国际贸易；现代物流服务、方案咨询；港口物流服务与集成（运输、装卸、分拨、信息化建设）；陆路、海上、航空国际货运代理；转口贸易；保税间货物贸易；代理报关、代理报检；自营进出口（凭相关许可在有效期内经营）；代理进出口；普通货物运输（集装箱运输）；集装箱多式联运；口岸物流信息平台建设；物流相关 IT 技术研发；仓储服务；保税区内仓储；简单加工；供应链金融服务，供应链辅助服务。</t>
  </si>
  <si>
    <t>通过供应链管理公司，一家很小的企业便能运作起来，供应链管理公司可以先帮助企业完成原料采购、运输、仓储等，大多数供应链管理公司主要是赚取各个环节的服务费，业务包括代理进口、代理出口、虚拟生产、供应链金融，供应链管理公司基本都有自己的仓库， 部分公司还有自己的物流车队。</t>
  </si>
  <si>
    <t>通过产品供应链、服务生态链、供应链金融和数字智能供需的应用技术，打造新模式的智能供需链。</t>
  </si>
  <si>
    <t>请发行人：（1）补充披露报告期内各类贸易业务的具体模式，说明报告期内贸易业务是否存在垫资采购、赊销等为客户提供资金信贷情况，与主要客户交易的实物流、资金流、票据流转是否一致，结合贸易业务各期借款金额、利率变动情况及结算政策等，说明是否存在供应链金融或通过第三方构成贸易循环、托盘交易、融资性贸易；（2）分析说明发行人净利润与收入波动趋势存在差异的原因；（3）分析投资收益的具体内容及波动原因，进行充分的风险提示；（4）补充分析报告期内各产品单价及单位成本对毛利率的影响，分析单价变动是否与市场价格存在较大差异；（5）补充披露发行人各业务进口贸易、转口贸易和国内贸易毛利率，分析各期波动的原因及合理性；（6）说明可比公司选择的依据，并结合对应业务类别说明与可比公司毛利率存在差异的原因及合理性。</t>
  </si>
  <si>
    <t>3 《国务院关于印发物流业发展中长期规划（2014—2020年）的通知》 2014年 国务院办公厅 提出3个发展重点：着力降低物流成本；着力提升物流企业规模化、集约化水平；着力加强物流基础设施网络建设；鼓励传统运输、仓储企业向供应链上下游延伸服务，建设第三方供应链管理平台，为制造业企业提供供应链计划、采购物流、入厂物流、交付物流、回收物流、供应链金融以及信息追溯等集成服务。</t>
  </si>
  <si>
    <t>持续深化银企合作，积极与中国工商银行、中国农业银行、中国银行、中国建设银行开展交流沟通，探索供应链金融合作模式，实现共建共享共赢。</t>
  </si>
  <si>
    <t>申请的银行授信主要用于贸易融资、供应链金融、保函、长（短）期贷款、银行承兑汇票、资金业务、并购贷款等各类授信业务。</t>
  </si>
  <si>
    <t>中粮信托发挥信托制度优势，为客户提供现金管理类、固收纯债类、“固收+”类、权益投资类、慈善信托、供应链金融类等形态多样、供给丰富的信托类投资产品。</t>
  </si>
  <si>
    <t>2021 年数字化债务凭证余额较大主要为受疫情及市场冲击大环境影响，加之 2020 年上半年，国家中央办公厅、国务院、商务部、发改委、央行、银保监会、工信部等多个高层部门密集的政策支持和推动下，供应链金融服务实体经济渠道愈发通畅。</t>
  </si>
  <si>
    <t>注 6：2022 年根据聊城市财政局文件《关于下达 2022 年山东省金融发展资金(多层次资本市场补助)预算指标的通知》（聊财金指[2022]6 号）、《山东省财政厅关于下达 2022 年山东省金融发展资金（多层次资本市场补助 无还本续贷奖励供应链金融奖励 优秀金融创新产品奖励）预算指标的通知》（鲁财金指〔2022〕 8 号）、《山东省金融创新发展引导资金管理办法》（鲁财金〔2018〕 55 号）和《关于申报 2022 年多层次资本市场补助等项目资金的通知》（鲁金监字〔2022〕 3 号）文件要求，拨付本公司 2022 年山东省金融发展资金（多层次资本市场补助） 1,200,000.00 元。</t>
  </si>
  <si>
    <t>[一、2023 年度经营情况]
公司坚持“数字云内” 的战略定位，推进公司产业在决策、生产、运营环节上的数字化转型和智能化升级，从产品研发、工艺技术、采购、生产、销售服务以及职能部室等多方面持续推进精细化降本工作，通过实施财务供应链金融集</t>
  </si>
  <si>
    <t>在电子元器件分销与产业互联网融合领域，企业开展的基础是相关系统和架构， 形成市场竞争力的核心是包括数据中台、协同制造、仓储物流、供应链金融等配套服务水平。</t>
  </si>
  <si>
    <t>在电子元器件分销与产业互联网融合领域，企业开展的基础是相关系统和架构，形成市场竞争力的核心是包括数据中台、协同制造、仓储物流、供应链金融等配套服务水平。</t>
  </si>
  <si>
    <t>随着公司业务规模的快速扩张， 流动资金需求也不断增加， 为补充流动资金， 公司主要通过两种方式：（1）引进外部股东进行股权融资， 于 2019 年 1 月融资 2,000.00 万元；（2）通过银行借款、保理、供应链金融等方式融资。</t>
  </si>
  <si>
    <t>随着公司业务规模的快速扩张，流动资金需求也不断增加，为补充流动资金，公司主要通过两种方式：（1）引进外部股东进行股权融资，于 2019 年 1 月融资 2,000.00 万元；（2）通过银行借款、保理、供应链金融等方式融资。</t>
  </si>
  <si>
    <t>市场参与者中蜀海供应链的业务范围涵盖了原材料、生产加工、配送、销售以及供应链金融等各个环节，蜀海供应链既有自建的工厂，也有外协加工的工厂，安井食品参与设立的餐饮端品牌“冻品先生”， 以外协加工的运作模式整合上游中小食材厂家，不断开发及推广适合全国范围内多区域多渠道销售的各类火锅周边食材及预制菜肴；国外餐饮供应链的标杆企业 SYSCO 也系自有工厂和外协加工厂相结合的模式运营。</t>
  </si>
  <si>
    <t>报告期 仓库 供应商名称 仓储费计费标准 装卸费计费标准 2021年1-6月 大连仓 大连铁越集团有限公司大连城市物流共同配送中心 3.8元/吨/日 66元/吨 杭州仓 西安京东讯成物流有限公司杭州分公司 4,976.82元/日 不适用 苏州仓 苏州市供应链金融服务有限公司 6.6-10元/吨/日 50-110元/吨 北京仓 瑞云互联（北京）冷链物流有限公司 9.2元/吨/日；1.5-4.2元/板/日；门店订单货值2%-5% 100元/吨；门店订单货值2%-5% 广州仓 广州嘉欣冷链物流有限公司 7-10元/吨/日 70元-115/吨 2020年度 大连仓 大连铁越集团有限公司大连城市物流共同配送中心 3.8元/吨/日 66元/吨 大连仓 海神岛（大连）冷链物流有限公司 3-3.5元/吨/日 30元/吨 天津仓 上海艾亩法供应链管理有限公司 5元/吨/日 50元/</t>
  </si>
  <si>
    <t>广西扶绥润泓木业有限公司 2021年 1,000 万元人民币 2023年 与中国板材十大品牌鹏森缘、壮象木业，国内供应链金融服务巨头中企云链、广西顶尖科研机构广西大学东盟学院等形成战略合作伙伴 为国企扶绥县润丰产业开发投资集团有限公司控股混改公司，截至2022年11月，本年实现单板产量69.6万立方，实现产值94,102万元， 上缴税收685万元，实现利润656万元。</t>
  </si>
  <si>
    <t>整合营销服务通过专业团队拓展企业、机构和政府部门等客户，实现销售并提供服务，同时提供游学留学、移民置业、海外酒店公寓运营、个人外币兑换、代理购物退税、旅游消费信贷及供应链金融等“旅游+”服务。</t>
  </si>
  <si>
    <t>项目 2021/12/31 2020/12/31 2019/12/31 信用借款 67,129.48 219,620.00 181,935.75 质押借款 - - 12,879.20 抵押借款 7,906.00 7,996.00 5,997.00 已贴现未到期票据 2,547.00 6,325.09 5,575.18 供应链金融 10,099.49 21,347.94 5,333.26 短期借款-应付利息 225.13 438.87 231.92 合计 87,907.10 255,727.90 211,952.31</t>
  </si>
  <si>
    <t xml:space="preserve">B、电商平台财务结算自动化，支付、 发票、订单管理等操作一站式实现， 供应商管理更加规范，结合信用管理、保证金等供应链金融，操作更简单； | </t>
  </si>
  <si>
    <t>天阳科技凭借自主研发的核心技术和产品，围绕银行的资产（信贷、交易银行和供应链金融）、风险管理、核心业务系统等关键业务领域和关键科技领域，向客户提供业务系统建设相关的全生命周期的服务。</t>
  </si>
  <si>
    <t>推进市场信息化建设与数字化转型提供农产品供应链金融服务</t>
  </si>
  <si>
    <t>公司认为银行承兑汇票的承兑银行信用评级较高，不存在重大的信用风险，因此未计提信用损失准备；所持有云信票据是由中国中车和所属核心企业提供到期确保支付的承诺，迪链平台是比亚迪股份有限公司及其成员企业指定的供应链金融信息服务平台开具的供应链融资信用凭证，因云信开立方及迪链签发人具有可靠及良好的信誉，因此未计提信用损失准备。</t>
  </si>
  <si>
    <t>主要供应商 成立时间 注册资本 所在地 经营范围/主要业务类型 深圳市方鼎供应链服务有限公司 1998年1月 5,000万元 广东省深圳市 电子产品、软件的技术开发；经营进出口业务；供应链管理；国内贸易；国际货运代理、国内货运代理；信息咨询；投资兴办实业 深圳市九立供应链股份有限公司 2010年7月 10,000万元 广东省深圳市 代理进出口电脑及配件、网络产品、电子元器件、服务器、小型机及存储设备等；以及提供方案设计、代理采购及分销、保税仓储、供应链金融、电子信息系统等在内的一体化供应链管理服务 深圳市卓然电子有限公司 2004年10月 500万元 广 东 省 深圳市 计算机软件、信息系统软件的开发、销售；货物及技术进出口业务；信息系统设计、集成、运行维护；信息技术咨询。</t>
  </si>
  <si>
    <t>公司通过整合供应商、经销商等资源，为上下游的合作伙伴提供有特色的供应链金融服务。</t>
  </si>
  <si>
    <t>根据正邦集团有限公司（以下简称“正邦集团”） 与江西金资供应链金融服务有限公司签署的《最高额质押协议》及正邦集团关联方江西正邦科技股份有限公司与江西金资供应链金融服务有限公司签署的《原料采购框架合同书》，江西正邦科技股份有限公司委托江西金资供应链金融服务有限公司向固定的供应商采购货物并销售给江西正邦科技股份有限公司，为确保《原料采购框架合同书》的履行正邦集团以其持有的部分发行人股份提供了担保。</t>
  </si>
  <si>
    <t>通过供应链管理公司，一家很小的企业便能运作起来，供应链管理公司可以先帮助企业完成原料采购、运输、仓储等，大多数供应链管理公司主要是赚取各个环节的服务费，业务包括代理进口、代理出口、虚拟生产、供应链金融，供应链管理公司基本都有自己的仓库，部分公司还有自己的物流车队。</t>
  </si>
  <si>
    <t>下游应用领域 时间 商业大数据技术的关键荣誉 供应链管理 2021年 荣获“最佳供应链金融实践案例”（由《贸易金融》、知钛财经与北京财资和供应链应用技术研究院，共同发起第5届中国供应链金融“行业标兵大奖”） 2020年 合合信息的“供应链大数据风控管理平台”获“金科杯”年度最佳风控平台（由上海市经信委软件和信息服务业处指导，Top智汇主办的2020数字金融峰会） 零售 2019年 2019年度最佳新零售数据化解决方案（上海连锁经营协会与WRE World Ret ail Elite联合举办的2019第四届WRE零售数字转型峰会） 政务 2021年 合合信息智慧招商解决方案荣获2021年中国数字化转型与创新评选之智慧城市创新解决方案（数字产业创新研究中心） 2020年 工信部官网、人民日报等多家主流网站/媒体报道了“启信宝抗疫物资查询平台”</t>
  </si>
  <si>
    <t>下游应用领域 时间 关键成绩 供应链管理 2022年 荣获“最佳供应链（数智化）风控奖”（SZ&amp;WGroup及SSCL主办的亚太智慧供应链与物流创新峰会&amp;精品展） 2021年 荣获“最佳供应链金融实践案例”（由《贸易金融》、知钛财经与北京财资和供应链应用技术研究院，共同发起第5届中国供应链金融“行业标兵大奖”） 2020年 合合信息的“供应链大数据风控管理平台”获“金科杯”年度最佳风控平台（由上海市经信委软件和信息服务业处指导，Top智汇主办的2020数字金融峰会） 零售 2019年 2019年度最佳新零售数据化解决方案（上海连锁经营协会与WRE World Ret ail Elite联合举办的2019第四届WRE零售数字转型峰会） 政务 2021年 合合信息智慧招商解决方案荣获2021年中国数字化转型与创新评选之智慧城市创新解决方案（数字产业创新研究中心） 2020年 工信部官网、人民日报等多家主流网站</t>
  </si>
  <si>
    <t>下游应用领域 时间 关键成绩 供应链管理 2022年 荣获“最佳供应链（数智化）风控奖”（SZ&amp;W Group及SSCL主办的亚太智慧供应链与物流创新峰会&amp;精品展） 2021年 荣获“最佳供应链金融实践案例”（由《贸易金融》、知钛财经与北京财资和供应链应用技术研究院，共同发起第5届中国供应链金融“行业标兵大奖”） 2020年 合合信息的“供应链大数据风控管理平台”获“金科杯”年度最佳风控平台（由上海市经信委软件和信息服务业处指导，Top智汇主办的2020数字金融峰会） 零售 2019年 2019年度最佳新零售数据化解决方案（上海连锁经营协会与WREWorldRet ailElite联合举办的2019第</t>
  </si>
  <si>
    <t>公司其他流动负债为待转销项税、已背书未到期票据以及供应链金融业务。</t>
  </si>
  <si>
    <t xml:space="preserve">[第十节 财务报告] [七、合并财务报表项目注释]
项目 继续涉入形成的资产金额 继续涉入形成的负债金额 未终止确认的 18,583,668.69 18,583,668.69 合计 18,583,668.69 18,583,668.69 |  | </t>
  </si>
  <si>
    <t>发行人于 2019 年经客户 OPPO/欧珀邀请，加入融易信供应链金融服务平台，为提升应收账款周转率，尝试开展保理业务。</t>
  </si>
  <si>
    <t>2021年12月末应收账款及合同资产回款比例较低系：（1） 期后回款统计到2022年4月末，仅有4个月的回款期， 部分货款尚未到期；（2） 2021年开始，公司客户金风科技、远景能源通过金风云信、简单汇等供应链金融平台，通过开具数字化应收账款债权凭证支付部分应收账款，不能计入期后回款金额，延长了应收账款的回款周期；同时，根据《财政部 国务院国资委 银保监会 证监会关于严格执行企业会计准则切实做</t>
  </si>
  <si>
    <t>其中公司主要客户金风科技、远景能源通过金风云信、简单汇等供应链金融平台开具的数字化应收账款债权凭证支付公司货款较多，相关数字化应收账款债权凭证在应收账款项目列示，导致期末应收账款增加 10,710.28 万元，增幅为 65.66%，大于主营业务收入增幅 28.66%，导致销售回款减少。</t>
  </si>
  <si>
    <t>其中发行人主要客户金风科技、远景能源通过金风云信、简单汇等供应链金融平台开具的数字化应收账款债权凭证支付发行人货款较多，相关数字化应收账款债权凭证在应收账款项目列示，导致期末应收账款增加 10,710.28 万元，增幅为 65.66%， 大于主营业务收入增幅 28.66%， 导致销售回款减少。</t>
  </si>
  <si>
    <t>2021 年，发行人主要客户金风科技、</t>
  </si>
  <si>
    <t>《中国人民银行 工业和信息化部 司法部 商务部 国资委 市场监管总局银保监会 外汇局关于规范发展供应链金融 支持供应链产业链稳定循环和优化升级的意见》《保障中小企业款项支付条例（草案）》《关于进一步强化中小微企业金融服务的指导意见》《关于进一步做好供应链创新与应用试点工作的通知》《关于加强商业保理企业监督管理的通知》《中国银保监会办公厅关于推动供应链金融服务实体经济的指导意见》《关于加强金融服务民营企业的若干意见》等相关政策支持应收账款债权凭证流转。</t>
  </si>
  <si>
    <t>《中国人民银行 工业和信息化部 司法部 商务部 国资委 市场监管总局 银保监会 外汇局关于规范发展供应链金融 支持供应链产业链稳定循环和优化升级的意见》《保障中小企业款项支付条例（草案）》《关于进一步强化中小微企业金融服务的指导意见》《关于进一步做好供应链创新与应用试点工作的通知》《关于加强商业保理企业监督管理的通知》《中国银保监会办公厅关于推动供应链金融服务实体经济的指导意见》《关于加强金融服务民营企业的若干意见》等相关政策支持应收账款债权凭证流转。</t>
  </si>
  <si>
    <t>发行方名称 理财产品的名称 产品性质 产品类型 购买日 到期日 原币本金（万元） 实际收益率 钜洲资产管理（上海）有限公司 钜洲保集上海房地产专项私募基金 基金 非保本浮动收益 2016-09-12 2017-09-12 100.00 7.80% 钜洲资产管理（上海）有限公司 钜安恒大地产集团合肥专项二号二期私募基金 基金 非保本浮动收益 2017-01-01 2017-10-26 2,000.00 8.00% 钜洲资产管理（上海）有限公司 钜安-丰汇租赁投资基金 基金 非保本浮动收益 2017-03-27 2017-06-23 500.00 6.50% 钜洲资产管理（上海）有限公司 钜安正威集团供应链金融私募投资基金 基金 非保本浮动收益 2017-07-13 2017-11-07 1,000.00 7.00% 浦发银行杭州高新支行 定期存款 定期存款 保本固定收益 2017-09-04 2017-12-04 US$300.00</t>
  </si>
  <si>
    <t>作关系， Flexport Capital LLC 提供货运和供应链金融服务，并收取相应的货运服务、资金使用费。</t>
  </si>
  <si>
    <t>水天集团于 2019 年 9 月 23 日设立，为南昌水投的全资子公司，注册资本 150,000 万元，主要承担金融产业管理职能，经营范围包括基金投资、投资管理、资产管理、财务顾问、担保、商业保理、融资租赁、供应链金融等。</t>
  </si>
  <si>
    <t>" 2020年1月6日 2020年 、2021年 、2022年 正常履行中 首次公开发行或再融资时所作承诺 居然之家 关于不再新增对类金融业务的资金投入的承诺 如本次非公开发行A股股票事项获得中国证监会等有权机构批准并实施，在本次非公开发行A股股票募集资金使用完毕前或募集资金到位36个月内，除按照公司主营业务发展所需且服务实体经济之目的，对与本公司主营业务发展密切相关，符合业态所需、行业发展管理及产业政策的融资租赁、商业保理及供应链金融的投资外，本公司不再新增对类金融业务的资 2020年7月20日 募集资金使用完毕前或募集资金到位36个月内 正常履行中</t>
  </si>
  <si>
    <t>债务融资方面，公司持续优化融资结构， 加强与国有政策性银行以及大型国有商业银行授信业务合作力度，增加优质项目的中长期项目融资， 不断加大与银行的供应链金融业务，为公司的整体发展提供了有效的资金保障。</t>
  </si>
  <si>
    <t>建信融通票据为企业在建信融通平台上签发的电子承兑款项，建信融通为中国建设银行牵头开发的供应链金融融资平台，主要运作模式为基于供应商对采购商的应收账款，为供应商提供保理融资、拆分转让、持有到期收款的全流程在线金融服务。</t>
  </si>
  <si>
    <t>曾先后担任工商银行吉林分行信贷员、信贷科长，交通银行吉林分行计划处长、信贷处长，交通银行珠海分行分行副行长，交通银行深圳分行支行行长，深圳银信达公司总经理，深圳怡亚通供应链股份有限公司供应链金融集群常务副总裁（负责深圳市宇商小额贷款公司全面工作），海南泓达小额贷款公司执行总经理，深圳市鑫荣联小额贷款有限公司执行总经理。</t>
  </si>
  <si>
    <t>➋深化集群客户服务模式，依托分支机构区域经济情况和产业发展情况，聚焦场景化、生态化，以供应链金融及特色化产品为导向，围绕“一行一特色”打造批量服务模式，现已经形成了“木材”“种养殖”等客户批量集群业务。</t>
  </si>
  <si>
    <t>报告期内，发行人向白银有色采购阴极铜，并与九江富奕通、象屿新能源就阴极铜采购开展供应链金融合作。</t>
  </si>
  <si>
    <t>[二、被担保人基本情况]
5、主营业务：码头仓储物流建设与经营；供应链金融服务；及项目投资与控股</t>
  </si>
  <si>
    <t>发行人拟研发的信贷服务智能风控解决方案将以产业核心企业为依托，打造一个银行等金融机构与中小微企业及个人消费者之间的金融科技服务平台，通过应用大数据、AI 技术， 助力银行等金融机构更有效地对中小微企业及个人消费者进行信用风险评估，增强对其信贷投放的实效性、收益性与风险平衡性，赋能银行等金融机构的个人消费贷、企业供应链金融等业务，同时也能帮助中小微企业及个人消费者获得更多较为便捷、成本较低的信贷服务，助力普惠金融建设。</t>
  </si>
  <si>
    <t>航信票据是由公司客户开具的账单，可以在客户的供应链金融平台内贴现或背书转让给供应链内的成员，但不能直接在银行贴现或是背书转让给非供应链金融平台的成员，与应收票据存在一定的区别，故基于谨慎性原则，仍将其还原认定为应收账款，不存在应收票据转回应收账款的情形。</t>
  </si>
  <si>
    <t>截至报告期末，除经营活动现金流外，公司主要通过北京银行借款和菜鸟供应链金融贷款解决资金需求，并逐步拓展其他银行授信渠道，满足公司的资金需求。</t>
  </si>
  <si>
    <t>截至报告期末，除经营活动现金流入外，公司主要通过银行借款和菜鸟供应链金融贷款解决资金需求，并逐步拓展其他银行授信渠道，满足公司的资金需求。</t>
  </si>
  <si>
    <t>（4） 获取报告期各期末建行 e 信通、南网 e 链的明细表，了解报告期内票据结算情况，分析期末余额变动的合理性；结合《企业会计准则第 22 号——金融工具确认和计量》分析发行人的会计处理， 查阅上市/拟上市公司公开披露的信息， 了解同类型案例对各类票据及供应链金融债权的会计政策，坏账计提比例。</t>
  </si>
  <si>
    <t>,LTD（中国远洋物流有限公司与韩国现代GLOVIS合资）管理本部长，江苏中远供应链管理有限公司供应链金融事业部部长，江苏嘉华鼎泰汽车有限公司董事、常务副总经理，江苏悦达嘉华汽车销售有限公司董事，中远供应链管理有限公司江浙区域负责人等职，大连和升控股集团国内事业部总经理。</t>
  </si>
  <si>
    <t>,LTD 管理部部长， 江苏中远供应链管理有限公司供应链金融事业部部长， 江苏嘉华鼎泰汽车有限公司董事、 常务副总经理， 江苏悦达嘉华汽车销售有限公司董事， 大连和升控股集团</t>
  </si>
  <si>
    <t>风险应对措施：为应对日益扩大的海外原料采购与投资经营需要，公司从2016 年开始将以新加坡公司为基础，打造国外商贸中心与投融资中心，在新加坡平台上积极开展国际性原料集中采购、国外直接融资、供应链金融、外汇风险管理与原料采购风险管理，减少国外业务资金往来所受到的汇率波动影响。</t>
  </si>
  <si>
    <t>公司及各子公司拟开展的授信业务包括但不限于流动资金贷款、项目贷款、银行承兑汇票、商业承兑汇票、授信、开证、保函、供应链金融、票据贴现、融资租赁、票据池等业务，授信（含担保） 期限为自2020年度股东大会审议通过之日起至2021年度股东大会召开之日止。</t>
  </si>
  <si>
    <t>报告期内存在第三方回款的主要原因系： 部分境内客户在中国香港交货时，为提高付款效率，指定供应链金融公司代为向公司支付美元货款。</t>
  </si>
  <si>
    <t>在此过程中，部分境内客户在中国香港交货时，为降低采购成本，提高付款效率，指定供应链金融公司代为向公司支付美元货款。</t>
  </si>
  <si>
    <t>供应链金融（对于公司为“应收账款保理业务” ）系银行将核心企业与上下游企业联系在一起提供灵活运用的金融产品和服务的一种成熟的融资模式，该模式下，公司通常与客户指定的银行签订供应链金融协议，由银行基于客户自身的商业信用，在扣减一定的利息费用后提前支付货款给公司；货款的信用期到期后，再由客户直接支付货款给银行，从而实现银企互利共赢。</t>
  </si>
  <si>
    <t>中国目前已进入到供应链时代，其中主要包括传统供应链、数字供应链、区块链的应用、供应链金融等多板块内容。</t>
  </si>
  <si>
    <t>序号 软件名称 著作权人 首次发表日期 登记号 取得方式 1 晶奇民政项目管理信息平台V1.0 晶奇网络 2020.11.19 2020SR1577401 原始取得 2 基于通和链的供应链金融平台软件V1.0 智慧医疗 2020.10.16 2020SR1223893 原始取得 3 晶奇应用支撑中台平台V1.0 晶奇网络 2020.09.18 2020SR1125156 原始取得 4 晶奇医疗保障电子凭证系统V1.0 晶奇网络 2020.09.18 2020SR1125162 原始取得 5 晶奇业务中台平台V1.0 晶奇网络 2020.09.18 2020SR1125168 原始取得 6 晶奇公共服务业务中台平台V1.0 晶奇网络 2020.09.18 2020SR1124377 原始取得</t>
  </si>
  <si>
    <t>序号 软件名称 著作权人 首次发表日期 登记号 取得方式 1 晶奇民政项目管理信息平台V1.0 晶奇网络 2020.11.19 2020SR1577401 原始取得 2 基于通和链的供应链金融平台软件V1.0 智慧医疗 2020.10.16 2020SR1223893 原始取得 3 晶奇应用支撑中台平台V1.0 晶奇网络 2020.09.18 2020SR1125156 原始取得 4 晶奇医疗保障电子凭证系统V1.0 晶奇网络 2020.09.18 2020SR1125162 原始取得 5 晶奇业务中台平台V1.0 晶奇网络 2020.09.18 2020SR1125168 原始取得 6 晶奇公共服务业务中台平台V1.0 晶奇网络 2020.09.18 2020SR1124377 原始取得 7 晶奇数据中台平台 晶奇网络 2020.09.18 2020SR1120778 原始取得 8 晶奇医疗保障公共服务消息推送系统V1.0 晶奇网络 2020.09.17 2020SR1112250 原始取得 9 晶奇医疗保障公共服务注册认证系统V1.0 晶奇网络 2020.09.17 2020SR1112242 原始取得 10 晶奇医疗保障公共服务安全接入系统V1.0 晶奇网络 2020.09.17 2020SR1112234 原始取得 11 晶奇医疗保障电子票据系统V1.0 晶奇网络 2020.09.17 2020SR1112226 原始取得</t>
  </si>
  <si>
    <t>序号 软件名称 著作权人 首次发表日期 登记号 取得方式 1 晶奇民政项目管理信息平台V1.0 晶奇网络 2020.11.19 2020SR1577401 原始取得 2 基于通和链的供应链金融平台软件V1.0 智慧医疗 2020.10.16 2020SR1223893 原始取得 3 晶奇应用支撑中台平台V1.0 晶奇网络 2020.09.18 2020SR1125156 原始取得 4 晶奇医疗保障电子凭证系统V1.0 晶奇网络 2020.09.18 2020SR1125162 原始取得 5 晶奇业务中台平台V1.0 晶奇网络 2020.09.18 2020SR1125168 原始取得 6 晶奇公共服务业务中台平台V1.0 晶奇网络 2020.09.18 2020SR1124377 原始取得 7 晶奇数据中台平台 晶奇网络 2020.09.18 2020SR1120778 原始取得</t>
  </si>
  <si>
    <t>23 晶奇民政项目管理信息平台V1.0 晶奇网络 2020.11.19 2020SR1577401 原始取得 24 基于通和链的供应链金融平台软件V1.0 智慧医疗 2020.10.16 2020SR1223893 原始取得 25 晶奇应用支撑中台平台V1.0 晶奇网络 2020.09.18 2020SR1125156 原始取得 26 晶奇医疗保障电子凭证系统V1.0 晶奇网络 2020.09.18 2020SR1125162 原始取得 27 晶奇业务中台平台V1.0 晶奇网络 2020.09.18 2020SR1125168 原始取得 28 晶奇公共服务业务中台平台V1.0 晶奇网络 2020.09.18 2020SR1124377 原始取得 29 晶奇数据中台平台 晶奇网络 2020.09.18 2020SR1120778 原始取得 30 晶奇医疗保障公共服务消息推送系统V1.0 晶奇网络 2020.09.17 2020SR1112250 原始取得 31 晶奇医疗保障公共服务注册认证系统V1.0 晶奇网络 2020.09.17 2020SR1112242 原始取得 32 晶奇医疗保障公共服务安全接入系统V1.0 晶奇网络 2020.09.17 2020SR1112234 原始取得 33 晶奇医疗保障电子票据系统V1.0 晶奇网络 2020.09.17 2020SR1112226 原始取得 34 晶奇医疗保障公共服务统应用支撑系统V1.0 晶奇网络 2020.09.17 2020SR1115052</t>
  </si>
  <si>
    <t>我公司已完成较为领先的区块链底层技术平台的搭建，并在供应链金融、溯源防伪等领域完成了区块链解决方案</t>
  </si>
  <si>
    <t>截至 2022 年 6 月 30 日， 公司一年以上融信通票据为 177.11 万元；其中，融信通票据系建设银行提供的供应链金融服务。</t>
  </si>
  <si>
    <t>（5） 保荐人、申报会计师对发行人报告期内与 Lowe’s、 Amazon、 The Home Depot 之间的销售收入回款情况进行了核查，其中发行人与 Lowe’s 之间的销售收入回款主要通过 Lowe’s 供应链金融项目的合作机构通过无追索权的应收账款贴现方式完成， 保荐机构与申报会计师取得了发行人与 Lowe’s 合作机构签署的SCF（Supply Chain Finance，供应链融资） 协议，对无追索的条款进行了确认。</t>
  </si>
  <si>
    <t>对象 业务流程 成本费率 期限 宝武财务公司 发行人与宝武财务公司签订商业汇票贴现框架协议，其后通过登录财务公司运营的供应链金融平台（PC端网页版或移动APP客户端）在线申请并确认贴现、财务公司在线放款的业务。</t>
  </si>
  <si>
    <t xml:space="preserve">根据找钢网于 2018 年披露的招股说明书，找钢网提供的服务主要包括钢铁贸易、物流、仓储及加工服务以及供应链金融，服务领域主要集中在钢材交易领域，服务对象主要为钢铁产业内的生产商、贸易商、代理商以及下游用钢企业等。 | </t>
  </si>
  <si>
    <t>非银行金融机构代付主要是客户通过当地知名的专业从事国际结算的支付公司或供应链金融服务公司等付款； 客户的股东及其他关联方（包括同一集团）主要系客户指定集团内公司或客户的股东直接付款；客户的合作伙伴主要指客户的上下游等合作伙伴代付；客户的其他相关方包括客户的亲属、员工、朋友等代付。</t>
  </si>
  <si>
    <t>注 2：中企云链是由中国中车集团有限公司联合包括中国铁建股份有限公司、中国船舶集团有限公司、鞍钢集团有限公司、招商局集团有限公司等多家大型企业集团构建的供应链金融服务平台。</t>
  </si>
  <si>
    <t>通过定制化或者标准化两种模式，实现了保理、信用证、商票、预付款等全供应链金融产品线上化，高效满足核心企业上下游客户快捷融资需求，服务供应链生态圈。</t>
  </si>
  <si>
    <t>报告期内，客户通过第三方向公司付款主要包括以下情形： 1） 客户所属集团指定相关公司代客户统一对外付款； 2） 通过应收账款保理、供应链金融等合规方式或渠道完成付款； 3） 境外客户委托第三方付款。</t>
  </si>
  <si>
    <t>动” 的问题，实现企业间商业交易“支付宝化” ，为供应链管理迈向“供应链金融” 奠定坚实基础。</t>
  </si>
  <si>
    <t>2024 年，正品贵德将加大扶持区域经销商和合作伙伴，全面拓展 G10 云“POS+CRM+供应链”一体化解决方案，提升类似餐饮加盟连锁、供应链咨询、餐饮人力资源等异业合作伙伴的合作，相互业务推广实现协销；加速构建正品贵德智能化食材直连平台，通过对餐饮企业大数据的深度挖掘和分析，建立反向供应链需求，有效匹配产业链上下游资源，指导上下游进行生产和销售，让餐饮食材采购业务变得更简单、更高效、更透明，帮助餐饮企业实现供应链优化、价值提升、成本降低；开展餐饮智能设备的应用，展开供应链端的增值服务，供应链采购咨询、供应链集采期采业务、供应链金融等业务，同时，进一步扩大 O2O支付业务、加快电子发票开票系统、会员运营、食品安全对接等增值业务的推广和应用。</t>
  </si>
  <si>
    <t>公司名称 针对票据的处理方式 针对应收债权凭证的处理方式 三花智控 对于期末已背书或贴现且未到期的应收票据均予以终止 2021年度以来，三花智控存在“美的集团的美易单”、“格力电器的格力融单”和“TCL金单”等供应链金融凭据方式回款，在该些供应链金融凭据到期前，未终止确认应收账款，因此三花智控将未终止确认的应收债权凭证记入应收账款核算。</t>
  </si>
  <si>
    <t>熊衍保的哥哥熊衍贵通过深圳南极智能科技有限公司持有7.50%的股权并担任董事 95 江西康佳产业园区开发有限公司 熊衍保的哥哥熊衍贵通过深圳南极智能科技有限公司间接持有7.5%的股权并担任董事 96 江西省民企协产业运营服务有限公司 熊衍保的哥哥熊衍贵担任执行董事兼总经理，熊衍保的哥哥熊衍贵的配偶郑小兰持有12.00%的股权 97 湖南利得供应链管理有限责任公司 熊衍保的弟弟熊衍国通过共青城利得投资合伙企业（有限合伙）间接持有59.99%的股权 二、发行人董事熊衍保及其关系密切的家庭成员报告期内曾经直接或间接控制的，或担任董事、高级管理人员的，除发行人及其子公司外的法人或其他组织 1 萍乡市龚杏投资发展股份有限公司 熊衍保通过江西福之源实业有限公司间接持有7.13%的股权，并曾担任董事（熊衍保2020年4月卸任该公司董事） 2 上饶市龚杏投资发展股份有限公司 熊衍保通过江西福之源实业有限公司间接持有7.13%的股权并担任董事（熊衍保2020年4月卸任该公司董事） 3 江西中盛供应链金融股份有限公司</t>
  </si>
  <si>
    <t>综合考虑客户信用、合作稳定性等因素，公司向其提供开票后 120-200 天左右的信用期；金佰利基于自身超强的信用，与银行建立供应链金融合作， 向公司提供了保理业务，使得公司能够提前回收货款，公司对较长的信用期接受度也有所提高。</t>
  </si>
  <si>
    <t>金佰利的信用期较发行人其他主要客户的信用期明显偏长且区间较大，主要是因为：①报告期内公司与金佰利旗下各地多个公司合作销售，各个地区公司的信用期有一定差异；②金佰利是全球知名的卫生护理用品的领导者，其在原料采购过程中相对强势，同时金佰利亦是发行人的第一大客户，综合考虑客户信用、合作稳定性等因素，发行人向其提供开票后 120-200 天的信用期；③金佰利基于自身超强的信用，与银行建立供应链金融合作，向发行人提供了保理业务，使得发行人能够提前回收货款，发行人对其较长信用期的接受度亦有所提高。</t>
  </si>
  <si>
    <t>电投融和新能源发展有限公司（以下简称“电投融和发展” ）成立于 2013年，以服务清洁能源主业为宗旨，以落实国家“双碳” 战略为依托，围绕新能源资本投资、新能源产业链投资、金融服务三大核心，主要经营新能源投资开发、融资租赁、供应链金融、保理、能源产业投资、实业投资等业务。</t>
  </si>
  <si>
    <t>电投融和新能源发展有限公司（以下简称“电投融和发展”）成立于 2013年，以服务清洁能源主业为宗旨，以落实国家“双碳”战略为依托，围绕新能源资本投资、新能源产业链投资、金融服务三大核心，主要经营新能源投资开发、融资租赁、供应链金融、保理、能源产业投资、实业投资等业务。</t>
  </si>
  <si>
    <t>规划期内，公司银行以“汇绿色金融之力、育供应链金融之势、筑科创金融伴飞银行”的战略定位，坚守特色专营之路，在绿色金融、供应链金融、国际业务、科创金融及战略性新基建取得突破。</t>
  </si>
  <si>
    <t xml:space="preserve">海丰县弘兴服饰有限公司 西服马夹 在2019年和2021年为该品类前五大 其主要产品西服马甲偏正装、2020年由于疫情影响需求减少而减少采购 10 佛山市欧若拉服饰有限公司深圳市欧若拉服饰有限公司 家居服、女装 在2019年和2020年为该品类前五大 由于2020年下半年备货较多，2021年消耗上年库存，因此减少备货量所致 百货家居 11 宁波市鄞州佳盛水泵电机厂 清洗机 报告期各期均为品类前五大 未变化 12 宁波华勋清洁机械有限公司 报告期各期均为品类前五大 13 上海越冠机电设备有限公司 报告期各期均为品类前五大 14 宁波川力清洗设备有限公司 在2019年和2020年为该品类前五大 2021年该类商品向头部集中采购，导致其退出前五大 15 淮安美妙电子科技有限公司 足浴盆 在2020年为该品类前五大 2018年为新品导入及推广阶段，2019年销量提升，因淮安美妙电子科技有限公司的产品平均单价低而减少对深圳市悦来科技有限公司的采购 16 深圳市悦来科技有限公司 在2019年为该品类前五大 17 浙江高裕家居科技股份有限公司 家居用品 在2021年为该品类前五大 2020年引入该类产品，2021年销量上升，采购额增加 18 广州市曼联塑料制品有限公司 包装材料 在2021年为该品类前五大 报告期内均有采购，2021年因品类其他供应商采购减少，因此进入当期前五大供应商 运动娱乐 19 广州美雅途助动车科技有限公司 电动自行车 报告期各期均为品类前五大 未变化 20 HOTOEMInformationTechnologyComp anyLimited 在2019年为该品类前五大 资金合作方 | </t>
  </si>
  <si>
    <t>例如宇信科技在网络银行、信贷系统、商业智能、互联网贷款、监管及信息披露等子市场拥有领先地位；天阳科技在供应链金融、信用卡信贷、风险管理等市场处于领先地位；长亮科技在核心业务系统、商业智能等市场收入规模和市场份额较大；公司在智慧网点、 支付清算及中间业务等领域处于市场领先地位。</t>
  </si>
  <si>
    <t>任江西省九龙湖投资品交易中心董事兼总经理，是江西省地方金融交易场所主要发起人之一、供应链金融倡导者和实践者，现任公司第九届董事会董事、副总经理。</t>
  </si>
  <si>
    <t>一是优化业务结构， 加大科技投入， 优化运营系统， 提升标品信托、 消费金融和供应链金融等业务管理运营效率。</t>
  </si>
  <si>
    <t>2.基于土地流转、规模化经营的农业产销信息系统升级建设项目变更原因，由于农业信息化行业整体的发展进度慢于预期，农业供应链金融的风险和交易成本仍然较高，快速、充分嫁接后续金融服务的探索周期超过预期。</t>
  </si>
  <si>
    <t>随着公司业务规模的高速增长，除传统融资手段银行借款外，公司将在符合法律法规和产业政策的前提下，积极拓展供应链金融，结合资本市场定增、可转债等再融资方式，寻求最优融资组合，以较低融资成本筹集发展所需资金，为公司实现未来发展战略打下坚实基础。</t>
  </si>
  <si>
    <t>在本次贴现前，公司财务经办人员通过互联网查询深圳市商票圈科技有限公司的背景信息，根据公开信息介绍，“商票圈” 平台是中国服务贸易协会票据经纪委员会副主任单位、深圳市供应链金融协会（SSCF）理事单位， “商票圈”平台交易规模较大，并且“商票圈” 的贴现模式、操作方式及贴现息与“中企云链” 高度相似，均是由公司将票据挂在该平台，等买家报价接收。</t>
  </si>
  <si>
    <t>三是打造生态供应链金融，通过开放银行将本行供应链金融能力组件化、标准化输出，广泛触达核心企业及其海量的上下游客群，实现生态批量获客及客群深度经营。</t>
  </si>
  <si>
    <t>新型供应链金融 深入行业、聚焦场景，充分运用平安银行“星云物联网平台”数据，依托“平安好链平台”，持续创新迭代融资产品及模式，拓展供应链金融服务范围，通过线上化、模型化和自动化，批量为中小微企业提供融资服务，助力中小企业解决融资难、融资贵问题，重塑供应链金融品牌。</t>
  </si>
  <si>
    <t>为重塑供应链金融品牌，本行深入行业产业链全景，挖掘生态客户群体场景金融需求，通过线上化、模型化和自动化，打造新型供应链金融，有效帮助中小企业解决融资难、融资贵问题。</t>
  </si>
  <si>
    <t>供应链金融产业互联网发展和“内循环” 战略为供应链金融发展蕴育了巨大商机，层出不穷的新科技推动供应链金融新业态快速增长。</t>
  </si>
  <si>
    <t>2021 年 1-9 月，供应链金融融资发生额 6,566.37 亿元，同比增长 34.5%。</t>
  </si>
  <si>
    <t>一是加强数字供应链金融，通过“星云物联网平台”及海量多维数据，解决银企信息不对称痛点，创新融资模式，减少核心企业信用依赖，实现客户下沉，帮助中小企业解决融资难、融资贵问题，助力实体经济发展；二是深化场景供应链金融，从场景和客户需求出发，以供应链金融为纽带，为客户提供“供应链+”的综合金融服务，如内外贸一体化、供应链及避险一体化等， 满足客户供应链综合金融需求；三是打造生态供应链金融，通过开放银行组件化、标准化输出“金融+科技”能力，实现生态批量获客及客群深度经营。</t>
  </si>
  <si>
    <t>一是通过“星云物联网平台”及海量多维数据，创新融资模式， 加强数字供应链金融；二是从场景和客户需求出发，为客户提供“供应链+”的综合金融服务，深化场景供应链金融；三是通过开放银行实现生态批量获客及客群深度经营，打造生态供应链金融。</t>
  </si>
  <si>
    <t>2022 年上半年， 本行供应链金融融资发生额 5,424.52 亿元， 同比增长 24.0%。</t>
  </si>
  <si>
    <t>一是通过“星云物联网平台”及海量多维数据，创新融资模式，加强数字供应链金融；二是从场景和客户需求出发，为客户提供“供应链+”的综合金融服务，深化场景供应链金融；三是通过开放银行实现生态批量获客及客群深度经营，打造生态供应链金融。</t>
  </si>
  <si>
    <t>2022 年 1-9 月，本行供应链金融融资发生额 8,255.68 亿元，同比增长 25.7%。</t>
  </si>
  <si>
    <t>三是打造生态供应链金融，通过开放银行将本行供应链金融能力组件化、标准化输出，广泛触达核心企业及其海量的上下游客群， 实现生态批量获客及客群深度经营。</t>
  </si>
  <si>
    <t>前三季度，我行供应链金融融资发生额8,255.68亿元，同比增长25.7%。</t>
  </si>
  <si>
    <t>2023 年 1-9 月，本行供应链金融融资发生额 9,216.16 亿元， 同比增长 11.6%。</t>
  </si>
  <si>
    <t> 运用云计算、区块链、人工智能等技术，持续优化供应链金融平台“平安好链”，为核心企业及其上游中小微客群提供线上智能化、数字化的供应链金融平台服务。</t>
  </si>
  <si>
    <t>一是提升供应链金融“操作线上化、审批模型化、出账自动化” 能力，提高业务办理效率，优化客户体验；二是构建生态供应链金融，聚焦重点行业，生态化经营核心企业及其海量上下游企业； 三是加强数字供应链金融，通过“星云物联网平台” 及海量多维数据，将客户主体信用、交易信用和物的信用相结合，为供应链上下游中小微企业提供便捷金融服务。</t>
  </si>
  <si>
    <t>上述业务为供应链金融业务，公司收取的差价实质上为资金占用费，且公司经营范围并无供应链金融业务，上述业务在发生时的会计处理未遵守实质重于形式原则。</t>
  </si>
  <si>
    <t>[七、备查文件]
1、《福建海峡银行股份有限公司与福建美丽生态建设集团有限公司供应链金融业务合作协议》；</t>
  </si>
  <si>
    <t>[第三节 发行人基本情况] [七、发行人的主要业务]
供应商名称 2018年度 采购额 占年度采购总额比例 神华销售集团有限公司华南销售分公司 143,847.19 11.22% VoltaRiverAuthority 102,464.67 7.99% 广东大鹏液化天然气有限公司 84,775.15 6.61% 广东中煤进出口有限公司 73,421.53 5.73% 伊泰供应链金融服务（深圳）有限公司 67,533.22 5.27% 合计 472,041.77 36.82%</t>
  </si>
  <si>
    <t>[第四节 发行人基本情况] [七、发行人主要业务情况]
供应商名称 2018年度 采购额 占年度采购总额比例 神华销售集团有限公司华南销售分公司 143,847.19 11.22% VoltaRiverAuthority 102,464.67 7.99% 广东大鹏液化天然气有限公司 84,775.15 6.61% 广东中煤进出口有限公司 73,421.53 5.73% 伊泰供应链金融服务（深圳）有限公司 67,533.22 5.27% 合计 472,041.77 36.82%</t>
  </si>
  <si>
    <t>[第三节 发行人基本情况] [七、发行人主要业务情况]
供应商名称 2018年度 采购额 占年度采购总额比例 神华销售集团有限公司华南销售分公司 143,847.19 11.22% VoltaRiverAuthority 102,464.67 7.99% 广东大鹏液化天然气有限公司 84,775.15 6.61% 广东中煤进出口有限公司 73,421.53 5.73% 伊泰供应链金融服务（深圳）有限公司 67,533.22 5.27% 合计 472,041.77 36.82%</t>
  </si>
  <si>
    <t>[九、经营分析]
供应商 采购金额 占比 广东中煤进出口有限公司 15.69 6.17 国能销售集团广州有限公司 11.1 4.37 中国石油天然气股份有限公司天然气销售广东分公司 10.5 4.13 广东大鹏液化天然气有限公司 10.2 4.01 伊泰供应链金融服务（深圳）有限公司 9.13 3.59 合计 56.62 22.27</t>
  </si>
  <si>
    <t>[第三节 发行人基本情况] [七、发行人主要业务情况]
供应商名称 2019年度 采购额 占年度采购总额比例 Volta River Authority 150,753.79 9.81% 神华销售集团有限公司华南销售分公司 149,572.21 9.73% 广东大鹏液化天然气有限公司 93,571.70 6.09% 伊泰供应链金融服务（深圳）有限公司 74,429.10 4.84% 广东中煤进出口有限公司 60,556.76 3.94% 合计 528,883.56 34.41%</t>
  </si>
  <si>
    <t>[八、经营分析]
伊泰供应链金融服务（深圳）有限公司 14.94 4.82 广东中煤进出口有限公司 14.56 4.69 国能销售集团广州有限公司 11.43 3.69 合计 73.83 23.80</t>
  </si>
  <si>
    <t>[第四节 发行人基本情况] [七、发行人主要业务情况]
供应商名称 2021年度 采购额 占年度采购总额比例 广东中煤进出口有限公司 156,875.58 6.17% 伊泰供应链金融服务（深圳）有限公司 111,026.32 4.37% 国能销售集团有限公司华南销售分公司 104,982.52 4.13% 中国石油天然气股份有限公司天然气销售广东分公司 102,009.52 4.01% 中海石油气电集团有限责任公司粤东销售分公司 91,313.06 3.59% 合计 566,207.00 22.27%</t>
  </si>
  <si>
    <t>积极探索金融创新突破， 丰富业务品种， 增配适用范围； 以客户需求为导向， 扩大买方付息供应商名单、 突破无追商票贴现业务、 创新订单贷融资产品取得初步成效， 为下一步供应链金融平台建设提供产品支撑。</t>
  </si>
  <si>
    <t>（4） 在公司发行的债务融资产品或参与的供应链金融专项计划资产支持证券或资产支持票据的项目中， 根据公司生产经营、资本支出的需要决定为项目涉及的公司控股或参股公司提供包括但不限于担保、 差额补足、流动性支持、债务加入或其他增信措施。</t>
  </si>
  <si>
    <t>4、在公司发行的债务融资产品或参与的供应链金融专项计划资产支持证券或资产支持票据的项目中， 根据公司生产经营、资本支出的需要决定为项目涉及的公司控股或参股公司提供包括但不限于担保、差额补足、流动性支持、债务加入或其他增信措施。</t>
  </si>
  <si>
    <t>2022 年 12 月 7 日，发行人作为共同债务人发行了“华泰-悦盈-平裕保理 6期供应链金融资产支持专项计划”，发行规模 1.05 亿元，期限为 0.92 年，到期一次性还本付息，存续中。</t>
  </si>
  <si>
    <t>《关于促进深圳市供应链金融发展的意见》 深圳市人民政府金融发展服务办公室 支持供应链金融专业化经营。</t>
  </si>
  <si>
    <t>第二十五条 企业通过集团公司构建的供应链金融服务平台签发惠融账单，并将供应链金融业务额度纳入供应链金融预算管理范畴， 由中国长城财务管理部进行核定与报批，企业要加强额度使用合规性和风险审查。</t>
  </si>
  <si>
    <t>[第三节 发行人基本情况] [七、发行人主要业务基本情况]
供应链金融业务分为产业链金融业务和消费金融业务，分别定位于向产业链合作伙</t>
  </si>
  <si>
    <t>为充分发挥双方的资源优势，取得战略协同效应，双方签订了战略合作协议，在供应链金融等领域进行战略合作，以加强公司金融资源整合能力，提升对公司客户和供应商的金融服务能力，促进产业链上下游的业务发展，从而带动公司业务的进一步发展。</t>
  </si>
  <si>
    <t>TCL 产业金融主要包括集团财资业务和供应链金融业务。</t>
  </si>
  <si>
    <t>供应链金融业务方面， 截至 2020 年末，公司供应链金融业务对公金融客户数超过 2 万家，零售金融注册客户数超过 156 万个。</t>
  </si>
  <si>
    <t>供应链金融业务分为产业链金融业务和消费金融业务，分别定位于向产业链合作伙伴、集团内部员工及集团产品消费者等提供金融服务。</t>
  </si>
  <si>
    <t>该业务是基于《粤港澳大湾区绿色供应链金融服务指南—低碳评级体系》（以下简称《低碳评级体系》）的首笔供应链票据贴现。</t>
  </si>
  <si>
    <t>供应链金融 ABN 发挥了将大企业的信用传导给小微企业的桥梁作用，助力小微企业盘活动产，降低融资成本，有利于供应链及中小微企业的健康发展。</t>
  </si>
  <si>
    <t>同意公司开展供应链金融时出具《付款确认书》，作为加入债务人与公司合并报表范围内各子公司对每一笔供应链应付账款承担共同付款义务，对下属公司在应付账款到期日前未清付的应付账款差额部分于到期日进行清偿。</t>
  </si>
  <si>
    <t>2．同意公司开展供应链金融时出具《付款确认书》，作为加入债务人与公司控制的各下属公司/项目对每一笔供应链应付账款承担共同付款义务，对前述下属公司在应付账款到期日前未清付的应付账款差额部分于到期日进行清偿。</t>
  </si>
  <si>
    <t>一、供应链金融业务债务加入</t>
  </si>
  <si>
    <t>提案编码 提案名称 备注 同意 反对 弃权 该列打勾的栏目可以投票 100 总议案：所有提案 √ 非累积投票提案 1.00 公司2022年度董事会工作报告 √ 2.00 公司2022年度监事会工作报告 √ 3.00 公司2022年度财务决算报告 √ 4.00 公司2022年度利润分配预案 √ 5.00 公司2022年年度报告 √ 6.00 公司2023年度为全资子公司、控股子公司及参股公司债务融资提供担保的议案 √ 7.00 公司2023年度预计新增财务资助额度的议案 √ 8.00 公司2023年度供应链金融业务相关事宜的议案 √ 9.00 公司与北京金融街集团财务有限公司续签《金融服务协议》暨关联交易的议案 √ 10.00 关于续聘致同会计师事务所（特殊普通合伙）担任公司2023年度财务报表审计与内部控制审计机构的议案</t>
  </si>
  <si>
    <t>（1）同意公司开展供应链金融时出具《付款确认书》，作为加入债务人与公司合并报表范围内各子公司对每一笔供应链应付账款承担共同付款义务，对下属公司在应付账款到期日前未清付的应付账款差额部分于到期日进行清偿；同意对供应商每一笔应收账款债权的转让，向供应商及保理公司出具《应收账款债权转让通知书回执》。</t>
  </si>
  <si>
    <t>同意公司新增供应链金融业务发行额度及对应债务加入额度 23.4 亿元，有效期自公司有权机构审议通过该议案之日起，至下一次公司有权机构再次召开会议审议通过公司供应链金融业务相关事宜的议案时止。</t>
  </si>
  <si>
    <t>[八、备查文件]
提案编码 提案名称 备注 同意 反对 弃权 该列打勾的栏目可以投票 100 总议案：所有提案 √ 非累积投票提案 1.00 公司2023年度董事会工作报告 √ 2.00 公司2023年度监事会工作报告 √ 3.00 公司2023年度财务决算报告 √ 4.00 公司2023年度利润分配预案 √ 5.00 公司2023年年度报告 √ 6.00 公司2024年度为全资子公司、控股子公司及参股公司债务融资提供担保的议案 √ 7.00 公司2024年度供应链金融业务相关事宜的议案 √ 8.00 公司2024年度预计新增财务资助额度的议案 √ 9.00 公司与北京金融街集团财务有限公司续签《金融服务协议》暨关联交易的议案 √ 10.00 公司与北京金融街投资（集团）有限公司及其下属子公司关联交易的议案 √</t>
  </si>
  <si>
    <t>发行人应结合融资租赁、商业保理以及供应链金融的具体经营内容、服务对象、盈利来源,以及上述业务与公司主营业务或主要产品之间的关系, 论证说明该业务是否有利于服务实体经济, 是否属于行业发展所需或符合行业惯例。</t>
  </si>
  <si>
    <t>[三、议案编码]
供应链金融业务提供担保额度的议案 子议案数：（3） 14.01 关于为按揭业务提供担保额度的议案 √ 14.02 关于为融资租赁业务提供担保额度的议案 √ 14.03 关于为供应链金融业务提供担保额度的议案 √ 15.00 关于向金融机构申请综合授信额度的议案 √</t>
  </si>
  <si>
    <t>11.5 与关联方合作技术开发 755,969,171 702,574,020 92.937% 11,948,537 1.581% 41,446,614 5.483% 11.6 向关联方提供或接受关联方服务、劳务 755,969,171 702,575,520 92.937% 11,947,037 1.580% 41,446,614 5.483% 11.7 受关联方所托经营 755,969,171 702,520,220 92.930% 11,941,537 1.580% 41,507,414 5.491% 议案13 关于调整2020年为融资租赁业务提供担保额度的议案 755,969,171 684,101,856 90.493% 30,420,701 4.024% 41,446,614 5.483% 议案14 关于为按揭业务、融资租赁业务、供应链金融业务提供担保额度的议案 14.1 关于为按揭业务提供担保额度的议案</t>
  </si>
  <si>
    <t>供应链金融业务是将金融服务向上游供应前端和下游消费终端延伸，覆盖全产业链的金融服务，有利于徐工提升供应链的协同性，降低运作成本。</t>
  </si>
  <si>
    <t>[三、议案编码]
1.04 许可关联方使用商标 √ 1.05 与关联方合作技术开发 √ 1.06 向关联方提供或接受关联方服务、劳务 √ 2.00 关于为子公司提供担保的议案 √ 3.00 关于为按揭业务、融资租赁业务和供应链金融业务提供担保额度的议案 √作为投票对象的子议案数：（3） 3.01 关于为按揭业务提供担保额度的议案 √ 3.02 关于为融资租赁业务提供担保额度的议案 √ 3.03 关于为供应链金融业务提供担保额度的议案 √ 4.00 关于向金融机构申请综合授信额度的议案 √</t>
  </si>
  <si>
    <t>[三、议案编码]
1.02 向关联方销售材料或产品 √ 1.03 向关联方租入或者租出房屋、设备、产品 √ 1.04 许可关联方使用商标 √ 1.05 与关联方合作技术开发 √ 1.06 向关联方提供或接受关联方服务、劳务 √ 2.00 关于为子公司提供担保的议案 √ 3.00 关于为按揭业务、融资租赁业务和供应链金融业务提供担保额度的议案 √作为投票对象的子议案数：（3） 3.01 关于为按揭业务提供担保额度的议案 √ 3.02 关于为融资租赁业务提供担保额度的议案 √ 3.03 关于为供应链金融业务提供担保额度的议案 √ 4.00 关于向金融机构申请综合授信额度的议案 √</t>
  </si>
  <si>
    <t>向关联方销售材料或产品 348,618,765 335,676,159 96.287% 12,896,606 3.699% 46,000 0.013% 通过 1.3 向关联方租入或者租出房屋、设备、产品 348,618,765 335,671,359 96.286% 12,901,406 3.701% 46,000 0.013% 通过 1.4 许可关联方使用商标 348,618,765 335,627,759 96.274% 12,941,406 3.712% 49,600 0.014% 通过 1.5 与关联方合作技术开发 348,618,765 335,735,759 96.305% 12,837,006 3.682% 46,000 0.013% 通过 1.6 向关联方提供或接受关联方服务、劳务 348,618,765 335,493,059 96.235% 13,079,706 3.752% 46,000 0.013% 通过 议案3 关于为按揭业务、融资租赁业务和供应链金融业务提供担保额度的议案</t>
  </si>
  <si>
    <t>过5年 融资租赁 2021年02月01日 2,600,000 2,550,884.1 连带责任保证 每笔担保期限不超过6年 否 否 供应链金融 2021年02月01日 500,000 266,914.1 连带责任保证 每笔担保期限不超过3年 否 否 报告期内审批的对外担保额度合计（A1） 3,700,000 报告期内对外担保实际发生额合计（A2） 2,915,858.3 报告期末已审批的对外担保额度合计（A3） 3,700,000 报告期末实际对外担保余额合计（A4） 3,325,016.97 公司对子公司的担保情况 担保对象名称 担保额度相关公告披露日期 担保额度 实际发生日期 实际担保金额 担保类型 担保物（如有） 反担保情况（如有） 担保期 是否履行完毕 是否为关联方担保 下属子公司 2021年01月14日 45,000 2018年11月16日 39,732 连带责任保证</t>
  </si>
  <si>
    <t>[二、会议审议事项]
3.3 关于调整为供应链金融业务提供担保额度的议案</t>
  </si>
  <si>
    <t>议案编码 议案名称 备注 同意 反对 弃权 该列打勾的栏目可以投票 100 总议案：除累积投票议案外的所有议案 √ 非累积投票议案 1.00 2022年度中期利润分配方案 √ 2.00 关于调整为子公司提供担保的议案 √ 3.00 关于调整为按揭业务、融资租赁业务和供应链金融业务提供担保额度的议案 √作为投票对象的子议案数：（3） 3.01 关于调整为按揭业务提供担保额度的议案 √ 3.02 关于调整为融资租赁业务提供担保额度的议案 √ 3.03 关于调整为供应链金融业务提供担保额度的议案 √ 4.00 关于调整向金融机构申请综合授信额度的议案 √ 5.00 关于聘请2022年度审计机构的议案 √ 6.00 关于修改公司《章程》的议案 √</t>
  </si>
  <si>
    <t>议案序号 议案 有效表决权的股份总数 合计投票结果 同意 反对 弃权 股数（股） 占有效表决权比例 股数（股） 占有效表决权比例 股数（股） 占有效表决权比例 议案1 2022年度中期利润分配方案 2,830,563,311 2,820,497,146 99.644% 10,066,165 0.356% 0 0.000% 议案3 关于调整为按揭业务、融资租赁业务和供应链金融业务提供担保额度的议案 3.1 关于调整为按揭业务提供担保额度的议案 2,830,563,311 2,720,248,251 96.103% 109,723,187 3.876% 591,873 0.021% 3.2 关于调整为融资租赁业务提供担保额度的议案 2,830,563,311 2,720,239,151 96.102% 109,932,060 3.884% 392,100 0.014%</t>
  </si>
  <si>
    <t>根据 2023 年公司供应链金融业务的需求情况， 2023 年公司将在与上下游链条企业之间的真实交易的基础上，在规范管理、有效控制资产风险的前提下开展供应链金融业务。</t>
  </si>
  <si>
    <t>议案编码 议案名称 备注 同意 反对 弃权 该列打勾的栏目可以投票 100 总议案：除累积投票议案外的所有议案 √ 非累积投票议案 1.00 关于修改公司《章程》的议案 √ 2.00 关于《公司2023年限制性股票激励计划（草案）》及其摘要的议案 √ 3.00 关于《公司2023年限制性股票激励计划实施考核管理办法》的议案 √ 4.00 关于提请股东大会授权董事会办理公司2023年限制性股票激励计划相关事宜的议案 √ 5.00 关于为子公司提供担保的议案 √ 6.00 关于为按揭业务、融资租赁业务及供应链金融业务提供担保额度的议案 √作为投票对象的子议案数：（3） 6.01 关于为按揭业务提供担保额度的议案 √ 6.02 关于为融资租赁业务提供担保额度的议案 √</t>
  </si>
  <si>
    <t>议案序号 议案名称 出席会议有效表决权的股份总数 合计投票结果 表决结果 同意 反对 弃权 股数（股） 占有效表决权比例 股数（股） 占有效表决权比例 股数（股） 占有效表决权比例 6.2 关于为融资租赁业务提供担保额度的议案 7,420,801,988 7,249,193,020 97.687% 153,592,140 2.070% 18,016,828 0.243% 通过 6.3 关于为供应链金融业务提供担保额度的议案 7,420,801,988 7,249,193,020 97.687% 153,592,140 2.070% 18,016,828 0.243% 通过 议案7 关于向金融机构申请综合授信额度的议案 7,420,801,988 7,315,690,163 98.584% 101,834,165 1.372% 3,277,660 0.044% 通过</t>
  </si>
  <si>
    <t>（3） 2022 年 8 月 31 日，徐工机械第八届董事会第五十六次会议（临时）决议批准公司为供应链金融业务提供回购担保，担保额度不超过 120 亿元人民币，每笔担保期限不超过 3 年，担保额度使用期限不超过 1 年。</t>
  </si>
  <si>
    <t>3、2022 年 8 月 31 日，徐工机械第八届董事会第五十六次会议（临时）决议批准公司为供应链金融业务提供回购担保，担保额度不超过 120 亿元人民币，每笔担保期限不超过 3 年，担保额度使用期限不超过 1 年。</t>
  </si>
  <si>
    <t>（3） 2023 年 3 月 28 日，徐工机械第九届董事会第七次会议（临时）决议批准公司为供应链金融业务提供回购担保，担保额度不超过 135 亿元人民币，每笔担保期限不超过 3 年，担保额度使用期限不超过 1 年。</t>
  </si>
  <si>
    <t>为拓宽融资渠道，盘活存量资产，公司积极开展供应链金融资产证券化业务，由广发证券资产管理（广东）有限公司（以下简称“广发资管”）作为计划管理人，北京一方商业保理有限公司作为原始权益人储架发行“山东高速路桥-北京一方-广发1-25 期供应链金融资产支持专项计划”系列产品（以下简称“本专项计划”或“专项计划”），公司作为专项计划核心企业/加入债务人开展供应链金融资产证券化业务。</t>
  </si>
  <si>
    <t>《关于开展供应链金融资产证券化业务的议案》 7 2020年11月5日 2020年第六次临时股东大会 1.</t>
  </si>
  <si>
    <t>[四、协议主要内容]
（4）丙方为公司提供供应链金融、业务运营管理、搭建业务系统、业务系统维护、人才支持等全方位的运营管理支持与服务，制定适合公司的产品类型或业务模式；丙方于新公司委派的核心成员（包括但不限于公司的总经理、副总经理、董事会秘书、部门负责人等对公司的经营管理产生较大影响的人员）应全职任职且避免在丙方以及其他经营主体兼职；</t>
  </si>
  <si>
    <t>综上所述，发行人于特定期间内新投入和拟投入类金融业务金额为 4,500 万元，发行人类金融业务收入、利润占比均低于 30%，符合《再融资业务若干问题解答（2020 年 6 月修订）》中有关类金融业务财务指标占比要求；发行人类金融业务主要为发行人通过参股公司山高保理开展，为工程施工业务各参与方提供供应链金融和应收账款保理服务，符合发行人经营发展战略。</t>
  </si>
  <si>
    <t>详见 2023 年 5 月 20 日《中国证券报》《证券时报》《证券日报》《上海证券报》及巨潮资讯网（www.cninfo.com.cn）披露的《关于开展供应链金融资产证券化业务的公告》。</t>
  </si>
  <si>
    <t>码头运营服务主要包括港口码头的装卸等服务；物流贸易、进出口贸易主要包括商贸物流、供应链金融及其他物流增值服务等；物流服务主要包括从事传统货运、仓储、保税 VMI、船代、货代、理货、拖轮、报关及国际船舶航运等。</t>
  </si>
  <si>
    <t>为打造产业互联网综合服务平台，构建“产业电商+数字科技+产业互联网+智能制造+供应链金融服务”的综合服务体系，充分发挥双方协同效应，实现在技术、客户、市场、管理等方面的资源优势互补，达到合作共赢目标，实现双方产业互联网综合服务平台深度战略合作， 双方拟共同投资组建合资公司。</t>
  </si>
  <si>
    <t>2.自 2019 年开始，公司就供应链金融-融单平台做了大量的筹备、测试和上线工作。</t>
  </si>
  <si>
    <t>随着国家支持构建供应链金融体系、稳定产业链和供应链，拓宽中小企</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</si>
  <si>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</si>
  <si>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项目内容：项目总用地约 192 亩，拟建设展贸交易中心、高端总部商务中心、消费体验中心、供应链金融中心、智慧科创中心等物业。</t>
  </si>
  <si>
    <t>4、为全面贯彻落实国务院办公厅印发的《“十四五”冷链物流发展规划》及广弘控股“十四五” 发展规划，加快企业专业化、品牌化发展，推动传统食品冷藏贸易向现代食品冷链产业服务转型，公司及拟设立的全资子公司（广东广弘智慧港食品产业发展有限公司、广东广弘智慧港实业投资有限公司，均为暂定名，尚未注册）拟与广州市增城区人民政府签订《广弘控股食品冷链智慧港项目投资框架协议书》， 拟计划投资建设广弘控股食品冷链智慧港项目（以下简称：智慧港项目），项目总用地约192亩，拟建设综合展贸交易中心、高端总部商务中心、供应链金融中心、智慧科创中心、消费体验中心等物业。</t>
  </si>
  <si>
    <t>冷链智慧港项目总用地约192亩，拟建成综合展贸交易中心、高端总部商务中心、供应链金融中心、智慧科创中心、消费体验中心。</t>
  </si>
  <si>
    <t>[第十节 财务报告] [七、合并财务报表项目注释]
债务人名称 年末余额 账龄 占预付款项合计的比例（%） 广东中煤进出口有限公司 59,472,916.34 1年以内 65.34 伊泰供应链金融服务（深圳）有限公司 28,750,400.00 1年以内 31.59 新星石油广州有限公司 886,087.02 1年以内 0.97 惠州固力水泥集团有限公司博罗分公司 367,306.15 1年以内 0.40 惠州市光大水泥企业有限公司 264,939.39 1年以内 0.29 合计 89,741,648.90 — 98.60</t>
  </si>
  <si>
    <t>煤炭购销框架协议补充协议 HYA-WL-RL-23014-补1 煤炭 伊泰供应链金融服务（深圳）有限公司 穗恒运 2023.1.1-2023.12.31 煤炭购销合同（外购煤现货） HYA-WL-RL-23016 煤炭 伊泰供应链金融服务（深圳）有限公司 穗恒运 2023.1.1-2023.12.31 2023年煤炭购销合同（外购原料煤合同B） GZ-1-2023-22-1 煤炭 国能销售集团有限公司华南销售分公司 恒隆环保 2023.1.1-2023.12.31</t>
  </si>
  <si>
    <t>拟开展供应链资产支持票据融资， 即通过信托公司设立供应链金融资产支持票据信托， 并向合格投资者发行资产支持票据。</t>
  </si>
  <si>
    <t>打造区块链技术在供应链金融、数字钱包、预付卡、农业溯源等场景的创新应用，随着数字货币的推广与应用部署，打通金融与实体经济的连接，实现创新业务模式的落地。</t>
  </si>
  <si>
    <t>通过基于数字钱包的资金结算服务，实现未来对物流和其他企业提供供应链金融服务技术支撑的可能性。</t>
  </si>
  <si>
    <t>凭借数字人民币的法定性、 可追溯、 零费率、 高便利等特点， 公司积极探索数字人民币在预付费卡、 物流、 供应链金融等多场景创新应用， 推出“数字预付式消费服务平台” 试点， 丰富了日常消费场景应用，还利用智能合约进行资金可信管理， 从而实现供应链金融场景上下游企业之间的资金安全交易。</t>
  </si>
  <si>
    <t>同时，公司积极探索数字人民币的多场景应用，在供应链金融和预付式消费服务平台领域均取得了较好的进展和效果：供应链金融服务平台上线并形成了首笔贷款的发放，已帮助19家企业获得近4000万元的银行授信；公司的吾卡预付费式消费平台在海南正式上线后也已进入推广运营阶段，采用数字人民币智能合约对消费者预付资金进行监管，目前线上商户已经入驻达近200家。</t>
  </si>
  <si>
    <t>已完成 金融科技微服务 3,066,444.06 项目主要包括数字供应链金融平台。</t>
  </si>
  <si>
    <t>⑷供应链金融创新发展2021年，强化供应链金融服务能力，延伸金融产业链，不断拓展“跨境贸易业务+金融”产业链与“国内商城业务+供应商贸易业务+金融”产业链，推进信贷业务及撮合业务。</t>
  </si>
  <si>
    <t>后续公司将强化供应链金融服务能力，延伸金融产业链，不断拓展“跨境贸易业务+金融”产业链与“国内商城业务+供应商贸易业务+金融”产业链，推进信贷业务及撮合业务。</t>
  </si>
  <si>
    <t>3.中国集商贸物流地产专注于国内城市经济带产业物业运营，打造以“商贸物流+综合配套”为主要业态的“商贸物流园”和“大集茂（Mall） ”，整合城市及周边商贸物流产业，培育新商贸生态圈，为供销大集商贸、物流、供应链金融等业务提供支撑，推动区域经济均衡发展。</t>
  </si>
  <si>
    <t>改造供应链，线上线下加速拓展，加快布局海南岛民免税业务等，继续聚焦新零售（线上+线下+智慧物流）、免税、供应链金融，持续投入，加快发展。</t>
  </si>
  <si>
    <t>同时， 积极研究海南自贸港相关业务政策， 在做好岛内供应链业务的同时， 也为后续岛外业务的发展做好准备， 积极开展小贷、 保理、 典当等供应链金融业务， 以及新开展跨境商品等大宗贸易业务。</t>
  </si>
  <si>
    <t>4.供应链创新业务通过辐射公司供应链上下游生产商、代理商及店铺，共享公司旗下商超、百货等消费者会员资源，重点培育电商业务，并结合公司所持有的小额贷款、典当行、保理等类金融牌照，以及大宗贸易等业务资质，积极推动供应链金融、大宗贸易业务的开展。</t>
  </si>
  <si>
    <t>双方充分利用各自产业优势及资源优势， 以供销大集为合作平台， 大力优化供应链、 销售链、 服务链， 利用互联网、 现代物流、 现代金融等手段， 围绕当前百货购物中心业务、 商超便利店业务、 商贸地产业务、 电商业务和供应链金融等主营业务开展深入合作， 紧跟行业转型及发展大势， 积极探索新业务形态， 打造新业务增长点， 进一步增强双方的市场核心竞争力和品牌的公众影响力。</t>
  </si>
  <si>
    <t>公司商贸地产业务未来仍将聚焦自贸港、服务三农和乡村振兴，专注于城市及县域物流基础设施和配套服务网络建设，整合商贸物流产业链上下游，培育新的生态圈，为公司商贸、物流、供应链金融等业务提供支撑。</t>
  </si>
  <si>
    <t>按照上述签订的战略合作协议，公司逐步落实其中与新供销基金业务合作，在农产品生产加工及大宗贸易、扶贫助农电商直播、惠农便农等业务领域的项目合作，不断寻求新的业务增长点。</t>
  </si>
  <si>
    <t>2.按照上述签订的战略框架协议，公司逐步落实其中与新供销基金业务合作，在农产品生产加工及大宗贸易、扶贫助农电商直播、惠农便农供应链金融等业务领域的项目合作，不断寻求新的业务增长点。</t>
  </si>
  <si>
    <t>中节能太阳能股份有限公司（以下称公司）于 2022 年 4 月 13 日召开第十届董事会第十次会议、 第十届监事会第七次会议，审议通过《关于子公司与关联方开展供应链金融业务暨关联交易的议案》，关联董事谢正武、齐连澎回避表决。</t>
  </si>
  <si>
    <t>2021年度监事会工作报告 √ 3.00 关于2021年度财务决算报告的议案 √ 4.00 关于2021年度利润分配的议案 √ 5.00 关于公司董事、监事及高级管理人员2021年度薪酬情况的议案 √ 6.00 2021年度募集资金存放与使用情况的专项报告 √ 7.00 2021年度内部控制自我评价报告 √ 8.00 关于2022年度日常关联交易预计及确认2021年度日常关联交易的议案 √ 9.00 2021年年度报告及摘要 √ 10.00 关于2022年度财务预算报告的议案 √ 11.00 关于2022年度拟新增担保额度的议案 √ 12.00 关于续聘2022年度财务审计机构和内部控制审计机构的议案 √ 13.00 关于子公司开展融资租赁暨关联交易的议案 √ 14.00 关于子公司向关联方申请委托贷款暨关联交易的议案 √ 15.00 关于子公司与关联方开展供应链金融业务暨关联交易的议案</t>
  </si>
  <si>
    <t>公司下属子公司与关联方中节能商业保理有限公司开展供应链金融业务，可降低集中对外支付压力，提高资金使用效率，加快资金周转，利于日常经营的持续稳定。</t>
  </si>
  <si>
    <t>中节能太阳能股份有限公司(以下简称公司)2024 年 4 月 11 日召开的第十届董事会第三十六次会议和第十届监事会第二十七次会议审议通过了《关于子公司与关联方开展供应链金融业务暨关联交易的议案》，关联董事谢正武、 王黎回避表决。</t>
  </si>
  <si>
    <t>高质量完成供应链金融服务平台建设，统筹金融资源优势，打造线上化、平台化、智慧化的供应链金融业务体系，构建石油产业供应链金融生态圈，助力“数字中国石油”长足发展。</t>
  </si>
  <si>
    <t>对中油资本而言，近几年，中央出台多项指导意见大力支持产业金融、供应链金融发展，中油资本作为综合性金融业务上市公司，面对中石油集团庞大的油气产业链资源和丰富的服务应用场景，产业金融的独特优势将进一步凸显。</t>
  </si>
  <si>
    <t>以油气产业链、供应链金融需求为着力点，形成系统的对公对私业务解决方案，具备较好的服务油气产业链、供应链上下游客户和石油员工及家属的能力。</t>
  </si>
  <si>
    <t>・ 重点推进全渠道服务场景、供应链金融服务场景建设，积极开展 117 个项目建设，打造“昆仑云柜”服务模式，优化中油 E 通、油易贷、气易贷、平台保理等线上化产品。</t>
  </si>
  <si>
    <t>同时积极拓宽采购渠道，完善了招标采购管理与供应链资源库，扩大集约化采购优势，开展供应链金融，节约资金成本，拓宽多品种融资渠道，深化降本增效工作力度，全面开展全项目周期成本管控，工程总承包模式管理经验逐步丰富，项目管理能力持续提升， 与快速增长的业务规模相适应。</t>
  </si>
  <si>
    <t>随着公司业务规模的高速增长，除传统融资手段银行借款外，公司将在符合法律法规和产业政策的前提下，积极拓展供应链金融，推进资本市场可转债再融资相关工作，寻求最优融资组合，以较低融资成本筹集发展所需资金，为公司实现未来发展战略打下坚实基础。</t>
  </si>
  <si>
    <t>随着公司业务规模的高速增长，除传统融资手段银行借款外，公司将在符合法律法规和产业政策的前提下，积极拓展供应链金融， 结合资本市场非公开发行、可转债、定向可转债、科创债等融资方式，寻求最优融资组合，以较低融资成本筹集发展所需资金，为公司实现未来发展战略打下坚实基础。</t>
  </si>
  <si>
    <t>详见公司于2020年3月13日在巨潮资讯网披露的《关于设立供应链金融资产支持专项计划获深交所无异议函的公告》（公告编号： 2020-36）。</t>
  </si>
  <si>
    <t>在业务发展方面， 中融信托坚持为实体经济提供多元化金融服务的宗旨，根据市场需求和公司战略，持续调整并优化业务结构，重点围绕以下九个方向开展业务：一是支持国家重大战略工程、基建补短板和以人工智能、大数据中心等为代表的新基建建设业务；二是以 PE、并购、产业 基金等多种方式，开展传统产业改造升级及新兴产业投资扶持业务；三是参与境内外一级、一级半和二级证券市场投资，为各类实体企业提供直接融资；四是坚持“房住不炒”的定位，参与住房建设与存量物业升级改造工作；五是与商业银行、资产管理公司等金融机构合作，开展资产证券化业务；六是开展消费金融、科技金融、供应链金融等创新业务；七是满足高净值客户财富传承、保护、管理、增值的需求，继续开展家族信托业务；八是支持扶贫、助教、医疗建设、污染防治等领域，开展慈善公益信托业务；九是探索开展以“受托管理+指令服务”为特点的服务信托业务。</t>
  </si>
  <si>
    <t>公司拥有完善的国内外市场营销和技术服务体系，国内建有六个销售技术服务分支机构，总部营销中心负责重大项目及“工业园”等商业模式创新项目，销售服务公司负责售后服务，供应链公司为客户提供原料代采、纱线代销、供应链金融等增值服务；国外通过知名的专业进出口公司及海外售后服务中心进行销售和服务，在越南、印尼、乌兹别克、土耳其、孟加拉、巴基斯坦等市场深耕多年。</t>
  </si>
  <si>
    <t>注 2：中山证券有限责任公司设立并管理《中山证券-阳光城-汇欣融供应链金融 2 号资产支持专项计划》，专项计划基础资产为供应商对公司享有的应收账款债权。</t>
  </si>
  <si>
    <t>注 1：中山证券有限责任公司设立并管理《中山证券-阳光城-汇欣融供应链金融 2 号资产支持专项计划》，专项计划基础资产为供应商对公司享有的应收账款债权。</t>
  </si>
  <si>
    <t>注 2：中山证券有限责任公司设立并管理《中山证券-阳光城-汇欣融供应链金融 3 号资产支持专项计划》，专项计划基础资产为供应商对公司享有的应收账款债权。</t>
  </si>
  <si>
    <t>注 1：中山证券有限责任公司设立并管理《中山证券-阳光城-汇欣融供应链金融 3 号资产支持专项计划》，专项计划基础资产为供应商对公司享有的应收账款债权。</t>
  </si>
  <si>
    <t>注 2：中山证券有限责任公司设立并管理《中山证券-阳光城-汇欣融供应链金融 4 号资产支持专项计划》，专项计划基础资产为供应商对公司享有的应收账款债权。</t>
  </si>
  <si>
    <t>注 5：开源证券股份有限公司设立并管理开源-城尚开利供应链金融 1-1 号资产支持专项计划，专项计划基础资产为供应商对公司享有的应收账款债权。</t>
  </si>
  <si>
    <t>目前，公司已经完成区块链底层开发技术平台搭建，数字营销业务相关的应用层开发正在规划中，供应链金融服务平台相关的应用层开发已完成并投入使用。</t>
  </si>
  <si>
    <t>智度供应链金融公司与建设银行达成系统直连合作，双方共同推动中小型核心企业及其产业链上中小企业的供应链金融业务。</t>
  </si>
  <si>
    <t>目前，公司已经完成区块链底层开发技术平台搭建，供应链金融服务平台相关的应用层开发已完成并投入使用，数字营销业务相关的应用层开发正在规划中。</t>
  </si>
  <si>
    <t>在区块链底层技术研发方面，优化技术性能，建设底层配套设施，不断提升智度区块链底层技术的适用性和应用能力，满足公司的业务发展需求；在区块链供应链金融业务方面，公司基于“智链宝”供应链金融服务平台，与建设银行、浦发银行等金融机构达成业务合作，面向核心企业、中小企业提供高质量、低成本的科技金融服务；在区块链技术应用落地方面，公司参与广州区块链国际贸易平台“粤易通”建设，实现了区块链技术在现代贸易业务领域的应用落地。</t>
  </si>
  <si>
    <t>目前公司区块链技术主要应用于公司的供应链金融服务平台。</t>
  </si>
  <si>
    <t>任公司 平台自身风控要求及符合建设银行e 信通供应链金融业务准入标准的核心企业及其供应商提供供应链金融服务。</t>
  </si>
  <si>
    <t>目前，已经完成区块链技术在供应链金融、食药品溯源等领域领先的落地应用解决方案，并对区块链在征信、物联网、广告、医疗、游戏等智慧政务（如政府集采平台、不动产登记链、二手房交易链等）等众多场景应用进行探索。</t>
  </si>
  <si>
    <t>同时，公司积极在数字人民币应用领域进行探索与尝试，公司开展供应链金融业务的子公司智度保理已开通中国人民银行的数字人民币钱包，旨在通过供应链金融试点平台智链宝，为中小企业提供基于数字人民币的融资服务。</t>
  </si>
  <si>
    <t>公司后续将继续在解决中小企业融资难的供应链金融以及包括各地方政府的政务处理及数据流转等方向上发力。</t>
  </si>
  <si>
    <t>智度供应链金融依托自身研发的供应链金融试点平台“智链宝”，充分利用“区块链+供应链金融”的平台优势向金融机构、核心企业及其供应商提供融资支持服务、资金结算支持服务、信用咨询及融资管理服务、信息化解决方案等。</t>
  </si>
  <si>
    <t>智度供应链金融依托自身研发的供应链金融试点平台“智链宝” ，充分利用“区块链+供应链金融” 的平台优势向金融机构、核心企业及其供应商提供融资支持服务、资金结算支持服务、信用咨询及融资管理服务、信息化解决方案等。</t>
  </si>
  <si>
    <t>在此授信额度内，符合条件的经销商（代理商），可按有关规定办理供应链金融分销通业务，公司承担本协议项下经销商（代理商） 办理供应链金融分销通业务产生的回购担保责任。</t>
  </si>
  <si>
    <t>在此授信额度内，符合条件的经销商（代理商），可按有关规定办理供应链金融分销通业务，公司承担本协议项下经销商（代理商）办理供应链金融分销通业务产生的回购担保责任。</t>
  </si>
  <si>
    <t>6、取得发行人投资收益、财务费用等明细表，了解发行人利息收入的来源，核查是否存在开展供应链金融业务。</t>
  </si>
  <si>
    <t>[第十二节 财务报告] [八、合并范围的变更]
合营企业或联营企业名称 主要经营地 注册地 业务性质 持股比例 对合营企业或联营企业投资的会计处理方法 直接 间接 深圳迈科大宗商品金融服务有限公司 深圳 深圳 大宗商品供应链金融服务 28.57% 权益法 大商道商品交易市场股份有限公司 西安 西安 金属与化工产品的销售及交易服务 15.00% 权益法 东电化(厦门)电子有限公司 厦门 厦门 制造业 40.00% 权益法</t>
  </si>
  <si>
    <t>[第十节 财务报告] [八、合并范围的变更]
合营企业或联营企业名称 主要经营地 注册地 业务性质 持股比例 对合营企业或联营企业投资的会计处理方法 直接 间接 深圳迈科大宗商品金融服务有限公司 深圳 深圳 大宗商品供应链金融服务 28.57% 权益法 大商道商品交易市场股份有限公司 西安 西安 金属与化工产品的销售及交易服务 15.00% 权益法 东电化(厦门)电子有限公司 厦门 厦门 制造业 40.00% 权益法</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</si>
  <si>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</si>
  <si>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发行人应结合融资租赁、商业保理以及供应链金融的具体经营内容、服务对象、盈利来源， 以及上述业务与公司主营业务或主要产品之间的关系， 论证说明该业务是否有利于服务实体经济, 是否属于行业发展所需或符合行业惯例。</t>
  </si>
  <si>
    <t>公司打造创新客户服务生态圈，建设微商城、供应链金融、仓储物流的化纤供应链一体化平台，对外结合互联网营销和客户社交体验管理，从客户自主下单，到配套供应链服务，从实现销售数据全流程展现，到提供多维度画像的数据服务；对内实现各业务系统的数据共享，提高数据交互效率，消除信息流通障碍，形成销售、收款、排货、发货、派车、装运、开票等供应链业务闭环流程。</t>
  </si>
  <si>
    <t>供数字管理、智能制造、线上交易、物流服务、市场分析、产供销协同、供应链金融等各类数字化解决方案，为化纤行业发展深度赋能。</t>
  </si>
  <si>
    <t>同时，公司以成为化纤工业互联网引领者为目标，发挥自身供应链配套优势，积极构建行业生态圈，着力打造“在线交易+在线金融+仓储物流”一体化产业平台，为全球化纤行业提供数字管理、智能制造、线上交易、物流服务、市场分析、产供销协同、等各类数字化解决方案，为化纤行业发展深度赋能。</t>
  </si>
  <si>
    <t>同时， 公司以成为化纤工业互联网引领者为目标， 发挥自身供应链配套优势， 积极构建行业生态圈， 着力打造具备化纤行业特色的一体化平台， 为化纤行业提供数字管理、 智能制造、 线上交易、 物流服务、 市场分析、 产供销协同、 供应链金融等各类数字化解决方案， 深度赋能化纤行业发展， 做好行业数字化领头羊。</t>
  </si>
  <si>
    <t>自从开启供应链金融合作新模式后，韶钢松山与中建三局持续加强互访交流，围绕以客户为中心的服务理念，双方深入交流，突破合作难点，探索与银行建立供应链金融合作模式，提升双方合作的宽度与深度。</t>
  </si>
  <si>
    <t>2022 年 2 月 7 日，公司与中建科工有限公司开启供应链金融合作模式的首发车辆发往深圳长圳学校，这是公司与平安银行供应链金融新商务模式， 继中建三局、 中建三局一公司、 中建八局之后的第四个合作伙伴。</t>
  </si>
  <si>
    <t>其他应付款 122,244,596.18 71,564,457.64 70.82% 主要是开展供应链金融业务影响 长期应付款 43,600,350.08 28,717,441.41 51.83% 主要是子公司受政府委托管理的资金增加影响</t>
  </si>
  <si>
    <t>其他应付款 38,404,677.33 71,574,050.39 -46.34% 主要是开展供应链金融业务影响。</t>
  </si>
  <si>
    <t>通过交易平台和物流服务连接上游供应商和最终用户，以核心用户信用为支撑，通过控物流、控货权、核心交易数据分析，提高对供应链各环节参与者的风险识别、控制能力，为供应链金融提供风险防控手段，并反之以供应链金融赋能整个供应链体系，增强供应链各环节客户粘性。</t>
  </si>
  <si>
    <t>公司向智慧供应链转型将主要在物流仓储平台、电商交易平台、供应链金融服务平台三个方向进行布局和建设。</t>
  </si>
  <si>
    <t>未来计划主要开展的业务包括： 1、电力物资及其他能源物资线上线下结合的集采销售与供应链服务； 2、基于信息化平台的冶金产品供应链营运，以及工程配送业务； 3、基于无车承运人和物联网可视化技术的物流仓储运输业务运营与管理； 4、供应链金融及金融信用大数据应用服务等。</t>
  </si>
  <si>
    <t>16、2020 年 9 月 21 日，公司召开 2020 年第十五次临时股东大会，审议通过了 《关于开展供应链金融资产证券化业务的议案》、《关于与合作方按股权比例调用重庆肃品房地产开发有限公司富余资金的议案》、《关于与合作方按股权比例调用重庆美宸房地产开发有限公司富余资金的议案》 。</t>
  </si>
  <si>
    <t>我司已于 2021 年 6 月 10 日召开第八届董事会第六十七次会议审议通过了《关于与百年保险资产管理有限责任公司开展非标供应链金融资产证券化业务的议案》， 本议案尚需获得我司国资管理部门批准，尚需提交我司股东大会审议。</t>
  </si>
  <si>
    <t>[二、提案审议表决情况]
（二）审议《关于与百年保险资产管理有限责任公司开展非标供应链金融资产证券化业务的议案》</t>
  </si>
  <si>
    <t>中交地产拟在银行间债券市场发行供应链金融资产支持票据， 并作为下属项目公司共同债务人，本项业务的开展可以拓宽融资渠道，有效缓解公司短期现金流压力，优化负债结构，是公司现有融资方式的有益补充，符合公司和全体股东的利益，对公司及中小股东公平、合理，不会损害公司、公司股东的利益。</t>
  </si>
  <si>
    <t>[三、提案编码]
6.04 募集资金用途 √ 6.05 上市安排 √ 6.06 担保安排 √ 6.07 决议有效期 √ 7.00 审议《关于提请股东大会授权董事会全权办理本次发行公司债券全部事宜的议案》 √ 8.00 《关于开展供应链金融资产支持票据业务的议案》 √</t>
  </si>
  <si>
    <t>[五、备查文件]
提案编码 提案名称 备注（该列打√的栏目可以投票） 100 总议案 √ 1.00 《关于开展供应链金融资产证券化业务的议案》 √ 2.00 《关于开展非金融企业债务融资工具业务的议案》 √ 3.00 《关于放弃权利暨关联交易的议案》 √</t>
  </si>
  <si>
    <t>&lt;中交地产股份有限公司在中交财务有限公司办理存贷款业务的风险持续评估报告&gt;的议案》、《关于预计2021年度日常关联交易的议案》、《关于修订公司&lt;章程&gt;的议案》、《关于召开2020年度股东大会的议案》 第八届董事会第六十四次会议 2021年04月28日 2021年04月29日 《关于会计政策变更的议案》、《关于&lt;2021年第一季度报告&gt;的议案》、《关于与合作方按股权比例调用项目公司富余资金的议案》、《关于召开2021年第七次临时股东大会的议案》 第八届董事会第六十五次会议 2021年05月24日 2021年05月25日 《关于与关联方共同投资设立项目公司的关联交易议案》、《关于召开2021年第八次临时股东大会的议案》 第八届董事会第六十六次会议 2021年06月07日 2021年06月08日 《关于聘任汪剑平先生为中交地产股份有限公司总裁的议案》、《关于聘任孙卫东先生为中交地产股份有限公司执行总裁的议案》 第八届董事会第六十七次会议 2021年06月10日 2021年06月15日 《关于与平安理财有限责任公司开展非标供应链金融资产证券化业务的议案</t>
  </si>
  <si>
    <t>[五、备查文件]
提案编码 提案名称 备注（该列打√的栏目可以投票） 100 总议案 √ 1.00 《关于调整供应链金融资产证券化业务内容的议案》 √ 2.00 《关于调整公开发行公司债券方案的议案》 √ 3.00 《关于对外提供财务资助的议案》 √</t>
  </si>
  <si>
    <t>您好，我们将通过积极开展债券融资，供应链金融资产证券化业务以及权益融资业务，同时加大销售力度抓紧销售回款。</t>
  </si>
  <si>
    <t>2022 年 04月 11 日 2022 年 04月 12 日 《关于开展供应链金融资产证券化业务的议案》、《关于开展非金融企业债务融资工具业务的议案》、《关于放弃权利暨关联交易的议案》 中交地产股份有限公司 2021 年年度股东大会 年度股东大会 62.28% 2022 年 05月 06 日 2022 年 05月 07 日 《关于&lt;2021 年度董事会工作报告&gt;的议案》、《关于&lt;2021年度监事会工作报告&gt;的议案》、《关于计提资产减值准备和信用减值准备的议案》、《关于&lt;2021 年年度报告&gt;及摘要的议案》《2021 年度利润分配方案》 中交地产股份有限公司 2022 年第四次临时股东大会 临时股东大会 62.28% 2022 年 05月 16 日 2022 年 05月 17 日 《关于调整供应链金融资产证券化业务内容的议案》、《关于调整公开发行公司债券方案的议案》、《关于对外提供财务资助的议案》 中交地产股份有限公司 2022 年第五次临时股东大会 临时股东大会 61.07% 2022 年 06月 13 日</t>
  </si>
  <si>
    <t>中交地产股份有限公司（以下简称“我司”）为拓宽融资渠道，拟开展供应链金融资产证券化业务，业务具体内容如下：</t>
  </si>
  <si>
    <t>60.38% 2022-08-03 2022-08-04 《关于向项目公司提供财务资助的议案》 2022年第九次临时股东大会 临时股东大会 61.31% 2022-09-02 2022-09-03 《关于增加向关联方借款额度的关联交易议案》、《关于为项目公司提供财务资助的议案》、《关于与合作方共同调用项目公司富余资金的议案》 2022年第十次临时股东大会 临时股东大会 61.21% 2022-09-21 2022-09-22 《关于与合作方共同调用项目公司富余资金的议案》 2022年第十一次临时股东大会 临时股东大会 60.88% 2022-10-13 2022-10-14 《关于与合作方共同调用项目公司富余资金的议案》 2022年第十二次临时股东大会 临时股东大会 59.55% 2022-11-17 2022-11-18 《关于为项目公司提供财务资助额度的议案》、《关于开展供应链金融资产证券化业务的议案》 2022年第十三次临时股东大会 临时股东大会 60.31%</t>
  </si>
  <si>
    <t>中交地产股份有限公司（以下简称“公司”）为拓宽融资渠道，盘活公司存量资产，拟开展供应链金融资产证券化业务。</t>
  </si>
  <si>
    <t>自力创基金投资阿不思以来，其一直深耕旅游“老虎签证”平台、大数据区块链及供应链金融等两个垂直行业，近几年因签证上游业务受国内及东南亚疫情严重影响所有签证业务全面停滞、后续融资计划难以实现、现金流极度短缺、业务转型困难等原因，导致阿不思持续多年亏损、净资产为负值、持续经营能力存在重大不确定性。</t>
  </si>
  <si>
    <t>公司与鞍钢资本控股签署供应链金融服务框架协议，为公司提供了新的融资渠道，公司可以根据生产经营的实际需要，在必要时利用鞍钢资本控股集团的金融平台开展融资业务，有利于提升公司的资金保障能力。</t>
  </si>
  <si>
    <t>本年度本人分别审议了 2021 年半年度报告、本钢集团财务有限公司风险评估报告、 2021年半年度募集资金存放与使用情况专项报告、 关于公司高级管理人员辞职的议案、关于聘任公司财务负责人的议案、 2021 年第三季度报告、 关于公司高级管理人员辞职的议案、关于聘任公司高级管理人员的议案、关于公司副董事长辞职的议案、关于公司董事辞职的议案、关于提名公司董事候选人的议案、关于选举公司八届董事会董事长的议案、关于调整董事会专门委员会成员的议案、关于修订《公司章程》的议案、关于修订《董事会议事规则》的议案、关于新增日常关联交易的议案、鞍钢财务有限责任公司风险评估报告、关于与鞍钢财务有限责任公司签订《金融服务协议》的议案、关于在鞍钢集团财务有限责任公司发生存贷款业务风险处置预案、关于与鞍钢集团资本控股有限公司签订《供应链金融服务框架协议》的议案等。</t>
  </si>
  <si>
    <t>报告期内，公司携手中交第三航务工程局有限公司，通过供应链金融手段，赋能产业链上群体，撬动产业发展。</t>
  </si>
  <si>
    <t>06月20日 巨潮网（www.cninfo.com.cn),2020-085 关于子公司因公开招标形成关联交易的公告 2020年07月23日 巨潮网（www.cninfo.com.cn),2020-100 关于子公司因参加投标形成关联交易的公告 2020年07月23日 巨潮网（www.cninfo.com.cn),2020-101 关于房地产项目设计施工关联交易进展公告 2020年07月29日 巨潮网（www.cninfo.com.cn),2020-105 关于货物销售项目关联交易进展公告 2020年07月30日 巨潮网（www.cninfo.com.cn),2020-106 关于在港子公司向丰宏发展有限公司借款关联交易的公告 2020年09月22日 巨潮网（www.cninfo.com.cn),2020-134 关于在港子公司向丰宏发展有限公司借款关联交易进展的公告 2020年09月25日 巨潮网（www.cninfo.com.cn),2020-142 关于开展供应链金融资产证券化业务形成关联交易的公告</t>
  </si>
  <si>
    <t>供应链金融服务是跨境电商企业通过平台管理上下游中小企业的资金流和物流，在风险可控基础上协同金融机构提供金融解决方案。</t>
  </si>
  <si>
    <t>中国武夷实业股份有限公司（以下简称“公司”）于2020年9月 28日召开的第六届董事会第七十三次会议审议通过了《关于开展供应链金融资产证券化业务的议案》，同意公司开展供应链金融资产证券化业务，该事项经过公司 2020年第五次临时股东大会审议通过。</t>
  </si>
  <si>
    <t>22.向厦门国际银行福州分行申请本金金额最高不超过人民币伍亿元的综合授信（敞口额度），业务品种主要包括但不限于流动资金贷款、贸易融资、票据业务、供应链金融、并购贷款、项目贷款、银团贷款、跨境融资、房地产开发贷款及配套个人住房按揭贷款等，以上品种适用于集团本部及其担保的控股子公司借款，具体授信品种、期限、利率、担保方式以及其他条件以由具体借款公司与授信银行协商确定，以实际签订的合同内容为准。</t>
  </si>
  <si>
    <t>解放赋界通过开展相关供应链金融业务，有利于缓解经销商及终端消费者资金压力，并有助于公司整车产品销售、提升市场份额，与公司主营业务发展密切相关。</t>
  </si>
  <si>
    <t>发行人应结合融资租赁、商业保理以及供应链金融的具体经营内容、服务对象、盈利来源，以及上述业务与公司主营业务或主要产品之间的关系，论证说明该业</t>
  </si>
  <si>
    <t>发行人应结合融资租赁、商业保理以及供应链金融的具体经营内容、服务对象、盈利来源， 以及上述业务与公司主营业务或主要产品之间的关系，论证说明该业务是否有利于服务实体经济，是否属于行业发展所需或符合行业惯例。</t>
  </si>
  <si>
    <t>风险应对措施：为应对日益扩大的海外原料采购与投资经营需要，公司从2016年开始将以新加坡公司为基础，打造国外商贸中心与投融资中心，在新加坡平台上积极开展国际性原料集中采购、国外直接融资、供应链金融、外汇风险管理与原料采购风险管理，减少国外业务资金往来所受到的汇率波动影响。</t>
  </si>
  <si>
    <t>为配合乡村振兴战略，解决农户等中小农业参与主体“融资难”、“融资贵”问题，国家鼓励发展农业供应链金融，依托农业核心企业提高小农户等主体的融资能力。</t>
  </si>
  <si>
    <t>这两年基于外部形势的变化，在供应链金融上面多做了一些研究和实践。</t>
  </si>
  <si>
    <t>[第十节 财务报告] [七、合并财务报表项目注释]
项目 本期发生额 上期发生额 偿还资金拆借本金及利息 10,737,515,596.19 8,440,243,360.80 票据到期兑付 3,446,209,512.53 偿还供应链金融融资款 4,181,387,675.98 支付同一控制下企业合并股权款 278,714,000.00 购买少数股东股权款 19,965,041.01 支付的租赁款项 852,886,231.80 1,923,950,996.01 其他 299,096,335.13 139,364,494.16 合计 19,815,774,392.64 10,503,558,850.97</t>
  </si>
  <si>
    <t>2018年12月5日，长实通信、中国建设银行股份有限公司广东省分行(简称：建行广东分行)、建信融通有限责任公司(简称：建信融通)签订"网络供应链e信通业务合作协议(集中式》：长实通信及其子分公司与上游供应商符合条件的前提下与建行广东分行开展供应链融资业务合作，建行广东分行与建信融通系统对接，为长实通信及其子分公司与上游供应商提供网络供应链服务：建信融通利用其供应链管理平台为长实通信及其子分公司与上游供应商的采购销售交易提供应收账款确权、流转等供应链金融管理服务。</t>
  </si>
  <si>
    <t>（4）乙方无从事供应链金融服务的业务资质，因此乙方自身将不会向甲方提供供应链金融服务。</t>
  </si>
  <si>
    <t>年度） &gt;的关联交易公告》、《鞍钢股份有限公司与鞍钢集团资本控股有限公司签署&lt;供应链金融服务框架协议（2022-2024 年度） &gt;关联交易公告》，2021 年 10 月 30 日刊登于中国证券报、证券时报、上海证券报或巨潮资讯网 http://www.cninfo.com.cn 的《鞍钢股份有限公司第八届第十八次监事会决议公告》。</t>
  </si>
  <si>
    <t>审议批准公司与鞍钢集团资本控股有限公司签署的《供应链金融服务框架协议（2022-2024年度）》 533,123,054 34.01% 0 0.00% 0 0.00% 议案6.</t>
  </si>
  <si>
    <t>[三、投资标的基本情况]
鞍钢工业品为公司设备资材采购的平台化服务供应商，通过对公司内外部专业资源与能力的持续融合，创新互联网“易购”等新业态商业模式，逐步集成鞍钢集团设备资材的集中与协同采购业务，服务于公司内外部单位，为线上线下供需双方、上游下游企业提供电商交易平台及相关供应链金融服务，仓储、配送等物流服务，设备监造等专业咨询服务，形成集约化、平台化、专业化服务优势，打造“专业、共享、阳光、高效、信赖”的工业品供应链生态平台，为公司提供稳定、优质、高效的专业化采购与保障服务，降低公司总体运营成本，助力</t>
  </si>
  <si>
    <t>本次预计 2022 年度日常关联交易的项目及金额上限乃根据公司股东大会批准的《金融服务协议（2022-2024 年度）》、《原材料和服务供应协议（2022-2024 年度）》、《供应链金融服务框架协议（2022-2024 年度）》和《原材料供应协议（2022-2024 年度）》所载的内容与交易金额预计上限而作出。</t>
  </si>
  <si>
    <t>（2022-2024年度）》 指 2021年11月26日，本公司2021年第二次临时股东大会审议批准的本公司与鞍钢集团资本控股有限公司签署的《供应链金融服务框架协议（2022-2024年度）》 日常关联交易协议 指 《原材料和服务供应协议（2022-2024年度）》、《原材料供应协议（2022-2024年度）》、《金融服务协议（2022-2024年度）》、《供应链金融服务框架协议（2022-2024年度）》合称日常关联交易协议 鲅鱼圈分公司 指 鞍钢股份鲅鱼圈钢铁分公司 朝阳钢铁 指 鞍钢集团朝阳钢铁有限公司 鞍钢国贸公司 指 鞍钢集团国际经济贸易有限公司 香港联交所 指 香港联合交易所有限公司 《香港联交所上市规则》 指 《香港联合交易所有限公司证券上市规则》</t>
  </si>
  <si>
    <t>本次预计 2023 年度日常关联交易的项目及金额上限乃根据公司股东大会批准的《原材料和服务供应协议（2022-2024 年度）》 《原材料供应协议（2022-2024 年度）》《金融服务协议（2022-2024 年度）》 《供应链金融服务框架协议（2022-2024 年度）》所载的内容与交易金额预计上限而作出。</t>
  </si>
  <si>
    <t>年度）》《原材料供应协议（2022-2024年度）》《金融服务协议（2022-2024年度）》《供应链金融服务框架协议（2022-2024年度）》合称日常关联交易协议 日常关联交易协议之补充协议 指 2023年10月26日，本公司2023年第三次临时股东大会批准的本公司与鞍钢签署的</t>
  </si>
  <si>
    <t>报告期内，公司及下属子公司不涉及供应链金融等类金融业务。</t>
  </si>
  <si>
    <t>在产业金融方面，公司将创新开展供应链金融、物流金融、融资租赁、商业保理等产业金融业务，为产业链上下游企业提供高效、便捷且低成本的金融服务，为公司战略发展集聚客户。</t>
  </si>
  <si>
    <t>我们还在供应链金融领域做了很多其他创新服务，都不会占用公司的资金。</t>
  </si>
  <si>
    <t>发挥服务生产企业的功能，强化预付款管理、应收款管理、融资租赁、商业保理等产业金融服务，利用区块链、物联网等新兴技术，构建“产业链一体化账目”，推动产业链上下游协同化的供应链金融。</t>
  </si>
  <si>
    <t>资方 ：打造供应链金融平台，提供便捷、高效、低风险的合理投资回报</t>
  </si>
  <si>
    <t>以光伏产业链为例，公司已完成从硅片、支架、电池片、组件到光伏电站自上而下的业务布局，通过为产业链上的生产型企业客户提供原材料采购、库存管理、物流配送、加工服务、供应链金融、行情信息等供应链服务。</t>
  </si>
  <si>
    <t>以光伏产业链为例，公司已完成从硅片、支架、电池片、组件到光伏电站自上而下的业务布局，通过为产业链上的新能源产业客户提供原材料采购、库存管理、物流配送、加工服务、供应链金融、行情信息等供应链服务。</t>
  </si>
  <si>
    <t>产业链上的生产型企业客户提供原材料采购、库存管理、物流配送、加工服务、供应链金融、行情信息等供应链服务。</t>
  </si>
  <si>
    <t>公司在再生钢铁原料、再生不锈钢、再生铝、再生PET等品种布局，整合回收、产废企业的上游资源，通过收购、供应链金融、分类、加工、配送、销售为一体的“贸易+基地+平台”模式，服务于下游钢厂、包装厂等生产型企业。</t>
  </si>
  <si>
    <t>（依法须经批准的项目，经相关部门批准后方可开展经营活动） 吉利科技新能源业务主要控股平台，吉利聚能及其子公司实际进行储能系统设计、光伏发电运营，光伏硅料生产等业务 16 广西国盟大宗商品供应链管理有限公司 吉利迈捷直接持股100.00% 一般项目：供应链管理服务；信息系统集成服务；技术服务、技术开发、技术咨询、技术交流、技术转让、技术推广；软件开发；计算机软硬件及辅助设备批发；计算机软硬件及辅助设备零售；信息咨询服务（不含许可 大宗商品交易平台运营，供应链金融</t>
  </si>
  <si>
    <t>[二十一、结论意见]
③ 货款支付和物料信息方面：霁林科技作为专业供应链服务平台，与金融机构进行供应链金融合作，拥有较多的支付金融产品，可为采购货款支付提供更多元化的支付方式，为款项支付的及时性提供更多保障，降低公司采购预付款规模；同时，在设备和物料管理方面，霁林科技可以实现物料的集中管理和调配，</t>
  </si>
  <si>
    <t>两家合资公司将大力开发东北和西南区域市场钢材经营及工程终端销售业务，打造数字化供应链集成服务平台，提供物流配送、仓储装卸加工、供应链金融、大数据分析利用等一体化服务， 不断扩大经营规模，提升经营效益。</t>
  </si>
  <si>
    <t>公司创新基础不牢固、创新发展动力和能力不足，在运营维护技术服务、供应链集成信息化技术、供应链金融、资本运作、市场研判等方面存在人才队伍专业能力不足的压力和挑战。</t>
  </si>
  <si>
    <t>为强强联合、优势互补，实现资源、市场、物流、信息流和供应链金融的有机融合，打造具有显著核心竞争优势的钢铁领域供应链集成服务标杆，开拓东北和西南市场， 公司与北京建龙重工集团有限公司下属的黑龙江建龙投资集团有限公司、 山西建龙实业有限公司分别合资设立中铁物建龙供应链科技有限公司、中铁物建龙西南供应链有限公司，两个项目 分别投资 0.90 亿元，持有 45%的股份。</t>
  </si>
  <si>
    <t>强化协同，将物资供应与物流服务在网络布点、协作模式、技术应用、数字平台等方面全面对接，搭建物资供应链协同服务体系，健全实物流、信息流、资金流集成服务平台，为物资流通提供定制化的包括采购、销售、仓储、装卸、运输、配送、深加工、大数据分析等信息服务、供应链金融等一体化供应链整体解决方案，产品做宽，链条做长，促进业务转型升级，提升市场竞争能力和盈利能力。</t>
  </si>
  <si>
    <t>三是完善电子商务、定制化研发、供应链金融等平台建设，整合物流仓储与加工配送等线下资源，推进营销渠道升级，为下游客户提供更加周到细致的服务，以服务高质量赢得回头客，为企业效益的高水平释放扎实销量根基。</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</si>
  <si>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</si>
  <si>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截至 2021 年 7 月末，公司在云链科技运营的统一供应链金融业务平台上与供应商之间的交易金额为 3.16 亿元。</t>
  </si>
  <si>
    <t>供应链金融类业务是基于企业的信用，结合真实交易背景，将企业和供应商之间的应收账款在统一供应链金融平台上生成电子债权凭证，通过电子债权凭证的签发、签收、流转、融资和兑付，将企业的信用传导到供应链末端。</t>
  </si>
  <si>
    <t>公司及所属单位拟与同受国家电投集团控制的北京融和云链科技有限公司开展供应链金融类相关业务，预计 2022年融资金额不超过 1 亿元，融资利息参照同期限银行承兑汇票贴现利率，并经双方协商确定。</t>
  </si>
  <si>
    <t>（2） 公司于 2022 年 4 月 24 日召开第七届董事会第一次会议， 审议通过《关于与云链科技开展供应链金融业务的议案》 。</t>
  </si>
  <si>
    <t>行成本，助推产融结合深入发展， 本次拟签署的《框架协议》 中增加了“供应链金融服务平台”的条款。</t>
  </si>
  <si>
    <t>对接集团供应链金融服务平台，解决供应链上下游的业务痛点，打造首钢金融生态圈。</t>
  </si>
  <si>
    <t>[三、关联交易主要内容]
甲方为乙方提供相关港口服务 协议价格 甲方为乙方提供代理服务 协议价格 甲方为乙方提供销售服务 市场价格及协议价格 甲方为乙方提供配套生活服务 协议价格 乙方为甲方提供配套生产生活服务 协议价格 甲方为乙方提供的建设工程类服务 市场价格 甲方为乙方提供的资金支持及金融服务 市场价格及协议价格 乙方为甲方提供管理服务 协议价格 甲方为乙方提供供应链金融平台服务 市场价格</t>
  </si>
  <si>
    <t>本公司向中山证券购入"中山证券-建银保理供应链金融 6 号资产支持专项计划优先级资产支持证券"（简称：建银 7 优 A）共计 14,100.30 万元，到期日为 2022 年 7 月 7 日，该优先级资产支持证券不能流通，不存在活跃市场。</t>
  </si>
  <si>
    <t>根据本公司与中山证券有限责任公司（以下简称"中山证券"） 签订的《中山证券-建银保理供应链金融 5 号资产支持专项计划之资产支持证券认购协议》 、 《中山证券-建银保理供应链金融 6 号资产支持专项计划之资产支持证券认购协议》 ， 约定本公司向中山证券购入次级资产支持证券"建银 7 优 A"1,900.00 万元， 到期日为 2022 年 7 月 7 日。</t>
  </si>
  <si>
    <t>根据本公司与中山证券有限责任公司（以下简称"中山证券"）签订的《中山证券-建银保理供应链金融 5 号资产支持专项计划之资产支持证券认购协议》、《中山证券-建银保理供应链金融 6 号资产支持专项计划之资产支持证券认购协议》，约定本公司向中山证券购入次级资产支持证券"建银 6 优 A"、 "建银 7 优 A"，共计 3,200.00 万元，到期日分别为 2022年 4 月 22 日、 2022 年 7 月 7 日。</t>
  </si>
  <si>
    <t>为公司及所属单位提供供应链金融平台业务。</t>
  </si>
  <si>
    <t>青岛海控金控及其控制的其他企业主要从事股权投资和供应链金融两大类业务。</t>
  </si>
  <si>
    <t>[第十二节 财务报告] [七、合并财务报表项目注释]
项目 本期发生额 上期发生额 收回暂借款 4,314,116.19 收回供应链金融合作款 15,076,869.86 现金管理业务 3,391,464.33 合计 22,782,450.38</t>
  </si>
  <si>
    <t>专业市场“绍兴市轻纺城”采用智能合约，实现数字人民币与供应链金融场景有机结合；创新使用数字人民币在柜台购买纪念币、缴费和退费；使用数字人民币硬钱包碰一碰乘车等。</t>
  </si>
  <si>
    <t>发行人应结合融资租赁、商业保理以及的具体经营内容、服务对象、盈利来源,以及上述业务与公司主营业务或主要产品之间的关系，论证说明该业务是否有利于服务实体经济,是否属于行业发展所需或符合行业惯例。</t>
  </si>
  <si>
    <t>发行人应结合融资租赁、商业保理以及供应链金融的具体经营内容、服务对象、盈利来源， 以及上述业务与公司主营业务或主要产品之间的关系，论证说明该业务是否有利于服务实体经济， 是否属于行业发展所需或符合行业惯例。</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</si>
  <si>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</si>
  <si>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长久物流主要为汽车行业提供综合物流解决方案，具体业务模式包括供整车运输、整车仓储、零部件物流、国际货运代理、社会车辆物流及汽车供应链金融等，其下游主要客户为主要的汽车企业集团或其下属企业。</t>
  </si>
  <si>
    <t>序号 登记号 软件全称 软件简称 版本号 著作权人 首次发表日期 登记日期 19 2020SR0686069 智能行为风控平台软件系统 智能行为风控 V1.5.1 兰州银行 2019.09.27 2020.06.29 20 2020SR0975574 兰州银行企业手机银行系统 企业手机银行 V1.0 兰州银行 2020.04.20 2020.08.24 21 2021SR0965134 财富E站通系统 财富E站通 V2.2.0 兰州银行 2018.01.08 2021.06.29 22 2021SR0965456 供应链金融系统 供应链金融 V2.1.0 兰州银行 2018.01.10 2021.06.29</t>
  </si>
  <si>
    <t>根据人民银行等八部委联合印发《关于规范发展供应链金融支持供应链产业链稳定循环和优化升级的意见》，兰州</t>
  </si>
  <si>
    <t>四是大力发展供应链金融， 依托大型核心客户， 对企业贸易全流程进行管理， 将本行的信贷资源向贸易过程延伸， 由银行控制物流、 信息流和资金流， 从而在低风险状态下实现对中小企业的便利化融资。</t>
  </si>
  <si>
    <t>高度重视对产业转型升级的服务支持，聚焦甘肃省3个产业集聚带、 7个千亿级产业集群、 13个百亿级园区，建立产融合作“白名单”，丰富供应链金融产品供给，有效满足产业链上下游中小微企业的融资需求。</t>
  </si>
  <si>
    <t>助力“专精特新”中小企业成长 大力发展供应链金融 高效满足融资需求 增强合作力度</t>
  </si>
  <si>
    <t>出 于 长 期 维 护 客 户 、 培 养 客 户 和 巩 固 合 作 关 系 的 考 虑 ， 公 司 向Djibouti-Chemical SAS 销售罐箱采用分期收款的方式，具有合理的商业背景，不属于资金拆借行为或供应链金融服务。</t>
  </si>
  <si>
    <t>出于长期维护客户、培养客户和 巩 固 合 作 关 系 的 考 虑 ， 发 行 人 向Djibouti-Chemical SAS 销售罐箱采用分期收款的方式，具有合理的商业背景，不属于资金拆借行为或供应链金融服务。</t>
  </si>
  <si>
    <t>2021 年末，其他流动负债较上年有所减少，主要系公司为满足营运资金需求，发生了较多的供应链金融产品贴现业务，用于背书转让的供应链金融产品相对减少，而供应链金融产品贴现时可以终止确认，使得期末已背书转让未终止确认的应收账款对应负债减少。</t>
  </si>
  <si>
    <t>2022 年末应收款项融资大幅增加，主要系本期公司借款规模增加、投资和筹资现金支出减少，且公司与部分供应商亦使用票据及供应链金融产品结算，货币资金基本可满足公司现金支出需求，故本期票据和供应链金融产品贴现减少，导致应收款项融资期末余额相对较高。</t>
  </si>
  <si>
    <t>因此，监事会一致同意公司使用银行承兑汇票、商业承兑汇票、 供应链金融产品等方式支付募投项目所需资金并以募集资金等额置换的事项。</t>
  </si>
  <si>
    <t>云信作为供应链金融产品，受到《中华人民共和国民法典》等法律、法规和规范性文件以及中国人民银行、工信部、商务部、中国银保监会、国家外汇管理局等于 2020 年 9月联合颁布的《关于规范发展供应链金融支持供应链产业链稳定循环和优化升级的意见》等供应链金融与科技相关法规、政策的监管、规范。</t>
  </si>
  <si>
    <t>2019 年及 2020 年末的应付票据主要为公司在中国电子旗下的供应链金融平台开具的商业承兑票据，目前仅有少数与公司有交易的鸿汉（厦门）科技有限公司、嘉视（山东）电子科技有限公司等供应商接入了该系统； 2021 年末应付票据主要由应付LG Display Shenzhen Co., Ltd.、 Kioxia Asia, Limited 等供应商的信用证构成。</t>
  </si>
  <si>
    <t>上述综合授信额度范围内的业务种类包括但不限于流动资金贷款、银行承兑汇票、保函、票据质押、信用证、供应链金融等业务。</t>
  </si>
  <si>
    <t>对龙源电力提供相关咨询、代理、资产管理、供应链金融平台服务等其他与保理有关的服务。</t>
  </si>
  <si>
    <t>支持开展电子元器件的设计、研发、制造、检测等业务，降低供应链总成本，实现电子元器件产业链生产要素自由流通、整体管理；优化海关监管与通关环境，在风险可控前提下，推动海关、金融、税务等数据协同与利用，联合海关、税务、银行等机构开展跨境业务，交易中心为入驻企业提供进出口报关、物流仓储服务，鼓励金融机构与交易中心合作，为企业提供供应链金融服务。</t>
  </si>
  <si>
    <t>支持开展电子元器件的设计、研发、制造、检测等业务， 降低供应链总成本，实现电子元器件产业链生产要素自由流通、整体管理；优化海关监管与通关环境，在风险可控前提下，推动海关、金融、税务等数据协同与利用，联合海关、税务、银行等机构开展跨境业务，交易中心为入驻企业提供进出口报关、物流仓储服务，鼓励金融机构与交易中心合作，为企业提供供应链金融服务。</t>
  </si>
  <si>
    <t>[二十六、信息披露问题之第 33 题]
合同名称 《国内保理业务协议（付款代理专用）》 交易背景 开展供应链金融业务，补充流动资金 主要合同条款、发行人主要权利义务 （1）保理商以支付收购款的方式购买发行人商务合同项下发行人有权向商务合同卖方收取的应收账款债权；（2）本协议为开展无追索权公开型国内保理业务的框架性合作协议，长期有效，双方在本协议有效期内所发生的无追索权公开型国内保理业务，均受本协议约束；（3）收购款发放日即为应收账款债权转让日，自实付收购款发放入发行人账户，商务合同项下发行人享有的应收账款债权即转让给保理商，发行人不可撤销地同意，保理商受让发行人的应收账款债权后，有权向第三方/买方保理商再行转让；（4）国内保理的保理期间参照商务合同中商务合同买方付款的期限，并根据本协议确定；（5）应收账款自进入发行人在保理商所开立的保证金账户之日起，视为特定化和移交保理商占有，作为发行人向保理商提供的担保；（6）发行人向保理商转让的应收账款是依法可以转让的，并代表了真实的货物销售/商业服务等的交易背景；（7）发行人所转让应收账款债权不存在任何权利瑕疵，且在转让给保理商后无权再行处分；（8）商务合同项下的货物/交易的标的物未被且将不会被设置抵</t>
  </si>
  <si>
    <t>报告期内，众家联对平台上交易的所有客户均不收取平台使用费， 主要系众家联提供交易平台主要是为了发展供应链金融等业务，通过交易平台上客户向供应商采购的资金流为将来开展供应链金融提供数据支持。</t>
  </si>
  <si>
    <t>[第十节 财务报告] [七、合并财务报表项目注释]
项目 期末账面价值 受限原因 货币资金 12,012,218.42 保函保证金、银行承兑汇票保证金 应收票据 7,517,271.20 已背书商业承兑汇票未终止确认 无形资产 8,108,885.89 用于借款质押 应收账款 8,074,389.31 用于保函质押、供应链金融及应收账款保理 合计 35,712,764.82</t>
  </si>
  <si>
    <t>[六、注册会计师对财务报表审计的责任]
项目 期初账面余额 期初账面价值 受限类型 受限原因 货币资金 12,012,218.42 12,012,218.42 质押 保函保证金、银行承兑汇票保证金 应收账款 8,074,389.31 7,463,612.45 质押 用于保函质押、供应链金融及应收账款保理 无形资产 8,288,469.45 8,108,885.89 抵押 用于借款抵押 合计 28,375,077.18 27,584,716.76</t>
  </si>
  <si>
    <t>公司使用银行承兑汇票、商业承兑汇票、供应链金融产品等方式支付募集资金投资项目所需资金并以募集资金等额置换事项已履行了必要的决策程序，相关议案已经董事会和监事会审议通过。</t>
  </si>
  <si>
    <t>许可经营项目是：为粮食等农产品、涉农产品现货交易及相关金融产品的登记、托管、挂牌、鉴（见）证、转让、过户、结算等提供场所、设施和服务；为各类农产品、涉农产品生产、销售企业提供互联网金融、供应链金融、投融资并购、资本运作等服务；组织开展农产品、涉农产品现货及相应金融产品创新与交易活动；提供与前述业务相关的信息、培训、咨询等服务；项目投资、投资管理；其他相关业务（法律法规规定应经审批的，未获审批前不得经营）。</t>
  </si>
  <si>
    <t>2020 年 9 月 9 日，上市公司召开董事会 2020 年第五次临时会议审议通过了《关于合资设立供应链金融服务公司暨关联交易的议案》，同意上市公司作为发起人与投资集团等其他出资方合资设立供应链公司。</t>
  </si>
  <si>
    <t>为实现产业和金融业务共同发展，公司拟作为发起人认缴出资1000万元人民币，出资比例为20%，与河南投资集团等其他出资方合资设立供应链金融服务公司，公司名称暂定为河南汇融供应链有限公司。</t>
  </si>
  <si>
    <t>供应链金融服务公司已于 2020 年 9月 27 日设立，名称为河南汇融供应链管理有限公司，注册资本为 5,000 万元人民币。</t>
  </si>
  <si>
    <t>郑州豫能热电有限公司 发电权交易 12,668,495.95 7,942,875.69 周口大河林业有限公司 销售电力 4,018,560.69 17,924,382.83 驻马店市白云纸业有限公司 销售电力 53,539,241.06 64,501,326.76 驻马店市驿城同力水泥有限公司 销售电力 4,396,996.97 6,376,350.98 驻马店市豫龙同力水泥有限公司 销售电力、检修劳务 225,553,343.55 57,582,615.01 河南豫能菲达环保有限公司 销售材料、物业 693,214.16 16,195.58 濮阳同力建材有限公司 销售电力 24,475,153.93 16,744,583.68 濮阳龙丰热电有限责任公司 零星劳务 44,954.13 大唐洛阳首阳山发电有限责任公司 销售燃煤 17,813,676.89 19,062,297.20 河南豫泽融资租赁有限公司 供应链金融服务收入</t>
  </si>
  <si>
    <t>发行人应结合融资租赁、商业保理以及的具体经营内容、服务对象、盈利来源，以及上述业务与公司主营业务或主要产品之间的关系，论证说明该业务是否有利于服务实体经济，是否属于行业发展所需或符合行业惯例。</t>
  </si>
  <si>
    <t>在西安，传化智联依托中欧班列“长安号”，整合、串联各方优质资源，提供包括一站式国际国内运输服务、清关服务，涉及运输方案服务、仓运配服务、供应链金融服务等在内的综合供应链服务，为中欧班列各方客户提供优质全面的服务。</t>
  </si>
  <si>
    <t>[三、战略合作框架协议的主要内容]
（二）共同推动供应链金融服务</t>
  </si>
  <si>
    <t>盾安环境应收款项融资中应收账款核算美的集团的美易单和格力电器的格力融单供应链金融凭据方式回款的金融资产，在供应链金融凭证背书或贴现时转</t>
  </si>
  <si>
    <t>在建工程 154,868,244.09 1.58% 53,915,975.19 0.65% 0.93% 使用权资产 170,449,397.02 1.74% 185,922,247.32 2.24% -0.50% 短期借款 1,366,452,198.61 13.98% 824,963,049.66 9.96% 4.02% 合同负债 70,049,015.76 0.72% 85,160,599.07 1.03% -0.31% 长期借款 229,188,608.33 2.35% 250,362,847.22 3.02% -0.67% 租赁负债 119,782,549.77 1.23% 139,117,684.70 1.68% -0.45% 应收款项融资 2,059,793,752.09 21.08% 998,469,411.01 12.05% 9.03% 主要系报告期内应收票据中的银行承兑汇票质押给银行，对开由银行承兑的应付票据--银行承兑汇票增加，及报告期收到的供应链金融凭据结余</t>
  </si>
  <si>
    <t>信用减值损失 -28,580,141.85 14,178,243.10 -301.58% 主要系本报告期末应收供应链金融凭据余额增加导致预计坏账损失增长。</t>
  </si>
  <si>
    <t>公司销售商品、提供劳务收到的现金与营业收入相差主要原因为通过供应链金融凭据、电子银行承兑汇票等结算较多导致。</t>
  </si>
  <si>
    <t>（1） 公司与苏宁金服合作开展供应链金融服务，公司供应商、承运商等生态圈用户以苏宁易购应付账款向苏宁金服申请保理融资服务，截止 2020 年 12 月 31 日公司应付苏宁保理账款余额 530,990.67 万元。</t>
  </si>
  <si>
    <t>（1） 公司与苏宁金服合作开展供应链金融服务，公司供应商、承运商等生态圈用户以苏宁易购应付账款向苏宁金服申请保理融资服务， 截至 2021 年 6 月 30 日公司应付苏宁保理账款余额 162,683.00 万元。</t>
  </si>
  <si>
    <t>公司与苏宁金服合作开展供应链金融服务， 苏宁金服为公司及子公司提供保理融资服务，以及公司供应商、承运商等生态圈用户以苏宁易购应付账款向苏宁金服申请保理融资服务， 截至 2021 年 12 月 31 日公司应付苏宁保理账款余额 195,705.34 万元。</t>
  </si>
  <si>
    <t>公司与星图金服合作开展供应链金融服务， 星图金服为公司及子公司提供保理融资服务，以及公司供应商、承运商等生态圈用户以苏宁易购应付账款向星图金服申请保理融资服务， 截至 2022 年 6 月 30 日公司应付苏宁保理账款余额 192,750.1 万元。</t>
  </si>
  <si>
    <t>历任北京市中伦律师事务所律师、合伙人，兼任中国人民大学客座教授、西南财经大学兼职教授、英国邓迪大学中国法项目专家组成员，目前还担任智度科技股份有限公司董事长、智度集团有限公司执行董事兼总经理、广州智度智芯科技有限责任公司执行董事，广州智度供应链金融有限责任公司董事长，西藏智度九一信息科技有限公司执行董事兼总经理。</t>
  </si>
  <si>
    <t>智度股份区块链技术主要应用于公司的供应链金融服务平台。</t>
  </si>
  <si>
    <t>[十、关联方及关联交易]
说明： 2021年12月31日供应链融资款项为公司对广州市智度商业保理有限公司余额，该款项系供应商以其对公司的应收账款向广州市智度商业保理有限公司保理尚未到期的金额，2021年度集团在广州智度供应链金融有限责任公司的智单平台上开具智单金额为</t>
  </si>
  <si>
    <t>公司2020年 10月与智度科技股份有限公司、广州智链未来科技有限公司及宁波梅山保税港区泛信嘉辰股权投资合伙企业（有限合伙）共同出资设立合资公司广州智度供应链金融有限责任公司，公司出资 600.00 万元，股权比例为 20.00%。</t>
  </si>
  <si>
    <t>2022 年度供应商在广州智度供应链金融有限责任公司的智单平台上进行保理的金额为 442,954,192.77 元，其中通过广州市智度商业保理有限公司的保理总额为 226,056,964.33 元。</t>
  </si>
  <si>
    <t>公司 2020 年 11 月与智度科技股份有限公司、广州智链未来科技有限公司及宁波梅山保税港区泛信嘉辰股权投资合伙企业（有限合伙）共同投资设立广州智度供应链金融有限责任公司（以下简称“供应链金融公司”）， 供应链金融公司注册资本 3,000 万元。</t>
  </si>
  <si>
    <t>出于谨慎性考虑，发行人对尚未出资的智度供应链金融按照认缴金额计入财务性投资。</t>
  </si>
  <si>
    <t>2023年1-6月供应商在广州智度供应链金融有限责任公司的智单平台上进行保理的金额为130,370,835.02元，其中通过广州市智度商业保理有限公司的保理总额66,624,405.71元。</t>
  </si>
  <si>
    <t>[四、董事会意见]
1、宝鹰建设通过“宝鹰建设-粤海供应链金融平台”平台为上游供应商等合</t>
  </si>
  <si>
    <t>（一） 宝鹰建设通过“宝鹰建设-粤海供应链金融平台”平台为上游供应商等合作客户开具电子债权凭证以支付应付货款，上游合作客户向银行贴现收取现金，有利于缓解公司应付货款的资金压力。</t>
  </si>
  <si>
    <t>同时，公司将部分供应链金融凭据背书支付给上游供应商，在供应链金融凭据到期之前，公司未终止确认应付账款。</t>
  </si>
  <si>
    <t>在国家能源集团，参与智慧国家能源建设，承建集团一体化集中管控系统资金模块，积极参与集团公司财务数字化转型工作； RPA财务机器人在试点单位上线应用；燃料智能化、内控与审计及工程项目管理业务持续推进；积极布局区块链、供应链金融等新业务。</t>
  </si>
  <si>
    <t>在区块链领域，公司获“2020中国产业区块链企业50强”，与国网上海电力公司携手打造的“基于区块链技术的供应链金融平台”被评为“2021年中国产业区块链优秀案例”。</t>
  </si>
  <si>
    <t>公司持续加大在区块链技术应用上的投入，公司的区块链技术应用覆盖供应链金融、企业管理、智慧能源、存证溯源、慈善公益等多个领域，已实现了相关项目的成功落地。</t>
  </si>
  <si>
    <t>▶ 参与制定《供应链金融体系标准（2021》</t>
  </si>
  <si>
    <t>24、偿还债务支付的现金较上年同期增加 51.77%，主要原因系本期归还银行贷款及供应链金融增加所致，筹资活动现金流出小计较上年同期增加 48.42%。</t>
  </si>
  <si>
    <t>上海多经拥有较为丰富的产业客户资源，构建了水平较高的专业化管理团队，通过踏实的业务调研和规范的交易操作，坚持上控资源、下控渠道的市场定位，明确服务产业、创造价值的战略目标，与上游企业建立战略伙伴关系，为下游客户提供包括信息、运输、供应链金融等在内的综合性服务，上海多经在大宗商品贸易行业处于稳步发展过程之中。</t>
  </si>
  <si>
    <t>结合市场行情走势，基于对公司未来发展前景的信心，及对公司产业互联网与供应链金融战略的价值判断，网盛投资决定提前终止本次股份减持计划。</t>
  </si>
  <si>
    <t>（二）公司发展战略2021年度，公司将依托产业大数据，围绕产业互联网基础设施、供应链金融基础设施、物流网络基础设施等三大基础设施与产业数字化服务中心、地方供应链金融中心等两个中心解决方案，提升公司服务客户的深度及广度，增强公司盈利能力。</t>
  </si>
  <si>
    <t>为区域内担保公司提供地方供应链金融中心解决方案等。</t>
  </si>
  <si>
    <t>公司经营战略将逐步聚焦大宗原材料领域，利用公司原材料价格大数据、产业互联网及供应链金融等工具为原材料领域的生产商、经销商与下游用户提供大宗商品交易服务和各类数字贸易服务！</t>
  </si>
  <si>
    <t>2022年度，公司将逐步聚焦大宗原材料领域，利用公司原材料价格大数据、产业互联网及供应链金融等工具为原材料领域的生产商、经销商与下游用户提供各类数字贸易服务。</t>
  </si>
  <si>
    <t>公司目前的主要战略重点正在逐步聚焦大宗原材料领域，利用公司原材料价格大数据、产业互联网及供应链金融等工具为原材料领域的生产商、经销商与下游用户提供各类数字贸易服务。</t>
  </si>
  <si>
    <t>公司的盈利模式为：平台服务收入、供应链金融收入、供应链合</t>
  </si>
  <si>
    <t>孙德良董事长还介绍了公司的商业模式：一个平台；3+1个服务：一个平台是指公司运营的：原材料交易平台3+1个服务是指：价格大数据服务、买卖撮合服务、供应链金融服务与在线交易服务。</t>
  </si>
  <si>
    <t>公司专注于产业互联网领域，经过近 15 年的探索与发展，依托网盛产业互联网与供应链金融基础设施，打造原材料交易平台，连接原材料领域的生产商、经销商和下游用户，为生产商、经销商和下游用户提供买卖盘连接服务、价格大数据服务、交易服务及供应链金融服务，并逐步形成了平台化与金融化解决方案、 B2B 电商业务、交易与金融业务三大业务板块。</t>
  </si>
  <si>
    <t>3.公司2021年投资者见面会上，孙总谈及合作银行正在设计在合作产品供应链金融及大宗品交易中引入和支持数字人民币支付。</t>
  </si>
  <si>
    <t>4、直播电商：打造以 O2O 选品中心、直播基地、直播培训及供应链金融于一体的直播电商全产业链服务平台。</t>
  </si>
  <si>
    <t>公司依托互联网、供应链金融的优势，布局了以 SunMaxx 新零售联盟为中心的消费品电商业务版块。</t>
  </si>
  <si>
    <t>公司之全资子公司上海塑米以“赋能、重构” 为原则，坚持“深耕产业、服务实体” 的理念，围绕供应链整合这条主线，研发先行，根植于塑化产业链，提升交易、个性化服务、风控一揽子解决方案的软实力，推出更具有创新力和客户吸附力的产品服务，提升公司核心竞争力，构建交易结算服务、实时性数据信息服务、智慧仓储物流服务及供应链金融服务，打造产业链闭环生态体系，实现企业与客户双赢。</t>
  </si>
  <si>
    <t>务实体” 的理念，围绕供应链整合这条主线，研发先行，根植于塑化产业链，提升交易、个性化服务、风控一揽子解决方案的软实力，推出更具有创新力和客户吸附力的产品服务，提升公司核心竞争力，构建交易结算服务、实时性数据信息服务、智慧仓储物流服务及供应链金融服务，打造产业链闭环生态体系，实现企业与客户双赢。</t>
  </si>
  <si>
    <t>通过集中力量进行技术攻关，公司推出“塑米城 3.0”版本，无论从技术还是业务构造方面都是对原来平台质的提升，实现了客户在平台上从下单、签订合同、收付款、交货、发票及供应链金融的一条龙服务，并与内部 ERP 系统数据无缝对接，在提升客户服务体验的同时，进一步完善和提高内部控制水平，从而更好地提高公司核心竞争力和客户满意度，提升企业形象。</t>
  </si>
  <si>
    <t>[第十节 财务报告] [十一、关联方及关联交易]
关联方 关联交易内容 本期发生额 获批的交易额度 是否超过交易额度 上期发生额 金源昌集团有限公司 代理采购费 349,178.47 3,000,000.00 否 湖北能泰科技股份有限公司 蒸汽费用 2,599,341.28 12,000,000.00 否 4,171,871.57 广州金信塑业有限公司 大宗贸易 368,013.29 2,000,000.00 否 广东金源科技股份有限公司 大宗贸易 3,921,637.16 15,000,000.00 否 8,444,867.25 广东瑞坤供应链金融有限公司 代理 113,404.05 200,000.00 否 63,177.08 荆州市城发绿色发展有限公司 砂石贸易 1,082,893.72 5,000,000.00 否 益曼特健康产业（荆州）有限公司 二甲酚 3,089,552.01 17,000,000.00 否 3,307,918.58 荆州城旅酒店管理有限公司 服务费 14,394.34 200,000.00 否</t>
  </si>
  <si>
    <t>[十、关联方及其交易]
关联方名称 关联交易内容 本期发生额 上期发生额 广州金信塑业有限公司 大宗贸易 2,112,265.49 3,445,480.07 广东金源科技股份有限公司 融资租赁利息 1,800,245.91 660,377.34 广东潮汕创业服务有限公司 融资租赁利息 378,807.15 广东瑞坤供应链金融有限公司 服务费 5,943.40 益曼特健康产业（荆州）有限公司 维生素E中间体、机电物资、热能、电等 158,293,893.85 2,151,000.81 合计 162,591,155.80 6,256,858.22</t>
  </si>
  <si>
    <t>公司之全资子公司上海塑米以“赋能、重构”为原则，坚持“深耕产业、服务实体”的理念，围绕供应链整合这条主线，研发先行，根植于塑化产业链，提升交易、个性化服务、风控一揽子解决方案的软实力，推出更具有创新力和客户吸附力的产品服务，提升公司核心竞争力，构建交易结算服务、实时性数据信息服务、智慧仓储物流服务及供应链金融服务，打造产业链闭环生态体系，实现企业与客户双赢。</t>
  </si>
  <si>
    <t>股东构成：金源昌集团有限公司持有 100.00%股权，邓海雄持有金源昌集团有限公司 30.00%股权，邓海生持有金源昌集团有限公司 70.00%股权并任执行董事及经理，根据《深圳证券交易所股票上市规则》第 6.3.3 条规定，广东瑞坤供应链金融有限公司为公司的关联法人。</t>
  </si>
  <si>
    <t>[二、关联人介绍和关联关系]
4、公司名称： 广东瑞坤供应链金融有限公司</t>
  </si>
  <si>
    <t>通过集中力量进行技术攻关， 公司推出“塑米城 3.0” 版本， 无论从技术还是业务构造方面都是对原来平台质的提升， 实现了客户在平台上从下单、 签订合同、 收付款、 交货、 发票及供应链金融的一条龙服务， 进一步提高公司核心竞争力和客户满意度。</t>
  </si>
  <si>
    <t>PE客户一 2015年 38,600万元 该公司注册资本38,600万元，是由中国中车集团有限公司联合包括中国铁建股份有限公司、中国船舶集团有限公司、鞍钢集团有限公司、招商局集团有限公司等多家大型企业集团构建的供应链金融服务平台。</t>
  </si>
  <si>
    <t>中企云链成立于 2015年，是由中国中车集团有限公司联合包括中国铁建股份有限公司、中国船舶集团有限公司、鞍钢集团有限公司、招商局集团有限公司等多家大型企业集团构建的经国务院国资委批复成立的一家供应链金融服务企业。</t>
  </si>
  <si>
    <t>有限公司、鞍钢集团有限公司、招商局集团有限公司等多家大型企业集团构建的经国务院国资委批复成立的一家供应链金融服务企业。</t>
  </si>
  <si>
    <t>地13家，完成智慧物流平台增值电信业务许可证（ICP）办理，启动供应链金融服务,2020年云商平台代客采购铁矿石、圆钢共234.2万吨、交易额17.15亿元，完成第三方运输170万吨，开展金融服务570笔、金额18.63亿元。</t>
  </si>
  <si>
    <t>三是拓展供应链金融业务。</t>
  </si>
  <si>
    <t>推进闽光云商发展，闽光云商独立运营，供应链金融销售端启动，网络货运平台通过网络安全等级保护（第三级）测评，顺利取得增值电信业务经营许可证，2021年闽光云商累计开展供应链金融业务302笔、金额6.91亿元、增值盈利382.43万元。</t>
  </si>
  <si>
    <t>推进闽光云商平台建设，供应链金融供应端平台、闽光云通智慧物流平台、产品交易 APP、物联网监管仓等顺利投用；首个类虚拟工厂成功落地；云链直销、云链采销及进口、转口等业务有序开展。</t>
  </si>
  <si>
    <t>2、拟为公司及下属子公司的客户、养殖场（户）、合作伙伴及担保方提供不超过人民币64亿元的担保额度，主要用于供应链金融（客户购买公司饲料、养殖场（户）向公司缴纳养殖保证金）、合作伙伴贷款或垫资建设猪场租赁给公司使用等。</t>
  </si>
  <si>
    <t>方提供不超过人民币23亿元的担保额度，主要用于供应链金融（客户购买公司饲料、养殖场（户）向公司缴纳养殖保证金）、合作伙伴贷款或垫资建设猪场租赁给公司使用等。</t>
  </si>
  <si>
    <t>为推动并保障参股公司业务的顺利开展，有效利用融资资源，公司在有效评估风险和资产安全性的前提下，为安徽农垦汉世伟及其分子公司通过商业贷款、政策性贷款、供应链金融和融资租赁等方式筹款扩张生猪养殖规模提供担保， 安徽农垦汉世伟其余股东等比例提供担保。</t>
  </si>
  <si>
    <t>内容详见同日刊登在《中国证券报》《上海证券报》《证券时报》及巨潮资讯网站 www.cninfo.com.cn 的《关于与北京融和云链科技有限公司办理供应链金融业务关联交易的公告》（公告编号为 2022025）。</t>
  </si>
  <si>
    <t>11日 是 40 《关于注册成立内蒙古青格洱新能源开发有限公司暨关联交易的议案》 第七届第二次董事会 2022年3月10日 是 是 2022年第二次临时股东大会 2022年3月29日 是 41 《关于公司2022年度部分日常关联交易预计情况的议案》 第七届第二次董事会 2022年3月10日 是 是 2022年第二次临时股东大会 2022年3月29日 是 42 《关于公司为霍煤鸿骏铝电公司提供融资担保的议案》 第七届第三次董事会 2022年4月14日 - 是 2021年年度股东大会 2022年5月11日 是 43 《关于公司及子公司开展资产池业务（涌金司库专用）的议案》 第七届第三次董事会 2022年4月14日 - 是 2021年年度股东大会 2022年5月11日 是 44 《关于与国家电投集团财务有限公司办理存款、信贷、结算等业务的议案》 第七届第三次董事会 2022年4月14日 是 是 2021年年度股东大会 2022年5月11日 是 45 《关于与北京融和云链科技有限公司办理供应链金融业务关联交易的议案</t>
  </si>
  <si>
    <t>1.公司及所属单位拟在云链科技公司办理供应链金融账单融资变现业务， 预计2023年内累计融资金额不超过10亿元。</t>
  </si>
  <si>
    <t>及巨潮资讯网站 www.cninfo.com.cn 的《关于与北京融和云链科技有限公司办理供应链金融业务暨关联交易公告》（公告编号为 2024016）。</t>
  </si>
  <si>
    <t>[五、备查文件]
100 总议案：除累积投票提案外的所有提案 √ 非累积投票提案 1.00 公司2023年度董事会工作报告 √ 2.00 公司2023年度监事会工作报告 √ 3.00 关于公司2023年度财务决算报告的议案 √ 4.00 关于公司2023年度利润分配方案的议案 √ 5.00 关于公司2023年度经营计划执行情况及2024年度经营计划的议案 √ 6.00 关于公司2024年度财务预算的议案 √ 7.00 关于公司2023年度投资计划执行情况及2024年度投资计划的议案 √ 8.00 关于办理国内保理业务的议案 √ 9.00 关于与北京融和云链科技有限公司办理供应链金融业务关联交易的议案 √ 10.00 关于与国家电投集团财务有限公司办理存款、信贷、结算等业务的议案 √</t>
  </si>
  <si>
    <t>发行人应结合融资租赁、商业保理以及供应链金融的具体经营内容、服务对象、盈利来源，以及上述业务与公司主营业务或主要产品之间的关系，论证说明该业务是否有利于服务实体经济，</t>
  </si>
  <si>
    <t>针对企业现金管理需求，本行推出网上银行/移动银行、对公理财以及供应链金融产品。</t>
  </si>
  <si>
    <t>根据《监管规则适用指引——发行类第 7 号》：“与公司主营业务发展密切相关，符合业态所需、行业发展惯例及产业政策的融资租赁、商业保理及供应链金融，暂不纳入类金融业务计算口径。</t>
  </si>
  <si>
    <t>根据《监管规则适用指引——发行类第7 号》：“与公司主营业务发展密切相关，符合业态所需、行业发展惯例及产业政策的融资租赁、商业保理及供应链金融，暂不纳入类金融业务计算口径。</t>
  </si>
  <si>
    <t>目前，中金支付正向大数据、供应链金融、跨境支付等创新支付领域拓展，公司能够在金融科技领域协同中金支付在 B 端支付领域的优势资源，以支付业务切入，进一步加强在银行及政府金融科技领域的布局，丰富产品及解决方案。</t>
  </si>
  <si>
    <t>[一、本次质押基本情况]
正邦集团有限公司 是 3,300,000 0.44% 0.10% 否 否 2022年4月1日 办理解除质押手续之日止 江西金资供应链金融服务有限公司 自身融资需要 合计 - 28,800,000 3.84% 0.92% - - - - - -</t>
  </si>
  <si>
    <t>[四、债务结构及偿还安排]
单位名称 期末余额 形成原因 形成时间 账龄结构 未收回/未结算原因 截止回函日结算回款情况 江西省海济供应链管理有限公司 8,537.00 销售饲料 2021年8-10月 1年以内 饲料业务账款，正常账期 已全部收回 江西中盛供应链金融股份有限公司 2,736.09 销售饲料 2021年12月 1年以内 饲料业务账款，正常账期 已全部收回 玉龙县盘龙养猪专业合作社 748.23 销售饲料 2021年全年 1年以内 饲料业务账款，正常账期 已全部收回 湖北-仙桃市通海口镇-王爱华（水产） 734.85 销售饲料 2015年 5年以上 停止合作，预计无法收回、已全额计提坏账准备 未收回 徐州三丰粮油贸易有限公司 559.00 销售小麦 2021年12月 1年以内 未结算完成 已全部收回 合计 13,315.17</t>
  </si>
  <si>
    <t>发行人应结合融资租赁、商业保理以及的具体经营内容、服务对象、盈利来源,以及上述业务与公司主营业务或主要产品之间的关系,论证说明该业务是否有利于服务实体经济,是否属于行业发展所需或符合行业惯例。</t>
  </si>
  <si>
    <t>[六、注册会计师对财务报表审计的责任]
账龄 年末余额 账面余额 坏账准备 计提比例（%） 供应链金融平台组合 647,365,223.46 819,632.67 0.13</t>
  </si>
  <si>
    <t>[第十节 财务报告] [七、合并财务报表项目注释]
名称 期末余额 账面余额 坏账准备 计提比例 供应链金融平台组合 387,531,249.62 815,614.45 0.21% 合计 387,531,249.62 815,614.45 --</t>
  </si>
  <si>
    <t>仓储物流是供应链的基础性服务，项目的实施将在宜宾市新建供应链整合中心，加强怡亚通在四川及周边地区仓储物流服务的竞争力，保持行业竞争地位；同时，购置 AGV 自动堆高叉车、智能供应链采购执行服务平台系统、供应链金融服务平台系统、智慧仓储管理系统等设备软件，逐步实现供应链管理的数字化转型。</t>
  </si>
  <si>
    <t>根据《股权转让协议书》，本次股权转让系基于怡亚通及深投控在供应链商业生态服务及供应链金融服务领域具有巨大潜力和合作空间，未来致力于积极落实深圳市现代物流业"十三五"规划，打造深圳全球供应链管理中心，将怡亚通培育发展为全球领先的供应链服务商。</t>
  </si>
  <si>
    <t>怡亚通专门成立了应急保障工作组， 24小时待命处理核心企业供应链需求，并建立了疫情物资特别应急支持小组，为企业提供紧急疫情物资采购、进口、物流等全方位专项服务；专门开通了针对设备和原材料采购、进口、物流等环节的绿色通道，全面开放怡亚通成熟的供应链平台及合作资源，帮助园区企业拓宽采销渠道；义务为园区企业提供供应链解决方案及相关专业咨询服务，提供全国通关、物流即时信息和应对方案，解决园区企业重要物资流通问题，并充分利用供应链金融工具及最新金融政策，为园区企业提供多渠道资金帮扶等。</t>
  </si>
  <si>
    <t>2021 年末较 2020 年末减少 73,799.69 万元，降幅为 97.26%，主要原因为受市场金融环境影响，为了规避风险，公司主动收缩了供应链金融业务。</t>
  </si>
  <si>
    <t>主要原因为受市场金融环境影响，为了规避风险，公司主动收缩了供应链金融业务。</t>
  </si>
  <si>
    <t>公司基于自身能力和相应规范已开发设计了适用软钱包、硬钱包的数字货币管理平台及多类数字货币收款终端产品等，目前正协同各大银行结合不同的市场特点在多个城市构建不同的试点应用场景，如基于数字人民币的商圈应用、三农缴费应用、校园应用等，同时公司也在探索开发基于数字人民币的供应链金融业务，助力银行完善贷前、贷中、贷后管理。</t>
  </si>
  <si>
    <t>（2）紧抓金融信创和数字经济机遇，提升金融科技业务综合竞争力公司依托现有技术和平台资源，为客户提供“硬件产品+软件平台+服务运维”为一体的自助科技综合解决方案；坚定做“终端+应用+服务开发”的全栈式解决方案提供商，进一步推进了在数字货币、供应链金融、鸿蒙H armonyOS系统国产化安支付项目等创新项目上的战略布局和关键研究开发工作。</t>
  </si>
  <si>
    <t>报告期内，公司坚定做金融信创“终端+应用+服务开发”的全栈式综合解决方案，进一步推进了在 OpenHarmony 系统国产化项目、数字货币、供应链金融等创新项目上的战略布局和关键研究开发工作， 与哈尔滨工业大学(深圳)成立联合实验室，就隐私计算、区块链、鸿蒙系统开发、金融服务应用研究、云计算与大数据安全、国密等方面开展深度合作，实现产教融合、校企双赢。</t>
  </si>
  <si>
    <t>数字人民币支付相关软硬件研发 基于数字人民币研发创新型产品，研究适用软钱包、硬钱包的数字货币管理平台及多类数字货币收款终端产品，探索开发基于数字人民币的供应链金融业务。</t>
  </si>
  <si>
    <t>公司本次拟开展的供应链金融业务范围仅限于公司上游供应商， 供应链融资的被担保对象具体包括公司全资子公司深圳市证通金信科技有限公司及与公司长期保持良好合作关系的上游供应商。</t>
  </si>
  <si>
    <t>公司与民生银行开展供应链金融业务，一是有助于优化资产负债结构，同时缓解公司资金压力，提高资金使用效率。</t>
  </si>
  <si>
    <t>公司与中国银行开展供应链金融业务，一方面有助于缓解公司资金压力，提高资金使用效率。</t>
  </si>
  <si>
    <t>公司与民生银行昆明分行开展供应链金融业务，丰富了公司应付账款支付方式，有助于公司统筹资金安排，缓解自身资金压力。</t>
  </si>
  <si>
    <t>胜帮能源在陕煤集团的支持下，投资布局油品液化仓储、码头以及固体化工仓储与期货交割库，结合供应链金融服务，开展运营成品油、燃料油、液体化工、塑料和橡胶等市场主导产品。</t>
  </si>
  <si>
    <t>一是公司充分利用“实体企业+互联网”模式整合下游产业链，做大做强聚烯堂电商平台，大力拓展聚丙烯和LPG市场，优化交易系统，为在线平台用户提供供应链金融服务。</t>
  </si>
  <si>
    <t>3、“（3）与公司主营业务发展密切相关，符合业态所需、行业发展惯例及产业政策的融资租赁、商业保理及供应链金融，暂不纳入类金融计算口径。</t>
  </si>
  <si>
    <t>[十五、母公司财务报表主要项目注释]
项目 期末余额 上年年末余额 应收票据 64,109,529.24 841,427,888.19 供应链金融 105,000,000.00 合计 169,109,529.24 841,427,888.19</t>
  </si>
  <si>
    <t>[第十节 财务报告] [七、合并财务报表项目注释]
项目 期末余额 期初余额 银行承兑票据 792,709,781.57 1,191,810,834.58 供应链金融 16,068,820.00 合计 792,709,781.57 1,207,879,654.58</t>
  </si>
  <si>
    <t>[第十节 财务报告] [七、合并财务报表项目注释]
项目 期末账面价值 受限原因 货币资金 130,637,542.35 保函保证金、其他受限资金 应收账款 7,912,141.60 未终止确认的供应链金融 应收票据及应收款项融资 1,156,827,692.59 质押用于开具银行承兑汇票、已背书或贴现且未终止确认的票据 长期应收款 120,632,081.66 质押用于银行借款 一年内到期的非流动资产 27,786,159.55 质押用于银行借款 合计 1,443,795,617.75</t>
  </si>
  <si>
    <t>项目 期末 期初 账面余额 账面价值 受限类型 受限情况 账面余额 账面价值 受限类型 受限情况 货币资金 75,843,683.23 75,843,683.23 保函保证金、其他受限资金 使用受限 130,637,542.35 130,637,542.35 保函保证金、其他受限资金 使用受限 应收票据及应收款项融资 951,747,362.20 951,747,362.20 质押用于开具银行承兑汇票、已背书或贴现且未终止确认的票据 使用受限 1,156,827,692.59 1,156,827,692.59 质押用于开具银行承兑汇票、已背书或贴现且未终止确认的票据 使用受限 应收账款 7,238,385.64 7,238,385.64 未终止确认的供应链金融贴现和保理 使用受限 7,912,141.60 7,912,141.60 未终止确认的供应链金融贴现和保理 使用受限 长期应收款 120,632,081.66</t>
  </si>
  <si>
    <t>公司正加速推进数字化供应链和工业互联网服务， 结合产业上下游资源和成渝双城经济圈区位优势， 依托智慧物联、 物流、 仓储等业务， 并向工程、 智能制造和供应链金融等领域拓展。</t>
  </si>
  <si>
    <t>公司供应链金融方面的业务，主要是利用</t>
  </si>
  <si>
    <t>项目 期初余额 本期增加金额 本期减少金额 期末余额 内部开发支出 其他 确认为无形资产 转入当期损益 基于混凝土线上交易的砼联智选 3,556,519.16 3,556,519.16 基于混凝土物流运输服务的砼车汇 3,548,360.43 3,548,360.43 基于供应链金融交易风险控制的砼联数科 3,172,269.04 3,172,269.04 业财融合集成平台（一期） 366,037.74 1,464,150.94 1,830,188.68 砂石交易服务平台 1,463,245.28 1,463,245.28 砼金服平台1.0 1,373,475.32 1,396,226.42 2,769,701.74 基于商砼交付过程管理的统一客户移动端易砼2.0 1,256,359.38 1,256,359.38</t>
  </si>
  <si>
    <t>本公司及本公司的下属子公司西南公司、中建商砼向民生银行办理信融 e 业务，即在符合法律法规及金融监管规定的前提下，民生银行为本公司及本公司的下属子公司及符合条件的供应商提供供应链金融服务，承担到期付款的义务，截止 2023 年 6 月 30 日，未到期的信融 e 业务 3,231.75 万元。</t>
  </si>
  <si>
    <t>本公司及本公司的下属子公司西南公司、中建商砼、北方公司向民生银行股份有限公司（以下简称“民生银行”）办理信融 e 业务，即在符合法律法规及金融监管规定的前提下，民生银行为本公司及本公司的下属子公司及符合条件的供应商提供供应链金融服务，承担到期付款的义务，截止 2023 年 12 月31 日，未到期的“信融 e”业务金额 14,869.07 万元。</t>
  </si>
  <si>
    <t>鉴于 2021 年度公司向金融机构及其他主体申请的综合授信陆续到期，根据公司 2022 年的业务发展目标，为确保生产经营的资金需求，公司 2022 年度拟向金融机构及其他主体申请累计不超过人民币 200 亿元的综合授信额度，授信业务范围包括但不限于流动资金贷款、委托债权投资、并购贷款、委托贷款、信用证、银行承兑汇票、贸易融资、保函、保理、供应链金融、应收账款质押、商票贴现、资产证券化投资、债券投资、债权融资计划投资等。</t>
  </si>
  <si>
    <t>鉴于 2022 年度公司向金融机构及其他主体申请的综合授信陆续到期，根据公司 2023 年的业务发展目标，为确保生产经营的资金需求，公司 2023 年度拟向金融机构及其他主体申请累计不超过人民币 200 亿元的综合授信额度，授信业务范围包括但不限于流动资金贷款、委托债权投资、并购贷款、委托贷款、 信用证、银行承兑汇票、贸易融资、保函、保理、供应链金融、应收账款质押、商票贴现、资产证券化投资、债券投资、债权融资计划投资等。</t>
  </si>
  <si>
    <t>鉴于 2023 年度公司向金融机构及其他主体申请的综合授信陆续到期，根据公司 2024 年的业务发展目标，为确保生产经营的资金需求，公司 2024 年度拟向金融机构及其他主体申请累计不超过人民币 200 亿元的综合授信额度，授信业务范围包括但不限于流动资金贷款、委托债权投资、并购贷款、委托贷款、 信用证、银行承兑汇票、贸易融资、保函、保理、供应链金融、应收账款质押、商票贴现、资产证券化投资、债券投资、债权融资计划投资等。</t>
  </si>
  <si>
    <t>海圆保理、海圆小贷经营业务符合《再融资业务若干问题解答》中的“与公司主营业务发展密切相关，符合业态所需、行业发展惯例及产业政策的融资租赁、商业保理及供应链金融” 业务，不纳入类金融计算口径，不属于财务性投资。</t>
  </si>
  <si>
    <t>公司类金融业务与主营业务发展密切相关，是属于符合业态所需的商业保理、融资担保及供应链金融，暂不纳入类金融业务计算口径，公司类金融业务符合监管要求。</t>
  </si>
  <si>
    <t>推出中国制造网-京东中美快递专线，为企业提供便捷、优质、高效、低成本的物流服务，目前有义乌和金华两条线；供应链金融方面公司旗下焦点小贷，基于焦点生态业务，围绕客户在生态内的资金需求场景，提供贷款方向的服务。</t>
  </si>
  <si>
    <t>南京银行徐州分行 1,000.00 淮滨县农村商业银行 2,000.00 小计 150,414.49 非银行金融机构 中程租赁有限公司 337.86 河北省金融租赁有限公司 8,516.01 立根融资租赁（上海）有限公司 4,289.47 安徽中安融资租赁股份有限公司 2,138.09 中远海运租赁有限公司 6,556.81 河南建业租赁有限公司 2,832.75 中机国能融资租赁有限公司 1,622.63 海通恒信国际租赁股份有限公司 9,947.05 河南省农业融资租赁股份有限公司 18,615.15 青岛青银金融租赁有限公司 709.17 湖北金融租赁股份有限公司 2,907.40 上海大众融资租赁有限公司 5,734.01 中原商业保理有限公司-保理 1,196.53 江西金资供应链金融服务有限公司</t>
  </si>
  <si>
    <t>产业聚集深度绑定了产业链中大量的企业，公司为这些企业提供多种供应链金融服务，将成为未来公司业绩增长新动能！</t>
  </si>
  <si>
    <t>稳健开展业务，期间规模达 2 亿元， 降低了公司和供应商的资金成本和风险，提高了公司和供应商的效率和竞争力，初步建成共享共担的良性金融生态圈。</t>
  </si>
  <si>
    <t>应付票据 200,897,905.02 6.58% 152,750,000.00 4.55% 2.03% 主要为报告期公司增加使用供应链金融方式结算到期应付账款所致。</t>
  </si>
  <si>
    <t>应付票据 199,759,040.28 7.24% 152,750,000.00 4.55% 2.69% 主要系报告期公司优化融资结构，增加使用供应链金融方式结算到期应付账款所致。</t>
  </si>
  <si>
    <t>根据中国证监会发布的《再融资业务若干问题解答（2020 年 6 月修订）》，与公司主营业务发展密切相关，符合业态所需、行业发展惯例及产业政策的融资租赁、商业保理及供应链金融，暂不纳入类金融计算口径。</t>
  </si>
  <si>
    <t>[四 合并财务报表项目附注(续)]
偿还租赁负债支付的金额(i) 7,813,330 6,266,239购买少数股东股权 3,914,671 109,576回购股份 2,040,377 -以银行供应链金融产品/再保理支付的长期资产采购款 868,330 -子公司于合并前宣告分派并在本年支付的现金股利 - 10,819,033其他 6,789 227,896</t>
  </si>
  <si>
    <t>[十七、公司子公司重大事项]
应付关联方往来款项（附注八(4)(j)） 134,589 220,322应付工程设备款 4,345,119 5,557,664应付押金款项 1,849,724 1,933,887应付代收货款 1,534,338 1,200,321应付股权收购款 267,886 1,045,334应付银行供应链金融产品/再保理款项 543,389 992,178应付质保金款项 505,725 441,138应付充值款 1,014,895 405,579应付股利 142,507 165,014应付管理费 159,211 137,748应付专业服务费 134,607 78,339其他 862,851 1,169,071</t>
  </si>
  <si>
    <t>监督检查：保荐机构和保荐代表人有权采取现场检查、书面问询等方式对公司使用银行承兑汇票、商业承兑汇票、信用证、 供应链金融凭证及自有外汇支付募集资金投资项目资金的情况进行监督，公司和募集资金专户监管银行应当配合保荐机构的调查与查询。</t>
  </si>
  <si>
    <t>为了适应当前市场形势， 推动公司业务的顺利开展， 进一步提高融资效率并促进公司扩大业务量，公司拟授权云南大北农饲料科技有限公司等33家下属子公司为客户、合作养殖场（户）及担保方提供融资担保，担保额度合计不超过人民币39, 800万元，主要用于供应链金融贷款使用。</t>
  </si>
  <si>
    <t>经该等会议审议通过，同意为了适应当前市场形势，推动公司业务的顺利开展，进一步提高融资效率并促进公司扩大业务量，公司授权下属子公司为客户、合作养殖场（户）及担保方提供融资担保，担保额度合计不超过人民币 39,800 万元（即 2022年任一时点担保总额度不超过 39,800 万元，包含上一年度未履行完毕的担保额度在内），主要用于供应链金融贷款使用，子公司可以在总额度范围内调剂使用，担保的授权期限自股东大会通过之日起至 2022 年 12 月 30 日止。</t>
  </si>
  <si>
    <t>随着行业对开展金融业务的监管趋严，及农信互联专注主业的发展战略，未来供应链金融业务规模还将持续缩减。</t>
  </si>
  <si>
    <t>3 《深圳建设中国特色社会主义先行示范区放宽市场准入若干特别措施的意见》 2022年 国家发展改革委、商务部 提升农产品供应链金融支持能力；鼓励金融机构基于真实交易背景和风险可控前提，按照市场化法治化原则，依托农产品供应链产业链核心企业，开展存货、仓单、订单质押融资等供应链金融业务，降低下游经销商融资成本等。</t>
  </si>
  <si>
    <t>三是从集团层面推动营销商贸人员市场与渠道拓展能力、商业模式创新能力、盈利模式的构建能力、价格管控与风险防范能力、客户甄别能力提升，以及供应链金融和期货交易与套期保值知识的获取。</t>
  </si>
  <si>
    <t>未来，公司将全面开展财务、采购、销售、商贸等领域的供应链金融业务，进一步推动公司“产融结合”战略落地和数字化转型升级，力争尽快成为供应链金融领域发展的领先者。</t>
  </si>
  <si>
    <t>基于上述功能定位，公司在供应链业务开展过程中，在控制风险的前提下通过把握市场时机而获取交易买卖价差，业务实质为商品贸易，而非提供资金融通的供应链金融业务。</t>
  </si>
  <si>
    <t>发行人应结合融资租赁、 商业保理以及供应链金融的具体经营内容、服务对象、盈利来源，以及上述业务与公司主营业务或主要产品之间的关系，论证说明该业务是否有利于服务实体经济，是否属于行业发展所需或符合行业惯例。</t>
  </si>
  <si>
    <t>与公司主营业务发展密切相关，符合业态所需、行业发展资例及产业政策的融资租赁、商业保理及供应链金融，暂不纳入类金融计算口径。</t>
  </si>
  <si>
    <t>[第三节 管理层讨论与分析] [六、资产及负债状况分析]
项 目 期末账面价值(元) 受限原因 货币资金 242,954,856.23 银行承兑汇票保证金、保函保证金、ETC保证金等 应收票据 3,600,000.00 已背书但尚未终止确认的应收票据 应收账款 35,599,038.98 附追索权的应收账款保理及已背书转让但未终止确认的供应链金融产品 合计 282,153,895.21</t>
  </si>
  <si>
    <t>[九、财务分析]
公司应付票据到期还款及采用供应链金融产品</t>
  </si>
  <si>
    <t>[第十节 财务报告] [十二、与金融工具相关的风险]
转移方式 已转移金融资产性质 已转移金融资产金额 终止确认情况 终止确认情况的判断依据 应收账款保理 应收账款债权 1,600,000.00 终止确认 不附追索权的应收账款保理业务 银行承兑汇票背书转让 应收银行承兑汇票 174,926,161.73 终止确认 银行承兑，不存在重大信用风险 供应链金融产品转让 应收供应链金融产品 23,833,737.15 未终止确认 附反转让条款的应收供应链金融产品转让 合计 200,359,898.88</t>
  </si>
  <si>
    <t>公司本次投资设立嘉欣典当不仅可以带来经济效益的增加，还将进一步发挥“金蚕网”作为国内茧丝绸行业交易、价格、信息和物流中心的引领作用，增强和巩固茧丝绸行业供应链企业对“金蚕网”的黏度，扩大金蚕网公司协同贸易、供应链金融服务、仓储物流服务等业务规模，带动信息资讯、咨询服务、广告服务等互联网衍生业务，进一步提升“金蚕网”在茧丝绸行业的影响力。</t>
  </si>
  <si>
    <t>公司的供应链金融业务由子公司浙江金蚕网供应链管理公司经营，金蚕网（中国茧丝绸交易市场）成立于1993年，为国内外丝绸企业所共知的行业公共信息平台，网站发布的行业原料价格信息“嘉兴指数”为国际茧丝价格的风向标，在行业内享有很高的关注度、权威性和公信力。</t>
  </si>
  <si>
    <t>广联达建筑供应链金融风控模型把牢 ESG 指标审查</t>
  </si>
  <si>
    <t>④ 10,000,000.00 2020年5月7日 2021年5月7日 否 中国供应链金融服务有限公司④ 5,000,000.00 2020年6月16日 2021年6月16日 否 中国供应链金融服务有限公司④ 9,500,000.00 2020年6月23日 2021年6月23日 否 中国供应链金融服务有限公司④ 5,000,000.00 2020年7月24日 2021年7月24日 否 中国供应链金融服务有限公司④ 5,000,000.00 2020年9月18日 2021年9月18日 否 中国供应链金融服务有限公司④ 3,000,000.00 2020年9月24日 2021年9月24日 否 中国供应链金融服务有限公司④ 3,000,000.00 2020年11月27日 2021年11月24日 否 中国供应链金融服务有限公司④ 3,000,000.00 2020年12月3日 2021年12月2日 否 中国供应链金融服务有限公司④ 5,000,000.00</t>
  </si>
  <si>
    <t>07月24日 2021年07月24日 否 中国供应链金融服务有限公司④ 5,000,000.00 2020年09月18日 2021年09月18日 否 中国供应链金融服务有限公司④ 3,000,000.00 2020年09月24日 2021年09月24日 否 中国供应链金融服务有限公司④ 3,000,000.00 2020年11月27日 2021年11月24日 否 中国供应链金融服务有限公司④ 3,000,000.00 2020年12月03日 2021年12月02日 否 中国供应链金融服务有限公司④ 5,000,000.00 2020年12月04日 2021年12月03日 否 中国供应链金融服务有限公司④ 29,000,000.00 2020年12月14日 2021年12月14日 否 中国供应链金融服务有限公司④ 3,000,000.00 2020年12月17日 2021年12月17日 否 中国供应链金融服务有限公司④ 2,000,000.00 2020</t>
  </si>
  <si>
    <t>中国供应链金融服务有限公司 1万港币 产品研发，设计，生产，销售，进出口贸易 51% 控股子公司 2016年4月19日 香港黃竹坑，黃竹坑道50號,W5015樓10室。</t>
  </si>
  <si>
    <t>中国供应链金融服务有限公司 采用地域来源原则征税，源自香港利润部分为16.5%，源自其他地方的利润则不需在香港缴纳利得税。</t>
  </si>
  <si>
    <t>[一、公司2022年预计增加为子公司融资额度提供担保的情况概述]
被担保方 担保方持股比例 被担保方最近一期资产负债率 截至目前担保余额(亿元） 本次新增担保额度（亿元） 新增担保额度占上市公司最近一期净资产比例 是否关联担保 中国供应链金融服务有限公司 51% 98.25% 12.911 10 17.30% 否 深圳市酷动数码有限公司 100% 73.72% 0.81 1 1.73% 否 西藏酷爱通信有限公司 100% 32.67% 6.00 1 1.73% 否 合计 19.721 12</t>
  </si>
  <si>
    <t>9）香港长隆百年集团有限公司于 2022 年 3 月 10 日成立，注册地香港，为中国供应链金融服务有限公司的控股子公司。</t>
  </si>
  <si>
    <t>[一、公司为子公司融资额度提供担保的情况概述]
5、为中国供应链金融服务有限公司（以下简称“中国供应链” ）融资担保额度不</t>
  </si>
  <si>
    <t>[三、减值准备]
(9) 爱施德全球贸易有限公司于 2018 年 1 月 15 日成立， 注册地在香港，为中国供应链金融服务有限公司的全资子公司</t>
  </si>
  <si>
    <t>[一、公司为子公司融资额度提供担保的情况概述]
2、为中国供应链金融服务有限公司（以下简称“中国供应链”）融资担保额度增加 10 亿元人民币（10 亿元人民币或等值外币，汇率按融资当天外币挂牌汇率折算，包含存量及新增业务）；</t>
  </si>
  <si>
    <t>[一、公司为子公司融资额度提供担保的情况概述]
4、为展弘实业有限公司（简称“展弘实业”）及中国供应链金融服务有限公司（简称“中国供应链” ）融资担保额度不超过 23 亿元人民币（或等值外币，汇率按融资当天外币挂牌汇率折算，包含存量及新增业务）；</t>
  </si>
  <si>
    <t>（4） 中国供应链金融服务有限公司于 2016 年 4 月 19 日成立， 注册地香港， 为广东优友网络科技有限公司的全资子公司。</t>
  </si>
  <si>
    <t>43、公司会不会通过整合大数据，对供应链金融业务进行快速发展和提高份额您好！</t>
  </si>
  <si>
    <t>公司具备沿产业链打造商业模式并提供供应链金融服务的能力， 在一定范围内有效解决了上游供应商下游经销商“信用画像难、 融资成本贵”等难题。</t>
  </si>
  <si>
    <t>公司具备沿产业链打造商业模式并提供供应链金融服务的能力。</t>
  </si>
  <si>
    <t>中英人寿将着力打造个险核心渠道、 布局康养业态、 建设保险资管平台； 中粮期货将依托投研能力， 积极发展经纪业务与风险管理业务， 提升衍生品综合服务水平； 中粮信托将聚焦标准化业务、 供应链金融业务， 并继续提升财富管理能力。</t>
  </si>
  <si>
    <t>通过云飞票平台，实现集团内部企业及外部企业发票实时和批量线上开具，完成所有发票进、销项数据采集，形成集团数据资产和客户画像，为下一步赋能公司金融科技业务运营及供应链金融服务打下基础。</t>
  </si>
  <si>
    <t>中粮信托、 中粮金科、 中粮资本（香港） 组建起中粮资本供应链金融的服务体系， 三方立足中粮集团产业链， 打出“金融产品+金融科技” 的组合拳， 协力解决中粮集团产业链上下游融资难、 融资贵的问题， 赋能产业链发展。</t>
  </si>
  <si>
    <t>1.信托类：中粮信托供应链金融业务历经10年的探索和积累，以经销商预付款融资、应收账款转让、仓单质押、种植贷为主要业务模式，为中粮集团各产业板块供应链上下游企业间的贸易提供金融服务，助推农粮食品产业链发展。</t>
  </si>
  <si>
    <t>（3）中粮信托、中粮金科组建起中粮资本供应链金融的服务体系，三方立足中粮集团产业链，打出“金融产品+金融科技”的组合拳，协力解决中粮集团产业链上下游融资难、融资贵的问题，赋能产业链发展。</t>
  </si>
  <si>
    <t>中粮信托和中粮金科构成了中粮资本的供应链金融服务体系， 三方立足中粮集团产业链， 打出“金融产品+金融科技”的组合拳， 协力解决中粮集团产业链上下游融资难、 融资贵的问题， 赋能产业链发展。</t>
  </si>
  <si>
    <t>除留存现金用于公司未来经营发展资金之外， 产业投资人及其股东方将尽量通过集团授信、协调借款、供应链金融等方式提高公司融资能力。</t>
  </si>
  <si>
    <t>胜帮科技具有丰富的供应链协同相关服务经验， 包括但不限于供应链金融、 仓储物流及国际贸易渠道搭建， 可协助公司搭建化纤全产业链。</t>
  </si>
  <si>
    <t>（4） 供应链协同服务合作： 重整产业投资人股东方具有丰富的供应链协同相关服务经验，包括但不限于供应链金融、仓储物流及国际贸易渠道搭建，可协助公司搭建化纤全产业链。</t>
  </si>
  <si>
    <t>胜帮科技具有丰富的供应链协同相关服务经验，包括但不限于供应链金融、仓储物流及国际贸易渠道搭建，可协助公司搭建化纤全产业链。</t>
  </si>
  <si>
    <t>[六、注册会计师对财务报表审计的责任]
类 别 2019年12月31日 账面余额 坏账准备 账面价值 金额 比例(%) 金额 计提比例(%) 组合3：应收供应链金融业务客户 37,607,235.47 8.32 188,036.18 0.50 37,419,199.29 合计 452,273,167.04 100.00 49,798,820.61 11.01 402,474,346.43</t>
  </si>
  <si>
    <t>账面余额 坏账准备 账面价值 账面余额 坏账准备 账面价值 金额 比例 金额 计提比例 金额 比例 金额 计提比例 按单项计提坏账准备的应收账款 16,266,909.74 3.24% 16,266,909.74 100.00% 0.00 18,857,469.68 4.74% 18,857,469.68 100.00% 其中： 按组合计提坏账准备的应收账款 486,021,318.84 96.76% 21,725,152.67 4.47% 464,296,166.17 379,156,898.79 95.26% 20,524,915.00 5.41% 358,631,983.79 其中： 应收化工及贸易业务客户 385,851,665.87 76.82% 21,224,304.41 5.50% 364,627,361.46 335,108,464.81 84.20% 20,304,672.83 6.06% 314,803,791.98 应收供应链金融业务客户</t>
  </si>
  <si>
    <t>[第十节 财务报告] [五、重要会计政策及会计估计]
应收账款组合3 应收供应链金融业务客户</t>
  </si>
  <si>
    <t>账面余额 坏账准备 账面价值 账面余额 坏账准备 账面价值 金额 比例 金额 计提比例 金额 比例 金额 计提比例 按单项计提坏账准备的应收账款 25,943,901.43 4.63% 20,383,308.52 78.57% 5,560,592.91 18,857,469.68 4.74% 18,857,469.68 100.00% 其中： 按组合计提坏账准备的应收账款 534,966,231.74 95.37% 20,332,112.73 3.80% 514,634,119.01 379,156,898.79 95.26% 20,524,915.00 5.41% 358,631,983.79 其中： 应收化工及贸易业务客户 434,264,725.44 77.42% 19,829,004.20 4.57% 414,435,721.24 335,108,464.81 84.20% 20,304,672.83 6.06% 314,803,791.98 应收供应链金融业务客户</t>
  </si>
  <si>
    <t>的应收账款 其中： 按组合计提坏账准备的应收账款 233,454,730.53 64.02% 21,200,600.54 9.08% 212,254,129.99 534,966,231.74 95.37% 20,332,112.73 3.80% 514,634,119.01 其中： 应收化工及贸易业务客户 233,454,730.53 64.02% 21,200,600.54 9.08% 212,254,129.99 434,264,725.44 77.42% 19,829,004.20 4.57% 414,435,721.24 应收业务客户 100,701,506.30 17.95% 503,108.53 0.50% 100,198,397.77 合计 364,647,088.94 69,965,171.19 294,681,917.75 560,910,133.17 40,715,421.25</t>
  </si>
  <si>
    <t>海格通信与云融保理通过云融数科提供的供应链金融平台向保理融资申请人提供无追索权保理服务；保理融资申请人通过供应链金融平台提交保理融资申请，海格通信、云融保理在线完成全部或者部分保理业务流程。</t>
  </si>
  <si>
    <t>目 前，公司对上下游供应商的贷款担保主要基于中国建设银行股份有限公司深圳分行（以下简称“建行”）推出的供应链融资额度 E 信通业务（以下简称“E 信通”），该融资业务为建行旗下的互联网金融平台建信融通下的供应链金融产品，为建行向公司提供的一项新的融资方式。</t>
  </si>
  <si>
    <t>报告期内，雪松智链平台荣获中国物流与供应链协会颁布的“2021年中国物流与供应链金融优秀案例”，在大宗商品领域通过区块链+供应链管理等技术方案， 赋能中小企业。</t>
  </si>
  <si>
    <t>业务范围：码头仓储物流建设与经营；供应链金融服务；及项目投资与控股。</t>
  </si>
  <si>
    <t>深圳市投资控股有限公司 租金 378,580.45 否 深圳湾科技发展有限公司 租金 239,556.55 否 深圳市国贸科技园服务有限公司 物业费水电费 135,684.47 否 119,179.75 深圳市国贸科技园服务有限公司产业园分公司 物业费水电费 224,529.79 国任财产保险股份有限公司 保险费 64,341.39 否 69,310.10 国信证券股份有限公司 服务费 否 92,452.83 平安证券-高新投-深圳大型民企暨中小微企业供应链金融3期资产支持专项计划 借款利息费 4,085,368.30 否 1,429,306.65 深圳人大干部培训中心有限公司 培训费 1,631.07 否 2,150.94</t>
  </si>
  <si>
    <t>[三、担保协议的主要内容]
（一） 公司与乌鲁木齐银行天山支行签订的《乌鲁木齐银行供应链金融业务最高额保证合同》，其主要内容：</t>
  </si>
  <si>
    <t>[三、担保协议的主要内容]
（五） 公司与乌鲁木齐银行天山区支行签订的《供应链金融业务最高额保证合同》，其主要内容是：</t>
  </si>
  <si>
    <t>基于优链区块链底层平台研发的“海联金汇供应链金融服务系统”和“跨境保理融资授信管理平台”均已上线，其中“海联金汇供应链金融服务系统”成为第一批在国家互联网信息办公室完成备案的区块链信息服务，备案编号：京网信备11010219195169690017号。</t>
  </si>
  <si>
    <t>“海金链”系统从支付、金融、产业链整合等多维度入手，为各类型产业互联网平台提供一站式“全场景支付+资金管理IT系统+供应链金融”服务，蝉联2020年度第七届“中国产业互联网推荐服务商奖项”。</t>
  </si>
  <si>
    <t>“基于大数据的跨境电商供应链金融服务平台”再次蝉联“金松奖”，荣获“最佳跨境金融服务奖”。</t>
  </si>
  <si>
    <t>公司自主研发的区块链底层框架优链系统（UChains）自2017年来已连续5年通过中国信息通信研究院“可信区块链”功能测试；自主研发的“海联金汇供应链金融系统”、 “优链区块链服务平台（UBaaS） ”、 “联动优势UChains区块链平台”等4项区块链系统，已经先后通过国家互联网信息办公室备案；基于优链的“数字消费券服务系统”，获评为2021可信区块链峰会潜力案例。</t>
  </si>
  <si>
    <t>公司旗下产品“海金链”系统为各类型产业互联网平台提供一站式“全场景支付+资金管理IT系统+供应链金融”服务，助力企业数字化转型升级，荣获“2021中国产业互联网技术赋能先锋”奖项。</t>
  </si>
  <si>
    <t>公司自主研发的基于区块链的跨境电商供应链金融服务系统，为几千家海外电商平台入驻店铺卖家提供数据融资服务，实现真正的“互联+链化+企业数据融资”，解决商户资金周转问题，推动国际贸易流通增长。</t>
  </si>
  <si>
    <t>公司自主研发的基于区块链的跨境电商供应链金融服务系统，为几千家海外电商平台入驻店铺卖家提供数据融资服务，实现真正的“互联+链化+企业数据融资”，解决商户资金周转问题，推动国际贸易流通增长 。</t>
  </si>
  <si>
    <t>公司自主研发的基于区块链的跨境电商供应链金融服务系统，为几千家海外电商平台入驻店铺提供数据融资服务，实现真正的“互联+链化+企业数据融资”，解决商户资金周转问题，推动国际贸易流通增长。</t>
  </si>
  <si>
    <t>发行人应结合融资租赁、商业保理以及供应链金融的具体经营内容、服务对象、盈利来</t>
  </si>
  <si>
    <t>同时，公司持续加强资金流动性管理，在控制资产负债率适度水平基础上，加大股权融资和中长期债权融资力度，严格控制预付账款、强化应收账款回款、扩大供应链金融业务等，不断调整负债结构，</t>
  </si>
  <si>
    <t>发行人应结合融资租赁、商业保理以及供应链金融的具体经营内容、服务对象、盈利来源，以及上述业务与公司主营业务或主要产品之间的关系，论证说明该业务是否有利于服务实体经济， 是否属于行业发展所需或符合行业惯例。</t>
  </si>
  <si>
    <t>新公司在提供供应链金融服务赋能的同时，将通过物业抵押和资产担保等形式，以获取高安全性和较高利润率的投资回报。</t>
  </si>
  <si>
    <t>请你公司以通俗易懂的语言解释上海知鲸多开展的供应链金融房地产经纪业务的盈利模式，对照会计准则说明其收入确认的具体方法；补充披露已洽谈开展相关业务的客户名称，结合行业和市场状况分析相关业务开展的可行性，是否可达到预期业绩目标；补充说明在苏州好屋业绩大幅亏损的情况下，上海知鲸多仍向其支付平台信息服务费的合理性与必要性，是否存在利益输送情形。</t>
  </si>
  <si>
    <t>（一）上海知鲸多开展的供应链金融房地产经纪业务的盈利模式</t>
  </si>
  <si>
    <t>2023 年上半年，知鲸多共创造营业收入 5771.56万元，净利润 212.81 万元；下半年，将继续保持现有业务，优化资金配置，积极拓展新的一二线城市，进一步同国企、央企及优质私企房开商洽谈开展供应链金融服务类房地产经纪业务，力求保障资金安全的同时，为公司带来更高的投资回报。</t>
  </si>
  <si>
    <t>供应链金融根据真实交易的需要进行，公司严格按照合同约定及制度执行，谢谢！</t>
  </si>
  <si>
    <t>（4） 加大在金融科技、供应链金融领域内的推广合作。</t>
  </si>
  <si>
    <t>创新供应链金融模式： 与民生银行、建设银行和浙商银行等联手打造的医药商业供应链金融创新模式先后顺利落地，通过全流程线上管控和自动数据传输，打造了供应链金融服务领域的创新标杆。</t>
  </si>
  <si>
    <t>公司努力提高资金的管理水平，实践创新的供应链金融解决方案，进一步强化全国公司财务一体化，打造内部财务中心，提高对资金需求及其波动性预测能力，制定应急筹资计划，制定精细化管理制度和预算制度，强化子分公司资金归集和账户管理、应收应付账款支付结算等，提高资金周转速度，提高资金的使用效率。</t>
  </si>
  <si>
    <t>报告期内，新引入多家银行的参与供应链金融合作，与互联网银行众邦银行合作，搭建便捷高效的供应链平台支付系统，开展上游供应商应付账款反向保理业务，优化应付账款的账期，改善经营现金流。</t>
  </si>
  <si>
    <t>（二）控股子公司的参股股东以软件作价投资入股，软件作价 1,935 万元；公司控股子公司的参股股东以供应链金融吉祥天版平台软件作价投资入股公司控股子公司吉祥天(杭州)医药科技有限公司取得。</t>
  </si>
  <si>
    <t>[七、合并财务报表项目注释]
项目 本期发生额 上期发生额 银行承兑保证金 6,381,599,841.73 5,172,980,878.33 融资票据偿还 2,455,253,826.17 2,658,397,609.73 供应链金融资金归集 716,231,768.31 1,550,454,265.37 合计 9,553,085,436.21 9,381,832,753.43</t>
  </si>
  <si>
    <t>[第十节 财务报告] [七、合并财务报表项目注释]
项目 本期发生额 上期发生额 银行承兑保证金 5,636,586,971.48 6,530,294,788.36 应付票据贴现 2,724,417,013.62 2,460,331,503.94 供应链金融资金归集 405,060,649.85 551,056,201.30 合计 8,766,064,634.95 9,541,682,493.60</t>
  </si>
  <si>
    <t>[二、《审核问询函》之问题2]
经核查，与发行人同处计算机、通信和其他电子设备制造行业的其他公司也存在设立保理公司、从事供应链金融服务的情形，具体情况如下：</t>
  </si>
  <si>
    <t>与公司同处计算机、通信和其他电子设备制造行业的公司也存在设立保理公司，从事供应链金融服务的情形，具体情况如下：</t>
  </si>
  <si>
    <t>进一步积极拓展供应链金融业务，今年争取延伸到煤炭采购的上游环节，持续扩大业务规模。</t>
  </si>
  <si>
    <t>锻造以资产证券化、供应链金融、公募REITs、 PE投资等为主的投资银行业务体系，对传统房地产业务重新梳理，重塑房地产投融资业务体系。</t>
  </si>
  <si>
    <t>未来，公司将继续推广此项业务到电力工程设备等统一采购中，积极打通能销公司与下游电厂的链条，发展多种供应链产品以进一步打通供应链上游供应商，发展以江苏国信为核心企业的上下游供应链金融业务。</t>
  </si>
  <si>
    <t>博彦科技主导的水产养殖供应链金融模式以“链主+养殖户”的新型产业联合体模式为基础，以“银行+保险”为依托，以“物联网+信息化”手段为链条，通过多方协同，驱动生产投入减少、过程可信可控、收入保障稳定，助力渔业产业转型升级。</t>
  </si>
  <si>
    <t>该项目系公司首单供应链金融ABS， 亦是陕西省首单类城投企业供应链ABS。</t>
  </si>
  <si>
    <t>第十条 公司及子公司开展信用证融资、供应链金融、保理等非银行类借款业务的，财务部应选派专人负责，应选择适当的融资类型、重视并全面审查融资文件（包括但不限于借款合同等），建立有效的风险评级和风险预警机制，规范财务操作流程，保证资金安全，降低融资风险。</t>
  </si>
  <si>
    <t>公司拥有“欧浦钢铁交易市场” 和“欧浦钢网” 两大主体，以“智能物流+电商平台+供应链金融” 的发展模式诠释现代钢铁物流。</t>
  </si>
  <si>
    <t>公司还与股东小米建立了供应链金融合作， 帮助供应商企业上线小米供应链金融系统， 助力其提升资金周转效率、 优化资金使用效率。</t>
  </si>
  <si>
    <t>公司还与股东小米建立了供应链金融合作，帮助供应商企业上线小米供应链金融系统，助力其提升资金周转效率、优化资金使用效率。</t>
  </si>
  <si>
    <t>牧原提供的优质供应链金融服务进一步降低了中小企业成本，强化生猪产业的整体竞争力，实现产业价值共享。</t>
  </si>
  <si>
    <t>与中国农业银行、中国银行、招商银行等优质金融机构开展产业链金融战略合作，助力金融机构通过大数据分析，精准描绘客户画像，准确定位需求，为产业链合作伙伴定制个性化的金融服务产品，提供更加高效、便捷的供应链金融服务，推动产业高质量发展。</t>
  </si>
  <si>
    <t>4月23日 会第九次会议 2、关于《2019年度利润分配预案》的独立意见3、关于《2019年度内部控制自我评价报告》的独立意见4、关于《2020年度募集资金存放与使用情况的专项报告》的独立意见5、关于续聘立信会计师事务所（特殊普通合伙）为公司2020年度财务审计机构的独立意见6、关于公司向银行申请授信额度的独立意见7、关于为控股子公司提供担保的独立意见8、关于授权使用闲置自有资金进行现金管理的独立意见9、关于公司2020 年度开展期货套期保值业务的独立意见10、关于公司会计政策变更议案的独立意见11、关于2020年度非独立董事薪酬及独立董事津贴方案的独立意见12、关于2020年度高级管理人员薪酬方案的独立意见13、关于公司控股股东及其他关联方占用公司资金和公司对外担保情况的专项说明和独立意见14、关于拟开展供应链金融业务的独立意见15、关 于 公 司 未 来 三 年 股 东 回 报 规 划（2020-2022年）的独立意见 2020年8月28日 第四届董事会第十次会议 1、关于控股股东及其他关联方占用公司资金的独立意见</t>
  </si>
  <si>
    <t>2、关于2021年股票期权激励计划首次授予的独立意见 2021年4月25日 第四届董事会第十五次会议 1、关于续聘会计师事务所的事前认可意见2、关于《2020年度利润分配预案》的独立意见3、关于《2020年度内部控制自我评价报告》的独立意见4、关于《2020年度募集资金存放与使用情况的专项报告》的独立意见5、关于续聘立信会计师事务所（特殊普通合伙）为公司2021年度财务审计机构的独立意见6、关于公司向银行申请授信额度的独立意见7、关于为控股子公司提供担保的独立意见8、关于2021年度非独立董事薪酬及独立董事津贴方案的独立意见9、关于2021年度高级管理人员薪酬方案的独立意见10、关于开展应收账款保理业务的独立意见11、关于授权使用闲置自有资金进行现金管理的独立意见12、关于公司2021年度开展期货套期保值业务的独立意见13、关于拟开展供应链金融业务的独立意见14、关于公司控股股东及其他关联方占用公司资金和公司对外担保情况的专项说明和独立意见 同意 2021年7月7日 第四届董事会第十六次会议</t>
  </si>
  <si>
    <t>[七、联系方式]
22、关于续聘立信会计师事务所（特殊普通合伙）为公司2022年度财务审计机构的独立意见23、关于公司向银行申请授信额度的独立意见24、关于为控股子公司提供担保的独立意见25、、关于2022年度非独立董事薪酬及独立董事津贴方案的独立意见26、关于2022年度高级管理人员薪酬方案的独立意见27、关于使用闲置自有资金进行现金管理的独立意见28、关于开展应收账款保理业务的独立意见29、关于开展期货套期保值业务的独立意见30、关于开展业务的独立意见31、关于开展期货交易业务的独立意见32、关于注销离职股权激励对象已获授但尚未行权的股票期权的独立意见33、关于注销2021年股票期权激励计划首次授予部分第一个行权期未达到行权条件的股票期权的独立意见34、关于董事会换届选举的独立意见</t>
  </si>
  <si>
    <t>公司拟开展的供应链金融业务范围仅限于公司供应商，在该供应链金融业务中，公司处在核心企业地位，对供应链金融成员和供应链金额具有决定权，对上游供应商企业有严格选择标准和较强控制力；在供应链成员组成上，公司拟在现有交易的供应商中选择企业资质较好、有长期稳定合作关系及有此融资需求的核心供应商作为供应链金融业务中的合作对象。</t>
  </si>
  <si>
    <t>[二、交易各方的基本情况]
（一） 江西中盛供应链金融股份有限公司</t>
  </si>
  <si>
    <t>[二、债权人基本情况]
1、公司名称： 江西中盛供应链金融股份有限公司</t>
  </si>
  <si>
    <t>[四、担保合同的主要内容]
1、债权人： 江西中盛供应链金融股份有限公司</t>
  </si>
  <si>
    <t>[二、关联方的基本情况]
1、公司名称： 江西中盛供应链金融股份有限公司</t>
  </si>
  <si>
    <t>虽然国海建设参股江西中盛后在工程施工业务经营中获得了供应链金融支持，但是为进一步聚焦主营业务，国海建设仍拟对外转让所持江西中盛 9%的股份。</t>
  </si>
  <si>
    <t>[二、关联方基本情况]
1、企业名称： 江西中盛供应链金融股份有限公司</t>
  </si>
  <si>
    <t>[三、交易标的基本情况]
1、企业名称： 江西中盛供应链金融股份有限公司</t>
  </si>
  <si>
    <t>股权激励承诺 其他对公司中小股东所作承诺 公司、国海建设 其他承诺 自本承诺做出之日起，即启动对江西中盛供应链金融股份有限公司9%股份潜在投资者的寻找与洽谈工作，以便在江西中盛设立满一年后，即2021年9月8日后3个月内完成相关股份的对外转让交易。</t>
  </si>
  <si>
    <t>[二、关联方基本情况]
企业名称：江西中盛供应链金融股份有限公司</t>
  </si>
  <si>
    <t>本公司的董事、总经理卢保山控股公司 广东奇德新材料股份有限公司 本公司的独立董事饶莉担任该公司独立董事 广东世运电路科技股份有限公司 本公司的独立董事饶莉担任该公司独立董事 江门北斗会计师事务所有限公司 本公司的独立董事饶莉担任该公司副总经理 江门北斗税务师事务所有限公司 本公司的独立董事饶莉担任该公司副总经理 广东电声市场营销股份有限公司 本公司的独立董事王丹舟担任该公司独立董事 中康控股有限公司 本公司的独立董事王丹舟担任该公司独立董事 中山市诚达企业管理股份有限公司 本公司的监事冯钻英担任该公司董事 中山恒达智能科技有限公司 本公司的监事冯钻英担任该公司董事、经理 梅州银雨科技有限公司 本公司的监事冯钻英担任该公司执行董事、经理 梅州大微网络科技有限公司 本公司的监事冯钻英担任该公司执行董事、经理 深圳市和太智能科技有限公司 本公司的监事冯钻英担任该公司总经理 江西中盛供应链金融股份有限公司</t>
  </si>
  <si>
    <t>[二、关联方基本情况]
1、企业名称：江西中盛供应链金融股份有限公司</t>
  </si>
  <si>
    <t>[十一、关联方及关联交易]
关联方 关联交易内容 本期金额 上期金额 江西中盛供应链金融股份有限公司 采购原材料 62,128,513.13 71,546,406.68</t>
  </si>
  <si>
    <t>[四、担保合同的主要内容]
1、债权人：江西中盛供应链金融股份有限公司</t>
  </si>
  <si>
    <t>[四、担保合同的主要内容]
1.债权人：江西中盛供应链金融股份有限公司</t>
  </si>
  <si>
    <t>发行人应结合融资租赁、 商业保理以及供应链金融的具体经营内容、 服务对象、盈利来源,以及上述业务与公司主营业务或主要产品之间的关系， 论证说明该业务是否有利于服务实体经济,是否属于行业发展所需或符合行业惯例。</t>
  </si>
  <si>
    <t>发行人应结合融资租赁、商业保理以及供应链金融的具体经营内容、服务对象、盈利来源,以及上述业务与公司主营业务或主要产品之间的关系， 论证说明该业务是否有利于服务实体经济,是否属于行业发展所需或符合行业惯例。</t>
  </si>
  <si>
    <t>发行人应结合融资租赁、商业保理以及供应链金融的具体经营内容、服务对象、盈利来源， 以及上述业务与公司主营业务或主要产品之间的关系，论证说明该业务是否有利于服务实体经济,是否属于行业发展所需或符合行业惯例。</t>
  </si>
  <si>
    <t>近年来，公司大力推动主营业务供应链金融试点，与国内主要银行合作开展电子化收款和信用授信，力求解决农村生产资料流通的痛点。</t>
  </si>
  <si>
    <t>公司还积极介入土壤改良、农业检测、智慧农资、供应链金融等领域，打造成集配供服务、技术服务、培训服务、检测服务、电子商务、金融服务为一体的现代农业综合服务商。</t>
  </si>
  <si>
    <t>公司主动参与农业面源塑料污染治理，承接嘉兴秀洲、临海、新昌、武义、临安等地农药包装废弃物、废弃农膜回收项目，取得了较好的成效， 2023 年回收数量近 400 吨；加强供应链金融“E 农贷”推广应用，全年累计用信金额超 2 亿元。</t>
  </si>
  <si>
    <t>专属供应链金融平台新签发产品 23.16 亿，同比增长 54.40%。</t>
  </si>
  <si>
    <t>公司已被纳入中国中铁、中国铁建的采购供应商名录，通过与中国中铁等国企/央企合作，为城市轨道交通、高铁工程，跨江通道等项目提供嵌入式供应链管理方案及供应链金融服务。</t>
  </si>
  <si>
    <t>由公司作为管理人、销售机构的“第一创业-首创置业供应链金融 1-10 期资产支持专项计划” 获得无异议函， 2020 年 12 月 29 日，“第一创业-首创置业供应链金融第 1 期资产支持专项计划” 在上交所成功发行； 由公司作为管理人、销售机构的“一创-荣盛发展供应链 1-5 期资产支持专项计划” 获得无异议函， 2020 年 12 月 23 日， 首期“一创-中荣供应链金融 1 号资产支持专项计划” 在深交所成功发行。</t>
  </si>
  <si>
    <t>由公司作为管理人、销售机构的―第一创业-首创置业供应链金融1-10期资产支持专项计划‖获得无异议函， 2020年12月29日， ―第一创业-首创置业供应链金融第1期资产支持专项计划‖在上交所成功发行；由公司作为管理人、销售机构的―一创-荣盛发展供应链1-5期资产支持专项计划‖获得无异议函， 2020年12月23日，首期―一创-中荣供应链金融1号资产支持专项计划‖在深交所成功发行。</t>
  </si>
  <si>
    <t>长青奖“可持续发展风控奖” 财经 绿色治理“2021大湾区上市公司绿色治理Top20” 深圳市公司治理研究会 “2021年度中国金融创新价值榜单”金融科技先锋奖 财联社 前沿奖•年度杰出REITs奖 中国资产证券化论坛 年度最佳不动产供应链ABS产品——第一创业-首创置业供应链金融第1期资产支持专项计划 中国房地产业协会房地产金融与住房公积金和担保研究分会、中国REITs联盟、通达金融及RCREIT（REITs研究中心） 2021英华奖·最佳券商资管创新产品奖 中国基金报 中国公募基金业英华奖2020年度最佳指数增强基金产品——创金合信沪深300指数基金 中国基金报 中国公募基金业英华奖2020年度最佳创新基金产品——创金合信群力一年定期开放混合型管理人中管理人基金 中国基金报 2020年度中国金融期货交易所（中金所）资管类国债期货优秀交易团队奖——创金合信 中国金融期货交易所</t>
  </si>
  <si>
    <t>由公司作为管理人、销售机构的“第一创业-首创置业供应链金融1-10期资产支持专项计划”获得无异议函， 2020年12月29日， “第一创业-首创置业供应链金融第1期资产支持专项计划”在上交所成功发行；由公司作为管理人、销售机构的“一创-荣盛发展供应链1-5期资产支持专项计划”获得无异议函， 2020年12月23日，首期“一创-中荣供应链金融1号资产支持专项计划”在深交所成功发行。</t>
  </si>
  <si>
    <t>各单位应建立融资管理台账，准确记录融资信息，包括：（1）授信金融机构名称、授信额度、授信期间、已用授信额度，用信方式，可用授信额度；（2）担保方式（保证、抵/质押、其他）、担保金额、抵/质押资产、保证（保证人、 保证类型、保证开始日、保证期间）；（3）票据管理台账，包括签发的银行承兑汇票、商业承兑汇票、供应链金融等的具体金额、兑付日期、收票人、承兑人。</t>
  </si>
  <si>
    <t>报告期内，子公司北京金印联专注为印刷包装企业提供专业供应链解决方案，主营产品为印刷包装企业需要的各类环保材料及器材，主要经营模式为： “采购管家” +“供应链金融” 为主体的一站式方案解决中心，为超过1000家印刷企业提供稳定的印刷包装供应链服务，其中以金印联为主导根据“C2M”反向产品定制为导向的“BOOKSAFE”安全图书印制体系和“PACKSAFE”食安系列印刷原材料已经广受业界好评。</t>
  </si>
  <si>
    <t>推动搭建区块链供应链金融服务平台，试点“1+N”特色产业链合作模式，批量为涉农企业和农户提供定向融资服务方案；通过“建链-拆链-组链”普惠供应链模式，搭建普惠供应链、辐射核心企业上下游客户，与地方经济相融互促的能力更足。</t>
  </si>
  <si>
    <t>具体产品名称 交易平台 平台运营方 平台背景 E信通融信 建信融通 建信融通有限责任公司 建信融通是建设银行旗下的互联网供应链信息服务平台，股东为建设银行、中国铁路总公司、国家电网公司、中国船舶重工集团、中国长江三峡集团、中国五矿集团 电建融信 电建融信 中电建商业保理有限公司 电建融信平台由中电建商业保理有限公司负责建设和运营，股东为中国电建、中国电建市政建设集团 工银E信 工银数据金融服务平台 工商银行 工银E信是工商银行负责运营开发的供应链平台，股东为工商银行 航信 中航信用金融服务平台 金网络（北京）电子商务有限公司 中航信用是由金网络（北京）电子商务有限公司开发运营的平台，股东为中国航空集团 铁建银信 中国铁建供应链金融服务平台 中铁建商业保理有限公司 铁建银信平台由中铁建商业保理有限公司负责建设和运营，股东均为中国铁建全资子公司 云信 中企云链 由中国中车联合包括中国铁建、国机集团、航天科技等多家大型央企</t>
  </si>
  <si>
    <t>本次公司拟向合并报表范围内子公司提供总额不超过人民币5.00 亿元的担保，用于子公司日常经营活动中申请综合授信（包括但不限于贷款、银行承兑汇票、信用证、保函、保理、供应链金融、票据池、资产池等） ，目前尚未签订具体的担保协议。</t>
  </si>
  <si>
    <t>（二）供应链金融票据的主要内容及开展背景，将供应链金融票据重新分类至应收账款的原因及合理性。</t>
  </si>
  <si>
    <t>中企云链是由中车集团联合中国铁建集团、中国机械工业集团有限公司、首钢集团有限公司等大型国企于 2015 年共同发起成立的一家供应链金融服务企业，为国务院国资委重点支持的“互联网+” 和央地协同创新平台“云信平台”的运营方。</t>
  </si>
  <si>
    <t>家供应链金融服务企业， 为国务院国资委重点支持的“互联网+”和央地协同创新平台“云信平台”的运营方。</t>
  </si>
  <si>
    <t>中企云链是由中车集团联合中国铁建集团、中国机械工业集团有限公司、首钢集团有限公司等大型国企于 2015 年共同发起成立的一家供应链金融服务企业， 为国务院国资委重点支持的“互联网+”和央地协同创新平台“云信平台”的运营方。</t>
  </si>
  <si>
    <t>2021年，公司持续开展发展金融业务，深入发展供应链金融和消费金融，不断拓宽业务领域，做稳、用活、用好公司资金，不断扩大业务规模，科学预防和控制借贷风险，努力促进公司金融业务实现全面发展。</t>
  </si>
  <si>
    <t>公司还围绕家居产业的供应链金融和消费金融服务以及相关性投资等，多业务协调发展，不断增强企业网络效应。</t>
  </si>
  <si>
    <t>2、深耕区域市场，在成都拥有超110万平米成熟物业，该物业为成本计量，随着经济发展，上述物业以公允价值计量的资产增值能力不断提高；3、多业态持续发展，同时围绕家居产业的供应链金融服务等形成多业务协调发展，不断增强企业服务的网络效应；4、依托成都家具产业集聚地，公司与供应链和产品端全面合</t>
  </si>
  <si>
    <t>公司还围绕家居产业的供应链金融和消费金融服务，多业务协调发展，不断增强企业网络效应。</t>
  </si>
  <si>
    <t>金融业务方面，公司坚持审慎经营的原则，稳步推进保理业务和小贷业务，保持了业务的稳定性和持续性，在科学预防和控制借贷风险的前提下，有效提高效率和客户粘度，促进了公司的主营业务发展。</t>
  </si>
  <si>
    <t>东科保理拥有一只具备专业金融知识和长期从业经验的供应链金融服务团队，建立了高效的业务运营能力和较为完善的风险控制体系，能够为行业内的上游仪器生产厂商和下游中间商提供较为完备的商业渠道融资服务，与公司其他主要业务形成良性的互动和补充。</t>
  </si>
  <si>
    <t>东科保理拥有一只具备专业金融知识和长期从业经验的服务团队，建立了高效的业务运营能力和较为完善的风险控制体系，能够为行业内的上游仪器生产厂商和下游中间商提供较为完备的商业渠道融资服务，与公司其他主要业务形成良性的互动和补充。</t>
  </si>
  <si>
    <t>V1.0 2020SR0760456 2020-7-13 中装智链科技 22 供应链金融授信管理系统V1.0 2020SR0760406 2020-7-13 中装智链科技 23 供应链企业融资管理和运营系统V1.0 2020SR0759772 2020-7-13 中装智链科技 24 科技园物业日常维修保养综合管理系统V1.0 2020SR0461620 2020-5-15 科技园物业 25 科技园物业停车智能管理系统V1.0 2020SR0461614 2020-5-15 科技园物业 26 科技园物业安全巡查管理软件V1.0 2020SR0461643 2020-5-15 科技园物业 27 科技园物业智能物业综合管理系统V1.0 2020SR0324970 2020-4-10 科技园物业 28 科技园物业收费在线支付移动端APP V1.0 2020SR0324967 2020-4-10 科技园物业 29 生态环境天然林的保护系统V1.0 2018SR519166</t>
  </si>
  <si>
    <t>智链平台是基于区块链的分布式供应链金融科技网络，具备区块链技术分布式存储、安全透明、不可篡改等特性，通过密码学算法、智能合约等技术手段奠定了安全、智能、可控的平台基础。</t>
  </si>
  <si>
    <t>因服务区域受限、暂无线上化供应链金融系统平台等原因，暂未开展线上化供应链业务，并未运用区块链等金融科技。</t>
  </si>
  <si>
    <t>发行人应结合融资租赁、商业保理以及供应链金融的具体经营内容、服务对象、盈利来源，以及上</t>
  </si>
  <si>
    <t>3、“与公司主营业务发展密切相关，符合业态所需、行业发展惯例及产业政策的融资租赁、商业保理及供应链金融，暂不纳入类金融计算口径。</t>
  </si>
  <si>
    <t>公司作为行业内具备品牌、渠道规模和资金优势的上市企业，围绕自身产业链开展供应链金融， 通过宝通小贷向加盟客户提供资金融通服务，在加盟客户日常补货、拓展门店等业务过程中提供资金支持，有利于构建融合发展的周大生供应链金融服务体系，发挥公司资金优势， 解决上下游企业的融资难问题，为产业链注入资金血液，提升整体竞争力，同时有助于提升品牌的行业影响力。</t>
  </si>
  <si>
    <t>根据行业特点， 绿康海宁需按订单量提前一个月下单订购原材料， 若出现月订单量不及预期的情况，会适时调整供应链金融的月代采金额，合理管控资产负债率和现金流。</t>
  </si>
  <si>
    <t>根据行业特点，绿康海宁需按订单量提前一个月下单订购原材料，若出现月订单量不及预期的情况，会适时调整供应链金融的月代采金额，合理管控资产负债率和现金流。</t>
  </si>
  <si>
    <t>2023 年 12 月 20 日，公司召开的第四届董事会第三十六次（临时）会议以全票同意审议通过了《关于 2024 年度对子公司授信及担保额度预计的议案》，同意公司关于 2024 年度对子公司担保额度预计的事项，本次增加担保额度预计后公司及子公司提供向商业银行、供应链金融、融资租赁</t>
  </si>
  <si>
    <t>供应链金融数字供应链生态圈着眼于为实体经济服务，深度应用大数据技术对特定产业、客户进行具体分析和风险防控，将“金融＋供应链”相结合，打造“物流+供应链+金融”的数字供应链管理平台。</t>
  </si>
  <si>
    <t>公司将打造国内创新的华南特色的高端进口酒产业链一体化商贸综合服务平台，在华南建设跨境高端进口酒全国中心仓，利用公司多年积累的高端进口酒上下游产业资源，为客户提供从上游大宗农产品原材料采购、供应链金融、国际仓储运输、清关报关、国内仓储运输、厂内物流、包装分装、toBtoC线上线下经销分销配送等一体化特色服务，引进国际龙头高端进口酒品牌客户，在仓库拓展服务链条，延伸到仓库加工、免税和一般贸易分销。</t>
  </si>
  <si>
    <t>同时，持续提升供应链金融服务的科技水平，以互联网平台为核心，以先进的金融科技技术为辅助，基于核心企业与上下游链条企业之间的真实贸易背景，将商流、信息流、资金流和货物流“四流合一”，通过丰富的解决方案、高效的响应机制以及专业的服务能力，为供应链核心企业及其上下游企业提供“结算+融资”、“境内+境外”、“标准+定制”综合化解决方案。</t>
  </si>
  <si>
    <t>2021 年 3 月，本行在第八届中国供应链金融创新高峰论坛上荣获“中国供应链金融生态优秀金融机构”称号；10 月，本行案例《基于网络货运场景的供应链金融数字化解决方案》在 2021 中国物流与供应链金融年会获评“2021 中国物流与供应链金融优秀案例奖”。</t>
  </si>
  <si>
    <t>云商平台是本行为客户提供的一站式线上供应链金融服务平台，通过大数据、区块链等各种金融科技手段的组合运用，借助电子结算凭证——“鼎e信”的签发及拆分流转，本行将优质核心企业信用延展至中小企业客户，为“鼎e信”凭证持有者提供优质的支付结算及融资服务。</t>
  </si>
  <si>
    <t>同时，集成本行“云商”线上供应链金融平台，为企业提供一站式的“财资 + 融资”综合金融服务。</t>
  </si>
  <si>
    <t>2023年，郑州银行围绕“区域特色精品银行”战略愿景，紧跟国家战略部署，向省市七大产业集群、“28+20”重点产业链投放63亿元，为“三个一批”、重大项目提供82亿元资金支持；坚持以服务民营、小微企业为己任，给予定价政策优惠，加大供应链金融支持，聚焦医院、物流等民生相关行业，为核心企业上下游中小微企业提供郑好付、商互赢、医鼎通等创新金融产品，不断提升金融服务质效；满足居民日常生活需求，在衣、食、住、行、娱等各个领域，完善金融便民服务功能，创新金融产品、优化申请和审批流程，推出利率优惠活动，让利于民。</t>
  </si>
  <si>
    <t>为规范煤炭贸易业务工作程序，加强信息沟通处理，清晰管理界面，控制业务风险， 宝城物华建立了《供应链金融业务流程规范》《客户资信管理制度》《合同审查制度》等相关法律法规及公司制度， 对包括业务洽谈、客户资质调查、业务请示、投标、签署合同、业务材料用章、结算与付款等在内的业务流程进行了全流程管理。</t>
  </si>
  <si>
    <t>[第十节 财务报告] [七、合并财务报表项目注释]
供应链金融 3,789,831.74 97,796,632.23 坏账准备 -152,144.14 -3,719,884.46 合计 4,194,831.31 102,845,508.92</t>
  </si>
  <si>
    <t>注：应收票据年末余额较年初减少 53.45%，主要系本期收到的供应链金融票据减少所致。</t>
  </si>
  <si>
    <t>[七、合并财务报表项目注释]
项目 期末余额 期初余额 商业承兑票据 5,972,209.13 46,078,777.10 供应链金融 3,795,022.55 坏账准备 -238,888.37 -1,994,951.98 合计 5,733,320.76 47,878,847.67</t>
  </si>
  <si>
    <t>[第十节 财务报告] [五、重要会计政策及会计估计]
项目 确定组合的依据 组合1 银行承兑汇票 组合2 商业承兑汇票 组合3 供应链金融</t>
  </si>
  <si>
    <t>[七、合并财务报表项目注释]
项目 期末余额 期初余额 银行承兑票据 2,981,934.30 4,050,000.00 商业承兑票据 7,010,853.00 供应链金融 2,505,656.91 8,005,656.91 减：坏账准备 -368,132.12 -280,198.00 合计 12,130,312.09 11,775,458.91</t>
  </si>
  <si>
    <t>[第十节 财务报告] [七、合并财务报表项目注释]
项目 期末余额 期初余额 银行承兑票据 4,000,000.00 4,050,000.00 商业承兑票据 8,399,278.00 供应链金融 8,005,656.91 坏账准备 -251,978.34 -280,198.00 合计 12,147,299.66 11,775,458.91</t>
  </si>
  <si>
    <t>供应链金融资金帮扶</t>
  </si>
  <si>
    <t>资金支持：通过供应链金融，为超过300 户经销商提供融资渠道，助力融资约 2 亿。</t>
  </si>
  <si>
    <t>依托供应链金融平台，为合作伙伴提供能力建设、融资等扶持近2.5 亿元。</t>
  </si>
  <si>
    <t>疫情期间，首推支持小微企业复工复产的“抗疫贷”业务；创新推出“食宜贷”“医贷通”“抗疫贴”等特色产品；对接山东省商务厅、财政厅推出“鲁贸贷”业务，利用供应链金融产品实现线上放款。</t>
  </si>
  <si>
    <t>报告期内， 本行持续深化现金管理、供应链金融、贸易融资业务，整合现金管理类产品，打造供应链融资综合服务。</t>
  </si>
  <si>
    <t>2021年6月，本行推出山东省内法人银行首个绿色供应链金融产品“碳E贷”，为经中联认证中心认证的绿色核心企业的上游供应商发放绿色供应链金融贷款。</t>
  </si>
  <si>
    <t>2022年，以供应链金融为发力点，本行服务中小微企业不断扩面、提质，全年供应链金融累计放款70.02亿元。</t>
  </si>
  <si>
    <t>发展供应链金融，构建产业生态集群圈。</t>
  </si>
  <si>
    <t>持续深化信贷结构调整，围绕城市更新、绿色经济、先进制造业等领域，加强供应链金融建设，加快培育新的增长动能。</t>
  </si>
  <si>
    <t>持续加大涉农贷款投放力度，围绕平度、莱西重点涉农区域及农业龙头企业、农业科技创新主体、农民专业合作社、种养大户等重点客群，配套以“流贷+票据+贸易金融+产业链金融+‘1+N’供应链金融”为主打产品包，并建立三农信贷业务授信评审快速响应机制。</t>
  </si>
  <si>
    <t>本行始终以服务实体经济、服务中小企业、助力地方经济转型发展为己任，对公业务坚持新三年发展规划拟定的“汇绿色金融之力、育供应链金融之势、筑科创金融伴飞银行”的战略定位，坚守特色专营之路。</t>
  </si>
  <si>
    <t>我行打造多款供应链金融产品，为核心企业和上下游中小微企业提供一体化融资服务，实现供应链金融业务的快速发展。</t>
  </si>
  <si>
    <t>发展供应链金融</t>
  </si>
  <si>
    <t>本行积极开展供应链金融创新，践行国家“四保障六提升”“产业强链”等政策导向，围绕交易银行支付结算、短期融资、金融服务三大本源，以线上化、场景化、数据化的方式创新开发“苏行e链”、“e秒银商”、采购通、财资e管家等供应链产品。</t>
  </si>
  <si>
    <t>本行加快在供应链金融领域创新步伐，依托数字化、智能化、场景化的创新手段，精耕细作打造“苏行 e 链·融”供应链金融服务体系。</t>
  </si>
  <si>
    <t>[三、关联交易标的情况]
广电计量与云融保理通过广州广电云融数字科技有限公司提供的供应链金融平台向保理融资申请人提供无追索权保理服务；保理融资申请人通过供应链金融平台提交保理融资申请，广电计量、云融保理在线完成全部或者部分保理业务</t>
  </si>
  <si>
    <t>广电计量与云融保理通过广州广电云融数字科技有限公司提供的供应链金融平台向保理融资申请人提供无追索权保理服务；保理融资申请人通过供应链金融平台提交保理融资申请，广电计量、云融保理在线完成全部或者部分保理业务流程。</t>
  </si>
  <si>
    <t>升供应链金融服务质效。</t>
  </si>
  <si>
    <t>（3）供应链金融平台通过大数据、区块链、5G（移动通信）、物联网、人工智能、云计算等技术构建了一个连接核心企业和金融机构的供应链金融生态体系来服务于企业，赋能企业。</t>
  </si>
  <si>
    <t>（4）公司凭借全方位的国有大型商业银行服务经验，及对大数据、机器学习、云计算等技术的持续研发，持续优化、提炼管理类、渠道类、业务类解决方案，形成了集中运营系统、资产管理系统、电子档案及内容管理系统、全流程信贷系统、供应链金融系统、运营风险监控系统、云测试管理平台等优势软件产品与解决方案，并凭借这些产品和解决方案成功拓展了一批中小银行、非银行金融机构、非金融机构客户。</t>
  </si>
  <si>
    <t>基于区块链的供应链金融系统落地某国有大行，目前进展顺利。</t>
  </si>
  <si>
    <t>基于区块链的供应链金融平台 建立一套基于区块链底层技术平台的供应链金融服务平台，快速支持核心企业链、第三方接入。</t>
  </si>
  <si>
    <t>基于区块链的供应链金融系统已经完成开发进入测试阶段。</t>
  </si>
  <si>
    <t>在业务方向上，公司聚焦国有大型商业银行的转型创新业务，主要集中在资产管理、托管、金融市场、供应链金融、交易银行等方向，目前已经有部分内部自研的产品。</t>
  </si>
  <si>
    <t>不断迭代优化集中作业平台、 智慧运营系统、 资产管理系统、 电子档案平台、 内容管理平台、 基于区块链的供应链金融服务平台、 运营风险监控系统、 云测试管理平台等优势产品和解决方案， 继续提高其市场竞争力。</t>
  </si>
  <si>
    <t>回复：公司聚焦国有大型商业银行创新业务，透过两个以上的大行应用场景抽象、梳理软件产品和解决方案，向中小银行输出，主要集中在资产管理、托管、金融市场、供应链金融、交易银行等方向，投入项目都是每年公司创新大赛选拔出来的获奖项目，贴合最新技术发展方向以及市场需求，持续投入三年未见成效的则会及时关闭项目。</t>
  </si>
  <si>
    <t>公司从去年年底开始部署信创适配认证工作，到今年三季度末，云测试管理平台、基于区块链的供应链金融管理系统、数字人民币统一接入和结算系统、集中运营系统、资产管理系统等公司主要软件产品已经与国产主流基础软硬件厂商完成适配工作，涉及操作系统、芯片、云环境、数据库、中间件等，目前已获得适配认证证书超过二百项。</t>
  </si>
  <si>
    <t>在产品研发上，对传统优势产品结合人工智能、区块链、云计算、大数据等新兴技术进行了新一代产品升级改造；持续打造云测试管理平台、基于区块链的供应链金融管理系统、资产管理系统等爆款产品，在客户应用场景中推广落地；同时通过每年公司创新大赛选拔获奖项目，两到三年内持续研发，作为储备产品。</t>
  </si>
  <si>
    <t>在一期的产品功能基础上迭代增加包括押品管理、贷后管理、企业额度管理、交易管理等功能模块，建立服务快速对接能力，项目按计划进行处于研发阶段 搭建通用型的供应链金融产品，通过产品提供的规则策略配置支持各行各业的链属企业加入，建立供应链链属生态 通过基础产品+实施的方式为客户提供产品实施落地，通过技术和业务的积累不断优化供应链金融产品，提升公司在行业的产品竞争力。</t>
  </si>
  <si>
    <t>另外，公司研发的基于 NLP 的智能推荐平台，目前正在供应链金融服务平台、同业合作平台上进行试点落地，可为平台客户提供精准快速的业务撮合建议，加快业务发展。</t>
  </si>
  <si>
    <t>当前，区块链技术已广泛应用于政务数据互通、数字资产保护、供应链金融、身份管理和商品溯源等领域。</t>
  </si>
  <si>
    <t>用场景接口，实现商户收单、公共事业、交通出行、智慧园区、智慧出行、智慧财税、智慧政务、供应链金融、智慧乡村等场景建设，帮助机构增强客户黏性 多业务增长点 资产管理系统 京北方资产管理系统以打造最契合银行理财发展要求的资管平台为愿景，通过多期建设逐步完善资管业务功能，通过探索OCR、RPA、大模型等智能AI技术在资管行业的应用场景，形成组件智能资管业务助手，该组件可提高系统智能化水平，全面迎合银行资管业务探索数智资管之路，帮助客户增效降本 资产管理产品本期基于京北方统一开发架构，新增理财销售系统与智能资管业务助手组件，本期开发完成后将针对不同客户群体、业务场景提供更聚焦的产品与解决方案 1、通过梳理整合资源，实现大资管平台+自营理财销售系统+智能资管业务助手组件输出的资管产品线扩展；2、通过引入OCR图像识别等技术赋能资管业务，在运营端帮助客户实现增效降本；3、通过引入大模型等新技术，探索在资管业务的应用落地，形成组件智能资管业务助手，提高资管平台的智能化水平 京北方资产管理系统在多期的优化升级后</t>
  </si>
  <si>
    <t>4.1、甲、乙、丙三方一致同意，在符合法律法规的前提下，在甲方、甲方集团内的子、分公司及其上游供应商符合条件的前提下，通过整合各方资源，甲方授权子、分公司与乙方开展供应链融资业务合作，乙方与丙方系统对接，为甲方、甲方集团内的子、分公司供应商提供网络供应链服务:两方利用其供应链管理平台为甲方、子、分公司及其供应商的采购销售交易提供应收账款确权、流转等供应链金融管理服务。</t>
  </si>
  <si>
    <t>公司目前没有开展供应链金融业务。</t>
  </si>
  <si>
    <t>发行人应结合融资租赁、商业保理以及供应链金融的具体经营内容、服务对象、盈利来源，以及上述业务与公司</t>
  </si>
  <si>
    <t>已完成的利得链项目：供应链金融：扶贫专项资金监管链；数字农业：河源茶叶溯源系统、天津葡萄溯源系统和云南茶叶溯源系统；传统产业数智化升级：深圳龙华区智慧农贸；扶贫管理链:国企龙建发爱心帮扶超市项目、河源扶贫产业项目管理链；食品溯源管理:深圳市龙华溯冻链。</t>
  </si>
  <si>
    <t>[三、投资基金的基本情况]
投资方向： 全球市场消费信贷，车商库存和供应链金融等贷款</t>
  </si>
  <si>
    <t>发行人应结合融资租赁、商业保理以及供应链金融的具体经营内容、服务对象、盈利</t>
  </si>
  <si>
    <t>公司本次与中交雄安租赁签署的 《战略合作协议》， 有利于促进双方在产融结合领域保持长期深度合作， 中交雄安租赁通过融资租赁、经营租赁、商业保理、供应链金融等综合性金融服务，助推公司主要业务板块发展；通过产业金融服务为公司赋能，拓展市场空间，拓宽产品销售渠道，提升品牌影响力；并在资金安排、投放速度等方面给予优先级处理。</t>
  </si>
  <si>
    <t>公司向中交保理申请开展供应链金融、 商业保理业务，授信额度不超过人民币 11 亿元，期限为 1 年。</t>
  </si>
  <si>
    <t>[六、备查文件]
提案编码 提案名称 备注 表决意见 该列打勾栏目可以投票 同意 反对 弃权 100 总议案：除累积投票提案外的所有提案 √ 非累积投票提案 1.00 关于向中交商业保理有限公司申请供应链金融业务暨关联交易的议案 √ 2.00 关于为肇源碧水源水务有限公司提供担保的议案 √</t>
  </si>
  <si>
    <t>[二、发表的独立董事意见]
（2） 《关于向中交商业保理有限公司申请供应链金融业务暨关联交易的议案》；</t>
  </si>
  <si>
    <t>为项目公司做大做强，甲方承诺协调各方资源，提供乙方 2 亿元的流动资金支持，资金来源分三个方向，产业基金、供应链金融、银行等。</t>
  </si>
  <si>
    <t>公司集采中心与财务中心配合共同向供应商推行供应链金融服务，协助上游供应商加快资金周转速度，供应商可更快扩大销售规模，促进产业链良性循环。</t>
  </si>
  <si>
    <t>发行人应结合融资租赁、商业保理以及供应链金融的具体经营内容、服务对象、盈利来源，以及上述业务与公司主营业务或主要产品之间的关系， 论证说明该业务是否有利于服务实体经济， 是否属于行业发展所需或符合行业惯例。</t>
  </si>
  <si>
    <t>报告期内，前五大供应商因发行人业务采购需求的调整而有所变动，除上海航天壹亘智能科技有限公司（军工项目指定采购）、四川九洲空管科技有限责任公司（军工项目指定采购）和成都阿卡卡科技有限公司（供应链金融）等两家供应商为报告期新增外，公司与其他主要供应商均保持常年合作关系，主要供应商较为稳定。</t>
  </si>
  <si>
    <t>报告期内，前五大供应商因发行人业务采购需求的调整而有所变动，除上海航天壹亘智能科技有限公司（军工项目指定采购）和成都阿卡卡科技有限公司（供应链金融）等两家供应商为报告期新增外，公司与其他主要供应商均保持常年合作关系，主要供应商较为稳定。</t>
  </si>
  <si>
    <t>1 2017SR734312 2017-12-27 原始取得 全部权利 319 上海恒泰 供应链金融客户管理系统 1 2017SR734438 2017-12-27 原始取得 全部权利 320 上海恒泰 国内贸易精细化管理软件 1 2017SR734299 2017-12-27 原始取得 全部权利 321 盘锦恒泰 油藏区三维地震数据采集分析系统 1 2018SR043836 2018-01-19 原始取得 全部权利</t>
  </si>
  <si>
    <t>★上海公司作为集团公司主要的供应链管理和供应链金融业务企业，率先在石油化工领域及其他领域为中小企业提供供应链管理及金融服务，通过深入了解和研究各企业供应链，提供有针对性的专业服务。</t>
  </si>
  <si>
    <t>汉得供应链金融通过保理业务的实践能真实的了解供应链金融业务开展的痛点和难点，相比传统的保理平台或金融科技平台更能从场景出发贴合企业的管理需求。</t>
  </si>
  <si>
    <t>公司通过开展商业保理业务以及提供供应链金融平台建设和咨询服务，能提升公司核心企业客户的粘性，帮助企业客户维护供应链的稳定性，助推企业实现产融结合。</t>
  </si>
  <si>
    <t>2019.02 项目开发完成 管理银行短期流动性，包括清算，实现对银行的日间流动性的监控与管理 66 财税管理系统 财税管理系统27 - 312.65 312.65 - - - - - 2019.05 项目开发完成 协助行内进行定量测算、第三支柱资本相关定量信息披露 67 财税管理系统 财税管理系统28 - 228.62 228.62 - - - - - 2019.05 项目开发完成 掌握金融机构客户洗钱风险敞口 68 财税管理系统 财税管理系统29 - 338.99 - 44.39 383.39 - - - 2019.09 项目开发完成 对ECCN编码识别，出口管制政策响应，最低比例计算等等，实现贸易合规 69 企业内部管理系统 企业内部管理系统22 - 280.73 - - 280.73 - - - 2019.05 项目开发完成 变更影响分析，批量变更列表，批量导出导出，关联变更方案等功能模块 70 供应链金融系统</t>
  </si>
  <si>
    <t>（5）增值服务：经过1年多的探索，供应链金融的下游“信用付”产品已经落地接近35家核心企业、 2500多家经销商。</t>
  </si>
  <si>
    <t>根据节能铁汉经营发展需要，公司拟与中节能保理开展供应链金融业务（即中节能保理给予公司云单额度，公司向一级供应商开具电子凭证，有利于公司增加支付工具、降低对外支付压力。</t>
  </si>
  <si>
    <t>深圳前海融悦鼎汇商业保理有限公司已出具《关于供应链业务范围限定为园林行业的承诺》，承诺：目前开展的供应链金融业务范围仅限于园林行业，未来也不开展其他行业的供应链金融业务。</t>
  </si>
  <si>
    <t>金融行业数字化及数字人民币时代的加速到来，将催生金融机构对基于大数据、人工智能、区块链、云计算等技术的IT系统、供应链金融平台以及数字人民币操作系统、安全载体及管理平台等新需求，相关市场蕴藏巨大潜力。</t>
  </si>
  <si>
    <t>依据前瞻产业研究院发布的《中国供应链金融市场前瞻与投资战略规划分析报告》统计数据显示 2019 年我国供应链金融市场规模达到 22.18 万亿元左右；依据中国人民银行、中国银行保险监督管理委员会《中国小微企业金融服务报告(2018)》 , 截至 2018 年末, 企业票据承兑余额 9.4 万亿元, 同比上升 14.9%。</t>
  </si>
  <si>
    <t>公司推出基于区块链智能合约与数字人民币智能合约双链融合的数字金融服务平台“岁月易融”金融服务平台，助力金融机构更好为中小企业提供普惠金融、供应链金融服务。</t>
  </si>
  <si>
    <t>供人民币支付与结算服务、供应链金融科技服务，通过收取技术服务费实现盈利。</t>
  </si>
  <si>
    <t>发行人应结合融资租赁、商业保理以及供应链金融的具体经营内容、服务对象、盈利来源，以及</t>
  </si>
  <si>
    <t>《创业板上市公司证券发行上市审核问答》问题 20 规定：“与公司主营业务发展密切相关，符合业态所需、行业发展惯例及产业政策的融资租赁、商业保理及供应链金融，暂不纳入类金融计算口径。</t>
  </si>
  <si>
    <t>这也是个好问题，其实我跟我们的一些投资人一起做过一些分析，不光是我们的利润过去三年偏低，我们收入增长过去三年其实也不高，只是今年看上去好像有一个比较突出的增长，这里面，其实主要因素有两个，第一个主要因素我前面也提到，就是我们供应链金融从18年起，由于国家的去杠杆去产能之后，整个的货币状况收紧，我们也还有一些当时在更早的时候开发的一些客户和一些业务，陆陆续续的碰到了一些挑战和困难，从18年到20年，我们陆陆续续计提了相当大金额的减值准备，对公司业绩产生了比较大的负面影响，在收入端也是有比较大的影响，在2017年的时候，整个集团的收入大约30亿左右，其中有十个亿的收入是供应链金融，我是18年来的，我们从18年开始逐步的缩减供应链金融业务，也一直到2020年，我们基本上彻底把这个供应链金融用净额法来核算，因为这个我们去年吃了一张监管函，这个影响就是我们从2017年的供应链金融十个亿到2020年供应链金融的收入只剩下两千万，今年上半年，我们整个金融板块给</t>
  </si>
  <si>
    <t>2.完成智能仓储，供应链协同，产品追溯，供应链金融，设备全生命周期管理，运输追溯六个基于二级节点平台的场景建设和落地。</t>
  </si>
  <si>
    <t>(三)与公司主营业务发展密切相关，符合业态所需、行业发展惯例及产业政策的融资租赁、商业保理及供应链金融，暂不纳入类金融计算口径。</t>
  </si>
  <si>
    <t>发行人应结合融资租赁、商业保理以及供应链金融的具体经营内容、服务对象、盈利来源，以及上述业务与公司主营业务或主要产品之间的关系，论证说明该业务是否有利</t>
  </si>
  <si>
    <t>《审核问答》间题20第(三)项规定，"与公司主营业务发展密切相关，符合业态所需、行业发展惯例及产业政策的融资租赁、商业保理及供应链金融，暂不纳入类金融计算口径。</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</si>
  <si>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 规定， 前海宇通相关业务于 2020 年年初逐步开展，主要围绕星星科技上游供应商办理供应链融资， 服务本公司供应链上下游，缓解公司资金压力，提升公司盈利水平；属于《创业板上市公司证券发行上市审核问答》第 20 条中不纳入类金融业务计算口径的情形。</t>
  </si>
  <si>
    <t>全资及控股下属公司基于和供应商真实的贸易背景，与金融机构、上游供应商开展供应链金融业务。</t>
  </si>
  <si>
    <t>4、2023 年 10 月 25 日召开第五届董事会第十一次会议，对公司全资及控股下属公司与银行开展供应链金融业务事项发表了独立意见。</t>
  </si>
  <si>
    <t>[六、合并财务报表项目注释]
供应链金融票据 28,211,083.73 2.36% 1,453,473.30 5.15% 26,757,610.43 合计 1,195,033,577.57 100.00% 106,410,869.45 1,088,622,708.12 1,164,078,071.51 100.00% 97,835,105.36 1,066,242,966.15</t>
  </si>
  <si>
    <t>[八、每股收益]
项目 2020 年12 月 31 日 2020 年1 月 1 日供应链金融资产支持专项计划 181,563,598.34 -增值税待转销项税 132,246,077.06 107,877,974.69 已背书未到期的票据 1,896,192.00 -合计 315,705,867.40 107,877,974.69</t>
  </si>
  <si>
    <t>[第十二节 财务报告] [七、合并财务报表项目注释]
项目 期末余额 期初余额 供应链金融资产支持专项计划 181,563,598.34 增值税待转销项税 132,246,077.06 107,877,974.69 已背书未到期的票据 1,896,192.00 合计 315,705,867.40 107,877,974.69</t>
  </si>
  <si>
    <t>[八、每股收益]
统补偿35,802,012.9137,501,811.79供应链金融资产次级资产支持证券9,000.000.00</t>
  </si>
  <si>
    <t>[第十节 财务报告] [七、合并财务报表项目注释]
项目 本期发生额 上期发生额 归还其他借款及利息 81,693,864.38 161,675,294.31 支付供应链金融资产支持专项计划款项 178,000,000.00 9,000,000.00 合计 259,693,864.38 170,675,294.31</t>
  </si>
  <si>
    <t>[八、每股收益]
增值税待转销项税 121,625,208.98 103,622,692.81 已背书未到期的票据 17,886,000.00 1,896,192.00供应链金融资产支持专项计划 - 181,563,598.34合计 139,511,208.98 287,082,483.15</t>
  </si>
  <si>
    <t>[第十节 财务报告] [七、合并财务报表项目注释]
项目 期末余额 期初余额 以公允价值计量且其变动计入当期损益的金融资产 44,802,012.91 其中： -非同一控制下合并子公司原股东业绩补偿 35,802,012.91 -供应链金融资产次级资产支持证券 9,000,000.00 其中： 合计 44,802,012.91</t>
  </si>
  <si>
    <t>[二、会计师回复]
3)公司将稳步开展应收账款保理、质押等供应链金融业务，改善经营活动现金流量：</t>
  </si>
  <si>
    <t>虽然公司通过采用优化客户结构、协商缩短账期、申请提前结算应收款、开展供应链金融、提高存货管理效率等多种措施改</t>
  </si>
  <si>
    <t>作为中关村上市企业协会会长单位，利亚德与行业上下游优质伙伴企业寻求共同发展，应用供应链金融工具为企业发展提升附加值，共创优质的供应链金融生态。</t>
  </si>
  <si>
    <t>此外，利亚德向供应商提供关于利亚德供应链金融解决方案相关培训。</t>
  </si>
  <si>
    <t>后续，公司将结合现有的经验与方案，尽快与其余债权人就债务解决方案达成一致意见，包括但不限于展期、部分偿还等方式；同时，公司将通过加快回收应收账款、处置资产、供应链金融、继续深化与地方政府合作等多种方式全力筹措资金以化解公司债务风险，妥善处理因债务风险引发的相关诉讼事项，尽快让公司回归正常发展轨道。</t>
  </si>
  <si>
    <t>后续， 公司将通过加快回收应收账款、处置资产、供应链金融、继续深化与地方政府合作等多种方式全力筹措资金，为公司业务拓展提供资金支持。</t>
  </si>
  <si>
    <t>此外， 公司董事会将督促公司管理层通过加快回收应收账款、处置资产、 供应链金融 、 持续深化与地方政府合作等多种方式全力筹措资金以化解公司债务风险，尽快让公司回归正常发展轨道。</t>
  </si>
  <si>
    <t>与公司主营业务发展密切相关，符合业态所离、行业发展惯例及产业政策的融资租赁、商业保理及供应链金融，暂不纳入类金融计算口径。</t>
  </si>
  <si>
    <t>①2017年9月25日，公司与太仓市供应链金融服务有限公司签订《供应链外包服务协议》，并签订《最高额质押合同》约定将江苏太仓农村商业银行股份有限公司244.5399万股股权质押给太仓市供应链金融服务有限公司，作为德威新材按约定支付货款保证。</t>
  </si>
  <si>
    <t>作为深耕银行对公服务的金融科技创新者，兆日科技受邀参会，凭借在产业链、供应链金融及金融科技领域的创新表现，在“第四届中国供应链金融行业标兵大奖评选”活动中荣获“最佳供应链金融营销创新奖”。</t>
  </si>
  <si>
    <t>在金融科技领域，公司是阿里云的首选生态合作伙伴，双方将在系统集成与本地化交付、 BPaaS解决方案、第三方零售资产主动风控、供应链金融等多个领域展开战略合作。</t>
  </si>
  <si>
    <t>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t>
  </si>
  <si>
    <t>公司提供的解决方案主要有：银行新核心测试、信用卡新核心测试、数字化转型测试、数据迁移测试、金融自动化测试、用户体验测试、银行业务中台建设、金融大数据智能风控、普惠金融服务、供应链金融、数据资产管理等综合解决方案。</t>
  </si>
  <si>
    <t>随着金融科技业务的发展，公司在金融专业测试、数字化业务中台、数据中台建设、新一代分布式核心平台、银行新核心质量保障、普惠金融服务、供应链金融等领域夯实发展。</t>
  </si>
  <si>
    <t>报告期内，公司紧跟金融市场战略转型需求，通过深入的理论分析、产品开发和工程实践，秉承面向服务的软件产品设计理念，持续对金融测试工具、软件全生命周期自动化交付平台、金融业务中台/数据中台、新一代分布式核心、数字产融服务平台、小微与普惠信贷平台等系列软件产品进行研发与迭代升级，不断完善产品的功能和性能，帮助客户实现在普惠金融、互联网金融、供应链金融、智能化上云等场景下的效率与质量的提升、以及贡献行业价值。</t>
  </si>
  <si>
    <t>④ 协助乙方协调各金融机构，解决乙方经营资金需求，包括但不限于供应链金融、项目贷款、银行融资等多渠道多层次的融资需求。</t>
  </si>
  <si>
    <t>2) 2022 年 12 月 31 日之前由甲方通过协调银行贷款、供应链金融等形式向科恒股份新增加提供不低于人民币 2 亿元的流动性资金支持。</t>
  </si>
  <si>
    <t>公司的负债结构中银行贷款占比较低，存在较高比例的供应链金融、融资租赁等其他融资方式。</t>
  </si>
  <si>
    <t>公司的负债结构中银行贷款占比较低，存在较高比例的、融资租赁等其他融资方式。</t>
  </si>
  <si>
    <t>财务公司企业银行系统V1.0 2021SR0669858 2020.03.01 2020.07.01 原始取得 298 长亮新融 财务公司资产管理系统V1.0 2021SR0669722 2020.03.01 2020.06.25 原始取得 299 长亮新融 综合前置系统V1.0 2019SR1434467 2019.03.01 2019.07.01 原始取得 300 长亮新融 企业服务总线系统V1.0 2019SR1434488 2019.03.01 2019.07.01 原始取得 301 长亮新融 财务公司核心业务系统V2.0 2019SR1422251 2019.03.01 2019.07.01 原始取得 302 长亮新融 企业资金管理系统V2.0 2019SR1416898 2019.03.01 2019.05.01 原始取得 303 长亮新融 企业银企互联系统V2.0 2019SR1419620 2019.03.01 2019.05.01 原始取得 304 长亮新融 供应链金融业务系统</t>
  </si>
  <si>
    <t>财务公司企业银行系统V1.0 2021SR0669858 2020.03.01 2020.07.01 原始取得 298 长亮新融 财务公司资产管理系统V1.0 2021SR0669722 2020.03.01 2020.06.25 原始取得 299 长亮新融 综合前置系统V1.0 2019SR1434467 2019.03.01 2019.07.01 原始取得 300 长亮新融 企业服务总线系统V1.0 2019SR1434488 2019.03.01 2019.07.01 原始取得 301 长亮新融 财务公司核心业务系统V2.0 2019SR1422251 2019.03.01 2019.07.01 原始取得 302 长亮新融 企业资金管理系统V2.0 2019SR1416898 2019.03.01 2019.05.01 原始取得 303 长亮新融 企业银企互联系统V2.0 2019SR1419620 2019.03.01 2019.05.01 原始取得 304 长亮新融 业务系统</t>
  </si>
  <si>
    <t>序号 著作权人 软件名称 登记号 开发完成日 首次发表日 取得方式 69722 取得 328 长亮新融 综合前置系统V1.0 2019SR1434467 2019.03.01 2019.07.01 原始取得 329 长亮新融 企业服务总线系统V1.0 2019SR1434488 2019.03.01 2019.07.01 原始取得 330 长亮新融 财务公司核心业务系统V2.0 2019SR1422251 2019.03.01 2019.07.01 原始取得 331 长亮新融 企业资金管理系统V2.0 2019SR1416898 2019.03.01 2019.05.01 原始取得 332 长亮新融 企业银企互联系统V2.0 2019SR1419620 2019.03.01 2019.05.01 原始取得 333 长亮新融 供应链金融业务系统V2.0 2019SR1421113</t>
  </si>
  <si>
    <t>财务公司企业银行系统V1.0 2021SR0669858 2020.03.01 2020.07.01 原始取得 339 长亮新融 财务公司资产管理系统V1.0 2021SR0669722 2020.03.01 2020.06.25 原始取得 340 长亮新融 综合前置系统V1.0 2019SR1434467 2019.03.01 2019.07.01 原始取得 341 长亮新融 企业服务总线系统V1.0 2019SR1434488 2019.03.01 2019.07.01 原始取得 342 长亮新融 财务公司核心业务系统V2.0 2019SR1422251 2019.03.01 2019.07.01 原始取得 343 长亮新融 企业资金管理系统V2.0 2019SR1416898 2019.03.01 2019.05.01 原始取得 344 长亮新融 企业银企互联系统V2.0 2019SR1419620 2019.03.01 2019.05.01 原始取得 345 长亮新融 供应链金融业务系统</t>
  </si>
  <si>
    <t>[二、被担保公司及担保公司基本情况]
融资方式: 包括但不限于流动资金贷款、供应链金融、保理等资金用途: 公司生产运营</t>
  </si>
  <si>
    <t>[二、被担保公司基本情况及担保金额]
融资方式: 包括但不限于项目贷款、 流动资金贷款、供应链金融、保理等</t>
  </si>
  <si>
    <t>与会监事一致认为： 公司通过中铁商业保理有限公司供应链金融平台开展 E信业务的关联交易为公司正常经营所需，交易定价公允合理， 不会侵害中小股东的利益，符合中国证监会和深圳证券交易所的有关规定。</t>
  </si>
  <si>
    <t>对股价造成更大影响的因素是我们在过去两年主营业务核心利润经营指标出现了弱势，以及对外投资供应链金融发生了重大失误。</t>
  </si>
  <si>
    <t>公司控股子公司的供应链业务和商业保理业务由于宏观经济环境影响， 不排除风险事件发生的可能性； 公司坚决、 有序收缩供应链金融业务， 在不导致系统性风险的前提下， 做好有关企业的提前沟通和经营状况及时跟踪， 截止2020年底， 除江苏鸿轩和永达系的供应链业务应收款外， 供应链业务其他客户的应收款项已全部收回， 公司计划在2021年底全面退出类金融业务领域， 并针对有关客户破产重组和法律诉讼做好全面和及时的信息披露。</t>
  </si>
  <si>
    <t>对此我们痛定思痛，目前已坚决终止有关供应链金融业务，并通过法律等手段积极维护有关权益；同时完全聚焦主业，充分利用主业赛道的趋势和自身优势，全力恢复主营经营业绩表现；公司保持了自上市以来每年现金分红的股息安排。</t>
  </si>
  <si>
    <t>另外公司服务了大量的村镇银行、农村金融机构、保险公司、信托公司、证券公司、消费金融公司、供应链金融公司、融资租赁公司、小额贷款公司等机构。</t>
  </si>
  <si>
    <t>安硕供应链管理软件 在当前产融结合、脱虚向实的政策环下，供应链金融以其对实体经济的强大支撑及赋能作用，迅速成为振兴实体经济、推动产业升级的重要抓手。</t>
  </si>
  <si>
    <t>银行与非银金融机构作为资金方切入供应链金融领域，亟需一款供应链管理系统产品承载此类业务线上化、标准化、智能化管理职能。</t>
  </si>
  <si>
    <t>6、公司深度参与中商北斗产业化布局、供应链金融业务及资本化构建，包括但不限于甲方集团总部及各分支机构及各关联业务体系深度合作。</t>
  </si>
  <si>
    <t>发行人应结合融资租赁、商业保理以及供应链金融的具体经营内容、服务对象、盈利来源，</t>
  </si>
  <si>
    <t>②供应链金融业务：面向 IPTV 合作服务商、快乐购有限上下游供应商及马栏山文创园内文娱企业，快乐通宝定制开发“芒果文娱宝”供应链金融产品，通过应收账款质押，帮助企业用户加速资金周转，满足用户融资需求。</t>
  </si>
  <si>
    <t>马栏山文创园内文娱企业，快乐通宝定制开发“芒果文娱宝”供应链金融产品，通过应收账款质押，帮助企业用户加速资金周转，满足用户融资需求。</t>
  </si>
  <si>
    <t>[五、芒果TV应用服务平台]
B.供应链金融业务：面向IPTV合作服务商、快乐购有限上下游供应商及</t>
  </si>
  <si>
    <t>创园内文娱企业，快乐通宝定制开发“芒果文娱宝”供应链金融产品，通过应收账款质押，帮助企业用户加速资金周转，满足用户融资需求。</t>
  </si>
  <si>
    <t>订为“为满足各子公司生产经营的资金需求及对外开展业务需求，为子公司向商业银行申请流动资金贷款、开具信用证、开展保理业务、投资并购贷款、园区建设项目融资，开展中企云链业务（供应链金融），以及与客户签署的业务合同项下债务等事项提供担保”。</t>
  </si>
  <si>
    <t>(3)与公司主营业务发展密切相关，符合业态所需、行业发展惯例及产业政策的融资租赁、商业保理及供应链金融，暂不纳入类金融计算口径。</t>
  </si>
  <si>
    <t>发行人应结合融资租赁、商业保理以及供应链金融的具体经营内容、服务对象、盈利来源， 以及上述业务与公司主营业务或主要产品之间的关系， 论证说明该业务是否有利于服务实体经济， 是否属于行业发展所需或符合行业惯例。</t>
  </si>
  <si>
    <t>发行人应结合融资租赁、 商业保理以及供应链金融的具体经营内容、服务对象、盈利来源， 以及上述业务与公司主营业务或主要产品之间的关系， 论证说明该业务是否有利于服务实体经济， 是否属于行业发展所需或符合行业惯例。</t>
  </si>
  <si>
    <t>2021年在供应链金融和汽车金融等领域，公司都有新的业务规划。</t>
  </si>
  <si>
    <t>睿雪供应链金融服务平台软件主要是依托核心企业面向集团公司上下游企业客户提供基于数据的在线综合金融服务的发展策略，实现平台化互联供应链金融业务发展目标，构建睿雪供应链金融云平台软件，支持并覆盖产业链各环节的金融服务。</t>
  </si>
  <si>
    <t>公司的供应链金融业务覆盖3C制造、非标制造、商贸流通、物流、建筑、汽车、新能源、医药等行业，包括25家+金融机构、15家+集团公司、10家+行业平台及20家+汽车供应链。</t>
  </si>
  <si>
    <t>序号 产品/服务 内容简介 1 供应链金融解决方案 本项目是针对银行+核心企业实现的供应链金融服务平台，基于区块链，打通了信息流、资金流、商流、物流，实现四流合一和资产数字化。</t>
  </si>
  <si>
    <t>2024 年因全资子公司神思医疗业务发展的需要，同意公司为其向金融机构申请综合授信提供不超过 6,000.00 万元的连带责任担保额度，担保范围包括但不限于综合授信、贷款、保理、供应链金融等业务。</t>
  </si>
  <si>
    <t>公司应结合融资租赁、商业保理以及供应链金融的具体经营内容、服务对象、盈利来源,以及上述业务与公司主营业务或主要产品之间的关系, 论证说明该业务是否有利于服务实体经济, 是否属于行业发展所需或符合行业惯例。</t>
  </si>
  <si>
    <t>本前期支付，并不影响当期实际现金流出，但亏损影响当期账面利润；（5）公司加大使用供应链金融融资工具，减少当期现金支出，整体约影响40多亿元。</t>
  </si>
  <si>
    <t>答：去年以来，公司采用银行承兑汇票等票据承兑结算方式，开展部分供应链金融融资，具体可参阅定期报告中“应付票据”项目。</t>
  </si>
  <si>
    <t>3.请问公司未来是否会大幅增加供应链金融工具的使用？</t>
  </si>
  <si>
    <t>本年本公司在日常业务中因参与终端客户的供应链金融服务将少量以摊余成本计量的应收账款以无追索权方式保理给金融机构， 并与金融机构订立无追索权的应收账款保理协议。</t>
  </si>
  <si>
    <t>本年本公司在日常业务中因参与终端客户的供应链金融服务将少量以摊余成本计量的应收账款以无追索权方式保理给金融机构，并与金融机构订立无追索权的应收账款保理协议。</t>
  </si>
  <si>
    <t>筹资活动产生的现金 49,746,945.12 -56,667,523.14 187.79% 主要系报告期内供应链金融产品贴现增加</t>
  </si>
  <si>
    <t>2021年，一方面持续强化资源整合力度，进一步扩大平台用户规模，另一方面聚焦物流供应链金融服务，初步形成产品的相对标准化与规模化，并初步建立相对完善的风控体系。</t>
  </si>
  <si>
    <t>研发中 项目成功试点后，将会促进行业健康发展，提高平台对物流企业的吸引力，风控体系将为银行机构打开供应链金融的大门，促进公司数据服务收入的提升，提高行业主管部门的治理水平以及公司品牌影响力 智能汽车动力电源系统 项目基于公司积累的BMS技术，运用领先的数据智能、高可信软件和智能算法技术，采用MMC和多元融合的技术架构，融合开展集BMS、PDU、DC/DC、OBC功能的智能控制器研发</t>
  </si>
  <si>
    <t>项目成功试点后，将提高平台对物流企业的吸引力，风控体系将为银行等机构打开供应链金融的大门，促进公司数据服务收入的提升，提高行业主管部门的治理水平以及公司品牌影响力 智能汽车动力电源系统 形成以BMS为核心的智能汽车动力电源系统产品 研发中，已完成PACK充放电样机 项目基于公司积累的BMS技术，运用领先的数据智能、高可信软件和智能算法技术，采用MMC和多元融合的技术架构，融合开展集BMS、PDU、DC/DC、OBC功能的智能控制器研发，以及高度集成化的BMS、PDU、DC/DC、OBC硬件拓扑结构设计，实现电动汽车动力域的智能化、高可靠性设计，大幅提升系统的效率和可用性，减轻系统重量、降低系统成本。</t>
  </si>
  <si>
    <t>根据《审核问答》“问答20，与公司主营业务发展密切相关，符合业态所需、行业发展惯例及产业政策的融资租赁、商业保理及供应链金融，暂不纳入类金融计算口径”， 公司货运一体化供应链管理业务不纳入类金融计算口径，不属于财务性投资， 不需要从本次募集资金总额中扣除。</t>
  </si>
  <si>
    <t>在政企领域，在能源重点持续开展数据治理与大数据平台、智慧安全管控系统等产品研发；在交通积极开展研发全域非现场执法数智平台等产品研发；在金融运用数据智能、区块链技术重点研发基于区块链的供应链金融平台；在智慧城市抓住应急管理、城市大脑、平安城市等建设需求，积极开展新型智慧城市智能集成整体解决方案技术的研发；在数智事业部主要开展智慧机房，网络信息安全方面的研发。</t>
  </si>
  <si>
    <t>通过LBaaS物流区块链平台与物流供应链平台的双链融合，解决网络货运领域的业务真实性问题，为物流企业提供网络货运智慧物流云服务促进企业提质增效；同时基于上链数据以及货车ETC数据等建立物流数字信用体系，联合银行创新供应链金融产品解决物流企业的融资难融资贵的难题；深入网络货运业务过程，实现货物溯源、轨迹追踪，探索数字监管的新模式，促进行业高质量发展。</t>
  </si>
  <si>
    <t>序号 软件名称 登记号 首次发表日期 权利范围 著作权人 765 慧联运统一支付管理平台V1.0 2021SR1150942 2021.03.29 全部权利 慧联运 766 慧联运运营管理软件V1.0 2021SR1150944 2020.10.21 全部权利 慧联运 767 慧联运ETC卡用户智能服务平台V1.0 2021SR1150945 2021.01.01 全部权利 慧联运 768 慧联运基于区块链的网络货运服务平台V1.0 2022SR0450390 2021.12.10 全部权利 慧联运 769 慧联运物流区块链浏览器系统V1.0 2022SR0454126 2021.11.20 全部权利 慧联运 770 慧联运进销存仓储管理系统V2.0 2022SR0861896 2022.03.25 全部权利 慧联运 771 慧联运通行费开票系统V1.0 2022SR1104419</t>
  </si>
  <si>
    <t>序号 软件名称 登记号 首次发表日期 权利范围 著作权人 765 慧联运统一支付管理平台V1.0 2021SR1150942 2021.03.29 全部权利 慧联运 766 慧联运供应链金融运营管理软件V1.0 2021SR1150944 2020.10.21 全部权利 慧联运 767 慧联运ETC卡用户智能服务平台V1.0 2021SR1150945 2021.01.01 全部权利 慧联运 768 慧联运基于区块链的网络货运服务平台V1.0 2022SR0450390 2021.12.10 全部权利 慧联运 769 慧联运物流区块链浏览器系统V1.0 2022SR0454126 2021.11.20 全部权利 慧联运 770 慧联运进销存仓储管理系统V2.0 2022SR0861896 2022.03.25 全部权利 慧联运 771 慧联运通行费开票系统V1.0 2022SR1104419</t>
  </si>
  <si>
    <t>序号 软件名称 登记号 首次发表日期 权利范围 著作权人 765 慧联运统一支付管理平台V1.0 2021SR1150942 2021.03.29 全部权利 慧联运 766 慧联运供应链金融运营管理软件V1.0 2021SR1150944 2020.10.21 全部权利 慧联运 767 慧联运ETC卡用户智能服务平台V1.0 2021SR1150945 2021.01.01 全部权利 慧联运 768 慧联运基于区块链的网络货运服务平台V1.0 2022SR0450390 2021.12.10 全部权利 慧联运 769 慧联运物流区块链浏览器系统V1.0 2022SR0454126 2021.11.20 全部权利 慧联运 770 慧联运进销存仓储管理系统V2.0 2022SR0861896 2022.03.25 全部权利 慧联运 771 慧联运通行费开票系统V1.0 2022SR1104419 2021.12.14 全部权利 慧联运 772 慧联运物流区块链联盟链管理系统V1.0 2022SR1335970 2022.07.14 全部权利 慧联运 773 慧联运营销中台系统V1.0 2023SR0092441 2022.06.20 全部权利 慧联运 774 慧联运CRM系统V1.0 2023SR0248824 2022.10.19 全部权利 慧联运 775 物流大数据监控平台V1.0 2023SR0267442 2022.07.16 全部权利 慧联运 776 慧联运虚拟商品系统V1.0</t>
  </si>
  <si>
    <t>V1.0 2021SR0841475 2020.07.15 全部权利 慧联运 796 慧联运基于人工智能的用户管理软件V1.0 2021SR0841476 2020.07.15 全部权利 慧联运 797 慧联运进销存仓储管理系统V1.0 2021SR0841477 2020.11.15 全部权利 慧联运 798 慧联运渠道管理系统V1.0 2021SR0841478 2021.02.07 全部权利 慧联运 799 慧联运网络货运客户管理平台V1.0 2021SR0841523 2021.02.20 全部权利 慧联运 800 慧联运智慧运力管理软件V1.0 2021SR1150921 2020.10.21 全部权利 慧联运 801 慧联运规则引擎管理平台V1.0 2021SR1150927 2021.02.20 全部权利 慧联运 802 慧联运统一支付管理平台V1.0 2021SR1150942 2021.03.29 全部权利 慧联运 803 慧联运供应链金融运营管理软件</t>
  </si>
  <si>
    <t>项目成功试点后，将提高平台对物流企业的吸引力，风控体系将为银行等机构打开供应链金融的大门，促进公司数据服务收入的提升，提高行业主管部门的治理水平以 及 公 司 品 牌 影 响力。</t>
  </si>
  <si>
    <t>说明： 2020 年度，本公司及部分优质经销商与银行开展分销通金融及供应链金融业务，通过本公司向经销商提供保证担保，经销商获取银行授信之后向银行申请借款，以此向本公司支付货款。</t>
  </si>
  <si>
    <t>在财政票据领域，将进一步加强财政电子票据行业版（如医疗等）产品的研发，并加强电子票据云平台产品建设、完善，积极为电子票据的社会化应用提供技术服务；在财政财务领域，基于互联网云化微服务架构和国产化数据库，加大产品创新，完善产品结构，引领行业新应用模式；在公共采购领域，除进一步打造完善公共采购领域全面解决方案外，进一步推动全方位金融服务平台建设并积极探索供应链金融。</t>
  </si>
  <si>
    <t>2020 年 1 月，银保监会联合商务部和外汇局印发了《关于完善外贸金融服务的指导意见》，鼓励银行在有效把控供应链信息流、物流、资金流和完善交易结构的基础上，围绕核心企业开展面向上下游的境内外供应链金融服务。</t>
  </si>
  <si>
    <t>同时，同益云商已与平安银行、微众银行、京东科技、腾讯商企付达成合作关系，为客户提供数字供应链金融解决方案。</t>
  </si>
  <si>
    <t>公司已搭建完成线上销售的产业互联网平台，在不断优化其运营模式的同时，通过与微众银行的深入合作， 为下游用户提供数字化供应链金融服务，提升了为上下游产业链赋能的能力、增强了客户粘性及自身的核心竞争力。</t>
  </si>
  <si>
    <t>公司已搭建完成线上销售的产业互联网平台，在不断优化其运营模式的同时，通过与微众银行的深入合作，为下游用户提供数字化供应链金融服务，提升了为上下游产业链赋能的能力、增强了客户粘性及自身的核心竞争力。</t>
  </si>
  <si>
    <t>该平台将数字经济和新材料产业相结合，依托公司 20 多年的行业经验和上下游资源优势，以“智能询报价 SaaS”系统为核心，构建塑料行业数字化供应链服务体系，以直销、集采、产能预售、供应链金融、数字化仓储等产品和服务为产业链上下游深度赋能，深耕产业链联动与创新升级，降本增效、优化和升级运营模式、增强平台行业用户粘性，打造同益股份在新材料领域一站式数字化综合服务商的核心竞争力。</t>
  </si>
  <si>
    <t>答：同益云商将数字经济和新材料产业相结合，依托公司20多年的行业经验和上下游资源优势，以“智能询报价Sa aS”系统为核心，构建塑料行业数字化供应链服务体系，以直销、集采、产能预售、供应链金融、数字化仓储等产品和服务为产业链上下游深度赋能，深耕产业链联动与创新升级，降本增效、优化和升级运营模式、增强平台行业用户粘性，打造同益股份在新材料领域一站式数字化综合服务商的核心竞争力。</t>
  </si>
  <si>
    <t>答：同益云商将数字经济和新材料产业相结合，依托公司20多年的行业经验和上下游资源优势，以“智能询报价S a aS”系统为核心，构建塑料行业数字化供应链服务体系，以直销、集采、产能预售、供应链金融、数字化仓储</t>
  </si>
  <si>
    <t>答：同益云商将数字经济和新材料产业相结合，依托公司20多年的行业经验和上下游资源优势，以“智能询报价S a aS”系统为核心，构建塑料行业数字化供应链服务体系，以直销、集采、产能预售、供应链金融、数字化仓储等产品和服务为产业链上下游深度赋能，深耕产业链联动与创新升级，降本增效、优化和升级运营模式、增强平台行业用户粘性，打造同益股份在新材料领域一站式数字化综合服务商的核心竞争力。</t>
  </si>
  <si>
    <t>推动产业互联网融通应用，培育供应链金融、服务型制造等融通发展模式，以数字技术促进产业融合发展。</t>
  </si>
  <si>
    <t>6、我们看到目前市面上多家区块链公司都发布了区块链一体机，包括蚂蚁集团、北信源（300352.SZ）等，产品功能涵盖溯源、数据共享、供应链金融等场景扩展，同时还强调了多链支持易扩展、开箱即用易部署、可视化监控运维等功能特点。</t>
  </si>
  <si>
    <t>实施中 区块链技术可信计算及应用安全研发项目 2,525,277.89 对蜂巢链的性能优化升级，兼容Web3.0接口，兼容通用智能合约测试工具框架，整合隐私计算平台、零知识证明内置合约、合约并行处理、跨链智能合约、链下预言机等扩容技术，形成一套的可扩展智能合约开发工具套件，包括可扩展智能合约引擎及模版开发，以及相关行业解决方案（DID、NFT、征信、电子档案、供应链金融、云存储、业务监管、跨境电商物流及保险）。</t>
  </si>
  <si>
    <t>近年来，在金融行业的一些细分领域，如交易银行、互联网金融、电子信用证（含福费廷）和供应链金融等发展非常迅猛，客户需求持续高速增长。</t>
  </si>
  <si>
    <t>近年来，在金融行业的一些细分领域，如交易银行、互联网金融、电子信用证（含福费廷和保理）、跨境电商金融服务和供应链金融等发展非常迅猛，客户需求持续高速增长。</t>
  </si>
  <si>
    <t>已结项 海外版企业网银产品提供全面的业务与管理功能：1、系统支持多渠道接入，包括浏览器、移动终端、银企互联和微信平台等第三方互联网应用；2、提供完整的用户查询、转账支付、现金管理、供应链金融、理财、电子票据、国际业务等业务功能，每类业务功能都支持后台清算和处理流程的多种模式；3、灵活的版本定制机制，既能够支撑高端集团企业客户，又能够支撑中小企业客户；4、提供银行内部控制的管理功能：客户管理、系统管理、报表统计等；5、提供完整全面的产品化监控工具、报表分析工具，和在线客服产品；6、提供多语言支持；7、满足境外监管要求（目前支持香港、新加坡地区）。</t>
  </si>
  <si>
    <t>公司以司库系统为基础，打造新晨科技特色的司库系统，提供账户中心、资金中心、结算 中 心 、 资 金 预算、票据中心、融资 中 心 、 投 资 中心、供应链金融等10余大功能模块。</t>
  </si>
  <si>
    <t>当前供应链金融融资模式主要分为：应收账款融资、存货融资、预付账款融资。</t>
  </si>
  <si>
    <t>项目研发中 本项目作为星枞投流团队和直播团队的信息化管理系统，为了达成投流业务一站式智能广告投放平台、广告智慧化运营、直播基地高效运转、有效控制供应链金融风险，提高资金利用率，对各角色能够提供清晰的可视化报表，提高办公效率，各供应链流程清晰，流转顺畅，借助AI能力赋能于投流和直播业务。</t>
  </si>
  <si>
    <t>通过构建统一软件应用集成系统，对外按三个平台分别运营，数据互通，单一角色入口统 本项目已完成研发 本项目作为星枞投流团队和直播团队的信息化管理系统，为了达成投流业务一站式智能广告投放平台、广告智慧化运营、直播基地高效运转、有效控制供应链金融风险，提高资金利用率，对各角色能够提供清晰的可视化报表，提高办公效率，各供应链流程清晰，流转顺畅，借助AI能力赋能于投流和直播 一站式智能广告投放平台也可以向其它广告代理商销售或收取软件使用费，给项目增加收入。</t>
  </si>
  <si>
    <t>报告期内，公司经营活动产生的现金流量净额分别为-7,912.51 万元、 -32,702.55 万元、 -26,746.07 万元和-39,916.64 万元，公司与供应链公司进行合作，提升了芯片采购和运输的效率，但并不涉及供应链金融模式下的垫付货款，因此对公司现金流情况影响较小。</t>
  </si>
  <si>
    <t>公司报告期内并未采用供应链金融方式采购芯片。</t>
  </si>
  <si>
    <t>种类 金额 列报项目 计入当期损益的金额 甾体激素原料基础设施建设项目 5,854,317.91 递延收益 558,255.00 有机废气治理工程项目 812,500.00 递延收益 75,000.00 磁悬浮机改造项目 220,353.99 递延收益 15,929.20 节能专项资金补助 218,750.00 递延收益 15,625.00 产业园配套资金补助 7,757,500.00 递延收益 435,000.00 综合废气治理再提高项目 3,800,000.00 递延收益 200,000.00 稳岗补贴 481,089.85 其他收益 481,089.85 出口奖励补助 25,731.00 其他收益 25,731.00 个税手续费返还 42,749.20 其他收益 42,749.20 就业补助金 2,100.00 其他收益 2,100.00 供应链金融创新奖励</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</si>
  <si>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t>
  </si>
  <si>
    <t>发行人应结合融资租赁、商业保理以及供应链金融的具体经营内容、服务对象、盈利来源，以及上述业务与公司主营业务或主要产品之间的关系，论证说明该业务是否</t>
  </si>
  <si>
    <t>项目公司设立后，主要从事以5G技术、区块链、大数据、云计算、人工智能、物联网等前沿技术应用平台研发、 工业互联网、 产业大数据、 供应链金融服务、 冷链物流、 电子商务等业务。</t>
  </si>
  <si>
    <t>4、公司全资子公司极视信息拟向昆仑银行股份有限公司乌鲁木齐分行申请不超过 6,000 万元的综合授信额度（额度为敞口额度），期限 1 年，授信业务种类包括但不限于流动资金贷款、银行承兑汇票、保函、国内外信用证、供应链金融等，本次授信由公司及公司控股股东、实际控制人、董事长王刚先生及其配偶提供连带责任保证担保。</t>
  </si>
  <si>
    <t>（2）报告期内，公司各项业务增长较快，随着客户订单放量， 材料和服务的采购量相应增加，为改善现金流量管理， 公司加强了供应链金融工具的使用，采购货款结算更多的使用了银行票据、建行融信通、招行云证平台等供应链（商业）票据，导致应付票据增加。</t>
  </si>
  <si>
    <t>虽然发行人与同信信息在部分工商登记的经营范围上存在个别相同或相似的内容，但同信信息主要从事供应链金融贸易业务，无项目管理服务及监理业务收入，具体经营情况及实际从事的业务与发行人主营业务不同， 存在明显差异。</t>
  </si>
  <si>
    <t>虽然发行人与同信信息在部分工商登记的经营范围上存在个别相同或相似的内容，但同信信息主要从事供应链金融贸易业务，无项目管理服务及监理业务收入，具体经营情况及实际从事的业务与发行人主营业务不同，存在明显差异。</t>
  </si>
  <si>
    <t>无 40 科蓝数据综合集成应用平台V1.0 软著登字第1080263号 发行人 全 部权利 2015/8/10 原始取得 无 41 科蓝企业服务总线系统V2.0 软著登字第1080267号 发行人 全 部权利 2015/8/5 原始取得 无 42 科蓝O2O系统V1.1 软著登字第1248024号 发行人 全 部权利 2016/1/11 原始取得 无 43 科蓝综合化有权机关网络执行查控系统V1.0 软著登字第1328569号 发行人 全 部权利 未发表 原始取得 无 44 科蓝-PowerAssist网银助手软件V1.0 软著登字第1376597号 发行人 全 部权利 2014/10/17 原始取得 无 45 科蓝中间业务平台系统V2.0 软著登字第1378819号 发行人 全 部权利 2013/7/21 原始取得 无 46 科蓝基础平台系统V2.0 软著登字第1378839号 发行人 全 部权利 2013/8/15 原始取得 无 47 科蓝供应链金融管理平台系统</t>
  </si>
  <si>
    <t>科蓝数据综合集成应用平台V1.0 软著登字第1080263号 发行人 全 部权利 2015/8/10 原 始取得 无 41 科蓝企业服务总线系统V2.0 软著登字第1080267号 发行人 全 部权利 2015/8/5 原 始取得 无 42 科蓝O2O系统V1.1 软著登字第1248024号 发行人 全 部权利 2016/1/11 原 始取得 无 43 科蓝综合化有权机关网 络执行 查控系 统V1.0 软著登字第1328569号 发行人 全 部权利 未发表 原 始取得 无 44 科蓝-PowerAssist网银助手软件V1.0 软著登字第1376597号 发行人 全 部权利 2014/10/17 原 始取得 无 45 科蓝中间业务平台系统V2.0 软著登字第1378819号 发行人 全 部权利 2013/7/21 原 始取得 无 46 科 蓝基础 平台系 统V2.0 软著登字第1378839号 发行人 全 部权利 2013/8/15 原 始取得 无 47 科蓝供应链金融管理平台系统</t>
  </si>
  <si>
    <t>序号 软件名称 证书号码 著作权人 权利范围 首次发表时间 取得方式 他项权利 47 科蓝供应链金融管理平台系统V1.0 软著登字第1460271号 发行人 全 部权利 2016/6/20 原始取得 无 48 科蓝汽车金融管理系统V1.0 软著登字第1460705号 发行人 全 部权利 2016/9/1 原始取得 无 49 科蓝投融资平台系统V1.0 软著登字第1460709号 发行人 全 部权利 2016/5/20 原始取得 无 50 科蓝云闪付平台系统V1.0 软著登字第1461064号 发行人 全 部权利 2016/3/2 原始取得 无 51 科蓝互联网金融收银台系统V1.0 软著登字第1989831号 发行人 全 部权利 2017/5/12 原始取得 无 52 科蓝黄金银行产品软件CSII GOLD BANK V1.0 软著登字第1990296号 发行人 全 部权利 2016/12/12 原始取得</t>
  </si>
  <si>
    <t>4 原始取得 无 40 科蓝数据综合集成应用平台V1.0 软著登字第1080263号 发行人 全部权利 2015/8/10 原始取得 无 41 科蓝企业服务总线系统V2.0 软著登字第1080267号 发行人 全部权利 2015/8/5 原始取得 无 42 科蓝O2O系统V1.1 软著登字第1248024号 发行人 全部权利 2016/1/11 原始取得 无 43 科蓝综合化有权机关网络执行查控系统V1.0 软著登字第1328569号 发行人 全部权利 未发表 原始取得 无 44 科蓝-PowerAssist网银助手软件V1.0 软著登字第1376597号 发行人 全部权利 2014/10/17 原始取得 无 45 科蓝中间业务平台系统V2.0 软著登字第1378819号 发行人 全部权利 2013/7/21 原始取得 无 46 科蓝基础平台系统V2.0 软著登字第1378839号 发行人 全部权利 2013/8/15 原始取得 无 47 科蓝供应链金融管理平台系统</t>
  </si>
  <si>
    <t>法院网络查控接口系统V1.0 软著登字第1039958号 发行人 全部权利 2015/1/13 原始取得 无 36 科蓝金融产品工厂平台V1.0 软著登字第1039960号 发行人 全部权利 2015/5/6 原始取得 无 37 科蓝营销支持系统V1.0 软著登字第1040249号 发行人 全部权利 2014/8/13 原始取得 无 38 移动门户系统V1.0 软著登字第1040768号 发行人 全部权利 2015/4/1 原始取得 无 39 科蓝综合前置系统V2.0 软著登字第1040906号 发行人 全部权利 2015/3/4 原始取得 无 40 科蓝数据综合集成应用平台V1.0 软著登字第1080263号 发行人 全部权利 2015/8/10 原始取得 无 41 科蓝企业服务总线系统V2.0 软著登字第1080267号 发行人 全部权利 2015/8/5 原始取得 无 42 科蓝O2O系统V1.1 软著登字第1248024号 发行人 全部权利 2016/1/11 原始取得 无 43 科蓝综合化有权机关网络执行查控系统V1.0 软著登字第1328569号 发行人 全部权利 未发表 原始取得 无 44 科蓝-PowerAssist网银助手软件V1.0 软著登字第1376597号 发行人 全部权利 2014/10/17 原始取得 无 45 科蓝中间业务平台系统V2.0 软著登字第1378819号 发行人 全部权利 2013/7/21 原始取得 无 46 科蓝基础平台系统V2.0 软著登字第1378839号 发行人 全部权利 2013/8/15 原始取得 无 47 科蓝供应链金融管理平台系统</t>
  </si>
  <si>
    <t>2)随着数字人民币的发行，信贷业务将出现新的变化，供应链金融、普惠金融和绿色金融将成为中小银行加强建设的重点，信贷是宇信的优势产品，可为中小银行提供相关解决方案和产品。</t>
  </si>
  <si>
    <t>中小微端的供应链金融，我们去年是签下了三家大型城商行，今年有望上线。</t>
  </si>
  <si>
    <t>铜根源主要业务是提供供应链金融的IT技术平台研发和运营服务.2020年6月，公司将对铜根源的债权247.56万元转为股权，因为铜根源累计净资产-732.28万元，该项长期股权投资按权益法核算全部计入当期投资损失，账面价值仍为零元。</t>
  </si>
  <si>
    <t>关联方名称 2021年1-3月 2020年 2019年 2018年 原因 内容 定价依据 晋商金融 - 1,557.88 1,355.90 1,294.89 该公司主要从事消费金融业务，公司针对其信息系统建设提供专业技术人员完成相关系统开发工作 公司根据其实际业务需要，指派能充分胜任开发工作的开发人员参与项目，并进行软件开发工作，包括软件工程的需求分析、设计、编码、测试和上线等阶段 参考公司及市场同类产品定价 - - 482.40 2,824.99 公司通过自有宣传推广渠道，对该公司相关业务进行宣传推广 公司向其提供合作运营视频贷款业务宣传及推广等服务 - 182.41 19.08 - 公司可提供智能反欺诈服务，并保证信息来源合法性 为其提供“智能反欺诈”相关查询服务 - 57.85 - - 公司通过自有方式，可为银行收单提供营销及运维服务 为其收单业务提供营销及运维服务 铜根源 - - - 14.15 公司投资该公司时，股东协议已约定由公司为其开发核心业务系统及后续开发服务 公司为其提供供应链金融平台系统运维服务</t>
  </si>
  <si>
    <t>铜根源成立于2013年7月，主要业务为提供供应链金融的IT技术平台研发和运营服务。</t>
  </si>
  <si>
    <t>未来，公司还将继续进行研发投入，确保在行业的领先地位，重点方向包括基于云原生的开发运维一体化平台、基于隐私计算的数据交换和数据服务平台、基于人工智能技术和区块链技术打造智能信贷、绿色信贷和供应链金融产品体系，以及深化与各个合作伙伴的合作，打造新一代手机银行和营销服务体系，并重点瞄准海外市场机会等。</t>
  </si>
  <si>
    <t>（1）公司将继续加大产品研发的投入，协同百度的技术优势，提升产品能力，进一步巩固公司在传统银行 IT 的领先地位；而在金融科技的深度技术整合方面，跟百度深度合作、强势联合，实现“技术+应用+生态”的综合建设，和百度共同推广区块链+金融的行业级解决方案，包括但不限于供应链金融、积分链、可信计算、合规 Token 等内容；同时，作为金融开放创新联盟的创始会员和华为鲲鹏合作伙伴，我们也将在智慧银行等方面深化合作，帮助客户在信息技术应用创新方面提供更好的产品和解决方案。</t>
  </si>
  <si>
    <t>期初账面余额 应付账款 共青城华道创新投资合伙企业（有限合伙） 1,808,987.04 1,004,992.80 广东鑫光智能系统有限公司 2,992,035.40 小 计 1,808,987.04 3,997,028.20 合同负债 佛山市顺德区美的酒店管理有限公司 118,501.81 广东威灵电机制造有限公司 593,962.26 美的集团财务有限公司 931,065.86 佛山市顺德区美的洗涤电器制造有限公司 4,829,976.32 224,534.72 广东美芝制冷设备有限公司 621,738.11 691,464.80 美的集团股份有限公司 55,120.38 1,250,974.27 宁波美的联合物资供应有限公司 719,046.23 536,612.41 广东君兰和玥会商务管理有限公司 31,401.89 广东美的供应链金融有限公司</t>
  </si>
  <si>
    <t>关联方 期末账面余额 期初账面余额 应付账款 共青城华道创新投资合伙企业（有限合伙） 1,808,987.04 广东鑫光智能系统有限公司 小计 1,808,987.04 合同负债 佛山市顺德区美的酒店管理有限公司 118,501.81 118,501.81 广东威灵电机制造有限公司 593,962.26 美的集团财务有限公司 931,065.86 931,065.86 佛山市顺德区美的洗涤电器制造有限公司 5,054,511.04 4,829,976.32 广东美芝制冷设备有限公司 1,313,202.91 621,738.11 美的集团股份有限公司 1,306,094.65 55,120.38 宁波美的联合物资供应有限公司 1,270,705.81 719,046.23 广东君兰和玥会商务管理有限公司 31,401.89 广东美的供应链金融有限公</t>
  </si>
  <si>
    <t>期末数 期初数 广东鑫光智能系统有限公司 2,888,964.60 佛山市顺德区美的酒店管理有限公司 50,000.00 小计 2,938,964.60 其他应付款 佛山市顺德区美的酒店管理有限公司 50,000.00 小计 50,000.00 合同负债 佛山市顺德区美的酒店管理有限公司 194,811.33 118,501.81 广东威灵电机制造有限公司 593,962.26 美的集团财务有限公司 931,065.86 佛山市顺德区美的洗涤电器制造有限公司 4,829,976.32 广东美芝制冷设备有限公司 621,738.11 美的集团股份有限公司 55,120.38 宁波美的联合物资供应有限公司 719,046.23 广东君兰和玥会商务管理有限公司 31,401.89 广东美的供应链金融有限公司</t>
  </si>
  <si>
    <t>项目名称 关联方 期末数 期初数 共青城华道创新创业投资管理合伙企业（有限合伙） 3,416,975.52 2,612,981.28 小计 3,416,975.52 2,612,981.28 合同负债 佛山市顺德区美的酒店管理有限公司 194,811.33 广东威灵电机制造有限公司 122,944.30 佛山市顺德区美的洗涤电器制造有限公司 37,503.39 广东美芝制冷设备有限公司 240,464.54 美的集团股份有限公司 102,504.83 广东美的供应链金融有限公司 4,135.31 湖北美的电冰箱有限公司 4,947.17 美的集团电子商务有限公司 11,593.76 菱王电梯有限公司 20,441.54 广东威奇电工材料有限公司 3,608.49</t>
  </si>
  <si>
    <t>近年来， 公司以打造从工厂到终端消费者的“端到端” 全流程跨境物流服务体系为目标， 报告期内， 乐歌海外仓可提供头程海运、 目的港清关、 目的港拖车、 仓储管理、 尾程快递、 尾程卡派、 反向物流等全流程跨境物流综合服务， 并新增供应链金融、 代理出口等相关服务。</t>
  </si>
  <si>
    <t>公司将继续加强与第一大股东财信金服的合作交流，布局金融科技领域，积极发展金融风险防控助力企业合规经营，合力打造供应链金融实现企业价值增值，培育新的业务增长点。</t>
  </si>
  <si>
    <t>应收票据 15,864,090.73 2,540,229.73 524.51% 主要系票据于期初到期，期初余额较小 应收款项融资 5,384,099.83 575,145.00 836.13% 主要系票据于期初到期，期初余额较小 预付款项 17,729,071.03 12,104,797.14 46.46% 主要系预付材料款增加 短期借款 1,124,866,015.36 424,781,028.53 164.81% 主要系利用供应链金融增加借款现金流入导致。</t>
  </si>
  <si>
    <t>质量改善 公司通过集团金融公司平台推出了商票（运达开具的商票、央企财务公司开具的商票）贴现、票据质押等业务，同时利用自身的银行授信，提供银行保理、国内信用证等多种供应链金融产品，帮助供应商缓解资金压力。</t>
  </si>
  <si>
    <t>经营活动产生的现金流量净额 86,260,007.14 192,824,086.85 -55.26% 主要系开展供应链金融业务增加现金流出。</t>
  </si>
  <si>
    <t>Q5：数字人民币对供应链金融经营稳健性方面有何影响？</t>
  </si>
  <si>
    <t>[三、交易标的公司基本情况]
平台采用模块化、多系统的方式组建，提供涵盖区块链产融服务、智能服务工具等各类供应链金融服务模式，为供应链金融</t>
  </si>
  <si>
    <t>3、担保范围：丙方向甲方承诺对乌海倍杰特、河南倍杰特作为核心企业在乙方运营的供应链金融服务平台上向其供应商所开立的应收账款债权数字凭证项下的付款义务承担无条件付款责任。</t>
  </si>
  <si>
    <t>发行人应结合融资租赁、商业保理以及供应链金融的具体经营内容、</t>
  </si>
  <si>
    <t>(1)2019年8月28日，本公司与中电建商业保理有限公司签订不可撤销的《中国电建供应链金融共享服务平台融信商业保理融资协议》(协议编号：RZSQ190828000288),将通过中国电建供应链金融共享服务平台收到的湘电风能有限公司应收账款人民币6,000,019.88元转让给中电建商业保理有限公司，中电建商业保理有限公司将扣除融资费、保理手续费合计147,533.82元后的款项5,852,486.06元支付给了本公司，本公司据此终止确认应收账款金额6,000,019.88元。</t>
  </si>
  <si>
    <t>（2） 2019 年 8 月 29 日，本公司与中电建商业保理有限公司签订不可撤销的《中国电建供应链金融共享服务平台融信商业保理融资协议》（协议编号： RZSQ190903000018）， 将通过中国电建供应链金融共享服务平台收到的湘电风能有限公司应收账款人民币 164,529.82 元转让给中电建商业保理有限公司，中电建商业保理有限公司将扣除融资费、保理手续费合计4,581.98 元后的款项 159,947.84 元支付给了本公司，本公司据此终止确认应收账款金额164,529.82 元。</t>
  </si>
  <si>
    <t>(1)2019年8月26日，本公司与中电建商业保理有限公司签订不可撤销的《中国电建供应髓金融共享服务平台险信商业保理融资协议》(协议编号：R25015082500:283),将通过中国电建供应链金融共享服务平台收到的湘电风能有限公司应收账款人民币6,000,019.8元转让给中电建高业保理有限公司，中电建商业保理有限公司将扣除融资费、保耀手嫌费合计47,533.82元后的款项5,852,468.08元支付给了本公司，本公司据此终止确认应收账款金额6,003,019.83元。</t>
  </si>
  <si>
    <t>2023 年 3 月末，公司应收款项融资较 2022 年末下降了 29,955.26 万元，主要系公司的应收银行承兑汇票减少及三一金票等供应链金融余额减少所致。</t>
  </si>
  <si>
    <t>2023 年 3 月末，公司应收款项融资较2022 年末下降了29,955.26 万元，主要系公司的应收银行承兑汇票减少及三一金票等供应链金融余额减少所致。</t>
  </si>
  <si>
    <t>（3）其他借款： 2023 年 12 月 31 日其他借款期末余额 649,690,000.00 元，其中 640,000,000.00 元系本公司为出票人，收款人为洛阳圣久锻件有限公司贴现的未到期银行承兑汇票； 9,690,000.00 元系本公司为开立方，接收方洛阳新圣新能源有限公司贴现的未到期中国银行供应链金融。</t>
  </si>
  <si>
    <t>天阳科技供应链金融业务线主要是为金融机构、金融科技公司、产业链核心企业提供供应链金融技术平台，并且为其提供咨询、设计供应链金融产品及技术运营服务；业务模式主要为：技术平台产品+技术开发（二次开发） +咨询设计+IT 平台运营技术服务，其中，平台包括了供应链金融门户，产融链接器，供应链金融运营管理后端，智能风控引擎等。</t>
  </si>
  <si>
    <t>具体来说，公司信贷管理产品体系中包含了供应链金融和中小企业融资系统，从而为中小企业建立了便捷的融资渠道，减少其融资成本，提高其获得融资的成功率。</t>
  </si>
  <si>
    <t>a)在IaaS层，公司可为客户提供基础架构的信创转型咨询、实施和集成服务； b)在PaaS层，专注在aPaaS领域，加大产品研发和市场营销的投入，可为金融客户提供可支撑关键应用的aPaaS产品和服务； c)在SaaS层，开始涉足小微银行的科技托管服务， 与第三方合作，利用第三方的资源，为银行和企业客户提供供应链金融、信用卡和零售金融科技托管和代运营服务。</t>
  </si>
  <si>
    <t>（6）大资产业务报告期内基于业务规模扩大需要，进行了资产业务组织架构升级；实现战略发展模式升级，深耕大客户；发布了SaaS化的供应链金融云版本，完成了信贷平台一体化研发，实现了信贷业务需求结构化、场景一体化设计的换代升级；参与了邮储银行信贷平台全面切换上线，建设银行全行级对公信贷平台重构及上线切换等有标志性意义的项目。</t>
  </si>
  <si>
    <t>公司结合多年来在供应链金融领域的深耕和行业拓展积淀，为银行建立了一套成熟、智能化的供应链金融系统，在金融行业供应链金融领域具有丰富的项目实施经验和优质解决方案。</t>
  </si>
  <si>
    <t>金融服务云场景产品系列，如消费金融场景产品（E 享贷、薪金贷……） ,供应链金融场景产品（保理、订单贷……） ，风险管理场景产品（反欺诈、风险评分……） ，理财场景产品（风险评估，产品撮合……） 等。</t>
  </si>
  <si>
    <t>金融服务云场景产品系列， 如消费金融场景产品（E 享贷、 薪金贷……） ,供应链金融场景产品（保理、 订单贷……） ， 风险管理场景产品（反欺诈、 风险评分……） ， 理财场景产品（风险评估， 产品撮合……） 等。</t>
  </si>
  <si>
    <t>天阳科技供应链金融业务线主要是为金融机构、 金融科技公司、 产业链核心企业提供供应链金融技术平台， 并且为其提供咨询、 设计供应链金融产品及技术运营服务； 业务模式主要为： 技术平台产品+技术开发（二次开发） +咨询设计+IT 平台运营技术服务， 其中， 平台包括了供应链金融门户， 产融链接器， 供应链金融运营管理后端， 智能风控引擎等。</t>
  </si>
  <si>
    <t>厦门创翼业务主要是围绕产业金融、供应链金融业务领域，主要业务模式为：（1）针对细分行业的核心企业客户提供供应链金融服务平台及定制化技术开发和技术服务；（2）向产业客户和地方政府输出金融科技能力，协助政府普惠项目的落地。</t>
  </si>
  <si>
    <t>厦门创翼多年来在供应链金融领域的深耕和行业拓展积淀，建立了一套成熟、智能化的供应链金融平台系统，在金融行业供应链金融领域具有丰富的项目实施经验和优质解决方案。</t>
  </si>
  <si>
    <t>公司利用优势科技产品提供业务运营服务，提升业务附加值，具体包含营销和客户运营、供应链金融运营、信用卡业务代运营、贷后资产管理运营。</t>
  </si>
  <si>
    <t>并且围绕公司金融云战略，完成了供应链金融产品升级，全面实现云原生架构的产业金融运营服务模式，深入产业与金融。</t>
  </si>
  <si>
    <t>交易银行业务线上半年中标项目 6 个，项目均额均超过 2022 年的项目额，在大部分银行都已完成供应链金融建设的情况，该业务线还是保持最强的竟争力，中标率高，中标额高。</t>
  </si>
  <si>
    <t>形成一套 为供应链金融仓储客户降低仓储托管成本，提高客户满意度。</t>
  </si>
  <si>
    <t>形成一套完善的标准化仓储管理系统 为供应链金融仓储客户降低仓储托管成本，提高客户满意度。</t>
  </si>
  <si>
    <t>天津自贸区不断加快的金融创新运营示范区建设、 国家租赁示范区建设以及大力发展的大宗商品交易、 现代物流行业， 特别是率先在全国实施的“数字仓库+可信仓单+质押融资+大宗商品市场+风险管理”的“五位一体”供应链金融创新模式， 为天津自贸区数据中心所供了较为广阔的市场空间。</t>
  </si>
  <si>
    <t>力发展的大宗商品交易、 现代物流行业， 特别是率先在全国实施的“数字仓库+可信仓单+质押融资+大宗商品市场+风险管理”的“五位一体”供应链金融创新模式， 为天津自贸区数据中心所供了较为广阔的市场空间。</t>
  </si>
  <si>
    <t>天津自贸区不断加快的金融创新运营示范区建设、 国家租赁示范区建设以及大力发展的大宗商品交易、 现代物流行业， 特别是率先在全国实施的“数字仓库+可信仓单+质押融资+大宗商品市场+风险管理” 的“五位一体” 供应链金融创新模式， 为天津自贸区数据中心所供了较为广阔的市场空间。</t>
  </si>
  <si>
    <t>账款较 2020 年末大幅增加，主要系金风科技、远景能源通过金风云信、简单汇等供应链金融平台开具的数字化应收账款债权凭证支付发行人货款较多，发行人将相关数字化应收账款债权凭证背书给供应商支付货款时无法终止确认。</t>
  </si>
  <si>
    <t>2021 年末，已背书未终止确认的应收票据及应收账款较 2020 年末大幅增加，主要系金风科技、远景能源通过金风云信、简单汇等供应链金融平台开具的数字化应收账款债权凭证支付发行人货款较多，发行人将相关数字化应收账款债权凭证背书给供应商支付货款时无法终止确认。</t>
  </si>
  <si>
    <t>V1.0 2021SR1060394 法本信息 2021/7/19 原始取得 有效 223 法本信息DevOps持续集成部署平台V1.0 2021SR1060396 法本信息 2021/7/19 原始取得 有效 224 法本信息智能大数据Pa aS平台V1.0 2021SR1060395 法本信息 2021/7/19 原始取得 有效 225 法本信息互联网应用快速开发云构建平台软件V1.0 2021SR1060486 法本信息 2021/7/19 原始取得 有效 226 法本信息PaaS模式下的工作流定制化设计系统V1.0 2021SR1060496 法本信息 2021/7/19 原始取得 有效 227 法本信息DevOps持续交付平台软件V1.0 2021SR1060483 法本信息 2021/7/19 原始取得 有效 228 法本信息DevOps开发运维一体化平台V1.0 2021SR1060484 法本信息 2021/7/19 原始取得 有效 229 法本信息供应链金融平台</t>
  </si>
  <si>
    <t>2020SR1916275 法本信息 2020/12/30 原始取得 有效 219 法本信息物联网安全可视预警联动系统V1.0 2020SR1920883 法本信息 2020/12/31 原始取得 有效 220 宝石猎人手机游戏软件V1.0.0 （简称:宝石猎人） 2021SR0107830 法本信息 2021/1/20 原始取得 有效 221 法本信息流程引擎系统V1.0（简称:F arBenBPM） 2021SR0394370 法本信息 2021/3/15 原始取得 有效 222 法本信息智慧社区云物业综合管控平台V1.0 2021SR1060394 法本信息 2021/7/19 原始取得 有效 223 法本信息DevOps持续集成部署平台V1.0 2021SR1060396 法本信息 2021/7/19 原始取得 有效 224 法本信息智能大数据Pa aS平台V1.0 2021SR1060395 法本信息 2021/7/19 原始取得 有效 225 法本信息互联网应用快速开发云构建平台软件V1.0 2021SR1060486 法本信息 2021/7/19 原始取得 有效 226 法本信息PaaS模式下的工作流定制化设计系统V1.0 2021SR1060496 法本信息 2021/7/19 原始取得 有效 227 法本信息DevOps持续交付平台软件V1.0 2021SR1060483 法本信息 2021/7/19 原始取得 有效 228 法本信息DevOps开发运维一体化平台V1.0 2021SR1060484 法本信息 2021/7/19 原始取得 有效 229 法本信息供应链金融平台</t>
  </si>
  <si>
    <t>答：供应链金融方面，在差不多1个多月里，头部的经销商至少一半以</t>
  </si>
  <si>
    <t>例 例 货币资金 5,604,063,625.46 36.08% 2,437,740,183.42 25.03% 11.05% 期末增加主要系上市收到募集资金所致 应收账款 2,615,316,553.01 16.84% 1,769,893,626.36 18.17% -1.33% 期末增加主要系本期销售增加，同时去年受疫情的影响，部分客户通过供应链金融的方式提前支付了货款导致去年末应收款余额下降 存货 2,328,062,737.13 14.99% 2,088,189,311.97 21.44% -6.45% 期末增加主要系订单增长，相应的原材料等采购增加 投资性房地产 4,980,196.39 0.03% 5,208,616.20 0.05% -0.02% 固定资产 2,600,595,518.30 16.75% 2,508,096,439.60 25.75% -9.00% 在建工程 256,786,399.57</t>
  </si>
  <si>
    <t>年初至报告期末 上年同期 增减变动比例 变动原因 经营活动产生的现金流量净额 1,745,010,181.14 2,717,354,076.89 -35.78% 本期经营活动产生的现金流量净额减少，主要原因：1、去年受疫情的影响，部分客户通过供应链金融的方式提前支付了货款导致去年收到的现金大幅增加；2、本期销售收入增加导致经营性应收项目增加、支付的税费金额增加及收到的税费返还减少 投资活动产生的现金流量净额 -3,416,335,152.05 -629,327,414.36 442.85% 本期现金流出增加，主要原因：1、本期委托理财及现金管理支付的款项增加；2、本期投资新建/扩建工厂，支付的款项增加 筹资活动产生的现金流量净额 2,856,985,442.69 -502,293,503.46 -668.79% 本期现金流入增加，主要系上市收到募集资金</t>
  </si>
  <si>
    <t>今年恢复正常，取消了供应链金融收款模式，所以二者之间差额在逐步缩小，今后仍然会回归到以往规律，即现金流比净利润略高的水平。</t>
  </si>
  <si>
    <t>同时上期受疫情影响，部分客户通过供应链金融的方式提前支付了货款。</t>
  </si>
  <si>
    <t>[第八节 财务会计信息与管理层分析] [十二、盈利能力分析]
项目 2020年1-6月 2019年度 2018年度 2017年度 第三方回款（境外客户通过供应链金融支付货款） 3.783.86 12,222.78 10,640.38 3,184.42 营业收入 28,990.53 62,044.01 54,707.18 46,729.88 第三方回款占营业收入的比例 13.05% 19.70% 19.45% 6.81%</t>
  </si>
  <si>
    <t>[第八节 财务会计信息与管理层分析] [十二、盈利能力分析]
项目 2020年度 2019年度 2018年度 第三方回款（境外客户通过供应链金融支付货款） 6,049.57 12,222.78 10,640.38 营业收入 64,471.30 62,044.01 54,707.18</t>
  </si>
  <si>
    <t>[第八节 财务会计信息与管理层分析] [十二、盈利能力分析]
项目 2020年度 2019年度 2018年度 第三方回款（境外客户通过供应链金融支付货款） 6,049.57 12,222.78 10,640.38 营业收入 64,471.30 62,044.01 54,707.18 第三方回款占营业收入的比例 9.38% 19.70% 19.45%</t>
  </si>
  <si>
    <t>客户可以使用此平台经营公司的众多产品，搭建以央厨园区为中心仓，经销商仓为前置仓的全国仓配网络，以及提供支付和供应链金融平台给客户更多的资金以及支付方式的选择。</t>
  </si>
  <si>
    <t>2、宁波方正反向保理业务数据为境外客户通过供应链金融支付货款处对应的金额， 且为 2020 年 1-6 月数据。</t>
  </si>
  <si>
    <t>3、宁波方正反向保理业务金额为第三方回款（境外客户通过供应链金融支付货款）， 宁波方正尚未披露 2020 年度数据，此处为 2020 年度 1-6 月数据。</t>
  </si>
  <si>
    <t>3、宁波方正反向保理业务金额为第三方回款（境外客户通过供应链金融支付货款）。</t>
  </si>
  <si>
    <t>其他流动负债 10,515,420.61 4,092,079.99 156.97% 主要系本期待转销项税额随着预收货款增加而增加所致 利润表及现金流量表项目 2024年1-3月 2023年1-3月 变动比率 变动原因 其他收益 8,820,498.57 692,297.73 1174.09% 主要系受国家税务总局关于先进制造业企业增值税加计抵减政策影响所致，允许先进制造业企业按照当期可抵扣进项税额加计5%抵减应纳增值税税额，东莞怡合达及苏州怡合达均享受此政策 信用减值损失 8,458,512.77 -6,164,359.74 -237.22% 主要系供应链金融票据到期入账，本期计提坏账准备减少所致 资产减值损失 -1,013,100.30 -515,330.00 96.59% 主要系本期计提存货跌价准备和合同资产减值准备增加所致 所得税费用 13,328,126.67 28,820,778.38 -53.76% 主要系本期利润总额减少，相应所得税费用减少所致 经营活动产生的现金流量净额</t>
  </si>
  <si>
    <t>发行人在此模式下并没有为其他方提供担保、承担回购义务或其他形式的金融服务等，不存在提供供应链金融服务的情形。</t>
  </si>
  <si>
    <t>（6）补充披露相关融资租赁与供应链金融的实质差异，相关事项的会计和税务处理，是否存在增值税退税情形，相关租赁涉及的初始费用的承担单位及会计处理。</t>
  </si>
  <si>
    <t>[五、备查文件]
3、供应链金融网络合作协议；</t>
  </si>
  <si>
    <t>本次实际发生的买方信贷担保业务是在前期公司与交通银行签署的《供应链金融网络合作协议》 基础上开展办理的， 公司与交通银行在前述协议上落实相关担保手续。</t>
  </si>
  <si>
    <t>深圳慧星远主要从事保理业务，其采购公司的软件系统主要应用于供应链金融保理业务，上述系统可实现供应商融资额度的开通申请、融资申请审批、贷款展期操作及全部订单管理，具有合理性。</t>
  </si>
  <si>
    <t>同行业可比上市公司中，景津环保主要产品为压滤机等，过滤材料主要用于配套压滤机等设备销售，销售费用率相对较高；中创环保业务多元化发展，主营业务包括工业除尘过滤材料、环保工程、散物料输储、清洁能源、供应链金融等业务，过滤材料板块2020年营业收入占比仅为16.44％；元采科技仅部分业务为过滤材料，其业务主营业务为工业烟气治理，销售费用率与公司相当。</t>
  </si>
  <si>
    <t>上海康德莱控股集团有限公司本身为杭工信·共赢1号医疗供应链金融集合资金信托计划普通级单位认购人，其在优先级单位认购人后享受收益，具有劣后性质，享受高收益承担高风险。</t>
  </si>
  <si>
    <t>为此，发行人认购了杭州信托发行的杭工信·共赢1号医疗供应链金融集合资金信托计划500万份普通级单位信托份额。</t>
  </si>
  <si>
    <t>鉴于此，发行人作为普通级单位认购人继续持有杭工信共赢 1 号医疗供应链金融集合资金信托计划已无必要，遂拟将其持有的 500 万份信托份额转让后退出。</t>
  </si>
  <si>
    <t>金埔园林股份有限公司 王宜森 宁波银行股份有限公司南京中山北路支行 15,000,000.00 2023/5/12 国内信用证业务 金埔园林股份有限公司 王宜森 苏州银行股份有限公司南京分行 1,620,000.00 2023/5/5 “苏行e链” 供应链金融反向保理业务 金埔园林股份有限公司 王宜森 广发银行股份有限公司南京江宁支行 10,000,000.00 2023/4/27 金埔园林股份有限公司 王宜森 苏州银行股份有限公司南京分行 1,880,000.00 2023/4/24 “苏行e链” 供应链金融反向保理业务 金埔园林股份有限公司 王宜森 苏州银行股份有限公司南京分行 3,000,000.00 2023/4/24 “苏行e链” 供应链金融反向保理业务 金埔园林股份有限公司 王宜森 苏州银行股份有限公司南京分行 2,000,000.00 2023/4/20 “苏行e链” 供应链金融反向保理业务 金埔园林股份有限公司 王宜森 苏州银行股份有限公司南京分行 1,500,000.00</t>
  </si>
  <si>
    <t>王宜森 10,000,000.00 2022/06/06 2023/06/01 是 同时本公司存入苏州银行股份有限公司南京分行500万保证金提供质押 王宜森 15,000,000.00 2022/05/12 2023/05/12 是 国内信用证业务 王宜森 1,620,000.00 2022/05/06 2023/05/05 是 “苏行e链”供应链金融反向保理业务 王宜森 10,000,000.00 2022/04/28 2023/04/27 是 王宜森 1,880,000.00 2022/04/24 2023/04/24 是 “苏行e链”供应链金融反向保理业务 王宜森 3,000,000.00 2022/04/25 2023/04/24 是 “苏行e链”供应链金融反</t>
  </si>
  <si>
    <t>2020 年 1-6 月境外客户指定付款主要系香港宠盟国际贸易有限公司通过其指定的供应链金融公司 WHITE GEARS MANAGEMENT SERVICE LIMITED 回款，系客户资金支付管理的统一安排，具有必要性和合理性。</t>
  </si>
  <si>
    <t>2020 年境外客户指定付款主要系香港宠盟国际贸易有限公司通过其指定的供应链金融公司 WHITE GEARS MANAGEMENT SERVICE LIMITED 回款，系客户资金支付管理的统一安排，具有必要性和合理性。</t>
  </si>
  <si>
    <t>2020 年境外客户指定付款主要系香港宠盟国际贸易有限公司通过其指定的供应链金融公司 WHITE GEARS MANAGEMENT SERVICE LIMITED 回款， 系客户资金支付管理的统一安排，具有必要性和合理性。</t>
  </si>
  <si>
    <t>付款、法院办案专户代为付款等五种形式，其中客户所属集团指定相关公司代为付款是公司报告期内第三方回款的最主要类型，该类型全部为北京京东世纪贸易有限公司通过其关联方网银在线（北京）科技有限公司付款；其次是境外客户指定付款，主要系香港宠盟国际贸易有限公司通过其指定的供应链金融公司WHITE GEARS MANAGEMENT SERVICE LIMITED 付款。</t>
  </si>
  <si>
    <t>2020年境外客户指定付款主要系香港宠盟国际贸易有限公司通过其指定的供应链金融公司WHITE GEARS MANAGEMENT SERVICE LIMITED回款，系客户资金支付管理的统一安排，具有必要性和合理性。</t>
  </si>
  <si>
    <t>公司将根据项目资金投入进度制定具体的融资计划， 拟通过外部借款、供应链金融、政府引导基金、寻求合作等多种方式积极筹措资金。</t>
  </si>
  <si>
    <t>[五、发行人会计师核查意见]
1、采用供应链金融回款方式是否是发行人客户的要求，回款行账户是否属于发行人客户的账户</t>
  </si>
  <si>
    <t>四、客户应付款项与第三方回款的币种是否存在不一致的情况：如果存在不一致的情况，是否符合外汇管理的相关规定；采用供应链金融回款方式是否是发行人客户的要求，回款行账户是否属于发行人客户的账户，发行人对支付的贴现利息的金额及会计处理，第三方回款占比高是否符合行业惯例。</t>
  </si>
  <si>
    <t>[第二节 项目存在问题及其解决情况] [四、内核小组讨论的主要问题及落实情况]
（2）采用供应链金融回款方式，发行人对支付的贴现利息的会计处理方式及报告期的具体金额， 请项目组核查并说明是否合理、合规</t>
  </si>
  <si>
    <t>洋浦扬子江八号租赁有限公司 无 执行董事、总经理 洋浦扬子江十二号租赁有限公司 无 执行董事、总经理 洋浦扬子江十号租赁有限公司 无 执行董事、总经理 洋浦扬子江九号租赁有限公司 无 执行董事、总经理 洋浦扬子江三号租赁有限公司 无 执行董事、总经理 洋浦扬子江六号租赁有限公司 无 执行董事、总经理 洋浦扬子江四号租赁有限公司 无 执行董事、总经理 洋浦扬子江七号租赁有限公司 无 执行董事、总经理 洋浦扬子江二号租赁有限公司 无 执行董事、总经理 洋浦扬子江一号租赁有限公司 无 执行董事、总经理 洋浦扬子江五号租赁有限公司 无 执行董事、总经理 聚宝信息科技（深圳）有限公司 无 执行董事、总经理 浦航融资租赁有限公司 无 董事 长江租赁有限公司 无 董事 西安京兆供应链金融投资控股有限公司</t>
  </si>
  <si>
    <t>洋浦扬子江十一号租赁有限公司 无 执行董事、总经理 洋浦扬子江八号租赁有限公司 无 执行董事、总经理 洋浦扬子江十二号租赁有限公司 无 执行董事、总经理 洋浦扬子江十号租赁有限公司 无 执行董事、总经理 洋浦扬子江九号租赁有限公司 无 执行董事、总经理 洋浦扬子江三号租赁有限公司 无 执行董事、总经理 洋浦扬子江六号租赁有限公司 无 执行董事、总经理 洋浦扬子江四号租赁有限公司 无 执行董事、总经理 洋浦扬子江七号租赁有限公司 无 执行董事、总经理 洋浦扬子江二号租赁有限公司 无 执行董事、总经理 洋浦扬子江一号租赁有限公司 无 执行董事、总经理 洋浦扬子江五号租赁有限公司 无 执行董事、总经理 聚宝信息科技（深圳）有限公司 无 执行董事、总经理 浦航融资租赁有限公司 无 董事 长江租赁有限公司 无 董事 西安京兆供应链金融投资控股有限公司</t>
  </si>
  <si>
    <t>对于双方协商指定的与融资方或者发行人无关联关系的第三方杭州君纤科技有限公司以及常州信道供应链管理有限公司均从事供应链融资服务相关业务，其中：杭州君纤科技有限公司运营轻纺聚酯产业链的大宗商品020交易(现货)平台并提供供应链金融服务；常州信道供应链管理有限公司为从事</t>
  </si>
  <si>
    <t>该供应链金融除代客户付款外，还为供应商提供了融资服务，即允许供应商将一定额度未到账期的应收账款贴现。</t>
  </si>
  <si>
    <t>报告期内， 发行人申请参与由客户提出的供应链金融，玛氏箭牌、奇华顿分别由花旗银行、德意志银行代为向公司支付部分子公司货款，在形式上构成通过第三方回款的情形。</t>
  </si>
  <si>
    <t>2022 年以票据和供应链金融结算货款占比较 2021 年略有下降。</t>
  </si>
  <si>
    <t>2021SR0128791 上饶市软通数字科技有限公司 2020.11.26 2021.01.25 原始取得 无 587 命名实体识别系统 2021SR0128789 天津技术服务 2020.11.27 2021.01.25 原始取得 无 588 软通动力IT自助工具箱帮帮运营系统[简称：IT运营平台] 2021SR0128790 天津技术服务 2020.11.27 2021.01.25 原始取得 无 589 软通移动应用门户系统 2021SR0155513 南京技术服务 2020.11.06 2021.01.28 原始取得 无 590 软通电商信息处理软件 2021SR0165690 软通技术服务 2020.12.11 2021.01.29 原始取得 无 591 商管身份安全平台 2021SR0170790 软通技术服务 2020.12.11 2021.02.01 原始取得 无 592 软通动力数字债权信用凭证供应链金融平台</t>
  </si>
  <si>
    <t>2021.01.25 原始取得 无 586 互联网标注工具软件 2021SR0128791 上饶市软通数字科技有限公司 2020.11.26 2021.01.25 原始取得 无 587 命名实体识别系统 2021SR0128789 天津技术服务 2020.11.27 2021.01.25 原始取得 无 588 软通动力IT自助工具箱帮帮运营系统[简称：IT运营平台] 2021SR0128790 天津技术服务 2020.11.27 2021.01.25 原始取得 无 589 软通移动应用门户系统 2021SR0155513 南京技术服务 2020.11.06 2021.01.28 原始取得 无 590 软通电商信息处理软件 2021SR0165690 软通技术服务 2020.12.11 2021.01.29 原始取得 无 591 商管身份安全平台 2021SR0170790 软通技术服务 2020.12.11 2021.02.01 原始取得 无 592 软通动力数字债权信用凭证供应链金融平台</t>
  </si>
  <si>
    <t>未来， 软通动力将依托过去积累的银行、保险、证券、财务公司等客户群以及从咨询、开发、测试、运维、 BI包括数据分析等一系列的服务能力，立足数字经济时代，围绕行业“产业金融、普惠金融、绿色金融、科创金融”的目标，与客户共同推进金融科技在金融基础设施、数字货币、私人银行和财富管理、供应链金融、绿色金融、普惠金融等领域的深度应用，实现金融基础设施的能级跃迁和业务经营的精细化管控，促进金融与科技融合创新发展。</t>
  </si>
  <si>
    <t>在家电领域，提供的能力覆盖生产制造领域，APS 高级计划系统、MES 制造执行系统等；在研发设计领域，PLM 产品生命周期管理、数字实验室智能管理、订单选配管理系统等；在营销领域，智慧订单管理系统、门店管理数字化、智能家居 C2M 系统、营销中台等；在物流领域，产品管理中台、计费管理系统、国际物流系统、运输管理系统和生产物流系统等；以及数字化工艺管理、法务合规数字化产品管理等；同时针对制造企业普遍存在的金融 IT 需求，推出了完整的供应链金融解决方案。</t>
  </si>
  <si>
    <t>在云计算领域，软通动力自有技术产品和服务体系，协助客户在数据平台迁移、应用上云、云基础设施优化等领域不断取得突破；报告期内，软通动力市场占有率进一步提升，成功中标多家银行“云运营管理服务能力迭代优化开发服务” 类项目、 “数据分析与建模人力资源池” 、 “专家资源池” 类项目，成功验收大型国有银行参股的供应链金融平台建设项目。</t>
  </si>
  <si>
    <t>司库管理T6 Cloud系统-供应链金融-V1.0 0.00 通过建设供应链金融服务平台，实现供应链金融业务信息统一管理。</t>
  </si>
  <si>
    <t>2020年6月不再任职） / 董事长 PVC、电石、氯化钾等化学品销售 实际控制人控制的企业 Liu Ch ang 实际控制人子女 新希望集团 9.09% 董事 利用自有资金投资 实际控制人控制的企业 新希望房地产 1.07% 董事 房地产开发经营 实际控制人控制的企业 新希望六和 / 董事长 农牧业 实际控制人控制的企业 新玖商业发展有限公司 / 董事 互联网及实体店批发兼零售 实际控制人控制的企业 南方实业 / 董事 利用自有资金投资 实际控制人控制的企业 西藏新好科技有限公司 / 董事长 利用自有资金投资 实际控制人控制的企业 美食发现食品科技（北京）有限公司（2021年4月注销） / 执行董事 销售食用农产品 实际控制人控制的企业 新希望控股 / 董事 利用自有资金投资 实际控制人控制的企业 北京心喜商贸有限公司 / 董事 未实际开展业务 实际控制人控制的企业 新希望慧农（天津）科技有限公司 / 董事 农牧供应链金融</t>
  </si>
  <si>
    <t>行业内公司的盈利模式也出现分化，部分公司坚持以高品质资讯服务为主，部分公司则逐步进入大宗商品在线交易服务和供应链金融服务领域。</t>
  </si>
  <si>
    <t>报告期内，公司存在少量第三方回款的情况，主要系客户所属集团指定相关公司代客户统一对外付款和供应链物流、供应链金融代付款。</t>
  </si>
  <si>
    <t>[六、合并财务报表项目注释]
项目 期末余额 期初余额 供应链金融而终止确认的应收账款 9,497,395.68 81,466,327.78 合计 9,497,395.68 81,466,327.78</t>
  </si>
  <si>
    <t>供应链金融回款为公司客户 LEGGETT &amp; PLATT GLOBAL SERVICES 的合作银行 WELLS FARGO BANK NA（二者合作开展供应链金融业务）与公司签订了应收账款转让协议，由 WELLS FARGO BANK NA代为支付货款，该部分在 2020 年、 2021 年、 2022 年占公司第三方回款的比例分别为 55.44%、 87.64%、 96.51%，比例较高； ②部分客户因内部管理安排或商业合作等原因，委托企业的控股股东或实际控制人、其他关联方等第三方支付货款；</t>
  </si>
  <si>
    <t>例如，根据消费品行业上市公司中胤时尚在其招股意向书中所披露，其部分境外客户也存在利用反向保理供应链金融工具，由结算银行提前支付货款的情况，中胤时尚则根据提前回款金额及时间承担相应贴现利息。</t>
  </si>
  <si>
    <t>例如，根据消费品行业上市公司中胤时尚在其招股说明书中所披露，其部分境外客户也存在利用反向保理供应链金融工具，由结算银行提前支付货款的情况，中胤时尚则根据提前回款金额及时间承担相应贴现利息。</t>
  </si>
  <si>
    <t>[第二节 项目存在的问题及解决情况] [三、质量控制部门关注的问题及相关意见的落实情况]
发行人衍生业务中并未从事金融业务，为供应链金融技术服务业务，具体业务情况如下：</t>
  </si>
  <si>
    <t>报告期内，发行人第三方回款的支付方为：（1）客户为政府机关、事业单位的，第三方回款方主要是财政部门或其他专门政府部门；（2）签订合同方的集团内部关联方；（3） 供应链金融公司。</t>
  </si>
  <si>
    <t>[第十节 财务报告] [十二、与金融工具相关的风险]
项目 资产转移方式 继续涉入形成的资产金额 继续涉入形成的负债金额 建信融通、工银e信持有凭据 供应链金融的背书、贴现 967,000.00 967,000.00 合计 967,000.00 967,000.00</t>
  </si>
  <si>
    <t>根据发行人出具的书面说明及提供的相关资料，报告期内，发行人向白银有色采购阴极铜，并与九江富奕通、象屿新能源、九江安建达就阴极铜采购开展供应链金融合作；发行人与上述供应商采购铜板，均按照上海期货交易所的公开市场铜价进行点价；采购铜线，则铜线加工费用以与铜线供应商市场化协商定价为准；采购产生的账期利息，取决于供应商其自身的资金成本及合作关系等情况，均不低于同期银行贷款利率水平。</t>
  </si>
  <si>
    <t>报告期内，发行人为提高资金使用效率，与九江公司开展合作。</t>
  </si>
  <si>
    <t>2022 年度和 2023 年 1-6 月，公司无第三方回款，当期不存在客户委托供应链金融公司代为向公司支付美元货款的情形。</t>
  </si>
  <si>
    <t>兰州分行组建服务团队，通过多次实地调研，创新推出“银行 + 蓝天公司 + 联合社 + 合作社 + 农户”五位一体的供应链金融服务模式，也称之为“蓝天模式”。</t>
  </si>
  <si>
    <t>聚焦汽车、新能源、高端制造等产业链，丰富供应链金融服务的应用场景，并持续加强区块链、物联网、大数据、云计算、人工智能等新技术的应用，推动“浦链通”品牌系列在线供应链金融产品创新、功能迭代、流程优化、服务升级以及“浦链 e 融”供应链金融平台的建设。</t>
  </si>
  <si>
    <t>（2）拟合作关联方因为经营策略调整，与本公司经协商一致，取消了供应链金融项目合作。</t>
  </si>
  <si>
    <t>供应链金融业务实现线上化场景应用，有力支持中小微企业发展</t>
  </si>
  <si>
    <t>（2）拟合作关联方因为经营策略调整，与本行经协商一致，取消了供应链金融项目合作。</t>
  </si>
  <si>
    <t>层面建立专营团队，大力打造高质量专业化队伍 落实国家支持科技企业、战略新兴产业、制造类企业政策，围绕核心企业，拓展供应链金融业务</t>
  </si>
  <si>
    <t>• 完善供应链金融服务，聚焦“链主”企业，支持龙头企业保链稳链工程、产业链供应链贯通工程和全国供应链创新与应用示范创建，推动产业链上中下游、大中小企业融通创新发展。</t>
  </si>
  <si>
    <t>报告期内， 本行供应链金融业务携手客户共同抗疫，助力企业复工复产。</t>
  </si>
  <si>
    <t>听取信用风险内部评级、公司客户统一授信管理情况、全行问题资产专业化经营专项审计情况、呆账核销、 流动性风险等专题汇报，并审阅市场风险、银行账簿利率风险、流动性风险、操作风险、声誉风险、国别风险、外包风险、大额风险暴露管理、业务连续性管理、压力测试、信息科技风险及数据治理等专项报告，积极参与对小微金融、供应链金融风险管理专项评估工作，重点关注管理机制、管理策略、管理方法及管理成效，并从监事会层面提出建设性意见。</t>
  </si>
  <si>
    <t>同时，聚焦重点客户、重点区域，加大对总分行战略客户、供应链金融、零售客群的支持力度，加强信贷客群的结算服务，提升综合回报。</t>
  </si>
  <si>
    <t>本行整合资产负债管理部、财务会计部，成立资产负债与财务管理部；新设生态金融部、数据管理部，撤销供应链金融事业部、直销银行事业部，在保持部门设置整体精简的前提下，支持数字化战略相关机构的设置。</t>
  </si>
  <si>
    <t>构建“供应链金融生态”，与战略客户互为生态、相互引流。</t>
  </si>
  <si>
    <t>报告期内，本行针对“专精特新”客群推出涵盖“投、融、富、慧”四大系列的“易创”产品体系及E-PLUS专属权益包，创新数字化供应链金融服务，加大信用贷、知识产权贷、股权质押贷、厂房贷等贷款投放力度，举办“易成长创未来”系列营销服务活动，积极搭建投融生态，通过民银国际设立科创股权投资基金、开展投贷联动，为“专精特新”企业提供全周期、全场景、全生态的综合服务。</t>
  </si>
  <si>
    <t>本行供应链金融业务紧跟数字化转型战略，聚力客群经营，持续推进大中小微一体化机制落地；通过创新数字供应链金融服务模式、深化生态平台获客、迭代线上产品提升客户体验等，积极探索打造供应链金融场景、平台、客户体验相融合的企业产业链全生态服务。</t>
  </si>
  <si>
    <t>供应链金融生态方面 ：持续创新数据增信类产品，构建全链条数字服务能力。</t>
  </si>
  <si>
    <t>截至报告期末，本行总、分行级战略客户存款余额12,026.74亿元，比上年末增加996.33亿元，增幅9.03%；各项贷款余额（含贴现） 11,873.68亿元，比上年末增加941.71亿元，增幅8.61%；报告期内，本行累计开展32场供应链金融“客商大会” ，参会链上客户数3,140户、实现获客2,940户。</t>
  </si>
  <si>
    <t>供应链业务流程重塑，将供应链金融线上智能风控模型和指标体系运用到线下授信审批作业和贷后管理，新增风险信号分层分级推送、多渠道信息通知等功能，支持全客群一体化开发。</t>
  </si>
  <si>
    <t>供应链金融生态方面， 持续丰富“民生 E 链”产品体系，迭代升级供应链数据增信融资产品，新增“供货快贷” 等快贷产品，为国际业务、专精特新客群打造专属信贷产品“出口 e 融”“易创 e 贷”。</t>
  </si>
  <si>
    <t>具体而言， 在“量” 上， 保持规模稳健增长的基础上， 更加强调结构优化和动态配置， 特别是大力拓展供应链金融、 中小科创、普惠金融、 跨境金融等特色业务。</t>
  </si>
  <si>
    <t>根据公司经营情况及发展需要， 2021 年公司及所属子公司拟与国家电投集团及所属子公司开展的金融业务包括存贷款、融资租赁、票据等业务、保险业务和供应链金融业务等，并使用国家电投集团债务融资工具资金。</t>
  </si>
  <si>
    <t>利用供应链金融工具、司库管理信息系统等，进一步提升境内企业运营资金使用效率。</t>
  </si>
  <si>
    <t>根据公司经营情况及发展需要， 2023 年度公司及所属子公司拟与国家电投集团及所属子公司开展的金融业务包括存贷款、融资租赁、保险业务、供应链金融业务、 资产证券化业务、信托业务、票据业务等，并使用国家电投集团债务融资工具资金。</t>
  </si>
  <si>
    <t>[十三、投票表决议案；]
关联人 关联交易类别 2023年度预计金额 国家电投集团财务有限公司 贷款 不超过170亿 日最高存款 不超过80亿元 票据业务 不超过32亿元 国家电投香港财资管理有限公司 贷款 不超过100亿元 中电投融和租赁有限公司 融资租赁 不超过260亿元 百瑞信托有限公司 资产证券化 不超过50亿元 信托业务 不超过140亿元 北京融合云链科技有限公司 服务 不超过130亿元 国家电力投资集团有限公司 使用债务融资工具资金 不超过305亿元 国家电投集团保险经纪公司 保险业务 不超过10亿元</t>
  </si>
  <si>
    <t>根据公司经营情况及发展需要， 2024 年度公司及所属子公司拟与国家电投集团及所属子公司开展的金融业务包括存贷款、融资租赁、保险业务、供应链金融业务、资产证券化业务、信托业务、票据业务等，并使用国家电投集团债务融资工具等资金。</t>
  </si>
  <si>
    <t>[] [十三、投票表决议案；]
关联人 关联交易类别 2024年度预计金额 国家电投集团财务有限公司 贷款 不超过170亿元 日最高存款 不超过80亿元 票据业务 不超过32亿元 国家电投香港财资管理有限公司 贷款 不超过100亿元等值人民币 日最高存款 不超过2亿美元等值人民币 中间业务及其他金融服务 不超过2000万元等值人民币 百瑞信托有限公司 资产证券化业务 不超过50亿元 信托业务 不超过140亿元 北京融和云链科技有限公司 供应链金融服务 不超过130亿元 国家电力投资集团有限公司 使用债务融资工具等资金 不超过305亿元 国家电投集团保险经纪公司 保险业务 不超过10亿元</t>
  </si>
  <si>
    <t>打造全国分支机构服务一家核心企业的供应链金融服务体系，持续优化业务和服务流程。</t>
  </si>
  <si>
    <t>此外，客户经营的深化和大财富管理协同效应的增强，也为贸易融资业务、国际业务、供应链金融等带来了新的增长机遇。</t>
  </si>
  <si>
    <t>供应链金融是围绕核心企业的真实贸易结算场景，为核心企业及其上下游中小微企业提供的结算、融资、线上化服务等综 合性金融服务。</t>
  </si>
  <si>
    <t>同时，本公司从企业供应链管理和采购环节数字化转型的角度，利用金融科技力量建设供应链金融协同服务能力，如云证系统、企业网银供应链专区服务、合同管理服务、发票云等。</t>
  </si>
  <si>
    <t>我们推出“全行服务一家”供应链模式，探索推进线上化、数字化、智能化的供应链金融服务新模式，为核心企业及其上下游中小微企业提供账户、结算、融资等综合性金融服务。</t>
  </si>
  <si>
    <t>2023 年 4 月，厦门分行联合国家电网厦门供电公司、国网英大碳资产公司，落地福建省首单“智网减排贷”绿色供应链金融产品。</t>
  </si>
  <si>
    <t>[五、中介机构核查情况]
序号 项目 期末余额 主要投资方向 是否为财务性投资 1 粤财金科 28,900.46 商业保理、小额贷款、供应链金融等综合金融服务 是 2 珠海利晖股权投资合伙企业（有限合伙） 23,919.42 智慧出行 是</t>
  </si>
  <si>
    <t>其他流动负债 347,014.16 3.97 1,115.39 0.02 31,011.39 主要是本年发行供应链金融资产支持专项计划、超短期融资券，以及因实施新收入准则将原预收账款中增值税部分重分类至“其他流动负债”。</t>
  </si>
  <si>
    <t>应链服务平台、数据治理体系等核心经营管理系统的优化和落地，深化落实与阿里云、蚂蚁链、京东数科、中信梧桐港等科技公司就农业数字化平台建设、存货仓单质押等智慧供应链金融的探索和落地，做实做深公司大物流智慧运营平台。</t>
  </si>
  <si>
    <t>的全程供应链综合服务平台，为客户提供采购分销、门到门全程物流、库存管理、供应链金融、 信息咨询等全价值链流通服务。</t>
  </si>
  <si>
    <t>根据上海证券交易所《关于对象屿股份供应链金融系列资产支持专项计划资产支持证券挂牌转让无异议的函》（上证函〔2020〕 2605 号），上海证券交易所同意公司供应链金融系列资产支持专项计划资产支持证券在 24 个月内采取分期发行方式，发行总额不超过 50 亿元，发行期数不超过 20 期。</t>
  </si>
  <si>
    <t>目前公司客户多数是实体制造业企业，且多是行业头部企业，公司发挥集采集供优势、信用优势，为实体制造企业提供采购分销、物流、供应链金融、信息咨询等综合服务，原则上不增加客户成本，同时公司又可以获取可观收益，实现了共赢。</t>
  </si>
  <si>
    <t>根据艾瑞咨询数据，目前我国供应链金融市场渗透率仅约 20%左右，若仅考虑市场渗透率提升，每提升 10%，预计供应链金融市场新增融资规模 1 万亿元，对应 400 亿元息差收入。</t>
  </si>
  <si>
    <t>问题 7：公司供应链金融板块未来发展规划？</t>
  </si>
  <si>
    <t>截至 2021 年 6 月 30 日，厦门象屿金象控股集团有限公司及其子公司为公司提供供应链金融及类金融服务的余额为 20.28 亿元（未经审计），其中，深圳保理为公司提供供应链金融及类金融服务的余额为 20.28 亿元（未经审计）。</t>
  </si>
  <si>
    <t>我国供应链金融已进入快速发展阶段，区块链等金融科技的应用进一步加速了市场渗透率。</t>
  </si>
  <si>
    <t>完成“农业产业级互联网平台”仓点联盟部分的系统建设，“铁军”地推团队服务区域拓展至公司七大粮食基地周边产区；“屿链通”数字供应链金融服务平台进一步拓展金融机构合作伙伴，丰富质押融资品种，开发在途货物质押融资和预付款融资新产品。</t>
  </si>
  <si>
    <t>双方将发挥各自优势，在商品经营业务、供应链服务、供应链金融服务、智慧物流和人才交流等领域进行战略合作。</t>
  </si>
  <si>
    <t>的全程动态可跟踪、可溯源，并通过智慧物流服务平台，对接客户和银行，实行供应链金融服务。</t>
  </si>
  <si>
    <t>声赫保理公司专注于资产证券化（ABS/ABN)和供应链金融，服务客户主要为国企央企、产业龙头和城投平台等。</t>
  </si>
  <si>
    <t>2019 年 12 月，发行人召开第八届董事会第四次会议、 2019 年第五次临时股东大会，审议通过了《关于与厦门象屿金象控股集团有限公司续签&lt;供应链金融服务协议&gt;暨关联交易的议案》，发行人将与厦门象屿金象控股集团有限公司续签《供应链金融服务协议》。</t>
  </si>
  <si>
    <t>据市场研究机构预测， 2023 年供应链金融市场规模将增长至 6.1 万亿元，服务空间广阔。</t>
  </si>
  <si>
    <t>[第二节 发行对象基本情况概况及《附条件生效的股份认购协议》《附条件生效的战略合作协议》摘要] [五、《附条件生效的战略合作协议》摘要]
（3）供应链金融服务</t>
  </si>
  <si>
    <t>公司第七届董事会第九次会议和2017年第二次临时股东大会审议通过《关于与厦门象屿金象控股集团有限公司签订&lt;供应链金融服务协议&gt;暨关联交易的议案》，象屿金控每个会计年度为公司提供不超过30亿元人民币的供应链金融和类金融服务，包括担保、保理以及其他类金融服务，期限三年。</t>
  </si>
  <si>
    <t>公司第八届董事会第四次会议和2019年第四次临时股东大会审议通过了《关于与厦门象屿金象控股集团有限公司续签&lt;供应链金融服务协议&gt;暨关联交易的的议案》，在协议有效期内象屿金控为公司提供供应链金融和类金融服务的最高余额不超过50亿元人民币，协议有效期自股东大会批准之日起三年。</t>
  </si>
  <si>
    <t>0.0002 0 0 2.09 还本付息方式 202,255,885 99.9998 500 0.0002 0 0 2.1 募集资金用途 202,255,885 99.9998 500 0.0002 0 0 2.11 偿债保障措施 202,255,885 99.9998 500 0.0002 0 0 2.12 担保事项 202,255,885 99.9998 500 0.0002 0 0 2.13 承销方式及上市安排 202,255,885 99.9998 500 0.0002 0 0 2.14 本次发行决议的有效期 202,255,885 99.9998 500 0.0002 0 0 2.15 授权事项 202,255,885 99.9998 500 0.0002 0 0 3 关于增加2022年度日常关联交易额度的议案 171,867,785 99.9997 500 0.0003 0 0 4 关于与厦门象屿金象控股集团有限公司续签《供应链金融服务协议</t>
  </si>
  <si>
    <t>[第二节 发行对象基本情况概况及《附条件生效的股份认购协议》《附条件生效的战略合作协议》摘要] [五、《附条件生效的战略合作协议》摘要]
双方将发挥各自优势，在商品经营业务、供应链服务、供应链金融服务、智慧物</t>
  </si>
  <si>
    <t>其中，公司通过“屿链通”数字供应链服务平台，升维供应链金融服务模式，在不承担担保责任的前提下，向客户收取稳定的服务费。</t>
  </si>
  <si>
    <t>2023年，公司计划成立专门的科技公司来发展该业务，随着“屿链通”服务平台业务的快速发展，公司资产负债结构和整体收益水平有望持续改善，供应链金融行业生态有望得到重塑。</t>
  </si>
  <si>
    <t>二是上线“屿链通”数字供应链服务平台 APP，不断丰富“屿仓融”“屿采融”“屿途融”产品矩阵，加速业务拓展，为客户取得专项授信近 90 亿元，客户累计用信超 11 亿元，平台获中物联“2022 中国物流与供应链金融优秀案例”称号。</t>
  </si>
  <si>
    <t>象屿股份供应链金融系列第 3 期资产支持专项计划在 2021 年 12 月 30 日发行完成，并在 2022 年 6 月 30 日到期，基础资产总额 1,064,897,080.00 元，发行价格 1,030,000,000.00 元；象屿股份供应链金融系列第 4 期资产支持专项计划在2022 年 3 月 30 日发行完成，并在 2022 年 9 月 30 日到期，基础资产总额722,279,260.80 元，发行价格 713,000,000.00 元；象屿股份供应链金融系列第 5期资产支持专项计划在 2022 年 6 月 30 日发行完成，并在 2022 年 12 月 28 日到期，基础资产总额 861,039,748.51 元，发行价格 830,000,000.00 元；象屿股份供应链金融系列第 6 期资产支持专项计划在 2022 年 11 月 30 日发行完成，基础资产总额 885,228,400.00</t>
  </si>
  <si>
    <t>平台已获评中物联2022“中国物流与供应链金融”优秀案例，并参与中物联“供应链金融服务企业分类与评估标准”的团体标准制定。</t>
  </si>
  <si>
    <t>截至 2023 年 5 月 31 日，厦门象屿金象控股集团有限公司及其子公司为公司提供供应链金融及类金融服务的余额为 12.6 亿元（未经审计），其中，深圳保理为公司提供供应链金融及类金融服务的余额为 12.6 亿元（未经审计）。</t>
  </si>
  <si>
    <t>截至 2023 年 5 月 31 日，厦门象屿金象控股集团有限公司及其子公司为公司提供及类金融服务的余额为 12.6 亿元（未经审计），其中，深圳保理为公司提供及类金融服务的余额为 12.6 亿元（未经审计）。</t>
  </si>
  <si>
    <t>截至2023 年 6 月 30 日，象屿金控及其子公司为公司及子公司提供供应链金融及类金融服务的余额为 10.85 亿元，未超过年度审议额度。</t>
  </si>
  <si>
    <t>（2） 报告期内， 公司与厦门象屿金象控股集团有限公司根据签署的《供应链金融服务协议》发生应收账款保理等业务。</t>
  </si>
  <si>
    <t>截至 2023 年 6 月 30 日，厦门象屿金象控股集团有限公司及其子公司为公司提供供应链金融及类金融服务的余额为 10.94 亿元</t>
  </si>
  <si>
    <t>2020 年以来，公司发行了多期供应链金融系列资产支持专项计划（“ABS”）。</t>
  </si>
  <si>
    <t>一是拓宽“屿链通”数字供应链服务系统银行资源、准入产品及业务场景，推出“屿数融”，丰富产品矩阵；累计取得专项授信 106 亿元，报告期内客户实际向银行申请用信超 27 亿元；系统获评“鼎革奖（供应链转型典范） ”“中国物流与供应链金融优秀案例” 。</t>
  </si>
  <si>
    <t>象屿股份供应链金融系列 2 号第 1 期资产支持专项计划在 2022 年 11 月 30 日发行完成，基础资产总额 885,228,400.00 元，发行价格 850,000,000.00 元；象屿股份供应链金融系列 2 号第 2 期资产支持专项计划在 2023 年 3 月 23 日发行完成，基础资产总额1,007,250,000.00 元，发行价格 982,000,000.00 元；象屿股份供应链金融系列 2 号第 3 期资产支持专项计划在 2023 年 6 月 27 日发行完成，基础资产总额 1,203,591,504.51 元，发行价格 1,168,000,000.00 元。</t>
  </si>
  <si>
    <t>原材料业务沿矿山、港口、钢厂布局，重点发展上游资源获取能力和面向钢厂的大宗原料集成供应服务能力，以港口码头混配加工基地为支点，为相关业务发展提供强力支撑；钢铁业务以分销网络、物流服务、电商平台为基础，构建贸易分销、仓储加工、物流配送、供应链金融一体化的管理模式， 着力提高供应链综合服务和增值服务能力，为客户提供多元化综合服务。</t>
  </si>
  <si>
    <t>原材料业务围绕矿山、港口、钢厂布局，重点发展上游资源获取能力和面向钢厂的大宗原料集成供应服务能力，以港口码头混配加工基地为支点，为相关业务发展提供强力支撑；钢铁业务以分销网络、物流服务、产业互联网平台为基础，构建贸易分销、仓储加工、物流配送、供应链金融、数字化供应链、期现结合等为一体的服务模式，着力提高供应链综合服务和增值服务能力，为客户提供全球化、多样化、个性化增值服务。</t>
  </si>
  <si>
    <t>产业互联网平台构建方面，以线下实体支撑线上平台构建，以线上平台带动线下做大做强，推动构建从仓储、加工、运输到在线交易、智慧物流、供应链金融、循环再生、指数服务、IT 服务等供应链综合服务体系，促进贸易物流的整体转型升级。</t>
  </si>
  <si>
    <t>2022 年，承建的中国五矿司库体系供应链金融服务平台正式上线，首张“五矿易付”电子债权凭证成功开立。</t>
  </si>
  <si>
    <t>国投泰康信托管理层信托从业平均年限21年，具有较丰富的金融企业运营管理经验，奠定了科学高效决策的基础；中层核心队伍已全面建立，在房地产、政信、消费金融、供应链金融、股权投资、证券投资和家族信托等业务领域具备丰富的操作经验和专业能力，有效推动了业绩和排名的提升。</t>
  </si>
  <si>
    <t>拓展力度，进一步压降通道业务规模，提升行业竞争力；供应链金融稳步推进，上半年落地煤电融 1 号供应链产品。</t>
  </si>
  <si>
    <t>供应链金融业务方面，明确聚焦煤电行业，积极开拓电力行业以外如建材行业方向，深度服务实体经济。</t>
  </si>
  <si>
    <t>富润数链依托“放心消费”商户、社区消费群体、公益组织、家庭电视等渠道打造私域流量入口，开拓放心消费、网络交易监测、供应链金融、数据资产共享、司法存证等应用场景。</t>
  </si>
  <si>
    <t>富润数链依托“放心消费”商户、社区消费群体、公益组织、家庭电视等渠道打造私域流量入口，开拓网络交易监测、 放心消费、 供应链金融、数据资产共享、司法存证等应用场景。</t>
  </si>
  <si>
    <t>富润数链依托“放心消费”商户、社区消费群体、公益组织、家庭电视等渠道打造私域流量入口，开拓网络交易监测、放心消费、供应链金融、数据资产共享、司法存证等应用场景。</t>
  </si>
  <si>
    <t>2021 年 12 月 21 日，公司与新疆众和签署了《框架协议》《金融服务框架协议》《供应链金融服务框架协议》，协议有效期至 2022 年 12 月 31 日， 经协议各方加盖公章后，并经公司及新疆众和董事会、股东大会审议通过关联交易事项后生效。</t>
  </si>
  <si>
    <t>[五、关联交易目的和对公司的影响]
（四）保理公司向新疆众和提供供应链金融服务发生的关联交易</t>
  </si>
  <si>
    <t>[五、合并财务报表项目注释]
被投资单位 期初余额 本期增减变动 追加投资 减少投资 权益法下确认的投资损益 其他综合收益调整 其他权益变动 一、合营企业 二、联营金业 云湖金股(山东)供应链科技有限公司 5,000,000.00 6,230.61 易链通供应链管理(山东)有限公司 1,650,000.00 1,106,221.84 汇易通金融科技(山东)有限公司 9,900,000.00 534,906.25 成都交予供应链金融服务有限公司 9,008,040.72 46,855.18 云南演中创兴供应链管理有限公司 31,274,924.87 232,669.49 云南君宜智能物流有限公司 320,955,990.46 1,995,664.33 嘉易诚兴投资(济南)合伙企业(有限合伙) 300,000,000.00 13,082,916.67 小计 361,238,956.05 316,550,000.00 17,005,464.37 合计 361,238,956.05 316,550,000.00 17,005,464.37</t>
  </si>
  <si>
    <t>2020 年 9 月，中国人民银行等八部门联合发布了《关于规范发展供应链金融支持供应链产业链稳定循环和优化升级的意见》（银发〔2020〕 226 号），肯定了供应链金融在支持供应链产业链稳定循环和优化升级方面的积极作用。</t>
  </si>
  <si>
    <t>[第十节 财务报告] [七、合并财务报表项目注释]
项目 本期发生额 上期发生额 供应链金融业务管理系统 3,014,544.08 5,689,992.09 可信数据及仓储平台 10,734,664.82 3,049,209.49 基于人工智能+区块链的农产品溯源服务管理平台 6,159,303.52 合计 19,908,512.42 8,739,201.58</t>
  </si>
  <si>
    <t>面对艰难的境况，公司 2022 年将继续坚持党对国有企业的领导和建立现代企业制度的要求，以产业链供应链科技创领者、产业链供应链金融服务商、产业链供应链投资助推器为公司定位，用新发展理念引领公司发展全过程，通过自我革新、回归实体、降本增效等措施，促进公司持续经营能力的改善。</t>
  </si>
  <si>
    <t>[五、审议程序]
（二）努力做产业链供应链金融服务商</t>
  </si>
  <si>
    <t>发行人应结合融资租赁、 商业保理以及供应链金融的具体经营内容、 服务对象、 盈利来源,以及上述业务与公司主营业务或主要产品之间的关系,论证说明该业务是否有利于服务实体经济,是否属于行业发展所需或符合行业惯例。</t>
  </si>
  <si>
    <t>同时，发挥平台融资属性，推进供应链金融服务，不断挖握平台价值，推进公司创新发展。</t>
  </si>
  <si>
    <t>通过财务公司加强资金集约化管理以及融资租赁公司供应链金融业务的开展，拓宽融资渠道，降低资金成本，提高资金使用效率和运作水平，实现“产融”紧密结合，促进公司资源整合和产业协同发展，为公司高质量发展提供财务支持和金融服务。</t>
  </si>
  <si>
    <t>根据中国证监会发布的《再融资业务若干问题解答（2020 年 6 月修订）》，与公司主营业务发展密切相关，符合业态所需、行业发展惯例及产业政策的融资租赁、商业保理及供应链金融， 不纳入类金融计算口径。</t>
  </si>
  <si>
    <t>中国资产证券化市场大类基础资产逐渐规范与成熟，公司的资产证券化业务也进一步融合实体企业金融需求，深入研究实体企业在日常经营中遇到的困境，高度重视供应链金融等业务种类的规范发展，致力于拓宽小微企业的融资渠道，使金融回归本源，更好的服务于实体经济和宏观经济的发展。</t>
  </si>
  <si>
    <t>针对小微企业融资难、融资贵、融资慢的问题，公司提出了系统完善的供应链金融服务方案，并积极引导各方机构共同合作，构建协同发展的供应链金融生态圈，为产业链条长尾端的中小企业解决融资难题，致力于为实体企业打开广阔的供应链金融市场。</t>
  </si>
  <si>
    <t>发行人应结合融资租赁、商业保理以及供应链金融的具体经营内容、服务对象、 盈利来源，以及上述业务与公司主营业务或主要产品之间的关系，论证说明该业务是否有利于服务实体经济，是否属于行业发展所需或符合行业惯例。</t>
  </si>
  <si>
    <t>（二）公司承诺在本次募集资金使用完毕前或募集资金到位36个月内，不再新增对类金融业务的资金投入（包含增资、借款等各种形式的资金投入） 发行人本次募集资金不存在直接或变相用于类金融业务的情形，已在募集说明书“第一节发行人基本情况”之“七、财务性投资情况”中披露相关内容 三、与公司主营业务发展密切相关，符合业态所需、行业发展惯例及产业政策的融资租赁、商业保理及供应链金融，暂不纳入类金融业务计算口径。</t>
  </si>
  <si>
    <t>（二）公司承诺在本次募集资金使用完毕前或募集资金到位36个月内，不再新增对类金融业务的资金投入（包含增资、借款等各种形式的资金投入） 本情况”之“七、财务性投资情况”中披露相关内容 三、与公司主营业务发展密切相关，符合业态所需、行业发展惯例及产业政策的融资租赁、商业保理及供应链金融，暂不纳入类金融业务计算口径。</t>
  </si>
  <si>
    <t>（二）公司承诺在本次募集资金使用完毕前或募集资金到位36个月内，不再新增对类金融业务的资金投入（包含增资、借款等各种形式的资金投入） 三、与公司主营业务发展密切相关，符合业态所需、行业发展惯例及产业政策的融资租赁、商业保理及供应链金融，暂不纳入类金融业务计算口径。</t>
  </si>
  <si>
    <t>近年来，市场形势发生了巨大的变化，金属材料交易平台竞争激烈，钢钢网、找钢网、宝武集团下属欧冶云商等平台依靠先发优势，新成立的平台很难与之竞争；而且金融市场风险剧烈增加，大量提供金融服务的平台公司倒闭，公司仅以有限的募集资金投入，难以支撑起供应链金融服务；公司如继续实施原项目有可能将发生大额损失，很难达到预期目标。</t>
  </si>
  <si>
    <t>7、建设规模：钢材交易规模： 100 亿元/年， 供应链金融服务规模： 50 亿元/年， 再生金属资源回收规模： 30 亿元/年， 汽车零部件毛坯产值： 40 亿元/年。</t>
  </si>
  <si>
    <t>[第十节 财务报告] [七、合并财务报表项目注释]
项目 期末余额 期初余额 银行供应链金融产品 109,190,860.03 11,325,704.00 合计 109,190,860.03 11,325,704.00</t>
  </si>
  <si>
    <t>[第十节 财务报告] [七、合并财务报表项目注释]
项目 期末余额 期初余额 银行供应链金融产品 167,215,759.74 84,737,517.52 待转销项税 15,123,969.62 合计 182,339,729.36 84,737,517.52</t>
  </si>
  <si>
    <t>以上授信用于贷款、开具银行承兑汇票、开立保函、开立信用证、票据贴现、套期保值、内保外贷、供应链金融等。</t>
  </si>
  <si>
    <t>以上授信用于贷款、开具银行承兑汇票、开立保函、开立信用证、票据贴现、套期保值、内保外贷、供应链金融、委托贷款等。</t>
  </si>
  <si>
    <t>以上商业银行授信可用于贷款、开具银行承兑汇票、开立保函信用证、票据贴现、套期保值、内保外贷、供应链金融、委托贷款等。</t>
  </si>
  <si>
    <t>2024 年公司及子公司申请商业银行综合授信为 48.73亿元(折合人民币)，并由公司统筹安排，部分转授信给子公司，可用于贷款、开具银行承兑汇票、开立保函、开立信用证、票据贴现、套期保值、内保外贷、供应链金融、委托贷款等，期限一年，并由公司提供相应担保。</t>
  </si>
  <si>
    <t>2024 年公司及子公司申请商业银行综合授信为 48.73 亿元(折合人民币)，并由公司统筹安排，部分转授信给子公司，可用于贷款、开具银行承兑汇票、开立保函、开立信用证、票据贴现、套期保值、内保外贷、供应链金融、委托贷款等，期限一年，并由公司提供相应担保。</t>
  </si>
  <si>
    <t>[第十节 财务报告] [七、合并财务报表项目注释]
项目 本期发生额 上期发生额 应收账款融资 12,336,229.24 维科控股 65,000,000.00 供应链金融 39,500,000.00 合计 104,500,000.00 12,336,229.24</t>
  </si>
  <si>
    <t>[第十节 财务报告] [七、合并财务报表项目注释]
应收账款融资 5,291,583.52 7,342,023.22 供应链金融 9,500,000.00 租赁支付 2,762,310.35 其他 2.00 合计 117,553,895.87 7,342,023.22</t>
  </si>
  <si>
    <t>[第十节 财务报告] [七、合并财务报表项目注释]
项目 本期发生额 上期发生额 应收账款融资 维科控股 300,000,000.00 65,000,000.00 供应链金融 39,500,000.00 合计 300,000,000.00 104,500,000.00</t>
  </si>
  <si>
    <t>[第十节 财务报告] [七、合并财务报表项目注释]
项目 本期发生额 上期发生额 子公司少数股东减资（注销收回） 2.00 维科控股 125,000,000.00 100,000,000.00 应收账款融资 313,180.00 5,291,583.52 供应链金融 9,500,000.00 租赁支付 1,534,154.28 2,762,310.35 员工借款 300,000.00 其他 合计 127,147,334.28 117,553,895.87</t>
  </si>
  <si>
    <t>万鑫联拟在上述无异议函额度内成立“平安-蔷薇-建融供应链金融 4 号资产支持专项计划”， 本期专项计划的主要要素如下：</t>
  </si>
  <si>
    <t>供应链运营商的专业化服务能够在帮助制造业企业降低运营成本的同时，协助其提升运营效率；此外，供应链运营商通过为中小企业提供供应链金融服务，能够帮助中小企业实现高质量发展。</t>
  </si>
  <si>
    <t>已搭建了“壹建融” 供应链金融服务平台，该平台可实现实名验证、凭证管理、在线融资、资金管理、账户系统等功能，为供应链内核心企业、金融机构及中小型企业提供真实的参与方信息， 并提供防止抵赖及拖延付款情况的自动清结算通道，解决传统业务场景下核心企业信用无法传递、全产业链关联信息无法共享、银行获客难度高、清结算繁琐复杂等问题。</t>
  </si>
  <si>
    <t>万鑫联拟在上述《无异议函》额度内成立“平安-天行供应链金融 1 号资产支持专项计划”，本期专项计划的主要要素如下：</t>
  </si>
  <si>
    <t>作为中国领先、全球布局的供应链运营服务商，建发股份针对产业链上下游客户核心诉求，搭建了集资源整合、物流规划、库存管理、风险控制、线上交易、成本优化、供应链金融、信息咨询等服务于一体的“LITF” 供应链服务体系，为客户提供以“物流（Logistics） ” 、 “信息（Information） ” 、 “金融（Finance） ” 、 “商务（Trading） ” 四大要素为基础的定制化的供应链运营服务。</t>
  </si>
  <si>
    <t>公司旨在加快发展运营维护业务，以服务为初心，营造供应链良性生态圈，探索供应链金融领域相关业务，并进一步开拓建筑领域相关的市场化租赁业务。</t>
  </si>
  <si>
    <t>公司旨在加快发展运营维护业务， 以服务为初心， 营造供应链良性生态圈， 探索供应链金融领域相关业务， 进一步开拓建筑领域相关的市场化租赁业务， 更好地服务于城市空间、 功能、品质、 建设的优化工作， 践行“人民城市人民建， 人民城市为人民” 的重要理念。</t>
  </si>
  <si>
    <t>三、与公司主营业务发展密切相关，符合业态所需、行业发展惯例及产业政策的融资租赁、商业保理及供应链金融，暂不纳</t>
  </si>
  <si>
    <t>基于成熟稳定的多式联运与“仓、运、配”优势产品，公司将充分利用重整投资人中航信托的资金实力，进一步延伸链条服务，为航运链条上的主体以及广大客户定制化供应链解决方案，打造“物流、贸易与供应链金融”一条龙的省心便捷服务，如在全程物流服务基础上，叠加形式贸易、在箱在库质押融资、应收账款保理融资、融资租赁等业务。</t>
  </si>
  <si>
    <t>以物流为基础保障，以贸易为纽带，以供应链金融为增值点，实现公司向一体化供应链解决方案服务商转型，搭建以公司为核心主体的供应链服务生态圈。</t>
  </si>
  <si>
    <t>基于成熟稳定的多式联运与“仓、运、配”优势产品，公司将充分利用股东优势进一步延伸链条服务，为航运链条上的主体以及广大客户定制化供应链解决方案，打造“物流、贸易与供应链金融”一条龙的省心便捷服务，如在全程物流服务基础上，叠加形式贸易、在箱在库质押融资、应收账款保理融资、融资租赁等业务。</t>
  </si>
  <si>
    <t>基于成熟稳定的多式联运与“仓、运、配”优势产品，公司将充分利用股东优势进一步延伸链条服务，为航运链条上的主体以及广大客户定制化供应链解决方案，打造“物流、贸易与供应链金融”一条龙的省心便捷服务。</t>
  </si>
  <si>
    <t>未来公司将根据实际经营需要以及公司战略安排，适时调整供应链金融业务规模。</t>
  </si>
  <si>
    <t>公司的经营业务划分为煤炭供应链管理、非煤大宗、供应链金融、产业互联网平台服务四个经营分部。</t>
  </si>
  <si>
    <t>C、供应链金融分部：主要业务为小额贷款。</t>
  </si>
  <si>
    <t>[第十节 财务报告] [十六、其他重要事项]
项目 煤炭供应链 非煤大宗 产业互联网平台服务 供应链金融 分部间抵销 合计 主营业务收入 43,228,384,817.02 12,541,767,186.92 78,514,073.42 25,559,544.67 55,874,225,622.03 主营业务成本 42,216,783,053.35 12,412,741,915.16 7,400,844.89 54,636,925,813.40</t>
  </si>
  <si>
    <t>（18） 根据《上海市质量技术监督局关于下达2018年第一批上海市标准化试点项目的通知》 ， 本公司子公司和略电子商务（上海） 有限公司收到上海市普陀区商务委员会市场监管局煤炭在线供应链金融风控服务标准化试点科技创新专项资金150,000.00元。</t>
  </si>
  <si>
    <t>经营模式主要是以旗下保理子公司作为实施媒介，保理子公司与客户签订有追索权的保理合同，以受让客户应收账款的形式，向客户提供融资，在解决客户资金需求的情况下，谋求供应链金融上的收益，同时增强客户黏性。</t>
  </si>
  <si>
    <t>其他流动负债期末余额较期初增加 96.47%，主要是报告期公司开展的供应链金融业务较期初大幅增加所致。</t>
  </si>
  <si>
    <t>[第十节 财务报告] [七、合并财务报表项目注释]
供应链金融业务</t>
  </si>
  <si>
    <t>[第十节 财务报告] [七、合并财务报表项目注释]
1．业务</t>
  </si>
  <si>
    <t>其他流动负债 1,058,076,539.71 5.98 503,386,652.50 2.85 110.19 主要是本期供应链金融业务增加所致。</t>
  </si>
  <si>
    <t>发行人应结合融资租赁、 商业保理以及供应链金融的具体经营内容、服务对象、盈利来源，以及上述业务与公司主营业务或主要产品之间的关系，论证说明该业务是否有利</t>
  </si>
  <si>
    <t>申请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</si>
  <si>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首先，公司将推进时效产品在全链路的优先操作，提升全程跟单、派前电联、快速理赔等方面的服务体验，强化差异化、精准化服务能力，稳步打造“普遍服务 - 圆准达 - 高端时效产品”的差异化产品体系；其次，公司将全面升级国际产品体系，形成包含国际快递、国际货运、国际供应链、航空货运、关务、供应链金融、仓配、数字化产品的八大国际产品体系，并着力推动国内国际营销协同共享，加强客户互联互通，强化快递、货运及供应链业务协同发展，稳步构建“仓干线配关”一站式供应链集成物流服务。</t>
  </si>
  <si>
    <t>入驻陕建云采的供应商入驻陕建筑信供应链金融平台的供应商突破%</t>
  </si>
  <si>
    <t>为了规范甲方与乙方关联交易行为，实时监管关联交易动态，甲方将联合乙方在华电供应链金融平台开发关联交易模块，对关联交易实现严格的总额管控，严禁超额度发生业务，确保依法合规，维护上市公司权益。</t>
  </si>
  <si>
    <t>为了规范公司与华电保理关联交易行为，实时监管关联交易动态，公司将联合华电保理在华电供应链金融平台开发关联交易模块，对关联交易实现严格的总额管控，严禁超额度发生业务，确保依法合规，维护上市公司权益。</t>
  </si>
  <si>
    <t>报告期内，嘉融公司发起设立供应链金融公司， 着力打造未来新的利润增长点。</t>
  </si>
  <si>
    <t>推动嘉融公司聚焦“专精特新”等高成长性行业， 兼顾投资的稳健性与收益性，逐步提升权益类投资比例，尤其是高新科技产业和企业的比重； 努力拓展新业态， 在做优做强供应链金融等业务的基础上， 进一步丰富公司金融业务布局。</t>
  </si>
  <si>
    <t>纳税主体名称 所得税税率（%） 江西赣粤高速公路股份有限公司 25 江西方兴科技股份有限公司 15 江西锦路科技开发有限公司 15 北京中瑞方兴科技有限公司 25 江西昌泰高速公路有限责任公司 25 江西景泰酒店管理有限公司 25 井冈山市景泰酒店管理有限责任公司 25 江西景泰旅行社有限公司 20 江西景灏置业有限公司 25 江西省景润地热资源开发有限公司 25 江西省黄洋界红色文化培训中心有限责任公司 20 江西景龙商业管理有限责任公司 25 江西昌铜高速公路有限责任公司 25 江西嘉圆房地产开发有限责任公司 25 江西奉新嘉圆置业有限责任公司 25 江西嘉旺物业管理有限公司 20 上海嘉融投资管理有限公司 25 江西中羿供应链金融有限责任公司</t>
  </si>
  <si>
    <t>纳税主体名称 所得税税率（%） 江西赣粤高速公路股份有限公司 25 江西方兴科技股份有限公司 15 江西锦路科技开发有限公司 15 北京中瑞方兴科技有限公司 25 江西昌泰高速公路有限责任公司 25 江西省景泰酒店管理有限公司 25 井冈山市景泰酒店管理有限责任公司 25 江西景泰国际旅行社有限公司 20 江西景灏置业有限公司 25 江西省景润地热资源开发有限公司 25 江西省黄洋界红色文化培训中心有限责任公司 20 江西景龙商业管理有限责任公司 25 江西昌铜高速公路有限责任公司 25 江西嘉圆房地产开发有限责任公司 25 江西奉新嘉圆置业有限责任公司 25 江西嘉旺物业管理有限公司 20 上海嘉融投资管理有限公司 25 江西中羿供应链金融有限责任公司</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</si>
  <si>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</si>
  <si>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（三）公司及所属单位拟与控股股东国家电投集团所属子公司云链科技公司办理供应链金融类相关业务。</t>
  </si>
  <si>
    <t>（三）公司及所属单位拟与国家电投集团所属子公司云链科技公司办理供应链金融类相关业务。</t>
  </si>
  <si>
    <t>供应链金融类业务是基于企业的信用，结合真实交易背景，将企业和供应商之间的应收账款在供应链金融平台上生成电子债权凭证，通过电子债权凭证的签发、签收、流转、融资和兑付，将企业的信用传导到供应链末端。</t>
  </si>
  <si>
    <t>（三）供应链金融类业务是基于企业的信用，结合真实交易背景，将企业和供应商之间的应收账款在统一供应链金融平台上生成电子债权凭证，通过电子债权凭证的签发、签收、流转、融资和兑付，将企业的信用传导到供应链末端。</t>
  </si>
  <si>
    <t>“中邮案”所涉及的业务，合作方是多年的业务伙伴，基于对国有企业的信任，深圳恒波参与了购销环节或只是购销环节组成部分；待“中邮案”爆发时，才知道公司参与的“中邮系”公司与“张银周系”公司业务合作，名为供应链金融，实则是仅仅为了融资的业务行为。</t>
  </si>
  <si>
    <t>目前恒波最大的圈境是资金问题，一旦资金得以缓解，将快速启动"五年战略"规划：恒波计划由主要发展零售业为主的销售渠道型公司转为平台公司，即发展移动智联垂直供应链生态平台，利用平台整合多行业上下游，振合交易，发展延伸服务业、供应链金融、b2b、b2c、架道赋能、线上分销等业务。</t>
  </si>
  <si>
    <t>应结合融资租赁、商业保理以及供应链金融的具体经营内容、服务对象、盈利来源,以及上述业务与公司主营业务或主要产品之间的关系， 论证说明该业务是否有利于服务实体经济,是否属于行业发展所需或符合行业惯例。</t>
  </si>
  <si>
    <t>2020 年以来，国内一系列推动供应链金融发展的政策陆续出台，提升了供应链金融发展的战略高度，同时也为供应链发展的基础设施建设、数据采集规范、创新发展模式指明了更加明确的方向。</t>
  </si>
  <si>
    <t>●潍坊亚星化学股份有限公司（以下称“公司”）拟开展供应链金融资产证券化业务。</t>
  </si>
  <si>
    <t>公司于 2022 年 12 月 9 日召开第八届董事会第十八次会议审议通过了《关于拟开展供应链金融资产证券化业务的议案》。</t>
  </si>
  <si>
    <t>年度独立董事述职报告》、《董事会审计委员会2021年度履职情况报告》、《关于对2020年度审计报告中与持续经营相关的重大不确定性段落的无保留意见所涉及事项影响已消除的专项说明》、《2021年度内部控制评价报告》共十一个议案 第八届董事会第十一次会议 2022年3月6日 会议审议通过：《关于申请撤销公司股票退市风险警示的议案》一个议案 第八届董事会第十二次会议 2022年4月28日 会议审议通过：《关于修改&lt;公司章程&gt;的议案》、《2022年第一季度报告》、《关于变更向控股股东借款金额暨关联交易的议案》、《关于延长非公开发行股票股东大会决议有效期及授权有效期的议案》、《关于2022年度委托理财投资计划的议案》、《关于召开2021年年度股东大会的议案》共六个议案 第八届董事会第十三次会议 2022年5月5日 会议审议通过：《关于前期会计差错更正议案》一个议案 第八届董事会第十四次会议 2022年6月20日 会议审议通过：《关于向控股股东申请借款再次展期暨关联交易的议案》、《关于召开2022年第二次临时股东大会的议案》共二个议案 第八届董事会第十五次会议 2022年8月9日 会议审议通过：《2022年半年度报告》及摘要、《关于投资老卤制镁化学品项目的议案》共二个议案 第八届董事会第十六次会议 2022年10月26日 会议审议通过：《2022年第三季度报告》、《关于变更注册资本及修订&lt;公司章程&gt;的议案》、《关于召开2022年第三次临时股东大会的议案》共三个议案 第八届董事会第十七次会议 2022年11月4日 会议审议通过：《关于子公司办理融资租赁业务并为其提供担保的议案》一个议案 第八届董事会第十八次会议 2022年12月9日 会议审议通过：《关于拟开展供应链金融资产证券化业务的议案</t>
  </si>
  <si>
    <t>[一、公司说明]
3、资产证券化</t>
  </si>
  <si>
    <t>符合《公司法》和公司章程的有关规定，大会以现场记名投票及网络投票相结合方式审议表决通过了《关于拟开展供应链金融资产证券化业务的议案》 、《增补闫志坤先生为第八届董事会董事》 、《增补赵艳美女士为第八届董事会独立董事》。</t>
  </si>
  <si>
    <t>依托中国交建产业背景，经过六年发展，公司已逐步构建起以基础设施租赁为核心，以设备租赁、海外租赁、供应链金融为支撑，以旅居露营、移动房屋、健康养老等为新兴业务的"+3+X"产业体系，明确了将自身打造成为中国交建主业发展的助推者，设备资源整合的参与者，产业链价值的发现者，新兴产业培育的探索者的"四者"定位。</t>
  </si>
  <si>
    <t>本公司于 2021 年 3 月 31 日召开的第九届董事局第八十六次会议审议通过了《关于华发集团为供应链金融资产支持产品提供担保及公司向其提供反担保暨关联交易的议案》，表决结果： 10 票赞成、 0 票反对、 0 票弃权。</t>
  </si>
  <si>
    <t>关于华发集团为供应链金融资产支持产品</t>
  </si>
  <si>
    <t>[四、本次股东大会表决程序]
5、《关于华发集团为供应链金融资产支持产品提供担保及公司向其提供反担保暨关联交易的议案》；</t>
  </si>
  <si>
    <t>以上述供应链 ABS 相同的基础资产，在银行间市场交易商协会注册供应链金融资产支持票据（以下简称“ABN” ）。</t>
  </si>
  <si>
    <t>公司控股股东珠海华发集团有限公司（以下简称“华发集团” ） 作为申报主体，以承包商及供应商对公司及下属公司的应收账款债权为基础资产，开展储架式供应链金融资产证券化业务（以下简称“供应链ABS” ） ； 以上述供应链ABS相同的基础资产，在银行间市场交易商协会注册供应链金融资产支持票据（以下简称“供应链ABN”）。</t>
  </si>
  <si>
    <t>*1 根据公司第九届董事局第八十六次会议审议通过的《关于华发集团为供应链金融资产支持产品提供担保及公司向其提供反担保暨关联交易的议案》，公司控股股东珠海华发集团有限公司（以下简称“华发集团” ）作为发行主体，以承包商及供应商对公司及下属公司的应收账款债权为基础资产，开展储架式供应链金融资产证券化业务（以下简称： “供应链 ABS” ）；以上述供应链 ABS 相同的基础资产，在银行间市场交易商协会注册供应链金融资产支持票据（以下简称“ABN” ）。</t>
  </si>
  <si>
    <t>集团有限公司（以下简称“华发集团”）作为发行主体，以承包商及供应商对公司及下属公司的应收账款债权为基础资产，开展储架式供应链金融资产证券化业务（以下简称： “供应链 ABS”）； 以上述供应链 ABS 相同的基础资产，在银行间市场交易商协会注册供应链金融资产支持票据（以下简称“ABN”）。</t>
  </si>
  <si>
    <t>权为基础资产，开展储架式供应链金融资产证券化业务（以下简称：“供应链 ABS” ）；以上述供应链 ABS 相同的基础资产，在银行间市场交易商协会注册供应链金融资产支持票据（以下简称“ABN” ）。</t>
  </si>
  <si>
    <t>*1 根据公司第九届董事局第七十三次会议审议通过的《关于华发集团为供应链金融资产支持产品提供担保及公司向其提供反担保暨关联交易的议案》，公司控股股东珠海华发集团有限公司（以下简称“华发集团”）作为发行主体，以承包商及供应商对公司及下属公司的应收账款债权为基础资产，开展储架式供应链金融资产证券化业务（以下简称： “供应链 ABS”）；以上述供应链 ABS 相同的基础资产，在银行间市场交易商协会注册供应链金融资产支持票据（以下简称“ABN”）。</t>
  </si>
  <si>
    <t>*1 根据公司第九届董事局第七十三次会议审议通过的《关于华发集团为供应链金融资产支持产品提供担保及公司向其提供反担保暨关联交易的议案》 ，公司控股股东珠海华发集团有限公司（以下简称“华发集团”）作为发行主体，以承包商及供应商对公司及下属公司的应收账款债权为基础资产，开展储架式供应链金融资产证券化业务（以下简称： “供应链ABS”）； 以上述供应链 ABS 相同的基础资产，在银行间市场交易商协会注册供应链金融资产支持票据（以下简称“ABN”）。</t>
  </si>
  <si>
    <t>h.发行人向珠海产权交易中心有限责任公司、 珠海华发供应链金融服务有限公司、 珠海华金小额贷款有限公司、 珠海华金融资担保有限公司、 横琴国际知识产权交易中心有限公司、 珠海华金普惠金融控股有限公司、 上海华发盈期实业有限公司、 珠海华发拍卖有限公司、 天津华金瑞盈股权投资基金管理有限公司融资事项， 由第十届董事局第十七次会议审议通过。</t>
  </si>
  <si>
    <t>*1 根据公司第九届董事局第七十三次会议审议通过的《关于华发集团为供应链金融资产支持产品提供担保及公司向其提供反担保暨关联交易的议案》，公司控股股东珠海华发集团有限公司（以下简称“华发集团” ）作为发行主体，以承包商及供应商对公司及下属公司的应收账款债权为基础资产，开展储架式供应链金融资产证券化业务（以下简称： “供应链 ABS” ）；以上述供应链 ABS 相同的基础资产，在银行间市场交易商协会注册供应链金融资产支持票据（以下简称“ABN” ）。</t>
  </si>
  <si>
    <t>h.发行人向珠海产权交易中心有限责任公司、珠海华发供应链金融服务有限公司、珠海华金小额贷款有限公司、珠海华金融资担保有限公司、横琴国际知识产权交易中心有限公司、珠海华金普惠金融控股有限公司、上海华发盈期实业有限公司、珠海华发拍卖有限公司、天津华金瑞盈股权投资基金管理有限公司融资事项，由第十届董事局第十七次会议审议通过。</t>
  </si>
  <si>
    <t>（2）本公司以承包商及供应商对公司及下属公司的应收账款债权为基础资产，开展供应链金融资产证券化业务，其中珠海华发集团有限公司下属子公司及其联合营单位作为资管计划管理人参与发行业务规模为 55.96 亿元。</t>
  </si>
  <si>
    <t>供应链金融不高于 3.8%。</t>
  </si>
  <si>
    <t>2022 年利息支出金额较 2021 年增加了 1,507.60 万元， 虽然现金流出和财务费用确认存在时间错配， 但从利息支付金额的角度也反映了重交重交财务费用增加的事实， 这和重庆重交借款增加以及大量使用供应链金融产品导致财务费用的增加的结果是一致的。</t>
  </si>
  <si>
    <t>截至 2020 年 12 月 31 日，公司控股子公司承担的融资租赁回购义务余额为 8, 816.91 万元、供应链金融业务为客户承担的差额补足义务为 953.40 万元。</t>
  </si>
  <si>
    <t>截至2021年6月30日，公司控股子公司承担的融资租赁回购义务余额为8,798.43万元、供应链金融业务为客户承担的差额补足义务为1,448.40万元。</t>
  </si>
  <si>
    <t>截至 2021 年 12 月 31 日，公司控股子公司承担的融资租赁回购义务余额为 17,260.29 万元、供应链金融业务为客户承担的差额补足义务为 1,716.00 万元。</t>
  </si>
  <si>
    <t>截至2022年6月30日，公司控股子公司承担的融资租赁回购义务余额为17,369.39万元、供应链金融业务为客户承担的差额补足义务为3,804.06万元。</t>
  </si>
  <si>
    <t>截至2022年12月31日，公司控股子公司承担的融资租赁回购义务余额为13,244.83万元；供应链金融业务为客户承担的差额补足义务为5,986.68万元。</t>
  </si>
  <si>
    <t>截至2023年12月31日，公司控股子公司承担的融资租赁回购义务余额为5,488.65万元；供应链金融业务为客户承担的差额补足义务余额为7,101.79万元。</t>
  </si>
  <si>
    <t>截至2023年6月30日，公司控股子公司承担的融资租赁回购义务余额为9,241.39万元；供应链金融业务为客户承担的差额补足义务余额为7,746.48万元。</t>
  </si>
  <si>
    <t>13 中信证券股份有限公司 200.00 中信证券-中金公司-融迅联易融供应链金融1期资产支持专项计划 ABS次级 364天 已签署债务重组协议 否 14 中信证券股份有限公司 100.00 中信证券-中金公司-融迅联易融供应链金融2期资产支持专项计划 ABS次级 362天 已签署债务重组协议 否 15 东方汇智资产管理有限公司 3,000.00 东方汇智-新城1号专项资产管理计划投资说明书 资管计划 6年 631.21 已签署债务重组协议 否 16 深圳平安大华汇通财富管理有限公司 26,000.00 平安汇通-华夏幸福武汉市新洲区问津产业新城PPP项目资产支持专项计划 ABS次级 6年 已满足终止条件，尚未召开持有人会议确认 否 17 中国国际金融股份有限公司 27,000.00 中金-华夏幸福德清县雷甸产业新城PPP项目资产支持专项计划 ABS次级 5年 专项计划已提前终止 否 18 招商证券资产管理有限公司 3,600.00 华夏幸福固安工业园区新型城镇化PPP项目供热收费收益权资产支持专项计划</t>
  </si>
  <si>
    <t>向关联方提供因保理业务而产生的应收账款确权、流转、拆分、到期兑付清分等供应链金融平台服务，收取平台服务相关费用，平台服务费计划最高额1500万元。</t>
  </si>
  <si>
    <t>金 融科 技服务 山东高速集团有限公司实际控制的关联企业 费用总规模不超过3000万 0 公司控股子公司山东高速速链云科技有限责任公司向高速集团内关联企业提供供应链金融平台服务，收取平台服务相关费用；向推广使用速链云平台的关联方支付服务费。</t>
  </si>
  <si>
    <t>坚持不懈做好市场疫情防控工作；深化与优质伙伴的合作，加快推进金桥物流园和万通物流园升级改造，利用物联网等先进技术建设智慧物流园区；充分利用大数据技术整合物流园区信息资源，依托物流园拓展供应链金融等增值服务，提升园区经营效益。</t>
  </si>
  <si>
    <t>目前开展的小额贷款业务严格执行公司相关管理制度，重点从在建高速公路施工单位中甄选合作方，以“在建工程应收质押”作为贷款业务突破口，拓展供应链金融新渠道。</t>
  </si>
  <si>
    <t>同时,12月30日，银保监会下发《关于推动银行业和保险业高质量发展的指导意见》，进一步提出"培育非银行金融机构特色优势，鼓励企业集团财务公司加强集团资金集中管理，提高集团资金使用效率""积极稳妥发展供应链金融服务""大力发展绿色金融"等，将力促财务公司在未来资金集中管理和产融结合中发挥更大作用，提升服务的广度和深度。</t>
  </si>
  <si>
    <t>供应链金融资产证券化业务符合公司利益，同意公司以债务加入的方式参与该项业务并同意提交公司董事会审议。</t>
  </si>
  <si>
    <t>[二、董事会会议审议情况]
本次开展供应链金融资产证券化融资事项，不构成关联交易，未构成《上市</t>
  </si>
  <si>
    <t>供应链金融资产证券化 厂商租赁</t>
  </si>
  <si>
    <t>基于云计算的IT运维服务（云悦服务） 财政拨款 1,800,000.00 1,800,000.00 其他收益 与资产及收益相关的政府补助 互联网+IT运维云服务平台研究开发及产业化 财政拨款 1,164,705.90 388,235.28 776,470.62 其他收益 与资产及收益相关的政府补助 中小型企业业务支撑与供应链金融云服务平台示范-配套 财政拨款 899,999.99 899,999.99 其他收益 与资产及收益相关的政府补助 银行在线业务系统内容管理支撑平台（iECM） 财政拨款 257,677.24 214,523.94 43,153.30 其他收益 与资产及收益相关的政府补助 财政补助 财政拨款 25,000,000.00 25,000,000.00 其他收益 与收益相关的政府补助 其他 财政拨款 0.06 0.06 其他收益 与收益相关的政府补助 合计</t>
  </si>
  <si>
    <t>根据未来业务发展及规划进行平台升级改造的需要，上线进口供应链金融平台“贸义链” ，新增了客户管理、物流仓储管理、财务管理、融资服务管理等功能模块。</t>
  </si>
  <si>
    <t>打通数据通道，提升研发生产、展示交易、仓储物流、关检汇税、支付结算、供应链金融等各环节线上服务功能。</t>
  </si>
  <si>
    <t>义支付相关的数据产品及应用 基于结算数据的贸易融资征信服务，信用评估与风险管理，预防和监控洗钱和恐怖融资等 计划将于2024年推出贸易融资产品，整合结汇数据和征信数据，为企业提供高效便利低成本的融资方式，打破传统供应链金融的信息孤岛，将数据流与资金流无缝融合。</t>
  </si>
  <si>
    <t>杭州银行各分支机构向加入汽车供应链金融网络的经销商提供保证金 20%的银行承兑汇票或流动资金贷款支持。</t>
  </si>
  <si>
    <t>（4）与公司主营业务发展密切相关，符合业态所需、行业发展惯例及产业政策的融资租赁、商业保理及供应链金融，暂不纳入类金融计算口径。</t>
  </si>
  <si>
    <t>网上服务大厅门户系统包括公众端与运营端，公众可通过公众端门户及时了解平台发布的办事指南、气象预警、服务信息、招商信息等内容，可一站式访问平台提供的电商平台、供应链金融等系统。</t>
  </si>
  <si>
    <t>产业互联网业务领域，新成立的供应链金融事业部聚焦大消费板块，将供应链管理 SaaS 服务应用于多个实际业务场景，盈利模式已初步得到验证。</t>
  </si>
  <si>
    <t>序号 著作权人 软件名称 登记号 证书号 首次发表日期 登记日期 取得方式 259 中建信息、信云智联、博瑞夏 收尘器运行监测系统v1.0 2022SR0697870 软著登字第9652069号 2022.03.09 2022.03.09 原始取得 260 中建信息、信云智联 聚云起混合云管理平台v1.0 2022SR0697871 软著登字第9652070号 2022.03.17 2022.03.17 原始取得 261 中建信息、信云智联、博瑞夏 警示标识管理系统v1.0 2022SR0697872 软著登字第9652071号 2022.03.09 2022.03.09 原始取得 262 中建信息、信云智联 中建信息供应链金融平台（公司融资版）v1.0 2022SR0701701 软著登字第9655900号 2022.03.17 2022.03.17 原始取得 263 中建信息、信云智联 中建信息供应链金融平台（银行融资版</t>
  </si>
  <si>
    <t>中建信息、信云智联、博瑞夏 外委工程管理手机APP系统v1.0 2021SR0902855 软著登字第7625481号 2021.04.12 2021.06.16 原始取得 68 中建信息、信云智联、博瑞夏 三级安全考试培训管理系统v1.0 2021SR0902854 软著登字第7625480号 2021.04.12 2021.06.16 原始取得 69 中建信息、信云智联 基于SAP的中建材银企智联服务网关系统v1.0 2021SR0874141 软著登字第7596767号 2021.03.10 2021.06.10 原始取得 70 中建信息、信云智联 中建材达梦产品线下单机器人工具软件v1.0 2021SR0874190 软著登字第7596816号 2021.03.10 2021.06.10 原始取得 71 中建信息、信云智联 中建材资产管理系统v1.0 2021SR0874136 软著登字第7596762号 2021.03.30 2021.06.10 原始取得 72 中建信息、信云智联 中建材供应链金融平台</t>
  </si>
  <si>
    <t>序号 资质名称 资质涉及的业务 收入占比 2021年 2022年 2023年1-6月 11 信息系统安全等级保护备案证明（第2级中建材信息HR服务平台） 不涉及业务 无 12 信息系统安全等级保护备案证明（第2级中建材信息供应链金融） 不涉及业务 无 13 质量管理体系认证证书（GB/T19001-2016/ISO9001:2015） 不涉及业务 无 14 管理体系认证证书（ISO/IEC20000-1：2018） 不涉及业务 无 15 管理体系认证证书（GB/T22080-2016/ISO/IEC27001：2013） 不涉及业务 无</t>
  </si>
  <si>
    <t>因此，中建信息的主营业务不属于供应链金融业务。</t>
  </si>
  <si>
    <t>项目 期初余额 本期增加金额 本期减少金额 期末余额 内部开发支出 其他 确认为无形资产 转入当期损益 中台软件开发 17,912,271.63 15,402,403.09 17,912,271.63 15,402,403.09 TOC运营管理系统 316,436.91 316,436.91 网上商城项目 4,396,323.51 4,218,115.82 4,396,323.51 4,218,115.82 供应链金融系统 36,870.56 182,264.15 36,870.56 182,264.15 移动端项目 1,411,646.50 924,721.18 1,411,646.50 924,721.18 信息化管理平台 6,118,668.26 6,118,668.26 合计 24,073,549.11 26,846,172.50</t>
  </si>
  <si>
    <t>5、2020 年 4 月 23 日，公司第六届董事会第三十二次会议及第六届监事会第三十二次会议审议通过关于申请 2020 年度银行授信的议案， 同意向银行申请总计 70.10 亿元的银行授信额度，用于安排公司本年度流动资金贷款、银行承兑汇票业务、快捷保理融资业务及供应链金融业务。</t>
  </si>
  <si>
    <t>天富易通目前为客户提供有物流服务、煤炭贸易、物资贸易、联合采购、保险代理、仓储及仓储质押、物流榜单质押供应链金融等服务。</t>
  </si>
  <si>
    <t>英大保理持续巩固订单保理、标准保理等业务模式，精准对接上下游企业融资需求，加快业务推广，筑起供应链金融业务新高地。</t>
  </si>
  <si>
    <t>2021 年上半年，英大保理积极拓展供应链金融保理业务；正式上线基于区块链的保理通产品；创新推出以碳资产为质押的保理业务，攻克了保理行业的碳资产融资定价难题，行业影响力持续增强。</t>
  </si>
  <si>
    <t>近年来，政策层面密集发布了一系列保理行业顶层设计文件，鼓励保理行业支持实体经济,2017年国务院办公厅颁发《国务院办公厅关于积极推进供应链创新与应用的指导意见》,2020年9月18日人民银行会同银保监会、司法部、工商总局、工业和信息化部、商务部、国资委、外汇局等部门联合发布了《关于规范发展供应链金融支持供应链产业链稳定循环和优化升级的意见》，上述政策的出台将多方面推动保理行业的发展，为行业带来历史性发展机遇与挑战。</t>
  </si>
  <si>
    <t>依托强大的产业背景和雄厚的股东实力，英大信托充分发挥专业优势，为电网企业提供灵活便捷的资金资产管理服务，具备扎实的业务功底，积累了丰富的管理经验；在全面发展传统信托业务的同时，大力开拓电网产业链信托、绿色信托等业务，精准对接不同领域、不同阶段客户金融需求，在清洁能源发电、供应链金融等领域</t>
  </si>
  <si>
    <t>支撑国家电网公司碳管理工作，为省级电力公司提供双碳贡献力指标测算、碳排放和碳减排资产摸底、碳管理能力建设、双碳案例宣传、绿色供应链示范建设、绿色金融创新、低碳课题研究等服务， 山东、湖北、江苏、浙江、福建、上海等 6 家试点省公司碳管理服务全部签约落地，累计合同额近 3,500 万元，其中本年新签合同额超 2,500 万元；迭代优化碳资产管理平台，依托“碳账户+绿色评估”模式，碳资产平台在“全国第九届供应链金融论坛”上获评“2022 中国供应链金融生态优秀新基建赋能平台”。</t>
  </si>
  <si>
    <t>信托业务聚焦“2+3+N” 业务转型路径，聚焦电网服务信托、自营投资 2 个基本盘，找准清洁能源、供应链金融、证券服务信托 3 条新赛道，加快创新型探索业务的发展布局。</t>
  </si>
  <si>
    <t>[第三节 管理层讨论与分析] [一、报告期内公司所属行业及主营业务情况说明]
图：荣获2023年中国供应链金融行业标兵—“最佳供应链金融实践案例”奖</t>
  </si>
  <si>
    <t>南方区域分部： 做好做优线上供应链金融业务，全年累计开展业务 6,007 笔，服务电网上下游供应商 880 家。</t>
  </si>
  <si>
    <t>析、大数据分析及人工智能辅助决策等服务；面向模式创新，提供工业电商、供应链金融、产业链协同等创级节点建设完成。</t>
  </si>
  <si>
    <t>实际担保金额以最终签署并执行的担保合同或银行、融资租赁公司、担保公司、供应链金融机构、企业集团财务公司及其他金融机构、非金融机构批复为准。</t>
  </si>
  <si>
    <t>稳步做好供应链金融业务，适度发展新兴产业投资业务，聚焦新技术领域投资，为矿山数字化、智能化升级提供支撑。</t>
  </si>
  <si>
    <t>山金金控及所属企业主要业务包括：投资管理，资产管理，股权投资管理，商品期货经纪，金融期货经纪，期货投资咨询，风险管理业务，黄金供应链金融，实业投资，贵金属、有色金属领域内的投资，贵金属销售、回购，煤炭、黑色金属、有色金属及矿产品的销售，货物与技术的进出口业务，企业管理，财务咨询（除代理记账），投资咨询等业务。</t>
  </si>
  <si>
    <t>发布了HSL2.0并落地应用，完成了在供应链金融、 Baas、底层链、积分治理、电子</t>
  </si>
  <si>
    <t>(12) 北京云图瀚星信息技术有限公司（以下简称云图）主营业务为开发和运营供应链金融平台，提供供应链金融解决方案、业务流程处理等相关服务。</t>
  </si>
  <si>
    <t>全方位加强了 Light 技术平台的能力，成为金融行业数字化建设的基础设施：公司加大对金融数据库的投入，筹建了数据库研发团队，为金融行业打造性能更好、更符合行业属性要求的信创数据库；云原生技术方面，聚焦低码技术的研究，结合恒生主流的业务产品，提升客户个性化需求定制开发的效率；极速交易技术方面，上半年引入了 FPGA 的技术，进一步提升交易的速度，完成行情等业务的开发；大数据技术方面，筹建了实时计算的产品，优化大数据平台的开发效率，进一步提升了数据处理分析的效率；人工智能方面，共发布上线 AI 产品 3 个 2021半年度新增签约客户 30 家，新增上线 15 家，包含 AI 文章转视频，智能双录，计算机视觉引擎取得初步落地进展， 其中智能双录落地人人好买基金，AI 文章落地天风证券，中信建投，国联证券等一些头部客户；区块链技术方面，通过工信部的可信区块链 3 项标准的评测，完成底层链、BaaS 平台的发布，为供应链金融业务提供更好用、更可信的区块链平台。</t>
  </si>
  <si>
    <t>目前，恒生电子供应链金融服务平台已应用于化工、能源、钢铁等多家大型实体产业集团。</t>
  </si>
  <si>
    <t>灵动新程主要从事科技类媒体业务，是用友商业创新平台及企业云服务领域上游，双方在渠道方面开展合作，实现平台营销效果的最优化，具体合作为战略合作伙伴 4 北京文德致远文化传播有限公司 正在办理清算注销手续 5 中驰车福互联科技（北京）有限公司 公司定位为围绕汽车后市场，打造供应链云平台、供应链金融。</t>
  </si>
  <si>
    <t>展供应链金融，加速供应链金融与现代物流主业深度融合；高效串联广汇集团优质资源，充分发挥产业协同优势， 应对房地产行业新常态， 精准切入商业管理优质赛道， “房产开发+商业管理”双轮驱动模式渐入佳境。</t>
  </si>
  <si>
    <t>供应链金融的参与主体类别众多，各类主体都从各自优势领域切入，当前呈百花齐放、百家争鸣争相布局的态势，同时新技术赋能商业保理、供应链金融业务，推动行业创新发展。</t>
  </si>
  <si>
    <t>请发行人说明：（1）自本次发行相关董事会前六个月至今，公司是否存在向保理、供应链金融、小额贷款等业务提供借款或增资的情况，是否存在实施或拟实施的财务性投资，公司对上述业务的后续计划安排；（2）公司投资参股公司的时间、与公司主营业务的关联性及协同性，是否属于围绕产业链上下游以获取技术、原料或渠道为目的的产业投资，相关对外投资是否为财务性</t>
  </si>
  <si>
    <t>公司开展的货物贸易业务不属于供应链金融业务。</t>
  </si>
  <si>
    <t>公司开展的贸易业务并未从供应链产业链整体出发，未运用金融科技手段，未采用应收账款融资、库存融资以及预付款融资等传统供应链金融业务模式，故公司开展的货物贸易业务不属于供应链金融业务。</t>
  </si>
  <si>
    <t>积极打造 To A 科技金融平台、To B 供应链金融平台、 To C 消费金融平台，大幅提升业务规模和盈利水平。</t>
  </si>
  <si>
    <t>科技金融方面， 不动产使用权流转平台（A 端平台）、供应链金融平台（B 端平台）和 G 优会员权益服务平台（C 端平台）三大平台全面提速。</t>
  </si>
  <si>
    <t>科技金融业务，不动产使用权流转平台（A端平台）、平台（B端平台）和G优会员权益服务平台（C端平台）三大平台全面提速。</t>
  </si>
  <si>
    <t>开拓供应链金融业务。</t>
  </si>
  <si>
    <t>[十四、资产管理业务情况说明]
2019国药控股融资租赁第三期资产支持专项计划644,938,300.002019远东九期资产支持专项计划1,146,330,600.00海通恒信第六期资产支持专项计划454,126,000.002020华在-云城租赁1期资产支持专项计划150,285,000.00华鑫-青岛城乡租赁第九期资产支持专项计划1,660,000,000.00华鑫-玄武1号供应链金融资产支持专项计划436,000,000.00中铁十局应收账款1期资产支持专项计划500,000,000.00中铁国际-南京空港枢纽市政道路PPP项目资产支持专项计划2,860,000,000.00</t>
  </si>
  <si>
    <t>产品名称 单位净值 累计单位净值 2019国药控股融资租赁第三期资产支持专项计划 1.2369 1.2369 2019远东九期资产支持专项计划 1.2458 1.2458 华鑫证券-海通恒信第六期资产支持专项计划 1.6260 1.6260 华鑫证券-2020华鑫-云城租赁1期资产支持专项计划 1.9674 1.9674 华鑫-青岛城乡租赁第九期资产支持专项计划 1.1145 1.1145 中铁十局应收账款1期资产支持专项计划 1.0367 1.0367 中铁国际-南京空港枢纽市政道路PPP项目资产支持专项计划 1.0001 1.0001 华鑫-玄武2号供应链金融资产支持专项计划 1.0000 1.0000 海通恒信第七期资产支持专项计划 1.0974 1.0974 华鑫-宏信-太平城乡保障房资产支持专项计划 1.0002 1.0002</t>
  </si>
  <si>
    <t>大众融资租赁在供应链金融业务上逐步拓展了多家汽车品牌合作方，上半年累计完成了3,249辆、2.37亿元的新车采购供应链金融业务。</t>
  </si>
  <si>
    <t>报告期内，供应链金融业务发展迅速，保理业务稳步推进，平台金融取得突破。</t>
  </si>
  <si>
    <t>企业开展供应链金融业务，如应收账款保理或应收账款质押融资业务，需成立专门的商业保理公司提供服务。</t>
  </si>
  <si>
    <t>海尔财务公司为本公司量身定做的供应链金融综合服务，如对下游客户提供的买方信贷， 对上游供货商的贴现和保理业务， 便利性地鼓励本公司生态圈合作伙伴使用海尔集团及其联系人的结算平台处理与本公司开展的大部分交易，提高营运效率；</t>
  </si>
  <si>
    <t>③海尔财务公司是本公司产业链上客户的重要合作伙伴，其中许多公司都在海尔财务公司开立账户，能便利性地支持本公司生态圈合作伙伴使用海尔财务公司的结算平台处理与本集团开展的大部分交易，提高运营效率；此外，海尔财务公司能为本公司量身定做供应链金融综合服务，如按监管要求对下游客户提供买方信贷等。</t>
  </si>
  <si>
    <t>三是充分发挥供应链集成服务主业优势发展供应链金融。</t>
  </si>
  <si>
    <t>答： 公司供应链业务始终坚持与客户共创价值的理念，在满足客户需求的基础上实现多点盈利，主要包括：服务增值，对客户提供物流、仓储、供应链金融等集成化服务，并分享服务增值获得增值收益；加工增值，与生产企业合作，由我方负责采购与销售，由生产企业进行加工，产品经过加工增值部分的利润按约定由双方共享；集购分销收益，集成下游客户的采购需求，加强对上游供应商的议价能力，降低采购成本，并增强对下游客户所需大宗物资的保供能力，获得采购与销售之间的合理价差等；现期结合风险管理收益，利用大宗商品大量的现货交易流量，在对大宗商品利用期货进行套期保值的基础上，开展现期结合业务，实行基差管理，获得风险管理超额收益等。</t>
  </si>
  <si>
    <t>（一） 按照物产中大“十四五”战略规划，为进一步提升公司供应链金融服务能力，通过物产中大商业保理（浙江）有限公司的设立，补齐为供应链客户提供包含支付、结算、融资、风控等综合性的商业保理业务的能力，促进产融协同，助力公司智慧供应链集成服务引领者战略目标的实现。</t>
  </si>
  <si>
    <t>一是利用公司信用优势和资金优势提供供应链金融支撑。</t>
  </si>
  <si>
    <t>一是利用公司信用优势和资源优势发展供应链金融服务。</t>
  </si>
  <si>
    <t>浙商银行温州分行对保理公司提供包括银行业务、供应链金融合作、保理业务合作等综合授信服务，初步合作战略意向金额 10 亿元。</t>
  </si>
  <si>
    <t>供应链金融服务与新零售业务为抓手，全面拓展汽车融资租赁业务。</t>
  </si>
  <si>
    <t>汽车金融服务深化供应链金融模式，以新零售、融资租赁等业务为抓手，为汽车行业客户提供定制化服务方案。</t>
  </si>
  <si>
    <t>以申请金融控股公司牌照为契机，全面提升公司治理水平及科学管控能力，建立健全产业投资、综合金融、产业链供应链金融三大业务平台，提升三大平台效能，优化业务布局，强化业务协同，全面提升公司整体竞争力和市场价值。</t>
  </si>
  <si>
    <t>3）部署三大业务板块：产业投资板块、产业链供应链金融板块和综合金融板块。</t>
  </si>
  <si>
    <t>金网络公司隶属于中国航空工业集团有限公司，是专注于供应链金融服务的科技平台公司， 目前已经发展成一家以金融科技研发、产品服务开发、管理系统搭建、管控专业咨询四大类业务为一身的供应链金融与管理综合服务企业。</t>
  </si>
  <si>
    <t>金融+供应链金融产业链投资中航证券中航产投综合金融中航证券租赁/信托供应链金融化服务成熟型PE投资Pre-I投资 Pre-IPO及上市后投资将培育的优质标的推向资本市场，加快改革发展步伐，不断提升市场竞争力。</t>
  </si>
  <si>
    <t>供应链金融、战投等资本运作“五大支柱”领域加大力度发展。</t>
  </si>
  <si>
    <t>2021年，中航产融增资金网络，通过该平台进一步聚焦供应链金融和产融数字化业务。</t>
  </si>
  <si>
    <t>2023年金网络供应链金融服务规模实现1,028亿元，同比增长113%。</t>
  </si>
  <si>
    <t>平台以面向大宗商品行业全生态、提供一站式供应链集成服务为目标，围绕大宗商品订单，以合作伙伴为中心，集成行业资讯、信息交互、数据交换、供需衔接、物流集成、供应链金融、在线自助交易等核心服务。</t>
  </si>
  <si>
    <t>2023 年 2 月，国务院印发《质量强国建设纲要》，其中四方面涉及物流与供应链，包括大力发展绿色供应链、统筹推进供应链金融发展等。</t>
  </si>
  <si>
    <t>二是能够提供贸易、物流、供应链金融等一体化服务的企业有望继续提升市场份额，而综合实力较弱的中小型民营企业将逐步退出竞争。</t>
  </si>
  <si>
    <t>重点关注的高风险领域主要包括市场竞争风险、对外投资风险、供应链金融业务风险、应收账款管理风险及新业务风险等。</t>
  </si>
  <si>
    <t>华电保理以“科技+金融”为手段，依托华电供应链金融平台开展线上保理业务，在平台上系统企业可以在线开具和使用电子信用凭证，在线确认应收应付账款，服务自身及供应商获得低成本融资，解决供应商融资难、融资贵问题，服务系统企业降本增效，提升资金管理水平。</t>
  </si>
  <si>
    <t>华电保理以“科技+金融”为手段，依托华电供应链金融平台开展线上保理业务，在平台上系统企业可以在线开</t>
  </si>
  <si>
    <t>1)国家发布一系列高规格政策文件支持供应链金融发展2019年7月6日，银保监会发布《关于推动供应链金融服务实体经济的指导意见》(简称),要求银行保险机构应依托供应链核心企业，基于核心企业与上下游链条真实交易，整合物流、信息流、资金流等各类信息，为供应链上下游链条企业结算、现金管理等一揽子综合金融服务。</t>
  </si>
  <si>
    <t>与公司主营业务发展密切相关，符合业态所需、行业发展惯例及产业政策的融资租赁、商业保理及供应链金融，暂不纳入</t>
  </si>
  <si>
    <t>（7）资金融通：扩充境内外资金供应链金融的融资合作模式， 借助上市公司增信以降低资金成本。</t>
  </si>
  <si>
    <t>根据《再融资业务若干问题解答》（2020年 6 月修订），与公司主营业务发展密切相关，符合业态所需、行业发展惯例及产业政策的融资租赁、商业保理及供应链金融，暂不纳入类金融计算口径。</t>
  </si>
  <si>
    <t>电子产品分销、供应链金融、云服务等； 68.51 不适用 17,184,913 49,120,453 5,020,760 644,219</t>
  </si>
  <si>
    <t>另一方面，作为技术解决方案服务商，英迈在为下游客户提供库存管理与供应链金融服务的同时，扮演着 IT 产品供应链物流配送执行引擎的角色，借助其渠道资源与客户积累，为供应链上下游企业提供 IT 产品解决方案。</t>
  </si>
  <si>
    <t>在推进市场体系与新技术融合发展方面，以物流服务、供应链金融服务为切入点，利用区块链、大数据、物联网等技术构建煤炭产业互联网综合服务平台，实现新技术与市场体系主要业务场景的深度融合与落地应用。</t>
  </si>
  <si>
    <t>在销售端， “国贸云链•纸品通” “国贸云链•慧通” “国贸云链•金信通” 等应用为产业客户提供了ToB电商、 网络货运、 供应链金融等服务； 在制造端， “国贸云链•轮胎易” “国贸云链•云钢厂” 等应用推动生产方式优化，实现智能生产、 智慧制造。</t>
  </si>
  <si>
    <t>同时，公司携手京东科技在供应链金融数字化领域深度合作，共同寻求供应链业务服务模式突破和创新。</t>
  </si>
  <si>
    <t>公司立足供应链场景，自主构建智慧供应链综合服务平台——国贸云链，提供适用于各类大宗商品供应链的行业解决方案，为产业伙伴提供更高效优质的综合服务，涵盖了针对供应链风控场景的“国贸云链·天眼”、针对电子签章应用场景的“国贸云链· 智签”、针对供应链金融服务场景的“国贸云链· 金贸通”、 针对供应链综合物流仓储服务场景的“国贸云链·慧通+”、针对农产行业推出的解决方案“国贸云链· e 鹭护农” 和针对浆纸行业推出的解决方案“国贸云链· 浆纸 e 站” 等。</t>
  </si>
  <si>
    <t>继续推进供应链金融服务平台的建设与应用推广，为产业链伙伴提供线上一站式综合金融服务； 持续完善“国贸云链”业务协同平台，供应链业务一体化及大客户协同模式深化运营， 推动“e 鹭护农” 农产供应链一体化平台、国贸云链“浆纸 e 站”“国贸云链·智钢” 等 2023 年实现版本全新迭代。</t>
  </si>
  <si>
    <t>[第二节 董事会关于本次募集资金使用的可行性分析] [二、募集资金投资项目的具体情况及可行性分析]
公司坚持数字引擎驱动，深化应用平台建设，聚焦“3 大护城河+2 大新曲线+3 大支撑力” 的数字化转型目标蓝图，推进数字化风控平台、供应链金融数字业务平台、物流业务中台、大宗贸易集成系统等数字化项目建设，通过数字化转</t>
  </si>
  <si>
    <t>[第二节 董事会关于本次募集资金使用的可行性分析] [二、募集资金投资项目的具体情况及可行性分析]
公司坚持数字引擎驱动，深化应用平台建设，聚焦“3 大护城河+2 大新曲线+3 大支撑力”的数字化转型目标蓝图，推进数字化风控平台、供应链金融数字业务平台、物流业务中台、大宗贸易集成系统等数字化项目建设，通过数字化转</t>
  </si>
  <si>
    <t>沉淀客商的业务数据、交易数据、风险数据、信用数据等，根据客商交易数据的真实性，提高客商资信情况判断的准确率；将金融数据资产作为产品对外输出，不断引入资方，实现供应链金融可控风险的轻资本运作；通过对供应链各环节的主动把控，实现物流、贸易、金融信息的实时连通与共享预警，降低金融业务风险、提升可控性；基于已搭建完成的线上交易平台，自然形成贷款发放和还款的资金闭环。</t>
  </si>
  <si>
    <t>回答：“国贸云链·金贸通”是公司与国内领先的产业数字团队合作打造的数字化供应链金融业务平台，实现了全流程的线上智能化运营，以数据化资产增信，在不占用公司资源的前提下，帮助客户获取金融机构授信。</t>
  </si>
  <si>
    <t>公司坚持数字引擎驱动，深化应用平台建设，聚焦“3 大护城河+2 大新曲线+3 大支撑力”的数字化转型目标蓝图，推进数字化风控平台、供应链金融数字业务平台、物流业务中台、大宗贸易集成系统等数字化项目建设，通过数字化转型项目实践促进供应链运营提质增效，强化供应链集成服务，实现全面全程风控。</t>
  </si>
  <si>
    <t>[二、中介机构核查程序及结论]
2.2 供应链金融项目</t>
  </si>
  <si>
    <t>按需定制，““国贸云链”链接产业链上下游客户： 通过““国贸云链”集成电子签章、 智慧物流、供应链金融等多项功能， 提供适用于各类大宗商品供应链的行业解决方案， 打通产业链上各方的信息孤岛， 公司为供应商、 工厂、 客户等提供增值服务， 促进高效沟通。</t>
  </si>
  <si>
    <t>一是持续创新，建设运营数字化业务平台：迭代提升“国贸云链”平台的赋能能力，延展 国贸云链” 平台的支撑领域，拓展 国贸云链· 金贸通” 供应链金融应用场景，全面完成 国贸云链· 慧通+” 智慧物流数字化平台建设。</t>
  </si>
  <si>
    <t>（二）公司承诺在本次募集资金使用完毕前或募集资金到位36个月内，不再新增对类金融业务的资金投入（包含增资、借款等各种形式的资金投入） 发行人本次募集资金不存在直接或变相用于类金融业务的情形，发行人已在募集说明书“第二节发行人基本情况”之“六、截至最近一期末，不存在金额较大的财务性投资的基本情况”中披露相关内容 三、与公司主营业务发展密切相关，符合业态所需、行业发展惯例及产业政策的融资租赁、商业保理及供应链金融，暂不纳入类金融业务计算口径。</t>
  </si>
  <si>
    <t>5 月，“货兑宝”平台与中国农业银行物联网系统实现对接，“货兑宝”平台的物联网系统成为农业银行首个完成系统对接的物联网平台；中储京科报送的“货兑宝平台数字化区块链电子仓单应用”业务方案，荣获 2021 年度供应链金融创新应用优秀案例； 6 月，中储京科荣获“中国产业区块链企业 50 强”。</t>
  </si>
  <si>
    <t>此外，公司还开展组团参展、买家对接会等线下服务，向纺织企业提供电商培训、纺织品仓储检测、供应链金融、软件技术开发等多类配套服务。</t>
  </si>
  <si>
    <t>智慧物流电商平台为客户提供网上下单、费用结算、货权交割、自助提货、自主查询及无风险、高效率交割支付通道的增值服务和供应链金融服务。</t>
  </si>
  <si>
    <t>2、请问在清算通上实现供应链金融还存在技术障碍？</t>
  </si>
  <si>
    <t>（3）供应链金融服务及其他业务： 通过子公司电子商务公司苏交网电商平台为客户提供大宗商品供应链融资服务； 通过子公司保税贸易为客户提供化工品及黑色金属代理业务； 通过子公司上海保港基金参与对公司有协同效应的标的项目的资本投资和资产整合，同时利用自有资金适量参与证券投资等。</t>
  </si>
  <si>
    <t>双方将发挥各自优势，共同打造集线上交割，支付结算、供应链金融于一体的数字化第三方物流服务平台。</t>
  </si>
  <si>
    <t>（3）供应链金融服务及其他业务：通过电子商务公司清算通业务为客户提供大宗商品供应链融资服务；通过保税贸易为客户提供化工品及黑色金属代理业务； 通过上海保港基金参与对公司有协同效应的标的项目的资本投资和资产整合，同时利用自有资金适量参与证券投资等。</t>
  </si>
  <si>
    <t>政策红利促进科技金融健康发展.2020年9月，中国人民银行、工业和信息化部等八部委联合发布了《关于规范发展供应链金融支持供应链产业链稳定循北京国融兴华资产评估有限责任公司地址：北京市西城区裕民路18号北环中心25层环和优化升级的意见》，提出金融机构应加强金融科技运用，通过"金融科技+供应链场景"实现核心企业"主体信用"、交易标的"物的信用"、交易信息产生的"数据信用"一体化的信息系统和风控系统，建立全流程线上资金监控模式，增强操作制度的严密性，强化操作制度的执行力。</t>
  </si>
  <si>
    <t>建信融通有限责任公司根据中国平煤神马控股集团有限责任公司的业务需求及偿付能力，核定中国平煤神马控股集团有限公司的融信签发限额为人民币2.2 亿元，限额有效期与协议有效期保持一致；中国平煤神马控股集团有限公司（甲方）、中国建设银行股份有限公司河南省分行（乙方）、建信融通有限责任公司（丙方）签订供应链“e 信通”业务合作协议， 甲、 乙、 内三方一致同意， 在符合法律法规的前提下， 在甲方、甲方集团内的子、分公司及其上游供应商符合条件的前提下，通过整合各方资源，甲方授权子、分公司与乙方开展供应链融资业务合作，乙方与丙方系统对接，为甲方、甲方集团内的子、分公司供应商提供网络供应链服务:丙方利用其供应链管理平台为甲方、子、分公司及其供应商的采购销售交易提供应收账款确权、流转等供应链金融管理服务。</t>
  </si>
  <si>
    <t>建信融通有限责任公司根据中国平煤神马控股集团有限责任公司的业务需求及偿付能力，核定中国平煤神马控股集团有限公司的融信签发限额为人民币 2.2亿元，限额有效期与协议有效期保持一致；中国平煤神马控股集团有限公司（甲方）、中国建设银行股份有限公司河南省分行（乙方）、建信融通有限责任公司（丙方）签订供应链“e 信通”业务合作协议，甲、乙、丙三方一致同意，在符合法律法规的前提下，在甲方、甲方集团内的子、分公司及其上游供应商符合条件的前提下，通过整合各方资源，甲方授权子、分公司与乙方开展供应链融资业务合作，乙方与丙方系统对接，为甲方、甲方集团内的子、分公司供应商提供网络供应链服务:丙方利用其供应链管理平台为甲方、子、分公司及其供应商的采购销售交易提供应收账款确权、流转等供应链金融管理服务。</t>
  </si>
  <si>
    <t>建信融通有限责任公司根据中国平煤神马控股集团有限责任公司的业务需求及偿付能力，核定中国平煤神马控股集团有限公司的融信签发限额为人民币2.20 亿元，限额有效期与协议有效期保持一致；中国平煤神马控股集团有限公司（甲方）、中国建设银行股份有限公司河南省分行（乙方）、建信融通有限责任公司（丙方）签订供应链“e 信通”业务合作协议，甲、乙、丙三方一致同意，在符合法律法规的前提下，在甲方、甲方集团内的子、分公司及其上游供应商符合条件的前提下，通过整合各方资源，甲方授权子、分公司与乙方开展供应链融资业务合作，乙方与丙方系统对接，为甲方、甲方集团内的子、分公司供应商提供网络供应链服务:丙方利用其供应链管理平台为甲方、子、分公司及其供应商的采购销售交易提供应收账款确权、流转等供应链金融管理服务。</t>
  </si>
  <si>
    <t>2021 年 4 月，玉米网供应链（大连）有限公司荣获第五届中国供应链金融行业标兵大奖“最佳供应链金融产品创新” 奖。</t>
  </si>
  <si>
    <t>[二、现场会议会议议程：]
4、调整金融业务结构，加强风控，发展农业供应链金融服务</t>
  </si>
  <si>
    <t>公司依托互联网、物联网、大数据、区块链、移动终端等技术手段，打造集信息大数据、交易撮合、智能仓储物流、供应链金融、三农服务五大板块功能为一体的农业供应链综合服务平台。</t>
  </si>
  <si>
    <t>公司也一直将促进供应链金融的发展作为促进主营业务协同发展的有效途径，加速供应链金融行业的发展和创新，为缓解公司农业产业链上下游中小微企业的资金压力，提供多种融资手段。</t>
  </si>
  <si>
    <t>近年来，国家连续出台一系列加快供应链金融发展、加强供应链金融体系建设的文件，鼓励完善产业链补齐短板发展，金融服务逐步向供应链倾斜。</t>
  </si>
  <si>
    <t>应付债券 0.00 2,555,206,026.99 2.33 -100.00 债券即将到期转入一年内到期的非流动负债负债 租赁负债 195,434,034.15 0.15 0.00 执行新租赁准则增加 其 他 非 流 动负债 539,217,085.71 0.42 0.00 采用供应链金融结算，其中长期应付部分转入 资本公积 6,628,944,004.74 5.11 6,563,615,307.67 6.00 1.00 主要是能建集团引入战略投资者新增投资导致 少 数 股 东 权益 4,455,224,315.07 3.43 2,054,550,457.89 1.88 116.85 主要是子公司发行永续债所致</t>
  </si>
  <si>
    <t>为进一步支持公司经营发展实际需要，优化公司债务结构，降低财务费用，拓宽直接融资渠道，根据《中华人民共和国公司法》等相关法律法规的规定，公司拟将供应商对公司及下属公司的应收账款债权（即公司及下属子公司对供应商的应付账款）为基础资产，开展储架式供应链金融资产证券化业务（以下简称“供应链 ABS”），并以上述供应链 ABS 相同类型的基础资产，在银行间市场交易商协会注册供应链金融资产支持票据项目（以下简称“供应链 ABN”）。</t>
  </si>
  <si>
    <t>7 审议《关于公司2021年预计发生日常关联交易的议案》 8 审议《关于公司2020年度募集资金存放与实际使用情况的专项报告的议案》 9 审议《关于公司拟发行债务融资工具的议案》 10 审议《关于公司为控股子公司提供担保的议案》 11 审议《关于公司拟开展供应链金融资产支持票据项目的议案》 12 审议《关于公司符合面向专业投资者公开发行公司债券条件的议案》 13.00 逐项审议《关于发行公司债券方案的议案》 13.01 发行规模 13.02 票面金额、发行价格 13.03 发行对象及向公司股东配售的安排 13.04 债券期限及品种 13.05 债券利率或其确定方式 13.06 担保方式 13.07 发行方式 13.08 募集资金用途 13.09 偿债保障措施</t>
  </si>
  <si>
    <t>[八、宣读 2020 年年度股东大会决议；]
关于公司拟开展供应链金融资产支持票据项目的议案</t>
  </si>
  <si>
    <t>[二、议案审议情况]
同意公司将供应商对公司及下属公司的应收账款债权（即公司及下属子公司对供应商的应付账款）为基础资产，开展储架式供应链金融资产证券化业务，并以上述供应链 ABS 相同类型的基础资产，在银行间市场交易商协会注册供应链金融资产支持票据项目，前述项目方案如下：</t>
  </si>
  <si>
    <t>公司于 2021 年 8 月 18 日召开的第九届董事会第二次会议审议通过了《关于公司拟开展供应链金融资产支持票据项目的议案》。</t>
  </si>
  <si>
    <t>[八、宣读 2021 年第一次临时股东大会决议；]
关于公司拟开展供应链金融资产支持票据项目的议案</t>
  </si>
  <si>
    <t>[四、本次股东大会表决结果]
议案序号 议案名称 同意 反对 弃权 票数 比例（%） 票数 比例（%） 票数 比例（%） 3 关于公司拟开展供应链金融资产支持票据项目的议案 64,909,212 99.9968 2,073 0.0032 0 0.0000</t>
  </si>
  <si>
    <t>第八届董事会第二十七次会议 2021年3月23日 会议审议通过了《关于公司2020年年度报告及摘要的议案》、《公司2020年度董事会工作报告》、《公司2020年度总裁工作报告》、《公司2020年度财务决算及2021年度财务预算报告》、《公司2020年度利润分配预案》、《关于续聘上会会计师事务所（特殊普通合伙）为公司2021年度会计师事务所的议案》、《关于2020年度公司高管薪酬考核的议案》、《关于公司2021年预计发生日常关联交易的议案》、《公司2020年内部控制评价报告》、《公司2020年内部控制审计报告》、《关于公司2020年度募集资金存放与实际使用情况的专项报告的议案》、《关于公司董事会授权董事长2021年对外赠与额度的议案》、《关于公司拟发行债务融资工具的议案》、《关于公司为控股子公司提供担保的议案》、《关于公司拟开展供应链金融资产支持票据项目的议案》。</t>
  </si>
  <si>
    <t>[八、宣读 2021 年年度股东大会决议；]
（6）公司于 2021 年 8 月 18 日以通讯方式召开第九届董事会第二次会议，会议审议通过了《关于公司 2021 年半年度报告及摘要的议案》、《关于公司 2021 年 1至 6 月募集资金存放与实际使用情况的专项报告的议案》、《关于子公司为公司提供担保的议案》、《关于公司为子公司提供担保的议案》、《关于公司拟开展供应链金融</t>
  </si>
  <si>
    <t>《意见》的发布，将有力促进供应链金融发挥独到的功能和作用，更好服务中小微企业融资，精准滴灌；提高供应链整体运营效率和运转能力，促进供应链产业链完整稳定；促进经济良性循环和优化布局，支持实体经济提质增效。</t>
  </si>
  <si>
    <t>查，督促指导了大型企业及所属商业保理公司规范发展供应链金融业务。</t>
  </si>
  <si>
    <t>加大金融支持力度：鼓励金融机构依托应收账款、存货、仓单、订单、保单等提供金融产品和服务，规范发展供应链金融。</t>
  </si>
  <si>
    <t>至 2020 年底，供应链金融平台（ERP 子系统）交付上线，交易商城子系统、WMS 子系统、门户子系统等基础版本部署已上线，印刷产业物联网服务平台进入研发阶段，多项平台产品完成前期调研。</t>
  </si>
  <si>
    <t>（3）筹资活动产生的现金流量净额81,241.53万元，主要是由于公司冬季材料储备以及施工运营需要阶段性增加的供应链金融等影响所致期。</t>
  </si>
  <si>
    <t>[八、合作共赢]
公司启动第三方供应链金融平台合作项目，品牌商作为金融项目搭桥方，通过第三方供应链金融平台贷款经销商解决经验过程中阶段</t>
  </si>
  <si>
    <t>从上述数据来看，公司的供应链金融业务资产质量良好。</t>
  </si>
  <si>
    <t>[二、三级供应商]
供应链金融·促进供应商稳产保供</t>
  </si>
  <si>
    <t>公司于2021年12月21日与第一大股东特变电工股份有限公司(以下简称"特变电工")签订了《框架协议》、与特变电工控股子公司特变电工集团财务有限公司(以下简称"财务公司")签订了《金融服务框架协议》、与特变电工全资子公司三阳丝路(霍尔果斯)商业保理有限公司(以下简称"保理公司")签订了《供应链金融服务框架协议》；与特变电工第一大股东新疆特变电工集团有限公司(以下简称"特变集团")签订了《框架协议》、与珠海格力新元电子有限公司(以下简称"格力新元")签订了《框架协议》、与参股公司成都富江机械制造有限公司(以下简称"成都富江")、河南省远洋粉体科技股份有限公司(以下简称"河南远洋")签订了《框架协议》。</t>
  </si>
  <si>
    <t>报告期内，在创新工作上坚持“主动性”、“规避性”、“连续性”原则，贯彻一体两翼战略规划，回归本源，植根实体，承担普惠的责任；重视金融科技，注重对云平台等各类信息的引入，开展大数据建模与分析能力建设工程；重视情景创新，主动服务，持续优化供应链金融与零售金融服务；筹措机制变革，便捷创新，建设客户导向的金融服务中心。</t>
  </si>
  <si>
    <t>供应链金融客户数 3525 户，较年初增长 35%；报告期内累计业务量793 亿元，较年初增长 50%。</t>
  </si>
  <si>
    <t>报告期内，供应链金融业务量 344 亿元，同比增长 57.7%； 现金管理业务量 3884 亿元，同比增长 80%。</t>
  </si>
  <si>
    <t>[一、强化环境和社会风险管理]
批量化供应链金融服务支持农业产业化、规模化发展</t>
  </si>
  <si>
    <t>交易银行＞ 以供应链金融为纽带，全面集成交易银行产品与服务，丰富苏银供应链金融云平台产品体系，持续提升供应链金融的组合拳能力，打造行业化、定制化解决方案，满足企业多元化、个性化、线上化服务需求。</t>
  </si>
  <si>
    <t>一季度贷款同比增长 10.86%， “苏银金管家”累计服务客户超过 3 万户，较上年末增长 27%，产品交易量近 8500 亿元，较上年同期增长 65.37%。</t>
  </si>
  <si>
    <t>能，探索供应链金融服务平台和细分子行业链式服揽子解决方案的跨境投融资服务，助力企业跨境业</t>
  </si>
  <si>
    <t>期内不断提升智能化服务能力， 资产管家实现入池资产和融资业务管理线上化， 优化企业资产流动性经营；完善小额保函服务， 推出智能化小额政府工程履约保函；优化数字供应链金融服务平台，打造“云 e 信” 标准产品。</t>
  </si>
  <si>
    <t>“贸易金引擎” 加速产品迭代增强供应链金融服务能力，助力客户融资畅通、稳链固链。</t>
  </si>
  <si>
    <t>针对 Y 公司小额高频结算特点， 我行合肥分行组建专业化服务团队， 量身定制线上供应链金融服务方案， 为其提供全链条、 全环节服务保障，确保每笔融资顺利投放、 及时触达。</t>
  </si>
  <si>
    <t>三是聚焦场景化金融，以核心企业为中心，围绕其上下游配套小微企业开展“核心企业+”供应链金融的资源储备挖掘和项目落地工作，针对客户多元化场景方向开发适配产品，提升小微金融服务质效。</t>
  </si>
  <si>
    <t>[一、支持重点产业发展]
2021 年，本公司结合企业产业布局、发展规划和某集团各板块融资授信、供应链金融等情况，</t>
  </si>
  <si>
    <t>二是，加强对分支机构服务 “三农” 重点领域的引导，引导其主动对接属地现代农业园区、农业龙头企业，加大与农业农村重点项目的对接，积极发展涉农供应链金融，打造农业全产业链金融服务模式。</t>
  </si>
  <si>
    <t>惠金融产品研发和创新，延安分行主打以红色旅游为抓手的文创金融产品，铜川分行结合属地涉农特点开展生</t>
  </si>
  <si>
    <t>发行人应结合融资租赁、商业保理以及供应链金融的具体经营内容、服务对象、盈利来源，以及上述业务与公司主营业务或主要产品之间的关系，论证说明该业务是否有利于服务实体经济，是否属于行业发展所需或</t>
  </si>
  <si>
    <t>2023年上半年年底，全公司已开立供应链金融62434.27万元，流转供应链金融134360.87万元，累计有息负债130.38亿元，较上年同期134.48亿元减少4.39亿元，同比下降3.26%。</t>
  </si>
  <si>
    <t>会议同意公司为全资子公司四川广安爱众水务有限责任公司向中国农业银行股份有限公司广安区支行申请办理供应链金融融资业务“保理e融”提供连带责任担保，担保金额 1000 万元， 担保期限 1 年。</t>
  </si>
  <si>
    <t>2024 年 3 月 13 日，公司以通讯方式召开了第七届董事会第十六次会议，会议审议通过了《关于为全资子公司爱众综合能源向银行申请办理“保理 e 融” 业务提供担保的议案》《关于为全资子公司广安水务向银行申请办理“保理 e 融”业务提供担保的议案》， 会议同意公司为综合能源和广安水务向广安区支行申请办理供应链金融融资业务“保理 e 融” 提供连带责任担保，担保金额共计 11000万元，其中公司为综合能源提供的担保金额为 10000 万元，公司为广安水务提供的担保金额为 1000 万元。</t>
  </si>
  <si>
    <t>以产业互联网平台交易场景为依托，积极培育供应链金融新业务。</t>
  </si>
  <si>
    <t>再生资源供应链继续创新拓展上游废纸回收货源模式，加强在再生资源领域的合作与拓展，并率先开展了针对下游客户的供应链金融服务。</t>
  </si>
  <si>
    <t>公司通过平台积极开展大宗农产品现货电子交易服务及供应链金融服务，全力打造线上线下融合的一体化运营新模式，完善猪肉现货交易授信业务、冷冻食品仓单质押业务流程。</t>
  </si>
  <si>
    <t>报告期内，公司与光大银行总行签订全面战略合作协议，持续深化与其在融资授信、现金管理、供应链金融、股权融资等方面的战略合作；公司作为光大银行最高级别客户，享受其最优质便捷的服务，同时借助其在科技金融领域的优势，继续深化“融资与融智”相结合、 “线上与线下”相结合、 “供应链与交易链”相结合等方面的合作经验，进一步聚焦公司主营业务、打造竞争优势。</t>
  </si>
  <si>
    <t>公司经过多年的数字化转型，搭建了全国统一的药九九 B2B 交易平台（www.yyjzt.com），不断丰富平台产品及提升价格合理性；公司自主开发了上游供应链 SaaS 系统“智药通”、云采购及下游 SaaS 系统“云店通”， 搭建了电子首营交互平台，并通过平台数智化能力、社群营销、工业旗舰运营、SaaS 服务和线下地推相结合，与相关银行合作，借助供应链金融平台，为上游客户提供全渠道、全场景的数字化分销服务，为下游客户提供全品类、 “一站式”的数字化供应链服务。</t>
  </si>
  <si>
    <t>银行、湖北银行等大型银行总行或分支机构开展“总对总”战略合作；报告期内，公司成功举办了“2023年九州通金融机构研讨会”，邀请工商银行、农业银行、中国银行、建设银行等32家大型金融机构参会，就双方未来合作方向进行研讨并达成在授信额度扩盘、授信品种创新及供应链金融等方面深化合作的共识；公司多次召开线上/线下座谈交流会，与广发银行总行、平安理财、农银投资、中银投资、建信投资、交银投资等金融机构，就公司优先股、永续债、应收账款资产证券化投资、公募REITs、 Pre-REITs、 ABN/ABS、 ABCP等产品开展达成合作意向。</t>
  </si>
  <si>
    <t>2023 年，九州通继续拓展各大型银行及证券、理财、保险等金融机构的合作深度和广度，与交通银行、中国银行、招商银行、农业银行、光大银行、中信银行、恒丰银行、民生银行、汉口银行、湖北银行等大型银行总行或分支机构开展“总对总”战略合作；公司成功举办了“2023 年九州通金融机构研讨会”，工商银行、农业银行、中国银行、建设银行等 32 家大型金融机构参会，就双方未来合作方向进行研讨并达成在授信额度扩盘、授信品种创新及供应链金融等方面深化合作的共识；公司多次召开线上/线下座谈交流会，与广发银行总行、平安理财、农银投资、中银投资、建信投资、交银投资等金融机构，就公司优先股、永续债、应收账款资产证券化投资、公募 REITs、 Pre-REITs、 ABN/ABS、ABCP 等产品开展达成合作意向。</t>
  </si>
  <si>
    <t>[第十节 财务报告] [七、合并财务报表项目注释]
供应链金融 995,891,115.44 待转销项税 243,369,872.60 163,499,176.09 合计 1,239,260,988.04 163,499,176.09</t>
  </si>
  <si>
    <t>基于该“双百计划”的推动实施，公司在全行范围内形成合力全面提升供应链金融服务能力，在市场中逐步形成南京银行供应链金融服务的品牌效应。</t>
  </si>
  <si>
    <t>首个供应链金融产融一体公共服务平台—海安平台在南通地区顺利上线。</t>
  </si>
  <si>
    <t>践行开放银行理念 ，推进打造基于数字化的供应链金融产业平台 ，搭建“一站式”的客户综合金融服务生态圈 。</t>
  </si>
  <si>
    <t>第二个就成立了供应链金融部，主要是解决类循环问题，解决票据业务，票据的质贴以及供应链融资的票据化等等，对接人民银行、票交所创新业务，实现对公司客户的创新服务。</t>
  </si>
  <si>
    <t>助力“交易银行”战略方面， 供应链金融线上专区系统实现供应链金融业务的线上营销能力、运营能力、数据能力及生态场景接入等能力的整合，提升了我行在供应链生态中的业务拓展和服务创新能力。</t>
  </si>
  <si>
    <t>供应链金融方面， 聚焦重点场景和重点客户，报告期内，基础供应链投放971亿元，同比增长36% ，生态供应链场景项下服务730多家上下游客户，累计投放210亿元。</t>
  </si>
  <si>
    <t>11.中国金融出版社主办的第五届中国金融年度品牌案例大赛中，公司荣获“数字供应链金融服务平台”案例特别奖。</t>
  </si>
  <si>
    <t>[六、深化绿色理念]
“2023 中国数字供应链金融生态优秀企业”</t>
  </si>
  <si>
    <t>截至2021年2月24日，公司对子公司累计提供的融资类担保余额为81.86亿元和美元6.82亿元，履约类担保余额为美元7.60亿元，供应链金融担保余额为1.03亿元，对外担保余额为3.46亿元。</t>
  </si>
  <si>
    <t>经公司第四届董事会 2019 年第十次会议及 2019 年第二次临时股东大会审议通过，公司股东大会和董事会授权董事长或其授权人在担保额度不超过 20 亿元人民币，单笔担保期限不超过 1 年的范围内，与银行开展供应链金融业务， 并对子公司开展上述供应链金融业务承诺的应付账款承担无条件付款责任担保（详见公司 2019 年 7 月 30 日披露的临 2019-107 号公告）。</t>
  </si>
  <si>
    <t>为提高公司决策效率，提请股东大会授权董事会并由董事会具体授权董事长或其授权人， 在上述供应链金融业务额度内开展具体业务， 并签署与供应链金融业务有关的协议、函件等必要文件。</t>
  </si>
  <si>
    <t>截至 2021 年 6 月 18 日，公司对子公司累计提供的融资类担保余额为人民币119.94 亿元和美元 6.32 亿元（如无特别说明，以下金额币种为人民币），履约类担保余额为美元 7.60 亿元，供应链金融类担保余额为 1.51 亿元，对外担保余额为 3.46 亿元。</t>
  </si>
  <si>
    <t>截至 2021 年 6 月 18 日，公司对子公司累计提供的融资类担保余额为人民币119.94 亿元和美元 6.32 亿元，履约类担保余额为美元 7.60 亿元，供应链金融类担保余额为 1.51 亿元，对外担保余额为 3.46 亿元。</t>
  </si>
  <si>
    <t>[六、其他事项]
序号 非累积投票议案名称 同意 反对 弃权 1 关于公司董事、高级管理人员拟通过员工持股计划持有控股子公司股权的议案 2 关于向员工持股平台转让控股子公司股权暨关联交易的议案 3 关于增加供应链金融业务额度并为全资子公司提供担保的议案</t>
  </si>
  <si>
    <t>为提高公司决策效率，提请股东大会授权董事会并由董事会具体授权董事长或其授权人，在上述供应链金融业务额度内开展具体业务，并签署与供应链金融业务有关的协议、函件等必要文件。</t>
  </si>
  <si>
    <t>[二、议案审议情况]
平台转让控股子公司股权暨关联交易的议案 3 关于增加供应链金融业务额度并为全资子公司提供担保的议案 1,042,797,500 99.8296 37,040 0.0035 1,743,195 0.1669</t>
  </si>
  <si>
    <t>经公司第四届董事会 2019 年第十次会议及 2019 年第二次临时股东大会审议通过，公司股东大会和董事会授权董事长或其授权人在担保额度不超过20 亿元人民币，单笔担保期限不超过 1 年的范围内，与银行开展供应链金融业务， 并对子公司开展上述供应链金融业务承诺的应付账款承担无条件付款责任担保（详见公司 2019 年 7 月 30 日披露的临 2019-107 号公告）。</t>
  </si>
  <si>
    <t>截至 2021 年 9 月 17 日，公司对子公司累计提供的融资类担保余额为人民币111.68 亿元和美元 4.68 亿元，履约类担保余额为美元 1.98 亿元，供应链金融类担保余额为 6.13 亿元，对外担保余额为 3.46 亿元。</t>
  </si>
  <si>
    <t>截至2021年10月27日，公司对子公司累计提供的融资类担保余额为人民币122.98亿元和美元4.68亿元，履约类担保余额为美元1.98亿元，供应链金融类担保余额为4.88亿元，对外担保余额为3.46亿元。</t>
  </si>
  <si>
    <t>截至2021年12月9日，公司对子公司累计提供的融资类担保余额为人民币124.98亿元和美元4.99亿元，履约类担保余额为美元0.89亿元，供应链金融担保余额为5.47亿元，对外担保余额为3.46亿元。</t>
  </si>
  <si>
    <t>公司第四届董事会 2021 年第九次会议、 2021 年第二次临时股东大会审议通过了《关于增加供应链金融业务额度并为全资子公司提供担保的议案》，同意将公司与银行开展供应链金融业务额度由 20 亿元增加至 40 亿元，同时公司对全资子公司开展上述供应链金融业务承诺的应付账款承担无条件付款责任担保，担保额度可滚动使用，单笔担保期限不超过一年（详见公司 2021 年 6 月23 日、 2021 年 8 月 12 日披露的临 2021-072 号、 临 2021-090 号公告） 。</t>
  </si>
  <si>
    <t>公司第四届董事会 2021 年第九次会议、 2021 年第二次临时股东大会审议通过了《关于增加供应链金融业务额度并为全资子公司提供担保的议案》，同意将公司与银行开展供应链金融业务额度上限由 20 亿元增加至 40 亿元，同时公司对全资子公司开展上述供应链金融业务承诺的应付账款承担无条件付款责任担保，担保额度可滚动使用，单笔担保期限不超过一年（详见公司 2021 年 6 月 23 日、 2021 年 8 月 12 日披露的临 2021-072 号、临 2021-090号公告） 。</t>
  </si>
  <si>
    <t>截止 2022 年 9 月 19 日， 以上银行供应链金融业务授信金额为合计不超过 35 亿元。</t>
  </si>
  <si>
    <t>[一、担保情况概述]
公司第四届董事会 2019 年第十次会议及 2019 年第二次临时股东大会审议通过了《关于开展供应链金融业务及对全资子公司提供担保的议案》，公司第四届董事会 2021 年第九次会议、 2021 年第二次临时股东大会审议通过了《关于增加供应链金融业务额度并为全资子公司提供担保的议案》，同意公司、全资子公司与银行开展供应链金融业务额度 40 亿元，同时公司对全资子公司开展上述供应链金融业务承诺的应付账款责任提供担保，担保额度可滚动使用，单笔担保期限不超过一年（详见公司 2021 年 6 月 23 日、 2021 年 8 月 12 日披露的临 2021-</t>
  </si>
  <si>
    <t>注： 根据公司与合作银行已签订的供应链金融业务相关协议及约定， 公司将为供应链金融业务项下有关的全资子公司付款义务承担担保责任，担保额度上限为 40 亿元。</t>
  </si>
  <si>
    <t>2、根据公司与合作银行已签订的供应链金融业务相关协议及约定，公司为供应链金融业务项下有关的全资子公司付款义务承担担保责任，担保额度上限为40 亿元，担保期限至该业务协议全部履行完毕为止。</t>
  </si>
  <si>
    <t>[一、担保进展概况]
2、根据公司与合作银行已签订的供应链金融业务相关协议及约定，公司为</t>
  </si>
  <si>
    <t>3、根据公司与合作银行已签订的供应链金融业务相关协议及约定，公司为供应链金融业务项下有关的全资子公司付款义务承担担保责任，担保额度上限为40 亿元，担保期限至该业务协议全部履行完毕为止。</t>
  </si>
  <si>
    <t>5、根据公司与合作银行已签订的供应链金融业务相关协议及约定，公司为供应链金融业务项下有关的全资子公司付款义务承担担保责任，担保额度上限为40 亿元，担保期限至该业务协议全部履行完毕为止。</t>
  </si>
  <si>
    <t>3、根据公司与合作银行已签订的供应链金融业务相关协议及约定，公司为供应链金融业务项下有关的全资子公司付款义务承担担保责任，截至 2023 年 8月 31 日，担保额度上限为 35 亿元，担保期限至该业务协议全部履行完毕为止，实际已提供担保余额为 200,585.41 万元。</t>
  </si>
  <si>
    <t>3、根据公司与合作银行已签订的供应链金融业务相关协议及约定，公司为供应链金融业务项下有关的全资子公司付款义务承担担保责任， 截至 2023 年 9月 30 日， 担保额度上限为 35 亿元，担保期限至该业务协议全部履行完毕为止，实际已提供担保余额为 242,746.04 万元。</t>
  </si>
  <si>
    <t>3、根据公司与合作银行已签订的供应链金融业务相关协议及约定，公司为供应链金融业务项下有关的全资子公司付款义务承担担保责任， 截至 2023 年 10月 31 日， 担保额度上限为 286,456.48 万元， 担保期限至该业务协议全部履行完毕为止， 实际已提供的担保余额为 279,499.41 万元。</t>
  </si>
  <si>
    <t>3、根据经营需要，公司与平安银行股份有限公司西安分行签订供应链金融业务相关协议，公司为该供应链金融业务项下的公司子公司应付供应商账款承担到期共同连带付款义务，直至相应债权债务偿付完毕， 最高担保金额为 10 亿元。</t>
  </si>
  <si>
    <t>截至2023 年 12 月 31 日，公司供应链金融业务授信额度合计为 486,456.48 万元。</t>
  </si>
  <si>
    <t>截至2024 年 3 月 31 日，公司供应链金融业务授信额度合计为 550, 000.00 万元。</t>
  </si>
  <si>
    <t>[第十节 财务报告] [七、合并财务报表项目注释]
种类 期末余额 期初余额 商业承兑汇票 80,780,359.31 银行承兑汇票 供应链金融票据 217,635,087.44 合计 217,635,087.44 80,780,359.31</t>
  </si>
  <si>
    <t>中节能保理云单系统是中节能保理基于互联网云计算技术、大数据技术打造的能够提供一站式服务的中节能保理供应链金融服务平台。</t>
  </si>
  <si>
    <t>公司还与网商银行升级合作，全面接入网商银行数字供应链金融服务“大雁系统”计划，可以提升产业链数字化水平，并推动产业链上下游中小微绿色经营者实施绿色经营行为。</t>
  </si>
  <si>
    <t>主要条款：公司及控股子公司就与供应商之间的真实应付账款可通过中铝保理的供应链金融服务平台向公司及控股子公司的供应商开展应付账款保理服务（含 E 信融业务），到期后由公司或控股子公司向应付账款保理业务最终持有人支付凭证记载的相应款项。</t>
  </si>
  <si>
    <t>本公司与中铝商业保理有限公司于 2023 年 8 月 22 日签订应付账款保理合作框架协议， 约定公司及控股子公司就与供应商之间的真实应付账款可通过保理公司的供应链金融服务平台向公司及控股子公司的供应商开具 E 信融电子凭证， 凭证到期后由公司或控股子公司向 E 信融最终持有人支付凭证记载的相应款项。</t>
  </si>
  <si>
    <t>根据《保理服务协议》 ， 国能保理公司向本集团成员单位提供保理服务（包括有追索权保理、 无追索权保理、 反向保理等） 及相关咨询、代理、 资产管理、 供应链金融平台服务等其他与保理有关的服务。</t>
  </si>
  <si>
    <t>项目名称 2023年6月30日 2022年12月31日 2021年12月31日 2020年12月31日 已背书未终止确认的银行承兑汇票 13,737.15 20,937.81 17,731.19 31,769.81 待转销项税 5,602.71 4,569.25 12,312.20 3,853.84 未终止确认的已背书的商业承兑汇票 270.00 63.65 1,377.93 141.45 供应链金融业务 50,663.66 30,841.65 - - 合计 70,273.52 56,412.36 31,421.32 35,765.11</t>
  </si>
  <si>
    <t>着力构建供应链金融生态综合服务平台，“兴享供应链”系列线上产品日趋完善，科技赋能效果显著；持续打造“金融+行业生态圈” , 深耕医疗、教育、住建、交通四大重点行业；创新推出全球资金管理系统，跨境一体多元体系逐步形成。</t>
  </si>
  <si>
    <t>交易银行业务方面，公司着力构建供应链金融生态综合服务平台，“兴享供应链”系列线上产品日趋完善，科技赋能效果显著；持续打造“金融+行业生态圈”，深耕医疗、教育、住建、交通四大重点行业；创新推出全球资金管理系统，跨境一体多元体系逐步形成。</t>
  </si>
  <si>
    <t>截至 2021 年 9 月末，兴业银行福州分行给予国网福建电力绿电采购专项票据融资近 30 亿元，并通过“兴享供应链金融”平台与“电 e 金服”平台的融合创新，打造全链条线上绿色供应链金融服务平台，服务实体企业超五十家，为上下游企业节约融资成本超千万元。</t>
  </si>
  <si>
    <t>交易银行业务： 持续完善全网一站式“兴享”供应链金融平台， 推进以交易数据为基础的数字供应链和服务企业个性化需求的各类模式创新，不断丰富产品体系；深耕医疗、教育、住建等重点行业，推广医疗综合支付服务平台、教育云平台、住房租赁资金监管平台等总行级场景生态平台； 推出普惠型线上融资业务“跨境 E 贷”， 对跨境财资管理产品进行体系性创新，跨境金融服务能力逐步提升。</t>
  </si>
  <si>
    <t>加快供应链金融数字化转型， 优化升级全网一站式供应链金融平台。</t>
  </si>
  <si>
    <t>截至报告期末，绿色供应链金融业务余额 301.91 亿元，其中清洁能源领域绿色供应链金融业务余额 137.64 亿元；绿色按揭及绿色消费融资余额 150.10 亿元，较上年末增加63.15 亿元；绿色投行业务规模 765.29 亿元；绿色租赁业务余额 651 亿元；绿色信托业务余额 195 亿元；绿色基金业务存续余额 131 亿元；报告期内，绿色理财及 ESG 理财产品发行量1,379 亿元。</t>
  </si>
  <si>
    <t>重点做好投行、商行、公私一体化、数字金融四大类产品服务，通过创新权益融资服务，与行业重点客户建立战略合作；通过供应链金融，延伸服务产业链客户；通过公私一体化经营，带动零售金融业务发展；推动产品服务线上化，提高客户服务效率。</t>
  </si>
  <si>
    <t>在聚合支付平台、开放银行、在线供应链金融平台、大数据风控引擎建设等方面取得显著成果。</t>
  </si>
  <si>
    <t>报告期内，本行供应链金融业务发生额、新增户数同比增长 38.78%、 176.68%；京信链业务落地核心企业、供应商、融资金额同比增长 94.19%、 207.32%、 202.33%。</t>
  </si>
  <si>
    <t>大力发展数字供应链金融服务模式</t>
  </si>
  <si>
    <t>3.4.10 大力发展数字供应链金融业务</t>
  </si>
  <si>
    <t>与供应链链主互为生态，创新订货贷、采购贷、京易融等多款线上信用贷款，有效满足上下游企业短、频、快，无抵押随借随还的融资需求，为客户提供一体化供应链金融数字化服务。</t>
  </si>
  <si>
    <t>以生态视角重新定义银行功能，成功举办第二届、第三届生态伙伴大会、首届领航者峰会、首届供应链金融品牌发布大会等活动，从封闭金融体系的主要参与者转变为开放金融生态的超级合作者。</t>
  </si>
  <si>
    <t>持续深化“京行 e 链通”品牌服务，围绕全链条渠道、全产品体系、全智能风控、全生态体系，打造供应链金融产品矩阵。</t>
  </si>
  <si>
    <t>开展供应链金融业务的资金需求，更好的服务核心企业，助力企业降本增效，董事会同意公司为西电保理 12 亿储架式资产支持专项计划提供增信。</t>
  </si>
  <si>
    <t>在地区方面，福建省提出 2021 年将持续优化产业结构，加快建设先进制造业强省，发展壮大现代服务业，其中将加快发展普惠金融、绿色金融和供应链金融；坚持扩大内需战略基点，积极扩大有效投资，推动消费扩容提质；积极探索海峡两岸融合发展新路，加快海峡两岸产业合作，落实惠台利民政策措施。</t>
  </si>
  <si>
    <t>报告期内，本公司密切跟进宏观经济金融形势，整体规划，重点突破，多措并举，标本兼治，资产质量得到有效管控：一是契合三年战略规划，进一步优化信贷结构，加强信贷资产组合管理，合理布局信贷资源在产业、客群、产品、区域各维度的配置，发展新经济产业，发力普惠型小微企业和制造业企业，支持供应链金融，控制房地产贷款规模；二是加强行业调研及政策分析，完善调研计划，提高调研质量，通过点（客户）、线（行业）、面（宏观经</t>
  </si>
  <si>
    <t>本公司的“基于物联网技术的绿色供应链金融”项目荣获中国人民银行授予的“全国金融科技创新优秀 30 佳案例”“福建省金融科技创新监管工具第一批创新应用”荣誉称号。</t>
  </si>
  <si>
    <t>本公司持续加大人力、科技与信贷资源的投入，推进供应链金融产品体系与系统的建设，提升供应链金融服务的专业能力。</t>
  </si>
  <si>
    <t>科学运用授权管理机制，加强对分行的授权管理，上收重点关注授信领域审批权限；成立供应链金融专业化评审团队，开通供应链金融业务绿色通道；梳理对公授信审批流程，优化审批效率；构建线上审批风控策略，完善“一体化、数字化、智能化”管理体系，进一步提高风控能力；上线新信贷系统，实现自动化、模块化、标准化、无纸化审批，进一步提升审批能效。</t>
  </si>
  <si>
    <t>“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 100 多户客户授信，金额超 3.5 亿元。</t>
  </si>
  <si>
    <t>（2） 与公司主营业务发展密切相关，符合业态所需、行业发展惯例及产业政策的融资租赁、商业保理及供应链金融，暂不纳入类金融计算口径。</t>
  </si>
  <si>
    <t>报告期内，供应链金融投放金额560.87亿元，同口径同比增长47.56%，其中线上供应链金融业务累计投放235.75亿元，同比增长246.84%；报告期末，围绕产业链核心、对上下游企业供应链金融信贷支持余额463.00亿元，同口径较上年末增长57.39%，其中线上供应链信贷支持余额141.02亿元， 较上年末增长101.89%。</t>
  </si>
  <si>
    <t>该行交易银行业务主要产品为“上行 e 链”供应链金融和现金管理服务， 2020 年，该行共投放供应链金融贷款 560.87 亿元，同口径同比增长 47.56%， 同年末， 供应链金融贷款余额 463.00 亿元， 同口径较上年末增长 57.39%，其中线上供应链信贷支持余额 141.02 亿元，较上年末增长 101.89%。</t>
  </si>
  <si>
    <t>报告期内，供应链金融投放金额 311.70 亿元，同口径同比增长 39.28%，其中线上供应链金融投放金额 199.55 亿元，同比增长 171.73%。</t>
  </si>
  <si>
    <t>丰富供应链上下游业务结算方式的多样性，进一步完善线上供应链产品体系，推出在线商票保贴产品， 2021 年 9 月末供应链金融信贷支持余额 591.51 亿元，较上年末增长 27.76%。</t>
  </si>
  <si>
    <t>前三季度贷款增量中，供应链金融、科创金融、绿色金融和民生金融等重点业务领域的贷款增量占比持续提升。</t>
  </si>
  <si>
    <t>启动“泛核心企业” 供应链金融转型。</t>
  </si>
  <si>
    <t>充分发挥“上行 e链”平台线上化服务优势，持续为产业链客户提供便捷、高效的供应链金融服务，2022 年 3 月末本公司线上供应链人民币贷款余额 368.15 亿元，较上年末增长13.99%；线上供应链人民币贷款客户数 6,941 户，较上年末增长 14.65%。</t>
  </si>
  <si>
    <t>供应链金融方面，该行 2021 年末供应链金融信贷支持余额 639.35 亿元， 较上年末增长 38.09%，其中线上供应链信贷支持余额322.97 亿元，较上年末增长 129.02%。</t>
  </si>
  <si>
    <t>供应链金融线上化趋势明显， 线上供应链信贷投放占比超八成。</t>
  </si>
  <si>
    <t>报告期末，供应链金融信贷余额 742.59亿元，较上年末增长 16.15%；其中线上余额 443.14 亿元，较上年末增长 37.21%，线上占比较上年末提高近 9 个百分点。</t>
  </si>
  <si>
    <t>2022 年我行优化业务结构，普惠、绿色、科创、制造业、线上供应链金融等较快增长；房地产贷款、政府融资平台贷款、同业负债等得到有序压降。</t>
  </si>
  <si>
    <t>该行形成了普惠金融、绿色金融、民生金融、科创金融、供应链金融、跨境金融和投资银行等服务体系，相关领域资产占比 2022 年持续提升。</t>
  </si>
  <si>
    <t>公司贷款方面，我行继续围绕普惠金融、科创金融、绿色金融、供应链金融、制造业贷款等重点领域，强化优质资产项目储备，加大信贷投放力度，持续提升实体经济服务质效。</t>
  </si>
  <si>
    <t>报告期内，普惠型贷款、绿色贷款、科技型企业贷款投放金额及线上供应链金融信贷支持金额分别同比增长49.58%、24.35%、12.44%、118.27%。</t>
  </si>
  <si>
    <t>同时，发挥“泛核心”供应链金融服务优势，基于平台用户的真实贸易背景，探索供应链脱核模式，解决平台客户在订单采购环节融资难、融资贵的问题。</t>
  </si>
  <si>
    <t>加大绿色金融的布局力度，打造绿色供应链金融服务体系。</t>
  </si>
  <si>
    <t>优化顶层设计；落实管理举措；强化供应链管理；借助信息化手段及绩效评价机制， 开展产业投资；积极参与自愿减排交易；探索绿色供应链金融；发展绿色保险；绿色ꆄ輑积极探索其他绿色金融领域。</t>
  </si>
  <si>
    <t>广西分行聚焦建筑、医疗卫生、电子信息、机械、汽车等重点行业融资需求，创新供应链金融服务模式。</t>
  </si>
  <si>
    <t>重点引导核心企业接入“农银智链”供应链金融服务平台，通过资金流、信息流闭环 运 行， 打 通 融 资、融智、融商堵点。</t>
  </si>
  <si>
    <t>14、其他流动负债 2020 年期末比上年期末增加 42.91%，主要系经销商使用供应链金融融资的金额比上年增加。</t>
  </si>
  <si>
    <t>[第十节 财务报告] [七、合并财务报表项目注释]
项目 期末余额 期初余额 供应链金融 169,765,284.79 114,013,964.23 待转销项税额 43,708,438.53 40,505,809.35 合计 213,473,723.32 154,519,773.58</t>
  </si>
  <si>
    <t>[第十节 财务报告] [七、合并财务报表项目注释]
项目 期末余额 期初余额 供应链金融 185,461,339.54 114,013,964.23 待转销项税额 44,207,239.16 40,505,809.35 合计 229,668,578.70 154,519,773.58</t>
  </si>
  <si>
    <t>供应链金融产业互联网发展和内循环战略为供应链金融发展蕴育了巨大商机，层出不穷的新科技推动供应链金融新业态爆发式增长。</t>
  </si>
  <si>
    <t>“1+N” 的发动机，继续发展以客户为中心，聚焦 “行业银行、交易银行、综合金融” 3大业务支柱，重点发力 “战略客群、小微客群” 2大核心客群，坚守资产质量 “1条生命线” 的 “3+2+1”经营策略，着力打造新型供应链金融、票据一体化、客户经营平台、复杂投融及生态化综拓 “五张牌”，全力支持业务均衡发展及零售转型战略落地实施。</t>
  </si>
  <si>
    <t>• 供应链金融。</t>
  </si>
  <si>
    <t>• 供应链金融 ： 2021年，平安银行供应链金融融资发生额</t>
  </si>
  <si>
    <t>2022年上半年，平安银行供应链金融融资发生额5,424.52亿元，同比增长24.0%；截至2022年6月末，平安银行数字口袋累计注册经营用户数1,085.30万户，较年初增长33.3%；对公开放银行服务企业客户40,328户，较年初增长33.1%。</t>
  </si>
  <si>
    <t>2023年上半年，平安银行供应链金融融资发生额5,553.22亿元，同比增长2.4%；截至2023年6月末，平安银行对公客户经营平台月活跃用户数124.99万户，较年初增长17.8%；开放银行服务企业客户67,898户，较年初增长33.2%。</t>
  </si>
  <si>
    <t>加强供应链金融服务模式创新，加快在线保理、经销商快贷等在线产业链业务发展，加大快易付等业务投放力度，通过场景化和产业链模式加强新能源、新基建、低碳金融、科技创新等重点领域的布局和发展，延伸服务上下游，提供一体化融资与结算服务。</t>
  </si>
  <si>
    <t>全面推动业务流程数字化转型，立足客户体验提升，大幅提升供应链金融嵌入外部生态的能力和客户触达能力。</t>
  </si>
  <si>
    <t>陕鼓动力 大华银行 1年期 1.3 综合授信：包含多币种流动资金贷款（人民币、美元、欧元等）、银承、商票保贴、保函、信用证、国际贸易融资、保理、供应链金融产品（供应商融资）、金融衍生品等。</t>
  </si>
  <si>
    <t>花旗银行 2.8 综合授信：包含多币种流动资金贷款（人民币、美元、欧元等）、银承、商票保贴、保函、信用证、国际贸易融资、保理、供应链金融产品（供应商融资）、金融衍生品等。</t>
  </si>
  <si>
    <t>增长的主要原因是：①充分利用自身良好的商业信用，适度采用供应链金融模式支付下游供应商款项。</t>
  </si>
  <si>
    <t>16,300.00 2022/11/29 2025/10/29 否 28 中国中铁股份有限公司 中铁商业保理有限公司 连带责任保证 差额补足承诺 中铁保理供应链金融第15期资产支持专项计划 95,100.00 2022/12/20 2023/5/30 否 29 中国中铁股份有限公司</t>
  </si>
  <si>
    <t>中国中铁股份有限公司 中铁商业保理有限公司 连带责任保证 差额补足承诺 中铁保理第17期资产支持专项计划优先级投资人 44,700.00 2-3年（含） 2023/3/21 否 6 中铁一局集团有限公司 中铁一局集团物资工贸有限公司 连带责任保证 保函担保 建行陕西省分行 41.49 1年(含)以下 2023/1/13 否 7 中铁一局集团有限公司 中铁一局集团天津建设工程有限公司 连带责任保证 保函担保 建行天津河东支行 2,198.30 1年(含)以下 2023/3/14 否 8 中铁大桥局集团有限公司 汕头市牛田洋快速通道投资发展有限公司 连带责任保证 贷款担保 国家开发银行广东省分行等银团 110.00 5年以上 2023/3/13 否 9 中铁南方投资集团有限公司 汕头市牛田洋快速通道投资发展有限公司 连带责任保证 贷款担保 国家开发银行广东省分行等银团 4,804.30 5年以上 2023/3/13 否 10 中铁电气化局集团有限公司 中铁电气化局集团北京建筑工程有限公司 连带责任保证</t>
  </si>
  <si>
    <t>18期资产支持专项计划 51,500.00 2-3年（含） 2023/4/21 否 13 中国中铁股份有限公司 中铁商业保理有限公司 连带责任保证 差额补足承诺 中铁保理供应链金融第19期资产支持专项计划 49,100.00 2-3年（含） 2023/5/22 否 14 中国中铁股份有限公司 中铁置业集团有限公司 连带责任保证 贷款担保 中国人寿资产管理有限公司 12,000.00 5年以上 2023/5/11 否 15 中国中铁股份有限公司 中铁四川生态城投资有限公司 连带责任保证 贷款担保 中国进出口银行四川省分行 30,000.00 1-2年（含） 2023/6/19 否 16 中国中铁股份有限公司 中铁四川生态城投资有限公司 连带责任保证 贷款担保 中国光大银行玉双路支行 40,000.00 1年(含)以下 2023/6/25 否 17 中铁一局集团有限公司 中铁一局集团物资工贸有限公司 连带责任保证 保函担保 建行陕西省分行 405.68 2-3年（含） 2023/4/17 否</t>
  </si>
  <si>
    <t>非执行董事十分重视董事会会前沟通，深入研讨有关议题和材料，认真做好与股东沟通工作，围绕支持先进制造业、供应链金融发展、信贷资产证券化、 固定资产管理、绩效考核与薪酬等课题进行调研，提出建设性意见和建议。</t>
  </si>
  <si>
    <t>优化供应链金融服务平台， 打造数字供应链融资统一服务门户，进一步提升服务能力。</t>
  </si>
  <si>
    <t>特色服务精准直达， 优化新型农业经营主体服务，推广“新型农业经营主体信贷直通车”，围绕农业产业化龙头企业开展“千链万户”供应链金融服务，推进“兴农撮合”活动和“服务千村 陪伴万户”融智行动。</t>
  </si>
  <si>
    <t>一是沿资金链做实客户链， 发挥产业链、供应链金融优势，聚焦客户资金流和信息流主线，按图索骥，明确目标客户，不断拓展客户链条。</t>
  </si>
  <si>
    <t>我行严格按照银保监、人行等监管部门的要求，着力开发供应链金融产品，通过支持区域内优质核心企业，进一步延伸其核心企业的上下游企业的业务，从而提升业务规模。</t>
  </si>
  <si>
    <t>保理业务方面，自主搭建供应链金融系统，补齐供应链产品体系，实现了应收账款买方保理业务全流程线上化， 为1,115户产业链上游供应商提供长链保理融资服务，进一步解决中小企业回款难、融资难等问题。</t>
  </si>
  <si>
    <t>2022 年，本行实现手续费及佣金收入 19.72 亿元，同比增长 23.03%，其中，顾问、咨询、理财产品手续费收入 5.35 亿元，同比增长 21.78%，主要是本行理财业务固收 + 产品不断发挥多资产配置的投资交易优势，理财手续费收入增长较快所致；代理业务手续费收入 2.63 亿元，同比增长 102.06%，主要因为报告期内本行打造了更加成熟、完善的财富产品体系，财富管理模式不断完善与精进；担保及承诺手续费收入 1.71 亿元，同比增长184.34%，主要因为本行加速公司业务轻资本转型，大力发展跨境担保等贸易金融业务及供应链金融保理业务所致。</t>
  </si>
  <si>
    <t>2024 年供应链金融贷款计划新增 130 亿元，增幅 41%。</t>
  </si>
  <si>
    <t>(2) 在区块链领域，完成基于区块链技术的供应链金融服务场景的平台开发部署，服务对象超过100家，签发了国内第一张基于区块链技术的NVOCC电子提单。</t>
  </si>
  <si>
    <t>2017 年 6 月 23 日， 矿研院与交行洛阳分行、哈密亿乐节能签署了《关于建立供应链金融网络业务合作协议的从属协议》，约定： 交行洛阳分行为购买矿研院提供的成套机械设备服务项目的亿乐节能发放贷款，矿研院就该等贷款承担供应链金融服务协议项下约定的回购义务。</t>
  </si>
  <si>
    <t>请申请人补充说明并披露：（1）公司开展相关供应链金融业务是否构成对外担保，是否履行规定的决策程序和信息披露义务；（2）结合其他上市公司开展同类供应链金融业务的决策和信息披露情况，说明申请人是否符合监管要求。</t>
  </si>
  <si>
    <t>2） 2017 年 6 月，矿研院与交通银行洛阳分行、亿乐节能签署《关于建立供应链金融网络业务合作协议的从属协议》，约定交通银行洛阳分行为购买矿研院成套机械设备的亿乐节能发放贷款，矿研院就该等贷款承担回购义务； 同日，亿乐节能与交通银行洛阳分行签署《固定资产贷款合同》，交通银行洛阳分行向亿乐节能发放了 8,500 万元贷款，用途为购买矿研院成套机械设备，并将上述贷款全额受托支付给了矿研院。</t>
  </si>
  <si>
    <t>2015 年 7月 22 日，矿研院与交行洛阳分行签署《供应链金融服务协议》， 就交行洛阳分行为矿研院提供供应链金融网络服务达成相关安排如下：交行洛阳分行根据矿研院与下游链属企业之间的商务合同为符合交行贷款条件的借款企业提供总额不超过矿研院与该借款企业商务合同总额7成且贷款期限不超过6年的贷款；同时，矿研院提供回购安排，借款企业提供交行认可的担保或抵押。</t>
  </si>
  <si>
    <t>根据供应链金融服务框架安排，矿研院与交行洛阳分行、哈密亿乐节能技术开发有限责任公司（以下简称“亿乐节能”）于 2017年 6 月 23 日签署了《关于建立供应链金融网络业务合作协议的从属协议》， 约定：交行洛阳分行为购买矿研院提供的成套机械设备服务</t>
  </si>
  <si>
    <t>《供应链金融服务协议》项下未再发生其他贷款事项，2023年7月3日矿研院已终止与交行洛阳分行签署的《供应链金融服务协议》。</t>
  </si>
  <si>
    <t>因此， 洛矿研究院于 2017 年 6 月为哈密亿乐节能与交行洛阳分行的 8,500 万元贷款承担回购责任，是在洛矿研究院已于 2015 年 7 月与交行洛阳分行签署的《供应链金融合作协议》且双方已开展供应链金融业务的背景下进行的， 属于商业银行供应链金融业务中， 机械设备销售企业承担的一种常见责任。</t>
  </si>
  <si>
    <t>同时，基于哈密亿乐已提前清偿《贷款合同》项下的全部贷款本息，《供应链金融服务协议》项下未再发生其他贷款事项， 2023 年 7 月 3 日矿研院已终止与交行洛阳分行签署的《供应链金融服务协议》。</t>
  </si>
  <si>
    <t>《公司关于与特定对象签署&lt;中信重工机械股份有限公司与中信投资控股有限公司之《股票认购协议》之补充协议（二）&gt;的议案》 7 2023/7/3 第五届监事会第十八次会议（现场及通讯方式） 《关于全资子公司供应链金融业务相关事项的议案》 8 2023/8/25 第五届监事会第十九次会议（现场及通讯方式） 1.</t>
  </si>
  <si>
    <t>应商签订长期供应合同， 主要采用现款、 票据、 供应链金融产品结算模式。</t>
  </si>
  <si>
    <t>其中 2022 年新增供应链金融产品结算方式， 业务模式是公司作为核心企业， 通过金融机构供应链产品向上游供应商开出国内信用证、 电子付款凭证等， 并由其开展议付、 贴现、 保理业务等业务， 该结算方式结算付款计入公司应付账款科目中。</t>
  </si>
  <si>
    <t>其中供应链金融产品结算方式为 2022 年新增，业务模式是公司作为核心企业，通过金融机构供应链产品向上游供应商开出国内信用证、电子付款凭证等，并由其开展议付、贴现、保理业务等业务，该结算方式结算付款计入公司应付账款科目中。</t>
  </si>
  <si>
    <t>[六、注册会计师对财务报表审计的责任]
项目 席末余额 上年年末余颗 待特销项视额供应链金融业务 2,484,487,754.525,256,874,199.56 1,616,125,812.88 短期应付债券其他 2,000,000,000.00 合计 9,911,755,391.95 5,166,903,920.37</t>
  </si>
  <si>
    <t>[第十一节 财务报告] [七、合并财务报表项目注释]
项目 期末余额 期初余额 待转销项税额 2,484,487,754.52 1,841,397,096.32 供应链金融业务 5,256,874,199.56 3,550,778,107.49 短期应付债券 2,000,000,000.00 其他 170,393,437.87 合计 9,911,755,391.95 5,392,175,203.81</t>
  </si>
  <si>
    <t>[九、财务分析]
2 供应链金融项目为公司对上游的应付账款，由相关供应链银行向公司上游定向支付所致，因公司表外负债回表将其列入其他流</t>
  </si>
  <si>
    <t>[第十节 财务报告] [八、每股收益：]
项目 期末余额 期初余额 短期应付债券 501,582,777.78 应付退货款 待转销项税额 3,648,783,781.69 3,386,987,891.73 供应链金融业务 16,536,632,842.30 9,969,416,026.40 已背书未到期商业承兑汇票 124,901,194.41 141,195,634.21 合计 20,811,900,596.18 13,497,599,552.34</t>
  </si>
  <si>
    <t>采用“1+N”模式，通过在线供应链金融服务平台，批量开发上下游客户，提高服务效率 ；推出新一代汽车供应链金融业务系统，不断提升汽车产业链金融线上化水平。</t>
  </si>
  <si>
    <t>以场景化、生态化、数字化为方向，高标准规划建设供应链金融核心系统，探索多场景、多行业、多渠道、快流程的在线供应链业务，着力提升产品灵活性和业务办理效率，围绕建筑、汽车、租赁、工程机械、轨道交通等行业，大力推动供应链金融业务发展。</t>
  </si>
  <si>
    <t>本行以场景化、生态化、数字化为方向，通过模式创新、科技赋能，深耕重点行业，培育产业链新动能，实现了供应链金融业务的多场景、多行业、多渠道和快流程。</t>
  </si>
  <si>
    <t>款转化为支付结算和融资工具，实现签发、多级流转、融资等功能，通过核心企业信用流转，帮助中小企业获取易得、便捷、低成本的供应链融资服务 ；同时，本行持续升级供应链金融核心系统，不断优化大数据风控、客户画像、交易背景自动核查、电子签约、人工智能识别等功能模块，可实现“T+2”小时放款。</t>
  </si>
  <si>
    <t>供应链金融业务方面，以场景化、生态化、数字化为方向，通过产品创新、模式创新、科技赋能，深耕重点行业，培育产业链新动能，实现了多场景、多行业、多渠道和快流程的供应链金融业务服务。</t>
  </si>
  <si>
    <t>围绕补链、延链、强链，加强对新能源汽车、智能电网、光纤光缆等重点产业链研究拓展，实现对行业骨干企业精准支持，创新升级供应链金融系统，提升产业链金融服务效率，优化产业工人金融服务，创建园区特色支行，夯实产业链稳定运行基础。</t>
  </si>
  <si>
    <t>将互联网技术与供应链金融相结合，在山东省内城商行中首创“银企家园” 公司金融服务平台，搭建产融结合桥梁，实现银行与客户之间信息互通和业务协作，推进产业风险可视化，将金融服务嵌入产业场景，为全产业链条客户提供在线金融服务。</t>
  </si>
  <si>
    <t>报告期内，供应链金融投放同比增幅 150.55%，发展持续提速。</t>
  </si>
  <si>
    <t>山东省内重点行业如何进行供应链金融服务？</t>
  </si>
  <si>
    <t>2022 年，本行入选中国银行业协会“中国银行业 100 强榜单”，获评中国人民银行济南分行、山东省财政厅、山东省工业和信息化厅“2021 年度山东省推动供应链金融发展优秀金融机构”，获评山东省地方金融监督管理局、中国人民银行济南分行、中国银行保险监督管理委员会山东监管局、中国银行保险监督管理委员会青岛监管局“2021 年度金融辅导工作评价优秀单位”，获评中国人民银行济南分行“2021 年山东省移动支付便民工程建设优秀单位”，获得中共济南市委、济南市人民政府“2021 年度高质量发展综合绩效考核一等奖”。</t>
  </si>
  <si>
    <t>本行以创新化、线上化、平台化为发展方向，积极探索供应链金融线上化转型，完善供应链金融平台，丰富供应链融资产品。</t>
  </si>
  <si>
    <t>发行人应结合融资租赁、 商业保理以及供应链金融的具体经营内容、 服务对象、 盈利来源，以及上述业务与公司主营业务或主要产品之间的关系， 论证说明该业务是否有利于服务实体经济， 是否属于行业发展所需或符合行业惯例。</t>
  </si>
  <si>
    <t>产品为“电建保理供应链金融 2021 年第 1 号第 1 期资产支持专项计划”（以下简称“1 期产品”），发行规模为 16.27 亿元人民币。</t>
  </si>
  <si>
    <t>在取得上海证券交易所出具的《关于对电建保理供应链金融2021年第3号资产支持专项计划资产支持证券挂牌转让无异议的函》（上证函[2021]1995号）之后，电建保理供应链金融2021年第3号资产支持专项计划在上海证券交易所正式发行。</t>
  </si>
  <si>
    <t>务规模快速扩张，上游采购端及下游销售端规模均不断增加，发行人为保障自身供应链健康发展，以中电建商业保理有限公司为核心主体搭建起供应链金融体系。</t>
  </si>
  <si>
    <t>保理公司主要开展供应链金融和应收账款保理业务。</t>
  </si>
  <si>
    <t>发行人应结合融资租赁、商业保理以及供应链金融的具体经营内容、服务对象、盈利来源, 以及上述业务与公司主营业务或主要产品之间的关系, 论证说明该业务是否有利于服务实体经济, 是否属于行业发展所需或符合行业惯例。</t>
  </si>
  <si>
    <t>公司依托信用、 资金和产业链资源优势， 组建建筑企业最大供应链金融平台——中交商业保理有限公司， 围绕“以融促产、 服务主业” 的发展定位， 开展供应链金融（“中交 E 信” ） 业务， 发挥公司成员单位作为供应链核心企业的带动辐射作用， 为上下游企业提供电子商业汇票融资支持， 强化民营和中小企业款项支付保障， 有效提升供应商的稳定性和服务质量。</t>
  </si>
  <si>
    <t>昆明分行为磷业企业提供供应链金融服务</t>
  </si>
  <si>
    <t>该项目通过“阳光供应链云平台”为企业供应链客户提供应收应付账款管理、债权转让、融资还款、对账查询等在线供应链金融综合服务。</t>
  </si>
  <si>
    <t>昆明分行为当地制造业核心企业量身打造的数字供应链金融平台——“砼信通”</t>
  </si>
  <si>
    <t>汽车主价值链布局上下游业务， 形成了汽车、 汽车零部件、 供应链金融等产业链， 并围绕汽车产业链自建了产业供应链金融平台。</t>
  </si>
  <si>
    <t>基于大数据及人工智能技术，发布银税快贷、新农乐贷等优质产品，提升本行涉农、小微、科技企业业务规模和市场竞争力；推出供应链金融，智能识别发票、合同等，线上生成合同印章和证据保全；完成首家实现微信小程序人脸识别应用，方便广大客户办理业务； 研究开发具有本行特色的智能投顾应用，通过对资管产品的分析，为客户提供自动化的资产管理服务和符合其风险偏好的投资建议。</t>
  </si>
  <si>
    <t>报告期内，基于供应链管理系统开展反向保理、正向保理、电单保理、建材“N+1+M”供应链金融服务等供应链业务模式，实现当年在线供应链金融投放金额 13.93 亿元，投放笔数 4,046 笔，服务核心企业 8 家，服务链属企业 107 家，笔均 34.44 万元，作为支持实体经济、践行普惠金融的重要手段，为本公司扶持中小微企业发展提供强有力的支持。</t>
  </si>
  <si>
    <t>二是本行围绕科技创新、绿色金融、供应链金融、农业农村</t>
  </si>
  <si>
    <t>供应链业务方面， 本公司深耕供应链业务客群， 通过“个案突破”“模式推广” “标准化产品” 的“三步走” 策略， 完善供应链金融产品体系和功能， 优化业务流程， 充分发挥线上化供应链服务特色。</t>
  </si>
  <si>
    <t>供应链金融方面，积极探索覆盖企业全生命周期的金融服务。</t>
  </si>
  <si>
    <t>报告期内，本公司在线供应链金融投放金额合计超50亿元，投放笔数超25,000笔，累计服务近50家本地核心企业，笔均仅 20 余万元。</t>
  </si>
  <si>
    <t>一是坚持“稳定存款立行” 和“高效资产立行” 并重， 紧紧抓住做大“核心账户” 和“核心客群” 两大工作重心， 对公业务稳步攀升； 二是紧紧围绕“深耕特色金融、 探索新型业务模式、 深入推进行业分析、大力发展供应链金融” 等支持实体经济发展的主要任务， 全力促进小微业务提质上量； 三是始终坚持以“精细化、 数字化、 大零售” 转型方向， 充分利用“数字化” 成果， 积极实践“精细化”管理， 全力推动“大零售” 业务发展壮大， 全面提升公司管理能力和发展新动能； 四是着力抓好转型创新， 多轮驱动稳步推进，新兴业务发展取得新突破， 金融市场业务利润贡献继续提升， 投行业务加速发展， 国际业务拓展成效明显。</t>
  </si>
  <si>
    <t>目前我国处于“十四五”规划的开局之年， 经济结构调整步伐进一步加快， 基于国民经济运行总体平稳及金融支持实体经济力度增强， 并结合公司“深耕特色金融、 探索新型业务模式、 深入推进行业分析、 大力发展供应链金融”等支持实体经济发展的主要任务， 预计公司在未来几年内的业务将保持持续稳定的增长， 因此公司为响应国家政策并实现自身发展目标， 有必要补充资本金， 从而更好服务实体经济， 满足信贷投放需求。</t>
  </si>
  <si>
    <t>一是深入推动实体客户拓展增效， 提供差异化、 精准化、 综合化的金融服务方案， 持续夯实客户基础、 提升客户粘性； 持续推进精准营销名单扩充提质， 开发专属特色产品、发力供应链金融， 持续做大小微优质客群； 优化零售金融营销架构， 做好产品配置、 客户管理， 持续做深做细社区金融， 提高社区获客能力； 高效推进转型创新业务发展， 加大债券投资力度， 持续做好债券投后管理， 强化特色产品服务品牌化推广。</t>
  </si>
  <si>
    <t>商业银行借助金融科技， 可以在普惠金融、 供应链金融、 资产管理等方面创新服务模式， 更有效推动实体经济高质量发展。</t>
  </si>
  <si>
    <t>成都交子供应链金融服务有限公司成立于 2019 年 10 月 30 日， 是在落实成都市供应链产业政策，发展新兴金融业态的背景下，由成都交子金融控股集团与成都陆港枢纽投资发展集团有限公司共同出资设立的国有公司，注册资本为人民币 110000 万元，注册地址为中国(四川) 自由贸易试验区成都市青白江区香岛大道 1509 号现代物流大厦 A 区 A0401，经营地址为成都市高新区天府四街 300 号财智中心 2 栋 A 座 9 楼，法定代表人为丛文滋， 主营业务为对供应链项目的投资及供应链管理服务等。</t>
  </si>
  <si>
    <t>[十、宣布现场会议结束]
成都交子供应链金融服务有限公司 成立于 2019 年 10 月30 日 ， 是在落实成都市供应链产业政策， 发展新兴金融业态的背景下， 由成都交子金融控股集团与成都陆港枢纽投资发</t>
  </si>
  <si>
    <t>现任成都交子金融控股集团有限公司副总会计师、 财务部部长, 成都交子金控供应链金融管理集团有限公司董事长, 成都金控金融服务有限公司党支部书记、 执行董事。</t>
  </si>
  <si>
    <t>党总支书记、董事长 成都交子金控供应链金融管理集团有限公司 董晖 董事长 成都蓉台国际企业有限公司 董事 成都国际投资发展有限公司 董事 王府井集团股份有限公司 董事 天翼电子商务有限公司 游祖刚 董事 海南凤凰新华出版发行有限责任公司 甘犁 主任 西南财经大学中国家庭金融调查与研究中心 经济系教授 美国德克萨斯农工大学 董事长 上海数喆数据科技有限公司 邵赤平 秘书长 中国广告主协会 宋朝学 合伙人 信永中和会计师事务所 总经理 信永中和会计师事务所成都分部 副会长 四川省注册会计师协会 樊斌 委员 四川省第十三届人大常务委员会 委员 省人大监察和司法委员会 委员 成都市第十七届人大监察和司法委员会 副会长 四川省律师协会</t>
  </si>
  <si>
    <t>截至2022年9月末，成都交子供应链金融服务有限公司总资产9.47亿元，总负债7.97亿元，净资产1.49亿元，资产负债率84.16%。</t>
  </si>
  <si>
    <t>截至2022年9月 末，成都交子供应链金融服务</t>
  </si>
  <si>
    <t>供应链金融方面， 围绕本地优质核心企业， 以上游小微供应商作为目标客群， 通过“1+N” 批量业务模式， 初步实现供应链金融规模上量。</t>
  </si>
  <si>
    <t>成都银行在科创金融、制造业金融、文创金融、供应链金融以及基础客群方面持续发力， 构建覆盖科技型企业全生命周期的金融服务体系，深入重点产业研究， 促进文化金融深度融合， 通过“1+N”批量业务模式实现供应链金融规模增长， 推动企业活跃客户扩容提质。</t>
  </si>
  <si>
    <t>截至 2022 年末，成都交子供应链金融服务有限公司经审计总资产 9.09 亿元，总负债 6.24 亿元，净资产 2.85 亿元，资产负债率68.65%。</t>
  </si>
  <si>
    <t>现任成都交子金控供应链金融管理集团有限公司党总支书记、 董事长， 兼任成都金控金融服务有限公司党支部书记、 执行董事。</t>
  </si>
  <si>
    <t>听取浦口 支行零售 业务发展前景、 乡 村振兴服务方案、 供应链金融、 票据业务、 金融服务站职能、 整村授信推进等情况， 以及运用金融科技推进零售业务发展的情况， 提出 工作建议， 指导公司 加快零售 业务转型， 促进零售 业务快速增长。</t>
  </si>
  <si>
    <t>报告期内，嘉兴燃气系公司嘉兴生产基地的天然气供应商，公司投资嘉兴燃气系加强与燃气供应商的战略合作，保障公司主要燃料的供应， 不涉及供应链金融， 符合公司主营业务及战略发展方向，不属于财务性投资。</t>
  </si>
  <si>
    <t>综上， 发行人上述投资均为围绕公司业务需求展开，围绕产业链上下游以获取物流服务和原材料为目的的产业投资，并非以获得投资收益为主要目的，不涉及供应链金融，符合公司主营业务及战略发展方向，不属于财务性投资。</t>
  </si>
  <si>
    <t>当前新经济良好的发展势头、高新技术产业的持续推进，双循环新发展格局的构建，将给航运产业链上下游提供诸多机遇，以供应链金融全程赋能的航运金融生态有望逐步完善。</t>
  </si>
  <si>
    <t>在集装箱制造业务方面，公司下属上海寰宇物流装备有限公司年产能达55万TEU.公司还致力于发展投资及供应链金融服务业务，充分利用航运业的产业经验、金融服务业的既有资源促进产融结合，优化商业模式，取得航运金融业务的协同发展。</t>
  </si>
  <si>
    <t>公司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</si>
  <si>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为强化供应链金融管理，拓宽融资渠道，增加资金来源，提高企业资金整体运作水平及效率，本集团将在日常经营中与保理公司发生相关金融类服务交易，具体为接受保理公司向本集团提供的无追索权保理服务、有追索权保理服务及与商业保理相关的金融咨询服务。</t>
  </si>
  <si>
    <t>会议以 9 票同意， 0 票反对， 0 票弃权，审议通过了《关于向招商银行股份有限公司温州分行申请综合授信的议案》，同意公司向招商银行股份有限公司温州分行申请综合授信，最高授信额度为本外币合计人民币壹拾壹亿元整，授信内容包括但不限于本外币借款、票据承兑、票据贴现、出口商业发票贴现、开立信用证、进口押汇、保函、债券投资、供应链金融等融资业务及国际结算、资金业务、网上银行等中间业务，有效期自董事会决议之日起叁年。</t>
  </si>
  <si>
    <t>本公司投行业务获得“银行家杂志”、中国证券化论坛、中国经营报等主流媒体奖项十余次，如“十佳供应链金融创新奖”、 “年度新锐交易奖”、 “2020卓越竞争力投资银行”等。</t>
  </si>
  <si>
    <t>围绕产业链、供应链上下游，持续迭代创新平台化产品集群，建设三大平台、供应链金融服务平台、小微企业融资平台，以及分销通、贸融通、存货通等“通”系列产品 ；定制化建设供应链金融服务平台、 “票据云”系统、计息引擎产品化项目等，输出技术和业务平台 ；提升完善场景应用平台服务能力，加强支付清算、账户、资金存管、融资等银行接口服务对外开放 ；以专班战略项目为晋企保理、欧冶金服、南昌安义县、浙商中拓、广西农垦、新希望六和、新华三、蒙牛、中联重科等重要核心企业提供系统性服务方案，提炼形成针对不同行业的规模化应用。</t>
  </si>
  <si>
    <t>持续深化供应链金融，助力差异化发展。</t>
  </si>
  <si>
    <t>平台化服务以及供应链金融业务是我们近年来一直在持续探索和深耕的业务领域， 旨在通过一些核心企业授信帮助他们扩大销售、 传递信用， 同时线上化、 批量化输血上下游小微企业， 打通产业链、 供应链上的融资痛点和堵点， 促进产业链稳链固链。</t>
  </si>
  <si>
    <t>持续深化供应链金融，助力差异化发展</t>
  </si>
  <si>
    <t>本行聚焦服务实体经济，持续加强对重大战略、重点工程、重要支持领域和行业的支持力度，并创新科创金融产品，持续打造人才银行，优化供应链金融服务，努力提升金融服务质效，全力以赴助力稳住经济基本盘。</t>
  </si>
  <si>
    <t>我行的供应链金融始终是坚持以客户 需求、 市场导向为中心， 我们自 己定义是“行业化+嵌入式” 的供应链金融服务。</t>
  </si>
  <si>
    <t>2023 年， 本集团将按照四大战略重点的既定部署，经营资源优先投向零售、小微企业和供应链金融资产等经济周期弱敏感资产，履行社会责任，帮助企业降低融资成本，助企纾困；继续压降存款付息率，向低成本负债要效益；五大板块协同发力，扩大绿色中收和绿色收入。</t>
  </si>
  <si>
    <t>本行着力推进大零售、大公司、大投行、 大资管、 大跨境五大业务板块齐头并进、协同发展，为客户提供全方位、立体化、体系化的金融服务，实现多元化经营、全球化布局、综合化服务、高质量发展，特别是在供应链金融、智能制造、科创金融、小微业务等领域的专业服务能力，已获得市场和客户高度认可。</t>
  </si>
  <si>
    <t>持续提升供应链金融数智化能力。</t>
  </si>
  <si>
    <t>我举几个例子，合作企业对我们充分认可，一个头部的500强，我们今年开了供应链金融的专题会，请他来给我们分享一下，分享的时候他总结他们选择供应链金融的服务商就三个维度：价格低、服务高、敢创新，价格我们肯定不是最优的，但是他说在服务优和敢创新方面，我们银行在同业当中是最受他</t>
  </si>
  <si>
    <t>本公司持续升级供应链金融数智化服务模式，将供应链金融服务融入企业产业链生产交易全场景，充分运用专业化能力和数字化手段，通过流程重构、授信创新、技术赋能、服务跃迁四大创新手段，打造全链条、全场景、全产品的供应链金融服务解决方案，解决产业链上下游中小微企业融资难堵点，助力产业链高质量发展。</t>
  </si>
  <si>
    <t>还有一个是供应链金融， 我们这些年在行业是领先的， 原来我们是做一双鞋让所有客户 都穿， 那肯定做不大。</t>
  </si>
  <si>
    <t>支持脱贫地区打造农业全产业链发展模式，运用供应链金融等产品，服务链条小微企业及农户发展。</t>
  </si>
  <si>
    <t>建信信托积极探索供应链金融新模式，依托“链通宝”产品的成功经验，帮助绿色产业核心企业快速搭建专业化管理系统及平台，通过涵盖供应链上下游管理、链上融资等在内的一站式服务，迅速提升供应链管理效率。</t>
  </si>
  <si>
    <t>本行围绕企业全周期生态链条特点，依托自身金融科技优势及境内外一体化协同能力，构建涵盖支付结算、现金管理、供应链金融、国际结算与贸易融资、金融市场、债券承销、票据业务等领域的全方位、立体化司库服务矩阵，研究制定“一户一策”服务方案，全力打造企业司库建设最核心、最专业的服务商，积极赋能企业数智化转型新征程。</t>
  </si>
  <si>
    <t>探索推进供应链金融创新产品，探索以区块链为底层技术的创新供应链金融产品，推动供应链金融数字化转型升级发展。</t>
  </si>
  <si>
    <t>公司业务客户主要聚焦国有企业、民营企业以及民生类机构客户，树立“存款立行”观念，加强结算性存款和交易银行建设，发力贸易金融与供应链金融。</t>
  </si>
  <si>
    <t>供应链金融产品主要是应收账款池质押授信、国内卖方保理、国内再保理、商票保贴、厂商银、买方押汇、打包贷款（国内）、卖方押汇、商票通等业务。</t>
  </si>
  <si>
    <t>在打造供应链金融服务模式方面，以农业产业化龙头企业为依托，为农业供应链上下游市场主体融资提供便利，降低融资成本，推动农业产业链全面升级。</t>
  </si>
  <si>
    <t>络供应链“e 信通”业务合作协议》 ， 公司全资子公司凯瑞传动、凯瑞动力、凯瑞装备、凯瑞特种车、智能网联开展合计余额不超过人民币 5,000 万元的供应链金融业务，上述额度可滚动使用，公司为前述子公司开展供应链金融业务提供担保。</t>
  </si>
  <si>
    <t>担保期限自公司 2023 年年度股东大会审议通过之日起 12 个月，主要授信品种为流动资金贷款（含外币）、非流动资金贷款（项目建设、并购贷款等）、中长期贷款、银行兑汇票、 银行票据（含票据池）、供应链金融、信用证、保函、保理、进出口贸易融资等。</t>
  </si>
  <si>
    <t>与多家科技龙头企业建立战略合作伙伴关系，提供投融资、 跨境金融、供应链金融、普惠金融等一揽子金融服务，同时共同推进智能营销、智能风控等金融场景的开发和应用，不断深化战略合作。</t>
  </si>
  <si>
    <t>全面融入经济转型进程，持续着力发展科技金融、绿色金融、普惠金融、跨境金融、消费金融、财富金融、供应链金融、县域金融等“八大金融”，主动服务新业态、新模式，培育发展新动能。</t>
  </si>
  <si>
    <t>本行充分发挥全球化、综合化、专业化优势，推动供应链金融数字化、平台化、场景化、智能化发展，打造全球一流供应链金融服务银行。</t>
  </si>
  <si>
    <t>“中银智链”供应链金融体系建立， 推出医药、汽车、 装备、 建筑四大行业子链， 支持产业链转型升级。</t>
  </si>
  <si>
    <t>加强对重点项目支持，拓展供应链金融业务，港澳银团贷款安排行市场占有率及首次公开募股(IPO)收款行业务均保持市场第一。</t>
  </si>
  <si>
    <t>中国银行坚守服务实体经济的初心和本源，完整、准确、全面贯彻“创新、协调、绿色、开放、共享”新发展理念，落实深化金融供给侧结构性改革要求，聚焦科技金融、绿色金融、普惠金融、跨境金融、消费金融、财富金融、供应链金融、县域金融等重点领域，打造中行服务新名片。</t>
  </si>
  <si>
    <t>供应链金融创新发展， 投产“融易信” “融E达” 等一系列线上保理新产品。</t>
  </si>
  <si>
    <t>紧盯代发薪、资本市场等重点客群，用好现金管理平台、供应链金融产品，扩充交易资金来源，促进资金体内留存，稳定低成本资金，促进存款业务量价协同发展。</t>
  </si>
  <si>
    <t>荣获中国人民银行清算总中心“数字供应链金融服务平台2023年度优秀参与机构奖”，上海票据交易所“优秀综合业务机构”，《财资》“最佳人民币银行”，《贸易金融》“最佳供应链金融银行”“最佳现金管理银行”等奖项，彰显交易银行领域专业优势。</t>
  </si>
  <si>
    <t>本行以金融科技带动产品创新，积极推动供应链金融线上化、数字化革新， 为客户提供精准的金融服务。</t>
  </si>
  <si>
    <t>5.供应链金融</t>
  </si>
  <si>
    <t>本行深入服务供应链金融场景，聚焦重点行业，围绕贵州省内磷化工产业、钢铁制造、造纸业、批发零售业、铝制品行业、煤炭产业等实体经济产业链上核心企业开展供应链金融业务，依托爽融链“1+N+N” 服务模式，实现核心企业优质信用在产业链上的渗透、赋能，为核心企业上游多层级供应商提供免授信、免担保的融资服务，缓解小微企业因担保能力弱带来的融资难题，提高民营、小微企业的融资供给，助力民营、小微企业发展。</t>
  </si>
  <si>
    <t>2020年12月，本行获评《金融时报》 “年度最佳六稳六保服务银行”；获评《经济观察报》 “年度银行创新领航企业”；获评《贸易金融杂志》 “最佳供应链金融银行”“最佳国际业务银行”；获评金融界网“杰出小微企业金融服务奖” ； 获评中国金融认证中心“最佳手机银行运营奖”“最受用户喜爱手机银行奖”；获评中国科技新闻学会“大数据科技传播奖创新奖”；获评和讯网“社会责任先锋银行”；基于云架构平台的信用卡核心系统获评中国银行业金融科技应用成果大赛“最佳技术创新奖一等奖”；对公金融“成就伙伴”品牌被《21世纪经济报道》 评为“年度卓越品牌焕新案例”。</t>
  </si>
  <si>
    <t>发展交易银行业务， 形成财资管理和交易融资大单品；深化模式创新，积极推动供应链金融发展；推进股权资本市场业务和投贷联动业务，实现投资银行业务转型；打造“价值普惠”，持续推进普惠业务高质量发展；发挥轻资本优势，提升国际业务价值贡献。</t>
  </si>
  <si>
    <t>报告期内，本行荣获第五届中国供应链金融年会“最佳供应链金融创新银行”称号，第六届中国交易银行年会“金贸奖･最佳现金管理银行”。</t>
  </si>
  <si>
    <t>本行大力发展供应链金融业务，上线“信e采” “信e销”融资产品，解决上游企业订单生产、下游企业采购进货的资金难题；推出“信保函·极速开”产品，提供一站式快速开立保函服务；通过不断丰富和完善以资产池为核心的线上融资体系，为各类企业、集团公司、集群客户提供统一的资产管理和资金融通服务。</t>
  </si>
  <si>
    <t>2022 年 1-6 月，本行大力发展供应链金融业务，上线“信 e 采” 、 “信 e 销”融资产品，解决上游企业订单生产、下游企业采购进货的资金难题；推出“信保函·极速开” 产品，提供一站式快速开立保函服务；通过不断丰富和完善以资产池为核心的线上融资体系，为各类企业、集团公司、集群客户提供统一的资产管理和资金融通服务。</t>
  </si>
  <si>
    <t>“链生态”以企业“资产池”为核心共建供应链生态，充分运用信 e 链、信e 采、信 e 销、信保函等供应链金融产品，全线上打通产品、资产与主体，通过产品嫁接和灵活组合，实现便捷的期限错配、利率转换、银行增信及资产变现，解决客户在采购、销售、仓储等各环节的资金需求，助力企业稳链强链固链。</t>
  </si>
  <si>
    <t>强化对产业链供应链支持，全力搭建供应链金融服务体系。</t>
  </si>
  <si>
    <t>注：根据子公司芜湖常春2020年6月与中国光大银行股份有限公司合肥分行(以下简称"光大银行")签订的《中国光大银行无追索权I+N保理金融服务协议》，英湖常春可以将核心企业奇瑞汽车股份有限公司在由安徽广融网络科技有限公司投资并运营的提供融资中介服务的专业性网站"奇瑞考控供应链金融平台"开具的考拉凭证向光大银行申请贸易融资，同时约定当违约条款发生时光大银行有权将涉及的应收账款无条件反转让给公司，不满足终止确认条件，截至2020年12月31日，英湖常春未终止确认的考拉凭证金额为120,846,687.57元，其中已申请贸易融资但商未到期凭证余额为101,696,031.31元(在"短期借款"列示),已背书转让但尚未到期凭证余额为4,517,274.27元，持有尚来申请贸易融资或背书转让考拉凭证金额为14,633,381.99元。</t>
  </si>
  <si>
    <t>[第九节 财务报告] [七、合并财务报表项目注释]
项目 期末账面价值 受限原因 货币资金 192,103,876.82 保函及承兑保证金、账户冻结 应收票据 129,584,793.33 票据质押、已背书/贴现未到期 应收账款 1,580,000.00 供应链金融已背书/贴现未到期 固定资产 357,192,563.24 借款抵押 无形资产 111,511,146.25 借款抵押 应收款项融资 34,818,296.83 票据质押 合计 826,790,676.47 /</t>
  </si>
  <si>
    <t>项目 期末 期初 账面余额 账面价值 受限类型 受限情况 账面余额 账面价值 受限类型 受限情况 货币资金 183,350,365.03 183,350,365.03 冻结 保函及承兑保证金、冻结资金 192,103,876.82 192,103,876.82 冻结 保函及承兑保证金、冻结资金 应收票据 113,260,874.04 112,186,210.29 质押 票据质押、已背书/贴现未到期 129,584,793.33 129,584,793.33 质押 票据质押、已背书/贴现未到期 应收账款 17,485,354.11 16,782,966.82 其他 供应链金融已背书 1,580,000.00 1,580,000.00 其他 供应链金融已背书/贴现未到期 应收款项融资 37,823,382.20 37,823,382.20 质押 票据质押 34,818,296.83 34,818,296.83 质押 票据质押</t>
  </si>
  <si>
    <t>前次回复中所谓“为金融机构在碳金融、供应链金融和转型金融方面对接提供增值服务”、“碳金融、供应链金融和转型金融方面的增值服务费”、“逐步拓展与金融机构的转型金融、绿色金融业务”、“为其后续绿色金融产品及碳交易提供高可靠的数据支持”、“为绿色金融和碳交易奠定技术基础”，均系指随着我国“双碳”战略持续推进，建材行业作为我国碳排放主要来源之一，金融机构对建材行业的碳排放数据也存在一定的需求，发行人可基于本平台收集分析的碳数据，在建材行业客户允许的前提下，将相关数据提供予相关金融机构， 其实质也是对外提供碳数据服务， 与公司向建材行业企业提供碳数据服务无本质区别。</t>
  </si>
  <si>
    <t>前次回复中所谓“为金融机构在碳金融、供应链金融和转型金融方面对接提供增值服务”、“碳金融、供应链金融和转型金融方面的增值服务费”、“逐步拓展与金融机构的转型金融、绿色金融业务”、“为其后续绿色金融产品及碳交易提供高可靠的数据支持”、“为绿色金融和碳交易奠定技术基础”，均系指随着我国“双碳”战略持续推进，建材行业作为我国碳排放主要来源之一，金融机构对建材行业的碳排放数据也存在一定的需求，发行人可基于本平台收集分析的碳数据，在建材行业客户允许的前提下，将相关数据提供予相关金融机构。</t>
  </si>
  <si>
    <t>拥有的碳配额拥有了资产价值，金融机构可围绕碳配额进行抵押、授信等绿色金融、转型金融服务，该平台可为建材企业和金融机构提供高可信、可追溯的碳排放数据，协助金融机构判断相关碳配额的实际价值，平台以此数据服务实现收费，其业务实质也是碳数据服务； 前次回复所谓的供应链金融方面的增值服务费系指该平台收集的建材企业产品生产、煤炭消耗、电力消耗等销售端和采购端数据，相关数据也可作为供应链金融服务过程中的数据依据，平台以此数据服务实现收费。</t>
  </si>
  <si>
    <t>[第十节 财务报告] [六、注册会计师对财务报表审计的责任]
应收账款组合 1 于期末未终止确认的供应链金融票据</t>
  </si>
  <si>
    <t>（3）供应链金融板块：以商业保理和小额贷款为主。</t>
  </si>
  <si>
    <t>(依法须经批准的项目，经相关部门批准后方可开展经营活动) 渔业港口服务和渔船管理 渔船管理 6 威海国际海洋商品交易中心有限公司 柴成市国有资本运营有限公司51％；鸿洋神水产科技4％：其他公司45％ 经营进出口业务，跨境电商服务，利用自有资金投资及信息咨询，市场管理服务，广告代理服务，商品网络交易服务，互联网金融服务，互联网融资服务，供应链金融管理咨询、大宗商品电子交易服务，经济信息咨询服务、市场经营管理清算服务，初级农产品、海产品、船的燃料油网上销售，普通货物仓储监管服务。</t>
  </si>
  <si>
    <t>合作金融机构：根据公司业务需要，结合不同金融机构供应链金融产品的业务特点及产品优势，授权法定代表人办理供应链金融合作机构选择、合作条件等具体事宜。</t>
  </si>
  <si>
    <t>1、公司及合并范围内的子公司拟以信用、保证、抵押、质押等方式向金融机构申请新增使用综合授信额度及项目融资不超过 180,000 万元人民币，融资方式包括但不限于发行债券（如中期票据、短期融资券、超短期融资券、非公开定向债务融资工具等）、长短期借款、项目融资、并购融资、境外融资、融资租赁、信托融资、委托贷款、保理、反向保理、贸易融资、票据融资、票据授信、保函授信、黄金租赁、供应链金融、商票保贴、信用证以及其他银行非标表外类融资产品等。</t>
  </si>
  <si>
    <t>依托公司融资成本低、产业链贯通，上下游为大宗商品的优势和特点，开辟贸易发展新路径，建立核心企业供应链金融贸易发展模式，积极打造产业链“链长”，促进公司物流、爆破企业，以及上下游供应商、服务商等企业融通创新、协同发展，通过对信息流、物流、资金流的有效控制和责任捆绑，提供融资服务，化解经营风险。</t>
  </si>
  <si>
    <t>注： 供应链金融业务为公司通过建信融通平台在授信额度内签发数字化凭证以支付货款给供应商的业务。</t>
  </si>
  <si>
    <t>发行人应结合融资租赁、 商业保理以及供应链金融的具体经营内容、 服务对象、 盈利来源， 以及上述业务与公司主营业务或主要产品之间的关系， 符合公司主营业务及战略发展方向。</t>
  </si>
  <si>
    <t>发行人应结合融资租赁、商业保理以及的具体经营内容、服务对象、盈利来源，以及上述业务与公司主营业务或主要产品之间的关系，论证说明该业务是否有利于服务实体经济， 是否属于行业发展所需或符合行业惯例。</t>
  </si>
  <si>
    <t>创新发展供应链金融产品，更新迭代商票保贴业务，通过核心企业场景化高效切入，为中小企业提供便利化融资支持。</t>
  </si>
  <si>
    <t>紧贴对公业务发展趋势，不断深化供应链金融，推出信用类短期流动资金贷款“链 E 贷”，有效解决链上小微企业融资难题。</t>
  </si>
  <si>
    <t>供应链金融完善管家服务，依托核心企业的获客渠道，成功实现上下游获客投放100户。</t>
  </si>
  <si>
    <t>发挥供应链金融在实现快速批量获客、精准识别客户方面的优势，以线上化、智能化为目标，不断优化“链E贷”产品，依托核心企业探索“整厂授信”模式；四是探索场景化数据应用。</t>
  </si>
  <si>
    <t>发挥供应链金融在实现快速批量获客、精准识别客户方面的优势，以线上化、智能化为目标，不断优化“链E贷”产品，依托核心企业探索“整厂授信”模式；四</t>
  </si>
  <si>
    <t>四川港投是四川省政府批准成立的国有大型资本投资公司， 控股企业 80 余家，其中控股 28 个综合物流企业，主要从事现代物流贸易、供应链金融、物流科技、港航基础设施投资建设运营以及航运电力开发、路域流域资源综合开发等相关领域的投资运营管理，四川港投集团不仅是水港、陆港、物流园区等现代物流基础设施的提供商和服务商，也是相关多元产业生态系统的打造者和促进者，其中物流及供应链服务与上海雅仕的主营业务相近。</t>
  </si>
  <si>
    <t>信息披露义务人在其编制的《详式权益变动报告书》中对本次权益变动的目的进行了陈述： 四川港投是四川省政府批准成立的国有大型资本投资公司， 控股企业 80 余家，其中控股 28 个综合物流企业，主要从事现代物流贸易、供应链金融、物流科技、港航基础设施投资建设运营以及航运电力开发、路域流域资源综合开发等相关领域的投资运营管理，四川港投集团不仅是水港、陆港、物流园区等现代物流基础设施的提供商和服务商，也是相关多元产业生态系统的打造者和促进者，其中物流及供应链服务与上海雅仕的主营业务相近。</t>
  </si>
  <si>
    <t>披露主体 披露文件 披露内容 趣睡科技（301336.SZ） 首次公开发行股票并在创业板上市招股说明书（2022-07-29） 2021年公司为小米商业保理（天津）有限责任公司提供基于供应链金融业务的相关服务，从而收取一定的服务费。</t>
  </si>
  <si>
    <t>[六、中介机构核查程序及核查意见]
（2）公司参股公司江西东临产融投资有限公司涉及投资业务和供应链金融业务</t>
  </si>
  <si>
    <t>由于光伏硅料价格较高，从事光伏硅片生产对资金需求较大，对东临产融的投资有利于公司借助东临产融在国资背景下供应链金融方面的资源，实现公司以获取原材料为目的的产业投资，符合公司主营业务及战略发展方向。</t>
  </si>
  <si>
    <t>但东临产融为了履行地方政府相关职能， 将会向地方政府扶持的产业和公司提供投资、 供应链金融等资金支持， 涉及投资和类金融业务。</t>
  </si>
  <si>
    <t>但东临产融为了履行地方政府相关职能，将会向地方政府扶持的产业和公司提供投资、供应链金融等资金支持，涉及投资和类金融业务。</t>
  </si>
  <si>
    <t>但东临产融为了履行地方政府相关职能，将会向政府扶持的产业和公司提供投资、供应链金融等资金支持。</t>
  </si>
  <si>
    <t>捷锐机电与南昌市国资供应链金融管理有限公司（以下简称“供应链公司” ） 签署《硅料买卖合同》 系列合同及《金属制品买卖合同》 系列合同， 约定捷锐机电向供应链公司采购硅料及金属制品， 同时捷锐机电与供应链公司签署《资产抵押协议》 ， 由捷锐机电为供应链公司给予捷锐机电的3亿元采购货物授信额度提供抵押担保。</t>
  </si>
  <si>
    <t>的投资有利于公司借助东临产融在国资背景下供应链金融方面的资源， 实现公司以获取原材料为目的的产业投资， 符合公司主营业务及战略发展方向。</t>
  </si>
  <si>
    <t>江西捷锐与国资供应链金融管理有限公司签订资产抵押协议，以公司名下房产及土地（权证号：赣（2021）安义县不动产权第 0007899 号，建筑面积： 33,333.3 ㎡，抵押财产价值：263.95 万元、赣（2021）安义县不动产权第 0007901 号，建筑面积： 5,766.00 ㎡，抵押财产价值： 147.56 万元、赣（2022）安义县不动产权第 0001274 号，建筑面积： 21,244.79万元，抵押财产价值： 1,433.28 万元）作为抵押物，为捷锐机电在与国资供应链金融管理有限公司签订的买卖合同项下的货款 30,000.00 万元，自债务履行期限届满之日起 1 年内提供抵押担保。</t>
  </si>
  <si>
    <t>（1）乙方是集国有资本投资、运营及产业引领为一体的综合性市属国有企业集团，注册资本 300 亿元，是贵阳市第一家非金融类和贵州省第六家获得 AAA 信用等级的国有企业，具备优质融资渠道，投、贷、担、供应链金融联动强大能力。</t>
  </si>
  <si>
    <t>1） 乙方是集国有资本投资、运营及产业引领为一体的综合性市属国有企业集团，注册资本 300 亿元，是贵阳市第一家非金融类和贵州省第六家获得 AAA 信用等级的国有企业，具备优质融资渠道，投、贷、担、供应链金融联动强大能力。</t>
  </si>
  <si>
    <t>本公司拟与银行开展供应链金融业务的担保额度不超过 2 亿元人民币，担保额度可滚动使用，额度仅限于添可智能科技使用。</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</si>
  <si>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</si>
  <si>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主要产品有供应链金融服务、物流服务、交易服务等。</t>
  </si>
  <si>
    <t>上述三家贸易公司均为湖州区下属的国有独资企业，三家公司通过“代采”的供应链金融业务为上市公司纾困，解决公司融资困难的问题，不存在损害上市公司利益的行为，具备一定的商业合理性。</t>
  </si>
  <si>
    <t>唐山长久 唐山市 唐山市 运输仓储 100.00 0.00 投资设立 国际汽车 北京市 北京市 运输 100.00 0.00 投资设立 重庆特锐 重庆市 重庆市 运输仓储 100.00 0.00 投资设立 青岛长久 青岛市 青岛市 运输仓储 100.00 0.00 投资设立 济南长久 济南市 济南市 运输仓储 100.00 0.00 投资设立 芜湖长久 芜湖市 芜湖市 运输仓储 100.00 0.00 投资设立 江苏长久 张家港 张家港 运输仓储 100.00 0.00 投资设立 佛山长众 佛山市 佛山市 运输仓储 100.00 0.00 投资设立 德国长久 德国汉堡市 德国汉堡市 国际货运代理 100.00 0.00 投资设立 哈欧国际 哈尔滨市 哈尔滨市 国际货运代理 54.00 0.00 分步并购 中江海 芜湖市 芜湖市 运输仓储 51.00 0.00 投资设立 天津保理 天津市 天津市 供应链金融</t>
  </si>
  <si>
    <t>0.00 投资设立 济南长久 济南市 山东省济南市 运输仓储 100.00 0.00 投资设立 芜湖长久 芜湖市 安徽省芜湖市 运输仓储 100.00 0.00 投资设立 江苏长久 张家港 江苏省张家港 运输仓储 100.00 0.00 投资设立 常熟长恒 常熟市 江苏省常熟市 运输仓储 100.00 0.00 投资设立 佛山长众 佛山市 广东省佛山市 运输仓储 100.00 0.00 投资设立 德国长久 汉堡市 德国汉堡市 国际货运代理 100.00 0.00 投资设立 波兰长久 华沙 波兰华沙 国际货运代理 100.00 0.00 投资设立 哈欧国际 哈尔滨市 黑龙江省哈尔滨市 国际货运代理 54.00 0.00 分步并购 长久联合 长春市 吉林省长春市 运输 100.00 0.00 投资设立 中江海 芜湖市 安徽省芜湖市 运输仓储 51.00 0.00 投资设立 天津保理 天津市 天津市 供应链金融</t>
  </si>
  <si>
    <t>并购取得 青岛长久 青岛市 山东省青岛市 运输仓储 100.00 投资设立 济南长久 济南市 山东省济南市 运输仓储 100.00 投资设立 芜湖长久 芜湖市 安徽省芜湖市 运输仓储 100.00 投资设立 江苏长久 张家港 江苏省张家港 运输仓储 100.00 投资设立 常熟长恒 常熟市 江苏省常熟市 运输仓储 100.00 投资设立 佛山长众 佛山市 广东省佛山市 运输仓储 100.00 投资设立 德国长久 汉堡市 德国汉堡市 国际货运代理 100.00 投资设立 波兰长久 华沙 波兰华沙 国际货运代理 100.00 投资设立 哈欧国际 哈尔滨市 黑龙江省哈尔滨市 国际货运代理 54.00 分步并购 长久联合 长春市 吉林省长春市 运输 100.00 投资设立 中江海 芜湖市 安徽省芜湖市 运输仓储 51.00 投资设立 天津保理 天津市 天津市 供应链金融</t>
  </si>
  <si>
    <t>据不完整统计，报告期内有 60 家以上公司的中小供应商通过供应链金融平台获得 1 亿元以上的低利率银行融资，有效贯彻执行了国家银行资金要流向实体经济的政策导向。</t>
  </si>
  <si>
    <t>而公司的供应链金融服务业务，是指公司基于真实交易背景，向供应商开具本公司承兑的票据(即本公司出具的商业承兑汇票),供应商可持有该票据到期或向公司的协议银行申请贴现融资，相应融资额度将占用公司在协议银行的授信额度。</t>
  </si>
  <si>
    <t>发行人应结合融资租赁、商业保理以及供应链金融的具体经营内容、服务对象、盈利来源，以及上述业务与公司主营业务或主要产品之间的关系，论证说明该业务</t>
  </si>
  <si>
    <t>储综合服务，为液体化工产品的生产厂商和贸易商等提供智慧物流服务和供应链金融解决方案，适量参与化工品贸易、代理业务和证券投资等。</t>
  </si>
  <si>
    <t>/&gt;关于供应链金融服务，从供应链技术层面来说，公司有优秀的IT团队，能自主研发供应链系统，并结合区块链技术，为供应链上下游打通数据流转，提供真实有效可靠的数据。</t>
  </si>
  <si>
    <t>[第十节 财务报告] [七、合并财务报表项目注释]
项目 上年年末余额 本期新增 本期终止确认 其他变动 期末余额 银行承兑汇票 44,588,452.96 143,919,589.17 165,317,024.82 23,191,017.31 商业承兑汇票 150,000.00 150,000.00 供应链金融 13,452,185.00 13,452,185.00 合计 44,738,452.96 157,371,774.17 165,467,024.82 36,643,202.31</t>
  </si>
  <si>
    <t>[第十节 财务报告] [七、合并财务报表项目注释]
项目 年初余额 本期新增 本期终止确认 其他变动 期末余额 累计在其他综合收益中确认的损失准备 银行承兑汇票 23,191,017.31 73,890,458.52 77,665,861.78 19,415,614.05 供应链金融 13,452,185.00 6,127,137.34 13,452,185.00 6,127,137.34 合计 36,643,202.31 80,017,595.86 91,118,046.78 25,542,751.39</t>
  </si>
  <si>
    <t>[第十节 财务报告] [七、合并财务报表项目注释]
项目 上年年末余额 本期新增 本期终止确认 其他变动 期末余额 银行承兑汇票 23,191,017.31 191,291,494.93 188,484,530.75 25,997,981.49 供应链金融 13,452,185.00 8,598,790.52 19,579,322.34 2,471,653.18 合计 36,643,202.31 199,890,285.45 208,063,853.09 28,469,634.67</t>
  </si>
  <si>
    <t>[第十节 财务报告] [七、合并财务报表项目注释]
项目 年初余额 本期新增 本期终止确认 其他变动 期末余额 累计在其他综合收益中确认的损失准备 银行承兑汇票 25,997,981.49 102,246,180.25 111,944,317.64 16,299,844.10 供应链金融 2,471,653.18 6,371,806.41 2,471,653.18 6,371,806.41 合计 28,469,634.67 108,617,986.66 114,415,970.82 22,671,650.51</t>
  </si>
  <si>
    <t>2021 年度和 2022 年 1-9 月贷款手续费较多主要系保理手续费较多，主要系自 2021 年起，奇瑞汽车、陕西重汽和比亚迪等客户以对公司的应付账款为基础，在其供应链金融平台开具应收账款债权凭证方式进行结算货款较多，公司以该债权确认凭证向银行办理了贴现所致。</t>
  </si>
  <si>
    <t>[四、中介机构意见]
供应链票据是采购方（即奇瑞汽车/比亚迪/陕汽集团）作为出票人基于真实的贸易往来，依托于供应链金融平台成功签发的、显示基础合同项下采购方</t>
  </si>
  <si>
    <t>公司经营净现金流变动，主要原因加入客户供应链金融，货款回笼加快，充裕了资金流。</t>
  </si>
  <si>
    <t>担保范围包括但不限于综合授信、 贷款、 贸易融资、信用证、 委托贷款、保理、保函、票据开立与贴现、融资租赁及供应链金融等业务， 实际担保金额及担保期限以最终签订的担保合同为准，并授权公司管理层、财务总监签署相关协议及文件。</t>
  </si>
  <si>
    <t>担保范围包括但不限于综合授信、贷款、贸易融资、信用证、委托贷款、保理、保函、票据开立与贴现、融资租赁和供应链金融等业务，实际担保金额及担保期限以最终签订的担保合同为准，并授权公司管理层签署相关协议及文件。</t>
  </si>
  <si>
    <t>作为跨境货物流通作业的关键性节点，保税园区及保税港区内的仓储资源兼具区位及政策优势，享受贸易便利化、全国通关一体化、关检合并、加贸保税、供应链金融等制度创新下的各类优惠政策，也是发行人等综合性跨境物流企业得以立足跨境节点，积极创新业务模式，促进自身业务的延伸和拓展的重要依托。</t>
  </si>
  <si>
    <t>公司及子公司通过向非金融机构及其他机构申请授信额度，开展保理、融资租赁、金融租赁、供应链金融等业务，是基于盘活应收账款、加速资金周转、增强资产流动性的考虑，通过与非银行金融机构及其他机构合作，进一步减少银行贷款比率，降低公司融资成本，优化融资方式，符合公司战略发展规划和整体利益。</t>
  </si>
  <si>
    <t>公司及子公司通过向非金融机构及其他机构申请授信额度，开展保理、融资租赁、金融租赁、供应链金融等业务， 是基于盘活应收账款、加速资金周转、增强资产流动性的考虑，通过与非银行金融机构及其他机构合作，进一步减少银行贷款比率，降低公司融资成本，优化融资方式， 符合公司战略发展规划和整体利益。</t>
  </si>
  <si>
    <t>[第四节 经营情况讨论与分析] [二、报告期内主要经营情况]
现金流量表项目 本期金额（元） 上期金额（元） 变动幅度 原因分析 经营活动产生的现金流量净额 208,203,939.85 31,374,609.80 563.61% 主要原因是销售货款回收力度加强，同时加大了供应链金融工具的使用 投资活动产生 166,391,383.86 -556,508,469.5 129.90% 主要原因是银行理财业务</t>
  </si>
  <si>
    <t>公司供应链贸易业务具有真实交易背景及商品实物流转，按照总额法确认收入，不存在商业保理及小贷业务等，故不涉及财务性投资及供应链金融等类金融业务。</t>
  </si>
  <si>
    <t>发行人应结合融资租赁、商业保理以及供应链金融的具体经营内容、服务对象、盈利来源，以及上述业务与公司主营业务或主要产品之间的关系， 论证说明该业务是否有利于服务实体经济，是否属于行业发展所需或符合行业惯例。</t>
  </si>
  <si>
    <t>项 目 期末数 账面价值 未折现合同金额 1年以内 1-3年 3年以上 银行借款 应付票据 278,410,334.71 278,410,334.71 278,410,334.71 应付账款 181,424,776.39 181,424,776.39 181,424,776.39 其他应付款 120,432,338.05 120,432,338.05 120,432,338.05 租赁负债 14,115.80 14,527.38 14,527.38 其他流动负债（供应链金融业务） 1,767,029.20 1,767,029.20 1,767,029.20 一年内到期的非流动负债 25,107.77 26,605.50 26,605.50 应付债券 252,242,499.06 326,700,000.00 600,000.00</t>
  </si>
  <si>
    <t>就公司的冷链物流业务而言，公司在做好冷链基础业务的同时， 还将运用自身优势，依托冷库设施同步开展供应链金融业务，提高资产利用率。</t>
  </si>
  <si>
    <t>未来，公司将以智能冷库设施为核心，围绕京津地区、长三角地区、 宁杭地区、青岛胶东城市群等区域，全力打造具备低温仓储、冷链产品加工、冷链货运、供应链金融等功能的综合型冷链物流平台，形成“四港”统一、整体“联动”的格局，力争打造中国口岸冷链第一品牌。</t>
  </si>
  <si>
    <t>2020 年 3 月 20 日，发行人与中国建设银行股份有限公司山东分行（以下简称“建行山东分行”）、建信融通有限责任公司（以下简称“建信融通”）签订《网络供应链“e 信通”业务合作协议（单点模式）》，约定发行人与上游供应商在符合条件的前提下与建行山东分行开展供应链融资业务合作，建行山东分行与建信融通系统对接，为发行人与上游供应商提供网络供应链服务：建信融通利用其供应链管理平台为发行人与上游供应商的采购销售交易提供应收账款确权、流转等供应链金融管理服务。</t>
  </si>
  <si>
    <t>鼓励传统运输、仓储企业向供应链上下游延伸服务，建设第三方供应链管理平台，为制造业企业提供供应链计划、采购物流、入厂物流、交付物流、回收物流、供应链金融以及信息追溯等集成服务。</t>
  </si>
  <si>
    <t>34 《关于开展供应链创新与应用试点的通知》 商务部、工信部、生态环境部、农业部、人民银行、国家市场监督管理总局、中国银行保险监督管理委员会、中国物流与采购联合会 2018年4月 推进城市试点和企业试点，打造“五个一批”，用以推动完善重点产业供应链体系、规范发展供应链金融服务实体经济、融入全球供应链打造“走出去”战略升级版、发展全过程全环节的绿色供应链体系、构建优质高效的供应链质量促进体系、探索供应链政府公共服务和治理新模式。</t>
  </si>
  <si>
    <t>科目 本期数 上年同期数 变动比例（%） 说明 经营活动产生的现金流量净额 -520,117,179.65 107,410,125.50 不适用 主要系公司本期销售商品、提供劳务收到的现金较上年同期减少、收到的供应链金融票据较上年同期增加以及预付供应商货款较上年同期增加所致。</t>
  </si>
  <si>
    <t>2023 年度，公司经营活动产生的现金流量净额变动原因主要系公司本期销售商品、提供劳务收到的现金较上年同期减少、收到的供应链金融票据较上年同期增加以及预付供应商货款较上年同期增加所致； 2023 年度，公司投资活动产生的现金流量净额无重大变动； 2023 年度，公司筹资活动产生的现金流量净额变动原因主要系公司上年同期有非公开发行股票收到募集资金，本期无发生所致。</t>
  </si>
  <si>
    <t>本次是为使用供应链金融业务的控股子公司提供担保， 控股子公司的使用额度不会超过金融机构对公司提供的综合授信额度，</t>
  </si>
  <si>
    <t>该方式付款系由供应链金融专项计划支付给发行人工程款。</t>
  </si>
  <si>
    <t>[六、注册会计师对财务报表审计的责任]
项 目 期末余额 期初余额 应付材料款 2,493,452,353.40 2,084,139,548.27 应付劳务费 1,012,523,559.49 1,298,776,590.73 应付专业分包 976,627,630.14 839,605,485.11 应付租赁费 36,348,860.60 51,612,923.13 应付供应链金融 894,885,308.58 228,499,220.16 合 计 5,413,837,712.21 4,502,633,767.40</t>
  </si>
  <si>
    <t>发行人应结合融资租赁、商业保理以及供应链金融的具体经营内容、 服务对象、盈利来源， 以及上述业务与公司主营业务或主要产品之间的关系， 论证说明该业务是否有利于服务实体经济， 是否属于行业发展所需或符合行业惯例。</t>
  </si>
  <si>
    <t>发行人应结合融资租赁、 商业保理以及供应链金融的具体经营内容、 服务对象、盈利来源，以及上述业务与公司主营业务或主要产品之间的关系， 论证说明该业务是否有利于服务实体经济，是否属于行业发展所需或符合行业惯例。</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</si>
  <si>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t>
  </si>
  <si>
    <t>租赁、商业保理以及供应链金融的具体经营内容、服务对象、盈利来源, 以及上述业务与公司主营业务或主要产品之间的关系，论证说明该业务是否有利于服务实体经济，是否属于行业发展所需或符合行业惯例。</t>
  </si>
  <si>
    <t>公司及子公司使用银行承兑汇票、商业承兑汇票、供应链金融产品等方式支付募集资金投资项目所需资金并以募集资金等额置换事项已履行了必要的决策程序，相关议案已经董事会和监事会审议通过。</t>
  </si>
  <si>
    <t>,LIMITED（威玛泰电子科技（香港）有限公司） 2008年9月17日 黄亦亦（100%） 黄亦亦（董事） 供应链金融、供应链管理、货运代理等 - YONGHE THAI ELECTRONICS CO.</t>
  </si>
  <si>
    <t>第三方付款方名称 成立时间 股东名称 主要人员 主营业务 备注 司） NEWMAY INTERNATIONAL TRADE LIMITED 2015年2月13日 刘天见（100%） 刘天见（董事） 供应链金融、供应链管理、货运代理等 HONG KONG XIAOJIANG INNOVATION TECH LTD（香港小疆创新科技有限公司） 2017年4月6日 廖细弟（100%） 廖细弟（董事） 供应链金融、供应链管理、货运代理等 - HONGKONG SHENRUI ELECTRONIC TECH LIMITED（香港申瑞电子科技有限公司） 2014年3月5日 钟卫（100%） 钟卫（董事） 供应链金融、供应链管理、货运代理等 - JICHANG INDUSTRY CO.</t>
  </si>
  <si>
    <t>公司于 2023 年 4 月 28 日召开了第四届董事会第三次会议和第四届监事会第二次会议，审议通过了《关于预计公司及子公司 2023 年度申请综合授信额度并提供担保的议案》，同意公司及子公司拟向银行等金融机构申请综合授信额度总计不超过人民币 12 亿元（最终发生额以实际签署的合同为准），授信业务品种包括但不限于中短期借款、长期借款、银行汇票、票据贴现、贸易融资、融资租赁、开立信用证、和保函等，具体授信业务品种、额度和期限以最终核定为准。</t>
  </si>
  <si>
    <t>独立董事认为： 公司及子公司拟向银行等金融机构申请综合授信额度总计不超过人民币 14 亿元（最终发生额以实际签署的合同为准）， 授信业务品种包括但不限于中短期借款、长期借款、银行汇票、票据贴现、 贸易融资、融资租赁、开立信用证、供应链金融和保函等，具体授信业务品种、额度和期限以最终核定为准；公司及子公司拟为上述授信提供总额不超过 14 亿元的连带责任保证担保事项是基于公司日常经营及业务发展需求的基础上，经合理预测而确定的，符合公司实际经营情况，担保风险可控。</t>
  </si>
  <si>
    <t>[十、结论意见]
英科环保与淄博齐鑫供应链金融有限公司签订的租赁合同均已到期履行完毕； 英科环保与马越签订房屋租赁合同， 租期至 2023 年 2 月 1 日； 英科环保与</t>
  </si>
  <si>
    <t>和供应链金融服务 制造厂 - 负责供货合同内容的采购、供货工作</t>
  </si>
  <si>
    <t>[三、中介机构核查意见]
供易派客平台线上交易服务和供应链金融服务 制造厂 - 负责供货合同内容的采购、供货工作</t>
  </si>
  <si>
    <t>同意公司以自有资金、承兑汇票、信用证、保函、供应链金融凭证等方式支付募投项目款项并以募集资金等额置换。</t>
  </si>
  <si>
    <t>根据中国兵装供应链金融服务平台规则，核心企业通过平台签发中兵保兑单无需缴付保证金。</t>
  </si>
  <si>
    <t>“中兵保兑单” 是通过中国兵装供应链金融服务平台签发的记载基础贸易合同项下双方之间债权债务关系的电子化详情单。</t>
  </si>
  <si>
    <t>发行人根据供应商的需求，选择兵装保理作为供应链金融服务平台合作方之一，具备必要性和合理性。</t>
  </si>
  <si>
    <t>[二、本公司承诺不存在以下情形：]
2） 锂电材料设备代采服务： 建发股份依托自身内、 外贸业务经验与执行能力、 进出口物流资源、 结算能力等为发行人采购反应釜、 离心机、 回转窑等关键设备提供综合性供应链服务， 提升设备交付时效性， 加快投产， 并提供相应的供应链金融服务；</t>
  </si>
  <si>
    <t>云信是一种可流转、可融资、可拆分的电子付款承诺函，是由中企云链推出的供应链金融产品。</t>
  </si>
  <si>
    <t>此外，云信的开立需于核心企业在合作银行获得的关于云信业务的授信额度内进行；铁建银信为基于中国铁建股份有限公司供应链金融服务平台出具，该平台根据对中国铁建股份有限公司下属单位的评级情况核定其铁建银信额度，中国铁建股份有限公司下属单位在核定额度内向供应商开具银信，即不涉及银行授信。</t>
  </si>
  <si>
    <t>[一、日常关联交易基本情况]
关联交易类别 关联人 关联交易内容 2022年预计金额 占同类业务比例 2022年1月1日至披露日与关联人累计已发生的交易金额 前次预计范围实际发生金额 占同类业务比例 预计金额与实际发生金额差异较大的原因 关联融资租赁 江西金诺供应链管理有限公司 供应链金融 1,000.00 0.18% 98.80 749.62 0.08% 不适用 关联租赁 晶科电力科技股份有限公司及其子公司 出租物业 536.00 56.78% 178.65 400.37 100.00% 不适用 总计 82,311.00 11,752.10 50,860.48</t>
  </si>
  <si>
    <t>关联交易类别 关联人 关联交易 内容 2022年预计金额 占同类业务比例 2022年1月1日至披露日与关联人累计已发生的交易金额 前次预计范围实际发生金额 占同类业务比例 预计金额与实际发生金额差异较大的原因 科技股份有限公司 对金刚线需求旺盛，需保障金刚线供应 江西中昱新材料科技有限公司及其子公司 采购坩埚 28,000.00 0.43% - 9,173.71 0.23% 硅片扩产，对坩埚需求旺盛，需保障坩埚供应 销售商品和提供劳务 晶科电力科技股份有限公司及其子公司 销售组件 20,000.00 0.32% 9,095.77[注2] 2,709.90 0.07% 下游组件需求旺盛 融资 金源华兴融资租赁有限公司 融资租赁 15,000.00 2.76% 987.67 37,040.95 3.86% 公司资金面改善，大幅减少关联融资租赁 江西金诺供应链管理有限公司 供应链金融 1,000.00</t>
  </si>
  <si>
    <t>[一、日常关联交易基本情况]
销售储能设备 18,000.00 0.16% 2,937.98[注2] 0.05% 市场对储能设备的需求快速增长 融资 金源华兴融资租赁有限公司 融资租赁 21,000.00 6.00% 2,609.80 0.10% 公司根据整体资金需求情况，匹配融资租赁安排 江西金诺供应链管理有限公司 供应链金融 1,000.00 0.29% 650.00 0.02% 不适用 关联租赁 晶科电力科技股份有限公司及其子公司 出租物业 536.00 100.00% 450.71 100.00% 不适用 合计 114,751.00 43,406.19</t>
  </si>
  <si>
    <t>业务服务 浙江新瑞昕科技股份有限公司 采购金刚线 25,000.00 0.32% 17,550.40 0.22% 预计金刚线耗材需求旺盛 销售商品和提供劳务 晶科电力科技股份有限公司及其子公司 销售组件、支架 65,000.00 0.65% 28,704.15 0.32% 预计电站开发节奏加快带动组件需求 销售储能设备 20,000.00 0.20% 451.77 0.01% 电站开发节奏加快带动储能相关设备需求 融资 江西金诺供应链管理有限公司 供应链金融 1,000.00 0.11% 551.51 0.01% 不适用 关联租赁 晶科电力科技股份有限公司及其子公司 出租物业 1,250.00 58.09% 409.74 27.02% 不适用 合计 115,510.00 49,703.01</t>
  </si>
  <si>
    <t>本次调整供应链服务商未对三方销售模式中各方的权利义务做调整， 万创宏安、嘉善国贸仅居间提供供应链金融服务，不承担任何买卖双方的权利义务。</t>
  </si>
  <si>
    <t>[第三节 保荐机构对本次证券发行的推荐意见] [二十二、结论性意见]
3.深圳精一主要为原料大宗商品产业链客户提供行情资讯、交易结算、仓储服务、物流服务、供应链金融及供应链管理等服务， 其为发行人提供垫资采购碳酸锂业务， 符合其日常经营业务范围； 除为发行人提供代理采购服务外，该公司也为广东金谷兴供应链管理有限公司、深圳市美森源塑胶电子有限公司等提供代理采购服务；发行人及其实际控制人、董监高、主要客户、供应商与深圳精一及其实际控制人不存在关联关系或其他利益安排；</t>
  </si>
  <si>
    <t>(5)2020年12月，程松彬担任长春供应链金融服务有限公司董事长兼总经理，长春供应链金融服务有限公司为发行人新增关联方。</t>
  </si>
  <si>
    <t>创新使用供应链金融新产品，充分利用授信资源，合理解决供应链上游企业资金问题。</t>
  </si>
  <si>
    <t>[第三节 对本次证券发行的推荐意见] [十四、补充资料]
项目 2022.6.30 2021.12.31 已贴现未到期票据 1,000,000.00 25,470,000.00 信用借款 594,639,669.78 671,294,798.51 供应链金融 199,990,683.25 100,994,857.03 短期借款-应付利息 943,555.54 2,251,309.67 合计 875,673,908.57 879,070,965.21</t>
  </si>
  <si>
    <t>（4）应收账款：报告期末公司应收账款余额为 32,718.59 万元，占资产总额的 17.39%，较上年末增长 64.03%，主要系本期销售收入增长及部分境内客户变更结算工具，由供应链金融产品代替财务公司承兑汇票所致。</t>
  </si>
  <si>
    <t>银信平台是由铁建股份 100%间接持股的中铁建商业保理有限公司负责运营管理，基于互联网技术打造的供应链金融服务平台。</t>
  </si>
  <si>
    <t>基础上，将着重将已有的金融类信用数据与重点目标行业应用（汽车消费、供应链金融）场景的行业数据融合，实现在相关领域的数据化产品的应用服务平台，实现金融信用与该行业类数据的融合与价值。</t>
  </si>
  <si>
    <t>在一期的基础上，将着重将已有的金融类信用数据与重点目标行业应用（汽车消费、供应链金融）场景的行业数据融合，实现在相关领域的数据化产品的应用服 相关数据分析模型处于行业领先水平。</t>
  </si>
  <si>
    <t>[二、核查意见]
根据申报材料： (1)报告期内，发行人应收账款金额分别为 57,060.09 万元、75,690.25 万元、 121,109.37 万元和 132,744.39 万元，合同负债账面价值分别为49,614.28 万元、 147,217.85 万元、 251,693.09 万元和 293,510.57 万元； (2)应收票据账面价值分别为 5,644.18 万元、 4,890.81 万元、 11,610.50 万元和 21,884.90 万元；公司的商业承兑汇票主要为比亚迪开具的“迪链”，报告期各期末商业承兑汇票金额分别为 955.60 万元、 2,263.95 万元、 15.23 万元、 77.63 万元， 2022 年减少主要系公司将收取的供应链金融票据重分类至应收账款； (3)报告期各期，发行人</t>
  </si>
  <si>
    <t>根据申报材料：（1）报告期内，发行人应收账款金额分别为 57,060.09 万元、 75,690.25 万元、 121,109.37 万元和 132, 744.39 万元，合同负债账面价值分别为 49,614.28 万元、 147,217.85 万元、 251,693.09 万元和 293,510.57 万元；（2）应收票据账面价值分别为 5,644.18 万元、 4,890.81 万元、 11,610.50万元和 21,884.90 万元；公司的商业承兑汇票主要为比亚迪开具的“迪链” ，报告期各期末商业承兑汇票金额分别为 955.60 万元、 2,263.95 万元、 15.23 万元、 77.63 万元， 2022 年减少主要系公司将收取的供应链金融票据重分类至应收账款；（3）报告期各期，发行人应收账款坏账损失分别为-4,164.16 万元、-1,414.93 万元、 -6,763.59 万元、 -210.48 万元，发行人报告期各期末应收账款均为按组合计提坏账。</t>
  </si>
  <si>
    <t>根据申报材料：（1） 报告期内，发行人应收账款金额分别为 57,060.09 万元、75,690.25 万元、 121,109.37 万元和 132,744.39 万元，合同负债账面价值分别为 49,614.28 万元、 147,217.85 万元、 251,693.09 万元和 293,510.57 万元；（2）应收票据账面价值分别为 5,644.18 万元、 4,890.81 万元、 11,610.50 万元和21,884.90 万元；公司的商业承兑汇票主要为比亚迪开具的“迪链” ，报告期各期末商业承兑汇票金额分别为 955.60 万元、 2,263.95 万元、 15.23 万元、 77.63万元， 2022 年减少主要系公司将收取的供应链金融票据重分类至应收账款；（3）报告期各期，发行人应收账款坏账损失分别为-4,164.16 万元、 -1,414.93 万元、-6,763.59 万元、 -210.48 万元，发行人报告期各期末应收账款均为按组合计提坏账</t>
  </si>
  <si>
    <t>其在投后也为公司赋能，为公司提供供应链金融、客户开发等方面提供支持。</t>
  </si>
  <si>
    <t>供应链金融领域，与易通金服等供应链金融公司合作，累计服务企业 8,000 余家，交易 3,000+项数字化资产。</t>
  </si>
  <si>
    <t>推动供应链金融发展已经成为金融机构、核心企业、第三方服务平台及中小企业的共识。</t>
  </si>
  <si>
    <t>是否存在他项权利 17 2020SR1575841 新致区块链实验室数字钱包软件V1.0 新致软件 2020/2/20 2020/2/20 50年 原始取得 否 18 2020SR1159323 新致云迁移管理软件V1.0 新致软件 未发表 2020/7/31 50年 原始取得 否 19 2020SR0843228 新致回溯质检平台V1.0 新致软件 未发表 2020/7/1 50年 原始取得 否 20 2020SR0684483 新致员工行为管理系统V1.0 新致软件 2019/4/12 2019/3/20 50年 受让取得 否 21 2019SR0934129 新致企业超级管理中心软件V1.0 新致软件 2019/1/4 2019/1/4 50年 原始取得 否 22 2020SR0841817 新致保险销售行为可回溯区块链平台V1.0 新致软件 2020/7/10 2020/7/10 50年 原始取得 否 23 2020SR0764067 基于区块链技术的供应链金融平台</t>
  </si>
  <si>
    <t>否 28 2020SR1575841 新致区块链实验室数字钱包软件V1.0 新致软件 2020/2/20 2020/2/20 50年 原始取得 否 29 2020SR1159323 新致云迁移管理软件V1.0 新致软件 未发表 2020/7/31 50年 原始取得 否 30 2020SR0843228 新致回溯质检平台V1.0 新致软件 未发表 2020/7/1 50年 原始取得 否 31 2020SR0684483 新致员工行为管理系统V1.0 新致软件 2019/4/12 2019/3/20 50年 受让取得 否 32 2019SR0934129 新致企业超级管理中心软件V1.0 新致软件 2019/1/4 2019/1/4 50年 原始取得 否 33 2020SR0841817 新致保险销售行为可回溯区块链平台V1.0 新致软件 2020/7/10 2020/7/10 50年 原始取得 否 34 2020SR0764067 基于区块链技术的供应链金融平台</t>
  </si>
  <si>
    <t>50年 原始取得 否 29 2020SR1575841 新致区块链实验室数字钱包软件V1.0 新致软件 2020/2/20 2020/2/20 50年 原始取得 否 30 2020SR1159323 新致云迁移管理软件V1.0 新致软件 未发表 2020/7/31 50年 原始取得 否 31 2020SR0843228 新致回溯质检平台V1.0 新致软件 未发表 2020/7/1 50年 原始取得 否 32 2020SR0684483 新致员工行为管理系统V1.0 新致软件 2019/4/12 2019/3/20 50年 受让取得 否 33 2019SR0934129 新致企业超级管理中心软件V1.0 新致软件 2019/1/4 2019/1/4 50年 原始取得 否 34 2020SR0841817 新致保险销售行为可回溯区块链平台V1.0 新致软件 2020/7/10 2020/7/10 50年 原始取得 否 35 2020SR0764067 基于区块链技术的供应链金融平台</t>
  </si>
  <si>
    <t>2020SR1887583 新致基于区块链技术的房屋租赁软件V1.0 新致软件 2020/10/24 2020/10/24 50年 原始取得 否 26 2020SR1712669 企业移动管理驾驶舱平台V1.0 新致软件 2020/4/20 2019/12/15 50年 原始取得 否 27 2020SR1575859 新致区块链实验室信息查询软件V1.0 新致软件 2019/9/15 2019/6/30 50年 原始取得 否 28 2020SR1575860 新致区块链保险销售电商软件V1.0 新致软件 2019/9/15 2019/8/30 50年 原始取得 否 29 2020SR1575841 新致区块链实验室数字钱包软件V1.0 新致软件 2020/2/20 2020/2/20 50年 原始取得 否 30 2020SR1159323 新致云迁移管理软件V1.0 新致软件 未发表 2020/7/31 50年 原始取得 否 31 2020SR0843228 新致回溯质检平台V1.0 新致软件 未发表 2020/7/1 50年 原始取得 否 32 2020SR0684483 新致员工行为管理系统V1.0 新致软件 2019/4/12 2019/3/20 50年 受让取得 否 33 2019SR0934129 新致企业超级管理中心软件V1.0 新致软件 2019/1/4 2019/1/4 50年 原始取得 否 34 2020SR0841817 新致保险销售行为可回溯区块链平台V1.0 新致软件 2020/7/10 2020/7/10 50年</t>
  </si>
  <si>
    <t>序号 登记号 著作权名称 著作权人 首次发表日期 开发完成日期 权利期限 取得方式 是否存在他项权利 38 2020SR0841817 新致保险销售行为可回溯区块链平台V1.0 新致软件 2020/7/10 2020/7/10 50年 原始取得 否 39 2020SR0764067 基于区块链技术的供应链金融平台V1.0 新致软件 2020/6/20 2020/6/20 50年 原始取得 否 40 2020SR0764065 基于区块链技术的数字票据系统V1.0 新致软件 2020/6/2 2020/6/2 50年 原始取得 否 41 2020SR0192875 新致数据治理平台软件V1.0 新致软件 2019/7/24 2019/6/28 50年 原始取得 否 42 2020SR0918781 新致网销回溯管理软件V1.0 新致软件 2020/7/22 2020/7/22 50年 原始取得 否 43</t>
  </si>
  <si>
    <t>2023 年，天合光能成功打造中国光伏行业首个供应链金融平台“天合融通”，为核心企业、供应商及金融机构提供统一融资入口，对接各家银行产品，实现融资操作线上管理、融资额度实时掌握、融资进度一目了然。</t>
  </si>
  <si>
    <t>经营活动产生的现金流量净额变动原因说明:经营活动产生的现金流量净额同比增长 8219.19%，主要系本期回款增加， 供应商货款现金支付减少，增加供应链金融付款方式， 提高了资金使用效率。</t>
  </si>
  <si>
    <t>经营活动产生的现金流量净额_年初至报告期末 不适用 主要系年初至报告期末回款良好，供应链金融付款方式今年开始实施，资金使用效率最大化。</t>
  </si>
  <si>
    <t>经营活动产生的现金流量净额变动原因说明： 经营活动产生的现金流量净额同比增长 348.59%，主要系现金回款同比增加 17,932.87 万元，同比增长 25.50%，同时加大供应链金融付款方式，提高了资金使用效率。</t>
  </si>
  <si>
    <t>2 销售价格管理系统开发合同 2018/5/1 30.00 实现价格的多维度交叉式管理 3 销售价格管理系统开发合同之补充协议 / 5.00 拓展销售价格管理系统开发合同相关模块 4 手机供应链金融平台最终用户许可合同 2018/5/4 80.00 提升公司内部的管理效率，控制中小模组厂经营与管理风险带来的不良影响，降低坏账风险</t>
  </si>
  <si>
    <t>公司将进一步提升 S2B 工业数字化智能服务平台的供应链能力和运营能力，并在每个 5S 店大力推广“联储联备” 、 “集采代采” 、 “供应链金融” 三大创新业务。</t>
  </si>
  <si>
    <t>公司以客户为中心打造“更快、更专、更全”的 5S 线下门店+S2B 线上平台的一站式工业服务新模式，通过“联储联备”“集采代采”“供应链金融”等创新业务、线上线下联动的一体化数字供应链体系，为客户提供全生命周期快捷、专业、极致的服务。</t>
  </si>
  <si>
    <t>在其经营中经销商可能对终端客户提供一定时间的账期，但从公司与经销商的销售实质及经销商提供的服务内容来看，公司将芯片产品销售给经销商，及经销商将芯片产品销售给终端客户为两个独立的销售行为，经销商分别作为采购主体及销售主体，其提供的服务并非买方信贷或供应链金融服务。</t>
  </si>
  <si>
    <t>随着以大模型为代表的人工智能技术的不断发展，商业银行对人工智能技术的理解日益加深，人工智能除了在智能客服、智能投顾等领域的应用，提升了服务效率和客户体验以外，还可能对商业银行的客户服务模式带来颠覆式的改变；云计算技术使得银行能够灵活地扩展 IT 资源，降低运营成本；大数据技术帮助银行深入挖掘客户数据，优化营销策略；区块链技术在跨境支付、供应链金融等领域的应用，提高了交易的透明度和安全性。</t>
  </si>
  <si>
    <t>2、其他数据： 2023 年下半年，公司主要客户之一比亚迪股份有限公司采用“迪链凭证”（系比亚迪股份有限公司及其下属企业指定的供应链金融信息服务平台开具的供应链融资信用凭证）付款，公司收到“迪链凭证”后，管理方式包括背书转让、保理贴现和持有至到期。</t>
  </si>
  <si>
    <t>[第十一节 财务会计报告] [五、合并财务报表主要项目注释]
种类 期末余额 账面余额 坏账准备 账面价值 金额 比例(%) 金额 计提比例(%) 按单项计提坏账准备 按组合计提坏账准备 16,166,794.59 100.00 348,738.73 2.16 15,818,055.86 其中：银行承兑汇票 9,192,019.95 56.86 9,192,019.95 供应链金融票据 6,974,774.64 43.14 348,738.73 5.00 6,626,035.91 合计 16,166,794.59 100.00 348,738.73 2.16 15,818,055.86</t>
  </si>
  <si>
    <t>注： 上表客户为单体客户未进行合并处理，现金流量系公司已收到的货币资金、承兑票据和供应链金融产品。</t>
  </si>
  <si>
    <t>基于供应商对核心企业的应收账款，通过与外部金融机构的合作为供应商提供保理融资、拆分转让、持有到期收款的全流程在线金融服务； （5）报告期内，公司将上述供应链金融产品均持有至到期兑付，未做转让或贴现处理，其未到期部分不予终止确认，保留在应收账款，并随应收账款组合部分一同计提坏账准备； （6）报告期内，上述供应链金融产品系公司根据客户信用政策及结算周期进行收取，公司将上述供应链金融产品均持有至到期兑付，其中“中企云链” 和“建信融通”的持有期限为6个月，“三一金票”的持有期限为3个月。</t>
  </si>
  <si>
    <t>基于供应商对核心企业的应收账款，通过与外部金融机构的合作为供应商提供保理融资、拆分转让、持有到期收款的全流程在线金融服务；（5）报告期内，公司将上述供应链金融产品均持有至到期兑付，未做转让或贴现处理，其未到期部分不予终止确认，保留在应收账款，并随应收账款组合部分一同计提坏账准备；（6）报告期内，上述供应链金融产品系公司根据客户信用政策及结算周期进行收取，公司将上述供应链金融产品均持有至到期兑付，其中“中企云链”和“建信融通”的持有期限为6个月，“三一金票”的持有期限为3个月。</t>
  </si>
  <si>
    <t>公司下游客户通过供应链金融融资项目合作银行在线贷款用于支付公司货款，公司提供反担保，有利于公司业务发展。</t>
  </si>
  <si>
    <t>1、经营活动产生的现金流量净额： 本期下游钢铁行业市场出现供应链金融的付款方式（如铁信、云信、京票等），部分下游客户回款方式为供应链票据，导致本期经营活动现金流入较上期减少。</t>
  </si>
  <si>
    <t>（1）云信作为供应链金融产品，受到供应链金融与科技相关法规、政策等监管、规范，如中国人民银行、工信部、商务部、中国银保监会、国家外汇管理局等于 2020 年 9 月联合颁布的《关于规范发展供应链金融支持供应链产业链稳定循环和优化升级的意见》。</t>
  </si>
  <si>
    <t>本次公司及常州杰通申请供应链金融额度及对应担保均在上述议案审议通过的额度以内。</t>
  </si>
  <si>
    <t>3、本期筹资活动产生的现金流量净额较上期增长 28.38%，主要系业务开拓，增加银行贷款及子公司吸收少数股东投资及客户加大供应链金融支付所致。</t>
  </si>
  <si>
    <t>期末应付票据余额较期初增加 37.20%，主要系公司本期加大对供应链金融的使用所致。</t>
  </si>
  <si>
    <t>[第八节 管理层讨论与分析] [二、资产负债等财务状况分析]
项目 2021年12月31日 短期应付债券 应付退货款 未终止确认的应收票据 16,972,533.42 应付供应链金融产品 734,924.88 合计 17,707,458.30</t>
  </si>
  <si>
    <t>6 月末橡塑制品客户应收账款余额为 5,056.79 万元，其中包含尚未到期的供应链金融产品余额为 702.59 万元。</t>
  </si>
  <si>
    <t>[第八节 管理层讨论与分析] [二、资产负债等财务状况分析]
项目 2022年6月30日 短期应付债券 应付退货款 未终止确认的应收票据 12,497,749.35 应付供应链金融产品 合计 12,497,749.35</t>
  </si>
  <si>
    <t>公司存在将上述应收账款债权凭证在小米供应链金融平台保理贴现的情形，从而形成第三方回款。</t>
  </si>
  <si>
    <t>单位名称 应收账款年末余额 占应收账款年末余额的比例（%） 坏账准备年末余额 晶科能源有限公司及其子公司 312,253,444.47 42.47 15,612,672.22 隆基乐叶光伏科技有限公司及其子公司 146,362,180.93 19.91 7,318,109.05 供应链金融票据 93,445,862.91 12.71 4,672,293.15 通威太阳能有限公司及其子公司 79,898,852.58 10.87 3,994,942.63 横店集团东磁股份有限公司及其子公司 36,487,769.21 4.96 1,824,388.46 合计 668,448,110.10 90.92 33,422,405.51</t>
  </si>
  <si>
    <t>[十八、公司财务报表主要项目注释]
单位名称 应收账款年末余额 占应收账款年末余额的比例（%） 坏账准备年末余额 晶科能源有限公司及其子公司 312,253,444.47 42.47 15,612,672.22 隆基乐叶光伏科技有限公司及其子公司 146,362,180.93 19.91 7,318,109.05 供应链金融票据 93,445,862.91 12.71 4,672,293.15 通威太阳能有限公司及其子公司 79,898,852.58 10.87 3,994,942.63 横店集团东磁股份有限公司及其子公司 36,487,769.21 4.96 1,824,388.46 合计 668,448,110.10 90.92 33,422,405.51</t>
  </si>
  <si>
    <t>数字化应收账款债权凭证是供应链金融服务平台，为满足供应链上下游企业融资需求，由核心企业向供应商提前开具带有明确付款期限的应收账款确权凭证，其能否按期兑付一定程度上受到出具企业经营状况的影响。</t>
  </si>
  <si>
    <t>[简称：用友金融FC]1.0原始取得1512020SR06701062019.12.14软著登字第5548802号用友金融养老金融综合业务平台[简称：用友金融养老金融平台]V8.0原始取得1522021SR05617632021.03.20软著登字第7284389号用友金融供应链金融系统[简称：用友金融FC]1.0原始取得1532021SR02319552020.12.21软著登字第6956272号用友金融云薪税企业和个人薪税管理系统[简称：用友金融云薪税]V2.0原始取得1542021SR03791962020.9.30软著登字第7101423号用友金融产业金融云平台[简称：用友金融产业金融云]V1.0原始取得1552021SR03791702020.11.21软著登字第7101397号用友金融产业金融云平台[简称：用友金融产业金融云]V3.0原始取得1562021SR09455592020.11.15软著登字第7668185号用友金融养老金融综合业务平台[简称：用友金融养老金融平台]V9.0原始取得1572021SR03791972020.12.15软著登字第7101424号用友金融数字营销金融云平台</t>
  </si>
  <si>
    <t>28 用友金融供应链金融管理平台工作流系统[简称：用友金融FC]V1.0 2020年，发布用友金融供应链金融管理平台工作流系统V1.0，该系统是一套集流程发布、流程使用、流程跟踪为一体的自动化系统；2021年，发布用友金融供应链金融系统V1.0，该系统以灵活配置为中心，用户在使用过程中可以灵活配置各个流程节点的处理人、处理角色以及节点的超时时间。</t>
  </si>
  <si>
    <t>7 北京仁聚汇通信息科技有限责任公司 《供应链金融项目咨询合同》 为京东安联财产保险有限公司供应链金融项目提供技术咨询服务 860,000 2020.11.17 8 大连旅顺顺信税务师事务所有限公司 《朝阳银行新金融工具准则咨询项目实施外包合同》 为朝阳银行新金融工具准则咨询项目向用友金融提供实施、培训、持续支持服务 700,000 2021.03.19 9 天职国际会计师事务所（特殊普通合伙） 《其他咨询类业务约定书》 为上饶银行新金融工具准则实施项目向用友金融提供咨询服务 650,000 2020.12.21 10 福建博思软件股份有限公司 《用友金融信息技术股份有限公司IT外包开发服务合同书》 为绵阳市商业银行股份有限公司电子发票及非税票据系统项目提供技术开发及实施服务 500,000 2020.11.4</t>
  </si>
  <si>
    <t>[十一、发行人的重大债权债务]
序号 供应商名称 合同名称 合同内容 金额（元） 签署日期 9 天职国际会计师事务所（特殊普通合伙） 《其他咨询类业务约定书》 为广西区联社新金融工具准则实施项目向用友金融提供相关的咨询服务 1,080,000 2021.01.19 10 北京仁聚汇通信息科技有限责任公司 《供应链金融项目咨询合同》 为京东安联财产保险有限公司供应链金融项目提供技术咨询服务 860,000 2020.11.17</t>
  </si>
  <si>
    <t>15用友金融供应链金融管理平台工作流系统[简称：用友金融FC]1.0供应链金融管理平台工作流系统V1.0，该系统2020年，发布用友金融是一套集流程发布、流程使用、流程跟踪为一</t>
  </si>
  <si>
    <t>平 台V3.5；2021年发布了用友金融供应链金融系统V1.0。</t>
  </si>
  <si>
    <t>作流系统V1.0，该系统是一套集流程发布、流程使用、流程跟踪为一体的自动化系统； 16 用友金融供应链金融系统[简称：用友金融FC]1.0 2021年，发布用友金融供应链金融系统V1.0，该系统以灵活配置为中心，用户在使用过程中可以灵活配置各个流程节点的处理人、处理角色以及节点的超时时间。</t>
  </si>
  <si>
    <t>（二）公司目前使用的供应链金融形式有两种:中企云链、建信融通。</t>
  </si>
  <si>
    <t>（4） 与供应商合作共赢， 共同发展，形成互利共同体，积极开展供应链金融业务，及时支付供应商货款，打造稳定的供应链体系。</t>
  </si>
  <si>
    <t>主要一是收入增加，采购货款相应；二是以供应链金融方式支付的供应商货款到期，在本期支付；（5）报告期“支付的各项税费”现金1,516.78万元，较同期663.81万元增加852.97万元，主要一是上期延缓缴纳的税款，在本期缴纳；二是营业收入增加，应交增值税增加所致。</t>
  </si>
  <si>
    <t>3 《江苏银行供应链金融云平台‚e融单‛融资业务合同》（ERDFKSQ20210715171709626） 200.00 截至2022.5.15 4 《江苏银行供应链金融云平台‚e融单‛融资业务合同》（ERDFKSQ20210715132756918） 300.00 截至2022.6.15 5 《江苏银行供应链金融云平台‚e融单‛融资业务合同》（ERDFKSQ20210715132653588） 200.00 截至2022.6.15 6 《江苏银行供应链金融云平台‚e融单‛融资业务合同》（ERDFKSQ20210903113148190） 300.00 截至2022.9.3 7 《江苏银行供应链金融云平台‚e融单‛融资业务合同》（ERDFKSQ20210903113236608） 200.00 截至2022.9.3</t>
  </si>
  <si>
    <t>“e融单”融资业务合同》（ERDFKSQ20210715171629622） 300.00 截至2022.5.15 3 《江苏银行供应链金融云平台“e融单”融资业务合同》（ERDFKSQ20210715171709626） 200.00 截至2022.5.15 4 《江苏银行供应链金融云平台“e融单”融资业务合同》（ERDFKSQ20210715132756918） 300.00 截至2022.6.15</t>
  </si>
  <si>
    <t>公司与这三家供应链金融运营平台的交易内容包括： ①客户通过开立或转让数字化债权凭证与公司结算货款； ②数字化债权凭证到期后，承诺付款方通过平台向公司支付资金； ③公司根据资金需求将未到期数字化债权凭证向平台、银行等相关机构申请贴现。</t>
  </si>
  <si>
    <t>[七、申报会计师核查程序及核查意见]
应收账款保理：该种回款主要涉及中交（广州）建设有限公司和中铁五局集团有限公司，公司通过“E 链通”、建设银行“e 信通”及中国工商银行“云链”等供应链金融平台进行应收账款保理，具备商业合理性；</t>
  </si>
  <si>
    <t>2、公司建信融通、美易单为供应链金融，类似于承兑汇票，但不完全满足《票据法》及《电子商业汇票业务管理办法》规定的各类票据构成要素，不属于银行承兑汇票及应收账款，列报准确。</t>
  </si>
  <si>
    <t>（3）为供应商提供供应链金融。</t>
  </si>
  <si>
    <t>报告期内，公司优先给鲜果供应商提供供应商贷款担保，在担保不能满足采购支付金额的情况下，继续为供应商提供供应链金融融资。</t>
  </si>
  <si>
    <t>⑤说明报告期各期供应商融资规模（贷款、贴现） 与采购规模是否匹配， 供应商承担的贷款利息和供应链金融贴现利息情</t>
  </si>
  <si>
    <t>注：①供应商融资金额=供应链金融金额+担保贷款金额； ②产季统计自当年 10 月至次年 9 月， 2022 产季统计自 2022 年 10 月至 2023 年 6 月。</t>
  </si>
  <si>
    <t>发行人第三方回款主要类型包括客户通过应收账款保理、供应链金融等合规方式或渠道完成付款，以及境外客户指定付款、客户关联方代为付款，具体如下：①客户通过应收账款保理、供应链金融等合规方式或渠道完成付款：报告期各期，该类第三方回款金额占第三方回款总额的比例分别为0.00%、79.35%、98.07%和99.35%。</t>
  </si>
  <si>
    <t>输;国内货运代理、国际货运代理 内蒙古伊泰石油化工有限公司 内蒙古鄂尔多斯市东胜区伊煤路14号街坊 杨嘉林 汽油、柴油、硫磺、石脑油、溶剂油、甲醇、丙烷、煤焦沥青、硝化沥青、液氮、煤焦油、粗苯、丙烯、二甲苯异构体混合物、4-苯基-1-丁烯、丁烯、二甲苯、液化石油气、戊烷、异己烷、正己烷、正庚烷、氢氧化钠、亚硫酸氢钠、液氨、盐酸、硫酸、次氯酸钠（危险化学品经营许可证有效期至2022年1月14日）；一般经营项目：蜡的研发、生产、加工、包装、批发零售及蜡的进出口业务；润滑油、化工产品（不含危险品）销售、进出口；副食（仅限分支机构使用）、五金、日用百货销售；国内货运代理、海上、陆路、航空国际货运代理； 控股子公司 内蒙古伊泰煤炭股份有限公司90.2%、内蒙古伊泰集团有限公司9.8% 30,000 伊泰供应链金融服务（深圳）有限公司 深圳市前海深港合作区前湾一路1号A栋201室 徐军 金融信息咨询、提供金融中介服务、接受金融机构委托从事金融服务外包（根据法律、行政法规、国务院规定等规定需要审批的</t>
  </si>
  <si>
    <t>[五、其他事项]
被担保公司名称 与公司关系 担保额度 内蒙古伊泰宝山煤炭有限责任公司 全资子公司 1 内蒙古伊泰大地煤炭有限公司 全资子公司 2 伊泰供应链金融服务（深圳）有限公司 全资子公司 0.4 伊泰能源（上海）有限公司 全资子公司 0.4 伊泰能源投资（上海）有限公司 全资子公司 0.4 伊泰渤海能源有限责任公司 全资子公司 0.4 上海临港伊泰供应链有限公司 全资子公司 0.4 小计 5 被担保公司名称 与公司关系 担保额度 内蒙古伊泰京粤酸刺沟矿业有限责任公司 控股子公司 4</t>
  </si>
  <si>
    <t>[第十节 财务报告] [六、税项]
纳税主体名称 所得税税率（%） 本公司 25.00% 内蒙古伊泰呼准铁路有限公司 15.00% 内蒙古伊泰京粤酸刺沟矿业有限责任公司 15.00% 内蒙古伊泰煤制油有限责任公司 15.00% 内蒙古伊泰化工有限责任公司 15.00% 伊泰供应链金融服务（深圳）有限公司 15.00% 重庆伊泰鹏方合成新材料研究院有限公司 20.00% 内蒙古安创检验检测有限公司 20.00% 伊泰香港 16.50% 其他子公司 25.00%</t>
  </si>
  <si>
    <t>控股子公司 内蒙古伊泰煤炭股份有限公司持股51%、内蒙古矿业（集团）有限责任公司持股39.5%、内蒙古伊泰集团有限公司持股9.5% 235,290 伊泰供应链金融服务（深圳）有限公司 深 圳 市 前 海深 港 合 作 区前湾一路1号A栋201室 隋景虎 金融信息咨询、提供金融中介服务、接受金融机构委托从事金融服务外包（根据法律、行政法规、国务院规定等规定需要审批的，依法取得相关审批文件后方可经营）；保付代理（非银行融资类）；与商业保理相关的咨询服务；供应链管理及相关业务；能源科技领域内的技术开发、技术转让、技术咨询、技术服务；煤炭的销售；投资新办实业（具体项目另行申报）；资产管理（不得从事信托、金融资产管理、证券资产管理等业务）；股权投资；国内货物运输代理；经营 全资子公司 内蒙古伊泰煤炭股份有限公司持股100% 10,000</t>
  </si>
  <si>
    <t>控股子公司 内蒙古伊泰煤炭股份有限公司持股51%、内蒙古矿业（集团）有限责任公司持股39.5%、内蒙古伊泰集团有限公司持股9.5% 235,290 伊泰供应链金融服务（深圳）有限公司 深圳市前海深港合作区前湾一路1号A栋201室 隋景虎 金融信息咨询、提供金融中介服务、接受金融机构委托从事金融服务外包（根据法律、行政法规、国务院规定等规定需要审批的，依法取得相关审批文件后方可经营）；保付代理（非银行融资类）；与商业保理相关的咨询服务；供应链管理及相关业务；能源科技领域内的技术开发、技术转让、技术咨询、技术服务；煤炭的销售；投资新办实业（具体项目另行申报）；资产管理（不得从事信托、金融资产管理、证券资产管理等业务）；股权投资；国内货物运输代理；经营进出口业务（法律、行政法规、国务院决定禁止的项目除外，限制的项目须取得许可后方可经营）。</t>
  </si>
  <si>
    <t>[第十节 财务报告] [六、税项]
内蒙古伊泰化工有限责任公司 15.00% 内蒙古伊泰宁能精细化工有限公司 15.00% 内蒙古垣吉化工有限公司 15.00% 伊泰供应链金融服务（深圳）有限公司 15.00% 重庆伊泰鹏方合成新材料研究院有限公司 20.00% 内蒙古安创检验检测有限公司 20.00% 深圳泰誉私募股权基金管理有限公司 20.00% 伊泰香港 16.50% 其他子公司 25.00%</t>
  </si>
  <si>
    <t>[二、公司 2022 年 12 月发生的担保进展情况]
序号 名称 发生额 1 伊泰供应链金融服务（深圳）有限公司 10,000 2 内蒙古伊泰京粤酸刺沟矿业有限责任公司 16,520 3 内蒙古伊泰大地煤炭有限公司 13,060 4 内蒙古伊泰煤制油有限责任公司 33.17 5 内蒙古伊泰化工有限责任公司 222 合计 39,835.17</t>
  </si>
  <si>
    <t>本公司的子公司伊泰供应链金融服务（深圳） 有限公司符合《前海深港现代服务业合作区企业所得税优惠目录（2021 版） 》 中的产业， 自 2021 年至 2025 年按照 15.00%的税率缴纳企业所得税。</t>
  </si>
  <si>
    <t>内蒙古伊泰煤炭股份有限公司持股100% 5,000 伊泰供应链金融服务（深圳）有限公司 91440300319435962F 2014-11-03 深圳市前海深港合作区南山街道梦海大道5033号前海卓 隋景虎 金融信息咨询、提供金融中介服务、接受金融机构委托从事金融服务外包（根据法律、行政法规、国务院规定等规定需 内蒙古伊泰煤炭股份有限公司持股100% 10,000</t>
  </si>
  <si>
    <t>[二、公司 2023 年 4 月发生的担保进展情况]
序号 名称 发生额 1 伊泰供应链金融服务（深圳）有限公司 294.98 2 内蒙古伊泰京粤酸刺沟矿业有限责任公司 330 3 内蒙古伊泰大地煤炭有限公司 200 合计 824.98</t>
  </si>
  <si>
    <t>[二、公司 2023 年 5 月发生的担保进展情况]
序号 名称 发生额 1 伊泰供应链金融服务（深圳）有限公司 800 2 内蒙古伊泰京粤酸刺沟矿业有限责任公司 340 3 内蒙古伊泰大地煤炭有限公司 1,040 4 内蒙古伊泰宝山煤炭有限责任公司 11,640 5 内蒙古伊泰煤制油有限责任公司 98.37 合计 13,918.37</t>
  </si>
  <si>
    <t>1.其中伊泰渤海能源有限责任公司、伊泰供应链金融服务（深圳）有限公司、伊泰能源（上海）有限公司、伊泰（股份）香港有限公司为资产负债率 70%以上的公司，其余公司的资产负债率均低于70%。</t>
  </si>
  <si>
    <t>1.其中伊泰渤海能源有限责任公司、伊泰供应链金融服务（深圳）有限公司、伊泰能源（上海）有限公司、伊泰（股份）香港有限公司为资产负债率 70%以上的公司，其余公司的资产负债率均低于 70%。</t>
  </si>
  <si>
    <t>[二、公司 2023 年 9 月发生的担保进展情况]
名称 发生额 伊泰供应链金融服务（深圳）有限公司 644.54 内蒙古伊泰京粤酸刺沟矿业有限责任公司 2040 内蒙古伊泰大地煤炭有限公司 80 内蒙古伊泰宝山煤炭有限责任公司 30 合计 2,794.54</t>
  </si>
  <si>
    <t>否 否 伊泰能源（上海）有限公司 100% 84.96% 5 2 1.51% 上海伊泰申浦能源有限公司 100% 100.00% 0 2 0.43% 伊泰能源供应链金融服务（深圳）有限公司 100% 77.66% 0 2 0.43% 伊泰伊犁能源有限公司 90.2% 154.19% 0 1 0.22% 2.资产负债率为70%以下的控股子公司 公司 内蒙古伊泰宝山煤炭有限责任公司 100% 66.30% 0.35 6 1.37% 若经2023年年度股东大会审议通过，决议自股东大会通过之日起至2024年年度股东大会结束之日有效。</t>
  </si>
  <si>
    <t>鉴于 2020 年度公司向金融机构申请的综合授信陆续到期，根据公司 2021年的业务发展目标，为确保生产经营的资金需求，公司 2021 年度拟向金融机构申请累计不超过人民币 200 亿元的综合授信额度，授信业务范围包括但不限于流动资金贷款、委托债权投资、并购贷款、委托贷款、信用证、银行承兑汇票、贸易融资、保函、保理、供应链金融、应收账款质押、商票贴现、资产证券化投资、债券投资、债权融资计划投资等。</t>
  </si>
  <si>
    <t>2021年01月13日 否 罗丽香 深圳前海金广润金融控股（集团）有限公司 执行董事兼经理 2015年06月01日 否 罗丽香 广州市天信房地产有限公司 行政总监 2013年02月01日 否 罗丽香 广州市天迅信息开发有限公司 监事 2015年10月01日 是 罗丽香 广州市天信物业管理有限公司 监事 2013年02月01日 否 罗丽香 广东烨龙集团有限责任公司 监事 2014年07月01日 否 罗丽香 广州荔湖高尔夫球有限公司 董事 2010年11月01日 否 郑德珵 粤开证券股份有限公司 独立董事 2020年08月14日 是 郑德珵 广东豪美新材股份有限公司 独立董事 2019年02月01日 是 郑德珵 信基沙溪集團股份有限公司 独立非执行董事 2019年10月03日 是 陈平 广西东呈酒店管理集团股份有限公司 独立董事 2021年06月01日 是 陈平 广东产通供应链金融服务有限公司</t>
  </si>
  <si>
    <t>结合公司业务，区块链技术主要应用于公司的数字营销业务和供应链金融服务平台。</t>
  </si>
  <si>
    <t>后续，公司将通过加快回收应收账款、处置资产、供应链金融、继续深化与地方政府合作等多种方式全力筹措资金，为公司业务拓展提供资金支持。</t>
  </si>
  <si>
    <t>4.大集数科供应链金融业务以一站式供应链金融服务为产业基础，依托小额贷款、典当行、保理等类金融牌照，以及大宗贸易等业务资质，辐射上下游生产商、代理商及百万店铺，将贸易与金融业务有机融合。</t>
  </si>
  <si>
    <t>保期限等事项，主要用于供应链金融（客户购买公司产品、养殖场（户）向公司缴纳养殖保证金）、合作伙伴贷款或垫资建设猪场租赁给公司使用或合作养殖等。</t>
  </si>
  <si>
    <t>2020 年商务部发布的《关于进一步做好供应链创新与应用试点工作的通知》，提出要加快推动和帮助供应链龙头企业和在全球供应链中有重要影响的企业复工复产、加强供应链安全建设、加快推进供应链数字化和智能化发展、促进稳定全球供应链、助力决战决胜脱贫攻坚、充分利用供应链金融服务实体企业。</t>
  </si>
  <si>
    <t>在信托消费金融系统领域，完成了新一代系统的产品升级迭代，继续巩固信托业消费金融系统领头羊地位，持续为客户提供优质服务，同时还推出了供应链金融管理系统，拓展小微业务多元化场景，加强了与信托公司客户的合作。</t>
  </si>
  <si>
    <t>基于业务经营需要，发行人以促进主业发展为原则，开展存款、贷款、贴现、开票、供应链金融等业务。</t>
  </si>
  <si>
    <t>公司不断完善营销服务体系，拥有自主研发的数字营销服务平台，可为客户提供一键下单、物流动态管控与单据数字化、智能APP签收等服务，下一步将建立标准化接口，对接战略合作客户系统，把产品质量、商务价格、物流配送等信息进行实时共享，推进线上供应链金融服务，有效提升商务效率。</t>
  </si>
  <si>
    <t>[五、合并财务报表项目注释]
项目 2020年度 2019年度 收回暂借款 4,314,116.19 收回供应链金融合作款 15,076,869.86 现金管理业务 3,391,4684.33 合计 22,782,450.38</t>
  </si>
  <si>
    <t>中国电子供应链金融服务平台业</t>
  </si>
  <si>
    <t>2019 年及 2020 年末的应付票据主要为公司在中国电子旗下的供应链金融平台</t>
  </si>
  <si>
    <t>结合供应链金融具体协议条款、企业会计准则对金融资产终止确认的相关规定，报告期内，公司各类电子债权凭证主要条款及其背书后终止确认的分析判断情况如下：</t>
  </si>
  <si>
    <t>建信融通为中国建设银行牵头开发的供应链金融融资平台，不存在资金安全问题，相关的回款方式也符合行业惯例。</t>
  </si>
  <si>
    <t>市场参与者中蜀海供应链的业务范围涵盖了原材料、生产加工、配送、销售以及供应链金融等各个环节，蜀海供应链既有自建的工厂，也有外协加工的工厂，安井食品参与设立的餐饮端的品牌"冻品先生"，以外协加工为主：国外餐饮供应链的标杆企业SYSCO也系自有工厂和外协加工厂相结合的模式运营。</t>
  </si>
  <si>
    <t>2021-2022年，安硕信息信贷管理类系统业务、风险管理类系统业务服务了大量的村镇银行、农村金融机构、保险公司、信托公司、证券公司、消费金融公司、供应链金融公司、融资租赁公司、小额贷款公司等机构，受到宏观经济因素影响，收入增长情况不稳定；非银行金融机构及其他系统在2021-2022年持续增长，与发行人同期增长率无较大差异。</t>
  </si>
  <si>
    <t>报告期各期，提供供应链金融服务的银行代付款金额分别为 11,198.76 万元、13,225.66 万元、 2,270.13 万元，占各期营业收入比例为 29.84%、 30.28%、 2.88%。</t>
  </si>
  <si>
    <t>[第六节 财务会计信息与管理层分析] [六、经营成果分析]
①提供供应链金融服务的西班牙国际银行代付款</t>
  </si>
  <si>
    <t>报告期各期，提供供应链金融服务的银行代付款金额分别为 11,198.76 万元、13,225.66 万元、 2,270.13 万元和 1,828.11 万元，占各期营业收入比例为 29.84%、30.28%、 2.88%和 6.49%。</t>
  </si>
  <si>
    <t>4、供应链管理业务：公司供应链管理业务专注于供应链管理和供应链金融服务，采用产业链+供应链+配套金融服务，有效整合了供应链上企业间的商流、信息流、物流、资金流，通过产品和服务创新，为客户提供一揽子供应链解决方案，并搭建了包含上下游企业、金融机构等在内的多赢性服务平台。</t>
  </si>
  <si>
    <t>3)根据众泰销售与珠海华润银行股份有限公司广州分行(以下简称"珠海华润")签订的供应链金融战略合作协议，珠海华润依据信贷政策为众奉销售提供信贷支持，加入汽车金融网络的经销商在抵缴不低于30％的银行承兑汇累保证金后，珠海华润向众泰销售经销商提供期限不超过六个月，以众泰销售或众泰销售授权公司为收款人的银行承兑汇票或电子银行承兑支持。</t>
  </si>
  <si>
    <t>航信流转单作为供应链金融产品，受到供应链金融与科技相关法规、政策等监管、规范，如中国人民银行、工信部、商务部、中国银保监会、国家外汇管理局等于 2020 年 9 月联合颁布的《关于规范发展供应链金融支持供应链产业链稳定循环和优化升级的意见》。</t>
  </si>
  <si>
    <t>[八、保荐人、发行人律师核查并发表意见]
航信流转单作为供应链金融产品，受到供应链金融与科技相关法规、政策等监管、规范，如中国人民银行、工信部、商务部、中国银保监会、国家外汇管理局等于 2020 年 9 月联合颁布的《关于规范发展供应链金融支持供应链产业</t>
  </si>
  <si>
    <t>五、说明客户应付款项与第三方回款的币种是否存在不一致的情况：如果存在不一致的情况，是否符合外汇管理的相关规定；采用供应链金融回款方式是否是发行人客户的要求，回款行账户是否属于发行人客户的账户，发行人对支付的贴现利息的金额及会计处理，第三方回款占比高是否符合行业惯例。</t>
  </si>
  <si>
    <t>（5）说明客户应付款项与第三方回款的币种是否存在不一致的情况：如果存在不一致的情况，是否符合外汇管理的相关规定；采用供应链金融回款方式是否是发行人客户的要求，回款行账户是否属于发行人客户的账户，发行人对支付的贴现利息的金额及会计处理，第三方回款占比高是否符合行业惯例。</t>
  </si>
  <si>
    <t>报告期内，发行人不存在采用供应链金融回款方式的情形，不存在因供应链金融回款导致对支付的贴现利息的情形。</t>
  </si>
  <si>
    <t>报告期内， 公司收到关联方中企云链（北京）金融信息服务有限公司的供应链金融平台债权凭证的具体情况如下：</t>
  </si>
  <si>
    <t>报告期内，公司收到关联方中企云链（北京）金融信息服务有限公司的供应链金融平台债权凭证的具体情况如下：</t>
  </si>
  <si>
    <t>“云信”是一种可流转、可融资、可拆分的电子付款承诺函，是由关联方中企云链（北京）金融信息服务有限公司推出的供应链金融产品。</t>
  </si>
  <si>
    <t>注 2：数字化应收账款债权凭证系供应链金融服务平台为满足供应链上下游企业融资需求，由核心企业向供应商开具带有明确付款期限的应收账款确权凭证，公司目前收取的数字化应收账款债权凭证包括徐工融票、云信、三一金票；报告期内，公司对数字化应收账款债权凭证的业务模式发生了变动： 2020 年-2022 年，公司对于收取的数字化应收账款债权凭证均持有至到期，业务模式为“以收取合同现金流量为目标”，在“应收账款” 项目中列示； 2023年起，公司根据日常资金需求情况对数字化应收账款债权凭证进行保理，业务模式变更为“既以收取合同现金流量为目标又以出售为目标”，转为在“应收款项融资” 项目列示。</t>
  </si>
  <si>
    <t>27 中国华电集团物资有限公司 21,782.38 物资采购、招标代理、电商 否 北京市 无
36 华电商业保理（天津）有限公司 60,000.00 供应链金融服务</t>
  </si>
  <si>
    <t>[九、承诺及或有事项]
*1 根据华发股份第九届董事局第七十三次会议审议通过的《关于华发集团为供应链金融资产支持产品提供担保及公司向其提供反担保暨关联交易的议案》，本公司作为发行主体，以承包商及供应商对华发股份及下属公司的应收账款债权为基础资产，开展储架式</t>
  </si>
  <si>
    <t>行业内公司的盈利模式也出现分化， 部分公司坚持以高品质资讯服务为主， 部分公司则逐步进入大宗商品在线交易服务和供应链金融服务领域。</t>
  </si>
  <si>
    <t>公司与供应链金融运营平台的交易内容包括： ①客户通过</t>
  </si>
  <si>
    <t>供应链金融业务-建信融通在融资效率上具有优势，公司为拓宽资金支付渠道增加了采用其支付供应商款项的金额。</t>
  </si>
  <si>
    <t>下游应用领域 时间 关键成绩 泛金融 2020年 合合信息与人民网旗下的人民数据签约成立了“人民金融数据中心”，将发挥金融大数据的集聚和增值作用，促进普惠金融发展，防范化解金融风险，推动并构建金融业数据融合应用的新格局 2020年 合合信息为郑州银行研发的“大数据风控平台”荣获中国银行业金融科技应用成果大赛“最佳技术创新奖”三等奖（由中国银行业协会、中小银行互联网金融（深圳）联盟指导、《中国银行业》杂志主办） 2019年 2019全国商用车金融行业优秀科技创新企业（中国汽车流通协会主办、中国汽车流通协会商用车专业委员会举办的第二届中国商用车金融大会） 2017年 2017年度中国大数据金融行业最佳解决方案（中国电子信息产业发展研究院主办的中国大数据产业生态大会） 供应链管理 2021年 荣获“最佳供应链金融实践案例”（由《贸易金融》、知钛财经与北京财资和供应链应用技术研究院，共同发起第5届中国供应链金融“行业标兵大奖</t>
  </si>
  <si>
    <t>注：泛金融行业包括银行、证券、保险、基金、供应链金融、汽车金融等细分行业</t>
  </si>
  <si>
    <t>*供应链金融业务为公司通过银行推出的建信融通平台，在授信额度内签发“融信”数字化应收账款债权凭证以支付货款给供应商，供应商收到上述凭证后可选择将持有的数字化应收账款债权凭证进行拆分并转让，也可自行承担融资费用进行融资变现或持有至到期兑付。</t>
  </si>
  <si>
    <t>有条件的企业可加强与商业银行、平台企业等合作，创新供应链金融业务模式，优化供应链资金流，积极稳妥、依法依规开展供应链金融业务。</t>
  </si>
  <si>
    <t>《中共中央办公厅、国务院办公厅关于促进中小企业健康发展的指导意见》 -- 2019.04.07 研究促进中小企业依托应收账款、供应链金融、特许经营权等进行融资。</t>
  </si>
  <si>
    <t>有条件的企业可加强与商业银行、平台企业等合作，创新供应链金融业务模式，优化供应链资金流，积极稳妥、依法依规开展供成链金融业务。</t>
  </si>
  <si>
    <t>3,551,786.96 元， 2020 年度确认其他业务收入 609,305.32 元，经核查，该部分业务为供应链金融业务，该部分收入为资金占用费，公司将该部分收入调整为财务费用科目，为非经常性损益，因此智游网安 2019 年至 2021 年业绩承诺期内的扣除非经常性损益后归属于母公司股东的净利润调减 4,161,092.28 元。</t>
  </si>
  <si>
    <t>例如， 根据消费品行业上市公司中胤时尚在其招股说明书中所披露，其部分境外客户也存在利用反向保理供应链金融工具，由结算银行提前支付货款的情况，中胤时尚则根据提前回款金额及时间承担相应贴现利息。</t>
  </si>
  <si>
    <t>年度财务决算报告的议案 √ 4.00 关于2023年度利润分配的议案 √ 5.00 关于公司董事、监事及高级管理人员2023年度薪酬情况的议案 √ 6.00 2023年度募集资金存放与使用情况的专项报告 √ 7.00 2023年度内部控制自我评价报告 √ 8.00 关于2024年度日常关联交易预计及确认2023年度日常关联交易的议案 √ 9.00 2023年年度报告及摘要 √ 10.00 2023年度环境、社会及治理（ESG）报告 √ 11.00 关于2024年度财务预算报告的议案 √ 12.00 关于拟新增担保额度的议案 √ 13.00 关于制定《中节能太阳能股份有限公司会计师事务所选聘管理办法》的议案 √ 14.00 关于聘任2024年度财务审计机构和内部控制审计机构的议案 √ 15.00 关于前次募集资金使用情况报告的议案 √ 16.00 关于子公司与关联方开展供应链金融业务暨关联交易的议案</t>
  </si>
  <si>
    <t>2021 年末，已背书未终止确认的应收票据较 2019年、 2020 年末大幅增加，主要系金风科技、远景能源通过金风云信、简单汇等供应链金融平台开具的数字化应收账款债权凭证支付发行人货款较多，发行人将相关数字化应收账款债权凭证背书给供应商支付货款时无法终止确认。</t>
  </si>
  <si>
    <t>安泰科技供应链金融平台</t>
  </si>
  <si>
    <t>[七、申报会计师核查意见]
（2）因汇兑优惠、 手续费有折扣及外汇管制等原因，发行人客户安排从事境外货币交易的第三方专业代理机构代为支付货款的情形有所增加，导致 2020 年客户通过集团外第三方回款的金额增加，具有合理性； 部分客户所在地无外汇管制政策， 但出于支付货款的便捷性、合理利用供应链金融或通过第三方机构支付时汇兑外币存在优惠等原因而选择集团外第三方支付货款，具有合理性；客户CD HEALTHCARE TRADING FZE 通过第三方回款的原因系由于结算便捷性的考虑，委托下游客户或合作伙伴进行代付，已对相关表述作相应调整修改，保持了一致；</t>
  </si>
  <si>
    <t>[七、保荐人及发行人律师核查意见]
（2） 因汇兑优惠、 手续费有折扣及外汇管制等原因，发行人客户安排从事境外货币交易的第三方专业代理机构代为支付货款的情形有所增加， 导致 2020年客户通过集团外第三方回款的金额增加，具有合理性； 部分客户所在地无外汇管制政策，但出于支付货款的便捷性、合理利用供应链金融或通过第三方机构支付时汇兑外币存在优惠等原因而选择集团外第三方支付货款， 具有合理性；客户CD HEALTHCARE TRADING FZE 通过第三方回款的原因系由于结算便捷性的考虑，委托下游客户或合作伙伴进行代付， 已对相关表述作相应调整修改，保持了一致；</t>
  </si>
  <si>
    <t>合作金融机构 客户 项目 保理 金额 保理手续费 保理回款金额 深圳联合保理有限公司 汕头市龙光润璟房地产有限公司 御海禧园二期项目智能化系统供应及安装工程 144.84 10.87 133.97 汕头市龙光润璟房地产有限公司 御海天禧花园一期（一二片区及配套区）项目智能化系统供应及安装工程 93.28 7.00 86.28 小计 238.12 17.87 220.25 中国中投证券有限责任公司 保利发展控股集团股份有限公司 保利广州琶洲项目地块三1-3号楼智能化工程承包合同 115.07 6.70 108.37 保利发展控股集团股份有限公司 保利广州琶洲村项目地块十三（中学）项目智能化工程承包合同 95.20 5.54 89.66 小计 210.27 12.24 198.03 中国中投证券供应链金融1号定向资产管理计划 保利（江西）金通泰置业有限公司 南昌保利半山皇冠酒店智能化系统工程施工承包合同</t>
  </si>
  <si>
    <t>项目名称 2022年12月31日 2021年12月31日 2020年12月31日
供应链金融业务 30,841.65 - -</t>
  </si>
  <si>
    <t>2022 年 3月，公司已收到陕西重汽 400 万元银行承兑汇票和 400 万元卡信票据（是陕西重汽搭建的供应链金融服务平台流通的商业票据）。</t>
  </si>
  <si>
    <t>月，公司已收到陕西重汽 400 万元银行承兑汇票和 400 万元卡信票据（是陕西重汽搭建的供应链金融服务平台流通的商业票据）。</t>
  </si>
  <si>
    <t>[第十节 财务报告] [十四、关联方及关联交易]
关联方 关联交易内容 本期发生额 获批的交易额度 是否超过交易额度 上期发生额 江西中盛供应链金融股份有限公司 采购原材料 否 62,128,513.13 江西煜明智慧光电股份有限公司 采购家电、原材料 6,273,991.86 10,000,000.00 否</t>
  </si>
  <si>
    <t>2021年02月02日 巨潮资讯网《关于山东高速路桥-北京一方-广发1期供应链金融资产支持专项计划成立的公告》</t>
  </si>
  <si>
    <t>其中，按揭、融资租赁累计使用担保额度不超过 65 亿元，供应链金融、商业保理业务等累计使用担保额度不超过 10 亿元。</t>
  </si>
  <si>
    <t>公司从客户处收到的云信、三一金票等供应链金融平台债权凭证后，可在相应平台将上述凭证进行转让，根据相关平台的协议规定，公司供应链金融中云信、三一金票背书转让和保理贴现均不附追索权，属于买断式的转让和保理贴现。</t>
  </si>
  <si>
    <t>其中，云信是由中国中车和所属核心企业提供到期确保支付的承诺，三一金票是三一集团旗下供应链金融服务平台开发的支付类凭证。</t>
  </si>
  <si>
    <t>综上，报告期内，公司背书转让云信、三一金票和融信的供应商采购情况与供应链金融债权工具转让背书情况匹配，不存在缺乏真实交易背景背书转让的情况。</t>
  </si>
  <si>
    <t>供应商收到相关客户开具的供应链金融债权凭证，如转让、融资贴现，均在相关平台根据相关流转规则进行（包括但不限于通知应收账款债务人），因此该等供应链金融债权凭证流转履行了法律规定的必要程序。</t>
  </si>
  <si>
    <t>相关客户亦未因使用供应链金融债权凭证进行结算受到监管部门的行政处罚。</t>
  </si>
  <si>
    <t>供应链金融缘起于传统银行，然而在互联网技术的冲击下，金融的门槛也随之放低，互联网金融为市场提供了更多的选择空间。</t>
  </si>
  <si>
    <t>[八、保荐人、申报会计师对相关事项的说明]
“建信融通”为中国建设银行牵头开发的供应链金融融资平台，与中国建设银行一般贷款利率比较如下：</t>
  </si>
  <si>
    <t>[十八、关于应付款项]
“建信融通”为中国建设银行牵头开发的供应链金融融资平台，与中国建设银行一般贷款利率比较如下：</t>
  </si>
  <si>
    <t>1 开源-北京地铁票款收费权1号绿色资产支持专项计划 2019-06-18 2037-02-26 275,832.00
5 开源证券-陕钢集团7期供应链金融资产支持专项计划 2021-08-03 2022-07-20 70,500.00</t>
  </si>
  <si>
    <t>放薪经理V2.0 2022SR1617377 开科唯识 2022/1/5 2022/12/27 原始取得 无 99 KCloud-Batch批处理框架V1.0 2023SR0199949 开科唯识 2019/12/1 2023/2/6 原始取得 无 100 J-Gray分布式业务处理平 台[简 称 ：J-Gr ay]V5.0.23 2023SR0199961 开科唯识 2022/5/20 2023/2/6 原始取得 无 101 业务风险监控平台[简称：风控平台]V2.0.8 2023SR0199960 开科唯识 2022/10/28 2023/2/6 原始取得 无 102 万能网关平台系统V1.0 2023SR0200659 开科唯识 2022/7/1 2023/2/6 原始取得 无 103 低代码开发平台V1.0 2023SR0200657 开科唯识 2022/9/15 2023/2/6 原始取得 无 104 供应链金融平台</t>
  </si>
  <si>
    <t>/30 2022/12/26 原始取得 无 98 放薪经理V2.0 2022SR1617377 开科唯识 2022/1/5 2022/12/27 原始取得 无 99 KCloud-Batch批处理框架V1.0 2023SR0199949 开科唯识 2019/12/1 2023/2/6 原始取得 无 100 J-Gray分布式业务处理平 台[简 称 ：J-Gr ay]V5.0.23 2023SR0199961 开科唯识 2022/5/20 2023/2/6 原始取得 无 101 业务风险监控平台[简称：风控平台]V2.0.8 2023SR0199960 开科唯识 2022/10/28 2023/2/6 原始取得 无 102 万能网关平台系统V1.0 2023SR0200659 开科唯识 2022/7/1 2023/2/6 原始取得 无 103 低代码开发平台V1.0 2023SR0200657 开科唯识 2022/9/15 2023/2/6 原始取得 无 104 供应链金融平台</t>
  </si>
  <si>
    <t>（3） 2023 年 3 月 29 日，徐工机械第九届董事会第七次会议（临时）决议批准公司为供应链金融业务提供回购担保，担保额度不超过 135 亿元人民币，每笔担保期限不超过 3 年，担保额度使用期限不超过 1 年。</t>
  </si>
  <si>
    <t>因此，上述三类供应链金融产品没有已贴现未到期终止确认的应收款项融资。</t>
  </si>
  <si>
    <t>关于白银有色向发行人提供铜材采购信用期：（1）信用期条件系双方基于战略合作关系协商制定，白银有色未向其他客户提供上述信用期， 但发行人与九江富奕通、象屿新能源通过供应链金融方式同样可获取信用期；（2）发行人与白银有色约定，双方按照不低于同期银行贷款利率确定信用期内应付账款利息，报告期内利率水平不低于 4.35%，利息费用水平公允，且发行人均已按照合同约定及时计提及支付利息，不存在白银有色或其他关联方代发行人承担成本费用的情况； （3）同行业公司中铜冠铜箔亦从其主要供应商铜陵有色获取信用期条件，利率参考一年期 LPR 水平或一年期流动贷款基准利率确定，双方经协商确定最高为 4.35%。</t>
  </si>
  <si>
    <t>报告期内， 富和集团通过九江富奕通与发行人开展供应链金融合作，发行人、九江富奕通及上游铜材供应商签署关于铜材采购的三方协议，发行人直接与供应商确定每笔订单的采购量、采购价格并下达订单，九江富奕通则向铜材供应商支付货款、 并授予发行人 90 天信用期，发行人在信用期内向九江富奕通支付相应的货款及对应利息。</t>
  </si>
  <si>
    <t>[六、中介机构核查意见]
关于白银有色向发行人提供铜材采购信用期：（1）信用期条件系双方基于战略合作关系协商制定，白银有色未向其他客户提供上述信用期， 但发行人与九江富奕通、象屿新能源通过供应链金融方式同样可获取信用期；（2）发行人与白银有色约定，双方按照不低于同期银行贷款利率确定信用期内应付账款利息，报告期内利率水平不低于 4.35%，利息费用水平公允，且发行人均已按照合同约定及时计提及支付利息，不存在白银有色或其他关联方代发行人承担成本费用的情况； （3）同行业公司中铜冠铜箔亦从其主要供应商铜陵有色获取信用期条件，利率参考一年期 LPR 水平或一年期流动贷款基准利率确定，双方经</t>
  </si>
  <si>
    <t>目的及影响：基于湖南优势显著，交通四通八达，产业发展基础良好，公司将在湖南成立控股子公司， 围绕湖南“创新引领，开放崛起” 的战略核心，以支撑湖南自贸区发展为目标，以发展平台经济，服务先进制造产业为导向，打造互联网外贸综合服务平台，互联网供应链金融服务平台，产业孵化及投资服务平台。</t>
  </si>
  <si>
    <t>瑞轩供应链服务平台（http://www.reexuan.com）于 2021 年正式上线，系奇瑞投资打造的另一供应链金融服务平台。</t>
  </si>
  <si>
    <t>根据发行人签署的《奇瑞供应链金融平台用户服务协议》的相关规定：（1）开单人签发债权凭证时，自愿承诺到期无条件付款，用户之间的商业纠纷不得对抗善意的债权凭证持有人所拥有的权利，不得免除债权凭证相关义务人的义务。</t>
  </si>
  <si>
    <t>公司长期待摊费用主要是装修改造、模具、供应链金融服务费用。</t>
  </si>
  <si>
    <t>根据《创业板上市规则》的规定深圳市红十三供应链金融服务有限公司不再属于发行人关联方，但由于其在过去 12 个月内存在属于发行人关联方的情形，故将其视同为关联方进行披露。</t>
  </si>
  <si>
    <t>的财产份额）深圳红十三77.10%%的股份 深圳市红十三成长创业投资合伙企业（有限合伙） 控制执行事务合伙人深圳红十三77.10%%的股份 深圳市红十三十一号投资合伙企业（有限合伙） 控制执行事务合伙人深圳红十三77.10%%的股份 云集健康科技（深圳）有限公司（注2） 控制唯一股东红十三大健康产业（深圳）有限公司100%股份 海南红十三消费升级投资合伙企业（有限合伙） 控制100%财产份额 食同源（股票代码：832025）（注1） 控制控股股东（持股60%）红十三大健康产业（深圳）有限公司100%股份 福建省创农科技有限公司（注1） 控制唯一股东食同源（股票代码：832025）60%的股份 深圳食同源医用食品有限公司（注1） 控制唯一股东食同源（股票代码：832025）60%的股份 深圳市海纳通投资合伙企业（有限合伙） 控制执行事务合伙人深圳十三行99.90%的股权 深圳市一家一牛金融服务有限公司（注3） 控制控股股东深圳市红十三供应链金融服务有限公司</t>
  </si>
  <si>
    <t>注：迪链系比亚迪股份有限公司及其成员企业指定的供应链金融信息服务平台开具的供应链融资信用凭证， 凭证有效期为 6 个月，公司持有到期后以银行转账方式兑付。</t>
  </si>
  <si>
    <t>注：应收票据年末余额较年初增加 3077.38%，主要系本期收到的供应链金融票据增加所致。</t>
  </si>
  <si>
    <t>（依法须经批准的项目，经相关部门批准后方可开展经营活动） 国际货运代理服务；仓储 供应链金融服务 82 莱州石联生态科技有限公司 生态恢复及生态保护服务；软件开发；互联网数据服务；区块链技术相关软件和服务；物联网技术服务；信息技术咨询服务；建筑材料批发；建筑装饰材料零售；工程和技术研究和试验发展；社会经济咨询服务（投资咨询除外）；市场营销策划；智能基础制造装备制造；人工智能基础资源与技术平台；智能基础制造装备销售；工业控制计算机及系统制造；通用设备修理；互联网设备制造；互联网平台；矿产资源勘查；数字内容服务；建筑工程建设活动；普通货物道路运输；道路货物运输站经营；道路货物运输（网络货运）；国内货物运输代理。</t>
  </si>
  <si>
    <t>【依法须经批准的项目，经相关部门批准后方可开展经营活动】 国际货物运输代理，仓储 供应链金融服务 76 上海挚语国际贸易有限公司 许可项目：货物进出口技术进出口第二类增值电信业务。</t>
  </si>
  <si>
    <t>国网物资有限公司作为国家电网公司直属物资公司主要开展国家电网公司总部集中招标采购代理和重大工程物资供应服务，开展物资贸易、仓储配送、设备监造、运输监理、信息咨询、进出口代理、废旧物资处置等业务和供应商关系管理 云南建投物流有限公司 云南建投物流有限公司是云南省建设投资控股集团有限公司下属的集贸易、物流、电子商务、供应链金融、信息服务等多种经营为一体的供应链服务公司是国家AAAAA级综合型物流企业 云南云天化联合商务有限公司 云南云天化联合商务有限公司是一家集商贸、物流为一体的国有企业。</t>
  </si>
  <si>
    <t>【依法须经批准的项目，经相关部门批准后方可开展经营活动】 国际货物运输代理，仓储 供应链金融服务 73 上海挚语国际贸易有限 许可项目：货物进出口技术进出口第二类增值电信业务。</t>
  </si>
  <si>
    <t>【依法须经批准的项目，经相关部门批准后方可开展经营活动】 国际货物运输代理，仓储 供应链金融服务 67 上海贝立安特智能科技有限公司（原名“上 许可项目：货物进出口技术进出口第二类增值电信业务。</t>
  </si>
  <si>
    <t>公司名称 原关联关系情况 关联关系变动情况 报告期内关联交易情况 青岛海尔新经济咨询有限公司 曾系海尔集团控制或重大影响企业 公司注销 与发行人存在关联交易 天津海尔洗衣机有限公司 曾系海尔集团控制或重大影响企业 公司注销 与发行人存在关联交易 青岛盈康海韵妇产医院有限公司 曾系海尔集团控制或重大影响企业 公司注销 与发行人存在关联交易 雄安海尔数字科技有限公司 曾系海尔集团控制或重大影响企业 公司注销 与发行人存在关联交易 广州瀚海供应链金融服务有限公司 曾系海尔集团控制或重大影响企业 公司注销 与发行人存在关联交易 青岛创客之星文化传媒有限公司 曾系海尔集团控制或重大影响企业 公司注销 与发行人存在关联交易 创瑞（广州）供应链有限公司 曾系海尔集团控制或重大影响企业 公司注销 与发行人存在关联交易 浙江蓝豚运力科技有限公司 曾系阿里巴巴控制的企业 公司注销 与发行人存在关联交易</t>
  </si>
  <si>
    <t>在服务“三农” 推动乡村振兴战略方面，银行多借助行业云平台，采用移动互联网技术和智能电子终端等模式积极搭建面向“三农” 的数字普惠金融综合平台，建立智能的移动金融工作站，为乡村助农工作人员提供综合的金融服务； 在精准脱贫方面，利用数字科技能力建立“全链条” 扶贫应用，围绕贫困地区的特色资源，通过组合运用银行、保险、担保、政府基金等多种金融手段，整合相关产业链企业资源，形成完整的产品生产、流通、销售、资金使用的全流程服务体系； 在小微企业融资服务方面，利用区块链技术+供应链金融通过解决“链” 上企业的信任问题，服务 B 端与实体产业发展，盘活本地经济，优化小微企业融资环境； 在智慧城市建设方面，充分发挥人工智能、大数据、物联网等新技术的作用，以金融服务为着力点，联合政府资源，通过打造便民医疗平台、智慧交通平台、智慧政务平台等，逐步实现 B 端、 C 端、 G 端的有效连接，助力智慧城市建设。</t>
  </si>
  <si>
    <t>多借助行业云平台，采用移动互联网技术和智能电子终端等模式积极搭建面向“三农” 的数字普惠金融综合平台，建立智能的移动金融工作站，为乡村助农工作人员提供综合的金融服务； 在小微企业融资服务方面，利用区块链技术+供应链金融通过解决“链” 上企业的信任问题，服务 B 端与实体产业发展，盘活本地经济，优化小微企业融资环境； 在智慧城市建设方面，充分发挥人工智能、大数据、物联网等新技术的作用，以金融服务为着力点，联合政府资源，通过打造便民医疗平台、智慧交通平台、智慧政务平台等，逐步实现 B 端、 C 端、 G 端的有效连接，助力智慧城市建设。</t>
  </si>
  <si>
    <t>在服务“三农” 推动乡村振兴战略方面，银行多借助行业云平台，采用移动互联网技术和智能电子终端等模式积极搭建面向“三农” 的数字普惠金融综合平台，建立智能的移动金融工作站，为乡村助农工作人员提供综合的金融服务； 在小微企业融资服务方面，利用区块链技术+供应链金融通过解决“链” 上企业的信任问题，服务 B 端与实体产业发展，盘活本地经济，优化小微企业融资环境； 在智慧城市建设方面，充分发挥人工智能、大数据、物联网等新技术的作用，以金融服务为着力点，联合政府资源，通过打造便民医疗平台、智慧交通平台、智慧政务平台等，逐步实现 B 端、 C 端、 G 端的有效连接，助力智慧城市建设。</t>
  </si>
  <si>
    <t>互联网金融服务类解决方案主要包括了交易银行（包括供应链金融与现金管理）、开放银行、互联网银行（包含互联网核心与直销银行等）和互联网贷款（线</t>
  </si>
  <si>
    <t>2022 年 1-6 月，不存在由供应链金融公司代为向公司支付美元货款的情形。</t>
  </si>
  <si>
    <t>综上，公司向供应链金融服务平台供应商采购原材料符合行业惯例。</t>
  </si>
  <si>
    <t>目前广东省金融局已批准设立广州智度供应链金融有限责任公司，从事区块链+供应链金融科技服务业务， “区块链+供应链金融”平台向金融机构、核心企业及其供应商主要提供融资支持服务、资金结算支持服务、信用咨询及融资管理服务等，已上线1家核心企业、204家中小企业、广州银行等2家金融机构， 2020年完成的放款总额为7734.91万元，有效解决中小企业“融资难、融资贵”的问题。</t>
  </si>
  <si>
    <t>为缓解流动性压力，公司主要通过商业银行贷款、供应链金融以及融资租赁等方式筹集生产经营所需的流动资金，也使得公司的资本结构比较依赖间接融资，报告期内，公司通过上述间接融资方式产生的利息支出分别为 319.30 万元、 1,124.45 万元、 1,657.70 万元和 1,080.22 万元，呈逐年上升趋势。</t>
  </si>
  <si>
    <t>5）销售回款核查申报会计师对对发行人报告期内与 Lowe’s、Amazon 之间的销售收入回款情况进行了核查，其中发行人与 Lowe’s 之间的销售收入回款主要通过 Lowe’s 供应链金融项目的合作机构通过无追索权的应收账款贴现方式完成， 申报会计师取得了发行人与 Lowe’s 合作机构签署的 SCF 协议，对无追索的条款进行了确认。</t>
  </si>
  <si>
    <t>5）销售回款核查保荐人、申报会计师对对发行人报告期内与 Lowe’s、Amazon 之间的销售收入回款情况进行了核查，其中发行人与 Lowe’s 之间的销售收入回款主要通过Lowe’s 供应链金融项目的合作机构通过无追索权的应收账款贴现方式完成，保荐机构与申报会计师取得了发行人与 Lowe’s 合作机构签署的 SCF 协议，对无追索的条款进行了确认。</t>
  </si>
  <si>
    <t>2022 年一季度，公司经营活动产生的现金流量净额为-16,303.60 万元，经营活动现金流量为负 ，主要系： 1）公司第二季度海外仓销售增多，为应对海外仓销售进行存货备货占用较多资金， 2） 2021 年一季度公司与 Lowe’s 收入占比较高， 公司与 Lowe’s 的收入可以通过 Lowe’s 提供的供应链金融提前进行贴现回款， 而公司 2021 年下半年及 2022 年一季度收入增长较快的客户如Amazon、 Costco、Toro 等并无 Lowe’s 上述贴现回款渠道，导致应收账款回款速度相应有所减缓。</t>
  </si>
  <si>
    <t>序号 实施主体 项目名称 研发费用支出金额 实施进度 报告期内合计投入 2020年 2019年 2018年 1 欧冶金服 区块链供应链金融升级改造项目 2,359.16 314.51 1,405.30 639.35 已完成 2 欧冶云商 产成品智慧物流服务平台一期项目 1,844.72 1,844.72 - - 已完成 3 锦商网络 仓储SAAS系统升级项目 1,705.59 467.21 870.62 367.76 进行中 4 欧冶云商 产成品智慧物流平台项目—物流信息共享子项目 1,270.75 508.30 762.45 - 已完成 5 欧冶金服 大宗商品区块链供应链金融应用示范项目 1,093.40 - - 1,093.40 已完成 6 欧冶金服 区块链供应链金融升级改造项目（二期） 1,026.23 - 1,026.23 - 已完成 7 欧冶云商 钢厂互联互通项目</t>
  </si>
  <si>
    <t>序号 实施主体 项目名称 研发费用支出金额 实施进度 报告期内合计投入 2021上半年 2020年 2019年 2018年 金服 链供应链金融应用示范项目 8 欧冶金服 区块链供应链金融升级改造项目（二期） 1,026.23 - - 1,026.23 - 已完成 9 欧冶云商 产品业务中心优化专项项目 939.28 307.76 631.52 - - 进行中 10 欧冶云商 钢厂互联互通项目 886.79 - 886.79 - - 已完成 11 欧珏供应链 取向硅钢智能项目 858.13 - 858.13 - - 进行中 12 欧冶云商 欧冶钢好ProAPP及微信小程序项目 856.96 266.92 590.05 - - 已完成 13 欧冶云商 欧冶区块链平台和应用建设项目</t>
  </si>
  <si>
    <t>762.45 已完成 7 欧冶金服 区块链供应链金融升级改造项目（二期） 1,026.23 - - 1,026.23 已完成 8 欧冶云商 电商交易服务创新和营销工具建设项目 961.11 961.11 - - 进行中 9 欧冶物流 产成品智慧物流服务平台（二期） 941.51 941.51 - - 已完成 10 欧冶云商 产品业务中心优化专项项目 939.28 307.76 631.52 - 已完成 11 欧冶云商 欧冶区块链平台和应用建设项目 920.35 822.19 98.16 - 已完成 12 欧冶云商 钢厂互联互通项目 886.79 - 886.79 - 已完成 13 欧冶物流 产成品物流平台迭代优化项目（2020） 872.17 872.17 - - 已完成 14 欧珏供应链 取向硅钢智能项目 858.13 - 858.13</t>
  </si>
  <si>
    <t>序号 实施主体 项目名称 研发费用支出金额 实施进度 报告期内合计投入 2021年 2020年 2019年 1 欧冶物流 产成品智慧物流服务平台一期项目 1,844.72 - 1,844.72 - 已完成 2 锦商网络 仓储SAAS系统升级项目 1,745.29 407.47 467.21 870.62 进行中 3 欧冶云商 交易产品及业务模式整合项目 1,732.21 1,002.00 730.21 - 已完成 4 欧冶金服 区块链供应链金融升级改造项目 1,719.81 - 314.51 1,405.30 已完成 5 欧冶云商 互联互通二期项目 1,507.21 632.95 874.27 - 已完成 6 欧冶云商 产成品智慧物流平台项目—物流信息共享子项目 1,270.75 - 508.30 762.45 已完成 7 欧冶金服 区块链供应链金融升级改造项目（二期</t>
  </si>
  <si>
    <t>序号 实施主体 项目名称 研发费用支出金额 实施进度 报告期内合计投入 2022年1-6月 2021年 2020年 2019年 1 欧冶物流 产成品智慧物流服务平台项目 2,786.23 - 941.51 1,844.72 - 已完成 2 欧冶云商 交易产品及业务模式整合项目 1,771.06 38.85 1,002.00 730.21 - 已完成 3 锦商网络 仓储SAAS系统升级项目 1,745.29 - 407.47 467.21 870.62 已完成 4 欧冶云商 电商交易服务创新和营销工具建设项目 1,729.33 768.23 961.11 - - 进行中 5 欧冶金服 区块链供应链金融升级改造项目 1,719.81 - - 314.51 1,405.30 已完成 6 欧冶云商</t>
  </si>
  <si>
    <t>不限于银行借款、 融资租赁公司借款、供应链金融等，并根据每月公司业务规划调整情况， 及时调整年度资金计划和融资方案。</t>
  </si>
  <si>
    <t>回款方主要是专门从事国际支付或供应链金融的非银行金融机构，客户基于支付的便捷性或资金的考虑通过其回款具有合理性，回款方与公司及相关客户均不存在关联关系。</t>
  </si>
  <si>
    <t>少，且公司与部分供应商亦使用票据及供应链金融产品结算，货币资金基本可满足公司现金支出需求，故本期票据和供应链金融产品贴现减少，导致应收款项融资期末余额相对较高。</t>
  </si>
  <si>
    <t>报告期内，公司主要客户信用政策未发生明显变化，供应链金融产品方式回款比例逐年提高，供应链金融产品与票据相似，并且供应链金融产品保理贴现后不附追索权，报告期内不存在到期无法兑付或被追索的情况，供应链金融产品回款较票据回款不构成放宽信用条件。</t>
  </si>
  <si>
    <t>少，且公司与部分供应商亦使用票据及供应链金融产品结算，货币资金基本可满足公司现金支出需</t>
  </si>
  <si>
    <t>贴现 应收款项融资中已经到期的云信、三一金票等供应链金融产品 153,446,331.83 终止确认 根据供应链金融平台服务协议和公司所签署的保理业务合同，供应链金融产品保理贴现后公司已将该金融资产所有权上几乎所有的风险和报酬转移，符合《企业会计准则第23号——金融资产转移》规定的终止确认条件。</t>
  </si>
  <si>
    <t>一、银行融资平台/供应链金融回款的运作模式。</t>
  </si>
  <si>
    <t>因供应链票据相关业务的便利程度与传统商业票据相比仍有差距，公司供应商对供应链票据的接受程度有限，公司将收到的大部分供应链票据向供应链金融平台及第三方公司办理了保理。</t>
  </si>
  <si>
    <t>报告期内，悦达集团向发行人提供的供应链金融、担保、借款、融资租赁和售后租回、商业保理业务的情况及金额如上文所示。</t>
  </si>
  <si>
    <t>如上表所示，报告期内，悦达集团为向发行人提供的供应链金融、担保、借款、融资租赁和售后租回、商业保理业务等资金链方面的金额合计 46,690.20 万元、 52,690.95 万元、 69,732.76 万元和 24,250.87 万元， 占发行人资金支出的比例为 13.19%、 10.36%、 6.86%和 2.96%，占比较低，且报告期内呈现下降趋势。</t>
  </si>
  <si>
    <t>并计算并去除重叠部分，悦达集团向发行人提供的供应链金融、担保、借款、融资租赁和售后租回、商业保理业务的金额占发行人资金支出总额的比例更新如下：</t>
  </si>
  <si>
    <t>发行人对来自悦达集团下属企业的供应链金融、担保、借款、融资租赁和售后租回、商业保理业务的资金链方面不存在重大依赖；发行人生产经营具有独立性，具备独立面向市场获取业务的能力。</t>
  </si>
  <si>
    <t>英威腾拥有15家控股子公司，4个大型生产工厂，员工人数超4000人，营销和服务网络遍布全球100多个国家和地区
在线供应链金融50佳典型案例 中国电子商务创新推进联盟 中国电子商务创新推进联盟（EBIA）由一批国家电子商务集成创新试点工程项目骨干单位和大型金融机构及著名IT企业组成，国内数十位顶级专家组成专家委员会，设有联盟秘书处、跨境电商、移动服务、建筑行业、煤炭行业、军民融合、技术服务、全球供应链和宁波、唐山工作委员会等工作机构</t>
  </si>
  <si>
    <t>序号 合同名称 原始权益人 管理人 托管人
4 渤海汇金-声赫保理-泉安供应链金融1期资产支持专项计划计划说明书 声赫（深圳）商业保理有限公司 渤海汇金 招商银行股份有限公司泉州分行</t>
  </si>
  <si>
    <t>[三、发行人律师、申报会计师核查情况]
3、深圳精一主要为原料大宗商品产业链客户提供行情资讯、交易结算、仓储服务、物流服务、供应链金融及供应链管理等服务，其为发行人提供垫资采购碳酸锂业务，符合其日常经营业务范围；除为发行人提供代理采购服务外，该公司也为广东金谷兴供应链管理有限公司、深圳市美森源塑胶电子有限公司等提供代理采购服务；发行人及其实际控制人、董监高、主要客户、供应商与深圳精一及其实际控制人不存在关联关系或其他利益安排；</t>
  </si>
  <si>
    <t>2020 年 9 月 22 日，为规范管理供应链金融，中国人民银行、工信部、司法部等八部门联合发布了《关于规范发展供应链金融支持供应链产业链稳定循环和优化升级的意见》（银发〔2020〕226 号），随着该政策的出台，供应链金融业务相关监管措施趋严，为减少经营风险，深圳精一逐步停止了上述代理采购服务。</t>
  </si>
  <si>
    <t>[二十二、结论性意见]
3.深圳精一主要为原料大宗商品产业链客户提供行情资讯、交易结算、仓储服务、物流服务、供应链金融及供应链管理等服务， 其为发行人提供垫资采购碳酸锂业务， 符合其日常经营业务范围； 除为发行人提供代理采购服务外，该公司也为广东金谷兴供应链管理有限公司、深圳市美森源塑胶电子有限公司等提供代理采购服务；发行人及其实际控制人、董监高、主要客户、供应商与深圳精一及其实际控制人不存在关联关系或其他利益安排；</t>
  </si>
  <si>
    <t>上述差异主要系深圳精一的业务主要系为原料大宗商品产业链客户提供行情资讯、交易结算、供应链金融及供应链管理等服务，其为公司提供代理采购服务的定价系参考《最高人民法院关于审理民间借贷案件适用法律若干问题的规定（2020 修正）》以及考虑自身的税费、合理利润等因素与公司按照实际代理采购的产品价格，结合代理方实际采购的产品数量协商确定的。</t>
  </si>
  <si>
    <t>“中兵保兑单”是通过中国兵装供应链金融服务平台签发的记载基础贸易合同项下双方之间债权债务关系的电子化详情单。</t>
  </si>
  <si>
    <t>汇银担保供应链金融业务主要包括保理业务和保兑仓业务。</t>
  </si>
  <si>
    <t>上述客户的供应链金融系基于客户自身的商业信用，与合作银行约定，由银行收取一定的利息费用后提前支付货款给供应商，在货款的信用到期后，由客户直接支付货款给银行，从而实现银企互利共赢。</t>
  </si>
  <si>
    <t>内容详见同日刊登在《中国证券报》《上海证券报》《证券时报》及巨潮资讯网站 www.cninfo.com.cn 的《关于与北京融和云链科技有限公司办理供应链金融业务关联交易的公告》（公告编号为 2021024）。</t>
  </si>
  <si>
    <t>依据应收票据定义，供应链金融账单不作为票据处理，而按照应收账款保理处理，因此将不满足应收票据定义的供应链金融账单调整至应收账款，对应收账款影响 1,819.78 万元，对应收票据影响-1,819.78 万元。</t>
  </si>
  <si>
    <t>Group Limited Cogobuy Group, Inc.持股100% 投资控股 14 科通芯城环球有限公司（Cogobuy Worldwide Limited） Silver Ray Group Limited持股100% 无实际业务 15 香港商科通芯城环球有限公司台湾分公司（Cogobuy Worldwide Limited T aiw an Br anch） Cogobuy Worldwide Limited持股100% 无实际业务 16 Cogobuy Finance Holdings Limited Cogobuy Group, Inc.持股100% 投资控股 17 ACE Financial Ventures Limited Cogobuy Finance Holdings Limited持股100% 投资控股 18 芯城财务有限公司（Cogobuy Fin ance Limited） ACE Financial Ventures Limited 持股100% 于中国香港提供供应链金融服务</t>
  </si>
  <si>
    <t>序号 企业名称 股权结构 主营业务 用名为科通宽带有限公司/Comtech Bro adb and Corpor ation Limited） 30%；Hardeggs Holdings Limited持股10% 13 IngfinHoldings Limited（曾用名为Cogobuy Fin ance Holdings Limited） IngdanGroup, Inc.持股100% 投资控股 14 ACE Financial Ventures Limited IngfinHoldings Limited持股100% 投资控股 15 硬蛋财务有限公司（Ingd anFin ance Limited）（曾用名为芯城财务有限公司/Cogobuy Fin ance Limited） ACE Financial Ventures Limited 持股100% 于中国香港提供供应链金融服务 16 硬蛋发展（香港）有限公司（Ingd</t>
  </si>
  <si>
    <t>序号 企业名称 股权结构 主营业务 用名为科通宽带有限公司/ComtechBro adb andCorpor ationLimited） 30%；Hardeggs Holdings Limited持股10% 13 IngfinHoldings Limited（曾用名为CogobuyFin anceHoldingsLimited） IngdanGroup, Inc.持股100% 投资控股 14 ACE Financial Ventures Limited IngfinHoldings Limited持股100% 投资控股 15 硬蛋财务有限公司（Ingd anFin ance Limited）（曾用名为芯城财务有限公司/CogobuyFin anceLimited） ACE Financial Ventures Limited 持股100% 于中国香港提供供应链金融服务 16 硬蛋发展（香港）有限公司（Ingd anDevelopment</t>
  </si>
  <si>
    <t>2022 年 5 月瑞信杰创向优车易购转入 1,985.00 万元，系替硬蛋创新向优车易购支付款项， 主要背景是： 2022 年硬蛋创新因供应链金融业务向瑞信杰创提供借款，瑞信杰创计划于注销前向硬蛋创新偿付 1,985.00 万元； 同时，由于优车易购存在资金需求，经协商一致硬蛋创新拟向优车易购退还部分保证金（优车易购曾向硬蛋创新转款 4026.00 万元作为承担连带回购义务的保证金）。</t>
  </si>
  <si>
    <t>申报会计师获取了相关供应链金融合同，不存在异常情况。</t>
  </si>
  <si>
    <t>而剩余 12,279.50 万元资金，由于硬蛋创新与其参股公司巨熊微电子（深圳）有限公司也存在短期供应链金融业务，因此剩余资金由瑞信杰创直接转给巨熊微电子（深圳）有限公司作为硬蛋创新对于巨熊微电子（深圳）有限公司的供应链金融款项。</t>
  </si>
  <si>
    <t>10、查阅了瑞信杰创与硬蛋创新之间的供应链金融合同、银行回单。</t>
  </si>
  <si>
    <t>2020 年 1 月 1 日，科隆新能源与优美科（香港）的供应链金融服务提供商荷兰商业银行 ING Bank N.V.签署《供应商协议》，将科隆新能源应收优美科（香港）的货款通过 ING Bank N.V.的在线 INGSCF 平台在无追索权的基础上转让给 ING Bank N.V.。</t>
  </si>
  <si>
    <t>为了保障公司营运资金的流动性， 2020 年1 月，公司与优美科（香港）的供应链金融服务提供商荷兰商业银行 ING Bank N.V.</t>
  </si>
  <si>
    <t>为了保障公司营运资金的流动性， 2020 年 1 月，公司与香港优美科的供应链金融服务提供商荷兰商业银行 ING Bank N.V.</t>
  </si>
  <si>
    <t>2023 年 12 月 20 日， 公司第四届董事会第三十六次（临时） 会议审议通过了《关于 2024 年度对子公司授信及担保额度预计的议案》， 同意公司为绿康海宁提供向商业银行、 融资租赁、 供应链金融及其他金融机构申请综合授信额度不超过人民币 60,000 万元的担保， 为绿康进出口提供向商业银行及其他金融机构申请综合授信额度不超过人民币 20,000 万元的担保。</t>
  </si>
  <si>
    <t>江西盛美投资有限公司 执行董事兼总经理 关联方 盛仁教育科技集团有限公司 执行董事兼总经理 关联方 江西盛信房地产开发有限公司 董事 关联方 江西顺悦投资集团有限公司 执行董事兼总经理 关联方 江西永安信股权投资管理有限公司 执行董事兼总经理 关联方 江西长江共赢资本管理有限公司 董事 关联方 江西长江融合投资控股有限公司 执行董事兼总经理 关联方 南吕市科发新型墙材有限公司 董事长兼总经理 关联方 南昌市美顺房地产开发有限公司 董事 关联方 南城县金山贸易有限责任公司 董事长 关联方 上海淦茂信息科技有限公司 执行董事兼总经理 关联方 上海云部落通胜科技发展有限公司 董事 关联方 深圳市集天缘投资有限公司 执行董事兼总经理 关联方 中民顺悦(深圳)企业发展有限公司 董事 关联方 洛讯科技股份有限公司 副董事长 关联方 江西中盛供应链金融股份有限公司</t>
  </si>
  <si>
    <t>报告期内客户通过第三方账户向公司支付货款主要由于合理利用供应链金融、结算便捷性、外汇管制、集团内统一付款、商业习惯等原因形成，具有必要性和合理性。</t>
  </si>
  <si>
    <t>在供应链金融的众多模式下，其中物流企业亦可以作为保理机构， 向医疗器械销售企业提供资金融通、买方资信评估、信用风险担保等综合金融服务。</t>
  </si>
  <si>
    <t>C、 2022 年，供应商厦门杭兴工贸有限公司、厦门祥鑫顺工贸有限公司等公司采用了银行的供应链金融服务，发行人的付款账期由 60 天延长至 180天；供应商厦门市浩宁五金制造有限公司、厦门灌宏模具有限公司等公司采用了银行的供应链金融服务，发行人的付款账期由 90 天延长至 180 天。</t>
  </si>
  <si>
    <t>[第八节 财务会计信息与管理层分析] [十三、偿债能力分析]
C、 2022 年，供应商厦门杭兴工贸有限公司、厦门祥鑫顺工贸有限公司等公司采用了银行的供应链金融服务，发行人的付款账期由 60 天延长至 180</t>
  </si>
  <si>
    <t>[二、区分细分产品、境内与境外、直销与经销分别说明报告期各期末应收账]
厦门市浩宁五金制造有限公司、厦门兴海和金属制品有限公司与厦门誉宇工贸有限公司为发行人应付账款余额前五名企业，非当期前五大供应商，主要系在这三家供应商在本年均采用银行提供的供应链金融服务进行结算，相</t>
  </si>
  <si>
    <t>天；供应商厦门市浩宁五金制造有限公司、厦门灌宏模具有限公司等公司采用了银行的供应链金融服务，发行人的付款账期由 90 天延长至 180 天。</t>
  </si>
  <si>
    <t>：月结180天 1,933.35 100.00 2 福建华龙建设工程有限公司 否 1,516.41 一年以内 工程款结算和时间为：同计量周期 1,291.00 85.14 3 厦门兴海和金属制品有限公司 否 423.80 一年以内 使用银行的供应链金融服务：月结180天 423.80 100.00 4 厦门誉宇工贸有限公司 否 376.03 一年以内 使用银行的供应链金融服务：月结180天 376.03 100.00 5 厦门市南阔工贸有限公司 是 371.29 一年以内 货款结算和支付时间为：月结90天 371.29 100.00 合计 4,620.88 - - 4,395.47 95.12 2021年 1 厦门歆辰信铸造科技有限公司 是 1,166.78 一年以内 货款结算和支付时间为：月结60天 1,166.78 100.00 2 厦门兴海和金属制品有限公司 否 385.55 一年以内</t>
  </si>
  <si>
    <t>综上，金佰利集团和宝洁等出于自身原因一般会开展供应链金融业务，鼓励供应商开展保理业务，符合商业惯例，具有合理性；公司为了维护客户关系，考虑到保理业务成本较低，同时在能够缩短回款周期， 并通过现金管理获取投资收益补偿保理业务成本的情况下，公司也愿意满足客户的需求，加强客户的合作关系，具有合理性。</t>
  </si>
  <si>
    <t>汽车开具的数字化应收账款债权凭证，最终由其指定的第三方供应链金融公司进行回款。</t>
  </si>
  <si>
    <t>报告期内公司的第三方回款包括客户集团内部关联公司代付和客户指定的供应链金融平台回款。</t>
  </si>
  <si>
    <t>客户指定的供应链金融平台回款是由公司主要客户奇瑞汽车开具的数字化应收账款债权凭证，最终由其指定的第三方供应链金融公司进行回款。</t>
  </si>
  <si>
    <t>Watkins 母公司MASCO 集团与供应链金融服务平台 Prime Revenue 合作，供应商可选择保理服务。</t>
  </si>
  <si>
    <t>2021 年末，公司应收账款金额大幅增加，主要系公司销售规模增大带动应收账款金额上升； 2022 年末应收账款金额大幅降低，主要系 2022 年公司与第一大客户 Watkins 的结算模式变更，由 Watkins 引入第三方供应链金融服务平台，供应商可根据自身资金安排选择支付保理费用以提前收回货款，或持</t>
  </si>
  <si>
    <t>万创宏安、嘉善国贸属于供应链金融企业，居中提供供应链金融服务，不实质承担买方和卖方的权利和义务。</t>
  </si>
  <si>
    <t>供应链金融方面，继续加大创新力度，推出针对供应链下游经销商、生产企业的融资产品，实现线上提款；开展产业链结算业务创新，实现集团多市场、多交易场景账户资金自动清分、归集及智能对账等。</t>
  </si>
  <si>
    <t>加快在供应链金融领域创新，依托数字化、智能化、场景化的创新手段，精耕细作打造“苏行 e 链•融”供应链金融服务体系。</t>
  </si>
  <si>
    <t>序号 承租人 出租人 租赁物 租期 1 英科环保 赵淑清 房屋，位于哈尔滨市道外区先锋街富达蓝山小区9栋1单元24楼2403室 2020.0905-2021.0904 2 英科环保 淄博齐鑫供应链金融有限公司 仓库，位于鲁中现代综合物流产业集聚园,3号仓库南段 2020,09,19-2021.03.19 3 英科环保 王亚光 房屋，位于石家庄市胜利南大街与南二环交口西南角泰丰观湖小区3号楼2701房间 2020.12.16-2023.12.15 4 英科环保 孙长清 房屋，位于银川市胜利街道光耀上城小区12号楼1603室 2020.11.15-2021.11.15 5 英科环保 淄博齐鑫供应链金融有限公司 仓库，位于鲁中现代综合物流产业集聚园金岭镇披甲村北,5号仓库 2020.12.05-2021.03.04 6 上海英科 谢海东 房屋，位于福州市闽侯县博仕后公馆6号楼2805单元 2020.08.15</t>
  </si>
  <si>
    <t>公司第六届董事会第二十八次会议审议通过了《关于拟设立供应链金融资产支持专项计划的议案》等相关议案，并于2020年10月9日收到本次供应链金融资产支持专项计划管理人第一创业证券有限公司（以下简称“一创证券” ）转来的深圳证券交易所（以下简称“深交所” ）《关于一创证券“一创-荣盛供应链金融1-5期资产支持专项计划” 符合深交所挂牌条件的无异议函》 (深证函【2020】 858号)。</t>
  </si>
  <si>
    <t>公司回款方与合同签订方不一致的情况包括供应链金融回款、集团统筹支付、客户新旧主体切换、客户更名和指定第三方回款。</t>
  </si>
  <si>
    <t>报告期内，发行人因供应链金融而终止确认的应收账款均为与 LEGGETT &amp; PLATT GLOBAL SERVICES 的往来账款，回款方为 LEGGETT &amp; PLATT 发起的供应链金融计划的合作银行 WELLS FARGO BANK NA。</t>
  </si>
  <si>
    <t>其中第三方回款协议涉及到费用支付、追索权等相关约定的仅为第三方回款中的供应链金融回款。</t>
  </si>
  <si>
    <t>供应链金融回款为公司客户 LEGGETT &amp; PLATT GLOBAL SERVICES 的合作银行 WELLS FARGO BANK NA（二者合作开展供应链金融业务）与公司签订了应收账款转让协议，由 WELLS FARGO BANK NA代为支付货款，该部分在 2019 年、 2020 年、 2021 年、 2022 年 1-6 月占公司第三方回款的比例分别为 41.80%、 55.44%、 87.64%、 94.39%，比例较高； ②部分客户因内部管理安排或商业合作等原因，委托企业的控股股东或实际控制人、其他关联方等第三方支付货款； ③因业务需要， 部分客户因更改公司名称，过渡期内存在回款银行户名与原客户名称不一致的情形； ④部分境内客户因自身战略原因，将原有业务转移至其他主体，过渡期内安排其他主体结算原有货款； ⑤部分客户为了提高资金的周转效率和灵活性、结算便捷性、节省银行汇款手续费等原因，或出于自身资金周转的需要，会委托企业的其他关联方、合作伙伴、员工、朋友或金融机构等第三方支付货款。</t>
  </si>
  <si>
    <t>品类 序号 供应商 产品 变动情况 变动原因 21 宁波市康珊达运动器材有限公司 健身器材 在2020年为该品类前五大 国外消费者健康意识的觉醒加持疫情影响，产品推广力度的加大，促使需求提升，采购额加大，荣顺2019年采购额也有所提升，但由于当期其他供应商采购额的增加，导致其退出前五大 22 浙江荣顺科技有限公司 在2018年和2020年为该品类前五大 23 金华市爱玛体育用品有限公司 健身器材 报告期各期均为该品类前五大 未变化 24 深圳东博士科技有限公司 电动滑板 在2020年为该品类前五大 2018年新品导入,2019年推广力度加大,2020增加新品且前期推广效果的体现，导致需求增加，采购额增加 25 HOTOEMInformationTechnologyCompanyLimited 电动自行车 在2019年为该品类前五大 供应链金融资金合作方，在2020年不再合作 26 临海市圣朗户外用品有限公司</t>
  </si>
  <si>
    <t>二、HOTOEM Information 主要为提供供应链金融服务，发行人对其采购电动自行车的原因及合理性，双方合作的具体内容，对比同品类其他供应商，说明合作是否正常、公允， 2019 年合作即为运动娱乐前五大供应商、 2020 年又终止合作的原因。</t>
  </si>
  <si>
    <t>该供应商是海尔集团旗下子公司，主要提供供应链金融服务，通过提高采购价格的形式收取资金成本，资金使用成本为季度利率 2.8%。</t>
  </si>
  <si>
    <t>[第六节 财务会计信息与管理层分析] [八、经营成果分析]
项目 2022年1-9月 2021年度 2020年度 2019年度 政府采购项目指定专门部门 1,608.20 890.90 53.00 53.00 供应链金融（融资租赁） 1,047.00 827.60 1,559.26 3,310.91 合计 2,655.20 1,718.50 1,612.26 3,363.91</t>
  </si>
  <si>
    <t>注 4：“其他” 指： 2020 年公司为深圳小米信息技术有限公司提供样品（腰靠）制作及寄送、项目宣传视频配合拍摄、定制产品在“小米有品” 平台上架及运营服务，从而收取一定的服务费； 2021年：公司为小米商业保理（天津）有限责任公司提供基于供应链金融业务的相关服务，从而收取一定的服务费。</t>
  </si>
  <si>
    <t>主要实现的功能包括供应链票据、利率报备、监管报送、对外担保、押品管理、财企对账、外汇直连、供应链金融、供应链结算、供应链风控、智能存款、买方信贷、融资租赁、票据池、投资管理、风险管理、外汇业务、存款准备金、存放同业、同业授信、资金计划、资金调拨、信用鉴证、代开业务、数据仓库、国资委大额报送、现金管理、反洗钱管理等。</t>
  </si>
  <si>
    <t>苏州惠尔现持有《经营保险代理业务许可证》 ，可以从事保险代理相关业务；供应链协同服务业务由发行人自行开展，系发行人依托其庞大的ETC用户群体以及遍布江苏省的线下服务场景，协助第三方机构为发行人车主用户提供车辆保险、供应链金融等增值服务，发行人按协议向第三方机构收取一定比例的服务费，该类业务不具有金融或类金融属性，不需要取得相关许可、备案。</t>
  </si>
  <si>
    <t>2019 年和 2018 年无此类供应链金融业务。</t>
  </si>
  <si>
    <t>同时，永达股份接受票据回款和供应链金融产品回款的比例较高（永达股份供应链金融产品在应收款项融资列报核算），多样化的回款方式使其应收账款科目的回款周期较短。</t>
  </si>
  <si>
    <t>全面加强供应链金融建设，创新完善国际业务体系，加快综合化服务模式升级，融入和服务以国内大循环为主体、国内国际双循环相互促进的新发展格局。</t>
  </si>
  <si>
    <t>维斯塔斯信用周期在 2020 年变为 120 天，主要是因为公司加入了维斯塔斯供应链金融项目。</t>
  </si>
  <si>
    <t>另一方面，公司开拓了应收账款质押贷款、国际订单融资、供应链金融、售后回租等多元化的融资渠道，有效的帮助公司应对可能出现的现金流紧张局面。</t>
  </si>
  <si>
    <t>2021 年 1-6 月票据结算占主营业务收入比例增加，主要是因为三一重能采取供应链金融的方式进行结算。</t>
  </si>
  <si>
    <t>其中，三一金票是三一集团旗下供应链金融服务平台开发的支付类票据；云信是由中国中车和所属核心企业提供到期确保支付的承诺；建信融通为中国建设银行牵头开发的供应链金融融资平台。</t>
  </si>
  <si>
    <t>公司持有的不受限货币资金与可随时贴现的银行承兑汇票、供应链金融余额合计达到 1.51 亿元，虽然 2022 年度内贷款逾期、无法续贷等流动性风险较小，但公司仍存在一定资金压力。</t>
  </si>
  <si>
    <t>基于常德市扶持供应链金融、解决企业融资需求、促进全市制造业企业发展的政策要求， 2020 年 12 月，国有独资企业湖南财鑫投资控股集团有限公司出资设立常德财鑫供应链有限公司，为全市范围内的企业提供原材料代采等供应链金融服务。</t>
  </si>
  <si>
    <t>2022 年上半年以票据和供应链金融结算货款占比进一步增加至 80.80%。</t>
  </si>
  <si>
    <t>公司的商业票据回款以及供应链金融回款的主要客户均为三一重能、中车株洲等大型企业客户，信用情况良好，其开具的商业票据以及使用的均风险较小，具有较强的变现能力。</t>
  </si>
  <si>
    <t>披露主体 披露文件 披露内容
趣睡科技（301336.SZ） 首次公开发行股票并在创业板上市招股说明书（2022-07-29） 2021年公司为小米商业保理（天津）有限责任公司提供基于供应链金融业务的相关服务，从而收取一定的服务费。</t>
  </si>
  <si>
    <t>2023 年 1-9月，本行供应链金融融资发生额 9,216.16 亿元，同比增长 11.6%。</t>
  </si>
  <si>
    <t>结合行业细分场景特点，构建围绕核心企业供应链上下游的“1+N” 供应链金融新模式，持续丰富并提升“供应链+”的组合拳能力，为客户提供行业化、定制化供应链金融综合解决方案，围绕核心企业上下游实现大中小型客户的深层开发、 融合打通，为客户提供多样化融资服务。</t>
  </si>
  <si>
    <t>2021 年上半年， 供应链金融融资发生额 4,375.15 亿元，同比增长 44.9%。</t>
  </si>
  <si>
    <t>本行通过发挥金融科技和综合金融的优势，持续加大绿色金融业务的投放力度，为众多行业中的优质企业提供了绿色金融支持；如为企业提供先进的供应链金融、智慧财司管理、物联网应用等金融科技服务，帮助企业在绿色转型发展中提升管理效率。</t>
  </si>
  <si>
    <t>坚持践行对公业务“3+2+1”经营策略，聚焦“行业银行、交易银行、综合金融”3大业务支柱，重点发力“战略客群、小微客群”2大核心客群，坚守资产质量“1条生命线”不动摇，着力打造供应链金融、票据一体化、客户经营平台、复杂投融及生态化综拓“五张牌”；同时，依托平安集团“金融+科技”优势，深度借助人工智</t>
  </si>
  <si>
    <t>2021年， 本行供应链金融融资发生额 9,599.11 亿元，同比增长 33.7%。</t>
  </si>
  <si>
    <t>2022 年一季度，本行供应链金融融资发生额 2,538.42 亿元，同比增长 21.4%。</t>
  </si>
  <si>
    <t>同时， 本行运用互联网、 云计算、 区块链、 人工智能等技术， 持续优化升级供应链金融平台“平安好链”， 为核心企业及其上游中小微客群提供线上供应链金融平台业务， 涵盖应收账款确认及转让、融资、 结算、 风险管理等服务， 实现供应链业务的智能化、 数字化经营。</t>
  </si>
  <si>
    <t>一季度，我行供应链金融融资发生额2,538亿元，同比增长近21%。</t>
  </si>
  <si>
    <t>一是深入制造业产业链全景，挖掘生态客群场景金融需求，通过持续创新迭代融资产品及模式，满足客户场景化、多元化、个性化的供应链金融需求，帮助中小微客群解决融资难、融资贵问题。</t>
  </si>
  <si>
    <t>2022 年，本行供应链金融融资发生额 11,684.96 亿元，同比增长 21.7%。</t>
  </si>
  <si>
    <t>2023 年一季度，本行供应链金融融资发生额 2,607.41 亿元，同比增长 2.7%。</t>
  </si>
  <si>
    <t>2023年上半年，本行融资发生额5,553.22亿元，同比增长2.4%。</t>
  </si>
  <si>
    <t>2023 年，本行供应链金融融资发生额 13,332 亿元，同比增长 14.1%； 其中，小微客户数25,894户，融资发生额2,708亿元。</t>
  </si>
  <si>
    <t>2024 年一季度，本行供应链金融融资发生额 3,375.07 亿元，同比增长 29.4%。</t>
  </si>
  <si>
    <t>2、《福建海峡银行股份有限公司与深圳美丽生态股份有限公司供应链金融业务担保协议》 。</t>
  </si>
  <si>
    <t>[第三节 发行人基本情况] [七、发行人的主要业务]
供应商名称 2017年度 采购额 占年度采购总额比例 神华销售集团有限公司华南销售分公司 219,693.54 11.85% 广东大鹏液化天然气有限公司 85,791.76 4.63% 广东中煤进出口有限公司 76,640.09 4.13% 伊泰供应链金融服务（深圳）有限公司 73,519.49 3.97% 中海石油气电集团责任有限公司广东销售分公司 64,612.38 3.49% 合计 520,257.25 28.07%</t>
  </si>
  <si>
    <t>引导金融机构建立专门的供应链金融产品、风控、考核等制度支持体系，开发适合制造业供应链融资2019年1月特征的信息系统。</t>
  </si>
  <si>
    <t>供应链金融业务坚持“伙伴金融”的服务理念，对内深耕 TCL 产业圈， 对外提升业务输出能力，核心企业级用户和交易量持续快速增长，消费金融业务稳健发展，资产质量远高于行业平均水平，截至 2020 年末，对公金融客户数已逾 2 万家，零售金融注册客户数超过 156 万。</t>
  </si>
  <si>
    <t>深圳前海启航供应链管理有限公司主营业务为供应链规划、物流管理、信息支持、供应链金融等服务。</t>
  </si>
  <si>
    <t>财资业务着力保障公司重点项目资金需求，加强对产业流动性和外汇风险的主动管理，逐步满足业务全球化的金融需求；供应链金融充分运用互联网技术平台优势，联合国内金融机构，为中小企业伙伴持续提供优质便捷的应收账款融资服务，实现产业生态圈良性发展。</t>
  </si>
  <si>
    <t>供应链金融业务坚</t>
  </si>
  <si>
    <t>：JOLED OLED液品面板生产、设计及销售 99,138.38 5 旭硝子新型电子显示玻璃(深圳)有限公司 平板显示器用G11玻璃基板的研发及生产 59,497.02 6 天津七一二通信广播股份有限公司 专用无线通信、民用无线通信及环保监测 59,206.61 7 广东融创岭岳智能制追与信息技术产业股权投资基金合伙企业(有限合伙) 投资管理 37,146.10 8 TCL.微芯科技(广东)有限公司 芯片设计 32,019.72 9 无锡TCL爱思开半导体产业投资基金合伙企业(有限合伙) 投资管理 21,875.45 10 广东粤财新兴产业股权投资基金合伙企业(有限合伙) 投资管理 14,889.83 11 TCL.环保科技有限公司 电子废弃物拆解 13,157.30 12 乐金电子(惠州)有限公司 生产音响设备产品为主的多元化系列产品 8,319.51 13 深圳前海启航供应链管理有限公司 供应链规划、物流管理、信息支持、供应链金融等服务</t>
  </si>
  <si>
    <t>该笔业务通过市场化的方式，将绿色金融和供应链金融相结合、将碳账户的建立和使用相结合，“‘绿色碳链通’由此应运而生，这在全国尚属首次。</t>
  </si>
  <si>
    <t>同意公司新增供应链金融业务（供应链 ABS 和供应链 ABN）发行额度及对应债务加入额度 50 亿元，有效期自本次董事会决议之日起，至公司下一年度再次召开董事会审议通过公司供应链金融业务相关事宜的议案时止。</t>
  </si>
  <si>
    <t>3．同意公司新增供应链金融业务（供应链 ABS 和供应链 ABN）发行额度及对应债务加入额度 50 亿元，有效期自本次董事会审议通过之日起，至公司再次召开董事会审议通过公司供应链金融业务相关事宜的议案时止。</t>
  </si>
  <si>
    <t>根据公司工程支出计划和监管部门的相关要求， 公司新增供应链金融业务发行额度及对应债务加入额度 50 亿元，有效期自公司有权机构审议通过该议案之日起，至下一年度公司有权机构再次召开会议审议通过公司供应链金融业务相关事宜的议案时止。</t>
  </si>
  <si>
    <t>（2）同意公司新增供应链金融业务发行额度及对应债务加入额度 50 亿元，有效期自公司有权机构审议通过该议案之日起，至下一年度公司有权机构再次召开会议审议通过公司供应链金融业务相关事宜的议案时止。</t>
  </si>
  <si>
    <t>具体内容请见公司同日刊登在《中国证券报》、《证券时报》及巨潮资讯网（www.cninfo.com.cn）上的《关于 2024年度供应链金融业务相关事宜的公告》。</t>
  </si>
  <si>
    <t>（2）同意公司新增供应链金融业务发行额度及对应债务加入额度 23.4 亿元，有效期自公司有权机构审议通过该议案之日起，至下一次公司有权机构再次召开会议审议通过公司供应链金融业务相关事宜的议案时止。</t>
  </si>
  <si>
    <t>[六、备查文件：]
13.00 关于调整2020年为融资租赁业务提供担保额度的议案 √ 14.00 关于为按揭业务、融资租赁业务、供应链金融业务提供担保额度的议案 √作为投票对象的子议案数：（3） 14.01 关于为按揭业务提供担保额度的议案 √ 14.02 关于为融资租赁业务提供担保额度的议案 √ 14.03 关于为供应链金融业务提供担保额度的议案 √ 15.00 关于向金融机构申请综合授信额度的议案 √</t>
  </si>
  <si>
    <t>755,969,171 684,100,956 90.493% 30,415,201 4.023% 41,453,014 5.483% 14.2 关于为融资租赁业务提供担保额度的议案 755,969,171 684,101,856 90.493% 30,420,701 4.024% 41,446,614 5.483% 14.3 关于为供应链金融业务提供担保额度的议案 755,969,171 684,101,856 90.493% 30,420,701 4.024% 41,446,614 5.483%</t>
  </si>
  <si>
    <t>鉴于此，同意《关于为按揭业务、融资租赁业务、 供应链金融业务提供担保额度的议案》。</t>
  </si>
  <si>
    <t>[六、备查文件：]
3.03 关于为供应链金融业务提供担保额度的议案 √ 4.00 关于向金融机构申请综合授信额度的议案 √</t>
  </si>
  <si>
    <t>3.1 关于为按揭业务提供担保额度的议案 716,575,904 679,852,949 94.875% 36,676,855 5.118% 46,100 0.006% 通过 3.2 关于为融资租赁业务提供担保额度的议案 716,575,904 679,866,949 94.877% 36,669,355 5.117% 39,600 0.006% 通过 3.3 关于为供应链金融业务提供担保额度的议案 716,575,904 679,791,049 94.867% 36,748,755 5.128% 36,100 0.005% 通过</t>
  </si>
  <si>
    <t>[三、议案编码]
议案 1.00 2022年度中期利润分配方案 √ 2.00 关于调整为子公司提供担保的议案 √ 3.00 关于调整为按揭业务、融资租赁业务和供应链金融业务提供担保额度的议案 √作为投票对象的子议案数：（3） 3.01 关于调整为按揭业务提供担保额度的议案 √ 3.02 关于调整为融资租赁业务提供担保额度的议案 √ 3.03 关于调整为供应链金融业务提供担保额度的议案 √ 4.00 关于调整向金融机构申请综合授信额度的议案 √ 5.00 关于聘请2022年度审计机构的议案 √ 6.00 关于修改公司《章程》的议案 √</t>
  </si>
  <si>
    <t>3.3 关于调整为供应链金融业务提供担保额度的议案 2,830,563,311 2,720,258,251 96.103% 109,922,060 3.883% 383,000 0.014% 议案5 关于聘请2022年度审计机构的议案 2,830,563,311 2,817,433,573 99.536% 11,492,038 0.406% 1,637,700 0.058%</t>
  </si>
  <si>
    <t>公司及相关控股子公司为供应链金融业务提供回购担保，担保额度不超过135 亿元人民币，每笔担保期限不超过 3 年，担保额度使用期限不超过 1 年。</t>
  </si>
  <si>
    <t>[五、备查文件]
6.03 关于为供应链金融业务提供担保额度的议案 √ 7.00 关于向金融机构申请综合授信额度的议案 √</t>
  </si>
  <si>
    <t>占有效表决权比例 股数（股） 占有效表决权比例 股数（股） 占有效表决权比例 议案2 关于《公司2023年限制性股票激励计划（草案）》及其摘要的议案 3,607,884,578 3,532,346,444 97.906% 75,538,134 2.094% 0 0.000% 议案3 关于《公司2023年限制性股票激励计划实施考核管理办法》的议案 3,607,884,578 3,532,546,444 97.912% 75,338,134 2.088% 0 0.000% 议案6 6.1 关于为按揭业务提供担保额度的议案 3,607,884,578 3,436,275,610 95.244% 153,592,140 4.257% 18,016,828 0.499% 6.2 关于为融资租赁业务提供担保额度的议案 3,607,884,578 3,436,275,610 95.244% 153,592,140 4.257% 18,016,828 0.499% 6.3 关于为供应链金融业务提供担保额度的议案</t>
  </si>
  <si>
    <t>截止 2022 年 12 月 31 日，公司及所属子公司担保的供应链金融业务累计余额为 966,495.43 万元人民币。</t>
  </si>
  <si>
    <t>截止 2023 年 6 月 30 日，公司及所属子公司担保的供应链金融业务累计余额为 1,235,998.43 万元人民币。</t>
  </si>
  <si>
    <t>具体内容详见 2020 年 9 月 26 日公司 在 《 中 国 证 券 报 》《 证 券 时 报 》 及 巨 潮 资 讯 网（http://www.cninfo.com.cn）发布的《关于开展供应链金融资产证券化业务的公告》。</t>
  </si>
  <si>
    <t>建材商贸物流现经营的品种包括钢材、水泥熟料等大宗货物，发行人为珠海棠信等客户提供个性化物流及供应链金融解决方案，主要盈利模式为货物的差价。</t>
  </si>
  <si>
    <t>本次投资旨在打造公司产业互联网综合服务平台，构建“产业电商+数字科技+产业互联网+智能制造+供应链金融服务”的综合服务体系，是公司拓展业务领域，寻求新的利润增长点的一次有益探索。</t>
  </si>
  <si>
    <t>同时， 随着公司供应链金融-融单平台的逐步完善，公司上游供应商在该平台的注册数不断增加，结合公司实际业务需要，前期经公司股东大会审议批准的与远信租赁基于前述原因开展的日常关联交易金额已不能满足全年经营需求。</t>
  </si>
  <si>
    <t>未来，公司将围绕加密数字货币的电子支付，积极在预付费卡、供应链金融、物流等场景进行布局。</t>
  </si>
  <si>
    <t>数字供应链金融平台是基于供应链业务模式下所涉及的如应收类、预付类、存货类融资相关业务功能。</t>
  </si>
  <si>
    <t>11 请问贵司供应链金融业务如何开展，有什么优势？</t>
  </si>
  <si>
    <t>同时， 积极开展小贷、 保理、 典当等供应链金融业务， 并围绕乡村振兴、 海南自贸港建设、粤港澳大湾区发展， 大力开展粮食、 跨境商品、 批发等大宗贸易业务。</t>
  </si>
  <si>
    <t>同时，积极开展小贷、保理、典当等供应链金融业务，并围绕乡村振兴、海南自贸港建设、粤港澳大湾区发展，大力开展粮食、跨境商品、批发等大宗贸易业务。</t>
  </si>
  <si>
    <t>我们同意本次公司下属子公司与关联方开展供应链金融业务暨关联交易事项，并同意提交股东大会审议。</t>
  </si>
  <si>
    <t>我们同意本次公司下属子公司与关联方开展供应链金融业务暨关联交易事项。</t>
  </si>
  <si>
    <t>[四、关联交易协议的主要内容]
（二） 供应链金融服务（云单额度）金额： 2 亿元人民币</t>
  </si>
  <si>
    <t>[第五章 贡献社会 和谐发展]
重点推进全渠道服务建设、供应链金融服务两个试点场景下的核心系统 3.0、业务中台、供应链金融和新柜面等四个项目建设</t>
  </si>
  <si>
    <t>公司拥有完善的国内外市场营销和技术服务体系，国内建有六个销售技术服务分支机构，并通过总部营销中心负责重大项目及“工业园”模式等商业模式创新项目，通过销售服务公司负责售后服务，通过供应链公司为客户提供原料代采、纱线代销、 供应链金融等增值服务；国外通过知名的专业进出口公司及海外售后服务中心进行销售和服务，在越南、 印尼、 乌兹别克、 土耳其、 孟加拉、 巴基斯坦等市场深耕多年。</t>
  </si>
  <si>
    <t>公司于 2020 年已完成自主区块链底层技术平台——智链 2.0 的搭建，已取得相关知识产权，通过工信部电标院的区块链功能测试，已经入选广州市软件示范平台（区块链软件示范平台仅有 2 家），获得广州市区块链协会颁发的“2020 广州市区块链基础平台优秀提供商” ，并在供应链金融领域完成了区块链应用建设与解决方案。</t>
  </si>
  <si>
    <t>由智度供应链金融公司向建设银行提供基于区块链技术的全流程贸易数据可信存证、核心企业的自动确权、标准化应收账款凭证的自动开立及穿透多级供应商的拆分支付服务等。</t>
  </si>
  <si>
    <t>目前区块链技术相关业务仍在拓展和实施执行中，其中，基于区块链的供应链金融服务业务已形成清晰的盈利模式和业务增长规划，其他区块链技术服务的收入增长依然存在不确定性，敬请广大投资者理性投资，注意投资风险。</t>
  </si>
  <si>
    <t>目前，已经完成区块链技术在供应链金融、食药品溯源、智慧政务等领域领先的落地应用解决方案，并对区块链在征信、物联网、广告、医疗、智慧政务（如政府集采平台、不动产登记链、二手房交易链等）等众多场景应用进行探索。</t>
  </si>
  <si>
    <t>目前，已经完成区块链技术在供应链金融、食药品溯源、智慧政务等领域领先的落地应用解决方案，并对区块链在包括元宇宙等众多场景应用进行探索。</t>
  </si>
  <si>
    <t>强化区块链技术在供应链金融、政府集采平台、不动产登记链、二手房交易链等行业的突破性应用。</t>
  </si>
  <si>
    <t>公司后续也将继续在解决中小企业融资难的供应链金融以及包括各地方政府的政务处理及数据流转等方向上发力。</t>
  </si>
  <si>
    <t>同时，公司积极在数字人民币应用领域进行探索与尝试，公司下属开展供应链金融业务的子公司智度保理已开通中国人民银行的数字人民币钱包，并通过供应链金融试点平台“智链宝”，成功落地首笔基于央行数字人民币的供应链金融保理融资业务投放。</t>
  </si>
  <si>
    <t>授信期限届满，公司对已在授信期内发生的业务仍有回购担保责任，直至所担保的供应链金融分销通业务余额还清为止。</t>
  </si>
  <si>
    <t>经核查，发行人未开展供应链金融业务，不存在代垫资金收取利息的情况，该类业务不涉及类金融有关业务。</t>
  </si>
  <si>
    <t>通过数字化工厂提升智能生产管控能力；通过微商城、供应链金融、仓储物流三位一体的化纤供应链一体化平台，创新客户服务生态圈。</t>
  </si>
  <si>
    <t>公司着力打造可视化的“恒逸大脑” ， 二期建设正在稳步推进中， 建设微商城、供应链金融、仓储物流的化纤供应链一体化平台，创造性提出“单锭数据流” 概念，加强建设数字化基础设施，着力推动企业数字化转型与升级，促进业务高质量发展。</t>
  </si>
  <si>
    <t>2021 年 12 月 5 日，韶钢与中建八局开启供应链金融合作模式的首发车辆从韶钢发往佛山南海体育中心项目，这是韶钢-平安银行-终端建筑央企供应链金融新商务模式的第三个合作伙伴。</t>
  </si>
  <si>
    <t>2022 年 3 月 31 日， 公司成功接下中建八局一公司广东华兴银行广州分行办公大楼建设项目，与中建八局开展直接供应链金融业务， 标志着公司板材正式开启供应链金融业务模式，供应链金融业务突破产品限制，为下一步拓展供应链金融广度和深度提供良好平台。</t>
  </si>
  <si>
    <t>项目 2023年1-3月 2022年1-3月 变动幅度 说明 营业利润 6,667,468.03 132,119,209.48 -94.95% 主要是钢材销售价格下跌影响 财务费用 5,228,803.59 3,892,726.03 34.32% 主要是供应链金融利息支出同比增加影响 投资收益 -12,874,140.97 -24,525,431.29 47.51% 主要是对联营企业和合营企业的投资损失减少影响 公允价值变动收益 0.00 44,054.44 -100% 主要是一季度未开展远期外汇业务 资产减值损失（损失以“-”号填列） -17,831,481.56 0.00 / 主要是本期计提存货跌价准备影响 资产处置收益 2,812,619.35 1,175,278.33 139.32% 主要是以增资入股形式处置固定资产产生收益影响 营业外收入 452,801.23 769,678.74</t>
  </si>
  <si>
    <t>未来供应链金融新形态也将以平台化、数字化为显著特征，通过资金流、信息流、物流三维数据风控建模来构建综合化的大服务平台。</t>
  </si>
  <si>
    <t>基于此，公司加强大宗商品智慧供应链业务投入力度，加快传统商业模式和盈利模式的转型升级，重点在物流仓储平台、电商交易平台、供应链金融服务平台三个方向进行布局和建设。</t>
  </si>
  <si>
    <t>智慧集采、数字化仓储、网络货运、供应链金融、供应链大数据云平台等技术创新成果可有效赋能供应链整体降本增效。</t>
  </si>
  <si>
    <t>19、2020 年 11 月 9 日，公司召开 2020 年第十八次临时股东大会，审议通过了《关于为供应链金融资产证券化事项向关联方提供反担保的议案》、《关于与关联方共同对项目公司减资的关联交易议案》、《关于向项目公司提供财务资助的议案》 。</t>
  </si>
  <si>
    <t>通过开展本次非标供应链金融资产证券化业务，可以延长公司应付账款的付款期限，有效缓解公司短期现金流压力，优化负债结构。</t>
  </si>
  <si>
    <t>我们同意董事会关于《关于开展供应链金融资产支持票据业务的议案》 的表决结果。</t>
  </si>
  <si>
    <t>应选人数2人 3.01 选举陈玲女士为第九届监事会股东代表监事 √ 3.02 选举秦丽娟女士为第九届监事会股东代表监事 √ 非累积投票议案 4.00 审议《关于与合作方共同调用项目公司富余资金的议案》 √ 5.00 审议《关于公司符合发行公司债券的议案》 √ 6.00 审议《关于公开发行公司债券方案的议案》（逐项表决议案） 逐项表决 6.01 发行规模及发行方式 √ 6.02 向公司股东配售的安排 √ 6.03 债券期限 √ 6.04 募集资金用途 √ 6.05 上市安排 √ 6.06 担保安排 √ 6.07 决议有效期 √ 7.00 审议《关于提请股东大会授权董事会全权办理本次发行公司债券全部事宜的议案》 √ 8.00 《关于开展供应链金融资产支持业务项目的议案》 √</t>
  </si>
  <si>
    <t>[五、备查文件]
提案编码 提案名称 同意 反对 弃权 1.00 《关于开展供应链金融资产证券化业务的议案》 2.00 《关于开展非金融企业债务融资工具业务的议案》 3.00 《关于放弃权利暨关联交易的议案》</t>
  </si>
  <si>
    <t>》、《关于与百年保险资产管理有限责任公司开展非标供应链金融资产证券化业务的议案》、《关于与关联方共同投资设立项目公司的关联交易议案》、《关于为中交地产股份有限公司发行公司债事项向关联方提供反担保的议案》、《关于召开2021年第九次临时股东大会的议案》 第八届董事会第六十八次会议 2021年06月25日 2021年06月26日 《关于为项目公司提供财务资助的议案》、《关于全资子公司对外提供财务资助的议案》、《关于修订公司&lt;章程&gt;的议案》、《关于召开2021年第十次临时股东大会的议案》 第八届董事会第六十九次会议 2021年07月21日 2021年07月23日 《关于全资子公司对外提供财务资助的议案》、《关于2021年度对外捐赠预算的议案》、《关于开展购房尾款保理业务的议案》、《关于召开2021年第十一次临时股东大会的议案》 第八届董事会第七十次会议 2021年08月12日 2021年08月13日 《关于对项目公司提供财务资助额度的议案》、《关于与合作方共同调用项目公司富余资金的议案》、《关于召开2021年第十二次临时股东大会的议案》</t>
  </si>
  <si>
    <t>[五、备查文件]
提案编码 提案名称 同意 反对 弃权 1.00 《关于调整供应链金融资产证券化业务内容的议案》 2.00 《关于调整公开发行公司债券方案的议案》 3.00 《关于对外提供财务资助的议案》</t>
  </si>
  <si>
    <t>公司将通过积极开展债券融资，供应链金融资产证券化业务以及权益融资等业务，同时加大销售力度抓紧销售回款等措施，进一步优化债务结构，降低整体融资成本。</t>
  </si>
  <si>
    <t>通过开展供应链金融资产证券化业务，可以延长我司应付账款的付款期限，优化负债结构。</t>
  </si>
  <si>
    <t>会议届次 召开日期 披露日期 会议决议 第八届董事会第七十九次会议 2022-01-10 2022-01-12 《关于对外提供财务资助的议案》、《关于召开 2022 年第一次临时股东大会的议案》 第八届董事会第八十次会议 2022-02-11 2022-02-12 《关于换届选举第九届董事会非独立董事候选人的议案》、《关于换届选举第九届董事会独立董事候选人的议案》、《关于与合作方共同调用项目公司富余资金的议案》、《关于公司符合发行公司债券的议案》、《关于公开发行公司债券方案的议案》、《关于提请股东大会授权董事会全权办理本次发行公司债券全部事宜的议案》、《关于开展供应链金融资产支持票据业务的议案》、《关于召开 2022 年第二次临时股东大会的议案》 第九届董事会第一次会议 2022-03-04 2022-03-05 《关于选举第九届董事会董事长的议案》、《关于选举第九届董事会各专门委员会成员的议案》、《关于聘任高级管理人员的议案》、《关于 2022</t>
  </si>
  <si>
    <t>通过开展供应链金融资产证券化业务，可以延长公司应付账款的付款期限，有效缓解公司短期现金流压力，优化负债结构。</t>
  </si>
  <si>
    <t>同时通过为公司的合格供应商提供供应链金融服务，有助于公司产业链稳定，增强供应商对公司的粘性，进一步提高公司综合竞争力。</t>
  </si>
  <si>
    <t>由长江资管担任管理人的长江楚越 - 中交三航局供应链金融 1-30期资产支持专项计划已成功发行</t>
  </si>
  <si>
    <t>中武电商计划通过打造商流、信息流、资金流、物流“四流”合一的数字化平台，以构建先进的跨境供应链综合服务平台，并通过供应链综合服务平台的能力输出，向目标客户群体提供 B2B 企业级供应链运营与管理服务，在风险可管可控的基础上，推出企业级供应链金融解决方案，为中国企业与中国产品“走出去”进一步赋能。</t>
  </si>
  <si>
    <t>一、深交所对公司“世纪证券-中国武夷供应链金融1-10期资产支持专项计划”（以下简称“专项计划”）《世纪证券-中国武夷供应链金融 1-10 期资产支持专项计划说明</t>
  </si>
  <si>
    <t>因此，解放赋界的业务与公司主营业务发展密切相关，属于符合业态所需、行业发展惯例及产业政策的融资租赁、商业保理及供应链金融，根据《监管规则适用指引——发行类第7 号》，暂不纳入类金融计算口径。</t>
  </si>
  <si>
    <t>属于符合业态所需、行业发展惯例及产业政策的农业供应链金融服务。</t>
  </si>
  <si>
    <t>应付票据和账款里面主要是货款，今后这一块会随着饲料销量、养猪出栏、营业收入规模、以及供应链金融业务的拓展出现自然的增长，这本身也是正常合理的，此外也包含一部分工程款。</t>
  </si>
  <si>
    <t>《供应链金融服务框架协议（2022-2024 年度）》。</t>
  </si>
  <si>
    <t>3.00 审议批准公司与攀钢集团钒钛资源股份有限公司签署的《原材料供应协议（2022-2024年度）》 √ 4.00 审议批准公司与鞍钢集团财务有限责任公司签署的《金融服务协议（2022-2024年度）》 √ 5.00 审议批准公司与鞍钢集团资本控股有限公司签署的《供应链金融服务框架协议（2022-2024年度）》 √ 6.00 选举刘明先生为公司第八届监事会股东代表监事。</t>
  </si>
  <si>
    <t>审议批准公司与鞍钢集团资本控股有限公司签署的《供应链金融服务框架协议（2022-2024年度）》 189,024,309 12.06% 183,820 0.01% 0 0.00% 议案6.</t>
  </si>
  <si>
    <t>公司预计的 2022 年度日常关联交易（1）为公司在日常业务过程中进行的交易；（2）是按照一般商业条款进行，或不逊于独立第三方提供的交易条款进行，或按（如无可参考比较者）对公司股东而言公平合理的条款进行；（3）交易条款公平合理，且符合公司及公司股东的整体利益，不会损害非关联股东的利益及中小股东的利益；（4）预计 2022 年度日常关联交易上限符合公司未来发展需求，有利于公司的生产经营的正常运行；（5）预计 2022 年度日常关联交易上限未超过经股东大会批准的《金融服务协议（2022-2024 年度）》、《原材料和服务供应协议（2022-2024年度）》、《供应链金融服务框架协议（2022-2024 年度）》和《原材料</t>
  </si>
  <si>
    <t>[第十节 财务报告] [八、在其他主体中的权益]
采购、 咨询服务； 工业品电商交易及供应链金融服务； 91 设立 合资</t>
  </si>
  <si>
    <t>供的交易条款进行，或按（如无可参考比较者）对公司股东而言公平合理的条款进行；（3）交易条款公平合理，且符合公司及公司股东的整体利益，不会损害非关联股东的利益及中小股东的利益；（4）预计 2023 年度日常关联交易上限符合公司未来发展需求，有利于公司的生产经营的正常运行；（5）预计 2022 年度日常关联交易上限未超过经股东大会批准的《金融服务协议（2022-2024 年度）》《原材料和服务供应协议（2022-2024年度）》《供应链金融服务框架协议（2022-2024 年度）》和《原材料供应协议（2022-2024 年度）》上载明的适用于该等类别的相关上限。</t>
  </si>
  <si>
    <t>[第十节 财务报告] [八、在其他主体中的权益]
鞍山 鞍山 180 采 工 购 业 、 品 咨 电 询 商 服 交 务 易 ； 及 91 设立 合资供应链金融服务；</t>
  </si>
  <si>
    <t>[第十节 财务报告] [九、在其他主体中的权益]
鞍山 鞍山 180 设备资材等工业品采购、咨询服务；工业品电商交易及供应链金融服务；</t>
  </si>
  <si>
    <t>推进 IT 架构优化，以供应链金融和物流金融两条主线，建设以业务中台、数据中台为核心的“数字中拓”，围绕前中后台，搭建以供应链集成服务为核心的开放 IT 架构。</t>
  </si>
  <si>
    <t>基本建设产业链生态组织者客户生产制造客户供应链生态管理者平台化战略 集成服务平台 原材料采购产成品销售物流配送库存加工剪切加工供应链金融数字化服务</t>
  </si>
  <si>
    <t>产业金融： 一是基于信用环境及行业资金密集特性，依托公司品牌及平台优势，为上下游客户提供供应链金融服务获取收益；二是发挥公司“风控中介”作用，以供应链服务及风控能力为基础，以数字化技术为支撑，为客户提供物流金融服务，获取中介服务收益。</t>
  </si>
  <si>
    <t>产业金融：一是基于信用环境及行业资金密集特性，依托公司品牌及平台优势，为上下游客户提供供应链金融服务获取收益；二是发挥公司“风控中介”作用，以供应链服务及风控能力为基础，以数字化技术为支撑，为客户提供物流金融服务，获取中介服务收益。</t>
  </si>
  <si>
    <t>与供应链金融相比，资金成本低、周期长、稳定性高、税损少。</t>
  </si>
  <si>
    <t>强化协同，将物资供应与物流服务在网络布点、协作模式、技术应用、数字平台等方面全面对接，搭建物资供应链协同服务体系，健全实物流、信息流、资金流集成服务平台，为物资流通提供定制化的包括采购、销售、仓储、装卸、运输、配送、深加工、大数据分析等信息服务、供应链金融等一体化供应链整体解决方案， 产品做宽，链条做长， 促进业务转型升级，提升市场竞争能力和盈利能力。</t>
  </si>
  <si>
    <t>(二）关于与北京融和云链科技有限公司办理供应链金融业务关联交易的独立意见 ：公司办理供应链金融业务关联交易有利于拓宽融资渠道，盘活存量资产，打通上下游企业融资瓶颈，降低供应链条融资成本。</t>
  </si>
  <si>
    <t>（二）关于与云链科技开展供应链金融业务关联交易的独立意见：公司开展供应链金融业务关联交易有利于拓宽融资渠道，盘活存量资产，打通上下游企业融资瓶颈，降低供应链条融资成本。</t>
  </si>
  <si>
    <t>4.本公司于2022年4月 24日召开第七届董事会第一次会议，审议通过了《关于与云链科技开展供应链金融业务的议案》。</t>
  </si>
  <si>
    <t>（一）首钢股份及其下属企业在首钢集团控制的北京京西供应链管理有限公司合法运营的首钢供应链金融服务平台，以真实、合法、有效且存续的应付账款为依据，在首钢供应链金融服务平台内开具可流转、可拆分、可融资的电子债权凭证(首钢京票) 。</t>
  </si>
  <si>
    <t>根据本公司与中山证券有限责任公司（以下简称"中山证券"）签订的《中山证券-建银保理供应链金融 5 号资产支持专项计划之资产支持证券认购协议》、《中山证券-建银保理供应链金融 6 号资产支持专项计划之资产支持证券认购协议》，约定本公司向中山证券购入次级资产支持证券"建银 6 优 A"、 "建银 7 优 A"，共计 3,200.00 万元，到期日分别为2022 年 4 月 22 日、 2022 年 7 月 7 日。</t>
  </si>
  <si>
    <t>发展格局的数字化在线供应链金融，降低中小微企业融资成本，打造可持续发展的供应链金融场景和生态。</t>
  </si>
  <si>
    <t>• 依托大型核心客户，将本行的信贷资源向贸易过程延伸，扩大上下游中小企业服务广度，同时结合金融科技创新手段增强服务功能、改进服务方式，对企业贸易全流程进行精细化管理，增强供应链金融服务效能。</t>
  </si>
  <si>
    <t>行为或供应链金融服务； Djibouti-Chemical SAS 与公司、 公司山东子公司负责人、山东海运机电设备有限公司不存在关联关系或其他利益关系。</t>
  </si>
  <si>
    <t>发行人与 Djibouti-Chemical SAS 的交易不存在补充协议，不属于租赁行为、资金拆借行为或供应链金融服务； Djibouti-Chemical SAS 与发行人、发行人山东子公司负责人、山东海运机电设备有限公司不存在关联关系或其他利益关系。</t>
  </si>
  <si>
    <t>2022 年末，其他流动负债大幅减少，主要系年内原材料价格存在波动，产品结构有所变化，公司为降低存货风险，优先消化库存，全年采购额较上年减少，且期末公司持有的票据及供应链金融产品较多，使得票据及供应链金融产品对外背书形成的负债大幅减少。</t>
  </si>
  <si>
    <t>经核查，保荐人认为：公司使用银行承兑汇票、商业承兑汇票、 供应链金融产品等方式支付募集资金投资项目所需资金并以募集资金等额置换事项已履行了必要</t>
  </si>
  <si>
    <t>金融数字化咨询、软件产品和运营服务；重点行业数字化转型服务 8 中国电子财务有限责任公司 1988-04-21 175,094.30 北京市海淀区中关村东路66号甲1号楼二十、二十一层 资金结算管理；金融服务；金融资源集聚；资金集中管理和金融投资 9 深圳长城开发科技股份有限公司 1985-07-04 156,058.76 深圳市福田区彩田路7006号 集成电路封测；电子产品高端制造；智能终端产品 10 中国瑞达投资发展集团有限公司 1985-12-18 107,000.00 北京市石景山区鲁谷路74号 网信产业园区运营服务；数字物业经营服务 11 中电金投控股有限公司 2019-02-15 100,000.00 天津华苑产业区海泰西路18号北2-204工业孵化-5-81 股权投资、股权运作和管理、资产盘活等资本运作；投资研究；基金运作和管理 12 中电惠融商业保理（深圳）有限公司 2018-09-21 100,000.00 深圳市前海深港合作区前湾一路1号A栋201室（入驻深圳市前海商务秘书有限公司） 中电供应链金融服务</t>
  </si>
  <si>
    <t>发行人在中电惠融好链供应链金融服务平台及与招商银行股份有限公司东莞分行开展的保理业务， 均为无追索权应收账款保理业务。</t>
  </si>
  <si>
    <t>众家联提供交易平台主要是为了发展供应链金融等业务，通过交易平台上客户向供应商采购的资金流为将来开展供应链金融提供数据支持，因此众家联对平台用户使用其平台基础功能均不收取平台使用费。</t>
  </si>
  <si>
    <t>保荐人对公司使用银行承兑汇票、商业承兑汇票、供应链金融产品等方式支付募集资金投资项目所需资金并以募集资金等额置换的事项无异议。</t>
  </si>
  <si>
    <t>2020年9月，供应链金融服务公司完成工商注册，公司名称为：河南汇融供应链管理有限公司。</t>
  </si>
  <si>
    <t>[第八节 同业竞争和关联交易] [二、关联交易]
关联方 交易事项 2020年度 2019年度 大唐洛阳首阳山发电有限责任公司 销售燃煤 1,906.23 - 河南豫泽融资租赁有限公司 供应链金融服务收入 7.49 - 合计 55,405.46 51,702.97 占同期营业收入的比例 5.39% 5.65%</t>
  </si>
  <si>
    <t>6,010.59 2,659.50 新蔡县新辉水泥建材有限公司 销售电力 107.11 384.62 新拓洋生物工程有限公司 检修劳务 6.64 - 新乡平原同力水泥有限责任公司 销售电力 2,053.88 1,547.34 河南安彩光伏新材料有限公司 销售电力 3,572.77 - 郑州宝蓝包装技术有限公司 销售电力 20.63 - 郑州牟源水务发展有限公司 销售电力 134.27 - 郑州丰元电力工程设备有限公司 检修劳务 592.66 1,513.82 郑州新力电力有限公司 销售燃煤、检修劳务、住宿服务 11.94 1,300.73 郑州豫能热电有限公司 销售燃煤、检修劳务、住宿服务 794.29 4,605.57 周口大河林业有限公司 销售电力 1,792.44 1,623.94 驻马店市白云纸业有限公司 销售电力 6,450.13 6,463.47 驻马店市驿城同力水泥有限公司 销售电力 637.64 689.90 驻马店市豫龙同力水泥有限公司 销售电力、检修劳务 5,758.26 5,813.39 河南豫能菲达环保有限公司 物业 1.62 - 濮阳龙丰热电有限责任公司 零星劳务 4.50 - 河南城发环保能源有限公司 销售材料 1.04 - 濮阳同力建材有限公司 销售电力 1,674.46 1,531.17 大唐洛阳首阳山发电有限责任公司 销售燃煤 1,906.23 - 河南豫泽融资租赁有限公司 供应链金融服务收入</t>
  </si>
  <si>
    <t>[六、报告获取]
中国物流与采购联合会物流与供应链金融分会</t>
  </si>
  <si>
    <t>双方基于公路物流，共同推动供应链金融服务，协同合作机构为上下游企业提供交易验证、融资、保险等服务， 助力金融更好服务实体经济。</t>
  </si>
  <si>
    <t>经营活动产生的现金流量净额 -305,666,010.27 549,660,323.61 -155.61% 主要系本报告期对供应链金融凭据贴现减少。</t>
  </si>
  <si>
    <t>即：公司在销售商品时收到客户供应链金融凭据及电子银行承兑汇票，公司在采购商品时会将部分收到的供应链金融凭据及电子银行承兑汇票背书给供应商，这部分背书的票据在编制现金流量表时均未视为现金流入流出， 2023 年度供应链金融凭据及电子银行承兑汇票影响数为 544,304.64 万元。</t>
  </si>
  <si>
    <t>公司“区块链+供应链金融”服务平台目前已经与 4 家核心企业、 200 余家中小企业，以及 4 家金融机构开展相关合作并提供服务，包括融资支持服务、资金结算支持服务、信用咨询及融资管理服务</t>
  </si>
  <si>
    <t>公司 2020 年 11 月与智度科技股份有限公司、广州智链未来科技有限公司及宁波梅山保税港区泛信嘉辰股权投资合伙企业（有限合伙）共同投资设立广州智度供应链金融有限责任公司（以下简称“供应链金融公司”），供应链金融公司注册资本 3,000 万元。</t>
  </si>
  <si>
    <t>智度供应链金融的注册资本 3,000 万元，公司持股比例为20%。</t>
  </si>
  <si>
    <t>基于公司业务发展战略考虑，公司已计划处置智度供应链金融的认缴股权，针对认缴部分不再进行出资，因此不属于拟投入的财务性投资，无需从本次募集资金总额中扣除。</t>
  </si>
  <si>
    <t>公司2020年11月与智度科技股份有限公司、广州智链未来科技有限公司及宁波梅山保税港区泛信嘉辰股权投资合伙企业（有限合伙）共同投资设立广州智度供应链金融有限责任公司（以下简称“供应链金融公司”），供应链金融公司注册资本3,000万元。</t>
  </si>
  <si>
    <t>智度供应链金融公司主要通过搭建供应链业务合作平台，向金融机构、核心企业及其供应商提供商业保理等融资服务。</t>
  </si>
  <si>
    <t>截至 2021 年 12 月 31 日止，公司尚在手的供应链金融凭据共 34,104.47 万元，已背书支付但未到期的供应链金融凭据为 3,052.18 万元，已用于保理融资但未到期的供应链金融凭据为 4,968.58 万元。</t>
  </si>
  <si>
    <t>在合规性上，公司根据国家网信办区块链信息服务备案要求，积极推进备案工作，目前已完成7项区块链信息服务备案，覆盖底层平台、供应链金融、企业管理、智慧能源、存证溯源、慈善公益等多个领域，其中2020年新增4项，分别为：区块链分布式能源交易、区块链电子学历平台、区块链捐赠管理平台、区块链内部模拟市场管理平台。</t>
  </si>
  <si>
    <t>在方面，累计发放融资金额逾 2 千万，融资时长从 1 个月缩短至 7 天，业务效率提升 75%。</t>
  </si>
  <si>
    <t>围绕公司打造的产业互联网基础设施、供应链金融基础设施、物流网络基础设施等三大基础设施与产业数字化服务中心、地方供应链金融中心等两个中心解决方案为供应链和产业链全场景提供规划设计、技术实现、运营管理等全流程服务。</t>
  </si>
  <si>
    <t>答：1、基于生意社300种大宗原材料的价格大数据及流通链大数据； 2、基于公司10多年的供应链金融领域的探索实践，平台直接连接多家中大银行，打造了供应链金融平台，没有供应链金融支撑的产业互联网是发展不起来的； 3、公司拥有一种25年专注产业互联网的团队，对产业互联网的理解很深刻，经验很丰富。</t>
  </si>
  <si>
    <t>6、供应链金融：通过供应链金融服务，企业获得资金支持，解决供应链中的资金周转问题。</t>
  </si>
  <si>
    <t>公司坚定不移地推动产业互联网、供应链金融和消费品电商“三大战略”。</t>
  </si>
  <si>
    <t>“塑米城” 以塑料直营业务等为主要业务内容，同时对平台进行系统深度开发应用，不断开拓区域市场、丰富产品类目、布局供应链金融业务等，努力将其打造成一个互联网+塑贸+供应链金融于一体的供应链金融平台，从而构建塑料原料产业贸易完整生态圈。</t>
  </si>
  <si>
    <t>“塑米城 3.0”无论从技术，还是业务构造都是对原来平台质的提升，实现了客户在平台上从下单、签订合同、收付款、交货、发票及供应链金融的一条龙服务，并与内部 ERP 系统数据无缝对接，在提升客户服务体验的同时，进一步完善和提高内部控制水平， 从而更好地提高公司核心竞争力和客户满意度， 提升企业形象。</t>
  </si>
  <si>
    <t>[第十节 财务报告] [十二、关联方及关联交易]
承租方名称 租赁资产种类 本期确认的租赁收入 上期确认的租赁收入 益曼特健康产业（荆州）有限公司 房屋建筑物 242,400.00 广东瑞坤供应链金融有限公司 房屋建筑物 7,454.04</t>
  </si>
  <si>
    <t>[第十节 财务报告] [十一、关联方及关联交易]
承租方名称 租赁资产种类 本期确认的租赁收入 上期确认的租赁收入 广东瑞坤供应链金融有限公司 房屋建筑物 7,454.04</t>
  </si>
  <si>
    <t>[十、关联方及其交易]
项目名称 关联方名称 2021.6.30 2020.12.31 应付账款 金源昌集团有限公司 193,488.76 104,479.03 应付账款 益曼特健康产业（荆州）有限公司 7,363.05 应付账款 广东潮汕创业服务有限公司 46,431.73 2,583,553.36 应付账款 广东瑞坤供应链金融有限公司 0.01 0.01 预收账款 上海璞灏文化发展有限公司 3,525.00 3,525.00 预收账款 云朵实业（上海）有限公司 5,649.56 5,649.56</t>
  </si>
  <si>
    <t>通过集中力量进行技术攻关， 2021 年第四季度，公司推出的“塑米城 3.0”版本并试运行，无论从技术还是业务构造方面都是对原来平台质的提升，实现了客户在平台上从下单、签订合同、收付款、交货、发票及供应链金融的一条龙服务，并与内部 ERP 系统数据无缝对接，在提升客户服务体验的同时，进一步完善和提高内部控制水平，从而更好地提高公司核心竞争力和客户满意度，提升企业形象。</t>
  </si>
  <si>
    <t>公司之子公司预计在 2022 年度向关联方销售商品或提供劳务的交易金额上限如下：益曼特销售产品不超过 58,000.00 万元；益曼特销售能源和动力不超过1,250.00 万元；天科（荆州）制药有限公司销售能源和动力不超过 70.00 万元；天科（荆州）制药有限公司销售产品不超过 5.00 万元；广东瑞坤供应链金融有限公司提供服务不超过 200.00 万元；广州金信塑业有限公司销售产品不超过1,200.00 万元。</t>
  </si>
  <si>
    <t>关联关系：金源昌集团有限公司持有 100.00%股权，邓海雄持有金源昌集团有限公司 30.00%股权，邓海生持有金源昌集团有限公司 70.00%股权并任执行董事及经理，根据《深圳证券交易所股票上市规则》第 6.3.3 条规定，广东瑞坤供应链金融有限公司为公司的关联法人。</t>
  </si>
  <si>
    <t>[第十节 财务报告] [十四、关联方及关联交易]
承租方名称 租赁资产种类 本期确认的租赁收入 上期确认的租赁收入 广东瑞坤供应链金融有限公司 房屋建筑物 7,454.04</t>
  </si>
  <si>
    <t>推进闽光云商运作，打造“闽光快运”品牌，拓展供应链金融，发展三方交易业务，增加云商平台交易额和第三方物流交易量。</t>
  </si>
  <si>
    <t>推动供应链金融服务多元化，开展供应端供应链金融服务，持续扩大金融仓规模，拓展供应链金融业务。</t>
  </si>
  <si>
    <t>3、拟为联营、合营公司提供不超过人民币56,610万元的担保额度，主要用于银行贷款、供应链金融、融资租赁等，以尽快扩大养殖规模。</t>
  </si>
  <si>
    <t>3、拟为联营、合营公司及其担保方提供不超过人民币2亿元的担保额度，主要用于银行贷款、供应链金融、融资租赁、经营租赁等，以尽快扩大养殖规模。</t>
  </si>
  <si>
    <t>性的前提下，为安徽农垦汉世伟及其分子公司通过商业贷款、政策性贷款、供应链金融和融资租赁等方式筹款扩张生猪养殖规模提供担保。</t>
  </si>
  <si>
    <t>的公告》《关于与北京融和云链科技有限公司办理供应链金融业务关联交易的公告》《关于与国家电投集团财务有限公司办理存款、信贷、结算等业务的关联交易公告》《国家电投集团财务有限公司风险评估专项审核报告》（信会师报字〔2022〕第 ZG24095 号）《关于公司及子公司开展资产池业务（涌金司库专用）的公告》《关于通过国家电投集团财务有限公司为子公司提供委托贷款暨关联交易的公告》《关于为霍煤鸿骏铝电公司提供融资担保的公告》《2021 年年度报告摘要》《2021 年年度报告》《内蒙古电投能源股份有限公司 2021 年度内部控制评价报告》《内蒙古电投能源股份有限公司内部控制审计报告》（众环审字(2022)0211412 号）《公司关于召开 2021 年年度股东大会通知》。</t>
  </si>
  <si>
    <t>经核查， 公司与云链科技开展供应链金融业务暨关联交易履行了必要的审议程序， 相关信息披露及时、 真实、 准确、 完整。</t>
  </si>
  <si>
    <t>（二）《2023 年度董事会工作报告》《2023 年度独立董事述职报告》《关于董事会审计委员会对公司年审会计师事务所 2023 年度履行监督职责情况报告》《关于天健会计师事务所（特殊普通合伙）2023 年度履职情况评估报告》 《关于公司 2023 年度利润分配方案的公告》 《公司 2024 年度财务预算》《公司关于申请办理国内保理业务的公告》《关于与北京融和云链科技有限公司办理供应链金融业务暨关联交易公告》《关于与国家电投集团财务有限公司办理存款、信贷、结算等业务公告》 《国家电投集团财务有限公司风险评估专项审核报告》（信会师报字[2024] 第 ZG26466 号） 《关于通过国家电投集团财务有限公司提供委托贷款暨关联交易公告》《内蒙古电投能源股份有限公司关于募集资金年度存放与使用情况的专项报告》、天健会计师事务所（特殊普通合伙）出具的《内蒙古电投能源股份有限公司募集资金年度存放与使用情况鉴证报告》（天健审〔 2024〕1-360 号）。</t>
  </si>
  <si>
    <t>[十七、母公司财务报表主要项目注释]
账龄 年末余额 账面余额 坏账准备 计提比例（%） 供应链金融平台组合 497,872,610.93 629,661.38 0.13</t>
  </si>
  <si>
    <t>[第十节 财务报告] [十七、母公司财务报表主要项目注释]
名称 期末余额 账面余额 坏账准备 计提比例 供应链金融平台组合 281,489,863.20 629,661.38 0.22% 合计 281,489,863.20 629,661.38 --</t>
  </si>
  <si>
    <t>被投资企业名称 账面价值(万元) 持股比例(％) 主营业务 持有目的及协同关系 是否具有战略协同性 是否财务性投资 VSTHOLDINGLTD,伟仕控股 84,102.60 17.37 亚太区域领先的信息科技产品分销及服务企业，专门分销享誉国际的信息科技产品及有关配件，业务包括移动数字终端、配件、云计算和大数据分析、网络及信息安全四大板块，覆盖云计算、移动互联、系统设备、软件、信息安全、基础网络、数据储存、计算机配件、物联应用、游戏机、航拍器及虚拟现实产品等十二大领域，并积极拓展供应链金融和新零售业务 怡亚通在2008年投资入股伟仕控股，系借助伟仕控股的客户渠道、产品线、细分市场等优势资源，拓展IT行业的供应链服务，尤其是东南亚的供应链业务，从而进一步扩大业务规模，实现规模效应，降低运营成本，提升怡亚通的竞争优势 是 否 湖北供销裕农电子商务股份有限公司 71.21 31.50 农村电子商务、信息服务业务，以公司覆盖全省的新农村网上便民服务中心为网络，以公司官方网站和裕农网为平台</t>
  </si>
  <si>
    <t>个城市构建不同的试点应用场景，如基于数字人民币的商圈应用、三农缴费应用、校园应用等，同时公司也在探索开发基于数字人民币的供应链金融业务，助力银行完善贷前、贷中、贷后管理。</t>
  </si>
  <si>
    <t>未来，公司坚定做“终端+应用+服务开发”的全栈式解决方案提供商，进一步推进了在数字货币、供应链金融、鸿蒙H armonyOS系统国产化项目等创新项目上的战略布局和关键研究开发工作，并与公司自助科技业务的信创化进程相互赋能、协同发展，助力公司更快实现“发展成为金融科技领域自助、支付细分市场的头部企业”的中长期目标。</t>
  </si>
  <si>
    <t>四、供应链金融业务风险分析及管控措施</t>
  </si>
  <si>
    <t>二是供应链金融业务利息可由公司、下游供应商或双方共同承担，有助于公司降低融资成本。</t>
  </si>
  <si>
    <t>另一方面供应链金融业务利息可由公司及下属子公司、下游供应商或双方共同承担，有利于公司降低融资成本，此事项不存在损害上市公司及全体股东特别是中小股东利益的行为。</t>
  </si>
  <si>
    <t>[十五、母公司财务报表主要项目注释]
项目 上年年末余额 期末余额 累计在其他综合收益中确认的损失准备 银行承兑汇票 841,427,888.19 64,109,529.24 22,554.00 供应链金融 105,000,000.00 500,000.00 合计 841,427,888.19 169,109,529.24 522,554.00</t>
  </si>
  <si>
    <t>[第十节 财务报告] [十七、母公司财务报表主要项目注释]
项目 继续涉入形成的资产金额 继续涉入形成的负债金额 未终止确认的供应链金融 3,066,910.69 3,066,910.69 合计 3,066,910.69 3,066,910.69</t>
  </si>
  <si>
    <t>[第十节 财务报告] [十七、母公司财务报表主要项目注释]
项目 继续涉入形成的资产金额 继续涉入形成的负债金额 未终止确认的供应链金融 3,632,141.60 3,632,141.60 合计 3,632,141.60 3,632,141.60</t>
  </si>
  <si>
    <t>贴现或保理 应收账款中尚未到期的供应链金融 7,238,385.64 未终止确认 由于应收账款中的供应链金融是由企业承兑，已贴现或保理的应收账款不影响追索权，应收账款的信用风险和延期付款风险仍没有转移，故未终止确认。</t>
  </si>
  <si>
    <t>2023 年，本公司的下属子公司广东公司与中国银行股份有限公司（以下简称“中国银行”）签订《融易信业务合作协议》，即国内贸易项下，中国银行运用互联网信息技术，基于广东公司在供应链金融服务平台以易信形式确认并承诺到期无条件付款的应付账款债务，通过受让易信持有方持有的该债务对应的应收账款债权，作为保理人为易信持有方提供的融资、应收账款管理、坏账担保等无追索权保理服务。</t>
  </si>
  <si>
    <t>36,679.53 10,385.92 26,293.61 8 海通恒信国际租赁股份有限公司 453.71 9,648.05 154.71 9,947.05 原出租方根据和解协议以及公司偿债计划，签订新融资合同以及确认逾期利息、罚息 9 河南省农业融资租赁股份有限公司 6,594.07 19,334.28 7,313.20 18,615.15 10 青岛青银金融租赁有限公司 714.17 28,982.33- 5.00 709.17 11 湖北金融租赁股份有限公司 3,136.05 228.65 2,907.40 12 上海大众融资租赁有限公司 5,582.97 211.04 60.00 5,734.01 小计 16,480.97 29,193.37 7,761.56 37,912.78 13 中原商业保理有限公司 1,196.53 1,196.53 原在其他应付款核算的商业保理融资款项，因存在逾期事项，重分类至长期应付款核算 14 江西金资供应链金融服务有限公司</t>
  </si>
  <si>
    <t>主营业务发展密切相关，符合业态所需、行业发展惯例及产业政策的融资租赁、商业保理及供应链金融，暂不纳入类金融计算口径。</t>
  </si>
  <si>
    <t>[四 合并财务报表项目附注(续)]
以银行供应链金融产品/再保理支付的长期资产采购款 992,178 868,330</t>
  </si>
  <si>
    <t>[十七、公司子公司重大事项]
偿还租赁负债支付的金额(i) 7,765,246 7,813,330购买少数股东股权 1,833,285 3,914,671回购股份 959,956 2,040,377以银行供应链金融产品/再保理支付的长期资产采购款 992,178 868,330其他 2,376 6,789</t>
  </si>
  <si>
    <t>“与公司主营业务发展密切相关，符合业态所需、行业发展惯例及产业政策的融资租赁、商业保理及供应链金融，暂不纳入类金融计算口径。</t>
  </si>
  <si>
    <t>因此，保荐机构对公司使用银行承兑汇票、商业承兑汇票、信用证、供应链金融凭证及自有外汇支付募投项目款项并以募集资金等额置换事项无异议。</t>
  </si>
  <si>
    <t>公司拟授权云南大北农饲料科技有限公司等33家下属子公司为客户、合作养殖场（户）及担保方提供融资担保，担保额度合计不超过人民币39, 800万元，主要用于供应链金融贷款使用。</t>
  </si>
  <si>
    <t>（3）上述公司的供应链金融业务规模小农信小贷等 4 家企业的供应链金融业务规模小，详见本回复本题之“四（/ 四）/4、经营业绩及业务规模”。</t>
  </si>
  <si>
    <t>（3）上述公司的供应链金融业务规模小农信小贷等 4 家企业的供应链金融业务规模小，详见本回复本题之“四（四） //4、经营业绩及业务规模”。</t>
  </si>
  <si>
    <t>此外，农信互联通过农信小贷等 5 家控股公司为其主业提供供应链金融的辅助业务。</t>
  </si>
  <si>
    <t>推动营销商贸人员市场与渠道拓展能力、商业模式创新能力、盈利模式的构建能力、价格管控与风险防范能力、客户甄别能力提升，以及供应链金融和期货交易与套期保值知识的获取。</t>
  </si>
  <si>
    <t>（3）期末应付账款较期初增加75.25%，主要由于本报告期公司使用供应链金融产品结算应付账款所致。</t>
  </si>
  <si>
    <t>2022 年，广联达建筑供应链金融风控模型中已纳入 ESG 因素。</t>
  </si>
  <si>
    <t>2020年12月4日 2021年12月3日 否 中国供应链金融服务有限公司④ 29,000,000.00 2020年12月14日 2021年12月14日 否 中国供应链金融服务有限公司④ 3,000,000.00 2020年12月17日 2021年12月17日 否 中国供应链金融服务有限公司④ 2,000,000.00 2020年12月17日 2021年3月17日 否 中国供应链金融服务有限公司④ 3,000,000.00 2020年12月30日 2021年3月30日 否 深圳市优友互联有限 10,000,000.00 2020年6月29日 2021年6月29日 否</t>
  </si>
  <si>
    <t>年12月17日 2021年12月16日 否 中国供应链金融服务有限公司④ 3,000,000.00 2020年12月30日 2021年12月30日 否 中国供应链金融服务有限公司④ 6,000,000.00 2021年01月07日 2022年01月07日 否 中国供应链金融服务有限公司④ 5,000,000.00 2021年01月19日 2021年11月30日 否 中国供应链金融服务有限公司④ 8,900,000.00 2021年02月24日 2021年11月30日 否 中国供应链金融服务有限公司④ 22,800,000.00 2021年04月21日 2021年11月30日 否 中国供应链金融服务有限公司④ 5,000,000.00 2021年04月21日 2021年11月30日 否 中国供应链金融服务有限公司④ 3,000,000.00 2021年04月28日 2021年11月30日 否 中国供应链金融服务有限公司④ 10,000,000.00</t>
  </si>
  <si>
    <t>[二、被担保人基本情况]
10、被担保人名称：中国供应链金融服务有限公司</t>
  </si>
  <si>
    <t>年06月16日 2022年06月16日 否 中国供应链金融服务有限公司③ 5,000,000.00 2021年06月24日 2022年06月24日 否 中国供应链金融服务有限公司③ 3,000,000.00 2021年07月27日 2022年07月27日 否 中国供应链金融服务有限公司③ 19,500,000.00 2021年11月26日 2022年11月23日 否 中国供应链金融服务有限公司③ 6,000,000.00 2021年12月02日 2022年11月30日 否 中国供应链金融服务有限公司③ 3,000,000.00 2021年12月03日 2022年12月03日 否 中国供应链金融服务有限公司③ 5,000,000.00 2021年12月04日 2022年12月04日 否 中国供应链金融服务有限公司③ 2,000,000.00 2021年12月06日 2022年06月06日 否 中国供应链金融服务有限公司③ 78,318,000.00</t>
  </si>
  <si>
    <t>[二、被担保人基本情况]
1、被担保人名称： 中国供应链金融服务有限公司</t>
  </si>
  <si>
    <t>[九、在其他主体中的权益]
⑭本公司控股优友网科(持股 51%)持有中国供应链金融服务有限公司 51.00%股份，中国供应链金融服务有限公司持有香港长隆百年集团有限公司 51%股权，本公司间接持股 26.01%；</t>
  </si>
  <si>
    <t>（FLAT1510,15/F,W50,NO.50WONGCHUKHANGROAD,WONGCHUKHUNG,HONGKONG） 黄文辉、米泽东 中国供应链金融服务有限公司 1万港币 产品研发，设计，生产，销售，进出口贸易 51% 控股子公司 2016年4月19日 香港黃竹坑，黃竹坑道50號,W5015樓10室。</t>
  </si>
  <si>
    <t>[三、减值准备]
⑬本公司控股子公司优友网科(持股 51.00%)本公司全资子公司深圳市优友供应链有限公司 100.00%，深圳市优友供应链有限公司持展弘实业有限公司 100.00%，展弘实业有限公司持中国供应链金融服务有限公司 100.00%,中国供应链金融服务有限公司持香港长隆百年集团有限公司 51.00%， 本公司间接持股香港长隆百年集团有限公司 26.01%；</t>
  </si>
  <si>
    <t>[一、公司为子公司融资额度提供担保的情况概述]
被担保方 担保方持股比例 被担保方最近一期资产负债率 截至目前担保余额（亿元人民币） 本次新增担保额度（亿元人民币） 新增担保额度占上市公司最近一期净资产比例 是否关联担保 西藏酷爱通信有限公司 100% 25.65% 3.88 6.3 11.17% 是 中国供应链金融服务有限公司 51% 94.32% 5.694 10 17.74% 是 展弘实业有限公司 51% 88.69% 0 2.5 4.43% 是 深圳市山木新能源科技股份有限公司 51% 83.62% 1 3 5.32% 是 广东优友网络科技有限公司 51% 93.98% 0 2 3.55% 是 合计 10.574 23.8 42.21%</t>
  </si>
  <si>
    <t>限责任公司 金交电、机械设备、通信器材、无线设备、数码产品销售；信息咨询；供应链管理 中国供应链金融服务有限公司 1万港币 产品研发，设计，生产，销售，进出口贸易 51% 控股子公司 2016年4月19日 香港黃竹坑，黃竹坑道50號,W50 15樓10室。</t>
  </si>
  <si>
    <t>[九、在其他主体中的权益]
⑫本公司控股子公司优友网科(持股 51.00%)本公司全资子公司深圳市优友供应链有限公司 100.00%， 深圳市优友供应链有限公司持展弘实业有限公司 100.00%， 展弘实业有限公司持中国供应链金融服务有限公司 100.00%,中国供应链金融服务有限公司持香港长隆百年集团有限公司 51.00%， 本公司间接持股香港长隆百年集团有限公司 26.01%；</t>
  </si>
  <si>
    <t>目前公司发展供应链金融业务，主要是围绕公司的生态圈，为上游供应商提供融资服务。</t>
  </si>
  <si>
    <t>公司各金融业务板块将强化数字化建设战略， 运用科技手段探索可实施、 可复制、 可推广的商业模式， 并通过尝试布局供应链金融、 康养金融等新业态， 为公司持续健康发展贡献新的业务增长点。</t>
  </si>
  <si>
    <t>中粮信托、 中粮金科、 资本保理通力合作， 发展供应链金融业务为农业实体经济发展提供金融支持。</t>
  </si>
  <si>
    <t>（2）在供应链金融方面，中粮资本依托中粮集团的农粮食品产业背景，具有产业赋能的先发优势。</t>
  </si>
  <si>
    <t>1.信托类： 中粮信托供应链金融业务历经 10 年的探索和积累， 以经销商预付款融资、 应收账款转让、 仓</t>
  </si>
  <si>
    <t>报告期内，中粮金科应用科技智能监管技术，推出“粮港保”产品，即基于中粮集团业务场景，结合产业链供应商资金需求，与中粮粮谷共同评估后推出的供应链金融产品。</t>
  </si>
  <si>
    <t>2.金融科技： 中粮金科依托中粮专业化公司上下游客商交易， 自主研发粮信、 升悦等系统， 协同金融机构， 搭建供应链金融服务平台， 解决中粮集团产业链上游供应商和下游客户经销商的融资难题， 以融促产。</t>
  </si>
  <si>
    <t>（4） 供应链协同： 重整产业投资人股东方具有丰富的供应链协同相关服务经验，包括但不限于供应链金融、仓储物流及国际贸易渠道搭建，可协助公司搭建化纤全产业链。</t>
  </si>
  <si>
    <t>[六、注册会计师对财务报表审计的责任]
③于 2020 年 12 月 31 日、 2019 年 12 月 31 日，按组合 3 应收供应链金融业务客户</t>
  </si>
  <si>
    <t>[第十节 财务报告] [七、合并财务报表项目注释]
名称 期末余额 账面余额 坏账准备 计提比例 应收供应链金融业务客户 100,169,652.97 500,848.26 0.50% 应收化工及贸易业务客户 385,851,665.87 21,224,304.41 5.50% 合计 486,021,318.84 21,725,152.67 --</t>
  </si>
  <si>
    <t>公司与关联方云融保理通过供应链金融平台向保理融资申请人提供无追索权保理服务， 云融保理向公司提供 5, 000 万元保理授信额度。</t>
  </si>
  <si>
    <t>永通小贷经营的小额贷款业务，未经营融资租赁、商业保理及供应链金融，不适用本项规定。</t>
  </si>
  <si>
    <t>项目 2021年9月30日 2020年12月31日 2019年12月31日 2018年12月31日 投标保证金 179.92 87.85 90.60 63.66 应上缴的政府规费 12.32 27.31 - 0.01 供应链金融业务代收采购商定金 88.94 89.45 97.41 97.82 暂收款项 - - - 5.35 云服务器及工程尾款 - - - - 待结转暂收保险款 - - 40.00 79.75 党员活动经费 41.94 2.72 1.94 17.20 其他 68.02 85.02 151.39 55.01 股权转让款 300.00 - - - 保险赔付 75.00 - - - 合 计 766.14 292.36 381.33 318.80</t>
  </si>
  <si>
    <t>深圳市建筑设计研究总院有限公司 631,627.35 631,627.35 深圳市深房传麒房地产开发有限公司 25,416.15 深圳经济特区房地产（集团）股份有限公司 32,108.85 保定交投怡亚通供应链管理有限公司 612,246.50 深圳深港科技创新合作区发展有限公司 4,139,532.19 765,190.75 国任财产保险股份有限公司深圳分公司 75,075.47 应付账款 深圳市易行网交通科技有限公司 0.00 594,339.62 深圳湾科技发展有限公司 0.00 30,000.00 应付利息 平安证券-高新投-深圳大型民企暨中小微企业供应链金融3期资产支持专项计划 6,631,768.90</t>
  </si>
  <si>
    <t>[六、备查文件]
3、公司与乌鲁木齐银行天山支行签订的《乌鲁木齐银行供应链金融业务最高额保证合同》；</t>
  </si>
  <si>
    <t>[六、备查文件]
8、公司与乌鲁木齐银行天山区支行签订的《供应链金融业务最高额保证合同》；</t>
  </si>
  <si>
    <t>本报告期内主要为客户提供供应链金融服务，金融增值服务整体实现营业收入1,515.87万元，较上年同期下降82.21%，毛利率较上年同期增长33.39%，盈利能力大幅提升。</t>
  </si>
  <si>
    <t>公司自主研发的区块链底层框架优链系统（英文名： UChains）连续4年通过中国信息通信研究院可信区块链功能测试，基于优链区块链底层平台研发的 “海联金汇供应链金融服务系统” 和“优链区块链服务平台（UBaaS)”已分别在国家互联网信息办公室完成备案；同时区块链团队开发完成了首个“地方非银金融非现场监管区块链系统”，并获评为2020年可信区块链峰会“潜力案例”。</t>
  </si>
  <si>
    <t>公司自主研发的区块链底层框架优链系统（英文名：UChains）在2017-2020年连续4年通过中国信息通信研究院可信区块链功能测试，基于优链区块链底层平台研发的“海联金汇供应链金融服务系统”和“优链区块链服务平台（UBaaS)”已分别在国家互联网信息办公室完成备案；同时区块链团队开发完成了首个“地方非银金融非现场监管区块链系统”，并获评为2020年可信区块链峰会“潜力案例”。</t>
  </si>
  <si>
    <t>截至目前，公司可满足包括货物贸易、航空机票、酒店住宿、教育、旅游服务、国际运输、软件服务、通讯服务等八个行业范围的本外币跨境结算，提供美元、欧元、港币、日元、英镑、澳大利亚元等15个可结算币种，服务可覆盖全球200多个国家及地区，同时可支持国内出口跨境电商卖家在亚马逊、Wish等全球知名平台的跨境结算、跨境供应链金融等服务，可为国内知名的跨境电商进口平台实现“跨境收单+报关+购付汇”的全流程综合服务，公司跨境支付业务实现了进口、出口业务的双向运行体系，另外，公司还与部分银行合作，提供跨境支付系统技</t>
  </si>
  <si>
    <t>供一站式“全场景支付+资金管理 IT 系统+供应链金融”服务，助力企业数字化转型升级，荣获“2021 中国产业互联网技术赋能先锋”奖项。</t>
  </si>
  <si>
    <t>公司凭借“全场景支付+资金管理 IT 系统+供应链金融”综合服务能力，助力企业数字化转型升级，荣获“2022 中国产业数字化技术赋能先锋”奖项。</t>
  </si>
  <si>
    <t>（1）生产经营方面：已初步同国企、央企及优质私企房开商洽谈开展供应链金融服务类房地产经纪业务。</t>
  </si>
  <si>
    <t>项目到期，开发商返还供应链融资款，知鲸多从开发商处收取供应链金融服务收入、项目独家销售佣金收入。</t>
  </si>
  <si>
    <t>25、问：了解到公司现在有在实施供应链金融，请问发</t>
  </si>
  <si>
    <t>（5） 双方将在法律、法规允许的范围内进行积极探索并拓展更为广泛的金融科技及供应链金融等领域的合作空间，包括双方认可的引领行业发展的创新性业务合作。</t>
  </si>
  <si>
    <t>供应链金融创新模式助力公司转型为平台型、数字型服务商， 对医药商业价值升级具有积极的探索意义。</t>
  </si>
  <si>
    <t>款证券化、创新供应链金融解决方案，盘活应收账款，并有效改善资产负债率。</t>
  </si>
  <si>
    <t>[第十节 财务报告] [七、合并财务报表项目注释]
项目 本期发生额 上期发生额 银行承兑保证金 6,269,323,958.73 6,381,599,841.73 融资票据偿还 1,575,860,811.37 2,455,253,826.17 供应链金融资金归集 232,328,632.50 716,231,768.31 合计 8,077,513,402.60 9,553,085,436.21</t>
  </si>
  <si>
    <t>根据《监管规则适用指引——发行类第7 号》7-1 类金融业务监管要求第三条之规定：“与公司主营业务发展密切相关，符合业态所需、行业发展惯例及产业政策的融资租赁、商业保理及供应链金融，暂不纳入类金融业务计算口径。</t>
  </si>
  <si>
    <t>综上所述， 根据《监管规则适用指引——发行类第 7 号》 7-1 类金融业务监管要求第三条之规定：“与公司主营业务发展密切相关， 符合业态所需、行业发展惯例及产业政策的融资租赁、商业保理及供应链金融， 暂不纳入类金融业务计算口径”，方圆保理围绕集团上游供应商所开展的商业保理业务与公司主营业务发展密切相关，符合业态所需及行业发展惯例，符合《监管规则适用指引——发</t>
  </si>
  <si>
    <t>综上所述，根据《监管规则适用指引——发行类第 7 号》 7-1 类金融业务监管要求第三条之规定：“与公司主营业务发展密切相关， 符合业态所需、行业发展惯例及产业政策的融资租赁、商业保理及供应链金融， 暂不纳入类金融业务计算口径”，方圆保理围绕集团上游供应商所开展的商业保理业务与公司主营业务发展密切相关，符合业态所需及行业发展惯例，符合《监管规则适用指引——发行类第 7 号》 7-1 类金融业务监管要求的相关要求， 暂不纳入类金融业务计算口径。</t>
  </si>
  <si>
    <t>拓展供应链金融</t>
  </si>
  <si>
    <t>第十一条 公司及子公司开展信用证融资、供应链金融、保理等非银行类借款业务的，财务部应事先编制筹资方案，对方案的合法性、合理性、安全性进行论证。</t>
  </si>
  <si>
    <t>公司利用在钢铁、家具和塑料等行业积累的数据资源，以线下完善的仓储监管配套服务为基础，支撑公司供应链金融业务的发展。</t>
  </si>
  <si>
    <t>供应链金融帮扶南阳昊运农牧科技有限公司</t>
  </si>
  <si>
    <t>2021年，牧原持续推动金融资源赋能猪肉产业，协同金融机构为1,000多家中小企业提供供应链金融服务，帮助合作伙伴获得77.1亿元银行支农支小支微资金支持。</t>
  </si>
  <si>
    <t>合作金融机构：根据开展供应链金融业务机构的条件对比及匹配度，授权董事长决定供应链金融涉及合作机构、合作条件等具体事宜。</t>
  </si>
  <si>
    <t>公司独立董事认为： 公司子公司国海建设有限公司与其投资参股公司江西中盛供应链金融股份有限公司拟开展融资业务并由此产生关联交易系公司日常经营所需，业务的开展能进一步拓宽国海建设融资渠道，提高工程施工业务整体竞争力。</t>
  </si>
  <si>
    <t>盛供应链金融股份有限公司拟开展融资业务并由此产生关联交易系公司日常经营所需，业务的开展能进一步拓宽国海建设融资渠道，提高工程施工业务整体竞争力。</t>
  </si>
  <si>
    <t>公司独立董事认为： 公司全资子公司国海建设有限公司与其投资参股公司江西中盛供应链金融股份有限公司拟开展融资业务并由此产生关联交易系公司日常经营所需，业务的开展能进一步拓宽国海建设融资渠道，提高工程施工业务整体竞争力。</t>
  </si>
  <si>
    <t>[十二、关联方及关联交易]
项目名称 关联方 期末账面余额 期初账面余额 预付账款 江西中盛供应链金融股份有限公司 2,941,312.34 1,208,177.82</t>
  </si>
  <si>
    <t>[三、关联交易的主要内容]
甲方： 江西中盛供应链金融股份有限公司</t>
  </si>
  <si>
    <t>国海建设于 2020 年 12 月 22 日作出承诺：“自本承诺做出之日起，即启动对江西中盛供应链金融股份有限公司潜在投资者的寻找与洽谈工作，以便在江西中盛设立满一年后，即 2021 年 9 月 8 日后 3 个月内完成对国海建设有限公司持有的江西中盛 9%股份的对外转让交易”。</t>
  </si>
  <si>
    <t>项目名称 关联方 期末余额 期初余额 账面余额 坏账准备 账面余额 坏账准备 应收账款 萍乡旭融置业有限公司 49,080,054.00 490,800.54 128,304,050.00 1,283,040.50 应收账款 南昌市宝旭置业有限公司 66,163,878.45 661,638.78 52,893,760.00 528,937.60 预付款项 江西中盛供应链金融股份有限公司 1,656,473.22 1,208,177.82 其他应收款 江西中盛供应链金融股份有限公司 6,445,638.23 1,350,000.00 其他应收款 萍乡旭融置业有限公司 31,000,000.00 31,000,000.00 合同资产 萍乡旭融置业有 42,736,018.44 128,208.06 38,993,302.75 116,979.91</t>
  </si>
  <si>
    <t>[三、关联交易的主要内容]
甲方：江西中盛供应链金融股份有限公司</t>
  </si>
  <si>
    <t>项目名称 关联方 期末余额 期初余额 账面余额 坏账准备 账面余额 坏账准备 应收账款 萍乡旭融置业有限公司 28,460,054.00 284,600.54 49,080,054.00 490,800.54 应收账款 南昌市宝旭置业有限公司 12,880,224.89 128,891.62 66,163,878.45 661,638.78 预付款项 江西中盛供应链金融股份有限公司 202,768.65 1,656,473.22 其他应收款 江西中盛供应链金融股份有限公司 5,814,956.54 6,445,638.23 其他应收款 萍乡旭融置业有限公司 5,000,000.00 31,000,000.00 合同资产 萍乡旭融置业有限公司 57,323,724.87 171,971.16 42,736,018.44 128,208.06 合同资产 南昌市宝旭置业有限公司</t>
  </si>
  <si>
    <t>项目名称 期末余额 上年年末余额 账面余额 坏账准备 账面余额 坏账准备 应收账款： 萍乡旭融置业有限公司 17,506,333.70 175,063.34 49,080,054.00 490,800.54 南昌市宝旭置业有限公司 8,491,817.70 84,918.18 66,163,878.45 661,638.78 合计 25,998,151.40 259,981.52 115,243,932.45 1,152,439.32 预付款项： 江西中盛供应链金融股份有限公司 928,639.66 1,656,473.22 合计 928,639.66 1,656,473.22 其他应收款： 萍乡旭融置业有限公司 31,000,000.00 江西中盛供应链金融股份有限公司 5,265,614.96</t>
  </si>
  <si>
    <t>为农服务上，要继续深入推进全程化、集成化、一站式为农服务体系建设，试点以“飞防”为抓手加快形成“服务+配供”的模式；发挥浙农现代农业技术研究院、检测公司、中农在线等平台作用，导入作物解决方案、测土配方、农产品检测、数字化管理、供应链金融等服务内容，并重点探索土壤修复改良业务，形成“上控资源、下建网络，集成化服务、数字化管理”的格局。</t>
  </si>
  <si>
    <t>2021年，公司积极举办各类农民会和技术推广会，以作物解决方案、统防统治、测土配方和飞防作业为抓手拓展服务形式；积极参与河南水灾、浙江台风“烟花”的赈灾援助；稳步介入农业投入品的监督抽检、易腐垃圾处理项目、高标准农田建设检测项目、耕地质量土壤检测项目等；完成岱山5,500亩土壤改良项目施工，联合浙大专家团队共同筹划省内全域土地综合整治项目；着力加强供应链金融E农贷推广应用，全年新增累计用信金额1.33亿元。</t>
  </si>
  <si>
    <t>运作好集团供应链金融中心， 大力推进集团供应链金融中心的建设和运营，创新用好供应链金融产品，大力提升平台业务流量，推动金融产品与主业经营深度融合。</t>
  </si>
  <si>
    <t>聚焦提高要素配置效率，推动供应链金融、信息数据、人力资源等服务创新发展。</t>
  </si>
  <si>
    <t>做大微供应链金融。</t>
  </si>
  <si>
    <t>中企云链是中国铁建、国机集团、航天科技等多家大型央企成立和控股的供应链金融服务平台 中铁E信 中国中铁供应链金融平台 中铁商业保理有限公司 中铁E信是中铁商业保理有限公司开发运营的供应链金融平台，股东中国中铁全资子公司中铁资本有限公司和中铁隧道集团 陕建筑信 陕建筑信平台 陕西建工控股集团有限公司 陕西建筑是陕西建工控股集团有限公司自建运营的供应链金融平台，股东是陕西省人民政府 中铁开投金票 中铁开发投资集团有限公司诚信系统 中铁开发投资集团有限公司 中铁开投是中国中铁旗下子公司中铁开发投资集团有限公司推出的供应链平台，股东为中国中铁股份有限公司</t>
  </si>
  <si>
    <t>14、查阅《票据法》中关于商业承兑汇票的相关规定，比较商业承兑汇票与供应链金融票据的异同。</t>
  </si>
  <si>
    <t>”此外，云信作为供应链金融债权凭证不完全满足《票据法》及《电子商业汇票业务管理办法》规定的各类票据构成要素，不属于票据。</t>
  </si>
  <si>
    <t>”此外， 云信作为供应链金融债权凭证不完全满足《票据法》 及《电子商业汇票业务管理办法》 规定的各类票据构成要素，不属于票据。</t>
  </si>
  <si>
    <t>为服务经销商提供的供应链金融产品和服务个人消费者提供的需求端金融产品，都成为家居企业服务延伸的加强配置。</t>
  </si>
  <si>
    <t>本行现有供应链金融业务主要产品为集群贷，该产品是依托核心企业为下游企业提供融资，采用的是“1+N”模式。</t>
  </si>
  <si>
    <t>若一期项目投产后， 出现经营不及预期的情况，公司将根据月订单量，适时调整供应链金融的月代采金额和项目二期的投资进度，将资产负债率控制在安全范围内，维护上市公司中小股东利益。</t>
  </si>
  <si>
    <t>若一期项目投产后，出现经营不及预期的情况，公司将根据月订单量，适时调整供应链金融的月代采金额和项目二期的投资进度，将资产负债率控制在安全范围内，维护上市公司中小股东利益。</t>
  </si>
  <si>
    <t>目前，东方嘉盛已经打造了五大数字化供应链生态圈，将一体化供应链服务深度应用于ICT产业、食品产业、医疗器械产业、跨境电商产业与供应链金融领域。</t>
  </si>
  <si>
    <t>“云商”平台依托“商贸物流银行联盟”，以先进的金融科技技术为辅助，借助科技赋能，构建供应链金融生态圈。</t>
  </si>
  <si>
    <t>2022年度，本行“医鼎通-医疗场景供应链金融创新解决方案”案例荣获“场景金融创新优秀案例奖”。</t>
  </si>
  <si>
    <t>注：应收票据年末余额较年初减少95.92%，主要系本期收回供应链金融金额所致。</t>
  </si>
  <si>
    <t>[六、合并财务报表项目注释]
②组合 3， 供应链金融</t>
  </si>
  <si>
    <t>[第十节 财务报告] [七、合并财务报表项目注释]
名称 期末余额 账面余额 坏账准备 计提比例 供应链金融 8,005,656.91 280,198.00 3.50% 合计 8,005,656.91 280,198.00</t>
  </si>
  <si>
    <t>[七、合并财务报表项目注释]
名称 期末余额 账面余额 坏账准备 计提比例 供应链金融 2,505,656.91 87,698.00 3.50% 合计 2,505,656.91 87,698.00</t>
  </si>
  <si>
    <t>在两年的时间里，新乳业组建精准扶贫的团队，利用当地特殊的地理和气候优势条件，逐步探索并在当地发展畜牧业与供应链金融，开展就业扶贫保障、养殖技术辅导，进行循环经济模式探索。</t>
  </si>
  <si>
    <t>依托供应链金融平台，为合作伙伴提供能力建设、融资等扶持。</t>
  </si>
  <si>
    <t>陆续推出美团生活贷、 360 消费贷、 360 经营贷等个贷金融产品，落地山东省内首笔欧亚班列供应链金融业务。</t>
  </si>
  <si>
    <t>报告期内，先后推出山东省首笔“碳中和”贷款投放，发行碳中和主题理财、承销青岛地铁“碳中和”债券、创新绿色供应链金融“碳 E 贷”、推出“绿票通”业务等，不断丰富绿色金融谱系，打造绿色金融综合服务商。</t>
  </si>
  <si>
    <t>当小微经销商或者供应商向经中联认证中心、联合赤道等工业和信息化部认可的认证机构完成绿色认证的核心企业销售或者采购融资时，可享受本行的绿色供应链金融专项优惠。</t>
  </si>
  <si>
    <t>连锁商超供应链金融具有供应商客群多、支付分散、单融资金额小、效率要求高等特点，针对连锁商超经营现状，本行打造优化双方经营模式的“青银E链”商超供应链金融服务模式，并在山东济宁爱客多连锁商超落地。</t>
  </si>
  <si>
    <t>近年来，本行引入先进信息技术手段，实现了供应链金融快速审批、快速放款等高效服务，并通过不断优化服务流程，提高服务质量，努力为供应链普惠客群提供更优质的金融服务。</t>
  </si>
  <si>
    <t>未来本行对公贷款投放将在着力聚焦普惠小微、民营、制造业、科创、省市级重点项目等领域的基础上，积极通过产品与服务创新、流程优化、考核引导等举措，力争在绿色金融、供应链金融、国际业务及战略性新基建等领域取得新突破。</t>
  </si>
  <si>
    <t>供应链金融生态建设战略合作。</t>
  </si>
  <si>
    <t>本行加快供应链金融创新，运用区块链、金融科技等先进技术手段，推出“苏行 e 链”线上供应链服务平台。</t>
  </si>
  <si>
    <t>推出以“e 链通”、“采购通”等覆盖主流场景的供应链金融产品，立足省内、服务全国，为 1+N 拓展普惠金融、科创金融、绿色金融，支持实体企业提供了有力工具。</t>
  </si>
  <si>
    <t>公司根据经营需要， 拟与关联方云融保理通过供应链金融平台向保理融资申请人提供无追索权保理服务。</t>
  </si>
  <si>
    <t>不断迭代优化集中运营系统、 资产管理系统、 电子档案及内容管理系统、 全流程信贷系统、 供应链金融系统、 运营风险监控系统、 云测试管理平台等优势产品和解决方案， 继续提高其市场竞争力。</t>
  </si>
  <si>
    <t>坚持以技术赋能供应链金融，利用提供可溯源、贸易背景可视的综合解决方案，提升供应链金融服务质效。</t>
  </si>
  <si>
    <t>回复：集中运营系统、电子档案、影像及内容管理系统、全流程信贷系统和运营风险监控系统是公司传统优势产品，资产管理系统、供应链金融系统等产品已进入推广阶段。</t>
  </si>
  <si>
    <t>内容管理平台、 基于区块链的供应链金融服务平台、 运营风险监控系统、 云测试管理平台等优势产品和解决方案， 继续提高其市场竞争力。</t>
  </si>
  <si>
    <t>不断迭代优化集中作业平台、智慧运营系统、资产管理系统、电子档案平台、内容管理平台、基于区块链的供应链金融服务平台、运营风险监控系统、云测试管理平台、人工智能撮合平台等优势产品和解决方案，继续提高其市场竞争力。</t>
  </si>
  <si>
    <t>其供应链金融、企业征信、数字货币、金融票据、支付清算等应用，提升金融业务竞争力。</t>
  </si>
  <si>
    <t>未来将结合公司优势资源，助力客户在资管全生命周期管理、理财销售、业务智能化、自动化等方面实现提质增效，为公司扩展资管行业客户范围，提升公司在资管行业的产品竞争力 基于区块链的供应链金融平台 基于区块链技术通过将链属企业之间贸易形成一套不可篡改的数字凭证，基于核心企业的信用开具已确权的数字信用凭证在平台多级流转、融资，从而提高企业的融资效率，降低融资成本，促进企业两金压降，同时助力金融机构融资风控管理的提升 已完成数字信用凭证签发、签收、多级流转，贸易背景等业务功能的优化；已完成电票业务的分析与设计工作 1、信票业务配置与流程的结合优化，更好的符合企业用户需求；2、支持电票类业务（出票、收票、承兑、保证、质押、追索、贴现）功能 平台更好地满足金融机构和核心企业的需求，托拓宽平台的目标客户 大数据风险监控系统 针对银行集中运营体系业务需要，以大数据技术为依托，通过实时、批量的风险模型对银行的风险进行监控和管理，并完善组织架构、整合运营资源、重构监督监控、交易分析、非现场检查等风险监控处理流程，打造“全行级”的运营风险监控管理系统 基于京北方统一开发架构优化了实时风控</t>
  </si>
  <si>
    <t>公司本次向中交保理申请开展供应链金融、商业保理业务是为了公司日常经营发展需要，有助于公司拓宽融资渠道，实现融资多元化，降低融资成本。</t>
  </si>
  <si>
    <t>公司本次与中交商业保理有限公司申请供应链金融、商业保理等业务是基于公司经营发展的实际需要，交易条款经交易双方充分协商确定，交易定价合理，上述关联交易事项遵循了公开、公平、公正的原则，该事项的决策程序符合《深圳证券交易所创业板股票上市规则》等法律法规要求，不存在损害公司和股东利益的情况。</t>
  </si>
  <si>
    <t>（5）甲方对乙方通过供应链金融服务获得流动资金给予贴息支持，最高不超过同档次人民银行贷款基准利率计算利息的 50%给予贴息，最长不超过 3 年。</t>
  </si>
  <si>
    <t>该板块主要业务包括：供应链管理和供应链金融业务、投融资业务、资本经营业务业务。</t>
  </si>
  <si>
    <t>[第三节 管理层讨论与分析] [二、核心竞争力分析]
序号 名称 简称 版本号 登记日期 登记号 取得方式 权利范围 1 石油化工供应链金融业务管理软件 / V1.0 2017-12-27 2017SR734312 原始取得 全部权利 2 供应链金融客户管理系统 / V1.0 2017-12-27 2017SR734438 原始取得 全部权利</t>
  </si>
  <si>
    <t>产品研发上，会保持现有规模的研发投入，实现对多种资产包业务的支持，同时增加一些创新供应链金融工具和模式的研发，为核心企业及资金方的合作提供平台支撑。</t>
  </si>
  <si>
    <t>供应链金融系统1 - 180.29 - - 180.29 - - - 2019.07 项目开发完成 建立沟通、获得企业的采购、收货、发票、付款等业务数据 71 营销管理软件 营销管理软件5 402.06 - 402.06 - - - - - 2018.12 项目开发完成 时尚行业信息系统的订货会建议、补货建议、调拨建议、铺货建议等 72 营销管理软件 营销管理软件 281.93 281.93 2019.12 项目开发完成 复盘分析、发票管理、门店管</t>
  </si>
  <si>
    <t>技术开发类项目还能为威富通带来行业应用、营销、广告等增值业务方面的收入，未来该业务采取项目开发+运营服务的模式，供应链金融的下游“信用付”产品经过1年多的探索，已经落地接近35家核心企业、 2500多家经销商，相关业务收入超750万，使得子公司威富通净利润同比企稳回升。</t>
  </si>
  <si>
    <t>公司于 2022 年 8 月 8 日召开第四届董事会第十九次会议审议通过了《关于公司与中节能商业保理有限公司开展供应链金融业务暨关联交易的议案》，同意公司与中节能保理开展供应链金融业务，李强先生、郭子丽女士、李冬霞女士作为关联董事对该事项进行了回避表决。</t>
  </si>
  <si>
    <t>其中铁汉商业保理设立的初衷是发展与发行人主营业务密切相关的供应链金融业务，但设立以来未实际出资、未开展经营活动；横琴花木交易属于公司在园林行业电子商务及供应链金融业务的投资布局，目前存在唯一的投资为深圳绿脑信息科技有限公司，该公司尚未开展业务。</t>
  </si>
  <si>
    <t>开展经营活动；横琴花木交易属于公司在园林行业电子商务及供应链金融业务的投资布局，目前存在唯一的投资为深圳绿脑信息科技有限公司，该公司尚未开展业务。</t>
  </si>
  <si>
    <t>在利润端，一方面是因为供应链金融带来了很多的减值准备，另外一方面的原因是我们之前做的很多项目，实际上是在初期的投入期，或者说我们在拓展一些新的领域，比如说我们进入汽车行业，那我们也在进入某一些产品，就比如说空运包机等等，我们现在是逐项目精密的精准考核和分析的，之前我们每一年的亏损项目给公司的利润带来的影响是要负几千万，把这个部分砍掉，其实本身就会给公司带来很多的业务的增长，这是第二个原因；第三个原因就是前几年是公司在信息、系统、资讯和一些技术投入的一个密集期，过去几年的摊销，其实对公司业务和业绩也是有一定的影响，到今年我相信这些因素逐步的都已经消化差不多，今年上半年其实我们都有一个负面因素，没有在这个数据里面看到，就是今年上半年疫情的影响，我刚才讲了一些正面影响，其实也有一个负面影响，就是去年有大量的费用减免税收减免，今年是没有，而我们今年是在消化去年的减免的税收和人力成本的社保减免，租金减免的基础上面，我们仍然实现了比较大幅度的增长，所以说今年上半年的整个增长，特别是说我们扣非的增长还是非常坚实的，当然，另外有一个业绩的影响因素，就是因为我们的二季度有一个资产处置，我们已经规划几年</t>
  </si>
  <si>
    <t>因此，我们一致同意相关公司开展供应链金融业务。</t>
  </si>
  <si>
    <t>[六、合并财务报表项目注释]
名称 期末余额 账面余额 坏账准备 计提比例 民品组合 1,077,761,614.96 80,386,654.96 7.46% 军品组合 69,416,230.06 4,926,092.37 7.10% 供应链金融票据 28,211,083.73 1,453,473.30 5.15% 合计 1,175,388,928.75 86,766,220.63</t>
  </si>
  <si>
    <t>本年发行开源-平安-新希望供应链金融 8 号资产支持专项计划（列报于其他流动负债），发行规模 17,800.00 万元；本集团系该专项计划基础资产的债务人，关联方新希望集团有限公司通过出具《付款确认书》的方式为专项计划的偿付提供增信保障。</t>
  </si>
  <si>
    <t>本年发行开源-平安-新希望供应链金融8号资产支持专项计划（列报于其他流动负债），发行规模17,800.00万元；本集团系该专项计划基础资产的债务人，关联方新希望集团有限公司通过出具《付款确认书》的方式为专项计划的偿付提供增信保障。</t>
  </si>
  <si>
    <t>[八、每股收益]
项目2020年12月31日2020年1月1日供应链金融资产支持专项计划181,563,598.34</t>
  </si>
  <si>
    <t>本年发行开源-平安-新希望供应链金融11号资产支持专项计划（列报于其他流动负债），发行规模22,000.00万元；本集团系该专项计划基础资产的债务人，关联方新希望集团有限公司通过出具《付款确认书》的方式为专项计划的偿付提供增信保障。</t>
  </si>
  <si>
    <t>本年发行开源-平安-新希望供应链金融 11 号资产支持专项计划，发行规模 22,000.00万元；本集团系该专项计划基础资产的债务人，关联方新希望集团有限公司通过出具《付款确认书》的方式为专项计划的偿付提供增信保障。</t>
  </si>
  <si>
    <t>[第十节 财务报告] [七、合并财务报表项目注释]
项目 期末余额 期初余额 增值税待转销项税 121,625,208.98 103,622,692.81 已背书未到期的票据 17,886,000.00 1,896,192.00 供应链金融资产支持专项计划 181,563,598.34 合计 139,511,208.98 287,082,483.15</t>
  </si>
  <si>
    <t>符合《审核问答》第 20 问中“与公司主营业务发展密切相关，符合业态所需、行业发展惯例及产业政策的融资租赁、商业保理及供应链金融，暂不纳入类金融计算口径” 的条件。</t>
  </si>
  <si>
    <t>[二、会计师回复]
④适当开展供应链金融业务，如应收账款保理等；</t>
  </si>
  <si>
    <t>关培训，以及供应链金融进阶方案的进一步培训。</t>
  </si>
  <si>
    <t>公司将通过加快回收应收账款、处置资产、供应链金融、继续深化与地方政府合作等多种方式全力筹措资金以化解公司债务风险，尽快让公司回归正常发展轨道。</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</si>
  <si>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资例。</t>
  </si>
  <si>
    <t>②2018年6月15日，公司与太仓汇融新材料产业发展有限公司签订《代理采购/代理进口协议》，并签订《最高额质押合同》约定将江苏太仓农村商业银行股份有限公司445.4601万股股权质押给太仓市供应链金融服务有限公司，作为德威新材按约定支付货款保证。</t>
  </si>
  <si>
    <t>报告期内，公司紧跟金融市场战略转型需求，通过深入的理论分析、产品开发和工程实践，秉承面向服务的软件产品设计理念，持续对、金融业务中台/数据中台、新一代分布式核心、小微与普惠信贷平台等系列软件产品进行研发与迭代升级，不断完善产品的功能和性能，帮助客户实现在普惠金融、互联网金融、供应链金融、智能化上云等场景下的效率与价值提升。</t>
  </si>
  <si>
    <t>2022 年，工程类研发瞄准乡村振兴数字普惠金融服务、企业级大数据平台、供应链金融服务平台、产业互联网与元宇宙数字技术融合、信创金融终端操作系统等方向，正在有序推进。</t>
  </si>
  <si>
    <t>在金融科技领域，公司是阿里云的首选生态合作伙伴，双方将在系统集成与本地化交付、BPaaS 解决方案、第三方零售资产主动风控、供应链金融等多个领域展开战略合作。</t>
  </si>
  <si>
    <t>3) 通过前述两项支持， 2022 年 12 月 31 日之前由甲方通过协调银行贷款、供应链金融等形式共计向科恒股份提供不低于人民币 3.5 亿元的流动性资金支持。</t>
  </si>
  <si>
    <t>V2.0 2019SR1421113 2019.03.01 2019.05.01 原始取得 305 长亮新融 财务公司电票业务系统V1.0 2018SR1089544 2018.07.09 2018.08.09 原始取得 306 长亮新融 财务公司新核心系统V1.0 2018SR1089549 2018.02.02 2018.03.02 原始取得 307 长亮新融 供应链金融业务系统V1.0 2017SR311036 2016.12.31 2017.02.28 原始取得 308 长亮新融 财务公司核心业务系统V1.0 2017SR311029 2016.11.30 2016.12.31 原始取得 309 长亮新融 企业资金管理系统V1.0 2017SR311016 2016.11.30 2016.12.31 原始取得 310 长亮新融 财务公司信贷管理系统V1.0 2017SR309267 2016.11.22 2016.12.31 原始取得 311 长亮新融 企业银企互联系统</t>
  </si>
  <si>
    <t>2019.03.01 2019.05.01 原始取得 334 长亮新融 财务公司电票业务系统V1.0 2018SR1089544 2018.07.09 2018.08.09 原始取得 335 长亮新融 财务公司新核心系统V1.0 2018SR1089549 2018.02.02 2018.03.02 原始取得 336 长亮新融 供应链金融业务系统V1.0 2017SR311036 2016.12.31 2017.02.28 原始取得 337 长亮新融 财务公司核心业务系统V1.0 2017SR311029 2016.11.30 2016.12.31 原始取得 338 长亮新融 企业资金管理系统V1.0 2017SR311016 2016.11.30 2016.12.31 原始取得 339 长亮新融 财务公司信贷管理系统V1.0 2017SR309267 2016.11.22 2016.12.31 原始取得 340 长亮新融 企业银企互联系统V1.0 2017SR311026</t>
  </si>
  <si>
    <t>V2.0 2019SR1421113 2019.03.01 2019.05.01 原始取得 346 长亮新融 财务公司电票业务系统V1.0 2018SR1089544 2018.07.09 2018.08.09 原始取得 347 长亮新融 财务公司新核心系统V1.0 2018SR1089549 2018.02.02 2018.03.02 原始取得 348 长亮新融 供应链金融业务系统V1.0 2017SR311036 2016.12.31 2017.02.28 原始取得 349 长亮新融 财务公司核心业务系统V1.0 2017SR311029 2016.11.30 2016.12.31 原始取得 350 长亮新融 企业资金管理系统V1.0 2017SR31 2016.11.30 2016.12.31 原始</t>
  </si>
  <si>
    <t>《关于公司通过中铁商业保理有限公司供应链金融平台开展 E 信业务暨关联交易的公告》的具体内容详见公司在中国证监会指定创业板信息披露网站上的公告。</t>
  </si>
  <si>
    <t>我们在过去两年主营业务核心利润经营指标由于成本投入等因素出现了弱势，以及对外投资供应链金融发生了重大失误。</t>
  </si>
  <si>
    <t>马栏山文创园内文娱企业，快乐通宝定制开发"芒果文娱宝"供应链金融产品，通过应收账款质押，帮助企业用户加速资金周转，满足用户融资需求。</t>
  </si>
  <si>
    <t>睿雪供应链金融服务平台软件研发，将有效的落地公司对供应链业务的市场需求及业务理解，可向银行及金融机构提供一套可有效可靠的供应链金融系统。</t>
  </si>
  <si>
    <t>7、请问供应链金融业务的能力、优势及业务发展方向是怎样的。</t>
  </si>
  <si>
    <t>客户群体或主要客户 金融机构、证券交易所、政府机构等 以商业银行为主的金融机构 应用领域 拟应用于供应链金融、身份认证、数字版权管理、区块链基础设施等领域。</t>
  </si>
  <si>
    <t>同时，公司积极拓展供应链金融融资工具，部分企业甚至希望能借此在周期底部加入到公司供应链的队伍中来。</t>
  </si>
  <si>
    <t>公司会综合考虑债务期限结构，适当增加供应链金融工具的使用。</t>
  </si>
  <si>
    <t>现金及现金等价物净增加额 -4,673,334.72 -76,384,941.63 93.88% 主要系报告期内供应链金融产品贴现增加所致。</t>
  </si>
  <si>
    <t>政企面向行业应用，在能源重点开展数据资产、主数据及元数据管理功能完善的数据智能技术在大数据相关产品中的应用，同时积极探索新基建数据中心；在交通积极开展交通非在线现场执法、治超智能跟踪、高速公路信息化、智能网联+车路协同等应用研发；在智慧城市抓住应急管理、舆情分析、城市大脑建设等需求，积极开展新型智慧城市智能集成整体解决方案技术的研发；在金融运用数据智能、区块链技术重点研发基于区块链的供应链金融平台，实现供应链信息上链存证，降低企业融资成本和金融机构资金风险。</t>
  </si>
  <si>
    <t>2014年9月，国务院印发《物流业发展中长期规划（2014－2020年）》（国发〔2014〕 42号），鼓励传统运输、仓储企业向供应链上下游延伸服务，建设第三方供应链管理平台，为制造业企业提供供应链计划、采购物流、入厂物流、交付物流、回收物流、供应链金融以及信息追溯等集成服务。</t>
  </si>
  <si>
    <t>赁、商业保理及供应链金融，暂不纳入类金融计算口径”，可暂不纳入类金融计算口径，不属于财务性投资。</t>
  </si>
  <si>
    <t>项目成功试点后，将提高平台对物流企业的吸引力，风控体系将为银行等机构打开供应链金融的大门，促进公司数据服务收入的提升，提高行业主管部门的治理水平以及公司品牌影响力。</t>
  </si>
  <si>
    <t>于 2020 年末，经销商共向银行申请 2,740 万元分销通及供应链金融应收款用于支付本公司货款，本公司对于此项担保，共计预计 637,070.92元担保损失。</t>
  </si>
  <si>
    <t>公司于 2021 年新增产业互联网线上销售塑料原材料的商业模式，依托同益云商互联网平台，以直销、集采、供应链金融和智慧仓储服务为主要业务模式，实现塑胶原材料的线上化销售，为集团业务的数字化模式奠定基础。</t>
  </si>
  <si>
    <t>已 结项 目标是做深做透战略客户，为大型央企、地方国企以及龙头企业做金融服务，带动客户综合经营提升，优化客户资金使用效率，通过司库系统合作，深度嵌入企业经营关键环节，全面提升公司对客户的综合经营能力，进而实现公司综合融资、供应链金融等全方位业务收益。</t>
  </si>
  <si>
    <t>综上，发行人与福建正集的渠道销售业务不属于供应链金融。</t>
  </si>
  <si>
    <t>AI智慧数字营销管理系统能赋能于投流业务、直播基地、供应链金融，促进各业务的更快、更好的发展。</t>
  </si>
  <si>
    <t>公司未采用供应链金融方式采购芯片，因此通过供应链公司采购芯片对现金流情况影响较小。</t>
  </si>
  <si>
    <t>发行人未采用供应链金融方式采购芯片，因此通过供应链服务商采购芯片对现金流情况影响较小。</t>
  </si>
  <si>
    <t>以上授信业务种类包括但不限于流动资金贷款、银行承兑汇票、保函、国内外信用证、供应链金融等，以上授信额度申请最终以银行实际审批的授信额度为准，具体融资金额将视公司的实际经营情况和需求决定。</t>
  </si>
  <si>
    <t>序号 软件名称 证书号码 著作权人 权利范围 首次发表时间 取得方式 他项权利 务 系 统[简 称 ：TIBS]V2.0 7304354号 权利 取得 150 View Plus前端框架设计平台[简称：View Plus] 软著登字第1865930号 深圳科蓝 全 部权利 2016/12/20 原始取得 无 151 电子银行平台软件V2.0 软著登字第1194237号 深圳科蓝 全 部权利 2015/8/1 原始取得 无 152 金融O2O平台系统[简 称 ： 金 融O2O]V1.0 软著登字第1193622号 深圳科蓝 全 部权利 2015/8/15 原始取得 无 153 移动营销系统V1.0 软著登字第1792451号 深圳科蓝 全 部权利 2016/12/10 原始取得 无 154 互联网金融系统V1.0 软著登字第1792536号 深圳科蓝 全 部权利 2016/11/15 原始取得 无 155 供应链金融管理平台系</t>
  </si>
  <si>
    <t>序号 软件名称 证书号码 著作权人 权利范围 首次发表时间 取得方式 他项权利 务系统[简 称 ：TIBS]V2.0 7304354号 权利 取得 150 View Plus前端框架设计平台[简称：View Plus] 软著登字第1865930号 深圳科蓝 全 部权利 2016/12/20 原 始取得 无 151 电 子银行 平台软 件V2.0 软著登字第1194237号 深圳科蓝 全 部权利 2015/8/1 原 始取得 无 152 金融O2O平台系统[简称：金融O2O]V1.0 软著登字第1193622号 深圳科蓝 全 部权利 2015/8/15 原 始取得 无 153 移动营销系统V1.0 软著登字第1792451号 深圳科蓝 全 部权利 2016/12/10 原 始取得 无 154 互联网金融系统V1.0 软著登字第1792536号 深圳科蓝 全 部权利 2016/11/15 原 始取得 无 155 供应链金融管理平台系</t>
  </si>
  <si>
    <t>7304357号 发行人 全 部权利 2021/2/10 原始取得 无 149 科蓝互联网账户/账务 系 统[简 称 ：TIBS]V2.0 软著登字第7304354号 发行人 全 部权利 2021/2/18 原始取得 无 150 View Plus前端框架设计平台[简称：View Plus] 软著登字第1865930号 深圳科蓝 全 部权利 2016/12/20 原始取得 无 151 电子银行平台软件V2.0 软著登字第1194237号 深圳科蓝 全 部权利 2015/8/1 原始取得 无 152 金融O2O平台系统[简 称 ： 金 融O2O]V1.0 软著登字第1193622号 深圳科蓝 全 部权利 2015/8/15 原始取得 无 153 移动营销系统V1.0 软著登字第1792451号 深圳科蓝 全 部权利 2016/12/10 原始取得 无 154 互联网金融系统V1.0 软著登字第1792536号 深圳科蓝 全 部权利 2016/11/15 原始取得 无 155 供应链金融管理平台系</t>
  </si>
  <si>
    <t>软著登字第7304357号 发行人 全 部权利 2021/2/10 原始取得 无 149 科蓝互联网账户/账务系统[简称：TIBS]V2.0 软著登字第7304354号 发行人 全 部权利 2021/2/18 原始取得 无 150 View Plus前端框架设计平台[简称：View Plus] 软著登字第1865930号 深圳科蓝 全 部权利 2016/12/20 原始取得 无 151 电子银行平台软件V2.0 软著登字第1194237号 深圳科蓝 全 部权利 2015/8/1 原始取得 无 152 金融O2O平台系统[简称：金融O2O]V1.0 软著登字第1193622号 深圳科蓝 全 部权利 2015/8/15 原始取得 无 153 移动营销系统V1.0 软著登字第1792451号 深圳科蓝 全 部权利 2016/12/10 原始取得 无 154 互联网金融系统V1.0 软著登字第1792536号 深圳科蓝 全 部权利 2016/11/15 原始取得 无 155 供应链金融管理平台系</t>
  </si>
  <si>
    <t>发行人 全 部权利 2021/2/10 原 始取得 无 149 科蓝互联网账户/账务系统[简 称 ：TIBS]V2.0 软著登字第7304354号 发行人 全 部权利 2021/2/18 原 始取得 无 150 View Plus前端框架设计平台[简称：View Plus] 软著登字第1865930号 深圳科蓝 全 部权利 2016/12/20 原 始取得 无 151 电 子银行 平台软 件V2.0 软著登字第1194237号 深圳科蓝 全 部权利 2015/8/1 原 始取得 无 152 金融O2O平台系统[简称：金融O2O]V1.0 软著登字第1193622号 深圳科蓝 全 部权利 2015/8/15 原 始取得 无 153 移动营销系统V1.0 软著登字第1792451号 深圳科蓝 全 部权利 2016/12/10 原 始取得 无 154 互联网金融系统V1.0 软著登字第1792536号 深圳科蓝 全 部权利 2016/11/15 原 始取得 无 155 供应链金融管理平台系</t>
  </si>
  <si>
    <t>软著登字第7109801号 发行人 全部权利 2020/10/15 原始取得 无 145 科蓝移动信贷展业系统V1.0 软著登字第7113578号 发行人 全部权利 2020/7/1 原始取得 无 146 科蓝平台资金管家系统[简称：CFMP]V1.0 软著登字第7304355号 发行人 全部权利 2020/12/15 原始取得 无 147 科蓝分布式信贷核算系统[简称：DLCBS]V1.0 软著登字第7304356号 发行人 全部权利 2021/2/1 原始取得 无 148 科蓝互联网金融平台产品销售中心系统[简称：IFPC]V1.0 软著登字第7304357号 发行人 全部权利 2021/2/10 原始取得 无 149 科蓝互联网账户/账务系统[简称：TIBS]V2.0 软著登字第7304354号 发行人 全部权利 2021/2/18 原始取得 无 150 ViewPlus前端框架设计平台[简称：ViewPlus] 软著登字第1865930号 深圳科蓝 全部权利 2016/12/20 原始取得 无 151 电子银行平台软件V2.0 软著登字第1194237号 深圳科蓝 全部权利 2015/8/1 原始取得 无 152 金融O2O平台系统[简称：金融O2O]V1.0 软著登字第1193622号 深圳科蓝 全部权利 2015/8/15 原始取得 无 153 移动营销系统V1.0 软著登字第1792451号 深圳科蓝 全部权利 2016/12/10 原始取得 无 154 互联网金融系统V1.0 软著登字第1792536号 深圳科蓝 全部权利 2016/11/15 原始取得 无 155 供应链金融管理平台系统</t>
  </si>
  <si>
    <t>另一方面以生态合作、 场景运营为突破口， 通过二手房资金监管、 特定行业供应链金融、 智慧营销服务等生态与场景合作运营， 金融科技服务领域提质升级。</t>
  </si>
  <si>
    <t>同时，基于一些产业场景，我们也在做供应链金融贷款的尝试，去年也与多家金融机构签约，尝试做渠道运营。</t>
  </si>
  <si>
    <t>这三家城商行都表现出对供应链金融相关业务有非常强的兴趣，也是符合国家普惠金融的发展战略和思</t>
  </si>
  <si>
    <t>（1）公司将继续加大产品研发的投入，协同生态伙伴的技术优势，提升产品能力，进一步巩固公司在传统银行IT的领先地位；在金融科技的深度技术融合方面，与包括百度在内的底座产品伙伴深度合作、强势联合，实现“技术+应用+生态”的综合建设，共同推广区块链+金融的行业级解决方案，包括但不限于供应链金融、积分链、可信计算、合规Token等内容；同时，进一步深化和包括华为、腾讯、平凯星辰、南大通用、道客云等各类信创厂商合作，帮助客户在信息技术应用创新方面提供更好的产品和解决方案。</t>
  </si>
  <si>
    <t>乐歌海外仓依托于上市公司背景， 重视合规运营， 能为客户提供安全、 可靠、 高效、 放心的端到端一站式跨境物流服务， 同时针对客户需求，推出了供应链金融、 出口代理、 反向物流等增值服务， 增强客户粘性， 深受客户认可和信赖。</t>
  </si>
  <si>
    <t>供应链金融 建立关键零部件相关的供应商质量过程控制标准，并在供应商制造现场设立专职质量工程师，参与供应商产品的过程管理，帮助供应商建立完善的质量管理体系。</t>
  </si>
  <si>
    <t>A5：供应链金融的核心是数据，风险把控至关重要。</t>
  </si>
  <si>
    <t>[三、交易标的公司基本情况]
场景提供“一企一策”的定制化解决方案，帮助具体行业、产业从零开始搭建供应链金融平台，帮助金融机构服务产业</t>
  </si>
  <si>
    <t>(2)2019年8月29日，本公司与中电建商业保理有限公司签订不可撤销的《中国电建供应链金融共享服务平台融信商业保理融资协议》(协议编号：RZSQ190903000018),将通过中国电建供应链金融共享服务平台收到的湘电风能有限公司应收账款人民币164,529.82元转让给中电建商业保理有限公司，中电建商业保理有限公司将扣除融资费、保理手续费合计4,581.98元后的款项159,947.84元支付给了本公司，本公司据此终止确认应收账款金额164,529.82元。</t>
  </si>
  <si>
    <t>（3） 2019 年 8 月 29 日，本公司与中电建商业保理有限公司签订不可撤销的《中国电建供应链金融共享服务平台融信商业保理融资协议》（协议编号： RZSQ190929000308）， 将通过中国电建供应链金融共享服务平台收到的湘电风能有限公司应收账款人民币 5,000,000.00元转让给中电建商业保理有限公司，中电建商业保理有限公司将扣除融资费、保理手续费合计 166,422.22 元后的款项 4,833,577.78 元支付给了本公司，本公司据此终止确认应收账款金额5,000,000.00 元。</t>
  </si>
  <si>
    <t>(2)2019年8月29日，本公司与中电建商业保理有限公司签订不可激销的《中国电建供应链金融共享服务平台融信商业保理数资协议》(协议编号：R28013092300018),将通过中国电造供应销会融共享服务平台收到的湘电风能有限公司应收账款人民币154,52股2元转让给中电建商业保理有限公司，中电建商业保理有限公司将扣险融资费、保照于续费合计4,581.98元后的款项158,0M7.84元变付给了本公司，本公司提此终止确认应收账款金额164,529.82元。</t>
  </si>
  <si>
    <t>圣久锻件应收款项融资主要为既以收取合同现金流量为目的又以出售为目的应收银行承兑汇票和供应链金融。</t>
  </si>
  <si>
    <t>应收款项融资系公司持有的银行承兑汇票及供应链金融，由于票据剩余期限较短，账面余额与公允价值相近，所以公司以票面金额确认其公允价值。</t>
  </si>
  <si>
    <t>同时公司也从厦门创翼获取供应链金融服务的运营经验，有利于公司供应链金融运营服务能力的提升。</t>
  </si>
  <si>
    <t>产业链金融综合服务平台是逐步实现在线连接供应链核心企业、物流监管公司、大宗商品交易平台、电商平台，把产业链各交易环节所引发的资金流、物流、信息流进行实时传输与展现，并可授权共享，完成对供应链金融业务模式统一管理，从而构建对企业客户全方位、全流程、多层次的线上服务体系。</t>
  </si>
  <si>
    <t>同时公司也从厦门创翼获取供应链金融的运营经验，有利于公司供应链金融运营服务能力的提升。</t>
  </si>
  <si>
    <t>作为领先的金融 IT 解决方案服务商，为继续落实信创要求，需要在分布式信用卡核心、新一代信贷业务平台、供应链金融服务平台等银行业务系统方面实现国外核心组件国产替换。</t>
  </si>
  <si>
    <t>同时公司也从厦门创翼获取供应链金融服务的运营经验， 有利于公司供应链金融运营服务能力的提升。</t>
  </si>
  <si>
    <t>公司投资厦门创翼可以加强公司同厦门创翼在供应链金融服务领域的合作，利用公司在供应链金融服务领域的先进技术及丰富案例，加强厦门创翼产业生态的布局，聚焦央企、国企、上市公司等优质产业客户，同时围绕通信、绿色新能源等行业持续深耕细作，提升行业领导力。</t>
  </si>
  <si>
    <t>同时公司也从厦门创翼获取供应链金融服务的运营经验，有利于提升公司供应链金融运营服务能力，与公司主营业务密切相关，符合公司业务发展规划，且公司对厦门创翼的投资不以获取投资收益为目的，不属于财务性投资。</t>
  </si>
  <si>
    <t>一体化端到端云计算管理平台 支撑公司云计算发展战略，加强公司在金融行业领域的领先性，为公司第二业务增长曲线提供保障 智能风控云 帮助金融机构在自营2C/2B、联合贷的商业模式下，实现个人、小微企业客户线上贷款业务的流程自动化，构建贷前准入及反欺诈，贷中预警及行为评分、贷后预警及催收等全流程的大数据风控体系，帮助金融机构有效识别借款人的还款能力和还款意愿以及贷款目的和不正当的行为，从而帮助企业在降低风险的同时，实现利润最大化 已完成 实现云化智能风控，助力银行提升风险管理手段和水平 支撑公司云战略发展，增强公司在进入垂直领域云计算应用服务能力 产业链金融综合服务平台升级项目 本项目通过建设产业链金融综合服务平台，对业务部门贸易融资相关金融业务予以系统化的支持，完成线下业务向线上业务的转移，并且根据目前产业链金融业务的发展情况，完善银行业务条线，从而推进产业链业务的全流程在线电子化，更好地支撑产业链金融业务的全面发展，构筑产业金融生态圈 已完成 以产业供应链为链条构筑金融生态圈，从而更快、更精、更活的为核心企业、上下游企业提供金融服务 更加深入强化公司在供应链金融领域的领先排位</t>
  </si>
  <si>
    <t>因此，通过供应链金融系统付款是客户指定的向发行人支付货款的方式，并非发行人通过金融机构进行应收款项融资的筹措资金行为，所以不存在对发行人相关应收账款进行买断的情况。</t>
  </si>
  <si>
    <t>因此，通过供应链金融系统付款是客户指定的向发行人支付货款的方式，并非发行人通过金融</t>
  </si>
  <si>
    <t>现阶段此平台核心功能主要有：客户销售平台、物流平台、支付与供应链金融平台、客户数据平台以及业务数据平台等。</t>
  </si>
  <si>
    <t>3、发行人相关融资租赁与供应链金融无关，融资租赁销售模式存在增值税退税情形，相关租赁不涉及初始费用的承担。</t>
  </si>
  <si>
    <t>此， 发行人以500万元参与认购了杭州信托发行的上述杭工信·共赢1号医疗供应链金融集合资金信托计划500万份普通级信托单位。</t>
  </si>
  <si>
    <t>②2018年10月， 湖南科源向杭州信托申请第三笔信托资金时，信托计划尚有500万元普通级单位份额未认购完毕，杭州信托暂无法向湖南科源提供融资款项，为保证湖南科源快速获得融资款项，杭州信托建议由湖南科源母公司即发行人作为普通级单位认购人认购杭工信·共赢1号医疗供应链金融集合资金信托计划的剩余份额，为此， 发行人以500万元参与认购了杭州信托发行的上述杭工信·共赢1号医疗供应链金融集合资金信托计划500万份普通级信托单位。</t>
  </si>
  <si>
    <t>鉴于此，发行人作为普通级单位认购人继续持有杭工信·共赢1号医疗供应链金融集合资金信托计划已无必要，遂拟将其持有的500万份信托份额转让后退出。</t>
  </si>
  <si>
    <t>根据杭工信共赢 1 号医疗供应链金融集合资金信托计划约定，普通级信托单位首个赎回基准日前（含）基础收益率为 6%/年。</t>
  </si>
  <si>
    <t>2023/4/20 “苏行e链” 供应链金融反向保理业务 金埔园林股份有限公司 王宜森、王丽 兴业银行股份有限公司南京溧水支行 9,000,000.00 2023/4/14 金埔园林股份有限公司 王宜森 苏州银行股份有限公司南京分行 15,000,000.00 2023/3/25 金埔园林股份有限公司 王宜森 中国工商银行股份有限公司南京雨花支行 20,000,000.00 2023/3/13 同时本公司以维西县永春河流域生态治理及基础设施建设( 一期) 项目(EPC) 建设项目工程总承包的应收账款提供质押 金埔园林股份有限公司 王宜森 安徽泗县农村商业银行股份有限公司 10,000,000.00 2023/1/28 同时泗县中小企业融资担保有限责任公司、泗县虹乡建设发展有限责任公司提供</t>
  </si>
  <si>
    <t>担保方 担保金额 担保起始日 担保到期日 担保是否已经履行完毕 备注 向保理业务 王宜森 2,000,000.00 2022/04/22 2023/04/20 是 “苏行e链”供应链金融反向保理业务 王宜森 1,500,000.00 2022/04/22 2023/04/20 是 “苏行e链”供应链金融反向保理业务 王宜森、王丽 9,000,000.00 2022/04/15 2023/04/14 是 王宜森 15,000,000.00 2022/03/30 2023/03/25 是 王宜森 20,000,000.00 2022/03/23 2023/03/13 是 同时本公司以维西县永春河流域生态治理及基础设施建设（一期）项目（EPC）建设项目工程总承包的应收账款提供质押 王宜森 10,000,000.00 2022/01/28 2023/01/28 是 同时洒县中小企业融资担保有限责任公司</t>
  </si>
  <si>
    <t>2022 年以票据和供应链金融结算货款占比较2021 年变动较小。</t>
  </si>
  <si>
    <t>金融科技： 公司将依托过去积累的银行、保险、证券、财务公司等客户群从咨询、开发、测试、运维、BI 包括数据分析等一系列的服务能力，立足数字经济时代，围绕行业“普惠金融、绿色金融、科技金融” 的目标，与客户共同推进金融科技在金融基础设施、数字货币、私人银行和财富管理、、绿色金融、普惠金融等领域的深度应用，实现金融基础设施的能级跃迁和业务经营的精细化管控，促进金融与科技融合创新发展。</t>
  </si>
  <si>
    <t>本期增加金额 本期减少金额 期末余额 内部开发支出 其他 确认为无形资产 转入当期损益 软通iPSA运营管理和数据治理系统升级项目 4,891,009.95 12,468,504.44 0.00 10,096,347.02 0.00 7,263,167.37 iPSA智能化技术和工具升级项目 2,402,755.42 4,778,092.58 0.00 2,752,342.02 0.00 4,428,505.98 软通人才供给系统升级项目 3,446,488.23 6,368,666.24 0.00 8,096,164.12 0.00 1,718,990.35 iPSA项目管理系统技术架构升级项目 892,332.13 1,765,502.71 0.00 2,657,834.84 0.00 0.00 金融管理服务平台-iFS-交易中心-V1.0 0.00 3,651,569.29 0.00 0.00 0.00 3,651,569.29 司库管理T6 Cloud系统-供应链金融</t>
  </si>
  <si>
    <t>这种业务发展方式目前在国内较为普遍，国内大宗商品信息服务企业在为客户提供信息服务的同时，借助互联网为客户提供大宗商品交易服务、物流服务以及供应链金融服务。</t>
  </si>
  <si>
    <t>[十六、公司财务报表主要项目注释]
（5）报告期内，因供应链金融而终止确认的应收账款情况如下：</t>
  </si>
  <si>
    <t>[第六节 财务会计信息与管理层分析] [九、经营成果分析]
项目 2022年 2021年 2020年 供应链金融回款金额 8,089.23 13,378.73 4,235.09 实际承担的折扣费用 24.50 33.89 12.89 折扣率 0.30% 0.25% 0.30%</t>
  </si>
  <si>
    <t>EFIS AG 为 Fressnapf 集团范围内的供应链金融服务企业，公司与 Fressnapf 的结算方式同其他大部分供应商不存在差异，均主要通过 EFIS AG 进行统一结算。</t>
  </si>
  <si>
    <t>快贷 -好养快贷”在线供应链金融服务，为上海乃至全国的生猪养殖户提供在线贷款支持，解决当前养殖户猪苗采购环节的资金压力。</t>
  </si>
  <si>
    <t>加快打造全渠道、多产品、高效率的数智化“供应链金融”平台，打通金融服务与产业生态间的壁垒，构建开放共享、场景生态协同的供应链金融生态圈。</t>
  </si>
  <si>
    <t>部分关联交易额度预计与实际执行情况差异较大， 主要由于：（1）拟合作关联方因为经营策略调整，与本公司经协商一致，取消了供应链金融项目合作。</t>
  </si>
  <si>
    <t>为服务中国外贸企业，推出供应链云账户、供应链金融网银功能线上签约产品</t>
  </si>
  <si>
    <t>部分关联交易额度预计与实际执行情况差异较大，主要由于：（1）拟合作关联方因为经营策略调整，与本行经协商一致，取消了供应链金融项目合作。</t>
  </si>
  <si>
    <t>积极发展农业供应链金融</t>
  </si>
  <si>
    <t>加速供应链金融科技创新，全面提升全流程风险管理能力。</t>
  </si>
  <si>
    <t>创新“E系列”供应链金融产品， “应收e”“信融e”“票融e”“采购e”等线上化产品经营机构覆盖率达80%。</t>
  </si>
  <si>
    <t>企业经营场景方面， 升级线上供应链金融平台、生态金融运营平台，围绕核心企业及其上下游，建立基于数据的风险识别与信用评估体系，提升服务效率，拓宽覆盖范围。</t>
  </si>
  <si>
    <t>积极构建“供应链金融生态” ，与战略客户互为生态、相互引流。</t>
  </si>
  <si>
    <t>建立“年度信贷政策+重点区域信贷政策+差异化政策”的信贷政策体系，实现对56个重点行业、 2大类重点领域、 15类典型客群多角度全方位覆盖，持续加大普惠金融、绿色低碳、乡村振兴、科技创新、大基建、制造业、中小企业贷款、供应链金融等重点领域政策支持力度。</t>
  </si>
  <si>
    <t>二是通过“客商大会”实现综合服务模式下的客户引流，通过联动全国各地分行，举办系列供应链金融“客商大会”，为我行核心企业以及各类产业链板块，提供“融资+融智+融商”的综合服务模式，以平台带动产业链板块的客户引流及拓展，实现银企共生共赢。</t>
  </si>
  <si>
    <t>报告期内，累计优化312项供应链金融生态产品功能，新增近50个风险预警信号，客户体验和风险监测能力明显提升。</t>
  </si>
  <si>
    <t>坚持做“民营企业的银行”，在今后我们会更加重视中小微业务， 锻造供应链金融、 科创金融、普惠金融、 跨境金融等具有民生银行特色的长板， 争做中小微企业的首选银行， 成为民营企业的同行者。</t>
  </si>
  <si>
    <t>融资租赁、保险、供应链金融等业务由双方参照市场价格和正常商业条款，并经双方协商确定。</t>
  </si>
  <si>
    <t>根据公司经营情况及发展需要， 2021 年公司及所属子公司拟与国家电投集团及所属子公司开展存贷款、融资租赁、票据业务、保险业务和供应链金融业务，并使用国家电投集团债务融资工具资金，具体情况预计如下。</t>
  </si>
  <si>
    <t>保险、供应链金融等业务由双方参照市场价格和正常商业条款，并经双方协商确定。</t>
  </si>
  <si>
    <t>在大湾区内优先试行“先总后分”授信审批模式，并通过简化大湾区银团审批流程、增加分行评级调整名额、对公信贷及资本限额差异化配置与倾斜、建立大湾区绿色审批通道和产品创新绿色通道，扩大供应链金融异地审批授权等方式，助力大湾区经济高质量发展。</t>
  </si>
  <si>
    <t>一是在企业网上银行上开辟供应链金融服务专区，持续提升客户体验。</t>
  </si>
  <si>
    <t>同时，我们积极应用本公司金融科技创新成果，将“发票云”“合同管理”等应用在服务客户的流程中，促进业务便利化，提升供应链金融服务效率。</t>
  </si>
  <si>
    <t>针对具有企业管理系统(ERP)、办公系统(OA)、费控系统和供应链金融平台等数字化系统的企业，本公司通过云直联实现企业系统与本公司金融服务直通。</t>
  </si>
  <si>
    <t>年内，我们搭建了供应链金融 3.0 体系，提升行业差异化服务能力，聚焦电力、汽车、基建、新零售等八大重点行业，推出专属客户解决方案，并结合数据融资模式，优化反向保理业务流程，迭代升级政采贷和医保贷，创新账权池、交付通等非信用输出场景融资。</t>
  </si>
  <si>
    <t>②物流服务商，提供物流服务，赚取物流服务收益； ③供应链综合服务商，通过线下、线上平台提供大宗商品采购供应、物流、供应链金融等一揽子服务，赚取供应链综合服务收益和增值服务收益。</t>
  </si>
  <si>
    <t>在金融方面，公司依托融资优势，为客户提供供应链金融服务，降低制造业企业的融资难度、融资成本。</t>
  </si>
  <si>
    <t>[八、经营分析]
在多年的业务开展过程中，公司大宗商品采购分销业务盈利来源从单一赚取商品价格波动差价，逐步衍生为综合服务收益（涵盖仓储、装卸、运输等物流服务收益和供应链金融服务</t>
  </si>
  <si>
    <t>兴证资管作为象屿股份供应链金融系列第 2 期资产支持专项计划（以下简称“本专项计划”）的计划管理人，向合格的投资者进行了发行工作，发行期自 2021年 6 月 1 日起(含)至 2021 年 8 月 1 日止(含)。</t>
  </si>
  <si>
    <t>大宗供应链服务企业直接面向客户， 掌握一手商流、物流、 信息流、 资金流， 能够对产业链上下游客户进行精准画像、对信用风险进行紧密跟踪， 是开展供应链金融服务的最优载体， 有望最先享受到供应链金融快速发展的红利。</t>
  </si>
  <si>
    <t>回答： 公司持续探索以数智化手段实现供应链金融服务模式的转型升级，目前公司已开发电子仓单金融服务平台，并已与部分金融机构完成试单合作和系统对接，助力实体企业拓展融资渠道，高效盘活存货，解决资金痛点。</t>
  </si>
  <si>
    <t>在符合法律法规规定、履行相应内部、外部程序的前提下，双方将积极推进在供应链金融服务领域的合作，发挥乙方在财务公司、期货公司、大宗商品交易及保险经纪等业务领域的牌照优势，以增强在已有业务领域的协同作用，充分发挥港口现货、仓单等的存货价值，为客户提供多样化的金融服务，提升客户粘性，拓展双方的服务范围。</t>
  </si>
  <si>
    <t>2021年下半年开始，供应链金融服务平台已经上线，跟部分银行完成系统对接。</t>
  </si>
  <si>
    <t>截至 2022 年 3 月 31 日，厦门象屿金象控股集团有限公司及其子公司为公司提供供应链金融及类金融服务的余额为 18.68亿元（未经审计），其中，深圳保理为公司提供供应链金融及类金融服务的余额为人民币 18.68 亿元（未经审计）。</t>
  </si>
  <si>
    <t>厦门象屿金象控股集团有限公司及其子公司（包括深圳象屿商业保理有限责任公司）将为公司提供多方面、多品种的优惠、优质、便捷的供应链金融和类金融服务，包括担保、保理以及其他类金融服务，在协议有效期内象屿金控为公司提供供应链金融和类金融服务的最高余额不超过 50 亿元人民币，协议有效期自股东大会批准之日起三年。</t>
  </si>
  <si>
    <t>头部供应链企业拥有庞大的业务流量，丰富的应用场景，完善的物流体系，优秀的风控能力，通过构建数字化平台，为银行与中小企业之间搭建可信的数据桥梁，是开展供应链金融服务的最优载体，有望率先享受到数字供应链金融快速发展的红利。</t>
  </si>
  <si>
    <t>公司第八届董事会第四次会议和2019年第四次临时股东大会审议通过了《关于与厦门象屿金象控股集团有限公司续签&lt;供应链金融服务协议&gt;暨关联交易的的议案》， 在协议有效期内象屿金控为公司提供供应链金融和类金融服务的最高余额不超过50亿元人民币， 协议有效期自股东大会批准之日起三年。</t>
  </si>
  <si>
    <t>鉴于合同期限即将到期，根据公司业务开展实际情况， 公司拟与象屿金控续签《供应链金融服务协议》，由象屿金控及其下属子公司继续为公司及下属子公司提供多方面、多品种的优惠、优质、便捷的供应链金融和类金融服务，在协议有效期内象屿金控及其下属子公司为本公司提供供应链金融及类金融服务的最高余额不超过50亿元人民币。</t>
  </si>
  <si>
    <t>随着“屿链通”服务平台业务的快速发展，公司资产负债结构和整体收益水平有望持续改善，供应链金融行业生态有望得到重塑。</t>
  </si>
  <si>
    <t>[三、公司 2023 年主要经营计划]
议案名称 届次 2022年度与商业银行发生日常关联交易的议案 第八届董事会第三十二次会议 2022年度向控股股东及其关联公司借款的议案 第八届董事会第三十二次会议 2022年度日常关联交易的议案 第八届董事会第三十四次会议 关于转让子公司及参股公司股权暨关联交易的议案 第八届董事会第三十七次会议 关于增加2022年度日常关联交易额度的议案 第八届董事会第三十九次会议、第九届董事会第二次会议 关于与厦门象屿金象控股集团有限公司续签《供应链金融服务协议》暨关联交易的议案 第九届董事会第二次会议</t>
  </si>
  <si>
    <t>粮食流通产业联盟方面，通过衍生更具竞争力的供应链金融产品、第四方物流优化解决方案，利用象屿自身优势形成上下游生态赋能链接。</t>
  </si>
  <si>
    <t>截至 2023 年 6 月 30 日， 厦门象屿金象控股集团有限公司及其子公司为公司及子公司提供供应链金融及类金融服务的余额为 10.94 亿元， 未超过已审议额度。</t>
  </si>
  <si>
    <t>（未经审计），其中，深圳保理为公司提供供应链金融及类金融服务的余额为人民币7.89 亿元 （未经审计）。</t>
  </si>
  <si>
    <t>截至 2023 年 12 月 31 日， 厦门象屿金象控股集团有限公司及其子公司为公司及子公司提供供应链金融及类金融服务的余额为 8.49 亿元， 未超过已审议额度。</t>
  </si>
  <si>
    <t>供应链金融业务持续优化产品结构及业务流程，通过小额贷款和商业保理两种金融工具的有效组合，为业务单位提供金融增值服务，实现了与传统业务的融合创新发展。</t>
  </si>
  <si>
    <t>物流园业务以“流量为王、工贸结合” 为经营方针，依托物流园、加工中心等网络布局，灵活运用加工、配送、贸易、 供应链金融等业务形式， 通过贸易业务导流， 全力扩大入园仓储量和加工量。</t>
  </si>
  <si>
    <t>下属子公司龙腾云创在万联网主办的第九届中国供应链金融创新高峰论坛上荣获“2022 年中国供应链金融生态优秀企业” 称号，在中国交通运输协会主办的第五届中国智能物流技术装备大会上荣获“中国物流数字化转型优秀创新企业” 称号，入选中国上市公司协会“2021 年上市公司数字化转型典型案例” ， 海铁公联运项目入选国家第四批多式联运示范工程创建项目名单。</t>
  </si>
  <si>
    <t>供应链金融业务加大了电力、建筑等基础产业供应链上游的布局力度， 与国投电力及五大电力公司为核心企业合作相继落地， 打通了“煤电融”可复制的业务模式。</t>
  </si>
  <si>
    <t>国投泰康信托管理层信托从业平均年限 20 年，具有较丰富的金融企业运营管理经验，奠定了科学高效决策的基础；中层核心队伍已全面建立，在房地产、政信、消费金融、供应链金融、股权投资、证券投资和家族信托等业务领域具备丰富的操作经验和专业能力，有效推动了业绩和排名的提升；员工数量不断增加，素质进一步优化，硕士及以上学历员工占比从 56%增长 67%，打造了一支优秀的专业团队。</t>
  </si>
  <si>
    <t>[三、关联交易主要内容和定价政策]
（四） 保理公司向新疆众和提供供应链金融服务发生的关联交易</t>
  </si>
  <si>
    <t>[五、合并财务报表项目注释]
限公司 成都交予供应链金融服务有限公司 9,054,895.90 云南演中创兴供应链管理有限公司 31,507,594.36 云南君宜智能物流有限公司 273,788,245.37 49,163,409.42 嘉易诚兴投资(济南)合伙企业(有限合伙) 313,082,916.67 小计 421,006,175.05 合计 421,006,175.05</t>
  </si>
  <si>
    <t>供应链金融近年来受到国家层面多项政策推动，已成为新时期融资结构改革、资金服务实体经济、服务中小企业的重要抓手，行业市场广阔。</t>
  </si>
  <si>
    <t>[第十节 财务报告] [十七、母公司财务报表主要项目注释]
二、联营企业 云南滇中创兴供应链管理有限公司 31,507,594.36 -211,190.19 31,296,404.17 云南君宜智能物流有限公司 49,163,409.42 -92,687.31 49,070,722.11 273,788,245.37 成都交子供应链金融服务有限公司 9,054,895.90 25,266.52 9,080,162.42</t>
  </si>
  <si>
    <t>项目 本期发生额 上期发生额 供应链金融业务管理系统 8,050,595.23 基于人工智能+区块链的农产品溯源服务管理平台 1,839,989.13 供应链系统2.0 3,921,202.67 可信数据池3.1 6,854,024.11 贸信云1.0 6,316,781.67 货信云1.0 6,832,690.85 数耘平台-溯源及数字化 3,266,538.69 广汉市可信实验仓 545,471.43 工麻云 2,296,947.05 供应链贸易服务平台 1,007,066.02 供应链系统 2,945,138.77 货信云 6,269,772.15 基于区块链的产品溯源与渠道管控平台 1,122,138.24 基于区块链的供应链金融平台关键技术研究及运用</t>
  </si>
  <si>
    <t>2020年，公司供应链金融业务累计成交额达44,087.22万元，有效服务供应商427家，参与融资采购单位15家，合作金融机构7家，融资年利率流动资金贷款最低年化3.3％，融资年利率电子付款凭证为年化0~4.6％，供应链条上实际平均资金成本仅1.86％(供应商付息),为公司降低财务费用约958.90万元，税前服务费收入158万元，综合经济效益1,116.90万元，促进了公司供应链良性高效循环。</t>
  </si>
  <si>
    <t>针对实体企业、尤其是小微企业融资难、融资贵、融资慢的问题，公司资产证券化业务团队提出了系统完善的供应链金融服务方案，并引领各方机构进行共同合作，构建协同发展的供应链金融生态圈，为产业链条长尾端的中小企业解决融资难题，致力于为实体企业打开广阔的供应链金融市场。</t>
  </si>
  <si>
    <t>（三） “与公司主营业务发展密切相关，符合业态所需、行业发展惯例及产业政策的融资租赁、商业保理及供应链金融，暂不纳入类金融计算口径。</t>
  </si>
  <si>
    <t>发行人应结合融资租赁、商业保理以及供应链金融的具体经营内容、服务对象、盈利来源，以及上述业务与公司主营业务或主要产品之间的关系，论证说明该业务是否有利于服务实体经济，是否属于行业发展所需或符合行业惯例 截至报告期末，发行人不存在类金融业务 四、保荐机构应就发行人最近一年一期类金融业务的内容、模式、规模等基本情况及相关风险、债务偿付能力及经营合规性进行核查并发表明确意见，律师应就发行人最近一年一期类金融业务的经营合规性进行核查并发表明确意见 截至报告期末，发行人不存在类金融业务</t>
  </si>
  <si>
    <t>3、模式创新风险：本项目投资主体在商业模式创新和多产业协同等方面均是首次尝试，是制造业、现代服务产业“两业融合”新业态的探索者，是杭钢“两业融合”试点项目，商业模式具有创新性，且是钢材贸易、智能智造、供应链金融、再生金属资源回收四个产业场景融合发展，项目要素多、模式新、投资大等特点，特别是共享产能中心，前期重资产投资厂房建设，爬坡期长，业务推动有挑战性，带来一定的经营风险。</t>
  </si>
  <si>
    <t>其他流动负债增加为银行供应链金融余额增加。</t>
  </si>
  <si>
    <t>[第十节 财务报告] [七、合并财务报表项目注释]
项目 本期金额 上期金额 子公司少数股东减资（注销收回） 2.00 维科控股 175,000,000.00 65,000,000.00 应收账款融资 10,850,150.73 14,557,587.73 退回股权申购款 878,246.00 供应链金融 39,500,000.00 员工借款 3,680,000.00 租赁支付 2,720,201.18 6,095,673.98 合计 228,070,353.91 90,211,507.71</t>
  </si>
  <si>
    <t>专项计划名称： 平安-蔷薇-建融供应链金融 4 号资产支持专项计划；</t>
  </si>
  <si>
    <t>1、专项计划名称：平安-天行供应链金融 1 号资产支持专项计划；</t>
  </si>
  <si>
    <t>截至 2022 年 4 月 15 日，建发房产下属子公司厦门万鑫联商业保理有限公司已发行 2022 年度第一期供应链定向资产支持票据，发行金额为 7.67 亿元；已发行平安-天行供应链金融 1 号资产支持专项计划；发行金额为 7.65 亿元。</t>
  </si>
  <si>
    <t>融资租赁、商业保理以及供应链金融的具体经营内容、服务对象、盈利来源,以及上述业务与公司主营业务或主要产品之间的关系，论证说明该业务是否有利于服务实体经济,是否属于行业发展所需或符合行业惯例。</t>
  </si>
  <si>
    <t>纽带，以供应链金融为增值点，实现公司向一体化供应链解决方案服务商转型，搭建以公司为核心主体的供应链服务生态圈。</t>
  </si>
  <si>
    <t>储雪俭 现任上海大学现代物流研究中心主任，教授、博导；兼任中国食品工业协会物流专业委员会副会长；中国物流与采购联合会物流与供应链金融专家委员会委员；中国畜牧业协会物流专家委员会委员；上海市物流学会副会长等职务；2016年8月10日至今任安通控股股份有限公司独立董事。</t>
  </si>
  <si>
    <t>瑞茂通主要经营煤炭、油品等大宗商品贸易、供应链金融服务、产业互联网平台服务。</t>
  </si>
  <si>
    <t>C、供应链金融分部：主要业务为商业保理、小额贷款、融资租赁。</t>
  </si>
  <si>
    <t>[第十节 财务报告] [十六、其他重要事项]
项目 煤炭供应链管理 非煤大宗 产业互联网平台服务 供应链金融 分部间抵销 合计 主营业务收入 16,907,393,663.49 5,738,324,586.23 39,292,777.73 15,228,126.76 22,700,239,154.21 主营业务成本 16,236,103,492.17 5,688,006,480.34 2,891,221.23 0.00 21,927,001,193.74</t>
  </si>
  <si>
    <t>[第十节 财务报告] [十七、母公司财务报表主要项目注释]
合同分类 供应链管理 产业互联网平台服务 供应链金融 合计 合同类型 煤炭贸易收入 109,987,703.34 109,987,703.34 非煤大宗贸易收入 产业互联网平台服务 保理业务收入 小额贷款业务收入 合计 109,987,703.34 109,987,703.34</t>
  </si>
  <si>
    <t>C、 供应链金融分部： 主要业务为商业保理、 小额贷款、 融资租赁。</t>
  </si>
  <si>
    <t>本公司的目标是运用银行借款、融资租赁、供应链金融和其他计息借款等多种融资手段以保持融资的持续性与灵活性的平衡。</t>
  </si>
  <si>
    <t>其他流动负债期末余额较期初增加 110.19%，主要是报告期公司开展的供应链金融业务较期初大幅增加所致。</t>
  </si>
  <si>
    <t>1.2021 年 11 月 8 日，本公司子公司嘉融公司与江西文演投资管理有限公司共同出资组建江西中羿供应链金融有限责任公司，注册资本人民币 10,000 万元。</t>
  </si>
  <si>
    <t>本报告期，公司深耕多元化市场，将各竞争性业务的发展推向更高层次，智慧交通板块：自主研发的物联网系列产品已实现量产，逐步从“规模驱动”走向“科研驱动”；能源业务板块：成功竞得九江城区两宗地块，布局高速公路外的营业网点，实现了产业链延伸；金融投资板块：成立了省内首家由省金融监管局批复的供应链金融公司，拓宽了投资业务领域。</t>
  </si>
  <si>
    <t>公司及所属单位拟与控股股东国家电投集团所属子公司北京融和云链科技有限公司（以下称云链科技公司）办理供应链金融类相关业务，预计 2021 年关联交易金额不超过 4 亿元，融资金额不超过 2 亿元，融资利息参照市场价格，并经双方协商确定。</t>
  </si>
  <si>
    <t>公司及所属单位拟与控股股东国家电投集团所属子公司北京融和云链科技有限公司办理供应链金融类相关业务，预计 2022 年关联交易金额不超过 3 亿元，融资利息参照市场价格，并经双方协商确定。</t>
  </si>
  <si>
    <t>用，结合真实交易背景，将企业和供应商之间的应收账款在统一供应链金融平台上生成电子债权凭证，通过电子债权凭证的签发、签收、流转、融资和兑付，将企业的信用传导到供应链末端。</t>
  </si>
  <si>
    <t>公司及所属单位拟与控股股东国家电投集团所属子公司北京融和云链科技有限公司（以下称云链科技公司）办理供应链金融类相关业务，预计 2024 年关联交易金额不超过人民币 5 亿元，融资利息参照市场价格，并经双方协商确定。</t>
  </si>
  <si>
    <t>利用平台整合多行业上下游，撮合交易，发展衍生服务业、供应链金融、 b2b、 b2c、渠道赋</t>
  </si>
  <si>
    <t>公司未来积极利用供应链金融发展的有利时机，早日打造供应链金融服务平台公司，助力上市公司高质量快速发展。</t>
  </si>
  <si>
    <t>本次拟开展供应链金融资产证券化业务（以下简称“本业务”）以中诺商业保理(深圳)有限公司（以下简称“保理公司”）作为原始权益人，东兴证券股份有限公司作为计划管理人，公司及公司下属子公司作为基础资产的债务人，发行总规模不超过人民币 15 亿元（含 15 亿元），预计每期规模不超过人民币 5 亿元，以各期专项计划实际成立时的公告为准。</t>
  </si>
  <si>
    <t>具体内容详见公司于 2022 年12 月 10 日在上海证券交易所网站（www.sse.com.cn）上披露的《潍坊亚星化学股份有限公司关于拟开展供应链金融资产证券化业务的公告》（公告编号：临 2022-068）。</t>
  </si>
  <si>
    <t>[第十节 财务报告] [十六、其他重要事项]
(二) 供应链金融资产证券化业务</t>
  </si>
  <si>
    <t>为优化公司有息负债结构、做好供应商上下游管理,公司控股股东珠海华发集团有限公司（以下简称“华发集团”）拟以承包商及供应商对公司及下属公司的应收账款债权为基础资产，开展储架式供应链金融资产证券化业务（以下简称：“供应链 ABS”）；以上述供应链 ABS 相同的基础资产，在银行间市场交易商协会注册供应链金融资产支持票据（以下简称“供应链 ABN”）。</t>
  </si>
  <si>
    <t>其中《关于提请股东大会授权公司及下属子公司进行融资的议案》、《关于公司向集团财务公司申请贷款及综合授信的议案》、《关于提请股东大会授权公司经营班子开展对外投资的议案》、《关于注册发行超短期融资券的议案》属于普通决议议案，以出席本次股东大会的股东所持表决权的过半数同意通过；《关于公司2021年度担保计划的议案》、《关于华发集团为供应链金融资产支持产品提供担保及公司向其提供反担保暨关联交易的议案》、《关于修订&lt;公司章程&gt;的议案》属于特别决议议案，以出席本次股东大会的股东所持表决权的三分之二以上同意通过。</t>
  </si>
  <si>
    <t>产品提供担保及公司向其提供反担保暨关联交易的议案》 ，公司控股股东珠海华发集团有限公司（以下简称“华发集团”）作为发行主体，以承包商及供应商对公司及下属公司的应收账款债权为基础资产，开展储架式供应链金融资产证券化业务（以下简称： “供应链 ABS”）； 以上述供应链 ABS 相同的基础资产，在银行间市场交易商协会注册供应链金融资产支持票据（以下简称“ABN”）。</t>
  </si>
  <si>
    <t>香港华发投资控股有限公司 20000万美元 2018-10-30 2024-10-30 香港华发投资控股有限公司 8000万美元 2020-6-29 2025-6-29 香港华发投资控股有限公司 10000万美元 2021-6-23 2025-6-28 香港华发投资控股有限公司 3800万美元 2021-12-20 2025-6-29 香港华发投资控股有限公司 1200万美元 2021-12-24 2025-6-29 华金</t>
  </si>
  <si>
    <t>（3）本公司以承包商及供应商对公司及下属公司的应收账款债权为基础资产，开展供应链金融资产证券化业务（以下简称： “供应链 ABS” ），其中珠海华发集团有限公司下属子公司及其联合营单位作为资管计划管理人参与发行业务规模为 88.08 亿元。</t>
  </si>
  <si>
    <t>（3） 本公司以承包商及供应商对公司及下属公司的应收账款债权为基础资产，开展供应链金融资产证券化业务， 其中珠海华发集团有限公司下属子公司及其联合营单位作为资管计划管理人参与发行业务规模为 88.08 亿元。</t>
  </si>
  <si>
    <t>（2）本公司以承包商及供应商对公司及下属公司的应收账款债权为基础资产，开展供应链金融资产证券化业务（以下简称： “供应链 ABS” ），其中珠海华发集团有限公司下属子公司及其联合营单位作为资管计划管理人参与发行业务规模为 77.78 亿元。</t>
  </si>
  <si>
    <t>其他应付款 其他小额往来 5,831,889.16 3,884,607.18 合同负债 横琴华通金融租赁有限公司 1,145,783.99 7,076.00 合同负债 其他小额往来 3,686,945.93 627,484.55 其他非流动负债 华金资产管理（深圳）有限公司 350,000,000.00 650,000,000.00 其他非流动负债 珠海华发供应链金融服务有限公司 95,000,000.00 105,000,000.00 其他非流动负债 珠海华金普惠金融发展有限公司 40,000,000.00 40,000,000.00 其他非流动负债 珠海产权交易中心有限责任公司 139,000,000.00 其他非流动负债 珠海华金小额贷款有限公司 65,000,000.00 其他非流动负债 珠海华金融资担保有限公司 60,000,000.00</t>
  </si>
  <si>
    <t>具体担保金额以日后实际签署的《担保协议》为准，并提请董事会授权公司董事长在担保额度内全权办理与担保有关的具体事项； 二是因经营资金需求， 公司控股子公司重庆重交拟向中国农业银行股份有限公司重庆江北溉澜溪支行申请融资贷款资金，其中：流动贷款 5,000 万元，供应链金融 3,000 万元，共 8,000 万元, 期限不超过 2 年，流动资金贷款利率不高于 4%、 供应链金融不高于 3.8%。</t>
  </si>
  <si>
    <t>另一方面根据我司工程板块战略规划及定位， 以承接总承包项目为主， 项目较大， 占用资金较多， 同时， 材料板块乃我司基础， 所以在固定资产的投资上比较大， 故导致我司融资规模增长迅速， 截至 2022 年 12 月末， 重庆重交银行借款余额为 22,679.10 万元， 较年初增加了 922.83 万元； 供应链金融产品融资余额为 9,009.32 万元， 较年初增加了 4,551.11 万元； 向西藏天路新增 7,500 万元有息负债， 重庆重交全年有息负债净增加为12,973.94 万元。</t>
  </si>
  <si>
    <t>截至 2021 年 12 月 31 日，公司控股子公司承担的融资租赁回购义务余额为 17,260.29 万元、供应链金融业务为客户承担的差额补足义务为1,716.00万元，期末对外担保余额25,960.00万元。</t>
  </si>
  <si>
    <t>外投资与资产管理，供应链金融服务，物联网系统软件开发，智慧园区建设与服务，物业管理服务等。</t>
  </si>
  <si>
    <t>保理公司、速链云公司向关联方提供的商业保理、供应链金融平台等相关金融服务应收取的费率应当按照公平合理的市场定价，不低于同期独立第三方给予关联方同种类服务收取的费率或保理公司、速链云公司向与关联方同等信用级别的第三方提供同种类服务收取的费率。</t>
  </si>
  <si>
    <t>关联交易类别 执行机构（公司及公司控股子公司） 关联人 本次2024年 预计金额 上年实际发生金额 关联交易内容 备注 有限公司 实 际 控 制 的关联企业 企业提供供应链金融平台服务，收取平台服务相关费用；向推广使用速链云平台的关联方支付服务费。</t>
  </si>
  <si>
    <t>以集团境外公司为主体报名参展进博会，集中展示综保区、供应链金融、“环球义达”国际物流、境外贸易服务产品、爱喜猫，进行业务拓展。</t>
  </si>
  <si>
    <t>截至报告期末，公司持有保理、征信、小额贷款、外币兑换特许牌照，并且支付牌照也在履行交割程序，将形成支付流与信息流闭环，依托真实贸易背景、chinagoods 平台互联网科技赋能，构建以保理业务为核心的循环生态多赢增长极，为细分行业中小微企业提供全面的互联网供应链金融综合解决方案，推进国际贸易各环节的生产关系及生产要素智能化数字化。</t>
  </si>
  <si>
    <t>序号 合作对象 合作内容 签署时间 1 中国建材国际阿联酋公司 通过打造“新能源车配件交易中心”、“新能源产品展销中心”、优化转口物流解决方案，完善供应链金融服务等方式优化义乌-迪拜双向区域贸易发展，深化两地产业链、供应链和价值链的互补性。</t>
  </si>
  <si>
    <t>工商银行向加入汽车供应链金融网络的经销商提供贸易融资支持。</t>
  </si>
  <si>
    <t>整合多方资源，为跨境贸易双方提供交易、支付、报关、物流、仓储、营销推广、融资等全流程线上化“一站式”服务功能，实现贸易线上化、电子清关、跨境支付结算、供应链共享、供应链预警、供应链金融等多项核心功能。</t>
  </si>
  <si>
    <t>）v1.0 2022SR0701702 软著登字第9655901号 2022.03.17 2022.03.17 原始取得 264 中建信息、信云智联 中建信息供应链金融平台（保理融资版）v1.0 2022SR0701703 软著登字第9655902号 2022.03.17 2022.03.17 原始取得 265 中建信息、信云智联 网络舆情自助监控软件v1.0 2022SR0701704 软著登字第9655903号 2022.03.17 2022.03.17 原始取得 266 中建信息、信云智联、博瑞夏 特种设备检维修管理系统v1.0 2022SR0701705 软著登字第9655904号 2022.03.07 2022.03.07 原始取得 267 中建信息、信云智联 员工工作日报月报自动汇集软件v1.0 2022SR0701707 软著登字第9655906号 2022.03.17 2022.03.17 原始取得 268 中建信息、信云智联 软件开发代码敏捷实训平台v1.0 2022SR0701708</t>
  </si>
  <si>
    <t>（公司融资版）v1.0 2022SR0701701 软著登字第9655900号 2022.03.17 2022.03.17 原始取得 263 中建信息、信云智联 中建信息供应链金融平台（银行融资版）v1.0 2022SR0701702 软著登字第9655901号 2022.03.17 2022.03.17 原始取得 264 中建信息、信云智联 中建信息供应链金融平台（保理融资版）v1.0 2022SR0701703 软著登字第9655902号 2022.03.17 2022.03.17 原始取得 265 中建信息、信云智联 网络舆情自助监控软件v1.0 2022SR0701704 软著登字第9655903号 2022.03.17 2022.03.17 原始取得 266 中建信息、信云智联、博瑞夏 特种设备检维修管理系统v1.0 2022SR0701705 软著登字第9655904号 2022.03.07 2022.03.07 原始取得 267 中建信息、信云智联 员工工作日报月报自动汇集软件v1.0</t>
  </si>
  <si>
    <t>如上表所示， 报告期内第三方回款情形主要以通过应收账款保理、 供应链金融、 银行渠道等合规方式为主。</t>
  </si>
  <si>
    <t>中建信息的增值分销业务不属于供应链金融业务；</t>
  </si>
  <si>
    <t>利用 B2B 互联网平台，配套全程的供应链服务，融合优质的供应链金融，为核心企业优化整个供应链，达到降本增效</t>
  </si>
  <si>
    <t>三、所获奖项（内容、级别） 英大信托供应链金融业务三部（投资银行部）在国家电网有限公司服务脱贫攻坚总结表彰大会上荣获“国家电网有限公司服务脱贫攻坚先进集体”荣誉称号。</t>
  </si>
  <si>
    <t>依托强大的产业背景和雄厚的股东实力，英大信托充分发挥专业优势，为电网企业提供灵活便捷的资金资产管理服务；在全面发展传统信托业务的同时，大力开拓电网产业链等信托业务，在清洁能源发电、供应链金融等领域具有优势地位。</t>
  </si>
  <si>
    <t>另一方面，相关政策不断出台推动商业保理业务和供应链金融业务发展，为切实替中小微企业纤团，保市场主体。</t>
  </si>
  <si>
    <t>四是构建绿色产业生态， 打造“绿色供应链项目”，推动上下游企业共同提升资源利用效率，以绿色认证及“碳 e 融” 等服务联通供应链金融领域、带动上下游产业链低碳发展，积极构建绿色产业生态圈。</t>
  </si>
  <si>
    <t>依托强大的产业背景和雄厚的股东实力，英大信托充分发挥专业优势，为电网企业提供灵活便捷的资金资产管理服务，具备扎实的业务功底，积累了丰富的管理经验；在全面发展传统信托业务的同时，大力开拓电网产业链信托、绿色信托等业务，精准对接不同领域、不同阶段客户金融需求，在清洁能源发电、供应链金融等领域具有优势地位。</t>
  </si>
  <si>
    <t>坚守金融为民初心，紧跟国家战略响应国家政策，积极拓展供应链金融业务，帮助上游企业通过资产证券化、信托等方式获得应收账款融资，助力解决融资难问题，探索创新“碳评+金融”的绿色供应链金融模式，推出“民生碳e链”“工行碳e绿贷”等产品，降低产业链上下游企业融资成本，助力优化营商环境，防范化解金融风险。</t>
  </si>
  <si>
    <t>信托业务确立“2+3+N”业务布局，优化发展清洁能源业务，大力开拓供应链金融业务，发力开展证券投资业务，多面突破信托本源业务，遵循监管导向。</t>
  </si>
  <si>
    <t>体系，推动了供应链金融的信用评价机制创新。</t>
  </si>
  <si>
    <t>截至目前，公司已实际为上述被担保人提供担保的金额为人民币 23.98 亿元，本次授权的 80 亿元担保额度为预计 2023 年全年发生的担保额度，实际担保金额以最终签署并执行的担保合同、履约保函或符合条件的银行、融资租赁公司、担保公司、供应链金融机构、企业集团财务公司及其他金融机构、非金融机构等批复为准。</t>
  </si>
  <si>
    <t>本次授权的 80 亿元人民币担保额度为预计 2024 年全年发生的担保额度，实际担保金额以最终签署并执行的担保合同、履约保函或符合条件的银行、融资租赁公司、担保公司、供应链金融机构、企业集团财务公司及其他金融机构、非金融机构等批复为准。</t>
  </si>
  <si>
    <t>云图与公司业务具有一定协同效应，公司投资的本意是希望共同开拓供应链金融市场。</t>
  </si>
  <si>
    <t>银行公司金融服务一体化方案得到进一步加强，现金管理、票据业务、存管监管等产品继续保持领先地位，供应链金融、企业资产池、电子保函、统一支付等产品持续推广，数字货币得到迅速推广，对公智能营销也在研发推广中。</t>
  </si>
  <si>
    <t>云化天数字供应链金融平台，为产业上下游企业提供全流程线上化的多种融资模式。</t>
  </si>
  <si>
    <t>中驰车福打造三大核心竞争力：平台&amp;数据、直采服务、供应链金融。</t>
  </si>
  <si>
    <t>汇领鲜公司以冷链仓储业务为依托，充分发挥新疆资源优势、技术优势、规模优势及疫情期间打造的品牌优势，以供应链金融赋能自贸业务，积极推进与连锁商超、生鲜龙头企业、大型农产品贸易商等企业的合作，逐渐形成连接上下游的自贸供销体系；加快发展生鲜供应链平台业务，协同中央厨房、城市配送、零售终端等社会性资源，形成完整的生鲜供应链线上、线下一体化业务体系。</t>
  </si>
  <si>
    <t>公司依托广汇集团在供应链中的重要地位及其掌握的大量客户资源，充分发挥“资源+市场+金融”优势，大力发展供应链金融，加速供应链金融与现代物流主业深度融合；高效串联广汇集团优质资源，充分发挥产业协同优势，应对房地产行业新常态，精准切入商业管理优质赛道， “房产开发+商业管理” 双轮驱动模式渐入佳境。</t>
  </si>
  <si>
    <t>投资，公司最近一期末是否持有金额较大的财务性投资；（3）结合商业保理、供应链金融的具体经营内容、服务对象、盈利来源,以及上述业务与公司主营业务或主要产品之间的关系，论证说明该业务是否有利于服务实体经济，是否属于行业发展所需或符合行业惯例，是否应纳入类金融业务计算口径。</t>
  </si>
  <si>
    <t>1、自本次发行相关董事会前六个月至今， 公司无供应链金融业务。</t>
  </si>
  <si>
    <t>上半年，不动产使用权流转平台（A 端平台） 完成资产上线规模 18.6 亿元；供应链金融平台（B 端平台） 实现供应链保理业务 59 笔； G 优会员权益服务平台（C 端平台）累计注册用户数 146.8 万，其中今年上半年新增注册用户 28.2 万。</t>
  </si>
  <si>
    <t>大力开拓聚焦特定场景的大宗供应链金融业务。</t>
  </si>
  <si>
    <t>[十四、资产管理业务情况说明]
华鑫-玄武1号供应链金融资产专项计划1.00001.0000</t>
  </si>
  <si>
    <t>主要业绩驱动因素：继续推进“科技驱动、小额分散”的消费金融合作模式，针对细分市场做精做透；借助国产新能源汽车销量增长的趋势，深化供应链金融业务，持续扩大业务规模。</t>
  </si>
  <si>
    <t>客户名称 公司类型 成立日期 注册资本 业务简介 罗集帝物流（上海浦东）有限公司（曾用名：日立物流（上海浦东）有限公司） 有限责任公司（台港澳与境内合资） 2015-02-15 5,000万人民币 专业从事海运、陆运、空运进出口货物等的国际运输代理业务，提供国内货运代理、仓储管理及配套服务等 上海阿特蒙医院有限公司 有限责任公司（中外合资） 2015-12-14 13,000万人民币 系上海自贸区首家中德合作的国际化高品质综合医院，定位于国际研究型医院，汇集了一批国内外临床专家团队和科研人才，提供与国际接轨的高品质医疗服务 上海梁坤物流有限公司 有限责任公司（自然人独资） 2012-05-17 2,000万人民币 主要从事道路货物运输、国内货运代理以及提供货物装卸服务等 中外运普菲斯物流（上海）有限公司 有限责任公司（外商投资企业法人独资） 2009-11-09 10,128.791万人民币 专门从事冷链清关、仓储、物流以及供应链金融等全供应链服务</t>
  </si>
  <si>
    <t>罗集帝物流（上海浦东）有限公司（曾用名：日立物流（上海浦东）有限公司） 有限责任公司（台港澳与境内合资） 2015-02-15 5,000万人民币 专业从事海运、陆运、空运进出口货物等的国际运输代理业务，提供国内货运代理、仓储管理及配套服务等 上海阿特蒙医院有限公司 有限责任公司（中外合资） 2015-12-14 13,000万人民币 系上海自贸区首家中德合作的国际化高品质综合医院，定位于国际研究型医院，汇集了一批国内外临床专家团队和科研人才，提供与国际接轨的高品质医疗服务 上海梁坤物流有限公司 有限责任公司（自然人独资） 2012-05-17 2,000万人民币 主要从事道路货物运输、国内货运代理以及提供货物装卸服务等 中 外 运 普 菲 斯 物 流（上海）有限公司 有限责任公司（外商投资企业法人独资） 2009-11-09 10,128.791万人民币 专门从事冷链清关、仓储、物流以及等全供应链服务，提供完善、优质的一站式物流服务</t>
  </si>
  <si>
    <t>客户名称 公司类型 成立日期 注册资本 业务简介 罗集帝物流（上海浦东）有限公司（曾用名：日立物流（上海浦东）有限公司） 有限责任公司（台港澳与境内合资） 2015-02-15 5,000万人民币 专业从事海运、陆运、空运进出口货物等的国际运输代理业务，提供国内货运代理、仓储管理及配套服务等 上海阿特蒙医院有限公司 有限责任公司（中外合资） 2015-12-14 13,000万人民币 系上海自贸区首家中德合作的国际化高品质综合医院，定位于国际研究型医院，汇集了一批国内外临床专家团队和科研人才，提供与国际接轨的高品质医疗服务 中外运普菲斯物流（上海）有限公司 有限责任公司（外商投资企业法人独资） 2009-11-09 10,128.791万人民币 专门从事冷链清关、仓储、物流以及供应链金融等全供应链服务，提供完善、优质的一站式物流服务 日邮汽车物流（中国）有限公司 有限责任公司（外国法人独资） 2010-03-11 7,680万美元 系日本三大海运公司之一日本邮船株式会社的下属子公司</t>
  </si>
  <si>
    <t>洛阳国苑供应链管理有限公司不属于商业保理公司，不涉及供应链金融业务。</t>
  </si>
  <si>
    <t>一期运营中，二期为2022年新增竣工，三期在建 固安慧园供应链管理有限公司 慧园标准厂房及配套项目 14.42 69,599.21 / 北京环博达物流有限公司 北京环博达物流园项目 5.81 46,398.97 / 天津东盈供应链管理有限公司 智能家居电商供应链金融物流园项目 4.34 14,331.08 / 河南润田供应链有限公司 河南润田物流产业园项目 10.04 37,622.61 在建 湖北台诚食品科技有限公司 湖北台诚食品产业园项目 5.56 16,572.16 2022新增竣工 常熟神州通供应链管理有限公司 智能物流仓储项目 2.38 11,306.88 / 常熟榕通供应链管理有限公司 神州通智能仓储物流项目 6.90 28,559.77 2022新增竣工 肇庆高新区鹏程仓储服务有限公司 鹏程大旺物流岛项目 10.20 35,732.06 在建</t>
  </si>
  <si>
    <t>一期运营中，二期为2022年新增竣工，三期在建 固安慧园供应链管理有限公司 慧园标准厂房及配套项目 14.42 69,599.21 / 北京环博达物流有限公司 北京环博达物流园项目 5.81 46,398.97 / 天津东盈供应链管理有限公司 智能家居电商供应链金融物流园项目 4.34 14,331.08 / 河南润田供应链有限公司 河南润田物流产业园项目 10.04 37,622.61 在建 湖北台诚食品科技有限公司 湖北台诚食品产业园项目 5.56 16,572.16 2022新增竣工 常熟神州通供应链管理有限公司 智能物流仓储项目 2.38 11,306.88 /</t>
  </si>
  <si>
    <t>层部分、12-16层部分及地下二层部分车位 1.04 19,651.32 莆田东百商业管理有限公司 莆田步行街文献楼 0.68 6,505.70 兰州东方友谊置业有限公司 兰州中心1-7层及地下-1层，-2层，-3层 12.58 130,398.83 福安市东百置业有限公司 福安东百城1-4层、地下一层、商业地下车位 7.45 64,146.57 福清东百置业有限公司 福清东百利桥特色历史文化街区B1区、B2区商业房产及地下车位 7.48 76,263.95 仓储物流 福建华威物流供应链有限公司 福州华威公路港物流园项目 21.96 94,640.66 公司持有的仓储物流项目用于出租经营，除在建项目外，其他项目 一期、二期运营中，三期在建 固安慧园供应链管理有限公司 慧园标准厂房及配套项目 14.42 69,599.21 / 北京环博达物流有限公司 北京环博达物流园项目 5.81 46,398.97 / 天津东盈供应链管理有限公司 智能家居电商供应链金融物流园项目</t>
  </si>
  <si>
    <t>通过全球化上下游资源配置、国内国际联动、现货期货结合等方式，持续打造客户、投资者、员工多方共赢的“供应链+”产业生态圈，发展供应链金融，帮助客户提升价值的同时获取产业增值。</t>
  </si>
  <si>
    <t>公司积极融入“双循环”国家战略，加快大数据、物联网、云计算等新科技应用和数字化赋能，深化以客户需求为驱动的供应链金融服务，帮助客户提升价值的同时获取产业增值。</t>
  </si>
  <si>
    <t>双方将充分发挥自身在产业和资源整合方面的能力，围绕数字化改革、普惠金融、供应链金融等领域全面开启深度合作，打造产融深度结合创新样本，共同助力共同富裕示范区建设。</t>
  </si>
  <si>
    <t>二是利用公司信用优势和资源优势发展供应链金融服务。</t>
  </si>
  <si>
    <t>在产业链供应链金融平台方面，利用航空产业链核心地位优势，探索运用金融科技手段，整合物流、资金流、信息流等信息，深入把握产业链供应链场景因素，发挥多元金融优势提供适配、精准的多元化投融资金融服务。</t>
  </si>
  <si>
    <t>积极搭建产业链供应链金融平台，支撑航空产业与军工行业产业链供应链自主安全可控。</t>
  </si>
  <si>
    <t>金网络公司开发并运营的中航信用供应链金融服务平台， 向产业链供应链上下游企业提供订单融资、存货融资、应收账款保理等金融信息服务业务。</t>
  </si>
  <si>
    <t>中航产融以自有资金1.55亿元人民币参与金网络（北京）电子商务有限公司增资事项，搭建并运营航信供应链金融服务平台，为航空产业链上下游企业提供更全面的供应链金融服务，提升航空产业全供应链金融可及性。</t>
  </si>
  <si>
    <t>中航信托积极实践服务于小微产业的金融科技解决方案，精准定位航空工业主机厂上游外包零部件供应商等中小微企业的金融需求，与集团下属供应链金融服务平台合作，开拓了“航信”融资、商票融资、应收权益融资等产品，发挥主业优势，打造特色供应链金融，带动产业链上下游共同发展。</t>
  </si>
  <si>
    <t>金网络与北京金控集团签约联合建设并运营“北京市供应链金融综合服务平台”，承建并联合运营中国能建集团、中国融通集团两家中央企业供应链金融平台，电子保函平台建成上线，为进一步深化金融创新服务国民经济关键领域奠定了良好基础。</t>
  </si>
  <si>
    <t>公司坚持以全球领先的主流设备制造商为中心，持续加强对各细分行业和下游客户的动态评审，审慎选择行业龙头企业、上市公司等优质企业客户，根据客户锁定的采购意向，在收取足额的保证金后，代理客户向上游供应商采购，并发挥公司集成能力优势，为客户提供供应链金融服务，帮助客户降低融资成本。</t>
  </si>
  <si>
    <t>鼓励金融机构运用互、物联网、生物识别、人工智能等技术，与核心企业等合作搭建供应链金融服务平台，创新发展在线金融产品和服务，更好满足企业融资需求。</t>
  </si>
  <si>
    <t>随着标的公司的业务体量扩大、合作的国内外品牌方质量提升，可选择合作的银行及供应链金融公司、贸易公司也逐步增多，融资合作条件将更为有利。</t>
  </si>
  <si>
    <t>英迈为移动设备及消费性电子设备提供终端到终端的全生命周期服务，主要业务内容包括 SIM 卡配套、原始设计制造商（ODM）采购的解决方案、客户多元化定制服务、IT 集成托管与电子商务平台、供应链金融服务、正向物流、 反向物流及返修、产品以旧换新及保修理赔、废旧 IT 资产处置回收与再配置、再推广等。</t>
  </si>
  <si>
    <t>除此之外，供应链金融等增值业务也对供应链综合服务商提出较高的资金要求。</t>
  </si>
  <si>
    <t>公司综合运用大数据、区块链、人工智能等先进技术，通过供应链全产业全场景的数据化、可视化、智能化，重点围绕全面风险管理、产业客户服务、仓储物流服务、供应链金融服务等四大领域开展数字化转型与创新，构建“网络化、智能化、服务化、协同化”的“互联网＋产业链”产业生态体系，打造一套具有自主知识产权、安全可控并且灵活敏捷的供应链一体化协同服务平台“国贸云链”，提供适用于大宗商品供应链的行业解决方案与高附加值的综合服务，助力公司与产业链协同发展。</t>
  </si>
  <si>
    <t>“国贸云链” 涵盖了针对供应链风控场景的“国贸云链·天眼”、针对电子签章应用场景的“国贸云链·智签”、针对供应链金融服务场景的“国贸云链·金贸通”、针对供应链综合物流仓储服务场景的“国贸云链·慧通+”、针对农产品行业推出的解决方案“国贸云链·e 鹭护农” 和针对浆纸行业推出的解决方案“国贸云链·浆纸 e 站” 等。</t>
  </si>
  <si>
    <t>“国贸云链”涵盖了针对供应链风控场景的“国贸云链·天眼”、针对电子签章应用场景的“国贸云链·智签”、针对供应链金融服务场景的“国贸云链·金贸通”、针对供应链综合物流仓储服务场景的“国贸云链·慧通+”、针对农产品行业推出的解决方案“国贸云链·e 鹭护农”和针对浆纸行业推出的解决方案“国贸云链·浆纸 e 站”等。</t>
  </si>
  <si>
    <t>“国贸云链” 涵盖了针对供应链风控场景的“国贸云链·天眼” 、针对电子签章应用场景的“国贸云链·智签” 、针对供应链金融服务场景的“国贸云链·金贸通” 、针对供应链综合物流仓储服务场景的“国贸云链·慧通+” 、针对农产品行业推出的解决方案“国贸云链· e 鹭护农” 和针对浆纸行业推出的解决方案“国贸云链·浆纸 e 站” 等。</t>
  </si>
  <si>
    <t>2023 年 9 月 20 日，公司与仓单登记公司股东山东省港口集团有限公司旗下山东港口日照港集团有限公司签署战略合作协议，围绕铁矿石业务开展大数据共享、供应链金融等方面进行合作。</t>
  </si>
  <si>
    <t>“金贸通”平台是公司在供应链金融领域的一项重要举措，公司将持续完善与金融机构间的数据对接流转，加快技术应用为供应链金融线上化、场景化及风控模式转变提供支撑，进一步助力产业链供应链稳健发展。</t>
  </si>
  <si>
    <t>一是持续创新， 建设运营数字化业务平台： 迭代提升“国贸云链”平台的赋能能力， 延展“国贸云链” 平台的支撑领域， 拓展“国贸云链· 金贸通” 供应链金融应用场景， 全面完成“国贸云链· 慧通+” 智慧物流数字化平台建设。</t>
  </si>
  <si>
    <t>目前，公司提供包括代理、码头接卸、信息收集以及智慧物流电商平台和供应链金融服务，将传统的码头仓储服务转变为以码头仓储业务为核心，以智慧物流服务平台和供应链金融为支撑的供应链一体化集成服务商，使公司能够在巩固现有客户资源的同时，开拓和吸引新的客户资源，优化产业结构。</t>
  </si>
  <si>
    <t>目前，公司提供包括代理、码头接卸、信息收集以及智慧物流电商平台和供应链金融服务，将传统的码头仓储服务转变为以码头仓储业务为核心，以智慧物流服务平台和供应链金融为支撑的大宗商品智慧物流运营商，使公司能够在巩固现有客户资源的同时，开拓和吸引新的客户资源，优化产业结构。</t>
  </si>
  <si>
    <t>答、 公司是一家集码头仓储业务、智慧物流电商平台和供应链金融服务为一体的大宗商品智慧物流运营商，主营业务涵盖液体化工仓储和固体干散货仓储综合服务，为液体化工产品的生产厂商和贸易商等提供智慧物流服务和供应链金融解决方案，适量参与化工品贸易、代理业务和证券投资。</t>
  </si>
  <si>
    <t>报告期内，电子商务公司苏交网电商平台已于 2022 年 6 月上线了大宗商品供应链融资业务； 2022 年 7 月，公司与河北物流产业集团有限公司签署战略合作协议，双方将发挥各自优势，以苏交网电商平台为基础架构，共同打造集线上交割，支付结算、供应链金融于一体的数字化第三方物流服务平台。</t>
  </si>
  <si>
    <t>被投资公司名称 主要业务 标的是否主营投资业务 投资方式 投资金额 持股比例 是否并表 资金来源 合作方（如适用） 截至资产负债表日的进展情况 本期损益影响 是否涉诉 披露日期（如有） 披露索引（如有） 长江国际 液体化工仓储、装卸、交割业务，租罐业务 是 增资 53,235.69 90.74% 是 自有 外服公司 增资完成，2022年7月长江国际完成工商变更 否 2022年3月22日 临2022-012 浙江张保扬子贸易有限公司 自营和代理贸易业务，供应链金融服务 是 新设 5,000.00 100% 是 自有 无 2022年10月完成工商注册登记 否 2022年9月27日 临2022-046 合计 / / / 58,235.69 / / / / / / / /</t>
  </si>
  <si>
    <t>供应链金融正逐步成为化解产业链上小微企业融资难问题重要途径。</t>
  </si>
  <si>
    <t>报告期，公司控股子公司金联金服积极调整金融业务结构，围绕公司农业产业板块，开展行业研究与咨询、客户信用管理、数字化仓储管理、融资租赁等供应链金融服务，为公司主业发展助力。</t>
  </si>
  <si>
    <t>报告期，公司充分发挥核心企业协同作用，以协同发展、延长供应链布局、信用传递以及科技渠道赋能等多方面的模式创新，整合农业产业链、物联网、供应链金融等各方资源，创新管理手段，搭建供应链服务平台。</t>
  </si>
  <si>
    <t>公司发力供应链金融，推动公司供应链金融服务转型。</t>
  </si>
  <si>
    <t>同时，供应链金融市场基础较差，信用体系建设水平低于城市，农业领域的生产者、经营者经济状况易受到农业生产周期及行业波动的影响，可能导致逾期率升高，出现信用风险。</t>
  </si>
  <si>
    <t>公司于 2021 年 3 月 23 日召开的第八届董事会第二十七次会议审议通过了《关于公司拟开展供应链金融资产支持票据项目的议案》。</t>
  </si>
  <si>
    <t>为进一步支持公司经营发展实际需要，优化公司债务结构，降低财务费用，拓宽直接融资渠道，根据《中华人民共和国公司法》等相关法律法规的规定，公司拟将供应商对公司及下属公司的应收账款债权（即公司及下属子公司对供应商的应付账款）为基础资产，开展储架式供应链金融资产证券化业务（以下简称“供应链ABS”），并以上述供应链 ABS 相同类型的基础资产，在银行间市场交易商协会注册供应链金融资产支持票据项目（以下简称“供应链 ABN”）。</t>
  </si>
  <si>
    <t>第九届董事会第二次会议 2021年8月18日 会议审议通过了《关于公司2021年半年度报告及摘要的议案》、《关于公司2021年1至6月募集资金存放与实际使用情况的专项报告的议案》、《关于子公司为公司提供担保的议案》、《关于公司为子公司提供担保的议案》、《关于公司拟开展供应链金融资产支持票据项目的议案》、《关于制定&lt;非金融企业债务融资工具信息披露事务管理制度&gt;的议案》、《关于提请召开公司2021年第一次临时股东大会的议案》。</t>
  </si>
  <si>
    <t>继续深耕上海轨交供应链金融，重点挖掘客户融资需求， 探索反向保理、上盖租赁和转租赁新模式。</t>
  </si>
  <si>
    <t>同时加快推进供应链金融服务功能，积极与上游供应商联动，打造平台集采模式；适时开发符合市场发展的产品，进一步完善平台产品线。</t>
  </si>
  <si>
    <t>公司供应链金融业务具有健全的制度、流程体系。</t>
  </si>
  <si>
    <t>重视情景创新，主动服务，持续优化供应链金融业务。</t>
  </si>
  <si>
    <t>在票据质押融资、信用卡发卡、供应链金融、数字化营销等方面与头部互联网平台深化合作。</t>
  </si>
  <si>
    <t>开发房地产开发贷款、经营性物业贷款、供应链金融等特定业务品种专属贷后报告模板，提高贷后检查的针对性和有效性。</t>
  </si>
  <si>
    <t>淮安分行积极探索批量化产业链服务模式，与淮安温氏畜牧有限公司合作开展“温氏集团＋养殖户”批量化供应链金融项目，发挥农户经营贷产品优势，全力满足签约的养殖肉鸡农户的融资需求，累计支持温氏批量化项目下农户14户，金额395万元。</t>
  </si>
  <si>
    <t>2022 年，发放供应链金融贷款同比增长 70%，供应链金融业务规模在同类银行中名列前茅。</t>
  </si>
  <si>
    <t>省外分行聚焦“云抵贷” 产品，继续做大抵押贷款规模， 开展“耕园行动” 覆盖各类小微企业园区，通过房产抵押、厂房按揭及供应链金融等产品提升服务力度。</t>
  </si>
  <si>
    <t>落实各项金融纾困政策，推出复工助力贷专项产品，加大普惠信用贷款投放，降低融资成本，全力支持小微企业复工复产；升级迭代“西银 e 贷”特色小微在线产品，推出供应链金融“核心企业+”批量业务组合，提升小微信贷的审批效率和服务质效；制定支持民营经济发展方案，从优化激励约束、创新服务模式等八个方面持续加大对民营企业的金融支持；与此同时，继续加大创业贷款投放, 支持区域内保障性安居工程，强化民生领域金融保障力度。</t>
  </si>
  <si>
    <t>面向上下游合作伙伴提供应收账款融资、存货质押融资等供应链金融服务，有效促进交易规模的扩大和生态黏性的巩固。</t>
  </si>
  <si>
    <t>公司经过多年的数字化转型，搭建了全国统一的药九九B2B交易平台（www.yyjzt.com） ，采取“自营+合营+三方+地推”的业务方式，不断丰富平台产品与价格合理性；公司自主开发了上游供应链SaaS系统“智药通”、云采购及下游SaaS系统“云店通”，搭建了电子首营交互平台，并通过平台数智化能力、社群营销、工业旗舰运营、 SaaS服务和线下地推相结合，与相关银行合作，借助供应链金融平台，为上游客户提供全渠道、全场景的数字化分销服务，为下游客户提供全品类、 “一站式”的数字化供应链服务。</t>
  </si>
  <si>
    <t>公司经过多年的数字化转型，搭建了医药行业领先的院外数智化交易与服务平台-药九九 B2B交易平台（www.yyjzt.com），通过三方+自营+合营的业务模式，为上下游客户提供网络覆盖、产品推广、统采集配、品种保供、库存共享、委托配送、供应链金融等全产业链服务；公司自主研发及迭代上游供应链SaaS系统“智药通”、云采购及下游SaaS系统“云店通”首营平台、“药九九”B2B电商平台、九州万店数字化平台等数字化工具赋能业务，为上游客户提供全渠道、全场景的数字化分销服务，为下游客户提供全品类、 “一站式”的数字化供应链服务。</t>
  </si>
  <si>
    <t>2020中国供应链金融年会组委会主办的“第四届中国供应链金融行业标兵大奖评选”活动中，公司荣获“最佳供应链金融创新银行”。</t>
  </si>
  <si>
    <t>南通地区首个供应链金融产融一体公共服务平台顺利上线。</t>
  </si>
  <si>
    <t>交易银行业务围绕“现金管理 、国际业务 、供应链金融”三条主线 ，深挖市场潜力 ，客户数量 、业务规模均衡增长 ，业务收入稳步提升。</t>
  </si>
  <si>
    <t>聚焦现金管理、供应链金融、国际业务三大交易银行业务主线，强化客户服务能力提升。</t>
  </si>
  <si>
    <t>持续推进交易银行战略实施，进一步加快国际业务、供应链金融、现金管理的发展步伐。</t>
  </si>
  <si>
    <t>公司金融板块着力推动客群扩面提质，服务实体经济战略转型，全面提升普惠金融综合服务；深化推进交易银行战略，聚焦现金管理、供应链金融、国际业务三大业务主线，增强客户服务能力。</t>
  </si>
  <si>
    <t>在“专精特新”中小企业服务上，着重加大对先进制造业、新一代信息技术、战略新兴产业等领域金融支持，结合企业不同发展阶段，提供信贷融资、股权投资、供应链金融、产业基金、并购重组、股权再融资以及高管、员工定制化财富管理等综合化金融服务，逐步形成“融资-融智-融商-融生活-融无限”的“五融一体”科技金融服务体系。</t>
  </si>
  <si>
    <t>截至报告期末，公司累计为子公司提供的供应链金融业务担保余额为 30,461.87 万元。</t>
  </si>
  <si>
    <t>因此，我们一致同意公司增加供应链金融业务额度并为全资子公司提供担保事宜。</t>
  </si>
  <si>
    <t>截至报告期末，公司累计为子公司提供的供应链金融业务担保余额为 60,148.48万元。</t>
  </si>
  <si>
    <t>截至报告期末，公司累计为全资子公司提供的供应链金融业务担保余额为80,473.92 万元。</t>
  </si>
  <si>
    <t>截至报告期末，公司与银行开展的供应链金融业务合作额度为 30 亿元，子公司实际已使用并由公司提供担保的余额为 168,328.68 万元。</t>
  </si>
  <si>
    <t>以上供应链金融业务的被担保人范围为公司全资子公司，具体以实际业务使用情况为准。</t>
  </si>
  <si>
    <t>截止 2022 年 11 月 29 日， 公司已与民生银行、平安银行股份有限公司西安分行、中国建设银行股份有限公司陕西省分行、中信银行股份有限公司西安分行签订了供应链金融业务相关合作协议， 对应的供应链金融业务授信额度合计为40 亿元，由公司就相关业务项下有关的子公司付款义务承担担保责任。</t>
  </si>
  <si>
    <t>截至 2023 年 2 月 28 日，公司为全资子公司供应链金融业务提供的实际担保余额为 150,236.03 万元。</t>
  </si>
  <si>
    <t>截至 2023 年 3 月 31 日，公司为全资子公司供应链金融业务提供的实际担保余额为 150,377.23 万元。</t>
  </si>
  <si>
    <t>供应链金融业务项下有关的全资子公司付款义务承担担保责任，担保额度上限为40 亿元，担保期限至该业务协议全部履行完毕为止。</t>
  </si>
  <si>
    <t>截至报告期末，根据公司与合作银行已签订的供应链金融业务相关协议及约定，公司为供应链金融业务项下有关的全资子公司付款义务承担担保责任上限为 40 亿元，公司为全资子公司供应链金融业务提供的实际担保余额为 159,090.67 万元。</t>
  </si>
  <si>
    <t>独立董事发表独立意见认为：“1.本次与中节能商业保理有限公司签署《中节能保理云单系统金融服务协议》 开展供应链金融业务，有利于拓宽公司融资渠道，降低融资成本和融资风险。</t>
  </si>
  <si>
    <t>供应链金融业务为公司通过供应链金融公司或银行等金融机构推出的相关平台（中企云链平台、建信融通平台等），在授信额度内签发“云信” 、 “融信” 等数字化凭证以支付货款给供应商，供应商收到上述凭证后可选择将持有的数字化凭证进行拆分并转让，也可自行承担融资费用进行融资变现或持有至到期兑付。</t>
  </si>
  <si>
    <t>截至报告期末，公司表内外绿色金融融资余额 16,297.60 亿元，较上年末增加 2, 430.57亿元，增长 17.53%： 绿色投行业务规模 1, 294.73 亿元；非金融企业绿色债券投资余额331.56 亿元； 绿色供应链金融余额 404.48 亿元，覆盖 95 个绿色专属行业；绿色租赁业务余额 581 亿元；绿色信托规模 195 亿元。</t>
  </si>
  <si>
    <t>开展供应链金融、资产投放、支付结算、投贷联动、财富管理等全方位合作。</t>
  </si>
  <si>
    <t>加快探索在支付结算、生活缴费、消费信贷、供应链金融、贸易融资、政务服务等领域的应用，深化对智能合约的研究，实现数字人民币的“定制化”“智能化”支付，不断延伸数字人民币服务触角，有效支持实体经济、更好惠企利民。</t>
  </si>
  <si>
    <t>本行充分发挥“稳链、保链、强链”作用，率先搭建业内领先的数字化供应链金融服务平台，推出数字供应链产品“采购贷”“订货贷”，构建供应链数字金融生态圈，积极探索核心企业上下游客户线上化融资模式，支持供应链金融创新发展，更好破解小微企业融资难题。</t>
  </si>
  <si>
    <t>报告期内，本行供应链金融投放金额560亿元，同比增长139%；服务核心客户962户、供应商8,989户，同比分别增长118%和212%。</t>
  </si>
  <si>
    <t>研究制定供应链集团、集群模式政策指引，推动线上供应链金融适应市场发展。</t>
  </si>
  <si>
    <t>截至报告期末，本行供应链金融投放 2,776.06亿元，同比增幅 81.97%。</t>
  </si>
  <si>
    <t>2021 年，本公司与厦门创翼数字科技有限公司合作的“基于物联网技术的绿色供应链金融”项目，成功入选中国人民银行金融科技创新“监管沙箱”，成为福建省金融科技创新监管工具第一批创新应用。</t>
  </si>
  <si>
    <t>银行传统的“规模扩张、以量补价”的发展模式难以维系，积极发力财富管理、供应链金融、投资银行、金融市场等业务，力求通过轻资本转型不断优化收入结构。</t>
  </si>
  <si>
    <t>银行要积极发力财富管理、供应链金融、绿色金融、新市民金融等业务，同时加速数字化转型，强化科技引领，赋能转型发展，推动金融服务生态全面升级。</t>
  </si>
  <si>
    <t>围绕“交易银行转型与供应链数字化探索”重要战略主题，本公司坚持以数字化赋能助推产业供应链金融发展，持续完善供应链金融产品体系，增强服务实体经济效能。</t>
  </si>
  <si>
    <t>通过供应链金融业务满足产业链中小企业用款需求，实现普惠服务“精准滴灌” ，通过供应链金融带动普惠金融贷款余额43.12亿元， 较上年末增长400.81%；惠及的普惠金融贷款客户数2,206户，同比增长372.38%。</t>
  </si>
  <si>
    <t>通过供应链金融带动的普惠金融贷款余额 62.49亿元，较上年末增长 44.93%；惠及的普惠金融贷款客户数 3, 067 户，较上年末增长 39.03%。</t>
  </si>
  <si>
    <t>未来，我行将继续围绕国家战略和区域发展，把握经济发展脉搏，服务实体经济，持续推动业务结构优化，进一步提高普惠金融、供应链金融、科创金融、民生金融、绿色金融、跨境金融“六大金融”领域的贷款投入。</t>
  </si>
  <si>
    <t>通过供应链金融， 以产业链为路径， 为长尾端中小企业提供高效、 便利的融资服务， 实现普惠金融精准滴灌。</t>
  </si>
  <si>
    <t>报告期内， 供应链金融信贷投放金额 399.44 亿元， 同比增长 28.15%， 其中线上供应链信贷投放金额 323.88 亿元， 同比增长62.31%， 占整体供应链金融信贷投放比例为 81.08%， 线上供应链信贷投放占比较上年末提高近 10个百分点； 报告期末， 供应链金融信贷支持余额 724.61 亿元， 较上年末增长 13.34%， 其中线上供应链信贷支持余额 416.37 亿元， 同口径较上年末增长 28.92%， 占供应链金融信贷支持余额的比重为 57.46%， 线上供应链信贷余额占比较上年末提高 7 个百分点； 报告期末， 通过线上供应链金融带动普惠金融贷款余额 143.22 亿元， 同口径较上年末增长 54.35%； 惠及普惠金融贷款客户数 8, 198户， 较上年末增长 70.93%。</t>
  </si>
  <si>
    <t>支持农业产业现代化，深耕农业产业链交易场景，持续发挥线上供应链金融平台的服务优势，加强对产业链上下游企业、农户的支持力度。</t>
  </si>
  <si>
    <t>2022 年，上海银行信用风险缓释措施的结构有所变化，信用贷款占比上升，抵质押贷款占比下降，符合该行支持普惠金融、科创金融及供应链金融等带来的客户结构调整情况。</t>
  </si>
  <si>
    <t>我行将平台场景化交易数据及业务协同管理数据创新形成风控管理模型，实现“场景 + 产品 + 风控”结合的供应链金融服务模式，解决了农户融资难、融资贵的问题，调动了农户生产经营主动性，推动乡村经营主体融资成本下降。</t>
  </si>
  <si>
    <t>借助本行及第三方金融服务平台，为产业链上游施工单位或劳务公司提供无追索权保理等供应链融资服务，及对公结算、现金管理等多样化供应链金融服务。</t>
  </si>
  <si>
    <t>自长江大保护项目实施以来，本行积极提供资金结算、信贷投放、供应链金融、基金投资托管等全方位高质量金融服务。</t>
  </si>
  <si>
    <t>销售方面，深耕售后市场、持续渠道下沉，维护替换市场销售量同比上升 14.34%，同时公司采用供应链金融模式协助经销商融资，对货款回收起到积极作用，实现多方共赢；内部管理上，公司完善了客户的风险甄别政策、信用政策、信用考核机制等一系列的精细化管理制度，促进了货款的及时回收，报告期内经营活动现金流量同比增加 23.03%。</t>
  </si>
  <si>
    <t>项目 期初余额 本期增加 本期减少 期末余额 现金变动 非现金变动 现金变动 非现金变动 短期借款 1,713,934,383.34 2,250,000,000.00 657,283.31 2,410,000,000.00 1,554,591,666.65 长期借款 212,643,285.69 1,448,472.39 7,929,600.00 206,162,158.08 应付票据 427,431,500.00 450,000,000.00 604,600,296.96 220,000,000.00 686,513,500.00 575,518,296.96 一年内到期的长期借款 7,711,450.00 8,157,012.59 7,938,862.59 7,929,600.00 其他流动负债（供应链金融） 114,013,964.23 71,447,375.31 185,461,339.54</t>
  </si>
  <si>
    <t>线上化、模型化、自动化，以供应链金融为纽带，全面集成交易银行产品与服务，持续提升“供应链+”的组合拳能力，为客户提供行业化、定制化解决方案，满足企业供应链金融愈发多元化、个性化、线上化的需求。</t>
  </si>
  <si>
    <t>截至2020年12月末，平安银行通过供应链金融平台 “平安好链”，累计为1,550家核心企业及11,602户供应商提供金融服务，全年累计交易量827.15亿元，同比增长143.0%。</t>
  </si>
  <si>
    <t>2021年上半年，平安银行供应链金融融资</t>
  </si>
  <si>
    <t>2023 年一季度，本行融资发生额 2,607.41 亿元，同比增长 2.7%。</t>
  </si>
  <si>
    <t>打造供应链金融标杆实践，对接多个头部供应商平台，依托“标准化功能+差异化定制”的产品开发模式，敏捷响应市场需求。</t>
  </si>
  <si>
    <t>联合科研院校及业界领先企业聚焦前沿科技，同业率先发布《隐私计算推动金融业数据生态建设白皮书》，累计 12 个项目入选金融科技创新监管试点，其中“基于物联网的物品溯源认证管理与供应链金融”项目是我国首批落地完成的金融科技创新监管全流程试点项目。</t>
  </si>
  <si>
    <t>本行针对湖南省部分已上线SPD医用物资管理系统中的二级以上公立医院的上游供应商，量身打造了一款纯线上化供应链金融产品“快乐e贷-医采贷” ，实现了在行业场景中内嵌金融生态。</t>
  </si>
  <si>
    <t>公司新上线智能制单服务，与智能审单服务一起配合单证智能化处理平台，推动关务共享中心人均业务处理能力增长提升同比超过30%，外运E拼业务操作效率提升超过10% ；区块链+供应链金融服务业务融资规模增长超过22倍，成功签发国内第一张基于区块链技术的NVOCC电子提单，进一步推动海运货代行业内流通环节中信任体系、销售渠道、交易模式和支付体系的变革 ；客户与供应商中台建设完毕，实现了客户关系管理系统、主数据管理系统认证的集成 ；智能调度算法应用于化工、消费品及零售、电子及高科技、冷链等行业物流解决方案，智能装载算法实现单柜有序装载服务。</t>
  </si>
  <si>
    <t>根据上述供应链金融服务安排，矿研院与交行洛阳分行、亿乐节能于 2017年 6 月 23 日签署了《关于建立供应链金融网络业务合作协议的从属协议》，约定：交行洛阳分行为购买矿研院提供的成套机械设备服务项目且符合其贷款条件的亿乐节能发放贷款，矿研院就该等贷款承担《供应链金融服务协议》项下约定的回购责任。</t>
  </si>
  <si>
    <t>基于上述供应链金融服务商业安排， 2017 年 6 月 23 日， 矿研院与交行洛阳分行、哈密亿乐节能技术开发有限责任公司（以下简称“亿乐节能”）于 2017年 6 月 23 日签署了《关于建立供应链金融网络业务合作协议的从属协议》，约定：交行洛阳分行为购买矿研院提供的成套机械设备服务项目且符合其贷款条件的亿乐节能发放贷款，矿研院就该等贷款承担《供应链金融服务协议》项下约定的回购责任。</t>
  </si>
  <si>
    <t>同时，基于哈密亿乐已提前清偿《贷款合同》项下的全部贷款本息， 《供应链金融服务协议》项下未再发生其他贷款事项，因此， 矿研院与交行洛阳分行之间签署的《供应链金融服务协议》项下的贷款业务已全部结清； 且矿研院后续日常经营不再需要享受《供应链金融服务协议》项下相关服务。</t>
  </si>
  <si>
    <t>公司第五届董事会第二十四次会议已审议通过了《关于全资子公司供应链金融业务相关事项的议案》。</t>
  </si>
  <si>
    <t>同时， 基于哈密亿乐已提前清偿《贷款合同》 项下的全部贷款本息，《供应链金融服务协议》 项下未再发生其他贷款事项， 因此， 矿研院与交行洛阳分行之间签署的《供应链金融服务协议》 项下的贷款业务已全部结清； 且矿研院后续日常经营不再需要享受《供应链金融服务协议》 项下相关服务。</t>
  </si>
  <si>
    <t>其中供应链金融产品结算方式为 2022 年新增， 业务模式是公司作为核心企业，通过金融机构供应链产品向上游供应商开出国内信用证、 电子付款凭证等， 并由其开展议付、 贴现、 保理业务等业务， 该结算方式结算付款计入公司应付账款科目中。</t>
  </si>
  <si>
    <t>报告期内，供应链金融业务规模增长261.40亿元，较上年末增长57.25% 。</t>
  </si>
  <si>
    <t>灵活运用传统的项目融资产品和固定资产支持贷款、项目前期贷款等特色化信贷产品，积极采用短期融资券、中期票据、企业债券和供应链金融等多样化融资方式，多元化解决客户融资需求。</t>
  </si>
  <si>
    <t>依托自建的U链供应链金融核心系统，加快推进数字化转型，部署上线智能审核、发票云、大数据风控、无纸化审核等智能处理模块，实现专业化、集约化流水作业，有效满足中小企业融资“短、频、急”的需求。</t>
  </si>
  <si>
    <t>聚焦核心企业上下游中小微经营主体融资需求，推进数字供应链金融业务，提升小微业务金融可得性，围绕衣、食、住、行等大消费行业，探索农业、绿色家电、新型能源等绿色金融合作，与农业、食品加工、乳制品、智能家居、新型能源、消费电子等20家优质头部平台开展业务合作。</t>
  </si>
  <si>
    <t>新系统具备可扩展性，通过对接网贷平台系统、 供应链金融系统和现金管理等多个业务系统，为本行授信业务创新发展提供有力的支撑平台。</t>
  </si>
  <si>
    <t>以供应链金融为核心，做大做强交易银行，提升金融市场运作能力，大力发展产业金融，构建内外贸金融新格局，打造公司金融特色。</t>
  </si>
  <si>
    <t>积极与省、市、区县三级政府机构对接协调，持续加强与政府、机构客户的合作，稳固银政合作关系；通过集团现金管理、银企直连等系统创新手段，满足大中型集团客户多元化资金管理需求；深化金融服务内涵，助力民营中小微企业发展，通过供应链金融系列产品，依托核心企业信用，为其上下游众多中小微企业提供融资，深化合作紧密度，强化物流、资金流、信息流的统一，延伸全产业链条，聚焦“真小微、真普惠”，引进德国储蓄银行国际合作基金会先进的小微企业信贷技术，成立小微企业金融中心，持续加大对科技型小微企业支持力度，形成了专业化经营、银政联合、四项单独机制等一套富有特色的科技金融服务模式，逐渐成为山东省科技金融业务领头羊，助力一大批高成长性中小微企业客户发展壮大。</t>
  </si>
  <si>
    <t>· 服务济南地区供应链金融核心企业 89 户、服务上下游企业 1,336 余户，提供信贷支持140 亿元</t>
  </si>
  <si>
    <t>③“与公司主营业务发展密切相关， 符合业态所需、行业发展惯例及产业政策的融资租赁、 商业保理及供应链金融， 暂不纳入类金融计算口径。</t>
  </si>
  <si>
    <t>在取得上海证券交易所出具的《电建保理供应链金融2021年第1号第1期资产支持专项计划资产支持证券挂牌转让无异议的函》（上证函[2021]636号）之后，专项计划获准在上海证券交易所发行。</t>
  </si>
  <si>
    <t>电建保理供应链金融2021年第3号资产支持专项计划一次性发行规模为不超过20亿元人民币。</t>
  </si>
  <si>
    <t>保理公司主要通过向发行人控股子公司对产业链上下游合作伙伴的应付、应收款项开展供应链金融业务和应收账款保理业务，提高发行人控股子公司的资金周转效率，缓解资金压力，以保障发行人供应及销售体系的稳定性，促进主营业务发展。</t>
  </si>
  <si>
    <t>近年来，发行人主营业务规模快速扩张，上游采购端及下游销售端规模均不断增加，发行人为保障自身供应链健康发展，以中电建商业保理有限公司为核心主体搭建起供应链金融体系。</t>
  </si>
  <si>
    <t>“优粮优信”线上供应链金融项目解决农户卖粮难、用粮企业融资难、储粮企业补仓难等问题。</t>
  </si>
  <si>
    <t>光大银行荣获《贸易金融》杂志颁发的“中国供应链金融最具成长金融机构”奖项。</t>
  </si>
  <si>
    <t>阳光供应链云平台采用 SaaS 平台模式、云服务技术和开放 API 技术，为企业客户提供集供应链金融、跨境金融、贸易金融等在线供应链金融服务平台，实现全流程、在线化业务办理。</t>
  </si>
  <si>
    <t>本行通过与企业供应链金融平台实现阳光融 e 链项目对接后， 核心企业基于真实的贸易背景开立电子债权凭证并承担无条件付款责任， 本行为持有凭证的供应商提供无追索权 1+N 保理融资服务。</t>
  </si>
  <si>
    <t>数字化转型方面，本公司坚持推动业务线上化进程，推出“智慧供应链金融平台”，新增单位大额存单网银办理渠道，有序推进大额存单线上转让平台建设，运用线上化操作缩短业务全流程时间，提升客户体验，助力对公存款稳增长。</t>
  </si>
  <si>
    <t>告期内， 本公司在线供应链金融投放金额合计 4.89 亿元， 投放笔数2, 095 笔， 累计服务核心企业 16 家， 服务链属企业 157 家， 笔均 23.34万元。</t>
  </si>
  <si>
    <t>报告期内，本公司在线投放金额合计 13.39 亿元，投放笔数6,968 笔，累计服务核心企业 21 家，服务链属企业 187 家，笔均 19.21 万元。</t>
  </si>
  <si>
    <t>加快推进交易银行建设，坚持 FPA 经营理念，聚焦“3+6”新型产业、“五个新城”和“南北转型”等重点领域，融合金融服务生态圈，创新发展票证函业务，提升跨境服务能级，纵深供应链金融，强化核心企业链式服务，整合投行、代客等创新产品和丰富的渠道资源，形成集股债贷资一体化综合金融服务体系。</t>
  </si>
  <si>
    <t>紧紧围绕“深耕特色金融、 探索新型业务模式、 深入推进行业分析、 大力发展供应链金融”等主要战略任务开展工作， 全力促进小微业务提质上量。</t>
  </si>
  <si>
    <t>报告期内， 本行紧紧围绕“深耕特色金融、 探索新型业务模式、 深入推进行业分析、 大力发展供应链金融” 等重点领域开展工作， 全力促进小微业务提质上量。</t>
  </si>
  <si>
    <t>截至 2021 年末，成都交子供应链金融服务有限公司总资产 5.86 亿元，总负债 4.42 亿元，净资产 1.44 亿元。</t>
  </si>
  <si>
    <t>截至 2021 年末， 成都交子供应链金融服务有限公司总资产 5.86 亿元， 总负债 4.42 亿元， 净资产 1.44 亿元。</t>
  </si>
  <si>
    <t>任职人员姓名 在其他单位担任的职务 其他单位名称 何维忠 董事 四川锦程消费金融有限责任公司 郭令海 董事、执行主席 国浩集团有限公司 非执行董事 国浩房地产有限公司 非执行主席 GLLimited 董事 HongLeongCompany(Malaysia)Berhad(及其附属公司统称“丰隆集团”) 董事、主席 南顺（香港）有限公司 乔丽媛 党支部书记、执行董事 成都金控金融服务有限公司 董事长 成都交子金控供应链金融管理集团有限公司 董晖 董事长 成都蓉台国际企业有限公司 董事 成都国际投资发展有限公司 董事 王府井集团股份有限公司 董事 天翼电子商务有限公司 游祖刚 董事 海南凤凰新华出版发行有限责任公司 甘犁 主任 西南财经大学中国家庭金融调查与研究中心</t>
  </si>
  <si>
    <t>截至 2022 年 9 月末，成都交子金控供应链金融管理集团有限公司总资产 28.08 亿元，总负债 17.45 亿元，净资产 10.63 亿元，资产负债率 62.14%； 2022 年 1-9 月实现营业收入 25.79 亿元，实现净利润 0.09 亿元。</t>
  </si>
  <si>
    <t>截至 2022 年 9 月末，成都交子金控供应链金融管理集团有限公司总资产 28.08 亿元，总负债 17.45 亿元，净资产 10.63 亿元，资产负债率 62.14%；2022 年 1-9 月 实现营业收入 25.79 亿元，实现净利润 0.09 亿元。</t>
  </si>
  <si>
    <t>2022 年累计投放供应链金融业务超过 26 亿元， 覆盖建筑、 先进制造、 电子信息、 医药医疗、 货运物流等多个行业， 支持小微企业近 900 户， 以小额、 高频、 敏捷的金融服务， 有效扩大普惠型小微贷款的服务范围。</t>
  </si>
  <si>
    <t>截至 2023 年 9 月末，成都交子供应链金融服务有限公司总资产 8.76亿元，总负债 5.80 亿元，净资产 2.95 亿元，资产负债率 66.21%。</t>
  </si>
  <si>
    <t>任职人员姓名 在其他单位担任的职务 其他单位名称 王晖 第四届常务委员会委员 中国银行业协会城市商业银行工作委员会 何维忠 董事 四川锦程消费金融有限责任公司 王永强 会长 四川省钱币学会 理事 成都市复旦西部国际金融研究院 郭令海 董事、执行主席 香港国浩集团有限公司 非执行董事 新加坡国浩房地产有限公司 董事 HongLeongCompany(Malaysia)Berhad(及其附属公司统称“丰隆集团”) 主席、非执行董事 南顺（香港）有限公司 乔丽媛 党总支书记、董事长 成都交子金控供应链金融管理集团有限公司 党支部书记、执行董事 成都金控金融服务有限公司 董晖 董事长 成都蓉台国际企业有限公司 董事 国金证券股份有限公司 甘犁 主任 西南财经大学中国家庭金融调查与研究中心</t>
  </si>
  <si>
    <t>发行人上述投资均为围绕公司业务需求展开，围绕产业链上下游以获取物流服务和原材料为目的的产业投资，并非以获得投资收益为主要目的， 不涉及供应链金融， 符合公司主营业务及战略发展方向，不属于财务性投资。</t>
  </si>
  <si>
    <t>经过十三五的努力，中远海发航运金融各项业务取得了长足发展，特别是在产融结合上，租造结合、租运结合实现新突破，供应链金融平台初具格局，航运金融投资不乏亮点。</t>
  </si>
  <si>
    <t>[三、关于财务性投资]
注：中企云链（北京）金融信息服务有限公司是多家大型央企联合成立的供应链金融服务企业，主要股东包括中国铁建投资集团有限公司、北京鞍钢投资有限公司、中国能源建设股份</t>
  </si>
  <si>
    <t>本次与保理公司签订关联交易框架协议，可以拓宽公司融资渠道、增加资金来源，助力公司强化供应链金融管理、提高企业资金整体运作水平及效率。</t>
  </si>
  <si>
    <t>注：中企云链（北京）金融信息服务有限公司是多家大型央企联合成立的供应链金融服务企业，主要股东包括中国铁建投资集团有限公司、北京鞍钢投资有限公司、中国能源建设股份有限公司、北京汽车集团产业投资有限公司等，主要提供“云信” 供应链票据产品，是一种基于贸易合同形成的债权债务关系电子付款承诺函。</t>
  </si>
  <si>
    <t>注：中企云链（北京）金融信息服务有限公司是多家大型央企联合成立的供应链金融服务企业，主要股东包括中国铁建投资集团有限公司、北京鞍钢投资有限公司、中国能源建设股份有限公司、北京汽车集团产业投资有限公司等，主要提供“云信”供应链票据产品，是一种基于贸易合同形成的债权债务关系电子付款承诺函。</t>
  </si>
  <si>
    <t>2020年是极不平凡的一年，面对新冠肺炎疫情大考，浙商银行充分运用平台化服务优势，通过供应链金融助力企业复工复产复销、减费减息降低客户融资成本等措施，为常态化疫情防控牢筑金融防线，切实履行在特殊时期的责任担当。</t>
  </si>
  <si>
    <t>区块链方面，持续自主研发跨链等基础功能及区块链BaaS等平台，创新应收款链平台等“区块链+供应链金融”产品，参与国内外27项标准制定，进一步强化区块链技术及基于区块链技术的服务方案输出。</t>
  </si>
  <si>
    <t>目前已在钢铁、建筑、能源、电力、食品、粮食、仓储物流、汽车、家电、养殖等20多个行业，形成特色化、差异化供应链金融解决方案。</t>
  </si>
  <si>
    <t>专精特新类企业； 开展“星火计划” 创新服务科创型企业； 深化人才银行系列服务产品； 围绕国家重点的重大项目 ， 加大重大工程、 新基建以及老旧公共设施改造的投放力度； 进一步强化在供应链金融以及平台化服务方面的经典模式的复制。</t>
  </si>
  <si>
    <t>目前已在钢铁、建筑、能源、电力、食品、粮食、仓储物流、汽车、家电、养殖等30多个行业，形成特色化、差异化供应链金融解决方案。</t>
  </si>
  <si>
    <t>企 业5,204 户，较年初新增 1,117 户，提供融资余额 1,418 亿元，较年初新增 126 亿元；人才银行累计对接浙江省高层次人才企业 900余户，累计融资余额近 200 亿元 优化供应链金融 解决融资难题：运用区块链、大数据等前沿技术，打造“科技 + 金融 + 行业 + 客户”的供应链金融服务，打破传统授信对主体和抵押物的依赖，尤其针对小微企业和农资供应企业推出专项措施业务流程线上化：通过数字化平台将产业链核心企业及其上下游小微企业连接起来，实现信息流、资金流、信用流在平台上的流转，实现业务流程全线上化办理 截至 2022 年末，产业链供应链金融服务已覆盖节能与新能源、智能制造、现代农牧等 30 个行业，在全国累计投放超 2,200 亿元，其中小微企业占比 81%</t>
  </si>
  <si>
    <t>我们特别强调贸易背景的真实性， 真真正正聚焦链上小额分散的供应链金融。</t>
  </si>
  <si>
    <t>本行充分运用金融科技优势，通过供应链金融助力企业复工复产复销、减费减息降低客户融资成本等措施，切实履行责任担当；面对经济波动等前所未有的经营挑战，本行以习总书记的重要批示精神为指引，以“一流的商业银行”愿景为统领，坚持“夯基础、调结构、控风险、创效益”十二字经营方针，以数字化改革为主线，以“深耕浙江”为首要战略，推进五大板块协同发展，实现财富管理全新启航，全面开启高质量发展新征程。</t>
  </si>
  <si>
    <t>目前已在电力能源、建筑施工、钢铁、汽车、通讯、政府采购等28大重点行业、板块，形成特色化、差异化供应链金融解决方案。</t>
  </si>
  <si>
    <t>所以，凭借着高效、灵活、个性化的服务优势，在很多细分领域客户评价满意度在供应链金融方面都是比较高的，我们也慢慢成为他们在供应链服务当中最大的合作机构。</t>
  </si>
  <si>
    <t>目前本公司已在能源、汽车、钢铁、建工、通讯等近30大行业形成特色化、差异化供应链金融服务解决方案。</t>
  </si>
  <si>
    <t>我们“185N” 体系 不断地在推进， 所以这几年场景金融、 供应链金融、 资产池、 跨境这些里面已经开出 很多花来了 ， 这些都形成了 我们场景金融的优势。</t>
  </si>
  <si>
    <t>2023年，本行推出以“12大核心服务＋1项拓展服务”为内核的全球司库服务方案，“12大核心服务”囊括银企直联集成服务、银行账户全流程服务、支付结算全覆盖服务、资金统筹全方位服务、集团级票据管理服务、债务融资管理服务、全球现金管理服务、供应链金融管理服务、金融市场服务、司库管理驾驶舱、战略决策支持服务和资金风险管理服务 ；“1项拓展服务”即围绕企业司库体系建设，不断拓展司库综合服务边界，发挥银行专业优势，助力企业风险防范，推进业务线上化办理。</t>
  </si>
  <si>
    <t>报告期内，本行实现供应链金融业务73.69亿元，同比增长15.37%。</t>
  </si>
  <si>
    <t>发展供应链金融，通过与核心企业合作，加大对核心企业上下游小微企业金融服务，实现“轻资产” 营运。</t>
  </si>
  <si>
    <t>本行子公司重庆鈊渝金融租赁股份有限公司创新运用供应链金融思维，通过直接租赁方式为某公司提供 13 台庆铃牌 EV100 电动载重轻卡，车辆采用宁德时代磷酸铁锂电池，在项目租赁期限内将为其节约燃料费用约 416 万元、减少碳排放约2,430 吨。</t>
  </si>
  <si>
    <t>五、供应链金融业务的风险与风险控制</t>
  </si>
  <si>
    <t>本行通过自有供应链金融平台、核心企业平台、第三方平台， 为核心企业及其上下游企业提供全方位线上化供应链金融服务。</t>
  </si>
  <si>
    <t>构建应收账款、预付应付、货押三大供应链金融产品体系，更好服务“链上企业”。</t>
  </si>
  <si>
    <t>• 推出支持实体经济 22 项措施，支持辽宁助企纾困、发展经济，加大对先进制造业、科技金融、供应链金融、重点工程和重大项目等领域的信贷投放力度，助推产业提质增效。</t>
  </si>
  <si>
    <t>加大公司金融服务支持力度，深化与香港蓝筹企业及优质工商中小企业合作，通过综合业务平台联动机制，以专业服务满足客户全方位金融服务需求， 2023年末，客户存、贷款增长优于市场，不良率低于市场平均水平；持续支持重点项目，拓展供应链金融业务，其中港澳地区银团贷款市场安排行及首次公开募股(IPO)收款行业务均保持首位；推动资金池、贸易金融、支付结算、财资中心等重点业务发展； 推动普惠金融发展，关注中小企业客户融资痛点，扩大利用商业数据为中小企业提供授信支持的应用场景，并优化快速支付系统“转数快”电子收付款方案，助力香港商业经济活动持续发展；持续做大做强财富金融业务，巩固核心产品竞争力，优化高端客层专属产品， 提升配套服务水平，为“私人财富”及“中银理财”客户提供投资及理财规划方案，并积极开拓年轻品牌，创新服务渠道及产品，持续扩大高端客户及年轻客户业务规模； 紧抓消费回暖机遇，推动中银信用卡、 BoC Pay及BoC Bill等消费金融业务增长，其中BoC Pay支付业务已涵盖香港不同类型的日常消费和出行场景； 持续扩展按揭业务规模，香港住宅按揭市场占有率第一。</t>
  </si>
  <si>
    <t>本行以金融科技提升服务质效，积极推动供应链金融数字化转型，</t>
  </si>
  <si>
    <t>创新供应链金融产品、精简业务流程、配置差异化资源，与航天科技集团、五粮液集团、 宁德时代等一批客户建立战略合作，深化了医药、互联网、通讯、电力、汽车、建筑、白酒等重点行业龙头客户的经营，并为战略客户产业链上的大批中小企业提供了优质高效的金融支持。</t>
  </si>
  <si>
    <t>依托供应链核心企业资金、客户、数据和信用等优势，大力发展基于真实贸易背景的供应链金融，深化供应链金融模式创新，建立适应供应链金融的风控体系，做大供应链金融业务规模，带动基础客户及结算规模提升。</t>
  </si>
  <si>
    <t>不断完善乡村振兴产品体系，从担保方式创新、城镇化及三农产业提升创新、场景应用创新三大维度，不断拓展经营场景，推动涉农供应链金融业务。</t>
  </si>
  <si>
    <t>[第四章 本行基本情况] [八、本行的主营业务情况]
（2）创新供应链金融产品，精简业务流程，扩大业务授权并配置差异化资源，为战略客户提供优质高效的金融支持；</t>
  </si>
  <si>
    <t>加强产品服务支持，推动手机银行、网上银行等基础设施建设，优化推广线上化产品和供应链金融服务，拓宽金融服务覆盖范围。</t>
  </si>
  <si>
    <t>强化产品服务支撑，持续完善线上化服务渠道，推广线上化供应链金融服务。</t>
  </si>
  <si>
    <t>前期反馈回复相关实现碳金融、供应链金融等多元化的平台收益系指为金融机构提供碳数据服务，与公司向建材行业企业提供的碳数据服务无本质区别， 与此前反馈回复的表述无实质差异， 本次募投项目建设内容未发生实质性变更。</t>
  </si>
  <si>
    <t>转型金融服务，该平台可为建材企业和金融机构提供高可信、可追溯的碳排放数据，协助金融机构判断相关碳配额的实际价值，平台以此数据服务实现收费，其业务实质也是碳数据服务；前次回复所谓的方面的增值服务费系指该平台收集的建材企业产品生产、煤炭消耗、电力消耗等销售端和采购端数据，相关数据也可作为服务过程中的数据依据，平台以此数据服务实现收费。</t>
  </si>
  <si>
    <t>前期反馈回复相关实现碳金融、供应链金融等多元化的平台收益系指该平台向金融机构提供碳数据服务， 反馈回复的表述无实质差异， 本次募投项目建设内容未发生实质性变更。</t>
  </si>
  <si>
    <t>[第十节 财务报告] [六、注册会计师对财务报表审计的责任]
应收账款组合 2 除以上供应链金融票据之外的应收账款 di</t>
  </si>
  <si>
    <t>（3）供应链金融业务：通过赚取利息等方式收益。</t>
  </si>
  <si>
    <t>4 成海国际海洋商品交易中心有限公司 刘旭东担任董事 经营进出口业务，跨境电商服务，利用自有资金投资及信息咨询，市场管理服务，广告代理服务，商品网络交易服务，互联网金融服务，互联网融资服务，供应链金融管理咨询、大宗商品电子交易服务，经济信息咨询服务、市场经营管理清算服务，初级农产品、海产品、船舶燃料油网上销售，普通货物仓储监管服务。</t>
  </si>
  <si>
    <t>经审核，我们认为：开展供应链金融业务有利于提高现金使用效率，增强供应链保障能力，不会对公司正常经营情况产生影响，不会对公司未来财务状况和经营成果产生不利影响，不会损害公司和股东的利益，我们一致同意开展供应链金融业务。</t>
  </si>
  <si>
    <t>[第十节 财务报告] [七、合并财务报表项目注释]
项目 本期发生额 上期发生额 收到控股股东借款 105,000,000.00 192,500,000.00 收到供应链金融款项 9,366,000.00 收到固定资产融资租赁款 40,000,000.00 合计 114,366,000.00 232,500,000.00</t>
  </si>
  <si>
    <t>根据《再融资业务若干问题解答》之“与公司主营业务发展密切相关，符合业态所需、行业发展惯例及产业政策的融资租赁、商业保理及供应链金融，暂不纳入类金融计算口径。</t>
  </si>
  <si>
    <t>优化供应链金融产品“链e贷”的审批模型和授信方式，将服务速度提升至最快当天进件当天放款。</t>
  </si>
  <si>
    <t>”但东临产融为了履行地方政府相关职能，将会向政府扶持的产业和公司提供投资、供应链金融等资金支持。</t>
  </si>
  <si>
    <t>捷锐机电与南昌市国资供应链金融管理有限公司（以下简称“供应链金融公司” ） 签订了“《资产抵押协议》 ， 约定捷锐机电以其所有的“赣（2021） 安义县不动产权第0007899号” 的工业用地、 “赣（2021） 安义县不动产权第0007901号” 的工业用地、 “赣（2022） 安义县不动产权第0001274号” 的工业用地及房产为捷锐机电与供应链金融公司签订的“《硅料买卖合同》 (合同编号:2022004-1)系列合同及《金属制品买卖合同(合同编号:2022004-2)系列合同” 提供担保， 担保的债权金额为30,000万元， 担保期限为主债务合同履行届满之日起1年。</t>
  </si>
  <si>
    <t>捷锐机电与南昌市国资供应链金融管理有限公司（以下简称“供应链金融公司”）签订了“《资产抵押协议》，约定捷锐机电以其所有的“赣（2021）安义县不动产权第0007899号”的工业用地、“赣（2021）安义县不动产权第0007901号”的工业用地、“赣（2022）安义县不动产权第0001274号”的工业用地及房产为捷锐机电与供应链金融公司签订的“《硅料买卖合同》 (合同编号:2022004-1)系列合同及《金属制品买卖合同(合同编号:2022004-2)系列合同”提供担保，担保的债权金额为30,000万元，担保期限为主债务合同履行届满之日起1年。</t>
  </si>
  <si>
    <t>捷锐机电与南昌市国资供应链金融管理有限公司（以下简称“供应链金融公司”）签订了“《资产抵押协议》，约定捷锐机电以其所有的“赣（2021）安义县不动产权第0007899号”的工业用地、“赣（2021）安义县不动产权第0007901号”的工业用地、“赣（2022）安义县不动产权第0001274号”的工业用地及房产为捷锐机电与供应链金融公司签订的“《硅料买卖合同》(合同编号:2022004-1)系列合同及《金属制品买卖合同(合同编号:2022004-2)系列合同”提供担保，担保的债权金额为30,000万元，担保期限为主债务合同履行届满之日起1年。</t>
  </si>
  <si>
    <t>截至2023年6月30日， 捷锐机电累计向南昌市国资供应链金融管理有限公司采购金额为22,127.79万元。</t>
  </si>
  <si>
    <t>最终签署并执行的供应链金融合作协议为准。</t>
  </si>
  <si>
    <t>同时公司对添可智能科技开展供应链金融业务承诺的应付账款承担无条件付款责任担保，实际担保金额以公司与银行最终签署并执行的供应链金融合作协议为准。</t>
  </si>
  <si>
    <t>应收票据 483,185,681.59 22.00 138,631,973.08 6.94 248.54 主要系本期利通电子供应链金融服务开通，应收票据背书支付减少所致。</t>
  </si>
  <si>
    <t>供应链金融服务业务通过公司的增信，供应商能够参照公司的融资利率水平取得相应融资。</t>
  </si>
  <si>
    <t>摩贝服务于全球化工、医药、新材料等行业，既有基于大量化学品和交易数据的知识搜素引擎，又能通过直营和撮合交易两种形式完成线上交易，同时还提供物流仓储、供应链金融等服务，致力于打造集化合物数据枢纽、化学品现货交易、支付结算、供应链金融、专业物流和仓储、专业化学品进出口服务为一体的产业生态体系。</t>
  </si>
  <si>
    <t>[第十节 财务报告] [七、合并财务报表项目注释]
应收票据 期末余额 账面余额 坏账准备 账面价值 银行承兑汇票 23,191,017.31 23,191,017.31 供应链金融 13,452,185.00 672,609.25 12,779,575.75 合计 36,643,202.31 672,609.25 35,970,593.06</t>
  </si>
  <si>
    <t>[第十节 财务报告] [七、合并财务报表项目注释]
应收票据 期末余额 账面余额 坏账准备 账面价值 银行承兑汇票 19,415,614.05 0.00 19,415,614.05 供应链金融 6,127,137.34 306,356.87 5,820,780.47 合计 25,542,751.39 306,356.87 25,236,394.52</t>
  </si>
  <si>
    <t>[第十节 财务报告] [七、合并财务报表项目注释]
应收票据 期末余额（元） 账面余额 坏账准备 账面价值 银行承兑汇票 25,997,981.49 25,997,981.49 供应链金融 2,471,653.18 123,582.66 2,348,070.52 合计 28,469,634.67 123,582.66 28,346,052.01</t>
  </si>
  <si>
    <t>[第十节 财务报告] [七、合并财务报表项目注释]
应收票据 期末余额 账面余额 坏账准备 账面价值 银行承兑汇票 16,299,844.10 0.00 16,299,844.10 供应链金融 6,371,806.41 318,590.32 6,053,216.09 合计 22,671,650.51 318,590.32 22,353,060.19</t>
  </si>
  <si>
    <t>上海泓明供应链集团有限公司 民营背景新兴物流企业 主营业务范围包括国际货运代理、物流和供应链服务、信息技术和电子商务、MRO采购外包服务、跨境供应链金融服务、供应链卓越中心等。</t>
  </si>
  <si>
    <t>主要指标 2020年 2019年 本期比上年同期增减（%） 变动原因 息税折旧摊销前利润 279,992,980.21 327,904,502.68 -14.61% 主要原因是公司执行了股权激励，股权激励成本有所增加 流动比率 1.51 1.72 -12.26% 主要原因是公司加强了供应链金融工具的使用，应付票据增加较大 速动比率 1.14 1.31 -13.14% 主要原因是公司加强了供应链金融工具的使用，应付票据增加较大 资产负债率（%） 60.22 59.01 2.05% 公司资产负债率与上年同期基本持平 EBITDA全部债务比 0.06 0.08 -19.84% 主要原因是公司投资于产业升级的利息成本支出及折旧摊销额增加 利息保障倍数 2.33 3.83 -39.08% 主要原因是公司因投资性业务增加、利润下降所致 现金利息保障倍数 1.23 1.11 10.44% 主要原因是公司经营活动产生的现金流量净额增加</t>
  </si>
  <si>
    <t>综上所述，公司供应链贸易业务具有真实交易背景及商品实物流转，按照总额法确认收入，不涉及财务性投资及供应链金融等类金融业务；公司在开展供应链贸易业务的过程中不存在向主要客户及供应商提供借款、担保、垫资或其他金融服务；与客户及供应商结算模式主要为银行存款或部分银行承兑汇票结算，不存在变相提供资金融通的情形；公司的交易性金融资产系购买的风险较低的银行理财产品，子公司嘉和国际开展的融资租赁业务属于符合业态所需、行业发展惯例及产业政策的融资租赁；因此，公司供应链贸易业务不属于供应链金融等类金融业务。</t>
  </si>
  <si>
    <t>” 因此，公司供应链贸易业务不属于供应链金融等类金融业务。</t>
  </si>
  <si>
    <t>项 目 上年年末数 账面价值 未折现合同金额 1年以内 1-3年 3年以上 银行借款 34,874,625.10 35,287,471.11 35,287,471.11 应付票据 123,412,369.76 123,412,369.76 123,412,369.76 应付账款 88,326,121.30 88,326,121.30 88,326,121.30 其他应付款 585,575.25 585,575.25 585,575.25 租赁负债 39,223.57 41,132.88 41,132.88 其他流动负债（供应链金融业务） 一年内到期的非流动负债 23,969.23 26,605.50 26,605.50 应付债券 小 计 247,261,884.21 247,679,275.80 247,638,142.92</t>
  </si>
  <si>
    <t>说明 2：主要系本期供应链金融票据较上年同期增加所致。</t>
  </si>
  <si>
    <t>经本所律师核查，保理、供应链金融保理 ABS 作为融资新渠道，发行人同行业可比上市公司亦存在保理、反向保理业务。</t>
  </si>
  <si>
    <t>保荐机构对于公司及子公司使用银行承兑汇票、商业承兑汇票、供应链金融产品等方式支付募集资金投资项目所需资金并以募集资金等额置换的事项无异议。</t>
  </si>
  <si>
    <t>香港为传统的亚太电子元器件交易集散地，下游经销商通常在香港设立境外采购平台，减少多地区采购询价及沟通成本；香港地区供应链物流产业较为发达，下游经销商可以通过供应链物流公司完成货物验收、仓储、报关、供应链金融等供应链全流程服务。</t>
  </si>
  <si>
    <t>综上， 监事会同意公司《关于使用自有资金、承兑汇票、信用证、保函、供应链金融凭证等方式支付募投项目款项并以募集资金等额置换的议案》。</t>
  </si>
  <si>
    <t>根据公司与兵装保理于 2019 年 8 月签署的《中国兵装供应链金融服务平台（中兵保兑单）使用协议》，公司可通过平台签发“中兵保兑单” 并将保兑单发送至供应商进行签收确认。</t>
  </si>
  <si>
    <t>云信作为供应链金融产品，受到供应链金融与科技相关法规、政策等监管、规范，如中国人民银行、工信部、商务部、中国银保监会、国家外汇管理局等于 2020 年 9 月联合颁布的《关于规范发展供应链金融支持供应链产业链稳定循环和优化升级的意见》。</t>
  </si>
  <si>
    <t>《中华人民共和国票据法》规范的票据不含供应链金融服务产品，因此公司收到铁建银信后将其继续确认为应收账款，并计提坏账准备/预期信用损失准备。</t>
  </si>
  <si>
    <t>其中在济南通过“泉城链” 探索了普惠金融、供应链金融等领域的应用。</t>
  </si>
  <si>
    <t>数字化供应链金融体系正以信息流、商流、资金流、物流“四流合一”的形式汇聚成为新的商业评估模式，不断推动解决信息孤岛和信息不对称问题，为金融机构开展投融资活动提供了新场景。</t>
  </si>
  <si>
    <t>2020SR0167022 车险智能定损平台软件V1.0 重庆新致 2019/4/24 2019/4/24 50年 原始取得 否 317 2020SR0167017 新致人工智能应用技术交互控制系统V1.0 重庆新致 2019/3/23 2019/3/23 50年 原始取得 否 318 2020SR0165904 新致智能客服咨询软件V2.0 重庆新致 2019/6/20 2019/6/20 50年 原始取得 否 319 2020SR0167096 新致金融市场交易综合行情APP软件V1.0 重庆新致 2019/5/28 2019/5/28 50年 原始取得 否 320 2020SR0167359 新致商户结算资金处理软件V1.0 重庆新致 2019/2/25 2019/2/25 50年 原始取得 否 321 2020SR0164573 区块链溯源终端移动应用软件V1.0 重庆新致 2019/8/8 2019/8/8 50年 原始取得 否 322 2020SR0163474 新致区块链供应链金融升级改造软件</t>
  </si>
  <si>
    <t>序号 登记号 著作权名称 著作权人 首次发表日期 开发完成日期 权利期限 取得方式 是否存在他项权利 151 2011SR083760 新致供应链金融应收账款池管理平台软件V1.0 新致软件 2011/5/6 2011/5/6 50年 原始取得 否 152 2011SR083415 新致医院病员关系管理软件V1.0 新致有限 2011/5/20 2011/5/20 50年 原始取得 否 153 2011SR082223 新致补助金申请管理软件V1.0 新致有限 2011/3/31 2011/3/18 50年 原始取得 否 154 2011SR066817 新致IMS-MN监控软件V1.0 新致软件 2011/1/28 2011/1/14 50年 原始取得 否 155 2011SR017898 新致企业数字化管理软件V4.0 新致有限 2010/9/1 2010/9/1 50年 原始取得 否</t>
  </si>
  <si>
    <t>序号 登记号 著作权名称 著作权人 首次发表日期 开发完成日期 权利期限 取得方式 是否存在他项权利 150 2011SR090022 新致医院信息平台软件V1.0 新致有限 2011/1/15 2010/10/25 50年 原始取得 否 151 2011SR083761 新致医院物流管理平台软件V1.0 新致有限 2010/12/20 2010/12/5 50年 原始取得 否 152 2011SR083760 新致供应链金融应收账款池管理平台软件V1.0 新致软件 2011/5/6 2011/5/6 50年 原始取得 否 153 2011SR083415 新致医院病员关系管理软件V1.0 新致有限 2011/5/20 2011/5/20 50年 原始取得 否 154 2011SR082223 新致补助金申请管理软件V1.0 新致有限 2011/3/31 2011/3/18 50年 原始取得 否 155</t>
  </si>
  <si>
    <t>2020SR0167022 车险智能定损平台软件V1.0 重庆新致 2019/4/24 2019/4/24 50年 原始取得 否 338 2020SR0167017 新致人工智能应用技术交互控制系统V1.0 重庆新致 2019/3/23 2019/3/23 50年 原始取得 否 339 2020SR0165904 新致智能客服咨询软件V2.0 重庆新致 2019/6/20 2019/6/20 50年 原始取得 否 340 2020SR0167096 新致金融市场交易综合行情APP软件V1.0 重庆新致 2019/5/28 2019/5/28 50年 原始取得 否 341 2020SR0167359 新致商户结算资金处理软件V1.0 重庆新致 2019/2/25 2019/2/25 50年 原始取得 否 342 2020SR0164573 区块链溯源终端移动应用软件V1.0 重庆新致 2019/8/8 2019/8/8 50年 原始取得 否 343 2020SR0163474 新致区块链供应链金融升级改造软件</t>
  </si>
  <si>
    <t>中国光伏行业首个供应链金融平台“天合融通”</t>
  </si>
  <si>
    <t>上年期末数 上年期末数占总资产的比例（%） 本期期末金额较上年期末变动比例（%） 情况说明 预付款项 3,368,248.95 0.11 2,457,617.42 0.08 37.05 主要系本期新增客户项目，部分物料预付款增加 固定资产 248,922,616.31 7.97 119,923,579.13 4.05 107.57 主要系本期东莞总部厂房达到预定使用状态，转入固定资产 在建工程 150,233,878.84 4.81 222,855,425.90 7.53 -32.59 主要系本期东莞总部厂房达到预定使用状态，转入固定资产 使用权资产 3,813,813.67 0.12 5,574,035.42 0.19 -31.58 主要系本期使用权资产摊销 其他非流动资产 3,872,880.00 0.12 2,355,979.00 0.08 64.39 主要系本期购买固定资产预付款增加 应付票据 12,574,341.38 0.40 100.00 主要系本期新增供应链金融付款</t>
  </si>
  <si>
    <t>项目名称 本期期末数 本期期末数占总资产的比例（%） 上期期末数 上期期末数占总资产的比例（%） 本期期末金额较上期期末变动比例（%） 情况说明 预付款项 3,302,355.03 0.11 2,457,617.42 0.08 34.37 主要系本期新增项目对外采购材料等存货导致预付款增加 其他应收款 7,027,910.85 0.23 10,972,173.72 0.37 -35.95 主要系本期应收即征即退余额减少 存货 115,809,050.89 3.80 145,236,956.00 4.91 -20.26 主要系本期调整备货策略、优化存货管控政策，加强呆滞料管理 其他流动资产 13,747,091.18 0.45 2,439,058.98 0.08 463.62 主要系本期预缴企业所得税和待抵扣进项税增加 固定资产 269,653,264.32 8.85 119,923,579.13 4.05 124.85 主要系本期总部厂房在建工程转固定资产 使用权资产 2,053,591.93 0.07 5,574,035.42 0.19 -63.16 主要系本期使用权资产正常摊销 应付账款 112,251,123.78 3.68 67,143,759.82 2.27 67.18 主要系本期增加供应链金融付款方式，期末余额中44.17%为云证 应交税费 1,704,700.58 0.06 33,829,592.21 1.14 -94.96 主要系第四季度收入同比减少，</t>
  </si>
  <si>
    <t>2 供应链金融系统开发合同 250 2021年 整合银行融资系统以及与其他系统对接。</t>
  </si>
  <si>
    <t>经销商提供的服务并非买方信贷或供应链金融服务；</t>
  </si>
  <si>
    <t>在对公业务方面，大力支持中央财政预算管理一体化改革和央企司库体系建设，持续深化与企业、政府系统的互联互通；在小微金融方面，为中小微客户提供个性化“融资+融智” 金融增值服务，打造供应链金融线上服务平台。</t>
  </si>
  <si>
    <t>[第十一节 财务会计报告] [五、合并财务报表主要项目注释]
类别 期初余额 本期变动金额 期末余额 计提 收回或转回 转销或核销 其他变动 供应链金融票据 348,738.73 348,738.73 合计 348,738.73 348,738.73</t>
  </si>
  <si>
    <t>上述供应链金融产品在公司客户角度已视同付款。</t>
  </si>
  <si>
    <t>[第八节 管理层讨论与分析] [二、资产负债等财务状况分析]
注 2：公司收到的供应链金融产品视同回款，信用期外金额已剔除应收账款列报但已收到供应链金融产品金额； 注 3：期后回款金额分别为 2019 年度、 2020 年度、 2021 年 1-3 月和 2021 年 4-6 月的回款金额；</t>
  </si>
  <si>
    <t>[第八节 管理层讨论与分析] [二、资产负债等财务状况分析]
注 2：公司收到的供应链金融产品视同回款，信用期外金额已剔除应收账款列报但已收到供应链金融产品金额；注 3：期后回款金额分别为 2019 年度、 2020 年度、 2021 年 1-3 月和 2021 年 4-6 月的回款金额；</t>
  </si>
  <si>
    <t>经查询公众公司并没有在年报中单独披露应收票据中云信金额，例如：鸿远电子 2020 年报披露应收票据-商业承兑票据金额为 5.53 亿元，并注释商业承兑票据包括商业承兑汇票以及国内大型企业集团与商业银行合作打造的供应链金融综合服务平台签发的商业付款承诺单，包括云信、航信等各类商业信用产品；康尼机电2020 年报披露应收票据-商业承兑票据金额为 2.05 亿元，并注释期末商业承兑汇票主要系中国中车所属企业开具的汇票及云信等。</t>
  </si>
  <si>
    <t>控股子公司常州杰通目前生产经营正常，本次申请开展供应链金融业务将有效补充其流动资金，有利于其经营发展。</t>
  </si>
  <si>
    <t>[第八节 管理层讨论与分析] [二、资产负债等财务状况分析]
2） 供应链金融产品</t>
  </si>
  <si>
    <t>三季度橡塑制品实现收入 3,100.47 万元，剔除供应链金融产品后，客户尚未支付的橡塑制品应收账款余额实际增加 941.71 万元，占三季度橡塑制品收入的比例为 30.37%，符合信用政策。</t>
  </si>
  <si>
    <t>用友金融产品定价移动版系统[简称：产品定价APP] V5.7 原始取得 用友金融管理会计平台[简称：用友金融管会] V3.0 原始取得 用友金融风险管理平台[简称：用友金融风险管理] V3.0 原始取得 用友金融非银管理会计系统[简称：非银会计管理] V6.5 原始取得 用友金融IUAP成本分摊系统[简称：用友金融成本分摊]V3.5 原始取得 用友金融IUAP多维盈利分析系统[简称：用友金融多维盈利分析]V3.5 原始取得 用友金融IUAP产品定价系统[简称：用友金融产品定价]V3.5 原始取得 产业金融科技云平台 用友金融供应链金融管理平台工作流系统[简称：用友金融FC]V1.0 原始取得 2020年发布了用友金融供应链金融管理平台工作流系统V1.0和用友 金 融 数 字 营 销 金 融 云 平 台V3.5；2021年发布了用友金融供应链金融系统V1.0。</t>
  </si>
  <si>
    <t>序号 合同标的 供应商名称 合同价款（万元） 签约年份 履行期限 履行情况 7 非税票据开票项目 福建博思软件股份有限公司 50.00 2020年 项目入场之日至验收后1年 履行完毕 8 智能发票一体机销售合同 杭州睿真科技有限公司 40.00 2020年 有效期至双方权利义务完成之日 履行完毕 9 银行新金融工具准则咨询项目 信永中和会计师事务所（特殊普通合伙） 90.00 2020年 项目入场之日至验收后1年 履行中 10 财务分析系统建设项目 北京新烁科技有限公司 46.00 2020年 项目入场之日至验收后1年 履行中 11 供应链金融咨询服务 北京仁聚汇通信息科技有限责任公司 86.00 2020年 有效期至双方权利义务完成之日 履行中 12 保险供应链金融实施开发项目 北京仁聚汇通信息科技有限责任公司 158.40 2020年 有效期至双方权利义务完成之日 履行中</t>
  </si>
  <si>
    <t>7 银行新金融工具准则咨询项目 信永中和会计师事务所（特殊普通合伙） 90.00 2020年 项目入场之日至验收后1年 履行完毕 8 财务分析系统建设项目 北京新烁科技有限公司 46.00 2020年 项目入场之日至验收后1年 履行中 9 供应链金融咨询服务 北京仁聚汇通信息科技有限责任公司 86.00 2020年 有效期至双方权利义务完成之日 履行中 10 保险供应链金融实施开发项目 北京仁聚汇通信息科技有限责任公司 158.40 2020年 有效期至双方权利义务完成之日 履行中 11 银行新金融工具准则咨询 天职国际会计师事务所（特殊普通合伙） 65.00 2020年 有效期至双方权利义务完成之日 履行完毕 12 银行新金融工具准则咨询 天职国际会计师事务所（特殊普通合伙） 108.00 2021年 有效期至双方权利义务完成之日 履行中 13 影像平台采购合同 京北方信息技术股份有限公司 50.00 2020年 有效期至双方权利义务完成之日 履行完毕</t>
  </si>
  <si>
    <t>体的自动化系统； 16 用友金融供应链金融系统[简称：用友金融FC]1.0 2021年，发布用友金融供应链金融系统V1.0，该系统以灵活配置为中心，用户在使用过程中可以灵活配置各个流程节点的处理人、处理角色以及节点的超时时间。</t>
  </si>
  <si>
    <t>，进行业务调研、明确业务需求、设计业务模式、研究并撰写†咨询报告‡ 就保险供应链金融项目提供技术咨询服务、标准许可软件、实施开发技术服务以及产品支持与运维等服务</t>
  </si>
  <si>
    <t>V3.5；金融云]V3.5得用友金融供应链金融系统[简原始取人财务税务人事薪酬福利管理系统业和个人服务云平台管理系V1.0。</t>
  </si>
  <si>
    <t>供应链金融模式体现在资金注入和信用注入两方面： 一是解决相对弱势的供应商融资的困难；二是可增强公司在银行的信用等级。</t>
  </si>
  <si>
    <t>5 司 《江苏银行供应链金融云平台“e融单”融资业务合同》（ERDFKSQ20210715132653588） 200.00 截至2022.6.15 6 《江苏银行供应链金融云平台“e融单”融资业务合同》（ERDFKSQ20210903113148190） 300.00 截至2022.9.3 7 《江苏银行供应链金融云平台“e融单”融资业务合同》（ERDFKSQ20210903113236608） 200.00 截至2022.9.3 8 兴业银行淮安分行 11201HA2020029 700.00 2020.11.19-2021.11.18 发行人提供最高额抵押；豪信液压提供最高额抵押；豪信液压、马金星、董兰波提供最高额保证 9 11201HA3021017 500.00 2021.3.15-2022.3.14 5、担保合同截至本招股说明书签署日，公司正在履行的担保合同情况如下： 序号 担保人 担保权人</t>
  </si>
  <si>
    <t>公司与三家供应链金融运营平台的交易内容包括：通过平台与客户结算货款、数字化债权凭证到期后收取资金及根据资金需求申请数字化债权凭证贴现；公司管理“云信”、 “融信”等数字化应收账款债权凭证以收取合同现金流量为目标，在应收账款科目核算，符合《企业会计准则》的规定；</t>
  </si>
  <si>
    <t>请保荐机构： 对照《适用指引第 1 号》 1-9 的相关要求，结合具体核查情况及业务实质，说明发行人为供应商提供供应链金融是否构成类金融业务， 是否满足相关金融监管要求，是否对本次发行上市构成实质性障碍。</t>
  </si>
  <si>
    <t>[三、经销收入真实性]
（1）发行人开展供应链金融业务主要为缓解产季期间桔子原料集中采购带来的资金压力、丰富融资渠道、满足公司和供应商及供应链条上其他供应商的业务发展需求，相关供应商采购价格、付款进度（账期）等与其他供应商不存在较大差异，为供应商提供供应链金融不构成财务资助；</t>
  </si>
  <si>
    <t>[二、鲜果采购的真实公允性]
（4） 获取采购台账、票据台账、供应商贷款明细， 复核报告期各期供应商融资规模与采购规模是否匹配； 查阅供应商供应链金融贴现银行回单、贷款供应商贷款合同， 复核供应商承担的贷款利息和供应链金融贴现利息统计表、 融资费率、贷款利率等； 获取为发行人提供贷款及供应链金融业务的银行的说明， 确认相关供应商融资成本与市场利率是否匹配；</t>
  </si>
  <si>
    <t>此类客户包括尼得科和ELICA，上述客户均为国际知名企业，经营规模较大、信誉情况良好，其因自身经营模式及支付便利等考虑，委托合作的供应链金融服务平台或合作银行向公司支付货款，具备商业合理性。</t>
  </si>
  <si>
    <t>被担保公司名称 资产总额 银行贷款总 额 流动负债总 额 负债总额 营业收入 净资产 净利润 内蒙古伊泰宝山煤炭有限责任公司 432,247,249.32 0 133,317,954.50 140,003,915.67 586,190,594.79 292,243,333.65 153,782,573.13 内蒙古伊泰大地煤炭有限公司 1,117,334,077.19 0 648,119,200.33 648,960,382.11 847,379,014.18 468,373,695.08 180,281,906.10 伊泰供应链金融服务（深圳）有限公司 1,124,621,178.80 0 692,609,263.33 702,405,156.73 3,530,256,636.84 422,216,022.07 60,554,392.79 伊泰能源（上海）有限公司 1,079,112,002.24 0 228,110,986.16</t>
  </si>
  <si>
    <t>伊泰供应链金融服务（深圳）有限公司 深圳市前海深港合作区前湾一路1号A栋201室 徐军 金融信息咨询、提供金融中介服务、接受金融机构委托从事金融服务外包（根据法律、行政法规、国务院规定等规定需要审批的，依法取得相关审批文件后方可经营）；保付代理（非银行融资类）；与商业保理相关的咨询服务；供应链管理及相关业务；能源科技领域内的技术开发、技术转让、技术咨询、技术服务；煤炭的销售；投资新办实业（具体项目另行申报）；资产管理（不得从事信托、金融资产管理、证券资产管理等业务）；股权投资；国内货物运输代理；经营进出口业务（法律、行政法规、国务院决定禁止的项目除外，限制的项目须取得许可后方可经营）。</t>
  </si>
  <si>
    <t>本公司的子公司伊泰供应链金融服务（深圳）有限公司符合《前海深港现代服务业合作区企业所得税优惠目录（2021 版）》中的产业，自 2021 年至 2025 年按照 15.00%的税率缴纳企业所得税。</t>
  </si>
  <si>
    <t>703,378,554.59 435,000,000.00 26,167,632.59 461,167,632.59 4,022,111,865.39 242,210,922.00 211,582,934.50 内蒙古伊泰呼准铁路有限公司 11,078,573,410.54 2,097,290,585.86 816,940,007.02 2,961,207,349.19 1,690,343,426.06 8,117,366,061.35 267,508,451.61 伊泰伊犁矿业有限公司 1,398,412,927.64 264,500,000.00 496,709,446.04 782,209,446.04 0.00 616,203,481.60 -36,789,742.29 内蒙古伊泰煤制油有限责任公司 3,606,498,579.31 698,000,000.00 672,753,135.59 1,388,181,635.59 764,043,652.09 2,218,316,943.72 -334,241,559.28 伊泰供应链金融服务</t>
  </si>
  <si>
    <t>[五、生产性经营投资]
被担保公司名称 与公司关系 担保额度 内蒙古伊泰宝山煤炭有限责任公司 全资子公司 3 内蒙古伊泰大地煤炭有限公司 全资子公司 3 伊泰供应链金融服务（深圳）有限公司 全资子公司 0.05 伊泰能源（上海）有限公司 全资子公司 0.05 伊泰能源投资（上海）有限公司 全资子公司 0.05 伊泰渤海能源有限责任公司 全资子公司 0.05 上海临港伊泰供应链有限公司 全资子公司 0.05</t>
  </si>
  <si>
    <t>被担保公司名称 资产总额 负债总额 净资产 营业收入 净利润 伊泰供应链金融服务（深圳）有限公司 112,449.95 90,518.39 21,931.56 416,440.49 36,418.50 内蒙古伊泰京粤酸刺沟矿业有限责任公司 1,493,210.75 242,971.45 1,250,239.29 494,855.19 267,317.35 内蒙古伊泰大地煤炭有限公司 112,442.05 55,134.48 57,307.57 128,794.77 45,575.96 内蒙古伊泰煤制油有限责任公司 354,607.06 134,055.46 220,551.60 100,968.35 -1,452.58 内蒙古伊泰化工有限责任公司 1,471,321.47 883,815.76 587,505.71 636,709.77 70,603.69</t>
  </si>
  <si>
    <t>子公司名称 主要经营地 注册地 业务性质 持股比例(%) 取得方式 直接 间接 内蒙古伊泰宝山煤炭有限责任公司 鄂尔多斯市 鄂尔多斯市伊金霍洛旗纳林陶亥镇 煤炭采掘 100.00 同一控制下的企业合并取得的子公司 内蒙古伊泰京粤酸刺沟矿业有限责任公司 鄂尔多斯市 准格尔旗哈岱高勒乡马家塔村 煤炭采掘 52.00 通过投资设立或投资等方式取得的子公司 伊泰能源（上海）有限公司 上海市 上海市灵石路 煤炭销售 100.00 通过投资设立或投资等方式取得的子公司 伊泰能源投资（上海）有限公司 上海市 中国(上海)自由贸易试验区富特北路211号302部位368室 煤炭销售 100.00 通过投资设立或投资等方式取得的子公司 伊泰供应链金融服务（深圳）有限公司 深圳市 深圳市前海深港合作区前湾一路1号A栋201室 煤炭销售 100.00 通过投资设立或投资等方式取得的子公司 伊泰（股份</t>
  </si>
  <si>
    <t>1.其中上海临港伊泰供应链有限公司、伊泰供应链金融服务（深圳）有限公司、伊泰能源（上海）有限公司、内蒙古伊泰宁能精细化工有限公司、伊泰伊犁能源有限公司为资产负债率70%以上的公司，其余公司的资产负债率均低于 70%。</t>
  </si>
  <si>
    <t>被担保公司名称 资产总额 负债总额 净资产 营业收入 净利润 伊泰供应链金融服务（深圳）有限公司 1,008,392,645.44 764,776,537.40 243,616,108.04 1,139,226,964.79 33,347,110.92 内蒙古伊泰京粤酸刺沟矿业有限责任公司 14,213,343,007.99 1,779,323,362.84 12,434,019,645.15 1,850,910,965.74 900,903,821.46 内蒙古伊泰大地煤炭有限公司 1,375,786,022.60 538,366,569.64 837,419,452.96 402,617,251.54 127,676,883.25</t>
  </si>
  <si>
    <t>被担保公司名称 资产总额 负债总额 净资产 营业收入 净利润 伊泰供应链金融服务（深圳）有限公司 1,008,392,645.44 764,776,537.40 243,616,108.04 1,139,226,964.79 33,347,110.92 内蒙古伊泰京粤酸刺沟矿业有限责任公司 14,213,343,007.99 1,779,323,362.84 12,434,019,645.15 1,850,910,965.74 900,903,821.46 内蒙古伊泰大地煤炭有限公司 1,375,786,022.60 538,366,569.64 837,419,452.96 402,617,251.54 127,676,883.25 内蒙古伊泰宝山煤炭有限责任公司 690,985,219.84 363,612,403.09 327,372,816.75 266,090,853.35 77,258,336.92</t>
  </si>
  <si>
    <t>被担保公司名称 统一社会信用代码 成立时间 注册地址 法定代表人 经营范围 股权结构 注册资本 伊泰供应链金融服务（深圳）有限公司 91440300319435962F 2014-11-03 深圳市前海深港合作区南山街道梦海大道5033号前海卓越金融中心（一期）8号楼1906 隋景虎 金融信息咨询、提供金融中介服务、接受金融机构委托从事金融服务外包（根据法律、行政法规、国务院规定等规定需要审批的，依法取得相关审批文件后方可经营）；保付代理（非银行融资类）；与商业保理相关的咨询服务；供应链管理及相关业务；能源科技领域内的技术开发、技术转让、技术咨询、技术服务；煤炭的销售；投资新办实业（具体项目另行申报）；资产管理（不得从事信托、金融资产管理、证券资产管理等业务）；股权投资；国内货物运输代理；经营进出口业务（法律、行政法规、国务院决定禁止的项目除外，限制的项目须取得许可后方可经营）。</t>
  </si>
  <si>
    <t>被担保公司名称 资产总额 负债总额 净资产 营业收入 （2023年1-6月） （202净3年利润1- 6月） 上海临港伊泰供应链有限公司 15,583.53 6,036.13 9,547.40 51,886.50 -266.56 伊泰渤海能源有限责任公司 38,928.66 28,709.88 10,218.78 81,956.27 3,997.11 伊泰供应链金融服务（深圳）有限公司 106,488.01 93,093.72 13,394.29 255,065.51 5,367.38 伊泰能源（上海）有限公司 309,101.71 295,557.96 13,543.75 1,129,196.67 41,857.25 伊泰（天津）国际能源有限公司 2,327.42 66.66 2,260.76 -89.24 内蒙古伊泰国际能源有限公司 12,420.60</t>
  </si>
  <si>
    <t>[三、实际发生担保业务的被担保人基本情况及财务数据]
被担保公司名称 资产总额 负债总额 净资产 营业收入 净利润 伊泰供应链金融服务（深圳）有限公司 70,598.84 49,571.94 21,026.90 517,368.55 35,513.83 内蒙古伊泰京粤酸刺沟矿业有限责任公司 1,485,578.67 345,916.36 1,139,662.31 648,056.15 339,090.92</t>
  </si>
  <si>
    <t>内蒙古伊泰煤炭股份有限公司持股100% 26,272.347711 伊泰能源供应链金融服务（深圳）有限公司 91440300319435962F 2014-11-03 深圳市前海深港合作区南山街道梦海大道5033号前海卓越金融中心（一期）8号楼1906 隋景虎 一般经营项目：供应链管理及相关业务；能源科技领域内的技术开发、技术转让、技术咨询、技术服务；煤炭的销售；国内货物运输代理；经营进出口业务（法律、行政法规、国务院决定禁止的项目除外，限制的项目须取得许可后方可经营）。</t>
  </si>
  <si>
    <t>对供应链金融业务将强化供应链金融服务能力，紧密结合“超集好”平台，延伸金融产业链，不断拓展“跨境贸易业务+金融”产业链，“国内商城业务+供应商贸易业务+金融”产业链。</t>
  </si>
  <si>
    <t>3、拟为联营、合营公司及其担保方提供不超过人民币2.5亿元的担保额度，主要用于银行贷款、供应链金融、融资租赁、经营租赁等。</t>
  </si>
  <si>
    <t>为了更好地发挥集团板块内协同优势，提高资金使用效率，发行人子公司东风财务向东风公司及其子公司提供融资、票据、供应链金融等服务。</t>
  </si>
  <si>
    <t>序号 企业名称 成立时间 注册资本 注册地 主营业务
12 中电惠融商业保理（深圳）有限公司 2018-09-21 100,000.00 深圳市前海深港合作区前湾一路1号A栋201室（入驻深圳市前海商务秘书有限公司） 中电供应链金融服务；金融科技平台建设及运营</t>
  </si>
  <si>
    <t>461,614.04 上海市徐汇区虹梅路1535号2幢8层814室 金融数字化咨询、软件产品和运营服务；重点行业数字化转型服务
12 中电惠融商业保理（深圳）有限公司 2018-09-21 100,000.00 深圳市前海深港合作区前湾一路1号A栋201室（入驻深圳市前海商务秘书有限公司） 中电供应链金融服务</t>
  </si>
  <si>
    <t>瑞轩宝象 宝象流转单、债权凭证签收确认函、奇瑞供应链金融平台用户服务协议 ①宝象持有方将宝象支付至接受方后，转让方、接受方与宝象流转金额等额的债权债务关系即告消灭，被转让宝象的相应权利由接受方享有,转让方不再享有；②开单人或承兑人到期必须无条件支付债权凭证款项，不得以任何理由对抗善意的债权凭证持有人 宝象流转单明确债权凭证一经签收，原对应的债权债务结清，且转让后，转让方不再享有被转让宝象的相应权利。</t>
  </si>
  <si>
    <t>联合颁布的《关于规范发展供应链金融支持供应链产业链稳定循环和优化升级的意见》。</t>
  </si>
  <si>
    <t>本次募投项目 对应现有业务板块及产品 与现有业务及产品的联系 对现有业务及产品的升级情况 提高脚本的利用率与切换时间，多措并举，促进接口、PC端自动化、移动端自动化等各类型测试工具的智能化 2、区块链技术平台研发 信息技术服务板块-软件产品及解决方案-通用软件产品-区块链类现有研发成果：1、软件著作权：区块链平台、核心智能合约系统、供应链金融系统、通用区块链公共服务平台、基于区块链的供应链金融管理系统等；2、专利：一种定向支付方法、装置、设备及存储介质，一种基于区块链的数据存储方法、装置、设备及存储介质，基于区块链的货币流通监管方法、系统、设备及介质，基于区块链的票据管理方法、装置、服务器和存储介质等。</t>
  </si>
  <si>
    <t>西班牙国际银行提供的该项供应链金融服务不附追索权，公司通过此项服务可以提前回收货款，用以生产经营活动，具有商业合理性。</t>
  </si>
  <si>
    <t>根据公司与各供应链金融平台签订的保理协议，相关保理业务均无追索权，即受让人对转让人或转让人的前手（如有）不具有追索权，公司受债务追溯的可能性较低，该金融资产所有权上几乎所有的风险和报酬均已转移，符合终止确认</t>
  </si>
  <si>
    <t>供应链金融资产证券化业务（以下简称“供应链 ABS”）；以上述供应链 ABS 相同的基础资产，在银行间市场交易商协会注册供应链金融资产支持票据（以下简称“ABN”）。</t>
  </si>
  <si>
    <t>这种业务发展方式目前在国内较为普遍， 国内大宗商品信息服务企业在为客户提供信息服务的同时， 借助互联网为客户提供大宗商品交易服务、 物流服务以及供应链金融服务。</t>
  </si>
  <si>
    <t>公司 B 端服务采用软件一次性授权与升级更新及技术支持服务费相结合、或者按照期间收取软件使用费等计费方式，交付方式采用软件一次性交付、或者将数据以 API 接口等多种技术形式提供给银行、证券、保险、供应链金融、政府、制造、地产、物流等多个行业客户。</t>
  </si>
  <si>
    <t>另外，公司商业大数据技术也在不同应用领域获得多项荣誉奖项， 在泛金融领域，公司所获奖项包括： 2021 年公司荣获“最佳供应链金融实践案例”（由《贸易金融》、知钛财经与北京财资和供应链应用技术研究院，共同发起第 5 届中国供应链金融“行业标兵大奖”）； 2020 年公司为郑州银行研发的“大数据风控平台”荣获中国银行业金融科技应用成果大赛“最佳技术创新奖”三等奖（由中国银行业协会、中小银行互联网金融（深圳）联盟指导、《中国银行业》杂志主办）； 2019 年公司入选金融科技创新应用案例集名单（中国信通院） ；公司获得“2019 全国商用车金融行业优秀科技创新企业”荣誉（中国汽车流通协会主办、中国汽车流通协会商用车专业委员会举办的第二届中国商用车金融大会）；公司获得“2017 年度中国大数据金融行业最佳解决方案”（中国电子信息产业发展研究院主办的中国大数据产业生态大会）。</t>
  </si>
  <si>
    <t>《中共中央办公厅、国务院办公厅关于促进中小企业健康发展的指导意见》 ~ 2019.04.07 研究促进中小企业依托应收账款、供应链金融、特许经营权等进行融资。</t>
  </si>
  <si>
    <t>《关于进一步做好供应链创新与应用试点工作的通知》（商建函[2020]111号） 商务部等多部委 2020.04.10 充分利用供应链金融服务实体企业。</t>
  </si>
  <si>
    <t>《关于进一步做好供应链创新与应用试点工作的通知》(商建函[2020]111号) 商务部等多部委 2020.04.10 充分利用供应链金融服务实体企业。</t>
  </si>
  <si>
    <t>说明：本期资本公积增加的原因为智游网安与山东恒誉信息技术有限公司发生的业务在 2019 年度确认其他业务收入3,551,786.96 元， 2020 年度确认其他业务收入 609,305.32 元，经核查，该部分业务为供应链金融业务，该部分收入为资金占用费，公司将该部分收入调整为财务费用科目，为非经常性损益，因此智游网安 2019 年至 2021 年业绩承诺期内的扣除非经常性损益后归属于母公司股东的净利润调减 4,161,092.28 元。</t>
  </si>
  <si>
    <t>[第八节 财务会计信息与管理层分析] [九、经营成果分析]
EFIS AG 为 Fressnapf 集团范围内的供应链金融服务企业，公司与 Fressnapf 的结算</t>
  </si>
  <si>
    <t>供应链金融业务为公司通过供应链金融公司或银行等金融机构推出的相关平台（中企云链平台、建信融通平台等），在授信额度内签发“云信” 、 “融信” 等数字化凭证以支付货款给供应商， 供应商收到上述凭证后可选择将持有的数字化凭证进行拆分并转让，也可自行承担融资费用进行融资变现或持有至到期兑付。</t>
  </si>
  <si>
    <t>项目名称 关联方 期末余额 期初余额 账面余额 坏账准备 账面余额 坏账准备 应收账款 中建城开环境建设有限公司铜鼓分公司 62,709,461.35 1,881,283.84 应收账款 中建城开环境建设有限公司新建分公司 4,301,487.13 129,044.61 其他应收款 萍乡旭融置业有限公司 31,000,000.00 16,000,000.00 应收账款 萍乡旭融置业有限公司 18,702,200.00 187,022.00 应收账款 南昌市宝旭置业有限公司 52,893,760.00 528,937.60 其他应收款 江西中盛供应链金融股份有限公司 1,350,000.00 预付账款 江西中盛供应链金融股份有限公司 1,208,177.82 合计 214,755,987.82 1,811,978.10 83,010,948.48</t>
  </si>
  <si>
    <t>项目名称 关联方 期末余额 期初余额 账面余额 坏账准备 账面余额 坏账准备 应收账款 萍乡旭融置业有限公司 17,506,333.70 175,063.34 应收账款 南昌市宝旭置业有限公司 9,127,171.25 91,271.71 8,491,817.70 84,918.18 应收账款 江西煜明智慧光电股份有限公司 10,548,897.48 316,466.92 预付账款 江西中盛供应链金融股份有限公司 928,639.66 其他应收款 江西中盛供应链金融股份有限公司 5,265,614.96 合同资产 萍乡旭融置业有限公司 66,057,856.67 198,173.57 46,983,248.75 140,949.75 合同资产 南昌市宝旭置业有限公司 71,341,309.36 214,023.93 61,524,699.11 184,574.10</t>
  </si>
  <si>
    <t>公司为按揭、融资租赁、供应链金融、商业保理及买方信贷业务提供担保额度，是为提高公司产品市场占有率，拉动公司销售的稳定增长，保证公司现金流的安全。</t>
  </si>
  <si>
    <t>结合供应链金融具体协议条款，和企业会计准则对金融资产终止确认的相关规定，对公司各类供应链金融回款方式分析判断情况如下：</t>
  </si>
  <si>
    <t>公司背书转让供应链金融债权工具均具有真实的交易背景。</t>
  </si>
  <si>
    <t>其中，应收云信是中企云链平台下的供应链金融债权工具，三一金票是三一集团旗下供应链金融服务平台开发的支付类票据。</t>
  </si>
  <si>
    <t>已完成 供应链金融平台 6,046,325.94 本项目采用大数据、云计算、人工智能等先进技术，帮助银行、财务公司等金融机构快速建设数据驱动、贴合场景、灵活创新、智能高效的供应链金融综合服务平台。</t>
  </si>
  <si>
    <t>4 开源证券-平裕保理第4期供应链金融资产支持专项计划 2019-02-19 2020-02-13 97,700.00</t>
  </si>
  <si>
    <t>（移动端）V1.0 2023SR0200660 开科唯识 2019/5/5 2023/2/6 原始取得 无 105 供应链金融平台V1.0 2023SR0199952 开科唯识 2019/5/5 2023/2/6 原始取得 无 106 跨境托管业务管理应用V1.0 2023SR0200710 开科唯识 2019/12/13 2023/2/6 原始取得 无 107 绩效管理系统V1.0 2023SR0200708 开科唯识 2021/3/1 2023/2/6 原始取得 无 108 鹓雏低代码开发平台[简称：鵷鶵]V1.0 2023SR0199916 开科唯识 2022/9/28 2023/2/6 原始取得 无 109 考试报名缴费支付平台V1.0 2023SR0199911 开科唯识 2022/7/18 2023/2/6 原始取得 无 110 云桌面系统V1.0 2023SR0212763 开科唯识</t>
  </si>
  <si>
    <t>（移动端）V1.0 2023SR0200660 开科唯识 2019/5/5 2023/2/6 原始取得 无 105 供应链金融平台V1.0 2023SR0199952 开科唯识 2019/5/5 2023/2/6 原始取得 无 106 跨境托管业务管理应用V1.0 2023SR0200710 开科唯识 2019/12/13 2023/2/6 原始取得 无 107 绩效管理系统V1.0 2023SR0200708 开科唯识 2021/3/1 2023/2/6 原始取得 无 108 鹓雏低代码开发平台[简称：鵷鶵]V1.0 2023SR0199916 开科唯识 2022/9/28 2023/2/6 原始取得 无 109 考试报名缴费支付平台V1.0 2023SR0199911 开科唯识 2022/7/18 2023/2/6 原始取得 无 110 云桌面系统V1.0 2023SR0212763 开科唯识 2022/10/30 2023/2/8 原始取得 无 111 运维管理平台</t>
  </si>
  <si>
    <t>截至 2023 年 12 月 31 日，公司及所属子公司担保的供应链金融业务累计余额为 1,119,209.68 万元人民币。</t>
  </si>
  <si>
    <t>报告期各期末， 应收账款债权凭证已贴现未到期终止确认的供应链金融产品有云信、简单汇和光信通，结合供应链金融具体协议条款，和企业会计准则对金融资产终止确认的相关规定，对公司各类供应链金融回款方式分析判断情况如下：</t>
  </si>
  <si>
    <t>发行人主要原材料为阴极铜，阴极铜供应商以现金收款为主，发行人与阴极铜供应商白银有色、 九江富奕通、 象屿新能源开展供应链金融合作，账期分别为 90 天/180 天、 90 天和 30 天；发行人向其他阴极铜供应商采购一般为现款现货模式。</t>
  </si>
  <si>
    <t>关联方与发行人开展该类业务本质属于供应链金融方面的业务，发行人与白银有色和九江富奕通具有天然良好的合作基础和优势，但市场上亦存在其他可替代的合作方，如象屿新能源给予了发行人同类业务 1 亿元授信额度。</t>
  </si>
  <si>
    <t>发行人主要原材料为阴极铜，阴极铜供应商以现金收款为主，发行人与阴极铜供应商白银有色、九江富奕通（含九江安建达） 和象屿新能源开展供应链金融合作，账期分别为 90 天/180 天、 90 天和 30 天；发行人向其他阴极铜供应商采购一般为现款现货模式。</t>
  </si>
  <si>
    <t>（4）任何与奇瑞供应链金融平台有关的一切服务、交易及非交易活动均受该协议约定。</t>
  </si>
  <si>
    <t>2021 年末及 2022 年 6 月末，供应链金融服务费用较高，主要是滁州惠科通过保理商云链（天津）商业保理有限公司提供供应链融资服务，所支付的费用。</t>
  </si>
  <si>
    <t>2、深圳市一家一牛金融服务有限公司原系发行人董事徐紫嫚控制控股股东深圳市红十三供应链金融服务有限公司 99.90%的股权的关联方； 由于深圳市红十三供应链金融服务有限公司的股权结构发生变化， 根据《创业板上市规则》的规定深圳市一家一牛金融服务有限公司不再属于发行人关联方，但由于其在过去12 个月内存在属于发行人关联方的情形，故将其视同为关联方进行披露。</t>
  </si>
  <si>
    <t>注 3：深圳市红十三产业投资管理股份有限公司将其持有的深圳红十三供应链金融服务有限公司的全部股权分别转让给成凤、余维红、深圳市电立方科技有限公司，因此徐紫嫚不再控制深圳市红十三供应链金融服务有限公司、深圳市一家一牛金融服务有限公司。</t>
  </si>
  <si>
    <t>[六、注册会计师对财务报表审计的责任]
③组合 3，供应链金融</t>
  </si>
  <si>
    <t>（以上各项涉及法律、行政法规、国务院决定禁止的项目除外，限制的项目须取得许可后方可经营） 供应链管理 商业保理 98 山东海易农物联网科技有限公司 物联网科技研发；食品、农副产品的销售及网上销售；农产品信息咨询；供应链管理；技术服务（依法须经批准的项目，经相关部门批准后方可开展经营活动） 供应链管理 信息技术咨询服务 99 广州瀚海供应链金融服务有限公司 供应链管理;投资咨询服务;企业信用评估评级服务;企业信用咨询服务;信息技术咨询服务;软件开发;企业信用信息的采集、整理、保存、加工及提供（金融信用信息除外）;软件服务;企业财务咨询服务;企业管理咨询服务;贸易咨询服务;商品批发贸易（许可审批类商品除外）;商品零售贸易（许可审批类商品除外）;互联网商品销售（许可审批类商品除外）;贸易代理;家用电器批发;日用家电设备零售;电子产品批发;电子产品零售;通讯设备及配套设备批发;通信设备零售;计算机批发;计算机零配件批发;计算机零售;计算机零配件零售 供应链管理 供应链金融服务 100 深圳海创易 一般经营项目是：保付代理（非银行融资类</t>
  </si>
  <si>
    <t>（以上各项涉及法律、行政法规、国务院决定禁止的项目除外，限制的项目须取得许可后方可经营） 供应链管理 商业保理 98 山东海易农物联网科技有限公司 物联网科技研发；食品、农副产品的销售及网上销售；农产品信息咨询；供应链管理；技术服务（依法须经批准的项目，经相关部门批准后方可开展经营活动） 供应链管理 信息技术咨询服务 99 广州瀚海供应链金融服务有限公司 供应链管理;投资咨询服务;企业信用评估评级服务;企业信用咨询服务;信息技术咨询服务;软件开发;企业信用信息的采集、整理、保存、加工及提供（金融信用信息除外）;软件服务;企业财务咨询服务;企业管理咨询服务;贸易咨询服务;商品批发贸易（许可审批类商品除外）;商品零售贸易（许可审批类商品除外）;互联网商品销售（许可审批类商品除外）;贸易代理;家用电器批发;日用家电设 供应链管理 供应链金融服务</t>
  </si>
  <si>
    <t>（除依法须经批准的项目外，凭营业执照依法自主开展经营活动） 国际货运代理服务；仓储 供应链金融服务 79 莱州石联生态科技有限公司 生态恢复及生态保护服务；软件开发；互联网数据服务；区块链技术相关软件和服务；物联网技术服务；信息技术咨询服务；建筑材料批发；建筑装饰材料零售；工程和技术研究和试验发展；社会经济咨询服务（投资咨询除外）；市场营销策划；智能基础制造装备制造；人工智能基础资源与技术平台；智能基础制造装备销售；工业控制计算机及系统制造；通用设备修理；互联网设备制造；互联网平台；矿产资源勘查；数字内容服务；建筑工程建设活动；普通货物道路运输；道路货物运输站经营；道路货物运输（网络货运）；国内货物运输代理。</t>
  </si>
  <si>
    <t>【依法须经批准的项目，经相关部门批准后方可开展经营活动】 国际货物运输代理，仓储 供应链金融服务 1,857.80 已 访 谈 并查 看收入明细账，公司 实 际 业务 不涉 及 供 应链 管理 及 基 础物 流服务，且不存在该等服务收入，不 构 成 同业 竞争</t>
  </si>
  <si>
    <t>（以上各项涉及法律、行政法规、国务院决定禁止的项目除外，限制的项目须取得许可后方可经营） 供应链管理 商业保理 84 广州瀚海供应链金融服务有限公司 供应链管理;投资咨询服务;企业信用评估评级服务;企业信用咨询服务;信息技术咨询服务;软件开发;企业信用信息的采集、整理、保存、加工及提供（金融信用信息除外）;软件服务;企业财务咨询服务;企业管理咨询服务;贸易咨询服务;商品批发贸易（许可审批类商品除外）;商品零售贸易（许可审批类商品除外）;互联网商品销售（许可审批类商品除外）;贸易代理;家用电器批发;日用家电设备零售;电子产品批发;电子产品零售;通讯设备及配套设备批发;通信设备零售;计算机批发;计算机零配件批发;计算机零售;计算机零配件零售 供应链管理 金融咨询服务 85 深圳海创易融商业保理有限公司 一般经营项目是：保付代理（非银行融资类）；保付代理信息咨询服务；投资咨询、经济信息咨询、企业管理咨询（均不含限制项目）；投资兴办实业（具体项目另行申报）；从事担保业务（不含融资性担保业务及其他限制项目）；信用风险管理平台系统的技术开发；供应链管理及相关配套服务</t>
  </si>
  <si>
    <t>以合同物流为例，合同物流系为客户提供包括采购物流、生产物流、销售物流、逆向物流等在内的供应链物流管理服务，同时还可提供物流方案设计咨询、供应链优化及供应链金融等增值服务。</t>
  </si>
  <si>
    <t>公司服务于以银行为主的金融行业客户，凭借自主研发的核心技术和产品，围绕银行的资产（信贷、交易银行和供应链金融）、风险管理、核心业务系统等关键业务领域和关键科技领域，向客户提供业务系统建设相关的全生命周期的服务，致力于帮助客户提升获客、业务流程处理和风险管理等关键业务环节的效率，用国内自主可控的金融科技，保障银行金融业务的安全稳定运行，助力银行解决企业融资、零售业务转型和普惠金融等产业热点、难点问题。</t>
  </si>
  <si>
    <t>天阳科技主要围绕银行的资产（信贷、交易银行和供应链金融）、风险管理、核心业务系统等关键业务领域和关键科技领域，向客户提供业务系统建设相关的全生命周期的服务，发行人则主要聚焦银行渠道解决方案领域。</t>
  </si>
  <si>
    <t>公司向供应链金融服务平台的采购价格定价公允；公司向供应链金融服</t>
  </si>
  <si>
    <t>（1）本公司设立全资子公司广州市智度智麦科技有限公司、广州智度智芯科技有限责任公司（以下简称“广州智度智芯公司”）、非全资子公司广州智链未来公司、非全资子公司广州避雷针公司、非全资子公司供应链金融公司、非全资子公司武汉智度汉链公司。</t>
  </si>
  <si>
    <t>公司 2019 年开始利息支出大幅增加，主要是公司为缓解新建厂房以及开展二代生物柴油业务产生的资金压力，拓展了融资租赁、供应链金融、金融保理等多元融资方式，使得报告期内利息费用呈现出增长趋势。</t>
  </si>
  <si>
    <t>（4）报告期内，发行人财务费用逐年增加，主要是融资租赁、供应链金融、金融保理、融资担保等产生利息支出费用增长较快所致。</t>
  </si>
  <si>
    <t>公司深化新一代信息技术应用，加强互联互通，构建线上线下协同、数字化、智慧化的信用服务体系， 最大程度降低钢铁生态圈用户交易和金融机构供应链金融服务风险； 基于真实数据和算法模型应用，结合智能监管等服务，实现商品质量高效认证、用户信用精准评价、交易和交付全流程实时可视等， 提升钢铁生态圈信用水平。</t>
  </si>
  <si>
    <t>公司深化新一代信息技术应用，加强互联互通，构建线上线下协同、数字化、智慧化的信用服务体系， 最大程度降低钢铁生态圈用户交易和金融机构供应链金融服务风险；基于真实数据和算法模型应用，结合智能监管等服务，实现商品质量高效认证、用户信用精准评价、交易和交付全流程实时可视等， 提升钢铁生态圈信用水平。</t>
  </si>
  <si>
    <t>客户名称 客户投资户用光伏与其经营业务的匹配性及未来发展规划 向发行人的采购占其同类投资的占比
电投融和新能源发展有限公司 由国家电力投资集团有限公司参股，主要经营新能源投资开发、融资租赁、供应链金融、保理、能源产业投资、实业投资等业务，户用光伏的投资开发属于其经营业务范围。</t>
  </si>
  <si>
    <t>公司出纳负责供应链金融产品的日常管理，登记收支台账，定期与供应链金融产品管理平台核对。</t>
  </si>
  <si>
    <t>背书支付 应收款项融资中已经到期的云信和联信供应链金融产品 10,249,427.44 终止确认 根据云信和联信的金融平台服务协议和交易规则，云信和联信流转后不可追索，云信和联信背书支付后公司已将该金融资产所有权上几乎所有的风险和报酬转移，符合《企业会计准则第23号——金融资产转移》规定的终止确认的条件。</t>
  </si>
  <si>
    <t>2、供应链金融回款的运作模式</t>
  </si>
  <si>
    <t>（3） 报告期内，财务费用中的银行承兑汇票贴息及保理利息逐年增加，主要原因系随着发行人业务规模的增长，信用等级一般的银行承兑汇票和供应链票据的结算金额逐年上升，特别是供应链票据结算金额大幅增加，而供应商对供应链票据接受程度有限，报告期内发行人将收到的大部分供应链票据向供应链金融平台及第三方公司办理了无追索权保理。</t>
  </si>
  <si>
    <t>[八、中介机构核查程序及核查意见]
6、发行人对来自悦达集团下属企业的供应链金融、担保、借款、融资租赁</t>
  </si>
  <si>
    <t>如上表所示，报告期内，悦达集团为向发行人提供的供应链金融、担保、借款、融资租赁和售后租回、商业保理业务等资金链方面的金额合计 46,690.20 万元、 52,690.95 万元、 69,732.76 万元和24,250.87 万元，占发行人资金支出的比例为 13.19%、10.36%、6.86%和 2.96%， 占比较低，且报告期内呈现下降趋势。</t>
  </si>
  <si>
    <t>如合并计算并去除重叠部分，悦达集团向发行人提供的供应链金融、担保、借款、融资租赁和售后租回、商业保理业务的金额占发行人资金支出总额的比例更新如下：</t>
  </si>
  <si>
    <t>[二、发行人说明]
物产中大 供应链集成服务 2.46% 供应链集成服务、智慧供应链物流体系和特色供应链金融体系</t>
  </si>
  <si>
    <t>综上，公司提供给深圳精一的相关代理费用与假设按照同期银行贷款利率计算的利息费用存在差异，主要系公司基于自身资金需求，且受限于自身当期经营情况，难以向银行取得直接融资，转而向具有供应链金融服务资质的深圳精一进行融资，因深圳精一向公司提供的融资费用主要系参考国家相关利率上限以及自身的相关税费和利润进行结算，从而导致该等代理费用与同期银行贷款利率之间相差较大所致。</t>
  </si>
  <si>
    <t>根据公司与兵装保理于2019年8月签署的《中国兵装供应链金融服务平台（中兵保兑单）使用协议》，公司可通过平台签发“中兵保兑单”并将保兑单发送至供应商进行签收确认。</t>
  </si>
  <si>
    <t>2020 年底潍柴雷沃战略整合后， 根据汇银担保业务经营实际情况及潍柴集团整体战略规划， 供应链金融业务已于 2021 年 4 月全部停止， 融资租赁担保业务已于 2022 年 10 月全部停止。</t>
  </si>
  <si>
    <t>为区域内核心企业提供上下游供应链金融。</t>
  </si>
  <si>
    <t>（三）《公司2021年度财务预算》《关于投资建设通辽扎哈淖尔多能互补集成优化示范工程50MWp光伏发电项目的公告》《关于公司2021年度部分关联交易预计情况的公告》《公司关于申请办理国内保理业务的公告》《关于与国核商业保理股份有限公司办理保理业务的关联交易公告》《关于与北京融和云链科技有限公司办理供应链金融业务关联交易的公告》《关于与国家电投集团财务有限公司办理存款、信贷、结算等业务的关联交易公告》《内蒙古霍林河露天煤业股份有限公司向国家电投集团财务有限公司办理存、贷款等业务风险应急处置预案》《关于国家电投集团财务有限公司2020年12月31日风险评估专项审核报告》《关于公司及子公司开展资产池业务（涌金司库专用）的公告》《关于内蒙古霍煤鸿骏铝电有限责任公司接受关联方委托贷款的公告》《关于公司向霍煤鸿骏铝电公司提供融资担保的公告》《关于霍煤鸿骏铝电公司为霍白配售电公司提供购售电经营担保的公告》《关于内蒙古霍煤鸿骏铝电有限责任公司2018-2020年度盈利预测实现情况的公告》《关于内蒙古霍林河露天煤业股份有限公司发行股份及支付现金购买内蒙古霍煤鸿骏铝电有限责任公司</t>
  </si>
  <si>
    <t>SAS账单系中国电子信息产业集团有限公司供应链金融服务平台中流通的供应链金融产品，中国电子信息产业集团有限公司供应链金融服务平台系中国电子信息产业集团有限公司依托平安银行“供应链应收账款服务平台”建立，为上游供应链企业提供应收账款转让和融资服务。</t>
  </si>
  <si>
    <t>截至本招股说明书签署日，发行人主要提供芯片应用设计和分销服务，硬蛋创新保留业务及实际控制人控制的其他企业则主要从事定制化模块及解决方案、开发及销售自研 AIoT 产品、提供软件服务及供应链金融服务等业务。</t>
  </si>
  <si>
    <t>创新保留业务主体硬蛋科技主要从事定制化模块及解决方案、开发及销售自研AIoT 产品、提供软件服务及供应链金融服务等业务，通过为客户量身定制完整的 AIoT 智能硬件应用方案和产品， 销售包括鸿蒙智能电池、智能屏及智能通信模块等一系列产品；实际控制人控制的其他企业则主要从事物业租赁、管理等业务。</t>
  </si>
  <si>
    <t>11、取得瑞信杰创与硬蛋创新之间的供应链金融合同、银行回单等资料。</t>
  </si>
  <si>
    <t>申报会计师获取了相关供应链金融合同、转账银行回单并访谈相关人员，不存在异常情况。</t>
  </si>
  <si>
    <t>实控人控制的企业与库购网电子商务（深圳）有限公司存在供应链金融业务，合计流入金额620.00 万元， 保荐人获取了相关供应链金融合同，不存在异常情况。</t>
  </si>
  <si>
    <t>2020 年 1 月 1 日，科隆材料与优美科（香港）的供应链金融服务提供商荷兰商业银行 ING Bank N.V.签署《供应商协议》，将科隆材料应收优美科（香港）的货款通过ING Bank N.V.的在线 INGSCF 平台在无追索权的基础上转让给 ING Bank N.V.。</t>
  </si>
  <si>
    <t>同时，公司与香港优美科供应链金融服务提供商荷兰商业银行 ING 就优美科应收账款开展保理业务。</t>
  </si>
  <si>
    <t>项目 期末 期初 账面余额 账面价值 受限类型 受限情况 账面余额 账面价值 受限类型 受限情况 货币资金 32,196,672.02 32,196,672.02 质押 票据、信用证保证金 应收票据 29,476,540.04 29,476,540.04 质押、已背书或贴 票据质押、已背书或贴现 存货 50,000,000.00 50,000,000.00 质押 供应链金融借款 固定资产 333,298,217.11 280,062,548.05 抵押 融资租赁借款、最高额抵押 153,107,748.82 129,864,958.99 抵押 融资租赁公司借款 无形资产 57,401,900.00 56,370,005.17 抵押 最高额抵押 应收款项融资 3,207,963.00 3,207,963.00 质押 票据质押 应收账款 20,660,830.97 19,627,789.43</t>
  </si>
  <si>
    <t>序号 关联方 关联关系 14 江西中盛供应链金融股份有限公司 公司董事熊衍保通过江西顺悦投资集团有限公司及南昌市佳佳福投资中心(有限合伙)间接持有7.92％的股权并担任董事(熊衍保2021年1月卸任该公司董事) 15 抚州博能悠然健康产业有限公司 公司董事熊衍保曾间接持有1.30％的股权并担任董事 16 南昌市西湖区红商小额贷款股份有限公司 公司董事熊衍保曾担任董事(该公司于2019年12月16日注销) 17 江西新汉光农业科技发展有限公司 公司董事能衍保曾担任董事 18 江西飞德实业有限公司 公司董事能衍保曾通过江西宝盛实业有限公司间接持有54％的股权，于2018年1月15日转让给熊林金 19 江西满泰实业有限公司 公司董事熊衍保曾持有7.52％的股权并担任董事，于2019年10月11日转让给刘恒军 20 江西浩普健康科技有限公司 公司董事熊衍保的哥哥熊衍贵曾持有60.00％的股权</t>
  </si>
  <si>
    <t>Med Matters（迈德医疗） 委托其配送公司为其提供供应链金融服务，符合行业惯例。</t>
  </si>
  <si>
    <t>[第八节 财务会计信息与管理层分析] [二十、其他重大事项]
3、供应链金融</t>
  </si>
  <si>
    <t>（3） 2022 年末应付账款余额前五名企业与当期前五大供应商匹配情况 福建华龙建设工程有限公司、厦门兴海和金属制品有限公司、厦门誉宇工贸有限公司为发行人应付账款余额前五名企业，非当期前五大供应商，主要系厦门兴海和金属制品有限公司、厦门誉宇工贸有限公司这两家供应商在本年均采用银行提供的供应链金融服务进行结算，相关账期延长至 180 天；福建华龙建设工程有限公司为公司新厂区工程建筑服务供应商，非材料采购供应商，未纳入采购前五大供应商统计范围。</t>
  </si>
  <si>
    <t>公司在评估第三方供应链金融平台代为支付不存在债权纠纷的影响的前提下，同意奇瑞汽车由第三方供应链金融平台代为支付货款。</t>
  </si>
  <si>
    <t>的前提下，同意奇瑞汽车由第三方供应链金融平台代为支付货款。</t>
  </si>
  <si>
    <t>具体操作流程为：MASCO 与第三方供应链金融服务平台 Prime Revenue 签订</t>
  </si>
  <si>
    <t>2022 年，公司对 Watkins 的销售模式由寄售模式调整为一般模式，信用期相应由寄售模式 30 天付款调整为月结 120 天付款，为缓解供应商资金压力，Watkins 引入第三方供应链金融服务平台，供应商可根据自身资金安排选择支付保理费用以提前收回货款，或持有至到期。</t>
  </si>
  <si>
    <t>推出以“e 链通”“采购通”以及场景化供应链金融产品，立足省内、服务全国，服务覆盖新材料新能源、机械与设备制造、绿色建筑材料与建设工程等重点行业领域客户，为 1+N 拓展普惠金融、科创金融、绿色金融，支持实体企业提供了有力工具。</t>
  </si>
  <si>
    <t>2018年11月30日，公司收到本次供应链金融资产支持专项计划管理人中山证券有限责任公司（以下简称“中山证券” ）转发的深圳证券交易所《关于中山证券“中山-联荣供应链金融1-10号资产支持专项计划” 符合深交所挂牌条件的无异议函》 (深证函【2018】 585号)。</t>
  </si>
  <si>
    <t>其中，供应链金融回款为公司客户 LEGGETT &amp; PLATT GLOBAL SERVICES 的合作银行 WELLS FARGO BANK NA（二者合作开展供应链金融业务） 与公司签订了应收账款转让协议，由 WELLS FARGO BANK NA 代为支付货款，该部分在 2018 年、 2019 年、 2020年占公司第三方回款的比例分别为 51.61%、 41.80%、 55.44%， 比例较高；集团统筹支付主要为部分客户由其关联主体进行货款结算；客户更名和客户新旧主体切换主要系客户因业务需要，进行了更名或业务转移等安排导致；指定第三方回款为部分客户指定员工、股东或其他企业代为支付款项。</t>
  </si>
  <si>
    <t>其中，供应链金融回款为公司客户 LEGGETT &amp; PLATT GLOBAL SERVICES 的合作银行 WELLS FARGO BANK NA（二者合作开展供应链金融业务）与公司签订了应收账款转让协议，由 WELLS FARGO BANK NA 代为支付货款，该部分在 2018 年、 2019 年、 2020年占公司第三方回款的比例分别为 51.61%、 41.80%、 55.44%，比例较高；集团统筹支付主要为部分客户由其关联主体进行货款结算；客户更名和客户新旧主体切换主要系客户因业务需要，进行了更名或业务转移等安排导致；指定第三方回款为部分客户指定员工、股东或其他企业代为支付款项。</t>
  </si>
  <si>
    <t>其中，供应链金融回款为公司客户 LEGGETT &amp; PLATT GLOBAL SERVICES 的合作银行 WELLS FARGO BANK NA（二者合作开展供应链金融业务）与公司签订了应收账款转让协议，由 WELLS FARGO BANK NA 代为支付货款，该部分在 2018 年、 2019 年、 2020年、 2021 年 1-6 月占公司第三方回款的比例分别为 51.61%、 41.80%、 55.44%、95.72%，比例较高；集团统筹支付主要为部分客户由其关联主体进行货款结算；客户更名和客户新旧主体切换主要系客户因业务需要，进行了更名或业务转移等安排导致；指定第三方回款为部分客户指定员工、股东或其他企业代为支付款项。</t>
  </si>
  <si>
    <t>因此，根据上述相关事实，发行人因供应链金融而终止确认的应收账款符合终止确认条件，相关会计处理符合《企业会计准则》的规定。</t>
  </si>
  <si>
    <t>其中，供应链金融回款为公司客户 LEGGETT &amp; PLATT GLOBAL SERVICES 的合作银行 WELLS FARGO BANK NA（二者合作开展供应链金融业务）与公司签订了应收账款转让协议，由 WELLS FARGO BANK NA 代为支付货款，该部分在 2019 年、 2020 年、 2021年度占公司第三方回款的比例分别为 41.80%、 55.44%、 97.80%，比例较高；集团统筹支付主要为部分客户由其关联主体进行货款结算；客户更名和客户新旧主体切换主要系客户因业务需要，进行了更名或业务转移等安排导致；指定第三方回款为部分客户指定员工、股东或其他企业代为支付款项。</t>
  </si>
  <si>
    <t>上述折扣费用的计算方式，所有参与 LEGGETT &amp; PLATT 供应链金融计划的主体均应按此执行，因此具有公允性。</t>
  </si>
  <si>
    <t>发行人 供 应 链 金 融 回 款 为 公 司 客 户 LEGGETT &amp; PLATT GLOBAL SERVICES 的合作银行 WELLS FARGO BANK NA（二者合作开展供应链金融业务）与公司签订应收账款转让协议，由 WELLS FARGO BANK NA 代为支付货款，该部分在 2019 年、 2020 年、 2021 年度占公司第三方回款的比例分别为41.80%、 55.44%、 87.64%， 在第三方回款中占比较高。</t>
  </si>
  <si>
    <t>该供应商是海尔集团旗下子公司，主要提供供应链金融服务，通过提高采购价格的形式收取资金成本，资金使用成本为季度利率2.8％.2020年及以后，公司停止与该公司合作。</t>
  </si>
  <si>
    <t>该公司为海尔集团旗下的供应链金融公司，主营业务为代理采购综合服务，符合公司的融资需求。</t>
  </si>
  <si>
    <t>发行人智慧交通衍生业务系发行人依托其庞大的ETC用户群体以及遍布江苏省的线下服务场景，协助第三方机构为发行人车主用户提供车辆保险、供应链金融等增值服务，发行人按协议向第三方机构收取一定比例的服务费，无售后服务条款，因此无需计提售后服务费。</t>
  </si>
  <si>
    <t>发行人应收账款期末余额较高主要系发行人客户为徐工机械、山推股份、三一重工、小松、思诺高等国内外知名工程机械厂商，总体信用良好，客户信用期一般为月结 30-90 天所致；同时， 2020 年末应收账款余额占当期营业收入比例较高，主要系发行人当年对徐工机械销售占比较高，徐工机械回款周期较长所致； 2023 年 6 月末应收账款余额占当期营业收入比例较高，主要系发行人主要客户徐工机械本期主要使用供应链金融产品（应收账款债权凭证）进行结算， 发行人根据《关于严格执行企业会计准则切实做好企业 2021 年年报工作的通知》（财会〔2021〕 32 号）等规定，将收到的供应链金融产品继续保留在应收账款中核算，因此应收账款期末余额较高。</t>
  </si>
  <si>
    <t>公司目前债务融资集道包括银行信用贷款、担保贷款、应收账款质押贷款、国际订单融资、供应链金融、售后回租等。</t>
  </si>
  <si>
    <t>扣除三一重能供应链金融结算方式的金额， 2021 年上半年票据结算占主营业务收入比例为58.59%，与 2020 年度占比持平。</t>
  </si>
  <si>
    <t>2021 年下游客户新增供应链金融方式付款，减少了公司商业承兑汇票的回款比例，公司可随时用于贴现的银行承兑汇票、供应链金融票据回款占比合计分别为 30.61%、 46.35%和 57.43%，并未因新增供应链金融方式而出现回款恶化的情形。</t>
  </si>
  <si>
    <t>2021 年下游客户新增供应链金融方式付款，减少了公司商业承兑汇票的回款比例，公司可随时用于贴现的银行承兑汇票、供应链金融票据回款占比合计分别为 30.61%、 46.35%、 57.43%和 60.52%，并未因新增供应链金融方式而出现回款恶化的情形。</t>
  </si>
  <si>
    <t>2022 年上半年，虽然销售合同关于结算方式的约定未发生重大变化，但客户受下游终端客户回款的影响，采用票据和供应链金融结算的比例增加，导致 2022 年上半年以票据和供应链金融结算货款占比增加。</t>
  </si>
  <si>
    <t>鼓励银行业金融机构发起设立供应链金融专营机构、事业部和特色分支机构。</t>
  </si>
  <si>
    <t>书》《世纪证券-中国武夷供应链金融 1-10 期资产支持专项计划基础资产买卖协议》等法律文件符合本所挂牌要求无异议。</t>
  </si>
  <si>
    <t>（二）根据首钢供应链金融服务平台融资规则，首钢股份及其下属企业作为融资方在平台上融资时，北京京西供应链管理有限公司可能收取一定的服务费，收费标准将参考其他同类平台的收费标准设置服务费率。</t>
  </si>
  <si>
    <t>保荐人对公司使用银行承兑汇票、商业承兑汇票、 供应链金融产品等方式支付募集资金投资项目所需资金并以募集资金等额置换的事项无异议。</t>
  </si>
  <si>
    <t>众家联供应链金融业务开展不仅需要掌握平台采购交易数据，而且还需与业务相匹配的银行流水记录作为佐证，作为供应链金融增信的手段，即众家联根据平台内具有真实银行流水的交易记录评判供应商的资信水平，从而为合作银行在向众家联平台供应商提供贷款时提供增信证明。</t>
  </si>
  <si>
    <t>上市公司致力于打造服务产业端的智能物流平台——传化货运网， 本次与蚂蚁集团签署战略合作框架协议， 旨在充分协同各自在区块链技术、 智能仓储、数字化转型等方面的优势和资源， 进一步拓展公司的平台化连接能力， 加速推进数字货运网建设、 推动产业数字化转型； 同时， 依托公司线上线下丰富的业务场景，协同蚂蚁集团在金融领域的领先技术以及服务能力， 双方将为制造企业、物流企业、 货运司机等客户群体， 带来更高效、安全的物流供应链金融服务解决方案，实现供应链金融在物流领域的模式创新，带动供应链的高效运转。</t>
  </si>
  <si>
    <t>[第十节 财务报告] [十一、关联方及关联交易]
项目名称 关联方 期末账面余额 期初账面余额 应付账款 金源昌集团有限公司 14,556.87 2,917,654.91 应付账款 广东金源科技股份有限公司 715,856.74 569,706.74 应付账款 广东瑞坤供应链金融有限公司 6,774.94 应付账款 福建冠福实业有限公司 24,240.00</t>
  </si>
  <si>
    <t>[十七、公司子公司重大事项]
当期新增的使用权资产 6,553,794 6,126,609以银行供应链金融产品/再保理支付的长期资产采购款 543,389 992,178</t>
  </si>
  <si>
    <t>中国服务有限公司 1万港币 产品研发，设计，生产，销售，进出口贸易 51% 控股子公司 2016年4月19日 香港黃竹坑，黃竹坑道50號,W5015樓10室。</t>
  </si>
  <si>
    <t>第十二条 公司及子公司开展信用证融资、供应链金融、保理等非银行类借款业务的，筹资方案由公司董事会审批，单项金额超过 5,000 万元人民币，或连续 12 个月内累计超过 1 亿元的，还应提交股东大会审议通过。</t>
  </si>
  <si>
    <t>截至2023年末，本行为200余家核心企业提供供应链金融服务，服务核心企业上下游中小客群达5,200余家，供应链金融贷款余额达80.91亿元，带动了当地相关产业的发展。</t>
  </si>
  <si>
    <t>公司本次向中交保理申请开展供应链金融、商业保理业务是为了公司日常经营发展需要，中交保理作为中国交通建设集团有限公司的控股公司，拥有商业保理、供应链金融和资产证券化等金融服务业务，相对于其他金融机构，对公司业务模式和发展战略了解更加深入，能够更好的贴近公司需求，便于为公司提供针对性较强、便捷高效的金融服务，且自成立以来中交保理履约能力良好，无逾期违约事件。</t>
  </si>
  <si>
    <t>[九、公允价值的披露]
本年发行开源平安-新希望供应链金融8号资产支持专项计划(列报于其他流动负债),发行规模17,800.00万元；本集团系该专项计划基础资产的债务人，关联方新希望集团有限公司通过出具《付款确认书》的方式为专项计划的偿付提供增信保照、</t>
  </si>
  <si>
    <t>本年发行开源-平安-新希望供应链金融11号资产支持专项计划，发行规模22,000.00万元；本集团系该专项计划基础资产的债务人，关联方新希望集团有限公司通过出具《付款确认书》的方式为专项计划的偿付提供增信保障。</t>
  </si>
  <si>
    <t>虽然公司通过采用优化客户结构、协商缩短账期、申请提前结算应收账款、开展供应链金融、提高存货管理效率等多种措施改善经营活动现金流情况，公司不存在经营活动现金流量持续为负的风险；但是若公司上述改善措施成效不佳，则经营活动现金流相对紧张的状况短期内仍将持续，公司存在经营活动现金流相对紧张风险。</t>
  </si>
  <si>
    <t>以核心、信贷、风控、客户信息管理、云解决方案等拳头产品为抓手，以供应链金融、汽车金融等新产品为突破口，坚持产品化导向，提升毛利率水平。</t>
  </si>
  <si>
    <t>(3)2019年8月29日，本公司与中电建商业保理有限公司签订不可撤销的《中国电建供应链金融共享服务平台融信商业保理融资协议》(协议编号：RZSQ190929000308),将通过中国电建供应链金融共享服务平台收到的湘电风能有限公司应收账款人民币5,000,000.00元转让给中电建商业保理有限公司，中电建商业保理有限公司将扣除融资费、保理手续费合计166,422.22元后的款项4,833,577.78元支付给了本公司，本公司据此终止确认应收账款金额5,000,000.00元。</t>
  </si>
  <si>
    <t>(4)2019年11月28日，本公司与中电建商业保理有限公司签订不可数情的《中国电建供应链金融共事服务平台融信商业保理融资协议》(协议编号：R29019112900515),将通过中国电建供应键金融共亭服务平台收到的湘电风险有限公司应收素款人民币《,165,764.97元转让给中电建商业保理有限公司，中电建商业保理有限公司将扣除融资费、保理于续费合计121,008.09元后的款项4,044,748.08元支付除了本公司，本公司据此终止确认应收股款金额4,165,754.87元。</t>
  </si>
  <si>
    <t>综上，天阳科技及厦门创翼供应链金融服务主要是为客户进行供应链金融技术平台建设以及相关技术开发、技术服务，未直接或间接从事供应链金融业务，公司不存在从事融资租赁、商业保理和小贷业务等类金融业务的情形；公司投资厦门创翼系为获取厦门创翼供应链金融服务的运营经验，提升公司供应链金融运营服务能力的需要，与公司主营业务密切相关，符合公司业务发展规划。</t>
  </si>
  <si>
    <t>根据杭工信·共赢1号医疗供应链金融集合资金信托计划约定，普通级信托单位首个赎回基准日前(含)基础收益率为6％/年。</t>
  </si>
  <si>
    <t>经过对其经销体系的精研， 我行提供了 采购 e、 订货快贷等适配产品， 并联合开展了 多次供应链金融客商大会， 利用我行</t>
  </si>
  <si>
    <t>验字第【2100645】号），截止 2021 年 6 月 29 日，本专项计划在募集期间有效参与金额为 12.60 亿元，上述资金已于 2021 年 6 月 29 日全部划入本专项计划托管人中国民生银行股份有限公司厦门分行开立的托管专户：象屿股份供应链金融系列第 2 期资产支持专项计划。</t>
  </si>
  <si>
    <t>鉴于合同期限即将到期， 根据公司业务开展实际情况， 公司拟与象屿金控续签《供应链金融服务协议》，由象屿金控及其下属子公司继续为公司及下属子公司提供多方面、多品种的优惠、优质、便捷的供应链金融和类金融服务， 在协议有效期内象屿金控及其下属子公司为本公司提供供应链金融及类金融服务的最高余额不超过50亿元人民币。</t>
  </si>
  <si>
    <t>[十三、母公司财务报表主要项目注释]
被投资单位 期初余额 本期增减变动 追加投资 减少投资 权益法下确认的投资视益 其他综合收益调整 其他权益变动 一、合营企业 二、联营企业 云湖金服(山东)供应链科技有限公司 5,000,000.00 6,230.61 易链通供应链管理(山东)有限公司 1,650,000.00 1,106,221.84 汇易通金融科技(山东)有限公司 9,900,000.00 534,906.25 成都交子供应链金融服务有限公司 9,008,040.72 46,855.18 云南演中创兴供应链管理有限公司 31,274,924.87 232,669.49 云南君宜智能物流有限公司 320,955,990.46 1,995,664.33 小计 361,238,966.05 16,550,000.00 3,922,547.70 合计 361,238,966.05 16,550,000.00 3,922,547.70</t>
  </si>
  <si>
    <t>而拥抱产业互联网、利用供应链金融加速产融结合，是迎合新基建步伐的重要方式。</t>
  </si>
  <si>
    <t>本次供应链金融资产证券化业务有利于拓宽融资渠道， 有利于为上游供应商提供金融支持，强化公司与供应商的合作关系， 提高资产的使用效率和改善流动性，增强现金流的稳定性，优化公司负债结构。</t>
  </si>
  <si>
    <t>本公司拟开展供应链金融资产证券化业务，本业务以中诺商业保理(深圳)有限公司作为原始权益人，东兴证券股份有限公司作为计划管理人，公司及公司下属子公司作为基础资产的债务人，发行总规模不超过人民币 15 亿元（含 15 亿元），预计每期规模不超过人民币 5 亿元。</t>
  </si>
  <si>
    <t>《关于公司向集团财务公司申请贷款及综合授信的议案》、《关于华发集团为供应链金融资产支持产品提供担保及公司向其提供反担保暨关联交易的议案》属子关联交易议案，关联股东珠海华发集团有限公司、珠海华发综合发展有限公司及其一致行动人回避了该议案的表决。</t>
  </si>
  <si>
    <t>英大保理利用自身优势，推动供应链金融场景化和生态化，结合网融链、保理通金融服务发展，提高线上化和数字化水平，推进产业链条信息透明、周转安全、产销稳定，为国家电网供应商上下游产业链的市场竞争能力和延伸拓展能力提供支撑。</t>
  </si>
  <si>
    <t>《关于规范发展供应链金融支持供应链产业链稳定循环和优化升级的意见》首次明确供应链金融的内涵和发展方向，为供应链金融的规范发展奠定了制度基础。</t>
  </si>
  <si>
    <t>围绕客户经营的丰富场景，将“国际业务、供应链金融、现金管理”三大主线服务有效嵌入实体客户交易链条。</t>
  </si>
  <si>
    <t>借力数字化转型延伸服务半径，构建供应链金融生态圈。</t>
  </si>
  <si>
    <t>下一步，本行将完善供应链全链产品体系，聚焦“打造百条价值链主，实现千亿资产投放，围绕千家核心企业，服务万户普惠小微”目标，建圈强链、拓客增收，进一步推动供应链金融业务体系化发展、规模化提升。</t>
  </si>
  <si>
    <t>针对行业头部企业产业链上中小企业“融资难”问题，利用数字人民币成本低、效率高等特点，联合行业龙头企业探索数字人民币在供应链金融的应用场景，研发泸州老窖数字人民币智能合约供应链金融产品。</t>
  </si>
  <si>
    <t>供应链金融系统加快生态建设，与多家核心企业平台实现系统直联，累计服务客户超7,000户，其中小微客户占比达80%。</t>
  </si>
  <si>
    <t>新系统具备可扩展性，通过对接网贷平台系统、供应链金融系统和现金管理等多个业务系统，为本行授信业务创新发展提供有力的支撑平台。</t>
  </si>
  <si>
    <t>截至 2023 年 9 月末，成都交子金控供应链金融管理集团有限公司总资产 10.36 亿元，总负债 0.00 亿元，净资产 10.36 亿元，资产负债率 0.00%。</t>
  </si>
  <si>
    <t>所以，我们供应链金融也在不断跟进形势变化、根据客户需求，一方面练好内功、提升服务，另外一方面在与时俱进的迭代升级。</t>
  </si>
  <si>
    <t>创新研发“浙个好•数易贷”系列普惠产品、供应链金融、浙商交易宝等，充分发挥长板业务优势，挖掘业务持续增长点。</t>
  </si>
  <si>
    <t>养老、 新质生产力、 共同富裕、ESG（ 浙商银行的ESG是跟“浙银善标” 贯穿在一起的） 、 供应链金融的提升工程， 希望大家关注。</t>
  </si>
  <si>
    <t>公司及下属全资子公司向合作金融机构申请开具供应链金融票据用于支付货款，可能存在子公司现金额度不足，不能及时兑付到期供应链金融票据，导致合作金融机构要求公司履行担保的风险。</t>
  </si>
  <si>
    <t>但东临产融为了履行地方政府相关职能，将会向地方政府扶持的产业和公司提供投资、供应链金融等资金支持， 涉及投资和类金融业务，因此发行人拟按照《再融资业务若干问题解答》的相关要求，将投资东临产融的已投资金额和拟投资金额共 7,000 万元从本次募集资金总额中扣除。</t>
  </si>
  <si>
    <t>5.询问管理层开展"票据池"业务、"供应链金融服务"业务的主要原因，是否存在其他利益安排等；</t>
  </si>
  <si>
    <t>综上， 保荐机构对公司本次使用自有资金、承兑汇票、信用证、保函、供应链金融凭证等方式支付募投项目款项并以募集资金等额置换的事项无异议。</t>
  </si>
  <si>
    <t>[第十一节 财务会计报告] [十、与金融工具相关的风险]
转移方式 已转移金融资产性质 已转移金融资产金额 终止确认情况 终止确认情况的判断依据 背书 银行承兑汇票 12,905,275.96 终止 已经转移了其几乎所有的风险和报酬 背书 供应链金融票据 81,312.00 终止 已经转移了其几乎所有的风险和报酬 合计 12,986,587.96</t>
  </si>
  <si>
    <t>公司将收到的中企云链旗下供应链金融产品“云信”转让给供应商以支付货款，截至2021年12 月 31 日，尚未到期金额为 73.49 万元，根据新金融工具准则不能终止确认，期末在其他流动负债项目中列报。</t>
  </si>
  <si>
    <t>用友金融非银管理会计系统[简称：非银会计管理] V6.5 原始取得 其 用友金融成本分摊系统[简称：用友金融CA]V3.5 原始取得 用友金融多维盈利分析系统[简称：用友金融PA]V3.5 原始取得 用友金融产品定价系统[简称：用友金融RPM]V3.5 原始取得 用友金融非银管理会计系统[简称：非银管理会计系统]V3.5 原始取得 产 业金 融科 技云 平台 用友金融供应链金融管理平台工作流系统[简称：用友金融FC]V1.0 原始取得 2020年发布了用友金融供应链金融管理平台工作流系统V1.0和用友金融数字营销金融云平台V3.5；2021年发布了用友金融供应链金融系统V1.0；2021年发布了用友金融Yon-Cube数智化尽调系统V3.0、用友金融YonBank银行企业和个人服务云平台管理系统V1.0及用友金融薪财税企业和个人财务税务人事薪酬福利管理系统V1.0。</t>
  </si>
  <si>
    <t>序号 供应商名称 合同名称 合同内容 金额 签署日期 1 北京仁聚汇通信息科技有限责任公司 †供应链金融项目实施开发合同‡ 为京东安联财产保险有限公司供应链金融项目提供实施开发技术服务 1,584,000 2020.12.7 2 德勤企业咨询（上海）有限公司 †新金融工具准则咨询项目服务合同‡ 为河南省农村信用社联合社新金融工具准则咨询项目向用友金融提供相关的咨询服务 1,350,000 2020.09.04 3 天职国际会计师事务所（特殊普通合伙） †其他咨询类业务约定书‡ 为广西区联社新金融工具准则实施项目向用友金融提供相关的咨询服务 1,080,000 2021.01.19 4 重庆垛捷科技有限公司 †江苏省农业信贷担保有限责任公司业务系统开发项目外包服务合同‡ 为江苏省农业信贷担保有限责任公司提供信贷担保业务系统的开发及项目交付工作 1,000,000 2018.06.6 5 信永中和会计师事务所（特殊普通合伙） †保定银行股份有限公司新金融工具准则咨询及建设项目项目合同‡ 为保定银行股份有限公司新金融工具准则咨询及建设项目提供相关的咨询服务 900,000 2020.08 6 大连旅顺顺信税务师事务所有限公司 †铁岭银行新金融工具准则咨询项目实施外包合同‡ 为铁岭银行新金融工具准则咨询项目向用友金融提供实施、培训、持续支持服务 880,000 2021.03.19 7 北京仁聚汇通信息科技有限责任公司 †供应链金融项目咨询合同‡ 为京东安联财产保险有限公司供应链金融项目提供技术咨询服务 860,000 2020.11.17 8 大连旅顺顺信税务师事务所有限公司</t>
  </si>
  <si>
    <t>全资子公司 内蒙古伊泰煤炭股份有限公司持股100% 26,272.347711 伊泰供应链金融服务（深圳）有限公司 深圳市前海深港合作区前湾一路1号A栋201室 隋景虎 金融信息咨询、提供金融中介服务、接受金融机构委托从事金融服务外包（根据法律、行政法规、国务院规定等规定需要审批的，依法取得相关审批文件后方可经营）；保付代理（非银行融资 全资子公司 内蒙古伊泰煤炭股份有限公司持股100% 10,000</t>
  </si>
  <si>
    <t>[二、被担保人基本情况]
被担保公司名称 资产总额 负债总额 净资产 营业收入（2023年1-6月） 净利润（2023年1-6月） 上海临港伊泰供应链有限公司 15,583.53 6,036.13 9,547.40 51,886.50 -266.56 伊泰渤海能源有限责任公司 38,928.66 28,709.88 10,218.78 81,956.27 3,997.11 伊泰供应链金融服务（深圳）有限公司 106,488.01 93,093.72 13,394.29 255,065.51 5,367.38 伊泰能源（上海）有限公司 309,101.71 295,557.96 13,543.75 1,129,196.67 41,857.25 伊泰（天津）国际能源有限公司 2,327.42 66.66 2,260.76 -89.24 内蒙古伊泰国际能源有限公司 12,420.60 22.11 12,398.49 -1.51 伊泰（股份）香港有限公司 16,312.91 13,716.97 2,595.94 276.68 -5.78</t>
  </si>
  <si>
    <t>公司于2020年已完成自主区块链底层技术平台--智链2.0的搭建，已取得相关知识产权，通过工信部电标院的区块链功能测试，已经入选广州市软件示范平台(区块链软件示范平台仅有2家),获得广州市区块链协会颁发的"2020广州市区块链基础平台优秀提供商"，并在供应链金融领域完成了区块链应用建设与解决方案。</t>
  </si>
  <si>
    <t>报告期，发行人向东风公司及其子公司提供融资、供应链金融及开具票据金额远低于向其吸收存款的金额，不存在向东风公司及其子公司提供融资、供应链金融及开具票据金额超过吸收其存款的情况。</t>
  </si>
  <si>
    <t>[九、申报会计师核查程序及核查意见]
5、报告期内，发行人不存在采用供应链金融回款方式的情形，不存在因供应链金融回款导致对支付的贴现利息的情形；</t>
  </si>
  <si>
    <t>[九、中介机构核查程序及核查意见]
5、报告期内，发行人不存在采用供应链金融回款方式的情形，不存在因供应链金融回款导致对支付的贴现利息的情形；</t>
  </si>
  <si>
    <t>《关于规范发展供应链金融支持供应链产业链稳定菌环和优化升级的意见》(银发[2020]226号) 中国人民银行等多部委 2020.09.18 (一)提高供应链产业链运行效率。</t>
  </si>
  <si>
    <t>票据及供应链金融行为导致的现金流归属差异主要系发行人使用票据、云信、三一金票与供应商结算，未产生现金流出导致的差异。</t>
  </si>
  <si>
    <t>2021-10-28 证券时报
16 由公司担任计划管理人的“开源-陕煤应收账款第一期资产支持专项计划”“开源-陕煤应付账款第一期资产支持专项计划”暨“陕钢集团供应链金融资产 2020-09-24 财视中国</t>
  </si>
  <si>
    <t>（以上各项涉及法律、行政法规、国务院决定禁止的项目除外，限制的项目须取得许可后方可经营） 供应链管理 商业保理 95 广州瀚海供应链金融服务有限公司 供应链管理;投资咨询服务;企业信用评估评级服务;企业信用咨询服务;信息技术咨询服务;软件开发;企业信用信息的采集、整理、保存、加工及提供（金融信用信息除外）;软件服务;企业财务咨询服务;企业管理咨询服务;贸易咨询服务;商品批发贸易（许可审批类商品除外）;商品零售贸易（许可审批类商品除外）;互联网商品销售（许可审批类商品除外）;贸易代理;家用电器批发;日用家电设备零售;电子产品批发;电子产品零售;通讯设备及配套设备批发;通信设备零售;计算机批发;计算机零配件批发;计算机零售;计算机零配件零售 供应链管理 供应链金融服务 96 深圳海创易融商业保理有限公司 一般经营项目是：保付代理（非银行融资类）；保付代理信息咨询服务；投资咨询、经济信息咨询、企业管理咨询（均不含限制项目）；投资兴办实业（具体项目另行申报）；从事担保业务（不含融资性担保业务及其他限制项目）；信用风险管理平台系统的技术开发；供应链管理及相关配套服务；国内贸易、经营进出口业务（不含专营、专控、专卖商品）。</t>
  </si>
  <si>
    <t>1、获取公司报告期内银行融资平台/供应链金融回款明细表，抽查银行融资平台/供应链金融回款涉及的销售合同订单、发票、付款凭证等原始凭证；</t>
  </si>
  <si>
    <t>公司制定《应收账款管理制度》，对销售客户回款的跟踪、催收等进行严格规定，加强客户应收款项回收的及时性，避免应收账款占用公司较多营运资金；同时公司优化供应商管理体系，通过供应链金融代采、增加钢材贸易商等方式，增加采购端应付账款占用期限，促使销售和采购结算进度的一致性；未来随着风电退补政策影响的回落、钢材价格的企稳以及公司经营管理水平的提摘，公司经营积累将稳步提升，将有效改善经营活动现金流情况，减少营运资金压力。</t>
  </si>
  <si>
    <t>2021 年，公司新增供应链金融票据后，原本仅接受电汇、银行承兑汇票的部分钢材贸易商、主要外协加工厂商及物流运输公司亦逐步开始接受以供应链金融票据结算，进一步缓解了公司采购支出的资金周转压力。</t>
  </si>
  <si>
    <t>[十三、母公司财务报表主要项目注释]
一、合营企业 二、联营企业 云湖金服(山东)供应链科技有限公司 5,008,230.61 易链通供应链管理(山东)有限公司 2,756,221.84 汇易通金融科技(山东)有限公司 10,434,906.25 成都交子供应链金融服务有限公司 9,054,895,90 云南演中创兴供应链管理有限公司 31,507,594.36 云南君宜智能物流有限公司 273,788,245.37 49,163,409.42 小计 273,788,245.37 107,923,258.38 合计 273,788,245.37 107,923,258.38</t>
  </si>
  <si>
    <t>000023</t>
    <phoneticPr fontId="2" type="noConversion"/>
  </si>
  <si>
    <t>002310</t>
    <phoneticPr fontId="2" type="noConversion"/>
  </si>
  <si>
    <t>A20715</t>
  </si>
  <si>
    <t>A20715</t>
    <phoneticPr fontId="2" type="noConversion"/>
  </si>
  <si>
    <t>A22168</t>
    <phoneticPr fontId="2" type="noConversion"/>
  </si>
  <si>
    <t>A22231</t>
    <phoneticPr fontId="2" type="noConversion"/>
  </si>
  <si>
    <t>000066</t>
    <phoneticPr fontId="2" type="noConversion"/>
  </si>
  <si>
    <t>000996</t>
    <phoneticPr fontId="2" type="noConversion"/>
  </si>
  <si>
    <t>000717</t>
    <phoneticPr fontId="2" type="noConversion"/>
  </si>
  <si>
    <t>000708</t>
    <phoneticPr fontId="2" type="noConversion"/>
  </si>
  <si>
    <t>002713</t>
    <phoneticPr fontId="2" type="noConversion"/>
  </si>
  <si>
    <t>002276</t>
    <phoneticPr fontId="2" type="noConversion"/>
  </si>
  <si>
    <t>002065</t>
    <phoneticPr fontId="2" type="noConversion"/>
  </si>
  <si>
    <t>000425</t>
    <phoneticPr fontId="2" type="noConversion"/>
  </si>
  <si>
    <t>000564</t>
    <phoneticPr fontId="2" type="noConversion"/>
  </si>
  <si>
    <t>000676</t>
    <phoneticPr fontId="2" type="noConversion"/>
  </si>
  <si>
    <t>000629</t>
    <phoneticPr fontId="2" type="noConversion"/>
  </si>
  <si>
    <t>000837</t>
    <phoneticPr fontId="2" type="noConversion"/>
  </si>
  <si>
    <t>002331</t>
    <phoneticPr fontId="2" type="noConversion"/>
  </si>
  <si>
    <t>002321</t>
    <phoneticPr fontId="2" type="noConversion"/>
  </si>
  <si>
    <t>002385</t>
    <phoneticPr fontId="2" type="noConversion"/>
  </si>
  <si>
    <t>002471</t>
    <phoneticPr fontId="2" type="noConversion"/>
  </si>
  <si>
    <t>002574</t>
    <phoneticPr fontId="2" type="noConversion"/>
  </si>
  <si>
    <t>002668</t>
    <phoneticPr fontId="2" type="noConversion"/>
  </si>
  <si>
    <t>002685</t>
    <phoneticPr fontId="2" type="noConversion"/>
  </si>
  <si>
    <t>002647</t>
    <phoneticPr fontId="2" type="noConversion"/>
  </si>
  <si>
    <t>300297</t>
    <phoneticPr fontId="2" type="noConversion"/>
  </si>
  <si>
    <t>300312</t>
    <phoneticPr fontId="2" type="noConversion"/>
  </si>
  <si>
    <t>300350</t>
    <phoneticPr fontId="2" type="noConversion"/>
  </si>
  <si>
    <t>002822</t>
    <phoneticPr fontId="2" type="noConversion"/>
  </si>
  <si>
    <t>002124</t>
    <phoneticPr fontId="2" type="noConversion"/>
  </si>
  <si>
    <t>002197</t>
    <phoneticPr fontId="2" type="noConversion"/>
  </si>
  <si>
    <t>839946</t>
    <phoneticPr fontId="2" type="noConversion"/>
  </si>
  <si>
    <t>000881</t>
    <phoneticPr fontId="2" type="noConversion"/>
  </si>
  <si>
    <t>001287</t>
    <phoneticPr fontId="2" type="noConversion"/>
  </si>
  <si>
    <t>A23001</t>
    <phoneticPr fontId="2" type="noConversion"/>
  </si>
  <si>
    <t>002423</t>
    <phoneticPr fontId="2" type="noConversion"/>
  </si>
  <si>
    <t>688737</t>
    <phoneticPr fontId="2" type="noConversion"/>
  </si>
  <si>
    <t>A22258</t>
    <phoneticPr fontId="2" type="noConversion"/>
  </si>
  <si>
    <t>688187</t>
    <phoneticPr fontId="2" type="noConversion"/>
  </si>
  <si>
    <t>301498</t>
    <phoneticPr fontId="2" type="noConversion"/>
  </si>
  <si>
    <t>000903</t>
    <phoneticPr fontId="2" type="noConversion"/>
  </si>
  <si>
    <t>301085</t>
    <phoneticPr fontId="2" type="noConversion"/>
  </si>
  <si>
    <t>300184</t>
    <phoneticPr fontId="2" type="noConversion"/>
  </si>
  <si>
    <t>A20338</t>
    <phoneticPr fontId="2" type="noConversion"/>
  </si>
  <si>
    <t>002316</t>
    <phoneticPr fontId="2" type="noConversion"/>
  </si>
  <si>
    <t>002987</t>
    <phoneticPr fontId="2" type="noConversion"/>
  </si>
  <si>
    <t>A23156</t>
    <phoneticPr fontId="2" type="noConversion"/>
  </si>
  <si>
    <t>002707</t>
    <phoneticPr fontId="2" type="noConversion"/>
  </si>
  <si>
    <t>000980</t>
    <phoneticPr fontId="2" type="noConversion"/>
  </si>
  <si>
    <t>871143</t>
    <phoneticPr fontId="2" type="noConversion"/>
  </si>
  <si>
    <t>870541</t>
    <phoneticPr fontId="2" type="noConversion"/>
  </si>
  <si>
    <t>688387</t>
    <phoneticPr fontId="2" type="noConversion"/>
  </si>
  <si>
    <t>600289</t>
    <phoneticPr fontId="2" type="noConversion"/>
  </si>
  <si>
    <t>688367</t>
    <phoneticPr fontId="2" type="noConversion"/>
  </si>
  <si>
    <t>000061</t>
    <phoneticPr fontId="2" type="noConversion"/>
  </si>
  <si>
    <t>688207</t>
    <phoneticPr fontId="2" type="noConversion"/>
  </si>
  <si>
    <t>600726</t>
    <phoneticPr fontId="2" type="noConversion"/>
  </si>
  <si>
    <t>000882</t>
    <phoneticPr fontId="2" type="noConversion"/>
  </si>
  <si>
    <t>000532</t>
    <phoneticPr fontId="2" type="noConversion"/>
  </si>
  <si>
    <t>000875</t>
    <phoneticPr fontId="2" type="noConversion"/>
  </si>
  <si>
    <t>002213</t>
    <phoneticPr fontId="2" type="noConversion"/>
  </si>
  <si>
    <t>002236</t>
    <phoneticPr fontId="2" type="noConversion"/>
  </si>
  <si>
    <t>301335</t>
    <phoneticPr fontId="2" type="noConversion"/>
  </si>
  <si>
    <t>000591</t>
    <phoneticPr fontId="2" type="noConversion"/>
  </si>
  <si>
    <t>000969</t>
    <phoneticPr fontId="2" type="noConversion"/>
  </si>
  <si>
    <t>002476</t>
    <phoneticPr fontId="2" type="noConversion"/>
  </si>
  <si>
    <t>000785</t>
    <phoneticPr fontId="2" type="noConversion"/>
  </si>
  <si>
    <t>000498</t>
    <phoneticPr fontId="2" type="noConversion"/>
  </si>
  <si>
    <t>002097</t>
    <phoneticPr fontId="2" type="noConversion"/>
  </si>
  <si>
    <t>002717</t>
    <phoneticPr fontId="2" type="noConversion"/>
  </si>
  <si>
    <t>000158</t>
    <phoneticPr fontId="2" type="noConversion"/>
  </si>
  <si>
    <t>002789</t>
    <phoneticPr fontId="2" type="noConversion"/>
  </si>
  <si>
    <t>002839</t>
    <phoneticPr fontId="2" type="noConversion"/>
  </si>
  <si>
    <t>002183</t>
    <phoneticPr fontId="2" type="noConversion"/>
  </si>
  <si>
    <t>002492</t>
    <phoneticPr fontId="2" type="noConversion"/>
  </si>
  <si>
    <t>002946</t>
    <phoneticPr fontId="2" type="noConversion"/>
  </si>
  <si>
    <t>000571</t>
    <phoneticPr fontId="2" type="noConversion"/>
  </si>
  <si>
    <t>000876</t>
    <phoneticPr fontId="2" type="noConversion"/>
  </si>
  <si>
    <t>002527</t>
    <phoneticPr fontId="2" type="noConversion"/>
  </si>
  <si>
    <t>002941</t>
    <phoneticPr fontId="2" type="noConversion"/>
  </si>
  <si>
    <t>002769</t>
    <phoneticPr fontId="2" type="noConversion"/>
  </si>
  <si>
    <t>002581</t>
    <phoneticPr fontId="2" type="noConversion"/>
  </si>
  <si>
    <t>002583</t>
    <phoneticPr fontId="2" type="noConversion"/>
  </si>
  <si>
    <t>002589</t>
    <phoneticPr fontId="2" type="noConversion"/>
  </si>
  <si>
    <t>002095</t>
    <phoneticPr fontId="2" type="noConversion"/>
  </si>
  <si>
    <t>002468</t>
    <phoneticPr fontId="2" type="noConversion"/>
  </si>
  <si>
    <t>002153</t>
    <phoneticPr fontId="2" type="noConversion"/>
  </si>
  <si>
    <t>002868</t>
    <phoneticPr fontId="2" type="noConversion"/>
  </si>
  <si>
    <t>002966</t>
    <phoneticPr fontId="2" type="noConversion"/>
  </si>
  <si>
    <t>688526</t>
    <phoneticPr fontId="2" type="noConversion"/>
  </si>
  <si>
    <t>002146</t>
    <phoneticPr fontId="2" type="noConversion"/>
  </si>
  <si>
    <t>000563</t>
    <phoneticPr fontId="2" type="noConversion"/>
  </si>
  <si>
    <t>000998</t>
    <phoneticPr fontId="2" type="noConversion"/>
  </si>
  <si>
    <t>002958</t>
    <phoneticPr fontId="2" type="noConversion"/>
  </si>
  <si>
    <t>000628</t>
    <phoneticPr fontId="2" type="noConversion"/>
  </si>
  <si>
    <t>834392</t>
    <phoneticPr fontId="2" type="noConversion"/>
  </si>
  <si>
    <t>605100</t>
    <phoneticPr fontId="2" type="noConversion"/>
  </si>
  <si>
    <t>835337</t>
    <phoneticPr fontId="2" type="noConversion"/>
  </si>
  <si>
    <t>301299</t>
    <phoneticPr fontId="2" type="noConversion"/>
  </si>
  <si>
    <t>301391</t>
    <phoneticPr fontId="2" type="noConversion"/>
  </si>
  <si>
    <t>601989</t>
    <phoneticPr fontId="2" type="noConversion"/>
  </si>
  <si>
    <t>000835</t>
    <phoneticPr fontId="2" type="noConversion"/>
  </si>
  <si>
    <t>872506</t>
    <phoneticPr fontId="2" type="noConversion"/>
  </si>
  <si>
    <t>200009</t>
    <phoneticPr fontId="2" type="noConversion"/>
  </si>
  <si>
    <t>301161</t>
    <phoneticPr fontId="2" type="noConversion"/>
  </si>
  <si>
    <t>A20537</t>
    <phoneticPr fontId="2" type="noConversion"/>
  </si>
  <si>
    <t>000004</t>
    <phoneticPr fontId="2" type="noConversion"/>
  </si>
  <si>
    <t>301370</t>
    <phoneticPr fontId="2" type="noConversion"/>
  </si>
  <si>
    <t>301152</t>
    <phoneticPr fontId="2" type="noConversion"/>
  </si>
  <si>
    <t>838906</t>
    <phoneticPr fontId="2" type="noConversion"/>
  </si>
  <si>
    <t>300904</t>
    <phoneticPr fontId="2" type="noConversion"/>
  </si>
  <si>
    <t>301413</t>
    <phoneticPr fontId="2" type="noConversion"/>
  </si>
  <si>
    <t>688789</t>
    <phoneticPr fontId="2" type="noConversion"/>
  </si>
  <si>
    <t>301234</t>
    <phoneticPr fontId="2" type="noConversion"/>
  </si>
  <si>
    <t>301396</t>
    <phoneticPr fontId="2" type="noConversion"/>
  </si>
  <si>
    <t>601096</t>
    <phoneticPr fontId="2" type="noConversion"/>
  </si>
  <si>
    <t>301539</t>
    <phoneticPr fontId="2" type="noConversion"/>
  </si>
  <si>
    <t>002723</t>
    <phoneticPr fontId="2" type="noConversion"/>
  </si>
  <si>
    <t>A22213</t>
    <phoneticPr fontId="2" type="noConversion"/>
  </si>
  <si>
    <t>301287</t>
    <phoneticPr fontId="2" type="noConversion"/>
  </si>
  <si>
    <t>832396</t>
    <phoneticPr fontId="2" type="noConversion"/>
  </si>
  <si>
    <t>300663</t>
    <phoneticPr fontId="2" type="noConversion"/>
  </si>
  <si>
    <t>870864</t>
    <phoneticPr fontId="2" type="noConversion"/>
  </si>
  <si>
    <t>301511</t>
    <phoneticPr fontId="2" type="noConversion"/>
  </si>
  <si>
    <t>300081</t>
    <phoneticPr fontId="2" type="noConversion"/>
  </si>
  <si>
    <t>871685</t>
    <phoneticPr fontId="2" type="noConversion"/>
  </si>
  <si>
    <t>002582</t>
    <phoneticPr fontId="2" type="noConversion"/>
  </si>
  <si>
    <t>301316</t>
    <phoneticPr fontId="2" type="noConversion"/>
  </si>
  <si>
    <t>688709</t>
    <phoneticPr fontId="2" type="noConversion"/>
  </si>
  <si>
    <t>301380</t>
    <phoneticPr fontId="2" type="noConversion"/>
  </si>
  <si>
    <t>688439</t>
    <phoneticPr fontId="2" type="noConversion"/>
  </si>
  <si>
    <t>837467</t>
    <phoneticPr fontId="2" type="noConversion"/>
  </si>
  <si>
    <t>873750</t>
    <phoneticPr fontId="2" type="noConversion"/>
  </si>
  <si>
    <t>605277</t>
    <phoneticPr fontId="2" type="noConversion"/>
  </si>
  <si>
    <t>01169</t>
    <phoneticPr fontId="2" type="noConversion"/>
  </si>
  <si>
    <t>A22215</t>
    <phoneticPr fontId="2" type="noConversion"/>
  </si>
  <si>
    <t>301536</t>
    <phoneticPr fontId="2" type="noConversion"/>
  </si>
  <si>
    <t>603344</t>
    <phoneticPr fontId="2" type="noConversion"/>
  </si>
  <si>
    <t>300259</t>
    <phoneticPr fontId="2" type="noConversion"/>
  </si>
  <si>
    <t>837606</t>
    <phoneticPr fontId="2" type="noConversion"/>
  </si>
  <si>
    <t>A22300</t>
    <phoneticPr fontId="2" type="noConversion"/>
  </si>
  <si>
    <t>836813</t>
    <phoneticPr fontId="2" type="noConversion"/>
  </si>
  <si>
    <t>000651</t>
    <phoneticPr fontId="2" type="noConversion"/>
  </si>
  <si>
    <t>600019</t>
    <phoneticPr fontId="2" type="noConversion"/>
  </si>
  <si>
    <t>601877</t>
    <phoneticPr fontId="2" type="noConversion"/>
  </si>
  <si>
    <t>301362</t>
    <phoneticPr fontId="2" type="noConversion"/>
  </si>
  <si>
    <t>001239</t>
    <phoneticPr fontId="2" type="noConversion"/>
  </si>
  <si>
    <t>002226</t>
    <phoneticPr fontId="2" type="noConversion"/>
  </si>
  <si>
    <t>872963</t>
    <phoneticPr fontId="2" type="noConversion"/>
  </si>
  <si>
    <t>872965</t>
    <phoneticPr fontId="2" type="noConversion"/>
  </si>
  <si>
    <t>600690</t>
    <phoneticPr fontId="2" type="noConversion"/>
  </si>
  <si>
    <t>601118</t>
    <phoneticPr fontId="2" type="noConversion"/>
  </si>
  <si>
    <t>300920</t>
    <phoneticPr fontId="2" type="noConversion"/>
  </si>
  <si>
    <t>000062</t>
    <phoneticPr fontId="2" type="noConversion"/>
  </si>
  <si>
    <t>000606</t>
    <phoneticPr fontId="2" type="noConversion"/>
  </si>
  <si>
    <t>688275</t>
    <phoneticPr fontId="2" type="noConversion"/>
  </si>
  <si>
    <t>688151</t>
    <phoneticPr fontId="2" type="noConversion"/>
  </si>
  <si>
    <t>000338</t>
    <phoneticPr fontId="2" type="noConversion"/>
  </si>
  <si>
    <t>603075</t>
    <phoneticPr fontId="2" type="noConversion"/>
  </si>
  <si>
    <t>002128</t>
    <phoneticPr fontId="2" type="noConversion"/>
  </si>
  <si>
    <t>832853</t>
    <phoneticPr fontId="2" type="noConversion"/>
  </si>
  <si>
    <t>301456</t>
    <phoneticPr fontId="2" type="noConversion"/>
  </si>
  <si>
    <t>688702</t>
    <phoneticPr fontId="2" type="noConversion"/>
  </si>
  <si>
    <t>00400</t>
    <phoneticPr fontId="2" type="noConversion"/>
  </si>
  <si>
    <t>300405</t>
    <phoneticPr fontId="2" type="noConversion"/>
  </si>
  <si>
    <t>300198</t>
    <phoneticPr fontId="2" type="noConversion"/>
  </si>
  <si>
    <t>生意宝：2020年年度报告摘要</t>
    <phoneticPr fontId="2" type="noConversion"/>
  </si>
  <si>
    <t>600540</t>
    <phoneticPr fontId="2" type="noConversion"/>
  </si>
  <si>
    <t>A20440</t>
    <phoneticPr fontId="2" type="noConversion"/>
  </si>
  <si>
    <t>833505</t>
    <phoneticPr fontId="2" type="noConversion"/>
  </si>
  <si>
    <t>688271</t>
    <phoneticPr fontId="2" type="noConversion"/>
  </si>
  <si>
    <t>301283</t>
    <phoneticPr fontId="2" type="noConversion"/>
  </si>
  <si>
    <t>A23054</t>
    <phoneticPr fontId="2" type="noConversion"/>
  </si>
  <si>
    <t>603158</t>
    <phoneticPr fontId="2" type="noConversion"/>
  </si>
  <si>
    <t>688717</t>
    <phoneticPr fontId="2" type="noConversion"/>
  </si>
  <si>
    <t>688260</t>
    <phoneticPr fontId="2" type="noConversion"/>
  </si>
  <si>
    <t>301320</t>
    <phoneticPr fontId="2" type="noConversion"/>
  </si>
  <si>
    <t>301381</t>
    <phoneticPr fontId="2" type="noConversion"/>
  </si>
  <si>
    <t>837042</t>
    <phoneticPr fontId="2" type="noConversion"/>
  </si>
  <si>
    <t>002637</t>
    <phoneticPr fontId="2" type="noConversion"/>
  </si>
  <si>
    <t>301336</t>
    <phoneticPr fontId="2" type="noConversion"/>
  </si>
  <si>
    <t>301236</t>
    <phoneticPr fontId="2" type="noConversion"/>
  </si>
  <si>
    <t>301339</t>
    <phoneticPr fontId="2" type="noConversion"/>
  </si>
  <si>
    <t>301509</t>
    <phoneticPr fontId="2" type="noConversion"/>
  </si>
  <si>
    <t>603396</t>
    <phoneticPr fontId="2" type="noConversion"/>
  </si>
  <si>
    <t>301310</t>
    <phoneticPr fontId="2" type="noConversion"/>
  </si>
  <si>
    <t>400113</t>
    <phoneticPr fontId="2" type="noConversion"/>
  </si>
  <si>
    <t>301232</t>
    <phoneticPr fontId="2" type="noConversion"/>
  </si>
  <si>
    <t>834605</t>
    <phoneticPr fontId="2" type="noConversion"/>
  </si>
  <si>
    <t>603341</t>
    <phoneticPr fontId="2" type="noConversion"/>
  </si>
  <si>
    <t>与公司主营业务发展密切相关，符合业态所需、行业发展惯例及产业政策的融资租赁、商业保理及供应链金融，暂不纳入类金融计算口径。</t>
    <phoneticPr fontId="2" type="noConversion"/>
  </si>
  <si>
    <t>注（4） 2021年6月24日，深圳美丽生态股份有限公司与福建海峡银行股份有限公司福州高新支行签订了编号为117611070120211002的《供应链金融业务担保协议》，为福建美丽生态建设集团有限公司提供总额不超过2,000万元的担保，担保期间为应付账款到期之日起三年内，截至2021年12月31日，担保余额为2,000万元。</t>
    <phoneticPr fontId="2" type="noConversion"/>
  </si>
  <si>
    <t>Wind二级行业</t>
    <phoneticPr fontId="2" type="noConversion"/>
  </si>
  <si>
    <t>二级行业代码</t>
    <phoneticPr fontId="2" type="noConversion"/>
  </si>
  <si>
    <t>第一大供应商</t>
    <phoneticPr fontId="2" type="noConversion"/>
  </si>
  <si>
    <t>第一大客户</t>
    <phoneticPr fontId="2" type="noConversion"/>
  </si>
  <si>
    <t>第二大客户</t>
    <phoneticPr fontId="2" type="noConversion"/>
  </si>
  <si>
    <t>前五大客户占比</t>
    <phoneticPr fontId="2" type="noConversion"/>
  </si>
  <si>
    <t>应收账款周转率</t>
    <phoneticPr fontId="2" type="noConversion"/>
  </si>
  <si>
    <t>应付账款周转率</t>
    <phoneticPr fontId="2" type="noConversion"/>
  </si>
  <si>
    <t>存货周转率</t>
    <phoneticPr fontId="2" type="noConversion"/>
  </si>
  <si>
    <t>Wind一级行业</t>
    <phoneticPr fontId="2" type="noConversion"/>
  </si>
  <si>
    <t>一级行业代码</t>
    <phoneticPr fontId="2" type="noConversion"/>
  </si>
  <si>
    <t>当年的年底</t>
    <phoneticPr fontId="2" type="noConversion"/>
  </si>
  <si>
    <t>第二大供应商</t>
    <phoneticPr fontId="2" type="noConversion"/>
  </si>
  <si>
    <t>第三大供应商</t>
    <phoneticPr fontId="2" type="noConversion"/>
  </si>
  <si>
    <t>第五大供应商</t>
    <phoneticPr fontId="2" type="noConversion"/>
  </si>
  <si>
    <t>第四大供应商</t>
    <phoneticPr fontId="2" type="noConversion"/>
  </si>
  <si>
    <t>第三大客户</t>
    <phoneticPr fontId="2" type="noConversion"/>
  </si>
  <si>
    <t>前五大供应商占比</t>
    <phoneticPr fontId="2" type="noConversion"/>
  </si>
  <si>
    <t>第四大客户</t>
    <phoneticPr fontId="2" type="noConversion"/>
  </si>
  <si>
    <t>第五大客户</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</si>
</sst>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h:mm:ss"/>
    <numFmt numFmtId="177" formatCode="###,###,##0.0000"/>
  </numFmts>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76" fontId="0" fillId="0" borderId="0" xfId="0" applyNumberFormat="1"/>
    <xf numFmtId="49" fontId="0" fillId="0" borderId="0" xfId="0" applyNumberFormat="1" applyAlignment="1">
      <alignment horizontal="right"/>
    </xf>
    <xf numFmtId="0" fontId="0" fillId="0" borderId="0" xfId="0" quotePrefix="1" applyAlignment="1">
      <alignment horizontal="right"/>
    </xf>
    <xf numFmtId="0" fontId="0" fillId="0" borderId="0" xfId="0" applyAlignment="1">
      <alignment horizontal="right"/>
    </xf>
    <xf numFmtId="49" fontId="0" fillId="0" borderId="0" xfId="0" quotePrefix="1" applyNumberFormat="1" applyAlignment="1">
      <alignment horizontal="right"/>
    </xf>
    <xf numFmtId="0" fontId="1" fillId="0" borderId="2" xfId="0" applyFont="1" applyBorder="1" applyAlignment="1">
      <alignment horizontal="center" vertical="top"/>
    </xf>
    <xf numFmtId="14" fontId="0" fillId="0" borderId="0" xfId="0" applyNumberFormat="1"/>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Library/WindFunc/windfunc.xlam" TargetMode="External"/><Relationship Id="rId1" Type="http://schemas.openxmlformats.org/officeDocument/2006/relationships/externalLinkPath" Target="/Library/WindFunc/windfunc.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fa_apturn"/>
      <definedName name="s_fa_arturn"/>
      <definedName name="s_fa_invturn"/>
      <definedName name="s_info_industry_gics"/>
      <definedName name="s_info_industry_gicscode"/>
      <definedName name="s_stmnote_customertop5"/>
      <definedName name="s_stmnote_purchasetop5_pct"/>
      <definedName name="s_stmnote_salestop5_pct"/>
      <definedName name="s_stmnote_suppliertop5"/>
    </definedNames>
    <sheetDataSet>
      <sheetData sheetId="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962"/>
  <sheetViews>
    <sheetView tabSelected="1" topLeftCell="H1" zoomScale="59" workbookViewId="0">
      <selection activeCell="AG16" sqref="AG16"/>
    </sheetView>
  </sheetViews>
  <sheetFormatPr baseColWidth="10" defaultColWidth="8.83203125" defaultRowHeight="14"/>
  <cols>
    <col min="4" max="4" width="12" bestFit="1" customWidth="1"/>
    <col min="5" max="5" width="22" bestFit="1" customWidth="1"/>
  </cols>
  <sheetData>
    <row r="1" spans="1:30">
      <c r="A1" s="1" t="s">
        <v>0</v>
      </c>
      <c r="B1" s="1" t="s">
        <v>1</v>
      </c>
      <c r="C1" s="1" t="s">
        <v>2</v>
      </c>
      <c r="D1" s="1" t="s">
        <v>13026</v>
      </c>
      <c r="E1" s="1" t="s">
        <v>3</v>
      </c>
      <c r="F1" s="1" t="s">
        <v>4</v>
      </c>
      <c r="G1" s="1" t="s">
        <v>5</v>
      </c>
      <c r="H1" s="1" t="s">
        <v>6</v>
      </c>
      <c r="I1" s="1" t="s">
        <v>7</v>
      </c>
      <c r="J1" s="1" t="s">
        <v>8</v>
      </c>
      <c r="K1" s="1" t="s">
        <v>9</v>
      </c>
      <c r="L1" s="7" t="s">
        <v>13024</v>
      </c>
      <c r="M1" s="7" t="s">
        <v>13025</v>
      </c>
      <c r="N1" s="7" t="s">
        <v>13015</v>
      </c>
      <c r="O1" s="7" t="s">
        <v>13016</v>
      </c>
      <c r="P1" s="7" t="s">
        <v>13017</v>
      </c>
      <c r="Q1" s="7" t="s">
        <v>13027</v>
      </c>
      <c r="R1" s="7" t="s">
        <v>13028</v>
      </c>
      <c r="S1" s="7" t="s">
        <v>13030</v>
      </c>
      <c r="T1" s="7" t="s">
        <v>13029</v>
      </c>
      <c r="U1" s="7" t="s">
        <v>13032</v>
      </c>
      <c r="V1" s="7" t="s">
        <v>13018</v>
      </c>
      <c r="W1" s="7" t="s">
        <v>13019</v>
      </c>
      <c r="X1" s="7" t="s">
        <v>13031</v>
      </c>
      <c r="Y1" s="7" t="s">
        <v>13033</v>
      </c>
      <c r="Z1" s="7" t="s">
        <v>13034</v>
      </c>
      <c r="AA1" s="7" t="s">
        <v>13020</v>
      </c>
      <c r="AB1" s="7" t="s">
        <v>13021</v>
      </c>
      <c r="AC1" s="7" t="s">
        <v>13022</v>
      </c>
      <c r="AD1" s="7" t="s">
        <v>13023</v>
      </c>
    </row>
    <row r="2" spans="1:30">
      <c r="A2">
        <v>552</v>
      </c>
      <c r="B2" t="s">
        <v>62</v>
      </c>
      <c r="C2" t="s">
        <v>1721</v>
      </c>
      <c r="D2" s="8">
        <f t="shared" ref="D2:D15" si="0">DATE(YEAR(E2), 12, 31)</f>
        <v>45657</v>
      </c>
      <c r="E2" t="s">
        <v>7094</v>
      </c>
      <c r="F2">
        <v>1</v>
      </c>
      <c r="G2" t="s">
        <v>7971</v>
      </c>
      <c r="L2" t="str" cm="1">
        <f t="array" ref="L2">[1]!s_info_industry_gics(A2,1)</f>
        <v>能源</v>
      </c>
      <c r="M2" t="str" cm="1">
        <f t="array" ref="M2">[1]!s_info_industry_gicscode(A2,1)</f>
        <v>10</v>
      </c>
      <c r="N2" t="str">
        <f>[1]!s_info_industry_gics(A2,2)</f>
        <v>能源Ⅱ</v>
      </c>
      <c r="O2" t="str">
        <f>[1]!s_info_industry_gicscode(A2,2)</f>
        <v>1010</v>
      </c>
      <c r="P2" cm="1">
        <f t="array" ref="P2">[1]!s_stmnote_suppliertop5(A2,D2,1)</f>
        <v>0</v>
      </c>
      <c r="Q2">
        <f>[1]!s_stmnote_suppliertop5(A2,D2,2)</f>
        <v>0</v>
      </c>
      <c r="R2" cm="1">
        <f t="array" ref="R2">[1]!s_stmnote_suppliertop5(A2,D2,3)</f>
        <v>0</v>
      </c>
      <c r="S2" cm="1">
        <f t="array" ref="S2">[1]!s_stmnote_suppliertop5(A2,D2,4)</f>
        <v>0</v>
      </c>
      <c r="T2" cm="1">
        <f t="array" ref="T2">[1]!s_stmnote_suppliertop5(A2,D2,5)</f>
        <v>0</v>
      </c>
      <c r="U2" s="9">
        <f>[1]!s_stmnote_purchasetop5_pct(A2,D2)</f>
        <v>0</v>
      </c>
      <c r="V2" cm="1">
        <f t="array" ref="V2">[1]!s_stmnote_customertop5($A2,$D2,1)</f>
        <v>0</v>
      </c>
      <c r="W2" cm="1">
        <f t="array" ref="W2">[1]!s_stmnote_customertop5($A2,$D2,2)</f>
        <v>0</v>
      </c>
      <c r="X2" cm="1">
        <f t="array" ref="X2">[1]!s_stmnote_customertop5($A2,$D2,3)</f>
        <v>0</v>
      </c>
      <c r="Y2" cm="1">
        <f t="array" ref="Y2">[1]!s_stmnote_customertop5($A2,$D2,4)</f>
        <v>0</v>
      </c>
      <c r="Z2" cm="1">
        <f t="array" ref="Z2">[1]!s_stmnote_customertop5($A2,$D2,5)</f>
        <v>0</v>
      </c>
      <c r="AA2" s="9">
        <f>[1]!s_stmnote_salestop5_pct(A2,D2)</f>
        <v>0</v>
      </c>
      <c r="AB2" s="9">
        <f>[1]!s_fa_arturn(A2,D2)</f>
        <v>0</v>
      </c>
      <c r="AC2" s="9">
        <f>[1]!fa_apturn(A2,D2)</f>
        <v>0</v>
      </c>
      <c r="AD2" s="9">
        <f>[1]!s_fa_invturn(A2,D2)</f>
        <v>0</v>
      </c>
    </row>
    <row r="3" spans="1:30">
      <c r="A3">
        <v>552</v>
      </c>
      <c r="B3" t="s">
        <v>63</v>
      </c>
      <c r="C3" t="s">
        <v>1722</v>
      </c>
      <c r="D3" s="8">
        <f t="shared" si="0"/>
        <v>44561</v>
      </c>
      <c r="E3" t="s">
        <v>7095</v>
      </c>
      <c r="F3">
        <v>1</v>
      </c>
      <c r="G3" t="s">
        <v>7972</v>
      </c>
      <c r="L3" t="str" cm="1">
        <f t="array" ref="L3">[1]!s_info_industry_gics(A3,1)</f>
        <v>能源</v>
      </c>
      <c r="M3" t="str" cm="1">
        <f t="array" ref="M3">[1]!s_info_industry_gicscode(A3,1)</f>
        <v>10</v>
      </c>
      <c r="N3" t="str">
        <f>[1]!s_info_industry_gics(A3,2)</f>
        <v>能源Ⅱ</v>
      </c>
      <c r="O3" t="str">
        <f>[1]!s_info_industry_gicscode(A3,2)</f>
        <v>1010</v>
      </c>
      <c r="P3" t="str" cm="1">
        <f t="array" ref="P3">[1]!s_stmnote_suppliertop5(A3,D3,1)</f>
        <v>甘肃佰信达工贸有限公司</v>
      </c>
      <c r="Q3" t="str">
        <f>[1]!s_stmnote_suppliertop5(A3,D3,2)</f>
        <v>甘肃煤炭第一工程有限责任公司</v>
      </c>
      <c r="R3" t="str" cm="1">
        <f t="array" ref="R3">[1]!s_stmnote_suppliertop5(A3,D3,3)</f>
        <v>国网甘肃省电力公司白银供电公司</v>
      </c>
      <c r="S3" t="str" cm="1">
        <f t="array" ref="S3">[1]!s_stmnote_suppliertop5(A3,D3,4)</f>
        <v>甘肃海惠源商贸有限公司</v>
      </c>
      <c r="T3" t="str" cm="1">
        <f t="array" ref="T3">[1]!s_stmnote_suppliertop5(A3,D3,5)</f>
        <v>甘肃华能工程建设有限公司</v>
      </c>
      <c r="U3" s="9">
        <f>[1]!s_stmnote_purchasetop5_pct(A3,D3)</f>
        <v>45.94</v>
      </c>
      <c r="V3" t="str" cm="1">
        <f t="array" ref="V3">[1]!s_stmnote_customertop5($A3,$D3,1)</f>
        <v>客户1</v>
      </c>
      <c r="W3" t="str" cm="1">
        <f t="array" ref="W3">[1]!s_stmnote_customertop5($A3,$D3,2)</f>
        <v>客户2</v>
      </c>
      <c r="X3" t="str" cm="1">
        <f t="array" ref="X3">[1]!s_stmnote_customertop5($A3,$D3,3)</f>
        <v>客户3</v>
      </c>
      <c r="Y3" t="str" cm="1">
        <f t="array" ref="Y3">[1]!s_stmnote_customertop5($A3,$D3,4)</f>
        <v>客户4</v>
      </c>
      <c r="Z3" t="str" cm="1">
        <f t="array" ref="Z3">[1]!s_stmnote_customertop5($A3,$D3,5)</f>
        <v>客户5</v>
      </c>
      <c r="AA3" s="9">
        <f>[1]!s_stmnote_salestop5_pct(A3,D3)</f>
        <v>47.13</v>
      </c>
      <c r="AB3" s="9">
        <f>[1]!s_fa_arturn(A3,D3)</f>
        <v>12.3515</v>
      </c>
      <c r="AC3" s="9">
        <f>[1]!fa_apturn(A3,D3)</f>
        <v>4.2734910342421104</v>
      </c>
      <c r="AD3" s="9">
        <f>[1]!s_fa_invturn(A3,D3)</f>
        <v>16.061599999999999</v>
      </c>
    </row>
    <row r="4" spans="1:30">
      <c r="A4">
        <v>552</v>
      </c>
      <c r="B4" t="s">
        <v>63</v>
      </c>
      <c r="C4" t="s">
        <v>1723</v>
      </c>
      <c r="D4" s="8">
        <f t="shared" si="0"/>
        <v>45291</v>
      </c>
      <c r="E4" t="s">
        <v>7096</v>
      </c>
      <c r="F4">
        <v>1</v>
      </c>
      <c r="G4" t="s">
        <v>7973</v>
      </c>
      <c r="L4" t="str" cm="1">
        <f t="array" ref="L4">[1]!s_info_industry_gics(A4,1)</f>
        <v>能源</v>
      </c>
      <c r="M4" t="str" cm="1">
        <f t="array" ref="M4">[1]!s_info_industry_gicscode(A4,1)</f>
        <v>10</v>
      </c>
      <c r="N4" t="str">
        <f>[1]!s_info_industry_gics(A4,2)</f>
        <v>能源Ⅱ</v>
      </c>
      <c r="O4" t="str">
        <f>[1]!s_info_industry_gicscode(A4,2)</f>
        <v>1010</v>
      </c>
      <c r="P4" t="str" cm="1">
        <f t="array" ref="P4">[1]!s_stmnote_suppliertop5(A4,D4,1)</f>
        <v>甘肃瑞赛可循环经济产业集团有限公司</v>
      </c>
      <c r="Q4" t="str">
        <f>[1]!s_stmnote_suppliertop5(A4,D4,2)</f>
        <v>中铁二十一局集团有限公司</v>
      </c>
      <c r="R4" t="str" cm="1">
        <f t="array" ref="R4">[1]!s_stmnote_suppliertop5(A4,D4,3)</f>
        <v>保利新联爆破工程集团有限公司</v>
      </c>
      <c r="S4" t="str" cm="1">
        <f t="array" ref="S4">[1]!s_stmnote_suppliertop5(A4,D4,4)</f>
        <v>新疆哈密三塘湖能源开发建设有限责任公司</v>
      </c>
      <c r="T4" t="str" cm="1">
        <f t="array" ref="T4">[1]!s_stmnote_suppliertop5(A4,D4,5)</f>
        <v>甘肃佰信达工贸有限公司</v>
      </c>
      <c r="U4" s="9">
        <f>[1]!s_stmnote_purchasetop5_pct(A4,D4)</f>
        <v>17.93</v>
      </c>
      <c r="V4" t="str" cm="1">
        <f t="array" ref="V4">[1]!s_stmnote_customertop5($A4,$D4,1)</f>
        <v>客户一</v>
      </c>
      <c r="W4" t="str" cm="1">
        <f t="array" ref="W4">[1]!s_stmnote_customertop5($A4,$D4,2)</f>
        <v>客户二</v>
      </c>
      <c r="X4" t="str" cm="1">
        <f t="array" ref="X4">[1]!s_stmnote_customertop5($A4,$D4,3)</f>
        <v>客户三</v>
      </c>
      <c r="Y4" t="str" cm="1">
        <f t="array" ref="Y4">[1]!s_stmnote_customertop5($A4,$D4,4)</f>
        <v>客户四</v>
      </c>
      <c r="Z4" t="str" cm="1">
        <f t="array" ref="Z4">[1]!s_stmnote_customertop5($A4,$D4,5)</f>
        <v>客户五</v>
      </c>
      <c r="AA4" s="9">
        <f>[1]!s_stmnote_salestop5_pct(A4,D4)</f>
        <v>23.61</v>
      </c>
      <c r="AB4" s="9">
        <f>[1]!s_fa_arturn(A4,D4)</f>
        <v>12.9796</v>
      </c>
      <c r="AC4" s="9">
        <f>[1]!fa_apturn(A4,D4)</f>
        <v>2.09113572416436</v>
      </c>
      <c r="AD4" s="9">
        <f>[1]!s_fa_invturn(A4,D4)</f>
        <v>8.9001999999999999</v>
      </c>
    </row>
    <row r="5" spans="1:30">
      <c r="A5">
        <v>780</v>
      </c>
      <c r="B5" t="s">
        <v>108</v>
      </c>
      <c r="C5" t="s">
        <v>1921</v>
      </c>
      <c r="D5" s="8">
        <f t="shared" si="0"/>
        <v>44561</v>
      </c>
      <c r="E5" t="s">
        <v>7062</v>
      </c>
      <c r="F5">
        <v>1</v>
      </c>
      <c r="G5" t="s">
        <v>8055</v>
      </c>
      <c r="L5" t="str" cm="1">
        <f t="array" ref="L5">[1]!s_info_industry_gics(A5,1)</f>
        <v>能源</v>
      </c>
      <c r="M5" t="str" cm="1">
        <f t="array" ref="M5">[1]!s_info_industry_gicscode(A5,1)</f>
        <v>10</v>
      </c>
      <c r="N5" t="str">
        <f>[1]!s_info_industry_gics(A5,2)</f>
        <v>能源Ⅱ</v>
      </c>
      <c r="O5" t="str">
        <f>[1]!s_info_industry_gicscode(A5,2)</f>
        <v>1010</v>
      </c>
      <c r="P5" cm="1">
        <f t="array" ref="P5">[1]!s_stmnote_suppliertop5(A5,D5,1)</f>
        <v>0</v>
      </c>
      <c r="Q5">
        <f>[1]!s_stmnote_suppliertop5(A5,D5,2)</f>
        <v>0</v>
      </c>
      <c r="R5" cm="1">
        <f t="array" ref="R5">[1]!s_stmnote_suppliertop5(A5,D5,3)</f>
        <v>0</v>
      </c>
      <c r="S5" cm="1">
        <f t="array" ref="S5">[1]!s_stmnote_suppliertop5(A5,D5,4)</f>
        <v>0</v>
      </c>
      <c r="T5" cm="1">
        <f t="array" ref="T5">[1]!s_stmnote_suppliertop5(A5,D5,5)</f>
        <v>0</v>
      </c>
      <c r="U5" s="9">
        <f>[1]!s_stmnote_purchasetop5_pct(A5,D5)</f>
        <v>0</v>
      </c>
      <c r="V5" cm="1">
        <f t="array" ref="V5">[1]!s_stmnote_customertop5($A5,$D5,1)</f>
        <v>0</v>
      </c>
      <c r="W5" cm="1">
        <f t="array" ref="W5">[1]!s_stmnote_customertop5($A5,$D5,2)</f>
        <v>0</v>
      </c>
      <c r="X5" cm="1">
        <f t="array" ref="X5">[1]!s_stmnote_customertop5($A5,$D5,3)</f>
        <v>0</v>
      </c>
      <c r="Y5" cm="1">
        <f t="array" ref="Y5">[1]!s_stmnote_customertop5($A5,$D5,4)</f>
        <v>0</v>
      </c>
      <c r="Z5" cm="1">
        <f t="array" ref="Z5">[1]!s_stmnote_customertop5($A5,$D5,5)</f>
        <v>0</v>
      </c>
      <c r="AA5" s="9">
        <f>[1]!s_stmnote_salestop5_pct(A5,D5)</f>
        <v>0</v>
      </c>
      <c r="AB5" s="9">
        <f>[1]!s_fa_arturn(A5,D5)</f>
        <v>0</v>
      </c>
      <c r="AC5" s="9">
        <f>[1]!fa_apturn(A5,D5)</f>
        <v>0</v>
      </c>
      <c r="AD5" s="9">
        <f>[1]!s_fa_invturn(A5,D5)</f>
        <v>0</v>
      </c>
    </row>
    <row r="6" spans="1:30">
      <c r="A6">
        <v>780</v>
      </c>
      <c r="B6" t="s">
        <v>108</v>
      </c>
      <c r="C6" t="s">
        <v>1922</v>
      </c>
      <c r="D6" s="8">
        <f t="shared" si="0"/>
        <v>44561</v>
      </c>
      <c r="E6" t="s">
        <v>7203</v>
      </c>
      <c r="F6">
        <v>1</v>
      </c>
      <c r="G6" t="s">
        <v>8056</v>
      </c>
      <c r="L6" t="str" cm="1">
        <f t="array" ref="L6">[1]!s_info_industry_gics(A6,1)</f>
        <v>能源</v>
      </c>
      <c r="M6" t="str" cm="1">
        <f t="array" ref="M6">[1]!s_info_industry_gicscode(A6,1)</f>
        <v>10</v>
      </c>
      <c r="N6" t="str">
        <f>[1]!s_info_industry_gics(A6,2)</f>
        <v>能源Ⅱ</v>
      </c>
      <c r="O6" t="str">
        <f>[1]!s_info_industry_gicscode(A6,2)</f>
        <v>1010</v>
      </c>
      <c r="P6" cm="1">
        <f t="array" ref="P6">[1]!s_stmnote_suppliertop5(A6,D6,1)</f>
        <v>0</v>
      </c>
      <c r="Q6">
        <f>[1]!s_stmnote_suppliertop5(A6,D6,2)</f>
        <v>0</v>
      </c>
      <c r="R6" cm="1">
        <f t="array" ref="R6">[1]!s_stmnote_suppliertop5(A6,D6,3)</f>
        <v>0</v>
      </c>
      <c r="S6" cm="1">
        <f t="array" ref="S6">[1]!s_stmnote_suppliertop5(A6,D6,4)</f>
        <v>0</v>
      </c>
      <c r="T6" cm="1">
        <f t="array" ref="T6">[1]!s_stmnote_suppliertop5(A6,D6,5)</f>
        <v>0</v>
      </c>
      <c r="U6" s="9">
        <f>[1]!s_stmnote_purchasetop5_pct(A6,D6)</f>
        <v>0</v>
      </c>
      <c r="V6" cm="1">
        <f t="array" ref="V6">[1]!s_stmnote_customertop5($A6,$D6,1)</f>
        <v>0</v>
      </c>
      <c r="W6" cm="1">
        <f t="array" ref="W6">[1]!s_stmnote_customertop5($A6,$D6,2)</f>
        <v>0</v>
      </c>
      <c r="X6" cm="1">
        <f t="array" ref="X6">[1]!s_stmnote_customertop5($A6,$D6,3)</f>
        <v>0</v>
      </c>
      <c r="Y6" cm="1">
        <f t="array" ref="Y6">[1]!s_stmnote_customertop5($A6,$D6,4)</f>
        <v>0</v>
      </c>
      <c r="Z6" cm="1">
        <f t="array" ref="Z6">[1]!s_stmnote_customertop5($A6,$D6,5)</f>
        <v>0</v>
      </c>
      <c r="AA6" s="9">
        <f>[1]!s_stmnote_salestop5_pct(A6,D6)</f>
        <v>0</v>
      </c>
      <c r="AB6" s="9">
        <f>[1]!s_fa_arturn(A6,D6)</f>
        <v>0</v>
      </c>
      <c r="AC6" s="9">
        <f>[1]!fa_apturn(A6,D6)</f>
        <v>0</v>
      </c>
      <c r="AD6" s="9">
        <f>[1]!s_fa_invturn(A6,D6)</f>
        <v>0</v>
      </c>
    </row>
    <row r="7" spans="1:30">
      <c r="A7">
        <v>780</v>
      </c>
      <c r="B7" t="s">
        <v>108</v>
      </c>
      <c r="C7" t="s">
        <v>1923</v>
      </c>
      <c r="D7" s="8">
        <f t="shared" si="0"/>
        <v>44561</v>
      </c>
      <c r="E7" t="s">
        <v>7103</v>
      </c>
      <c r="F7">
        <v>1</v>
      </c>
      <c r="G7" t="s">
        <v>8056</v>
      </c>
      <c r="L7" t="str" cm="1">
        <f t="array" ref="L7">[1]!s_info_industry_gics(A7,1)</f>
        <v>能源</v>
      </c>
      <c r="M7" t="str" cm="1">
        <f t="array" ref="M7">[1]!s_info_industry_gicscode(A7,1)</f>
        <v>10</v>
      </c>
      <c r="N7" t="str">
        <f>[1]!s_info_industry_gics(A7,2)</f>
        <v>能源Ⅱ</v>
      </c>
      <c r="O7" t="str">
        <f>[1]!s_info_industry_gicscode(A7,2)</f>
        <v>1010</v>
      </c>
      <c r="P7" cm="1">
        <f t="array" ref="P7">[1]!s_stmnote_suppliertop5(A7,D7,1)</f>
        <v>0</v>
      </c>
      <c r="Q7">
        <f>[1]!s_stmnote_suppliertop5(A7,D7,2)</f>
        <v>0</v>
      </c>
      <c r="R7" cm="1">
        <f t="array" ref="R7">[1]!s_stmnote_suppliertop5(A7,D7,3)</f>
        <v>0</v>
      </c>
      <c r="S7" cm="1">
        <f t="array" ref="S7">[1]!s_stmnote_suppliertop5(A7,D7,4)</f>
        <v>0</v>
      </c>
      <c r="T7" cm="1">
        <f t="array" ref="T7">[1]!s_stmnote_suppliertop5(A7,D7,5)</f>
        <v>0</v>
      </c>
      <c r="U7" s="9">
        <f>[1]!s_stmnote_purchasetop5_pct(A7,D7)</f>
        <v>0</v>
      </c>
      <c r="V7" cm="1">
        <f t="array" ref="V7">[1]!s_stmnote_customertop5($A7,$D7,1)</f>
        <v>0</v>
      </c>
      <c r="W7" cm="1">
        <f t="array" ref="W7">[1]!s_stmnote_customertop5($A7,$D7,2)</f>
        <v>0</v>
      </c>
      <c r="X7" cm="1">
        <f t="array" ref="X7">[1]!s_stmnote_customertop5($A7,$D7,3)</f>
        <v>0</v>
      </c>
      <c r="Y7" cm="1">
        <f t="array" ref="Y7">[1]!s_stmnote_customertop5($A7,$D7,4)</f>
        <v>0</v>
      </c>
      <c r="Z7" cm="1">
        <f t="array" ref="Z7">[1]!s_stmnote_customertop5($A7,$D7,5)</f>
        <v>0</v>
      </c>
      <c r="AA7" s="9">
        <f>[1]!s_stmnote_salestop5_pct(A7,D7)</f>
        <v>0</v>
      </c>
      <c r="AB7" s="9">
        <f>[1]!s_fa_arturn(A7,D7)</f>
        <v>0</v>
      </c>
      <c r="AC7" s="9">
        <f>[1]!fa_apturn(A7,D7)</f>
        <v>0</v>
      </c>
      <c r="AD7" s="9">
        <f>[1]!s_fa_invturn(A7,D7)</f>
        <v>0</v>
      </c>
    </row>
    <row r="8" spans="1:30">
      <c r="A8">
        <v>780</v>
      </c>
      <c r="B8" t="s">
        <v>108</v>
      </c>
      <c r="C8" t="s">
        <v>1924</v>
      </c>
      <c r="D8" s="8">
        <f t="shared" si="0"/>
        <v>44561</v>
      </c>
      <c r="E8" t="s">
        <v>7204</v>
      </c>
      <c r="F8">
        <v>1</v>
      </c>
      <c r="G8" t="s">
        <v>8056</v>
      </c>
      <c r="L8" t="str" cm="1">
        <f t="array" ref="L8">[1]!s_info_industry_gics(A8,1)</f>
        <v>能源</v>
      </c>
      <c r="M8" t="str" cm="1">
        <f t="array" ref="M8">[1]!s_info_industry_gicscode(A8,1)</f>
        <v>10</v>
      </c>
      <c r="N8" t="str">
        <f>[1]!s_info_industry_gics(A8,2)</f>
        <v>能源Ⅱ</v>
      </c>
      <c r="O8" t="str">
        <f>[1]!s_info_industry_gicscode(A8,2)</f>
        <v>1010</v>
      </c>
      <c r="P8" cm="1">
        <f t="array" ref="P8">[1]!s_stmnote_suppliertop5(A8,D8,1)</f>
        <v>0</v>
      </c>
      <c r="Q8">
        <f>[1]!s_stmnote_suppliertop5(A8,D8,2)</f>
        <v>0</v>
      </c>
      <c r="R8" cm="1">
        <f t="array" ref="R8">[1]!s_stmnote_suppliertop5(A8,D8,3)</f>
        <v>0</v>
      </c>
      <c r="S8" cm="1">
        <f t="array" ref="S8">[1]!s_stmnote_suppliertop5(A8,D8,4)</f>
        <v>0</v>
      </c>
      <c r="T8" cm="1">
        <f t="array" ref="T8">[1]!s_stmnote_suppliertop5(A8,D8,5)</f>
        <v>0</v>
      </c>
      <c r="U8" s="9">
        <f>[1]!s_stmnote_purchasetop5_pct(A8,D8)</f>
        <v>0</v>
      </c>
      <c r="V8" cm="1">
        <f t="array" ref="V8">[1]!s_stmnote_customertop5($A8,$D8,1)</f>
        <v>0</v>
      </c>
      <c r="W8" cm="1">
        <f t="array" ref="W8">[1]!s_stmnote_customertop5($A8,$D8,2)</f>
        <v>0</v>
      </c>
      <c r="X8" cm="1">
        <f t="array" ref="X8">[1]!s_stmnote_customertop5($A8,$D8,3)</f>
        <v>0</v>
      </c>
      <c r="Y8" cm="1">
        <f t="array" ref="Y8">[1]!s_stmnote_customertop5($A8,$D8,4)</f>
        <v>0</v>
      </c>
      <c r="Z8" cm="1">
        <f t="array" ref="Z8">[1]!s_stmnote_customertop5($A8,$D8,5)</f>
        <v>0</v>
      </c>
      <c r="AA8" s="9">
        <f>[1]!s_stmnote_salestop5_pct(A8,D8)</f>
        <v>0</v>
      </c>
      <c r="AB8" s="9">
        <f>[1]!s_fa_arturn(A8,D8)</f>
        <v>0</v>
      </c>
      <c r="AC8" s="9">
        <f>[1]!fa_apturn(A8,D8)</f>
        <v>0</v>
      </c>
      <c r="AD8" s="9">
        <f>[1]!s_fa_invturn(A8,D8)</f>
        <v>0</v>
      </c>
    </row>
    <row r="9" spans="1:30">
      <c r="A9">
        <v>300157</v>
      </c>
      <c r="B9" t="s">
        <v>507</v>
      </c>
      <c r="C9" t="s">
        <v>3309</v>
      </c>
      <c r="D9" s="8">
        <f t="shared" si="0"/>
        <v>44561</v>
      </c>
      <c r="E9" t="s">
        <v>7183</v>
      </c>
      <c r="F9">
        <v>1</v>
      </c>
      <c r="G9" t="s">
        <v>8721</v>
      </c>
      <c r="L9" t="str" cm="1">
        <f t="array" ref="L9">[1]!s_info_industry_gics(A9,1)</f>
        <v>能源</v>
      </c>
      <c r="M9" t="str" cm="1">
        <f t="array" ref="M9">[1]!s_info_industry_gicscode(A9,1)</f>
        <v>10</v>
      </c>
      <c r="N9" t="str">
        <f>[1]!s_info_industry_gics(A9,2)</f>
        <v>能源Ⅱ</v>
      </c>
      <c r="O9" t="str">
        <f>[1]!s_info_industry_gicscode(A9,2)</f>
        <v>1010</v>
      </c>
      <c r="P9" t="str" cm="1">
        <f t="array" ref="P9">[1]!s_stmnote_suppliertop5(A9,D9,1)</f>
        <v>供应商1</v>
      </c>
      <c r="Q9" t="str">
        <f>[1]!s_stmnote_suppliertop5(A9,D9,2)</f>
        <v>供应商2</v>
      </c>
      <c r="R9" t="str" cm="1">
        <f t="array" ref="R9">[1]!s_stmnote_suppliertop5(A9,D9,3)</f>
        <v>供应商3</v>
      </c>
      <c r="S9" t="str" cm="1">
        <f t="array" ref="S9">[1]!s_stmnote_suppliertop5(A9,D9,4)</f>
        <v>供应商4</v>
      </c>
      <c r="T9" t="str" cm="1">
        <f t="array" ref="T9">[1]!s_stmnote_suppliertop5(A9,D9,5)</f>
        <v>供应商5</v>
      </c>
      <c r="U9" s="9">
        <f>[1]!s_stmnote_purchasetop5_pct(A9,D9)</f>
        <v>21.18</v>
      </c>
      <c r="V9" t="str" cm="1">
        <f t="array" ref="V9">[1]!s_stmnote_customertop5($A9,$D9,1)</f>
        <v>客户1</v>
      </c>
      <c r="W9" t="str" cm="1">
        <f t="array" ref="W9">[1]!s_stmnote_customertop5($A9,$D9,2)</f>
        <v>客户2</v>
      </c>
      <c r="X9" t="str" cm="1">
        <f t="array" ref="X9">[1]!s_stmnote_customertop5($A9,$D9,3)</f>
        <v>客户3</v>
      </c>
      <c r="Y9" t="str" cm="1">
        <f t="array" ref="Y9">[1]!s_stmnote_customertop5($A9,$D9,4)</f>
        <v>客户4</v>
      </c>
      <c r="Z9" t="str" cm="1">
        <f t="array" ref="Z9">[1]!s_stmnote_customertop5($A9,$D9,5)</f>
        <v>客户5</v>
      </c>
      <c r="AA9" s="9">
        <f>[1]!s_stmnote_salestop5_pct(A9,D9)</f>
        <v>52.96</v>
      </c>
      <c r="AB9" s="9">
        <f>[1]!s_fa_arturn(A9,D9)</f>
        <v>0.98009999999999997</v>
      </c>
      <c r="AC9" s="9">
        <f>[1]!fa_apturn(A9,D9)</f>
        <v>1.8552809299073201</v>
      </c>
      <c r="AD9" s="9">
        <f>[1]!s_fa_invturn(A9,D9)</f>
        <v>1.8908</v>
      </c>
    </row>
    <row r="10" spans="1:30">
      <c r="A10">
        <v>300157</v>
      </c>
      <c r="B10" t="s">
        <v>507</v>
      </c>
      <c r="C10" t="s">
        <v>3310</v>
      </c>
      <c r="D10" s="8">
        <f t="shared" si="0"/>
        <v>44926</v>
      </c>
      <c r="E10" t="s">
        <v>7603</v>
      </c>
      <c r="F10">
        <v>1</v>
      </c>
      <c r="G10" t="s">
        <v>8722</v>
      </c>
      <c r="L10" t="str" cm="1">
        <f t="array" ref="L10">[1]!s_info_industry_gics(A10,1)</f>
        <v>能源</v>
      </c>
      <c r="M10" t="str" cm="1">
        <f t="array" ref="M10">[1]!s_info_industry_gicscode(A10,1)</f>
        <v>10</v>
      </c>
      <c r="N10" t="str">
        <f>[1]!s_info_industry_gics(A10,2)</f>
        <v>能源Ⅱ</v>
      </c>
      <c r="O10" t="str">
        <f>[1]!s_info_industry_gicscode(A10,2)</f>
        <v>1010</v>
      </c>
      <c r="P10" t="str" cm="1">
        <f t="array" ref="P10">[1]!s_stmnote_suppliertop5(A10,D10,1)</f>
        <v>供应商1</v>
      </c>
      <c r="Q10" t="str">
        <f>[1]!s_stmnote_suppliertop5(A10,D10,2)</f>
        <v>供应商2</v>
      </c>
      <c r="R10" t="str" cm="1">
        <f t="array" ref="R10">[1]!s_stmnote_suppliertop5(A10,D10,3)</f>
        <v>供应商3</v>
      </c>
      <c r="S10" t="str" cm="1">
        <f t="array" ref="S10">[1]!s_stmnote_suppliertop5(A10,D10,4)</f>
        <v>供应商4</v>
      </c>
      <c r="T10" t="str" cm="1">
        <f t="array" ref="T10">[1]!s_stmnote_suppliertop5(A10,D10,5)</f>
        <v>供应商5</v>
      </c>
      <c r="U10" s="9">
        <f>[1]!s_stmnote_purchasetop5_pct(A10,D10)</f>
        <v>20.63</v>
      </c>
      <c r="V10" t="str" cm="1">
        <f t="array" ref="V10">[1]!s_stmnote_customertop5($A10,$D10,1)</f>
        <v>客户1</v>
      </c>
      <c r="W10" t="str" cm="1">
        <f t="array" ref="W10">[1]!s_stmnote_customertop5($A10,$D10,2)</f>
        <v>客户2</v>
      </c>
      <c r="X10" t="str" cm="1">
        <f t="array" ref="X10">[1]!s_stmnote_customertop5($A10,$D10,3)</f>
        <v>客户3</v>
      </c>
      <c r="Y10" t="str" cm="1">
        <f t="array" ref="Y10">[1]!s_stmnote_customertop5($A10,$D10,4)</f>
        <v>客户4</v>
      </c>
      <c r="Z10" t="str" cm="1">
        <f t="array" ref="Z10">[1]!s_stmnote_customertop5($A10,$D10,5)</f>
        <v>客户5</v>
      </c>
      <c r="AA10" s="9">
        <f>[1]!s_stmnote_salestop5_pct(A10,D10)</f>
        <v>57.61</v>
      </c>
      <c r="AB10" s="9">
        <f>[1]!s_fa_arturn(A10,D10)</f>
        <v>1.4864999999999999</v>
      </c>
      <c r="AC10" s="9">
        <f>[1]!fa_apturn(A10,D10)</f>
        <v>2.7439488029983399</v>
      </c>
      <c r="AD10" s="9">
        <f>[1]!s_fa_invturn(A10,D10)</f>
        <v>1.4985999999999999</v>
      </c>
    </row>
    <row r="11" spans="1:30">
      <c r="A11">
        <v>300157</v>
      </c>
      <c r="B11" t="s">
        <v>507</v>
      </c>
      <c r="C11" t="s">
        <v>3311</v>
      </c>
      <c r="D11" s="8">
        <f t="shared" si="0"/>
        <v>44926</v>
      </c>
      <c r="E11" t="s">
        <v>7303</v>
      </c>
      <c r="F11">
        <v>1</v>
      </c>
      <c r="G11" t="s">
        <v>10749</v>
      </c>
      <c r="L11" t="str" cm="1">
        <f t="array" ref="L11">[1]!s_info_industry_gics(A11,1)</f>
        <v>能源</v>
      </c>
      <c r="M11" t="str" cm="1">
        <f t="array" ref="M11">[1]!s_info_industry_gicscode(A11,1)</f>
        <v>10</v>
      </c>
      <c r="N11" t="str">
        <f>[1]!s_info_industry_gics(A11,2)</f>
        <v>能源Ⅱ</v>
      </c>
      <c r="O11" t="str">
        <f>[1]!s_info_industry_gicscode(A11,2)</f>
        <v>1010</v>
      </c>
      <c r="P11" t="str" cm="1">
        <f t="array" ref="P11">[1]!s_stmnote_suppliertop5(A11,D11,1)</f>
        <v>供应商1</v>
      </c>
      <c r="Q11" t="str">
        <f>[1]!s_stmnote_suppliertop5(A11,D11,2)</f>
        <v>供应商2</v>
      </c>
      <c r="R11" t="str" cm="1">
        <f t="array" ref="R11">[1]!s_stmnote_suppliertop5(A11,D11,3)</f>
        <v>供应商3</v>
      </c>
      <c r="S11" t="str" cm="1">
        <f t="array" ref="S11">[1]!s_stmnote_suppliertop5(A11,D11,4)</f>
        <v>供应商4</v>
      </c>
      <c r="T11" t="str" cm="1">
        <f t="array" ref="T11">[1]!s_stmnote_suppliertop5(A11,D11,5)</f>
        <v>供应商5</v>
      </c>
      <c r="U11" s="9">
        <f>[1]!s_stmnote_purchasetop5_pct(A11,D11)</f>
        <v>20.63</v>
      </c>
      <c r="V11" t="str" cm="1">
        <f t="array" ref="V11">[1]!s_stmnote_customertop5($A11,$D11,1)</f>
        <v>客户1</v>
      </c>
      <c r="W11" t="str" cm="1">
        <f t="array" ref="W11">[1]!s_stmnote_customertop5($A11,$D11,2)</f>
        <v>客户2</v>
      </c>
      <c r="X11" t="str" cm="1">
        <f t="array" ref="X11">[1]!s_stmnote_customertop5($A11,$D11,3)</f>
        <v>客户3</v>
      </c>
      <c r="Y11" t="str" cm="1">
        <f t="array" ref="Y11">[1]!s_stmnote_customertop5($A11,$D11,4)</f>
        <v>客户4</v>
      </c>
      <c r="Z11" t="str" cm="1">
        <f t="array" ref="Z11">[1]!s_stmnote_customertop5($A11,$D11,5)</f>
        <v>客户5</v>
      </c>
      <c r="AA11" s="9">
        <f>[1]!s_stmnote_salestop5_pct(A11,D11)</f>
        <v>57.61</v>
      </c>
      <c r="AB11" s="9">
        <f>[1]!s_fa_arturn(A11,D11)</f>
        <v>1.4864999999999999</v>
      </c>
      <c r="AC11" s="9">
        <f>[1]!fa_apturn(A11,D11)</f>
        <v>2.7439488029983399</v>
      </c>
      <c r="AD11" s="9">
        <f>[1]!s_fa_invturn(A11,D11)</f>
        <v>1.4985999999999999</v>
      </c>
    </row>
    <row r="12" spans="1:30">
      <c r="A12">
        <v>300157</v>
      </c>
      <c r="B12" t="s">
        <v>507</v>
      </c>
      <c r="C12" t="s">
        <v>3312</v>
      </c>
      <c r="D12" s="8">
        <f t="shared" si="0"/>
        <v>44926</v>
      </c>
      <c r="E12" t="s">
        <v>6929</v>
      </c>
      <c r="F12">
        <v>1</v>
      </c>
      <c r="G12" t="s">
        <v>10749</v>
      </c>
      <c r="L12" t="str" cm="1">
        <f t="array" ref="L12">[1]!s_info_industry_gics(A12,1)</f>
        <v>能源</v>
      </c>
      <c r="M12" t="str" cm="1">
        <f t="array" ref="M12">[1]!s_info_industry_gicscode(A12,1)</f>
        <v>10</v>
      </c>
      <c r="N12" t="str">
        <f>[1]!s_info_industry_gics(A12,2)</f>
        <v>能源Ⅱ</v>
      </c>
      <c r="O12" t="str">
        <f>[1]!s_info_industry_gicscode(A12,2)</f>
        <v>1010</v>
      </c>
      <c r="P12" t="str" cm="1">
        <f t="array" ref="P12">[1]!s_stmnote_suppliertop5(A12,D12,1)</f>
        <v>供应商1</v>
      </c>
      <c r="Q12" t="str">
        <f>[1]!s_stmnote_suppliertop5(A12,D12,2)</f>
        <v>供应商2</v>
      </c>
      <c r="R12" t="str" cm="1">
        <f t="array" ref="R12">[1]!s_stmnote_suppliertop5(A12,D12,3)</f>
        <v>供应商3</v>
      </c>
      <c r="S12" t="str" cm="1">
        <f t="array" ref="S12">[1]!s_stmnote_suppliertop5(A12,D12,4)</f>
        <v>供应商4</v>
      </c>
      <c r="T12" t="str" cm="1">
        <f t="array" ref="T12">[1]!s_stmnote_suppliertop5(A12,D12,5)</f>
        <v>供应商5</v>
      </c>
      <c r="U12" s="9">
        <f>[1]!s_stmnote_purchasetop5_pct(A12,D12)</f>
        <v>20.63</v>
      </c>
      <c r="V12" t="str" cm="1">
        <f t="array" ref="V12">[1]!s_stmnote_customertop5($A12,$D12,1)</f>
        <v>客户1</v>
      </c>
      <c r="W12" t="str" cm="1">
        <f t="array" ref="W12">[1]!s_stmnote_customertop5($A12,$D12,2)</f>
        <v>客户2</v>
      </c>
      <c r="X12" t="str" cm="1">
        <f t="array" ref="X12">[1]!s_stmnote_customertop5($A12,$D12,3)</f>
        <v>客户3</v>
      </c>
      <c r="Y12" t="str" cm="1">
        <f t="array" ref="Y12">[1]!s_stmnote_customertop5($A12,$D12,4)</f>
        <v>客户4</v>
      </c>
      <c r="Z12" t="str" cm="1">
        <f t="array" ref="Z12">[1]!s_stmnote_customertop5($A12,$D12,5)</f>
        <v>客户5</v>
      </c>
      <c r="AA12" s="9">
        <f>[1]!s_stmnote_salestop5_pct(A12,D12)</f>
        <v>57.61</v>
      </c>
      <c r="AB12" s="9">
        <f>[1]!s_fa_arturn(A12,D12)</f>
        <v>1.4864999999999999</v>
      </c>
      <c r="AC12" s="9">
        <f>[1]!fa_apturn(A12,D12)</f>
        <v>2.7439488029983399</v>
      </c>
      <c r="AD12" s="9">
        <f>[1]!s_fa_invturn(A12,D12)</f>
        <v>1.4985999999999999</v>
      </c>
    </row>
    <row r="13" spans="1:30">
      <c r="A13">
        <v>300157</v>
      </c>
      <c r="B13" t="s">
        <v>507</v>
      </c>
      <c r="C13" t="s">
        <v>3311</v>
      </c>
      <c r="D13" s="8">
        <f t="shared" si="0"/>
        <v>45291</v>
      </c>
      <c r="E13" t="s">
        <v>7604</v>
      </c>
      <c r="F13">
        <v>1</v>
      </c>
      <c r="G13" t="s">
        <v>10749</v>
      </c>
      <c r="L13" t="str" cm="1">
        <f t="array" ref="L13">[1]!s_info_industry_gics(A13,1)</f>
        <v>能源</v>
      </c>
      <c r="M13" t="str" cm="1">
        <f t="array" ref="M13">[1]!s_info_industry_gicscode(A13,1)</f>
        <v>10</v>
      </c>
      <c r="N13" t="str">
        <f>[1]!s_info_industry_gics(A13,2)</f>
        <v>能源Ⅱ</v>
      </c>
      <c r="O13" t="str">
        <f>[1]!s_info_industry_gicscode(A13,2)</f>
        <v>1010</v>
      </c>
      <c r="P13" t="str" cm="1">
        <f t="array" ref="P13">[1]!s_stmnote_suppliertop5(A13,D13,1)</f>
        <v>供应商1</v>
      </c>
      <c r="Q13" t="str">
        <f>[1]!s_stmnote_suppliertop5(A13,D13,2)</f>
        <v>约翰克兰科技(天津)有限公司</v>
      </c>
      <c r="R13" t="str" cm="1">
        <f t="array" ref="R13">[1]!s_stmnote_suppliertop5(A13,D13,3)</f>
        <v>沈阳嘉兴永上不锈钢有限公司</v>
      </c>
      <c r="S13" t="str" cm="1">
        <f t="array" ref="S13">[1]!s_stmnote_suppliertop5(A13,D13,4)</f>
        <v>供应商4</v>
      </c>
      <c r="T13" t="str" cm="1">
        <f t="array" ref="T13">[1]!s_stmnote_suppliertop5(A13,D13,5)</f>
        <v>上海电气斯必克工程技术有限公司</v>
      </c>
      <c r="U13" s="9">
        <f>[1]!s_stmnote_purchasetop5_pct(A13,D13)</f>
        <v>22.44</v>
      </c>
      <c r="V13" t="str" cm="1">
        <f t="array" ref="V13">[1]!s_stmnote_customertop5($A13,$D13,1)</f>
        <v>华鲁恒升(荆州)有限公司</v>
      </c>
      <c r="W13" t="str" cm="1">
        <f t="array" ref="W13">[1]!s_stmnote_customertop5($A13,$D13,2)</f>
        <v>客户2</v>
      </c>
      <c r="X13" t="str" cm="1">
        <f t="array" ref="X13">[1]!s_stmnote_customertop5($A13,$D13,3)</f>
        <v>中国五环工程有限公司</v>
      </c>
      <c r="Y13" t="str" cm="1">
        <f t="array" ref="Y13">[1]!s_stmnote_customertop5($A13,$D13,4)</f>
        <v>安徽昊源化工集团有限公司</v>
      </c>
      <c r="Z13" t="str" cm="1">
        <f t="array" ref="Z13">[1]!s_stmnote_customertop5($A13,$D13,5)</f>
        <v>客户5</v>
      </c>
      <c r="AA13" s="9">
        <f>[1]!s_stmnote_salestop5_pct(A13,D13)</f>
        <v>46.4</v>
      </c>
      <c r="AB13" s="9">
        <f>[1]!s_fa_arturn(A13,D13)</f>
        <v>2.1583999999999999</v>
      </c>
      <c r="AC13" s="9">
        <f>[1]!fa_apturn(A13,D13)</f>
        <v>3.9358054886759102</v>
      </c>
      <c r="AD13" s="9">
        <f>[1]!s_fa_invturn(A13,D13)</f>
        <v>1.7536</v>
      </c>
    </row>
    <row r="14" spans="1:30">
      <c r="A14">
        <v>300157</v>
      </c>
      <c r="B14" t="s">
        <v>507</v>
      </c>
      <c r="C14" t="s">
        <v>3311</v>
      </c>
      <c r="D14" s="8">
        <f t="shared" si="0"/>
        <v>45291</v>
      </c>
      <c r="E14" t="s">
        <v>7605</v>
      </c>
      <c r="F14">
        <v>1</v>
      </c>
      <c r="G14" t="s">
        <v>10749</v>
      </c>
      <c r="L14" t="str" cm="1">
        <f t="array" ref="L14">[1]!s_info_industry_gics(A14,1)</f>
        <v>能源</v>
      </c>
      <c r="M14" t="str" cm="1">
        <f t="array" ref="M14">[1]!s_info_industry_gicscode(A14,1)</f>
        <v>10</v>
      </c>
      <c r="N14" t="str">
        <f>[1]!s_info_industry_gics(A14,2)</f>
        <v>能源Ⅱ</v>
      </c>
      <c r="O14" t="str">
        <f>[1]!s_info_industry_gicscode(A14,2)</f>
        <v>1010</v>
      </c>
      <c r="P14" t="str" cm="1">
        <f t="array" ref="P14">[1]!s_stmnote_suppliertop5(A14,D14,1)</f>
        <v>供应商1</v>
      </c>
      <c r="Q14" t="str">
        <f>[1]!s_stmnote_suppliertop5(A14,D14,2)</f>
        <v>约翰克兰科技(天津)有限公司</v>
      </c>
      <c r="R14" t="str" cm="1">
        <f t="array" ref="R14">[1]!s_stmnote_suppliertop5(A14,D14,3)</f>
        <v>沈阳嘉兴永上不锈钢有限公司</v>
      </c>
      <c r="S14" t="str" cm="1">
        <f t="array" ref="S14">[1]!s_stmnote_suppliertop5(A14,D14,4)</f>
        <v>供应商4</v>
      </c>
      <c r="T14" t="str" cm="1">
        <f t="array" ref="T14">[1]!s_stmnote_suppliertop5(A14,D14,5)</f>
        <v>上海电气斯必克工程技术有限公司</v>
      </c>
      <c r="U14" s="9">
        <f>[1]!s_stmnote_purchasetop5_pct(A14,D14)</f>
        <v>22.44</v>
      </c>
      <c r="V14" t="str" cm="1">
        <f t="array" ref="V14">[1]!s_stmnote_customertop5($A14,$D14,1)</f>
        <v>华鲁恒升(荆州)有限公司</v>
      </c>
      <c r="W14" t="str" cm="1">
        <f t="array" ref="W14">[1]!s_stmnote_customertop5($A14,$D14,2)</f>
        <v>客户2</v>
      </c>
      <c r="X14" t="str" cm="1">
        <f t="array" ref="X14">[1]!s_stmnote_customertop5($A14,$D14,3)</f>
        <v>中国五环工程有限公司</v>
      </c>
      <c r="Y14" t="str" cm="1">
        <f t="array" ref="Y14">[1]!s_stmnote_customertop5($A14,$D14,4)</f>
        <v>安徽昊源化工集团有限公司</v>
      </c>
      <c r="Z14" t="str" cm="1">
        <f t="array" ref="Z14">[1]!s_stmnote_customertop5($A14,$D14,5)</f>
        <v>客户5</v>
      </c>
      <c r="AA14" s="9">
        <f>[1]!s_stmnote_salestop5_pct(A14,D14)</f>
        <v>46.4</v>
      </c>
      <c r="AB14" s="9">
        <f>[1]!s_fa_arturn(A14,D14)</f>
        <v>2.1583999999999999</v>
      </c>
      <c r="AC14" s="9">
        <f>[1]!fa_apturn(A14,D14)</f>
        <v>3.9358054886759102</v>
      </c>
      <c r="AD14" s="9">
        <f>[1]!s_fa_invturn(A14,D14)</f>
        <v>1.7536</v>
      </c>
    </row>
    <row r="15" spans="1:30">
      <c r="A15">
        <v>300157</v>
      </c>
      <c r="B15" t="s">
        <v>508</v>
      </c>
      <c r="C15" t="s">
        <v>3313</v>
      </c>
      <c r="D15" s="8">
        <f t="shared" si="0"/>
        <v>44561</v>
      </c>
      <c r="E15" t="s">
        <v>7576</v>
      </c>
      <c r="F15">
        <v>2</v>
      </c>
      <c r="G15" t="s">
        <v>10750</v>
      </c>
      <c r="H15" t="s">
        <v>12173</v>
      </c>
      <c r="L15" t="str" cm="1">
        <f t="array" ref="L15">[1]!s_info_industry_gics(A15,1)</f>
        <v>能源</v>
      </c>
      <c r="M15" t="str" cm="1">
        <f t="array" ref="M15">[1]!s_info_industry_gicscode(A15,1)</f>
        <v>10</v>
      </c>
      <c r="N15" t="str">
        <f>[1]!s_info_industry_gics(A15,2)</f>
        <v>能源Ⅱ</v>
      </c>
      <c r="O15" t="str">
        <f>[1]!s_info_industry_gicscode(A15,2)</f>
        <v>1010</v>
      </c>
      <c r="P15" t="str" cm="1">
        <f t="array" ref="P15">[1]!s_stmnote_suppliertop5(A15,D15,1)</f>
        <v>供应商1</v>
      </c>
      <c r="Q15" t="str">
        <f>[1]!s_stmnote_suppliertop5(A15,D15,2)</f>
        <v>供应商2</v>
      </c>
      <c r="R15" t="str" cm="1">
        <f t="array" ref="R15">[1]!s_stmnote_suppliertop5(A15,D15,3)</f>
        <v>供应商3</v>
      </c>
      <c r="S15" t="str" cm="1">
        <f t="array" ref="S15">[1]!s_stmnote_suppliertop5(A15,D15,4)</f>
        <v>供应商4</v>
      </c>
      <c r="T15" t="str" cm="1">
        <f t="array" ref="T15">[1]!s_stmnote_suppliertop5(A15,D15,5)</f>
        <v>供应商5</v>
      </c>
      <c r="U15" s="9">
        <f>[1]!s_stmnote_purchasetop5_pct(A15,D15)</f>
        <v>21.18</v>
      </c>
      <c r="V15" t="str" cm="1">
        <f t="array" ref="V15">[1]!s_stmnote_customertop5($A15,$D15,1)</f>
        <v>客户1</v>
      </c>
      <c r="W15" t="str" cm="1">
        <f t="array" ref="W15">[1]!s_stmnote_customertop5($A15,$D15,2)</f>
        <v>客户2</v>
      </c>
      <c r="X15" t="str" cm="1">
        <f t="array" ref="X15">[1]!s_stmnote_customertop5($A15,$D15,3)</f>
        <v>客户3</v>
      </c>
      <c r="Y15" t="str" cm="1">
        <f t="array" ref="Y15">[1]!s_stmnote_customertop5($A15,$D15,4)</f>
        <v>客户4</v>
      </c>
      <c r="Z15" t="str" cm="1">
        <f t="array" ref="Z15">[1]!s_stmnote_customertop5($A15,$D15,5)</f>
        <v>客户5</v>
      </c>
      <c r="AA15" s="9">
        <f>[1]!s_stmnote_salestop5_pct(A15,D15)</f>
        <v>52.96</v>
      </c>
      <c r="AB15" s="9">
        <f>[1]!s_fa_arturn(A15,D15)</f>
        <v>0.98009999999999997</v>
      </c>
      <c r="AC15" s="9">
        <f>[1]!fa_apturn(A15,D15)</f>
        <v>1.8552809299073201</v>
      </c>
      <c r="AD15" s="9">
        <f>[1]!s_fa_invturn(A15,D15)</f>
        <v>1.8908</v>
      </c>
    </row>
    <row r="16" spans="1:30">
      <c r="A16">
        <v>300157</v>
      </c>
      <c r="B16" t="s">
        <v>508</v>
      </c>
      <c r="C16" t="s">
        <v>3314</v>
      </c>
      <c r="D16" s="8">
        <f t="shared" ref="D16:D79" si="1">DATE(YEAR(E16), 12, 31)</f>
        <v>44561</v>
      </c>
      <c r="E16" t="s">
        <v>7325</v>
      </c>
      <c r="F16">
        <v>1</v>
      </c>
      <c r="G16" t="s">
        <v>8723</v>
      </c>
      <c r="L16" t="str" cm="1">
        <f t="array" ref="L16">[1]!s_info_industry_gics(A16,1)</f>
        <v>能源</v>
      </c>
      <c r="M16" t="str" cm="1">
        <f t="array" ref="M16">[1]!s_info_industry_gicscode(A16,1)</f>
        <v>10</v>
      </c>
      <c r="N16" t="str">
        <f>[1]!s_info_industry_gics(A16,2)</f>
        <v>能源Ⅱ</v>
      </c>
      <c r="O16" t="str">
        <f>[1]!s_info_industry_gicscode(A16,2)</f>
        <v>1010</v>
      </c>
      <c r="P16" t="str" cm="1">
        <f t="array" ref="P16">[1]!s_stmnote_suppliertop5(A16,D16,1)</f>
        <v>供应商1</v>
      </c>
      <c r="Q16" t="str">
        <f>[1]!s_stmnote_suppliertop5(A16,D16,2)</f>
        <v>供应商2</v>
      </c>
      <c r="R16" t="str" cm="1">
        <f t="array" ref="R16">[1]!s_stmnote_suppliertop5(A16,D16,3)</f>
        <v>供应商3</v>
      </c>
      <c r="S16" t="str" cm="1">
        <f t="array" ref="S16">[1]!s_stmnote_suppliertop5(A16,D16,4)</f>
        <v>供应商4</v>
      </c>
      <c r="T16" t="str" cm="1">
        <f t="array" ref="T16">[1]!s_stmnote_suppliertop5(A16,D16,5)</f>
        <v>供应商5</v>
      </c>
      <c r="U16" s="9">
        <f>[1]!s_stmnote_purchasetop5_pct(A16,D16)</f>
        <v>21.18</v>
      </c>
      <c r="V16" t="str" cm="1">
        <f t="array" ref="V16">[1]!s_stmnote_customertop5($A16,$D16,1)</f>
        <v>客户1</v>
      </c>
      <c r="W16" t="str" cm="1">
        <f t="array" ref="W16">[1]!s_stmnote_customertop5($A16,$D16,2)</f>
        <v>客户2</v>
      </c>
      <c r="X16" t="str" cm="1">
        <f t="array" ref="X16">[1]!s_stmnote_customertop5($A16,$D16,3)</f>
        <v>客户3</v>
      </c>
      <c r="Y16" t="str" cm="1">
        <f t="array" ref="Y16">[1]!s_stmnote_customertop5($A16,$D16,4)</f>
        <v>客户4</v>
      </c>
      <c r="Z16" t="str" cm="1">
        <f t="array" ref="Z16">[1]!s_stmnote_customertop5($A16,$D16,5)</f>
        <v>客户5</v>
      </c>
      <c r="AA16" s="9">
        <f>[1]!s_stmnote_salestop5_pct(A16,D16)</f>
        <v>52.96</v>
      </c>
      <c r="AB16" s="9">
        <f>[1]!s_fa_arturn(A16,D16)</f>
        <v>0.98009999999999997</v>
      </c>
      <c r="AC16" s="9">
        <f>[1]!fa_apturn(A16,D16)</f>
        <v>1.8552809299073201</v>
      </c>
      <c r="AD16" s="9">
        <f>[1]!s_fa_invturn(A16,D16)</f>
        <v>1.8908</v>
      </c>
    </row>
    <row r="17" spans="1:30">
      <c r="A17">
        <v>300157</v>
      </c>
      <c r="B17" t="s">
        <v>508</v>
      </c>
      <c r="C17" t="s">
        <v>3315</v>
      </c>
      <c r="D17" s="8">
        <f t="shared" si="1"/>
        <v>44561</v>
      </c>
      <c r="E17" t="s">
        <v>7453</v>
      </c>
      <c r="F17">
        <v>1</v>
      </c>
      <c r="G17" t="s">
        <v>10750</v>
      </c>
      <c r="L17" t="str" cm="1">
        <f t="array" ref="L17">[1]!s_info_industry_gics(A17,1)</f>
        <v>能源</v>
      </c>
      <c r="M17" t="str" cm="1">
        <f t="array" ref="M17">[1]!s_info_industry_gicscode(A17,1)</f>
        <v>10</v>
      </c>
      <c r="N17" t="str">
        <f>[1]!s_info_industry_gics(A17,2)</f>
        <v>能源Ⅱ</v>
      </c>
      <c r="O17" t="str">
        <f>[1]!s_info_industry_gicscode(A17,2)</f>
        <v>1010</v>
      </c>
      <c r="P17" t="str" cm="1">
        <f t="array" ref="P17">[1]!s_stmnote_suppliertop5(A17,D17,1)</f>
        <v>供应商1</v>
      </c>
      <c r="Q17" t="str">
        <f>[1]!s_stmnote_suppliertop5(A17,D17,2)</f>
        <v>供应商2</v>
      </c>
      <c r="R17" t="str" cm="1">
        <f t="array" ref="R17">[1]!s_stmnote_suppliertop5(A17,D17,3)</f>
        <v>供应商3</v>
      </c>
      <c r="S17" t="str" cm="1">
        <f t="array" ref="S17">[1]!s_stmnote_suppliertop5(A17,D17,4)</f>
        <v>供应商4</v>
      </c>
      <c r="T17" t="str" cm="1">
        <f t="array" ref="T17">[1]!s_stmnote_suppliertop5(A17,D17,5)</f>
        <v>供应商5</v>
      </c>
      <c r="U17" s="9">
        <f>[1]!s_stmnote_purchasetop5_pct(A17,D17)</f>
        <v>21.18</v>
      </c>
      <c r="V17" t="str" cm="1">
        <f t="array" ref="V17">[1]!s_stmnote_customertop5($A17,$D17,1)</f>
        <v>客户1</v>
      </c>
      <c r="W17" t="str" cm="1">
        <f t="array" ref="W17">[1]!s_stmnote_customertop5($A17,$D17,2)</f>
        <v>客户2</v>
      </c>
      <c r="X17" t="str" cm="1">
        <f t="array" ref="X17">[1]!s_stmnote_customertop5($A17,$D17,3)</f>
        <v>客户3</v>
      </c>
      <c r="Y17" t="str" cm="1">
        <f t="array" ref="Y17">[1]!s_stmnote_customertop5($A17,$D17,4)</f>
        <v>客户4</v>
      </c>
      <c r="Z17" t="str" cm="1">
        <f t="array" ref="Z17">[1]!s_stmnote_customertop5($A17,$D17,5)</f>
        <v>客户5</v>
      </c>
      <c r="AA17" s="9">
        <f>[1]!s_stmnote_salestop5_pct(A17,D17)</f>
        <v>52.96</v>
      </c>
      <c r="AB17" s="9">
        <f>[1]!s_fa_arturn(A17,D17)</f>
        <v>0.98009999999999997</v>
      </c>
      <c r="AC17" s="9">
        <f>[1]!fa_apturn(A17,D17)</f>
        <v>1.8552809299073201</v>
      </c>
      <c r="AD17" s="9">
        <f>[1]!s_fa_invturn(A17,D17)</f>
        <v>1.8908</v>
      </c>
    </row>
    <row r="18" spans="1:30">
      <c r="A18">
        <v>300157</v>
      </c>
      <c r="B18" t="s">
        <v>508</v>
      </c>
      <c r="C18" t="s">
        <v>3316</v>
      </c>
      <c r="D18" s="8">
        <f t="shared" si="1"/>
        <v>44561</v>
      </c>
      <c r="E18" t="s">
        <v>7048</v>
      </c>
      <c r="F18">
        <v>2</v>
      </c>
      <c r="G18" t="s">
        <v>10750</v>
      </c>
      <c r="H18" t="s">
        <v>12174</v>
      </c>
      <c r="L18" t="str" cm="1">
        <f t="array" ref="L18">[1]!s_info_industry_gics(A18,1)</f>
        <v>能源</v>
      </c>
      <c r="M18" t="str" cm="1">
        <f t="array" ref="M18">[1]!s_info_industry_gicscode(A18,1)</f>
        <v>10</v>
      </c>
      <c r="N18" t="str">
        <f>[1]!s_info_industry_gics(A18,2)</f>
        <v>能源Ⅱ</v>
      </c>
      <c r="O18" t="str">
        <f>[1]!s_info_industry_gicscode(A18,2)</f>
        <v>1010</v>
      </c>
      <c r="P18" t="str" cm="1">
        <f t="array" ref="P18">[1]!s_stmnote_suppliertop5(A18,D18,1)</f>
        <v>供应商1</v>
      </c>
      <c r="Q18" t="str">
        <f>[1]!s_stmnote_suppliertop5(A18,D18,2)</f>
        <v>供应商2</v>
      </c>
      <c r="R18" t="str" cm="1">
        <f t="array" ref="R18">[1]!s_stmnote_suppliertop5(A18,D18,3)</f>
        <v>供应商3</v>
      </c>
      <c r="S18" t="str" cm="1">
        <f t="array" ref="S18">[1]!s_stmnote_suppliertop5(A18,D18,4)</f>
        <v>供应商4</v>
      </c>
      <c r="T18" t="str" cm="1">
        <f t="array" ref="T18">[1]!s_stmnote_suppliertop5(A18,D18,5)</f>
        <v>供应商5</v>
      </c>
      <c r="U18" s="9">
        <f>[1]!s_stmnote_purchasetop5_pct(A18,D18)</f>
        <v>21.18</v>
      </c>
      <c r="V18" t="str" cm="1">
        <f t="array" ref="V18">[1]!s_stmnote_customertop5($A18,$D18,1)</f>
        <v>客户1</v>
      </c>
      <c r="W18" t="str" cm="1">
        <f t="array" ref="W18">[1]!s_stmnote_customertop5($A18,$D18,2)</f>
        <v>客户2</v>
      </c>
      <c r="X18" t="str" cm="1">
        <f t="array" ref="X18">[1]!s_stmnote_customertop5($A18,$D18,3)</f>
        <v>客户3</v>
      </c>
      <c r="Y18" t="str" cm="1">
        <f t="array" ref="Y18">[1]!s_stmnote_customertop5($A18,$D18,4)</f>
        <v>客户4</v>
      </c>
      <c r="Z18" t="str" cm="1">
        <f t="array" ref="Z18">[1]!s_stmnote_customertop5($A18,$D18,5)</f>
        <v>客户5</v>
      </c>
      <c r="AA18" s="9">
        <f>[1]!s_stmnote_salestop5_pct(A18,D18)</f>
        <v>52.96</v>
      </c>
      <c r="AB18" s="9">
        <f>[1]!s_fa_arturn(A18,D18)</f>
        <v>0.98009999999999997</v>
      </c>
      <c r="AC18" s="9">
        <f>[1]!fa_apturn(A18,D18)</f>
        <v>1.8552809299073201</v>
      </c>
      <c r="AD18" s="9">
        <f>[1]!s_fa_invturn(A18,D18)</f>
        <v>1.8908</v>
      </c>
    </row>
    <row r="19" spans="1:30">
      <c r="A19">
        <v>300157</v>
      </c>
      <c r="B19" t="s">
        <v>508</v>
      </c>
      <c r="C19" t="s">
        <v>3317</v>
      </c>
      <c r="D19" s="8">
        <f t="shared" si="1"/>
        <v>44926</v>
      </c>
      <c r="E19" t="s">
        <v>6983</v>
      </c>
      <c r="F19">
        <v>1</v>
      </c>
      <c r="G19" t="s">
        <v>8724</v>
      </c>
      <c r="L19" t="str" cm="1">
        <f t="array" ref="L19">[1]!s_info_industry_gics(A19,1)</f>
        <v>能源</v>
      </c>
      <c r="M19" t="str" cm="1">
        <f t="array" ref="M19">[1]!s_info_industry_gicscode(A19,1)</f>
        <v>10</v>
      </c>
      <c r="N19" t="str">
        <f>[1]!s_info_industry_gics(A19,2)</f>
        <v>能源Ⅱ</v>
      </c>
      <c r="O19" t="str">
        <f>[1]!s_info_industry_gicscode(A19,2)</f>
        <v>1010</v>
      </c>
      <c r="P19" t="str" cm="1">
        <f t="array" ref="P19">[1]!s_stmnote_suppliertop5(A19,D19,1)</f>
        <v>供应商1</v>
      </c>
      <c r="Q19" t="str">
        <f>[1]!s_stmnote_suppliertop5(A19,D19,2)</f>
        <v>供应商2</v>
      </c>
      <c r="R19" t="str" cm="1">
        <f t="array" ref="R19">[1]!s_stmnote_suppliertop5(A19,D19,3)</f>
        <v>供应商3</v>
      </c>
      <c r="S19" t="str" cm="1">
        <f t="array" ref="S19">[1]!s_stmnote_suppliertop5(A19,D19,4)</f>
        <v>供应商4</v>
      </c>
      <c r="T19" t="str" cm="1">
        <f t="array" ref="T19">[1]!s_stmnote_suppliertop5(A19,D19,5)</f>
        <v>供应商5</v>
      </c>
      <c r="U19" s="9">
        <f>[1]!s_stmnote_purchasetop5_pct(A19,D19)</f>
        <v>20.63</v>
      </c>
      <c r="V19" t="str" cm="1">
        <f t="array" ref="V19">[1]!s_stmnote_customertop5($A19,$D19,1)</f>
        <v>客户1</v>
      </c>
      <c r="W19" t="str" cm="1">
        <f t="array" ref="W19">[1]!s_stmnote_customertop5($A19,$D19,2)</f>
        <v>客户2</v>
      </c>
      <c r="X19" t="str" cm="1">
        <f t="array" ref="X19">[1]!s_stmnote_customertop5($A19,$D19,3)</f>
        <v>客户3</v>
      </c>
      <c r="Y19" t="str" cm="1">
        <f t="array" ref="Y19">[1]!s_stmnote_customertop5($A19,$D19,4)</f>
        <v>客户4</v>
      </c>
      <c r="Z19" t="str" cm="1">
        <f t="array" ref="Z19">[1]!s_stmnote_customertop5($A19,$D19,5)</f>
        <v>客户5</v>
      </c>
      <c r="AA19" s="9">
        <f>[1]!s_stmnote_salestop5_pct(A19,D19)</f>
        <v>57.61</v>
      </c>
      <c r="AB19" s="9">
        <f>[1]!s_fa_arturn(A19,D19)</f>
        <v>1.4864999999999999</v>
      </c>
      <c r="AC19" s="9">
        <f>[1]!fa_apturn(A19,D19)</f>
        <v>2.7439488029983399</v>
      </c>
      <c r="AD19" s="9">
        <f>[1]!s_fa_invturn(A19,D19)</f>
        <v>1.4985999999999999</v>
      </c>
    </row>
    <row r="20" spans="1:30">
      <c r="A20">
        <v>300157</v>
      </c>
      <c r="B20" t="s">
        <v>508</v>
      </c>
      <c r="C20" t="s">
        <v>3318</v>
      </c>
      <c r="D20" s="8">
        <f t="shared" si="1"/>
        <v>44926</v>
      </c>
      <c r="E20" t="s">
        <v>7338</v>
      </c>
      <c r="F20">
        <v>1</v>
      </c>
      <c r="G20" t="s">
        <v>10749</v>
      </c>
      <c r="L20" t="str" cm="1">
        <f t="array" ref="L20">[1]!s_info_industry_gics(A20,1)</f>
        <v>能源</v>
      </c>
      <c r="M20" t="str" cm="1">
        <f t="array" ref="M20">[1]!s_info_industry_gicscode(A20,1)</f>
        <v>10</v>
      </c>
      <c r="N20" t="str">
        <f>[1]!s_info_industry_gics(A20,2)</f>
        <v>能源Ⅱ</v>
      </c>
      <c r="O20" t="str">
        <f>[1]!s_info_industry_gicscode(A20,2)</f>
        <v>1010</v>
      </c>
      <c r="P20" t="str" cm="1">
        <f t="array" ref="P20">[1]!s_stmnote_suppliertop5(A20,D20,1)</f>
        <v>供应商1</v>
      </c>
      <c r="Q20" t="str">
        <f>[1]!s_stmnote_suppliertop5(A20,D20,2)</f>
        <v>供应商2</v>
      </c>
      <c r="R20" t="str" cm="1">
        <f t="array" ref="R20">[1]!s_stmnote_suppliertop5(A20,D20,3)</f>
        <v>供应商3</v>
      </c>
      <c r="S20" t="str" cm="1">
        <f t="array" ref="S20">[1]!s_stmnote_suppliertop5(A20,D20,4)</f>
        <v>供应商4</v>
      </c>
      <c r="T20" t="str" cm="1">
        <f t="array" ref="T20">[1]!s_stmnote_suppliertop5(A20,D20,5)</f>
        <v>供应商5</v>
      </c>
      <c r="U20" s="9">
        <f>[1]!s_stmnote_purchasetop5_pct(A20,D20)</f>
        <v>20.63</v>
      </c>
      <c r="V20" t="str" cm="1">
        <f t="array" ref="V20">[1]!s_stmnote_customertop5($A20,$D20,1)</f>
        <v>客户1</v>
      </c>
      <c r="W20" t="str" cm="1">
        <f t="array" ref="W20">[1]!s_stmnote_customertop5($A20,$D20,2)</f>
        <v>客户2</v>
      </c>
      <c r="X20" t="str" cm="1">
        <f t="array" ref="X20">[1]!s_stmnote_customertop5($A20,$D20,3)</f>
        <v>客户3</v>
      </c>
      <c r="Y20" t="str" cm="1">
        <f t="array" ref="Y20">[1]!s_stmnote_customertop5($A20,$D20,4)</f>
        <v>客户4</v>
      </c>
      <c r="Z20" t="str" cm="1">
        <f t="array" ref="Z20">[1]!s_stmnote_customertop5($A20,$D20,5)</f>
        <v>客户5</v>
      </c>
      <c r="AA20" s="9">
        <f>[1]!s_stmnote_salestop5_pct(A20,D20)</f>
        <v>57.61</v>
      </c>
      <c r="AB20" s="9">
        <f>[1]!s_fa_arturn(A20,D20)</f>
        <v>1.4864999999999999</v>
      </c>
      <c r="AC20" s="9">
        <f>[1]!fa_apturn(A20,D20)</f>
        <v>2.7439488029983399</v>
      </c>
      <c r="AD20" s="9">
        <f>[1]!s_fa_invturn(A20,D20)</f>
        <v>1.4985999999999999</v>
      </c>
    </row>
    <row r="21" spans="1:30">
      <c r="A21">
        <v>300157</v>
      </c>
      <c r="B21" t="s">
        <v>508</v>
      </c>
      <c r="C21" t="s">
        <v>3319</v>
      </c>
      <c r="D21" s="8">
        <f t="shared" si="1"/>
        <v>44926</v>
      </c>
      <c r="E21" t="s">
        <v>7384</v>
      </c>
      <c r="F21">
        <v>1</v>
      </c>
      <c r="G21" t="s">
        <v>10749</v>
      </c>
      <c r="L21" t="str" cm="1">
        <f t="array" ref="L21">[1]!s_info_industry_gics(A21,1)</f>
        <v>能源</v>
      </c>
      <c r="M21" t="str" cm="1">
        <f t="array" ref="M21">[1]!s_info_industry_gicscode(A21,1)</f>
        <v>10</v>
      </c>
      <c r="N21" t="str">
        <f>[1]!s_info_industry_gics(A21,2)</f>
        <v>能源Ⅱ</v>
      </c>
      <c r="O21" t="str">
        <f>[1]!s_info_industry_gicscode(A21,2)</f>
        <v>1010</v>
      </c>
      <c r="P21" t="str" cm="1">
        <f t="array" ref="P21">[1]!s_stmnote_suppliertop5(A21,D21,1)</f>
        <v>供应商1</v>
      </c>
      <c r="Q21" t="str">
        <f>[1]!s_stmnote_suppliertop5(A21,D21,2)</f>
        <v>供应商2</v>
      </c>
      <c r="R21" t="str" cm="1">
        <f t="array" ref="R21">[1]!s_stmnote_suppliertop5(A21,D21,3)</f>
        <v>供应商3</v>
      </c>
      <c r="S21" t="str" cm="1">
        <f t="array" ref="S21">[1]!s_stmnote_suppliertop5(A21,D21,4)</f>
        <v>供应商4</v>
      </c>
      <c r="T21" t="str" cm="1">
        <f t="array" ref="T21">[1]!s_stmnote_suppliertop5(A21,D21,5)</f>
        <v>供应商5</v>
      </c>
      <c r="U21" s="9">
        <f>[1]!s_stmnote_purchasetop5_pct(A21,D21)</f>
        <v>20.63</v>
      </c>
      <c r="V21" t="str" cm="1">
        <f t="array" ref="V21">[1]!s_stmnote_customertop5($A21,$D21,1)</f>
        <v>客户1</v>
      </c>
      <c r="W21" t="str" cm="1">
        <f t="array" ref="W21">[1]!s_stmnote_customertop5($A21,$D21,2)</f>
        <v>客户2</v>
      </c>
      <c r="X21" t="str" cm="1">
        <f t="array" ref="X21">[1]!s_stmnote_customertop5($A21,$D21,3)</f>
        <v>客户3</v>
      </c>
      <c r="Y21" t="str" cm="1">
        <f t="array" ref="Y21">[1]!s_stmnote_customertop5($A21,$D21,4)</f>
        <v>客户4</v>
      </c>
      <c r="Z21" t="str" cm="1">
        <f t="array" ref="Z21">[1]!s_stmnote_customertop5($A21,$D21,5)</f>
        <v>客户5</v>
      </c>
      <c r="AA21" s="9">
        <f>[1]!s_stmnote_salestop5_pct(A21,D21)</f>
        <v>57.61</v>
      </c>
      <c r="AB21" s="9">
        <f>[1]!s_fa_arturn(A21,D21)</f>
        <v>1.4864999999999999</v>
      </c>
      <c r="AC21" s="9">
        <f>[1]!fa_apturn(A21,D21)</f>
        <v>2.7439488029983399</v>
      </c>
      <c r="AD21" s="9">
        <f>[1]!s_fa_invturn(A21,D21)</f>
        <v>1.4985999999999999</v>
      </c>
    </row>
    <row r="22" spans="1:30">
      <c r="A22">
        <v>300157</v>
      </c>
      <c r="B22" t="s">
        <v>508</v>
      </c>
      <c r="C22" t="s">
        <v>3320</v>
      </c>
      <c r="D22" s="8">
        <f t="shared" si="1"/>
        <v>45291</v>
      </c>
      <c r="E22" t="s">
        <v>6973</v>
      </c>
      <c r="F22">
        <v>1</v>
      </c>
      <c r="G22" t="s">
        <v>10749</v>
      </c>
      <c r="L22" t="str" cm="1">
        <f t="array" ref="L22">[1]!s_info_industry_gics(A22,1)</f>
        <v>能源</v>
      </c>
      <c r="M22" t="str" cm="1">
        <f t="array" ref="M22">[1]!s_info_industry_gicscode(A22,1)</f>
        <v>10</v>
      </c>
      <c r="N22" t="str">
        <f>[1]!s_info_industry_gics(A22,2)</f>
        <v>能源Ⅱ</v>
      </c>
      <c r="O22" t="str">
        <f>[1]!s_info_industry_gicscode(A22,2)</f>
        <v>1010</v>
      </c>
      <c r="P22" t="str" cm="1">
        <f t="array" ref="P22">[1]!s_stmnote_suppliertop5(A22,D22,1)</f>
        <v>供应商1</v>
      </c>
      <c r="Q22" t="str">
        <f>[1]!s_stmnote_suppliertop5(A22,D22,2)</f>
        <v>约翰克兰科技(天津)有限公司</v>
      </c>
      <c r="R22" t="str" cm="1">
        <f t="array" ref="R22">[1]!s_stmnote_suppliertop5(A22,D22,3)</f>
        <v>沈阳嘉兴永上不锈钢有限公司</v>
      </c>
      <c r="S22" t="str" cm="1">
        <f t="array" ref="S22">[1]!s_stmnote_suppliertop5(A22,D22,4)</f>
        <v>供应商4</v>
      </c>
      <c r="T22" t="str" cm="1">
        <f t="array" ref="T22">[1]!s_stmnote_suppliertop5(A22,D22,5)</f>
        <v>上海电气斯必克工程技术有限公司</v>
      </c>
      <c r="U22" s="9">
        <f>[1]!s_stmnote_purchasetop5_pct(A22,D22)</f>
        <v>22.44</v>
      </c>
      <c r="V22" t="str" cm="1">
        <f t="array" ref="V22">[1]!s_stmnote_customertop5($A22,$D22,1)</f>
        <v>华鲁恒升(荆州)有限公司</v>
      </c>
      <c r="W22" t="str" cm="1">
        <f t="array" ref="W22">[1]!s_stmnote_customertop5($A22,$D22,2)</f>
        <v>客户2</v>
      </c>
      <c r="X22" t="str" cm="1">
        <f t="array" ref="X22">[1]!s_stmnote_customertop5($A22,$D22,3)</f>
        <v>中国五环工程有限公司</v>
      </c>
      <c r="Y22" t="str" cm="1">
        <f t="array" ref="Y22">[1]!s_stmnote_customertop5($A22,$D22,4)</f>
        <v>安徽昊源化工集团有限公司</v>
      </c>
      <c r="Z22" t="str" cm="1">
        <f t="array" ref="Z22">[1]!s_stmnote_customertop5($A22,$D22,5)</f>
        <v>客户5</v>
      </c>
      <c r="AA22" s="9">
        <f>[1]!s_stmnote_salestop5_pct(A22,D22)</f>
        <v>46.4</v>
      </c>
      <c r="AB22" s="9">
        <f>[1]!s_fa_arturn(A22,D22)</f>
        <v>2.1583999999999999</v>
      </c>
      <c r="AC22" s="9">
        <f>[1]!fa_apturn(A22,D22)</f>
        <v>3.9358054886759102</v>
      </c>
      <c r="AD22" s="9">
        <f>[1]!s_fa_invturn(A22,D22)</f>
        <v>1.7536</v>
      </c>
    </row>
    <row r="23" spans="1:30">
      <c r="A23">
        <v>300164</v>
      </c>
      <c r="B23" t="s">
        <v>511</v>
      </c>
      <c r="C23" t="s">
        <v>3332</v>
      </c>
      <c r="D23" s="8">
        <f t="shared" si="1"/>
        <v>44926</v>
      </c>
      <c r="E23" t="s">
        <v>7455</v>
      </c>
      <c r="F23">
        <v>1</v>
      </c>
      <c r="G23" t="s">
        <v>10263</v>
      </c>
      <c r="L23" t="str" cm="1">
        <f t="array" ref="L23">[1]!s_info_industry_gics(A23,1)</f>
        <v>能源</v>
      </c>
      <c r="M23" t="str" cm="1">
        <f t="array" ref="M23">[1]!s_info_industry_gicscode(A23,1)</f>
        <v>10</v>
      </c>
      <c r="N23" t="str">
        <f>[1]!s_info_industry_gics(A23,2)</f>
        <v>能源Ⅱ</v>
      </c>
      <c r="O23" t="str">
        <f>[1]!s_info_industry_gicscode(A23,2)</f>
        <v>1010</v>
      </c>
      <c r="P23" t="str" cm="1">
        <f t="array" ref="P23">[1]!s_stmnote_suppliertop5(A23,D23,1)</f>
        <v>第一名</v>
      </c>
      <c r="Q23" t="str">
        <f>[1]!s_stmnote_suppliertop5(A23,D23,2)</f>
        <v>第二名</v>
      </c>
      <c r="R23" t="str" cm="1">
        <f t="array" ref="R23">[1]!s_stmnote_suppliertop5(A23,D23,3)</f>
        <v>第三名</v>
      </c>
      <c r="S23" t="str" cm="1">
        <f t="array" ref="S23">[1]!s_stmnote_suppliertop5(A23,D23,4)</f>
        <v>第四名</v>
      </c>
      <c r="T23" t="str" cm="1">
        <f t="array" ref="T23">[1]!s_stmnote_suppliertop5(A23,D23,5)</f>
        <v>第五名</v>
      </c>
      <c r="U23" s="9">
        <f>[1]!s_stmnote_purchasetop5_pct(A23,D23)</f>
        <v>33.92</v>
      </c>
      <c r="V23" t="str" cm="1">
        <f t="array" ref="V23">[1]!s_stmnote_customertop5($A23,$D23,1)</f>
        <v>第一名</v>
      </c>
      <c r="W23" t="str" cm="1">
        <f t="array" ref="W23">[1]!s_stmnote_customertop5($A23,$D23,2)</f>
        <v>第二名</v>
      </c>
      <c r="X23" t="str" cm="1">
        <f t="array" ref="X23">[1]!s_stmnote_customertop5($A23,$D23,3)</f>
        <v>第三名</v>
      </c>
      <c r="Y23" t="str" cm="1">
        <f t="array" ref="Y23">[1]!s_stmnote_customertop5($A23,$D23,4)</f>
        <v>第四名</v>
      </c>
      <c r="Z23" t="str" cm="1">
        <f t="array" ref="Z23">[1]!s_stmnote_customertop5($A23,$D23,5)</f>
        <v>第五名</v>
      </c>
      <c r="AA23" s="9">
        <f>[1]!s_stmnote_salestop5_pct(A23,D23)</f>
        <v>30.88</v>
      </c>
      <c r="AB23" s="9">
        <f>[1]!s_fa_arturn(A23,D23)</f>
        <v>2.1261000000000001</v>
      </c>
      <c r="AC23" s="9">
        <f>[1]!fa_apturn(A23,D23)</f>
        <v>2.4796732745385102</v>
      </c>
      <c r="AD23" s="9">
        <f>[1]!s_fa_invturn(A23,D23)</f>
        <v>3.6375999999999999</v>
      </c>
    </row>
    <row r="24" spans="1:30">
      <c r="A24">
        <v>300164</v>
      </c>
      <c r="B24" t="s">
        <v>511</v>
      </c>
      <c r="C24" t="s">
        <v>3333</v>
      </c>
      <c r="D24" s="8">
        <f t="shared" si="1"/>
        <v>44926</v>
      </c>
      <c r="E24" t="s">
        <v>7607</v>
      </c>
      <c r="F24">
        <v>1</v>
      </c>
      <c r="G24" t="s">
        <v>10263</v>
      </c>
      <c r="L24" t="str" cm="1">
        <f t="array" ref="L24">[1]!s_info_industry_gics(A24,1)</f>
        <v>能源</v>
      </c>
      <c r="M24" t="str" cm="1">
        <f t="array" ref="M24">[1]!s_info_industry_gicscode(A24,1)</f>
        <v>10</v>
      </c>
      <c r="N24" t="str">
        <f>[1]!s_info_industry_gics(A24,2)</f>
        <v>能源Ⅱ</v>
      </c>
      <c r="O24" t="str">
        <f>[1]!s_info_industry_gicscode(A24,2)</f>
        <v>1010</v>
      </c>
      <c r="P24" t="str" cm="1">
        <f t="array" ref="P24">[1]!s_stmnote_suppliertop5(A24,D24,1)</f>
        <v>第一名</v>
      </c>
      <c r="Q24" t="str">
        <f>[1]!s_stmnote_suppliertop5(A24,D24,2)</f>
        <v>第二名</v>
      </c>
      <c r="R24" t="str" cm="1">
        <f t="array" ref="R24">[1]!s_stmnote_suppliertop5(A24,D24,3)</f>
        <v>第三名</v>
      </c>
      <c r="S24" t="str" cm="1">
        <f t="array" ref="S24">[1]!s_stmnote_suppliertop5(A24,D24,4)</f>
        <v>第四名</v>
      </c>
      <c r="T24" t="str" cm="1">
        <f t="array" ref="T24">[1]!s_stmnote_suppliertop5(A24,D24,5)</f>
        <v>第五名</v>
      </c>
      <c r="U24" s="9">
        <f>[1]!s_stmnote_purchasetop5_pct(A24,D24)</f>
        <v>33.92</v>
      </c>
      <c r="V24" t="str" cm="1">
        <f t="array" ref="V24">[1]!s_stmnote_customertop5($A24,$D24,1)</f>
        <v>第一名</v>
      </c>
      <c r="W24" t="str" cm="1">
        <f t="array" ref="W24">[1]!s_stmnote_customertop5($A24,$D24,2)</f>
        <v>第二名</v>
      </c>
      <c r="X24" t="str" cm="1">
        <f t="array" ref="X24">[1]!s_stmnote_customertop5($A24,$D24,3)</f>
        <v>第三名</v>
      </c>
      <c r="Y24" t="str" cm="1">
        <f t="array" ref="Y24">[1]!s_stmnote_customertop5($A24,$D24,4)</f>
        <v>第四名</v>
      </c>
      <c r="Z24" t="str" cm="1">
        <f t="array" ref="Z24">[1]!s_stmnote_customertop5($A24,$D24,5)</f>
        <v>第五名</v>
      </c>
      <c r="AA24" s="9">
        <f>[1]!s_stmnote_salestop5_pct(A24,D24)</f>
        <v>30.88</v>
      </c>
      <c r="AB24" s="9">
        <f>[1]!s_fa_arturn(A24,D24)</f>
        <v>2.1261000000000001</v>
      </c>
      <c r="AC24" s="9">
        <f>[1]!fa_apturn(A24,D24)</f>
        <v>2.4796732745385102</v>
      </c>
      <c r="AD24" s="9">
        <f>[1]!s_fa_invturn(A24,D24)</f>
        <v>3.6375999999999999</v>
      </c>
    </row>
    <row r="25" spans="1:30">
      <c r="A25">
        <v>300164</v>
      </c>
      <c r="B25" t="s">
        <v>511</v>
      </c>
      <c r="C25" t="s">
        <v>3332</v>
      </c>
      <c r="D25" s="8">
        <f t="shared" si="1"/>
        <v>45291</v>
      </c>
      <c r="E25" t="s">
        <v>7605</v>
      </c>
      <c r="F25">
        <v>1</v>
      </c>
      <c r="G25" t="s">
        <v>10263</v>
      </c>
      <c r="L25" t="str" cm="1">
        <f t="array" ref="L25">[1]!s_info_industry_gics(A25,1)</f>
        <v>能源</v>
      </c>
      <c r="M25" t="str" cm="1">
        <f t="array" ref="M25">[1]!s_info_industry_gicscode(A25,1)</f>
        <v>10</v>
      </c>
      <c r="N25" t="str">
        <f>[1]!s_info_industry_gics(A25,2)</f>
        <v>能源Ⅱ</v>
      </c>
      <c r="O25" t="str">
        <f>[1]!s_info_industry_gicscode(A25,2)</f>
        <v>1010</v>
      </c>
      <c r="P25" t="str" cm="1">
        <f t="array" ref="P25">[1]!s_stmnote_suppliertop5(A25,D25,1)</f>
        <v>XConnectLLC</v>
      </c>
      <c r="Q25" t="str">
        <f>[1]!s_stmnote_suppliertop5(A25,D25,2)</f>
        <v>HUNTINGTITANINC.</v>
      </c>
      <c r="R25" t="str" cm="1">
        <f t="array" ref="R25">[1]!s_stmnote_suppliertop5(A25,D25,3)</f>
        <v>DynaEnergeticsUSInc.</v>
      </c>
      <c r="S25" t="str" cm="1">
        <f t="array" ref="S25">[1]!s_stmnote_suppliertop5(A25,D25,4)</f>
        <v>ForumCanadaULC</v>
      </c>
      <c r="T25" t="str" cm="1">
        <f t="array" ref="T25">[1]!s_stmnote_suppliertop5(A25,D25,5)</f>
        <v>宝鸡通源石油钻采工具有限公司</v>
      </c>
      <c r="U25" s="9">
        <f>[1]!s_stmnote_purchasetop5_pct(A25,D25)</f>
        <v>42.6</v>
      </c>
      <c r="V25" t="str" cm="1">
        <f t="array" ref="V25">[1]!s_stmnote_customertop5($A25,$D25,1)</f>
        <v>XCLResources</v>
      </c>
      <c r="W25" t="str" cm="1">
        <f t="array" ref="W25">[1]!s_stmnote_customertop5($A25,$D25,2)</f>
        <v>OccidentalPetroleumCorporation</v>
      </c>
      <c r="X25" t="str" cm="1">
        <f t="array" ref="X25">[1]!s_stmnote_customertop5($A25,$D25,3)</f>
        <v>PDCEnergy,Inc.</v>
      </c>
      <c r="Y25" t="str" cm="1">
        <f t="array" ref="Y25">[1]!s_stmnote_customertop5($A25,$D25,4)</f>
        <v>MiddleForkEnergy</v>
      </c>
      <c r="Z25" t="str" cm="1">
        <f t="array" ref="Z25">[1]!s_stmnote_customertop5($A25,$D25,5)</f>
        <v>中国石油天然气股份有限公司长庆油田分公司</v>
      </c>
      <c r="AA25" s="9">
        <f>[1]!s_stmnote_salestop5_pct(A25,D25)</f>
        <v>43.41</v>
      </c>
      <c r="AB25" s="9">
        <f>[1]!s_fa_arturn(A25,D25)</f>
        <v>2.8083</v>
      </c>
      <c r="AC25" s="9">
        <f>[1]!fa_apturn(A25,D25)</f>
        <v>4.6039744465574897</v>
      </c>
      <c r="AD25" s="9">
        <f>[1]!s_fa_invturn(A25,D25)</f>
        <v>5.3673999999999999</v>
      </c>
    </row>
    <row r="26" spans="1:30">
      <c r="A26">
        <v>300164</v>
      </c>
      <c r="B26" t="s">
        <v>511</v>
      </c>
      <c r="C26" t="s">
        <v>3334</v>
      </c>
      <c r="D26" s="8">
        <f t="shared" si="1"/>
        <v>45291</v>
      </c>
      <c r="E26" t="s">
        <v>7033</v>
      </c>
      <c r="F26">
        <v>1</v>
      </c>
      <c r="G26" t="s">
        <v>10263</v>
      </c>
      <c r="L26" t="str" cm="1">
        <f t="array" ref="L26">[1]!s_info_industry_gics(A26,1)</f>
        <v>能源</v>
      </c>
      <c r="M26" t="str" cm="1">
        <f t="array" ref="M26">[1]!s_info_industry_gicscode(A26,1)</f>
        <v>10</v>
      </c>
      <c r="N26" t="str">
        <f>[1]!s_info_industry_gics(A26,2)</f>
        <v>能源Ⅱ</v>
      </c>
      <c r="O26" t="str">
        <f>[1]!s_info_industry_gicscode(A26,2)</f>
        <v>1010</v>
      </c>
      <c r="P26" t="str" cm="1">
        <f t="array" ref="P26">[1]!s_stmnote_suppliertop5(A26,D26,1)</f>
        <v>XConnectLLC</v>
      </c>
      <c r="Q26" t="str">
        <f>[1]!s_stmnote_suppliertop5(A26,D26,2)</f>
        <v>HUNTINGTITANINC.</v>
      </c>
      <c r="R26" t="str" cm="1">
        <f t="array" ref="R26">[1]!s_stmnote_suppliertop5(A26,D26,3)</f>
        <v>DynaEnergeticsUSInc.</v>
      </c>
      <c r="S26" t="str" cm="1">
        <f t="array" ref="S26">[1]!s_stmnote_suppliertop5(A26,D26,4)</f>
        <v>ForumCanadaULC</v>
      </c>
      <c r="T26" t="str" cm="1">
        <f t="array" ref="T26">[1]!s_stmnote_suppliertop5(A26,D26,5)</f>
        <v>宝鸡通源石油钻采工具有限公司</v>
      </c>
      <c r="U26" s="9">
        <f>[1]!s_stmnote_purchasetop5_pct(A26,D26)</f>
        <v>42.6</v>
      </c>
      <c r="V26" t="str" cm="1">
        <f t="array" ref="V26">[1]!s_stmnote_customertop5($A26,$D26,1)</f>
        <v>XCLResources</v>
      </c>
      <c r="W26" t="str" cm="1">
        <f t="array" ref="W26">[1]!s_stmnote_customertop5($A26,$D26,2)</f>
        <v>OccidentalPetroleumCorporation</v>
      </c>
      <c r="X26" t="str" cm="1">
        <f t="array" ref="X26">[1]!s_stmnote_customertop5($A26,$D26,3)</f>
        <v>PDCEnergy,Inc.</v>
      </c>
      <c r="Y26" t="str" cm="1">
        <f t="array" ref="Y26">[1]!s_stmnote_customertop5($A26,$D26,4)</f>
        <v>MiddleForkEnergy</v>
      </c>
      <c r="Z26" t="str" cm="1">
        <f t="array" ref="Z26">[1]!s_stmnote_customertop5($A26,$D26,5)</f>
        <v>中国石油天然气股份有限公司长庆油田分公司</v>
      </c>
      <c r="AA26" s="9">
        <f>[1]!s_stmnote_salestop5_pct(A26,D26)</f>
        <v>43.41</v>
      </c>
      <c r="AB26" s="9">
        <f>[1]!s_fa_arturn(A26,D26)</f>
        <v>2.8083</v>
      </c>
      <c r="AC26" s="9">
        <f>[1]!fa_apturn(A26,D26)</f>
        <v>4.6039744465574897</v>
      </c>
      <c r="AD26" s="9">
        <f>[1]!s_fa_invturn(A26,D26)</f>
        <v>5.3673999999999999</v>
      </c>
    </row>
    <row r="27" spans="1:30">
      <c r="A27">
        <v>300164</v>
      </c>
      <c r="B27" t="s">
        <v>511</v>
      </c>
      <c r="C27" t="s">
        <v>3335</v>
      </c>
      <c r="D27" s="8">
        <f t="shared" si="1"/>
        <v>45291</v>
      </c>
      <c r="E27" t="s">
        <v>7608</v>
      </c>
      <c r="F27">
        <v>1</v>
      </c>
      <c r="G27" t="s">
        <v>10263</v>
      </c>
      <c r="L27" t="str" cm="1">
        <f t="array" ref="L27">[1]!s_info_industry_gics(A27,1)</f>
        <v>能源</v>
      </c>
      <c r="M27" t="str" cm="1">
        <f t="array" ref="M27">[1]!s_info_industry_gicscode(A27,1)</f>
        <v>10</v>
      </c>
      <c r="N27" t="str">
        <f>[1]!s_info_industry_gics(A27,2)</f>
        <v>能源Ⅱ</v>
      </c>
      <c r="O27" t="str">
        <f>[1]!s_info_industry_gicscode(A27,2)</f>
        <v>1010</v>
      </c>
      <c r="P27" t="str" cm="1">
        <f t="array" ref="P27">[1]!s_stmnote_suppliertop5(A27,D27,1)</f>
        <v>XConnectLLC</v>
      </c>
      <c r="Q27" t="str">
        <f>[1]!s_stmnote_suppliertop5(A27,D27,2)</f>
        <v>HUNTINGTITANINC.</v>
      </c>
      <c r="R27" t="str" cm="1">
        <f t="array" ref="R27">[1]!s_stmnote_suppliertop5(A27,D27,3)</f>
        <v>DynaEnergeticsUSInc.</v>
      </c>
      <c r="S27" t="str" cm="1">
        <f t="array" ref="S27">[1]!s_stmnote_suppliertop5(A27,D27,4)</f>
        <v>ForumCanadaULC</v>
      </c>
      <c r="T27" t="str" cm="1">
        <f t="array" ref="T27">[1]!s_stmnote_suppliertop5(A27,D27,5)</f>
        <v>宝鸡通源石油钻采工具有限公司</v>
      </c>
      <c r="U27" s="9">
        <f>[1]!s_stmnote_purchasetop5_pct(A27,D27)</f>
        <v>42.6</v>
      </c>
      <c r="V27" t="str" cm="1">
        <f t="array" ref="V27">[1]!s_stmnote_customertop5($A27,$D27,1)</f>
        <v>XCLResources</v>
      </c>
      <c r="W27" t="str" cm="1">
        <f t="array" ref="W27">[1]!s_stmnote_customertop5($A27,$D27,2)</f>
        <v>OccidentalPetroleumCorporation</v>
      </c>
      <c r="X27" t="str" cm="1">
        <f t="array" ref="X27">[1]!s_stmnote_customertop5($A27,$D27,3)</f>
        <v>PDCEnergy,Inc.</v>
      </c>
      <c r="Y27" t="str" cm="1">
        <f t="array" ref="Y27">[1]!s_stmnote_customertop5($A27,$D27,4)</f>
        <v>MiddleForkEnergy</v>
      </c>
      <c r="Z27" t="str" cm="1">
        <f t="array" ref="Z27">[1]!s_stmnote_customertop5($A27,$D27,5)</f>
        <v>中国石油天然气股份有限公司长庆油田分公司</v>
      </c>
      <c r="AA27" s="9">
        <f>[1]!s_stmnote_salestop5_pct(A27,D27)</f>
        <v>43.41</v>
      </c>
      <c r="AB27" s="9">
        <f>[1]!s_fa_arturn(A27,D27)</f>
        <v>2.8083</v>
      </c>
      <c r="AC27" s="9">
        <f>[1]!fa_apturn(A27,D27)</f>
        <v>4.6039744465574897</v>
      </c>
      <c r="AD27" s="9">
        <f>[1]!s_fa_invturn(A27,D27)</f>
        <v>5.3673999999999999</v>
      </c>
    </row>
    <row r="28" spans="1:30">
      <c r="A28">
        <v>300483</v>
      </c>
      <c r="B28" t="s">
        <v>610</v>
      </c>
      <c r="C28" t="s">
        <v>3703</v>
      </c>
      <c r="D28" s="8">
        <f t="shared" si="1"/>
        <v>44561</v>
      </c>
      <c r="E28" t="s">
        <v>7116</v>
      </c>
      <c r="F28">
        <v>1</v>
      </c>
      <c r="G28" t="s">
        <v>8708</v>
      </c>
      <c r="L28" t="str" cm="1">
        <f t="array" ref="L28">[1]!s_info_industry_gics(A28,1)</f>
        <v>能源</v>
      </c>
      <c r="M28" t="str" cm="1">
        <f t="array" ref="M28">[1]!s_info_industry_gicscode(A28,1)</f>
        <v>10</v>
      </c>
      <c r="N28" t="str">
        <f>[1]!s_info_industry_gics(A28,2)</f>
        <v>能源Ⅱ</v>
      </c>
      <c r="O28" t="str">
        <f>[1]!s_info_industry_gicscode(A28,2)</f>
        <v>1010</v>
      </c>
      <c r="P28" t="str" cm="1">
        <f t="array" ref="P28">[1]!s_stmnote_suppliertop5(A28,D28,1)</f>
        <v>第一名</v>
      </c>
      <c r="Q28" t="str">
        <f>[1]!s_stmnote_suppliertop5(A28,D28,2)</f>
        <v>第二名</v>
      </c>
      <c r="R28" t="str" cm="1">
        <f t="array" ref="R28">[1]!s_stmnote_suppliertop5(A28,D28,3)</f>
        <v>第三名</v>
      </c>
      <c r="S28" t="str" cm="1">
        <f t="array" ref="S28">[1]!s_stmnote_suppliertop5(A28,D28,4)</f>
        <v>第四名</v>
      </c>
      <c r="T28" t="str" cm="1">
        <f t="array" ref="T28">[1]!s_stmnote_suppliertop5(A28,D28,5)</f>
        <v>第五名</v>
      </c>
      <c r="U28" s="9">
        <f>[1]!s_stmnote_purchasetop5_pct(A28,D28)</f>
        <v>58.9</v>
      </c>
      <c r="V28" t="str" cm="1">
        <f t="array" ref="V28">[1]!s_stmnote_customertop5($A28,$D28,1)</f>
        <v>第一名</v>
      </c>
      <c r="W28" t="str" cm="1">
        <f t="array" ref="W28">[1]!s_stmnote_customertop5($A28,$D28,2)</f>
        <v>第二名</v>
      </c>
      <c r="X28" t="str" cm="1">
        <f t="array" ref="X28">[1]!s_stmnote_customertop5($A28,$D28,3)</f>
        <v>第三名</v>
      </c>
      <c r="Y28" t="str" cm="1">
        <f t="array" ref="Y28">[1]!s_stmnote_customertop5($A28,$D28,4)</f>
        <v>第四名</v>
      </c>
      <c r="Z28" t="str" cm="1">
        <f t="array" ref="Z28">[1]!s_stmnote_customertop5($A28,$D28,5)</f>
        <v>第五名</v>
      </c>
      <c r="AA28" s="9">
        <f>[1]!s_stmnote_salestop5_pct(A28,D28)</f>
        <v>81.87</v>
      </c>
      <c r="AB28" s="9">
        <f>[1]!s_fa_arturn(A28,D28)</f>
        <v>16.135899999999999</v>
      </c>
      <c r="AC28" s="9">
        <f>[1]!fa_apturn(A28,D28)</f>
        <v>12.8078199193028</v>
      </c>
      <c r="AD28" s="9">
        <f>[1]!s_fa_invturn(A28,D28)</f>
        <v>24.430499999999999</v>
      </c>
    </row>
    <row r="29" spans="1:30">
      <c r="A29">
        <v>300483</v>
      </c>
      <c r="B29" t="s">
        <v>610</v>
      </c>
      <c r="C29" t="s">
        <v>3704</v>
      </c>
      <c r="D29" s="8">
        <f t="shared" si="1"/>
        <v>44561</v>
      </c>
      <c r="E29" t="s">
        <v>7361</v>
      </c>
      <c r="F29">
        <v>1</v>
      </c>
      <c r="G29" t="s">
        <v>8708</v>
      </c>
      <c r="L29" t="str" cm="1">
        <f t="array" ref="L29">[1]!s_info_industry_gics(A29,1)</f>
        <v>能源</v>
      </c>
      <c r="M29" t="str" cm="1">
        <f t="array" ref="M29">[1]!s_info_industry_gicscode(A29,1)</f>
        <v>10</v>
      </c>
      <c r="N29" t="str">
        <f>[1]!s_info_industry_gics(A29,2)</f>
        <v>能源Ⅱ</v>
      </c>
      <c r="O29" t="str">
        <f>[1]!s_info_industry_gicscode(A29,2)</f>
        <v>1010</v>
      </c>
      <c r="P29" t="str" cm="1">
        <f t="array" ref="P29">[1]!s_stmnote_suppliertop5(A29,D29,1)</f>
        <v>第一名</v>
      </c>
      <c r="Q29" t="str">
        <f>[1]!s_stmnote_suppliertop5(A29,D29,2)</f>
        <v>第二名</v>
      </c>
      <c r="R29" t="str" cm="1">
        <f t="array" ref="R29">[1]!s_stmnote_suppliertop5(A29,D29,3)</f>
        <v>第三名</v>
      </c>
      <c r="S29" t="str" cm="1">
        <f t="array" ref="S29">[1]!s_stmnote_suppliertop5(A29,D29,4)</f>
        <v>第四名</v>
      </c>
      <c r="T29" t="str" cm="1">
        <f t="array" ref="T29">[1]!s_stmnote_suppliertop5(A29,D29,5)</f>
        <v>第五名</v>
      </c>
      <c r="U29" s="9">
        <f>[1]!s_stmnote_purchasetop5_pct(A29,D29)</f>
        <v>58.9</v>
      </c>
      <c r="V29" t="str" cm="1">
        <f t="array" ref="V29">[1]!s_stmnote_customertop5($A29,$D29,1)</f>
        <v>第一名</v>
      </c>
      <c r="W29" t="str" cm="1">
        <f t="array" ref="W29">[1]!s_stmnote_customertop5($A29,$D29,2)</f>
        <v>第二名</v>
      </c>
      <c r="X29" t="str" cm="1">
        <f t="array" ref="X29">[1]!s_stmnote_customertop5($A29,$D29,3)</f>
        <v>第三名</v>
      </c>
      <c r="Y29" t="str" cm="1">
        <f t="array" ref="Y29">[1]!s_stmnote_customertop5($A29,$D29,4)</f>
        <v>第四名</v>
      </c>
      <c r="Z29" t="str" cm="1">
        <f t="array" ref="Z29">[1]!s_stmnote_customertop5($A29,$D29,5)</f>
        <v>第五名</v>
      </c>
      <c r="AA29" s="9">
        <f>[1]!s_stmnote_salestop5_pct(A29,D29)</f>
        <v>81.87</v>
      </c>
      <c r="AB29" s="9">
        <f>[1]!s_fa_arturn(A29,D29)</f>
        <v>16.135899999999999</v>
      </c>
      <c r="AC29" s="9">
        <f>[1]!fa_apturn(A29,D29)</f>
        <v>12.8078199193028</v>
      </c>
      <c r="AD29" s="9">
        <f>[1]!s_fa_invturn(A29,D29)</f>
        <v>24.430499999999999</v>
      </c>
    </row>
    <row r="30" spans="1:30">
      <c r="A30">
        <v>300483</v>
      </c>
      <c r="B30" t="s">
        <v>610</v>
      </c>
      <c r="C30" t="s">
        <v>3704</v>
      </c>
      <c r="D30" s="8">
        <f t="shared" si="1"/>
        <v>44561</v>
      </c>
      <c r="E30" t="s">
        <v>7474</v>
      </c>
      <c r="F30">
        <v>1</v>
      </c>
      <c r="G30" t="s">
        <v>8708</v>
      </c>
      <c r="L30" t="str" cm="1">
        <f t="array" ref="L30">[1]!s_info_industry_gics(A30,1)</f>
        <v>能源</v>
      </c>
      <c r="M30" t="str" cm="1">
        <f t="array" ref="M30">[1]!s_info_industry_gicscode(A30,1)</f>
        <v>10</v>
      </c>
      <c r="N30" t="str">
        <f>[1]!s_info_industry_gics(A30,2)</f>
        <v>能源Ⅱ</v>
      </c>
      <c r="O30" t="str">
        <f>[1]!s_info_industry_gicscode(A30,2)</f>
        <v>1010</v>
      </c>
      <c r="P30" t="str" cm="1">
        <f t="array" ref="P30">[1]!s_stmnote_suppliertop5(A30,D30,1)</f>
        <v>第一名</v>
      </c>
      <c r="Q30" t="str">
        <f>[1]!s_stmnote_suppliertop5(A30,D30,2)</f>
        <v>第二名</v>
      </c>
      <c r="R30" t="str" cm="1">
        <f t="array" ref="R30">[1]!s_stmnote_suppliertop5(A30,D30,3)</f>
        <v>第三名</v>
      </c>
      <c r="S30" t="str" cm="1">
        <f t="array" ref="S30">[1]!s_stmnote_suppliertop5(A30,D30,4)</f>
        <v>第四名</v>
      </c>
      <c r="T30" t="str" cm="1">
        <f t="array" ref="T30">[1]!s_stmnote_suppliertop5(A30,D30,5)</f>
        <v>第五名</v>
      </c>
      <c r="U30" s="9">
        <f>[1]!s_stmnote_purchasetop5_pct(A30,D30)</f>
        <v>58.9</v>
      </c>
      <c r="V30" t="str" cm="1">
        <f t="array" ref="V30">[1]!s_stmnote_customertop5($A30,$D30,1)</f>
        <v>第一名</v>
      </c>
      <c r="W30" t="str" cm="1">
        <f t="array" ref="W30">[1]!s_stmnote_customertop5($A30,$D30,2)</f>
        <v>第二名</v>
      </c>
      <c r="X30" t="str" cm="1">
        <f t="array" ref="X30">[1]!s_stmnote_customertop5($A30,$D30,3)</f>
        <v>第三名</v>
      </c>
      <c r="Y30" t="str" cm="1">
        <f t="array" ref="Y30">[1]!s_stmnote_customertop5($A30,$D30,4)</f>
        <v>第四名</v>
      </c>
      <c r="Z30" t="str" cm="1">
        <f t="array" ref="Z30">[1]!s_stmnote_customertop5($A30,$D30,5)</f>
        <v>第五名</v>
      </c>
      <c r="AA30" s="9">
        <f>[1]!s_stmnote_salestop5_pct(A30,D30)</f>
        <v>81.87</v>
      </c>
      <c r="AB30" s="9">
        <f>[1]!s_fa_arturn(A30,D30)</f>
        <v>16.135899999999999</v>
      </c>
      <c r="AC30" s="9">
        <f>[1]!fa_apturn(A30,D30)</f>
        <v>12.8078199193028</v>
      </c>
      <c r="AD30" s="9">
        <f>[1]!s_fa_invturn(A30,D30)</f>
        <v>24.430499999999999</v>
      </c>
    </row>
    <row r="31" spans="1:30">
      <c r="A31">
        <v>300483</v>
      </c>
      <c r="B31" t="s">
        <v>610</v>
      </c>
      <c r="C31" t="s">
        <v>3705</v>
      </c>
      <c r="D31" s="8">
        <f t="shared" si="1"/>
        <v>44561</v>
      </c>
      <c r="E31" t="s">
        <v>7610</v>
      </c>
      <c r="F31">
        <v>1</v>
      </c>
      <c r="G31" t="s">
        <v>8708</v>
      </c>
      <c r="L31" t="str" cm="1">
        <f t="array" ref="L31">[1]!s_info_industry_gics(A31,1)</f>
        <v>能源</v>
      </c>
      <c r="M31" t="str" cm="1">
        <f t="array" ref="M31">[1]!s_info_industry_gicscode(A31,1)</f>
        <v>10</v>
      </c>
      <c r="N31" t="str">
        <f>[1]!s_info_industry_gics(A31,2)</f>
        <v>能源Ⅱ</v>
      </c>
      <c r="O31" t="str">
        <f>[1]!s_info_industry_gicscode(A31,2)</f>
        <v>1010</v>
      </c>
      <c r="P31" t="str" cm="1">
        <f t="array" ref="P31">[1]!s_stmnote_suppliertop5(A31,D31,1)</f>
        <v>第一名</v>
      </c>
      <c r="Q31" t="str">
        <f>[1]!s_stmnote_suppliertop5(A31,D31,2)</f>
        <v>第二名</v>
      </c>
      <c r="R31" t="str" cm="1">
        <f t="array" ref="R31">[1]!s_stmnote_suppliertop5(A31,D31,3)</f>
        <v>第三名</v>
      </c>
      <c r="S31" t="str" cm="1">
        <f t="array" ref="S31">[1]!s_stmnote_suppliertop5(A31,D31,4)</f>
        <v>第四名</v>
      </c>
      <c r="T31" t="str" cm="1">
        <f t="array" ref="T31">[1]!s_stmnote_suppliertop5(A31,D31,5)</f>
        <v>第五名</v>
      </c>
      <c r="U31" s="9">
        <f>[1]!s_stmnote_purchasetop5_pct(A31,D31)</f>
        <v>58.9</v>
      </c>
      <c r="V31" t="str" cm="1">
        <f t="array" ref="V31">[1]!s_stmnote_customertop5($A31,$D31,1)</f>
        <v>第一名</v>
      </c>
      <c r="W31" t="str" cm="1">
        <f t="array" ref="W31">[1]!s_stmnote_customertop5($A31,$D31,2)</f>
        <v>第二名</v>
      </c>
      <c r="X31" t="str" cm="1">
        <f t="array" ref="X31">[1]!s_stmnote_customertop5($A31,$D31,3)</f>
        <v>第三名</v>
      </c>
      <c r="Y31" t="str" cm="1">
        <f t="array" ref="Y31">[1]!s_stmnote_customertop5($A31,$D31,4)</f>
        <v>第四名</v>
      </c>
      <c r="Z31" t="str" cm="1">
        <f t="array" ref="Z31">[1]!s_stmnote_customertop5($A31,$D31,5)</f>
        <v>第五名</v>
      </c>
      <c r="AA31" s="9">
        <f>[1]!s_stmnote_salestop5_pct(A31,D31)</f>
        <v>81.87</v>
      </c>
      <c r="AB31" s="9">
        <f>[1]!s_fa_arturn(A31,D31)</f>
        <v>16.135899999999999</v>
      </c>
      <c r="AC31" s="9">
        <f>[1]!fa_apturn(A31,D31)</f>
        <v>12.8078199193028</v>
      </c>
      <c r="AD31" s="9">
        <f>[1]!s_fa_invturn(A31,D31)</f>
        <v>24.430499999999999</v>
      </c>
    </row>
    <row r="32" spans="1:30">
      <c r="A32">
        <v>300483</v>
      </c>
      <c r="B32" t="s">
        <v>610</v>
      </c>
      <c r="C32" t="s">
        <v>3706</v>
      </c>
      <c r="D32" s="8">
        <f t="shared" si="1"/>
        <v>44561</v>
      </c>
      <c r="E32" t="s">
        <v>7099</v>
      </c>
      <c r="F32">
        <v>1</v>
      </c>
      <c r="G32" t="s">
        <v>8708</v>
      </c>
      <c r="L32" t="str" cm="1">
        <f t="array" ref="L32">[1]!s_info_industry_gics(A32,1)</f>
        <v>能源</v>
      </c>
      <c r="M32" t="str" cm="1">
        <f t="array" ref="M32">[1]!s_info_industry_gicscode(A32,1)</f>
        <v>10</v>
      </c>
      <c r="N32" t="str">
        <f>[1]!s_info_industry_gics(A32,2)</f>
        <v>能源Ⅱ</v>
      </c>
      <c r="O32" t="str">
        <f>[1]!s_info_industry_gicscode(A32,2)</f>
        <v>1010</v>
      </c>
      <c r="P32" t="str" cm="1">
        <f t="array" ref="P32">[1]!s_stmnote_suppliertop5(A32,D32,1)</f>
        <v>第一名</v>
      </c>
      <c r="Q32" t="str">
        <f>[1]!s_stmnote_suppliertop5(A32,D32,2)</f>
        <v>第二名</v>
      </c>
      <c r="R32" t="str" cm="1">
        <f t="array" ref="R32">[1]!s_stmnote_suppliertop5(A32,D32,3)</f>
        <v>第三名</v>
      </c>
      <c r="S32" t="str" cm="1">
        <f t="array" ref="S32">[1]!s_stmnote_suppliertop5(A32,D32,4)</f>
        <v>第四名</v>
      </c>
      <c r="T32" t="str" cm="1">
        <f t="array" ref="T32">[1]!s_stmnote_suppliertop5(A32,D32,5)</f>
        <v>第五名</v>
      </c>
      <c r="U32" s="9">
        <f>[1]!s_stmnote_purchasetop5_pct(A32,D32)</f>
        <v>58.9</v>
      </c>
      <c r="V32" t="str" cm="1">
        <f t="array" ref="V32">[1]!s_stmnote_customertop5($A32,$D32,1)</f>
        <v>第一名</v>
      </c>
      <c r="W32" t="str" cm="1">
        <f t="array" ref="W32">[1]!s_stmnote_customertop5($A32,$D32,2)</f>
        <v>第二名</v>
      </c>
      <c r="X32" t="str" cm="1">
        <f t="array" ref="X32">[1]!s_stmnote_customertop5($A32,$D32,3)</f>
        <v>第三名</v>
      </c>
      <c r="Y32" t="str" cm="1">
        <f t="array" ref="Y32">[1]!s_stmnote_customertop5($A32,$D32,4)</f>
        <v>第四名</v>
      </c>
      <c r="Z32" t="str" cm="1">
        <f t="array" ref="Z32">[1]!s_stmnote_customertop5($A32,$D32,5)</f>
        <v>第五名</v>
      </c>
      <c r="AA32" s="9">
        <f>[1]!s_stmnote_salestop5_pct(A32,D32)</f>
        <v>81.87</v>
      </c>
      <c r="AB32" s="9">
        <f>[1]!s_fa_arturn(A32,D32)</f>
        <v>16.135899999999999</v>
      </c>
      <c r="AC32" s="9">
        <f>[1]!fa_apturn(A32,D32)</f>
        <v>12.8078199193028</v>
      </c>
      <c r="AD32" s="9">
        <f>[1]!s_fa_invturn(A32,D32)</f>
        <v>24.430499999999999</v>
      </c>
    </row>
    <row r="33" spans="1:30">
      <c r="A33">
        <v>600123</v>
      </c>
      <c r="B33" t="s">
        <v>821</v>
      </c>
      <c r="C33" t="s">
        <v>4511</v>
      </c>
      <c r="D33" s="8">
        <f t="shared" si="1"/>
        <v>44926</v>
      </c>
      <c r="E33" t="s">
        <v>6992</v>
      </c>
      <c r="F33">
        <v>1</v>
      </c>
      <c r="G33" t="s">
        <v>9198</v>
      </c>
      <c r="L33" t="str" cm="1">
        <f t="array" ref="L33">[1]!s_info_industry_gics(A33,1)</f>
        <v>能源</v>
      </c>
      <c r="M33" t="str" cm="1">
        <f t="array" ref="M33">[1]!s_info_industry_gicscode(A33,1)</f>
        <v>10</v>
      </c>
      <c r="N33" t="str">
        <f>[1]!s_info_industry_gics(A33,2)</f>
        <v>能源Ⅱ</v>
      </c>
      <c r="O33" t="str">
        <f>[1]!s_info_industry_gicscode(A33,2)</f>
        <v>1010</v>
      </c>
      <c r="P33" t="str" cm="1">
        <f t="array" ref="P33">[1]!s_stmnote_suppliertop5(A33,D33,1)</f>
        <v>山西兰花煤炭实业集团有限公司</v>
      </c>
      <c r="Q33" t="str">
        <f>[1]!s_stmnote_suppliertop5(A33,D33,2)</f>
        <v>国网山西省电力公司</v>
      </c>
      <c r="R33" t="str" cm="1">
        <f t="array" ref="R33">[1]!s_stmnote_suppliertop5(A33,D33,3)</f>
        <v>韩城市中信化工有限公司</v>
      </c>
      <c r="S33" t="str" cm="1">
        <f t="array" ref="S33">[1]!s_stmnote_suppliertop5(A33,D33,4)</f>
        <v>湖南银鑫供应链管理有限责任公司</v>
      </c>
      <c r="T33" t="str" cm="1">
        <f t="array" ref="T33">[1]!s_stmnote_suppliertop5(A33,D33,5)</f>
        <v>晋城市益兴达工贸股份有限公司</v>
      </c>
      <c r="U33" s="9">
        <f>[1]!s_stmnote_purchasetop5_pct(A33,D33)</f>
        <v>39.450000000000003</v>
      </c>
      <c r="V33" t="str" cm="1">
        <f t="array" ref="V33">[1]!s_stmnote_customertop5($A33,$D33,1)</f>
        <v>晋城市国有资本投资运营有限公司营销分公司</v>
      </c>
      <c r="W33" t="str" cm="1">
        <f t="array" ref="W33">[1]!s_stmnote_customertop5($A33,$D33,2)</f>
        <v>日照兰花冶电能源有限公司</v>
      </c>
      <c r="X33" t="str" cm="1">
        <f t="array" ref="X33">[1]!s_stmnote_customertop5($A33,$D33,3)</f>
        <v>东平百成矿业有限公司</v>
      </c>
      <c r="Y33" t="str" cm="1">
        <f t="array" ref="Y33">[1]!s_stmnote_customertop5($A33,$D33,4)</f>
        <v>山西煜昊商贸有限公司</v>
      </c>
      <c r="Z33" t="str" cm="1">
        <f t="array" ref="Z33">[1]!s_stmnote_customertop5($A33,$D33,5)</f>
        <v>晋城市胡杨农业生产资料有限公司</v>
      </c>
      <c r="AA33" s="9">
        <f>[1]!s_stmnote_salestop5_pct(A33,D33)</f>
        <v>22.86</v>
      </c>
      <c r="AB33" s="9">
        <f>[1]!s_fa_arturn(A33,D33)</f>
        <v>147.577</v>
      </c>
      <c r="AC33" s="9">
        <f>[1]!fa_apturn(A33,D33)</f>
        <v>2.50808066483137</v>
      </c>
      <c r="AD33" s="9">
        <f>[1]!s_fa_invturn(A33,D33)</f>
        <v>12.0694</v>
      </c>
    </row>
    <row r="34" spans="1:30">
      <c r="A34">
        <v>600256</v>
      </c>
      <c r="B34" t="s">
        <v>846</v>
      </c>
      <c r="C34" t="s">
        <v>4611</v>
      </c>
      <c r="D34" s="8">
        <f t="shared" si="1"/>
        <v>44926</v>
      </c>
      <c r="E34" t="s">
        <v>7122</v>
      </c>
      <c r="F34">
        <v>1</v>
      </c>
      <c r="G34" t="s">
        <v>9230</v>
      </c>
      <c r="L34" t="str" cm="1">
        <f t="array" ref="L34">[1]!s_info_industry_gics(A34,1)</f>
        <v>能源</v>
      </c>
      <c r="M34" t="str" cm="1">
        <f t="array" ref="M34">[1]!s_info_industry_gicscode(A34,1)</f>
        <v>10</v>
      </c>
      <c r="N34" t="str">
        <f>[1]!s_info_industry_gics(A34,2)</f>
        <v>能源Ⅱ</v>
      </c>
      <c r="O34" t="str">
        <f>[1]!s_info_industry_gicscode(A34,2)</f>
        <v>1010</v>
      </c>
      <c r="P34" cm="1">
        <f t="array" ref="P34">[1]!s_stmnote_suppliertop5(A34,D34,1)</f>
        <v>0</v>
      </c>
      <c r="Q34">
        <f>[1]!s_stmnote_suppliertop5(A34,D34,2)</f>
        <v>0</v>
      </c>
      <c r="R34" cm="1">
        <f t="array" ref="R34">[1]!s_stmnote_suppliertop5(A34,D34,3)</f>
        <v>0</v>
      </c>
      <c r="S34" cm="1">
        <f t="array" ref="S34">[1]!s_stmnote_suppliertop5(A34,D34,4)</f>
        <v>0</v>
      </c>
      <c r="T34" cm="1">
        <f t="array" ref="T34">[1]!s_stmnote_suppliertop5(A34,D34,5)</f>
        <v>0</v>
      </c>
      <c r="U34" s="9">
        <f>[1]!s_stmnote_purchasetop5_pct(A34,D34)</f>
        <v>24.4</v>
      </c>
      <c r="V34" cm="1">
        <f t="array" ref="V34">[1]!s_stmnote_customertop5($A34,$D34,1)</f>
        <v>0</v>
      </c>
      <c r="W34" cm="1">
        <f t="array" ref="W34">[1]!s_stmnote_customertop5($A34,$D34,2)</f>
        <v>0</v>
      </c>
      <c r="X34" cm="1">
        <f t="array" ref="X34">[1]!s_stmnote_customertop5($A34,$D34,3)</f>
        <v>0</v>
      </c>
      <c r="Y34" cm="1">
        <f t="array" ref="Y34">[1]!s_stmnote_customertop5($A34,$D34,4)</f>
        <v>0</v>
      </c>
      <c r="Z34" cm="1">
        <f t="array" ref="Z34">[1]!s_stmnote_customertop5($A34,$D34,5)</f>
        <v>0</v>
      </c>
      <c r="AA34" s="9">
        <f>[1]!s_stmnote_salestop5_pct(A34,D34)</f>
        <v>38.090000000000003</v>
      </c>
      <c r="AB34" s="9">
        <f>[1]!s_fa_arturn(A34,D34)</f>
        <v>32.273099999999999</v>
      </c>
      <c r="AC34" s="9">
        <f>[1]!fa_apturn(A34,D34)</f>
        <v>12.21806367628</v>
      </c>
      <c r="AD34" s="9">
        <f>[1]!s_fa_invturn(A34,D34)</f>
        <v>24.762799999999999</v>
      </c>
    </row>
    <row r="35" spans="1:30">
      <c r="A35">
        <v>600256</v>
      </c>
      <c r="B35" t="s">
        <v>846</v>
      </c>
      <c r="C35" t="s">
        <v>4612</v>
      </c>
      <c r="D35" s="8">
        <f t="shared" si="1"/>
        <v>44926</v>
      </c>
      <c r="E35" t="s">
        <v>7015</v>
      </c>
      <c r="F35">
        <v>1</v>
      </c>
      <c r="G35" t="s">
        <v>9230</v>
      </c>
      <c r="L35" t="str" cm="1">
        <f t="array" ref="L35">[1]!s_info_industry_gics(A35,1)</f>
        <v>能源</v>
      </c>
      <c r="M35" t="str" cm="1">
        <f t="array" ref="M35">[1]!s_info_industry_gicscode(A35,1)</f>
        <v>10</v>
      </c>
      <c r="N35" t="str">
        <f>[1]!s_info_industry_gics(A35,2)</f>
        <v>能源Ⅱ</v>
      </c>
      <c r="O35" t="str">
        <f>[1]!s_info_industry_gicscode(A35,2)</f>
        <v>1010</v>
      </c>
      <c r="P35" cm="1">
        <f t="array" ref="P35">[1]!s_stmnote_suppliertop5(A35,D35,1)</f>
        <v>0</v>
      </c>
      <c r="Q35">
        <f>[1]!s_stmnote_suppliertop5(A35,D35,2)</f>
        <v>0</v>
      </c>
      <c r="R35" cm="1">
        <f t="array" ref="R35">[1]!s_stmnote_suppliertop5(A35,D35,3)</f>
        <v>0</v>
      </c>
      <c r="S35" cm="1">
        <f t="array" ref="S35">[1]!s_stmnote_suppliertop5(A35,D35,4)</f>
        <v>0</v>
      </c>
      <c r="T35" cm="1">
        <f t="array" ref="T35">[1]!s_stmnote_suppliertop5(A35,D35,5)</f>
        <v>0</v>
      </c>
      <c r="U35" s="9">
        <f>[1]!s_stmnote_purchasetop5_pct(A35,D35)</f>
        <v>24.4</v>
      </c>
      <c r="V35" cm="1">
        <f t="array" ref="V35">[1]!s_stmnote_customertop5($A35,$D35,1)</f>
        <v>0</v>
      </c>
      <c r="W35" cm="1">
        <f t="array" ref="W35">[1]!s_stmnote_customertop5($A35,$D35,2)</f>
        <v>0</v>
      </c>
      <c r="X35" cm="1">
        <f t="array" ref="X35">[1]!s_stmnote_customertop5($A35,$D35,3)</f>
        <v>0</v>
      </c>
      <c r="Y35" cm="1">
        <f t="array" ref="Y35">[1]!s_stmnote_customertop5($A35,$D35,4)</f>
        <v>0</v>
      </c>
      <c r="Z35" cm="1">
        <f t="array" ref="Z35">[1]!s_stmnote_customertop5($A35,$D35,5)</f>
        <v>0</v>
      </c>
      <c r="AA35" s="9">
        <f>[1]!s_stmnote_salestop5_pct(A35,D35)</f>
        <v>38.090000000000003</v>
      </c>
      <c r="AB35" s="9">
        <f>[1]!s_fa_arturn(A35,D35)</f>
        <v>32.273099999999999</v>
      </c>
      <c r="AC35" s="9">
        <f>[1]!fa_apturn(A35,D35)</f>
        <v>12.21806367628</v>
      </c>
      <c r="AD35" s="9">
        <f>[1]!s_fa_invturn(A35,D35)</f>
        <v>24.762799999999999</v>
      </c>
    </row>
    <row r="36" spans="1:30">
      <c r="A36">
        <v>600395</v>
      </c>
      <c r="B36" t="s">
        <v>890</v>
      </c>
      <c r="C36" t="s">
        <v>4765</v>
      </c>
      <c r="D36" s="8">
        <f t="shared" si="1"/>
        <v>44561</v>
      </c>
      <c r="E36" t="s">
        <v>7441</v>
      </c>
      <c r="F36">
        <v>1</v>
      </c>
      <c r="G36" t="s">
        <v>7881</v>
      </c>
      <c r="L36" t="str" cm="1">
        <f t="array" ref="L36">[1]!s_info_industry_gics(A36,1)</f>
        <v>能源</v>
      </c>
      <c r="M36" t="str" cm="1">
        <f t="array" ref="M36">[1]!s_info_industry_gicscode(A36,1)</f>
        <v>10</v>
      </c>
      <c r="N36" t="str">
        <f>[1]!s_info_industry_gics(A36,2)</f>
        <v>能源Ⅱ</v>
      </c>
      <c r="O36" t="str">
        <f>[1]!s_info_industry_gicscode(A36,2)</f>
        <v>1010</v>
      </c>
      <c r="P36" t="str" cm="1">
        <f t="array" ref="P36">[1]!s_stmnote_suppliertop5(A36,D36,1)</f>
        <v>A</v>
      </c>
      <c r="Q36" t="str">
        <f>[1]!s_stmnote_suppliertop5(A36,D36,2)</f>
        <v>B</v>
      </c>
      <c r="R36" t="str" cm="1">
        <f t="array" ref="R36">[1]!s_stmnote_suppliertop5(A36,D36,3)</f>
        <v>C</v>
      </c>
      <c r="S36" t="str" cm="1">
        <f t="array" ref="S36">[1]!s_stmnote_suppliertop5(A36,D36,4)</f>
        <v>D</v>
      </c>
      <c r="T36" t="str" cm="1">
        <f t="array" ref="T36">[1]!s_stmnote_suppliertop5(A36,D36,5)</f>
        <v>E</v>
      </c>
      <c r="U36" s="9">
        <f>[1]!s_stmnote_purchasetop5_pct(A36,D36)</f>
        <v>33.049999999999997</v>
      </c>
      <c r="V36" t="str" cm="1">
        <f t="array" ref="V36">[1]!s_stmnote_customertop5($A36,$D36,1)</f>
        <v>A</v>
      </c>
      <c r="W36" t="str" cm="1">
        <f t="array" ref="W36">[1]!s_stmnote_customertop5($A36,$D36,2)</f>
        <v>B</v>
      </c>
      <c r="X36" t="str" cm="1">
        <f t="array" ref="X36">[1]!s_stmnote_customertop5($A36,$D36,3)</f>
        <v>C</v>
      </c>
      <c r="Y36" t="str" cm="1">
        <f t="array" ref="Y36">[1]!s_stmnote_customertop5($A36,$D36,4)</f>
        <v>D</v>
      </c>
      <c r="Z36" t="str" cm="1">
        <f t="array" ref="Z36">[1]!s_stmnote_customertop5($A36,$D36,5)</f>
        <v>E</v>
      </c>
      <c r="AA36" s="9">
        <f>[1]!s_stmnote_salestop5_pct(A36,D36)</f>
        <v>64.34</v>
      </c>
      <c r="AB36" s="9">
        <f>[1]!s_fa_arturn(A36,D36)</f>
        <v>20.1663</v>
      </c>
      <c r="AC36" s="9">
        <f>[1]!fa_apturn(A36,D36)</f>
        <v>3.8783119929119501</v>
      </c>
      <c r="AD36" s="9">
        <f>[1]!s_fa_invturn(A36,D36)</f>
        <v>26.388300000000001</v>
      </c>
    </row>
    <row r="37" spans="1:30">
      <c r="A37">
        <v>600583</v>
      </c>
      <c r="B37" t="s">
        <v>934</v>
      </c>
      <c r="C37" t="s">
        <v>4929</v>
      </c>
      <c r="D37" s="8">
        <f t="shared" si="1"/>
        <v>44926</v>
      </c>
      <c r="E37" t="s">
        <v>7726</v>
      </c>
      <c r="F37">
        <v>1</v>
      </c>
      <c r="G37" t="s">
        <v>9372</v>
      </c>
      <c r="L37" t="str" cm="1">
        <f t="array" ref="L37">[1]!s_info_industry_gics(A37,1)</f>
        <v>能源</v>
      </c>
      <c r="M37" t="str" cm="1">
        <f t="array" ref="M37">[1]!s_info_industry_gicscode(A37,1)</f>
        <v>10</v>
      </c>
      <c r="N37" t="str">
        <f>[1]!s_info_industry_gics(A37,2)</f>
        <v>能源Ⅱ</v>
      </c>
      <c r="O37" t="str">
        <f>[1]!s_info_industry_gicscode(A37,2)</f>
        <v>1010</v>
      </c>
      <c r="P37" cm="1">
        <f t="array" ref="P37">[1]!s_stmnote_suppliertop5(A37,D37,1)</f>
        <v>0</v>
      </c>
      <c r="Q37">
        <f>[1]!s_stmnote_suppliertop5(A37,D37,2)</f>
        <v>0</v>
      </c>
      <c r="R37" cm="1">
        <f t="array" ref="R37">[1]!s_stmnote_suppliertop5(A37,D37,3)</f>
        <v>0</v>
      </c>
      <c r="S37" cm="1">
        <f t="array" ref="S37">[1]!s_stmnote_suppliertop5(A37,D37,4)</f>
        <v>0</v>
      </c>
      <c r="T37" cm="1">
        <f t="array" ref="T37">[1]!s_stmnote_suppliertop5(A37,D37,5)</f>
        <v>0</v>
      </c>
      <c r="U37" s="9">
        <f>[1]!s_stmnote_purchasetop5_pct(A37,D37)</f>
        <v>20.92</v>
      </c>
      <c r="V37" cm="1">
        <f t="array" ref="V37">[1]!s_stmnote_customertop5($A37,$D37,1)</f>
        <v>0</v>
      </c>
      <c r="W37" cm="1">
        <f t="array" ref="W37">[1]!s_stmnote_customertop5($A37,$D37,2)</f>
        <v>0</v>
      </c>
      <c r="X37" cm="1">
        <f t="array" ref="X37">[1]!s_stmnote_customertop5($A37,$D37,3)</f>
        <v>0</v>
      </c>
      <c r="Y37" cm="1">
        <f t="array" ref="Y37">[1]!s_stmnote_customertop5($A37,$D37,4)</f>
        <v>0</v>
      </c>
      <c r="Z37" cm="1">
        <f t="array" ref="Z37">[1]!s_stmnote_customertop5($A37,$D37,5)</f>
        <v>0</v>
      </c>
      <c r="AA37" s="9">
        <f>[1]!s_stmnote_salestop5_pct(A37,D37)</f>
        <v>83.54</v>
      </c>
      <c r="AB37" s="9">
        <f>[1]!s_fa_arturn(A37,D37)</f>
        <v>4.9226000000000001</v>
      </c>
      <c r="AC37" s="9">
        <f>[1]!fa_apturn(A37,D37)</f>
        <v>2.7046405523966102</v>
      </c>
      <c r="AD37" s="9">
        <f>[1]!s_fa_invturn(A37,D37)</f>
        <v>5.2819000000000003</v>
      </c>
    </row>
    <row r="38" spans="1:30">
      <c r="A38">
        <v>601088</v>
      </c>
      <c r="B38" t="s">
        <v>1049</v>
      </c>
      <c r="C38" t="s">
        <v>5389</v>
      </c>
      <c r="D38" s="8">
        <f t="shared" si="1"/>
        <v>45291</v>
      </c>
      <c r="E38" t="s">
        <v>7125</v>
      </c>
      <c r="F38">
        <v>1</v>
      </c>
      <c r="G38" t="s">
        <v>9570</v>
      </c>
      <c r="L38" t="str" cm="1">
        <f t="array" ref="L38">[1]!s_info_industry_gics(A38,1)</f>
        <v>能源</v>
      </c>
      <c r="M38" t="str" cm="1">
        <f t="array" ref="M38">[1]!s_info_industry_gicscode(A38,1)</f>
        <v>10</v>
      </c>
      <c r="N38" t="str">
        <f>[1]!s_info_industry_gics(A38,2)</f>
        <v>能源Ⅱ</v>
      </c>
      <c r="O38" t="str">
        <f>[1]!s_info_industry_gicscode(A38,2)</f>
        <v>1010</v>
      </c>
      <c r="P38" cm="1">
        <f t="array" ref="P38">[1]!s_stmnote_suppliertop5(A38,D38,1)</f>
        <v>0</v>
      </c>
      <c r="Q38">
        <f>[1]!s_stmnote_suppliertop5(A38,D38,2)</f>
        <v>0</v>
      </c>
      <c r="R38" cm="1">
        <f t="array" ref="R38">[1]!s_stmnote_suppliertop5(A38,D38,3)</f>
        <v>0</v>
      </c>
      <c r="S38" cm="1">
        <f t="array" ref="S38">[1]!s_stmnote_suppliertop5(A38,D38,4)</f>
        <v>0</v>
      </c>
      <c r="T38" cm="1">
        <f t="array" ref="T38">[1]!s_stmnote_suppliertop5(A38,D38,5)</f>
        <v>0</v>
      </c>
      <c r="U38" s="9">
        <f>[1]!s_stmnote_purchasetop5_pct(A38,D38)</f>
        <v>15.9</v>
      </c>
      <c r="V38" cm="1">
        <f t="array" ref="V38">[1]!s_stmnote_customertop5($A38,$D38,1)</f>
        <v>0</v>
      </c>
      <c r="W38" cm="1">
        <f t="array" ref="W38">[1]!s_stmnote_customertop5($A38,$D38,2)</f>
        <v>0</v>
      </c>
      <c r="X38" cm="1">
        <f t="array" ref="X38">[1]!s_stmnote_customertop5($A38,$D38,3)</f>
        <v>0</v>
      </c>
      <c r="Y38" cm="1">
        <f t="array" ref="Y38">[1]!s_stmnote_customertop5($A38,$D38,4)</f>
        <v>0</v>
      </c>
      <c r="Z38" cm="1">
        <f t="array" ref="Z38">[1]!s_stmnote_customertop5($A38,$D38,5)</f>
        <v>0</v>
      </c>
      <c r="AA38" s="9">
        <f>[1]!s_stmnote_salestop5_pct(A38,D38)</f>
        <v>42.6</v>
      </c>
      <c r="AB38" s="9">
        <f>[1]!s_fa_arturn(A38,D38)</f>
        <v>30.037600000000001</v>
      </c>
      <c r="AC38" s="9">
        <f>[1]!fa_apturn(A38,D38)</f>
        <v>5.7729128112244199</v>
      </c>
      <c r="AD38" s="9">
        <f>[1]!s_fa_invturn(A38,D38)</f>
        <v>17.634699999999999</v>
      </c>
    </row>
    <row r="39" spans="1:30">
      <c r="A39">
        <v>601088</v>
      </c>
      <c r="B39" t="s">
        <v>1049</v>
      </c>
      <c r="C39" t="s">
        <v>5390</v>
      </c>
      <c r="D39" s="8">
        <f t="shared" si="1"/>
        <v>45657</v>
      </c>
      <c r="E39" t="s">
        <v>7814</v>
      </c>
      <c r="F39">
        <v>1</v>
      </c>
      <c r="G39" t="s">
        <v>11358</v>
      </c>
      <c r="L39" t="str" cm="1">
        <f t="array" ref="L39">[1]!s_info_industry_gics(A39,1)</f>
        <v>能源</v>
      </c>
      <c r="M39" t="str" cm="1">
        <f t="array" ref="M39">[1]!s_info_industry_gicscode(A39,1)</f>
        <v>10</v>
      </c>
      <c r="N39" t="str">
        <f>[1]!s_info_industry_gics(A39,2)</f>
        <v>能源Ⅱ</v>
      </c>
      <c r="O39" t="str">
        <f>[1]!s_info_industry_gicscode(A39,2)</f>
        <v>1010</v>
      </c>
      <c r="P39" cm="1">
        <f t="array" ref="P39">[1]!s_stmnote_suppliertop5(A39,D39,1)</f>
        <v>0</v>
      </c>
      <c r="Q39">
        <f>[1]!s_stmnote_suppliertop5(A39,D39,2)</f>
        <v>0</v>
      </c>
      <c r="R39" cm="1">
        <f t="array" ref="R39">[1]!s_stmnote_suppliertop5(A39,D39,3)</f>
        <v>0</v>
      </c>
      <c r="S39" cm="1">
        <f t="array" ref="S39">[1]!s_stmnote_suppliertop5(A39,D39,4)</f>
        <v>0</v>
      </c>
      <c r="T39" cm="1">
        <f t="array" ref="T39">[1]!s_stmnote_suppliertop5(A39,D39,5)</f>
        <v>0</v>
      </c>
      <c r="U39" s="9">
        <f>[1]!s_stmnote_purchasetop5_pct(A39,D39)</f>
        <v>0</v>
      </c>
      <c r="V39" cm="1">
        <f t="array" ref="V39">[1]!s_stmnote_customertop5($A39,$D39,1)</f>
        <v>0</v>
      </c>
      <c r="W39" cm="1">
        <f t="array" ref="W39">[1]!s_stmnote_customertop5($A39,$D39,2)</f>
        <v>0</v>
      </c>
      <c r="X39" cm="1">
        <f t="array" ref="X39">[1]!s_stmnote_customertop5($A39,$D39,3)</f>
        <v>0</v>
      </c>
      <c r="Y39" cm="1">
        <f t="array" ref="Y39">[1]!s_stmnote_customertop5($A39,$D39,4)</f>
        <v>0</v>
      </c>
      <c r="Z39" cm="1">
        <f t="array" ref="Z39">[1]!s_stmnote_customertop5($A39,$D39,5)</f>
        <v>0</v>
      </c>
      <c r="AA39" s="9">
        <f>[1]!s_stmnote_salestop5_pct(A39,D39)</f>
        <v>0</v>
      </c>
      <c r="AB39" s="9">
        <f>[1]!s_fa_arturn(A39,D39)</f>
        <v>0</v>
      </c>
      <c r="AC39" s="9">
        <f>[1]!fa_apturn(A39,D39)</f>
        <v>0</v>
      </c>
      <c r="AD39" s="9">
        <f>[1]!s_fa_invturn(A39,D39)</f>
        <v>0</v>
      </c>
    </row>
    <row r="40" spans="1:30">
      <c r="A40">
        <v>601666</v>
      </c>
      <c r="B40" t="s">
        <v>1093</v>
      </c>
      <c r="C40" t="s">
        <v>5619</v>
      </c>
      <c r="D40" s="8">
        <f t="shared" si="1"/>
        <v>44926</v>
      </c>
      <c r="E40" t="s">
        <v>7817</v>
      </c>
      <c r="F40">
        <v>2</v>
      </c>
      <c r="G40" t="s">
        <v>11454</v>
      </c>
      <c r="H40" t="s">
        <v>12516</v>
      </c>
      <c r="L40" t="str" cm="1">
        <f t="array" ref="L40">[1]!s_info_industry_gics(A40,1)</f>
        <v>能源</v>
      </c>
      <c r="M40" t="str" cm="1">
        <f t="array" ref="M40">[1]!s_info_industry_gicscode(A40,1)</f>
        <v>10</v>
      </c>
      <c r="N40" t="str">
        <f>[1]!s_info_industry_gics(A40,2)</f>
        <v>能源Ⅱ</v>
      </c>
      <c r="O40" t="str">
        <f>[1]!s_info_industry_gicscode(A40,2)</f>
        <v>1010</v>
      </c>
      <c r="P40" t="str" cm="1">
        <f t="array" ref="P40">[1]!s_stmnote_suppliertop5(A40,D40,1)</f>
        <v>中国平煤神马集团及其附属公司</v>
      </c>
      <c r="Q40" t="str">
        <f>[1]!s_stmnote_suppliertop5(A40,D40,2)</f>
        <v>南京钢铁股份有限公司</v>
      </c>
      <c r="R40" t="str" cm="1">
        <f t="array" ref="R40">[1]!s_stmnote_suppliertop5(A40,D40,3)</f>
        <v>河钢股份有限公司唐山分公司</v>
      </c>
      <c r="S40" t="str" cm="1">
        <f t="array" ref="S40">[1]!s_stmnote_suppliertop5(A40,D40,4)</f>
        <v>中国石油天然气股份有限公司河南平顶山销售分公司</v>
      </c>
      <c r="T40" t="str" cm="1">
        <f t="array" ref="T40">[1]!s_stmnote_suppliertop5(A40,D40,5)</f>
        <v>武汉钢铁有限公司</v>
      </c>
      <c r="U40" s="9">
        <f>[1]!s_stmnote_purchasetop5_pct(A40,D40)</f>
        <v>44.24</v>
      </c>
      <c r="V40" t="str" cm="1">
        <f t="array" ref="V40">[1]!s_stmnote_customertop5($A40,$D40,1)</f>
        <v>中国平煤神马集团及其附属公司</v>
      </c>
      <c r="W40" t="str" cm="1">
        <f t="array" ref="W40">[1]!s_stmnote_customertop5($A40,$D40,2)</f>
        <v>武汉钢铁有限公司</v>
      </c>
      <c r="X40" t="str" cm="1">
        <f t="array" ref="X40">[1]!s_stmnote_customertop5($A40,$D40,3)</f>
        <v>宝武集团鄂城钢铁有限公司</v>
      </c>
      <c r="Y40" t="str" cm="1">
        <f t="array" ref="Y40">[1]!s_stmnote_customertop5($A40,$D40,4)</f>
        <v>平顶山姚孟发电有限责任公司</v>
      </c>
      <c r="Z40" t="str" cm="1">
        <f t="array" ref="Z40">[1]!s_stmnote_customertop5($A40,$D40,5)</f>
        <v>武汉武铁物流发展有限公司</v>
      </c>
      <c r="AA40" s="9">
        <f>[1]!s_stmnote_salestop5_pct(A40,D40)</f>
        <v>69.14</v>
      </c>
      <c r="AB40" s="9">
        <f>[1]!s_fa_arturn(A40,D40)</f>
        <v>15.814299999999999</v>
      </c>
      <c r="AC40" s="9">
        <f>[1]!fa_apturn(A40,D40)</f>
        <v>4.6757792538550698</v>
      </c>
      <c r="AD40" s="9">
        <f>[1]!s_fa_invturn(A40,D40)</f>
        <v>43.187800000000003</v>
      </c>
    </row>
    <row r="41" spans="1:30">
      <c r="A41">
        <v>900948</v>
      </c>
      <c r="B41" t="s">
        <v>1404</v>
      </c>
      <c r="C41" t="s">
        <v>6594</v>
      </c>
      <c r="D41" s="8">
        <f t="shared" si="1"/>
        <v>44561</v>
      </c>
      <c r="E41" t="s">
        <v>7095</v>
      </c>
      <c r="F41">
        <v>2</v>
      </c>
      <c r="G41" t="s">
        <v>11695</v>
      </c>
      <c r="H41" t="s">
        <v>12643</v>
      </c>
      <c r="L41" t="str" cm="1">
        <f t="array" ref="L41">[1]!s_info_industry_gics(A41,1)</f>
        <v>能源</v>
      </c>
      <c r="M41" t="str" cm="1">
        <f t="array" ref="M41">[1]!s_info_industry_gicscode(A41,1)</f>
        <v>10</v>
      </c>
      <c r="N41" t="str">
        <f>[1]!s_info_industry_gics(A41,2)</f>
        <v>能源Ⅱ</v>
      </c>
      <c r="O41" t="str">
        <f>[1]!s_info_industry_gicscode(A41,2)</f>
        <v>1010</v>
      </c>
      <c r="P41" cm="1">
        <f t="array" ref="P41">[1]!s_stmnote_suppliertop5(A41,D41,1)</f>
        <v>0</v>
      </c>
      <c r="Q41">
        <f>[1]!s_stmnote_suppliertop5(A41,D41,2)</f>
        <v>0</v>
      </c>
      <c r="R41" cm="1">
        <f t="array" ref="R41">[1]!s_stmnote_suppliertop5(A41,D41,3)</f>
        <v>0</v>
      </c>
      <c r="S41" cm="1">
        <f t="array" ref="S41">[1]!s_stmnote_suppliertop5(A41,D41,4)</f>
        <v>0</v>
      </c>
      <c r="T41" cm="1">
        <f t="array" ref="T41">[1]!s_stmnote_suppliertop5(A41,D41,5)</f>
        <v>0</v>
      </c>
      <c r="U41" s="9">
        <f>[1]!s_stmnote_purchasetop5_pct(A41,D41)</f>
        <v>0</v>
      </c>
      <c r="V41" cm="1">
        <f t="array" ref="V41">[1]!s_stmnote_customertop5($A41,$D41,1)</f>
        <v>0</v>
      </c>
      <c r="W41" cm="1">
        <f t="array" ref="W41">[1]!s_stmnote_customertop5($A41,$D41,2)</f>
        <v>0</v>
      </c>
      <c r="X41" cm="1">
        <f t="array" ref="X41">[1]!s_stmnote_customertop5($A41,$D41,3)</f>
        <v>0</v>
      </c>
      <c r="Y41" cm="1">
        <f t="array" ref="Y41">[1]!s_stmnote_customertop5($A41,$D41,4)</f>
        <v>0</v>
      </c>
      <c r="Z41" cm="1">
        <f t="array" ref="Z41">[1]!s_stmnote_customertop5($A41,$D41,5)</f>
        <v>0</v>
      </c>
      <c r="AA41" s="9">
        <f>[1]!s_stmnote_salestop5_pct(A41,D41)</f>
        <v>0</v>
      </c>
      <c r="AB41" s="9">
        <f>[1]!s_fa_arturn(A41,D41)</f>
        <v>30.316700000000001</v>
      </c>
      <c r="AC41" s="9">
        <f>[1]!fa_apturn(A41,D41)</f>
        <v>14.6092884766681</v>
      </c>
      <c r="AD41" s="9">
        <f>[1]!s_fa_invturn(A41,D41)</f>
        <v>22.540099999999999</v>
      </c>
    </row>
    <row r="42" spans="1:30">
      <c r="A42">
        <v>900948</v>
      </c>
      <c r="B42" t="s">
        <v>1404</v>
      </c>
      <c r="C42" t="s">
        <v>6595</v>
      </c>
      <c r="D42" s="8">
        <f t="shared" si="1"/>
        <v>44561</v>
      </c>
      <c r="E42" t="s">
        <v>7442</v>
      </c>
      <c r="F42">
        <v>2</v>
      </c>
      <c r="G42" t="s">
        <v>11696</v>
      </c>
      <c r="H42" t="s">
        <v>12644</v>
      </c>
      <c r="L42" t="str" cm="1">
        <f t="array" ref="L42">[1]!s_info_industry_gics(A42,1)</f>
        <v>能源</v>
      </c>
      <c r="M42" t="str" cm="1">
        <f t="array" ref="M42">[1]!s_info_industry_gicscode(A42,1)</f>
        <v>10</v>
      </c>
      <c r="N42" t="str">
        <f>[1]!s_info_industry_gics(A42,2)</f>
        <v>能源Ⅱ</v>
      </c>
      <c r="O42" t="str">
        <f>[1]!s_info_industry_gicscode(A42,2)</f>
        <v>1010</v>
      </c>
      <c r="P42" cm="1">
        <f t="array" ref="P42">[1]!s_stmnote_suppliertop5(A42,D42,1)</f>
        <v>0</v>
      </c>
      <c r="Q42">
        <f>[1]!s_stmnote_suppliertop5(A42,D42,2)</f>
        <v>0</v>
      </c>
      <c r="R42" cm="1">
        <f t="array" ref="R42">[1]!s_stmnote_suppliertop5(A42,D42,3)</f>
        <v>0</v>
      </c>
      <c r="S42" cm="1">
        <f t="array" ref="S42">[1]!s_stmnote_suppliertop5(A42,D42,4)</f>
        <v>0</v>
      </c>
      <c r="T42" cm="1">
        <f t="array" ref="T42">[1]!s_stmnote_suppliertop5(A42,D42,5)</f>
        <v>0</v>
      </c>
      <c r="U42" s="9">
        <f>[1]!s_stmnote_purchasetop5_pct(A42,D42)</f>
        <v>0</v>
      </c>
      <c r="V42" cm="1">
        <f t="array" ref="V42">[1]!s_stmnote_customertop5($A42,$D42,1)</f>
        <v>0</v>
      </c>
      <c r="W42" cm="1">
        <f t="array" ref="W42">[1]!s_stmnote_customertop5($A42,$D42,2)</f>
        <v>0</v>
      </c>
      <c r="X42" cm="1">
        <f t="array" ref="X42">[1]!s_stmnote_customertop5($A42,$D42,3)</f>
        <v>0</v>
      </c>
      <c r="Y42" cm="1">
        <f t="array" ref="Y42">[1]!s_stmnote_customertop5($A42,$D42,4)</f>
        <v>0</v>
      </c>
      <c r="Z42" cm="1">
        <f t="array" ref="Z42">[1]!s_stmnote_customertop5($A42,$D42,5)</f>
        <v>0</v>
      </c>
      <c r="AA42" s="9">
        <f>[1]!s_stmnote_salestop5_pct(A42,D42)</f>
        <v>0</v>
      </c>
      <c r="AB42" s="9">
        <f>[1]!s_fa_arturn(A42,D42)</f>
        <v>30.316700000000001</v>
      </c>
      <c r="AC42" s="9">
        <f>[1]!fa_apturn(A42,D42)</f>
        <v>14.6092884766681</v>
      </c>
      <c r="AD42" s="9">
        <f>[1]!s_fa_invturn(A42,D42)</f>
        <v>22.540099999999999</v>
      </c>
    </row>
    <row r="43" spans="1:30">
      <c r="A43">
        <v>900948</v>
      </c>
      <c r="B43" t="s">
        <v>1404</v>
      </c>
      <c r="C43" t="s">
        <v>6596</v>
      </c>
      <c r="D43" s="8">
        <f t="shared" si="1"/>
        <v>44561</v>
      </c>
      <c r="E43" t="s">
        <v>7249</v>
      </c>
      <c r="F43">
        <v>2</v>
      </c>
      <c r="G43" t="s">
        <v>11697</v>
      </c>
      <c r="H43" t="s">
        <v>12645</v>
      </c>
      <c r="L43" t="str" cm="1">
        <f t="array" ref="L43">[1]!s_info_industry_gics(A43,1)</f>
        <v>能源</v>
      </c>
      <c r="M43" t="str" cm="1">
        <f t="array" ref="M43">[1]!s_info_industry_gicscode(A43,1)</f>
        <v>10</v>
      </c>
      <c r="N43" t="str">
        <f>[1]!s_info_industry_gics(A43,2)</f>
        <v>能源Ⅱ</v>
      </c>
      <c r="O43" t="str">
        <f>[1]!s_info_industry_gicscode(A43,2)</f>
        <v>1010</v>
      </c>
      <c r="P43" cm="1">
        <f t="array" ref="P43">[1]!s_stmnote_suppliertop5(A43,D43,1)</f>
        <v>0</v>
      </c>
      <c r="Q43">
        <f>[1]!s_stmnote_suppliertop5(A43,D43,2)</f>
        <v>0</v>
      </c>
      <c r="R43" cm="1">
        <f t="array" ref="R43">[1]!s_stmnote_suppliertop5(A43,D43,3)</f>
        <v>0</v>
      </c>
      <c r="S43" cm="1">
        <f t="array" ref="S43">[1]!s_stmnote_suppliertop5(A43,D43,4)</f>
        <v>0</v>
      </c>
      <c r="T43" cm="1">
        <f t="array" ref="T43">[1]!s_stmnote_suppliertop5(A43,D43,5)</f>
        <v>0</v>
      </c>
      <c r="U43" s="9">
        <f>[1]!s_stmnote_purchasetop5_pct(A43,D43)</f>
        <v>0</v>
      </c>
      <c r="V43" cm="1">
        <f t="array" ref="V43">[1]!s_stmnote_customertop5($A43,$D43,1)</f>
        <v>0</v>
      </c>
      <c r="W43" cm="1">
        <f t="array" ref="W43">[1]!s_stmnote_customertop5($A43,$D43,2)</f>
        <v>0</v>
      </c>
      <c r="X43" cm="1">
        <f t="array" ref="X43">[1]!s_stmnote_customertop5($A43,$D43,3)</f>
        <v>0</v>
      </c>
      <c r="Y43" cm="1">
        <f t="array" ref="Y43">[1]!s_stmnote_customertop5($A43,$D43,4)</f>
        <v>0</v>
      </c>
      <c r="Z43" cm="1">
        <f t="array" ref="Z43">[1]!s_stmnote_customertop5($A43,$D43,5)</f>
        <v>0</v>
      </c>
      <c r="AA43" s="9">
        <f>[1]!s_stmnote_salestop5_pct(A43,D43)</f>
        <v>0</v>
      </c>
      <c r="AB43" s="9">
        <f>[1]!s_fa_arturn(A43,D43)</f>
        <v>30.316700000000001</v>
      </c>
      <c r="AC43" s="9">
        <f>[1]!fa_apturn(A43,D43)</f>
        <v>14.6092884766681</v>
      </c>
      <c r="AD43" s="9">
        <f>[1]!s_fa_invturn(A43,D43)</f>
        <v>22.540099999999999</v>
      </c>
    </row>
    <row r="44" spans="1:30">
      <c r="A44">
        <v>900948</v>
      </c>
      <c r="B44" t="s">
        <v>1404</v>
      </c>
      <c r="C44" t="s">
        <v>6597</v>
      </c>
      <c r="D44" s="8">
        <f t="shared" si="1"/>
        <v>44926</v>
      </c>
      <c r="E44" t="s">
        <v>7171</v>
      </c>
      <c r="F44">
        <v>2</v>
      </c>
      <c r="G44" t="s">
        <v>11698</v>
      </c>
      <c r="H44" t="s">
        <v>12646</v>
      </c>
      <c r="L44" t="str" cm="1">
        <f t="array" ref="L44">[1]!s_info_industry_gics(A44,1)</f>
        <v>能源</v>
      </c>
      <c r="M44" t="str" cm="1">
        <f t="array" ref="M44">[1]!s_info_industry_gicscode(A44,1)</f>
        <v>10</v>
      </c>
      <c r="N44" t="str">
        <f>[1]!s_info_industry_gics(A44,2)</f>
        <v>能源Ⅱ</v>
      </c>
      <c r="O44" t="str">
        <f>[1]!s_info_industry_gicscode(A44,2)</f>
        <v>1010</v>
      </c>
      <c r="P44" cm="1">
        <f t="array" ref="P44">[1]!s_stmnote_suppliertop5(A44,D44,1)</f>
        <v>0</v>
      </c>
      <c r="Q44">
        <f>[1]!s_stmnote_suppliertop5(A44,D44,2)</f>
        <v>0</v>
      </c>
      <c r="R44" cm="1">
        <f t="array" ref="R44">[1]!s_stmnote_suppliertop5(A44,D44,3)</f>
        <v>0</v>
      </c>
      <c r="S44" cm="1">
        <f t="array" ref="S44">[1]!s_stmnote_suppliertop5(A44,D44,4)</f>
        <v>0</v>
      </c>
      <c r="T44" cm="1">
        <f t="array" ref="T44">[1]!s_stmnote_suppliertop5(A44,D44,5)</f>
        <v>0</v>
      </c>
      <c r="U44" s="9">
        <f>[1]!s_stmnote_purchasetop5_pct(A44,D44)</f>
        <v>0</v>
      </c>
      <c r="V44" cm="1">
        <f t="array" ref="V44">[1]!s_stmnote_customertop5($A44,$D44,1)</f>
        <v>0</v>
      </c>
      <c r="W44" cm="1">
        <f t="array" ref="W44">[1]!s_stmnote_customertop5($A44,$D44,2)</f>
        <v>0</v>
      </c>
      <c r="X44" cm="1">
        <f t="array" ref="X44">[1]!s_stmnote_customertop5($A44,$D44,3)</f>
        <v>0</v>
      </c>
      <c r="Y44" cm="1">
        <f t="array" ref="Y44">[1]!s_stmnote_customertop5($A44,$D44,4)</f>
        <v>0</v>
      </c>
      <c r="Z44" cm="1">
        <f t="array" ref="Z44">[1]!s_stmnote_customertop5($A44,$D44,5)</f>
        <v>0</v>
      </c>
      <c r="AA44" s="9">
        <f>[1]!s_stmnote_salestop5_pct(A44,D44)</f>
        <v>0</v>
      </c>
      <c r="AB44" s="9">
        <f>[1]!s_fa_arturn(A44,D44)</f>
        <v>38.944000000000003</v>
      </c>
      <c r="AC44" s="9">
        <f>[1]!fa_apturn(A44,D44)</f>
        <v>13.380359849277101</v>
      </c>
      <c r="AD44" s="9">
        <f>[1]!s_fa_invturn(A44,D44)</f>
        <v>25.517199999999999</v>
      </c>
    </row>
    <row r="45" spans="1:30">
      <c r="A45">
        <v>900948</v>
      </c>
      <c r="B45" t="s">
        <v>1404</v>
      </c>
      <c r="C45" t="s">
        <v>6598</v>
      </c>
      <c r="D45" s="8">
        <f t="shared" si="1"/>
        <v>44926</v>
      </c>
      <c r="E45" t="s">
        <v>7719</v>
      </c>
      <c r="F45">
        <v>3</v>
      </c>
      <c r="G45" t="s">
        <v>11699</v>
      </c>
      <c r="H45" t="s">
        <v>12647</v>
      </c>
      <c r="I45" t="s">
        <v>12808</v>
      </c>
      <c r="L45" t="str" cm="1">
        <f t="array" ref="L45">[1]!s_info_industry_gics(A45,1)</f>
        <v>能源</v>
      </c>
      <c r="M45" t="str" cm="1">
        <f t="array" ref="M45">[1]!s_info_industry_gicscode(A45,1)</f>
        <v>10</v>
      </c>
      <c r="N45" t="str">
        <f>[1]!s_info_industry_gics(A45,2)</f>
        <v>能源Ⅱ</v>
      </c>
      <c r="O45" t="str">
        <f>[1]!s_info_industry_gicscode(A45,2)</f>
        <v>1010</v>
      </c>
      <c r="P45" cm="1">
        <f t="array" ref="P45">[1]!s_stmnote_suppliertop5(A45,D45,1)</f>
        <v>0</v>
      </c>
      <c r="Q45">
        <f>[1]!s_stmnote_suppliertop5(A45,D45,2)</f>
        <v>0</v>
      </c>
      <c r="R45" cm="1">
        <f t="array" ref="R45">[1]!s_stmnote_suppliertop5(A45,D45,3)</f>
        <v>0</v>
      </c>
      <c r="S45" cm="1">
        <f t="array" ref="S45">[1]!s_stmnote_suppliertop5(A45,D45,4)</f>
        <v>0</v>
      </c>
      <c r="T45" cm="1">
        <f t="array" ref="T45">[1]!s_stmnote_suppliertop5(A45,D45,5)</f>
        <v>0</v>
      </c>
      <c r="U45" s="9">
        <f>[1]!s_stmnote_purchasetop5_pct(A45,D45)</f>
        <v>0</v>
      </c>
      <c r="V45" cm="1">
        <f t="array" ref="V45">[1]!s_stmnote_customertop5($A45,$D45,1)</f>
        <v>0</v>
      </c>
      <c r="W45" cm="1">
        <f t="array" ref="W45">[1]!s_stmnote_customertop5($A45,$D45,2)</f>
        <v>0</v>
      </c>
      <c r="X45" cm="1">
        <f t="array" ref="X45">[1]!s_stmnote_customertop5($A45,$D45,3)</f>
        <v>0</v>
      </c>
      <c r="Y45" cm="1">
        <f t="array" ref="Y45">[1]!s_stmnote_customertop5($A45,$D45,4)</f>
        <v>0</v>
      </c>
      <c r="Z45" cm="1">
        <f t="array" ref="Z45">[1]!s_stmnote_customertop5($A45,$D45,5)</f>
        <v>0</v>
      </c>
      <c r="AA45" s="9">
        <f>[1]!s_stmnote_salestop5_pct(A45,D45)</f>
        <v>0</v>
      </c>
      <c r="AB45" s="9">
        <f>[1]!s_fa_arturn(A45,D45)</f>
        <v>38.944000000000003</v>
      </c>
      <c r="AC45" s="9">
        <f>[1]!fa_apturn(A45,D45)</f>
        <v>13.380359849277101</v>
      </c>
      <c r="AD45" s="9">
        <f>[1]!s_fa_invturn(A45,D45)</f>
        <v>25.517199999999999</v>
      </c>
    </row>
    <row r="46" spans="1:30">
      <c r="A46">
        <v>900948</v>
      </c>
      <c r="B46" t="s">
        <v>1404</v>
      </c>
      <c r="C46" t="s">
        <v>6599</v>
      </c>
      <c r="D46" s="8">
        <f t="shared" si="1"/>
        <v>44926</v>
      </c>
      <c r="E46" t="s">
        <v>7012</v>
      </c>
      <c r="F46">
        <v>2</v>
      </c>
      <c r="G46" t="s">
        <v>11700</v>
      </c>
      <c r="H46" t="s">
        <v>12645</v>
      </c>
      <c r="L46" t="str" cm="1">
        <f t="array" ref="L46">[1]!s_info_industry_gics(A46,1)</f>
        <v>能源</v>
      </c>
      <c r="M46" t="str" cm="1">
        <f t="array" ref="M46">[1]!s_info_industry_gicscode(A46,1)</f>
        <v>10</v>
      </c>
      <c r="N46" t="str">
        <f>[1]!s_info_industry_gics(A46,2)</f>
        <v>能源Ⅱ</v>
      </c>
      <c r="O46" t="str">
        <f>[1]!s_info_industry_gicscode(A46,2)</f>
        <v>1010</v>
      </c>
      <c r="P46" cm="1">
        <f t="array" ref="P46">[1]!s_stmnote_suppliertop5(A46,D46,1)</f>
        <v>0</v>
      </c>
      <c r="Q46">
        <f>[1]!s_stmnote_suppliertop5(A46,D46,2)</f>
        <v>0</v>
      </c>
      <c r="R46" cm="1">
        <f t="array" ref="R46">[1]!s_stmnote_suppliertop5(A46,D46,3)</f>
        <v>0</v>
      </c>
      <c r="S46" cm="1">
        <f t="array" ref="S46">[1]!s_stmnote_suppliertop5(A46,D46,4)</f>
        <v>0</v>
      </c>
      <c r="T46" cm="1">
        <f t="array" ref="T46">[1]!s_stmnote_suppliertop5(A46,D46,5)</f>
        <v>0</v>
      </c>
      <c r="U46" s="9">
        <f>[1]!s_stmnote_purchasetop5_pct(A46,D46)</f>
        <v>0</v>
      </c>
      <c r="V46" cm="1">
        <f t="array" ref="V46">[1]!s_stmnote_customertop5($A46,$D46,1)</f>
        <v>0</v>
      </c>
      <c r="W46" cm="1">
        <f t="array" ref="W46">[1]!s_stmnote_customertop5($A46,$D46,2)</f>
        <v>0</v>
      </c>
      <c r="X46" cm="1">
        <f t="array" ref="X46">[1]!s_stmnote_customertop5($A46,$D46,3)</f>
        <v>0</v>
      </c>
      <c r="Y46" cm="1">
        <f t="array" ref="Y46">[1]!s_stmnote_customertop5($A46,$D46,4)</f>
        <v>0</v>
      </c>
      <c r="Z46" cm="1">
        <f t="array" ref="Z46">[1]!s_stmnote_customertop5($A46,$D46,5)</f>
        <v>0</v>
      </c>
      <c r="AA46" s="9">
        <f>[1]!s_stmnote_salestop5_pct(A46,D46)</f>
        <v>0</v>
      </c>
      <c r="AB46" s="9">
        <f>[1]!s_fa_arturn(A46,D46)</f>
        <v>38.944000000000003</v>
      </c>
      <c r="AC46" s="9">
        <f>[1]!fa_apturn(A46,D46)</f>
        <v>13.380359849277101</v>
      </c>
      <c r="AD46" s="9">
        <f>[1]!s_fa_invturn(A46,D46)</f>
        <v>25.517199999999999</v>
      </c>
    </row>
    <row r="47" spans="1:30">
      <c r="A47">
        <v>900948</v>
      </c>
      <c r="B47" t="s">
        <v>1404</v>
      </c>
      <c r="C47" t="s">
        <v>6600</v>
      </c>
      <c r="D47" s="8">
        <f t="shared" si="1"/>
        <v>44926</v>
      </c>
      <c r="E47" t="s">
        <v>7071</v>
      </c>
      <c r="F47">
        <v>1</v>
      </c>
      <c r="G47" t="s">
        <v>10091</v>
      </c>
      <c r="L47" t="str" cm="1">
        <f t="array" ref="L47">[1]!s_info_industry_gics(A47,1)</f>
        <v>能源</v>
      </c>
      <c r="M47" t="str" cm="1">
        <f t="array" ref="M47">[1]!s_info_industry_gicscode(A47,1)</f>
        <v>10</v>
      </c>
      <c r="N47" t="str">
        <f>[1]!s_info_industry_gics(A47,2)</f>
        <v>能源Ⅱ</v>
      </c>
      <c r="O47" t="str">
        <f>[1]!s_info_industry_gicscode(A47,2)</f>
        <v>1010</v>
      </c>
      <c r="P47" cm="1">
        <f t="array" ref="P47">[1]!s_stmnote_suppliertop5(A47,D47,1)</f>
        <v>0</v>
      </c>
      <c r="Q47">
        <f>[1]!s_stmnote_suppliertop5(A47,D47,2)</f>
        <v>0</v>
      </c>
      <c r="R47" cm="1">
        <f t="array" ref="R47">[1]!s_stmnote_suppliertop5(A47,D47,3)</f>
        <v>0</v>
      </c>
      <c r="S47" cm="1">
        <f t="array" ref="S47">[1]!s_stmnote_suppliertop5(A47,D47,4)</f>
        <v>0</v>
      </c>
      <c r="T47" cm="1">
        <f t="array" ref="T47">[1]!s_stmnote_suppliertop5(A47,D47,5)</f>
        <v>0</v>
      </c>
      <c r="U47" s="9">
        <f>[1]!s_stmnote_purchasetop5_pct(A47,D47)</f>
        <v>0</v>
      </c>
      <c r="V47" cm="1">
        <f t="array" ref="V47">[1]!s_stmnote_customertop5($A47,$D47,1)</f>
        <v>0</v>
      </c>
      <c r="W47" cm="1">
        <f t="array" ref="W47">[1]!s_stmnote_customertop5($A47,$D47,2)</f>
        <v>0</v>
      </c>
      <c r="X47" cm="1">
        <f t="array" ref="X47">[1]!s_stmnote_customertop5($A47,$D47,3)</f>
        <v>0</v>
      </c>
      <c r="Y47" cm="1">
        <f t="array" ref="Y47">[1]!s_stmnote_customertop5($A47,$D47,4)</f>
        <v>0</v>
      </c>
      <c r="Z47" cm="1">
        <f t="array" ref="Z47">[1]!s_stmnote_customertop5($A47,$D47,5)</f>
        <v>0</v>
      </c>
      <c r="AA47" s="9">
        <f>[1]!s_stmnote_salestop5_pct(A47,D47)</f>
        <v>0</v>
      </c>
      <c r="AB47" s="9">
        <f>[1]!s_fa_arturn(A47,D47)</f>
        <v>38.944000000000003</v>
      </c>
      <c r="AC47" s="9">
        <f>[1]!fa_apturn(A47,D47)</f>
        <v>13.380359849277101</v>
      </c>
      <c r="AD47" s="9">
        <f>[1]!s_fa_invturn(A47,D47)</f>
        <v>25.517199999999999</v>
      </c>
    </row>
    <row r="48" spans="1:30">
      <c r="A48">
        <v>900948</v>
      </c>
      <c r="B48" t="s">
        <v>1404</v>
      </c>
      <c r="C48" t="s">
        <v>6601</v>
      </c>
      <c r="D48" s="8">
        <f t="shared" si="1"/>
        <v>44926</v>
      </c>
      <c r="E48" t="s">
        <v>7783</v>
      </c>
      <c r="F48">
        <v>1</v>
      </c>
      <c r="G48" t="s">
        <v>10092</v>
      </c>
      <c r="L48" t="str" cm="1">
        <f t="array" ref="L48">[1]!s_info_industry_gics(A48,1)</f>
        <v>能源</v>
      </c>
      <c r="M48" t="str" cm="1">
        <f t="array" ref="M48">[1]!s_info_industry_gicscode(A48,1)</f>
        <v>10</v>
      </c>
      <c r="N48" t="str">
        <f>[1]!s_info_industry_gics(A48,2)</f>
        <v>能源Ⅱ</v>
      </c>
      <c r="O48" t="str">
        <f>[1]!s_info_industry_gicscode(A48,2)</f>
        <v>1010</v>
      </c>
      <c r="P48" cm="1">
        <f t="array" ref="P48">[1]!s_stmnote_suppliertop5(A48,D48,1)</f>
        <v>0</v>
      </c>
      <c r="Q48">
        <f>[1]!s_stmnote_suppliertop5(A48,D48,2)</f>
        <v>0</v>
      </c>
      <c r="R48" cm="1">
        <f t="array" ref="R48">[1]!s_stmnote_suppliertop5(A48,D48,3)</f>
        <v>0</v>
      </c>
      <c r="S48" cm="1">
        <f t="array" ref="S48">[1]!s_stmnote_suppliertop5(A48,D48,4)</f>
        <v>0</v>
      </c>
      <c r="T48" cm="1">
        <f t="array" ref="T48">[1]!s_stmnote_suppliertop5(A48,D48,5)</f>
        <v>0</v>
      </c>
      <c r="U48" s="9">
        <f>[1]!s_stmnote_purchasetop5_pct(A48,D48)</f>
        <v>0</v>
      </c>
      <c r="V48" cm="1">
        <f t="array" ref="V48">[1]!s_stmnote_customertop5($A48,$D48,1)</f>
        <v>0</v>
      </c>
      <c r="W48" cm="1">
        <f t="array" ref="W48">[1]!s_stmnote_customertop5($A48,$D48,2)</f>
        <v>0</v>
      </c>
      <c r="X48" cm="1">
        <f t="array" ref="X48">[1]!s_stmnote_customertop5($A48,$D48,3)</f>
        <v>0</v>
      </c>
      <c r="Y48" cm="1">
        <f t="array" ref="Y48">[1]!s_stmnote_customertop5($A48,$D48,4)</f>
        <v>0</v>
      </c>
      <c r="Z48" cm="1">
        <f t="array" ref="Z48">[1]!s_stmnote_customertop5($A48,$D48,5)</f>
        <v>0</v>
      </c>
      <c r="AA48" s="9">
        <f>[1]!s_stmnote_salestop5_pct(A48,D48)</f>
        <v>0</v>
      </c>
      <c r="AB48" s="9">
        <f>[1]!s_fa_arturn(A48,D48)</f>
        <v>38.944000000000003</v>
      </c>
      <c r="AC48" s="9">
        <f>[1]!fa_apturn(A48,D48)</f>
        <v>13.380359849277101</v>
      </c>
      <c r="AD48" s="9">
        <f>[1]!s_fa_invturn(A48,D48)</f>
        <v>25.517199999999999</v>
      </c>
    </row>
    <row r="49" spans="1:30">
      <c r="A49">
        <v>900948</v>
      </c>
      <c r="B49" t="s">
        <v>1404</v>
      </c>
      <c r="C49" t="s">
        <v>6602</v>
      </c>
      <c r="D49" s="8">
        <f t="shared" si="1"/>
        <v>45291</v>
      </c>
      <c r="E49" t="s">
        <v>7033</v>
      </c>
      <c r="F49">
        <v>2</v>
      </c>
      <c r="G49" t="s">
        <v>11701</v>
      </c>
      <c r="H49" t="s">
        <v>12648</v>
      </c>
      <c r="L49" t="str" cm="1">
        <f t="array" ref="L49">[1]!s_info_industry_gics(A49,1)</f>
        <v>能源</v>
      </c>
      <c r="M49" t="str" cm="1">
        <f t="array" ref="M49">[1]!s_info_industry_gicscode(A49,1)</f>
        <v>10</v>
      </c>
      <c r="N49" t="str">
        <f>[1]!s_info_industry_gics(A49,2)</f>
        <v>能源Ⅱ</v>
      </c>
      <c r="O49" t="str">
        <f>[1]!s_info_industry_gicscode(A49,2)</f>
        <v>1010</v>
      </c>
      <c r="P49" cm="1">
        <f t="array" ref="P49">[1]!s_stmnote_suppliertop5(A49,D49,1)</f>
        <v>0</v>
      </c>
      <c r="Q49">
        <f>[1]!s_stmnote_suppliertop5(A49,D49,2)</f>
        <v>0</v>
      </c>
      <c r="R49" cm="1">
        <f t="array" ref="R49">[1]!s_stmnote_suppliertop5(A49,D49,3)</f>
        <v>0</v>
      </c>
      <c r="S49" cm="1">
        <f t="array" ref="S49">[1]!s_stmnote_suppliertop5(A49,D49,4)</f>
        <v>0</v>
      </c>
      <c r="T49" cm="1">
        <f t="array" ref="T49">[1]!s_stmnote_suppliertop5(A49,D49,5)</f>
        <v>0</v>
      </c>
      <c r="U49" s="9">
        <f>[1]!s_stmnote_purchasetop5_pct(A49,D49)</f>
        <v>0</v>
      </c>
      <c r="V49" cm="1">
        <f t="array" ref="V49">[1]!s_stmnote_customertop5($A49,$D49,1)</f>
        <v>0</v>
      </c>
      <c r="W49" cm="1">
        <f t="array" ref="W49">[1]!s_stmnote_customertop5($A49,$D49,2)</f>
        <v>0</v>
      </c>
      <c r="X49" cm="1">
        <f t="array" ref="X49">[1]!s_stmnote_customertop5($A49,$D49,3)</f>
        <v>0</v>
      </c>
      <c r="Y49" cm="1">
        <f t="array" ref="Y49">[1]!s_stmnote_customertop5($A49,$D49,4)</f>
        <v>0</v>
      </c>
      <c r="Z49" cm="1">
        <f t="array" ref="Z49">[1]!s_stmnote_customertop5($A49,$D49,5)</f>
        <v>0</v>
      </c>
      <c r="AA49" s="9">
        <f>[1]!s_stmnote_salestop5_pct(A49,D49)</f>
        <v>0</v>
      </c>
      <c r="AB49" s="9">
        <f>[1]!s_fa_arturn(A49,D49)</f>
        <v>34.032200000000003</v>
      </c>
      <c r="AC49" s="9">
        <f>[1]!fa_apturn(A49,D49)</f>
        <v>11.8692120650612</v>
      </c>
      <c r="AD49" s="9">
        <f>[1]!s_fa_invturn(A49,D49)</f>
        <v>27.970099999999999</v>
      </c>
    </row>
    <row r="50" spans="1:30">
      <c r="A50">
        <v>900948</v>
      </c>
      <c r="B50" t="s">
        <v>1404</v>
      </c>
      <c r="C50" t="s">
        <v>6603</v>
      </c>
      <c r="D50" s="8">
        <f t="shared" si="1"/>
        <v>45291</v>
      </c>
      <c r="E50" t="s">
        <v>6976</v>
      </c>
      <c r="F50">
        <v>2</v>
      </c>
      <c r="G50" t="s">
        <v>11702</v>
      </c>
      <c r="H50" t="s">
        <v>12649</v>
      </c>
      <c r="L50" t="str" cm="1">
        <f t="array" ref="L50">[1]!s_info_industry_gics(A50,1)</f>
        <v>能源</v>
      </c>
      <c r="M50" t="str" cm="1">
        <f t="array" ref="M50">[1]!s_info_industry_gicscode(A50,1)</f>
        <v>10</v>
      </c>
      <c r="N50" t="str">
        <f>[1]!s_info_industry_gics(A50,2)</f>
        <v>能源Ⅱ</v>
      </c>
      <c r="O50" t="str">
        <f>[1]!s_info_industry_gicscode(A50,2)</f>
        <v>1010</v>
      </c>
      <c r="P50" cm="1">
        <f t="array" ref="P50">[1]!s_stmnote_suppliertop5(A50,D50,1)</f>
        <v>0</v>
      </c>
      <c r="Q50">
        <f>[1]!s_stmnote_suppliertop5(A50,D50,2)</f>
        <v>0</v>
      </c>
      <c r="R50" cm="1">
        <f t="array" ref="R50">[1]!s_stmnote_suppliertop5(A50,D50,3)</f>
        <v>0</v>
      </c>
      <c r="S50" cm="1">
        <f t="array" ref="S50">[1]!s_stmnote_suppliertop5(A50,D50,4)</f>
        <v>0</v>
      </c>
      <c r="T50" cm="1">
        <f t="array" ref="T50">[1]!s_stmnote_suppliertop5(A50,D50,5)</f>
        <v>0</v>
      </c>
      <c r="U50" s="9">
        <f>[1]!s_stmnote_purchasetop5_pct(A50,D50)</f>
        <v>0</v>
      </c>
      <c r="V50" cm="1">
        <f t="array" ref="V50">[1]!s_stmnote_customertop5($A50,$D50,1)</f>
        <v>0</v>
      </c>
      <c r="W50" cm="1">
        <f t="array" ref="W50">[1]!s_stmnote_customertop5($A50,$D50,2)</f>
        <v>0</v>
      </c>
      <c r="X50" cm="1">
        <f t="array" ref="X50">[1]!s_stmnote_customertop5($A50,$D50,3)</f>
        <v>0</v>
      </c>
      <c r="Y50" cm="1">
        <f t="array" ref="Y50">[1]!s_stmnote_customertop5($A50,$D50,4)</f>
        <v>0</v>
      </c>
      <c r="Z50" cm="1">
        <f t="array" ref="Z50">[1]!s_stmnote_customertop5($A50,$D50,5)</f>
        <v>0</v>
      </c>
      <c r="AA50" s="9">
        <f>[1]!s_stmnote_salestop5_pct(A50,D50)</f>
        <v>0</v>
      </c>
      <c r="AB50" s="9">
        <f>[1]!s_fa_arturn(A50,D50)</f>
        <v>34.032200000000003</v>
      </c>
      <c r="AC50" s="9">
        <f>[1]!fa_apturn(A50,D50)</f>
        <v>11.8692120650612</v>
      </c>
      <c r="AD50" s="9">
        <f>[1]!s_fa_invturn(A50,D50)</f>
        <v>27.970099999999999</v>
      </c>
    </row>
    <row r="51" spans="1:30">
      <c r="A51">
        <v>900948</v>
      </c>
      <c r="B51" t="s">
        <v>1404</v>
      </c>
      <c r="C51" t="s">
        <v>6604</v>
      </c>
      <c r="D51" s="8">
        <f t="shared" si="1"/>
        <v>45291</v>
      </c>
      <c r="E51" t="s">
        <v>7435</v>
      </c>
      <c r="F51">
        <v>2</v>
      </c>
      <c r="G51" t="s">
        <v>11703</v>
      </c>
      <c r="H51" t="s">
        <v>12650</v>
      </c>
      <c r="L51" t="str" cm="1">
        <f t="array" ref="L51">[1]!s_info_industry_gics(A51,1)</f>
        <v>能源</v>
      </c>
      <c r="M51" t="str" cm="1">
        <f t="array" ref="M51">[1]!s_info_industry_gicscode(A51,1)</f>
        <v>10</v>
      </c>
      <c r="N51" t="str">
        <f>[1]!s_info_industry_gics(A51,2)</f>
        <v>能源Ⅱ</v>
      </c>
      <c r="O51" t="str">
        <f>[1]!s_info_industry_gicscode(A51,2)</f>
        <v>1010</v>
      </c>
      <c r="P51" cm="1">
        <f t="array" ref="P51">[1]!s_stmnote_suppliertop5(A51,D51,1)</f>
        <v>0</v>
      </c>
      <c r="Q51">
        <f>[1]!s_stmnote_suppliertop5(A51,D51,2)</f>
        <v>0</v>
      </c>
      <c r="R51" cm="1">
        <f t="array" ref="R51">[1]!s_stmnote_suppliertop5(A51,D51,3)</f>
        <v>0</v>
      </c>
      <c r="S51" cm="1">
        <f t="array" ref="S51">[1]!s_stmnote_suppliertop5(A51,D51,4)</f>
        <v>0</v>
      </c>
      <c r="T51" cm="1">
        <f t="array" ref="T51">[1]!s_stmnote_suppliertop5(A51,D51,5)</f>
        <v>0</v>
      </c>
      <c r="U51" s="9">
        <f>[1]!s_stmnote_purchasetop5_pct(A51,D51)</f>
        <v>0</v>
      </c>
      <c r="V51" cm="1">
        <f t="array" ref="V51">[1]!s_stmnote_customertop5($A51,$D51,1)</f>
        <v>0</v>
      </c>
      <c r="W51" cm="1">
        <f t="array" ref="W51">[1]!s_stmnote_customertop5($A51,$D51,2)</f>
        <v>0</v>
      </c>
      <c r="X51" cm="1">
        <f t="array" ref="X51">[1]!s_stmnote_customertop5($A51,$D51,3)</f>
        <v>0</v>
      </c>
      <c r="Y51" cm="1">
        <f t="array" ref="Y51">[1]!s_stmnote_customertop5($A51,$D51,4)</f>
        <v>0</v>
      </c>
      <c r="Z51" cm="1">
        <f t="array" ref="Z51">[1]!s_stmnote_customertop5($A51,$D51,5)</f>
        <v>0</v>
      </c>
      <c r="AA51" s="9">
        <f>[1]!s_stmnote_salestop5_pct(A51,D51)</f>
        <v>0</v>
      </c>
      <c r="AB51" s="9">
        <f>[1]!s_fa_arturn(A51,D51)</f>
        <v>34.032200000000003</v>
      </c>
      <c r="AC51" s="9">
        <f>[1]!fa_apturn(A51,D51)</f>
        <v>11.8692120650612</v>
      </c>
      <c r="AD51" s="9">
        <f>[1]!s_fa_invturn(A51,D51)</f>
        <v>27.970099999999999</v>
      </c>
    </row>
    <row r="52" spans="1:30">
      <c r="A52">
        <v>900948</v>
      </c>
      <c r="B52" t="s">
        <v>1404</v>
      </c>
      <c r="C52" t="s">
        <v>6605</v>
      </c>
      <c r="D52" s="8">
        <f t="shared" si="1"/>
        <v>45291</v>
      </c>
      <c r="E52" t="s">
        <v>7287</v>
      </c>
      <c r="F52">
        <v>2</v>
      </c>
      <c r="G52" t="s">
        <v>11704</v>
      </c>
      <c r="H52" t="s">
        <v>12651</v>
      </c>
      <c r="L52" t="str" cm="1">
        <f t="array" ref="L52">[1]!s_info_industry_gics(A52,1)</f>
        <v>能源</v>
      </c>
      <c r="M52" t="str" cm="1">
        <f t="array" ref="M52">[1]!s_info_industry_gicscode(A52,1)</f>
        <v>10</v>
      </c>
      <c r="N52" t="str">
        <f>[1]!s_info_industry_gics(A52,2)</f>
        <v>能源Ⅱ</v>
      </c>
      <c r="O52" t="str">
        <f>[1]!s_info_industry_gicscode(A52,2)</f>
        <v>1010</v>
      </c>
      <c r="P52" cm="1">
        <f t="array" ref="P52">[1]!s_stmnote_suppliertop5(A52,D52,1)</f>
        <v>0</v>
      </c>
      <c r="Q52">
        <f>[1]!s_stmnote_suppliertop5(A52,D52,2)</f>
        <v>0</v>
      </c>
      <c r="R52" cm="1">
        <f t="array" ref="R52">[1]!s_stmnote_suppliertop5(A52,D52,3)</f>
        <v>0</v>
      </c>
      <c r="S52" cm="1">
        <f t="array" ref="S52">[1]!s_stmnote_suppliertop5(A52,D52,4)</f>
        <v>0</v>
      </c>
      <c r="T52" cm="1">
        <f t="array" ref="T52">[1]!s_stmnote_suppliertop5(A52,D52,5)</f>
        <v>0</v>
      </c>
      <c r="U52" s="9">
        <f>[1]!s_stmnote_purchasetop5_pct(A52,D52)</f>
        <v>0</v>
      </c>
      <c r="V52" cm="1">
        <f t="array" ref="V52">[1]!s_stmnote_customertop5($A52,$D52,1)</f>
        <v>0</v>
      </c>
      <c r="W52" cm="1">
        <f t="array" ref="W52">[1]!s_stmnote_customertop5($A52,$D52,2)</f>
        <v>0</v>
      </c>
      <c r="X52" cm="1">
        <f t="array" ref="X52">[1]!s_stmnote_customertop5($A52,$D52,3)</f>
        <v>0</v>
      </c>
      <c r="Y52" cm="1">
        <f t="array" ref="Y52">[1]!s_stmnote_customertop5($A52,$D52,4)</f>
        <v>0</v>
      </c>
      <c r="Z52" cm="1">
        <f t="array" ref="Z52">[1]!s_stmnote_customertop5($A52,$D52,5)</f>
        <v>0</v>
      </c>
      <c r="AA52" s="9">
        <f>[1]!s_stmnote_salestop5_pct(A52,D52)</f>
        <v>0</v>
      </c>
      <c r="AB52" s="9">
        <f>[1]!s_fa_arturn(A52,D52)</f>
        <v>34.032200000000003</v>
      </c>
      <c r="AC52" s="9">
        <f>[1]!fa_apturn(A52,D52)</f>
        <v>11.8692120650612</v>
      </c>
      <c r="AD52" s="9">
        <f>[1]!s_fa_invturn(A52,D52)</f>
        <v>27.970099999999999</v>
      </c>
    </row>
    <row r="53" spans="1:30">
      <c r="A53">
        <v>900948</v>
      </c>
      <c r="B53" t="s">
        <v>1404</v>
      </c>
      <c r="C53" t="s">
        <v>6606</v>
      </c>
      <c r="D53" s="8">
        <f t="shared" si="1"/>
        <v>45291</v>
      </c>
      <c r="E53" t="s">
        <v>7524</v>
      </c>
      <c r="F53">
        <v>2</v>
      </c>
      <c r="G53" t="s">
        <v>11705</v>
      </c>
      <c r="H53" t="s">
        <v>12652</v>
      </c>
      <c r="L53" t="str" cm="1">
        <f t="array" ref="L53">[1]!s_info_industry_gics(A53,1)</f>
        <v>能源</v>
      </c>
      <c r="M53" t="str" cm="1">
        <f t="array" ref="M53">[1]!s_info_industry_gicscode(A53,1)</f>
        <v>10</v>
      </c>
      <c r="N53" t="str">
        <f>[1]!s_info_industry_gics(A53,2)</f>
        <v>能源Ⅱ</v>
      </c>
      <c r="O53" t="str">
        <f>[1]!s_info_industry_gicscode(A53,2)</f>
        <v>1010</v>
      </c>
      <c r="P53" cm="1">
        <f t="array" ref="P53">[1]!s_stmnote_suppliertop5(A53,D53,1)</f>
        <v>0</v>
      </c>
      <c r="Q53">
        <f>[1]!s_stmnote_suppliertop5(A53,D53,2)</f>
        <v>0</v>
      </c>
      <c r="R53" cm="1">
        <f t="array" ref="R53">[1]!s_stmnote_suppliertop5(A53,D53,3)</f>
        <v>0</v>
      </c>
      <c r="S53" cm="1">
        <f t="array" ref="S53">[1]!s_stmnote_suppliertop5(A53,D53,4)</f>
        <v>0</v>
      </c>
      <c r="T53" cm="1">
        <f t="array" ref="T53">[1]!s_stmnote_suppliertop5(A53,D53,5)</f>
        <v>0</v>
      </c>
      <c r="U53" s="9">
        <f>[1]!s_stmnote_purchasetop5_pct(A53,D53)</f>
        <v>0</v>
      </c>
      <c r="V53" cm="1">
        <f t="array" ref="V53">[1]!s_stmnote_customertop5($A53,$D53,1)</f>
        <v>0</v>
      </c>
      <c r="W53" cm="1">
        <f t="array" ref="W53">[1]!s_stmnote_customertop5($A53,$D53,2)</f>
        <v>0</v>
      </c>
      <c r="X53" cm="1">
        <f t="array" ref="X53">[1]!s_stmnote_customertop5($A53,$D53,3)</f>
        <v>0</v>
      </c>
      <c r="Y53" cm="1">
        <f t="array" ref="Y53">[1]!s_stmnote_customertop5($A53,$D53,4)</f>
        <v>0</v>
      </c>
      <c r="Z53" cm="1">
        <f t="array" ref="Z53">[1]!s_stmnote_customertop5($A53,$D53,5)</f>
        <v>0</v>
      </c>
      <c r="AA53" s="9">
        <f>[1]!s_stmnote_salestop5_pct(A53,D53)</f>
        <v>0</v>
      </c>
      <c r="AB53" s="9">
        <f>[1]!s_fa_arturn(A53,D53)</f>
        <v>34.032200000000003</v>
      </c>
      <c r="AC53" s="9">
        <f>[1]!fa_apturn(A53,D53)</f>
        <v>11.8692120650612</v>
      </c>
      <c r="AD53" s="9">
        <f>[1]!s_fa_invturn(A53,D53)</f>
        <v>27.970099999999999</v>
      </c>
    </row>
    <row r="54" spans="1:30">
      <c r="A54">
        <v>900948</v>
      </c>
      <c r="B54" t="s">
        <v>1404</v>
      </c>
      <c r="C54" t="s">
        <v>6607</v>
      </c>
      <c r="D54" s="8">
        <f t="shared" si="1"/>
        <v>45291</v>
      </c>
      <c r="E54" t="s">
        <v>7046</v>
      </c>
      <c r="F54">
        <v>3</v>
      </c>
      <c r="G54" t="s">
        <v>11706</v>
      </c>
      <c r="H54" t="s">
        <v>12653</v>
      </c>
      <c r="I54" t="s">
        <v>12809</v>
      </c>
      <c r="L54" t="str" cm="1">
        <f t="array" ref="L54">[1]!s_info_industry_gics(A54,1)</f>
        <v>能源</v>
      </c>
      <c r="M54" t="str" cm="1">
        <f t="array" ref="M54">[1]!s_info_industry_gicscode(A54,1)</f>
        <v>10</v>
      </c>
      <c r="N54" t="str">
        <f>[1]!s_info_industry_gics(A54,2)</f>
        <v>能源Ⅱ</v>
      </c>
      <c r="O54" t="str">
        <f>[1]!s_info_industry_gicscode(A54,2)</f>
        <v>1010</v>
      </c>
      <c r="P54" cm="1">
        <f t="array" ref="P54">[1]!s_stmnote_suppliertop5(A54,D54,1)</f>
        <v>0</v>
      </c>
      <c r="Q54">
        <f>[1]!s_stmnote_suppliertop5(A54,D54,2)</f>
        <v>0</v>
      </c>
      <c r="R54" cm="1">
        <f t="array" ref="R54">[1]!s_stmnote_suppliertop5(A54,D54,3)</f>
        <v>0</v>
      </c>
      <c r="S54" cm="1">
        <f t="array" ref="S54">[1]!s_stmnote_suppliertop5(A54,D54,4)</f>
        <v>0</v>
      </c>
      <c r="T54" cm="1">
        <f t="array" ref="T54">[1]!s_stmnote_suppliertop5(A54,D54,5)</f>
        <v>0</v>
      </c>
      <c r="U54" s="9">
        <f>[1]!s_stmnote_purchasetop5_pct(A54,D54)</f>
        <v>0</v>
      </c>
      <c r="V54" cm="1">
        <f t="array" ref="V54">[1]!s_stmnote_customertop5($A54,$D54,1)</f>
        <v>0</v>
      </c>
      <c r="W54" cm="1">
        <f t="array" ref="W54">[1]!s_stmnote_customertop5($A54,$D54,2)</f>
        <v>0</v>
      </c>
      <c r="X54" cm="1">
        <f t="array" ref="X54">[1]!s_stmnote_customertop5($A54,$D54,3)</f>
        <v>0</v>
      </c>
      <c r="Y54" cm="1">
        <f t="array" ref="Y54">[1]!s_stmnote_customertop5($A54,$D54,4)</f>
        <v>0</v>
      </c>
      <c r="Z54" cm="1">
        <f t="array" ref="Z54">[1]!s_stmnote_customertop5($A54,$D54,5)</f>
        <v>0</v>
      </c>
      <c r="AA54" s="9">
        <f>[1]!s_stmnote_salestop5_pct(A54,D54)</f>
        <v>0</v>
      </c>
      <c r="AB54" s="9">
        <f>[1]!s_fa_arturn(A54,D54)</f>
        <v>34.032200000000003</v>
      </c>
      <c r="AC54" s="9">
        <f>[1]!fa_apturn(A54,D54)</f>
        <v>11.8692120650612</v>
      </c>
      <c r="AD54" s="9">
        <f>[1]!s_fa_invturn(A54,D54)</f>
        <v>27.970099999999999</v>
      </c>
    </row>
    <row r="55" spans="1:30">
      <c r="A55">
        <v>900948</v>
      </c>
      <c r="B55" t="s">
        <v>1404</v>
      </c>
      <c r="C55" t="s">
        <v>6608</v>
      </c>
      <c r="D55" s="8">
        <f t="shared" si="1"/>
        <v>45291</v>
      </c>
      <c r="E55" t="s">
        <v>7411</v>
      </c>
      <c r="F55">
        <v>2</v>
      </c>
      <c r="G55" t="s">
        <v>11707</v>
      </c>
      <c r="H55" t="s">
        <v>12654</v>
      </c>
      <c r="L55" t="str" cm="1">
        <f t="array" ref="L55">[1]!s_info_industry_gics(A55,1)</f>
        <v>能源</v>
      </c>
      <c r="M55" t="str" cm="1">
        <f t="array" ref="M55">[1]!s_info_industry_gicscode(A55,1)</f>
        <v>10</v>
      </c>
      <c r="N55" t="str">
        <f>[1]!s_info_industry_gics(A55,2)</f>
        <v>能源Ⅱ</v>
      </c>
      <c r="O55" t="str">
        <f>[1]!s_info_industry_gicscode(A55,2)</f>
        <v>1010</v>
      </c>
      <c r="P55" cm="1">
        <f t="array" ref="P55">[1]!s_stmnote_suppliertop5(A55,D55,1)</f>
        <v>0</v>
      </c>
      <c r="Q55">
        <f>[1]!s_stmnote_suppliertop5(A55,D55,2)</f>
        <v>0</v>
      </c>
      <c r="R55" cm="1">
        <f t="array" ref="R55">[1]!s_stmnote_suppliertop5(A55,D55,3)</f>
        <v>0</v>
      </c>
      <c r="S55" cm="1">
        <f t="array" ref="S55">[1]!s_stmnote_suppliertop5(A55,D55,4)</f>
        <v>0</v>
      </c>
      <c r="T55" cm="1">
        <f t="array" ref="T55">[1]!s_stmnote_suppliertop5(A55,D55,5)</f>
        <v>0</v>
      </c>
      <c r="U55" s="9">
        <f>[1]!s_stmnote_purchasetop5_pct(A55,D55)</f>
        <v>0</v>
      </c>
      <c r="V55" cm="1">
        <f t="array" ref="V55">[1]!s_stmnote_customertop5($A55,$D55,1)</f>
        <v>0</v>
      </c>
      <c r="W55" cm="1">
        <f t="array" ref="W55">[1]!s_stmnote_customertop5($A55,$D55,2)</f>
        <v>0</v>
      </c>
      <c r="X55" cm="1">
        <f t="array" ref="X55">[1]!s_stmnote_customertop5($A55,$D55,3)</f>
        <v>0</v>
      </c>
      <c r="Y55" cm="1">
        <f t="array" ref="Y55">[1]!s_stmnote_customertop5($A55,$D55,4)</f>
        <v>0</v>
      </c>
      <c r="Z55" cm="1">
        <f t="array" ref="Z55">[1]!s_stmnote_customertop5($A55,$D55,5)</f>
        <v>0</v>
      </c>
      <c r="AA55" s="9">
        <f>[1]!s_stmnote_salestop5_pct(A55,D55)</f>
        <v>0</v>
      </c>
      <c r="AB55" s="9">
        <f>[1]!s_fa_arturn(A55,D55)</f>
        <v>34.032200000000003</v>
      </c>
      <c r="AC55" s="9">
        <f>[1]!fa_apturn(A55,D55)</f>
        <v>11.8692120650612</v>
      </c>
      <c r="AD55" s="9">
        <f>[1]!s_fa_invturn(A55,D55)</f>
        <v>27.970099999999999</v>
      </c>
    </row>
    <row r="56" spans="1:30">
      <c r="A56">
        <v>900948</v>
      </c>
      <c r="B56" t="s">
        <v>1404</v>
      </c>
      <c r="C56" t="s">
        <v>6609</v>
      </c>
      <c r="D56" s="8">
        <f t="shared" si="1"/>
        <v>45291</v>
      </c>
      <c r="E56" t="s">
        <v>7114</v>
      </c>
      <c r="F56">
        <v>2</v>
      </c>
      <c r="G56" t="s">
        <v>11708</v>
      </c>
      <c r="H56" t="s">
        <v>12655</v>
      </c>
      <c r="L56" t="str" cm="1">
        <f t="array" ref="L56">[1]!s_info_industry_gics(A56,1)</f>
        <v>能源</v>
      </c>
      <c r="M56" t="str" cm="1">
        <f t="array" ref="M56">[1]!s_info_industry_gicscode(A56,1)</f>
        <v>10</v>
      </c>
      <c r="N56" t="str">
        <f>[1]!s_info_industry_gics(A56,2)</f>
        <v>能源Ⅱ</v>
      </c>
      <c r="O56" t="str">
        <f>[1]!s_info_industry_gicscode(A56,2)</f>
        <v>1010</v>
      </c>
      <c r="P56" cm="1">
        <f t="array" ref="P56">[1]!s_stmnote_suppliertop5(A56,D56,1)</f>
        <v>0</v>
      </c>
      <c r="Q56">
        <f>[1]!s_stmnote_suppliertop5(A56,D56,2)</f>
        <v>0</v>
      </c>
      <c r="R56" cm="1">
        <f t="array" ref="R56">[1]!s_stmnote_suppliertop5(A56,D56,3)</f>
        <v>0</v>
      </c>
      <c r="S56" cm="1">
        <f t="array" ref="S56">[1]!s_stmnote_suppliertop5(A56,D56,4)</f>
        <v>0</v>
      </c>
      <c r="T56" cm="1">
        <f t="array" ref="T56">[1]!s_stmnote_suppliertop5(A56,D56,5)</f>
        <v>0</v>
      </c>
      <c r="U56" s="9">
        <f>[1]!s_stmnote_purchasetop5_pct(A56,D56)</f>
        <v>0</v>
      </c>
      <c r="V56" cm="1">
        <f t="array" ref="V56">[1]!s_stmnote_customertop5($A56,$D56,1)</f>
        <v>0</v>
      </c>
      <c r="W56" cm="1">
        <f t="array" ref="W56">[1]!s_stmnote_customertop5($A56,$D56,2)</f>
        <v>0</v>
      </c>
      <c r="X56" cm="1">
        <f t="array" ref="X56">[1]!s_stmnote_customertop5($A56,$D56,3)</f>
        <v>0</v>
      </c>
      <c r="Y56" cm="1">
        <f t="array" ref="Y56">[1]!s_stmnote_customertop5($A56,$D56,4)</f>
        <v>0</v>
      </c>
      <c r="Z56" cm="1">
        <f t="array" ref="Z56">[1]!s_stmnote_customertop5($A56,$D56,5)</f>
        <v>0</v>
      </c>
      <c r="AA56" s="9">
        <f>[1]!s_stmnote_salestop5_pct(A56,D56)</f>
        <v>0</v>
      </c>
      <c r="AB56" s="9">
        <f>[1]!s_fa_arturn(A56,D56)</f>
        <v>34.032200000000003</v>
      </c>
      <c r="AC56" s="9">
        <f>[1]!fa_apturn(A56,D56)</f>
        <v>11.8692120650612</v>
      </c>
      <c r="AD56" s="9">
        <f>[1]!s_fa_invturn(A56,D56)</f>
        <v>27.970099999999999</v>
      </c>
    </row>
    <row r="57" spans="1:30">
      <c r="A57">
        <v>900948</v>
      </c>
      <c r="B57" t="s">
        <v>1404</v>
      </c>
      <c r="C57" t="s">
        <v>6610</v>
      </c>
      <c r="D57" s="8">
        <f t="shared" si="1"/>
        <v>45657</v>
      </c>
      <c r="E57" t="s">
        <v>7089</v>
      </c>
      <c r="F57">
        <v>2</v>
      </c>
      <c r="G57" t="s">
        <v>11709</v>
      </c>
      <c r="H57" t="s">
        <v>12656</v>
      </c>
      <c r="L57" t="str" cm="1">
        <f t="array" ref="L57">[1]!s_info_industry_gics(A57,1)</f>
        <v>能源</v>
      </c>
      <c r="M57" t="str" cm="1">
        <f t="array" ref="M57">[1]!s_info_industry_gicscode(A57,1)</f>
        <v>10</v>
      </c>
      <c r="N57" t="str">
        <f>[1]!s_info_industry_gics(A57,2)</f>
        <v>能源Ⅱ</v>
      </c>
      <c r="O57" t="str">
        <f>[1]!s_info_industry_gicscode(A57,2)</f>
        <v>1010</v>
      </c>
      <c r="P57" cm="1">
        <f t="array" ref="P57">[1]!s_stmnote_suppliertop5(A57,D57,1)</f>
        <v>0</v>
      </c>
      <c r="Q57">
        <f>[1]!s_stmnote_suppliertop5(A57,D57,2)</f>
        <v>0</v>
      </c>
      <c r="R57" cm="1">
        <f t="array" ref="R57">[1]!s_stmnote_suppliertop5(A57,D57,3)</f>
        <v>0</v>
      </c>
      <c r="S57" cm="1">
        <f t="array" ref="S57">[1]!s_stmnote_suppliertop5(A57,D57,4)</f>
        <v>0</v>
      </c>
      <c r="T57" cm="1">
        <f t="array" ref="T57">[1]!s_stmnote_suppliertop5(A57,D57,5)</f>
        <v>0</v>
      </c>
      <c r="U57" s="9">
        <f>[1]!s_stmnote_purchasetop5_pct(A57,D57)</f>
        <v>0</v>
      </c>
      <c r="V57" cm="1">
        <f t="array" ref="V57">[1]!s_stmnote_customertop5($A57,$D57,1)</f>
        <v>0</v>
      </c>
      <c r="W57" cm="1">
        <f t="array" ref="W57">[1]!s_stmnote_customertop5($A57,$D57,2)</f>
        <v>0</v>
      </c>
      <c r="X57" cm="1">
        <f t="array" ref="X57">[1]!s_stmnote_customertop5($A57,$D57,3)</f>
        <v>0</v>
      </c>
      <c r="Y57" cm="1">
        <f t="array" ref="Y57">[1]!s_stmnote_customertop5($A57,$D57,4)</f>
        <v>0</v>
      </c>
      <c r="Z57" cm="1">
        <f t="array" ref="Z57">[1]!s_stmnote_customertop5($A57,$D57,5)</f>
        <v>0</v>
      </c>
      <c r="AA57" s="9">
        <f>[1]!s_stmnote_salestop5_pct(A57,D57)</f>
        <v>0</v>
      </c>
      <c r="AB57" s="9">
        <f>[1]!s_fa_arturn(A57,D57)</f>
        <v>0</v>
      </c>
      <c r="AC57" s="9">
        <f>[1]!fa_apturn(A57,D57)</f>
        <v>0</v>
      </c>
      <c r="AD57" s="9">
        <f>[1]!s_fa_invturn(A57,D57)</f>
        <v>0</v>
      </c>
    </row>
    <row r="58" spans="1:30">
      <c r="A58">
        <v>723</v>
      </c>
      <c r="B58" t="s">
        <v>99</v>
      </c>
      <c r="C58" t="s">
        <v>1882</v>
      </c>
      <c r="D58" s="8">
        <f t="shared" si="1"/>
        <v>44926</v>
      </c>
      <c r="E58" t="s">
        <v>7043</v>
      </c>
      <c r="F58">
        <v>1</v>
      </c>
      <c r="G58" t="s">
        <v>8043</v>
      </c>
      <c r="L58" t="str" cm="1">
        <f t="array" ref="L58">[1]!s_info_industry_gics(A58,1)</f>
        <v>能源</v>
      </c>
      <c r="M58" t="str" cm="1">
        <f t="array" ref="M58">[1]!s_info_industry_gicscode(A58,1)</f>
        <v>10</v>
      </c>
      <c r="N58" t="str">
        <f>[1]!s_info_industry_gics(A58,2)</f>
        <v>能源Ⅱ</v>
      </c>
      <c r="O58" t="str">
        <f>[1]!s_info_industry_gicscode(A58,2)</f>
        <v>1010</v>
      </c>
      <c r="P58" t="str" cm="1">
        <f t="array" ref="P58">[1]!s_stmnote_suppliertop5(A58,D58,1)</f>
        <v>河钢集团有限公司及其关联方</v>
      </c>
      <c r="Q58" t="str">
        <f>[1]!s_stmnote_suppliertop5(A58,D58,2)</f>
        <v>山西长宏洗煤有限公司及其关联方</v>
      </c>
      <c r="R58" t="str" cm="1">
        <f t="array" ref="R58">[1]!s_stmnote_suppliertop5(A58,D58,3)</f>
        <v>山西鑫飞能源投资集团有限公司</v>
      </c>
      <c r="S58" t="str" cm="1">
        <f t="array" ref="S58">[1]!s_stmnote_suppliertop5(A58,D58,4)</f>
        <v>西安联易得供应链股份有限公司</v>
      </c>
      <c r="T58" t="str" cm="1">
        <f t="array" ref="T58">[1]!s_stmnote_suppliertop5(A58,D58,5)</f>
        <v>山西聚弘曜商贸有限公司</v>
      </c>
      <c r="U58" s="9">
        <f>[1]!s_stmnote_purchasetop5_pct(A58,D58)</f>
        <v>42.54</v>
      </c>
      <c r="V58" t="str" cm="1">
        <f t="array" ref="V58">[1]!s_stmnote_customertop5($A58,$D58,1)</f>
        <v>河钢集团有限公司及其关联方</v>
      </c>
      <c r="W58" t="str" cm="1">
        <f t="array" ref="W58">[1]!s_stmnote_customertop5($A58,$D58,2)</f>
        <v>天津中诚能源科技有限公司</v>
      </c>
      <c r="X58" t="str" cm="1">
        <f t="array" ref="X58">[1]!s_stmnote_customertop5($A58,$D58,3)</f>
        <v>河北华西特种钢铁有限公司</v>
      </c>
      <c r="Y58" t="str" cm="1">
        <f t="array" ref="Y58">[1]!s_stmnote_customertop5($A58,$D58,4)</f>
        <v>天津恒华远大国际贸易有限公司</v>
      </c>
      <c r="Z58" t="str" cm="1">
        <f t="array" ref="Z58">[1]!s_stmnote_customertop5($A58,$D58,5)</f>
        <v>天津润达实业有限公司</v>
      </c>
      <c r="AA58" s="9">
        <f>[1]!s_stmnote_salestop5_pct(A58,D58)</f>
        <v>39.5</v>
      </c>
      <c r="AB58" s="9">
        <f>[1]!s_fa_arturn(A58,D58)</f>
        <v>16.9818</v>
      </c>
      <c r="AC58" s="9">
        <f>[1]!fa_apturn(A58,D58)</f>
        <v>4.2752674431116899</v>
      </c>
      <c r="AD58" s="9">
        <f>[1]!s_fa_invturn(A58,D58)</f>
        <v>13.2158</v>
      </c>
    </row>
    <row r="59" spans="1:30">
      <c r="A59">
        <v>723</v>
      </c>
      <c r="B59" t="s">
        <v>99</v>
      </c>
      <c r="C59" t="s">
        <v>1883</v>
      </c>
      <c r="D59" s="8">
        <f t="shared" si="1"/>
        <v>45291</v>
      </c>
      <c r="E59" t="s">
        <v>6945</v>
      </c>
      <c r="F59">
        <v>1</v>
      </c>
      <c r="G59" t="s">
        <v>8043</v>
      </c>
      <c r="L59" t="str" cm="1">
        <f t="array" ref="L59">[1]!s_info_industry_gics(A59,1)</f>
        <v>能源</v>
      </c>
      <c r="M59" t="str" cm="1">
        <f t="array" ref="M59">[1]!s_info_industry_gicscode(A59,1)</f>
        <v>10</v>
      </c>
      <c r="N59" t="str">
        <f>[1]!s_info_industry_gics(A59,2)</f>
        <v>能源Ⅱ</v>
      </c>
      <c r="O59" t="str">
        <f>[1]!s_info_industry_gicscode(A59,2)</f>
        <v>1010</v>
      </c>
      <c r="P59" cm="1">
        <f t="array" ref="P59">[1]!s_stmnote_suppliertop5(A59,D59,1)</f>
        <v>0</v>
      </c>
      <c r="Q59">
        <f>[1]!s_stmnote_suppliertop5(A59,D59,2)</f>
        <v>0</v>
      </c>
      <c r="R59" cm="1">
        <f t="array" ref="R59">[1]!s_stmnote_suppliertop5(A59,D59,3)</f>
        <v>0</v>
      </c>
      <c r="S59" cm="1">
        <f t="array" ref="S59">[1]!s_stmnote_suppliertop5(A59,D59,4)</f>
        <v>0</v>
      </c>
      <c r="T59" cm="1">
        <f t="array" ref="T59">[1]!s_stmnote_suppliertop5(A59,D59,5)</f>
        <v>0</v>
      </c>
      <c r="U59" s="9">
        <f>[1]!s_stmnote_purchasetop5_pct(A59,D59)</f>
        <v>0</v>
      </c>
      <c r="V59" t="str" cm="1">
        <f t="array" ref="V59">[1]!s_stmnote_customertop5($A59,$D59,1)</f>
        <v>天津中诚能源科技有限公司</v>
      </c>
      <c r="W59" t="str" cm="1">
        <f t="array" ref="W59">[1]!s_stmnote_customertop5($A59,$D59,2)</f>
        <v>河钢集团有限公司及其关联方</v>
      </c>
      <c r="X59" t="str" cm="1">
        <f t="array" ref="X59">[1]!s_stmnote_customertop5($A59,$D59,3)</f>
        <v>唐山世辅贸易有限公司</v>
      </c>
      <c r="Y59" t="str" cm="1">
        <f t="array" ref="Y59">[1]!s_stmnote_customertop5($A59,$D59,4)</f>
        <v>河北华西特种钢铁有限公司</v>
      </c>
      <c r="Z59" t="str" cm="1">
        <f t="array" ref="Z59">[1]!s_stmnote_customertop5($A59,$D59,5)</f>
        <v>天津润达实业有限公司</v>
      </c>
      <c r="AA59" s="9">
        <f>[1]!s_stmnote_salestop5_pct(A59,D59)</f>
        <v>31.21</v>
      </c>
      <c r="AB59" s="9">
        <f>[1]!s_fa_arturn(A59,D59)</f>
        <v>15.619</v>
      </c>
      <c r="AC59" s="9">
        <f>[1]!fa_apturn(A59,D59)</f>
        <v>3.1905453540109301</v>
      </c>
      <c r="AD59" s="9">
        <f>[1]!s_fa_invturn(A59,D59)</f>
        <v>12.956799999999999</v>
      </c>
    </row>
    <row r="60" spans="1:30">
      <c r="A60">
        <v>852</v>
      </c>
      <c r="B60" t="s">
        <v>124</v>
      </c>
      <c r="C60" t="s">
        <v>1967</v>
      </c>
      <c r="D60" s="8">
        <f t="shared" si="1"/>
        <v>44561</v>
      </c>
      <c r="E60" t="s">
        <v>7184</v>
      </c>
      <c r="F60">
        <v>1</v>
      </c>
      <c r="G60" t="s">
        <v>7881</v>
      </c>
      <c r="L60" t="str" cm="1">
        <f t="array" ref="L60">[1]!s_info_industry_gics(A60,1)</f>
        <v>能源</v>
      </c>
      <c r="M60" t="str" cm="1">
        <f t="array" ref="M60">[1]!s_info_industry_gicscode(A60,1)</f>
        <v>10</v>
      </c>
      <c r="N60" t="str">
        <f>[1]!s_info_industry_gics(A60,2)</f>
        <v>能源Ⅱ</v>
      </c>
      <c r="O60" t="str">
        <f>[1]!s_info_industry_gicscode(A60,2)</f>
        <v>1010</v>
      </c>
      <c r="P60" t="str" cm="1">
        <f t="array" ref="P60">[1]!s_stmnote_suppliertop5(A60,D60,1)</f>
        <v>供应商一</v>
      </c>
      <c r="Q60" t="str">
        <f>[1]!s_stmnote_suppliertop5(A60,D60,2)</f>
        <v>供应商二</v>
      </c>
      <c r="R60" t="str" cm="1">
        <f t="array" ref="R60">[1]!s_stmnote_suppliertop5(A60,D60,3)</f>
        <v>供应商三</v>
      </c>
      <c r="S60" t="str" cm="1">
        <f t="array" ref="S60">[1]!s_stmnote_suppliertop5(A60,D60,4)</f>
        <v>供应商四</v>
      </c>
      <c r="T60" t="str" cm="1">
        <f t="array" ref="T60">[1]!s_stmnote_suppliertop5(A60,D60,5)</f>
        <v>供应商五</v>
      </c>
      <c r="U60" s="9">
        <f>[1]!s_stmnote_purchasetop5_pct(A60,D60)</f>
        <v>36.97</v>
      </c>
      <c r="V60" t="str" cm="1">
        <f t="array" ref="V60">[1]!s_stmnote_customertop5($A60,$D60,1)</f>
        <v>客户一</v>
      </c>
      <c r="W60" t="str" cm="1">
        <f t="array" ref="W60">[1]!s_stmnote_customertop5($A60,$D60,2)</f>
        <v>客户二</v>
      </c>
      <c r="X60" t="str" cm="1">
        <f t="array" ref="X60">[1]!s_stmnote_customertop5($A60,$D60,3)</f>
        <v>客户三</v>
      </c>
      <c r="Y60" t="str" cm="1">
        <f t="array" ref="Y60">[1]!s_stmnote_customertop5($A60,$D60,4)</f>
        <v>客户四</v>
      </c>
      <c r="Z60" t="str" cm="1">
        <f t="array" ref="Z60">[1]!s_stmnote_customertop5($A60,$D60,5)</f>
        <v>客户五</v>
      </c>
      <c r="AA60" s="9">
        <f>[1]!s_stmnote_salestop5_pct(A60,D60)</f>
        <v>75.819999999999993</v>
      </c>
      <c r="AB60" s="9">
        <f>[1]!s_fa_arturn(A60,D60)</f>
        <v>4.3761999999999999</v>
      </c>
      <c r="AC60" s="9">
        <f>[1]!fa_apturn(A60,D60)</f>
        <v>2.7942927851614998</v>
      </c>
      <c r="AD60" s="9">
        <f>[1]!s_fa_invturn(A60,D60)</f>
        <v>1.4790000000000001</v>
      </c>
    </row>
    <row r="61" spans="1:30">
      <c r="A61">
        <v>852</v>
      </c>
      <c r="B61" t="s">
        <v>124</v>
      </c>
      <c r="C61" t="s">
        <v>1968</v>
      </c>
      <c r="D61" s="8">
        <f t="shared" si="1"/>
        <v>44561</v>
      </c>
      <c r="E61" t="s">
        <v>7226</v>
      </c>
      <c r="F61">
        <v>1</v>
      </c>
      <c r="G61" t="s">
        <v>7881</v>
      </c>
      <c r="L61" t="str" cm="1">
        <f t="array" ref="L61">[1]!s_info_industry_gics(A61,1)</f>
        <v>能源</v>
      </c>
      <c r="M61" t="str" cm="1">
        <f t="array" ref="M61">[1]!s_info_industry_gicscode(A61,1)</f>
        <v>10</v>
      </c>
      <c r="N61" t="str">
        <f>[1]!s_info_industry_gics(A61,2)</f>
        <v>能源Ⅱ</v>
      </c>
      <c r="O61" t="str">
        <f>[1]!s_info_industry_gicscode(A61,2)</f>
        <v>1010</v>
      </c>
      <c r="P61" t="str" cm="1">
        <f t="array" ref="P61">[1]!s_stmnote_suppliertop5(A61,D61,1)</f>
        <v>供应商一</v>
      </c>
      <c r="Q61" t="str">
        <f>[1]!s_stmnote_suppliertop5(A61,D61,2)</f>
        <v>供应商二</v>
      </c>
      <c r="R61" t="str" cm="1">
        <f t="array" ref="R61">[1]!s_stmnote_suppliertop5(A61,D61,3)</f>
        <v>供应商三</v>
      </c>
      <c r="S61" t="str" cm="1">
        <f t="array" ref="S61">[1]!s_stmnote_suppliertop5(A61,D61,4)</f>
        <v>供应商四</v>
      </c>
      <c r="T61" t="str" cm="1">
        <f t="array" ref="T61">[1]!s_stmnote_suppliertop5(A61,D61,5)</f>
        <v>供应商五</v>
      </c>
      <c r="U61" s="9">
        <f>[1]!s_stmnote_purchasetop5_pct(A61,D61)</f>
        <v>36.97</v>
      </c>
      <c r="V61" t="str" cm="1">
        <f t="array" ref="V61">[1]!s_stmnote_customertop5($A61,$D61,1)</f>
        <v>客户一</v>
      </c>
      <c r="W61" t="str" cm="1">
        <f t="array" ref="W61">[1]!s_stmnote_customertop5($A61,$D61,2)</f>
        <v>客户二</v>
      </c>
      <c r="X61" t="str" cm="1">
        <f t="array" ref="X61">[1]!s_stmnote_customertop5($A61,$D61,3)</f>
        <v>客户三</v>
      </c>
      <c r="Y61" t="str" cm="1">
        <f t="array" ref="Y61">[1]!s_stmnote_customertop5($A61,$D61,4)</f>
        <v>客户四</v>
      </c>
      <c r="Z61" t="str" cm="1">
        <f t="array" ref="Z61">[1]!s_stmnote_customertop5($A61,$D61,5)</f>
        <v>客户五</v>
      </c>
      <c r="AA61" s="9">
        <f>[1]!s_stmnote_salestop5_pct(A61,D61)</f>
        <v>75.819999999999993</v>
      </c>
      <c r="AB61" s="9">
        <f>[1]!s_fa_arturn(A61,D61)</f>
        <v>4.3761999999999999</v>
      </c>
      <c r="AC61" s="9">
        <f>[1]!fa_apturn(A61,D61)</f>
        <v>2.7942927851614998</v>
      </c>
      <c r="AD61" s="9">
        <f>[1]!s_fa_invturn(A61,D61)</f>
        <v>1.4790000000000001</v>
      </c>
    </row>
    <row r="62" spans="1:30">
      <c r="A62">
        <v>852</v>
      </c>
      <c r="B62" t="s">
        <v>124</v>
      </c>
      <c r="C62" t="s">
        <v>1969</v>
      </c>
      <c r="D62" s="8">
        <f t="shared" si="1"/>
        <v>44561</v>
      </c>
      <c r="E62" t="s">
        <v>7227</v>
      </c>
      <c r="F62">
        <v>1</v>
      </c>
      <c r="G62" t="s">
        <v>8084</v>
      </c>
      <c r="L62" t="str" cm="1">
        <f t="array" ref="L62">[1]!s_info_industry_gics(A62,1)</f>
        <v>能源</v>
      </c>
      <c r="M62" t="str" cm="1">
        <f t="array" ref="M62">[1]!s_info_industry_gicscode(A62,1)</f>
        <v>10</v>
      </c>
      <c r="N62" t="str">
        <f>[1]!s_info_industry_gics(A62,2)</f>
        <v>能源Ⅱ</v>
      </c>
      <c r="O62" t="str">
        <f>[1]!s_info_industry_gicscode(A62,2)</f>
        <v>1010</v>
      </c>
      <c r="P62" t="str" cm="1">
        <f t="array" ref="P62">[1]!s_stmnote_suppliertop5(A62,D62,1)</f>
        <v>供应商一</v>
      </c>
      <c r="Q62" t="str">
        <f>[1]!s_stmnote_suppliertop5(A62,D62,2)</f>
        <v>供应商二</v>
      </c>
      <c r="R62" t="str" cm="1">
        <f t="array" ref="R62">[1]!s_stmnote_suppliertop5(A62,D62,3)</f>
        <v>供应商三</v>
      </c>
      <c r="S62" t="str" cm="1">
        <f t="array" ref="S62">[1]!s_stmnote_suppliertop5(A62,D62,4)</f>
        <v>供应商四</v>
      </c>
      <c r="T62" t="str" cm="1">
        <f t="array" ref="T62">[1]!s_stmnote_suppliertop5(A62,D62,5)</f>
        <v>供应商五</v>
      </c>
      <c r="U62" s="9">
        <f>[1]!s_stmnote_purchasetop5_pct(A62,D62)</f>
        <v>36.97</v>
      </c>
      <c r="V62" t="str" cm="1">
        <f t="array" ref="V62">[1]!s_stmnote_customertop5($A62,$D62,1)</f>
        <v>客户一</v>
      </c>
      <c r="W62" t="str" cm="1">
        <f t="array" ref="W62">[1]!s_stmnote_customertop5($A62,$D62,2)</f>
        <v>客户二</v>
      </c>
      <c r="X62" t="str" cm="1">
        <f t="array" ref="X62">[1]!s_stmnote_customertop5($A62,$D62,3)</f>
        <v>客户三</v>
      </c>
      <c r="Y62" t="str" cm="1">
        <f t="array" ref="Y62">[1]!s_stmnote_customertop5($A62,$D62,4)</f>
        <v>客户四</v>
      </c>
      <c r="Z62" t="str" cm="1">
        <f t="array" ref="Z62">[1]!s_stmnote_customertop5($A62,$D62,5)</f>
        <v>客户五</v>
      </c>
      <c r="AA62" s="9">
        <f>[1]!s_stmnote_salestop5_pct(A62,D62)</f>
        <v>75.819999999999993</v>
      </c>
      <c r="AB62" s="9">
        <f>[1]!s_fa_arturn(A62,D62)</f>
        <v>4.3761999999999999</v>
      </c>
      <c r="AC62" s="9">
        <f>[1]!fa_apturn(A62,D62)</f>
        <v>2.7942927851614998</v>
      </c>
      <c r="AD62" s="9">
        <f>[1]!s_fa_invturn(A62,D62)</f>
        <v>1.4790000000000001</v>
      </c>
    </row>
    <row r="63" spans="1:30">
      <c r="A63">
        <v>2353</v>
      </c>
      <c r="B63" t="s">
        <v>303</v>
      </c>
      <c r="C63" t="s">
        <v>2565</v>
      </c>
      <c r="D63" s="8">
        <f t="shared" si="1"/>
        <v>44561</v>
      </c>
      <c r="E63" t="s">
        <v>7239</v>
      </c>
      <c r="F63">
        <v>2</v>
      </c>
      <c r="G63" t="s">
        <v>10263</v>
      </c>
      <c r="H63" t="s">
        <v>12063</v>
      </c>
      <c r="L63" t="str" cm="1">
        <f t="array" ref="L63">[1]!s_info_industry_gics(A63,1)</f>
        <v>能源</v>
      </c>
      <c r="M63" t="str" cm="1">
        <f t="array" ref="M63">[1]!s_info_industry_gicscode(A63,1)</f>
        <v>10</v>
      </c>
      <c r="N63" t="str">
        <f>[1]!s_info_industry_gics(A63,2)</f>
        <v>能源Ⅱ</v>
      </c>
      <c r="O63" t="str">
        <f>[1]!s_info_industry_gicscode(A63,2)</f>
        <v>1010</v>
      </c>
      <c r="P63" t="str" cm="1">
        <f t="array" ref="P63">[1]!s_stmnote_suppliertop5(A63,D63,1)</f>
        <v>第一名</v>
      </c>
      <c r="Q63" t="str">
        <f>[1]!s_stmnote_suppliertop5(A63,D63,2)</f>
        <v>第二名</v>
      </c>
      <c r="R63" t="str" cm="1">
        <f t="array" ref="R63">[1]!s_stmnote_suppliertop5(A63,D63,3)</f>
        <v>第三名</v>
      </c>
      <c r="S63" t="str" cm="1">
        <f t="array" ref="S63">[1]!s_stmnote_suppliertop5(A63,D63,4)</f>
        <v>第四名</v>
      </c>
      <c r="T63" t="str" cm="1">
        <f t="array" ref="T63">[1]!s_stmnote_suppliertop5(A63,D63,5)</f>
        <v>第五名</v>
      </c>
      <c r="U63" s="9">
        <f>[1]!s_stmnote_purchasetop5_pct(A63,D63)</f>
        <v>18.149999999999999</v>
      </c>
      <c r="V63" t="str" cm="1">
        <f t="array" ref="V63">[1]!s_stmnote_customertop5($A63,$D63,1)</f>
        <v>第一名</v>
      </c>
      <c r="W63" t="str" cm="1">
        <f t="array" ref="W63">[1]!s_stmnote_customertop5($A63,$D63,2)</f>
        <v>第二名</v>
      </c>
      <c r="X63" t="str" cm="1">
        <f t="array" ref="X63">[1]!s_stmnote_customertop5($A63,$D63,3)</f>
        <v>第三名</v>
      </c>
      <c r="Y63" t="str" cm="1">
        <f t="array" ref="Y63">[1]!s_stmnote_customertop5($A63,$D63,4)</f>
        <v>第四名</v>
      </c>
      <c r="Z63" t="str" cm="1">
        <f t="array" ref="Z63">[1]!s_stmnote_customertop5($A63,$D63,5)</f>
        <v>第五名</v>
      </c>
      <c r="AA63" s="9">
        <f>[1]!s_stmnote_salestop5_pct(A63,D63)</f>
        <v>20.329999999999998</v>
      </c>
      <c r="AB63" s="9">
        <f>[1]!s_fa_arturn(A63,D63)</f>
        <v>2.3269000000000002</v>
      </c>
      <c r="AC63" s="9">
        <f>[1]!fa_apturn(A63,D63)</f>
        <v>3.5045205424530601</v>
      </c>
      <c r="AD63" s="9">
        <f>[1]!s_fa_invturn(A63,D63)</f>
        <v>1.1949000000000001</v>
      </c>
    </row>
    <row r="64" spans="1:30">
      <c r="A64">
        <v>2353</v>
      </c>
      <c r="B64" t="s">
        <v>303</v>
      </c>
      <c r="C64" t="s">
        <v>2566</v>
      </c>
      <c r="D64" s="8">
        <f t="shared" si="1"/>
        <v>44561</v>
      </c>
      <c r="E64" t="s">
        <v>7291</v>
      </c>
      <c r="F64">
        <v>1</v>
      </c>
      <c r="G64" t="s">
        <v>8370</v>
      </c>
      <c r="L64" t="str" cm="1">
        <f t="array" ref="L64">[1]!s_info_industry_gics(A64,1)</f>
        <v>能源</v>
      </c>
      <c r="M64" t="str" cm="1">
        <f t="array" ref="M64">[1]!s_info_industry_gicscode(A64,1)</f>
        <v>10</v>
      </c>
      <c r="N64" t="str">
        <f>[1]!s_info_industry_gics(A64,2)</f>
        <v>能源Ⅱ</v>
      </c>
      <c r="O64" t="str">
        <f>[1]!s_info_industry_gicscode(A64,2)</f>
        <v>1010</v>
      </c>
      <c r="P64" t="str" cm="1">
        <f t="array" ref="P64">[1]!s_stmnote_suppliertop5(A64,D64,1)</f>
        <v>第一名</v>
      </c>
      <c r="Q64" t="str">
        <f>[1]!s_stmnote_suppliertop5(A64,D64,2)</f>
        <v>第二名</v>
      </c>
      <c r="R64" t="str" cm="1">
        <f t="array" ref="R64">[1]!s_stmnote_suppliertop5(A64,D64,3)</f>
        <v>第三名</v>
      </c>
      <c r="S64" t="str" cm="1">
        <f t="array" ref="S64">[1]!s_stmnote_suppliertop5(A64,D64,4)</f>
        <v>第四名</v>
      </c>
      <c r="T64" t="str" cm="1">
        <f t="array" ref="T64">[1]!s_stmnote_suppliertop5(A64,D64,5)</f>
        <v>第五名</v>
      </c>
      <c r="U64" s="9">
        <f>[1]!s_stmnote_purchasetop5_pct(A64,D64)</f>
        <v>18.149999999999999</v>
      </c>
      <c r="V64" t="str" cm="1">
        <f t="array" ref="V64">[1]!s_stmnote_customertop5($A64,$D64,1)</f>
        <v>第一名</v>
      </c>
      <c r="W64" t="str" cm="1">
        <f t="array" ref="W64">[1]!s_stmnote_customertop5($A64,$D64,2)</f>
        <v>第二名</v>
      </c>
      <c r="X64" t="str" cm="1">
        <f t="array" ref="X64">[1]!s_stmnote_customertop5($A64,$D64,3)</f>
        <v>第三名</v>
      </c>
      <c r="Y64" t="str" cm="1">
        <f t="array" ref="Y64">[1]!s_stmnote_customertop5($A64,$D64,4)</f>
        <v>第四名</v>
      </c>
      <c r="Z64" t="str" cm="1">
        <f t="array" ref="Z64">[1]!s_stmnote_customertop5($A64,$D64,5)</f>
        <v>第五名</v>
      </c>
      <c r="AA64" s="9">
        <f>[1]!s_stmnote_salestop5_pct(A64,D64)</f>
        <v>20.329999999999998</v>
      </c>
      <c r="AB64" s="9">
        <f>[1]!s_fa_arturn(A64,D64)</f>
        <v>2.3269000000000002</v>
      </c>
      <c r="AC64" s="9">
        <f>[1]!fa_apturn(A64,D64)</f>
        <v>3.5045205424530601</v>
      </c>
      <c r="AD64" s="9">
        <f>[1]!s_fa_invturn(A64,D64)</f>
        <v>1.1949000000000001</v>
      </c>
    </row>
    <row r="65" spans="1:30">
      <c r="A65">
        <v>2353</v>
      </c>
      <c r="B65" t="s">
        <v>303</v>
      </c>
      <c r="C65" t="s">
        <v>2567</v>
      </c>
      <c r="D65" s="8">
        <f t="shared" si="1"/>
        <v>45657</v>
      </c>
      <c r="E65" t="s">
        <v>6987</v>
      </c>
      <c r="F65">
        <v>2</v>
      </c>
      <c r="G65" t="s">
        <v>10545</v>
      </c>
      <c r="H65" t="s">
        <v>12064</v>
      </c>
      <c r="L65" t="str" cm="1">
        <f t="array" ref="L65">[1]!s_info_industry_gics(A65,1)</f>
        <v>能源</v>
      </c>
      <c r="M65" t="str" cm="1">
        <f t="array" ref="M65">[1]!s_info_industry_gicscode(A65,1)</f>
        <v>10</v>
      </c>
      <c r="N65" t="str">
        <f>[1]!s_info_industry_gics(A65,2)</f>
        <v>能源Ⅱ</v>
      </c>
      <c r="O65" t="str">
        <f>[1]!s_info_industry_gicscode(A65,2)</f>
        <v>1010</v>
      </c>
      <c r="P65" cm="1">
        <f t="array" ref="P65">[1]!s_stmnote_suppliertop5(A65,D65,1)</f>
        <v>0</v>
      </c>
      <c r="Q65">
        <f>[1]!s_stmnote_suppliertop5(A65,D65,2)</f>
        <v>0</v>
      </c>
      <c r="R65" cm="1">
        <f t="array" ref="R65">[1]!s_stmnote_suppliertop5(A65,D65,3)</f>
        <v>0</v>
      </c>
      <c r="S65" cm="1">
        <f t="array" ref="S65">[1]!s_stmnote_suppliertop5(A65,D65,4)</f>
        <v>0</v>
      </c>
      <c r="T65" cm="1">
        <f t="array" ref="T65">[1]!s_stmnote_suppliertop5(A65,D65,5)</f>
        <v>0</v>
      </c>
      <c r="U65" s="9">
        <f>[1]!s_stmnote_purchasetop5_pct(A65,D65)</f>
        <v>0</v>
      </c>
      <c r="V65" cm="1">
        <f t="array" ref="V65">[1]!s_stmnote_customertop5($A65,$D65,1)</f>
        <v>0</v>
      </c>
      <c r="W65" cm="1">
        <f t="array" ref="W65">[1]!s_stmnote_customertop5($A65,$D65,2)</f>
        <v>0</v>
      </c>
      <c r="X65" cm="1">
        <f t="array" ref="X65">[1]!s_stmnote_customertop5($A65,$D65,3)</f>
        <v>0</v>
      </c>
      <c r="Y65" cm="1">
        <f t="array" ref="Y65">[1]!s_stmnote_customertop5($A65,$D65,4)</f>
        <v>0</v>
      </c>
      <c r="Z65" cm="1">
        <f t="array" ref="Z65">[1]!s_stmnote_customertop5($A65,$D65,5)</f>
        <v>0</v>
      </c>
      <c r="AA65" s="9">
        <f>[1]!s_stmnote_salestop5_pct(A65,D65)</f>
        <v>0</v>
      </c>
      <c r="AB65" s="9">
        <f>[1]!s_fa_arturn(A65,D65)</f>
        <v>0</v>
      </c>
      <c r="AC65" s="9">
        <f>[1]!fa_apturn(A65,D65)</f>
        <v>0</v>
      </c>
      <c r="AD65" s="9">
        <f>[1]!s_fa_invturn(A65,D65)</f>
        <v>0</v>
      </c>
    </row>
    <row r="66" spans="1:30">
      <c r="A66">
        <v>600408</v>
      </c>
      <c r="B66" t="s">
        <v>894</v>
      </c>
      <c r="C66" t="s">
        <v>4775</v>
      </c>
      <c r="D66" s="8">
        <f t="shared" si="1"/>
        <v>45291</v>
      </c>
      <c r="E66" t="s">
        <v>7085</v>
      </c>
      <c r="F66">
        <v>1</v>
      </c>
      <c r="G66" t="s">
        <v>7964</v>
      </c>
      <c r="L66" t="str" cm="1">
        <f t="array" ref="L66">[1]!s_info_industry_gics(A66,1)</f>
        <v>能源</v>
      </c>
      <c r="M66" t="str" cm="1">
        <f t="array" ref="M66">[1]!s_info_industry_gicscode(A66,1)</f>
        <v>10</v>
      </c>
      <c r="N66" t="str">
        <f>[1]!s_info_industry_gics(A66,2)</f>
        <v>能源Ⅱ</v>
      </c>
      <c r="O66" t="str">
        <f>[1]!s_info_industry_gicscode(A66,2)</f>
        <v>1010</v>
      </c>
      <c r="P66" t="str" cm="1">
        <f t="array" ref="P66">[1]!s_stmnote_suppliertop5(A66,D66,1)</f>
        <v>山西新泰钢铁有限公司</v>
      </c>
      <c r="Q66" t="str">
        <f>[1]!s_stmnote_suppliertop5(A66,D66,2)</f>
        <v>山西金凯玉销售有限公司</v>
      </c>
      <c r="R66" t="str" cm="1">
        <f t="array" ref="R66">[1]!s_stmnote_suppliertop5(A66,D66,3)</f>
        <v>介休市晨诚贸易有限公司</v>
      </c>
      <c r="S66" t="str" cm="1">
        <f t="array" ref="S66">[1]!s_stmnote_suppliertop5(A66,D66,4)</f>
        <v>山西盛燃选煤有限公司</v>
      </c>
      <c r="T66" t="str" cm="1">
        <f t="array" ref="T66">[1]!s_stmnote_suppliertop5(A66,D66,5)</f>
        <v>山西泓彬信和能源有限公司</v>
      </c>
      <c r="U66" s="9">
        <f>[1]!s_stmnote_purchasetop5_pct(A66,D66)</f>
        <v>67.2</v>
      </c>
      <c r="V66" t="str" cm="1">
        <f t="array" ref="V66">[1]!s_stmnote_customertop5($A66,$D66,1)</f>
        <v>山西新泰钢铁有限公司</v>
      </c>
      <c r="W66" t="str" cm="1">
        <f t="array" ref="W66">[1]!s_stmnote_customertop5($A66,$D66,2)</f>
        <v>山西安泰集团冶炼有限公司</v>
      </c>
      <c r="X66" t="str" cm="1">
        <f t="array" ref="X66">[1]!s_stmnote_customertop5($A66,$D66,3)</f>
        <v>中储发展股份有限公司西安物流中心</v>
      </c>
      <c r="Y66" t="str" cm="1">
        <f t="array" ref="Y66">[1]!s_stmnote_customertop5($A66,$D66,4)</f>
        <v>上海卓钢链电子商务有限公司</v>
      </c>
      <c r="Z66" t="str" cm="1">
        <f t="array" ref="Z66">[1]!s_stmnote_customertop5($A66,$D66,5)</f>
        <v>辛集市澳森特钢集团有限公司</v>
      </c>
      <c r="AA66" s="9">
        <f>[1]!s_stmnote_salestop5_pct(A66,D66)</f>
        <v>45.62</v>
      </c>
      <c r="AB66" s="9">
        <f>[1]!s_fa_arturn(A66,D66)</f>
        <v>612.8193</v>
      </c>
      <c r="AC66" s="9">
        <f>[1]!fa_apturn(A66,D66)</f>
        <v>15.876611739679401</v>
      </c>
      <c r="AD66" s="9">
        <f>[1]!s_fa_invturn(A66,D66)</f>
        <v>29.6555</v>
      </c>
    </row>
    <row r="67" spans="1:30">
      <c r="A67">
        <v>600408</v>
      </c>
      <c r="B67" t="s">
        <v>894</v>
      </c>
      <c r="C67" t="s">
        <v>4775</v>
      </c>
      <c r="D67" s="8">
        <f t="shared" si="1"/>
        <v>45291</v>
      </c>
      <c r="E67" t="s">
        <v>7715</v>
      </c>
      <c r="F67">
        <v>1</v>
      </c>
      <c r="G67" t="s">
        <v>7964</v>
      </c>
      <c r="L67" t="str" cm="1">
        <f t="array" ref="L67">[1]!s_info_industry_gics(A67,1)</f>
        <v>能源</v>
      </c>
      <c r="M67" t="str" cm="1">
        <f t="array" ref="M67">[1]!s_info_industry_gicscode(A67,1)</f>
        <v>10</v>
      </c>
      <c r="N67" t="str">
        <f>[1]!s_info_industry_gics(A67,2)</f>
        <v>能源Ⅱ</v>
      </c>
      <c r="O67" t="str">
        <f>[1]!s_info_industry_gicscode(A67,2)</f>
        <v>1010</v>
      </c>
      <c r="P67" t="str" cm="1">
        <f t="array" ref="P67">[1]!s_stmnote_suppliertop5(A67,D67,1)</f>
        <v>山西新泰钢铁有限公司</v>
      </c>
      <c r="Q67" t="str">
        <f>[1]!s_stmnote_suppliertop5(A67,D67,2)</f>
        <v>山西金凯玉销售有限公司</v>
      </c>
      <c r="R67" t="str" cm="1">
        <f t="array" ref="R67">[1]!s_stmnote_suppliertop5(A67,D67,3)</f>
        <v>介休市晨诚贸易有限公司</v>
      </c>
      <c r="S67" t="str" cm="1">
        <f t="array" ref="S67">[1]!s_stmnote_suppliertop5(A67,D67,4)</f>
        <v>山西盛燃选煤有限公司</v>
      </c>
      <c r="T67" t="str" cm="1">
        <f t="array" ref="T67">[1]!s_stmnote_suppliertop5(A67,D67,5)</f>
        <v>山西泓彬信和能源有限公司</v>
      </c>
      <c r="U67" s="9">
        <f>[1]!s_stmnote_purchasetop5_pct(A67,D67)</f>
        <v>67.2</v>
      </c>
      <c r="V67" t="str" cm="1">
        <f t="array" ref="V67">[1]!s_stmnote_customertop5($A67,$D67,1)</f>
        <v>山西新泰钢铁有限公司</v>
      </c>
      <c r="W67" t="str" cm="1">
        <f t="array" ref="W67">[1]!s_stmnote_customertop5($A67,$D67,2)</f>
        <v>山西安泰集团冶炼有限公司</v>
      </c>
      <c r="X67" t="str" cm="1">
        <f t="array" ref="X67">[1]!s_stmnote_customertop5($A67,$D67,3)</f>
        <v>中储发展股份有限公司西安物流中心</v>
      </c>
      <c r="Y67" t="str" cm="1">
        <f t="array" ref="Y67">[1]!s_stmnote_customertop5($A67,$D67,4)</f>
        <v>上海卓钢链电子商务有限公司</v>
      </c>
      <c r="Z67" t="str" cm="1">
        <f t="array" ref="Z67">[1]!s_stmnote_customertop5($A67,$D67,5)</f>
        <v>辛集市澳森特钢集团有限公司</v>
      </c>
      <c r="AA67" s="9">
        <f>[1]!s_stmnote_salestop5_pct(A67,D67)</f>
        <v>45.62</v>
      </c>
      <c r="AB67" s="9">
        <f>[1]!s_fa_arturn(A67,D67)</f>
        <v>612.8193</v>
      </c>
      <c r="AC67" s="9">
        <f>[1]!fa_apturn(A67,D67)</f>
        <v>15.876611739679401</v>
      </c>
      <c r="AD67" s="9">
        <f>[1]!s_fa_invturn(A67,D67)</f>
        <v>29.6555</v>
      </c>
    </row>
    <row r="68" spans="1:30">
      <c r="A68">
        <v>600408</v>
      </c>
      <c r="B68" t="s">
        <v>894</v>
      </c>
      <c r="C68" t="s">
        <v>4776</v>
      </c>
      <c r="D68" s="8">
        <f t="shared" si="1"/>
        <v>45291</v>
      </c>
      <c r="E68" t="s">
        <v>7397</v>
      </c>
      <c r="F68">
        <v>1</v>
      </c>
      <c r="G68" t="s">
        <v>7964</v>
      </c>
      <c r="L68" t="str" cm="1">
        <f t="array" ref="L68">[1]!s_info_industry_gics(A68,1)</f>
        <v>能源</v>
      </c>
      <c r="M68" t="str" cm="1">
        <f t="array" ref="M68">[1]!s_info_industry_gicscode(A68,1)</f>
        <v>10</v>
      </c>
      <c r="N68" t="str">
        <f>[1]!s_info_industry_gics(A68,2)</f>
        <v>能源Ⅱ</v>
      </c>
      <c r="O68" t="str">
        <f>[1]!s_info_industry_gicscode(A68,2)</f>
        <v>1010</v>
      </c>
      <c r="P68" t="str" cm="1">
        <f t="array" ref="P68">[1]!s_stmnote_suppliertop5(A68,D68,1)</f>
        <v>山西新泰钢铁有限公司</v>
      </c>
      <c r="Q68" t="str">
        <f>[1]!s_stmnote_suppliertop5(A68,D68,2)</f>
        <v>山西金凯玉销售有限公司</v>
      </c>
      <c r="R68" t="str" cm="1">
        <f t="array" ref="R68">[1]!s_stmnote_suppliertop5(A68,D68,3)</f>
        <v>介休市晨诚贸易有限公司</v>
      </c>
      <c r="S68" t="str" cm="1">
        <f t="array" ref="S68">[1]!s_stmnote_suppliertop5(A68,D68,4)</f>
        <v>山西盛燃选煤有限公司</v>
      </c>
      <c r="T68" t="str" cm="1">
        <f t="array" ref="T68">[1]!s_stmnote_suppliertop5(A68,D68,5)</f>
        <v>山西泓彬信和能源有限公司</v>
      </c>
      <c r="U68" s="9">
        <f>[1]!s_stmnote_purchasetop5_pct(A68,D68)</f>
        <v>67.2</v>
      </c>
      <c r="V68" t="str" cm="1">
        <f t="array" ref="V68">[1]!s_stmnote_customertop5($A68,$D68,1)</f>
        <v>山西新泰钢铁有限公司</v>
      </c>
      <c r="W68" t="str" cm="1">
        <f t="array" ref="W68">[1]!s_stmnote_customertop5($A68,$D68,2)</f>
        <v>山西安泰集团冶炼有限公司</v>
      </c>
      <c r="X68" t="str" cm="1">
        <f t="array" ref="X68">[1]!s_stmnote_customertop5($A68,$D68,3)</f>
        <v>中储发展股份有限公司西安物流中心</v>
      </c>
      <c r="Y68" t="str" cm="1">
        <f t="array" ref="Y68">[1]!s_stmnote_customertop5($A68,$D68,4)</f>
        <v>上海卓钢链电子商务有限公司</v>
      </c>
      <c r="Z68" t="str" cm="1">
        <f t="array" ref="Z68">[1]!s_stmnote_customertop5($A68,$D68,5)</f>
        <v>辛集市澳森特钢集团有限公司</v>
      </c>
      <c r="AA68" s="9">
        <f>[1]!s_stmnote_salestop5_pct(A68,D68)</f>
        <v>45.62</v>
      </c>
      <c r="AB68" s="9">
        <f>[1]!s_fa_arturn(A68,D68)</f>
        <v>612.8193</v>
      </c>
      <c r="AC68" s="9">
        <f>[1]!fa_apturn(A68,D68)</f>
        <v>15.876611739679401</v>
      </c>
      <c r="AD68" s="9">
        <f>[1]!s_fa_invturn(A68,D68)</f>
        <v>29.6555</v>
      </c>
    </row>
    <row r="69" spans="1:30">
      <c r="A69">
        <v>600792</v>
      </c>
      <c r="B69" t="s">
        <v>984</v>
      </c>
      <c r="C69" t="s">
        <v>5139</v>
      </c>
      <c r="D69" s="8">
        <f t="shared" si="1"/>
        <v>44926</v>
      </c>
      <c r="E69" t="s">
        <v>7407</v>
      </c>
      <c r="F69">
        <v>1</v>
      </c>
      <c r="G69" t="s">
        <v>7881</v>
      </c>
      <c r="L69" t="str" cm="1">
        <f t="array" ref="L69">[1]!s_info_industry_gics(A69,1)</f>
        <v>能源</v>
      </c>
      <c r="M69" t="str" cm="1">
        <f t="array" ref="M69">[1]!s_info_industry_gicscode(A69,1)</f>
        <v>10</v>
      </c>
      <c r="N69" t="str">
        <f>[1]!s_info_industry_gics(A69,2)</f>
        <v>能源Ⅱ</v>
      </c>
      <c r="O69" t="str">
        <f>[1]!s_info_industry_gicscode(A69,2)</f>
        <v>1010</v>
      </c>
      <c r="P69" cm="1">
        <f t="array" ref="P69">[1]!s_stmnote_suppliertop5(A69,D69,1)</f>
        <v>0</v>
      </c>
      <c r="Q69">
        <f>[1]!s_stmnote_suppliertop5(A69,D69,2)</f>
        <v>0</v>
      </c>
      <c r="R69" cm="1">
        <f t="array" ref="R69">[1]!s_stmnote_suppliertop5(A69,D69,3)</f>
        <v>0</v>
      </c>
      <c r="S69" cm="1">
        <f t="array" ref="S69">[1]!s_stmnote_suppliertop5(A69,D69,4)</f>
        <v>0</v>
      </c>
      <c r="T69" cm="1">
        <f t="array" ref="T69">[1]!s_stmnote_suppliertop5(A69,D69,5)</f>
        <v>0</v>
      </c>
      <c r="U69" s="9">
        <f>[1]!s_stmnote_purchasetop5_pct(A69,D69)</f>
        <v>47.23</v>
      </c>
      <c r="V69" t="str" cm="1">
        <f t="array" ref="V69">[1]!s_stmnote_customertop5($A69,$D69,1)</f>
        <v>武钢集团昆明钢铁股份有限公司</v>
      </c>
      <c r="W69" cm="1">
        <f t="array" ref="W69">[1]!s_stmnote_customertop5($A69,$D69,2)</f>
        <v>0</v>
      </c>
      <c r="X69" cm="1">
        <f t="array" ref="X69">[1]!s_stmnote_customertop5($A69,$D69,3)</f>
        <v>0</v>
      </c>
      <c r="Y69" cm="1">
        <f t="array" ref="Y69">[1]!s_stmnote_customertop5($A69,$D69,4)</f>
        <v>0</v>
      </c>
      <c r="Z69" cm="1">
        <f t="array" ref="Z69">[1]!s_stmnote_customertop5($A69,$D69,5)</f>
        <v>0</v>
      </c>
      <c r="AA69" s="9">
        <f>[1]!s_stmnote_salestop5_pct(A69,D69)</f>
        <v>75.08</v>
      </c>
      <c r="AB69" s="9">
        <f>[1]!s_fa_arturn(A69,D69)</f>
        <v>7.9122000000000003</v>
      </c>
      <c r="AC69" s="9">
        <f>[1]!fa_apturn(A69,D69)</f>
        <v>4.7027738408990301</v>
      </c>
      <c r="AD69" s="9">
        <f>[1]!s_fa_invturn(A69,D69)</f>
        <v>10.997999999999999</v>
      </c>
    </row>
    <row r="70" spans="1:30">
      <c r="A70">
        <v>600792</v>
      </c>
      <c r="B70" t="s">
        <v>984</v>
      </c>
      <c r="C70" t="s">
        <v>5140</v>
      </c>
      <c r="D70" s="8">
        <f t="shared" si="1"/>
        <v>44926</v>
      </c>
      <c r="E70" t="s">
        <v>7479</v>
      </c>
      <c r="F70">
        <v>1</v>
      </c>
      <c r="G70" t="s">
        <v>7881</v>
      </c>
      <c r="L70" t="str" cm="1">
        <f t="array" ref="L70">[1]!s_info_industry_gics(A70,1)</f>
        <v>能源</v>
      </c>
      <c r="M70" t="str" cm="1">
        <f t="array" ref="M70">[1]!s_info_industry_gicscode(A70,1)</f>
        <v>10</v>
      </c>
      <c r="N70" t="str">
        <f>[1]!s_info_industry_gics(A70,2)</f>
        <v>能源Ⅱ</v>
      </c>
      <c r="O70" t="str">
        <f>[1]!s_info_industry_gicscode(A70,2)</f>
        <v>1010</v>
      </c>
      <c r="P70" cm="1">
        <f t="array" ref="P70">[1]!s_stmnote_suppliertop5(A70,D70,1)</f>
        <v>0</v>
      </c>
      <c r="Q70">
        <f>[1]!s_stmnote_suppliertop5(A70,D70,2)</f>
        <v>0</v>
      </c>
      <c r="R70" cm="1">
        <f t="array" ref="R70">[1]!s_stmnote_suppliertop5(A70,D70,3)</f>
        <v>0</v>
      </c>
      <c r="S70" cm="1">
        <f t="array" ref="S70">[1]!s_stmnote_suppliertop5(A70,D70,4)</f>
        <v>0</v>
      </c>
      <c r="T70" cm="1">
        <f t="array" ref="T70">[1]!s_stmnote_suppliertop5(A70,D70,5)</f>
        <v>0</v>
      </c>
      <c r="U70" s="9">
        <f>[1]!s_stmnote_purchasetop5_pct(A70,D70)</f>
        <v>47.23</v>
      </c>
      <c r="V70" t="str" cm="1">
        <f t="array" ref="V70">[1]!s_stmnote_customertop5($A70,$D70,1)</f>
        <v>武钢集团昆明钢铁股份有限公司</v>
      </c>
      <c r="W70" cm="1">
        <f t="array" ref="W70">[1]!s_stmnote_customertop5($A70,$D70,2)</f>
        <v>0</v>
      </c>
      <c r="X70" cm="1">
        <f t="array" ref="X70">[1]!s_stmnote_customertop5($A70,$D70,3)</f>
        <v>0</v>
      </c>
      <c r="Y70" cm="1">
        <f t="array" ref="Y70">[1]!s_stmnote_customertop5($A70,$D70,4)</f>
        <v>0</v>
      </c>
      <c r="Z70" cm="1">
        <f t="array" ref="Z70">[1]!s_stmnote_customertop5($A70,$D70,5)</f>
        <v>0</v>
      </c>
      <c r="AA70" s="9">
        <f>[1]!s_stmnote_salestop5_pct(A70,D70)</f>
        <v>75.08</v>
      </c>
      <c r="AB70" s="9">
        <f>[1]!s_fa_arturn(A70,D70)</f>
        <v>7.9122000000000003</v>
      </c>
      <c r="AC70" s="9">
        <f>[1]!fa_apturn(A70,D70)</f>
        <v>4.7027738408990301</v>
      </c>
      <c r="AD70" s="9">
        <f>[1]!s_fa_invturn(A70,D70)</f>
        <v>10.997999999999999</v>
      </c>
    </row>
    <row r="71" spans="1:30">
      <c r="A71">
        <v>600792</v>
      </c>
      <c r="B71" t="s">
        <v>984</v>
      </c>
      <c r="C71" t="s">
        <v>5141</v>
      </c>
      <c r="D71" s="8">
        <f t="shared" si="1"/>
        <v>45291</v>
      </c>
      <c r="E71" t="s">
        <v>7435</v>
      </c>
      <c r="F71">
        <v>1</v>
      </c>
      <c r="G71" t="s">
        <v>9454</v>
      </c>
      <c r="L71" t="str" cm="1">
        <f t="array" ref="L71">[1]!s_info_industry_gics(A71,1)</f>
        <v>能源</v>
      </c>
      <c r="M71" t="str" cm="1">
        <f t="array" ref="M71">[1]!s_info_industry_gicscode(A71,1)</f>
        <v>10</v>
      </c>
      <c r="N71" t="str">
        <f>[1]!s_info_industry_gics(A71,2)</f>
        <v>能源Ⅱ</v>
      </c>
      <c r="O71" t="str">
        <f>[1]!s_info_industry_gicscode(A71,2)</f>
        <v>1010</v>
      </c>
      <c r="P71" cm="1">
        <f t="array" ref="P71">[1]!s_stmnote_suppliertop5(A71,D71,1)</f>
        <v>0</v>
      </c>
      <c r="Q71">
        <f>[1]!s_stmnote_suppliertop5(A71,D71,2)</f>
        <v>0</v>
      </c>
      <c r="R71" cm="1">
        <f t="array" ref="R71">[1]!s_stmnote_suppliertop5(A71,D71,3)</f>
        <v>0</v>
      </c>
      <c r="S71" cm="1">
        <f t="array" ref="S71">[1]!s_stmnote_suppliertop5(A71,D71,4)</f>
        <v>0</v>
      </c>
      <c r="T71" cm="1">
        <f t="array" ref="T71">[1]!s_stmnote_suppliertop5(A71,D71,5)</f>
        <v>0</v>
      </c>
      <c r="U71" s="9">
        <f>[1]!s_stmnote_purchasetop5_pct(A71,D71)</f>
        <v>0</v>
      </c>
      <c r="V71" cm="1">
        <f t="array" ref="V71">[1]!s_stmnote_customertop5($A71,$D71,1)</f>
        <v>0</v>
      </c>
      <c r="W71" cm="1">
        <f t="array" ref="W71">[1]!s_stmnote_customertop5($A71,$D71,2)</f>
        <v>0</v>
      </c>
      <c r="X71" cm="1">
        <f t="array" ref="X71">[1]!s_stmnote_customertop5($A71,$D71,3)</f>
        <v>0</v>
      </c>
      <c r="Y71" cm="1">
        <f t="array" ref="Y71">[1]!s_stmnote_customertop5($A71,$D71,4)</f>
        <v>0</v>
      </c>
      <c r="Z71" cm="1">
        <f t="array" ref="Z71">[1]!s_stmnote_customertop5($A71,$D71,5)</f>
        <v>0</v>
      </c>
      <c r="AA71" s="9">
        <f>[1]!s_stmnote_salestop5_pct(A71,D71)</f>
        <v>89</v>
      </c>
      <c r="AB71" s="9">
        <f>[1]!s_fa_arturn(A71,D71)</f>
        <v>7.6239999999999997</v>
      </c>
      <c r="AC71" s="9">
        <f>[1]!fa_apturn(A71,D71)</f>
        <v>2.9011554436747402</v>
      </c>
      <c r="AD71" s="9">
        <f>[1]!s_fa_invturn(A71,D71)</f>
        <v>11.4717</v>
      </c>
    </row>
    <row r="72" spans="1:30">
      <c r="A72">
        <v>834014</v>
      </c>
      <c r="B72" t="s">
        <v>1360</v>
      </c>
      <c r="C72" t="s">
        <v>6506</v>
      </c>
      <c r="D72" s="8">
        <f t="shared" si="1"/>
        <v>44561</v>
      </c>
      <c r="E72" t="s">
        <v>7602</v>
      </c>
      <c r="F72">
        <v>1</v>
      </c>
      <c r="G72" t="s">
        <v>10055</v>
      </c>
      <c r="L72" t="str" cm="1">
        <f t="array" ref="L72">[1]!s_info_industry_gics(A72,1)</f>
        <v>能源</v>
      </c>
      <c r="M72" t="str" cm="1">
        <f t="array" ref="M72">[1]!s_info_industry_gicscode(A72,1)</f>
        <v>10</v>
      </c>
      <c r="N72" t="str">
        <f>[1]!s_info_industry_gics(A72,2)</f>
        <v>能源Ⅱ</v>
      </c>
      <c r="O72" t="str">
        <f>[1]!s_info_industry_gicscode(A72,2)</f>
        <v>1010</v>
      </c>
      <c r="P72" t="str" cm="1">
        <f t="array" ref="P72">[1]!s_stmnote_suppliertop5(A72,D72,1)</f>
        <v>良正阀门有限公司</v>
      </c>
      <c r="Q72" t="str">
        <f>[1]!s_stmnote_suppliertop5(A72,D72,2)</f>
        <v>成都成高阀门有限公司</v>
      </c>
      <c r="R72" t="str" cm="1">
        <f t="array" ref="R72">[1]!s_stmnote_suppliertop5(A72,D72,3)</f>
        <v>自贡自高阀门有限公司</v>
      </c>
      <c r="S72" t="str" cm="1">
        <f t="array" ref="S72">[1]!s_stmnote_suppliertop5(A72,D72,4)</f>
        <v>成都圣斯特流体设备有限公司</v>
      </c>
      <c r="T72" t="str" cm="1">
        <f t="array" ref="T72">[1]!s_stmnote_suppliertop5(A72,D72,5)</f>
        <v>迪乐文(北京)科技有限公司</v>
      </c>
      <c r="U72" s="9">
        <f>[1]!s_stmnote_purchasetop5_pct(A72,D72)</f>
        <v>17.29</v>
      </c>
      <c r="V72" t="str" cm="1">
        <f t="array" ref="V72">[1]!s_stmnote_customertop5($A72,$D72,1)</f>
        <v>新奥天然气股份有限公司及其附属公司</v>
      </c>
      <c r="W72" t="str" cm="1">
        <f t="array" ref="W72">[1]!s_stmnote_customertop5($A72,$D72,2)</f>
        <v>中国石油天然气集团有限公司及其附属公司</v>
      </c>
      <c r="X72" t="str" cm="1">
        <f t="array" ref="X72">[1]!s_stmnote_customertop5($A72,$D72,3)</f>
        <v>中国燃气控股有限公司及其附属公司</v>
      </c>
      <c r="Y72" t="str" cm="1">
        <f t="array" ref="Y72">[1]!s_stmnote_customertop5($A72,$D72,4)</f>
        <v>昆仑能源有限公司及其附属公司</v>
      </c>
      <c r="Z72" t="str" cm="1">
        <f t="array" ref="Z72">[1]!s_stmnote_customertop5($A72,$D72,5)</f>
        <v>国家石油天然气管网集团有限公司</v>
      </c>
      <c r="AA72" s="9">
        <f>[1]!s_stmnote_salestop5_pct(A72,D72)</f>
        <v>40.85</v>
      </c>
      <c r="AB72" s="9">
        <f>[1]!s_fa_arturn(A72,D72)</f>
        <v>2.1589</v>
      </c>
      <c r="AC72" s="9">
        <f>[1]!fa_apturn(A72,D72)</f>
        <v>1.6499413140494199</v>
      </c>
      <c r="AD72" s="9">
        <f>[1]!s_fa_invturn(A72,D72)</f>
        <v>1.9357</v>
      </c>
    </row>
    <row r="73" spans="1:30">
      <c r="A73">
        <v>834014</v>
      </c>
      <c r="B73" t="s">
        <v>1360</v>
      </c>
      <c r="C73" t="s">
        <v>6506</v>
      </c>
      <c r="D73" s="8">
        <f t="shared" si="1"/>
        <v>44561</v>
      </c>
      <c r="E73" t="s">
        <v>7156</v>
      </c>
      <c r="F73">
        <v>1</v>
      </c>
      <c r="G73" t="s">
        <v>10055</v>
      </c>
      <c r="L73" t="str" cm="1">
        <f t="array" ref="L73">[1]!s_info_industry_gics(A73,1)</f>
        <v>能源</v>
      </c>
      <c r="M73" t="str" cm="1">
        <f t="array" ref="M73">[1]!s_info_industry_gicscode(A73,1)</f>
        <v>10</v>
      </c>
      <c r="N73" t="str">
        <f>[1]!s_info_industry_gics(A73,2)</f>
        <v>能源Ⅱ</v>
      </c>
      <c r="O73" t="str">
        <f>[1]!s_info_industry_gicscode(A73,2)</f>
        <v>1010</v>
      </c>
      <c r="P73" t="str" cm="1">
        <f t="array" ref="P73">[1]!s_stmnote_suppliertop5(A73,D73,1)</f>
        <v>良正阀门有限公司</v>
      </c>
      <c r="Q73" t="str">
        <f>[1]!s_stmnote_suppliertop5(A73,D73,2)</f>
        <v>成都成高阀门有限公司</v>
      </c>
      <c r="R73" t="str" cm="1">
        <f t="array" ref="R73">[1]!s_stmnote_suppliertop5(A73,D73,3)</f>
        <v>自贡自高阀门有限公司</v>
      </c>
      <c r="S73" t="str" cm="1">
        <f t="array" ref="S73">[1]!s_stmnote_suppliertop5(A73,D73,4)</f>
        <v>成都圣斯特流体设备有限公司</v>
      </c>
      <c r="T73" t="str" cm="1">
        <f t="array" ref="T73">[1]!s_stmnote_suppliertop5(A73,D73,5)</f>
        <v>迪乐文(北京)科技有限公司</v>
      </c>
      <c r="U73" s="9">
        <f>[1]!s_stmnote_purchasetop5_pct(A73,D73)</f>
        <v>17.29</v>
      </c>
      <c r="V73" t="str" cm="1">
        <f t="array" ref="V73">[1]!s_stmnote_customertop5($A73,$D73,1)</f>
        <v>新奥天然气股份有限公司及其附属公司</v>
      </c>
      <c r="W73" t="str" cm="1">
        <f t="array" ref="W73">[1]!s_stmnote_customertop5($A73,$D73,2)</f>
        <v>中国石油天然气集团有限公司及其附属公司</v>
      </c>
      <c r="X73" t="str" cm="1">
        <f t="array" ref="X73">[1]!s_stmnote_customertop5($A73,$D73,3)</f>
        <v>中国燃气控股有限公司及其附属公司</v>
      </c>
      <c r="Y73" t="str" cm="1">
        <f t="array" ref="Y73">[1]!s_stmnote_customertop5($A73,$D73,4)</f>
        <v>昆仑能源有限公司及其附属公司</v>
      </c>
      <c r="Z73" t="str" cm="1">
        <f t="array" ref="Z73">[1]!s_stmnote_customertop5($A73,$D73,5)</f>
        <v>国家石油天然气管网集团有限公司</v>
      </c>
      <c r="AA73" s="9">
        <f>[1]!s_stmnote_salestop5_pct(A73,D73)</f>
        <v>40.85</v>
      </c>
      <c r="AB73" s="9">
        <f>[1]!s_fa_arturn(A73,D73)</f>
        <v>2.1589</v>
      </c>
      <c r="AC73" s="9">
        <f>[1]!fa_apturn(A73,D73)</f>
        <v>1.6499413140494199</v>
      </c>
      <c r="AD73" s="9">
        <f>[1]!s_fa_invturn(A73,D73)</f>
        <v>1.9357</v>
      </c>
    </row>
    <row r="74" spans="1:30">
      <c r="A74">
        <v>834014</v>
      </c>
      <c r="B74" t="s">
        <v>1360</v>
      </c>
      <c r="C74" t="s">
        <v>6506</v>
      </c>
      <c r="D74" s="8">
        <f t="shared" si="1"/>
        <v>44926</v>
      </c>
      <c r="E74" t="s">
        <v>6950</v>
      </c>
      <c r="F74">
        <v>1</v>
      </c>
      <c r="G74" t="s">
        <v>10056</v>
      </c>
      <c r="L74" t="str" cm="1">
        <f t="array" ref="L74">[1]!s_info_industry_gics(A74,1)</f>
        <v>能源</v>
      </c>
      <c r="M74" t="str" cm="1">
        <f t="array" ref="M74">[1]!s_info_industry_gicscode(A74,1)</f>
        <v>10</v>
      </c>
      <c r="N74" t="str">
        <f>[1]!s_info_industry_gics(A74,2)</f>
        <v>能源Ⅱ</v>
      </c>
      <c r="O74" t="str">
        <f>[1]!s_info_industry_gicscode(A74,2)</f>
        <v>1010</v>
      </c>
      <c r="P74" t="str" cm="1">
        <f t="array" ref="P74">[1]!s_stmnote_suppliertop5(A74,D74,1)</f>
        <v>良正阀门有限公司</v>
      </c>
      <c r="Q74" t="str">
        <f>[1]!s_stmnote_suppliertop5(A74,D74,2)</f>
        <v>成都成高阀门有限公司</v>
      </c>
      <c r="R74" t="str" cm="1">
        <f t="array" ref="R74">[1]!s_stmnote_suppliertop5(A74,D74,3)</f>
        <v>江阴市锦泰不锈钢制品有限公司</v>
      </c>
      <c r="S74" t="str" cm="1">
        <f t="array" ref="S74">[1]!s_stmnote_suppliertop5(A74,D74,4)</f>
        <v>中国石油集团济柴动力有限公司成都压缩机分公司</v>
      </c>
      <c r="T74" t="str" cm="1">
        <f t="array" ref="T74">[1]!s_stmnote_suppliertop5(A74,D74,5)</f>
        <v>迪乐文(北京)科技有限公司</v>
      </c>
      <c r="U74" s="9">
        <f>[1]!s_stmnote_purchasetop5_pct(A74,D74)</f>
        <v>19.5</v>
      </c>
      <c r="V74" t="str" cm="1">
        <f t="array" ref="V74">[1]!s_stmnote_customertop5($A74,$D74,1)</f>
        <v>新奥天然气股份有限公司</v>
      </c>
      <c r="W74" t="str" cm="1">
        <f t="array" ref="W74">[1]!s_stmnote_customertop5($A74,$D74,2)</f>
        <v>昆仑能源有限公司</v>
      </c>
      <c r="X74" t="str" cm="1">
        <f t="array" ref="X74">[1]!s_stmnote_customertop5($A74,$D74,3)</f>
        <v>国家石油天然气管网集团有限公司</v>
      </c>
      <c r="Y74" t="str" cm="1">
        <f t="array" ref="Y74">[1]!s_stmnote_customertop5($A74,$D74,4)</f>
        <v>合肥合燃华润燃气有限公司</v>
      </c>
      <c r="Z74" t="str" cm="1">
        <f t="array" ref="Z74">[1]!s_stmnote_customertop5($A74,$D74,5)</f>
        <v>中国燃气控股有限公司</v>
      </c>
      <c r="AA74" s="9">
        <f>[1]!s_stmnote_salestop5_pct(A74,D74)</f>
        <v>45.01</v>
      </c>
      <c r="AB74" s="9">
        <f>[1]!s_fa_arturn(A74,D74)</f>
        <v>1.6930000000000001</v>
      </c>
      <c r="AC74" s="9">
        <f>[1]!fa_apturn(A74,D74)</f>
        <v>1.561301156938</v>
      </c>
      <c r="AD74" s="9">
        <f>[1]!s_fa_invturn(A74,D74)</f>
        <v>1.8278000000000001</v>
      </c>
    </row>
    <row r="75" spans="1:30">
      <c r="A75">
        <v>2221</v>
      </c>
      <c r="B75" t="s">
        <v>265</v>
      </c>
      <c r="C75" t="s">
        <v>2449</v>
      </c>
      <c r="D75" s="8">
        <f t="shared" si="1"/>
        <v>44561</v>
      </c>
      <c r="E75" t="s">
        <v>7414</v>
      </c>
      <c r="F75">
        <v>1</v>
      </c>
      <c r="G75" t="s">
        <v>10519</v>
      </c>
      <c r="L75" t="str" cm="1">
        <f t="array" ref="L75">[1]!s_info_industry_gics(A75,1)</f>
        <v>能源</v>
      </c>
      <c r="M75" t="str" cm="1">
        <f t="array" ref="M75">[1]!s_info_industry_gicscode(A75,1)</f>
        <v>10</v>
      </c>
      <c r="N75" t="str">
        <f>[1]!s_info_industry_gics(A75,2)</f>
        <v>能源Ⅱ</v>
      </c>
      <c r="O75" t="str">
        <f>[1]!s_info_industry_gicscode(A75,2)</f>
        <v>1010</v>
      </c>
      <c r="P75" t="str" cm="1">
        <f t="array" ref="P75">[1]!s_stmnote_suppliertop5(A75,D75,1)</f>
        <v>A</v>
      </c>
      <c r="Q75" t="str">
        <f>[1]!s_stmnote_suppliertop5(A75,D75,2)</f>
        <v>B</v>
      </c>
      <c r="R75" t="str" cm="1">
        <f t="array" ref="R75">[1]!s_stmnote_suppliertop5(A75,D75,3)</f>
        <v>C</v>
      </c>
      <c r="S75" t="str" cm="1">
        <f t="array" ref="S75">[1]!s_stmnote_suppliertop5(A75,D75,4)</f>
        <v>D</v>
      </c>
      <c r="T75" t="str" cm="1">
        <f t="array" ref="T75">[1]!s_stmnote_suppliertop5(A75,D75,5)</f>
        <v>E</v>
      </c>
      <c r="U75" s="9">
        <f>[1]!s_stmnote_purchasetop5_pct(A75,D75)</f>
        <v>63.43</v>
      </c>
      <c r="V75" t="str" cm="1">
        <f t="array" ref="V75">[1]!s_stmnote_customertop5($A75,$D75,1)</f>
        <v>A</v>
      </c>
      <c r="W75" t="str" cm="1">
        <f t="array" ref="W75">[1]!s_stmnote_customertop5($A75,$D75,2)</f>
        <v>B</v>
      </c>
      <c r="X75" t="str" cm="1">
        <f t="array" ref="X75">[1]!s_stmnote_customertop5($A75,$D75,3)</f>
        <v>C</v>
      </c>
      <c r="Y75" t="str" cm="1">
        <f t="array" ref="Y75">[1]!s_stmnote_customertop5($A75,$D75,4)</f>
        <v>D</v>
      </c>
      <c r="Z75" t="str" cm="1">
        <f t="array" ref="Z75">[1]!s_stmnote_customertop5($A75,$D75,5)</f>
        <v>E</v>
      </c>
      <c r="AA75" s="9">
        <f>[1]!s_stmnote_salestop5_pct(A75,D75)</f>
        <v>38.92</v>
      </c>
      <c r="AB75" s="9">
        <f>[1]!s_fa_arturn(A75,D75)</f>
        <v>12.4405</v>
      </c>
      <c r="AC75" s="9">
        <f>[1]!fa_apturn(A75,D75)</f>
        <v>16.403042843874999</v>
      </c>
      <c r="AD75" s="9">
        <f>[1]!s_fa_invturn(A75,D75)</f>
        <v>9.2944999999999993</v>
      </c>
    </row>
    <row r="76" spans="1:30">
      <c r="A76">
        <v>2221</v>
      </c>
      <c r="B76" t="s">
        <v>265</v>
      </c>
      <c r="C76" t="s">
        <v>2450</v>
      </c>
      <c r="D76" s="8">
        <f t="shared" si="1"/>
        <v>44561</v>
      </c>
      <c r="E76" t="s">
        <v>7415</v>
      </c>
      <c r="F76">
        <v>1</v>
      </c>
      <c r="G76" t="s">
        <v>10520</v>
      </c>
      <c r="L76" t="str" cm="1">
        <f t="array" ref="L76">[1]!s_info_industry_gics(A76,1)</f>
        <v>能源</v>
      </c>
      <c r="M76" t="str" cm="1">
        <f t="array" ref="M76">[1]!s_info_industry_gicscode(A76,1)</f>
        <v>10</v>
      </c>
      <c r="N76" t="str">
        <f>[1]!s_info_industry_gics(A76,2)</f>
        <v>能源Ⅱ</v>
      </c>
      <c r="O76" t="str">
        <f>[1]!s_info_industry_gicscode(A76,2)</f>
        <v>1010</v>
      </c>
      <c r="P76" t="str" cm="1">
        <f t="array" ref="P76">[1]!s_stmnote_suppliertop5(A76,D76,1)</f>
        <v>A</v>
      </c>
      <c r="Q76" t="str">
        <f>[1]!s_stmnote_suppliertop5(A76,D76,2)</f>
        <v>B</v>
      </c>
      <c r="R76" t="str" cm="1">
        <f t="array" ref="R76">[1]!s_stmnote_suppliertop5(A76,D76,3)</f>
        <v>C</v>
      </c>
      <c r="S76" t="str" cm="1">
        <f t="array" ref="S76">[1]!s_stmnote_suppliertop5(A76,D76,4)</f>
        <v>D</v>
      </c>
      <c r="T76" t="str" cm="1">
        <f t="array" ref="T76">[1]!s_stmnote_suppliertop5(A76,D76,5)</f>
        <v>E</v>
      </c>
      <c r="U76" s="9">
        <f>[1]!s_stmnote_purchasetop5_pct(A76,D76)</f>
        <v>63.43</v>
      </c>
      <c r="V76" t="str" cm="1">
        <f t="array" ref="V76">[1]!s_stmnote_customertop5($A76,$D76,1)</f>
        <v>A</v>
      </c>
      <c r="W76" t="str" cm="1">
        <f t="array" ref="W76">[1]!s_stmnote_customertop5($A76,$D76,2)</f>
        <v>B</v>
      </c>
      <c r="X76" t="str" cm="1">
        <f t="array" ref="X76">[1]!s_stmnote_customertop5($A76,$D76,3)</f>
        <v>C</v>
      </c>
      <c r="Y76" t="str" cm="1">
        <f t="array" ref="Y76">[1]!s_stmnote_customertop5($A76,$D76,4)</f>
        <v>D</v>
      </c>
      <c r="Z76" t="str" cm="1">
        <f t="array" ref="Z76">[1]!s_stmnote_customertop5($A76,$D76,5)</f>
        <v>E</v>
      </c>
      <c r="AA76" s="9">
        <f>[1]!s_stmnote_salestop5_pct(A76,D76)</f>
        <v>38.92</v>
      </c>
      <c r="AB76" s="9">
        <f>[1]!s_fa_arturn(A76,D76)</f>
        <v>12.4405</v>
      </c>
      <c r="AC76" s="9">
        <f>[1]!fa_apturn(A76,D76)</f>
        <v>16.403042843874999</v>
      </c>
      <c r="AD76" s="9">
        <f>[1]!s_fa_invturn(A76,D76)</f>
        <v>9.2944999999999993</v>
      </c>
    </row>
    <row r="77" spans="1:30">
      <c r="A77">
        <v>2221</v>
      </c>
      <c r="B77" t="s">
        <v>265</v>
      </c>
      <c r="C77" t="s">
        <v>2451</v>
      </c>
      <c r="D77" s="8">
        <f t="shared" si="1"/>
        <v>44926</v>
      </c>
      <c r="E77" t="s">
        <v>7416</v>
      </c>
      <c r="F77">
        <v>1</v>
      </c>
      <c r="G77" t="s">
        <v>8305</v>
      </c>
      <c r="L77" t="str" cm="1">
        <f t="array" ref="L77">[1]!s_info_industry_gics(A77,1)</f>
        <v>能源</v>
      </c>
      <c r="M77" t="str" cm="1">
        <f t="array" ref="M77">[1]!s_info_industry_gicscode(A77,1)</f>
        <v>10</v>
      </c>
      <c r="N77" t="str">
        <f>[1]!s_info_industry_gics(A77,2)</f>
        <v>能源Ⅱ</v>
      </c>
      <c r="O77" t="str">
        <f>[1]!s_info_industry_gicscode(A77,2)</f>
        <v>1010</v>
      </c>
      <c r="P77" t="str" cm="1">
        <f t="array" ref="P77">[1]!s_stmnote_suppliertop5(A77,D77,1)</f>
        <v>A</v>
      </c>
      <c r="Q77" t="str">
        <f>[1]!s_stmnote_suppliertop5(A77,D77,2)</f>
        <v>B</v>
      </c>
      <c r="R77" t="str" cm="1">
        <f t="array" ref="R77">[1]!s_stmnote_suppliertop5(A77,D77,3)</f>
        <v>C</v>
      </c>
      <c r="S77" t="str" cm="1">
        <f t="array" ref="S77">[1]!s_stmnote_suppliertop5(A77,D77,4)</f>
        <v>D</v>
      </c>
      <c r="T77" t="str" cm="1">
        <f t="array" ref="T77">[1]!s_stmnote_suppliertop5(A77,D77,5)</f>
        <v>E</v>
      </c>
      <c r="U77" s="9">
        <f>[1]!s_stmnote_purchasetop5_pct(A77,D77)</f>
        <v>72.62</v>
      </c>
      <c r="V77" t="str" cm="1">
        <f t="array" ref="V77">[1]!s_stmnote_customertop5($A77,$D77,1)</f>
        <v>A</v>
      </c>
      <c r="W77" t="str" cm="1">
        <f t="array" ref="W77">[1]!s_stmnote_customertop5($A77,$D77,2)</f>
        <v>B</v>
      </c>
      <c r="X77" t="str" cm="1">
        <f t="array" ref="X77">[1]!s_stmnote_customertop5($A77,$D77,3)</f>
        <v>C</v>
      </c>
      <c r="Y77" t="str" cm="1">
        <f t="array" ref="Y77">[1]!s_stmnote_customertop5($A77,$D77,4)</f>
        <v>D</v>
      </c>
      <c r="Z77" t="str" cm="1">
        <f t="array" ref="Z77">[1]!s_stmnote_customertop5($A77,$D77,5)</f>
        <v>E</v>
      </c>
      <c r="AA77" s="9">
        <f>[1]!s_stmnote_salestop5_pct(A77,D77)</f>
        <v>40.18</v>
      </c>
      <c r="AB77" s="9">
        <f>[1]!s_fa_arturn(A77,D77)</f>
        <v>9.5898000000000003</v>
      </c>
      <c r="AC77" s="9">
        <f>[1]!fa_apturn(A77,D77)</f>
        <v>14.8913379822305</v>
      </c>
      <c r="AD77" s="9">
        <f>[1]!s_fa_invturn(A77,D77)</f>
        <v>7.8672000000000004</v>
      </c>
    </row>
    <row r="78" spans="1:30">
      <c r="A78">
        <v>603071</v>
      </c>
      <c r="B78" t="s">
        <v>1144</v>
      </c>
      <c r="C78" t="s">
        <v>5822</v>
      </c>
      <c r="D78" s="8">
        <f t="shared" si="1"/>
        <v>44561</v>
      </c>
      <c r="E78" t="s">
        <v>7361</v>
      </c>
      <c r="F78">
        <v>1</v>
      </c>
      <c r="G78" t="s">
        <v>9766</v>
      </c>
      <c r="L78" t="str" cm="1">
        <f t="array" ref="L78">[1]!s_info_industry_gics(A78,1)</f>
        <v>能源</v>
      </c>
      <c r="M78" t="str" cm="1">
        <f t="array" ref="M78">[1]!s_info_industry_gicscode(A78,1)</f>
        <v>10</v>
      </c>
      <c r="N78" t="str">
        <f>[1]!s_info_industry_gics(A78,2)</f>
        <v>能源Ⅱ</v>
      </c>
      <c r="O78" t="str">
        <f>[1]!s_info_industry_gicscode(A78,2)</f>
        <v>1010</v>
      </c>
      <c r="P78" cm="1">
        <f t="array" ref="P78">[1]!s_stmnote_suppliertop5(A78,D78,1)</f>
        <v>0</v>
      </c>
      <c r="Q78">
        <f>[1]!s_stmnote_suppliertop5(A78,D78,2)</f>
        <v>0</v>
      </c>
      <c r="R78" cm="1">
        <f t="array" ref="R78">[1]!s_stmnote_suppliertop5(A78,D78,3)</f>
        <v>0</v>
      </c>
      <c r="S78" cm="1">
        <f t="array" ref="S78">[1]!s_stmnote_suppliertop5(A78,D78,4)</f>
        <v>0</v>
      </c>
      <c r="T78" cm="1">
        <f t="array" ref="T78">[1]!s_stmnote_suppliertop5(A78,D78,5)</f>
        <v>0</v>
      </c>
      <c r="U78" s="9">
        <f>[1]!s_stmnote_purchasetop5_pct(A78,D78)</f>
        <v>20.39</v>
      </c>
      <c r="V78" cm="1">
        <f t="array" ref="V78">[1]!s_stmnote_customertop5($A78,$D78,1)</f>
        <v>0</v>
      </c>
      <c r="W78" cm="1">
        <f t="array" ref="W78">[1]!s_stmnote_customertop5($A78,$D78,2)</f>
        <v>0</v>
      </c>
      <c r="X78" cm="1">
        <f t="array" ref="X78">[1]!s_stmnote_customertop5($A78,$D78,3)</f>
        <v>0</v>
      </c>
      <c r="Y78" cm="1">
        <f t="array" ref="Y78">[1]!s_stmnote_customertop5($A78,$D78,4)</f>
        <v>0</v>
      </c>
      <c r="Z78" cm="1">
        <f t="array" ref="Z78">[1]!s_stmnote_customertop5($A78,$D78,5)</f>
        <v>0</v>
      </c>
      <c r="AA78" s="9">
        <f>[1]!s_stmnote_salestop5_pct(A78,D78)</f>
        <v>24.18</v>
      </c>
      <c r="AB78" s="9">
        <f>[1]!s_fa_arturn(A78,D78)</f>
        <v>111.7655</v>
      </c>
      <c r="AC78" s="9">
        <f>[1]!fa_apturn(A78,D78)</f>
        <v>31.674405311810698</v>
      </c>
      <c r="AD78" s="9">
        <f>[1]!s_fa_invturn(A78,D78)</f>
        <v>17.188300000000002</v>
      </c>
    </row>
    <row r="79" spans="1:30">
      <c r="A79">
        <v>603071</v>
      </c>
      <c r="B79" t="s">
        <v>1144</v>
      </c>
      <c r="C79" t="s">
        <v>5823</v>
      </c>
      <c r="D79" s="8">
        <f t="shared" si="1"/>
        <v>44561</v>
      </c>
      <c r="E79" t="s">
        <v>7815</v>
      </c>
      <c r="F79">
        <v>2</v>
      </c>
      <c r="G79" t="s">
        <v>11541</v>
      </c>
      <c r="H79" t="s">
        <v>12577</v>
      </c>
      <c r="L79" t="str" cm="1">
        <f t="array" ref="L79">[1]!s_info_industry_gics(A79,1)</f>
        <v>能源</v>
      </c>
      <c r="M79" t="str" cm="1">
        <f t="array" ref="M79">[1]!s_info_industry_gicscode(A79,1)</f>
        <v>10</v>
      </c>
      <c r="N79" t="str">
        <f>[1]!s_info_industry_gics(A79,2)</f>
        <v>能源Ⅱ</v>
      </c>
      <c r="O79" t="str">
        <f>[1]!s_info_industry_gicscode(A79,2)</f>
        <v>1010</v>
      </c>
      <c r="P79" cm="1">
        <f t="array" ref="P79">[1]!s_stmnote_suppliertop5(A79,D79,1)</f>
        <v>0</v>
      </c>
      <c r="Q79">
        <f>[1]!s_stmnote_suppliertop5(A79,D79,2)</f>
        <v>0</v>
      </c>
      <c r="R79" cm="1">
        <f t="array" ref="R79">[1]!s_stmnote_suppliertop5(A79,D79,3)</f>
        <v>0</v>
      </c>
      <c r="S79" cm="1">
        <f t="array" ref="S79">[1]!s_stmnote_suppliertop5(A79,D79,4)</f>
        <v>0</v>
      </c>
      <c r="T79" cm="1">
        <f t="array" ref="T79">[1]!s_stmnote_suppliertop5(A79,D79,5)</f>
        <v>0</v>
      </c>
      <c r="U79" s="9">
        <f>[1]!s_stmnote_purchasetop5_pct(A79,D79)</f>
        <v>20.39</v>
      </c>
      <c r="V79" cm="1">
        <f t="array" ref="V79">[1]!s_stmnote_customertop5($A79,$D79,1)</f>
        <v>0</v>
      </c>
      <c r="W79" cm="1">
        <f t="array" ref="W79">[1]!s_stmnote_customertop5($A79,$D79,2)</f>
        <v>0</v>
      </c>
      <c r="X79" cm="1">
        <f t="array" ref="X79">[1]!s_stmnote_customertop5($A79,$D79,3)</f>
        <v>0</v>
      </c>
      <c r="Y79" cm="1">
        <f t="array" ref="Y79">[1]!s_stmnote_customertop5($A79,$D79,4)</f>
        <v>0</v>
      </c>
      <c r="Z79" cm="1">
        <f t="array" ref="Z79">[1]!s_stmnote_customertop5($A79,$D79,5)</f>
        <v>0</v>
      </c>
      <c r="AA79" s="9">
        <f>[1]!s_stmnote_salestop5_pct(A79,D79)</f>
        <v>24.18</v>
      </c>
      <c r="AB79" s="9">
        <f>[1]!s_fa_arturn(A79,D79)</f>
        <v>111.7655</v>
      </c>
      <c r="AC79" s="9">
        <f>[1]!fa_apturn(A79,D79)</f>
        <v>31.674405311810698</v>
      </c>
      <c r="AD79" s="9">
        <f>[1]!s_fa_invturn(A79,D79)</f>
        <v>17.188300000000002</v>
      </c>
    </row>
    <row r="80" spans="1:30">
      <c r="A80">
        <v>603071</v>
      </c>
      <c r="B80" t="s">
        <v>1144</v>
      </c>
      <c r="C80" t="s">
        <v>5824</v>
      </c>
      <c r="D80" s="8">
        <f t="shared" ref="D80:D143" si="2">DATE(YEAR(E80), 12, 31)</f>
        <v>44561</v>
      </c>
      <c r="E80" t="s">
        <v>6957</v>
      </c>
      <c r="F80">
        <v>1</v>
      </c>
      <c r="G80" t="s">
        <v>9767</v>
      </c>
      <c r="L80" t="str" cm="1">
        <f t="array" ref="L80">[1]!s_info_industry_gics(A80,1)</f>
        <v>能源</v>
      </c>
      <c r="M80" t="str" cm="1">
        <f t="array" ref="M80">[1]!s_info_industry_gicscode(A80,1)</f>
        <v>10</v>
      </c>
      <c r="N80" t="str">
        <f>[1]!s_info_industry_gics(A80,2)</f>
        <v>能源Ⅱ</v>
      </c>
      <c r="O80" t="str">
        <f>[1]!s_info_industry_gicscode(A80,2)</f>
        <v>1010</v>
      </c>
      <c r="P80" cm="1">
        <f t="array" ref="P80">[1]!s_stmnote_suppliertop5(A80,D80,1)</f>
        <v>0</v>
      </c>
      <c r="Q80">
        <f>[1]!s_stmnote_suppliertop5(A80,D80,2)</f>
        <v>0</v>
      </c>
      <c r="R80" cm="1">
        <f t="array" ref="R80">[1]!s_stmnote_suppliertop5(A80,D80,3)</f>
        <v>0</v>
      </c>
      <c r="S80" cm="1">
        <f t="array" ref="S80">[1]!s_stmnote_suppliertop5(A80,D80,4)</f>
        <v>0</v>
      </c>
      <c r="T80" cm="1">
        <f t="array" ref="T80">[1]!s_stmnote_suppliertop5(A80,D80,5)</f>
        <v>0</v>
      </c>
      <c r="U80" s="9">
        <f>[1]!s_stmnote_purchasetop5_pct(A80,D80)</f>
        <v>20.39</v>
      </c>
      <c r="V80" cm="1">
        <f t="array" ref="V80">[1]!s_stmnote_customertop5($A80,$D80,1)</f>
        <v>0</v>
      </c>
      <c r="W80" cm="1">
        <f t="array" ref="W80">[1]!s_stmnote_customertop5($A80,$D80,2)</f>
        <v>0</v>
      </c>
      <c r="X80" cm="1">
        <f t="array" ref="X80">[1]!s_stmnote_customertop5($A80,$D80,3)</f>
        <v>0</v>
      </c>
      <c r="Y80" cm="1">
        <f t="array" ref="Y80">[1]!s_stmnote_customertop5($A80,$D80,4)</f>
        <v>0</v>
      </c>
      <c r="Z80" cm="1">
        <f t="array" ref="Z80">[1]!s_stmnote_customertop5($A80,$D80,5)</f>
        <v>0</v>
      </c>
      <c r="AA80" s="9">
        <f>[1]!s_stmnote_salestop5_pct(A80,D80)</f>
        <v>24.18</v>
      </c>
      <c r="AB80" s="9">
        <f>[1]!s_fa_arturn(A80,D80)</f>
        <v>111.7655</v>
      </c>
      <c r="AC80" s="9">
        <f>[1]!fa_apturn(A80,D80)</f>
        <v>31.674405311810698</v>
      </c>
      <c r="AD80" s="9">
        <f>[1]!s_fa_invturn(A80,D80)</f>
        <v>17.188300000000002</v>
      </c>
    </row>
    <row r="81" spans="1:30">
      <c r="A81">
        <v>571</v>
      </c>
      <c r="B81" t="s">
        <v>68</v>
      </c>
      <c r="C81" t="s">
        <v>1755</v>
      </c>
      <c r="D81" s="8">
        <f t="shared" si="2"/>
        <v>44926</v>
      </c>
      <c r="E81" t="s">
        <v>7113</v>
      </c>
      <c r="F81">
        <v>1</v>
      </c>
      <c r="G81" t="s">
        <v>7986</v>
      </c>
      <c r="L81" t="str" cm="1">
        <f t="array" ref="L81">[1]!s_info_industry_gics(A81,1)</f>
        <v>能源</v>
      </c>
      <c r="M81" t="str" cm="1">
        <f t="array" ref="M81">[1]!s_info_industry_gicscode(A81,1)</f>
        <v>10</v>
      </c>
      <c r="N81" t="str">
        <f>[1]!s_info_industry_gics(A81,2)</f>
        <v>能源Ⅱ</v>
      </c>
      <c r="O81" t="str">
        <f>[1]!s_info_industry_gicscode(A81,2)</f>
        <v>1010</v>
      </c>
      <c r="P81" t="str" cm="1">
        <f t="array" ref="P81">[1]!s_stmnote_suppliertop5(A81,D81,1)</f>
        <v>郑州煤机综机设备有限公司</v>
      </c>
      <c r="Q81" t="str">
        <f>[1]!s_stmnote_suppliertop5(A81,D81,2)</f>
        <v>河北乾顺节能科技有限公司</v>
      </c>
      <c r="R81" t="str" cm="1">
        <f t="array" ref="R81">[1]!s_stmnote_suppliertop5(A81,D81,3)</f>
        <v>林州重机集团股份有限公司</v>
      </c>
      <c r="S81" t="str" cm="1">
        <f t="array" ref="S81">[1]!s_stmnote_suppliertop5(A81,D81,4)</f>
        <v>JUANMANUELFABIAN</v>
      </c>
      <c r="T81" t="str" cm="1">
        <f t="array" ref="T81">[1]!s_stmnote_suppliertop5(A81,D81,5)</f>
        <v>ESC.DISANTILTDA.</v>
      </c>
      <c r="U81" s="9">
        <f>[1]!s_stmnote_purchasetop5_pct(A81,D81)</f>
        <v>12.05</v>
      </c>
      <c r="V81" t="str" cm="1">
        <f t="array" ref="V81">[1]!s_stmnote_customertop5($A81,$D81,1)</f>
        <v>黑龙江省辰辕热电能源有限公司</v>
      </c>
      <c r="W81" t="str" cm="1">
        <f t="array" ref="W81">[1]!s_stmnote_customertop5($A81,$D81,2)</f>
        <v>齐齐哈尔国华热力有限公司</v>
      </c>
      <c r="X81" t="str" cm="1">
        <f t="array" ref="X81">[1]!s_stmnote_customertop5($A81,$D81,3)</f>
        <v>阿荣旗蒙西水泥有限公司(杨忠)</v>
      </c>
      <c r="Y81" t="str" cm="1">
        <f t="array" ref="Y81">[1]!s_stmnote_customertop5($A81,$D81,4)</f>
        <v>安达市富冠热力有限公司</v>
      </c>
      <c r="Z81" t="str" cm="1">
        <f t="array" ref="Z81">[1]!s_stmnote_customertop5($A81,$D81,5)</f>
        <v>呼伦贝尔贺达商贸有限公司</v>
      </c>
      <c r="AA81" s="9">
        <f>[1]!s_stmnote_salestop5_pct(A81,D81)</f>
        <v>36.9</v>
      </c>
      <c r="AB81" s="9">
        <f>[1]!s_fa_arturn(A81,D81)</f>
        <v>83.842600000000004</v>
      </c>
      <c r="AC81" s="9">
        <f>[1]!fa_apturn(A81,D81)</f>
        <v>3.8091172812680898</v>
      </c>
      <c r="AD81" s="9">
        <f>[1]!s_fa_invturn(A81,D81)</f>
        <v>18.698899999999998</v>
      </c>
    </row>
    <row r="82" spans="1:30">
      <c r="A82">
        <v>571</v>
      </c>
      <c r="B82" t="s">
        <v>68</v>
      </c>
      <c r="C82" t="s">
        <v>1756</v>
      </c>
      <c r="D82" s="8">
        <f t="shared" si="2"/>
        <v>44926</v>
      </c>
      <c r="E82" t="s">
        <v>7015</v>
      </c>
      <c r="F82">
        <v>1</v>
      </c>
      <c r="G82" t="s">
        <v>7987</v>
      </c>
      <c r="L82" t="str" cm="1">
        <f t="array" ref="L82">[1]!s_info_industry_gics(A82,1)</f>
        <v>能源</v>
      </c>
      <c r="M82" t="str" cm="1">
        <f t="array" ref="M82">[1]!s_info_industry_gicscode(A82,1)</f>
        <v>10</v>
      </c>
      <c r="N82" t="str">
        <f>[1]!s_info_industry_gics(A82,2)</f>
        <v>能源Ⅱ</v>
      </c>
      <c r="O82" t="str">
        <f>[1]!s_info_industry_gicscode(A82,2)</f>
        <v>1010</v>
      </c>
      <c r="P82" t="str" cm="1">
        <f t="array" ref="P82">[1]!s_stmnote_suppliertop5(A82,D82,1)</f>
        <v>郑州煤机综机设备有限公司</v>
      </c>
      <c r="Q82" t="str">
        <f>[1]!s_stmnote_suppliertop5(A82,D82,2)</f>
        <v>河北乾顺节能科技有限公司</v>
      </c>
      <c r="R82" t="str" cm="1">
        <f t="array" ref="R82">[1]!s_stmnote_suppliertop5(A82,D82,3)</f>
        <v>林州重机集团股份有限公司</v>
      </c>
      <c r="S82" t="str" cm="1">
        <f t="array" ref="S82">[1]!s_stmnote_suppliertop5(A82,D82,4)</f>
        <v>JUANMANUELFABIAN</v>
      </c>
      <c r="T82" t="str" cm="1">
        <f t="array" ref="T82">[1]!s_stmnote_suppliertop5(A82,D82,5)</f>
        <v>ESC.DISANTILTDA.</v>
      </c>
      <c r="U82" s="9">
        <f>[1]!s_stmnote_purchasetop5_pct(A82,D82)</f>
        <v>12.05</v>
      </c>
      <c r="V82" t="str" cm="1">
        <f t="array" ref="V82">[1]!s_stmnote_customertop5($A82,$D82,1)</f>
        <v>黑龙江省辰辕热电能源有限公司</v>
      </c>
      <c r="W82" t="str" cm="1">
        <f t="array" ref="W82">[1]!s_stmnote_customertop5($A82,$D82,2)</f>
        <v>齐齐哈尔国华热力有限公司</v>
      </c>
      <c r="X82" t="str" cm="1">
        <f t="array" ref="X82">[1]!s_stmnote_customertop5($A82,$D82,3)</f>
        <v>阿荣旗蒙西水泥有限公司(杨忠)</v>
      </c>
      <c r="Y82" t="str" cm="1">
        <f t="array" ref="Y82">[1]!s_stmnote_customertop5($A82,$D82,4)</f>
        <v>安达市富冠热力有限公司</v>
      </c>
      <c r="Z82" t="str" cm="1">
        <f t="array" ref="Z82">[1]!s_stmnote_customertop5($A82,$D82,5)</f>
        <v>呼伦贝尔贺达商贸有限公司</v>
      </c>
      <c r="AA82" s="9">
        <f>[1]!s_stmnote_salestop5_pct(A82,D82)</f>
        <v>36.9</v>
      </c>
      <c r="AB82" s="9">
        <f>[1]!s_fa_arturn(A82,D82)</f>
        <v>83.842600000000004</v>
      </c>
      <c r="AC82" s="9">
        <f>[1]!fa_apturn(A82,D82)</f>
        <v>3.8091172812680898</v>
      </c>
      <c r="AD82" s="9">
        <f>[1]!s_fa_invturn(A82,D82)</f>
        <v>18.698899999999998</v>
      </c>
    </row>
    <row r="83" spans="1:30">
      <c r="A83">
        <v>571</v>
      </c>
      <c r="B83" t="s">
        <v>68</v>
      </c>
      <c r="C83" t="s">
        <v>1757</v>
      </c>
      <c r="D83" s="8">
        <f t="shared" si="2"/>
        <v>45291</v>
      </c>
      <c r="E83" t="s">
        <v>6942</v>
      </c>
      <c r="F83">
        <v>1</v>
      </c>
      <c r="G83" t="s">
        <v>7988</v>
      </c>
      <c r="L83" t="str" cm="1">
        <f t="array" ref="L83">[1]!s_info_industry_gics(A83,1)</f>
        <v>能源</v>
      </c>
      <c r="M83" t="str" cm="1">
        <f t="array" ref="M83">[1]!s_info_industry_gicscode(A83,1)</f>
        <v>10</v>
      </c>
      <c r="N83" t="str">
        <f>[1]!s_info_industry_gics(A83,2)</f>
        <v>能源Ⅱ</v>
      </c>
      <c r="O83" t="str">
        <f>[1]!s_info_industry_gicscode(A83,2)</f>
        <v>1010</v>
      </c>
      <c r="P83" t="str" cm="1">
        <f t="array" ref="P83">[1]!s_stmnote_suppliertop5(A83,D83,1)</f>
        <v>GERARDOZAMBRANO&amp;CIA.S.A.</v>
      </c>
      <c r="Q83" t="str">
        <f>[1]!s_stmnote_suppliertop5(A83,D83,2)</f>
        <v>TROPACHICA</v>
      </c>
      <c r="R83" t="str" cm="1">
        <f t="array" ref="R83">[1]!s_stmnote_suppliertop5(A83,D83,3)</f>
        <v>ALEJANDROILUNDAIN</v>
      </c>
      <c r="S83" t="str" cm="1">
        <f t="array" ref="S83">[1]!s_stmnote_suppliertop5(A83,D83,4)</f>
        <v>HOWARSMITHS.R.L.</v>
      </c>
      <c r="T83" t="str" cm="1">
        <f t="array" ref="T83">[1]!s_stmnote_suppliertop5(A83,D83,5)</f>
        <v>JOAQUINGONZALEZ</v>
      </c>
      <c r="U83" s="9">
        <f>[1]!s_stmnote_purchasetop5_pct(A83,D83)</f>
        <v>6.39</v>
      </c>
      <c r="V83" t="str" cm="1">
        <f t="array" ref="V83">[1]!s_stmnote_customertop5($A83,$D83,1)</f>
        <v>牙克石市隆煤能源有限公司</v>
      </c>
      <c r="W83" t="str" cm="1">
        <f t="array" ref="W83">[1]!s_stmnote_customertop5($A83,$D83,2)</f>
        <v>阿荣旗蒙西水泥有限公司(杨忠)</v>
      </c>
      <c r="X83" t="str" cm="1">
        <f t="array" ref="X83">[1]!s_stmnote_customertop5($A83,$D83,3)</f>
        <v>呼伦贝尔贺达商贸有限公司</v>
      </c>
      <c r="Y83" t="str" cm="1">
        <f t="array" ref="Y83">[1]!s_stmnote_customertop5($A83,$D83,4)</f>
        <v>黑龙江省辰辕热电能源有限公司</v>
      </c>
      <c r="Z83" t="str" cm="1">
        <f t="array" ref="Z83">[1]!s_stmnote_customertop5($A83,$D83,5)</f>
        <v>牙克石市辰耀洋商贸有限公司</v>
      </c>
      <c r="AA83" s="9">
        <f>[1]!s_stmnote_salestop5_pct(A83,D83)</f>
        <v>31.82</v>
      </c>
      <c r="AB83" s="9">
        <f>[1]!s_fa_arturn(A83,D83)</f>
        <v>119.2664</v>
      </c>
      <c r="AC83" s="9">
        <f>[1]!fa_apturn(A83,D83)</f>
        <v>4.6230143561782597</v>
      </c>
      <c r="AD83" s="9">
        <f>[1]!s_fa_invturn(A83,D83)</f>
        <v>16.3231</v>
      </c>
    </row>
    <row r="84" spans="1:30">
      <c r="A84">
        <v>571</v>
      </c>
      <c r="B84" t="s">
        <v>68</v>
      </c>
      <c r="C84" t="s">
        <v>1758</v>
      </c>
      <c r="D84" s="8">
        <f t="shared" si="2"/>
        <v>45291</v>
      </c>
      <c r="E84" t="s">
        <v>7114</v>
      </c>
      <c r="F84">
        <v>1</v>
      </c>
      <c r="G84" t="s">
        <v>7989</v>
      </c>
      <c r="L84" t="str" cm="1">
        <f t="array" ref="L84">[1]!s_info_industry_gics(A84,1)</f>
        <v>能源</v>
      </c>
      <c r="M84" t="str" cm="1">
        <f t="array" ref="M84">[1]!s_info_industry_gicscode(A84,1)</f>
        <v>10</v>
      </c>
      <c r="N84" t="str">
        <f>[1]!s_info_industry_gics(A84,2)</f>
        <v>能源Ⅱ</v>
      </c>
      <c r="O84" t="str">
        <f>[1]!s_info_industry_gicscode(A84,2)</f>
        <v>1010</v>
      </c>
      <c r="P84" t="str" cm="1">
        <f t="array" ref="P84">[1]!s_stmnote_suppliertop5(A84,D84,1)</f>
        <v>GERARDOZAMBRANO&amp;CIA.S.A.</v>
      </c>
      <c r="Q84" t="str">
        <f>[1]!s_stmnote_suppliertop5(A84,D84,2)</f>
        <v>TROPACHICA</v>
      </c>
      <c r="R84" t="str" cm="1">
        <f t="array" ref="R84">[1]!s_stmnote_suppliertop5(A84,D84,3)</f>
        <v>ALEJANDROILUNDAIN</v>
      </c>
      <c r="S84" t="str" cm="1">
        <f t="array" ref="S84">[1]!s_stmnote_suppliertop5(A84,D84,4)</f>
        <v>HOWARSMITHS.R.L.</v>
      </c>
      <c r="T84" t="str" cm="1">
        <f t="array" ref="T84">[1]!s_stmnote_suppliertop5(A84,D84,5)</f>
        <v>JOAQUINGONZALEZ</v>
      </c>
      <c r="U84" s="9">
        <f>[1]!s_stmnote_purchasetop5_pct(A84,D84)</f>
        <v>6.39</v>
      </c>
      <c r="V84" t="str" cm="1">
        <f t="array" ref="V84">[1]!s_stmnote_customertop5($A84,$D84,1)</f>
        <v>牙克石市隆煤能源有限公司</v>
      </c>
      <c r="W84" t="str" cm="1">
        <f t="array" ref="W84">[1]!s_stmnote_customertop5($A84,$D84,2)</f>
        <v>阿荣旗蒙西水泥有限公司(杨忠)</v>
      </c>
      <c r="X84" t="str" cm="1">
        <f t="array" ref="X84">[1]!s_stmnote_customertop5($A84,$D84,3)</f>
        <v>呼伦贝尔贺达商贸有限公司</v>
      </c>
      <c r="Y84" t="str" cm="1">
        <f t="array" ref="Y84">[1]!s_stmnote_customertop5($A84,$D84,4)</f>
        <v>黑龙江省辰辕热电能源有限公司</v>
      </c>
      <c r="Z84" t="str" cm="1">
        <f t="array" ref="Z84">[1]!s_stmnote_customertop5($A84,$D84,5)</f>
        <v>牙克石市辰耀洋商贸有限公司</v>
      </c>
      <c r="AA84" s="9">
        <f>[1]!s_stmnote_salestop5_pct(A84,D84)</f>
        <v>31.82</v>
      </c>
      <c r="AB84" s="9">
        <f>[1]!s_fa_arturn(A84,D84)</f>
        <v>119.2664</v>
      </c>
      <c r="AC84" s="9">
        <f>[1]!fa_apturn(A84,D84)</f>
        <v>4.6230143561782597</v>
      </c>
      <c r="AD84" s="9">
        <f>[1]!s_fa_invturn(A84,D84)</f>
        <v>16.3231</v>
      </c>
    </row>
    <row r="85" spans="1:30">
      <c r="A85" s="3" t="s">
        <v>12899</v>
      </c>
      <c r="B85" t="s">
        <v>68</v>
      </c>
      <c r="C85" t="s">
        <v>6784</v>
      </c>
      <c r="D85" s="8">
        <f t="shared" si="2"/>
        <v>44561</v>
      </c>
      <c r="E85" t="s">
        <v>7286</v>
      </c>
      <c r="F85">
        <v>1</v>
      </c>
      <c r="G85" t="s">
        <v>10156</v>
      </c>
      <c r="L85" t="str" cm="1">
        <f t="array" ref="L85">[1]!s_info_industry_gics(A85,1)</f>
        <v>能源</v>
      </c>
      <c r="M85" t="str" cm="1">
        <f t="array" ref="M85">[1]!s_info_industry_gicscode(A85,1)</f>
        <v>10</v>
      </c>
      <c r="N85" t="str">
        <f>[1]!s_info_industry_gics(A85,2)</f>
        <v>能源Ⅱ</v>
      </c>
      <c r="O85" t="str">
        <f>[1]!s_info_industry_gicscode(A85,2)</f>
        <v>1010</v>
      </c>
      <c r="P85" t="str" cm="1">
        <f t="array" ref="P85">[1]!s_stmnote_suppliertop5(A85,D85,1)</f>
        <v>GERARDOZAMBRANO&amp;CIA.S.A.</v>
      </c>
      <c r="Q85" t="str">
        <f>[1]!s_stmnote_suppliertop5(A85,D85,2)</f>
        <v>ALEJANDROILUNDAIN</v>
      </c>
      <c r="R85" t="str" cm="1">
        <f t="array" ref="R85">[1]!s_stmnote_suppliertop5(A85,D85,3)</f>
        <v>ESC.DISANTI&amp;ROMUALDOLTDA.</v>
      </c>
      <c r="S85" t="str" cm="1">
        <f t="array" ref="S85">[1]!s_stmnote_suppliertop5(A85,D85,4)</f>
        <v>鞍山恒信通经贸有限公司</v>
      </c>
      <c r="T85" t="str" cm="1">
        <f t="array" ref="T85">[1]!s_stmnote_suppliertop5(A85,D85,5)</f>
        <v>平顶山平煤机煤矿机械装备有限公司湛河分公司</v>
      </c>
      <c r="U85" s="9">
        <f>[1]!s_stmnote_purchasetop5_pct(A85,D85)</f>
        <v>9.19</v>
      </c>
      <c r="V85" t="str" cm="1">
        <f t="array" ref="V85">[1]!s_stmnote_customertop5($A85,$D85,1)</f>
        <v>黑龙江省辰辕热电能源有限公司</v>
      </c>
      <c r="W85" t="str" cm="1">
        <f t="array" ref="W85">[1]!s_stmnote_customertop5($A85,$D85,2)</f>
        <v>呼伦贝尔贺达商贸有限公司</v>
      </c>
      <c r="X85" t="str" cm="1">
        <f t="array" ref="X85">[1]!s_stmnote_customertop5($A85,$D85,3)</f>
        <v>齐齐哈尔绿之华商贸有限公司</v>
      </c>
      <c r="Y85" t="str" cm="1">
        <f t="array" ref="Y85">[1]!s_stmnote_customertop5($A85,$D85,4)</f>
        <v>齐齐哈尔国华热力有限公司</v>
      </c>
      <c r="Z85" t="str" cm="1">
        <f t="array" ref="Z85">[1]!s_stmnote_customertop5($A85,$D85,5)</f>
        <v>呼伦贝尔仁宜煤炭及制品批发有限公司</v>
      </c>
      <c r="AA85" s="9">
        <f>[1]!s_stmnote_salestop5_pct(A85,D85)</f>
        <v>19.88</v>
      </c>
      <c r="AB85" s="9">
        <f>[1]!s_fa_arturn(A85,D85)</f>
        <v>90.660899999999998</v>
      </c>
      <c r="AC85" s="9">
        <f>[1]!fa_apturn(A85,D85)</f>
        <v>3.6942193944840098</v>
      </c>
      <c r="AD85" s="9">
        <f>[1]!s_fa_invturn(A85,D85)</f>
        <v>21.819099999999999</v>
      </c>
    </row>
    <row r="86" spans="1:30">
      <c r="A86" s="3" t="s">
        <v>12899</v>
      </c>
      <c r="B86" t="s">
        <v>68</v>
      </c>
      <c r="C86" t="s">
        <v>6785</v>
      </c>
      <c r="D86" s="8">
        <f t="shared" si="2"/>
        <v>45657</v>
      </c>
      <c r="E86" t="s">
        <v>7665</v>
      </c>
      <c r="F86">
        <v>1</v>
      </c>
      <c r="G86" t="s">
        <v>10157</v>
      </c>
      <c r="L86" t="str" cm="1">
        <f t="array" ref="L86">[1]!s_info_industry_gics(A86,1)</f>
        <v>能源</v>
      </c>
      <c r="M86" t="str" cm="1">
        <f t="array" ref="M86">[1]!s_info_industry_gicscode(A86,1)</f>
        <v>10</v>
      </c>
      <c r="N86" t="str">
        <f>[1]!s_info_industry_gics(A86,2)</f>
        <v>能源Ⅱ</v>
      </c>
      <c r="O86" t="str">
        <f>[1]!s_info_industry_gicscode(A86,2)</f>
        <v>1010</v>
      </c>
      <c r="P86" cm="1">
        <f t="array" ref="P86">[1]!s_stmnote_suppliertop5(A86,D86,1)</f>
        <v>0</v>
      </c>
      <c r="Q86">
        <f>[1]!s_stmnote_suppliertop5(A86,D86,2)</f>
        <v>0</v>
      </c>
      <c r="R86" cm="1">
        <f t="array" ref="R86">[1]!s_stmnote_suppliertop5(A86,D86,3)</f>
        <v>0</v>
      </c>
      <c r="S86" cm="1">
        <f t="array" ref="S86">[1]!s_stmnote_suppliertop5(A86,D86,4)</f>
        <v>0</v>
      </c>
      <c r="T86" cm="1">
        <f t="array" ref="T86">[1]!s_stmnote_suppliertop5(A86,D86,5)</f>
        <v>0</v>
      </c>
      <c r="U86" s="9">
        <f>[1]!s_stmnote_purchasetop5_pct(A86,D86)</f>
        <v>0</v>
      </c>
      <c r="V86" cm="1">
        <f t="array" ref="V86">[1]!s_stmnote_customertop5($A86,$D86,1)</f>
        <v>0</v>
      </c>
      <c r="W86" cm="1">
        <f t="array" ref="W86">[1]!s_stmnote_customertop5($A86,$D86,2)</f>
        <v>0</v>
      </c>
      <c r="X86" cm="1">
        <f t="array" ref="X86">[1]!s_stmnote_customertop5($A86,$D86,3)</f>
        <v>0</v>
      </c>
      <c r="Y86" cm="1">
        <f t="array" ref="Y86">[1]!s_stmnote_customertop5($A86,$D86,4)</f>
        <v>0</v>
      </c>
      <c r="Z86" cm="1">
        <f t="array" ref="Z86">[1]!s_stmnote_customertop5($A86,$D86,5)</f>
        <v>0</v>
      </c>
      <c r="AA86" s="9">
        <f>[1]!s_stmnote_salestop5_pct(A86,D86)</f>
        <v>0</v>
      </c>
      <c r="AB86" s="9">
        <f>[1]!s_fa_arturn(A86,D86)</f>
        <v>0</v>
      </c>
      <c r="AC86" s="9">
        <f>[1]!fa_apturn(A86,D86)</f>
        <v>0</v>
      </c>
      <c r="AD86" s="9">
        <f>[1]!s_fa_invturn(A86,D86)</f>
        <v>0</v>
      </c>
    </row>
    <row r="87" spans="1:30">
      <c r="A87">
        <v>506</v>
      </c>
      <c r="B87" t="s">
        <v>47</v>
      </c>
      <c r="C87" t="s">
        <v>1669</v>
      </c>
      <c r="D87" s="8">
        <f t="shared" si="2"/>
        <v>45291</v>
      </c>
      <c r="E87" t="s">
        <v>7058</v>
      </c>
      <c r="F87">
        <v>1</v>
      </c>
      <c r="G87" t="s">
        <v>7941</v>
      </c>
      <c r="L87" t="str" cm="1">
        <f t="array" ref="L87">[1]!s_info_industry_gics(A87,1)</f>
        <v>材料</v>
      </c>
      <c r="M87" t="str" cm="1">
        <f t="array" ref="M87">[1]!s_info_industry_gicscode(A87,1)</f>
        <v>15</v>
      </c>
      <c r="N87" t="str">
        <f>[1]!s_info_industry_gics(A87,2)</f>
        <v>材料Ⅱ</v>
      </c>
      <c r="O87" t="str">
        <f>[1]!s_info_industry_gicscode(A87,2)</f>
        <v>1510</v>
      </c>
      <c r="P87" cm="1">
        <f t="array" ref="P87">[1]!s_stmnote_suppliertop5(A87,D87,1)</f>
        <v>0</v>
      </c>
      <c r="Q87">
        <f>[1]!s_stmnote_suppliertop5(A87,D87,2)</f>
        <v>0</v>
      </c>
      <c r="R87" cm="1">
        <f t="array" ref="R87">[1]!s_stmnote_suppliertop5(A87,D87,3)</f>
        <v>0</v>
      </c>
      <c r="S87" cm="1">
        <f t="array" ref="S87">[1]!s_stmnote_suppliertop5(A87,D87,4)</f>
        <v>0</v>
      </c>
      <c r="T87" cm="1">
        <f t="array" ref="T87">[1]!s_stmnote_suppliertop5(A87,D87,5)</f>
        <v>0</v>
      </c>
      <c r="U87" s="9">
        <f>[1]!s_stmnote_purchasetop5_pct(A87,D87)</f>
        <v>0</v>
      </c>
      <c r="V87" t="str" cm="1">
        <f t="array" ref="V87">[1]!s_stmnote_customertop5($A87,$D87,1)</f>
        <v>ABCREFINERY(AUSTRALIA)PTYLIMITED</v>
      </c>
      <c r="W87" t="str" cm="1">
        <f t="array" ref="W87">[1]!s_stmnote_customertop5($A87,$D87,2)</f>
        <v>客户1</v>
      </c>
      <c r="X87" t="str" cm="1">
        <f t="array" ref="X87">[1]!s_stmnote_customertop5($A87,$D87,3)</f>
        <v>客户2</v>
      </c>
      <c r="Y87" t="str" cm="1">
        <f t="array" ref="Y87">[1]!s_stmnote_customertop5($A87,$D87,4)</f>
        <v>客户3</v>
      </c>
      <c r="Z87" t="str" cm="1">
        <f t="array" ref="Z87">[1]!s_stmnote_customertop5($A87,$D87,5)</f>
        <v>客户4</v>
      </c>
      <c r="AA87" s="9">
        <f>[1]!s_stmnote_salestop5_pct(A87,D87)</f>
        <v>94.6</v>
      </c>
      <c r="AB87" s="9">
        <f>[1]!s_fa_arturn(A87,D87)</f>
        <v>0</v>
      </c>
      <c r="AC87" s="9">
        <f>[1]!fa_apturn(A87,D87)</f>
        <v>3.0112395525385498</v>
      </c>
      <c r="AD87" s="9">
        <f>[1]!s_fa_invturn(A87,D87)</f>
        <v>2.1334</v>
      </c>
    </row>
    <row r="88" spans="1:30">
      <c r="A88">
        <v>603</v>
      </c>
      <c r="B88" t="s">
        <v>74</v>
      </c>
      <c r="C88" t="s">
        <v>1777</v>
      </c>
      <c r="D88" s="8">
        <f t="shared" si="2"/>
        <v>45291</v>
      </c>
      <c r="E88" t="s">
        <v>7057</v>
      </c>
      <c r="F88">
        <v>1</v>
      </c>
      <c r="G88" t="s">
        <v>8002</v>
      </c>
      <c r="L88" t="str" cm="1">
        <f t="array" ref="L88">[1]!s_info_industry_gics(A88,1)</f>
        <v>材料</v>
      </c>
      <c r="M88" t="str" cm="1">
        <f t="array" ref="M88">[1]!s_info_industry_gicscode(A88,1)</f>
        <v>15</v>
      </c>
      <c r="N88" t="str">
        <f>[1]!s_info_industry_gics(A88,2)</f>
        <v>材料Ⅱ</v>
      </c>
      <c r="O88" t="str">
        <f>[1]!s_info_industry_gicscode(A88,2)</f>
        <v>1510</v>
      </c>
      <c r="P88" cm="1">
        <f t="array" ref="P88">[1]!s_stmnote_suppliertop5(A88,D88,1)</f>
        <v>0</v>
      </c>
      <c r="Q88">
        <f>[1]!s_stmnote_suppliertop5(A88,D88,2)</f>
        <v>0</v>
      </c>
      <c r="R88" cm="1">
        <f t="array" ref="R88">[1]!s_stmnote_suppliertop5(A88,D88,3)</f>
        <v>0</v>
      </c>
      <c r="S88" cm="1">
        <f t="array" ref="S88">[1]!s_stmnote_suppliertop5(A88,D88,4)</f>
        <v>0</v>
      </c>
      <c r="T88" cm="1">
        <f t="array" ref="T88">[1]!s_stmnote_suppliertop5(A88,D88,5)</f>
        <v>0</v>
      </c>
      <c r="U88" s="9">
        <f>[1]!s_stmnote_purchasetop5_pct(A88,D88)</f>
        <v>0</v>
      </c>
      <c r="V88" t="str" cm="1">
        <f t="array" ref="V88">[1]!s_stmnote_customertop5($A88,$D88,1)</f>
        <v>客户一</v>
      </c>
      <c r="W88" t="str" cm="1">
        <f t="array" ref="W88">[1]!s_stmnote_customertop5($A88,$D88,2)</f>
        <v>客户二</v>
      </c>
      <c r="X88" t="str" cm="1">
        <f t="array" ref="X88">[1]!s_stmnote_customertop5($A88,$D88,3)</f>
        <v>客户三</v>
      </c>
      <c r="Y88" t="str" cm="1">
        <f t="array" ref="Y88">[1]!s_stmnote_customertop5($A88,$D88,4)</f>
        <v>客户四</v>
      </c>
      <c r="Z88" t="str" cm="1">
        <f t="array" ref="Z88">[1]!s_stmnote_customertop5($A88,$D88,5)</f>
        <v>客户五</v>
      </c>
      <c r="AA88" s="9">
        <f>[1]!s_stmnote_salestop5_pct(A88,D88)</f>
        <v>44.39</v>
      </c>
      <c r="AB88" s="9">
        <f>[1]!s_fa_arturn(A88,D88)</f>
        <v>71.97</v>
      </c>
      <c r="AC88" s="9">
        <f>[1]!fa_apturn(A88,D88)</f>
        <v>4.1805929933928301</v>
      </c>
      <c r="AD88" s="9">
        <f>[1]!s_fa_invturn(A88,D88)</f>
        <v>6.2515000000000001</v>
      </c>
    </row>
    <row r="89" spans="1:30">
      <c r="A89">
        <v>603</v>
      </c>
      <c r="B89" t="s">
        <v>74</v>
      </c>
      <c r="C89" t="s">
        <v>1777</v>
      </c>
      <c r="D89" s="8">
        <f t="shared" si="2"/>
        <v>45657</v>
      </c>
      <c r="E89" t="s">
        <v>7129</v>
      </c>
      <c r="F89">
        <v>1</v>
      </c>
      <c r="G89" t="s">
        <v>8003</v>
      </c>
      <c r="L89" t="str" cm="1">
        <f t="array" ref="L89">[1]!s_info_industry_gics(A89,1)</f>
        <v>材料</v>
      </c>
      <c r="M89" t="str" cm="1">
        <f t="array" ref="M89">[1]!s_info_industry_gicscode(A89,1)</f>
        <v>15</v>
      </c>
      <c r="N89" t="str">
        <f>[1]!s_info_industry_gics(A89,2)</f>
        <v>材料Ⅱ</v>
      </c>
      <c r="O89" t="str">
        <f>[1]!s_info_industry_gicscode(A89,2)</f>
        <v>1510</v>
      </c>
      <c r="P89" cm="1">
        <f t="array" ref="P89">[1]!s_stmnote_suppliertop5(A89,D89,1)</f>
        <v>0</v>
      </c>
      <c r="Q89">
        <f>[1]!s_stmnote_suppliertop5(A89,D89,2)</f>
        <v>0</v>
      </c>
      <c r="R89" cm="1">
        <f t="array" ref="R89">[1]!s_stmnote_suppliertop5(A89,D89,3)</f>
        <v>0</v>
      </c>
      <c r="S89" cm="1">
        <f t="array" ref="S89">[1]!s_stmnote_suppliertop5(A89,D89,4)</f>
        <v>0</v>
      </c>
      <c r="T89" cm="1">
        <f t="array" ref="T89">[1]!s_stmnote_suppliertop5(A89,D89,5)</f>
        <v>0</v>
      </c>
      <c r="U89" s="9">
        <f>[1]!s_stmnote_purchasetop5_pct(A89,D89)</f>
        <v>0</v>
      </c>
      <c r="V89" cm="1">
        <f t="array" ref="V89">[1]!s_stmnote_customertop5($A89,$D89,1)</f>
        <v>0</v>
      </c>
      <c r="W89" cm="1">
        <f t="array" ref="W89">[1]!s_stmnote_customertop5($A89,$D89,2)</f>
        <v>0</v>
      </c>
      <c r="X89" cm="1">
        <f t="array" ref="X89">[1]!s_stmnote_customertop5($A89,$D89,3)</f>
        <v>0</v>
      </c>
      <c r="Y89" cm="1">
        <f t="array" ref="Y89">[1]!s_stmnote_customertop5($A89,$D89,4)</f>
        <v>0</v>
      </c>
      <c r="Z89" cm="1">
        <f t="array" ref="Z89">[1]!s_stmnote_customertop5($A89,$D89,5)</f>
        <v>0</v>
      </c>
      <c r="AA89" s="9">
        <f>[1]!s_stmnote_salestop5_pct(A89,D89)</f>
        <v>0</v>
      </c>
      <c r="AB89" s="9">
        <f>[1]!s_fa_arturn(A89,D89)</f>
        <v>0</v>
      </c>
      <c r="AC89" s="9">
        <f>[1]!fa_apturn(A89,D89)</f>
        <v>0</v>
      </c>
      <c r="AD89" s="9">
        <f>[1]!s_fa_invturn(A89,D89)</f>
        <v>0</v>
      </c>
    </row>
    <row r="90" spans="1:30">
      <c r="A90">
        <v>975</v>
      </c>
      <c r="B90" t="s">
        <v>156</v>
      </c>
      <c r="C90" t="s">
        <v>2091</v>
      </c>
      <c r="D90" s="8">
        <f t="shared" si="2"/>
        <v>44561</v>
      </c>
      <c r="E90" t="s">
        <v>7017</v>
      </c>
      <c r="F90">
        <v>1</v>
      </c>
      <c r="G90" t="s">
        <v>8140</v>
      </c>
      <c r="L90" t="str" cm="1">
        <f t="array" ref="L90">[1]!s_info_industry_gics(A90,1)</f>
        <v>材料</v>
      </c>
      <c r="M90" t="str" cm="1">
        <f t="array" ref="M90">[1]!s_info_industry_gicscode(A90,1)</f>
        <v>15</v>
      </c>
      <c r="N90" t="str">
        <f>[1]!s_info_industry_gics(A90,2)</f>
        <v>材料Ⅱ</v>
      </c>
      <c r="O90" t="str">
        <f>[1]!s_info_industry_gicscode(A90,2)</f>
        <v>1510</v>
      </c>
      <c r="P90" cm="1">
        <f t="array" ref="P90">[1]!s_stmnote_suppliertop5(A90,D90,1)</f>
        <v>0</v>
      </c>
      <c r="Q90">
        <f>[1]!s_stmnote_suppliertop5(A90,D90,2)</f>
        <v>0</v>
      </c>
      <c r="R90" cm="1">
        <f t="array" ref="R90">[1]!s_stmnote_suppliertop5(A90,D90,3)</f>
        <v>0</v>
      </c>
      <c r="S90" cm="1">
        <f t="array" ref="S90">[1]!s_stmnote_suppliertop5(A90,D90,4)</f>
        <v>0</v>
      </c>
      <c r="T90" cm="1">
        <f t="array" ref="T90">[1]!s_stmnote_suppliertop5(A90,D90,5)</f>
        <v>0</v>
      </c>
      <c r="U90" s="9">
        <f>[1]!s_stmnote_purchasetop5_pct(A90,D90)</f>
        <v>27.05</v>
      </c>
      <c r="V90" cm="1">
        <f t="array" ref="V90">[1]!s_stmnote_customertop5($A90,$D90,1)</f>
        <v>0</v>
      </c>
      <c r="W90" cm="1">
        <f t="array" ref="W90">[1]!s_stmnote_customertop5($A90,$D90,2)</f>
        <v>0</v>
      </c>
      <c r="X90" cm="1">
        <f t="array" ref="X90">[1]!s_stmnote_customertop5($A90,$D90,3)</f>
        <v>0</v>
      </c>
      <c r="Y90" cm="1">
        <f t="array" ref="Y90">[1]!s_stmnote_customertop5($A90,$D90,4)</f>
        <v>0</v>
      </c>
      <c r="Z90" cm="1">
        <f t="array" ref="Z90">[1]!s_stmnote_customertop5($A90,$D90,5)</f>
        <v>0</v>
      </c>
      <c r="AA90" s="9">
        <f>[1]!s_stmnote_salestop5_pct(A90,D90)</f>
        <v>53.91</v>
      </c>
      <c r="AB90" s="9">
        <f>[1]!s_fa_arturn(A90,D90)</f>
        <v>204.88419999999999</v>
      </c>
      <c r="AC90" s="9">
        <f>[1]!fa_apturn(A90,D90)</f>
        <v>47.509837039176297</v>
      </c>
      <c r="AD90" s="9">
        <f>[1]!s_fa_invturn(A90,D90)</f>
        <v>6.5888</v>
      </c>
    </row>
    <row r="91" spans="1:30">
      <c r="A91">
        <v>975</v>
      </c>
      <c r="B91" t="s">
        <v>156</v>
      </c>
      <c r="C91" t="s">
        <v>2092</v>
      </c>
      <c r="D91" s="8">
        <f t="shared" si="2"/>
        <v>44561</v>
      </c>
      <c r="E91" t="s">
        <v>7048</v>
      </c>
      <c r="F91">
        <v>1</v>
      </c>
      <c r="G91" t="s">
        <v>8140</v>
      </c>
      <c r="L91" t="str" cm="1">
        <f t="array" ref="L91">[1]!s_info_industry_gics(A91,1)</f>
        <v>材料</v>
      </c>
      <c r="M91" t="str" cm="1">
        <f t="array" ref="M91">[1]!s_info_industry_gicscode(A91,1)</f>
        <v>15</v>
      </c>
      <c r="N91" t="str">
        <f>[1]!s_info_industry_gics(A91,2)</f>
        <v>材料Ⅱ</v>
      </c>
      <c r="O91" t="str">
        <f>[1]!s_info_industry_gicscode(A91,2)</f>
        <v>1510</v>
      </c>
      <c r="P91" cm="1">
        <f t="array" ref="P91">[1]!s_stmnote_suppliertop5(A91,D91,1)</f>
        <v>0</v>
      </c>
      <c r="Q91">
        <f>[1]!s_stmnote_suppliertop5(A91,D91,2)</f>
        <v>0</v>
      </c>
      <c r="R91" cm="1">
        <f t="array" ref="R91">[1]!s_stmnote_suppliertop5(A91,D91,3)</f>
        <v>0</v>
      </c>
      <c r="S91" cm="1">
        <f t="array" ref="S91">[1]!s_stmnote_suppliertop5(A91,D91,4)</f>
        <v>0</v>
      </c>
      <c r="T91" cm="1">
        <f t="array" ref="T91">[1]!s_stmnote_suppliertop5(A91,D91,5)</f>
        <v>0</v>
      </c>
      <c r="U91" s="9">
        <f>[1]!s_stmnote_purchasetop5_pct(A91,D91)</f>
        <v>27.05</v>
      </c>
      <c r="V91" cm="1">
        <f t="array" ref="V91">[1]!s_stmnote_customertop5($A91,$D91,1)</f>
        <v>0</v>
      </c>
      <c r="W91" cm="1">
        <f t="array" ref="W91">[1]!s_stmnote_customertop5($A91,$D91,2)</f>
        <v>0</v>
      </c>
      <c r="X91" cm="1">
        <f t="array" ref="X91">[1]!s_stmnote_customertop5($A91,$D91,3)</f>
        <v>0</v>
      </c>
      <c r="Y91" cm="1">
        <f t="array" ref="Y91">[1]!s_stmnote_customertop5($A91,$D91,4)</f>
        <v>0</v>
      </c>
      <c r="Z91" cm="1">
        <f t="array" ref="Z91">[1]!s_stmnote_customertop5($A91,$D91,5)</f>
        <v>0</v>
      </c>
      <c r="AA91" s="9">
        <f>[1]!s_stmnote_salestop5_pct(A91,D91)</f>
        <v>53.91</v>
      </c>
      <c r="AB91" s="9">
        <f>[1]!s_fa_arturn(A91,D91)</f>
        <v>204.88419999999999</v>
      </c>
      <c r="AC91" s="9">
        <f>[1]!fa_apturn(A91,D91)</f>
        <v>47.509837039176297</v>
      </c>
      <c r="AD91" s="9">
        <f>[1]!s_fa_invturn(A91,D91)</f>
        <v>6.5888</v>
      </c>
    </row>
    <row r="92" spans="1:30">
      <c r="A92">
        <v>975</v>
      </c>
      <c r="B92" t="s">
        <v>156</v>
      </c>
      <c r="C92" t="s">
        <v>2093</v>
      </c>
      <c r="D92" s="8">
        <f t="shared" si="2"/>
        <v>44926</v>
      </c>
      <c r="E92" t="s">
        <v>7079</v>
      </c>
      <c r="F92">
        <v>1</v>
      </c>
      <c r="G92" t="s">
        <v>8141</v>
      </c>
      <c r="L92" t="str" cm="1">
        <f t="array" ref="L92">[1]!s_info_industry_gics(A92,1)</f>
        <v>材料</v>
      </c>
      <c r="M92" t="str" cm="1">
        <f t="array" ref="M92">[1]!s_info_industry_gicscode(A92,1)</f>
        <v>15</v>
      </c>
      <c r="N92" t="str">
        <f>[1]!s_info_industry_gics(A92,2)</f>
        <v>材料Ⅱ</v>
      </c>
      <c r="O92" t="str">
        <f>[1]!s_info_industry_gicscode(A92,2)</f>
        <v>1510</v>
      </c>
      <c r="P92" t="str" cm="1">
        <f t="array" ref="P92">[1]!s_stmnote_suppliertop5(A92,D92,1)</f>
        <v>YANCOAL</v>
      </c>
      <c r="Q92" t="str">
        <f>[1]!s_stmnote_suppliertop5(A92,D92,2)</f>
        <v>上海中泰多经国际贸易有限责任公司</v>
      </c>
      <c r="R92" t="str" cm="1">
        <f t="array" ref="R92">[1]!s_stmnote_suppliertop5(A92,D92,3)</f>
        <v>个旧市自立矿冶有限公司</v>
      </c>
      <c r="S92" t="str" cm="1">
        <f t="array" ref="S92">[1]!s_stmnote_suppliertop5(A92,D92,4)</f>
        <v>上海济金国际贸易有限公司</v>
      </c>
      <c r="T92" t="str" cm="1">
        <f t="array" ref="T92">[1]!s_stmnote_suppliertop5(A92,D92,5)</f>
        <v>河南金利金铅集团有限公司</v>
      </c>
      <c r="U92" s="9">
        <f>[1]!s_stmnote_purchasetop5_pct(A92,D92)</f>
        <v>35.049999999999997</v>
      </c>
      <c r="V92" t="str" cm="1">
        <f t="array" ref="V92">[1]!s_stmnote_customertop5($A92,$D92,1)</f>
        <v>河南中原黄金冶炼厂有限责任公司</v>
      </c>
      <c r="W92" t="str" cm="1">
        <f t="array" ref="W92">[1]!s_stmnote_customertop5($A92,$D92,2)</f>
        <v>山东恒邦冶炼股份有限公司</v>
      </c>
      <c r="X92" t="str" cm="1">
        <f t="array" ref="X92">[1]!s_stmnote_customertop5($A92,$D92,3)</f>
        <v>厦门象屿物流集团有限责任公司</v>
      </c>
      <c r="Y92" t="str" cm="1">
        <f t="array" ref="Y92">[1]!s_stmnote_customertop5($A92,$D92,4)</f>
        <v>远大生水资源有限公司</v>
      </c>
      <c r="Z92" t="str" cm="1">
        <f t="array" ref="Z92">[1]!s_stmnote_customertop5($A92,$D92,5)</f>
        <v>河南金利金铅集团有限公司</v>
      </c>
      <c r="AA92" s="9">
        <f>[1]!s_stmnote_salestop5_pct(A92,D92)</f>
        <v>46.7</v>
      </c>
      <c r="AB92" s="9">
        <f>[1]!s_fa_arturn(A92,D92)</f>
        <v>210.0932</v>
      </c>
      <c r="AC92" s="9">
        <f>[1]!fa_apturn(A92,D92)</f>
        <v>31.6042129574179</v>
      </c>
      <c r="AD92" s="9">
        <f>[1]!s_fa_invturn(A92,D92)</f>
        <v>5.2794999999999996</v>
      </c>
    </row>
    <row r="93" spans="1:30">
      <c r="A93">
        <v>975</v>
      </c>
      <c r="B93" t="s">
        <v>156</v>
      </c>
      <c r="C93" t="s">
        <v>2094</v>
      </c>
      <c r="D93" s="8">
        <f t="shared" si="2"/>
        <v>44926</v>
      </c>
      <c r="E93" t="s">
        <v>6951</v>
      </c>
      <c r="F93">
        <v>1</v>
      </c>
      <c r="G93" t="s">
        <v>8141</v>
      </c>
      <c r="L93" t="str" cm="1">
        <f t="array" ref="L93">[1]!s_info_industry_gics(A93,1)</f>
        <v>材料</v>
      </c>
      <c r="M93" t="str" cm="1">
        <f t="array" ref="M93">[1]!s_info_industry_gicscode(A93,1)</f>
        <v>15</v>
      </c>
      <c r="N93" t="str">
        <f>[1]!s_info_industry_gics(A93,2)</f>
        <v>材料Ⅱ</v>
      </c>
      <c r="O93" t="str">
        <f>[1]!s_info_industry_gicscode(A93,2)</f>
        <v>1510</v>
      </c>
      <c r="P93" t="str" cm="1">
        <f t="array" ref="P93">[1]!s_stmnote_suppliertop5(A93,D93,1)</f>
        <v>YANCOAL</v>
      </c>
      <c r="Q93" t="str">
        <f>[1]!s_stmnote_suppliertop5(A93,D93,2)</f>
        <v>上海中泰多经国际贸易有限责任公司</v>
      </c>
      <c r="R93" t="str" cm="1">
        <f t="array" ref="R93">[1]!s_stmnote_suppliertop5(A93,D93,3)</f>
        <v>个旧市自立矿冶有限公司</v>
      </c>
      <c r="S93" t="str" cm="1">
        <f t="array" ref="S93">[1]!s_stmnote_suppliertop5(A93,D93,4)</f>
        <v>上海济金国际贸易有限公司</v>
      </c>
      <c r="T93" t="str" cm="1">
        <f t="array" ref="T93">[1]!s_stmnote_suppliertop5(A93,D93,5)</f>
        <v>河南金利金铅集团有限公司</v>
      </c>
      <c r="U93" s="9">
        <f>[1]!s_stmnote_purchasetop5_pct(A93,D93)</f>
        <v>35.049999999999997</v>
      </c>
      <c r="V93" t="str" cm="1">
        <f t="array" ref="V93">[1]!s_stmnote_customertop5($A93,$D93,1)</f>
        <v>河南中原黄金冶炼厂有限责任公司</v>
      </c>
      <c r="W93" t="str" cm="1">
        <f t="array" ref="W93">[1]!s_stmnote_customertop5($A93,$D93,2)</f>
        <v>山东恒邦冶炼股份有限公司</v>
      </c>
      <c r="X93" t="str" cm="1">
        <f t="array" ref="X93">[1]!s_stmnote_customertop5($A93,$D93,3)</f>
        <v>厦门象屿物流集团有限责任公司</v>
      </c>
      <c r="Y93" t="str" cm="1">
        <f t="array" ref="Y93">[1]!s_stmnote_customertop5($A93,$D93,4)</f>
        <v>远大生水资源有限公司</v>
      </c>
      <c r="Z93" t="str" cm="1">
        <f t="array" ref="Z93">[1]!s_stmnote_customertop5($A93,$D93,5)</f>
        <v>河南金利金铅集团有限公司</v>
      </c>
      <c r="AA93" s="9">
        <f>[1]!s_stmnote_salestop5_pct(A93,D93)</f>
        <v>46.7</v>
      </c>
      <c r="AB93" s="9">
        <f>[1]!s_fa_arturn(A93,D93)</f>
        <v>210.0932</v>
      </c>
      <c r="AC93" s="9">
        <f>[1]!fa_apturn(A93,D93)</f>
        <v>31.6042129574179</v>
      </c>
      <c r="AD93" s="9">
        <f>[1]!s_fa_invturn(A93,D93)</f>
        <v>5.2794999999999996</v>
      </c>
    </row>
    <row r="94" spans="1:30">
      <c r="A94">
        <v>975</v>
      </c>
      <c r="B94" t="s">
        <v>156</v>
      </c>
      <c r="C94" t="s">
        <v>2095</v>
      </c>
      <c r="D94" s="8">
        <f t="shared" si="2"/>
        <v>45291</v>
      </c>
      <c r="E94" t="s">
        <v>7034</v>
      </c>
      <c r="F94">
        <v>1</v>
      </c>
      <c r="G94" t="s">
        <v>8141</v>
      </c>
      <c r="L94" t="str" cm="1">
        <f t="array" ref="L94">[1]!s_info_industry_gics(A94,1)</f>
        <v>材料</v>
      </c>
      <c r="M94" t="str" cm="1">
        <f t="array" ref="M94">[1]!s_info_industry_gicscode(A94,1)</f>
        <v>15</v>
      </c>
      <c r="N94" t="str">
        <f>[1]!s_info_industry_gics(A94,2)</f>
        <v>材料Ⅱ</v>
      </c>
      <c r="O94" t="str">
        <f>[1]!s_info_industry_gicscode(A94,2)</f>
        <v>1510</v>
      </c>
      <c r="P94" t="str" cm="1">
        <f t="array" ref="P94">[1]!s_stmnote_suppliertop5(A94,D94,1)</f>
        <v>供应商1</v>
      </c>
      <c r="Q94" t="str">
        <f>[1]!s_stmnote_suppliertop5(A94,D94,2)</f>
        <v>供应商2</v>
      </c>
      <c r="R94" t="str" cm="1">
        <f t="array" ref="R94">[1]!s_stmnote_suppliertop5(A94,D94,3)</f>
        <v>供应商3</v>
      </c>
      <c r="S94" t="str" cm="1">
        <f t="array" ref="S94">[1]!s_stmnote_suppliertop5(A94,D94,4)</f>
        <v>供应商4</v>
      </c>
      <c r="T94" t="str" cm="1">
        <f t="array" ref="T94">[1]!s_stmnote_suppliertop5(A94,D94,5)</f>
        <v>供应商5</v>
      </c>
      <c r="U94" s="9">
        <f>[1]!s_stmnote_purchasetop5_pct(A94,D94)</f>
        <v>44.05</v>
      </c>
      <c r="V94" t="str" cm="1">
        <f t="array" ref="V94">[1]!s_stmnote_customertop5($A94,$D94,1)</f>
        <v>客户1</v>
      </c>
      <c r="W94" t="str" cm="1">
        <f t="array" ref="W94">[1]!s_stmnote_customertop5($A94,$D94,2)</f>
        <v>客户2</v>
      </c>
      <c r="X94" t="str" cm="1">
        <f t="array" ref="X94">[1]!s_stmnote_customertop5($A94,$D94,3)</f>
        <v>客户3</v>
      </c>
      <c r="Y94" t="str" cm="1">
        <f t="array" ref="Y94">[1]!s_stmnote_customertop5($A94,$D94,4)</f>
        <v>客户4</v>
      </c>
      <c r="Z94" t="str" cm="1">
        <f t="array" ref="Z94">[1]!s_stmnote_customertop5($A94,$D94,5)</f>
        <v>客户5</v>
      </c>
      <c r="AA94" s="9">
        <f>[1]!s_stmnote_salestop5_pct(A94,D94)</f>
        <v>67.739999999999995</v>
      </c>
      <c r="AB94" s="9">
        <f>[1]!s_fa_arturn(A94,D94)</f>
        <v>198.06010000000001</v>
      </c>
      <c r="AC94" s="9">
        <f>[1]!fa_apturn(A94,D94)</f>
        <v>23.0155056354665</v>
      </c>
      <c r="AD94" s="9">
        <f>[1]!s_fa_invturn(A94,D94)</f>
        <v>3.8740999999999999</v>
      </c>
    </row>
    <row r="95" spans="1:30">
      <c r="A95">
        <v>975</v>
      </c>
      <c r="B95" t="s">
        <v>156</v>
      </c>
      <c r="C95" t="s">
        <v>2096</v>
      </c>
      <c r="D95" s="8">
        <f t="shared" si="2"/>
        <v>45291</v>
      </c>
      <c r="E95" t="s">
        <v>7150</v>
      </c>
      <c r="F95">
        <v>1</v>
      </c>
      <c r="G95" t="s">
        <v>8141</v>
      </c>
      <c r="L95" t="str" cm="1">
        <f t="array" ref="L95">[1]!s_info_industry_gics(A95,1)</f>
        <v>材料</v>
      </c>
      <c r="M95" t="str" cm="1">
        <f t="array" ref="M95">[1]!s_info_industry_gicscode(A95,1)</f>
        <v>15</v>
      </c>
      <c r="N95" t="str">
        <f>[1]!s_info_industry_gics(A95,2)</f>
        <v>材料Ⅱ</v>
      </c>
      <c r="O95" t="str">
        <f>[1]!s_info_industry_gicscode(A95,2)</f>
        <v>1510</v>
      </c>
      <c r="P95" t="str" cm="1">
        <f t="array" ref="P95">[1]!s_stmnote_suppliertop5(A95,D95,1)</f>
        <v>供应商1</v>
      </c>
      <c r="Q95" t="str">
        <f>[1]!s_stmnote_suppliertop5(A95,D95,2)</f>
        <v>供应商2</v>
      </c>
      <c r="R95" t="str" cm="1">
        <f t="array" ref="R95">[1]!s_stmnote_suppliertop5(A95,D95,3)</f>
        <v>供应商3</v>
      </c>
      <c r="S95" t="str" cm="1">
        <f t="array" ref="S95">[1]!s_stmnote_suppliertop5(A95,D95,4)</f>
        <v>供应商4</v>
      </c>
      <c r="T95" t="str" cm="1">
        <f t="array" ref="T95">[1]!s_stmnote_suppliertop5(A95,D95,5)</f>
        <v>供应商5</v>
      </c>
      <c r="U95" s="9">
        <f>[1]!s_stmnote_purchasetop5_pct(A95,D95)</f>
        <v>44.05</v>
      </c>
      <c r="V95" t="str" cm="1">
        <f t="array" ref="V95">[1]!s_stmnote_customertop5($A95,$D95,1)</f>
        <v>客户1</v>
      </c>
      <c r="W95" t="str" cm="1">
        <f t="array" ref="W95">[1]!s_stmnote_customertop5($A95,$D95,2)</f>
        <v>客户2</v>
      </c>
      <c r="X95" t="str" cm="1">
        <f t="array" ref="X95">[1]!s_stmnote_customertop5($A95,$D95,3)</f>
        <v>客户3</v>
      </c>
      <c r="Y95" t="str" cm="1">
        <f t="array" ref="Y95">[1]!s_stmnote_customertop5($A95,$D95,4)</f>
        <v>客户4</v>
      </c>
      <c r="Z95" t="str" cm="1">
        <f t="array" ref="Z95">[1]!s_stmnote_customertop5($A95,$D95,5)</f>
        <v>客户5</v>
      </c>
      <c r="AA95" s="9">
        <f>[1]!s_stmnote_salestop5_pct(A95,D95)</f>
        <v>67.739999999999995</v>
      </c>
      <c r="AB95" s="9">
        <f>[1]!s_fa_arturn(A95,D95)</f>
        <v>198.06010000000001</v>
      </c>
      <c r="AC95" s="9">
        <f>[1]!fa_apturn(A95,D95)</f>
        <v>23.0155056354665</v>
      </c>
      <c r="AD95" s="9">
        <f>[1]!s_fa_invturn(A95,D95)</f>
        <v>3.8740999999999999</v>
      </c>
    </row>
    <row r="96" spans="1:30">
      <c r="A96">
        <v>2128</v>
      </c>
      <c r="B96" t="s">
        <v>233</v>
      </c>
      <c r="C96" t="s">
        <v>2339</v>
      </c>
      <c r="D96" s="8">
        <f t="shared" si="2"/>
        <v>44561</v>
      </c>
      <c r="E96" t="s">
        <v>7376</v>
      </c>
      <c r="F96">
        <v>1</v>
      </c>
      <c r="G96" t="s">
        <v>8247</v>
      </c>
      <c r="L96" t="str" cm="1">
        <f t="array" ref="L96">[1]!s_info_industry_gics(A96,1)</f>
        <v>材料</v>
      </c>
      <c r="M96" t="str" cm="1">
        <f t="array" ref="M96">[1]!s_info_industry_gicscode(A96,1)</f>
        <v>15</v>
      </c>
      <c r="N96" t="str">
        <f>[1]!s_info_industry_gics(A96,2)</f>
        <v>材料Ⅱ</v>
      </c>
      <c r="O96" t="str">
        <f>[1]!s_info_industry_gicscode(A96,2)</f>
        <v>1510</v>
      </c>
      <c r="P96" t="str" cm="1">
        <f t="array" ref="P96">[1]!s_stmnote_suppliertop5(A96,D96,1)</f>
        <v>国家电投集团铝业国际贸易有限公司</v>
      </c>
      <c r="Q96" t="str">
        <f>[1]!s_stmnote_suppliertop5(A96,D96,2)</f>
        <v>内蒙古北方重型汽车股份有限公司</v>
      </c>
      <c r="R96" t="str" cm="1">
        <f t="array" ref="R96">[1]!s_stmnote_suppliertop5(A96,D96,3)</f>
        <v>霍林郭勒谌录工程机械有限责任公司</v>
      </c>
      <c r="S96" t="str" cm="1">
        <f t="array" ref="S96">[1]!s_stmnote_suppliertop5(A96,D96,4)</f>
        <v>霍林郭勒市星火运输有限责任公司</v>
      </c>
      <c r="T96" t="str" cm="1">
        <f t="array" ref="T96">[1]!s_stmnote_suppliertop5(A96,D96,5)</f>
        <v>扎鲁特旗铁进运输有限公司</v>
      </c>
      <c r="U96" s="9">
        <f>[1]!s_stmnote_purchasetop5_pct(A96,D96)</f>
        <v>35.29</v>
      </c>
      <c r="V96" t="str" cm="1">
        <f t="array" ref="V96">[1]!s_stmnote_customertop5($A96,$D96,1)</f>
        <v>内蒙古信兴新能源材料有限公司</v>
      </c>
      <c r="W96" t="str" cm="1">
        <f t="array" ref="W96">[1]!s_stmnote_customertop5($A96,$D96,2)</f>
        <v>内蒙古超今新材料有限公司</v>
      </c>
      <c r="X96" t="str" cm="1">
        <f t="array" ref="X96">[1]!s_stmnote_customertop5($A96,$D96,3)</f>
        <v>中电投东北电力燃料有限公司</v>
      </c>
      <c r="Y96" t="str" cm="1">
        <f t="array" ref="Y96">[1]!s_stmnote_customertop5($A96,$D96,4)</f>
        <v>国家电网公司东北分部</v>
      </c>
      <c r="Z96" t="str" cm="1">
        <f t="array" ref="Z96">[1]!s_stmnote_customertop5($A96,$D96,5)</f>
        <v>国家电投集团东北铝业国际贸易有限公司</v>
      </c>
      <c r="AA96" s="9">
        <f>[1]!s_stmnote_salestop5_pct(A96,D96)</f>
        <v>33.869999999999997</v>
      </c>
      <c r="AB96" s="9">
        <f>[1]!s_fa_arturn(A96,D96)</f>
        <v>10.397</v>
      </c>
      <c r="AC96" s="9">
        <f>[1]!fa_apturn(A96,D96)</f>
        <v>8.2884889646481597</v>
      </c>
      <c r="AD96" s="9">
        <f>[1]!s_fa_invturn(A96,D96)</f>
        <v>10.773999999999999</v>
      </c>
    </row>
    <row r="97" spans="1:30">
      <c r="A97">
        <v>2128</v>
      </c>
      <c r="B97" t="s">
        <v>233</v>
      </c>
      <c r="C97" t="s">
        <v>2340</v>
      </c>
      <c r="D97" s="8">
        <f t="shared" si="2"/>
        <v>44926</v>
      </c>
      <c r="E97" t="s">
        <v>7122</v>
      </c>
      <c r="F97">
        <v>2</v>
      </c>
      <c r="G97" t="s">
        <v>10491</v>
      </c>
      <c r="H97" t="s">
        <v>12043</v>
      </c>
      <c r="L97" t="str" cm="1">
        <f t="array" ref="L97">[1]!s_info_industry_gics(A97,1)</f>
        <v>材料</v>
      </c>
      <c r="M97" t="str" cm="1">
        <f t="array" ref="M97">[1]!s_info_industry_gicscode(A97,1)</f>
        <v>15</v>
      </c>
      <c r="N97" t="str">
        <f>[1]!s_info_industry_gics(A97,2)</f>
        <v>材料Ⅱ</v>
      </c>
      <c r="O97" t="str">
        <f>[1]!s_info_industry_gicscode(A97,2)</f>
        <v>1510</v>
      </c>
      <c r="P97" t="str" cm="1">
        <f t="array" ref="P97">[1]!s_stmnote_suppliertop5(A97,D97,1)</f>
        <v>国家电投集团铝业国际贸易有限公司</v>
      </c>
      <c r="Q97" t="str">
        <f>[1]!s_stmnote_suppliertop5(A97,D97,2)</f>
        <v>内蒙古霍宁碳素有限责任公司</v>
      </c>
      <c r="R97" t="str" cm="1">
        <f t="array" ref="R97">[1]!s_stmnote_suppliertop5(A97,D97,3)</f>
        <v>国家电力投资集团有限公司物资装备分公司</v>
      </c>
      <c r="S97" t="str" cm="1">
        <f t="array" ref="S97">[1]!s_stmnote_suppliertop5(A97,D97,4)</f>
        <v>新疆金风科技股份有限公司</v>
      </c>
      <c r="T97" t="str" cm="1">
        <f t="array" ref="T97">[1]!s_stmnote_suppliertop5(A97,D97,5)</f>
        <v>霍林郭勒市星火运输有限责任公司</v>
      </c>
      <c r="U97" s="9">
        <f>[1]!s_stmnote_purchasetop5_pct(A97,D97)</f>
        <v>41.88</v>
      </c>
      <c r="V97" t="str" cm="1">
        <f t="array" ref="V97">[1]!s_stmnote_customertop5($A97,$D97,1)</f>
        <v>内蒙古信兴新能源材料有限公司</v>
      </c>
      <c r="W97" t="str" cm="1">
        <f t="array" ref="W97">[1]!s_stmnote_customertop5($A97,$D97,2)</f>
        <v>内蒙古超今新材料有限公司</v>
      </c>
      <c r="X97" t="str" cm="1">
        <f t="array" ref="X97">[1]!s_stmnote_customertop5($A97,$D97,3)</f>
        <v>中电投东北电力燃料有限公司</v>
      </c>
      <c r="Y97" t="str" cm="1">
        <f t="array" ref="Y97">[1]!s_stmnote_customertop5($A97,$D97,4)</f>
        <v>国家电网公司东北分部</v>
      </c>
      <c r="Z97" t="str" cm="1">
        <f t="array" ref="Z97">[1]!s_stmnote_customertop5($A97,$D97,5)</f>
        <v>国家电投集团东北铝业国际贸易有限公司</v>
      </c>
      <c r="AA97" s="9">
        <f>[1]!s_stmnote_salestop5_pct(A97,D97)</f>
        <v>36.01</v>
      </c>
      <c r="AB97" s="9">
        <f>[1]!s_fa_arturn(A97,D97)</f>
        <v>12.2279</v>
      </c>
      <c r="AC97" s="9">
        <f>[1]!fa_apturn(A97,D97)</f>
        <v>8.0148156742593493</v>
      </c>
      <c r="AD97" s="9">
        <f>[1]!s_fa_invturn(A97,D97)</f>
        <v>9.9062999999999999</v>
      </c>
    </row>
    <row r="98" spans="1:30">
      <c r="A98">
        <v>2128</v>
      </c>
      <c r="B98" t="s">
        <v>233</v>
      </c>
      <c r="C98" t="s">
        <v>2341</v>
      </c>
      <c r="D98" s="8">
        <f t="shared" si="2"/>
        <v>44926</v>
      </c>
      <c r="E98" t="s">
        <v>6995</v>
      </c>
      <c r="F98">
        <v>1</v>
      </c>
      <c r="G98" t="s">
        <v>8248</v>
      </c>
      <c r="L98" t="str" cm="1">
        <f t="array" ref="L98">[1]!s_info_industry_gics(A98,1)</f>
        <v>材料</v>
      </c>
      <c r="M98" t="str" cm="1">
        <f t="array" ref="M98">[1]!s_info_industry_gicscode(A98,1)</f>
        <v>15</v>
      </c>
      <c r="N98" t="str">
        <f>[1]!s_info_industry_gics(A98,2)</f>
        <v>材料Ⅱ</v>
      </c>
      <c r="O98" t="str">
        <f>[1]!s_info_industry_gicscode(A98,2)</f>
        <v>1510</v>
      </c>
      <c r="P98" t="str" cm="1">
        <f t="array" ref="P98">[1]!s_stmnote_suppliertop5(A98,D98,1)</f>
        <v>国家电投集团铝业国际贸易有限公司</v>
      </c>
      <c r="Q98" t="str">
        <f>[1]!s_stmnote_suppliertop5(A98,D98,2)</f>
        <v>内蒙古霍宁碳素有限责任公司</v>
      </c>
      <c r="R98" t="str" cm="1">
        <f t="array" ref="R98">[1]!s_stmnote_suppliertop5(A98,D98,3)</f>
        <v>国家电力投资集团有限公司物资装备分公司</v>
      </c>
      <c r="S98" t="str" cm="1">
        <f t="array" ref="S98">[1]!s_stmnote_suppliertop5(A98,D98,4)</f>
        <v>新疆金风科技股份有限公司</v>
      </c>
      <c r="T98" t="str" cm="1">
        <f t="array" ref="T98">[1]!s_stmnote_suppliertop5(A98,D98,5)</f>
        <v>霍林郭勒市星火运输有限责任公司</v>
      </c>
      <c r="U98" s="9">
        <f>[1]!s_stmnote_purchasetop5_pct(A98,D98)</f>
        <v>41.88</v>
      </c>
      <c r="V98" t="str" cm="1">
        <f t="array" ref="V98">[1]!s_stmnote_customertop5($A98,$D98,1)</f>
        <v>内蒙古信兴新能源材料有限公司</v>
      </c>
      <c r="W98" t="str" cm="1">
        <f t="array" ref="W98">[1]!s_stmnote_customertop5($A98,$D98,2)</f>
        <v>内蒙古超今新材料有限公司</v>
      </c>
      <c r="X98" t="str" cm="1">
        <f t="array" ref="X98">[1]!s_stmnote_customertop5($A98,$D98,3)</f>
        <v>中电投东北电力燃料有限公司</v>
      </c>
      <c r="Y98" t="str" cm="1">
        <f t="array" ref="Y98">[1]!s_stmnote_customertop5($A98,$D98,4)</f>
        <v>国家电网公司东北分部</v>
      </c>
      <c r="Z98" t="str" cm="1">
        <f t="array" ref="Z98">[1]!s_stmnote_customertop5($A98,$D98,5)</f>
        <v>国家电投集团东北铝业国际贸易有限公司</v>
      </c>
      <c r="AA98" s="9">
        <f>[1]!s_stmnote_salestop5_pct(A98,D98)</f>
        <v>36.01</v>
      </c>
      <c r="AB98" s="9">
        <f>[1]!s_fa_arturn(A98,D98)</f>
        <v>12.2279</v>
      </c>
      <c r="AC98" s="9">
        <f>[1]!fa_apturn(A98,D98)</f>
        <v>8.0148156742593493</v>
      </c>
      <c r="AD98" s="9">
        <f>[1]!s_fa_invturn(A98,D98)</f>
        <v>9.9062999999999999</v>
      </c>
    </row>
    <row r="99" spans="1:30">
      <c r="A99">
        <v>2128</v>
      </c>
      <c r="B99" t="s">
        <v>233</v>
      </c>
      <c r="C99" t="s">
        <v>2342</v>
      </c>
      <c r="D99" s="8">
        <f t="shared" si="2"/>
        <v>44926</v>
      </c>
      <c r="E99" t="s">
        <v>7375</v>
      </c>
      <c r="F99">
        <v>1</v>
      </c>
      <c r="G99" t="s">
        <v>10492</v>
      </c>
      <c r="L99" t="str" cm="1">
        <f t="array" ref="L99">[1]!s_info_industry_gics(A99,1)</f>
        <v>材料</v>
      </c>
      <c r="M99" t="str" cm="1">
        <f t="array" ref="M99">[1]!s_info_industry_gicscode(A99,1)</f>
        <v>15</v>
      </c>
      <c r="N99" t="str">
        <f>[1]!s_info_industry_gics(A99,2)</f>
        <v>材料Ⅱ</v>
      </c>
      <c r="O99" t="str">
        <f>[1]!s_info_industry_gicscode(A99,2)</f>
        <v>1510</v>
      </c>
      <c r="P99" t="str" cm="1">
        <f t="array" ref="P99">[1]!s_stmnote_suppliertop5(A99,D99,1)</f>
        <v>国家电投集团铝业国际贸易有限公司</v>
      </c>
      <c r="Q99" t="str">
        <f>[1]!s_stmnote_suppliertop5(A99,D99,2)</f>
        <v>内蒙古霍宁碳素有限责任公司</v>
      </c>
      <c r="R99" t="str" cm="1">
        <f t="array" ref="R99">[1]!s_stmnote_suppliertop5(A99,D99,3)</f>
        <v>国家电力投资集团有限公司物资装备分公司</v>
      </c>
      <c r="S99" t="str" cm="1">
        <f t="array" ref="S99">[1]!s_stmnote_suppliertop5(A99,D99,4)</f>
        <v>新疆金风科技股份有限公司</v>
      </c>
      <c r="T99" t="str" cm="1">
        <f t="array" ref="T99">[1]!s_stmnote_suppliertop5(A99,D99,5)</f>
        <v>霍林郭勒市星火运输有限责任公司</v>
      </c>
      <c r="U99" s="9">
        <f>[1]!s_stmnote_purchasetop5_pct(A99,D99)</f>
        <v>41.88</v>
      </c>
      <c r="V99" t="str" cm="1">
        <f t="array" ref="V99">[1]!s_stmnote_customertop5($A99,$D99,1)</f>
        <v>内蒙古信兴新能源材料有限公司</v>
      </c>
      <c r="W99" t="str" cm="1">
        <f t="array" ref="W99">[1]!s_stmnote_customertop5($A99,$D99,2)</f>
        <v>内蒙古超今新材料有限公司</v>
      </c>
      <c r="X99" t="str" cm="1">
        <f t="array" ref="X99">[1]!s_stmnote_customertop5($A99,$D99,3)</f>
        <v>中电投东北电力燃料有限公司</v>
      </c>
      <c r="Y99" t="str" cm="1">
        <f t="array" ref="Y99">[1]!s_stmnote_customertop5($A99,$D99,4)</f>
        <v>国家电网公司东北分部</v>
      </c>
      <c r="Z99" t="str" cm="1">
        <f t="array" ref="Z99">[1]!s_stmnote_customertop5($A99,$D99,5)</f>
        <v>国家电投集团东北铝业国际贸易有限公司</v>
      </c>
      <c r="AA99" s="9">
        <f>[1]!s_stmnote_salestop5_pct(A99,D99)</f>
        <v>36.01</v>
      </c>
      <c r="AB99" s="9">
        <f>[1]!s_fa_arturn(A99,D99)</f>
        <v>12.2279</v>
      </c>
      <c r="AC99" s="9">
        <f>[1]!fa_apturn(A99,D99)</f>
        <v>8.0148156742593493</v>
      </c>
      <c r="AD99" s="9">
        <f>[1]!s_fa_invturn(A99,D99)</f>
        <v>9.9062999999999999</v>
      </c>
    </row>
    <row r="100" spans="1:30">
      <c r="A100">
        <v>2128</v>
      </c>
      <c r="B100" t="s">
        <v>233</v>
      </c>
      <c r="C100" t="s">
        <v>2343</v>
      </c>
      <c r="D100" s="8">
        <f t="shared" si="2"/>
        <v>45291</v>
      </c>
      <c r="E100" t="s">
        <v>6970</v>
      </c>
      <c r="F100">
        <v>2</v>
      </c>
      <c r="G100" t="s">
        <v>10493</v>
      </c>
      <c r="H100" t="s">
        <v>12044</v>
      </c>
      <c r="L100" t="str" cm="1">
        <f t="array" ref="L100">[1]!s_info_industry_gics(A100,1)</f>
        <v>材料</v>
      </c>
      <c r="M100" t="str" cm="1">
        <f t="array" ref="M100">[1]!s_info_industry_gicscode(A100,1)</f>
        <v>15</v>
      </c>
      <c r="N100" t="str">
        <f>[1]!s_info_industry_gics(A100,2)</f>
        <v>材料Ⅱ</v>
      </c>
      <c r="O100" t="str">
        <f>[1]!s_info_industry_gicscode(A100,2)</f>
        <v>1510</v>
      </c>
      <c r="P100" t="str" cm="1">
        <f t="array" ref="P100">[1]!s_stmnote_suppliertop5(A100,D100,1)</f>
        <v>国家电投集团铝业国际贸易有限公司</v>
      </c>
      <c r="Q100" t="str">
        <f>[1]!s_stmnote_suppliertop5(A100,D100,2)</f>
        <v>中国铁路沈阳局集团有限公司通辽货运中心</v>
      </c>
      <c r="R100" t="str" cm="1">
        <f t="array" ref="R100">[1]!s_stmnote_suppliertop5(A100,D100,3)</f>
        <v>内蒙古霍宁碳素有限责任公司</v>
      </c>
      <c r="S100" t="str" cm="1">
        <f t="array" ref="S100">[1]!s_stmnote_suppliertop5(A100,D100,4)</f>
        <v>明阳智慧能源集团股份公司</v>
      </c>
      <c r="T100" t="str" cm="1">
        <f t="array" ref="T100">[1]!s_stmnote_suppliertop5(A100,D100,5)</f>
        <v>国家电力投资集团有限公司物资装备分公司</v>
      </c>
      <c r="U100" s="9">
        <f>[1]!s_stmnote_purchasetop5_pct(A100,D100)</f>
        <v>46.73</v>
      </c>
      <c r="V100" t="str" cm="1">
        <f t="array" ref="V100">[1]!s_stmnote_customertop5($A100,$D100,1)</f>
        <v>内蒙古信兴新能源材料有限公司</v>
      </c>
      <c r="W100" t="str" cm="1">
        <f t="array" ref="W100">[1]!s_stmnote_customertop5($A100,$D100,2)</f>
        <v>国家电网公司东北分部</v>
      </c>
      <c r="X100" t="str" cm="1">
        <f t="array" ref="X100">[1]!s_stmnote_customertop5($A100,$D100,3)</f>
        <v>内蒙古超今新材料有限公司</v>
      </c>
      <c r="Y100" t="str" cm="1">
        <f t="array" ref="Y100">[1]!s_stmnote_customertop5($A100,$D100,4)</f>
        <v>国家电投集团铝业国际贸易有限公司</v>
      </c>
      <c r="Z100" t="str" cm="1">
        <f t="array" ref="Z100">[1]!s_stmnote_customertop5($A100,$D100,5)</f>
        <v>内蒙古天硕铝业有限公司</v>
      </c>
      <c r="AA100" s="9">
        <f>[1]!s_stmnote_salestop5_pct(A100,D100)</f>
        <v>0.32</v>
      </c>
      <c r="AB100" s="9">
        <f>[1]!s_fa_arturn(A100,D100)</f>
        <v>15.7155</v>
      </c>
      <c r="AC100" s="9">
        <f>[1]!fa_apturn(A100,D100)</f>
        <v>6.4076462597515196</v>
      </c>
      <c r="AD100" s="9">
        <f>[1]!s_fa_invturn(A100,D100)</f>
        <v>9.0693000000000001</v>
      </c>
    </row>
    <row r="101" spans="1:30">
      <c r="A101">
        <v>2128</v>
      </c>
      <c r="B101" t="s">
        <v>233</v>
      </c>
      <c r="C101" t="s">
        <v>2344</v>
      </c>
      <c r="D101" s="8">
        <f t="shared" si="2"/>
        <v>45291</v>
      </c>
      <c r="E101" t="s">
        <v>7225</v>
      </c>
      <c r="F101">
        <v>1</v>
      </c>
      <c r="G101" t="s">
        <v>8248</v>
      </c>
      <c r="L101" t="str" cm="1">
        <f t="array" ref="L101">[1]!s_info_industry_gics(A101,1)</f>
        <v>材料</v>
      </c>
      <c r="M101" t="str" cm="1">
        <f t="array" ref="M101">[1]!s_info_industry_gicscode(A101,1)</f>
        <v>15</v>
      </c>
      <c r="N101" t="str">
        <f>[1]!s_info_industry_gics(A101,2)</f>
        <v>材料Ⅱ</v>
      </c>
      <c r="O101" t="str">
        <f>[1]!s_info_industry_gicscode(A101,2)</f>
        <v>1510</v>
      </c>
      <c r="P101" t="str" cm="1">
        <f t="array" ref="P101">[1]!s_stmnote_suppliertop5(A101,D101,1)</f>
        <v>国家电投集团铝业国际贸易有限公司</v>
      </c>
      <c r="Q101" t="str">
        <f>[1]!s_stmnote_suppliertop5(A101,D101,2)</f>
        <v>中国铁路沈阳局集团有限公司通辽货运中心</v>
      </c>
      <c r="R101" t="str" cm="1">
        <f t="array" ref="R101">[1]!s_stmnote_suppliertop5(A101,D101,3)</f>
        <v>内蒙古霍宁碳素有限责任公司</v>
      </c>
      <c r="S101" t="str" cm="1">
        <f t="array" ref="S101">[1]!s_stmnote_suppliertop5(A101,D101,4)</f>
        <v>明阳智慧能源集团股份公司</v>
      </c>
      <c r="T101" t="str" cm="1">
        <f t="array" ref="T101">[1]!s_stmnote_suppliertop5(A101,D101,5)</f>
        <v>国家电力投资集团有限公司物资装备分公司</v>
      </c>
      <c r="U101" s="9">
        <f>[1]!s_stmnote_purchasetop5_pct(A101,D101)</f>
        <v>46.73</v>
      </c>
      <c r="V101" t="str" cm="1">
        <f t="array" ref="V101">[1]!s_stmnote_customertop5($A101,$D101,1)</f>
        <v>内蒙古信兴新能源材料有限公司</v>
      </c>
      <c r="W101" t="str" cm="1">
        <f t="array" ref="W101">[1]!s_stmnote_customertop5($A101,$D101,2)</f>
        <v>国家电网公司东北分部</v>
      </c>
      <c r="X101" t="str" cm="1">
        <f t="array" ref="X101">[1]!s_stmnote_customertop5($A101,$D101,3)</f>
        <v>内蒙古超今新材料有限公司</v>
      </c>
      <c r="Y101" t="str" cm="1">
        <f t="array" ref="Y101">[1]!s_stmnote_customertop5($A101,$D101,4)</f>
        <v>国家电投集团铝业国际贸易有限公司</v>
      </c>
      <c r="Z101" t="str" cm="1">
        <f t="array" ref="Z101">[1]!s_stmnote_customertop5($A101,$D101,5)</f>
        <v>内蒙古天硕铝业有限公司</v>
      </c>
      <c r="AA101" s="9">
        <f>[1]!s_stmnote_salestop5_pct(A101,D101)</f>
        <v>0.32</v>
      </c>
      <c r="AB101" s="9">
        <f>[1]!s_fa_arturn(A101,D101)</f>
        <v>15.7155</v>
      </c>
      <c r="AC101" s="9">
        <f>[1]!fa_apturn(A101,D101)</f>
        <v>6.4076462597515196</v>
      </c>
      <c r="AD101" s="9">
        <f>[1]!s_fa_invturn(A101,D101)</f>
        <v>9.0693000000000001</v>
      </c>
    </row>
    <row r="102" spans="1:30">
      <c r="A102">
        <v>2128</v>
      </c>
      <c r="B102" t="s">
        <v>233</v>
      </c>
      <c r="C102" t="s">
        <v>2340</v>
      </c>
      <c r="D102" s="8">
        <f t="shared" si="2"/>
        <v>45657</v>
      </c>
      <c r="E102" t="s">
        <v>6953</v>
      </c>
      <c r="F102">
        <v>2</v>
      </c>
      <c r="G102" t="s">
        <v>10494</v>
      </c>
      <c r="H102" t="s">
        <v>12045</v>
      </c>
      <c r="L102" t="str" cm="1">
        <f t="array" ref="L102">[1]!s_info_industry_gics(A102,1)</f>
        <v>材料</v>
      </c>
      <c r="M102" t="str" cm="1">
        <f t="array" ref="M102">[1]!s_info_industry_gicscode(A102,1)</f>
        <v>15</v>
      </c>
      <c r="N102" t="str">
        <f>[1]!s_info_industry_gics(A102,2)</f>
        <v>材料Ⅱ</v>
      </c>
      <c r="O102" t="str">
        <f>[1]!s_info_industry_gicscode(A102,2)</f>
        <v>1510</v>
      </c>
      <c r="P102" cm="1">
        <f t="array" ref="P102">[1]!s_stmnote_suppliertop5(A102,D102,1)</f>
        <v>0</v>
      </c>
      <c r="Q102">
        <f>[1]!s_stmnote_suppliertop5(A102,D102,2)</f>
        <v>0</v>
      </c>
      <c r="R102" cm="1">
        <f t="array" ref="R102">[1]!s_stmnote_suppliertop5(A102,D102,3)</f>
        <v>0</v>
      </c>
      <c r="S102" cm="1">
        <f t="array" ref="S102">[1]!s_stmnote_suppliertop5(A102,D102,4)</f>
        <v>0</v>
      </c>
      <c r="T102" cm="1">
        <f t="array" ref="T102">[1]!s_stmnote_suppliertop5(A102,D102,5)</f>
        <v>0</v>
      </c>
      <c r="U102" s="9">
        <f>[1]!s_stmnote_purchasetop5_pct(A102,D102)</f>
        <v>0</v>
      </c>
      <c r="V102" cm="1">
        <f t="array" ref="V102">[1]!s_stmnote_customertop5($A102,$D102,1)</f>
        <v>0</v>
      </c>
      <c r="W102" cm="1">
        <f t="array" ref="W102">[1]!s_stmnote_customertop5($A102,$D102,2)</f>
        <v>0</v>
      </c>
      <c r="X102" cm="1">
        <f t="array" ref="X102">[1]!s_stmnote_customertop5($A102,$D102,3)</f>
        <v>0</v>
      </c>
      <c r="Y102" cm="1">
        <f t="array" ref="Y102">[1]!s_stmnote_customertop5($A102,$D102,4)</f>
        <v>0</v>
      </c>
      <c r="Z102" cm="1">
        <f t="array" ref="Z102">[1]!s_stmnote_customertop5($A102,$D102,5)</f>
        <v>0</v>
      </c>
      <c r="AA102" s="9">
        <f>[1]!s_stmnote_salestop5_pct(A102,D102)</f>
        <v>0</v>
      </c>
      <c r="AB102" s="9">
        <f>[1]!s_fa_arturn(A102,D102)</f>
        <v>0</v>
      </c>
      <c r="AC102" s="9">
        <f>[1]!fa_apturn(A102,D102)</f>
        <v>0</v>
      </c>
      <c r="AD102" s="9">
        <f>[1]!s_fa_invturn(A102,D102)</f>
        <v>0</v>
      </c>
    </row>
    <row r="103" spans="1:30">
      <c r="A103">
        <v>2128</v>
      </c>
      <c r="B103" t="s">
        <v>233</v>
      </c>
      <c r="C103" t="s">
        <v>2345</v>
      </c>
      <c r="D103" s="8">
        <f t="shared" si="2"/>
        <v>45657</v>
      </c>
      <c r="E103" t="s">
        <v>7025</v>
      </c>
      <c r="F103">
        <v>1</v>
      </c>
      <c r="G103" t="s">
        <v>10495</v>
      </c>
      <c r="L103" t="str" cm="1">
        <f t="array" ref="L103">[1]!s_info_industry_gics(A103,1)</f>
        <v>材料</v>
      </c>
      <c r="M103" t="str" cm="1">
        <f t="array" ref="M103">[1]!s_info_industry_gicscode(A103,1)</f>
        <v>15</v>
      </c>
      <c r="N103" t="str">
        <f>[1]!s_info_industry_gics(A103,2)</f>
        <v>材料Ⅱ</v>
      </c>
      <c r="O103" t="str">
        <f>[1]!s_info_industry_gicscode(A103,2)</f>
        <v>1510</v>
      </c>
      <c r="P103" cm="1">
        <f t="array" ref="P103">[1]!s_stmnote_suppliertop5(A103,D103,1)</f>
        <v>0</v>
      </c>
      <c r="Q103">
        <f>[1]!s_stmnote_suppliertop5(A103,D103,2)</f>
        <v>0</v>
      </c>
      <c r="R103" cm="1">
        <f t="array" ref="R103">[1]!s_stmnote_suppliertop5(A103,D103,3)</f>
        <v>0</v>
      </c>
      <c r="S103" cm="1">
        <f t="array" ref="S103">[1]!s_stmnote_suppliertop5(A103,D103,4)</f>
        <v>0</v>
      </c>
      <c r="T103" cm="1">
        <f t="array" ref="T103">[1]!s_stmnote_suppliertop5(A103,D103,5)</f>
        <v>0</v>
      </c>
      <c r="U103" s="9">
        <f>[1]!s_stmnote_purchasetop5_pct(A103,D103)</f>
        <v>0</v>
      </c>
      <c r="V103" cm="1">
        <f t="array" ref="V103">[1]!s_stmnote_customertop5($A103,$D103,1)</f>
        <v>0</v>
      </c>
      <c r="W103" cm="1">
        <f t="array" ref="W103">[1]!s_stmnote_customertop5($A103,$D103,2)</f>
        <v>0</v>
      </c>
      <c r="X103" cm="1">
        <f t="array" ref="X103">[1]!s_stmnote_customertop5($A103,$D103,3)</f>
        <v>0</v>
      </c>
      <c r="Y103" cm="1">
        <f t="array" ref="Y103">[1]!s_stmnote_customertop5($A103,$D103,4)</f>
        <v>0</v>
      </c>
      <c r="Z103" cm="1">
        <f t="array" ref="Z103">[1]!s_stmnote_customertop5($A103,$D103,5)</f>
        <v>0</v>
      </c>
      <c r="AA103" s="9">
        <f>[1]!s_stmnote_salestop5_pct(A103,D103)</f>
        <v>0</v>
      </c>
      <c r="AB103" s="9">
        <f>[1]!s_fa_arturn(A103,D103)</f>
        <v>0</v>
      </c>
      <c r="AC103" s="9">
        <f>[1]!fa_apturn(A103,D103)</f>
        <v>0</v>
      </c>
      <c r="AD103" s="9">
        <f>[1]!s_fa_invturn(A103,D103)</f>
        <v>0</v>
      </c>
    </row>
    <row r="104" spans="1:30">
      <c r="A104">
        <v>600259</v>
      </c>
      <c r="B104" t="s">
        <v>847</v>
      </c>
      <c r="C104" t="s">
        <v>4613</v>
      </c>
      <c r="D104" s="8">
        <f t="shared" si="2"/>
        <v>44561</v>
      </c>
      <c r="E104" t="s">
        <v>7069</v>
      </c>
      <c r="F104">
        <v>1</v>
      </c>
      <c r="G104" t="s">
        <v>9231</v>
      </c>
      <c r="L104" t="str" cm="1">
        <f t="array" ref="L104">[1]!s_info_industry_gics(A104,1)</f>
        <v>材料</v>
      </c>
      <c r="M104" t="str" cm="1">
        <f t="array" ref="M104">[1]!s_info_industry_gicscode(A104,1)</f>
        <v>15</v>
      </c>
      <c r="N104" t="str">
        <f>[1]!s_info_industry_gics(A104,2)</f>
        <v>材料Ⅱ</v>
      </c>
      <c r="O104" t="str">
        <f>[1]!s_info_industry_gicscode(A104,2)</f>
        <v>1510</v>
      </c>
      <c r="P104" cm="1">
        <f t="array" ref="P104">[1]!s_stmnote_suppliertop5(A104,D104,1)</f>
        <v>0</v>
      </c>
      <c r="Q104">
        <f>[1]!s_stmnote_suppliertop5(A104,D104,2)</f>
        <v>0</v>
      </c>
      <c r="R104" cm="1">
        <f t="array" ref="R104">[1]!s_stmnote_suppliertop5(A104,D104,3)</f>
        <v>0</v>
      </c>
      <c r="S104" cm="1">
        <f t="array" ref="S104">[1]!s_stmnote_suppliertop5(A104,D104,4)</f>
        <v>0</v>
      </c>
      <c r="T104" cm="1">
        <f t="array" ref="T104">[1]!s_stmnote_suppliertop5(A104,D104,5)</f>
        <v>0</v>
      </c>
      <c r="U104" s="9">
        <f>[1]!s_stmnote_purchasetop5_pct(A104,D104)</f>
        <v>24.47</v>
      </c>
      <c r="V104" cm="1">
        <f t="array" ref="V104">[1]!s_stmnote_customertop5($A104,$D104,1)</f>
        <v>0</v>
      </c>
      <c r="W104" cm="1">
        <f t="array" ref="W104">[1]!s_stmnote_customertop5($A104,$D104,2)</f>
        <v>0</v>
      </c>
      <c r="X104" cm="1">
        <f t="array" ref="X104">[1]!s_stmnote_customertop5($A104,$D104,3)</f>
        <v>0</v>
      </c>
      <c r="Y104" cm="1">
        <f t="array" ref="Y104">[1]!s_stmnote_customertop5($A104,$D104,4)</f>
        <v>0</v>
      </c>
      <c r="Z104" cm="1">
        <f t="array" ref="Z104">[1]!s_stmnote_customertop5($A104,$D104,5)</f>
        <v>0</v>
      </c>
      <c r="AA104" s="9">
        <f>[1]!s_stmnote_salestop5_pct(A104,D104)</f>
        <v>15.87</v>
      </c>
      <c r="AB104" s="9">
        <f>[1]!s_fa_arturn(A104,D104)</f>
        <v>114.5343</v>
      </c>
      <c r="AC104" s="9">
        <f>[1]!fa_apturn(A104,D104)</f>
        <v>219.27727967926401</v>
      </c>
      <c r="AD104" s="9">
        <f>[1]!s_fa_invturn(A104,D104)</f>
        <v>8.5412999999999997</v>
      </c>
    </row>
    <row r="105" spans="1:30">
      <c r="A105">
        <v>600259</v>
      </c>
      <c r="B105" t="s">
        <v>847</v>
      </c>
      <c r="C105" t="s">
        <v>4614</v>
      </c>
      <c r="D105" s="8">
        <f t="shared" si="2"/>
        <v>44561</v>
      </c>
      <c r="E105" t="s">
        <v>7568</v>
      </c>
      <c r="F105">
        <v>1</v>
      </c>
      <c r="G105" t="s">
        <v>9231</v>
      </c>
      <c r="L105" t="str" cm="1">
        <f t="array" ref="L105">[1]!s_info_industry_gics(A105,1)</f>
        <v>材料</v>
      </c>
      <c r="M105" t="str" cm="1">
        <f t="array" ref="M105">[1]!s_info_industry_gicscode(A105,1)</f>
        <v>15</v>
      </c>
      <c r="N105" t="str">
        <f>[1]!s_info_industry_gics(A105,2)</f>
        <v>材料Ⅱ</v>
      </c>
      <c r="O105" t="str">
        <f>[1]!s_info_industry_gicscode(A105,2)</f>
        <v>1510</v>
      </c>
      <c r="P105" cm="1">
        <f t="array" ref="P105">[1]!s_stmnote_suppliertop5(A105,D105,1)</f>
        <v>0</v>
      </c>
      <c r="Q105">
        <f>[1]!s_stmnote_suppliertop5(A105,D105,2)</f>
        <v>0</v>
      </c>
      <c r="R105" cm="1">
        <f t="array" ref="R105">[1]!s_stmnote_suppliertop5(A105,D105,3)</f>
        <v>0</v>
      </c>
      <c r="S105" cm="1">
        <f t="array" ref="S105">[1]!s_stmnote_suppliertop5(A105,D105,4)</f>
        <v>0</v>
      </c>
      <c r="T105" cm="1">
        <f t="array" ref="T105">[1]!s_stmnote_suppliertop5(A105,D105,5)</f>
        <v>0</v>
      </c>
      <c r="U105" s="9">
        <f>[1]!s_stmnote_purchasetop5_pct(A105,D105)</f>
        <v>24.47</v>
      </c>
      <c r="V105" cm="1">
        <f t="array" ref="V105">[1]!s_stmnote_customertop5($A105,$D105,1)</f>
        <v>0</v>
      </c>
      <c r="W105" cm="1">
        <f t="array" ref="W105">[1]!s_stmnote_customertop5($A105,$D105,2)</f>
        <v>0</v>
      </c>
      <c r="X105" cm="1">
        <f t="array" ref="X105">[1]!s_stmnote_customertop5($A105,$D105,3)</f>
        <v>0</v>
      </c>
      <c r="Y105" cm="1">
        <f t="array" ref="Y105">[1]!s_stmnote_customertop5($A105,$D105,4)</f>
        <v>0</v>
      </c>
      <c r="Z105" cm="1">
        <f t="array" ref="Z105">[1]!s_stmnote_customertop5($A105,$D105,5)</f>
        <v>0</v>
      </c>
      <c r="AA105" s="9">
        <f>[1]!s_stmnote_salestop5_pct(A105,D105)</f>
        <v>15.87</v>
      </c>
      <c r="AB105" s="9">
        <f>[1]!s_fa_arturn(A105,D105)</f>
        <v>114.5343</v>
      </c>
      <c r="AC105" s="9">
        <f>[1]!fa_apturn(A105,D105)</f>
        <v>219.27727967926401</v>
      </c>
      <c r="AD105" s="9">
        <f>[1]!s_fa_invturn(A105,D105)</f>
        <v>8.5412999999999997</v>
      </c>
    </row>
    <row r="106" spans="1:30">
      <c r="A106">
        <v>600497</v>
      </c>
      <c r="B106" t="s">
        <v>912</v>
      </c>
      <c r="C106" t="s">
        <v>4849</v>
      </c>
      <c r="D106" s="8">
        <f t="shared" si="2"/>
        <v>44561</v>
      </c>
      <c r="E106" t="s">
        <v>7487</v>
      </c>
      <c r="F106">
        <v>1</v>
      </c>
      <c r="G106" t="s">
        <v>9331</v>
      </c>
      <c r="L106" t="str" cm="1">
        <f t="array" ref="L106">[1]!s_info_industry_gics(A106,1)</f>
        <v>材料</v>
      </c>
      <c r="M106" t="str" cm="1">
        <f t="array" ref="M106">[1]!s_info_industry_gicscode(A106,1)</f>
        <v>15</v>
      </c>
      <c r="N106" t="str">
        <f>[1]!s_info_industry_gics(A106,2)</f>
        <v>材料Ⅱ</v>
      </c>
      <c r="O106" t="str">
        <f>[1]!s_info_industry_gicscode(A106,2)</f>
        <v>1510</v>
      </c>
      <c r="P106" cm="1">
        <f t="array" ref="P106">[1]!s_stmnote_suppliertop5(A106,D106,1)</f>
        <v>0</v>
      </c>
      <c r="Q106">
        <f>[1]!s_stmnote_suppliertop5(A106,D106,2)</f>
        <v>0</v>
      </c>
      <c r="R106" cm="1">
        <f t="array" ref="R106">[1]!s_stmnote_suppliertop5(A106,D106,3)</f>
        <v>0</v>
      </c>
      <c r="S106" cm="1">
        <f t="array" ref="S106">[1]!s_stmnote_suppliertop5(A106,D106,4)</f>
        <v>0</v>
      </c>
      <c r="T106" cm="1">
        <f t="array" ref="T106">[1]!s_stmnote_suppliertop5(A106,D106,5)</f>
        <v>0</v>
      </c>
      <c r="U106" s="9">
        <f>[1]!s_stmnote_purchasetop5_pct(A106,D106)</f>
        <v>41.11</v>
      </c>
      <c r="V106" cm="1">
        <f t="array" ref="V106">[1]!s_stmnote_customertop5($A106,$D106,1)</f>
        <v>0</v>
      </c>
      <c r="W106" cm="1">
        <f t="array" ref="W106">[1]!s_stmnote_customertop5($A106,$D106,2)</f>
        <v>0</v>
      </c>
      <c r="X106" cm="1">
        <f t="array" ref="X106">[1]!s_stmnote_customertop5($A106,$D106,3)</f>
        <v>0</v>
      </c>
      <c r="Y106" cm="1">
        <f t="array" ref="Y106">[1]!s_stmnote_customertop5($A106,$D106,4)</f>
        <v>0</v>
      </c>
      <c r="Z106" cm="1">
        <f t="array" ref="Z106">[1]!s_stmnote_customertop5($A106,$D106,5)</f>
        <v>0</v>
      </c>
      <c r="AA106" s="9">
        <f>[1]!s_stmnote_salestop5_pct(A106,D106)</f>
        <v>32.4</v>
      </c>
      <c r="AB106" s="9">
        <f>[1]!s_fa_arturn(A106,D106)</f>
        <v>1180.2492999999999</v>
      </c>
      <c r="AC106" s="9">
        <f>[1]!fa_apturn(A106,D106)</f>
        <v>13.9670208910446</v>
      </c>
      <c r="AD106" s="9">
        <f>[1]!s_fa_invturn(A106,D106)</f>
        <v>11.892899999999999</v>
      </c>
    </row>
    <row r="107" spans="1:30">
      <c r="A107">
        <v>600547</v>
      </c>
      <c r="B107" t="s">
        <v>924</v>
      </c>
      <c r="C107" t="s">
        <v>4886</v>
      </c>
      <c r="D107" s="8">
        <f t="shared" si="2"/>
        <v>44561</v>
      </c>
      <c r="E107" t="s">
        <v>7095</v>
      </c>
      <c r="F107">
        <v>1</v>
      </c>
      <c r="G107" t="s">
        <v>11193</v>
      </c>
      <c r="L107" t="str" cm="1">
        <f t="array" ref="L107">[1]!s_info_industry_gics(A107,1)</f>
        <v>材料</v>
      </c>
      <c r="M107" t="str" cm="1">
        <f t="array" ref="M107">[1]!s_info_industry_gicscode(A107,1)</f>
        <v>15</v>
      </c>
      <c r="N107" t="str">
        <f>[1]!s_info_industry_gics(A107,2)</f>
        <v>材料Ⅱ</v>
      </c>
      <c r="O107" t="str">
        <f>[1]!s_info_industry_gicscode(A107,2)</f>
        <v>1510</v>
      </c>
      <c r="P107" cm="1">
        <f t="array" ref="P107">[1]!s_stmnote_suppliertop5(A107,D107,1)</f>
        <v>0</v>
      </c>
      <c r="Q107">
        <f>[1]!s_stmnote_suppliertop5(A107,D107,2)</f>
        <v>0</v>
      </c>
      <c r="R107" cm="1">
        <f t="array" ref="R107">[1]!s_stmnote_suppliertop5(A107,D107,3)</f>
        <v>0</v>
      </c>
      <c r="S107" cm="1">
        <f t="array" ref="S107">[1]!s_stmnote_suppliertop5(A107,D107,4)</f>
        <v>0</v>
      </c>
      <c r="T107" cm="1">
        <f t="array" ref="T107">[1]!s_stmnote_suppliertop5(A107,D107,5)</f>
        <v>0</v>
      </c>
      <c r="U107" s="9">
        <f>[1]!s_stmnote_purchasetop5_pct(A107,D107)</f>
        <v>54.4</v>
      </c>
      <c r="V107" t="str" cm="1">
        <f t="array" ref="V107">[1]!s_stmnote_customertop5($A107,$D107,1)</f>
        <v>上海黄金交易所</v>
      </c>
      <c r="W107" cm="1">
        <f t="array" ref="W107">[1]!s_stmnote_customertop5($A107,$D107,2)</f>
        <v>0</v>
      </c>
      <c r="X107" cm="1">
        <f t="array" ref="X107">[1]!s_stmnote_customertop5($A107,$D107,3)</f>
        <v>0</v>
      </c>
      <c r="Y107" cm="1">
        <f t="array" ref="Y107">[1]!s_stmnote_customertop5($A107,$D107,4)</f>
        <v>0</v>
      </c>
      <c r="Z107" cm="1">
        <f t="array" ref="Z107">[1]!s_stmnote_customertop5($A107,$D107,5)</f>
        <v>0</v>
      </c>
      <c r="AA107" s="9">
        <f>[1]!s_stmnote_salestop5_pct(A107,D107)</f>
        <v>56.07</v>
      </c>
      <c r="AB107" s="9">
        <f>[1]!s_fa_arturn(A107,D107)</f>
        <v>235.5428</v>
      </c>
      <c r="AC107" s="9">
        <f>[1]!fa_apturn(A107,D107)</f>
        <v>11.1646185702447</v>
      </c>
      <c r="AD107" s="9">
        <f>[1]!s_fa_invturn(A107,D107)</f>
        <v>10.969900000000001</v>
      </c>
    </row>
    <row r="108" spans="1:30">
      <c r="A108">
        <v>600547</v>
      </c>
      <c r="B108" t="s">
        <v>924</v>
      </c>
      <c r="C108" t="s">
        <v>4887</v>
      </c>
      <c r="D108" s="8">
        <f t="shared" si="2"/>
        <v>44926</v>
      </c>
      <c r="E108" t="s">
        <v>7795</v>
      </c>
      <c r="F108">
        <v>1</v>
      </c>
      <c r="G108" t="s">
        <v>8570</v>
      </c>
      <c r="L108" t="str" cm="1">
        <f t="array" ref="L108">[1]!s_info_industry_gics(A108,1)</f>
        <v>材料</v>
      </c>
      <c r="M108" t="str" cm="1">
        <f t="array" ref="M108">[1]!s_info_industry_gicscode(A108,1)</f>
        <v>15</v>
      </c>
      <c r="N108" t="str">
        <f>[1]!s_info_industry_gics(A108,2)</f>
        <v>材料Ⅱ</v>
      </c>
      <c r="O108" t="str">
        <f>[1]!s_info_industry_gicscode(A108,2)</f>
        <v>1510</v>
      </c>
      <c r="P108" cm="1">
        <f t="array" ref="P108">[1]!s_stmnote_suppliertop5(A108,D108,1)</f>
        <v>0</v>
      </c>
      <c r="Q108">
        <f>[1]!s_stmnote_suppliertop5(A108,D108,2)</f>
        <v>0</v>
      </c>
      <c r="R108" cm="1">
        <f t="array" ref="R108">[1]!s_stmnote_suppliertop5(A108,D108,3)</f>
        <v>0</v>
      </c>
      <c r="S108" cm="1">
        <f t="array" ref="S108">[1]!s_stmnote_suppliertop5(A108,D108,4)</f>
        <v>0</v>
      </c>
      <c r="T108" cm="1">
        <f t="array" ref="T108">[1]!s_stmnote_suppliertop5(A108,D108,5)</f>
        <v>0</v>
      </c>
      <c r="U108" s="9">
        <f>[1]!s_stmnote_purchasetop5_pct(A108,D108)</f>
        <v>53.58</v>
      </c>
      <c r="V108" cm="1">
        <f t="array" ref="V108">[1]!s_stmnote_customertop5($A108,$D108,1)</f>
        <v>0</v>
      </c>
      <c r="W108" cm="1">
        <f t="array" ref="W108">[1]!s_stmnote_customertop5($A108,$D108,2)</f>
        <v>0</v>
      </c>
      <c r="X108" cm="1">
        <f t="array" ref="X108">[1]!s_stmnote_customertop5($A108,$D108,3)</f>
        <v>0</v>
      </c>
      <c r="Y108" cm="1">
        <f t="array" ref="Y108">[1]!s_stmnote_customertop5($A108,$D108,4)</f>
        <v>0</v>
      </c>
      <c r="Z108" cm="1">
        <f t="array" ref="Z108">[1]!s_stmnote_customertop5($A108,$D108,5)</f>
        <v>0</v>
      </c>
      <c r="AA108" s="9">
        <f>[1]!s_stmnote_salestop5_pct(A108,D108)</f>
        <v>77.19</v>
      </c>
      <c r="AB108" s="9">
        <f>[1]!s_fa_arturn(A108,D108)</f>
        <v>387.83409999999998</v>
      </c>
      <c r="AC108" s="9">
        <f>[1]!fa_apturn(A108,D108)</f>
        <v>12.3819066927647</v>
      </c>
      <c r="AD108" s="9">
        <f>[1]!s_fa_invturn(A108,D108)</f>
        <v>12.2136</v>
      </c>
    </row>
    <row r="109" spans="1:30">
      <c r="A109">
        <v>600547</v>
      </c>
      <c r="B109" t="s">
        <v>924</v>
      </c>
      <c r="C109" t="s">
        <v>4888</v>
      </c>
      <c r="D109" s="8">
        <f t="shared" si="2"/>
        <v>45291</v>
      </c>
      <c r="E109" t="s">
        <v>7645</v>
      </c>
      <c r="F109">
        <v>1</v>
      </c>
      <c r="G109" t="s">
        <v>9355</v>
      </c>
      <c r="L109" t="str" cm="1">
        <f t="array" ref="L109">[1]!s_info_industry_gics(A109,1)</f>
        <v>材料</v>
      </c>
      <c r="M109" t="str" cm="1">
        <f t="array" ref="M109">[1]!s_info_industry_gicscode(A109,1)</f>
        <v>15</v>
      </c>
      <c r="N109" t="str">
        <f>[1]!s_info_industry_gics(A109,2)</f>
        <v>材料Ⅱ</v>
      </c>
      <c r="O109" t="str">
        <f>[1]!s_info_industry_gicscode(A109,2)</f>
        <v>1510</v>
      </c>
      <c r="P109" cm="1">
        <f t="array" ref="P109">[1]!s_stmnote_suppliertop5(A109,D109,1)</f>
        <v>0</v>
      </c>
      <c r="Q109">
        <f>[1]!s_stmnote_suppliertop5(A109,D109,2)</f>
        <v>0</v>
      </c>
      <c r="R109" cm="1">
        <f t="array" ref="R109">[1]!s_stmnote_suppliertop5(A109,D109,3)</f>
        <v>0</v>
      </c>
      <c r="S109" cm="1">
        <f t="array" ref="S109">[1]!s_stmnote_suppliertop5(A109,D109,4)</f>
        <v>0</v>
      </c>
      <c r="T109" cm="1">
        <f t="array" ref="T109">[1]!s_stmnote_suppliertop5(A109,D109,5)</f>
        <v>0</v>
      </c>
      <c r="U109" s="9">
        <f>[1]!s_stmnote_purchasetop5_pct(A109,D109)</f>
        <v>46.4</v>
      </c>
      <c r="V109" cm="1">
        <f t="array" ref="V109">[1]!s_stmnote_customertop5($A109,$D109,1)</f>
        <v>0</v>
      </c>
      <c r="W109" cm="1">
        <f t="array" ref="W109">[1]!s_stmnote_customertop5($A109,$D109,2)</f>
        <v>0</v>
      </c>
      <c r="X109" cm="1">
        <f t="array" ref="X109">[1]!s_stmnote_customertop5($A109,$D109,3)</f>
        <v>0</v>
      </c>
      <c r="Y109" cm="1">
        <f t="array" ref="Y109">[1]!s_stmnote_customertop5($A109,$D109,4)</f>
        <v>0</v>
      </c>
      <c r="Z109" cm="1">
        <f t="array" ref="Z109">[1]!s_stmnote_customertop5($A109,$D109,5)</f>
        <v>0</v>
      </c>
      <c r="AA109" s="9">
        <f>[1]!s_stmnote_salestop5_pct(A109,D109)</f>
        <v>80.209999999999994</v>
      </c>
      <c r="AB109" s="9">
        <f>[1]!s_fa_arturn(A109,D109)</f>
        <v>179.3107</v>
      </c>
      <c r="AC109" s="9">
        <f>[1]!fa_apturn(A109,D109)</f>
        <v>9.4382043330948804</v>
      </c>
      <c r="AD109" s="9">
        <f>[1]!s_fa_invturn(A109,D109)</f>
        <v>7.6406999999999998</v>
      </c>
    </row>
    <row r="110" spans="1:30">
      <c r="A110">
        <v>600547</v>
      </c>
      <c r="B110" t="s">
        <v>924</v>
      </c>
      <c r="C110" t="s">
        <v>4889</v>
      </c>
      <c r="D110" s="8">
        <f t="shared" si="2"/>
        <v>45291</v>
      </c>
      <c r="E110" t="s">
        <v>7456</v>
      </c>
      <c r="F110">
        <v>1</v>
      </c>
      <c r="G110" t="s">
        <v>7881</v>
      </c>
      <c r="L110" t="str" cm="1">
        <f t="array" ref="L110">[1]!s_info_industry_gics(A110,1)</f>
        <v>材料</v>
      </c>
      <c r="M110" t="str" cm="1">
        <f t="array" ref="M110">[1]!s_info_industry_gicscode(A110,1)</f>
        <v>15</v>
      </c>
      <c r="N110" t="str">
        <f>[1]!s_info_industry_gics(A110,2)</f>
        <v>材料Ⅱ</v>
      </c>
      <c r="O110" t="str">
        <f>[1]!s_info_industry_gicscode(A110,2)</f>
        <v>1510</v>
      </c>
      <c r="P110" cm="1">
        <f t="array" ref="P110">[1]!s_stmnote_suppliertop5(A110,D110,1)</f>
        <v>0</v>
      </c>
      <c r="Q110">
        <f>[1]!s_stmnote_suppliertop5(A110,D110,2)</f>
        <v>0</v>
      </c>
      <c r="R110" cm="1">
        <f t="array" ref="R110">[1]!s_stmnote_suppliertop5(A110,D110,3)</f>
        <v>0</v>
      </c>
      <c r="S110" cm="1">
        <f t="array" ref="S110">[1]!s_stmnote_suppliertop5(A110,D110,4)</f>
        <v>0</v>
      </c>
      <c r="T110" cm="1">
        <f t="array" ref="T110">[1]!s_stmnote_suppliertop5(A110,D110,5)</f>
        <v>0</v>
      </c>
      <c r="U110" s="9">
        <f>[1]!s_stmnote_purchasetop5_pct(A110,D110)</f>
        <v>46.4</v>
      </c>
      <c r="V110" cm="1">
        <f t="array" ref="V110">[1]!s_stmnote_customertop5($A110,$D110,1)</f>
        <v>0</v>
      </c>
      <c r="W110" cm="1">
        <f t="array" ref="W110">[1]!s_stmnote_customertop5($A110,$D110,2)</f>
        <v>0</v>
      </c>
      <c r="X110" cm="1">
        <f t="array" ref="X110">[1]!s_stmnote_customertop5($A110,$D110,3)</f>
        <v>0</v>
      </c>
      <c r="Y110" cm="1">
        <f t="array" ref="Y110">[1]!s_stmnote_customertop5($A110,$D110,4)</f>
        <v>0</v>
      </c>
      <c r="Z110" cm="1">
        <f t="array" ref="Z110">[1]!s_stmnote_customertop5($A110,$D110,5)</f>
        <v>0</v>
      </c>
      <c r="AA110" s="9">
        <f>[1]!s_stmnote_salestop5_pct(A110,D110)</f>
        <v>80.209999999999994</v>
      </c>
      <c r="AB110" s="9">
        <f>[1]!s_fa_arturn(A110,D110)</f>
        <v>179.3107</v>
      </c>
      <c r="AC110" s="9">
        <f>[1]!fa_apturn(A110,D110)</f>
        <v>9.4382043330948804</v>
      </c>
      <c r="AD110" s="9">
        <f>[1]!s_fa_invturn(A110,D110)</f>
        <v>7.6406999999999998</v>
      </c>
    </row>
    <row r="111" spans="1:30">
      <c r="A111">
        <v>600547</v>
      </c>
      <c r="B111" t="s">
        <v>924</v>
      </c>
      <c r="C111" t="s">
        <v>4890</v>
      </c>
      <c r="D111" s="8">
        <f t="shared" si="2"/>
        <v>45291</v>
      </c>
      <c r="E111" t="s">
        <v>7307</v>
      </c>
      <c r="F111">
        <v>1</v>
      </c>
      <c r="G111" t="s">
        <v>11194</v>
      </c>
      <c r="L111" t="str" cm="1">
        <f t="array" ref="L111">[1]!s_info_industry_gics(A111,1)</f>
        <v>材料</v>
      </c>
      <c r="M111" t="str" cm="1">
        <f t="array" ref="M111">[1]!s_info_industry_gicscode(A111,1)</f>
        <v>15</v>
      </c>
      <c r="N111" t="str">
        <f>[1]!s_info_industry_gics(A111,2)</f>
        <v>材料Ⅱ</v>
      </c>
      <c r="O111" t="str">
        <f>[1]!s_info_industry_gicscode(A111,2)</f>
        <v>1510</v>
      </c>
      <c r="P111" cm="1">
        <f t="array" ref="P111">[1]!s_stmnote_suppliertop5(A111,D111,1)</f>
        <v>0</v>
      </c>
      <c r="Q111">
        <f>[1]!s_stmnote_suppliertop5(A111,D111,2)</f>
        <v>0</v>
      </c>
      <c r="R111" cm="1">
        <f t="array" ref="R111">[1]!s_stmnote_suppliertop5(A111,D111,3)</f>
        <v>0</v>
      </c>
      <c r="S111" cm="1">
        <f t="array" ref="S111">[1]!s_stmnote_suppliertop5(A111,D111,4)</f>
        <v>0</v>
      </c>
      <c r="T111" cm="1">
        <f t="array" ref="T111">[1]!s_stmnote_suppliertop5(A111,D111,5)</f>
        <v>0</v>
      </c>
      <c r="U111" s="9">
        <f>[1]!s_stmnote_purchasetop5_pct(A111,D111)</f>
        <v>46.4</v>
      </c>
      <c r="V111" cm="1">
        <f t="array" ref="V111">[1]!s_stmnote_customertop5($A111,$D111,1)</f>
        <v>0</v>
      </c>
      <c r="W111" cm="1">
        <f t="array" ref="W111">[1]!s_stmnote_customertop5($A111,$D111,2)</f>
        <v>0</v>
      </c>
      <c r="X111" cm="1">
        <f t="array" ref="X111">[1]!s_stmnote_customertop5($A111,$D111,3)</f>
        <v>0</v>
      </c>
      <c r="Y111" cm="1">
        <f t="array" ref="Y111">[1]!s_stmnote_customertop5($A111,$D111,4)</f>
        <v>0</v>
      </c>
      <c r="Z111" cm="1">
        <f t="array" ref="Z111">[1]!s_stmnote_customertop5($A111,$D111,5)</f>
        <v>0</v>
      </c>
      <c r="AA111" s="9">
        <f>[1]!s_stmnote_salestop5_pct(A111,D111)</f>
        <v>80.209999999999994</v>
      </c>
      <c r="AB111" s="9">
        <f>[1]!s_fa_arturn(A111,D111)</f>
        <v>179.3107</v>
      </c>
      <c r="AC111" s="9">
        <f>[1]!fa_apturn(A111,D111)</f>
        <v>9.4382043330948804</v>
      </c>
      <c r="AD111" s="9">
        <f>[1]!s_fa_invturn(A111,D111)</f>
        <v>7.6406999999999998</v>
      </c>
    </row>
    <row r="112" spans="1:30">
      <c r="A112">
        <v>600547</v>
      </c>
      <c r="B112" t="s">
        <v>924</v>
      </c>
      <c r="C112" t="s">
        <v>4891</v>
      </c>
      <c r="D112" s="8">
        <f t="shared" si="2"/>
        <v>45291</v>
      </c>
      <c r="E112" t="s">
        <v>6944</v>
      </c>
      <c r="F112">
        <v>1</v>
      </c>
      <c r="G112" t="s">
        <v>9356</v>
      </c>
      <c r="L112" t="str" cm="1">
        <f t="array" ref="L112">[1]!s_info_industry_gics(A112,1)</f>
        <v>材料</v>
      </c>
      <c r="M112" t="str" cm="1">
        <f t="array" ref="M112">[1]!s_info_industry_gicscode(A112,1)</f>
        <v>15</v>
      </c>
      <c r="N112" t="str">
        <f>[1]!s_info_industry_gics(A112,2)</f>
        <v>材料Ⅱ</v>
      </c>
      <c r="O112" t="str">
        <f>[1]!s_info_industry_gicscode(A112,2)</f>
        <v>1510</v>
      </c>
      <c r="P112" cm="1">
        <f t="array" ref="P112">[1]!s_stmnote_suppliertop5(A112,D112,1)</f>
        <v>0</v>
      </c>
      <c r="Q112">
        <f>[1]!s_stmnote_suppliertop5(A112,D112,2)</f>
        <v>0</v>
      </c>
      <c r="R112" cm="1">
        <f t="array" ref="R112">[1]!s_stmnote_suppliertop5(A112,D112,3)</f>
        <v>0</v>
      </c>
      <c r="S112" cm="1">
        <f t="array" ref="S112">[1]!s_stmnote_suppliertop5(A112,D112,4)</f>
        <v>0</v>
      </c>
      <c r="T112" cm="1">
        <f t="array" ref="T112">[1]!s_stmnote_suppliertop5(A112,D112,5)</f>
        <v>0</v>
      </c>
      <c r="U112" s="9">
        <f>[1]!s_stmnote_purchasetop5_pct(A112,D112)</f>
        <v>46.4</v>
      </c>
      <c r="V112" cm="1">
        <f t="array" ref="V112">[1]!s_stmnote_customertop5($A112,$D112,1)</f>
        <v>0</v>
      </c>
      <c r="W112" cm="1">
        <f t="array" ref="W112">[1]!s_stmnote_customertop5($A112,$D112,2)</f>
        <v>0</v>
      </c>
      <c r="X112" cm="1">
        <f t="array" ref="X112">[1]!s_stmnote_customertop5($A112,$D112,3)</f>
        <v>0</v>
      </c>
      <c r="Y112" cm="1">
        <f t="array" ref="Y112">[1]!s_stmnote_customertop5($A112,$D112,4)</f>
        <v>0</v>
      </c>
      <c r="Z112" cm="1">
        <f t="array" ref="Z112">[1]!s_stmnote_customertop5($A112,$D112,5)</f>
        <v>0</v>
      </c>
      <c r="AA112" s="9">
        <f>[1]!s_stmnote_salestop5_pct(A112,D112)</f>
        <v>80.209999999999994</v>
      </c>
      <c r="AB112" s="9">
        <f>[1]!s_fa_arturn(A112,D112)</f>
        <v>179.3107</v>
      </c>
      <c r="AC112" s="9">
        <f>[1]!fa_apturn(A112,D112)</f>
        <v>9.4382043330948804</v>
      </c>
      <c r="AD112" s="9">
        <f>[1]!s_fa_invturn(A112,D112)</f>
        <v>7.6406999999999998</v>
      </c>
    </row>
    <row r="113" spans="1:30">
      <c r="A113">
        <v>600547</v>
      </c>
      <c r="B113" t="s">
        <v>924</v>
      </c>
      <c r="C113" t="s">
        <v>4892</v>
      </c>
      <c r="D113" s="8">
        <f t="shared" si="2"/>
        <v>45291</v>
      </c>
      <c r="E113" t="s">
        <v>7402</v>
      </c>
      <c r="F113">
        <v>1</v>
      </c>
      <c r="G113" t="s">
        <v>9355</v>
      </c>
      <c r="L113" t="str" cm="1">
        <f t="array" ref="L113">[1]!s_info_industry_gics(A113,1)</f>
        <v>材料</v>
      </c>
      <c r="M113" t="str" cm="1">
        <f t="array" ref="M113">[1]!s_info_industry_gicscode(A113,1)</f>
        <v>15</v>
      </c>
      <c r="N113" t="str">
        <f>[1]!s_info_industry_gics(A113,2)</f>
        <v>材料Ⅱ</v>
      </c>
      <c r="O113" t="str">
        <f>[1]!s_info_industry_gicscode(A113,2)</f>
        <v>1510</v>
      </c>
      <c r="P113" cm="1">
        <f t="array" ref="P113">[1]!s_stmnote_suppliertop5(A113,D113,1)</f>
        <v>0</v>
      </c>
      <c r="Q113">
        <f>[1]!s_stmnote_suppliertop5(A113,D113,2)</f>
        <v>0</v>
      </c>
      <c r="R113" cm="1">
        <f t="array" ref="R113">[1]!s_stmnote_suppliertop5(A113,D113,3)</f>
        <v>0</v>
      </c>
      <c r="S113" cm="1">
        <f t="array" ref="S113">[1]!s_stmnote_suppliertop5(A113,D113,4)</f>
        <v>0</v>
      </c>
      <c r="T113" cm="1">
        <f t="array" ref="T113">[1]!s_stmnote_suppliertop5(A113,D113,5)</f>
        <v>0</v>
      </c>
      <c r="U113" s="9">
        <f>[1]!s_stmnote_purchasetop5_pct(A113,D113)</f>
        <v>46.4</v>
      </c>
      <c r="V113" cm="1">
        <f t="array" ref="V113">[1]!s_stmnote_customertop5($A113,$D113,1)</f>
        <v>0</v>
      </c>
      <c r="W113" cm="1">
        <f t="array" ref="W113">[1]!s_stmnote_customertop5($A113,$D113,2)</f>
        <v>0</v>
      </c>
      <c r="X113" cm="1">
        <f t="array" ref="X113">[1]!s_stmnote_customertop5($A113,$D113,3)</f>
        <v>0</v>
      </c>
      <c r="Y113" cm="1">
        <f t="array" ref="Y113">[1]!s_stmnote_customertop5($A113,$D113,4)</f>
        <v>0</v>
      </c>
      <c r="Z113" cm="1">
        <f t="array" ref="Z113">[1]!s_stmnote_customertop5($A113,$D113,5)</f>
        <v>0</v>
      </c>
      <c r="AA113" s="9">
        <f>[1]!s_stmnote_salestop5_pct(A113,D113)</f>
        <v>80.209999999999994</v>
      </c>
      <c r="AB113" s="9">
        <f>[1]!s_fa_arturn(A113,D113)</f>
        <v>179.3107</v>
      </c>
      <c r="AC113" s="9">
        <f>[1]!fa_apturn(A113,D113)</f>
        <v>9.4382043330948804</v>
      </c>
      <c r="AD113" s="9">
        <f>[1]!s_fa_invturn(A113,D113)</f>
        <v>7.6406999999999998</v>
      </c>
    </row>
    <row r="114" spans="1:30">
      <c r="A114">
        <v>600547</v>
      </c>
      <c r="B114" t="s">
        <v>924</v>
      </c>
      <c r="C114" t="s">
        <v>4893</v>
      </c>
      <c r="D114" s="8">
        <f t="shared" si="2"/>
        <v>45291</v>
      </c>
      <c r="E114" t="s">
        <v>7381</v>
      </c>
      <c r="F114">
        <v>1</v>
      </c>
      <c r="G114" t="s">
        <v>7964</v>
      </c>
      <c r="L114" t="str" cm="1">
        <f t="array" ref="L114">[1]!s_info_industry_gics(A114,1)</f>
        <v>材料</v>
      </c>
      <c r="M114" t="str" cm="1">
        <f t="array" ref="M114">[1]!s_info_industry_gicscode(A114,1)</f>
        <v>15</v>
      </c>
      <c r="N114" t="str">
        <f>[1]!s_info_industry_gics(A114,2)</f>
        <v>材料Ⅱ</v>
      </c>
      <c r="O114" t="str">
        <f>[1]!s_info_industry_gicscode(A114,2)</f>
        <v>1510</v>
      </c>
      <c r="P114" cm="1">
        <f t="array" ref="P114">[1]!s_stmnote_suppliertop5(A114,D114,1)</f>
        <v>0</v>
      </c>
      <c r="Q114">
        <f>[1]!s_stmnote_suppliertop5(A114,D114,2)</f>
        <v>0</v>
      </c>
      <c r="R114" cm="1">
        <f t="array" ref="R114">[1]!s_stmnote_suppliertop5(A114,D114,3)</f>
        <v>0</v>
      </c>
      <c r="S114" cm="1">
        <f t="array" ref="S114">[1]!s_stmnote_suppliertop5(A114,D114,4)</f>
        <v>0</v>
      </c>
      <c r="T114" cm="1">
        <f t="array" ref="T114">[1]!s_stmnote_suppliertop5(A114,D114,5)</f>
        <v>0</v>
      </c>
      <c r="U114" s="9">
        <f>[1]!s_stmnote_purchasetop5_pct(A114,D114)</f>
        <v>46.4</v>
      </c>
      <c r="V114" cm="1">
        <f t="array" ref="V114">[1]!s_stmnote_customertop5($A114,$D114,1)</f>
        <v>0</v>
      </c>
      <c r="W114" cm="1">
        <f t="array" ref="W114">[1]!s_stmnote_customertop5($A114,$D114,2)</f>
        <v>0</v>
      </c>
      <c r="X114" cm="1">
        <f t="array" ref="X114">[1]!s_stmnote_customertop5($A114,$D114,3)</f>
        <v>0</v>
      </c>
      <c r="Y114" cm="1">
        <f t="array" ref="Y114">[1]!s_stmnote_customertop5($A114,$D114,4)</f>
        <v>0</v>
      </c>
      <c r="Z114" cm="1">
        <f t="array" ref="Z114">[1]!s_stmnote_customertop5($A114,$D114,5)</f>
        <v>0</v>
      </c>
      <c r="AA114" s="9">
        <f>[1]!s_stmnote_salestop5_pct(A114,D114)</f>
        <v>80.209999999999994</v>
      </c>
      <c r="AB114" s="9">
        <f>[1]!s_fa_arturn(A114,D114)</f>
        <v>179.3107</v>
      </c>
      <c r="AC114" s="9">
        <f>[1]!fa_apturn(A114,D114)</f>
        <v>9.4382043330948804</v>
      </c>
      <c r="AD114" s="9">
        <f>[1]!s_fa_invturn(A114,D114)</f>
        <v>7.6406999999999998</v>
      </c>
    </row>
    <row r="115" spans="1:30">
      <c r="A115">
        <v>600547</v>
      </c>
      <c r="B115" t="s">
        <v>924</v>
      </c>
      <c r="C115" t="s">
        <v>4894</v>
      </c>
      <c r="D115" s="8">
        <f t="shared" si="2"/>
        <v>45291</v>
      </c>
      <c r="E115" t="s">
        <v>7524</v>
      </c>
      <c r="F115">
        <v>1</v>
      </c>
      <c r="G115" t="s">
        <v>9355</v>
      </c>
      <c r="L115" t="str" cm="1">
        <f t="array" ref="L115">[1]!s_info_industry_gics(A115,1)</f>
        <v>材料</v>
      </c>
      <c r="M115" t="str" cm="1">
        <f t="array" ref="M115">[1]!s_info_industry_gicscode(A115,1)</f>
        <v>15</v>
      </c>
      <c r="N115" t="str">
        <f>[1]!s_info_industry_gics(A115,2)</f>
        <v>材料Ⅱ</v>
      </c>
      <c r="O115" t="str">
        <f>[1]!s_info_industry_gicscode(A115,2)</f>
        <v>1510</v>
      </c>
      <c r="P115" cm="1">
        <f t="array" ref="P115">[1]!s_stmnote_suppliertop5(A115,D115,1)</f>
        <v>0</v>
      </c>
      <c r="Q115">
        <f>[1]!s_stmnote_suppliertop5(A115,D115,2)</f>
        <v>0</v>
      </c>
      <c r="R115" cm="1">
        <f t="array" ref="R115">[1]!s_stmnote_suppliertop5(A115,D115,3)</f>
        <v>0</v>
      </c>
      <c r="S115" cm="1">
        <f t="array" ref="S115">[1]!s_stmnote_suppliertop5(A115,D115,4)</f>
        <v>0</v>
      </c>
      <c r="T115" cm="1">
        <f t="array" ref="T115">[1]!s_stmnote_suppliertop5(A115,D115,5)</f>
        <v>0</v>
      </c>
      <c r="U115" s="9">
        <f>[1]!s_stmnote_purchasetop5_pct(A115,D115)</f>
        <v>46.4</v>
      </c>
      <c r="V115" cm="1">
        <f t="array" ref="V115">[1]!s_stmnote_customertop5($A115,$D115,1)</f>
        <v>0</v>
      </c>
      <c r="W115" cm="1">
        <f t="array" ref="W115">[1]!s_stmnote_customertop5($A115,$D115,2)</f>
        <v>0</v>
      </c>
      <c r="X115" cm="1">
        <f t="array" ref="X115">[1]!s_stmnote_customertop5($A115,$D115,3)</f>
        <v>0</v>
      </c>
      <c r="Y115" cm="1">
        <f t="array" ref="Y115">[1]!s_stmnote_customertop5($A115,$D115,4)</f>
        <v>0</v>
      </c>
      <c r="Z115" cm="1">
        <f t="array" ref="Z115">[1]!s_stmnote_customertop5($A115,$D115,5)</f>
        <v>0</v>
      </c>
      <c r="AA115" s="9">
        <f>[1]!s_stmnote_salestop5_pct(A115,D115)</f>
        <v>80.209999999999994</v>
      </c>
      <c r="AB115" s="9">
        <f>[1]!s_fa_arturn(A115,D115)</f>
        <v>179.3107</v>
      </c>
      <c r="AC115" s="9">
        <f>[1]!fa_apturn(A115,D115)</f>
        <v>9.4382043330948804</v>
      </c>
      <c r="AD115" s="9">
        <f>[1]!s_fa_invturn(A115,D115)</f>
        <v>7.6406999999999998</v>
      </c>
    </row>
    <row r="116" spans="1:30">
      <c r="A116">
        <v>600547</v>
      </c>
      <c r="B116" t="s">
        <v>924</v>
      </c>
      <c r="C116" t="s">
        <v>4895</v>
      </c>
      <c r="D116" s="8">
        <f t="shared" si="2"/>
        <v>45291</v>
      </c>
      <c r="E116" t="s">
        <v>7271</v>
      </c>
      <c r="F116">
        <v>1</v>
      </c>
      <c r="G116" t="s">
        <v>11194</v>
      </c>
      <c r="L116" t="str" cm="1">
        <f t="array" ref="L116">[1]!s_info_industry_gics(A116,1)</f>
        <v>材料</v>
      </c>
      <c r="M116" t="str" cm="1">
        <f t="array" ref="M116">[1]!s_info_industry_gicscode(A116,1)</f>
        <v>15</v>
      </c>
      <c r="N116" t="str">
        <f>[1]!s_info_industry_gics(A116,2)</f>
        <v>材料Ⅱ</v>
      </c>
      <c r="O116" t="str">
        <f>[1]!s_info_industry_gicscode(A116,2)</f>
        <v>1510</v>
      </c>
      <c r="P116" cm="1">
        <f t="array" ref="P116">[1]!s_stmnote_suppliertop5(A116,D116,1)</f>
        <v>0</v>
      </c>
      <c r="Q116">
        <f>[1]!s_stmnote_suppliertop5(A116,D116,2)</f>
        <v>0</v>
      </c>
      <c r="R116" cm="1">
        <f t="array" ref="R116">[1]!s_stmnote_suppliertop5(A116,D116,3)</f>
        <v>0</v>
      </c>
      <c r="S116" cm="1">
        <f t="array" ref="S116">[1]!s_stmnote_suppliertop5(A116,D116,4)</f>
        <v>0</v>
      </c>
      <c r="T116" cm="1">
        <f t="array" ref="T116">[1]!s_stmnote_suppliertop5(A116,D116,5)</f>
        <v>0</v>
      </c>
      <c r="U116" s="9">
        <f>[1]!s_stmnote_purchasetop5_pct(A116,D116)</f>
        <v>46.4</v>
      </c>
      <c r="V116" cm="1">
        <f t="array" ref="V116">[1]!s_stmnote_customertop5($A116,$D116,1)</f>
        <v>0</v>
      </c>
      <c r="W116" cm="1">
        <f t="array" ref="W116">[1]!s_stmnote_customertop5($A116,$D116,2)</f>
        <v>0</v>
      </c>
      <c r="X116" cm="1">
        <f t="array" ref="X116">[1]!s_stmnote_customertop5($A116,$D116,3)</f>
        <v>0</v>
      </c>
      <c r="Y116" cm="1">
        <f t="array" ref="Y116">[1]!s_stmnote_customertop5($A116,$D116,4)</f>
        <v>0</v>
      </c>
      <c r="Z116" cm="1">
        <f t="array" ref="Z116">[1]!s_stmnote_customertop5($A116,$D116,5)</f>
        <v>0</v>
      </c>
      <c r="AA116" s="9">
        <f>[1]!s_stmnote_salestop5_pct(A116,D116)</f>
        <v>80.209999999999994</v>
      </c>
      <c r="AB116" s="9">
        <f>[1]!s_fa_arturn(A116,D116)</f>
        <v>179.3107</v>
      </c>
      <c r="AC116" s="9">
        <f>[1]!fa_apturn(A116,D116)</f>
        <v>9.4382043330948804</v>
      </c>
      <c r="AD116" s="9">
        <f>[1]!s_fa_invturn(A116,D116)</f>
        <v>7.6406999999999998</v>
      </c>
    </row>
    <row r="117" spans="1:30">
      <c r="A117">
        <v>600547</v>
      </c>
      <c r="B117" t="s">
        <v>924</v>
      </c>
      <c r="C117" t="s">
        <v>4896</v>
      </c>
      <c r="D117" s="8">
        <f t="shared" si="2"/>
        <v>45291</v>
      </c>
      <c r="E117" t="s">
        <v>7697</v>
      </c>
      <c r="F117">
        <v>1</v>
      </c>
      <c r="G117" t="s">
        <v>9355</v>
      </c>
      <c r="L117" t="str" cm="1">
        <f t="array" ref="L117">[1]!s_info_industry_gics(A117,1)</f>
        <v>材料</v>
      </c>
      <c r="M117" t="str" cm="1">
        <f t="array" ref="M117">[1]!s_info_industry_gicscode(A117,1)</f>
        <v>15</v>
      </c>
      <c r="N117" t="str">
        <f>[1]!s_info_industry_gics(A117,2)</f>
        <v>材料Ⅱ</v>
      </c>
      <c r="O117" t="str">
        <f>[1]!s_info_industry_gicscode(A117,2)</f>
        <v>1510</v>
      </c>
      <c r="P117" cm="1">
        <f t="array" ref="P117">[1]!s_stmnote_suppliertop5(A117,D117,1)</f>
        <v>0</v>
      </c>
      <c r="Q117">
        <f>[1]!s_stmnote_suppliertop5(A117,D117,2)</f>
        <v>0</v>
      </c>
      <c r="R117" cm="1">
        <f t="array" ref="R117">[1]!s_stmnote_suppliertop5(A117,D117,3)</f>
        <v>0</v>
      </c>
      <c r="S117" cm="1">
        <f t="array" ref="S117">[1]!s_stmnote_suppliertop5(A117,D117,4)</f>
        <v>0</v>
      </c>
      <c r="T117" cm="1">
        <f t="array" ref="T117">[1]!s_stmnote_suppliertop5(A117,D117,5)</f>
        <v>0</v>
      </c>
      <c r="U117" s="9">
        <f>[1]!s_stmnote_purchasetop5_pct(A117,D117)</f>
        <v>46.4</v>
      </c>
      <c r="V117" cm="1">
        <f t="array" ref="V117">[1]!s_stmnote_customertop5($A117,$D117,1)</f>
        <v>0</v>
      </c>
      <c r="W117" cm="1">
        <f t="array" ref="W117">[1]!s_stmnote_customertop5($A117,$D117,2)</f>
        <v>0</v>
      </c>
      <c r="X117" cm="1">
        <f t="array" ref="X117">[1]!s_stmnote_customertop5($A117,$D117,3)</f>
        <v>0</v>
      </c>
      <c r="Y117" cm="1">
        <f t="array" ref="Y117">[1]!s_stmnote_customertop5($A117,$D117,4)</f>
        <v>0</v>
      </c>
      <c r="Z117" cm="1">
        <f t="array" ref="Z117">[1]!s_stmnote_customertop5($A117,$D117,5)</f>
        <v>0</v>
      </c>
      <c r="AA117" s="9">
        <f>[1]!s_stmnote_salestop5_pct(A117,D117)</f>
        <v>80.209999999999994</v>
      </c>
      <c r="AB117" s="9">
        <f>[1]!s_fa_arturn(A117,D117)</f>
        <v>179.3107</v>
      </c>
      <c r="AC117" s="9">
        <f>[1]!fa_apturn(A117,D117)</f>
        <v>9.4382043330948804</v>
      </c>
      <c r="AD117" s="9">
        <f>[1]!s_fa_invturn(A117,D117)</f>
        <v>7.6406999999999998</v>
      </c>
    </row>
    <row r="118" spans="1:30">
      <c r="A118">
        <v>600547</v>
      </c>
      <c r="B118" t="s">
        <v>924</v>
      </c>
      <c r="C118" t="s">
        <v>4897</v>
      </c>
      <c r="D118" s="8">
        <f t="shared" si="2"/>
        <v>45291</v>
      </c>
      <c r="E118" t="s">
        <v>7584</v>
      </c>
      <c r="F118">
        <v>1</v>
      </c>
      <c r="G118" t="s">
        <v>7964</v>
      </c>
      <c r="L118" t="str" cm="1">
        <f t="array" ref="L118">[1]!s_info_industry_gics(A118,1)</f>
        <v>材料</v>
      </c>
      <c r="M118" t="str" cm="1">
        <f t="array" ref="M118">[1]!s_info_industry_gicscode(A118,1)</f>
        <v>15</v>
      </c>
      <c r="N118" t="str">
        <f>[1]!s_info_industry_gics(A118,2)</f>
        <v>材料Ⅱ</v>
      </c>
      <c r="O118" t="str">
        <f>[1]!s_info_industry_gicscode(A118,2)</f>
        <v>1510</v>
      </c>
      <c r="P118" cm="1">
        <f t="array" ref="P118">[1]!s_stmnote_suppliertop5(A118,D118,1)</f>
        <v>0</v>
      </c>
      <c r="Q118">
        <f>[1]!s_stmnote_suppliertop5(A118,D118,2)</f>
        <v>0</v>
      </c>
      <c r="R118" cm="1">
        <f t="array" ref="R118">[1]!s_stmnote_suppliertop5(A118,D118,3)</f>
        <v>0</v>
      </c>
      <c r="S118" cm="1">
        <f t="array" ref="S118">[1]!s_stmnote_suppliertop5(A118,D118,4)</f>
        <v>0</v>
      </c>
      <c r="T118" cm="1">
        <f t="array" ref="T118">[1]!s_stmnote_suppliertop5(A118,D118,5)</f>
        <v>0</v>
      </c>
      <c r="U118" s="9">
        <f>[1]!s_stmnote_purchasetop5_pct(A118,D118)</f>
        <v>46.4</v>
      </c>
      <c r="V118" cm="1">
        <f t="array" ref="V118">[1]!s_stmnote_customertop5($A118,$D118,1)</f>
        <v>0</v>
      </c>
      <c r="W118" cm="1">
        <f t="array" ref="W118">[1]!s_stmnote_customertop5($A118,$D118,2)</f>
        <v>0</v>
      </c>
      <c r="X118" cm="1">
        <f t="array" ref="X118">[1]!s_stmnote_customertop5($A118,$D118,3)</f>
        <v>0</v>
      </c>
      <c r="Y118" cm="1">
        <f t="array" ref="Y118">[1]!s_stmnote_customertop5($A118,$D118,4)</f>
        <v>0</v>
      </c>
      <c r="Z118" cm="1">
        <f t="array" ref="Z118">[1]!s_stmnote_customertop5($A118,$D118,5)</f>
        <v>0</v>
      </c>
      <c r="AA118" s="9">
        <f>[1]!s_stmnote_salestop5_pct(A118,D118)</f>
        <v>80.209999999999994</v>
      </c>
      <c r="AB118" s="9">
        <f>[1]!s_fa_arturn(A118,D118)</f>
        <v>179.3107</v>
      </c>
      <c r="AC118" s="9">
        <f>[1]!fa_apturn(A118,D118)</f>
        <v>9.4382043330948804</v>
      </c>
      <c r="AD118" s="9">
        <f>[1]!s_fa_invturn(A118,D118)</f>
        <v>7.6406999999999998</v>
      </c>
    </row>
    <row r="119" spans="1:30">
      <c r="A119">
        <v>600547</v>
      </c>
      <c r="B119" t="s">
        <v>924</v>
      </c>
      <c r="C119" t="s">
        <v>4898</v>
      </c>
      <c r="D119" s="8">
        <f t="shared" si="2"/>
        <v>45657</v>
      </c>
      <c r="E119" t="s">
        <v>7334</v>
      </c>
      <c r="F119">
        <v>1</v>
      </c>
      <c r="G119" t="s">
        <v>11194</v>
      </c>
      <c r="L119" t="str" cm="1">
        <f t="array" ref="L119">[1]!s_info_industry_gics(A119,1)</f>
        <v>材料</v>
      </c>
      <c r="M119" t="str" cm="1">
        <f t="array" ref="M119">[1]!s_info_industry_gicscode(A119,1)</f>
        <v>15</v>
      </c>
      <c r="N119" t="str">
        <f>[1]!s_info_industry_gics(A119,2)</f>
        <v>材料Ⅱ</v>
      </c>
      <c r="O119" t="str">
        <f>[1]!s_info_industry_gicscode(A119,2)</f>
        <v>1510</v>
      </c>
      <c r="P119" cm="1">
        <f t="array" ref="P119">[1]!s_stmnote_suppliertop5(A119,D119,1)</f>
        <v>0</v>
      </c>
      <c r="Q119">
        <f>[1]!s_stmnote_suppliertop5(A119,D119,2)</f>
        <v>0</v>
      </c>
      <c r="R119" cm="1">
        <f t="array" ref="R119">[1]!s_stmnote_suppliertop5(A119,D119,3)</f>
        <v>0</v>
      </c>
      <c r="S119" cm="1">
        <f t="array" ref="S119">[1]!s_stmnote_suppliertop5(A119,D119,4)</f>
        <v>0</v>
      </c>
      <c r="T119" cm="1">
        <f t="array" ref="T119">[1]!s_stmnote_suppliertop5(A119,D119,5)</f>
        <v>0</v>
      </c>
      <c r="U119" s="9">
        <f>[1]!s_stmnote_purchasetop5_pct(A119,D119)</f>
        <v>0</v>
      </c>
      <c r="V119" cm="1">
        <f t="array" ref="V119">[1]!s_stmnote_customertop5($A119,$D119,1)</f>
        <v>0</v>
      </c>
      <c r="W119" cm="1">
        <f t="array" ref="W119">[1]!s_stmnote_customertop5($A119,$D119,2)</f>
        <v>0</v>
      </c>
      <c r="X119" cm="1">
        <f t="array" ref="X119">[1]!s_stmnote_customertop5($A119,$D119,3)</f>
        <v>0</v>
      </c>
      <c r="Y119" cm="1">
        <f t="array" ref="Y119">[1]!s_stmnote_customertop5($A119,$D119,4)</f>
        <v>0</v>
      </c>
      <c r="Z119" cm="1">
        <f t="array" ref="Z119">[1]!s_stmnote_customertop5($A119,$D119,5)</f>
        <v>0</v>
      </c>
      <c r="AA119" s="9">
        <f>[1]!s_stmnote_salestop5_pct(A119,D119)</f>
        <v>0</v>
      </c>
      <c r="AB119" s="9">
        <f>[1]!s_fa_arturn(A119,D119)</f>
        <v>0</v>
      </c>
      <c r="AC119" s="9">
        <f>[1]!fa_apturn(A119,D119)</f>
        <v>0</v>
      </c>
      <c r="AD119" s="9">
        <f>[1]!s_fa_invturn(A119,D119)</f>
        <v>0</v>
      </c>
    </row>
    <row r="120" spans="1:30">
      <c r="A120">
        <v>601121</v>
      </c>
      <c r="B120" t="s">
        <v>1055</v>
      </c>
      <c r="C120" t="s">
        <v>5400</v>
      </c>
      <c r="D120" s="8">
        <f t="shared" si="2"/>
        <v>45291</v>
      </c>
      <c r="E120" t="s">
        <v>7805</v>
      </c>
      <c r="F120">
        <v>1</v>
      </c>
      <c r="G120" t="s">
        <v>9578</v>
      </c>
      <c r="L120" t="str" cm="1">
        <f t="array" ref="L120">[1]!s_info_industry_gics(A120,1)</f>
        <v>材料</v>
      </c>
      <c r="M120" t="str" cm="1">
        <f t="array" ref="M120">[1]!s_info_industry_gicscode(A120,1)</f>
        <v>15</v>
      </c>
      <c r="N120" t="str">
        <f>[1]!s_info_industry_gics(A120,2)</f>
        <v>材料Ⅱ</v>
      </c>
      <c r="O120" t="str">
        <f>[1]!s_info_industry_gicscode(A120,2)</f>
        <v>1510</v>
      </c>
      <c r="P120" t="str" cm="1">
        <f t="array" ref="P120">[1]!s_stmnote_suppliertop5(A120,D120,1)</f>
        <v>浙江鑫旺矿山工程有限公司</v>
      </c>
      <c r="Q120" t="str">
        <f>[1]!s_stmnote_suppliertop5(A120,D120,2)</f>
        <v>湖北快嘟物流信息技术有限公司</v>
      </c>
      <c r="R120" t="str" cm="1">
        <f t="array" ref="R120">[1]!s_stmnote_suppliertop5(A120,D120,3)</f>
        <v>浙江兴安建设集团有限公司</v>
      </c>
      <c r="S120" t="str" cm="1">
        <f t="array" ref="S120">[1]!s_stmnote_suppliertop5(A120,D120,4)</f>
        <v>新疆宝地工程建设有限公司</v>
      </c>
      <c r="T120" t="str" cm="1">
        <f t="array" ref="T120">[1]!s_stmnote_suppliertop5(A120,D120,5)</f>
        <v>陕西日升矿业工程有限责任公司</v>
      </c>
      <c r="U120" s="9">
        <f>[1]!s_stmnote_purchasetop5_pct(A120,D120)</f>
        <v>63.55</v>
      </c>
      <c r="V120" t="str" cm="1">
        <f t="array" ref="V120">[1]!s_stmnote_customertop5($A120,$D120,1)</f>
        <v>宝钢集团新疆八一钢铁有限公司及其控制企业</v>
      </c>
      <c r="W120" t="str" cm="1">
        <f t="array" ref="W120">[1]!s_stmnote_customertop5($A120,$D120,2)</f>
        <v>甘肃酒钢集团宏兴钢铁股份有限公司及其控制企业</v>
      </c>
      <c r="X120" t="str" cm="1">
        <f t="array" ref="X120">[1]!s_stmnote_customertop5($A120,$D120,3)</f>
        <v>新疆大安特种钢有限责任公司</v>
      </c>
      <c r="Y120" t="str" cm="1">
        <f t="array" ref="Y120">[1]!s_stmnote_customertop5($A120,$D120,4)</f>
        <v>新疆和众国际贸易有限公司</v>
      </c>
      <c r="Z120" t="str" cm="1">
        <f t="array" ref="Z120">[1]!s_stmnote_customertop5($A120,$D120,5)</f>
        <v>首钢伊犁钢铁有限公司</v>
      </c>
      <c r="AA120" s="9">
        <f>[1]!s_stmnote_salestop5_pct(A120,D120)</f>
        <v>85.98</v>
      </c>
      <c r="AB120" s="9">
        <f>[1]!s_fa_arturn(A120,D120)</f>
        <v>39.116399999999999</v>
      </c>
      <c r="AC120" s="9">
        <f>[1]!fa_apturn(A120,D120)</f>
        <v>1.0583138831666501</v>
      </c>
      <c r="AD120" s="9">
        <f>[1]!s_fa_invturn(A120,D120)</f>
        <v>6.2988</v>
      </c>
    </row>
    <row r="121" spans="1:30">
      <c r="A121">
        <v>601121</v>
      </c>
      <c r="B121" t="s">
        <v>1055</v>
      </c>
      <c r="C121" t="s">
        <v>5401</v>
      </c>
      <c r="D121" s="8">
        <f t="shared" si="2"/>
        <v>45291</v>
      </c>
      <c r="E121" t="s">
        <v>7262</v>
      </c>
      <c r="F121">
        <v>1</v>
      </c>
      <c r="G121" t="s">
        <v>9579</v>
      </c>
      <c r="L121" t="str" cm="1">
        <f t="array" ref="L121">[1]!s_info_industry_gics(A121,1)</f>
        <v>材料</v>
      </c>
      <c r="M121" t="str" cm="1">
        <f t="array" ref="M121">[1]!s_info_industry_gicscode(A121,1)</f>
        <v>15</v>
      </c>
      <c r="N121" t="str">
        <f>[1]!s_info_industry_gics(A121,2)</f>
        <v>材料Ⅱ</v>
      </c>
      <c r="O121" t="str">
        <f>[1]!s_info_industry_gicscode(A121,2)</f>
        <v>1510</v>
      </c>
      <c r="P121" t="str" cm="1">
        <f t="array" ref="P121">[1]!s_stmnote_suppliertop5(A121,D121,1)</f>
        <v>浙江鑫旺矿山工程有限公司</v>
      </c>
      <c r="Q121" t="str">
        <f>[1]!s_stmnote_suppliertop5(A121,D121,2)</f>
        <v>湖北快嘟物流信息技术有限公司</v>
      </c>
      <c r="R121" t="str" cm="1">
        <f t="array" ref="R121">[1]!s_stmnote_suppliertop5(A121,D121,3)</f>
        <v>浙江兴安建设集团有限公司</v>
      </c>
      <c r="S121" t="str" cm="1">
        <f t="array" ref="S121">[1]!s_stmnote_suppliertop5(A121,D121,4)</f>
        <v>新疆宝地工程建设有限公司</v>
      </c>
      <c r="T121" t="str" cm="1">
        <f t="array" ref="T121">[1]!s_stmnote_suppliertop5(A121,D121,5)</f>
        <v>陕西日升矿业工程有限责任公司</v>
      </c>
      <c r="U121" s="9">
        <f>[1]!s_stmnote_purchasetop5_pct(A121,D121)</f>
        <v>63.55</v>
      </c>
      <c r="V121" t="str" cm="1">
        <f t="array" ref="V121">[1]!s_stmnote_customertop5($A121,$D121,1)</f>
        <v>宝钢集团新疆八一钢铁有限公司及其控制企业</v>
      </c>
      <c r="W121" t="str" cm="1">
        <f t="array" ref="W121">[1]!s_stmnote_customertop5($A121,$D121,2)</f>
        <v>甘肃酒钢集团宏兴钢铁股份有限公司及其控制企业</v>
      </c>
      <c r="X121" t="str" cm="1">
        <f t="array" ref="X121">[1]!s_stmnote_customertop5($A121,$D121,3)</f>
        <v>新疆大安特种钢有限责任公司</v>
      </c>
      <c r="Y121" t="str" cm="1">
        <f t="array" ref="Y121">[1]!s_stmnote_customertop5($A121,$D121,4)</f>
        <v>新疆和众国际贸易有限公司</v>
      </c>
      <c r="Z121" t="str" cm="1">
        <f t="array" ref="Z121">[1]!s_stmnote_customertop5($A121,$D121,5)</f>
        <v>首钢伊犁钢铁有限公司</v>
      </c>
      <c r="AA121" s="9">
        <f>[1]!s_stmnote_salestop5_pct(A121,D121)</f>
        <v>85.98</v>
      </c>
      <c r="AB121" s="9">
        <f>[1]!s_fa_arturn(A121,D121)</f>
        <v>39.116399999999999</v>
      </c>
      <c r="AC121" s="9">
        <f>[1]!fa_apturn(A121,D121)</f>
        <v>1.0583138831666501</v>
      </c>
      <c r="AD121" s="9">
        <f>[1]!s_fa_invturn(A121,D121)</f>
        <v>6.2988</v>
      </c>
    </row>
    <row r="122" spans="1:30">
      <c r="A122">
        <v>601899</v>
      </c>
      <c r="B122" t="s">
        <v>1116</v>
      </c>
      <c r="C122" t="s">
        <v>5717</v>
      </c>
      <c r="D122" s="8">
        <f t="shared" si="2"/>
        <v>44561</v>
      </c>
      <c r="E122" t="s">
        <v>7104</v>
      </c>
      <c r="F122">
        <v>1</v>
      </c>
      <c r="G122" t="s">
        <v>9719</v>
      </c>
      <c r="L122" t="str" cm="1">
        <f t="array" ref="L122">[1]!s_info_industry_gics(A122,1)</f>
        <v>材料</v>
      </c>
      <c r="M122" t="str" cm="1">
        <f t="array" ref="M122">[1]!s_info_industry_gicscode(A122,1)</f>
        <v>15</v>
      </c>
      <c r="N122" t="str">
        <f>[1]!s_info_industry_gics(A122,2)</f>
        <v>材料Ⅱ</v>
      </c>
      <c r="O122" t="str">
        <f>[1]!s_info_industry_gicscode(A122,2)</f>
        <v>1510</v>
      </c>
      <c r="P122" cm="1">
        <f t="array" ref="P122">[1]!s_stmnote_suppliertop5(A122,D122,1)</f>
        <v>0</v>
      </c>
      <c r="Q122">
        <f>[1]!s_stmnote_suppliertop5(A122,D122,2)</f>
        <v>0</v>
      </c>
      <c r="R122" cm="1">
        <f t="array" ref="R122">[1]!s_stmnote_suppliertop5(A122,D122,3)</f>
        <v>0</v>
      </c>
      <c r="S122" cm="1">
        <f t="array" ref="S122">[1]!s_stmnote_suppliertop5(A122,D122,4)</f>
        <v>0</v>
      </c>
      <c r="T122" cm="1">
        <f t="array" ref="T122">[1]!s_stmnote_suppliertop5(A122,D122,5)</f>
        <v>0</v>
      </c>
      <c r="U122" s="9">
        <f>[1]!s_stmnote_purchasetop5_pct(A122,D122)</f>
        <v>25.99</v>
      </c>
      <c r="V122" cm="1">
        <f t="array" ref="V122">[1]!s_stmnote_customertop5($A122,$D122,1)</f>
        <v>0</v>
      </c>
      <c r="W122" cm="1">
        <f t="array" ref="W122">[1]!s_stmnote_customertop5($A122,$D122,2)</f>
        <v>0</v>
      </c>
      <c r="X122" cm="1">
        <f t="array" ref="X122">[1]!s_stmnote_customertop5($A122,$D122,3)</f>
        <v>0</v>
      </c>
      <c r="Y122" cm="1">
        <f t="array" ref="Y122">[1]!s_stmnote_customertop5($A122,$D122,4)</f>
        <v>0</v>
      </c>
      <c r="Z122" cm="1">
        <f t="array" ref="Z122">[1]!s_stmnote_customertop5($A122,$D122,5)</f>
        <v>0</v>
      </c>
      <c r="AA122" s="9">
        <f>[1]!s_stmnote_salestop5_pct(A122,D122)</f>
        <v>49.22</v>
      </c>
      <c r="AB122" s="9">
        <f>[1]!s_fa_arturn(A122,D122)</f>
        <v>125.52160000000001</v>
      </c>
      <c r="AC122" s="9">
        <f>[1]!fa_apturn(A122,D122)</f>
        <v>29.317900800053899</v>
      </c>
      <c r="AD122" s="9">
        <f>[1]!s_fa_invturn(A122,D122)</f>
        <v>10.1866</v>
      </c>
    </row>
    <row r="123" spans="1:30">
      <c r="A123">
        <v>601899</v>
      </c>
      <c r="B123" t="s">
        <v>1116</v>
      </c>
      <c r="C123" t="s">
        <v>5718</v>
      </c>
      <c r="D123" s="8">
        <f t="shared" si="2"/>
        <v>44926</v>
      </c>
      <c r="E123" t="s">
        <v>7436</v>
      </c>
      <c r="F123">
        <v>1</v>
      </c>
      <c r="G123" t="s">
        <v>9720</v>
      </c>
      <c r="L123" t="str" cm="1">
        <f t="array" ref="L123">[1]!s_info_industry_gics(A123,1)</f>
        <v>材料</v>
      </c>
      <c r="M123" t="str" cm="1">
        <f t="array" ref="M123">[1]!s_info_industry_gicscode(A123,1)</f>
        <v>15</v>
      </c>
      <c r="N123" t="str">
        <f>[1]!s_info_industry_gics(A123,2)</f>
        <v>材料Ⅱ</v>
      </c>
      <c r="O123" t="str">
        <f>[1]!s_info_industry_gicscode(A123,2)</f>
        <v>1510</v>
      </c>
      <c r="P123" cm="1">
        <f t="array" ref="P123">[1]!s_stmnote_suppliertop5(A123,D123,1)</f>
        <v>0</v>
      </c>
      <c r="Q123">
        <f>[1]!s_stmnote_suppliertop5(A123,D123,2)</f>
        <v>0</v>
      </c>
      <c r="R123" cm="1">
        <f t="array" ref="R123">[1]!s_stmnote_suppliertop5(A123,D123,3)</f>
        <v>0</v>
      </c>
      <c r="S123" cm="1">
        <f t="array" ref="S123">[1]!s_stmnote_suppliertop5(A123,D123,4)</f>
        <v>0</v>
      </c>
      <c r="T123" cm="1">
        <f t="array" ref="T123">[1]!s_stmnote_suppliertop5(A123,D123,5)</f>
        <v>0</v>
      </c>
      <c r="U123" s="9">
        <f>[1]!s_stmnote_purchasetop5_pct(A123,D123)</f>
        <v>0</v>
      </c>
      <c r="V123" cm="1">
        <f t="array" ref="V123">[1]!s_stmnote_customertop5($A123,$D123,1)</f>
        <v>0</v>
      </c>
      <c r="W123" cm="1">
        <f t="array" ref="W123">[1]!s_stmnote_customertop5($A123,$D123,2)</f>
        <v>0</v>
      </c>
      <c r="X123" cm="1">
        <f t="array" ref="X123">[1]!s_stmnote_customertop5($A123,$D123,3)</f>
        <v>0</v>
      </c>
      <c r="Y123" cm="1">
        <f t="array" ref="Y123">[1]!s_stmnote_customertop5($A123,$D123,4)</f>
        <v>0</v>
      </c>
      <c r="Z123" cm="1">
        <f t="array" ref="Z123">[1]!s_stmnote_customertop5($A123,$D123,5)</f>
        <v>0</v>
      </c>
      <c r="AA123" s="9">
        <f>[1]!s_stmnote_salestop5_pct(A123,D123)</f>
        <v>43.6</v>
      </c>
      <c r="AB123" s="9">
        <f>[1]!s_fa_arturn(A123,D123)</f>
        <v>52.176000000000002</v>
      </c>
      <c r="AC123" s="9">
        <f>[1]!fa_apturn(A123,D123)</f>
        <v>23.7277975344998</v>
      </c>
      <c r="AD123" s="9">
        <f>[1]!s_fa_invturn(A123,D123)</f>
        <v>9.3660999999999994</v>
      </c>
    </row>
    <row r="124" spans="1:30">
      <c r="A124">
        <v>601969</v>
      </c>
      <c r="B124" t="s">
        <v>1123</v>
      </c>
      <c r="C124" t="s">
        <v>5755</v>
      </c>
      <c r="D124" s="8">
        <f t="shared" si="2"/>
        <v>44926</v>
      </c>
      <c r="E124" t="s">
        <v>7040</v>
      </c>
      <c r="F124">
        <v>1</v>
      </c>
      <c r="G124" t="s">
        <v>9736</v>
      </c>
      <c r="L124" t="str" cm="1">
        <f t="array" ref="L124">[1]!s_info_industry_gics(A124,1)</f>
        <v>材料</v>
      </c>
      <c r="M124" t="str" cm="1">
        <f t="array" ref="M124">[1]!s_info_industry_gicscode(A124,1)</f>
        <v>15</v>
      </c>
      <c r="N124" t="str">
        <f>[1]!s_info_industry_gics(A124,2)</f>
        <v>材料Ⅱ</v>
      </c>
      <c r="O124" t="str">
        <f>[1]!s_info_industry_gicscode(A124,2)</f>
        <v>1510</v>
      </c>
      <c r="P124" cm="1">
        <f t="array" ref="P124">[1]!s_stmnote_suppliertop5(A124,D124,1)</f>
        <v>0</v>
      </c>
      <c r="Q124">
        <f>[1]!s_stmnote_suppliertop5(A124,D124,2)</f>
        <v>0</v>
      </c>
      <c r="R124" cm="1">
        <f t="array" ref="R124">[1]!s_stmnote_suppliertop5(A124,D124,3)</f>
        <v>0</v>
      </c>
      <c r="S124" cm="1">
        <f t="array" ref="S124">[1]!s_stmnote_suppliertop5(A124,D124,4)</f>
        <v>0</v>
      </c>
      <c r="T124" cm="1">
        <f t="array" ref="T124">[1]!s_stmnote_suppliertop5(A124,D124,5)</f>
        <v>0</v>
      </c>
      <c r="U124" s="9">
        <f>[1]!s_stmnote_purchasetop5_pct(A124,D124)</f>
        <v>28.58</v>
      </c>
      <c r="V124" cm="1">
        <f t="array" ref="V124">[1]!s_stmnote_customertop5($A124,$D124,1)</f>
        <v>0</v>
      </c>
      <c r="W124" cm="1">
        <f t="array" ref="W124">[1]!s_stmnote_customertop5($A124,$D124,2)</f>
        <v>0</v>
      </c>
      <c r="X124" cm="1">
        <f t="array" ref="X124">[1]!s_stmnote_customertop5($A124,$D124,3)</f>
        <v>0</v>
      </c>
      <c r="Y124" cm="1">
        <f t="array" ref="Y124">[1]!s_stmnote_customertop5($A124,$D124,4)</f>
        <v>0</v>
      </c>
      <c r="Z124" cm="1">
        <f t="array" ref="Z124">[1]!s_stmnote_customertop5($A124,$D124,5)</f>
        <v>0</v>
      </c>
      <c r="AA124" s="9">
        <f>[1]!s_stmnote_salestop5_pct(A124,D124)</f>
        <v>45.37</v>
      </c>
      <c r="AB124" s="9">
        <f>[1]!s_fa_arturn(A124,D124)</f>
        <v>14.5511</v>
      </c>
      <c r="AC124" s="9">
        <f>[1]!fa_apturn(A124,D124)</f>
        <v>37.369439548947199</v>
      </c>
      <c r="AD124" s="9">
        <f>[1]!s_fa_invturn(A124,D124)</f>
        <v>9.4222000000000001</v>
      </c>
    </row>
    <row r="125" spans="1:30">
      <c r="A125" s="3" t="s">
        <v>12982</v>
      </c>
      <c r="B125" t="s">
        <v>233</v>
      </c>
      <c r="C125" t="s">
        <v>2340</v>
      </c>
      <c r="D125" s="8">
        <f t="shared" si="2"/>
        <v>44561</v>
      </c>
      <c r="E125" t="s">
        <v>7602</v>
      </c>
      <c r="F125">
        <v>2</v>
      </c>
      <c r="G125" t="s">
        <v>11833</v>
      </c>
      <c r="H125" t="s">
        <v>12724</v>
      </c>
      <c r="L125" t="str" cm="1">
        <f t="array" ref="L125">[1]!s_info_industry_gics(A125,1)</f>
        <v>材料</v>
      </c>
      <c r="M125" t="str" cm="1">
        <f t="array" ref="M125">[1]!s_info_industry_gicscode(A125,1)</f>
        <v>15</v>
      </c>
      <c r="N125" t="str">
        <f>[1]!s_info_industry_gics(A125,2)</f>
        <v>材料Ⅱ</v>
      </c>
      <c r="O125" t="str">
        <f>[1]!s_info_industry_gicscode(A125,2)</f>
        <v>1510</v>
      </c>
      <c r="P125" t="str" cm="1">
        <f t="array" ref="P125">[1]!s_stmnote_suppliertop5(A125,D125,1)</f>
        <v>国家电投集团铝业国际贸易有限公司</v>
      </c>
      <c r="Q125" t="str">
        <f>[1]!s_stmnote_suppliertop5(A125,D125,2)</f>
        <v>内蒙古北方重型汽车股份有限公司</v>
      </c>
      <c r="R125" t="str" cm="1">
        <f t="array" ref="R125">[1]!s_stmnote_suppliertop5(A125,D125,3)</f>
        <v>霍林郭勒谌录工程机械有限责任公司</v>
      </c>
      <c r="S125" t="str" cm="1">
        <f t="array" ref="S125">[1]!s_stmnote_suppliertop5(A125,D125,4)</f>
        <v>霍林郭勒市星火运输有限责任公司</v>
      </c>
      <c r="T125" t="str" cm="1">
        <f t="array" ref="T125">[1]!s_stmnote_suppliertop5(A125,D125,5)</f>
        <v>扎鲁特旗铁进运输有限公司</v>
      </c>
      <c r="U125" s="9">
        <f>[1]!s_stmnote_purchasetop5_pct(A125,D125)</f>
        <v>35.29</v>
      </c>
      <c r="V125" t="str" cm="1">
        <f t="array" ref="V125">[1]!s_stmnote_customertop5($A125,$D125,1)</f>
        <v>内蒙古信兴新能源材料有限公司</v>
      </c>
      <c r="W125" t="str" cm="1">
        <f t="array" ref="W125">[1]!s_stmnote_customertop5($A125,$D125,2)</f>
        <v>内蒙古超今新材料有限公司</v>
      </c>
      <c r="X125" t="str" cm="1">
        <f t="array" ref="X125">[1]!s_stmnote_customertop5($A125,$D125,3)</f>
        <v>中电投东北电力燃料有限公司</v>
      </c>
      <c r="Y125" t="str" cm="1">
        <f t="array" ref="Y125">[1]!s_stmnote_customertop5($A125,$D125,4)</f>
        <v>国家电网公司东北分部</v>
      </c>
      <c r="Z125" t="str" cm="1">
        <f t="array" ref="Z125">[1]!s_stmnote_customertop5($A125,$D125,5)</f>
        <v>国家电投集团东北铝业国际贸易有限公司</v>
      </c>
      <c r="AA125" s="9">
        <f>[1]!s_stmnote_salestop5_pct(A125,D125)</f>
        <v>33.869999999999997</v>
      </c>
      <c r="AB125" s="9">
        <f>[1]!s_fa_arturn(A125,D125)</f>
        <v>10.397</v>
      </c>
      <c r="AC125" s="9">
        <f>[1]!fa_apturn(A125,D125)</f>
        <v>8.2884889646481597</v>
      </c>
      <c r="AD125" s="9">
        <f>[1]!s_fa_invturn(A125,D125)</f>
        <v>10.773999999999999</v>
      </c>
    </row>
    <row r="126" spans="1:30">
      <c r="A126">
        <v>12</v>
      </c>
      <c r="B126" t="s">
        <v>14</v>
      </c>
      <c r="C126" t="s">
        <v>1543</v>
      </c>
      <c r="D126" s="8">
        <f t="shared" si="2"/>
        <v>45291</v>
      </c>
      <c r="E126" t="s">
        <v>6952</v>
      </c>
      <c r="F126">
        <v>1</v>
      </c>
      <c r="G126" t="s">
        <v>7884</v>
      </c>
      <c r="L126" t="str" cm="1">
        <f t="array" ref="L126">[1]!s_info_industry_gics(A126,1)</f>
        <v>材料</v>
      </c>
      <c r="M126" t="str" cm="1">
        <f t="array" ref="M126">[1]!s_info_industry_gicscode(A126,1)</f>
        <v>15</v>
      </c>
      <c r="N126" t="str">
        <f>[1]!s_info_industry_gics(A126,2)</f>
        <v>材料Ⅱ</v>
      </c>
      <c r="O126" t="str">
        <f>[1]!s_info_industry_gicscode(A126,2)</f>
        <v>1510</v>
      </c>
      <c r="P126" t="str" cm="1">
        <f t="array" ref="P126">[1]!s_stmnote_suppliertop5(A126,D126,1)</f>
        <v>供应商A</v>
      </c>
      <c r="Q126" t="str">
        <f>[1]!s_stmnote_suppliertop5(A126,D126,2)</f>
        <v>供应商B</v>
      </c>
      <c r="R126" t="str" cm="1">
        <f t="array" ref="R126">[1]!s_stmnote_suppliertop5(A126,D126,3)</f>
        <v>供应商C</v>
      </c>
      <c r="S126" t="str" cm="1">
        <f t="array" ref="S126">[1]!s_stmnote_suppliertop5(A126,D126,4)</f>
        <v>供应商D</v>
      </c>
      <c r="T126" t="str" cm="1">
        <f t="array" ref="T126">[1]!s_stmnote_suppliertop5(A126,D126,5)</f>
        <v>供应商E</v>
      </c>
      <c r="U126" s="9">
        <f>[1]!s_stmnote_purchasetop5_pct(A126,D126)</f>
        <v>22.09</v>
      </c>
      <c r="V126" t="str" cm="1">
        <f t="array" ref="V126">[1]!s_stmnote_customertop5($A126,$D126,1)</f>
        <v>客户A</v>
      </c>
      <c r="W126" t="str" cm="1">
        <f t="array" ref="W126">[1]!s_stmnote_customertop5($A126,$D126,2)</f>
        <v>客户B</v>
      </c>
      <c r="X126" t="str" cm="1">
        <f t="array" ref="X126">[1]!s_stmnote_customertop5($A126,$D126,3)</f>
        <v>客户C</v>
      </c>
      <c r="Y126" t="str" cm="1">
        <f t="array" ref="Y126">[1]!s_stmnote_customertop5($A126,$D126,4)</f>
        <v>客户D</v>
      </c>
      <c r="Z126" t="str" cm="1">
        <f t="array" ref="Z126">[1]!s_stmnote_customertop5($A126,$D126,5)</f>
        <v>客户E</v>
      </c>
      <c r="AA126" s="9">
        <f>[1]!s_stmnote_salestop5_pct(A126,D126)</f>
        <v>20.239999999999998</v>
      </c>
      <c r="AB126" s="9">
        <f>[1]!s_fa_arturn(A126,D126)</f>
        <v>11.8851</v>
      </c>
      <c r="AC126" s="9">
        <f>[1]!fa_apturn(A126,D126)</f>
        <v>5.2616305943771797</v>
      </c>
      <c r="AD126" s="9">
        <f>[1]!s_fa_invturn(A126,D126)</f>
        <v>8.3819999999999997</v>
      </c>
    </row>
    <row r="127" spans="1:30">
      <c r="A127">
        <v>12</v>
      </c>
      <c r="B127" t="s">
        <v>14</v>
      </c>
      <c r="C127" t="s">
        <v>1544</v>
      </c>
      <c r="D127" s="8">
        <f t="shared" si="2"/>
        <v>45657</v>
      </c>
      <c r="E127" t="s">
        <v>6953</v>
      </c>
      <c r="F127">
        <v>1</v>
      </c>
      <c r="G127" t="s">
        <v>7885</v>
      </c>
      <c r="L127" t="str" cm="1">
        <f t="array" ref="L127">[1]!s_info_industry_gics(A127,1)</f>
        <v>材料</v>
      </c>
      <c r="M127" t="str" cm="1">
        <f t="array" ref="M127">[1]!s_info_industry_gicscode(A127,1)</f>
        <v>15</v>
      </c>
      <c r="N127" t="str">
        <f>[1]!s_info_industry_gics(A127,2)</f>
        <v>材料Ⅱ</v>
      </c>
      <c r="O127" t="str">
        <f>[1]!s_info_industry_gicscode(A127,2)</f>
        <v>1510</v>
      </c>
      <c r="P127" cm="1">
        <f t="array" ref="P127">[1]!s_stmnote_suppliertop5(A127,D127,1)</f>
        <v>0</v>
      </c>
      <c r="Q127">
        <f>[1]!s_stmnote_suppliertop5(A127,D127,2)</f>
        <v>0</v>
      </c>
      <c r="R127" cm="1">
        <f t="array" ref="R127">[1]!s_stmnote_suppliertop5(A127,D127,3)</f>
        <v>0</v>
      </c>
      <c r="S127" cm="1">
        <f t="array" ref="S127">[1]!s_stmnote_suppliertop5(A127,D127,4)</f>
        <v>0</v>
      </c>
      <c r="T127" cm="1">
        <f t="array" ref="T127">[1]!s_stmnote_suppliertop5(A127,D127,5)</f>
        <v>0</v>
      </c>
      <c r="U127" s="9">
        <f>[1]!s_stmnote_purchasetop5_pct(A127,D127)</f>
        <v>0</v>
      </c>
      <c r="V127" cm="1">
        <f t="array" ref="V127">[1]!s_stmnote_customertop5($A127,$D127,1)</f>
        <v>0</v>
      </c>
      <c r="W127" cm="1">
        <f t="array" ref="W127">[1]!s_stmnote_customertop5($A127,$D127,2)</f>
        <v>0</v>
      </c>
      <c r="X127" cm="1">
        <f t="array" ref="X127">[1]!s_stmnote_customertop5($A127,$D127,3)</f>
        <v>0</v>
      </c>
      <c r="Y127" cm="1">
        <f t="array" ref="Y127">[1]!s_stmnote_customertop5($A127,$D127,4)</f>
        <v>0</v>
      </c>
      <c r="Z127" cm="1">
        <f t="array" ref="Z127">[1]!s_stmnote_customertop5($A127,$D127,5)</f>
        <v>0</v>
      </c>
      <c r="AA127" s="9">
        <f>[1]!s_stmnote_salestop5_pct(A127,D127)</f>
        <v>0</v>
      </c>
      <c r="AB127" s="9">
        <f>[1]!s_fa_arturn(A127,D127)</f>
        <v>0</v>
      </c>
      <c r="AC127" s="9">
        <f>[1]!fa_apturn(A127,D127)</f>
        <v>0</v>
      </c>
      <c r="AD127" s="9">
        <f>[1]!s_fa_invturn(A127,D127)</f>
        <v>0</v>
      </c>
    </row>
    <row r="128" spans="1:30">
      <c r="A128">
        <v>23</v>
      </c>
      <c r="B128" t="s">
        <v>15</v>
      </c>
      <c r="C128" t="s">
        <v>1545</v>
      </c>
      <c r="D128" s="8">
        <f t="shared" si="2"/>
        <v>45291</v>
      </c>
      <c r="E128" t="s">
        <v>6942</v>
      </c>
      <c r="F128">
        <v>1</v>
      </c>
      <c r="G128" t="s">
        <v>7886</v>
      </c>
      <c r="L128" t="str" cm="1">
        <f t="array" ref="L128">[1]!s_info_industry_gics(A128,1)</f>
        <v>材料</v>
      </c>
      <c r="M128" t="str" cm="1">
        <f t="array" ref="M128">[1]!s_info_industry_gicscode(A128,1)</f>
        <v>15</v>
      </c>
      <c r="N128" t="str">
        <f>[1]!s_info_industry_gics(A128,2)</f>
        <v>材料Ⅱ</v>
      </c>
      <c r="O128" t="str">
        <f>[1]!s_info_industry_gicscode(A128,2)</f>
        <v>1510</v>
      </c>
      <c r="P128" cm="1">
        <f t="array" ref="P128">[1]!s_stmnote_suppliertop5(A128,D128,1)</f>
        <v>0</v>
      </c>
      <c r="Q128">
        <f>[1]!s_stmnote_suppliertop5(A128,D128,2)</f>
        <v>0</v>
      </c>
      <c r="R128" cm="1">
        <f t="array" ref="R128">[1]!s_stmnote_suppliertop5(A128,D128,3)</f>
        <v>0</v>
      </c>
      <c r="S128" cm="1">
        <f t="array" ref="S128">[1]!s_stmnote_suppliertop5(A128,D128,4)</f>
        <v>0</v>
      </c>
      <c r="T128" cm="1">
        <f t="array" ref="T128">[1]!s_stmnote_suppliertop5(A128,D128,5)</f>
        <v>0</v>
      </c>
      <c r="U128" s="9">
        <f>[1]!s_stmnote_purchasetop5_pct(A128,D128)</f>
        <v>0</v>
      </c>
      <c r="V128" t="str" cm="1">
        <f t="array" ref="V128">[1]!s_stmnote_customertop5($A128,$D128,1)</f>
        <v>中国建筑第二工程局有限公司</v>
      </c>
      <c r="W128" t="str" cm="1">
        <f t="array" ref="W128">[1]!s_stmnote_customertop5($A128,$D128,2)</f>
        <v>中国二冶集团有限公司</v>
      </c>
      <c r="X128" t="str" cm="1">
        <f t="array" ref="X128">[1]!s_stmnote_customertop5($A128,$D128,3)</f>
        <v>中铁三局集团有限公司</v>
      </c>
      <c r="Y128" t="str" cm="1">
        <f t="array" ref="Y128">[1]!s_stmnote_customertop5($A128,$D128,4)</f>
        <v>五矿二十三冶建设集团第二工程有限公司</v>
      </c>
      <c r="Z128" t="str" cm="1">
        <f t="array" ref="Z128">[1]!s_stmnote_customertop5($A128,$D128,5)</f>
        <v>中国新兴建设开发有限责任公司</v>
      </c>
      <c r="AA128" s="9">
        <f>[1]!s_stmnote_salestop5_pct(A128,D128)</f>
        <v>59.24</v>
      </c>
      <c r="AB128" s="9">
        <f>[1]!s_fa_arturn(A128,D128)</f>
        <v>0.37669999999999998</v>
      </c>
      <c r="AC128" s="9">
        <f>[1]!fa_apturn(A128,D128)</f>
        <v>0.25214481478492701</v>
      </c>
      <c r="AD128" s="9">
        <f>[1]!s_fa_invturn(A128,D128)</f>
        <v>0.88</v>
      </c>
    </row>
    <row r="129" spans="1:30">
      <c r="A129">
        <v>23</v>
      </c>
      <c r="B129" t="s">
        <v>15</v>
      </c>
      <c r="C129" t="s">
        <v>1546</v>
      </c>
      <c r="D129" s="8">
        <f t="shared" si="2"/>
        <v>45291</v>
      </c>
      <c r="E129" t="s">
        <v>6954</v>
      </c>
      <c r="F129">
        <v>1</v>
      </c>
      <c r="G129" t="s">
        <v>7887</v>
      </c>
      <c r="L129" t="str" cm="1">
        <f t="array" ref="L129">[1]!s_info_industry_gics(A129,1)</f>
        <v>材料</v>
      </c>
      <c r="M129" t="str" cm="1">
        <f t="array" ref="M129">[1]!s_info_industry_gicscode(A129,1)</f>
        <v>15</v>
      </c>
      <c r="N129" t="str">
        <f>[1]!s_info_industry_gics(A129,2)</f>
        <v>材料Ⅱ</v>
      </c>
      <c r="O129" t="str">
        <f>[1]!s_info_industry_gicscode(A129,2)</f>
        <v>1510</v>
      </c>
      <c r="P129" cm="1">
        <f t="array" ref="P129">[1]!s_stmnote_suppliertop5(A129,D129,1)</f>
        <v>0</v>
      </c>
      <c r="Q129">
        <f>[1]!s_stmnote_suppliertop5(A129,D129,2)</f>
        <v>0</v>
      </c>
      <c r="R129" cm="1">
        <f t="array" ref="R129">[1]!s_stmnote_suppliertop5(A129,D129,3)</f>
        <v>0</v>
      </c>
      <c r="S129" cm="1">
        <f t="array" ref="S129">[1]!s_stmnote_suppliertop5(A129,D129,4)</f>
        <v>0</v>
      </c>
      <c r="T129" cm="1">
        <f t="array" ref="T129">[1]!s_stmnote_suppliertop5(A129,D129,5)</f>
        <v>0</v>
      </c>
      <c r="U129" s="9">
        <f>[1]!s_stmnote_purchasetop5_pct(A129,D129)</f>
        <v>0</v>
      </c>
      <c r="V129" t="str" cm="1">
        <f t="array" ref="V129">[1]!s_stmnote_customertop5($A129,$D129,1)</f>
        <v>中国建筑第二工程局有限公司</v>
      </c>
      <c r="W129" t="str" cm="1">
        <f t="array" ref="W129">[1]!s_stmnote_customertop5($A129,$D129,2)</f>
        <v>中国二冶集团有限公司</v>
      </c>
      <c r="X129" t="str" cm="1">
        <f t="array" ref="X129">[1]!s_stmnote_customertop5($A129,$D129,3)</f>
        <v>中铁三局集团有限公司</v>
      </c>
      <c r="Y129" t="str" cm="1">
        <f t="array" ref="Y129">[1]!s_stmnote_customertop5($A129,$D129,4)</f>
        <v>五矿二十三冶建设集团第二工程有限公司</v>
      </c>
      <c r="Z129" t="str" cm="1">
        <f t="array" ref="Z129">[1]!s_stmnote_customertop5($A129,$D129,5)</f>
        <v>中国新兴建设开发有限责任公司</v>
      </c>
      <c r="AA129" s="9">
        <f>[1]!s_stmnote_salestop5_pct(A129,D129)</f>
        <v>59.24</v>
      </c>
      <c r="AB129" s="9">
        <f>[1]!s_fa_arturn(A129,D129)</f>
        <v>0.37669999999999998</v>
      </c>
      <c r="AC129" s="9">
        <f>[1]!fa_apturn(A129,D129)</f>
        <v>0.25214481478492701</v>
      </c>
      <c r="AD129" s="9">
        <f>[1]!s_fa_invturn(A129,D129)</f>
        <v>0.88</v>
      </c>
    </row>
    <row r="130" spans="1:30">
      <c r="A130">
        <v>60</v>
      </c>
      <c r="B130" t="s">
        <v>24</v>
      </c>
      <c r="C130" t="s">
        <v>1573</v>
      </c>
      <c r="D130" s="8">
        <f t="shared" si="2"/>
        <v>45657</v>
      </c>
      <c r="E130" t="s">
        <v>6981</v>
      </c>
      <c r="F130">
        <v>1</v>
      </c>
      <c r="G130" t="s">
        <v>7902</v>
      </c>
      <c r="L130" t="str" cm="1">
        <f t="array" ref="L130">[1]!s_info_industry_gics(A130,1)</f>
        <v>材料</v>
      </c>
      <c r="M130" t="str" cm="1">
        <f t="array" ref="M130">[1]!s_info_industry_gicscode(A130,1)</f>
        <v>15</v>
      </c>
      <c r="N130" t="str">
        <f>[1]!s_info_industry_gics(A130,2)</f>
        <v>材料Ⅱ</v>
      </c>
      <c r="O130" t="str">
        <f>[1]!s_info_industry_gicscode(A130,2)</f>
        <v>1510</v>
      </c>
      <c r="P130" cm="1">
        <f t="array" ref="P130">[1]!s_stmnote_suppliertop5(A130,D130,1)</f>
        <v>0</v>
      </c>
      <c r="Q130">
        <f>[1]!s_stmnote_suppliertop5(A130,D130,2)</f>
        <v>0</v>
      </c>
      <c r="R130" cm="1">
        <f t="array" ref="R130">[1]!s_stmnote_suppliertop5(A130,D130,3)</f>
        <v>0</v>
      </c>
      <c r="S130" cm="1">
        <f t="array" ref="S130">[1]!s_stmnote_suppliertop5(A130,D130,4)</f>
        <v>0</v>
      </c>
      <c r="T130" cm="1">
        <f t="array" ref="T130">[1]!s_stmnote_suppliertop5(A130,D130,5)</f>
        <v>0</v>
      </c>
      <c r="U130" s="9">
        <f>[1]!s_stmnote_purchasetop5_pct(A130,D130)</f>
        <v>0</v>
      </c>
      <c r="V130" cm="1">
        <f t="array" ref="V130">[1]!s_stmnote_customertop5($A130,$D130,1)</f>
        <v>0</v>
      </c>
      <c r="W130" cm="1">
        <f t="array" ref="W130">[1]!s_stmnote_customertop5($A130,$D130,2)</f>
        <v>0</v>
      </c>
      <c r="X130" cm="1">
        <f t="array" ref="X130">[1]!s_stmnote_customertop5($A130,$D130,3)</f>
        <v>0</v>
      </c>
      <c r="Y130" cm="1">
        <f t="array" ref="Y130">[1]!s_stmnote_customertop5($A130,$D130,4)</f>
        <v>0</v>
      </c>
      <c r="Z130" cm="1">
        <f t="array" ref="Z130">[1]!s_stmnote_customertop5($A130,$D130,5)</f>
        <v>0</v>
      </c>
      <c r="AA130" s="9">
        <f>[1]!s_stmnote_salestop5_pct(A130,D130)</f>
        <v>0</v>
      </c>
      <c r="AB130" s="9">
        <f>[1]!s_fa_arturn(A130,D130)</f>
        <v>0</v>
      </c>
      <c r="AC130" s="9">
        <f>[1]!fa_apturn(A130,D130)</f>
        <v>0</v>
      </c>
      <c r="AD130" s="9">
        <f>[1]!s_fa_invturn(A130,D130)</f>
        <v>0</v>
      </c>
    </row>
    <row r="131" spans="1:30">
      <c r="A131">
        <v>401</v>
      </c>
      <c r="B131" t="s">
        <v>37</v>
      </c>
      <c r="C131" t="s">
        <v>1615</v>
      </c>
      <c r="D131" s="8">
        <f t="shared" si="2"/>
        <v>45291</v>
      </c>
      <c r="E131" t="s">
        <v>7018</v>
      </c>
      <c r="F131">
        <v>1</v>
      </c>
      <c r="G131" t="s">
        <v>7921</v>
      </c>
      <c r="L131" t="str" cm="1">
        <f t="array" ref="L131">[1]!s_info_industry_gics(A131,1)</f>
        <v>材料</v>
      </c>
      <c r="M131" t="str" cm="1">
        <f t="array" ref="M131">[1]!s_info_industry_gicscode(A131,1)</f>
        <v>15</v>
      </c>
      <c r="N131" t="str">
        <f>[1]!s_info_industry_gics(A131,2)</f>
        <v>材料Ⅱ</v>
      </c>
      <c r="O131" t="str">
        <f>[1]!s_info_industry_gicscode(A131,2)</f>
        <v>1510</v>
      </c>
      <c r="P131" t="str" cm="1">
        <f t="array" ref="P131">[1]!s_stmnote_suppliertop5(A131,D131,1)</f>
        <v>单位-5</v>
      </c>
      <c r="Q131" t="str">
        <f>[1]!s_stmnote_suppliertop5(A131,D131,2)</f>
        <v>同一实际控制人控制的供应商</v>
      </c>
      <c r="R131" t="str" cm="1">
        <f t="array" ref="R131">[1]!s_stmnote_suppliertop5(A131,D131,3)</f>
        <v>单位-6</v>
      </c>
      <c r="S131" t="str" cm="1">
        <f t="array" ref="S131">[1]!s_stmnote_suppliertop5(A131,D131,4)</f>
        <v>单位-7</v>
      </c>
      <c r="T131" t="str" cm="1">
        <f t="array" ref="T131">[1]!s_stmnote_suppliertop5(A131,D131,5)</f>
        <v>单位-8</v>
      </c>
      <c r="U131" s="9">
        <f>[1]!s_stmnote_purchasetop5_pct(A131,D131)</f>
        <v>31.93</v>
      </c>
      <c r="V131" t="str" cm="1">
        <f t="array" ref="V131">[1]!s_stmnote_customertop5($A131,$D131,1)</f>
        <v>同一实际控制人控制的客户</v>
      </c>
      <c r="W131" t="str" cm="1">
        <f t="array" ref="W131">[1]!s_stmnote_customertop5($A131,$D131,2)</f>
        <v>单位-1</v>
      </c>
      <c r="X131" t="str" cm="1">
        <f t="array" ref="X131">[1]!s_stmnote_customertop5($A131,$D131,3)</f>
        <v>单位-2</v>
      </c>
      <c r="Y131" t="str" cm="1">
        <f t="array" ref="Y131">[1]!s_stmnote_customertop5($A131,$D131,4)</f>
        <v>单位-3</v>
      </c>
      <c r="Z131" t="str" cm="1">
        <f t="array" ref="Z131">[1]!s_stmnote_customertop5($A131,$D131,5)</f>
        <v>单位-4</v>
      </c>
      <c r="AA131" s="9">
        <f>[1]!s_stmnote_salestop5_pct(A131,D131)</f>
        <v>7.22</v>
      </c>
      <c r="AB131" s="9">
        <f>[1]!s_fa_arturn(A131,D131)</f>
        <v>15.1183</v>
      </c>
      <c r="AC131" s="9">
        <f>[1]!fa_apturn(A131,D131)</f>
        <v>5.5440306240205501</v>
      </c>
      <c r="AD131" s="9">
        <f>[1]!s_fa_invturn(A131,D131)</f>
        <v>6.7148000000000003</v>
      </c>
    </row>
    <row r="132" spans="1:30">
      <c r="A132">
        <v>401</v>
      </c>
      <c r="B132" t="s">
        <v>37</v>
      </c>
      <c r="C132" t="s">
        <v>1616</v>
      </c>
      <c r="D132" s="8">
        <f t="shared" si="2"/>
        <v>45657</v>
      </c>
      <c r="E132" t="s">
        <v>7019</v>
      </c>
      <c r="F132">
        <v>1</v>
      </c>
      <c r="G132" t="s">
        <v>7922</v>
      </c>
      <c r="L132" t="str" cm="1">
        <f t="array" ref="L132">[1]!s_info_industry_gics(A132,1)</f>
        <v>材料</v>
      </c>
      <c r="M132" t="str" cm="1">
        <f t="array" ref="M132">[1]!s_info_industry_gicscode(A132,1)</f>
        <v>15</v>
      </c>
      <c r="N132" t="str">
        <f>[1]!s_info_industry_gics(A132,2)</f>
        <v>材料Ⅱ</v>
      </c>
      <c r="O132" t="str">
        <f>[1]!s_info_industry_gicscode(A132,2)</f>
        <v>1510</v>
      </c>
      <c r="P132" cm="1">
        <f t="array" ref="P132">[1]!s_stmnote_suppliertop5(A132,D132,1)</f>
        <v>0</v>
      </c>
      <c r="Q132">
        <f>[1]!s_stmnote_suppliertop5(A132,D132,2)</f>
        <v>0</v>
      </c>
      <c r="R132" cm="1">
        <f t="array" ref="R132">[1]!s_stmnote_suppliertop5(A132,D132,3)</f>
        <v>0</v>
      </c>
      <c r="S132" cm="1">
        <f t="array" ref="S132">[1]!s_stmnote_suppliertop5(A132,D132,4)</f>
        <v>0</v>
      </c>
      <c r="T132" cm="1">
        <f t="array" ref="T132">[1]!s_stmnote_suppliertop5(A132,D132,5)</f>
        <v>0</v>
      </c>
      <c r="U132" s="9">
        <f>[1]!s_stmnote_purchasetop5_pct(A132,D132)</f>
        <v>0</v>
      </c>
      <c r="V132" cm="1">
        <f t="array" ref="V132">[1]!s_stmnote_customertop5($A132,$D132,1)</f>
        <v>0</v>
      </c>
      <c r="W132" cm="1">
        <f t="array" ref="W132">[1]!s_stmnote_customertop5($A132,$D132,2)</f>
        <v>0</v>
      </c>
      <c r="X132" cm="1">
        <f t="array" ref="X132">[1]!s_stmnote_customertop5($A132,$D132,3)</f>
        <v>0</v>
      </c>
      <c r="Y132" cm="1">
        <f t="array" ref="Y132">[1]!s_stmnote_customertop5($A132,$D132,4)</f>
        <v>0</v>
      </c>
      <c r="Z132" cm="1">
        <f t="array" ref="Z132">[1]!s_stmnote_customertop5($A132,$D132,5)</f>
        <v>0</v>
      </c>
      <c r="AA132" s="9">
        <f>[1]!s_stmnote_salestop5_pct(A132,D132)</f>
        <v>0</v>
      </c>
      <c r="AB132" s="9">
        <f>[1]!s_fa_arturn(A132,D132)</f>
        <v>0</v>
      </c>
      <c r="AC132" s="9">
        <f>[1]!fa_apturn(A132,D132)</f>
        <v>0</v>
      </c>
      <c r="AD132" s="9">
        <f>[1]!s_fa_invturn(A132,D132)</f>
        <v>0</v>
      </c>
    </row>
    <row r="133" spans="1:30">
      <c r="A133">
        <v>422</v>
      </c>
      <c r="B133" t="s">
        <v>42</v>
      </c>
      <c r="C133" t="s">
        <v>1631</v>
      </c>
      <c r="D133" s="8">
        <f t="shared" si="2"/>
        <v>44926</v>
      </c>
      <c r="E133" t="s">
        <v>7035</v>
      </c>
      <c r="F133">
        <v>1</v>
      </c>
      <c r="G133" t="s">
        <v>7881</v>
      </c>
      <c r="L133" t="str" cm="1">
        <f t="array" ref="L133">[1]!s_info_industry_gics(A133,1)</f>
        <v>材料</v>
      </c>
      <c r="M133" t="str" cm="1">
        <f t="array" ref="M133">[1]!s_info_industry_gicscode(A133,1)</f>
        <v>15</v>
      </c>
      <c r="N133" t="str">
        <f>[1]!s_info_industry_gics(A133,2)</f>
        <v>材料Ⅱ</v>
      </c>
      <c r="O133" t="str">
        <f>[1]!s_info_industry_gicscode(A133,2)</f>
        <v>1510</v>
      </c>
      <c r="P133" t="str" cm="1">
        <f t="array" ref="P133">[1]!s_stmnote_suppliertop5(A133,D133,1)</f>
        <v>供应商1</v>
      </c>
      <c r="Q133" t="str">
        <f>[1]!s_stmnote_suppliertop5(A133,D133,2)</f>
        <v>供应商2</v>
      </c>
      <c r="R133" t="str" cm="1">
        <f t="array" ref="R133">[1]!s_stmnote_suppliertop5(A133,D133,3)</f>
        <v>供应商3</v>
      </c>
      <c r="S133" t="str" cm="1">
        <f t="array" ref="S133">[1]!s_stmnote_suppliertop5(A133,D133,4)</f>
        <v>供应商4</v>
      </c>
      <c r="T133" t="str" cm="1">
        <f t="array" ref="T133">[1]!s_stmnote_suppliertop5(A133,D133,5)</f>
        <v>供应商5</v>
      </c>
      <c r="U133" s="9">
        <f>[1]!s_stmnote_purchasetop5_pct(A133,D133)</f>
        <v>20.49</v>
      </c>
      <c r="V133" t="str" cm="1">
        <f t="array" ref="V133">[1]!s_stmnote_customertop5($A133,$D133,1)</f>
        <v>客户1</v>
      </c>
      <c r="W133" t="str" cm="1">
        <f t="array" ref="W133">[1]!s_stmnote_customertop5($A133,$D133,2)</f>
        <v>客户2</v>
      </c>
      <c r="X133" t="str" cm="1">
        <f t="array" ref="X133">[1]!s_stmnote_customertop5($A133,$D133,3)</f>
        <v>客户3</v>
      </c>
      <c r="Y133" t="str" cm="1">
        <f t="array" ref="Y133">[1]!s_stmnote_customertop5($A133,$D133,4)</f>
        <v>客户4</v>
      </c>
      <c r="Z133" t="str" cm="1">
        <f t="array" ref="Z133">[1]!s_stmnote_customertop5($A133,$D133,5)</f>
        <v>客户5</v>
      </c>
      <c r="AA133" s="9">
        <f>[1]!s_stmnote_salestop5_pct(A133,D133)</f>
        <v>12.8</v>
      </c>
      <c r="AB133" s="9">
        <f>[1]!s_fa_arturn(A133,D133)</f>
        <v>89.107799999999997</v>
      </c>
      <c r="AC133" s="9">
        <f>[1]!fa_apturn(A133,D133)</f>
        <v>9.6912908511020799</v>
      </c>
      <c r="AD133" s="9">
        <f>[1]!s_fa_invturn(A133,D133)</f>
        <v>11.542199999999999</v>
      </c>
    </row>
    <row r="134" spans="1:30">
      <c r="A134">
        <v>422</v>
      </c>
      <c r="B134" t="s">
        <v>42</v>
      </c>
      <c r="C134" t="s">
        <v>1632</v>
      </c>
      <c r="D134" s="8">
        <f t="shared" si="2"/>
        <v>45291</v>
      </c>
      <c r="E134" t="s">
        <v>6977</v>
      </c>
      <c r="F134">
        <v>1</v>
      </c>
      <c r="G134" t="s">
        <v>10237</v>
      </c>
      <c r="L134" t="str" cm="1">
        <f t="array" ref="L134">[1]!s_info_industry_gics(A134,1)</f>
        <v>材料</v>
      </c>
      <c r="M134" t="str" cm="1">
        <f t="array" ref="M134">[1]!s_info_industry_gicscode(A134,1)</f>
        <v>15</v>
      </c>
      <c r="N134" t="str">
        <f>[1]!s_info_industry_gics(A134,2)</f>
        <v>材料Ⅱ</v>
      </c>
      <c r="O134" t="str">
        <f>[1]!s_info_industry_gicscode(A134,2)</f>
        <v>1510</v>
      </c>
      <c r="P134" t="str" cm="1">
        <f t="array" ref="P134">[1]!s_stmnote_suppliertop5(A134,D134,1)</f>
        <v>供应商1</v>
      </c>
      <c r="Q134" t="str">
        <f>[1]!s_stmnote_suppliertop5(A134,D134,2)</f>
        <v>供应商2</v>
      </c>
      <c r="R134" t="str" cm="1">
        <f t="array" ref="R134">[1]!s_stmnote_suppliertop5(A134,D134,3)</f>
        <v>供应商3</v>
      </c>
      <c r="S134" t="str" cm="1">
        <f t="array" ref="S134">[1]!s_stmnote_suppliertop5(A134,D134,4)</f>
        <v>供应商4</v>
      </c>
      <c r="T134" t="str" cm="1">
        <f t="array" ref="T134">[1]!s_stmnote_suppliertop5(A134,D134,5)</f>
        <v>供应商5</v>
      </c>
      <c r="U134" s="9">
        <f>[1]!s_stmnote_purchasetop5_pct(A134,D134)</f>
        <v>23.62</v>
      </c>
      <c r="V134" t="str" cm="1">
        <f t="array" ref="V134">[1]!s_stmnote_customertop5($A134,$D134,1)</f>
        <v>客户1</v>
      </c>
      <c r="W134" t="str" cm="1">
        <f t="array" ref="W134">[1]!s_stmnote_customertop5($A134,$D134,2)</f>
        <v>客户2</v>
      </c>
      <c r="X134" t="str" cm="1">
        <f t="array" ref="X134">[1]!s_stmnote_customertop5($A134,$D134,3)</f>
        <v>客户3</v>
      </c>
      <c r="Y134" t="str" cm="1">
        <f t="array" ref="Y134">[1]!s_stmnote_customertop5($A134,$D134,4)</f>
        <v>客户4</v>
      </c>
      <c r="Z134" t="str" cm="1">
        <f t="array" ref="Z134">[1]!s_stmnote_customertop5($A134,$D134,5)</f>
        <v>客户5</v>
      </c>
      <c r="AA134" s="9">
        <f>[1]!s_stmnote_salestop5_pct(A134,D134)</f>
        <v>17.190000000000001</v>
      </c>
      <c r="AB134" s="9">
        <f>[1]!s_fa_arturn(A134,D134)</f>
        <v>81.820300000000003</v>
      </c>
      <c r="AC134" s="9">
        <f>[1]!fa_apturn(A134,D134)</f>
        <v>8.6033289115065408</v>
      </c>
      <c r="AD134" s="9">
        <f>[1]!s_fa_invturn(A134,D134)</f>
        <v>9.6740999999999993</v>
      </c>
    </row>
    <row r="135" spans="1:30">
      <c r="A135">
        <v>488</v>
      </c>
      <c r="B135" t="s">
        <v>44</v>
      </c>
      <c r="C135" t="s">
        <v>1653</v>
      </c>
      <c r="D135" s="8">
        <f t="shared" si="2"/>
        <v>44561</v>
      </c>
      <c r="E135" t="s">
        <v>7047</v>
      </c>
      <c r="F135">
        <v>1</v>
      </c>
      <c r="G135" t="s">
        <v>7932</v>
      </c>
      <c r="L135" t="str" cm="1">
        <f t="array" ref="L135">[1]!s_info_industry_gics(A135,1)</f>
        <v>材料</v>
      </c>
      <c r="M135" t="str" cm="1">
        <f t="array" ref="M135">[1]!s_info_industry_gicscode(A135,1)</f>
        <v>15</v>
      </c>
      <c r="N135" t="str">
        <f>[1]!s_info_industry_gics(A135,2)</f>
        <v>材料Ⅱ</v>
      </c>
      <c r="O135" t="str">
        <f>[1]!s_info_industry_gicscode(A135,2)</f>
        <v>1510</v>
      </c>
      <c r="P135" t="str" cm="1">
        <f t="array" ref="P135">[1]!s_stmnote_suppliertop5(A135,D135,1)</f>
        <v>供应商一</v>
      </c>
      <c r="Q135" t="str">
        <f>[1]!s_stmnote_suppliertop5(A135,D135,2)</f>
        <v>供应商二</v>
      </c>
      <c r="R135" t="str" cm="1">
        <f t="array" ref="R135">[1]!s_stmnote_suppliertop5(A135,D135,3)</f>
        <v>供应商三</v>
      </c>
      <c r="S135" t="str" cm="1">
        <f t="array" ref="S135">[1]!s_stmnote_suppliertop5(A135,D135,4)</f>
        <v>供应商四</v>
      </c>
      <c r="T135" t="str" cm="1">
        <f t="array" ref="T135">[1]!s_stmnote_suppliertop5(A135,D135,5)</f>
        <v>供应商五</v>
      </c>
      <c r="U135" s="9">
        <f>[1]!s_stmnote_purchasetop5_pct(A135,D135)</f>
        <v>18.600000000000001</v>
      </c>
      <c r="V135" t="str" cm="1">
        <f t="array" ref="V135">[1]!s_stmnote_customertop5($A135,$D135,1)</f>
        <v>客户一</v>
      </c>
      <c r="W135" t="str" cm="1">
        <f t="array" ref="W135">[1]!s_stmnote_customertop5($A135,$D135,2)</f>
        <v>客户二</v>
      </c>
      <c r="X135" t="str" cm="1">
        <f t="array" ref="X135">[1]!s_stmnote_customertop5($A135,$D135,3)</f>
        <v>客户三</v>
      </c>
      <c r="Y135" t="str" cm="1">
        <f t="array" ref="Y135">[1]!s_stmnote_customertop5($A135,$D135,4)</f>
        <v>客户四</v>
      </c>
      <c r="Z135" t="str" cm="1">
        <f t="array" ref="Z135">[1]!s_stmnote_customertop5($A135,$D135,5)</f>
        <v>客户五</v>
      </c>
      <c r="AA135" s="9">
        <f>[1]!s_stmnote_salestop5_pct(A135,D135)</f>
        <v>15.94</v>
      </c>
      <c r="AB135" s="9">
        <f>[1]!s_fa_arturn(A135,D135)</f>
        <v>14.228199999999999</v>
      </c>
      <c r="AC135" s="9">
        <f>[1]!fa_apturn(A135,D135)</f>
        <v>6.37444315159021</v>
      </c>
      <c r="AD135" s="9">
        <f>[1]!s_fa_invturn(A135,D135)</f>
        <v>4.8421000000000003</v>
      </c>
    </row>
    <row r="136" spans="1:30">
      <c r="A136">
        <v>488</v>
      </c>
      <c r="B136" t="s">
        <v>44</v>
      </c>
      <c r="C136" t="s">
        <v>1654</v>
      </c>
      <c r="D136" s="8">
        <f t="shared" si="2"/>
        <v>44561</v>
      </c>
      <c r="E136" t="s">
        <v>7048</v>
      </c>
      <c r="F136">
        <v>1</v>
      </c>
      <c r="G136" t="s">
        <v>7933</v>
      </c>
      <c r="L136" t="str" cm="1">
        <f t="array" ref="L136">[1]!s_info_industry_gics(A136,1)</f>
        <v>材料</v>
      </c>
      <c r="M136" t="str" cm="1">
        <f t="array" ref="M136">[1]!s_info_industry_gicscode(A136,1)</f>
        <v>15</v>
      </c>
      <c r="N136" t="str">
        <f>[1]!s_info_industry_gics(A136,2)</f>
        <v>材料Ⅱ</v>
      </c>
      <c r="O136" t="str">
        <f>[1]!s_info_industry_gicscode(A136,2)</f>
        <v>1510</v>
      </c>
      <c r="P136" t="str" cm="1">
        <f t="array" ref="P136">[1]!s_stmnote_suppliertop5(A136,D136,1)</f>
        <v>供应商一</v>
      </c>
      <c r="Q136" t="str">
        <f>[1]!s_stmnote_suppliertop5(A136,D136,2)</f>
        <v>供应商二</v>
      </c>
      <c r="R136" t="str" cm="1">
        <f t="array" ref="R136">[1]!s_stmnote_suppliertop5(A136,D136,3)</f>
        <v>供应商三</v>
      </c>
      <c r="S136" t="str" cm="1">
        <f t="array" ref="S136">[1]!s_stmnote_suppliertop5(A136,D136,4)</f>
        <v>供应商四</v>
      </c>
      <c r="T136" t="str" cm="1">
        <f t="array" ref="T136">[1]!s_stmnote_suppliertop5(A136,D136,5)</f>
        <v>供应商五</v>
      </c>
      <c r="U136" s="9">
        <f>[1]!s_stmnote_purchasetop5_pct(A136,D136)</f>
        <v>18.600000000000001</v>
      </c>
      <c r="V136" t="str" cm="1">
        <f t="array" ref="V136">[1]!s_stmnote_customertop5($A136,$D136,1)</f>
        <v>客户一</v>
      </c>
      <c r="W136" t="str" cm="1">
        <f t="array" ref="W136">[1]!s_stmnote_customertop5($A136,$D136,2)</f>
        <v>客户二</v>
      </c>
      <c r="X136" t="str" cm="1">
        <f t="array" ref="X136">[1]!s_stmnote_customertop5($A136,$D136,3)</f>
        <v>客户三</v>
      </c>
      <c r="Y136" t="str" cm="1">
        <f t="array" ref="Y136">[1]!s_stmnote_customertop5($A136,$D136,4)</f>
        <v>客户四</v>
      </c>
      <c r="Z136" t="str" cm="1">
        <f t="array" ref="Z136">[1]!s_stmnote_customertop5($A136,$D136,5)</f>
        <v>客户五</v>
      </c>
      <c r="AA136" s="9">
        <f>[1]!s_stmnote_salestop5_pct(A136,D136)</f>
        <v>15.94</v>
      </c>
      <c r="AB136" s="9">
        <f>[1]!s_fa_arturn(A136,D136)</f>
        <v>14.228199999999999</v>
      </c>
      <c r="AC136" s="9">
        <f>[1]!fa_apturn(A136,D136)</f>
        <v>6.37444315159021</v>
      </c>
      <c r="AD136" s="9">
        <f>[1]!s_fa_invturn(A136,D136)</f>
        <v>4.8421000000000003</v>
      </c>
    </row>
    <row r="137" spans="1:30">
      <c r="A137">
        <v>488</v>
      </c>
      <c r="B137" t="s">
        <v>44</v>
      </c>
      <c r="C137" t="s">
        <v>1655</v>
      </c>
      <c r="D137" s="8">
        <f t="shared" si="2"/>
        <v>44926</v>
      </c>
      <c r="E137" t="s">
        <v>7049</v>
      </c>
      <c r="F137">
        <v>1</v>
      </c>
      <c r="G137" t="s">
        <v>7934</v>
      </c>
      <c r="L137" t="str" cm="1">
        <f t="array" ref="L137">[1]!s_info_industry_gics(A137,1)</f>
        <v>材料</v>
      </c>
      <c r="M137" t="str" cm="1">
        <f t="array" ref="M137">[1]!s_info_industry_gicscode(A137,1)</f>
        <v>15</v>
      </c>
      <c r="N137" t="str">
        <f>[1]!s_info_industry_gics(A137,2)</f>
        <v>材料Ⅱ</v>
      </c>
      <c r="O137" t="str">
        <f>[1]!s_info_industry_gicscode(A137,2)</f>
        <v>1510</v>
      </c>
      <c r="P137" t="str" cm="1">
        <f t="array" ref="P137">[1]!s_stmnote_suppliertop5(A137,D137,1)</f>
        <v>供应商一</v>
      </c>
      <c r="Q137" t="str">
        <f>[1]!s_stmnote_suppliertop5(A137,D137,2)</f>
        <v>供应商二</v>
      </c>
      <c r="R137" t="str" cm="1">
        <f t="array" ref="R137">[1]!s_stmnote_suppliertop5(A137,D137,3)</f>
        <v>供应商三</v>
      </c>
      <c r="S137" t="str" cm="1">
        <f t="array" ref="S137">[1]!s_stmnote_suppliertop5(A137,D137,4)</f>
        <v>供应商四</v>
      </c>
      <c r="T137" t="str" cm="1">
        <f t="array" ref="T137">[1]!s_stmnote_suppliertop5(A137,D137,5)</f>
        <v>供应商五</v>
      </c>
      <c r="U137" s="9">
        <f>[1]!s_stmnote_purchasetop5_pct(A137,D137)</f>
        <v>20.84</v>
      </c>
      <c r="V137" t="str" cm="1">
        <f t="array" ref="V137">[1]!s_stmnote_customertop5($A137,$D137,1)</f>
        <v>客户一</v>
      </c>
      <c r="W137" t="str" cm="1">
        <f t="array" ref="W137">[1]!s_stmnote_customertop5($A137,$D137,2)</f>
        <v>客户二</v>
      </c>
      <c r="X137" t="str" cm="1">
        <f t="array" ref="X137">[1]!s_stmnote_customertop5($A137,$D137,3)</f>
        <v>客户三</v>
      </c>
      <c r="Y137" t="str" cm="1">
        <f t="array" ref="Y137">[1]!s_stmnote_customertop5($A137,$D137,4)</f>
        <v>客户四</v>
      </c>
      <c r="Z137" t="str" cm="1">
        <f t="array" ref="Z137">[1]!s_stmnote_customertop5($A137,$D137,5)</f>
        <v>客户五</v>
      </c>
      <c r="AA137" s="9">
        <f>[1]!s_stmnote_salestop5_pct(A137,D137)</f>
        <v>21.25</v>
      </c>
      <c r="AB137" s="9">
        <f>[1]!s_fa_arturn(A137,D137)</f>
        <v>10.906700000000001</v>
      </c>
      <c r="AC137" s="9">
        <f>[1]!fa_apturn(A137,D137)</f>
        <v>6.85534420422346</v>
      </c>
      <c r="AD137" s="9">
        <f>[1]!s_fa_invturn(A137,D137)</f>
        <v>4.5228999999999999</v>
      </c>
    </row>
    <row r="138" spans="1:30">
      <c r="A138">
        <v>488</v>
      </c>
      <c r="B138" t="s">
        <v>44</v>
      </c>
      <c r="C138" t="s">
        <v>1656</v>
      </c>
      <c r="D138" s="8">
        <f t="shared" si="2"/>
        <v>45291</v>
      </c>
      <c r="E138" t="s">
        <v>7013</v>
      </c>
      <c r="F138">
        <v>1</v>
      </c>
      <c r="G138" t="s">
        <v>7935</v>
      </c>
      <c r="L138" t="str" cm="1">
        <f t="array" ref="L138">[1]!s_info_industry_gics(A138,1)</f>
        <v>材料</v>
      </c>
      <c r="M138" t="str" cm="1">
        <f t="array" ref="M138">[1]!s_info_industry_gicscode(A138,1)</f>
        <v>15</v>
      </c>
      <c r="N138" t="str">
        <f>[1]!s_info_industry_gics(A138,2)</f>
        <v>材料Ⅱ</v>
      </c>
      <c r="O138" t="str">
        <f>[1]!s_info_industry_gicscode(A138,2)</f>
        <v>1510</v>
      </c>
      <c r="P138" t="str" cm="1">
        <f t="array" ref="P138">[1]!s_stmnote_suppliertop5(A138,D138,1)</f>
        <v>供应商一</v>
      </c>
      <c r="Q138" t="str">
        <f>[1]!s_stmnote_suppliertop5(A138,D138,2)</f>
        <v>供应商二</v>
      </c>
      <c r="R138" t="str" cm="1">
        <f t="array" ref="R138">[1]!s_stmnote_suppliertop5(A138,D138,3)</f>
        <v>供应商三</v>
      </c>
      <c r="S138" t="str" cm="1">
        <f t="array" ref="S138">[1]!s_stmnote_suppliertop5(A138,D138,4)</f>
        <v>供应商四</v>
      </c>
      <c r="T138" t="str" cm="1">
        <f t="array" ref="T138">[1]!s_stmnote_suppliertop5(A138,D138,5)</f>
        <v>供应商五</v>
      </c>
      <c r="U138" s="9">
        <f>[1]!s_stmnote_purchasetop5_pct(A138,D138)</f>
        <v>22.33</v>
      </c>
      <c r="V138" t="str" cm="1">
        <f t="array" ref="V138">[1]!s_stmnote_customertop5($A138,$D138,1)</f>
        <v>客户一</v>
      </c>
      <c r="W138" t="str" cm="1">
        <f t="array" ref="W138">[1]!s_stmnote_customertop5($A138,$D138,2)</f>
        <v>客户二</v>
      </c>
      <c r="X138" t="str" cm="1">
        <f t="array" ref="X138">[1]!s_stmnote_customertop5($A138,$D138,3)</f>
        <v>客户三</v>
      </c>
      <c r="Y138" t="str" cm="1">
        <f t="array" ref="Y138">[1]!s_stmnote_customertop5($A138,$D138,4)</f>
        <v>客户四</v>
      </c>
      <c r="Z138" t="str" cm="1">
        <f t="array" ref="Z138">[1]!s_stmnote_customertop5($A138,$D138,5)</f>
        <v>客户五</v>
      </c>
      <c r="AA138" s="9">
        <f>[1]!s_stmnote_salestop5_pct(A138,D138)</f>
        <v>22.42</v>
      </c>
      <c r="AB138" s="9">
        <f>[1]!s_fa_arturn(A138,D138)</f>
        <v>9.27</v>
      </c>
      <c r="AC138" s="9">
        <f>[1]!fa_apturn(A138,D138)</f>
        <v>6.0979654738516604</v>
      </c>
      <c r="AD138" s="9">
        <f>[1]!s_fa_invturn(A138,D138)</f>
        <v>4.1502999999999997</v>
      </c>
    </row>
    <row r="139" spans="1:30">
      <c r="A139">
        <v>488</v>
      </c>
      <c r="B139" t="s">
        <v>44</v>
      </c>
      <c r="C139" t="s">
        <v>1657</v>
      </c>
      <c r="D139" s="8">
        <f t="shared" si="2"/>
        <v>45657</v>
      </c>
      <c r="E139" t="s">
        <v>7014</v>
      </c>
      <c r="F139">
        <v>1</v>
      </c>
      <c r="G139" t="s">
        <v>7936</v>
      </c>
      <c r="L139" t="str" cm="1">
        <f t="array" ref="L139">[1]!s_info_industry_gics(A139,1)</f>
        <v>材料</v>
      </c>
      <c r="M139" t="str" cm="1">
        <f t="array" ref="M139">[1]!s_info_industry_gicscode(A139,1)</f>
        <v>15</v>
      </c>
      <c r="N139" t="str">
        <f>[1]!s_info_industry_gics(A139,2)</f>
        <v>材料Ⅱ</v>
      </c>
      <c r="O139" t="str">
        <f>[1]!s_info_industry_gicscode(A139,2)</f>
        <v>1510</v>
      </c>
      <c r="P139" cm="1">
        <f t="array" ref="P139">[1]!s_stmnote_suppliertop5(A139,D139,1)</f>
        <v>0</v>
      </c>
      <c r="Q139">
        <f>[1]!s_stmnote_suppliertop5(A139,D139,2)</f>
        <v>0</v>
      </c>
      <c r="R139" cm="1">
        <f t="array" ref="R139">[1]!s_stmnote_suppliertop5(A139,D139,3)</f>
        <v>0</v>
      </c>
      <c r="S139" cm="1">
        <f t="array" ref="S139">[1]!s_stmnote_suppliertop5(A139,D139,4)</f>
        <v>0</v>
      </c>
      <c r="T139" cm="1">
        <f t="array" ref="T139">[1]!s_stmnote_suppliertop5(A139,D139,5)</f>
        <v>0</v>
      </c>
      <c r="U139" s="9">
        <f>[1]!s_stmnote_purchasetop5_pct(A139,D139)</f>
        <v>0</v>
      </c>
      <c r="V139" cm="1">
        <f t="array" ref="V139">[1]!s_stmnote_customertop5($A139,$D139,1)</f>
        <v>0</v>
      </c>
      <c r="W139" cm="1">
        <f t="array" ref="W139">[1]!s_stmnote_customertop5($A139,$D139,2)</f>
        <v>0</v>
      </c>
      <c r="X139" cm="1">
        <f t="array" ref="X139">[1]!s_stmnote_customertop5($A139,$D139,3)</f>
        <v>0</v>
      </c>
      <c r="Y139" cm="1">
        <f t="array" ref="Y139">[1]!s_stmnote_customertop5($A139,$D139,4)</f>
        <v>0</v>
      </c>
      <c r="Z139" cm="1">
        <f t="array" ref="Z139">[1]!s_stmnote_customertop5($A139,$D139,5)</f>
        <v>0</v>
      </c>
      <c r="AA139" s="9">
        <f>[1]!s_stmnote_salestop5_pct(A139,D139)</f>
        <v>0</v>
      </c>
      <c r="AB139" s="9">
        <f>[1]!s_fa_arturn(A139,D139)</f>
        <v>0</v>
      </c>
      <c r="AC139" s="9">
        <f>[1]!fa_apturn(A139,D139)</f>
        <v>0</v>
      </c>
      <c r="AD139" s="9">
        <f>[1]!s_fa_invturn(A139,D139)</f>
        <v>0</v>
      </c>
    </row>
    <row r="140" spans="1:30">
      <c r="A140">
        <v>510</v>
      </c>
      <c r="B140" t="s">
        <v>51</v>
      </c>
      <c r="C140" t="s">
        <v>1681</v>
      </c>
      <c r="D140" s="8">
        <f t="shared" si="2"/>
        <v>44561</v>
      </c>
      <c r="E140" t="s">
        <v>7066</v>
      </c>
      <c r="F140">
        <v>2</v>
      </c>
      <c r="G140" t="s">
        <v>10260</v>
      </c>
      <c r="H140" t="s">
        <v>11932</v>
      </c>
      <c r="L140" t="str" cm="1">
        <f t="array" ref="L140">[1]!s_info_industry_gics(A140,1)</f>
        <v>材料</v>
      </c>
      <c r="M140" t="str" cm="1">
        <f t="array" ref="M140">[1]!s_info_industry_gicscode(A140,1)</f>
        <v>15</v>
      </c>
      <c r="N140" t="str">
        <f>[1]!s_info_industry_gics(A140,2)</f>
        <v>材料Ⅱ</v>
      </c>
      <c r="O140" t="str">
        <f>[1]!s_info_industry_gicscode(A140,2)</f>
        <v>1510</v>
      </c>
      <c r="P140" t="str" cm="1">
        <f t="array" ref="P140">[1]!s_stmnote_suppliertop5(A140,D140,1)</f>
        <v>客户一</v>
      </c>
      <c r="Q140" t="str">
        <f>[1]!s_stmnote_suppliertop5(A140,D140,2)</f>
        <v>客户二</v>
      </c>
      <c r="R140" t="str" cm="1">
        <f t="array" ref="R140">[1]!s_stmnote_suppliertop5(A140,D140,3)</f>
        <v>客户三</v>
      </c>
      <c r="S140" t="str" cm="1">
        <f t="array" ref="S140">[1]!s_stmnote_suppliertop5(A140,D140,4)</f>
        <v>客户四</v>
      </c>
      <c r="T140" t="str" cm="1">
        <f t="array" ref="T140">[1]!s_stmnote_suppliertop5(A140,D140,5)</f>
        <v>客户五</v>
      </c>
      <c r="U140" s="9">
        <f>[1]!s_stmnote_purchasetop5_pct(A140,D140)</f>
        <v>54</v>
      </c>
      <c r="V140" t="str" cm="1">
        <f t="array" ref="V140">[1]!s_stmnote_customertop5($A140,$D140,1)</f>
        <v>客户一</v>
      </c>
      <c r="W140" t="str" cm="1">
        <f t="array" ref="W140">[1]!s_stmnote_customertop5($A140,$D140,2)</f>
        <v>客户二</v>
      </c>
      <c r="X140" t="str" cm="1">
        <f t="array" ref="X140">[1]!s_stmnote_customertop5($A140,$D140,3)</f>
        <v>客户三</v>
      </c>
      <c r="Y140" t="str" cm="1">
        <f t="array" ref="Y140">[1]!s_stmnote_customertop5($A140,$D140,4)</f>
        <v>客户四</v>
      </c>
      <c r="Z140" t="str" cm="1">
        <f t="array" ref="Z140">[1]!s_stmnote_customertop5($A140,$D140,5)</f>
        <v>客户五</v>
      </c>
      <c r="AA140" s="9">
        <f>[1]!s_stmnote_salestop5_pct(A140,D140)</f>
        <v>16.77</v>
      </c>
      <c r="AB140" s="9">
        <f>[1]!s_fa_arturn(A140,D140)</f>
        <v>206.3775</v>
      </c>
      <c r="AC140" s="9">
        <f>[1]!fa_apturn(A140,D140)</f>
        <v>10.669603763599101</v>
      </c>
      <c r="AD140" s="9">
        <f>[1]!s_fa_invturn(A140,D140)</f>
        <v>11.3215</v>
      </c>
    </row>
    <row r="141" spans="1:30">
      <c r="A141">
        <v>510</v>
      </c>
      <c r="B141" t="s">
        <v>51</v>
      </c>
      <c r="C141" t="s">
        <v>1682</v>
      </c>
      <c r="D141" s="8">
        <f t="shared" si="2"/>
        <v>44561</v>
      </c>
      <c r="E141" t="s">
        <v>7067</v>
      </c>
      <c r="F141">
        <v>1</v>
      </c>
      <c r="G141" t="s">
        <v>7951</v>
      </c>
      <c r="L141" t="str" cm="1">
        <f t="array" ref="L141">[1]!s_info_industry_gics(A141,1)</f>
        <v>材料</v>
      </c>
      <c r="M141" t="str" cm="1">
        <f t="array" ref="M141">[1]!s_info_industry_gicscode(A141,1)</f>
        <v>15</v>
      </c>
      <c r="N141" t="str">
        <f>[1]!s_info_industry_gics(A141,2)</f>
        <v>材料Ⅱ</v>
      </c>
      <c r="O141" t="str">
        <f>[1]!s_info_industry_gicscode(A141,2)</f>
        <v>1510</v>
      </c>
      <c r="P141" t="str" cm="1">
        <f t="array" ref="P141">[1]!s_stmnote_suppliertop5(A141,D141,1)</f>
        <v>客户一</v>
      </c>
      <c r="Q141" t="str">
        <f>[1]!s_stmnote_suppliertop5(A141,D141,2)</f>
        <v>客户二</v>
      </c>
      <c r="R141" t="str" cm="1">
        <f t="array" ref="R141">[1]!s_stmnote_suppliertop5(A141,D141,3)</f>
        <v>客户三</v>
      </c>
      <c r="S141" t="str" cm="1">
        <f t="array" ref="S141">[1]!s_stmnote_suppliertop5(A141,D141,4)</f>
        <v>客户四</v>
      </c>
      <c r="T141" t="str" cm="1">
        <f t="array" ref="T141">[1]!s_stmnote_suppliertop5(A141,D141,5)</f>
        <v>客户五</v>
      </c>
      <c r="U141" s="9">
        <f>[1]!s_stmnote_purchasetop5_pct(A141,D141)</f>
        <v>54</v>
      </c>
      <c r="V141" t="str" cm="1">
        <f t="array" ref="V141">[1]!s_stmnote_customertop5($A141,$D141,1)</f>
        <v>客户一</v>
      </c>
      <c r="W141" t="str" cm="1">
        <f t="array" ref="W141">[1]!s_stmnote_customertop5($A141,$D141,2)</f>
        <v>客户二</v>
      </c>
      <c r="X141" t="str" cm="1">
        <f t="array" ref="X141">[1]!s_stmnote_customertop5($A141,$D141,3)</f>
        <v>客户三</v>
      </c>
      <c r="Y141" t="str" cm="1">
        <f t="array" ref="Y141">[1]!s_stmnote_customertop5($A141,$D141,4)</f>
        <v>客户四</v>
      </c>
      <c r="Z141" t="str" cm="1">
        <f t="array" ref="Z141">[1]!s_stmnote_customertop5($A141,$D141,5)</f>
        <v>客户五</v>
      </c>
      <c r="AA141" s="9">
        <f>[1]!s_stmnote_salestop5_pct(A141,D141)</f>
        <v>16.77</v>
      </c>
      <c r="AB141" s="9">
        <f>[1]!s_fa_arturn(A141,D141)</f>
        <v>206.3775</v>
      </c>
      <c r="AC141" s="9">
        <f>[1]!fa_apturn(A141,D141)</f>
        <v>10.669603763599101</v>
      </c>
      <c r="AD141" s="9">
        <f>[1]!s_fa_invturn(A141,D141)</f>
        <v>11.3215</v>
      </c>
    </row>
    <row r="142" spans="1:30">
      <c r="A142">
        <v>510</v>
      </c>
      <c r="B142" t="s">
        <v>51</v>
      </c>
      <c r="C142" t="s">
        <v>1683</v>
      </c>
      <c r="D142" s="8">
        <f t="shared" si="2"/>
        <v>44561</v>
      </c>
      <c r="E142" t="s">
        <v>7068</v>
      </c>
      <c r="F142">
        <v>1</v>
      </c>
      <c r="G142" t="s">
        <v>7952</v>
      </c>
      <c r="L142" t="str" cm="1">
        <f t="array" ref="L142">[1]!s_info_industry_gics(A142,1)</f>
        <v>材料</v>
      </c>
      <c r="M142" t="str" cm="1">
        <f t="array" ref="M142">[1]!s_info_industry_gicscode(A142,1)</f>
        <v>15</v>
      </c>
      <c r="N142" t="str">
        <f>[1]!s_info_industry_gics(A142,2)</f>
        <v>材料Ⅱ</v>
      </c>
      <c r="O142" t="str">
        <f>[1]!s_info_industry_gicscode(A142,2)</f>
        <v>1510</v>
      </c>
      <c r="P142" t="str" cm="1">
        <f t="array" ref="P142">[1]!s_stmnote_suppliertop5(A142,D142,1)</f>
        <v>客户一</v>
      </c>
      <c r="Q142" t="str">
        <f>[1]!s_stmnote_suppliertop5(A142,D142,2)</f>
        <v>客户二</v>
      </c>
      <c r="R142" t="str" cm="1">
        <f t="array" ref="R142">[1]!s_stmnote_suppliertop5(A142,D142,3)</f>
        <v>客户三</v>
      </c>
      <c r="S142" t="str" cm="1">
        <f t="array" ref="S142">[1]!s_stmnote_suppliertop5(A142,D142,4)</f>
        <v>客户四</v>
      </c>
      <c r="T142" t="str" cm="1">
        <f t="array" ref="T142">[1]!s_stmnote_suppliertop5(A142,D142,5)</f>
        <v>客户五</v>
      </c>
      <c r="U142" s="9">
        <f>[1]!s_stmnote_purchasetop5_pct(A142,D142)</f>
        <v>54</v>
      </c>
      <c r="V142" t="str" cm="1">
        <f t="array" ref="V142">[1]!s_stmnote_customertop5($A142,$D142,1)</f>
        <v>客户一</v>
      </c>
      <c r="W142" t="str" cm="1">
        <f t="array" ref="W142">[1]!s_stmnote_customertop5($A142,$D142,2)</f>
        <v>客户二</v>
      </c>
      <c r="X142" t="str" cm="1">
        <f t="array" ref="X142">[1]!s_stmnote_customertop5($A142,$D142,3)</f>
        <v>客户三</v>
      </c>
      <c r="Y142" t="str" cm="1">
        <f t="array" ref="Y142">[1]!s_stmnote_customertop5($A142,$D142,4)</f>
        <v>客户四</v>
      </c>
      <c r="Z142" t="str" cm="1">
        <f t="array" ref="Z142">[1]!s_stmnote_customertop5($A142,$D142,5)</f>
        <v>客户五</v>
      </c>
      <c r="AA142" s="9">
        <f>[1]!s_stmnote_salestop5_pct(A142,D142)</f>
        <v>16.77</v>
      </c>
      <c r="AB142" s="9">
        <f>[1]!s_fa_arturn(A142,D142)</f>
        <v>206.3775</v>
      </c>
      <c r="AC142" s="9">
        <f>[1]!fa_apturn(A142,D142)</f>
        <v>10.669603763599101</v>
      </c>
      <c r="AD142" s="9">
        <f>[1]!s_fa_invturn(A142,D142)</f>
        <v>11.3215</v>
      </c>
    </row>
    <row r="143" spans="1:30">
      <c r="A143">
        <v>510</v>
      </c>
      <c r="B143" t="s">
        <v>51</v>
      </c>
      <c r="C143" t="s">
        <v>1684</v>
      </c>
      <c r="D143" s="8">
        <f t="shared" si="2"/>
        <v>44926</v>
      </c>
      <c r="E143" t="s">
        <v>6927</v>
      </c>
      <c r="F143">
        <v>1</v>
      </c>
      <c r="G143" t="s">
        <v>7953</v>
      </c>
      <c r="L143" t="str" cm="1">
        <f t="array" ref="L143">[1]!s_info_industry_gics(A143,1)</f>
        <v>材料</v>
      </c>
      <c r="M143" t="str" cm="1">
        <f t="array" ref="M143">[1]!s_info_industry_gicscode(A143,1)</f>
        <v>15</v>
      </c>
      <c r="N143" t="str">
        <f>[1]!s_info_industry_gics(A143,2)</f>
        <v>材料Ⅱ</v>
      </c>
      <c r="O143" t="str">
        <f>[1]!s_info_industry_gicscode(A143,2)</f>
        <v>1510</v>
      </c>
      <c r="P143" t="str" cm="1">
        <f t="array" ref="P143">[1]!s_stmnote_suppliertop5(A143,D143,1)</f>
        <v>客户一</v>
      </c>
      <c r="Q143" t="str">
        <f>[1]!s_stmnote_suppliertop5(A143,D143,2)</f>
        <v>客户二</v>
      </c>
      <c r="R143" t="str" cm="1">
        <f t="array" ref="R143">[1]!s_stmnote_suppliertop5(A143,D143,3)</f>
        <v>客户三</v>
      </c>
      <c r="S143" t="str" cm="1">
        <f t="array" ref="S143">[1]!s_stmnote_suppliertop5(A143,D143,4)</f>
        <v>客户四</v>
      </c>
      <c r="T143" t="str" cm="1">
        <f t="array" ref="T143">[1]!s_stmnote_suppliertop5(A143,D143,5)</f>
        <v>客户五</v>
      </c>
      <c r="U143" s="9">
        <f>[1]!s_stmnote_purchasetop5_pct(A143,D143)</f>
        <v>46.23</v>
      </c>
      <c r="V143" t="str" cm="1">
        <f t="array" ref="V143">[1]!s_stmnote_customertop5($A143,$D143,1)</f>
        <v>客户一</v>
      </c>
      <c r="W143" t="str" cm="1">
        <f t="array" ref="W143">[1]!s_stmnote_customertop5($A143,$D143,2)</f>
        <v>客户二</v>
      </c>
      <c r="X143" t="str" cm="1">
        <f t="array" ref="X143">[1]!s_stmnote_customertop5($A143,$D143,3)</f>
        <v>客户三</v>
      </c>
      <c r="Y143" t="str" cm="1">
        <f t="array" ref="Y143">[1]!s_stmnote_customertop5($A143,$D143,4)</f>
        <v>客户四</v>
      </c>
      <c r="Z143" t="str" cm="1">
        <f t="array" ref="Z143">[1]!s_stmnote_customertop5($A143,$D143,5)</f>
        <v>客户五</v>
      </c>
      <c r="AA143" s="9">
        <f>[1]!s_stmnote_salestop5_pct(A143,D143)</f>
        <v>19.45</v>
      </c>
      <c r="AB143" s="9">
        <f>[1]!s_fa_arturn(A143,D143)</f>
        <v>141.09979999999999</v>
      </c>
      <c r="AC143" s="9">
        <f>[1]!fa_apturn(A143,D143)</f>
        <v>12.6623524393433</v>
      </c>
      <c r="AD143" s="9">
        <f>[1]!s_fa_invturn(A143,D143)</f>
        <v>12.411799999999999</v>
      </c>
    </row>
    <row r="144" spans="1:30">
      <c r="A144">
        <v>525</v>
      </c>
      <c r="B144" t="s">
        <v>53</v>
      </c>
      <c r="C144" t="s">
        <v>1686</v>
      </c>
      <c r="D144" s="8">
        <f t="shared" ref="D144:D207" si="3">DATE(YEAR(E144), 12, 31)</f>
        <v>44926</v>
      </c>
      <c r="E144" t="s">
        <v>7070</v>
      </c>
      <c r="F144">
        <v>1</v>
      </c>
      <c r="G144" t="s">
        <v>10262</v>
      </c>
      <c r="L144" t="str" cm="1">
        <f t="array" ref="L144">[1]!s_info_industry_gics(A144,1)</f>
        <v>材料</v>
      </c>
      <c r="M144" t="str" cm="1">
        <f t="array" ref="M144">[1]!s_info_industry_gicscode(A144,1)</f>
        <v>15</v>
      </c>
      <c r="N144" t="str">
        <f>[1]!s_info_industry_gics(A144,2)</f>
        <v>材料Ⅱ</v>
      </c>
      <c r="O144" t="str">
        <f>[1]!s_info_industry_gicscode(A144,2)</f>
        <v>1510</v>
      </c>
      <c r="P144" t="str" cm="1">
        <f t="array" ref="P144">[1]!s_stmnote_suppliertop5(A144,D144,1)</f>
        <v>第一名</v>
      </c>
      <c r="Q144" t="str">
        <f>[1]!s_stmnote_suppliertop5(A144,D144,2)</f>
        <v>第二名</v>
      </c>
      <c r="R144" t="str" cm="1">
        <f t="array" ref="R144">[1]!s_stmnote_suppliertop5(A144,D144,3)</f>
        <v>第三名</v>
      </c>
      <c r="S144" t="str" cm="1">
        <f t="array" ref="S144">[1]!s_stmnote_suppliertop5(A144,D144,4)</f>
        <v>第四名</v>
      </c>
      <c r="T144" t="str" cm="1">
        <f t="array" ref="T144">[1]!s_stmnote_suppliertop5(A144,D144,5)</f>
        <v>第五名</v>
      </c>
      <c r="U144" s="9">
        <f>[1]!s_stmnote_purchasetop5_pct(A144,D144)</f>
        <v>27.28</v>
      </c>
      <c r="V144" t="str" cm="1">
        <f t="array" ref="V144">[1]!s_stmnote_customertop5($A144,$D144,1)</f>
        <v>第一名</v>
      </c>
      <c r="W144" t="str" cm="1">
        <f t="array" ref="W144">[1]!s_stmnote_customertop5($A144,$D144,2)</f>
        <v>第二名</v>
      </c>
      <c r="X144" t="str" cm="1">
        <f t="array" ref="X144">[1]!s_stmnote_customertop5($A144,$D144,3)</f>
        <v>第三名</v>
      </c>
      <c r="Y144" t="str" cm="1">
        <f t="array" ref="Y144">[1]!s_stmnote_customertop5($A144,$D144,4)</f>
        <v>第四名</v>
      </c>
      <c r="Z144" t="str" cm="1">
        <f t="array" ref="Z144">[1]!s_stmnote_customertop5($A144,$D144,5)</f>
        <v>第五名</v>
      </c>
      <c r="AA144" s="9">
        <f>[1]!s_stmnote_salestop5_pct(A144,D144)</f>
        <v>52.81</v>
      </c>
      <c r="AB144" s="9">
        <f>[1]!s_fa_arturn(A144,D144)</f>
        <v>7.7098000000000004</v>
      </c>
      <c r="AC144" s="9">
        <f>[1]!fa_apturn(A144,D144)</f>
        <v>4.35024071162458</v>
      </c>
      <c r="AD144" s="9">
        <f>[1]!s_fa_invturn(A144,D144)</f>
        <v>4.3855000000000004</v>
      </c>
    </row>
    <row r="145" spans="1:30">
      <c r="A145">
        <v>545</v>
      </c>
      <c r="B145" t="s">
        <v>61</v>
      </c>
      <c r="C145" t="s">
        <v>1716</v>
      </c>
      <c r="D145" s="8">
        <f t="shared" si="3"/>
        <v>45291</v>
      </c>
      <c r="E145" t="s">
        <v>7090</v>
      </c>
      <c r="F145">
        <v>1</v>
      </c>
      <c r="G145" t="s">
        <v>7970</v>
      </c>
      <c r="L145" t="str" cm="1">
        <f t="array" ref="L145">[1]!s_info_industry_gics(A145,1)</f>
        <v>材料</v>
      </c>
      <c r="M145" t="str" cm="1">
        <f t="array" ref="M145">[1]!s_info_industry_gicscode(A145,1)</f>
        <v>15</v>
      </c>
      <c r="N145" t="str">
        <f>[1]!s_info_industry_gics(A145,2)</f>
        <v>材料Ⅱ</v>
      </c>
      <c r="O145" t="str">
        <f>[1]!s_info_industry_gicscode(A145,2)</f>
        <v>1510</v>
      </c>
      <c r="P145" t="str" cm="1">
        <f t="array" ref="P145">[1]!s_stmnote_suppliertop5(A145,D145,1)</f>
        <v>第一名</v>
      </c>
      <c r="Q145" t="str">
        <f>[1]!s_stmnote_suppliertop5(A145,D145,2)</f>
        <v>第二名</v>
      </c>
      <c r="R145" t="str" cm="1">
        <f t="array" ref="R145">[1]!s_stmnote_suppliertop5(A145,D145,3)</f>
        <v>第三名</v>
      </c>
      <c r="S145" t="str" cm="1">
        <f t="array" ref="S145">[1]!s_stmnote_suppliertop5(A145,D145,4)</f>
        <v>第四名</v>
      </c>
      <c r="T145" t="str" cm="1">
        <f t="array" ref="T145">[1]!s_stmnote_suppliertop5(A145,D145,5)</f>
        <v>第五名</v>
      </c>
      <c r="U145" s="9">
        <f>[1]!s_stmnote_purchasetop5_pct(A145,D145)</f>
        <v>26.79</v>
      </c>
      <c r="V145" t="str" cm="1">
        <f t="array" ref="V145">[1]!s_stmnote_customertop5($A145,$D145,1)</f>
        <v>第一名</v>
      </c>
      <c r="W145" t="str" cm="1">
        <f t="array" ref="W145">[1]!s_stmnote_customertop5($A145,$D145,2)</f>
        <v>第二名</v>
      </c>
      <c r="X145" t="str" cm="1">
        <f t="array" ref="X145">[1]!s_stmnote_customertop5($A145,$D145,3)</f>
        <v>第三名</v>
      </c>
      <c r="Y145" t="str" cm="1">
        <f t="array" ref="Y145">[1]!s_stmnote_customertop5($A145,$D145,4)</f>
        <v>第四名</v>
      </c>
      <c r="Z145" t="str" cm="1">
        <f t="array" ref="Z145">[1]!s_stmnote_customertop5($A145,$D145,5)</f>
        <v>第五名</v>
      </c>
      <c r="AA145" s="9">
        <f>[1]!s_stmnote_salestop5_pct(A145,D145)</f>
        <v>23.47</v>
      </c>
      <c r="AB145" s="9">
        <f>[1]!s_fa_arturn(A145,D145)</f>
        <v>17.894500000000001</v>
      </c>
      <c r="AC145" s="9">
        <f>[1]!fa_apturn(A145,D145)</f>
        <v>5.3044364930264898</v>
      </c>
      <c r="AD145" s="9">
        <f>[1]!s_fa_invturn(A145,D145)</f>
        <v>9.6410999999999998</v>
      </c>
    </row>
    <row r="146" spans="1:30">
      <c r="A146">
        <v>545</v>
      </c>
      <c r="B146" t="s">
        <v>61</v>
      </c>
      <c r="C146" t="s">
        <v>1717</v>
      </c>
      <c r="D146" s="8">
        <f t="shared" si="3"/>
        <v>45291</v>
      </c>
      <c r="E146" t="s">
        <v>6936</v>
      </c>
      <c r="F146">
        <v>1</v>
      </c>
      <c r="G146" t="s">
        <v>7970</v>
      </c>
      <c r="L146" t="str" cm="1">
        <f t="array" ref="L146">[1]!s_info_industry_gics(A146,1)</f>
        <v>材料</v>
      </c>
      <c r="M146" t="str" cm="1">
        <f t="array" ref="M146">[1]!s_info_industry_gicscode(A146,1)</f>
        <v>15</v>
      </c>
      <c r="N146" t="str">
        <f>[1]!s_info_industry_gics(A146,2)</f>
        <v>材料Ⅱ</v>
      </c>
      <c r="O146" t="str">
        <f>[1]!s_info_industry_gicscode(A146,2)</f>
        <v>1510</v>
      </c>
      <c r="P146" t="str" cm="1">
        <f t="array" ref="P146">[1]!s_stmnote_suppliertop5(A146,D146,1)</f>
        <v>第一名</v>
      </c>
      <c r="Q146" t="str">
        <f>[1]!s_stmnote_suppliertop5(A146,D146,2)</f>
        <v>第二名</v>
      </c>
      <c r="R146" t="str" cm="1">
        <f t="array" ref="R146">[1]!s_stmnote_suppliertop5(A146,D146,3)</f>
        <v>第三名</v>
      </c>
      <c r="S146" t="str" cm="1">
        <f t="array" ref="S146">[1]!s_stmnote_suppliertop5(A146,D146,4)</f>
        <v>第四名</v>
      </c>
      <c r="T146" t="str" cm="1">
        <f t="array" ref="T146">[1]!s_stmnote_suppliertop5(A146,D146,5)</f>
        <v>第五名</v>
      </c>
      <c r="U146" s="9">
        <f>[1]!s_stmnote_purchasetop5_pct(A146,D146)</f>
        <v>26.79</v>
      </c>
      <c r="V146" t="str" cm="1">
        <f t="array" ref="V146">[1]!s_stmnote_customertop5($A146,$D146,1)</f>
        <v>第一名</v>
      </c>
      <c r="W146" t="str" cm="1">
        <f t="array" ref="W146">[1]!s_stmnote_customertop5($A146,$D146,2)</f>
        <v>第二名</v>
      </c>
      <c r="X146" t="str" cm="1">
        <f t="array" ref="X146">[1]!s_stmnote_customertop5($A146,$D146,3)</f>
        <v>第三名</v>
      </c>
      <c r="Y146" t="str" cm="1">
        <f t="array" ref="Y146">[1]!s_stmnote_customertop5($A146,$D146,4)</f>
        <v>第四名</v>
      </c>
      <c r="Z146" t="str" cm="1">
        <f t="array" ref="Z146">[1]!s_stmnote_customertop5($A146,$D146,5)</f>
        <v>第五名</v>
      </c>
      <c r="AA146" s="9">
        <f>[1]!s_stmnote_salestop5_pct(A146,D146)</f>
        <v>23.47</v>
      </c>
      <c r="AB146" s="9">
        <f>[1]!s_fa_arturn(A146,D146)</f>
        <v>17.894500000000001</v>
      </c>
      <c r="AC146" s="9">
        <f>[1]!fa_apturn(A146,D146)</f>
        <v>5.3044364930264898</v>
      </c>
      <c r="AD146" s="9">
        <f>[1]!s_fa_invturn(A146,D146)</f>
        <v>9.6410999999999998</v>
      </c>
    </row>
    <row r="147" spans="1:30">
      <c r="A147">
        <v>545</v>
      </c>
      <c r="B147" t="s">
        <v>61</v>
      </c>
      <c r="C147" t="s">
        <v>1718</v>
      </c>
      <c r="D147" s="8">
        <f t="shared" si="3"/>
        <v>45291</v>
      </c>
      <c r="E147" t="s">
        <v>6952</v>
      </c>
      <c r="F147">
        <v>1</v>
      </c>
      <c r="G147" t="s">
        <v>7970</v>
      </c>
      <c r="L147" t="str" cm="1">
        <f t="array" ref="L147">[1]!s_info_industry_gics(A147,1)</f>
        <v>材料</v>
      </c>
      <c r="M147" t="str" cm="1">
        <f t="array" ref="M147">[1]!s_info_industry_gicscode(A147,1)</f>
        <v>15</v>
      </c>
      <c r="N147" t="str">
        <f>[1]!s_info_industry_gics(A147,2)</f>
        <v>材料Ⅱ</v>
      </c>
      <c r="O147" t="str">
        <f>[1]!s_info_industry_gicscode(A147,2)</f>
        <v>1510</v>
      </c>
      <c r="P147" t="str" cm="1">
        <f t="array" ref="P147">[1]!s_stmnote_suppliertop5(A147,D147,1)</f>
        <v>第一名</v>
      </c>
      <c r="Q147" t="str">
        <f>[1]!s_stmnote_suppliertop5(A147,D147,2)</f>
        <v>第二名</v>
      </c>
      <c r="R147" t="str" cm="1">
        <f t="array" ref="R147">[1]!s_stmnote_suppliertop5(A147,D147,3)</f>
        <v>第三名</v>
      </c>
      <c r="S147" t="str" cm="1">
        <f t="array" ref="S147">[1]!s_stmnote_suppliertop5(A147,D147,4)</f>
        <v>第四名</v>
      </c>
      <c r="T147" t="str" cm="1">
        <f t="array" ref="T147">[1]!s_stmnote_suppliertop5(A147,D147,5)</f>
        <v>第五名</v>
      </c>
      <c r="U147" s="9">
        <f>[1]!s_stmnote_purchasetop5_pct(A147,D147)</f>
        <v>26.79</v>
      </c>
      <c r="V147" t="str" cm="1">
        <f t="array" ref="V147">[1]!s_stmnote_customertop5($A147,$D147,1)</f>
        <v>第一名</v>
      </c>
      <c r="W147" t="str" cm="1">
        <f t="array" ref="W147">[1]!s_stmnote_customertop5($A147,$D147,2)</f>
        <v>第二名</v>
      </c>
      <c r="X147" t="str" cm="1">
        <f t="array" ref="X147">[1]!s_stmnote_customertop5($A147,$D147,3)</f>
        <v>第三名</v>
      </c>
      <c r="Y147" t="str" cm="1">
        <f t="array" ref="Y147">[1]!s_stmnote_customertop5($A147,$D147,4)</f>
        <v>第四名</v>
      </c>
      <c r="Z147" t="str" cm="1">
        <f t="array" ref="Z147">[1]!s_stmnote_customertop5($A147,$D147,5)</f>
        <v>第五名</v>
      </c>
      <c r="AA147" s="9">
        <f>[1]!s_stmnote_salestop5_pct(A147,D147)</f>
        <v>23.47</v>
      </c>
      <c r="AB147" s="9">
        <f>[1]!s_fa_arturn(A147,D147)</f>
        <v>17.894500000000001</v>
      </c>
      <c r="AC147" s="9">
        <f>[1]!fa_apturn(A147,D147)</f>
        <v>5.3044364930264898</v>
      </c>
      <c r="AD147" s="9">
        <f>[1]!s_fa_invturn(A147,D147)</f>
        <v>9.6410999999999998</v>
      </c>
    </row>
    <row r="148" spans="1:30">
      <c r="A148">
        <v>545</v>
      </c>
      <c r="B148" t="s">
        <v>61</v>
      </c>
      <c r="C148" t="s">
        <v>1719</v>
      </c>
      <c r="D148" s="8">
        <f t="shared" si="3"/>
        <v>45291</v>
      </c>
      <c r="E148" t="s">
        <v>7091</v>
      </c>
      <c r="F148">
        <v>1</v>
      </c>
      <c r="G148" t="s">
        <v>7970</v>
      </c>
      <c r="L148" t="str" cm="1">
        <f t="array" ref="L148">[1]!s_info_industry_gics(A148,1)</f>
        <v>材料</v>
      </c>
      <c r="M148" t="str" cm="1">
        <f t="array" ref="M148">[1]!s_info_industry_gicscode(A148,1)</f>
        <v>15</v>
      </c>
      <c r="N148" t="str">
        <f>[1]!s_info_industry_gics(A148,2)</f>
        <v>材料Ⅱ</v>
      </c>
      <c r="O148" t="str">
        <f>[1]!s_info_industry_gicscode(A148,2)</f>
        <v>1510</v>
      </c>
      <c r="P148" t="str" cm="1">
        <f t="array" ref="P148">[1]!s_stmnote_suppliertop5(A148,D148,1)</f>
        <v>第一名</v>
      </c>
      <c r="Q148" t="str">
        <f>[1]!s_stmnote_suppliertop5(A148,D148,2)</f>
        <v>第二名</v>
      </c>
      <c r="R148" t="str" cm="1">
        <f t="array" ref="R148">[1]!s_stmnote_suppliertop5(A148,D148,3)</f>
        <v>第三名</v>
      </c>
      <c r="S148" t="str" cm="1">
        <f t="array" ref="S148">[1]!s_stmnote_suppliertop5(A148,D148,4)</f>
        <v>第四名</v>
      </c>
      <c r="T148" t="str" cm="1">
        <f t="array" ref="T148">[1]!s_stmnote_suppliertop5(A148,D148,5)</f>
        <v>第五名</v>
      </c>
      <c r="U148" s="9">
        <f>[1]!s_stmnote_purchasetop5_pct(A148,D148)</f>
        <v>26.79</v>
      </c>
      <c r="V148" t="str" cm="1">
        <f t="array" ref="V148">[1]!s_stmnote_customertop5($A148,$D148,1)</f>
        <v>第一名</v>
      </c>
      <c r="W148" t="str" cm="1">
        <f t="array" ref="W148">[1]!s_stmnote_customertop5($A148,$D148,2)</f>
        <v>第二名</v>
      </c>
      <c r="X148" t="str" cm="1">
        <f t="array" ref="X148">[1]!s_stmnote_customertop5($A148,$D148,3)</f>
        <v>第三名</v>
      </c>
      <c r="Y148" t="str" cm="1">
        <f t="array" ref="Y148">[1]!s_stmnote_customertop5($A148,$D148,4)</f>
        <v>第四名</v>
      </c>
      <c r="Z148" t="str" cm="1">
        <f t="array" ref="Z148">[1]!s_stmnote_customertop5($A148,$D148,5)</f>
        <v>第五名</v>
      </c>
      <c r="AA148" s="9">
        <f>[1]!s_stmnote_salestop5_pct(A148,D148)</f>
        <v>23.47</v>
      </c>
      <c r="AB148" s="9">
        <f>[1]!s_fa_arturn(A148,D148)</f>
        <v>17.894500000000001</v>
      </c>
      <c r="AC148" s="9">
        <f>[1]!fa_apturn(A148,D148)</f>
        <v>5.3044364930264898</v>
      </c>
      <c r="AD148" s="9">
        <f>[1]!s_fa_invturn(A148,D148)</f>
        <v>9.6410999999999998</v>
      </c>
    </row>
    <row r="149" spans="1:30">
      <c r="A149">
        <v>545</v>
      </c>
      <c r="B149" t="s">
        <v>61</v>
      </c>
      <c r="C149" t="s">
        <v>1720</v>
      </c>
      <c r="D149" s="8">
        <f t="shared" si="3"/>
        <v>45291</v>
      </c>
      <c r="E149" t="s">
        <v>7092</v>
      </c>
      <c r="F149">
        <v>1</v>
      </c>
      <c r="G149" t="s">
        <v>7970</v>
      </c>
      <c r="L149" t="str" cm="1">
        <f t="array" ref="L149">[1]!s_info_industry_gics(A149,1)</f>
        <v>材料</v>
      </c>
      <c r="M149" t="str" cm="1">
        <f t="array" ref="M149">[1]!s_info_industry_gicscode(A149,1)</f>
        <v>15</v>
      </c>
      <c r="N149" t="str">
        <f>[1]!s_info_industry_gics(A149,2)</f>
        <v>材料Ⅱ</v>
      </c>
      <c r="O149" t="str">
        <f>[1]!s_info_industry_gicscode(A149,2)</f>
        <v>1510</v>
      </c>
      <c r="P149" t="str" cm="1">
        <f t="array" ref="P149">[1]!s_stmnote_suppliertop5(A149,D149,1)</f>
        <v>第一名</v>
      </c>
      <c r="Q149" t="str">
        <f>[1]!s_stmnote_suppliertop5(A149,D149,2)</f>
        <v>第二名</v>
      </c>
      <c r="R149" t="str" cm="1">
        <f t="array" ref="R149">[1]!s_stmnote_suppliertop5(A149,D149,3)</f>
        <v>第三名</v>
      </c>
      <c r="S149" t="str" cm="1">
        <f t="array" ref="S149">[1]!s_stmnote_suppliertop5(A149,D149,4)</f>
        <v>第四名</v>
      </c>
      <c r="T149" t="str" cm="1">
        <f t="array" ref="T149">[1]!s_stmnote_suppliertop5(A149,D149,5)</f>
        <v>第五名</v>
      </c>
      <c r="U149" s="9">
        <f>[1]!s_stmnote_purchasetop5_pct(A149,D149)</f>
        <v>26.79</v>
      </c>
      <c r="V149" t="str" cm="1">
        <f t="array" ref="V149">[1]!s_stmnote_customertop5($A149,$D149,1)</f>
        <v>第一名</v>
      </c>
      <c r="W149" t="str" cm="1">
        <f t="array" ref="W149">[1]!s_stmnote_customertop5($A149,$D149,2)</f>
        <v>第二名</v>
      </c>
      <c r="X149" t="str" cm="1">
        <f t="array" ref="X149">[1]!s_stmnote_customertop5($A149,$D149,3)</f>
        <v>第三名</v>
      </c>
      <c r="Y149" t="str" cm="1">
        <f t="array" ref="Y149">[1]!s_stmnote_customertop5($A149,$D149,4)</f>
        <v>第四名</v>
      </c>
      <c r="Z149" t="str" cm="1">
        <f t="array" ref="Z149">[1]!s_stmnote_customertop5($A149,$D149,5)</f>
        <v>第五名</v>
      </c>
      <c r="AA149" s="9">
        <f>[1]!s_stmnote_salestop5_pct(A149,D149)</f>
        <v>23.47</v>
      </c>
      <c r="AB149" s="9">
        <f>[1]!s_fa_arturn(A149,D149)</f>
        <v>17.894500000000001</v>
      </c>
      <c r="AC149" s="9">
        <f>[1]!fa_apturn(A149,D149)</f>
        <v>5.3044364930264898</v>
      </c>
      <c r="AD149" s="9">
        <f>[1]!s_fa_invturn(A149,D149)</f>
        <v>9.6410999999999998</v>
      </c>
    </row>
    <row r="150" spans="1:30">
      <c r="A150">
        <v>545</v>
      </c>
      <c r="B150" t="s">
        <v>61</v>
      </c>
      <c r="C150" t="s">
        <v>1720</v>
      </c>
      <c r="D150" s="8">
        <f t="shared" si="3"/>
        <v>45291</v>
      </c>
      <c r="E150" t="s">
        <v>7093</v>
      </c>
      <c r="F150">
        <v>1</v>
      </c>
      <c r="G150" t="s">
        <v>7970</v>
      </c>
      <c r="L150" t="str" cm="1">
        <f t="array" ref="L150">[1]!s_info_industry_gics(A150,1)</f>
        <v>材料</v>
      </c>
      <c r="M150" t="str" cm="1">
        <f t="array" ref="M150">[1]!s_info_industry_gicscode(A150,1)</f>
        <v>15</v>
      </c>
      <c r="N150" t="str">
        <f>[1]!s_info_industry_gics(A150,2)</f>
        <v>材料Ⅱ</v>
      </c>
      <c r="O150" t="str">
        <f>[1]!s_info_industry_gicscode(A150,2)</f>
        <v>1510</v>
      </c>
      <c r="P150" t="str" cm="1">
        <f t="array" ref="P150">[1]!s_stmnote_suppliertop5(A150,D150,1)</f>
        <v>第一名</v>
      </c>
      <c r="Q150" t="str">
        <f>[1]!s_stmnote_suppliertop5(A150,D150,2)</f>
        <v>第二名</v>
      </c>
      <c r="R150" t="str" cm="1">
        <f t="array" ref="R150">[1]!s_stmnote_suppliertop5(A150,D150,3)</f>
        <v>第三名</v>
      </c>
      <c r="S150" t="str" cm="1">
        <f t="array" ref="S150">[1]!s_stmnote_suppliertop5(A150,D150,4)</f>
        <v>第四名</v>
      </c>
      <c r="T150" t="str" cm="1">
        <f t="array" ref="T150">[1]!s_stmnote_suppliertop5(A150,D150,5)</f>
        <v>第五名</v>
      </c>
      <c r="U150" s="9">
        <f>[1]!s_stmnote_purchasetop5_pct(A150,D150)</f>
        <v>26.79</v>
      </c>
      <c r="V150" t="str" cm="1">
        <f t="array" ref="V150">[1]!s_stmnote_customertop5($A150,$D150,1)</f>
        <v>第一名</v>
      </c>
      <c r="W150" t="str" cm="1">
        <f t="array" ref="W150">[1]!s_stmnote_customertop5($A150,$D150,2)</f>
        <v>第二名</v>
      </c>
      <c r="X150" t="str" cm="1">
        <f t="array" ref="X150">[1]!s_stmnote_customertop5($A150,$D150,3)</f>
        <v>第三名</v>
      </c>
      <c r="Y150" t="str" cm="1">
        <f t="array" ref="Y150">[1]!s_stmnote_customertop5($A150,$D150,4)</f>
        <v>第四名</v>
      </c>
      <c r="Z150" t="str" cm="1">
        <f t="array" ref="Z150">[1]!s_stmnote_customertop5($A150,$D150,5)</f>
        <v>第五名</v>
      </c>
      <c r="AA150" s="9">
        <f>[1]!s_stmnote_salestop5_pct(A150,D150)</f>
        <v>23.47</v>
      </c>
      <c r="AB150" s="9">
        <f>[1]!s_fa_arturn(A150,D150)</f>
        <v>17.894500000000001</v>
      </c>
      <c r="AC150" s="9">
        <f>[1]!fa_apturn(A150,D150)</f>
        <v>5.3044364930264898</v>
      </c>
      <c r="AD150" s="9">
        <f>[1]!s_fa_invturn(A150,D150)</f>
        <v>9.6410999999999998</v>
      </c>
    </row>
    <row r="151" spans="1:30">
      <c r="A151">
        <v>629</v>
      </c>
      <c r="B151" t="s">
        <v>79</v>
      </c>
      <c r="C151" t="s">
        <v>1796</v>
      </c>
      <c r="D151" s="8">
        <f t="shared" si="3"/>
        <v>44561</v>
      </c>
      <c r="E151" t="s">
        <v>7142</v>
      </c>
      <c r="F151">
        <v>1</v>
      </c>
      <c r="G151" t="s">
        <v>8012</v>
      </c>
      <c r="L151" t="str" cm="1">
        <f t="array" ref="L151">[1]!s_info_industry_gics(A151,1)</f>
        <v>材料</v>
      </c>
      <c r="M151" t="str" cm="1">
        <f t="array" ref="M151">[1]!s_info_industry_gicscode(A151,1)</f>
        <v>15</v>
      </c>
      <c r="N151" t="str">
        <f>[1]!s_info_industry_gics(A151,2)</f>
        <v>材料Ⅱ</v>
      </c>
      <c r="O151" t="str">
        <f>[1]!s_info_industry_gicscode(A151,2)</f>
        <v>1510</v>
      </c>
      <c r="P151" t="str" cm="1">
        <f t="array" ref="P151">[1]!s_stmnote_suppliertop5(A151,D151,1)</f>
        <v>鞍钢集团有限公司</v>
      </c>
      <c r="Q151" t="str">
        <f>[1]!s_stmnote_suppliertop5(A151,D151,2)</f>
        <v>客户A</v>
      </c>
      <c r="R151" t="str" cm="1">
        <f t="array" ref="R151">[1]!s_stmnote_suppliertop5(A151,D151,3)</f>
        <v>客户B</v>
      </c>
      <c r="S151" t="str" cm="1">
        <f t="array" ref="S151">[1]!s_stmnote_suppliertop5(A151,D151,4)</f>
        <v>客户C</v>
      </c>
      <c r="T151" t="str" cm="1">
        <f t="array" ref="T151">[1]!s_stmnote_suppliertop5(A151,D151,5)</f>
        <v>客户D</v>
      </c>
      <c r="U151" s="9">
        <f>[1]!s_stmnote_purchasetop5_pct(A151,D151)</f>
        <v>80.62</v>
      </c>
      <c r="V151" t="str" cm="1">
        <f t="array" ref="V151">[1]!s_stmnote_customertop5($A151,$D151,1)</f>
        <v>鞍钢集团有限公司</v>
      </c>
      <c r="W151" t="str" cm="1">
        <f t="array" ref="W151">[1]!s_stmnote_customertop5($A151,$D151,2)</f>
        <v>客户A</v>
      </c>
      <c r="X151" t="str" cm="1">
        <f t="array" ref="X151">[1]!s_stmnote_customertop5($A151,$D151,3)</f>
        <v>客户B</v>
      </c>
      <c r="Y151" t="str" cm="1">
        <f t="array" ref="Y151">[1]!s_stmnote_customertop5($A151,$D151,4)</f>
        <v>客户C</v>
      </c>
      <c r="Z151" t="str" cm="1">
        <f t="array" ref="Z151">[1]!s_stmnote_customertop5($A151,$D151,5)</f>
        <v>客户D</v>
      </c>
      <c r="AA151" s="9">
        <f>[1]!s_stmnote_salestop5_pct(A151,D151)</f>
        <v>37.26</v>
      </c>
      <c r="AB151" s="9">
        <f>[1]!s_fa_arturn(A151,D151)</f>
        <v>100.5412</v>
      </c>
      <c r="AC151" s="9">
        <f>[1]!fa_apturn(A151,D151)</f>
        <v>18.754701173598001</v>
      </c>
      <c r="AD151" s="9">
        <f>[1]!s_fa_invturn(A151,D151)</f>
        <v>11.592499999999999</v>
      </c>
    </row>
    <row r="152" spans="1:30">
      <c r="A152">
        <v>629</v>
      </c>
      <c r="B152" t="s">
        <v>79</v>
      </c>
      <c r="C152" t="s">
        <v>1797</v>
      </c>
      <c r="D152" s="8">
        <f t="shared" si="3"/>
        <v>44561</v>
      </c>
      <c r="E152" t="s">
        <v>7143</v>
      </c>
      <c r="F152">
        <v>1</v>
      </c>
      <c r="G152" t="s">
        <v>8012</v>
      </c>
      <c r="L152" t="str" cm="1">
        <f t="array" ref="L152">[1]!s_info_industry_gics(A152,1)</f>
        <v>材料</v>
      </c>
      <c r="M152" t="str" cm="1">
        <f t="array" ref="M152">[1]!s_info_industry_gicscode(A152,1)</f>
        <v>15</v>
      </c>
      <c r="N152" t="str">
        <f>[1]!s_info_industry_gics(A152,2)</f>
        <v>材料Ⅱ</v>
      </c>
      <c r="O152" t="str">
        <f>[1]!s_info_industry_gicscode(A152,2)</f>
        <v>1510</v>
      </c>
      <c r="P152" t="str" cm="1">
        <f t="array" ref="P152">[1]!s_stmnote_suppliertop5(A152,D152,1)</f>
        <v>鞍钢集团有限公司</v>
      </c>
      <c r="Q152" t="str">
        <f>[1]!s_stmnote_suppliertop5(A152,D152,2)</f>
        <v>客户A</v>
      </c>
      <c r="R152" t="str" cm="1">
        <f t="array" ref="R152">[1]!s_stmnote_suppliertop5(A152,D152,3)</f>
        <v>客户B</v>
      </c>
      <c r="S152" t="str" cm="1">
        <f t="array" ref="S152">[1]!s_stmnote_suppliertop5(A152,D152,4)</f>
        <v>客户C</v>
      </c>
      <c r="T152" t="str" cm="1">
        <f t="array" ref="T152">[1]!s_stmnote_suppliertop5(A152,D152,5)</f>
        <v>客户D</v>
      </c>
      <c r="U152" s="9">
        <f>[1]!s_stmnote_purchasetop5_pct(A152,D152)</f>
        <v>80.62</v>
      </c>
      <c r="V152" t="str" cm="1">
        <f t="array" ref="V152">[1]!s_stmnote_customertop5($A152,$D152,1)</f>
        <v>鞍钢集团有限公司</v>
      </c>
      <c r="W152" t="str" cm="1">
        <f t="array" ref="W152">[1]!s_stmnote_customertop5($A152,$D152,2)</f>
        <v>客户A</v>
      </c>
      <c r="X152" t="str" cm="1">
        <f t="array" ref="X152">[1]!s_stmnote_customertop5($A152,$D152,3)</f>
        <v>客户B</v>
      </c>
      <c r="Y152" t="str" cm="1">
        <f t="array" ref="Y152">[1]!s_stmnote_customertop5($A152,$D152,4)</f>
        <v>客户C</v>
      </c>
      <c r="Z152" t="str" cm="1">
        <f t="array" ref="Z152">[1]!s_stmnote_customertop5($A152,$D152,5)</f>
        <v>客户D</v>
      </c>
      <c r="AA152" s="9">
        <f>[1]!s_stmnote_salestop5_pct(A152,D152)</f>
        <v>37.26</v>
      </c>
      <c r="AB152" s="9">
        <f>[1]!s_fa_arturn(A152,D152)</f>
        <v>100.5412</v>
      </c>
      <c r="AC152" s="9">
        <f>[1]!fa_apturn(A152,D152)</f>
        <v>18.754701173598001</v>
      </c>
      <c r="AD152" s="9">
        <f>[1]!s_fa_invturn(A152,D152)</f>
        <v>11.592499999999999</v>
      </c>
    </row>
    <row r="153" spans="1:30">
      <c r="A153">
        <v>629</v>
      </c>
      <c r="B153" t="s">
        <v>79</v>
      </c>
      <c r="C153" t="s">
        <v>1798</v>
      </c>
      <c r="D153" s="8">
        <f t="shared" si="3"/>
        <v>45291</v>
      </c>
      <c r="E153" t="s">
        <v>7144</v>
      </c>
      <c r="F153">
        <v>1</v>
      </c>
      <c r="G153" t="s">
        <v>8013</v>
      </c>
      <c r="L153" t="str" cm="1">
        <f t="array" ref="L153">[1]!s_info_industry_gics(A153,1)</f>
        <v>材料</v>
      </c>
      <c r="M153" t="str" cm="1">
        <f t="array" ref="M153">[1]!s_info_industry_gicscode(A153,1)</f>
        <v>15</v>
      </c>
      <c r="N153" t="str">
        <f>[1]!s_info_industry_gics(A153,2)</f>
        <v>材料Ⅱ</v>
      </c>
      <c r="O153" t="str">
        <f>[1]!s_info_industry_gicscode(A153,2)</f>
        <v>1510</v>
      </c>
      <c r="P153" t="str" cm="1">
        <f t="array" ref="P153">[1]!s_stmnote_suppliertop5(A153,D153,1)</f>
        <v>鞍钢集团有限公司</v>
      </c>
      <c r="Q153" t="str">
        <f>[1]!s_stmnote_suppliertop5(A153,D153,2)</f>
        <v>供应商A</v>
      </c>
      <c r="R153" t="str" cm="1">
        <f t="array" ref="R153">[1]!s_stmnote_suppliertop5(A153,D153,3)</f>
        <v>供应商B</v>
      </c>
      <c r="S153" t="str" cm="1">
        <f t="array" ref="S153">[1]!s_stmnote_suppliertop5(A153,D153,4)</f>
        <v>供应商C</v>
      </c>
      <c r="T153" t="str" cm="1">
        <f t="array" ref="T153">[1]!s_stmnote_suppliertop5(A153,D153,5)</f>
        <v>供应商D</v>
      </c>
      <c r="U153" s="9">
        <f>[1]!s_stmnote_purchasetop5_pct(A153,D153)</f>
        <v>80.930000000000007</v>
      </c>
      <c r="V153" t="str" cm="1">
        <f t="array" ref="V153">[1]!s_stmnote_customertop5($A153,$D153,1)</f>
        <v>鞍钢集团有限公司</v>
      </c>
      <c r="W153" t="str" cm="1">
        <f t="array" ref="W153">[1]!s_stmnote_customertop5($A153,$D153,2)</f>
        <v>客户A</v>
      </c>
      <c r="X153" t="str" cm="1">
        <f t="array" ref="X153">[1]!s_stmnote_customertop5($A153,$D153,3)</f>
        <v>客户B</v>
      </c>
      <c r="Y153" t="str" cm="1">
        <f t="array" ref="Y153">[1]!s_stmnote_customertop5($A153,$D153,4)</f>
        <v>客户C</v>
      </c>
      <c r="Z153" t="str" cm="1">
        <f t="array" ref="Z153">[1]!s_stmnote_customertop5($A153,$D153,5)</f>
        <v>客户D</v>
      </c>
      <c r="AA153" s="9">
        <f>[1]!s_stmnote_salestop5_pct(A153,D153)</f>
        <v>41.22</v>
      </c>
      <c r="AB153" s="9">
        <f>[1]!s_fa_arturn(A153,D153)</f>
        <v>86.123199999999997</v>
      </c>
      <c r="AC153" s="9">
        <f>[1]!fa_apturn(A153,D153)</f>
        <v>16.331234702651699</v>
      </c>
      <c r="AD153" s="9">
        <f>[1]!s_fa_invturn(A153,D153)</f>
        <v>11.787000000000001</v>
      </c>
    </row>
    <row r="154" spans="1:30">
      <c r="A154">
        <v>629</v>
      </c>
      <c r="B154" t="s">
        <v>79</v>
      </c>
      <c r="C154" t="s">
        <v>1799</v>
      </c>
      <c r="D154" s="8">
        <f t="shared" si="3"/>
        <v>45291</v>
      </c>
      <c r="E154" t="s">
        <v>7034</v>
      </c>
      <c r="F154">
        <v>1</v>
      </c>
      <c r="G154" t="s">
        <v>8013</v>
      </c>
      <c r="L154" t="str" cm="1">
        <f t="array" ref="L154">[1]!s_info_industry_gics(A154,1)</f>
        <v>材料</v>
      </c>
      <c r="M154" t="str" cm="1">
        <f t="array" ref="M154">[1]!s_info_industry_gicscode(A154,1)</f>
        <v>15</v>
      </c>
      <c r="N154" t="str">
        <f>[1]!s_info_industry_gics(A154,2)</f>
        <v>材料Ⅱ</v>
      </c>
      <c r="O154" t="str">
        <f>[1]!s_info_industry_gicscode(A154,2)</f>
        <v>1510</v>
      </c>
      <c r="P154" t="str" cm="1">
        <f t="array" ref="P154">[1]!s_stmnote_suppliertop5(A154,D154,1)</f>
        <v>鞍钢集团有限公司</v>
      </c>
      <c r="Q154" t="str">
        <f>[1]!s_stmnote_suppliertop5(A154,D154,2)</f>
        <v>供应商A</v>
      </c>
      <c r="R154" t="str" cm="1">
        <f t="array" ref="R154">[1]!s_stmnote_suppliertop5(A154,D154,3)</f>
        <v>供应商B</v>
      </c>
      <c r="S154" t="str" cm="1">
        <f t="array" ref="S154">[1]!s_stmnote_suppliertop5(A154,D154,4)</f>
        <v>供应商C</v>
      </c>
      <c r="T154" t="str" cm="1">
        <f t="array" ref="T154">[1]!s_stmnote_suppliertop5(A154,D154,5)</f>
        <v>供应商D</v>
      </c>
      <c r="U154" s="9">
        <f>[1]!s_stmnote_purchasetop5_pct(A154,D154)</f>
        <v>80.930000000000007</v>
      </c>
      <c r="V154" t="str" cm="1">
        <f t="array" ref="V154">[1]!s_stmnote_customertop5($A154,$D154,1)</f>
        <v>鞍钢集团有限公司</v>
      </c>
      <c r="W154" t="str" cm="1">
        <f t="array" ref="W154">[1]!s_stmnote_customertop5($A154,$D154,2)</f>
        <v>客户A</v>
      </c>
      <c r="X154" t="str" cm="1">
        <f t="array" ref="X154">[1]!s_stmnote_customertop5($A154,$D154,3)</f>
        <v>客户B</v>
      </c>
      <c r="Y154" t="str" cm="1">
        <f t="array" ref="Y154">[1]!s_stmnote_customertop5($A154,$D154,4)</f>
        <v>客户C</v>
      </c>
      <c r="Z154" t="str" cm="1">
        <f t="array" ref="Z154">[1]!s_stmnote_customertop5($A154,$D154,5)</f>
        <v>客户D</v>
      </c>
      <c r="AA154" s="9">
        <f>[1]!s_stmnote_salestop5_pct(A154,D154)</f>
        <v>41.22</v>
      </c>
      <c r="AB154" s="9">
        <f>[1]!s_fa_arturn(A154,D154)</f>
        <v>86.123199999999997</v>
      </c>
      <c r="AC154" s="9">
        <f>[1]!fa_apturn(A154,D154)</f>
        <v>16.331234702651699</v>
      </c>
      <c r="AD154" s="9">
        <f>[1]!s_fa_invturn(A154,D154)</f>
        <v>11.787000000000001</v>
      </c>
    </row>
    <row r="155" spans="1:30">
      <c r="A155">
        <v>629</v>
      </c>
      <c r="B155" t="s">
        <v>79</v>
      </c>
      <c r="C155" t="s">
        <v>1800</v>
      </c>
      <c r="D155" s="8">
        <f t="shared" si="3"/>
        <v>45291</v>
      </c>
      <c r="E155" t="s">
        <v>7145</v>
      </c>
      <c r="F155">
        <v>1</v>
      </c>
      <c r="G155" t="s">
        <v>8013</v>
      </c>
      <c r="L155" t="str" cm="1">
        <f t="array" ref="L155">[1]!s_info_industry_gics(A155,1)</f>
        <v>材料</v>
      </c>
      <c r="M155" t="str" cm="1">
        <f t="array" ref="M155">[1]!s_info_industry_gicscode(A155,1)</f>
        <v>15</v>
      </c>
      <c r="N155" t="str">
        <f>[1]!s_info_industry_gics(A155,2)</f>
        <v>材料Ⅱ</v>
      </c>
      <c r="O155" t="str">
        <f>[1]!s_info_industry_gicscode(A155,2)</f>
        <v>1510</v>
      </c>
      <c r="P155" t="str" cm="1">
        <f t="array" ref="P155">[1]!s_stmnote_suppliertop5(A155,D155,1)</f>
        <v>鞍钢集团有限公司</v>
      </c>
      <c r="Q155" t="str">
        <f>[1]!s_stmnote_suppliertop5(A155,D155,2)</f>
        <v>供应商A</v>
      </c>
      <c r="R155" t="str" cm="1">
        <f t="array" ref="R155">[1]!s_stmnote_suppliertop5(A155,D155,3)</f>
        <v>供应商B</v>
      </c>
      <c r="S155" t="str" cm="1">
        <f t="array" ref="S155">[1]!s_stmnote_suppliertop5(A155,D155,4)</f>
        <v>供应商C</v>
      </c>
      <c r="T155" t="str" cm="1">
        <f t="array" ref="T155">[1]!s_stmnote_suppliertop5(A155,D155,5)</f>
        <v>供应商D</v>
      </c>
      <c r="U155" s="9">
        <f>[1]!s_stmnote_purchasetop5_pct(A155,D155)</f>
        <v>80.930000000000007</v>
      </c>
      <c r="V155" t="str" cm="1">
        <f t="array" ref="V155">[1]!s_stmnote_customertop5($A155,$D155,1)</f>
        <v>鞍钢集团有限公司</v>
      </c>
      <c r="W155" t="str" cm="1">
        <f t="array" ref="W155">[1]!s_stmnote_customertop5($A155,$D155,2)</f>
        <v>客户A</v>
      </c>
      <c r="X155" t="str" cm="1">
        <f t="array" ref="X155">[1]!s_stmnote_customertop5($A155,$D155,3)</f>
        <v>客户B</v>
      </c>
      <c r="Y155" t="str" cm="1">
        <f t="array" ref="Y155">[1]!s_stmnote_customertop5($A155,$D155,4)</f>
        <v>客户C</v>
      </c>
      <c r="Z155" t="str" cm="1">
        <f t="array" ref="Z155">[1]!s_stmnote_customertop5($A155,$D155,5)</f>
        <v>客户D</v>
      </c>
      <c r="AA155" s="9">
        <f>[1]!s_stmnote_salestop5_pct(A155,D155)</f>
        <v>41.22</v>
      </c>
      <c r="AB155" s="9">
        <f>[1]!s_fa_arturn(A155,D155)</f>
        <v>86.123199999999997</v>
      </c>
      <c r="AC155" s="9">
        <f>[1]!fa_apturn(A155,D155)</f>
        <v>16.331234702651699</v>
      </c>
      <c r="AD155" s="9">
        <f>[1]!s_fa_invturn(A155,D155)</f>
        <v>11.787000000000001</v>
      </c>
    </row>
    <row r="156" spans="1:30">
      <c r="A156">
        <v>629</v>
      </c>
      <c r="B156" t="s">
        <v>79</v>
      </c>
      <c r="C156" t="s">
        <v>1801</v>
      </c>
      <c r="D156" s="8">
        <f t="shared" si="3"/>
        <v>45291</v>
      </c>
      <c r="E156" t="s">
        <v>7118</v>
      </c>
      <c r="F156">
        <v>1</v>
      </c>
      <c r="G156" t="s">
        <v>7899</v>
      </c>
      <c r="L156" t="str" cm="1">
        <f t="array" ref="L156">[1]!s_info_industry_gics(A156,1)</f>
        <v>材料</v>
      </c>
      <c r="M156" t="str" cm="1">
        <f t="array" ref="M156">[1]!s_info_industry_gicscode(A156,1)</f>
        <v>15</v>
      </c>
      <c r="N156" t="str">
        <f>[1]!s_info_industry_gics(A156,2)</f>
        <v>材料Ⅱ</v>
      </c>
      <c r="O156" t="str">
        <f>[1]!s_info_industry_gicscode(A156,2)</f>
        <v>1510</v>
      </c>
      <c r="P156" t="str" cm="1">
        <f t="array" ref="P156">[1]!s_stmnote_suppliertop5(A156,D156,1)</f>
        <v>鞍钢集团有限公司</v>
      </c>
      <c r="Q156" t="str">
        <f>[1]!s_stmnote_suppliertop5(A156,D156,2)</f>
        <v>供应商A</v>
      </c>
      <c r="R156" t="str" cm="1">
        <f t="array" ref="R156">[1]!s_stmnote_suppliertop5(A156,D156,3)</f>
        <v>供应商B</v>
      </c>
      <c r="S156" t="str" cm="1">
        <f t="array" ref="S156">[1]!s_stmnote_suppliertop5(A156,D156,4)</f>
        <v>供应商C</v>
      </c>
      <c r="T156" t="str" cm="1">
        <f t="array" ref="T156">[1]!s_stmnote_suppliertop5(A156,D156,5)</f>
        <v>供应商D</v>
      </c>
      <c r="U156" s="9">
        <f>[1]!s_stmnote_purchasetop5_pct(A156,D156)</f>
        <v>80.930000000000007</v>
      </c>
      <c r="V156" t="str" cm="1">
        <f t="array" ref="V156">[1]!s_stmnote_customertop5($A156,$D156,1)</f>
        <v>鞍钢集团有限公司</v>
      </c>
      <c r="W156" t="str" cm="1">
        <f t="array" ref="W156">[1]!s_stmnote_customertop5($A156,$D156,2)</f>
        <v>客户A</v>
      </c>
      <c r="X156" t="str" cm="1">
        <f t="array" ref="X156">[1]!s_stmnote_customertop5($A156,$D156,3)</f>
        <v>客户B</v>
      </c>
      <c r="Y156" t="str" cm="1">
        <f t="array" ref="Y156">[1]!s_stmnote_customertop5($A156,$D156,4)</f>
        <v>客户C</v>
      </c>
      <c r="Z156" t="str" cm="1">
        <f t="array" ref="Z156">[1]!s_stmnote_customertop5($A156,$D156,5)</f>
        <v>客户D</v>
      </c>
      <c r="AA156" s="9">
        <f>[1]!s_stmnote_salestop5_pct(A156,D156)</f>
        <v>41.22</v>
      </c>
      <c r="AB156" s="9">
        <f>[1]!s_fa_arturn(A156,D156)</f>
        <v>86.123199999999997</v>
      </c>
      <c r="AC156" s="9">
        <f>[1]!fa_apturn(A156,D156)</f>
        <v>16.331234702651699</v>
      </c>
      <c r="AD156" s="9">
        <f>[1]!s_fa_invturn(A156,D156)</f>
        <v>11.787000000000001</v>
      </c>
    </row>
    <row r="157" spans="1:30">
      <c r="A157">
        <v>630</v>
      </c>
      <c r="B157" t="s">
        <v>80</v>
      </c>
      <c r="C157" t="s">
        <v>1802</v>
      </c>
      <c r="D157" s="8">
        <f t="shared" si="3"/>
        <v>44561</v>
      </c>
      <c r="E157" t="s">
        <v>7146</v>
      </c>
      <c r="F157">
        <v>1</v>
      </c>
      <c r="G157" t="s">
        <v>8014</v>
      </c>
      <c r="L157" t="str" cm="1">
        <f t="array" ref="L157">[1]!s_info_industry_gics(A157,1)</f>
        <v>材料</v>
      </c>
      <c r="M157" t="str" cm="1">
        <f t="array" ref="M157">[1]!s_info_industry_gicscode(A157,1)</f>
        <v>15</v>
      </c>
      <c r="N157" t="str">
        <f>[1]!s_info_industry_gics(A157,2)</f>
        <v>材料Ⅱ</v>
      </c>
      <c r="O157" t="str">
        <f>[1]!s_info_industry_gicscode(A157,2)</f>
        <v>1510</v>
      </c>
      <c r="P157" t="str" cm="1">
        <f t="array" ref="P157">[1]!s_stmnote_suppliertop5(A157,D157,1)</f>
        <v>单位一</v>
      </c>
      <c r="Q157" t="str">
        <f>[1]!s_stmnote_suppliertop5(A157,D157,2)</f>
        <v>单位二</v>
      </c>
      <c r="R157" t="str" cm="1">
        <f t="array" ref="R157">[1]!s_stmnote_suppliertop5(A157,D157,3)</f>
        <v>单位三</v>
      </c>
      <c r="S157" t="str" cm="1">
        <f t="array" ref="S157">[1]!s_stmnote_suppliertop5(A157,D157,4)</f>
        <v>单位四</v>
      </c>
      <c r="T157" t="str" cm="1">
        <f t="array" ref="T157">[1]!s_stmnote_suppliertop5(A157,D157,5)</f>
        <v>单位五</v>
      </c>
      <c r="U157" s="9">
        <f>[1]!s_stmnote_purchasetop5_pct(A157,D157)</f>
        <v>20.46</v>
      </c>
      <c r="V157" t="str" cm="1">
        <f t="array" ref="V157">[1]!s_stmnote_customertop5($A157,$D157,1)</f>
        <v>单位一</v>
      </c>
      <c r="W157" t="str" cm="1">
        <f t="array" ref="W157">[1]!s_stmnote_customertop5($A157,$D157,2)</f>
        <v>单位二</v>
      </c>
      <c r="X157" t="str" cm="1">
        <f t="array" ref="X157">[1]!s_stmnote_customertop5($A157,$D157,3)</f>
        <v>单位三</v>
      </c>
      <c r="Y157" t="str" cm="1">
        <f t="array" ref="Y157">[1]!s_stmnote_customertop5($A157,$D157,4)</f>
        <v>单位四</v>
      </c>
      <c r="Z157" t="str" cm="1">
        <f t="array" ref="Z157">[1]!s_stmnote_customertop5($A157,$D157,5)</f>
        <v>单位五</v>
      </c>
      <c r="AA157" s="9">
        <f>[1]!s_stmnote_salestop5_pct(A157,D157)</f>
        <v>24.25</v>
      </c>
      <c r="AB157" s="9">
        <f>[1]!s_fa_arturn(A157,D157)</f>
        <v>78.261799999999994</v>
      </c>
      <c r="AC157" s="9">
        <f>[1]!fa_apturn(A157,D157)</f>
        <v>26.466720096364401</v>
      </c>
      <c r="AD157" s="9">
        <f>[1]!s_fa_invturn(A157,D157)</f>
        <v>8.5671999999999997</v>
      </c>
    </row>
    <row r="158" spans="1:30">
      <c r="A158">
        <v>698</v>
      </c>
      <c r="B158" t="s">
        <v>91</v>
      </c>
      <c r="C158" t="s">
        <v>1843</v>
      </c>
      <c r="D158" s="8">
        <f t="shared" si="3"/>
        <v>44561</v>
      </c>
      <c r="E158" t="s">
        <v>7170</v>
      </c>
      <c r="F158">
        <v>1</v>
      </c>
      <c r="G158" t="s">
        <v>8026</v>
      </c>
      <c r="L158" t="str" cm="1">
        <f t="array" ref="L158">[1]!s_info_industry_gics(A158,1)</f>
        <v>材料</v>
      </c>
      <c r="M158" t="str" cm="1">
        <f t="array" ref="M158">[1]!s_info_industry_gicscode(A158,1)</f>
        <v>15</v>
      </c>
      <c r="N158" t="str">
        <f>[1]!s_info_industry_gics(A158,2)</f>
        <v>材料Ⅱ</v>
      </c>
      <c r="O158" t="str">
        <f>[1]!s_info_industry_gicscode(A158,2)</f>
        <v>1510</v>
      </c>
      <c r="P158" t="str" cm="1">
        <f t="array" ref="P158">[1]!s_stmnote_suppliertop5(A158,D158,1)</f>
        <v>MERCURIAENERGYTRADINGPTELTD</v>
      </c>
      <c r="Q158" t="str">
        <f>[1]!s_stmnote_suppliertop5(A158,D158,2)</f>
        <v>无棣鑫岳化工集团有限公司</v>
      </c>
      <c r="R158" t="str" cm="1">
        <f t="array" ref="R158">[1]!s_stmnote_suppliertop5(A158,D158,3)</f>
        <v>江苏三木化工股份有限公司</v>
      </c>
      <c r="S158" t="str" cm="1">
        <f t="array" ref="S158">[1]!s_stmnote_suppliertop5(A158,D158,4)</f>
        <v>中国石油天然气股份有限公司东北化工销售吉林分公司</v>
      </c>
      <c r="T158" t="str" cm="1">
        <f t="array" ref="T158">[1]!s_stmnote_suppliertop5(A158,D158,5)</f>
        <v>山东金岭化工股份有限公司</v>
      </c>
      <c r="U158" s="9">
        <f>[1]!s_stmnote_purchasetop5_pct(A158,D158)</f>
        <v>58.15</v>
      </c>
      <c r="V158" t="str" cm="1">
        <f t="array" ref="V158">[1]!s_stmnote_customertop5($A158,$D158,1)</f>
        <v>沈阳友茂实业有限公司</v>
      </c>
      <c r="W158" t="str" cm="1">
        <f t="array" ref="W158">[1]!s_stmnote_customertop5($A158,$D158,2)</f>
        <v>沈阳天添元包装有限公司</v>
      </c>
      <c r="X158" t="str" cm="1">
        <f t="array" ref="X158">[1]!s_stmnote_customertop5($A158,$D158,3)</f>
        <v>山东尚维医疗用品有限公司</v>
      </c>
      <c r="Y158" t="str" cm="1">
        <f t="array" ref="Y158">[1]!s_stmnote_customertop5($A158,$D158,4)</f>
        <v>淄博金澎国际贸易有限公司</v>
      </c>
      <c r="Z158" t="str" cm="1">
        <f t="array" ref="Z158">[1]!s_stmnote_customertop5($A158,$D158,5)</f>
        <v>广州市曲方化工新材料有限公司</v>
      </c>
      <c r="AA158" s="9">
        <f>[1]!s_stmnote_salestop5_pct(A158,D158)</f>
        <v>9.36</v>
      </c>
      <c r="AB158" s="9">
        <f>[1]!s_fa_arturn(A158,D158)</f>
        <v>122.32389999999999</v>
      </c>
      <c r="AC158" s="9">
        <f>[1]!fa_apturn(A158,D158)</f>
        <v>23.927115716336498</v>
      </c>
      <c r="AD158" s="9">
        <f>[1]!s_fa_invturn(A158,D158)</f>
        <v>7.1416000000000004</v>
      </c>
    </row>
    <row r="159" spans="1:30">
      <c r="A159">
        <v>698</v>
      </c>
      <c r="B159" t="s">
        <v>91</v>
      </c>
      <c r="C159" t="s">
        <v>1844</v>
      </c>
      <c r="D159" s="8">
        <f t="shared" si="3"/>
        <v>44926</v>
      </c>
      <c r="E159" t="s">
        <v>7171</v>
      </c>
      <c r="F159">
        <v>1</v>
      </c>
      <c r="G159" t="s">
        <v>8027</v>
      </c>
      <c r="L159" t="str" cm="1">
        <f t="array" ref="L159">[1]!s_info_industry_gics(A159,1)</f>
        <v>材料</v>
      </c>
      <c r="M159" t="str" cm="1">
        <f t="array" ref="M159">[1]!s_info_industry_gicscode(A159,1)</f>
        <v>15</v>
      </c>
      <c r="N159" t="str">
        <f>[1]!s_info_industry_gics(A159,2)</f>
        <v>材料Ⅱ</v>
      </c>
      <c r="O159" t="str">
        <f>[1]!s_info_industry_gicscode(A159,2)</f>
        <v>1510</v>
      </c>
      <c r="P159" t="str" cm="1">
        <f t="array" ref="P159">[1]!s_stmnote_suppliertop5(A159,D159,1)</f>
        <v>无棣鑫岳化工集团有限公司</v>
      </c>
      <c r="Q159" t="str">
        <f>[1]!s_stmnote_suppliertop5(A159,D159,2)</f>
        <v>江苏三木化工股份有限公司</v>
      </c>
      <c r="R159" t="str" cm="1">
        <f t="array" ref="R159">[1]!s_stmnote_suppliertop5(A159,D159,3)</f>
        <v>国网辽宁省电力有限公司沈阳供电公司</v>
      </c>
      <c r="S159" t="str" cm="1">
        <f t="array" ref="S159">[1]!s_stmnote_suppliertop5(A159,D159,4)</f>
        <v>中国石油天然气股份有限公司东北化工销售吉林分公司</v>
      </c>
      <c r="T159" t="str" cm="1">
        <f t="array" ref="T159">[1]!s_stmnote_suppliertop5(A159,D159,5)</f>
        <v>山东金岭化工股份有限公司</v>
      </c>
      <c r="U159" s="9">
        <f>[1]!s_stmnote_purchasetop5_pct(A159,D159)</f>
        <v>18.2</v>
      </c>
      <c r="V159" t="str" cm="1">
        <f t="array" ref="V159">[1]!s_stmnote_customertop5($A159,$D159,1)</f>
        <v>山东昌邑石化有限公司</v>
      </c>
      <c r="W159" t="str" cm="1">
        <f t="array" ref="W159">[1]!s_stmnote_customertop5($A159,$D159,2)</f>
        <v>沈阳友茂实业有限公司</v>
      </c>
      <c r="X159" t="str" cm="1">
        <f t="array" ref="X159">[1]!s_stmnote_customertop5($A159,$D159,3)</f>
        <v>安徽英科医疗用品有限公司</v>
      </c>
      <c r="Y159" t="str" cm="1">
        <f t="array" ref="Y159">[1]!s_stmnote_customertop5($A159,$D159,4)</f>
        <v>沈阳天添元包装有限公司</v>
      </c>
      <c r="Z159" t="str" cm="1">
        <f t="array" ref="Z159">[1]!s_stmnote_customertop5($A159,$D159,5)</f>
        <v>广州市曲方化工新材料有限公司</v>
      </c>
      <c r="AA159" s="9">
        <f>[1]!s_stmnote_salestop5_pct(A159,D159)</f>
        <v>20.64</v>
      </c>
      <c r="AB159" s="9">
        <f>[1]!s_fa_arturn(A159,D159)</f>
        <v>72.214100000000002</v>
      </c>
      <c r="AC159" s="9">
        <f>[1]!fa_apturn(A159,D159)</f>
        <v>15.576481227371101</v>
      </c>
      <c r="AD159" s="9">
        <f>[1]!s_fa_invturn(A159,D159)</f>
        <v>7.7946</v>
      </c>
    </row>
    <row r="160" spans="1:30">
      <c r="A160">
        <v>698</v>
      </c>
      <c r="B160" t="s">
        <v>91</v>
      </c>
      <c r="C160" t="s">
        <v>1843</v>
      </c>
      <c r="D160" s="8">
        <f t="shared" si="3"/>
        <v>45291</v>
      </c>
      <c r="E160" t="s">
        <v>6942</v>
      </c>
      <c r="F160">
        <v>1</v>
      </c>
      <c r="G160" t="s">
        <v>8028</v>
      </c>
      <c r="L160" t="str" cm="1">
        <f t="array" ref="L160">[1]!s_info_industry_gics(A160,1)</f>
        <v>材料</v>
      </c>
      <c r="M160" t="str" cm="1">
        <f t="array" ref="M160">[1]!s_info_industry_gicscode(A160,1)</f>
        <v>15</v>
      </c>
      <c r="N160" t="str">
        <f>[1]!s_info_industry_gics(A160,2)</f>
        <v>材料Ⅱ</v>
      </c>
      <c r="O160" t="str">
        <f>[1]!s_info_industry_gicscode(A160,2)</f>
        <v>1510</v>
      </c>
      <c r="P160" t="str" cm="1">
        <f t="array" ref="P160">[1]!s_stmnote_suppliertop5(A160,D160,1)</f>
        <v>供应商1</v>
      </c>
      <c r="Q160" t="str">
        <f>[1]!s_stmnote_suppliertop5(A160,D160,2)</f>
        <v>供应商2</v>
      </c>
      <c r="R160" t="str" cm="1">
        <f t="array" ref="R160">[1]!s_stmnote_suppliertop5(A160,D160,3)</f>
        <v>供应商3</v>
      </c>
      <c r="S160" t="str" cm="1">
        <f t="array" ref="S160">[1]!s_stmnote_suppliertop5(A160,D160,4)</f>
        <v>供应商4</v>
      </c>
      <c r="T160" t="str" cm="1">
        <f t="array" ref="T160">[1]!s_stmnote_suppliertop5(A160,D160,5)</f>
        <v>供应商5</v>
      </c>
      <c r="U160" s="9">
        <f>[1]!s_stmnote_purchasetop5_pct(A160,D160)</f>
        <v>40.33</v>
      </c>
      <c r="V160" t="str" cm="1">
        <f t="array" ref="V160">[1]!s_stmnote_customertop5($A160,$D160,1)</f>
        <v>客户1</v>
      </c>
      <c r="W160" t="str" cm="1">
        <f t="array" ref="W160">[1]!s_stmnote_customertop5($A160,$D160,2)</f>
        <v>客户2</v>
      </c>
      <c r="X160" t="str" cm="1">
        <f t="array" ref="X160">[1]!s_stmnote_customertop5($A160,$D160,3)</f>
        <v>客户3</v>
      </c>
      <c r="Y160" t="str" cm="1">
        <f t="array" ref="Y160">[1]!s_stmnote_customertop5($A160,$D160,4)</f>
        <v>客户4</v>
      </c>
      <c r="Z160" t="str" cm="1">
        <f t="array" ref="Z160">[1]!s_stmnote_customertop5($A160,$D160,5)</f>
        <v>客户5</v>
      </c>
      <c r="AA160" s="9">
        <f>[1]!s_stmnote_salestop5_pct(A160,D160)</f>
        <v>13.14</v>
      </c>
      <c r="AB160" s="9">
        <f>[1]!s_fa_arturn(A160,D160)</f>
        <v>66.688599999999994</v>
      </c>
      <c r="AC160" s="9">
        <f>[1]!fa_apturn(A160,D160)</f>
        <v>13.846544360991</v>
      </c>
      <c r="AD160" s="9">
        <f>[1]!s_fa_invturn(A160,D160)</f>
        <v>14.772500000000001</v>
      </c>
    </row>
    <row r="161" spans="1:30">
      <c r="A161">
        <v>698</v>
      </c>
      <c r="B161" t="s">
        <v>91</v>
      </c>
      <c r="C161" t="s">
        <v>1843</v>
      </c>
      <c r="D161" s="8">
        <f t="shared" si="3"/>
        <v>45657</v>
      </c>
      <c r="E161" t="s">
        <v>6971</v>
      </c>
      <c r="F161">
        <v>1</v>
      </c>
      <c r="G161" t="s">
        <v>8029</v>
      </c>
      <c r="L161" t="str" cm="1">
        <f t="array" ref="L161">[1]!s_info_industry_gics(A161,1)</f>
        <v>材料</v>
      </c>
      <c r="M161" t="str" cm="1">
        <f t="array" ref="M161">[1]!s_info_industry_gicscode(A161,1)</f>
        <v>15</v>
      </c>
      <c r="N161" t="str">
        <f>[1]!s_info_industry_gics(A161,2)</f>
        <v>材料Ⅱ</v>
      </c>
      <c r="O161" t="str">
        <f>[1]!s_info_industry_gicscode(A161,2)</f>
        <v>1510</v>
      </c>
      <c r="P161" cm="1">
        <f t="array" ref="P161">[1]!s_stmnote_suppliertop5(A161,D161,1)</f>
        <v>0</v>
      </c>
      <c r="Q161">
        <f>[1]!s_stmnote_suppliertop5(A161,D161,2)</f>
        <v>0</v>
      </c>
      <c r="R161" cm="1">
        <f t="array" ref="R161">[1]!s_stmnote_suppliertop5(A161,D161,3)</f>
        <v>0</v>
      </c>
      <c r="S161" cm="1">
        <f t="array" ref="S161">[1]!s_stmnote_suppliertop5(A161,D161,4)</f>
        <v>0</v>
      </c>
      <c r="T161" cm="1">
        <f t="array" ref="T161">[1]!s_stmnote_suppliertop5(A161,D161,5)</f>
        <v>0</v>
      </c>
      <c r="U161" s="9">
        <f>[1]!s_stmnote_purchasetop5_pct(A161,D161)</f>
        <v>0</v>
      </c>
      <c r="V161" cm="1">
        <f t="array" ref="V161">[1]!s_stmnote_customertop5($A161,$D161,1)</f>
        <v>0</v>
      </c>
      <c r="W161" cm="1">
        <f t="array" ref="W161">[1]!s_stmnote_customertop5($A161,$D161,2)</f>
        <v>0</v>
      </c>
      <c r="X161" cm="1">
        <f t="array" ref="X161">[1]!s_stmnote_customertop5($A161,$D161,3)</f>
        <v>0</v>
      </c>
      <c r="Y161" cm="1">
        <f t="array" ref="Y161">[1]!s_stmnote_customertop5($A161,$D161,4)</f>
        <v>0</v>
      </c>
      <c r="Z161" cm="1">
        <f t="array" ref="Z161">[1]!s_stmnote_customertop5($A161,$D161,5)</f>
        <v>0</v>
      </c>
      <c r="AA161" s="9">
        <f>[1]!s_stmnote_salestop5_pct(A161,D161)</f>
        <v>0</v>
      </c>
      <c r="AB161" s="9">
        <f>[1]!s_fa_arturn(A161,D161)</f>
        <v>0</v>
      </c>
      <c r="AC161" s="9">
        <f>[1]!fa_apturn(A161,D161)</f>
        <v>0</v>
      </c>
      <c r="AD161" s="9">
        <f>[1]!s_fa_invturn(A161,D161)</f>
        <v>0</v>
      </c>
    </row>
    <row r="162" spans="1:30">
      <c r="A162">
        <v>703</v>
      </c>
      <c r="B162" t="s">
        <v>94</v>
      </c>
      <c r="C162" t="s">
        <v>1855</v>
      </c>
      <c r="D162" s="8">
        <f t="shared" si="3"/>
        <v>44926</v>
      </c>
      <c r="E162" t="s">
        <v>6992</v>
      </c>
      <c r="F162">
        <v>2</v>
      </c>
      <c r="G162" t="s">
        <v>10323</v>
      </c>
      <c r="H162" t="s">
        <v>11954</v>
      </c>
      <c r="L162" t="str" cm="1">
        <f t="array" ref="L162">[1]!s_info_industry_gics(A162,1)</f>
        <v>材料</v>
      </c>
      <c r="M162" t="str" cm="1">
        <f t="array" ref="M162">[1]!s_info_industry_gicscode(A162,1)</f>
        <v>15</v>
      </c>
      <c r="N162" t="str">
        <f>[1]!s_info_industry_gics(A162,2)</f>
        <v>材料Ⅱ</v>
      </c>
      <c r="O162" t="str">
        <f>[1]!s_info_industry_gicscode(A162,2)</f>
        <v>1510</v>
      </c>
      <c r="P162" t="str" cm="1">
        <f t="array" ref="P162">[1]!s_stmnote_suppliertop5(A162,D162,1)</f>
        <v>供应商1</v>
      </c>
      <c r="Q162" t="str">
        <f>[1]!s_stmnote_suppliertop5(A162,D162,2)</f>
        <v>供应商2</v>
      </c>
      <c r="R162" t="str" cm="1">
        <f t="array" ref="R162">[1]!s_stmnote_suppliertop5(A162,D162,3)</f>
        <v>供应商3</v>
      </c>
      <c r="S162" t="str" cm="1">
        <f t="array" ref="S162">[1]!s_stmnote_suppliertop5(A162,D162,4)</f>
        <v>供应商4</v>
      </c>
      <c r="T162" t="str" cm="1">
        <f t="array" ref="T162">[1]!s_stmnote_suppliertop5(A162,D162,5)</f>
        <v>供应商5</v>
      </c>
      <c r="U162" s="9">
        <f>[1]!s_stmnote_purchasetop5_pct(A162,D162)</f>
        <v>29.88</v>
      </c>
      <c r="V162" t="str" cm="1">
        <f t="array" ref="V162">[1]!s_stmnote_customertop5($A162,$D162,1)</f>
        <v>客户1</v>
      </c>
      <c r="W162" t="str" cm="1">
        <f t="array" ref="W162">[1]!s_stmnote_customertop5($A162,$D162,2)</f>
        <v>客户2</v>
      </c>
      <c r="X162" t="str" cm="1">
        <f t="array" ref="X162">[1]!s_stmnote_customertop5($A162,$D162,3)</f>
        <v>客户3</v>
      </c>
      <c r="Y162" t="str" cm="1">
        <f t="array" ref="Y162">[1]!s_stmnote_customertop5($A162,$D162,4)</f>
        <v>客户4</v>
      </c>
      <c r="Z162" t="str" cm="1">
        <f t="array" ref="Z162">[1]!s_stmnote_customertop5($A162,$D162,5)</f>
        <v>客户5</v>
      </c>
      <c r="AA162" s="9">
        <f>[1]!s_stmnote_salestop5_pct(A162,D162)</f>
        <v>18.62</v>
      </c>
      <c r="AB162" s="9">
        <f>[1]!s_fa_arturn(A162,D162)</f>
        <v>22.873699999999999</v>
      </c>
      <c r="AC162" s="9">
        <f>[1]!fa_apturn(A162,D162)</f>
        <v>15.017125604035201</v>
      </c>
      <c r="AD162" s="9">
        <f>[1]!s_fa_invturn(A162,D162)</f>
        <v>11.343999999999999</v>
      </c>
    </row>
    <row r="163" spans="1:30">
      <c r="A163">
        <v>703</v>
      </c>
      <c r="B163" t="s">
        <v>94</v>
      </c>
      <c r="C163" t="s">
        <v>1856</v>
      </c>
      <c r="D163" s="8">
        <f t="shared" si="3"/>
        <v>44926</v>
      </c>
      <c r="E163" t="s">
        <v>7001</v>
      </c>
      <c r="F163">
        <v>1</v>
      </c>
      <c r="G163" t="s">
        <v>8032</v>
      </c>
      <c r="L163" t="str" cm="1">
        <f t="array" ref="L163">[1]!s_info_industry_gics(A163,1)</f>
        <v>材料</v>
      </c>
      <c r="M163" t="str" cm="1">
        <f t="array" ref="M163">[1]!s_info_industry_gicscode(A163,1)</f>
        <v>15</v>
      </c>
      <c r="N163" t="str">
        <f>[1]!s_info_industry_gics(A163,2)</f>
        <v>材料Ⅱ</v>
      </c>
      <c r="O163" t="str">
        <f>[1]!s_info_industry_gicscode(A163,2)</f>
        <v>1510</v>
      </c>
      <c r="P163" t="str" cm="1">
        <f t="array" ref="P163">[1]!s_stmnote_suppliertop5(A163,D163,1)</f>
        <v>供应商1</v>
      </c>
      <c r="Q163" t="str">
        <f>[1]!s_stmnote_suppliertop5(A163,D163,2)</f>
        <v>供应商2</v>
      </c>
      <c r="R163" t="str" cm="1">
        <f t="array" ref="R163">[1]!s_stmnote_suppliertop5(A163,D163,3)</f>
        <v>供应商3</v>
      </c>
      <c r="S163" t="str" cm="1">
        <f t="array" ref="S163">[1]!s_stmnote_suppliertop5(A163,D163,4)</f>
        <v>供应商4</v>
      </c>
      <c r="T163" t="str" cm="1">
        <f t="array" ref="T163">[1]!s_stmnote_suppliertop5(A163,D163,5)</f>
        <v>供应商5</v>
      </c>
      <c r="U163" s="9">
        <f>[1]!s_stmnote_purchasetop5_pct(A163,D163)</f>
        <v>29.88</v>
      </c>
      <c r="V163" t="str" cm="1">
        <f t="array" ref="V163">[1]!s_stmnote_customertop5($A163,$D163,1)</f>
        <v>客户1</v>
      </c>
      <c r="W163" t="str" cm="1">
        <f t="array" ref="W163">[1]!s_stmnote_customertop5($A163,$D163,2)</f>
        <v>客户2</v>
      </c>
      <c r="X163" t="str" cm="1">
        <f t="array" ref="X163">[1]!s_stmnote_customertop5($A163,$D163,3)</f>
        <v>客户3</v>
      </c>
      <c r="Y163" t="str" cm="1">
        <f t="array" ref="Y163">[1]!s_stmnote_customertop5($A163,$D163,4)</f>
        <v>客户4</v>
      </c>
      <c r="Z163" t="str" cm="1">
        <f t="array" ref="Z163">[1]!s_stmnote_customertop5($A163,$D163,5)</f>
        <v>客户5</v>
      </c>
      <c r="AA163" s="9">
        <f>[1]!s_stmnote_salestop5_pct(A163,D163)</f>
        <v>18.62</v>
      </c>
      <c r="AB163" s="9">
        <f>[1]!s_fa_arturn(A163,D163)</f>
        <v>22.873699999999999</v>
      </c>
      <c r="AC163" s="9">
        <f>[1]!fa_apturn(A163,D163)</f>
        <v>15.017125604035201</v>
      </c>
      <c r="AD163" s="9">
        <f>[1]!s_fa_invturn(A163,D163)</f>
        <v>11.343999999999999</v>
      </c>
    </row>
    <row r="164" spans="1:30">
      <c r="A164">
        <v>703</v>
      </c>
      <c r="B164" t="s">
        <v>94</v>
      </c>
      <c r="C164" t="s">
        <v>1857</v>
      </c>
      <c r="D164" s="8">
        <f t="shared" si="3"/>
        <v>45291</v>
      </c>
      <c r="E164" t="s">
        <v>6962</v>
      </c>
      <c r="F164">
        <v>2</v>
      </c>
      <c r="G164" t="s">
        <v>10324</v>
      </c>
      <c r="H164" t="s">
        <v>11955</v>
      </c>
      <c r="L164" t="str" cm="1">
        <f t="array" ref="L164">[1]!s_info_industry_gics(A164,1)</f>
        <v>材料</v>
      </c>
      <c r="M164" t="str" cm="1">
        <f t="array" ref="M164">[1]!s_info_industry_gicscode(A164,1)</f>
        <v>15</v>
      </c>
      <c r="N164" t="str">
        <f>[1]!s_info_industry_gics(A164,2)</f>
        <v>材料Ⅱ</v>
      </c>
      <c r="O164" t="str">
        <f>[1]!s_info_industry_gicscode(A164,2)</f>
        <v>1510</v>
      </c>
      <c r="P164" t="str" cm="1">
        <f t="array" ref="P164">[1]!s_stmnote_suppliertop5(A164,D164,1)</f>
        <v>供应商1</v>
      </c>
      <c r="Q164" t="str">
        <f>[1]!s_stmnote_suppliertop5(A164,D164,2)</f>
        <v>供应商2</v>
      </c>
      <c r="R164" t="str" cm="1">
        <f t="array" ref="R164">[1]!s_stmnote_suppliertop5(A164,D164,3)</f>
        <v>供应商3</v>
      </c>
      <c r="S164" t="str" cm="1">
        <f t="array" ref="S164">[1]!s_stmnote_suppliertop5(A164,D164,4)</f>
        <v>供应商4</v>
      </c>
      <c r="T164" t="str" cm="1">
        <f t="array" ref="T164">[1]!s_stmnote_suppliertop5(A164,D164,5)</f>
        <v>供应商5</v>
      </c>
      <c r="U164" s="9">
        <f>[1]!s_stmnote_purchasetop5_pct(A164,D164)</f>
        <v>37.32</v>
      </c>
      <c r="V164" t="str" cm="1">
        <f t="array" ref="V164">[1]!s_stmnote_customertop5($A164,$D164,1)</f>
        <v>客户1</v>
      </c>
      <c r="W164" t="str" cm="1">
        <f t="array" ref="W164">[1]!s_stmnote_customertop5($A164,$D164,2)</f>
        <v>客户2</v>
      </c>
      <c r="X164" t="str" cm="1">
        <f t="array" ref="X164">[1]!s_stmnote_customertop5($A164,$D164,3)</f>
        <v>客户3</v>
      </c>
      <c r="Y164" t="str" cm="1">
        <f t="array" ref="Y164">[1]!s_stmnote_customertop5($A164,$D164,4)</f>
        <v>客户4</v>
      </c>
      <c r="Z164" t="str" cm="1">
        <f t="array" ref="Z164">[1]!s_stmnote_customertop5($A164,$D164,5)</f>
        <v>客户5</v>
      </c>
      <c r="AA164" s="9">
        <f>[1]!s_stmnote_salestop5_pct(A164,D164)</f>
        <v>22.25</v>
      </c>
      <c r="AB164" s="9">
        <f>[1]!s_fa_arturn(A164,D164)</f>
        <v>21.301300000000001</v>
      </c>
      <c r="AC164" s="9">
        <f>[1]!fa_apturn(A164,D164)</f>
        <v>16.047202539127898</v>
      </c>
      <c r="AD164" s="9">
        <f>[1]!s_fa_invturn(A164,D164)</f>
        <v>9.6546000000000003</v>
      </c>
    </row>
    <row r="165" spans="1:30">
      <c r="A165">
        <v>703</v>
      </c>
      <c r="B165" t="s">
        <v>94</v>
      </c>
      <c r="C165" t="s">
        <v>1858</v>
      </c>
      <c r="D165" s="8">
        <f t="shared" si="3"/>
        <v>45291</v>
      </c>
      <c r="E165" t="s">
        <v>6935</v>
      </c>
      <c r="F165">
        <v>1</v>
      </c>
      <c r="G165" t="s">
        <v>10325</v>
      </c>
      <c r="L165" t="str" cm="1">
        <f t="array" ref="L165">[1]!s_info_industry_gics(A165,1)</f>
        <v>材料</v>
      </c>
      <c r="M165" t="str" cm="1">
        <f t="array" ref="M165">[1]!s_info_industry_gicscode(A165,1)</f>
        <v>15</v>
      </c>
      <c r="N165" t="str">
        <f>[1]!s_info_industry_gics(A165,2)</f>
        <v>材料Ⅱ</v>
      </c>
      <c r="O165" t="str">
        <f>[1]!s_info_industry_gicscode(A165,2)</f>
        <v>1510</v>
      </c>
      <c r="P165" t="str" cm="1">
        <f t="array" ref="P165">[1]!s_stmnote_suppliertop5(A165,D165,1)</f>
        <v>供应商1</v>
      </c>
      <c r="Q165" t="str">
        <f>[1]!s_stmnote_suppliertop5(A165,D165,2)</f>
        <v>供应商2</v>
      </c>
      <c r="R165" t="str" cm="1">
        <f t="array" ref="R165">[1]!s_stmnote_suppliertop5(A165,D165,3)</f>
        <v>供应商3</v>
      </c>
      <c r="S165" t="str" cm="1">
        <f t="array" ref="S165">[1]!s_stmnote_suppliertop5(A165,D165,4)</f>
        <v>供应商4</v>
      </c>
      <c r="T165" t="str" cm="1">
        <f t="array" ref="T165">[1]!s_stmnote_suppliertop5(A165,D165,5)</f>
        <v>供应商5</v>
      </c>
      <c r="U165" s="9">
        <f>[1]!s_stmnote_purchasetop5_pct(A165,D165)</f>
        <v>37.32</v>
      </c>
      <c r="V165" t="str" cm="1">
        <f t="array" ref="V165">[1]!s_stmnote_customertop5($A165,$D165,1)</f>
        <v>客户1</v>
      </c>
      <c r="W165" t="str" cm="1">
        <f t="array" ref="W165">[1]!s_stmnote_customertop5($A165,$D165,2)</f>
        <v>客户2</v>
      </c>
      <c r="X165" t="str" cm="1">
        <f t="array" ref="X165">[1]!s_stmnote_customertop5($A165,$D165,3)</f>
        <v>客户3</v>
      </c>
      <c r="Y165" t="str" cm="1">
        <f t="array" ref="Y165">[1]!s_stmnote_customertop5($A165,$D165,4)</f>
        <v>客户4</v>
      </c>
      <c r="Z165" t="str" cm="1">
        <f t="array" ref="Z165">[1]!s_stmnote_customertop5($A165,$D165,5)</f>
        <v>客户5</v>
      </c>
      <c r="AA165" s="9">
        <f>[1]!s_stmnote_salestop5_pct(A165,D165)</f>
        <v>22.25</v>
      </c>
      <c r="AB165" s="9">
        <f>[1]!s_fa_arturn(A165,D165)</f>
        <v>21.301300000000001</v>
      </c>
      <c r="AC165" s="9">
        <f>[1]!fa_apturn(A165,D165)</f>
        <v>16.047202539127898</v>
      </c>
      <c r="AD165" s="9">
        <f>[1]!s_fa_invturn(A165,D165)</f>
        <v>9.6546000000000003</v>
      </c>
    </row>
    <row r="166" spans="1:30">
      <c r="A166">
        <v>703</v>
      </c>
      <c r="B166" t="s">
        <v>94</v>
      </c>
      <c r="C166" t="s">
        <v>1859</v>
      </c>
      <c r="D166" s="8">
        <f t="shared" si="3"/>
        <v>45657</v>
      </c>
      <c r="E166" t="s">
        <v>6941</v>
      </c>
      <c r="F166">
        <v>1</v>
      </c>
      <c r="G166" t="s">
        <v>10326</v>
      </c>
      <c r="L166" t="str" cm="1">
        <f t="array" ref="L166">[1]!s_info_industry_gics(A166,1)</f>
        <v>材料</v>
      </c>
      <c r="M166" t="str" cm="1">
        <f t="array" ref="M166">[1]!s_info_industry_gicscode(A166,1)</f>
        <v>15</v>
      </c>
      <c r="N166" t="str">
        <f>[1]!s_info_industry_gics(A166,2)</f>
        <v>材料Ⅱ</v>
      </c>
      <c r="O166" t="str">
        <f>[1]!s_info_industry_gicscode(A166,2)</f>
        <v>1510</v>
      </c>
      <c r="P166" cm="1">
        <f t="array" ref="P166">[1]!s_stmnote_suppliertop5(A166,D166,1)</f>
        <v>0</v>
      </c>
      <c r="Q166">
        <f>[1]!s_stmnote_suppliertop5(A166,D166,2)</f>
        <v>0</v>
      </c>
      <c r="R166" cm="1">
        <f t="array" ref="R166">[1]!s_stmnote_suppliertop5(A166,D166,3)</f>
        <v>0</v>
      </c>
      <c r="S166" cm="1">
        <f t="array" ref="S166">[1]!s_stmnote_suppliertop5(A166,D166,4)</f>
        <v>0</v>
      </c>
      <c r="T166" cm="1">
        <f t="array" ref="T166">[1]!s_stmnote_suppliertop5(A166,D166,5)</f>
        <v>0</v>
      </c>
      <c r="U166" s="9">
        <f>[1]!s_stmnote_purchasetop5_pct(A166,D166)</f>
        <v>0</v>
      </c>
      <c r="V166" cm="1">
        <f t="array" ref="V166">[1]!s_stmnote_customertop5($A166,$D166,1)</f>
        <v>0</v>
      </c>
      <c r="W166" cm="1">
        <f t="array" ref="W166">[1]!s_stmnote_customertop5($A166,$D166,2)</f>
        <v>0</v>
      </c>
      <c r="X166" cm="1">
        <f t="array" ref="X166">[1]!s_stmnote_customertop5($A166,$D166,3)</f>
        <v>0</v>
      </c>
      <c r="Y166" cm="1">
        <f t="array" ref="Y166">[1]!s_stmnote_customertop5($A166,$D166,4)</f>
        <v>0</v>
      </c>
      <c r="Z166" cm="1">
        <f t="array" ref="Z166">[1]!s_stmnote_customertop5($A166,$D166,5)</f>
        <v>0</v>
      </c>
      <c r="AA166" s="9">
        <f>[1]!s_stmnote_salestop5_pct(A166,D166)</f>
        <v>0</v>
      </c>
      <c r="AB166" s="9">
        <f>[1]!s_fa_arturn(A166,D166)</f>
        <v>0</v>
      </c>
      <c r="AC166" s="9">
        <f>[1]!fa_apturn(A166,D166)</f>
        <v>0</v>
      </c>
      <c r="AD166" s="9">
        <f>[1]!s_fa_invturn(A166,D166)</f>
        <v>0</v>
      </c>
    </row>
    <row r="167" spans="1:30">
      <c r="A167">
        <v>708</v>
      </c>
      <c r="B167" t="s">
        <v>95</v>
      </c>
      <c r="C167" t="s">
        <v>1860</v>
      </c>
      <c r="D167" s="8">
        <f t="shared" si="3"/>
        <v>44561</v>
      </c>
      <c r="E167" t="s">
        <v>7137</v>
      </c>
      <c r="F167">
        <v>1</v>
      </c>
      <c r="G167" t="s">
        <v>10263</v>
      </c>
      <c r="L167" t="str" cm="1">
        <f t="array" ref="L167">[1]!s_info_industry_gics(A167,1)</f>
        <v>材料</v>
      </c>
      <c r="M167" t="str" cm="1">
        <f t="array" ref="M167">[1]!s_info_industry_gicscode(A167,1)</f>
        <v>15</v>
      </c>
      <c r="N167" t="str">
        <f>[1]!s_info_industry_gics(A167,2)</f>
        <v>材料Ⅱ</v>
      </c>
      <c r="O167" t="str">
        <f>[1]!s_info_industry_gicscode(A167,2)</f>
        <v>1510</v>
      </c>
      <c r="P167" cm="1">
        <f t="array" ref="P167">[1]!s_stmnote_suppliertop5(A167,D167,1)</f>
        <v>0</v>
      </c>
      <c r="Q167">
        <f>[1]!s_stmnote_suppliertop5(A167,D167,2)</f>
        <v>0</v>
      </c>
      <c r="R167" cm="1">
        <f t="array" ref="R167">[1]!s_stmnote_suppliertop5(A167,D167,3)</f>
        <v>0</v>
      </c>
      <c r="S167" cm="1">
        <f t="array" ref="S167">[1]!s_stmnote_suppliertop5(A167,D167,4)</f>
        <v>0</v>
      </c>
      <c r="T167" cm="1">
        <f t="array" ref="T167">[1]!s_stmnote_suppliertop5(A167,D167,5)</f>
        <v>0</v>
      </c>
      <c r="U167" s="9">
        <f>[1]!s_stmnote_purchasetop5_pct(A167,D167)</f>
        <v>0</v>
      </c>
      <c r="V167" t="str" cm="1">
        <f t="array" ref="V167">[1]!s_stmnote_customertop5($A167,$D167,1)</f>
        <v>第一名客户</v>
      </c>
      <c r="W167" t="str" cm="1">
        <f t="array" ref="W167">[1]!s_stmnote_customertop5($A167,$D167,2)</f>
        <v>第二名客户</v>
      </c>
      <c r="X167" t="str" cm="1">
        <f t="array" ref="X167">[1]!s_stmnote_customertop5($A167,$D167,3)</f>
        <v>第三名客户</v>
      </c>
      <c r="Y167" t="str" cm="1">
        <f t="array" ref="Y167">[1]!s_stmnote_customertop5($A167,$D167,4)</f>
        <v>第四名客户</v>
      </c>
      <c r="Z167" t="str" cm="1">
        <f t="array" ref="Z167">[1]!s_stmnote_customertop5($A167,$D167,5)</f>
        <v>第五名客户</v>
      </c>
      <c r="AA167" s="9">
        <f>[1]!s_stmnote_salestop5_pct(A167,D167)</f>
        <v>10.17</v>
      </c>
      <c r="AB167" s="9">
        <f>[1]!s_fa_arturn(A167,D167)</f>
        <v>46.081000000000003</v>
      </c>
      <c r="AC167" s="9">
        <f>[1]!fa_apturn(A167,D167)</f>
        <v>6.4316371986227701</v>
      </c>
      <c r="AD167" s="9">
        <f>[1]!s_fa_invturn(A167,D167)</f>
        <v>9.0930999999999997</v>
      </c>
    </row>
    <row r="168" spans="1:30">
      <c r="A168">
        <v>708</v>
      </c>
      <c r="B168" t="s">
        <v>95</v>
      </c>
      <c r="C168" t="s">
        <v>1861</v>
      </c>
      <c r="D168" s="8">
        <f t="shared" si="3"/>
        <v>44561</v>
      </c>
      <c r="E168" t="s">
        <v>7176</v>
      </c>
      <c r="F168">
        <v>1</v>
      </c>
      <c r="G168" t="s">
        <v>10263</v>
      </c>
      <c r="L168" t="str" cm="1">
        <f t="array" ref="L168">[1]!s_info_industry_gics(A168,1)</f>
        <v>材料</v>
      </c>
      <c r="M168" t="str" cm="1">
        <f t="array" ref="M168">[1]!s_info_industry_gicscode(A168,1)</f>
        <v>15</v>
      </c>
      <c r="N168" t="str">
        <f>[1]!s_info_industry_gics(A168,2)</f>
        <v>材料Ⅱ</v>
      </c>
      <c r="O168" t="str">
        <f>[1]!s_info_industry_gicscode(A168,2)</f>
        <v>1510</v>
      </c>
      <c r="P168" cm="1">
        <f t="array" ref="P168">[1]!s_stmnote_suppliertop5(A168,D168,1)</f>
        <v>0</v>
      </c>
      <c r="Q168">
        <f>[1]!s_stmnote_suppliertop5(A168,D168,2)</f>
        <v>0</v>
      </c>
      <c r="R168" cm="1">
        <f t="array" ref="R168">[1]!s_stmnote_suppliertop5(A168,D168,3)</f>
        <v>0</v>
      </c>
      <c r="S168" cm="1">
        <f t="array" ref="S168">[1]!s_stmnote_suppliertop5(A168,D168,4)</f>
        <v>0</v>
      </c>
      <c r="T168" cm="1">
        <f t="array" ref="T168">[1]!s_stmnote_suppliertop5(A168,D168,5)</f>
        <v>0</v>
      </c>
      <c r="U168" s="9">
        <f>[1]!s_stmnote_purchasetop5_pct(A168,D168)</f>
        <v>0</v>
      </c>
      <c r="V168" t="str" cm="1">
        <f t="array" ref="V168">[1]!s_stmnote_customertop5($A168,$D168,1)</f>
        <v>第一名客户</v>
      </c>
      <c r="W168" t="str" cm="1">
        <f t="array" ref="W168">[1]!s_stmnote_customertop5($A168,$D168,2)</f>
        <v>第二名客户</v>
      </c>
      <c r="X168" t="str" cm="1">
        <f t="array" ref="X168">[1]!s_stmnote_customertop5($A168,$D168,3)</f>
        <v>第三名客户</v>
      </c>
      <c r="Y168" t="str" cm="1">
        <f t="array" ref="Y168">[1]!s_stmnote_customertop5($A168,$D168,4)</f>
        <v>第四名客户</v>
      </c>
      <c r="Z168" t="str" cm="1">
        <f t="array" ref="Z168">[1]!s_stmnote_customertop5($A168,$D168,5)</f>
        <v>第五名客户</v>
      </c>
      <c r="AA168" s="9">
        <f>[1]!s_stmnote_salestop5_pct(A168,D168)</f>
        <v>10.17</v>
      </c>
      <c r="AB168" s="9">
        <f>[1]!s_fa_arturn(A168,D168)</f>
        <v>46.081000000000003</v>
      </c>
      <c r="AC168" s="9">
        <f>[1]!fa_apturn(A168,D168)</f>
        <v>6.4316371986227701</v>
      </c>
      <c r="AD168" s="9">
        <f>[1]!s_fa_invturn(A168,D168)</f>
        <v>9.0930999999999997</v>
      </c>
    </row>
    <row r="169" spans="1:30">
      <c r="A169">
        <v>709</v>
      </c>
      <c r="B169" t="s">
        <v>96</v>
      </c>
      <c r="C169" t="s">
        <v>1862</v>
      </c>
      <c r="D169" s="8">
        <f t="shared" si="3"/>
        <v>44561</v>
      </c>
      <c r="E169" t="s">
        <v>7177</v>
      </c>
      <c r="F169">
        <v>1</v>
      </c>
      <c r="G169" t="s">
        <v>8033</v>
      </c>
      <c r="L169" t="str" cm="1">
        <f t="array" ref="L169">[1]!s_info_industry_gics(A169,1)</f>
        <v>材料</v>
      </c>
      <c r="M169" t="str" cm="1">
        <f t="array" ref="M169">[1]!s_info_industry_gicscode(A169,1)</f>
        <v>15</v>
      </c>
      <c r="N169" t="str">
        <f>[1]!s_info_industry_gics(A169,2)</f>
        <v>材料Ⅱ</v>
      </c>
      <c r="O169" t="str">
        <f>[1]!s_info_industry_gicscode(A169,2)</f>
        <v>1510</v>
      </c>
      <c r="P169" t="str" cm="1">
        <f t="array" ref="P169">[1]!s_stmnote_suppliertop5(A169,D169,1)</f>
        <v>河钢集团有限公司</v>
      </c>
      <c r="Q169" t="str">
        <f>[1]!s_stmnote_suppliertop5(A169,D169,2)</f>
        <v>国网冀北电力有限公司唐山供电公司</v>
      </c>
      <c r="R169" t="str" cm="1">
        <f t="array" ref="R169">[1]!s_stmnote_suppliertop5(A169,D169,3)</f>
        <v>安达市嘉运煤焦供应链有限公司</v>
      </c>
      <c r="S169" t="str" cm="1">
        <f t="array" ref="S169">[1]!s_stmnote_suppliertop5(A169,D169,4)</f>
        <v>承德市创远科技开发有限公司</v>
      </c>
      <c r="T169" t="str" cm="1">
        <f t="array" ref="T169">[1]!s_stmnote_suppliertop5(A169,D169,5)</f>
        <v>承德信通首承科技有限责任公司</v>
      </c>
      <c r="U169" s="9">
        <f>[1]!s_stmnote_purchasetop5_pct(A169,D169)</f>
        <v>65.849999999999994</v>
      </c>
      <c r="V169" t="str" cm="1">
        <f t="array" ref="V169">[1]!s_stmnote_customertop5($A169,$D169,1)</f>
        <v>河钢集团有限公司</v>
      </c>
      <c r="W169" t="str" cm="1">
        <f t="array" ref="W169">[1]!s_stmnote_customertop5($A169,$D169,2)</f>
        <v>中信金属股份有限公司</v>
      </c>
      <c r="X169" t="str" cm="1">
        <f t="array" ref="X169">[1]!s_stmnote_customertop5($A169,$D169,3)</f>
        <v>邯郸市邯钢附属企业公司</v>
      </c>
      <c r="Y169" t="str" cm="1">
        <f t="array" ref="Y169">[1]!s_stmnote_customertop5($A169,$D169,4)</f>
        <v>宁波美的联合物资供应有限公司</v>
      </c>
      <c r="Z169" t="str" cm="1">
        <f t="array" ref="Z169">[1]!s_stmnote_customertop5($A169,$D169,5)</f>
        <v>冠县鸿舜复合材料有限公司</v>
      </c>
      <c r="AA169" s="9">
        <f>[1]!s_stmnote_salestop5_pct(A169,D169)</f>
        <v>58.79</v>
      </c>
      <c r="AB169" s="9">
        <f>[1]!s_fa_arturn(A169,D169)</f>
        <v>84.379900000000006</v>
      </c>
      <c r="AC169" s="9">
        <f>[1]!fa_apturn(A169,D169)</f>
        <v>5.8452742058950999</v>
      </c>
      <c r="AD169" s="9">
        <f>[1]!s_fa_invturn(A169,D169)</f>
        <v>6.6656000000000004</v>
      </c>
    </row>
    <row r="170" spans="1:30">
      <c r="A170">
        <v>709</v>
      </c>
      <c r="B170" t="s">
        <v>96</v>
      </c>
      <c r="C170" t="s">
        <v>1862</v>
      </c>
      <c r="D170" s="8">
        <f t="shared" si="3"/>
        <v>44926</v>
      </c>
      <c r="E170" t="s">
        <v>6958</v>
      </c>
      <c r="F170">
        <v>1</v>
      </c>
      <c r="G170" t="s">
        <v>8033</v>
      </c>
      <c r="L170" t="str" cm="1">
        <f t="array" ref="L170">[1]!s_info_industry_gics(A170,1)</f>
        <v>材料</v>
      </c>
      <c r="M170" t="str" cm="1">
        <f t="array" ref="M170">[1]!s_info_industry_gicscode(A170,1)</f>
        <v>15</v>
      </c>
      <c r="N170" t="str">
        <f>[1]!s_info_industry_gics(A170,2)</f>
        <v>材料Ⅱ</v>
      </c>
      <c r="O170" t="str">
        <f>[1]!s_info_industry_gicscode(A170,2)</f>
        <v>1510</v>
      </c>
      <c r="P170" t="str" cm="1">
        <f t="array" ref="P170">[1]!s_stmnote_suppliertop5(A170,D170,1)</f>
        <v>河钢集团有限公司</v>
      </c>
      <c r="Q170" t="str">
        <f>[1]!s_stmnote_suppliertop5(A170,D170,2)</f>
        <v>哈尔滨嘉运煤焦供应链有限公司</v>
      </c>
      <c r="R170" t="str" cm="1">
        <f t="array" ref="R170">[1]!s_stmnote_suppliertop5(A170,D170,3)</f>
        <v>国网冀北电力有限公司唐山供电公司</v>
      </c>
      <c r="S170" t="str" cm="1">
        <f t="array" ref="S170">[1]!s_stmnote_suppliertop5(A170,D170,4)</f>
        <v>国网河北省电力有限公司邯郸供电分公司</v>
      </c>
      <c r="T170" t="str" cm="1">
        <f t="array" ref="T170">[1]!s_stmnote_suppliertop5(A170,D170,5)</f>
        <v>山西文峰新能源有限公司</v>
      </c>
      <c r="U170" s="9">
        <f>[1]!s_stmnote_purchasetop5_pct(A170,D170)</f>
        <v>66.150000000000006</v>
      </c>
      <c r="V170" t="str" cm="1">
        <f t="array" ref="V170">[1]!s_stmnote_customertop5($A170,$D170,1)</f>
        <v>河钢集团有限公司</v>
      </c>
      <c r="W170" t="str" cm="1">
        <f t="array" ref="W170">[1]!s_stmnote_customertop5($A170,$D170,2)</f>
        <v>中信金属股份有限公司</v>
      </c>
      <c r="X170" t="str" cm="1">
        <f t="array" ref="X170">[1]!s_stmnote_customertop5($A170,$D170,3)</f>
        <v>宁波美的联合物资供应有限公司</v>
      </c>
      <c r="Y170" t="str" cm="1">
        <f t="array" ref="Y170">[1]!s_stmnote_customertop5($A170,$D170,4)</f>
        <v>上海欧冶材料技术有限责任公司</v>
      </c>
      <c r="Z170" t="str" cm="1">
        <f t="array" ref="Z170">[1]!s_stmnote_customertop5($A170,$D170,5)</f>
        <v>中兵(上海)有限责任公司</v>
      </c>
      <c r="AA170" s="9">
        <f>[1]!s_stmnote_salestop5_pct(A170,D170)</f>
        <v>57.49</v>
      </c>
      <c r="AB170" s="9">
        <f>[1]!s_fa_arturn(A170,D170)</f>
        <v>68.86</v>
      </c>
      <c r="AC170" s="9">
        <f>[1]!fa_apturn(A170,D170)</f>
        <v>6.3587980340544403</v>
      </c>
      <c r="AD170" s="9">
        <f>[1]!s_fa_invturn(A170,D170)</f>
        <v>6.2713000000000001</v>
      </c>
    </row>
    <row r="171" spans="1:30">
      <c r="A171">
        <v>709</v>
      </c>
      <c r="B171" t="s">
        <v>96</v>
      </c>
      <c r="C171" t="s">
        <v>1862</v>
      </c>
      <c r="D171" s="8">
        <f t="shared" si="3"/>
        <v>45291</v>
      </c>
      <c r="E171" t="s">
        <v>7073</v>
      </c>
      <c r="F171">
        <v>1</v>
      </c>
      <c r="G171" t="s">
        <v>8033</v>
      </c>
      <c r="L171" t="str" cm="1">
        <f t="array" ref="L171">[1]!s_info_industry_gics(A171,1)</f>
        <v>材料</v>
      </c>
      <c r="M171" t="str" cm="1">
        <f t="array" ref="M171">[1]!s_info_industry_gicscode(A171,1)</f>
        <v>15</v>
      </c>
      <c r="N171" t="str">
        <f>[1]!s_info_industry_gics(A171,2)</f>
        <v>材料Ⅱ</v>
      </c>
      <c r="O171" t="str">
        <f>[1]!s_info_industry_gicscode(A171,2)</f>
        <v>1510</v>
      </c>
      <c r="P171" t="str" cm="1">
        <f t="array" ref="P171">[1]!s_stmnote_suppliertop5(A171,D171,1)</f>
        <v>供应商A</v>
      </c>
      <c r="Q171" t="str">
        <f>[1]!s_stmnote_suppliertop5(A171,D171,2)</f>
        <v>供应商B</v>
      </c>
      <c r="R171" t="str" cm="1">
        <f t="array" ref="R171">[1]!s_stmnote_suppliertop5(A171,D171,3)</f>
        <v>供应商C</v>
      </c>
      <c r="S171" t="str" cm="1">
        <f t="array" ref="S171">[1]!s_stmnote_suppliertop5(A171,D171,4)</f>
        <v>供应商D</v>
      </c>
      <c r="T171" t="str" cm="1">
        <f t="array" ref="T171">[1]!s_stmnote_suppliertop5(A171,D171,5)</f>
        <v>供应商E</v>
      </c>
      <c r="U171" s="9">
        <f>[1]!s_stmnote_purchasetop5_pct(A171,D171)</f>
        <v>73.67</v>
      </c>
      <c r="V171" t="str" cm="1">
        <f t="array" ref="V171">[1]!s_stmnote_customertop5($A171,$D171,1)</f>
        <v>客户A</v>
      </c>
      <c r="W171" t="str" cm="1">
        <f t="array" ref="W171">[1]!s_stmnote_customertop5($A171,$D171,2)</f>
        <v>客户B</v>
      </c>
      <c r="X171" t="str" cm="1">
        <f t="array" ref="X171">[1]!s_stmnote_customertop5($A171,$D171,3)</f>
        <v>客户C</v>
      </c>
      <c r="Y171" t="str" cm="1">
        <f t="array" ref="Y171">[1]!s_stmnote_customertop5($A171,$D171,4)</f>
        <v>客户D</v>
      </c>
      <c r="Z171" t="str" cm="1">
        <f t="array" ref="Z171">[1]!s_stmnote_customertop5($A171,$D171,5)</f>
        <v>客户E</v>
      </c>
      <c r="AA171" s="9">
        <f>[1]!s_stmnote_salestop5_pct(A171,D171)</f>
        <v>53.54</v>
      </c>
      <c r="AB171" s="9">
        <f>[1]!s_fa_arturn(A171,D171)</f>
        <v>70.864500000000007</v>
      </c>
      <c r="AC171" s="9">
        <f>[1]!fa_apturn(A171,D171)</f>
        <v>5.59354880051586</v>
      </c>
      <c r="AD171" s="9">
        <f>[1]!s_fa_invturn(A171,D171)</f>
        <v>5.2028999999999996</v>
      </c>
    </row>
    <row r="172" spans="1:30">
      <c r="A172">
        <v>709</v>
      </c>
      <c r="B172" t="s">
        <v>96</v>
      </c>
      <c r="C172" t="s">
        <v>1862</v>
      </c>
      <c r="D172" s="8">
        <f t="shared" si="3"/>
        <v>45657</v>
      </c>
      <c r="E172" t="s">
        <v>6971</v>
      </c>
      <c r="F172">
        <v>1</v>
      </c>
      <c r="G172" t="s">
        <v>8033</v>
      </c>
      <c r="L172" t="str" cm="1">
        <f t="array" ref="L172">[1]!s_info_industry_gics(A172,1)</f>
        <v>材料</v>
      </c>
      <c r="M172" t="str" cm="1">
        <f t="array" ref="M172">[1]!s_info_industry_gicscode(A172,1)</f>
        <v>15</v>
      </c>
      <c r="N172" t="str">
        <f>[1]!s_info_industry_gics(A172,2)</f>
        <v>材料Ⅱ</v>
      </c>
      <c r="O172" t="str">
        <f>[1]!s_info_industry_gicscode(A172,2)</f>
        <v>1510</v>
      </c>
      <c r="P172" cm="1">
        <f t="array" ref="P172">[1]!s_stmnote_suppliertop5(A172,D172,1)</f>
        <v>0</v>
      </c>
      <c r="Q172">
        <f>[1]!s_stmnote_suppliertop5(A172,D172,2)</f>
        <v>0</v>
      </c>
      <c r="R172" cm="1">
        <f t="array" ref="R172">[1]!s_stmnote_suppliertop5(A172,D172,3)</f>
        <v>0</v>
      </c>
      <c r="S172" cm="1">
        <f t="array" ref="S172">[1]!s_stmnote_suppliertop5(A172,D172,4)</f>
        <v>0</v>
      </c>
      <c r="T172" cm="1">
        <f t="array" ref="T172">[1]!s_stmnote_suppliertop5(A172,D172,5)</f>
        <v>0</v>
      </c>
      <c r="U172" s="9">
        <f>[1]!s_stmnote_purchasetop5_pct(A172,D172)</f>
        <v>0</v>
      </c>
      <c r="V172" cm="1">
        <f t="array" ref="V172">[1]!s_stmnote_customertop5($A172,$D172,1)</f>
        <v>0</v>
      </c>
      <c r="W172" cm="1">
        <f t="array" ref="W172">[1]!s_stmnote_customertop5($A172,$D172,2)</f>
        <v>0</v>
      </c>
      <c r="X172" cm="1">
        <f t="array" ref="X172">[1]!s_stmnote_customertop5($A172,$D172,3)</f>
        <v>0</v>
      </c>
      <c r="Y172" cm="1">
        <f t="array" ref="Y172">[1]!s_stmnote_customertop5($A172,$D172,4)</f>
        <v>0</v>
      </c>
      <c r="Z172" cm="1">
        <f t="array" ref="Z172">[1]!s_stmnote_customertop5($A172,$D172,5)</f>
        <v>0</v>
      </c>
      <c r="AA172" s="9">
        <f>[1]!s_stmnote_salestop5_pct(A172,D172)</f>
        <v>0</v>
      </c>
      <c r="AB172" s="9">
        <f>[1]!s_fa_arturn(A172,D172)</f>
        <v>0</v>
      </c>
      <c r="AC172" s="9">
        <f>[1]!fa_apturn(A172,D172)</f>
        <v>0</v>
      </c>
      <c r="AD172" s="9">
        <f>[1]!s_fa_invturn(A172,D172)</f>
        <v>0</v>
      </c>
    </row>
    <row r="173" spans="1:30">
      <c r="A173">
        <v>717</v>
      </c>
      <c r="B173" t="s">
        <v>97</v>
      </c>
      <c r="C173" t="s">
        <v>1863</v>
      </c>
      <c r="D173" s="8">
        <f t="shared" si="3"/>
        <v>44561</v>
      </c>
      <c r="E173" t="s">
        <v>7155</v>
      </c>
      <c r="F173">
        <v>1</v>
      </c>
      <c r="G173" t="s">
        <v>8034</v>
      </c>
      <c r="L173" t="str" cm="1">
        <f t="array" ref="L173">[1]!s_info_industry_gics(A173,1)</f>
        <v>材料</v>
      </c>
      <c r="M173" t="str" cm="1">
        <f t="array" ref="M173">[1]!s_info_industry_gicscode(A173,1)</f>
        <v>15</v>
      </c>
      <c r="N173" t="str">
        <f>[1]!s_info_industry_gics(A173,2)</f>
        <v>材料Ⅱ</v>
      </c>
      <c r="O173" t="str">
        <f>[1]!s_info_industry_gicscode(A173,2)</f>
        <v>1510</v>
      </c>
      <c r="P173" t="str" cm="1">
        <f t="array" ref="P173">[1]!s_stmnote_suppliertop5(A173,D173,1)</f>
        <v>供应商A</v>
      </c>
      <c r="Q173" t="str">
        <f>[1]!s_stmnote_suppliertop5(A173,D173,2)</f>
        <v>供应商B</v>
      </c>
      <c r="R173" t="str" cm="1">
        <f t="array" ref="R173">[1]!s_stmnote_suppliertop5(A173,D173,3)</f>
        <v>供应商C</v>
      </c>
      <c r="S173" t="str" cm="1">
        <f t="array" ref="S173">[1]!s_stmnote_suppliertop5(A173,D173,4)</f>
        <v>供应商D</v>
      </c>
      <c r="T173" t="str" cm="1">
        <f t="array" ref="T173">[1]!s_stmnote_suppliertop5(A173,D173,5)</f>
        <v>供应商E</v>
      </c>
      <c r="U173" s="9">
        <f>[1]!s_stmnote_purchasetop5_pct(A173,D173)</f>
        <v>57.37</v>
      </c>
      <c r="V173" t="str" cm="1">
        <f t="array" ref="V173">[1]!s_stmnote_customertop5($A173,$D173,1)</f>
        <v>客户A</v>
      </c>
      <c r="W173" t="str" cm="1">
        <f t="array" ref="W173">[1]!s_stmnote_customertop5($A173,$D173,2)</f>
        <v>客户B</v>
      </c>
      <c r="X173" t="str" cm="1">
        <f t="array" ref="X173">[1]!s_stmnote_customertop5($A173,$D173,3)</f>
        <v>客户C</v>
      </c>
      <c r="Y173" t="str" cm="1">
        <f t="array" ref="Y173">[1]!s_stmnote_customertop5($A173,$D173,4)</f>
        <v>客户D</v>
      </c>
      <c r="Z173" t="str" cm="1">
        <f t="array" ref="Z173">[1]!s_stmnote_customertop5($A173,$D173,5)</f>
        <v>客户E</v>
      </c>
      <c r="AA173" s="9">
        <f>[1]!s_stmnote_salestop5_pct(A173,D173)</f>
        <v>47.41</v>
      </c>
      <c r="AB173" s="9">
        <f>[1]!s_fa_arturn(A173,D173)</f>
        <v>1453.7017000000001</v>
      </c>
      <c r="AC173" s="9">
        <f>[1]!fa_apturn(A173,D173)</f>
        <v>11.7015660901634</v>
      </c>
      <c r="AD173" s="9">
        <f>[1]!s_fa_invturn(A173,D173)</f>
        <v>18.600300000000001</v>
      </c>
    </row>
    <row r="174" spans="1:30">
      <c r="A174">
        <v>717</v>
      </c>
      <c r="B174" t="s">
        <v>97</v>
      </c>
      <c r="C174" t="s">
        <v>1864</v>
      </c>
      <c r="D174" s="8">
        <f t="shared" si="3"/>
        <v>44926</v>
      </c>
      <c r="E174" t="s">
        <v>6950</v>
      </c>
      <c r="F174">
        <v>2</v>
      </c>
      <c r="G174" t="s">
        <v>10327</v>
      </c>
      <c r="H174" t="s">
        <v>11956</v>
      </c>
      <c r="L174" t="str" cm="1">
        <f t="array" ref="L174">[1]!s_info_industry_gics(A174,1)</f>
        <v>材料</v>
      </c>
      <c r="M174" t="str" cm="1">
        <f t="array" ref="M174">[1]!s_info_industry_gicscode(A174,1)</f>
        <v>15</v>
      </c>
      <c r="N174" t="str">
        <f>[1]!s_info_industry_gics(A174,2)</f>
        <v>材料Ⅱ</v>
      </c>
      <c r="O174" t="str">
        <f>[1]!s_info_industry_gicscode(A174,2)</f>
        <v>1510</v>
      </c>
      <c r="P174" t="str" cm="1">
        <f t="array" ref="P174">[1]!s_stmnote_suppliertop5(A174,D174,1)</f>
        <v>供应商A</v>
      </c>
      <c r="Q174" t="str">
        <f>[1]!s_stmnote_suppliertop5(A174,D174,2)</f>
        <v>供应商B</v>
      </c>
      <c r="R174" t="str" cm="1">
        <f t="array" ref="R174">[1]!s_stmnote_suppliertop5(A174,D174,3)</f>
        <v>供应商C</v>
      </c>
      <c r="S174" t="str" cm="1">
        <f t="array" ref="S174">[1]!s_stmnote_suppliertop5(A174,D174,4)</f>
        <v>供应商D</v>
      </c>
      <c r="T174" t="str" cm="1">
        <f t="array" ref="T174">[1]!s_stmnote_suppliertop5(A174,D174,5)</f>
        <v>供应商E</v>
      </c>
      <c r="U174" s="9">
        <f>[1]!s_stmnote_purchasetop5_pct(A174,D174)</f>
        <v>53.76</v>
      </c>
      <c r="V174" t="str" cm="1">
        <f t="array" ref="V174">[1]!s_stmnote_customertop5($A174,$D174,1)</f>
        <v>客户A</v>
      </c>
      <c r="W174" t="str" cm="1">
        <f t="array" ref="W174">[1]!s_stmnote_customertop5($A174,$D174,2)</f>
        <v>客户B</v>
      </c>
      <c r="X174" t="str" cm="1">
        <f t="array" ref="X174">[1]!s_stmnote_customertop5($A174,$D174,3)</f>
        <v>客户C</v>
      </c>
      <c r="Y174" t="str" cm="1">
        <f t="array" ref="Y174">[1]!s_stmnote_customertop5($A174,$D174,4)</f>
        <v>客户D</v>
      </c>
      <c r="Z174" t="str" cm="1">
        <f t="array" ref="Z174">[1]!s_stmnote_customertop5($A174,$D174,5)</f>
        <v>客户E</v>
      </c>
      <c r="AA174" s="9">
        <f>[1]!s_stmnote_salestop5_pct(A174,D174)</f>
        <v>50.36</v>
      </c>
      <c r="AB174" s="9">
        <f>[1]!s_fa_arturn(A174,D174)</f>
        <v>2184.8134</v>
      </c>
      <c r="AC174" s="9">
        <f>[1]!fa_apturn(A174,D174)</f>
        <v>10.480527164018801</v>
      </c>
      <c r="AD174" s="9">
        <f>[1]!s_fa_invturn(A174,D174)</f>
        <v>17.3687</v>
      </c>
    </row>
    <row r="175" spans="1:30">
      <c r="A175">
        <v>717</v>
      </c>
      <c r="B175" t="s">
        <v>97</v>
      </c>
      <c r="C175" t="s">
        <v>1865</v>
      </c>
      <c r="D175" s="8">
        <f t="shared" si="3"/>
        <v>44926</v>
      </c>
      <c r="E175" t="s">
        <v>6993</v>
      </c>
      <c r="F175">
        <v>1</v>
      </c>
      <c r="G175" t="s">
        <v>8035</v>
      </c>
      <c r="L175" t="str" cm="1">
        <f t="array" ref="L175">[1]!s_info_industry_gics(A175,1)</f>
        <v>材料</v>
      </c>
      <c r="M175" t="str" cm="1">
        <f t="array" ref="M175">[1]!s_info_industry_gicscode(A175,1)</f>
        <v>15</v>
      </c>
      <c r="N175" t="str">
        <f>[1]!s_info_industry_gics(A175,2)</f>
        <v>材料Ⅱ</v>
      </c>
      <c r="O175" t="str">
        <f>[1]!s_info_industry_gicscode(A175,2)</f>
        <v>1510</v>
      </c>
      <c r="P175" t="str" cm="1">
        <f t="array" ref="P175">[1]!s_stmnote_suppliertop5(A175,D175,1)</f>
        <v>供应商A</v>
      </c>
      <c r="Q175" t="str">
        <f>[1]!s_stmnote_suppliertop5(A175,D175,2)</f>
        <v>供应商B</v>
      </c>
      <c r="R175" t="str" cm="1">
        <f t="array" ref="R175">[1]!s_stmnote_suppliertop5(A175,D175,3)</f>
        <v>供应商C</v>
      </c>
      <c r="S175" t="str" cm="1">
        <f t="array" ref="S175">[1]!s_stmnote_suppliertop5(A175,D175,4)</f>
        <v>供应商D</v>
      </c>
      <c r="T175" t="str" cm="1">
        <f t="array" ref="T175">[1]!s_stmnote_suppliertop5(A175,D175,5)</f>
        <v>供应商E</v>
      </c>
      <c r="U175" s="9">
        <f>[1]!s_stmnote_purchasetop5_pct(A175,D175)</f>
        <v>53.76</v>
      </c>
      <c r="V175" t="str" cm="1">
        <f t="array" ref="V175">[1]!s_stmnote_customertop5($A175,$D175,1)</f>
        <v>客户A</v>
      </c>
      <c r="W175" t="str" cm="1">
        <f t="array" ref="W175">[1]!s_stmnote_customertop5($A175,$D175,2)</f>
        <v>客户B</v>
      </c>
      <c r="X175" t="str" cm="1">
        <f t="array" ref="X175">[1]!s_stmnote_customertop5($A175,$D175,3)</f>
        <v>客户C</v>
      </c>
      <c r="Y175" t="str" cm="1">
        <f t="array" ref="Y175">[1]!s_stmnote_customertop5($A175,$D175,4)</f>
        <v>客户D</v>
      </c>
      <c r="Z175" t="str" cm="1">
        <f t="array" ref="Z175">[1]!s_stmnote_customertop5($A175,$D175,5)</f>
        <v>客户E</v>
      </c>
      <c r="AA175" s="9">
        <f>[1]!s_stmnote_salestop5_pct(A175,D175)</f>
        <v>50.36</v>
      </c>
      <c r="AB175" s="9">
        <f>[1]!s_fa_arturn(A175,D175)</f>
        <v>2184.8134</v>
      </c>
      <c r="AC175" s="9">
        <f>[1]!fa_apturn(A175,D175)</f>
        <v>10.480527164018801</v>
      </c>
      <c r="AD175" s="9">
        <f>[1]!s_fa_invturn(A175,D175)</f>
        <v>17.3687</v>
      </c>
    </row>
    <row r="176" spans="1:30">
      <c r="A176">
        <v>717</v>
      </c>
      <c r="B176" t="s">
        <v>97</v>
      </c>
      <c r="C176" t="s">
        <v>1866</v>
      </c>
      <c r="D176" s="8">
        <f t="shared" si="3"/>
        <v>44926</v>
      </c>
      <c r="E176" t="s">
        <v>7012</v>
      </c>
      <c r="F176">
        <v>1</v>
      </c>
      <c r="G176" t="s">
        <v>8036</v>
      </c>
      <c r="L176" t="str" cm="1">
        <f t="array" ref="L176">[1]!s_info_industry_gics(A176,1)</f>
        <v>材料</v>
      </c>
      <c r="M176" t="str" cm="1">
        <f t="array" ref="M176">[1]!s_info_industry_gicscode(A176,1)</f>
        <v>15</v>
      </c>
      <c r="N176" t="str">
        <f>[1]!s_info_industry_gics(A176,2)</f>
        <v>材料Ⅱ</v>
      </c>
      <c r="O176" t="str">
        <f>[1]!s_info_industry_gicscode(A176,2)</f>
        <v>1510</v>
      </c>
      <c r="P176" t="str" cm="1">
        <f t="array" ref="P176">[1]!s_stmnote_suppliertop5(A176,D176,1)</f>
        <v>供应商A</v>
      </c>
      <c r="Q176" t="str">
        <f>[1]!s_stmnote_suppliertop5(A176,D176,2)</f>
        <v>供应商B</v>
      </c>
      <c r="R176" t="str" cm="1">
        <f t="array" ref="R176">[1]!s_stmnote_suppliertop5(A176,D176,3)</f>
        <v>供应商C</v>
      </c>
      <c r="S176" t="str" cm="1">
        <f t="array" ref="S176">[1]!s_stmnote_suppliertop5(A176,D176,4)</f>
        <v>供应商D</v>
      </c>
      <c r="T176" t="str" cm="1">
        <f t="array" ref="T176">[1]!s_stmnote_suppliertop5(A176,D176,5)</f>
        <v>供应商E</v>
      </c>
      <c r="U176" s="9">
        <f>[1]!s_stmnote_purchasetop5_pct(A176,D176)</f>
        <v>53.76</v>
      </c>
      <c r="V176" t="str" cm="1">
        <f t="array" ref="V176">[1]!s_stmnote_customertop5($A176,$D176,1)</f>
        <v>客户A</v>
      </c>
      <c r="W176" t="str" cm="1">
        <f t="array" ref="W176">[1]!s_stmnote_customertop5($A176,$D176,2)</f>
        <v>客户B</v>
      </c>
      <c r="X176" t="str" cm="1">
        <f t="array" ref="X176">[1]!s_stmnote_customertop5($A176,$D176,3)</f>
        <v>客户C</v>
      </c>
      <c r="Y176" t="str" cm="1">
        <f t="array" ref="Y176">[1]!s_stmnote_customertop5($A176,$D176,4)</f>
        <v>客户D</v>
      </c>
      <c r="Z176" t="str" cm="1">
        <f t="array" ref="Z176">[1]!s_stmnote_customertop5($A176,$D176,5)</f>
        <v>客户E</v>
      </c>
      <c r="AA176" s="9">
        <f>[1]!s_stmnote_salestop5_pct(A176,D176)</f>
        <v>50.36</v>
      </c>
      <c r="AB176" s="9">
        <f>[1]!s_fa_arturn(A176,D176)</f>
        <v>2184.8134</v>
      </c>
      <c r="AC176" s="9">
        <f>[1]!fa_apturn(A176,D176)</f>
        <v>10.480527164018801</v>
      </c>
      <c r="AD176" s="9">
        <f>[1]!s_fa_invturn(A176,D176)</f>
        <v>17.3687</v>
      </c>
    </row>
    <row r="177" spans="1:30">
      <c r="A177">
        <v>717</v>
      </c>
      <c r="B177" t="s">
        <v>97</v>
      </c>
      <c r="C177" t="s">
        <v>1867</v>
      </c>
      <c r="D177" s="8">
        <f t="shared" si="3"/>
        <v>44926</v>
      </c>
      <c r="E177" t="s">
        <v>7178</v>
      </c>
      <c r="F177">
        <v>1</v>
      </c>
      <c r="G177" t="s">
        <v>8037</v>
      </c>
      <c r="L177" t="str" cm="1">
        <f t="array" ref="L177">[1]!s_info_industry_gics(A177,1)</f>
        <v>材料</v>
      </c>
      <c r="M177" t="str" cm="1">
        <f t="array" ref="M177">[1]!s_info_industry_gicscode(A177,1)</f>
        <v>15</v>
      </c>
      <c r="N177" t="str">
        <f>[1]!s_info_industry_gics(A177,2)</f>
        <v>材料Ⅱ</v>
      </c>
      <c r="O177" t="str">
        <f>[1]!s_info_industry_gicscode(A177,2)</f>
        <v>1510</v>
      </c>
      <c r="P177" t="str" cm="1">
        <f t="array" ref="P177">[1]!s_stmnote_suppliertop5(A177,D177,1)</f>
        <v>供应商A</v>
      </c>
      <c r="Q177" t="str">
        <f>[1]!s_stmnote_suppliertop5(A177,D177,2)</f>
        <v>供应商B</v>
      </c>
      <c r="R177" t="str" cm="1">
        <f t="array" ref="R177">[1]!s_stmnote_suppliertop5(A177,D177,3)</f>
        <v>供应商C</v>
      </c>
      <c r="S177" t="str" cm="1">
        <f t="array" ref="S177">[1]!s_stmnote_suppliertop5(A177,D177,4)</f>
        <v>供应商D</v>
      </c>
      <c r="T177" t="str" cm="1">
        <f t="array" ref="T177">[1]!s_stmnote_suppliertop5(A177,D177,5)</f>
        <v>供应商E</v>
      </c>
      <c r="U177" s="9">
        <f>[1]!s_stmnote_purchasetop5_pct(A177,D177)</f>
        <v>53.76</v>
      </c>
      <c r="V177" t="str" cm="1">
        <f t="array" ref="V177">[1]!s_stmnote_customertop5($A177,$D177,1)</f>
        <v>客户A</v>
      </c>
      <c r="W177" t="str" cm="1">
        <f t="array" ref="W177">[1]!s_stmnote_customertop5($A177,$D177,2)</f>
        <v>客户B</v>
      </c>
      <c r="X177" t="str" cm="1">
        <f t="array" ref="X177">[1]!s_stmnote_customertop5($A177,$D177,3)</f>
        <v>客户C</v>
      </c>
      <c r="Y177" t="str" cm="1">
        <f t="array" ref="Y177">[1]!s_stmnote_customertop5($A177,$D177,4)</f>
        <v>客户D</v>
      </c>
      <c r="Z177" t="str" cm="1">
        <f t="array" ref="Z177">[1]!s_stmnote_customertop5($A177,$D177,5)</f>
        <v>客户E</v>
      </c>
      <c r="AA177" s="9">
        <f>[1]!s_stmnote_salestop5_pct(A177,D177)</f>
        <v>50.36</v>
      </c>
      <c r="AB177" s="9">
        <f>[1]!s_fa_arturn(A177,D177)</f>
        <v>2184.8134</v>
      </c>
      <c r="AC177" s="9">
        <f>[1]!fa_apturn(A177,D177)</f>
        <v>10.480527164018801</v>
      </c>
      <c r="AD177" s="9">
        <f>[1]!s_fa_invturn(A177,D177)</f>
        <v>17.3687</v>
      </c>
    </row>
    <row r="178" spans="1:30">
      <c r="A178">
        <v>717</v>
      </c>
      <c r="B178" t="s">
        <v>97</v>
      </c>
      <c r="C178" t="s">
        <v>1868</v>
      </c>
      <c r="D178" s="8">
        <f t="shared" si="3"/>
        <v>45291</v>
      </c>
      <c r="E178" t="s">
        <v>7073</v>
      </c>
      <c r="F178">
        <v>2</v>
      </c>
      <c r="G178" t="s">
        <v>10328</v>
      </c>
      <c r="H178" t="s">
        <v>11957</v>
      </c>
      <c r="L178" t="str" cm="1">
        <f t="array" ref="L178">[1]!s_info_industry_gics(A178,1)</f>
        <v>材料</v>
      </c>
      <c r="M178" t="str" cm="1">
        <f t="array" ref="M178">[1]!s_info_industry_gicscode(A178,1)</f>
        <v>15</v>
      </c>
      <c r="N178" t="str">
        <f>[1]!s_info_industry_gics(A178,2)</f>
        <v>材料Ⅱ</v>
      </c>
      <c r="O178" t="str">
        <f>[1]!s_info_industry_gicscode(A178,2)</f>
        <v>1510</v>
      </c>
      <c r="P178" t="str" cm="1">
        <f t="array" ref="P178">[1]!s_stmnote_suppliertop5(A178,D178,1)</f>
        <v>第一名</v>
      </c>
      <c r="Q178" t="str">
        <f>[1]!s_stmnote_suppliertop5(A178,D178,2)</f>
        <v>第二名</v>
      </c>
      <c r="R178" t="str" cm="1">
        <f t="array" ref="R178">[1]!s_stmnote_suppliertop5(A178,D178,3)</f>
        <v>第三名</v>
      </c>
      <c r="S178" t="str" cm="1">
        <f t="array" ref="S178">[1]!s_stmnote_suppliertop5(A178,D178,4)</f>
        <v>第四名</v>
      </c>
      <c r="T178" t="str" cm="1">
        <f t="array" ref="T178">[1]!s_stmnote_suppliertop5(A178,D178,5)</f>
        <v>第五名</v>
      </c>
      <c r="U178" s="9">
        <f>[1]!s_stmnote_purchasetop5_pct(A178,D178)</f>
        <v>31.47</v>
      </c>
      <c r="V178" t="str" cm="1">
        <f t="array" ref="V178">[1]!s_stmnote_customertop5($A178,$D178,1)</f>
        <v>第一名</v>
      </c>
      <c r="W178" t="str" cm="1">
        <f t="array" ref="W178">[1]!s_stmnote_customertop5($A178,$D178,2)</f>
        <v>第二名</v>
      </c>
      <c r="X178" t="str" cm="1">
        <f t="array" ref="X178">[1]!s_stmnote_customertop5($A178,$D178,3)</f>
        <v>第三名</v>
      </c>
      <c r="Y178" t="str" cm="1">
        <f t="array" ref="Y178">[1]!s_stmnote_customertop5($A178,$D178,4)</f>
        <v>第四名</v>
      </c>
      <c r="Z178" t="str" cm="1">
        <f t="array" ref="Z178">[1]!s_stmnote_customertop5($A178,$D178,5)</f>
        <v>第五名</v>
      </c>
      <c r="AA178" s="9">
        <f>[1]!s_stmnote_salestop5_pct(A178,D178)</f>
        <v>42.3</v>
      </c>
      <c r="AB178" s="9">
        <f>[1]!s_fa_arturn(A178,D178)</f>
        <v>463.30619999999999</v>
      </c>
      <c r="AC178" s="9">
        <f>[1]!fa_apturn(A178,D178)</f>
        <v>8.7532215085420404</v>
      </c>
      <c r="AD178" s="9">
        <f>[1]!s_fa_invturn(A178,D178)</f>
        <v>17.788900000000002</v>
      </c>
    </row>
    <row r="179" spans="1:30">
      <c r="A179">
        <v>717</v>
      </c>
      <c r="B179" t="s">
        <v>97</v>
      </c>
      <c r="C179" t="s">
        <v>1869</v>
      </c>
      <c r="D179" s="8">
        <f t="shared" si="3"/>
        <v>45291</v>
      </c>
      <c r="E179" t="s">
        <v>6942</v>
      </c>
      <c r="F179">
        <v>2</v>
      </c>
      <c r="G179" t="s">
        <v>10329</v>
      </c>
      <c r="H179" t="s">
        <v>11958</v>
      </c>
      <c r="L179" t="str" cm="1">
        <f t="array" ref="L179">[1]!s_info_industry_gics(A179,1)</f>
        <v>材料</v>
      </c>
      <c r="M179" t="str" cm="1">
        <f t="array" ref="M179">[1]!s_info_industry_gicscode(A179,1)</f>
        <v>15</v>
      </c>
      <c r="N179" t="str">
        <f>[1]!s_info_industry_gics(A179,2)</f>
        <v>材料Ⅱ</v>
      </c>
      <c r="O179" t="str">
        <f>[1]!s_info_industry_gicscode(A179,2)</f>
        <v>1510</v>
      </c>
      <c r="P179" t="str" cm="1">
        <f t="array" ref="P179">[1]!s_stmnote_suppliertop5(A179,D179,1)</f>
        <v>第一名</v>
      </c>
      <c r="Q179" t="str">
        <f>[1]!s_stmnote_suppliertop5(A179,D179,2)</f>
        <v>第二名</v>
      </c>
      <c r="R179" t="str" cm="1">
        <f t="array" ref="R179">[1]!s_stmnote_suppliertop5(A179,D179,3)</f>
        <v>第三名</v>
      </c>
      <c r="S179" t="str" cm="1">
        <f t="array" ref="S179">[1]!s_stmnote_suppliertop5(A179,D179,4)</f>
        <v>第四名</v>
      </c>
      <c r="T179" t="str" cm="1">
        <f t="array" ref="T179">[1]!s_stmnote_suppliertop5(A179,D179,5)</f>
        <v>第五名</v>
      </c>
      <c r="U179" s="9">
        <f>[1]!s_stmnote_purchasetop5_pct(A179,D179)</f>
        <v>31.47</v>
      </c>
      <c r="V179" t="str" cm="1">
        <f t="array" ref="V179">[1]!s_stmnote_customertop5($A179,$D179,1)</f>
        <v>第一名</v>
      </c>
      <c r="W179" t="str" cm="1">
        <f t="array" ref="W179">[1]!s_stmnote_customertop5($A179,$D179,2)</f>
        <v>第二名</v>
      </c>
      <c r="X179" t="str" cm="1">
        <f t="array" ref="X179">[1]!s_stmnote_customertop5($A179,$D179,3)</f>
        <v>第三名</v>
      </c>
      <c r="Y179" t="str" cm="1">
        <f t="array" ref="Y179">[1]!s_stmnote_customertop5($A179,$D179,4)</f>
        <v>第四名</v>
      </c>
      <c r="Z179" t="str" cm="1">
        <f t="array" ref="Z179">[1]!s_stmnote_customertop5($A179,$D179,5)</f>
        <v>第五名</v>
      </c>
      <c r="AA179" s="9">
        <f>[1]!s_stmnote_salestop5_pct(A179,D179)</f>
        <v>42.3</v>
      </c>
      <c r="AB179" s="9">
        <f>[1]!s_fa_arturn(A179,D179)</f>
        <v>463.30619999999999</v>
      </c>
      <c r="AC179" s="9">
        <f>[1]!fa_apturn(A179,D179)</f>
        <v>8.7532215085420404</v>
      </c>
      <c r="AD179" s="9">
        <f>[1]!s_fa_invturn(A179,D179)</f>
        <v>17.788900000000002</v>
      </c>
    </row>
    <row r="180" spans="1:30">
      <c r="A180">
        <v>717</v>
      </c>
      <c r="B180" t="s">
        <v>97</v>
      </c>
      <c r="C180" t="s">
        <v>1870</v>
      </c>
      <c r="D180" s="8">
        <f t="shared" si="3"/>
        <v>45291</v>
      </c>
      <c r="E180" t="s">
        <v>6935</v>
      </c>
      <c r="F180">
        <v>1</v>
      </c>
      <c r="G180" t="s">
        <v>8038</v>
      </c>
      <c r="L180" t="str" cm="1">
        <f t="array" ref="L180">[1]!s_info_industry_gics(A180,1)</f>
        <v>材料</v>
      </c>
      <c r="M180" t="str" cm="1">
        <f t="array" ref="M180">[1]!s_info_industry_gicscode(A180,1)</f>
        <v>15</v>
      </c>
      <c r="N180" t="str">
        <f>[1]!s_info_industry_gics(A180,2)</f>
        <v>材料Ⅱ</v>
      </c>
      <c r="O180" t="str">
        <f>[1]!s_info_industry_gicscode(A180,2)</f>
        <v>1510</v>
      </c>
      <c r="P180" t="str" cm="1">
        <f t="array" ref="P180">[1]!s_stmnote_suppliertop5(A180,D180,1)</f>
        <v>第一名</v>
      </c>
      <c r="Q180" t="str">
        <f>[1]!s_stmnote_suppliertop5(A180,D180,2)</f>
        <v>第二名</v>
      </c>
      <c r="R180" t="str" cm="1">
        <f t="array" ref="R180">[1]!s_stmnote_suppliertop5(A180,D180,3)</f>
        <v>第三名</v>
      </c>
      <c r="S180" t="str" cm="1">
        <f t="array" ref="S180">[1]!s_stmnote_suppliertop5(A180,D180,4)</f>
        <v>第四名</v>
      </c>
      <c r="T180" t="str" cm="1">
        <f t="array" ref="T180">[1]!s_stmnote_suppliertop5(A180,D180,5)</f>
        <v>第五名</v>
      </c>
      <c r="U180" s="9">
        <f>[1]!s_stmnote_purchasetop5_pct(A180,D180)</f>
        <v>31.47</v>
      </c>
      <c r="V180" t="str" cm="1">
        <f t="array" ref="V180">[1]!s_stmnote_customertop5($A180,$D180,1)</f>
        <v>第一名</v>
      </c>
      <c r="W180" t="str" cm="1">
        <f t="array" ref="W180">[1]!s_stmnote_customertop5($A180,$D180,2)</f>
        <v>第二名</v>
      </c>
      <c r="X180" t="str" cm="1">
        <f t="array" ref="X180">[1]!s_stmnote_customertop5($A180,$D180,3)</f>
        <v>第三名</v>
      </c>
      <c r="Y180" t="str" cm="1">
        <f t="array" ref="Y180">[1]!s_stmnote_customertop5($A180,$D180,4)</f>
        <v>第四名</v>
      </c>
      <c r="Z180" t="str" cm="1">
        <f t="array" ref="Z180">[1]!s_stmnote_customertop5($A180,$D180,5)</f>
        <v>第五名</v>
      </c>
      <c r="AA180" s="9">
        <f>[1]!s_stmnote_salestop5_pct(A180,D180)</f>
        <v>42.3</v>
      </c>
      <c r="AB180" s="9">
        <f>[1]!s_fa_arturn(A180,D180)</f>
        <v>463.30619999999999</v>
      </c>
      <c r="AC180" s="9">
        <f>[1]!fa_apturn(A180,D180)</f>
        <v>8.7532215085420404</v>
      </c>
      <c r="AD180" s="9">
        <f>[1]!s_fa_invturn(A180,D180)</f>
        <v>17.788900000000002</v>
      </c>
    </row>
    <row r="181" spans="1:30">
      <c r="A181">
        <v>717</v>
      </c>
      <c r="B181" t="s">
        <v>97</v>
      </c>
      <c r="C181" t="s">
        <v>1871</v>
      </c>
      <c r="D181" s="8">
        <f t="shared" si="3"/>
        <v>45291</v>
      </c>
      <c r="E181" t="s">
        <v>7179</v>
      </c>
      <c r="F181">
        <v>1</v>
      </c>
      <c r="G181" t="s">
        <v>10330</v>
      </c>
      <c r="L181" t="str" cm="1">
        <f t="array" ref="L181">[1]!s_info_industry_gics(A181,1)</f>
        <v>材料</v>
      </c>
      <c r="M181" t="str" cm="1">
        <f t="array" ref="M181">[1]!s_info_industry_gicscode(A181,1)</f>
        <v>15</v>
      </c>
      <c r="N181" t="str">
        <f>[1]!s_info_industry_gics(A181,2)</f>
        <v>材料Ⅱ</v>
      </c>
      <c r="O181" t="str">
        <f>[1]!s_info_industry_gicscode(A181,2)</f>
        <v>1510</v>
      </c>
      <c r="P181" t="str" cm="1">
        <f t="array" ref="P181">[1]!s_stmnote_suppliertop5(A181,D181,1)</f>
        <v>第一名</v>
      </c>
      <c r="Q181" t="str">
        <f>[1]!s_stmnote_suppliertop5(A181,D181,2)</f>
        <v>第二名</v>
      </c>
      <c r="R181" t="str" cm="1">
        <f t="array" ref="R181">[1]!s_stmnote_suppliertop5(A181,D181,3)</f>
        <v>第三名</v>
      </c>
      <c r="S181" t="str" cm="1">
        <f t="array" ref="S181">[1]!s_stmnote_suppliertop5(A181,D181,4)</f>
        <v>第四名</v>
      </c>
      <c r="T181" t="str" cm="1">
        <f t="array" ref="T181">[1]!s_stmnote_suppliertop5(A181,D181,5)</f>
        <v>第五名</v>
      </c>
      <c r="U181" s="9">
        <f>[1]!s_stmnote_purchasetop5_pct(A181,D181)</f>
        <v>31.47</v>
      </c>
      <c r="V181" t="str" cm="1">
        <f t="array" ref="V181">[1]!s_stmnote_customertop5($A181,$D181,1)</f>
        <v>第一名</v>
      </c>
      <c r="W181" t="str" cm="1">
        <f t="array" ref="W181">[1]!s_stmnote_customertop5($A181,$D181,2)</f>
        <v>第二名</v>
      </c>
      <c r="X181" t="str" cm="1">
        <f t="array" ref="X181">[1]!s_stmnote_customertop5($A181,$D181,3)</f>
        <v>第三名</v>
      </c>
      <c r="Y181" t="str" cm="1">
        <f t="array" ref="Y181">[1]!s_stmnote_customertop5($A181,$D181,4)</f>
        <v>第四名</v>
      </c>
      <c r="Z181" t="str" cm="1">
        <f t="array" ref="Z181">[1]!s_stmnote_customertop5($A181,$D181,5)</f>
        <v>第五名</v>
      </c>
      <c r="AA181" s="9">
        <f>[1]!s_stmnote_salestop5_pct(A181,D181)</f>
        <v>42.3</v>
      </c>
      <c r="AB181" s="9">
        <f>[1]!s_fa_arturn(A181,D181)</f>
        <v>463.30619999999999</v>
      </c>
      <c r="AC181" s="9">
        <f>[1]!fa_apturn(A181,D181)</f>
        <v>8.7532215085420404</v>
      </c>
      <c r="AD181" s="9">
        <f>[1]!s_fa_invturn(A181,D181)</f>
        <v>17.788900000000002</v>
      </c>
    </row>
    <row r="182" spans="1:30">
      <c r="A182">
        <v>731</v>
      </c>
      <c r="B182" t="s">
        <v>101</v>
      </c>
      <c r="C182" t="s">
        <v>1886</v>
      </c>
      <c r="D182" s="8">
        <f t="shared" si="3"/>
        <v>44561</v>
      </c>
      <c r="E182" t="s">
        <v>6988</v>
      </c>
      <c r="F182">
        <v>1</v>
      </c>
      <c r="G182" t="s">
        <v>8044</v>
      </c>
      <c r="L182" t="str" cm="1">
        <f t="array" ref="L182">[1]!s_info_industry_gics(A182,1)</f>
        <v>材料</v>
      </c>
      <c r="M182" t="str" cm="1">
        <f t="array" ref="M182">[1]!s_info_industry_gicscode(A182,1)</f>
        <v>15</v>
      </c>
      <c r="N182" t="str">
        <f>[1]!s_info_industry_gics(A182,2)</f>
        <v>材料Ⅱ</v>
      </c>
      <c r="O182" t="str">
        <f>[1]!s_info_industry_gicscode(A182,2)</f>
        <v>1510</v>
      </c>
      <c r="P182" t="str" cm="1">
        <f t="array" ref="P182">[1]!s_stmnote_suppliertop5(A182,D182,1)</f>
        <v>中国石油化工股份有限公司西南油气分公司</v>
      </c>
      <c r="Q182" t="str">
        <f>[1]!s_stmnote_suppliertop5(A182,D182,2)</f>
        <v>四川省天然气川东能源有限责任公司</v>
      </c>
      <c r="R182" t="str" cm="1">
        <f t="array" ref="R182">[1]!s_stmnote_suppliertop5(A182,D182,3)</f>
        <v>国网四川省电力公司</v>
      </c>
      <c r="S182" t="str" cm="1">
        <f t="array" ref="S182">[1]!s_stmnote_suppliertop5(A182,D182,4)</f>
        <v>国网四川省电力公司绵阳市游仙供电分公司</v>
      </c>
      <c r="T182" t="str" cm="1">
        <f t="array" ref="T182">[1]!s_stmnote_suppliertop5(A182,D182,5)</f>
        <v>德阳市旌能天然气有限公司</v>
      </c>
      <c r="U182" s="9">
        <f>[1]!s_stmnote_purchasetop5_pct(A182,D182)</f>
        <v>61.68</v>
      </c>
      <c r="V182" t="str" cm="1">
        <f t="array" ref="V182">[1]!s_stmnote_customertop5($A182,$D182,1)</f>
        <v>中国石化销售股份有限公司四川石油分公司</v>
      </c>
      <c r="W182" t="str" cm="1">
        <f t="array" ref="W182">[1]!s_stmnote_customertop5($A182,$D182,2)</f>
        <v>陕西天信源能源发展有限公司</v>
      </c>
      <c r="X182" t="str" cm="1">
        <f t="array" ref="X182">[1]!s_stmnote_customertop5($A182,$D182,3)</f>
        <v>湖南晶鑫进出口有限公司</v>
      </c>
      <c r="Y182" t="str" cm="1">
        <f t="array" ref="Y182">[1]!s_stmnote_customertop5($A182,$D182,4)</f>
        <v>上海生米实业有限公司</v>
      </c>
      <c r="Z182" t="str" cm="1">
        <f t="array" ref="Z182">[1]!s_stmnote_customertop5($A182,$D182,5)</f>
        <v>成都城府旗正新能源开发有限公司</v>
      </c>
      <c r="AA182" s="9">
        <f>[1]!s_stmnote_salestop5_pct(A182,D182)</f>
        <v>20.61</v>
      </c>
      <c r="AB182" s="9">
        <f>[1]!s_fa_arturn(A182,D182)</f>
        <v>57.413699999999999</v>
      </c>
      <c r="AC182" s="9">
        <f>[1]!fa_apturn(A182,D182)</f>
        <v>18.307670778265202</v>
      </c>
      <c r="AD182" s="9">
        <f>[1]!s_fa_invturn(A182,D182)</f>
        <v>11.0351</v>
      </c>
    </row>
    <row r="183" spans="1:30">
      <c r="A183">
        <v>731</v>
      </c>
      <c r="B183" t="s">
        <v>101</v>
      </c>
      <c r="C183" t="s">
        <v>1887</v>
      </c>
      <c r="D183" s="8">
        <f t="shared" si="3"/>
        <v>45291</v>
      </c>
      <c r="E183" t="s">
        <v>7003</v>
      </c>
      <c r="F183">
        <v>1</v>
      </c>
      <c r="G183" t="s">
        <v>8045</v>
      </c>
      <c r="L183" t="str" cm="1">
        <f t="array" ref="L183">[1]!s_info_industry_gics(A183,1)</f>
        <v>材料</v>
      </c>
      <c r="M183" t="str" cm="1">
        <f t="array" ref="M183">[1]!s_info_industry_gicscode(A183,1)</f>
        <v>15</v>
      </c>
      <c r="N183" t="str">
        <f>[1]!s_info_industry_gics(A183,2)</f>
        <v>材料Ⅱ</v>
      </c>
      <c r="O183" t="str">
        <f>[1]!s_info_industry_gicscode(A183,2)</f>
        <v>1510</v>
      </c>
      <c r="P183" cm="1">
        <f t="array" ref="P183">[1]!s_stmnote_suppliertop5(A183,D183,1)</f>
        <v>0</v>
      </c>
      <c r="Q183">
        <f>[1]!s_stmnote_suppliertop5(A183,D183,2)</f>
        <v>0</v>
      </c>
      <c r="R183" cm="1">
        <f t="array" ref="R183">[1]!s_stmnote_suppliertop5(A183,D183,3)</f>
        <v>0</v>
      </c>
      <c r="S183" cm="1">
        <f t="array" ref="S183">[1]!s_stmnote_suppliertop5(A183,D183,4)</f>
        <v>0</v>
      </c>
      <c r="T183" cm="1">
        <f t="array" ref="T183">[1]!s_stmnote_suppliertop5(A183,D183,5)</f>
        <v>0</v>
      </c>
      <c r="U183" s="9">
        <f>[1]!s_stmnote_purchasetop5_pct(A183,D183)</f>
        <v>0</v>
      </c>
      <c r="V183" t="str" cm="1">
        <f t="array" ref="V183">[1]!s_stmnote_customertop5($A183,$D183,1)</f>
        <v>中国石化销售股份有限公司四川石油分公司</v>
      </c>
      <c r="W183" t="str" cm="1">
        <f t="array" ref="W183">[1]!s_stmnote_customertop5($A183,$D183,2)</f>
        <v>陕西天信源能源发展有限公司</v>
      </c>
      <c r="X183" t="str" cm="1">
        <f t="array" ref="X183">[1]!s_stmnote_customertop5($A183,$D183,3)</f>
        <v>中国石化销售股份有限公司贵州石油分公司</v>
      </c>
      <c r="Y183" t="str" cm="1">
        <f t="array" ref="Y183">[1]!s_stmnote_customertop5($A183,$D183,4)</f>
        <v>深圳市秒加能源科技有限公司</v>
      </c>
      <c r="Z183" t="str" cm="1">
        <f t="array" ref="Z183">[1]!s_stmnote_customertop5($A183,$D183,5)</f>
        <v>湖南秒信能源科技有限公司</v>
      </c>
      <c r="AA183" s="9">
        <f>[1]!s_stmnote_salestop5_pct(A183,D183)</f>
        <v>22.43</v>
      </c>
      <c r="AB183" s="9">
        <f>[1]!s_fa_arturn(A183,D183)</f>
        <v>51.6678</v>
      </c>
      <c r="AC183" s="9">
        <f>[1]!fa_apturn(A183,D183)</f>
        <v>16.282675553722498</v>
      </c>
      <c r="AD183" s="9">
        <f>[1]!s_fa_invturn(A183,D183)</f>
        <v>6.8232999999999997</v>
      </c>
    </row>
    <row r="184" spans="1:30">
      <c r="A184">
        <v>761</v>
      </c>
      <c r="B184" t="s">
        <v>106</v>
      </c>
      <c r="C184" t="s">
        <v>1912</v>
      </c>
      <c r="D184" s="8">
        <f t="shared" si="3"/>
        <v>44561</v>
      </c>
      <c r="E184" t="s">
        <v>7198</v>
      </c>
      <c r="F184">
        <v>2</v>
      </c>
      <c r="G184" t="s">
        <v>10348</v>
      </c>
      <c r="H184" t="s">
        <v>11973</v>
      </c>
      <c r="L184" t="str" cm="1">
        <f t="array" ref="L184">[1]!s_info_industry_gics(A184,1)</f>
        <v>材料</v>
      </c>
      <c r="M184" t="str" cm="1">
        <f t="array" ref="M184">[1]!s_info_industry_gicscode(A184,1)</f>
        <v>15</v>
      </c>
      <c r="N184" t="str">
        <f>[1]!s_info_industry_gics(A184,2)</f>
        <v>材料Ⅱ</v>
      </c>
      <c r="O184" t="str">
        <f>[1]!s_info_industry_gicscode(A184,2)</f>
        <v>1510</v>
      </c>
      <c r="P184" t="str" cm="1">
        <f t="array" ref="P184">[1]!s_stmnote_suppliertop5(A184,D184,1)</f>
        <v>本钢集团国际经济贸易有限公司</v>
      </c>
      <c r="Q184" t="str">
        <f>[1]!s_stmnote_suppliertop5(A184,D184,2)</f>
        <v>本溪钢铁(集团)矿业有限责任公司</v>
      </c>
      <c r="R184" t="str" cm="1">
        <f t="array" ref="R184">[1]!s_stmnote_suppliertop5(A184,D184,3)</f>
        <v>本溪北营钢铁(集团)股份有限公司</v>
      </c>
      <c r="S184" t="str" cm="1">
        <f t="array" ref="S184">[1]!s_stmnote_suppliertop5(A184,D184,4)</f>
        <v>黑龙江龙煤矿业集团股份有限公司</v>
      </c>
      <c r="T184" t="str" cm="1">
        <f t="array" ref="T184">[1]!s_stmnote_suppliertop5(A184,D184,5)</f>
        <v>国网辽宁省电力有限公司本溪供电公司</v>
      </c>
      <c r="U184" s="9">
        <f>[1]!s_stmnote_purchasetop5_pct(A184,D184)</f>
        <v>47.06</v>
      </c>
      <c r="V184" t="str" cm="1">
        <f t="array" ref="V184">[1]!s_stmnote_customertop5($A184,$D184,1)</f>
        <v>本溪北营钢铁(集团)股份有限公司</v>
      </c>
      <c r="W184" t="str" cm="1">
        <f t="array" ref="W184">[1]!s_stmnote_customertop5($A184,$D184,2)</f>
        <v>欧冶云商股份有限公司</v>
      </c>
      <c r="X184" t="str" cm="1">
        <f t="array" ref="X184">[1]!s_stmnote_customertop5($A184,$D184,3)</f>
        <v>上海欧冶供应链有限公司</v>
      </c>
      <c r="Y184" t="str" cm="1">
        <f t="array" ref="Y184">[1]!s_stmnote_customertop5($A184,$D184,4)</f>
        <v>厦门建发金属有限公司</v>
      </c>
      <c r="Z184" t="str" cm="1">
        <f t="array" ref="Z184">[1]!s_stmnote_customertop5($A184,$D184,5)</f>
        <v>宁波奥克斯贸易有限公司</v>
      </c>
      <c r="AA184" s="9">
        <f>[1]!s_stmnote_salestop5_pct(A184,D184)</f>
        <v>21.93</v>
      </c>
      <c r="AB184" s="9">
        <f>[1]!s_fa_arturn(A184,D184)</f>
        <v>310.36489999999998</v>
      </c>
      <c r="AC184" s="9">
        <f>[1]!fa_apturn(A184,D184)</f>
        <v>12.762009909292701</v>
      </c>
      <c r="AD184" s="9">
        <f>[1]!s_fa_invturn(A184,D184)</f>
        <v>7.4768999999999997</v>
      </c>
    </row>
    <row r="185" spans="1:30">
      <c r="A185">
        <v>761</v>
      </c>
      <c r="B185" t="s">
        <v>106</v>
      </c>
      <c r="C185" t="s">
        <v>1913</v>
      </c>
      <c r="D185" s="8">
        <f t="shared" si="3"/>
        <v>44561</v>
      </c>
      <c r="E185" t="s">
        <v>7076</v>
      </c>
      <c r="F185">
        <v>1</v>
      </c>
      <c r="G185" t="s">
        <v>8054</v>
      </c>
      <c r="L185" t="str" cm="1">
        <f t="array" ref="L185">[1]!s_info_industry_gics(A185,1)</f>
        <v>材料</v>
      </c>
      <c r="M185" t="str" cm="1">
        <f t="array" ref="M185">[1]!s_info_industry_gicscode(A185,1)</f>
        <v>15</v>
      </c>
      <c r="N185" t="str">
        <f>[1]!s_info_industry_gics(A185,2)</f>
        <v>材料Ⅱ</v>
      </c>
      <c r="O185" t="str">
        <f>[1]!s_info_industry_gicscode(A185,2)</f>
        <v>1510</v>
      </c>
      <c r="P185" t="str" cm="1">
        <f t="array" ref="P185">[1]!s_stmnote_suppliertop5(A185,D185,1)</f>
        <v>本钢集团国际经济贸易有限公司</v>
      </c>
      <c r="Q185" t="str">
        <f>[1]!s_stmnote_suppliertop5(A185,D185,2)</f>
        <v>本溪钢铁(集团)矿业有限责任公司</v>
      </c>
      <c r="R185" t="str" cm="1">
        <f t="array" ref="R185">[1]!s_stmnote_suppliertop5(A185,D185,3)</f>
        <v>本溪北营钢铁(集团)股份有限公司</v>
      </c>
      <c r="S185" t="str" cm="1">
        <f t="array" ref="S185">[1]!s_stmnote_suppliertop5(A185,D185,4)</f>
        <v>黑龙江龙煤矿业集团股份有限公司</v>
      </c>
      <c r="T185" t="str" cm="1">
        <f t="array" ref="T185">[1]!s_stmnote_suppliertop5(A185,D185,5)</f>
        <v>国网辽宁省电力有限公司本溪供电公司</v>
      </c>
      <c r="U185" s="9">
        <f>[1]!s_stmnote_purchasetop5_pct(A185,D185)</f>
        <v>47.06</v>
      </c>
      <c r="V185" t="str" cm="1">
        <f t="array" ref="V185">[1]!s_stmnote_customertop5($A185,$D185,1)</f>
        <v>本溪北营钢铁(集团)股份有限公司</v>
      </c>
      <c r="W185" t="str" cm="1">
        <f t="array" ref="W185">[1]!s_stmnote_customertop5($A185,$D185,2)</f>
        <v>欧冶云商股份有限公司</v>
      </c>
      <c r="X185" t="str" cm="1">
        <f t="array" ref="X185">[1]!s_stmnote_customertop5($A185,$D185,3)</f>
        <v>上海欧冶供应链有限公司</v>
      </c>
      <c r="Y185" t="str" cm="1">
        <f t="array" ref="Y185">[1]!s_stmnote_customertop5($A185,$D185,4)</f>
        <v>厦门建发金属有限公司</v>
      </c>
      <c r="Z185" t="str" cm="1">
        <f t="array" ref="Z185">[1]!s_stmnote_customertop5($A185,$D185,5)</f>
        <v>宁波奥克斯贸易有限公司</v>
      </c>
      <c r="AA185" s="9">
        <f>[1]!s_stmnote_salestop5_pct(A185,D185)</f>
        <v>21.93</v>
      </c>
      <c r="AB185" s="9">
        <f>[1]!s_fa_arturn(A185,D185)</f>
        <v>310.36489999999998</v>
      </c>
      <c r="AC185" s="9">
        <f>[1]!fa_apturn(A185,D185)</f>
        <v>12.762009909292701</v>
      </c>
      <c r="AD185" s="9">
        <f>[1]!s_fa_invturn(A185,D185)</f>
        <v>7.4768999999999997</v>
      </c>
    </row>
    <row r="186" spans="1:30">
      <c r="A186">
        <v>761</v>
      </c>
      <c r="B186" t="s">
        <v>106</v>
      </c>
      <c r="C186" t="s">
        <v>1914</v>
      </c>
      <c r="D186" s="8">
        <f t="shared" si="3"/>
        <v>44926</v>
      </c>
      <c r="E186" t="s">
        <v>7199</v>
      </c>
      <c r="F186">
        <v>1</v>
      </c>
      <c r="G186" t="s">
        <v>10349</v>
      </c>
      <c r="L186" t="str" cm="1">
        <f t="array" ref="L186">[1]!s_info_industry_gics(A186,1)</f>
        <v>材料</v>
      </c>
      <c r="M186" t="str" cm="1">
        <f t="array" ref="M186">[1]!s_info_industry_gicscode(A186,1)</f>
        <v>15</v>
      </c>
      <c r="N186" t="str">
        <f>[1]!s_info_industry_gics(A186,2)</f>
        <v>材料Ⅱ</v>
      </c>
      <c r="O186" t="str">
        <f>[1]!s_info_industry_gicscode(A186,2)</f>
        <v>1510</v>
      </c>
      <c r="P186" t="str" cm="1">
        <f t="array" ref="P186">[1]!s_stmnote_suppliertop5(A186,D186,1)</f>
        <v>本溪北营钢铁(集团)股份有限公司</v>
      </c>
      <c r="Q186" t="str">
        <f>[1]!s_stmnote_suppliertop5(A186,D186,2)</f>
        <v>本溪钢铁(集团)矿业有限责任公司</v>
      </c>
      <c r="R186" t="str" cm="1">
        <f t="array" ref="R186">[1]!s_stmnote_suppliertop5(A186,D186,3)</f>
        <v>黑龙江龙煤矿业集团股份有限公司</v>
      </c>
      <c r="S186" t="str" cm="1">
        <f t="array" ref="S186">[1]!s_stmnote_suppliertop5(A186,D186,4)</f>
        <v>国网辽宁省电力有限公司本溪供电公司</v>
      </c>
      <c r="T186" t="str" cm="1">
        <f t="array" ref="T186">[1]!s_stmnote_suppliertop5(A186,D186,5)</f>
        <v>焦作国龙物流有限公司</v>
      </c>
      <c r="U186" s="9">
        <f>[1]!s_stmnote_purchasetop5_pct(A186,D186)</f>
        <v>42.13</v>
      </c>
      <c r="V186" t="str" cm="1">
        <f t="array" ref="V186">[1]!s_stmnote_customertop5($A186,$D186,1)</f>
        <v>中兵(上海)有限责任公司</v>
      </c>
      <c r="W186" t="str" cm="1">
        <f t="array" ref="W186">[1]!s_stmnote_customertop5($A186,$D186,2)</f>
        <v>宁波奥克斯贸易有限公司</v>
      </c>
      <c r="X186" t="str" cm="1">
        <f t="array" ref="X186">[1]!s_stmnote_customertop5($A186,$D186,3)</f>
        <v>厦门建发金属有限公司</v>
      </c>
      <c r="Y186" t="str" cm="1">
        <f t="array" ref="Y186">[1]!s_stmnote_customertop5($A186,$D186,4)</f>
        <v>上海象屿牧盛贸易有限公司</v>
      </c>
      <c r="Z186" t="str" cm="1">
        <f t="array" ref="Z186">[1]!s_stmnote_customertop5($A186,$D186,5)</f>
        <v>上海欧冶供应链有限公司</v>
      </c>
      <c r="AA186" s="9">
        <f>[1]!s_stmnote_salestop5_pct(A186,D186)</f>
        <v>19.23</v>
      </c>
      <c r="AB186" s="9">
        <f>[1]!s_fa_arturn(A186,D186)</f>
        <v>108.5133</v>
      </c>
      <c r="AC186" s="9">
        <f>[1]!fa_apturn(A186,D186)</f>
        <v>13.7609561567482</v>
      </c>
      <c r="AD186" s="9">
        <f>[1]!s_fa_invturn(A186,D186)</f>
        <v>6.6752000000000002</v>
      </c>
    </row>
    <row r="187" spans="1:30">
      <c r="A187">
        <v>782</v>
      </c>
      <c r="B187" t="s">
        <v>109</v>
      </c>
      <c r="C187" t="s">
        <v>1925</v>
      </c>
      <c r="D187" s="8">
        <f t="shared" si="3"/>
        <v>45291</v>
      </c>
      <c r="E187" t="s">
        <v>6954</v>
      </c>
      <c r="F187">
        <v>1</v>
      </c>
      <c r="G187" t="s">
        <v>8057</v>
      </c>
      <c r="L187" t="str" cm="1">
        <f t="array" ref="L187">[1]!s_info_industry_gics(A187,1)</f>
        <v>材料</v>
      </c>
      <c r="M187" t="str" cm="1">
        <f t="array" ref="M187">[1]!s_info_industry_gicscode(A187,1)</f>
        <v>15</v>
      </c>
      <c r="N187" t="str">
        <f>[1]!s_info_industry_gics(A187,2)</f>
        <v>材料Ⅱ</v>
      </c>
      <c r="O187" t="str">
        <f>[1]!s_info_industry_gicscode(A187,2)</f>
        <v>1510</v>
      </c>
      <c r="P187" t="str" cm="1">
        <f t="array" ref="P187">[1]!s_stmnote_suppliertop5(A187,D187,1)</f>
        <v>中国石化化工销售有限公司江苏分公司</v>
      </c>
      <c r="Q187" t="str">
        <f>[1]!s_stmnote_suppliertop5(A187,D187,2)</f>
        <v>湖北三宁集团有限公司</v>
      </c>
      <c r="R187" t="str" cm="1">
        <f t="array" ref="R187">[1]!s_stmnote_suppliertop5(A187,D187,3)</f>
        <v>福建申远新材料有限公司</v>
      </c>
      <c r="S187" t="str" cm="1">
        <f t="array" ref="S187">[1]!s_stmnote_suppliertop5(A187,D187,4)</f>
        <v>福建天辰耀隆新材料有限公司</v>
      </c>
      <c r="T187" t="str" cm="1">
        <f t="array" ref="T187">[1]!s_stmnote_suppliertop5(A187,D187,5)</f>
        <v>中国平煤神马集团尼龙科技有限公司</v>
      </c>
      <c r="U187" s="9">
        <f>[1]!s_stmnote_purchasetop5_pct(A187,D187)</f>
        <v>80.19</v>
      </c>
      <c r="V187" t="str" cm="1">
        <f t="array" ref="V187">[1]!s_stmnote_customertop5($A187,$D187,1)</f>
        <v>福建凯邦锦纶科技有限公司</v>
      </c>
      <c r="W187" t="str" cm="1">
        <f t="array" ref="W187">[1]!s_stmnote_customertop5($A187,$D187,2)</f>
        <v>福建恒申寰宇新材料有限公司</v>
      </c>
      <c r="X187" t="str" cm="1">
        <f t="array" ref="X187">[1]!s_stmnote_customertop5($A187,$D187,3)</f>
        <v>江苏衣道科技有限公司</v>
      </c>
      <c r="Y187" t="str" cm="1">
        <f t="array" ref="Y187">[1]!s_stmnote_customertop5($A187,$D187,4)</f>
        <v>苏州旭光聚合物有限公司</v>
      </c>
      <c r="Z187" t="str" cm="1">
        <f t="array" ref="Z187">[1]!s_stmnote_customertop5($A187,$D187,5)</f>
        <v>云南长坤新材料科技有限公司</v>
      </c>
      <c r="AA187" s="9">
        <f>[1]!s_stmnote_salestop5_pct(A187,D187)</f>
        <v>18.48</v>
      </c>
      <c r="AB187" s="9">
        <f>[1]!s_fa_arturn(A187,D187)</f>
        <v>17.570599999999999</v>
      </c>
      <c r="AC187" s="9">
        <f>[1]!fa_apturn(A187,D187)</f>
        <v>11.2254289538148</v>
      </c>
      <c r="AD187" s="9">
        <f>[1]!s_fa_invturn(A187,D187)</f>
        <v>6.2991000000000001</v>
      </c>
    </row>
    <row r="188" spans="1:30">
      <c r="A188">
        <v>782</v>
      </c>
      <c r="B188" t="s">
        <v>109</v>
      </c>
      <c r="C188" t="s">
        <v>1925</v>
      </c>
      <c r="D188" s="8">
        <f t="shared" si="3"/>
        <v>45291</v>
      </c>
      <c r="E188" t="s">
        <v>6936</v>
      </c>
      <c r="F188">
        <v>1</v>
      </c>
      <c r="G188" t="s">
        <v>8057</v>
      </c>
      <c r="L188" t="str" cm="1">
        <f t="array" ref="L188">[1]!s_info_industry_gics(A188,1)</f>
        <v>材料</v>
      </c>
      <c r="M188" t="str" cm="1">
        <f t="array" ref="M188">[1]!s_info_industry_gicscode(A188,1)</f>
        <v>15</v>
      </c>
      <c r="N188" t="str">
        <f>[1]!s_info_industry_gics(A188,2)</f>
        <v>材料Ⅱ</v>
      </c>
      <c r="O188" t="str">
        <f>[1]!s_info_industry_gicscode(A188,2)</f>
        <v>1510</v>
      </c>
      <c r="P188" t="str" cm="1">
        <f t="array" ref="P188">[1]!s_stmnote_suppliertop5(A188,D188,1)</f>
        <v>中国石化化工销售有限公司江苏分公司</v>
      </c>
      <c r="Q188" t="str">
        <f>[1]!s_stmnote_suppliertop5(A188,D188,2)</f>
        <v>湖北三宁集团有限公司</v>
      </c>
      <c r="R188" t="str" cm="1">
        <f t="array" ref="R188">[1]!s_stmnote_suppliertop5(A188,D188,3)</f>
        <v>福建申远新材料有限公司</v>
      </c>
      <c r="S188" t="str" cm="1">
        <f t="array" ref="S188">[1]!s_stmnote_suppliertop5(A188,D188,4)</f>
        <v>福建天辰耀隆新材料有限公司</v>
      </c>
      <c r="T188" t="str" cm="1">
        <f t="array" ref="T188">[1]!s_stmnote_suppliertop5(A188,D188,5)</f>
        <v>中国平煤神马集团尼龙科技有限公司</v>
      </c>
      <c r="U188" s="9">
        <f>[1]!s_stmnote_purchasetop5_pct(A188,D188)</f>
        <v>80.19</v>
      </c>
      <c r="V188" t="str" cm="1">
        <f t="array" ref="V188">[1]!s_stmnote_customertop5($A188,$D188,1)</f>
        <v>福建凯邦锦纶科技有限公司</v>
      </c>
      <c r="W188" t="str" cm="1">
        <f t="array" ref="W188">[1]!s_stmnote_customertop5($A188,$D188,2)</f>
        <v>福建恒申寰宇新材料有限公司</v>
      </c>
      <c r="X188" t="str" cm="1">
        <f t="array" ref="X188">[1]!s_stmnote_customertop5($A188,$D188,3)</f>
        <v>江苏衣道科技有限公司</v>
      </c>
      <c r="Y188" t="str" cm="1">
        <f t="array" ref="Y188">[1]!s_stmnote_customertop5($A188,$D188,4)</f>
        <v>苏州旭光聚合物有限公司</v>
      </c>
      <c r="Z188" t="str" cm="1">
        <f t="array" ref="Z188">[1]!s_stmnote_customertop5($A188,$D188,5)</f>
        <v>云南长坤新材料科技有限公司</v>
      </c>
      <c r="AA188" s="9">
        <f>[1]!s_stmnote_salestop5_pct(A188,D188)</f>
        <v>18.48</v>
      </c>
      <c r="AB188" s="9">
        <f>[1]!s_fa_arturn(A188,D188)</f>
        <v>17.570599999999999</v>
      </c>
      <c r="AC188" s="9">
        <f>[1]!fa_apturn(A188,D188)</f>
        <v>11.2254289538148</v>
      </c>
      <c r="AD188" s="9">
        <f>[1]!s_fa_invturn(A188,D188)</f>
        <v>6.2991000000000001</v>
      </c>
    </row>
    <row r="189" spans="1:30">
      <c r="A189">
        <v>782</v>
      </c>
      <c r="B189" t="s">
        <v>109</v>
      </c>
      <c r="C189" t="s">
        <v>1926</v>
      </c>
      <c r="D189" s="8">
        <f t="shared" si="3"/>
        <v>45291</v>
      </c>
      <c r="E189" t="s">
        <v>7205</v>
      </c>
      <c r="F189">
        <v>1</v>
      </c>
      <c r="G189" t="s">
        <v>8057</v>
      </c>
      <c r="L189" t="str" cm="1">
        <f t="array" ref="L189">[1]!s_info_industry_gics(A189,1)</f>
        <v>材料</v>
      </c>
      <c r="M189" t="str" cm="1">
        <f t="array" ref="M189">[1]!s_info_industry_gicscode(A189,1)</f>
        <v>15</v>
      </c>
      <c r="N189" t="str">
        <f>[1]!s_info_industry_gics(A189,2)</f>
        <v>材料Ⅱ</v>
      </c>
      <c r="O189" t="str">
        <f>[1]!s_info_industry_gicscode(A189,2)</f>
        <v>1510</v>
      </c>
      <c r="P189" t="str" cm="1">
        <f t="array" ref="P189">[1]!s_stmnote_suppliertop5(A189,D189,1)</f>
        <v>中国石化化工销售有限公司江苏分公司</v>
      </c>
      <c r="Q189" t="str">
        <f>[1]!s_stmnote_suppliertop5(A189,D189,2)</f>
        <v>湖北三宁集团有限公司</v>
      </c>
      <c r="R189" t="str" cm="1">
        <f t="array" ref="R189">[1]!s_stmnote_suppliertop5(A189,D189,3)</f>
        <v>福建申远新材料有限公司</v>
      </c>
      <c r="S189" t="str" cm="1">
        <f t="array" ref="S189">[1]!s_stmnote_suppliertop5(A189,D189,4)</f>
        <v>福建天辰耀隆新材料有限公司</v>
      </c>
      <c r="T189" t="str" cm="1">
        <f t="array" ref="T189">[1]!s_stmnote_suppliertop5(A189,D189,5)</f>
        <v>中国平煤神马集团尼龙科技有限公司</v>
      </c>
      <c r="U189" s="9">
        <f>[1]!s_stmnote_purchasetop5_pct(A189,D189)</f>
        <v>80.19</v>
      </c>
      <c r="V189" t="str" cm="1">
        <f t="array" ref="V189">[1]!s_stmnote_customertop5($A189,$D189,1)</f>
        <v>福建凯邦锦纶科技有限公司</v>
      </c>
      <c r="W189" t="str" cm="1">
        <f t="array" ref="W189">[1]!s_stmnote_customertop5($A189,$D189,2)</f>
        <v>福建恒申寰宇新材料有限公司</v>
      </c>
      <c r="X189" t="str" cm="1">
        <f t="array" ref="X189">[1]!s_stmnote_customertop5($A189,$D189,3)</f>
        <v>江苏衣道科技有限公司</v>
      </c>
      <c r="Y189" t="str" cm="1">
        <f t="array" ref="Y189">[1]!s_stmnote_customertop5($A189,$D189,4)</f>
        <v>苏州旭光聚合物有限公司</v>
      </c>
      <c r="Z189" t="str" cm="1">
        <f t="array" ref="Z189">[1]!s_stmnote_customertop5($A189,$D189,5)</f>
        <v>云南长坤新材料科技有限公司</v>
      </c>
      <c r="AA189" s="9">
        <f>[1]!s_stmnote_salestop5_pct(A189,D189)</f>
        <v>18.48</v>
      </c>
      <c r="AB189" s="9">
        <f>[1]!s_fa_arturn(A189,D189)</f>
        <v>17.570599999999999</v>
      </c>
      <c r="AC189" s="9">
        <f>[1]!fa_apturn(A189,D189)</f>
        <v>11.2254289538148</v>
      </c>
      <c r="AD189" s="9">
        <f>[1]!s_fa_invturn(A189,D189)</f>
        <v>6.2991000000000001</v>
      </c>
    </row>
    <row r="190" spans="1:30">
      <c r="A190">
        <v>782</v>
      </c>
      <c r="B190" t="s">
        <v>109</v>
      </c>
      <c r="C190" t="s">
        <v>1927</v>
      </c>
      <c r="D190" s="8">
        <f t="shared" si="3"/>
        <v>45291</v>
      </c>
      <c r="E190" t="s">
        <v>7206</v>
      </c>
      <c r="F190">
        <v>1</v>
      </c>
      <c r="G190" t="s">
        <v>8058</v>
      </c>
      <c r="L190" t="str" cm="1">
        <f t="array" ref="L190">[1]!s_info_industry_gics(A190,1)</f>
        <v>材料</v>
      </c>
      <c r="M190" t="str" cm="1">
        <f t="array" ref="M190">[1]!s_info_industry_gicscode(A190,1)</f>
        <v>15</v>
      </c>
      <c r="N190" t="str">
        <f>[1]!s_info_industry_gics(A190,2)</f>
        <v>材料Ⅱ</v>
      </c>
      <c r="O190" t="str">
        <f>[1]!s_info_industry_gicscode(A190,2)</f>
        <v>1510</v>
      </c>
      <c r="P190" t="str" cm="1">
        <f t="array" ref="P190">[1]!s_stmnote_suppliertop5(A190,D190,1)</f>
        <v>中国石化化工销售有限公司江苏分公司</v>
      </c>
      <c r="Q190" t="str">
        <f>[1]!s_stmnote_suppliertop5(A190,D190,2)</f>
        <v>湖北三宁集团有限公司</v>
      </c>
      <c r="R190" t="str" cm="1">
        <f t="array" ref="R190">[1]!s_stmnote_suppliertop5(A190,D190,3)</f>
        <v>福建申远新材料有限公司</v>
      </c>
      <c r="S190" t="str" cm="1">
        <f t="array" ref="S190">[1]!s_stmnote_suppliertop5(A190,D190,4)</f>
        <v>福建天辰耀隆新材料有限公司</v>
      </c>
      <c r="T190" t="str" cm="1">
        <f t="array" ref="T190">[1]!s_stmnote_suppliertop5(A190,D190,5)</f>
        <v>中国平煤神马集团尼龙科技有限公司</v>
      </c>
      <c r="U190" s="9">
        <f>[1]!s_stmnote_purchasetop5_pct(A190,D190)</f>
        <v>80.19</v>
      </c>
      <c r="V190" t="str" cm="1">
        <f t="array" ref="V190">[1]!s_stmnote_customertop5($A190,$D190,1)</f>
        <v>福建凯邦锦纶科技有限公司</v>
      </c>
      <c r="W190" t="str" cm="1">
        <f t="array" ref="W190">[1]!s_stmnote_customertop5($A190,$D190,2)</f>
        <v>福建恒申寰宇新材料有限公司</v>
      </c>
      <c r="X190" t="str" cm="1">
        <f t="array" ref="X190">[1]!s_stmnote_customertop5($A190,$D190,3)</f>
        <v>江苏衣道科技有限公司</v>
      </c>
      <c r="Y190" t="str" cm="1">
        <f t="array" ref="Y190">[1]!s_stmnote_customertop5($A190,$D190,4)</f>
        <v>苏州旭光聚合物有限公司</v>
      </c>
      <c r="Z190" t="str" cm="1">
        <f t="array" ref="Z190">[1]!s_stmnote_customertop5($A190,$D190,5)</f>
        <v>云南长坤新材料科技有限公司</v>
      </c>
      <c r="AA190" s="9">
        <f>[1]!s_stmnote_salestop5_pct(A190,D190)</f>
        <v>18.48</v>
      </c>
      <c r="AB190" s="9">
        <f>[1]!s_fa_arturn(A190,D190)</f>
        <v>17.570599999999999</v>
      </c>
      <c r="AC190" s="9">
        <f>[1]!fa_apturn(A190,D190)</f>
        <v>11.2254289538148</v>
      </c>
      <c r="AD190" s="9">
        <f>[1]!s_fa_invturn(A190,D190)</f>
        <v>6.2991000000000001</v>
      </c>
    </row>
    <row r="191" spans="1:30">
      <c r="A191">
        <v>782</v>
      </c>
      <c r="B191" t="s">
        <v>109</v>
      </c>
      <c r="C191" t="s">
        <v>1928</v>
      </c>
      <c r="D191" s="8">
        <f t="shared" si="3"/>
        <v>45291</v>
      </c>
      <c r="E191" t="s">
        <v>7207</v>
      </c>
      <c r="F191">
        <v>1</v>
      </c>
      <c r="G191" t="s">
        <v>8057</v>
      </c>
      <c r="L191" t="str" cm="1">
        <f t="array" ref="L191">[1]!s_info_industry_gics(A191,1)</f>
        <v>材料</v>
      </c>
      <c r="M191" t="str" cm="1">
        <f t="array" ref="M191">[1]!s_info_industry_gicscode(A191,1)</f>
        <v>15</v>
      </c>
      <c r="N191" t="str">
        <f>[1]!s_info_industry_gics(A191,2)</f>
        <v>材料Ⅱ</v>
      </c>
      <c r="O191" t="str">
        <f>[1]!s_info_industry_gicscode(A191,2)</f>
        <v>1510</v>
      </c>
      <c r="P191" t="str" cm="1">
        <f t="array" ref="P191">[1]!s_stmnote_suppliertop5(A191,D191,1)</f>
        <v>中国石化化工销售有限公司江苏分公司</v>
      </c>
      <c r="Q191" t="str">
        <f>[1]!s_stmnote_suppliertop5(A191,D191,2)</f>
        <v>湖北三宁集团有限公司</v>
      </c>
      <c r="R191" t="str" cm="1">
        <f t="array" ref="R191">[1]!s_stmnote_suppliertop5(A191,D191,3)</f>
        <v>福建申远新材料有限公司</v>
      </c>
      <c r="S191" t="str" cm="1">
        <f t="array" ref="S191">[1]!s_stmnote_suppliertop5(A191,D191,4)</f>
        <v>福建天辰耀隆新材料有限公司</v>
      </c>
      <c r="T191" t="str" cm="1">
        <f t="array" ref="T191">[1]!s_stmnote_suppliertop5(A191,D191,5)</f>
        <v>中国平煤神马集团尼龙科技有限公司</v>
      </c>
      <c r="U191" s="9">
        <f>[1]!s_stmnote_purchasetop5_pct(A191,D191)</f>
        <v>80.19</v>
      </c>
      <c r="V191" t="str" cm="1">
        <f t="array" ref="V191">[1]!s_stmnote_customertop5($A191,$D191,1)</f>
        <v>福建凯邦锦纶科技有限公司</v>
      </c>
      <c r="W191" t="str" cm="1">
        <f t="array" ref="W191">[1]!s_stmnote_customertop5($A191,$D191,2)</f>
        <v>福建恒申寰宇新材料有限公司</v>
      </c>
      <c r="X191" t="str" cm="1">
        <f t="array" ref="X191">[1]!s_stmnote_customertop5($A191,$D191,3)</f>
        <v>江苏衣道科技有限公司</v>
      </c>
      <c r="Y191" t="str" cm="1">
        <f t="array" ref="Y191">[1]!s_stmnote_customertop5($A191,$D191,4)</f>
        <v>苏州旭光聚合物有限公司</v>
      </c>
      <c r="Z191" t="str" cm="1">
        <f t="array" ref="Z191">[1]!s_stmnote_customertop5($A191,$D191,5)</f>
        <v>云南长坤新材料科技有限公司</v>
      </c>
      <c r="AA191" s="9">
        <f>[1]!s_stmnote_salestop5_pct(A191,D191)</f>
        <v>18.48</v>
      </c>
      <c r="AB191" s="9">
        <f>[1]!s_fa_arturn(A191,D191)</f>
        <v>17.570599999999999</v>
      </c>
      <c r="AC191" s="9">
        <f>[1]!fa_apturn(A191,D191)</f>
        <v>11.2254289538148</v>
      </c>
      <c r="AD191" s="9">
        <f>[1]!s_fa_invturn(A191,D191)</f>
        <v>6.2991000000000001</v>
      </c>
    </row>
    <row r="192" spans="1:30">
      <c r="A192">
        <v>782</v>
      </c>
      <c r="B192" t="s">
        <v>109</v>
      </c>
      <c r="C192" t="s">
        <v>1928</v>
      </c>
      <c r="D192" s="8">
        <f t="shared" si="3"/>
        <v>45291</v>
      </c>
      <c r="E192" t="s">
        <v>7208</v>
      </c>
      <c r="F192">
        <v>1</v>
      </c>
      <c r="G192" t="s">
        <v>8057</v>
      </c>
      <c r="L192" t="str" cm="1">
        <f t="array" ref="L192">[1]!s_info_industry_gics(A192,1)</f>
        <v>材料</v>
      </c>
      <c r="M192" t="str" cm="1">
        <f t="array" ref="M192">[1]!s_info_industry_gicscode(A192,1)</f>
        <v>15</v>
      </c>
      <c r="N192" t="str">
        <f>[1]!s_info_industry_gics(A192,2)</f>
        <v>材料Ⅱ</v>
      </c>
      <c r="O192" t="str">
        <f>[1]!s_info_industry_gicscode(A192,2)</f>
        <v>1510</v>
      </c>
      <c r="P192" t="str" cm="1">
        <f t="array" ref="P192">[1]!s_stmnote_suppliertop5(A192,D192,1)</f>
        <v>中国石化化工销售有限公司江苏分公司</v>
      </c>
      <c r="Q192" t="str">
        <f>[1]!s_stmnote_suppliertop5(A192,D192,2)</f>
        <v>湖北三宁集团有限公司</v>
      </c>
      <c r="R192" t="str" cm="1">
        <f t="array" ref="R192">[1]!s_stmnote_suppliertop5(A192,D192,3)</f>
        <v>福建申远新材料有限公司</v>
      </c>
      <c r="S192" t="str" cm="1">
        <f t="array" ref="S192">[1]!s_stmnote_suppliertop5(A192,D192,4)</f>
        <v>福建天辰耀隆新材料有限公司</v>
      </c>
      <c r="T192" t="str" cm="1">
        <f t="array" ref="T192">[1]!s_stmnote_suppliertop5(A192,D192,5)</f>
        <v>中国平煤神马集团尼龙科技有限公司</v>
      </c>
      <c r="U192" s="9">
        <f>[1]!s_stmnote_purchasetop5_pct(A192,D192)</f>
        <v>80.19</v>
      </c>
      <c r="V192" t="str" cm="1">
        <f t="array" ref="V192">[1]!s_stmnote_customertop5($A192,$D192,1)</f>
        <v>福建凯邦锦纶科技有限公司</v>
      </c>
      <c r="W192" t="str" cm="1">
        <f t="array" ref="W192">[1]!s_stmnote_customertop5($A192,$D192,2)</f>
        <v>福建恒申寰宇新材料有限公司</v>
      </c>
      <c r="X192" t="str" cm="1">
        <f t="array" ref="X192">[1]!s_stmnote_customertop5($A192,$D192,3)</f>
        <v>江苏衣道科技有限公司</v>
      </c>
      <c r="Y192" t="str" cm="1">
        <f t="array" ref="Y192">[1]!s_stmnote_customertop5($A192,$D192,4)</f>
        <v>苏州旭光聚合物有限公司</v>
      </c>
      <c r="Z192" t="str" cm="1">
        <f t="array" ref="Z192">[1]!s_stmnote_customertop5($A192,$D192,5)</f>
        <v>云南长坤新材料科技有限公司</v>
      </c>
      <c r="AA192" s="9">
        <f>[1]!s_stmnote_salestop5_pct(A192,D192)</f>
        <v>18.48</v>
      </c>
      <c r="AB192" s="9">
        <f>[1]!s_fa_arturn(A192,D192)</f>
        <v>17.570599999999999</v>
      </c>
      <c r="AC192" s="9">
        <f>[1]!fa_apturn(A192,D192)</f>
        <v>11.2254289538148</v>
      </c>
      <c r="AD192" s="9">
        <f>[1]!s_fa_invturn(A192,D192)</f>
        <v>6.2991000000000001</v>
      </c>
    </row>
    <row r="193" spans="1:30">
      <c r="A193">
        <v>807</v>
      </c>
      <c r="B193" t="s">
        <v>117</v>
      </c>
      <c r="C193" t="s">
        <v>1952</v>
      </c>
      <c r="D193" s="8">
        <f t="shared" si="3"/>
        <v>45291</v>
      </c>
      <c r="E193" t="s">
        <v>7096</v>
      </c>
      <c r="F193">
        <v>1</v>
      </c>
      <c r="G193" t="s">
        <v>8076</v>
      </c>
      <c r="L193" t="str" cm="1">
        <f t="array" ref="L193">[1]!s_info_industry_gics(A193,1)</f>
        <v>材料</v>
      </c>
      <c r="M193" t="str" cm="1">
        <f t="array" ref="M193">[1]!s_info_industry_gicscode(A193,1)</f>
        <v>15</v>
      </c>
      <c r="N193" t="str">
        <f>[1]!s_info_industry_gics(A193,2)</f>
        <v>材料Ⅱ</v>
      </c>
      <c r="O193" t="str">
        <f>[1]!s_info_industry_gicscode(A193,2)</f>
        <v>1510</v>
      </c>
      <c r="P193" t="str" cm="1">
        <f t="array" ref="P193">[1]!s_stmnote_suppliertop5(A193,D193,1)</f>
        <v>中国铝业集团有限公司</v>
      </c>
      <c r="Q193" t="str">
        <f>[1]!s_stmnote_suppliertop5(A193,D193,2)</f>
        <v>供应商二</v>
      </c>
      <c r="R193" t="str" cm="1">
        <f t="array" ref="R193">[1]!s_stmnote_suppliertop5(A193,D193,3)</f>
        <v>供应商三</v>
      </c>
      <c r="S193" t="str" cm="1">
        <f t="array" ref="S193">[1]!s_stmnote_suppliertop5(A193,D193,4)</f>
        <v>供应商四</v>
      </c>
      <c r="T193" t="str" cm="1">
        <f t="array" ref="T193">[1]!s_stmnote_suppliertop5(A193,D193,5)</f>
        <v>供应商五</v>
      </c>
      <c r="U193" s="9">
        <f>[1]!s_stmnote_purchasetop5_pct(A193,D193)</f>
        <v>87.98</v>
      </c>
      <c r="V193" t="str" cm="1">
        <f t="array" ref="V193">[1]!s_stmnote_customertop5($A193,$D193,1)</f>
        <v>中国铝业集团有限公司</v>
      </c>
      <c r="W193" t="str" cm="1">
        <f t="array" ref="W193">[1]!s_stmnote_customertop5($A193,$D193,2)</f>
        <v>客户二</v>
      </c>
      <c r="X193" t="str" cm="1">
        <f t="array" ref="X193">[1]!s_stmnote_customertop5($A193,$D193,3)</f>
        <v>客户三</v>
      </c>
      <c r="Y193" t="str" cm="1">
        <f t="array" ref="Y193">[1]!s_stmnote_customertop5($A193,$D193,4)</f>
        <v>客户四</v>
      </c>
      <c r="Z193" t="str" cm="1">
        <f t="array" ref="Z193">[1]!s_stmnote_customertop5($A193,$D193,5)</f>
        <v>客户五</v>
      </c>
      <c r="AA193" s="9">
        <f>[1]!s_stmnote_salestop5_pct(A193,D193)</f>
        <v>35.43</v>
      </c>
      <c r="AB193" s="9">
        <f>[1]!s_fa_arturn(A193,D193)</f>
        <v>76.055899999999994</v>
      </c>
      <c r="AC193" s="9">
        <f>[1]!fa_apturn(A193,D193)</f>
        <v>11.7966363222399</v>
      </c>
      <c r="AD193" s="9">
        <f>[1]!s_fa_invturn(A193,D193)</f>
        <v>9.0158000000000005</v>
      </c>
    </row>
    <row r="194" spans="1:30">
      <c r="A194">
        <v>831</v>
      </c>
      <c r="B194" t="s">
        <v>122</v>
      </c>
      <c r="C194" t="s">
        <v>1958</v>
      </c>
      <c r="D194" s="8">
        <f t="shared" si="3"/>
        <v>45291</v>
      </c>
      <c r="E194" t="s">
        <v>7221</v>
      </c>
      <c r="F194">
        <v>1</v>
      </c>
      <c r="G194" t="s">
        <v>10263</v>
      </c>
      <c r="L194" t="str" cm="1">
        <f t="array" ref="L194">[1]!s_info_industry_gics(A194,1)</f>
        <v>材料</v>
      </c>
      <c r="M194" t="str" cm="1">
        <f t="array" ref="M194">[1]!s_info_industry_gicscode(A194,1)</f>
        <v>15</v>
      </c>
      <c r="N194" t="str">
        <f>[1]!s_info_industry_gics(A194,2)</f>
        <v>材料Ⅱ</v>
      </c>
      <c r="O194" t="str">
        <f>[1]!s_info_industry_gicscode(A194,2)</f>
        <v>1510</v>
      </c>
      <c r="P194" cm="1">
        <f t="array" ref="P194">[1]!s_stmnote_suppliertop5(A194,D194,1)</f>
        <v>0</v>
      </c>
      <c r="Q194">
        <f>[1]!s_stmnote_suppliertop5(A194,D194,2)</f>
        <v>0</v>
      </c>
      <c r="R194" cm="1">
        <f t="array" ref="R194">[1]!s_stmnote_suppliertop5(A194,D194,3)</f>
        <v>0</v>
      </c>
      <c r="S194" cm="1">
        <f t="array" ref="S194">[1]!s_stmnote_suppliertop5(A194,D194,4)</f>
        <v>0</v>
      </c>
      <c r="T194" cm="1">
        <f t="array" ref="T194">[1]!s_stmnote_suppliertop5(A194,D194,5)</f>
        <v>0</v>
      </c>
      <c r="U194" s="9">
        <f>[1]!s_stmnote_purchasetop5_pct(A194,D194)</f>
        <v>0</v>
      </c>
      <c r="V194" t="str" cm="1">
        <f t="array" ref="V194">[1]!s_stmnote_customertop5($A194,$D194,1)</f>
        <v>客户A</v>
      </c>
      <c r="W194" t="str" cm="1">
        <f t="array" ref="W194">[1]!s_stmnote_customertop5($A194,$D194,2)</f>
        <v>客户B</v>
      </c>
      <c r="X194" t="str" cm="1">
        <f t="array" ref="X194">[1]!s_stmnote_customertop5($A194,$D194,3)</f>
        <v>客户C</v>
      </c>
      <c r="Y194" t="str" cm="1">
        <f t="array" ref="Y194">[1]!s_stmnote_customertop5($A194,$D194,4)</f>
        <v>客户D</v>
      </c>
      <c r="Z194" t="str" cm="1">
        <f t="array" ref="Z194">[1]!s_stmnote_customertop5($A194,$D194,5)</f>
        <v>客户E</v>
      </c>
      <c r="AA194" s="9">
        <f>[1]!s_stmnote_salestop5_pct(A194,D194)</f>
        <v>50.65</v>
      </c>
      <c r="AB194" s="9">
        <f>[1]!s_fa_arturn(A194,D194)</f>
        <v>30.261399999999998</v>
      </c>
      <c r="AC194" s="9">
        <f>[1]!fa_apturn(A194,D194)</f>
        <v>67.714283894418699</v>
      </c>
      <c r="AD194" s="9">
        <f>[1]!s_fa_invturn(A194,D194)</f>
        <v>1.7225999999999999</v>
      </c>
    </row>
    <row r="195" spans="1:30">
      <c r="A195">
        <v>831</v>
      </c>
      <c r="B195" t="s">
        <v>122</v>
      </c>
      <c r="C195" t="s">
        <v>1959</v>
      </c>
      <c r="D195" s="8">
        <f t="shared" si="3"/>
        <v>45291</v>
      </c>
      <c r="E195" t="s">
        <v>7222</v>
      </c>
      <c r="F195">
        <v>1</v>
      </c>
      <c r="G195" t="s">
        <v>10263</v>
      </c>
      <c r="L195" t="str" cm="1">
        <f t="array" ref="L195">[1]!s_info_industry_gics(A195,1)</f>
        <v>材料</v>
      </c>
      <c r="M195" t="str" cm="1">
        <f t="array" ref="M195">[1]!s_info_industry_gicscode(A195,1)</f>
        <v>15</v>
      </c>
      <c r="N195" t="str">
        <f>[1]!s_info_industry_gics(A195,2)</f>
        <v>材料Ⅱ</v>
      </c>
      <c r="O195" t="str">
        <f>[1]!s_info_industry_gicscode(A195,2)</f>
        <v>1510</v>
      </c>
      <c r="P195" cm="1">
        <f t="array" ref="P195">[1]!s_stmnote_suppliertop5(A195,D195,1)</f>
        <v>0</v>
      </c>
      <c r="Q195">
        <f>[1]!s_stmnote_suppliertop5(A195,D195,2)</f>
        <v>0</v>
      </c>
      <c r="R195" cm="1">
        <f t="array" ref="R195">[1]!s_stmnote_suppliertop5(A195,D195,3)</f>
        <v>0</v>
      </c>
      <c r="S195" cm="1">
        <f t="array" ref="S195">[1]!s_stmnote_suppliertop5(A195,D195,4)</f>
        <v>0</v>
      </c>
      <c r="T195" cm="1">
        <f t="array" ref="T195">[1]!s_stmnote_suppliertop5(A195,D195,5)</f>
        <v>0</v>
      </c>
      <c r="U195" s="9">
        <f>[1]!s_stmnote_purchasetop5_pct(A195,D195)</f>
        <v>0</v>
      </c>
      <c r="V195" t="str" cm="1">
        <f t="array" ref="V195">[1]!s_stmnote_customertop5($A195,$D195,1)</f>
        <v>客户A</v>
      </c>
      <c r="W195" t="str" cm="1">
        <f t="array" ref="W195">[1]!s_stmnote_customertop5($A195,$D195,2)</f>
        <v>客户B</v>
      </c>
      <c r="X195" t="str" cm="1">
        <f t="array" ref="X195">[1]!s_stmnote_customertop5($A195,$D195,3)</f>
        <v>客户C</v>
      </c>
      <c r="Y195" t="str" cm="1">
        <f t="array" ref="Y195">[1]!s_stmnote_customertop5($A195,$D195,4)</f>
        <v>客户D</v>
      </c>
      <c r="Z195" t="str" cm="1">
        <f t="array" ref="Z195">[1]!s_stmnote_customertop5($A195,$D195,5)</f>
        <v>客户E</v>
      </c>
      <c r="AA195" s="9">
        <f>[1]!s_stmnote_salestop5_pct(A195,D195)</f>
        <v>50.65</v>
      </c>
      <c r="AB195" s="9">
        <f>[1]!s_fa_arturn(A195,D195)</f>
        <v>30.261399999999998</v>
      </c>
      <c r="AC195" s="9">
        <f>[1]!fa_apturn(A195,D195)</f>
        <v>67.714283894418699</v>
      </c>
      <c r="AD195" s="9">
        <f>[1]!s_fa_invturn(A195,D195)</f>
        <v>1.7225999999999999</v>
      </c>
    </row>
    <row r="196" spans="1:30">
      <c r="A196">
        <v>859</v>
      </c>
      <c r="B196" t="s">
        <v>125</v>
      </c>
      <c r="C196" t="s">
        <v>1970</v>
      </c>
      <c r="D196" s="8">
        <f t="shared" si="3"/>
        <v>44561</v>
      </c>
      <c r="E196" t="s">
        <v>7228</v>
      </c>
      <c r="F196">
        <v>1</v>
      </c>
      <c r="G196" t="s">
        <v>8085</v>
      </c>
      <c r="L196" t="str" cm="1">
        <f t="array" ref="L196">[1]!s_info_industry_gics(A196,1)</f>
        <v>材料</v>
      </c>
      <c r="M196" t="str" cm="1">
        <f t="array" ref="M196">[1]!s_info_industry_gicscode(A196,1)</f>
        <v>15</v>
      </c>
      <c r="N196" t="str">
        <f>[1]!s_info_industry_gics(A196,2)</f>
        <v>材料Ⅱ</v>
      </c>
      <c r="O196" t="str">
        <f>[1]!s_info_industry_gicscode(A196,2)</f>
        <v>1510</v>
      </c>
      <c r="P196" t="str" cm="1">
        <f t="array" ref="P196">[1]!s_stmnote_suppliertop5(A196,D196,1)</f>
        <v>供应商一</v>
      </c>
      <c r="Q196" t="str">
        <f>[1]!s_stmnote_suppliertop5(A196,D196,2)</f>
        <v>供应商二</v>
      </c>
      <c r="R196" t="str" cm="1">
        <f t="array" ref="R196">[1]!s_stmnote_suppliertop5(A196,D196,3)</f>
        <v>供应商三</v>
      </c>
      <c r="S196" t="str" cm="1">
        <f t="array" ref="S196">[1]!s_stmnote_suppliertop5(A196,D196,4)</f>
        <v>供应商四</v>
      </c>
      <c r="T196" t="str" cm="1">
        <f t="array" ref="T196">[1]!s_stmnote_suppliertop5(A196,D196,5)</f>
        <v>供应商五</v>
      </c>
      <c r="U196" s="9">
        <f>[1]!s_stmnote_purchasetop5_pct(A196,D196)</f>
        <v>38.880000000000003</v>
      </c>
      <c r="V196" t="str" cm="1">
        <f t="array" ref="V196">[1]!s_stmnote_customertop5($A196,$D196,1)</f>
        <v>客户一</v>
      </c>
      <c r="W196" t="str" cm="1">
        <f t="array" ref="W196">[1]!s_stmnote_customertop5($A196,$D196,2)</f>
        <v>客户二</v>
      </c>
      <c r="X196" t="str" cm="1">
        <f t="array" ref="X196">[1]!s_stmnote_customertop5($A196,$D196,3)</f>
        <v>客户三</v>
      </c>
      <c r="Y196" t="str" cm="1">
        <f t="array" ref="Y196">[1]!s_stmnote_customertop5($A196,$D196,4)</f>
        <v>客户四</v>
      </c>
      <c r="Z196" t="str" cm="1">
        <f t="array" ref="Z196">[1]!s_stmnote_customertop5($A196,$D196,5)</f>
        <v>客户五</v>
      </c>
      <c r="AA196" s="9">
        <f>[1]!s_stmnote_salestop5_pct(A196,D196)</f>
        <v>15.67</v>
      </c>
      <c r="AB196" s="9">
        <f>[1]!s_fa_arturn(A196,D196)</f>
        <v>9.6940000000000008</v>
      </c>
      <c r="AC196" s="9">
        <f>[1]!fa_apturn(A196,D196)</f>
        <v>6.53115279997761</v>
      </c>
      <c r="AD196" s="9">
        <f>[1]!s_fa_invturn(A196,D196)</f>
        <v>8.7100000000000009</v>
      </c>
    </row>
    <row r="197" spans="1:30">
      <c r="A197">
        <v>877</v>
      </c>
      <c r="B197" t="s">
        <v>130</v>
      </c>
      <c r="C197" t="s">
        <v>1996</v>
      </c>
      <c r="D197" s="8">
        <f t="shared" si="3"/>
        <v>45291</v>
      </c>
      <c r="E197" t="s">
        <v>6936</v>
      </c>
      <c r="F197">
        <v>1</v>
      </c>
      <c r="G197" t="s">
        <v>8094</v>
      </c>
      <c r="L197" t="str" cm="1">
        <f t="array" ref="L197">[1]!s_info_industry_gics(A197,1)</f>
        <v>材料</v>
      </c>
      <c r="M197" t="str" cm="1">
        <f t="array" ref="M197">[1]!s_info_industry_gicscode(A197,1)</f>
        <v>15</v>
      </c>
      <c r="N197" t="str">
        <f>[1]!s_info_industry_gics(A197,2)</f>
        <v>材料Ⅱ</v>
      </c>
      <c r="O197" t="str">
        <f>[1]!s_info_industry_gicscode(A197,2)</f>
        <v>1510</v>
      </c>
      <c r="P197" t="str" cm="1">
        <f t="array" ref="P197">[1]!s_stmnote_suppliertop5(A197,D197,1)</f>
        <v>单位一</v>
      </c>
      <c r="Q197" t="str">
        <f>[1]!s_stmnote_suppliertop5(A197,D197,2)</f>
        <v>单位二</v>
      </c>
      <c r="R197" t="str" cm="1">
        <f t="array" ref="R197">[1]!s_stmnote_suppliertop5(A197,D197,3)</f>
        <v>单位三</v>
      </c>
      <c r="S197" t="str" cm="1">
        <f t="array" ref="S197">[1]!s_stmnote_suppliertop5(A197,D197,4)</f>
        <v>单位四</v>
      </c>
      <c r="T197" t="str" cm="1">
        <f t="array" ref="T197">[1]!s_stmnote_suppliertop5(A197,D197,5)</f>
        <v>单位五</v>
      </c>
      <c r="U197" s="9">
        <f>[1]!s_stmnote_purchasetop5_pct(A197,D197)</f>
        <v>33.56</v>
      </c>
      <c r="V197" t="str" cm="1">
        <f t="array" ref="V197">[1]!s_stmnote_customertop5($A197,$D197,1)</f>
        <v>单位一</v>
      </c>
      <c r="W197" t="str" cm="1">
        <f t="array" ref="W197">[1]!s_stmnote_customertop5($A197,$D197,2)</f>
        <v>单位二</v>
      </c>
      <c r="X197" t="str" cm="1">
        <f t="array" ref="X197">[1]!s_stmnote_customertop5($A197,$D197,3)</f>
        <v>单位三</v>
      </c>
      <c r="Y197" t="str" cm="1">
        <f t="array" ref="Y197">[1]!s_stmnote_customertop5($A197,$D197,4)</f>
        <v>单位四</v>
      </c>
      <c r="Z197" t="str" cm="1">
        <f t="array" ref="Z197">[1]!s_stmnote_customertop5($A197,$D197,5)</f>
        <v>单位五</v>
      </c>
      <c r="AA197" s="9">
        <f>[1]!s_stmnote_salestop5_pct(A197,D197)</f>
        <v>5.26</v>
      </c>
      <c r="AB197" s="9">
        <f>[1]!s_fa_arturn(A197,D197)</f>
        <v>3.6162000000000001</v>
      </c>
      <c r="AC197" s="9">
        <f>[1]!fa_apturn(A197,D197)</f>
        <v>2.9442665581676302</v>
      </c>
      <c r="AD197" s="9">
        <f>[1]!s_fa_invturn(A197,D197)</f>
        <v>8.5198999999999998</v>
      </c>
    </row>
    <row r="198" spans="1:30">
      <c r="A198">
        <v>877</v>
      </c>
      <c r="B198" t="s">
        <v>130</v>
      </c>
      <c r="C198" t="s">
        <v>1997</v>
      </c>
      <c r="D198" s="8">
        <f t="shared" si="3"/>
        <v>45657</v>
      </c>
      <c r="E198" t="s">
        <v>7094</v>
      </c>
      <c r="F198">
        <v>1</v>
      </c>
      <c r="G198" t="s">
        <v>10361</v>
      </c>
      <c r="L198" t="str" cm="1">
        <f t="array" ref="L198">[1]!s_info_industry_gics(A198,1)</f>
        <v>材料</v>
      </c>
      <c r="M198" t="str" cm="1">
        <f t="array" ref="M198">[1]!s_info_industry_gicscode(A198,1)</f>
        <v>15</v>
      </c>
      <c r="N198" t="str">
        <f>[1]!s_info_industry_gics(A198,2)</f>
        <v>材料Ⅱ</v>
      </c>
      <c r="O198" t="str">
        <f>[1]!s_info_industry_gicscode(A198,2)</f>
        <v>1510</v>
      </c>
      <c r="P198" cm="1">
        <f t="array" ref="P198">[1]!s_stmnote_suppliertop5(A198,D198,1)</f>
        <v>0</v>
      </c>
      <c r="Q198">
        <f>[1]!s_stmnote_suppliertop5(A198,D198,2)</f>
        <v>0</v>
      </c>
      <c r="R198" cm="1">
        <f t="array" ref="R198">[1]!s_stmnote_suppliertop5(A198,D198,3)</f>
        <v>0</v>
      </c>
      <c r="S198" cm="1">
        <f t="array" ref="S198">[1]!s_stmnote_suppliertop5(A198,D198,4)</f>
        <v>0</v>
      </c>
      <c r="T198" cm="1">
        <f t="array" ref="T198">[1]!s_stmnote_suppliertop5(A198,D198,5)</f>
        <v>0</v>
      </c>
      <c r="U198" s="9">
        <f>[1]!s_stmnote_purchasetop5_pct(A198,D198)</f>
        <v>0</v>
      </c>
      <c r="V198" cm="1">
        <f t="array" ref="V198">[1]!s_stmnote_customertop5($A198,$D198,1)</f>
        <v>0</v>
      </c>
      <c r="W198" cm="1">
        <f t="array" ref="W198">[1]!s_stmnote_customertop5($A198,$D198,2)</f>
        <v>0</v>
      </c>
      <c r="X198" cm="1">
        <f t="array" ref="X198">[1]!s_stmnote_customertop5($A198,$D198,3)</f>
        <v>0</v>
      </c>
      <c r="Y198" cm="1">
        <f t="array" ref="Y198">[1]!s_stmnote_customertop5($A198,$D198,4)</f>
        <v>0</v>
      </c>
      <c r="Z198" cm="1">
        <f t="array" ref="Z198">[1]!s_stmnote_customertop5($A198,$D198,5)</f>
        <v>0</v>
      </c>
      <c r="AA198" s="9">
        <f>[1]!s_stmnote_salestop5_pct(A198,D198)</f>
        <v>0</v>
      </c>
      <c r="AB198" s="9">
        <f>[1]!s_fa_arturn(A198,D198)</f>
        <v>0</v>
      </c>
      <c r="AC198" s="9">
        <f>[1]!fa_apturn(A198,D198)</f>
        <v>0</v>
      </c>
      <c r="AD198" s="9">
        <f>[1]!s_fa_invturn(A198,D198)</f>
        <v>0</v>
      </c>
    </row>
    <row r="199" spans="1:30">
      <c r="A199">
        <v>878</v>
      </c>
      <c r="B199" t="s">
        <v>131</v>
      </c>
      <c r="C199" t="s">
        <v>1998</v>
      </c>
      <c r="D199" s="8">
        <f t="shared" si="3"/>
        <v>44561</v>
      </c>
      <c r="E199" t="s">
        <v>6957</v>
      </c>
      <c r="F199">
        <v>1</v>
      </c>
      <c r="G199" t="s">
        <v>8095</v>
      </c>
      <c r="L199" t="str" cm="1">
        <f t="array" ref="L199">[1]!s_info_industry_gics(A199,1)</f>
        <v>材料</v>
      </c>
      <c r="M199" t="str" cm="1">
        <f t="array" ref="M199">[1]!s_info_industry_gicscode(A199,1)</f>
        <v>15</v>
      </c>
      <c r="N199" t="str">
        <f>[1]!s_info_industry_gics(A199,2)</f>
        <v>材料Ⅱ</v>
      </c>
      <c r="O199" t="str">
        <f>[1]!s_info_industry_gicscode(A199,2)</f>
        <v>1510</v>
      </c>
      <c r="P199" t="str" cm="1">
        <f t="array" ref="P199">[1]!s_stmnote_suppliertop5(A199,D199,1)</f>
        <v>供应商一</v>
      </c>
      <c r="Q199" t="str">
        <f>[1]!s_stmnote_suppliertop5(A199,D199,2)</f>
        <v>供应商二</v>
      </c>
      <c r="R199" t="str" cm="1">
        <f t="array" ref="R199">[1]!s_stmnote_suppliertop5(A199,D199,3)</f>
        <v>供应商三</v>
      </c>
      <c r="S199" t="str" cm="1">
        <f t="array" ref="S199">[1]!s_stmnote_suppliertop5(A199,D199,4)</f>
        <v>供应商四</v>
      </c>
      <c r="T199" t="str" cm="1">
        <f t="array" ref="T199">[1]!s_stmnote_suppliertop5(A199,D199,5)</f>
        <v>供应商五</v>
      </c>
      <c r="U199" s="9">
        <f>[1]!s_stmnote_purchasetop5_pct(A199,D199)</f>
        <v>44.32</v>
      </c>
      <c r="V199" t="str" cm="1">
        <f t="array" ref="V199">[1]!s_stmnote_customertop5($A199,$D199,1)</f>
        <v>客户一</v>
      </c>
      <c r="W199" t="str" cm="1">
        <f t="array" ref="W199">[1]!s_stmnote_customertop5($A199,$D199,2)</f>
        <v>客户二</v>
      </c>
      <c r="X199" t="str" cm="1">
        <f t="array" ref="X199">[1]!s_stmnote_customertop5($A199,$D199,3)</f>
        <v>客户三</v>
      </c>
      <c r="Y199" t="str" cm="1">
        <f t="array" ref="Y199">[1]!s_stmnote_customertop5($A199,$D199,4)</f>
        <v>客户四</v>
      </c>
      <c r="Z199" t="str" cm="1">
        <f t="array" ref="Z199">[1]!s_stmnote_customertop5($A199,$D199,5)</f>
        <v>客户五</v>
      </c>
      <c r="AA199" s="9">
        <f>[1]!s_stmnote_salestop5_pct(A199,D199)</f>
        <v>39.11</v>
      </c>
      <c r="AB199" s="9">
        <f>[1]!s_fa_arturn(A199,D199)</f>
        <v>1479.7952</v>
      </c>
      <c r="AC199" s="9">
        <f>[1]!fa_apturn(A199,D199)</f>
        <v>42.149741053066101</v>
      </c>
      <c r="AD199" s="9">
        <f>[1]!s_fa_invturn(A199,D199)</f>
        <v>10.674099999999999</v>
      </c>
    </row>
    <row r="200" spans="1:30">
      <c r="A200">
        <v>898</v>
      </c>
      <c r="B200" t="s">
        <v>134</v>
      </c>
      <c r="C200" t="s">
        <v>2002</v>
      </c>
      <c r="D200" s="8">
        <f t="shared" si="3"/>
        <v>44561</v>
      </c>
      <c r="E200" t="s">
        <v>7095</v>
      </c>
      <c r="F200">
        <v>1</v>
      </c>
      <c r="G200" t="s">
        <v>8099</v>
      </c>
      <c r="L200" t="str" cm="1">
        <f t="array" ref="L200">[1]!s_info_industry_gics(A200,1)</f>
        <v>材料</v>
      </c>
      <c r="M200" t="str" cm="1">
        <f t="array" ref="M200">[1]!s_info_industry_gicscode(A200,1)</f>
        <v>15</v>
      </c>
      <c r="N200" t="str">
        <f>[1]!s_info_industry_gics(A200,2)</f>
        <v>材料Ⅱ</v>
      </c>
      <c r="O200" t="str">
        <f>[1]!s_info_industry_gicscode(A200,2)</f>
        <v>1510</v>
      </c>
      <c r="P200" t="str" cm="1">
        <f t="array" ref="P200">[1]!s_stmnote_suppliertop5(A200,D200,1)</f>
        <v>A供应商</v>
      </c>
      <c r="Q200" t="str">
        <f>[1]!s_stmnote_suppliertop5(A200,D200,2)</f>
        <v>B供应商</v>
      </c>
      <c r="R200" t="str" cm="1">
        <f t="array" ref="R200">[1]!s_stmnote_suppliertop5(A200,D200,3)</f>
        <v>C供应商</v>
      </c>
      <c r="S200" t="str" cm="1">
        <f t="array" ref="S200">[1]!s_stmnote_suppliertop5(A200,D200,4)</f>
        <v>D供应商</v>
      </c>
      <c r="T200" t="str" cm="1">
        <f t="array" ref="T200">[1]!s_stmnote_suppliertop5(A200,D200,5)</f>
        <v>E供应商</v>
      </c>
      <c r="U200" s="9">
        <f>[1]!s_stmnote_purchasetop5_pct(A200,D200)</f>
        <v>53.14</v>
      </c>
      <c r="V200" t="str" cm="1">
        <f t="array" ref="V200">[1]!s_stmnote_customertop5($A200,$D200,1)</f>
        <v>A客户</v>
      </c>
      <c r="W200" t="str" cm="1">
        <f t="array" ref="W200">[1]!s_stmnote_customertop5($A200,$D200,2)</f>
        <v>B客户</v>
      </c>
      <c r="X200" t="str" cm="1">
        <f t="array" ref="X200">[1]!s_stmnote_customertop5($A200,$D200,3)</f>
        <v>C客户</v>
      </c>
      <c r="Y200" t="str" cm="1">
        <f t="array" ref="Y200">[1]!s_stmnote_customertop5($A200,$D200,4)</f>
        <v>D客户</v>
      </c>
      <c r="Z200" t="str" cm="1">
        <f t="array" ref="Z200">[1]!s_stmnote_customertop5($A200,$D200,5)</f>
        <v>E客户</v>
      </c>
      <c r="AA200" s="9">
        <f>[1]!s_stmnote_salestop5_pct(A200,D200)</f>
        <v>33.5</v>
      </c>
      <c r="AB200" s="9">
        <f>[1]!s_fa_arturn(A200,D200)</f>
        <v>60.988</v>
      </c>
      <c r="AC200" s="9">
        <f>[1]!fa_apturn(A200,D200)</f>
        <v>13.833239941723599</v>
      </c>
      <c r="AD200" s="9">
        <f>[1]!s_fa_invturn(A200,D200)</f>
        <v>8.3437999999999999</v>
      </c>
    </row>
    <row r="201" spans="1:30">
      <c r="A201">
        <v>898</v>
      </c>
      <c r="B201" t="s">
        <v>134</v>
      </c>
      <c r="C201" t="s">
        <v>2003</v>
      </c>
      <c r="D201" s="8">
        <f t="shared" si="3"/>
        <v>44561</v>
      </c>
      <c r="E201" t="s">
        <v>7239</v>
      </c>
      <c r="F201">
        <v>2</v>
      </c>
      <c r="G201" t="s">
        <v>10363</v>
      </c>
      <c r="H201" t="s">
        <v>11980</v>
      </c>
      <c r="L201" t="str" cm="1">
        <f t="array" ref="L201">[1]!s_info_industry_gics(A201,1)</f>
        <v>材料</v>
      </c>
      <c r="M201" t="str" cm="1">
        <f t="array" ref="M201">[1]!s_info_industry_gicscode(A201,1)</f>
        <v>15</v>
      </c>
      <c r="N201" t="str">
        <f>[1]!s_info_industry_gics(A201,2)</f>
        <v>材料Ⅱ</v>
      </c>
      <c r="O201" t="str">
        <f>[1]!s_info_industry_gicscode(A201,2)</f>
        <v>1510</v>
      </c>
      <c r="P201" t="str" cm="1">
        <f t="array" ref="P201">[1]!s_stmnote_suppliertop5(A201,D201,1)</f>
        <v>A供应商</v>
      </c>
      <c r="Q201" t="str">
        <f>[1]!s_stmnote_suppliertop5(A201,D201,2)</f>
        <v>B供应商</v>
      </c>
      <c r="R201" t="str" cm="1">
        <f t="array" ref="R201">[1]!s_stmnote_suppliertop5(A201,D201,3)</f>
        <v>C供应商</v>
      </c>
      <c r="S201" t="str" cm="1">
        <f t="array" ref="S201">[1]!s_stmnote_suppliertop5(A201,D201,4)</f>
        <v>D供应商</v>
      </c>
      <c r="T201" t="str" cm="1">
        <f t="array" ref="T201">[1]!s_stmnote_suppliertop5(A201,D201,5)</f>
        <v>E供应商</v>
      </c>
      <c r="U201" s="9">
        <f>[1]!s_stmnote_purchasetop5_pct(A201,D201)</f>
        <v>53.14</v>
      </c>
      <c r="V201" t="str" cm="1">
        <f t="array" ref="V201">[1]!s_stmnote_customertop5($A201,$D201,1)</f>
        <v>A客户</v>
      </c>
      <c r="W201" t="str" cm="1">
        <f t="array" ref="W201">[1]!s_stmnote_customertop5($A201,$D201,2)</f>
        <v>B客户</v>
      </c>
      <c r="X201" t="str" cm="1">
        <f t="array" ref="X201">[1]!s_stmnote_customertop5($A201,$D201,3)</f>
        <v>C客户</v>
      </c>
      <c r="Y201" t="str" cm="1">
        <f t="array" ref="Y201">[1]!s_stmnote_customertop5($A201,$D201,4)</f>
        <v>D客户</v>
      </c>
      <c r="Z201" t="str" cm="1">
        <f t="array" ref="Z201">[1]!s_stmnote_customertop5($A201,$D201,5)</f>
        <v>E客户</v>
      </c>
      <c r="AA201" s="9">
        <f>[1]!s_stmnote_salestop5_pct(A201,D201)</f>
        <v>33.5</v>
      </c>
      <c r="AB201" s="9">
        <f>[1]!s_fa_arturn(A201,D201)</f>
        <v>60.988</v>
      </c>
      <c r="AC201" s="9">
        <f>[1]!fa_apturn(A201,D201)</f>
        <v>13.833239941723599</v>
      </c>
      <c r="AD201" s="9">
        <f>[1]!s_fa_invturn(A201,D201)</f>
        <v>8.3437999999999999</v>
      </c>
    </row>
    <row r="202" spans="1:30">
      <c r="A202">
        <v>898</v>
      </c>
      <c r="B202" t="s">
        <v>134</v>
      </c>
      <c r="C202" t="s">
        <v>2004</v>
      </c>
      <c r="D202" s="8">
        <f t="shared" si="3"/>
        <v>44561</v>
      </c>
      <c r="E202" t="s">
        <v>7240</v>
      </c>
      <c r="F202">
        <v>2</v>
      </c>
      <c r="G202" t="s">
        <v>10364</v>
      </c>
      <c r="H202" t="s">
        <v>11981</v>
      </c>
      <c r="L202" t="str" cm="1">
        <f t="array" ref="L202">[1]!s_info_industry_gics(A202,1)</f>
        <v>材料</v>
      </c>
      <c r="M202" t="str" cm="1">
        <f t="array" ref="M202">[1]!s_info_industry_gicscode(A202,1)</f>
        <v>15</v>
      </c>
      <c r="N202" t="str">
        <f>[1]!s_info_industry_gics(A202,2)</f>
        <v>材料Ⅱ</v>
      </c>
      <c r="O202" t="str">
        <f>[1]!s_info_industry_gicscode(A202,2)</f>
        <v>1510</v>
      </c>
      <c r="P202" t="str" cm="1">
        <f t="array" ref="P202">[1]!s_stmnote_suppliertop5(A202,D202,1)</f>
        <v>A供应商</v>
      </c>
      <c r="Q202" t="str">
        <f>[1]!s_stmnote_suppliertop5(A202,D202,2)</f>
        <v>B供应商</v>
      </c>
      <c r="R202" t="str" cm="1">
        <f t="array" ref="R202">[1]!s_stmnote_suppliertop5(A202,D202,3)</f>
        <v>C供应商</v>
      </c>
      <c r="S202" t="str" cm="1">
        <f t="array" ref="S202">[1]!s_stmnote_suppliertop5(A202,D202,4)</f>
        <v>D供应商</v>
      </c>
      <c r="T202" t="str" cm="1">
        <f t="array" ref="T202">[1]!s_stmnote_suppliertop5(A202,D202,5)</f>
        <v>E供应商</v>
      </c>
      <c r="U202" s="9">
        <f>[1]!s_stmnote_purchasetop5_pct(A202,D202)</f>
        <v>53.14</v>
      </c>
      <c r="V202" t="str" cm="1">
        <f t="array" ref="V202">[1]!s_stmnote_customertop5($A202,$D202,1)</f>
        <v>A客户</v>
      </c>
      <c r="W202" t="str" cm="1">
        <f t="array" ref="W202">[1]!s_stmnote_customertop5($A202,$D202,2)</f>
        <v>B客户</v>
      </c>
      <c r="X202" t="str" cm="1">
        <f t="array" ref="X202">[1]!s_stmnote_customertop5($A202,$D202,3)</f>
        <v>C客户</v>
      </c>
      <c r="Y202" t="str" cm="1">
        <f t="array" ref="Y202">[1]!s_stmnote_customertop5($A202,$D202,4)</f>
        <v>D客户</v>
      </c>
      <c r="Z202" t="str" cm="1">
        <f t="array" ref="Z202">[1]!s_stmnote_customertop5($A202,$D202,5)</f>
        <v>E客户</v>
      </c>
      <c r="AA202" s="9">
        <f>[1]!s_stmnote_salestop5_pct(A202,D202)</f>
        <v>33.5</v>
      </c>
      <c r="AB202" s="9">
        <f>[1]!s_fa_arturn(A202,D202)</f>
        <v>60.988</v>
      </c>
      <c r="AC202" s="9">
        <f>[1]!fa_apturn(A202,D202)</f>
        <v>13.833239941723599</v>
      </c>
      <c r="AD202" s="9">
        <f>[1]!s_fa_invturn(A202,D202)</f>
        <v>8.3437999999999999</v>
      </c>
    </row>
    <row r="203" spans="1:30">
      <c r="A203">
        <v>898</v>
      </c>
      <c r="B203" t="s">
        <v>134</v>
      </c>
      <c r="C203" t="s">
        <v>2005</v>
      </c>
      <c r="D203" s="8">
        <f t="shared" si="3"/>
        <v>44561</v>
      </c>
      <c r="E203" t="s">
        <v>7241</v>
      </c>
      <c r="F203">
        <v>2</v>
      </c>
      <c r="G203" t="s">
        <v>10365</v>
      </c>
      <c r="H203" t="s">
        <v>11982</v>
      </c>
      <c r="L203" t="str" cm="1">
        <f t="array" ref="L203">[1]!s_info_industry_gics(A203,1)</f>
        <v>材料</v>
      </c>
      <c r="M203" t="str" cm="1">
        <f t="array" ref="M203">[1]!s_info_industry_gicscode(A203,1)</f>
        <v>15</v>
      </c>
      <c r="N203" t="str">
        <f>[1]!s_info_industry_gics(A203,2)</f>
        <v>材料Ⅱ</v>
      </c>
      <c r="O203" t="str">
        <f>[1]!s_info_industry_gicscode(A203,2)</f>
        <v>1510</v>
      </c>
      <c r="P203" t="str" cm="1">
        <f t="array" ref="P203">[1]!s_stmnote_suppliertop5(A203,D203,1)</f>
        <v>A供应商</v>
      </c>
      <c r="Q203" t="str">
        <f>[1]!s_stmnote_suppliertop5(A203,D203,2)</f>
        <v>B供应商</v>
      </c>
      <c r="R203" t="str" cm="1">
        <f t="array" ref="R203">[1]!s_stmnote_suppliertop5(A203,D203,3)</f>
        <v>C供应商</v>
      </c>
      <c r="S203" t="str" cm="1">
        <f t="array" ref="S203">[1]!s_stmnote_suppliertop5(A203,D203,4)</f>
        <v>D供应商</v>
      </c>
      <c r="T203" t="str" cm="1">
        <f t="array" ref="T203">[1]!s_stmnote_suppliertop5(A203,D203,5)</f>
        <v>E供应商</v>
      </c>
      <c r="U203" s="9">
        <f>[1]!s_stmnote_purchasetop5_pct(A203,D203)</f>
        <v>53.14</v>
      </c>
      <c r="V203" t="str" cm="1">
        <f t="array" ref="V203">[1]!s_stmnote_customertop5($A203,$D203,1)</f>
        <v>A客户</v>
      </c>
      <c r="W203" t="str" cm="1">
        <f t="array" ref="W203">[1]!s_stmnote_customertop5($A203,$D203,2)</f>
        <v>B客户</v>
      </c>
      <c r="X203" t="str" cm="1">
        <f t="array" ref="X203">[1]!s_stmnote_customertop5($A203,$D203,3)</f>
        <v>C客户</v>
      </c>
      <c r="Y203" t="str" cm="1">
        <f t="array" ref="Y203">[1]!s_stmnote_customertop5($A203,$D203,4)</f>
        <v>D客户</v>
      </c>
      <c r="Z203" t="str" cm="1">
        <f t="array" ref="Z203">[1]!s_stmnote_customertop5($A203,$D203,5)</f>
        <v>E客户</v>
      </c>
      <c r="AA203" s="9">
        <f>[1]!s_stmnote_salestop5_pct(A203,D203)</f>
        <v>33.5</v>
      </c>
      <c r="AB203" s="9">
        <f>[1]!s_fa_arturn(A203,D203)</f>
        <v>60.988</v>
      </c>
      <c r="AC203" s="9">
        <f>[1]!fa_apturn(A203,D203)</f>
        <v>13.833239941723599</v>
      </c>
      <c r="AD203" s="9">
        <f>[1]!s_fa_invturn(A203,D203)</f>
        <v>8.3437999999999999</v>
      </c>
    </row>
    <row r="204" spans="1:30">
      <c r="A204">
        <v>898</v>
      </c>
      <c r="B204" t="s">
        <v>134</v>
      </c>
      <c r="C204" t="s">
        <v>2006</v>
      </c>
      <c r="D204" s="8">
        <f t="shared" si="3"/>
        <v>44561</v>
      </c>
      <c r="E204" t="s">
        <v>7242</v>
      </c>
      <c r="F204">
        <v>1</v>
      </c>
      <c r="G204" t="s">
        <v>10366</v>
      </c>
      <c r="L204" t="str" cm="1">
        <f t="array" ref="L204">[1]!s_info_industry_gics(A204,1)</f>
        <v>材料</v>
      </c>
      <c r="M204" t="str" cm="1">
        <f t="array" ref="M204">[1]!s_info_industry_gicscode(A204,1)</f>
        <v>15</v>
      </c>
      <c r="N204" t="str">
        <f>[1]!s_info_industry_gics(A204,2)</f>
        <v>材料Ⅱ</v>
      </c>
      <c r="O204" t="str">
        <f>[1]!s_info_industry_gicscode(A204,2)</f>
        <v>1510</v>
      </c>
      <c r="P204" t="str" cm="1">
        <f t="array" ref="P204">[1]!s_stmnote_suppliertop5(A204,D204,1)</f>
        <v>A供应商</v>
      </c>
      <c r="Q204" t="str">
        <f>[1]!s_stmnote_suppliertop5(A204,D204,2)</f>
        <v>B供应商</v>
      </c>
      <c r="R204" t="str" cm="1">
        <f t="array" ref="R204">[1]!s_stmnote_suppliertop5(A204,D204,3)</f>
        <v>C供应商</v>
      </c>
      <c r="S204" t="str" cm="1">
        <f t="array" ref="S204">[1]!s_stmnote_suppliertop5(A204,D204,4)</f>
        <v>D供应商</v>
      </c>
      <c r="T204" t="str" cm="1">
        <f t="array" ref="T204">[1]!s_stmnote_suppliertop5(A204,D204,5)</f>
        <v>E供应商</v>
      </c>
      <c r="U204" s="9">
        <f>[1]!s_stmnote_purchasetop5_pct(A204,D204)</f>
        <v>53.14</v>
      </c>
      <c r="V204" t="str" cm="1">
        <f t="array" ref="V204">[1]!s_stmnote_customertop5($A204,$D204,1)</f>
        <v>A客户</v>
      </c>
      <c r="W204" t="str" cm="1">
        <f t="array" ref="W204">[1]!s_stmnote_customertop5($A204,$D204,2)</f>
        <v>B客户</v>
      </c>
      <c r="X204" t="str" cm="1">
        <f t="array" ref="X204">[1]!s_stmnote_customertop5($A204,$D204,3)</f>
        <v>C客户</v>
      </c>
      <c r="Y204" t="str" cm="1">
        <f t="array" ref="Y204">[1]!s_stmnote_customertop5($A204,$D204,4)</f>
        <v>D客户</v>
      </c>
      <c r="Z204" t="str" cm="1">
        <f t="array" ref="Z204">[1]!s_stmnote_customertop5($A204,$D204,5)</f>
        <v>E客户</v>
      </c>
      <c r="AA204" s="9">
        <f>[1]!s_stmnote_salestop5_pct(A204,D204)</f>
        <v>33.5</v>
      </c>
      <c r="AB204" s="9">
        <f>[1]!s_fa_arturn(A204,D204)</f>
        <v>60.988</v>
      </c>
      <c r="AC204" s="9">
        <f>[1]!fa_apturn(A204,D204)</f>
        <v>13.833239941723599</v>
      </c>
      <c r="AD204" s="9">
        <f>[1]!s_fa_invturn(A204,D204)</f>
        <v>8.3437999999999999</v>
      </c>
    </row>
    <row r="205" spans="1:30">
      <c r="A205">
        <v>898</v>
      </c>
      <c r="B205" t="s">
        <v>134</v>
      </c>
      <c r="C205" t="s">
        <v>2007</v>
      </c>
      <c r="D205" s="8">
        <f t="shared" si="3"/>
        <v>44926</v>
      </c>
      <c r="E205" t="s">
        <v>7049</v>
      </c>
      <c r="F205">
        <v>2</v>
      </c>
      <c r="G205" t="s">
        <v>10367</v>
      </c>
      <c r="H205" t="s">
        <v>11983</v>
      </c>
      <c r="L205" t="str" cm="1">
        <f t="array" ref="L205">[1]!s_info_industry_gics(A205,1)</f>
        <v>材料</v>
      </c>
      <c r="M205" t="str" cm="1">
        <f t="array" ref="M205">[1]!s_info_industry_gicscode(A205,1)</f>
        <v>15</v>
      </c>
      <c r="N205" t="str">
        <f>[1]!s_info_industry_gics(A205,2)</f>
        <v>材料Ⅱ</v>
      </c>
      <c r="O205" t="str">
        <f>[1]!s_info_industry_gicscode(A205,2)</f>
        <v>1510</v>
      </c>
      <c r="P205" t="str" cm="1">
        <f t="array" ref="P205">[1]!s_stmnote_suppliertop5(A205,D205,1)</f>
        <v>A供应商</v>
      </c>
      <c r="Q205" t="str">
        <f>[1]!s_stmnote_suppliertop5(A205,D205,2)</f>
        <v>B供应商</v>
      </c>
      <c r="R205" t="str" cm="1">
        <f t="array" ref="R205">[1]!s_stmnote_suppliertop5(A205,D205,3)</f>
        <v>C供应商</v>
      </c>
      <c r="S205" t="str" cm="1">
        <f t="array" ref="S205">[1]!s_stmnote_suppliertop5(A205,D205,4)</f>
        <v>D供应商</v>
      </c>
      <c r="T205" t="str" cm="1">
        <f t="array" ref="T205">[1]!s_stmnote_suppliertop5(A205,D205,5)</f>
        <v>E供应商</v>
      </c>
      <c r="U205" s="9">
        <f>[1]!s_stmnote_purchasetop5_pct(A205,D205)</f>
        <v>41.36</v>
      </c>
      <c r="V205" t="str" cm="1">
        <f t="array" ref="V205">[1]!s_stmnote_customertop5($A205,$D205,1)</f>
        <v>A客户</v>
      </c>
      <c r="W205" t="str" cm="1">
        <f t="array" ref="W205">[1]!s_stmnote_customertop5($A205,$D205,2)</f>
        <v>B客户</v>
      </c>
      <c r="X205" t="str" cm="1">
        <f t="array" ref="X205">[1]!s_stmnote_customertop5($A205,$D205,3)</f>
        <v>C客户</v>
      </c>
      <c r="Y205" t="str" cm="1">
        <f t="array" ref="Y205">[1]!s_stmnote_customertop5($A205,$D205,4)</f>
        <v>D客户</v>
      </c>
      <c r="Z205" t="str" cm="1">
        <f t="array" ref="Z205">[1]!s_stmnote_customertop5($A205,$D205,5)</f>
        <v>E客户</v>
      </c>
      <c r="AA205" s="9">
        <f>[1]!s_stmnote_salestop5_pct(A205,D205)</f>
        <v>39.25</v>
      </c>
      <c r="AB205" s="9">
        <f>[1]!s_fa_arturn(A205,D205)</f>
        <v>55.456699999999998</v>
      </c>
      <c r="AC205" s="9">
        <f>[1]!fa_apturn(A205,D205)</f>
        <v>13.6476733649592</v>
      </c>
      <c r="AD205" s="9">
        <f>[1]!s_fa_invturn(A205,D205)</f>
        <v>7.8676000000000004</v>
      </c>
    </row>
    <row r="206" spans="1:30">
      <c r="A206">
        <v>898</v>
      </c>
      <c r="B206" t="s">
        <v>134</v>
      </c>
      <c r="C206" t="s">
        <v>2008</v>
      </c>
      <c r="D206" s="8">
        <f t="shared" si="3"/>
        <v>44926</v>
      </c>
      <c r="E206" t="s">
        <v>7163</v>
      </c>
      <c r="F206">
        <v>2</v>
      </c>
      <c r="G206" t="s">
        <v>10368</v>
      </c>
      <c r="H206" t="s">
        <v>11984</v>
      </c>
      <c r="L206" t="str" cm="1">
        <f t="array" ref="L206">[1]!s_info_industry_gics(A206,1)</f>
        <v>材料</v>
      </c>
      <c r="M206" t="str" cm="1">
        <f t="array" ref="M206">[1]!s_info_industry_gicscode(A206,1)</f>
        <v>15</v>
      </c>
      <c r="N206" t="str">
        <f>[1]!s_info_industry_gics(A206,2)</f>
        <v>材料Ⅱ</v>
      </c>
      <c r="O206" t="str">
        <f>[1]!s_info_industry_gicscode(A206,2)</f>
        <v>1510</v>
      </c>
      <c r="P206" t="str" cm="1">
        <f t="array" ref="P206">[1]!s_stmnote_suppliertop5(A206,D206,1)</f>
        <v>A供应商</v>
      </c>
      <c r="Q206" t="str">
        <f>[1]!s_stmnote_suppliertop5(A206,D206,2)</f>
        <v>B供应商</v>
      </c>
      <c r="R206" t="str" cm="1">
        <f t="array" ref="R206">[1]!s_stmnote_suppliertop5(A206,D206,3)</f>
        <v>C供应商</v>
      </c>
      <c r="S206" t="str" cm="1">
        <f t="array" ref="S206">[1]!s_stmnote_suppliertop5(A206,D206,4)</f>
        <v>D供应商</v>
      </c>
      <c r="T206" t="str" cm="1">
        <f t="array" ref="T206">[1]!s_stmnote_suppliertop5(A206,D206,5)</f>
        <v>E供应商</v>
      </c>
      <c r="U206" s="9">
        <f>[1]!s_stmnote_purchasetop5_pct(A206,D206)</f>
        <v>41.36</v>
      </c>
      <c r="V206" t="str" cm="1">
        <f t="array" ref="V206">[1]!s_stmnote_customertop5($A206,$D206,1)</f>
        <v>A客户</v>
      </c>
      <c r="W206" t="str" cm="1">
        <f t="array" ref="W206">[1]!s_stmnote_customertop5($A206,$D206,2)</f>
        <v>B客户</v>
      </c>
      <c r="X206" t="str" cm="1">
        <f t="array" ref="X206">[1]!s_stmnote_customertop5($A206,$D206,3)</f>
        <v>C客户</v>
      </c>
      <c r="Y206" t="str" cm="1">
        <f t="array" ref="Y206">[1]!s_stmnote_customertop5($A206,$D206,4)</f>
        <v>D客户</v>
      </c>
      <c r="Z206" t="str" cm="1">
        <f t="array" ref="Z206">[1]!s_stmnote_customertop5($A206,$D206,5)</f>
        <v>E客户</v>
      </c>
      <c r="AA206" s="9">
        <f>[1]!s_stmnote_salestop5_pct(A206,D206)</f>
        <v>39.25</v>
      </c>
      <c r="AB206" s="9">
        <f>[1]!s_fa_arturn(A206,D206)</f>
        <v>55.456699999999998</v>
      </c>
      <c r="AC206" s="9">
        <f>[1]!fa_apturn(A206,D206)</f>
        <v>13.6476733649592</v>
      </c>
      <c r="AD206" s="9">
        <f>[1]!s_fa_invturn(A206,D206)</f>
        <v>7.8676000000000004</v>
      </c>
    </row>
    <row r="207" spans="1:30">
      <c r="A207">
        <v>898</v>
      </c>
      <c r="B207" t="s">
        <v>134</v>
      </c>
      <c r="C207" t="s">
        <v>2009</v>
      </c>
      <c r="D207" s="8">
        <f t="shared" si="3"/>
        <v>45291</v>
      </c>
      <c r="E207" t="s">
        <v>7013</v>
      </c>
      <c r="F207">
        <v>2</v>
      </c>
      <c r="G207" t="s">
        <v>10369</v>
      </c>
      <c r="H207" t="s">
        <v>11985</v>
      </c>
      <c r="L207" t="str" cm="1">
        <f t="array" ref="L207">[1]!s_info_industry_gics(A207,1)</f>
        <v>材料</v>
      </c>
      <c r="M207" t="str" cm="1">
        <f t="array" ref="M207">[1]!s_info_industry_gicscode(A207,1)</f>
        <v>15</v>
      </c>
      <c r="N207" t="str">
        <f>[1]!s_info_industry_gics(A207,2)</f>
        <v>材料Ⅱ</v>
      </c>
      <c r="O207" t="str">
        <f>[1]!s_info_industry_gicscode(A207,2)</f>
        <v>1510</v>
      </c>
      <c r="P207" t="str" cm="1">
        <f t="array" ref="P207">[1]!s_stmnote_suppliertop5(A207,D207,1)</f>
        <v>A供应商</v>
      </c>
      <c r="Q207" t="str">
        <f>[1]!s_stmnote_suppliertop5(A207,D207,2)</f>
        <v>B供应商</v>
      </c>
      <c r="R207" t="str" cm="1">
        <f t="array" ref="R207">[1]!s_stmnote_suppliertop5(A207,D207,3)</f>
        <v>C供应商</v>
      </c>
      <c r="S207" t="str" cm="1">
        <f t="array" ref="S207">[1]!s_stmnote_suppliertop5(A207,D207,4)</f>
        <v>D供应商</v>
      </c>
      <c r="T207" t="str" cm="1">
        <f t="array" ref="T207">[1]!s_stmnote_suppliertop5(A207,D207,5)</f>
        <v>E供应商</v>
      </c>
      <c r="U207" s="9">
        <f>[1]!s_stmnote_purchasetop5_pct(A207,D207)</f>
        <v>47.4</v>
      </c>
      <c r="V207" t="str" cm="1">
        <f t="array" ref="V207">[1]!s_stmnote_customertop5($A207,$D207,1)</f>
        <v>A客户</v>
      </c>
      <c r="W207" t="str" cm="1">
        <f t="array" ref="W207">[1]!s_stmnote_customertop5($A207,$D207,2)</f>
        <v>B客户</v>
      </c>
      <c r="X207" t="str" cm="1">
        <f t="array" ref="X207">[1]!s_stmnote_customertop5($A207,$D207,3)</f>
        <v>C客户</v>
      </c>
      <c r="Y207" t="str" cm="1">
        <f t="array" ref="Y207">[1]!s_stmnote_customertop5($A207,$D207,4)</f>
        <v>D客户</v>
      </c>
      <c r="Z207" t="str" cm="1">
        <f t="array" ref="Z207">[1]!s_stmnote_customertop5($A207,$D207,5)</f>
        <v>E客户</v>
      </c>
      <c r="AA207" s="9">
        <f>[1]!s_stmnote_salestop5_pct(A207,D207)</f>
        <v>39.93</v>
      </c>
      <c r="AB207" s="9">
        <f>[1]!s_fa_arturn(A207,D207)</f>
        <v>50.100200000000001</v>
      </c>
      <c r="AC207" s="9">
        <f>[1]!fa_apturn(A207,D207)</f>
        <v>14.455190771961</v>
      </c>
      <c r="AD207" s="9">
        <f>[1]!s_fa_invturn(A207,D207)</f>
        <v>7.5671999999999997</v>
      </c>
    </row>
    <row r="208" spans="1:30">
      <c r="A208">
        <v>898</v>
      </c>
      <c r="B208" t="s">
        <v>134</v>
      </c>
      <c r="C208" t="s">
        <v>2010</v>
      </c>
      <c r="D208" s="8">
        <f t="shared" ref="D208:D271" si="4">DATE(YEAR(E208), 12, 31)</f>
        <v>45291</v>
      </c>
      <c r="E208" t="s">
        <v>6936</v>
      </c>
      <c r="F208">
        <v>1</v>
      </c>
      <c r="G208" t="s">
        <v>8100</v>
      </c>
      <c r="L208" t="str" cm="1">
        <f t="array" ref="L208">[1]!s_info_industry_gics(A208,1)</f>
        <v>材料</v>
      </c>
      <c r="M208" t="str" cm="1">
        <f t="array" ref="M208">[1]!s_info_industry_gicscode(A208,1)</f>
        <v>15</v>
      </c>
      <c r="N208" t="str">
        <f>[1]!s_info_industry_gics(A208,2)</f>
        <v>材料Ⅱ</v>
      </c>
      <c r="O208" t="str">
        <f>[1]!s_info_industry_gicscode(A208,2)</f>
        <v>1510</v>
      </c>
      <c r="P208" t="str" cm="1">
        <f t="array" ref="P208">[1]!s_stmnote_suppliertop5(A208,D208,1)</f>
        <v>A供应商</v>
      </c>
      <c r="Q208" t="str">
        <f>[1]!s_stmnote_suppliertop5(A208,D208,2)</f>
        <v>B供应商</v>
      </c>
      <c r="R208" t="str" cm="1">
        <f t="array" ref="R208">[1]!s_stmnote_suppliertop5(A208,D208,3)</f>
        <v>C供应商</v>
      </c>
      <c r="S208" t="str" cm="1">
        <f t="array" ref="S208">[1]!s_stmnote_suppliertop5(A208,D208,4)</f>
        <v>D供应商</v>
      </c>
      <c r="T208" t="str" cm="1">
        <f t="array" ref="T208">[1]!s_stmnote_suppliertop5(A208,D208,5)</f>
        <v>E供应商</v>
      </c>
      <c r="U208" s="9">
        <f>[1]!s_stmnote_purchasetop5_pct(A208,D208)</f>
        <v>47.4</v>
      </c>
      <c r="V208" t="str" cm="1">
        <f t="array" ref="V208">[1]!s_stmnote_customertop5($A208,$D208,1)</f>
        <v>A客户</v>
      </c>
      <c r="W208" t="str" cm="1">
        <f t="array" ref="W208">[1]!s_stmnote_customertop5($A208,$D208,2)</f>
        <v>B客户</v>
      </c>
      <c r="X208" t="str" cm="1">
        <f t="array" ref="X208">[1]!s_stmnote_customertop5($A208,$D208,3)</f>
        <v>C客户</v>
      </c>
      <c r="Y208" t="str" cm="1">
        <f t="array" ref="Y208">[1]!s_stmnote_customertop5($A208,$D208,4)</f>
        <v>D客户</v>
      </c>
      <c r="Z208" t="str" cm="1">
        <f t="array" ref="Z208">[1]!s_stmnote_customertop5($A208,$D208,5)</f>
        <v>E客户</v>
      </c>
      <c r="AA208" s="9">
        <f>[1]!s_stmnote_salestop5_pct(A208,D208)</f>
        <v>39.93</v>
      </c>
      <c r="AB208" s="9">
        <f>[1]!s_fa_arturn(A208,D208)</f>
        <v>50.100200000000001</v>
      </c>
      <c r="AC208" s="9">
        <f>[1]!fa_apturn(A208,D208)</f>
        <v>14.455190771961</v>
      </c>
      <c r="AD208" s="9">
        <f>[1]!s_fa_invturn(A208,D208)</f>
        <v>7.5671999999999997</v>
      </c>
    </row>
    <row r="209" spans="1:30">
      <c r="A209">
        <v>898</v>
      </c>
      <c r="B209" t="s">
        <v>134</v>
      </c>
      <c r="C209" t="s">
        <v>2011</v>
      </c>
      <c r="D209" s="8">
        <f t="shared" si="4"/>
        <v>45291</v>
      </c>
      <c r="E209" t="s">
        <v>7046</v>
      </c>
      <c r="F209">
        <v>2</v>
      </c>
      <c r="G209" t="s">
        <v>10368</v>
      </c>
      <c r="H209" t="s">
        <v>11986</v>
      </c>
      <c r="L209" t="str" cm="1">
        <f t="array" ref="L209">[1]!s_info_industry_gics(A209,1)</f>
        <v>材料</v>
      </c>
      <c r="M209" t="str" cm="1">
        <f t="array" ref="M209">[1]!s_info_industry_gicscode(A209,1)</f>
        <v>15</v>
      </c>
      <c r="N209" t="str">
        <f>[1]!s_info_industry_gics(A209,2)</f>
        <v>材料Ⅱ</v>
      </c>
      <c r="O209" t="str">
        <f>[1]!s_info_industry_gicscode(A209,2)</f>
        <v>1510</v>
      </c>
      <c r="P209" t="str" cm="1">
        <f t="array" ref="P209">[1]!s_stmnote_suppliertop5(A209,D209,1)</f>
        <v>A供应商</v>
      </c>
      <c r="Q209" t="str">
        <f>[1]!s_stmnote_suppliertop5(A209,D209,2)</f>
        <v>B供应商</v>
      </c>
      <c r="R209" t="str" cm="1">
        <f t="array" ref="R209">[1]!s_stmnote_suppliertop5(A209,D209,3)</f>
        <v>C供应商</v>
      </c>
      <c r="S209" t="str" cm="1">
        <f t="array" ref="S209">[1]!s_stmnote_suppliertop5(A209,D209,4)</f>
        <v>D供应商</v>
      </c>
      <c r="T209" t="str" cm="1">
        <f t="array" ref="T209">[1]!s_stmnote_suppliertop5(A209,D209,5)</f>
        <v>E供应商</v>
      </c>
      <c r="U209" s="9">
        <f>[1]!s_stmnote_purchasetop5_pct(A209,D209)</f>
        <v>47.4</v>
      </c>
      <c r="V209" t="str" cm="1">
        <f t="array" ref="V209">[1]!s_stmnote_customertop5($A209,$D209,1)</f>
        <v>A客户</v>
      </c>
      <c r="W209" t="str" cm="1">
        <f t="array" ref="W209">[1]!s_stmnote_customertop5($A209,$D209,2)</f>
        <v>B客户</v>
      </c>
      <c r="X209" t="str" cm="1">
        <f t="array" ref="X209">[1]!s_stmnote_customertop5($A209,$D209,3)</f>
        <v>C客户</v>
      </c>
      <c r="Y209" t="str" cm="1">
        <f t="array" ref="Y209">[1]!s_stmnote_customertop5($A209,$D209,4)</f>
        <v>D客户</v>
      </c>
      <c r="Z209" t="str" cm="1">
        <f t="array" ref="Z209">[1]!s_stmnote_customertop5($A209,$D209,5)</f>
        <v>E客户</v>
      </c>
      <c r="AA209" s="9">
        <f>[1]!s_stmnote_salestop5_pct(A209,D209)</f>
        <v>39.93</v>
      </c>
      <c r="AB209" s="9">
        <f>[1]!s_fa_arturn(A209,D209)</f>
        <v>50.100200000000001</v>
      </c>
      <c r="AC209" s="9">
        <f>[1]!fa_apturn(A209,D209)</f>
        <v>14.455190771961</v>
      </c>
      <c r="AD209" s="9">
        <f>[1]!s_fa_invturn(A209,D209)</f>
        <v>7.5671999999999997</v>
      </c>
    </row>
    <row r="210" spans="1:30">
      <c r="A210">
        <v>898</v>
      </c>
      <c r="B210" t="s">
        <v>134</v>
      </c>
      <c r="C210" t="s">
        <v>2012</v>
      </c>
      <c r="D210" s="8">
        <f t="shared" si="4"/>
        <v>45657</v>
      </c>
      <c r="E210" t="s">
        <v>7014</v>
      </c>
      <c r="F210">
        <v>2</v>
      </c>
      <c r="G210" t="s">
        <v>10370</v>
      </c>
      <c r="H210" t="s">
        <v>11987</v>
      </c>
      <c r="L210" t="str" cm="1">
        <f t="array" ref="L210">[1]!s_info_industry_gics(A210,1)</f>
        <v>材料</v>
      </c>
      <c r="M210" t="str" cm="1">
        <f t="array" ref="M210">[1]!s_info_industry_gicscode(A210,1)</f>
        <v>15</v>
      </c>
      <c r="N210" t="str">
        <f>[1]!s_info_industry_gics(A210,2)</f>
        <v>材料Ⅱ</v>
      </c>
      <c r="O210" t="str">
        <f>[1]!s_info_industry_gicscode(A210,2)</f>
        <v>1510</v>
      </c>
      <c r="P210" cm="1">
        <f t="array" ref="P210">[1]!s_stmnote_suppliertop5(A210,D210,1)</f>
        <v>0</v>
      </c>
      <c r="Q210">
        <f>[1]!s_stmnote_suppliertop5(A210,D210,2)</f>
        <v>0</v>
      </c>
      <c r="R210" cm="1">
        <f t="array" ref="R210">[1]!s_stmnote_suppliertop5(A210,D210,3)</f>
        <v>0</v>
      </c>
      <c r="S210" cm="1">
        <f t="array" ref="S210">[1]!s_stmnote_suppliertop5(A210,D210,4)</f>
        <v>0</v>
      </c>
      <c r="T210" cm="1">
        <f t="array" ref="T210">[1]!s_stmnote_suppliertop5(A210,D210,5)</f>
        <v>0</v>
      </c>
      <c r="U210" s="9">
        <f>[1]!s_stmnote_purchasetop5_pct(A210,D210)</f>
        <v>0</v>
      </c>
      <c r="V210" cm="1">
        <f t="array" ref="V210">[1]!s_stmnote_customertop5($A210,$D210,1)</f>
        <v>0</v>
      </c>
      <c r="W210" cm="1">
        <f t="array" ref="W210">[1]!s_stmnote_customertop5($A210,$D210,2)</f>
        <v>0</v>
      </c>
      <c r="X210" cm="1">
        <f t="array" ref="X210">[1]!s_stmnote_customertop5($A210,$D210,3)</f>
        <v>0</v>
      </c>
      <c r="Y210" cm="1">
        <f t="array" ref="Y210">[1]!s_stmnote_customertop5($A210,$D210,4)</f>
        <v>0</v>
      </c>
      <c r="Z210" cm="1">
        <f t="array" ref="Z210">[1]!s_stmnote_customertop5($A210,$D210,5)</f>
        <v>0</v>
      </c>
      <c r="AA210" s="9">
        <f>[1]!s_stmnote_salestop5_pct(A210,D210)</f>
        <v>0</v>
      </c>
      <c r="AB210" s="9">
        <f>[1]!s_fa_arturn(A210,D210)</f>
        <v>0</v>
      </c>
      <c r="AC210" s="9">
        <f>[1]!fa_apturn(A210,D210)</f>
        <v>0</v>
      </c>
      <c r="AD210" s="9">
        <f>[1]!s_fa_invturn(A210,D210)</f>
        <v>0</v>
      </c>
    </row>
    <row r="211" spans="1:30">
      <c r="A211">
        <v>932</v>
      </c>
      <c r="B211" t="s">
        <v>144</v>
      </c>
      <c r="C211" t="s">
        <v>2055</v>
      </c>
      <c r="D211" s="8">
        <f t="shared" si="4"/>
        <v>44561</v>
      </c>
      <c r="E211" t="s">
        <v>7095</v>
      </c>
      <c r="F211">
        <v>1</v>
      </c>
      <c r="G211" t="s">
        <v>10386</v>
      </c>
      <c r="L211" t="str" cm="1">
        <f t="array" ref="L211">[1]!s_info_industry_gics(A211,1)</f>
        <v>材料</v>
      </c>
      <c r="M211" t="str" cm="1">
        <f t="array" ref="M211">[1]!s_info_industry_gicscode(A211,1)</f>
        <v>15</v>
      </c>
      <c r="N211" t="str">
        <f>[1]!s_info_industry_gics(A211,2)</f>
        <v>材料Ⅱ</v>
      </c>
      <c r="O211" t="str">
        <f>[1]!s_info_industry_gicscode(A211,2)</f>
        <v>1510</v>
      </c>
      <c r="P211" t="str" cm="1">
        <f t="array" ref="P211">[1]!s_stmnote_suppliertop5(A211,D211,1)</f>
        <v>供应商1</v>
      </c>
      <c r="Q211" t="str">
        <f>[1]!s_stmnote_suppliertop5(A211,D211,2)</f>
        <v>供应商2</v>
      </c>
      <c r="R211" t="str" cm="1">
        <f t="array" ref="R211">[1]!s_stmnote_suppliertop5(A211,D211,3)</f>
        <v>供应商3</v>
      </c>
      <c r="S211" t="str" cm="1">
        <f t="array" ref="S211">[1]!s_stmnote_suppliertop5(A211,D211,4)</f>
        <v>供应商4</v>
      </c>
      <c r="T211" t="str" cm="1">
        <f t="array" ref="T211">[1]!s_stmnote_suppliertop5(A211,D211,5)</f>
        <v>供应商5</v>
      </c>
      <c r="U211" s="9">
        <f>[1]!s_stmnote_purchasetop5_pct(A211,D211)</f>
        <v>22.29</v>
      </c>
      <c r="V211" t="str" cm="1">
        <f t="array" ref="V211">[1]!s_stmnote_customertop5($A211,$D211,1)</f>
        <v>客户1</v>
      </c>
      <c r="W211" t="str" cm="1">
        <f t="array" ref="W211">[1]!s_stmnote_customertop5($A211,$D211,2)</f>
        <v>客户2</v>
      </c>
      <c r="X211" t="str" cm="1">
        <f t="array" ref="X211">[1]!s_stmnote_customertop5($A211,$D211,3)</f>
        <v>客户3</v>
      </c>
      <c r="Y211" t="str" cm="1">
        <f t="array" ref="Y211">[1]!s_stmnote_customertop5($A211,$D211,4)</f>
        <v>客户4</v>
      </c>
      <c r="Z211" t="str" cm="1">
        <f t="array" ref="Z211">[1]!s_stmnote_customertop5($A211,$D211,5)</f>
        <v>客户5</v>
      </c>
      <c r="AA211" s="9">
        <f>[1]!s_stmnote_salestop5_pct(A211,D211)</f>
        <v>15.24</v>
      </c>
      <c r="AB211" s="9">
        <f>[1]!s_fa_arturn(A211,D211)</f>
        <v>49.010100000000001</v>
      </c>
      <c r="AC211" s="9">
        <f>[1]!fa_apturn(A211,D211)</f>
        <v>19.259725619429702</v>
      </c>
      <c r="AD211" s="9">
        <f>[1]!s_fa_invturn(A211,D211)</f>
        <v>13.5793</v>
      </c>
    </row>
    <row r="212" spans="1:30">
      <c r="A212">
        <v>932</v>
      </c>
      <c r="B212" t="s">
        <v>144</v>
      </c>
      <c r="C212" t="s">
        <v>2056</v>
      </c>
      <c r="D212" s="8">
        <f t="shared" si="4"/>
        <v>44561</v>
      </c>
      <c r="E212" t="s">
        <v>7060</v>
      </c>
      <c r="F212">
        <v>1</v>
      </c>
      <c r="G212" t="s">
        <v>8121</v>
      </c>
      <c r="L212" t="str" cm="1">
        <f t="array" ref="L212">[1]!s_info_industry_gics(A212,1)</f>
        <v>材料</v>
      </c>
      <c r="M212" t="str" cm="1">
        <f t="array" ref="M212">[1]!s_info_industry_gicscode(A212,1)</f>
        <v>15</v>
      </c>
      <c r="N212" t="str">
        <f>[1]!s_info_industry_gics(A212,2)</f>
        <v>材料Ⅱ</v>
      </c>
      <c r="O212" t="str">
        <f>[1]!s_info_industry_gicscode(A212,2)</f>
        <v>1510</v>
      </c>
      <c r="P212" t="str" cm="1">
        <f t="array" ref="P212">[1]!s_stmnote_suppliertop5(A212,D212,1)</f>
        <v>供应商1</v>
      </c>
      <c r="Q212" t="str">
        <f>[1]!s_stmnote_suppliertop5(A212,D212,2)</f>
        <v>供应商2</v>
      </c>
      <c r="R212" t="str" cm="1">
        <f t="array" ref="R212">[1]!s_stmnote_suppliertop5(A212,D212,3)</f>
        <v>供应商3</v>
      </c>
      <c r="S212" t="str" cm="1">
        <f t="array" ref="S212">[1]!s_stmnote_suppliertop5(A212,D212,4)</f>
        <v>供应商4</v>
      </c>
      <c r="T212" t="str" cm="1">
        <f t="array" ref="T212">[1]!s_stmnote_suppliertop5(A212,D212,5)</f>
        <v>供应商5</v>
      </c>
      <c r="U212" s="9">
        <f>[1]!s_stmnote_purchasetop5_pct(A212,D212)</f>
        <v>22.29</v>
      </c>
      <c r="V212" t="str" cm="1">
        <f t="array" ref="V212">[1]!s_stmnote_customertop5($A212,$D212,1)</f>
        <v>客户1</v>
      </c>
      <c r="W212" t="str" cm="1">
        <f t="array" ref="W212">[1]!s_stmnote_customertop5($A212,$D212,2)</f>
        <v>客户2</v>
      </c>
      <c r="X212" t="str" cm="1">
        <f t="array" ref="X212">[1]!s_stmnote_customertop5($A212,$D212,3)</f>
        <v>客户3</v>
      </c>
      <c r="Y212" t="str" cm="1">
        <f t="array" ref="Y212">[1]!s_stmnote_customertop5($A212,$D212,4)</f>
        <v>客户4</v>
      </c>
      <c r="Z212" t="str" cm="1">
        <f t="array" ref="Z212">[1]!s_stmnote_customertop5($A212,$D212,5)</f>
        <v>客户5</v>
      </c>
      <c r="AA212" s="9">
        <f>[1]!s_stmnote_salestop5_pct(A212,D212)</f>
        <v>15.24</v>
      </c>
      <c r="AB212" s="9">
        <f>[1]!s_fa_arturn(A212,D212)</f>
        <v>49.010100000000001</v>
      </c>
      <c r="AC212" s="9">
        <f>[1]!fa_apturn(A212,D212)</f>
        <v>19.259725619429702</v>
      </c>
      <c r="AD212" s="9">
        <f>[1]!s_fa_invturn(A212,D212)</f>
        <v>13.5793</v>
      </c>
    </row>
    <row r="213" spans="1:30">
      <c r="A213">
        <v>932</v>
      </c>
      <c r="B213" t="s">
        <v>144</v>
      </c>
      <c r="C213" t="s">
        <v>2057</v>
      </c>
      <c r="D213" s="8">
        <f t="shared" si="4"/>
        <v>44926</v>
      </c>
      <c r="E213" t="s">
        <v>7015</v>
      </c>
      <c r="F213">
        <v>1</v>
      </c>
      <c r="G213" t="s">
        <v>8122</v>
      </c>
      <c r="L213" t="str" cm="1">
        <f t="array" ref="L213">[1]!s_info_industry_gics(A213,1)</f>
        <v>材料</v>
      </c>
      <c r="M213" t="str" cm="1">
        <f t="array" ref="M213">[1]!s_info_industry_gicscode(A213,1)</f>
        <v>15</v>
      </c>
      <c r="N213" t="str">
        <f>[1]!s_info_industry_gics(A213,2)</f>
        <v>材料Ⅱ</v>
      </c>
      <c r="O213" t="str">
        <f>[1]!s_info_industry_gicscode(A213,2)</f>
        <v>1510</v>
      </c>
      <c r="P213" t="str" cm="1">
        <f t="array" ref="P213">[1]!s_stmnote_suppliertop5(A213,D213,1)</f>
        <v>供应商1</v>
      </c>
      <c r="Q213" t="str">
        <f>[1]!s_stmnote_suppliertop5(A213,D213,2)</f>
        <v>供应商2</v>
      </c>
      <c r="R213" t="str" cm="1">
        <f t="array" ref="R213">[1]!s_stmnote_suppliertop5(A213,D213,3)</f>
        <v>供应商3</v>
      </c>
      <c r="S213" t="str" cm="1">
        <f t="array" ref="S213">[1]!s_stmnote_suppliertop5(A213,D213,4)</f>
        <v>供应商4</v>
      </c>
      <c r="T213" t="str" cm="1">
        <f t="array" ref="T213">[1]!s_stmnote_suppliertop5(A213,D213,5)</f>
        <v>供应商5</v>
      </c>
      <c r="U213" s="9">
        <f>[1]!s_stmnote_purchasetop5_pct(A213,D213)</f>
        <v>21.39</v>
      </c>
      <c r="V213" t="str" cm="1">
        <f t="array" ref="V213">[1]!s_stmnote_customertop5($A213,$D213,1)</f>
        <v>客户1</v>
      </c>
      <c r="W213" t="str" cm="1">
        <f t="array" ref="W213">[1]!s_stmnote_customertop5($A213,$D213,2)</f>
        <v>客户2</v>
      </c>
      <c r="X213" t="str" cm="1">
        <f t="array" ref="X213">[1]!s_stmnote_customertop5($A213,$D213,3)</f>
        <v>客户3</v>
      </c>
      <c r="Y213" t="str" cm="1">
        <f t="array" ref="Y213">[1]!s_stmnote_customertop5($A213,$D213,4)</f>
        <v>客户4</v>
      </c>
      <c r="Z213" t="str" cm="1">
        <f t="array" ref="Z213">[1]!s_stmnote_customertop5($A213,$D213,5)</f>
        <v>客户5</v>
      </c>
      <c r="AA213" s="9">
        <f>[1]!s_stmnote_salestop5_pct(A213,D213)</f>
        <v>13.02</v>
      </c>
      <c r="AB213" s="9">
        <f>[1]!s_fa_arturn(A213,D213)</f>
        <v>38.751800000000003</v>
      </c>
      <c r="AC213" s="9">
        <f>[1]!fa_apturn(A213,D213)</f>
        <v>15.7958760722719</v>
      </c>
      <c r="AD213" s="9">
        <f>[1]!s_fa_invturn(A213,D213)</f>
        <v>12.7597</v>
      </c>
    </row>
    <row r="214" spans="1:30">
      <c r="A214">
        <v>932</v>
      </c>
      <c r="B214" t="s">
        <v>144</v>
      </c>
      <c r="C214" t="s">
        <v>2058</v>
      </c>
      <c r="D214" s="8">
        <f t="shared" si="4"/>
        <v>45657</v>
      </c>
      <c r="E214" t="s">
        <v>7263</v>
      </c>
      <c r="F214">
        <v>1</v>
      </c>
      <c r="G214" t="s">
        <v>8123</v>
      </c>
      <c r="L214" t="str" cm="1">
        <f t="array" ref="L214">[1]!s_info_industry_gics(A214,1)</f>
        <v>材料</v>
      </c>
      <c r="M214" t="str" cm="1">
        <f t="array" ref="M214">[1]!s_info_industry_gicscode(A214,1)</f>
        <v>15</v>
      </c>
      <c r="N214" t="str">
        <f>[1]!s_info_industry_gics(A214,2)</f>
        <v>材料Ⅱ</v>
      </c>
      <c r="O214" t="str">
        <f>[1]!s_info_industry_gicscode(A214,2)</f>
        <v>1510</v>
      </c>
      <c r="P214" cm="1">
        <f t="array" ref="P214">[1]!s_stmnote_suppliertop5(A214,D214,1)</f>
        <v>0</v>
      </c>
      <c r="Q214">
        <f>[1]!s_stmnote_suppliertop5(A214,D214,2)</f>
        <v>0</v>
      </c>
      <c r="R214" cm="1">
        <f t="array" ref="R214">[1]!s_stmnote_suppliertop5(A214,D214,3)</f>
        <v>0</v>
      </c>
      <c r="S214" cm="1">
        <f t="array" ref="S214">[1]!s_stmnote_suppliertop5(A214,D214,4)</f>
        <v>0</v>
      </c>
      <c r="T214" cm="1">
        <f t="array" ref="T214">[1]!s_stmnote_suppliertop5(A214,D214,5)</f>
        <v>0</v>
      </c>
      <c r="U214" s="9">
        <f>[1]!s_stmnote_purchasetop5_pct(A214,D214)</f>
        <v>0</v>
      </c>
      <c r="V214" cm="1">
        <f t="array" ref="V214">[1]!s_stmnote_customertop5($A214,$D214,1)</f>
        <v>0</v>
      </c>
      <c r="W214" cm="1">
        <f t="array" ref="W214">[1]!s_stmnote_customertop5($A214,$D214,2)</f>
        <v>0</v>
      </c>
      <c r="X214" cm="1">
        <f t="array" ref="X214">[1]!s_stmnote_customertop5($A214,$D214,3)</f>
        <v>0</v>
      </c>
      <c r="Y214" cm="1">
        <f t="array" ref="Y214">[1]!s_stmnote_customertop5($A214,$D214,4)</f>
        <v>0</v>
      </c>
      <c r="Z214" cm="1">
        <f t="array" ref="Z214">[1]!s_stmnote_customertop5($A214,$D214,5)</f>
        <v>0</v>
      </c>
      <c r="AA214" s="9">
        <f>[1]!s_stmnote_salestop5_pct(A214,D214)</f>
        <v>0</v>
      </c>
      <c r="AB214" s="9">
        <f>[1]!s_fa_arturn(A214,D214)</f>
        <v>0</v>
      </c>
      <c r="AC214" s="9">
        <f>[1]!fa_apturn(A214,D214)</f>
        <v>0</v>
      </c>
      <c r="AD214" s="9">
        <f>[1]!s_fa_invturn(A214,D214)</f>
        <v>0</v>
      </c>
    </row>
    <row r="215" spans="1:30">
      <c r="A215">
        <v>933</v>
      </c>
      <c r="B215" t="s">
        <v>145</v>
      </c>
      <c r="C215" t="s">
        <v>2059</v>
      </c>
      <c r="D215" s="8">
        <f t="shared" si="4"/>
        <v>45291</v>
      </c>
      <c r="E215" t="s">
        <v>7264</v>
      </c>
      <c r="F215">
        <v>1</v>
      </c>
      <c r="G215" t="s">
        <v>8124</v>
      </c>
      <c r="L215" t="str" cm="1">
        <f t="array" ref="L215">[1]!s_info_industry_gics(A215,1)</f>
        <v>材料</v>
      </c>
      <c r="M215" t="str" cm="1">
        <f t="array" ref="M215">[1]!s_info_industry_gicscode(A215,1)</f>
        <v>15</v>
      </c>
      <c r="N215" t="str">
        <f>[1]!s_info_industry_gics(A215,2)</f>
        <v>材料Ⅱ</v>
      </c>
      <c r="O215" t="str">
        <f>[1]!s_info_industry_gicscode(A215,2)</f>
        <v>1510</v>
      </c>
      <c r="P215" t="str" cm="1">
        <f t="array" ref="P215">[1]!s_stmnote_suppliertop5(A215,D215,1)</f>
        <v>云南电网有限责任公司文山供电局</v>
      </c>
      <c r="Q215" t="str">
        <f>[1]!s_stmnote_suppliertop5(A215,D215,2)</f>
        <v>山东信发华源贸易有限公司</v>
      </c>
      <c r="R215" t="str" cm="1">
        <f t="array" ref="R215">[1]!s_stmnote_suppliertop5(A215,D215,3)</f>
        <v>邹平县汇茂新材料科技有限公司</v>
      </c>
      <c r="S215" t="str" cm="1">
        <f t="array" ref="S215">[1]!s_stmnote_suppliertop5(A215,D215,4)</f>
        <v>商丘阳光铝材有限公司</v>
      </c>
      <c r="T215" t="str" cm="1">
        <f t="array" ref="T215">[1]!s_stmnote_suppliertop5(A215,D215,5)</f>
        <v>浙江安鑫贸易有限公司</v>
      </c>
      <c r="U215" s="9">
        <f>[1]!s_stmnote_purchasetop5_pct(A215,D215)</f>
        <v>35.479999999999997</v>
      </c>
      <c r="V215" t="str" cm="1">
        <f t="array" ref="V215">[1]!s_stmnote_customertop5($A215,$D215,1)</f>
        <v>上海闽兴大国际贸易有限公司</v>
      </c>
      <c r="W215" t="str" cm="1">
        <f t="array" ref="W215">[1]!s_stmnote_customertop5($A215,$D215,2)</f>
        <v>昌吉准东经济技术开发区东南铝业有限公司</v>
      </c>
      <c r="X215" t="str" cm="1">
        <f t="array" ref="X215">[1]!s_stmnote_customertop5($A215,$D215,3)</f>
        <v>河南神火集团有限公司</v>
      </c>
      <c r="Y215" t="str" cm="1">
        <f t="array" ref="Y215">[1]!s_stmnote_customertop5($A215,$D215,4)</f>
        <v>江苏荣丽达进出口有限公司</v>
      </c>
      <c r="Z215" t="str" cm="1">
        <f t="array" ref="Z215">[1]!s_stmnote_customertop5($A215,$D215,5)</f>
        <v>广东省广晟冶金集团有限公司</v>
      </c>
      <c r="AA215" s="9">
        <f>[1]!s_stmnote_salestop5_pct(A215,D215)</f>
        <v>19.510000000000002</v>
      </c>
      <c r="AB215" s="9">
        <f>[1]!s_fa_arturn(A215,D215)</f>
        <v>52.633600000000001</v>
      </c>
      <c r="AC215" s="9">
        <f>[1]!fa_apturn(A215,D215)</f>
        <v>8.6224254662564608</v>
      </c>
      <c r="AD215" s="9">
        <f>[1]!s_fa_invturn(A215,D215)</f>
        <v>9.0071999999999992</v>
      </c>
    </row>
    <row r="216" spans="1:30">
      <c r="A216">
        <v>933</v>
      </c>
      <c r="B216" t="s">
        <v>145</v>
      </c>
      <c r="C216" t="s">
        <v>2060</v>
      </c>
      <c r="D216" s="8">
        <f t="shared" si="4"/>
        <v>45291</v>
      </c>
      <c r="E216" t="s">
        <v>7253</v>
      </c>
      <c r="F216">
        <v>1</v>
      </c>
      <c r="G216" t="s">
        <v>8125</v>
      </c>
      <c r="L216" t="str" cm="1">
        <f t="array" ref="L216">[1]!s_info_industry_gics(A216,1)</f>
        <v>材料</v>
      </c>
      <c r="M216" t="str" cm="1">
        <f t="array" ref="M216">[1]!s_info_industry_gicscode(A216,1)</f>
        <v>15</v>
      </c>
      <c r="N216" t="str">
        <f>[1]!s_info_industry_gics(A216,2)</f>
        <v>材料Ⅱ</v>
      </c>
      <c r="O216" t="str">
        <f>[1]!s_info_industry_gicscode(A216,2)</f>
        <v>1510</v>
      </c>
      <c r="P216" t="str" cm="1">
        <f t="array" ref="P216">[1]!s_stmnote_suppliertop5(A216,D216,1)</f>
        <v>云南电网有限责任公司文山供电局</v>
      </c>
      <c r="Q216" t="str">
        <f>[1]!s_stmnote_suppliertop5(A216,D216,2)</f>
        <v>山东信发华源贸易有限公司</v>
      </c>
      <c r="R216" t="str" cm="1">
        <f t="array" ref="R216">[1]!s_stmnote_suppliertop5(A216,D216,3)</f>
        <v>邹平县汇茂新材料科技有限公司</v>
      </c>
      <c r="S216" t="str" cm="1">
        <f t="array" ref="S216">[1]!s_stmnote_suppliertop5(A216,D216,4)</f>
        <v>商丘阳光铝材有限公司</v>
      </c>
      <c r="T216" t="str" cm="1">
        <f t="array" ref="T216">[1]!s_stmnote_suppliertop5(A216,D216,5)</f>
        <v>浙江安鑫贸易有限公司</v>
      </c>
      <c r="U216" s="9">
        <f>[1]!s_stmnote_purchasetop5_pct(A216,D216)</f>
        <v>35.479999999999997</v>
      </c>
      <c r="V216" t="str" cm="1">
        <f t="array" ref="V216">[1]!s_stmnote_customertop5($A216,$D216,1)</f>
        <v>上海闽兴大国际贸易有限公司</v>
      </c>
      <c r="W216" t="str" cm="1">
        <f t="array" ref="W216">[1]!s_stmnote_customertop5($A216,$D216,2)</f>
        <v>昌吉准东经济技术开发区东南铝业有限公司</v>
      </c>
      <c r="X216" t="str" cm="1">
        <f t="array" ref="X216">[1]!s_stmnote_customertop5($A216,$D216,3)</f>
        <v>河南神火集团有限公司</v>
      </c>
      <c r="Y216" t="str" cm="1">
        <f t="array" ref="Y216">[1]!s_stmnote_customertop5($A216,$D216,4)</f>
        <v>江苏荣丽达进出口有限公司</v>
      </c>
      <c r="Z216" t="str" cm="1">
        <f t="array" ref="Z216">[1]!s_stmnote_customertop5($A216,$D216,5)</f>
        <v>广东省广晟冶金集团有限公司</v>
      </c>
      <c r="AA216" s="9">
        <f>[1]!s_stmnote_salestop5_pct(A216,D216)</f>
        <v>19.510000000000002</v>
      </c>
      <c r="AB216" s="9">
        <f>[1]!s_fa_arturn(A216,D216)</f>
        <v>52.633600000000001</v>
      </c>
      <c r="AC216" s="9">
        <f>[1]!fa_apturn(A216,D216)</f>
        <v>8.6224254662564608</v>
      </c>
      <c r="AD216" s="9">
        <f>[1]!s_fa_invturn(A216,D216)</f>
        <v>9.0071999999999992</v>
      </c>
    </row>
    <row r="217" spans="1:30">
      <c r="A217">
        <v>933</v>
      </c>
      <c r="B217" t="s">
        <v>145</v>
      </c>
      <c r="C217" t="s">
        <v>2061</v>
      </c>
      <c r="D217" s="8">
        <f t="shared" si="4"/>
        <v>45657</v>
      </c>
      <c r="E217" t="s">
        <v>7141</v>
      </c>
      <c r="F217">
        <v>1</v>
      </c>
      <c r="G217" t="s">
        <v>8126</v>
      </c>
      <c r="L217" t="str" cm="1">
        <f t="array" ref="L217">[1]!s_info_industry_gics(A217,1)</f>
        <v>材料</v>
      </c>
      <c r="M217" t="str" cm="1">
        <f t="array" ref="M217">[1]!s_info_industry_gicscode(A217,1)</f>
        <v>15</v>
      </c>
      <c r="N217" t="str">
        <f>[1]!s_info_industry_gics(A217,2)</f>
        <v>材料Ⅱ</v>
      </c>
      <c r="O217" t="str">
        <f>[1]!s_info_industry_gicscode(A217,2)</f>
        <v>1510</v>
      </c>
      <c r="P217" cm="1">
        <f t="array" ref="P217">[1]!s_stmnote_suppliertop5(A217,D217,1)</f>
        <v>0</v>
      </c>
      <c r="Q217">
        <f>[1]!s_stmnote_suppliertop5(A217,D217,2)</f>
        <v>0</v>
      </c>
      <c r="R217" cm="1">
        <f t="array" ref="R217">[1]!s_stmnote_suppliertop5(A217,D217,3)</f>
        <v>0</v>
      </c>
      <c r="S217" cm="1">
        <f t="array" ref="S217">[1]!s_stmnote_suppliertop5(A217,D217,4)</f>
        <v>0</v>
      </c>
      <c r="T217" cm="1">
        <f t="array" ref="T217">[1]!s_stmnote_suppliertop5(A217,D217,5)</f>
        <v>0</v>
      </c>
      <c r="U217" s="9">
        <f>[1]!s_stmnote_purchasetop5_pct(A217,D217)</f>
        <v>0</v>
      </c>
      <c r="V217" cm="1">
        <f t="array" ref="V217">[1]!s_stmnote_customertop5($A217,$D217,1)</f>
        <v>0</v>
      </c>
      <c r="W217" cm="1">
        <f t="array" ref="W217">[1]!s_stmnote_customertop5($A217,$D217,2)</f>
        <v>0</v>
      </c>
      <c r="X217" cm="1">
        <f t="array" ref="X217">[1]!s_stmnote_customertop5($A217,$D217,3)</f>
        <v>0</v>
      </c>
      <c r="Y217" cm="1">
        <f t="array" ref="Y217">[1]!s_stmnote_customertop5($A217,$D217,4)</f>
        <v>0</v>
      </c>
      <c r="Z217" cm="1">
        <f t="array" ref="Z217">[1]!s_stmnote_customertop5($A217,$D217,5)</f>
        <v>0</v>
      </c>
      <c r="AA217" s="9">
        <f>[1]!s_stmnote_salestop5_pct(A217,D217)</f>
        <v>0</v>
      </c>
      <c r="AB217" s="9">
        <f>[1]!s_fa_arturn(A217,D217)</f>
        <v>0</v>
      </c>
      <c r="AC217" s="9">
        <f>[1]!fa_apturn(A217,D217)</f>
        <v>0</v>
      </c>
      <c r="AD217" s="9">
        <f>[1]!s_fa_invturn(A217,D217)</f>
        <v>0</v>
      </c>
    </row>
    <row r="218" spans="1:30">
      <c r="A218">
        <v>935</v>
      </c>
      <c r="B218" t="s">
        <v>146</v>
      </c>
      <c r="C218" t="s">
        <v>2062</v>
      </c>
      <c r="D218" s="8">
        <f t="shared" si="4"/>
        <v>45291</v>
      </c>
      <c r="E218" t="s">
        <v>6942</v>
      </c>
      <c r="F218">
        <v>1</v>
      </c>
      <c r="G218" t="s">
        <v>8127</v>
      </c>
      <c r="L218" t="str" cm="1">
        <f t="array" ref="L218">[1]!s_info_industry_gics(A218,1)</f>
        <v>材料</v>
      </c>
      <c r="M218" t="str" cm="1">
        <f t="array" ref="M218">[1]!s_info_industry_gicscode(A218,1)</f>
        <v>15</v>
      </c>
      <c r="N218" t="str">
        <f>[1]!s_info_industry_gics(A218,2)</f>
        <v>材料Ⅱ</v>
      </c>
      <c r="O218" t="str">
        <f>[1]!s_info_industry_gicscode(A218,2)</f>
        <v>1510</v>
      </c>
      <c r="P218" t="str" cm="1">
        <f t="array" ref="P218">[1]!s_stmnote_suppliertop5(A218,D218,1)</f>
        <v>供应商1</v>
      </c>
      <c r="Q218" t="str">
        <f>[1]!s_stmnote_suppliertop5(A218,D218,2)</f>
        <v>供应商2</v>
      </c>
      <c r="R218" t="str" cm="1">
        <f t="array" ref="R218">[1]!s_stmnote_suppliertop5(A218,D218,3)</f>
        <v>供应商3</v>
      </c>
      <c r="S218" t="str" cm="1">
        <f t="array" ref="S218">[1]!s_stmnote_suppliertop5(A218,D218,4)</f>
        <v>供应商4</v>
      </c>
      <c r="T218" t="str" cm="1">
        <f t="array" ref="T218">[1]!s_stmnote_suppliertop5(A218,D218,5)</f>
        <v>供应商5</v>
      </c>
      <c r="U218" s="9">
        <f>[1]!s_stmnote_purchasetop5_pct(A218,D218)</f>
        <v>73.22</v>
      </c>
      <c r="V218" t="str" cm="1">
        <f t="array" ref="V218">[1]!s_stmnote_customertop5($A218,$D218,1)</f>
        <v>义乌和谐锦弘股权投资合伙企业</v>
      </c>
      <c r="W218" t="str" cm="1">
        <f t="array" ref="W218">[1]!s_stmnote_customertop5($A218,$D218,2)</f>
        <v>宜宾和谐绿色产业发展股权投资合伙企业</v>
      </c>
      <c r="X218" t="str" cm="1">
        <f t="array" ref="X218">[1]!s_stmnote_customertop5($A218,$D218,3)</f>
        <v>河南省和谐锦豫产业投资基金</v>
      </c>
      <c r="Y218" t="str" cm="1">
        <f t="array" ref="Y218">[1]!s_stmnote_customertop5($A218,$D218,4)</f>
        <v>客户4</v>
      </c>
      <c r="Z218" t="str" cm="1">
        <f t="array" ref="Z218">[1]!s_stmnote_customertop5($A218,$D218,5)</f>
        <v>客户5</v>
      </c>
      <c r="AA218" s="9">
        <f>[1]!s_stmnote_salestop5_pct(A218,D218)</f>
        <v>48.92</v>
      </c>
      <c r="AB218" s="9">
        <f>[1]!s_fa_arturn(A218,D218)</f>
        <v>30.274899999999999</v>
      </c>
      <c r="AC218" s="9">
        <f>[1]!fa_apturn(A218,D218)</f>
        <v>5.0810588975379396</v>
      </c>
      <c r="AD218" s="9">
        <f>[1]!s_fa_invturn(A218,D218)</f>
        <v>5.0952999999999999</v>
      </c>
    </row>
    <row r="219" spans="1:30">
      <c r="A219">
        <v>949</v>
      </c>
      <c r="B219" t="s">
        <v>147</v>
      </c>
      <c r="C219" t="s">
        <v>2063</v>
      </c>
      <c r="D219" s="8">
        <f t="shared" si="4"/>
        <v>45291</v>
      </c>
      <c r="E219" t="s">
        <v>7265</v>
      </c>
      <c r="F219">
        <v>1</v>
      </c>
      <c r="G219" t="s">
        <v>10387</v>
      </c>
      <c r="L219" t="str" cm="1">
        <f t="array" ref="L219">[1]!s_info_industry_gics(A219,1)</f>
        <v>材料</v>
      </c>
      <c r="M219" t="str" cm="1">
        <f t="array" ref="M219">[1]!s_info_industry_gicscode(A219,1)</f>
        <v>15</v>
      </c>
      <c r="N219" t="str">
        <f>[1]!s_info_industry_gics(A219,2)</f>
        <v>材料Ⅱ</v>
      </c>
      <c r="O219" t="str">
        <f>[1]!s_info_industry_gicscode(A219,2)</f>
        <v>1510</v>
      </c>
      <c r="P219" t="str" cm="1">
        <f t="array" ref="P219">[1]!s_stmnote_suppliertop5(A219,D219,1)</f>
        <v>供应商一</v>
      </c>
      <c r="Q219" t="str">
        <f>[1]!s_stmnote_suppliertop5(A219,D219,2)</f>
        <v>供应商二</v>
      </c>
      <c r="R219" t="str" cm="1">
        <f t="array" ref="R219">[1]!s_stmnote_suppliertop5(A219,D219,3)</f>
        <v>供应商三</v>
      </c>
      <c r="S219" t="str" cm="1">
        <f t="array" ref="S219">[1]!s_stmnote_suppliertop5(A219,D219,4)</f>
        <v>供应商四</v>
      </c>
      <c r="T219" t="str" cm="1">
        <f t="array" ref="T219">[1]!s_stmnote_suppliertop5(A219,D219,5)</f>
        <v>供应商五</v>
      </c>
      <c r="U219" s="9">
        <f>[1]!s_stmnote_purchasetop5_pct(A219,D219)</f>
        <v>34.03</v>
      </c>
      <c r="V219" t="str" cm="1">
        <f t="array" ref="V219">[1]!s_stmnote_customertop5($A219,$D219,1)</f>
        <v>客户一</v>
      </c>
      <c r="W219" t="str" cm="1">
        <f t="array" ref="W219">[1]!s_stmnote_customertop5($A219,$D219,2)</f>
        <v>客户二</v>
      </c>
      <c r="X219" t="str" cm="1">
        <f t="array" ref="X219">[1]!s_stmnote_customertop5($A219,$D219,3)</f>
        <v>客户三</v>
      </c>
      <c r="Y219" t="str" cm="1">
        <f t="array" ref="Y219">[1]!s_stmnote_customertop5($A219,$D219,4)</f>
        <v>客户四</v>
      </c>
      <c r="Z219" t="str" cm="1">
        <f t="array" ref="Z219">[1]!s_stmnote_customertop5($A219,$D219,5)</f>
        <v>客户五</v>
      </c>
      <c r="AA219" s="9">
        <f>[1]!s_stmnote_salestop5_pct(A219,D219)</f>
        <v>19.190000000000001</v>
      </c>
      <c r="AB219" s="9">
        <f>[1]!s_fa_arturn(A219,D219)</f>
        <v>6.6426999999999996</v>
      </c>
      <c r="AC219" s="9">
        <f>[1]!fa_apturn(A219,D219)</f>
        <v>7.1146799311870899</v>
      </c>
      <c r="AD219" s="9">
        <f>[1]!s_fa_invturn(A219,D219)</f>
        <v>5.8446999999999996</v>
      </c>
    </row>
    <row r="220" spans="1:30">
      <c r="A220">
        <v>949</v>
      </c>
      <c r="B220" t="s">
        <v>147</v>
      </c>
      <c r="C220" t="s">
        <v>2064</v>
      </c>
      <c r="D220" s="8">
        <f t="shared" si="4"/>
        <v>45291</v>
      </c>
      <c r="E220" t="s">
        <v>7266</v>
      </c>
      <c r="F220">
        <v>1</v>
      </c>
      <c r="G220" t="s">
        <v>10387</v>
      </c>
      <c r="L220" t="str" cm="1">
        <f t="array" ref="L220">[1]!s_info_industry_gics(A220,1)</f>
        <v>材料</v>
      </c>
      <c r="M220" t="str" cm="1">
        <f t="array" ref="M220">[1]!s_info_industry_gicscode(A220,1)</f>
        <v>15</v>
      </c>
      <c r="N220" t="str">
        <f>[1]!s_info_industry_gics(A220,2)</f>
        <v>材料Ⅱ</v>
      </c>
      <c r="O220" t="str">
        <f>[1]!s_info_industry_gicscode(A220,2)</f>
        <v>1510</v>
      </c>
      <c r="P220" t="str" cm="1">
        <f t="array" ref="P220">[1]!s_stmnote_suppliertop5(A220,D220,1)</f>
        <v>供应商一</v>
      </c>
      <c r="Q220" t="str">
        <f>[1]!s_stmnote_suppliertop5(A220,D220,2)</f>
        <v>供应商二</v>
      </c>
      <c r="R220" t="str" cm="1">
        <f t="array" ref="R220">[1]!s_stmnote_suppliertop5(A220,D220,3)</f>
        <v>供应商三</v>
      </c>
      <c r="S220" t="str" cm="1">
        <f t="array" ref="S220">[1]!s_stmnote_suppliertop5(A220,D220,4)</f>
        <v>供应商四</v>
      </c>
      <c r="T220" t="str" cm="1">
        <f t="array" ref="T220">[1]!s_stmnote_suppliertop5(A220,D220,5)</f>
        <v>供应商五</v>
      </c>
      <c r="U220" s="9">
        <f>[1]!s_stmnote_purchasetop5_pct(A220,D220)</f>
        <v>34.03</v>
      </c>
      <c r="V220" t="str" cm="1">
        <f t="array" ref="V220">[1]!s_stmnote_customertop5($A220,$D220,1)</f>
        <v>客户一</v>
      </c>
      <c r="W220" t="str" cm="1">
        <f t="array" ref="W220">[1]!s_stmnote_customertop5($A220,$D220,2)</f>
        <v>客户二</v>
      </c>
      <c r="X220" t="str" cm="1">
        <f t="array" ref="X220">[1]!s_stmnote_customertop5($A220,$D220,3)</f>
        <v>客户三</v>
      </c>
      <c r="Y220" t="str" cm="1">
        <f t="array" ref="Y220">[1]!s_stmnote_customertop5($A220,$D220,4)</f>
        <v>客户四</v>
      </c>
      <c r="Z220" t="str" cm="1">
        <f t="array" ref="Z220">[1]!s_stmnote_customertop5($A220,$D220,5)</f>
        <v>客户五</v>
      </c>
      <c r="AA220" s="9">
        <f>[1]!s_stmnote_salestop5_pct(A220,D220)</f>
        <v>19.190000000000001</v>
      </c>
      <c r="AB220" s="9">
        <f>[1]!s_fa_arturn(A220,D220)</f>
        <v>6.6426999999999996</v>
      </c>
      <c r="AC220" s="9">
        <f>[1]!fa_apturn(A220,D220)</f>
        <v>7.1146799311870899</v>
      </c>
      <c r="AD220" s="9">
        <f>[1]!s_fa_invturn(A220,D220)</f>
        <v>5.8446999999999996</v>
      </c>
    </row>
    <row r="221" spans="1:30">
      <c r="A221">
        <v>959</v>
      </c>
      <c r="B221" t="s">
        <v>149</v>
      </c>
      <c r="C221" t="s">
        <v>2071</v>
      </c>
      <c r="D221" s="8">
        <f t="shared" si="4"/>
        <v>44561</v>
      </c>
      <c r="E221" t="s">
        <v>7183</v>
      </c>
      <c r="F221">
        <v>1</v>
      </c>
      <c r="G221" t="s">
        <v>8130</v>
      </c>
      <c r="L221" t="str" cm="1">
        <f t="array" ref="L221">[1]!s_info_industry_gics(A221,1)</f>
        <v>材料</v>
      </c>
      <c r="M221" t="str" cm="1">
        <f t="array" ref="M221">[1]!s_info_industry_gicscode(A221,1)</f>
        <v>15</v>
      </c>
      <c r="N221" t="str">
        <f>[1]!s_info_industry_gics(A221,2)</f>
        <v>材料Ⅱ</v>
      </c>
      <c r="O221" t="str">
        <f>[1]!s_info_industry_gicscode(A221,2)</f>
        <v>1510</v>
      </c>
      <c r="P221" t="str" cm="1">
        <f t="array" ref="P221">[1]!s_stmnote_suppliertop5(A221,D221,1)</f>
        <v>首钢集团有限公司</v>
      </c>
      <c r="Q221" t="str">
        <f>[1]!s_stmnote_suppliertop5(A221,D221,2)</f>
        <v>供应商B</v>
      </c>
      <c r="R221" t="str" cm="1">
        <f t="array" ref="R221">[1]!s_stmnote_suppliertop5(A221,D221,3)</f>
        <v>供应商C</v>
      </c>
      <c r="S221" t="str" cm="1">
        <f t="array" ref="S221">[1]!s_stmnote_suppliertop5(A221,D221,4)</f>
        <v>供应商D</v>
      </c>
      <c r="T221" t="str" cm="1">
        <f t="array" ref="T221">[1]!s_stmnote_suppliertop5(A221,D221,5)</f>
        <v>供应商E</v>
      </c>
      <c r="U221" s="9">
        <f>[1]!s_stmnote_purchasetop5_pct(A221,D221)</f>
        <v>70.239999999999995</v>
      </c>
      <c r="V221" t="str" cm="1">
        <f t="array" ref="V221">[1]!s_stmnote_customertop5($A221,$D221,1)</f>
        <v>客户A</v>
      </c>
      <c r="W221" t="str" cm="1">
        <f t="array" ref="W221">[1]!s_stmnote_customertop5($A221,$D221,2)</f>
        <v>客户B</v>
      </c>
      <c r="X221" t="str" cm="1">
        <f t="array" ref="X221">[1]!s_stmnote_customertop5($A221,$D221,3)</f>
        <v>客户C</v>
      </c>
      <c r="Y221" t="str" cm="1">
        <f t="array" ref="Y221">[1]!s_stmnote_customertop5($A221,$D221,4)</f>
        <v>客户D</v>
      </c>
      <c r="Z221" t="str" cm="1">
        <f t="array" ref="Z221">[1]!s_stmnote_customertop5($A221,$D221,5)</f>
        <v>客户E</v>
      </c>
      <c r="AA221" s="9">
        <f>[1]!s_stmnote_salestop5_pct(A221,D221)</f>
        <v>10.97</v>
      </c>
      <c r="AB221" s="9">
        <f>[1]!s_fa_arturn(A221,D221)</f>
        <v>86.398600000000002</v>
      </c>
      <c r="AC221" s="9">
        <f>[1]!fa_apturn(A221,D221)</f>
        <v>4.4911785045405601</v>
      </c>
      <c r="AD221" s="9">
        <f>[1]!s_fa_invturn(A221,D221)</f>
        <v>10.540100000000001</v>
      </c>
    </row>
    <row r="222" spans="1:30">
      <c r="A222">
        <v>959</v>
      </c>
      <c r="B222" t="s">
        <v>149</v>
      </c>
      <c r="C222" t="s">
        <v>2072</v>
      </c>
      <c r="D222" s="8">
        <f t="shared" si="4"/>
        <v>44561</v>
      </c>
      <c r="E222" t="s">
        <v>7268</v>
      </c>
      <c r="F222">
        <v>1</v>
      </c>
      <c r="G222" t="s">
        <v>8130</v>
      </c>
      <c r="L222" t="str" cm="1">
        <f t="array" ref="L222">[1]!s_info_industry_gics(A222,1)</f>
        <v>材料</v>
      </c>
      <c r="M222" t="str" cm="1">
        <f t="array" ref="M222">[1]!s_info_industry_gicscode(A222,1)</f>
        <v>15</v>
      </c>
      <c r="N222" t="str">
        <f>[1]!s_info_industry_gics(A222,2)</f>
        <v>材料Ⅱ</v>
      </c>
      <c r="O222" t="str">
        <f>[1]!s_info_industry_gicscode(A222,2)</f>
        <v>1510</v>
      </c>
      <c r="P222" t="str" cm="1">
        <f t="array" ref="P222">[1]!s_stmnote_suppliertop5(A222,D222,1)</f>
        <v>首钢集团有限公司</v>
      </c>
      <c r="Q222" t="str">
        <f>[1]!s_stmnote_suppliertop5(A222,D222,2)</f>
        <v>供应商B</v>
      </c>
      <c r="R222" t="str" cm="1">
        <f t="array" ref="R222">[1]!s_stmnote_suppliertop5(A222,D222,3)</f>
        <v>供应商C</v>
      </c>
      <c r="S222" t="str" cm="1">
        <f t="array" ref="S222">[1]!s_stmnote_suppliertop5(A222,D222,4)</f>
        <v>供应商D</v>
      </c>
      <c r="T222" t="str" cm="1">
        <f t="array" ref="T222">[1]!s_stmnote_suppliertop5(A222,D222,5)</f>
        <v>供应商E</v>
      </c>
      <c r="U222" s="9">
        <f>[1]!s_stmnote_purchasetop5_pct(A222,D222)</f>
        <v>70.239999999999995</v>
      </c>
      <c r="V222" t="str" cm="1">
        <f t="array" ref="V222">[1]!s_stmnote_customertop5($A222,$D222,1)</f>
        <v>客户A</v>
      </c>
      <c r="W222" t="str" cm="1">
        <f t="array" ref="W222">[1]!s_stmnote_customertop5($A222,$D222,2)</f>
        <v>客户B</v>
      </c>
      <c r="X222" t="str" cm="1">
        <f t="array" ref="X222">[1]!s_stmnote_customertop5($A222,$D222,3)</f>
        <v>客户C</v>
      </c>
      <c r="Y222" t="str" cm="1">
        <f t="array" ref="Y222">[1]!s_stmnote_customertop5($A222,$D222,4)</f>
        <v>客户D</v>
      </c>
      <c r="Z222" t="str" cm="1">
        <f t="array" ref="Z222">[1]!s_stmnote_customertop5($A222,$D222,5)</f>
        <v>客户E</v>
      </c>
      <c r="AA222" s="9">
        <f>[1]!s_stmnote_salestop5_pct(A222,D222)</f>
        <v>10.97</v>
      </c>
      <c r="AB222" s="9">
        <f>[1]!s_fa_arturn(A222,D222)</f>
        <v>86.398600000000002</v>
      </c>
      <c r="AC222" s="9">
        <f>[1]!fa_apturn(A222,D222)</f>
        <v>4.4911785045405601</v>
      </c>
      <c r="AD222" s="9">
        <f>[1]!s_fa_invturn(A222,D222)</f>
        <v>10.540100000000001</v>
      </c>
    </row>
    <row r="223" spans="1:30">
      <c r="A223">
        <v>959</v>
      </c>
      <c r="B223" t="s">
        <v>149</v>
      </c>
      <c r="C223" t="s">
        <v>2073</v>
      </c>
      <c r="D223" s="8">
        <f t="shared" si="4"/>
        <v>44926</v>
      </c>
      <c r="E223" t="s">
        <v>7269</v>
      </c>
      <c r="F223">
        <v>3</v>
      </c>
      <c r="G223" t="s">
        <v>10392</v>
      </c>
      <c r="H223" t="s">
        <v>11997</v>
      </c>
      <c r="I223" t="s">
        <v>12762</v>
      </c>
      <c r="L223" t="str" cm="1">
        <f t="array" ref="L223">[1]!s_info_industry_gics(A223,1)</f>
        <v>材料</v>
      </c>
      <c r="M223" t="str" cm="1">
        <f t="array" ref="M223">[1]!s_info_industry_gicscode(A223,1)</f>
        <v>15</v>
      </c>
      <c r="N223" t="str">
        <f>[1]!s_info_industry_gics(A223,2)</f>
        <v>材料Ⅱ</v>
      </c>
      <c r="O223" t="str">
        <f>[1]!s_info_industry_gicscode(A223,2)</f>
        <v>1510</v>
      </c>
      <c r="P223" t="str" cm="1">
        <f t="array" ref="P223">[1]!s_stmnote_suppliertop5(A223,D223,1)</f>
        <v>供应商A</v>
      </c>
      <c r="Q223" t="str">
        <f>[1]!s_stmnote_suppliertop5(A223,D223,2)</f>
        <v>供应商B</v>
      </c>
      <c r="R223" t="str" cm="1">
        <f t="array" ref="R223">[1]!s_stmnote_suppliertop5(A223,D223,3)</f>
        <v>供应商C</v>
      </c>
      <c r="S223" t="str" cm="1">
        <f t="array" ref="S223">[1]!s_stmnote_suppliertop5(A223,D223,4)</f>
        <v>供应商D</v>
      </c>
      <c r="T223" t="str" cm="1">
        <f t="array" ref="T223">[1]!s_stmnote_suppliertop5(A223,D223,5)</f>
        <v>供应商E</v>
      </c>
      <c r="U223" s="9">
        <f>[1]!s_stmnote_purchasetop5_pct(A223,D223)</f>
        <v>69.180000000000007</v>
      </c>
      <c r="V223" t="str" cm="1">
        <f t="array" ref="V223">[1]!s_stmnote_customertop5($A223,$D223,1)</f>
        <v>客户A</v>
      </c>
      <c r="W223" t="str" cm="1">
        <f t="array" ref="W223">[1]!s_stmnote_customertop5($A223,$D223,2)</f>
        <v>客户B</v>
      </c>
      <c r="X223" t="str" cm="1">
        <f t="array" ref="X223">[1]!s_stmnote_customertop5($A223,$D223,3)</f>
        <v>客户C</v>
      </c>
      <c r="Y223" t="str" cm="1">
        <f t="array" ref="Y223">[1]!s_stmnote_customertop5($A223,$D223,4)</f>
        <v>客户D</v>
      </c>
      <c r="Z223" t="str" cm="1">
        <f t="array" ref="Z223">[1]!s_stmnote_customertop5($A223,$D223,5)</f>
        <v>客户E</v>
      </c>
      <c r="AA223" s="9">
        <f>[1]!s_stmnote_salestop5_pct(A223,D223)</f>
        <v>7.46</v>
      </c>
      <c r="AB223" s="9">
        <f>[1]!s_fa_arturn(A223,D223)</f>
        <v>75.523600000000002</v>
      </c>
      <c r="AC223" s="9">
        <f>[1]!fa_apturn(A223,D223)</f>
        <v>4.8210395326963296</v>
      </c>
      <c r="AD223" s="9">
        <f>[1]!s_fa_invturn(A223,D223)</f>
        <v>9.3095999999999997</v>
      </c>
    </row>
    <row r="224" spans="1:30">
      <c r="A224">
        <v>959</v>
      </c>
      <c r="B224" t="s">
        <v>149</v>
      </c>
      <c r="C224" t="s">
        <v>2074</v>
      </c>
      <c r="D224" s="8">
        <f t="shared" si="4"/>
        <v>45291</v>
      </c>
      <c r="E224" t="s">
        <v>7270</v>
      </c>
      <c r="F224">
        <v>1</v>
      </c>
      <c r="G224" t="s">
        <v>8131</v>
      </c>
      <c r="L224" t="str" cm="1">
        <f t="array" ref="L224">[1]!s_info_industry_gics(A224,1)</f>
        <v>材料</v>
      </c>
      <c r="M224" t="str" cm="1">
        <f t="array" ref="M224">[1]!s_info_industry_gicscode(A224,1)</f>
        <v>15</v>
      </c>
      <c r="N224" t="str">
        <f>[1]!s_info_industry_gics(A224,2)</f>
        <v>材料Ⅱ</v>
      </c>
      <c r="O224" t="str">
        <f>[1]!s_info_industry_gicscode(A224,2)</f>
        <v>1510</v>
      </c>
      <c r="P224" t="str" cm="1">
        <f t="array" ref="P224">[1]!s_stmnote_suppliertop5(A224,D224,1)</f>
        <v>供应商A</v>
      </c>
      <c r="Q224" t="str">
        <f>[1]!s_stmnote_suppliertop5(A224,D224,2)</f>
        <v>供应商B</v>
      </c>
      <c r="R224" t="str" cm="1">
        <f t="array" ref="R224">[1]!s_stmnote_suppliertop5(A224,D224,3)</f>
        <v>供应商C</v>
      </c>
      <c r="S224" t="str" cm="1">
        <f t="array" ref="S224">[1]!s_stmnote_suppliertop5(A224,D224,4)</f>
        <v>供应商D</v>
      </c>
      <c r="T224" t="str" cm="1">
        <f t="array" ref="T224">[1]!s_stmnote_suppliertop5(A224,D224,5)</f>
        <v>供应商E</v>
      </c>
      <c r="U224" s="9">
        <f>[1]!s_stmnote_purchasetop5_pct(A224,D224)</f>
        <v>65.930000000000007</v>
      </c>
      <c r="V224" t="str" cm="1">
        <f t="array" ref="V224">[1]!s_stmnote_customertop5($A224,$D224,1)</f>
        <v>客户A</v>
      </c>
      <c r="W224" t="str" cm="1">
        <f t="array" ref="W224">[1]!s_stmnote_customertop5($A224,$D224,2)</f>
        <v>客户B</v>
      </c>
      <c r="X224" t="str" cm="1">
        <f t="array" ref="X224">[1]!s_stmnote_customertop5($A224,$D224,3)</f>
        <v>客户C</v>
      </c>
      <c r="Y224" t="str" cm="1">
        <f t="array" ref="Y224">[1]!s_stmnote_customertop5($A224,$D224,4)</f>
        <v>客户D</v>
      </c>
      <c r="Z224" t="str" cm="1">
        <f t="array" ref="Z224">[1]!s_stmnote_customertop5($A224,$D224,5)</f>
        <v>客户E</v>
      </c>
      <c r="AA224" s="9">
        <f>[1]!s_stmnote_salestop5_pct(A224,D224)</f>
        <v>15.62</v>
      </c>
      <c r="AB224" s="9">
        <f>[1]!s_fa_arturn(A224,D224)</f>
        <v>80.806700000000006</v>
      </c>
      <c r="AC224" s="9">
        <f>[1]!fa_apturn(A224,D224)</f>
        <v>5.3497060072395897</v>
      </c>
      <c r="AD224" s="9">
        <f>[1]!s_fa_invturn(A224,D224)</f>
        <v>8.9860000000000007</v>
      </c>
    </row>
    <row r="225" spans="1:30">
      <c r="A225">
        <v>959</v>
      </c>
      <c r="B225" t="s">
        <v>149</v>
      </c>
      <c r="C225" t="s">
        <v>2075</v>
      </c>
      <c r="D225" s="8">
        <f t="shared" si="4"/>
        <v>45291</v>
      </c>
      <c r="E225" t="s">
        <v>7271</v>
      </c>
      <c r="F225">
        <v>1</v>
      </c>
      <c r="G225" t="s">
        <v>10393</v>
      </c>
      <c r="L225" t="str" cm="1">
        <f t="array" ref="L225">[1]!s_info_industry_gics(A225,1)</f>
        <v>材料</v>
      </c>
      <c r="M225" t="str" cm="1">
        <f t="array" ref="M225">[1]!s_info_industry_gicscode(A225,1)</f>
        <v>15</v>
      </c>
      <c r="N225" t="str">
        <f>[1]!s_info_industry_gics(A225,2)</f>
        <v>材料Ⅱ</v>
      </c>
      <c r="O225" t="str">
        <f>[1]!s_info_industry_gicscode(A225,2)</f>
        <v>1510</v>
      </c>
      <c r="P225" t="str" cm="1">
        <f t="array" ref="P225">[1]!s_stmnote_suppliertop5(A225,D225,1)</f>
        <v>供应商A</v>
      </c>
      <c r="Q225" t="str">
        <f>[1]!s_stmnote_suppliertop5(A225,D225,2)</f>
        <v>供应商B</v>
      </c>
      <c r="R225" t="str" cm="1">
        <f t="array" ref="R225">[1]!s_stmnote_suppliertop5(A225,D225,3)</f>
        <v>供应商C</v>
      </c>
      <c r="S225" t="str" cm="1">
        <f t="array" ref="S225">[1]!s_stmnote_suppliertop5(A225,D225,4)</f>
        <v>供应商D</v>
      </c>
      <c r="T225" t="str" cm="1">
        <f t="array" ref="T225">[1]!s_stmnote_suppliertop5(A225,D225,5)</f>
        <v>供应商E</v>
      </c>
      <c r="U225" s="9">
        <f>[1]!s_stmnote_purchasetop5_pct(A225,D225)</f>
        <v>65.930000000000007</v>
      </c>
      <c r="V225" t="str" cm="1">
        <f t="array" ref="V225">[1]!s_stmnote_customertop5($A225,$D225,1)</f>
        <v>客户A</v>
      </c>
      <c r="W225" t="str" cm="1">
        <f t="array" ref="W225">[1]!s_stmnote_customertop5($A225,$D225,2)</f>
        <v>客户B</v>
      </c>
      <c r="X225" t="str" cm="1">
        <f t="array" ref="X225">[1]!s_stmnote_customertop5($A225,$D225,3)</f>
        <v>客户C</v>
      </c>
      <c r="Y225" t="str" cm="1">
        <f t="array" ref="Y225">[1]!s_stmnote_customertop5($A225,$D225,4)</f>
        <v>客户D</v>
      </c>
      <c r="Z225" t="str" cm="1">
        <f t="array" ref="Z225">[1]!s_stmnote_customertop5($A225,$D225,5)</f>
        <v>客户E</v>
      </c>
      <c r="AA225" s="9">
        <f>[1]!s_stmnote_salestop5_pct(A225,D225)</f>
        <v>15.62</v>
      </c>
      <c r="AB225" s="9">
        <f>[1]!s_fa_arturn(A225,D225)</f>
        <v>80.806700000000006</v>
      </c>
      <c r="AC225" s="9">
        <f>[1]!fa_apturn(A225,D225)</f>
        <v>5.3497060072395897</v>
      </c>
      <c r="AD225" s="9">
        <f>[1]!s_fa_invturn(A225,D225)</f>
        <v>8.9860000000000007</v>
      </c>
    </row>
    <row r="226" spans="1:30">
      <c r="A226">
        <v>959</v>
      </c>
      <c r="B226" t="s">
        <v>149</v>
      </c>
      <c r="C226" t="s">
        <v>2076</v>
      </c>
      <c r="D226" s="8">
        <f t="shared" si="4"/>
        <v>45291</v>
      </c>
      <c r="E226" t="s">
        <v>7272</v>
      </c>
      <c r="F226">
        <v>1</v>
      </c>
      <c r="G226" t="s">
        <v>10394</v>
      </c>
      <c r="L226" t="str" cm="1">
        <f t="array" ref="L226">[1]!s_info_industry_gics(A226,1)</f>
        <v>材料</v>
      </c>
      <c r="M226" t="str" cm="1">
        <f t="array" ref="M226">[1]!s_info_industry_gicscode(A226,1)</f>
        <v>15</v>
      </c>
      <c r="N226" t="str">
        <f>[1]!s_info_industry_gics(A226,2)</f>
        <v>材料Ⅱ</v>
      </c>
      <c r="O226" t="str">
        <f>[1]!s_info_industry_gicscode(A226,2)</f>
        <v>1510</v>
      </c>
      <c r="P226" t="str" cm="1">
        <f t="array" ref="P226">[1]!s_stmnote_suppliertop5(A226,D226,1)</f>
        <v>供应商A</v>
      </c>
      <c r="Q226" t="str">
        <f>[1]!s_stmnote_suppliertop5(A226,D226,2)</f>
        <v>供应商B</v>
      </c>
      <c r="R226" t="str" cm="1">
        <f t="array" ref="R226">[1]!s_stmnote_suppliertop5(A226,D226,3)</f>
        <v>供应商C</v>
      </c>
      <c r="S226" t="str" cm="1">
        <f t="array" ref="S226">[1]!s_stmnote_suppliertop5(A226,D226,4)</f>
        <v>供应商D</v>
      </c>
      <c r="T226" t="str" cm="1">
        <f t="array" ref="T226">[1]!s_stmnote_suppliertop5(A226,D226,5)</f>
        <v>供应商E</v>
      </c>
      <c r="U226" s="9">
        <f>[1]!s_stmnote_purchasetop5_pct(A226,D226)</f>
        <v>65.930000000000007</v>
      </c>
      <c r="V226" t="str" cm="1">
        <f t="array" ref="V226">[1]!s_stmnote_customertop5($A226,$D226,1)</f>
        <v>客户A</v>
      </c>
      <c r="W226" t="str" cm="1">
        <f t="array" ref="W226">[1]!s_stmnote_customertop5($A226,$D226,2)</f>
        <v>客户B</v>
      </c>
      <c r="X226" t="str" cm="1">
        <f t="array" ref="X226">[1]!s_stmnote_customertop5($A226,$D226,3)</f>
        <v>客户C</v>
      </c>
      <c r="Y226" t="str" cm="1">
        <f t="array" ref="Y226">[1]!s_stmnote_customertop5($A226,$D226,4)</f>
        <v>客户D</v>
      </c>
      <c r="Z226" t="str" cm="1">
        <f t="array" ref="Z226">[1]!s_stmnote_customertop5($A226,$D226,5)</f>
        <v>客户E</v>
      </c>
      <c r="AA226" s="9">
        <f>[1]!s_stmnote_salestop5_pct(A226,D226)</f>
        <v>15.62</v>
      </c>
      <c r="AB226" s="9">
        <f>[1]!s_fa_arturn(A226,D226)</f>
        <v>80.806700000000006</v>
      </c>
      <c r="AC226" s="9">
        <f>[1]!fa_apturn(A226,D226)</f>
        <v>5.3497060072395897</v>
      </c>
      <c r="AD226" s="9">
        <f>[1]!s_fa_invturn(A226,D226)</f>
        <v>8.9860000000000007</v>
      </c>
    </row>
    <row r="227" spans="1:30">
      <c r="A227">
        <v>960</v>
      </c>
      <c r="B227" t="s">
        <v>150</v>
      </c>
      <c r="C227" t="s">
        <v>2077</v>
      </c>
      <c r="D227" s="8">
        <f t="shared" si="4"/>
        <v>44926</v>
      </c>
      <c r="E227" t="s">
        <v>7122</v>
      </c>
      <c r="F227">
        <v>1</v>
      </c>
      <c r="G227" t="s">
        <v>8132</v>
      </c>
      <c r="L227" t="str" cm="1">
        <f t="array" ref="L227">[1]!s_info_industry_gics(A227,1)</f>
        <v>材料</v>
      </c>
      <c r="M227" t="str" cm="1">
        <f t="array" ref="M227">[1]!s_info_industry_gicscode(A227,1)</f>
        <v>15</v>
      </c>
      <c r="N227" t="str">
        <f>[1]!s_info_industry_gics(A227,2)</f>
        <v>材料Ⅱ</v>
      </c>
      <c r="O227" t="str">
        <f>[1]!s_info_industry_gicscode(A227,2)</f>
        <v>1510</v>
      </c>
      <c r="P227" t="str" cm="1">
        <f t="array" ref="P227">[1]!s_stmnote_suppliertop5(A227,D227,1)</f>
        <v>供应商1</v>
      </c>
      <c r="Q227" t="str">
        <f>[1]!s_stmnote_suppliertop5(A227,D227,2)</f>
        <v>云南锡业集团物流有限公司</v>
      </c>
      <c r="R227" t="str" cm="1">
        <f t="array" ref="R227">[1]!s_stmnote_suppliertop5(A227,D227,3)</f>
        <v>供应商2</v>
      </c>
      <c r="S227" t="str" cm="1">
        <f t="array" ref="S227">[1]!s_stmnote_suppliertop5(A227,D227,4)</f>
        <v>云锡澳大利亚TDK资源公司</v>
      </c>
      <c r="T227" t="str" cm="1">
        <f t="array" ref="T227">[1]!s_stmnote_suppliertop5(A227,D227,5)</f>
        <v>云南锡业集团(控股)有限责任公司</v>
      </c>
      <c r="U227" s="9">
        <f>[1]!s_stmnote_purchasetop5_pct(A227,D227)</f>
        <v>40.42</v>
      </c>
      <c r="V227" t="str" cm="1">
        <f t="array" ref="V227">[1]!s_stmnote_customertop5($A227,$D227,1)</f>
        <v>客户1</v>
      </c>
      <c r="W227" t="str" cm="1">
        <f t="array" ref="W227">[1]!s_stmnote_customertop5($A227,$D227,2)</f>
        <v>客户2</v>
      </c>
      <c r="X227" t="str" cm="1">
        <f t="array" ref="X227">[1]!s_stmnote_customertop5($A227,$D227,3)</f>
        <v>客户3</v>
      </c>
      <c r="Y227" t="str" cm="1">
        <f t="array" ref="Y227">[1]!s_stmnote_customertop5($A227,$D227,4)</f>
        <v>客户4</v>
      </c>
      <c r="Z227" t="str" cm="1">
        <f t="array" ref="Z227">[1]!s_stmnote_customertop5($A227,$D227,5)</f>
        <v>客户5</v>
      </c>
      <c r="AA227" s="9">
        <f>[1]!s_stmnote_salestop5_pct(A227,D227)</f>
        <v>24.08</v>
      </c>
      <c r="AB227" s="9">
        <f>[1]!s_fa_arturn(A227,D227)</f>
        <v>74.034800000000004</v>
      </c>
      <c r="AC227" s="9">
        <f>[1]!fa_apturn(A227,D227)</f>
        <v>28.381073573190498</v>
      </c>
      <c r="AD227" s="9">
        <f>[1]!s_fa_invturn(A227,D227)</f>
        <v>7.1630000000000003</v>
      </c>
    </row>
    <row r="228" spans="1:30">
      <c r="A228">
        <v>990</v>
      </c>
      <c r="B228" t="s">
        <v>162</v>
      </c>
      <c r="C228" t="s">
        <v>2108</v>
      </c>
      <c r="D228" s="8">
        <f t="shared" si="4"/>
        <v>44561</v>
      </c>
      <c r="E228" t="s">
        <v>6982</v>
      </c>
      <c r="F228">
        <v>1</v>
      </c>
      <c r="G228" t="s">
        <v>8152</v>
      </c>
      <c r="L228" t="str" cm="1">
        <f t="array" ref="L228">[1]!s_info_industry_gics(A228,1)</f>
        <v>材料</v>
      </c>
      <c r="M228" t="str" cm="1">
        <f t="array" ref="M228">[1]!s_info_industry_gicscode(A228,1)</f>
        <v>15</v>
      </c>
      <c r="N228" t="str">
        <f>[1]!s_info_industry_gics(A228,2)</f>
        <v>材料Ⅱ</v>
      </c>
      <c r="O228" t="str">
        <f>[1]!s_info_industry_gicscode(A228,2)</f>
        <v>1510</v>
      </c>
      <c r="P228" t="str" cm="1">
        <f t="array" ref="P228">[1]!s_stmnote_suppliertop5(A228,D228,1)</f>
        <v>供应商一</v>
      </c>
      <c r="Q228" t="str">
        <f>[1]!s_stmnote_suppliertop5(A228,D228,2)</f>
        <v>供应商二</v>
      </c>
      <c r="R228" t="str" cm="1">
        <f t="array" ref="R228">[1]!s_stmnote_suppliertop5(A228,D228,3)</f>
        <v>供应商三</v>
      </c>
      <c r="S228" t="str" cm="1">
        <f t="array" ref="S228">[1]!s_stmnote_suppliertop5(A228,D228,4)</f>
        <v>供应商四</v>
      </c>
      <c r="T228" t="str" cm="1">
        <f t="array" ref="T228">[1]!s_stmnote_suppliertop5(A228,D228,5)</f>
        <v>供应商五</v>
      </c>
      <c r="U228" s="9">
        <f>[1]!s_stmnote_purchasetop5_pct(A228,D228)</f>
        <v>42.58</v>
      </c>
      <c r="V228" t="str" cm="1">
        <f t="array" ref="V228">[1]!s_stmnote_customertop5($A228,$D228,1)</f>
        <v>客户一</v>
      </c>
      <c r="W228" t="str" cm="1">
        <f t="array" ref="W228">[1]!s_stmnote_customertop5($A228,$D228,2)</f>
        <v>客户二</v>
      </c>
      <c r="X228" t="str" cm="1">
        <f t="array" ref="X228">[1]!s_stmnote_customertop5($A228,$D228,3)</f>
        <v>客户三</v>
      </c>
      <c r="Y228" t="str" cm="1">
        <f t="array" ref="Y228">[1]!s_stmnote_customertop5($A228,$D228,4)</f>
        <v>客户四</v>
      </c>
      <c r="Z228" t="str" cm="1">
        <f t="array" ref="Z228">[1]!s_stmnote_customertop5($A228,$D228,5)</f>
        <v>客户五</v>
      </c>
      <c r="AA228" s="9">
        <f>[1]!s_stmnote_salestop5_pct(A228,D228)</f>
        <v>35.229999999999997</v>
      </c>
      <c r="AB228" s="9">
        <f>[1]!s_fa_arturn(A228,D228)</f>
        <v>12.650499999999999</v>
      </c>
      <c r="AC228" s="9">
        <f>[1]!fa_apturn(A228,D228)</f>
        <v>10.541930200480101</v>
      </c>
      <c r="AD228" s="9">
        <f>[1]!s_fa_invturn(A228,D228)</f>
        <v>9.2241</v>
      </c>
    </row>
    <row r="229" spans="1:30">
      <c r="A229">
        <v>990</v>
      </c>
      <c r="B229" t="s">
        <v>162</v>
      </c>
      <c r="C229" t="s">
        <v>2109</v>
      </c>
      <c r="D229" s="8">
        <f t="shared" si="4"/>
        <v>44561</v>
      </c>
      <c r="E229" t="s">
        <v>7282</v>
      </c>
      <c r="F229">
        <v>1</v>
      </c>
      <c r="G229" t="s">
        <v>10399</v>
      </c>
      <c r="L229" t="str" cm="1">
        <f t="array" ref="L229">[1]!s_info_industry_gics(A229,1)</f>
        <v>材料</v>
      </c>
      <c r="M229" t="str" cm="1">
        <f t="array" ref="M229">[1]!s_info_industry_gicscode(A229,1)</f>
        <v>15</v>
      </c>
      <c r="N229" t="str">
        <f>[1]!s_info_industry_gics(A229,2)</f>
        <v>材料Ⅱ</v>
      </c>
      <c r="O229" t="str">
        <f>[1]!s_info_industry_gicscode(A229,2)</f>
        <v>1510</v>
      </c>
      <c r="P229" t="str" cm="1">
        <f t="array" ref="P229">[1]!s_stmnote_suppliertop5(A229,D229,1)</f>
        <v>供应商一</v>
      </c>
      <c r="Q229" t="str">
        <f>[1]!s_stmnote_suppliertop5(A229,D229,2)</f>
        <v>供应商二</v>
      </c>
      <c r="R229" t="str" cm="1">
        <f t="array" ref="R229">[1]!s_stmnote_suppliertop5(A229,D229,3)</f>
        <v>供应商三</v>
      </c>
      <c r="S229" t="str" cm="1">
        <f t="array" ref="S229">[1]!s_stmnote_suppliertop5(A229,D229,4)</f>
        <v>供应商四</v>
      </c>
      <c r="T229" t="str" cm="1">
        <f t="array" ref="T229">[1]!s_stmnote_suppliertop5(A229,D229,5)</f>
        <v>供应商五</v>
      </c>
      <c r="U229" s="9">
        <f>[1]!s_stmnote_purchasetop5_pct(A229,D229)</f>
        <v>42.58</v>
      </c>
      <c r="V229" t="str" cm="1">
        <f t="array" ref="V229">[1]!s_stmnote_customertop5($A229,$D229,1)</f>
        <v>客户一</v>
      </c>
      <c r="W229" t="str" cm="1">
        <f t="array" ref="W229">[1]!s_stmnote_customertop5($A229,$D229,2)</f>
        <v>客户二</v>
      </c>
      <c r="X229" t="str" cm="1">
        <f t="array" ref="X229">[1]!s_stmnote_customertop5($A229,$D229,3)</f>
        <v>客户三</v>
      </c>
      <c r="Y229" t="str" cm="1">
        <f t="array" ref="Y229">[1]!s_stmnote_customertop5($A229,$D229,4)</f>
        <v>客户四</v>
      </c>
      <c r="Z229" t="str" cm="1">
        <f t="array" ref="Z229">[1]!s_stmnote_customertop5($A229,$D229,5)</f>
        <v>客户五</v>
      </c>
      <c r="AA229" s="9">
        <f>[1]!s_stmnote_salestop5_pct(A229,D229)</f>
        <v>35.229999999999997</v>
      </c>
      <c r="AB229" s="9">
        <f>[1]!s_fa_arturn(A229,D229)</f>
        <v>12.650499999999999</v>
      </c>
      <c r="AC229" s="9">
        <f>[1]!fa_apturn(A229,D229)</f>
        <v>10.541930200480101</v>
      </c>
      <c r="AD229" s="9">
        <f>[1]!s_fa_invturn(A229,D229)</f>
        <v>9.2241</v>
      </c>
    </row>
    <row r="230" spans="1:30">
      <c r="A230">
        <v>1207</v>
      </c>
      <c r="B230" t="s">
        <v>167</v>
      </c>
      <c r="C230" t="s">
        <v>2118</v>
      </c>
      <c r="D230" s="8">
        <f t="shared" si="4"/>
        <v>45291</v>
      </c>
      <c r="E230" t="s">
        <v>7287</v>
      </c>
      <c r="F230">
        <v>1</v>
      </c>
      <c r="G230" t="s">
        <v>10402</v>
      </c>
      <c r="L230" t="str" cm="1">
        <f t="array" ref="L230">[1]!s_info_industry_gics(A230,1)</f>
        <v>材料</v>
      </c>
      <c r="M230" t="str" cm="1">
        <f t="array" ref="M230">[1]!s_info_industry_gicscode(A230,1)</f>
        <v>15</v>
      </c>
      <c r="N230" t="str">
        <f>[1]!s_info_industry_gics(A230,2)</f>
        <v>材料Ⅱ</v>
      </c>
      <c r="O230" t="str">
        <f>[1]!s_info_industry_gicscode(A230,2)</f>
        <v>1510</v>
      </c>
      <c r="P230" t="str" cm="1">
        <f t="array" ref="P230">[1]!s_stmnote_suppliertop5(A230,D230,1)</f>
        <v>供应商一</v>
      </c>
      <c r="Q230" t="str">
        <f>[1]!s_stmnote_suppliertop5(A230,D230,2)</f>
        <v>供应商二</v>
      </c>
      <c r="R230" t="str" cm="1">
        <f t="array" ref="R230">[1]!s_stmnote_suppliertop5(A230,D230,3)</f>
        <v>供应商三</v>
      </c>
      <c r="S230" t="str" cm="1">
        <f t="array" ref="S230">[1]!s_stmnote_suppliertop5(A230,D230,4)</f>
        <v>供应商四</v>
      </c>
      <c r="T230" t="str" cm="1">
        <f t="array" ref="T230">[1]!s_stmnote_suppliertop5(A230,D230,5)</f>
        <v>供应商五</v>
      </c>
      <c r="U230" s="9">
        <f>[1]!s_stmnote_purchasetop5_pct(A230,D230)</f>
        <v>18.649999999999999</v>
      </c>
      <c r="V230" t="str" cm="1">
        <f t="array" ref="V230">[1]!s_stmnote_customertop5($A230,$D230,1)</f>
        <v>客户一</v>
      </c>
      <c r="W230" t="str" cm="1">
        <f t="array" ref="W230">[1]!s_stmnote_customertop5($A230,$D230,2)</f>
        <v>客户二</v>
      </c>
      <c r="X230" t="str" cm="1">
        <f t="array" ref="X230">[1]!s_stmnote_customertop5($A230,$D230,3)</f>
        <v>客户三</v>
      </c>
      <c r="Y230" t="str" cm="1">
        <f t="array" ref="Y230">[1]!s_stmnote_customertop5($A230,$D230,4)</f>
        <v>客户四</v>
      </c>
      <c r="Z230" t="str" cm="1">
        <f t="array" ref="Z230">[1]!s_stmnote_customertop5($A230,$D230,5)</f>
        <v>客户五</v>
      </c>
      <c r="AA230" s="9">
        <f>[1]!s_stmnote_salestop5_pct(A230,D230)</f>
        <v>32.79</v>
      </c>
      <c r="AB230" s="9">
        <f>[1]!s_fa_arturn(A230,D230)</f>
        <v>5.5193000000000003</v>
      </c>
      <c r="AC230" s="9">
        <f>[1]!fa_apturn(A230,D230)</f>
        <v>10.2126807802077</v>
      </c>
      <c r="AD230" s="9">
        <f>[1]!s_fa_invturn(A230,D230)</f>
        <v>11.7281</v>
      </c>
    </row>
    <row r="231" spans="1:30">
      <c r="A231">
        <v>1207</v>
      </c>
      <c r="B231" t="s">
        <v>167</v>
      </c>
      <c r="C231" t="s">
        <v>2119</v>
      </c>
      <c r="D231" s="8">
        <f t="shared" si="4"/>
        <v>45291</v>
      </c>
      <c r="E231" t="s">
        <v>7288</v>
      </c>
      <c r="F231">
        <v>1</v>
      </c>
      <c r="G231" t="s">
        <v>10403</v>
      </c>
      <c r="L231" t="str" cm="1">
        <f t="array" ref="L231">[1]!s_info_industry_gics(A231,1)</f>
        <v>材料</v>
      </c>
      <c r="M231" t="str" cm="1">
        <f t="array" ref="M231">[1]!s_info_industry_gicscode(A231,1)</f>
        <v>15</v>
      </c>
      <c r="N231" t="str">
        <f>[1]!s_info_industry_gics(A231,2)</f>
        <v>材料Ⅱ</v>
      </c>
      <c r="O231" t="str">
        <f>[1]!s_info_industry_gicscode(A231,2)</f>
        <v>1510</v>
      </c>
      <c r="P231" t="str" cm="1">
        <f t="array" ref="P231">[1]!s_stmnote_suppliertop5(A231,D231,1)</f>
        <v>供应商一</v>
      </c>
      <c r="Q231" t="str">
        <f>[1]!s_stmnote_suppliertop5(A231,D231,2)</f>
        <v>供应商二</v>
      </c>
      <c r="R231" t="str" cm="1">
        <f t="array" ref="R231">[1]!s_stmnote_suppliertop5(A231,D231,3)</f>
        <v>供应商三</v>
      </c>
      <c r="S231" t="str" cm="1">
        <f t="array" ref="S231">[1]!s_stmnote_suppliertop5(A231,D231,4)</f>
        <v>供应商四</v>
      </c>
      <c r="T231" t="str" cm="1">
        <f t="array" ref="T231">[1]!s_stmnote_suppliertop5(A231,D231,5)</f>
        <v>供应商五</v>
      </c>
      <c r="U231" s="9">
        <f>[1]!s_stmnote_purchasetop5_pct(A231,D231)</f>
        <v>18.649999999999999</v>
      </c>
      <c r="V231" t="str" cm="1">
        <f t="array" ref="V231">[1]!s_stmnote_customertop5($A231,$D231,1)</f>
        <v>客户一</v>
      </c>
      <c r="W231" t="str" cm="1">
        <f t="array" ref="W231">[1]!s_stmnote_customertop5($A231,$D231,2)</f>
        <v>客户二</v>
      </c>
      <c r="X231" t="str" cm="1">
        <f t="array" ref="X231">[1]!s_stmnote_customertop5($A231,$D231,3)</f>
        <v>客户三</v>
      </c>
      <c r="Y231" t="str" cm="1">
        <f t="array" ref="Y231">[1]!s_stmnote_customertop5($A231,$D231,4)</f>
        <v>客户四</v>
      </c>
      <c r="Z231" t="str" cm="1">
        <f t="array" ref="Z231">[1]!s_stmnote_customertop5($A231,$D231,5)</f>
        <v>客户五</v>
      </c>
      <c r="AA231" s="9">
        <f>[1]!s_stmnote_salestop5_pct(A231,D231)</f>
        <v>32.79</v>
      </c>
      <c r="AB231" s="9">
        <f>[1]!s_fa_arturn(A231,D231)</f>
        <v>5.5193000000000003</v>
      </c>
      <c r="AC231" s="9">
        <f>[1]!fa_apturn(A231,D231)</f>
        <v>10.2126807802077</v>
      </c>
      <c r="AD231" s="9">
        <f>[1]!s_fa_invturn(A231,D231)</f>
        <v>11.7281</v>
      </c>
    </row>
    <row r="232" spans="1:30">
      <c r="A232">
        <v>1207</v>
      </c>
      <c r="B232" t="s">
        <v>167</v>
      </c>
      <c r="C232" t="s">
        <v>2118</v>
      </c>
      <c r="D232" s="8">
        <f t="shared" si="4"/>
        <v>45291</v>
      </c>
      <c r="E232" t="s">
        <v>7289</v>
      </c>
      <c r="F232">
        <v>1</v>
      </c>
      <c r="G232" t="s">
        <v>10404</v>
      </c>
      <c r="L232" t="str" cm="1">
        <f t="array" ref="L232">[1]!s_info_industry_gics(A232,1)</f>
        <v>材料</v>
      </c>
      <c r="M232" t="str" cm="1">
        <f t="array" ref="M232">[1]!s_info_industry_gicscode(A232,1)</f>
        <v>15</v>
      </c>
      <c r="N232" t="str">
        <f>[1]!s_info_industry_gics(A232,2)</f>
        <v>材料Ⅱ</v>
      </c>
      <c r="O232" t="str">
        <f>[1]!s_info_industry_gicscode(A232,2)</f>
        <v>1510</v>
      </c>
      <c r="P232" t="str" cm="1">
        <f t="array" ref="P232">[1]!s_stmnote_suppliertop5(A232,D232,1)</f>
        <v>供应商一</v>
      </c>
      <c r="Q232" t="str">
        <f>[1]!s_stmnote_suppliertop5(A232,D232,2)</f>
        <v>供应商二</v>
      </c>
      <c r="R232" t="str" cm="1">
        <f t="array" ref="R232">[1]!s_stmnote_suppliertop5(A232,D232,3)</f>
        <v>供应商三</v>
      </c>
      <c r="S232" t="str" cm="1">
        <f t="array" ref="S232">[1]!s_stmnote_suppliertop5(A232,D232,4)</f>
        <v>供应商四</v>
      </c>
      <c r="T232" t="str" cm="1">
        <f t="array" ref="T232">[1]!s_stmnote_suppliertop5(A232,D232,5)</f>
        <v>供应商五</v>
      </c>
      <c r="U232" s="9">
        <f>[1]!s_stmnote_purchasetop5_pct(A232,D232)</f>
        <v>18.649999999999999</v>
      </c>
      <c r="V232" t="str" cm="1">
        <f t="array" ref="V232">[1]!s_stmnote_customertop5($A232,$D232,1)</f>
        <v>客户一</v>
      </c>
      <c r="W232" t="str" cm="1">
        <f t="array" ref="W232">[1]!s_stmnote_customertop5($A232,$D232,2)</f>
        <v>客户二</v>
      </c>
      <c r="X232" t="str" cm="1">
        <f t="array" ref="X232">[1]!s_stmnote_customertop5($A232,$D232,3)</f>
        <v>客户三</v>
      </c>
      <c r="Y232" t="str" cm="1">
        <f t="array" ref="Y232">[1]!s_stmnote_customertop5($A232,$D232,4)</f>
        <v>客户四</v>
      </c>
      <c r="Z232" t="str" cm="1">
        <f t="array" ref="Z232">[1]!s_stmnote_customertop5($A232,$D232,5)</f>
        <v>客户五</v>
      </c>
      <c r="AA232" s="9">
        <f>[1]!s_stmnote_salestop5_pct(A232,D232)</f>
        <v>32.79</v>
      </c>
      <c r="AB232" s="9">
        <f>[1]!s_fa_arturn(A232,D232)</f>
        <v>5.5193000000000003</v>
      </c>
      <c r="AC232" s="9">
        <f>[1]!fa_apturn(A232,D232)</f>
        <v>10.2126807802077</v>
      </c>
      <c r="AD232" s="9">
        <f>[1]!s_fa_invturn(A232,D232)</f>
        <v>11.7281</v>
      </c>
    </row>
    <row r="233" spans="1:30">
      <c r="A233">
        <v>1269</v>
      </c>
      <c r="B233" t="s">
        <v>176</v>
      </c>
      <c r="C233" t="s">
        <v>2141</v>
      </c>
      <c r="D233" s="8">
        <f t="shared" si="4"/>
        <v>44926</v>
      </c>
      <c r="E233" t="s">
        <v>7296</v>
      </c>
      <c r="F233">
        <v>1</v>
      </c>
      <c r="G233" t="s">
        <v>8160</v>
      </c>
      <c r="L233" t="str" cm="1">
        <f t="array" ref="L233">[1]!s_info_industry_gics(A233,1)</f>
        <v>材料</v>
      </c>
      <c r="M233" t="str" cm="1">
        <f t="array" ref="M233">[1]!s_info_industry_gicscode(A233,1)</f>
        <v>15</v>
      </c>
      <c r="N233" t="str">
        <f>[1]!s_info_industry_gics(A233,2)</f>
        <v>材料Ⅱ</v>
      </c>
      <c r="O233" t="str">
        <f>[1]!s_info_industry_gicscode(A233,2)</f>
        <v>1510</v>
      </c>
      <c r="P233" t="str" cm="1">
        <f t="array" ref="P233">[1]!s_stmnote_suppliertop5(A233,D233,1)</f>
        <v>供应商一</v>
      </c>
      <c r="Q233" t="str">
        <f>[1]!s_stmnote_suppliertop5(A233,D233,2)</f>
        <v>供应商二</v>
      </c>
      <c r="R233" t="str" cm="1">
        <f t="array" ref="R233">[1]!s_stmnote_suppliertop5(A233,D233,3)</f>
        <v>供应商三</v>
      </c>
      <c r="S233" t="str" cm="1">
        <f t="array" ref="S233">[1]!s_stmnote_suppliertop5(A233,D233,4)</f>
        <v>供应商四</v>
      </c>
      <c r="T233" t="str" cm="1">
        <f t="array" ref="T233">[1]!s_stmnote_suppliertop5(A233,D233,5)</f>
        <v>供应商五</v>
      </c>
      <c r="U233" s="9">
        <f>[1]!s_stmnote_purchasetop5_pct(A233,D233)</f>
        <v>37.42</v>
      </c>
      <c r="V233" t="str" cm="1">
        <f t="array" ref="V233">[1]!s_stmnote_customertop5($A233,$D233,1)</f>
        <v>TCL中环</v>
      </c>
      <c r="W233" t="str" cm="1">
        <f t="array" ref="W233">[1]!s_stmnote_customertop5($A233,$D233,2)</f>
        <v>客户二</v>
      </c>
      <c r="X233" t="str" cm="1">
        <f t="array" ref="X233">[1]!s_stmnote_customertop5($A233,$D233,3)</f>
        <v>客户三</v>
      </c>
      <c r="Y233" t="str" cm="1">
        <f t="array" ref="Y233">[1]!s_stmnote_customertop5($A233,$D233,4)</f>
        <v>客户四</v>
      </c>
      <c r="Z233" t="str" cm="1">
        <f t="array" ref="Z233">[1]!s_stmnote_customertop5($A233,$D233,5)</f>
        <v>客户五</v>
      </c>
      <c r="AA233" s="9">
        <f>[1]!s_stmnote_salestop5_pct(A233,D233)</f>
        <v>95.62</v>
      </c>
      <c r="AB233" s="9">
        <f>[1]!s_fa_arturn(A233,D233)</f>
        <v>4.1271000000000004</v>
      </c>
      <c r="AC233" s="9">
        <f>[1]!fa_apturn(A233,D233)</f>
        <v>5.1446328518701696</v>
      </c>
      <c r="AD233" s="9">
        <f>[1]!s_fa_invturn(A233,D233)</f>
        <v>13.5199</v>
      </c>
    </row>
    <row r="234" spans="1:30">
      <c r="A234">
        <v>1269</v>
      </c>
      <c r="B234" t="s">
        <v>176</v>
      </c>
      <c r="C234" t="s">
        <v>2142</v>
      </c>
      <c r="D234" s="8">
        <f t="shared" si="4"/>
        <v>44926</v>
      </c>
      <c r="E234" t="s">
        <v>6951</v>
      </c>
      <c r="F234">
        <v>1</v>
      </c>
      <c r="G234" t="s">
        <v>8161</v>
      </c>
      <c r="L234" t="str" cm="1">
        <f t="array" ref="L234">[1]!s_info_industry_gics(A234,1)</f>
        <v>材料</v>
      </c>
      <c r="M234" t="str" cm="1">
        <f t="array" ref="M234">[1]!s_info_industry_gicscode(A234,1)</f>
        <v>15</v>
      </c>
      <c r="N234" t="str">
        <f>[1]!s_info_industry_gics(A234,2)</f>
        <v>材料Ⅱ</v>
      </c>
      <c r="O234" t="str">
        <f>[1]!s_info_industry_gicscode(A234,2)</f>
        <v>1510</v>
      </c>
      <c r="P234" t="str" cm="1">
        <f t="array" ref="P234">[1]!s_stmnote_suppliertop5(A234,D234,1)</f>
        <v>供应商一</v>
      </c>
      <c r="Q234" t="str">
        <f>[1]!s_stmnote_suppliertop5(A234,D234,2)</f>
        <v>供应商二</v>
      </c>
      <c r="R234" t="str" cm="1">
        <f t="array" ref="R234">[1]!s_stmnote_suppliertop5(A234,D234,3)</f>
        <v>供应商三</v>
      </c>
      <c r="S234" t="str" cm="1">
        <f t="array" ref="S234">[1]!s_stmnote_suppliertop5(A234,D234,4)</f>
        <v>供应商四</v>
      </c>
      <c r="T234" t="str" cm="1">
        <f t="array" ref="T234">[1]!s_stmnote_suppliertop5(A234,D234,5)</f>
        <v>供应商五</v>
      </c>
      <c r="U234" s="9">
        <f>[1]!s_stmnote_purchasetop5_pct(A234,D234)</f>
        <v>37.42</v>
      </c>
      <c r="V234" t="str" cm="1">
        <f t="array" ref="V234">[1]!s_stmnote_customertop5($A234,$D234,1)</f>
        <v>TCL中环</v>
      </c>
      <c r="W234" t="str" cm="1">
        <f t="array" ref="W234">[1]!s_stmnote_customertop5($A234,$D234,2)</f>
        <v>客户二</v>
      </c>
      <c r="X234" t="str" cm="1">
        <f t="array" ref="X234">[1]!s_stmnote_customertop5($A234,$D234,3)</f>
        <v>客户三</v>
      </c>
      <c r="Y234" t="str" cm="1">
        <f t="array" ref="Y234">[1]!s_stmnote_customertop5($A234,$D234,4)</f>
        <v>客户四</v>
      </c>
      <c r="Z234" t="str" cm="1">
        <f t="array" ref="Z234">[1]!s_stmnote_customertop5($A234,$D234,5)</f>
        <v>客户五</v>
      </c>
      <c r="AA234" s="9">
        <f>[1]!s_stmnote_salestop5_pct(A234,D234)</f>
        <v>95.62</v>
      </c>
      <c r="AB234" s="9">
        <f>[1]!s_fa_arturn(A234,D234)</f>
        <v>4.1271000000000004</v>
      </c>
      <c r="AC234" s="9">
        <f>[1]!fa_apturn(A234,D234)</f>
        <v>5.1446328518701696</v>
      </c>
      <c r="AD234" s="9">
        <f>[1]!s_fa_invturn(A234,D234)</f>
        <v>13.5199</v>
      </c>
    </row>
    <row r="235" spans="1:30">
      <c r="A235">
        <v>1269</v>
      </c>
      <c r="B235" t="s">
        <v>176</v>
      </c>
      <c r="C235" t="s">
        <v>2143</v>
      </c>
      <c r="D235" s="8">
        <f t="shared" si="4"/>
        <v>45291</v>
      </c>
      <c r="E235" t="s">
        <v>7202</v>
      </c>
      <c r="F235">
        <v>1</v>
      </c>
      <c r="G235" t="s">
        <v>7970</v>
      </c>
      <c r="L235" t="str" cm="1">
        <f t="array" ref="L235">[1]!s_info_industry_gics(A235,1)</f>
        <v>材料</v>
      </c>
      <c r="M235" t="str" cm="1">
        <f t="array" ref="M235">[1]!s_info_industry_gicscode(A235,1)</f>
        <v>15</v>
      </c>
      <c r="N235" t="str">
        <f>[1]!s_info_industry_gics(A235,2)</f>
        <v>材料Ⅱ</v>
      </c>
      <c r="O235" t="str">
        <f>[1]!s_info_industry_gicscode(A235,2)</f>
        <v>1510</v>
      </c>
      <c r="P235" t="str" cm="1">
        <f t="array" ref="P235">[1]!s_stmnote_suppliertop5(A235,D235,1)</f>
        <v>供应商一</v>
      </c>
      <c r="Q235" t="str">
        <f>[1]!s_stmnote_suppliertop5(A235,D235,2)</f>
        <v>供应商二</v>
      </c>
      <c r="R235" t="str" cm="1">
        <f t="array" ref="R235">[1]!s_stmnote_suppliertop5(A235,D235,3)</f>
        <v>供应商三</v>
      </c>
      <c r="S235" t="str" cm="1">
        <f t="array" ref="S235">[1]!s_stmnote_suppliertop5(A235,D235,4)</f>
        <v>供应商四</v>
      </c>
      <c r="T235" t="str" cm="1">
        <f t="array" ref="T235">[1]!s_stmnote_suppliertop5(A235,D235,5)</f>
        <v>供应商五</v>
      </c>
      <c r="U235" s="9">
        <f>[1]!s_stmnote_purchasetop5_pct(A235,D235)</f>
        <v>41.61</v>
      </c>
      <c r="V235" t="str" cm="1">
        <f t="array" ref="V235">[1]!s_stmnote_customertop5($A235,$D235,1)</f>
        <v>客户一</v>
      </c>
      <c r="W235" t="str" cm="1">
        <f t="array" ref="W235">[1]!s_stmnote_customertop5($A235,$D235,2)</f>
        <v>客户二</v>
      </c>
      <c r="X235" t="str" cm="1">
        <f t="array" ref="X235">[1]!s_stmnote_customertop5($A235,$D235,3)</f>
        <v>客户三</v>
      </c>
      <c r="Y235" t="str" cm="1">
        <f t="array" ref="Y235">[1]!s_stmnote_customertop5($A235,$D235,4)</f>
        <v>客户四</v>
      </c>
      <c r="Z235" t="str" cm="1">
        <f t="array" ref="Z235">[1]!s_stmnote_customertop5($A235,$D235,5)</f>
        <v>客户五</v>
      </c>
      <c r="AA235" s="9">
        <f>[1]!s_stmnote_salestop5_pct(A235,D235)</f>
        <v>98.16</v>
      </c>
      <c r="AB235" s="9">
        <f>[1]!s_fa_arturn(A235,D235)</f>
        <v>4.9311999999999996</v>
      </c>
      <c r="AC235" s="9">
        <f>[1]!fa_apturn(A235,D235)</f>
        <v>6.6734784274247998</v>
      </c>
      <c r="AD235" s="9">
        <f>[1]!s_fa_invturn(A235,D235)</f>
        <v>7.3182</v>
      </c>
    </row>
    <row r="236" spans="1:30">
      <c r="A236">
        <v>1269</v>
      </c>
      <c r="B236" t="s">
        <v>176</v>
      </c>
      <c r="C236" t="s">
        <v>2144</v>
      </c>
      <c r="D236" s="8">
        <f t="shared" si="4"/>
        <v>45291</v>
      </c>
      <c r="E236" t="s">
        <v>7297</v>
      </c>
      <c r="F236">
        <v>1</v>
      </c>
      <c r="G236" t="s">
        <v>7970</v>
      </c>
      <c r="L236" t="str" cm="1">
        <f t="array" ref="L236">[1]!s_info_industry_gics(A236,1)</f>
        <v>材料</v>
      </c>
      <c r="M236" t="str" cm="1">
        <f t="array" ref="M236">[1]!s_info_industry_gicscode(A236,1)</f>
        <v>15</v>
      </c>
      <c r="N236" t="str">
        <f>[1]!s_info_industry_gics(A236,2)</f>
        <v>材料Ⅱ</v>
      </c>
      <c r="O236" t="str">
        <f>[1]!s_info_industry_gicscode(A236,2)</f>
        <v>1510</v>
      </c>
      <c r="P236" t="str" cm="1">
        <f t="array" ref="P236">[1]!s_stmnote_suppliertop5(A236,D236,1)</f>
        <v>供应商一</v>
      </c>
      <c r="Q236" t="str">
        <f>[1]!s_stmnote_suppliertop5(A236,D236,2)</f>
        <v>供应商二</v>
      </c>
      <c r="R236" t="str" cm="1">
        <f t="array" ref="R236">[1]!s_stmnote_suppliertop5(A236,D236,3)</f>
        <v>供应商三</v>
      </c>
      <c r="S236" t="str" cm="1">
        <f t="array" ref="S236">[1]!s_stmnote_suppliertop5(A236,D236,4)</f>
        <v>供应商四</v>
      </c>
      <c r="T236" t="str" cm="1">
        <f t="array" ref="T236">[1]!s_stmnote_suppliertop5(A236,D236,5)</f>
        <v>供应商五</v>
      </c>
      <c r="U236" s="9">
        <f>[1]!s_stmnote_purchasetop5_pct(A236,D236)</f>
        <v>41.61</v>
      </c>
      <c r="V236" t="str" cm="1">
        <f t="array" ref="V236">[1]!s_stmnote_customertop5($A236,$D236,1)</f>
        <v>客户一</v>
      </c>
      <c r="W236" t="str" cm="1">
        <f t="array" ref="W236">[1]!s_stmnote_customertop5($A236,$D236,2)</f>
        <v>客户二</v>
      </c>
      <c r="X236" t="str" cm="1">
        <f t="array" ref="X236">[1]!s_stmnote_customertop5($A236,$D236,3)</f>
        <v>客户三</v>
      </c>
      <c r="Y236" t="str" cm="1">
        <f t="array" ref="Y236">[1]!s_stmnote_customertop5($A236,$D236,4)</f>
        <v>客户四</v>
      </c>
      <c r="Z236" t="str" cm="1">
        <f t="array" ref="Z236">[1]!s_stmnote_customertop5($A236,$D236,5)</f>
        <v>客户五</v>
      </c>
      <c r="AA236" s="9">
        <f>[1]!s_stmnote_salestop5_pct(A236,D236)</f>
        <v>98.16</v>
      </c>
      <c r="AB236" s="9">
        <f>[1]!s_fa_arturn(A236,D236)</f>
        <v>4.9311999999999996</v>
      </c>
      <c r="AC236" s="9">
        <f>[1]!fa_apturn(A236,D236)</f>
        <v>6.6734784274247998</v>
      </c>
      <c r="AD236" s="9">
        <f>[1]!s_fa_invturn(A236,D236)</f>
        <v>7.3182</v>
      </c>
    </row>
    <row r="237" spans="1:30">
      <c r="A237">
        <v>1269</v>
      </c>
      <c r="B237" t="s">
        <v>176</v>
      </c>
      <c r="C237" t="s">
        <v>2145</v>
      </c>
      <c r="D237" s="8">
        <f t="shared" si="4"/>
        <v>45291</v>
      </c>
      <c r="E237" t="s">
        <v>7298</v>
      </c>
      <c r="F237">
        <v>1</v>
      </c>
      <c r="G237" t="s">
        <v>7970</v>
      </c>
      <c r="L237" t="str" cm="1">
        <f t="array" ref="L237">[1]!s_info_industry_gics(A237,1)</f>
        <v>材料</v>
      </c>
      <c r="M237" t="str" cm="1">
        <f t="array" ref="M237">[1]!s_info_industry_gicscode(A237,1)</f>
        <v>15</v>
      </c>
      <c r="N237" t="str">
        <f>[1]!s_info_industry_gics(A237,2)</f>
        <v>材料Ⅱ</v>
      </c>
      <c r="O237" t="str">
        <f>[1]!s_info_industry_gicscode(A237,2)</f>
        <v>1510</v>
      </c>
      <c r="P237" t="str" cm="1">
        <f t="array" ref="P237">[1]!s_stmnote_suppliertop5(A237,D237,1)</f>
        <v>供应商一</v>
      </c>
      <c r="Q237" t="str">
        <f>[1]!s_stmnote_suppliertop5(A237,D237,2)</f>
        <v>供应商二</v>
      </c>
      <c r="R237" t="str" cm="1">
        <f t="array" ref="R237">[1]!s_stmnote_suppliertop5(A237,D237,3)</f>
        <v>供应商三</v>
      </c>
      <c r="S237" t="str" cm="1">
        <f t="array" ref="S237">[1]!s_stmnote_suppliertop5(A237,D237,4)</f>
        <v>供应商四</v>
      </c>
      <c r="T237" t="str" cm="1">
        <f t="array" ref="T237">[1]!s_stmnote_suppliertop5(A237,D237,5)</f>
        <v>供应商五</v>
      </c>
      <c r="U237" s="9">
        <f>[1]!s_stmnote_purchasetop5_pct(A237,D237)</f>
        <v>41.61</v>
      </c>
      <c r="V237" t="str" cm="1">
        <f t="array" ref="V237">[1]!s_stmnote_customertop5($A237,$D237,1)</f>
        <v>客户一</v>
      </c>
      <c r="W237" t="str" cm="1">
        <f t="array" ref="W237">[1]!s_stmnote_customertop5($A237,$D237,2)</f>
        <v>客户二</v>
      </c>
      <c r="X237" t="str" cm="1">
        <f t="array" ref="X237">[1]!s_stmnote_customertop5($A237,$D237,3)</f>
        <v>客户三</v>
      </c>
      <c r="Y237" t="str" cm="1">
        <f t="array" ref="Y237">[1]!s_stmnote_customertop5($A237,$D237,4)</f>
        <v>客户四</v>
      </c>
      <c r="Z237" t="str" cm="1">
        <f t="array" ref="Z237">[1]!s_stmnote_customertop5($A237,$D237,5)</f>
        <v>客户五</v>
      </c>
      <c r="AA237" s="9">
        <f>[1]!s_stmnote_salestop5_pct(A237,D237)</f>
        <v>98.16</v>
      </c>
      <c r="AB237" s="9">
        <f>[1]!s_fa_arturn(A237,D237)</f>
        <v>4.9311999999999996</v>
      </c>
      <c r="AC237" s="9">
        <f>[1]!fa_apturn(A237,D237)</f>
        <v>6.6734784274247998</v>
      </c>
      <c r="AD237" s="9">
        <f>[1]!s_fa_invturn(A237,D237)</f>
        <v>7.3182</v>
      </c>
    </row>
    <row r="238" spans="1:30">
      <c r="A238">
        <v>1301</v>
      </c>
      <c r="B238" t="s">
        <v>181</v>
      </c>
      <c r="C238" t="s">
        <v>2155</v>
      </c>
      <c r="D238" s="8">
        <f t="shared" si="4"/>
        <v>44926</v>
      </c>
      <c r="E238" t="s">
        <v>7192</v>
      </c>
      <c r="F238">
        <v>2</v>
      </c>
      <c r="G238" t="s">
        <v>10422</v>
      </c>
      <c r="H238" t="s">
        <v>12006</v>
      </c>
      <c r="L238" t="str" cm="1">
        <f t="array" ref="L238">[1]!s_info_industry_gics(A238,1)</f>
        <v>材料</v>
      </c>
      <c r="M238" t="str" cm="1">
        <f t="array" ref="M238">[1]!s_info_industry_gicscode(A238,1)</f>
        <v>15</v>
      </c>
      <c r="N238" t="str">
        <f>[1]!s_info_industry_gics(A238,2)</f>
        <v>材料Ⅱ</v>
      </c>
      <c r="O238" t="str">
        <f>[1]!s_info_industry_gicscode(A238,2)</f>
        <v>1510</v>
      </c>
      <c r="P238" t="str" cm="1">
        <f t="array" ref="P238">[1]!s_stmnote_suppliertop5(A238,D238,1)</f>
        <v>单位一</v>
      </c>
      <c r="Q238" t="str">
        <f>[1]!s_stmnote_suppliertop5(A238,D238,2)</f>
        <v>单位二</v>
      </c>
      <c r="R238" t="str" cm="1">
        <f t="array" ref="R238">[1]!s_stmnote_suppliertop5(A238,D238,3)</f>
        <v>单位三</v>
      </c>
      <c r="S238" t="str" cm="1">
        <f t="array" ref="S238">[1]!s_stmnote_suppliertop5(A238,D238,4)</f>
        <v>单位四</v>
      </c>
      <c r="T238" t="str" cm="1">
        <f t="array" ref="T238">[1]!s_stmnote_suppliertop5(A238,D238,5)</f>
        <v>单位五</v>
      </c>
      <c r="U238" s="9">
        <f>[1]!s_stmnote_purchasetop5_pct(A238,D238)</f>
        <v>22.52</v>
      </c>
      <c r="V238" t="str" cm="1">
        <f t="array" ref="V238">[1]!s_stmnote_customertop5($A238,$D238,1)</f>
        <v>宁德时代</v>
      </c>
      <c r="W238" t="str" cm="1">
        <f t="array" ref="W238">[1]!s_stmnote_customertop5($A238,$D238,2)</f>
        <v>客户二</v>
      </c>
      <c r="X238" t="str" cm="1">
        <f t="array" ref="X238">[1]!s_stmnote_customertop5($A238,$D238,3)</f>
        <v>客户三</v>
      </c>
      <c r="Y238" t="str" cm="1">
        <f t="array" ref="Y238">[1]!s_stmnote_customertop5($A238,$D238,4)</f>
        <v>远景动力</v>
      </c>
      <c r="Z238" t="str" cm="1">
        <f t="array" ref="Z238">[1]!s_stmnote_customertop5($A238,$D238,5)</f>
        <v>欣旺达</v>
      </c>
      <c r="AA238" s="9">
        <f>[1]!s_stmnote_salestop5_pct(A238,D238)</f>
        <v>79.099999999999994</v>
      </c>
      <c r="AB238" s="9">
        <f>[1]!s_fa_arturn(A238,D238)</f>
        <v>4.8526999999999996</v>
      </c>
      <c r="AC238" s="9">
        <f>[1]!fa_apturn(A238,D238)</f>
        <v>12.6699770994879</v>
      </c>
      <c r="AD238" s="9">
        <f>[1]!s_fa_invturn(A238,D238)</f>
        <v>2.9314</v>
      </c>
    </row>
    <row r="239" spans="1:30">
      <c r="A239">
        <v>1301</v>
      </c>
      <c r="B239" t="s">
        <v>181</v>
      </c>
      <c r="C239" t="s">
        <v>2156</v>
      </c>
      <c r="D239" s="8">
        <f t="shared" si="4"/>
        <v>44926</v>
      </c>
      <c r="E239" t="s">
        <v>7304</v>
      </c>
      <c r="F239">
        <v>1</v>
      </c>
      <c r="G239" t="s">
        <v>8164</v>
      </c>
      <c r="L239" t="str" cm="1">
        <f t="array" ref="L239">[1]!s_info_industry_gics(A239,1)</f>
        <v>材料</v>
      </c>
      <c r="M239" t="str" cm="1">
        <f t="array" ref="M239">[1]!s_info_industry_gicscode(A239,1)</f>
        <v>15</v>
      </c>
      <c r="N239" t="str">
        <f>[1]!s_info_industry_gics(A239,2)</f>
        <v>材料Ⅱ</v>
      </c>
      <c r="O239" t="str">
        <f>[1]!s_info_industry_gicscode(A239,2)</f>
        <v>1510</v>
      </c>
      <c r="P239" t="str" cm="1">
        <f t="array" ref="P239">[1]!s_stmnote_suppliertop5(A239,D239,1)</f>
        <v>单位一</v>
      </c>
      <c r="Q239" t="str">
        <f>[1]!s_stmnote_suppliertop5(A239,D239,2)</f>
        <v>单位二</v>
      </c>
      <c r="R239" t="str" cm="1">
        <f t="array" ref="R239">[1]!s_stmnote_suppliertop5(A239,D239,3)</f>
        <v>单位三</v>
      </c>
      <c r="S239" t="str" cm="1">
        <f t="array" ref="S239">[1]!s_stmnote_suppliertop5(A239,D239,4)</f>
        <v>单位四</v>
      </c>
      <c r="T239" t="str" cm="1">
        <f t="array" ref="T239">[1]!s_stmnote_suppliertop5(A239,D239,5)</f>
        <v>单位五</v>
      </c>
      <c r="U239" s="9">
        <f>[1]!s_stmnote_purchasetop5_pct(A239,D239)</f>
        <v>22.52</v>
      </c>
      <c r="V239" t="str" cm="1">
        <f t="array" ref="V239">[1]!s_stmnote_customertop5($A239,$D239,1)</f>
        <v>宁德时代</v>
      </c>
      <c r="W239" t="str" cm="1">
        <f t="array" ref="W239">[1]!s_stmnote_customertop5($A239,$D239,2)</f>
        <v>客户二</v>
      </c>
      <c r="X239" t="str" cm="1">
        <f t="array" ref="X239">[1]!s_stmnote_customertop5($A239,$D239,3)</f>
        <v>客户三</v>
      </c>
      <c r="Y239" t="str" cm="1">
        <f t="array" ref="Y239">[1]!s_stmnote_customertop5($A239,$D239,4)</f>
        <v>远景动力</v>
      </c>
      <c r="Z239" t="str" cm="1">
        <f t="array" ref="Z239">[1]!s_stmnote_customertop5($A239,$D239,5)</f>
        <v>欣旺达</v>
      </c>
      <c r="AA239" s="9">
        <f>[1]!s_stmnote_salestop5_pct(A239,D239)</f>
        <v>79.099999999999994</v>
      </c>
      <c r="AB239" s="9">
        <f>[1]!s_fa_arturn(A239,D239)</f>
        <v>4.8526999999999996</v>
      </c>
      <c r="AC239" s="9">
        <f>[1]!fa_apturn(A239,D239)</f>
        <v>12.6699770994879</v>
      </c>
      <c r="AD239" s="9">
        <f>[1]!s_fa_invturn(A239,D239)</f>
        <v>2.9314</v>
      </c>
    </row>
    <row r="240" spans="1:30">
      <c r="A240">
        <v>2002</v>
      </c>
      <c r="B240" t="s">
        <v>193</v>
      </c>
      <c r="C240" t="s">
        <v>2184</v>
      </c>
      <c r="D240" s="8">
        <f t="shared" si="4"/>
        <v>44561</v>
      </c>
      <c r="E240" t="s">
        <v>7315</v>
      </c>
      <c r="F240">
        <v>1</v>
      </c>
      <c r="G240" t="s">
        <v>8176</v>
      </c>
      <c r="L240" t="str" cm="1">
        <f t="array" ref="L240">[1]!s_info_industry_gics(A240,1)</f>
        <v>材料</v>
      </c>
      <c r="M240" t="str" cm="1">
        <f t="array" ref="M240">[1]!s_info_industry_gicscode(A240,1)</f>
        <v>15</v>
      </c>
      <c r="N240" t="str">
        <f>[1]!s_info_industry_gics(A240,2)</f>
        <v>材料Ⅱ</v>
      </c>
      <c r="O240" t="str">
        <f>[1]!s_info_industry_gicscode(A240,2)</f>
        <v>1510</v>
      </c>
      <c r="P240" t="str" cm="1">
        <f t="array" ref="P240">[1]!s_stmnote_suppliertop5(A240,D240,1)</f>
        <v>供应商一</v>
      </c>
      <c r="Q240" t="str">
        <f>[1]!s_stmnote_suppliertop5(A240,D240,2)</f>
        <v>供应商二</v>
      </c>
      <c r="R240" t="str" cm="1">
        <f t="array" ref="R240">[1]!s_stmnote_suppliertop5(A240,D240,3)</f>
        <v>供应商三</v>
      </c>
      <c r="S240" t="str" cm="1">
        <f t="array" ref="S240">[1]!s_stmnote_suppliertop5(A240,D240,4)</f>
        <v>供应商四</v>
      </c>
      <c r="T240" t="str" cm="1">
        <f t="array" ref="T240">[1]!s_stmnote_suppliertop5(A240,D240,5)</f>
        <v>供应商五</v>
      </c>
      <c r="U240" s="9">
        <f>[1]!s_stmnote_purchasetop5_pct(A240,D240)</f>
        <v>36.78</v>
      </c>
      <c r="V240" t="str" cm="1">
        <f t="array" ref="V240">[1]!s_stmnote_customertop5($A240,$D240,1)</f>
        <v>客户一</v>
      </c>
      <c r="W240" t="str" cm="1">
        <f t="array" ref="W240">[1]!s_stmnote_customertop5($A240,$D240,2)</f>
        <v>客户二</v>
      </c>
      <c r="X240" t="str" cm="1">
        <f t="array" ref="X240">[1]!s_stmnote_customertop5($A240,$D240,3)</f>
        <v>客户三</v>
      </c>
      <c r="Y240" t="str" cm="1">
        <f t="array" ref="Y240">[1]!s_stmnote_customertop5($A240,$D240,4)</f>
        <v>客户四</v>
      </c>
      <c r="Z240" t="str" cm="1">
        <f t="array" ref="Z240">[1]!s_stmnote_customertop5($A240,$D240,5)</f>
        <v>客户五</v>
      </c>
      <c r="AA240" s="9">
        <f>[1]!s_stmnote_salestop5_pct(A240,D240)</f>
        <v>25.22</v>
      </c>
      <c r="AB240" s="9">
        <f>[1]!s_fa_arturn(A240,D240)</f>
        <v>2.9405000000000001</v>
      </c>
      <c r="AC240" s="9">
        <f>[1]!fa_apturn(A240,D240)</f>
        <v>2.9740746825049298</v>
      </c>
      <c r="AD240" s="9">
        <f>[1]!s_fa_invturn(A240,D240)</f>
        <v>5.9718</v>
      </c>
    </row>
    <row r="241" spans="1:30">
      <c r="A241">
        <v>2064</v>
      </c>
      <c r="B241" t="s">
        <v>215</v>
      </c>
      <c r="C241" t="s">
        <v>2263</v>
      </c>
      <c r="D241" s="8">
        <f t="shared" si="4"/>
        <v>44561</v>
      </c>
      <c r="E241" t="s">
        <v>7176</v>
      </c>
      <c r="F241">
        <v>1</v>
      </c>
      <c r="G241" t="s">
        <v>7881</v>
      </c>
      <c r="L241" t="str" cm="1">
        <f t="array" ref="L241">[1]!s_info_industry_gics(A241,1)</f>
        <v>材料</v>
      </c>
      <c r="M241" t="str" cm="1">
        <f t="array" ref="M241">[1]!s_info_industry_gicscode(A241,1)</f>
        <v>15</v>
      </c>
      <c r="N241" t="str">
        <f>[1]!s_info_industry_gics(A241,2)</f>
        <v>材料Ⅱ</v>
      </c>
      <c r="O241" t="str">
        <f>[1]!s_info_industry_gicscode(A241,2)</f>
        <v>1510</v>
      </c>
      <c r="P241" t="str" cm="1">
        <f t="array" ref="P241">[1]!s_stmnote_suppliertop5(A241,D241,1)</f>
        <v>第一名</v>
      </c>
      <c r="Q241" t="str">
        <f>[1]!s_stmnote_suppliertop5(A241,D241,2)</f>
        <v>第二名</v>
      </c>
      <c r="R241" t="str" cm="1">
        <f t="array" ref="R241">[1]!s_stmnote_suppliertop5(A241,D241,3)</f>
        <v>第三名</v>
      </c>
      <c r="S241" t="str" cm="1">
        <f t="array" ref="S241">[1]!s_stmnote_suppliertop5(A241,D241,4)</f>
        <v>第四名</v>
      </c>
      <c r="T241" t="str" cm="1">
        <f t="array" ref="T241">[1]!s_stmnote_suppliertop5(A241,D241,5)</f>
        <v>第五名</v>
      </c>
      <c r="U241" s="9">
        <f>[1]!s_stmnote_purchasetop5_pct(A241,D241)</f>
        <v>47.62</v>
      </c>
      <c r="V241" t="str" cm="1">
        <f t="array" ref="V241">[1]!s_stmnote_customertop5($A241,$D241,1)</f>
        <v>第一名</v>
      </c>
      <c r="W241" t="str" cm="1">
        <f t="array" ref="W241">[1]!s_stmnote_customertop5($A241,$D241,2)</f>
        <v>第二名</v>
      </c>
      <c r="X241" t="str" cm="1">
        <f t="array" ref="X241">[1]!s_stmnote_customertop5($A241,$D241,3)</f>
        <v>第三名</v>
      </c>
      <c r="Y241" t="str" cm="1">
        <f t="array" ref="Y241">[1]!s_stmnote_customertop5($A241,$D241,4)</f>
        <v>第四名</v>
      </c>
      <c r="Z241" t="str" cm="1">
        <f t="array" ref="Z241">[1]!s_stmnote_customertop5($A241,$D241,5)</f>
        <v>第五名</v>
      </c>
      <c r="AA241" s="9">
        <f>[1]!s_stmnote_salestop5_pct(A241,D241)</f>
        <v>17.510000000000002</v>
      </c>
      <c r="AB241" s="9">
        <f>[1]!s_fa_arturn(A241,D241)</f>
        <v>15.699400000000001</v>
      </c>
      <c r="AC241" s="9">
        <f>[1]!fa_apturn(A241,D241)</f>
        <v>9.2600668481264705</v>
      </c>
      <c r="AD241" s="9">
        <f>[1]!s_fa_invturn(A241,D241)</f>
        <v>5.8390000000000004</v>
      </c>
    </row>
    <row r="242" spans="1:30">
      <c r="A242">
        <v>2064</v>
      </c>
      <c r="B242" t="s">
        <v>215</v>
      </c>
      <c r="C242" t="s">
        <v>2264</v>
      </c>
      <c r="D242" s="8">
        <f t="shared" si="4"/>
        <v>44561</v>
      </c>
      <c r="E242" t="s">
        <v>7349</v>
      </c>
      <c r="F242">
        <v>1</v>
      </c>
      <c r="G242" t="s">
        <v>7881</v>
      </c>
      <c r="L242" t="str" cm="1">
        <f t="array" ref="L242">[1]!s_info_industry_gics(A242,1)</f>
        <v>材料</v>
      </c>
      <c r="M242" t="str" cm="1">
        <f t="array" ref="M242">[1]!s_info_industry_gicscode(A242,1)</f>
        <v>15</v>
      </c>
      <c r="N242" t="str">
        <f>[1]!s_info_industry_gics(A242,2)</f>
        <v>材料Ⅱ</v>
      </c>
      <c r="O242" t="str">
        <f>[1]!s_info_industry_gicscode(A242,2)</f>
        <v>1510</v>
      </c>
      <c r="P242" t="str" cm="1">
        <f t="array" ref="P242">[1]!s_stmnote_suppliertop5(A242,D242,1)</f>
        <v>第一名</v>
      </c>
      <c r="Q242" t="str">
        <f>[1]!s_stmnote_suppliertop5(A242,D242,2)</f>
        <v>第二名</v>
      </c>
      <c r="R242" t="str" cm="1">
        <f t="array" ref="R242">[1]!s_stmnote_suppliertop5(A242,D242,3)</f>
        <v>第三名</v>
      </c>
      <c r="S242" t="str" cm="1">
        <f t="array" ref="S242">[1]!s_stmnote_suppliertop5(A242,D242,4)</f>
        <v>第四名</v>
      </c>
      <c r="T242" t="str" cm="1">
        <f t="array" ref="T242">[1]!s_stmnote_suppliertop5(A242,D242,5)</f>
        <v>第五名</v>
      </c>
      <c r="U242" s="9">
        <f>[1]!s_stmnote_purchasetop5_pct(A242,D242)</f>
        <v>47.62</v>
      </c>
      <c r="V242" t="str" cm="1">
        <f t="array" ref="V242">[1]!s_stmnote_customertop5($A242,$D242,1)</f>
        <v>第一名</v>
      </c>
      <c r="W242" t="str" cm="1">
        <f t="array" ref="W242">[1]!s_stmnote_customertop5($A242,$D242,2)</f>
        <v>第二名</v>
      </c>
      <c r="X242" t="str" cm="1">
        <f t="array" ref="X242">[1]!s_stmnote_customertop5($A242,$D242,3)</f>
        <v>第三名</v>
      </c>
      <c r="Y242" t="str" cm="1">
        <f t="array" ref="Y242">[1]!s_stmnote_customertop5($A242,$D242,4)</f>
        <v>第四名</v>
      </c>
      <c r="Z242" t="str" cm="1">
        <f t="array" ref="Z242">[1]!s_stmnote_customertop5($A242,$D242,5)</f>
        <v>第五名</v>
      </c>
      <c r="AA242" s="9">
        <f>[1]!s_stmnote_salestop5_pct(A242,D242)</f>
        <v>17.510000000000002</v>
      </c>
      <c r="AB242" s="9">
        <f>[1]!s_fa_arturn(A242,D242)</f>
        <v>15.699400000000001</v>
      </c>
      <c r="AC242" s="9">
        <f>[1]!fa_apturn(A242,D242)</f>
        <v>9.2600668481264705</v>
      </c>
      <c r="AD242" s="9">
        <f>[1]!s_fa_invturn(A242,D242)</f>
        <v>5.8390000000000004</v>
      </c>
    </row>
    <row r="243" spans="1:30">
      <c r="A243">
        <v>2092</v>
      </c>
      <c r="B243" t="s">
        <v>220</v>
      </c>
      <c r="C243" t="s">
        <v>2272</v>
      </c>
      <c r="D243" s="8">
        <f t="shared" si="4"/>
        <v>44561</v>
      </c>
      <c r="E243" t="s">
        <v>7353</v>
      </c>
      <c r="F243">
        <v>1</v>
      </c>
      <c r="G243" t="s">
        <v>10459</v>
      </c>
      <c r="L243" t="str" cm="1">
        <f t="array" ref="L243">[1]!s_info_industry_gics(A243,1)</f>
        <v>材料</v>
      </c>
      <c r="M243" t="str" cm="1">
        <f t="array" ref="M243">[1]!s_info_industry_gicscode(A243,1)</f>
        <v>15</v>
      </c>
      <c r="N243" t="str">
        <f>[1]!s_info_industry_gics(A243,2)</f>
        <v>材料Ⅱ</v>
      </c>
      <c r="O243" t="str">
        <f>[1]!s_info_industry_gicscode(A243,2)</f>
        <v>1510</v>
      </c>
      <c r="P243" t="str" cm="1">
        <f t="array" ref="P243">[1]!s_stmnote_suppliertop5(A243,D243,1)</f>
        <v>单位一</v>
      </c>
      <c r="Q243" t="str">
        <f>[1]!s_stmnote_suppliertop5(A243,D243,2)</f>
        <v>单位二</v>
      </c>
      <c r="R243" t="str" cm="1">
        <f t="array" ref="R243">[1]!s_stmnote_suppliertop5(A243,D243,3)</f>
        <v>单位三</v>
      </c>
      <c r="S243" t="str" cm="1">
        <f t="array" ref="S243">[1]!s_stmnote_suppliertop5(A243,D243,4)</f>
        <v>单位四</v>
      </c>
      <c r="T243" t="str" cm="1">
        <f t="array" ref="T243">[1]!s_stmnote_suppliertop5(A243,D243,5)</f>
        <v>单位五</v>
      </c>
      <c r="U243" s="9">
        <f>[1]!s_stmnote_purchasetop5_pct(A243,D243)</f>
        <v>10.66</v>
      </c>
      <c r="V243" t="str" cm="1">
        <f t="array" ref="V243">[1]!s_stmnote_customertop5($A243,$D243,1)</f>
        <v>客户一</v>
      </c>
      <c r="W243" t="str" cm="1">
        <f t="array" ref="W243">[1]!s_stmnote_customertop5($A243,$D243,2)</f>
        <v>客户二</v>
      </c>
      <c r="X243" t="str" cm="1">
        <f t="array" ref="X243">[1]!s_stmnote_customertop5($A243,$D243,3)</f>
        <v>客户三</v>
      </c>
      <c r="Y243" t="str" cm="1">
        <f t="array" ref="Y243">[1]!s_stmnote_customertop5($A243,$D243,4)</f>
        <v>客户四</v>
      </c>
      <c r="Z243" t="str" cm="1">
        <f t="array" ref="Z243">[1]!s_stmnote_customertop5($A243,$D243,5)</f>
        <v>客户五</v>
      </c>
      <c r="AA243" s="9">
        <f>[1]!s_stmnote_salestop5_pct(A243,D243)</f>
        <v>13.75</v>
      </c>
      <c r="AB243" s="9">
        <f>[1]!s_fa_arturn(A243,D243)</f>
        <v>19.277999999999999</v>
      </c>
      <c r="AC243" s="9">
        <f>[1]!fa_apturn(A243,D243)</f>
        <v>8.8312045813117308</v>
      </c>
      <c r="AD243" s="9">
        <f>[1]!s_fa_invturn(A243,D243)</f>
        <v>23.1143</v>
      </c>
    </row>
    <row r="244" spans="1:30">
      <c r="A244">
        <v>2092</v>
      </c>
      <c r="B244" t="s">
        <v>220</v>
      </c>
      <c r="C244" t="s">
        <v>2273</v>
      </c>
      <c r="D244" s="8">
        <f t="shared" si="4"/>
        <v>44561</v>
      </c>
      <c r="E244" t="s">
        <v>7354</v>
      </c>
      <c r="F244">
        <v>1</v>
      </c>
      <c r="G244" t="s">
        <v>8221</v>
      </c>
      <c r="L244" t="str" cm="1">
        <f t="array" ref="L244">[1]!s_info_industry_gics(A244,1)</f>
        <v>材料</v>
      </c>
      <c r="M244" t="str" cm="1">
        <f t="array" ref="M244">[1]!s_info_industry_gicscode(A244,1)</f>
        <v>15</v>
      </c>
      <c r="N244" t="str">
        <f>[1]!s_info_industry_gics(A244,2)</f>
        <v>材料Ⅱ</v>
      </c>
      <c r="O244" t="str">
        <f>[1]!s_info_industry_gicscode(A244,2)</f>
        <v>1510</v>
      </c>
      <c r="P244" t="str" cm="1">
        <f t="array" ref="P244">[1]!s_stmnote_suppliertop5(A244,D244,1)</f>
        <v>单位一</v>
      </c>
      <c r="Q244" t="str">
        <f>[1]!s_stmnote_suppliertop5(A244,D244,2)</f>
        <v>单位二</v>
      </c>
      <c r="R244" t="str" cm="1">
        <f t="array" ref="R244">[1]!s_stmnote_suppliertop5(A244,D244,3)</f>
        <v>单位三</v>
      </c>
      <c r="S244" t="str" cm="1">
        <f t="array" ref="S244">[1]!s_stmnote_suppliertop5(A244,D244,4)</f>
        <v>单位四</v>
      </c>
      <c r="T244" t="str" cm="1">
        <f t="array" ref="T244">[1]!s_stmnote_suppliertop5(A244,D244,5)</f>
        <v>单位五</v>
      </c>
      <c r="U244" s="9">
        <f>[1]!s_stmnote_purchasetop5_pct(A244,D244)</f>
        <v>10.66</v>
      </c>
      <c r="V244" t="str" cm="1">
        <f t="array" ref="V244">[1]!s_stmnote_customertop5($A244,$D244,1)</f>
        <v>客户一</v>
      </c>
      <c r="W244" t="str" cm="1">
        <f t="array" ref="W244">[1]!s_stmnote_customertop5($A244,$D244,2)</f>
        <v>客户二</v>
      </c>
      <c r="X244" t="str" cm="1">
        <f t="array" ref="X244">[1]!s_stmnote_customertop5($A244,$D244,3)</f>
        <v>客户三</v>
      </c>
      <c r="Y244" t="str" cm="1">
        <f t="array" ref="Y244">[1]!s_stmnote_customertop5($A244,$D244,4)</f>
        <v>客户四</v>
      </c>
      <c r="Z244" t="str" cm="1">
        <f t="array" ref="Z244">[1]!s_stmnote_customertop5($A244,$D244,5)</f>
        <v>客户五</v>
      </c>
      <c r="AA244" s="9">
        <f>[1]!s_stmnote_salestop5_pct(A244,D244)</f>
        <v>13.75</v>
      </c>
      <c r="AB244" s="9">
        <f>[1]!s_fa_arturn(A244,D244)</f>
        <v>19.277999999999999</v>
      </c>
      <c r="AC244" s="9">
        <f>[1]!fa_apturn(A244,D244)</f>
        <v>8.8312045813117308</v>
      </c>
      <c r="AD244" s="9">
        <f>[1]!s_fa_invturn(A244,D244)</f>
        <v>23.1143</v>
      </c>
    </row>
    <row r="245" spans="1:30">
      <c r="A245">
        <v>2092</v>
      </c>
      <c r="B245" t="s">
        <v>220</v>
      </c>
      <c r="C245" t="s">
        <v>2274</v>
      </c>
      <c r="D245" s="8">
        <f t="shared" si="4"/>
        <v>44926</v>
      </c>
      <c r="E245" t="s">
        <v>7355</v>
      </c>
      <c r="F245">
        <v>1</v>
      </c>
      <c r="G245" t="s">
        <v>8222</v>
      </c>
      <c r="L245" t="str" cm="1">
        <f t="array" ref="L245">[1]!s_info_industry_gics(A245,1)</f>
        <v>材料</v>
      </c>
      <c r="M245" t="str" cm="1">
        <f t="array" ref="M245">[1]!s_info_industry_gicscode(A245,1)</f>
        <v>15</v>
      </c>
      <c r="N245" t="str">
        <f>[1]!s_info_industry_gics(A245,2)</f>
        <v>材料Ⅱ</v>
      </c>
      <c r="O245" t="str">
        <f>[1]!s_info_industry_gicscode(A245,2)</f>
        <v>1510</v>
      </c>
      <c r="P245" t="str" cm="1">
        <f t="array" ref="P245">[1]!s_stmnote_suppliertop5(A245,D245,1)</f>
        <v>供应商一</v>
      </c>
      <c r="Q245" t="str">
        <f>[1]!s_stmnote_suppliertop5(A245,D245,2)</f>
        <v>供应商二</v>
      </c>
      <c r="R245" t="str" cm="1">
        <f t="array" ref="R245">[1]!s_stmnote_suppliertop5(A245,D245,3)</f>
        <v>供应商三</v>
      </c>
      <c r="S245" t="str" cm="1">
        <f t="array" ref="S245">[1]!s_stmnote_suppliertop5(A245,D245,4)</f>
        <v>供应商四</v>
      </c>
      <c r="T245" t="str" cm="1">
        <f t="array" ref="T245">[1]!s_stmnote_suppliertop5(A245,D245,5)</f>
        <v>供应商五</v>
      </c>
      <c r="U245" s="9">
        <f>[1]!s_stmnote_purchasetop5_pct(A245,D245)</f>
        <v>20.78</v>
      </c>
      <c r="V245" t="str" cm="1">
        <f t="array" ref="V245">[1]!s_stmnote_customertop5($A245,$D245,1)</f>
        <v>客户一</v>
      </c>
      <c r="W245" t="str" cm="1">
        <f t="array" ref="W245">[1]!s_stmnote_customertop5($A245,$D245,2)</f>
        <v>客户二</v>
      </c>
      <c r="X245" t="str" cm="1">
        <f t="array" ref="X245">[1]!s_stmnote_customertop5($A245,$D245,3)</f>
        <v>客户三</v>
      </c>
      <c r="Y245" t="str" cm="1">
        <f t="array" ref="Y245">[1]!s_stmnote_customertop5($A245,$D245,4)</f>
        <v>客户四</v>
      </c>
      <c r="Z245" t="str" cm="1">
        <f t="array" ref="Z245">[1]!s_stmnote_customertop5($A245,$D245,5)</f>
        <v>客户五</v>
      </c>
      <c r="AA245" s="9">
        <f>[1]!s_stmnote_salestop5_pct(A245,D245)</f>
        <v>16.8</v>
      </c>
      <c r="AB245" s="9">
        <f>[1]!s_fa_arturn(A245,D245)</f>
        <v>17.482099999999999</v>
      </c>
      <c r="AC245" s="9">
        <f>[1]!fa_apturn(A245,D245)</f>
        <v>7.4862518166971403</v>
      </c>
      <c r="AD245" s="9">
        <f>[1]!s_fa_invturn(A245,D245)</f>
        <v>14.313599999999999</v>
      </c>
    </row>
    <row r="246" spans="1:30">
      <c r="A246">
        <v>2092</v>
      </c>
      <c r="B246" t="s">
        <v>220</v>
      </c>
      <c r="C246" t="s">
        <v>2275</v>
      </c>
      <c r="D246" s="8">
        <f t="shared" si="4"/>
        <v>44926</v>
      </c>
      <c r="E246" t="s">
        <v>7356</v>
      </c>
      <c r="F246">
        <v>1</v>
      </c>
      <c r="G246" t="s">
        <v>8223</v>
      </c>
      <c r="L246" t="str" cm="1">
        <f t="array" ref="L246">[1]!s_info_industry_gics(A246,1)</f>
        <v>材料</v>
      </c>
      <c r="M246" t="str" cm="1">
        <f t="array" ref="M246">[1]!s_info_industry_gicscode(A246,1)</f>
        <v>15</v>
      </c>
      <c r="N246" t="str">
        <f>[1]!s_info_industry_gics(A246,2)</f>
        <v>材料Ⅱ</v>
      </c>
      <c r="O246" t="str">
        <f>[1]!s_info_industry_gicscode(A246,2)</f>
        <v>1510</v>
      </c>
      <c r="P246" t="str" cm="1">
        <f t="array" ref="P246">[1]!s_stmnote_suppliertop5(A246,D246,1)</f>
        <v>供应商一</v>
      </c>
      <c r="Q246" t="str">
        <f>[1]!s_stmnote_suppliertop5(A246,D246,2)</f>
        <v>供应商二</v>
      </c>
      <c r="R246" t="str" cm="1">
        <f t="array" ref="R246">[1]!s_stmnote_suppliertop5(A246,D246,3)</f>
        <v>供应商三</v>
      </c>
      <c r="S246" t="str" cm="1">
        <f t="array" ref="S246">[1]!s_stmnote_suppliertop5(A246,D246,4)</f>
        <v>供应商四</v>
      </c>
      <c r="T246" t="str" cm="1">
        <f t="array" ref="T246">[1]!s_stmnote_suppliertop5(A246,D246,5)</f>
        <v>供应商五</v>
      </c>
      <c r="U246" s="9">
        <f>[1]!s_stmnote_purchasetop5_pct(A246,D246)</f>
        <v>20.78</v>
      </c>
      <c r="V246" t="str" cm="1">
        <f t="array" ref="V246">[1]!s_stmnote_customertop5($A246,$D246,1)</f>
        <v>客户一</v>
      </c>
      <c r="W246" t="str" cm="1">
        <f t="array" ref="W246">[1]!s_stmnote_customertop5($A246,$D246,2)</f>
        <v>客户二</v>
      </c>
      <c r="X246" t="str" cm="1">
        <f t="array" ref="X246">[1]!s_stmnote_customertop5($A246,$D246,3)</f>
        <v>客户三</v>
      </c>
      <c r="Y246" t="str" cm="1">
        <f t="array" ref="Y246">[1]!s_stmnote_customertop5($A246,$D246,4)</f>
        <v>客户四</v>
      </c>
      <c r="Z246" t="str" cm="1">
        <f t="array" ref="Z246">[1]!s_stmnote_customertop5($A246,$D246,5)</f>
        <v>客户五</v>
      </c>
      <c r="AA246" s="9">
        <f>[1]!s_stmnote_salestop5_pct(A246,D246)</f>
        <v>16.8</v>
      </c>
      <c r="AB246" s="9">
        <f>[1]!s_fa_arturn(A246,D246)</f>
        <v>17.482099999999999</v>
      </c>
      <c r="AC246" s="9">
        <f>[1]!fa_apturn(A246,D246)</f>
        <v>7.4862518166971403</v>
      </c>
      <c r="AD246" s="9">
        <f>[1]!s_fa_invturn(A246,D246)</f>
        <v>14.313599999999999</v>
      </c>
    </row>
    <row r="247" spans="1:30">
      <c r="A247">
        <v>2092</v>
      </c>
      <c r="B247" t="s">
        <v>220</v>
      </c>
      <c r="C247" t="s">
        <v>2276</v>
      </c>
      <c r="D247" s="8">
        <f t="shared" si="4"/>
        <v>45291</v>
      </c>
      <c r="E247" t="s">
        <v>7357</v>
      </c>
      <c r="F247">
        <v>1</v>
      </c>
      <c r="G247" t="s">
        <v>8224</v>
      </c>
      <c r="L247" t="str" cm="1">
        <f t="array" ref="L247">[1]!s_info_industry_gics(A247,1)</f>
        <v>材料</v>
      </c>
      <c r="M247" t="str" cm="1">
        <f t="array" ref="M247">[1]!s_info_industry_gicscode(A247,1)</f>
        <v>15</v>
      </c>
      <c r="N247" t="str">
        <f>[1]!s_info_industry_gics(A247,2)</f>
        <v>材料Ⅱ</v>
      </c>
      <c r="O247" t="str">
        <f>[1]!s_info_industry_gicscode(A247,2)</f>
        <v>1510</v>
      </c>
      <c r="P247" t="str" cm="1">
        <f t="array" ref="P247">[1]!s_stmnote_suppliertop5(A247,D247,1)</f>
        <v>供应商一</v>
      </c>
      <c r="Q247" t="str">
        <f>[1]!s_stmnote_suppliertop5(A247,D247,2)</f>
        <v>供应商二</v>
      </c>
      <c r="R247" t="str" cm="1">
        <f t="array" ref="R247">[1]!s_stmnote_suppliertop5(A247,D247,3)</f>
        <v>供应商三</v>
      </c>
      <c r="S247" t="str" cm="1">
        <f t="array" ref="S247">[1]!s_stmnote_suppliertop5(A247,D247,4)</f>
        <v>供应商四</v>
      </c>
      <c r="T247" t="str" cm="1">
        <f t="array" ref="T247">[1]!s_stmnote_suppliertop5(A247,D247,5)</f>
        <v>供应商五</v>
      </c>
      <c r="U247" s="9">
        <f>[1]!s_stmnote_purchasetop5_pct(A247,D247)</f>
        <v>20.89</v>
      </c>
      <c r="V247" t="str" cm="1">
        <f t="array" ref="V247">[1]!s_stmnote_customertop5($A247,$D247,1)</f>
        <v>客户一</v>
      </c>
      <c r="W247" t="str" cm="1">
        <f t="array" ref="W247">[1]!s_stmnote_customertop5($A247,$D247,2)</f>
        <v>客户二</v>
      </c>
      <c r="X247" t="str" cm="1">
        <f t="array" ref="X247">[1]!s_stmnote_customertop5($A247,$D247,3)</f>
        <v>客户三</v>
      </c>
      <c r="Y247" t="str" cm="1">
        <f t="array" ref="Y247">[1]!s_stmnote_customertop5($A247,$D247,4)</f>
        <v>客户四</v>
      </c>
      <c r="Z247" t="str" cm="1">
        <f t="array" ref="Z247">[1]!s_stmnote_customertop5($A247,$D247,5)</f>
        <v>客户五</v>
      </c>
      <c r="AA247" s="9">
        <f>[1]!s_stmnote_salestop5_pct(A247,D247)</f>
        <v>14.08</v>
      </c>
      <c r="AB247" s="9">
        <f>[1]!s_fa_arturn(A247,D247)</f>
        <v>20.9312</v>
      </c>
      <c r="AC247" s="9">
        <f>[1]!fa_apturn(A247,D247)</f>
        <v>5.1204740768126404</v>
      </c>
      <c r="AD247" s="9">
        <f>[1]!s_fa_invturn(A247,D247)</f>
        <v>9.8321000000000005</v>
      </c>
    </row>
    <row r="248" spans="1:30">
      <c r="A248">
        <v>2092</v>
      </c>
      <c r="B248" t="s">
        <v>220</v>
      </c>
      <c r="C248" t="s">
        <v>2277</v>
      </c>
      <c r="D248" s="8">
        <f t="shared" si="4"/>
        <v>45291</v>
      </c>
      <c r="E248" t="s">
        <v>7358</v>
      </c>
      <c r="F248">
        <v>1</v>
      </c>
      <c r="G248" t="s">
        <v>8225</v>
      </c>
      <c r="L248" t="str" cm="1">
        <f t="array" ref="L248">[1]!s_info_industry_gics(A248,1)</f>
        <v>材料</v>
      </c>
      <c r="M248" t="str" cm="1">
        <f t="array" ref="M248">[1]!s_info_industry_gicscode(A248,1)</f>
        <v>15</v>
      </c>
      <c r="N248" t="str">
        <f>[1]!s_info_industry_gics(A248,2)</f>
        <v>材料Ⅱ</v>
      </c>
      <c r="O248" t="str">
        <f>[1]!s_info_industry_gicscode(A248,2)</f>
        <v>1510</v>
      </c>
      <c r="P248" t="str" cm="1">
        <f t="array" ref="P248">[1]!s_stmnote_suppliertop5(A248,D248,1)</f>
        <v>供应商一</v>
      </c>
      <c r="Q248" t="str">
        <f>[1]!s_stmnote_suppliertop5(A248,D248,2)</f>
        <v>供应商二</v>
      </c>
      <c r="R248" t="str" cm="1">
        <f t="array" ref="R248">[1]!s_stmnote_suppliertop5(A248,D248,3)</f>
        <v>供应商三</v>
      </c>
      <c r="S248" t="str" cm="1">
        <f t="array" ref="S248">[1]!s_stmnote_suppliertop5(A248,D248,4)</f>
        <v>供应商四</v>
      </c>
      <c r="T248" t="str" cm="1">
        <f t="array" ref="T248">[1]!s_stmnote_suppliertop5(A248,D248,5)</f>
        <v>供应商五</v>
      </c>
      <c r="U248" s="9">
        <f>[1]!s_stmnote_purchasetop5_pct(A248,D248)</f>
        <v>20.89</v>
      </c>
      <c r="V248" t="str" cm="1">
        <f t="array" ref="V248">[1]!s_stmnote_customertop5($A248,$D248,1)</f>
        <v>客户一</v>
      </c>
      <c r="W248" t="str" cm="1">
        <f t="array" ref="W248">[1]!s_stmnote_customertop5($A248,$D248,2)</f>
        <v>客户二</v>
      </c>
      <c r="X248" t="str" cm="1">
        <f t="array" ref="X248">[1]!s_stmnote_customertop5($A248,$D248,3)</f>
        <v>客户三</v>
      </c>
      <c r="Y248" t="str" cm="1">
        <f t="array" ref="Y248">[1]!s_stmnote_customertop5($A248,$D248,4)</f>
        <v>客户四</v>
      </c>
      <c r="Z248" t="str" cm="1">
        <f t="array" ref="Z248">[1]!s_stmnote_customertop5($A248,$D248,5)</f>
        <v>客户五</v>
      </c>
      <c r="AA248" s="9">
        <f>[1]!s_stmnote_salestop5_pct(A248,D248)</f>
        <v>14.08</v>
      </c>
      <c r="AB248" s="9">
        <f>[1]!s_fa_arturn(A248,D248)</f>
        <v>20.9312</v>
      </c>
      <c r="AC248" s="9">
        <f>[1]!fa_apturn(A248,D248)</f>
        <v>5.1204740768126404</v>
      </c>
      <c r="AD248" s="9">
        <f>[1]!s_fa_invturn(A248,D248)</f>
        <v>9.8321000000000005</v>
      </c>
    </row>
    <row r="249" spans="1:30">
      <c r="A249">
        <v>2092</v>
      </c>
      <c r="B249" t="s">
        <v>220</v>
      </c>
      <c r="C249" t="s">
        <v>2278</v>
      </c>
      <c r="D249" s="8">
        <f t="shared" si="4"/>
        <v>45291</v>
      </c>
      <c r="E249" t="s">
        <v>7013</v>
      </c>
      <c r="F249">
        <v>1</v>
      </c>
      <c r="G249" t="s">
        <v>8223</v>
      </c>
      <c r="L249" t="str" cm="1">
        <f t="array" ref="L249">[1]!s_info_industry_gics(A249,1)</f>
        <v>材料</v>
      </c>
      <c r="M249" t="str" cm="1">
        <f t="array" ref="M249">[1]!s_info_industry_gicscode(A249,1)</f>
        <v>15</v>
      </c>
      <c r="N249" t="str">
        <f>[1]!s_info_industry_gics(A249,2)</f>
        <v>材料Ⅱ</v>
      </c>
      <c r="O249" t="str">
        <f>[1]!s_info_industry_gicscode(A249,2)</f>
        <v>1510</v>
      </c>
      <c r="P249" t="str" cm="1">
        <f t="array" ref="P249">[1]!s_stmnote_suppliertop5(A249,D249,1)</f>
        <v>供应商一</v>
      </c>
      <c r="Q249" t="str">
        <f>[1]!s_stmnote_suppliertop5(A249,D249,2)</f>
        <v>供应商二</v>
      </c>
      <c r="R249" t="str" cm="1">
        <f t="array" ref="R249">[1]!s_stmnote_suppliertop5(A249,D249,3)</f>
        <v>供应商三</v>
      </c>
      <c r="S249" t="str" cm="1">
        <f t="array" ref="S249">[1]!s_stmnote_suppliertop5(A249,D249,4)</f>
        <v>供应商四</v>
      </c>
      <c r="T249" t="str" cm="1">
        <f t="array" ref="T249">[1]!s_stmnote_suppliertop5(A249,D249,5)</f>
        <v>供应商五</v>
      </c>
      <c r="U249" s="9">
        <f>[1]!s_stmnote_purchasetop5_pct(A249,D249)</f>
        <v>20.89</v>
      </c>
      <c r="V249" t="str" cm="1">
        <f t="array" ref="V249">[1]!s_stmnote_customertop5($A249,$D249,1)</f>
        <v>客户一</v>
      </c>
      <c r="W249" t="str" cm="1">
        <f t="array" ref="W249">[1]!s_stmnote_customertop5($A249,$D249,2)</f>
        <v>客户二</v>
      </c>
      <c r="X249" t="str" cm="1">
        <f t="array" ref="X249">[1]!s_stmnote_customertop5($A249,$D249,3)</f>
        <v>客户三</v>
      </c>
      <c r="Y249" t="str" cm="1">
        <f t="array" ref="Y249">[1]!s_stmnote_customertop5($A249,$D249,4)</f>
        <v>客户四</v>
      </c>
      <c r="Z249" t="str" cm="1">
        <f t="array" ref="Z249">[1]!s_stmnote_customertop5($A249,$D249,5)</f>
        <v>客户五</v>
      </c>
      <c r="AA249" s="9">
        <f>[1]!s_stmnote_salestop5_pct(A249,D249)</f>
        <v>14.08</v>
      </c>
      <c r="AB249" s="9">
        <f>[1]!s_fa_arturn(A249,D249)</f>
        <v>20.9312</v>
      </c>
      <c r="AC249" s="9">
        <f>[1]!fa_apturn(A249,D249)</f>
        <v>5.1204740768126404</v>
      </c>
      <c r="AD249" s="9">
        <f>[1]!s_fa_invturn(A249,D249)</f>
        <v>9.8321000000000005</v>
      </c>
    </row>
    <row r="250" spans="1:30">
      <c r="A250">
        <v>2092</v>
      </c>
      <c r="B250" t="s">
        <v>220</v>
      </c>
      <c r="C250" t="s">
        <v>2278</v>
      </c>
      <c r="D250" s="8">
        <f t="shared" si="4"/>
        <v>45291</v>
      </c>
      <c r="E250" t="s">
        <v>7073</v>
      </c>
      <c r="F250">
        <v>1</v>
      </c>
      <c r="G250" t="s">
        <v>8223</v>
      </c>
      <c r="L250" t="str" cm="1">
        <f t="array" ref="L250">[1]!s_info_industry_gics(A250,1)</f>
        <v>材料</v>
      </c>
      <c r="M250" t="str" cm="1">
        <f t="array" ref="M250">[1]!s_info_industry_gicscode(A250,1)</f>
        <v>15</v>
      </c>
      <c r="N250" t="str">
        <f>[1]!s_info_industry_gics(A250,2)</f>
        <v>材料Ⅱ</v>
      </c>
      <c r="O250" t="str">
        <f>[1]!s_info_industry_gicscode(A250,2)</f>
        <v>1510</v>
      </c>
      <c r="P250" t="str" cm="1">
        <f t="array" ref="P250">[1]!s_stmnote_suppliertop5(A250,D250,1)</f>
        <v>供应商一</v>
      </c>
      <c r="Q250" t="str">
        <f>[1]!s_stmnote_suppliertop5(A250,D250,2)</f>
        <v>供应商二</v>
      </c>
      <c r="R250" t="str" cm="1">
        <f t="array" ref="R250">[1]!s_stmnote_suppliertop5(A250,D250,3)</f>
        <v>供应商三</v>
      </c>
      <c r="S250" t="str" cm="1">
        <f t="array" ref="S250">[1]!s_stmnote_suppliertop5(A250,D250,4)</f>
        <v>供应商四</v>
      </c>
      <c r="T250" t="str" cm="1">
        <f t="array" ref="T250">[1]!s_stmnote_suppliertop5(A250,D250,5)</f>
        <v>供应商五</v>
      </c>
      <c r="U250" s="9">
        <f>[1]!s_stmnote_purchasetop5_pct(A250,D250)</f>
        <v>20.89</v>
      </c>
      <c r="V250" t="str" cm="1">
        <f t="array" ref="V250">[1]!s_stmnote_customertop5($A250,$D250,1)</f>
        <v>客户一</v>
      </c>
      <c r="W250" t="str" cm="1">
        <f t="array" ref="W250">[1]!s_stmnote_customertop5($A250,$D250,2)</f>
        <v>客户二</v>
      </c>
      <c r="X250" t="str" cm="1">
        <f t="array" ref="X250">[1]!s_stmnote_customertop5($A250,$D250,3)</f>
        <v>客户三</v>
      </c>
      <c r="Y250" t="str" cm="1">
        <f t="array" ref="Y250">[1]!s_stmnote_customertop5($A250,$D250,4)</f>
        <v>客户四</v>
      </c>
      <c r="Z250" t="str" cm="1">
        <f t="array" ref="Z250">[1]!s_stmnote_customertop5($A250,$D250,5)</f>
        <v>客户五</v>
      </c>
      <c r="AA250" s="9">
        <f>[1]!s_stmnote_salestop5_pct(A250,D250)</f>
        <v>14.08</v>
      </c>
      <c r="AB250" s="9">
        <f>[1]!s_fa_arturn(A250,D250)</f>
        <v>20.9312</v>
      </c>
      <c r="AC250" s="9">
        <f>[1]!fa_apturn(A250,D250)</f>
        <v>5.1204740768126404</v>
      </c>
      <c r="AD250" s="9">
        <f>[1]!s_fa_invturn(A250,D250)</f>
        <v>9.8321000000000005</v>
      </c>
    </row>
    <row r="251" spans="1:30">
      <c r="A251">
        <v>2092</v>
      </c>
      <c r="B251" t="s">
        <v>220</v>
      </c>
      <c r="C251" t="s">
        <v>2279</v>
      </c>
      <c r="D251" s="8">
        <f t="shared" si="4"/>
        <v>45291</v>
      </c>
      <c r="E251" t="s">
        <v>7359</v>
      </c>
      <c r="F251">
        <v>1</v>
      </c>
      <c r="G251" t="s">
        <v>8226</v>
      </c>
      <c r="L251" t="str" cm="1">
        <f t="array" ref="L251">[1]!s_info_industry_gics(A251,1)</f>
        <v>材料</v>
      </c>
      <c r="M251" t="str" cm="1">
        <f t="array" ref="M251">[1]!s_info_industry_gicscode(A251,1)</f>
        <v>15</v>
      </c>
      <c r="N251" t="str">
        <f>[1]!s_info_industry_gics(A251,2)</f>
        <v>材料Ⅱ</v>
      </c>
      <c r="O251" t="str">
        <f>[1]!s_info_industry_gicscode(A251,2)</f>
        <v>1510</v>
      </c>
      <c r="P251" t="str" cm="1">
        <f t="array" ref="P251">[1]!s_stmnote_suppliertop5(A251,D251,1)</f>
        <v>供应商一</v>
      </c>
      <c r="Q251" t="str">
        <f>[1]!s_stmnote_suppliertop5(A251,D251,2)</f>
        <v>供应商二</v>
      </c>
      <c r="R251" t="str" cm="1">
        <f t="array" ref="R251">[1]!s_stmnote_suppliertop5(A251,D251,3)</f>
        <v>供应商三</v>
      </c>
      <c r="S251" t="str" cm="1">
        <f t="array" ref="S251">[1]!s_stmnote_suppliertop5(A251,D251,4)</f>
        <v>供应商四</v>
      </c>
      <c r="T251" t="str" cm="1">
        <f t="array" ref="T251">[1]!s_stmnote_suppliertop5(A251,D251,5)</f>
        <v>供应商五</v>
      </c>
      <c r="U251" s="9">
        <f>[1]!s_stmnote_purchasetop5_pct(A251,D251)</f>
        <v>20.89</v>
      </c>
      <c r="V251" t="str" cm="1">
        <f t="array" ref="V251">[1]!s_stmnote_customertop5($A251,$D251,1)</f>
        <v>客户一</v>
      </c>
      <c r="W251" t="str" cm="1">
        <f t="array" ref="W251">[1]!s_stmnote_customertop5($A251,$D251,2)</f>
        <v>客户二</v>
      </c>
      <c r="X251" t="str" cm="1">
        <f t="array" ref="X251">[1]!s_stmnote_customertop5($A251,$D251,3)</f>
        <v>客户三</v>
      </c>
      <c r="Y251" t="str" cm="1">
        <f t="array" ref="Y251">[1]!s_stmnote_customertop5($A251,$D251,4)</f>
        <v>客户四</v>
      </c>
      <c r="Z251" t="str" cm="1">
        <f t="array" ref="Z251">[1]!s_stmnote_customertop5($A251,$D251,5)</f>
        <v>客户五</v>
      </c>
      <c r="AA251" s="9">
        <f>[1]!s_stmnote_salestop5_pct(A251,D251)</f>
        <v>14.08</v>
      </c>
      <c r="AB251" s="9">
        <f>[1]!s_fa_arturn(A251,D251)</f>
        <v>20.9312</v>
      </c>
      <c r="AC251" s="9">
        <f>[1]!fa_apturn(A251,D251)</f>
        <v>5.1204740768126404</v>
      </c>
      <c r="AD251" s="9">
        <f>[1]!s_fa_invturn(A251,D251)</f>
        <v>9.8321000000000005</v>
      </c>
    </row>
    <row r="252" spans="1:30">
      <c r="A252">
        <v>2092</v>
      </c>
      <c r="B252" t="s">
        <v>220</v>
      </c>
      <c r="C252" t="s">
        <v>2276</v>
      </c>
      <c r="D252" s="8">
        <f t="shared" si="4"/>
        <v>45657</v>
      </c>
      <c r="E252" t="s">
        <v>7360</v>
      </c>
      <c r="F252">
        <v>1</v>
      </c>
      <c r="G252" t="s">
        <v>8227</v>
      </c>
      <c r="L252" t="str" cm="1">
        <f t="array" ref="L252">[1]!s_info_industry_gics(A252,1)</f>
        <v>材料</v>
      </c>
      <c r="M252" t="str" cm="1">
        <f t="array" ref="M252">[1]!s_info_industry_gicscode(A252,1)</f>
        <v>15</v>
      </c>
      <c r="N252" t="str">
        <f>[1]!s_info_industry_gics(A252,2)</f>
        <v>材料Ⅱ</v>
      </c>
      <c r="O252" t="str">
        <f>[1]!s_info_industry_gicscode(A252,2)</f>
        <v>1510</v>
      </c>
      <c r="P252" cm="1">
        <f t="array" ref="P252">[1]!s_stmnote_suppliertop5(A252,D252,1)</f>
        <v>0</v>
      </c>
      <c r="Q252">
        <f>[1]!s_stmnote_suppliertop5(A252,D252,2)</f>
        <v>0</v>
      </c>
      <c r="R252" cm="1">
        <f t="array" ref="R252">[1]!s_stmnote_suppliertop5(A252,D252,3)</f>
        <v>0</v>
      </c>
      <c r="S252" cm="1">
        <f t="array" ref="S252">[1]!s_stmnote_suppliertop5(A252,D252,4)</f>
        <v>0</v>
      </c>
      <c r="T252" cm="1">
        <f t="array" ref="T252">[1]!s_stmnote_suppliertop5(A252,D252,5)</f>
        <v>0</v>
      </c>
      <c r="U252" s="9">
        <f>[1]!s_stmnote_purchasetop5_pct(A252,D252)</f>
        <v>0</v>
      </c>
      <c r="V252" cm="1">
        <f t="array" ref="V252">[1]!s_stmnote_customertop5($A252,$D252,1)</f>
        <v>0</v>
      </c>
      <c r="W252" cm="1">
        <f t="array" ref="W252">[1]!s_stmnote_customertop5($A252,$D252,2)</f>
        <v>0</v>
      </c>
      <c r="X252" cm="1">
        <f t="array" ref="X252">[1]!s_stmnote_customertop5($A252,$D252,3)</f>
        <v>0</v>
      </c>
      <c r="Y252" cm="1">
        <f t="array" ref="Y252">[1]!s_stmnote_customertop5($A252,$D252,4)</f>
        <v>0</v>
      </c>
      <c r="Z252" cm="1">
        <f t="array" ref="Z252">[1]!s_stmnote_customertop5($A252,$D252,5)</f>
        <v>0</v>
      </c>
      <c r="AA252" s="9">
        <f>[1]!s_stmnote_salestop5_pct(A252,D252)</f>
        <v>0</v>
      </c>
      <c r="AB252" s="9">
        <f>[1]!s_fa_arturn(A252,D252)</f>
        <v>0</v>
      </c>
      <c r="AC252" s="9">
        <f>[1]!fa_apturn(A252,D252)</f>
        <v>0</v>
      </c>
      <c r="AD252" s="9">
        <f>[1]!s_fa_invturn(A252,D252)</f>
        <v>0</v>
      </c>
    </row>
    <row r="253" spans="1:30">
      <c r="A253">
        <v>2108</v>
      </c>
      <c r="B253" t="s">
        <v>228</v>
      </c>
      <c r="C253" t="s">
        <v>2318</v>
      </c>
      <c r="D253" s="8">
        <f t="shared" si="4"/>
        <v>44561</v>
      </c>
      <c r="E253" t="s">
        <v>7223</v>
      </c>
      <c r="F253">
        <v>1</v>
      </c>
      <c r="G253" t="s">
        <v>8240</v>
      </c>
      <c r="L253" t="str" cm="1">
        <f t="array" ref="L253">[1]!s_info_industry_gics(A253,1)</f>
        <v>材料</v>
      </c>
      <c r="M253" t="str" cm="1">
        <f t="array" ref="M253">[1]!s_info_industry_gicscode(A253,1)</f>
        <v>15</v>
      </c>
      <c r="N253" t="str">
        <f>[1]!s_info_industry_gics(A253,2)</f>
        <v>材料Ⅱ</v>
      </c>
      <c r="O253" t="str">
        <f>[1]!s_info_industry_gicscode(A253,2)</f>
        <v>1510</v>
      </c>
      <c r="P253" t="str" cm="1">
        <f t="array" ref="P253">[1]!s_stmnote_suppliertop5(A253,D253,1)</f>
        <v>供应商一</v>
      </c>
      <c r="Q253" t="str">
        <f>[1]!s_stmnote_suppliertop5(A253,D253,2)</f>
        <v>供应商二</v>
      </c>
      <c r="R253" t="str" cm="1">
        <f t="array" ref="R253">[1]!s_stmnote_suppliertop5(A253,D253,3)</f>
        <v>供应商三</v>
      </c>
      <c r="S253" t="str" cm="1">
        <f t="array" ref="S253">[1]!s_stmnote_suppliertop5(A253,D253,4)</f>
        <v>供应商四</v>
      </c>
      <c r="T253" t="str" cm="1">
        <f t="array" ref="T253">[1]!s_stmnote_suppliertop5(A253,D253,5)</f>
        <v>供应商五</v>
      </c>
      <c r="U253" s="9">
        <f>[1]!s_stmnote_purchasetop5_pct(A253,D253)</f>
        <v>63.94</v>
      </c>
      <c r="V253" t="str" cm="1">
        <f t="array" ref="V253">[1]!s_stmnote_customertop5($A253,$D253,1)</f>
        <v>客户一</v>
      </c>
      <c r="W253" t="str" cm="1">
        <f t="array" ref="W253">[1]!s_stmnote_customertop5($A253,$D253,2)</f>
        <v>客户二</v>
      </c>
      <c r="X253" t="str" cm="1">
        <f t="array" ref="X253">[1]!s_stmnote_customertop5($A253,$D253,3)</f>
        <v>客户三</v>
      </c>
      <c r="Y253" t="str" cm="1">
        <f t="array" ref="Y253">[1]!s_stmnote_customertop5($A253,$D253,4)</f>
        <v>客户四</v>
      </c>
      <c r="Z253" t="str" cm="1">
        <f t="array" ref="Z253">[1]!s_stmnote_customertop5($A253,$D253,5)</f>
        <v>客户五</v>
      </c>
      <c r="AA253" s="9">
        <f>[1]!s_stmnote_salestop5_pct(A253,D253)</f>
        <v>24.24</v>
      </c>
      <c r="AB253" s="9">
        <f>[1]!s_fa_arturn(A253,D253)</f>
        <v>3.1739999999999999</v>
      </c>
      <c r="AC253" s="9">
        <f>[1]!fa_apturn(A253,D253)</f>
        <v>6.94053174641415</v>
      </c>
      <c r="AD253" s="9">
        <f>[1]!s_fa_invturn(A253,D253)</f>
        <v>4.4367000000000001</v>
      </c>
    </row>
    <row r="254" spans="1:30">
      <c r="A254">
        <v>2108</v>
      </c>
      <c r="B254" t="s">
        <v>228</v>
      </c>
      <c r="C254" t="s">
        <v>2319</v>
      </c>
      <c r="D254" s="8">
        <f t="shared" si="4"/>
        <v>44926</v>
      </c>
      <c r="E254" t="s">
        <v>7368</v>
      </c>
      <c r="F254">
        <v>2</v>
      </c>
      <c r="G254" t="s">
        <v>10481</v>
      </c>
      <c r="H254" t="s">
        <v>10482</v>
      </c>
      <c r="L254" t="str" cm="1">
        <f t="array" ref="L254">[1]!s_info_industry_gics(A254,1)</f>
        <v>材料</v>
      </c>
      <c r="M254" t="str" cm="1">
        <f t="array" ref="M254">[1]!s_info_industry_gicscode(A254,1)</f>
        <v>15</v>
      </c>
      <c r="N254" t="str">
        <f>[1]!s_info_industry_gics(A254,2)</f>
        <v>材料Ⅱ</v>
      </c>
      <c r="O254" t="str">
        <f>[1]!s_info_industry_gicscode(A254,2)</f>
        <v>1510</v>
      </c>
      <c r="P254" t="str" cm="1">
        <f t="array" ref="P254">[1]!s_stmnote_suppliertop5(A254,D254,1)</f>
        <v>供应商一</v>
      </c>
      <c r="Q254" t="str">
        <f>[1]!s_stmnote_suppliertop5(A254,D254,2)</f>
        <v>供应商二</v>
      </c>
      <c r="R254" t="str" cm="1">
        <f t="array" ref="R254">[1]!s_stmnote_suppliertop5(A254,D254,3)</f>
        <v>供应商三</v>
      </c>
      <c r="S254" t="str" cm="1">
        <f t="array" ref="S254">[1]!s_stmnote_suppliertop5(A254,D254,4)</f>
        <v>供应商四</v>
      </c>
      <c r="T254" t="str" cm="1">
        <f t="array" ref="T254">[1]!s_stmnote_suppliertop5(A254,D254,5)</f>
        <v>供应商五</v>
      </c>
      <c r="U254" s="9">
        <f>[1]!s_stmnote_purchasetop5_pct(A254,D254)</f>
        <v>63.8</v>
      </c>
      <c r="V254" t="str" cm="1">
        <f t="array" ref="V254">[1]!s_stmnote_customertop5($A254,$D254,1)</f>
        <v>客户一</v>
      </c>
      <c r="W254" t="str" cm="1">
        <f t="array" ref="W254">[1]!s_stmnote_customertop5($A254,$D254,2)</f>
        <v>客户二</v>
      </c>
      <c r="X254" t="str" cm="1">
        <f t="array" ref="X254">[1]!s_stmnote_customertop5($A254,$D254,3)</f>
        <v>客户三</v>
      </c>
      <c r="Y254" t="str" cm="1">
        <f t="array" ref="Y254">[1]!s_stmnote_customertop5($A254,$D254,4)</f>
        <v>客户四</v>
      </c>
      <c r="Z254" t="str" cm="1">
        <f t="array" ref="Z254">[1]!s_stmnote_customertop5($A254,$D254,5)</f>
        <v>客户五</v>
      </c>
      <c r="AA254" s="9">
        <f>[1]!s_stmnote_salestop5_pct(A254,D254)</f>
        <v>23.82</v>
      </c>
      <c r="AB254" s="9">
        <f>[1]!s_fa_arturn(A254,D254)</f>
        <v>3.2059000000000002</v>
      </c>
      <c r="AC254" s="9">
        <f>[1]!fa_apturn(A254,D254)</f>
        <v>5.9496141195369301</v>
      </c>
      <c r="AD254" s="9">
        <f>[1]!s_fa_invturn(A254,D254)</f>
        <v>4.5233999999999996</v>
      </c>
    </row>
    <row r="255" spans="1:30">
      <c r="A255">
        <v>2108</v>
      </c>
      <c r="B255" t="s">
        <v>228</v>
      </c>
      <c r="C255" t="s">
        <v>2320</v>
      </c>
      <c r="D255" s="8">
        <f t="shared" si="4"/>
        <v>44926</v>
      </c>
      <c r="E255" t="s">
        <v>7186</v>
      </c>
      <c r="F255">
        <v>1</v>
      </c>
      <c r="G255" t="s">
        <v>10482</v>
      </c>
      <c r="L255" t="str" cm="1">
        <f t="array" ref="L255">[1]!s_info_industry_gics(A255,1)</f>
        <v>材料</v>
      </c>
      <c r="M255" t="str" cm="1">
        <f t="array" ref="M255">[1]!s_info_industry_gicscode(A255,1)</f>
        <v>15</v>
      </c>
      <c r="N255" t="str">
        <f>[1]!s_info_industry_gics(A255,2)</f>
        <v>材料Ⅱ</v>
      </c>
      <c r="O255" t="str">
        <f>[1]!s_info_industry_gicscode(A255,2)</f>
        <v>1510</v>
      </c>
      <c r="P255" t="str" cm="1">
        <f t="array" ref="P255">[1]!s_stmnote_suppliertop5(A255,D255,1)</f>
        <v>供应商一</v>
      </c>
      <c r="Q255" t="str">
        <f>[1]!s_stmnote_suppliertop5(A255,D255,2)</f>
        <v>供应商二</v>
      </c>
      <c r="R255" t="str" cm="1">
        <f t="array" ref="R255">[1]!s_stmnote_suppliertop5(A255,D255,3)</f>
        <v>供应商三</v>
      </c>
      <c r="S255" t="str" cm="1">
        <f t="array" ref="S255">[1]!s_stmnote_suppliertop5(A255,D255,4)</f>
        <v>供应商四</v>
      </c>
      <c r="T255" t="str" cm="1">
        <f t="array" ref="T255">[1]!s_stmnote_suppliertop5(A255,D255,5)</f>
        <v>供应商五</v>
      </c>
      <c r="U255" s="9">
        <f>[1]!s_stmnote_purchasetop5_pct(A255,D255)</f>
        <v>63.8</v>
      </c>
      <c r="V255" t="str" cm="1">
        <f t="array" ref="V255">[1]!s_stmnote_customertop5($A255,$D255,1)</f>
        <v>客户一</v>
      </c>
      <c r="W255" t="str" cm="1">
        <f t="array" ref="W255">[1]!s_stmnote_customertop5($A255,$D255,2)</f>
        <v>客户二</v>
      </c>
      <c r="X255" t="str" cm="1">
        <f t="array" ref="X255">[1]!s_stmnote_customertop5($A255,$D255,3)</f>
        <v>客户三</v>
      </c>
      <c r="Y255" t="str" cm="1">
        <f t="array" ref="Y255">[1]!s_stmnote_customertop5($A255,$D255,4)</f>
        <v>客户四</v>
      </c>
      <c r="Z255" t="str" cm="1">
        <f t="array" ref="Z255">[1]!s_stmnote_customertop5($A255,$D255,5)</f>
        <v>客户五</v>
      </c>
      <c r="AA255" s="9">
        <f>[1]!s_stmnote_salestop5_pct(A255,D255)</f>
        <v>23.82</v>
      </c>
      <c r="AB255" s="9">
        <f>[1]!s_fa_arturn(A255,D255)</f>
        <v>3.2059000000000002</v>
      </c>
      <c r="AC255" s="9">
        <f>[1]!fa_apturn(A255,D255)</f>
        <v>5.9496141195369301</v>
      </c>
      <c r="AD255" s="9">
        <f>[1]!s_fa_invturn(A255,D255)</f>
        <v>4.5233999999999996</v>
      </c>
    </row>
    <row r="256" spans="1:30">
      <c r="A256">
        <v>2108</v>
      </c>
      <c r="B256" t="s">
        <v>228</v>
      </c>
      <c r="C256" t="s">
        <v>2321</v>
      </c>
      <c r="D256" s="8">
        <f t="shared" si="4"/>
        <v>44926</v>
      </c>
      <c r="E256" t="s">
        <v>7180</v>
      </c>
      <c r="F256">
        <v>1</v>
      </c>
      <c r="G256" t="s">
        <v>10483</v>
      </c>
      <c r="L256" t="str" cm="1">
        <f t="array" ref="L256">[1]!s_info_industry_gics(A256,1)</f>
        <v>材料</v>
      </c>
      <c r="M256" t="str" cm="1">
        <f t="array" ref="M256">[1]!s_info_industry_gicscode(A256,1)</f>
        <v>15</v>
      </c>
      <c r="N256" t="str">
        <f>[1]!s_info_industry_gics(A256,2)</f>
        <v>材料Ⅱ</v>
      </c>
      <c r="O256" t="str">
        <f>[1]!s_info_industry_gicscode(A256,2)</f>
        <v>1510</v>
      </c>
      <c r="P256" t="str" cm="1">
        <f t="array" ref="P256">[1]!s_stmnote_suppliertop5(A256,D256,1)</f>
        <v>供应商一</v>
      </c>
      <c r="Q256" t="str">
        <f>[1]!s_stmnote_suppliertop5(A256,D256,2)</f>
        <v>供应商二</v>
      </c>
      <c r="R256" t="str" cm="1">
        <f t="array" ref="R256">[1]!s_stmnote_suppliertop5(A256,D256,3)</f>
        <v>供应商三</v>
      </c>
      <c r="S256" t="str" cm="1">
        <f t="array" ref="S256">[1]!s_stmnote_suppliertop5(A256,D256,4)</f>
        <v>供应商四</v>
      </c>
      <c r="T256" t="str" cm="1">
        <f t="array" ref="T256">[1]!s_stmnote_suppliertop5(A256,D256,5)</f>
        <v>供应商五</v>
      </c>
      <c r="U256" s="9">
        <f>[1]!s_stmnote_purchasetop5_pct(A256,D256)</f>
        <v>63.8</v>
      </c>
      <c r="V256" t="str" cm="1">
        <f t="array" ref="V256">[1]!s_stmnote_customertop5($A256,$D256,1)</f>
        <v>客户一</v>
      </c>
      <c r="W256" t="str" cm="1">
        <f t="array" ref="W256">[1]!s_stmnote_customertop5($A256,$D256,2)</f>
        <v>客户二</v>
      </c>
      <c r="X256" t="str" cm="1">
        <f t="array" ref="X256">[1]!s_stmnote_customertop5($A256,$D256,3)</f>
        <v>客户三</v>
      </c>
      <c r="Y256" t="str" cm="1">
        <f t="array" ref="Y256">[1]!s_stmnote_customertop5($A256,$D256,4)</f>
        <v>客户四</v>
      </c>
      <c r="Z256" t="str" cm="1">
        <f t="array" ref="Z256">[1]!s_stmnote_customertop5($A256,$D256,5)</f>
        <v>客户五</v>
      </c>
      <c r="AA256" s="9">
        <f>[1]!s_stmnote_salestop5_pct(A256,D256)</f>
        <v>23.82</v>
      </c>
      <c r="AB256" s="9">
        <f>[1]!s_fa_arturn(A256,D256)</f>
        <v>3.2059000000000002</v>
      </c>
      <c r="AC256" s="9">
        <f>[1]!fa_apturn(A256,D256)</f>
        <v>5.9496141195369301</v>
      </c>
      <c r="AD256" s="9">
        <f>[1]!s_fa_invturn(A256,D256)</f>
        <v>4.5233999999999996</v>
      </c>
    </row>
    <row r="257" spans="1:30">
      <c r="A257">
        <v>2110</v>
      </c>
      <c r="B257" t="s">
        <v>229</v>
      </c>
      <c r="C257" t="s">
        <v>2322</v>
      </c>
      <c r="D257" s="8">
        <f t="shared" si="4"/>
        <v>44561</v>
      </c>
      <c r="E257" t="s">
        <v>7177</v>
      </c>
      <c r="F257">
        <v>2</v>
      </c>
      <c r="G257" t="s">
        <v>10484</v>
      </c>
      <c r="H257" t="s">
        <v>12038</v>
      </c>
      <c r="L257" t="str" cm="1">
        <f t="array" ref="L257">[1]!s_info_industry_gics(A257,1)</f>
        <v>材料</v>
      </c>
      <c r="M257" t="str" cm="1">
        <f t="array" ref="M257">[1]!s_info_industry_gicscode(A257,1)</f>
        <v>15</v>
      </c>
      <c r="N257" t="str">
        <f>[1]!s_info_industry_gics(A257,2)</f>
        <v>材料Ⅱ</v>
      </c>
      <c r="O257" t="str">
        <f>[1]!s_info_industry_gicscode(A257,2)</f>
        <v>1510</v>
      </c>
      <c r="P257" t="str" cm="1">
        <f t="array" ref="P257">[1]!s_stmnote_suppliertop5(A257,D257,1)</f>
        <v>第一名</v>
      </c>
      <c r="Q257" t="str">
        <f>[1]!s_stmnote_suppliertop5(A257,D257,2)</f>
        <v>第二名</v>
      </c>
      <c r="R257" t="str" cm="1">
        <f t="array" ref="R257">[1]!s_stmnote_suppliertop5(A257,D257,3)</f>
        <v>第三名</v>
      </c>
      <c r="S257" t="str" cm="1">
        <f t="array" ref="S257">[1]!s_stmnote_suppliertop5(A257,D257,4)</f>
        <v>第四名</v>
      </c>
      <c r="T257" t="str" cm="1">
        <f t="array" ref="T257">[1]!s_stmnote_suppliertop5(A257,D257,5)</f>
        <v>第五名</v>
      </c>
      <c r="U257" s="9">
        <f>[1]!s_stmnote_purchasetop5_pct(A257,D257)</f>
        <v>47.03</v>
      </c>
      <c r="V257" t="str" cm="1">
        <f t="array" ref="V257">[1]!s_stmnote_customertop5($A257,$D257,1)</f>
        <v>第一名</v>
      </c>
      <c r="W257" t="str" cm="1">
        <f t="array" ref="W257">[1]!s_stmnote_customertop5($A257,$D257,2)</f>
        <v>第二名</v>
      </c>
      <c r="X257" t="str" cm="1">
        <f t="array" ref="X257">[1]!s_stmnote_customertop5($A257,$D257,3)</f>
        <v>第三名</v>
      </c>
      <c r="Y257" t="str" cm="1">
        <f t="array" ref="Y257">[1]!s_stmnote_customertop5($A257,$D257,4)</f>
        <v>第四名</v>
      </c>
      <c r="Z257" t="str" cm="1">
        <f t="array" ref="Z257">[1]!s_stmnote_customertop5($A257,$D257,5)</f>
        <v>第五名</v>
      </c>
      <c r="AA257" s="9">
        <f>[1]!s_stmnote_salestop5_pct(A257,D257)</f>
        <v>17.63</v>
      </c>
      <c r="AB257" s="9">
        <f>[1]!s_fa_arturn(A257,D257)</f>
        <v>14651.781199999999</v>
      </c>
      <c r="AC257" s="9">
        <f>[1]!fa_apturn(A257,D257)</f>
        <v>16.852794076319501</v>
      </c>
      <c r="AD257" s="9">
        <f>[1]!s_fa_invturn(A257,D257)</f>
        <v>15.815799999999999</v>
      </c>
    </row>
    <row r="258" spans="1:30">
      <c r="A258">
        <v>2110</v>
      </c>
      <c r="B258" t="s">
        <v>229</v>
      </c>
      <c r="C258" t="s">
        <v>2323</v>
      </c>
      <c r="D258" s="8">
        <f t="shared" si="4"/>
        <v>44926</v>
      </c>
      <c r="E258" t="s">
        <v>6927</v>
      </c>
      <c r="F258">
        <v>2</v>
      </c>
      <c r="G258" t="s">
        <v>10485</v>
      </c>
      <c r="H258" t="s">
        <v>12039</v>
      </c>
      <c r="L258" t="str" cm="1">
        <f t="array" ref="L258">[1]!s_info_industry_gics(A258,1)</f>
        <v>材料</v>
      </c>
      <c r="M258" t="str" cm="1">
        <f t="array" ref="M258">[1]!s_info_industry_gicscode(A258,1)</f>
        <v>15</v>
      </c>
      <c r="N258" t="str">
        <f>[1]!s_info_industry_gics(A258,2)</f>
        <v>材料Ⅱ</v>
      </c>
      <c r="O258" t="str">
        <f>[1]!s_info_industry_gicscode(A258,2)</f>
        <v>1510</v>
      </c>
      <c r="P258" t="str" cm="1">
        <f t="array" ref="P258">[1]!s_stmnote_suppliertop5(A258,D258,1)</f>
        <v>第一名</v>
      </c>
      <c r="Q258" t="str">
        <f>[1]!s_stmnote_suppliertop5(A258,D258,2)</f>
        <v>第二名</v>
      </c>
      <c r="R258" t="str" cm="1">
        <f t="array" ref="R258">[1]!s_stmnote_suppliertop5(A258,D258,3)</f>
        <v>第三名</v>
      </c>
      <c r="S258" t="str" cm="1">
        <f t="array" ref="S258">[1]!s_stmnote_suppliertop5(A258,D258,4)</f>
        <v>第四名</v>
      </c>
      <c r="T258" t="str" cm="1">
        <f t="array" ref="T258">[1]!s_stmnote_suppliertop5(A258,D258,5)</f>
        <v>第五名</v>
      </c>
      <c r="U258" s="9">
        <f>[1]!s_stmnote_purchasetop5_pct(A258,D258)</f>
        <v>43.28</v>
      </c>
      <c r="V258" t="str" cm="1">
        <f t="array" ref="V258">[1]!s_stmnote_customertop5($A258,$D258,1)</f>
        <v>第一名</v>
      </c>
      <c r="W258" t="str" cm="1">
        <f t="array" ref="W258">[1]!s_stmnote_customertop5($A258,$D258,2)</f>
        <v>第二名</v>
      </c>
      <c r="X258" t="str" cm="1">
        <f t="array" ref="X258">[1]!s_stmnote_customertop5($A258,$D258,3)</f>
        <v>第三名</v>
      </c>
      <c r="Y258" t="str" cm="1">
        <f t="array" ref="Y258">[1]!s_stmnote_customertop5($A258,$D258,4)</f>
        <v>第四名</v>
      </c>
      <c r="Z258" t="str" cm="1">
        <f t="array" ref="Z258">[1]!s_stmnote_customertop5($A258,$D258,5)</f>
        <v>第五名</v>
      </c>
      <c r="AA258" s="9">
        <f>[1]!s_stmnote_salestop5_pct(A258,D258)</f>
        <v>18.86</v>
      </c>
      <c r="AB258" s="9">
        <f>[1]!s_fa_arturn(A258,D258)</f>
        <v>2275.9177</v>
      </c>
      <c r="AC258" s="9">
        <f>[1]!fa_apturn(A258,D258)</f>
        <v>14.512633847484</v>
      </c>
      <c r="AD258" s="9">
        <f>[1]!s_fa_invturn(A258,D258)</f>
        <v>15.959199999999999</v>
      </c>
    </row>
    <row r="259" spans="1:30">
      <c r="A259">
        <v>2110</v>
      </c>
      <c r="B259" t="s">
        <v>229</v>
      </c>
      <c r="C259" t="s">
        <v>2324</v>
      </c>
      <c r="D259" s="8">
        <f t="shared" si="4"/>
        <v>44926</v>
      </c>
      <c r="E259" t="s">
        <v>6993</v>
      </c>
      <c r="F259">
        <v>1</v>
      </c>
      <c r="G259" t="s">
        <v>10486</v>
      </c>
      <c r="L259" t="str" cm="1">
        <f t="array" ref="L259">[1]!s_info_industry_gics(A259,1)</f>
        <v>材料</v>
      </c>
      <c r="M259" t="str" cm="1">
        <f t="array" ref="M259">[1]!s_info_industry_gicscode(A259,1)</f>
        <v>15</v>
      </c>
      <c r="N259" t="str">
        <f>[1]!s_info_industry_gics(A259,2)</f>
        <v>材料Ⅱ</v>
      </c>
      <c r="O259" t="str">
        <f>[1]!s_info_industry_gicscode(A259,2)</f>
        <v>1510</v>
      </c>
      <c r="P259" t="str" cm="1">
        <f t="array" ref="P259">[1]!s_stmnote_suppliertop5(A259,D259,1)</f>
        <v>第一名</v>
      </c>
      <c r="Q259" t="str">
        <f>[1]!s_stmnote_suppliertop5(A259,D259,2)</f>
        <v>第二名</v>
      </c>
      <c r="R259" t="str" cm="1">
        <f t="array" ref="R259">[1]!s_stmnote_suppliertop5(A259,D259,3)</f>
        <v>第三名</v>
      </c>
      <c r="S259" t="str" cm="1">
        <f t="array" ref="S259">[1]!s_stmnote_suppliertop5(A259,D259,4)</f>
        <v>第四名</v>
      </c>
      <c r="T259" t="str" cm="1">
        <f t="array" ref="T259">[1]!s_stmnote_suppliertop5(A259,D259,5)</f>
        <v>第五名</v>
      </c>
      <c r="U259" s="9">
        <f>[1]!s_stmnote_purchasetop5_pct(A259,D259)</f>
        <v>43.28</v>
      </c>
      <c r="V259" t="str" cm="1">
        <f t="array" ref="V259">[1]!s_stmnote_customertop5($A259,$D259,1)</f>
        <v>第一名</v>
      </c>
      <c r="W259" t="str" cm="1">
        <f t="array" ref="W259">[1]!s_stmnote_customertop5($A259,$D259,2)</f>
        <v>第二名</v>
      </c>
      <c r="X259" t="str" cm="1">
        <f t="array" ref="X259">[1]!s_stmnote_customertop5($A259,$D259,3)</f>
        <v>第三名</v>
      </c>
      <c r="Y259" t="str" cm="1">
        <f t="array" ref="Y259">[1]!s_stmnote_customertop5($A259,$D259,4)</f>
        <v>第四名</v>
      </c>
      <c r="Z259" t="str" cm="1">
        <f t="array" ref="Z259">[1]!s_stmnote_customertop5($A259,$D259,5)</f>
        <v>第五名</v>
      </c>
      <c r="AA259" s="9">
        <f>[1]!s_stmnote_salestop5_pct(A259,D259)</f>
        <v>18.86</v>
      </c>
      <c r="AB259" s="9">
        <f>[1]!s_fa_arturn(A259,D259)</f>
        <v>2275.9177</v>
      </c>
      <c r="AC259" s="9">
        <f>[1]!fa_apturn(A259,D259)</f>
        <v>14.512633847484</v>
      </c>
      <c r="AD259" s="9">
        <f>[1]!s_fa_invturn(A259,D259)</f>
        <v>15.959199999999999</v>
      </c>
    </row>
    <row r="260" spans="1:30">
      <c r="A260">
        <v>2110</v>
      </c>
      <c r="B260" t="s">
        <v>229</v>
      </c>
      <c r="C260" t="s">
        <v>2325</v>
      </c>
      <c r="D260" s="8">
        <f t="shared" si="4"/>
        <v>45291</v>
      </c>
      <c r="E260" t="s">
        <v>7073</v>
      </c>
      <c r="F260">
        <v>2</v>
      </c>
      <c r="G260" t="s">
        <v>10487</v>
      </c>
      <c r="H260" t="s">
        <v>10485</v>
      </c>
      <c r="L260" t="str" cm="1">
        <f t="array" ref="L260">[1]!s_info_industry_gics(A260,1)</f>
        <v>材料</v>
      </c>
      <c r="M260" t="str" cm="1">
        <f t="array" ref="M260">[1]!s_info_industry_gicscode(A260,1)</f>
        <v>15</v>
      </c>
      <c r="N260" t="str">
        <f>[1]!s_info_industry_gics(A260,2)</f>
        <v>材料Ⅱ</v>
      </c>
      <c r="O260" t="str">
        <f>[1]!s_info_industry_gicscode(A260,2)</f>
        <v>1510</v>
      </c>
      <c r="P260" t="str" cm="1">
        <f t="array" ref="P260">[1]!s_stmnote_suppliertop5(A260,D260,1)</f>
        <v>第一名</v>
      </c>
      <c r="Q260" t="str">
        <f>[1]!s_stmnote_suppliertop5(A260,D260,2)</f>
        <v>第二名</v>
      </c>
      <c r="R260" t="str" cm="1">
        <f t="array" ref="R260">[1]!s_stmnote_suppliertop5(A260,D260,3)</f>
        <v>第三名</v>
      </c>
      <c r="S260" t="str" cm="1">
        <f t="array" ref="S260">[1]!s_stmnote_suppliertop5(A260,D260,4)</f>
        <v>第四名</v>
      </c>
      <c r="T260" t="str" cm="1">
        <f t="array" ref="T260">[1]!s_stmnote_suppliertop5(A260,D260,5)</f>
        <v>第五名</v>
      </c>
      <c r="U260" s="9">
        <f>[1]!s_stmnote_purchasetop5_pct(A260,D260)</f>
        <v>41.09</v>
      </c>
      <c r="V260" t="str" cm="1">
        <f t="array" ref="V260">[1]!s_stmnote_customertop5($A260,$D260,1)</f>
        <v>第一名</v>
      </c>
      <c r="W260" t="str" cm="1">
        <f t="array" ref="W260">[1]!s_stmnote_customertop5($A260,$D260,2)</f>
        <v>第二名</v>
      </c>
      <c r="X260" t="str" cm="1">
        <f t="array" ref="X260">[1]!s_stmnote_customertop5($A260,$D260,3)</f>
        <v>第三名</v>
      </c>
      <c r="Y260" t="str" cm="1">
        <f t="array" ref="Y260">[1]!s_stmnote_customertop5($A260,$D260,4)</f>
        <v>第四名</v>
      </c>
      <c r="Z260" t="str" cm="1">
        <f t="array" ref="Z260">[1]!s_stmnote_customertop5($A260,$D260,5)</f>
        <v>第五名</v>
      </c>
      <c r="AA260" s="9">
        <f>[1]!s_stmnote_salestop5_pct(A260,D260)</f>
        <v>22.55</v>
      </c>
      <c r="AB260" s="9">
        <f>[1]!s_fa_arturn(A260,D260)</f>
        <v>222.00360000000001</v>
      </c>
      <c r="AC260" s="9">
        <f>[1]!fa_apturn(A260,D260)</f>
        <v>11.9457705453126</v>
      </c>
      <c r="AD260" s="9">
        <f>[1]!s_fa_invturn(A260,D260)</f>
        <v>14.7334</v>
      </c>
    </row>
    <row r="261" spans="1:30">
      <c r="A261">
        <v>2110</v>
      </c>
      <c r="B261" t="s">
        <v>229</v>
      </c>
      <c r="C261" t="s">
        <v>2326</v>
      </c>
      <c r="D261" s="8">
        <f t="shared" si="4"/>
        <v>45657</v>
      </c>
      <c r="E261" t="s">
        <v>6953</v>
      </c>
      <c r="F261">
        <v>1</v>
      </c>
      <c r="G261" t="s">
        <v>8241</v>
      </c>
      <c r="L261" t="str" cm="1">
        <f t="array" ref="L261">[1]!s_info_industry_gics(A261,1)</f>
        <v>材料</v>
      </c>
      <c r="M261" t="str" cm="1">
        <f t="array" ref="M261">[1]!s_info_industry_gicscode(A261,1)</f>
        <v>15</v>
      </c>
      <c r="N261" t="str">
        <f>[1]!s_info_industry_gics(A261,2)</f>
        <v>材料Ⅱ</v>
      </c>
      <c r="O261" t="str">
        <f>[1]!s_info_industry_gicscode(A261,2)</f>
        <v>1510</v>
      </c>
      <c r="P261" cm="1">
        <f t="array" ref="P261">[1]!s_stmnote_suppliertop5(A261,D261,1)</f>
        <v>0</v>
      </c>
      <c r="Q261">
        <f>[1]!s_stmnote_suppliertop5(A261,D261,2)</f>
        <v>0</v>
      </c>
      <c r="R261" cm="1">
        <f t="array" ref="R261">[1]!s_stmnote_suppliertop5(A261,D261,3)</f>
        <v>0</v>
      </c>
      <c r="S261" cm="1">
        <f t="array" ref="S261">[1]!s_stmnote_suppliertop5(A261,D261,4)</f>
        <v>0</v>
      </c>
      <c r="T261" cm="1">
        <f t="array" ref="T261">[1]!s_stmnote_suppliertop5(A261,D261,5)</f>
        <v>0</v>
      </c>
      <c r="U261" s="9">
        <f>[1]!s_stmnote_purchasetop5_pct(A261,D261)</f>
        <v>0</v>
      </c>
      <c r="V261" cm="1">
        <f t="array" ref="V261">[1]!s_stmnote_customertop5($A261,$D261,1)</f>
        <v>0</v>
      </c>
      <c r="W261" cm="1">
        <f t="array" ref="W261">[1]!s_stmnote_customertop5($A261,$D261,2)</f>
        <v>0</v>
      </c>
      <c r="X261" cm="1">
        <f t="array" ref="X261">[1]!s_stmnote_customertop5($A261,$D261,3)</f>
        <v>0</v>
      </c>
      <c r="Y261" cm="1">
        <f t="array" ref="Y261">[1]!s_stmnote_customertop5($A261,$D261,4)</f>
        <v>0</v>
      </c>
      <c r="Z261" cm="1">
        <f t="array" ref="Z261">[1]!s_stmnote_customertop5($A261,$D261,5)</f>
        <v>0</v>
      </c>
      <c r="AA261" s="9">
        <f>[1]!s_stmnote_salestop5_pct(A261,D261)</f>
        <v>0</v>
      </c>
      <c r="AB261" s="9">
        <f>[1]!s_fa_arturn(A261,D261)</f>
        <v>0</v>
      </c>
      <c r="AC261" s="9">
        <f>[1]!fa_apturn(A261,D261)</f>
        <v>0</v>
      </c>
      <c r="AD261" s="9">
        <f>[1]!s_fa_invturn(A261,D261)</f>
        <v>0</v>
      </c>
    </row>
    <row r="262" spans="1:30">
      <c r="A262">
        <v>2160</v>
      </c>
      <c r="B262" t="s">
        <v>242</v>
      </c>
      <c r="C262" t="s">
        <v>2372</v>
      </c>
      <c r="D262" s="8">
        <f t="shared" si="4"/>
        <v>44926</v>
      </c>
      <c r="E262" t="s">
        <v>7186</v>
      </c>
      <c r="F262">
        <v>1</v>
      </c>
      <c r="G262" t="s">
        <v>7881</v>
      </c>
      <c r="L262" t="str" cm="1">
        <f t="array" ref="L262">[1]!s_info_industry_gics(A262,1)</f>
        <v>材料</v>
      </c>
      <c r="M262" t="str" cm="1">
        <f t="array" ref="M262">[1]!s_info_industry_gicscode(A262,1)</f>
        <v>15</v>
      </c>
      <c r="N262" t="str">
        <f>[1]!s_info_industry_gics(A262,2)</f>
        <v>材料Ⅱ</v>
      </c>
      <c r="O262" t="str">
        <f>[1]!s_info_industry_gicscode(A262,2)</f>
        <v>1510</v>
      </c>
      <c r="P262" t="str" cm="1">
        <f t="array" ref="P262">[1]!s_stmnote_suppliertop5(A262,D262,1)</f>
        <v>供应商一</v>
      </c>
      <c r="Q262" t="str">
        <f>[1]!s_stmnote_suppliertop5(A262,D262,2)</f>
        <v>供应商二</v>
      </c>
      <c r="R262" t="str" cm="1">
        <f t="array" ref="R262">[1]!s_stmnote_suppliertop5(A262,D262,3)</f>
        <v>供应商三</v>
      </c>
      <c r="S262" t="str" cm="1">
        <f t="array" ref="S262">[1]!s_stmnote_suppliertop5(A262,D262,4)</f>
        <v>供应商四</v>
      </c>
      <c r="T262" t="str" cm="1">
        <f t="array" ref="T262">[1]!s_stmnote_suppliertop5(A262,D262,5)</f>
        <v>供应商五</v>
      </c>
      <c r="U262" s="9">
        <f>[1]!s_stmnote_purchasetop5_pct(A262,D262)</f>
        <v>55.42</v>
      </c>
      <c r="V262" t="str" cm="1">
        <f t="array" ref="V262">[1]!s_stmnote_customertop5($A262,$D262,1)</f>
        <v>客户一</v>
      </c>
      <c r="W262" t="str" cm="1">
        <f t="array" ref="W262">[1]!s_stmnote_customertop5($A262,$D262,2)</f>
        <v>客户二</v>
      </c>
      <c r="X262" t="str" cm="1">
        <f t="array" ref="X262">[1]!s_stmnote_customertop5($A262,$D262,3)</f>
        <v>客户三</v>
      </c>
      <c r="Y262" t="str" cm="1">
        <f t="array" ref="Y262">[1]!s_stmnote_customertop5($A262,$D262,4)</f>
        <v>客户四</v>
      </c>
      <c r="Z262" t="str" cm="1">
        <f t="array" ref="Z262">[1]!s_stmnote_customertop5($A262,$D262,5)</f>
        <v>客户五</v>
      </c>
      <c r="AA262" s="9">
        <f>[1]!s_stmnote_salestop5_pct(A262,D262)</f>
        <v>19.86</v>
      </c>
      <c r="AB262" s="9">
        <f>[1]!s_fa_arturn(A262,D262)</f>
        <v>4.5781999999999998</v>
      </c>
      <c r="AC262" s="9">
        <f>[1]!fa_apturn(A262,D262)</f>
        <v>11.3138827004533</v>
      </c>
      <c r="AD262" s="9">
        <f>[1]!s_fa_invturn(A262,D262)</f>
        <v>3.2149999999999999</v>
      </c>
    </row>
    <row r="263" spans="1:30">
      <c r="A263">
        <v>2160</v>
      </c>
      <c r="B263" t="s">
        <v>242</v>
      </c>
      <c r="C263" t="s">
        <v>2373</v>
      </c>
      <c r="D263" s="8">
        <f t="shared" si="4"/>
        <v>44926</v>
      </c>
      <c r="E263" t="s">
        <v>7393</v>
      </c>
      <c r="F263">
        <v>1</v>
      </c>
      <c r="G263" t="s">
        <v>7881</v>
      </c>
      <c r="L263" t="str" cm="1">
        <f t="array" ref="L263">[1]!s_info_industry_gics(A263,1)</f>
        <v>材料</v>
      </c>
      <c r="M263" t="str" cm="1">
        <f t="array" ref="M263">[1]!s_info_industry_gicscode(A263,1)</f>
        <v>15</v>
      </c>
      <c r="N263" t="str">
        <f>[1]!s_info_industry_gics(A263,2)</f>
        <v>材料Ⅱ</v>
      </c>
      <c r="O263" t="str">
        <f>[1]!s_info_industry_gicscode(A263,2)</f>
        <v>1510</v>
      </c>
      <c r="P263" t="str" cm="1">
        <f t="array" ref="P263">[1]!s_stmnote_suppliertop5(A263,D263,1)</f>
        <v>供应商一</v>
      </c>
      <c r="Q263" t="str">
        <f>[1]!s_stmnote_suppliertop5(A263,D263,2)</f>
        <v>供应商二</v>
      </c>
      <c r="R263" t="str" cm="1">
        <f t="array" ref="R263">[1]!s_stmnote_suppliertop5(A263,D263,3)</f>
        <v>供应商三</v>
      </c>
      <c r="S263" t="str" cm="1">
        <f t="array" ref="S263">[1]!s_stmnote_suppliertop5(A263,D263,4)</f>
        <v>供应商四</v>
      </c>
      <c r="T263" t="str" cm="1">
        <f t="array" ref="T263">[1]!s_stmnote_suppliertop5(A263,D263,5)</f>
        <v>供应商五</v>
      </c>
      <c r="U263" s="9">
        <f>[1]!s_stmnote_purchasetop5_pct(A263,D263)</f>
        <v>55.42</v>
      </c>
      <c r="V263" t="str" cm="1">
        <f t="array" ref="V263">[1]!s_stmnote_customertop5($A263,$D263,1)</f>
        <v>客户一</v>
      </c>
      <c r="W263" t="str" cm="1">
        <f t="array" ref="W263">[1]!s_stmnote_customertop5($A263,$D263,2)</f>
        <v>客户二</v>
      </c>
      <c r="X263" t="str" cm="1">
        <f t="array" ref="X263">[1]!s_stmnote_customertop5($A263,$D263,3)</f>
        <v>客户三</v>
      </c>
      <c r="Y263" t="str" cm="1">
        <f t="array" ref="Y263">[1]!s_stmnote_customertop5($A263,$D263,4)</f>
        <v>客户四</v>
      </c>
      <c r="Z263" t="str" cm="1">
        <f t="array" ref="Z263">[1]!s_stmnote_customertop5($A263,$D263,5)</f>
        <v>客户五</v>
      </c>
      <c r="AA263" s="9">
        <f>[1]!s_stmnote_salestop5_pct(A263,D263)</f>
        <v>19.86</v>
      </c>
      <c r="AB263" s="9">
        <f>[1]!s_fa_arturn(A263,D263)</f>
        <v>4.5781999999999998</v>
      </c>
      <c r="AC263" s="9">
        <f>[1]!fa_apturn(A263,D263)</f>
        <v>11.3138827004533</v>
      </c>
      <c r="AD263" s="9">
        <f>[1]!s_fa_invturn(A263,D263)</f>
        <v>3.2149999999999999</v>
      </c>
    </row>
    <row r="264" spans="1:30">
      <c r="A264">
        <v>2170</v>
      </c>
      <c r="B264" t="s">
        <v>246</v>
      </c>
      <c r="C264" t="s">
        <v>2378</v>
      </c>
      <c r="D264" s="8">
        <f t="shared" si="4"/>
        <v>45291</v>
      </c>
      <c r="E264" t="s">
        <v>7018</v>
      </c>
      <c r="F264">
        <v>1</v>
      </c>
      <c r="G264" t="s">
        <v>10503</v>
      </c>
      <c r="L264" t="str" cm="1">
        <f t="array" ref="L264">[1]!s_info_industry_gics(A264,1)</f>
        <v>材料</v>
      </c>
      <c r="M264" t="str" cm="1">
        <f t="array" ref="M264">[1]!s_info_industry_gicscode(A264,1)</f>
        <v>15</v>
      </c>
      <c r="N264" t="str">
        <f>[1]!s_info_industry_gics(A264,2)</f>
        <v>材料Ⅱ</v>
      </c>
      <c r="O264" t="str">
        <f>[1]!s_info_industry_gicscode(A264,2)</f>
        <v>1510</v>
      </c>
      <c r="P264" t="str" cm="1">
        <f t="array" ref="P264">[1]!s_stmnote_suppliertop5(A264,D264,1)</f>
        <v>第一名</v>
      </c>
      <c r="Q264" t="str">
        <f>[1]!s_stmnote_suppliertop5(A264,D264,2)</f>
        <v>第二名</v>
      </c>
      <c r="R264" t="str" cm="1">
        <f t="array" ref="R264">[1]!s_stmnote_suppliertop5(A264,D264,3)</f>
        <v>第三名</v>
      </c>
      <c r="S264" t="str" cm="1">
        <f t="array" ref="S264">[1]!s_stmnote_suppliertop5(A264,D264,4)</f>
        <v>第四名</v>
      </c>
      <c r="T264" t="str" cm="1">
        <f t="array" ref="T264">[1]!s_stmnote_suppliertop5(A264,D264,5)</f>
        <v>第五名</v>
      </c>
      <c r="U264" s="9">
        <f>[1]!s_stmnote_purchasetop5_pct(A264,D264)</f>
        <v>24.31</v>
      </c>
      <c r="V264" t="str" cm="1">
        <f t="array" ref="V264">[1]!s_stmnote_customertop5($A264,$D264,1)</f>
        <v>第一名</v>
      </c>
      <c r="W264" t="str" cm="1">
        <f t="array" ref="W264">[1]!s_stmnote_customertop5($A264,$D264,2)</f>
        <v>第二名</v>
      </c>
      <c r="X264" t="str" cm="1">
        <f t="array" ref="X264">[1]!s_stmnote_customertop5($A264,$D264,3)</f>
        <v>第三名</v>
      </c>
      <c r="Y264" t="str" cm="1">
        <f t="array" ref="Y264">[1]!s_stmnote_customertop5($A264,$D264,4)</f>
        <v>第四名</v>
      </c>
      <c r="Z264" t="str" cm="1">
        <f t="array" ref="Z264">[1]!s_stmnote_customertop5($A264,$D264,5)</f>
        <v>第五名</v>
      </c>
      <c r="AA264" s="9">
        <f>[1]!s_stmnote_salestop5_pct(A264,D264)</f>
        <v>8.16</v>
      </c>
      <c r="AB264" s="9">
        <f>[1]!s_fa_arturn(A264,D264)</f>
        <v>36.671900000000001</v>
      </c>
      <c r="AC264" s="9">
        <f>[1]!fa_apturn(A264,D264)</f>
        <v>8.0963594796009595</v>
      </c>
      <c r="AD264" s="9">
        <f>[1]!s_fa_invturn(A264,D264)</f>
        <v>5.0048000000000004</v>
      </c>
    </row>
    <row r="265" spans="1:30">
      <c r="A265">
        <v>2170</v>
      </c>
      <c r="B265" t="s">
        <v>246</v>
      </c>
      <c r="C265" t="s">
        <v>2378</v>
      </c>
      <c r="D265" s="8">
        <f t="shared" si="4"/>
        <v>45291</v>
      </c>
      <c r="E265" t="s">
        <v>7231</v>
      </c>
      <c r="F265">
        <v>1</v>
      </c>
      <c r="G265" t="s">
        <v>10387</v>
      </c>
      <c r="L265" t="str" cm="1">
        <f t="array" ref="L265">[1]!s_info_industry_gics(A265,1)</f>
        <v>材料</v>
      </c>
      <c r="M265" t="str" cm="1">
        <f t="array" ref="M265">[1]!s_info_industry_gicscode(A265,1)</f>
        <v>15</v>
      </c>
      <c r="N265" t="str">
        <f>[1]!s_info_industry_gics(A265,2)</f>
        <v>材料Ⅱ</v>
      </c>
      <c r="O265" t="str">
        <f>[1]!s_info_industry_gicscode(A265,2)</f>
        <v>1510</v>
      </c>
      <c r="P265" t="str" cm="1">
        <f t="array" ref="P265">[1]!s_stmnote_suppliertop5(A265,D265,1)</f>
        <v>第一名</v>
      </c>
      <c r="Q265" t="str">
        <f>[1]!s_stmnote_suppliertop5(A265,D265,2)</f>
        <v>第二名</v>
      </c>
      <c r="R265" t="str" cm="1">
        <f t="array" ref="R265">[1]!s_stmnote_suppliertop5(A265,D265,3)</f>
        <v>第三名</v>
      </c>
      <c r="S265" t="str" cm="1">
        <f t="array" ref="S265">[1]!s_stmnote_suppliertop5(A265,D265,4)</f>
        <v>第四名</v>
      </c>
      <c r="T265" t="str" cm="1">
        <f t="array" ref="T265">[1]!s_stmnote_suppliertop5(A265,D265,5)</f>
        <v>第五名</v>
      </c>
      <c r="U265" s="9">
        <f>[1]!s_stmnote_purchasetop5_pct(A265,D265)</f>
        <v>24.31</v>
      </c>
      <c r="V265" t="str" cm="1">
        <f t="array" ref="V265">[1]!s_stmnote_customertop5($A265,$D265,1)</f>
        <v>第一名</v>
      </c>
      <c r="W265" t="str" cm="1">
        <f t="array" ref="W265">[1]!s_stmnote_customertop5($A265,$D265,2)</f>
        <v>第二名</v>
      </c>
      <c r="X265" t="str" cm="1">
        <f t="array" ref="X265">[1]!s_stmnote_customertop5($A265,$D265,3)</f>
        <v>第三名</v>
      </c>
      <c r="Y265" t="str" cm="1">
        <f t="array" ref="Y265">[1]!s_stmnote_customertop5($A265,$D265,4)</f>
        <v>第四名</v>
      </c>
      <c r="Z265" t="str" cm="1">
        <f t="array" ref="Z265">[1]!s_stmnote_customertop5($A265,$D265,5)</f>
        <v>第五名</v>
      </c>
      <c r="AA265" s="9">
        <f>[1]!s_stmnote_salestop5_pct(A265,D265)</f>
        <v>8.16</v>
      </c>
      <c r="AB265" s="9">
        <f>[1]!s_fa_arturn(A265,D265)</f>
        <v>36.671900000000001</v>
      </c>
      <c r="AC265" s="9">
        <f>[1]!fa_apturn(A265,D265)</f>
        <v>8.0963594796009595</v>
      </c>
      <c r="AD265" s="9">
        <f>[1]!s_fa_invturn(A265,D265)</f>
        <v>5.0048000000000004</v>
      </c>
    </row>
    <row r="266" spans="1:30">
      <c r="A266">
        <v>2170</v>
      </c>
      <c r="B266" t="s">
        <v>246</v>
      </c>
      <c r="C266" t="s">
        <v>2379</v>
      </c>
      <c r="D266" s="8">
        <f t="shared" si="4"/>
        <v>45291</v>
      </c>
      <c r="E266" t="s">
        <v>7396</v>
      </c>
      <c r="F266">
        <v>1</v>
      </c>
      <c r="G266" t="s">
        <v>10387</v>
      </c>
      <c r="L266" t="str" cm="1">
        <f t="array" ref="L266">[1]!s_info_industry_gics(A266,1)</f>
        <v>材料</v>
      </c>
      <c r="M266" t="str" cm="1">
        <f t="array" ref="M266">[1]!s_info_industry_gicscode(A266,1)</f>
        <v>15</v>
      </c>
      <c r="N266" t="str">
        <f>[1]!s_info_industry_gics(A266,2)</f>
        <v>材料Ⅱ</v>
      </c>
      <c r="O266" t="str">
        <f>[1]!s_info_industry_gicscode(A266,2)</f>
        <v>1510</v>
      </c>
      <c r="P266" t="str" cm="1">
        <f t="array" ref="P266">[1]!s_stmnote_suppliertop5(A266,D266,1)</f>
        <v>第一名</v>
      </c>
      <c r="Q266" t="str">
        <f>[1]!s_stmnote_suppliertop5(A266,D266,2)</f>
        <v>第二名</v>
      </c>
      <c r="R266" t="str" cm="1">
        <f t="array" ref="R266">[1]!s_stmnote_suppliertop5(A266,D266,3)</f>
        <v>第三名</v>
      </c>
      <c r="S266" t="str" cm="1">
        <f t="array" ref="S266">[1]!s_stmnote_suppliertop5(A266,D266,4)</f>
        <v>第四名</v>
      </c>
      <c r="T266" t="str" cm="1">
        <f t="array" ref="T266">[1]!s_stmnote_suppliertop5(A266,D266,5)</f>
        <v>第五名</v>
      </c>
      <c r="U266" s="9">
        <f>[1]!s_stmnote_purchasetop5_pct(A266,D266)</f>
        <v>24.31</v>
      </c>
      <c r="V266" t="str" cm="1">
        <f t="array" ref="V266">[1]!s_stmnote_customertop5($A266,$D266,1)</f>
        <v>第一名</v>
      </c>
      <c r="W266" t="str" cm="1">
        <f t="array" ref="W266">[1]!s_stmnote_customertop5($A266,$D266,2)</f>
        <v>第二名</v>
      </c>
      <c r="X266" t="str" cm="1">
        <f t="array" ref="X266">[1]!s_stmnote_customertop5($A266,$D266,3)</f>
        <v>第三名</v>
      </c>
      <c r="Y266" t="str" cm="1">
        <f t="array" ref="Y266">[1]!s_stmnote_customertop5($A266,$D266,4)</f>
        <v>第四名</v>
      </c>
      <c r="Z266" t="str" cm="1">
        <f t="array" ref="Z266">[1]!s_stmnote_customertop5($A266,$D266,5)</f>
        <v>第五名</v>
      </c>
      <c r="AA266" s="9">
        <f>[1]!s_stmnote_salestop5_pct(A266,D266)</f>
        <v>8.16</v>
      </c>
      <c r="AB266" s="9">
        <f>[1]!s_fa_arturn(A266,D266)</f>
        <v>36.671900000000001</v>
      </c>
      <c r="AC266" s="9">
        <f>[1]!fa_apturn(A266,D266)</f>
        <v>8.0963594796009595</v>
      </c>
      <c r="AD266" s="9">
        <f>[1]!s_fa_invturn(A266,D266)</f>
        <v>5.0048000000000004</v>
      </c>
    </row>
    <row r="267" spans="1:30">
      <c r="A267">
        <v>2170</v>
      </c>
      <c r="B267" t="s">
        <v>246</v>
      </c>
      <c r="C267" t="s">
        <v>2380</v>
      </c>
      <c r="D267" s="8">
        <f t="shared" si="4"/>
        <v>45291</v>
      </c>
      <c r="E267" t="s">
        <v>7397</v>
      </c>
      <c r="F267">
        <v>1</v>
      </c>
      <c r="G267" t="s">
        <v>10387</v>
      </c>
      <c r="L267" t="str" cm="1">
        <f t="array" ref="L267">[1]!s_info_industry_gics(A267,1)</f>
        <v>材料</v>
      </c>
      <c r="M267" t="str" cm="1">
        <f t="array" ref="M267">[1]!s_info_industry_gicscode(A267,1)</f>
        <v>15</v>
      </c>
      <c r="N267" t="str">
        <f>[1]!s_info_industry_gics(A267,2)</f>
        <v>材料Ⅱ</v>
      </c>
      <c r="O267" t="str">
        <f>[1]!s_info_industry_gicscode(A267,2)</f>
        <v>1510</v>
      </c>
      <c r="P267" t="str" cm="1">
        <f t="array" ref="P267">[1]!s_stmnote_suppliertop5(A267,D267,1)</f>
        <v>第一名</v>
      </c>
      <c r="Q267" t="str">
        <f>[1]!s_stmnote_suppliertop5(A267,D267,2)</f>
        <v>第二名</v>
      </c>
      <c r="R267" t="str" cm="1">
        <f t="array" ref="R267">[1]!s_stmnote_suppliertop5(A267,D267,3)</f>
        <v>第三名</v>
      </c>
      <c r="S267" t="str" cm="1">
        <f t="array" ref="S267">[1]!s_stmnote_suppliertop5(A267,D267,4)</f>
        <v>第四名</v>
      </c>
      <c r="T267" t="str" cm="1">
        <f t="array" ref="T267">[1]!s_stmnote_suppliertop5(A267,D267,5)</f>
        <v>第五名</v>
      </c>
      <c r="U267" s="9">
        <f>[1]!s_stmnote_purchasetop5_pct(A267,D267)</f>
        <v>24.31</v>
      </c>
      <c r="V267" t="str" cm="1">
        <f t="array" ref="V267">[1]!s_stmnote_customertop5($A267,$D267,1)</f>
        <v>第一名</v>
      </c>
      <c r="W267" t="str" cm="1">
        <f t="array" ref="W267">[1]!s_stmnote_customertop5($A267,$D267,2)</f>
        <v>第二名</v>
      </c>
      <c r="X267" t="str" cm="1">
        <f t="array" ref="X267">[1]!s_stmnote_customertop5($A267,$D267,3)</f>
        <v>第三名</v>
      </c>
      <c r="Y267" t="str" cm="1">
        <f t="array" ref="Y267">[1]!s_stmnote_customertop5($A267,$D267,4)</f>
        <v>第四名</v>
      </c>
      <c r="Z267" t="str" cm="1">
        <f t="array" ref="Z267">[1]!s_stmnote_customertop5($A267,$D267,5)</f>
        <v>第五名</v>
      </c>
      <c r="AA267" s="9">
        <f>[1]!s_stmnote_salestop5_pct(A267,D267)</f>
        <v>8.16</v>
      </c>
      <c r="AB267" s="9">
        <f>[1]!s_fa_arturn(A267,D267)</f>
        <v>36.671900000000001</v>
      </c>
      <c r="AC267" s="9">
        <f>[1]!fa_apturn(A267,D267)</f>
        <v>8.0963594796009595</v>
      </c>
      <c r="AD267" s="9">
        <f>[1]!s_fa_invturn(A267,D267)</f>
        <v>5.0048000000000004</v>
      </c>
    </row>
    <row r="268" spans="1:30">
      <c r="A268">
        <v>2182</v>
      </c>
      <c r="B268" t="s">
        <v>249</v>
      </c>
      <c r="C268" t="s">
        <v>2387</v>
      </c>
      <c r="D268" s="8">
        <f t="shared" si="4"/>
        <v>45291</v>
      </c>
      <c r="E268" t="s">
        <v>7284</v>
      </c>
      <c r="F268">
        <v>1</v>
      </c>
      <c r="G268" t="s">
        <v>8267</v>
      </c>
      <c r="L268" t="str" cm="1">
        <f t="array" ref="L268">[1]!s_info_industry_gics(A268,1)</f>
        <v>材料</v>
      </c>
      <c r="M268" t="str" cm="1">
        <f t="array" ref="M268">[1]!s_info_industry_gicscode(A268,1)</f>
        <v>15</v>
      </c>
      <c r="N268" t="str">
        <f>[1]!s_info_industry_gics(A268,2)</f>
        <v>材料Ⅱ</v>
      </c>
      <c r="O268" t="str">
        <f>[1]!s_info_industry_gicscode(A268,2)</f>
        <v>1510</v>
      </c>
      <c r="P268" t="str" cm="1">
        <f t="array" ref="P268">[1]!s_stmnote_suppliertop5(A268,D268,1)</f>
        <v>第一名</v>
      </c>
      <c r="Q268" t="str">
        <f>[1]!s_stmnote_suppliertop5(A268,D268,2)</f>
        <v>第二名</v>
      </c>
      <c r="R268" t="str" cm="1">
        <f t="array" ref="R268">[1]!s_stmnote_suppliertop5(A268,D268,3)</f>
        <v>第三名</v>
      </c>
      <c r="S268" t="str" cm="1">
        <f t="array" ref="S268">[1]!s_stmnote_suppliertop5(A268,D268,4)</f>
        <v>第四名</v>
      </c>
      <c r="T268" t="str" cm="1">
        <f t="array" ref="T268">[1]!s_stmnote_suppliertop5(A268,D268,5)</f>
        <v>第五名</v>
      </c>
      <c r="U268" s="9">
        <f>[1]!s_stmnote_purchasetop5_pct(A268,D268)</f>
        <v>42</v>
      </c>
      <c r="V268" t="str" cm="1">
        <f t="array" ref="V268">[1]!s_stmnote_customertop5($A268,$D268,1)</f>
        <v>第一名</v>
      </c>
      <c r="W268" t="str" cm="1">
        <f t="array" ref="W268">[1]!s_stmnote_customertop5($A268,$D268,2)</f>
        <v>第二名</v>
      </c>
      <c r="X268" t="str" cm="1">
        <f t="array" ref="X268">[1]!s_stmnote_customertop5($A268,$D268,3)</f>
        <v>第三名</v>
      </c>
      <c r="Y268" t="str" cm="1">
        <f t="array" ref="Y268">[1]!s_stmnote_customertop5($A268,$D268,4)</f>
        <v>第四名</v>
      </c>
      <c r="Z268" t="str" cm="1">
        <f t="array" ref="Z268">[1]!s_stmnote_customertop5($A268,$D268,5)</f>
        <v>第五名</v>
      </c>
      <c r="AA268" s="9">
        <f>[1]!s_stmnote_salestop5_pct(A268,D268)</f>
        <v>11.34</v>
      </c>
      <c r="AB268" s="9">
        <f>[1]!s_fa_arturn(A268,D268)</f>
        <v>4.7790999999999997</v>
      </c>
      <c r="AC268" s="9">
        <f>[1]!fa_apturn(A268,D268)</f>
        <v>7.6819245304737303</v>
      </c>
      <c r="AD268" s="9">
        <f>[1]!s_fa_invturn(A268,D268)</f>
        <v>5.0815000000000001</v>
      </c>
    </row>
    <row r="269" spans="1:30">
      <c r="A269">
        <v>2182</v>
      </c>
      <c r="B269" t="s">
        <v>249</v>
      </c>
      <c r="C269" t="s">
        <v>2388</v>
      </c>
      <c r="D269" s="8">
        <f t="shared" si="4"/>
        <v>45291</v>
      </c>
      <c r="E269" t="s">
        <v>7230</v>
      </c>
      <c r="F269">
        <v>1</v>
      </c>
      <c r="G269" t="s">
        <v>8267</v>
      </c>
      <c r="L269" t="str" cm="1">
        <f t="array" ref="L269">[1]!s_info_industry_gics(A269,1)</f>
        <v>材料</v>
      </c>
      <c r="M269" t="str" cm="1">
        <f t="array" ref="M269">[1]!s_info_industry_gicscode(A269,1)</f>
        <v>15</v>
      </c>
      <c r="N269" t="str">
        <f>[1]!s_info_industry_gics(A269,2)</f>
        <v>材料Ⅱ</v>
      </c>
      <c r="O269" t="str">
        <f>[1]!s_info_industry_gicscode(A269,2)</f>
        <v>1510</v>
      </c>
      <c r="P269" t="str" cm="1">
        <f t="array" ref="P269">[1]!s_stmnote_suppliertop5(A269,D269,1)</f>
        <v>第一名</v>
      </c>
      <c r="Q269" t="str">
        <f>[1]!s_stmnote_suppliertop5(A269,D269,2)</f>
        <v>第二名</v>
      </c>
      <c r="R269" t="str" cm="1">
        <f t="array" ref="R269">[1]!s_stmnote_suppliertop5(A269,D269,3)</f>
        <v>第三名</v>
      </c>
      <c r="S269" t="str" cm="1">
        <f t="array" ref="S269">[1]!s_stmnote_suppliertop5(A269,D269,4)</f>
        <v>第四名</v>
      </c>
      <c r="T269" t="str" cm="1">
        <f t="array" ref="T269">[1]!s_stmnote_suppliertop5(A269,D269,5)</f>
        <v>第五名</v>
      </c>
      <c r="U269" s="9">
        <f>[1]!s_stmnote_purchasetop5_pct(A269,D269)</f>
        <v>42</v>
      </c>
      <c r="V269" t="str" cm="1">
        <f t="array" ref="V269">[1]!s_stmnote_customertop5($A269,$D269,1)</f>
        <v>第一名</v>
      </c>
      <c r="W269" t="str" cm="1">
        <f t="array" ref="W269">[1]!s_stmnote_customertop5($A269,$D269,2)</f>
        <v>第二名</v>
      </c>
      <c r="X269" t="str" cm="1">
        <f t="array" ref="X269">[1]!s_stmnote_customertop5($A269,$D269,3)</f>
        <v>第三名</v>
      </c>
      <c r="Y269" t="str" cm="1">
        <f t="array" ref="Y269">[1]!s_stmnote_customertop5($A269,$D269,4)</f>
        <v>第四名</v>
      </c>
      <c r="Z269" t="str" cm="1">
        <f t="array" ref="Z269">[1]!s_stmnote_customertop5($A269,$D269,5)</f>
        <v>第五名</v>
      </c>
      <c r="AA269" s="9">
        <f>[1]!s_stmnote_salestop5_pct(A269,D269)</f>
        <v>11.34</v>
      </c>
      <c r="AB269" s="9">
        <f>[1]!s_fa_arturn(A269,D269)</f>
        <v>4.7790999999999997</v>
      </c>
      <c r="AC269" s="9">
        <f>[1]!fa_apturn(A269,D269)</f>
        <v>7.6819245304737303</v>
      </c>
      <c r="AD269" s="9">
        <f>[1]!s_fa_invturn(A269,D269)</f>
        <v>5.0815000000000001</v>
      </c>
    </row>
    <row r="270" spans="1:30">
      <c r="A270">
        <v>2203</v>
      </c>
      <c r="B270" t="s">
        <v>257</v>
      </c>
      <c r="C270" t="s">
        <v>2428</v>
      </c>
      <c r="D270" s="8">
        <f t="shared" si="4"/>
        <v>44561</v>
      </c>
      <c r="E270" t="s">
        <v>7007</v>
      </c>
      <c r="F270">
        <v>1</v>
      </c>
      <c r="G270" t="s">
        <v>8289</v>
      </c>
      <c r="L270" t="str" cm="1">
        <f t="array" ref="L270">[1]!s_info_industry_gics(A270,1)</f>
        <v>材料</v>
      </c>
      <c r="M270" t="str" cm="1">
        <f t="array" ref="M270">[1]!s_info_industry_gicscode(A270,1)</f>
        <v>15</v>
      </c>
      <c r="N270" t="str">
        <f>[1]!s_info_industry_gics(A270,2)</f>
        <v>材料Ⅱ</v>
      </c>
      <c r="O270" t="str">
        <f>[1]!s_info_industry_gicscode(A270,2)</f>
        <v>1510</v>
      </c>
      <c r="P270" t="str" cm="1">
        <f t="array" ref="P270">[1]!s_stmnote_suppliertop5(A270,D270,1)</f>
        <v>第一名</v>
      </c>
      <c r="Q270" t="str">
        <f>[1]!s_stmnote_suppliertop5(A270,D270,2)</f>
        <v>第二名</v>
      </c>
      <c r="R270" t="str" cm="1">
        <f t="array" ref="R270">[1]!s_stmnote_suppliertop5(A270,D270,3)</f>
        <v>第三名</v>
      </c>
      <c r="S270" t="str" cm="1">
        <f t="array" ref="S270">[1]!s_stmnote_suppliertop5(A270,D270,4)</f>
        <v>第四名</v>
      </c>
      <c r="T270" t="str" cm="1">
        <f t="array" ref="T270">[1]!s_stmnote_suppliertop5(A270,D270,5)</f>
        <v>第五名</v>
      </c>
      <c r="U270" s="9">
        <f>[1]!s_stmnote_purchasetop5_pct(A270,D270)</f>
        <v>31.87</v>
      </c>
      <c r="V270" t="str" cm="1">
        <f t="array" ref="V270">[1]!s_stmnote_customertop5($A270,$D270,1)</f>
        <v>第一名</v>
      </c>
      <c r="W270" t="str" cm="1">
        <f t="array" ref="W270">[1]!s_stmnote_customertop5($A270,$D270,2)</f>
        <v>第二名</v>
      </c>
      <c r="X270" t="str" cm="1">
        <f t="array" ref="X270">[1]!s_stmnote_customertop5($A270,$D270,3)</f>
        <v>第三名</v>
      </c>
      <c r="Y270" t="str" cm="1">
        <f t="array" ref="Y270">[1]!s_stmnote_customertop5($A270,$D270,4)</f>
        <v>第四名</v>
      </c>
      <c r="Z270" t="str" cm="1">
        <f t="array" ref="Z270">[1]!s_stmnote_customertop5($A270,$D270,5)</f>
        <v>第五名</v>
      </c>
      <c r="AA270" s="9">
        <f>[1]!s_stmnote_salestop5_pct(A270,D270)</f>
        <v>15.45</v>
      </c>
      <c r="AB270" s="9">
        <f>[1]!s_fa_arturn(A270,D270)</f>
        <v>13.093999999999999</v>
      </c>
      <c r="AC270" s="9">
        <f>[1]!fa_apturn(A270,D270)</f>
        <v>15.886625320683001</v>
      </c>
      <c r="AD270" s="9">
        <f>[1]!s_fa_invturn(A270,D270)</f>
        <v>9.4419000000000004</v>
      </c>
    </row>
    <row r="271" spans="1:30">
      <c r="A271">
        <v>2224</v>
      </c>
      <c r="B271" t="s">
        <v>266</v>
      </c>
      <c r="C271" t="s">
        <v>2452</v>
      </c>
      <c r="D271" s="8">
        <f t="shared" si="4"/>
        <v>44561</v>
      </c>
      <c r="E271" t="s">
        <v>7394</v>
      </c>
      <c r="F271">
        <v>1</v>
      </c>
      <c r="G271" t="s">
        <v>8306</v>
      </c>
      <c r="L271" t="str" cm="1">
        <f t="array" ref="L271">[1]!s_info_industry_gics(A271,1)</f>
        <v>材料</v>
      </c>
      <c r="M271" t="str" cm="1">
        <f t="array" ref="M271">[1]!s_info_industry_gicscode(A271,1)</f>
        <v>15</v>
      </c>
      <c r="N271" t="str">
        <f>[1]!s_info_industry_gics(A271,2)</f>
        <v>材料Ⅱ</v>
      </c>
      <c r="O271" t="str">
        <f>[1]!s_info_industry_gicscode(A271,2)</f>
        <v>1510</v>
      </c>
      <c r="P271" t="str" cm="1">
        <f t="array" ref="P271">[1]!s_stmnote_suppliertop5(A271,D271,1)</f>
        <v>第一名</v>
      </c>
      <c r="Q271" t="str">
        <f>[1]!s_stmnote_suppliertop5(A271,D271,2)</f>
        <v>第二名</v>
      </c>
      <c r="R271" t="str" cm="1">
        <f t="array" ref="R271">[1]!s_stmnote_suppliertop5(A271,D271,3)</f>
        <v>第三名</v>
      </c>
      <c r="S271" t="str" cm="1">
        <f t="array" ref="S271">[1]!s_stmnote_suppliertop5(A271,D271,4)</f>
        <v>第四名</v>
      </c>
      <c r="T271" t="str" cm="1">
        <f t="array" ref="T271">[1]!s_stmnote_suppliertop5(A271,D271,5)</f>
        <v>第五名</v>
      </c>
      <c r="U271" s="9">
        <f>[1]!s_stmnote_purchasetop5_pct(A271,D271)</f>
        <v>33.67</v>
      </c>
      <c r="V271" t="str" cm="1">
        <f t="array" ref="V271">[1]!s_stmnote_customertop5($A271,$D271,1)</f>
        <v>第一名</v>
      </c>
      <c r="W271" t="str" cm="1">
        <f t="array" ref="W271">[1]!s_stmnote_customertop5($A271,$D271,2)</f>
        <v>第二名</v>
      </c>
      <c r="X271" t="str" cm="1">
        <f t="array" ref="X271">[1]!s_stmnote_customertop5($A271,$D271,3)</f>
        <v>第三名</v>
      </c>
      <c r="Y271" t="str" cm="1">
        <f t="array" ref="Y271">[1]!s_stmnote_customertop5($A271,$D271,4)</f>
        <v>第四名</v>
      </c>
      <c r="Z271" t="str" cm="1">
        <f t="array" ref="Z271">[1]!s_stmnote_customertop5($A271,$D271,5)</f>
        <v>第五名</v>
      </c>
      <c r="AA271" s="9">
        <f>[1]!s_stmnote_salestop5_pct(A271,D271)</f>
        <v>22.63</v>
      </c>
      <c r="AB271" s="9">
        <f>[1]!s_fa_arturn(A271,D271)</f>
        <v>12.0549</v>
      </c>
      <c r="AC271" s="9">
        <f>[1]!fa_apturn(A271,D271)</f>
        <v>6.0389821857458701</v>
      </c>
      <c r="AD271" s="9">
        <f>[1]!s_fa_invturn(A271,D271)</f>
        <v>2.8592</v>
      </c>
    </row>
    <row r="272" spans="1:30">
      <c r="A272">
        <v>2224</v>
      </c>
      <c r="B272" t="s">
        <v>266</v>
      </c>
      <c r="C272" t="s">
        <v>2452</v>
      </c>
      <c r="D272" s="8">
        <f t="shared" ref="D272:D335" si="5">DATE(YEAR(E272), 12, 31)</f>
        <v>44926</v>
      </c>
      <c r="E272" t="s">
        <v>7417</v>
      </c>
      <c r="F272">
        <v>1</v>
      </c>
      <c r="G272" t="s">
        <v>8307</v>
      </c>
      <c r="L272" t="str" cm="1">
        <f t="array" ref="L272">[1]!s_info_industry_gics(A272,1)</f>
        <v>材料</v>
      </c>
      <c r="M272" t="str" cm="1">
        <f t="array" ref="M272">[1]!s_info_industry_gicscode(A272,1)</f>
        <v>15</v>
      </c>
      <c r="N272" t="str">
        <f>[1]!s_info_industry_gics(A272,2)</f>
        <v>材料Ⅱ</v>
      </c>
      <c r="O272" t="str">
        <f>[1]!s_info_industry_gicscode(A272,2)</f>
        <v>1510</v>
      </c>
      <c r="P272" t="str" cm="1">
        <f t="array" ref="P272">[1]!s_stmnote_suppliertop5(A272,D272,1)</f>
        <v>第一名</v>
      </c>
      <c r="Q272" t="str">
        <f>[1]!s_stmnote_suppliertop5(A272,D272,2)</f>
        <v>第二名</v>
      </c>
      <c r="R272" t="str" cm="1">
        <f t="array" ref="R272">[1]!s_stmnote_suppliertop5(A272,D272,3)</f>
        <v>第三名</v>
      </c>
      <c r="S272" t="str" cm="1">
        <f t="array" ref="S272">[1]!s_stmnote_suppliertop5(A272,D272,4)</f>
        <v>第四名</v>
      </c>
      <c r="T272" t="str" cm="1">
        <f t="array" ref="T272">[1]!s_stmnote_suppliertop5(A272,D272,5)</f>
        <v>第五名</v>
      </c>
      <c r="U272" s="9">
        <f>[1]!s_stmnote_purchasetop5_pct(A272,D272)</f>
        <v>33.659999999999997</v>
      </c>
      <c r="V272" t="str" cm="1">
        <f t="array" ref="V272">[1]!s_stmnote_customertop5($A272,$D272,1)</f>
        <v>第一名</v>
      </c>
      <c r="W272" t="str" cm="1">
        <f t="array" ref="W272">[1]!s_stmnote_customertop5($A272,$D272,2)</f>
        <v>第二名</v>
      </c>
      <c r="X272" t="str" cm="1">
        <f t="array" ref="X272">[1]!s_stmnote_customertop5($A272,$D272,3)</f>
        <v>第三名</v>
      </c>
      <c r="Y272" t="str" cm="1">
        <f t="array" ref="Y272">[1]!s_stmnote_customertop5($A272,$D272,4)</f>
        <v>第四名</v>
      </c>
      <c r="Z272" t="str" cm="1">
        <f t="array" ref="Z272">[1]!s_stmnote_customertop5($A272,$D272,5)</f>
        <v>第五名</v>
      </c>
      <c r="AA272" s="9">
        <f>[1]!s_stmnote_salestop5_pct(A272,D272)</f>
        <v>30.25</v>
      </c>
      <c r="AB272" s="9">
        <f>[1]!s_fa_arturn(A272,D272)</f>
        <v>10.4625</v>
      </c>
      <c r="AC272" s="9">
        <f>[1]!fa_apturn(A272,D272)</f>
        <v>5.4665048250599799</v>
      </c>
      <c r="AD272" s="9">
        <f>[1]!s_fa_invturn(A272,D272)</f>
        <v>2.3065000000000002</v>
      </c>
    </row>
    <row r="273" spans="1:30">
      <c r="A273">
        <v>2302</v>
      </c>
      <c r="B273" t="s">
        <v>281</v>
      </c>
      <c r="C273" t="s">
        <v>2493</v>
      </c>
      <c r="D273" s="8">
        <f t="shared" si="5"/>
        <v>44561</v>
      </c>
      <c r="E273" t="s">
        <v>7426</v>
      </c>
      <c r="F273">
        <v>1</v>
      </c>
      <c r="G273" t="s">
        <v>8332</v>
      </c>
      <c r="L273" t="str" cm="1">
        <f t="array" ref="L273">[1]!s_info_industry_gics(A273,1)</f>
        <v>材料</v>
      </c>
      <c r="M273" t="str" cm="1">
        <f t="array" ref="M273">[1]!s_info_industry_gicscode(A273,1)</f>
        <v>15</v>
      </c>
      <c r="N273" t="str">
        <f>[1]!s_info_industry_gics(A273,2)</f>
        <v>材料Ⅱ</v>
      </c>
      <c r="O273" t="str">
        <f>[1]!s_info_industry_gicscode(A273,2)</f>
        <v>1510</v>
      </c>
      <c r="P273" t="str" cm="1">
        <f t="array" ref="P273">[1]!s_stmnote_suppliertop5(A273,D273,1)</f>
        <v>供应商一</v>
      </c>
      <c r="Q273" t="str">
        <f>[1]!s_stmnote_suppliertop5(A273,D273,2)</f>
        <v>供应商二</v>
      </c>
      <c r="R273" t="str" cm="1">
        <f t="array" ref="R273">[1]!s_stmnote_suppliertop5(A273,D273,3)</f>
        <v>供应商三</v>
      </c>
      <c r="S273" t="str" cm="1">
        <f t="array" ref="S273">[1]!s_stmnote_suppliertop5(A273,D273,4)</f>
        <v>供应商四</v>
      </c>
      <c r="T273" t="str" cm="1">
        <f t="array" ref="T273">[1]!s_stmnote_suppliertop5(A273,D273,5)</f>
        <v>供应商五</v>
      </c>
      <c r="U273" s="9">
        <f>[1]!s_stmnote_purchasetop5_pct(A273,D273)</f>
        <v>6.73</v>
      </c>
      <c r="V273" t="str" cm="1">
        <f t="array" ref="V273">[1]!s_stmnote_customertop5($A273,$D273,1)</f>
        <v>客户一</v>
      </c>
      <c r="W273" t="str" cm="1">
        <f t="array" ref="W273">[1]!s_stmnote_customertop5($A273,$D273,2)</f>
        <v>客户二</v>
      </c>
      <c r="X273" t="str" cm="1">
        <f t="array" ref="X273">[1]!s_stmnote_customertop5($A273,$D273,3)</f>
        <v>客户三</v>
      </c>
      <c r="Y273" t="str" cm="1">
        <f t="array" ref="Y273">[1]!s_stmnote_customertop5($A273,$D273,4)</f>
        <v>客户四</v>
      </c>
      <c r="Z273" t="str" cm="1">
        <f t="array" ref="Z273">[1]!s_stmnote_customertop5($A273,$D273,5)</f>
        <v>客户五</v>
      </c>
      <c r="AA273" s="9">
        <f>[1]!s_stmnote_salestop5_pct(A273,D273)</f>
        <v>62.42</v>
      </c>
      <c r="AB273" s="9">
        <f>[1]!s_fa_arturn(A273,D273)</f>
        <v>1.9258999999999999</v>
      </c>
      <c r="AC273" s="9">
        <f>[1]!fa_apturn(A273,D273)</f>
        <v>1.9665977095373599</v>
      </c>
      <c r="AD273" s="9">
        <f>[1]!s_fa_invturn(A273,D273)</f>
        <v>71.161500000000004</v>
      </c>
    </row>
    <row r="274" spans="1:30">
      <c r="A274">
        <v>2302</v>
      </c>
      <c r="B274" t="s">
        <v>281</v>
      </c>
      <c r="C274" t="s">
        <v>2494</v>
      </c>
      <c r="D274" s="8">
        <f t="shared" si="5"/>
        <v>44926</v>
      </c>
      <c r="E274" t="s">
        <v>7427</v>
      </c>
      <c r="F274">
        <v>1</v>
      </c>
      <c r="G274" t="s">
        <v>8332</v>
      </c>
      <c r="L274" t="str" cm="1">
        <f t="array" ref="L274">[1]!s_info_industry_gics(A274,1)</f>
        <v>材料</v>
      </c>
      <c r="M274" t="str" cm="1">
        <f t="array" ref="M274">[1]!s_info_industry_gicscode(A274,1)</f>
        <v>15</v>
      </c>
      <c r="N274" t="str">
        <f>[1]!s_info_industry_gics(A274,2)</f>
        <v>材料Ⅱ</v>
      </c>
      <c r="O274" t="str">
        <f>[1]!s_info_industry_gicscode(A274,2)</f>
        <v>1510</v>
      </c>
      <c r="P274" t="str" cm="1">
        <f t="array" ref="P274">[1]!s_stmnote_suppliertop5(A274,D274,1)</f>
        <v>供应商一</v>
      </c>
      <c r="Q274" t="str">
        <f>[1]!s_stmnote_suppliertop5(A274,D274,2)</f>
        <v>供应商二</v>
      </c>
      <c r="R274" t="str" cm="1">
        <f t="array" ref="R274">[1]!s_stmnote_suppliertop5(A274,D274,3)</f>
        <v>供应商三</v>
      </c>
      <c r="S274" t="str" cm="1">
        <f t="array" ref="S274">[1]!s_stmnote_suppliertop5(A274,D274,4)</f>
        <v>供应商四</v>
      </c>
      <c r="T274" t="str" cm="1">
        <f t="array" ref="T274">[1]!s_stmnote_suppliertop5(A274,D274,5)</f>
        <v>供应商五</v>
      </c>
      <c r="U274" s="9">
        <f>[1]!s_stmnote_purchasetop5_pct(A274,D274)</f>
        <v>11.3</v>
      </c>
      <c r="V274" t="str" cm="1">
        <f t="array" ref="V274">[1]!s_stmnote_customertop5($A274,$D274,1)</f>
        <v>客户一</v>
      </c>
      <c r="W274" t="str" cm="1">
        <f t="array" ref="W274">[1]!s_stmnote_customertop5($A274,$D274,2)</f>
        <v>客户二</v>
      </c>
      <c r="X274" t="str" cm="1">
        <f t="array" ref="X274">[1]!s_stmnote_customertop5($A274,$D274,3)</f>
        <v>客户三</v>
      </c>
      <c r="Y274" t="str" cm="1">
        <f t="array" ref="Y274">[1]!s_stmnote_customertop5($A274,$D274,4)</f>
        <v>客户四</v>
      </c>
      <c r="Z274" t="str" cm="1">
        <f t="array" ref="Z274">[1]!s_stmnote_customertop5($A274,$D274,5)</f>
        <v>客户五</v>
      </c>
      <c r="AA274" s="9">
        <f>[1]!s_stmnote_salestop5_pct(A274,D274)</f>
        <v>62.13</v>
      </c>
      <c r="AB274" s="9">
        <f>[1]!s_fa_arturn(A274,D274)</f>
        <v>1.2665999999999999</v>
      </c>
      <c r="AC274" s="9">
        <f>[1]!fa_apturn(A274,D274)</f>
        <v>1.4935628998633399</v>
      </c>
      <c r="AD274" s="9">
        <f>[1]!s_fa_invturn(A274,D274)</f>
        <v>60.508899999999997</v>
      </c>
    </row>
    <row r="275" spans="1:30">
      <c r="A275">
        <v>2302</v>
      </c>
      <c r="B275" t="s">
        <v>281</v>
      </c>
      <c r="C275" t="s">
        <v>2495</v>
      </c>
      <c r="D275" s="8">
        <f t="shared" si="5"/>
        <v>44926</v>
      </c>
      <c r="E275" t="s">
        <v>7375</v>
      </c>
      <c r="F275">
        <v>1</v>
      </c>
      <c r="G275" t="s">
        <v>8332</v>
      </c>
      <c r="L275" t="str" cm="1">
        <f t="array" ref="L275">[1]!s_info_industry_gics(A275,1)</f>
        <v>材料</v>
      </c>
      <c r="M275" t="str" cm="1">
        <f t="array" ref="M275">[1]!s_info_industry_gicscode(A275,1)</f>
        <v>15</v>
      </c>
      <c r="N275" t="str">
        <f>[1]!s_info_industry_gics(A275,2)</f>
        <v>材料Ⅱ</v>
      </c>
      <c r="O275" t="str">
        <f>[1]!s_info_industry_gicscode(A275,2)</f>
        <v>1510</v>
      </c>
      <c r="P275" t="str" cm="1">
        <f t="array" ref="P275">[1]!s_stmnote_suppliertop5(A275,D275,1)</f>
        <v>供应商一</v>
      </c>
      <c r="Q275" t="str">
        <f>[1]!s_stmnote_suppliertop5(A275,D275,2)</f>
        <v>供应商二</v>
      </c>
      <c r="R275" t="str" cm="1">
        <f t="array" ref="R275">[1]!s_stmnote_suppliertop5(A275,D275,3)</f>
        <v>供应商三</v>
      </c>
      <c r="S275" t="str" cm="1">
        <f t="array" ref="S275">[1]!s_stmnote_suppliertop5(A275,D275,4)</f>
        <v>供应商四</v>
      </c>
      <c r="T275" t="str" cm="1">
        <f t="array" ref="T275">[1]!s_stmnote_suppliertop5(A275,D275,5)</f>
        <v>供应商五</v>
      </c>
      <c r="U275" s="9">
        <f>[1]!s_stmnote_purchasetop5_pct(A275,D275)</f>
        <v>11.3</v>
      </c>
      <c r="V275" t="str" cm="1">
        <f t="array" ref="V275">[1]!s_stmnote_customertop5($A275,$D275,1)</f>
        <v>客户一</v>
      </c>
      <c r="W275" t="str" cm="1">
        <f t="array" ref="W275">[1]!s_stmnote_customertop5($A275,$D275,2)</f>
        <v>客户二</v>
      </c>
      <c r="X275" t="str" cm="1">
        <f t="array" ref="X275">[1]!s_stmnote_customertop5($A275,$D275,3)</f>
        <v>客户三</v>
      </c>
      <c r="Y275" t="str" cm="1">
        <f t="array" ref="Y275">[1]!s_stmnote_customertop5($A275,$D275,4)</f>
        <v>客户四</v>
      </c>
      <c r="Z275" t="str" cm="1">
        <f t="array" ref="Z275">[1]!s_stmnote_customertop5($A275,$D275,5)</f>
        <v>客户五</v>
      </c>
      <c r="AA275" s="9">
        <f>[1]!s_stmnote_salestop5_pct(A275,D275)</f>
        <v>62.13</v>
      </c>
      <c r="AB275" s="9">
        <f>[1]!s_fa_arturn(A275,D275)</f>
        <v>1.2665999999999999</v>
      </c>
      <c r="AC275" s="9">
        <f>[1]!fa_apturn(A275,D275)</f>
        <v>1.4935628998633399</v>
      </c>
      <c r="AD275" s="9">
        <f>[1]!s_fa_invturn(A275,D275)</f>
        <v>60.508899999999997</v>
      </c>
    </row>
    <row r="276" spans="1:30">
      <c r="A276">
        <v>2302</v>
      </c>
      <c r="B276" t="s">
        <v>281</v>
      </c>
      <c r="C276" t="s">
        <v>2496</v>
      </c>
      <c r="D276" s="8">
        <f t="shared" si="5"/>
        <v>44926</v>
      </c>
      <c r="E276" t="s">
        <v>7428</v>
      </c>
      <c r="F276">
        <v>1</v>
      </c>
      <c r="G276" t="s">
        <v>8332</v>
      </c>
      <c r="L276" t="str" cm="1">
        <f t="array" ref="L276">[1]!s_info_industry_gics(A276,1)</f>
        <v>材料</v>
      </c>
      <c r="M276" t="str" cm="1">
        <f t="array" ref="M276">[1]!s_info_industry_gicscode(A276,1)</f>
        <v>15</v>
      </c>
      <c r="N276" t="str">
        <f>[1]!s_info_industry_gics(A276,2)</f>
        <v>材料Ⅱ</v>
      </c>
      <c r="O276" t="str">
        <f>[1]!s_info_industry_gicscode(A276,2)</f>
        <v>1510</v>
      </c>
      <c r="P276" t="str" cm="1">
        <f t="array" ref="P276">[1]!s_stmnote_suppliertop5(A276,D276,1)</f>
        <v>供应商一</v>
      </c>
      <c r="Q276" t="str">
        <f>[1]!s_stmnote_suppliertop5(A276,D276,2)</f>
        <v>供应商二</v>
      </c>
      <c r="R276" t="str" cm="1">
        <f t="array" ref="R276">[1]!s_stmnote_suppliertop5(A276,D276,3)</f>
        <v>供应商三</v>
      </c>
      <c r="S276" t="str" cm="1">
        <f t="array" ref="S276">[1]!s_stmnote_suppliertop5(A276,D276,4)</f>
        <v>供应商四</v>
      </c>
      <c r="T276" t="str" cm="1">
        <f t="array" ref="T276">[1]!s_stmnote_suppliertop5(A276,D276,5)</f>
        <v>供应商五</v>
      </c>
      <c r="U276" s="9">
        <f>[1]!s_stmnote_purchasetop5_pct(A276,D276)</f>
        <v>11.3</v>
      </c>
      <c r="V276" t="str" cm="1">
        <f t="array" ref="V276">[1]!s_stmnote_customertop5($A276,$D276,1)</f>
        <v>客户一</v>
      </c>
      <c r="W276" t="str" cm="1">
        <f t="array" ref="W276">[1]!s_stmnote_customertop5($A276,$D276,2)</f>
        <v>客户二</v>
      </c>
      <c r="X276" t="str" cm="1">
        <f t="array" ref="X276">[1]!s_stmnote_customertop5($A276,$D276,3)</f>
        <v>客户三</v>
      </c>
      <c r="Y276" t="str" cm="1">
        <f t="array" ref="Y276">[1]!s_stmnote_customertop5($A276,$D276,4)</f>
        <v>客户四</v>
      </c>
      <c r="Z276" t="str" cm="1">
        <f t="array" ref="Z276">[1]!s_stmnote_customertop5($A276,$D276,5)</f>
        <v>客户五</v>
      </c>
      <c r="AA276" s="9">
        <f>[1]!s_stmnote_salestop5_pct(A276,D276)</f>
        <v>62.13</v>
      </c>
      <c r="AB276" s="9">
        <f>[1]!s_fa_arturn(A276,D276)</f>
        <v>1.2665999999999999</v>
      </c>
      <c r="AC276" s="9">
        <f>[1]!fa_apturn(A276,D276)</f>
        <v>1.4935628998633399</v>
      </c>
      <c r="AD276" s="9">
        <f>[1]!s_fa_invturn(A276,D276)</f>
        <v>60.508899999999997</v>
      </c>
    </row>
    <row r="277" spans="1:30">
      <c r="A277">
        <v>2302</v>
      </c>
      <c r="B277" t="s">
        <v>281</v>
      </c>
      <c r="C277" t="s">
        <v>2495</v>
      </c>
      <c r="D277" s="8">
        <f t="shared" si="5"/>
        <v>44926</v>
      </c>
      <c r="E277" t="s">
        <v>7191</v>
      </c>
      <c r="F277">
        <v>1</v>
      </c>
      <c r="G277" t="s">
        <v>8332</v>
      </c>
      <c r="L277" t="str" cm="1">
        <f t="array" ref="L277">[1]!s_info_industry_gics(A277,1)</f>
        <v>材料</v>
      </c>
      <c r="M277" t="str" cm="1">
        <f t="array" ref="M277">[1]!s_info_industry_gicscode(A277,1)</f>
        <v>15</v>
      </c>
      <c r="N277" t="str">
        <f>[1]!s_info_industry_gics(A277,2)</f>
        <v>材料Ⅱ</v>
      </c>
      <c r="O277" t="str">
        <f>[1]!s_info_industry_gicscode(A277,2)</f>
        <v>1510</v>
      </c>
      <c r="P277" t="str" cm="1">
        <f t="array" ref="P277">[1]!s_stmnote_suppliertop5(A277,D277,1)</f>
        <v>供应商一</v>
      </c>
      <c r="Q277" t="str">
        <f>[1]!s_stmnote_suppliertop5(A277,D277,2)</f>
        <v>供应商二</v>
      </c>
      <c r="R277" t="str" cm="1">
        <f t="array" ref="R277">[1]!s_stmnote_suppliertop5(A277,D277,3)</f>
        <v>供应商三</v>
      </c>
      <c r="S277" t="str" cm="1">
        <f t="array" ref="S277">[1]!s_stmnote_suppliertop5(A277,D277,4)</f>
        <v>供应商四</v>
      </c>
      <c r="T277" t="str" cm="1">
        <f t="array" ref="T277">[1]!s_stmnote_suppliertop5(A277,D277,5)</f>
        <v>供应商五</v>
      </c>
      <c r="U277" s="9">
        <f>[1]!s_stmnote_purchasetop5_pct(A277,D277)</f>
        <v>11.3</v>
      </c>
      <c r="V277" t="str" cm="1">
        <f t="array" ref="V277">[1]!s_stmnote_customertop5($A277,$D277,1)</f>
        <v>客户一</v>
      </c>
      <c r="W277" t="str" cm="1">
        <f t="array" ref="W277">[1]!s_stmnote_customertop5($A277,$D277,2)</f>
        <v>客户二</v>
      </c>
      <c r="X277" t="str" cm="1">
        <f t="array" ref="X277">[1]!s_stmnote_customertop5($A277,$D277,3)</f>
        <v>客户三</v>
      </c>
      <c r="Y277" t="str" cm="1">
        <f t="array" ref="Y277">[1]!s_stmnote_customertop5($A277,$D277,4)</f>
        <v>客户四</v>
      </c>
      <c r="Z277" t="str" cm="1">
        <f t="array" ref="Z277">[1]!s_stmnote_customertop5($A277,$D277,5)</f>
        <v>客户五</v>
      </c>
      <c r="AA277" s="9">
        <f>[1]!s_stmnote_salestop5_pct(A277,D277)</f>
        <v>62.13</v>
      </c>
      <c r="AB277" s="9">
        <f>[1]!s_fa_arturn(A277,D277)</f>
        <v>1.2665999999999999</v>
      </c>
      <c r="AC277" s="9">
        <f>[1]!fa_apturn(A277,D277)</f>
        <v>1.4935628998633399</v>
      </c>
      <c r="AD277" s="9">
        <f>[1]!s_fa_invturn(A277,D277)</f>
        <v>60.508899999999997</v>
      </c>
    </row>
    <row r="278" spans="1:30">
      <c r="A278">
        <v>2302</v>
      </c>
      <c r="B278" t="s">
        <v>281</v>
      </c>
      <c r="C278" t="s">
        <v>2497</v>
      </c>
      <c r="D278" s="8">
        <f t="shared" si="5"/>
        <v>45291</v>
      </c>
      <c r="E278" t="s">
        <v>7341</v>
      </c>
      <c r="F278">
        <v>1</v>
      </c>
      <c r="G278" t="s">
        <v>8332</v>
      </c>
      <c r="L278" t="str" cm="1">
        <f t="array" ref="L278">[1]!s_info_industry_gics(A278,1)</f>
        <v>材料</v>
      </c>
      <c r="M278" t="str" cm="1">
        <f t="array" ref="M278">[1]!s_info_industry_gicscode(A278,1)</f>
        <v>15</v>
      </c>
      <c r="N278" t="str">
        <f>[1]!s_info_industry_gics(A278,2)</f>
        <v>材料Ⅱ</v>
      </c>
      <c r="O278" t="str">
        <f>[1]!s_info_industry_gicscode(A278,2)</f>
        <v>1510</v>
      </c>
      <c r="P278" t="str" cm="1">
        <f t="array" ref="P278">[1]!s_stmnote_suppliertop5(A278,D278,1)</f>
        <v>供应商一</v>
      </c>
      <c r="Q278" t="str">
        <f>[1]!s_stmnote_suppliertop5(A278,D278,2)</f>
        <v>供应商二</v>
      </c>
      <c r="R278" t="str" cm="1">
        <f t="array" ref="R278">[1]!s_stmnote_suppliertop5(A278,D278,3)</f>
        <v>供应商三</v>
      </c>
      <c r="S278" t="str" cm="1">
        <f t="array" ref="S278">[1]!s_stmnote_suppliertop5(A278,D278,4)</f>
        <v>供应商四</v>
      </c>
      <c r="T278" t="str" cm="1">
        <f t="array" ref="T278">[1]!s_stmnote_suppliertop5(A278,D278,5)</f>
        <v>供应商五</v>
      </c>
      <c r="U278" s="9">
        <f>[1]!s_stmnote_purchasetop5_pct(A278,D278)</f>
        <v>10.1</v>
      </c>
      <c r="V278" t="str" cm="1">
        <f t="array" ref="V278">[1]!s_stmnote_customertop5($A278,$D278,1)</f>
        <v>客户一</v>
      </c>
      <c r="W278" t="str" cm="1">
        <f t="array" ref="W278">[1]!s_stmnote_customertop5($A278,$D278,2)</f>
        <v>客户二</v>
      </c>
      <c r="X278" t="str" cm="1">
        <f t="array" ref="X278">[1]!s_stmnote_customertop5($A278,$D278,3)</f>
        <v>客户三</v>
      </c>
      <c r="Y278" t="str" cm="1">
        <f t="array" ref="Y278">[1]!s_stmnote_customertop5($A278,$D278,4)</f>
        <v>客户四</v>
      </c>
      <c r="Z278" t="str" cm="1">
        <f t="array" ref="Z278">[1]!s_stmnote_customertop5($A278,$D278,5)</f>
        <v>客户五</v>
      </c>
      <c r="AA278" s="9">
        <f>[1]!s_stmnote_salestop5_pct(A278,D278)</f>
        <v>56.54</v>
      </c>
      <c r="AB278" s="9">
        <f>[1]!s_fa_arturn(A278,D278)</f>
        <v>1.0219</v>
      </c>
      <c r="AC278" s="9">
        <f>[1]!fa_apturn(A278,D278)</f>
        <v>1.2472954300183801</v>
      </c>
      <c r="AD278" s="9">
        <f>[1]!s_fa_invturn(A278,D278)</f>
        <v>54.563499999999998</v>
      </c>
    </row>
    <row r="279" spans="1:30">
      <c r="A279">
        <v>2302</v>
      </c>
      <c r="B279" t="s">
        <v>281</v>
      </c>
      <c r="C279" t="s">
        <v>2498</v>
      </c>
      <c r="D279" s="8">
        <f t="shared" si="5"/>
        <v>45291</v>
      </c>
      <c r="E279" t="s">
        <v>7044</v>
      </c>
      <c r="F279">
        <v>1</v>
      </c>
      <c r="G279" t="s">
        <v>10528</v>
      </c>
      <c r="L279" t="str" cm="1">
        <f t="array" ref="L279">[1]!s_info_industry_gics(A279,1)</f>
        <v>材料</v>
      </c>
      <c r="M279" t="str" cm="1">
        <f t="array" ref="M279">[1]!s_info_industry_gicscode(A279,1)</f>
        <v>15</v>
      </c>
      <c r="N279" t="str">
        <f>[1]!s_info_industry_gics(A279,2)</f>
        <v>材料Ⅱ</v>
      </c>
      <c r="O279" t="str">
        <f>[1]!s_info_industry_gicscode(A279,2)</f>
        <v>1510</v>
      </c>
      <c r="P279" t="str" cm="1">
        <f t="array" ref="P279">[1]!s_stmnote_suppliertop5(A279,D279,1)</f>
        <v>供应商一</v>
      </c>
      <c r="Q279" t="str">
        <f>[1]!s_stmnote_suppliertop5(A279,D279,2)</f>
        <v>供应商二</v>
      </c>
      <c r="R279" t="str" cm="1">
        <f t="array" ref="R279">[1]!s_stmnote_suppliertop5(A279,D279,3)</f>
        <v>供应商三</v>
      </c>
      <c r="S279" t="str" cm="1">
        <f t="array" ref="S279">[1]!s_stmnote_suppliertop5(A279,D279,4)</f>
        <v>供应商四</v>
      </c>
      <c r="T279" t="str" cm="1">
        <f t="array" ref="T279">[1]!s_stmnote_suppliertop5(A279,D279,5)</f>
        <v>供应商五</v>
      </c>
      <c r="U279" s="9">
        <f>[1]!s_stmnote_purchasetop5_pct(A279,D279)</f>
        <v>10.1</v>
      </c>
      <c r="V279" t="str" cm="1">
        <f t="array" ref="V279">[1]!s_stmnote_customertop5($A279,$D279,1)</f>
        <v>客户一</v>
      </c>
      <c r="W279" t="str" cm="1">
        <f t="array" ref="W279">[1]!s_stmnote_customertop5($A279,$D279,2)</f>
        <v>客户二</v>
      </c>
      <c r="X279" t="str" cm="1">
        <f t="array" ref="X279">[1]!s_stmnote_customertop5($A279,$D279,3)</f>
        <v>客户三</v>
      </c>
      <c r="Y279" t="str" cm="1">
        <f t="array" ref="Y279">[1]!s_stmnote_customertop5($A279,$D279,4)</f>
        <v>客户四</v>
      </c>
      <c r="Z279" t="str" cm="1">
        <f t="array" ref="Z279">[1]!s_stmnote_customertop5($A279,$D279,5)</f>
        <v>客户五</v>
      </c>
      <c r="AA279" s="9">
        <f>[1]!s_stmnote_salestop5_pct(A279,D279)</f>
        <v>56.54</v>
      </c>
      <c r="AB279" s="9">
        <f>[1]!s_fa_arturn(A279,D279)</f>
        <v>1.0219</v>
      </c>
      <c r="AC279" s="9">
        <f>[1]!fa_apturn(A279,D279)</f>
        <v>1.2472954300183801</v>
      </c>
      <c r="AD279" s="9">
        <f>[1]!s_fa_invturn(A279,D279)</f>
        <v>54.563499999999998</v>
      </c>
    </row>
    <row r="280" spans="1:30">
      <c r="A280">
        <v>2302</v>
      </c>
      <c r="B280" t="s">
        <v>281</v>
      </c>
      <c r="C280" t="s">
        <v>2499</v>
      </c>
      <c r="D280" s="8">
        <f t="shared" si="5"/>
        <v>45291</v>
      </c>
      <c r="E280" t="s">
        <v>6942</v>
      </c>
      <c r="F280">
        <v>1</v>
      </c>
      <c r="G280" t="s">
        <v>8332</v>
      </c>
      <c r="L280" t="str" cm="1">
        <f t="array" ref="L280">[1]!s_info_industry_gics(A280,1)</f>
        <v>材料</v>
      </c>
      <c r="M280" t="str" cm="1">
        <f t="array" ref="M280">[1]!s_info_industry_gicscode(A280,1)</f>
        <v>15</v>
      </c>
      <c r="N280" t="str">
        <f>[1]!s_info_industry_gics(A280,2)</f>
        <v>材料Ⅱ</v>
      </c>
      <c r="O280" t="str">
        <f>[1]!s_info_industry_gicscode(A280,2)</f>
        <v>1510</v>
      </c>
      <c r="P280" t="str" cm="1">
        <f t="array" ref="P280">[1]!s_stmnote_suppliertop5(A280,D280,1)</f>
        <v>供应商一</v>
      </c>
      <c r="Q280" t="str">
        <f>[1]!s_stmnote_suppliertop5(A280,D280,2)</f>
        <v>供应商二</v>
      </c>
      <c r="R280" t="str" cm="1">
        <f t="array" ref="R280">[1]!s_stmnote_suppliertop5(A280,D280,3)</f>
        <v>供应商三</v>
      </c>
      <c r="S280" t="str" cm="1">
        <f t="array" ref="S280">[1]!s_stmnote_suppliertop5(A280,D280,4)</f>
        <v>供应商四</v>
      </c>
      <c r="T280" t="str" cm="1">
        <f t="array" ref="T280">[1]!s_stmnote_suppliertop5(A280,D280,5)</f>
        <v>供应商五</v>
      </c>
      <c r="U280" s="9">
        <f>[1]!s_stmnote_purchasetop5_pct(A280,D280)</f>
        <v>10.1</v>
      </c>
      <c r="V280" t="str" cm="1">
        <f t="array" ref="V280">[1]!s_stmnote_customertop5($A280,$D280,1)</f>
        <v>客户一</v>
      </c>
      <c r="W280" t="str" cm="1">
        <f t="array" ref="W280">[1]!s_stmnote_customertop5($A280,$D280,2)</f>
        <v>客户二</v>
      </c>
      <c r="X280" t="str" cm="1">
        <f t="array" ref="X280">[1]!s_stmnote_customertop5($A280,$D280,3)</f>
        <v>客户三</v>
      </c>
      <c r="Y280" t="str" cm="1">
        <f t="array" ref="Y280">[1]!s_stmnote_customertop5($A280,$D280,4)</f>
        <v>客户四</v>
      </c>
      <c r="Z280" t="str" cm="1">
        <f t="array" ref="Z280">[1]!s_stmnote_customertop5($A280,$D280,5)</f>
        <v>客户五</v>
      </c>
      <c r="AA280" s="9">
        <f>[1]!s_stmnote_salestop5_pct(A280,D280)</f>
        <v>56.54</v>
      </c>
      <c r="AB280" s="9">
        <f>[1]!s_fa_arturn(A280,D280)</f>
        <v>1.0219</v>
      </c>
      <c r="AC280" s="9">
        <f>[1]!fa_apturn(A280,D280)</f>
        <v>1.2472954300183801</v>
      </c>
      <c r="AD280" s="9">
        <f>[1]!s_fa_invturn(A280,D280)</f>
        <v>54.563499999999998</v>
      </c>
    </row>
    <row r="281" spans="1:30">
      <c r="A281">
        <v>2302</v>
      </c>
      <c r="B281" t="s">
        <v>281</v>
      </c>
      <c r="C281" t="s">
        <v>2500</v>
      </c>
      <c r="D281" s="8">
        <f t="shared" si="5"/>
        <v>45291</v>
      </c>
      <c r="E281" t="s">
        <v>7218</v>
      </c>
      <c r="F281">
        <v>1</v>
      </c>
      <c r="G281" t="s">
        <v>10528</v>
      </c>
      <c r="L281" t="str" cm="1">
        <f t="array" ref="L281">[1]!s_info_industry_gics(A281,1)</f>
        <v>材料</v>
      </c>
      <c r="M281" t="str" cm="1">
        <f t="array" ref="M281">[1]!s_info_industry_gicscode(A281,1)</f>
        <v>15</v>
      </c>
      <c r="N281" t="str">
        <f>[1]!s_info_industry_gics(A281,2)</f>
        <v>材料Ⅱ</v>
      </c>
      <c r="O281" t="str">
        <f>[1]!s_info_industry_gicscode(A281,2)</f>
        <v>1510</v>
      </c>
      <c r="P281" t="str" cm="1">
        <f t="array" ref="P281">[1]!s_stmnote_suppliertop5(A281,D281,1)</f>
        <v>供应商一</v>
      </c>
      <c r="Q281" t="str">
        <f>[1]!s_stmnote_suppliertop5(A281,D281,2)</f>
        <v>供应商二</v>
      </c>
      <c r="R281" t="str" cm="1">
        <f t="array" ref="R281">[1]!s_stmnote_suppliertop5(A281,D281,3)</f>
        <v>供应商三</v>
      </c>
      <c r="S281" t="str" cm="1">
        <f t="array" ref="S281">[1]!s_stmnote_suppliertop5(A281,D281,4)</f>
        <v>供应商四</v>
      </c>
      <c r="T281" t="str" cm="1">
        <f t="array" ref="T281">[1]!s_stmnote_suppliertop5(A281,D281,5)</f>
        <v>供应商五</v>
      </c>
      <c r="U281" s="9">
        <f>[1]!s_stmnote_purchasetop5_pct(A281,D281)</f>
        <v>10.1</v>
      </c>
      <c r="V281" t="str" cm="1">
        <f t="array" ref="V281">[1]!s_stmnote_customertop5($A281,$D281,1)</f>
        <v>客户一</v>
      </c>
      <c r="W281" t="str" cm="1">
        <f t="array" ref="W281">[1]!s_stmnote_customertop5($A281,$D281,2)</f>
        <v>客户二</v>
      </c>
      <c r="X281" t="str" cm="1">
        <f t="array" ref="X281">[1]!s_stmnote_customertop5($A281,$D281,3)</f>
        <v>客户三</v>
      </c>
      <c r="Y281" t="str" cm="1">
        <f t="array" ref="Y281">[1]!s_stmnote_customertop5($A281,$D281,4)</f>
        <v>客户四</v>
      </c>
      <c r="Z281" t="str" cm="1">
        <f t="array" ref="Z281">[1]!s_stmnote_customertop5($A281,$D281,5)</f>
        <v>客户五</v>
      </c>
      <c r="AA281" s="9">
        <f>[1]!s_stmnote_salestop5_pct(A281,D281)</f>
        <v>56.54</v>
      </c>
      <c r="AB281" s="9">
        <f>[1]!s_fa_arturn(A281,D281)</f>
        <v>1.0219</v>
      </c>
      <c r="AC281" s="9">
        <f>[1]!fa_apturn(A281,D281)</f>
        <v>1.2472954300183801</v>
      </c>
      <c r="AD281" s="9">
        <f>[1]!s_fa_invturn(A281,D281)</f>
        <v>54.563499999999998</v>
      </c>
    </row>
    <row r="282" spans="1:30">
      <c r="A282">
        <v>2302</v>
      </c>
      <c r="B282" t="s">
        <v>281</v>
      </c>
      <c r="C282" t="s">
        <v>2501</v>
      </c>
      <c r="D282" s="8">
        <f t="shared" si="5"/>
        <v>45291</v>
      </c>
      <c r="E282" t="s">
        <v>7429</v>
      </c>
      <c r="F282">
        <v>1</v>
      </c>
      <c r="G282" t="s">
        <v>10529</v>
      </c>
      <c r="L282" t="str" cm="1">
        <f t="array" ref="L282">[1]!s_info_industry_gics(A282,1)</f>
        <v>材料</v>
      </c>
      <c r="M282" t="str" cm="1">
        <f t="array" ref="M282">[1]!s_info_industry_gicscode(A282,1)</f>
        <v>15</v>
      </c>
      <c r="N282" t="str">
        <f>[1]!s_info_industry_gics(A282,2)</f>
        <v>材料Ⅱ</v>
      </c>
      <c r="O282" t="str">
        <f>[1]!s_info_industry_gicscode(A282,2)</f>
        <v>1510</v>
      </c>
      <c r="P282" t="str" cm="1">
        <f t="array" ref="P282">[1]!s_stmnote_suppliertop5(A282,D282,1)</f>
        <v>供应商一</v>
      </c>
      <c r="Q282" t="str">
        <f>[1]!s_stmnote_suppliertop5(A282,D282,2)</f>
        <v>供应商二</v>
      </c>
      <c r="R282" t="str" cm="1">
        <f t="array" ref="R282">[1]!s_stmnote_suppliertop5(A282,D282,3)</f>
        <v>供应商三</v>
      </c>
      <c r="S282" t="str" cm="1">
        <f t="array" ref="S282">[1]!s_stmnote_suppliertop5(A282,D282,4)</f>
        <v>供应商四</v>
      </c>
      <c r="T282" t="str" cm="1">
        <f t="array" ref="T282">[1]!s_stmnote_suppliertop5(A282,D282,5)</f>
        <v>供应商五</v>
      </c>
      <c r="U282" s="9">
        <f>[1]!s_stmnote_purchasetop5_pct(A282,D282)</f>
        <v>10.1</v>
      </c>
      <c r="V282" t="str" cm="1">
        <f t="array" ref="V282">[1]!s_stmnote_customertop5($A282,$D282,1)</f>
        <v>客户一</v>
      </c>
      <c r="W282" t="str" cm="1">
        <f t="array" ref="W282">[1]!s_stmnote_customertop5($A282,$D282,2)</f>
        <v>客户二</v>
      </c>
      <c r="X282" t="str" cm="1">
        <f t="array" ref="X282">[1]!s_stmnote_customertop5($A282,$D282,3)</f>
        <v>客户三</v>
      </c>
      <c r="Y282" t="str" cm="1">
        <f t="array" ref="Y282">[1]!s_stmnote_customertop5($A282,$D282,4)</f>
        <v>客户四</v>
      </c>
      <c r="Z282" t="str" cm="1">
        <f t="array" ref="Z282">[1]!s_stmnote_customertop5($A282,$D282,5)</f>
        <v>客户五</v>
      </c>
      <c r="AA282" s="9">
        <f>[1]!s_stmnote_salestop5_pct(A282,D282)</f>
        <v>56.54</v>
      </c>
      <c r="AB282" s="9">
        <f>[1]!s_fa_arturn(A282,D282)</f>
        <v>1.0219</v>
      </c>
      <c r="AC282" s="9">
        <f>[1]!fa_apturn(A282,D282)</f>
        <v>1.2472954300183801</v>
      </c>
      <c r="AD282" s="9">
        <f>[1]!s_fa_invturn(A282,D282)</f>
        <v>54.563499999999998</v>
      </c>
    </row>
    <row r="283" spans="1:30">
      <c r="A283">
        <v>2302</v>
      </c>
      <c r="B283" t="s">
        <v>281</v>
      </c>
      <c r="C283" t="s">
        <v>2502</v>
      </c>
      <c r="D283" s="8">
        <f t="shared" si="5"/>
        <v>45291</v>
      </c>
      <c r="E283" t="s">
        <v>7091</v>
      </c>
      <c r="F283">
        <v>1</v>
      </c>
      <c r="G283" t="s">
        <v>8332</v>
      </c>
      <c r="L283" t="str" cm="1">
        <f t="array" ref="L283">[1]!s_info_industry_gics(A283,1)</f>
        <v>材料</v>
      </c>
      <c r="M283" t="str" cm="1">
        <f t="array" ref="M283">[1]!s_info_industry_gicscode(A283,1)</f>
        <v>15</v>
      </c>
      <c r="N283" t="str">
        <f>[1]!s_info_industry_gics(A283,2)</f>
        <v>材料Ⅱ</v>
      </c>
      <c r="O283" t="str">
        <f>[1]!s_info_industry_gicscode(A283,2)</f>
        <v>1510</v>
      </c>
      <c r="P283" t="str" cm="1">
        <f t="array" ref="P283">[1]!s_stmnote_suppliertop5(A283,D283,1)</f>
        <v>供应商一</v>
      </c>
      <c r="Q283" t="str">
        <f>[1]!s_stmnote_suppliertop5(A283,D283,2)</f>
        <v>供应商二</v>
      </c>
      <c r="R283" t="str" cm="1">
        <f t="array" ref="R283">[1]!s_stmnote_suppliertop5(A283,D283,3)</f>
        <v>供应商三</v>
      </c>
      <c r="S283" t="str" cm="1">
        <f t="array" ref="S283">[1]!s_stmnote_suppliertop5(A283,D283,4)</f>
        <v>供应商四</v>
      </c>
      <c r="T283" t="str" cm="1">
        <f t="array" ref="T283">[1]!s_stmnote_suppliertop5(A283,D283,5)</f>
        <v>供应商五</v>
      </c>
      <c r="U283" s="9">
        <f>[1]!s_stmnote_purchasetop5_pct(A283,D283)</f>
        <v>10.1</v>
      </c>
      <c r="V283" t="str" cm="1">
        <f t="array" ref="V283">[1]!s_stmnote_customertop5($A283,$D283,1)</f>
        <v>客户一</v>
      </c>
      <c r="W283" t="str" cm="1">
        <f t="array" ref="W283">[1]!s_stmnote_customertop5($A283,$D283,2)</f>
        <v>客户二</v>
      </c>
      <c r="X283" t="str" cm="1">
        <f t="array" ref="X283">[1]!s_stmnote_customertop5($A283,$D283,3)</f>
        <v>客户三</v>
      </c>
      <c r="Y283" t="str" cm="1">
        <f t="array" ref="Y283">[1]!s_stmnote_customertop5($A283,$D283,4)</f>
        <v>客户四</v>
      </c>
      <c r="Z283" t="str" cm="1">
        <f t="array" ref="Z283">[1]!s_stmnote_customertop5($A283,$D283,5)</f>
        <v>客户五</v>
      </c>
      <c r="AA283" s="9">
        <f>[1]!s_stmnote_salestop5_pct(A283,D283)</f>
        <v>56.54</v>
      </c>
      <c r="AB283" s="9">
        <f>[1]!s_fa_arturn(A283,D283)</f>
        <v>1.0219</v>
      </c>
      <c r="AC283" s="9">
        <f>[1]!fa_apturn(A283,D283)</f>
        <v>1.2472954300183801</v>
      </c>
      <c r="AD283" s="9">
        <f>[1]!s_fa_invturn(A283,D283)</f>
        <v>54.563499999999998</v>
      </c>
    </row>
    <row r="284" spans="1:30">
      <c r="A284">
        <v>2302</v>
      </c>
      <c r="B284" t="s">
        <v>281</v>
      </c>
      <c r="C284" t="s">
        <v>2503</v>
      </c>
      <c r="D284" s="8">
        <f t="shared" si="5"/>
        <v>45291</v>
      </c>
      <c r="E284" t="s">
        <v>7430</v>
      </c>
      <c r="F284">
        <v>1</v>
      </c>
      <c r="G284" t="s">
        <v>8332</v>
      </c>
      <c r="L284" t="str" cm="1">
        <f t="array" ref="L284">[1]!s_info_industry_gics(A284,1)</f>
        <v>材料</v>
      </c>
      <c r="M284" t="str" cm="1">
        <f t="array" ref="M284">[1]!s_info_industry_gicscode(A284,1)</f>
        <v>15</v>
      </c>
      <c r="N284" t="str">
        <f>[1]!s_info_industry_gics(A284,2)</f>
        <v>材料Ⅱ</v>
      </c>
      <c r="O284" t="str">
        <f>[1]!s_info_industry_gicscode(A284,2)</f>
        <v>1510</v>
      </c>
      <c r="P284" t="str" cm="1">
        <f t="array" ref="P284">[1]!s_stmnote_suppliertop5(A284,D284,1)</f>
        <v>供应商一</v>
      </c>
      <c r="Q284" t="str">
        <f>[1]!s_stmnote_suppliertop5(A284,D284,2)</f>
        <v>供应商二</v>
      </c>
      <c r="R284" t="str" cm="1">
        <f t="array" ref="R284">[1]!s_stmnote_suppliertop5(A284,D284,3)</f>
        <v>供应商三</v>
      </c>
      <c r="S284" t="str" cm="1">
        <f t="array" ref="S284">[1]!s_stmnote_suppliertop5(A284,D284,4)</f>
        <v>供应商四</v>
      </c>
      <c r="T284" t="str" cm="1">
        <f t="array" ref="T284">[1]!s_stmnote_suppliertop5(A284,D284,5)</f>
        <v>供应商五</v>
      </c>
      <c r="U284" s="9">
        <f>[1]!s_stmnote_purchasetop5_pct(A284,D284)</f>
        <v>10.1</v>
      </c>
      <c r="V284" t="str" cm="1">
        <f t="array" ref="V284">[1]!s_stmnote_customertop5($A284,$D284,1)</f>
        <v>客户一</v>
      </c>
      <c r="W284" t="str" cm="1">
        <f t="array" ref="W284">[1]!s_stmnote_customertop5($A284,$D284,2)</f>
        <v>客户二</v>
      </c>
      <c r="X284" t="str" cm="1">
        <f t="array" ref="X284">[1]!s_stmnote_customertop5($A284,$D284,3)</f>
        <v>客户三</v>
      </c>
      <c r="Y284" t="str" cm="1">
        <f t="array" ref="Y284">[1]!s_stmnote_customertop5($A284,$D284,4)</f>
        <v>客户四</v>
      </c>
      <c r="Z284" t="str" cm="1">
        <f t="array" ref="Z284">[1]!s_stmnote_customertop5($A284,$D284,5)</f>
        <v>客户五</v>
      </c>
      <c r="AA284" s="9">
        <f>[1]!s_stmnote_salestop5_pct(A284,D284)</f>
        <v>56.54</v>
      </c>
      <c r="AB284" s="9">
        <f>[1]!s_fa_arturn(A284,D284)</f>
        <v>1.0219</v>
      </c>
      <c r="AC284" s="9">
        <f>[1]!fa_apturn(A284,D284)</f>
        <v>1.2472954300183801</v>
      </c>
      <c r="AD284" s="9">
        <f>[1]!s_fa_invturn(A284,D284)</f>
        <v>54.563499999999998</v>
      </c>
    </row>
    <row r="285" spans="1:30">
      <c r="A285">
        <v>2302</v>
      </c>
      <c r="B285" t="s">
        <v>281</v>
      </c>
      <c r="C285" t="s">
        <v>2504</v>
      </c>
      <c r="D285" s="8">
        <f t="shared" si="5"/>
        <v>45291</v>
      </c>
      <c r="E285" t="s">
        <v>7431</v>
      </c>
      <c r="F285">
        <v>1</v>
      </c>
      <c r="G285" t="s">
        <v>8332</v>
      </c>
      <c r="L285" t="str" cm="1">
        <f t="array" ref="L285">[1]!s_info_industry_gics(A285,1)</f>
        <v>材料</v>
      </c>
      <c r="M285" t="str" cm="1">
        <f t="array" ref="M285">[1]!s_info_industry_gicscode(A285,1)</f>
        <v>15</v>
      </c>
      <c r="N285" t="str">
        <f>[1]!s_info_industry_gics(A285,2)</f>
        <v>材料Ⅱ</v>
      </c>
      <c r="O285" t="str">
        <f>[1]!s_info_industry_gicscode(A285,2)</f>
        <v>1510</v>
      </c>
      <c r="P285" t="str" cm="1">
        <f t="array" ref="P285">[1]!s_stmnote_suppliertop5(A285,D285,1)</f>
        <v>供应商一</v>
      </c>
      <c r="Q285" t="str">
        <f>[1]!s_stmnote_suppliertop5(A285,D285,2)</f>
        <v>供应商二</v>
      </c>
      <c r="R285" t="str" cm="1">
        <f t="array" ref="R285">[1]!s_stmnote_suppliertop5(A285,D285,3)</f>
        <v>供应商三</v>
      </c>
      <c r="S285" t="str" cm="1">
        <f t="array" ref="S285">[1]!s_stmnote_suppliertop5(A285,D285,4)</f>
        <v>供应商四</v>
      </c>
      <c r="T285" t="str" cm="1">
        <f t="array" ref="T285">[1]!s_stmnote_suppliertop5(A285,D285,5)</f>
        <v>供应商五</v>
      </c>
      <c r="U285" s="9">
        <f>[1]!s_stmnote_purchasetop5_pct(A285,D285)</f>
        <v>10.1</v>
      </c>
      <c r="V285" t="str" cm="1">
        <f t="array" ref="V285">[1]!s_stmnote_customertop5($A285,$D285,1)</f>
        <v>客户一</v>
      </c>
      <c r="W285" t="str" cm="1">
        <f t="array" ref="W285">[1]!s_stmnote_customertop5($A285,$D285,2)</f>
        <v>客户二</v>
      </c>
      <c r="X285" t="str" cm="1">
        <f t="array" ref="X285">[1]!s_stmnote_customertop5($A285,$D285,3)</f>
        <v>客户三</v>
      </c>
      <c r="Y285" t="str" cm="1">
        <f t="array" ref="Y285">[1]!s_stmnote_customertop5($A285,$D285,4)</f>
        <v>客户四</v>
      </c>
      <c r="Z285" t="str" cm="1">
        <f t="array" ref="Z285">[1]!s_stmnote_customertop5($A285,$D285,5)</f>
        <v>客户五</v>
      </c>
      <c r="AA285" s="9">
        <f>[1]!s_stmnote_salestop5_pct(A285,D285)</f>
        <v>56.54</v>
      </c>
      <c r="AB285" s="9">
        <f>[1]!s_fa_arturn(A285,D285)</f>
        <v>1.0219</v>
      </c>
      <c r="AC285" s="9">
        <f>[1]!fa_apturn(A285,D285)</f>
        <v>1.2472954300183801</v>
      </c>
      <c r="AD285" s="9">
        <f>[1]!s_fa_invturn(A285,D285)</f>
        <v>54.563499999999998</v>
      </c>
    </row>
    <row r="286" spans="1:30">
      <c r="A286">
        <v>2302</v>
      </c>
      <c r="B286" t="s">
        <v>281</v>
      </c>
      <c r="C286" t="s">
        <v>2504</v>
      </c>
      <c r="D286" s="8">
        <f t="shared" si="5"/>
        <v>45657</v>
      </c>
      <c r="E286" t="s">
        <v>7421</v>
      </c>
      <c r="F286">
        <v>1</v>
      </c>
      <c r="G286" t="s">
        <v>8332</v>
      </c>
      <c r="L286" t="str" cm="1">
        <f t="array" ref="L286">[1]!s_info_industry_gics(A286,1)</f>
        <v>材料</v>
      </c>
      <c r="M286" t="str" cm="1">
        <f t="array" ref="M286">[1]!s_info_industry_gicscode(A286,1)</f>
        <v>15</v>
      </c>
      <c r="N286" t="str">
        <f>[1]!s_info_industry_gics(A286,2)</f>
        <v>材料Ⅱ</v>
      </c>
      <c r="O286" t="str">
        <f>[1]!s_info_industry_gicscode(A286,2)</f>
        <v>1510</v>
      </c>
      <c r="P286" cm="1">
        <f t="array" ref="P286">[1]!s_stmnote_suppliertop5(A286,D286,1)</f>
        <v>0</v>
      </c>
      <c r="Q286">
        <f>[1]!s_stmnote_suppliertop5(A286,D286,2)</f>
        <v>0</v>
      </c>
      <c r="R286" cm="1">
        <f t="array" ref="R286">[1]!s_stmnote_suppliertop5(A286,D286,3)</f>
        <v>0</v>
      </c>
      <c r="S286" cm="1">
        <f t="array" ref="S286">[1]!s_stmnote_suppliertop5(A286,D286,4)</f>
        <v>0</v>
      </c>
      <c r="T286" cm="1">
        <f t="array" ref="T286">[1]!s_stmnote_suppliertop5(A286,D286,5)</f>
        <v>0</v>
      </c>
      <c r="U286" s="9">
        <f>[1]!s_stmnote_purchasetop5_pct(A286,D286)</f>
        <v>0</v>
      </c>
      <c r="V286" cm="1">
        <f t="array" ref="V286">[1]!s_stmnote_customertop5($A286,$D286,1)</f>
        <v>0</v>
      </c>
      <c r="W286" cm="1">
        <f t="array" ref="W286">[1]!s_stmnote_customertop5($A286,$D286,2)</f>
        <v>0</v>
      </c>
      <c r="X286" cm="1">
        <f t="array" ref="X286">[1]!s_stmnote_customertop5($A286,$D286,3)</f>
        <v>0</v>
      </c>
      <c r="Y286" cm="1">
        <f t="array" ref="Y286">[1]!s_stmnote_customertop5($A286,$D286,4)</f>
        <v>0</v>
      </c>
      <c r="Z286" cm="1">
        <f t="array" ref="Z286">[1]!s_stmnote_customertop5($A286,$D286,5)</f>
        <v>0</v>
      </c>
      <c r="AA286" s="9">
        <f>[1]!s_stmnote_salestop5_pct(A286,D286)</f>
        <v>0</v>
      </c>
      <c r="AB286" s="9">
        <f>[1]!s_fa_arturn(A286,D286)</f>
        <v>0</v>
      </c>
      <c r="AC286" s="9">
        <f>[1]!fa_apturn(A286,D286)</f>
        <v>0</v>
      </c>
      <c r="AD286" s="9">
        <f>[1]!s_fa_invturn(A286,D286)</f>
        <v>0</v>
      </c>
    </row>
    <row r="287" spans="1:30">
      <c r="A287">
        <v>2302</v>
      </c>
      <c r="B287" t="s">
        <v>281</v>
      </c>
      <c r="C287" t="s">
        <v>2505</v>
      </c>
      <c r="D287" s="8">
        <f t="shared" si="5"/>
        <v>45657</v>
      </c>
      <c r="E287" t="s">
        <v>6987</v>
      </c>
      <c r="F287">
        <v>2</v>
      </c>
      <c r="G287" t="s">
        <v>10530</v>
      </c>
      <c r="H287" t="s">
        <v>12058</v>
      </c>
      <c r="L287" t="str" cm="1">
        <f t="array" ref="L287">[1]!s_info_industry_gics(A287,1)</f>
        <v>材料</v>
      </c>
      <c r="M287" t="str" cm="1">
        <f t="array" ref="M287">[1]!s_info_industry_gicscode(A287,1)</f>
        <v>15</v>
      </c>
      <c r="N287" t="str">
        <f>[1]!s_info_industry_gics(A287,2)</f>
        <v>材料Ⅱ</v>
      </c>
      <c r="O287" t="str">
        <f>[1]!s_info_industry_gicscode(A287,2)</f>
        <v>1510</v>
      </c>
      <c r="P287" cm="1">
        <f t="array" ref="P287">[1]!s_stmnote_suppliertop5(A287,D287,1)</f>
        <v>0</v>
      </c>
      <c r="Q287">
        <f>[1]!s_stmnote_suppliertop5(A287,D287,2)</f>
        <v>0</v>
      </c>
      <c r="R287" cm="1">
        <f t="array" ref="R287">[1]!s_stmnote_suppliertop5(A287,D287,3)</f>
        <v>0</v>
      </c>
      <c r="S287" cm="1">
        <f t="array" ref="S287">[1]!s_stmnote_suppliertop5(A287,D287,4)</f>
        <v>0</v>
      </c>
      <c r="T287" cm="1">
        <f t="array" ref="T287">[1]!s_stmnote_suppliertop5(A287,D287,5)</f>
        <v>0</v>
      </c>
      <c r="U287" s="9">
        <f>[1]!s_stmnote_purchasetop5_pct(A287,D287)</f>
        <v>0</v>
      </c>
      <c r="V287" cm="1">
        <f t="array" ref="V287">[1]!s_stmnote_customertop5($A287,$D287,1)</f>
        <v>0</v>
      </c>
      <c r="W287" cm="1">
        <f t="array" ref="W287">[1]!s_stmnote_customertop5($A287,$D287,2)</f>
        <v>0</v>
      </c>
      <c r="X287" cm="1">
        <f t="array" ref="X287">[1]!s_stmnote_customertop5($A287,$D287,3)</f>
        <v>0</v>
      </c>
      <c r="Y287" cm="1">
        <f t="array" ref="Y287">[1]!s_stmnote_customertop5($A287,$D287,4)</f>
        <v>0</v>
      </c>
      <c r="Z287" cm="1">
        <f t="array" ref="Z287">[1]!s_stmnote_customertop5($A287,$D287,5)</f>
        <v>0</v>
      </c>
      <c r="AA287" s="9">
        <f>[1]!s_stmnote_salestop5_pct(A287,D287)</f>
        <v>0</v>
      </c>
      <c r="AB287" s="9">
        <f>[1]!s_fa_arturn(A287,D287)</f>
        <v>0</v>
      </c>
      <c r="AC287" s="9">
        <f>[1]!fa_apturn(A287,D287)</f>
        <v>0</v>
      </c>
      <c r="AD287" s="9">
        <f>[1]!s_fa_invturn(A287,D287)</f>
        <v>0</v>
      </c>
    </row>
    <row r="288" spans="1:30">
      <c r="A288">
        <v>2302</v>
      </c>
      <c r="B288" t="s">
        <v>281</v>
      </c>
      <c r="C288" t="s">
        <v>2506</v>
      </c>
      <c r="D288" s="8">
        <f t="shared" si="5"/>
        <v>45657</v>
      </c>
      <c r="E288" t="s">
        <v>7432</v>
      </c>
      <c r="F288">
        <v>1</v>
      </c>
      <c r="G288" t="s">
        <v>8333</v>
      </c>
      <c r="L288" t="str" cm="1">
        <f t="array" ref="L288">[1]!s_info_industry_gics(A288,1)</f>
        <v>材料</v>
      </c>
      <c r="M288" t="str" cm="1">
        <f t="array" ref="M288">[1]!s_info_industry_gicscode(A288,1)</f>
        <v>15</v>
      </c>
      <c r="N288" t="str">
        <f>[1]!s_info_industry_gics(A288,2)</f>
        <v>材料Ⅱ</v>
      </c>
      <c r="O288" t="str">
        <f>[1]!s_info_industry_gicscode(A288,2)</f>
        <v>1510</v>
      </c>
      <c r="P288" cm="1">
        <f t="array" ref="P288">[1]!s_stmnote_suppliertop5(A288,D288,1)</f>
        <v>0</v>
      </c>
      <c r="Q288">
        <f>[1]!s_stmnote_suppliertop5(A288,D288,2)</f>
        <v>0</v>
      </c>
      <c r="R288" cm="1">
        <f t="array" ref="R288">[1]!s_stmnote_suppliertop5(A288,D288,3)</f>
        <v>0</v>
      </c>
      <c r="S288" cm="1">
        <f t="array" ref="S288">[1]!s_stmnote_suppliertop5(A288,D288,4)</f>
        <v>0</v>
      </c>
      <c r="T288" cm="1">
        <f t="array" ref="T288">[1]!s_stmnote_suppliertop5(A288,D288,5)</f>
        <v>0</v>
      </c>
      <c r="U288" s="9">
        <f>[1]!s_stmnote_purchasetop5_pct(A288,D288)</f>
        <v>0</v>
      </c>
      <c r="V288" cm="1">
        <f t="array" ref="V288">[1]!s_stmnote_customertop5($A288,$D288,1)</f>
        <v>0</v>
      </c>
      <c r="W288" cm="1">
        <f t="array" ref="W288">[1]!s_stmnote_customertop5($A288,$D288,2)</f>
        <v>0</v>
      </c>
      <c r="X288" cm="1">
        <f t="array" ref="X288">[1]!s_stmnote_customertop5($A288,$D288,3)</f>
        <v>0</v>
      </c>
      <c r="Y288" cm="1">
        <f t="array" ref="Y288">[1]!s_stmnote_customertop5($A288,$D288,4)</f>
        <v>0</v>
      </c>
      <c r="Z288" cm="1">
        <f t="array" ref="Z288">[1]!s_stmnote_customertop5($A288,$D288,5)</f>
        <v>0</v>
      </c>
      <c r="AA288" s="9">
        <f>[1]!s_stmnote_salestop5_pct(A288,D288)</f>
        <v>0</v>
      </c>
      <c r="AB288" s="9">
        <f>[1]!s_fa_arturn(A288,D288)</f>
        <v>0</v>
      </c>
      <c r="AC288" s="9">
        <f>[1]!fa_apturn(A288,D288)</f>
        <v>0</v>
      </c>
      <c r="AD288" s="9">
        <f>[1]!s_fa_invturn(A288,D288)</f>
        <v>0</v>
      </c>
    </row>
    <row r="289" spans="1:30">
      <c r="A289">
        <v>2312</v>
      </c>
      <c r="B289" t="s">
        <v>287</v>
      </c>
      <c r="C289" t="s">
        <v>2522</v>
      </c>
      <c r="D289" s="8">
        <f t="shared" si="5"/>
        <v>44926</v>
      </c>
      <c r="E289" t="s">
        <v>7436</v>
      </c>
      <c r="F289">
        <v>1</v>
      </c>
      <c r="G289" t="s">
        <v>8342</v>
      </c>
      <c r="L289" t="str" cm="1">
        <f t="array" ref="L289">[1]!s_info_industry_gics(A289,1)</f>
        <v>材料</v>
      </c>
      <c r="M289" t="str" cm="1">
        <f t="array" ref="M289">[1]!s_info_industry_gicscode(A289,1)</f>
        <v>15</v>
      </c>
      <c r="N289" t="str">
        <f>[1]!s_info_industry_gics(A289,2)</f>
        <v>材料Ⅱ</v>
      </c>
      <c r="O289" t="str">
        <f>[1]!s_info_industry_gicscode(A289,2)</f>
        <v>1510</v>
      </c>
      <c r="P289" t="str" cm="1">
        <f t="array" ref="P289">[1]!s_stmnote_suppliertop5(A289,D289,1)</f>
        <v>供应商一</v>
      </c>
      <c r="Q289" t="str">
        <f>[1]!s_stmnote_suppliertop5(A289,D289,2)</f>
        <v>供应商二</v>
      </c>
      <c r="R289" t="str" cm="1">
        <f t="array" ref="R289">[1]!s_stmnote_suppliertop5(A289,D289,3)</f>
        <v>供应商三</v>
      </c>
      <c r="S289" t="str" cm="1">
        <f t="array" ref="S289">[1]!s_stmnote_suppliertop5(A289,D289,4)</f>
        <v>供应商四</v>
      </c>
      <c r="T289" t="str" cm="1">
        <f t="array" ref="T289">[1]!s_stmnote_suppliertop5(A289,D289,5)</f>
        <v>供应商五</v>
      </c>
      <c r="U289" s="9">
        <f>[1]!s_stmnote_purchasetop5_pct(A289,D289)</f>
        <v>13.96</v>
      </c>
      <c r="V289" t="str" cm="1">
        <f t="array" ref="V289">[1]!s_stmnote_customertop5($A289,$D289,1)</f>
        <v>客户一</v>
      </c>
      <c r="W289" t="str" cm="1">
        <f t="array" ref="W289">[1]!s_stmnote_customertop5($A289,$D289,2)</f>
        <v>客户二</v>
      </c>
      <c r="X289" t="str" cm="1">
        <f t="array" ref="X289">[1]!s_stmnote_customertop5($A289,$D289,3)</f>
        <v>客户三</v>
      </c>
      <c r="Y289" t="str" cm="1">
        <f t="array" ref="Y289">[1]!s_stmnote_customertop5($A289,$D289,4)</f>
        <v>客户四</v>
      </c>
      <c r="Z289" t="str" cm="1">
        <f t="array" ref="Z289">[1]!s_stmnote_customertop5($A289,$D289,5)</f>
        <v>客户五</v>
      </c>
      <c r="AA289" s="9">
        <f>[1]!s_stmnote_salestop5_pct(A289,D289)</f>
        <v>9.5500000000000007</v>
      </c>
      <c r="AB289" s="9">
        <f>[1]!s_fa_arturn(A289,D289)</f>
        <v>39.1417</v>
      </c>
      <c r="AC289" s="9">
        <f>[1]!fa_apturn(A289,D289)</f>
        <v>9.2010336124202308</v>
      </c>
      <c r="AD289" s="9">
        <f>[1]!s_fa_invturn(A289,D289)</f>
        <v>6.9870000000000001</v>
      </c>
    </row>
    <row r="290" spans="1:30">
      <c r="A290">
        <v>2312</v>
      </c>
      <c r="B290" t="s">
        <v>287</v>
      </c>
      <c r="C290" t="s">
        <v>2523</v>
      </c>
      <c r="D290" s="8">
        <f t="shared" si="5"/>
        <v>44926</v>
      </c>
      <c r="E290" t="s">
        <v>7437</v>
      </c>
      <c r="F290">
        <v>1</v>
      </c>
      <c r="G290" t="s">
        <v>8343</v>
      </c>
      <c r="L290" t="str" cm="1">
        <f t="array" ref="L290">[1]!s_info_industry_gics(A290,1)</f>
        <v>材料</v>
      </c>
      <c r="M290" t="str" cm="1">
        <f t="array" ref="M290">[1]!s_info_industry_gicscode(A290,1)</f>
        <v>15</v>
      </c>
      <c r="N290" t="str">
        <f>[1]!s_info_industry_gics(A290,2)</f>
        <v>材料Ⅱ</v>
      </c>
      <c r="O290" t="str">
        <f>[1]!s_info_industry_gicscode(A290,2)</f>
        <v>1510</v>
      </c>
      <c r="P290" t="str" cm="1">
        <f t="array" ref="P290">[1]!s_stmnote_suppliertop5(A290,D290,1)</f>
        <v>供应商一</v>
      </c>
      <c r="Q290" t="str">
        <f>[1]!s_stmnote_suppliertop5(A290,D290,2)</f>
        <v>供应商二</v>
      </c>
      <c r="R290" t="str" cm="1">
        <f t="array" ref="R290">[1]!s_stmnote_suppliertop5(A290,D290,3)</f>
        <v>供应商三</v>
      </c>
      <c r="S290" t="str" cm="1">
        <f t="array" ref="S290">[1]!s_stmnote_suppliertop5(A290,D290,4)</f>
        <v>供应商四</v>
      </c>
      <c r="T290" t="str" cm="1">
        <f t="array" ref="T290">[1]!s_stmnote_suppliertop5(A290,D290,5)</f>
        <v>供应商五</v>
      </c>
      <c r="U290" s="9">
        <f>[1]!s_stmnote_purchasetop5_pct(A290,D290)</f>
        <v>13.96</v>
      </c>
      <c r="V290" t="str" cm="1">
        <f t="array" ref="V290">[1]!s_stmnote_customertop5($A290,$D290,1)</f>
        <v>客户一</v>
      </c>
      <c r="W290" t="str" cm="1">
        <f t="array" ref="W290">[1]!s_stmnote_customertop5($A290,$D290,2)</f>
        <v>客户二</v>
      </c>
      <c r="X290" t="str" cm="1">
        <f t="array" ref="X290">[1]!s_stmnote_customertop5($A290,$D290,3)</f>
        <v>客户三</v>
      </c>
      <c r="Y290" t="str" cm="1">
        <f t="array" ref="Y290">[1]!s_stmnote_customertop5($A290,$D290,4)</f>
        <v>客户四</v>
      </c>
      <c r="Z290" t="str" cm="1">
        <f t="array" ref="Z290">[1]!s_stmnote_customertop5($A290,$D290,5)</f>
        <v>客户五</v>
      </c>
      <c r="AA290" s="9">
        <f>[1]!s_stmnote_salestop5_pct(A290,D290)</f>
        <v>9.5500000000000007</v>
      </c>
      <c r="AB290" s="9">
        <f>[1]!s_fa_arturn(A290,D290)</f>
        <v>39.1417</v>
      </c>
      <c r="AC290" s="9">
        <f>[1]!fa_apturn(A290,D290)</f>
        <v>9.2010336124202308</v>
      </c>
      <c r="AD290" s="9">
        <f>[1]!s_fa_invturn(A290,D290)</f>
        <v>6.9870000000000001</v>
      </c>
    </row>
    <row r="291" spans="1:30">
      <c r="A291">
        <v>2319</v>
      </c>
      <c r="B291" t="s">
        <v>291</v>
      </c>
      <c r="C291" t="s">
        <v>2534</v>
      </c>
      <c r="D291" s="8">
        <f t="shared" si="5"/>
        <v>45291</v>
      </c>
      <c r="E291" t="s">
        <v>7330</v>
      </c>
      <c r="F291">
        <v>1</v>
      </c>
      <c r="G291" t="s">
        <v>10263</v>
      </c>
      <c r="L291" t="str" cm="1">
        <f t="array" ref="L291">[1]!s_info_industry_gics(A291,1)</f>
        <v>材料</v>
      </c>
      <c r="M291" t="str" cm="1">
        <f t="array" ref="M291">[1]!s_info_industry_gicscode(A291,1)</f>
        <v>15</v>
      </c>
      <c r="N291" t="str">
        <f>[1]!s_info_industry_gics(A291,2)</f>
        <v>材料Ⅱ</v>
      </c>
      <c r="O291" t="str">
        <f>[1]!s_info_industry_gicscode(A291,2)</f>
        <v>1510</v>
      </c>
      <c r="P291" cm="1">
        <f t="array" ref="P291">[1]!s_stmnote_suppliertop5(A291,D291,1)</f>
        <v>0</v>
      </c>
      <c r="Q291">
        <f>[1]!s_stmnote_suppliertop5(A291,D291,2)</f>
        <v>0</v>
      </c>
      <c r="R291" cm="1">
        <f t="array" ref="R291">[1]!s_stmnote_suppliertop5(A291,D291,3)</f>
        <v>0</v>
      </c>
      <c r="S291" cm="1">
        <f t="array" ref="S291">[1]!s_stmnote_suppliertop5(A291,D291,4)</f>
        <v>0</v>
      </c>
      <c r="T291" cm="1">
        <f t="array" ref="T291">[1]!s_stmnote_suppliertop5(A291,D291,5)</f>
        <v>0</v>
      </c>
      <c r="U291" s="9">
        <f>[1]!s_stmnote_purchasetop5_pct(A291,D291)</f>
        <v>0</v>
      </c>
      <c r="V291" t="str" cm="1">
        <f t="array" ref="V291">[1]!s_stmnote_customertop5($A291,$D291,1)</f>
        <v>客户一</v>
      </c>
      <c r="W291" t="str" cm="1">
        <f t="array" ref="W291">[1]!s_stmnote_customertop5($A291,$D291,2)</f>
        <v>客户二</v>
      </c>
      <c r="X291" t="str" cm="1">
        <f t="array" ref="X291">[1]!s_stmnote_customertop5($A291,$D291,3)</f>
        <v>客户三</v>
      </c>
      <c r="Y291" t="str" cm="1">
        <f t="array" ref="Y291">[1]!s_stmnote_customertop5($A291,$D291,4)</f>
        <v>客户四</v>
      </c>
      <c r="Z291" t="str" cm="1">
        <f t="array" ref="Z291">[1]!s_stmnote_customertop5($A291,$D291,5)</f>
        <v>客户五</v>
      </c>
      <c r="AA291" s="9">
        <f>[1]!s_stmnote_salestop5_pct(A291,D291)</f>
        <v>66.900000000000006</v>
      </c>
      <c r="AB291" s="9">
        <f>[1]!s_fa_arturn(A291,D291)</f>
        <v>2.6640999999999999</v>
      </c>
      <c r="AC291" s="9">
        <f>[1]!fa_apturn(A291,D291)</f>
        <v>3.3019533881772598</v>
      </c>
      <c r="AD291" s="9">
        <f>[1]!s_fa_invturn(A291,D291)</f>
        <v>6.6933999999999996</v>
      </c>
    </row>
    <row r="292" spans="1:30">
      <c r="A292">
        <v>2319</v>
      </c>
      <c r="B292" t="s">
        <v>291</v>
      </c>
      <c r="C292" t="s">
        <v>2535</v>
      </c>
      <c r="D292" s="8">
        <f t="shared" si="5"/>
        <v>45291</v>
      </c>
      <c r="E292" t="s">
        <v>7271</v>
      </c>
      <c r="F292">
        <v>1</v>
      </c>
      <c r="G292" t="s">
        <v>10263</v>
      </c>
      <c r="L292" t="str" cm="1">
        <f t="array" ref="L292">[1]!s_info_industry_gics(A292,1)</f>
        <v>材料</v>
      </c>
      <c r="M292" t="str" cm="1">
        <f t="array" ref="M292">[1]!s_info_industry_gicscode(A292,1)</f>
        <v>15</v>
      </c>
      <c r="N292" t="str">
        <f>[1]!s_info_industry_gics(A292,2)</f>
        <v>材料Ⅱ</v>
      </c>
      <c r="O292" t="str">
        <f>[1]!s_info_industry_gicscode(A292,2)</f>
        <v>1510</v>
      </c>
      <c r="P292" cm="1">
        <f t="array" ref="P292">[1]!s_stmnote_suppliertop5(A292,D292,1)</f>
        <v>0</v>
      </c>
      <c r="Q292">
        <f>[1]!s_stmnote_suppliertop5(A292,D292,2)</f>
        <v>0</v>
      </c>
      <c r="R292" cm="1">
        <f t="array" ref="R292">[1]!s_stmnote_suppliertop5(A292,D292,3)</f>
        <v>0</v>
      </c>
      <c r="S292" cm="1">
        <f t="array" ref="S292">[1]!s_stmnote_suppliertop5(A292,D292,4)</f>
        <v>0</v>
      </c>
      <c r="T292" cm="1">
        <f t="array" ref="T292">[1]!s_stmnote_suppliertop5(A292,D292,5)</f>
        <v>0</v>
      </c>
      <c r="U292" s="9">
        <f>[1]!s_stmnote_purchasetop5_pct(A292,D292)</f>
        <v>0</v>
      </c>
      <c r="V292" t="str" cm="1">
        <f t="array" ref="V292">[1]!s_stmnote_customertop5($A292,$D292,1)</f>
        <v>客户一</v>
      </c>
      <c r="W292" t="str" cm="1">
        <f t="array" ref="W292">[1]!s_stmnote_customertop5($A292,$D292,2)</f>
        <v>客户二</v>
      </c>
      <c r="X292" t="str" cm="1">
        <f t="array" ref="X292">[1]!s_stmnote_customertop5($A292,$D292,3)</f>
        <v>客户三</v>
      </c>
      <c r="Y292" t="str" cm="1">
        <f t="array" ref="Y292">[1]!s_stmnote_customertop5($A292,$D292,4)</f>
        <v>客户四</v>
      </c>
      <c r="Z292" t="str" cm="1">
        <f t="array" ref="Z292">[1]!s_stmnote_customertop5($A292,$D292,5)</f>
        <v>客户五</v>
      </c>
      <c r="AA292" s="9">
        <f>[1]!s_stmnote_salestop5_pct(A292,D292)</f>
        <v>66.900000000000006</v>
      </c>
      <c r="AB292" s="9">
        <f>[1]!s_fa_arturn(A292,D292)</f>
        <v>2.6640999999999999</v>
      </c>
      <c r="AC292" s="9">
        <f>[1]!fa_apturn(A292,D292)</f>
        <v>3.3019533881772598</v>
      </c>
      <c r="AD292" s="9">
        <f>[1]!s_fa_invturn(A292,D292)</f>
        <v>6.6933999999999996</v>
      </c>
    </row>
    <row r="293" spans="1:30">
      <c r="A293">
        <v>2341</v>
      </c>
      <c r="B293" t="s">
        <v>296</v>
      </c>
      <c r="C293" t="s">
        <v>2547</v>
      </c>
      <c r="D293" s="8">
        <f t="shared" si="5"/>
        <v>44926</v>
      </c>
      <c r="E293" t="s">
        <v>7052</v>
      </c>
      <c r="F293">
        <v>1</v>
      </c>
      <c r="G293" t="s">
        <v>8361</v>
      </c>
      <c r="L293" t="str" cm="1">
        <f t="array" ref="L293">[1]!s_info_industry_gics(A293,1)</f>
        <v>材料</v>
      </c>
      <c r="M293" t="str" cm="1">
        <f t="array" ref="M293">[1]!s_info_industry_gicscode(A293,1)</f>
        <v>15</v>
      </c>
      <c r="N293" t="str">
        <f>[1]!s_info_industry_gics(A293,2)</f>
        <v>材料Ⅱ</v>
      </c>
      <c r="O293" t="str">
        <f>[1]!s_info_industry_gicscode(A293,2)</f>
        <v>1510</v>
      </c>
      <c r="P293" t="str" cm="1">
        <f t="array" ref="P293">[1]!s_stmnote_suppliertop5(A293,D293,1)</f>
        <v>第一名</v>
      </c>
      <c r="Q293" t="str">
        <f>[1]!s_stmnote_suppliertop5(A293,D293,2)</f>
        <v>第二名</v>
      </c>
      <c r="R293" t="str" cm="1">
        <f t="array" ref="R293">[1]!s_stmnote_suppliertop5(A293,D293,3)</f>
        <v>第三名</v>
      </c>
      <c r="S293" t="str" cm="1">
        <f t="array" ref="S293">[1]!s_stmnote_suppliertop5(A293,D293,4)</f>
        <v>第四名</v>
      </c>
      <c r="T293" t="str" cm="1">
        <f t="array" ref="T293">[1]!s_stmnote_suppliertop5(A293,D293,5)</f>
        <v>第五名</v>
      </c>
      <c r="U293" s="9">
        <f>[1]!s_stmnote_purchasetop5_pct(A293,D293)</f>
        <v>27.12</v>
      </c>
      <c r="V293" t="str" cm="1">
        <f t="array" ref="V293">[1]!s_stmnote_customertop5($A293,$D293,1)</f>
        <v>第一名</v>
      </c>
      <c r="W293" t="str" cm="1">
        <f t="array" ref="W293">[1]!s_stmnote_customertop5($A293,$D293,2)</f>
        <v>第二名</v>
      </c>
      <c r="X293" t="str" cm="1">
        <f t="array" ref="X293">[1]!s_stmnote_customertop5($A293,$D293,3)</f>
        <v>第三名</v>
      </c>
      <c r="Y293" t="str" cm="1">
        <f t="array" ref="Y293">[1]!s_stmnote_customertop5($A293,$D293,4)</f>
        <v>第四名</v>
      </c>
      <c r="Z293" t="str" cm="1">
        <f t="array" ref="Z293">[1]!s_stmnote_customertop5($A293,$D293,5)</f>
        <v>第五名</v>
      </c>
      <c r="AA293" s="9">
        <f>[1]!s_stmnote_salestop5_pct(A293,D293)</f>
        <v>26.83</v>
      </c>
      <c r="AB293" s="9">
        <f>[1]!s_fa_arturn(A293,D293)</f>
        <v>4.8997999999999999</v>
      </c>
      <c r="AC293" s="9">
        <f>[1]!fa_apturn(A293,D293)</f>
        <v>2.3105940445652999</v>
      </c>
      <c r="AD293" s="9">
        <f>[1]!s_fa_invturn(A293,D293)</f>
        <v>2.2559</v>
      </c>
    </row>
    <row r="294" spans="1:30">
      <c r="A294">
        <v>2360</v>
      </c>
      <c r="B294" t="s">
        <v>304</v>
      </c>
      <c r="C294" t="s">
        <v>2568</v>
      </c>
      <c r="D294" s="8">
        <f t="shared" si="5"/>
        <v>44926</v>
      </c>
      <c r="E294" t="s">
        <v>7444</v>
      </c>
      <c r="F294">
        <v>1</v>
      </c>
      <c r="G294" t="s">
        <v>8371</v>
      </c>
      <c r="L294" t="str" cm="1">
        <f t="array" ref="L294">[1]!s_info_industry_gics(A294,1)</f>
        <v>材料</v>
      </c>
      <c r="M294" t="str" cm="1">
        <f t="array" ref="M294">[1]!s_info_industry_gicscode(A294,1)</f>
        <v>15</v>
      </c>
      <c r="N294" t="str">
        <f>[1]!s_info_industry_gics(A294,2)</f>
        <v>材料Ⅱ</v>
      </c>
      <c r="O294" t="str">
        <f>[1]!s_info_industry_gicscode(A294,2)</f>
        <v>1510</v>
      </c>
      <c r="P294" t="str" cm="1">
        <f t="array" ref="P294">[1]!s_stmnote_suppliertop5(A294,D294,1)</f>
        <v>陕西恺欣化工有限公司</v>
      </c>
      <c r="Q294" t="str">
        <f>[1]!s_stmnote_suppliertop5(A294,D294,2)</f>
        <v>天脊煤化工集团股份有限公司</v>
      </c>
      <c r="R294" t="str" cm="1">
        <f t="array" ref="R294">[1]!s_stmnote_suppliertop5(A294,D294,3)</f>
        <v>山西壶化集团股份有限公司</v>
      </c>
      <c r="S294" t="str" cm="1">
        <f t="array" ref="S294">[1]!s_stmnote_suppliertop5(A294,D294,4)</f>
        <v>山西全盛化工有限责任公司</v>
      </c>
      <c r="T294" t="str" cm="1">
        <f t="array" ref="T294">[1]!s_stmnote_suppliertop5(A294,D294,5)</f>
        <v>内蒙古伊东集团九鼎化工有限责任公司</v>
      </c>
      <c r="U294" s="9">
        <f>[1]!s_stmnote_purchasetop5_pct(A294,D294)</f>
        <v>73.28</v>
      </c>
      <c r="V294" t="str" cm="1">
        <f t="array" ref="V294">[1]!s_stmnote_customertop5($A294,$D294,1)</f>
        <v>福建省冠辉建设工程有限公司</v>
      </c>
      <c r="W294" t="str" cm="1">
        <f t="array" ref="W294">[1]!s_stmnote_customertop5($A294,$D294,2)</f>
        <v>山西煤炭进出口集团河曲旧县露天煤业有限公司</v>
      </c>
      <c r="X294" t="str" cm="1">
        <f t="array" ref="X294">[1]!s_stmnote_customertop5($A294,$D294,3)</f>
        <v>山西忻州神达梁家碛煤业有限公司</v>
      </c>
      <c r="Y294" t="str" cm="1">
        <f t="array" ref="Y294">[1]!s_stmnote_customertop5($A294,$D294,4)</f>
        <v>原平市神源矿山有限公司</v>
      </c>
      <c r="Z294" t="str" cm="1">
        <f t="array" ref="Z294">[1]!s_stmnote_customertop5($A294,$D294,5)</f>
        <v>代县精诚矿业有限责任公司</v>
      </c>
      <c r="AA294" s="9">
        <f>[1]!s_stmnote_salestop5_pct(A294,D294)</f>
        <v>47.36</v>
      </c>
      <c r="AB294" s="9">
        <f>[1]!s_fa_arturn(A294,D294)</f>
        <v>6.8056999999999999</v>
      </c>
      <c r="AC294" s="9">
        <f>[1]!fa_apturn(A294,D294)</f>
        <v>7.1381612236111502</v>
      </c>
      <c r="AD294" s="9">
        <f>[1]!s_fa_invturn(A294,D294)</f>
        <v>12.2227</v>
      </c>
    </row>
    <row r="295" spans="1:30">
      <c r="A295">
        <v>2374</v>
      </c>
      <c r="B295" t="s">
        <v>308</v>
      </c>
      <c r="C295" t="s">
        <v>2573</v>
      </c>
      <c r="D295" s="8">
        <f t="shared" si="5"/>
        <v>45657</v>
      </c>
      <c r="E295" t="s">
        <v>7055</v>
      </c>
      <c r="F295">
        <v>1</v>
      </c>
      <c r="G295" t="s">
        <v>7970</v>
      </c>
      <c r="L295" t="str" cm="1">
        <f t="array" ref="L295">[1]!s_info_industry_gics(A295,1)</f>
        <v>材料</v>
      </c>
      <c r="M295" t="str" cm="1">
        <f t="array" ref="M295">[1]!s_info_industry_gicscode(A295,1)</f>
        <v>15</v>
      </c>
      <c r="N295" t="str">
        <f>[1]!s_info_industry_gics(A295,2)</f>
        <v>材料Ⅱ</v>
      </c>
      <c r="O295" t="str">
        <f>[1]!s_info_industry_gicscode(A295,2)</f>
        <v>1510</v>
      </c>
      <c r="P295" cm="1">
        <f t="array" ref="P295">[1]!s_stmnote_suppliertop5(A295,D295,1)</f>
        <v>0</v>
      </c>
      <c r="Q295">
        <f>[1]!s_stmnote_suppliertop5(A295,D295,2)</f>
        <v>0</v>
      </c>
      <c r="R295" cm="1">
        <f t="array" ref="R295">[1]!s_stmnote_suppliertop5(A295,D295,3)</f>
        <v>0</v>
      </c>
      <c r="S295" cm="1">
        <f t="array" ref="S295">[1]!s_stmnote_suppliertop5(A295,D295,4)</f>
        <v>0</v>
      </c>
      <c r="T295" cm="1">
        <f t="array" ref="T295">[1]!s_stmnote_suppliertop5(A295,D295,5)</f>
        <v>0</v>
      </c>
      <c r="U295" s="9">
        <f>[1]!s_stmnote_purchasetop5_pct(A295,D295)</f>
        <v>0</v>
      </c>
      <c r="V295" cm="1">
        <f t="array" ref="V295">[1]!s_stmnote_customertop5($A295,$D295,1)</f>
        <v>0</v>
      </c>
      <c r="W295" cm="1">
        <f t="array" ref="W295">[1]!s_stmnote_customertop5($A295,$D295,2)</f>
        <v>0</v>
      </c>
      <c r="X295" cm="1">
        <f t="array" ref="X295">[1]!s_stmnote_customertop5($A295,$D295,3)</f>
        <v>0</v>
      </c>
      <c r="Y295" cm="1">
        <f t="array" ref="Y295">[1]!s_stmnote_customertop5($A295,$D295,4)</f>
        <v>0</v>
      </c>
      <c r="Z295" cm="1">
        <f t="array" ref="Z295">[1]!s_stmnote_customertop5($A295,$D295,5)</f>
        <v>0</v>
      </c>
      <c r="AA295" s="9">
        <f>[1]!s_stmnote_salestop5_pct(A295,D295)</f>
        <v>0</v>
      </c>
      <c r="AB295" s="9">
        <f>[1]!s_fa_arturn(A295,D295)</f>
        <v>0</v>
      </c>
      <c r="AC295" s="9">
        <f>[1]!fa_apturn(A295,D295)</f>
        <v>0</v>
      </c>
      <c r="AD295" s="9">
        <f>[1]!s_fa_invturn(A295,D295)</f>
        <v>0</v>
      </c>
    </row>
    <row r="296" spans="1:30">
      <c r="A296">
        <v>2374</v>
      </c>
      <c r="B296" t="s">
        <v>308</v>
      </c>
      <c r="C296" t="s">
        <v>2573</v>
      </c>
      <c r="D296" s="8">
        <f t="shared" si="5"/>
        <v>45657</v>
      </c>
      <c r="E296" t="s">
        <v>7445</v>
      </c>
      <c r="F296">
        <v>1</v>
      </c>
      <c r="G296" t="s">
        <v>7970</v>
      </c>
      <c r="L296" t="str" cm="1">
        <f t="array" ref="L296">[1]!s_info_industry_gics(A296,1)</f>
        <v>材料</v>
      </c>
      <c r="M296" t="str" cm="1">
        <f t="array" ref="M296">[1]!s_info_industry_gicscode(A296,1)</f>
        <v>15</v>
      </c>
      <c r="N296" t="str">
        <f>[1]!s_info_industry_gics(A296,2)</f>
        <v>材料Ⅱ</v>
      </c>
      <c r="O296" t="str">
        <f>[1]!s_info_industry_gicscode(A296,2)</f>
        <v>1510</v>
      </c>
      <c r="P296" cm="1">
        <f t="array" ref="P296">[1]!s_stmnote_suppliertop5(A296,D296,1)</f>
        <v>0</v>
      </c>
      <c r="Q296">
        <f>[1]!s_stmnote_suppliertop5(A296,D296,2)</f>
        <v>0</v>
      </c>
      <c r="R296" cm="1">
        <f t="array" ref="R296">[1]!s_stmnote_suppliertop5(A296,D296,3)</f>
        <v>0</v>
      </c>
      <c r="S296" cm="1">
        <f t="array" ref="S296">[1]!s_stmnote_suppliertop5(A296,D296,4)</f>
        <v>0</v>
      </c>
      <c r="T296" cm="1">
        <f t="array" ref="T296">[1]!s_stmnote_suppliertop5(A296,D296,5)</f>
        <v>0</v>
      </c>
      <c r="U296" s="9">
        <f>[1]!s_stmnote_purchasetop5_pct(A296,D296)</f>
        <v>0</v>
      </c>
      <c r="V296" cm="1">
        <f t="array" ref="V296">[1]!s_stmnote_customertop5($A296,$D296,1)</f>
        <v>0</v>
      </c>
      <c r="W296" cm="1">
        <f t="array" ref="W296">[1]!s_stmnote_customertop5($A296,$D296,2)</f>
        <v>0</v>
      </c>
      <c r="X296" cm="1">
        <f t="array" ref="X296">[1]!s_stmnote_customertop5($A296,$D296,3)</f>
        <v>0</v>
      </c>
      <c r="Y296" cm="1">
        <f t="array" ref="Y296">[1]!s_stmnote_customertop5($A296,$D296,4)</f>
        <v>0</v>
      </c>
      <c r="Z296" cm="1">
        <f t="array" ref="Z296">[1]!s_stmnote_customertop5($A296,$D296,5)</f>
        <v>0</v>
      </c>
      <c r="AA296" s="9">
        <f>[1]!s_stmnote_salestop5_pct(A296,D296)</f>
        <v>0</v>
      </c>
      <c r="AB296" s="9">
        <f>[1]!s_fa_arturn(A296,D296)</f>
        <v>0</v>
      </c>
      <c r="AC296" s="9">
        <f>[1]!fa_apturn(A296,D296)</f>
        <v>0</v>
      </c>
      <c r="AD296" s="9">
        <f>[1]!s_fa_invturn(A296,D296)</f>
        <v>0</v>
      </c>
    </row>
    <row r="297" spans="1:30">
      <c r="A297">
        <v>2379</v>
      </c>
      <c r="B297" t="s">
        <v>309</v>
      </c>
      <c r="C297" t="s">
        <v>2574</v>
      </c>
      <c r="D297" s="8">
        <f t="shared" si="5"/>
        <v>44926</v>
      </c>
      <c r="E297" t="s">
        <v>7363</v>
      </c>
      <c r="F297">
        <v>1</v>
      </c>
      <c r="G297" t="s">
        <v>7881</v>
      </c>
      <c r="L297" t="str" cm="1">
        <f t="array" ref="L297">[1]!s_info_industry_gics(A297,1)</f>
        <v>材料</v>
      </c>
      <c r="M297" t="str" cm="1">
        <f t="array" ref="M297">[1]!s_info_industry_gicscode(A297,1)</f>
        <v>15</v>
      </c>
      <c r="N297" t="str">
        <f>[1]!s_info_industry_gics(A297,2)</f>
        <v>材料Ⅱ</v>
      </c>
      <c r="O297" t="str">
        <f>[1]!s_info_industry_gicscode(A297,2)</f>
        <v>1510</v>
      </c>
      <c r="P297" t="str" cm="1">
        <f t="array" ref="P297">[1]!s_stmnote_suppliertop5(A297,D297,1)</f>
        <v>山东宏桥新型材料有限公司</v>
      </c>
      <c r="Q297" t="str">
        <f>[1]!s_stmnote_suppliertop5(A297,D297,2)</f>
        <v>第二名</v>
      </c>
      <c r="R297" t="str" cm="1">
        <f t="array" ref="R297">[1]!s_stmnote_suppliertop5(A297,D297,3)</f>
        <v>第三名</v>
      </c>
      <c r="S297" t="str" cm="1">
        <f t="array" ref="S297">[1]!s_stmnote_suppliertop5(A297,D297,4)</f>
        <v>第四名</v>
      </c>
      <c r="T297" t="str" cm="1">
        <f t="array" ref="T297">[1]!s_stmnote_suppliertop5(A297,D297,5)</f>
        <v>第五名</v>
      </c>
      <c r="U297" s="9">
        <f>[1]!s_stmnote_purchasetop5_pct(A297,D297)</f>
        <v>84.5</v>
      </c>
      <c r="V297" t="str" cm="1">
        <f t="array" ref="V297">[1]!s_stmnote_customertop5($A297,$D297,1)</f>
        <v>第一名</v>
      </c>
      <c r="W297" t="str" cm="1">
        <f t="array" ref="W297">[1]!s_stmnote_customertop5($A297,$D297,2)</f>
        <v>第二名</v>
      </c>
      <c r="X297" t="str" cm="1">
        <f t="array" ref="X297">[1]!s_stmnote_customertop5($A297,$D297,3)</f>
        <v>第三名</v>
      </c>
      <c r="Y297" t="str" cm="1">
        <f t="array" ref="Y297">[1]!s_stmnote_customertop5($A297,$D297,4)</f>
        <v>第四名</v>
      </c>
      <c r="Z297" t="str" cm="1">
        <f t="array" ref="Z297">[1]!s_stmnote_customertop5($A297,$D297,5)</f>
        <v>第五名</v>
      </c>
      <c r="AA297" s="9">
        <f>[1]!s_stmnote_salestop5_pct(A297,D297)</f>
        <v>32.39</v>
      </c>
      <c r="AB297" s="9">
        <f>[1]!s_fa_arturn(A297,D297)</f>
        <v>32.755400000000002</v>
      </c>
      <c r="AC297" s="9">
        <f>[1]!fa_apturn(A297,D297)</f>
        <v>8.9881973663320807</v>
      </c>
      <c r="AD297" s="9">
        <f>[1]!s_fa_invturn(A297,D297)</f>
        <v>6.0095999999999998</v>
      </c>
    </row>
    <row r="298" spans="1:30">
      <c r="A298">
        <v>2379</v>
      </c>
      <c r="B298" t="s">
        <v>309</v>
      </c>
      <c r="C298" t="s">
        <v>2575</v>
      </c>
      <c r="D298" s="8">
        <f t="shared" si="5"/>
        <v>44926</v>
      </c>
      <c r="E298" t="s">
        <v>7446</v>
      </c>
      <c r="F298">
        <v>1</v>
      </c>
      <c r="G298" t="s">
        <v>7881</v>
      </c>
      <c r="L298" t="str" cm="1">
        <f t="array" ref="L298">[1]!s_info_industry_gics(A298,1)</f>
        <v>材料</v>
      </c>
      <c r="M298" t="str" cm="1">
        <f t="array" ref="M298">[1]!s_info_industry_gicscode(A298,1)</f>
        <v>15</v>
      </c>
      <c r="N298" t="str">
        <f>[1]!s_info_industry_gics(A298,2)</f>
        <v>材料Ⅱ</v>
      </c>
      <c r="O298" t="str">
        <f>[1]!s_info_industry_gicscode(A298,2)</f>
        <v>1510</v>
      </c>
      <c r="P298" t="str" cm="1">
        <f t="array" ref="P298">[1]!s_stmnote_suppliertop5(A298,D298,1)</f>
        <v>山东宏桥新型材料有限公司</v>
      </c>
      <c r="Q298" t="str">
        <f>[1]!s_stmnote_suppliertop5(A298,D298,2)</f>
        <v>第二名</v>
      </c>
      <c r="R298" t="str" cm="1">
        <f t="array" ref="R298">[1]!s_stmnote_suppliertop5(A298,D298,3)</f>
        <v>第三名</v>
      </c>
      <c r="S298" t="str" cm="1">
        <f t="array" ref="S298">[1]!s_stmnote_suppliertop5(A298,D298,4)</f>
        <v>第四名</v>
      </c>
      <c r="T298" t="str" cm="1">
        <f t="array" ref="T298">[1]!s_stmnote_suppliertop5(A298,D298,5)</f>
        <v>第五名</v>
      </c>
      <c r="U298" s="9">
        <f>[1]!s_stmnote_purchasetop5_pct(A298,D298)</f>
        <v>84.5</v>
      </c>
      <c r="V298" t="str" cm="1">
        <f t="array" ref="V298">[1]!s_stmnote_customertop5($A298,$D298,1)</f>
        <v>第一名</v>
      </c>
      <c r="W298" t="str" cm="1">
        <f t="array" ref="W298">[1]!s_stmnote_customertop5($A298,$D298,2)</f>
        <v>第二名</v>
      </c>
      <c r="X298" t="str" cm="1">
        <f t="array" ref="X298">[1]!s_stmnote_customertop5($A298,$D298,3)</f>
        <v>第三名</v>
      </c>
      <c r="Y298" t="str" cm="1">
        <f t="array" ref="Y298">[1]!s_stmnote_customertop5($A298,$D298,4)</f>
        <v>第四名</v>
      </c>
      <c r="Z298" t="str" cm="1">
        <f t="array" ref="Z298">[1]!s_stmnote_customertop5($A298,$D298,5)</f>
        <v>第五名</v>
      </c>
      <c r="AA298" s="9">
        <f>[1]!s_stmnote_salestop5_pct(A298,D298)</f>
        <v>32.39</v>
      </c>
      <c r="AB298" s="9">
        <f>[1]!s_fa_arturn(A298,D298)</f>
        <v>32.755400000000002</v>
      </c>
      <c r="AC298" s="9">
        <f>[1]!fa_apturn(A298,D298)</f>
        <v>8.9881973663320807</v>
      </c>
      <c r="AD298" s="9">
        <f>[1]!s_fa_invturn(A298,D298)</f>
        <v>6.0095999999999998</v>
      </c>
    </row>
    <row r="299" spans="1:30">
      <c r="A299">
        <v>2386</v>
      </c>
      <c r="B299" t="s">
        <v>311</v>
      </c>
      <c r="C299" t="s">
        <v>2586</v>
      </c>
      <c r="D299" s="8">
        <f t="shared" si="5"/>
        <v>44926</v>
      </c>
      <c r="E299" t="s">
        <v>6993</v>
      </c>
      <c r="F299">
        <v>1</v>
      </c>
      <c r="G299" t="s">
        <v>10550</v>
      </c>
      <c r="L299" t="str" cm="1">
        <f t="array" ref="L299">[1]!s_info_industry_gics(A299,1)</f>
        <v>材料</v>
      </c>
      <c r="M299" t="str" cm="1">
        <f t="array" ref="M299">[1]!s_info_industry_gicscode(A299,1)</f>
        <v>15</v>
      </c>
      <c r="N299" t="str">
        <f>[1]!s_info_industry_gics(A299,2)</f>
        <v>材料Ⅱ</v>
      </c>
      <c r="O299" t="str">
        <f>[1]!s_info_industry_gicscode(A299,2)</f>
        <v>1510</v>
      </c>
      <c r="P299" t="str" cm="1">
        <f t="array" ref="P299">[1]!s_stmnote_suppliertop5(A299,D299,1)</f>
        <v>供应商一</v>
      </c>
      <c r="Q299" t="str">
        <f>[1]!s_stmnote_suppliertop5(A299,D299,2)</f>
        <v>供应商二</v>
      </c>
      <c r="R299" t="str" cm="1">
        <f t="array" ref="R299">[1]!s_stmnote_suppliertop5(A299,D299,3)</f>
        <v>供应商三</v>
      </c>
      <c r="S299" t="str" cm="1">
        <f t="array" ref="S299">[1]!s_stmnote_suppliertop5(A299,D299,4)</f>
        <v>供应商四</v>
      </c>
      <c r="T299" t="str" cm="1">
        <f t="array" ref="T299">[1]!s_stmnote_suppliertop5(A299,D299,5)</f>
        <v>供应商五</v>
      </c>
      <c r="U299" s="9">
        <f>[1]!s_stmnote_purchasetop5_pct(A299,D299)</f>
        <v>28.05</v>
      </c>
      <c r="V299" t="str" cm="1">
        <f t="array" ref="V299">[1]!s_stmnote_customertop5($A299,$D299,1)</f>
        <v>客户一</v>
      </c>
      <c r="W299" t="str" cm="1">
        <f t="array" ref="W299">[1]!s_stmnote_customertop5($A299,$D299,2)</f>
        <v>客户二</v>
      </c>
      <c r="X299" t="str" cm="1">
        <f t="array" ref="X299">[1]!s_stmnote_customertop5($A299,$D299,3)</f>
        <v>客户三</v>
      </c>
      <c r="Y299" t="str" cm="1">
        <f t="array" ref="Y299">[1]!s_stmnote_customertop5($A299,$D299,4)</f>
        <v>客户四</v>
      </c>
      <c r="Z299" t="str" cm="1">
        <f t="array" ref="Z299">[1]!s_stmnote_customertop5($A299,$D299,5)</f>
        <v>客户五</v>
      </c>
      <c r="AA299" s="9">
        <f>[1]!s_stmnote_salestop5_pct(A299,D299)</f>
        <v>17.62</v>
      </c>
      <c r="AB299" s="9">
        <f>[1]!s_fa_arturn(A299,D299)</f>
        <v>88.516599999999997</v>
      </c>
      <c r="AC299" s="9">
        <f>[1]!fa_apturn(A299,D299)</f>
        <v>16.306995641431801</v>
      </c>
      <c r="AD299" s="9">
        <f>[1]!s_fa_invturn(A299,D299)</f>
        <v>22.929300000000001</v>
      </c>
    </row>
    <row r="300" spans="1:30">
      <c r="A300">
        <v>2386</v>
      </c>
      <c r="B300" t="s">
        <v>311</v>
      </c>
      <c r="C300" t="s">
        <v>2587</v>
      </c>
      <c r="D300" s="8">
        <f t="shared" si="5"/>
        <v>44926</v>
      </c>
      <c r="E300" t="s">
        <v>6999</v>
      </c>
      <c r="F300">
        <v>2</v>
      </c>
      <c r="G300" t="s">
        <v>10551</v>
      </c>
      <c r="H300" t="s">
        <v>12069</v>
      </c>
      <c r="L300" t="str" cm="1">
        <f t="array" ref="L300">[1]!s_info_industry_gics(A300,1)</f>
        <v>材料</v>
      </c>
      <c r="M300" t="str" cm="1">
        <f t="array" ref="M300">[1]!s_info_industry_gicscode(A300,1)</f>
        <v>15</v>
      </c>
      <c r="N300" t="str">
        <f>[1]!s_info_industry_gics(A300,2)</f>
        <v>材料Ⅱ</v>
      </c>
      <c r="O300" t="str">
        <f>[1]!s_info_industry_gicscode(A300,2)</f>
        <v>1510</v>
      </c>
      <c r="P300" t="str" cm="1">
        <f t="array" ref="P300">[1]!s_stmnote_suppliertop5(A300,D300,1)</f>
        <v>供应商一</v>
      </c>
      <c r="Q300" t="str">
        <f>[1]!s_stmnote_suppliertop5(A300,D300,2)</f>
        <v>供应商二</v>
      </c>
      <c r="R300" t="str" cm="1">
        <f t="array" ref="R300">[1]!s_stmnote_suppliertop5(A300,D300,3)</f>
        <v>供应商三</v>
      </c>
      <c r="S300" t="str" cm="1">
        <f t="array" ref="S300">[1]!s_stmnote_suppliertop5(A300,D300,4)</f>
        <v>供应商四</v>
      </c>
      <c r="T300" t="str" cm="1">
        <f t="array" ref="T300">[1]!s_stmnote_suppliertop5(A300,D300,5)</f>
        <v>供应商五</v>
      </c>
      <c r="U300" s="9">
        <f>[1]!s_stmnote_purchasetop5_pct(A300,D300)</f>
        <v>28.05</v>
      </c>
      <c r="V300" t="str" cm="1">
        <f t="array" ref="V300">[1]!s_stmnote_customertop5($A300,$D300,1)</f>
        <v>客户一</v>
      </c>
      <c r="W300" t="str" cm="1">
        <f t="array" ref="W300">[1]!s_stmnote_customertop5($A300,$D300,2)</f>
        <v>客户二</v>
      </c>
      <c r="X300" t="str" cm="1">
        <f t="array" ref="X300">[1]!s_stmnote_customertop5($A300,$D300,3)</f>
        <v>客户三</v>
      </c>
      <c r="Y300" t="str" cm="1">
        <f t="array" ref="Y300">[1]!s_stmnote_customertop5($A300,$D300,4)</f>
        <v>客户四</v>
      </c>
      <c r="Z300" t="str" cm="1">
        <f t="array" ref="Z300">[1]!s_stmnote_customertop5($A300,$D300,5)</f>
        <v>客户五</v>
      </c>
      <c r="AA300" s="9">
        <f>[1]!s_stmnote_salestop5_pct(A300,D300)</f>
        <v>17.62</v>
      </c>
      <c r="AB300" s="9">
        <f>[1]!s_fa_arturn(A300,D300)</f>
        <v>88.516599999999997</v>
      </c>
      <c r="AC300" s="9">
        <f>[1]!fa_apturn(A300,D300)</f>
        <v>16.306995641431801</v>
      </c>
      <c r="AD300" s="9">
        <f>[1]!s_fa_invturn(A300,D300)</f>
        <v>22.929300000000001</v>
      </c>
    </row>
    <row r="301" spans="1:30">
      <c r="A301">
        <v>2386</v>
      </c>
      <c r="B301" t="s">
        <v>311</v>
      </c>
      <c r="C301" t="s">
        <v>2588</v>
      </c>
      <c r="D301" s="8">
        <f t="shared" si="5"/>
        <v>44926</v>
      </c>
      <c r="E301" t="s">
        <v>7012</v>
      </c>
      <c r="F301">
        <v>1</v>
      </c>
      <c r="G301" t="s">
        <v>8377</v>
      </c>
      <c r="L301" t="str" cm="1">
        <f t="array" ref="L301">[1]!s_info_industry_gics(A301,1)</f>
        <v>材料</v>
      </c>
      <c r="M301" t="str" cm="1">
        <f t="array" ref="M301">[1]!s_info_industry_gicscode(A301,1)</f>
        <v>15</v>
      </c>
      <c r="N301" t="str">
        <f>[1]!s_info_industry_gics(A301,2)</f>
        <v>材料Ⅱ</v>
      </c>
      <c r="O301" t="str">
        <f>[1]!s_info_industry_gicscode(A301,2)</f>
        <v>1510</v>
      </c>
      <c r="P301" t="str" cm="1">
        <f t="array" ref="P301">[1]!s_stmnote_suppliertop5(A301,D301,1)</f>
        <v>供应商一</v>
      </c>
      <c r="Q301" t="str">
        <f>[1]!s_stmnote_suppliertop5(A301,D301,2)</f>
        <v>供应商二</v>
      </c>
      <c r="R301" t="str" cm="1">
        <f t="array" ref="R301">[1]!s_stmnote_suppliertop5(A301,D301,3)</f>
        <v>供应商三</v>
      </c>
      <c r="S301" t="str" cm="1">
        <f t="array" ref="S301">[1]!s_stmnote_suppliertop5(A301,D301,4)</f>
        <v>供应商四</v>
      </c>
      <c r="T301" t="str" cm="1">
        <f t="array" ref="T301">[1]!s_stmnote_suppliertop5(A301,D301,5)</f>
        <v>供应商五</v>
      </c>
      <c r="U301" s="9">
        <f>[1]!s_stmnote_purchasetop5_pct(A301,D301)</f>
        <v>28.05</v>
      </c>
      <c r="V301" t="str" cm="1">
        <f t="array" ref="V301">[1]!s_stmnote_customertop5($A301,$D301,1)</f>
        <v>客户一</v>
      </c>
      <c r="W301" t="str" cm="1">
        <f t="array" ref="W301">[1]!s_stmnote_customertop5($A301,$D301,2)</f>
        <v>客户二</v>
      </c>
      <c r="X301" t="str" cm="1">
        <f t="array" ref="X301">[1]!s_stmnote_customertop5($A301,$D301,3)</f>
        <v>客户三</v>
      </c>
      <c r="Y301" t="str" cm="1">
        <f t="array" ref="Y301">[1]!s_stmnote_customertop5($A301,$D301,4)</f>
        <v>客户四</v>
      </c>
      <c r="Z301" t="str" cm="1">
        <f t="array" ref="Z301">[1]!s_stmnote_customertop5($A301,$D301,5)</f>
        <v>客户五</v>
      </c>
      <c r="AA301" s="9">
        <f>[1]!s_stmnote_salestop5_pct(A301,D301)</f>
        <v>17.62</v>
      </c>
      <c r="AB301" s="9">
        <f>[1]!s_fa_arturn(A301,D301)</f>
        <v>88.516599999999997</v>
      </c>
      <c r="AC301" s="9">
        <f>[1]!fa_apturn(A301,D301)</f>
        <v>16.306995641431801</v>
      </c>
      <c r="AD301" s="9">
        <f>[1]!s_fa_invturn(A301,D301)</f>
        <v>22.929300000000001</v>
      </c>
    </row>
    <row r="302" spans="1:30">
      <c r="A302">
        <v>2386</v>
      </c>
      <c r="B302" t="s">
        <v>311</v>
      </c>
      <c r="C302" t="s">
        <v>2589</v>
      </c>
      <c r="D302" s="8">
        <f t="shared" si="5"/>
        <v>44926</v>
      </c>
      <c r="E302" t="s">
        <v>7452</v>
      </c>
      <c r="F302">
        <v>1</v>
      </c>
      <c r="G302" t="s">
        <v>10552</v>
      </c>
      <c r="L302" t="str" cm="1">
        <f t="array" ref="L302">[1]!s_info_industry_gics(A302,1)</f>
        <v>材料</v>
      </c>
      <c r="M302" t="str" cm="1">
        <f t="array" ref="M302">[1]!s_info_industry_gicscode(A302,1)</f>
        <v>15</v>
      </c>
      <c r="N302" t="str">
        <f>[1]!s_info_industry_gics(A302,2)</f>
        <v>材料Ⅱ</v>
      </c>
      <c r="O302" t="str">
        <f>[1]!s_info_industry_gicscode(A302,2)</f>
        <v>1510</v>
      </c>
      <c r="P302" t="str" cm="1">
        <f t="array" ref="P302">[1]!s_stmnote_suppliertop5(A302,D302,1)</f>
        <v>供应商一</v>
      </c>
      <c r="Q302" t="str">
        <f>[1]!s_stmnote_suppliertop5(A302,D302,2)</f>
        <v>供应商二</v>
      </c>
      <c r="R302" t="str" cm="1">
        <f t="array" ref="R302">[1]!s_stmnote_suppliertop5(A302,D302,3)</f>
        <v>供应商三</v>
      </c>
      <c r="S302" t="str" cm="1">
        <f t="array" ref="S302">[1]!s_stmnote_suppliertop5(A302,D302,4)</f>
        <v>供应商四</v>
      </c>
      <c r="T302" t="str" cm="1">
        <f t="array" ref="T302">[1]!s_stmnote_suppliertop5(A302,D302,5)</f>
        <v>供应商五</v>
      </c>
      <c r="U302" s="9">
        <f>[1]!s_stmnote_purchasetop5_pct(A302,D302)</f>
        <v>28.05</v>
      </c>
      <c r="V302" t="str" cm="1">
        <f t="array" ref="V302">[1]!s_stmnote_customertop5($A302,$D302,1)</f>
        <v>客户一</v>
      </c>
      <c r="W302" t="str" cm="1">
        <f t="array" ref="W302">[1]!s_stmnote_customertop5($A302,$D302,2)</f>
        <v>客户二</v>
      </c>
      <c r="X302" t="str" cm="1">
        <f t="array" ref="X302">[1]!s_stmnote_customertop5($A302,$D302,3)</f>
        <v>客户三</v>
      </c>
      <c r="Y302" t="str" cm="1">
        <f t="array" ref="Y302">[1]!s_stmnote_customertop5($A302,$D302,4)</f>
        <v>客户四</v>
      </c>
      <c r="Z302" t="str" cm="1">
        <f t="array" ref="Z302">[1]!s_stmnote_customertop5($A302,$D302,5)</f>
        <v>客户五</v>
      </c>
      <c r="AA302" s="9">
        <f>[1]!s_stmnote_salestop5_pct(A302,D302)</f>
        <v>17.62</v>
      </c>
      <c r="AB302" s="9">
        <f>[1]!s_fa_arturn(A302,D302)</f>
        <v>88.516599999999997</v>
      </c>
      <c r="AC302" s="9">
        <f>[1]!fa_apturn(A302,D302)</f>
        <v>16.306995641431801</v>
      </c>
      <c r="AD302" s="9">
        <f>[1]!s_fa_invturn(A302,D302)</f>
        <v>22.929300000000001</v>
      </c>
    </row>
    <row r="303" spans="1:30">
      <c r="A303">
        <v>2386</v>
      </c>
      <c r="B303" t="s">
        <v>311</v>
      </c>
      <c r="C303" t="s">
        <v>2590</v>
      </c>
      <c r="D303" s="8">
        <f t="shared" si="5"/>
        <v>44926</v>
      </c>
      <c r="E303" t="s">
        <v>7386</v>
      </c>
      <c r="F303">
        <v>1</v>
      </c>
      <c r="G303" t="s">
        <v>10552</v>
      </c>
      <c r="L303" t="str" cm="1">
        <f t="array" ref="L303">[1]!s_info_industry_gics(A303,1)</f>
        <v>材料</v>
      </c>
      <c r="M303" t="str" cm="1">
        <f t="array" ref="M303">[1]!s_info_industry_gicscode(A303,1)</f>
        <v>15</v>
      </c>
      <c r="N303" t="str">
        <f>[1]!s_info_industry_gics(A303,2)</f>
        <v>材料Ⅱ</v>
      </c>
      <c r="O303" t="str">
        <f>[1]!s_info_industry_gicscode(A303,2)</f>
        <v>1510</v>
      </c>
      <c r="P303" t="str" cm="1">
        <f t="array" ref="P303">[1]!s_stmnote_suppliertop5(A303,D303,1)</f>
        <v>供应商一</v>
      </c>
      <c r="Q303" t="str">
        <f>[1]!s_stmnote_suppliertop5(A303,D303,2)</f>
        <v>供应商二</v>
      </c>
      <c r="R303" t="str" cm="1">
        <f t="array" ref="R303">[1]!s_stmnote_suppliertop5(A303,D303,3)</f>
        <v>供应商三</v>
      </c>
      <c r="S303" t="str" cm="1">
        <f t="array" ref="S303">[1]!s_stmnote_suppliertop5(A303,D303,4)</f>
        <v>供应商四</v>
      </c>
      <c r="T303" t="str" cm="1">
        <f t="array" ref="T303">[1]!s_stmnote_suppliertop5(A303,D303,5)</f>
        <v>供应商五</v>
      </c>
      <c r="U303" s="9">
        <f>[1]!s_stmnote_purchasetop5_pct(A303,D303)</f>
        <v>28.05</v>
      </c>
      <c r="V303" t="str" cm="1">
        <f t="array" ref="V303">[1]!s_stmnote_customertop5($A303,$D303,1)</f>
        <v>客户一</v>
      </c>
      <c r="W303" t="str" cm="1">
        <f t="array" ref="W303">[1]!s_stmnote_customertop5($A303,$D303,2)</f>
        <v>客户二</v>
      </c>
      <c r="X303" t="str" cm="1">
        <f t="array" ref="X303">[1]!s_stmnote_customertop5($A303,$D303,3)</f>
        <v>客户三</v>
      </c>
      <c r="Y303" t="str" cm="1">
        <f t="array" ref="Y303">[1]!s_stmnote_customertop5($A303,$D303,4)</f>
        <v>客户四</v>
      </c>
      <c r="Z303" t="str" cm="1">
        <f t="array" ref="Z303">[1]!s_stmnote_customertop5($A303,$D303,5)</f>
        <v>客户五</v>
      </c>
      <c r="AA303" s="9">
        <f>[1]!s_stmnote_salestop5_pct(A303,D303)</f>
        <v>17.62</v>
      </c>
      <c r="AB303" s="9">
        <f>[1]!s_fa_arturn(A303,D303)</f>
        <v>88.516599999999997</v>
      </c>
      <c r="AC303" s="9">
        <f>[1]!fa_apturn(A303,D303)</f>
        <v>16.306995641431801</v>
      </c>
      <c r="AD303" s="9">
        <f>[1]!s_fa_invturn(A303,D303)</f>
        <v>22.929300000000001</v>
      </c>
    </row>
    <row r="304" spans="1:30">
      <c r="A304">
        <v>2386</v>
      </c>
      <c r="B304" t="s">
        <v>311</v>
      </c>
      <c r="C304" t="s">
        <v>2591</v>
      </c>
      <c r="D304" s="8">
        <f t="shared" si="5"/>
        <v>45291</v>
      </c>
      <c r="E304" t="s">
        <v>6942</v>
      </c>
      <c r="F304">
        <v>1</v>
      </c>
      <c r="G304" t="s">
        <v>8377</v>
      </c>
      <c r="L304" t="str" cm="1">
        <f t="array" ref="L304">[1]!s_info_industry_gics(A304,1)</f>
        <v>材料</v>
      </c>
      <c r="M304" t="str" cm="1">
        <f t="array" ref="M304">[1]!s_info_industry_gicscode(A304,1)</f>
        <v>15</v>
      </c>
      <c r="N304" t="str">
        <f>[1]!s_info_industry_gics(A304,2)</f>
        <v>材料Ⅱ</v>
      </c>
      <c r="O304" t="str">
        <f>[1]!s_info_industry_gicscode(A304,2)</f>
        <v>1510</v>
      </c>
      <c r="P304" t="str" cm="1">
        <f t="array" ref="P304">[1]!s_stmnote_suppliertop5(A304,D304,1)</f>
        <v>供应商一</v>
      </c>
      <c r="Q304" t="str">
        <f>[1]!s_stmnote_suppliertop5(A304,D304,2)</f>
        <v>供应商二</v>
      </c>
      <c r="R304" t="str" cm="1">
        <f t="array" ref="R304">[1]!s_stmnote_suppliertop5(A304,D304,3)</f>
        <v>供应商三</v>
      </c>
      <c r="S304" t="str" cm="1">
        <f t="array" ref="S304">[1]!s_stmnote_suppliertop5(A304,D304,4)</f>
        <v>供应商四</v>
      </c>
      <c r="T304" t="str" cm="1">
        <f t="array" ref="T304">[1]!s_stmnote_suppliertop5(A304,D304,5)</f>
        <v>供应商五</v>
      </c>
      <c r="U304" s="9">
        <f>[1]!s_stmnote_purchasetop5_pct(A304,D304)</f>
        <v>19.72</v>
      </c>
      <c r="V304" t="str" cm="1">
        <f t="array" ref="V304">[1]!s_stmnote_customertop5($A304,$D304,1)</f>
        <v>客户一</v>
      </c>
      <c r="W304" t="str" cm="1">
        <f t="array" ref="W304">[1]!s_stmnote_customertop5($A304,$D304,2)</f>
        <v>客户二</v>
      </c>
      <c r="X304" t="str" cm="1">
        <f t="array" ref="X304">[1]!s_stmnote_customertop5($A304,$D304,3)</f>
        <v>客户三</v>
      </c>
      <c r="Y304" t="str" cm="1">
        <f t="array" ref="Y304">[1]!s_stmnote_customertop5($A304,$D304,4)</f>
        <v>客户四</v>
      </c>
      <c r="Z304" t="str" cm="1">
        <f t="array" ref="Z304">[1]!s_stmnote_customertop5($A304,$D304,5)</f>
        <v>客户五</v>
      </c>
      <c r="AA304" s="9">
        <f>[1]!s_stmnote_salestop5_pct(A304,D304)</f>
        <v>16.36</v>
      </c>
      <c r="AB304" s="9">
        <f>[1]!s_fa_arturn(A304,D304)</f>
        <v>89.645899999999997</v>
      </c>
      <c r="AC304" s="9">
        <f>[1]!fa_apturn(A304,D304)</f>
        <v>14.649223563177401</v>
      </c>
      <c r="AD304" s="9">
        <f>[1]!s_fa_invturn(A304,D304)</f>
        <v>18.663900000000002</v>
      </c>
    </row>
    <row r="305" spans="1:30">
      <c r="A305">
        <v>2392</v>
      </c>
      <c r="B305" t="s">
        <v>314</v>
      </c>
      <c r="C305" t="s">
        <v>2596</v>
      </c>
      <c r="D305" s="8">
        <f t="shared" si="5"/>
        <v>44561</v>
      </c>
      <c r="E305" t="s">
        <v>7454</v>
      </c>
      <c r="F305">
        <v>1</v>
      </c>
      <c r="G305" t="s">
        <v>10554</v>
      </c>
      <c r="L305" t="str" cm="1">
        <f t="array" ref="L305">[1]!s_info_industry_gics(A305,1)</f>
        <v>材料</v>
      </c>
      <c r="M305" t="str" cm="1">
        <f t="array" ref="M305">[1]!s_info_industry_gicscode(A305,1)</f>
        <v>15</v>
      </c>
      <c r="N305" t="str">
        <f>[1]!s_info_industry_gics(A305,2)</f>
        <v>材料Ⅱ</v>
      </c>
      <c r="O305" t="str">
        <f>[1]!s_info_industry_gicscode(A305,2)</f>
        <v>1510</v>
      </c>
      <c r="P305" t="str" cm="1">
        <f t="array" ref="P305">[1]!s_stmnote_suppliertop5(A305,D305,1)</f>
        <v>供应商A</v>
      </c>
      <c r="Q305" t="str">
        <f>[1]!s_stmnote_suppliertop5(A305,D305,2)</f>
        <v>供应商B</v>
      </c>
      <c r="R305" t="str" cm="1">
        <f t="array" ref="R305">[1]!s_stmnote_suppliertop5(A305,D305,3)</f>
        <v>供应商C</v>
      </c>
      <c r="S305" t="str" cm="1">
        <f t="array" ref="S305">[1]!s_stmnote_suppliertop5(A305,D305,4)</f>
        <v>供应商D</v>
      </c>
      <c r="T305" t="str" cm="1">
        <f t="array" ref="T305">[1]!s_stmnote_suppliertop5(A305,D305,5)</f>
        <v>供应商E</v>
      </c>
      <c r="U305" s="9">
        <f>[1]!s_stmnote_purchasetop5_pct(A305,D305)</f>
        <v>23.72</v>
      </c>
      <c r="V305" t="str" cm="1">
        <f t="array" ref="V305">[1]!s_stmnote_customertop5($A305,$D305,1)</f>
        <v>客户A</v>
      </c>
      <c r="W305" t="str" cm="1">
        <f t="array" ref="W305">[1]!s_stmnote_customertop5($A305,$D305,2)</f>
        <v>客户B</v>
      </c>
      <c r="X305" t="str" cm="1">
        <f t="array" ref="X305">[1]!s_stmnote_customertop5($A305,$D305,3)</f>
        <v>客户C</v>
      </c>
      <c r="Y305" t="str" cm="1">
        <f t="array" ref="Y305">[1]!s_stmnote_customertop5($A305,$D305,4)</f>
        <v>客户D</v>
      </c>
      <c r="Z305" t="str" cm="1">
        <f t="array" ref="Z305">[1]!s_stmnote_customertop5($A305,$D305,5)</f>
        <v>客户E</v>
      </c>
      <c r="AA305" s="9">
        <f>[1]!s_stmnote_salestop5_pct(A305,D305)</f>
        <v>30.43</v>
      </c>
      <c r="AB305" s="9">
        <f>[1]!s_fa_arturn(A305,D305)</f>
        <v>3.5909</v>
      </c>
      <c r="AC305" s="9">
        <f>[1]!fa_apturn(A305,D305)</f>
        <v>5.4216336201956397</v>
      </c>
      <c r="AD305" s="9">
        <f>[1]!s_fa_invturn(A305,D305)</f>
        <v>3.8351999999999999</v>
      </c>
    </row>
    <row r="306" spans="1:30">
      <c r="A306">
        <v>2392</v>
      </c>
      <c r="B306" t="s">
        <v>314</v>
      </c>
      <c r="C306" t="s">
        <v>2597</v>
      </c>
      <c r="D306" s="8">
        <f t="shared" si="5"/>
        <v>44926</v>
      </c>
      <c r="E306" t="s">
        <v>7455</v>
      </c>
      <c r="F306">
        <v>1</v>
      </c>
      <c r="G306" t="s">
        <v>7881</v>
      </c>
      <c r="L306" t="str" cm="1">
        <f t="array" ref="L306">[1]!s_info_industry_gics(A306,1)</f>
        <v>材料</v>
      </c>
      <c r="M306" t="str" cm="1">
        <f t="array" ref="M306">[1]!s_info_industry_gicscode(A306,1)</f>
        <v>15</v>
      </c>
      <c r="N306" t="str">
        <f>[1]!s_info_industry_gics(A306,2)</f>
        <v>材料Ⅱ</v>
      </c>
      <c r="O306" t="str">
        <f>[1]!s_info_industry_gicscode(A306,2)</f>
        <v>1510</v>
      </c>
      <c r="P306" t="str" cm="1">
        <f t="array" ref="P306">[1]!s_stmnote_suppliertop5(A306,D306,1)</f>
        <v>供应商A</v>
      </c>
      <c r="Q306" t="str">
        <f>[1]!s_stmnote_suppliertop5(A306,D306,2)</f>
        <v>供应商B</v>
      </c>
      <c r="R306" t="str" cm="1">
        <f t="array" ref="R306">[1]!s_stmnote_suppliertop5(A306,D306,3)</f>
        <v>供应商C</v>
      </c>
      <c r="S306" t="str" cm="1">
        <f t="array" ref="S306">[1]!s_stmnote_suppliertop5(A306,D306,4)</f>
        <v>供应商D</v>
      </c>
      <c r="T306" t="str" cm="1">
        <f t="array" ref="T306">[1]!s_stmnote_suppliertop5(A306,D306,5)</f>
        <v>供应商E</v>
      </c>
      <c r="U306" s="9">
        <f>[1]!s_stmnote_purchasetop5_pct(A306,D306)</f>
        <v>23.13</v>
      </c>
      <c r="V306" t="str" cm="1">
        <f t="array" ref="V306">[1]!s_stmnote_customertop5($A306,$D306,1)</f>
        <v>客户A</v>
      </c>
      <c r="W306" t="str" cm="1">
        <f t="array" ref="W306">[1]!s_stmnote_customertop5($A306,$D306,2)</f>
        <v>客户B</v>
      </c>
      <c r="X306" t="str" cm="1">
        <f t="array" ref="X306">[1]!s_stmnote_customertop5($A306,$D306,3)</f>
        <v>客户C</v>
      </c>
      <c r="Y306" t="str" cm="1">
        <f t="array" ref="Y306">[1]!s_stmnote_customertop5($A306,$D306,4)</f>
        <v>客户D</v>
      </c>
      <c r="Z306" t="str" cm="1">
        <f t="array" ref="Z306">[1]!s_stmnote_customertop5($A306,$D306,5)</f>
        <v>客户E</v>
      </c>
      <c r="AA306" s="9">
        <f>[1]!s_stmnote_salestop5_pct(A306,D306)</f>
        <v>32.04</v>
      </c>
      <c r="AB306" s="9">
        <f>[1]!s_fa_arturn(A306,D306)</f>
        <v>2.7090000000000001</v>
      </c>
      <c r="AC306" s="9">
        <f>[1]!fa_apturn(A306,D306)</f>
        <v>4.6360642290276903</v>
      </c>
      <c r="AD306" s="9">
        <f>[1]!s_fa_invturn(A306,D306)</f>
        <v>3.3359999999999999</v>
      </c>
    </row>
    <row r="307" spans="1:30">
      <c r="A307">
        <v>2392</v>
      </c>
      <c r="B307" t="s">
        <v>314</v>
      </c>
      <c r="C307" t="s">
        <v>2598</v>
      </c>
      <c r="D307" s="8">
        <f t="shared" si="5"/>
        <v>45291</v>
      </c>
      <c r="E307" t="s">
        <v>7456</v>
      </c>
      <c r="F307">
        <v>1</v>
      </c>
      <c r="G307" t="s">
        <v>7964</v>
      </c>
      <c r="L307" t="str" cm="1">
        <f t="array" ref="L307">[1]!s_info_industry_gics(A307,1)</f>
        <v>材料</v>
      </c>
      <c r="M307" t="str" cm="1">
        <f t="array" ref="M307">[1]!s_info_industry_gicscode(A307,1)</f>
        <v>15</v>
      </c>
      <c r="N307" t="str">
        <f>[1]!s_info_industry_gics(A307,2)</f>
        <v>材料Ⅱ</v>
      </c>
      <c r="O307" t="str">
        <f>[1]!s_info_industry_gicscode(A307,2)</f>
        <v>1510</v>
      </c>
      <c r="P307" t="str" cm="1">
        <f t="array" ref="P307">[1]!s_stmnote_suppliertop5(A307,D307,1)</f>
        <v>供应商A</v>
      </c>
      <c r="Q307" t="str">
        <f>[1]!s_stmnote_suppliertop5(A307,D307,2)</f>
        <v>供应商B</v>
      </c>
      <c r="R307" t="str" cm="1">
        <f t="array" ref="R307">[1]!s_stmnote_suppliertop5(A307,D307,3)</f>
        <v>供应商C</v>
      </c>
      <c r="S307" t="str" cm="1">
        <f t="array" ref="S307">[1]!s_stmnote_suppliertop5(A307,D307,4)</f>
        <v>供应商D</v>
      </c>
      <c r="T307" t="str" cm="1">
        <f t="array" ref="T307">[1]!s_stmnote_suppliertop5(A307,D307,5)</f>
        <v>供应商E</v>
      </c>
      <c r="U307" s="9">
        <f>[1]!s_stmnote_purchasetop5_pct(A307,D307)</f>
        <v>16.77</v>
      </c>
      <c r="V307" t="str" cm="1">
        <f t="array" ref="V307">[1]!s_stmnote_customertop5($A307,$D307,1)</f>
        <v>客户A</v>
      </c>
      <c r="W307" t="str" cm="1">
        <f t="array" ref="W307">[1]!s_stmnote_customertop5($A307,$D307,2)</f>
        <v>客户B</v>
      </c>
      <c r="X307" t="str" cm="1">
        <f t="array" ref="X307">[1]!s_stmnote_customertop5($A307,$D307,3)</f>
        <v>客户C</v>
      </c>
      <c r="Y307" t="str" cm="1">
        <f t="array" ref="Y307">[1]!s_stmnote_customertop5($A307,$D307,4)</f>
        <v>客户D</v>
      </c>
      <c r="Z307" t="str" cm="1">
        <f t="array" ref="Z307">[1]!s_stmnote_customertop5($A307,$D307,5)</f>
        <v>客户E</v>
      </c>
      <c r="AA307" s="9">
        <f>[1]!s_stmnote_salestop5_pct(A307,D307)</f>
        <v>34.49</v>
      </c>
      <c r="AB307" s="9">
        <f>[1]!s_fa_arturn(A307,D307)</f>
        <v>2.4929000000000001</v>
      </c>
      <c r="AC307" s="9">
        <f>[1]!fa_apturn(A307,D307)</f>
        <v>4.6005449442683304</v>
      </c>
      <c r="AD307" s="9">
        <f>[1]!s_fa_invturn(A307,D307)</f>
        <v>3.7587999999999999</v>
      </c>
    </row>
    <row r="308" spans="1:30">
      <c r="A308">
        <v>2392</v>
      </c>
      <c r="B308" t="s">
        <v>314</v>
      </c>
      <c r="C308" t="s">
        <v>2599</v>
      </c>
      <c r="D308" s="8">
        <f t="shared" si="5"/>
        <v>45291</v>
      </c>
      <c r="E308" t="s">
        <v>7457</v>
      </c>
      <c r="F308">
        <v>1</v>
      </c>
      <c r="G308" t="s">
        <v>7964</v>
      </c>
      <c r="L308" t="str" cm="1">
        <f t="array" ref="L308">[1]!s_info_industry_gics(A308,1)</f>
        <v>材料</v>
      </c>
      <c r="M308" t="str" cm="1">
        <f t="array" ref="M308">[1]!s_info_industry_gicscode(A308,1)</f>
        <v>15</v>
      </c>
      <c r="N308" t="str">
        <f>[1]!s_info_industry_gics(A308,2)</f>
        <v>材料Ⅱ</v>
      </c>
      <c r="O308" t="str">
        <f>[1]!s_info_industry_gicscode(A308,2)</f>
        <v>1510</v>
      </c>
      <c r="P308" t="str" cm="1">
        <f t="array" ref="P308">[1]!s_stmnote_suppliertop5(A308,D308,1)</f>
        <v>供应商A</v>
      </c>
      <c r="Q308" t="str">
        <f>[1]!s_stmnote_suppliertop5(A308,D308,2)</f>
        <v>供应商B</v>
      </c>
      <c r="R308" t="str" cm="1">
        <f t="array" ref="R308">[1]!s_stmnote_suppliertop5(A308,D308,3)</f>
        <v>供应商C</v>
      </c>
      <c r="S308" t="str" cm="1">
        <f t="array" ref="S308">[1]!s_stmnote_suppliertop5(A308,D308,4)</f>
        <v>供应商D</v>
      </c>
      <c r="T308" t="str" cm="1">
        <f t="array" ref="T308">[1]!s_stmnote_suppliertop5(A308,D308,5)</f>
        <v>供应商E</v>
      </c>
      <c r="U308" s="9">
        <f>[1]!s_stmnote_purchasetop5_pct(A308,D308)</f>
        <v>16.77</v>
      </c>
      <c r="V308" t="str" cm="1">
        <f t="array" ref="V308">[1]!s_stmnote_customertop5($A308,$D308,1)</f>
        <v>客户A</v>
      </c>
      <c r="W308" t="str" cm="1">
        <f t="array" ref="W308">[1]!s_stmnote_customertop5($A308,$D308,2)</f>
        <v>客户B</v>
      </c>
      <c r="X308" t="str" cm="1">
        <f t="array" ref="X308">[1]!s_stmnote_customertop5($A308,$D308,3)</f>
        <v>客户C</v>
      </c>
      <c r="Y308" t="str" cm="1">
        <f t="array" ref="Y308">[1]!s_stmnote_customertop5($A308,$D308,4)</f>
        <v>客户D</v>
      </c>
      <c r="Z308" t="str" cm="1">
        <f t="array" ref="Z308">[1]!s_stmnote_customertop5($A308,$D308,5)</f>
        <v>客户E</v>
      </c>
      <c r="AA308" s="9">
        <f>[1]!s_stmnote_salestop5_pct(A308,D308)</f>
        <v>34.49</v>
      </c>
      <c r="AB308" s="9">
        <f>[1]!s_fa_arturn(A308,D308)</f>
        <v>2.4929000000000001</v>
      </c>
      <c r="AC308" s="9">
        <f>[1]!fa_apturn(A308,D308)</f>
        <v>4.6005449442683304</v>
      </c>
      <c r="AD308" s="9">
        <f>[1]!s_fa_invturn(A308,D308)</f>
        <v>3.7587999999999999</v>
      </c>
    </row>
    <row r="309" spans="1:30">
      <c r="A309">
        <v>2392</v>
      </c>
      <c r="B309" t="s">
        <v>314</v>
      </c>
      <c r="C309" t="s">
        <v>2600</v>
      </c>
      <c r="D309" s="8">
        <f t="shared" si="5"/>
        <v>45291</v>
      </c>
      <c r="E309" t="s">
        <v>7458</v>
      </c>
      <c r="F309">
        <v>1</v>
      </c>
      <c r="G309" t="s">
        <v>7964</v>
      </c>
      <c r="L309" t="str" cm="1">
        <f t="array" ref="L309">[1]!s_info_industry_gics(A309,1)</f>
        <v>材料</v>
      </c>
      <c r="M309" t="str" cm="1">
        <f t="array" ref="M309">[1]!s_info_industry_gicscode(A309,1)</f>
        <v>15</v>
      </c>
      <c r="N309" t="str">
        <f>[1]!s_info_industry_gics(A309,2)</f>
        <v>材料Ⅱ</v>
      </c>
      <c r="O309" t="str">
        <f>[1]!s_info_industry_gicscode(A309,2)</f>
        <v>1510</v>
      </c>
      <c r="P309" t="str" cm="1">
        <f t="array" ref="P309">[1]!s_stmnote_suppliertop5(A309,D309,1)</f>
        <v>供应商A</v>
      </c>
      <c r="Q309" t="str">
        <f>[1]!s_stmnote_suppliertop5(A309,D309,2)</f>
        <v>供应商B</v>
      </c>
      <c r="R309" t="str" cm="1">
        <f t="array" ref="R309">[1]!s_stmnote_suppliertop5(A309,D309,3)</f>
        <v>供应商C</v>
      </c>
      <c r="S309" t="str" cm="1">
        <f t="array" ref="S309">[1]!s_stmnote_suppliertop5(A309,D309,4)</f>
        <v>供应商D</v>
      </c>
      <c r="T309" t="str" cm="1">
        <f t="array" ref="T309">[1]!s_stmnote_suppliertop5(A309,D309,5)</f>
        <v>供应商E</v>
      </c>
      <c r="U309" s="9">
        <f>[1]!s_stmnote_purchasetop5_pct(A309,D309)</f>
        <v>16.77</v>
      </c>
      <c r="V309" t="str" cm="1">
        <f t="array" ref="V309">[1]!s_stmnote_customertop5($A309,$D309,1)</f>
        <v>客户A</v>
      </c>
      <c r="W309" t="str" cm="1">
        <f t="array" ref="W309">[1]!s_stmnote_customertop5($A309,$D309,2)</f>
        <v>客户B</v>
      </c>
      <c r="X309" t="str" cm="1">
        <f t="array" ref="X309">[1]!s_stmnote_customertop5($A309,$D309,3)</f>
        <v>客户C</v>
      </c>
      <c r="Y309" t="str" cm="1">
        <f t="array" ref="Y309">[1]!s_stmnote_customertop5($A309,$D309,4)</f>
        <v>客户D</v>
      </c>
      <c r="Z309" t="str" cm="1">
        <f t="array" ref="Z309">[1]!s_stmnote_customertop5($A309,$D309,5)</f>
        <v>客户E</v>
      </c>
      <c r="AA309" s="9">
        <f>[1]!s_stmnote_salestop5_pct(A309,D309)</f>
        <v>34.49</v>
      </c>
      <c r="AB309" s="9">
        <f>[1]!s_fa_arturn(A309,D309)</f>
        <v>2.4929000000000001</v>
      </c>
      <c r="AC309" s="9">
        <f>[1]!fa_apturn(A309,D309)</f>
        <v>4.6005449442683304</v>
      </c>
      <c r="AD309" s="9">
        <f>[1]!s_fa_invturn(A309,D309)</f>
        <v>3.7587999999999999</v>
      </c>
    </row>
    <row r="310" spans="1:30">
      <c r="A310">
        <v>2392</v>
      </c>
      <c r="B310" t="s">
        <v>314</v>
      </c>
      <c r="C310" t="s">
        <v>2601</v>
      </c>
      <c r="D310" s="8">
        <f t="shared" si="5"/>
        <v>45291</v>
      </c>
      <c r="E310" t="s">
        <v>7174</v>
      </c>
      <c r="F310">
        <v>1</v>
      </c>
      <c r="G310" t="s">
        <v>7964</v>
      </c>
      <c r="L310" t="str" cm="1">
        <f t="array" ref="L310">[1]!s_info_industry_gics(A310,1)</f>
        <v>材料</v>
      </c>
      <c r="M310" t="str" cm="1">
        <f t="array" ref="M310">[1]!s_info_industry_gicscode(A310,1)</f>
        <v>15</v>
      </c>
      <c r="N310" t="str">
        <f>[1]!s_info_industry_gics(A310,2)</f>
        <v>材料Ⅱ</v>
      </c>
      <c r="O310" t="str">
        <f>[1]!s_info_industry_gicscode(A310,2)</f>
        <v>1510</v>
      </c>
      <c r="P310" t="str" cm="1">
        <f t="array" ref="P310">[1]!s_stmnote_suppliertop5(A310,D310,1)</f>
        <v>供应商A</v>
      </c>
      <c r="Q310" t="str">
        <f>[1]!s_stmnote_suppliertop5(A310,D310,2)</f>
        <v>供应商B</v>
      </c>
      <c r="R310" t="str" cm="1">
        <f t="array" ref="R310">[1]!s_stmnote_suppliertop5(A310,D310,3)</f>
        <v>供应商C</v>
      </c>
      <c r="S310" t="str" cm="1">
        <f t="array" ref="S310">[1]!s_stmnote_suppliertop5(A310,D310,4)</f>
        <v>供应商D</v>
      </c>
      <c r="T310" t="str" cm="1">
        <f t="array" ref="T310">[1]!s_stmnote_suppliertop5(A310,D310,5)</f>
        <v>供应商E</v>
      </c>
      <c r="U310" s="9">
        <f>[1]!s_stmnote_purchasetop5_pct(A310,D310)</f>
        <v>16.77</v>
      </c>
      <c r="V310" t="str" cm="1">
        <f t="array" ref="V310">[1]!s_stmnote_customertop5($A310,$D310,1)</f>
        <v>客户A</v>
      </c>
      <c r="W310" t="str" cm="1">
        <f t="array" ref="W310">[1]!s_stmnote_customertop5($A310,$D310,2)</f>
        <v>客户B</v>
      </c>
      <c r="X310" t="str" cm="1">
        <f t="array" ref="X310">[1]!s_stmnote_customertop5($A310,$D310,3)</f>
        <v>客户C</v>
      </c>
      <c r="Y310" t="str" cm="1">
        <f t="array" ref="Y310">[1]!s_stmnote_customertop5($A310,$D310,4)</f>
        <v>客户D</v>
      </c>
      <c r="Z310" t="str" cm="1">
        <f t="array" ref="Z310">[1]!s_stmnote_customertop5($A310,$D310,5)</f>
        <v>客户E</v>
      </c>
      <c r="AA310" s="9">
        <f>[1]!s_stmnote_salestop5_pct(A310,D310)</f>
        <v>34.49</v>
      </c>
      <c r="AB310" s="9">
        <f>[1]!s_fa_arturn(A310,D310)</f>
        <v>2.4929000000000001</v>
      </c>
      <c r="AC310" s="9">
        <f>[1]!fa_apturn(A310,D310)</f>
        <v>4.6005449442683304</v>
      </c>
      <c r="AD310" s="9">
        <f>[1]!s_fa_invturn(A310,D310)</f>
        <v>3.7587999999999999</v>
      </c>
    </row>
    <row r="311" spans="1:30">
      <c r="A311">
        <v>2392</v>
      </c>
      <c r="B311" t="s">
        <v>314</v>
      </c>
      <c r="C311" t="s">
        <v>2601</v>
      </c>
      <c r="D311" s="8">
        <f t="shared" si="5"/>
        <v>45291</v>
      </c>
      <c r="E311" t="s">
        <v>7287</v>
      </c>
      <c r="F311">
        <v>1</v>
      </c>
      <c r="G311" t="s">
        <v>7964</v>
      </c>
      <c r="L311" t="str" cm="1">
        <f t="array" ref="L311">[1]!s_info_industry_gics(A311,1)</f>
        <v>材料</v>
      </c>
      <c r="M311" t="str" cm="1">
        <f t="array" ref="M311">[1]!s_info_industry_gicscode(A311,1)</f>
        <v>15</v>
      </c>
      <c r="N311" t="str">
        <f>[1]!s_info_industry_gics(A311,2)</f>
        <v>材料Ⅱ</v>
      </c>
      <c r="O311" t="str">
        <f>[1]!s_info_industry_gicscode(A311,2)</f>
        <v>1510</v>
      </c>
      <c r="P311" t="str" cm="1">
        <f t="array" ref="P311">[1]!s_stmnote_suppliertop5(A311,D311,1)</f>
        <v>供应商A</v>
      </c>
      <c r="Q311" t="str">
        <f>[1]!s_stmnote_suppliertop5(A311,D311,2)</f>
        <v>供应商B</v>
      </c>
      <c r="R311" t="str" cm="1">
        <f t="array" ref="R311">[1]!s_stmnote_suppliertop5(A311,D311,3)</f>
        <v>供应商C</v>
      </c>
      <c r="S311" t="str" cm="1">
        <f t="array" ref="S311">[1]!s_stmnote_suppliertop5(A311,D311,4)</f>
        <v>供应商D</v>
      </c>
      <c r="T311" t="str" cm="1">
        <f t="array" ref="T311">[1]!s_stmnote_suppliertop5(A311,D311,5)</f>
        <v>供应商E</v>
      </c>
      <c r="U311" s="9">
        <f>[1]!s_stmnote_purchasetop5_pct(A311,D311)</f>
        <v>16.77</v>
      </c>
      <c r="V311" t="str" cm="1">
        <f t="array" ref="V311">[1]!s_stmnote_customertop5($A311,$D311,1)</f>
        <v>客户A</v>
      </c>
      <c r="W311" t="str" cm="1">
        <f t="array" ref="W311">[1]!s_stmnote_customertop5($A311,$D311,2)</f>
        <v>客户B</v>
      </c>
      <c r="X311" t="str" cm="1">
        <f t="array" ref="X311">[1]!s_stmnote_customertop5($A311,$D311,3)</f>
        <v>客户C</v>
      </c>
      <c r="Y311" t="str" cm="1">
        <f t="array" ref="Y311">[1]!s_stmnote_customertop5($A311,$D311,4)</f>
        <v>客户D</v>
      </c>
      <c r="Z311" t="str" cm="1">
        <f t="array" ref="Z311">[1]!s_stmnote_customertop5($A311,$D311,5)</f>
        <v>客户E</v>
      </c>
      <c r="AA311" s="9">
        <f>[1]!s_stmnote_salestop5_pct(A311,D311)</f>
        <v>34.49</v>
      </c>
      <c r="AB311" s="9">
        <f>[1]!s_fa_arturn(A311,D311)</f>
        <v>2.4929000000000001</v>
      </c>
      <c r="AC311" s="9">
        <f>[1]!fa_apturn(A311,D311)</f>
        <v>4.6005449442683304</v>
      </c>
      <c r="AD311" s="9">
        <f>[1]!s_fa_invturn(A311,D311)</f>
        <v>3.7587999999999999</v>
      </c>
    </row>
    <row r="312" spans="1:30">
      <c r="A312">
        <v>2398</v>
      </c>
      <c r="B312" t="s">
        <v>315</v>
      </c>
      <c r="C312" t="s">
        <v>2602</v>
      </c>
      <c r="D312" s="8">
        <f t="shared" si="5"/>
        <v>44561</v>
      </c>
      <c r="E312" t="s">
        <v>7099</v>
      </c>
      <c r="F312">
        <v>1</v>
      </c>
      <c r="G312" t="s">
        <v>8379</v>
      </c>
      <c r="L312" t="str" cm="1">
        <f t="array" ref="L312">[1]!s_info_industry_gics(A312,1)</f>
        <v>材料</v>
      </c>
      <c r="M312" t="str" cm="1">
        <f t="array" ref="M312">[1]!s_info_industry_gicscode(A312,1)</f>
        <v>15</v>
      </c>
      <c r="N312" t="str">
        <f>[1]!s_info_industry_gics(A312,2)</f>
        <v>材料Ⅱ</v>
      </c>
      <c r="O312" t="str">
        <f>[1]!s_info_industry_gicscode(A312,2)</f>
        <v>1510</v>
      </c>
      <c r="P312" t="str" cm="1">
        <f t="array" ref="P312">[1]!s_stmnote_suppliertop5(A312,D312,1)</f>
        <v>第一名</v>
      </c>
      <c r="Q312" t="str">
        <f>[1]!s_stmnote_suppliertop5(A312,D312,2)</f>
        <v>第二名</v>
      </c>
      <c r="R312" t="str" cm="1">
        <f t="array" ref="R312">[1]!s_stmnote_suppliertop5(A312,D312,3)</f>
        <v>第三名</v>
      </c>
      <c r="S312" t="str" cm="1">
        <f t="array" ref="S312">[1]!s_stmnote_suppliertop5(A312,D312,4)</f>
        <v>第四名</v>
      </c>
      <c r="T312" t="str" cm="1">
        <f t="array" ref="T312">[1]!s_stmnote_suppliertop5(A312,D312,5)</f>
        <v>第五名</v>
      </c>
      <c r="U312" s="9">
        <f>[1]!s_stmnote_purchasetop5_pct(A312,D312)</f>
        <v>39.25</v>
      </c>
      <c r="V312" t="str" cm="1">
        <f t="array" ref="V312">[1]!s_stmnote_customertop5($A312,$D312,1)</f>
        <v>第一名</v>
      </c>
      <c r="W312" t="str" cm="1">
        <f t="array" ref="W312">[1]!s_stmnote_customertop5($A312,$D312,2)</f>
        <v>第二名</v>
      </c>
      <c r="X312" t="str" cm="1">
        <f t="array" ref="X312">[1]!s_stmnote_customertop5($A312,$D312,3)</f>
        <v>第三名</v>
      </c>
      <c r="Y312" t="str" cm="1">
        <f t="array" ref="Y312">[1]!s_stmnote_customertop5($A312,$D312,4)</f>
        <v>第四名</v>
      </c>
      <c r="Z312" t="str" cm="1">
        <f t="array" ref="Z312">[1]!s_stmnote_customertop5($A312,$D312,5)</f>
        <v>第五名</v>
      </c>
      <c r="AA312" s="9">
        <f>[1]!s_stmnote_salestop5_pct(A312,D312)</f>
        <v>7.27</v>
      </c>
      <c r="AB312" s="9">
        <f>[1]!s_fa_arturn(A312,D312)</f>
        <v>1.7767999999999999</v>
      </c>
      <c r="AC312" s="9">
        <f>[1]!fa_apturn(A312,D312)</f>
        <v>4.1491898455452096</v>
      </c>
      <c r="AD312" s="9">
        <f>[1]!s_fa_invturn(A312,D312)</f>
        <v>24.1816</v>
      </c>
    </row>
    <row r="313" spans="1:30">
      <c r="A313">
        <v>2398</v>
      </c>
      <c r="B313" t="s">
        <v>315</v>
      </c>
      <c r="C313" t="s">
        <v>2603</v>
      </c>
      <c r="D313" s="8">
        <f t="shared" si="5"/>
        <v>44926</v>
      </c>
      <c r="E313" t="s">
        <v>7041</v>
      </c>
      <c r="F313">
        <v>1</v>
      </c>
      <c r="G313" t="s">
        <v>8380</v>
      </c>
      <c r="L313" t="str" cm="1">
        <f t="array" ref="L313">[1]!s_info_industry_gics(A313,1)</f>
        <v>材料</v>
      </c>
      <c r="M313" t="str" cm="1">
        <f t="array" ref="M313">[1]!s_info_industry_gicscode(A313,1)</f>
        <v>15</v>
      </c>
      <c r="N313" t="str">
        <f>[1]!s_info_industry_gics(A313,2)</f>
        <v>材料Ⅱ</v>
      </c>
      <c r="O313" t="str">
        <f>[1]!s_info_industry_gicscode(A313,2)</f>
        <v>1510</v>
      </c>
      <c r="P313" t="str" cm="1">
        <f t="array" ref="P313">[1]!s_stmnote_suppliertop5(A313,D313,1)</f>
        <v>第一名</v>
      </c>
      <c r="Q313" t="str">
        <f>[1]!s_stmnote_suppliertop5(A313,D313,2)</f>
        <v>第二名</v>
      </c>
      <c r="R313" t="str" cm="1">
        <f t="array" ref="R313">[1]!s_stmnote_suppliertop5(A313,D313,3)</f>
        <v>第三名</v>
      </c>
      <c r="S313" t="str" cm="1">
        <f t="array" ref="S313">[1]!s_stmnote_suppliertop5(A313,D313,4)</f>
        <v>第四名</v>
      </c>
      <c r="T313" t="str" cm="1">
        <f t="array" ref="T313">[1]!s_stmnote_suppliertop5(A313,D313,5)</f>
        <v>第五名</v>
      </c>
      <c r="U313" s="9">
        <f>[1]!s_stmnote_purchasetop5_pct(A313,D313)</f>
        <v>45.04</v>
      </c>
      <c r="V313" t="str" cm="1">
        <f t="array" ref="V313">[1]!s_stmnote_customertop5($A313,$D313,1)</f>
        <v>第一名</v>
      </c>
      <c r="W313" t="str" cm="1">
        <f t="array" ref="W313">[1]!s_stmnote_customertop5($A313,$D313,2)</f>
        <v>第二名</v>
      </c>
      <c r="X313" t="str" cm="1">
        <f t="array" ref="X313">[1]!s_stmnote_customertop5($A313,$D313,3)</f>
        <v>第三名</v>
      </c>
      <c r="Y313" t="str" cm="1">
        <f t="array" ref="Y313">[1]!s_stmnote_customertop5($A313,$D313,4)</f>
        <v>第四名</v>
      </c>
      <c r="Z313" t="str" cm="1">
        <f t="array" ref="Z313">[1]!s_stmnote_customertop5($A313,$D313,5)</f>
        <v>第五名</v>
      </c>
      <c r="AA313" s="9">
        <f>[1]!s_stmnote_salestop5_pct(A313,D313)</f>
        <v>9.42</v>
      </c>
      <c r="AB313" s="9">
        <f>[1]!s_fa_arturn(A313,D313)</f>
        <v>1.2547999999999999</v>
      </c>
      <c r="AC313" s="9">
        <f>[1]!fa_apturn(A313,D313)</f>
        <v>2.1828878698191798</v>
      </c>
      <c r="AD313" s="9">
        <f>[1]!s_fa_invturn(A313,D313)</f>
        <v>20.4162</v>
      </c>
    </row>
    <row r="314" spans="1:30">
      <c r="A314">
        <v>2398</v>
      </c>
      <c r="B314" t="s">
        <v>315</v>
      </c>
      <c r="C314" t="s">
        <v>2604</v>
      </c>
      <c r="D314" s="8">
        <f t="shared" si="5"/>
        <v>44926</v>
      </c>
      <c r="E314" t="s">
        <v>6993</v>
      </c>
      <c r="F314">
        <v>2</v>
      </c>
      <c r="G314" t="s">
        <v>10555</v>
      </c>
      <c r="H314" t="s">
        <v>12070</v>
      </c>
      <c r="L314" t="str" cm="1">
        <f t="array" ref="L314">[1]!s_info_industry_gics(A314,1)</f>
        <v>材料</v>
      </c>
      <c r="M314" t="str" cm="1">
        <f t="array" ref="M314">[1]!s_info_industry_gicscode(A314,1)</f>
        <v>15</v>
      </c>
      <c r="N314" t="str">
        <f>[1]!s_info_industry_gics(A314,2)</f>
        <v>材料Ⅱ</v>
      </c>
      <c r="O314" t="str">
        <f>[1]!s_info_industry_gicscode(A314,2)</f>
        <v>1510</v>
      </c>
      <c r="P314" t="str" cm="1">
        <f t="array" ref="P314">[1]!s_stmnote_suppliertop5(A314,D314,1)</f>
        <v>第一名</v>
      </c>
      <c r="Q314" t="str">
        <f>[1]!s_stmnote_suppliertop5(A314,D314,2)</f>
        <v>第二名</v>
      </c>
      <c r="R314" t="str" cm="1">
        <f t="array" ref="R314">[1]!s_stmnote_suppliertop5(A314,D314,3)</f>
        <v>第三名</v>
      </c>
      <c r="S314" t="str" cm="1">
        <f t="array" ref="S314">[1]!s_stmnote_suppliertop5(A314,D314,4)</f>
        <v>第四名</v>
      </c>
      <c r="T314" t="str" cm="1">
        <f t="array" ref="T314">[1]!s_stmnote_suppliertop5(A314,D314,5)</f>
        <v>第五名</v>
      </c>
      <c r="U314" s="9">
        <f>[1]!s_stmnote_purchasetop5_pct(A314,D314)</f>
        <v>45.04</v>
      </c>
      <c r="V314" t="str" cm="1">
        <f t="array" ref="V314">[1]!s_stmnote_customertop5($A314,$D314,1)</f>
        <v>第一名</v>
      </c>
      <c r="W314" t="str" cm="1">
        <f t="array" ref="W314">[1]!s_stmnote_customertop5($A314,$D314,2)</f>
        <v>第二名</v>
      </c>
      <c r="X314" t="str" cm="1">
        <f t="array" ref="X314">[1]!s_stmnote_customertop5($A314,$D314,3)</f>
        <v>第三名</v>
      </c>
      <c r="Y314" t="str" cm="1">
        <f t="array" ref="Y314">[1]!s_stmnote_customertop5($A314,$D314,4)</f>
        <v>第四名</v>
      </c>
      <c r="Z314" t="str" cm="1">
        <f t="array" ref="Z314">[1]!s_stmnote_customertop5($A314,$D314,5)</f>
        <v>第五名</v>
      </c>
      <c r="AA314" s="9">
        <f>[1]!s_stmnote_salestop5_pct(A314,D314)</f>
        <v>9.42</v>
      </c>
      <c r="AB314" s="9">
        <f>[1]!s_fa_arturn(A314,D314)</f>
        <v>1.2547999999999999</v>
      </c>
      <c r="AC314" s="9">
        <f>[1]!fa_apturn(A314,D314)</f>
        <v>2.1828878698191798</v>
      </c>
      <c r="AD314" s="9">
        <f>[1]!s_fa_invturn(A314,D314)</f>
        <v>20.4162</v>
      </c>
    </row>
    <row r="315" spans="1:30">
      <c r="A315">
        <v>2398</v>
      </c>
      <c r="B315" t="s">
        <v>315</v>
      </c>
      <c r="C315" t="s">
        <v>2605</v>
      </c>
      <c r="D315" s="8">
        <f t="shared" si="5"/>
        <v>44926</v>
      </c>
      <c r="E315" t="s">
        <v>7459</v>
      </c>
      <c r="F315">
        <v>1</v>
      </c>
      <c r="G315" t="s">
        <v>8381</v>
      </c>
      <c r="L315" t="str" cm="1">
        <f t="array" ref="L315">[1]!s_info_industry_gics(A315,1)</f>
        <v>材料</v>
      </c>
      <c r="M315" t="str" cm="1">
        <f t="array" ref="M315">[1]!s_info_industry_gicscode(A315,1)</f>
        <v>15</v>
      </c>
      <c r="N315" t="str">
        <f>[1]!s_info_industry_gics(A315,2)</f>
        <v>材料Ⅱ</v>
      </c>
      <c r="O315" t="str">
        <f>[1]!s_info_industry_gicscode(A315,2)</f>
        <v>1510</v>
      </c>
      <c r="P315" t="str" cm="1">
        <f t="array" ref="P315">[1]!s_stmnote_suppliertop5(A315,D315,1)</f>
        <v>第一名</v>
      </c>
      <c r="Q315" t="str">
        <f>[1]!s_stmnote_suppliertop5(A315,D315,2)</f>
        <v>第二名</v>
      </c>
      <c r="R315" t="str" cm="1">
        <f t="array" ref="R315">[1]!s_stmnote_suppliertop5(A315,D315,3)</f>
        <v>第三名</v>
      </c>
      <c r="S315" t="str" cm="1">
        <f t="array" ref="S315">[1]!s_stmnote_suppliertop5(A315,D315,4)</f>
        <v>第四名</v>
      </c>
      <c r="T315" t="str" cm="1">
        <f t="array" ref="T315">[1]!s_stmnote_suppliertop5(A315,D315,5)</f>
        <v>第五名</v>
      </c>
      <c r="U315" s="9">
        <f>[1]!s_stmnote_purchasetop5_pct(A315,D315)</f>
        <v>45.04</v>
      </c>
      <c r="V315" t="str" cm="1">
        <f t="array" ref="V315">[1]!s_stmnote_customertop5($A315,$D315,1)</f>
        <v>第一名</v>
      </c>
      <c r="W315" t="str" cm="1">
        <f t="array" ref="W315">[1]!s_stmnote_customertop5($A315,$D315,2)</f>
        <v>第二名</v>
      </c>
      <c r="X315" t="str" cm="1">
        <f t="array" ref="X315">[1]!s_stmnote_customertop5($A315,$D315,3)</f>
        <v>第三名</v>
      </c>
      <c r="Y315" t="str" cm="1">
        <f t="array" ref="Y315">[1]!s_stmnote_customertop5($A315,$D315,4)</f>
        <v>第四名</v>
      </c>
      <c r="Z315" t="str" cm="1">
        <f t="array" ref="Z315">[1]!s_stmnote_customertop5($A315,$D315,5)</f>
        <v>第五名</v>
      </c>
      <c r="AA315" s="9">
        <f>[1]!s_stmnote_salestop5_pct(A315,D315)</f>
        <v>9.42</v>
      </c>
      <c r="AB315" s="9">
        <f>[1]!s_fa_arturn(A315,D315)</f>
        <v>1.2547999999999999</v>
      </c>
      <c r="AC315" s="9">
        <f>[1]!fa_apturn(A315,D315)</f>
        <v>2.1828878698191798</v>
      </c>
      <c r="AD315" s="9">
        <f>[1]!s_fa_invturn(A315,D315)</f>
        <v>20.4162</v>
      </c>
    </row>
    <row r="316" spans="1:30">
      <c r="A316">
        <v>2398</v>
      </c>
      <c r="B316" t="s">
        <v>315</v>
      </c>
      <c r="C316" t="s">
        <v>2606</v>
      </c>
      <c r="D316" s="8">
        <f t="shared" si="5"/>
        <v>44926</v>
      </c>
      <c r="E316" t="s">
        <v>7029</v>
      </c>
      <c r="F316">
        <v>1</v>
      </c>
      <c r="G316" t="s">
        <v>8382</v>
      </c>
      <c r="L316" t="str" cm="1">
        <f t="array" ref="L316">[1]!s_info_industry_gics(A316,1)</f>
        <v>材料</v>
      </c>
      <c r="M316" t="str" cm="1">
        <f t="array" ref="M316">[1]!s_info_industry_gicscode(A316,1)</f>
        <v>15</v>
      </c>
      <c r="N316" t="str">
        <f>[1]!s_info_industry_gics(A316,2)</f>
        <v>材料Ⅱ</v>
      </c>
      <c r="O316" t="str">
        <f>[1]!s_info_industry_gicscode(A316,2)</f>
        <v>1510</v>
      </c>
      <c r="P316" t="str" cm="1">
        <f t="array" ref="P316">[1]!s_stmnote_suppliertop5(A316,D316,1)</f>
        <v>第一名</v>
      </c>
      <c r="Q316" t="str">
        <f>[1]!s_stmnote_suppliertop5(A316,D316,2)</f>
        <v>第二名</v>
      </c>
      <c r="R316" t="str" cm="1">
        <f t="array" ref="R316">[1]!s_stmnote_suppliertop5(A316,D316,3)</f>
        <v>第三名</v>
      </c>
      <c r="S316" t="str" cm="1">
        <f t="array" ref="S316">[1]!s_stmnote_suppliertop5(A316,D316,4)</f>
        <v>第四名</v>
      </c>
      <c r="T316" t="str" cm="1">
        <f t="array" ref="T316">[1]!s_stmnote_suppliertop5(A316,D316,5)</f>
        <v>第五名</v>
      </c>
      <c r="U316" s="9">
        <f>[1]!s_stmnote_purchasetop5_pct(A316,D316)</f>
        <v>45.04</v>
      </c>
      <c r="V316" t="str" cm="1">
        <f t="array" ref="V316">[1]!s_stmnote_customertop5($A316,$D316,1)</f>
        <v>第一名</v>
      </c>
      <c r="W316" t="str" cm="1">
        <f t="array" ref="W316">[1]!s_stmnote_customertop5($A316,$D316,2)</f>
        <v>第二名</v>
      </c>
      <c r="X316" t="str" cm="1">
        <f t="array" ref="X316">[1]!s_stmnote_customertop5($A316,$D316,3)</f>
        <v>第三名</v>
      </c>
      <c r="Y316" t="str" cm="1">
        <f t="array" ref="Y316">[1]!s_stmnote_customertop5($A316,$D316,4)</f>
        <v>第四名</v>
      </c>
      <c r="Z316" t="str" cm="1">
        <f t="array" ref="Z316">[1]!s_stmnote_customertop5($A316,$D316,5)</f>
        <v>第五名</v>
      </c>
      <c r="AA316" s="9">
        <f>[1]!s_stmnote_salestop5_pct(A316,D316)</f>
        <v>9.42</v>
      </c>
      <c r="AB316" s="9">
        <f>[1]!s_fa_arturn(A316,D316)</f>
        <v>1.2547999999999999</v>
      </c>
      <c r="AC316" s="9">
        <f>[1]!fa_apturn(A316,D316)</f>
        <v>2.1828878698191798</v>
      </c>
      <c r="AD316" s="9">
        <f>[1]!s_fa_invturn(A316,D316)</f>
        <v>20.4162</v>
      </c>
    </row>
    <row r="317" spans="1:30">
      <c r="A317">
        <v>2398</v>
      </c>
      <c r="B317" t="s">
        <v>315</v>
      </c>
      <c r="C317" t="s">
        <v>2607</v>
      </c>
      <c r="D317" s="8">
        <f t="shared" si="5"/>
        <v>45291</v>
      </c>
      <c r="E317" t="s">
        <v>7264</v>
      </c>
      <c r="F317">
        <v>1</v>
      </c>
      <c r="G317" t="s">
        <v>8383</v>
      </c>
      <c r="L317" t="str" cm="1">
        <f t="array" ref="L317">[1]!s_info_industry_gics(A317,1)</f>
        <v>材料</v>
      </c>
      <c r="M317" t="str" cm="1">
        <f t="array" ref="M317">[1]!s_info_industry_gicscode(A317,1)</f>
        <v>15</v>
      </c>
      <c r="N317" t="str">
        <f>[1]!s_info_industry_gics(A317,2)</f>
        <v>材料Ⅱ</v>
      </c>
      <c r="O317" t="str">
        <f>[1]!s_info_industry_gicscode(A317,2)</f>
        <v>1510</v>
      </c>
      <c r="P317" t="str" cm="1">
        <f t="array" ref="P317">[1]!s_stmnote_suppliertop5(A317,D317,1)</f>
        <v>第一名</v>
      </c>
      <c r="Q317" t="str">
        <f>[1]!s_stmnote_suppliertop5(A317,D317,2)</f>
        <v>第二名</v>
      </c>
      <c r="R317" t="str" cm="1">
        <f t="array" ref="R317">[1]!s_stmnote_suppliertop5(A317,D317,3)</f>
        <v>第三名</v>
      </c>
      <c r="S317" t="str" cm="1">
        <f t="array" ref="S317">[1]!s_stmnote_suppliertop5(A317,D317,4)</f>
        <v>第四名</v>
      </c>
      <c r="T317" t="str" cm="1">
        <f t="array" ref="T317">[1]!s_stmnote_suppliertop5(A317,D317,5)</f>
        <v>第五名</v>
      </c>
      <c r="U317" s="9">
        <f>[1]!s_stmnote_purchasetop5_pct(A317,D317)</f>
        <v>50.4</v>
      </c>
      <c r="V317" t="str" cm="1">
        <f t="array" ref="V317">[1]!s_stmnote_customertop5($A317,$D317,1)</f>
        <v>第一名</v>
      </c>
      <c r="W317" t="str" cm="1">
        <f t="array" ref="W317">[1]!s_stmnote_customertop5($A317,$D317,2)</f>
        <v>第二名</v>
      </c>
      <c r="X317" t="str" cm="1">
        <f t="array" ref="X317">[1]!s_stmnote_customertop5($A317,$D317,3)</f>
        <v>第三名</v>
      </c>
      <c r="Y317" t="str" cm="1">
        <f t="array" ref="Y317">[1]!s_stmnote_customertop5($A317,$D317,4)</f>
        <v>第四名</v>
      </c>
      <c r="Z317" t="str" cm="1">
        <f t="array" ref="Z317">[1]!s_stmnote_customertop5($A317,$D317,5)</f>
        <v>第五名</v>
      </c>
      <c r="AA317" s="9">
        <f>[1]!s_stmnote_salestop5_pct(A317,D317)</f>
        <v>5.87</v>
      </c>
      <c r="AB317" s="9">
        <f>[1]!s_fa_arturn(A317,D317)</f>
        <v>0.998</v>
      </c>
      <c r="AC317" s="9">
        <f>[1]!fa_apturn(A317,D317)</f>
        <v>1.32238193633448</v>
      </c>
      <c r="AD317" s="9">
        <f>[1]!s_fa_invturn(A317,D317)</f>
        <v>18.015899999999998</v>
      </c>
    </row>
    <row r="318" spans="1:30">
      <c r="A318">
        <v>2398</v>
      </c>
      <c r="B318" t="s">
        <v>315</v>
      </c>
      <c r="C318" t="s">
        <v>2608</v>
      </c>
      <c r="D318" s="8">
        <f t="shared" si="5"/>
        <v>45291</v>
      </c>
      <c r="E318" t="s">
        <v>7450</v>
      </c>
      <c r="F318">
        <v>1</v>
      </c>
      <c r="G318" t="s">
        <v>10556</v>
      </c>
      <c r="L318" t="str" cm="1">
        <f t="array" ref="L318">[1]!s_info_industry_gics(A318,1)</f>
        <v>材料</v>
      </c>
      <c r="M318" t="str" cm="1">
        <f t="array" ref="M318">[1]!s_info_industry_gicscode(A318,1)</f>
        <v>15</v>
      </c>
      <c r="N318" t="str">
        <f>[1]!s_info_industry_gics(A318,2)</f>
        <v>材料Ⅱ</v>
      </c>
      <c r="O318" t="str">
        <f>[1]!s_info_industry_gicscode(A318,2)</f>
        <v>1510</v>
      </c>
      <c r="P318" t="str" cm="1">
        <f t="array" ref="P318">[1]!s_stmnote_suppliertop5(A318,D318,1)</f>
        <v>第一名</v>
      </c>
      <c r="Q318" t="str">
        <f>[1]!s_stmnote_suppliertop5(A318,D318,2)</f>
        <v>第二名</v>
      </c>
      <c r="R318" t="str" cm="1">
        <f t="array" ref="R318">[1]!s_stmnote_suppliertop5(A318,D318,3)</f>
        <v>第三名</v>
      </c>
      <c r="S318" t="str" cm="1">
        <f t="array" ref="S318">[1]!s_stmnote_suppliertop5(A318,D318,4)</f>
        <v>第四名</v>
      </c>
      <c r="T318" t="str" cm="1">
        <f t="array" ref="T318">[1]!s_stmnote_suppliertop5(A318,D318,5)</f>
        <v>第五名</v>
      </c>
      <c r="U318" s="9">
        <f>[1]!s_stmnote_purchasetop5_pct(A318,D318)</f>
        <v>50.4</v>
      </c>
      <c r="V318" t="str" cm="1">
        <f t="array" ref="V318">[1]!s_stmnote_customertop5($A318,$D318,1)</f>
        <v>第一名</v>
      </c>
      <c r="W318" t="str" cm="1">
        <f t="array" ref="W318">[1]!s_stmnote_customertop5($A318,$D318,2)</f>
        <v>第二名</v>
      </c>
      <c r="X318" t="str" cm="1">
        <f t="array" ref="X318">[1]!s_stmnote_customertop5($A318,$D318,3)</f>
        <v>第三名</v>
      </c>
      <c r="Y318" t="str" cm="1">
        <f t="array" ref="Y318">[1]!s_stmnote_customertop5($A318,$D318,4)</f>
        <v>第四名</v>
      </c>
      <c r="Z318" t="str" cm="1">
        <f t="array" ref="Z318">[1]!s_stmnote_customertop5($A318,$D318,5)</f>
        <v>第五名</v>
      </c>
      <c r="AA318" s="9">
        <f>[1]!s_stmnote_salestop5_pct(A318,D318)</f>
        <v>5.87</v>
      </c>
      <c r="AB318" s="9">
        <f>[1]!s_fa_arturn(A318,D318)</f>
        <v>0.998</v>
      </c>
      <c r="AC318" s="9">
        <f>[1]!fa_apturn(A318,D318)</f>
        <v>1.32238193633448</v>
      </c>
      <c r="AD318" s="9">
        <f>[1]!s_fa_invturn(A318,D318)</f>
        <v>18.015899999999998</v>
      </c>
    </row>
    <row r="319" spans="1:30">
      <c r="A319">
        <v>2398</v>
      </c>
      <c r="B319" t="s">
        <v>315</v>
      </c>
      <c r="C319" t="s">
        <v>2609</v>
      </c>
      <c r="D319" s="8">
        <f t="shared" si="5"/>
        <v>45657</v>
      </c>
      <c r="E319" t="s">
        <v>7334</v>
      </c>
      <c r="F319">
        <v>1</v>
      </c>
      <c r="G319" t="s">
        <v>10557</v>
      </c>
      <c r="L319" t="str" cm="1">
        <f t="array" ref="L319">[1]!s_info_industry_gics(A319,1)</f>
        <v>材料</v>
      </c>
      <c r="M319" t="str" cm="1">
        <f t="array" ref="M319">[1]!s_info_industry_gicscode(A319,1)</f>
        <v>15</v>
      </c>
      <c r="N319" t="str">
        <f>[1]!s_info_industry_gics(A319,2)</f>
        <v>材料Ⅱ</v>
      </c>
      <c r="O319" t="str">
        <f>[1]!s_info_industry_gicscode(A319,2)</f>
        <v>1510</v>
      </c>
      <c r="P319" cm="1">
        <f t="array" ref="P319">[1]!s_stmnote_suppliertop5(A319,D319,1)</f>
        <v>0</v>
      </c>
      <c r="Q319">
        <f>[1]!s_stmnote_suppliertop5(A319,D319,2)</f>
        <v>0</v>
      </c>
      <c r="R319" cm="1">
        <f t="array" ref="R319">[1]!s_stmnote_suppliertop5(A319,D319,3)</f>
        <v>0</v>
      </c>
      <c r="S319" cm="1">
        <f t="array" ref="S319">[1]!s_stmnote_suppliertop5(A319,D319,4)</f>
        <v>0</v>
      </c>
      <c r="T319" cm="1">
        <f t="array" ref="T319">[1]!s_stmnote_suppliertop5(A319,D319,5)</f>
        <v>0</v>
      </c>
      <c r="U319" s="9">
        <f>[1]!s_stmnote_purchasetop5_pct(A319,D319)</f>
        <v>0</v>
      </c>
      <c r="V319" cm="1">
        <f t="array" ref="V319">[1]!s_stmnote_customertop5($A319,$D319,1)</f>
        <v>0</v>
      </c>
      <c r="W319" cm="1">
        <f t="array" ref="W319">[1]!s_stmnote_customertop5($A319,$D319,2)</f>
        <v>0</v>
      </c>
      <c r="X319" cm="1">
        <f t="array" ref="X319">[1]!s_stmnote_customertop5($A319,$D319,3)</f>
        <v>0</v>
      </c>
      <c r="Y319" cm="1">
        <f t="array" ref="Y319">[1]!s_stmnote_customertop5($A319,$D319,4)</f>
        <v>0</v>
      </c>
      <c r="Z319" cm="1">
        <f t="array" ref="Z319">[1]!s_stmnote_customertop5($A319,$D319,5)</f>
        <v>0</v>
      </c>
      <c r="AA319" s="9">
        <f>[1]!s_stmnote_salestop5_pct(A319,D319)</f>
        <v>0</v>
      </c>
      <c r="AB319" s="9">
        <f>[1]!s_fa_arturn(A319,D319)</f>
        <v>0</v>
      </c>
      <c r="AC319" s="9">
        <f>[1]!fa_apturn(A319,D319)</f>
        <v>0</v>
      </c>
      <c r="AD319" s="9">
        <f>[1]!s_fa_invturn(A319,D319)</f>
        <v>0</v>
      </c>
    </row>
    <row r="320" spans="1:30">
      <c r="A320">
        <v>2427</v>
      </c>
      <c r="B320" t="s">
        <v>327</v>
      </c>
      <c r="C320" t="s">
        <v>2664</v>
      </c>
      <c r="D320" s="8">
        <f t="shared" si="5"/>
        <v>44926</v>
      </c>
      <c r="E320" t="s">
        <v>7375</v>
      </c>
      <c r="F320">
        <v>2</v>
      </c>
      <c r="G320" t="s">
        <v>10581</v>
      </c>
      <c r="H320" t="s">
        <v>12090</v>
      </c>
      <c r="L320" t="str" cm="1">
        <f t="array" ref="L320">[1]!s_info_industry_gics(A320,1)</f>
        <v>材料</v>
      </c>
      <c r="M320" t="str" cm="1">
        <f t="array" ref="M320">[1]!s_info_industry_gicscode(A320,1)</f>
        <v>15</v>
      </c>
      <c r="N320" t="str">
        <f>[1]!s_info_industry_gics(A320,2)</f>
        <v>材料Ⅱ</v>
      </c>
      <c r="O320" t="str">
        <f>[1]!s_info_industry_gicscode(A320,2)</f>
        <v>1510</v>
      </c>
      <c r="P320" t="str" cm="1">
        <f t="array" ref="P320">[1]!s_stmnote_suppliertop5(A320,D320,1)</f>
        <v>供应商一</v>
      </c>
      <c r="Q320" t="str">
        <f>[1]!s_stmnote_suppliertop5(A320,D320,2)</f>
        <v>供应商二</v>
      </c>
      <c r="R320" t="str" cm="1">
        <f t="array" ref="R320">[1]!s_stmnote_suppliertop5(A320,D320,3)</f>
        <v>供应商三</v>
      </c>
      <c r="S320" t="str" cm="1">
        <f t="array" ref="S320">[1]!s_stmnote_suppliertop5(A320,D320,4)</f>
        <v>供应商四</v>
      </c>
      <c r="T320" t="str" cm="1">
        <f t="array" ref="T320">[1]!s_stmnote_suppliertop5(A320,D320,5)</f>
        <v>供应商五</v>
      </c>
      <c r="U320" s="9">
        <f>[1]!s_stmnote_purchasetop5_pct(A320,D320)</f>
        <v>45.8</v>
      </c>
      <c r="V320" t="str" cm="1">
        <f t="array" ref="V320">[1]!s_stmnote_customertop5($A320,$D320,1)</f>
        <v>客户一</v>
      </c>
      <c r="W320" t="str" cm="1">
        <f t="array" ref="W320">[1]!s_stmnote_customertop5($A320,$D320,2)</f>
        <v>客户二</v>
      </c>
      <c r="X320" t="str" cm="1">
        <f t="array" ref="X320">[1]!s_stmnote_customertop5($A320,$D320,3)</f>
        <v>客户三</v>
      </c>
      <c r="Y320" t="str" cm="1">
        <f t="array" ref="Y320">[1]!s_stmnote_customertop5($A320,$D320,4)</f>
        <v>客户四</v>
      </c>
      <c r="Z320" t="str" cm="1">
        <f t="array" ref="Z320">[1]!s_stmnote_customertop5($A320,$D320,5)</f>
        <v>客户五</v>
      </c>
      <c r="AA320" s="9">
        <f>[1]!s_stmnote_salestop5_pct(A320,D320)</f>
        <v>12.74</v>
      </c>
      <c r="AB320" s="9">
        <f>[1]!s_fa_arturn(A320,D320)</f>
        <v>6.0964999999999998</v>
      </c>
      <c r="AC320" s="9">
        <f>[1]!fa_apturn(A320,D320)</f>
        <v>5.1874762262111203</v>
      </c>
      <c r="AD320" s="9">
        <f>[1]!s_fa_invturn(A320,D320)</f>
        <v>9.2164999999999999</v>
      </c>
    </row>
    <row r="321" spans="1:30">
      <c r="A321">
        <v>2427</v>
      </c>
      <c r="B321" t="s">
        <v>327</v>
      </c>
      <c r="C321" t="s">
        <v>2665</v>
      </c>
      <c r="D321" s="8">
        <f t="shared" si="5"/>
        <v>44926</v>
      </c>
      <c r="E321" t="s">
        <v>7261</v>
      </c>
      <c r="F321">
        <v>1</v>
      </c>
      <c r="G321" t="s">
        <v>10582</v>
      </c>
      <c r="L321" t="str" cm="1">
        <f t="array" ref="L321">[1]!s_info_industry_gics(A321,1)</f>
        <v>材料</v>
      </c>
      <c r="M321" t="str" cm="1">
        <f t="array" ref="M321">[1]!s_info_industry_gicscode(A321,1)</f>
        <v>15</v>
      </c>
      <c r="N321" t="str">
        <f>[1]!s_info_industry_gics(A321,2)</f>
        <v>材料Ⅱ</v>
      </c>
      <c r="O321" t="str">
        <f>[1]!s_info_industry_gicscode(A321,2)</f>
        <v>1510</v>
      </c>
      <c r="P321" t="str" cm="1">
        <f t="array" ref="P321">[1]!s_stmnote_suppliertop5(A321,D321,1)</f>
        <v>供应商一</v>
      </c>
      <c r="Q321" t="str">
        <f>[1]!s_stmnote_suppliertop5(A321,D321,2)</f>
        <v>供应商二</v>
      </c>
      <c r="R321" t="str" cm="1">
        <f t="array" ref="R321">[1]!s_stmnote_suppliertop5(A321,D321,3)</f>
        <v>供应商三</v>
      </c>
      <c r="S321" t="str" cm="1">
        <f t="array" ref="S321">[1]!s_stmnote_suppliertop5(A321,D321,4)</f>
        <v>供应商四</v>
      </c>
      <c r="T321" t="str" cm="1">
        <f t="array" ref="T321">[1]!s_stmnote_suppliertop5(A321,D321,5)</f>
        <v>供应商五</v>
      </c>
      <c r="U321" s="9">
        <f>[1]!s_stmnote_purchasetop5_pct(A321,D321)</f>
        <v>45.8</v>
      </c>
      <c r="V321" t="str" cm="1">
        <f t="array" ref="V321">[1]!s_stmnote_customertop5($A321,$D321,1)</f>
        <v>客户一</v>
      </c>
      <c r="W321" t="str" cm="1">
        <f t="array" ref="W321">[1]!s_stmnote_customertop5($A321,$D321,2)</f>
        <v>客户二</v>
      </c>
      <c r="X321" t="str" cm="1">
        <f t="array" ref="X321">[1]!s_stmnote_customertop5($A321,$D321,3)</f>
        <v>客户三</v>
      </c>
      <c r="Y321" t="str" cm="1">
        <f t="array" ref="Y321">[1]!s_stmnote_customertop5($A321,$D321,4)</f>
        <v>客户四</v>
      </c>
      <c r="Z321" t="str" cm="1">
        <f t="array" ref="Z321">[1]!s_stmnote_customertop5($A321,$D321,5)</f>
        <v>客户五</v>
      </c>
      <c r="AA321" s="9">
        <f>[1]!s_stmnote_salestop5_pct(A321,D321)</f>
        <v>12.74</v>
      </c>
      <c r="AB321" s="9">
        <f>[1]!s_fa_arturn(A321,D321)</f>
        <v>6.0964999999999998</v>
      </c>
      <c r="AC321" s="9">
        <f>[1]!fa_apturn(A321,D321)</f>
        <v>5.1874762262111203</v>
      </c>
      <c r="AD321" s="9">
        <f>[1]!s_fa_invturn(A321,D321)</f>
        <v>9.2164999999999999</v>
      </c>
    </row>
    <row r="322" spans="1:30">
      <c r="A322">
        <v>2427</v>
      </c>
      <c r="B322" t="s">
        <v>327</v>
      </c>
      <c r="C322" t="s">
        <v>2666</v>
      </c>
      <c r="D322" s="8">
        <f t="shared" si="5"/>
        <v>44926</v>
      </c>
      <c r="E322" t="s">
        <v>7477</v>
      </c>
      <c r="F322">
        <v>1</v>
      </c>
      <c r="G322" t="s">
        <v>10583</v>
      </c>
      <c r="L322" t="str" cm="1">
        <f t="array" ref="L322">[1]!s_info_industry_gics(A322,1)</f>
        <v>材料</v>
      </c>
      <c r="M322" t="str" cm="1">
        <f t="array" ref="M322">[1]!s_info_industry_gicscode(A322,1)</f>
        <v>15</v>
      </c>
      <c r="N322" t="str">
        <f>[1]!s_info_industry_gics(A322,2)</f>
        <v>材料Ⅱ</v>
      </c>
      <c r="O322" t="str">
        <f>[1]!s_info_industry_gicscode(A322,2)</f>
        <v>1510</v>
      </c>
      <c r="P322" t="str" cm="1">
        <f t="array" ref="P322">[1]!s_stmnote_suppliertop5(A322,D322,1)</f>
        <v>供应商一</v>
      </c>
      <c r="Q322" t="str">
        <f>[1]!s_stmnote_suppliertop5(A322,D322,2)</f>
        <v>供应商二</v>
      </c>
      <c r="R322" t="str" cm="1">
        <f t="array" ref="R322">[1]!s_stmnote_suppliertop5(A322,D322,3)</f>
        <v>供应商三</v>
      </c>
      <c r="S322" t="str" cm="1">
        <f t="array" ref="S322">[1]!s_stmnote_suppliertop5(A322,D322,4)</f>
        <v>供应商四</v>
      </c>
      <c r="T322" t="str" cm="1">
        <f t="array" ref="T322">[1]!s_stmnote_suppliertop5(A322,D322,5)</f>
        <v>供应商五</v>
      </c>
      <c r="U322" s="9">
        <f>[1]!s_stmnote_purchasetop5_pct(A322,D322)</f>
        <v>45.8</v>
      </c>
      <c r="V322" t="str" cm="1">
        <f t="array" ref="V322">[1]!s_stmnote_customertop5($A322,$D322,1)</f>
        <v>客户一</v>
      </c>
      <c r="W322" t="str" cm="1">
        <f t="array" ref="W322">[1]!s_stmnote_customertop5($A322,$D322,2)</f>
        <v>客户二</v>
      </c>
      <c r="X322" t="str" cm="1">
        <f t="array" ref="X322">[1]!s_stmnote_customertop5($A322,$D322,3)</f>
        <v>客户三</v>
      </c>
      <c r="Y322" t="str" cm="1">
        <f t="array" ref="Y322">[1]!s_stmnote_customertop5($A322,$D322,4)</f>
        <v>客户四</v>
      </c>
      <c r="Z322" t="str" cm="1">
        <f t="array" ref="Z322">[1]!s_stmnote_customertop5($A322,$D322,5)</f>
        <v>客户五</v>
      </c>
      <c r="AA322" s="9">
        <f>[1]!s_stmnote_salestop5_pct(A322,D322)</f>
        <v>12.74</v>
      </c>
      <c r="AB322" s="9">
        <f>[1]!s_fa_arturn(A322,D322)</f>
        <v>6.0964999999999998</v>
      </c>
      <c r="AC322" s="9">
        <f>[1]!fa_apturn(A322,D322)</f>
        <v>5.1874762262111203</v>
      </c>
      <c r="AD322" s="9">
        <f>[1]!s_fa_invturn(A322,D322)</f>
        <v>9.2164999999999999</v>
      </c>
    </row>
    <row r="323" spans="1:30">
      <c r="A323">
        <v>2427</v>
      </c>
      <c r="B323" t="s">
        <v>327</v>
      </c>
      <c r="C323" t="s">
        <v>2667</v>
      </c>
      <c r="D323" s="8">
        <f t="shared" si="5"/>
        <v>44926</v>
      </c>
      <c r="E323" t="s">
        <v>7478</v>
      </c>
      <c r="F323">
        <v>1</v>
      </c>
      <c r="G323" t="s">
        <v>10584</v>
      </c>
      <c r="L323" t="str" cm="1">
        <f t="array" ref="L323">[1]!s_info_industry_gics(A323,1)</f>
        <v>材料</v>
      </c>
      <c r="M323" t="str" cm="1">
        <f t="array" ref="M323">[1]!s_info_industry_gicscode(A323,1)</f>
        <v>15</v>
      </c>
      <c r="N323" t="str">
        <f>[1]!s_info_industry_gics(A323,2)</f>
        <v>材料Ⅱ</v>
      </c>
      <c r="O323" t="str">
        <f>[1]!s_info_industry_gicscode(A323,2)</f>
        <v>1510</v>
      </c>
      <c r="P323" t="str" cm="1">
        <f t="array" ref="P323">[1]!s_stmnote_suppliertop5(A323,D323,1)</f>
        <v>供应商一</v>
      </c>
      <c r="Q323" t="str">
        <f>[1]!s_stmnote_suppliertop5(A323,D323,2)</f>
        <v>供应商二</v>
      </c>
      <c r="R323" t="str" cm="1">
        <f t="array" ref="R323">[1]!s_stmnote_suppliertop5(A323,D323,3)</f>
        <v>供应商三</v>
      </c>
      <c r="S323" t="str" cm="1">
        <f t="array" ref="S323">[1]!s_stmnote_suppliertop5(A323,D323,4)</f>
        <v>供应商四</v>
      </c>
      <c r="T323" t="str" cm="1">
        <f t="array" ref="T323">[1]!s_stmnote_suppliertop5(A323,D323,5)</f>
        <v>供应商五</v>
      </c>
      <c r="U323" s="9">
        <f>[1]!s_stmnote_purchasetop5_pct(A323,D323)</f>
        <v>45.8</v>
      </c>
      <c r="V323" t="str" cm="1">
        <f t="array" ref="V323">[1]!s_stmnote_customertop5($A323,$D323,1)</f>
        <v>客户一</v>
      </c>
      <c r="W323" t="str" cm="1">
        <f t="array" ref="W323">[1]!s_stmnote_customertop5($A323,$D323,2)</f>
        <v>客户二</v>
      </c>
      <c r="X323" t="str" cm="1">
        <f t="array" ref="X323">[1]!s_stmnote_customertop5($A323,$D323,3)</f>
        <v>客户三</v>
      </c>
      <c r="Y323" t="str" cm="1">
        <f t="array" ref="Y323">[1]!s_stmnote_customertop5($A323,$D323,4)</f>
        <v>客户四</v>
      </c>
      <c r="Z323" t="str" cm="1">
        <f t="array" ref="Z323">[1]!s_stmnote_customertop5($A323,$D323,5)</f>
        <v>客户五</v>
      </c>
      <c r="AA323" s="9">
        <f>[1]!s_stmnote_salestop5_pct(A323,D323)</f>
        <v>12.74</v>
      </c>
      <c r="AB323" s="9">
        <f>[1]!s_fa_arturn(A323,D323)</f>
        <v>6.0964999999999998</v>
      </c>
      <c r="AC323" s="9">
        <f>[1]!fa_apturn(A323,D323)</f>
        <v>5.1874762262111203</v>
      </c>
      <c r="AD323" s="9">
        <f>[1]!s_fa_invturn(A323,D323)</f>
        <v>9.2164999999999999</v>
      </c>
    </row>
    <row r="324" spans="1:30">
      <c r="A324">
        <v>2427</v>
      </c>
      <c r="B324" t="s">
        <v>327</v>
      </c>
      <c r="C324" t="s">
        <v>2668</v>
      </c>
      <c r="D324" s="8">
        <f t="shared" si="5"/>
        <v>44926</v>
      </c>
      <c r="E324" t="s">
        <v>7479</v>
      </c>
      <c r="F324">
        <v>1</v>
      </c>
      <c r="G324" t="s">
        <v>8414</v>
      </c>
      <c r="L324" t="str" cm="1">
        <f t="array" ref="L324">[1]!s_info_industry_gics(A324,1)</f>
        <v>材料</v>
      </c>
      <c r="M324" t="str" cm="1">
        <f t="array" ref="M324">[1]!s_info_industry_gicscode(A324,1)</f>
        <v>15</v>
      </c>
      <c r="N324" t="str">
        <f>[1]!s_info_industry_gics(A324,2)</f>
        <v>材料Ⅱ</v>
      </c>
      <c r="O324" t="str">
        <f>[1]!s_info_industry_gicscode(A324,2)</f>
        <v>1510</v>
      </c>
      <c r="P324" t="str" cm="1">
        <f t="array" ref="P324">[1]!s_stmnote_suppliertop5(A324,D324,1)</f>
        <v>供应商一</v>
      </c>
      <c r="Q324" t="str">
        <f>[1]!s_stmnote_suppliertop5(A324,D324,2)</f>
        <v>供应商二</v>
      </c>
      <c r="R324" t="str" cm="1">
        <f t="array" ref="R324">[1]!s_stmnote_suppliertop5(A324,D324,3)</f>
        <v>供应商三</v>
      </c>
      <c r="S324" t="str" cm="1">
        <f t="array" ref="S324">[1]!s_stmnote_suppliertop5(A324,D324,4)</f>
        <v>供应商四</v>
      </c>
      <c r="T324" t="str" cm="1">
        <f t="array" ref="T324">[1]!s_stmnote_suppliertop5(A324,D324,5)</f>
        <v>供应商五</v>
      </c>
      <c r="U324" s="9">
        <f>[1]!s_stmnote_purchasetop5_pct(A324,D324)</f>
        <v>45.8</v>
      </c>
      <c r="V324" t="str" cm="1">
        <f t="array" ref="V324">[1]!s_stmnote_customertop5($A324,$D324,1)</f>
        <v>客户一</v>
      </c>
      <c r="W324" t="str" cm="1">
        <f t="array" ref="W324">[1]!s_stmnote_customertop5($A324,$D324,2)</f>
        <v>客户二</v>
      </c>
      <c r="X324" t="str" cm="1">
        <f t="array" ref="X324">[1]!s_stmnote_customertop5($A324,$D324,3)</f>
        <v>客户三</v>
      </c>
      <c r="Y324" t="str" cm="1">
        <f t="array" ref="Y324">[1]!s_stmnote_customertop5($A324,$D324,4)</f>
        <v>客户四</v>
      </c>
      <c r="Z324" t="str" cm="1">
        <f t="array" ref="Z324">[1]!s_stmnote_customertop5($A324,$D324,5)</f>
        <v>客户五</v>
      </c>
      <c r="AA324" s="9">
        <f>[1]!s_stmnote_salestop5_pct(A324,D324)</f>
        <v>12.74</v>
      </c>
      <c r="AB324" s="9">
        <f>[1]!s_fa_arturn(A324,D324)</f>
        <v>6.0964999999999998</v>
      </c>
      <c r="AC324" s="9">
        <f>[1]!fa_apturn(A324,D324)</f>
        <v>5.1874762262111203</v>
      </c>
      <c r="AD324" s="9">
        <f>[1]!s_fa_invturn(A324,D324)</f>
        <v>9.2164999999999999</v>
      </c>
    </row>
    <row r="325" spans="1:30">
      <c r="A325">
        <v>2442</v>
      </c>
      <c r="B325" t="s">
        <v>331</v>
      </c>
      <c r="C325" t="s">
        <v>2677</v>
      </c>
      <c r="D325" s="8">
        <f t="shared" si="5"/>
        <v>45291</v>
      </c>
      <c r="E325" t="s">
        <v>7082</v>
      </c>
      <c r="F325">
        <v>1</v>
      </c>
      <c r="G325" t="s">
        <v>8417</v>
      </c>
      <c r="L325" t="str" cm="1">
        <f t="array" ref="L325">[1]!s_info_industry_gics(A325,1)</f>
        <v>材料</v>
      </c>
      <c r="M325" t="str" cm="1">
        <f t="array" ref="M325">[1]!s_info_industry_gicscode(A325,1)</f>
        <v>15</v>
      </c>
      <c r="N325" t="str">
        <f>[1]!s_info_industry_gics(A325,2)</f>
        <v>材料Ⅱ</v>
      </c>
      <c r="O325" t="str">
        <f>[1]!s_info_industry_gicscode(A325,2)</f>
        <v>1510</v>
      </c>
      <c r="P325" t="str" cm="1">
        <f t="array" ref="P325">[1]!s_stmnote_suppliertop5(A325,D325,1)</f>
        <v>供应商一</v>
      </c>
      <c r="Q325" t="str">
        <f>[1]!s_stmnote_suppliertop5(A325,D325,2)</f>
        <v>供应商二</v>
      </c>
      <c r="R325" t="str" cm="1">
        <f t="array" ref="R325">[1]!s_stmnote_suppliertop5(A325,D325,3)</f>
        <v>供应商三</v>
      </c>
      <c r="S325" t="str" cm="1">
        <f t="array" ref="S325">[1]!s_stmnote_suppliertop5(A325,D325,4)</f>
        <v>供应商四</v>
      </c>
      <c r="T325" t="str" cm="1">
        <f t="array" ref="T325">[1]!s_stmnote_suppliertop5(A325,D325,5)</f>
        <v>供应商五</v>
      </c>
      <c r="U325" s="9">
        <f>[1]!s_stmnote_purchasetop5_pct(A325,D325)</f>
        <v>32.94</v>
      </c>
      <c r="V325" t="str" cm="1">
        <f t="array" ref="V325">[1]!s_stmnote_customertop5($A325,$D325,1)</f>
        <v>客户一</v>
      </c>
      <c r="W325" t="str" cm="1">
        <f t="array" ref="W325">[1]!s_stmnote_customertop5($A325,$D325,2)</f>
        <v>客户二</v>
      </c>
      <c r="X325" t="str" cm="1">
        <f t="array" ref="X325">[1]!s_stmnote_customertop5($A325,$D325,3)</f>
        <v>客户三</v>
      </c>
      <c r="Y325" t="str" cm="1">
        <f t="array" ref="Y325">[1]!s_stmnote_customertop5($A325,$D325,4)</f>
        <v>客户四</v>
      </c>
      <c r="Z325" t="str" cm="1">
        <f t="array" ref="Z325">[1]!s_stmnote_customertop5($A325,$D325,5)</f>
        <v>客户五</v>
      </c>
      <c r="AA325" s="9">
        <f>[1]!s_stmnote_salestop5_pct(A325,D325)</f>
        <v>35.24</v>
      </c>
      <c r="AB325" s="9">
        <f>[1]!s_fa_arturn(A325,D325)</f>
        <v>4.6310000000000002</v>
      </c>
      <c r="AC325" s="9">
        <f>[1]!fa_apturn(A325,D325)</f>
        <v>19.645833628478499</v>
      </c>
      <c r="AD325" s="9">
        <f>[1]!s_fa_invturn(A325,D325)</f>
        <v>7.1321000000000003</v>
      </c>
    </row>
    <row r="326" spans="1:30">
      <c r="A326">
        <v>2442</v>
      </c>
      <c r="B326" t="s">
        <v>331</v>
      </c>
      <c r="C326" t="s">
        <v>2678</v>
      </c>
      <c r="D326" s="8">
        <f t="shared" si="5"/>
        <v>45291</v>
      </c>
      <c r="E326" t="s">
        <v>7411</v>
      </c>
      <c r="F326">
        <v>1</v>
      </c>
      <c r="G326" t="s">
        <v>8418</v>
      </c>
      <c r="L326" t="str" cm="1">
        <f t="array" ref="L326">[1]!s_info_industry_gics(A326,1)</f>
        <v>材料</v>
      </c>
      <c r="M326" t="str" cm="1">
        <f t="array" ref="M326">[1]!s_info_industry_gicscode(A326,1)</f>
        <v>15</v>
      </c>
      <c r="N326" t="str">
        <f>[1]!s_info_industry_gics(A326,2)</f>
        <v>材料Ⅱ</v>
      </c>
      <c r="O326" t="str">
        <f>[1]!s_info_industry_gicscode(A326,2)</f>
        <v>1510</v>
      </c>
      <c r="P326" t="str" cm="1">
        <f t="array" ref="P326">[1]!s_stmnote_suppliertop5(A326,D326,1)</f>
        <v>供应商一</v>
      </c>
      <c r="Q326" t="str">
        <f>[1]!s_stmnote_suppliertop5(A326,D326,2)</f>
        <v>供应商二</v>
      </c>
      <c r="R326" t="str" cm="1">
        <f t="array" ref="R326">[1]!s_stmnote_suppliertop5(A326,D326,3)</f>
        <v>供应商三</v>
      </c>
      <c r="S326" t="str" cm="1">
        <f t="array" ref="S326">[1]!s_stmnote_suppliertop5(A326,D326,4)</f>
        <v>供应商四</v>
      </c>
      <c r="T326" t="str" cm="1">
        <f t="array" ref="T326">[1]!s_stmnote_suppliertop5(A326,D326,5)</f>
        <v>供应商五</v>
      </c>
      <c r="U326" s="9">
        <f>[1]!s_stmnote_purchasetop5_pct(A326,D326)</f>
        <v>32.94</v>
      </c>
      <c r="V326" t="str" cm="1">
        <f t="array" ref="V326">[1]!s_stmnote_customertop5($A326,$D326,1)</f>
        <v>客户一</v>
      </c>
      <c r="W326" t="str" cm="1">
        <f t="array" ref="W326">[1]!s_stmnote_customertop5($A326,$D326,2)</f>
        <v>客户二</v>
      </c>
      <c r="X326" t="str" cm="1">
        <f t="array" ref="X326">[1]!s_stmnote_customertop5($A326,$D326,3)</f>
        <v>客户三</v>
      </c>
      <c r="Y326" t="str" cm="1">
        <f t="array" ref="Y326">[1]!s_stmnote_customertop5($A326,$D326,4)</f>
        <v>客户四</v>
      </c>
      <c r="Z326" t="str" cm="1">
        <f t="array" ref="Z326">[1]!s_stmnote_customertop5($A326,$D326,5)</f>
        <v>客户五</v>
      </c>
      <c r="AA326" s="9">
        <f>[1]!s_stmnote_salestop5_pct(A326,D326)</f>
        <v>35.24</v>
      </c>
      <c r="AB326" s="9">
        <f>[1]!s_fa_arturn(A326,D326)</f>
        <v>4.6310000000000002</v>
      </c>
      <c r="AC326" s="9">
        <f>[1]!fa_apturn(A326,D326)</f>
        <v>19.645833628478499</v>
      </c>
      <c r="AD326" s="9">
        <f>[1]!s_fa_invturn(A326,D326)</f>
        <v>7.1321000000000003</v>
      </c>
    </row>
    <row r="327" spans="1:30">
      <c r="A327">
        <v>2442</v>
      </c>
      <c r="B327" t="s">
        <v>331</v>
      </c>
      <c r="C327" t="s">
        <v>2678</v>
      </c>
      <c r="D327" s="8">
        <f t="shared" si="5"/>
        <v>45291</v>
      </c>
      <c r="E327" t="s">
        <v>7483</v>
      </c>
      <c r="F327">
        <v>1</v>
      </c>
      <c r="G327" t="s">
        <v>8418</v>
      </c>
      <c r="L327" t="str" cm="1">
        <f t="array" ref="L327">[1]!s_info_industry_gics(A327,1)</f>
        <v>材料</v>
      </c>
      <c r="M327" t="str" cm="1">
        <f t="array" ref="M327">[1]!s_info_industry_gicscode(A327,1)</f>
        <v>15</v>
      </c>
      <c r="N327" t="str">
        <f>[1]!s_info_industry_gics(A327,2)</f>
        <v>材料Ⅱ</v>
      </c>
      <c r="O327" t="str">
        <f>[1]!s_info_industry_gicscode(A327,2)</f>
        <v>1510</v>
      </c>
      <c r="P327" t="str" cm="1">
        <f t="array" ref="P327">[1]!s_stmnote_suppliertop5(A327,D327,1)</f>
        <v>供应商一</v>
      </c>
      <c r="Q327" t="str">
        <f>[1]!s_stmnote_suppliertop5(A327,D327,2)</f>
        <v>供应商二</v>
      </c>
      <c r="R327" t="str" cm="1">
        <f t="array" ref="R327">[1]!s_stmnote_suppliertop5(A327,D327,3)</f>
        <v>供应商三</v>
      </c>
      <c r="S327" t="str" cm="1">
        <f t="array" ref="S327">[1]!s_stmnote_suppliertop5(A327,D327,4)</f>
        <v>供应商四</v>
      </c>
      <c r="T327" t="str" cm="1">
        <f t="array" ref="T327">[1]!s_stmnote_suppliertop5(A327,D327,5)</f>
        <v>供应商五</v>
      </c>
      <c r="U327" s="9">
        <f>[1]!s_stmnote_purchasetop5_pct(A327,D327)</f>
        <v>32.94</v>
      </c>
      <c r="V327" t="str" cm="1">
        <f t="array" ref="V327">[1]!s_stmnote_customertop5($A327,$D327,1)</f>
        <v>客户一</v>
      </c>
      <c r="W327" t="str" cm="1">
        <f t="array" ref="W327">[1]!s_stmnote_customertop5($A327,$D327,2)</f>
        <v>客户二</v>
      </c>
      <c r="X327" t="str" cm="1">
        <f t="array" ref="X327">[1]!s_stmnote_customertop5($A327,$D327,3)</f>
        <v>客户三</v>
      </c>
      <c r="Y327" t="str" cm="1">
        <f t="array" ref="Y327">[1]!s_stmnote_customertop5($A327,$D327,4)</f>
        <v>客户四</v>
      </c>
      <c r="Z327" t="str" cm="1">
        <f t="array" ref="Z327">[1]!s_stmnote_customertop5($A327,$D327,5)</f>
        <v>客户五</v>
      </c>
      <c r="AA327" s="9">
        <f>[1]!s_stmnote_salestop5_pct(A327,D327)</f>
        <v>35.24</v>
      </c>
      <c r="AB327" s="9">
        <f>[1]!s_fa_arturn(A327,D327)</f>
        <v>4.6310000000000002</v>
      </c>
      <c r="AC327" s="9">
        <f>[1]!fa_apturn(A327,D327)</f>
        <v>19.645833628478499</v>
      </c>
      <c r="AD327" s="9">
        <f>[1]!s_fa_invturn(A327,D327)</f>
        <v>7.1321000000000003</v>
      </c>
    </row>
    <row r="328" spans="1:30">
      <c r="A328">
        <v>2455</v>
      </c>
      <c r="B328" t="s">
        <v>334</v>
      </c>
      <c r="C328" t="s">
        <v>2689</v>
      </c>
      <c r="D328" s="8">
        <f t="shared" si="5"/>
        <v>44926</v>
      </c>
      <c r="E328" t="s">
        <v>7399</v>
      </c>
      <c r="F328">
        <v>1</v>
      </c>
      <c r="G328" t="s">
        <v>7881</v>
      </c>
      <c r="L328" t="str" cm="1">
        <f t="array" ref="L328">[1]!s_info_industry_gics(A328,1)</f>
        <v>材料</v>
      </c>
      <c r="M328" t="str" cm="1">
        <f t="array" ref="M328">[1]!s_info_industry_gicscode(A328,1)</f>
        <v>15</v>
      </c>
      <c r="N328" t="str">
        <f>[1]!s_info_industry_gics(A328,2)</f>
        <v>材料Ⅱ</v>
      </c>
      <c r="O328" t="str">
        <f>[1]!s_info_industry_gicscode(A328,2)</f>
        <v>1510</v>
      </c>
      <c r="P328" t="str" cm="1">
        <f t="array" ref="P328">[1]!s_stmnote_suppliertop5(A328,D328,1)</f>
        <v>供应商1</v>
      </c>
      <c r="Q328" t="str">
        <f>[1]!s_stmnote_suppliertop5(A328,D328,2)</f>
        <v>供应商2</v>
      </c>
      <c r="R328" t="str" cm="1">
        <f t="array" ref="R328">[1]!s_stmnote_suppliertop5(A328,D328,3)</f>
        <v>供应商3</v>
      </c>
      <c r="S328" t="str" cm="1">
        <f t="array" ref="S328">[1]!s_stmnote_suppliertop5(A328,D328,4)</f>
        <v>供应商4</v>
      </c>
      <c r="T328" t="str" cm="1">
        <f t="array" ref="T328">[1]!s_stmnote_suppliertop5(A328,D328,5)</f>
        <v>供应商5</v>
      </c>
      <c r="U328" s="9">
        <f>[1]!s_stmnote_purchasetop5_pct(A328,D328)</f>
        <v>16.43</v>
      </c>
      <c r="V328" t="str" cm="1">
        <f t="array" ref="V328">[1]!s_stmnote_customertop5($A328,$D328,1)</f>
        <v>客户1</v>
      </c>
      <c r="W328" t="str" cm="1">
        <f t="array" ref="W328">[1]!s_stmnote_customertop5($A328,$D328,2)</f>
        <v>客户2</v>
      </c>
      <c r="X328" t="str" cm="1">
        <f t="array" ref="X328">[1]!s_stmnote_customertop5($A328,$D328,3)</f>
        <v>客户3</v>
      </c>
      <c r="Y328" t="str" cm="1">
        <f t="array" ref="Y328">[1]!s_stmnote_customertop5($A328,$D328,4)</f>
        <v>客户4</v>
      </c>
      <c r="Z328" t="str" cm="1">
        <f t="array" ref="Z328">[1]!s_stmnote_customertop5($A328,$D328,5)</f>
        <v>客户5</v>
      </c>
      <c r="AA328" s="9">
        <f>[1]!s_stmnote_salestop5_pct(A328,D328)</f>
        <v>17.2</v>
      </c>
      <c r="AB328" s="9">
        <f>[1]!s_fa_arturn(A328,D328)</f>
        <v>9.2150999999999996</v>
      </c>
      <c r="AC328" s="9">
        <f>[1]!fa_apturn(A328,D328)</f>
        <v>4.2674961070371404</v>
      </c>
      <c r="AD328" s="9">
        <f>[1]!s_fa_invturn(A328,D328)</f>
        <v>3.6366999999999998</v>
      </c>
    </row>
    <row r="329" spans="1:30">
      <c r="A329">
        <v>2455</v>
      </c>
      <c r="B329" t="s">
        <v>334</v>
      </c>
      <c r="C329" t="s">
        <v>2690</v>
      </c>
      <c r="D329" s="8">
        <f t="shared" si="5"/>
        <v>44926</v>
      </c>
      <c r="E329" t="s">
        <v>6999</v>
      </c>
      <c r="F329">
        <v>1</v>
      </c>
      <c r="G329" t="s">
        <v>7881</v>
      </c>
      <c r="L329" t="str" cm="1">
        <f t="array" ref="L329">[1]!s_info_industry_gics(A329,1)</f>
        <v>材料</v>
      </c>
      <c r="M329" t="str" cm="1">
        <f t="array" ref="M329">[1]!s_info_industry_gicscode(A329,1)</f>
        <v>15</v>
      </c>
      <c r="N329" t="str">
        <f>[1]!s_info_industry_gics(A329,2)</f>
        <v>材料Ⅱ</v>
      </c>
      <c r="O329" t="str">
        <f>[1]!s_info_industry_gicscode(A329,2)</f>
        <v>1510</v>
      </c>
      <c r="P329" t="str" cm="1">
        <f t="array" ref="P329">[1]!s_stmnote_suppliertop5(A329,D329,1)</f>
        <v>供应商1</v>
      </c>
      <c r="Q329" t="str">
        <f>[1]!s_stmnote_suppliertop5(A329,D329,2)</f>
        <v>供应商2</v>
      </c>
      <c r="R329" t="str" cm="1">
        <f t="array" ref="R329">[1]!s_stmnote_suppliertop5(A329,D329,3)</f>
        <v>供应商3</v>
      </c>
      <c r="S329" t="str" cm="1">
        <f t="array" ref="S329">[1]!s_stmnote_suppliertop5(A329,D329,4)</f>
        <v>供应商4</v>
      </c>
      <c r="T329" t="str" cm="1">
        <f t="array" ref="T329">[1]!s_stmnote_suppliertop5(A329,D329,5)</f>
        <v>供应商5</v>
      </c>
      <c r="U329" s="9">
        <f>[1]!s_stmnote_purchasetop5_pct(A329,D329)</f>
        <v>16.43</v>
      </c>
      <c r="V329" t="str" cm="1">
        <f t="array" ref="V329">[1]!s_stmnote_customertop5($A329,$D329,1)</f>
        <v>客户1</v>
      </c>
      <c r="W329" t="str" cm="1">
        <f t="array" ref="W329">[1]!s_stmnote_customertop5($A329,$D329,2)</f>
        <v>客户2</v>
      </c>
      <c r="X329" t="str" cm="1">
        <f t="array" ref="X329">[1]!s_stmnote_customertop5($A329,$D329,3)</f>
        <v>客户3</v>
      </c>
      <c r="Y329" t="str" cm="1">
        <f t="array" ref="Y329">[1]!s_stmnote_customertop5($A329,$D329,4)</f>
        <v>客户4</v>
      </c>
      <c r="Z329" t="str" cm="1">
        <f t="array" ref="Z329">[1]!s_stmnote_customertop5($A329,$D329,5)</f>
        <v>客户5</v>
      </c>
      <c r="AA329" s="9">
        <f>[1]!s_stmnote_salestop5_pct(A329,D329)</f>
        <v>17.2</v>
      </c>
      <c r="AB329" s="9">
        <f>[1]!s_fa_arturn(A329,D329)</f>
        <v>9.2150999999999996</v>
      </c>
      <c r="AC329" s="9">
        <f>[1]!fa_apturn(A329,D329)</f>
        <v>4.2674961070371404</v>
      </c>
      <c r="AD329" s="9">
        <f>[1]!s_fa_invturn(A329,D329)</f>
        <v>3.6366999999999998</v>
      </c>
    </row>
    <row r="330" spans="1:30">
      <c r="A330">
        <v>2455</v>
      </c>
      <c r="B330" t="s">
        <v>334</v>
      </c>
      <c r="C330" t="s">
        <v>2691</v>
      </c>
      <c r="D330" s="8">
        <f t="shared" si="5"/>
        <v>44926</v>
      </c>
      <c r="E330" t="s">
        <v>7486</v>
      </c>
      <c r="F330">
        <v>1</v>
      </c>
      <c r="G330" t="s">
        <v>7881</v>
      </c>
      <c r="L330" t="str" cm="1">
        <f t="array" ref="L330">[1]!s_info_industry_gics(A330,1)</f>
        <v>材料</v>
      </c>
      <c r="M330" t="str" cm="1">
        <f t="array" ref="M330">[1]!s_info_industry_gicscode(A330,1)</f>
        <v>15</v>
      </c>
      <c r="N330" t="str">
        <f>[1]!s_info_industry_gics(A330,2)</f>
        <v>材料Ⅱ</v>
      </c>
      <c r="O330" t="str">
        <f>[1]!s_info_industry_gicscode(A330,2)</f>
        <v>1510</v>
      </c>
      <c r="P330" t="str" cm="1">
        <f t="array" ref="P330">[1]!s_stmnote_suppliertop5(A330,D330,1)</f>
        <v>供应商1</v>
      </c>
      <c r="Q330" t="str">
        <f>[1]!s_stmnote_suppliertop5(A330,D330,2)</f>
        <v>供应商2</v>
      </c>
      <c r="R330" t="str" cm="1">
        <f t="array" ref="R330">[1]!s_stmnote_suppliertop5(A330,D330,3)</f>
        <v>供应商3</v>
      </c>
      <c r="S330" t="str" cm="1">
        <f t="array" ref="S330">[1]!s_stmnote_suppliertop5(A330,D330,4)</f>
        <v>供应商4</v>
      </c>
      <c r="T330" t="str" cm="1">
        <f t="array" ref="T330">[1]!s_stmnote_suppliertop5(A330,D330,5)</f>
        <v>供应商5</v>
      </c>
      <c r="U330" s="9">
        <f>[1]!s_stmnote_purchasetop5_pct(A330,D330)</f>
        <v>16.43</v>
      </c>
      <c r="V330" t="str" cm="1">
        <f t="array" ref="V330">[1]!s_stmnote_customertop5($A330,$D330,1)</f>
        <v>客户1</v>
      </c>
      <c r="W330" t="str" cm="1">
        <f t="array" ref="W330">[1]!s_stmnote_customertop5($A330,$D330,2)</f>
        <v>客户2</v>
      </c>
      <c r="X330" t="str" cm="1">
        <f t="array" ref="X330">[1]!s_stmnote_customertop5($A330,$D330,3)</f>
        <v>客户3</v>
      </c>
      <c r="Y330" t="str" cm="1">
        <f t="array" ref="Y330">[1]!s_stmnote_customertop5($A330,$D330,4)</f>
        <v>客户4</v>
      </c>
      <c r="Z330" t="str" cm="1">
        <f t="array" ref="Z330">[1]!s_stmnote_customertop5($A330,$D330,5)</f>
        <v>客户5</v>
      </c>
      <c r="AA330" s="9">
        <f>[1]!s_stmnote_salestop5_pct(A330,D330)</f>
        <v>17.2</v>
      </c>
      <c r="AB330" s="9">
        <f>[1]!s_fa_arturn(A330,D330)</f>
        <v>9.2150999999999996</v>
      </c>
      <c r="AC330" s="9">
        <f>[1]!fa_apturn(A330,D330)</f>
        <v>4.2674961070371404</v>
      </c>
      <c r="AD330" s="9">
        <f>[1]!s_fa_invturn(A330,D330)</f>
        <v>3.6366999999999998</v>
      </c>
    </row>
    <row r="331" spans="1:30">
      <c r="A331">
        <v>2496</v>
      </c>
      <c r="B331" t="s">
        <v>347</v>
      </c>
      <c r="C331" t="s">
        <v>2732</v>
      </c>
      <c r="D331" s="8">
        <f t="shared" si="5"/>
        <v>45291</v>
      </c>
      <c r="E331" t="s">
        <v>7308</v>
      </c>
      <c r="F331">
        <v>1</v>
      </c>
      <c r="G331" t="s">
        <v>8446</v>
      </c>
      <c r="L331" t="str" cm="1">
        <f t="array" ref="L331">[1]!s_info_industry_gics(A331,1)</f>
        <v>材料</v>
      </c>
      <c r="M331" t="str" cm="1">
        <f t="array" ref="M331">[1]!s_info_industry_gicscode(A331,1)</f>
        <v>15</v>
      </c>
      <c r="N331" t="str">
        <f>[1]!s_info_industry_gics(A331,2)</f>
        <v>材料Ⅱ</v>
      </c>
      <c r="O331" t="str">
        <f>[1]!s_info_industry_gicscode(A331,2)</f>
        <v>1510</v>
      </c>
      <c r="P331" t="str" cm="1">
        <f t="array" ref="P331">[1]!s_stmnote_suppliertop5(A331,D331,1)</f>
        <v>安道麦辉丰(江苏)公司,安道麦辉丰(上海)公司</v>
      </c>
      <c r="Q331" t="str">
        <f>[1]!s_stmnote_suppliertop5(A331,D331,2)</f>
        <v>内蒙古敦睦作物科技有限公司</v>
      </c>
      <c r="R331" t="str" cm="1">
        <f t="array" ref="R331">[1]!s_stmnote_suppliertop5(A331,D331,3)</f>
        <v>江苏铎沅环保新材料有限公司</v>
      </c>
      <c r="S331" t="str" cm="1">
        <f t="array" ref="S331">[1]!s_stmnote_suppliertop5(A331,D331,4)</f>
        <v>山东冰轮机电设备工程有限公司</v>
      </c>
      <c r="T331" t="str" cm="1">
        <f t="array" ref="T331">[1]!s_stmnote_suppliertop5(A331,D331,5)</f>
        <v>成都新朝阳作物科学股份有限公司</v>
      </c>
      <c r="U331" s="9">
        <f>[1]!s_stmnote_purchasetop5_pct(A331,D331)</f>
        <v>33.01</v>
      </c>
      <c r="V331" t="str" cm="1">
        <f t="array" ref="V331">[1]!s_stmnote_customertop5($A331,$D331,1)</f>
        <v>杭州博利尔化工有限公司</v>
      </c>
      <c r="W331" t="str" cm="1">
        <f t="array" ref="W331">[1]!s_stmnote_customertop5($A331,$D331,2)</f>
        <v>安道麦辉丰(江苏)公司,安道麦辉丰(上海)公司</v>
      </c>
      <c r="X331" t="str" cm="1">
        <f t="array" ref="X331">[1]!s_stmnote_customertop5($A331,$D331,3)</f>
        <v>弘润生物科技(上海)有限公司</v>
      </c>
      <c r="Y331" t="str" cm="1">
        <f t="array" ref="Y331">[1]!s_stmnote_customertop5($A331,$D331,4)</f>
        <v>江苏星明米业有限公司</v>
      </c>
      <c r="Z331" t="str" cm="1">
        <f t="array" ref="Z331">[1]!s_stmnote_customertop5($A331,$D331,5)</f>
        <v>上海博源洲生物科技有限公司</v>
      </c>
      <c r="AA331" s="9">
        <f>[1]!s_stmnote_salestop5_pct(A331,D331)</f>
        <v>15.59</v>
      </c>
      <c r="AB331" s="9">
        <f>[1]!s_fa_arturn(A331,D331)</f>
        <v>2.9043000000000001</v>
      </c>
      <c r="AC331" s="9">
        <f>[1]!fa_apturn(A331,D331)</f>
        <v>0.62973384864512005</v>
      </c>
      <c r="AD331" s="9">
        <f>[1]!s_fa_invturn(A331,D331)</f>
        <v>1.7827999999999999</v>
      </c>
    </row>
    <row r="332" spans="1:30">
      <c r="A332">
        <v>2532</v>
      </c>
      <c r="B332" t="s">
        <v>358</v>
      </c>
      <c r="C332" t="s">
        <v>2751</v>
      </c>
      <c r="D332" s="8">
        <f t="shared" si="5"/>
        <v>44561</v>
      </c>
      <c r="E332" t="s">
        <v>7492</v>
      </c>
      <c r="F332">
        <v>2</v>
      </c>
      <c r="G332" t="s">
        <v>10595</v>
      </c>
      <c r="H332" t="s">
        <v>12097</v>
      </c>
      <c r="L332" t="str" cm="1">
        <f t="array" ref="L332">[1]!s_info_industry_gics(A332,1)</f>
        <v>材料</v>
      </c>
      <c r="M332" t="str" cm="1">
        <f t="array" ref="M332">[1]!s_info_industry_gicscode(A332,1)</f>
        <v>15</v>
      </c>
      <c r="N332" t="str">
        <f>[1]!s_info_industry_gics(A332,2)</f>
        <v>材料Ⅱ</v>
      </c>
      <c r="O332" t="str">
        <f>[1]!s_info_industry_gicscode(A332,2)</f>
        <v>1510</v>
      </c>
      <c r="P332" t="str" cm="1">
        <f t="array" ref="P332">[1]!s_stmnote_suppliertop5(A332,D332,1)</f>
        <v>供应商1</v>
      </c>
      <c r="Q332" t="str">
        <f>[1]!s_stmnote_suppliertop5(A332,D332,2)</f>
        <v>供应商2</v>
      </c>
      <c r="R332" t="str" cm="1">
        <f t="array" ref="R332">[1]!s_stmnote_suppliertop5(A332,D332,3)</f>
        <v>供应商3</v>
      </c>
      <c r="S332" t="str" cm="1">
        <f t="array" ref="S332">[1]!s_stmnote_suppliertop5(A332,D332,4)</f>
        <v>供应商4</v>
      </c>
      <c r="T332" t="str" cm="1">
        <f t="array" ref="T332">[1]!s_stmnote_suppliertop5(A332,D332,5)</f>
        <v>供应商5</v>
      </c>
      <c r="U332" s="9">
        <f>[1]!s_stmnote_purchasetop5_pct(A332,D332)</f>
        <v>32.29</v>
      </c>
      <c r="V332" t="str" cm="1">
        <f t="array" ref="V332">[1]!s_stmnote_customertop5($A332,$D332,1)</f>
        <v>客户1</v>
      </c>
      <c r="W332" t="str" cm="1">
        <f t="array" ref="W332">[1]!s_stmnote_customertop5($A332,$D332,2)</f>
        <v>客户2</v>
      </c>
      <c r="X332" t="str" cm="1">
        <f t="array" ref="X332">[1]!s_stmnote_customertop5($A332,$D332,3)</f>
        <v>客户3</v>
      </c>
      <c r="Y332" t="str" cm="1">
        <f t="array" ref="Y332">[1]!s_stmnote_customertop5($A332,$D332,4)</f>
        <v>客户4</v>
      </c>
      <c r="Z332" t="str" cm="1">
        <f t="array" ref="Z332">[1]!s_stmnote_customertop5($A332,$D332,5)</f>
        <v>客户5</v>
      </c>
      <c r="AA332" s="9">
        <f>[1]!s_stmnote_salestop5_pct(A332,D332)</f>
        <v>47.95</v>
      </c>
      <c r="AB332" s="9">
        <f>[1]!s_fa_arturn(A332,D332)</f>
        <v>96.728099999999998</v>
      </c>
      <c r="AC332" s="9">
        <f>[1]!fa_apturn(A332,D332)</f>
        <v>26.602266198943202</v>
      </c>
      <c r="AD332" s="9">
        <f>[1]!s_fa_invturn(A332,D332)</f>
        <v>3.0733000000000001</v>
      </c>
    </row>
    <row r="333" spans="1:30">
      <c r="A333">
        <v>2532</v>
      </c>
      <c r="B333" t="s">
        <v>358</v>
      </c>
      <c r="C333" t="s">
        <v>2752</v>
      </c>
      <c r="D333" s="8">
        <f t="shared" si="5"/>
        <v>44561</v>
      </c>
      <c r="E333" t="s">
        <v>7063</v>
      </c>
      <c r="F333">
        <v>2</v>
      </c>
      <c r="G333" t="s">
        <v>10596</v>
      </c>
      <c r="H333" t="s">
        <v>12098</v>
      </c>
      <c r="L333" t="str" cm="1">
        <f t="array" ref="L333">[1]!s_info_industry_gics(A333,1)</f>
        <v>材料</v>
      </c>
      <c r="M333" t="str" cm="1">
        <f t="array" ref="M333">[1]!s_info_industry_gicscode(A333,1)</f>
        <v>15</v>
      </c>
      <c r="N333" t="str">
        <f>[1]!s_info_industry_gics(A333,2)</f>
        <v>材料Ⅱ</v>
      </c>
      <c r="O333" t="str">
        <f>[1]!s_info_industry_gicscode(A333,2)</f>
        <v>1510</v>
      </c>
      <c r="P333" t="str" cm="1">
        <f t="array" ref="P333">[1]!s_stmnote_suppliertop5(A333,D333,1)</f>
        <v>供应商1</v>
      </c>
      <c r="Q333" t="str">
        <f>[1]!s_stmnote_suppliertop5(A333,D333,2)</f>
        <v>供应商2</v>
      </c>
      <c r="R333" t="str" cm="1">
        <f t="array" ref="R333">[1]!s_stmnote_suppliertop5(A333,D333,3)</f>
        <v>供应商3</v>
      </c>
      <c r="S333" t="str" cm="1">
        <f t="array" ref="S333">[1]!s_stmnote_suppliertop5(A333,D333,4)</f>
        <v>供应商4</v>
      </c>
      <c r="T333" t="str" cm="1">
        <f t="array" ref="T333">[1]!s_stmnote_suppliertop5(A333,D333,5)</f>
        <v>供应商5</v>
      </c>
      <c r="U333" s="9">
        <f>[1]!s_stmnote_purchasetop5_pct(A333,D333)</f>
        <v>32.29</v>
      </c>
      <c r="V333" t="str" cm="1">
        <f t="array" ref="V333">[1]!s_stmnote_customertop5($A333,$D333,1)</f>
        <v>客户1</v>
      </c>
      <c r="W333" t="str" cm="1">
        <f t="array" ref="W333">[1]!s_stmnote_customertop5($A333,$D333,2)</f>
        <v>客户2</v>
      </c>
      <c r="X333" t="str" cm="1">
        <f t="array" ref="X333">[1]!s_stmnote_customertop5($A333,$D333,3)</f>
        <v>客户3</v>
      </c>
      <c r="Y333" t="str" cm="1">
        <f t="array" ref="Y333">[1]!s_stmnote_customertop5($A333,$D333,4)</f>
        <v>客户4</v>
      </c>
      <c r="Z333" t="str" cm="1">
        <f t="array" ref="Z333">[1]!s_stmnote_customertop5($A333,$D333,5)</f>
        <v>客户5</v>
      </c>
      <c r="AA333" s="9">
        <f>[1]!s_stmnote_salestop5_pct(A333,D333)</f>
        <v>47.95</v>
      </c>
      <c r="AB333" s="9">
        <f>[1]!s_fa_arturn(A333,D333)</f>
        <v>96.728099999999998</v>
      </c>
      <c r="AC333" s="9">
        <f>[1]!fa_apturn(A333,D333)</f>
        <v>26.602266198943202</v>
      </c>
      <c r="AD333" s="9">
        <f>[1]!s_fa_invturn(A333,D333)</f>
        <v>3.0733000000000001</v>
      </c>
    </row>
    <row r="334" spans="1:30">
      <c r="A334">
        <v>2539</v>
      </c>
      <c r="B334" t="s">
        <v>361</v>
      </c>
      <c r="C334" t="s">
        <v>2769</v>
      </c>
      <c r="D334" s="8">
        <f t="shared" si="5"/>
        <v>44926</v>
      </c>
      <c r="E334" t="s">
        <v>7496</v>
      </c>
      <c r="F334">
        <v>1</v>
      </c>
      <c r="G334" t="s">
        <v>8467</v>
      </c>
      <c r="L334" t="str" cm="1">
        <f t="array" ref="L334">[1]!s_info_industry_gics(A334,1)</f>
        <v>材料</v>
      </c>
      <c r="M334" t="str" cm="1">
        <f t="array" ref="M334">[1]!s_info_industry_gicscode(A334,1)</f>
        <v>15</v>
      </c>
      <c r="N334" t="str">
        <f>[1]!s_info_industry_gics(A334,2)</f>
        <v>材料Ⅱ</v>
      </c>
      <c r="O334" t="str">
        <f>[1]!s_info_industry_gicscode(A334,2)</f>
        <v>1510</v>
      </c>
      <c r="P334" t="str" cm="1">
        <f t="array" ref="P334">[1]!s_stmnote_suppliertop5(A334,D334,1)</f>
        <v>供应商一</v>
      </c>
      <c r="Q334" t="str">
        <f>[1]!s_stmnote_suppliertop5(A334,D334,2)</f>
        <v>供应商二</v>
      </c>
      <c r="R334" t="str" cm="1">
        <f t="array" ref="R334">[1]!s_stmnote_suppliertop5(A334,D334,3)</f>
        <v>供应商三</v>
      </c>
      <c r="S334" t="str" cm="1">
        <f t="array" ref="S334">[1]!s_stmnote_suppliertop5(A334,D334,4)</f>
        <v>供应商四</v>
      </c>
      <c r="T334" t="str" cm="1">
        <f t="array" ref="T334">[1]!s_stmnote_suppliertop5(A334,D334,5)</f>
        <v>供应商五</v>
      </c>
      <c r="U334" s="9">
        <f>[1]!s_stmnote_purchasetop5_pct(A334,D334)</f>
        <v>18.55</v>
      </c>
      <c r="V334" t="str" cm="1">
        <f t="array" ref="V334">[1]!s_stmnote_customertop5($A334,$D334,1)</f>
        <v>客户一</v>
      </c>
      <c r="W334" t="str" cm="1">
        <f t="array" ref="W334">[1]!s_stmnote_customertop5($A334,$D334,2)</f>
        <v>客户二</v>
      </c>
      <c r="X334" t="str" cm="1">
        <f t="array" ref="X334">[1]!s_stmnote_customertop5($A334,$D334,3)</f>
        <v>客户三</v>
      </c>
      <c r="Y334" t="str" cm="1">
        <f t="array" ref="Y334">[1]!s_stmnote_customertop5($A334,$D334,4)</f>
        <v>客户四</v>
      </c>
      <c r="Z334" t="str" cm="1">
        <f t="array" ref="Z334">[1]!s_stmnote_customertop5($A334,$D334,5)</f>
        <v>BestwinTrade(HK)Limited</v>
      </c>
      <c r="AA334" s="9">
        <f>[1]!s_stmnote_salestop5_pct(A334,D334)</f>
        <v>7.96</v>
      </c>
      <c r="AB334" s="9">
        <f>[1]!s_fa_arturn(A334,D334)</f>
        <v>40.943600000000004</v>
      </c>
      <c r="AC334" s="9">
        <f>[1]!fa_apturn(A334,D334)</f>
        <v>16.452636431853001</v>
      </c>
      <c r="AD334" s="9">
        <f>[1]!s_fa_invturn(A334,D334)</f>
        <v>5.7519</v>
      </c>
    </row>
    <row r="335" spans="1:30">
      <c r="A335">
        <v>2539</v>
      </c>
      <c r="B335" t="s">
        <v>361</v>
      </c>
      <c r="C335" t="s">
        <v>2770</v>
      </c>
      <c r="D335" s="8">
        <f t="shared" si="5"/>
        <v>44926</v>
      </c>
      <c r="E335" t="s">
        <v>7101</v>
      </c>
      <c r="F335">
        <v>1</v>
      </c>
      <c r="G335" t="s">
        <v>7881</v>
      </c>
      <c r="L335" t="str" cm="1">
        <f t="array" ref="L335">[1]!s_info_industry_gics(A335,1)</f>
        <v>材料</v>
      </c>
      <c r="M335" t="str" cm="1">
        <f t="array" ref="M335">[1]!s_info_industry_gicscode(A335,1)</f>
        <v>15</v>
      </c>
      <c r="N335" t="str">
        <f>[1]!s_info_industry_gics(A335,2)</f>
        <v>材料Ⅱ</v>
      </c>
      <c r="O335" t="str">
        <f>[1]!s_info_industry_gicscode(A335,2)</f>
        <v>1510</v>
      </c>
      <c r="P335" t="str" cm="1">
        <f t="array" ref="P335">[1]!s_stmnote_suppliertop5(A335,D335,1)</f>
        <v>供应商一</v>
      </c>
      <c r="Q335" t="str">
        <f>[1]!s_stmnote_suppliertop5(A335,D335,2)</f>
        <v>供应商二</v>
      </c>
      <c r="R335" t="str" cm="1">
        <f t="array" ref="R335">[1]!s_stmnote_suppliertop5(A335,D335,3)</f>
        <v>供应商三</v>
      </c>
      <c r="S335" t="str" cm="1">
        <f t="array" ref="S335">[1]!s_stmnote_suppliertop5(A335,D335,4)</f>
        <v>供应商四</v>
      </c>
      <c r="T335" t="str" cm="1">
        <f t="array" ref="T335">[1]!s_stmnote_suppliertop5(A335,D335,5)</f>
        <v>供应商五</v>
      </c>
      <c r="U335" s="9">
        <f>[1]!s_stmnote_purchasetop5_pct(A335,D335)</f>
        <v>18.55</v>
      </c>
      <c r="V335" t="str" cm="1">
        <f t="array" ref="V335">[1]!s_stmnote_customertop5($A335,$D335,1)</f>
        <v>客户一</v>
      </c>
      <c r="W335" t="str" cm="1">
        <f t="array" ref="W335">[1]!s_stmnote_customertop5($A335,$D335,2)</f>
        <v>客户二</v>
      </c>
      <c r="X335" t="str" cm="1">
        <f t="array" ref="X335">[1]!s_stmnote_customertop5($A335,$D335,3)</f>
        <v>客户三</v>
      </c>
      <c r="Y335" t="str" cm="1">
        <f t="array" ref="Y335">[1]!s_stmnote_customertop5($A335,$D335,4)</f>
        <v>客户四</v>
      </c>
      <c r="Z335" t="str" cm="1">
        <f t="array" ref="Z335">[1]!s_stmnote_customertop5($A335,$D335,5)</f>
        <v>BestwinTrade(HK)Limited</v>
      </c>
      <c r="AA335" s="9">
        <f>[1]!s_stmnote_salestop5_pct(A335,D335)</f>
        <v>7.96</v>
      </c>
      <c r="AB335" s="9">
        <f>[1]!s_fa_arturn(A335,D335)</f>
        <v>40.943600000000004</v>
      </c>
      <c r="AC335" s="9">
        <f>[1]!fa_apturn(A335,D335)</f>
        <v>16.452636431853001</v>
      </c>
      <c r="AD335" s="9">
        <f>[1]!s_fa_invturn(A335,D335)</f>
        <v>5.7519</v>
      </c>
    </row>
    <row r="336" spans="1:30">
      <c r="A336">
        <v>2539</v>
      </c>
      <c r="B336" t="s">
        <v>361</v>
      </c>
      <c r="C336" t="s">
        <v>2771</v>
      </c>
      <c r="D336" s="8">
        <f t="shared" ref="D336:D399" si="6">DATE(YEAR(E336), 12, 31)</f>
        <v>44926</v>
      </c>
      <c r="E336" t="s">
        <v>7152</v>
      </c>
      <c r="F336">
        <v>1</v>
      </c>
      <c r="G336" t="s">
        <v>7881</v>
      </c>
      <c r="L336" t="str" cm="1">
        <f t="array" ref="L336">[1]!s_info_industry_gics(A336,1)</f>
        <v>材料</v>
      </c>
      <c r="M336" t="str" cm="1">
        <f t="array" ref="M336">[1]!s_info_industry_gicscode(A336,1)</f>
        <v>15</v>
      </c>
      <c r="N336" t="str">
        <f>[1]!s_info_industry_gics(A336,2)</f>
        <v>材料Ⅱ</v>
      </c>
      <c r="O336" t="str">
        <f>[1]!s_info_industry_gicscode(A336,2)</f>
        <v>1510</v>
      </c>
      <c r="P336" t="str" cm="1">
        <f t="array" ref="P336">[1]!s_stmnote_suppliertop5(A336,D336,1)</f>
        <v>供应商一</v>
      </c>
      <c r="Q336" t="str">
        <f>[1]!s_stmnote_suppliertop5(A336,D336,2)</f>
        <v>供应商二</v>
      </c>
      <c r="R336" t="str" cm="1">
        <f t="array" ref="R336">[1]!s_stmnote_suppliertop5(A336,D336,3)</f>
        <v>供应商三</v>
      </c>
      <c r="S336" t="str" cm="1">
        <f t="array" ref="S336">[1]!s_stmnote_suppliertop5(A336,D336,4)</f>
        <v>供应商四</v>
      </c>
      <c r="T336" t="str" cm="1">
        <f t="array" ref="T336">[1]!s_stmnote_suppliertop5(A336,D336,5)</f>
        <v>供应商五</v>
      </c>
      <c r="U336" s="9">
        <f>[1]!s_stmnote_purchasetop5_pct(A336,D336)</f>
        <v>18.55</v>
      </c>
      <c r="V336" t="str" cm="1">
        <f t="array" ref="V336">[1]!s_stmnote_customertop5($A336,$D336,1)</f>
        <v>客户一</v>
      </c>
      <c r="W336" t="str" cm="1">
        <f t="array" ref="W336">[1]!s_stmnote_customertop5($A336,$D336,2)</f>
        <v>客户二</v>
      </c>
      <c r="X336" t="str" cm="1">
        <f t="array" ref="X336">[1]!s_stmnote_customertop5($A336,$D336,3)</f>
        <v>客户三</v>
      </c>
      <c r="Y336" t="str" cm="1">
        <f t="array" ref="Y336">[1]!s_stmnote_customertop5($A336,$D336,4)</f>
        <v>客户四</v>
      </c>
      <c r="Z336" t="str" cm="1">
        <f t="array" ref="Z336">[1]!s_stmnote_customertop5($A336,$D336,5)</f>
        <v>BestwinTrade(HK)Limited</v>
      </c>
      <c r="AA336" s="9">
        <f>[1]!s_stmnote_salestop5_pct(A336,D336)</f>
        <v>7.96</v>
      </c>
      <c r="AB336" s="9">
        <f>[1]!s_fa_arturn(A336,D336)</f>
        <v>40.943600000000004</v>
      </c>
      <c r="AC336" s="9">
        <f>[1]!fa_apturn(A336,D336)</f>
        <v>16.452636431853001</v>
      </c>
      <c r="AD336" s="9">
        <f>[1]!s_fa_invturn(A336,D336)</f>
        <v>5.7519</v>
      </c>
    </row>
    <row r="337" spans="1:30">
      <c r="A337">
        <v>2578</v>
      </c>
      <c r="B337" t="s">
        <v>371</v>
      </c>
      <c r="C337" t="s">
        <v>2797</v>
      </c>
      <c r="D337" s="8">
        <f t="shared" si="6"/>
        <v>45291</v>
      </c>
      <c r="E337" t="s">
        <v>7061</v>
      </c>
      <c r="F337">
        <v>1</v>
      </c>
      <c r="G337" t="s">
        <v>8482</v>
      </c>
      <c r="L337" t="str" cm="1">
        <f t="array" ref="L337">[1]!s_info_industry_gics(A337,1)</f>
        <v>材料</v>
      </c>
      <c r="M337" t="str" cm="1">
        <f t="array" ref="M337">[1]!s_info_industry_gicscode(A337,1)</f>
        <v>15</v>
      </c>
      <c r="N337" t="str">
        <f>[1]!s_info_industry_gics(A337,2)</f>
        <v>材料Ⅱ</v>
      </c>
      <c r="O337" t="str">
        <f>[1]!s_info_industry_gicscode(A337,2)</f>
        <v>1510</v>
      </c>
      <c r="P337" t="str" cm="1">
        <f t="array" ref="P337">[1]!s_stmnote_suppliertop5(A337,D337,1)</f>
        <v>第一名</v>
      </c>
      <c r="Q337" t="str">
        <f>[1]!s_stmnote_suppliertop5(A337,D337,2)</f>
        <v>第二名</v>
      </c>
      <c r="R337" t="str" cm="1">
        <f t="array" ref="R337">[1]!s_stmnote_suppliertop5(A337,D337,3)</f>
        <v>第三名</v>
      </c>
      <c r="S337" t="str" cm="1">
        <f t="array" ref="S337">[1]!s_stmnote_suppliertop5(A337,D337,4)</f>
        <v>第四名</v>
      </c>
      <c r="T337" t="str" cm="1">
        <f t="array" ref="T337">[1]!s_stmnote_suppliertop5(A337,D337,5)</f>
        <v>第五名</v>
      </c>
      <c r="U337" s="9">
        <f>[1]!s_stmnote_purchasetop5_pct(A337,D337)</f>
        <v>80.56</v>
      </c>
      <c r="V337" t="str" cm="1">
        <f t="array" ref="V337">[1]!s_stmnote_customertop5($A337,$D337,1)</f>
        <v>第一名</v>
      </c>
      <c r="W337" t="str" cm="1">
        <f t="array" ref="W337">[1]!s_stmnote_customertop5($A337,$D337,2)</f>
        <v>第二名</v>
      </c>
      <c r="X337" t="str" cm="1">
        <f t="array" ref="X337">[1]!s_stmnote_customertop5($A337,$D337,3)</f>
        <v>第三名</v>
      </c>
      <c r="Y337" t="str" cm="1">
        <f t="array" ref="Y337">[1]!s_stmnote_customertop5($A337,$D337,4)</f>
        <v>第四名</v>
      </c>
      <c r="Z337" t="str" cm="1">
        <f t="array" ref="Z337">[1]!s_stmnote_customertop5($A337,$D337,5)</f>
        <v>第五名</v>
      </c>
      <c r="AA337" s="9">
        <f>[1]!s_stmnote_salestop5_pct(A337,D337)</f>
        <v>30.03</v>
      </c>
      <c r="AB337" s="9">
        <f>[1]!s_fa_arturn(A337,D337)</f>
        <v>4.3822999999999999</v>
      </c>
      <c r="AC337" s="9">
        <f>[1]!fa_apturn(A337,D337)</f>
        <v>27.853840240671399</v>
      </c>
      <c r="AD337" s="9">
        <f>[1]!s_fa_invturn(A337,D337)</f>
        <v>8.3093000000000004</v>
      </c>
    </row>
    <row r="338" spans="1:30">
      <c r="A338">
        <v>2578</v>
      </c>
      <c r="B338" t="s">
        <v>371</v>
      </c>
      <c r="C338" t="s">
        <v>2798</v>
      </c>
      <c r="D338" s="8">
        <f t="shared" si="6"/>
        <v>45291</v>
      </c>
      <c r="E338" t="s">
        <v>7388</v>
      </c>
      <c r="F338">
        <v>2</v>
      </c>
      <c r="G338" t="s">
        <v>10612</v>
      </c>
      <c r="H338" t="s">
        <v>12107</v>
      </c>
      <c r="L338" t="str" cm="1">
        <f t="array" ref="L338">[1]!s_info_industry_gics(A338,1)</f>
        <v>材料</v>
      </c>
      <c r="M338" t="str" cm="1">
        <f t="array" ref="M338">[1]!s_info_industry_gicscode(A338,1)</f>
        <v>15</v>
      </c>
      <c r="N338" t="str">
        <f>[1]!s_info_industry_gics(A338,2)</f>
        <v>材料Ⅱ</v>
      </c>
      <c r="O338" t="str">
        <f>[1]!s_info_industry_gicscode(A338,2)</f>
        <v>1510</v>
      </c>
      <c r="P338" t="str" cm="1">
        <f t="array" ref="P338">[1]!s_stmnote_suppliertop5(A338,D338,1)</f>
        <v>第一名</v>
      </c>
      <c r="Q338" t="str">
        <f>[1]!s_stmnote_suppliertop5(A338,D338,2)</f>
        <v>第二名</v>
      </c>
      <c r="R338" t="str" cm="1">
        <f t="array" ref="R338">[1]!s_stmnote_suppliertop5(A338,D338,3)</f>
        <v>第三名</v>
      </c>
      <c r="S338" t="str" cm="1">
        <f t="array" ref="S338">[1]!s_stmnote_suppliertop5(A338,D338,4)</f>
        <v>第四名</v>
      </c>
      <c r="T338" t="str" cm="1">
        <f t="array" ref="T338">[1]!s_stmnote_suppliertop5(A338,D338,5)</f>
        <v>第五名</v>
      </c>
      <c r="U338" s="9">
        <f>[1]!s_stmnote_purchasetop5_pct(A338,D338)</f>
        <v>80.56</v>
      </c>
      <c r="V338" t="str" cm="1">
        <f t="array" ref="V338">[1]!s_stmnote_customertop5($A338,$D338,1)</f>
        <v>第一名</v>
      </c>
      <c r="W338" t="str" cm="1">
        <f t="array" ref="W338">[1]!s_stmnote_customertop5($A338,$D338,2)</f>
        <v>第二名</v>
      </c>
      <c r="X338" t="str" cm="1">
        <f t="array" ref="X338">[1]!s_stmnote_customertop5($A338,$D338,3)</f>
        <v>第三名</v>
      </c>
      <c r="Y338" t="str" cm="1">
        <f t="array" ref="Y338">[1]!s_stmnote_customertop5($A338,$D338,4)</f>
        <v>第四名</v>
      </c>
      <c r="Z338" t="str" cm="1">
        <f t="array" ref="Z338">[1]!s_stmnote_customertop5($A338,$D338,5)</f>
        <v>第五名</v>
      </c>
      <c r="AA338" s="9">
        <f>[1]!s_stmnote_salestop5_pct(A338,D338)</f>
        <v>30.03</v>
      </c>
      <c r="AB338" s="9">
        <f>[1]!s_fa_arturn(A338,D338)</f>
        <v>4.3822999999999999</v>
      </c>
      <c r="AC338" s="9">
        <f>[1]!fa_apturn(A338,D338)</f>
        <v>27.853840240671399</v>
      </c>
      <c r="AD338" s="9">
        <f>[1]!s_fa_invturn(A338,D338)</f>
        <v>8.3093000000000004</v>
      </c>
    </row>
    <row r="339" spans="1:30">
      <c r="A339">
        <v>2578</v>
      </c>
      <c r="B339" t="s">
        <v>371</v>
      </c>
      <c r="C339" t="s">
        <v>2799</v>
      </c>
      <c r="D339" s="8">
        <f t="shared" si="6"/>
        <v>45657</v>
      </c>
      <c r="E339" t="s">
        <v>6987</v>
      </c>
      <c r="F339">
        <v>1</v>
      </c>
      <c r="G339" t="s">
        <v>8483</v>
      </c>
      <c r="L339" t="str" cm="1">
        <f t="array" ref="L339">[1]!s_info_industry_gics(A339,1)</f>
        <v>材料</v>
      </c>
      <c r="M339" t="str" cm="1">
        <f t="array" ref="M339">[1]!s_info_industry_gicscode(A339,1)</f>
        <v>15</v>
      </c>
      <c r="N339" t="str">
        <f>[1]!s_info_industry_gics(A339,2)</f>
        <v>材料Ⅱ</v>
      </c>
      <c r="O339" t="str">
        <f>[1]!s_info_industry_gicscode(A339,2)</f>
        <v>1510</v>
      </c>
      <c r="P339" cm="1">
        <f t="array" ref="P339">[1]!s_stmnote_suppliertop5(A339,D339,1)</f>
        <v>0</v>
      </c>
      <c r="Q339">
        <f>[1]!s_stmnote_suppliertop5(A339,D339,2)</f>
        <v>0</v>
      </c>
      <c r="R339" cm="1">
        <f t="array" ref="R339">[1]!s_stmnote_suppliertop5(A339,D339,3)</f>
        <v>0</v>
      </c>
      <c r="S339" cm="1">
        <f t="array" ref="S339">[1]!s_stmnote_suppliertop5(A339,D339,4)</f>
        <v>0</v>
      </c>
      <c r="T339" cm="1">
        <f t="array" ref="T339">[1]!s_stmnote_suppliertop5(A339,D339,5)</f>
        <v>0</v>
      </c>
      <c r="U339" s="9">
        <f>[1]!s_stmnote_purchasetop5_pct(A339,D339)</f>
        <v>0</v>
      </c>
      <c r="V339" cm="1">
        <f t="array" ref="V339">[1]!s_stmnote_customertop5($A339,$D339,1)</f>
        <v>0</v>
      </c>
      <c r="W339" cm="1">
        <f t="array" ref="W339">[1]!s_stmnote_customertop5($A339,$D339,2)</f>
        <v>0</v>
      </c>
      <c r="X339" cm="1">
        <f t="array" ref="X339">[1]!s_stmnote_customertop5($A339,$D339,3)</f>
        <v>0</v>
      </c>
      <c r="Y339" cm="1">
        <f t="array" ref="Y339">[1]!s_stmnote_customertop5($A339,$D339,4)</f>
        <v>0</v>
      </c>
      <c r="Z339" cm="1">
        <f t="array" ref="Z339">[1]!s_stmnote_customertop5($A339,$D339,5)</f>
        <v>0</v>
      </c>
      <c r="AA339" s="9">
        <f>[1]!s_stmnote_salestop5_pct(A339,D339)</f>
        <v>0</v>
      </c>
      <c r="AB339" s="9">
        <f>[1]!s_fa_arturn(A339,D339)</f>
        <v>0</v>
      </c>
      <c r="AC339" s="9">
        <f>[1]!fa_apturn(A339,D339)</f>
        <v>0</v>
      </c>
      <c r="AD339" s="9">
        <f>[1]!s_fa_invturn(A339,D339)</f>
        <v>0</v>
      </c>
    </row>
    <row r="340" spans="1:30">
      <c r="A340">
        <v>2584</v>
      </c>
      <c r="B340" t="s">
        <v>374</v>
      </c>
      <c r="C340" t="s">
        <v>2806</v>
      </c>
      <c r="D340" s="8">
        <f t="shared" si="6"/>
        <v>44561</v>
      </c>
      <c r="E340" t="s">
        <v>7321</v>
      </c>
      <c r="F340">
        <v>2</v>
      </c>
      <c r="G340" t="s">
        <v>10613</v>
      </c>
      <c r="H340" t="s">
        <v>12108</v>
      </c>
      <c r="L340" t="str" cm="1">
        <f t="array" ref="L340">[1]!s_info_industry_gics(A340,1)</f>
        <v>材料</v>
      </c>
      <c r="M340" t="str" cm="1">
        <f t="array" ref="M340">[1]!s_info_industry_gicscode(A340,1)</f>
        <v>15</v>
      </c>
      <c r="N340" t="str">
        <f>[1]!s_info_industry_gics(A340,2)</f>
        <v>材料Ⅱ</v>
      </c>
      <c r="O340" t="str">
        <f>[1]!s_info_industry_gicscode(A340,2)</f>
        <v>1510</v>
      </c>
      <c r="P340" t="str" cm="1">
        <f t="array" ref="P340">[1]!s_stmnote_suppliertop5(A340,D340,1)</f>
        <v>供应商一</v>
      </c>
      <c r="Q340" t="str">
        <f>[1]!s_stmnote_suppliertop5(A340,D340,2)</f>
        <v>供应商二</v>
      </c>
      <c r="R340" t="str" cm="1">
        <f t="array" ref="R340">[1]!s_stmnote_suppliertop5(A340,D340,3)</f>
        <v>供应商三</v>
      </c>
      <c r="S340" t="str" cm="1">
        <f t="array" ref="S340">[1]!s_stmnote_suppliertop5(A340,D340,4)</f>
        <v>供应商四</v>
      </c>
      <c r="T340" t="str" cm="1">
        <f t="array" ref="T340">[1]!s_stmnote_suppliertop5(A340,D340,5)</f>
        <v>供应商五</v>
      </c>
      <c r="U340" s="9">
        <f>[1]!s_stmnote_purchasetop5_pct(A340,D340)</f>
        <v>26.84</v>
      </c>
      <c r="V340" t="str" cm="1">
        <f t="array" ref="V340">[1]!s_stmnote_customertop5($A340,$D340,1)</f>
        <v>客户一</v>
      </c>
      <c r="W340" t="str" cm="1">
        <f t="array" ref="W340">[1]!s_stmnote_customertop5($A340,$D340,2)</f>
        <v>客户二</v>
      </c>
      <c r="X340" t="str" cm="1">
        <f t="array" ref="X340">[1]!s_stmnote_customertop5($A340,$D340,3)</f>
        <v>客户三</v>
      </c>
      <c r="Y340" t="str" cm="1">
        <f t="array" ref="Y340">[1]!s_stmnote_customertop5($A340,$D340,4)</f>
        <v>客户四</v>
      </c>
      <c r="Z340" t="str" cm="1">
        <f t="array" ref="Z340">[1]!s_stmnote_customertop5($A340,$D340,5)</f>
        <v>客户五</v>
      </c>
      <c r="AA340" s="9">
        <f>[1]!s_stmnote_salestop5_pct(A340,D340)</f>
        <v>23.01</v>
      </c>
      <c r="AB340" s="9">
        <f>[1]!s_fa_arturn(A340,D340)</f>
        <v>5.0476000000000001</v>
      </c>
      <c r="AC340" s="9">
        <f>[1]!fa_apturn(A340,D340)</f>
        <v>9.6704981455875494</v>
      </c>
      <c r="AD340" s="9">
        <f>[1]!s_fa_invturn(A340,D340)</f>
        <v>8.2825000000000006</v>
      </c>
    </row>
    <row r="341" spans="1:30">
      <c r="A341">
        <v>2584</v>
      </c>
      <c r="B341" t="s">
        <v>374</v>
      </c>
      <c r="C341" t="s">
        <v>2807</v>
      </c>
      <c r="D341" s="8">
        <f t="shared" si="6"/>
        <v>44561</v>
      </c>
      <c r="E341" t="s">
        <v>7290</v>
      </c>
      <c r="F341">
        <v>1</v>
      </c>
      <c r="G341" t="s">
        <v>8489</v>
      </c>
      <c r="L341" t="str" cm="1">
        <f t="array" ref="L341">[1]!s_info_industry_gics(A341,1)</f>
        <v>材料</v>
      </c>
      <c r="M341" t="str" cm="1">
        <f t="array" ref="M341">[1]!s_info_industry_gicscode(A341,1)</f>
        <v>15</v>
      </c>
      <c r="N341" t="str">
        <f>[1]!s_info_industry_gics(A341,2)</f>
        <v>材料Ⅱ</v>
      </c>
      <c r="O341" t="str">
        <f>[1]!s_info_industry_gicscode(A341,2)</f>
        <v>1510</v>
      </c>
      <c r="P341" t="str" cm="1">
        <f t="array" ref="P341">[1]!s_stmnote_suppliertop5(A341,D341,1)</f>
        <v>供应商一</v>
      </c>
      <c r="Q341" t="str">
        <f>[1]!s_stmnote_suppliertop5(A341,D341,2)</f>
        <v>供应商二</v>
      </c>
      <c r="R341" t="str" cm="1">
        <f t="array" ref="R341">[1]!s_stmnote_suppliertop5(A341,D341,3)</f>
        <v>供应商三</v>
      </c>
      <c r="S341" t="str" cm="1">
        <f t="array" ref="S341">[1]!s_stmnote_suppliertop5(A341,D341,4)</f>
        <v>供应商四</v>
      </c>
      <c r="T341" t="str" cm="1">
        <f t="array" ref="T341">[1]!s_stmnote_suppliertop5(A341,D341,5)</f>
        <v>供应商五</v>
      </c>
      <c r="U341" s="9">
        <f>[1]!s_stmnote_purchasetop5_pct(A341,D341)</f>
        <v>26.84</v>
      </c>
      <c r="V341" t="str" cm="1">
        <f t="array" ref="V341">[1]!s_stmnote_customertop5($A341,$D341,1)</f>
        <v>客户一</v>
      </c>
      <c r="W341" t="str" cm="1">
        <f t="array" ref="W341">[1]!s_stmnote_customertop5($A341,$D341,2)</f>
        <v>客户二</v>
      </c>
      <c r="X341" t="str" cm="1">
        <f t="array" ref="X341">[1]!s_stmnote_customertop5($A341,$D341,3)</f>
        <v>客户三</v>
      </c>
      <c r="Y341" t="str" cm="1">
        <f t="array" ref="Y341">[1]!s_stmnote_customertop5($A341,$D341,4)</f>
        <v>客户四</v>
      </c>
      <c r="Z341" t="str" cm="1">
        <f t="array" ref="Z341">[1]!s_stmnote_customertop5($A341,$D341,5)</f>
        <v>客户五</v>
      </c>
      <c r="AA341" s="9">
        <f>[1]!s_stmnote_salestop5_pct(A341,D341)</f>
        <v>23.01</v>
      </c>
      <c r="AB341" s="9">
        <f>[1]!s_fa_arturn(A341,D341)</f>
        <v>5.0476000000000001</v>
      </c>
      <c r="AC341" s="9">
        <f>[1]!fa_apturn(A341,D341)</f>
        <v>9.6704981455875494</v>
      </c>
      <c r="AD341" s="9">
        <f>[1]!s_fa_invturn(A341,D341)</f>
        <v>8.2825000000000006</v>
      </c>
    </row>
    <row r="342" spans="1:30">
      <c r="A342">
        <v>2584</v>
      </c>
      <c r="B342" t="s">
        <v>374</v>
      </c>
      <c r="C342" t="s">
        <v>2808</v>
      </c>
      <c r="D342" s="8">
        <f t="shared" si="6"/>
        <v>44926</v>
      </c>
      <c r="E342" t="s">
        <v>6958</v>
      </c>
      <c r="F342">
        <v>1</v>
      </c>
      <c r="G342" t="s">
        <v>8490</v>
      </c>
      <c r="L342" t="str" cm="1">
        <f t="array" ref="L342">[1]!s_info_industry_gics(A342,1)</f>
        <v>材料</v>
      </c>
      <c r="M342" t="str" cm="1">
        <f t="array" ref="M342">[1]!s_info_industry_gicscode(A342,1)</f>
        <v>15</v>
      </c>
      <c r="N342" t="str">
        <f>[1]!s_info_industry_gics(A342,2)</f>
        <v>材料Ⅱ</v>
      </c>
      <c r="O342" t="str">
        <f>[1]!s_info_industry_gicscode(A342,2)</f>
        <v>1510</v>
      </c>
      <c r="P342" t="str" cm="1">
        <f t="array" ref="P342">[1]!s_stmnote_suppliertop5(A342,D342,1)</f>
        <v>供应商一</v>
      </c>
      <c r="Q342" t="str">
        <f>[1]!s_stmnote_suppliertop5(A342,D342,2)</f>
        <v>供应商二</v>
      </c>
      <c r="R342" t="str" cm="1">
        <f t="array" ref="R342">[1]!s_stmnote_suppliertop5(A342,D342,3)</f>
        <v>供应商三</v>
      </c>
      <c r="S342" t="str" cm="1">
        <f t="array" ref="S342">[1]!s_stmnote_suppliertop5(A342,D342,4)</f>
        <v>供应商四</v>
      </c>
      <c r="T342" t="str" cm="1">
        <f t="array" ref="T342">[1]!s_stmnote_suppliertop5(A342,D342,5)</f>
        <v>供应商五</v>
      </c>
      <c r="U342" s="9">
        <f>[1]!s_stmnote_purchasetop5_pct(A342,D342)</f>
        <v>31.14</v>
      </c>
      <c r="V342" t="str" cm="1">
        <f t="array" ref="V342">[1]!s_stmnote_customertop5($A342,$D342,1)</f>
        <v>客户一</v>
      </c>
      <c r="W342" t="str" cm="1">
        <f t="array" ref="W342">[1]!s_stmnote_customertop5($A342,$D342,2)</f>
        <v>客户二</v>
      </c>
      <c r="X342" t="str" cm="1">
        <f t="array" ref="X342">[1]!s_stmnote_customertop5($A342,$D342,3)</f>
        <v>客户三</v>
      </c>
      <c r="Y342" t="str" cm="1">
        <f t="array" ref="Y342">[1]!s_stmnote_customertop5($A342,$D342,4)</f>
        <v>客户四</v>
      </c>
      <c r="Z342" t="str" cm="1">
        <f t="array" ref="Z342">[1]!s_stmnote_customertop5($A342,$D342,5)</f>
        <v>客户五</v>
      </c>
      <c r="AA342" s="9">
        <f>[1]!s_stmnote_salestop5_pct(A342,D342)</f>
        <v>17.77</v>
      </c>
      <c r="AB342" s="9">
        <f>[1]!s_fa_arturn(A342,D342)</f>
        <v>5.7549999999999999</v>
      </c>
      <c r="AC342" s="9">
        <f>[1]!fa_apturn(A342,D342)</f>
        <v>11.535047339239</v>
      </c>
      <c r="AD342" s="9">
        <f>[1]!s_fa_invturn(A342,D342)</f>
        <v>11.9293</v>
      </c>
    </row>
    <row r="343" spans="1:30">
      <c r="A343">
        <v>2669</v>
      </c>
      <c r="B343" t="s">
        <v>389</v>
      </c>
      <c r="C343" t="s">
        <v>2852</v>
      </c>
      <c r="D343" s="8">
        <f t="shared" si="6"/>
        <v>44926</v>
      </c>
      <c r="E343" t="s">
        <v>7213</v>
      </c>
      <c r="F343">
        <v>1</v>
      </c>
      <c r="G343" t="s">
        <v>7881</v>
      </c>
      <c r="L343" t="str" cm="1">
        <f t="array" ref="L343">[1]!s_info_industry_gics(A343,1)</f>
        <v>材料</v>
      </c>
      <c r="M343" t="str" cm="1">
        <f t="array" ref="M343">[1]!s_info_industry_gicscode(A343,1)</f>
        <v>15</v>
      </c>
      <c r="N343" t="str">
        <f>[1]!s_info_industry_gics(A343,2)</f>
        <v>材料Ⅱ</v>
      </c>
      <c r="O343" t="str">
        <f>[1]!s_info_industry_gicscode(A343,2)</f>
        <v>1510</v>
      </c>
      <c r="P343" t="str" cm="1">
        <f t="array" ref="P343">[1]!s_stmnote_suppliertop5(A343,D343,1)</f>
        <v>供应商一</v>
      </c>
      <c r="Q343" t="str">
        <f>[1]!s_stmnote_suppliertop5(A343,D343,2)</f>
        <v>供应商二</v>
      </c>
      <c r="R343" t="str" cm="1">
        <f t="array" ref="R343">[1]!s_stmnote_suppliertop5(A343,D343,3)</f>
        <v>供应商三</v>
      </c>
      <c r="S343" t="str" cm="1">
        <f t="array" ref="S343">[1]!s_stmnote_suppliertop5(A343,D343,4)</f>
        <v>供应商四</v>
      </c>
      <c r="T343" t="str" cm="1">
        <f t="array" ref="T343">[1]!s_stmnote_suppliertop5(A343,D343,5)</f>
        <v>供应商五</v>
      </c>
      <c r="U343" s="9">
        <f>[1]!s_stmnote_purchasetop5_pct(A343,D343)</f>
        <v>42.73</v>
      </c>
      <c r="V343" t="str" cm="1">
        <f t="array" ref="V343">[1]!s_stmnote_customertop5($A343,$D343,1)</f>
        <v>客户一</v>
      </c>
      <c r="W343" t="str" cm="1">
        <f t="array" ref="W343">[1]!s_stmnote_customertop5($A343,$D343,2)</f>
        <v>客户二</v>
      </c>
      <c r="X343" t="str" cm="1">
        <f t="array" ref="X343">[1]!s_stmnote_customertop5($A343,$D343,3)</f>
        <v>客户三</v>
      </c>
      <c r="Y343" t="str" cm="1">
        <f t="array" ref="Y343">[1]!s_stmnote_customertop5($A343,$D343,4)</f>
        <v>客户四</v>
      </c>
      <c r="Z343" t="str" cm="1">
        <f t="array" ref="Z343">[1]!s_stmnote_customertop5($A343,$D343,5)</f>
        <v>客户五</v>
      </c>
      <c r="AA343" s="9">
        <f>[1]!s_stmnote_salestop5_pct(A343,D343)</f>
        <v>41.7</v>
      </c>
      <c r="AB343" s="9">
        <f>[1]!s_fa_arturn(A343,D343)</f>
        <v>2.4965999999999999</v>
      </c>
      <c r="AC343" s="9">
        <f>[1]!fa_apturn(A343,D343)</f>
        <v>4.8779683898071298</v>
      </c>
      <c r="AD343" s="9">
        <f>[1]!s_fa_invturn(A343,D343)</f>
        <v>3.7696000000000001</v>
      </c>
    </row>
    <row r="344" spans="1:30">
      <c r="A344">
        <v>2701</v>
      </c>
      <c r="B344" t="s">
        <v>395</v>
      </c>
      <c r="C344" t="s">
        <v>2864</v>
      </c>
      <c r="D344" s="8">
        <f t="shared" si="6"/>
        <v>45291</v>
      </c>
      <c r="E344" t="s">
        <v>7284</v>
      </c>
      <c r="F344">
        <v>1</v>
      </c>
      <c r="G344" t="s">
        <v>8517</v>
      </c>
      <c r="L344" t="str" cm="1">
        <f t="array" ref="L344">[1]!s_info_industry_gics(A344,1)</f>
        <v>材料</v>
      </c>
      <c r="M344" t="str" cm="1">
        <f t="array" ref="M344">[1]!s_info_industry_gicscode(A344,1)</f>
        <v>15</v>
      </c>
      <c r="N344" t="str">
        <f>[1]!s_info_industry_gics(A344,2)</f>
        <v>材料Ⅱ</v>
      </c>
      <c r="O344" t="str">
        <f>[1]!s_info_industry_gicscode(A344,2)</f>
        <v>1510</v>
      </c>
      <c r="P344" cm="1">
        <f t="array" ref="P344">[1]!s_stmnote_suppliertop5(A344,D344,1)</f>
        <v>0</v>
      </c>
      <c r="Q344">
        <f>[1]!s_stmnote_suppliertop5(A344,D344,2)</f>
        <v>0</v>
      </c>
      <c r="R344" cm="1">
        <f t="array" ref="R344">[1]!s_stmnote_suppliertop5(A344,D344,3)</f>
        <v>0</v>
      </c>
      <c r="S344" cm="1">
        <f t="array" ref="S344">[1]!s_stmnote_suppliertop5(A344,D344,4)</f>
        <v>0</v>
      </c>
      <c r="T344" cm="1">
        <f t="array" ref="T344">[1]!s_stmnote_suppliertop5(A344,D344,5)</f>
        <v>0</v>
      </c>
      <c r="U344" s="9">
        <f>[1]!s_stmnote_purchasetop5_pct(A344,D344)</f>
        <v>0</v>
      </c>
      <c r="V344" t="str" cm="1">
        <f t="array" ref="V344">[1]!s_stmnote_customertop5($A344,$D344,1)</f>
        <v>客户1</v>
      </c>
      <c r="W344" t="str" cm="1">
        <f t="array" ref="W344">[1]!s_stmnote_customertop5($A344,$D344,2)</f>
        <v>客户2</v>
      </c>
      <c r="X344" t="str" cm="1">
        <f t="array" ref="X344">[1]!s_stmnote_customertop5($A344,$D344,3)</f>
        <v>客户3</v>
      </c>
      <c r="Y344" t="str" cm="1">
        <f t="array" ref="Y344">[1]!s_stmnote_customertop5($A344,$D344,4)</f>
        <v>客户4</v>
      </c>
      <c r="Z344" t="str" cm="1">
        <f t="array" ref="Z344">[1]!s_stmnote_customertop5($A344,$D344,5)</f>
        <v>客户5</v>
      </c>
      <c r="AA344" s="9">
        <f>[1]!s_stmnote_salestop5_pct(A344,D344)</f>
        <v>56.09</v>
      </c>
      <c r="AB344" s="9">
        <f>[1]!s_fa_arturn(A344,D344)</f>
        <v>4.2839999999999998</v>
      </c>
      <c r="AC344" s="9">
        <f>[1]!fa_apturn(A344,D344)</f>
        <v>5.1589540710235804</v>
      </c>
      <c r="AD344" s="9">
        <f>[1]!s_fa_invturn(A344,D344)</f>
        <v>6.2545000000000002</v>
      </c>
    </row>
    <row r="345" spans="1:30">
      <c r="A345">
        <v>2701</v>
      </c>
      <c r="B345" t="s">
        <v>396</v>
      </c>
      <c r="C345" t="s">
        <v>2865</v>
      </c>
      <c r="D345" s="8">
        <f t="shared" si="6"/>
        <v>45291</v>
      </c>
      <c r="E345" t="s">
        <v>7088</v>
      </c>
      <c r="F345">
        <v>1</v>
      </c>
      <c r="G345" t="s">
        <v>8518</v>
      </c>
      <c r="L345" t="str" cm="1">
        <f t="array" ref="L345">[1]!s_info_industry_gics(A345,1)</f>
        <v>材料</v>
      </c>
      <c r="M345" t="str" cm="1">
        <f t="array" ref="M345">[1]!s_info_industry_gicscode(A345,1)</f>
        <v>15</v>
      </c>
      <c r="N345" t="str">
        <f>[1]!s_info_industry_gics(A345,2)</f>
        <v>材料Ⅱ</v>
      </c>
      <c r="O345" t="str">
        <f>[1]!s_info_industry_gicscode(A345,2)</f>
        <v>1510</v>
      </c>
      <c r="P345" cm="1">
        <f t="array" ref="P345">[1]!s_stmnote_suppliertop5(A345,D345,1)</f>
        <v>0</v>
      </c>
      <c r="Q345">
        <f>[1]!s_stmnote_suppliertop5(A345,D345,2)</f>
        <v>0</v>
      </c>
      <c r="R345" cm="1">
        <f t="array" ref="R345">[1]!s_stmnote_suppliertop5(A345,D345,3)</f>
        <v>0</v>
      </c>
      <c r="S345" cm="1">
        <f t="array" ref="S345">[1]!s_stmnote_suppliertop5(A345,D345,4)</f>
        <v>0</v>
      </c>
      <c r="T345" cm="1">
        <f t="array" ref="T345">[1]!s_stmnote_suppliertop5(A345,D345,5)</f>
        <v>0</v>
      </c>
      <c r="U345" s="9">
        <f>[1]!s_stmnote_purchasetop5_pct(A345,D345)</f>
        <v>0</v>
      </c>
      <c r="V345" t="str" cm="1">
        <f t="array" ref="V345">[1]!s_stmnote_customertop5($A345,$D345,1)</f>
        <v>客户1</v>
      </c>
      <c r="W345" t="str" cm="1">
        <f t="array" ref="W345">[1]!s_stmnote_customertop5($A345,$D345,2)</f>
        <v>客户2</v>
      </c>
      <c r="X345" t="str" cm="1">
        <f t="array" ref="X345">[1]!s_stmnote_customertop5($A345,$D345,3)</f>
        <v>客户3</v>
      </c>
      <c r="Y345" t="str" cm="1">
        <f t="array" ref="Y345">[1]!s_stmnote_customertop5($A345,$D345,4)</f>
        <v>客户4</v>
      </c>
      <c r="Z345" t="str" cm="1">
        <f t="array" ref="Z345">[1]!s_stmnote_customertop5($A345,$D345,5)</f>
        <v>客户5</v>
      </c>
      <c r="AA345" s="9">
        <f>[1]!s_stmnote_salestop5_pct(A345,D345)</f>
        <v>56.09</v>
      </c>
      <c r="AB345" s="9">
        <f>[1]!s_fa_arturn(A345,D345)</f>
        <v>4.2839999999999998</v>
      </c>
      <c r="AC345" s="9">
        <f>[1]!fa_apturn(A345,D345)</f>
        <v>5.1589540710235804</v>
      </c>
      <c r="AD345" s="9">
        <f>[1]!s_fa_invturn(A345,D345)</f>
        <v>6.2545000000000002</v>
      </c>
    </row>
    <row r="346" spans="1:30">
      <c r="A346">
        <v>2701</v>
      </c>
      <c r="B346" t="s">
        <v>396</v>
      </c>
      <c r="C346" t="s">
        <v>2866</v>
      </c>
      <c r="D346" s="8">
        <f t="shared" si="6"/>
        <v>45291</v>
      </c>
      <c r="E346" t="s">
        <v>7118</v>
      </c>
      <c r="F346">
        <v>1</v>
      </c>
      <c r="G346" t="s">
        <v>8518</v>
      </c>
      <c r="L346" t="str" cm="1">
        <f t="array" ref="L346">[1]!s_info_industry_gics(A346,1)</f>
        <v>材料</v>
      </c>
      <c r="M346" t="str" cm="1">
        <f t="array" ref="M346">[1]!s_info_industry_gicscode(A346,1)</f>
        <v>15</v>
      </c>
      <c r="N346" t="str">
        <f>[1]!s_info_industry_gics(A346,2)</f>
        <v>材料Ⅱ</v>
      </c>
      <c r="O346" t="str">
        <f>[1]!s_info_industry_gicscode(A346,2)</f>
        <v>1510</v>
      </c>
      <c r="P346" cm="1">
        <f t="array" ref="P346">[1]!s_stmnote_suppliertop5(A346,D346,1)</f>
        <v>0</v>
      </c>
      <c r="Q346">
        <f>[1]!s_stmnote_suppliertop5(A346,D346,2)</f>
        <v>0</v>
      </c>
      <c r="R346" cm="1">
        <f t="array" ref="R346">[1]!s_stmnote_suppliertop5(A346,D346,3)</f>
        <v>0</v>
      </c>
      <c r="S346" cm="1">
        <f t="array" ref="S346">[1]!s_stmnote_suppliertop5(A346,D346,4)</f>
        <v>0</v>
      </c>
      <c r="T346" cm="1">
        <f t="array" ref="T346">[1]!s_stmnote_suppliertop5(A346,D346,5)</f>
        <v>0</v>
      </c>
      <c r="U346" s="9">
        <f>[1]!s_stmnote_purchasetop5_pct(A346,D346)</f>
        <v>0</v>
      </c>
      <c r="V346" t="str" cm="1">
        <f t="array" ref="V346">[1]!s_stmnote_customertop5($A346,$D346,1)</f>
        <v>客户1</v>
      </c>
      <c r="W346" t="str" cm="1">
        <f t="array" ref="W346">[1]!s_stmnote_customertop5($A346,$D346,2)</f>
        <v>客户2</v>
      </c>
      <c r="X346" t="str" cm="1">
        <f t="array" ref="X346">[1]!s_stmnote_customertop5($A346,$D346,3)</f>
        <v>客户3</v>
      </c>
      <c r="Y346" t="str" cm="1">
        <f t="array" ref="Y346">[1]!s_stmnote_customertop5($A346,$D346,4)</f>
        <v>客户4</v>
      </c>
      <c r="Z346" t="str" cm="1">
        <f t="array" ref="Z346">[1]!s_stmnote_customertop5($A346,$D346,5)</f>
        <v>客户5</v>
      </c>
      <c r="AA346" s="9">
        <f>[1]!s_stmnote_salestop5_pct(A346,D346)</f>
        <v>56.09</v>
      </c>
      <c r="AB346" s="9">
        <f>[1]!s_fa_arturn(A346,D346)</f>
        <v>4.2839999999999998</v>
      </c>
      <c r="AC346" s="9">
        <f>[1]!fa_apturn(A346,D346)</f>
        <v>5.1589540710235804</v>
      </c>
      <c r="AD346" s="9">
        <f>[1]!s_fa_invturn(A346,D346)</f>
        <v>6.2545000000000002</v>
      </c>
    </row>
    <row r="347" spans="1:30">
      <c r="A347">
        <v>2701</v>
      </c>
      <c r="B347" t="s">
        <v>396</v>
      </c>
      <c r="C347" t="s">
        <v>2867</v>
      </c>
      <c r="D347" s="8">
        <f t="shared" si="6"/>
        <v>45291</v>
      </c>
      <c r="E347" t="s">
        <v>7225</v>
      </c>
      <c r="F347">
        <v>1</v>
      </c>
      <c r="G347" t="s">
        <v>8517</v>
      </c>
      <c r="L347" t="str" cm="1">
        <f t="array" ref="L347">[1]!s_info_industry_gics(A347,1)</f>
        <v>材料</v>
      </c>
      <c r="M347" t="str" cm="1">
        <f t="array" ref="M347">[1]!s_info_industry_gicscode(A347,1)</f>
        <v>15</v>
      </c>
      <c r="N347" t="str">
        <f>[1]!s_info_industry_gics(A347,2)</f>
        <v>材料Ⅱ</v>
      </c>
      <c r="O347" t="str">
        <f>[1]!s_info_industry_gicscode(A347,2)</f>
        <v>1510</v>
      </c>
      <c r="P347" cm="1">
        <f t="array" ref="P347">[1]!s_stmnote_suppliertop5(A347,D347,1)</f>
        <v>0</v>
      </c>
      <c r="Q347">
        <f>[1]!s_stmnote_suppliertop5(A347,D347,2)</f>
        <v>0</v>
      </c>
      <c r="R347" cm="1">
        <f t="array" ref="R347">[1]!s_stmnote_suppliertop5(A347,D347,3)</f>
        <v>0</v>
      </c>
      <c r="S347" cm="1">
        <f t="array" ref="S347">[1]!s_stmnote_suppliertop5(A347,D347,4)</f>
        <v>0</v>
      </c>
      <c r="T347" cm="1">
        <f t="array" ref="T347">[1]!s_stmnote_suppliertop5(A347,D347,5)</f>
        <v>0</v>
      </c>
      <c r="U347" s="9">
        <f>[1]!s_stmnote_purchasetop5_pct(A347,D347)</f>
        <v>0</v>
      </c>
      <c r="V347" t="str" cm="1">
        <f t="array" ref="V347">[1]!s_stmnote_customertop5($A347,$D347,1)</f>
        <v>客户1</v>
      </c>
      <c r="W347" t="str" cm="1">
        <f t="array" ref="W347">[1]!s_stmnote_customertop5($A347,$D347,2)</f>
        <v>客户2</v>
      </c>
      <c r="X347" t="str" cm="1">
        <f t="array" ref="X347">[1]!s_stmnote_customertop5($A347,$D347,3)</f>
        <v>客户3</v>
      </c>
      <c r="Y347" t="str" cm="1">
        <f t="array" ref="Y347">[1]!s_stmnote_customertop5($A347,$D347,4)</f>
        <v>客户4</v>
      </c>
      <c r="Z347" t="str" cm="1">
        <f t="array" ref="Z347">[1]!s_stmnote_customertop5($A347,$D347,5)</f>
        <v>客户5</v>
      </c>
      <c r="AA347" s="9">
        <f>[1]!s_stmnote_salestop5_pct(A347,D347)</f>
        <v>56.09</v>
      </c>
      <c r="AB347" s="9">
        <f>[1]!s_fa_arturn(A347,D347)</f>
        <v>4.2839999999999998</v>
      </c>
      <c r="AC347" s="9">
        <f>[1]!fa_apturn(A347,D347)</f>
        <v>5.1589540710235804</v>
      </c>
      <c r="AD347" s="9">
        <f>[1]!s_fa_invturn(A347,D347)</f>
        <v>6.2545000000000002</v>
      </c>
    </row>
    <row r="348" spans="1:30">
      <c r="A348">
        <v>2701</v>
      </c>
      <c r="B348" t="s">
        <v>396</v>
      </c>
      <c r="C348" t="s">
        <v>2868</v>
      </c>
      <c r="D348" s="8">
        <f t="shared" si="6"/>
        <v>45291</v>
      </c>
      <c r="E348" t="s">
        <v>7229</v>
      </c>
      <c r="F348">
        <v>1</v>
      </c>
      <c r="G348" t="s">
        <v>8519</v>
      </c>
      <c r="L348" t="str" cm="1">
        <f t="array" ref="L348">[1]!s_info_industry_gics(A348,1)</f>
        <v>材料</v>
      </c>
      <c r="M348" t="str" cm="1">
        <f t="array" ref="M348">[1]!s_info_industry_gicscode(A348,1)</f>
        <v>15</v>
      </c>
      <c r="N348" t="str">
        <f>[1]!s_info_industry_gics(A348,2)</f>
        <v>材料Ⅱ</v>
      </c>
      <c r="O348" t="str">
        <f>[1]!s_info_industry_gicscode(A348,2)</f>
        <v>1510</v>
      </c>
      <c r="P348" cm="1">
        <f t="array" ref="P348">[1]!s_stmnote_suppliertop5(A348,D348,1)</f>
        <v>0</v>
      </c>
      <c r="Q348">
        <f>[1]!s_stmnote_suppliertop5(A348,D348,2)</f>
        <v>0</v>
      </c>
      <c r="R348" cm="1">
        <f t="array" ref="R348">[1]!s_stmnote_suppliertop5(A348,D348,3)</f>
        <v>0</v>
      </c>
      <c r="S348" cm="1">
        <f t="array" ref="S348">[1]!s_stmnote_suppliertop5(A348,D348,4)</f>
        <v>0</v>
      </c>
      <c r="T348" cm="1">
        <f t="array" ref="T348">[1]!s_stmnote_suppliertop5(A348,D348,5)</f>
        <v>0</v>
      </c>
      <c r="U348" s="9">
        <f>[1]!s_stmnote_purchasetop5_pct(A348,D348)</f>
        <v>0</v>
      </c>
      <c r="V348" t="str" cm="1">
        <f t="array" ref="V348">[1]!s_stmnote_customertop5($A348,$D348,1)</f>
        <v>客户1</v>
      </c>
      <c r="W348" t="str" cm="1">
        <f t="array" ref="W348">[1]!s_stmnote_customertop5($A348,$D348,2)</f>
        <v>客户2</v>
      </c>
      <c r="X348" t="str" cm="1">
        <f t="array" ref="X348">[1]!s_stmnote_customertop5($A348,$D348,3)</f>
        <v>客户3</v>
      </c>
      <c r="Y348" t="str" cm="1">
        <f t="array" ref="Y348">[1]!s_stmnote_customertop5($A348,$D348,4)</f>
        <v>客户4</v>
      </c>
      <c r="Z348" t="str" cm="1">
        <f t="array" ref="Z348">[1]!s_stmnote_customertop5($A348,$D348,5)</f>
        <v>客户5</v>
      </c>
      <c r="AA348" s="9">
        <f>[1]!s_stmnote_salestop5_pct(A348,D348)</f>
        <v>56.09</v>
      </c>
      <c r="AB348" s="9">
        <f>[1]!s_fa_arturn(A348,D348)</f>
        <v>4.2839999999999998</v>
      </c>
      <c r="AC348" s="9">
        <f>[1]!fa_apturn(A348,D348)</f>
        <v>5.1589540710235804</v>
      </c>
      <c r="AD348" s="9">
        <f>[1]!s_fa_invturn(A348,D348)</f>
        <v>6.2545000000000002</v>
      </c>
    </row>
    <row r="349" spans="1:30">
      <c r="A349">
        <v>2701</v>
      </c>
      <c r="B349" t="s">
        <v>396</v>
      </c>
      <c r="C349" t="s">
        <v>2869</v>
      </c>
      <c r="D349" s="8">
        <f t="shared" si="6"/>
        <v>45291</v>
      </c>
      <c r="E349" t="s">
        <v>7513</v>
      </c>
      <c r="F349">
        <v>1</v>
      </c>
      <c r="G349" t="s">
        <v>8517</v>
      </c>
      <c r="L349" t="str" cm="1">
        <f t="array" ref="L349">[1]!s_info_industry_gics(A349,1)</f>
        <v>材料</v>
      </c>
      <c r="M349" t="str" cm="1">
        <f t="array" ref="M349">[1]!s_info_industry_gicscode(A349,1)</f>
        <v>15</v>
      </c>
      <c r="N349" t="str">
        <f>[1]!s_info_industry_gics(A349,2)</f>
        <v>材料Ⅱ</v>
      </c>
      <c r="O349" t="str">
        <f>[1]!s_info_industry_gicscode(A349,2)</f>
        <v>1510</v>
      </c>
      <c r="P349" cm="1">
        <f t="array" ref="P349">[1]!s_stmnote_suppliertop5(A349,D349,1)</f>
        <v>0</v>
      </c>
      <c r="Q349">
        <f>[1]!s_stmnote_suppliertop5(A349,D349,2)</f>
        <v>0</v>
      </c>
      <c r="R349" cm="1">
        <f t="array" ref="R349">[1]!s_stmnote_suppliertop5(A349,D349,3)</f>
        <v>0</v>
      </c>
      <c r="S349" cm="1">
        <f t="array" ref="S349">[1]!s_stmnote_suppliertop5(A349,D349,4)</f>
        <v>0</v>
      </c>
      <c r="T349" cm="1">
        <f t="array" ref="T349">[1]!s_stmnote_suppliertop5(A349,D349,5)</f>
        <v>0</v>
      </c>
      <c r="U349" s="9">
        <f>[1]!s_stmnote_purchasetop5_pct(A349,D349)</f>
        <v>0</v>
      </c>
      <c r="V349" t="str" cm="1">
        <f t="array" ref="V349">[1]!s_stmnote_customertop5($A349,$D349,1)</f>
        <v>客户1</v>
      </c>
      <c r="W349" t="str" cm="1">
        <f t="array" ref="W349">[1]!s_stmnote_customertop5($A349,$D349,2)</f>
        <v>客户2</v>
      </c>
      <c r="X349" t="str" cm="1">
        <f t="array" ref="X349">[1]!s_stmnote_customertop5($A349,$D349,3)</f>
        <v>客户3</v>
      </c>
      <c r="Y349" t="str" cm="1">
        <f t="array" ref="Y349">[1]!s_stmnote_customertop5($A349,$D349,4)</f>
        <v>客户4</v>
      </c>
      <c r="Z349" t="str" cm="1">
        <f t="array" ref="Z349">[1]!s_stmnote_customertop5($A349,$D349,5)</f>
        <v>客户5</v>
      </c>
      <c r="AA349" s="9">
        <f>[1]!s_stmnote_salestop5_pct(A349,D349)</f>
        <v>56.09</v>
      </c>
      <c r="AB349" s="9">
        <f>[1]!s_fa_arturn(A349,D349)</f>
        <v>4.2839999999999998</v>
      </c>
      <c r="AC349" s="9">
        <f>[1]!fa_apturn(A349,D349)</f>
        <v>5.1589540710235804</v>
      </c>
      <c r="AD349" s="9">
        <f>[1]!s_fa_invturn(A349,D349)</f>
        <v>6.2545000000000002</v>
      </c>
    </row>
    <row r="350" spans="1:30">
      <c r="A350">
        <v>2735</v>
      </c>
      <c r="B350" t="s">
        <v>406</v>
      </c>
      <c r="C350" t="s">
        <v>2911</v>
      </c>
      <c r="D350" s="8">
        <f t="shared" si="6"/>
        <v>45291</v>
      </c>
      <c r="E350" t="s">
        <v>7524</v>
      </c>
      <c r="F350">
        <v>1</v>
      </c>
      <c r="G350" t="s">
        <v>8535</v>
      </c>
      <c r="L350" t="str" cm="1">
        <f t="array" ref="L350">[1]!s_info_industry_gics(A350,1)</f>
        <v>材料</v>
      </c>
      <c r="M350" t="str" cm="1">
        <f t="array" ref="M350">[1]!s_info_industry_gicscode(A350,1)</f>
        <v>15</v>
      </c>
      <c r="N350" t="str">
        <f>[1]!s_info_industry_gics(A350,2)</f>
        <v>材料Ⅱ</v>
      </c>
      <c r="O350" t="str">
        <f>[1]!s_info_industry_gicscode(A350,2)</f>
        <v>1510</v>
      </c>
      <c r="P350" cm="1">
        <f t="array" ref="P350">[1]!s_stmnote_suppliertop5(A350,D350,1)</f>
        <v>0</v>
      </c>
      <c r="Q350">
        <f>[1]!s_stmnote_suppliertop5(A350,D350,2)</f>
        <v>0</v>
      </c>
      <c r="R350" cm="1">
        <f t="array" ref="R350">[1]!s_stmnote_suppliertop5(A350,D350,3)</f>
        <v>0</v>
      </c>
      <c r="S350" cm="1">
        <f t="array" ref="S350">[1]!s_stmnote_suppliertop5(A350,D350,4)</f>
        <v>0</v>
      </c>
      <c r="T350" cm="1">
        <f t="array" ref="T350">[1]!s_stmnote_suppliertop5(A350,D350,5)</f>
        <v>0</v>
      </c>
      <c r="U350" s="9">
        <f>[1]!s_stmnote_purchasetop5_pct(A350,D350)</f>
        <v>0</v>
      </c>
      <c r="V350" t="str" cm="1">
        <f t="array" ref="V350">[1]!s_stmnote_customertop5($A350,$D350,1)</f>
        <v>客户1</v>
      </c>
      <c r="W350" t="str" cm="1">
        <f t="array" ref="W350">[1]!s_stmnote_customertop5($A350,$D350,2)</f>
        <v>客户2</v>
      </c>
      <c r="X350" t="str" cm="1">
        <f t="array" ref="X350">[1]!s_stmnote_customertop5($A350,$D350,3)</f>
        <v>客户3</v>
      </c>
      <c r="Y350" t="str" cm="1">
        <f t="array" ref="Y350">[1]!s_stmnote_customertop5($A350,$D350,4)</f>
        <v>客户4</v>
      </c>
      <c r="Z350" t="str" cm="1">
        <f t="array" ref="Z350">[1]!s_stmnote_customertop5($A350,$D350,5)</f>
        <v>客户5</v>
      </c>
      <c r="AA350" s="9">
        <f>[1]!s_stmnote_salestop5_pct(A350,D350)</f>
        <v>46.64</v>
      </c>
      <c r="AB350" s="9">
        <f>[1]!s_fa_arturn(A350,D350)</f>
        <v>2.5297000000000001</v>
      </c>
      <c r="AC350" s="9">
        <f>[1]!fa_apturn(A350,D350)</f>
        <v>3.7448438666989801</v>
      </c>
      <c r="AD350" s="9">
        <f>[1]!s_fa_invturn(A350,D350)</f>
        <v>5.7698999999999998</v>
      </c>
    </row>
    <row r="351" spans="1:30">
      <c r="A351">
        <v>2735</v>
      </c>
      <c r="B351" t="s">
        <v>406</v>
      </c>
      <c r="C351" t="s">
        <v>2912</v>
      </c>
      <c r="D351" s="8">
        <f t="shared" si="6"/>
        <v>45291</v>
      </c>
      <c r="E351" t="s">
        <v>7429</v>
      </c>
      <c r="F351">
        <v>1</v>
      </c>
      <c r="G351" t="s">
        <v>8536</v>
      </c>
      <c r="L351" t="str" cm="1">
        <f t="array" ref="L351">[1]!s_info_industry_gics(A351,1)</f>
        <v>材料</v>
      </c>
      <c r="M351" t="str" cm="1">
        <f t="array" ref="M351">[1]!s_info_industry_gicscode(A351,1)</f>
        <v>15</v>
      </c>
      <c r="N351" t="str">
        <f>[1]!s_info_industry_gics(A351,2)</f>
        <v>材料Ⅱ</v>
      </c>
      <c r="O351" t="str">
        <f>[1]!s_info_industry_gicscode(A351,2)</f>
        <v>1510</v>
      </c>
      <c r="P351" cm="1">
        <f t="array" ref="P351">[1]!s_stmnote_suppliertop5(A351,D351,1)</f>
        <v>0</v>
      </c>
      <c r="Q351">
        <f>[1]!s_stmnote_suppliertop5(A351,D351,2)</f>
        <v>0</v>
      </c>
      <c r="R351" cm="1">
        <f t="array" ref="R351">[1]!s_stmnote_suppliertop5(A351,D351,3)</f>
        <v>0</v>
      </c>
      <c r="S351" cm="1">
        <f t="array" ref="S351">[1]!s_stmnote_suppliertop5(A351,D351,4)</f>
        <v>0</v>
      </c>
      <c r="T351" cm="1">
        <f t="array" ref="T351">[1]!s_stmnote_suppliertop5(A351,D351,5)</f>
        <v>0</v>
      </c>
      <c r="U351" s="9">
        <f>[1]!s_stmnote_purchasetop5_pct(A351,D351)</f>
        <v>0</v>
      </c>
      <c r="V351" t="str" cm="1">
        <f t="array" ref="V351">[1]!s_stmnote_customertop5($A351,$D351,1)</f>
        <v>客户1</v>
      </c>
      <c r="W351" t="str" cm="1">
        <f t="array" ref="W351">[1]!s_stmnote_customertop5($A351,$D351,2)</f>
        <v>客户2</v>
      </c>
      <c r="X351" t="str" cm="1">
        <f t="array" ref="X351">[1]!s_stmnote_customertop5($A351,$D351,3)</f>
        <v>客户3</v>
      </c>
      <c r="Y351" t="str" cm="1">
        <f t="array" ref="Y351">[1]!s_stmnote_customertop5($A351,$D351,4)</f>
        <v>客户4</v>
      </c>
      <c r="Z351" t="str" cm="1">
        <f t="array" ref="Z351">[1]!s_stmnote_customertop5($A351,$D351,5)</f>
        <v>客户5</v>
      </c>
      <c r="AA351" s="9">
        <f>[1]!s_stmnote_salestop5_pct(A351,D351)</f>
        <v>46.64</v>
      </c>
      <c r="AB351" s="9">
        <f>[1]!s_fa_arturn(A351,D351)</f>
        <v>2.5297000000000001</v>
      </c>
      <c r="AC351" s="9">
        <f>[1]!fa_apturn(A351,D351)</f>
        <v>3.7448438666989801</v>
      </c>
      <c r="AD351" s="9">
        <f>[1]!s_fa_invturn(A351,D351)</f>
        <v>5.7698999999999998</v>
      </c>
    </row>
    <row r="352" spans="1:30">
      <c r="A352">
        <v>2735</v>
      </c>
      <c r="B352" t="s">
        <v>406</v>
      </c>
      <c r="C352" t="s">
        <v>2913</v>
      </c>
      <c r="D352" s="8">
        <f t="shared" si="6"/>
        <v>45291</v>
      </c>
      <c r="E352" t="s">
        <v>7275</v>
      </c>
      <c r="F352">
        <v>1</v>
      </c>
      <c r="G352" t="s">
        <v>8536</v>
      </c>
      <c r="L352" t="str" cm="1">
        <f t="array" ref="L352">[1]!s_info_industry_gics(A352,1)</f>
        <v>材料</v>
      </c>
      <c r="M352" t="str" cm="1">
        <f t="array" ref="M352">[1]!s_info_industry_gicscode(A352,1)</f>
        <v>15</v>
      </c>
      <c r="N352" t="str">
        <f>[1]!s_info_industry_gics(A352,2)</f>
        <v>材料Ⅱ</v>
      </c>
      <c r="O352" t="str">
        <f>[1]!s_info_industry_gicscode(A352,2)</f>
        <v>1510</v>
      </c>
      <c r="P352" cm="1">
        <f t="array" ref="P352">[1]!s_stmnote_suppliertop5(A352,D352,1)</f>
        <v>0</v>
      </c>
      <c r="Q352">
        <f>[1]!s_stmnote_suppliertop5(A352,D352,2)</f>
        <v>0</v>
      </c>
      <c r="R352" cm="1">
        <f t="array" ref="R352">[1]!s_stmnote_suppliertop5(A352,D352,3)</f>
        <v>0</v>
      </c>
      <c r="S352" cm="1">
        <f t="array" ref="S352">[1]!s_stmnote_suppliertop5(A352,D352,4)</f>
        <v>0</v>
      </c>
      <c r="T352" cm="1">
        <f t="array" ref="T352">[1]!s_stmnote_suppliertop5(A352,D352,5)</f>
        <v>0</v>
      </c>
      <c r="U352" s="9">
        <f>[1]!s_stmnote_purchasetop5_pct(A352,D352)</f>
        <v>0</v>
      </c>
      <c r="V352" t="str" cm="1">
        <f t="array" ref="V352">[1]!s_stmnote_customertop5($A352,$D352,1)</f>
        <v>客户1</v>
      </c>
      <c r="W352" t="str" cm="1">
        <f t="array" ref="W352">[1]!s_stmnote_customertop5($A352,$D352,2)</f>
        <v>客户2</v>
      </c>
      <c r="X352" t="str" cm="1">
        <f t="array" ref="X352">[1]!s_stmnote_customertop5($A352,$D352,3)</f>
        <v>客户3</v>
      </c>
      <c r="Y352" t="str" cm="1">
        <f t="array" ref="Y352">[1]!s_stmnote_customertop5($A352,$D352,4)</f>
        <v>客户4</v>
      </c>
      <c r="Z352" t="str" cm="1">
        <f t="array" ref="Z352">[1]!s_stmnote_customertop5($A352,$D352,5)</f>
        <v>客户5</v>
      </c>
      <c r="AA352" s="9">
        <f>[1]!s_stmnote_salestop5_pct(A352,D352)</f>
        <v>46.64</v>
      </c>
      <c r="AB352" s="9">
        <f>[1]!s_fa_arturn(A352,D352)</f>
        <v>2.5297000000000001</v>
      </c>
      <c r="AC352" s="9">
        <f>[1]!fa_apturn(A352,D352)</f>
        <v>3.7448438666989801</v>
      </c>
      <c r="AD352" s="9">
        <f>[1]!s_fa_invturn(A352,D352)</f>
        <v>5.7698999999999998</v>
      </c>
    </row>
    <row r="353" spans="1:30">
      <c r="A353">
        <v>2741</v>
      </c>
      <c r="B353" t="s">
        <v>409</v>
      </c>
      <c r="C353" t="s">
        <v>2917</v>
      </c>
      <c r="D353" s="8">
        <f t="shared" si="6"/>
        <v>45291</v>
      </c>
      <c r="E353" t="s">
        <v>7458</v>
      </c>
      <c r="F353">
        <v>1</v>
      </c>
      <c r="G353" t="s">
        <v>10652</v>
      </c>
      <c r="L353" t="str" cm="1">
        <f t="array" ref="L353">[1]!s_info_industry_gics(A353,1)</f>
        <v>材料</v>
      </c>
      <c r="M353" t="str" cm="1">
        <f t="array" ref="M353">[1]!s_info_industry_gicscode(A353,1)</f>
        <v>15</v>
      </c>
      <c r="N353" t="str">
        <f>[1]!s_info_industry_gics(A353,2)</f>
        <v>材料Ⅱ</v>
      </c>
      <c r="O353" t="str">
        <f>[1]!s_info_industry_gicscode(A353,2)</f>
        <v>1510</v>
      </c>
      <c r="P353" t="str" cm="1">
        <f t="array" ref="P353">[1]!s_stmnote_suppliertop5(A353,D353,1)</f>
        <v>供应商1</v>
      </c>
      <c r="Q353" t="str">
        <f>[1]!s_stmnote_suppliertop5(A353,D353,2)</f>
        <v>供应商2</v>
      </c>
      <c r="R353" t="str" cm="1">
        <f t="array" ref="R353">[1]!s_stmnote_suppliertop5(A353,D353,3)</f>
        <v>供应商3</v>
      </c>
      <c r="S353" t="str" cm="1">
        <f t="array" ref="S353">[1]!s_stmnote_suppliertop5(A353,D353,4)</f>
        <v>供应商4</v>
      </c>
      <c r="T353" t="str" cm="1">
        <f t="array" ref="T353">[1]!s_stmnote_suppliertop5(A353,D353,5)</f>
        <v>供应商5</v>
      </c>
      <c r="U353" s="9">
        <f>[1]!s_stmnote_purchasetop5_pct(A353,D353)</f>
        <v>39.979999999999997</v>
      </c>
      <c r="V353" t="str" cm="1">
        <f t="array" ref="V353">[1]!s_stmnote_customertop5($A353,$D353,1)</f>
        <v>客户1</v>
      </c>
      <c r="W353" t="str" cm="1">
        <f t="array" ref="W353">[1]!s_stmnote_customertop5($A353,$D353,2)</f>
        <v>客户2</v>
      </c>
      <c r="X353" t="str" cm="1">
        <f t="array" ref="X353">[1]!s_stmnote_customertop5($A353,$D353,3)</f>
        <v>客户3</v>
      </c>
      <c r="Y353" t="str" cm="1">
        <f t="array" ref="Y353">[1]!s_stmnote_customertop5($A353,$D353,4)</f>
        <v>客户4</v>
      </c>
      <c r="Z353" t="str" cm="1">
        <f t="array" ref="Z353">[1]!s_stmnote_customertop5($A353,$D353,5)</f>
        <v>客户5</v>
      </c>
      <c r="AA353" s="9">
        <f>[1]!s_stmnote_salestop5_pct(A353,D353)</f>
        <v>26.97</v>
      </c>
      <c r="AB353" s="9">
        <f>[1]!s_fa_arturn(A353,D353)</f>
        <v>4.5243000000000002</v>
      </c>
      <c r="AC353" s="9">
        <f>[1]!fa_apturn(A353,D353)</f>
        <v>12.3175651073967</v>
      </c>
      <c r="AD353" s="9">
        <f>[1]!s_fa_invturn(A353,D353)</f>
        <v>5.1158999999999999</v>
      </c>
    </row>
    <row r="354" spans="1:30">
      <c r="A354">
        <v>2741</v>
      </c>
      <c r="B354" t="s">
        <v>409</v>
      </c>
      <c r="C354" t="s">
        <v>2918</v>
      </c>
      <c r="D354" s="8">
        <f t="shared" si="6"/>
        <v>45291</v>
      </c>
      <c r="E354" t="s">
        <v>7281</v>
      </c>
      <c r="F354">
        <v>1</v>
      </c>
      <c r="G354" t="s">
        <v>10653</v>
      </c>
      <c r="L354" t="str" cm="1">
        <f t="array" ref="L354">[1]!s_info_industry_gics(A354,1)</f>
        <v>材料</v>
      </c>
      <c r="M354" t="str" cm="1">
        <f t="array" ref="M354">[1]!s_info_industry_gicscode(A354,1)</f>
        <v>15</v>
      </c>
      <c r="N354" t="str">
        <f>[1]!s_info_industry_gics(A354,2)</f>
        <v>材料Ⅱ</v>
      </c>
      <c r="O354" t="str">
        <f>[1]!s_info_industry_gicscode(A354,2)</f>
        <v>1510</v>
      </c>
      <c r="P354" t="str" cm="1">
        <f t="array" ref="P354">[1]!s_stmnote_suppliertop5(A354,D354,1)</f>
        <v>供应商1</v>
      </c>
      <c r="Q354" t="str">
        <f>[1]!s_stmnote_suppliertop5(A354,D354,2)</f>
        <v>供应商2</v>
      </c>
      <c r="R354" t="str" cm="1">
        <f t="array" ref="R354">[1]!s_stmnote_suppliertop5(A354,D354,3)</f>
        <v>供应商3</v>
      </c>
      <c r="S354" t="str" cm="1">
        <f t="array" ref="S354">[1]!s_stmnote_suppliertop5(A354,D354,4)</f>
        <v>供应商4</v>
      </c>
      <c r="T354" t="str" cm="1">
        <f t="array" ref="T354">[1]!s_stmnote_suppliertop5(A354,D354,5)</f>
        <v>供应商5</v>
      </c>
      <c r="U354" s="9">
        <f>[1]!s_stmnote_purchasetop5_pct(A354,D354)</f>
        <v>39.979999999999997</v>
      </c>
      <c r="V354" t="str" cm="1">
        <f t="array" ref="V354">[1]!s_stmnote_customertop5($A354,$D354,1)</f>
        <v>客户1</v>
      </c>
      <c r="W354" t="str" cm="1">
        <f t="array" ref="W354">[1]!s_stmnote_customertop5($A354,$D354,2)</f>
        <v>客户2</v>
      </c>
      <c r="X354" t="str" cm="1">
        <f t="array" ref="X354">[1]!s_stmnote_customertop5($A354,$D354,3)</f>
        <v>客户3</v>
      </c>
      <c r="Y354" t="str" cm="1">
        <f t="array" ref="Y354">[1]!s_stmnote_customertop5($A354,$D354,4)</f>
        <v>客户4</v>
      </c>
      <c r="Z354" t="str" cm="1">
        <f t="array" ref="Z354">[1]!s_stmnote_customertop5($A354,$D354,5)</f>
        <v>客户5</v>
      </c>
      <c r="AA354" s="9">
        <f>[1]!s_stmnote_salestop5_pct(A354,D354)</f>
        <v>26.97</v>
      </c>
      <c r="AB354" s="9">
        <f>[1]!s_fa_arturn(A354,D354)</f>
        <v>4.5243000000000002</v>
      </c>
      <c r="AC354" s="9">
        <f>[1]!fa_apturn(A354,D354)</f>
        <v>12.3175651073967</v>
      </c>
      <c r="AD354" s="9">
        <f>[1]!s_fa_invturn(A354,D354)</f>
        <v>5.1158999999999999</v>
      </c>
    </row>
    <row r="355" spans="1:30">
      <c r="A355">
        <v>2741</v>
      </c>
      <c r="B355" t="s">
        <v>409</v>
      </c>
      <c r="C355" t="s">
        <v>2919</v>
      </c>
      <c r="D355" s="8">
        <f t="shared" si="6"/>
        <v>45291</v>
      </c>
      <c r="E355" t="s">
        <v>7525</v>
      </c>
      <c r="F355">
        <v>1</v>
      </c>
      <c r="G355" t="s">
        <v>10653</v>
      </c>
      <c r="L355" t="str" cm="1">
        <f t="array" ref="L355">[1]!s_info_industry_gics(A355,1)</f>
        <v>材料</v>
      </c>
      <c r="M355" t="str" cm="1">
        <f t="array" ref="M355">[1]!s_info_industry_gicscode(A355,1)</f>
        <v>15</v>
      </c>
      <c r="N355" t="str">
        <f>[1]!s_info_industry_gics(A355,2)</f>
        <v>材料Ⅱ</v>
      </c>
      <c r="O355" t="str">
        <f>[1]!s_info_industry_gicscode(A355,2)</f>
        <v>1510</v>
      </c>
      <c r="P355" t="str" cm="1">
        <f t="array" ref="P355">[1]!s_stmnote_suppliertop5(A355,D355,1)</f>
        <v>供应商1</v>
      </c>
      <c r="Q355" t="str">
        <f>[1]!s_stmnote_suppliertop5(A355,D355,2)</f>
        <v>供应商2</v>
      </c>
      <c r="R355" t="str" cm="1">
        <f t="array" ref="R355">[1]!s_stmnote_suppliertop5(A355,D355,3)</f>
        <v>供应商3</v>
      </c>
      <c r="S355" t="str" cm="1">
        <f t="array" ref="S355">[1]!s_stmnote_suppliertop5(A355,D355,4)</f>
        <v>供应商4</v>
      </c>
      <c r="T355" t="str" cm="1">
        <f t="array" ref="T355">[1]!s_stmnote_suppliertop5(A355,D355,5)</f>
        <v>供应商5</v>
      </c>
      <c r="U355" s="9">
        <f>[1]!s_stmnote_purchasetop5_pct(A355,D355)</f>
        <v>39.979999999999997</v>
      </c>
      <c r="V355" t="str" cm="1">
        <f t="array" ref="V355">[1]!s_stmnote_customertop5($A355,$D355,1)</f>
        <v>客户1</v>
      </c>
      <c r="W355" t="str" cm="1">
        <f t="array" ref="W355">[1]!s_stmnote_customertop5($A355,$D355,2)</f>
        <v>客户2</v>
      </c>
      <c r="X355" t="str" cm="1">
        <f t="array" ref="X355">[1]!s_stmnote_customertop5($A355,$D355,3)</f>
        <v>客户3</v>
      </c>
      <c r="Y355" t="str" cm="1">
        <f t="array" ref="Y355">[1]!s_stmnote_customertop5($A355,$D355,4)</f>
        <v>客户4</v>
      </c>
      <c r="Z355" t="str" cm="1">
        <f t="array" ref="Z355">[1]!s_stmnote_customertop5($A355,$D355,5)</f>
        <v>客户5</v>
      </c>
      <c r="AA355" s="9">
        <f>[1]!s_stmnote_salestop5_pct(A355,D355)</f>
        <v>26.97</v>
      </c>
      <c r="AB355" s="9">
        <f>[1]!s_fa_arturn(A355,D355)</f>
        <v>4.5243000000000002</v>
      </c>
      <c r="AC355" s="9">
        <f>[1]!fa_apturn(A355,D355)</f>
        <v>12.3175651073967</v>
      </c>
      <c r="AD355" s="9">
        <f>[1]!s_fa_invturn(A355,D355)</f>
        <v>5.1158999999999999</v>
      </c>
    </row>
    <row r="356" spans="1:30">
      <c r="A356">
        <v>2741</v>
      </c>
      <c r="B356" t="s">
        <v>409</v>
      </c>
      <c r="C356" t="s">
        <v>2920</v>
      </c>
      <c r="D356" s="8">
        <f t="shared" si="6"/>
        <v>45291</v>
      </c>
      <c r="E356" t="s">
        <v>7285</v>
      </c>
      <c r="F356">
        <v>1</v>
      </c>
      <c r="G356" t="s">
        <v>10652</v>
      </c>
      <c r="L356" t="str" cm="1">
        <f t="array" ref="L356">[1]!s_info_industry_gics(A356,1)</f>
        <v>材料</v>
      </c>
      <c r="M356" t="str" cm="1">
        <f t="array" ref="M356">[1]!s_info_industry_gicscode(A356,1)</f>
        <v>15</v>
      </c>
      <c r="N356" t="str">
        <f>[1]!s_info_industry_gics(A356,2)</f>
        <v>材料Ⅱ</v>
      </c>
      <c r="O356" t="str">
        <f>[1]!s_info_industry_gicscode(A356,2)</f>
        <v>1510</v>
      </c>
      <c r="P356" t="str" cm="1">
        <f t="array" ref="P356">[1]!s_stmnote_suppliertop5(A356,D356,1)</f>
        <v>供应商1</v>
      </c>
      <c r="Q356" t="str">
        <f>[1]!s_stmnote_suppliertop5(A356,D356,2)</f>
        <v>供应商2</v>
      </c>
      <c r="R356" t="str" cm="1">
        <f t="array" ref="R356">[1]!s_stmnote_suppliertop5(A356,D356,3)</f>
        <v>供应商3</v>
      </c>
      <c r="S356" t="str" cm="1">
        <f t="array" ref="S356">[1]!s_stmnote_suppliertop5(A356,D356,4)</f>
        <v>供应商4</v>
      </c>
      <c r="T356" t="str" cm="1">
        <f t="array" ref="T356">[1]!s_stmnote_suppliertop5(A356,D356,5)</f>
        <v>供应商5</v>
      </c>
      <c r="U356" s="9">
        <f>[1]!s_stmnote_purchasetop5_pct(A356,D356)</f>
        <v>39.979999999999997</v>
      </c>
      <c r="V356" t="str" cm="1">
        <f t="array" ref="V356">[1]!s_stmnote_customertop5($A356,$D356,1)</f>
        <v>客户1</v>
      </c>
      <c r="W356" t="str" cm="1">
        <f t="array" ref="W356">[1]!s_stmnote_customertop5($A356,$D356,2)</f>
        <v>客户2</v>
      </c>
      <c r="X356" t="str" cm="1">
        <f t="array" ref="X356">[1]!s_stmnote_customertop5($A356,$D356,3)</f>
        <v>客户3</v>
      </c>
      <c r="Y356" t="str" cm="1">
        <f t="array" ref="Y356">[1]!s_stmnote_customertop5($A356,$D356,4)</f>
        <v>客户4</v>
      </c>
      <c r="Z356" t="str" cm="1">
        <f t="array" ref="Z356">[1]!s_stmnote_customertop5($A356,$D356,5)</f>
        <v>客户5</v>
      </c>
      <c r="AA356" s="9">
        <f>[1]!s_stmnote_salestop5_pct(A356,D356)</f>
        <v>26.97</v>
      </c>
      <c r="AB356" s="9">
        <f>[1]!s_fa_arturn(A356,D356)</f>
        <v>4.5243000000000002</v>
      </c>
      <c r="AC356" s="9">
        <f>[1]!fa_apturn(A356,D356)</f>
        <v>12.3175651073967</v>
      </c>
      <c r="AD356" s="9">
        <f>[1]!s_fa_invturn(A356,D356)</f>
        <v>5.1158999999999999</v>
      </c>
    </row>
    <row r="357" spans="1:30">
      <c r="A357">
        <v>2741</v>
      </c>
      <c r="B357" t="s">
        <v>409</v>
      </c>
      <c r="C357" t="s">
        <v>2921</v>
      </c>
      <c r="D357" s="8">
        <f t="shared" si="6"/>
        <v>45291</v>
      </c>
      <c r="E357" t="s">
        <v>7045</v>
      </c>
      <c r="F357">
        <v>1</v>
      </c>
      <c r="G357" t="s">
        <v>10404</v>
      </c>
      <c r="L357" t="str" cm="1">
        <f t="array" ref="L357">[1]!s_info_industry_gics(A357,1)</f>
        <v>材料</v>
      </c>
      <c r="M357" t="str" cm="1">
        <f t="array" ref="M357">[1]!s_info_industry_gicscode(A357,1)</f>
        <v>15</v>
      </c>
      <c r="N357" t="str">
        <f>[1]!s_info_industry_gics(A357,2)</f>
        <v>材料Ⅱ</v>
      </c>
      <c r="O357" t="str">
        <f>[1]!s_info_industry_gicscode(A357,2)</f>
        <v>1510</v>
      </c>
      <c r="P357" t="str" cm="1">
        <f t="array" ref="P357">[1]!s_stmnote_suppliertop5(A357,D357,1)</f>
        <v>供应商1</v>
      </c>
      <c r="Q357" t="str">
        <f>[1]!s_stmnote_suppliertop5(A357,D357,2)</f>
        <v>供应商2</v>
      </c>
      <c r="R357" t="str" cm="1">
        <f t="array" ref="R357">[1]!s_stmnote_suppliertop5(A357,D357,3)</f>
        <v>供应商3</v>
      </c>
      <c r="S357" t="str" cm="1">
        <f t="array" ref="S357">[1]!s_stmnote_suppliertop5(A357,D357,4)</f>
        <v>供应商4</v>
      </c>
      <c r="T357" t="str" cm="1">
        <f t="array" ref="T357">[1]!s_stmnote_suppliertop5(A357,D357,5)</f>
        <v>供应商5</v>
      </c>
      <c r="U357" s="9">
        <f>[1]!s_stmnote_purchasetop5_pct(A357,D357)</f>
        <v>39.979999999999997</v>
      </c>
      <c r="V357" t="str" cm="1">
        <f t="array" ref="V357">[1]!s_stmnote_customertop5($A357,$D357,1)</f>
        <v>客户1</v>
      </c>
      <c r="W357" t="str" cm="1">
        <f t="array" ref="W357">[1]!s_stmnote_customertop5($A357,$D357,2)</f>
        <v>客户2</v>
      </c>
      <c r="X357" t="str" cm="1">
        <f t="array" ref="X357">[1]!s_stmnote_customertop5($A357,$D357,3)</f>
        <v>客户3</v>
      </c>
      <c r="Y357" t="str" cm="1">
        <f t="array" ref="Y357">[1]!s_stmnote_customertop5($A357,$D357,4)</f>
        <v>客户4</v>
      </c>
      <c r="Z357" t="str" cm="1">
        <f t="array" ref="Z357">[1]!s_stmnote_customertop5($A357,$D357,5)</f>
        <v>客户5</v>
      </c>
      <c r="AA357" s="9">
        <f>[1]!s_stmnote_salestop5_pct(A357,D357)</f>
        <v>26.97</v>
      </c>
      <c r="AB357" s="9">
        <f>[1]!s_fa_arturn(A357,D357)</f>
        <v>4.5243000000000002</v>
      </c>
      <c r="AC357" s="9">
        <f>[1]!fa_apturn(A357,D357)</f>
        <v>12.3175651073967</v>
      </c>
      <c r="AD357" s="9">
        <f>[1]!s_fa_invturn(A357,D357)</f>
        <v>5.1158999999999999</v>
      </c>
    </row>
    <row r="358" spans="1:30">
      <c r="A358">
        <v>2741</v>
      </c>
      <c r="B358" t="s">
        <v>409</v>
      </c>
      <c r="C358" t="s">
        <v>2922</v>
      </c>
      <c r="D358" s="8">
        <f t="shared" si="6"/>
        <v>45291</v>
      </c>
      <c r="E358" t="s">
        <v>7061</v>
      </c>
      <c r="F358">
        <v>1</v>
      </c>
      <c r="G358" t="s">
        <v>10652</v>
      </c>
      <c r="L358" t="str" cm="1">
        <f t="array" ref="L358">[1]!s_info_industry_gics(A358,1)</f>
        <v>材料</v>
      </c>
      <c r="M358" t="str" cm="1">
        <f t="array" ref="M358">[1]!s_info_industry_gicscode(A358,1)</f>
        <v>15</v>
      </c>
      <c r="N358" t="str">
        <f>[1]!s_info_industry_gics(A358,2)</f>
        <v>材料Ⅱ</v>
      </c>
      <c r="O358" t="str">
        <f>[1]!s_info_industry_gicscode(A358,2)</f>
        <v>1510</v>
      </c>
      <c r="P358" t="str" cm="1">
        <f t="array" ref="P358">[1]!s_stmnote_suppliertop5(A358,D358,1)</f>
        <v>供应商1</v>
      </c>
      <c r="Q358" t="str">
        <f>[1]!s_stmnote_suppliertop5(A358,D358,2)</f>
        <v>供应商2</v>
      </c>
      <c r="R358" t="str" cm="1">
        <f t="array" ref="R358">[1]!s_stmnote_suppliertop5(A358,D358,3)</f>
        <v>供应商3</v>
      </c>
      <c r="S358" t="str" cm="1">
        <f t="array" ref="S358">[1]!s_stmnote_suppliertop5(A358,D358,4)</f>
        <v>供应商4</v>
      </c>
      <c r="T358" t="str" cm="1">
        <f t="array" ref="T358">[1]!s_stmnote_suppliertop5(A358,D358,5)</f>
        <v>供应商5</v>
      </c>
      <c r="U358" s="9">
        <f>[1]!s_stmnote_purchasetop5_pct(A358,D358)</f>
        <v>39.979999999999997</v>
      </c>
      <c r="V358" t="str" cm="1">
        <f t="array" ref="V358">[1]!s_stmnote_customertop5($A358,$D358,1)</f>
        <v>客户1</v>
      </c>
      <c r="W358" t="str" cm="1">
        <f t="array" ref="W358">[1]!s_stmnote_customertop5($A358,$D358,2)</f>
        <v>客户2</v>
      </c>
      <c r="X358" t="str" cm="1">
        <f t="array" ref="X358">[1]!s_stmnote_customertop5($A358,$D358,3)</f>
        <v>客户3</v>
      </c>
      <c r="Y358" t="str" cm="1">
        <f t="array" ref="Y358">[1]!s_stmnote_customertop5($A358,$D358,4)</f>
        <v>客户4</v>
      </c>
      <c r="Z358" t="str" cm="1">
        <f t="array" ref="Z358">[1]!s_stmnote_customertop5($A358,$D358,5)</f>
        <v>客户5</v>
      </c>
      <c r="AA358" s="9">
        <f>[1]!s_stmnote_salestop5_pct(A358,D358)</f>
        <v>26.97</v>
      </c>
      <c r="AB358" s="9">
        <f>[1]!s_fa_arturn(A358,D358)</f>
        <v>4.5243000000000002</v>
      </c>
      <c r="AC358" s="9">
        <f>[1]!fa_apturn(A358,D358)</f>
        <v>12.3175651073967</v>
      </c>
      <c r="AD358" s="9">
        <f>[1]!s_fa_invturn(A358,D358)</f>
        <v>5.1158999999999999</v>
      </c>
    </row>
    <row r="359" spans="1:30">
      <c r="A359">
        <v>2741</v>
      </c>
      <c r="B359" t="s">
        <v>409</v>
      </c>
      <c r="C359" t="s">
        <v>2923</v>
      </c>
      <c r="D359" s="8">
        <f t="shared" si="6"/>
        <v>45291</v>
      </c>
      <c r="E359" t="s">
        <v>7205</v>
      </c>
      <c r="F359">
        <v>1</v>
      </c>
      <c r="G359" t="s">
        <v>10404</v>
      </c>
      <c r="L359" t="str" cm="1">
        <f t="array" ref="L359">[1]!s_info_industry_gics(A359,1)</f>
        <v>材料</v>
      </c>
      <c r="M359" t="str" cm="1">
        <f t="array" ref="M359">[1]!s_info_industry_gicscode(A359,1)</f>
        <v>15</v>
      </c>
      <c r="N359" t="str">
        <f>[1]!s_info_industry_gics(A359,2)</f>
        <v>材料Ⅱ</v>
      </c>
      <c r="O359" t="str">
        <f>[1]!s_info_industry_gicscode(A359,2)</f>
        <v>1510</v>
      </c>
      <c r="P359" t="str" cm="1">
        <f t="array" ref="P359">[1]!s_stmnote_suppliertop5(A359,D359,1)</f>
        <v>供应商1</v>
      </c>
      <c r="Q359" t="str">
        <f>[1]!s_stmnote_suppliertop5(A359,D359,2)</f>
        <v>供应商2</v>
      </c>
      <c r="R359" t="str" cm="1">
        <f t="array" ref="R359">[1]!s_stmnote_suppliertop5(A359,D359,3)</f>
        <v>供应商3</v>
      </c>
      <c r="S359" t="str" cm="1">
        <f t="array" ref="S359">[1]!s_stmnote_suppliertop5(A359,D359,4)</f>
        <v>供应商4</v>
      </c>
      <c r="T359" t="str" cm="1">
        <f t="array" ref="T359">[1]!s_stmnote_suppliertop5(A359,D359,5)</f>
        <v>供应商5</v>
      </c>
      <c r="U359" s="9">
        <f>[1]!s_stmnote_purchasetop5_pct(A359,D359)</f>
        <v>39.979999999999997</v>
      </c>
      <c r="V359" t="str" cm="1">
        <f t="array" ref="V359">[1]!s_stmnote_customertop5($A359,$D359,1)</f>
        <v>客户1</v>
      </c>
      <c r="W359" t="str" cm="1">
        <f t="array" ref="W359">[1]!s_stmnote_customertop5($A359,$D359,2)</f>
        <v>客户2</v>
      </c>
      <c r="X359" t="str" cm="1">
        <f t="array" ref="X359">[1]!s_stmnote_customertop5($A359,$D359,3)</f>
        <v>客户3</v>
      </c>
      <c r="Y359" t="str" cm="1">
        <f t="array" ref="Y359">[1]!s_stmnote_customertop5($A359,$D359,4)</f>
        <v>客户4</v>
      </c>
      <c r="Z359" t="str" cm="1">
        <f t="array" ref="Z359">[1]!s_stmnote_customertop5($A359,$D359,5)</f>
        <v>客户5</v>
      </c>
      <c r="AA359" s="9">
        <f>[1]!s_stmnote_salestop5_pct(A359,D359)</f>
        <v>26.97</v>
      </c>
      <c r="AB359" s="9">
        <f>[1]!s_fa_arturn(A359,D359)</f>
        <v>4.5243000000000002</v>
      </c>
      <c r="AC359" s="9">
        <f>[1]!fa_apturn(A359,D359)</f>
        <v>12.3175651073967</v>
      </c>
      <c r="AD359" s="9">
        <f>[1]!s_fa_invturn(A359,D359)</f>
        <v>5.1158999999999999</v>
      </c>
    </row>
    <row r="360" spans="1:30">
      <c r="A360">
        <v>2741</v>
      </c>
      <c r="B360" t="s">
        <v>409</v>
      </c>
      <c r="C360" t="s">
        <v>2922</v>
      </c>
      <c r="D360" s="8">
        <f t="shared" si="6"/>
        <v>45291</v>
      </c>
      <c r="E360" t="s">
        <v>7092</v>
      </c>
      <c r="F360">
        <v>1</v>
      </c>
      <c r="G360" t="s">
        <v>10404</v>
      </c>
      <c r="L360" t="str" cm="1">
        <f t="array" ref="L360">[1]!s_info_industry_gics(A360,1)</f>
        <v>材料</v>
      </c>
      <c r="M360" t="str" cm="1">
        <f t="array" ref="M360">[1]!s_info_industry_gicscode(A360,1)</f>
        <v>15</v>
      </c>
      <c r="N360" t="str">
        <f>[1]!s_info_industry_gics(A360,2)</f>
        <v>材料Ⅱ</v>
      </c>
      <c r="O360" t="str">
        <f>[1]!s_info_industry_gicscode(A360,2)</f>
        <v>1510</v>
      </c>
      <c r="P360" t="str" cm="1">
        <f t="array" ref="P360">[1]!s_stmnote_suppliertop5(A360,D360,1)</f>
        <v>供应商1</v>
      </c>
      <c r="Q360" t="str">
        <f>[1]!s_stmnote_suppliertop5(A360,D360,2)</f>
        <v>供应商2</v>
      </c>
      <c r="R360" t="str" cm="1">
        <f t="array" ref="R360">[1]!s_stmnote_suppliertop5(A360,D360,3)</f>
        <v>供应商3</v>
      </c>
      <c r="S360" t="str" cm="1">
        <f t="array" ref="S360">[1]!s_stmnote_suppliertop5(A360,D360,4)</f>
        <v>供应商4</v>
      </c>
      <c r="T360" t="str" cm="1">
        <f t="array" ref="T360">[1]!s_stmnote_suppliertop5(A360,D360,5)</f>
        <v>供应商5</v>
      </c>
      <c r="U360" s="9">
        <f>[1]!s_stmnote_purchasetop5_pct(A360,D360)</f>
        <v>39.979999999999997</v>
      </c>
      <c r="V360" t="str" cm="1">
        <f t="array" ref="V360">[1]!s_stmnote_customertop5($A360,$D360,1)</f>
        <v>客户1</v>
      </c>
      <c r="W360" t="str" cm="1">
        <f t="array" ref="W360">[1]!s_stmnote_customertop5($A360,$D360,2)</f>
        <v>客户2</v>
      </c>
      <c r="X360" t="str" cm="1">
        <f t="array" ref="X360">[1]!s_stmnote_customertop5($A360,$D360,3)</f>
        <v>客户3</v>
      </c>
      <c r="Y360" t="str" cm="1">
        <f t="array" ref="Y360">[1]!s_stmnote_customertop5($A360,$D360,4)</f>
        <v>客户4</v>
      </c>
      <c r="Z360" t="str" cm="1">
        <f t="array" ref="Z360">[1]!s_stmnote_customertop5($A360,$D360,5)</f>
        <v>客户5</v>
      </c>
      <c r="AA360" s="9">
        <f>[1]!s_stmnote_salestop5_pct(A360,D360)</f>
        <v>26.97</v>
      </c>
      <c r="AB360" s="9">
        <f>[1]!s_fa_arturn(A360,D360)</f>
        <v>4.5243000000000002</v>
      </c>
      <c r="AC360" s="9">
        <f>[1]!fa_apturn(A360,D360)</f>
        <v>12.3175651073967</v>
      </c>
      <c r="AD360" s="9">
        <f>[1]!s_fa_invturn(A360,D360)</f>
        <v>5.1158999999999999</v>
      </c>
    </row>
    <row r="361" spans="1:30">
      <c r="A361">
        <v>2741</v>
      </c>
      <c r="B361" t="s">
        <v>409</v>
      </c>
      <c r="C361" t="s">
        <v>2924</v>
      </c>
      <c r="D361" s="8">
        <f t="shared" si="6"/>
        <v>45657</v>
      </c>
      <c r="E361" t="s">
        <v>7026</v>
      </c>
      <c r="F361">
        <v>1</v>
      </c>
      <c r="G361" t="s">
        <v>10404</v>
      </c>
      <c r="L361" t="str" cm="1">
        <f t="array" ref="L361">[1]!s_info_industry_gics(A361,1)</f>
        <v>材料</v>
      </c>
      <c r="M361" t="str" cm="1">
        <f t="array" ref="M361">[1]!s_info_industry_gicscode(A361,1)</f>
        <v>15</v>
      </c>
      <c r="N361" t="str">
        <f>[1]!s_info_industry_gics(A361,2)</f>
        <v>材料Ⅱ</v>
      </c>
      <c r="O361" t="str">
        <f>[1]!s_info_industry_gicscode(A361,2)</f>
        <v>1510</v>
      </c>
      <c r="P361" cm="1">
        <f t="array" ref="P361">[1]!s_stmnote_suppliertop5(A361,D361,1)</f>
        <v>0</v>
      </c>
      <c r="Q361">
        <f>[1]!s_stmnote_suppliertop5(A361,D361,2)</f>
        <v>0</v>
      </c>
      <c r="R361" cm="1">
        <f t="array" ref="R361">[1]!s_stmnote_suppliertop5(A361,D361,3)</f>
        <v>0</v>
      </c>
      <c r="S361" cm="1">
        <f t="array" ref="S361">[1]!s_stmnote_suppliertop5(A361,D361,4)</f>
        <v>0</v>
      </c>
      <c r="T361" cm="1">
        <f t="array" ref="T361">[1]!s_stmnote_suppliertop5(A361,D361,5)</f>
        <v>0</v>
      </c>
      <c r="U361" s="9">
        <f>[1]!s_stmnote_purchasetop5_pct(A361,D361)</f>
        <v>0</v>
      </c>
      <c r="V361" cm="1">
        <f t="array" ref="V361">[1]!s_stmnote_customertop5($A361,$D361,1)</f>
        <v>0</v>
      </c>
      <c r="W361" cm="1">
        <f t="array" ref="W361">[1]!s_stmnote_customertop5($A361,$D361,2)</f>
        <v>0</v>
      </c>
      <c r="X361" cm="1">
        <f t="array" ref="X361">[1]!s_stmnote_customertop5($A361,$D361,3)</f>
        <v>0</v>
      </c>
      <c r="Y361" cm="1">
        <f t="array" ref="Y361">[1]!s_stmnote_customertop5($A361,$D361,4)</f>
        <v>0</v>
      </c>
      <c r="Z361" cm="1">
        <f t="array" ref="Z361">[1]!s_stmnote_customertop5($A361,$D361,5)</f>
        <v>0</v>
      </c>
      <c r="AA361" s="9">
        <f>[1]!s_stmnote_salestop5_pct(A361,D361)</f>
        <v>0</v>
      </c>
      <c r="AB361" s="9">
        <f>[1]!s_fa_arturn(A361,D361)</f>
        <v>0</v>
      </c>
      <c r="AC361" s="9">
        <f>[1]!fa_apturn(A361,D361)</f>
        <v>0</v>
      </c>
      <c r="AD361" s="9">
        <f>[1]!s_fa_invturn(A361,D361)</f>
        <v>0</v>
      </c>
    </row>
    <row r="362" spans="1:30">
      <c r="A362">
        <v>2756</v>
      </c>
      <c r="B362" t="s">
        <v>410</v>
      </c>
      <c r="C362" t="s">
        <v>2925</v>
      </c>
      <c r="D362" s="8">
        <f t="shared" si="6"/>
        <v>44926</v>
      </c>
      <c r="E362" t="s">
        <v>7526</v>
      </c>
      <c r="F362">
        <v>1</v>
      </c>
      <c r="G362" t="s">
        <v>7881</v>
      </c>
      <c r="L362" t="str" cm="1">
        <f t="array" ref="L362">[1]!s_info_industry_gics(A362,1)</f>
        <v>材料</v>
      </c>
      <c r="M362" t="str" cm="1">
        <f t="array" ref="M362">[1]!s_info_industry_gicscode(A362,1)</f>
        <v>15</v>
      </c>
      <c r="N362" t="str">
        <f>[1]!s_info_industry_gics(A362,2)</f>
        <v>材料Ⅱ</v>
      </c>
      <c r="O362" t="str">
        <f>[1]!s_info_industry_gicscode(A362,2)</f>
        <v>1510</v>
      </c>
      <c r="P362" t="str" cm="1">
        <f t="array" ref="P362">[1]!s_stmnote_suppliertop5(A362,D362,1)</f>
        <v>供应商1</v>
      </c>
      <c r="Q362" t="str">
        <f>[1]!s_stmnote_suppliertop5(A362,D362,2)</f>
        <v>供应商2</v>
      </c>
      <c r="R362" t="str" cm="1">
        <f t="array" ref="R362">[1]!s_stmnote_suppliertop5(A362,D362,3)</f>
        <v>供应商3</v>
      </c>
      <c r="S362" t="str" cm="1">
        <f t="array" ref="S362">[1]!s_stmnote_suppliertop5(A362,D362,4)</f>
        <v>供应商4</v>
      </c>
      <c r="T362" t="str" cm="1">
        <f t="array" ref="T362">[1]!s_stmnote_suppliertop5(A362,D362,5)</f>
        <v>供应商5</v>
      </c>
      <c r="U362" s="9">
        <f>[1]!s_stmnote_purchasetop5_pct(A362,D362)</f>
        <v>21.62</v>
      </c>
      <c r="V362" t="str" cm="1">
        <f t="array" ref="V362">[1]!s_stmnote_customertop5($A362,$D362,1)</f>
        <v>客户1</v>
      </c>
      <c r="W362" t="str" cm="1">
        <f t="array" ref="W362">[1]!s_stmnote_customertop5($A362,$D362,2)</f>
        <v>客户2</v>
      </c>
      <c r="X362" t="str" cm="1">
        <f t="array" ref="X362">[1]!s_stmnote_customertop5($A362,$D362,3)</f>
        <v>客户3</v>
      </c>
      <c r="Y362" t="str" cm="1">
        <f t="array" ref="Y362">[1]!s_stmnote_customertop5($A362,$D362,4)</f>
        <v>客户4</v>
      </c>
      <c r="Z362" t="str" cm="1">
        <f t="array" ref="Z362">[1]!s_stmnote_customertop5($A362,$D362,5)</f>
        <v>客户5</v>
      </c>
      <c r="AA362" s="9">
        <f>[1]!s_stmnote_salestop5_pct(A362,D362)</f>
        <v>23.61</v>
      </c>
      <c r="AB362" s="9">
        <f>[1]!s_fa_arturn(A362,D362)</f>
        <v>80.724000000000004</v>
      </c>
      <c r="AC362" s="9">
        <f>[1]!fa_apturn(A362,D362)</f>
        <v>8.2066241199171692</v>
      </c>
      <c r="AD362" s="9">
        <f>[1]!s_fa_invturn(A362,D362)</f>
        <v>8.6582000000000008</v>
      </c>
    </row>
    <row r="363" spans="1:30">
      <c r="A363">
        <v>2756</v>
      </c>
      <c r="B363" t="s">
        <v>410</v>
      </c>
      <c r="C363" t="s">
        <v>2926</v>
      </c>
      <c r="D363" s="8">
        <f t="shared" si="6"/>
        <v>44926</v>
      </c>
      <c r="E363" t="s">
        <v>6927</v>
      </c>
      <c r="F363">
        <v>1</v>
      </c>
      <c r="G363" t="s">
        <v>7881</v>
      </c>
      <c r="L363" t="str" cm="1">
        <f t="array" ref="L363">[1]!s_info_industry_gics(A363,1)</f>
        <v>材料</v>
      </c>
      <c r="M363" t="str" cm="1">
        <f t="array" ref="M363">[1]!s_info_industry_gicscode(A363,1)</f>
        <v>15</v>
      </c>
      <c r="N363" t="str">
        <f>[1]!s_info_industry_gics(A363,2)</f>
        <v>材料Ⅱ</v>
      </c>
      <c r="O363" t="str">
        <f>[1]!s_info_industry_gicscode(A363,2)</f>
        <v>1510</v>
      </c>
      <c r="P363" t="str" cm="1">
        <f t="array" ref="P363">[1]!s_stmnote_suppliertop5(A363,D363,1)</f>
        <v>供应商1</v>
      </c>
      <c r="Q363" t="str">
        <f>[1]!s_stmnote_suppliertop5(A363,D363,2)</f>
        <v>供应商2</v>
      </c>
      <c r="R363" t="str" cm="1">
        <f t="array" ref="R363">[1]!s_stmnote_suppliertop5(A363,D363,3)</f>
        <v>供应商3</v>
      </c>
      <c r="S363" t="str" cm="1">
        <f t="array" ref="S363">[1]!s_stmnote_suppliertop5(A363,D363,4)</f>
        <v>供应商4</v>
      </c>
      <c r="T363" t="str" cm="1">
        <f t="array" ref="T363">[1]!s_stmnote_suppliertop5(A363,D363,5)</f>
        <v>供应商5</v>
      </c>
      <c r="U363" s="9">
        <f>[1]!s_stmnote_purchasetop5_pct(A363,D363)</f>
        <v>21.62</v>
      </c>
      <c r="V363" t="str" cm="1">
        <f t="array" ref="V363">[1]!s_stmnote_customertop5($A363,$D363,1)</f>
        <v>客户1</v>
      </c>
      <c r="W363" t="str" cm="1">
        <f t="array" ref="W363">[1]!s_stmnote_customertop5($A363,$D363,2)</f>
        <v>客户2</v>
      </c>
      <c r="X363" t="str" cm="1">
        <f t="array" ref="X363">[1]!s_stmnote_customertop5($A363,$D363,3)</f>
        <v>客户3</v>
      </c>
      <c r="Y363" t="str" cm="1">
        <f t="array" ref="Y363">[1]!s_stmnote_customertop5($A363,$D363,4)</f>
        <v>客户4</v>
      </c>
      <c r="Z363" t="str" cm="1">
        <f t="array" ref="Z363">[1]!s_stmnote_customertop5($A363,$D363,5)</f>
        <v>客户5</v>
      </c>
      <c r="AA363" s="9">
        <f>[1]!s_stmnote_salestop5_pct(A363,D363)</f>
        <v>23.61</v>
      </c>
      <c r="AB363" s="9">
        <f>[1]!s_fa_arturn(A363,D363)</f>
        <v>80.724000000000004</v>
      </c>
      <c r="AC363" s="9">
        <f>[1]!fa_apturn(A363,D363)</f>
        <v>8.2066241199171692</v>
      </c>
      <c r="AD363" s="9">
        <f>[1]!s_fa_invturn(A363,D363)</f>
        <v>8.6582000000000008</v>
      </c>
    </row>
    <row r="364" spans="1:30">
      <c r="A364">
        <v>2756</v>
      </c>
      <c r="B364" t="s">
        <v>410</v>
      </c>
      <c r="C364" t="s">
        <v>2927</v>
      </c>
      <c r="D364" s="8">
        <f t="shared" si="6"/>
        <v>44926</v>
      </c>
      <c r="E364" t="s">
        <v>7527</v>
      </c>
      <c r="F364">
        <v>1</v>
      </c>
      <c r="G364" t="s">
        <v>8540</v>
      </c>
      <c r="L364" t="str" cm="1">
        <f t="array" ref="L364">[1]!s_info_industry_gics(A364,1)</f>
        <v>材料</v>
      </c>
      <c r="M364" t="str" cm="1">
        <f t="array" ref="M364">[1]!s_info_industry_gicscode(A364,1)</f>
        <v>15</v>
      </c>
      <c r="N364" t="str">
        <f>[1]!s_info_industry_gics(A364,2)</f>
        <v>材料Ⅱ</v>
      </c>
      <c r="O364" t="str">
        <f>[1]!s_info_industry_gicscode(A364,2)</f>
        <v>1510</v>
      </c>
      <c r="P364" t="str" cm="1">
        <f t="array" ref="P364">[1]!s_stmnote_suppliertop5(A364,D364,1)</f>
        <v>供应商1</v>
      </c>
      <c r="Q364" t="str">
        <f>[1]!s_stmnote_suppliertop5(A364,D364,2)</f>
        <v>供应商2</v>
      </c>
      <c r="R364" t="str" cm="1">
        <f t="array" ref="R364">[1]!s_stmnote_suppliertop5(A364,D364,3)</f>
        <v>供应商3</v>
      </c>
      <c r="S364" t="str" cm="1">
        <f t="array" ref="S364">[1]!s_stmnote_suppliertop5(A364,D364,4)</f>
        <v>供应商4</v>
      </c>
      <c r="T364" t="str" cm="1">
        <f t="array" ref="T364">[1]!s_stmnote_suppliertop5(A364,D364,5)</f>
        <v>供应商5</v>
      </c>
      <c r="U364" s="9">
        <f>[1]!s_stmnote_purchasetop5_pct(A364,D364)</f>
        <v>21.62</v>
      </c>
      <c r="V364" t="str" cm="1">
        <f t="array" ref="V364">[1]!s_stmnote_customertop5($A364,$D364,1)</f>
        <v>客户1</v>
      </c>
      <c r="W364" t="str" cm="1">
        <f t="array" ref="W364">[1]!s_stmnote_customertop5($A364,$D364,2)</f>
        <v>客户2</v>
      </c>
      <c r="X364" t="str" cm="1">
        <f t="array" ref="X364">[1]!s_stmnote_customertop5($A364,$D364,3)</f>
        <v>客户3</v>
      </c>
      <c r="Y364" t="str" cm="1">
        <f t="array" ref="Y364">[1]!s_stmnote_customertop5($A364,$D364,4)</f>
        <v>客户4</v>
      </c>
      <c r="Z364" t="str" cm="1">
        <f t="array" ref="Z364">[1]!s_stmnote_customertop5($A364,$D364,5)</f>
        <v>客户5</v>
      </c>
      <c r="AA364" s="9">
        <f>[1]!s_stmnote_salestop5_pct(A364,D364)</f>
        <v>23.61</v>
      </c>
      <c r="AB364" s="9">
        <f>[1]!s_fa_arturn(A364,D364)</f>
        <v>80.724000000000004</v>
      </c>
      <c r="AC364" s="9">
        <f>[1]!fa_apturn(A364,D364)</f>
        <v>8.2066241199171692</v>
      </c>
      <c r="AD364" s="9">
        <f>[1]!s_fa_invturn(A364,D364)</f>
        <v>8.6582000000000008</v>
      </c>
    </row>
    <row r="365" spans="1:30">
      <c r="A365">
        <v>2805</v>
      </c>
      <c r="B365" t="s">
        <v>419</v>
      </c>
      <c r="C365" t="s">
        <v>2960</v>
      </c>
      <c r="D365" s="8">
        <f t="shared" si="6"/>
        <v>44926</v>
      </c>
      <c r="E365" t="s">
        <v>7117</v>
      </c>
      <c r="F365">
        <v>1</v>
      </c>
      <c r="G365" t="s">
        <v>7881</v>
      </c>
      <c r="L365" t="str" cm="1">
        <f t="array" ref="L365">[1]!s_info_industry_gics(A365,1)</f>
        <v>材料</v>
      </c>
      <c r="M365" t="str" cm="1">
        <f t="array" ref="M365">[1]!s_info_industry_gicscode(A365,1)</f>
        <v>15</v>
      </c>
      <c r="N365" t="str">
        <f>[1]!s_info_industry_gics(A365,2)</f>
        <v>材料Ⅱ</v>
      </c>
      <c r="O365" t="str">
        <f>[1]!s_info_industry_gicscode(A365,2)</f>
        <v>1510</v>
      </c>
      <c r="P365" t="str" cm="1">
        <f t="array" ref="P365">[1]!s_stmnote_suppliertop5(A365,D365,1)</f>
        <v>第一名</v>
      </c>
      <c r="Q365" t="str">
        <f>[1]!s_stmnote_suppliertop5(A365,D365,2)</f>
        <v>第二名</v>
      </c>
      <c r="R365" t="str" cm="1">
        <f t="array" ref="R365">[1]!s_stmnote_suppliertop5(A365,D365,3)</f>
        <v>第三名</v>
      </c>
      <c r="S365" t="str" cm="1">
        <f t="array" ref="S365">[1]!s_stmnote_suppliertop5(A365,D365,4)</f>
        <v>第四名</v>
      </c>
      <c r="T365" t="str" cm="1">
        <f t="array" ref="T365">[1]!s_stmnote_suppliertop5(A365,D365,5)</f>
        <v>第五名</v>
      </c>
      <c r="U365" s="9">
        <f>[1]!s_stmnote_purchasetop5_pct(A365,D365)</f>
        <v>54.92</v>
      </c>
      <c r="V365" t="str" cm="1">
        <f t="array" ref="V365">[1]!s_stmnote_customertop5($A365,$D365,1)</f>
        <v>第一名</v>
      </c>
      <c r="W365" t="str" cm="1">
        <f t="array" ref="W365">[1]!s_stmnote_customertop5($A365,$D365,2)</f>
        <v>第二名</v>
      </c>
      <c r="X365" t="str" cm="1">
        <f t="array" ref="X365">[1]!s_stmnote_customertop5($A365,$D365,3)</f>
        <v>第三名</v>
      </c>
      <c r="Y365" t="str" cm="1">
        <f t="array" ref="Y365">[1]!s_stmnote_customertop5($A365,$D365,4)</f>
        <v>第四名</v>
      </c>
      <c r="Z365" t="str" cm="1">
        <f t="array" ref="Z365">[1]!s_stmnote_customertop5($A365,$D365,5)</f>
        <v>第五名</v>
      </c>
      <c r="AA365" s="9">
        <f>[1]!s_stmnote_salestop5_pct(A365,D365)</f>
        <v>79.14</v>
      </c>
      <c r="AB365" s="9">
        <f>[1]!s_fa_arturn(A365,D365)</f>
        <v>4.1708999999999996</v>
      </c>
      <c r="AC365" s="9">
        <f>[1]!fa_apturn(A365,D365)</f>
        <v>6.6683821278664004</v>
      </c>
      <c r="AD365" s="9">
        <f>[1]!s_fa_invturn(A365,D365)</f>
        <v>3.4889999999999999</v>
      </c>
    </row>
    <row r="366" spans="1:30">
      <c r="A366">
        <v>2805</v>
      </c>
      <c r="B366" t="s">
        <v>419</v>
      </c>
      <c r="C366" t="s">
        <v>2961</v>
      </c>
      <c r="D366" s="8">
        <f t="shared" si="6"/>
        <v>44926</v>
      </c>
      <c r="E366" t="s">
        <v>7135</v>
      </c>
      <c r="F366">
        <v>1</v>
      </c>
      <c r="G366" t="s">
        <v>7881</v>
      </c>
      <c r="L366" t="str" cm="1">
        <f t="array" ref="L366">[1]!s_info_industry_gics(A366,1)</f>
        <v>材料</v>
      </c>
      <c r="M366" t="str" cm="1">
        <f t="array" ref="M366">[1]!s_info_industry_gicscode(A366,1)</f>
        <v>15</v>
      </c>
      <c r="N366" t="str">
        <f>[1]!s_info_industry_gics(A366,2)</f>
        <v>材料Ⅱ</v>
      </c>
      <c r="O366" t="str">
        <f>[1]!s_info_industry_gicscode(A366,2)</f>
        <v>1510</v>
      </c>
      <c r="P366" t="str" cm="1">
        <f t="array" ref="P366">[1]!s_stmnote_suppliertop5(A366,D366,1)</f>
        <v>第一名</v>
      </c>
      <c r="Q366" t="str">
        <f>[1]!s_stmnote_suppliertop5(A366,D366,2)</f>
        <v>第二名</v>
      </c>
      <c r="R366" t="str" cm="1">
        <f t="array" ref="R366">[1]!s_stmnote_suppliertop5(A366,D366,3)</f>
        <v>第三名</v>
      </c>
      <c r="S366" t="str" cm="1">
        <f t="array" ref="S366">[1]!s_stmnote_suppliertop5(A366,D366,4)</f>
        <v>第四名</v>
      </c>
      <c r="T366" t="str" cm="1">
        <f t="array" ref="T366">[1]!s_stmnote_suppliertop5(A366,D366,5)</f>
        <v>第五名</v>
      </c>
      <c r="U366" s="9">
        <f>[1]!s_stmnote_purchasetop5_pct(A366,D366)</f>
        <v>54.92</v>
      </c>
      <c r="V366" t="str" cm="1">
        <f t="array" ref="V366">[1]!s_stmnote_customertop5($A366,$D366,1)</f>
        <v>第一名</v>
      </c>
      <c r="W366" t="str" cm="1">
        <f t="array" ref="W366">[1]!s_stmnote_customertop5($A366,$D366,2)</f>
        <v>第二名</v>
      </c>
      <c r="X366" t="str" cm="1">
        <f t="array" ref="X366">[1]!s_stmnote_customertop5($A366,$D366,3)</f>
        <v>第三名</v>
      </c>
      <c r="Y366" t="str" cm="1">
        <f t="array" ref="Y366">[1]!s_stmnote_customertop5($A366,$D366,4)</f>
        <v>第四名</v>
      </c>
      <c r="Z366" t="str" cm="1">
        <f t="array" ref="Z366">[1]!s_stmnote_customertop5($A366,$D366,5)</f>
        <v>第五名</v>
      </c>
      <c r="AA366" s="9">
        <f>[1]!s_stmnote_salestop5_pct(A366,D366)</f>
        <v>79.14</v>
      </c>
      <c r="AB366" s="9">
        <f>[1]!s_fa_arturn(A366,D366)</f>
        <v>4.1708999999999996</v>
      </c>
      <c r="AC366" s="9">
        <f>[1]!fa_apturn(A366,D366)</f>
        <v>6.6683821278664004</v>
      </c>
      <c r="AD366" s="9">
        <f>[1]!s_fa_invturn(A366,D366)</f>
        <v>3.4889999999999999</v>
      </c>
    </row>
    <row r="367" spans="1:30">
      <c r="A367">
        <v>2809</v>
      </c>
      <c r="B367" t="s">
        <v>421</v>
      </c>
      <c r="C367" t="s">
        <v>2968</v>
      </c>
      <c r="D367" s="8">
        <f t="shared" si="6"/>
        <v>44926</v>
      </c>
      <c r="E367" t="s">
        <v>7531</v>
      </c>
      <c r="F367">
        <v>2</v>
      </c>
      <c r="G367" t="s">
        <v>10666</v>
      </c>
      <c r="H367" t="s">
        <v>12136</v>
      </c>
      <c r="L367" t="str" cm="1">
        <f t="array" ref="L367">[1]!s_info_industry_gics(A367,1)</f>
        <v>材料</v>
      </c>
      <c r="M367" t="str" cm="1">
        <f t="array" ref="M367">[1]!s_info_industry_gicscode(A367,1)</f>
        <v>15</v>
      </c>
      <c r="N367" t="str">
        <f>[1]!s_info_industry_gics(A367,2)</f>
        <v>材料Ⅱ</v>
      </c>
      <c r="O367" t="str">
        <f>[1]!s_info_industry_gicscode(A367,2)</f>
        <v>1510</v>
      </c>
      <c r="P367" t="str" cm="1">
        <f t="array" ref="P367">[1]!s_stmnote_suppliertop5(A367,D367,1)</f>
        <v>第一名</v>
      </c>
      <c r="Q367" t="str">
        <f>[1]!s_stmnote_suppliertop5(A367,D367,2)</f>
        <v>第二名</v>
      </c>
      <c r="R367" t="str" cm="1">
        <f t="array" ref="R367">[1]!s_stmnote_suppliertop5(A367,D367,3)</f>
        <v>第三名</v>
      </c>
      <c r="S367" t="str" cm="1">
        <f t="array" ref="S367">[1]!s_stmnote_suppliertop5(A367,D367,4)</f>
        <v>第四名</v>
      </c>
      <c r="T367" t="str" cm="1">
        <f t="array" ref="T367">[1]!s_stmnote_suppliertop5(A367,D367,5)</f>
        <v>第五名</v>
      </c>
      <c r="U367" s="9">
        <f>[1]!s_stmnote_purchasetop5_pct(A367,D367)</f>
        <v>69.75</v>
      </c>
      <c r="V367" t="str" cm="1">
        <f t="array" ref="V367">[1]!s_stmnote_customertop5($A367,$D367,1)</f>
        <v>第一名</v>
      </c>
      <c r="W367" t="str" cm="1">
        <f t="array" ref="W367">[1]!s_stmnote_customertop5($A367,$D367,2)</f>
        <v>第二名</v>
      </c>
      <c r="X367" t="str" cm="1">
        <f t="array" ref="X367">[1]!s_stmnote_customertop5($A367,$D367,3)</f>
        <v>第三名</v>
      </c>
      <c r="Y367" t="str" cm="1">
        <f t="array" ref="Y367">[1]!s_stmnote_customertop5($A367,$D367,4)</f>
        <v>第四名</v>
      </c>
      <c r="Z367" t="str" cm="1">
        <f t="array" ref="Z367">[1]!s_stmnote_customertop5($A367,$D367,5)</f>
        <v>第五名</v>
      </c>
      <c r="AA367" s="9">
        <f>[1]!s_stmnote_salestop5_pct(A367,D367)</f>
        <v>16.78</v>
      </c>
      <c r="AB367" s="9">
        <f>[1]!s_fa_arturn(A367,D367)</f>
        <v>0.97660000000000002</v>
      </c>
      <c r="AC367" s="9">
        <f>[1]!fa_apturn(A367,D367)</f>
        <v>9.3947739543737008</v>
      </c>
      <c r="AD367" s="9">
        <f>[1]!s_fa_invturn(A367,D367)</f>
        <v>9.5129999999999999</v>
      </c>
    </row>
    <row r="368" spans="1:30">
      <c r="A368">
        <v>2809</v>
      </c>
      <c r="B368" t="s">
        <v>421</v>
      </c>
      <c r="C368" t="s">
        <v>2969</v>
      </c>
      <c r="D368" s="8">
        <f t="shared" si="6"/>
        <v>45291</v>
      </c>
      <c r="E368" t="s">
        <v>7532</v>
      </c>
      <c r="F368">
        <v>1</v>
      </c>
      <c r="G368" t="s">
        <v>8558</v>
      </c>
      <c r="L368" t="str" cm="1">
        <f t="array" ref="L368">[1]!s_info_industry_gics(A368,1)</f>
        <v>材料</v>
      </c>
      <c r="M368" t="str" cm="1">
        <f t="array" ref="M368">[1]!s_info_industry_gicscode(A368,1)</f>
        <v>15</v>
      </c>
      <c r="N368" t="str">
        <f>[1]!s_info_industry_gics(A368,2)</f>
        <v>材料Ⅱ</v>
      </c>
      <c r="O368" t="str">
        <f>[1]!s_info_industry_gicscode(A368,2)</f>
        <v>1510</v>
      </c>
      <c r="P368" t="str" cm="1">
        <f t="array" ref="P368">[1]!s_stmnote_suppliertop5(A368,D368,1)</f>
        <v>第一名</v>
      </c>
      <c r="Q368" t="str">
        <f>[1]!s_stmnote_suppliertop5(A368,D368,2)</f>
        <v>第二名</v>
      </c>
      <c r="R368" t="str" cm="1">
        <f t="array" ref="R368">[1]!s_stmnote_suppliertop5(A368,D368,3)</f>
        <v>第三名</v>
      </c>
      <c r="S368" t="str" cm="1">
        <f t="array" ref="S368">[1]!s_stmnote_suppliertop5(A368,D368,4)</f>
        <v>第四名</v>
      </c>
      <c r="T368" t="str" cm="1">
        <f t="array" ref="T368">[1]!s_stmnote_suppliertop5(A368,D368,5)</f>
        <v>第五名</v>
      </c>
      <c r="U368" s="9">
        <f>[1]!s_stmnote_purchasetop5_pct(A368,D368)</f>
        <v>72.25</v>
      </c>
      <c r="V368" t="str" cm="1">
        <f t="array" ref="V368">[1]!s_stmnote_customertop5($A368,$D368,1)</f>
        <v>第一名</v>
      </c>
      <c r="W368" t="str" cm="1">
        <f t="array" ref="W368">[1]!s_stmnote_customertop5($A368,$D368,2)</f>
        <v>第二名</v>
      </c>
      <c r="X368" t="str" cm="1">
        <f t="array" ref="X368">[1]!s_stmnote_customertop5($A368,$D368,3)</f>
        <v>第三名</v>
      </c>
      <c r="Y368" t="str" cm="1">
        <f t="array" ref="Y368">[1]!s_stmnote_customertop5($A368,$D368,4)</f>
        <v>第四名</v>
      </c>
      <c r="Z368" t="str" cm="1">
        <f t="array" ref="Z368">[1]!s_stmnote_customertop5($A368,$D368,5)</f>
        <v>第五名</v>
      </c>
      <c r="AA368" s="9">
        <f>[1]!s_stmnote_salestop5_pct(A368,D368)</f>
        <v>14.6</v>
      </c>
      <c r="AB368" s="9">
        <f>[1]!s_fa_arturn(A368,D368)</f>
        <v>1.0337000000000001</v>
      </c>
      <c r="AC368" s="9">
        <f>[1]!fa_apturn(A368,D368)</f>
        <v>10.1454898918221</v>
      </c>
      <c r="AD368" s="9">
        <f>[1]!s_fa_invturn(A368,D368)</f>
        <v>8.5388000000000002</v>
      </c>
    </row>
    <row r="369" spans="1:30">
      <c r="A369">
        <v>2809</v>
      </c>
      <c r="B369" t="s">
        <v>421</v>
      </c>
      <c r="C369" t="s">
        <v>2970</v>
      </c>
      <c r="D369" s="8">
        <f t="shared" si="6"/>
        <v>45291</v>
      </c>
      <c r="E369" t="s">
        <v>7081</v>
      </c>
      <c r="F369">
        <v>1</v>
      </c>
      <c r="G369" t="s">
        <v>8558</v>
      </c>
      <c r="L369" t="str" cm="1">
        <f t="array" ref="L369">[1]!s_info_industry_gics(A369,1)</f>
        <v>材料</v>
      </c>
      <c r="M369" t="str" cm="1">
        <f t="array" ref="M369">[1]!s_info_industry_gicscode(A369,1)</f>
        <v>15</v>
      </c>
      <c r="N369" t="str">
        <f>[1]!s_info_industry_gics(A369,2)</f>
        <v>材料Ⅱ</v>
      </c>
      <c r="O369" t="str">
        <f>[1]!s_info_industry_gicscode(A369,2)</f>
        <v>1510</v>
      </c>
      <c r="P369" t="str" cm="1">
        <f t="array" ref="P369">[1]!s_stmnote_suppliertop5(A369,D369,1)</f>
        <v>第一名</v>
      </c>
      <c r="Q369" t="str">
        <f>[1]!s_stmnote_suppliertop5(A369,D369,2)</f>
        <v>第二名</v>
      </c>
      <c r="R369" t="str" cm="1">
        <f t="array" ref="R369">[1]!s_stmnote_suppliertop5(A369,D369,3)</f>
        <v>第三名</v>
      </c>
      <c r="S369" t="str" cm="1">
        <f t="array" ref="S369">[1]!s_stmnote_suppliertop5(A369,D369,4)</f>
        <v>第四名</v>
      </c>
      <c r="T369" t="str" cm="1">
        <f t="array" ref="T369">[1]!s_stmnote_suppliertop5(A369,D369,5)</f>
        <v>第五名</v>
      </c>
      <c r="U369" s="9">
        <f>[1]!s_stmnote_purchasetop5_pct(A369,D369)</f>
        <v>72.25</v>
      </c>
      <c r="V369" t="str" cm="1">
        <f t="array" ref="V369">[1]!s_stmnote_customertop5($A369,$D369,1)</f>
        <v>第一名</v>
      </c>
      <c r="W369" t="str" cm="1">
        <f t="array" ref="W369">[1]!s_stmnote_customertop5($A369,$D369,2)</f>
        <v>第二名</v>
      </c>
      <c r="X369" t="str" cm="1">
        <f t="array" ref="X369">[1]!s_stmnote_customertop5($A369,$D369,3)</f>
        <v>第三名</v>
      </c>
      <c r="Y369" t="str" cm="1">
        <f t="array" ref="Y369">[1]!s_stmnote_customertop5($A369,$D369,4)</f>
        <v>第四名</v>
      </c>
      <c r="Z369" t="str" cm="1">
        <f t="array" ref="Z369">[1]!s_stmnote_customertop5($A369,$D369,5)</f>
        <v>第五名</v>
      </c>
      <c r="AA369" s="9">
        <f>[1]!s_stmnote_salestop5_pct(A369,D369)</f>
        <v>14.6</v>
      </c>
      <c r="AB369" s="9">
        <f>[1]!s_fa_arturn(A369,D369)</f>
        <v>1.0337000000000001</v>
      </c>
      <c r="AC369" s="9">
        <f>[1]!fa_apturn(A369,D369)</f>
        <v>10.1454898918221</v>
      </c>
      <c r="AD369" s="9">
        <f>[1]!s_fa_invturn(A369,D369)</f>
        <v>8.5388000000000002</v>
      </c>
    </row>
    <row r="370" spans="1:30">
      <c r="A370">
        <v>2809</v>
      </c>
      <c r="B370" t="s">
        <v>421</v>
      </c>
      <c r="C370" t="s">
        <v>2970</v>
      </c>
      <c r="D370" s="8">
        <f t="shared" si="6"/>
        <v>45291</v>
      </c>
      <c r="E370" t="s">
        <v>7284</v>
      </c>
      <c r="F370">
        <v>1</v>
      </c>
      <c r="G370" t="s">
        <v>8558</v>
      </c>
      <c r="L370" t="str" cm="1">
        <f t="array" ref="L370">[1]!s_info_industry_gics(A370,1)</f>
        <v>材料</v>
      </c>
      <c r="M370" t="str" cm="1">
        <f t="array" ref="M370">[1]!s_info_industry_gicscode(A370,1)</f>
        <v>15</v>
      </c>
      <c r="N370" t="str">
        <f>[1]!s_info_industry_gics(A370,2)</f>
        <v>材料Ⅱ</v>
      </c>
      <c r="O370" t="str">
        <f>[1]!s_info_industry_gicscode(A370,2)</f>
        <v>1510</v>
      </c>
      <c r="P370" t="str" cm="1">
        <f t="array" ref="P370">[1]!s_stmnote_suppliertop5(A370,D370,1)</f>
        <v>第一名</v>
      </c>
      <c r="Q370" t="str">
        <f>[1]!s_stmnote_suppliertop5(A370,D370,2)</f>
        <v>第二名</v>
      </c>
      <c r="R370" t="str" cm="1">
        <f t="array" ref="R370">[1]!s_stmnote_suppliertop5(A370,D370,3)</f>
        <v>第三名</v>
      </c>
      <c r="S370" t="str" cm="1">
        <f t="array" ref="S370">[1]!s_stmnote_suppliertop5(A370,D370,4)</f>
        <v>第四名</v>
      </c>
      <c r="T370" t="str" cm="1">
        <f t="array" ref="T370">[1]!s_stmnote_suppliertop5(A370,D370,5)</f>
        <v>第五名</v>
      </c>
      <c r="U370" s="9">
        <f>[1]!s_stmnote_purchasetop5_pct(A370,D370)</f>
        <v>72.25</v>
      </c>
      <c r="V370" t="str" cm="1">
        <f t="array" ref="V370">[1]!s_stmnote_customertop5($A370,$D370,1)</f>
        <v>第一名</v>
      </c>
      <c r="W370" t="str" cm="1">
        <f t="array" ref="W370">[1]!s_stmnote_customertop5($A370,$D370,2)</f>
        <v>第二名</v>
      </c>
      <c r="X370" t="str" cm="1">
        <f t="array" ref="X370">[1]!s_stmnote_customertop5($A370,$D370,3)</f>
        <v>第三名</v>
      </c>
      <c r="Y370" t="str" cm="1">
        <f t="array" ref="Y370">[1]!s_stmnote_customertop5($A370,$D370,4)</f>
        <v>第四名</v>
      </c>
      <c r="Z370" t="str" cm="1">
        <f t="array" ref="Z370">[1]!s_stmnote_customertop5($A370,$D370,5)</f>
        <v>第五名</v>
      </c>
      <c r="AA370" s="9">
        <f>[1]!s_stmnote_salestop5_pct(A370,D370)</f>
        <v>14.6</v>
      </c>
      <c r="AB370" s="9">
        <f>[1]!s_fa_arturn(A370,D370)</f>
        <v>1.0337000000000001</v>
      </c>
      <c r="AC370" s="9">
        <f>[1]!fa_apturn(A370,D370)</f>
        <v>10.1454898918221</v>
      </c>
      <c r="AD370" s="9">
        <f>[1]!s_fa_invturn(A370,D370)</f>
        <v>8.5388000000000002</v>
      </c>
    </row>
    <row r="371" spans="1:30">
      <c r="A371">
        <v>2809</v>
      </c>
      <c r="B371" t="s">
        <v>421</v>
      </c>
      <c r="C371" t="s">
        <v>2971</v>
      </c>
      <c r="D371" s="8">
        <f t="shared" si="6"/>
        <v>45291</v>
      </c>
      <c r="E371" t="s">
        <v>6944</v>
      </c>
      <c r="F371">
        <v>1</v>
      </c>
      <c r="G371" t="s">
        <v>8559</v>
      </c>
      <c r="L371" t="str" cm="1">
        <f t="array" ref="L371">[1]!s_info_industry_gics(A371,1)</f>
        <v>材料</v>
      </c>
      <c r="M371" t="str" cm="1">
        <f t="array" ref="M371">[1]!s_info_industry_gicscode(A371,1)</f>
        <v>15</v>
      </c>
      <c r="N371" t="str">
        <f>[1]!s_info_industry_gics(A371,2)</f>
        <v>材料Ⅱ</v>
      </c>
      <c r="O371" t="str">
        <f>[1]!s_info_industry_gicscode(A371,2)</f>
        <v>1510</v>
      </c>
      <c r="P371" t="str" cm="1">
        <f t="array" ref="P371">[1]!s_stmnote_suppliertop5(A371,D371,1)</f>
        <v>第一名</v>
      </c>
      <c r="Q371" t="str">
        <f>[1]!s_stmnote_suppliertop5(A371,D371,2)</f>
        <v>第二名</v>
      </c>
      <c r="R371" t="str" cm="1">
        <f t="array" ref="R371">[1]!s_stmnote_suppliertop5(A371,D371,3)</f>
        <v>第三名</v>
      </c>
      <c r="S371" t="str" cm="1">
        <f t="array" ref="S371">[1]!s_stmnote_suppliertop5(A371,D371,4)</f>
        <v>第四名</v>
      </c>
      <c r="T371" t="str" cm="1">
        <f t="array" ref="T371">[1]!s_stmnote_suppliertop5(A371,D371,5)</f>
        <v>第五名</v>
      </c>
      <c r="U371" s="9">
        <f>[1]!s_stmnote_purchasetop5_pct(A371,D371)</f>
        <v>72.25</v>
      </c>
      <c r="V371" t="str" cm="1">
        <f t="array" ref="V371">[1]!s_stmnote_customertop5($A371,$D371,1)</f>
        <v>第一名</v>
      </c>
      <c r="W371" t="str" cm="1">
        <f t="array" ref="W371">[1]!s_stmnote_customertop5($A371,$D371,2)</f>
        <v>第二名</v>
      </c>
      <c r="X371" t="str" cm="1">
        <f t="array" ref="X371">[1]!s_stmnote_customertop5($A371,$D371,3)</f>
        <v>第三名</v>
      </c>
      <c r="Y371" t="str" cm="1">
        <f t="array" ref="Y371">[1]!s_stmnote_customertop5($A371,$D371,4)</f>
        <v>第四名</v>
      </c>
      <c r="Z371" t="str" cm="1">
        <f t="array" ref="Z371">[1]!s_stmnote_customertop5($A371,$D371,5)</f>
        <v>第五名</v>
      </c>
      <c r="AA371" s="9">
        <f>[1]!s_stmnote_salestop5_pct(A371,D371)</f>
        <v>14.6</v>
      </c>
      <c r="AB371" s="9">
        <f>[1]!s_fa_arturn(A371,D371)</f>
        <v>1.0337000000000001</v>
      </c>
      <c r="AC371" s="9">
        <f>[1]!fa_apturn(A371,D371)</f>
        <v>10.1454898918221</v>
      </c>
      <c r="AD371" s="9">
        <f>[1]!s_fa_invturn(A371,D371)</f>
        <v>8.5388000000000002</v>
      </c>
    </row>
    <row r="372" spans="1:30">
      <c r="A372">
        <v>2809</v>
      </c>
      <c r="B372" t="s">
        <v>421</v>
      </c>
      <c r="C372" t="s">
        <v>2970</v>
      </c>
      <c r="D372" s="8">
        <f t="shared" si="6"/>
        <v>45291</v>
      </c>
      <c r="E372" t="s">
        <v>6963</v>
      </c>
      <c r="F372">
        <v>1</v>
      </c>
      <c r="G372" t="s">
        <v>8558</v>
      </c>
      <c r="L372" t="str" cm="1">
        <f t="array" ref="L372">[1]!s_info_industry_gics(A372,1)</f>
        <v>材料</v>
      </c>
      <c r="M372" t="str" cm="1">
        <f t="array" ref="M372">[1]!s_info_industry_gicscode(A372,1)</f>
        <v>15</v>
      </c>
      <c r="N372" t="str">
        <f>[1]!s_info_industry_gics(A372,2)</f>
        <v>材料Ⅱ</v>
      </c>
      <c r="O372" t="str">
        <f>[1]!s_info_industry_gicscode(A372,2)</f>
        <v>1510</v>
      </c>
      <c r="P372" t="str" cm="1">
        <f t="array" ref="P372">[1]!s_stmnote_suppliertop5(A372,D372,1)</f>
        <v>第一名</v>
      </c>
      <c r="Q372" t="str">
        <f>[1]!s_stmnote_suppliertop5(A372,D372,2)</f>
        <v>第二名</v>
      </c>
      <c r="R372" t="str" cm="1">
        <f t="array" ref="R372">[1]!s_stmnote_suppliertop5(A372,D372,3)</f>
        <v>第三名</v>
      </c>
      <c r="S372" t="str" cm="1">
        <f t="array" ref="S372">[1]!s_stmnote_suppliertop5(A372,D372,4)</f>
        <v>第四名</v>
      </c>
      <c r="T372" t="str" cm="1">
        <f t="array" ref="T372">[1]!s_stmnote_suppliertop5(A372,D372,5)</f>
        <v>第五名</v>
      </c>
      <c r="U372" s="9">
        <f>[1]!s_stmnote_purchasetop5_pct(A372,D372)</f>
        <v>72.25</v>
      </c>
      <c r="V372" t="str" cm="1">
        <f t="array" ref="V372">[1]!s_stmnote_customertop5($A372,$D372,1)</f>
        <v>第一名</v>
      </c>
      <c r="W372" t="str" cm="1">
        <f t="array" ref="W372">[1]!s_stmnote_customertop5($A372,$D372,2)</f>
        <v>第二名</v>
      </c>
      <c r="X372" t="str" cm="1">
        <f t="array" ref="X372">[1]!s_stmnote_customertop5($A372,$D372,3)</f>
        <v>第三名</v>
      </c>
      <c r="Y372" t="str" cm="1">
        <f t="array" ref="Y372">[1]!s_stmnote_customertop5($A372,$D372,4)</f>
        <v>第四名</v>
      </c>
      <c r="Z372" t="str" cm="1">
        <f t="array" ref="Z372">[1]!s_stmnote_customertop5($A372,$D372,5)</f>
        <v>第五名</v>
      </c>
      <c r="AA372" s="9">
        <f>[1]!s_stmnote_salestop5_pct(A372,D372)</f>
        <v>14.6</v>
      </c>
      <c r="AB372" s="9">
        <f>[1]!s_fa_arturn(A372,D372)</f>
        <v>1.0337000000000001</v>
      </c>
      <c r="AC372" s="9">
        <f>[1]!fa_apturn(A372,D372)</f>
        <v>10.1454898918221</v>
      </c>
      <c r="AD372" s="9">
        <f>[1]!s_fa_invturn(A372,D372)</f>
        <v>8.5388000000000002</v>
      </c>
    </row>
    <row r="373" spans="1:30">
      <c r="A373">
        <v>2809</v>
      </c>
      <c r="B373" t="s">
        <v>421</v>
      </c>
      <c r="C373" t="s">
        <v>2972</v>
      </c>
      <c r="D373" s="8">
        <f t="shared" si="6"/>
        <v>45291</v>
      </c>
      <c r="E373" t="s">
        <v>7202</v>
      </c>
      <c r="F373">
        <v>1</v>
      </c>
      <c r="G373" t="s">
        <v>8558</v>
      </c>
      <c r="L373" t="str" cm="1">
        <f t="array" ref="L373">[1]!s_info_industry_gics(A373,1)</f>
        <v>材料</v>
      </c>
      <c r="M373" t="str" cm="1">
        <f t="array" ref="M373">[1]!s_info_industry_gicscode(A373,1)</f>
        <v>15</v>
      </c>
      <c r="N373" t="str">
        <f>[1]!s_info_industry_gics(A373,2)</f>
        <v>材料Ⅱ</v>
      </c>
      <c r="O373" t="str">
        <f>[1]!s_info_industry_gicscode(A373,2)</f>
        <v>1510</v>
      </c>
      <c r="P373" t="str" cm="1">
        <f t="array" ref="P373">[1]!s_stmnote_suppliertop5(A373,D373,1)</f>
        <v>第一名</v>
      </c>
      <c r="Q373" t="str">
        <f>[1]!s_stmnote_suppliertop5(A373,D373,2)</f>
        <v>第二名</v>
      </c>
      <c r="R373" t="str" cm="1">
        <f t="array" ref="R373">[1]!s_stmnote_suppliertop5(A373,D373,3)</f>
        <v>第三名</v>
      </c>
      <c r="S373" t="str" cm="1">
        <f t="array" ref="S373">[1]!s_stmnote_suppliertop5(A373,D373,4)</f>
        <v>第四名</v>
      </c>
      <c r="T373" t="str" cm="1">
        <f t="array" ref="T373">[1]!s_stmnote_suppliertop5(A373,D373,5)</f>
        <v>第五名</v>
      </c>
      <c r="U373" s="9">
        <f>[1]!s_stmnote_purchasetop5_pct(A373,D373)</f>
        <v>72.25</v>
      </c>
      <c r="V373" t="str" cm="1">
        <f t="array" ref="V373">[1]!s_stmnote_customertop5($A373,$D373,1)</f>
        <v>第一名</v>
      </c>
      <c r="W373" t="str" cm="1">
        <f t="array" ref="W373">[1]!s_stmnote_customertop5($A373,$D373,2)</f>
        <v>第二名</v>
      </c>
      <c r="X373" t="str" cm="1">
        <f t="array" ref="X373">[1]!s_stmnote_customertop5($A373,$D373,3)</f>
        <v>第三名</v>
      </c>
      <c r="Y373" t="str" cm="1">
        <f t="array" ref="Y373">[1]!s_stmnote_customertop5($A373,$D373,4)</f>
        <v>第四名</v>
      </c>
      <c r="Z373" t="str" cm="1">
        <f t="array" ref="Z373">[1]!s_stmnote_customertop5($A373,$D373,5)</f>
        <v>第五名</v>
      </c>
      <c r="AA373" s="9">
        <f>[1]!s_stmnote_salestop5_pct(A373,D373)</f>
        <v>14.6</v>
      </c>
      <c r="AB373" s="9">
        <f>[1]!s_fa_arturn(A373,D373)</f>
        <v>1.0337000000000001</v>
      </c>
      <c r="AC373" s="9">
        <f>[1]!fa_apturn(A373,D373)</f>
        <v>10.1454898918221</v>
      </c>
      <c r="AD373" s="9">
        <f>[1]!s_fa_invturn(A373,D373)</f>
        <v>8.5388000000000002</v>
      </c>
    </row>
    <row r="374" spans="1:30">
      <c r="A374">
        <v>2809</v>
      </c>
      <c r="B374" t="s">
        <v>421</v>
      </c>
      <c r="C374" t="s">
        <v>2973</v>
      </c>
      <c r="D374" s="8">
        <f t="shared" si="6"/>
        <v>45291</v>
      </c>
      <c r="E374" t="s">
        <v>7253</v>
      </c>
      <c r="F374">
        <v>1</v>
      </c>
      <c r="G374" t="s">
        <v>8558</v>
      </c>
      <c r="L374" t="str" cm="1">
        <f t="array" ref="L374">[1]!s_info_industry_gics(A374,1)</f>
        <v>材料</v>
      </c>
      <c r="M374" t="str" cm="1">
        <f t="array" ref="M374">[1]!s_info_industry_gicscode(A374,1)</f>
        <v>15</v>
      </c>
      <c r="N374" t="str">
        <f>[1]!s_info_industry_gics(A374,2)</f>
        <v>材料Ⅱ</v>
      </c>
      <c r="O374" t="str">
        <f>[1]!s_info_industry_gicscode(A374,2)</f>
        <v>1510</v>
      </c>
      <c r="P374" t="str" cm="1">
        <f t="array" ref="P374">[1]!s_stmnote_suppliertop5(A374,D374,1)</f>
        <v>第一名</v>
      </c>
      <c r="Q374" t="str">
        <f>[1]!s_stmnote_suppliertop5(A374,D374,2)</f>
        <v>第二名</v>
      </c>
      <c r="R374" t="str" cm="1">
        <f t="array" ref="R374">[1]!s_stmnote_suppliertop5(A374,D374,3)</f>
        <v>第三名</v>
      </c>
      <c r="S374" t="str" cm="1">
        <f t="array" ref="S374">[1]!s_stmnote_suppliertop5(A374,D374,4)</f>
        <v>第四名</v>
      </c>
      <c r="T374" t="str" cm="1">
        <f t="array" ref="T374">[1]!s_stmnote_suppliertop5(A374,D374,5)</f>
        <v>第五名</v>
      </c>
      <c r="U374" s="9">
        <f>[1]!s_stmnote_purchasetop5_pct(A374,D374)</f>
        <v>72.25</v>
      </c>
      <c r="V374" t="str" cm="1">
        <f t="array" ref="V374">[1]!s_stmnote_customertop5($A374,$D374,1)</f>
        <v>第一名</v>
      </c>
      <c r="W374" t="str" cm="1">
        <f t="array" ref="W374">[1]!s_stmnote_customertop5($A374,$D374,2)</f>
        <v>第二名</v>
      </c>
      <c r="X374" t="str" cm="1">
        <f t="array" ref="X374">[1]!s_stmnote_customertop5($A374,$D374,3)</f>
        <v>第三名</v>
      </c>
      <c r="Y374" t="str" cm="1">
        <f t="array" ref="Y374">[1]!s_stmnote_customertop5($A374,$D374,4)</f>
        <v>第四名</v>
      </c>
      <c r="Z374" t="str" cm="1">
        <f t="array" ref="Z374">[1]!s_stmnote_customertop5($A374,$D374,5)</f>
        <v>第五名</v>
      </c>
      <c r="AA374" s="9">
        <f>[1]!s_stmnote_salestop5_pct(A374,D374)</f>
        <v>14.6</v>
      </c>
      <c r="AB374" s="9">
        <f>[1]!s_fa_arturn(A374,D374)</f>
        <v>1.0337000000000001</v>
      </c>
      <c r="AC374" s="9">
        <f>[1]!fa_apturn(A374,D374)</f>
        <v>10.1454898918221</v>
      </c>
      <c r="AD374" s="9">
        <f>[1]!s_fa_invturn(A374,D374)</f>
        <v>8.5388000000000002</v>
      </c>
    </row>
    <row r="375" spans="1:30">
      <c r="A375">
        <v>2809</v>
      </c>
      <c r="B375" t="s">
        <v>421</v>
      </c>
      <c r="C375" t="s">
        <v>2974</v>
      </c>
      <c r="D375" s="8">
        <f t="shared" si="6"/>
        <v>45291</v>
      </c>
      <c r="E375" t="s">
        <v>7205</v>
      </c>
      <c r="F375">
        <v>1</v>
      </c>
      <c r="G375" t="s">
        <v>8558</v>
      </c>
      <c r="L375" t="str" cm="1">
        <f t="array" ref="L375">[1]!s_info_industry_gics(A375,1)</f>
        <v>材料</v>
      </c>
      <c r="M375" t="str" cm="1">
        <f t="array" ref="M375">[1]!s_info_industry_gicscode(A375,1)</f>
        <v>15</v>
      </c>
      <c r="N375" t="str">
        <f>[1]!s_info_industry_gics(A375,2)</f>
        <v>材料Ⅱ</v>
      </c>
      <c r="O375" t="str">
        <f>[1]!s_info_industry_gicscode(A375,2)</f>
        <v>1510</v>
      </c>
      <c r="P375" t="str" cm="1">
        <f t="array" ref="P375">[1]!s_stmnote_suppliertop5(A375,D375,1)</f>
        <v>第一名</v>
      </c>
      <c r="Q375" t="str">
        <f>[1]!s_stmnote_suppliertop5(A375,D375,2)</f>
        <v>第二名</v>
      </c>
      <c r="R375" t="str" cm="1">
        <f t="array" ref="R375">[1]!s_stmnote_suppliertop5(A375,D375,3)</f>
        <v>第三名</v>
      </c>
      <c r="S375" t="str" cm="1">
        <f t="array" ref="S375">[1]!s_stmnote_suppliertop5(A375,D375,4)</f>
        <v>第四名</v>
      </c>
      <c r="T375" t="str" cm="1">
        <f t="array" ref="T375">[1]!s_stmnote_suppliertop5(A375,D375,5)</f>
        <v>第五名</v>
      </c>
      <c r="U375" s="9">
        <f>[1]!s_stmnote_purchasetop5_pct(A375,D375)</f>
        <v>72.25</v>
      </c>
      <c r="V375" t="str" cm="1">
        <f t="array" ref="V375">[1]!s_stmnote_customertop5($A375,$D375,1)</f>
        <v>第一名</v>
      </c>
      <c r="W375" t="str" cm="1">
        <f t="array" ref="W375">[1]!s_stmnote_customertop5($A375,$D375,2)</f>
        <v>第二名</v>
      </c>
      <c r="X375" t="str" cm="1">
        <f t="array" ref="X375">[1]!s_stmnote_customertop5($A375,$D375,3)</f>
        <v>第三名</v>
      </c>
      <c r="Y375" t="str" cm="1">
        <f t="array" ref="Y375">[1]!s_stmnote_customertop5($A375,$D375,4)</f>
        <v>第四名</v>
      </c>
      <c r="Z375" t="str" cm="1">
        <f t="array" ref="Z375">[1]!s_stmnote_customertop5($A375,$D375,5)</f>
        <v>第五名</v>
      </c>
      <c r="AA375" s="9">
        <f>[1]!s_stmnote_salestop5_pct(A375,D375)</f>
        <v>14.6</v>
      </c>
      <c r="AB375" s="9">
        <f>[1]!s_fa_arturn(A375,D375)</f>
        <v>1.0337000000000001</v>
      </c>
      <c r="AC375" s="9">
        <f>[1]!fa_apturn(A375,D375)</f>
        <v>10.1454898918221</v>
      </c>
      <c r="AD375" s="9">
        <f>[1]!s_fa_invturn(A375,D375)</f>
        <v>8.5388000000000002</v>
      </c>
    </row>
    <row r="376" spans="1:30">
      <c r="A376">
        <v>2809</v>
      </c>
      <c r="B376" t="s">
        <v>421</v>
      </c>
      <c r="C376" t="s">
        <v>2975</v>
      </c>
      <c r="D376" s="8">
        <f t="shared" si="6"/>
        <v>45291</v>
      </c>
      <c r="E376" t="s">
        <v>7533</v>
      </c>
      <c r="F376">
        <v>1</v>
      </c>
      <c r="G376" t="s">
        <v>8558</v>
      </c>
      <c r="L376" t="str" cm="1">
        <f t="array" ref="L376">[1]!s_info_industry_gics(A376,1)</f>
        <v>材料</v>
      </c>
      <c r="M376" t="str" cm="1">
        <f t="array" ref="M376">[1]!s_info_industry_gicscode(A376,1)</f>
        <v>15</v>
      </c>
      <c r="N376" t="str">
        <f>[1]!s_info_industry_gics(A376,2)</f>
        <v>材料Ⅱ</v>
      </c>
      <c r="O376" t="str">
        <f>[1]!s_info_industry_gicscode(A376,2)</f>
        <v>1510</v>
      </c>
      <c r="P376" t="str" cm="1">
        <f t="array" ref="P376">[1]!s_stmnote_suppliertop5(A376,D376,1)</f>
        <v>第一名</v>
      </c>
      <c r="Q376" t="str">
        <f>[1]!s_stmnote_suppliertop5(A376,D376,2)</f>
        <v>第二名</v>
      </c>
      <c r="R376" t="str" cm="1">
        <f t="array" ref="R376">[1]!s_stmnote_suppliertop5(A376,D376,3)</f>
        <v>第三名</v>
      </c>
      <c r="S376" t="str" cm="1">
        <f t="array" ref="S376">[1]!s_stmnote_suppliertop5(A376,D376,4)</f>
        <v>第四名</v>
      </c>
      <c r="T376" t="str" cm="1">
        <f t="array" ref="T376">[1]!s_stmnote_suppliertop5(A376,D376,5)</f>
        <v>第五名</v>
      </c>
      <c r="U376" s="9">
        <f>[1]!s_stmnote_purchasetop5_pct(A376,D376)</f>
        <v>72.25</v>
      </c>
      <c r="V376" t="str" cm="1">
        <f t="array" ref="V376">[1]!s_stmnote_customertop5($A376,$D376,1)</f>
        <v>第一名</v>
      </c>
      <c r="W376" t="str" cm="1">
        <f t="array" ref="W376">[1]!s_stmnote_customertop5($A376,$D376,2)</f>
        <v>第二名</v>
      </c>
      <c r="X376" t="str" cm="1">
        <f t="array" ref="X376">[1]!s_stmnote_customertop5($A376,$D376,3)</f>
        <v>第三名</v>
      </c>
      <c r="Y376" t="str" cm="1">
        <f t="array" ref="Y376">[1]!s_stmnote_customertop5($A376,$D376,4)</f>
        <v>第四名</v>
      </c>
      <c r="Z376" t="str" cm="1">
        <f t="array" ref="Z376">[1]!s_stmnote_customertop5($A376,$D376,5)</f>
        <v>第五名</v>
      </c>
      <c r="AA376" s="9">
        <f>[1]!s_stmnote_salestop5_pct(A376,D376)</f>
        <v>14.6</v>
      </c>
      <c r="AB376" s="9">
        <f>[1]!s_fa_arturn(A376,D376)</f>
        <v>1.0337000000000001</v>
      </c>
      <c r="AC376" s="9">
        <f>[1]!fa_apturn(A376,D376)</f>
        <v>10.1454898918221</v>
      </c>
      <c r="AD376" s="9">
        <f>[1]!s_fa_invturn(A376,D376)</f>
        <v>8.5388000000000002</v>
      </c>
    </row>
    <row r="377" spans="1:30">
      <c r="A377">
        <v>2810</v>
      </c>
      <c r="B377" t="s">
        <v>422</v>
      </c>
      <c r="C377" t="s">
        <v>2976</v>
      </c>
      <c r="D377" s="8">
        <f t="shared" si="6"/>
        <v>45657</v>
      </c>
      <c r="E377" t="s">
        <v>6971</v>
      </c>
      <c r="F377">
        <v>1</v>
      </c>
      <c r="G377" t="s">
        <v>10667</v>
      </c>
      <c r="L377" t="str" cm="1">
        <f t="array" ref="L377">[1]!s_info_industry_gics(A377,1)</f>
        <v>材料</v>
      </c>
      <c r="M377" t="str" cm="1">
        <f t="array" ref="M377">[1]!s_info_industry_gicscode(A377,1)</f>
        <v>15</v>
      </c>
      <c r="N377" t="str">
        <f>[1]!s_info_industry_gics(A377,2)</f>
        <v>材料Ⅱ</v>
      </c>
      <c r="O377" t="str">
        <f>[1]!s_info_industry_gicscode(A377,2)</f>
        <v>1510</v>
      </c>
      <c r="P377" cm="1">
        <f t="array" ref="P377">[1]!s_stmnote_suppliertop5(A377,D377,1)</f>
        <v>0</v>
      </c>
      <c r="Q377">
        <f>[1]!s_stmnote_suppliertop5(A377,D377,2)</f>
        <v>0</v>
      </c>
      <c r="R377" cm="1">
        <f t="array" ref="R377">[1]!s_stmnote_suppliertop5(A377,D377,3)</f>
        <v>0</v>
      </c>
      <c r="S377" cm="1">
        <f t="array" ref="S377">[1]!s_stmnote_suppliertop5(A377,D377,4)</f>
        <v>0</v>
      </c>
      <c r="T377" cm="1">
        <f t="array" ref="T377">[1]!s_stmnote_suppliertop5(A377,D377,5)</f>
        <v>0</v>
      </c>
      <c r="U377" s="9">
        <f>[1]!s_stmnote_purchasetop5_pct(A377,D377)</f>
        <v>0</v>
      </c>
      <c r="V377" cm="1">
        <f t="array" ref="V377">[1]!s_stmnote_customertop5($A377,$D377,1)</f>
        <v>0</v>
      </c>
      <c r="W377" cm="1">
        <f t="array" ref="W377">[1]!s_stmnote_customertop5($A377,$D377,2)</f>
        <v>0</v>
      </c>
      <c r="X377" cm="1">
        <f t="array" ref="X377">[1]!s_stmnote_customertop5($A377,$D377,3)</f>
        <v>0</v>
      </c>
      <c r="Y377" cm="1">
        <f t="array" ref="Y377">[1]!s_stmnote_customertop5($A377,$D377,4)</f>
        <v>0</v>
      </c>
      <c r="Z377" cm="1">
        <f t="array" ref="Z377">[1]!s_stmnote_customertop5($A377,$D377,5)</f>
        <v>0</v>
      </c>
      <c r="AA377" s="9">
        <f>[1]!s_stmnote_salestop5_pct(A377,D377)</f>
        <v>0</v>
      </c>
      <c r="AB377" s="9">
        <f>[1]!s_fa_arturn(A377,D377)</f>
        <v>0</v>
      </c>
      <c r="AC377" s="9">
        <f>[1]!fa_apturn(A377,D377)</f>
        <v>0</v>
      </c>
      <c r="AD377" s="9">
        <f>[1]!s_fa_invturn(A377,D377)</f>
        <v>0</v>
      </c>
    </row>
    <row r="378" spans="1:30">
      <c r="A378">
        <v>2812</v>
      </c>
      <c r="B378" t="s">
        <v>423</v>
      </c>
      <c r="C378" t="s">
        <v>2977</v>
      </c>
      <c r="D378" s="8">
        <f t="shared" si="6"/>
        <v>44926</v>
      </c>
      <c r="E378" t="s">
        <v>7101</v>
      </c>
      <c r="F378">
        <v>2</v>
      </c>
      <c r="G378" t="s">
        <v>10668</v>
      </c>
      <c r="H378" t="s">
        <v>12137</v>
      </c>
      <c r="L378" t="str" cm="1">
        <f t="array" ref="L378">[1]!s_info_industry_gics(A378,1)</f>
        <v>材料</v>
      </c>
      <c r="M378" t="str" cm="1">
        <f t="array" ref="M378">[1]!s_info_industry_gicscode(A378,1)</f>
        <v>15</v>
      </c>
      <c r="N378" t="str">
        <f>[1]!s_info_industry_gics(A378,2)</f>
        <v>材料Ⅱ</v>
      </c>
      <c r="O378" t="str">
        <f>[1]!s_info_industry_gicscode(A378,2)</f>
        <v>1510</v>
      </c>
      <c r="P378" t="str" cm="1">
        <f t="array" ref="P378">[1]!s_stmnote_suppliertop5(A378,D378,1)</f>
        <v>供应商一</v>
      </c>
      <c r="Q378" t="str">
        <f>[1]!s_stmnote_suppliertop5(A378,D378,2)</f>
        <v>供应商二</v>
      </c>
      <c r="R378" t="str" cm="1">
        <f t="array" ref="R378">[1]!s_stmnote_suppliertop5(A378,D378,3)</f>
        <v>供应商三</v>
      </c>
      <c r="S378" t="str" cm="1">
        <f t="array" ref="S378">[1]!s_stmnote_suppliertop5(A378,D378,4)</f>
        <v>供应商四</v>
      </c>
      <c r="T378" t="str" cm="1">
        <f t="array" ref="T378">[1]!s_stmnote_suppliertop5(A378,D378,5)</f>
        <v>供应商五</v>
      </c>
      <c r="U378" s="9">
        <f>[1]!s_stmnote_purchasetop5_pct(A378,D378)</f>
        <v>28.15</v>
      </c>
      <c r="V378" t="str" cm="1">
        <f t="array" ref="V378">[1]!s_stmnote_customertop5($A378,$D378,1)</f>
        <v>客户一</v>
      </c>
      <c r="W378" t="str" cm="1">
        <f t="array" ref="W378">[1]!s_stmnote_customertop5($A378,$D378,2)</f>
        <v>客户二</v>
      </c>
      <c r="X378" t="str" cm="1">
        <f t="array" ref="X378">[1]!s_stmnote_customertop5($A378,$D378,3)</f>
        <v>客户三</v>
      </c>
      <c r="Y378" t="str" cm="1">
        <f t="array" ref="Y378">[1]!s_stmnote_customertop5($A378,$D378,4)</f>
        <v>客户四</v>
      </c>
      <c r="Z378" t="str" cm="1">
        <f t="array" ref="Z378">[1]!s_stmnote_customertop5($A378,$D378,5)</f>
        <v>客户五</v>
      </c>
      <c r="AA378" s="9">
        <f>[1]!s_stmnote_salestop5_pct(A378,D378)</f>
        <v>60.19</v>
      </c>
      <c r="AB378" s="9">
        <f>[1]!s_fa_arturn(A378,D378)</f>
        <v>2.2965</v>
      </c>
      <c r="AC378" s="9">
        <f>[1]!fa_apturn(A378,D378)</f>
        <v>5.5400935787710797</v>
      </c>
      <c r="AD378" s="9">
        <f>[1]!s_fa_invturn(A378,D378)</f>
        <v>3.1692</v>
      </c>
    </row>
    <row r="379" spans="1:30">
      <c r="A379">
        <v>2846</v>
      </c>
      <c r="B379" t="s">
        <v>433</v>
      </c>
      <c r="C379" t="s">
        <v>3020</v>
      </c>
      <c r="D379" s="8">
        <f t="shared" si="6"/>
        <v>45291</v>
      </c>
      <c r="E379" t="s">
        <v>7509</v>
      </c>
      <c r="F379">
        <v>1</v>
      </c>
      <c r="G379" t="s">
        <v>7881</v>
      </c>
      <c r="L379" t="str" cm="1">
        <f t="array" ref="L379">[1]!s_info_industry_gics(A379,1)</f>
        <v>材料</v>
      </c>
      <c r="M379" t="str" cm="1">
        <f t="array" ref="M379">[1]!s_info_industry_gicscode(A379,1)</f>
        <v>15</v>
      </c>
      <c r="N379" t="str">
        <f>[1]!s_info_industry_gics(A379,2)</f>
        <v>材料Ⅱ</v>
      </c>
      <c r="O379" t="str">
        <f>[1]!s_info_industry_gicscode(A379,2)</f>
        <v>1510</v>
      </c>
      <c r="P379" cm="1">
        <f t="array" ref="P379">[1]!s_stmnote_suppliertop5(A379,D379,1)</f>
        <v>0</v>
      </c>
      <c r="Q379">
        <f>[1]!s_stmnote_suppliertop5(A379,D379,2)</f>
        <v>0</v>
      </c>
      <c r="R379" cm="1">
        <f t="array" ref="R379">[1]!s_stmnote_suppliertop5(A379,D379,3)</f>
        <v>0</v>
      </c>
      <c r="S379" cm="1">
        <f t="array" ref="S379">[1]!s_stmnote_suppliertop5(A379,D379,4)</f>
        <v>0</v>
      </c>
      <c r="T379" cm="1">
        <f t="array" ref="T379">[1]!s_stmnote_suppliertop5(A379,D379,5)</f>
        <v>0</v>
      </c>
      <c r="U379" s="9">
        <f>[1]!s_stmnote_purchasetop5_pct(A379,D379)</f>
        <v>0</v>
      </c>
      <c r="V379" t="str" cm="1">
        <f t="array" ref="V379">[1]!s_stmnote_customertop5($A379,$D379,1)</f>
        <v>第一名</v>
      </c>
      <c r="W379" t="str" cm="1">
        <f t="array" ref="W379">[1]!s_stmnote_customertop5($A379,$D379,2)</f>
        <v>第二名</v>
      </c>
      <c r="X379" t="str" cm="1">
        <f t="array" ref="X379">[1]!s_stmnote_customertop5($A379,$D379,3)</f>
        <v>第三名</v>
      </c>
      <c r="Y379" t="str" cm="1">
        <f t="array" ref="Y379">[1]!s_stmnote_customertop5($A379,$D379,4)</f>
        <v>第四名</v>
      </c>
      <c r="Z379" t="str" cm="1">
        <f t="array" ref="Z379">[1]!s_stmnote_customertop5($A379,$D379,5)</f>
        <v>第五名</v>
      </c>
      <c r="AA379" s="9">
        <f>[1]!s_stmnote_salestop5_pct(A379,D379)</f>
        <v>19.96</v>
      </c>
      <c r="AB379" s="9">
        <f>[1]!s_fa_arturn(A379,D379)</f>
        <v>6.3112000000000004</v>
      </c>
      <c r="AC379" s="9">
        <f>[1]!fa_apturn(A379,D379)</f>
        <v>6.5939625226798899</v>
      </c>
      <c r="AD379" s="9">
        <f>[1]!s_fa_invturn(A379,D379)</f>
        <v>4.6024000000000003</v>
      </c>
    </row>
    <row r="380" spans="1:30">
      <c r="A380">
        <v>3037</v>
      </c>
      <c r="B380" t="s">
        <v>465</v>
      </c>
      <c r="C380" t="s">
        <v>3200</v>
      </c>
      <c r="D380" s="8">
        <f t="shared" si="6"/>
        <v>44926</v>
      </c>
      <c r="E380" t="s">
        <v>7317</v>
      </c>
      <c r="F380">
        <v>1</v>
      </c>
      <c r="G380" t="s">
        <v>7881</v>
      </c>
      <c r="L380" t="str" cm="1">
        <f t="array" ref="L380">[1]!s_info_industry_gics(A380,1)</f>
        <v>材料</v>
      </c>
      <c r="M380" t="str" cm="1">
        <f t="array" ref="M380">[1]!s_info_industry_gicscode(A380,1)</f>
        <v>15</v>
      </c>
      <c r="N380" t="str">
        <f>[1]!s_info_industry_gics(A380,2)</f>
        <v>材料Ⅱ</v>
      </c>
      <c r="O380" t="str">
        <f>[1]!s_info_industry_gicscode(A380,2)</f>
        <v>1510</v>
      </c>
      <c r="P380" t="str" cm="1">
        <f t="array" ref="P380">[1]!s_stmnote_suppliertop5(A380,D380,1)</f>
        <v>供应商1</v>
      </c>
      <c r="Q380" t="str">
        <f>[1]!s_stmnote_suppliertop5(A380,D380,2)</f>
        <v>供应商2</v>
      </c>
      <c r="R380" t="str" cm="1">
        <f t="array" ref="R380">[1]!s_stmnote_suppliertop5(A380,D380,3)</f>
        <v>供应商3</v>
      </c>
      <c r="S380" t="str" cm="1">
        <f t="array" ref="S380">[1]!s_stmnote_suppliertop5(A380,D380,4)</f>
        <v>供应商4</v>
      </c>
      <c r="T380" t="str" cm="1">
        <f t="array" ref="T380">[1]!s_stmnote_suppliertop5(A380,D380,5)</f>
        <v>供应商5</v>
      </c>
      <c r="U380" s="9">
        <f>[1]!s_stmnote_purchasetop5_pct(A380,D380)</f>
        <v>20.72</v>
      </c>
      <c r="V380" t="str" cm="1">
        <f t="array" ref="V380">[1]!s_stmnote_customertop5($A380,$D380,1)</f>
        <v>客户1</v>
      </c>
      <c r="W380" t="str" cm="1">
        <f t="array" ref="W380">[1]!s_stmnote_customertop5($A380,$D380,2)</f>
        <v>客户2</v>
      </c>
      <c r="X380" t="str" cm="1">
        <f t="array" ref="X380">[1]!s_stmnote_customertop5($A380,$D380,3)</f>
        <v>客户3</v>
      </c>
      <c r="Y380" t="str" cm="1">
        <f t="array" ref="Y380">[1]!s_stmnote_customertop5($A380,$D380,4)</f>
        <v>客户4</v>
      </c>
      <c r="Z380" t="str" cm="1">
        <f t="array" ref="Z380">[1]!s_stmnote_customertop5($A380,$D380,5)</f>
        <v>客户5</v>
      </c>
      <c r="AA380" s="9">
        <f>[1]!s_stmnote_salestop5_pct(A380,D380)</f>
        <v>17.18</v>
      </c>
      <c r="AB380" s="9">
        <f>[1]!s_fa_arturn(A380,D380)</f>
        <v>12.315</v>
      </c>
      <c r="AC380" s="9">
        <f>[1]!fa_apturn(A380,D380)</f>
        <v>6.2682023487917098</v>
      </c>
      <c r="AD380" s="9">
        <f>[1]!s_fa_invturn(A380,D380)</f>
        <v>12.194800000000001</v>
      </c>
    </row>
    <row r="381" spans="1:30">
      <c r="A381">
        <v>3037</v>
      </c>
      <c r="B381" t="s">
        <v>465</v>
      </c>
      <c r="C381" t="s">
        <v>3201</v>
      </c>
      <c r="D381" s="8">
        <f t="shared" si="6"/>
        <v>45291</v>
      </c>
      <c r="E381" t="s">
        <v>7018</v>
      </c>
      <c r="F381">
        <v>1</v>
      </c>
      <c r="G381" t="s">
        <v>7881</v>
      </c>
      <c r="L381" t="str" cm="1">
        <f t="array" ref="L381">[1]!s_info_industry_gics(A381,1)</f>
        <v>材料</v>
      </c>
      <c r="M381" t="str" cm="1">
        <f t="array" ref="M381">[1]!s_info_industry_gicscode(A381,1)</f>
        <v>15</v>
      </c>
      <c r="N381" t="str">
        <f>[1]!s_info_industry_gics(A381,2)</f>
        <v>材料Ⅱ</v>
      </c>
      <c r="O381" t="str">
        <f>[1]!s_info_industry_gicscode(A381,2)</f>
        <v>1510</v>
      </c>
      <c r="P381" t="str" cm="1">
        <f t="array" ref="P381">[1]!s_stmnote_suppliertop5(A381,D381,1)</f>
        <v>供应商1</v>
      </c>
      <c r="Q381" t="str">
        <f>[1]!s_stmnote_suppliertop5(A381,D381,2)</f>
        <v>供应商2</v>
      </c>
      <c r="R381" t="str" cm="1">
        <f t="array" ref="R381">[1]!s_stmnote_suppliertop5(A381,D381,3)</f>
        <v>供应商3</v>
      </c>
      <c r="S381" t="str" cm="1">
        <f t="array" ref="S381">[1]!s_stmnote_suppliertop5(A381,D381,4)</f>
        <v>供应商4</v>
      </c>
      <c r="T381" t="str" cm="1">
        <f t="array" ref="T381">[1]!s_stmnote_suppliertop5(A381,D381,5)</f>
        <v>供应商5</v>
      </c>
      <c r="U381" s="9">
        <f>[1]!s_stmnote_purchasetop5_pct(A381,D381)</f>
        <v>22.99</v>
      </c>
      <c r="V381" t="str" cm="1">
        <f t="array" ref="V381">[1]!s_stmnote_customertop5($A381,$D381,1)</f>
        <v>客户1</v>
      </c>
      <c r="W381" t="str" cm="1">
        <f t="array" ref="W381">[1]!s_stmnote_customertop5($A381,$D381,2)</f>
        <v>客户2</v>
      </c>
      <c r="X381" t="str" cm="1">
        <f t="array" ref="X381">[1]!s_stmnote_customertop5($A381,$D381,3)</f>
        <v>客户3</v>
      </c>
      <c r="Y381" t="str" cm="1">
        <f t="array" ref="Y381">[1]!s_stmnote_customertop5($A381,$D381,4)</f>
        <v>客户4</v>
      </c>
      <c r="Z381" t="str" cm="1">
        <f t="array" ref="Z381">[1]!s_stmnote_customertop5($A381,$D381,5)</f>
        <v>客户5</v>
      </c>
      <c r="AA381" s="9">
        <f>[1]!s_stmnote_salestop5_pct(A381,D381)</f>
        <v>8.3000000000000007</v>
      </c>
      <c r="AB381" s="9">
        <f>[1]!s_fa_arturn(A381,D381)</f>
        <v>8.9334000000000007</v>
      </c>
      <c r="AC381" s="9">
        <f>[1]!fa_apturn(A381,D381)</f>
        <v>6.5425152935427304</v>
      </c>
      <c r="AD381" s="9">
        <f>[1]!s_fa_invturn(A381,D381)</f>
        <v>13.632300000000001</v>
      </c>
    </row>
    <row r="382" spans="1:30">
      <c r="A382">
        <v>300041</v>
      </c>
      <c r="B382" t="s">
        <v>477</v>
      </c>
      <c r="C382" t="s">
        <v>3229</v>
      </c>
      <c r="D382" s="8">
        <f t="shared" si="6"/>
        <v>45657</v>
      </c>
      <c r="E382" t="s">
        <v>7167</v>
      </c>
      <c r="F382">
        <v>1</v>
      </c>
      <c r="G382" t="s">
        <v>8676</v>
      </c>
      <c r="L382" t="str" cm="1">
        <f t="array" ref="L382">[1]!s_info_industry_gics(A382,1)</f>
        <v>材料</v>
      </c>
      <c r="M382" t="str" cm="1">
        <f t="array" ref="M382">[1]!s_info_industry_gicscode(A382,1)</f>
        <v>15</v>
      </c>
      <c r="N382" t="str">
        <f>[1]!s_info_industry_gics(A382,2)</f>
        <v>材料Ⅱ</v>
      </c>
      <c r="O382" t="str">
        <f>[1]!s_info_industry_gicscode(A382,2)</f>
        <v>1510</v>
      </c>
      <c r="P382" cm="1">
        <f t="array" ref="P382">[1]!s_stmnote_suppliertop5(A382,D382,1)</f>
        <v>0</v>
      </c>
      <c r="Q382">
        <f>[1]!s_stmnote_suppliertop5(A382,D382,2)</f>
        <v>0</v>
      </c>
      <c r="R382" cm="1">
        <f t="array" ref="R382">[1]!s_stmnote_suppliertop5(A382,D382,3)</f>
        <v>0</v>
      </c>
      <c r="S382" cm="1">
        <f t="array" ref="S382">[1]!s_stmnote_suppliertop5(A382,D382,4)</f>
        <v>0</v>
      </c>
      <c r="T382" cm="1">
        <f t="array" ref="T382">[1]!s_stmnote_suppliertop5(A382,D382,5)</f>
        <v>0</v>
      </c>
      <c r="U382" s="9">
        <f>[1]!s_stmnote_purchasetop5_pct(A382,D382)</f>
        <v>0</v>
      </c>
      <c r="V382" cm="1">
        <f t="array" ref="V382">[1]!s_stmnote_customertop5($A382,$D382,1)</f>
        <v>0</v>
      </c>
      <c r="W382" cm="1">
        <f t="array" ref="W382">[1]!s_stmnote_customertop5($A382,$D382,2)</f>
        <v>0</v>
      </c>
      <c r="X382" cm="1">
        <f t="array" ref="X382">[1]!s_stmnote_customertop5($A382,$D382,3)</f>
        <v>0</v>
      </c>
      <c r="Y382" cm="1">
        <f t="array" ref="Y382">[1]!s_stmnote_customertop5($A382,$D382,4)</f>
        <v>0</v>
      </c>
      <c r="Z382" cm="1">
        <f t="array" ref="Z382">[1]!s_stmnote_customertop5($A382,$D382,5)</f>
        <v>0</v>
      </c>
      <c r="AA382" s="9">
        <f>[1]!s_stmnote_salestop5_pct(A382,D382)</f>
        <v>0</v>
      </c>
      <c r="AB382" s="9">
        <f>[1]!s_fa_arturn(A382,D382)</f>
        <v>0</v>
      </c>
      <c r="AC382" s="9">
        <f>[1]!fa_apturn(A382,D382)</f>
        <v>0</v>
      </c>
      <c r="AD382" s="9">
        <f>[1]!s_fa_invturn(A382,D382)</f>
        <v>0</v>
      </c>
    </row>
    <row r="383" spans="1:30">
      <c r="A383">
        <v>300067</v>
      </c>
      <c r="B383" t="s">
        <v>483</v>
      </c>
      <c r="C383" t="s">
        <v>3241</v>
      </c>
      <c r="D383" s="8">
        <f t="shared" si="6"/>
        <v>45291</v>
      </c>
      <c r="E383" t="s">
        <v>7583</v>
      </c>
      <c r="F383">
        <v>1</v>
      </c>
      <c r="G383" t="s">
        <v>10263</v>
      </c>
      <c r="L383" t="str" cm="1">
        <f t="array" ref="L383">[1]!s_info_industry_gics(A383,1)</f>
        <v>材料</v>
      </c>
      <c r="M383" t="str" cm="1">
        <f t="array" ref="M383">[1]!s_info_industry_gicscode(A383,1)</f>
        <v>15</v>
      </c>
      <c r="N383" t="str">
        <f>[1]!s_info_industry_gics(A383,2)</f>
        <v>材料Ⅱ</v>
      </c>
      <c r="O383" t="str">
        <f>[1]!s_info_industry_gicscode(A383,2)</f>
        <v>1510</v>
      </c>
      <c r="P383" t="str" cm="1">
        <f t="array" ref="P383">[1]!s_stmnote_suppliertop5(A383,D383,1)</f>
        <v>供应商A</v>
      </c>
      <c r="Q383" t="str">
        <f>[1]!s_stmnote_suppliertop5(A383,D383,2)</f>
        <v>供应商B</v>
      </c>
      <c r="R383" t="str" cm="1">
        <f t="array" ref="R383">[1]!s_stmnote_suppliertop5(A383,D383,3)</f>
        <v>供应商C</v>
      </c>
      <c r="S383" t="str" cm="1">
        <f t="array" ref="S383">[1]!s_stmnote_suppliertop5(A383,D383,4)</f>
        <v>供应商D</v>
      </c>
      <c r="T383" t="str" cm="1">
        <f t="array" ref="T383">[1]!s_stmnote_suppliertop5(A383,D383,5)</f>
        <v>供应商E</v>
      </c>
      <c r="U383" s="9">
        <f>[1]!s_stmnote_purchasetop5_pct(A383,D383)</f>
        <v>30.43</v>
      </c>
      <c r="V383" t="str" cm="1">
        <f t="array" ref="V383">[1]!s_stmnote_customertop5($A383,$D383,1)</f>
        <v>客户A</v>
      </c>
      <c r="W383" t="str" cm="1">
        <f t="array" ref="W383">[1]!s_stmnote_customertop5($A383,$D383,2)</f>
        <v>客户B</v>
      </c>
      <c r="X383" t="str" cm="1">
        <f t="array" ref="X383">[1]!s_stmnote_customertop5($A383,$D383,3)</f>
        <v>客户C</v>
      </c>
      <c r="Y383" t="str" cm="1">
        <f t="array" ref="Y383">[1]!s_stmnote_customertop5($A383,$D383,4)</f>
        <v>客户D</v>
      </c>
      <c r="Z383" t="str" cm="1">
        <f t="array" ref="Z383">[1]!s_stmnote_customertop5($A383,$D383,5)</f>
        <v>客户E</v>
      </c>
      <c r="AA383" s="9">
        <f>[1]!s_stmnote_salestop5_pct(A383,D383)</f>
        <v>19.72</v>
      </c>
      <c r="AB383" s="9">
        <f>[1]!s_fa_arturn(A383,D383)</f>
        <v>4.0506000000000002</v>
      </c>
      <c r="AC383" s="9">
        <f>[1]!fa_apturn(A383,D383)</f>
        <v>23.871072813868398</v>
      </c>
      <c r="AD383" s="9">
        <f>[1]!s_fa_invturn(A383,D383)</f>
        <v>1.5133000000000001</v>
      </c>
    </row>
    <row r="384" spans="1:30">
      <c r="A384">
        <v>300067</v>
      </c>
      <c r="B384" t="s">
        <v>483</v>
      </c>
      <c r="C384" t="s">
        <v>3242</v>
      </c>
      <c r="D384" s="8">
        <f t="shared" si="6"/>
        <v>45291</v>
      </c>
      <c r="E384" t="s">
        <v>7584</v>
      </c>
      <c r="F384">
        <v>1</v>
      </c>
      <c r="G384" t="s">
        <v>10263</v>
      </c>
      <c r="L384" t="str" cm="1">
        <f t="array" ref="L384">[1]!s_info_industry_gics(A384,1)</f>
        <v>材料</v>
      </c>
      <c r="M384" t="str" cm="1">
        <f t="array" ref="M384">[1]!s_info_industry_gicscode(A384,1)</f>
        <v>15</v>
      </c>
      <c r="N384" t="str">
        <f>[1]!s_info_industry_gics(A384,2)</f>
        <v>材料Ⅱ</v>
      </c>
      <c r="O384" t="str">
        <f>[1]!s_info_industry_gicscode(A384,2)</f>
        <v>1510</v>
      </c>
      <c r="P384" t="str" cm="1">
        <f t="array" ref="P384">[1]!s_stmnote_suppliertop5(A384,D384,1)</f>
        <v>供应商A</v>
      </c>
      <c r="Q384" t="str">
        <f>[1]!s_stmnote_suppliertop5(A384,D384,2)</f>
        <v>供应商B</v>
      </c>
      <c r="R384" t="str" cm="1">
        <f t="array" ref="R384">[1]!s_stmnote_suppliertop5(A384,D384,3)</f>
        <v>供应商C</v>
      </c>
      <c r="S384" t="str" cm="1">
        <f t="array" ref="S384">[1]!s_stmnote_suppliertop5(A384,D384,4)</f>
        <v>供应商D</v>
      </c>
      <c r="T384" t="str" cm="1">
        <f t="array" ref="T384">[1]!s_stmnote_suppliertop5(A384,D384,5)</f>
        <v>供应商E</v>
      </c>
      <c r="U384" s="9">
        <f>[1]!s_stmnote_purchasetop5_pct(A384,D384)</f>
        <v>30.43</v>
      </c>
      <c r="V384" t="str" cm="1">
        <f t="array" ref="V384">[1]!s_stmnote_customertop5($A384,$D384,1)</f>
        <v>客户A</v>
      </c>
      <c r="W384" t="str" cm="1">
        <f t="array" ref="W384">[1]!s_stmnote_customertop5($A384,$D384,2)</f>
        <v>客户B</v>
      </c>
      <c r="X384" t="str" cm="1">
        <f t="array" ref="X384">[1]!s_stmnote_customertop5($A384,$D384,3)</f>
        <v>客户C</v>
      </c>
      <c r="Y384" t="str" cm="1">
        <f t="array" ref="Y384">[1]!s_stmnote_customertop5($A384,$D384,4)</f>
        <v>客户D</v>
      </c>
      <c r="Z384" t="str" cm="1">
        <f t="array" ref="Z384">[1]!s_stmnote_customertop5($A384,$D384,5)</f>
        <v>客户E</v>
      </c>
      <c r="AA384" s="9">
        <f>[1]!s_stmnote_salestop5_pct(A384,D384)</f>
        <v>19.72</v>
      </c>
      <c r="AB384" s="9">
        <f>[1]!s_fa_arturn(A384,D384)</f>
        <v>4.0506000000000002</v>
      </c>
      <c r="AC384" s="9">
        <f>[1]!fa_apturn(A384,D384)</f>
        <v>23.871072813868398</v>
      </c>
      <c r="AD384" s="9">
        <f>[1]!s_fa_invturn(A384,D384)</f>
        <v>1.5133000000000001</v>
      </c>
    </row>
    <row r="385" spans="1:30">
      <c r="A385">
        <v>300067</v>
      </c>
      <c r="B385" t="s">
        <v>483</v>
      </c>
      <c r="C385" t="s">
        <v>3243</v>
      </c>
      <c r="D385" s="8">
        <f t="shared" si="6"/>
        <v>45657</v>
      </c>
      <c r="E385" t="s">
        <v>7294</v>
      </c>
      <c r="F385">
        <v>1</v>
      </c>
      <c r="G385" t="s">
        <v>10263</v>
      </c>
      <c r="L385" t="str" cm="1">
        <f t="array" ref="L385">[1]!s_info_industry_gics(A385,1)</f>
        <v>材料</v>
      </c>
      <c r="M385" t="str" cm="1">
        <f t="array" ref="M385">[1]!s_info_industry_gicscode(A385,1)</f>
        <v>15</v>
      </c>
      <c r="N385" t="str">
        <f>[1]!s_info_industry_gics(A385,2)</f>
        <v>材料Ⅱ</v>
      </c>
      <c r="O385" t="str">
        <f>[1]!s_info_industry_gicscode(A385,2)</f>
        <v>1510</v>
      </c>
      <c r="P385" cm="1">
        <f t="array" ref="P385">[1]!s_stmnote_suppliertop5(A385,D385,1)</f>
        <v>0</v>
      </c>
      <c r="Q385">
        <f>[1]!s_stmnote_suppliertop5(A385,D385,2)</f>
        <v>0</v>
      </c>
      <c r="R385" cm="1">
        <f t="array" ref="R385">[1]!s_stmnote_suppliertop5(A385,D385,3)</f>
        <v>0</v>
      </c>
      <c r="S385" cm="1">
        <f t="array" ref="S385">[1]!s_stmnote_suppliertop5(A385,D385,4)</f>
        <v>0</v>
      </c>
      <c r="T385" cm="1">
        <f t="array" ref="T385">[1]!s_stmnote_suppliertop5(A385,D385,5)</f>
        <v>0</v>
      </c>
      <c r="U385" s="9">
        <f>[1]!s_stmnote_purchasetop5_pct(A385,D385)</f>
        <v>0</v>
      </c>
      <c r="V385" cm="1">
        <f t="array" ref="V385">[1]!s_stmnote_customertop5($A385,$D385,1)</f>
        <v>0</v>
      </c>
      <c r="W385" cm="1">
        <f t="array" ref="W385">[1]!s_stmnote_customertop5($A385,$D385,2)</f>
        <v>0</v>
      </c>
      <c r="X385" cm="1">
        <f t="array" ref="X385">[1]!s_stmnote_customertop5($A385,$D385,3)</f>
        <v>0</v>
      </c>
      <c r="Y385" cm="1">
        <f t="array" ref="Y385">[1]!s_stmnote_customertop5($A385,$D385,4)</f>
        <v>0</v>
      </c>
      <c r="Z385" cm="1">
        <f t="array" ref="Z385">[1]!s_stmnote_customertop5($A385,$D385,5)</f>
        <v>0</v>
      </c>
      <c r="AA385" s="9">
        <f>[1]!s_stmnote_salestop5_pct(A385,D385)</f>
        <v>0</v>
      </c>
      <c r="AB385" s="9">
        <f>[1]!s_fa_arturn(A385,D385)</f>
        <v>0</v>
      </c>
      <c r="AC385" s="9">
        <f>[1]!fa_apturn(A385,D385)</f>
        <v>0</v>
      </c>
      <c r="AD385" s="9">
        <f>[1]!s_fa_invturn(A385,D385)</f>
        <v>0</v>
      </c>
    </row>
    <row r="386" spans="1:30">
      <c r="A386">
        <v>300067</v>
      </c>
      <c r="B386" t="s">
        <v>483</v>
      </c>
      <c r="C386" t="s">
        <v>3242</v>
      </c>
      <c r="D386" s="8">
        <f t="shared" si="6"/>
        <v>45657</v>
      </c>
      <c r="E386" t="s">
        <v>7500</v>
      </c>
      <c r="F386">
        <v>1</v>
      </c>
      <c r="G386" t="s">
        <v>10739</v>
      </c>
      <c r="L386" t="str" cm="1">
        <f t="array" ref="L386">[1]!s_info_industry_gics(A386,1)</f>
        <v>材料</v>
      </c>
      <c r="M386" t="str" cm="1">
        <f t="array" ref="M386">[1]!s_info_industry_gicscode(A386,1)</f>
        <v>15</v>
      </c>
      <c r="N386" t="str">
        <f>[1]!s_info_industry_gics(A386,2)</f>
        <v>材料Ⅱ</v>
      </c>
      <c r="O386" t="str">
        <f>[1]!s_info_industry_gicscode(A386,2)</f>
        <v>1510</v>
      </c>
      <c r="P386" cm="1">
        <f t="array" ref="P386">[1]!s_stmnote_suppliertop5(A386,D386,1)</f>
        <v>0</v>
      </c>
      <c r="Q386">
        <f>[1]!s_stmnote_suppliertop5(A386,D386,2)</f>
        <v>0</v>
      </c>
      <c r="R386" cm="1">
        <f t="array" ref="R386">[1]!s_stmnote_suppliertop5(A386,D386,3)</f>
        <v>0</v>
      </c>
      <c r="S386" cm="1">
        <f t="array" ref="S386">[1]!s_stmnote_suppliertop5(A386,D386,4)</f>
        <v>0</v>
      </c>
      <c r="T386" cm="1">
        <f t="array" ref="T386">[1]!s_stmnote_suppliertop5(A386,D386,5)</f>
        <v>0</v>
      </c>
      <c r="U386" s="9">
        <f>[1]!s_stmnote_purchasetop5_pct(A386,D386)</f>
        <v>0</v>
      </c>
      <c r="V386" cm="1">
        <f t="array" ref="V386">[1]!s_stmnote_customertop5($A386,$D386,1)</f>
        <v>0</v>
      </c>
      <c r="W386" cm="1">
        <f t="array" ref="W386">[1]!s_stmnote_customertop5($A386,$D386,2)</f>
        <v>0</v>
      </c>
      <c r="X386" cm="1">
        <f t="array" ref="X386">[1]!s_stmnote_customertop5($A386,$D386,3)</f>
        <v>0</v>
      </c>
      <c r="Y386" cm="1">
        <f t="array" ref="Y386">[1]!s_stmnote_customertop5($A386,$D386,4)</f>
        <v>0</v>
      </c>
      <c r="Z386" cm="1">
        <f t="array" ref="Z386">[1]!s_stmnote_customertop5($A386,$D386,5)</f>
        <v>0</v>
      </c>
      <c r="AA386" s="9">
        <f>[1]!s_stmnote_salestop5_pct(A386,D386)</f>
        <v>0</v>
      </c>
      <c r="AB386" s="9">
        <f>[1]!s_fa_arturn(A386,D386)</f>
        <v>0</v>
      </c>
      <c r="AC386" s="9">
        <f>[1]!fa_apturn(A386,D386)</f>
        <v>0</v>
      </c>
      <c r="AD386" s="9">
        <f>[1]!s_fa_invturn(A386,D386)</f>
        <v>0</v>
      </c>
    </row>
    <row r="387" spans="1:30">
      <c r="A387">
        <v>300082</v>
      </c>
      <c r="B387" t="s">
        <v>486</v>
      </c>
      <c r="C387" t="s">
        <v>3256</v>
      </c>
      <c r="D387" s="8">
        <f t="shared" si="6"/>
        <v>45291</v>
      </c>
      <c r="E387" t="s">
        <v>7149</v>
      </c>
      <c r="F387">
        <v>1</v>
      </c>
      <c r="G387" t="s">
        <v>8690</v>
      </c>
      <c r="L387" t="str" cm="1">
        <f t="array" ref="L387">[1]!s_info_industry_gics(A387,1)</f>
        <v>材料</v>
      </c>
      <c r="M387" t="str" cm="1">
        <f t="array" ref="M387">[1]!s_info_industry_gicscode(A387,1)</f>
        <v>15</v>
      </c>
      <c r="N387" t="str">
        <f>[1]!s_info_industry_gics(A387,2)</f>
        <v>材料Ⅱ</v>
      </c>
      <c r="O387" t="str">
        <f>[1]!s_info_industry_gicscode(A387,2)</f>
        <v>1510</v>
      </c>
      <c r="P387" t="str" cm="1">
        <f t="array" ref="P387">[1]!s_stmnote_suppliertop5(A387,D387,1)</f>
        <v>供应商一</v>
      </c>
      <c r="Q387" t="str">
        <f>[1]!s_stmnote_suppliertop5(A387,D387,2)</f>
        <v>供应商二</v>
      </c>
      <c r="R387" t="str" cm="1">
        <f t="array" ref="R387">[1]!s_stmnote_suppliertop5(A387,D387,3)</f>
        <v>供应商三</v>
      </c>
      <c r="S387" t="str" cm="1">
        <f t="array" ref="S387">[1]!s_stmnote_suppliertop5(A387,D387,4)</f>
        <v>供应商四</v>
      </c>
      <c r="T387" t="str" cm="1">
        <f t="array" ref="T387">[1]!s_stmnote_suppliertop5(A387,D387,5)</f>
        <v>供应商五</v>
      </c>
      <c r="U387" s="9">
        <f>[1]!s_stmnote_purchasetop5_pct(A387,D387)</f>
        <v>76.08</v>
      </c>
      <c r="V387" t="str" cm="1">
        <f t="array" ref="V387">[1]!s_stmnote_customertop5($A387,$D387,1)</f>
        <v>客户一</v>
      </c>
      <c r="W387" t="str" cm="1">
        <f t="array" ref="W387">[1]!s_stmnote_customertop5($A387,$D387,2)</f>
        <v>客户二</v>
      </c>
      <c r="X387" t="str" cm="1">
        <f t="array" ref="X387">[1]!s_stmnote_customertop5($A387,$D387,3)</f>
        <v>客户三</v>
      </c>
      <c r="Y387" t="str" cm="1">
        <f t="array" ref="Y387">[1]!s_stmnote_customertop5($A387,$D387,4)</f>
        <v>客户四</v>
      </c>
      <c r="Z387" t="str" cm="1">
        <f t="array" ref="Z387">[1]!s_stmnote_customertop5($A387,$D387,5)</f>
        <v>客户五</v>
      </c>
      <c r="AA387" s="9">
        <f>[1]!s_stmnote_salestop5_pct(A387,D387)</f>
        <v>20.95</v>
      </c>
      <c r="AB387" s="9">
        <f>[1]!s_fa_arturn(A387,D387)</f>
        <v>12.1153</v>
      </c>
      <c r="AC387" s="9">
        <f>[1]!fa_apturn(A387,D387)</f>
        <v>15.582216445102899</v>
      </c>
      <c r="AD387" s="9">
        <f>[1]!s_fa_invturn(A387,D387)</f>
        <v>12.9572</v>
      </c>
    </row>
    <row r="388" spans="1:30">
      <c r="A388">
        <v>300093</v>
      </c>
      <c r="B388" t="s">
        <v>489</v>
      </c>
      <c r="C388" t="s">
        <v>3264</v>
      </c>
      <c r="D388" s="8">
        <f t="shared" si="6"/>
        <v>44561</v>
      </c>
      <c r="E388" t="s">
        <v>7311</v>
      </c>
      <c r="F388">
        <v>1</v>
      </c>
      <c r="G388" t="s">
        <v>8696</v>
      </c>
      <c r="L388" t="str" cm="1">
        <f t="array" ref="L388">[1]!s_info_industry_gics(A388,1)</f>
        <v>材料</v>
      </c>
      <c r="M388" t="str" cm="1">
        <f t="array" ref="M388">[1]!s_info_industry_gicscode(A388,1)</f>
        <v>15</v>
      </c>
      <c r="N388" t="str">
        <f>[1]!s_info_industry_gics(A388,2)</f>
        <v>材料Ⅱ</v>
      </c>
      <c r="O388" t="str">
        <f>[1]!s_info_industry_gicscode(A388,2)</f>
        <v>1510</v>
      </c>
      <c r="P388" t="str" cm="1">
        <f t="array" ref="P388">[1]!s_stmnote_suppliertop5(A388,D388,1)</f>
        <v>供应商1</v>
      </c>
      <c r="Q388" t="str">
        <f>[1]!s_stmnote_suppliertop5(A388,D388,2)</f>
        <v>供应商2</v>
      </c>
      <c r="R388" t="str" cm="1">
        <f t="array" ref="R388">[1]!s_stmnote_suppliertop5(A388,D388,3)</f>
        <v>供应商3</v>
      </c>
      <c r="S388" t="str" cm="1">
        <f t="array" ref="S388">[1]!s_stmnote_suppliertop5(A388,D388,4)</f>
        <v>供应商4</v>
      </c>
      <c r="T388" t="str" cm="1">
        <f t="array" ref="T388">[1]!s_stmnote_suppliertop5(A388,D388,5)</f>
        <v>供应商5</v>
      </c>
      <c r="U388" s="9">
        <f>[1]!s_stmnote_purchasetop5_pct(A388,D388)</f>
        <v>43.72</v>
      </c>
      <c r="V388" t="str" cm="1">
        <f t="array" ref="V388">[1]!s_stmnote_customertop5($A388,$D388,1)</f>
        <v>客户1</v>
      </c>
      <c r="W388" t="str" cm="1">
        <f t="array" ref="W388">[1]!s_stmnote_customertop5($A388,$D388,2)</f>
        <v>客户2</v>
      </c>
      <c r="X388" t="str" cm="1">
        <f t="array" ref="X388">[1]!s_stmnote_customertop5($A388,$D388,3)</f>
        <v>客户3</v>
      </c>
      <c r="Y388" t="str" cm="1">
        <f t="array" ref="Y388">[1]!s_stmnote_customertop5($A388,$D388,4)</f>
        <v>客户4</v>
      </c>
      <c r="Z388" t="str" cm="1">
        <f t="array" ref="Z388">[1]!s_stmnote_customertop5($A388,$D388,5)</f>
        <v>客户5</v>
      </c>
      <c r="AA388" s="9">
        <f>[1]!s_stmnote_salestop5_pct(A388,D388)</f>
        <v>18.53</v>
      </c>
      <c r="AB388" s="9">
        <f>[1]!s_fa_arturn(A388,D388)</f>
        <v>1.1783999999999999</v>
      </c>
      <c r="AC388" s="9">
        <f>[1]!fa_apturn(A388,D388)</f>
        <v>1.25814945059606</v>
      </c>
      <c r="AD388" s="9">
        <f>[1]!s_fa_invturn(A388,D388)</f>
        <v>1.4155</v>
      </c>
    </row>
    <row r="389" spans="1:30">
      <c r="A389">
        <v>300093</v>
      </c>
      <c r="B389" t="s">
        <v>489</v>
      </c>
      <c r="C389" t="s">
        <v>3264</v>
      </c>
      <c r="D389" s="8">
        <f t="shared" si="6"/>
        <v>44561</v>
      </c>
      <c r="E389" t="s">
        <v>7047</v>
      </c>
      <c r="F389">
        <v>1</v>
      </c>
      <c r="G389" t="s">
        <v>8696</v>
      </c>
      <c r="L389" t="str" cm="1">
        <f t="array" ref="L389">[1]!s_info_industry_gics(A389,1)</f>
        <v>材料</v>
      </c>
      <c r="M389" t="str" cm="1">
        <f t="array" ref="M389">[1]!s_info_industry_gicscode(A389,1)</f>
        <v>15</v>
      </c>
      <c r="N389" t="str">
        <f>[1]!s_info_industry_gics(A389,2)</f>
        <v>材料Ⅱ</v>
      </c>
      <c r="O389" t="str">
        <f>[1]!s_info_industry_gicscode(A389,2)</f>
        <v>1510</v>
      </c>
      <c r="P389" t="str" cm="1">
        <f t="array" ref="P389">[1]!s_stmnote_suppliertop5(A389,D389,1)</f>
        <v>供应商1</v>
      </c>
      <c r="Q389" t="str">
        <f>[1]!s_stmnote_suppliertop5(A389,D389,2)</f>
        <v>供应商2</v>
      </c>
      <c r="R389" t="str" cm="1">
        <f t="array" ref="R389">[1]!s_stmnote_suppliertop5(A389,D389,3)</f>
        <v>供应商3</v>
      </c>
      <c r="S389" t="str" cm="1">
        <f t="array" ref="S389">[1]!s_stmnote_suppliertop5(A389,D389,4)</f>
        <v>供应商4</v>
      </c>
      <c r="T389" t="str" cm="1">
        <f t="array" ref="T389">[1]!s_stmnote_suppliertop5(A389,D389,5)</f>
        <v>供应商5</v>
      </c>
      <c r="U389" s="9">
        <f>[1]!s_stmnote_purchasetop5_pct(A389,D389)</f>
        <v>43.72</v>
      </c>
      <c r="V389" t="str" cm="1">
        <f t="array" ref="V389">[1]!s_stmnote_customertop5($A389,$D389,1)</f>
        <v>客户1</v>
      </c>
      <c r="W389" t="str" cm="1">
        <f t="array" ref="W389">[1]!s_stmnote_customertop5($A389,$D389,2)</f>
        <v>客户2</v>
      </c>
      <c r="X389" t="str" cm="1">
        <f t="array" ref="X389">[1]!s_stmnote_customertop5($A389,$D389,3)</f>
        <v>客户3</v>
      </c>
      <c r="Y389" t="str" cm="1">
        <f t="array" ref="Y389">[1]!s_stmnote_customertop5($A389,$D389,4)</f>
        <v>客户4</v>
      </c>
      <c r="Z389" t="str" cm="1">
        <f t="array" ref="Z389">[1]!s_stmnote_customertop5($A389,$D389,5)</f>
        <v>客户5</v>
      </c>
      <c r="AA389" s="9">
        <f>[1]!s_stmnote_salestop5_pct(A389,D389)</f>
        <v>18.53</v>
      </c>
      <c r="AB389" s="9">
        <f>[1]!s_fa_arturn(A389,D389)</f>
        <v>1.1783999999999999</v>
      </c>
      <c r="AC389" s="9">
        <f>[1]!fa_apturn(A389,D389)</f>
        <v>1.25814945059606</v>
      </c>
      <c r="AD389" s="9">
        <f>[1]!s_fa_invturn(A389,D389)</f>
        <v>1.4155</v>
      </c>
    </row>
    <row r="390" spans="1:30">
      <c r="A390">
        <v>300093</v>
      </c>
      <c r="B390" t="s">
        <v>489</v>
      </c>
      <c r="C390" t="s">
        <v>3265</v>
      </c>
      <c r="D390" s="8">
        <f t="shared" si="6"/>
        <v>44561</v>
      </c>
      <c r="E390" t="s">
        <v>7588</v>
      </c>
      <c r="F390">
        <v>1</v>
      </c>
      <c r="G390" t="s">
        <v>8697</v>
      </c>
      <c r="L390" t="str" cm="1">
        <f t="array" ref="L390">[1]!s_info_industry_gics(A390,1)</f>
        <v>材料</v>
      </c>
      <c r="M390" t="str" cm="1">
        <f t="array" ref="M390">[1]!s_info_industry_gicscode(A390,1)</f>
        <v>15</v>
      </c>
      <c r="N390" t="str">
        <f>[1]!s_info_industry_gics(A390,2)</f>
        <v>材料Ⅱ</v>
      </c>
      <c r="O390" t="str">
        <f>[1]!s_info_industry_gicscode(A390,2)</f>
        <v>1510</v>
      </c>
      <c r="P390" t="str" cm="1">
        <f t="array" ref="P390">[1]!s_stmnote_suppliertop5(A390,D390,1)</f>
        <v>供应商1</v>
      </c>
      <c r="Q390" t="str">
        <f>[1]!s_stmnote_suppliertop5(A390,D390,2)</f>
        <v>供应商2</v>
      </c>
      <c r="R390" t="str" cm="1">
        <f t="array" ref="R390">[1]!s_stmnote_suppliertop5(A390,D390,3)</f>
        <v>供应商3</v>
      </c>
      <c r="S390" t="str" cm="1">
        <f t="array" ref="S390">[1]!s_stmnote_suppliertop5(A390,D390,4)</f>
        <v>供应商4</v>
      </c>
      <c r="T390" t="str" cm="1">
        <f t="array" ref="T390">[1]!s_stmnote_suppliertop5(A390,D390,5)</f>
        <v>供应商5</v>
      </c>
      <c r="U390" s="9">
        <f>[1]!s_stmnote_purchasetop5_pct(A390,D390)</f>
        <v>43.72</v>
      </c>
      <c r="V390" t="str" cm="1">
        <f t="array" ref="V390">[1]!s_stmnote_customertop5($A390,$D390,1)</f>
        <v>客户1</v>
      </c>
      <c r="W390" t="str" cm="1">
        <f t="array" ref="W390">[1]!s_stmnote_customertop5($A390,$D390,2)</f>
        <v>客户2</v>
      </c>
      <c r="X390" t="str" cm="1">
        <f t="array" ref="X390">[1]!s_stmnote_customertop5($A390,$D390,3)</f>
        <v>客户3</v>
      </c>
      <c r="Y390" t="str" cm="1">
        <f t="array" ref="Y390">[1]!s_stmnote_customertop5($A390,$D390,4)</f>
        <v>客户4</v>
      </c>
      <c r="Z390" t="str" cm="1">
        <f t="array" ref="Z390">[1]!s_stmnote_customertop5($A390,$D390,5)</f>
        <v>客户5</v>
      </c>
      <c r="AA390" s="9">
        <f>[1]!s_stmnote_salestop5_pct(A390,D390)</f>
        <v>18.53</v>
      </c>
      <c r="AB390" s="9">
        <f>[1]!s_fa_arturn(A390,D390)</f>
        <v>1.1783999999999999</v>
      </c>
      <c r="AC390" s="9">
        <f>[1]!fa_apturn(A390,D390)</f>
        <v>1.25814945059606</v>
      </c>
      <c r="AD390" s="9">
        <f>[1]!s_fa_invturn(A390,D390)</f>
        <v>1.4155</v>
      </c>
    </row>
    <row r="391" spans="1:30">
      <c r="A391">
        <v>300093</v>
      </c>
      <c r="B391" t="s">
        <v>489</v>
      </c>
      <c r="C391" t="s">
        <v>3266</v>
      </c>
      <c r="D391" s="8">
        <f t="shared" si="6"/>
        <v>44926</v>
      </c>
      <c r="E391" t="s">
        <v>6980</v>
      </c>
      <c r="F391">
        <v>1</v>
      </c>
      <c r="G391" t="s">
        <v>8698</v>
      </c>
      <c r="L391" t="str" cm="1">
        <f t="array" ref="L391">[1]!s_info_industry_gics(A391,1)</f>
        <v>材料</v>
      </c>
      <c r="M391" t="str" cm="1">
        <f t="array" ref="M391">[1]!s_info_industry_gicscode(A391,1)</f>
        <v>15</v>
      </c>
      <c r="N391" t="str">
        <f>[1]!s_info_industry_gics(A391,2)</f>
        <v>材料Ⅱ</v>
      </c>
      <c r="O391" t="str">
        <f>[1]!s_info_industry_gicscode(A391,2)</f>
        <v>1510</v>
      </c>
      <c r="P391" t="str" cm="1">
        <f t="array" ref="P391">[1]!s_stmnote_suppliertop5(A391,D391,1)</f>
        <v>供应商1</v>
      </c>
      <c r="Q391" t="str">
        <f>[1]!s_stmnote_suppliertop5(A391,D391,2)</f>
        <v>供应商2</v>
      </c>
      <c r="R391" t="str" cm="1">
        <f t="array" ref="R391">[1]!s_stmnote_suppliertop5(A391,D391,3)</f>
        <v>供应商3</v>
      </c>
      <c r="S391" t="str" cm="1">
        <f t="array" ref="S391">[1]!s_stmnote_suppliertop5(A391,D391,4)</f>
        <v>供应商4</v>
      </c>
      <c r="T391" t="str" cm="1">
        <f t="array" ref="T391">[1]!s_stmnote_suppliertop5(A391,D391,5)</f>
        <v>供应商5</v>
      </c>
      <c r="U391" s="9">
        <f>[1]!s_stmnote_purchasetop5_pct(A391,D391)</f>
        <v>67.27</v>
      </c>
      <c r="V391" t="str" cm="1">
        <f t="array" ref="V391">[1]!s_stmnote_customertop5($A391,$D391,1)</f>
        <v>客户1</v>
      </c>
      <c r="W391" t="str" cm="1">
        <f t="array" ref="W391">[1]!s_stmnote_customertop5($A391,$D391,2)</f>
        <v>客户2</v>
      </c>
      <c r="X391" t="str" cm="1">
        <f t="array" ref="X391">[1]!s_stmnote_customertop5($A391,$D391,3)</f>
        <v>客户3</v>
      </c>
      <c r="Y391" t="str" cm="1">
        <f t="array" ref="Y391">[1]!s_stmnote_customertop5($A391,$D391,4)</f>
        <v>客户4</v>
      </c>
      <c r="Z391" t="str" cm="1">
        <f t="array" ref="Z391">[1]!s_stmnote_customertop5($A391,$D391,5)</f>
        <v>客户5</v>
      </c>
      <c r="AA391" s="9">
        <f>[1]!s_stmnote_salestop5_pct(A391,D391)</f>
        <v>82.68</v>
      </c>
      <c r="AB391" s="9">
        <f>[1]!s_fa_arturn(A391,D391)</f>
        <v>3.5991</v>
      </c>
      <c r="AC391" s="9">
        <f>[1]!fa_apturn(A391,D391)</f>
        <v>1.6994693302772199</v>
      </c>
      <c r="AD391" s="9">
        <f>[1]!s_fa_invturn(A391,D391)</f>
        <v>3.6074999999999999</v>
      </c>
    </row>
    <row r="392" spans="1:30">
      <c r="A392">
        <v>300093</v>
      </c>
      <c r="B392" t="s">
        <v>489</v>
      </c>
      <c r="C392" t="s">
        <v>3267</v>
      </c>
      <c r="D392" s="8">
        <f t="shared" si="6"/>
        <v>45657</v>
      </c>
      <c r="E392" t="s">
        <v>6953</v>
      </c>
      <c r="F392">
        <v>1</v>
      </c>
      <c r="G392" t="s">
        <v>8699</v>
      </c>
      <c r="L392" t="str" cm="1">
        <f t="array" ref="L392">[1]!s_info_industry_gics(A392,1)</f>
        <v>材料</v>
      </c>
      <c r="M392" t="str" cm="1">
        <f t="array" ref="M392">[1]!s_info_industry_gicscode(A392,1)</f>
        <v>15</v>
      </c>
      <c r="N392" t="str">
        <f>[1]!s_info_industry_gics(A392,2)</f>
        <v>材料Ⅱ</v>
      </c>
      <c r="O392" t="str">
        <f>[1]!s_info_industry_gicscode(A392,2)</f>
        <v>1510</v>
      </c>
      <c r="P392" cm="1">
        <f t="array" ref="P392">[1]!s_stmnote_suppliertop5(A392,D392,1)</f>
        <v>0</v>
      </c>
      <c r="Q392">
        <f>[1]!s_stmnote_suppliertop5(A392,D392,2)</f>
        <v>0</v>
      </c>
      <c r="R392" cm="1">
        <f t="array" ref="R392">[1]!s_stmnote_suppliertop5(A392,D392,3)</f>
        <v>0</v>
      </c>
      <c r="S392" cm="1">
        <f t="array" ref="S392">[1]!s_stmnote_suppliertop5(A392,D392,4)</f>
        <v>0</v>
      </c>
      <c r="T392" cm="1">
        <f t="array" ref="T392">[1]!s_stmnote_suppliertop5(A392,D392,5)</f>
        <v>0</v>
      </c>
      <c r="U392" s="9">
        <f>[1]!s_stmnote_purchasetop5_pct(A392,D392)</f>
        <v>0</v>
      </c>
      <c r="V392" cm="1">
        <f t="array" ref="V392">[1]!s_stmnote_customertop5($A392,$D392,1)</f>
        <v>0</v>
      </c>
      <c r="W392" cm="1">
        <f t="array" ref="W392">[1]!s_stmnote_customertop5($A392,$D392,2)</f>
        <v>0</v>
      </c>
      <c r="X392" cm="1">
        <f t="array" ref="X392">[1]!s_stmnote_customertop5($A392,$D392,3)</f>
        <v>0</v>
      </c>
      <c r="Y392" cm="1">
        <f t="array" ref="Y392">[1]!s_stmnote_customertop5($A392,$D392,4)</f>
        <v>0</v>
      </c>
      <c r="Z392" cm="1">
        <f t="array" ref="Z392">[1]!s_stmnote_customertop5($A392,$D392,5)</f>
        <v>0</v>
      </c>
      <c r="AA392" s="9">
        <f>[1]!s_stmnote_salestop5_pct(A392,D392)</f>
        <v>0</v>
      </c>
      <c r="AB392" s="9">
        <f>[1]!s_fa_arturn(A392,D392)</f>
        <v>0</v>
      </c>
      <c r="AC392" s="9">
        <f>[1]!fa_apturn(A392,D392)</f>
        <v>0</v>
      </c>
      <c r="AD392" s="9">
        <f>[1]!s_fa_invturn(A392,D392)</f>
        <v>0</v>
      </c>
    </row>
    <row r="393" spans="1:30">
      <c r="A393">
        <v>300109</v>
      </c>
      <c r="B393" t="s">
        <v>492</v>
      </c>
      <c r="C393" t="s">
        <v>3271</v>
      </c>
      <c r="D393" s="8">
        <f t="shared" si="6"/>
        <v>45657</v>
      </c>
      <c r="E393" t="s">
        <v>6953</v>
      </c>
      <c r="F393">
        <v>1</v>
      </c>
      <c r="G393" t="s">
        <v>8701</v>
      </c>
      <c r="L393" t="str" cm="1">
        <f t="array" ref="L393">[1]!s_info_industry_gics(A393,1)</f>
        <v>材料</v>
      </c>
      <c r="M393" t="str" cm="1">
        <f t="array" ref="M393">[1]!s_info_industry_gicscode(A393,1)</f>
        <v>15</v>
      </c>
      <c r="N393" t="str">
        <f>[1]!s_info_industry_gics(A393,2)</f>
        <v>材料Ⅱ</v>
      </c>
      <c r="O393" t="str">
        <f>[1]!s_info_industry_gicscode(A393,2)</f>
        <v>1510</v>
      </c>
      <c r="P393" cm="1">
        <f t="array" ref="P393">[1]!s_stmnote_suppliertop5(A393,D393,1)</f>
        <v>0</v>
      </c>
      <c r="Q393">
        <f>[1]!s_stmnote_suppliertop5(A393,D393,2)</f>
        <v>0</v>
      </c>
      <c r="R393" cm="1">
        <f t="array" ref="R393">[1]!s_stmnote_suppliertop5(A393,D393,3)</f>
        <v>0</v>
      </c>
      <c r="S393" cm="1">
        <f t="array" ref="S393">[1]!s_stmnote_suppliertop5(A393,D393,4)</f>
        <v>0</v>
      </c>
      <c r="T393" cm="1">
        <f t="array" ref="T393">[1]!s_stmnote_suppliertop5(A393,D393,5)</f>
        <v>0</v>
      </c>
      <c r="U393" s="9">
        <f>[1]!s_stmnote_purchasetop5_pct(A393,D393)</f>
        <v>0</v>
      </c>
      <c r="V393" cm="1">
        <f t="array" ref="V393">[1]!s_stmnote_customertop5($A393,$D393,1)</f>
        <v>0</v>
      </c>
      <c r="W393" cm="1">
        <f t="array" ref="W393">[1]!s_stmnote_customertop5($A393,$D393,2)</f>
        <v>0</v>
      </c>
      <c r="X393" cm="1">
        <f t="array" ref="X393">[1]!s_stmnote_customertop5($A393,$D393,3)</f>
        <v>0</v>
      </c>
      <c r="Y393" cm="1">
        <f t="array" ref="Y393">[1]!s_stmnote_customertop5($A393,$D393,4)</f>
        <v>0</v>
      </c>
      <c r="Z393" cm="1">
        <f t="array" ref="Z393">[1]!s_stmnote_customertop5($A393,$D393,5)</f>
        <v>0</v>
      </c>
      <c r="AA393" s="9">
        <f>[1]!s_stmnote_salestop5_pct(A393,D393)</f>
        <v>0</v>
      </c>
      <c r="AB393" s="9">
        <f>[1]!s_fa_arturn(A393,D393)</f>
        <v>0</v>
      </c>
      <c r="AC393" s="9">
        <f>[1]!fa_apturn(A393,D393)</f>
        <v>0</v>
      </c>
      <c r="AD393" s="9">
        <f>[1]!s_fa_invturn(A393,D393)</f>
        <v>0</v>
      </c>
    </row>
    <row r="394" spans="1:30">
      <c r="A394">
        <v>300132</v>
      </c>
      <c r="B394" t="s">
        <v>503</v>
      </c>
      <c r="C394" t="s">
        <v>3302</v>
      </c>
      <c r="D394" s="8">
        <f t="shared" si="6"/>
        <v>45291</v>
      </c>
      <c r="E394" t="s">
        <v>7601</v>
      </c>
      <c r="F394">
        <v>1</v>
      </c>
      <c r="G394" t="s">
        <v>10263</v>
      </c>
      <c r="L394" t="str" cm="1">
        <f t="array" ref="L394">[1]!s_info_industry_gics(A394,1)</f>
        <v>材料</v>
      </c>
      <c r="M394" t="str" cm="1">
        <f t="array" ref="M394">[1]!s_info_industry_gicscode(A394,1)</f>
        <v>15</v>
      </c>
      <c r="N394" t="str">
        <f>[1]!s_info_industry_gics(A394,2)</f>
        <v>材料Ⅱ</v>
      </c>
      <c r="O394" t="str">
        <f>[1]!s_info_industry_gicscode(A394,2)</f>
        <v>1510</v>
      </c>
      <c r="P394" t="str" cm="1">
        <f t="array" ref="P394">[1]!s_stmnote_suppliertop5(A394,D394,1)</f>
        <v>第一名</v>
      </c>
      <c r="Q394" t="str">
        <f>[1]!s_stmnote_suppliertop5(A394,D394,2)</f>
        <v>第二名</v>
      </c>
      <c r="R394" t="str" cm="1">
        <f t="array" ref="R394">[1]!s_stmnote_suppliertop5(A394,D394,3)</f>
        <v>第三名</v>
      </c>
      <c r="S394" t="str" cm="1">
        <f t="array" ref="S394">[1]!s_stmnote_suppliertop5(A394,D394,4)</f>
        <v>第四名</v>
      </c>
      <c r="T394" t="str" cm="1">
        <f t="array" ref="T394">[1]!s_stmnote_suppliertop5(A394,D394,5)</f>
        <v>第五名</v>
      </c>
      <c r="U394" s="9">
        <f>[1]!s_stmnote_purchasetop5_pct(A394,D394)</f>
        <v>17.29</v>
      </c>
      <c r="V394" t="str" cm="1">
        <f t="array" ref="V394">[1]!s_stmnote_customertop5($A394,$D394,1)</f>
        <v>第一名</v>
      </c>
      <c r="W394" t="str" cm="1">
        <f t="array" ref="W394">[1]!s_stmnote_customertop5($A394,$D394,2)</f>
        <v>第二名</v>
      </c>
      <c r="X394" t="str" cm="1">
        <f t="array" ref="X394">[1]!s_stmnote_customertop5($A394,$D394,3)</f>
        <v>第三名</v>
      </c>
      <c r="Y394" t="str" cm="1">
        <f t="array" ref="Y394">[1]!s_stmnote_customertop5($A394,$D394,4)</f>
        <v>第四名</v>
      </c>
      <c r="Z394" t="str" cm="1">
        <f t="array" ref="Z394">[1]!s_stmnote_customertop5($A394,$D394,5)</f>
        <v>第五名</v>
      </c>
      <c r="AA394" s="9">
        <f>[1]!s_stmnote_salestop5_pct(A394,D394)</f>
        <v>30.95</v>
      </c>
      <c r="AB394" s="9">
        <f>[1]!s_fa_arturn(A394,D394)</f>
        <v>4.1641000000000004</v>
      </c>
      <c r="AC394" s="9">
        <f>[1]!fa_apturn(A394,D394)</f>
        <v>5.5006424832459704</v>
      </c>
      <c r="AD394" s="9">
        <f>[1]!s_fa_invturn(A394,D394)</f>
        <v>5.0427999999999997</v>
      </c>
    </row>
    <row r="395" spans="1:30">
      <c r="A395">
        <v>300135</v>
      </c>
      <c r="B395" t="s">
        <v>504</v>
      </c>
      <c r="C395" t="s">
        <v>3303</v>
      </c>
      <c r="D395" s="8">
        <f t="shared" si="6"/>
        <v>45657</v>
      </c>
      <c r="E395" t="s">
        <v>6971</v>
      </c>
      <c r="F395">
        <v>1</v>
      </c>
      <c r="G395" t="s">
        <v>8716</v>
      </c>
      <c r="L395" t="str" cm="1">
        <f t="array" ref="L395">[1]!s_info_industry_gics(A395,1)</f>
        <v>材料</v>
      </c>
      <c r="M395" t="str" cm="1">
        <f t="array" ref="M395">[1]!s_info_industry_gicscode(A395,1)</f>
        <v>15</v>
      </c>
      <c r="N395" t="str">
        <f>[1]!s_info_industry_gics(A395,2)</f>
        <v>材料Ⅱ</v>
      </c>
      <c r="O395" t="str">
        <f>[1]!s_info_industry_gicscode(A395,2)</f>
        <v>1510</v>
      </c>
      <c r="P395" cm="1">
        <f t="array" ref="P395">[1]!s_stmnote_suppliertop5(A395,D395,1)</f>
        <v>0</v>
      </c>
      <c r="Q395">
        <f>[1]!s_stmnote_suppliertop5(A395,D395,2)</f>
        <v>0</v>
      </c>
      <c r="R395" cm="1">
        <f t="array" ref="R395">[1]!s_stmnote_suppliertop5(A395,D395,3)</f>
        <v>0</v>
      </c>
      <c r="S395" cm="1">
        <f t="array" ref="S395">[1]!s_stmnote_suppliertop5(A395,D395,4)</f>
        <v>0</v>
      </c>
      <c r="T395" cm="1">
        <f t="array" ref="T395">[1]!s_stmnote_suppliertop5(A395,D395,5)</f>
        <v>0</v>
      </c>
      <c r="U395" s="9">
        <f>[1]!s_stmnote_purchasetop5_pct(A395,D395)</f>
        <v>0</v>
      </c>
      <c r="V395" cm="1">
        <f t="array" ref="V395">[1]!s_stmnote_customertop5($A395,$D395,1)</f>
        <v>0</v>
      </c>
      <c r="W395" cm="1">
        <f t="array" ref="W395">[1]!s_stmnote_customertop5($A395,$D395,2)</f>
        <v>0</v>
      </c>
      <c r="X395" cm="1">
        <f t="array" ref="X395">[1]!s_stmnote_customertop5($A395,$D395,3)</f>
        <v>0</v>
      </c>
      <c r="Y395" cm="1">
        <f t="array" ref="Y395">[1]!s_stmnote_customertop5($A395,$D395,4)</f>
        <v>0</v>
      </c>
      <c r="Z395" cm="1">
        <f t="array" ref="Z395">[1]!s_stmnote_customertop5($A395,$D395,5)</f>
        <v>0</v>
      </c>
      <c r="AA395" s="9">
        <f>[1]!s_stmnote_salestop5_pct(A395,D395)</f>
        <v>0</v>
      </c>
      <c r="AB395" s="9">
        <f>[1]!s_fa_arturn(A395,D395)</f>
        <v>0</v>
      </c>
      <c r="AC395" s="9">
        <f>[1]!fa_apturn(A395,D395)</f>
        <v>0</v>
      </c>
      <c r="AD395" s="9">
        <f>[1]!s_fa_invturn(A395,D395)</f>
        <v>0</v>
      </c>
    </row>
    <row r="396" spans="1:30">
      <c r="A396">
        <v>300180</v>
      </c>
      <c r="B396" t="s">
        <v>515</v>
      </c>
      <c r="C396" t="s">
        <v>3349</v>
      </c>
      <c r="D396" s="8">
        <f t="shared" si="6"/>
        <v>44561</v>
      </c>
      <c r="E396" t="s">
        <v>7050</v>
      </c>
      <c r="F396">
        <v>1</v>
      </c>
      <c r="G396" t="s">
        <v>8733</v>
      </c>
      <c r="L396" t="str" cm="1">
        <f t="array" ref="L396">[1]!s_info_industry_gics(A396,1)</f>
        <v>材料</v>
      </c>
      <c r="M396" t="str" cm="1">
        <f t="array" ref="M396">[1]!s_info_industry_gicscode(A396,1)</f>
        <v>15</v>
      </c>
      <c r="N396" t="str">
        <f>[1]!s_info_industry_gics(A396,2)</f>
        <v>材料Ⅱ</v>
      </c>
      <c r="O396" t="str">
        <f>[1]!s_info_industry_gicscode(A396,2)</f>
        <v>1510</v>
      </c>
      <c r="P396" t="str" cm="1">
        <f t="array" ref="P396">[1]!s_stmnote_suppliertop5(A396,D396,1)</f>
        <v>供应商一</v>
      </c>
      <c r="Q396" t="str">
        <f>[1]!s_stmnote_suppliertop5(A396,D396,2)</f>
        <v>供应商二</v>
      </c>
      <c r="R396" t="str" cm="1">
        <f t="array" ref="R396">[1]!s_stmnote_suppliertop5(A396,D396,3)</f>
        <v>供应商三</v>
      </c>
      <c r="S396" t="str" cm="1">
        <f t="array" ref="S396">[1]!s_stmnote_suppliertop5(A396,D396,4)</f>
        <v>供应商四</v>
      </c>
      <c r="T396" t="str" cm="1">
        <f t="array" ref="T396">[1]!s_stmnote_suppliertop5(A396,D396,5)</f>
        <v>供应商五</v>
      </c>
      <c r="U396" s="9">
        <f>[1]!s_stmnote_purchasetop5_pct(A396,D396)</f>
        <v>19.22</v>
      </c>
      <c r="V396" t="str" cm="1">
        <f t="array" ref="V396">[1]!s_stmnote_customertop5($A396,$D396,1)</f>
        <v>客户一</v>
      </c>
      <c r="W396" t="str" cm="1">
        <f t="array" ref="W396">[1]!s_stmnote_customertop5($A396,$D396,2)</f>
        <v>客户二</v>
      </c>
      <c r="X396" t="str" cm="1">
        <f t="array" ref="X396">[1]!s_stmnote_customertop5($A396,$D396,3)</f>
        <v>客户三</v>
      </c>
      <c r="Y396" t="str" cm="1">
        <f t="array" ref="Y396">[1]!s_stmnote_customertop5($A396,$D396,4)</f>
        <v>客户四</v>
      </c>
      <c r="Z396" t="str" cm="1">
        <f t="array" ref="Z396">[1]!s_stmnote_customertop5($A396,$D396,5)</f>
        <v>客户五</v>
      </c>
      <c r="AA396" s="9">
        <f>[1]!s_stmnote_salestop5_pct(A396,D396)</f>
        <v>19.36</v>
      </c>
      <c r="AB396" s="9">
        <f>[1]!s_fa_arturn(A396,D396)</f>
        <v>11.130599999999999</v>
      </c>
      <c r="AC396" s="9">
        <f>[1]!fa_apturn(A396,D396)</f>
        <v>7.0031589567226504</v>
      </c>
      <c r="AD396" s="9">
        <f>[1]!s_fa_invturn(A396,D396)</f>
        <v>4.5857000000000001</v>
      </c>
    </row>
    <row r="397" spans="1:30">
      <c r="A397">
        <v>300180</v>
      </c>
      <c r="B397" t="s">
        <v>515</v>
      </c>
      <c r="C397" t="s">
        <v>3350</v>
      </c>
      <c r="D397" s="8">
        <f t="shared" si="6"/>
        <v>44561</v>
      </c>
      <c r="E397" t="s">
        <v>7602</v>
      </c>
      <c r="F397">
        <v>1</v>
      </c>
      <c r="G397" t="s">
        <v>8733</v>
      </c>
      <c r="L397" t="str" cm="1">
        <f t="array" ref="L397">[1]!s_info_industry_gics(A397,1)</f>
        <v>材料</v>
      </c>
      <c r="M397" t="str" cm="1">
        <f t="array" ref="M397">[1]!s_info_industry_gicscode(A397,1)</f>
        <v>15</v>
      </c>
      <c r="N397" t="str">
        <f>[1]!s_info_industry_gics(A397,2)</f>
        <v>材料Ⅱ</v>
      </c>
      <c r="O397" t="str">
        <f>[1]!s_info_industry_gicscode(A397,2)</f>
        <v>1510</v>
      </c>
      <c r="P397" t="str" cm="1">
        <f t="array" ref="P397">[1]!s_stmnote_suppliertop5(A397,D397,1)</f>
        <v>供应商一</v>
      </c>
      <c r="Q397" t="str">
        <f>[1]!s_stmnote_suppliertop5(A397,D397,2)</f>
        <v>供应商二</v>
      </c>
      <c r="R397" t="str" cm="1">
        <f t="array" ref="R397">[1]!s_stmnote_suppliertop5(A397,D397,3)</f>
        <v>供应商三</v>
      </c>
      <c r="S397" t="str" cm="1">
        <f t="array" ref="S397">[1]!s_stmnote_suppliertop5(A397,D397,4)</f>
        <v>供应商四</v>
      </c>
      <c r="T397" t="str" cm="1">
        <f t="array" ref="T397">[1]!s_stmnote_suppliertop5(A397,D397,5)</f>
        <v>供应商五</v>
      </c>
      <c r="U397" s="9">
        <f>[1]!s_stmnote_purchasetop5_pct(A397,D397)</f>
        <v>19.22</v>
      </c>
      <c r="V397" t="str" cm="1">
        <f t="array" ref="V397">[1]!s_stmnote_customertop5($A397,$D397,1)</f>
        <v>客户一</v>
      </c>
      <c r="W397" t="str" cm="1">
        <f t="array" ref="W397">[1]!s_stmnote_customertop5($A397,$D397,2)</f>
        <v>客户二</v>
      </c>
      <c r="X397" t="str" cm="1">
        <f t="array" ref="X397">[1]!s_stmnote_customertop5($A397,$D397,3)</f>
        <v>客户三</v>
      </c>
      <c r="Y397" t="str" cm="1">
        <f t="array" ref="Y397">[1]!s_stmnote_customertop5($A397,$D397,4)</f>
        <v>客户四</v>
      </c>
      <c r="Z397" t="str" cm="1">
        <f t="array" ref="Z397">[1]!s_stmnote_customertop5($A397,$D397,5)</f>
        <v>客户五</v>
      </c>
      <c r="AA397" s="9">
        <f>[1]!s_stmnote_salestop5_pct(A397,D397)</f>
        <v>19.36</v>
      </c>
      <c r="AB397" s="9">
        <f>[1]!s_fa_arturn(A397,D397)</f>
        <v>11.130599999999999</v>
      </c>
      <c r="AC397" s="9">
        <f>[1]!fa_apturn(A397,D397)</f>
        <v>7.0031589567226504</v>
      </c>
      <c r="AD397" s="9">
        <f>[1]!s_fa_invturn(A397,D397)</f>
        <v>4.5857000000000001</v>
      </c>
    </row>
    <row r="398" spans="1:30">
      <c r="A398">
        <v>300180</v>
      </c>
      <c r="B398" t="s">
        <v>515</v>
      </c>
      <c r="C398" t="s">
        <v>3350</v>
      </c>
      <c r="D398" s="8">
        <f t="shared" si="6"/>
        <v>44561</v>
      </c>
      <c r="E398" t="s">
        <v>7610</v>
      </c>
      <c r="F398">
        <v>1</v>
      </c>
      <c r="G398" t="s">
        <v>8733</v>
      </c>
      <c r="L398" t="str" cm="1">
        <f t="array" ref="L398">[1]!s_info_industry_gics(A398,1)</f>
        <v>材料</v>
      </c>
      <c r="M398" t="str" cm="1">
        <f t="array" ref="M398">[1]!s_info_industry_gicscode(A398,1)</f>
        <v>15</v>
      </c>
      <c r="N398" t="str">
        <f>[1]!s_info_industry_gics(A398,2)</f>
        <v>材料Ⅱ</v>
      </c>
      <c r="O398" t="str">
        <f>[1]!s_info_industry_gicscode(A398,2)</f>
        <v>1510</v>
      </c>
      <c r="P398" t="str" cm="1">
        <f t="array" ref="P398">[1]!s_stmnote_suppliertop5(A398,D398,1)</f>
        <v>供应商一</v>
      </c>
      <c r="Q398" t="str">
        <f>[1]!s_stmnote_suppliertop5(A398,D398,2)</f>
        <v>供应商二</v>
      </c>
      <c r="R398" t="str" cm="1">
        <f t="array" ref="R398">[1]!s_stmnote_suppliertop5(A398,D398,3)</f>
        <v>供应商三</v>
      </c>
      <c r="S398" t="str" cm="1">
        <f t="array" ref="S398">[1]!s_stmnote_suppliertop5(A398,D398,4)</f>
        <v>供应商四</v>
      </c>
      <c r="T398" t="str" cm="1">
        <f t="array" ref="T398">[1]!s_stmnote_suppliertop5(A398,D398,5)</f>
        <v>供应商五</v>
      </c>
      <c r="U398" s="9">
        <f>[1]!s_stmnote_purchasetop5_pct(A398,D398)</f>
        <v>19.22</v>
      </c>
      <c r="V398" t="str" cm="1">
        <f t="array" ref="V398">[1]!s_stmnote_customertop5($A398,$D398,1)</f>
        <v>客户一</v>
      </c>
      <c r="W398" t="str" cm="1">
        <f t="array" ref="W398">[1]!s_stmnote_customertop5($A398,$D398,2)</f>
        <v>客户二</v>
      </c>
      <c r="X398" t="str" cm="1">
        <f t="array" ref="X398">[1]!s_stmnote_customertop5($A398,$D398,3)</f>
        <v>客户三</v>
      </c>
      <c r="Y398" t="str" cm="1">
        <f t="array" ref="Y398">[1]!s_stmnote_customertop5($A398,$D398,4)</f>
        <v>客户四</v>
      </c>
      <c r="Z398" t="str" cm="1">
        <f t="array" ref="Z398">[1]!s_stmnote_customertop5($A398,$D398,5)</f>
        <v>客户五</v>
      </c>
      <c r="AA398" s="9">
        <f>[1]!s_stmnote_salestop5_pct(A398,D398)</f>
        <v>19.36</v>
      </c>
      <c r="AB398" s="9">
        <f>[1]!s_fa_arturn(A398,D398)</f>
        <v>11.130599999999999</v>
      </c>
      <c r="AC398" s="9">
        <f>[1]!fa_apturn(A398,D398)</f>
        <v>7.0031589567226504</v>
      </c>
      <c r="AD398" s="9">
        <f>[1]!s_fa_invturn(A398,D398)</f>
        <v>4.5857000000000001</v>
      </c>
    </row>
    <row r="399" spans="1:30">
      <c r="A399">
        <v>300180</v>
      </c>
      <c r="B399" t="s">
        <v>515</v>
      </c>
      <c r="C399" t="s">
        <v>3351</v>
      </c>
      <c r="D399" s="8">
        <f t="shared" si="6"/>
        <v>44561</v>
      </c>
      <c r="E399" t="s">
        <v>7155</v>
      </c>
      <c r="F399">
        <v>1</v>
      </c>
      <c r="G399" t="s">
        <v>8734</v>
      </c>
      <c r="L399" t="str" cm="1">
        <f t="array" ref="L399">[1]!s_info_industry_gics(A399,1)</f>
        <v>材料</v>
      </c>
      <c r="M399" t="str" cm="1">
        <f t="array" ref="M399">[1]!s_info_industry_gicscode(A399,1)</f>
        <v>15</v>
      </c>
      <c r="N399" t="str">
        <f>[1]!s_info_industry_gics(A399,2)</f>
        <v>材料Ⅱ</v>
      </c>
      <c r="O399" t="str">
        <f>[1]!s_info_industry_gicscode(A399,2)</f>
        <v>1510</v>
      </c>
      <c r="P399" t="str" cm="1">
        <f t="array" ref="P399">[1]!s_stmnote_suppliertop5(A399,D399,1)</f>
        <v>供应商一</v>
      </c>
      <c r="Q399" t="str">
        <f>[1]!s_stmnote_suppliertop5(A399,D399,2)</f>
        <v>供应商二</v>
      </c>
      <c r="R399" t="str" cm="1">
        <f t="array" ref="R399">[1]!s_stmnote_suppliertop5(A399,D399,3)</f>
        <v>供应商三</v>
      </c>
      <c r="S399" t="str" cm="1">
        <f t="array" ref="S399">[1]!s_stmnote_suppliertop5(A399,D399,4)</f>
        <v>供应商四</v>
      </c>
      <c r="T399" t="str" cm="1">
        <f t="array" ref="T399">[1]!s_stmnote_suppliertop5(A399,D399,5)</f>
        <v>供应商五</v>
      </c>
      <c r="U399" s="9">
        <f>[1]!s_stmnote_purchasetop5_pct(A399,D399)</f>
        <v>19.22</v>
      </c>
      <c r="V399" t="str" cm="1">
        <f t="array" ref="V399">[1]!s_stmnote_customertop5($A399,$D399,1)</f>
        <v>客户一</v>
      </c>
      <c r="W399" t="str" cm="1">
        <f t="array" ref="W399">[1]!s_stmnote_customertop5($A399,$D399,2)</f>
        <v>客户二</v>
      </c>
      <c r="X399" t="str" cm="1">
        <f t="array" ref="X399">[1]!s_stmnote_customertop5($A399,$D399,3)</f>
        <v>客户三</v>
      </c>
      <c r="Y399" t="str" cm="1">
        <f t="array" ref="Y399">[1]!s_stmnote_customertop5($A399,$D399,4)</f>
        <v>客户四</v>
      </c>
      <c r="Z399" t="str" cm="1">
        <f t="array" ref="Z399">[1]!s_stmnote_customertop5($A399,$D399,5)</f>
        <v>客户五</v>
      </c>
      <c r="AA399" s="9">
        <f>[1]!s_stmnote_salestop5_pct(A399,D399)</f>
        <v>19.36</v>
      </c>
      <c r="AB399" s="9">
        <f>[1]!s_fa_arturn(A399,D399)</f>
        <v>11.130599999999999</v>
      </c>
      <c r="AC399" s="9">
        <f>[1]!fa_apturn(A399,D399)</f>
        <v>7.0031589567226504</v>
      </c>
      <c r="AD399" s="9">
        <f>[1]!s_fa_invturn(A399,D399)</f>
        <v>4.5857000000000001</v>
      </c>
    </row>
    <row r="400" spans="1:30">
      <c r="A400">
        <v>300180</v>
      </c>
      <c r="B400" t="s">
        <v>515</v>
      </c>
      <c r="C400" t="s">
        <v>3352</v>
      </c>
      <c r="D400" s="8">
        <f t="shared" ref="D400:D463" si="7">DATE(YEAR(E400), 12, 31)</f>
        <v>44926</v>
      </c>
      <c r="E400" t="s">
        <v>6992</v>
      </c>
      <c r="F400">
        <v>2</v>
      </c>
      <c r="G400" t="s">
        <v>10754</v>
      </c>
      <c r="H400" t="s">
        <v>12177</v>
      </c>
      <c r="L400" t="str" cm="1">
        <f t="array" ref="L400">[1]!s_info_industry_gics(A400,1)</f>
        <v>材料</v>
      </c>
      <c r="M400" t="str" cm="1">
        <f t="array" ref="M400">[1]!s_info_industry_gicscode(A400,1)</f>
        <v>15</v>
      </c>
      <c r="N400" t="str">
        <f>[1]!s_info_industry_gics(A400,2)</f>
        <v>材料Ⅱ</v>
      </c>
      <c r="O400" t="str">
        <f>[1]!s_info_industry_gicscode(A400,2)</f>
        <v>1510</v>
      </c>
      <c r="P400" t="str" cm="1">
        <f t="array" ref="P400">[1]!s_stmnote_suppliertop5(A400,D400,1)</f>
        <v>供应商一</v>
      </c>
      <c r="Q400" t="str">
        <f>[1]!s_stmnote_suppliertop5(A400,D400,2)</f>
        <v>供应商二</v>
      </c>
      <c r="R400" t="str" cm="1">
        <f t="array" ref="R400">[1]!s_stmnote_suppliertop5(A400,D400,3)</f>
        <v>供应商三</v>
      </c>
      <c r="S400" t="str" cm="1">
        <f t="array" ref="S400">[1]!s_stmnote_suppliertop5(A400,D400,4)</f>
        <v>供应商四</v>
      </c>
      <c r="T400" t="str" cm="1">
        <f t="array" ref="T400">[1]!s_stmnote_suppliertop5(A400,D400,5)</f>
        <v>供应商五</v>
      </c>
      <c r="U400" s="9">
        <f>[1]!s_stmnote_purchasetop5_pct(A400,D400)</f>
        <v>27.92</v>
      </c>
      <c r="V400" t="str" cm="1">
        <f t="array" ref="V400">[1]!s_stmnote_customertop5($A400,$D400,1)</f>
        <v>客户一</v>
      </c>
      <c r="W400" t="str" cm="1">
        <f t="array" ref="W400">[1]!s_stmnote_customertop5($A400,$D400,2)</f>
        <v>客户二</v>
      </c>
      <c r="X400" t="str" cm="1">
        <f t="array" ref="X400">[1]!s_stmnote_customertop5($A400,$D400,3)</f>
        <v>客户三</v>
      </c>
      <c r="Y400" t="str" cm="1">
        <f t="array" ref="Y400">[1]!s_stmnote_customertop5($A400,$D400,4)</f>
        <v>客户四</v>
      </c>
      <c r="Z400" t="str" cm="1">
        <f t="array" ref="Z400">[1]!s_stmnote_customertop5($A400,$D400,5)</f>
        <v>客户五</v>
      </c>
      <c r="AA400" s="9">
        <f>[1]!s_stmnote_salestop5_pct(A400,D400)</f>
        <v>21.69</v>
      </c>
      <c r="AB400" s="9">
        <f>[1]!s_fa_arturn(A400,D400)</f>
        <v>10.632</v>
      </c>
      <c r="AC400" s="9">
        <f>[1]!fa_apturn(A400,D400)</f>
        <v>8.6042923004378196</v>
      </c>
      <c r="AD400" s="9">
        <f>[1]!s_fa_invturn(A400,D400)</f>
        <v>3.7639999999999998</v>
      </c>
    </row>
    <row r="401" spans="1:30">
      <c r="A401">
        <v>300180</v>
      </c>
      <c r="B401" t="s">
        <v>515</v>
      </c>
      <c r="C401" t="s">
        <v>3353</v>
      </c>
      <c r="D401" s="8">
        <f t="shared" si="7"/>
        <v>44926</v>
      </c>
      <c r="E401" t="s">
        <v>7362</v>
      </c>
      <c r="F401">
        <v>1</v>
      </c>
      <c r="G401" t="s">
        <v>8735</v>
      </c>
      <c r="L401" t="str" cm="1">
        <f t="array" ref="L401">[1]!s_info_industry_gics(A401,1)</f>
        <v>材料</v>
      </c>
      <c r="M401" t="str" cm="1">
        <f t="array" ref="M401">[1]!s_info_industry_gicscode(A401,1)</f>
        <v>15</v>
      </c>
      <c r="N401" t="str">
        <f>[1]!s_info_industry_gics(A401,2)</f>
        <v>材料Ⅱ</v>
      </c>
      <c r="O401" t="str">
        <f>[1]!s_info_industry_gicscode(A401,2)</f>
        <v>1510</v>
      </c>
      <c r="P401" t="str" cm="1">
        <f t="array" ref="P401">[1]!s_stmnote_suppliertop5(A401,D401,1)</f>
        <v>供应商一</v>
      </c>
      <c r="Q401" t="str">
        <f>[1]!s_stmnote_suppliertop5(A401,D401,2)</f>
        <v>供应商二</v>
      </c>
      <c r="R401" t="str" cm="1">
        <f t="array" ref="R401">[1]!s_stmnote_suppliertop5(A401,D401,3)</f>
        <v>供应商三</v>
      </c>
      <c r="S401" t="str" cm="1">
        <f t="array" ref="S401">[1]!s_stmnote_suppliertop5(A401,D401,4)</f>
        <v>供应商四</v>
      </c>
      <c r="T401" t="str" cm="1">
        <f t="array" ref="T401">[1]!s_stmnote_suppliertop5(A401,D401,5)</f>
        <v>供应商五</v>
      </c>
      <c r="U401" s="9">
        <f>[1]!s_stmnote_purchasetop5_pct(A401,D401)</f>
        <v>27.92</v>
      </c>
      <c r="V401" t="str" cm="1">
        <f t="array" ref="V401">[1]!s_stmnote_customertop5($A401,$D401,1)</f>
        <v>客户一</v>
      </c>
      <c r="W401" t="str" cm="1">
        <f t="array" ref="W401">[1]!s_stmnote_customertop5($A401,$D401,2)</f>
        <v>客户二</v>
      </c>
      <c r="X401" t="str" cm="1">
        <f t="array" ref="X401">[1]!s_stmnote_customertop5($A401,$D401,3)</f>
        <v>客户三</v>
      </c>
      <c r="Y401" t="str" cm="1">
        <f t="array" ref="Y401">[1]!s_stmnote_customertop5($A401,$D401,4)</f>
        <v>客户四</v>
      </c>
      <c r="Z401" t="str" cm="1">
        <f t="array" ref="Z401">[1]!s_stmnote_customertop5($A401,$D401,5)</f>
        <v>客户五</v>
      </c>
      <c r="AA401" s="9">
        <f>[1]!s_stmnote_salestop5_pct(A401,D401)</f>
        <v>21.69</v>
      </c>
      <c r="AB401" s="9">
        <f>[1]!s_fa_arturn(A401,D401)</f>
        <v>10.632</v>
      </c>
      <c r="AC401" s="9">
        <f>[1]!fa_apturn(A401,D401)</f>
        <v>8.6042923004378196</v>
      </c>
      <c r="AD401" s="9">
        <f>[1]!s_fa_invturn(A401,D401)</f>
        <v>3.7639999999999998</v>
      </c>
    </row>
    <row r="402" spans="1:30">
      <c r="A402">
        <v>300180</v>
      </c>
      <c r="B402" t="s">
        <v>515</v>
      </c>
      <c r="C402" t="s">
        <v>3354</v>
      </c>
      <c r="D402" s="8">
        <f t="shared" si="7"/>
        <v>44926</v>
      </c>
      <c r="E402" t="s">
        <v>6983</v>
      </c>
      <c r="F402">
        <v>1</v>
      </c>
      <c r="G402" t="s">
        <v>8734</v>
      </c>
      <c r="L402" t="str" cm="1">
        <f t="array" ref="L402">[1]!s_info_industry_gics(A402,1)</f>
        <v>材料</v>
      </c>
      <c r="M402" t="str" cm="1">
        <f t="array" ref="M402">[1]!s_info_industry_gicscode(A402,1)</f>
        <v>15</v>
      </c>
      <c r="N402" t="str">
        <f>[1]!s_info_industry_gics(A402,2)</f>
        <v>材料Ⅱ</v>
      </c>
      <c r="O402" t="str">
        <f>[1]!s_info_industry_gicscode(A402,2)</f>
        <v>1510</v>
      </c>
      <c r="P402" t="str" cm="1">
        <f t="array" ref="P402">[1]!s_stmnote_suppliertop5(A402,D402,1)</f>
        <v>供应商一</v>
      </c>
      <c r="Q402" t="str">
        <f>[1]!s_stmnote_suppliertop5(A402,D402,2)</f>
        <v>供应商二</v>
      </c>
      <c r="R402" t="str" cm="1">
        <f t="array" ref="R402">[1]!s_stmnote_suppliertop5(A402,D402,3)</f>
        <v>供应商三</v>
      </c>
      <c r="S402" t="str" cm="1">
        <f t="array" ref="S402">[1]!s_stmnote_suppliertop5(A402,D402,4)</f>
        <v>供应商四</v>
      </c>
      <c r="T402" t="str" cm="1">
        <f t="array" ref="T402">[1]!s_stmnote_suppliertop5(A402,D402,5)</f>
        <v>供应商五</v>
      </c>
      <c r="U402" s="9">
        <f>[1]!s_stmnote_purchasetop5_pct(A402,D402)</f>
        <v>27.92</v>
      </c>
      <c r="V402" t="str" cm="1">
        <f t="array" ref="V402">[1]!s_stmnote_customertop5($A402,$D402,1)</f>
        <v>客户一</v>
      </c>
      <c r="W402" t="str" cm="1">
        <f t="array" ref="W402">[1]!s_stmnote_customertop5($A402,$D402,2)</f>
        <v>客户二</v>
      </c>
      <c r="X402" t="str" cm="1">
        <f t="array" ref="X402">[1]!s_stmnote_customertop5($A402,$D402,3)</f>
        <v>客户三</v>
      </c>
      <c r="Y402" t="str" cm="1">
        <f t="array" ref="Y402">[1]!s_stmnote_customertop5($A402,$D402,4)</f>
        <v>客户四</v>
      </c>
      <c r="Z402" t="str" cm="1">
        <f t="array" ref="Z402">[1]!s_stmnote_customertop5($A402,$D402,5)</f>
        <v>客户五</v>
      </c>
      <c r="AA402" s="9">
        <f>[1]!s_stmnote_salestop5_pct(A402,D402)</f>
        <v>21.69</v>
      </c>
      <c r="AB402" s="9">
        <f>[1]!s_fa_arturn(A402,D402)</f>
        <v>10.632</v>
      </c>
      <c r="AC402" s="9">
        <f>[1]!fa_apturn(A402,D402)</f>
        <v>8.6042923004378196</v>
      </c>
      <c r="AD402" s="9">
        <f>[1]!s_fa_invturn(A402,D402)</f>
        <v>3.7639999999999998</v>
      </c>
    </row>
    <row r="403" spans="1:30">
      <c r="A403">
        <v>300180</v>
      </c>
      <c r="B403" t="s">
        <v>515</v>
      </c>
      <c r="C403" t="s">
        <v>3355</v>
      </c>
      <c r="D403" s="8">
        <f t="shared" si="7"/>
        <v>44926</v>
      </c>
      <c r="E403" t="s">
        <v>7611</v>
      </c>
      <c r="F403">
        <v>1</v>
      </c>
      <c r="G403" t="s">
        <v>8734</v>
      </c>
      <c r="L403" t="str" cm="1">
        <f t="array" ref="L403">[1]!s_info_industry_gics(A403,1)</f>
        <v>材料</v>
      </c>
      <c r="M403" t="str" cm="1">
        <f t="array" ref="M403">[1]!s_info_industry_gicscode(A403,1)</f>
        <v>15</v>
      </c>
      <c r="N403" t="str">
        <f>[1]!s_info_industry_gics(A403,2)</f>
        <v>材料Ⅱ</v>
      </c>
      <c r="O403" t="str">
        <f>[1]!s_info_industry_gicscode(A403,2)</f>
        <v>1510</v>
      </c>
      <c r="P403" t="str" cm="1">
        <f t="array" ref="P403">[1]!s_stmnote_suppliertop5(A403,D403,1)</f>
        <v>供应商一</v>
      </c>
      <c r="Q403" t="str">
        <f>[1]!s_stmnote_suppliertop5(A403,D403,2)</f>
        <v>供应商二</v>
      </c>
      <c r="R403" t="str" cm="1">
        <f t="array" ref="R403">[1]!s_stmnote_suppliertop5(A403,D403,3)</f>
        <v>供应商三</v>
      </c>
      <c r="S403" t="str" cm="1">
        <f t="array" ref="S403">[1]!s_stmnote_suppliertop5(A403,D403,4)</f>
        <v>供应商四</v>
      </c>
      <c r="T403" t="str" cm="1">
        <f t="array" ref="T403">[1]!s_stmnote_suppliertop5(A403,D403,5)</f>
        <v>供应商五</v>
      </c>
      <c r="U403" s="9">
        <f>[1]!s_stmnote_purchasetop5_pct(A403,D403)</f>
        <v>27.92</v>
      </c>
      <c r="V403" t="str" cm="1">
        <f t="array" ref="V403">[1]!s_stmnote_customertop5($A403,$D403,1)</f>
        <v>客户一</v>
      </c>
      <c r="W403" t="str" cm="1">
        <f t="array" ref="W403">[1]!s_stmnote_customertop5($A403,$D403,2)</f>
        <v>客户二</v>
      </c>
      <c r="X403" t="str" cm="1">
        <f t="array" ref="X403">[1]!s_stmnote_customertop5($A403,$D403,3)</f>
        <v>客户三</v>
      </c>
      <c r="Y403" t="str" cm="1">
        <f t="array" ref="Y403">[1]!s_stmnote_customertop5($A403,$D403,4)</f>
        <v>客户四</v>
      </c>
      <c r="Z403" t="str" cm="1">
        <f t="array" ref="Z403">[1]!s_stmnote_customertop5($A403,$D403,5)</f>
        <v>客户五</v>
      </c>
      <c r="AA403" s="9">
        <f>[1]!s_stmnote_salestop5_pct(A403,D403)</f>
        <v>21.69</v>
      </c>
      <c r="AB403" s="9">
        <f>[1]!s_fa_arturn(A403,D403)</f>
        <v>10.632</v>
      </c>
      <c r="AC403" s="9">
        <f>[1]!fa_apturn(A403,D403)</f>
        <v>8.6042923004378196</v>
      </c>
      <c r="AD403" s="9">
        <f>[1]!s_fa_invturn(A403,D403)</f>
        <v>3.7639999999999998</v>
      </c>
    </row>
    <row r="404" spans="1:30">
      <c r="A404">
        <v>300180</v>
      </c>
      <c r="B404" t="s">
        <v>515</v>
      </c>
      <c r="C404" t="s">
        <v>3356</v>
      </c>
      <c r="D404" s="8">
        <f t="shared" si="7"/>
        <v>45291</v>
      </c>
      <c r="E404" t="s">
        <v>6933</v>
      </c>
      <c r="F404">
        <v>1</v>
      </c>
      <c r="G404" t="s">
        <v>8736</v>
      </c>
      <c r="L404" t="str" cm="1">
        <f t="array" ref="L404">[1]!s_info_industry_gics(A404,1)</f>
        <v>材料</v>
      </c>
      <c r="M404" t="str" cm="1">
        <f t="array" ref="M404">[1]!s_info_industry_gicscode(A404,1)</f>
        <v>15</v>
      </c>
      <c r="N404" t="str">
        <f>[1]!s_info_industry_gics(A404,2)</f>
        <v>材料Ⅱ</v>
      </c>
      <c r="O404" t="str">
        <f>[1]!s_info_industry_gicscode(A404,2)</f>
        <v>1510</v>
      </c>
      <c r="P404" t="str" cm="1">
        <f t="array" ref="P404">[1]!s_stmnote_suppliertop5(A404,D404,1)</f>
        <v>供应商一</v>
      </c>
      <c r="Q404" t="str">
        <f>[1]!s_stmnote_suppliertop5(A404,D404,2)</f>
        <v>供应商二</v>
      </c>
      <c r="R404" t="str" cm="1">
        <f t="array" ref="R404">[1]!s_stmnote_suppliertop5(A404,D404,3)</f>
        <v>供应商三</v>
      </c>
      <c r="S404" t="str" cm="1">
        <f t="array" ref="S404">[1]!s_stmnote_suppliertop5(A404,D404,4)</f>
        <v>供应商四</v>
      </c>
      <c r="T404" t="str" cm="1">
        <f t="array" ref="T404">[1]!s_stmnote_suppliertop5(A404,D404,5)</f>
        <v>供应商五</v>
      </c>
      <c r="U404" s="9">
        <f>[1]!s_stmnote_purchasetop5_pct(A404,D404)</f>
        <v>43.22</v>
      </c>
      <c r="V404" t="str" cm="1">
        <f t="array" ref="V404">[1]!s_stmnote_customertop5($A404,$D404,1)</f>
        <v>客户一</v>
      </c>
      <c r="W404" t="str" cm="1">
        <f t="array" ref="W404">[1]!s_stmnote_customertop5($A404,$D404,2)</f>
        <v>客户二</v>
      </c>
      <c r="X404" t="str" cm="1">
        <f t="array" ref="X404">[1]!s_stmnote_customertop5($A404,$D404,3)</f>
        <v>客户三</v>
      </c>
      <c r="Y404" t="str" cm="1">
        <f t="array" ref="Y404">[1]!s_stmnote_customertop5($A404,$D404,4)</f>
        <v>客户四</v>
      </c>
      <c r="Z404" t="str" cm="1">
        <f t="array" ref="Z404">[1]!s_stmnote_customertop5($A404,$D404,5)</f>
        <v>客户五</v>
      </c>
      <c r="AA404" s="9">
        <f>[1]!s_stmnote_salestop5_pct(A404,D404)</f>
        <v>25.88</v>
      </c>
      <c r="AB404" s="9">
        <f>[1]!s_fa_arturn(A404,D404)</f>
        <v>9.7478999999999996</v>
      </c>
      <c r="AC404" s="9">
        <f>[1]!fa_apturn(A404,D404)</f>
        <v>9.6401759312334292</v>
      </c>
      <c r="AD404" s="9">
        <f>[1]!s_fa_invturn(A404,D404)</f>
        <v>4.7351000000000001</v>
      </c>
    </row>
    <row r="405" spans="1:30">
      <c r="A405">
        <v>300180</v>
      </c>
      <c r="B405" t="s">
        <v>515</v>
      </c>
      <c r="C405" t="s">
        <v>3357</v>
      </c>
      <c r="D405" s="8">
        <f t="shared" si="7"/>
        <v>45291</v>
      </c>
      <c r="E405" t="s">
        <v>7612</v>
      </c>
      <c r="F405">
        <v>1</v>
      </c>
      <c r="G405" t="s">
        <v>8734</v>
      </c>
      <c r="L405" t="str" cm="1">
        <f t="array" ref="L405">[1]!s_info_industry_gics(A405,1)</f>
        <v>材料</v>
      </c>
      <c r="M405" t="str" cm="1">
        <f t="array" ref="M405">[1]!s_info_industry_gicscode(A405,1)</f>
        <v>15</v>
      </c>
      <c r="N405" t="str">
        <f>[1]!s_info_industry_gics(A405,2)</f>
        <v>材料Ⅱ</v>
      </c>
      <c r="O405" t="str">
        <f>[1]!s_info_industry_gicscode(A405,2)</f>
        <v>1510</v>
      </c>
      <c r="P405" t="str" cm="1">
        <f t="array" ref="P405">[1]!s_stmnote_suppliertop5(A405,D405,1)</f>
        <v>供应商一</v>
      </c>
      <c r="Q405" t="str">
        <f>[1]!s_stmnote_suppliertop5(A405,D405,2)</f>
        <v>供应商二</v>
      </c>
      <c r="R405" t="str" cm="1">
        <f t="array" ref="R405">[1]!s_stmnote_suppliertop5(A405,D405,3)</f>
        <v>供应商三</v>
      </c>
      <c r="S405" t="str" cm="1">
        <f t="array" ref="S405">[1]!s_stmnote_suppliertop5(A405,D405,4)</f>
        <v>供应商四</v>
      </c>
      <c r="T405" t="str" cm="1">
        <f t="array" ref="T405">[1]!s_stmnote_suppliertop5(A405,D405,5)</f>
        <v>供应商五</v>
      </c>
      <c r="U405" s="9">
        <f>[1]!s_stmnote_purchasetop5_pct(A405,D405)</f>
        <v>43.22</v>
      </c>
      <c r="V405" t="str" cm="1">
        <f t="array" ref="V405">[1]!s_stmnote_customertop5($A405,$D405,1)</f>
        <v>客户一</v>
      </c>
      <c r="W405" t="str" cm="1">
        <f t="array" ref="W405">[1]!s_stmnote_customertop5($A405,$D405,2)</f>
        <v>客户二</v>
      </c>
      <c r="X405" t="str" cm="1">
        <f t="array" ref="X405">[1]!s_stmnote_customertop5($A405,$D405,3)</f>
        <v>客户三</v>
      </c>
      <c r="Y405" t="str" cm="1">
        <f t="array" ref="Y405">[1]!s_stmnote_customertop5($A405,$D405,4)</f>
        <v>客户四</v>
      </c>
      <c r="Z405" t="str" cm="1">
        <f t="array" ref="Z405">[1]!s_stmnote_customertop5($A405,$D405,5)</f>
        <v>客户五</v>
      </c>
      <c r="AA405" s="9">
        <f>[1]!s_stmnote_salestop5_pct(A405,D405)</f>
        <v>25.88</v>
      </c>
      <c r="AB405" s="9">
        <f>[1]!s_fa_arturn(A405,D405)</f>
        <v>9.7478999999999996</v>
      </c>
      <c r="AC405" s="9">
        <f>[1]!fa_apturn(A405,D405)</f>
        <v>9.6401759312334292</v>
      </c>
      <c r="AD405" s="9">
        <f>[1]!s_fa_invturn(A405,D405)</f>
        <v>4.7351000000000001</v>
      </c>
    </row>
    <row r="406" spans="1:30">
      <c r="A406">
        <v>300180</v>
      </c>
      <c r="B406" t="s">
        <v>515</v>
      </c>
      <c r="C406" t="s">
        <v>3358</v>
      </c>
      <c r="D406" s="8">
        <f t="shared" si="7"/>
        <v>45291</v>
      </c>
      <c r="E406" t="s">
        <v>6952</v>
      </c>
      <c r="F406">
        <v>1</v>
      </c>
      <c r="G406" t="s">
        <v>8734</v>
      </c>
      <c r="L406" t="str" cm="1">
        <f t="array" ref="L406">[1]!s_info_industry_gics(A406,1)</f>
        <v>材料</v>
      </c>
      <c r="M406" t="str" cm="1">
        <f t="array" ref="M406">[1]!s_info_industry_gicscode(A406,1)</f>
        <v>15</v>
      </c>
      <c r="N406" t="str">
        <f>[1]!s_info_industry_gics(A406,2)</f>
        <v>材料Ⅱ</v>
      </c>
      <c r="O406" t="str">
        <f>[1]!s_info_industry_gicscode(A406,2)</f>
        <v>1510</v>
      </c>
      <c r="P406" t="str" cm="1">
        <f t="array" ref="P406">[1]!s_stmnote_suppliertop5(A406,D406,1)</f>
        <v>供应商一</v>
      </c>
      <c r="Q406" t="str">
        <f>[1]!s_stmnote_suppliertop5(A406,D406,2)</f>
        <v>供应商二</v>
      </c>
      <c r="R406" t="str" cm="1">
        <f t="array" ref="R406">[1]!s_stmnote_suppliertop5(A406,D406,3)</f>
        <v>供应商三</v>
      </c>
      <c r="S406" t="str" cm="1">
        <f t="array" ref="S406">[1]!s_stmnote_suppliertop5(A406,D406,4)</f>
        <v>供应商四</v>
      </c>
      <c r="T406" t="str" cm="1">
        <f t="array" ref="T406">[1]!s_stmnote_suppliertop5(A406,D406,5)</f>
        <v>供应商五</v>
      </c>
      <c r="U406" s="9">
        <f>[1]!s_stmnote_purchasetop5_pct(A406,D406)</f>
        <v>43.22</v>
      </c>
      <c r="V406" t="str" cm="1">
        <f t="array" ref="V406">[1]!s_stmnote_customertop5($A406,$D406,1)</f>
        <v>客户一</v>
      </c>
      <c r="W406" t="str" cm="1">
        <f t="array" ref="W406">[1]!s_stmnote_customertop5($A406,$D406,2)</f>
        <v>客户二</v>
      </c>
      <c r="X406" t="str" cm="1">
        <f t="array" ref="X406">[1]!s_stmnote_customertop5($A406,$D406,3)</f>
        <v>客户三</v>
      </c>
      <c r="Y406" t="str" cm="1">
        <f t="array" ref="Y406">[1]!s_stmnote_customertop5($A406,$D406,4)</f>
        <v>客户四</v>
      </c>
      <c r="Z406" t="str" cm="1">
        <f t="array" ref="Z406">[1]!s_stmnote_customertop5($A406,$D406,5)</f>
        <v>客户五</v>
      </c>
      <c r="AA406" s="9">
        <f>[1]!s_stmnote_salestop5_pct(A406,D406)</f>
        <v>25.88</v>
      </c>
      <c r="AB406" s="9">
        <f>[1]!s_fa_arturn(A406,D406)</f>
        <v>9.7478999999999996</v>
      </c>
      <c r="AC406" s="9">
        <f>[1]!fa_apturn(A406,D406)</f>
        <v>9.6401759312334292</v>
      </c>
      <c r="AD406" s="9">
        <f>[1]!s_fa_invturn(A406,D406)</f>
        <v>4.7351000000000001</v>
      </c>
    </row>
    <row r="407" spans="1:30">
      <c r="A407">
        <v>300180</v>
      </c>
      <c r="B407" t="s">
        <v>515</v>
      </c>
      <c r="C407" t="s">
        <v>3359</v>
      </c>
      <c r="D407" s="8">
        <f t="shared" si="7"/>
        <v>45291</v>
      </c>
      <c r="E407" t="s">
        <v>7613</v>
      </c>
      <c r="F407">
        <v>1</v>
      </c>
      <c r="G407" t="s">
        <v>8737</v>
      </c>
      <c r="L407" t="str" cm="1">
        <f t="array" ref="L407">[1]!s_info_industry_gics(A407,1)</f>
        <v>材料</v>
      </c>
      <c r="M407" t="str" cm="1">
        <f t="array" ref="M407">[1]!s_info_industry_gicscode(A407,1)</f>
        <v>15</v>
      </c>
      <c r="N407" t="str">
        <f>[1]!s_info_industry_gics(A407,2)</f>
        <v>材料Ⅱ</v>
      </c>
      <c r="O407" t="str">
        <f>[1]!s_info_industry_gicscode(A407,2)</f>
        <v>1510</v>
      </c>
      <c r="P407" t="str" cm="1">
        <f t="array" ref="P407">[1]!s_stmnote_suppliertop5(A407,D407,1)</f>
        <v>供应商一</v>
      </c>
      <c r="Q407" t="str">
        <f>[1]!s_stmnote_suppliertop5(A407,D407,2)</f>
        <v>供应商二</v>
      </c>
      <c r="R407" t="str" cm="1">
        <f t="array" ref="R407">[1]!s_stmnote_suppliertop5(A407,D407,3)</f>
        <v>供应商三</v>
      </c>
      <c r="S407" t="str" cm="1">
        <f t="array" ref="S407">[1]!s_stmnote_suppliertop5(A407,D407,4)</f>
        <v>供应商四</v>
      </c>
      <c r="T407" t="str" cm="1">
        <f t="array" ref="T407">[1]!s_stmnote_suppliertop5(A407,D407,5)</f>
        <v>供应商五</v>
      </c>
      <c r="U407" s="9">
        <f>[1]!s_stmnote_purchasetop5_pct(A407,D407)</f>
        <v>43.22</v>
      </c>
      <c r="V407" t="str" cm="1">
        <f t="array" ref="V407">[1]!s_stmnote_customertop5($A407,$D407,1)</f>
        <v>客户一</v>
      </c>
      <c r="W407" t="str" cm="1">
        <f t="array" ref="W407">[1]!s_stmnote_customertop5($A407,$D407,2)</f>
        <v>客户二</v>
      </c>
      <c r="X407" t="str" cm="1">
        <f t="array" ref="X407">[1]!s_stmnote_customertop5($A407,$D407,3)</f>
        <v>客户三</v>
      </c>
      <c r="Y407" t="str" cm="1">
        <f t="array" ref="Y407">[1]!s_stmnote_customertop5($A407,$D407,4)</f>
        <v>客户四</v>
      </c>
      <c r="Z407" t="str" cm="1">
        <f t="array" ref="Z407">[1]!s_stmnote_customertop5($A407,$D407,5)</f>
        <v>客户五</v>
      </c>
      <c r="AA407" s="9">
        <f>[1]!s_stmnote_salestop5_pct(A407,D407)</f>
        <v>25.88</v>
      </c>
      <c r="AB407" s="9">
        <f>[1]!s_fa_arturn(A407,D407)</f>
        <v>9.7478999999999996</v>
      </c>
      <c r="AC407" s="9">
        <f>[1]!fa_apturn(A407,D407)</f>
        <v>9.6401759312334292</v>
      </c>
      <c r="AD407" s="9">
        <f>[1]!s_fa_invturn(A407,D407)</f>
        <v>4.7351000000000001</v>
      </c>
    </row>
    <row r="408" spans="1:30">
      <c r="A408">
        <v>300214</v>
      </c>
      <c r="B408" t="s">
        <v>527</v>
      </c>
      <c r="C408" t="s">
        <v>3411</v>
      </c>
      <c r="D408" s="8">
        <f t="shared" si="7"/>
        <v>44561</v>
      </c>
      <c r="E408" t="s">
        <v>7633</v>
      </c>
      <c r="F408">
        <v>1</v>
      </c>
      <c r="G408" t="s">
        <v>10761</v>
      </c>
      <c r="L408" t="str" cm="1">
        <f t="array" ref="L408">[1]!s_info_industry_gics(A408,1)</f>
        <v>材料</v>
      </c>
      <c r="M408" t="str" cm="1">
        <f t="array" ref="M408">[1]!s_info_industry_gicscode(A408,1)</f>
        <v>15</v>
      </c>
      <c r="N408" t="str">
        <f>[1]!s_info_industry_gics(A408,2)</f>
        <v>材料Ⅱ</v>
      </c>
      <c r="O408" t="str">
        <f>[1]!s_info_industry_gicscode(A408,2)</f>
        <v>1510</v>
      </c>
      <c r="P408" t="str" cm="1">
        <f t="array" ref="P408">[1]!s_stmnote_suppliertop5(A408,D408,1)</f>
        <v>供应商一</v>
      </c>
      <c r="Q408" t="str">
        <f>[1]!s_stmnote_suppliertop5(A408,D408,2)</f>
        <v>供应商二</v>
      </c>
      <c r="R408" t="str" cm="1">
        <f t="array" ref="R408">[1]!s_stmnote_suppliertop5(A408,D408,3)</f>
        <v>供应商三</v>
      </c>
      <c r="S408" t="str" cm="1">
        <f t="array" ref="S408">[1]!s_stmnote_suppliertop5(A408,D408,4)</f>
        <v>供应商四</v>
      </c>
      <c r="T408" t="str" cm="1">
        <f t="array" ref="T408">[1]!s_stmnote_suppliertop5(A408,D408,5)</f>
        <v>供应商五</v>
      </c>
      <c r="U408" s="9">
        <f>[1]!s_stmnote_purchasetop5_pct(A408,D408)</f>
        <v>43.93</v>
      </c>
      <c r="V408" t="str" cm="1">
        <f t="array" ref="V408">[1]!s_stmnote_customertop5($A408,$D408,1)</f>
        <v>客户一</v>
      </c>
      <c r="W408" t="str" cm="1">
        <f t="array" ref="W408">[1]!s_stmnote_customertop5($A408,$D408,2)</f>
        <v>客户二</v>
      </c>
      <c r="X408" t="str" cm="1">
        <f t="array" ref="X408">[1]!s_stmnote_customertop5($A408,$D408,3)</f>
        <v>客户三</v>
      </c>
      <c r="Y408" t="str" cm="1">
        <f t="array" ref="Y408">[1]!s_stmnote_customertop5($A408,$D408,4)</f>
        <v>客户四</v>
      </c>
      <c r="Z408" t="str" cm="1">
        <f t="array" ref="Z408">[1]!s_stmnote_customertop5($A408,$D408,5)</f>
        <v>客户五</v>
      </c>
      <c r="AA408" s="9">
        <f>[1]!s_stmnote_salestop5_pct(A408,D408)</f>
        <v>19.260000000000002</v>
      </c>
      <c r="AB408" s="9">
        <f>[1]!s_fa_arturn(A408,D408)</f>
        <v>7.5983999999999998</v>
      </c>
      <c r="AC408" s="9">
        <f>[1]!fa_apturn(A408,D408)</f>
        <v>29.213332218457801</v>
      </c>
      <c r="AD408" s="9">
        <f>[1]!s_fa_invturn(A408,D408)</f>
        <v>9.2194000000000003</v>
      </c>
    </row>
    <row r="409" spans="1:30">
      <c r="A409">
        <v>300214</v>
      </c>
      <c r="B409" t="s">
        <v>527</v>
      </c>
      <c r="C409" t="s">
        <v>3412</v>
      </c>
      <c r="D409" s="8">
        <f t="shared" si="7"/>
        <v>44561</v>
      </c>
      <c r="E409" t="s">
        <v>7160</v>
      </c>
      <c r="F409">
        <v>1</v>
      </c>
      <c r="G409" t="s">
        <v>10263</v>
      </c>
      <c r="L409" t="str" cm="1">
        <f t="array" ref="L409">[1]!s_info_industry_gics(A409,1)</f>
        <v>材料</v>
      </c>
      <c r="M409" t="str" cm="1">
        <f t="array" ref="M409">[1]!s_info_industry_gicscode(A409,1)</f>
        <v>15</v>
      </c>
      <c r="N409" t="str">
        <f>[1]!s_info_industry_gics(A409,2)</f>
        <v>材料Ⅱ</v>
      </c>
      <c r="O409" t="str">
        <f>[1]!s_info_industry_gicscode(A409,2)</f>
        <v>1510</v>
      </c>
      <c r="P409" t="str" cm="1">
        <f t="array" ref="P409">[1]!s_stmnote_suppliertop5(A409,D409,1)</f>
        <v>供应商一</v>
      </c>
      <c r="Q409" t="str">
        <f>[1]!s_stmnote_suppliertop5(A409,D409,2)</f>
        <v>供应商二</v>
      </c>
      <c r="R409" t="str" cm="1">
        <f t="array" ref="R409">[1]!s_stmnote_suppliertop5(A409,D409,3)</f>
        <v>供应商三</v>
      </c>
      <c r="S409" t="str" cm="1">
        <f t="array" ref="S409">[1]!s_stmnote_suppliertop5(A409,D409,4)</f>
        <v>供应商四</v>
      </c>
      <c r="T409" t="str" cm="1">
        <f t="array" ref="T409">[1]!s_stmnote_suppliertop5(A409,D409,5)</f>
        <v>供应商五</v>
      </c>
      <c r="U409" s="9">
        <f>[1]!s_stmnote_purchasetop5_pct(A409,D409)</f>
        <v>43.93</v>
      </c>
      <c r="V409" t="str" cm="1">
        <f t="array" ref="V409">[1]!s_stmnote_customertop5($A409,$D409,1)</f>
        <v>客户一</v>
      </c>
      <c r="W409" t="str" cm="1">
        <f t="array" ref="W409">[1]!s_stmnote_customertop5($A409,$D409,2)</f>
        <v>客户二</v>
      </c>
      <c r="X409" t="str" cm="1">
        <f t="array" ref="X409">[1]!s_stmnote_customertop5($A409,$D409,3)</f>
        <v>客户三</v>
      </c>
      <c r="Y409" t="str" cm="1">
        <f t="array" ref="Y409">[1]!s_stmnote_customertop5($A409,$D409,4)</f>
        <v>客户四</v>
      </c>
      <c r="Z409" t="str" cm="1">
        <f t="array" ref="Z409">[1]!s_stmnote_customertop5($A409,$D409,5)</f>
        <v>客户五</v>
      </c>
      <c r="AA409" s="9">
        <f>[1]!s_stmnote_salestop5_pct(A409,D409)</f>
        <v>19.260000000000002</v>
      </c>
      <c r="AB409" s="9">
        <f>[1]!s_fa_arturn(A409,D409)</f>
        <v>7.5983999999999998</v>
      </c>
      <c r="AC409" s="9">
        <f>[1]!fa_apturn(A409,D409)</f>
        <v>29.213332218457801</v>
      </c>
      <c r="AD409" s="9">
        <f>[1]!s_fa_invturn(A409,D409)</f>
        <v>9.2194000000000003</v>
      </c>
    </row>
    <row r="410" spans="1:30">
      <c r="A410">
        <v>300214</v>
      </c>
      <c r="B410" t="s">
        <v>527</v>
      </c>
      <c r="C410" t="s">
        <v>3413</v>
      </c>
      <c r="D410" s="8">
        <f t="shared" si="7"/>
        <v>44561</v>
      </c>
      <c r="E410" t="s">
        <v>7377</v>
      </c>
      <c r="F410">
        <v>1</v>
      </c>
      <c r="G410" t="s">
        <v>10263</v>
      </c>
      <c r="L410" t="str" cm="1">
        <f t="array" ref="L410">[1]!s_info_industry_gics(A410,1)</f>
        <v>材料</v>
      </c>
      <c r="M410" t="str" cm="1">
        <f t="array" ref="M410">[1]!s_info_industry_gicscode(A410,1)</f>
        <v>15</v>
      </c>
      <c r="N410" t="str">
        <f>[1]!s_info_industry_gics(A410,2)</f>
        <v>材料Ⅱ</v>
      </c>
      <c r="O410" t="str">
        <f>[1]!s_info_industry_gicscode(A410,2)</f>
        <v>1510</v>
      </c>
      <c r="P410" t="str" cm="1">
        <f t="array" ref="P410">[1]!s_stmnote_suppliertop5(A410,D410,1)</f>
        <v>供应商一</v>
      </c>
      <c r="Q410" t="str">
        <f>[1]!s_stmnote_suppliertop5(A410,D410,2)</f>
        <v>供应商二</v>
      </c>
      <c r="R410" t="str" cm="1">
        <f t="array" ref="R410">[1]!s_stmnote_suppliertop5(A410,D410,3)</f>
        <v>供应商三</v>
      </c>
      <c r="S410" t="str" cm="1">
        <f t="array" ref="S410">[1]!s_stmnote_suppliertop5(A410,D410,4)</f>
        <v>供应商四</v>
      </c>
      <c r="T410" t="str" cm="1">
        <f t="array" ref="T410">[1]!s_stmnote_suppliertop5(A410,D410,5)</f>
        <v>供应商五</v>
      </c>
      <c r="U410" s="9">
        <f>[1]!s_stmnote_purchasetop5_pct(A410,D410)</f>
        <v>43.93</v>
      </c>
      <c r="V410" t="str" cm="1">
        <f t="array" ref="V410">[1]!s_stmnote_customertop5($A410,$D410,1)</f>
        <v>客户一</v>
      </c>
      <c r="W410" t="str" cm="1">
        <f t="array" ref="W410">[1]!s_stmnote_customertop5($A410,$D410,2)</f>
        <v>客户二</v>
      </c>
      <c r="X410" t="str" cm="1">
        <f t="array" ref="X410">[1]!s_stmnote_customertop5($A410,$D410,3)</f>
        <v>客户三</v>
      </c>
      <c r="Y410" t="str" cm="1">
        <f t="array" ref="Y410">[1]!s_stmnote_customertop5($A410,$D410,4)</f>
        <v>客户四</v>
      </c>
      <c r="Z410" t="str" cm="1">
        <f t="array" ref="Z410">[1]!s_stmnote_customertop5($A410,$D410,5)</f>
        <v>客户五</v>
      </c>
      <c r="AA410" s="9">
        <f>[1]!s_stmnote_salestop5_pct(A410,D410)</f>
        <v>19.260000000000002</v>
      </c>
      <c r="AB410" s="9">
        <f>[1]!s_fa_arturn(A410,D410)</f>
        <v>7.5983999999999998</v>
      </c>
      <c r="AC410" s="9">
        <f>[1]!fa_apturn(A410,D410)</f>
        <v>29.213332218457801</v>
      </c>
      <c r="AD410" s="9">
        <f>[1]!s_fa_invturn(A410,D410)</f>
        <v>9.2194000000000003</v>
      </c>
    </row>
    <row r="411" spans="1:30">
      <c r="A411">
        <v>300243</v>
      </c>
      <c r="B411" t="s">
        <v>536</v>
      </c>
      <c r="C411" t="s">
        <v>3444</v>
      </c>
      <c r="D411" s="8">
        <f t="shared" si="7"/>
        <v>44561</v>
      </c>
      <c r="E411" t="s">
        <v>7519</v>
      </c>
      <c r="F411">
        <v>2</v>
      </c>
      <c r="G411" t="s">
        <v>10767</v>
      </c>
      <c r="H411" t="s">
        <v>10263</v>
      </c>
      <c r="L411" t="str" cm="1">
        <f t="array" ref="L411">[1]!s_info_industry_gics(A411,1)</f>
        <v>材料</v>
      </c>
      <c r="M411" t="str" cm="1">
        <f t="array" ref="M411">[1]!s_info_industry_gicscode(A411,1)</f>
        <v>15</v>
      </c>
      <c r="N411" t="str">
        <f>[1]!s_info_industry_gics(A411,2)</f>
        <v>材料Ⅱ</v>
      </c>
      <c r="O411" t="str">
        <f>[1]!s_info_industry_gicscode(A411,2)</f>
        <v>1510</v>
      </c>
      <c r="P411" t="str" cm="1">
        <f t="array" ref="P411">[1]!s_stmnote_suppliertop5(A411,D411,1)</f>
        <v>第一名</v>
      </c>
      <c r="Q411" t="str">
        <f>[1]!s_stmnote_suppliertop5(A411,D411,2)</f>
        <v>第二名</v>
      </c>
      <c r="R411" t="str" cm="1">
        <f t="array" ref="R411">[1]!s_stmnote_suppliertop5(A411,D411,3)</f>
        <v>第三名</v>
      </c>
      <c r="S411" t="str" cm="1">
        <f t="array" ref="S411">[1]!s_stmnote_suppliertop5(A411,D411,4)</f>
        <v>第四名</v>
      </c>
      <c r="T411" t="str" cm="1">
        <f t="array" ref="T411">[1]!s_stmnote_suppliertop5(A411,D411,5)</f>
        <v>第五名</v>
      </c>
      <c r="U411" s="9">
        <f>[1]!s_stmnote_purchasetop5_pct(A411,D411)</f>
        <v>29.06</v>
      </c>
      <c r="V411" t="str" cm="1">
        <f t="array" ref="V411">[1]!s_stmnote_customertop5($A411,$D411,1)</f>
        <v>第一名</v>
      </c>
      <c r="W411" t="str" cm="1">
        <f t="array" ref="W411">[1]!s_stmnote_customertop5($A411,$D411,2)</f>
        <v>第二名</v>
      </c>
      <c r="X411" t="str" cm="1">
        <f t="array" ref="X411">[1]!s_stmnote_customertop5($A411,$D411,3)</f>
        <v>第三名</v>
      </c>
      <c r="Y411" t="str" cm="1">
        <f t="array" ref="Y411">[1]!s_stmnote_customertop5($A411,$D411,4)</f>
        <v>第四名</v>
      </c>
      <c r="Z411" t="str" cm="1">
        <f t="array" ref="Z411">[1]!s_stmnote_customertop5($A411,$D411,5)</f>
        <v>第五名</v>
      </c>
      <c r="AA411" s="9">
        <f>[1]!s_stmnote_salestop5_pct(A411,D411)</f>
        <v>27.98</v>
      </c>
      <c r="AB411" s="9">
        <f>[1]!s_fa_arturn(A411,D411)</f>
        <v>8.4542000000000002</v>
      </c>
      <c r="AC411" s="9">
        <f>[1]!fa_apturn(A411,D411)</f>
        <v>13.259431429211</v>
      </c>
      <c r="AD411" s="9">
        <f>[1]!s_fa_invturn(A411,D411)</f>
        <v>12.282500000000001</v>
      </c>
    </row>
    <row r="412" spans="1:30">
      <c r="A412">
        <v>300340</v>
      </c>
      <c r="B412" t="s">
        <v>563</v>
      </c>
      <c r="C412" t="s">
        <v>3532</v>
      </c>
      <c r="D412" s="8">
        <f t="shared" si="7"/>
        <v>44561</v>
      </c>
      <c r="E412" t="s">
        <v>7228</v>
      </c>
      <c r="F412">
        <v>1</v>
      </c>
      <c r="G412" t="s">
        <v>8805</v>
      </c>
      <c r="L412" t="str" cm="1">
        <f t="array" ref="L412">[1]!s_info_industry_gics(A412,1)</f>
        <v>材料</v>
      </c>
      <c r="M412" t="str" cm="1">
        <f t="array" ref="M412">[1]!s_info_industry_gicscode(A412,1)</f>
        <v>15</v>
      </c>
      <c r="N412" t="str">
        <f>[1]!s_info_industry_gics(A412,2)</f>
        <v>材料Ⅱ</v>
      </c>
      <c r="O412" t="str">
        <f>[1]!s_info_industry_gicscode(A412,2)</f>
        <v>1510</v>
      </c>
      <c r="P412" t="str" cm="1">
        <f t="array" ref="P412">[1]!s_stmnote_suppliertop5(A412,D412,1)</f>
        <v>株洲动力谷产业投资发展集团有限公司/株洲高新动力产业投资发展有限公司/湖南动力谷本码科技有限公司</v>
      </c>
      <c r="Q412" t="str">
        <f>[1]!s_stmnote_suppliertop5(A412,D412,2)</f>
        <v>衢州华友钴新材料有限公司/浙江华友钴业股份有限公司/华友新能源科技(衢州)有限公司</v>
      </c>
      <c r="R412" t="str" cm="1">
        <f t="array" ref="R412">[1]!s_stmnote_suppliertop5(A412,D412,3)</f>
        <v>格林美(江苏)钴业股份有限公司/荆门市格林美新材料有限公司/格林美(江苏)进出口贸易有限公司</v>
      </c>
      <c r="S412" t="str" cm="1">
        <f t="array" ref="S412">[1]!s_stmnote_suppliertop5(A412,D412,4)</f>
        <v>广东佳纳能源科技有限公司/清远佳致新材料研究院有限公司</v>
      </c>
      <c r="T412" t="str" cm="1">
        <f t="array" ref="T412">[1]!s_stmnote_suppliertop5(A412,D412,5)</f>
        <v>珠海市科立鑫金属材料有限公司</v>
      </c>
      <c r="U412" s="9">
        <f>[1]!s_stmnote_purchasetop5_pct(A412,D412)</f>
        <v>38.39</v>
      </c>
      <c r="V412" t="str" cm="1">
        <f t="array" ref="V412">[1]!s_stmnote_customertop5($A412,$D412,1)</f>
        <v>宁德时代新能源科技股份有限公司等</v>
      </c>
      <c r="W412" t="str" cm="1">
        <f t="array" ref="W412">[1]!s_stmnote_customertop5($A412,$D412,2)</f>
        <v>广东佳成新能源有限公司</v>
      </c>
      <c r="X412" t="str" cm="1">
        <f t="array" ref="X412">[1]!s_stmnote_customertop5($A412,$D412,3)</f>
        <v>广东嘉拓新能源科技有限公司东莞分公司等</v>
      </c>
      <c r="Y412" t="str" cm="1">
        <f t="array" ref="Y412">[1]!s_stmnote_customertop5($A412,$D412,4)</f>
        <v>蚌埠比亚迪实业有限公司等</v>
      </c>
      <c r="Z412" t="str" cm="1">
        <f t="array" ref="Z412">[1]!s_stmnote_customertop5($A412,$D412,5)</f>
        <v>吉安市优特利科技有限公司</v>
      </c>
      <c r="AA412" s="9">
        <f>[1]!s_stmnote_salestop5_pct(A412,D412)</f>
        <v>22.19</v>
      </c>
      <c r="AB412" s="9">
        <f>[1]!s_fa_arturn(A412,D412)</f>
        <v>3.6915</v>
      </c>
      <c r="AC412" s="9">
        <f>[1]!fa_apturn(A412,D412)</f>
        <v>2.9009496483948598</v>
      </c>
      <c r="AD412" s="9">
        <f>[1]!s_fa_invturn(A412,D412)</f>
        <v>2.46</v>
      </c>
    </row>
    <row r="413" spans="1:30">
      <c r="A413">
        <v>300340</v>
      </c>
      <c r="B413" t="s">
        <v>563</v>
      </c>
      <c r="C413" t="s">
        <v>3533</v>
      </c>
      <c r="D413" s="8">
        <f t="shared" si="7"/>
        <v>44561</v>
      </c>
      <c r="E413" t="s">
        <v>7142</v>
      </c>
      <c r="F413">
        <v>2</v>
      </c>
      <c r="G413" t="s">
        <v>10765</v>
      </c>
      <c r="H413" t="s">
        <v>10263</v>
      </c>
      <c r="L413" t="str" cm="1">
        <f t="array" ref="L413">[1]!s_info_industry_gics(A413,1)</f>
        <v>材料</v>
      </c>
      <c r="M413" t="str" cm="1">
        <f t="array" ref="M413">[1]!s_info_industry_gicscode(A413,1)</f>
        <v>15</v>
      </c>
      <c r="N413" t="str">
        <f>[1]!s_info_industry_gics(A413,2)</f>
        <v>材料Ⅱ</v>
      </c>
      <c r="O413" t="str">
        <f>[1]!s_info_industry_gicscode(A413,2)</f>
        <v>1510</v>
      </c>
      <c r="P413" t="str" cm="1">
        <f t="array" ref="P413">[1]!s_stmnote_suppliertop5(A413,D413,1)</f>
        <v>株洲动力谷产业投资发展集团有限公司/株洲高新动力产业投资发展有限公司/湖南动力谷本码科技有限公司</v>
      </c>
      <c r="Q413" t="str">
        <f>[1]!s_stmnote_suppliertop5(A413,D413,2)</f>
        <v>衢州华友钴新材料有限公司/浙江华友钴业股份有限公司/华友新能源科技(衢州)有限公司</v>
      </c>
      <c r="R413" t="str" cm="1">
        <f t="array" ref="R413">[1]!s_stmnote_suppliertop5(A413,D413,3)</f>
        <v>格林美(江苏)钴业股份有限公司/荆门市格林美新材料有限公司/格林美(江苏)进出口贸易有限公司</v>
      </c>
      <c r="S413" t="str" cm="1">
        <f t="array" ref="S413">[1]!s_stmnote_suppliertop5(A413,D413,4)</f>
        <v>广东佳纳能源科技有限公司/清远佳致新材料研究院有限公司</v>
      </c>
      <c r="T413" t="str" cm="1">
        <f t="array" ref="T413">[1]!s_stmnote_suppliertop5(A413,D413,5)</f>
        <v>珠海市科立鑫金属材料有限公司</v>
      </c>
      <c r="U413" s="9">
        <f>[1]!s_stmnote_purchasetop5_pct(A413,D413)</f>
        <v>38.39</v>
      </c>
      <c r="V413" t="str" cm="1">
        <f t="array" ref="V413">[1]!s_stmnote_customertop5($A413,$D413,1)</f>
        <v>宁德时代新能源科技股份有限公司等</v>
      </c>
      <c r="W413" t="str" cm="1">
        <f t="array" ref="W413">[1]!s_stmnote_customertop5($A413,$D413,2)</f>
        <v>广东佳成新能源有限公司</v>
      </c>
      <c r="X413" t="str" cm="1">
        <f t="array" ref="X413">[1]!s_stmnote_customertop5($A413,$D413,3)</f>
        <v>广东嘉拓新能源科技有限公司东莞分公司等</v>
      </c>
      <c r="Y413" t="str" cm="1">
        <f t="array" ref="Y413">[1]!s_stmnote_customertop5($A413,$D413,4)</f>
        <v>蚌埠比亚迪实业有限公司等</v>
      </c>
      <c r="Z413" t="str" cm="1">
        <f t="array" ref="Z413">[1]!s_stmnote_customertop5($A413,$D413,5)</f>
        <v>吉安市优特利科技有限公司</v>
      </c>
      <c r="AA413" s="9">
        <f>[1]!s_stmnote_salestop5_pct(A413,D413)</f>
        <v>22.19</v>
      </c>
      <c r="AB413" s="9">
        <f>[1]!s_fa_arturn(A413,D413)</f>
        <v>3.6915</v>
      </c>
      <c r="AC413" s="9">
        <f>[1]!fa_apturn(A413,D413)</f>
        <v>2.9009496483948598</v>
      </c>
      <c r="AD413" s="9">
        <f>[1]!s_fa_invturn(A413,D413)</f>
        <v>2.46</v>
      </c>
    </row>
    <row r="414" spans="1:30">
      <c r="A414">
        <v>300340</v>
      </c>
      <c r="B414" t="s">
        <v>563</v>
      </c>
      <c r="C414" t="s">
        <v>3534</v>
      </c>
      <c r="D414" s="8">
        <f t="shared" si="7"/>
        <v>44926</v>
      </c>
      <c r="E414" t="s">
        <v>7355</v>
      </c>
      <c r="F414">
        <v>2</v>
      </c>
      <c r="G414" t="s">
        <v>10765</v>
      </c>
      <c r="H414" t="s">
        <v>10263</v>
      </c>
      <c r="L414" t="str" cm="1">
        <f t="array" ref="L414">[1]!s_info_industry_gics(A414,1)</f>
        <v>材料</v>
      </c>
      <c r="M414" t="str" cm="1">
        <f t="array" ref="M414">[1]!s_info_industry_gicscode(A414,1)</f>
        <v>15</v>
      </c>
      <c r="N414" t="str">
        <f>[1]!s_info_industry_gics(A414,2)</f>
        <v>材料Ⅱ</v>
      </c>
      <c r="O414" t="str">
        <f>[1]!s_info_industry_gicscode(A414,2)</f>
        <v>1510</v>
      </c>
      <c r="P414" t="str" cm="1">
        <f t="array" ref="P414">[1]!s_stmnote_suppliertop5(A414,D414,1)</f>
        <v>第一名</v>
      </c>
      <c r="Q414" t="str">
        <f>[1]!s_stmnote_suppliertop5(A414,D414,2)</f>
        <v>第二名</v>
      </c>
      <c r="R414" t="str" cm="1">
        <f t="array" ref="R414">[1]!s_stmnote_suppliertop5(A414,D414,3)</f>
        <v>第三名</v>
      </c>
      <c r="S414" t="str" cm="1">
        <f t="array" ref="S414">[1]!s_stmnote_suppliertop5(A414,D414,4)</f>
        <v>第四名</v>
      </c>
      <c r="T414" t="str" cm="1">
        <f t="array" ref="T414">[1]!s_stmnote_suppliertop5(A414,D414,5)</f>
        <v>第五名</v>
      </c>
      <c r="U414" s="9">
        <f>[1]!s_stmnote_purchasetop5_pct(A414,D414)</f>
        <v>39.49</v>
      </c>
      <c r="V414" t="str" cm="1">
        <f t="array" ref="V414">[1]!s_stmnote_customertop5($A414,$D414,1)</f>
        <v>第一名</v>
      </c>
      <c r="W414" t="str" cm="1">
        <f t="array" ref="W414">[1]!s_stmnote_customertop5($A414,$D414,2)</f>
        <v>第二名</v>
      </c>
      <c r="X414" t="str" cm="1">
        <f t="array" ref="X414">[1]!s_stmnote_customertop5($A414,$D414,3)</f>
        <v>第三名</v>
      </c>
      <c r="Y414" t="str" cm="1">
        <f t="array" ref="Y414">[1]!s_stmnote_customertop5($A414,$D414,4)</f>
        <v>第四名</v>
      </c>
      <c r="Z414" t="str" cm="1">
        <f t="array" ref="Z414">[1]!s_stmnote_customertop5($A414,$D414,5)</f>
        <v>第五名</v>
      </c>
      <c r="AA414" s="9">
        <f>[1]!s_stmnote_salestop5_pct(A414,D414)</f>
        <v>38.21</v>
      </c>
      <c r="AB414" s="9">
        <f>[1]!s_fa_arturn(A414,D414)</f>
        <v>3.1678999999999999</v>
      </c>
      <c r="AC414" s="9">
        <f>[1]!fa_apturn(A414,D414)</f>
        <v>2.4197738866725298</v>
      </c>
      <c r="AD414" s="9">
        <f>[1]!s_fa_invturn(A414,D414)</f>
        <v>2.2241</v>
      </c>
    </row>
    <row r="415" spans="1:30">
      <c r="A415">
        <v>300340</v>
      </c>
      <c r="B415" t="s">
        <v>563</v>
      </c>
      <c r="C415" t="s">
        <v>3535</v>
      </c>
      <c r="D415" s="8">
        <f t="shared" si="7"/>
        <v>44926</v>
      </c>
      <c r="E415" t="s">
        <v>6950</v>
      </c>
      <c r="F415">
        <v>1</v>
      </c>
      <c r="G415" t="s">
        <v>8806</v>
      </c>
      <c r="L415" t="str" cm="1">
        <f t="array" ref="L415">[1]!s_info_industry_gics(A415,1)</f>
        <v>材料</v>
      </c>
      <c r="M415" t="str" cm="1">
        <f t="array" ref="M415">[1]!s_info_industry_gicscode(A415,1)</f>
        <v>15</v>
      </c>
      <c r="N415" t="str">
        <f>[1]!s_info_industry_gics(A415,2)</f>
        <v>材料Ⅱ</v>
      </c>
      <c r="O415" t="str">
        <f>[1]!s_info_industry_gicscode(A415,2)</f>
        <v>1510</v>
      </c>
      <c r="P415" t="str" cm="1">
        <f t="array" ref="P415">[1]!s_stmnote_suppliertop5(A415,D415,1)</f>
        <v>第一名</v>
      </c>
      <c r="Q415" t="str">
        <f>[1]!s_stmnote_suppliertop5(A415,D415,2)</f>
        <v>第二名</v>
      </c>
      <c r="R415" t="str" cm="1">
        <f t="array" ref="R415">[1]!s_stmnote_suppliertop5(A415,D415,3)</f>
        <v>第三名</v>
      </c>
      <c r="S415" t="str" cm="1">
        <f t="array" ref="S415">[1]!s_stmnote_suppliertop5(A415,D415,4)</f>
        <v>第四名</v>
      </c>
      <c r="T415" t="str" cm="1">
        <f t="array" ref="T415">[1]!s_stmnote_suppliertop5(A415,D415,5)</f>
        <v>第五名</v>
      </c>
      <c r="U415" s="9">
        <f>[1]!s_stmnote_purchasetop5_pct(A415,D415)</f>
        <v>39.49</v>
      </c>
      <c r="V415" t="str" cm="1">
        <f t="array" ref="V415">[1]!s_stmnote_customertop5($A415,$D415,1)</f>
        <v>第一名</v>
      </c>
      <c r="W415" t="str" cm="1">
        <f t="array" ref="W415">[1]!s_stmnote_customertop5($A415,$D415,2)</f>
        <v>第二名</v>
      </c>
      <c r="X415" t="str" cm="1">
        <f t="array" ref="X415">[1]!s_stmnote_customertop5($A415,$D415,3)</f>
        <v>第三名</v>
      </c>
      <c r="Y415" t="str" cm="1">
        <f t="array" ref="Y415">[1]!s_stmnote_customertop5($A415,$D415,4)</f>
        <v>第四名</v>
      </c>
      <c r="Z415" t="str" cm="1">
        <f t="array" ref="Z415">[1]!s_stmnote_customertop5($A415,$D415,5)</f>
        <v>第五名</v>
      </c>
      <c r="AA415" s="9">
        <f>[1]!s_stmnote_salestop5_pct(A415,D415)</f>
        <v>38.21</v>
      </c>
      <c r="AB415" s="9">
        <f>[1]!s_fa_arturn(A415,D415)</f>
        <v>3.1678999999999999</v>
      </c>
      <c r="AC415" s="9">
        <f>[1]!fa_apturn(A415,D415)</f>
        <v>2.4197738866725298</v>
      </c>
      <c r="AD415" s="9">
        <f>[1]!s_fa_invturn(A415,D415)</f>
        <v>2.2241</v>
      </c>
    </row>
    <row r="416" spans="1:30">
      <c r="A416">
        <v>300340</v>
      </c>
      <c r="B416" t="s">
        <v>563</v>
      </c>
      <c r="C416" t="s">
        <v>3536</v>
      </c>
      <c r="D416" s="8">
        <f t="shared" si="7"/>
        <v>44926</v>
      </c>
      <c r="E416" t="s">
        <v>7021</v>
      </c>
      <c r="F416">
        <v>1</v>
      </c>
      <c r="G416" t="s">
        <v>10793</v>
      </c>
      <c r="L416" t="str" cm="1">
        <f t="array" ref="L416">[1]!s_info_industry_gics(A416,1)</f>
        <v>材料</v>
      </c>
      <c r="M416" t="str" cm="1">
        <f t="array" ref="M416">[1]!s_info_industry_gicscode(A416,1)</f>
        <v>15</v>
      </c>
      <c r="N416" t="str">
        <f>[1]!s_info_industry_gics(A416,2)</f>
        <v>材料Ⅱ</v>
      </c>
      <c r="O416" t="str">
        <f>[1]!s_info_industry_gicscode(A416,2)</f>
        <v>1510</v>
      </c>
      <c r="P416" t="str" cm="1">
        <f t="array" ref="P416">[1]!s_stmnote_suppliertop5(A416,D416,1)</f>
        <v>第一名</v>
      </c>
      <c r="Q416" t="str">
        <f>[1]!s_stmnote_suppliertop5(A416,D416,2)</f>
        <v>第二名</v>
      </c>
      <c r="R416" t="str" cm="1">
        <f t="array" ref="R416">[1]!s_stmnote_suppliertop5(A416,D416,3)</f>
        <v>第三名</v>
      </c>
      <c r="S416" t="str" cm="1">
        <f t="array" ref="S416">[1]!s_stmnote_suppliertop5(A416,D416,4)</f>
        <v>第四名</v>
      </c>
      <c r="T416" t="str" cm="1">
        <f t="array" ref="T416">[1]!s_stmnote_suppliertop5(A416,D416,5)</f>
        <v>第五名</v>
      </c>
      <c r="U416" s="9">
        <f>[1]!s_stmnote_purchasetop5_pct(A416,D416)</f>
        <v>39.49</v>
      </c>
      <c r="V416" t="str" cm="1">
        <f t="array" ref="V416">[1]!s_stmnote_customertop5($A416,$D416,1)</f>
        <v>第一名</v>
      </c>
      <c r="W416" t="str" cm="1">
        <f t="array" ref="W416">[1]!s_stmnote_customertop5($A416,$D416,2)</f>
        <v>第二名</v>
      </c>
      <c r="X416" t="str" cm="1">
        <f t="array" ref="X416">[1]!s_stmnote_customertop5($A416,$D416,3)</f>
        <v>第三名</v>
      </c>
      <c r="Y416" t="str" cm="1">
        <f t="array" ref="Y416">[1]!s_stmnote_customertop5($A416,$D416,4)</f>
        <v>第四名</v>
      </c>
      <c r="Z416" t="str" cm="1">
        <f t="array" ref="Z416">[1]!s_stmnote_customertop5($A416,$D416,5)</f>
        <v>第五名</v>
      </c>
      <c r="AA416" s="9">
        <f>[1]!s_stmnote_salestop5_pct(A416,D416)</f>
        <v>38.21</v>
      </c>
      <c r="AB416" s="9">
        <f>[1]!s_fa_arturn(A416,D416)</f>
        <v>3.1678999999999999</v>
      </c>
      <c r="AC416" s="9">
        <f>[1]!fa_apturn(A416,D416)</f>
        <v>2.4197738866725298</v>
      </c>
      <c r="AD416" s="9">
        <f>[1]!s_fa_invturn(A416,D416)</f>
        <v>2.2241</v>
      </c>
    </row>
    <row r="417" spans="1:30">
      <c r="A417">
        <v>300340</v>
      </c>
      <c r="B417" t="s">
        <v>563</v>
      </c>
      <c r="C417" t="s">
        <v>3537</v>
      </c>
      <c r="D417" s="8">
        <f t="shared" si="7"/>
        <v>44926</v>
      </c>
      <c r="E417" t="s">
        <v>7446</v>
      </c>
      <c r="F417">
        <v>2</v>
      </c>
      <c r="G417" t="s">
        <v>10794</v>
      </c>
      <c r="H417" t="s">
        <v>12199</v>
      </c>
      <c r="L417" t="str" cm="1">
        <f t="array" ref="L417">[1]!s_info_industry_gics(A417,1)</f>
        <v>材料</v>
      </c>
      <c r="M417" t="str" cm="1">
        <f t="array" ref="M417">[1]!s_info_industry_gicscode(A417,1)</f>
        <v>15</v>
      </c>
      <c r="N417" t="str">
        <f>[1]!s_info_industry_gics(A417,2)</f>
        <v>材料Ⅱ</v>
      </c>
      <c r="O417" t="str">
        <f>[1]!s_info_industry_gicscode(A417,2)</f>
        <v>1510</v>
      </c>
      <c r="P417" t="str" cm="1">
        <f t="array" ref="P417">[1]!s_stmnote_suppliertop5(A417,D417,1)</f>
        <v>第一名</v>
      </c>
      <c r="Q417" t="str">
        <f>[1]!s_stmnote_suppliertop5(A417,D417,2)</f>
        <v>第二名</v>
      </c>
      <c r="R417" t="str" cm="1">
        <f t="array" ref="R417">[1]!s_stmnote_suppliertop5(A417,D417,3)</f>
        <v>第三名</v>
      </c>
      <c r="S417" t="str" cm="1">
        <f t="array" ref="S417">[1]!s_stmnote_suppliertop5(A417,D417,4)</f>
        <v>第四名</v>
      </c>
      <c r="T417" t="str" cm="1">
        <f t="array" ref="T417">[1]!s_stmnote_suppliertop5(A417,D417,5)</f>
        <v>第五名</v>
      </c>
      <c r="U417" s="9">
        <f>[1]!s_stmnote_purchasetop5_pct(A417,D417)</f>
        <v>39.49</v>
      </c>
      <c r="V417" t="str" cm="1">
        <f t="array" ref="V417">[1]!s_stmnote_customertop5($A417,$D417,1)</f>
        <v>第一名</v>
      </c>
      <c r="W417" t="str" cm="1">
        <f t="array" ref="W417">[1]!s_stmnote_customertop5($A417,$D417,2)</f>
        <v>第二名</v>
      </c>
      <c r="X417" t="str" cm="1">
        <f t="array" ref="X417">[1]!s_stmnote_customertop5($A417,$D417,3)</f>
        <v>第三名</v>
      </c>
      <c r="Y417" t="str" cm="1">
        <f t="array" ref="Y417">[1]!s_stmnote_customertop5($A417,$D417,4)</f>
        <v>第四名</v>
      </c>
      <c r="Z417" t="str" cm="1">
        <f t="array" ref="Z417">[1]!s_stmnote_customertop5($A417,$D417,5)</f>
        <v>第五名</v>
      </c>
      <c r="AA417" s="9">
        <f>[1]!s_stmnote_salestop5_pct(A417,D417)</f>
        <v>38.21</v>
      </c>
      <c r="AB417" s="9">
        <f>[1]!s_fa_arturn(A417,D417)</f>
        <v>3.1678999999999999</v>
      </c>
      <c r="AC417" s="9">
        <f>[1]!fa_apturn(A417,D417)</f>
        <v>2.4197738866725298</v>
      </c>
      <c r="AD417" s="9">
        <f>[1]!s_fa_invturn(A417,D417)</f>
        <v>2.2241</v>
      </c>
    </row>
    <row r="418" spans="1:30">
      <c r="A418">
        <v>300340</v>
      </c>
      <c r="B418" t="s">
        <v>563</v>
      </c>
      <c r="C418" t="s">
        <v>3538</v>
      </c>
      <c r="D418" s="8">
        <f t="shared" si="7"/>
        <v>45291</v>
      </c>
      <c r="E418" t="s">
        <v>7657</v>
      </c>
      <c r="F418">
        <v>1</v>
      </c>
      <c r="G418" t="s">
        <v>8807</v>
      </c>
      <c r="L418" t="str" cm="1">
        <f t="array" ref="L418">[1]!s_info_industry_gics(A418,1)</f>
        <v>材料</v>
      </c>
      <c r="M418" t="str" cm="1">
        <f t="array" ref="M418">[1]!s_info_industry_gicscode(A418,1)</f>
        <v>15</v>
      </c>
      <c r="N418" t="str">
        <f>[1]!s_info_industry_gics(A418,2)</f>
        <v>材料Ⅱ</v>
      </c>
      <c r="O418" t="str">
        <f>[1]!s_info_industry_gicscode(A418,2)</f>
        <v>1510</v>
      </c>
      <c r="P418" t="str" cm="1">
        <f t="array" ref="P418">[1]!s_stmnote_suppliertop5(A418,D418,1)</f>
        <v>第一名</v>
      </c>
      <c r="Q418" t="str">
        <f>[1]!s_stmnote_suppliertop5(A418,D418,2)</f>
        <v>第二名</v>
      </c>
      <c r="R418" t="str" cm="1">
        <f t="array" ref="R418">[1]!s_stmnote_suppliertop5(A418,D418,3)</f>
        <v>第三名</v>
      </c>
      <c r="S418" t="str" cm="1">
        <f t="array" ref="S418">[1]!s_stmnote_suppliertop5(A418,D418,4)</f>
        <v>第四名</v>
      </c>
      <c r="T418" t="str" cm="1">
        <f t="array" ref="T418">[1]!s_stmnote_suppliertop5(A418,D418,5)</f>
        <v>第五名</v>
      </c>
      <c r="U418" s="9">
        <f>[1]!s_stmnote_purchasetop5_pct(A418,D418)</f>
        <v>59.12</v>
      </c>
      <c r="V418" t="str" cm="1">
        <f t="array" ref="V418">[1]!s_stmnote_customertop5($A418,$D418,1)</f>
        <v>第一名</v>
      </c>
      <c r="W418" t="str" cm="1">
        <f t="array" ref="W418">[1]!s_stmnote_customertop5($A418,$D418,2)</f>
        <v>第二名</v>
      </c>
      <c r="X418" t="str" cm="1">
        <f t="array" ref="X418">[1]!s_stmnote_customertop5($A418,$D418,3)</f>
        <v>第三名</v>
      </c>
      <c r="Y418" t="str" cm="1">
        <f t="array" ref="Y418">[1]!s_stmnote_customertop5($A418,$D418,4)</f>
        <v>第四名</v>
      </c>
      <c r="Z418" t="str" cm="1">
        <f t="array" ref="Z418">[1]!s_stmnote_customertop5($A418,$D418,5)</f>
        <v>第五名</v>
      </c>
      <c r="AA418" s="9">
        <f>[1]!s_stmnote_salestop5_pct(A418,D418)</f>
        <v>23.59</v>
      </c>
      <c r="AB418" s="9">
        <f>[1]!s_fa_arturn(A418,D418)</f>
        <v>2.6132</v>
      </c>
      <c r="AC418" s="9">
        <f>[1]!fa_apturn(A418,D418)</f>
        <v>1.7642177672647099</v>
      </c>
      <c r="AD418" s="9">
        <f>[1]!s_fa_invturn(A418,D418)</f>
        <v>1.8492</v>
      </c>
    </row>
    <row r="419" spans="1:30">
      <c r="A419">
        <v>300340</v>
      </c>
      <c r="B419" t="s">
        <v>563</v>
      </c>
      <c r="C419" t="s">
        <v>3539</v>
      </c>
      <c r="D419" s="8">
        <f t="shared" si="7"/>
        <v>45291</v>
      </c>
      <c r="E419" t="s">
        <v>7002</v>
      </c>
      <c r="F419">
        <v>1</v>
      </c>
      <c r="G419" t="s">
        <v>8808</v>
      </c>
      <c r="L419" t="str" cm="1">
        <f t="array" ref="L419">[1]!s_info_industry_gics(A419,1)</f>
        <v>材料</v>
      </c>
      <c r="M419" t="str" cm="1">
        <f t="array" ref="M419">[1]!s_info_industry_gicscode(A419,1)</f>
        <v>15</v>
      </c>
      <c r="N419" t="str">
        <f>[1]!s_info_industry_gics(A419,2)</f>
        <v>材料Ⅱ</v>
      </c>
      <c r="O419" t="str">
        <f>[1]!s_info_industry_gicscode(A419,2)</f>
        <v>1510</v>
      </c>
      <c r="P419" t="str" cm="1">
        <f t="array" ref="P419">[1]!s_stmnote_suppliertop5(A419,D419,1)</f>
        <v>第一名</v>
      </c>
      <c r="Q419" t="str">
        <f>[1]!s_stmnote_suppliertop5(A419,D419,2)</f>
        <v>第二名</v>
      </c>
      <c r="R419" t="str" cm="1">
        <f t="array" ref="R419">[1]!s_stmnote_suppliertop5(A419,D419,3)</f>
        <v>第三名</v>
      </c>
      <c r="S419" t="str" cm="1">
        <f t="array" ref="S419">[1]!s_stmnote_suppliertop5(A419,D419,4)</f>
        <v>第四名</v>
      </c>
      <c r="T419" t="str" cm="1">
        <f t="array" ref="T419">[1]!s_stmnote_suppliertop5(A419,D419,5)</f>
        <v>第五名</v>
      </c>
      <c r="U419" s="9">
        <f>[1]!s_stmnote_purchasetop5_pct(A419,D419)</f>
        <v>59.12</v>
      </c>
      <c r="V419" t="str" cm="1">
        <f t="array" ref="V419">[1]!s_stmnote_customertop5($A419,$D419,1)</f>
        <v>第一名</v>
      </c>
      <c r="W419" t="str" cm="1">
        <f t="array" ref="W419">[1]!s_stmnote_customertop5($A419,$D419,2)</f>
        <v>第二名</v>
      </c>
      <c r="X419" t="str" cm="1">
        <f t="array" ref="X419">[1]!s_stmnote_customertop5($A419,$D419,3)</f>
        <v>第三名</v>
      </c>
      <c r="Y419" t="str" cm="1">
        <f t="array" ref="Y419">[1]!s_stmnote_customertop5($A419,$D419,4)</f>
        <v>第四名</v>
      </c>
      <c r="Z419" t="str" cm="1">
        <f t="array" ref="Z419">[1]!s_stmnote_customertop5($A419,$D419,5)</f>
        <v>第五名</v>
      </c>
      <c r="AA419" s="9">
        <f>[1]!s_stmnote_salestop5_pct(A419,D419)</f>
        <v>23.59</v>
      </c>
      <c r="AB419" s="9">
        <f>[1]!s_fa_arturn(A419,D419)</f>
        <v>2.6132</v>
      </c>
      <c r="AC419" s="9">
        <f>[1]!fa_apturn(A419,D419)</f>
        <v>1.7642177672647099</v>
      </c>
      <c r="AD419" s="9">
        <f>[1]!s_fa_invturn(A419,D419)</f>
        <v>1.8492</v>
      </c>
    </row>
    <row r="420" spans="1:30">
      <c r="A420">
        <v>300340</v>
      </c>
      <c r="B420" t="s">
        <v>563</v>
      </c>
      <c r="C420" t="s">
        <v>3540</v>
      </c>
      <c r="D420" s="8">
        <f t="shared" si="7"/>
        <v>45291</v>
      </c>
      <c r="E420" t="s">
        <v>7011</v>
      </c>
      <c r="F420">
        <v>1</v>
      </c>
      <c r="G420" t="s">
        <v>10795</v>
      </c>
      <c r="L420" t="str" cm="1">
        <f t="array" ref="L420">[1]!s_info_industry_gics(A420,1)</f>
        <v>材料</v>
      </c>
      <c r="M420" t="str" cm="1">
        <f t="array" ref="M420">[1]!s_info_industry_gicscode(A420,1)</f>
        <v>15</v>
      </c>
      <c r="N420" t="str">
        <f>[1]!s_info_industry_gics(A420,2)</f>
        <v>材料Ⅱ</v>
      </c>
      <c r="O420" t="str">
        <f>[1]!s_info_industry_gicscode(A420,2)</f>
        <v>1510</v>
      </c>
      <c r="P420" t="str" cm="1">
        <f t="array" ref="P420">[1]!s_stmnote_suppliertop5(A420,D420,1)</f>
        <v>第一名</v>
      </c>
      <c r="Q420" t="str">
        <f>[1]!s_stmnote_suppliertop5(A420,D420,2)</f>
        <v>第二名</v>
      </c>
      <c r="R420" t="str" cm="1">
        <f t="array" ref="R420">[1]!s_stmnote_suppliertop5(A420,D420,3)</f>
        <v>第三名</v>
      </c>
      <c r="S420" t="str" cm="1">
        <f t="array" ref="S420">[1]!s_stmnote_suppliertop5(A420,D420,4)</f>
        <v>第四名</v>
      </c>
      <c r="T420" t="str" cm="1">
        <f t="array" ref="T420">[1]!s_stmnote_suppliertop5(A420,D420,5)</f>
        <v>第五名</v>
      </c>
      <c r="U420" s="9">
        <f>[1]!s_stmnote_purchasetop5_pct(A420,D420)</f>
        <v>59.12</v>
      </c>
      <c r="V420" t="str" cm="1">
        <f t="array" ref="V420">[1]!s_stmnote_customertop5($A420,$D420,1)</f>
        <v>第一名</v>
      </c>
      <c r="W420" t="str" cm="1">
        <f t="array" ref="W420">[1]!s_stmnote_customertop5($A420,$D420,2)</f>
        <v>第二名</v>
      </c>
      <c r="X420" t="str" cm="1">
        <f t="array" ref="X420">[1]!s_stmnote_customertop5($A420,$D420,3)</f>
        <v>第三名</v>
      </c>
      <c r="Y420" t="str" cm="1">
        <f t="array" ref="Y420">[1]!s_stmnote_customertop5($A420,$D420,4)</f>
        <v>第四名</v>
      </c>
      <c r="Z420" t="str" cm="1">
        <f t="array" ref="Z420">[1]!s_stmnote_customertop5($A420,$D420,5)</f>
        <v>第五名</v>
      </c>
      <c r="AA420" s="9">
        <f>[1]!s_stmnote_salestop5_pct(A420,D420)</f>
        <v>23.59</v>
      </c>
      <c r="AB420" s="9">
        <f>[1]!s_fa_arturn(A420,D420)</f>
        <v>2.6132</v>
      </c>
      <c r="AC420" s="9">
        <f>[1]!fa_apturn(A420,D420)</f>
        <v>1.7642177672647099</v>
      </c>
      <c r="AD420" s="9">
        <f>[1]!s_fa_invturn(A420,D420)</f>
        <v>1.8492</v>
      </c>
    </row>
    <row r="421" spans="1:30">
      <c r="A421">
        <v>300340</v>
      </c>
      <c r="B421" t="s">
        <v>563</v>
      </c>
      <c r="C421" t="s">
        <v>3541</v>
      </c>
      <c r="D421" s="8">
        <f t="shared" si="7"/>
        <v>45291</v>
      </c>
      <c r="E421" t="s">
        <v>7435</v>
      </c>
      <c r="F421">
        <v>1</v>
      </c>
      <c r="G421" t="s">
        <v>10794</v>
      </c>
      <c r="L421" t="str" cm="1">
        <f t="array" ref="L421">[1]!s_info_industry_gics(A421,1)</f>
        <v>材料</v>
      </c>
      <c r="M421" t="str" cm="1">
        <f t="array" ref="M421">[1]!s_info_industry_gicscode(A421,1)</f>
        <v>15</v>
      </c>
      <c r="N421" t="str">
        <f>[1]!s_info_industry_gics(A421,2)</f>
        <v>材料Ⅱ</v>
      </c>
      <c r="O421" t="str">
        <f>[1]!s_info_industry_gicscode(A421,2)</f>
        <v>1510</v>
      </c>
      <c r="P421" t="str" cm="1">
        <f t="array" ref="P421">[1]!s_stmnote_suppliertop5(A421,D421,1)</f>
        <v>第一名</v>
      </c>
      <c r="Q421" t="str">
        <f>[1]!s_stmnote_suppliertop5(A421,D421,2)</f>
        <v>第二名</v>
      </c>
      <c r="R421" t="str" cm="1">
        <f t="array" ref="R421">[1]!s_stmnote_suppliertop5(A421,D421,3)</f>
        <v>第三名</v>
      </c>
      <c r="S421" t="str" cm="1">
        <f t="array" ref="S421">[1]!s_stmnote_suppliertop5(A421,D421,4)</f>
        <v>第四名</v>
      </c>
      <c r="T421" t="str" cm="1">
        <f t="array" ref="T421">[1]!s_stmnote_suppliertop5(A421,D421,5)</f>
        <v>第五名</v>
      </c>
      <c r="U421" s="9">
        <f>[1]!s_stmnote_purchasetop5_pct(A421,D421)</f>
        <v>59.12</v>
      </c>
      <c r="V421" t="str" cm="1">
        <f t="array" ref="V421">[1]!s_stmnote_customertop5($A421,$D421,1)</f>
        <v>第一名</v>
      </c>
      <c r="W421" t="str" cm="1">
        <f t="array" ref="W421">[1]!s_stmnote_customertop5($A421,$D421,2)</f>
        <v>第二名</v>
      </c>
      <c r="X421" t="str" cm="1">
        <f t="array" ref="X421">[1]!s_stmnote_customertop5($A421,$D421,3)</f>
        <v>第三名</v>
      </c>
      <c r="Y421" t="str" cm="1">
        <f t="array" ref="Y421">[1]!s_stmnote_customertop5($A421,$D421,4)</f>
        <v>第四名</v>
      </c>
      <c r="Z421" t="str" cm="1">
        <f t="array" ref="Z421">[1]!s_stmnote_customertop5($A421,$D421,5)</f>
        <v>第五名</v>
      </c>
      <c r="AA421" s="9">
        <f>[1]!s_stmnote_salestop5_pct(A421,D421)</f>
        <v>23.59</v>
      </c>
      <c r="AB421" s="9">
        <f>[1]!s_fa_arturn(A421,D421)</f>
        <v>2.6132</v>
      </c>
      <c r="AC421" s="9">
        <f>[1]!fa_apturn(A421,D421)</f>
        <v>1.7642177672647099</v>
      </c>
      <c r="AD421" s="9">
        <f>[1]!s_fa_invturn(A421,D421)</f>
        <v>1.8492</v>
      </c>
    </row>
    <row r="422" spans="1:30">
      <c r="A422">
        <v>300340</v>
      </c>
      <c r="B422" t="s">
        <v>563</v>
      </c>
      <c r="C422" t="s">
        <v>3540</v>
      </c>
      <c r="D422" s="8">
        <f t="shared" si="7"/>
        <v>45291</v>
      </c>
      <c r="E422" t="s">
        <v>7284</v>
      </c>
      <c r="F422">
        <v>1</v>
      </c>
      <c r="G422" t="s">
        <v>8809</v>
      </c>
      <c r="L422" t="str" cm="1">
        <f t="array" ref="L422">[1]!s_info_industry_gics(A422,1)</f>
        <v>材料</v>
      </c>
      <c r="M422" t="str" cm="1">
        <f t="array" ref="M422">[1]!s_info_industry_gicscode(A422,1)</f>
        <v>15</v>
      </c>
      <c r="N422" t="str">
        <f>[1]!s_info_industry_gics(A422,2)</f>
        <v>材料Ⅱ</v>
      </c>
      <c r="O422" t="str">
        <f>[1]!s_info_industry_gicscode(A422,2)</f>
        <v>1510</v>
      </c>
      <c r="P422" t="str" cm="1">
        <f t="array" ref="P422">[1]!s_stmnote_suppliertop5(A422,D422,1)</f>
        <v>第一名</v>
      </c>
      <c r="Q422" t="str">
        <f>[1]!s_stmnote_suppliertop5(A422,D422,2)</f>
        <v>第二名</v>
      </c>
      <c r="R422" t="str" cm="1">
        <f t="array" ref="R422">[1]!s_stmnote_suppliertop5(A422,D422,3)</f>
        <v>第三名</v>
      </c>
      <c r="S422" t="str" cm="1">
        <f t="array" ref="S422">[1]!s_stmnote_suppliertop5(A422,D422,4)</f>
        <v>第四名</v>
      </c>
      <c r="T422" t="str" cm="1">
        <f t="array" ref="T422">[1]!s_stmnote_suppliertop5(A422,D422,5)</f>
        <v>第五名</v>
      </c>
      <c r="U422" s="9">
        <f>[1]!s_stmnote_purchasetop5_pct(A422,D422)</f>
        <v>59.12</v>
      </c>
      <c r="V422" t="str" cm="1">
        <f t="array" ref="V422">[1]!s_stmnote_customertop5($A422,$D422,1)</f>
        <v>第一名</v>
      </c>
      <c r="W422" t="str" cm="1">
        <f t="array" ref="W422">[1]!s_stmnote_customertop5($A422,$D422,2)</f>
        <v>第二名</v>
      </c>
      <c r="X422" t="str" cm="1">
        <f t="array" ref="X422">[1]!s_stmnote_customertop5($A422,$D422,3)</f>
        <v>第三名</v>
      </c>
      <c r="Y422" t="str" cm="1">
        <f t="array" ref="Y422">[1]!s_stmnote_customertop5($A422,$D422,4)</f>
        <v>第四名</v>
      </c>
      <c r="Z422" t="str" cm="1">
        <f t="array" ref="Z422">[1]!s_stmnote_customertop5($A422,$D422,5)</f>
        <v>第五名</v>
      </c>
      <c r="AA422" s="9">
        <f>[1]!s_stmnote_salestop5_pct(A422,D422)</f>
        <v>23.59</v>
      </c>
      <c r="AB422" s="9">
        <f>[1]!s_fa_arturn(A422,D422)</f>
        <v>2.6132</v>
      </c>
      <c r="AC422" s="9">
        <f>[1]!fa_apturn(A422,D422)</f>
        <v>1.7642177672647099</v>
      </c>
      <c r="AD422" s="9">
        <f>[1]!s_fa_invturn(A422,D422)</f>
        <v>1.8492</v>
      </c>
    </row>
    <row r="423" spans="1:30">
      <c r="A423">
        <v>300340</v>
      </c>
      <c r="B423" t="s">
        <v>563</v>
      </c>
      <c r="C423" t="s">
        <v>3540</v>
      </c>
      <c r="D423" s="8">
        <f t="shared" si="7"/>
        <v>45291</v>
      </c>
      <c r="E423" t="s">
        <v>7563</v>
      </c>
      <c r="F423">
        <v>1</v>
      </c>
      <c r="G423" t="s">
        <v>10795</v>
      </c>
      <c r="L423" t="str" cm="1">
        <f t="array" ref="L423">[1]!s_info_industry_gics(A423,1)</f>
        <v>材料</v>
      </c>
      <c r="M423" t="str" cm="1">
        <f t="array" ref="M423">[1]!s_info_industry_gicscode(A423,1)</f>
        <v>15</v>
      </c>
      <c r="N423" t="str">
        <f>[1]!s_info_industry_gics(A423,2)</f>
        <v>材料Ⅱ</v>
      </c>
      <c r="O423" t="str">
        <f>[1]!s_info_industry_gicscode(A423,2)</f>
        <v>1510</v>
      </c>
      <c r="P423" t="str" cm="1">
        <f t="array" ref="P423">[1]!s_stmnote_suppliertop5(A423,D423,1)</f>
        <v>第一名</v>
      </c>
      <c r="Q423" t="str">
        <f>[1]!s_stmnote_suppliertop5(A423,D423,2)</f>
        <v>第二名</v>
      </c>
      <c r="R423" t="str" cm="1">
        <f t="array" ref="R423">[1]!s_stmnote_suppliertop5(A423,D423,3)</f>
        <v>第三名</v>
      </c>
      <c r="S423" t="str" cm="1">
        <f t="array" ref="S423">[1]!s_stmnote_suppliertop5(A423,D423,4)</f>
        <v>第四名</v>
      </c>
      <c r="T423" t="str" cm="1">
        <f t="array" ref="T423">[1]!s_stmnote_suppliertop5(A423,D423,5)</f>
        <v>第五名</v>
      </c>
      <c r="U423" s="9">
        <f>[1]!s_stmnote_purchasetop5_pct(A423,D423)</f>
        <v>59.12</v>
      </c>
      <c r="V423" t="str" cm="1">
        <f t="array" ref="V423">[1]!s_stmnote_customertop5($A423,$D423,1)</f>
        <v>第一名</v>
      </c>
      <c r="W423" t="str" cm="1">
        <f t="array" ref="W423">[1]!s_stmnote_customertop5($A423,$D423,2)</f>
        <v>第二名</v>
      </c>
      <c r="X423" t="str" cm="1">
        <f t="array" ref="X423">[1]!s_stmnote_customertop5($A423,$D423,3)</f>
        <v>第三名</v>
      </c>
      <c r="Y423" t="str" cm="1">
        <f t="array" ref="Y423">[1]!s_stmnote_customertop5($A423,$D423,4)</f>
        <v>第四名</v>
      </c>
      <c r="Z423" t="str" cm="1">
        <f t="array" ref="Z423">[1]!s_stmnote_customertop5($A423,$D423,5)</f>
        <v>第五名</v>
      </c>
      <c r="AA423" s="9">
        <f>[1]!s_stmnote_salestop5_pct(A423,D423)</f>
        <v>23.59</v>
      </c>
      <c r="AB423" s="9">
        <f>[1]!s_fa_arturn(A423,D423)</f>
        <v>2.6132</v>
      </c>
      <c r="AC423" s="9">
        <f>[1]!fa_apturn(A423,D423)</f>
        <v>1.7642177672647099</v>
      </c>
      <c r="AD423" s="9">
        <f>[1]!s_fa_invturn(A423,D423)</f>
        <v>1.8492</v>
      </c>
    </row>
    <row r="424" spans="1:30">
      <c r="A424">
        <v>300340</v>
      </c>
      <c r="B424" t="s">
        <v>563</v>
      </c>
      <c r="C424" t="s">
        <v>3542</v>
      </c>
      <c r="D424" s="8">
        <f t="shared" si="7"/>
        <v>45291</v>
      </c>
      <c r="E424" t="s">
        <v>7658</v>
      </c>
      <c r="F424">
        <v>1</v>
      </c>
      <c r="G424" t="s">
        <v>10796</v>
      </c>
      <c r="L424" t="str" cm="1">
        <f t="array" ref="L424">[1]!s_info_industry_gics(A424,1)</f>
        <v>材料</v>
      </c>
      <c r="M424" t="str" cm="1">
        <f t="array" ref="M424">[1]!s_info_industry_gicscode(A424,1)</f>
        <v>15</v>
      </c>
      <c r="N424" t="str">
        <f>[1]!s_info_industry_gics(A424,2)</f>
        <v>材料Ⅱ</v>
      </c>
      <c r="O424" t="str">
        <f>[1]!s_info_industry_gicscode(A424,2)</f>
        <v>1510</v>
      </c>
      <c r="P424" t="str" cm="1">
        <f t="array" ref="P424">[1]!s_stmnote_suppliertop5(A424,D424,1)</f>
        <v>第一名</v>
      </c>
      <c r="Q424" t="str">
        <f>[1]!s_stmnote_suppliertop5(A424,D424,2)</f>
        <v>第二名</v>
      </c>
      <c r="R424" t="str" cm="1">
        <f t="array" ref="R424">[1]!s_stmnote_suppliertop5(A424,D424,3)</f>
        <v>第三名</v>
      </c>
      <c r="S424" t="str" cm="1">
        <f t="array" ref="S424">[1]!s_stmnote_suppliertop5(A424,D424,4)</f>
        <v>第四名</v>
      </c>
      <c r="T424" t="str" cm="1">
        <f t="array" ref="T424">[1]!s_stmnote_suppliertop5(A424,D424,5)</f>
        <v>第五名</v>
      </c>
      <c r="U424" s="9">
        <f>[1]!s_stmnote_purchasetop5_pct(A424,D424)</f>
        <v>59.12</v>
      </c>
      <c r="V424" t="str" cm="1">
        <f t="array" ref="V424">[1]!s_stmnote_customertop5($A424,$D424,1)</f>
        <v>第一名</v>
      </c>
      <c r="W424" t="str" cm="1">
        <f t="array" ref="W424">[1]!s_stmnote_customertop5($A424,$D424,2)</f>
        <v>第二名</v>
      </c>
      <c r="X424" t="str" cm="1">
        <f t="array" ref="X424">[1]!s_stmnote_customertop5($A424,$D424,3)</f>
        <v>第三名</v>
      </c>
      <c r="Y424" t="str" cm="1">
        <f t="array" ref="Y424">[1]!s_stmnote_customertop5($A424,$D424,4)</f>
        <v>第四名</v>
      </c>
      <c r="Z424" t="str" cm="1">
        <f t="array" ref="Z424">[1]!s_stmnote_customertop5($A424,$D424,5)</f>
        <v>第五名</v>
      </c>
      <c r="AA424" s="9">
        <f>[1]!s_stmnote_salestop5_pct(A424,D424)</f>
        <v>23.59</v>
      </c>
      <c r="AB424" s="9">
        <f>[1]!s_fa_arturn(A424,D424)</f>
        <v>2.6132</v>
      </c>
      <c r="AC424" s="9">
        <f>[1]!fa_apturn(A424,D424)</f>
        <v>1.7642177672647099</v>
      </c>
      <c r="AD424" s="9">
        <f>[1]!s_fa_invturn(A424,D424)</f>
        <v>1.8492</v>
      </c>
    </row>
    <row r="425" spans="1:30">
      <c r="A425">
        <v>300340</v>
      </c>
      <c r="B425" t="s">
        <v>563</v>
      </c>
      <c r="C425" t="s">
        <v>3543</v>
      </c>
      <c r="D425" s="8">
        <f t="shared" si="7"/>
        <v>45291</v>
      </c>
      <c r="E425" t="s">
        <v>7409</v>
      </c>
      <c r="F425">
        <v>1</v>
      </c>
      <c r="G425" t="s">
        <v>10795</v>
      </c>
      <c r="L425" t="str" cm="1">
        <f t="array" ref="L425">[1]!s_info_industry_gics(A425,1)</f>
        <v>材料</v>
      </c>
      <c r="M425" t="str" cm="1">
        <f t="array" ref="M425">[1]!s_info_industry_gicscode(A425,1)</f>
        <v>15</v>
      </c>
      <c r="N425" t="str">
        <f>[1]!s_info_industry_gics(A425,2)</f>
        <v>材料Ⅱ</v>
      </c>
      <c r="O425" t="str">
        <f>[1]!s_info_industry_gicscode(A425,2)</f>
        <v>1510</v>
      </c>
      <c r="P425" t="str" cm="1">
        <f t="array" ref="P425">[1]!s_stmnote_suppliertop5(A425,D425,1)</f>
        <v>第一名</v>
      </c>
      <c r="Q425" t="str">
        <f>[1]!s_stmnote_suppliertop5(A425,D425,2)</f>
        <v>第二名</v>
      </c>
      <c r="R425" t="str" cm="1">
        <f t="array" ref="R425">[1]!s_stmnote_suppliertop5(A425,D425,3)</f>
        <v>第三名</v>
      </c>
      <c r="S425" t="str" cm="1">
        <f t="array" ref="S425">[1]!s_stmnote_suppliertop5(A425,D425,4)</f>
        <v>第四名</v>
      </c>
      <c r="T425" t="str" cm="1">
        <f t="array" ref="T425">[1]!s_stmnote_suppliertop5(A425,D425,5)</f>
        <v>第五名</v>
      </c>
      <c r="U425" s="9">
        <f>[1]!s_stmnote_purchasetop5_pct(A425,D425)</f>
        <v>59.12</v>
      </c>
      <c r="V425" t="str" cm="1">
        <f t="array" ref="V425">[1]!s_stmnote_customertop5($A425,$D425,1)</f>
        <v>第一名</v>
      </c>
      <c r="W425" t="str" cm="1">
        <f t="array" ref="W425">[1]!s_stmnote_customertop5($A425,$D425,2)</f>
        <v>第二名</v>
      </c>
      <c r="X425" t="str" cm="1">
        <f t="array" ref="X425">[1]!s_stmnote_customertop5($A425,$D425,3)</f>
        <v>第三名</v>
      </c>
      <c r="Y425" t="str" cm="1">
        <f t="array" ref="Y425">[1]!s_stmnote_customertop5($A425,$D425,4)</f>
        <v>第四名</v>
      </c>
      <c r="Z425" t="str" cm="1">
        <f t="array" ref="Z425">[1]!s_stmnote_customertop5($A425,$D425,5)</f>
        <v>第五名</v>
      </c>
      <c r="AA425" s="9">
        <f>[1]!s_stmnote_salestop5_pct(A425,D425)</f>
        <v>23.59</v>
      </c>
      <c r="AB425" s="9">
        <f>[1]!s_fa_arturn(A425,D425)</f>
        <v>2.6132</v>
      </c>
      <c r="AC425" s="9">
        <f>[1]!fa_apturn(A425,D425)</f>
        <v>1.7642177672647099</v>
      </c>
      <c r="AD425" s="9">
        <f>[1]!s_fa_invturn(A425,D425)</f>
        <v>1.8492</v>
      </c>
    </row>
    <row r="426" spans="1:30">
      <c r="A426">
        <v>300340</v>
      </c>
      <c r="B426" t="s">
        <v>563</v>
      </c>
      <c r="C426" t="s">
        <v>3544</v>
      </c>
      <c r="D426" s="8">
        <f t="shared" si="7"/>
        <v>45291</v>
      </c>
      <c r="E426" t="s">
        <v>7293</v>
      </c>
      <c r="F426">
        <v>1</v>
      </c>
      <c r="G426" t="s">
        <v>8808</v>
      </c>
      <c r="L426" t="str" cm="1">
        <f t="array" ref="L426">[1]!s_info_industry_gics(A426,1)</f>
        <v>材料</v>
      </c>
      <c r="M426" t="str" cm="1">
        <f t="array" ref="M426">[1]!s_info_industry_gicscode(A426,1)</f>
        <v>15</v>
      </c>
      <c r="N426" t="str">
        <f>[1]!s_info_industry_gics(A426,2)</f>
        <v>材料Ⅱ</v>
      </c>
      <c r="O426" t="str">
        <f>[1]!s_info_industry_gicscode(A426,2)</f>
        <v>1510</v>
      </c>
      <c r="P426" t="str" cm="1">
        <f t="array" ref="P426">[1]!s_stmnote_suppliertop5(A426,D426,1)</f>
        <v>第一名</v>
      </c>
      <c r="Q426" t="str">
        <f>[1]!s_stmnote_suppliertop5(A426,D426,2)</f>
        <v>第二名</v>
      </c>
      <c r="R426" t="str" cm="1">
        <f t="array" ref="R426">[1]!s_stmnote_suppliertop5(A426,D426,3)</f>
        <v>第三名</v>
      </c>
      <c r="S426" t="str" cm="1">
        <f t="array" ref="S426">[1]!s_stmnote_suppliertop5(A426,D426,4)</f>
        <v>第四名</v>
      </c>
      <c r="T426" t="str" cm="1">
        <f t="array" ref="T426">[1]!s_stmnote_suppliertop5(A426,D426,5)</f>
        <v>第五名</v>
      </c>
      <c r="U426" s="9">
        <f>[1]!s_stmnote_purchasetop5_pct(A426,D426)</f>
        <v>59.12</v>
      </c>
      <c r="V426" t="str" cm="1">
        <f t="array" ref="V426">[1]!s_stmnote_customertop5($A426,$D426,1)</f>
        <v>第一名</v>
      </c>
      <c r="W426" t="str" cm="1">
        <f t="array" ref="W426">[1]!s_stmnote_customertop5($A426,$D426,2)</f>
        <v>第二名</v>
      </c>
      <c r="X426" t="str" cm="1">
        <f t="array" ref="X426">[1]!s_stmnote_customertop5($A426,$D426,3)</f>
        <v>第三名</v>
      </c>
      <c r="Y426" t="str" cm="1">
        <f t="array" ref="Y426">[1]!s_stmnote_customertop5($A426,$D426,4)</f>
        <v>第四名</v>
      </c>
      <c r="Z426" t="str" cm="1">
        <f t="array" ref="Z426">[1]!s_stmnote_customertop5($A426,$D426,5)</f>
        <v>第五名</v>
      </c>
      <c r="AA426" s="9">
        <f>[1]!s_stmnote_salestop5_pct(A426,D426)</f>
        <v>23.59</v>
      </c>
      <c r="AB426" s="9">
        <f>[1]!s_fa_arturn(A426,D426)</f>
        <v>2.6132</v>
      </c>
      <c r="AC426" s="9">
        <f>[1]!fa_apturn(A426,D426)</f>
        <v>1.7642177672647099</v>
      </c>
      <c r="AD426" s="9">
        <f>[1]!s_fa_invturn(A426,D426)</f>
        <v>1.8492</v>
      </c>
    </row>
    <row r="427" spans="1:30">
      <c r="A427">
        <v>300395</v>
      </c>
      <c r="B427" t="s">
        <v>581</v>
      </c>
      <c r="C427" t="s">
        <v>3615</v>
      </c>
      <c r="D427" s="8">
        <f t="shared" si="7"/>
        <v>44926</v>
      </c>
      <c r="E427" t="s">
        <v>7251</v>
      </c>
      <c r="F427">
        <v>1</v>
      </c>
      <c r="G427" t="s">
        <v>10761</v>
      </c>
      <c r="L427" t="str" cm="1">
        <f t="array" ref="L427">[1]!s_info_industry_gics(A427,1)</f>
        <v>材料</v>
      </c>
      <c r="M427" t="str" cm="1">
        <f t="array" ref="M427">[1]!s_info_industry_gicscode(A427,1)</f>
        <v>15</v>
      </c>
      <c r="N427" t="str">
        <f>[1]!s_info_industry_gics(A427,2)</f>
        <v>材料Ⅱ</v>
      </c>
      <c r="O427" t="str">
        <f>[1]!s_info_industry_gicscode(A427,2)</f>
        <v>1510</v>
      </c>
      <c r="P427" t="str" cm="1">
        <f t="array" ref="P427">[1]!s_stmnote_suppliertop5(A427,D427,1)</f>
        <v>供应商1</v>
      </c>
      <c r="Q427" t="str">
        <f>[1]!s_stmnote_suppliertop5(A427,D427,2)</f>
        <v>供应商2</v>
      </c>
      <c r="R427" t="str" cm="1">
        <f t="array" ref="R427">[1]!s_stmnote_suppliertop5(A427,D427,3)</f>
        <v>供应商3</v>
      </c>
      <c r="S427" t="str" cm="1">
        <f t="array" ref="S427">[1]!s_stmnote_suppliertop5(A427,D427,4)</f>
        <v>供应商4</v>
      </c>
      <c r="T427" t="str" cm="1">
        <f t="array" ref="T427">[1]!s_stmnote_suppliertop5(A427,D427,5)</f>
        <v>供应商5</v>
      </c>
      <c r="U427" s="9">
        <f>[1]!s_stmnote_purchasetop5_pct(A427,D427)</f>
        <v>27.12</v>
      </c>
      <c r="V427" t="str" cm="1">
        <f t="array" ref="V427">[1]!s_stmnote_customertop5($A427,$D427,1)</f>
        <v>客户1</v>
      </c>
      <c r="W427" t="str" cm="1">
        <f t="array" ref="W427">[1]!s_stmnote_customertop5($A427,$D427,2)</f>
        <v>客户2</v>
      </c>
      <c r="X427" t="str" cm="1">
        <f t="array" ref="X427">[1]!s_stmnote_customertop5($A427,$D427,3)</f>
        <v>客户3</v>
      </c>
      <c r="Y427" t="str" cm="1">
        <f t="array" ref="Y427">[1]!s_stmnote_customertop5($A427,$D427,4)</f>
        <v>客户4</v>
      </c>
      <c r="Z427" t="str" cm="1">
        <f t="array" ref="Z427">[1]!s_stmnote_customertop5($A427,$D427,5)</f>
        <v>客户5</v>
      </c>
      <c r="AA427" s="9">
        <f>[1]!s_stmnote_salestop5_pct(A427,D427)</f>
        <v>35.96</v>
      </c>
      <c r="AB427" s="9">
        <f>[1]!s_fa_arturn(A427,D427)</f>
        <v>6.0648</v>
      </c>
      <c r="AC427" s="9">
        <f>[1]!fa_apturn(A427,D427)</f>
        <v>3.2624437836761802</v>
      </c>
      <c r="AD427" s="9">
        <f>[1]!s_fa_invturn(A427,D427)</f>
        <v>2.1294</v>
      </c>
    </row>
    <row r="428" spans="1:30">
      <c r="A428">
        <v>300395</v>
      </c>
      <c r="B428" t="s">
        <v>581</v>
      </c>
      <c r="C428" t="s">
        <v>3616</v>
      </c>
      <c r="D428" s="8">
        <f t="shared" si="7"/>
        <v>44926</v>
      </c>
      <c r="E428" t="s">
        <v>6974</v>
      </c>
      <c r="F428">
        <v>1</v>
      </c>
      <c r="G428" t="s">
        <v>10263</v>
      </c>
      <c r="L428" t="str" cm="1">
        <f t="array" ref="L428">[1]!s_info_industry_gics(A428,1)</f>
        <v>材料</v>
      </c>
      <c r="M428" t="str" cm="1">
        <f t="array" ref="M428">[1]!s_info_industry_gicscode(A428,1)</f>
        <v>15</v>
      </c>
      <c r="N428" t="str">
        <f>[1]!s_info_industry_gics(A428,2)</f>
        <v>材料Ⅱ</v>
      </c>
      <c r="O428" t="str">
        <f>[1]!s_info_industry_gicscode(A428,2)</f>
        <v>1510</v>
      </c>
      <c r="P428" t="str" cm="1">
        <f t="array" ref="P428">[1]!s_stmnote_suppliertop5(A428,D428,1)</f>
        <v>供应商1</v>
      </c>
      <c r="Q428" t="str">
        <f>[1]!s_stmnote_suppliertop5(A428,D428,2)</f>
        <v>供应商2</v>
      </c>
      <c r="R428" t="str" cm="1">
        <f t="array" ref="R428">[1]!s_stmnote_suppliertop5(A428,D428,3)</f>
        <v>供应商3</v>
      </c>
      <c r="S428" t="str" cm="1">
        <f t="array" ref="S428">[1]!s_stmnote_suppliertop5(A428,D428,4)</f>
        <v>供应商4</v>
      </c>
      <c r="T428" t="str" cm="1">
        <f t="array" ref="T428">[1]!s_stmnote_suppliertop5(A428,D428,5)</f>
        <v>供应商5</v>
      </c>
      <c r="U428" s="9">
        <f>[1]!s_stmnote_purchasetop5_pct(A428,D428)</f>
        <v>27.12</v>
      </c>
      <c r="V428" t="str" cm="1">
        <f t="array" ref="V428">[1]!s_stmnote_customertop5($A428,$D428,1)</f>
        <v>客户1</v>
      </c>
      <c r="W428" t="str" cm="1">
        <f t="array" ref="W428">[1]!s_stmnote_customertop5($A428,$D428,2)</f>
        <v>客户2</v>
      </c>
      <c r="X428" t="str" cm="1">
        <f t="array" ref="X428">[1]!s_stmnote_customertop5($A428,$D428,3)</f>
        <v>客户3</v>
      </c>
      <c r="Y428" t="str" cm="1">
        <f t="array" ref="Y428">[1]!s_stmnote_customertop5($A428,$D428,4)</f>
        <v>客户4</v>
      </c>
      <c r="Z428" t="str" cm="1">
        <f t="array" ref="Z428">[1]!s_stmnote_customertop5($A428,$D428,5)</f>
        <v>客户5</v>
      </c>
      <c r="AA428" s="9">
        <f>[1]!s_stmnote_salestop5_pct(A428,D428)</f>
        <v>35.96</v>
      </c>
      <c r="AB428" s="9">
        <f>[1]!s_fa_arturn(A428,D428)</f>
        <v>6.0648</v>
      </c>
      <c r="AC428" s="9">
        <f>[1]!fa_apturn(A428,D428)</f>
        <v>3.2624437836761802</v>
      </c>
      <c r="AD428" s="9">
        <f>[1]!s_fa_invturn(A428,D428)</f>
        <v>2.1294</v>
      </c>
    </row>
    <row r="429" spans="1:30">
      <c r="A429">
        <v>300395</v>
      </c>
      <c r="B429" t="s">
        <v>581</v>
      </c>
      <c r="C429" t="s">
        <v>3617</v>
      </c>
      <c r="D429" s="8">
        <f t="shared" si="7"/>
        <v>45291</v>
      </c>
      <c r="E429" t="s">
        <v>7667</v>
      </c>
      <c r="F429">
        <v>1</v>
      </c>
      <c r="G429" t="s">
        <v>10263</v>
      </c>
      <c r="L429" t="str" cm="1">
        <f t="array" ref="L429">[1]!s_info_industry_gics(A429,1)</f>
        <v>材料</v>
      </c>
      <c r="M429" t="str" cm="1">
        <f t="array" ref="M429">[1]!s_info_industry_gicscode(A429,1)</f>
        <v>15</v>
      </c>
      <c r="N429" t="str">
        <f>[1]!s_info_industry_gics(A429,2)</f>
        <v>材料Ⅱ</v>
      </c>
      <c r="O429" t="str">
        <f>[1]!s_info_industry_gicscode(A429,2)</f>
        <v>1510</v>
      </c>
      <c r="P429" t="str" cm="1">
        <f t="array" ref="P429">[1]!s_stmnote_suppliertop5(A429,D429,1)</f>
        <v>供应商1</v>
      </c>
      <c r="Q429" t="str">
        <f>[1]!s_stmnote_suppliertop5(A429,D429,2)</f>
        <v>供应商2</v>
      </c>
      <c r="R429" t="str" cm="1">
        <f t="array" ref="R429">[1]!s_stmnote_suppliertop5(A429,D429,3)</f>
        <v>供应商3</v>
      </c>
      <c r="S429" t="str" cm="1">
        <f t="array" ref="S429">[1]!s_stmnote_suppliertop5(A429,D429,4)</f>
        <v>供应商4</v>
      </c>
      <c r="T429" t="str" cm="1">
        <f t="array" ref="T429">[1]!s_stmnote_suppliertop5(A429,D429,5)</f>
        <v>供应商5</v>
      </c>
      <c r="U429" s="9">
        <f>[1]!s_stmnote_purchasetop5_pct(A429,D429)</f>
        <v>25.27</v>
      </c>
      <c r="V429" t="str" cm="1">
        <f t="array" ref="V429">[1]!s_stmnote_customertop5($A429,$D429,1)</f>
        <v>客户1</v>
      </c>
      <c r="W429" t="str" cm="1">
        <f t="array" ref="W429">[1]!s_stmnote_customertop5($A429,$D429,2)</f>
        <v>客户2</v>
      </c>
      <c r="X429" t="str" cm="1">
        <f t="array" ref="X429">[1]!s_stmnote_customertop5($A429,$D429,3)</f>
        <v>客户3</v>
      </c>
      <c r="Y429" t="str" cm="1">
        <f t="array" ref="Y429">[1]!s_stmnote_customertop5($A429,$D429,4)</f>
        <v>客户4</v>
      </c>
      <c r="Z429" t="str" cm="1">
        <f t="array" ref="Z429">[1]!s_stmnote_customertop5($A429,$D429,5)</f>
        <v>客户5</v>
      </c>
      <c r="AA429" s="9">
        <f>[1]!s_stmnote_salestop5_pct(A429,D429)</f>
        <v>31.91</v>
      </c>
      <c r="AB429" s="9">
        <f>[1]!s_fa_arturn(A429,D429)</f>
        <v>5.1143000000000001</v>
      </c>
      <c r="AC429" s="9">
        <f>[1]!fa_apturn(A429,D429)</f>
        <v>3.4405082198906198</v>
      </c>
      <c r="AD429" s="9">
        <f>[1]!s_fa_invturn(A429,D429)</f>
        <v>1.8696999999999999</v>
      </c>
    </row>
    <row r="430" spans="1:30">
      <c r="A430">
        <v>300395</v>
      </c>
      <c r="B430" t="s">
        <v>581</v>
      </c>
      <c r="C430" t="s">
        <v>3616</v>
      </c>
      <c r="D430" s="8">
        <f t="shared" si="7"/>
        <v>45291</v>
      </c>
      <c r="E430" t="s">
        <v>7657</v>
      </c>
      <c r="F430">
        <v>2</v>
      </c>
      <c r="G430" t="s">
        <v>7881</v>
      </c>
      <c r="H430" t="s">
        <v>10263</v>
      </c>
      <c r="L430" t="str" cm="1">
        <f t="array" ref="L430">[1]!s_info_industry_gics(A430,1)</f>
        <v>材料</v>
      </c>
      <c r="M430" t="str" cm="1">
        <f t="array" ref="M430">[1]!s_info_industry_gicscode(A430,1)</f>
        <v>15</v>
      </c>
      <c r="N430" t="str">
        <f>[1]!s_info_industry_gics(A430,2)</f>
        <v>材料Ⅱ</v>
      </c>
      <c r="O430" t="str">
        <f>[1]!s_info_industry_gicscode(A430,2)</f>
        <v>1510</v>
      </c>
      <c r="P430" t="str" cm="1">
        <f t="array" ref="P430">[1]!s_stmnote_suppliertop5(A430,D430,1)</f>
        <v>供应商1</v>
      </c>
      <c r="Q430" t="str">
        <f>[1]!s_stmnote_suppliertop5(A430,D430,2)</f>
        <v>供应商2</v>
      </c>
      <c r="R430" t="str" cm="1">
        <f t="array" ref="R430">[1]!s_stmnote_suppliertop5(A430,D430,3)</f>
        <v>供应商3</v>
      </c>
      <c r="S430" t="str" cm="1">
        <f t="array" ref="S430">[1]!s_stmnote_suppliertop5(A430,D430,4)</f>
        <v>供应商4</v>
      </c>
      <c r="T430" t="str" cm="1">
        <f t="array" ref="T430">[1]!s_stmnote_suppliertop5(A430,D430,5)</f>
        <v>供应商5</v>
      </c>
      <c r="U430" s="9">
        <f>[1]!s_stmnote_purchasetop5_pct(A430,D430)</f>
        <v>25.27</v>
      </c>
      <c r="V430" t="str" cm="1">
        <f t="array" ref="V430">[1]!s_stmnote_customertop5($A430,$D430,1)</f>
        <v>客户1</v>
      </c>
      <c r="W430" t="str" cm="1">
        <f t="array" ref="W430">[1]!s_stmnote_customertop5($A430,$D430,2)</f>
        <v>客户2</v>
      </c>
      <c r="X430" t="str" cm="1">
        <f t="array" ref="X430">[1]!s_stmnote_customertop5($A430,$D430,3)</f>
        <v>客户3</v>
      </c>
      <c r="Y430" t="str" cm="1">
        <f t="array" ref="Y430">[1]!s_stmnote_customertop5($A430,$D430,4)</f>
        <v>客户4</v>
      </c>
      <c r="Z430" t="str" cm="1">
        <f t="array" ref="Z430">[1]!s_stmnote_customertop5($A430,$D430,5)</f>
        <v>客户5</v>
      </c>
      <c r="AA430" s="9">
        <f>[1]!s_stmnote_salestop5_pct(A430,D430)</f>
        <v>31.91</v>
      </c>
      <c r="AB430" s="9">
        <f>[1]!s_fa_arturn(A430,D430)</f>
        <v>5.1143000000000001</v>
      </c>
      <c r="AC430" s="9">
        <f>[1]!fa_apturn(A430,D430)</f>
        <v>3.4405082198906198</v>
      </c>
      <c r="AD430" s="9">
        <f>[1]!s_fa_invturn(A430,D430)</f>
        <v>1.8696999999999999</v>
      </c>
    </row>
    <row r="431" spans="1:30">
      <c r="A431">
        <v>300409</v>
      </c>
      <c r="B431" t="s">
        <v>585</v>
      </c>
      <c r="C431" t="s">
        <v>3626</v>
      </c>
      <c r="D431" s="8">
        <f t="shared" si="7"/>
        <v>44926</v>
      </c>
      <c r="E431" t="s">
        <v>7042</v>
      </c>
      <c r="F431">
        <v>1</v>
      </c>
      <c r="G431" t="s">
        <v>10811</v>
      </c>
      <c r="L431" t="str" cm="1">
        <f t="array" ref="L431">[1]!s_info_industry_gics(A431,1)</f>
        <v>材料</v>
      </c>
      <c r="M431" t="str" cm="1">
        <f t="array" ref="M431">[1]!s_info_industry_gicscode(A431,1)</f>
        <v>15</v>
      </c>
      <c r="N431" t="str">
        <f>[1]!s_info_industry_gics(A431,2)</f>
        <v>材料Ⅱ</v>
      </c>
      <c r="O431" t="str">
        <f>[1]!s_info_industry_gicscode(A431,2)</f>
        <v>1510</v>
      </c>
      <c r="P431" t="str" cm="1">
        <f t="array" ref="P431">[1]!s_stmnote_suppliertop5(A431,D431,1)</f>
        <v>供应商一</v>
      </c>
      <c r="Q431" t="str">
        <f>[1]!s_stmnote_suppliertop5(A431,D431,2)</f>
        <v>供应商二</v>
      </c>
      <c r="R431" t="str" cm="1">
        <f t="array" ref="R431">[1]!s_stmnote_suppliertop5(A431,D431,3)</f>
        <v>供应商三</v>
      </c>
      <c r="S431" t="str" cm="1">
        <f t="array" ref="S431">[1]!s_stmnote_suppliertop5(A431,D431,4)</f>
        <v>供应商四</v>
      </c>
      <c r="T431" t="str" cm="1">
        <f t="array" ref="T431">[1]!s_stmnote_suppliertop5(A431,D431,5)</f>
        <v>供应商五</v>
      </c>
      <c r="U431" s="9">
        <f>[1]!s_stmnote_purchasetop5_pct(A431,D431)</f>
        <v>32.01</v>
      </c>
      <c r="V431" t="str" cm="1">
        <f t="array" ref="V431">[1]!s_stmnote_customertop5($A431,$D431,1)</f>
        <v>客户一</v>
      </c>
      <c r="W431" t="str" cm="1">
        <f t="array" ref="W431">[1]!s_stmnote_customertop5($A431,$D431,2)</f>
        <v>客户二</v>
      </c>
      <c r="X431" t="str" cm="1">
        <f t="array" ref="X431">[1]!s_stmnote_customertop5($A431,$D431,3)</f>
        <v>客户三</v>
      </c>
      <c r="Y431" t="str" cm="1">
        <f t="array" ref="Y431">[1]!s_stmnote_customertop5($A431,$D431,4)</f>
        <v>客户四</v>
      </c>
      <c r="Z431" t="str" cm="1">
        <f t="array" ref="Z431">[1]!s_stmnote_customertop5($A431,$D431,5)</f>
        <v>客户五</v>
      </c>
      <c r="AA431" s="9">
        <f>[1]!s_stmnote_salestop5_pct(A431,D431)</f>
        <v>34.475000000000001</v>
      </c>
      <c r="AB431" s="9">
        <f>[1]!s_fa_arturn(A431,D431)</f>
        <v>4.6764999999999999</v>
      </c>
      <c r="AC431" s="9">
        <f>[1]!fa_apturn(A431,D431)</f>
        <v>7.1562494034828203</v>
      </c>
      <c r="AD431" s="9">
        <f>[1]!s_fa_invturn(A431,D431)</f>
        <v>2.9544999999999999</v>
      </c>
    </row>
    <row r="432" spans="1:30">
      <c r="A432">
        <v>300409</v>
      </c>
      <c r="B432" t="s">
        <v>585</v>
      </c>
      <c r="C432" t="s">
        <v>3627</v>
      </c>
      <c r="D432" s="8">
        <f t="shared" si="7"/>
        <v>44926</v>
      </c>
      <c r="E432" t="s">
        <v>7670</v>
      </c>
      <c r="F432">
        <v>1</v>
      </c>
      <c r="G432" t="s">
        <v>10263</v>
      </c>
      <c r="L432" t="str" cm="1">
        <f t="array" ref="L432">[1]!s_info_industry_gics(A432,1)</f>
        <v>材料</v>
      </c>
      <c r="M432" t="str" cm="1">
        <f t="array" ref="M432">[1]!s_info_industry_gicscode(A432,1)</f>
        <v>15</v>
      </c>
      <c r="N432" t="str">
        <f>[1]!s_info_industry_gics(A432,2)</f>
        <v>材料Ⅱ</v>
      </c>
      <c r="O432" t="str">
        <f>[1]!s_info_industry_gicscode(A432,2)</f>
        <v>1510</v>
      </c>
      <c r="P432" t="str" cm="1">
        <f t="array" ref="P432">[1]!s_stmnote_suppliertop5(A432,D432,1)</f>
        <v>供应商一</v>
      </c>
      <c r="Q432" t="str">
        <f>[1]!s_stmnote_suppliertop5(A432,D432,2)</f>
        <v>供应商二</v>
      </c>
      <c r="R432" t="str" cm="1">
        <f t="array" ref="R432">[1]!s_stmnote_suppliertop5(A432,D432,3)</f>
        <v>供应商三</v>
      </c>
      <c r="S432" t="str" cm="1">
        <f t="array" ref="S432">[1]!s_stmnote_suppliertop5(A432,D432,4)</f>
        <v>供应商四</v>
      </c>
      <c r="T432" t="str" cm="1">
        <f t="array" ref="T432">[1]!s_stmnote_suppliertop5(A432,D432,5)</f>
        <v>供应商五</v>
      </c>
      <c r="U432" s="9">
        <f>[1]!s_stmnote_purchasetop5_pct(A432,D432)</f>
        <v>32.01</v>
      </c>
      <c r="V432" t="str" cm="1">
        <f t="array" ref="V432">[1]!s_stmnote_customertop5($A432,$D432,1)</f>
        <v>客户一</v>
      </c>
      <c r="W432" t="str" cm="1">
        <f t="array" ref="W432">[1]!s_stmnote_customertop5($A432,$D432,2)</f>
        <v>客户二</v>
      </c>
      <c r="X432" t="str" cm="1">
        <f t="array" ref="X432">[1]!s_stmnote_customertop5($A432,$D432,3)</f>
        <v>客户三</v>
      </c>
      <c r="Y432" t="str" cm="1">
        <f t="array" ref="Y432">[1]!s_stmnote_customertop5($A432,$D432,4)</f>
        <v>客户四</v>
      </c>
      <c r="Z432" t="str" cm="1">
        <f t="array" ref="Z432">[1]!s_stmnote_customertop5($A432,$D432,5)</f>
        <v>客户五</v>
      </c>
      <c r="AA432" s="9">
        <f>[1]!s_stmnote_salestop5_pct(A432,D432)</f>
        <v>34.475000000000001</v>
      </c>
      <c r="AB432" s="9">
        <f>[1]!s_fa_arturn(A432,D432)</f>
        <v>4.6764999999999999</v>
      </c>
      <c r="AC432" s="9">
        <f>[1]!fa_apturn(A432,D432)</f>
        <v>7.1562494034828203</v>
      </c>
      <c r="AD432" s="9">
        <f>[1]!s_fa_invturn(A432,D432)</f>
        <v>2.9544999999999999</v>
      </c>
    </row>
    <row r="433" spans="1:30">
      <c r="A433">
        <v>300409</v>
      </c>
      <c r="B433" t="s">
        <v>585</v>
      </c>
      <c r="C433" t="s">
        <v>3628</v>
      </c>
      <c r="D433" s="8">
        <f t="shared" si="7"/>
        <v>44926</v>
      </c>
      <c r="E433" t="s">
        <v>7671</v>
      </c>
      <c r="F433">
        <v>1</v>
      </c>
      <c r="G433" t="s">
        <v>10811</v>
      </c>
      <c r="L433" t="str" cm="1">
        <f t="array" ref="L433">[1]!s_info_industry_gics(A433,1)</f>
        <v>材料</v>
      </c>
      <c r="M433" t="str" cm="1">
        <f t="array" ref="M433">[1]!s_info_industry_gicscode(A433,1)</f>
        <v>15</v>
      </c>
      <c r="N433" t="str">
        <f>[1]!s_info_industry_gics(A433,2)</f>
        <v>材料Ⅱ</v>
      </c>
      <c r="O433" t="str">
        <f>[1]!s_info_industry_gicscode(A433,2)</f>
        <v>1510</v>
      </c>
      <c r="P433" t="str" cm="1">
        <f t="array" ref="P433">[1]!s_stmnote_suppliertop5(A433,D433,1)</f>
        <v>供应商一</v>
      </c>
      <c r="Q433" t="str">
        <f>[1]!s_stmnote_suppliertop5(A433,D433,2)</f>
        <v>供应商二</v>
      </c>
      <c r="R433" t="str" cm="1">
        <f t="array" ref="R433">[1]!s_stmnote_suppliertop5(A433,D433,3)</f>
        <v>供应商三</v>
      </c>
      <c r="S433" t="str" cm="1">
        <f t="array" ref="S433">[1]!s_stmnote_suppliertop5(A433,D433,4)</f>
        <v>供应商四</v>
      </c>
      <c r="T433" t="str" cm="1">
        <f t="array" ref="T433">[1]!s_stmnote_suppliertop5(A433,D433,5)</f>
        <v>供应商五</v>
      </c>
      <c r="U433" s="9">
        <f>[1]!s_stmnote_purchasetop5_pct(A433,D433)</f>
        <v>32.01</v>
      </c>
      <c r="V433" t="str" cm="1">
        <f t="array" ref="V433">[1]!s_stmnote_customertop5($A433,$D433,1)</f>
        <v>客户一</v>
      </c>
      <c r="W433" t="str" cm="1">
        <f t="array" ref="W433">[1]!s_stmnote_customertop5($A433,$D433,2)</f>
        <v>客户二</v>
      </c>
      <c r="X433" t="str" cm="1">
        <f t="array" ref="X433">[1]!s_stmnote_customertop5($A433,$D433,3)</f>
        <v>客户三</v>
      </c>
      <c r="Y433" t="str" cm="1">
        <f t="array" ref="Y433">[1]!s_stmnote_customertop5($A433,$D433,4)</f>
        <v>客户四</v>
      </c>
      <c r="Z433" t="str" cm="1">
        <f t="array" ref="Z433">[1]!s_stmnote_customertop5($A433,$D433,5)</f>
        <v>客户五</v>
      </c>
      <c r="AA433" s="9">
        <f>[1]!s_stmnote_salestop5_pct(A433,D433)</f>
        <v>34.475000000000001</v>
      </c>
      <c r="AB433" s="9">
        <f>[1]!s_fa_arturn(A433,D433)</f>
        <v>4.6764999999999999</v>
      </c>
      <c r="AC433" s="9">
        <f>[1]!fa_apturn(A433,D433)</f>
        <v>7.1562494034828203</v>
      </c>
      <c r="AD433" s="9">
        <f>[1]!s_fa_invturn(A433,D433)</f>
        <v>2.9544999999999999</v>
      </c>
    </row>
    <row r="434" spans="1:30">
      <c r="A434">
        <v>300409</v>
      </c>
      <c r="B434" t="s">
        <v>585</v>
      </c>
      <c r="C434" t="s">
        <v>3629</v>
      </c>
      <c r="D434" s="8">
        <f t="shared" si="7"/>
        <v>45291</v>
      </c>
      <c r="E434" t="s">
        <v>6977</v>
      </c>
      <c r="F434">
        <v>1</v>
      </c>
      <c r="G434" t="s">
        <v>10263</v>
      </c>
      <c r="L434" t="str" cm="1">
        <f t="array" ref="L434">[1]!s_info_industry_gics(A434,1)</f>
        <v>材料</v>
      </c>
      <c r="M434" t="str" cm="1">
        <f t="array" ref="M434">[1]!s_info_industry_gicscode(A434,1)</f>
        <v>15</v>
      </c>
      <c r="N434" t="str">
        <f>[1]!s_info_industry_gics(A434,2)</f>
        <v>材料Ⅱ</v>
      </c>
      <c r="O434" t="str">
        <f>[1]!s_info_industry_gicscode(A434,2)</f>
        <v>1510</v>
      </c>
      <c r="P434" t="str" cm="1">
        <f t="array" ref="P434">[1]!s_stmnote_suppliertop5(A434,D434,1)</f>
        <v>第一名</v>
      </c>
      <c r="Q434" t="str">
        <f>[1]!s_stmnote_suppliertop5(A434,D434,2)</f>
        <v>第二名</v>
      </c>
      <c r="R434" t="str" cm="1">
        <f t="array" ref="R434">[1]!s_stmnote_suppliertop5(A434,D434,3)</f>
        <v>第三名</v>
      </c>
      <c r="S434" t="str" cm="1">
        <f t="array" ref="S434">[1]!s_stmnote_suppliertop5(A434,D434,4)</f>
        <v>第四名</v>
      </c>
      <c r="T434" t="str" cm="1">
        <f t="array" ref="T434">[1]!s_stmnote_suppliertop5(A434,D434,5)</f>
        <v>第五名</v>
      </c>
      <c r="U434" s="9">
        <f>[1]!s_stmnote_purchasetop5_pct(A434,D434)</f>
        <v>22.03</v>
      </c>
      <c r="V434" t="str" cm="1">
        <f t="array" ref="V434">[1]!s_stmnote_customertop5($A434,$D434,1)</f>
        <v>第一名</v>
      </c>
      <c r="W434" t="str" cm="1">
        <f t="array" ref="W434">[1]!s_stmnote_customertop5($A434,$D434,2)</f>
        <v>第二名</v>
      </c>
      <c r="X434" t="str" cm="1">
        <f t="array" ref="X434">[1]!s_stmnote_customertop5($A434,$D434,3)</f>
        <v>第三名</v>
      </c>
      <c r="Y434" t="str" cm="1">
        <f t="array" ref="Y434">[1]!s_stmnote_customertop5($A434,$D434,4)</f>
        <v>第四名</v>
      </c>
      <c r="Z434" t="str" cm="1">
        <f t="array" ref="Z434">[1]!s_stmnote_customertop5($A434,$D434,5)</f>
        <v>第五名</v>
      </c>
      <c r="AA434" s="9">
        <f>[1]!s_stmnote_salestop5_pct(A434,D434)</f>
        <v>58.58</v>
      </c>
      <c r="AB434" s="9">
        <f>[1]!s_fa_arturn(A434,D434)</f>
        <v>4.8250999999999999</v>
      </c>
      <c r="AC434" s="9">
        <f>[1]!fa_apturn(A434,D434)</f>
        <v>6.8892369854848399</v>
      </c>
      <c r="AD434" s="9">
        <f>[1]!s_fa_invturn(A434,D434)</f>
        <v>3.0796999999999999</v>
      </c>
    </row>
    <row r="435" spans="1:30">
      <c r="A435">
        <v>300478</v>
      </c>
      <c r="B435" t="s">
        <v>607</v>
      </c>
      <c r="C435" t="s">
        <v>3697</v>
      </c>
      <c r="D435" s="8">
        <f t="shared" si="7"/>
        <v>45291</v>
      </c>
      <c r="E435" t="s">
        <v>7056</v>
      </c>
      <c r="F435">
        <v>1</v>
      </c>
      <c r="G435" t="s">
        <v>8879</v>
      </c>
      <c r="L435" t="str" cm="1">
        <f t="array" ref="L435">[1]!s_info_industry_gics(A435,1)</f>
        <v>材料</v>
      </c>
      <c r="M435" t="str" cm="1">
        <f t="array" ref="M435">[1]!s_info_industry_gicscode(A435,1)</f>
        <v>15</v>
      </c>
      <c r="N435" t="str">
        <f>[1]!s_info_industry_gics(A435,2)</f>
        <v>材料Ⅱ</v>
      </c>
      <c r="O435" t="str">
        <f>[1]!s_info_industry_gicscode(A435,2)</f>
        <v>1510</v>
      </c>
      <c r="P435" t="str" cm="1">
        <f t="array" ref="P435">[1]!s_stmnote_suppliertop5(A435,D435,1)</f>
        <v>供应商一</v>
      </c>
      <c r="Q435" t="str">
        <f>[1]!s_stmnote_suppliertop5(A435,D435,2)</f>
        <v>供应商二</v>
      </c>
      <c r="R435" t="str" cm="1">
        <f t="array" ref="R435">[1]!s_stmnote_suppliertop5(A435,D435,3)</f>
        <v>供应商三</v>
      </c>
      <c r="S435" t="str" cm="1">
        <f t="array" ref="S435">[1]!s_stmnote_suppliertop5(A435,D435,4)</f>
        <v>供应商四</v>
      </c>
      <c r="T435" t="str" cm="1">
        <f t="array" ref="T435">[1]!s_stmnote_suppliertop5(A435,D435,5)</f>
        <v>供应商五</v>
      </c>
      <c r="U435" s="9">
        <f>[1]!s_stmnote_purchasetop5_pct(A435,D435)</f>
        <v>57.14</v>
      </c>
      <c r="V435" t="str" cm="1">
        <f t="array" ref="V435">[1]!s_stmnote_customertop5($A435,$D435,1)</f>
        <v>客户一</v>
      </c>
      <c r="W435" t="str" cm="1">
        <f t="array" ref="W435">[1]!s_stmnote_customertop5($A435,$D435,2)</f>
        <v>客户二</v>
      </c>
      <c r="X435" t="str" cm="1">
        <f t="array" ref="X435">[1]!s_stmnote_customertop5($A435,$D435,3)</f>
        <v>客户三</v>
      </c>
      <c r="Y435" t="str" cm="1">
        <f t="array" ref="Y435">[1]!s_stmnote_customertop5($A435,$D435,4)</f>
        <v>客户四</v>
      </c>
      <c r="Z435" t="str" cm="1">
        <f t="array" ref="Z435">[1]!s_stmnote_customertop5($A435,$D435,5)</f>
        <v>客户五</v>
      </c>
      <c r="AA435" s="9">
        <f>[1]!s_stmnote_salestop5_pct(A435,D435)</f>
        <v>27.37</v>
      </c>
      <c r="AB435" s="9">
        <f>[1]!s_fa_arturn(A435,D435)</f>
        <v>3.7071999999999998</v>
      </c>
      <c r="AC435" s="9">
        <f>[1]!fa_apturn(A435,D435)</f>
        <v>20.322212693984302</v>
      </c>
      <c r="AD435" s="9">
        <f>[1]!s_fa_invturn(A435,D435)</f>
        <v>16.5777</v>
      </c>
    </row>
    <row r="436" spans="1:30">
      <c r="A436">
        <v>300489</v>
      </c>
      <c r="B436" t="s">
        <v>612</v>
      </c>
      <c r="C436" t="s">
        <v>3714</v>
      </c>
      <c r="D436" s="8">
        <f t="shared" si="7"/>
        <v>44926</v>
      </c>
      <c r="E436" t="s">
        <v>7448</v>
      </c>
      <c r="F436">
        <v>1</v>
      </c>
      <c r="G436" t="s">
        <v>8882</v>
      </c>
      <c r="L436" t="str" cm="1">
        <f t="array" ref="L436">[1]!s_info_industry_gics(A436,1)</f>
        <v>材料</v>
      </c>
      <c r="M436" t="str" cm="1">
        <f t="array" ref="M436">[1]!s_info_industry_gicscode(A436,1)</f>
        <v>15</v>
      </c>
      <c r="N436" t="str">
        <f>[1]!s_info_industry_gics(A436,2)</f>
        <v>材料Ⅱ</v>
      </c>
      <c r="O436" t="str">
        <f>[1]!s_info_industry_gicscode(A436,2)</f>
        <v>1510</v>
      </c>
      <c r="P436" t="str" cm="1">
        <f t="array" ref="P436">[1]!s_stmnote_suppliertop5(A436,D436,1)</f>
        <v>第一名</v>
      </c>
      <c r="Q436" t="str">
        <f>[1]!s_stmnote_suppliertop5(A436,D436,2)</f>
        <v>第二名</v>
      </c>
      <c r="R436" t="str" cm="1">
        <f t="array" ref="R436">[1]!s_stmnote_suppliertop5(A436,D436,3)</f>
        <v>第三名</v>
      </c>
      <c r="S436" t="str" cm="1">
        <f t="array" ref="S436">[1]!s_stmnote_suppliertop5(A436,D436,4)</f>
        <v>第四名</v>
      </c>
      <c r="T436" t="str" cm="1">
        <f t="array" ref="T436">[1]!s_stmnote_suppliertop5(A436,D436,5)</f>
        <v>第五名</v>
      </c>
      <c r="U436" s="9">
        <f>[1]!s_stmnote_purchasetop5_pct(A436,D436)</f>
        <v>28.48</v>
      </c>
      <c r="V436" t="str" cm="1">
        <f t="array" ref="V436">[1]!s_stmnote_customertop5($A436,$D436,1)</f>
        <v>第一名</v>
      </c>
      <c r="W436" t="str" cm="1">
        <f t="array" ref="W436">[1]!s_stmnote_customertop5($A436,$D436,2)</f>
        <v>第二名</v>
      </c>
      <c r="X436" t="str" cm="1">
        <f t="array" ref="X436">[1]!s_stmnote_customertop5($A436,$D436,3)</f>
        <v>第三名</v>
      </c>
      <c r="Y436" t="str" cm="1">
        <f t="array" ref="Y436">[1]!s_stmnote_customertop5($A436,$D436,4)</f>
        <v>第四名</v>
      </c>
      <c r="Z436" t="str" cm="1">
        <f t="array" ref="Z436">[1]!s_stmnote_customertop5($A436,$D436,5)</f>
        <v>第五名</v>
      </c>
      <c r="AA436" s="9">
        <f>[1]!s_stmnote_salestop5_pct(A436,D436)</f>
        <v>21.22</v>
      </c>
      <c r="AB436" s="9">
        <f>[1]!s_fa_arturn(A436,D436)</f>
        <v>4.6021999999999998</v>
      </c>
      <c r="AC436" s="9">
        <f>[1]!fa_apturn(A436,D436)</f>
        <v>4.1362380533944902</v>
      </c>
      <c r="AD436" s="9">
        <f>[1]!s_fa_invturn(A436,D436)</f>
        <v>1.6168</v>
      </c>
    </row>
    <row r="437" spans="1:30">
      <c r="A437">
        <v>300489</v>
      </c>
      <c r="B437" t="s">
        <v>612</v>
      </c>
      <c r="C437" t="s">
        <v>3715</v>
      </c>
      <c r="D437" s="8">
        <f t="shared" si="7"/>
        <v>45291</v>
      </c>
      <c r="E437" t="s">
        <v>7287</v>
      </c>
      <c r="F437">
        <v>1</v>
      </c>
      <c r="G437" t="s">
        <v>8883</v>
      </c>
      <c r="L437" t="str" cm="1">
        <f t="array" ref="L437">[1]!s_info_industry_gics(A437,1)</f>
        <v>材料</v>
      </c>
      <c r="M437" t="str" cm="1">
        <f t="array" ref="M437">[1]!s_info_industry_gicscode(A437,1)</f>
        <v>15</v>
      </c>
      <c r="N437" t="str">
        <f>[1]!s_info_industry_gics(A437,2)</f>
        <v>材料Ⅱ</v>
      </c>
      <c r="O437" t="str">
        <f>[1]!s_info_industry_gicscode(A437,2)</f>
        <v>1510</v>
      </c>
      <c r="P437" t="str" cm="1">
        <f t="array" ref="P437">[1]!s_stmnote_suppliertop5(A437,D437,1)</f>
        <v>第一名</v>
      </c>
      <c r="Q437" t="str">
        <f>[1]!s_stmnote_suppliertop5(A437,D437,2)</f>
        <v>第二名</v>
      </c>
      <c r="R437" t="str" cm="1">
        <f t="array" ref="R437">[1]!s_stmnote_suppliertop5(A437,D437,3)</f>
        <v>第三名</v>
      </c>
      <c r="S437" t="str" cm="1">
        <f t="array" ref="S437">[1]!s_stmnote_suppliertop5(A437,D437,4)</f>
        <v>第四名</v>
      </c>
      <c r="T437" t="str" cm="1">
        <f t="array" ref="T437">[1]!s_stmnote_suppliertop5(A437,D437,5)</f>
        <v>第五名</v>
      </c>
      <c r="U437" s="9">
        <f>[1]!s_stmnote_purchasetop5_pct(A437,D437)</f>
        <v>41.54</v>
      </c>
      <c r="V437" t="str" cm="1">
        <f t="array" ref="V437">[1]!s_stmnote_customertop5($A437,$D437,1)</f>
        <v>第一名</v>
      </c>
      <c r="W437" t="str" cm="1">
        <f t="array" ref="W437">[1]!s_stmnote_customertop5($A437,$D437,2)</f>
        <v>第二名</v>
      </c>
      <c r="X437" t="str" cm="1">
        <f t="array" ref="X437">[1]!s_stmnote_customertop5($A437,$D437,3)</f>
        <v>第三名</v>
      </c>
      <c r="Y437" t="str" cm="1">
        <f t="array" ref="Y437">[1]!s_stmnote_customertop5($A437,$D437,4)</f>
        <v>第四名</v>
      </c>
      <c r="Z437" t="str" cm="1">
        <f t="array" ref="Z437">[1]!s_stmnote_customertop5($A437,$D437,5)</f>
        <v>第五名</v>
      </c>
      <c r="AA437" s="9">
        <f>[1]!s_stmnote_salestop5_pct(A437,D437)</f>
        <v>25.09</v>
      </c>
      <c r="AB437" s="9">
        <f>[1]!s_fa_arturn(A437,D437)</f>
        <v>4.657</v>
      </c>
      <c r="AC437" s="9">
        <f>[1]!fa_apturn(A437,D437)</f>
        <v>2.6075620204000098</v>
      </c>
      <c r="AD437" s="9">
        <f>[1]!s_fa_invturn(A437,D437)</f>
        <v>1.3398000000000001</v>
      </c>
    </row>
    <row r="438" spans="1:30">
      <c r="A438">
        <v>300505</v>
      </c>
      <c r="B438" t="s">
        <v>617</v>
      </c>
      <c r="C438" t="s">
        <v>3742</v>
      </c>
      <c r="D438" s="8">
        <f t="shared" si="7"/>
        <v>44926</v>
      </c>
      <c r="E438" t="s">
        <v>7387</v>
      </c>
      <c r="F438">
        <v>1</v>
      </c>
      <c r="G438" t="s">
        <v>8708</v>
      </c>
      <c r="L438" t="str" cm="1">
        <f t="array" ref="L438">[1]!s_info_industry_gics(A438,1)</f>
        <v>材料</v>
      </c>
      <c r="M438" t="str" cm="1">
        <f t="array" ref="M438">[1]!s_info_industry_gicscode(A438,1)</f>
        <v>15</v>
      </c>
      <c r="N438" t="str">
        <f>[1]!s_info_industry_gics(A438,2)</f>
        <v>材料Ⅱ</v>
      </c>
      <c r="O438" t="str">
        <f>[1]!s_info_industry_gicscode(A438,2)</f>
        <v>1510</v>
      </c>
      <c r="P438" t="str" cm="1">
        <f t="array" ref="P438">[1]!s_stmnote_suppliertop5(A438,D438,1)</f>
        <v>供应商一</v>
      </c>
      <c r="Q438" t="str">
        <f>[1]!s_stmnote_suppliertop5(A438,D438,2)</f>
        <v>供应商二</v>
      </c>
      <c r="R438" t="str" cm="1">
        <f t="array" ref="R438">[1]!s_stmnote_suppliertop5(A438,D438,3)</f>
        <v>供应商三</v>
      </c>
      <c r="S438" t="str" cm="1">
        <f t="array" ref="S438">[1]!s_stmnote_suppliertop5(A438,D438,4)</f>
        <v>供应商四</v>
      </c>
      <c r="T438" t="str" cm="1">
        <f t="array" ref="T438">[1]!s_stmnote_suppliertop5(A438,D438,5)</f>
        <v>供应商五</v>
      </c>
      <c r="U438" s="9">
        <f>[1]!s_stmnote_purchasetop5_pct(A438,D438)</f>
        <v>21.91</v>
      </c>
      <c r="V438" t="str" cm="1">
        <f t="array" ref="V438">[1]!s_stmnote_customertop5($A438,$D438,1)</f>
        <v>客户一</v>
      </c>
      <c r="W438" t="str" cm="1">
        <f t="array" ref="W438">[1]!s_stmnote_customertop5($A438,$D438,2)</f>
        <v>客户二</v>
      </c>
      <c r="X438" t="str" cm="1">
        <f t="array" ref="X438">[1]!s_stmnote_customertop5($A438,$D438,3)</f>
        <v>客户三</v>
      </c>
      <c r="Y438" t="str" cm="1">
        <f t="array" ref="Y438">[1]!s_stmnote_customertop5($A438,$D438,4)</f>
        <v>客户四</v>
      </c>
      <c r="Z438" t="str" cm="1">
        <f t="array" ref="Z438">[1]!s_stmnote_customertop5($A438,$D438,5)</f>
        <v>客户五</v>
      </c>
      <c r="AA438" s="9">
        <f>[1]!s_stmnote_salestop5_pct(A438,D438)</f>
        <v>47.16</v>
      </c>
      <c r="AB438" s="9">
        <f>[1]!s_fa_arturn(A438,D438)</f>
        <v>37.816699999999997</v>
      </c>
      <c r="AC438" s="9">
        <f>[1]!fa_apturn(A438,D438)</f>
        <v>7.2020057634603498</v>
      </c>
      <c r="AD438" s="9">
        <f>[1]!s_fa_invturn(A438,D438)</f>
        <v>3.1951999999999998</v>
      </c>
    </row>
    <row r="439" spans="1:30">
      <c r="A439">
        <v>300505</v>
      </c>
      <c r="B439" t="s">
        <v>617</v>
      </c>
      <c r="C439" t="s">
        <v>3743</v>
      </c>
      <c r="D439" s="8">
        <f t="shared" si="7"/>
        <v>44926</v>
      </c>
      <c r="E439" t="s">
        <v>7214</v>
      </c>
      <c r="F439">
        <v>1</v>
      </c>
      <c r="G439" t="s">
        <v>8708</v>
      </c>
      <c r="L439" t="str" cm="1">
        <f t="array" ref="L439">[1]!s_info_industry_gics(A439,1)</f>
        <v>材料</v>
      </c>
      <c r="M439" t="str" cm="1">
        <f t="array" ref="M439">[1]!s_info_industry_gicscode(A439,1)</f>
        <v>15</v>
      </c>
      <c r="N439" t="str">
        <f>[1]!s_info_industry_gics(A439,2)</f>
        <v>材料Ⅱ</v>
      </c>
      <c r="O439" t="str">
        <f>[1]!s_info_industry_gicscode(A439,2)</f>
        <v>1510</v>
      </c>
      <c r="P439" t="str" cm="1">
        <f t="array" ref="P439">[1]!s_stmnote_suppliertop5(A439,D439,1)</f>
        <v>供应商一</v>
      </c>
      <c r="Q439" t="str">
        <f>[1]!s_stmnote_suppliertop5(A439,D439,2)</f>
        <v>供应商二</v>
      </c>
      <c r="R439" t="str" cm="1">
        <f t="array" ref="R439">[1]!s_stmnote_suppliertop5(A439,D439,3)</f>
        <v>供应商三</v>
      </c>
      <c r="S439" t="str" cm="1">
        <f t="array" ref="S439">[1]!s_stmnote_suppliertop5(A439,D439,4)</f>
        <v>供应商四</v>
      </c>
      <c r="T439" t="str" cm="1">
        <f t="array" ref="T439">[1]!s_stmnote_suppliertop5(A439,D439,5)</f>
        <v>供应商五</v>
      </c>
      <c r="U439" s="9">
        <f>[1]!s_stmnote_purchasetop5_pct(A439,D439)</f>
        <v>21.91</v>
      </c>
      <c r="V439" t="str" cm="1">
        <f t="array" ref="V439">[1]!s_stmnote_customertop5($A439,$D439,1)</f>
        <v>客户一</v>
      </c>
      <c r="W439" t="str" cm="1">
        <f t="array" ref="W439">[1]!s_stmnote_customertop5($A439,$D439,2)</f>
        <v>客户二</v>
      </c>
      <c r="X439" t="str" cm="1">
        <f t="array" ref="X439">[1]!s_stmnote_customertop5($A439,$D439,3)</f>
        <v>客户三</v>
      </c>
      <c r="Y439" t="str" cm="1">
        <f t="array" ref="Y439">[1]!s_stmnote_customertop5($A439,$D439,4)</f>
        <v>客户四</v>
      </c>
      <c r="Z439" t="str" cm="1">
        <f t="array" ref="Z439">[1]!s_stmnote_customertop5($A439,$D439,5)</f>
        <v>客户五</v>
      </c>
      <c r="AA439" s="9">
        <f>[1]!s_stmnote_salestop5_pct(A439,D439)</f>
        <v>47.16</v>
      </c>
      <c r="AB439" s="9">
        <f>[1]!s_fa_arturn(A439,D439)</f>
        <v>37.816699999999997</v>
      </c>
      <c r="AC439" s="9">
        <f>[1]!fa_apturn(A439,D439)</f>
        <v>7.2020057634603498</v>
      </c>
      <c r="AD439" s="9">
        <f>[1]!s_fa_invturn(A439,D439)</f>
        <v>3.1951999999999998</v>
      </c>
    </row>
    <row r="440" spans="1:30">
      <c r="A440">
        <v>300505</v>
      </c>
      <c r="B440" t="s">
        <v>617</v>
      </c>
      <c r="C440" t="s">
        <v>3744</v>
      </c>
      <c r="D440" s="8">
        <f t="shared" si="7"/>
        <v>45291</v>
      </c>
      <c r="E440" t="s">
        <v>7032</v>
      </c>
      <c r="F440">
        <v>1</v>
      </c>
      <c r="G440" t="s">
        <v>8708</v>
      </c>
      <c r="L440" t="str" cm="1">
        <f t="array" ref="L440">[1]!s_info_industry_gics(A440,1)</f>
        <v>材料</v>
      </c>
      <c r="M440" t="str" cm="1">
        <f t="array" ref="M440">[1]!s_info_industry_gicscode(A440,1)</f>
        <v>15</v>
      </c>
      <c r="N440" t="str">
        <f>[1]!s_info_industry_gics(A440,2)</f>
        <v>材料Ⅱ</v>
      </c>
      <c r="O440" t="str">
        <f>[1]!s_info_industry_gicscode(A440,2)</f>
        <v>1510</v>
      </c>
      <c r="P440" t="str" cm="1">
        <f t="array" ref="P440">[1]!s_stmnote_suppliertop5(A440,D440,1)</f>
        <v>供应商1</v>
      </c>
      <c r="Q440" t="str">
        <f>[1]!s_stmnote_suppliertop5(A440,D440,2)</f>
        <v>供应商2</v>
      </c>
      <c r="R440" t="str" cm="1">
        <f t="array" ref="R440">[1]!s_stmnote_suppliertop5(A440,D440,3)</f>
        <v>供应商3</v>
      </c>
      <c r="S440" t="str" cm="1">
        <f t="array" ref="S440">[1]!s_stmnote_suppliertop5(A440,D440,4)</f>
        <v>供应商4</v>
      </c>
      <c r="T440" t="str" cm="1">
        <f t="array" ref="T440">[1]!s_stmnote_suppliertop5(A440,D440,5)</f>
        <v>供应商5</v>
      </c>
      <c r="U440" s="9">
        <f>[1]!s_stmnote_purchasetop5_pct(A440,D440)</f>
        <v>26.05</v>
      </c>
      <c r="V440" t="str" cm="1">
        <f t="array" ref="V440">[1]!s_stmnote_customertop5($A440,$D440,1)</f>
        <v>客户1</v>
      </c>
      <c r="W440" t="str" cm="1">
        <f t="array" ref="W440">[1]!s_stmnote_customertop5($A440,$D440,2)</f>
        <v>客户2</v>
      </c>
      <c r="X440" t="str" cm="1">
        <f t="array" ref="X440">[1]!s_stmnote_customertop5($A440,$D440,3)</f>
        <v>客户3</v>
      </c>
      <c r="Y440" t="str" cm="1">
        <f t="array" ref="Y440">[1]!s_stmnote_customertop5($A440,$D440,4)</f>
        <v>客户4</v>
      </c>
      <c r="Z440" t="str" cm="1">
        <f t="array" ref="Z440">[1]!s_stmnote_customertop5($A440,$D440,5)</f>
        <v>客户5</v>
      </c>
      <c r="AA440" s="9">
        <f>[1]!s_stmnote_salestop5_pct(A440,D440)</f>
        <v>25.11</v>
      </c>
      <c r="AB440" s="9">
        <f>[1]!s_fa_arturn(A440,D440)</f>
        <v>22.297899999999998</v>
      </c>
      <c r="AC440" s="9">
        <f>[1]!fa_apturn(A440,D440)</f>
        <v>10.9492936574896</v>
      </c>
      <c r="AD440" s="9">
        <f>[1]!s_fa_invturn(A440,D440)</f>
        <v>4.0271999999999997</v>
      </c>
    </row>
    <row r="441" spans="1:30">
      <c r="A441">
        <v>300505</v>
      </c>
      <c r="B441" t="s">
        <v>617</v>
      </c>
      <c r="C441" t="s">
        <v>3744</v>
      </c>
      <c r="D441" s="8">
        <f t="shared" si="7"/>
        <v>45291</v>
      </c>
      <c r="E441" t="s">
        <v>7456</v>
      </c>
      <c r="F441">
        <v>1</v>
      </c>
      <c r="G441" t="s">
        <v>8708</v>
      </c>
      <c r="L441" t="str" cm="1">
        <f t="array" ref="L441">[1]!s_info_industry_gics(A441,1)</f>
        <v>材料</v>
      </c>
      <c r="M441" t="str" cm="1">
        <f t="array" ref="M441">[1]!s_info_industry_gicscode(A441,1)</f>
        <v>15</v>
      </c>
      <c r="N441" t="str">
        <f>[1]!s_info_industry_gics(A441,2)</f>
        <v>材料Ⅱ</v>
      </c>
      <c r="O441" t="str">
        <f>[1]!s_info_industry_gicscode(A441,2)</f>
        <v>1510</v>
      </c>
      <c r="P441" t="str" cm="1">
        <f t="array" ref="P441">[1]!s_stmnote_suppliertop5(A441,D441,1)</f>
        <v>供应商1</v>
      </c>
      <c r="Q441" t="str">
        <f>[1]!s_stmnote_suppliertop5(A441,D441,2)</f>
        <v>供应商2</v>
      </c>
      <c r="R441" t="str" cm="1">
        <f t="array" ref="R441">[1]!s_stmnote_suppliertop5(A441,D441,3)</f>
        <v>供应商3</v>
      </c>
      <c r="S441" t="str" cm="1">
        <f t="array" ref="S441">[1]!s_stmnote_suppliertop5(A441,D441,4)</f>
        <v>供应商4</v>
      </c>
      <c r="T441" t="str" cm="1">
        <f t="array" ref="T441">[1]!s_stmnote_suppliertop5(A441,D441,5)</f>
        <v>供应商5</v>
      </c>
      <c r="U441" s="9">
        <f>[1]!s_stmnote_purchasetop5_pct(A441,D441)</f>
        <v>26.05</v>
      </c>
      <c r="V441" t="str" cm="1">
        <f t="array" ref="V441">[1]!s_stmnote_customertop5($A441,$D441,1)</f>
        <v>客户1</v>
      </c>
      <c r="W441" t="str" cm="1">
        <f t="array" ref="W441">[1]!s_stmnote_customertop5($A441,$D441,2)</f>
        <v>客户2</v>
      </c>
      <c r="X441" t="str" cm="1">
        <f t="array" ref="X441">[1]!s_stmnote_customertop5($A441,$D441,3)</f>
        <v>客户3</v>
      </c>
      <c r="Y441" t="str" cm="1">
        <f t="array" ref="Y441">[1]!s_stmnote_customertop5($A441,$D441,4)</f>
        <v>客户4</v>
      </c>
      <c r="Z441" t="str" cm="1">
        <f t="array" ref="Z441">[1]!s_stmnote_customertop5($A441,$D441,5)</f>
        <v>客户5</v>
      </c>
      <c r="AA441" s="9">
        <f>[1]!s_stmnote_salestop5_pct(A441,D441)</f>
        <v>25.11</v>
      </c>
      <c r="AB441" s="9">
        <f>[1]!s_fa_arturn(A441,D441)</f>
        <v>22.297899999999998</v>
      </c>
      <c r="AC441" s="9">
        <f>[1]!fa_apturn(A441,D441)</f>
        <v>10.9492936574896</v>
      </c>
      <c r="AD441" s="9">
        <f>[1]!s_fa_invturn(A441,D441)</f>
        <v>4.0271999999999997</v>
      </c>
    </row>
    <row r="442" spans="1:30">
      <c r="A442">
        <v>300505</v>
      </c>
      <c r="B442" t="s">
        <v>617</v>
      </c>
      <c r="C442" t="s">
        <v>3744</v>
      </c>
      <c r="D442" s="8">
        <f t="shared" si="7"/>
        <v>45291</v>
      </c>
      <c r="E442" t="s">
        <v>7646</v>
      </c>
      <c r="F442">
        <v>1</v>
      </c>
      <c r="G442" t="s">
        <v>8708</v>
      </c>
      <c r="L442" t="str" cm="1">
        <f t="array" ref="L442">[1]!s_info_industry_gics(A442,1)</f>
        <v>材料</v>
      </c>
      <c r="M442" t="str" cm="1">
        <f t="array" ref="M442">[1]!s_info_industry_gicscode(A442,1)</f>
        <v>15</v>
      </c>
      <c r="N442" t="str">
        <f>[1]!s_info_industry_gics(A442,2)</f>
        <v>材料Ⅱ</v>
      </c>
      <c r="O442" t="str">
        <f>[1]!s_info_industry_gicscode(A442,2)</f>
        <v>1510</v>
      </c>
      <c r="P442" t="str" cm="1">
        <f t="array" ref="P442">[1]!s_stmnote_suppliertop5(A442,D442,1)</f>
        <v>供应商1</v>
      </c>
      <c r="Q442" t="str">
        <f>[1]!s_stmnote_suppliertop5(A442,D442,2)</f>
        <v>供应商2</v>
      </c>
      <c r="R442" t="str" cm="1">
        <f t="array" ref="R442">[1]!s_stmnote_suppliertop5(A442,D442,3)</f>
        <v>供应商3</v>
      </c>
      <c r="S442" t="str" cm="1">
        <f t="array" ref="S442">[1]!s_stmnote_suppliertop5(A442,D442,4)</f>
        <v>供应商4</v>
      </c>
      <c r="T442" t="str" cm="1">
        <f t="array" ref="T442">[1]!s_stmnote_suppliertop5(A442,D442,5)</f>
        <v>供应商5</v>
      </c>
      <c r="U442" s="9">
        <f>[1]!s_stmnote_purchasetop5_pct(A442,D442)</f>
        <v>26.05</v>
      </c>
      <c r="V442" t="str" cm="1">
        <f t="array" ref="V442">[1]!s_stmnote_customertop5($A442,$D442,1)</f>
        <v>客户1</v>
      </c>
      <c r="W442" t="str" cm="1">
        <f t="array" ref="W442">[1]!s_stmnote_customertop5($A442,$D442,2)</f>
        <v>客户2</v>
      </c>
      <c r="X442" t="str" cm="1">
        <f t="array" ref="X442">[1]!s_stmnote_customertop5($A442,$D442,3)</f>
        <v>客户3</v>
      </c>
      <c r="Y442" t="str" cm="1">
        <f t="array" ref="Y442">[1]!s_stmnote_customertop5($A442,$D442,4)</f>
        <v>客户4</v>
      </c>
      <c r="Z442" t="str" cm="1">
        <f t="array" ref="Z442">[1]!s_stmnote_customertop5($A442,$D442,5)</f>
        <v>客户5</v>
      </c>
      <c r="AA442" s="9">
        <f>[1]!s_stmnote_salestop5_pct(A442,D442)</f>
        <v>25.11</v>
      </c>
      <c r="AB442" s="9">
        <f>[1]!s_fa_arturn(A442,D442)</f>
        <v>22.297899999999998</v>
      </c>
      <c r="AC442" s="9">
        <f>[1]!fa_apturn(A442,D442)</f>
        <v>10.9492936574896</v>
      </c>
      <c r="AD442" s="9">
        <f>[1]!s_fa_invturn(A442,D442)</f>
        <v>4.0271999999999997</v>
      </c>
    </row>
    <row r="443" spans="1:30">
      <c r="A443">
        <v>300505</v>
      </c>
      <c r="B443" t="s">
        <v>617</v>
      </c>
      <c r="C443" t="s">
        <v>3745</v>
      </c>
      <c r="D443" s="8">
        <f t="shared" si="7"/>
        <v>45291</v>
      </c>
      <c r="E443" t="s">
        <v>7328</v>
      </c>
      <c r="F443">
        <v>1</v>
      </c>
      <c r="G443" t="s">
        <v>8708</v>
      </c>
      <c r="L443" t="str" cm="1">
        <f t="array" ref="L443">[1]!s_info_industry_gics(A443,1)</f>
        <v>材料</v>
      </c>
      <c r="M443" t="str" cm="1">
        <f t="array" ref="M443">[1]!s_info_industry_gicscode(A443,1)</f>
        <v>15</v>
      </c>
      <c r="N443" t="str">
        <f>[1]!s_info_industry_gics(A443,2)</f>
        <v>材料Ⅱ</v>
      </c>
      <c r="O443" t="str">
        <f>[1]!s_info_industry_gicscode(A443,2)</f>
        <v>1510</v>
      </c>
      <c r="P443" t="str" cm="1">
        <f t="array" ref="P443">[1]!s_stmnote_suppliertop5(A443,D443,1)</f>
        <v>供应商1</v>
      </c>
      <c r="Q443" t="str">
        <f>[1]!s_stmnote_suppliertop5(A443,D443,2)</f>
        <v>供应商2</v>
      </c>
      <c r="R443" t="str" cm="1">
        <f t="array" ref="R443">[1]!s_stmnote_suppliertop5(A443,D443,3)</f>
        <v>供应商3</v>
      </c>
      <c r="S443" t="str" cm="1">
        <f t="array" ref="S443">[1]!s_stmnote_suppliertop5(A443,D443,4)</f>
        <v>供应商4</v>
      </c>
      <c r="T443" t="str" cm="1">
        <f t="array" ref="T443">[1]!s_stmnote_suppliertop5(A443,D443,5)</f>
        <v>供应商5</v>
      </c>
      <c r="U443" s="9">
        <f>[1]!s_stmnote_purchasetop5_pct(A443,D443)</f>
        <v>26.05</v>
      </c>
      <c r="V443" t="str" cm="1">
        <f t="array" ref="V443">[1]!s_stmnote_customertop5($A443,$D443,1)</f>
        <v>客户1</v>
      </c>
      <c r="W443" t="str" cm="1">
        <f t="array" ref="W443">[1]!s_stmnote_customertop5($A443,$D443,2)</f>
        <v>客户2</v>
      </c>
      <c r="X443" t="str" cm="1">
        <f t="array" ref="X443">[1]!s_stmnote_customertop5($A443,$D443,3)</f>
        <v>客户3</v>
      </c>
      <c r="Y443" t="str" cm="1">
        <f t="array" ref="Y443">[1]!s_stmnote_customertop5($A443,$D443,4)</f>
        <v>客户4</v>
      </c>
      <c r="Z443" t="str" cm="1">
        <f t="array" ref="Z443">[1]!s_stmnote_customertop5($A443,$D443,5)</f>
        <v>客户5</v>
      </c>
      <c r="AA443" s="9">
        <f>[1]!s_stmnote_salestop5_pct(A443,D443)</f>
        <v>25.11</v>
      </c>
      <c r="AB443" s="9">
        <f>[1]!s_fa_arturn(A443,D443)</f>
        <v>22.297899999999998</v>
      </c>
      <c r="AC443" s="9">
        <f>[1]!fa_apturn(A443,D443)</f>
        <v>10.9492936574896</v>
      </c>
      <c r="AD443" s="9">
        <f>[1]!s_fa_invturn(A443,D443)</f>
        <v>4.0271999999999997</v>
      </c>
    </row>
    <row r="444" spans="1:30">
      <c r="A444">
        <v>300505</v>
      </c>
      <c r="B444" t="s">
        <v>617</v>
      </c>
      <c r="C444" t="s">
        <v>3746</v>
      </c>
      <c r="D444" s="8">
        <f t="shared" si="7"/>
        <v>45291</v>
      </c>
      <c r="E444" t="s">
        <v>6942</v>
      </c>
      <c r="F444">
        <v>1</v>
      </c>
      <c r="G444" t="s">
        <v>8708</v>
      </c>
      <c r="L444" t="str" cm="1">
        <f t="array" ref="L444">[1]!s_info_industry_gics(A444,1)</f>
        <v>材料</v>
      </c>
      <c r="M444" t="str" cm="1">
        <f t="array" ref="M444">[1]!s_info_industry_gicscode(A444,1)</f>
        <v>15</v>
      </c>
      <c r="N444" t="str">
        <f>[1]!s_info_industry_gics(A444,2)</f>
        <v>材料Ⅱ</v>
      </c>
      <c r="O444" t="str">
        <f>[1]!s_info_industry_gicscode(A444,2)</f>
        <v>1510</v>
      </c>
      <c r="P444" t="str" cm="1">
        <f t="array" ref="P444">[1]!s_stmnote_suppliertop5(A444,D444,1)</f>
        <v>供应商1</v>
      </c>
      <c r="Q444" t="str">
        <f>[1]!s_stmnote_suppliertop5(A444,D444,2)</f>
        <v>供应商2</v>
      </c>
      <c r="R444" t="str" cm="1">
        <f t="array" ref="R444">[1]!s_stmnote_suppliertop5(A444,D444,3)</f>
        <v>供应商3</v>
      </c>
      <c r="S444" t="str" cm="1">
        <f t="array" ref="S444">[1]!s_stmnote_suppliertop5(A444,D444,4)</f>
        <v>供应商4</v>
      </c>
      <c r="T444" t="str" cm="1">
        <f t="array" ref="T444">[1]!s_stmnote_suppliertop5(A444,D444,5)</f>
        <v>供应商5</v>
      </c>
      <c r="U444" s="9">
        <f>[1]!s_stmnote_purchasetop5_pct(A444,D444)</f>
        <v>26.05</v>
      </c>
      <c r="V444" t="str" cm="1">
        <f t="array" ref="V444">[1]!s_stmnote_customertop5($A444,$D444,1)</f>
        <v>客户1</v>
      </c>
      <c r="W444" t="str" cm="1">
        <f t="array" ref="W444">[1]!s_stmnote_customertop5($A444,$D444,2)</f>
        <v>客户2</v>
      </c>
      <c r="X444" t="str" cm="1">
        <f t="array" ref="X444">[1]!s_stmnote_customertop5($A444,$D444,3)</f>
        <v>客户3</v>
      </c>
      <c r="Y444" t="str" cm="1">
        <f t="array" ref="Y444">[1]!s_stmnote_customertop5($A444,$D444,4)</f>
        <v>客户4</v>
      </c>
      <c r="Z444" t="str" cm="1">
        <f t="array" ref="Z444">[1]!s_stmnote_customertop5($A444,$D444,5)</f>
        <v>客户5</v>
      </c>
      <c r="AA444" s="9">
        <f>[1]!s_stmnote_salestop5_pct(A444,D444)</f>
        <v>25.11</v>
      </c>
      <c r="AB444" s="9">
        <f>[1]!s_fa_arturn(A444,D444)</f>
        <v>22.297899999999998</v>
      </c>
      <c r="AC444" s="9">
        <f>[1]!fa_apturn(A444,D444)</f>
        <v>10.9492936574896</v>
      </c>
      <c r="AD444" s="9">
        <f>[1]!s_fa_invturn(A444,D444)</f>
        <v>4.0271999999999997</v>
      </c>
    </row>
    <row r="445" spans="1:30">
      <c r="A445">
        <v>300505</v>
      </c>
      <c r="B445" t="s">
        <v>617</v>
      </c>
      <c r="C445" t="s">
        <v>3745</v>
      </c>
      <c r="D445" s="8">
        <f t="shared" si="7"/>
        <v>45291</v>
      </c>
      <c r="E445" t="s">
        <v>7284</v>
      </c>
      <c r="F445">
        <v>1</v>
      </c>
      <c r="G445" t="s">
        <v>8708</v>
      </c>
      <c r="L445" t="str" cm="1">
        <f t="array" ref="L445">[1]!s_info_industry_gics(A445,1)</f>
        <v>材料</v>
      </c>
      <c r="M445" t="str" cm="1">
        <f t="array" ref="M445">[1]!s_info_industry_gicscode(A445,1)</f>
        <v>15</v>
      </c>
      <c r="N445" t="str">
        <f>[1]!s_info_industry_gics(A445,2)</f>
        <v>材料Ⅱ</v>
      </c>
      <c r="O445" t="str">
        <f>[1]!s_info_industry_gicscode(A445,2)</f>
        <v>1510</v>
      </c>
      <c r="P445" t="str" cm="1">
        <f t="array" ref="P445">[1]!s_stmnote_suppliertop5(A445,D445,1)</f>
        <v>供应商1</v>
      </c>
      <c r="Q445" t="str">
        <f>[1]!s_stmnote_suppliertop5(A445,D445,2)</f>
        <v>供应商2</v>
      </c>
      <c r="R445" t="str" cm="1">
        <f t="array" ref="R445">[1]!s_stmnote_suppliertop5(A445,D445,3)</f>
        <v>供应商3</v>
      </c>
      <c r="S445" t="str" cm="1">
        <f t="array" ref="S445">[1]!s_stmnote_suppliertop5(A445,D445,4)</f>
        <v>供应商4</v>
      </c>
      <c r="T445" t="str" cm="1">
        <f t="array" ref="T445">[1]!s_stmnote_suppliertop5(A445,D445,5)</f>
        <v>供应商5</v>
      </c>
      <c r="U445" s="9">
        <f>[1]!s_stmnote_purchasetop5_pct(A445,D445)</f>
        <v>26.05</v>
      </c>
      <c r="V445" t="str" cm="1">
        <f t="array" ref="V445">[1]!s_stmnote_customertop5($A445,$D445,1)</f>
        <v>客户1</v>
      </c>
      <c r="W445" t="str" cm="1">
        <f t="array" ref="W445">[1]!s_stmnote_customertop5($A445,$D445,2)</f>
        <v>客户2</v>
      </c>
      <c r="X445" t="str" cm="1">
        <f t="array" ref="X445">[1]!s_stmnote_customertop5($A445,$D445,3)</f>
        <v>客户3</v>
      </c>
      <c r="Y445" t="str" cm="1">
        <f t="array" ref="Y445">[1]!s_stmnote_customertop5($A445,$D445,4)</f>
        <v>客户4</v>
      </c>
      <c r="Z445" t="str" cm="1">
        <f t="array" ref="Z445">[1]!s_stmnote_customertop5($A445,$D445,5)</f>
        <v>客户5</v>
      </c>
      <c r="AA445" s="9">
        <f>[1]!s_stmnote_salestop5_pct(A445,D445)</f>
        <v>25.11</v>
      </c>
      <c r="AB445" s="9">
        <f>[1]!s_fa_arturn(A445,D445)</f>
        <v>22.297899999999998</v>
      </c>
      <c r="AC445" s="9">
        <f>[1]!fa_apturn(A445,D445)</f>
        <v>10.9492936574896</v>
      </c>
      <c r="AD445" s="9">
        <f>[1]!s_fa_invturn(A445,D445)</f>
        <v>4.0271999999999997</v>
      </c>
    </row>
    <row r="446" spans="1:30">
      <c r="A446">
        <v>300522</v>
      </c>
      <c r="B446" t="s">
        <v>622</v>
      </c>
      <c r="C446" t="s">
        <v>3765</v>
      </c>
      <c r="D446" s="8">
        <f t="shared" si="7"/>
        <v>44561</v>
      </c>
      <c r="E446" t="s">
        <v>7602</v>
      </c>
      <c r="F446">
        <v>2</v>
      </c>
      <c r="G446" t="s">
        <v>10843</v>
      </c>
      <c r="H446" t="s">
        <v>12216</v>
      </c>
      <c r="L446" t="str" cm="1">
        <f t="array" ref="L446">[1]!s_info_industry_gics(A446,1)</f>
        <v>材料</v>
      </c>
      <c r="M446" t="str" cm="1">
        <f t="array" ref="M446">[1]!s_info_industry_gicscode(A446,1)</f>
        <v>15</v>
      </c>
      <c r="N446" t="str">
        <f>[1]!s_info_industry_gics(A446,2)</f>
        <v>材料Ⅱ</v>
      </c>
      <c r="O446" t="str">
        <f>[1]!s_info_industry_gicscode(A446,2)</f>
        <v>1510</v>
      </c>
      <c r="P446" t="str" cm="1">
        <f t="array" ref="P446">[1]!s_stmnote_suppliertop5(A446,D446,1)</f>
        <v>供应商一</v>
      </c>
      <c r="Q446" t="str">
        <f>[1]!s_stmnote_suppliertop5(A446,D446,2)</f>
        <v>供应商二</v>
      </c>
      <c r="R446" t="str" cm="1">
        <f t="array" ref="R446">[1]!s_stmnote_suppliertop5(A446,D446,3)</f>
        <v>供应商三</v>
      </c>
      <c r="S446" t="str" cm="1">
        <f t="array" ref="S446">[1]!s_stmnote_suppliertop5(A446,D446,4)</f>
        <v>供应商四</v>
      </c>
      <c r="T446" t="str" cm="1">
        <f t="array" ref="T446">[1]!s_stmnote_suppliertop5(A446,D446,5)</f>
        <v>供应商五</v>
      </c>
      <c r="U446" s="9">
        <f>[1]!s_stmnote_purchasetop5_pct(A446,D446)</f>
        <v>21.45</v>
      </c>
      <c r="V446" t="str" cm="1">
        <f t="array" ref="V446">[1]!s_stmnote_customertop5($A446,$D446,1)</f>
        <v>客户一</v>
      </c>
      <c r="W446" t="str" cm="1">
        <f t="array" ref="W446">[1]!s_stmnote_customertop5($A446,$D446,2)</f>
        <v>客户二</v>
      </c>
      <c r="X446" t="str" cm="1">
        <f t="array" ref="X446">[1]!s_stmnote_customertop5($A446,$D446,3)</f>
        <v>客户三</v>
      </c>
      <c r="Y446" t="str" cm="1">
        <f t="array" ref="Y446">[1]!s_stmnote_customertop5($A446,$D446,4)</f>
        <v>客户四</v>
      </c>
      <c r="Z446" t="str" cm="1">
        <f t="array" ref="Z446">[1]!s_stmnote_customertop5($A446,$D446,5)</f>
        <v>客户五</v>
      </c>
      <c r="AA446" s="9">
        <f>[1]!s_stmnote_salestop5_pct(A446,D446)</f>
        <v>25.39</v>
      </c>
      <c r="AB446" s="9">
        <f>[1]!s_fa_arturn(A446,D446)</f>
        <v>9.1943000000000001</v>
      </c>
      <c r="AC446" s="9">
        <f>[1]!fa_apturn(A446,D446)</f>
        <v>7.5511768148044798</v>
      </c>
      <c r="AD446" s="9">
        <f>[1]!s_fa_invturn(A446,D446)</f>
        <v>4.5834999999999999</v>
      </c>
    </row>
    <row r="447" spans="1:30">
      <c r="A447">
        <v>300522</v>
      </c>
      <c r="B447" t="s">
        <v>622</v>
      </c>
      <c r="C447" t="s">
        <v>3766</v>
      </c>
      <c r="D447" s="8">
        <f t="shared" si="7"/>
        <v>44561</v>
      </c>
      <c r="E447" t="s">
        <v>7692</v>
      </c>
      <c r="F447">
        <v>1</v>
      </c>
      <c r="G447" t="s">
        <v>8896</v>
      </c>
      <c r="L447" t="str" cm="1">
        <f t="array" ref="L447">[1]!s_info_industry_gics(A447,1)</f>
        <v>材料</v>
      </c>
      <c r="M447" t="str" cm="1">
        <f t="array" ref="M447">[1]!s_info_industry_gicscode(A447,1)</f>
        <v>15</v>
      </c>
      <c r="N447" t="str">
        <f>[1]!s_info_industry_gics(A447,2)</f>
        <v>材料Ⅱ</v>
      </c>
      <c r="O447" t="str">
        <f>[1]!s_info_industry_gicscode(A447,2)</f>
        <v>1510</v>
      </c>
      <c r="P447" t="str" cm="1">
        <f t="array" ref="P447">[1]!s_stmnote_suppliertop5(A447,D447,1)</f>
        <v>供应商一</v>
      </c>
      <c r="Q447" t="str">
        <f>[1]!s_stmnote_suppliertop5(A447,D447,2)</f>
        <v>供应商二</v>
      </c>
      <c r="R447" t="str" cm="1">
        <f t="array" ref="R447">[1]!s_stmnote_suppliertop5(A447,D447,3)</f>
        <v>供应商三</v>
      </c>
      <c r="S447" t="str" cm="1">
        <f t="array" ref="S447">[1]!s_stmnote_suppliertop5(A447,D447,4)</f>
        <v>供应商四</v>
      </c>
      <c r="T447" t="str" cm="1">
        <f t="array" ref="T447">[1]!s_stmnote_suppliertop5(A447,D447,5)</f>
        <v>供应商五</v>
      </c>
      <c r="U447" s="9">
        <f>[1]!s_stmnote_purchasetop5_pct(A447,D447)</f>
        <v>21.45</v>
      </c>
      <c r="V447" t="str" cm="1">
        <f t="array" ref="V447">[1]!s_stmnote_customertop5($A447,$D447,1)</f>
        <v>客户一</v>
      </c>
      <c r="W447" t="str" cm="1">
        <f t="array" ref="W447">[1]!s_stmnote_customertop5($A447,$D447,2)</f>
        <v>客户二</v>
      </c>
      <c r="X447" t="str" cm="1">
        <f t="array" ref="X447">[1]!s_stmnote_customertop5($A447,$D447,3)</f>
        <v>客户三</v>
      </c>
      <c r="Y447" t="str" cm="1">
        <f t="array" ref="Y447">[1]!s_stmnote_customertop5($A447,$D447,4)</f>
        <v>客户四</v>
      </c>
      <c r="Z447" t="str" cm="1">
        <f t="array" ref="Z447">[1]!s_stmnote_customertop5($A447,$D447,5)</f>
        <v>客户五</v>
      </c>
      <c r="AA447" s="9">
        <f>[1]!s_stmnote_salestop5_pct(A447,D447)</f>
        <v>25.39</v>
      </c>
      <c r="AB447" s="9">
        <f>[1]!s_fa_arturn(A447,D447)</f>
        <v>9.1943000000000001</v>
      </c>
      <c r="AC447" s="9">
        <f>[1]!fa_apturn(A447,D447)</f>
        <v>7.5511768148044798</v>
      </c>
      <c r="AD447" s="9">
        <f>[1]!s_fa_invturn(A447,D447)</f>
        <v>4.5834999999999999</v>
      </c>
    </row>
    <row r="448" spans="1:30">
      <c r="A448">
        <v>300522</v>
      </c>
      <c r="B448" t="s">
        <v>622</v>
      </c>
      <c r="C448" t="s">
        <v>3767</v>
      </c>
      <c r="D448" s="8">
        <f t="shared" si="7"/>
        <v>44926</v>
      </c>
      <c r="E448" t="s">
        <v>6950</v>
      </c>
      <c r="F448">
        <v>1</v>
      </c>
      <c r="G448" t="s">
        <v>8897</v>
      </c>
      <c r="L448" t="str" cm="1">
        <f t="array" ref="L448">[1]!s_info_industry_gics(A448,1)</f>
        <v>材料</v>
      </c>
      <c r="M448" t="str" cm="1">
        <f t="array" ref="M448">[1]!s_info_industry_gicscode(A448,1)</f>
        <v>15</v>
      </c>
      <c r="N448" t="str">
        <f>[1]!s_info_industry_gics(A448,2)</f>
        <v>材料Ⅱ</v>
      </c>
      <c r="O448" t="str">
        <f>[1]!s_info_industry_gicscode(A448,2)</f>
        <v>1510</v>
      </c>
      <c r="P448" t="str" cm="1">
        <f t="array" ref="P448">[1]!s_stmnote_suppliertop5(A448,D448,1)</f>
        <v>供应商一</v>
      </c>
      <c r="Q448" t="str">
        <f>[1]!s_stmnote_suppliertop5(A448,D448,2)</f>
        <v>供应商二</v>
      </c>
      <c r="R448" t="str" cm="1">
        <f t="array" ref="R448">[1]!s_stmnote_suppliertop5(A448,D448,3)</f>
        <v>供应商三</v>
      </c>
      <c r="S448" t="str" cm="1">
        <f t="array" ref="S448">[1]!s_stmnote_suppliertop5(A448,D448,4)</f>
        <v>供应商四</v>
      </c>
      <c r="T448" t="str" cm="1">
        <f t="array" ref="T448">[1]!s_stmnote_suppliertop5(A448,D448,5)</f>
        <v>供应商五</v>
      </c>
      <c r="U448" s="9">
        <f>[1]!s_stmnote_purchasetop5_pct(A448,D448)</f>
        <v>16.43</v>
      </c>
      <c r="V448" t="str" cm="1">
        <f t="array" ref="V448">[1]!s_stmnote_customertop5($A448,$D448,1)</f>
        <v>客户一</v>
      </c>
      <c r="W448" t="str" cm="1">
        <f t="array" ref="W448">[1]!s_stmnote_customertop5($A448,$D448,2)</f>
        <v>客户二</v>
      </c>
      <c r="X448" t="str" cm="1">
        <f t="array" ref="X448">[1]!s_stmnote_customertop5($A448,$D448,3)</f>
        <v>客户三</v>
      </c>
      <c r="Y448" t="str" cm="1">
        <f t="array" ref="Y448">[1]!s_stmnote_customertop5($A448,$D448,4)</f>
        <v>客户四</v>
      </c>
      <c r="Z448" t="str" cm="1">
        <f t="array" ref="Z448">[1]!s_stmnote_customertop5($A448,$D448,5)</f>
        <v>客户五</v>
      </c>
      <c r="AA448" s="9">
        <f>[1]!s_stmnote_salestop5_pct(A448,D448)</f>
        <v>27.35</v>
      </c>
      <c r="AB448" s="9">
        <f>[1]!s_fa_arturn(A448,D448)</f>
        <v>7.6124000000000001</v>
      </c>
      <c r="AC448" s="9">
        <f>[1]!fa_apturn(A448,D448)</f>
        <v>8.1142882706009694</v>
      </c>
      <c r="AD448" s="9">
        <f>[1]!s_fa_invturn(A448,D448)</f>
        <v>3.98</v>
      </c>
    </row>
    <row r="449" spans="1:30">
      <c r="A449">
        <v>300530</v>
      </c>
      <c r="B449" t="s">
        <v>625</v>
      </c>
      <c r="C449" t="s">
        <v>3771</v>
      </c>
      <c r="D449" s="8">
        <f t="shared" si="7"/>
        <v>44926</v>
      </c>
      <c r="E449" t="s">
        <v>7620</v>
      </c>
      <c r="F449">
        <v>1</v>
      </c>
      <c r="G449" t="s">
        <v>7881</v>
      </c>
      <c r="L449" t="str" cm="1">
        <f t="array" ref="L449">[1]!s_info_industry_gics(A449,1)</f>
        <v>材料</v>
      </c>
      <c r="M449" t="str" cm="1">
        <f t="array" ref="M449">[1]!s_info_industry_gicscode(A449,1)</f>
        <v>15</v>
      </c>
      <c r="N449" t="str">
        <f>[1]!s_info_industry_gics(A449,2)</f>
        <v>材料Ⅱ</v>
      </c>
      <c r="O449" t="str">
        <f>[1]!s_info_industry_gicscode(A449,2)</f>
        <v>1510</v>
      </c>
      <c r="P449" t="str" cm="1">
        <f t="array" ref="P449">[1]!s_stmnote_suppliertop5(A449,D449,1)</f>
        <v>湖北融通高科先进材料集团股份有限公司</v>
      </c>
      <c r="Q449" t="str">
        <f>[1]!s_stmnote_suppliertop5(A449,D449,2)</f>
        <v>广东嘉元科技股份有限公司</v>
      </c>
      <c r="R449" t="str" cm="1">
        <f t="array" ref="R449">[1]!s_stmnote_suppliertop5(A449,D449,3)</f>
        <v>深圳市科达利实业股份有限公司</v>
      </c>
      <c r="S449" t="str" cm="1">
        <f t="array" ref="S449">[1]!s_stmnote_suppliertop5(A449,D449,4)</f>
        <v>福建翔丰华新能源材料有限公司</v>
      </c>
      <c r="T449" t="str" cm="1">
        <f t="array" ref="T449">[1]!s_stmnote_suppliertop5(A449,D449,5)</f>
        <v>上海恩捷新材料科技有限公司</v>
      </c>
      <c r="U449" s="9">
        <f>[1]!s_stmnote_purchasetop5_pct(A449,D449)</f>
        <v>42.53</v>
      </c>
      <c r="V449" t="str" cm="1">
        <f t="array" ref="V449">[1]!s_stmnote_customertop5($A449,$D449,1)</f>
        <v>苏州科易新动力科技有限公司</v>
      </c>
      <c r="W449" t="str" cm="1">
        <f t="array" ref="W449">[1]!s_stmnote_customertop5($A449,$D449,2)</f>
        <v>柳州科易动力科技有限公司</v>
      </c>
      <c r="X449" t="str" cm="1">
        <f t="array" ref="X449">[1]!s_stmnote_customertop5($A449,$D449,3)</f>
        <v>湖北星晖</v>
      </c>
      <c r="Y449" t="str" cm="1">
        <f t="array" ref="Y449">[1]!s_stmnote_customertop5($A449,$D449,4)</f>
        <v>江苏金派克新能源有限公司</v>
      </c>
      <c r="Z449" t="str" cm="1">
        <f t="array" ref="Z449">[1]!s_stmnote_customertop5($A449,$D449,5)</f>
        <v>北京汽车制造厂有限公司德州分公司</v>
      </c>
      <c r="AA449" s="9">
        <f>[1]!s_stmnote_salestop5_pct(A449,D449)</f>
        <v>70.97</v>
      </c>
      <c r="AB449" s="9">
        <f>[1]!s_fa_arturn(A449,D449)</f>
        <v>4.3201000000000001</v>
      </c>
      <c r="AC449" s="9">
        <f>[1]!fa_apturn(A449,D449)</f>
        <v>2.8184743247375201</v>
      </c>
      <c r="AD449" s="9">
        <f>[1]!s_fa_invturn(A449,D449)</f>
        <v>4.3125999999999998</v>
      </c>
    </row>
    <row r="450" spans="1:30">
      <c r="A450">
        <v>300530</v>
      </c>
      <c r="B450" t="s">
        <v>625</v>
      </c>
      <c r="C450" t="s">
        <v>3772</v>
      </c>
      <c r="D450" s="8">
        <f t="shared" si="7"/>
        <v>44926</v>
      </c>
      <c r="E450" t="s">
        <v>7306</v>
      </c>
      <c r="F450">
        <v>1</v>
      </c>
      <c r="G450" t="s">
        <v>7881</v>
      </c>
      <c r="L450" t="str" cm="1">
        <f t="array" ref="L450">[1]!s_info_industry_gics(A450,1)</f>
        <v>材料</v>
      </c>
      <c r="M450" t="str" cm="1">
        <f t="array" ref="M450">[1]!s_info_industry_gicscode(A450,1)</f>
        <v>15</v>
      </c>
      <c r="N450" t="str">
        <f>[1]!s_info_industry_gics(A450,2)</f>
        <v>材料Ⅱ</v>
      </c>
      <c r="O450" t="str">
        <f>[1]!s_info_industry_gicscode(A450,2)</f>
        <v>1510</v>
      </c>
      <c r="P450" t="str" cm="1">
        <f t="array" ref="P450">[1]!s_stmnote_suppliertop5(A450,D450,1)</f>
        <v>湖北融通高科先进材料集团股份有限公司</v>
      </c>
      <c r="Q450" t="str">
        <f>[1]!s_stmnote_suppliertop5(A450,D450,2)</f>
        <v>广东嘉元科技股份有限公司</v>
      </c>
      <c r="R450" t="str" cm="1">
        <f t="array" ref="R450">[1]!s_stmnote_suppliertop5(A450,D450,3)</f>
        <v>深圳市科达利实业股份有限公司</v>
      </c>
      <c r="S450" t="str" cm="1">
        <f t="array" ref="S450">[1]!s_stmnote_suppliertop5(A450,D450,4)</f>
        <v>福建翔丰华新能源材料有限公司</v>
      </c>
      <c r="T450" t="str" cm="1">
        <f t="array" ref="T450">[1]!s_stmnote_suppliertop5(A450,D450,5)</f>
        <v>上海恩捷新材料科技有限公司</v>
      </c>
      <c r="U450" s="9">
        <f>[1]!s_stmnote_purchasetop5_pct(A450,D450)</f>
        <v>42.53</v>
      </c>
      <c r="V450" t="str" cm="1">
        <f t="array" ref="V450">[1]!s_stmnote_customertop5($A450,$D450,1)</f>
        <v>苏州科易新动力科技有限公司</v>
      </c>
      <c r="W450" t="str" cm="1">
        <f t="array" ref="W450">[1]!s_stmnote_customertop5($A450,$D450,2)</f>
        <v>柳州科易动力科技有限公司</v>
      </c>
      <c r="X450" t="str" cm="1">
        <f t="array" ref="X450">[1]!s_stmnote_customertop5($A450,$D450,3)</f>
        <v>湖北星晖</v>
      </c>
      <c r="Y450" t="str" cm="1">
        <f t="array" ref="Y450">[1]!s_stmnote_customertop5($A450,$D450,4)</f>
        <v>江苏金派克新能源有限公司</v>
      </c>
      <c r="Z450" t="str" cm="1">
        <f t="array" ref="Z450">[1]!s_stmnote_customertop5($A450,$D450,5)</f>
        <v>北京汽车制造厂有限公司德州分公司</v>
      </c>
      <c r="AA450" s="9">
        <f>[1]!s_stmnote_salestop5_pct(A450,D450)</f>
        <v>70.97</v>
      </c>
      <c r="AB450" s="9">
        <f>[1]!s_fa_arturn(A450,D450)</f>
        <v>4.3201000000000001</v>
      </c>
      <c r="AC450" s="9">
        <f>[1]!fa_apturn(A450,D450)</f>
        <v>2.8184743247375201</v>
      </c>
      <c r="AD450" s="9">
        <f>[1]!s_fa_invturn(A450,D450)</f>
        <v>4.3125999999999998</v>
      </c>
    </row>
    <row r="451" spans="1:30">
      <c r="A451">
        <v>300530</v>
      </c>
      <c r="B451" t="s">
        <v>625</v>
      </c>
      <c r="C451" t="s">
        <v>3773</v>
      </c>
      <c r="D451" s="8">
        <f t="shared" si="7"/>
        <v>44926</v>
      </c>
      <c r="E451" t="s">
        <v>7693</v>
      </c>
      <c r="F451">
        <v>1</v>
      </c>
      <c r="G451" t="s">
        <v>7881</v>
      </c>
      <c r="L451" t="str" cm="1">
        <f t="array" ref="L451">[1]!s_info_industry_gics(A451,1)</f>
        <v>材料</v>
      </c>
      <c r="M451" t="str" cm="1">
        <f t="array" ref="M451">[1]!s_info_industry_gicscode(A451,1)</f>
        <v>15</v>
      </c>
      <c r="N451" t="str">
        <f>[1]!s_info_industry_gics(A451,2)</f>
        <v>材料Ⅱ</v>
      </c>
      <c r="O451" t="str">
        <f>[1]!s_info_industry_gicscode(A451,2)</f>
        <v>1510</v>
      </c>
      <c r="P451" t="str" cm="1">
        <f t="array" ref="P451">[1]!s_stmnote_suppliertop5(A451,D451,1)</f>
        <v>湖北融通高科先进材料集团股份有限公司</v>
      </c>
      <c r="Q451" t="str">
        <f>[1]!s_stmnote_suppliertop5(A451,D451,2)</f>
        <v>广东嘉元科技股份有限公司</v>
      </c>
      <c r="R451" t="str" cm="1">
        <f t="array" ref="R451">[1]!s_stmnote_suppliertop5(A451,D451,3)</f>
        <v>深圳市科达利实业股份有限公司</v>
      </c>
      <c r="S451" t="str" cm="1">
        <f t="array" ref="S451">[1]!s_stmnote_suppliertop5(A451,D451,4)</f>
        <v>福建翔丰华新能源材料有限公司</v>
      </c>
      <c r="T451" t="str" cm="1">
        <f t="array" ref="T451">[1]!s_stmnote_suppliertop5(A451,D451,5)</f>
        <v>上海恩捷新材料科技有限公司</v>
      </c>
      <c r="U451" s="9">
        <f>[1]!s_stmnote_purchasetop5_pct(A451,D451)</f>
        <v>42.53</v>
      </c>
      <c r="V451" t="str" cm="1">
        <f t="array" ref="V451">[1]!s_stmnote_customertop5($A451,$D451,1)</f>
        <v>苏州科易新动力科技有限公司</v>
      </c>
      <c r="W451" t="str" cm="1">
        <f t="array" ref="W451">[1]!s_stmnote_customertop5($A451,$D451,2)</f>
        <v>柳州科易动力科技有限公司</v>
      </c>
      <c r="X451" t="str" cm="1">
        <f t="array" ref="X451">[1]!s_stmnote_customertop5($A451,$D451,3)</f>
        <v>湖北星晖</v>
      </c>
      <c r="Y451" t="str" cm="1">
        <f t="array" ref="Y451">[1]!s_stmnote_customertop5($A451,$D451,4)</f>
        <v>江苏金派克新能源有限公司</v>
      </c>
      <c r="Z451" t="str" cm="1">
        <f t="array" ref="Z451">[1]!s_stmnote_customertop5($A451,$D451,5)</f>
        <v>北京汽车制造厂有限公司德州分公司</v>
      </c>
      <c r="AA451" s="9">
        <f>[1]!s_stmnote_salestop5_pct(A451,D451)</f>
        <v>70.97</v>
      </c>
      <c r="AB451" s="9">
        <f>[1]!s_fa_arturn(A451,D451)</f>
        <v>4.3201000000000001</v>
      </c>
      <c r="AC451" s="9">
        <f>[1]!fa_apturn(A451,D451)</f>
        <v>2.8184743247375201</v>
      </c>
      <c r="AD451" s="9">
        <f>[1]!s_fa_invturn(A451,D451)</f>
        <v>4.3125999999999998</v>
      </c>
    </row>
    <row r="452" spans="1:30">
      <c r="A452">
        <v>300530</v>
      </c>
      <c r="B452" t="s">
        <v>625</v>
      </c>
      <c r="C452" t="s">
        <v>3774</v>
      </c>
      <c r="D452" s="8">
        <f t="shared" si="7"/>
        <v>44926</v>
      </c>
      <c r="E452" t="s">
        <v>7373</v>
      </c>
      <c r="F452">
        <v>1</v>
      </c>
      <c r="G452" t="s">
        <v>7881</v>
      </c>
      <c r="L452" t="str" cm="1">
        <f t="array" ref="L452">[1]!s_info_industry_gics(A452,1)</f>
        <v>材料</v>
      </c>
      <c r="M452" t="str" cm="1">
        <f t="array" ref="M452">[1]!s_info_industry_gicscode(A452,1)</f>
        <v>15</v>
      </c>
      <c r="N452" t="str">
        <f>[1]!s_info_industry_gics(A452,2)</f>
        <v>材料Ⅱ</v>
      </c>
      <c r="O452" t="str">
        <f>[1]!s_info_industry_gicscode(A452,2)</f>
        <v>1510</v>
      </c>
      <c r="P452" t="str" cm="1">
        <f t="array" ref="P452">[1]!s_stmnote_suppliertop5(A452,D452,1)</f>
        <v>湖北融通高科先进材料集团股份有限公司</v>
      </c>
      <c r="Q452" t="str">
        <f>[1]!s_stmnote_suppliertop5(A452,D452,2)</f>
        <v>广东嘉元科技股份有限公司</v>
      </c>
      <c r="R452" t="str" cm="1">
        <f t="array" ref="R452">[1]!s_stmnote_suppliertop5(A452,D452,3)</f>
        <v>深圳市科达利实业股份有限公司</v>
      </c>
      <c r="S452" t="str" cm="1">
        <f t="array" ref="S452">[1]!s_stmnote_suppliertop5(A452,D452,4)</f>
        <v>福建翔丰华新能源材料有限公司</v>
      </c>
      <c r="T452" t="str" cm="1">
        <f t="array" ref="T452">[1]!s_stmnote_suppliertop5(A452,D452,5)</f>
        <v>上海恩捷新材料科技有限公司</v>
      </c>
      <c r="U452" s="9">
        <f>[1]!s_stmnote_purchasetop5_pct(A452,D452)</f>
        <v>42.53</v>
      </c>
      <c r="V452" t="str" cm="1">
        <f t="array" ref="V452">[1]!s_stmnote_customertop5($A452,$D452,1)</f>
        <v>苏州科易新动力科技有限公司</v>
      </c>
      <c r="W452" t="str" cm="1">
        <f t="array" ref="W452">[1]!s_stmnote_customertop5($A452,$D452,2)</f>
        <v>柳州科易动力科技有限公司</v>
      </c>
      <c r="X452" t="str" cm="1">
        <f t="array" ref="X452">[1]!s_stmnote_customertop5($A452,$D452,3)</f>
        <v>湖北星晖</v>
      </c>
      <c r="Y452" t="str" cm="1">
        <f t="array" ref="Y452">[1]!s_stmnote_customertop5($A452,$D452,4)</f>
        <v>江苏金派克新能源有限公司</v>
      </c>
      <c r="Z452" t="str" cm="1">
        <f t="array" ref="Z452">[1]!s_stmnote_customertop5($A452,$D452,5)</f>
        <v>北京汽车制造厂有限公司德州分公司</v>
      </c>
      <c r="AA452" s="9">
        <f>[1]!s_stmnote_salestop5_pct(A452,D452)</f>
        <v>70.97</v>
      </c>
      <c r="AB452" s="9">
        <f>[1]!s_fa_arturn(A452,D452)</f>
        <v>4.3201000000000001</v>
      </c>
      <c r="AC452" s="9">
        <f>[1]!fa_apturn(A452,D452)</f>
        <v>2.8184743247375201</v>
      </c>
      <c r="AD452" s="9">
        <f>[1]!s_fa_invturn(A452,D452)</f>
        <v>4.3125999999999998</v>
      </c>
    </row>
    <row r="453" spans="1:30">
      <c r="A453">
        <v>300530</v>
      </c>
      <c r="B453" t="s">
        <v>625</v>
      </c>
      <c r="C453" t="s">
        <v>3771</v>
      </c>
      <c r="D453" s="8">
        <f t="shared" si="7"/>
        <v>44926</v>
      </c>
      <c r="E453" t="s">
        <v>7210</v>
      </c>
      <c r="F453">
        <v>1</v>
      </c>
      <c r="G453" t="s">
        <v>7881</v>
      </c>
      <c r="L453" t="str" cm="1">
        <f t="array" ref="L453">[1]!s_info_industry_gics(A453,1)</f>
        <v>材料</v>
      </c>
      <c r="M453" t="str" cm="1">
        <f t="array" ref="M453">[1]!s_info_industry_gicscode(A453,1)</f>
        <v>15</v>
      </c>
      <c r="N453" t="str">
        <f>[1]!s_info_industry_gics(A453,2)</f>
        <v>材料Ⅱ</v>
      </c>
      <c r="O453" t="str">
        <f>[1]!s_info_industry_gicscode(A453,2)</f>
        <v>1510</v>
      </c>
      <c r="P453" t="str" cm="1">
        <f t="array" ref="P453">[1]!s_stmnote_suppliertop5(A453,D453,1)</f>
        <v>湖北融通高科先进材料集团股份有限公司</v>
      </c>
      <c r="Q453" t="str">
        <f>[1]!s_stmnote_suppliertop5(A453,D453,2)</f>
        <v>广东嘉元科技股份有限公司</v>
      </c>
      <c r="R453" t="str" cm="1">
        <f t="array" ref="R453">[1]!s_stmnote_suppliertop5(A453,D453,3)</f>
        <v>深圳市科达利实业股份有限公司</v>
      </c>
      <c r="S453" t="str" cm="1">
        <f t="array" ref="S453">[1]!s_stmnote_suppliertop5(A453,D453,4)</f>
        <v>福建翔丰华新能源材料有限公司</v>
      </c>
      <c r="T453" t="str" cm="1">
        <f t="array" ref="T453">[1]!s_stmnote_suppliertop5(A453,D453,5)</f>
        <v>上海恩捷新材料科技有限公司</v>
      </c>
      <c r="U453" s="9">
        <f>[1]!s_stmnote_purchasetop5_pct(A453,D453)</f>
        <v>42.53</v>
      </c>
      <c r="V453" t="str" cm="1">
        <f t="array" ref="V453">[1]!s_stmnote_customertop5($A453,$D453,1)</f>
        <v>苏州科易新动力科技有限公司</v>
      </c>
      <c r="W453" t="str" cm="1">
        <f t="array" ref="W453">[1]!s_stmnote_customertop5($A453,$D453,2)</f>
        <v>柳州科易动力科技有限公司</v>
      </c>
      <c r="X453" t="str" cm="1">
        <f t="array" ref="X453">[1]!s_stmnote_customertop5($A453,$D453,3)</f>
        <v>湖北星晖</v>
      </c>
      <c r="Y453" t="str" cm="1">
        <f t="array" ref="Y453">[1]!s_stmnote_customertop5($A453,$D453,4)</f>
        <v>江苏金派克新能源有限公司</v>
      </c>
      <c r="Z453" t="str" cm="1">
        <f t="array" ref="Z453">[1]!s_stmnote_customertop5($A453,$D453,5)</f>
        <v>北京汽车制造厂有限公司德州分公司</v>
      </c>
      <c r="AA453" s="9">
        <f>[1]!s_stmnote_salestop5_pct(A453,D453)</f>
        <v>70.97</v>
      </c>
      <c r="AB453" s="9">
        <f>[1]!s_fa_arturn(A453,D453)</f>
        <v>4.3201000000000001</v>
      </c>
      <c r="AC453" s="9">
        <f>[1]!fa_apturn(A453,D453)</f>
        <v>2.8184743247375201</v>
      </c>
      <c r="AD453" s="9">
        <f>[1]!s_fa_invturn(A453,D453)</f>
        <v>4.3125999999999998</v>
      </c>
    </row>
    <row r="454" spans="1:30">
      <c r="A454">
        <v>300530</v>
      </c>
      <c r="B454" t="s">
        <v>625</v>
      </c>
      <c r="C454" t="s">
        <v>3771</v>
      </c>
      <c r="D454" s="8">
        <f t="shared" si="7"/>
        <v>44926</v>
      </c>
      <c r="E454" t="s">
        <v>7326</v>
      </c>
      <c r="F454">
        <v>1</v>
      </c>
      <c r="G454" t="s">
        <v>8900</v>
      </c>
      <c r="L454" t="str" cm="1">
        <f t="array" ref="L454">[1]!s_info_industry_gics(A454,1)</f>
        <v>材料</v>
      </c>
      <c r="M454" t="str" cm="1">
        <f t="array" ref="M454">[1]!s_info_industry_gicscode(A454,1)</f>
        <v>15</v>
      </c>
      <c r="N454" t="str">
        <f>[1]!s_info_industry_gics(A454,2)</f>
        <v>材料Ⅱ</v>
      </c>
      <c r="O454" t="str">
        <f>[1]!s_info_industry_gicscode(A454,2)</f>
        <v>1510</v>
      </c>
      <c r="P454" t="str" cm="1">
        <f t="array" ref="P454">[1]!s_stmnote_suppliertop5(A454,D454,1)</f>
        <v>湖北融通高科先进材料集团股份有限公司</v>
      </c>
      <c r="Q454" t="str">
        <f>[1]!s_stmnote_suppliertop5(A454,D454,2)</f>
        <v>广东嘉元科技股份有限公司</v>
      </c>
      <c r="R454" t="str" cm="1">
        <f t="array" ref="R454">[1]!s_stmnote_suppliertop5(A454,D454,3)</f>
        <v>深圳市科达利实业股份有限公司</v>
      </c>
      <c r="S454" t="str" cm="1">
        <f t="array" ref="S454">[1]!s_stmnote_suppliertop5(A454,D454,4)</f>
        <v>福建翔丰华新能源材料有限公司</v>
      </c>
      <c r="T454" t="str" cm="1">
        <f t="array" ref="T454">[1]!s_stmnote_suppliertop5(A454,D454,5)</f>
        <v>上海恩捷新材料科技有限公司</v>
      </c>
      <c r="U454" s="9">
        <f>[1]!s_stmnote_purchasetop5_pct(A454,D454)</f>
        <v>42.53</v>
      </c>
      <c r="V454" t="str" cm="1">
        <f t="array" ref="V454">[1]!s_stmnote_customertop5($A454,$D454,1)</f>
        <v>苏州科易新动力科技有限公司</v>
      </c>
      <c r="W454" t="str" cm="1">
        <f t="array" ref="W454">[1]!s_stmnote_customertop5($A454,$D454,2)</f>
        <v>柳州科易动力科技有限公司</v>
      </c>
      <c r="X454" t="str" cm="1">
        <f t="array" ref="X454">[1]!s_stmnote_customertop5($A454,$D454,3)</f>
        <v>湖北星晖</v>
      </c>
      <c r="Y454" t="str" cm="1">
        <f t="array" ref="Y454">[1]!s_stmnote_customertop5($A454,$D454,4)</f>
        <v>江苏金派克新能源有限公司</v>
      </c>
      <c r="Z454" t="str" cm="1">
        <f t="array" ref="Z454">[1]!s_stmnote_customertop5($A454,$D454,5)</f>
        <v>北京汽车制造厂有限公司德州分公司</v>
      </c>
      <c r="AA454" s="9">
        <f>[1]!s_stmnote_salestop5_pct(A454,D454)</f>
        <v>70.97</v>
      </c>
      <c r="AB454" s="9">
        <f>[1]!s_fa_arturn(A454,D454)</f>
        <v>4.3201000000000001</v>
      </c>
      <c r="AC454" s="9">
        <f>[1]!fa_apturn(A454,D454)</f>
        <v>2.8184743247375201</v>
      </c>
      <c r="AD454" s="9">
        <f>[1]!s_fa_invturn(A454,D454)</f>
        <v>4.3125999999999998</v>
      </c>
    </row>
    <row r="455" spans="1:30">
      <c r="A455">
        <v>300530</v>
      </c>
      <c r="B455" t="s">
        <v>625</v>
      </c>
      <c r="C455" t="s">
        <v>3775</v>
      </c>
      <c r="D455" s="8">
        <f t="shared" si="7"/>
        <v>44926</v>
      </c>
      <c r="E455" t="s">
        <v>7622</v>
      </c>
      <c r="F455">
        <v>1</v>
      </c>
      <c r="G455" t="s">
        <v>8900</v>
      </c>
      <c r="L455" t="str" cm="1">
        <f t="array" ref="L455">[1]!s_info_industry_gics(A455,1)</f>
        <v>材料</v>
      </c>
      <c r="M455" t="str" cm="1">
        <f t="array" ref="M455">[1]!s_info_industry_gicscode(A455,1)</f>
        <v>15</v>
      </c>
      <c r="N455" t="str">
        <f>[1]!s_info_industry_gics(A455,2)</f>
        <v>材料Ⅱ</v>
      </c>
      <c r="O455" t="str">
        <f>[1]!s_info_industry_gicscode(A455,2)</f>
        <v>1510</v>
      </c>
      <c r="P455" t="str" cm="1">
        <f t="array" ref="P455">[1]!s_stmnote_suppliertop5(A455,D455,1)</f>
        <v>湖北融通高科先进材料集团股份有限公司</v>
      </c>
      <c r="Q455" t="str">
        <f>[1]!s_stmnote_suppliertop5(A455,D455,2)</f>
        <v>广东嘉元科技股份有限公司</v>
      </c>
      <c r="R455" t="str" cm="1">
        <f t="array" ref="R455">[1]!s_stmnote_suppliertop5(A455,D455,3)</f>
        <v>深圳市科达利实业股份有限公司</v>
      </c>
      <c r="S455" t="str" cm="1">
        <f t="array" ref="S455">[1]!s_stmnote_suppliertop5(A455,D455,4)</f>
        <v>福建翔丰华新能源材料有限公司</v>
      </c>
      <c r="T455" t="str" cm="1">
        <f t="array" ref="T455">[1]!s_stmnote_suppliertop5(A455,D455,5)</f>
        <v>上海恩捷新材料科技有限公司</v>
      </c>
      <c r="U455" s="9">
        <f>[1]!s_stmnote_purchasetop5_pct(A455,D455)</f>
        <v>42.53</v>
      </c>
      <c r="V455" t="str" cm="1">
        <f t="array" ref="V455">[1]!s_stmnote_customertop5($A455,$D455,1)</f>
        <v>苏州科易新动力科技有限公司</v>
      </c>
      <c r="W455" t="str" cm="1">
        <f t="array" ref="W455">[1]!s_stmnote_customertop5($A455,$D455,2)</f>
        <v>柳州科易动力科技有限公司</v>
      </c>
      <c r="X455" t="str" cm="1">
        <f t="array" ref="X455">[1]!s_stmnote_customertop5($A455,$D455,3)</f>
        <v>湖北星晖</v>
      </c>
      <c r="Y455" t="str" cm="1">
        <f t="array" ref="Y455">[1]!s_stmnote_customertop5($A455,$D455,4)</f>
        <v>江苏金派克新能源有限公司</v>
      </c>
      <c r="Z455" t="str" cm="1">
        <f t="array" ref="Z455">[1]!s_stmnote_customertop5($A455,$D455,5)</f>
        <v>北京汽车制造厂有限公司德州分公司</v>
      </c>
      <c r="AA455" s="9">
        <f>[1]!s_stmnote_salestop5_pct(A455,D455)</f>
        <v>70.97</v>
      </c>
      <c r="AB455" s="9">
        <f>[1]!s_fa_arturn(A455,D455)</f>
        <v>4.3201000000000001</v>
      </c>
      <c r="AC455" s="9">
        <f>[1]!fa_apturn(A455,D455)</f>
        <v>2.8184743247375201</v>
      </c>
      <c r="AD455" s="9">
        <f>[1]!s_fa_invturn(A455,D455)</f>
        <v>4.3125999999999998</v>
      </c>
    </row>
    <row r="456" spans="1:30">
      <c r="A456">
        <v>300530</v>
      </c>
      <c r="B456" t="s">
        <v>625</v>
      </c>
      <c r="C456" t="s">
        <v>3775</v>
      </c>
      <c r="D456" s="8">
        <f t="shared" si="7"/>
        <v>44926</v>
      </c>
      <c r="E456" t="s">
        <v>7675</v>
      </c>
      <c r="F456">
        <v>1</v>
      </c>
      <c r="G456" t="s">
        <v>7881</v>
      </c>
      <c r="L456" t="str" cm="1">
        <f t="array" ref="L456">[1]!s_info_industry_gics(A456,1)</f>
        <v>材料</v>
      </c>
      <c r="M456" t="str" cm="1">
        <f t="array" ref="M456">[1]!s_info_industry_gicscode(A456,1)</f>
        <v>15</v>
      </c>
      <c r="N456" t="str">
        <f>[1]!s_info_industry_gics(A456,2)</f>
        <v>材料Ⅱ</v>
      </c>
      <c r="O456" t="str">
        <f>[1]!s_info_industry_gicscode(A456,2)</f>
        <v>1510</v>
      </c>
      <c r="P456" t="str" cm="1">
        <f t="array" ref="P456">[1]!s_stmnote_suppliertop5(A456,D456,1)</f>
        <v>湖北融通高科先进材料集团股份有限公司</v>
      </c>
      <c r="Q456" t="str">
        <f>[1]!s_stmnote_suppliertop5(A456,D456,2)</f>
        <v>广东嘉元科技股份有限公司</v>
      </c>
      <c r="R456" t="str" cm="1">
        <f t="array" ref="R456">[1]!s_stmnote_suppliertop5(A456,D456,3)</f>
        <v>深圳市科达利实业股份有限公司</v>
      </c>
      <c r="S456" t="str" cm="1">
        <f t="array" ref="S456">[1]!s_stmnote_suppliertop5(A456,D456,4)</f>
        <v>福建翔丰华新能源材料有限公司</v>
      </c>
      <c r="T456" t="str" cm="1">
        <f t="array" ref="T456">[1]!s_stmnote_suppliertop5(A456,D456,5)</f>
        <v>上海恩捷新材料科技有限公司</v>
      </c>
      <c r="U456" s="9">
        <f>[1]!s_stmnote_purchasetop5_pct(A456,D456)</f>
        <v>42.53</v>
      </c>
      <c r="V456" t="str" cm="1">
        <f t="array" ref="V456">[1]!s_stmnote_customertop5($A456,$D456,1)</f>
        <v>苏州科易新动力科技有限公司</v>
      </c>
      <c r="W456" t="str" cm="1">
        <f t="array" ref="W456">[1]!s_stmnote_customertop5($A456,$D456,2)</f>
        <v>柳州科易动力科技有限公司</v>
      </c>
      <c r="X456" t="str" cm="1">
        <f t="array" ref="X456">[1]!s_stmnote_customertop5($A456,$D456,3)</f>
        <v>湖北星晖</v>
      </c>
      <c r="Y456" t="str" cm="1">
        <f t="array" ref="Y456">[1]!s_stmnote_customertop5($A456,$D456,4)</f>
        <v>江苏金派克新能源有限公司</v>
      </c>
      <c r="Z456" t="str" cm="1">
        <f t="array" ref="Z456">[1]!s_stmnote_customertop5($A456,$D456,5)</f>
        <v>北京汽车制造厂有限公司德州分公司</v>
      </c>
      <c r="AA456" s="9">
        <f>[1]!s_stmnote_salestop5_pct(A456,D456)</f>
        <v>70.97</v>
      </c>
      <c r="AB456" s="9">
        <f>[1]!s_fa_arturn(A456,D456)</f>
        <v>4.3201000000000001</v>
      </c>
      <c r="AC456" s="9">
        <f>[1]!fa_apturn(A456,D456)</f>
        <v>2.8184743247375201</v>
      </c>
      <c r="AD456" s="9">
        <f>[1]!s_fa_invturn(A456,D456)</f>
        <v>4.3125999999999998</v>
      </c>
    </row>
    <row r="457" spans="1:30">
      <c r="A457">
        <v>300530</v>
      </c>
      <c r="B457" t="s">
        <v>625</v>
      </c>
      <c r="C457" t="s">
        <v>3776</v>
      </c>
      <c r="D457" s="8">
        <f t="shared" si="7"/>
        <v>44926</v>
      </c>
      <c r="E457" t="s">
        <v>7029</v>
      </c>
      <c r="F457">
        <v>1</v>
      </c>
      <c r="G457" t="s">
        <v>7881</v>
      </c>
      <c r="L457" t="str" cm="1">
        <f t="array" ref="L457">[1]!s_info_industry_gics(A457,1)</f>
        <v>材料</v>
      </c>
      <c r="M457" t="str" cm="1">
        <f t="array" ref="M457">[1]!s_info_industry_gicscode(A457,1)</f>
        <v>15</v>
      </c>
      <c r="N457" t="str">
        <f>[1]!s_info_industry_gics(A457,2)</f>
        <v>材料Ⅱ</v>
      </c>
      <c r="O457" t="str">
        <f>[1]!s_info_industry_gicscode(A457,2)</f>
        <v>1510</v>
      </c>
      <c r="P457" t="str" cm="1">
        <f t="array" ref="P457">[1]!s_stmnote_suppliertop5(A457,D457,1)</f>
        <v>湖北融通高科先进材料集团股份有限公司</v>
      </c>
      <c r="Q457" t="str">
        <f>[1]!s_stmnote_suppliertop5(A457,D457,2)</f>
        <v>广东嘉元科技股份有限公司</v>
      </c>
      <c r="R457" t="str" cm="1">
        <f t="array" ref="R457">[1]!s_stmnote_suppliertop5(A457,D457,3)</f>
        <v>深圳市科达利实业股份有限公司</v>
      </c>
      <c r="S457" t="str" cm="1">
        <f t="array" ref="S457">[1]!s_stmnote_suppliertop5(A457,D457,4)</f>
        <v>福建翔丰华新能源材料有限公司</v>
      </c>
      <c r="T457" t="str" cm="1">
        <f t="array" ref="T457">[1]!s_stmnote_suppliertop5(A457,D457,5)</f>
        <v>上海恩捷新材料科技有限公司</v>
      </c>
      <c r="U457" s="9">
        <f>[1]!s_stmnote_purchasetop5_pct(A457,D457)</f>
        <v>42.53</v>
      </c>
      <c r="V457" t="str" cm="1">
        <f t="array" ref="V457">[1]!s_stmnote_customertop5($A457,$D457,1)</f>
        <v>苏州科易新动力科技有限公司</v>
      </c>
      <c r="W457" t="str" cm="1">
        <f t="array" ref="W457">[1]!s_stmnote_customertop5($A457,$D457,2)</f>
        <v>柳州科易动力科技有限公司</v>
      </c>
      <c r="X457" t="str" cm="1">
        <f t="array" ref="X457">[1]!s_stmnote_customertop5($A457,$D457,3)</f>
        <v>湖北星晖</v>
      </c>
      <c r="Y457" t="str" cm="1">
        <f t="array" ref="Y457">[1]!s_stmnote_customertop5($A457,$D457,4)</f>
        <v>江苏金派克新能源有限公司</v>
      </c>
      <c r="Z457" t="str" cm="1">
        <f t="array" ref="Z457">[1]!s_stmnote_customertop5($A457,$D457,5)</f>
        <v>北京汽车制造厂有限公司德州分公司</v>
      </c>
      <c r="AA457" s="9">
        <f>[1]!s_stmnote_salestop5_pct(A457,D457)</f>
        <v>70.97</v>
      </c>
      <c r="AB457" s="9">
        <f>[1]!s_fa_arturn(A457,D457)</f>
        <v>4.3201000000000001</v>
      </c>
      <c r="AC457" s="9">
        <f>[1]!fa_apturn(A457,D457)</f>
        <v>2.8184743247375201</v>
      </c>
      <c r="AD457" s="9">
        <f>[1]!s_fa_invturn(A457,D457)</f>
        <v>4.3125999999999998</v>
      </c>
    </row>
    <row r="458" spans="1:30">
      <c r="A458">
        <v>300530</v>
      </c>
      <c r="B458" t="s">
        <v>625</v>
      </c>
      <c r="C458" t="s">
        <v>3776</v>
      </c>
      <c r="D458" s="8">
        <f t="shared" si="7"/>
        <v>44926</v>
      </c>
      <c r="E458" t="s">
        <v>7448</v>
      </c>
      <c r="F458">
        <v>1</v>
      </c>
      <c r="G458" t="s">
        <v>7881</v>
      </c>
      <c r="L458" t="str" cm="1">
        <f t="array" ref="L458">[1]!s_info_industry_gics(A458,1)</f>
        <v>材料</v>
      </c>
      <c r="M458" t="str" cm="1">
        <f t="array" ref="M458">[1]!s_info_industry_gicscode(A458,1)</f>
        <v>15</v>
      </c>
      <c r="N458" t="str">
        <f>[1]!s_info_industry_gics(A458,2)</f>
        <v>材料Ⅱ</v>
      </c>
      <c r="O458" t="str">
        <f>[1]!s_info_industry_gicscode(A458,2)</f>
        <v>1510</v>
      </c>
      <c r="P458" t="str" cm="1">
        <f t="array" ref="P458">[1]!s_stmnote_suppliertop5(A458,D458,1)</f>
        <v>湖北融通高科先进材料集团股份有限公司</v>
      </c>
      <c r="Q458" t="str">
        <f>[1]!s_stmnote_suppliertop5(A458,D458,2)</f>
        <v>广东嘉元科技股份有限公司</v>
      </c>
      <c r="R458" t="str" cm="1">
        <f t="array" ref="R458">[1]!s_stmnote_suppliertop5(A458,D458,3)</f>
        <v>深圳市科达利实业股份有限公司</v>
      </c>
      <c r="S458" t="str" cm="1">
        <f t="array" ref="S458">[1]!s_stmnote_suppliertop5(A458,D458,4)</f>
        <v>福建翔丰华新能源材料有限公司</v>
      </c>
      <c r="T458" t="str" cm="1">
        <f t="array" ref="T458">[1]!s_stmnote_suppliertop5(A458,D458,5)</f>
        <v>上海恩捷新材料科技有限公司</v>
      </c>
      <c r="U458" s="9">
        <f>[1]!s_stmnote_purchasetop5_pct(A458,D458)</f>
        <v>42.53</v>
      </c>
      <c r="V458" t="str" cm="1">
        <f t="array" ref="V458">[1]!s_stmnote_customertop5($A458,$D458,1)</f>
        <v>苏州科易新动力科技有限公司</v>
      </c>
      <c r="W458" t="str" cm="1">
        <f t="array" ref="W458">[1]!s_stmnote_customertop5($A458,$D458,2)</f>
        <v>柳州科易动力科技有限公司</v>
      </c>
      <c r="X458" t="str" cm="1">
        <f t="array" ref="X458">[1]!s_stmnote_customertop5($A458,$D458,3)</f>
        <v>湖北星晖</v>
      </c>
      <c r="Y458" t="str" cm="1">
        <f t="array" ref="Y458">[1]!s_stmnote_customertop5($A458,$D458,4)</f>
        <v>江苏金派克新能源有限公司</v>
      </c>
      <c r="Z458" t="str" cm="1">
        <f t="array" ref="Z458">[1]!s_stmnote_customertop5($A458,$D458,5)</f>
        <v>北京汽车制造厂有限公司德州分公司</v>
      </c>
      <c r="AA458" s="9">
        <f>[1]!s_stmnote_salestop5_pct(A458,D458)</f>
        <v>70.97</v>
      </c>
      <c r="AB458" s="9">
        <f>[1]!s_fa_arturn(A458,D458)</f>
        <v>4.3201000000000001</v>
      </c>
      <c r="AC458" s="9">
        <f>[1]!fa_apturn(A458,D458)</f>
        <v>2.8184743247375201</v>
      </c>
      <c r="AD458" s="9">
        <f>[1]!s_fa_invturn(A458,D458)</f>
        <v>4.3125999999999998</v>
      </c>
    </row>
    <row r="459" spans="1:30">
      <c r="A459">
        <v>300530</v>
      </c>
      <c r="B459" t="s">
        <v>625</v>
      </c>
      <c r="C459" t="s">
        <v>3776</v>
      </c>
      <c r="D459" s="8">
        <f t="shared" si="7"/>
        <v>45291</v>
      </c>
      <c r="E459" t="s">
        <v>7694</v>
      </c>
      <c r="F459">
        <v>1</v>
      </c>
      <c r="G459" t="s">
        <v>7881</v>
      </c>
      <c r="L459" t="str" cm="1">
        <f t="array" ref="L459">[1]!s_info_industry_gics(A459,1)</f>
        <v>材料</v>
      </c>
      <c r="M459" t="str" cm="1">
        <f t="array" ref="M459">[1]!s_info_industry_gicscode(A459,1)</f>
        <v>15</v>
      </c>
      <c r="N459" t="str">
        <f>[1]!s_info_industry_gics(A459,2)</f>
        <v>材料Ⅱ</v>
      </c>
      <c r="O459" t="str">
        <f>[1]!s_info_industry_gicscode(A459,2)</f>
        <v>1510</v>
      </c>
      <c r="P459" t="str" cm="1">
        <f t="array" ref="P459">[1]!s_stmnote_suppliertop5(A459,D459,1)</f>
        <v>广西弗迪电池有限公司</v>
      </c>
      <c r="Q459" t="str">
        <f>[1]!s_stmnote_suppliertop5(A459,D459,2)</f>
        <v>弘新建设</v>
      </c>
      <c r="R459" t="str" cm="1">
        <f t="array" ref="R459">[1]!s_stmnote_suppliertop5(A459,D459,3)</f>
        <v>湖南桑瑞新材料有限公司</v>
      </c>
      <c r="S459" t="str" cm="1">
        <f t="array" ref="S459">[1]!s_stmnote_suppliertop5(A459,D459,4)</f>
        <v>供应商4</v>
      </c>
      <c r="T459" t="str" cm="1">
        <f t="array" ref="T459">[1]!s_stmnote_suppliertop5(A459,D459,5)</f>
        <v>供应商5</v>
      </c>
      <c r="U459" s="9">
        <f>[1]!s_stmnote_purchasetop5_pct(A459,D459)</f>
        <v>75.44</v>
      </c>
      <c r="V459" t="str" cm="1">
        <f t="array" ref="V459">[1]!s_stmnote_customertop5($A459,$D459,1)</f>
        <v>猎豹汽车</v>
      </c>
      <c r="W459" t="str" cm="1">
        <f t="array" ref="W459">[1]!s_stmnote_customertop5($A459,$D459,2)</f>
        <v>客户2</v>
      </c>
      <c r="X459" t="str" cm="1">
        <f t="array" ref="X459">[1]!s_stmnote_customertop5($A459,$D459,3)</f>
        <v>客户3</v>
      </c>
      <c r="Y459" t="str" cm="1">
        <f t="array" ref="Y459">[1]!s_stmnote_customertop5($A459,$D459,4)</f>
        <v>客户4</v>
      </c>
      <c r="Z459" t="str" cm="1">
        <f t="array" ref="Z459">[1]!s_stmnote_customertop5($A459,$D459,5)</f>
        <v>客户5</v>
      </c>
      <c r="AA459" s="9">
        <f>[1]!s_stmnote_salestop5_pct(A459,D459)</f>
        <v>51.71</v>
      </c>
      <c r="AB459" s="9">
        <f>[1]!s_fa_arturn(A459,D459)</f>
        <v>1.6405000000000001</v>
      </c>
      <c r="AC459" s="9">
        <f>[1]!fa_apturn(A459,D459)</f>
        <v>1.1545444574038599</v>
      </c>
      <c r="AD459" s="9">
        <f>[1]!s_fa_invturn(A459,D459)</f>
        <v>1.3315999999999999</v>
      </c>
    </row>
    <row r="460" spans="1:30">
      <c r="A460">
        <v>300530</v>
      </c>
      <c r="B460" t="s">
        <v>625</v>
      </c>
      <c r="C460" t="s">
        <v>3776</v>
      </c>
      <c r="D460" s="8">
        <f t="shared" si="7"/>
        <v>45291</v>
      </c>
      <c r="E460" t="s">
        <v>7366</v>
      </c>
      <c r="F460">
        <v>1</v>
      </c>
      <c r="G460" t="s">
        <v>7881</v>
      </c>
      <c r="L460" t="str" cm="1">
        <f t="array" ref="L460">[1]!s_info_industry_gics(A460,1)</f>
        <v>材料</v>
      </c>
      <c r="M460" t="str" cm="1">
        <f t="array" ref="M460">[1]!s_info_industry_gicscode(A460,1)</f>
        <v>15</v>
      </c>
      <c r="N460" t="str">
        <f>[1]!s_info_industry_gics(A460,2)</f>
        <v>材料Ⅱ</v>
      </c>
      <c r="O460" t="str">
        <f>[1]!s_info_industry_gicscode(A460,2)</f>
        <v>1510</v>
      </c>
      <c r="P460" t="str" cm="1">
        <f t="array" ref="P460">[1]!s_stmnote_suppliertop5(A460,D460,1)</f>
        <v>广西弗迪电池有限公司</v>
      </c>
      <c r="Q460" t="str">
        <f>[1]!s_stmnote_suppliertop5(A460,D460,2)</f>
        <v>弘新建设</v>
      </c>
      <c r="R460" t="str" cm="1">
        <f t="array" ref="R460">[1]!s_stmnote_suppliertop5(A460,D460,3)</f>
        <v>湖南桑瑞新材料有限公司</v>
      </c>
      <c r="S460" t="str" cm="1">
        <f t="array" ref="S460">[1]!s_stmnote_suppliertop5(A460,D460,4)</f>
        <v>供应商4</v>
      </c>
      <c r="T460" t="str" cm="1">
        <f t="array" ref="T460">[1]!s_stmnote_suppliertop5(A460,D460,5)</f>
        <v>供应商5</v>
      </c>
      <c r="U460" s="9">
        <f>[1]!s_stmnote_purchasetop5_pct(A460,D460)</f>
        <v>75.44</v>
      </c>
      <c r="V460" t="str" cm="1">
        <f t="array" ref="V460">[1]!s_stmnote_customertop5($A460,$D460,1)</f>
        <v>猎豹汽车</v>
      </c>
      <c r="W460" t="str" cm="1">
        <f t="array" ref="W460">[1]!s_stmnote_customertop5($A460,$D460,2)</f>
        <v>客户2</v>
      </c>
      <c r="X460" t="str" cm="1">
        <f t="array" ref="X460">[1]!s_stmnote_customertop5($A460,$D460,3)</f>
        <v>客户3</v>
      </c>
      <c r="Y460" t="str" cm="1">
        <f t="array" ref="Y460">[1]!s_stmnote_customertop5($A460,$D460,4)</f>
        <v>客户4</v>
      </c>
      <c r="Z460" t="str" cm="1">
        <f t="array" ref="Z460">[1]!s_stmnote_customertop5($A460,$D460,5)</f>
        <v>客户5</v>
      </c>
      <c r="AA460" s="9">
        <f>[1]!s_stmnote_salestop5_pct(A460,D460)</f>
        <v>51.71</v>
      </c>
      <c r="AB460" s="9">
        <f>[1]!s_fa_arturn(A460,D460)</f>
        <v>1.6405000000000001</v>
      </c>
      <c r="AC460" s="9">
        <f>[1]!fa_apturn(A460,D460)</f>
        <v>1.1545444574038599</v>
      </c>
      <c r="AD460" s="9">
        <f>[1]!s_fa_invturn(A460,D460)</f>
        <v>1.3315999999999999</v>
      </c>
    </row>
    <row r="461" spans="1:30">
      <c r="A461">
        <v>300586</v>
      </c>
      <c r="B461" t="s">
        <v>640</v>
      </c>
      <c r="C461" t="s">
        <v>3839</v>
      </c>
      <c r="D461" s="8">
        <f t="shared" si="7"/>
        <v>44561</v>
      </c>
      <c r="E461" s="2">
        <v>44210</v>
      </c>
      <c r="F461">
        <v>1</v>
      </c>
      <c r="G461" t="s">
        <v>8919</v>
      </c>
      <c r="L461" t="str" cm="1">
        <f t="array" ref="L461">[1]!s_info_industry_gics(A461,1)</f>
        <v>材料</v>
      </c>
      <c r="M461" t="str" cm="1">
        <f t="array" ref="M461">[1]!s_info_industry_gicscode(A461,1)</f>
        <v>15</v>
      </c>
      <c r="N461" t="str">
        <f>[1]!s_info_industry_gics(A461,2)</f>
        <v>材料Ⅱ</v>
      </c>
      <c r="O461" t="str">
        <f>[1]!s_info_industry_gicscode(A461,2)</f>
        <v>1510</v>
      </c>
      <c r="P461" t="str" cm="1">
        <f t="array" ref="P461">[1]!s_stmnote_suppliertop5(A461,D461,1)</f>
        <v>单位1</v>
      </c>
      <c r="Q461" t="str">
        <f>[1]!s_stmnote_suppliertop5(A461,D461,2)</f>
        <v>单位2</v>
      </c>
      <c r="R461" t="str" cm="1">
        <f t="array" ref="R461">[1]!s_stmnote_suppliertop5(A461,D461,3)</f>
        <v>单位3</v>
      </c>
      <c r="S461" t="str" cm="1">
        <f t="array" ref="S461">[1]!s_stmnote_suppliertop5(A461,D461,4)</f>
        <v>单位4</v>
      </c>
      <c r="T461" t="str" cm="1">
        <f t="array" ref="T461">[1]!s_stmnote_suppliertop5(A461,D461,5)</f>
        <v>单位5</v>
      </c>
      <c r="U461" s="9">
        <f>[1]!s_stmnote_purchasetop5_pct(A461,D461)</f>
        <v>45.46</v>
      </c>
      <c r="V461" t="str" cm="1">
        <f t="array" ref="V461">[1]!s_stmnote_customertop5($A461,$D461,1)</f>
        <v>单位1</v>
      </c>
      <c r="W461" t="str" cm="1">
        <f t="array" ref="W461">[1]!s_stmnote_customertop5($A461,$D461,2)</f>
        <v>单位2</v>
      </c>
      <c r="X461" t="str" cm="1">
        <f t="array" ref="X461">[1]!s_stmnote_customertop5($A461,$D461,3)</f>
        <v>单位3</v>
      </c>
      <c r="Y461" t="str" cm="1">
        <f t="array" ref="Y461">[1]!s_stmnote_customertop5($A461,$D461,4)</f>
        <v>单位4</v>
      </c>
      <c r="Z461" t="str" cm="1">
        <f t="array" ref="Z461">[1]!s_stmnote_customertop5($A461,$D461,5)</f>
        <v>单位5</v>
      </c>
      <c r="AA461" s="9">
        <f>[1]!s_stmnote_salestop5_pct(A461,D461)</f>
        <v>22.36</v>
      </c>
      <c r="AB461" s="9">
        <f>[1]!s_fa_arturn(A461,D461)</f>
        <v>10.365399999999999</v>
      </c>
      <c r="AC461" s="9">
        <f>[1]!fa_apturn(A461,D461)</f>
        <v>9.6904108090833194</v>
      </c>
      <c r="AD461" s="9">
        <f>[1]!s_fa_invturn(A461,D461)</f>
        <v>6.9988000000000001</v>
      </c>
    </row>
    <row r="462" spans="1:30">
      <c r="A462">
        <v>300586</v>
      </c>
      <c r="B462" t="s">
        <v>640</v>
      </c>
      <c r="C462" t="s">
        <v>3840</v>
      </c>
      <c r="D462" s="8">
        <f t="shared" si="7"/>
        <v>44561</v>
      </c>
      <c r="E462" t="s">
        <v>6919</v>
      </c>
      <c r="F462">
        <v>1</v>
      </c>
      <c r="G462" t="s">
        <v>10866</v>
      </c>
      <c r="L462" t="str" cm="1">
        <f t="array" ref="L462">[1]!s_info_industry_gics(A462,1)</f>
        <v>材料</v>
      </c>
      <c r="M462" t="str" cm="1">
        <f t="array" ref="M462">[1]!s_info_industry_gicscode(A462,1)</f>
        <v>15</v>
      </c>
      <c r="N462" t="str">
        <f>[1]!s_info_industry_gics(A462,2)</f>
        <v>材料Ⅱ</v>
      </c>
      <c r="O462" t="str">
        <f>[1]!s_info_industry_gicscode(A462,2)</f>
        <v>1510</v>
      </c>
      <c r="P462" t="str" cm="1">
        <f t="array" ref="P462">[1]!s_stmnote_suppliertop5(A462,D462,1)</f>
        <v>单位1</v>
      </c>
      <c r="Q462" t="str">
        <f>[1]!s_stmnote_suppliertop5(A462,D462,2)</f>
        <v>单位2</v>
      </c>
      <c r="R462" t="str" cm="1">
        <f t="array" ref="R462">[1]!s_stmnote_suppliertop5(A462,D462,3)</f>
        <v>单位3</v>
      </c>
      <c r="S462" t="str" cm="1">
        <f t="array" ref="S462">[1]!s_stmnote_suppliertop5(A462,D462,4)</f>
        <v>单位4</v>
      </c>
      <c r="T462" t="str" cm="1">
        <f t="array" ref="T462">[1]!s_stmnote_suppliertop5(A462,D462,5)</f>
        <v>单位5</v>
      </c>
      <c r="U462" s="9">
        <f>[1]!s_stmnote_purchasetop5_pct(A462,D462)</f>
        <v>45.46</v>
      </c>
      <c r="V462" t="str" cm="1">
        <f t="array" ref="V462">[1]!s_stmnote_customertop5($A462,$D462,1)</f>
        <v>单位1</v>
      </c>
      <c r="W462" t="str" cm="1">
        <f t="array" ref="W462">[1]!s_stmnote_customertop5($A462,$D462,2)</f>
        <v>单位2</v>
      </c>
      <c r="X462" t="str" cm="1">
        <f t="array" ref="X462">[1]!s_stmnote_customertop5($A462,$D462,3)</f>
        <v>单位3</v>
      </c>
      <c r="Y462" t="str" cm="1">
        <f t="array" ref="Y462">[1]!s_stmnote_customertop5($A462,$D462,4)</f>
        <v>单位4</v>
      </c>
      <c r="Z462" t="str" cm="1">
        <f t="array" ref="Z462">[1]!s_stmnote_customertop5($A462,$D462,5)</f>
        <v>单位5</v>
      </c>
      <c r="AA462" s="9">
        <f>[1]!s_stmnote_salestop5_pct(A462,D462)</f>
        <v>22.36</v>
      </c>
      <c r="AB462" s="9">
        <f>[1]!s_fa_arturn(A462,D462)</f>
        <v>10.365399999999999</v>
      </c>
      <c r="AC462" s="9">
        <f>[1]!fa_apturn(A462,D462)</f>
        <v>9.6904108090833194</v>
      </c>
      <c r="AD462" s="9">
        <f>[1]!s_fa_invturn(A462,D462)</f>
        <v>6.9988000000000001</v>
      </c>
    </row>
    <row r="463" spans="1:30">
      <c r="A463">
        <v>300587</v>
      </c>
      <c r="B463" t="s">
        <v>641</v>
      </c>
      <c r="C463" t="s">
        <v>3841</v>
      </c>
      <c r="D463" s="8">
        <f t="shared" si="7"/>
        <v>45657</v>
      </c>
      <c r="E463" t="s">
        <v>7706</v>
      </c>
      <c r="F463">
        <v>1</v>
      </c>
      <c r="G463" t="s">
        <v>8920</v>
      </c>
      <c r="L463" t="str" cm="1">
        <f t="array" ref="L463">[1]!s_info_industry_gics(A463,1)</f>
        <v>材料</v>
      </c>
      <c r="M463" t="str" cm="1">
        <f t="array" ref="M463">[1]!s_info_industry_gicscode(A463,1)</f>
        <v>15</v>
      </c>
      <c r="N463" t="str">
        <f>[1]!s_info_industry_gics(A463,2)</f>
        <v>材料Ⅱ</v>
      </c>
      <c r="O463" t="str">
        <f>[1]!s_info_industry_gicscode(A463,2)</f>
        <v>1510</v>
      </c>
      <c r="P463" cm="1">
        <f t="array" ref="P463">[1]!s_stmnote_suppliertop5(A463,D463,1)</f>
        <v>0</v>
      </c>
      <c r="Q463">
        <f>[1]!s_stmnote_suppliertop5(A463,D463,2)</f>
        <v>0</v>
      </c>
      <c r="R463" cm="1">
        <f t="array" ref="R463">[1]!s_stmnote_suppliertop5(A463,D463,3)</f>
        <v>0</v>
      </c>
      <c r="S463" cm="1">
        <f t="array" ref="S463">[1]!s_stmnote_suppliertop5(A463,D463,4)</f>
        <v>0</v>
      </c>
      <c r="T463" cm="1">
        <f t="array" ref="T463">[1]!s_stmnote_suppliertop5(A463,D463,5)</f>
        <v>0</v>
      </c>
      <c r="U463" s="9">
        <f>[1]!s_stmnote_purchasetop5_pct(A463,D463)</f>
        <v>0</v>
      </c>
      <c r="V463" cm="1">
        <f t="array" ref="V463">[1]!s_stmnote_customertop5($A463,$D463,1)</f>
        <v>0</v>
      </c>
      <c r="W463" cm="1">
        <f t="array" ref="W463">[1]!s_stmnote_customertop5($A463,$D463,2)</f>
        <v>0</v>
      </c>
      <c r="X463" cm="1">
        <f t="array" ref="X463">[1]!s_stmnote_customertop5($A463,$D463,3)</f>
        <v>0</v>
      </c>
      <c r="Y463" cm="1">
        <f t="array" ref="Y463">[1]!s_stmnote_customertop5($A463,$D463,4)</f>
        <v>0</v>
      </c>
      <c r="Z463" cm="1">
        <f t="array" ref="Z463">[1]!s_stmnote_customertop5($A463,$D463,5)</f>
        <v>0</v>
      </c>
      <c r="AA463" s="9">
        <f>[1]!s_stmnote_salestop5_pct(A463,D463)</f>
        <v>0</v>
      </c>
      <c r="AB463" s="9">
        <f>[1]!s_fa_arturn(A463,D463)</f>
        <v>0</v>
      </c>
      <c r="AC463" s="9">
        <f>[1]!fa_apturn(A463,D463)</f>
        <v>0</v>
      </c>
      <c r="AD463" s="9">
        <f>[1]!s_fa_invturn(A463,D463)</f>
        <v>0</v>
      </c>
    </row>
    <row r="464" spans="1:30">
      <c r="A464">
        <v>300715</v>
      </c>
      <c r="B464" t="s">
        <v>678</v>
      </c>
      <c r="C464" t="s">
        <v>3958</v>
      </c>
      <c r="D464" s="8">
        <f t="shared" ref="D464:D527" si="8">DATE(YEAR(E464), 12, 31)</f>
        <v>44561</v>
      </c>
      <c r="E464" t="s">
        <v>7095</v>
      </c>
      <c r="F464">
        <v>1</v>
      </c>
      <c r="G464" t="s">
        <v>8969</v>
      </c>
      <c r="L464" t="str" cm="1">
        <f t="array" ref="L464">[1]!s_info_industry_gics(A464,1)</f>
        <v>材料</v>
      </c>
      <c r="M464" t="str" cm="1">
        <f t="array" ref="M464">[1]!s_info_industry_gicscode(A464,1)</f>
        <v>15</v>
      </c>
      <c r="N464" t="str">
        <f>[1]!s_info_industry_gics(A464,2)</f>
        <v>材料Ⅱ</v>
      </c>
      <c r="O464" t="str">
        <f>[1]!s_info_industry_gicscode(A464,2)</f>
        <v>1510</v>
      </c>
      <c r="P464" t="str" cm="1">
        <f t="array" ref="P464">[1]!s_stmnote_suppliertop5(A464,D464,1)</f>
        <v>第一名</v>
      </c>
      <c r="Q464" t="str">
        <f>[1]!s_stmnote_suppliertop5(A464,D464,2)</f>
        <v>第二名</v>
      </c>
      <c r="R464" t="str" cm="1">
        <f t="array" ref="R464">[1]!s_stmnote_suppliertop5(A464,D464,3)</f>
        <v>第三名</v>
      </c>
      <c r="S464" t="str" cm="1">
        <f t="array" ref="S464">[1]!s_stmnote_suppliertop5(A464,D464,4)</f>
        <v>第四名</v>
      </c>
      <c r="T464" t="str" cm="1">
        <f t="array" ref="T464">[1]!s_stmnote_suppliertop5(A464,D464,5)</f>
        <v>第五名</v>
      </c>
      <c r="U464" s="9">
        <f>[1]!s_stmnote_purchasetop5_pct(A464,D464)</f>
        <v>29.03</v>
      </c>
      <c r="V464" t="str" cm="1">
        <f t="array" ref="V464">[1]!s_stmnote_customertop5($A464,$D464,1)</f>
        <v>第一名</v>
      </c>
      <c r="W464" t="str" cm="1">
        <f t="array" ref="W464">[1]!s_stmnote_customertop5($A464,$D464,2)</f>
        <v>第二名</v>
      </c>
      <c r="X464" t="str" cm="1">
        <f t="array" ref="X464">[1]!s_stmnote_customertop5($A464,$D464,3)</f>
        <v>第三名</v>
      </c>
      <c r="Y464" t="str" cm="1">
        <f t="array" ref="Y464">[1]!s_stmnote_customertop5($A464,$D464,4)</f>
        <v>第四名</v>
      </c>
      <c r="Z464" t="str" cm="1">
        <f t="array" ref="Z464">[1]!s_stmnote_customertop5($A464,$D464,5)</f>
        <v>第五名</v>
      </c>
      <c r="AA464" s="9">
        <f>[1]!s_stmnote_salestop5_pct(A464,D464)</f>
        <v>23.64</v>
      </c>
      <c r="AB464" s="9">
        <f>[1]!s_fa_arturn(A464,D464)</f>
        <v>2.0327000000000002</v>
      </c>
      <c r="AC464" s="9">
        <f>[1]!fa_apturn(A464,D464)</f>
        <v>3.4029672263721999</v>
      </c>
      <c r="AD464" s="9">
        <f>[1]!s_fa_invturn(A464,D464)</f>
        <v>7.1105999999999998</v>
      </c>
    </row>
    <row r="465" spans="1:30">
      <c r="A465">
        <v>300716</v>
      </c>
      <c r="B465" t="s">
        <v>679</v>
      </c>
      <c r="C465" t="s">
        <v>3959</v>
      </c>
      <c r="D465" s="8">
        <f t="shared" si="8"/>
        <v>45291</v>
      </c>
      <c r="E465" t="s">
        <v>7118</v>
      </c>
      <c r="F465">
        <v>1</v>
      </c>
      <c r="G465" t="s">
        <v>8970</v>
      </c>
      <c r="L465" t="str" cm="1">
        <f t="array" ref="L465">[1]!s_info_industry_gics(A465,1)</f>
        <v>材料</v>
      </c>
      <c r="M465" t="str" cm="1">
        <f t="array" ref="M465">[1]!s_info_industry_gicscode(A465,1)</f>
        <v>15</v>
      </c>
      <c r="N465" t="str">
        <f>[1]!s_info_industry_gics(A465,2)</f>
        <v>材料Ⅱ</v>
      </c>
      <c r="O465" t="str">
        <f>[1]!s_info_industry_gicscode(A465,2)</f>
        <v>1510</v>
      </c>
      <c r="P465" t="str" cm="1">
        <f t="array" ref="P465">[1]!s_stmnote_suppliertop5(A465,D465,1)</f>
        <v>重庆华穗物资有限公司</v>
      </c>
      <c r="Q465" t="str">
        <f>[1]!s_stmnote_suppliertop5(A465,D465,2)</f>
        <v>重庆普穗汽车零部件有限公司</v>
      </c>
      <c r="R465" t="str" cm="1">
        <f t="array" ref="R465">[1]!s_stmnote_suppliertop5(A465,D465,3)</f>
        <v>重庆瑞浩淋工贸有限公司</v>
      </c>
      <c r="S465" t="str" cm="1">
        <f t="array" ref="S465">[1]!s_stmnote_suppliertop5(A465,D465,4)</f>
        <v>重庆双普汽车零部件有限公司</v>
      </c>
      <c r="T465" t="str" cm="1">
        <f t="array" ref="T465">[1]!s_stmnote_suppliertop5(A465,D465,5)</f>
        <v>衡阳弘湘融信实业有限公司</v>
      </c>
      <c r="U465" s="9">
        <f>[1]!s_stmnote_purchasetop5_pct(A465,D465)</f>
        <v>41.66</v>
      </c>
      <c r="V465" t="str" cm="1">
        <f t="array" ref="V465">[1]!s_stmnote_customertop5($A465,$D465,1)</f>
        <v>重庆长安汽车股份有限公司</v>
      </c>
      <c r="W465" t="str" cm="1">
        <f t="array" ref="W465">[1]!s_stmnote_customertop5($A465,$D465,2)</f>
        <v>CROCS</v>
      </c>
      <c r="X465" t="str" cm="1">
        <f t="array" ref="X465">[1]!s_stmnote_customertop5($A465,$D465,3)</f>
        <v>重庆铃耀汽车有限公司(原重庆长安铃木汽车有限公司)</v>
      </c>
      <c r="Y465" t="str" cm="1">
        <f t="array" ref="Y465">[1]!s_stmnote_customertop5($A465,$D465,4)</f>
        <v>深蓝汽车科技有限公司(原重庆长安新能源汽车科技有限公司)</v>
      </c>
      <c r="Z465" t="str" cm="1">
        <f t="array" ref="Z465">[1]!s_stmnote_customertop5($A465,$D465,5)</f>
        <v>迪卡侬环球有限公司</v>
      </c>
      <c r="AA465" s="9">
        <f>[1]!s_stmnote_salestop5_pct(A465,D465)</f>
        <v>65.989999999999995</v>
      </c>
      <c r="AB465" s="9">
        <f>[1]!s_fa_arturn(A465,D465)</f>
        <v>8.2456999999999994</v>
      </c>
      <c r="AC465" s="9">
        <f>[1]!fa_apturn(A465,D465)</f>
        <v>5.3137437949557498</v>
      </c>
      <c r="AD465" s="9">
        <f>[1]!s_fa_invturn(A465,D465)</f>
        <v>6.2068000000000003</v>
      </c>
    </row>
    <row r="466" spans="1:30">
      <c r="A466">
        <v>300716</v>
      </c>
      <c r="B466" t="s">
        <v>679</v>
      </c>
      <c r="C466" t="s">
        <v>3960</v>
      </c>
      <c r="D466" s="8">
        <f t="shared" si="8"/>
        <v>45291</v>
      </c>
      <c r="E466" t="s">
        <v>7002</v>
      </c>
      <c r="F466">
        <v>1</v>
      </c>
      <c r="G466" t="s">
        <v>8971</v>
      </c>
      <c r="L466" t="str" cm="1">
        <f t="array" ref="L466">[1]!s_info_industry_gics(A466,1)</f>
        <v>材料</v>
      </c>
      <c r="M466" t="str" cm="1">
        <f t="array" ref="M466">[1]!s_info_industry_gicscode(A466,1)</f>
        <v>15</v>
      </c>
      <c r="N466" t="str">
        <f>[1]!s_info_industry_gics(A466,2)</f>
        <v>材料Ⅱ</v>
      </c>
      <c r="O466" t="str">
        <f>[1]!s_info_industry_gicscode(A466,2)</f>
        <v>1510</v>
      </c>
      <c r="P466" t="str" cm="1">
        <f t="array" ref="P466">[1]!s_stmnote_suppliertop5(A466,D466,1)</f>
        <v>重庆华穗物资有限公司</v>
      </c>
      <c r="Q466" t="str">
        <f>[1]!s_stmnote_suppliertop5(A466,D466,2)</f>
        <v>重庆普穗汽车零部件有限公司</v>
      </c>
      <c r="R466" t="str" cm="1">
        <f t="array" ref="R466">[1]!s_stmnote_suppliertop5(A466,D466,3)</f>
        <v>重庆瑞浩淋工贸有限公司</v>
      </c>
      <c r="S466" t="str" cm="1">
        <f t="array" ref="S466">[1]!s_stmnote_suppliertop5(A466,D466,4)</f>
        <v>重庆双普汽车零部件有限公司</v>
      </c>
      <c r="T466" t="str" cm="1">
        <f t="array" ref="T466">[1]!s_stmnote_suppliertop5(A466,D466,5)</f>
        <v>衡阳弘湘融信实业有限公司</v>
      </c>
      <c r="U466" s="9">
        <f>[1]!s_stmnote_purchasetop5_pct(A466,D466)</f>
        <v>41.66</v>
      </c>
      <c r="V466" t="str" cm="1">
        <f t="array" ref="V466">[1]!s_stmnote_customertop5($A466,$D466,1)</f>
        <v>重庆长安汽车股份有限公司</v>
      </c>
      <c r="W466" t="str" cm="1">
        <f t="array" ref="W466">[1]!s_stmnote_customertop5($A466,$D466,2)</f>
        <v>CROCS</v>
      </c>
      <c r="X466" t="str" cm="1">
        <f t="array" ref="X466">[1]!s_stmnote_customertop5($A466,$D466,3)</f>
        <v>重庆铃耀汽车有限公司(原重庆长安铃木汽车有限公司)</v>
      </c>
      <c r="Y466" t="str" cm="1">
        <f t="array" ref="Y466">[1]!s_stmnote_customertop5($A466,$D466,4)</f>
        <v>深蓝汽车科技有限公司(原重庆长安新能源汽车科技有限公司)</v>
      </c>
      <c r="Z466" t="str" cm="1">
        <f t="array" ref="Z466">[1]!s_stmnote_customertop5($A466,$D466,5)</f>
        <v>迪卡侬环球有限公司</v>
      </c>
      <c r="AA466" s="9">
        <f>[1]!s_stmnote_salestop5_pct(A466,D466)</f>
        <v>65.989999999999995</v>
      </c>
      <c r="AB466" s="9">
        <f>[1]!s_fa_arturn(A466,D466)</f>
        <v>8.2456999999999994</v>
      </c>
      <c r="AC466" s="9">
        <f>[1]!fa_apturn(A466,D466)</f>
        <v>5.3137437949557498</v>
      </c>
      <c r="AD466" s="9">
        <f>[1]!s_fa_invturn(A466,D466)</f>
        <v>6.2068000000000003</v>
      </c>
    </row>
    <row r="467" spans="1:30">
      <c r="A467">
        <v>300727</v>
      </c>
      <c r="B467" t="s">
        <v>680</v>
      </c>
      <c r="C467" t="s">
        <v>3961</v>
      </c>
      <c r="D467" s="8">
        <f t="shared" si="8"/>
        <v>44926</v>
      </c>
      <c r="E467" t="s">
        <v>7726</v>
      </c>
      <c r="F467">
        <v>1</v>
      </c>
      <c r="G467" t="s">
        <v>8972</v>
      </c>
      <c r="L467" t="str" cm="1">
        <f t="array" ref="L467">[1]!s_info_industry_gics(A467,1)</f>
        <v>材料</v>
      </c>
      <c r="M467" t="str" cm="1">
        <f t="array" ref="M467">[1]!s_info_industry_gicscode(A467,1)</f>
        <v>15</v>
      </c>
      <c r="N467" t="str">
        <f>[1]!s_info_industry_gics(A467,2)</f>
        <v>材料Ⅱ</v>
      </c>
      <c r="O467" t="str">
        <f>[1]!s_info_industry_gicscode(A467,2)</f>
        <v>1510</v>
      </c>
      <c r="P467" t="str" cm="1">
        <f t="array" ref="P467">[1]!s_stmnote_suppliertop5(A467,D467,1)</f>
        <v>第一名</v>
      </c>
      <c r="Q467" t="str">
        <f>[1]!s_stmnote_suppliertop5(A467,D467,2)</f>
        <v>第二名</v>
      </c>
      <c r="R467" t="str" cm="1">
        <f t="array" ref="R467">[1]!s_stmnote_suppliertop5(A467,D467,3)</f>
        <v>第三名</v>
      </c>
      <c r="S467" t="str" cm="1">
        <f t="array" ref="S467">[1]!s_stmnote_suppliertop5(A467,D467,4)</f>
        <v>第四名</v>
      </c>
      <c r="T467" t="str" cm="1">
        <f t="array" ref="T467">[1]!s_stmnote_suppliertop5(A467,D467,5)</f>
        <v>第五名</v>
      </c>
      <c r="U467" s="9">
        <f>[1]!s_stmnote_purchasetop5_pct(A467,D467)</f>
        <v>38.31</v>
      </c>
      <c r="V467" t="str" cm="1">
        <f t="array" ref="V467">[1]!s_stmnote_customertop5($A467,$D467,1)</f>
        <v>第一名</v>
      </c>
      <c r="W467" t="str" cm="1">
        <f t="array" ref="W467">[1]!s_stmnote_customertop5($A467,$D467,2)</f>
        <v>第二名</v>
      </c>
      <c r="X467" t="str" cm="1">
        <f t="array" ref="X467">[1]!s_stmnote_customertop5($A467,$D467,3)</f>
        <v>第三名</v>
      </c>
      <c r="Y467" t="str" cm="1">
        <f t="array" ref="Y467">[1]!s_stmnote_customertop5($A467,$D467,4)</f>
        <v>第四名</v>
      </c>
      <c r="Z467" t="str" cm="1">
        <f t="array" ref="Z467">[1]!s_stmnote_customertop5($A467,$D467,5)</f>
        <v>第五名</v>
      </c>
      <c r="AA467" s="9">
        <f>[1]!s_stmnote_salestop5_pct(A467,D467)</f>
        <v>8.73</v>
      </c>
      <c r="AB467" s="9">
        <f>[1]!s_fa_arturn(A467,D467)</f>
        <v>5.2854999999999999</v>
      </c>
      <c r="AC467" s="9">
        <f>[1]!fa_apturn(A467,D467)</f>
        <v>18.459587853736501</v>
      </c>
      <c r="AD467" s="9">
        <f>[1]!s_fa_invturn(A467,D467)</f>
        <v>8.4334000000000007</v>
      </c>
    </row>
    <row r="468" spans="1:30">
      <c r="A468">
        <v>300727</v>
      </c>
      <c r="B468" t="s">
        <v>680</v>
      </c>
      <c r="C468" t="s">
        <v>3962</v>
      </c>
      <c r="D468" s="8">
        <f t="shared" si="8"/>
        <v>45291</v>
      </c>
      <c r="E468" t="s">
        <v>7358</v>
      </c>
      <c r="F468">
        <v>1</v>
      </c>
      <c r="G468" t="s">
        <v>8973</v>
      </c>
      <c r="L468" t="str" cm="1">
        <f t="array" ref="L468">[1]!s_info_industry_gics(A468,1)</f>
        <v>材料</v>
      </c>
      <c r="M468" t="str" cm="1">
        <f t="array" ref="M468">[1]!s_info_industry_gicscode(A468,1)</f>
        <v>15</v>
      </c>
      <c r="N468" t="str">
        <f>[1]!s_info_industry_gics(A468,2)</f>
        <v>材料Ⅱ</v>
      </c>
      <c r="O468" t="str">
        <f>[1]!s_info_industry_gicscode(A468,2)</f>
        <v>1510</v>
      </c>
      <c r="P468" t="str" cm="1">
        <f t="array" ref="P468">[1]!s_stmnote_suppliertop5(A468,D468,1)</f>
        <v>第一名</v>
      </c>
      <c r="Q468" t="str">
        <f>[1]!s_stmnote_suppliertop5(A468,D468,2)</f>
        <v>第二名(鲁西化工集团股份有限公司硅化工分公司)</v>
      </c>
      <c r="R468" t="str" cm="1">
        <f t="array" ref="R468">[1]!s_stmnote_suppliertop5(A468,D468,3)</f>
        <v>第三名</v>
      </c>
      <c r="S468" t="str" cm="1">
        <f t="array" ref="S468">[1]!s_stmnote_suppliertop5(A468,D468,4)</f>
        <v>第四名</v>
      </c>
      <c r="T468" t="str" cm="1">
        <f t="array" ref="T468">[1]!s_stmnote_suppliertop5(A468,D468,5)</f>
        <v>第五名</v>
      </c>
      <c r="U468" s="9">
        <f>[1]!s_stmnote_purchasetop5_pct(A468,D468)</f>
        <v>29.87</v>
      </c>
      <c r="V468" t="str" cm="1">
        <f t="array" ref="V468">[1]!s_stmnote_customertop5($A468,$D468,1)</f>
        <v>第一名</v>
      </c>
      <c r="W468" t="str" cm="1">
        <f t="array" ref="W468">[1]!s_stmnote_customertop5($A468,$D468,2)</f>
        <v>第二名(FOURKIMTEKSTILBOYAVEKIMYAURUNLERISANTICA.S.)</v>
      </c>
      <c r="X468" t="str" cm="1">
        <f t="array" ref="X468">[1]!s_stmnote_customertop5($A468,$D468,3)</f>
        <v>第三名</v>
      </c>
      <c r="Y468" t="str" cm="1">
        <f t="array" ref="Y468">[1]!s_stmnote_customertop5($A468,$D468,4)</f>
        <v>第四名(J&amp;GCO.,LTD.)</v>
      </c>
      <c r="Z468" t="str" cm="1">
        <f t="array" ref="Z468">[1]!s_stmnote_customertop5($A468,$D468,5)</f>
        <v>第五名(广东创新精细化工实业有限公司)</v>
      </c>
      <c r="AA468" s="9">
        <f>[1]!s_stmnote_salestop5_pct(A468,D468)</f>
        <v>8.65</v>
      </c>
      <c r="AB468" s="9">
        <f>[1]!s_fa_arturn(A468,D468)</f>
        <v>4.4904999999999999</v>
      </c>
      <c r="AC468" s="9">
        <f>[1]!fa_apturn(A468,D468)</f>
        <v>15.196465543848101</v>
      </c>
      <c r="AD468" s="9">
        <f>[1]!s_fa_invturn(A468,D468)</f>
        <v>7.2050999999999998</v>
      </c>
    </row>
    <row r="469" spans="1:30">
      <c r="A469">
        <v>300727</v>
      </c>
      <c r="B469" t="s">
        <v>680</v>
      </c>
      <c r="C469" t="s">
        <v>3963</v>
      </c>
      <c r="D469" s="8">
        <f t="shared" si="8"/>
        <v>45291</v>
      </c>
      <c r="E469" t="s">
        <v>6933</v>
      </c>
      <c r="F469">
        <v>1</v>
      </c>
      <c r="G469" t="s">
        <v>8974</v>
      </c>
      <c r="L469" t="str" cm="1">
        <f t="array" ref="L469">[1]!s_info_industry_gics(A469,1)</f>
        <v>材料</v>
      </c>
      <c r="M469" t="str" cm="1">
        <f t="array" ref="M469">[1]!s_info_industry_gicscode(A469,1)</f>
        <v>15</v>
      </c>
      <c r="N469" t="str">
        <f>[1]!s_info_industry_gics(A469,2)</f>
        <v>材料Ⅱ</v>
      </c>
      <c r="O469" t="str">
        <f>[1]!s_info_industry_gicscode(A469,2)</f>
        <v>1510</v>
      </c>
      <c r="P469" t="str" cm="1">
        <f t="array" ref="P469">[1]!s_stmnote_suppliertop5(A469,D469,1)</f>
        <v>第一名</v>
      </c>
      <c r="Q469" t="str">
        <f>[1]!s_stmnote_suppliertop5(A469,D469,2)</f>
        <v>第二名(鲁西化工集团股份有限公司硅化工分公司)</v>
      </c>
      <c r="R469" t="str" cm="1">
        <f t="array" ref="R469">[1]!s_stmnote_suppliertop5(A469,D469,3)</f>
        <v>第三名</v>
      </c>
      <c r="S469" t="str" cm="1">
        <f t="array" ref="S469">[1]!s_stmnote_suppliertop5(A469,D469,4)</f>
        <v>第四名</v>
      </c>
      <c r="T469" t="str" cm="1">
        <f t="array" ref="T469">[1]!s_stmnote_suppliertop5(A469,D469,5)</f>
        <v>第五名</v>
      </c>
      <c r="U469" s="9">
        <f>[1]!s_stmnote_purchasetop5_pct(A469,D469)</f>
        <v>29.87</v>
      </c>
      <c r="V469" t="str" cm="1">
        <f t="array" ref="V469">[1]!s_stmnote_customertop5($A469,$D469,1)</f>
        <v>第一名</v>
      </c>
      <c r="W469" t="str" cm="1">
        <f t="array" ref="W469">[1]!s_stmnote_customertop5($A469,$D469,2)</f>
        <v>第二名(FOURKIMTEKSTILBOYAVEKIMYAURUNLERISANTICA.S.)</v>
      </c>
      <c r="X469" t="str" cm="1">
        <f t="array" ref="X469">[1]!s_stmnote_customertop5($A469,$D469,3)</f>
        <v>第三名</v>
      </c>
      <c r="Y469" t="str" cm="1">
        <f t="array" ref="Y469">[1]!s_stmnote_customertop5($A469,$D469,4)</f>
        <v>第四名(J&amp;GCO.,LTD.)</v>
      </c>
      <c r="Z469" t="str" cm="1">
        <f t="array" ref="Z469">[1]!s_stmnote_customertop5($A469,$D469,5)</f>
        <v>第五名(广东创新精细化工实业有限公司)</v>
      </c>
      <c r="AA469" s="9">
        <f>[1]!s_stmnote_salestop5_pct(A469,D469)</f>
        <v>8.65</v>
      </c>
      <c r="AB469" s="9">
        <f>[1]!s_fa_arturn(A469,D469)</f>
        <v>4.4904999999999999</v>
      </c>
      <c r="AC469" s="9">
        <f>[1]!fa_apturn(A469,D469)</f>
        <v>15.196465543848101</v>
      </c>
      <c r="AD469" s="9">
        <f>[1]!s_fa_invturn(A469,D469)</f>
        <v>7.2050999999999998</v>
      </c>
    </row>
    <row r="470" spans="1:30">
      <c r="A470">
        <v>300727</v>
      </c>
      <c r="B470" t="s">
        <v>680</v>
      </c>
      <c r="C470" t="s">
        <v>3964</v>
      </c>
      <c r="D470" s="8">
        <f t="shared" si="8"/>
        <v>45657</v>
      </c>
      <c r="E470" t="s">
        <v>7141</v>
      </c>
      <c r="F470">
        <v>1</v>
      </c>
      <c r="G470" t="s">
        <v>8975</v>
      </c>
      <c r="L470" t="str" cm="1">
        <f t="array" ref="L470">[1]!s_info_industry_gics(A470,1)</f>
        <v>材料</v>
      </c>
      <c r="M470" t="str" cm="1">
        <f t="array" ref="M470">[1]!s_info_industry_gicscode(A470,1)</f>
        <v>15</v>
      </c>
      <c r="N470" t="str">
        <f>[1]!s_info_industry_gics(A470,2)</f>
        <v>材料Ⅱ</v>
      </c>
      <c r="O470" t="str">
        <f>[1]!s_info_industry_gicscode(A470,2)</f>
        <v>1510</v>
      </c>
      <c r="P470" cm="1">
        <f t="array" ref="P470">[1]!s_stmnote_suppliertop5(A470,D470,1)</f>
        <v>0</v>
      </c>
      <c r="Q470">
        <f>[1]!s_stmnote_suppliertop5(A470,D470,2)</f>
        <v>0</v>
      </c>
      <c r="R470" cm="1">
        <f t="array" ref="R470">[1]!s_stmnote_suppliertop5(A470,D470,3)</f>
        <v>0</v>
      </c>
      <c r="S470" cm="1">
        <f t="array" ref="S470">[1]!s_stmnote_suppliertop5(A470,D470,4)</f>
        <v>0</v>
      </c>
      <c r="T470" cm="1">
        <f t="array" ref="T470">[1]!s_stmnote_suppliertop5(A470,D470,5)</f>
        <v>0</v>
      </c>
      <c r="U470" s="9">
        <f>[1]!s_stmnote_purchasetop5_pct(A470,D470)</f>
        <v>0</v>
      </c>
      <c r="V470" cm="1">
        <f t="array" ref="V470">[1]!s_stmnote_customertop5($A470,$D470,1)</f>
        <v>0</v>
      </c>
      <c r="W470" cm="1">
        <f t="array" ref="W470">[1]!s_stmnote_customertop5($A470,$D470,2)</f>
        <v>0</v>
      </c>
      <c r="X470" cm="1">
        <f t="array" ref="X470">[1]!s_stmnote_customertop5($A470,$D470,3)</f>
        <v>0</v>
      </c>
      <c r="Y470" cm="1">
        <f t="array" ref="Y470">[1]!s_stmnote_customertop5($A470,$D470,4)</f>
        <v>0</v>
      </c>
      <c r="Z470" cm="1">
        <f t="array" ref="Z470">[1]!s_stmnote_customertop5($A470,$D470,5)</f>
        <v>0</v>
      </c>
      <c r="AA470" s="9">
        <f>[1]!s_stmnote_salestop5_pct(A470,D470)</f>
        <v>0</v>
      </c>
      <c r="AB470" s="9">
        <f>[1]!s_fa_arturn(A470,D470)</f>
        <v>0</v>
      </c>
      <c r="AC470" s="9">
        <f>[1]!fa_apturn(A470,D470)</f>
        <v>0</v>
      </c>
      <c r="AD470" s="9">
        <f>[1]!s_fa_invturn(A470,D470)</f>
        <v>0</v>
      </c>
    </row>
    <row r="471" spans="1:30">
      <c r="A471">
        <v>300731</v>
      </c>
      <c r="B471" t="s">
        <v>684</v>
      </c>
      <c r="C471" t="s">
        <v>3971</v>
      </c>
      <c r="D471" s="8">
        <f t="shared" si="8"/>
        <v>44926</v>
      </c>
      <c r="E471" t="s">
        <v>6928</v>
      </c>
      <c r="F471">
        <v>1</v>
      </c>
      <c r="G471" t="s">
        <v>10263</v>
      </c>
      <c r="L471" t="str" cm="1">
        <f t="array" ref="L471">[1]!s_info_industry_gics(A471,1)</f>
        <v>材料</v>
      </c>
      <c r="M471" t="str" cm="1">
        <f t="array" ref="M471">[1]!s_info_industry_gicscode(A471,1)</f>
        <v>15</v>
      </c>
      <c r="N471" t="str">
        <f>[1]!s_info_industry_gics(A471,2)</f>
        <v>材料Ⅱ</v>
      </c>
      <c r="O471" t="str">
        <f>[1]!s_info_industry_gicscode(A471,2)</f>
        <v>1510</v>
      </c>
      <c r="P471" t="str" cm="1">
        <f t="array" ref="P471">[1]!s_stmnote_suppliertop5(A471,D471,1)</f>
        <v>供应商一</v>
      </c>
      <c r="Q471" t="str">
        <f>[1]!s_stmnote_suppliertop5(A471,D471,2)</f>
        <v>供应商二</v>
      </c>
      <c r="R471" t="str" cm="1">
        <f t="array" ref="R471">[1]!s_stmnote_suppliertop5(A471,D471,3)</f>
        <v>供应商三</v>
      </c>
      <c r="S471" t="str" cm="1">
        <f t="array" ref="S471">[1]!s_stmnote_suppliertop5(A471,D471,4)</f>
        <v>供应商四</v>
      </c>
      <c r="T471" t="str" cm="1">
        <f t="array" ref="T471">[1]!s_stmnote_suppliertop5(A471,D471,5)</f>
        <v>供应商五</v>
      </c>
      <c r="U471" s="9">
        <f>[1]!s_stmnote_purchasetop5_pct(A471,D471)</f>
        <v>35.299999999999997</v>
      </c>
      <c r="V471" t="str" cm="1">
        <f t="array" ref="V471">[1]!s_stmnote_customertop5($A471,$D471,1)</f>
        <v>客户一</v>
      </c>
      <c r="W471" t="str" cm="1">
        <f t="array" ref="W471">[1]!s_stmnote_customertop5($A471,$D471,2)</f>
        <v>客户二</v>
      </c>
      <c r="X471" t="str" cm="1">
        <f t="array" ref="X471">[1]!s_stmnote_customertop5($A471,$D471,3)</f>
        <v>客户三</v>
      </c>
      <c r="Y471" t="str" cm="1">
        <f t="array" ref="Y471">[1]!s_stmnote_customertop5($A471,$D471,4)</f>
        <v>客户四</v>
      </c>
      <c r="Z471" t="str" cm="1">
        <f t="array" ref="Z471">[1]!s_stmnote_customertop5($A471,$D471,5)</f>
        <v>客户五</v>
      </c>
      <c r="AA471" s="9">
        <f>[1]!s_stmnote_salestop5_pct(A471,D471)</f>
        <v>38.270000000000003</v>
      </c>
      <c r="AB471" s="9">
        <f>[1]!s_fa_arturn(A471,D471)</f>
        <v>4.1635</v>
      </c>
      <c r="AC471" s="9">
        <f>[1]!fa_apturn(A471,D471)</f>
        <v>6.2342034953818102</v>
      </c>
      <c r="AD471" s="9">
        <f>[1]!s_fa_invturn(A471,D471)</f>
        <v>4.3627000000000002</v>
      </c>
    </row>
    <row r="472" spans="1:30">
      <c r="A472">
        <v>300731</v>
      </c>
      <c r="B472" t="s">
        <v>684</v>
      </c>
      <c r="C472" t="s">
        <v>3972</v>
      </c>
      <c r="D472" s="8">
        <f t="shared" si="8"/>
        <v>44926</v>
      </c>
      <c r="E472" t="s">
        <v>7434</v>
      </c>
      <c r="F472">
        <v>1</v>
      </c>
      <c r="G472" t="s">
        <v>10263</v>
      </c>
      <c r="L472" t="str" cm="1">
        <f t="array" ref="L472">[1]!s_info_industry_gics(A472,1)</f>
        <v>材料</v>
      </c>
      <c r="M472" t="str" cm="1">
        <f t="array" ref="M472">[1]!s_info_industry_gicscode(A472,1)</f>
        <v>15</v>
      </c>
      <c r="N472" t="str">
        <f>[1]!s_info_industry_gics(A472,2)</f>
        <v>材料Ⅱ</v>
      </c>
      <c r="O472" t="str">
        <f>[1]!s_info_industry_gicscode(A472,2)</f>
        <v>1510</v>
      </c>
      <c r="P472" t="str" cm="1">
        <f t="array" ref="P472">[1]!s_stmnote_suppliertop5(A472,D472,1)</f>
        <v>供应商一</v>
      </c>
      <c r="Q472" t="str">
        <f>[1]!s_stmnote_suppliertop5(A472,D472,2)</f>
        <v>供应商二</v>
      </c>
      <c r="R472" t="str" cm="1">
        <f t="array" ref="R472">[1]!s_stmnote_suppliertop5(A472,D472,3)</f>
        <v>供应商三</v>
      </c>
      <c r="S472" t="str" cm="1">
        <f t="array" ref="S472">[1]!s_stmnote_suppliertop5(A472,D472,4)</f>
        <v>供应商四</v>
      </c>
      <c r="T472" t="str" cm="1">
        <f t="array" ref="T472">[1]!s_stmnote_suppliertop5(A472,D472,5)</f>
        <v>供应商五</v>
      </c>
      <c r="U472" s="9">
        <f>[1]!s_stmnote_purchasetop5_pct(A472,D472)</f>
        <v>35.299999999999997</v>
      </c>
      <c r="V472" t="str" cm="1">
        <f t="array" ref="V472">[1]!s_stmnote_customertop5($A472,$D472,1)</f>
        <v>客户一</v>
      </c>
      <c r="W472" t="str" cm="1">
        <f t="array" ref="W472">[1]!s_stmnote_customertop5($A472,$D472,2)</f>
        <v>客户二</v>
      </c>
      <c r="X472" t="str" cm="1">
        <f t="array" ref="X472">[1]!s_stmnote_customertop5($A472,$D472,3)</f>
        <v>客户三</v>
      </c>
      <c r="Y472" t="str" cm="1">
        <f t="array" ref="Y472">[1]!s_stmnote_customertop5($A472,$D472,4)</f>
        <v>客户四</v>
      </c>
      <c r="Z472" t="str" cm="1">
        <f t="array" ref="Z472">[1]!s_stmnote_customertop5($A472,$D472,5)</f>
        <v>客户五</v>
      </c>
      <c r="AA472" s="9">
        <f>[1]!s_stmnote_salestop5_pct(A472,D472)</f>
        <v>38.270000000000003</v>
      </c>
      <c r="AB472" s="9">
        <f>[1]!s_fa_arturn(A472,D472)</f>
        <v>4.1635</v>
      </c>
      <c r="AC472" s="9">
        <f>[1]!fa_apturn(A472,D472)</f>
        <v>6.2342034953818102</v>
      </c>
      <c r="AD472" s="9">
        <f>[1]!s_fa_invturn(A472,D472)</f>
        <v>4.3627000000000002</v>
      </c>
    </row>
    <row r="473" spans="1:30">
      <c r="A473">
        <v>300731</v>
      </c>
      <c r="B473" t="s">
        <v>684</v>
      </c>
      <c r="C473" t="s">
        <v>3973</v>
      </c>
      <c r="D473" s="8">
        <f t="shared" si="8"/>
        <v>44926</v>
      </c>
      <c r="E473" t="s">
        <v>7528</v>
      </c>
      <c r="F473">
        <v>1</v>
      </c>
      <c r="G473" t="s">
        <v>10263</v>
      </c>
      <c r="L473" t="str" cm="1">
        <f t="array" ref="L473">[1]!s_info_industry_gics(A473,1)</f>
        <v>材料</v>
      </c>
      <c r="M473" t="str" cm="1">
        <f t="array" ref="M473">[1]!s_info_industry_gicscode(A473,1)</f>
        <v>15</v>
      </c>
      <c r="N473" t="str">
        <f>[1]!s_info_industry_gics(A473,2)</f>
        <v>材料Ⅱ</v>
      </c>
      <c r="O473" t="str">
        <f>[1]!s_info_industry_gicscode(A473,2)</f>
        <v>1510</v>
      </c>
      <c r="P473" t="str" cm="1">
        <f t="array" ref="P473">[1]!s_stmnote_suppliertop5(A473,D473,1)</f>
        <v>供应商一</v>
      </c>
      <c r="Q473" t="str">
        <f>[1]!s_stmnote_suppliertop5(A473,D473,2)</f>
        <v>供应商二</v>
      </c>
      <c r="R473" t="str" cm="1">
        <f t="array" ref="R473">[1]!s_stmnote_suppliertop5(A473,D473,3)</f>
        <v>供应商三</v>
      </c>
      <c r="S473" t="str" cm="1">
        <f t="array" ref="S473">[1]!s_stmnote_suppliertop5(A473,D473,4)</f>
        <v>供应商四</v>
      </c>
      <c r="T473" t="str" cm="1">
        <f t="array" ref="T473">[1]!s_stmnote_suppliertop5(A473,D473,5)</f>
        <v>供应商五</v>
      </c>
      <c r="U473" s="9">
        <f>[1]!s_stmnote_purchasetop5_pct(A473,D473)</f>
        <v>35.299999999999997</v>
      </c>
      <c r="V473" t="str" cm="1">
        <f t="array" ref="V473">[1]!s_stmnote_customertop5($A473,$D473,1)</f>
        <v>客户一</v>
      </c>
      <c r="W473" t="str" cm="1">
        <f t="array" ref="W473">[1]!s_stmnote_customertop5($A473,$D473,2)</f>
        <v>客户二</v>
      </c>
      <c r="X473" t="str" cm="1">
        <f t="array" ref="X473">[1]!s_stmnote_customertop5($A473,$D473,3)</f>
        <v>客户三</v>
      </c>
      <c r="Y473" t="str" cm="1">
        <f t="array" ref="Y473">[1]!s_stmnote_customertop5($A473,$D473,4)</f>
        <v>客户四</v>
      </c>
      <c r="Z473" t="str" cm="1">
        <f t="array" ref="Z473">[1]!s_stmnote_customertop5($A473,$D473,5)</f>
        <v>客户五</v>
      </c>
      <c r="AA473" s="9">
        <f>[1]!s_stmnote_salestop5_pct(A473,D473)</f>
        <v>38.270000000000003</v>
      </c>
      <c r="AB473" s="9">
        <f>[1]!s_fa_arturn(A473,D473)</f>
        <v>4.1635</v>
      </c>
      <c r="AC473" s="9">
        <f>[1]!fa_apturn(A473,D473)</f>
        <v>6.2342034953818102</v>
      </c>
      <c r="AD473" s="9">
        <f>[1]!s_fa_invturn(A473,D473)</f>
        <v>4.3627000000000002</v>
      </c>
    </row>
    <row r="474" spans="1:30">
      <c r="A474">
        <v>300737</v>
      </c>
      <c r="B474" t="s">
        <v>686</v>
      </c>
      <c r="C474" t="s">
        <v>3975</v>
      </c>
      <c r="D474" s="8">
        <f t="shared" si="8"/>
        <v>44926</v>
      </c>
      <c r="E474" t="s">
        <v>6950</v>
      </c>
      <c r="F474">
        <v>1</v>
      </c>
      <c r="G474" t="s">
        <v>8980</v>
      </c>
      <c r="L474" t="str" cm="1">
        <f t="array" ref="L474">[1]!s_info_industry_gics(A474,1)</f>
        <v>材料</v>
      </c>
      <c r="M474" t="str" cm="1">
        <f t="array" ref="M474">[1]!s_info_industry_gicscode(A474,1)</f>
        <v>15</v>
      </c>
      <c r="N474" t="str">
        <f>[1]!s_info_industry_gics(A474,2)</f>
        <v>材料Ⅱ</v>
      </c>
      <c r="O474" t="str">
        <f>[1]!s_info_industry_gicscode(A474,2)</f>
        <v>1510</v>
      </c>
      <c r="P474" t="str" cm="1">
        <f t="array" ref="P474">[1]!s_stmnote_suppliertop5(A474,D474,1)</f>
        <v>第一名</v>
      </c>
      <c r="Q474" t="str">
        <f>[1]!s_stmnote_suppliertop5(A474,D474,2)</f>
        <v>第二名</v>
      </c>
      <c r="R474" t="str" cm="1">
        <f t="array" ref="R474">[1]!s_stmnote_suppliertop5(A474,D474,3)</f>
        <v>第三名</v>
      </c>
      <c r="S474" t="str" cm="1">
        <f t="array" ref="S474">[1]!s_stmnote_suppliertop5(A474,D474,4)</f>
        <v>第四名</v>
      </c>
      <c r="T474" t="str" cm="1">
        <f t="array" ref="T474">[1]!s_stmnote_suppliertop5(A474,D474,5)</f>
        <v>第五名</v>
      </c>
      <c r="U474" s="9">
        <f>[1]!s_stmnote_purchasetop5_pct(A474,D474)</f>
        <v>24.53</v>
      </c>
      <c r="V474" t="str" cm="1">
        <f t="array" ref="V474">[1]!s_stmnote_customertop5($A474,$D474,1)</f>
        <v>第一名</v>
      </c>
      <c r="W474" t="str" cm="1">
        <f t="array" ref="W474">[1]!s_stmnote_customertop5($A474,$D474,2)</f>
        <v>第二名</v>
      </c>
      <c r="X474" t="str" cm="1">
        <f t="array" ref="X474">[1]!s_stmnote_customertop5($A474,$D474,3)</f>
        <v>第三名</v>
      </c>
      <c r="Y474" t="str" cm="1">
        <f t="array" ref="Y474">[1]!s_stmnote_customertop5($A474,$D474,4)</f>
        <v>第四名</v>
      </c>
      <c r="Z474" t="str" cm="1">
        <f t="array" ref="Z474">[1]!s_stmnote_customertop5($A474,$D474,5)</f>
        <v>第五名</v>
      </c>
      <c r="AA474" s="9">
        <f>[1]!s_stmnote_salestop5_pct(A474,D474)</f>
        <v>17.420000000000002</v>
      </c>
      <c r="AB474" s="9">
        <f>[1]!s_fa_arturn(A474,D474)</f>
        <v>1.8940999999999999</v>
      </c>
      <c r="AC474" s="9">
        <f>[1]!fa_apturn(A474,D474)</f>
        <v>3.7348031431070901</v>
      </c>
      <c r="AD474" s="9">
        <f>[1]!s_fa_invturn(A474,D474)</f>
        <v>6.8547000000000002</v>
      </c>
    </row>
    <row r="475" spans="1:30">
      <c r="A475">
        <v>300737</v>
      </c>
      <c r="B475" t="s">
        <v>686</v>
      </c>
      <c r="C475" t="s">
        <v>3976</v>
      </c>
      <c r="D475" s="8">
        <f t="shared" si="8"/>
        <v>44926</v>
      </c>
      <c r="E475" t="s">
        <v>7428</v>
      </c>
      <c r="F475">
        <v>1</v>
      </c>
      <c r="G475" t="s">
        <v>8981</v>
      </c>
      <c r="L475" t="str" cm="1">
        <f t="array" ref="L475">[1]!s_info_industry_gics(A475,1)</f>
        <v>材料</v>
      </c>
      <c r="M475" t="str" cm="1">
        <f t="array" ref="M475">[1]!s_info_industry_gicscode(A475,1)</f>
        <v>15</v>
      </c>
      <c r="N475" t="str">
        <f>[1]!s_info_industry_gics(A475,2)</f>
        <v>材料Ⅱ</v>
      </c>
      <c r="O475" t="str">
        <f>[1]!s_info_industry_gicscode(A475,2)</f>
        <v>1510</v>
      </c>
      <c r="P475" t="str" cm="1">
        <f t="array" ref="P475">[1]!s_stmnote_suppliertop5(A475,D475,1)</f>
        <v>第一名</v>
      </c>
      <c r="Q475" t="str">
        <f>[1]!s_stmnote_suppliertop5(A475,D475,2)</f>
        <v>第二名</v>
      </c>
      <c r="R475" t="str" cm="1">
        <f t="array" ref="R475">[1]!s_stmnote_suppliertop5(A475,D475,3)</f>
        <v>第三名</v>
      </c>
      <c r="S475" t="str" cm="1">
        <f t="array" ref="S475">[1]!s_stmnote_suppliertop5(A475,D475,4)</f>
        <v>第四名</v>
      </c>
      <c r="T475" t="str" cm="1">
        <f t="array" ref="T475">[1]!s_stmnote_suppliertop5(A475,D475,5)</f>
        <v>第五名</v>
      </c>
      <c r="U475" s="9">
        <f>[1]!s_stmnote_purchasetop5_pct(A475,D475)</f>
        <v>24.53</v>
      </c>
      <c r="V475" t="str" cm="1">
        <f t="array" ref="V475">[1]!s_stmnote_customertop5($A475,$D475,1)</f>
        <v>第一名</v>
      </c>
      <c r="W475" t="str" cm="1">
        <f t="array" ref="W475">[1]!s_stmnote_customertop5($A475,$D475,2)</f>
        <v>第二名</v>
      </c>
      <c r="X475" t="str" cm="1">
        <f t="array" ref="X475">[1]!s_stmnote_customertop5($A475,$D475,3)</f>
        <v>第三名</v>
      </c>
      <c r="Y475" t="str" cm="1">
        <f t="array" ref="Y475">[1]!s_stmnote_customertop5($A475,$D475,4)</f>
        <v>第四名</v>
      </c>
      <c r="Z475" t="str" cm="1">
        <f t="array" ref="Z475">[1]!s_stmnote_customertop5($A475,$D475,5)</f>
        <v>第五名</v>
      </c>
      <c r="AA475" s="9">
        <f>[1]!s_stmnote_salestop5_pct(A475,D475)</f>
        <v>17.420000000000002</v>
      </c>
      <c r="AB475" s="9">
        <f>[1]!s_fa_arturn(A475,D475)</f>
        <v>1.8940999999999999</v>
      </c>
      <c r="AC475" s="9">
        <f>[1]!fa_apturn(A475,D475)</f>
        <v>3.7348031431070901</v>
      </c>
      <c r="AD475" s="9">
        <f>[1]!s_fa_invturn(A475,D475)</f>
        <v>6.8547000000000002</v>
      </c>
    </row>
    <row r="476" spans="1:30">
      <c r="A476">
        <v>300737</v>
      </c>
      <c r="B476" t="s">
        <v>686</v>
      </c>
      <c r="C476" t="s">
        <v>3977</v>
      </c>
      <c r="D476" s="8">
        <f t="shared" si="8"/>
        <v>45291</v>
      </c>
      <c r="E476" t="s">
        <v>7140</v>
      </c>
      <c r="F476">
        <v>1</v>
      </c>
      <c r="G476" t="s">
        <v>8982</v>
      </c>
      <c r="L476" t="str" cm="1">
        <f t="array" ref="L476">[1]!s_info_industry_gics(A476,1)</f>
        <v>材料</v>
      </c>
      <c r="M476" t="str" cm="1">
        <f t="array" ref="M476">[1]!s_info_industry_gicscode(A476,1)</f>
        <v>15</v>
      </c>
      <c r="N476" t="str">
        <f>[1]!s_info_industry_gics(A476,2)</f>
        <v>材料Ⅱ</v>
      </c>
      <c r="O476" t="str">
        <f>[1]!s_info_industry_gicscode(A476,2)</f>
        <v>1510</v>
      </c>
      <c r="P476" t="str" cm="1">
        <f t="array" ref="P476">[1]!s_stmnote_suppliertop5(A476,D476,1)</f>
        <v>第一名</v>
      </c>
      <c r="Q476" t="str">
        <f>[1]!s_stmnote_suppliertop5(A476,D476,2)</f>
        <v>第三名</v>
      </c>
      <c r="R476" t="str" cm="1">
        <f t="array" ref="R476">[1]!s_stmnote_suppliertop5(A476,D476,3)</f>
        <v>第二名</v>
      </c>
      <c r="S476" t="str" cm="1">
        <f t="array" ref="S476">[1]!s_stmnote_suppliertop5(A476,D476,4)</f>
        <v>第四名</v>
      </c>
      <c r="T476" t="str" cm="1">
        <f t="array" ref="T476">[1]!s_stmnote_suppliertop5(A476,D476,5)</f>
        <v>第五名</v>
      </c>
      <c r="U476" s="9">
        <f>[1]!s_stmnote_purchasetop5_pct(A476,D476)</f>
        <v>23.58</v>
      </c>
      <c r="V476" t="str" cm="1">
        <f t="array" ref="V476">[1]!s_stmnote_customertop5($A476,$D476,1)</f>
        <v>第一名</v>
      </c>
      <c r="W476" t="str" cm="1">
        <f t="array" ref="W476">[1]!s_stmnote_customertop5($A476,$D476,2)</f>
        <v>第二名</v>
      </c>
      <c r="X476" t="str" cm="1">
        <f t="array" ref="X476">[1]!s_stmnote_customertop5($A476,$D476,3)</f>
        <v>第三名</v>
      </c>
      <c r="Y476" t="str" cm="1">
        <f t="array" ref="Y476">[1]!s_stmnote_customertop5($A476,$D476,4)</f>
        <v>第四名</v>
      </c>
      <c r="Z476" t="str" cm="1">
        <f t="array" ref="Z476">[1]!s_stmnote_customertop5($A476,$D476,5)</f>
        <v>第五名</v>
      </c>
      <c r="AA476" s="9">
        <f>[1]!s_stmnote_salestop5_pct(A476,D476)</f>
        <v>18.690000000000001</v>
      </c>
      <c r="AB476" s="9">
        <f>[1]!s_fa_arturn(A476,D476)</f>
        <v>1.8082</v>
      </c>
      <c r="AC476" s="9">
        <f>[1]!fa_apturn(A476,D476)</f>
        <v>3.4911073763962901</v>
      </c>
      <c r="AD476" s="9">
        <f>[1]!s_fa_invturn(A476,D476)</f>
        <v>6.8342000000000001</v>
      </c>
    </row>
    <row r="477" spans="1:30">
      <c r="A477">
        <v>300737</v>
      </c>
      <c r="B477" t="s">
        <v>686</v>
      </c>
      <c r="C477" t="s">
        <v>3977</v>
      </c>
      <c r="D477" s="8">
        <f t="shared" si="8"/>
        <v>45291</v>
      </c>
      <c r="E477" t="s">
        <v>7265</v>
      </c>
      <c r="F477">
        <v>1</v>
      </c>
      <c r="G477" t="s">
        <v>8983</v>
      </c>
      <c r="L477" t="str" cm="1">
        <f t="array" ref="L477">[1]!s_info_industry_gics(A477,1)</f>
        <v>材料</v>
      </c>
      <c r="M477" t="str" cm="1">
        <f t="array" ref="M477">[1]!s_info_industry_gicscode(A477,1)</f>
        <v>15</v>
      </c>
      <c r="N477" t="str">
        <f>[1]!s_info_industry_gics(A477,2)</f>
        <v>材料Ⅱ</v>
      </c>
      <c r="O477" t="str">
        <f>[1]!s_info_industry_gicscode(A477,2)</f>
        <v>1510</v>
      </c>
      <c r="P477" t="str" cm="1">
        <f t="array" ref="P477">[1]!s_stmnote_suppliertop5(A477,D477,1)</f>
        <v>第一名</v>
      </c>
      <c r="Q477" t="str">
        <f>[1]!s_stmnote_suppliertop5(A477,D477,2)</f>
        <v>第三名</v>
      </c>
      <c r="R477" t="str" cm="1">
        <f t="array" ref="R477">[1]!s_stmnote_suppliertop5(A477,D477,3)</f>
        <v>第二名</v>
      </c>
      <c r="S477" t="str" cm="1">
        <f t="array" ref="S477">[1]!s_stmnote_suppliertop5(A477,D477,4)</f>
        <v>第四名</v>
      </c>
      <c r="T477" t="str" cm="1">
        <f t="array" ref="T477">[1]!s_stmnote_suppliertop5(A477,D477,5)</f>
        <v>第五名</v>
      </c>
      <c r="U477" s="9">
        <f>[1]!s_stmnote_purchasetop5_pct(A477,D477)</f>
        <v>23.58</v>
      </c>
      <c r="V477" t="str" cm="1">
        <f t="array" ref="V477">[1]!s_stmnote_customertop5($A477,$D477,1)</f>
        <v>第一名</v>
      </c>
      <c r="W477" t="str" cm="1">
        <f t="array" ref="W477">[1]!s_stmnote_customertop5($A477,$D477,2)</f>
        <v>第二名</v>
      </c>
      <c r="X477" t="str" cm="1">
        <f t="array" ref="X477">[1]!s_stmnote_customertop5($A477,$D477,3)</f>
        <v>第三名</v>
      </c>
      <c r="Y477" t="str" cm="1">
        <f t="array" ref="Y477">[1]!s_stmnote_customertop5($A477,$D477,4)</f>
        <v>第四名</v>
      </c>
      <c r="Z477" t="str" cm="1">
        <f t="array" ref="Z477">[1]!s_stmnote_customertop5($A477,$D477,5)</f>
        <v>第五名</v>
      </c>
      <c r="AA477" s="9">
        <f>[1]!s_stmnote_salestop5_pct(A477,D477)</f>
        <v>18.690000000000001</v>
      </c>
      <c r="AB477" s="9">
        <f>[1]!s_fa_arturn(A477,D477)</f>
        <v>1.8082</v>
      </c>
      <c r="AC477" s="9">
        <f>[1]!fa_apturn(A477,D477)</f>
        <v>3.4911073763962901</v>
      </c>
      <c r="AD477" s="9">
        <f>[1]!s_fa_invturn(A477,D477)</f>
        <v>6.8342000000000001</v>
      </c>
    </row>
    <row r="478" spans="1:30">
      <c r="A478">
        <v>300737</v>
      </c>
      <c r="B478" t="s">
        <v>686</v>
      </c>
      <c r="C478" t="s">
        <v>3978</v>
      </c>
      <c r="D478" s="8">
        <f t="shared" si="8"/>
        <v>45291</v>
      </c>
      <c r="E478" t="s">
        <v>7225</v>
      </c>
      <c r="F478">
        <v>1</v>
      </c>
      <c r="G478" t="s">
        <v>8984</v>
      </c>
      <c r="L478" t="str" cm="1">
        <f t="array" ref="L478">[1]!s_info_industry_gics(A478,1)</f>
        <v>材料</v>
      </c>
      <c r="M478" t="str" cm="1">
        <f t="array" ref="M478">[1]!s_info_industry_gicscode(A478,1)</f>
        <v>15</v>
      </c>
      <c r="N478" t="str">
        <f>[1]!s_info_industry_gics(A478,2)</f>
        <v>材料Ⅱ</v>
      </c>
      <c r="O478" t="str">
        <f>[1]!s_info_industry_gicscode(A478,2)</f>
        <v>1510</v>
      </c>
      <c r="P478" t="str" cm="1">
        <f t="array" ref="P478">[1]!s_stmnote_suppliertop5(A478,D478,1)</f>
        <v>第一名</v>
      </c>
      <c r="Q478" t="str">
        <f>[1]!s_stmnote_suppliertop5(A478,D478,2)</f>
        <v>第三名</v>
      </c>
      <c r="R478" t="str" cm="1">
        <f t="array" ref="R478">[1]!s_stmnote_suppliertop5(A478,D478,3)</f>
        <v>第二名</v>
      </c>
      <c r="S478" t="str" cm="1">
        <f t="array" ref="S478">[1]!s_stmnote_suppliertop5(A478,D478,4)</f>
        <v>第四名</v>
      </c>
      <c r="T478" t="str" cm="1">
        <f t="array" ref="T478">[1]!s_stmnote_suppliertop5(A478,D478,5)</f>
        <v>第五名</v>
      </c>
      <c r="U478" s="9">
        <f>[1]!s_stmnote_purchasetop5_pct(A478,D478)</f>
        <v>23.58</v>
      </c>
      <c r="V478" t="str" cm="1">
        <f t="array" ref="V478">[1]!s_stmnote_customertop5($A478,$D478,1)</f>
        <v>第一名</v>
      </c>
      <c r="W478" t="str" cm="1">
        <f t="array" ref="W478">[1]!s_stmnote_customertop5($A478,$D478,2)</f>
        <v>第二名</v>
      </c>
      <c r="X478" t="str" cm="1">
        <f t="array" ref="X478">[1]!s_stmnote_customertop5($A478,$D478,3)</f>
        <v>第三名</v>
      </c>
      <c r="Y478" t="str" cm="1">
        <f t="array" ref="Y478">[1]!s_stmnote_customertop5($A478,$D478,4)</f>
        <v>第四名</v>
      </c>
      <c r="Z478" t="str" cm="1">
        <f t="array" ref="Z478">[1]!s_stmnote_customertop5($A478,$D478,5)</f>
        <v>第五名</v>
      </c>
      <c r="AA478" s="9">
        <f>[1]!s_stmnote_salestop5_pct(A478,D478)</f>
        <v>18.690000000000001</v>
      </c>
      <c r="AB478" s="9">
        <f>[1]!s_fa_arturn(A478,D478)</f>
        <v>1.8082</v>
      </c>
      <c r="AC478" s="9">
        <f>[1]!fa_apturn(A478,D478)</f>
        <v>3.4911073763962901</v>
      </c>
      <c r="AD478" s="9">
        <f>[1]!s_fa_invturn(A478,D478)</f>
        <v>6.8342000000000001</v>
      </c>
    </row>
    <row r="479" spans="1:30">
      <c r="A479">
        <v>300737</v>
      </c>
      <c r="B479" t="s">
        <v>686</v>
      </c>
      <c r="C479" t="s">
        <v>3979</v>
      </c>
      <c r="D479" s="8">
        <f t="shared" si="8"/>
        <v>45291</v>
      </c>
      <c r="E479" t="s">
        <v>7054</v>
      </c>
      <c r="F479">
        <v>1</v>
      </c>
      <c r="G479" t="s">
        <v>8985</v>
      </c>
      <c r="L479" t="str" cm="1">
        <f t="array" ref="L479">[1]!s_info_industry_gics(A479,1)</f>
        <v>材料</v>
      </c>
      <c r="M479" t="str" cm="1">
        <f t="array" ref="M479">[1]!s_info_industry_gicscode(A479,1)</f>
        <v>15</v>
      </c>
      <c r="N479" t="str">
        <f>[1]!s_info_industry_gics(A479,2)</f>
        <v>材料Ⅱ</v>
      </c>
      <c r="O479" t="str">
        <f>[1]!s_info_industry_gicscode(A479,2)</f>
        <v>1510</v>
      </c>
      <c r="P479" t="str" cm="1">
        <f t="array" ref="P479">[1]!s_stmnote_suppliertop5(A479,D479,1)</f>
        <v>第一名</v>
      </c>
      <c r="Q479" t="str">
        <f>[1]!s_stmnote_suppliertop5(A479,D479,2)</f>
        <v>第三名</v>
      </c>
      <c r="R479" t="str" cm="1">
        <f t="array" ref="R479">[1]!s_stmnote_suppliertop5(A479,D479,3)</f>
        <v>第二名</v>
      </c>
      <c r="S479" t="str" cm="1">
        <f t="array" ref="S479">[1]!s_stmnote_suppliertop5(A479,D479,4)</f>
        <v>第四名</v>
      </c>
      <c r="T479" t="str" cm="1">
        <f t="array" ref="T479">[1]!s_stmnote_suppliertop5(A479,D479,5)</f>
        <v>第五名</v>
      </c>
      <c r="U479" s="9">
        <f>[1]!s_stmnote_purchasetop5_pct(A479,D479)</f>
        <v>23.58</v>
      </c>
      <c r="V479" t="str" cm="1">
        <f t="array" ref="V479">[1]!s_stmnote_customertop5($A479,$D479,1)</f>
        <v>第一名</v>
      </c>
      <c r="W479" t="str" cm="1">
        <f t="array" ref="W479">[1]!s_stmnote_customertop5($A479,$D479,2)</f>
        <v>第二名</v>
      </c>
      <c r="X479" t="str" cm="1">
        <f t="array" ref="X479">[1]!s_stmnote_customertop5($A479,$D479,3)</f>
        <v>第三名</v>
      </c>
      <c r="Y479" t="str" cm="1">
        <f t="array" ref="Y479">[1]!s_stmnote_customertop5($A479,$D479,4)</f>
        <v>第四名</v>
      </c>
      <c r="Z479" t="str" cm="1">
        <f t="array" ref="Z479">[1]!s_stmnote_customertop5($A479,$D479,5)</f>
        <v>第五名</v>
      </c>
      <c r="AA479" s="9">
        <f>[1]!s_stmnote_salestop5_pct(A479,D479)</f>
        <v>18.690000000000001</v>
      </c>
      <c r="AB479" s="9">
        <f>[1]!s_fa_arturn(A479,D479)</f>
        <v>1.8082</v>
      </c>
      <c r="AC479" s="9">
        <f>[1]!fa_apturn(A479,D479)</f>
        <v>3.4911073763962901</v>
      </c>
      <c r="AD479" s="9">
        <f>[1]!s_fa_invturn(A479,D479)</f>
        <v>6.8342000000000001</v>
      </c>
    </row>
    <row r="480" spans="1:30">
      <c r="A480">
        <v>301035</v>
      </c>
      <c r="B480" t="s">
        <v>726</v>
      </c>
      <c r="C480" t="s">
        <v>4157</v>
      </c>
      <c r="D480" s="8">
        <f t="shared" si="8"/>
        <v>45291</v>
      </c>
      <c r="E480" t="s">
        <v>6933</v>
      </c>
      <c r="F480">
        <v>1</v>
      </c>
      <c r="G480" t="s">
        <v>7970</v>
      </c>
      <c r="L480" t="str" cm="1">
        <f t="array" ref="L480">[1]!s_info_industry_gics(A480,1)</f>
        <v>材料</v>
      </c>
      <c r="M480" t="str" cm="1">
        <f t="array" ref="M480">[1]!s_info_industry_gicscode(A480,1)</f>
        <v>15</v>
      </c>
      <c r="N480" t="str">
        <f>[1]!s_info_industry_gics(A480,2)</f>
        <v>材料Ⅱ</v>
      </c>
      <c r="O480" t="str">
        <f>[1]!s_info_industry_gicscode(A480,2)</f>
        <v>1510</v>
      </c>
      <c r="P480" t="str" cm="1">
        <f t="array" ref="P480">[1]!s_stmnote_suppliertop5(A480,D480,1)</f>
        <v>第一名</v>
      </c>
      <c r="Q480" t="str">
        <f>[1]!s_stmnote_suppliertop5(A480,D480,2)</f>
        <v>第二名</v>
      </c>
      <c r="R480" t="str" cm="1">
        <f t="array" ref="R480">[1]!s_stmnote_suppliertop5(A480,D480,3)</f>
        <v>第三名</v>
      </c>
      <c r="S480" t="str" cm="1">
        <f t="array" ref="S480">[1]!s_stmnote_suppliertop5(A480,D480,4)</f>
        <v>第四名</v>
      </c>
      <c r="T480" t="str" cm="1">
        <f t="array" ref="T480">[1]!s_stmnote_suppliertop5(A480,D480,5)</f>
        <v>第五名</v>
      </c>
      <c r="U480" s="9">
        <f>[1]!s_stmnote_purchasetop5_pct(A480,D480)</f>
        <v>19.5</v>
      </c>
      <c r="V480" t="str" cm="1">
        <f t="array" ref="V480">[1]!s_stmnote_customertop5($A480,$D480,1)</f>
        <v>第一名</v>
      </c>
      <c r="W480" t="str" cm="1">
        <f t="array" ref="W480">[1]!s_stmnote_customertop5($A480,$D480,2)</f>
        <v>第二名</v>
      </c>
      <c r="X480" t="str" cm="1">
        <f t="array" ref="X480">[1]!s_stmnote_customertop5($A480,$D480,3)</f>
        <v>第三名</v>
      </c>
      <c r="Y480" t="str" cm="1">
        <f t="array" ref="Y480">[1]!s_stmnote_customertop5($A480,$D480,4)</f>
        <v>第四名</v>
      </c>
      <c r="Z480" t="str" cm="1">
        <f t="array" ref="Z480">[1]!s_stmnote_customertop5($A480,$D480,5)</f>
        <v>第五名</v>
      </c>
      <c r="AA480" s="9">
        <f>[1]!s_stmnote_salestop5_pct(A480,D480)</f>
        <v>11.74</v>
      </c>
      <c r="AB480" s="9">
        <f>[1]!s_fa_arturn(A480,D480)</f>
        <v>2.9043000000000001</v>
      </c>
      <c r="AC480" s="9">
        <f>[1]!fa_apturn(A480,D480)</f>
        <v>9.7872703140203701</v>
      </c>
      <c r="AD480" s="9">
        <f>[1]!s_fa_invturn(A480,D480)</f>
        <v>3.6253000000000002</v>
      </c>
    </row>
    <row r="481" spans="1:30">
      <c r="A481">
        <v>301035</v>
      </c>
      <c r="B481" t="s">
        <v>726</v>
      </c>
      <c r="C481" t="s">
        <v>4158</v>
      </c>
      <c r="D481" s="8">
        <f t="shared" si="8"/>
        <v>45291</v>
      </c>
      <c r="E481" t="s">
        <v>6970</v>
      </c>
      <c r="F481">
        <v>1</v>
      </c>
      <c r="G481" t="s">
        <v>7970</v>
      </c>
      <c r="L481" t="str" cm="1">
        <f t="array" ref="L481">[1]!s_info_industry_gics(A481,1)</f>
        <v>材料</v>
      </c>
      <c r="M481" t="str" cm="1">
        <f t="array" ref="M481">[1]!s_info_industry_gicscode(A481,1)</f>
        <v>15</v>
      </c>
      <c r="N481" t="str">
        <f>[1]!s_info_industry_gics(A481,2)</f>
        <v>材料Ⅱ</v>
      </c>
      <c r="O481" t="str">
        <f>[1]!s_info_industry_gicscode(A481,2)</f>
        <v>1510</v>
      </c>
      <c r="P481" t="str" cm="1">
        <f t="array" ref="P481">[1]!s_stmnote_suppliertop5(A481,D481,1)</f>
        <v>第一名</v>
      </c>
      <c r="Q481" t="str">
        <f>[1]!s_stmnote_suppliertop5(A481,D481,2)</f>
        <v>第二名</v>
      </c>
      <c r="R481" t="str" cm="1">
        <f t="array" ref="R481">[1]!s_stmnote_suppliertop5(A481,D481,3)</f>
        <v>第三名</v>
      </c>
      <c r="S481" t="str" cm="1">
        <f t="array" ref="S481">[1]!s_stmnote_suppliertop5(A481,D481,4)</f>
        <v>第四名</v>
      </c>
      <c r="T481" t="str" cm="1">
        <f t="array" ref="T481">[1]!s_stmnote_suppliertop5(A481,D481,5)</f>
        <v>第五名</v>
      </c>
      <c r="U481" s="9">
        <f>[1]!s_stmnote_purchasetop5_pct(A481,D481)</f>
        <v>19.5</v>
      </c>
      <c r="V481" t="str" cm="1">
        <f t="array" ref="V481">[1]!s_stmnote_customertop5($A481,$D481,1)</f>
        <v>第一名</v>
      </c>
      <c r="W481" t="str" cm="1">
        <f t="array" ref="W481">[1]!s_stmnote_customertop5($A481,$D481,2)</f>
        <v>第二名</v>
      </c>
      <c r="X481" t="str" cm="1">
        <f t="array" ref="X481">[1]!s_stmnote_customertop5($A481,$D481,3)</f>
        <v>第三名</v>
      </c>
      <c r="Y481" t="str" cm="1">
        <f t="array" ref="Y481">[1]!s_stmnote_customertop5($A481,$D481,4)</f>
        <v>第四名</v>
      </c>
      <c r="Z481" t="str" cm="1">
        <f t="array" ref="Z481">[1]!s_stmnote_customertop5($A481,$D481,5)</f>
        <v>第五名</v>
      </c>
      <c r="AA481" s="9">
        <f>[1]!s_stmnote_salestop5_pct(A481,D481)</f>
        <v>11.74</v>
      </c>
      <c r="AB481" s="9">
        <f>[1]!s_fa_arturn(A481,D481)</f>
        <v>2.9043000000000001</v>
      </c>
      <c r="AC481" s="9">
        <f>[1]!fa_apturn(A481,D481)</f>
        <v>9.7872703140203701</v>
      </c>
      <c r="AD481" s="9">
        <f>[1]!s_fa_invturn(A481,D481)</f>
        <v>3.6253000000000002</v>
      </c>
    </row>
    <row r="482" spans="1:30">
      <c r="A482">
        <v>301035</v>
      </c>
      <c r="B482" t="s">
        <v>726</v>
      </c>
      <c r="C482" t="s">
        <v>4159</v>
      </c>
      <c r="D482" s="8">
        <f t="shared" si="8"/>
        <v>45291</v>
      </c>
      <c r="E482" t="s">
        <v>7225</v>
      </c>
      <c r="F482">
        <v>1</v>
      </c>
      <c r="G482" t="s">
        <v>7970</v>
      </c>
      <c r="L482" t="str" cm="1">
        <f t="array" ref="L482">[1]!s_info_industry_gics(A482,1)</f>
        <v>材料</v>
      </c>
      <c r="M482" t="str" cm="1">
        <f t="array" ref="M482">[1]!s_info_industry_gicscode(A482,1)</f>
        <v>15</v>
      </c>
      <c r="N482" t="str">
        <f>[1]!s_info_industry_gics(A482,2)</f>
        <v>材料Ⅱ</v>
      </c>
      <c r="O482" t="str">
        <f>[1]!s_info_industry_gicscode(A482,2)</f>
        <v>1510</v>
      </c>
      <c r="P482" t="str" cm="1">
        <f t="array" ref="P482">[1]!s_stmnote_suppliertop5(A482,D482,1)</f>
        <v>第一名</v>
      </c>
      <c r="Q482" t="str">
        <f>[1]!s_stmnote_suppliertop5(A482,D482,2)</f>
        <v>第二名</v>
      </c>
      <c r="R482" t="str" cm="1">
        <f t="array" ref="R482">[1]!s_stmnote_suppliertop5(A482,D482,3)</f>
        <v>第三名</v>
      </c>
      <c r="S482" t="str" cm="1">
        <f t="array" ref="S482">[1]!s_stmnote_suppliertop5(A482,D482,4)</f>
        <v>第四名</v>
      </c>
      <c r="T482" t="str" cm="1">
        <f t="array" ref="T482">[1]!s_stmnote_suppliertop5(A482,D482,5)</f>
        <v>第五名</v>
      </c>
      <c r="U482" s="9">
        <f>[1]!s_stmnote_purchasetop5_pct(A482,D482)</f>
        <v>19.5</v>
      </c>
      <c r="V482" t="str" cm="1">
        <f t="array" ref="V482">[1]!s_stmnote_customertop5($A482,$D482,1)</f>
        <v>第一名</v>
      </c>
      <c r="W482" t="str" cm="1">
        <f t="array" ref="W482">[1]!s_stmnote_customertop5($A482,$D482,2)</f>
        <v>第二名</v>
      </c>
      <c r="X482" t="str" cm="1">
        <f t="array" ref="X482">[1]!s_stmnote_customertop5($A482,$D482,3)</f>
        <v>第三名</v>
      </c>
      <c r="Y482" t="str" cm="1">
        <f t="array" ref="Y482">[1]!s_stmnote_customertop5($A482,$D482,4)</f>
        <v>第四名</v>
      </c>
      <c r="Z482" t="str" cm="1">
        <f t="array" ref="Z482">[1]!s_stmnote_customertop5($A482,$D482,5)</f>
        <v>第五名</v>
      </c>
      <c r="AA482" s="9">
        <f>[1]!s_stmnote_salestop5_pct(A482,D482)</f>
        <v>11.74</v>
      </c>
      <c r="AB482" s="9">
        <f>[1]!s_fa_arturn(A482,D482)</f>
        <v>2.9043000000000001</v>
      </c>
      <c r="AC482" s="9">
        <f>[1]!fa_apturn(A482,D482)</f>
        <v>9.7872703140203701</v>
      </c>
      <c r="AD482" s="9">
        <f>[1]!s_fa_invturn(A482,D482)</f>
        <v>3.6253000000000002</v>
      </c>
    </row>
    <row r="483" spans="1:30">
      <c r="A483">
        <v>301035</v>
      </c>
      <c r="B483" t="s">
        <v>726</v>
      </c>
      <c r="C483" t="s">
        <v>4160</v>
      </c>
      <c r="D483" s="8">
        <f t="shared" si="8"/>
        <v>45291</v>
      </c>
      <c r="E483" t="s">
        <v>7154</v>
      </c>
      <c r="F483">
        <v>1</v>
      </c>
      <c r="G483" t="s">
        <v>7970</v>
      </c>
      <c r="L483" t="str" cm="1">
        <f t="array" ref="L483">[1]!s_info_industry_gics(A483,1)</f>
        <v>材料</v>
      </c>
      <c r="M483" t="str" cm="1">
        <f t="array" ref="M483">[1]!s_info_industry_gicscode(A483,1)</f>
        <v>15</v>
      </c>
      <c r="N483" t="str">
        <f>[1]!s_info_industry_gics(A483,2)</f>
        <v>材料Ⅱ</v>
      </c>
      <c r="O483" t="str">
        <f>[1]!s_info_industry_gicscode(A483,2)</f>
        <v>1510</v>
      </c>
      <c r="P483" t="str" cm="1">
        <f t="array" ref="P483">[1]!s_stmnote_suppliertop5(A483,D483,1)</f>
        <v>第一名</v>
      </c>
      <c r="Q483" t="str">
        <f>[1]!s_stmnote_suppliertop5(A483,D483,2)</f>
        <v>第二名</v>
      </c>
      <c r="R483" t="str" cm="1">
        <f t="array" ref="R483">[1]!s_stmnote_suppliertop5(A483,D483,3)</f>
        <v>第三名</v>
      </c>
      <c r="S483" t="str" cm="1">
        <f t="array" ref="S483">[1]!s_stmnote_suppliertop5(A483,D483,4)</f>
        <v>第四名</v>
      </c>
      <c r="T483" t="str" cm="1">
        <f t="array" ref="T483">[1]!s_stmnote_suppliertop5(A483,D483,5)</f>
        <v>第五名</v>
      </c>
      <c r="U483" s="9">
        <f>[1]!s_stmnote_purchasetop5_pct(A483,D483)</f>
        <v>19.5</v>
      </c>
      <c r="V483" t="str" cm="1">
        <f t="array" ref="V483">[1]!s_stmnote_customertop5($A483,$D483,1)</f>
        <v>第一名</v>
      </c>
      <c r="W483" t="str" cm="1">
        <f t="array" ref="W483">[1]!s_stmnote_customertop5($A483,$D483,2)</f>
        <v>第二名</v>
      </c>
      <c r="X483" t="str" cm="1">
        <f t="array" ref="X483">[1]!s_stmnote_customertop5($A483,$D483,3)</f>
        <v>第三名</v>
      </c>
      <c r="Y483" t="str" cm="1">
        <f t="array" ref="Y483">[1]!s_stmnote_customertop5($A483,$D483,4)</f>
        <v>第四名</v>
      </c>
      <c r="Z483" t="str" cm="1">
        <f t="array" ref="Z483">[1]!s_stmnote_customertop5($A483,$D483,5)</f>
        <v>第五名</v>
      </c>
      <c r="AA483" s="9">
        <f>[1]!s_stmnote_salestop5_pct(A483,D483)</f>
        <v>11.74</v>
      </c>
      <c r="AB483" s="9">
        <f>[1]!s_fa_arturn(A483,D483)</f>
        <v>2.9043000000000001</v>
      </c>
      <c r="AC483" s="9">
        <f>[1]!fa_apturn(A483,D483)</f>
        <v>9.7872703140203701</v>
      </c>
      <c r="AD483" s="9">
        <f>[1]!s_fa_invturn(A483,D483)</f>
        <v>3.6253000000000002</v>
      </c>
    </row>
    <row r="484" spans="1:30">
      <c r="A484">
        <v>301035</v>
      </c>
      <c r="B484" t="s">
        <v>726</v>
      </c>
      <c r="C484" t="s">
        <v>4161</v>
      </c>
      <c r="D484" s="8">
        <f t="shared" si="8"/>
        <v>45291</v>
      </c>
      <c r="E484" t="s">
        <v>7503</v>
      </c>
      <c r="F484">
        <v>1</v>
      </c>
      <c r="G484" t="s">
        <v>7970</v>
      </c>
      <c r="L484" t="str" cm="1">
        <f t="array" ref="L484">[1]!s_info_industry_gics(A484,1)</f>
        <v>材料</v>
      </c>
      <c r="M484" t="str" cm="1">
        <f t="array" ref="M484">[1]!s_info_industry_gicscode(A484,1)</f>
        <v>15</v>
      </c>
      <c r="N484" t="str">
        <f>[1]!s_info_industry_gics(A484,2)</f>
        <v>材料Ⅱ</v>
      </c>
      <c r="O484" t="str">
        <f>[1]!s_info_industry_gicscode(A484,2)</f>
        <v>1510</v>
      </c>
      <c r="P484" t="str" cm="1">
        <f t="array" ref="P484">[1]!s_stmnote_suppliertop5(A484,D484,1)</f>
        <v>第一名</v>
      </c>
      <c r="Q484" t="str">
        <f>[1]!s_stmnote_suppliertop5(A484,D484,2)</f>
        <v>第二名</v>
      </c>
      <c r="R484" t="str" cm="1">
        <f t="array" ref="R484">[1]!s_stmnote_suppliertop5(A484,D484,3)</f>
        <v>第三名</v>
      </c>
      <c r="S484" t="str" cm="1">
        <f t="array" ref="S484">[1]!s_stmnote_suppliertop5(A484,D484,4)</f>
        <v>第四名</v>
      </c>
      <c r="T484" t="str" cm="1">
        <f t="array" ref="T484">[1]!s_stmnote_suppliertop5(A484,D484,5)</f>
        <v>第五名</v>
      </c>
      <c r="U484" s="9">
        <f>[1]!s_stmnote_purchasetop5_pct(A484,D484)</f>
        <v>19.5</v>
      </c>
      <c r="V484" t="str" cm="1">
        <f t="array" ref="V484">[1]!s_stmnote_customertop5($A484,$D484,1)</f>
        <v>第一名</v>
      </c>
      <c r="W484" t="str" cm="1">
        <f t="array" ref="W484">[1]!s_stmnote_customertop5($A484,$D484,2)</f>
        <v>第二名</v>
      </c>
      <c r="X484" t="str" cm="1">
        <f t="array" ref="X484">[1]!s_stmnote_customertop5($A484,$D484,3)</f>
        <v>第三名</v>
      </c>
      <c r="Y484" t="str" cm="1">
        <f t="array" ref="Y484">[1]!s_stmnote_customertop5($A484,$D484,4)</f>
        <v>第四名</v>
      </c>
      <c r="Z484" t="str" cm="1">
        <f t="array" ref="Z484">[1]!s_stmnote_customertop5($A484,$D484,5)</f>
        <v>第五名</v>
      </c>
      <c r="AA484" s="9">
        <f>[1]!s_stmnote_salestop5_pct(A484,D484)</f>
        <v>11.74</v>
      </c>
      <c r="AB484" s="9">
        <f>[1]!s_fa_arturn(A484,D484)</f>
        <v>2.9043000000000001</v>
      </c>
      <c r="AC484" s="9">
        <f>[1]!fa_apturn(A484,D484)</f>
        <v>9.7872703140203701</v>
      </c>
      <c r="AD484" s="9">
        <f>[1]!s_fa_invturn(A484,D484)</f>
        <v>3.6253000000000002</v>
      </c>
    </row>
    <row r="485" spans="1:30">
      <c r="A485">
        <v>301035</v>
      </c>
      <c r="B485" t="s">
        <v>726</v>
      </c>
      <c r="C485" t="s">
        <v>4162</v>
      </c>
      <c r="D485" s="8">
        <f t="shared" si="8"/>
        <v>45291</v>
      </c>
      <c r="E485" t="s">
        <v>7234</v>
      </c>
      <c r="F485">
        <v>1</v>
      </c>
      <c r="G485" t="s">
        <v>7970</v>
      </c>
      <c r="L485" t="str" cm="1">
        <f t="array" ref="L485">[1]!s_info_industry_gics(A485,1)</f>
        <v>材料</v>
      </c>
      <c r="M485" t="str" cm="1">
        <f t="array" ref="M485">[1]!s_info_industry_gicscode(A485,1)</f>
        <v>15</v>
      </c>
      <c r="N485" t="str">
        <f>[1]!s_info_industry_gics(A485,2)</f>
        <v>材料Ⅱ</v>
      </c>
      <c r="O485" t="str">
        <f>[1]!s_info_industry_gicscode(A485,2)</f>
        <v>1510</v>
      </c>
      <c r="P485" t="str" cm="1">
        <f t="array" ref="P485">[1]!s_stmnote_suppliertop5(A485,D485,1)</f>
        <v>第一名</v>
      </c>
      <c r="Q485" t="str">
        <f>[1]!s_stmnote_suppliertop5(A485,D485,2)</f>
        <v>第二名</v>
      </c>
      <c r="R485" t="str" cm="1">
        <f t="array" ref="R485">[1]!s_stmnote_suppliertop5(A485,D485,3)</f>
        <v>第三名</v>
      </c>
      <c r="S485" t="str" cm="1">
        <f t="array" ref="S485">[1]!s_stmnote_suppliertop5(A485,D485,4)</f>
        <v>第四名</v>
      </c>
      <c r="T485" t="str" cm="1">
        <f t="array" ref="T485">[1]!s_stmnote_suppliertop5(A485,D485,5)</f>
        <v>第五名</v>
      </c>
      <c r="U485" s="9">
        <f>[1]!s_stmnote_purchasetop5_pct(A485,D485)</f>
        <v>19.5</v>
      </c>
      <c r="V485" t="str" cm="1">
        <f t="array" ref="V485">[1]!s_stmnote_customertop5($A485,$D485,1)</f>
        <v>第一名</v>
      </c>
      <c r="W485" t="str" cm="1">
        <f t="array" ref="W485">[1]!s_stmnote_customertop5($A485,$D485,2)</f>
        <v>第二名</v>
      </c>
      <c r="X485" t="str" cm="1">
        <f t="array" ref="X485">[1]!s_stmnote_customertop5($A485,$D485,3)</f>
        <v>第三名</v>
      </c>
      <c r="Y485" t="str" cm="1">
        <f t="array" ref="Y485">[1]!s_stmnote_customertop5($A485,$D485,4)</f>
        <v>第四名</v>
      </c>
      <c r="Z485" t="str" cm="1">
        <f t="array" ref="Z485">[1]!s_stmnote_customertop5($A485,$D485,5)</f>
        <v>第五名</v>
      </c>
      <c r="AA485" s="9">
        <f>[1]!s_stmnote_salestop5_pct(A485,D485)</f>
        <v>11.74</v>
      </c>
      <c r="AB485" s="9">
        <f>[1]!s_fa_arturn(A485,D485)</f>
        <v>2.9043000000000001</v>
      </c>
      <c r="AC485" s="9">
        <f>[1]!fa_apturn(A485,D485)</f>
        <v>9.7872703140203701</v>
      </c>
      <c r="AD485" s="9">
        <f>[1]!s_fa_invturn(A485,D485)</f>
        <v>3.6253000000000002</v>
      </c>
    </row>
    <row r="486" spans="1:30">
      <c r="A486">
        <v>301035</v>
      </c>
      <c r="B486" t="s">
        <v>726</v>
      </c>
      <c r="C486" t="s">
        <v>4163</v>
      </c>
      <c r="D486" s="8">
        <f t="shared" si="8"/>
        <v>45291</v>
      </c>
      <c r="E486" t="s">
        <v>7606</v>
      </c>
      <c r="F486">
        <v>1</v>
      </c>
      <c r="G486" t="s">
        <v>7970</v>
      </c>
      <c r="L486" t="str" cm="1">
        <f t="array" ref="L486">[1]!s_info_industry_gics(A486,1)</f>
        <v>材料</v>
      </c>
      <c r="M486" t="str" cm="1">
        <f t="array" ref="M486">[1]!s_info_industry_gicscode(A486,1)</f>
        <v>15</v>
      </c>
      <c r="N486" t="str">
        <f>[1]!s_info_industry_gics(A486,2)</f>
        <v>材料Ⅱ</v>
      </c>
      <c r="O486" t="str">
        <f>[1]!s_info_industry_gicscode(A486,2)</f>
        <v>1510</v>
      </c>
      <c r="P486" t="str" cm="1">
        <f t="array" ref="P486">[1]!s_stmnote_suppliertop5(A486,D486,1)</f>
        <v>第一名</v>
      </c>
      <c r="Q486" t="str">
        <f>[1]!s_stmnote_suppliertop5(A486,D486,2)</f>
        <v>第二名</v>
      </c>
      <c r="R486" t="str" cm="1">
        <f t="array" ref="R486">[1]!s_stmnote_suppliertop5(A486,D486,3)</f>
        <v>第三名</v>
      </c>
      <c r="S486" t="str" cm="1">
        <f t="array" ref="S486">[1]!s_stmnote_suppliertop5(A486,D486,4)</f>
        <v>第四名</v>
      </c>
      <c r="T486" t="str" cm="1">
        <f t="array" ref="T486">[1]!s_stmnote_suppliertop5(A486,D486,5)</f>
        <v>第五名</v>
      </c>
      <c r="U486" s="9">
        <f>[1]!s_stmnote_purchasetop5_pct(A486,D486)</f>
        <v>19.5</v>
      </c>
      <c r="V486" t="str" cm="1">
        <f t="array" ref="V486">[1]!s_stmnote_customertop5($A486,$D486,1)</f>
        <v>第一名</v>
      </c>
      <c r="W486" t="str" cm="1">
        <f t="array" ref="W486">[1]!s_stmnote_customertop5($A486,$D486,2)</f>
        <v>第二名</v>
      </c>
      <c r="X486" t="str" cm="1">
        <f t="array" ref="X486">[1]!s_stmnote_customertop5($A486,$D486,3)</f>
        <v>第三名</v>
      </c>
      <c r="Y486" t="str" cm="1">
        <f t="array" ref="Y486">[1]!s_stmnote_customertop5($A486,$D486,4)</f>
        <v>第四名</v>
      </c>
      <c r="Z486" t="str" cm="1">
        <f t="array" ref="Z486">[1]!s_stmnote_customertop5($A486,$D486,5)</f>
        <v>第五名</v>
      </c>
      <c r="AA486" s="9">
        <f>[1]!s_stmnote_salestop5_pct(A486,D486)</f>
        <v>11.74</v>
      </c>
      <c r="AB486" s="9">
        <f>[1]!s_fa_arturn(A486,D486)</f>
        <v>2.9043000000000001</v>
      </c>
      <c r="AC486" s="9">
        <f>[1]!fa_apturn(A486,D486)</f>
        <v>9.7872703140203701</v>
      </c>
      <c r="AD486" s="9">
        <f>[1]!s_fa_invturn(A486,D486)</f>
        <v>3.6253000000000002</v>
      </c>
    </row>
    <row r="487" spans="1:30">
      <c r="A487">
        <v>301057</v>
      </c>
      <c r="B487" t="s">
        <v>728</v>
      </c>
      <c r="C487" t="s">
        <v>4169</v>
      </c>
      <c r="D487" s="8">
        <f t="shared" si="8"/>
        <v>45291</v>
      </c>
      <c r="E487" t="s">
        <v>6932</v>
      </c>
      <c r="F487">
        <v>1</v>
      </c>
      <c r="G487" t="s">
        <v>10404</v>
      </c>
      <c r="L487" t="str" cm="1">
        <f t="array" ref="L487">[1]!s_info_industry_gics(A487,1)</f>
        <v>材料</v>
      </c>
      <c r="M487" t="str" cm="1">
        <f t="array" ref="M487">[1]!s_info_industry_gicscode(A487,1)</f>
        <v>15</v>
      </c>
      <c r="N487" t="str">
        <f>[1]!s_info_industry_gics(A487,2)</f>
        <v>材料Ⅱ</v>
      </c>
      <c r="O487" t="str">
        <f>[1]!s_info_industry_gicscode(A487,2)</f>
        <v>1510</v>
      </c>
      <c r="P487" t="str" cm="1">
        <f t="array" ref="P487">[1]!s_stmnote_suppliertop5(A487,D487,1)</f>
        <v>供应商一</v>
      </c>
      <c r="Q487" t="str">
        <f>[1]!s_stmnote_suppliertop5(A487,D487,2)</f>
        <v>供应商三</v>
      </c>
      <c r="R487" t="str" cm="1">
        <f t="array" ref="R487">[1]!s_stmnote_suppliertop5(A487,D487,3)</f>
        <v>供应商二</v>
      </c>
      <c r="S487" t="str" cm="1">
        <f t="array" ref="S487">[1]!s_stmnote_suppliertop5(A487,D487,4)</f>
        <v>供应商四</v>
      </c>
      <c r="T487" t="str" cm="1">
        <f t="array" ref="T487">[1]!s_stmnote_suppliertop5(A487,D487,5)</f>
        <v>供应商五</v>
      </c>
      <c r="U487" s="9">
        <f>[1]!s_stmnote_purchasetop5_pct(A487,D487)</f>
        <v>71.69</v>
      </c>
      <c r="V487" t="str" cm="1">
        <f t="array" ref="V487">[1]!s_stmnote_customertop5($A487,$D487,1)</f>
        <v>客户一</v>
      </c>
      <c r="W487" t="str" cm="1">
        <f t="array" ref="W487">[1]!s_stmnote_customertop5($A487,$D487,2)</f>
        <v>客户二</v>
      </c>
      <c r="X487" t="str" cm="1">
        <f t="array" ref="X487">[1]!s_stmnote_customertop5($A487,$D487,3)</f>
        <v>客户三</v>
      </c>
      <c r="Y487" t="str" cm="1">
        <f t="array" ref="Y487">[1]!s_stmnote_customertop5($A487,$D487,4)</f>
        <v>客户四</v>
      </c>
      <c r="Z487" t="str" cm="1">
        <f t="array" ref="Z487">[1]!s_stmnote_customertop5($A487,$D487,5)</f>
        <v>客户五</v>
      </c>
      <c r="AA487" s="9">
        <f>[1]!s_stmnote_salestop5_pct(A487,D487)</f>
        <v>12.15</v>
      </c>
      <c r="AB487" s="9">
        <f>[1]!s_fa_arturn(A487,D487)</f>
        <v>18.357199999999999</v>
      </c>
      <c r="AC487" s="9">
        <f>[1]!fa_apturn(A487,D487)</f>
        <v>17.272644734801101</v>
      </c>
      <c r="AD487" s="9">
        <f>[1]!s_fa_invturn(A487,D487)</f>
        <v>6.3265000000000002</v>
      </c>
    </row>
    <row r="488" spans="1:30">
      <c r="A488">
        <v>301057</v>
      </c>
      <c r="B488" t="s">
        <v>728</v>
      </c>
      <c r="C488" t="s">
        <v>4170</v>
      </c>
      <c r="D488" s="8">
        <f t="shared" si="8"/>
        <v>45291</v>
      </c>
      <c r="E488" t="s">
        <v>6933</v>
      </c>
      <c r="F488">
        <v>1</v>
      </c>
      <c r="G488" t="s">
        <v>10404</v>
      </c>
      <c r="L488" t="str" cm="1">
        <f t="array" ref="L488">[1]!s_info_industry_gics(A488,1)</f>
        <v>材料</v>
      </c>
      <c r="M488" t="str" cm="1">
        <f t="array" ref="M488">[1]!s_info_industry_gicscode(A488,1)</f>
        <v>15</v>
      </c>
      <c r="N488" t="str">
        <f>[1]!s_info_industry_gics(A488,2)</f>
        <v>材料Ⅱ</v>
      </c>
      <c r="O488" t="str">
        <f>[1]!s_info_industry_gicscode(A488,2)</f>
        <v>1510</v>
      </c>
      <c r="P488" t="str" cm="1">
        <f t="array" ref="P488">[1]!s_stmnote_suppliertop5(A488,D488,1)</f>
        <v>供应商一</v>
      </c>
      <c r="Q488" t="str">
        <f>[1]!s_stmnote_suppliertop5(A488,D488,2)</f>
        <v>供应商三</v>
      </c>
      <c r="R488" t="str" cm="1">
        <f t="array" ref="R488">[1]!s_stmnote_suppliertop5(A488,D488,3)</f>
        <v>供应商二</v>
      </c>
      <c r="S488" t="str" cm="1">
        <f t="array" ref="S488">[1]!s_stmnote_suppliertop5(A488,D488,4)</f>
        <v>供应商四</v>
      </c>
      <c r="T488" t="str" cm="1">
        <f t="array" ref="T488">[1]!s_stmnote_suppliertop5(A488,D488,5)</f>
        <v>供应商五</v>
      </c>
      <c r="U488" s="9">
        <f>[1]!s_stmnote_purchasetop5_pct(A488,D488)</f>
        <v>71.69</v>
      </c>
      <c r="V488" t="str" cm="1">
        <f t="array" ref="V488">[1]!s_stmnote_customertop5($A488,$D488,1)</f>
        <v>客户一</v>
      </c>
      <c r="W488" t="str" cm="1">
        <f t="array" ref="W488">[1]!s_stmnote_customertop5($A488,$D488,2)</f>
        <v>客户二</v>
      </c>
      <c r="X488" t="str" cm="1">
        <f t="array" ref="X488">[1]!s_stmnote_customertop5($A488,$D488,3)</f>
        <v>客户三</v>
      </c>
      <c r="Y488" t="str" cm="1">
        <f t="array" ref="Y488">[1]!s_stmnote_customertop5($A488,$D488,4)</f>
        <v>客户四</v>
      </c>
      <c r="Z488" t="str" cm="1">
        <f t="array" ref="Z488">[1]!s_stmnote_customertop5($A488,$D488,5)</f>
        <v>客户五</v>
      </c>
      <c r="AA488" s="9">
        <f>[1]!s_stmnote_salestop5_pct(A488,D488)</f>
        <v>12.15</v>
      </c>
      <c r="AB488" s="9">
        <f>[1]!s_fa_arturn(A488,D488)</f>
        <v>18.357199999999999</v>
      </c>
      <c r="AC488" s="9">
        <f>[1]!fa_apturn(A488,D488)</f>
        <v>17.272644734801101</v>
      </c>
      <c r="AD488" s="9">
        <f>[1]!s_fa_invturn(A488,D488)</f>
        <v>6.3265000000000002</v>
      </c>
    </row>
    <row r="489" spans="1:30">
      <c r="A489">
        <v>301057</v>
      </c>
      <c r="B489" t="s">
        <v>728</v>
      </c>
      <c r="C489" t="s">
        <v>4171</v>
      </c>
      <c r="D489" s="8">
        <f t="shared" si="8"/>
        <v>45291</v>
      </c>
      <c r="E489" t="s">
        <v>7491</v>
      </c>
      <c r="F489">
        <v>1</v>
      </c>
      <c r="G489" t="s">
        <v>10404</v>
      </c>
      <c r="L489" t="str" cm="1">
        <f t="array" ref="L489">[1]!s_info_industry_gics(A489,1)</f>
        <v>材料</v>
      </c>
      <c r="M489" t="str" cm="1">
        <f t="array" ref="M489">[1]!s_info_industry_gicscode(A489,1)</f>
        <v>15</v>
      </c>
      <c r="N489" t="str">
        <f>[1]!s_info_industry_gics(A489,2)</f>
        <v>材料Ⅱ</v>
      </c>
      <c r="O489" t="str">
        <f>[1]!s_info_industry_gicscode(A489,2)</f>
        <v>1510</v>
      </c>
      <c r="P489" t="str" cm="1">
        <f t="array" ref="P489">[1]!s_stmnote_suppliertop5(A489,D489,1)</f>
        <v>供应商一</v>
      </c>
      <c r="Q489" t="str">
        <f>[1]!s_stmnote_suppliertop5(A489,D489,2)</f>
        <v>供应商三</v>
      </c>
      <c r="R489" t="str" cm="1">
        <f t="array" ref="R489">[1]!s_stmnote_suppliertop5(A489,D489,3)</f>
        <v>供应商二</v>
      </c>
      <c r="S489" t="str" cm="1">
        <f t="array" ref="S489">[1]!s_stmnote_suppliertop5(A489,D489,4)</f>
        <v>供应商四</v>
      </c>
      <c r="T489" t="str" cm="1">
        <f t="array" ref="T489">[1]!s_stmnote_suppliertop5(A489,D489,5)</f>
        <v>供应商五</v>
      </c>
      <c r="U489" s="9">
        <f>[1]!s_stmnote_purchasetop5_pct(A489,D489)</f>
        <v>71.69</v>
      </c>
      <c r="V489" t="str" cm="1">
        <f t="array" ref="V489">[1]!s_stmnote_customertop5($A489,$D489,1)</f>
        <v>客户一</v>
      </c>
      <c r="W489" t="str" cm="1">
        <f t="array" ref="W489">[1]!s_stmnote_customertop5($A489,$D489,2)</f>
        <v>客户二</v>
      </c>
      <c r="X489" t="str" cm="1">
        <f t="array" ref="X489">[1]!s_stmnote_customertop5($A489,$D489,3)</f>
        <v>客户三</v>
      </c>
      <c r="Y489" t="str" cm="1">
        <f t="array" ref="Y489">[1]!s_stmnote_customertop5($A489,$D489,4)</f>
        <v>客户四</v>
      </c>
      <c r="Z489" t="str" cm="1">
        <f t="array" ref="Z489">[1]!s_stmnote_customertop5($A489,$D489,5)</f>
        <v>客户五</v>
      </c>
      <c r="AA489" s="9">
        <f>[1]!s_stmnote_salestop5_pct(A489,D489)</f>
        <v>12.15</v>
      </c>
      <c r="AB489" s="9">
        <f>[1]!s_fa_arturn(A489,D489)</f>
        <v>18.357199999999999</v>
      </c>
      <c r="AC489" s="9">
        <f>[1]!fa_apturn(A489,D489)</f>
        <v>17.272644734801101</v>
      </c>
      <c r="AD489" s="9">
        <f>[1]!s_fa_invturn(A489,D489)</f>
        <v>6.3265000000000002</v>
      </c>
    </row>
    <row r="490" spans="1:30">
      <c r="A490">
        <v>301057</v>
      </c>
      <c r="B490" t="s">
        <v>728</v>
      </c>
      <c r="C490" t="s">
        <v>4172</v>
      </c>
      <c r="D490" s="8">
        <f t="shared" si="8"/>
        <v>45291</v>
      </c>
      <c r="E490" t="s">
        <v>7285</v>
      </c>
      <c r="F490">
        <v>1</v>
      </c>
      <c r="G490" t="s">
        <v>10404</v>
      </c>
      <c r="L490" t="str" cm="1">
        <f t="array" ref="L490">[1]!s_info_industry_gics(A490,1)</f>
        <v>材料</v>
      </c>
      <c r="M490" t="str" cm="1">
        <f t="array" ref="M490">[1]!s_info_industry_gicscode(A490,1)</f>
        <v>15</v>
      </c>
      <c r="N490" t="str">
        <f>[1]!s_info_industry_gics(A490,2)</f>
        <v>材料Ⅱ</v>
      </c>
      <c r="O490" t="str">
        <f>[1]!s_info_industry_gicscode(A490,2)</f>
        <v>1510</v>
      </c>
      <c r="P490" t="str" cm="1">
        <f t="array" ref="P490">[1]!s_stmnote_suppliertop5(A490,D490,1)</f>
        <v>供应商一</v>
      </c>
      <c r="Q490" t="str">
        <f>[1]!s_stmnote_suppliertop5(A490,D490,2)</f>
        <v>供应商三</v>
      </c>
      <c r="R490" t="str" cm="1">
        <f t="array" ref="R490">[1]!s_stmnote_suppliertop5(A490,D490,3)</f>
        <v>供应商二</v>
      </c>
      <c r="S490" t="str" cm="1">
        <f t="array" ref="S490">[1]!s_stmnote_suppliertop5(A490,D490,4)</f>
        <v>供应商四</v>
      </c>
      <c r="T490" t="str" cm="1">
        <f t="array" ref="T490">[1]!s_stmnote_suppliertop5(A490,D490,5)</f>
        <v>供应商五</v>
      </c>
      <c r="U490" s="9">
        <f>[1]!s_stmnote_purchasetop5_pct(A490,D490)</f>
        <v>71.69</v>
      </c>
      <c r="V490" t="str" cm="1">
        <f t="array" ref="V490">[1]!s_stmnote_customertop5($A490,$D490,1)</f>
        <v>客户一</v>
      </c>
      <c r="W490" t="str" cm="1">
        <f t="array" ref="W490">[1]!s_stmnote_customertop5($A490,$D490,2)</f>
        <v>客户二</v>
      </c>
      <c r="X490" t="str" cm="1">
        <f t="array" ref="X490">[1]!s_stmnote_customertop5($A490,$D490,3)</f>
        <v>客户三</v>
      </c>
      <c r="Y490" t="str" cm="1">
        <f t="array" ref="Y490">[1]!s_stmnote_customertop5($A490,$D490,4)</f>
        <v>客户四</v>
      </c>
      <c r="Z490" t="str" cm="1">
        <f t="array" ref="Z490">[1]!s_stmnote_customertop5($A490,$D490,5)</f>
        <v>客户五</v>
      </c>
      <c r="AA490" s="9">
        <f>[1]!s_stmnote_salestop5_pct(A490,D490)</f>
        <v>12.15</v>
      </c>
      <c r="AB490" s="9">
        <f>[1]!s_fa_arturn(A490,D490)</f>
        <v>18.357199999999999</v>
      </c>
      <c r="AC490" s="9">
        <f>[1]!fa_apturn(A490,D490)</f>
        <v>17.272644734801101</v>
      </c>
      <c r="AD490" s="9">
        <f>[1]!s_fa_invturn(A490,D490)</f>
        <v>6.3265000000000002</v>
      </c>
    </row>
    <row r="491" spans="1:30">
      <c r="A491">
        <v>301152</v>
      </c>
      <c r="B491" t="s">
        <v>741</v>
      </c>
      <c r="C491" t="s">
        <v>4211</v>
      </c>
      <c r="D491" s="8">
        <f t="shared" si="8"/>
        <v>44926</v>
      </c>
      <c r="E491" t="s">
        <v>7750</v>
      </c>
      <c r="F491">
        <v>1</v>
      </c>
      <c r="G491" t="s">
        <v>9071</v>
      </c>
      <c r="L491" t="str" cm="1">
        <f t="array" ref="L491">[1]!s_info_industry_gics(A491,1)</f>
        <v>材料</v>
      </c>
      <c r="M491" t="str" cm="1">
        <f t="array" ref="M491">[1]!s_info_industry_gicscode(A491,1)</f>
        <v>15</v>
      </c>
      <c r="N491" t="str">
        <f>[1]!s_info_industry_gics(A491,2)</f>
        <v>材料Ⅱ</v>
      </c>
      <c r="O491" t="str">
        <f>[1]!s_info_industry_gicscode(A491,2)</f>
        <v>1510</v>
      </c>
      <c r="P491" t="str" cm="1">
        <f t="array" ref="P491">[1]!s_stmnote_suppliertop5(A491,D491,1)</f>
        <v>供应商1</v>
      </c>
      <c r="Q491" t="str">
        <f>[1]!s_stmnote_suppliertop5(A491,D491,2)</f>
        <v>供应商2</v>
      </c>
      <c r="R491" t="str" cm="1">
        <f t="array" ref="R491">[1]!s_stmnote_suppliertop5(A491,D491,3)</f>
        <v>供应商3</v>
      </c>
      <c r="S491" t="str" cm="1">
        <f t="array" ref="S491">[1]!s_stmnote_suppliertop5(A491,D491,4)</f>
        <v>供应商4</v>
      </c>
      <c r="T491" t="str" cm="1">
        <f t="array" ref="T491">[1]!s_stmnote_suppliertop5(A491,D491,5)</f>
        <v>供应商5</v>
      </c>
      <c r="U491" s="9">
        <f>[1]!s_stmnote_purchasetop5_pct(A491,D491)</f>
        <v>51.1</v>
      </c>
      <c r="V491" t="str" cm="1">
        <f t="array" ref="V491">[1]!s_stmnote_customertop5($A491,$D491,1)</f>
        <v>客户1</v>
      </c>
      <c r="W491" t="str" cm="1">
        <f t="array" ref="W491">[1]!s_stmnote_customertop5($A491,$D491,2)</f>
        <v>客户2</v>
      </c>
      <c r="X491" t="str" cm="1">
        <f t="array" ref="X491">[1]!s_stmnote_customertop5($A491,$D491,3)</f>
        <v>客户3</v>
      </c>
      <c r="Y491" t="str" cm="1">
        <f t="array" ref="Y491">[1]!s_stmnote_customertop5($A491,$D491,4)</f>
        <v>客户4</v>
      </c>
      <c r="Z491" t="str" cm="1">
        <f t="array" ref="Z491">[1]!s_stmnote_customertop5($A491,$D491,5)</f>
        <v>客户5</v>
      </c>
      <c r="AA491" s="9">
        <f>[1]!s_stmnote_salestop5_pct(A491,D491)</f>
        <v>52.37</v>
      </c>
      <c r="AB491" s="9">
        <f>[1]!s_fa_arturn(A491,D491)</f>
        <v>3.6543999999999999</v>
      </c>
      <c r="AC491" s="9">
        <f>[1]!fa_apturn(A491,D491)</f>
        <v>6.02834412536959</v>
      </c>
      <c r="AD491" s="9">
        <f>[1]!s_fa_invturn(A491,D491)</f>
        <v>3.9510000000000001</v>
      </c>
    </row>
    <row r="492" spans="1:30">
      <c r="A492">
        <v>301152</v>
      </c>
      <c r="B492" t="s">
        <v>741</v>
      </c>
      <c r="C492" t="s">
        <v>4212</v>
      </c>
      <c r="D492" s="8">
        <f t="shared" si="8"/>
        <v>44926</v>
      </c>
      <c r="E492" t="s">
        <v>7001</v>
      </c>
      <c r="F492">
        <v>1</v>
      </c>
      <c r="G492" t="s">
        <v>9071</v>
      </c>
      <c r="L492" t="str" cm="1">
        <f t="array" ref="L492">[1]!s_info_industry_gics(A492,1)</f>
        <v>材料</v>
      </c>
      <c r="M492" t="str" cm="1">
        <f t="array" ref="M492">[1]!s_info_industry_gicscode(A492,1)</f>
        <v>15</v>
      </c>
      <c r="N492" t="str">
        <f>[1]!s_info_industry_gics(A492,2)</f>
        <v>材料Ⅱ</v>
      </c>
      <c r="O492" t="str">
        <f>[1]!s_info_industry_gicscode(A492,2)</f>
        <v>1510</v>
      </c>
      <c r="P492" t="str" cm="1">
        <f t="array" ref="P492">[1]!s_stmnote_suppliertop5(A492,D492,1)</f>
        <v>供应商1</v>
      </c>
      <c r="Q492" t="str">
        <f>[1]!s_stmnote_suppliertop5(A492,D492,2)</f>
        <v>供应商2</v>
      </c>
      <c r="R492" t="str" cm="1">
        <f t="array" ref="R492">[1]!s_stmnote_suppliertop5(A492,D492,3)</f>
        <v>供应商3</v>
      </c>
      <c r="S492" t="str" cm="1">
        <f t="array" ref="S492">[1]!s_stmnote_suppliertop5(A492,D492,4)</f>
        <v>供应商4</v>
      </c>
      <c r="T492" t="str" cm="1">
        <f t="array" ref="T492">[1]!s_stmnote_suppliertop5(A492,D492,5)</f>
        <v>供应商5</v>
      </c>
      <c r="U492" s="9">
        <f>[1]!s_stmnote_purchasetop5_pct(A492,D492)</f>
        <v>51.1</v>
      </c>
      <c r="V492" t="str" cm="1">
        <f t="array" ref="V492">[1]!s_stmnote_customertop5($A492,$D492,1)</f>
        <v>客户1</v>
      </c>
      <c r="W492" t="str" cm="1">
        <f t="array" ref="W492">[1]!s_stmnote_customertop5($A492,$D492,2)</f>
        <v>客户2</v>
      </c>
      <c r="X492" t="str" cm="1">
        <f t="array" ref="X492">[1]!s_stmnote_customertop5($A492,$D492,3)</f>
        <v>客户3</v>
      </c>
      <c r="Y492" t="str" cm="1">
        <f t="array" ref="Y492">[1]!s_stmnote_customertop5($A492,$D492,4)</f>
        <v>客户4</v>
      </c>
      <c r="Z492" t="str" cm="1">
        <f t="array" ref="Z492">[1]!s_stmnote_customertop5($A492,$D492,5)</f>
        <v>客户5</v>
      </c>
      <c r="AA492" s="9">
        <f>[1]!s_stmnote_salestop5_pct(A492,D492)</f>
        <v>52.37</v>
      </c>
      <c r="AB492" s="9">
        <f>[1]!s_fa_arturn(A492,D492)</f>
        <v>3.6543999999999999</v>
      </c>
      <c r="AC492" s="9">
        <f>[1]!fa_apturn(A492,D492)</f>
        <v>6.02834412536959</v>
      </c>
      <c r="AD492" s="9">
        <f>[1]!s_fa_invturn(A492,D492)</f>
        <v>3.9510000000000001</v>
      </c>
    </row>
    <row r="493" spans="1:30">
      <c r="A493">
        <v>301152</v>
      </c>
      <c r="B493" t="s">
        <v>741</v>
      </c>
      <c r="C493" t="s">
        <v>4213</v>
      </c>
      <c r="D493" s="8">
        <f t="shared" si="8"/>
        <v>45291</v>
      </c>
      <c r="E493" t="s">
        <v>7646</v>
      </c>
      <c r="F493">
        <v>1</v>
      </c>
      <c r="G493" t="s">
        <v>10955</v>
      </c>
      <c r="L493" t="str" cm="1">
        <f t="array" ref="L493">[1]!s_info_industry_gics(A493,1)</f>
        <v>材料</v>
      </c>
      <c r="M493" t="str" cm="1">
        <f t="array" ref="M493">[1]!s_info_industry_gicscode(A493,1)</f>
        <v>15</v>
      </c>
      <c r="N493" t="str">
        <f>[1]!s_info_industry_gics(A493,2)</f>
        <v>材料Ⅱ</v>
      </c>
      <c r="O493" t="str">
        <f>[1]!s_info_industry_gicscode(A493,2)</f>
        <v>1510</v>
      </c>
      <c r="P493" t="str" cm="1">
        <f t="array" ref="P493">[1]!s_stmnote_suppliertop5(A493,D493,1)</f>
        <v>中冶瑞木新能源科技有限公司</v>
      </c>
      <c r="Q493" t="str">
        <f>[1]!s_stmnote_suppliertop5(A493,D493,2)</f>
        <v>江门市长优实业有限公司</v>
      </c>
      <c r="R493" t="str" cm="1">
        <f t="array" ref="R493">[1]!s_stmnote_suppliertop5(A493,D493,3)</f>
        <v>司祈曼(上海)化工有限公司</v>
      </c>
      <c r="S493" t="str" cm="1">
        <f t="array" ref="S493">[1]!s_stmnote_suppliertop5(A493,D493,4)</f>
        <v>江西赣锋锂业集团股份有限公司</v>
      </c>
      <c r="T493" t="str" cm="1">
        <f t="array" ref="T493">[1]!s_stmnote_suppliertop5(A493,D493,5)</f>
        <v>青海盐湖蓝科锂业股份有限公司</v>
      </c>
      <c r="U493" s="9">
        <f>[1]!s_stmnote_purchasetop5_pct(A493,D493)</f>
        <v>36.11</v>
      </c>
      <c r="V493" t="str" cm="1">
        <f t="array" ref="V493">[1]!s_stmnote_customertop5($A493,$D493,1)</f>
        <v>横店集团东磁股份有限公司</v>
      </c>
      <c r="W493" t="str" cm="1">
        <f t="array" ref="W493">[1]!s_stmnote_customertop5($A493,$D493,2)</f>
        <v>星恒电源股份有限公司</v>
      </c>
      <c r="X493" t="str" cm="1">
        <f t="array" ref="X493">[1]!s_stmnote_customertop5($A493,$D493,3)</f>
        <v>长虹三杰新能源有限公司</v>
      </c>
      <c r="Y493" t="str" cm="1">
        <f t="array" ref="Y493">[1]!s_stmnote_customertop5($A493,$D493,4)</f>
        <v>蜂巢能源科技股份有限公司</v>
      </c>
      <c r="Z493" t="str" cm="1">
        <f t="array" ref="Z493">[1]!s_stmnote_customertop5($A493,$D493,5)</f>
        <v>梅州市博富能科技有限公司</v>
      </c>
      <c r="AA493" s="9">
        <f>[1]!s_stmnote_salestop5_pct(A493,D493)</f>
        <v>31.18</v>
      </c>
      <c r="AB493" s="9">
        <f>[1]!s_fa_arturn(A493,D493)</f>
        <v>3.0947</v>
      </c>
      <c r="AC493" s="9">
        <f>[1]!fa_apturn(A493,D493)</f>
        <v>8.2310048922042505</v>
      </c>
      <c r="AD493" s="9">
        <f>[1]!s_fa_invturn(A493,D493)</f>
        <v>5.6224999999999996</v>
      </c>
    </row>
    <row r="494" spans="1:30">
      <c r="A494">
        <v>301216</v>
      </c>
      <c r="B494" t="s">
        <v>749</v>
      </c>
      <c r="C494" t="s">
        <v>4240</v>
      </c>
      <c r="D494" s="8">
        <f t="shared" si="8"/>
        <v>44561</v>
      </c>
      <c r="E494" t="s">
        <v>7692</v>
      </c>
      <c r="F494">
        <v>1</v>
      </c>
      <c r="G494" t="s">
        <v>9090</v>
      </c>
      <c r="L494" t="str" cm="1">
        <f t="array" ref="L494">[1]!s_info_industry_gics(A494,1)</f>
        <v>材料</v>
      </c>
      <c r="M494" t="str" cm="1">
        <f t="array" ref="M494">[1]!s_info_industry_gicscode(A494,1)</f>
        <v>15</v>
      </c>
      <c r="N494" t="str">
        <f>[1]!s_info_industry_gics(A494,2)</f>
        <v>材料Ⅱ</v>
      </c>
      <c r="O494" t="str">
        <f>[1]!s_info_industry_gicscode(A494,2)</f>
        <v>1510</v>
      </c>
      <c r="P494" t="str" cm="1">
        <f t="array" ref="P494">[1]!s_stmnote_suppliertop5(A494,D494,1)</f>
        <v>供应商一</v>
      </c>
      <c r="Q494" t="str">
        <f>[1]!s_stmnote_suppliertop5(A494,D494,2)</f>
        <v>供应商二</v>
      </c>
      <c r="R494" t="str" cm="1">
        <f t="array" ref="R494">[1]!s_stmnote_suppliertop5(A494,D494,3)</f>
        <v>供应商三</v>
      </c>
      <c r="S494" t="str" cm="1">
        <f t="array" ref="S494">[1]!s_stmnote_suppliertop5(A494,D494,4)</f>
        <v>供应商四</v>
      </c>
      <c r="T494" t="str" cm="1">
        <f t="array" ref="T494">[1]!s_stmnote_suppliertop5(A494,D494,5)</f>
        <v>供应商五</v>
      </c>
      <c r="U494" s="9">
        <f>[1]!s_stmnote_purchasetop5_pct(A494,D494)</f>
        <v>47.95</v>
      </c>
      <c r="V494" t="str" cm="1">
        <f t="array" ref="V494">[1]!s_stmnote_customertop5($A494,$D494,1)</f>
        <v>客户一</v>
      </c>
      <c r="W494" t="str" cm="1">
        <f t="array" ref="W494">[1]!s_stmnote_customertop5($A494,$D494,2)</f>
        <v>客户二</v>
      </c>
      <c r="X494" t="str" cm="1">
        <f t="array" ref="X494">[1]!s_stmnote_customertop5($A494,$D494,3)</f>
        <v>客户三</v>
      </c>
      <c r="Y494" t="str" cm="1">
        <f t="array" ref="Y494">[1]!s_stmnote_customertop5($A494,$D494,4)</f>
        <v>客户四</v>
      </c>
      <c r="Z494" t="str" cm="1">
        <f t="array" ref="Z494">[1]!s_stmnote_customertop5($A494,$D494,5)</f>
        <v>客户五</v>
      </c>
      <c r="AA494" s="9">
        <f>[1]!s_stmnote_salestop5_pct(A494,D494)</f>
        <v>21.62</v>
      </c>
      <c r="AB494" s="9">
        <f>[1]!s_fa_arturn(A494,D494)</f>
        <v>15.129099999999999</v>
      </c>
      <c r="AC494" s="9">
        <f>[1]!fa_apturn(A494,D494)</f>
        <v>14.570475644423301</v>
      </c>
      <c r="AD494" s="9">
        <f>[1]!s_fa_invturn(A494,D494)</f>
        <v>5.6490999999999998</v>
      </c>
    </row>
    <row r="495" spans="1:30">
      <c r="A495">
        <v>301216</v>
      </c>
      <c r="B495" t="s">
        <v>749</v>
      </c>
      <c r="C495" t="s">
        <v>4241</v>
      </c>
      <c r="D495" s="8">
        <f t="shared" si="8"/>
        <v>44561</v>
      </c>
      <c r="E495" t="s">
        <v>7514</v>
      </c>
      <c r="F495">
        <v>1</v>
      </c>
      <c r="G495" t="s">
        <v>9091</v>
      </c>
      <c r="L495" t="str" cm="1">
        <f t="array" ref="L495">[1]!s_info_industry_gics(A495,1)</f>
        <v>材料</v>
      </c>
      <c r="M495" t="str" cm="1">
        <f t="array" ref="M495">[1]!s_info_industry_gicscode(A495,1)</f>
        <v>15</v>
      </c>
      <c r="N495" t="str">
        <f>[1]!s_info_industry_gics(A495,2)</f>
        <v>材料Ⅱ</v>
      </c>
      <c r="O495" t="str">
        <f>[1]!s_info_industry_gicscode(A495,2)</f>
        <v>1510</v>
      </c>
      <c r="P495" t="str" cm="1">
        <f t="array" ref="P495">[1]!s_stmnote_suppliertop5(A495,D495,1)</f>
        <v>供应商一</v>
      </c>
      <c r="Q495" t="str">
        <f>[1]!s_stmnote_suppliertop5(A495,D495,2)</f>
        <v>供应商二</v>
      </c>
      <c r="R495" t="str" cm="1">
        <f t="array" ref="R495">[1]!s_stmnote_suppliertop5(A495,D495,3)</f>
        <v>供应商三</v>
      </c>
      <c r="S495" t="str" cm="1">
        <f t="array" ref="S495">[1]!s_stmnote_suppliertop5(A495,D495,4)</f>
        <v>供应商四</v>
      </c>
      <c r="T495" t="str" cm="1">
        <f t="array" ref="T495">[1]!s_stmnote_suppliertop5(A495,D495,5)</f>
        <v>供应商五</v>
      </c>
      <c r="U495" s="9">
        <f>[1]!s_stmnote_purchasetop5_pct(A495,D495)</f>
        <v>47.95</v>
      </c>
      <c r="V495" t="str" cm="1">
        <f t="array" ref="V495">[1]!s_stmnote_customertop5($A495,$D495,1)</f>
        <v>客户一</v>
      </c>
      <c r="W495" t="str" cm="1">
        <f t="array" ref="W495">[1]!s_stmnote_customertop5($A495,$D495,2)</f>
        <v>客户二</v>
      </c>
      <c r="X495" t="str" cm="1">
        <f t="array" ref="X495">[1]!s_stmnote_customertop5($A495,$D495,3)</f>
        <v>客户三</v>
      </c>
      <c r="Y495" t="str" cm="1">
        <f t="array" ref="Y495">[1]!s_stmnote_customertop5($A495,$D495,4)</f>
        <v>客户四</v>
      </c>
      <c r="Z495" t="str" cm="1">
        <f t="array" ref="Z495">[1]!s_stmnote_customertop5($A495,$D495,5)</f>
        <v>客户五</v>
      </c>
      <c r="AA495" s="9">
        <f>[1]!s_stmnote_salestop5_pct(A495,D495)</f>
        <v>21.62</v>
      </c>
      <c r="AB495" s="9">
        <f>[1]!s_fa_arturn(A495,D495)</f>
        <v>15.129099999999999</v>
      </c>
      <c r="AC495" s="9">
        <f>[1]!fa_apturn(A495,D495)</f>
        <v>14.570475644423301</v>
      </c>
      <c r="AD495" s="9">
        <f>[1]!s_fa_invturn(A495,D495)</f>
        <v>5.6490999999999998</v>
      </c>
    </row>
    <row r="496" spans="1:30">
      <c r="A496">
        <v>301216</v>
      </c>
      <c r="B496" t="s">
        <v>749</v>
      </c>
      <c r="C496" t="s">
        <v>4240</v>
      </c>
      <c r="D496" s="8">
        <f t="shared" si="8"/>
        <v>44561</v>
      </c>
      <c r="E496" t="s">
        <v>6988</v>
      </c>
      <c r="F496">
        <v>1</v>
      </c>
      <c r="G496" t="s">
        <v>9090</v>
      </c>
      <c r="L496" t="str" cm="1">
        <f t="array" ref="L496">[1]!s_info_industry_gics(A496,1)</f>
        <v>材料</v>
      </c>
      <c r="M496" t="str" cm="1">
        <f t="array" ref="M496">[1]!s_info_industry_gicscode(A496,1)</f>
        <v>15</v>
      </c>
      <c r="N496" t="str">
        <f>[1]!s_info_industry_gics(A496,2)</f>
        <v>材料Ⅱ</v>
      </c>
      <c r="O496" t="str">
        <f>[1]!s_info_industry_gicscode(A496,2)</f>
        <v>1510</v>
      </c>
      <c r="P496" t="str" cm="1">
        <f t="array" ref="P496">[1]!s_stmnote_suppliertop5(A496,D496,1)</f>
        <v>供应商一</v>
      </c>
      <c r="Q496" t="str">
        <f>[1]!s_stmnote_suppliertop5(A496,D496,2)</f>
        <v>供应商二</v>
      </c>
      <c r="R496" t="str" cm="1">
        <f t="array" ref="R496">[1]!s_stmnote_suppliertop5(A496,D496,3)</f>
        <v>供应商三</v>
      </c>
      <c r="S496" t="str" cm="1">
        <f t="array" ref="S496">[1]!s_stmnote_suppliertop5(A496,D496,4)</f>
        <v>供应商四</v>
      </c>
      <c r="T496" t="str" cm="1">
        <f t="array" ref="T496">[1]!s_stmnote_suppliertop5(A496,D496,5)</f>
        <v>供应商五</v>
      </c>
      <c r="U496" s="9">
        <f>[1]!s_stmnote_purchasetop5_pct(A496,D496)</f>
        <v>47.95</v>
      </c>
      <c r="V496" t="str" cm="1">
        <f t="array" ref="V496">[1]!s_stmnote_customertop5($A496,$D496,1)</f>
        <v>客户一</v>
      </c>
      <c r="W496" t="str" cm="1">
        <f t="array" ref="W496">[1]!s_stmnote_customertop5($A496,$D496,2)</f>
        <v>客户二</v>
      </c>
      <c r="X496" t="str" cm="1">
        <f t="array" ref="X496">[1]!s_stmnote_customertop5($A496,$D496,3)</f>
        <v>客户三</v>
      </c>
      <c r="Y496" t="str" cm="1">
        <f t="array" ref="Y496">[1]!s_stmnote_customertop5($A496,$D496,4)</f>
        <v>客户四</v>
      </c>
      <c r="Z496" t="str" cm="1">
        <f t="array" ref="Z496">[1]!s_stmnote_customertop5($A496,$D496,5)</f>
        <v>客户五</v>
      </c>
      <c r="AA496" s="9">
        <f>[1]!s_stmnote_salestop5_pct(A496,D496)</f>
        <v>21.62</v>
      </c>
      <c r="AB496" s="9">
        <f>[1]!s_fa_arturn(A496,D496)</f>
        <v>15.129099999999999</v>
      </c>
      <c r="AC496" s="9">
        <f>[1]!fa_apturn(A496,D496)</f>
        <v>14.570475644423301</v>
      </c>
      <c r="AD496" s="9">
        <f>[1]!s_fa_invturn(A496,D496)</f>
        <v>5.6490999999999998</v>
      </c>
    </row>
    <row r="497" spans="1:30">
      <c r="A497">
        <v>301216</v>
      </c>
      <c r="B497" t="s">
        <v>749</v>
      </c>
      <c r="C497" t="s">
        <v>4242</v>
      </c>
      <c r="D497" s="8">
        <f t="shared" si="8"/>
        <v>44561</v>
      </c>
      <c r="E497" t="s">
        <v>7249</v>
      </c>
      <c r="F497">
        <v>1</v>
      </c>
      <c r="G497" t="s">
        <v>9090</v>
      </c>
      <c r="L497" t="str" cm="1">
        <f t="array" ref="L497">[1]!s_info_industry_gics(A497,1)</f>
        <v>材料</v>
      </c>
      <c r="M497" t="str" cm="1">
        <f t="array" ref="M497">[1]!s_info_industry_gicscode(A497,1)</f>
        <v>15</v>
      </c>
      <c r="N497" t="str">
        <f>[1]!s_info_industry_gics(A497,2)</f>
        <v>材料Ⅱ</v>
      </c>
      <c r="O497" t="str">
        <f>[1]!s_info_industry_gicscode(A497,2)</f>
        <v>1510</v>
      </c>
      <c r="P497" t="str" cm="1">
        <f t="array" ref="P497">[1]!s_stmnote_suppliertop5(A497,D497,1)</f>
        <v>供应商一</v>
      </c>
      <c r="Q497" t="str">
        <f>[1]!s_stmnote_suppliertop5(A497,D497,2)</f>
        <v>供应商二</v>
      </c>
      <c r="R497" t="str" cm="1">
        <f t="array" ref="R497">[1]!s_stmnote_suppliertop5(A497,D497,3)</f>
        <v>供应商三</v>
      </c>
      <c r="S497" t="str" cm="1">
        <f t="array" ref="S497">[1]!s_stmnote_suppliertop5(A497,D497,4)</f>
        <v>供应商四</v>
      </c>
      <c r="T497" t="str" cm="1">
        <f t="array" ref="T497">[1]!s_stmnote_suppliertop5(A497,D497,5)</f>
        <v>供应商五</v>
      </c>
      <c r="U497" s="9">
        <f>[1]!s_stmnote_purchasetop5_pct(A497,D497)</f>
        <v>47.95</v>
      </c>
      <c r="V497" t="str" cm="1">
        <f t="array" ref="V497">[1]!s_stmnote_customertop5($A497,$D497,1)</f>
        <v>客户一</v>
      </c>
      <c r="W497" t="str" cm="1">
        <f t="array" ref="W497">[1]!s_stmnote_customertop5($A497,$D497,2)</f>
        <v>客户二</v>
      </c>
      <c r="X497" t="str" cm="1">
        <f t="array" ref="X497">[1]!s_stmnote_customertop5($A497,$D497,3)</f>
        <v>客户三</v>
      </c>
      <c r="Y497" t="str" cm="1">
        <f t="array" ref="Y497">[1]!s_stmnote_customertop5($A497,$D497,4)</f>
        <v>客户四</v>
      </c>
      <c r="Z497" t="str" cm="1">
        <f t="array" ref="Z497">[1]!s_stmnote_customertop5($A497,$D497,5)</f>
        <v>客户五</v>
      </c>
      <c r="AA497" s="9">
        <f>[1]!s_stmnote_salestop5_pct(A497,D497)</f>
        <v>21.62</v>
      </c>
      <c r="AB497" s="9">
        <f>[1]!s_fa_arturn(A497,D497)</f>
        <v>15.129099999999999</v>
      </c>
      <c r="AC497" s="9">
        <f>[1]!fa_apturn(A497,D497)</f>
        <v>14.570475644423301</v>
      </c>
      <c r="AD497" s="9">
        <f>[1]!s_fa_invturn(A497,D497)</f>
        <v>5.6490999999999998</v>
      </c>
    </row>
    <row r="498" spans="1:30">
      <c r="A498">
        <v>301216</v>
      </c>
      <c r="B498" t="s">
        <v>749</v>
      </c>
      <c r="C498" t="s">
        <v>4243</v>
      </c>
      <c r="D498" s="8">
        <f t="shared" si="8"/>
        <v>44561</v>
      </c>
      <c r="E498" t="s">
        <v>7754</v>
      </c>
      <c r="F498">
        <v>1</v>
      </c>
      <c r="G498" t="s">
        <v>9091</v>
      </c>
      <c r="L498" t="str" cm="1">
        <f t="array" ref="L498">[1]!s_info_industry_gics(A498,1)</f>
        <v>材料</v>
      </c>
      <c r="M498" t="str" cm="1">
        <f t="array" ref="M498">[1]!s_info_industry_gicscode(A498,1)</f>
        <v>15</v>
      </c>
      <c r="N498" t="str">
        <f>[1]!s_info_industry_gics(A498,2)</f>
        <v>材料Ⅱ</v>
      </c>
      <c r="O498" t="str">
        <f>[1]!s_info_industry_gicscode(A498,2)</f>
        <v>1510</v>
      </c>
      <c r="P498" t="str" cm="1">
        <f t="array" ref="P498">[1]!s_stmnote_suppliertop5(A498,D498,1)</f>
        <v>供应商一</v>
      </c>
      <c r="Q498" t="str">
        <f>[1]!s_stmnote_suppliertop5(A498,D498,2)</f>
        <v>供应商二</v>
      </c>
      <c r="R498" t="str" cm="1">
        <f t="array" ref="R498">[1]!s_stmnote_suppliertop5(A498,D498,3)</f>
        <v>供应商三</v>
      </c>
      <c r="S498" t="str" cm="1">
        <f t="array" ref="S498">[1]!s_stmnote_suppliertop5(A498,D498,4)</f>
        <v>供应商四</v>
      </c>
      <c r="T498" t="str" cm="1">
        <f t="array" ref="T498">[1]!s_stmnote_suppliertop5(A498,D498,5)</f>
        <v>供应商五</v>
      </c>
      <c r="U498" s="9">
        <f>[1]!s_stmnote_purchasetop5_pct(A498,D498)</f>
        <v>47.95</v>
      </c>
      <c r="V498" t="str" cm="1">
        <f t="array" ref="V498">[1]!s_stmnote_customertop5($A498,$D498,1)</f>
        <v>客户一</v>
      </c>
      <c r="W498" t="str" cm="1">
        <f t="array" ref="W498">[1]!s_stmnote_customertop5($A498,$D498,2)</f>
        <v>客户二</v>
      </c>
      <c r="X498" t="str" cm="1">
        <f t="array" ref="X498">[1]!s_stmnote_customertop5($A498,$D498,3)</f>
        <v>客户三</v>
      </c>
      <c r="Y498" t="str" cm="1">
        <f t="array" ref="Y498">[1]!s_stmnote_customertop5($A498,$D498,4)</f>
        <v>客户四</v>
      </c>
      <c r="Z498" t="str" cm="1">
        <f t="array" ref="Z498">[1]!s_stmnote_customertop5($A498,$D498,5)</f>
        <v>客户五</v>
      </c>
      <c r="AA498" s="9">
        <f>[1]!s_stmnote_salestop5_pct(A498,D498)</f>
        <v>21.62</v>
      </c>
      <c r="AB498" s="9">
        <f>[1]!s_fa_arturn(A498,D498)</f>
        <v>15.129099999999999</v>
      </c>
      <c r="AC498" s="9">
        <f>[1]!fa_apturn(A498,D498)</f>
        <v>14.570475644423301</v>
      </c>
      <c r="AD498" s="9">
        <f>[1]!s_fa_invturn(A498,D498)</f>
        <v>5.6490999999999998</v>
      </c>
    </row>
    <row r="499" spans="1:30">
      <c r="A499">
        <v>301216</v>
      </c>
      <c r="B499" t="s">
        <v>749</v>
      </c>
      <c r="C499" t="s">
        <v>4242</v>
      </c>
      <c r="D499" s="8">
        <f t="shared" si="8"/>
        <v>44561</v>
      </c>
      <c r="E499" t="s">
        <v>7371</v>
      </c>
      <c r="F499">
        <v>1</v>
      </c>
      <c r="G499" t="s">
        <v>10961</v>
      </c>
      <c r="L499" t="str" cm="1">
        <f t="array" ref="L499">[1]!s_info_industry_gics(A499,1)</f>
        <v>材料</v>
      </c>
      <c r="M499" t="str" cm="1">
        <f t="array" ref="M499">[1]!s_info_industry_gicscode(A499,1)</f>
        <v>15</v>
      </c>
      <c r="N499" t="str">
        <f>[1]!s_info_industry_gics(A499,2)</f>
        <v>材料Ⅱ</v>
      </c>
      <c r="O499" t="str">
        <f>[1]!s_info_industry_gicscode(A499,2)</f>
        <v>1510</v>
      </c>
      <c r="P499" t="str" cm="1">
        <f t="array" ref="P499">[1]!s_stmnote_suppliertop5(A499,D499,1)</f>
        <v>供应商一</v>
      </c>
      <c r="Q499" t="str">
        <f>[1]!s_stmnote_suppliertop5(A499,D499,2)</f>
        <v>供应商二</v>
      </c>
      <c r="R499" t="str" cm="1">
        <f t="array" ref="R499">[1]!s_stmnote_suppliertop5(A499,D499,3)</f>
        <v>供应商三</v>
      </c>
      <c r="S499" t="str" cm="1">
        <f t="array" ref="S499">[1]!s_stmnote_suppliertop5(A499,D499,4)</f>
        <v>供应商四</v>
      </c>
      <c r="T499" t="str" cm="1">
        <f t="array" ref="T499">[1]!s_stmnote_suppliertop5(A499,D499,5)</f>
        <v>供应商五</v>
      </c>
      <c r="U499" s="9">
        <f>[1]!s_stmnote_purchasetop5_pct(A499,D499)</f>
        <v>47.95</v>
      </c>
      <c r="V499" t="str" cm="1">
        <f t="array" ref="V499">[1]!s_stmnote_customertop5($A499,$D499,1)</f>
        <v>客户一</v>
      </c>
      <c r="W499" t="str" cm="1">
        <f t="array" ref="W499">[1]!s_stmnote_customertop5($A499,$D499,2)</f>
        <v>客户二</v>
      </c>
      <c r="X499" t="str" cm="1">
        <f t="array" ref="X499">[1]!s_stmnote_customertop5($A499,$D499,3)</f>
        <v>客户三</v>
      </c>
      <c r="Y499" t="str" cm="1">
        <f t="array" ref="Y499">[1]!s_stmnote_customertop5($A499,$D499,4)</f>
        <v>客户四</v>
      </c>
      <c r="Z499" t="str" cm="1">
        <f t="array" ref="Z499">[1]!s_stmnote_customertop5($A499,$D499,5)</f>
        <v>客户五</v>
      </c>
      <c r="AA499" s="9">
        <f>[1]!s_stmnote_salestop5_pct(A499,D499)</f>
        <v>21.62</v>
      </c>
      <c r="AB499" s="9">
        <f>[1]!s_fa_arturn(A499,D499)</f>
        <v>15.129099999999999</v>
      </c>
      <c r="AC499" s="9">
        <f>[1]!fa_apturn(A499,D499)</f>
        <v>14.570475644423301</v>
      </c>
      <c r="AD499" s="9">
        <f>[1]!s_fa_invturn(A499,D499)</f>
        <v>5.6490999999999998</v>
      </c>
    </row>
    <row r="500" spans="1:30">
      <c r="A500">
        <v>301216</v>
      </c>
      <c r="B500" t="s">
        <v>749</v>
      </c>
      <c r="C500" t="s">
        <v>4244</v>
      </c>
      <c r="D500" s="8">
        <f t="shared" si="8"/>
        <v>45291</v>
      </c>
      <c r="E500" t="s">
        <v>7266</v>
      </c>
      <c r="F500">
        <v>1</v>
      </c>
      <c r="G500" t="s">
        <v>9092</v>
      </c>
      <c r="L500" t="str" cm="1">
        <f t="array" ref="L500">[1]!s_info_industry_gics(A500,1)</f>
        <v>材料</v>
      </c>
      <c r="M500" t="str" cm="1">
        <f t="array" ref="M500">[1]!s_info_industry_gicscode(A500,1)</f>
        <v>15</v>
      </c>
      <c r="N500" t="str">
        <f>[1]!s_info_industry_gics(A500,2)</f>
        <v>材料Ⅱ</v>
      </c>
      <c r="O500" t="str">
        <f>[1]!s_info_industry_gicscode(A500,2)</f>
        <v>1510</v>
      </c>
      <c r="P500" t="str" cm="1">
        <f t="array" ref="P500">[1]!s_stmnote_suppliertop5(A500,D500,1)</f>
        <v>供应商一</v>
      </c>
      <c r="Q500" t="str">
        <f>[1]!s_stmnote_suppliertop5(A500,D500,2)</f>
        <v>供应商二</v>
      </c>
      <c r="R500" t="str" cm="1">
        <f t="array" ref="R500">[1]!s_stmnote_suppliertop5(A500,D500,3)</f>
        <v>供应商三</v>
      </c>
      <c r="S500" t="str" cm="1">
        <f t="array" ref="S500">[1]!s_stmnote_suppliertop5(A500,D500,4)</f>
        <v>供应商四</v>
      </c>
      <c r="T500" t="str" cm="1">
        <f t="array" ref="T500">[1]!s_stmnote_suppliertop5(A500,D500,5)</f>
        <v>供应商五</v>
      </c>
      <c r="U500" s="9">
        <f>[1]!s_stmnote_purchasetop5_pct(A500,D500)</f>
        <v>56.07</v>
      </c>
      <c r="V500" t="str" cm="1">
        <f t="array" ref="V500">[1]!s_stmnote_customertop5($A500,$D500,1)</f>
        <v>客户一</v>
      </c>
      <c r="W500" t="str" cm="1">
        <f t="array" ref="W500">[1]!s_stmnote_customertop5($A500,$D500,2)</f>
        <v>客户二</v>
      </c>
      <c r="X500" t="str" cm="1">
        <f t="array" ref="X500">[1]!s_stmnote_customertop5($A500,$D500,3)</f>
        <v>客户三</v>
      </c>
      <c r="Y500" t="str" cm="1">
        <f t="array" ref="Y500">[1]!s_stmnote_customertop5($A500,$D500,4)</f>
        <v>客户四</v>
      </c>
      <c r="Z500" t="str" cm="1">
        <f t="array" ref="Z500">[1]!s_stmnote_customertop5($A500,$D500,5)</f>
        <v>客户五</v>
      </c>
      <c r="AA500" s="9">
        <f>[1]!s_stmnote_salestop5_pct(A500,D500)</f>
        <v>23.42</v>
      </c>
      <c r="AB500" s="9">
        <f>[1]!s_fa_arturn(A500,D500)</f>
        <v>20.235900000000001</v>
      </c>
      <c r="AC500" s="9">
        <f>[1]!fa_apturn(A500,D500)</f>
        <v>25.447748012975701</v>
      </c>
      <c r="AD500" s="9">
        <f>[1]!s_fa_invturn(A500,D500)</f>
        <v>5.6169000000000002</v>
      </c>
    </row>
    <row r="501" spans="1:30">
      <c r="A501">
        <v>301216</v>
      </c>
      <c r="B501" t="s">
        <v>749</v>
      </c>
      <c r="C501" t="s">
        <v>4245</v>
      </c>
      <c r="D501" s="8">
        <f t="shared" si="8"/>
        <v>45291</v>
      </c>
      <c r="E501" t="s">
        <v>7524</v>
      </c>
      <c r="F501">
        <v>1</v>
      </c>
      <c r="G501" t="s">
        <v>9092</v>
      </c>
      <c r="L501" t="str" cm="1">
        <f t="array" ref="L501">[1]!s_info_industry_gics(A501,1)</f>
        <v>材料</v>
      </c>
      <c r="M501" t="str" cm="1">
        <f t="array" ref="M501">[1]!s_info_industry_gicscode(A501,1)</f>
        <v>15</v>
      </c>
      <c r="N501" t="str">
        <f>[1]!s_info_industry_gics(A501,2)</f>
        <v>材料Ⅱ</v>
      </c>
      <c r="O501" t="str">
        <f>[1]!s_info_industry_gicscode(A501,2)</f>
        <v>1510</v>
      </c>
      <c r="P501" t="str" cm="1">
        <f t="array" ref="P501">[1]!s_stmnote_suppliertop5(A501,D501,1)</f>
        <v>供应商一</v>
      </c>
      <c r="Q501" t="str">
        <f>[1]!s_stmnote_suppliertop5(A501,D501,2)</f>
        <v>供应商二</v>
      </c>
      <c r="R501" t="str" cm="1">
        <f t="array" ref="R501">[1]!s_stmnote_suppliertop5(A501,D501,3)</f>
        <v>供应商三</v>
      </c>
      <c r="S501" t="str" cm="1">
        <f t="array" ref="S501">[1]!s_stmnote_suppliertop5(A501,D501,4)</f>
        <v>供应商四</v>
      </c>
      <c r="T501" t="str" cm="1">
        <f t="array" ref="T501">[1]!s_stmnote_suppliertop5(A501,D501,5)</f>
        <v>供应商五</v>
      </c>
      <c r="U501" s="9">
        <f>[1]!s_stmnote_purchasetop5_pct(A501,D501)</f>
        <v>56.07</v>
      </c>
      <c r="V501" t="str" cm="1">
        <f t="array" ref="V501">[1]!s_stmnote_customertop5($A501,$D501,1)</f>
        <v>客户一</v>
      </c>
      <c r="W501" t="str" cm="1">
        <f t="array" ref="W501">[1]!s_stmnote_customertop5($A501,$D501,2)</f>
        <v>客户二</v>
      </c>
      <c r="X501" t="str" cm="1">
        <f t="array" ref="X501">[1]!s_stmnote_customertop5($A501,$D501,3)</f>
        <v>客户三</v>
      </c>
      <c r="Y501" t="str" cm="1">
        <f t="array" ref="Y501">[1]!s_stmnote_customertop5($A501,$D501,4)</f>
        <v>客户四</v>
      </c>
      <c r="Z501" t="str" cm="1">
        <f t="array" ref="Z501">[1]!s_stmnote_customertop5($A501,$D501,5)</f>
        <v>客户五</v>
      </c>
      <c r="AA501" s="9">
        <f>[1]!s_stmnote_salestop5_pct(A501,D501)</f>
        <v>23.42</v>
      </c>
      <c r="AB501" s="9">
        <f>[1]!s_fa_arturn(A501,D501)</f>
        <v>20.235900000000001</v>
      </c>
      <c r="AC501" s="9">
        <f>[1]!fa_apturn(A501,D501)</f>
        <v>25.447748012975701</v>
      </c>
      <c r="AD501" s="9">
        <f>[1]!s_fa_invturn(A501,D501)</f>
        <v>5.6169000000000002</v>
      </c>
    </row>
    <row r="502" spans="1:30">
      <c r="A502">
        <v>301216</v>
      </c>
      <c r="B502" t="s">
        <v>749</v>
      </c>
      <c r="C502" t="s">
        <v>4246</v>
      </c>
      <c r="D502" s="8">
        <f t="shared" si="8"/>
        <v>45291</v>
      </c>
      <c r="E502" t="s">
        <v>7755</v>
      </c>
      <c r="F502">
        <v>1</v>
      </c>
      <c r="G502" t="s">
        <v>9092</v>
      </c>
      <c r="L502" t="str" cm="1">
        <f t="array" ref="L502">[1]!s_info_industry_gics(A502,1)</f>
        <v>材料</v>
      </c>
      <c r="M502" t="str" cm="1">
        <f t="array" ref="M502">[1]!s_info_industry_gicscode(A502,1)</f>
        <v>15</v>
      </c>
      <c r="N502" t="str">
        <f>[1]!s_info_industry_gics(A502,2)</f>
        <v>材料Ⅱ</v>
      </c>
      <c r="O502" t="str">
        <f>[1]!s_info_industry_gicscode(A502,2)</f>
        <v>1510</v>
      </c>
      <c r="P502" t="str" cm="1">
        <f t="array" ref="P502">[1]!s_stmnote_suppliertop5(A502,D502,1)</f>
        <v>供应商一</v>
      </c>
      <c r="Q502" t="str">
        <f>[1]!s_stmnote_suppliertop5(A502,D502,2)</f>
        <v>供应商二</v>
      </c>
      <c r="R502" t="str" cm="1">
        <f t="array" ref="R502">[1]!s_stmnote_suppliertop5(A502,D502,3)</f>
        <v>供应商三</v>
      </c>
      <c r="S502" t="str" cm="1">
        <f t="array" ref="S502">[1]!s_stmnote_suppliertop5(A502,D502,4)</f>
        <v>供应商四</v>
      </c>
      <c r="T502" t="str" cm="1">
        <f t="array" ref="T502">[1]!s_stmnote_suppliertop5(A502,D502,5)</f>
        <v>供应商五</v>
      </c>
      <c r="U502" s="9">
        <f>[1]!s_stmnote_purchasetop5_pct(A502,D502)</f>
        <v>56.07</v>
      </c>
      <c r="V502" t="str" cm="1">
        <f t="array" ref="V502">[1]!s_stmnote_customertop5($A502,$D502,1)</f>
        <v>客户一</v>
      </c>
      <c r="W502" t="str" cm="1">
        <f t="array" ref="W502">[1]!s_stmnote_customertop5($A502,$D502,2)</f>
        <v>客户二</v>
      </c>
      <c r="X502" t="str" cm="1">
        <f t="array" ref="X502">[1]!s_stmnote_customertop5($A502,$D502,3)</f>
        <v>客户三</v>
      </c>
      <c r="Y502" t="str" cm="1">
        <f t="array" ref="Y502">[1]!s_stmnote_customertop5($A502,$D502,4)</f>
        <v>客户四</v>
      </c>
      <c r="Z502" t="str" cm="1">
        <f t="array" ref="Z502">[1]!s_stmnote_customertop5($A502,$D502,5)</f>
        <v>客户五</v>
      </c>
      <c r="AA502" s="9">
        <f>[1]!s_stmnote_salestop5_pct(A502,D502)</f>
        <v>23.42</v>
      </c>
      <c r="AB502" s="9">
        <f>[1]!s_fa_arturn(A502,D502)</f>
        <v>20.235900000000001</v>
      </c>
      <c r="AC502" s="9">
        <f>[1]!fa_apturn(A502,D502)</f>
        <v>25.447748012975701</v>
      </c>
      <c r="AD502" s="9">
        <f>[1]!s_fa_invturn(A502,D502)</f>
        <v>5.6169000000000002</v>
      </c>
    </row>
    <row r="503" spans="1:30">
      <c r="A503">
        <v>301220</v>
      </c>
      <c r="B503" t="s">
        <v>750</v>
      </c>
      <c r="C503" t="s">
        <v>4247</v>
      </c>
      <c r="D503" s="8">
        <f t="shared" si="8"/>
        <v>44561</v>
      </c>
      <c r="E503" t="s">
        <v>7106</v>
      </c>
      <c r="F503">
        <v>1</v>
      </c>
      <c r="G503" t="s">
        <v>10962</v>
      </c>
      <c r="L503" t="str" cm="1">
        <f t="array" ref="L503">[1]!s_info_industry_gics(A503,1)</f>
        <v>材料</v>
      </c>
      <c r="M503" t="str" cm="1">
        <f t="array" ref="M503">[1]!s_info_industry_gicscode(A503,1)</f>
        <v>15</v>
      </c>
      <c r="N503" t="str">
        <f>[1]!s_info_industry_gics(A503,2)</f>
        <v>材料Ⅱ</v>
      </c>
      <c r="O503" t="str">
        <f>[1]!s_info_industry_gicscode(A503,2)</f>
        <v>1510</v>
      </c>
      <c r="P503" t="str" cm="1">
        <f t="array" ref="P503">[1]!s_stmnote_suppliertop5(A503,D503,1)</f>
        <v>巴斯夫(中国)有限公司</v>
      </c>
      <c r="Q503" t="str">
        <f>[1]!s_stmnote_suppliertop5(A503,D503,2)</f>
        <v>江西博晟医药科技有限公司</v>
      </c>
      <c r="R503" t="str" cm="1">
        <f t="array" ref="R503">[1]!s_stmnote_suppliertop5(A503,D503,3)</f>
        <v>鄄城天拓生物科技有限公司</v>
      </c>
      <c r="S503" t="str" cm="1">
        <f t="array" ref="S503">[1]!s_stmnote_suppliertop5(A503,D503,4)</f>
        <v>上海乐豪食品配料有限公司</v>
      </c>
      <c r="T503" t="str" cm="1">
        <f t="array" ref="T503">[1]!s_stmnote_suppliertop5(A503,D503,5)</f>
        <v>衢州市中翔生物科技有限公司</v>
      </c>
      <c r="U503" s="9">
        <f>[1]!s_stmnote_purchasetop5_pct(A503,D503)</f>
        <v>23.53</v>
      </c>
      <c r="V503" t="str" cm="1">
        <f t="array" ref="V503">[1]!s_stmnote_customertop5($A503,$D503,1)</f>
        <v>ABT</v>
      </c>
      <c r="W503" t="str" cm="1">
        <f t="array" ref="W503">[1]!s_stmnote_customertop5($A503,$D503,2)</f>
        <v>国际香料香精IFF</v>
      </c>
      <c r="X503" t="str" cm="1">
        <f t="array" ref="X503">[1]!s_stmnote_customertop5($A503,$D503,3)</f>
        <v>玛氏箭牌Wrigley</v>
      </c>
      <c r="Y503" t="str" cm="1">
        <f t="array" ref="Y503">[1]!s_stmnote_customertop5($A503,$D503,4)</f>
        <v>奇华顿Givaudan</v>
      </c>
      <c r="Z503" t="str" cm="1">
        <f t="array" ref="Z503">[1]!s_stmnote_customertop5($A503,$D503,5)</f>
        <v>芬美意Firmenich</v>
      </c>
      <c r="AA503" s="9">
        <f>[1]!s_stmnote_salestop5_pct(A503,D503)</f>
        <v>67.97</v>
      </c>
      <c r="AB503" s="9">
        <f>[1]!s_fa_arturn(A503,D503)</f>
        <v>3.4780000000000002</v>
      </c>
      <c r="AC503" s="9">
        <f>[1]!fa_apturn(A503,D503)</f>
        <v>4.0451833722204498</v>
      </c>
      <c r="AD503" s="9">
        <f>[1]!s_fa_invturn(A503,D503)</f>
        <v>1.3778999999999999</v>
      </c>
    </row>
    <row r="504" spans="1:30">
      <c r="A504">
        <v>301220</v>
      </c>
      <c r="B504" t="s">
        <v>750</v>
      </c>
      <c r="C504" t="s">
        <v>4247</v>
      </c>
      <c r="D504" s="8">
        <f t="shared" si="8"/>
        <v>44561</v>
      </c>
      <c r="E504" t="s">
        <v>7510</v>
      </c>
      <c r="F504">
        <v>1</v>
      </c>
      <c r="G504" t="s">
        <v>10962</v>
      </c>
      <c r="L504" t="str" cm="1">
        <f t="array" ref="L504">[1]!s_info_industry_gics(A504,1)</f>
        <v>材料</v>
      </c>
      <c r="M504" t="str" cm="1">
        <f t="array" ref="M504">[1]!s_info_industry_gicscode(A504,1)</f>
        <v>15</v>
      </c>
      <c r="N504" t="str">
        <f>[1]!s_info_industry_gics(A504,2)</f>
        <v>材料Ⅱ</v>
      </c>
      <c r="O504" t="str">
        <f>[1]!s_info_industry_gicscode(A504,2)</f>
        <v>1510</v>
      </c>
      <c r="P504" t="str" cm="1">
        <f t="array" ref="P504">[1]!s_stmnote_suppliertop5(A504,D504,1)</f>
        <v>巴斯夫(中国)有限公司</v>
      </c>
      <c r="Q504" t="str">
        <f>[1]!s_stmnote_suppliertop5(A504,D504,2)</f>
        <v>江西博晟医药科技有限公司</v>
      </c>
      <c r="R504" t="str" cm="1">
        <f t="array" ref="R504">[1]!s_stmnote_suppliertop5(A504,D504,3)</f>
        <v>鄄城天拓生物科技有限公司</v>
      </c>
      <c r="S504" t="str" cm="1">
        <f t="array" ref="S504">[1]!s_stmnote_suppliertop5(A504,D504,4)</f>
        <v>上海乐豪食品配料有限公司</v>
      </c>
      <c r="T504" t="str" cm="1">
        <f t="array" ref="T504">[1]!s_stmnote_suppliertop5(A504,D504,5)</f>
        <v>衢州市中翔生物科技有限公司</v>
      </c>
      <c r="U504" s="9">
        <f>[1]!s_stmnote_purchasetop5_pct(A504,D504)</f>
        <v>23.53</v>
      </c>
      <c r="V504" t="str" cm="1">
        <f t="array" ref="V504">[1]!s_stmnote_customertop5($A504,$D504,1)</f>
        <v>ABT</v>
      </c>
      <c r="W504" t="str" cm="1">
        <f t="array" ref="W504">[1]!s_stmnote_customertop5($A504,$D504,2)</f>
        <v>国际香料香精IFF</v>
      </c>
      <c r="X504" t="str" cm="1">
        <f t="array" ref="X504">[1]!s_stmnote_customertop5($A504,$D504,3)</f>
        <v>玛氏箭牌Wrigley</v>
      </c>
      <c r="Y504" t="str" cm="1">
        <f t="array" ref="Y504">[1]!s_stmnote_customertop5($A504,$D504,4)</f>
        <v>奇华顿Givaudan</v>
      </c>
      <c r="Z504" t="str" cm="1">
        <f t="array" ref="Z504">[1]!s_stmnote_customertop5($A504,$D504,5)</f>
        <v>芬美意Firmenich</v>
      </c>
      <c r="AA504" s="9">
        <f>[1]!s_stmnote_salestop5_pct(A504,D504)</f>
        <v>67.97</v>
      </c>
      <c r="AB504" s="9">
        <f>[1]!s_fa_arturn(A504,D504)</f>
        <v>3.4780000000000002</v>
      </c>
      <c r="AC504" s="9">
        <f>[1]!fa_apturn(A504,D504)</f>
        <v>4.0451833722204498</v>
      </c>
      <c r="AD504" s="9">
        <f>[1]!s_fa_invturn(A504,D504)</f>
        <v>1.3778999999999999</v>
      </c>
    </row>
    <row r="505" spans="1:30">
      <c r="A505">
        <v>301220</v>
      </c>
      <c r="B505" t="s">
        <v>750</v>
      </c>
      <c r="C505" t="s">
        <v>4247</v>
      </c>
      <c r="D505" s="8">
        <f t="shared" si="8"/>
        <v>44926</v>
      </c>
      <c r="E505" t="s">
        <v>7049</v>
      </c>
      <c r="F505">
        <v>1</v>
      </c>
      <c r="G505" t="s">
        <v>10962</v>
      </c>
      <c r="L505" t="str" cm="1">
        <f t="array" ref="L505">[1]!s_info_industry_gics(A505,1)</f>
        <v>材料</v>
      </c>
      <c r="M505" t="str" cm="1">
        <f t="array" ref="M505">[1]!s_info_industry_gicscode(A505,1)</f>
        <v>15</v>
      </c>
      <c r="N505" t="str">
        <f>[1]!s_info_industry_gics(A505,2)</f>
        <v>材料Ⅱ</v>
      </c>
      <c r="O505" t="str">
        <f>[1]!s_info_industry_gicscode(A505,2)</f>
        <v>1510</v>
      </c>
      <c r="P505" t="str" cm="1">
        <f t="array" ref="P505">[1]!s_stmnote_suppliertop5(A505,D505,1)</f>
        <v>江西依思特香料有限公司</v>
      </c>
      <c r="Q505" t="str">
        <f>[1]!s_stmnote_suppliertop5(A505,D505,2)</f>
        <v>山东阳成生物科技有限公司</v>
      </c>
      <c r="R505" t="str" cm="1">
        <f t="array" ref="R505">[1]!s_stmnote_suppliertop5(A505,D505,3)</f>
        <v>大连日天成生物科技有限公司</v>
      </c>
      <c r="S505" t="str" cm="1">
        <f t="array" ref="S505">[1]!s_stmnote_suppliertop5(A505,D505,4)</f>
        <v>郭城天拓生物科技有限公司</v>
      </c>
      <c r="T505" t="str" cm="1">
        <f t="array" ref="T505">[1]!s_stmnote_suppliertop5(A505,D505,5)</f>
        <v>衢州市中翔生物科技有限公司</v>
      </c>
      <c r="U505" s="9">
        <f>[1]!s_stmnote_purchasetop5_pct(A505,D505)</f>
        <v>33.340000000000003</v>
      </c>
      <c r="V505" t="str" cm="1">
        <f t="array" ref="V505">[1]!s_stmnote_customertop5($A505,$D505,1)</f>
        <v>AdvancedBiotech</v>
      </c>
      <c r="W505" t="str" cm="1">
        <f t="array" ref="W505">[1]!s_stmnote_customertop5($A505,$D505,2)</f>
        <v>国际香料香精IEF</v>
      </c>
      <c r="X505" t="str" cm="1">
        <f t="array" ref="X505">[1]!s_stmnote_customertop5($A505,$D505,3)</f>
        <v>玛氏箭牌Wrigley</v>
      </c>
      <c r="Y505" t="str" cm="1">
        <f t="array" ref="Y505">[1]!s_stmnote_customertop5($A505,$D505,4)</f>
        <v>奇华顿Givaudan</v>
      </c>
      <c r="Z505" t="str" cm="1">
        <f t="array" ref="Z505">[1]!s_stmnote_customertop5($A505,$D505,5)</f>
        <v>珠海香利莱化工有限公司</v>
      </c>
      <c r="AA505" s="9">
        <f>[1]!s_stmnote_salestop5_pct(A505,D505)</f>
        <v>59.6</v>
      </c>
      <c r="AB505" s="9">
        <f>[1]!s_fa_arturn(A505,D505)</f>
        <v>3.6772</v>
      </c>
      <c r="AC505" s="9">
        <f>[1]!fa_apturn(A505,D505)</f>
        <v>5.1522951216226804</v>
      </c>
      <c r="AD505" s="9">
        <f>[1]!s_fa_invturn(A505,D505)</f>
        <v>1.2532000000000001</v>
      </c>
    </row>
    <row r="506" spans="1:30">
      <c r="A506">
        <v>301220</v>
      </c>
      <c r="B506" t="s">
        <v>750</v>
      </c>
      <c r="C506" t="s">
        <v>4247</v>
      </c>
      <c r="D506" s="8">
        <f t="shared" si="8"/>
        <v>44926</v>
      </c>
      <c r="E506" t="s">
        <v>6994</v>
      </c>
      <c r="F506">
        <v>1</v>
      </c>
      <c r="G506" t="s">
        <v>10962</v>
      </c>
      <c r="L506" t="str" cm="1">
        <f t="array" ref="L506">[1]!s_info_industry_gics(A506,1)</f>
        <v>材料</v>
      </c>
      <c r="M506" t="str" cm="1">
        <f t="array" ref="M506">[1]!s_info_industry_gicscode(A506,1)</f>
        <v>15</v>
      </c>
      <c r="N506" t="str">
        <f>[1]!s_info_industry_gics(A506,2)</f>
        <v>材料Ⅱ</v>
      </c>
      <c r="O506" t="str">
        <f>[1]!s_info_industry_gicscode(A506,2)</f>
        <v>1510</v>
      </c>
      <c r="P506" t="str" cm="1">
        <f t="array" ref="P506">[1]!s_stmnote_suppliertop5(A506,D506,1)</f>
        <v>江西依思特香料有限公司</v>
      </c>
      <c r="Q506" t="str">
        <f>[1]!s_stmnote_suppliertop5(A506,D506,2)</f>
        <v>山东阳成生物科技有限公司</v>
      </c>
      <c r="R506" t="str" cm="1">
        <f t="array" ref="R506">[1]!s_stmnote_suppliertop5(A506,D506,3)</f>
        <v>大连日天成生物科技有限公司</v>
      </c>
      <c r="S506" t="str" cm="1">
        <f t="array" ref="S506">[1]!s_stmnote_suppliertop5(A506,D506,4)</f>
        <v>郭城天拓生物科技有限公司</v>
      </c>
      <c r="T506" t="str" cm="1">
        <f t="array" ref="T506">[1]!s_stmnote_suppliertop5(A506,D506,5)</f>
        <v>衢州市中翔生物科技有限公司</v>
      </c>
      <c r="U506" s="9">
        <f>[1]!s_stmnote_purchasetop5_pct(A506,D506)</f>
        <v>33.340000000000003</v>
      </c>
      <c r="V506" t="str" cm="1">
        <f t="array" ref="V506">[1]!s_stmnote_customertop5($A506,$D506,1)</f>
        <v>AdvancedBiotech</v>
      </c>
      <c r="W506" t="str" cm="1">
        <f t="array" ref="W506">[1]!s_stmnote_customertop5($A506,$D506,2)</f>
        <v>国际香料香精IEF</v>
      </c>
      <c r="X506" t="str" cm="1">
        <f t="array" ref="X506">[1]!s_stmnote_customertop5($A506,$D506,3)</f>
        <v>玛氏箭牌Wrigley</v>
      </c>
      <c r="Y506" t="str" cm="1">
        <f t="array" ref="Y506">[1]!s_stmnote_customertop5($A506,$D506,4)</f>
        <v>奇华顿Givaudan</v>
      </c>
      <c r="Z506" t="str" cm="1">
        <f t="array" ref="Z506">[1]!s_stmnote_customertop5($A506,$D506,5)</f>
        <v>珠海香利莱化工有限公司</v>
      </c>
      <c r="AA506" s="9">
        <f>[1]!s_stmnote_salestop5_pct(A506,D506)</f>
        <v>59.6</v>
      </c>
      <c r="AB506" s="9">
        <f>[1]!s_fa_arturn(A506,D506)</f>
        <v>3.6772</v>
      </c>
      <c r="AC506" s="9">
        <f>[1]!fa_apturn(A506,D506)</f>
        <v>5.1522951216226804</v>
      </c>
      <c r="AD506" s="9">
        <f>[1]!s_fa_invturn(A506,D506)</f>
        <v>1.2532000000000001</v>
      </c>
    </row>
    <row r="507" spans="1:30">
      <c r="A507">
        <v>301220</v>
      </c>
      <c r="B507" t="s">
        <v>750</v>
      </c>
      <c r="C507" t="s">
        <v>4248</v>
      </c>
      <c r="D507" s="8">
        <f t="shared" si="8"/>
        <v>44926</v>
      </c>
      <c r="E507" t="s">
        <v>7710</v>
      </c>
      <c r="F507">
        <v>2</v>
      </c>
      <c r="G507" t="s">
        <v>10963</v>
      </c>
      <c r="H507" t="s">
        <v>10962</v>
      </c>
      <c r="L507" t="str" cm="1">
        <f t="array" ref="L507">[1]!s_info_industry_gics(A507,1)</f>
        <v>材料</v>
      </c>
      <c r="M507" t="str" cm="1">
        <f t="array" ref="M507">[1]!s_info_industry_gicscode(A507,1)</f>
        <v>15</v>
      </c>
      <c r="N507" t="str">
        <f>[1]!s_info_industry_gics(A507,2)</f>
        <v>材料Ⅱ</v>
      </c>
      <c r="O507" t="str">
        <f>[1]!s_info_industry_gicscode(A507,2)</f>
        <v>1510</v>
      </c>
      <c r="P507" t="str" cm="1">
        <f t="array" ref="P507">[1]!s_stmnote_suppliertop5(A507,D507,1)</f>
        <v>江西依思特香料有限公司</v>
      </c>
      <c r="Q507" t="str">
        <f>[1]!s_stmnote_suppliertop5(A507,D507,2)</f>
        <v>山东阳成生物科技有限公司</v>
      </c>
      <c r="R507" t="str" cm="1">
        <f t="array" ref="R507">[1]!s_stmnote_suppliertop5(A507,D507,3)</f>
        <v>大连日天成生物科技有限公司</v>
      </c>
      <c r="S507" t="str" cm="1">
        <f t="array" ref="S507">[1]!s_stmnote_suppliertop5(A507,D507,4)</f>
        <v>郭城天拓生物科技有限公司</v>
      </c>
      <c r="T507" t="str" cm="1">
        <f t="array" ref="T507">[1]!s_stmnote_suppliertop5(A507,D507,5)</f>
        <v>衢州市中翔生物科技有限公司</v>
      </c>
      <c r="U507" s="9">
        <f>[1]!s_stmnote_purchasetop5_pct(A507,D507)</f>
        <v>33.340000000000003</v>
      </c>
      <c r="V507" t="str" cm="1">
        <f t="array" ref="V507">[1]!s_stmnote_customertop5($A507,$D507,1)</f>
        <v>AdvancedBiotech</v>
      </c>
      <c r="W507" t="str" cm="1">
        <f t="array" ref="W507">[1]!s_stmnote_customertop5($A507,$D507,2)</f>
        <v>国际香料香精IEF</v>
      </c>
      <c r="X507" t="str" cm="1">
        <f t="array" ref="X507">[1]!s_stmnote_customertop5($A507,$D507,3)</f>
        <v>玛氏箭牌Wrigley</v>
      </c>
      <c r="Y507" t="str" cm="1">
        <f t="array" ref="Y507">[1]!s_stmnote_customertop5($A507,$D507,4)</f>
        <v>奇华顿Givaudan</v>
      </c>
      <c r="Z507" t="str" cm="1">
        <f t="array" ref="Z507">[1]!s_stmnote_customertop5($A507,$D507,5)</f>
        <v>珠海香利莱化工有限公司</v>
      </c>
      <c r="AA507" s="9">
        <f>[1]!s_stmnote_salestop5_pct(A507,D507)</f>
        <v>59.6</v>
      </c>
      <c r="AB507" s="9">
        <f>[1]!s_fa_arturn(A507,D507)</f>
        <v>3.6772</v>
      </c>
      <c r="AC507" s="9">
        <f>[1]!fa_apturn(A507,D507)</f>
        <v>5.1522951216226804</v>
      </c>
      <c r="AD507" s="9">
        <f>[1]!s_fa_invturn(A507,D507)</f>
        <v>1.2532000000000001</v>
      </c>
    </row>
    <row r="508" spans="1:30">
      <c r="A508">
        <v>301220</v>
      </c>
      <c r="B508" t="s">
        <v>750</v>
      </c>
      <c r="C508" t="s">
        <v>4249</v>
      </c>
      <c r="D508" s="8">
        <f t="shared" si="8"/>
        <v>44926</v>
      </c>
      <c r="E508" t="s">
        <v>7237</v>
      </c>
      <c r="F508">
        <v>1</v>
      </c>
      <c r="G508" t="s">
        <v>10962</v>
      </c>
      <c r="L508" t="str" cm="1">
        <f t="array" ref="L508">[1]!s_info_industry_gics(A508,1)</f>
        <v>材料</v>
      </c>
      <c r="M508" t="str" cm="1">
        <f t="array" ref="M508">[1]!s_info_industry_gicscode(A508,1)</f>
        <v>15</v>
      </c>
      <c r="N508" t="str">
        <f>[1]!s_info_industry_gics(A508,2)</f>
        <v>材料Ⅱ</v>
      </c>
      <c r="O508" t="str">
        <f>[1]!s_info_industry_gicscode(A508,2)</f>
        <v>1510</v>
      </c>
      <c r="P508" t="str" cm="1">
        <f t="array" ref="P508">[1]!s_stmnote_suppliertop5(A508,D508,1)</f>
        <v>江西依思特香料有限公司</v>
      </c>
      <c r="Q508" t="str">
        <f>[1]!s_stmnote_suppliertop5(A508,D508,2)</f>
        <v>山东阳成生物科技有限公司</v>
      </c>
      <c r="R508" t="str" cm="1">
        <f t="array" ref="R508">[1]!s_stmnote_suppliertop5(A508,D508,3)</f>
        <v>大连日天成生物科技有限公司</v>
      </c>
      <c r="S508" t="str" cm="1">
        <f t="array" ref="S508">[1]!s_stmnote_suppliertop5(A508,D508,4)</f>
        <v>郭城天拓生物科技有限公司</v>
      </c>
      <c r="T508" t="str" cm="1">
        <f t="array" ref="T508">[1]!s_stmnote_suppliertop5(A508,D508,5)</f>
        <v>衢州市中翔生物科技有限公司</v>
      </c>
      <c r="U508" s="9">
        <f>[1]!s_stmnote_purchasetop5_pct(A508,D508)</f>
        <v>33.340000000000003</v>
      </c>
      <c r="V508" t="str" cm="1">
        <f t="array" ref="V508">[1]!s_stmnote_customertop5($A508,$D508,1)</f>
        <v>AdvancedBiotech</v>
      </c>
      <c r="W508" t="str" cm="1">
        <f t="array" ref="W508">[1]!s_stmnote_customertop5($A508,$D508,2)</f>
        <v>国际香料香精IEF</v>
      </c>
      <c r="X508" t="str" cm="1">
        <f t="array" ref="X508">[1]!s_stmnote_customertop5($A508,$D508,3)</f>
        <v>玛氏箭牌Wrigley</v>
      </c>
      <c r="Y508" t="str" cm="1">
        <f t="array" ref="Y508">[1]!s_stmnote_customertop5($A508,$D508,4)</f>
        <v>奇华顿Givaudan</v>
      </c>
      <c r="Z508" t="str" cm="1">
        <f t="array" ref="Z508">[1]!s_stmnote_customertop5($A508,$D508,5)</f>
        <v>珠海香利莱化工有限公司</v>
      </c>
      <c r="AA508" s="9">
        <f>[1]!s_stmnote_salestop5_pct(A508,D508)</f>
        <v>59.6</v>
      </c>
      <c r="AB508" s="9">
        <f>[1]!s_fa_arturn(A508,D508)</f>
        <v>3.6772</v>
      </c>
      <c r="AC508" s="9">
        <f>[1]!fa_apturn(A508,D508)</f>
        <v>5.1522951216226804</v>
      </c>
      <c r="AD508" s="9">
        <f>[1]!s_fa_invturn(A508,D508)</f>
        <v>1.2532000000000001</v>
      </c>
    </row>
    <row r="509" spans="1:30">
      <c r="A509">
        <v>301238</v>
      </c>
      <c r="B509" t="s">
        <v>756</v>
      </c>
      <c r="C509" t="s">
        <v>4271</v>
      </c>
      <c r="D509" s="8">
        <f t="shared" si="8"/>
        <v>44561</v>
      </c>
      <c r="E509" t="s">
        <v>7239</v>
      </c>
      <c r="F509">
        <v>1</v>
      </c>
      <c r="G509" t="s">
        <v>9096</v>
      </c>
      <c r="L509" t="str" cm="1">
        <f t="array" ref="L509">[1]!s_info_industry_gics(A509,1)</f>
        <v>材料</v>
      </c>
      <c r="M509" t="str" cm="1">
        <f t="array" ref="M509">[1]!s_info_industry_gicscode(A509,1)</f>
        <v>15</v>
      </c>
      <c r="N509" t="str">
        <f>[1]!s_info_industry_gics(A509,2)</f>
        <v>材料Ⅱ</v>
      </c>
      <c r="O509" t="str">
        <f>[1]!s_info_industry_gicscode(A509,2)</f>
        <v>1510</v>
      </c>
      <c r="P509" t="str" cm="1">
        <f t="array" ref="P509">[1]!s_stmnote_suppliertop5(A509,D509,1)</f>
        <v>新泰材料</v>
      </c>
      <c r="Q509" t="str">
        <f>[1]!s_stmnote_suppliertop5(A509,D509,2)</f>
        <v>多氟多新材料股份有限公司</v>
      </c>
      <c r="R509" t="str" cm="1">
        <f t="array" ref="R509">[1]!s_stmnote_suppliertop5(A509,D509,3)</f>
        <v>石大胜华</v>
      </c>
      <c r="S509" t="str" cm="1">
        <f t="array" ref="S509">[1]!s_stmnote_suppliertop5(A509,D509,4)</f>
        <v>上海凯路</v>
      </c>
      <c r="T509" t="str" cm="1">
        <f t="array" ref="T509">[1]!s_stmnote_suppliertop5(A509,D509,5)</f>
        <v>韩国天宝</v>
      </c>
      <c r="U509" s="9">
        <f>[1]!s_stmnote_purchasetop5_pct(A509,D509)</f>
        <v>59.57</v>
      </c>
      <c r="V509" t="str" cm="1">
        <f t="array" ref="V509">[1]!s_stmnote_customertop5($A509,$D509,1)</f>
        <v>宁德时代</v>
      </c>
      <c r="W509" t="str" cm="1">
        <f t="array" ref="W509">[1]!s_stmnote_customertop5($A509,$D509,2)</f>
        <v>LG化学</v>
      </c>
      <c r="X509" t="str" cm="1">
        <f t="array" ref="X509">[1]!s_stmnote_customertop5($A509,$D509,3)</f>
        <v>新能源科技</v>
      </c>
      <c r="Y509" t="str" cm="1">
        <f t="array" ref="Y509">[1]!s_stmnote_customertop5($A509,$D509,4)</f>
        <v>亿纬锂能</v>
      </c>
      <c r="Z509" t="str" cm="1">
        <f t="array" ref="Z509">[1]!s_stmnote_customertop5($A509,$D509,5)</f>
        <v>公司F</v>
      </c>
      <c r="AA509" s="9">
        <f>[1]!s_stmnote_salestop5_pct(A509,D509)</f>
        <v>86.97</v>
      </c>
      <c r="AB509" s="9">
        <f>[1]!s_fa_arturn(A509,D509)</f>
        <v>4.5704000000000002</v>
      </c>
      <c r="AC509" s="9">
        <f>[1]!fa_apturn(A509,D509)</f>
        <v>4.3640527275949799</v>
      </c>
      <c r="AD509" s="9">
        <f>[1]!s_fa_invturn(A509,D509)</f>
        <v>9.4033999999999995</v>
      </c>
    </row>
    <row r="510" spans="1:30">
      <c r="A510">
        <v>301238</v>
      </c>
      <c r="B510" t="s">
        <v>756</v>
      </c>
      <c r="C510" t="s">
        <v>4272</v>
      </c>
      <c r="D510" s="8">
        <f t="shared" si="8"/>
        <v>44561</v>
      </c>
      <c r="E510" t="s">
        <v>7349</v>
      </c>
      <c r="F510">
        <v>1</v>
      </c>
      <c r="G510" t="s">
        <v>9096</v>
      </c>
      <c r="L510" t="str" cm="1">
        <f t="array" ref="L510">[1]!s_info_industry_gics(A510,1)</f>
        <v>材料</v>
      </c>
      <c r="M510" t="str" cm="1">
        <f t="array" ref="M510">[1]!s_info_industry_gicscode(A510,1)</f>
        <v>15</v>
      </c>
      <c r="N510" t="str">
        <f>[1]!s_info_industry_gics(A510,2)</f>
        <v>材料Ⅱ</v>
      </c>
      <c r="O510" t="str">
        <f>[1]!s_info_industry_gicscode(A510,2)</f>
        <v>1510</v>
      </c>
      <c r="P510" t="str" cm="1">
        <f t="array" ref="P510">[1]!s_stmnote_suppliertop5(A510,D510,1)</f>
        <v>新泰材料</v>
      </c>
      <c r="Q510" t="str">
        <f>[1]!s_stmnote_suppliertop5(A510,D510,2)</f>
        <v>多氟多新材料股份有限公司</v>
      </c>
      <c r="R510" t="str" cm="1">
        <f t="array" ref="R510">[1]!s_stmnote_suppliertop5(A510,D510,3)</f>
        <v>石大胜华</v>
      </c>
      <c r="S510" t="str" cm="1">
        <f t="array" ref="S510">[1]!s_stmnote_suppliertop5(A510,D510,4)</f>
        <v>上海凯路</v>
      </c>
      <c r="T510" t="str" cm="1">
        <f t="array" ref="T510">[1]!s_stmnote_suppliertop5(A510,D510,5)</f>
        <v>韩国天宝</v>
      </c>
      <c r="U510" s="9">
        <f>[1]!s_stmnote_purchasetop5_pct(A510,D510)</f>
        <v>59.57</v>
      </c>
      <c r="V510" t="str" cm="1">
        <f t="array" ref="V510">[1]!s_stmnote_customertop5($A510,$D510,1)</f>
        <v>宁德时代</v>
      </c>
      <c r="W510" t="str" cm="1">
        <f t="array" ref="W510">[1]!s_stmnote_customertop5($A510,$D510,2)</f>
        <v>LG化学</v>
      </c>
      <c r="X510" t="str" cm="1">
        <f t="array" ref="X510">[1]!s_stmnote_customertop5($A510,$D510,3)</f>
        <v>新能源科技</v>
      </c>
      <c r="Y510" t="str" cm="1">
        <f t="array" ref="Y510">[1]!s_stmnote_customertop5($A510,$D510,4)</f>
        <v>亿纬锂能</v>
      </c>
      <c r="Z510" t="str" cm="1">
        <f t="array" ref="Z510">[1]!s_stmnote_customertop5($A510,$D510,5)</f>
        <v>公司F</v>
      </c>
      <c r="AA510" s="9">
        <f>[1]!s_stmnote_salestop5_pct(A510,D510)</f>
        <v>86.97</v>
      </c>
      <c r="AB510" s="9">
        <f>[1]!s_fa_arturn(A510,D510)</f>
        <v>4.5704000000000002</v>
      </c>
      <c r="AC510" s="9">
        <f>[1]!fa_apturn(A510,D510)</f>
        <v>4.3640527275949799</v>
      </c>
      <c r="AD510" s="9">
        <f>[1]!s_fa_invturn(A510,D510)</f>
        <v>9.4033999999999995</v>
      </c>
    </row>
    <row r="511" spans="1:30">
      <c r="A511">
        <v>301238</v>
      </c>
      <c r="B511" t="s">
        <v>756</v>
      </c>
      <c r="C511" t="s">
        <v>4273</v>
      </c>
      <c r="D511" s="8">
        <f t="shared" si="8"/>
        <v>44926</v>
      </c>
      <c r="E511" t="s">
        <v>7759</v>
      </c>
      <c r="F511">
        <v>1</v>
      </c>
      <c r="G511" t="s">
        <v>9096</v>
      </c>
      <c r="L511" t="str" cm="1">
        <f t="array" ref="L511">[1]!s_info_industry_gics(A511,1)</f>
        <v>材料</v>
      </c>
      <c r="M511" t="str" cm="1">
        <f t="array" ref="M511">[1]!s_info_industry_gicscode(A511,1)</f>
        <v>15</v>
      </c>
      <c r="N511" t="str">
        <f>[1]!s_info_industry_gics(A511,2)</f>
        <v>材料Ⅱ</v>
      </c>
      <c r="O511" t="str">
        <f>[1]!s_info_industry_gicscode(A511,2)</f>
        <v>1510</v>
      </c>
      <c r="P511" t="str" cm="1">
        <f t="array" ref="P511">[1]!s_stmnote_suppliertop5(A511,D511,1)</f>
        <v>第一名</v>
      </c>
      <c r="Q511" t="str">
        <f>[1]!s_stmnote_suppliertop5(A511,D511,2)</f>
        <v>第二名</v>
      </c>
      <c r="R511" t="str" cm="1">
        <f t="array" ref="R511">[1]!s_stmnote_suppliertop5(A511,D511,3)</f>
        <v>森田新能源材料(张家港)有限公司</v>
      </c>
      <c r="S511" t="str" cm="1">
        <f t="array" ref="S511">[1]!s_stmnote_suppliertop5(A511,D511,4)</f>
        <v>第四名</v>
      </c>
      <c r="T511" t="str" cm="1">
        <f t="array" ref="T511">[1]!s_stmnote_suppliertop5(A511,D511,5)</f>
        <v>山东海科新源材料科技股份有限公司</v>
      </c>
      <c r="U511" s="9">
        <f>[1]!s_stmnote_purchasetop5_pct(A511,D511)</f>
        <v>64.84</v>
      </c>
      <c r="V511" t="str" cm="1">
        <f t="array" ref="V511">[1]!s_stmnote_customertop5($A511,$D511,1)</f>
        <v>第一名</v>
      </c>
      <c r="W511" t="str" cm="1">
        <f t="array" ref="W511">[1]!s_stmnote_customertop5($A511,$D511,2)</f>
        <v>第二名</v>
      </c>
      <c r="X511" t="str" cm="1">
        <f t="array" ref="X511">[1]!s_stmnote_customertop5($A511,$D511,3)</f>
        <v>第三名</v>
      </c>
      <c r="Y511" t="str" cm="1">
        <f t="array" ref="Y511">[1]!s_stmnote_customertop5($A511,$D511,4)</f>
        <v>第四名</v>
      </c>
      <c r="Z511" t="str" cm="1">
        <f t="array" ref="Z511">[1]!s_stmnote_customertop5($A511,$D511,5)</f>
        <v>E-ONEMOLIENERGYCORP</v>
      </c>
      <c r="AA511" s="9">
        <f>[1]!s_stmnote_salestop5_pct(A511,D511)</f>
        <v>90.04</v>
      </c>
      <c r="AB511" s="9">
        <f>[1]!s_fa_arturn(A511,D511)</f>
        <v>4.2896000000000001</v>
      </c>
      <c r="AC511" s="9">
        <f>[1]!fa_apturn(A511,D511)</f>
        <v>3.8538571724344299</v>
      </c>
      <c r="AD511" s="9">
        <f>[1]!s_fa_invturn(A511,D511)</f>
        <v>8.0018999999999991</v>
      </c>
    </row>
    <row r="512" spans="1:30">
      <c r="A512">
        <v>301238</v>
      </c>
      <c r="B512" t="s">
        <v>756</v>
      </c>
      <c r="C512" t="s">
        <v>4274</v>
      </c>
      <c r="D512" s="8">
        <f t="shared" si="8"/>
        <v>44926</v>
      </c>
      <c r="E512" t="s">
        <v>7760</v>
      </c>
      <c r="F512">
        <v>1</v>
      </c>
      <c r="G512" t="s">
        <v>9096</v>
      </c>
      <c r="L512" t="str" cm="1">
        <f t="array" ref="L512">[1]!s_info_industry_gics(A512,1)</f>
        <v>材料</v>
      </c>
      <c r="M512" t="str" cm="1">
        <f t="array" ref="M512">[1]!s_info_industry_gicscode(A512,1)</f>
        <v>15</v>
      </c>
      <c r="N512" t="str">
        <f>[1]!s_info_industry_gics(A512,2)</f>
        <v>材料Ⅱ</v>
      </c>
      <c r="O512" t="str">
        <f>[1]!s_info_industry_gicscode(A512,2)</f>
        <v>1510</v>
      </c>
      <c r="P512" t="str" cm="1">
        <f t="array" ref="P512">[1]!s_stmnote_suppliertop5(A512,D512,1)</f>
        <v>第一名</v>
      </c>
      <c r="Q512" t="str">
        <f>[1]!s_stmnote_suppliertop5(A512,D512,2)</f>
        <v>第二名</v>
      </c>
      <c r="R512" t="str" cm="1">
        <f t="array" ref="R512">[1]!s_stmnote_suppliertop5(A512,D512,3)</f>
        <v>森田新能源材料(张家港)有限公司</v>
      </c>
      <c r="S512" t="str" cm="1">
        <f t="array" ref="S512">[1]!s_stmnote_suppliertop5(A512,D512,4)</f>
        <v>第四名</v>
      </c>
      <c r="T512" t="str" cm="1">
        <f t="array" ref="T512">[1]!s_stmnote_suppliertop5(A512,D512,5)</f>
        <v>山东海科新源材料科技股份有限公司</v>
      </c>
      <c r="U512" s="9">
        <f>[1]!s_stmnote_purchasetop5_pct(A512,D512)</f>
        <v>64.84</v>
      </c>
      <c r="V512" t="str" cm="1">
        <f t="array" ref="V512">[1]!s_stmnote_customertop5($A512,$D512,1)</f>
        <v>第一名</v>
      </c>
      <c r="W512" t="str" cm="1">
        <f t="array" ref="W512">[1]!s_stmnote_customertop5($A512,$D512,2)</f>
        <v>第二名</v>
      </c>
      <c r="X512" t="str" cm="1">
        <f t="array" ref="X512">[1]!s_stmnote_customertop5($A512,$D512,3)</f>
        <v>第三名</v>
      </c>
      <c r="Y512" t="str" cm="1">
        <f t="array" ref="Y512">[1]!s_stmnote_customertop5($A512,$D512,4)</f>
        <v>第四名</v>
      </c>
      <c r="Z512" t="str" cm="1">
        <f t="array" ref="Z512">[1]!s_stmnote_customertop5($A512,$D512,5)</f>
        <v>E-ONEMOLIENERGYCORP</v>
      </c>
      <c r="AA512" s="9">
        <f>[1]!s_stmnote_salestop5_pct(A512,D512)</f>
        <v>90.04</v>
      </c>
      <c r="AB512" s="9">
        <f>[1]!s_fa_arturn(A512,D512)</f>
        <v>4.2896000000000001</v>
      </c>
      <c r="AC512" s="9">
        <f>[1]!fa_apturn(A512,D512)</f>
        <v>3.8538571724344299</v>
      </c>
      <c r="AD512" s="9">
        <f>[1]!s_fa_invturn(A512,D512)</f>
        <v>8.0018999999999991</v>
      </c>
    </row>
    <row r="513" spans="1:30">
      <c r="A513">
        <v>301256</v>
      </c>
      <c r="B513" t="s">
        <v>757</v>
      </c>
      <c r="C513" t="s">
        <v>4275</v>
      </c>
      <c r="D513" s="8">
        <f t="shared" si="8"/>
        <v>44561</v>
      </c>
      <c r="E513" t="s">
        <v>7315</v>
      </c>
      <c r="F513">
        <v>1</v>
      </c>
      <c r="G513" t="s">
        <v>9097</v>
      </c>
      <c r="L513" t="str" cm="1">
        <f t="array" ref="L513">[1]!s_info_industry_gics(A513,1)</f>
        <v>材料</v>
      </c>
      <c r="M513" t="str" cm="1">
        <f t="array" ref="M513">[1]!s_info_industry_gicscode(A513,1)</f>
        <v>15</v>
      </c>
      <c r="N513" t="str">
        <f>[1]!s_info_industry_gics(A513,2)</f>
        <v>材料Ⅱ</v>
      </c>
      <c r="O513" t="str">
        <f>[1]!s_info_industry_gicscode(A513,2)</f>
        <v>1510</v>
      </c>
      <c r="P513" t="str" cm="1">
        <f t="array" ref="P513">[1]!s_stmnote_suppliertop5(A513,D513,1)</f>
        <v>供应商A</v>
      </c>
      <c r="Q513" t="str">
        <f>[1]!s_stmnote_suppliertop5(A513,D513,2)</f>
        <v>供应商B</v>
      </c>
      <c r="R513" t="str" cm="1">
        <f t="array" ref="R513">[1]!s_stmnote_suppliertop5(A513,D513,3)</f>
        <v>供应商C</v>
      </c>
      <c r="S513" t="str" cm="1">
        <f t="array" ref="S513">[1]!s_stmnote_suppliertop5(A513,D513,4)</f>
        <v>供应商D</v>
      </c>
      <c r="T513" t="str" cm="1">
        <f t="array" ref="T513">[1]!s_stmnote_suppliertop5(A513,D513,5)</f>
        <v>供应商E</v>
      </c>
      <c r="U513" s="9">
        <f>[1]!s_stmnote_purchasetop5_pct(A513,D513)</f>
        <v>52.31</v>
      </c>
      <c r="V513" t="str" cm="1">
        <f t="array" ref="V513">[1]!s_stmnote_customertop5($A513,$D513,1)</f>
        <v>客户A</v>
      </c>
      <c r="W513" t="str" cm="1">
        <f t="array" ref="W513">[1]!s_stmnote_customertop5($A513,$D513,2)</f>
        <v>客户B</v>
      </c>
      <c r="X513" t="str" cm="1">
        <f t="array" ref="X513">[1]!s_stmnote_customertop5($A513,$D513,3)</f>
        <v>客户C</v>
      </c>
      <c r="Y513" t="str" cm="1">
        <f t="array" ref="Y513">[1]!s_stmnote_customertop5($A513,$D513,4)</f>
        <v>客户D</v>
      </c>
      <c r="Z513" t="str" cm="1">
        <f t="array" ref="Z513">[1]!s_stmnote_customertop5($A513,$D513,5)</f>
        <v>客户E</v>
      </c>
      <c r="AA513" s="9">
        <f>[1]!s_stmnote_salestop5_pct(A513,D513)</f>
        <v>31.14</v>
      </c>
      <c r="AB513" s="9">
        <f>[1]!s_fa_arturn(A513,D513)</f>
        <v>29.7441</v>
      </c>
      <c r="AC513" s="9">
        <f>[1]!fa_apturn(A513,D513)</f>
        <v>17.924284374570501</v>
      </c>
      <c r="AD513" s="9">
        <f>[1]!s_fa_invturn(A513,D513)</f>
        <v>5.8263999999999996</v>
      </c>
    </row>
    <row r="514" spans="1:30">
      <c r="A514">
        <v>301256</v>
      </c>
      <c r="B514" t="s">
        <v>757</v>
      </c>
      <c r="C514" t="s">
        <v>4276</v>
      </c>
      <c r="D514" s="8">
        <f t="shared" si="8"/>
        <v>44561</v>
      </c>
      <c r="E514" t="s">
        <v>7267</v>
      </c>
      <c r="F514">
        <v>1</v>
      </c>
      <c r="G514" t="s">
        <v>10971</v>
      </c>
      <c r="L514" t="str" cm="1">
        <f t="array" ref="L514">[1]!s_info_industry_gics(A514,1)</f>
        <v>材料</v>
      </c>
      <c r="M514" t="str" cm="1">
        <f t="array" ref="M514">[1]!s_info_industry_gicscode(A514,1)</f>
        <v>15</v>
      </c>
      <c r="N514" t="str">
        <f>[1]!s_info_industry_gics(A514,2)</f>
        <v>材料Ⅱ</v>
      </c>
      <c r="O514" t="str">
        <f>[1]!s_info_industry_gicscode(A514,2)</f>
        <v>1510</v>
      </c>
      <c r="P514" t="str" cm="1">
        <f t="array" ref="P514">[1]!s_stmnote_suppliertop5(A514,D514,1)</f>
        <v>供应商A</v>
      </c>
      <c r="Q514" t="str">
        <f>[1]!s_stmnote_suppliertop5(A514,D514,2)</f>
        <v>供应商B</v>
      </c>
      <c r="R514" t="str" cm="1">
        <f t="array" ref="R514">[1]!s_stmnote_suppliertop5(A514,D514,3)</f>
        <v>供应商C</v>
      </c>
      <c r="S514" t="str" cm="1">
        <f t="array" ref="S514">[1]!s_stmnote_suppliertop5(A514,D514,4)</f>
        <v>供应商D</v>
      </c>
      <c r="T514" t="str" cm="1">
        <f t="array" ref="T514">[1]!s_stmnote_suppliertop5(A514,D514,5)</f>
        <v>供应商E</v>
      </c>
      <c r="U514" s="9">
        <f>[1]!s_stmnote_purchasetop5_pct(A514,D514)</f>
        <v>52.31</v>
      </c>
      <c r="V514" t="str" cm="1">
        <f t="array" ref="V514">[1]!s_stmnote_customertop5($A514,$D514,1)</f>
        <v>客户A</v>
      </c>
      <c r="W514" t="str" cm="1">
        <f t="array" ref="W514">[1]!s_stmnote_customertop5($A514,$D514,2)</f>
        <v>客户B</v>
      </c>
      <c r="X514" t="str" cm="1">
        <f t="array" ref="X514">[1]!s_stmnote_customertop5($A514,$D514,3)</f>
        <v>客户C</v>
      </c>
      <c r="Y514" t="str" cm="1">
        <f t="array" ref="Y514">[1]!s_stmnote_customertop5($A514,$D514,4)</f>
        <v>客户D</v>
      </c>
      <c r="Z514" t="str" cm="1">
        <f t="array" ref="Z514">[1]!s_stmnote_customertop5($A514,$D514,5)</f>
        <v>客户E</v>
      </c>
      <c r="AA514" s="9">
        <f>[1]!s_stmnote_salestop5_pct(A514,D514)</f>
        <v>31.14</v>
      </c>
      <c r="AB514" s="9">
        <f>[1]!s_fa_arturn(A514,D514)</f>
        <v>29.7441</v>
      </c>
      <c r="AC514" s="9">
        <f>[1]!fa_apturn(A514,D514)</f>
        <v>17.924284374570501</v>
      </c>
      <c r="AD514" s="9">
        <f>[1]!s_fa_invturn(A514,D514)</f>
        <v>5.8263999999999996</v>
      </c>
    </row>
    <row r="515" spans="1:30">
      <c r="A515">
        <v>301256</v>
      </c>
      <c r="B515" t="s">
        <v>757</v>
      </c>
      <c r="C515" t="s">
        <v>4277</v>
      </c>
      <c r="D515" s="8">
        <f t="shared" si="8"/>
        <v>44926</v>
      </c>
      <c r="E515" t="s">
        <v>7115</v>
      </c>
      <c r="F515">
        <v>2</v>
      </c>
      <c r="G515" t="s">
        <v>9097</v>
      </c>
      <c r="H515" t="s">
        <v>10971</v>
      </c>
      <c r="L515" t="str" cm="1">
        <f t="array" ref="L515">[1]!s_info_industry_gics(A515,1)</f>
        <v>材料</v>
      </c>
      <c r="M515" t="str" cm="1">
        <f t="array" ref="M515">[1]!s_info_industry_gicscode(A515,1)</f>
        <v>15</v>
      </c>
      <c r="N515" t="str">
        <f>[1]!s_info_industry_gics(A515,2)</f>
        <v>材料Ⅱ</v>
      </c>
      <c r="O515" t="str">
        <f>[1]!s_info_industry_gicscode(A515,2)</f>
        <v>1510</v>
      </c>
      <c r="P515" t="str" cm="1">
        <f t="array" ref="P515">[1]!s_stmnote_suppliertop5(A515,D515,1)</f>
        <v>供应商A</v>
      </c>
      <c r="Q515" t="str">
        <f>[1]!s_stmnote_suppliertop5(A515,D515,2)</f>
        <v>供应商B</v>
      </c>
      <c r="R515" t="str" cm="1">
        <f t="array" ref="R515">[1]!s_stmnote_suppliertop5(A515,D515,3)</f>
        <v>供应商C</v>
      </c>
      <c r="S515" t="str" cm="1">
        <f t="array" ref="S515">[1]!s_stmnote_suppliertop5(A515,D515,4)</f>
        <v>供应商D</v>
      </c>
      <c r="T515" t="str" cm="1">
        <f t="array" ref="T515">[1]!s_stmnote_suppliertop5(A515,D515,5)</f>
        <v>供应商E</v>
      </c>
      <c r="U515" s="9">
        <f>[1]!s_stmnote_purchasetop5_pct(A515,D515)</f>
        <v>49.68</v>
      </c>
      <c r="V515" t="str" cm="1">
        <f t="array" ref="V515">[1]!s_stmnote_customertop5($A515,$D515,1)</f>
        <v>客户A</v>
      </c>
      <c r="W515" t="str" cm="1">
        <f t="array" ref="W515">[1]!s_stmnote_customertop5($A515,$D515,2)</f>
        <v>客户B</v>
      </c>
      <c r="X515" t="str" cm="1">
        <f t="array" ref="X515">[1]!s_stmnote_customertop5($A515,$D515,3)</f>
        <v>客户C</v>
      </c>
      <c r="Y515" t="str" cm="1">
        <f t="array" ref="Y515">[1]!s_stmnote_customertop5($A515,$D515,4)</f>
        <v>客户D</v>
      </c>
      <c r="Z515" t="str" cm="1">
        <f t="array" ref="Z515">[1]!s_stmnote_customertop5($A515,$D515,5)</f>
        <v>客户E</v>
      </c>
      <c r="AA515" s="9">
        <f>[1]!s_stmnote_salestop5_pct(A515,D515)</f>
        <v>23.8</v>
      </c>
      <c r="AB515" s="9">
        <f>[1]!s_fa_arturn(A515,D515)</f>
        <v>31.566299999999998</v>
      </c>
      <c r="AC515" s="9">
        <f>[1]!fa_apturn(A515,D515)</f>
        <v>22.302107568913801</v>
      </c>
      <c r="AD515" s="9">
        <f>[1]!s_fa_invturn(A515,D515)</f>
        <v>13.903700000000001</v>
      </c>
    </row>
    <row r="516" spans="1:30">
      <c r="A516">
        <v>301283</v>
      </c>
      <c r="B516" t="s">
        <v>759</v>
      </c>
      <c r="C516" t="s">
        <v>4279</v>
      </c>
      <c r="D516" s="8">
        <f t="shared" si="8"/>
        <v>44926</v>
      </c>
      <c r="E516" t="s">
        <v>7109</v>
      </c>
      <c r="F516">
        <v>1</v>
      </c>
      <c r="G516" t="s">
        <v>9099</v>
      </c>
      <c r="L516" t="str" cm="1">
        <f t="array" ref="L516">[1]!s_info_industry_gics(A516,1)</f>
        <v>材料</v>
      </c>
      <c r="M516" t="str" cm="1">
        <f t="array" ref="M516">[1]!s_info_industry_gicscode(A516,1)</f>
        <v>15</v>
      </c>
      <c r="N516" t="str">
        <f>[1]!s_info_industry_gics(A516,2)</f>
        <v>材料Ⅱ</v>
      </c>
      <c r="O516" t="str">
        <f>[1]!s_info_industry_gicscode(A516,2)</f>
        <v>1510</v>
      </c>
      <c r="P516" t="str" cm="1">
        <f t="array" ref="P516">[1]!s_stmnote_suppliertop5(A516,D516,1)</f>
        <v>供应商一</v>
      </c>
      <c r="Q516" t="str">
        <f>[1]!s_stmnote_suppliertop5(A516,D516,2)</f>
        <v>供应商二</v>
      </c>
      <c r="R516" t="str" cm="1">
        <f t="array" ref="R516">[1]!s_stmnote_suppliertop5(A516,D516,3)</f>
        <v>供应商三</v>
      </c>
      <c r="S516" t="str" cm="1">
        <f t="array" ref="S516">[1]!s_stmnote_suppliertop5(A516,D516,4)</f>
        <v>供应商四</v>
      </c>
      <c r="T516" t="str" cm="1">
        <f t="array" ref="T516">[1]!s_stmnote_suppliertop5(A516,D516,5)</f>
        <v>供应商五</v>
      </c>
      <c r="U516" s="9">
        <f>[1]!s_stmnote_purchasetop5_pct(A516,D516)</f>
        <v>62.34</v>
      </c>
      <c r="V516" t="str" cm="1">
        <f t="array" ref="V516">[1]!s_stmnote_customertop5($A516,$D516,1)</f>
        <v>客户一</v>
      </c>
      <c r="W516" t="str" cm="1">
        <f t="array" ref="W516">[1]!s_stmnote_customertop5($A516,$D516,2)</f>
        <v>客户二</v>
      </c>
      <c r="X516" t="str" cm="1">
        <f t="array" ref="X516">[1]!s_stmnote_customertop5($A516,$D516,3)</f>
        <v>客户三</v>
      </c>
      <c r="Y516" t="str" cm="1">
        <f t="array" ref="Y516">[1]!s_stmnote_customertop5($A516,$D516,4)</f>
        <v>客户四</v>
      </c>
      <c r="Z516" t="str" cm="1">
        <f t="array" ref="Z516">[1]!s_stmnote_customertop5($A516,$D516,5)</f>
        <v>客户五</v>
      </c>
      <c r="AA516" s="9">
        <f>[1]!s_stmnote_salestop5_pct(A516,D516)</f>
        <v>46.68</v>
      </c>
      <c r="AB516" s="9">
        <f>[1]!s_fa_arturn(A516,D516)</f>
        <v>5.1776999999999997</v>
      </c>
      <c r="AC516" s="9">
        <f>[1]!fa_apturn(A516,D516)</f>
        <v>6.0944602373253902</v>
      </c>
      <c r="AD516" s="9">
        <f>[1]!s_fa_invturn(A516,D516)</f>
        <v>7.0831999999999997</v>
      </c>
    </row>
    <row r="517" spans="1:30">
      <c r="A517">
        <v>301283</v>
      </c>
      <c r="B517" t="s">
        <v>759</v>
      </c>
      <c r="C517" t="s">
        <v>4280</v>
      </c>
      <c r="D517" s="8">
        <f t="shared" si="8"/>
        <v>44926</v>
      </c>
      <c r="E517" t="s">
        <v>6983</v>
      </c>
      <c r="F517">
        <v>1</v>
      </c>
      <c r="G517" t="s">
        <v>9099</v>
      </c>
      <c r="L517" t="str" cm="1">
        <f t="array" ref="L517">[1]!s_info_industry_gics(A517,1)</f>
        <v>材料</v>
      </c>
      <c r="M517" t="str" cm="1">
        <f t="array" ref="M517">[1]!s_info_industry_gicscode(A517,1)</f>
        <v>15</v>
      </c>
      <c r="N517" t="str">
        <f>[1]!s_info_industry_gics(A517,2)</f>
        <v>材料Ⅱ</v>
      </c>
      <c r="O517" t="str">
        <f>[1]!s_info_industry_gicscode(A517,2)</f>
        <v>1510</v>
      </c>
      <c r="P517" t="str" cm="1">
        <f t="array" ref="P517">[1]!s_stmnote_suppliertop5(A517,D517,1)</f>
        <v>供应商一</v>
      </c>
      <c r="Q517" t="str">
        <f>[1]!s_stmnote_suppliertop5(A517,D517,2)</f>
        <v>供应商二</v>
      </c>
      <c r="R517" t="str" cm="1">
        <f t="array" ref="R517">[1]!s_stmnote_suppliertop5(A517,D517,3)</f>
        <v>供应商三</v>
      </c>
      <c r="S517" t="str" cm="1">
        <f t="array" ref="S517">[1]!s_stmnote_suppliertop5(A517,D517,4)</f>
        <v>供应商四</v>
      </c>
      <c r="T517" t="str" cm="1">
        <f t="array" ref="T517">[1]!s_stmnote_suppliertop5(A517,D517,5)</f>
        <v>供应商五</v>
      </c>
      <c r="U517" s="9">
        <f>[1]!s_stmnote_purchasetop5_pct(A517,D517)</f>
        <v>62.34</v>
      </c>
      <c r="V517" t="str" cm="1">
        <f t="array" ref="V517">[1]!s_stmnote_customertop5($A517,$D517,1)</f>
        <v>客户一</v>
      </c>
      <c r="W517" t="str" cm="1">
        <f t="array" ref="W517">[1]!s_stmnote_customertop5($A517,$D517,2)</f>
        <v>客户二</v>
      </c>
      <c r="X517" t="str" cm="1">
        <f t="array" ref="X517">[1]!s_stmnote_customertop5($A517,$D517,3)</f>
        <v>客户三</v>
      </c>
      <c r="Y517" t="str" cm="1">
        <f t="array" ref="Y517">[1]!s_stmnote_customertop5($A517,$D517,4)</f>
        <v>客户四</v>
      </c>
      <c r="Z517" t="str" cm="1">
        <f t="array" ref="Z517">[1]!s_stmnote_customertop5($A517,$D517,5)</f>
        <v>客户五</v>
      </c>
      <c r="AA517" s="9">
        <f>[1]!s_stmnote_salestop5_pct(A517,D517)</f>
        <v>46.68</v>
      </c>
      <c r="AB517" s="9">
        <f>[1]!s_fa_arturn(A517,D517)</f>
        <v>5.1776999999999997</v>
      </c>
      <c r="AC517" s="9">
        <f>[1]!fa_apturn(A517,D517)</f>
        <v>6.0944602373253902</v>
      </c>
      <c r="AD517" s="9">
        <f>[1]!s_fa_invturn(A517,D517)</f>
        <v>7.0831999999999997</v>
      </c>
    </row>
    <row r="518" spans="1:30">
      <c r="A518">
        <v>301358</v>
      </c>
      <c r="B518" t="s">
        <v>774</v>
      </c>
      <c r="C518" t="s">
        <v>4305</v>
      </c>
      <c r="D518" s="8">
        <f t="shared" si="8"/>
        <v>45291</v>
      </c>
      <c r="E518" t="s">
        <v>7645</v>
      </c>
      <c r="F518">
        <v>1</v>
      </c>
      <c r="G518" t="s">
        <v>9113</v>
      </c>
      <c r="L518" t="str" cm="1">
        <f t="array" ref="L518">[1]!s_info_industry_gics(A518,1)</f>
        <v>材料</v>
      </c>
      <c r="M518" t="str" cm="1">
        <f t="array" ref="M518">[1]!s_info_industry_gicscode(A518,1)</f>
        <v>15</v>
      </c>
      <c r="N518" t="str">
        <f>[1]!s_info_industry_gics(A518,2)</f>
        <v>材料Ⅱ</v>
      </c>
      <c r="O518" t="str">
        <f>[1]!s_info_industry_gicscode(A518,2)</f>
        <v>1510</v>
      </c>
      <c r="P518" t="str" cm="1">
        <f t="array" ref="P518">[1]!s_stmnote_suppliertop5(A518,D518,1)</f>
        <v>第一名</v>
      </c>
      <c r="Q518" t="str">
        <f>[1]!s_stmnote_suppliertop5(A518,D518,2)</f>
        <v>第二名</v>
      </c>
      <c r="R518" t="str" cm="1">
        <f t="array" ref="R518">[1]!s_stmnote_suppliertop5(A518,D518,3)</f>
        <v>第三名</v>
      </c>
      <c r="S518" t="str" cm="1">
        <f t="array" ref="S518">[1]!s_stmnote_suppliertop5(A518,D518,4)</f>
        <v>第四名</v>
      </c>
      <c r="T518" t="str" cm="1">
        <f t="array" ref="T518">[1]!s_stmnote_suppliertop5(A518,D518,5)</f>
        <v>第五名</v>
      </c>
      <c r="U518" s="9">
        <f>[1]!s_stmnote_purchasetop5_pct(A518,D518)</f>
        <v>75.5</v>
      </c>
      <c r="V518" t="str" cm="1">
        <f t="array" ref="V518">[1]!s_stmnote_customertop5($A518,$D518,1)</f>
        <v>第一名</v>
      </c>
      <c r="W518" t="str" cm="1">
        <f t="array" ref="W518">[1]!s_stmnote_customertop5($A518,$D518,2)</f>
        <v>第二名</v>
      </c>
      <c r="X518" t="str" cm="1">
        <f t="array" ref="X518">[1]!s_stmnote_customertop5($A518,$D518,3)</f>
        <v>第三名</v>
      </c>
      <c r="Y518" t="str" cm="1">
        <f t="array" ref="Y518">[1]!s_stmnote_customertop5($A518,$D518,4)</f>
        <v>第四名</v>
      </c>
      <c r="Z518" t="str" cm="1">
        <f t="array" ref="Z518">[1]!s_stmnote_customertop5($A518,$D518,5)</f>
        <v>第五名</v>
      </c>
      <c r="AA518" s="9">
        <f>[1]!s_stmnote_salestop5_pct(A518,D518)</f>
        <v>96.12</v>
      </c>
      <c r="AB518" s="9">
        <f>[1]!s_fa_arturn(A518,D518)</f>
        <v>7.5393999999999997</v>
      </c>
      <c r="AC518" s="9">
        <f>[1]!fa_apturn(A518,D518)</f>
        <v>5.9724275416294601</v>
      </c>
      <c r="AD518" s="9">
        <f>[1]!s_fa_invturn(A518,D518)</f>
        <v>12.1327</v>
      </c>
    </row>
    <row r="519" spans="1:30">
      <c r="A519">
        <v>430539</v>
      </c>
      <c r="B519" t="s">
        <v>786</v>
      </c>
      <c r="C519" t="s">
        <v>4329</v>
      </c>
      <c r="D519" s="8">
        <f t="shared" si="8"/>
        <v>44561</v>
      </c>
      <c r="E519" t="s">
        <v>6947</v>
      </c>
      <c r="F519">
        <v>1</v>
      </c>
      <c r="G519" t="s">
        <v>9125</v>
      </c>
      <c r="L519" t="str" cm="1">
        <f t="array" ref="L519">[1]!s_info_industry_gics(A519,1)</f>
        <v>材料</v>
      </c>
      <c r="M519" t="str" cm="1">
        <f t="array" ref="M519">[1]!s_info_industry_gicscode(A519,1)</f>
        <v>15</v>
      </c>
      <c r="N519" t="str">
        <f>[1]!s_info_industry_gics(A519,2)</f>
        <v>材料Ⅱ</v>
      </c>
      <c r="O519" t="str">
        <f>[1]!s_info_industry_gicscode(A519,2)</f>
        <v>1510</v>
      </c>
      <c r="P519" t="str" cm="1">
        <f t="array" ref="P519">[1]!s_stmnote_suppliertop5(A519,D519,1)</f>
        <v>太和东盾木业有限公司</v>
      </c>
      <c r="Q519" t="str">
        <f>[1]!s_stmnote_suppliertop5(A519,D519,2)</f>
        <v>绿洲森工(淮南)有限公司</v>
      </c>
      <c r="R519" t="str" cm="1">
        <f t="array" ref="R519">[1]!s_stmnote_suppliertop5(A519,D519,3)</f>
        <v>杭州临安银杏装饰材料有限公司</v>
      </c>
      <c r="S519" t="str" cm="1">
        <f t="array" ref="S519">[1]!s_stmnote_suppliertop5(A519,D519,4)</f>
        <v>安徽加和智能家居有限公司</v>
      </c>
      <c r="T519" t="str" cm="1">
        <f t="array" ref="T519">[1]!s_stmnote_suppliertop5(A519,D519,5)</f>
        <v>浙江未来家木业有限公司</v>
      </c>
      <c r="U519" s="9">
        <f>[1]!s_stmnote_purchasetop5_pct(A519,D519)</f>
        <v>30.53</v>
      </c>
      <c r="V519" t="str" cm="1">
        <f t="array" ref="V519">[1]!s_stmnote_customertop5($A519,$D519,1)</f>
        <v>深圳恒大材料设备有限公司</v>
      </c>
      <c r="W519" t="str" cm="1">
        <f t="array" ref="W519">[1]!s_stmnote_customertop5($A519,$D519,2)</f>
        <v>昆明市西山区扬子地板经营部</v>
      </c>
      <c r="X519" t="str" cm="1">
        <f t="array" ref="X519">[1]!s_stmnote_customertop5($A519,$D519,3)</f>
        <v>上海景朔实业有限公司</v>
      </c>
      <c r="Y519" t="str" cm="1">
        <f t="array" ref="Y519">[1]!s_stmnote_customertop5($A519,$D519,4)</f>
        <v>珠海市枫林贸易有限公司</v>
      </c>
      <c r="Z519" t="str" cm="1">
        <f t="array" ref="Z519">[1]!s_stmnote_customertop5($A519,$D519,5)</f>
        <v>广州元通电子商务科技有限公司</v>
      </c>
      <c r="AA519" s="9">
        <f>[1]!s_stmnote_salestop5_pct(A519,D519)</f>
        <v>24.89</v>
      </c>
      <c r="AB519" s="9">
        <f>[1]!s_fa_arturn(A519,D519)</f>
        <v>4.4684999999999997</v>
      </c>
      <c r="AC519" s="9">
        <f>[1]!fa_apturn(A519,D519)</f>
        <v>3.7411274452782899</v>
      </c>
      <c r="AD519" s="9">
        <f>[1]!s_fa_invturn(A519,D519)</f>
        <v>4.7305000000000001</v>
      </c>
    </row>
    <row r="520" spans="1:30">
      <c r="A520">
        <v>600010</v>
      </c>
      <c r="B520" t="s">
        <v>791</v>
      </c>
      <c r="C520" t="s">
        <v>4340</v>
      </c>
      <c r="D520" s="8">
        <f t="shared" si="8"/>
        <v>44561</v>
      </c>
      <c r="E520" t="s">
        <v>7286</v>
      </c>
      <c r="F520">
        <v>1</v>
      </c>
      <c r="G520" t="s">
        <v>9134</v>
      </c>
      <c r="L520" t="str" cm="1">
        <f t="array" ref="L520">[1]!s_info_industry_gics(A520,1)</f>
        <v>材料</v>
      </c>
      <c r="M520" t="str" cm="1">
        <f t="array" ref="M520">[1]!s_info_industry_gicscode(A520,1)</f>
        <v>15</v>
      </c>
      <c r="N520" t="str">
        <f>[1]!s_info_industry_gics(A520,2)</f>
        <v>材料Ⅱ</v>
      </c>
      <c r="O520" t="str">
        <f>[1]!s_info_industry_gicscode(A520,2)</f>
        <v>1510</v>
      </c>
      <c r="P520" cm="1">
        <f t="array" ref="P520">[1]!s_stmnote_suppliertop5(A520,D520,1)</f>
        <v>0</v>
      </c>
      <c r="Q520">
        <f>[1]!s_stmnote_suppliertop5(A520,D520,2)</f>
        <v>0</v>
      </c>
      <c r="R520" cm="1">
        <f t="array" ref="R520">[1]!s_stmnote_suppliertop5(A520,D520,3)</f>
        <v>0</v>
      </c>
      <c r="S520" cm="1">
        <f t="array" ref="S520">[1]!s_stmnote_suppliertop5(A520,D520,4)</f>
        <v>0</v>
      </c>
      <c r="T520" cm="1">
        <f t="array" ref="T520">[1]!s_stmnote_suppliertop5(A520,D520,5)</f>
        <v>0</v>
      </c>
      <c r="U520" s="9">
        <f>[1]!s_stmnote_purchasetop5_pct(A520,D520)</f>
        <v>24.04</v>
      </c>
      <c r="V520" cm="1">
        <f t="array" ref="V520">[1]!s_stmnote_customertop5($A520,$D520,1)</f>
        <v>0</v>
      </c>
      <c r="W520" cm="1">
        <f t="array" ref="W520">[1]!s_stmnote_customertop5($A520,$D520,2)</f>
        <v>0</v>
      </c>
      <c r="X520" cm="1">
        <f t="array" ref="X520">[1]!s_stmnote_customertop5($A520,$D520,3)</f>
        <v>0</v>
      </c>
      <c r="Y520" cm="1">
        <f t="array" ref="Y520">[1]!s_stmnote_customertop5($A520,$D520,4)</f>
        <v>0</v>
      </c>
      <c r="Z520" cm="1">
        <f t="array" ref="Z520">[1]!s_stmnote_customertop5($A520,$D520,5)</f>
        <v>0</v>
      </c>
      <c r="AA520" s="9">
        <f>[1]!s_stmnote_salestop5_pct(A520,D520)</f>
        <v>18.190000000000001</v>
      </c>
      <c r="AB520" s="9">
        <f>[1]!s_fa_arturn(A520,D520)</f>
        <v>30.758900000000001</v>
      </c>
      <c r="AC520" s="9">
        <f>[1]!fa_apturn(A520,D520)</f>
        <v>3.85989114349282</v>
      </c>
      <c r="AD520" s="9">
        <f>[1]!s_fa_invturn(A520,D520)</f>
        <v>4.0331000000000001</v>
      </c>
    </row>
    <row r="521" spans="1:30">
      <c r="A521">
        <v>600010</v>
      </c>
      <c r="B521" t="s">
        <v>791</v>
      </c>
      <c r="C521" t="s">
        <v>4341</v>
      </c>
      <c r="D521" s="8">
        <f t="shared" si="8"/>
        <v>44561</v>
      </c>
      <c r="E521" t="s">
        <v>7048</v>
      </c>
      <c r="F521">
        <v>1</v>
      </c>
      <c r="G521" t="s">
        <v>9135</v>
      </c>
      <c r="L521" t="str" cm="1">
        <f t="array" ref="L521">[1]!s_info_industry_gics(A521,1)</f>
        <v>材料</v>
      </c>
      <c r="M521" t="str" cm="1">
        <f t="array" ref="M521">[1]!s_info_industry_gicscode(A521,1)</f>
        <v>15</v>
      </c>
      <c r="N521" t="str">
        <f>[1]!s_info_industry_gics(A521,2)</f>
        <v>材料Ⅱ</v>
      </c>
      <c r="O521" t="str">
        <f>[1]!s_info_industry_gicscode(A521,2)</f>
        <v>1510</v>
      </c>
      <c r="P521" cm="1">
        <f t="array" ref="P521">[1]!s_stmnote_suppliertop5(A521,D521,1)</f>
        <v>0</v>
      </c>
      <c r="Q521">
        <f>[1]!s_stmnote_suppliertop5(A521,D521,2)</f>
        <v>0</v>
      </c>
      <c r="R521" cm="1">
        <f t="array" ref="R521">[1]!s_stmnote_suppliertop5(A521,D521,3)</f>
        <v>0</v>
      </c>
      <c r="S521" cm="1">
        <f t="array" ref="S521">[1]!s_stmnote_suppliertop5(A521,D521,4)</f>
        <v>0</v>
      </c>
      <c r="T521" cm="1">
        <f t="array" ref="T521">[1]!s_stmnote_suppliertop5(A521,D521,5)</f>
        <v>0</v>
      </c>
      <c r="U521" s="9">
        <f>[1]!s_stmnote_purchasetop5_pct(A521,D521)</f>
        <v>24.04</v>
      </c>
      <c r="V521" cm="1">
        <f t="array" ref="V521">[1]!s_stmnote_customertop5($A521,$D521,1)</f>
        <v>0</v>
      </c>
      <c r="W521" cm="1">
        <f t="array" ref="W521">[1]!s_stmnote_customertop5($A521,$D521,2)</f>
        <v>0</v>
      </c>
      <c r="X521" cm="1">
        <f t="array" ref="X521">[1]!s_stmnote_customertop5($A521,$D521,3)</f>
        <v>0</v>
      </c>
      <c r="Y521" cm="1">
        <f t="array" ref="Y521">[1]!s_stmnote_customertop5($A521,$D521,4)</f>
        <v>0</v>
      </c>
      <c r="Z521" cm="1">
        <f t="array" ref="Z521">[1]!s_stmnote_customertop5($A521,$D521,5)</f>
        <v>0</v>
      </c>
      <c r="AA521" s="9">
        <f>[1]!s_stmnote_salestop5_pct(A521,D521)</f>
        <v>18.190000000000001</v>
      </c>
      <c r="AB521" s="9">
        <f>[1]!s_fa_arturn(A521,D521)</f>
        <v>30.758900000000001</v>
      </c>
      <c r="AC521" s="9">
        <f>[1]!fa_apturn(A521,D521)</f>
        <v>3.85989114349282</v>
      </c>
      <c r="AD521" s="9">
        <f>[1]!s_fa_invturn(A521,D521)</f>
        <v>4.0331000000000001</v>
      </c>
    </row>
    <row r="522" spans="1:30">
      <c r="A522">
        <v>600010</v>
      </c>
      <c r="B522" t="s">
        <v>791</v>
      </c>
      <c r="C522" t="s">
        <v>4342</v>
      </c>
      <c r="D522" s="8">
        <f t="shared" si="8"/>
        <v>44926</v>
      </c>
      <c r="E522" t="s">
        <v>7122</v>
      </c>
      <c r="F522">
        <v>1</v>
      </c>
      <c r="G522" t="s">
        <v>9136</v>
      </c>
      <c r="L522" t="str" cm="1">
        <f t="array" ref="L522">[1]!s_info_industry_gics(A522,1)</f>
        <v>材料</v>
      </c>
      <c r="M522" t="str" cm="1">
        <f t="array" ref="M522">[1]!s_info_industry_gicscode(A522,1)</f>
        <v>15</v>
      </c>
      <c r="N522" t="str">
        <f>[1]!s_info_industry_gics(A522,2)</f>
        <v>材料Ⅱ</v>
      </c>
      <c r="O522" t="str">
        <f>[1]!s_info_industry_gicscode(A522,2)</f>
        <v>1510</v>
      </c>
      <c r="P522" cm="1">
        <f t="array" ref="P522">[1]!s_stmnote_suppliertop5(A522,D522,1)</f>
        <v>0</v>
      </c>
      <c r="Q522">
        <f>[1]!s_stmnote_suppliertop5(A522,D522,2)</f>
        <v>0</v>
      </c>
      <c r="R522" cm="1">
        <f t="array" ref="R522">[1]!s_stmnote_suppliertop5(A522,D522,3)</f>
        <v>0</v>
      </c>
      <c r="S522" cm="1">
        <f t="array" ref="S522">[1]!s_stmnote_suppliertop5(A522,D522,4)</f>
        <v>0</v>
      </c>
      <c r="T522" cm="1">
        <f t="array" ref="T522">[1]!s_stmnote_suppliertop5(A522,D522,5)</f>
        <v>0</v>
      </c>
      <c r="U522" s="9">
        <f>[1]!s_stmnote_purchasetop5_pct(A522,D522)</f>
        <v>26.52</v>
      </c>
      <c r="V522" cm="1">
        <f t="array" ref="V522">[1]!s_stmnote_customertop5($A522,$D522,1)</f>
        <v>0</v>
      </c>
      <c r="W522" cm="1">
        <f t="array" ref="W522">[1]!s_stmnote_customertop5($A522,$D522,2)</f>
        <v>0</v>
      </c>
      <c r="X522" cm="1">
        <f t="array" ref="X522">[1]!s_stmnote_customertop5($A522,$D522,3)</f>
        <v>0</v>
      </c>
      <c r="Y522" cm="1">
        <f t="array" ref="Y522">[1]!s_stmnote_customertop5($A522,$D522,4)</f>
        <v>0</v>
      </c>
      <c r="Z522" cm="1">
        <f t="array" ref="Z522">[1]!s_stmnote_customertop5($A522,$D522,5)</f>
        <v>0</v>
      </c>
      <c r="AA522" s="9">
        <f>[1]!s_stmnote_salestop5_pct(A522,D522)</f>
        <v>25.77</v>
      </c>
      <c r="AB522" s="9">
        <f>[1]!s_fa_arturn(A522,D522)</f>
        <v>27.718399999999999</v>
      </c>
      <c r="AC522" s="9">
        <f>[1]!fa_apturn(A522,D522)</f>
        <v>3.4574767164759002</v>
      </c>
      <c r="AD522" s="9">
        <f>[1]!s_fa_invturn(A522,D522)</f>
        <v>3.6120999999999999</v>
      </c>
    </row>
    <row r="523" spans="1:30">
      <c r="A523">
        <v>600010</v>
      </c>
      <c r="B523" t="s">
        <v>791</v>
      </c>
      <c r="C523" t="s">
        <v>4343</v>
      </c>
      <c r="D523" s="8">
        <f t="shared" si="8"/>
        <v>44926</v>
      </c>
      <c r="E523" t="s">
        <v>6980</v>
      </c>
      <c r="F523">
        <v>1</v>
      </c>
      <c r="G523" t="s">
        <v>9137</v>
      </c>
      <c r="L523" t="str" cm="1">
        <f t="array" ref="L523">[1]!s_info_industry_gics(A523,1)</f>
        <v>材料</v>
      </c>
      <c r="M523" t="str" cm="1">
        <f t="array" ref="M523">[1]!s_info_industry_gicscode(A523,1)</f>
        <v>15</v>
      </c>
      <c r="N523" t="str">
        <f>[1]!s_info_industry_gics(A523,2)</f>
        <v>材料Ⅱ</v>
      </c>
      <c r="O523" t="str">
        <f>[1]!s_info_industry_gicscode(A523,2)</f>
        <v>1510</v>
      </c>
      <c r="P523" cm="1">
        <f t="array" ref="P523">[1]!s_stmnote_suppliertop5(A523,D523,1)</f>
        <v>0</v>
      </c>
      <c r="Q523">
        <f>[1]!s_stmnote_suppliertop5(A523,D523,2)</f>
        <v>0</v>
      </c>
      <c r="R523" cm="1">
        <f t="array" ref="R523">[1]!s_stmnote_suppliertop5(A523,D523,3)</f>
        <v>0</v>
      </c>
      <c r="S523" cm="1">
        <f t="array" ref="S523">[1]!s_stmnote_suppliertop5(A523,D523,4)</f>
        <v>0</v>
      </c>
      <c r="T523" cm="1">
        <f t="array" ref="T523">[1]!s_stmnote_suppliertop5(A523,D523,5)</f>
        <v>0</v>
      </c>
      <c r="U523" s="9">
        <f>[1]!s_stmnote_purchasetop5_pct(A523,D523)</f>
        <v>26.52</v>
      </c>
      <c r="V523" cm="1">
        <f t="array" ref="V523">[1]!s_stmnote_customertop5($A523,$D523,1)</f>
        <v>0</v>
      </c>
      <c r="W523" cm="1">
        <f t="array" ref="W523">[1]!s_stmnote_customertop5($A523,$D523,2)</f>
        <v>0</v>
      </c>
      <c r="X523" cm="1">
        <f t="array" ref="X523">[1]!s_stmnote_customertop5($A523,$D523,3)</f>
        <v>0</v>
      </c>
      <c r="Y523" cm="1">
        <f t="array" ref="Y523">[1]!s_stmnote_customertop5($A523,$D523,4)</f>
        <v>0</v>
      </c>
      <c r="Z523" cm="1">
        <f t="array" ref="Z523">[1]!s_stmnote_customertop5($A523,$D523,5)</f>
        <v>0</v>
      </c>
      <c r="AA523" s="9">
        <f>[1]!s_stmnote_salestop5_pct(A523,D523)</f>
        <v>25.77</v>
      </c>
      <c r="AB523" s="9">
        <f>[1]!s_fa_arturn(A523,D523)</f>
        <v>27.718399999999999</v>
      </c>
      <c r="AC523" s="9">
        <f>[1]!fa_apturn(A523,D523)</f>
        <v>3.4574767164759002</v>
      </c>
      <c r="AD523" s="9">
        <f>[1]!s_fa_invturn(A523,D523)</f>
        <v>3.6120999999999999</v>
      </c>
    </row>
    <row r="524" spans="1:30">
      <c r="A524">
        <v>600010</v>
      </c>
      <c r="B524" t="s">
        <v>791</v>
      </c>
      <c r="C524" t="s">
        <v>4344</v>
      </c>
      <c r="D524" s="8">
        <f t="shared" si="8"/>
        <v>45291</v>
      </c>
      <c r="E524" t="s">
        <v>7174</v>
      </c>
      <c r="F524">
        <v>1</v>
      </c>
      <c r="G524" t="s">
        <v>9138</v>
      </c>
      <c r="L524" t="str" cm="1">
        <f t="array" ref="L524">[1]!s_info_industry_gics(A524,1)</f>
        <v>材料</v>
      </c>
      <c r="M524" t="str" cm="1">
        <f t="array" ref="M524">[1]!s_info_industry_gicscode(A524,1)</f>
        <v>15</v>
      </c>
      <c r="N524" t="str">
        <f>[1]!s_info_industry_gics(A524,2)</f>
        <v>材料Ⅱ</v>
      </c>
      <c r="O524" t="str">
        <f>[1]!s_info_industry_gicscode(A524,2)</f>
        <v>1510</v>
      </c>
      <c r="P524" cm="1">
        <f t="array" ref="P524">[1]!s_stmnote_suppliertop5(A524,D524,1)</f>
        <v>0</v>
      </c>
      <c r="Q524">
        <f>[1]!s_stmnote_suppliertop5(A524,D524,2)</f>
        <v>0</v>
      </c>
      <c r="R524" cm="1">
        <f t="array" ref="R524">[1]!s_stmnote_suppliertop5(A524,D524,3)</f>
        <v>0</v>
      </c>
      <c r="S524" cm="1">
        <f t="array" ref="S524">[1]!s_stmnote_suppliertop5(A524,D524,4)</f>
        <v>0</v>
      </c>
      <c r="T524" cm="1">
        <f t="array" ref="T524">[1]!s_stmnote_suppliertop5(A524,D524,5)</f>
        <v>0</v>
      </c>
      <c r="U524" s="9">
        <f>[1]!s_stmnote_purchasetop5_pct(A524,D524)</f>
        <v>0</v>
      </c>
      <c r="V524" cm="1">
        <f t="array" ref="V524">[1]!s_stmnote_customertop5($A524,$D524,1)</f>
        <v>0</v>
      </c>
      <c r="W524" cm="1">
        <f t="array" ref="W524">[1]!s_stmnote_customertop5($A524,$D524,2)</f>
        <v>0</v>
      </c>
      <c r="X524" cm="1">
        <f t="array" ref="X524">[1]!s_stmnote_customertop5($A524,$D524,3)</f>
        <v>0</v>
      </c>
      <c r="Y524" cm="1">
        <f t="array" ref="Y524">[1]!s_stmnote_customertop5($A524,$D524,4)</f>
        <v>0</v>
      </c>
      <c r="Z524" cm="1">
        <f t="array" ref="Z524">[1]!s_stmnote_customertop5($A524,$D524,5)</f>
        <v>0</v>
      </c>
      <c r="AA524" s="9">
        <f>[1]!s_stmnote_salestop5_pct(A524,D524)</f>
        <v>29.8</v>
      </c>
      <c r="AB524" s="9">
        <f>[1]!s_fa_arturn(A524,D524)</f>
        <v>21.91</v>
      </c>
      <c r="AC524" s="9">
        <f>[1]!fa_apturn(A524,D524)</f>
        <v>3.6528800718563401</v>
      </c>
      <c r="AD524" s="9">
        <f>[1]!s_fa_invturn(A524,D524)</f>
        <v>3.7557999999999998</v>
      </c>
    </row>
    <row r="525" spans="1:30">
      <c r="A525">
        <v>600010</v>
      </c>
      <c r="B525" t="s">
        <v>791</v>
      </c>
      <c r="C525" t="s">
        <v>4345</v>
      </c>
      <c r="D525" s="8">
        <f t="shared" si="8"/>
        <v>45291</v>
      </c>
      <c r="E525" t="s">
        <v>7308</v>
      </c>
      <c r="F525">
        <v>1</v>
      </c>
      <c r="G525" t="s">
        <v>9139</v>
      </c>
      <c r="L525" t="str" cm="1">
        <f t="array" ref="L525">[1]!s_info_industry_gics(A525,1)</f>
        <v>材料</v>
      </c>
      <c r="M525" t="str" cm="1">
        <f t="array" ref="M525">[1]!s_info_industry_gicscode(A525,1)</f>
        <v>15</v>
      </c>
      <c r="N525" t="str">
        <f>[1]!s_info_industry_gics(A525,2)</f>
        <v>材料Ⅱ</v>
      </c>
      <c r="O525" t="str">
        <f>[1]!s_info_industry_gicscode(A525,2)</f>
        <v>1510</v>
      </c>
      <c r="P525" cm="1">
        <f t="array" ref="P525">[1]!s_stmnote_suppliertop5(A525,D525,1)</f>
        <v>0</v>
      </c>
      <c r="Q525">
        <f>[1]!s_stmnote_suppliertop5(A525,D525,2)</f>
        <v>0</v>
      </c>
      <c r="R525" cm="1">
        <f t="array" ref="R525">[1]!s_stmnote_suppliertop5(A525,D525,3)</f>
        <v>0</v>
      </c>
      <c r="S525" cm="1">
        <f t="array" ref="S525">[1]!s_stmnote_suppliertop5(A525,D525,4)</f>
        <v>0</v>
      </c>
      <c r="T525" cm="1">
        <f t="array" ref="T525">[1]!s_stmnote_suppliertop5(A525,D525,5)</f>
        <v>0</v>
      </c>
      <c r="U525" s="9">
        <f>[1]!s_stmnote_purchasetop5_pct(A525,D525)</f>
        <v>0</v>
      </c>
      <c r="V525" cm="1">
        <f t="array" ref="V525">[1]!s_stmnote_customertop5($A525,$D525,1)</f>
        <v>0</v>
      </c>
      <c r="W525" cm="1">
        <f t="array" ref="W525">[1]!s_stmnote_customertop5($A525,$D525,2)</f>
        <v>0</v>
      </c>
      <c r="X525" cm="1">
        <f t="array" ref="X525">[1]!s_stmnote_customertop5($A525,$D525,3)</f>
        <v>0</v>
      </c>
      <c r="Y525" cm="1">
        <f t="array" ref="Y525">[1]!s_stmnote_customertop5($A525,$D525,4)</f>
        <v>0</v>
      </c>
      <c r="Z525" cm="1">
        <f t="array" ref="Z525">[1]!s_stmnote_customertop5($A525,$D525,5)</f>
        <v>0</v>
      </c>
      <c r="AA525" s="9">
        <f>[1]!s_stmnote_salestop5_pct(A525,D525)</f>
        <v>29.8</v>
      </c>
      <c r="AB525" s="9">
        <f>[1]!s_fa_arturn(A525,D525)</f>
        <v>21.91</v>
      </c>
      <c r="AC525" s="9">
        <f>[1]!fa_apturn(A525,D525)</f>
        <v>3.6528800718563401</v>
      </c>
      <c r="AD525" s="9">
        <f>[1]!s_fa_invturn(A525,D525)</f>
        <v>3.7557999999999998</v>
      </c>
    </row>
    <row r="526" spans="1:30">
      <c r="A526">
        <v>600096</v>
      </c>
      <c r="B526" t="s">
        <v>811</v>
      </c>
      <c r="C526" t="s">
        <v>4481</v>
      </c>
      <c r="D526" s="8">
        <f t="shared" si="8"/>
        <v>45291</v>
      </c>
      <c r="E526" t="s">
        <v>7266</v>
      </c>
      <c r="F526">
        <v>1</v>
      </c>
      <c r="G526" t="s">
        <v>11066</v>
      </c>
      <c r="L526" t="str" cm="1">
        <f t="array" ref="L526">[1]!s_info_industry_gics(A526,1)</f>
        <v>材料</v>
      </c>
      <c r="M526" t="str" cm="1">
        <f t="array" ref="M526">[1]!s_info_industry_gicscode(A526,1)</f>
        <v>15</v>
      </c>
      <c r="N526" t="str">
        <f>[1]!s_info_industry_gics(A526,2)</f>
        <v>材料Ⅱ</v>
      </c>
      <c r="O526" t="str">
        <f>[1]!s_info_industry_gicscode(A526,2)</f>
        <v>1510</v>
      </c>
      <c r="P526" t="str" cm="1">
        <f t="array" ref="P526">[1]!s_stmnote_suppliertop5(A526,D526,1)</f>
        <v>ADMINTERNATIONALSARL</v>
      </c>
      <c r="Q526" t="str">
        <f>[1]!s_stmnote_suppliertop5(A526,D526,2)</f>
        <v>XINGLONGGRAINSANDOILS(HK)LIMITED</v>
      </c>
      <c r="R526" t="str" cm="1">
        <f t="array" ref="R526">[1]!s_stmnote_suppliertop5(A526,D526,3)</f>
        <v>FEEPLEINTERNATIONALPTE.LTD</v>
      </c>
      <c r="S526" t="str" cm="1">
        <f t="array" ref="S526">[1]!s_stmnote_suppliertop5(A526,D526,4)</f>
        <v>OLAMGLOBALAGRIPTE.LTD.</v>
      </c>
      <c r="T526" t="str" cm="1">
        <f t="array" ref="T526">[1]!s_stmnote_suppliertop5(A526,D526,5)</f>
        <v>LOUISDREYFUSCOMPANYSUISSESA</v>
      </c>
      <c r="U526" s="9">
        <f>[1]!s_stmnote_purchasetop5_pct(A526,D526)</f>
        <v>28.72</v>
      </c>
      <c r="V526" t="str" cm="1">
        <f t="array" ref="V526">[1]!s_stmnote_customertop5($A526,$D526,1)</f>
        <v>SCENTSCEREALSANDOILS(H.K.)LIMITED</v>
      </c>
      <c r="W526" t="str" cm="1">
        <f t="array" ref="W526">[1]!s_stmnote_customertop5($A526,$D526,2)</f>
        <v>山东嘉冠粮油工业集团有限公司</v>
      </c>
      <c r="X526" t="str" cm="1">
        <f t="array" ref="X526">[1]!s_stmnote_customertop5($A526,$D526,3)</f>
        <v>AGRIFIELDSDMCC</v>
      </c>
      <c r="Y526" t="str" cm="1">
        <f t="array" ref="Y526">[1]!s_stmnote_customertop5($A526,$D526,4)</f>
        <v>NITRONGROUPLLC</v>
      </c>
      <c r="Z526" t="str" cm="1">
        <f t="array" ref="Z526">[1]!s_stmnote_customertop5($A526,$D526,5)</f>
        <v>福建元成豆业有限公司</v>
      </c>
      <c r="AA526" s="9">
        <f>[1]!s_stmnote_salestop5_pct(A526,D526)</f>
        <v>30.57</v>
      </c>
      <c r="AB526" s="9">
        <f>[1]!s_fa_arturn(A526,D526)</f>
        <v>50.477499999999999</v>
      </c>
      <c r="AC526" s="9">
        <f>[1]!fa_apturn(A526,D526)</f>
        <v>14.4741378901841</v>
      </c>
      <c r="AD526" s="9">
        <f>[1]!s_fa_invturn(A526,D526)</f>
        <v>7.5509000000000004</v>
      </c>
    </row>
    <row r="527" spans="1:30">
      <c r="A527">
        <v>600096</v>
      </c>
      <c r="B527" t="s">
        <v>811</v>
      </c>
      <c r="C527" t="s">
        <v>4482</v>
      </c>
      <c r="D527" s="8">
        <f t="shared" si="8"/>
        <v>45291</v>
      </c>
      <c r="E527" t="s">
        <v>6945</v>
      </c>
      <c r="F527">
        <v>1</v>
      </c>
      <c r="G527" t="s">
        <v>10387</v>
      </c>
      <c r="L527" t="str" cm="1">
        <f t="array" ref="L527">[1]!s_info_industry_gics(A527,1)</f>
        <v>材料</v>
      </c>
      <c r="M527" t="str" cm="1">
        <f t="array" ref="M527">[1]!s_info_industry_gicscode(A527,1)</f>
        <v>15</v>
      </c>
      <c r="N527" t="str">
        <f>[1]!s_info_industry_gics(A527,2)</f>
        <v>材料Ⅱ</v>
      </c>
      <c r="O527" t="str">
        <f>[1]!s_info_industry_gicscode(A527,2)</f>
        <v>1510</v>
      </c>
      <c r="P527" t="str" cm="1">
        <f t="array" ref="P527">[1]!s_stmnote_suppliertop5(A527,D527,1)</f>
        <v>ADMINTERNATIONALSARL</v>
      </c>
      <c r="Q527" t="str">
        <f>[1]!s_stmnote_suppliertop5(A527,D527,2)</f>
        <v>XINGLONGGRAINSANDOILS(HK)LIMITED</v>
      </c>
      <c r="R527" t="str" cm="1">
        <f t="array" ref="R527">[1]!s_stmnote_suppliertop5(A527,D527,3)</f>
        <v>FEEPLEINTERNATIONALPTE.LTD</v>
      </c>
      <c r="S527" t="str" cm="1">
        <f t="array" ref="S527">[1]!s_stmnote_suppliertop5(A527,D527,4)</f>
        <v>OLAMGLOBALAGRIPTE.LTD.</v>
      </c>
      <c r="T527" t="str" cm="1">
        <f t="array" ref="T527">[1]!s_stmnote_suppliertop5(A527,D527,5)</f>
        <v>LOUISDREYFUSCOMPANYSUISSESA</v>
      </c>
      <c r="U527" s="9">
        <f>[1]!s_stmnote_purchasetop5_pct(A527,D527)</f>
        <v>28.72</v>
      </c>
      <c r="V527" t="str" cm="1">
        <f t="array" ref="V527">[1]!s_stmnote_customertop5($A527,$D527,1)</f>
        <v>SCENTSCEREALSANDOILS(H.K.)LIMITED</v>
      </c>
      <c r="W527" t="str" cm="1">
        <f t="array" ref="W527">[1]!s_stmnote_customertop5($A527,$D527,2)</f>
        <v>山东嘉冠粮油工业集团有限公司</v>
      </c>
      <c r="X527" t="str" cm="1">
        <f t="array" ref="X527">[1]!s_stmnote_customertop5($A527,$D527,3)</f>
        <v>AGRIFIELDSDMCC</v>
      </c>
      <c r="Y527" t="str" cm="1">
        <f t="array" ref="Y527">[1]!s_stmnote_customertop5($A527,$D527,4)</f>
        <v>NITRONGROUPLLC</v>
      </c>
      <c r="Z527" t="str" cm="1">
        <f t="array" ref="Z527">[1]!s_stmnote_customertop5($A527,$D527,5)</f>
        <v>福建元成豆业有限公司</v>
      </c>
      <c r="AA527" s="9">
        <f>[1]!s_stmnote_salestop5_pct(A527,D527)</f>
        <v>30.57</v>
      </c>
      <c r="AB527" s="9">
        <f>[1]!s_fa_arturn(A527,D527)</f>
        <v>50.477499999999999</v>
      </c>
      <c r="AC527" s="9">
        <f>[1]!fa_apturn(A527,D527)</f>
        <v>14.4741378901841</v>
      </c>
      <c r="AD527" s="9">
        <f>[1]!s_fa_invturn(A527,D527)</f>
        <v>7.5509000000000004</v>
      </c>
    </row>
    <row r="528" spans="1:30">
      <c r="A528">
        <v>600096</v>
      </c>
      <c r="B528" t="s">
        <v>811</v>
      </c>
      <c r="C528" t="s">
        <v>4483</v>
      </c>
      <c r="D528" s="8">
        <f t="shared" ref="D528:D591" si="9">DATE(YEAR(E528), 12, 31)</f>
        <v>45291</v>
      </c>
      <c r="E528" t="s">
        <v>7271</v>
      </c>
      <c r="F528">
        <v>1</v>
      </c>
      <c r="G528" t="s">
        <v>10387</v>
      </c>
      <c r="L528" t="str" cm="1">
        <f t="array" ref="L528">[1]!s_info_industry_gics(A528,1)</f>
        <v>材料</v>
      </c>
      <c r="M528" t="str" cm="1">
        <f t="array" ref="M528">[1]!s_info_industry_gicscode(A528,1)</f>
        <v>15</v>
      </c>
      <c r="N528" t="str">
        <f>[1]!s_info_industry_gics(A528,2)</f>
        <v>材料Ⅱ</v>
      </c>
      <c r="O528" t="str">
        <f>[1]!s_info_industry_gicscode(A528,2)</f>
        <v>1510</v>
      </c>
      <c r="P528" t="str" cm="1">
        <f t="array" ref="P528">[1]!s_stmnote_suppliertop5(A528,D528,1)</f>
        <v>ADMINTERNATIONALSARL</v>
      </c>
      <c r="Q528" t="str">
        <f>[1]!s_stmnote_suppliertop5(A528,D528,2)</f>
        <v>XINGLONGGRAINSANDOILS(HK)LIMITED</v>
      </c>
      <c r="R528" t="str" cm="1">
        <f t="array" ref="R528">[1]!s_stmnote_suppliertop5(A528,D528,3)</f>
        <v>FEEPLEINTERNATIONALPTE.LTD</v>
      </c>
      <c r="S528" t="str" cm="1">
        <f t="array" ref="S528">[1]!s_stmnote_suppliertop5(A528,D528,4)</f>
        <v>OLAMGLOBALAGRIPTE.LTD.</v>
      </c>
      <c r="T528" t="str" cm="1">
        <f t="array" ref="T528">[1]!s_stmnote_suppliertop5(A528,D528,5)</f>
        <v>LOUISDREYFUSCOMPANYSUISSESA</v>
      </c>
      <c r="U528" s="9">
        <f>[1]!s_stmnote_purchasetop5_pct(A528,D528)</f>
        <v>28.72</v>
      </c>
      <c r="V528" t="str" cm="1">
        <f t="array" ref="V528">[1]!s_stmnote_customertop5($A528,$D528,1)</f>
        <v>SCENTSCEREALSANDOILS(H.K.)LIMITED</v>
      </c>
      <c r="W528" t="str" cm="1">
        <f t="array" ref="W528">[1]!s_stmnote_customertop5($A528,$D528,2)</f>
        <v>山东嘉冠粮油工业集团有限公司</v>
      </c>
      <c r="X528" t="str" cm="1">
        <f t="array" ref="X528">[1]!s_stmnote_customertop5($A528,$D528,3)</f>
        <v>AGRIFIELDSDMCC</v>
      </c>
      <c r="Y528" t="str" cm="1">
        <f t="array" ref="Y528">[1]!s_stmnote_customertop5($A528,$D528,4)</f>
        <v>NITRONGROUPLLC</v>
      </c>
      <c r="Z528" t="str" cm="1">
        <f t="array" ref="Z528">[1]!s_stmnote_customertop5($A528,$D528,5)</f>
        <v>福建元成豆业有限公司</v>
      </c>
      <c r="AA528" s="9">
        <f>[1]!s_stmnote_salestop5_pct(A528,D528)</f>
        <v>30.57</v>
      </c>
      <c r="AB528" s="9">
        <f>[1]!s_fa_arturn(A528,D528)</f>
        <v>50.477499999999999</v>
      </c>
      <c r="AC528" s="9">
        <f>[1]!fa_apturn(A528,D528)</f>
        <v>14.4741378901841</v>
      </c>
      <c r="AD528" s="9">
        <f>[1]!s_fa_invturn(A528,D528)</f>
        <v>7.5509000000000004</v>
      </c>
    </row>
    <row r="529" spans="1:30">
      <c r="A529">
        <v>600096</v>
      </c>
      <c r="B529" t="s">
        <v>812</v>
      </c>
      <c r="C529" t="s">
        <v>4484</v>
      </c>
      <c r="D529" s="8">
        <f t="shared" si="9"/>
        <v>44561</v>
      </c>
      <c r="E529" t="s">
        <v>7017</v>
      </c>
      <c r="F529">
        <v>2</v>
      </c>
      <c r="G529" t="s">
        <v>11067</v>
      </c>
      <c r="H529" t="s">
        <v>12319</v>
      </c>
      <c r="L529" t="str" cm="1">
        <f t="array" ref="L529">[1]!s_info_industry_gics(A529,1)</f>
        <v>材料</v>
      </c>
      <c r="M529" t="str" cm="1">
        <f t="array" ref="M529">[1]!s_info_industry_gicscode(A529,1)</f>
        <v>15</v>
      </c>
      <c r="N529" t="str">
        <f>[1]!s_info_industry_gics(A529,2)</f>
        <v>材料Ⅱ</v>
      </c>
      <c r="O529" t="str">
        <f>[1]!s_info_industry_gicscode(A529,2)</f>
        <v>1510</v>
      </c>
      <c r="P529" t="str" cm="1">
        <f t="array" ref="P529">[1]!s_stmnote_suppliertop5(A529,D529,1)</f>
        <v>ADMInternationalSARL</v>
      </c>
      <c r="Q529" t="str">
        <f>[1]!s_stmnote_suppliertop5(A529,D529,2)</f>
        <v>COFCORESOURCESS.A.</v>
      </c>
      <c r="R529" t="str" cm="1">
        <f t="array" ref="R529">[1]!s_stmnote_suppliertop5(A529,D529,3)</f>
        <v>OLAMINTERNATIONALLIMITED</v>
      </c>
      <c r="S529" t="str" cm="1">
        <f t="array" ref="S529">[1]!s_stmnote_suppliertop5(A529,D529,4)</f>
        <v>LOUISDREYFUSCOMPANYSUISSESA</v>
      </c>
      <c r="T529" t="str" cm="1">
        <f t="array" ref="T529">[1]!s_stmnote_suppliertop5(A529,D529,5)</f>
        <v>GAVILONCHINA(HK)LIMITED</v>
      </c>
      <c r="U529" s="9">
        <f>[1]!s_stmnote_purchasetop5_pct(A529,D529)</f>
        <v>26.72</v>
      </c>
      <c r="V529" t="str" cm="1">
        <f t="array" ref="V529">[1]!s_stmnote_customertop5($A529,$D529,1)</f>
        <v>SCENTSCEREALSANDOILS(H.K.)LIMI</v>
      </c>
      <c r="W529" t="str" cm="1">
        <f t="array" ref="W529">[1]!s_stmnote_customertop5($A529,$D529,2)</f>
        <v>山东嘉冠粮油工业集团有限公司</v>
      </c>
      <c r="X529" t="str" cm="1">
        <f t="array" ref="X529">[1]!s_stmnote_customertop5($A529,$D529,3)</f>
        <v>香驰控股(北京)有限公司</v>
      </c>
      <c r="Y529" t="str" cm="1">
        <f t="array" ref="Y529">[1]!s_stmnote_customertop5($A529,$D529,4)</f>
        <v>KochFertilizerLLC</v>
      </c>
      <c r="Z529" t="str" cm="1">
        <f t="array" ref="Z529">[1]!s_stmnote_customertop5($A529,$D529,5)</f>
        <v>山东香驰粮油有限公司</v>
      </c>
      <c r="AA529" s="9">
        <f>[1]!s_stmnote_salestop5_pct(A529,D529)</f>
        <v>29.66</v>
      </c>
      <c r="AB529" s="9">
        <f>[1]!s_fa_arturn(A529,D529)</f>
        <v>39.331699999999998</v>
      </c>
      <c r="AC529" s="9">
        <f>[1]!fa_apturn(A529,D529)</f>
        <v>15.864901886669101</v>
      </c>
      <c r="AD529" s="9">
        <f>[1]!s_fa_invturn(A529,D529)</f>
        <v>8.0233000000000008</v>
      </c>
    </row>
    <row r="530" spans="1:30">
      <c r="A530">
        <v>600096</v>
      </c>
      <c r="B530" t="s">
        <v>813</v>
      </c>
      <c r="C530" t="s">
        <v>4485</v>
      </c>
      <c r="D530" s="8">
        <f t="shared" si="9"/>
        <v>44561</v>
      </c>
      <c r="E530" t="s">
        <v>7067</v>
      </c>
      <c r="F530">
        <v>1</v>
      </c>
      <c r="G530" t="s">
        <v>9189</v>
      </c>
      <c r="L530" t="str" cm="1">
        <f t="array" ref="L530">[1]!s_info_industry_gics(A530,1)</f>
        <v>材料</v>
      </c>
      <c r="M530" t="str" cm="1">
        <f t="array" ref="M530">[1]!s_info_industry_gicscode(A530,1)</f>
        <v>15</v>
      </c>
      <c r="N530" t="str">
        <f>[1]!s_info_industry_gics(A530,2)</f>
        <v>材料Ⅱ</v>
      </c>
      <c r="O530" t="str">
        <f>[1]!s_info_industry_gicscode(A530,2)</f>
        <v>1510</v>
      </c>
      <c r="P530" t="str" cm="1">
        <f t="array" ref="P530">[1]!s_stmnote_suppliertop5(A530,D530,1)</f>
        <v>ADMInternationalSARL</v>
      </c>
      <c r="Q530" t="str">
        <f>[1]!s_stmnote_suppliertop5(A530,D530,2)</f>
        <v>COFCORESOURCESS.A.</v>
      </c>
      <c r="R530" t="str" cm="1">
        <f t="array" ref="R530">[1]!s_stmnote_suppliertop5(A530,D530,3)</f>
        <v>OLAMINTERNATIONALLIMITED</v>
      </c>
      <c r="S530" t="str" cm="1">
        <f t="array" ref="S530">[1]!s_stmnote_suppliertop5(A530,D530,4)</f>
        <v>LOUISDREYFUSCOMPANYSUISSESA</v>
      </c>
      <c r="T530" t="str" cm="1">
        <f t="array" ref="T530">[1]!s_stmnote_suppliertop5(A530,D530,5)</f>
        <v>GAVILONCHINA(HK)LIMITED</v>
      </c>
      <c r="U530" s="9">
        <f>[1]!s_stmnote_purchasetop5_pct(A530,D530)</f>
        <v>26.72</v>
      </c>
      <c r="V530" t="str" cm="1">
        <f t="array" ref="V530">[1]!s_stmnote_customertop5($A530,$D530,1)</f>
        <v>SCENTSCEREALSANDOILS(H.K.)LIMI</v>
      </c>
      <c r="W530" t="str" cm="1">
        <f t="array" ref="W530">[1]!s_stmnote_customertop5($A530,$D530,2)</f>
        <v>山东嘉冠粮油工业集团有限公司</v>
      </c>
      <c r="X530" t="str" cm="1">
        <f t="array" ref="X530">[1]!s_stmnote_customertop5($A530,$D530,3)</f>
        <v>香驰控股(北京)有限公司</v>
      </c>
      <c r="Y530" t="str" cm="1">
        <f t="array" ref="Y530">[1]!s_stmnote_customertop5($A530,$D530,4)</f>
        <v>KochFertilizerLLC</v>
      </c>
      <c r="Z530" t="str" cm="1">
        <f t="array" ref="Z530">[1]!s_stmnote_customertop5($A530,$D530,5)</f>
        <v>山东香驰粮油有限公司</v>
      </c>
      <c r="AA530" s="9">
        <f>[1]!s_stmnote_salestop5_pct(A530,D530)</f>
        <v>29.66</v>
      </c>
      <c r="AB530" s="9">
        <f>[1]!s_fa_arturn(A530,D530)</f>
        <v>39.331699999999998</v>
      </c>
      <c r="AC530" s="9">
        <f>[1]!fa_apturn(A530,D530)</f>
        <v>15.864901886669101</v>
      </c>
      <c r="AD530" s="9">
        <f>[1]!s_fa_invturn(A530,D530)</f>
        <v>8.0233000000000008</v>
      </c>
    </row>
    <row r="531" spans="1:30">
      <c r="A531">
        <v>600096</v>
      </c>
      <c r="B531" t="s">
        <v>813</v>
      </c>
      <c r="C531" t="s">
        <v>4486</v>
      </c>
      <c r="D531" s="8">
        <f t="shared" si="9"/>
        <v>45291</v>
      </c>
      <c r="E531" t="s">
        <v>7490</v>
      </c>
      <c r="F531">
        <v>1</v>
      </c>
      <c r="G531" t="s">
        <v>10387</v>
      </c>
      <c r="L531" t="str" cm="1">
        <f t="array" ref="L531">[1]!s_info_industry_gics(A531,1)</f>
        <v>材料</v>
      </c>
      <c r="M531" t="str" cm="1">
        <f t="array" ref="M531">[1]!s_info_industry_gicscode(A531,1)</f>
        <v>15</v>
      </c>
      <c r="N531" t="str">
        <f>[1]!s_info_industry_gics(A531,2)</f>
        <v>材料Ⅱ</v>
      </c>
      <c r="O531" t="str">
        <f>[1]!s_info_industry_gicscode(A531,2)</f>
        <v>1510</v>
      </c>
      <c r="P531" t="str" cm="1">
        <f t="array" ref="P531">[1]!s_stmnote_suppliertop5(A531,D531,1)</f>
        <v>ADMINTERNATIONALSARL</v>
      </c>
      <c r="Q531" t="str">
        <f>[1]!s_stmnote_suppliertop5(A531,D531,2)</f>
        <v>XINGLONGGRAINSANDOILS(HK)LIMITED</v>
      </c>
      <c r="R531" t="str" cm="1">
        <f t="array" ref="R531">[1]!s_stmnote_suppliertop5(A531,D531,3)</f>
        <v>FEEPLEINTERNATIONALPTE.LTD</v>
      </c>
      <c r="S531" t="str" cm="1">
        <f t="array" ref="S531">[1]!s_stmnote_suppliertop5(A531,D531,4)</f>
        <v>OLAMGLOBALAGRIPTE.LTD.</v>
      </c>
      <c r="T531" t="str" cm="1">
        <f t="array" ref="T531">[1]!s_stmnote_suppliertop5(A531,D531,5)</f>
        <v>LOUISDREYFUSCOMPANYSUISSESA</v>
      </c>
      <c r="U531" s="9">
        <f>[1]!s_stmnote_purchasetop5_pct(A531,D531)</f>
        <v>28.72</v>
      </c>
      <c r="V531" t="str" cm="1">
        <f t="array" ref="V531">[1]!s_stmnote_customertop5($A531,$D531,1)</f>
        <v>SCENTSCEREALSANDOILS(H.K.)LIMITED</v>
      </c>
      <c r="W531" t="str" cm="1">
        <f t="array" ref="W531">[1]!s_stmnote_customertop5($A531,$D531,2)</f>
        <v>山东嘉冠粮油工业集团有限公司</v>
      </c>
      <c r="X531" t="str" cm="1">
        <f t="array" ref="X531">[1]!s_stmnote_customertop5($A531,$D531,3)</f>
        <v>AGRIFIELDSDMCC</v>
      </c>
      <c r="Y531" t="str" cm="1">
        <f t="array" ref="Y531">[1]!s_stmnote_customertop5($A531,$D531,4)</f>
        <v>NITRONGROUPLLC</v>
      </c>
      <c r="Z531" t="str" cm="1">
        <f t="array" ref="Z531">[1]!s_stmnote_customertop5($A531,$D531,5)</f>
        <v>福建元成豆业有限公司</v>
      </c>
      <c r="AA531" s="9">
        <f>[1]!s_stmnote_salestop5_pct(A531,D531)</f>
        <v>30.57</v>
      </c>
      <c r="AB531" s="9">
        <f>[1]!s_fa_arturn(A531,D531)</f>
        <v>50.477499999999999</v>
      </c>
      <c r="AC531" s="9">
        <f>[1]!fa_apturn(A531,D531)</f>
        <v>14.4741378901841</v>
      </c>
      <c r="AD531" s="9">
        <f>[1]!s_fa_invturn(A531,D531)</f>
        <v>7.5509000000000004</v>
      </c>
    </row>
    <row r="532" spans="1:30">
      <c r="A532">
        <v>600110</v>
      </c>
      <c r="B532" t="s">
        <v>817</v>
      </c>
      <c r="C532" t="s">
        <v>4495</v>
      </c>
      <c r="D532" s="8">
        <f t="shared" si="9"/>
        <v>44561</v>
      </c>
      <c r="E532" t="s">
        <v>7752</v>
      </c>
      <c r="F532">
        <v>2</v>
      </c>
      <c r="G532" t="s">
        <v>11072</v>
      </c>
      <c r="H532" t="s">
        <v>12321</v>
      </c>
      <c r="L532" t="str" cm="1">
        <f t="array" ref="L532">[1]!s_info_industry_gics(A532,1)</f>
        <v>材料</v>
      </c>
      <c r="M532" t="str" cm="1">
        <f t="array" ref="M532">[1]!s_info_industry_gicscode(A532,1)</f>
        <v>15</v>
      </c>
      <c r="N532" t="str">
        <f>[1]!s_info_industry_gics(A532,2)</f>
        <v>材料Ⅱ</v>
      </c>
      <c r="O532" t="str">
        <f>[1]!s_info_industry_gicscode(A532,2)</f>
        <v>1510</v>
      </c>
      <c r="P532" cm="1">
        <f t="array" ref="P532">[1]!s_stmnote_suppliertop5(A532,D532,1)</f>
        <v>0</v>
      </c>
      <c r="Q532">
        <f>[1]!s_stmnote_suppliertop5(A532,D532,2)</f>
        <v>0</v>
      </c>
      <c r="R532" cm="1">
        <f t="array" ref="R532">[1]!s_stmnote_suppliertop5(A532,D532,3)</f>
        <v>0</v>
      </c>
      <c r="S532" cm="1">
        <f t="array" ref="S532">[1]!s_stmnote_suppliertop5(A532,D532,4)</f>
        <v>0</v>
      </c>
      <c r="T532" cm="1">
        <f t="array" ref="T532">[1]!s_stmnote_suppliertop5(A532,D532,5)</f>
        <v>0</v>
      </c>
      <c r="U532" s="9">
        <f>[1]!s_stmnote_purchasetop5_pct(A532,D532)</f>
        <v>42.51</v>
      </c>
      <c r="V532" cm="1">
        <f t="array" ref="V532">[1]!s_stmnote_customertop5($A532,$D532,1)</f>
        <v>0</v>
      </c>
      <c r="W532" cm="1">
        <f t="array" ref="W532">[1]!s_stmnote_customertop5($A532,$D532,2)</f>
        <v>0</v>
      </c>
      <c r="X532" cm="1">
        <f t="array" ref="X532">[1]!s_stmnote_customertop5($A532,$D532,3)</f>
        <v>0</v>
      </c>
      <c r="Y532" cm="1">
        <f t="array" ref="Y532">[1]!s_stmnote_customertop5($A532,$D532,4)</f>
        <v>0</v>
      </c>
      <c r="Z532" cm="1">
        <f t="array" ref="Z532">[1]!s_stmnote_customertop5($A532,$D532,5)</f>
        <v>0</v>
      </c>
      <c r="AA532" s="9">
        <f>[1]!s_stmnote_salestop5_pct(A532,D532)</f>
        <v>42.01</v>
      </c>
      <c r="AB532" s="9">
        <f>[1]!s_fa_arturn(A532,D532)</f>
        <v>3.2254999999999998</v>
      </c>
      <c r="AC532" s="9">
        <f>[1]!fa_apturn(A532,D532)</f>
        <v>11.948255563797799</v>
      </c>
      <c r="AD532" s="9">
        <f>[1]!s_fa_invturn(A532,D532)</f>
        <v>7.6778000000000004</v>
      </c>
    </row>
    <row r="533" spans="1:30">
      <c r="A533">
        <v>600126</v>
      </c>
      <c r="B533" t="s">
        <v>822</v>
      </c>
      <c r="C533" t="s">
        <v>4512</v>
      </c>
      <c r="D533" s="8">
        <f t="shared" si="9"/>
        <v>44561</v>
      </c>
      <c r="E533" t="s">
        <v>7354</v>
      </c>
      <c r="F533">
        <v>1</v>
      </c>
      <c r="G533" t="s">
        <v>11076</v>
      </c>
      <c r="L533" t="str" cm="1">
        <f t="array" ref="L533">[1]!s_info_industry_gics(A533,1)</f>
        <v>材料</v>
      </c>
      <c r="M533" t="str" cm="1">
        <f t="array" ref="M533">[1]!s_info_industry_gicscode(A533,1)</f>
        <v>15</v>
      </c>
      <c r="N533" t="str">
        <f>[1]!s_info_industry_gics(A533,2)</f>
        <v>材料Ⅱ</v>
      </c>
      <c r="O533" t="str">
        <f>[1]!s_info_industry_gicscode(A533,2)</f>
        <v>1510</v>
      </c>
      <c r="P533" cm="1">
        <f t="array" ref="P533">[1]!s_stmnote_suppliertop5(A533,D533,1)</f>
        <v>0</v>
      </c>
      <c r="Q533">
        <f>[1]!s_stmnote_suppliertop5(A533,D533,2)</f>
        <v>0</v>
      </c>
      <c r="R533" cm="1">
        <f t="array" ref="R533">[1]!s_stmnote_suppliertop5(A533,D533,3)</f>
        <v>0</v>
      </c>
      <c r="S533" cm="1">
        <f t="array" ref="S533">[1]!s_stmnote_suppliertop5(A533,D533,4)</f>
        <v>0</v>
      </c>
      <c r="T533" cm="1">
        <f t="array" ref="T533">[1]!s_stmnote_suppliertop5(A533,D533,5)</f>
        <v>0</v>
      </c>
      <c r="U533" s="9">
        <f>[1]!s_stmnote_purchasetop5_pct(A533,D533)</f>
        <v>40.82</v>
      </c>
      <c r="V533" cm="1">
        <f t="array" ref="V533">[1]!s_stmnote_customertop5($A533,$D533,1)</f>
        <v>0</v>
      </c>
      <c r="W533" cm="1">
        <f t="array" ref="W533">[1]!s_stmnote_customertop5($A533,$D533,2)</f>
        <v>0</v>
      </c>
      <c r="X533" cm="1">
        <f t="array" ref="X533">[1]!s_stmnote_customertop5($A533,$D533,3)</f>
        <v>0</v>
      </c>
      <c r="Y533" cm="1">
        <f t="array" ref="Y533">[1]!s_stmnote_customertop5($A533,$D533,4)</f>
        <v>0</v>
      </c>
      <c r="Z533" cm="1">
        <f t="array" ref="Z533">[1]!s_stmnote_customertop5($A533,$D533,5)</f>
        <v>0</v>
      </c>
      <c r="AA533" s="9">
        <f>[1]!s_stmnote_salestop5_pct(A533,D533)</f>
        <v>25.54</v>
      </c>
      <c r="AB533" s="9">
        <f>[1]!s_fa_arturn(A533,D533)</f>
        <v>162.78129999999999</v>
      </c>
      <c r="AC533" s="9">
        <f>[1]!fa_apturn(A533,D533)</f>
        <v>23.099617229231999</v>
      </c>
      <c r="AD533" s="9">
        <f>[1]!s_fa_invturn(A533,D533)</f>
        <v>17.499500000000001</v>
      </c>
    </row>
    <row r="534" spans="1:30">
      <c r="A534">
        <v>600126</v>
      </c>
      <c r="B534" t="s">
        <v>822</v>
      </c>
      <c r="C534" t="s">
        <v>4513</v>
      </c>
      <c r="D534" s="8">
        <f t="shared" si="9"/>
        <v>44561</v>
      </c>
      <c r="E534" t="s">
        <v>7576</v>
      </c>
      <c r="F534">
        <v>1</v>
      </c>
      <c r="G534" t="s">
        <v>9199</v>
      </c>
      <c r="L534" t="str" cm="1">
        <f t="array" ref="L534">[1]!s_info_industry_gics(A534,1)</f>
        <v>材料</v>
      </c>
      <c r="M534" t="str" cm="1">
        <f t="array" ref="M534">[1]!s_info_industry_gicscode(A534,1)</f>
        <v>15</v>
      </c>
      <c r="N534" t="str">
        <f>[1]!s_info_industry_gics(A534,2)</f>
        <v>材料Ⅱ</v>
      </c>
      <c r="O534" t="str">
        <f>[1]!s_info_industry_gicscode(A534,2)</f>
        <v>1510</v>
      </c>
      <c r="P534" cm="1">
        <f t="array" ref="P534">[1]!s_stmnote_suppliertop5(A534,D534,1)</f>
        <v>0</v>
      </c>
      <c r="Q534">
        <f>[1]!s_stmnote_suppliertop5(A534,D534,2)</f>
        <v>0</v>
      </c>
      <c r="R534" cm="1">
        <f t="array" ref="R534">[1]!s_stmnote_suppliertop5(A534,D534,3)</f>
        <v>0</v>
      </c>
      <c r="S534" cm="1">
        <f t="array" ref="S534">[1]!s_stmnote_suppliertop5(A534,D534,4)</f>
        <v>0</v>
      </c>
      <c r="T534" cm="1">
        <f t="array" ref="T534">[1]!s_stmnote_suppliertop5(A534,D534,5)</f>
        <v>0</v>
      </c>
      <c r="U534" s="9">
        <f>[1]!s_stmnote_purchasetop5_pct(A534,D534)</f>
        <v>40.82</v>
      </c>
      <c r="V534" cm="1">
        <f t="array" ref="V534">[1]!s_stmnote_customertop5($A534,$D534,1)</f>
        <v>0</v>
      </c>
      <c r="W534" cm="1">
        <f t="array" ref="W534">[1]!s_stmnote_customertop5($A534,$D534,2)</f>
        <v>0</v>
      </c>
      <c r="X534" cm="1">
        <f t="array" ref="X534">[1]!s_stmnote_customertop5($A534,$D534,3)</f>
        <v>0</v>
      </c>
      <c r="Y534" cm="1">
        <f t="array" ref="Y534">[1]!s_stmnote_customertop5($A534,$D534,4)</f>
        <v>0</v>
      </c>
      <c r="Z534" cm="1">
        <f t="array" ref="Z534">[1]!s_stmnote_customertop5($A534,$D534,5)</f>
        <v>0</v>
      </c>
      <c r="AA534" s="9">
        <f>[1]!s_stmnote_salestop5_pct(A534,D534)</f>
        <v>25.54</v>
      </c>
      <c r="AB534" s="9">
        <f>[1]!s_fa_arturn(A534,D534)</f>
        <v>162.78129999999999</v>
      </c>
      <c r="AC534" s="9">
        <f>[1]!fa_apturn(A534,D534)</f>
        <v>23.099617229231999</v>
      </c>
      <c r="AD534" s="9">
        <f>[1]!s_fa_invturn(A534,D534)</f>
        <v>17.499500000000001</v>
      </c>
    </row>
    <row r="535" spans="1:30">
      <c r="A535">
        <v>600126</v>
      </c>
      <c r="B535" t="s">
        <v>822</v>
      </c>
      <c r="C535" t="s">
        <v>4514</v>
      </c>
      <c r="D535" s="8">
        <f t="shared" si="9"/>
        <v>44561</v>
      </c>
      <c r="E535" t="s">
        <v>7087</v>
      </c>
      <c r="F535">
        <v>1</v>
      </c>
      <c r="G535" t="s">
        <v>11076</v>
      </c>
      <c r="L535" t="str" cm="1">
        <f t="array" ref="L535">[1]!s_info_industry_gics(A535,1)</f>
        <v>材料</v>
      </c>
      <c r="M535" t="str" cm="1">
        <f t="array" ref="M535">[1]!s_info_industry_gicscode(A535,1)</f>
        <v>15</v>
      </c>
      <c r="N535" t="str">
        <f>[1]!s_info_industry_gics(A535,2)</f>
        <v>材料Ⅱ</v>
      </c>
      <c r="O535" t="str">
        <f>[1]!s_info_industry_gicscode(A535,2)</f>
        <v>1510</v>
      </c>
      <c r="P535" cm="1">
        <f t="array" ref="P535">[1]!s_stmnote_suppliertop5(A535,D535,1)</f>
        <v>0</v>
      </c>
      <c r="Q535">
        <f>[1]!s_stmnote_suppliertop5(A535,D535,2)</f>
        <v>0</v>
      </c>
      <c r="R535" cm="1">
        <f t="array" ref="R535">[1]!s_stmnote_suppliertop5(A535,D535,3)</f>
        <v>0</v>
      </c>
      <c r="S535" cm="1">
        <f t="array" ref="S535">[1]!s_stmnote_suppliertop5(A535,D535,4)</f>
        <v>0</v>
      </c>
      <c r="T535" cm="1">
        <f t="array" ref="T535">[1]!s_stmnote_suppliertop5(A535,D535,5)</f>
        <v>0</v>
      </c>
      <c r="U535" s="9">
        <f>[1]!s_stmnote_purchasetop5_pct(A535,D535)</f>
        <v>40.82</v>
      </c>
      <c r="V535" cm="1">
        <f t="array" ref="V535">[1]!s_stmnote_customertop5($A535,$D535,1)</f>
        <v>0</v>
      </c>
      <c r="W535" cm="1">
        <f t="array" ref="W535">[1]!s_stmnote_customertop5($A535,$D535,2)</f>
        <v>0</v>
      </c>
      <c r="X535" cm="1">
        <f t="array" ref="X535">[1]!s_stmnote_customertop5($A535,$D535,3)</f>
        <v>0</v>
      </c>
      <c r="Y535" cm="1">
        <f t="array" ref="Y535">[1]!s_stmnote_customertop5($A535,$D535,4)</f>
        <v>0</v>
      </c>
      <c r="Z535" cm="1">
        <f t="array" ref="Z535">[1]!s_stmnote_customertop5($A535,$D535,5)</f>
        <v>0</v>
      </c>
      <c r="AA535" s="9">
        <f>[1]!s_stmnote_salestop5_pct(A535,D535)</f>
        <v>25.54</v>
      </c>
      <c r="AB535" s="9">
        <f>[1]!s_fa_arturn(A535,D535)</f>
        <v>162.78129999999999</v>
      </c>
      <c r="AC535" s="9">
        <f>[1]!fa_apturn(A535,D535)</f>
        <v>23.099617229231999</v>
      </c>
      <c r="AD535" s="9">
        <f>[1]!s_fa_invturn(A535,D535)</f>
        <v>17.499500000000001</v>
      </c>
    </row>
    <row r="536" spans="1:30">
      <c r="A536">
        <v>600126</v>
      </c>
      <c r="B536" t="s">
        <v>822</v>
      </c>
      <c r="C536" t="s">
        <v>4515</v>
      </c>
      <c r="D536" s="8">
        <f t="shared" si="9"/>
        <v>44926</v>
      </c>
      <c r="E536" t="s">
        <v>7079</v>
      </c>
      <c r="F536">
        <v>1</v>
      </c>
      <c r="G536" t="s">
        <v>11076</v>
      </c>
      <c r="L536" t="str" cm="1">
        <f t="array" ref="L536">[1]!s_info_industry_gics(A536,1)</f>
        <v>材料</v>
      </c>
      <c r="M536" t="str" cm="1">
        <f t="array" ref="M536">[1]!s_info_industry_gicscode(A536,1)</f>
        <v>15</v>
      </c>
      <c r="N536" t="str">
        <f>[1]!s_info_industry_gics(A536,2)</f>
        <v>材料Ⅱ</v>
      </c>
      <c r="O536" t="str">
        <f>[1]!s_info_industry_gicscode(A536,2)</f>
        <v>1510</v>
      </c>
      <c r="P536" cm="1">
        <f t="array" ref="P536">[1]!s_stmnote_suppliertop5(A536,D536,1)</f>
        <v>0</v>
      </c>
      <c r="Q536">
        <f>[1]!s_stmnote_suppliertop5(A536,D536,2)</f>
        <v>0</v>
      </c>
      <c r="R536" cm="1">
        <f t="array" ref="R536">[1]!s_stmnote_suppliertop5(A536,D536,3)</f>
        <v>0</v>
      </c>
      <c r="S536" cm="1">
        <f t="array" ref="S536">[1]!s_stmnote_suppliertop5(A536,D536,4)</f>
        <v>0</v>
      </c>
      <c r="T536" cm="1">
        <f t="array" ref="T536">[1]!s_stmnote_suppliertop5(A536,D536,5)</f>
        <v>0</v>
      </c>
      <c r="U536" s="9">
        <f>[1]!s_stmnote_purchasetop5_pct(A536,D536)</f>
        <v>39.21</v>
      </c>
      <c r="V536" cm="1">
        <f t="array" ref="V536">[1]!s_stmnote_customertop5($A536,$D536,1)</f>
        <v>0</v>
      </c>
      <c r="W536" cm="1">
        <f t="array" ref="W536">[1]!s_stmnote_customertop5($A536,$D536,2)</f>
        <v>0</v>
      </c>
      <c r="X536" cm="1">
        <f t="array" ref="X536">[1]!s_stmnote_customertop5($A536,$D536,3)</f>
        <v>0</v>
      </c>
      <c r="Y536" cm="1">
        <f t="array" ref="Y536">[1]!s_stmnote_customertop5($A536,$D536,4)</f>
        <v>0</v>
      </c>
      <c r="Z536" cm="1">
        <f t="array" ref="Z536">[1]!s_stmnote_customertop5($A536,$D536,5)</f>
        <v>0</v>
      </c>
      <c r="AA536" s="9">
        <f>[1]!s_stmnote_salestop5_pct(A536,D536)</f>
        <v>25.5</v>
      </c>
      <c r="AB536" s="9">
        <f>[1]!s_fa_arturn(A536,D536)</f>
        <v>61.545999999999999</v>
      </c>
      <c r="AC536" s="9">
        <f>[1]!fa_apturn(A536,D536)</f>
        <v>17.007256342856699</v>
      </c>
      <c r="AD536" s="9">
        <f>[1]!s_fa_invturn(A536,D536)</f>
        <v>13.7682</v>
      </c>
    </row>
    <row r="537" spans="1:30">
      <c r="A537">
        <v>600126</v>
      </c>
      <c r="B537" t="s">
        <v>822</v>
      </c>
      <c r="C537" t="s">
        <v>4516</v>
      </c>
      <c r="D537" s="8">
        <f t="shared" si="9"/>
        <v>44926</v>
      </c>
      <c r="E537" t="s">
        <v>7499</v>
      </c>
      <c r="F537">
        <v>1</v>
      </c>
      <c r="G537" t="s">
        <v>11076</v>
      </c>
      <c r="L537" t="str" cm="1">
        <f t="array" ref="L537">[1]!s_info_industry_gics(A537,1)</f>
        <v>材料</v>
      </c>
      <c r="M537" t="str" cm="1">
        <f t="array" ref="M537">[1]!s_info_industry_gicscode(A537,1)</f>
        <v>15</v>
      </c>
      <c r="N537" t="str">
        <f>[1]!s_info_industry_gics(A537,2)</f>
        <v>材料Ⅱ</v>
      </c>
      <c r="O537" t="str">
        <f>[1]!s_info_industry_gicscode(A537,2)</f>
        <v>1510</v>
      </c>
      <c r="P537" cm="1">
        <f t="array" ref="P537">[1]!s_stmnote_suppliertop5(A537,D537,1)</f>
        <v>0</v>
      </c>
      <c r="Q537">
        <f>[1]!s_stmnote_suppliertop5(A537,D537,2)</f>
        <v>0</v>
      </c>
      <c r="R537" cm="1">
        <f t="array" ref="R537">[1]!s_stmnote_suppliertop5(A537,D537,3)</f>
        <v>0</v>
      </c>
      <c r="S537" cm="1">
        <f t="array" ref="S537">[1]!s_stmnote_suppliertop5(A537,D537,4)</f>
        <v>0</v>
      </c>
      <c r="T537" cm="1">
        <f t="array" ref="T537">[1]!s_stmnote_suppliertop5(A537,D537,5)</f>
        <v>0</v>
      </c>
      <c r="U537" s="9">
        <f>[1]!s_stmnote_purchasetop5_pct(A537,D537)</f>
        <v>39.21</v>
      </c>
      <c r="V537" cm="1">
        <f t="array" ref="V537">[1]!s_stmnote_customertop5($A537,$D537,1)</f>
        <v>0</v>
      </c>
      <c r="W537" cm="1">
        <f t="array" ref="W537">[1]!s_stmnote_customertop5($A537,$D537,2)</f>
        <v>0</v>
      </c>
      <c r="X537" cm="1">
        <f t="array" ref="X537">[1]!s_stmnote_customertop5($A537,$D537,3)</f>
        <v>0</v>
      </c>
      <c r="Y537" cm="1">
        <f t="array" ref="Y537">[1]!s_stmnote_customertop5($A537,$D537,4)</f>
        <v>0</v>
      </c>
      <c r="Z537" cm="1">
        <f t="array" ref="Z537">[1]!s_stmnote_customertop5($A537,$D537,5)</f>
        <v>0</v>
      </c>
      <c r="AA537" s="9">
        <f>[1]!s_stmnote_salestop5_pct(A537,D537)</f>
        <v>25.5</v>
      </c>
      <c r="AB537" s="9">
        <f>[1]!s_fa_arturn(A537,D537)</f>
        <v>61.545999999999999</v>
      </c>
      <c r="AC537" s="9">
        <f>[1]!fa_apturn(A537,D537)</f>
        <v>17.007256342856699</v>
      </c>
      <c r="AD537" s="9">
        <f>[1]!s_fa_invturn(A537,D537)</f>
        <v>13.7682</v>
      </c>
    </row>
    <row r="538" spans="1:30">
      <c r="A538">
        <v>600126</v>
      </c>
      <c r="B538" t="s">
        <v>822</v>
      </c>
      <c r="C538" t="s">
        <v>4517</v>
      </c>
      <c r="D538" s="8">
        <f t="shared" si="9"/>
        <v>45291</v>
      </c>
      <c r="E538" t="s">
        <v>7307</v>
      </c>
      <c r="F538">
        <v>1</v>
      </c>
      <c r="G538" t="s">
        <v>11076</v>
      </c>
      <c r="L538" t="str" cm="1">
        <f t="array" ref="L538">[1]!s_info_industry_gics(A538,1)</f>
        <v>材料</v>
      </c>
      <c r="M538" t="str" cm="1">
        <f t="array" ref="M538">[1]!s_info_industry_gicscode(A538,1)</f>
        <v>15</v>
      </c>
      <c r="N538" t="str">
        <f>[1]!s_info_industry_gics(A538,2)</f>
        <v>材料Ⅱ</v>
      </c>
      <c r="O538" t="str">
        <f>[1]!s_info_industry_gicscode(A538,2)</f>
        <v>1510</v>
      </c>
      <c r="P538" cm="1">
        <f t="array" ref="P538">[1]!s_stmnote_suppliertop5(A538,D538,1)</f>
        <v>0</v>
      </c>
      <c r="Q538">
        <f>[1]!s_stmnote_suppliertop5(A538,D538,2)</f>
        <v>0</v>
      </c>
      <c r="R538" cm="1">
        <f t="array" ref="R538">[1]!s_stmnote_suppliertop5(A538,D538,3)</f>
        <v>0</v>
      </c>
      <c r="S538" cm="1">
        <f t="array" ref="S538">[1]!s_stmnote_suppliertop5(A538,D538,4)</f>
        <v>0</v>
      </c>
      <c r="T538" cm="1">
        <f t="array" ref="T538">[1]!s_stmnote_suppliertop5(A538,D538,5)</f>
        <v>0</v>
      </c>
      <c r="U538" s="9">
        <f>[1]!s_stmnote_purchasetop5_pct(A538,D538)</f>
        <v>24.07</v>
      </c>
      <c r="V538" cm="1">
        <f t="array" ref="V538">[1]!s_stmnote_customertop5($A538,$D538,1)</f>
        <v>0</v>
      </c>
      <c r="W538" cm="1">
        <f t="array" ref="W538">[1]!s_stmnote_customertop5($A538,$D538,2)</f>
        <v>0</v>
      </c>
      <c r="X538" cm="1">
        <f t="array" ref="X538">[1]!s_stmnote_customertop5($A538,$D538,3)</f>
        <v>0</v>
      </c>
      <c r="Y538" cm="1">
        <f t="array" ref="Y538">[1]!s_stmnote_customertop5($A538,$D538,4)</f>
        <v>0</v>
      </c>
      <c r="Z538" cm="1">
        <f t="array" ref="Z538">[1]!s_stmnote_customertop5($A538,$D538,5)</f>
        <v>0</v>
      </c>
      <c r="AA538" s="9">
        <f>[1]!s_stmnote_salestop5_pct(A538,D538)</f>
        <v>19.48</v>
      </c>
      <c r="AB538" s="9">
        <f>[1]!s_fa_arturn(A538,D538)</f>
        <v>58.471699999999998</v>
      </c>
      <c r="AC538" s="9">
        <f>[1]!fa_apturn(A538,D538)</f>
        <v>23.956269917670699</v>
      </c>
      <c r="AD538" s="9">
        <f>[1]!s_fa_invturn(A538,D538)</f>
        <v>13.111800000000001</v>
      </c>
    </row>
    <row r="539" spans="1:30">
      <c r="A539">
        <v>600126</v>
      </c>
      <c r="B539" t="s">
        <v>822</v>
      </c>
      <c r="C539" t="s">
        <v>4518</v>
      </c>
      <c r="D539" s="8">
        <f t="shared" si="9"/>
        <v>45291</v>
      </c>
      <c r="E539" t="s">
        <v>7729</v>
      </c>
      <c r="F539">
        <v>2</v>
      </c>
      <c r="G539" t="s">
        <v>11077</v>
      </c>
      <c r="H539" t="s">
        <v>12323</v>
      </c>
      <c r="L539" t="str" cm="1">
        <f t="array" ref="L539">[1]!s_info_industry_gics(A539,1)</f>
        <v>材料</v>
      </c>
      <c r="M539" t="str" cm="1">
        <f t="array" ref="M539">[1]!s_info_industry_gicscode(A539,1)</f>
        <v>15</v>
      </c>
      <c r="N539" t="str">
        <f>[1]!s_info_industry_gics(A539,2)</f>
        <v>材料Ⅱ</v>
      </c>
      <c r="O539" t="str">
        <f>[1]!s_info_industry_gicscode(A539,2)</f>
        <v>1510</v>
      </c>
      <c r="P539" cm="1">
        <f t="array" ref="P539">[1]!s_stmnote_suppliertop5(A539,D539,1)</f>
        <v>0</v>
      </c>
      <c r="Q539">
        <f>[1]!s_stmnote_suppliertop5(A539,D539,2)</f>
        <v>0</v>
      </c>
      <c r="R539" cm="1">
        <f t="array" ref="R539">[1]!s_stmnote_suppliertop5(A539,D539,3)</f>
        <v>0</v>
      </c>
      <c r="S539" cm="1">
        <f t="array" ref="S539">[1]!s_stmnote_suppliertop5(A539,D539,4)</f>
        <v>0</v>
      </c>
      <c r="T539" cm="1">
        <f t="array" ref="T539">[1]!s_stmnote_suppliertop5(A539,D539,5)</f>
        <v>0</v>
      </c>
      <c r="U539" s="9">
        <f>[1]!s_stmnote_purchasetop5_pct(A539,D539)</f>
        <v>24.07</v>
      </c>
      <c r="V539" cm="1">
        <f t="array" ref="V539">[1]!s_stmnote_customertop5($A539,$D539,1)</f>
        <v>0</v>
      </c>
      <c r="W539" cm="1">
        <f t="array" ref="W539">[1]!s_stmnote_customertop5($A539,$D539,2)</f>
        <v>0</v>
      </c>
      <c r="X539" cm="1">
        <f t="array" ref="X539">[1]!s_stmnote_customertop5($A539,$D539,3)</f>
        <v>0</v>
      </c>
      <c r="Y539" cm="1">
        <f t="array" ref="Y539">[1]!s_stmnote_customertop5($A539,$D539,4)</f>
        <v>0</v>
      </c>
      <c r="Z539" cm="1">
        <f t="array" ref="Z539">[1]!s_stmnote_customertop5($A539,$D539,5)</f>
        <v>0</v>
      </c>
      <c r="AA539" s="9">
        <f>[1]!s_stmnote_salestop5_pct(A539,D539)</f>
        <v>19.48</v>
      </c>
      <c r="AB539" s="9">
        <f>[1]!s_fa_arturn(A539,D539)</f>
        <v>58.471699999999998</v>
      </c>
      <c r="AC539" s="9">
        <f>[1]!fa_apturn(A539,D539)</f>
        <v>23.956269917670699</v>
      </c>
      <c r="AD539" s="9">
        <f>[1]!s_fa_invturn(A539,D539)</f>
        <v>13.111800000000001</v>
      </c>
    </row>
    <row r="540" spans="1:30">
      <c r="A540">
        <v>600126</v>
      </c>
      <c r="B540" t="s">
        <v>822</v>
      </c>
      <c r="C540" t="s">
        <v>4519</v>
      </c>
      <c r="D540" s="8">
        <f t="shared" si="9"/>
        <v>45291</v>
      </c>
      <c r="E540" t="s">
        <v>7125</v>
      </c>
      <c r="F540">
        <v>1</v>
      </c>
      <c r="G540" t="s">
        <v>11076</v>
      </c>
      <c r="L540" t="str" cm="1">
        <f t="array" ref="L540">[1]!s_info_industry_gics(A540,1)</f>
        <v>材料</v>
      </c>
      <c r="M540" t="str" cm="1">
        <f t="array" ref="M540">[1]!s_info_industry_gicscode(A540,1)</f>
        <v>15</v>
      </c>
      <c r="N540" t="str">
        <f>[1]!s_info_industry_gics(A540,2)</f>
        <v>材料Ⅱ</v>
      </c>
      <c r="O540" t="str">
        <f>[1]!s_info_industry_gicscode(A540,2)</f>
        <v>1510</v>
      </c>
      <c r="P540" cm="1">
        <f t="array" ref="P540">[1]!s_stmnote_suppliertop5(A540,D540,1)</f>
        <v>0</v>
      </c>
      <c r="Q540">
        <f>[1]!s_stmnote_suppliertop5(A540,D540,2)</f>
        <v>0</v>
      </c>
      <c r="R540" cm="1">
        <f t="array" ref="R540">[1]!s_stmnote_suppliertop5(A540,D540,3)</f>
        <v>0</v>
      </c>
      <c r="S540" cm="1">
        <f t="array" ref="S540">[1]!s_stmnote_suppliertop5(A540,D540,4)</f>
        <v>0</v>
      </c>
      <c r="T540" cm="1">
        <f t="array" ref="T540">[1]!s_stmnote_suppliertop5(A540,D540,5)</f>
        <v>0</v>
      </c>
      <c r="U540" s="9">
        <f>[1]!s_stmnote_purchasetop5_pct(A540,D540)</f>
        <v>24.07</v>
      </c>
      <c r="V540" cm="1">
        <f t="array" ref="V540">[1]!s_stmnote_customertop5($A540,$D540,1)</f>
        <v>0</v>
      </c>
      <c r="W540" cm="1">
        <f t="array" ref="W540">[1]!s_stmnote_customertop5($A540,$D540,2)</f>
        <v>0</v>
      </c>
      <c r="X540" cm="1">
        <f t="array" ref="X540">[1]!s_stmnote_customertop5($A540,$D540,3)</f>
        <v>0</v>
      </c>
      <c r="Y540" cm="1">
        <f t="array" ref="Y540">[1]!s_stmnote_customertop5($A540,$D540,4)</f>
        <v>0</v>
      </c>
      <c r="Z540" cm="1">
        <f t="array" ref="Z540">[1]!s_stmnote_customertop5($A540,$D540,5)</f>
        <v>0</v>
      </c>
      <c r="AA540" s="9">
        <f>[1]!s_stmnote_salestop5_pct(A540,D540)</f>
        <v>19.48</v>
      </c>
      <c r="AB540" s="9">
        <f>[1]!s_fa_arturn(A540,D540)</f>
        <v>58.471699999999998</v>
      </c>
      <c r="AC540" s="9">
        <f>[1]!fa_apturn(A540,D540)</f>
        <v>23.956269917670699</v>
      </c>
      <c r="AD540" s="9">
        <f>[1]!s_fa_invturn(A540,D540)</f>
        <v>13.111800000000001</v>
      </c>
    </row>
    <row r="541" spans="1:30">
      <c r="A541">
        <v>600126</v>
      </c>
      <c r="B541" t="s">
        <v>822</v>
      </c>
      <c r="C541" t="s">
        <v>4520</v>
      </c>
      <c r="D541" s="8">
        <f t="shared" si="9"/>
        <v>45657</v>
      </c>
      <c r="E541" t="s">
        <v>7119</v>
      </c>
      <c r="F541">
        <v>1</v>
      </c>
      <c r="G541" t="s">
        <v>11076</v>
      </c>
      <c r="L541" t="str" cm="1">
        <f t="array" ref="L541">[1]!s_info_industry_gics(A541,1)</f>
        <v>材料</v>
      </c>
      <c r="M541" t="str" cm="1">
        <f t="array" ref="M541">[1]!s_info_industry_gicscode(A541,1)</f>
        <v>15</v>
      </c>
      <c r="N541" t="str">
        <f>[1]!s_info_industry_gics(A541,2)</f>
        <v>材料Ⅱ</v>
      </c>
      <c r="O541" t="str">
        <f>[1]!s_info_industry_gicscode(A541,2)</f>
        <v>1510</v>
      </c>
      <c r="P541" cm="1">
        <f t="array" ref="P541">[1]!s_stmnote_suppliertop5(A541,D541,1)</f>
        <v>0</v>
      </c>
      <c r="Q541">
        <f>[1]!s_stmnote_suppliertop5(A541,D541,2)</f>
        <v>0</v>
      </c>
      <c r="R541" cm="1">
        <f t="array" ref="R541">[1]!s_stmnote_suppliertop5(A541,D541,3)</f>
        <v>0</v>
      </c>
      <c r="S541" cm="1">
        <f t="array" ref="S541">[1]!s_stmnote_suppliertop5(A541,D541,4)</f>
        <v>0</v>
      </c>
      <c r="T541" cm="1">
        <f t="array" ref="T541">[1]!s_stmnote_suppliertop5(A541,D541,5)</f>
        <v>0</v>
      </c>
      <c r="U541" s="9">
        <f>[1]!s_stmnote_purchasetop5_pct(A541,D541)</f>
        <v>0</v>
      </c>
      <c r="V541" cm="1">
        <f t="array" ref="V541">[1]!s_stmnote_customertop5($A541,$D541,1)</f>
        <v>0</v>
      </c>
      <c r="W541" cm="1">
        <f t="array" ref="W541">[1]!s_stmnote_customertop5($A541,$D541,2)</f>
        <v>0</v>
      </c>
      <c r="X541" cm="1">
        <f t="array" ref="X541">[1]!s_stmnote_customertop5($A541,$D541,3)</f>
        <v>0</v>
      </c>
      <c r="Y541" cm="1">
        <f t="array" ref="Y541">[1]!s_stmnote_customertop5($A541,$D541,4)</f>
        <v>0</v>
      </c>
      <c r="Z541" cm="1">
        <f t="array" ref="Z541">[1]!s_stmnote_customertop5($A541,$D541,5)</f>
        <v>0</v>
      </c>
      <c r="AA541" s="9">
        <f>[1]!s_stmnote_salestop5_pct(A541,D541)</f>
        <v>0</v>
      </c>
      <c r="AB541" s="9">
        <f>[1]!s_fa_arturn(A541,D541)</f>
        <v>0</v>
      </c>
      <c r="AC541" s="9">
        <f>[1]!fa_apturn(A541,D541)</f>
        <v>0</v>
      </c>
      <c r="AD541" s="9">
        <f>[1]!s_fa_invturn(A541,D541)</f>
        <v>0</v>
      </c>
    </row>
    <row r="542" spans="1:30">
      <c r="A542">
        <v>600277</v>
      </c>
      <c r="B542" t="s">
        <v>852</v>
      </c>
      <c r="C542" t="s">
        <v>4627</v>
      </c>
      <c r="D542" s="8">
        <f t="shared" si="9"/>
        <v>44561</v>
      </c>
      <c r="E542" t="s">
        <v>7059</v>
      </c>
      <c r="F542">
        <v>1</v>
      </c>
      <c r="G542" t="s">
        <v>9236</v>
      </c>
      <c r="L542" t="str" cm="1">
        <f t="array" ref="L542">[1]!s_info_industry_gics(A542,1)</f>
        <v>材料</v>
      </c>
      <c r="M542" t="str" cm="1">
        <f t="array" ref="M542">[1]!s_info_industry_gicscode(A542,1)</f>
        <v>15</v>
      </c>
      <c r="N542" t="str">
        <f>[1]!s_info_industry_gics(A542,2)</f>
        <v>材料Ⅱ</v>
      </c>
      <c r="O542" t="str">
        <f>[1]!s_info_industry_gicscode(A542,2)</f>
        <v>1510</v>
      </c>
      <c r="P542" cm="1">
        <f t="array" ref="P542">[1]!s_stmnote_suppliertop5(A542,D542,1)</f>
        <v>0</v>
      </c>
      <c r="Q542">
        <f>[1]!s_stmnote_suppliertop5(A542,D542,2)</f>
        <v>0</v>
      </c>
      <c r="R542" cm="1">
        <f t="array" ref="R542">[1]!s_stmnote_suppliertop5(A542,D542,3)</f>
        <v>0</v>
      </c>
      <c r="S542" cm="1">
        <f t="array" ref="S542">[1]!s_stmnote_suppliertop5(A542,D542,4)</f>
        <v>0</v>
      </c>
      <c r="T542" cm="1">
        <f t="array" ref="T542">[1]!s_stmnote_suppliertop5(A542,D542,5)</f>
        <v>0</v>
      </c>
      <c r="U542" s="9">
        <f>[1]!s_stmnote_purchasetop5_pct(A542,D542)</f>
        <v>22.22</v>
      </c>
      <c r="V542" cm="1">
        <f t="array" ref="V542">[1]!s_stmnote_customertop5($A542,$D542,1)</f>
        <v>0</v>
      </c>
      <c r="W542" cm="1">
        <f t="array" ref="W542">[1]!s_stmnote_customertop5($A542,$D542,2)</f>
        <v>0</v>
      </c>
      <c r="X542" cm="1">
        <f t="array" ref="X542">[1]!s_stmnote_customertop5($A542,$D542,3)</f>
        <v>0</v>
      </c>
      <c r="Y542" cm="1">
        <f t="array" ref="Y542">[1]!s_stmnote_customertop5($A542,$D542,4)</f>
        <v>0</v>
      </c>
      <c r="Z542" cm="1">
        <f t="array" ref="Z542">[1]!s_stmnote_customertop5($A542,$D542,5)</f>
        <v>0</v>
      </c>
      <c r="AA542" s="9">
        <f>[1]!s_stmnote_salestop5_pct(A542,D542)</f>
        <v>17.739999999999998</v>
      </c>
      <c r="AB542" s="9">
        <f>[1]!s_fa_arturn(A542,D542)</f>
        <v>10.3896</v>
      </c>
      <c r="AC542" s="9">
        <f>[1]!fa_apturn(A542,D542)</f>
        <v>4.8542853626118703</v>
      </c>
      <c r="AD542" s="9">
        <f>[1]!s_fa_invturn(A542,D542)</f>
        <v>27.993300000000001</v>
      </c>
    </row>
    <row r="543" spans="1:30">
      <c r="A543">
        <v>600277</v>
      </c>
      <c r="B543" t="s">
        <v>852</v>
      </c>
      <c r="C543" t="s">
        <v>4628</v>
      </c>
      <c r="D543" s="8">
        <f t="shared" si="9"/>
        <v>44561</v>
      </c>
      <c r="E543" t="s">
        <v>7060</v>
      </c>
      <c r="F543">
        <v>1</v>
      </c>
      <c r="G543" t="s">
        <v>9237</v>
      </c>
      <c r="L543" t="str" cm="1">
        <f t="array" ref="L543">[1]!s_info_industry_gics(A543,1)</f>
        <v>材料</v>
      </c>
      <c r="M543" t="str" cm="1">
        <f t="array" ref="M543">[1]!s_info_industry_gicscode(A543,1)</f>
        <v>15</v>
      </c>
      <c r="N543" t="str">
        <f>[1]!s_info_industry_gics(A543,2)</f>
        <v>材料Ⅱ</v>
      </c>
      <c r="O543" t="str">
        <f>[1]!s_info_industry_gicscode(A543,2)</f>
        <v>1510</v>
      </c>
      <c r="P543" cm="1">
        <f t="array" ref="P543">[1]!s_stmnote_suppliertop5(A543,D543,1)</f>
        <v>0</v>
      </c>
      <c r="Q543">
        <f>[1]!s_stmnote_suppliertop5(A543,D543,2)</f>
        <v>0</v>
      </c>
      <c r="R543" cm="1">
        <f t="array" ref="R543">[1]!s_stmnote_suppliertop5(A543,D543,3)</f>
        <v>0</v>
      </c>
      <c r="S543" cm="1">
        <f t="array" ref="S543">[1]!s_stmnote_suppliertop5(A543,D543,4)</f>
        <v>0</v>
      </c>
      <c r="T543" cm="1">
        <f t="array" ref="T543">[1]!s_stmnote_suppliertop5(A543,D543,5)</f>
        <v>0</v>
      </c>
      <c r="U543" s="9">
        <f>[1]!s_stmnote_purchasetop5_pct(A543,D543)</f>
        <v>22.22</v>
      </c>
      <c r="V543" cm="1">
        <f t="array" ref="V543">[1]!s_stmnote_customertop5($A543,$D543,1)</f>
        <v>0</v>
      </c>
      <c r="W543" cm="1">
        <f t="array" ref="W543">[1]!s_stmnote_customertop5($A543,$D543,2)</f>
        <v>0</v>
      </c>
      <c r="X543" cm="1">
        <f t="array" ref="X543">[1]!s_stmnote_customertop5($A543,$D543,3)</f>
        <v>0</v>
      </c>
      <c r="Y543" cm="1">
        <f t="array" ref="Y543">[1]!s_stmnote_customertop5($A543,$D543,4)</f>
        <v>0</v>
      </c>
      <c r="Z543" cm="1">
        <f t="array" ref="Z543">[1]!s_stmnote_customertop5($A543,$D543,5)</f>
        <v>0</v>
      </c>
      <c r="AA543" s="9">
        <f>[1]!s_stmnote_salestop5_pct(A543,D543)</f>
        <v>17.739999999999998</v>
      </c>
      <c r="AB543" s="9">
        <f>[1]!s_fa_arturn(A543,D543)</f>
        <v>10.3896</v>
      </c>
      <c r="AC543" s="9">
        <f>[1]!fa_apturn(A543,D543)</f>
        <v>4.8542853626118703</v>
      </c>
      <c r="AD543" s="9">
        <f>[1]!s_fa_invturn(A543,D543)</f>
        <v>27.993300000000001</v>
      </c>
    </row>
    <row r="544" spans="1:30">
      <c r="A544">
        <v>600277</v>
      </c>
      <c r="B544" t="s">
        <v>852</v>
      </c>
      <c r="C544" t="s">
        <v>4629</v>
      </c>
      <c r="D544" s="8">
        <f t="shared" si="9"/>
        <v>44926</v>
      </c>
      <c r="E544" t="s">
        <v>7517</v>
      </c>
      <c r="F544">
        <v>1</v>
      </c>
      <c r="G544" t="s">
        <v>9238</v>
      </c>
      <c r="L544" t="str" cm="1">
        <f t="array" ref="L544">[1]!s_info_industry_gics(A544,1)</f>
        <v>材料</v>
      </c>
      <c r="M544" t="str" cm="1">
        <f t="array" ref="M544">[1]!s_info_industry_gicscode(A544,1)</f>
        <v>15</v>
      </c>
      <c r="N544" t="str">
        <f>[1]!s_info_industry_gics(A544,2)</f>
        <v>材料Ⅱ</v>
      </c>
      <c r="O544" t="str">
        <f>[1]!s_info_industry_gicscode(A544,2)</f>
        <v>1510</v>
      </c>
      <c r="P544" cm="1">
        <f t="array" ref="P544">[1]!s_stmnote_suppliertop5(A544,D544,1)</f>
        <v>0</v>
      </c>
      <c r="Q544">
        <f>[1]!s_stmnote_suppliertop5(A544,D544,2)</f>
        <v>0</v>
      </c>
      <c r="R544" cm="1">
        <f t="array" ref="R544">[1]!s_stmnote_suppliertop5(A544,D544,3)</f>
        <v>0</v>
      </c>
      <c r="S544" cm="1">
        <f t="array" ref="S544">[1]!s_stmnote_suppliertop5(A544,D544,4)</f>
        <v>0</v>
      </c>
      <c r="T544" cm="1">
        <f t="array" ref="T544">[1]!s_stmnote_suppliertop5(A544,D544,5)</f>
        <v>0</v>
      </c>
      <c r="U544" s="9">
        <f>[1]!s_stmnote_purchasetop5_pct(A544,D544)</f>
        <v>34.479999999999997</v>
      </c>
      <c r="V544" cm="1">
        <f t="array" ref="V544">[1]!s_stmnote_customertop5($A544,$D544,1)</f>
        <v>0</v>
      </c>
      <c r="W544" cm="1">
        <f t="array" ref="W544">[1]!s_stmnote_customertop5($A544,$D544,2)</f>
        <v>0</v>
      </c>
      <c r="X544" cm="1">
        <f t="array" ref="X544">[1]!s_stmnote_customertop5($A544,$D544,3)</f>
        <v>0</v>
      </c>
      <c r="Y544" cm="1">
        <f t="array" ref="Y544">[1]!s_stmnote_customertop5($A544,$D544,4)</f>
        <v>0</v>
      </c>
      <c r="Z544" cm="1">
        <f t="array" ref="Z544">[1]!s_stmnote_customertop5($A544,$D544,5)</f>
        <v>0</v>
      </c>
      <c r="AA544" s="9">
        <f>[1]!s_stmnote_salestop5_pct(A544,D544)</f>
        <v>19.77</v>
      </c>
      <c r="AB544" s="9">
        <f>[1]!s_fa_arturn(A544,D544)</f>
        <v>11.0738</v>
      </c>
      <c r="AC544" s="9">
        <f>[1]!fa_apturn(A544,D544)</f>
        <v>3.6497702210517602</v>
      </c>
      <c r="AD544" s="9">
        <f>[1]!s_fa_invturn(A544,D544)</f>
        <v>17.281500000000001</v>
      </c>
    </row>
    <row r="545" spans="1:30">
      <c r="A545">
        <v>600277</v>
      </c>
      <c r="B545" t="s">
        <v>852</v>
      </c>
      <c r="C545" t="s">
        <v>4630</v>
      </c>
      <c r="D545" s="8">
        <f t="shared" si="9"/>
        <v>44926</v>
      </c>
      <c r="E545" t="s">
        <v>7163</v>
      </c>
      <c r="F545">
        <v>1</v>
      </c>
      <c r="G545" t="s">
        <v>9239</v>
      </c>
      <c r="L545" t="str" cm="1">
        <f t="array" ref="L545">[1]!s_info_industry_gics(A545,1)</f>
        <v>材料</v>
      </c>
      <c r="M545" t="str" cm="1">
        <f t="array" ref="M545">[1]!s_info_industry_gicscode(A545,1)</f>
        <v>15</v>
      </c>
      <c r="N545" t="str">
        <f>[1]!s_info_industry_gics(A545,2)</f>
        <v>材料Ⅱ</v>
      </c>
      <c r="O545" t="str">
        <f>[1]!s_info_industry_gicscode(A545,2)</f>
        <v>1510</v>
      </c>
      <c r="P545" cm="1">
        <f t="array" ref="P545">[1]!s_stmnote_suppliertop5(A545,D545,1)</f>
        <v>0</v>
      </c>
      <c r="Q545">
        <f>[1]!s_stmnote_suppliertop5(A545,D545,2)</f>
        <v>0</v>
      </c>
      <c r="R545" cm="1">
        <f t="array" ref="R545">[1]!s_stmnote_suppliertop5(A545,D545,3)</f>
        <v>0</v>
      </c>
      <c r="S545" cm="1">
        <f t="array" ref="S545">[1]!s_stmnote_suppliertop5(A545,D545,4)</f>
        <v>0</v>
      </c>
      <c r="T545" cm="1">
        <f t="array" ref="T545">[1]!s_stmnote_suppliertop5(A545,D545,5)</f>
        <v>0</v>
      </c>
      <c r="U545" s="9">
        <f>[1]!s_stmnote_purchasetop5_pct(A545,D545)</f>
        <v>34.479999999999997</v>
      </c>
      <c r="V545" cm="1">
        <f t="array" ref="V545">[1]!s_stmnote_customertop5($A545,$D545,1)</f>
        <v>0</v>
      </c>
      <c r="W545" cm="1">
        <f t="array" ref="W545">[1]!s_stmnote_customertop5($A545,$D545,2)</f>
        <v>0</v>
      </c>
      <c r="X545" cm="1">
        <f t="array" ref="X545">[1]!s_stmnote_customertop5($A545,$D545,3)</f>
        <v>0</v>
      </c>
      <c r="Y545" cm="1">
        <f t="array" ref="Y545">[1]!s_stmnote_customertop5($A545,$D545,4)</f>
        <v>0</v>
      </c>
      <c r="Z545" cm="1">
        <f t="array" ref="Z545">[1]!s_stmnote_customertop5($A545,$D545,5)</f>
        <v>0</v>
      </c>
      <c r="AA545" s="9">
        <f>[1]!s_stmnote_salestop5_pct(A545,D545)</f>
        <v>19.77</v>
      </c>
      <c r="AB545" s="9">
        <f>[1]!s_fa_arturn(A545,D545)</f>
        <v>11.0738</v>
      </c>
      <c r="AC545" s="9">
        <f>[1]!fa_apturn(A545,D545)</f>
        <v>3.6497702210517602</v>
      </c>
      <c r="AD545" s="9">
        <f>[1]!s_fa_invturn(A545,D545)</f>
        <v>17.281500000000001</v>
      </c>
    </row>
    <row r="546" spans="1:30">
      <c r="A546">
        <v>600277</v>
      </c>
      <c r="B546" t="s">
        <v>852</v>
      </c>
      <c r="C546" t="s">
        <v>4631</v>
      </c>
      <c r="D546" s="8">
        <f t="shared" si="9"/>
        <v>45291</v>
      </c>
      <c r="E546" t="s">
        <v>6943</v>
      </c>
      <c r="F546">
        <v>1</v>
      </c>
      <c r="G546" t="s">
        <v>9240</v>
      </c>
      <c r="L546" t="str" cm="1">
        <f t="array" ref="L546">[1]!s_info_industry_gics(A546,1)</f>
        <v>材料</v>
      </c>
      <c r="M546" t="str" cm="1">
        <f t="array" ref="M546">[1]!s_info_industry_gicscode(A546,1)</f>
        <v>15</v>
      </c>
      <c r="N546" t="str">
        <f>[1]!s_info_industry_gics(A546,2)</f>
        <v>材料Ⅱ</v>
      </c>
      <c r="O546" t="str">
        <f>[1]!s_info_industry_gicscode(A546,2)</f>
        <v>1510</v>
      </c>
      <c r="P546" cm="1">
        <f t="array" ref="P546">[1]!s_stmnote_suppliertop5(A546,D546,1)</f>
        <v>0</v>
      </c>
      <c r="Q546">
        <f>[1]!s_stmnote_suppliertop5(A546,D546,2)</f>
        <v>0</v>
      </c>
      <c r="R546" cm="1">
        <f t="array" ref="R546">[1]!s_stmnote_suppliertop5(A546,D546,3)</f>
        <v>0</v>
      </c>
      <c r="S546" cm="1">
        <f t="array" ref="S546">[1]!s_stmnote_suppliertop5(A546,D546,4)</f>
        <v>0</v>
      </c>
      <c r="T546" cm="1">
        <f t="array" ref="T546">[1]!s_stmnote_suppliertop5(A546,D546,5)</f>
        <v>0</v>
      </c>
      <c r="U546" s="9">
        <f>[1]!s_stmnote_purchasetop5_pct(A546,D546)</f>
        <v>0</v>
      </c>
      <c r="V546" cm="1">
        <f t="array" ref="V546">[1]!s_stmnote_customertop5($A546,$D546,1)</f>
        <v>0</v>
      </c>
      <c r="W546" cm="1">
        <f t="array" ref="W546">[1]!s_stmnote_customertop5($A546,$D546,2)</f>
        <v>0</v>
      </c>
      <c r="X546" cm="1">
        <f t="array" ref="X546">[1]!s_stmnote_customertop5($A546,$D546,3)</f>
        <v>0</v>
      </c>
      <c r="Y546" cm="1">
        <f t="array" ref="Y546">[1]!s_stmnote_customertop5($A546,$D546,4)</f>
        <v>0</v>
      </c>
      <c r="Z546" cm="1">
        <f t="array" ref="Z546">[1]!s_stmnote_customertop5($A546,$D546,5)</f>
        <v>0</v>
      </c>
      <c r="AA546" s="9">
        <f>[1]!s_stmnote_salestop5_pct(A546,D546)</f>
        <v>15.87</v>
      </c>
      <c r="AB546" s="9">
        <f>[1]!s_fa_arturn(A546,D546)</f>
        <v>7.1954000000000002</v>
      </c>
      <c r="AC546" s="9">
        <f>[1]!fa_apturn(A546,D546)</f>
        <v>2.9260413739362301</v>
      </c>
      <c r="AD546" s="9">
        <f>[1]!s_fa_invturn(A546,D546)</f>
        <v>16.8474</v>
      </c>
    </row>
    <row r="547" spans="1:30">
      <c r="A547">
        <v>600277</v>
      </c>
      <c r="B547" t="s">
        <v>852</v>
      </c>
      <c r="C547" t="s">
        <v>4632</v>
      </c>
      <c r="D547" s="8">
        <f t="shared" si="9"/>
        <v>45291</v>
      </c>
      <c r="E547" t="s">
        <v>7090</v>
      </c>
      <c r="F547">
        <v>1</v>
      </c>
      <c r="G547" t="s">
        <v>9241</v>
      </c>
      <c r="L547" t="str" cm="1">
        <f t="array" ref="L547">[1]!s_info_industry_gics(A547,1)</f>
        <v>材料</v>
      </c>
      <c r="M547" t="str" cm="1">
        <f t="array" ref="M547">[1]!s_info_industry_gicscode(A547,1)</f>
        <v>15</v>
      </c>
      <c r="N547" t="str">
        <f>[1]!s_info_industry_gics(A547,2)</f>
        <v>材料Ⅱ</v>
      </c>
      <c r="O547" t="str">
        <f>[1]!s_info_industry_gicscode(A547,2)</f>
        <v>1510</v>
      </c>
      <c r="P547" cm="1">
        <f t="array" ref="P547">[1]!s_stmnote_suppliertop5(A547,D547,1)</f>
        <v>0</v>
      </c>
      <c r="Q547">
        <f>[1]!s_stmnote_suppliertop5(A547,D547,2)</f>
        <v>0</v>
      </c>
      <c r="R547" cm="1">
        <f t="array" ref="R547">[1]!s_stmnote_suppliertop5(A547,D547,3)</f>
        <v>0</v>
      </c>
      <c r="S547" cm="1">
        <f t="array" ref="S547">[1]!s_stmnote_suppliertop5(A547,D547,4)</f>
        <v>0</v>
      </c>
      <c r="T547" cm="1">
        <f t="array" ref="T547">[1]!s_stmnote_suppliertop5(A547,D547,5)</f>
        <v>0</v>
      </c>
      <c r="U547" s="9">
        <f>[1]!s_stmnote_purchasetop5_pct(A547,D547)</f>
        <v>0</v>
      </c>
      <c r="V547" cm="1">
        <f t="array" ref="V547">[1]!s_stmnote_customertop5($A547,$D547,1)</f>
        <v>0</v>
      </c>
      <c r="W547" cm="1">
        <f t="array" ref="W547">[1]!s_stmnote_customertop5($A547,$D547,2)</f>
        <v>0</v>
      </c>
      <c r="X547" cm="1">
        <f t="array" ref="X547">[1]!s_stmnote_customertop5($A547,$D547,3)</f>
        <v>0</v>
      </c>
      <c r="Y547" cm="1">
        <f t="array" ref="Y547">[1]!s_stmnote_customertop5($A547,$D547,4)</f>
        <v>0</v>
      </c>
      <c r="Z547" cm="1">
        <f t="array" ref="Z547">[1]!s_stmnote_customertop5($A547,$D547,5)</f>
        <v>0</v>
      </c>
      <c r="AA547" s="9">
        <f>[1]!s_stmnote_salestop5_pct(A547,D547)</f>
        <v>15.87</v>
      </c>
      <c r="AB547" s="9">
        <f>[1]!s_fa_arturn(A547,D547)</f>
        <v>7.1954000000000002</v>
      </c>
      <c r="AC547" s="9">
        <f>[1]!fa_apturn(A547,D547)</f>
        <v>2.9260413739362301</v>
      </c>
      <c r="AD547" s="9">
        <f>[1]!s_fa_invturn(A547,D547)</f>
        <v>16.8474</v>
      </c>
    </row>
    <row r="548" spans="1:30">
      <c r="A548">
        <v>600277</v>
      </c>
      <c r="B548" t="s">
        <v>853</v>
      </c>
      <c r="C548" t="s">
        <v>4633</v>
      </c>
      <c r="D548" s="8">
        <f t="shared" si="9"/>
        <v>44561</v>
      </c>
      <c r="E548" t="s">
        <v>7585</v>
      </c>
      <c r="F548">
        <v>1</v>
      </c>
      <c r="G548" t="s">
        <v>9236</v>
      </c>
      <c r="L548" t="str" cm="1">
        <f t="array" ref="L548">[1]!s_info_industry_gics(A548,1)</f>
        <v>材料</v>
      </c>
      <c r="M548" t="str" cm="1">
        <f t="array" ref="M548">[1]!s_info_industry_gicscode(A548,1)</f>
        <v>15</v>
      </c>
      <c r="N548" t="str">
        <f>[1]!s_info_industry_gics(A548,2)</f>
        <v>材料Ⅱ</v>
      </c>
      <c r="O548" t="str">
        <f>[1]!s_info_industry_gicscode(A548,2)</f>
        <v>1510</v>
      </c>
      <c r="P548" cm="1">
        <f t="array" ref="P548">[1]!s_stmnote_suppliertop5(A548,D548,1)</f>
        <v>0</v>
      </c>
      <c r="Q548">
        <f>[1]!s_stmnote_suppliertop5(A548,D548,2)</f>
        <v>0</v>
      </c>
      <c r="R548" cm="1">
        <f t="array" ref="R548">[1]!s_stmnote_suppliertop5(A548,D548,3)</f>
        <v>0</v>
      </c>
      <c r="S548" cm="1">
        <f t="array" ref="S548">[1]!s_stmnote_suppliertop5(A548,D548,4)</f>
        <v>0</v>
      </c>
      <c r="T548" cm="1">
        <f t="array" ref="T548">[1]!s_stmnote_suppliertop5(A548,D548,5)</f>
        <v>0</v>
      </c>
      <c r="U548" s="9">
        <f>[1]!s_stmnote_purchasetop5_pct(A548,D548)</f>
        <v>22.22</v>
      </c>
      <c r="V548" cm="1">
        <f t="array" ref="V548">[1]!s_stmnote_customertop5($A548,$D548,1)</f>
        <v>0</v>
      </c>
      <c r="W548" cm="1">
        <f t="array" ref="W548">[1]!s_stmnote_customertop5($A548,$D548,2)</f>
        <v>0</v>
      </c>
      <c r="X548" cm="1">
        <f t="array" ref="X548">[1]!s_stmnote_customertop5($A548,$D548,3)</f>
        <v>0</v>
      </c>
      <c r="Y548" cm="1">
        <f t="array" ref="Y548">[1]!s_stmnote_customertop5($A548,$D548,4)</f>
        <v>0</v>
      </c>
      <c r="Z548" cm="1">
        <f t="array" ref="Z548">[1]!s_stmnote_customertop5($A548,$D548,5)</f>
        <v>0</v>
      </c>
      <c r="AA548" s="9">
        <f>[1]!s_stmnote_salestop5_pct(A548,D548)</f>
        <v>17.739999999999998</v>
      </c>
      <c r="AB548" s="9">
        <f>[1]!s_fa_arturn(A548,D548)</f>
        <v>10.3896</v>
      </c>
      <c r="AC548" s="9">
        <f>[1]!fa_apturn(A548,D548)</f>
        <v>4.8542853626118703</v>
      </c>
      <c r="AD548" s="9">
        <f>[1]!s_fa_invturn(A548,D548)</f>
        <v>27.993300000000001</v>
      </c>
    </row>
    <row r="549" spans="1:30">
      <c r="A549">
        <v>600277</v>
      </c>
      <c r="B549" t="s">
        <v>853</v>
      </c>
      <c r="C549" t="s">
        <v>4634</v>
      </c>
      <c r="D549" s="8">
        <f t="shared" si="9"/>
        <v>44926</v>
      </c>
      <c r="E549" t="s">
        <v>7015</v>
      </c>
      <c r="F549">
        <v>1</v>
      </c>
      <c r="G549" t="s">
        <v>9238</v>
      </c>
      <c r="L549" t="str" cm="1">
        <f t="array" ref="L549">[1]!s_info_industry_gics(A549,1)</f>
        <v>材料</v>
      </c>
      <c r="M549" t="str" cm="1">
        <f t="array" ref="M549">[1]!s_info_industry_gicscode(A549,1)</f>
        <v>15</v>
      </c>
      <c r="N549" t="str">
        <f>[1]!s_info_industry_gics(A549,2)</f>
        <v>材料Ⅱ</v>
      </c>
      <c r="O549" t="str">
        <f>[1]!s_info_industry_gicscode(A549,2)</f>
        <v>1510</v>
      </c>
      <c r="P549" cm="1">
        <f t="array" ref="P549">[1]!s_stmnote_suppliertop5(A549,D549,1)</f>
        <v>0</v>
      </c>
      <c r="Q549">
        <f>[1]!s_stmnote_suppliertop5(A549,D549,2)</f>
        <v>0</v>
      </c>
      <c r="R549" cm="1">
        <f t="array" ref="R549">[1]!s_stmnote_suppliertop5(A549,D549,3)</f>
        <v>0</v>
      </c>
      <c r="S549" cm="1">
        <f t="array" ref="S549">[1]!s_stmnote_suppliertop5(A549,D549,4)</f>
        <v>0</v>
      </c>
      <c r="T549" cm="1">
        <f t="array" ref="T549">[1]!s_stmnote_suppliertop5(A549,D549,5)</f>
        <v>0</v>
      </c>
      <c r="U549" s="9">
        <f>[1]!s_stmnote_purchasetop5_pct(A549,D549)</f>
        <v>34.479999999999997</v>
      </c>
      <c r="V549" cm="1">
        <f t="array" ref="V549">[1]!s_stmnote_customertop5($A549,$D549,1)</f>
        <v>0</v>
      </c>
      <c r="W549" cm="1">
        <f t="array" ref="W549">[1]!s_stmnote_customertop5($A549,$D549,2)</f>
        <v>0</v>
      </c>
      <c r="X549" cm="1">
        <f t="array" ref="X549">[1]!s_stmnote_customertop5($A549,$D549,3)</f>
        <v>0</v>
      </c>
      <c r="Y549" cm="1">
        <f t="array" ref="Y549">[1]!s_stmnote_customertop5($A549,$D549,4)</f>
        <v>0</v>
      </c>
      <c r="Z549" cm="1">
        <f t="array" ref="Z549">[1]!s_stmnote_customertop5($A549,$D549,5)</f>
        <v>0</v>
      </c>
      <c r="AA549" s="9">
        <f>[1]!s_stmnote_salestop5_pct(A549,D549)</f>
        <v>19.77</v>
      </c>
      <c r="AB549" s="9">
        <f>[1]!s_fa_arturn(A549,D549)</f>
        <v>11.0738</v>
      </c>
      <c r="AC549" s="9">
        <f>[1]!fa_apturn(A549,D549)</f>
        <v>3.6497702210517602</v>
      </c>
      <c r="AD549" s="9">
        <f>[1]!s_fa_invturn(A549,D549)</f>
        <v>17.281500000000001</v>
      </c>
    </row>
    <row r="550" spans="1:30">
      <c r="A550">
        <v>600277</v>
      </c>
      <c r="B550" t="s">
        <v>853</v>
      </c>
      <c r="C550" t="s">
        <v>4635</v>
      </c>
      <c r="D550" s="8">
        <f t="shared" si="9"/>
        <v>45291</v>
      </c>
      <c r="E550" t="s">
        <v>6942</v>
      </c>
      <c r="F550">
        <v>1</v>
      </c>
      <c r="G550" t="s">
        <v>9242</v>
      </c>
      <c r="L550" t="str" cm="1">
        <f t="array" ref="L550">[1]!s_info_industry_gics(A550,1)</f>
        <v>材料</v>
      </c>
      <c r="M550" t="str" cm="1">
        <f t="array" ref="M550">[1]!s_info_industry_gicscode(A550,1)</f>
        <v>15</v>
      </c>
      <c r="N550" t="str">
        <f>[1]!s_info_industry_gics(A550,2)</f>
        <v>材料Ⅱ</v>
      </c>
      <c r="O550" t="str">
        <f>[1]!s_info_industry_gicscode(A550,2)</f>
        <v>1510</v>
      </c>
      <c r="P550" cm="1">
        <f t="array" ref="P550">[1]!s_stmnote_suppliertop5(A550,D550,1)</f>
        <v>0</v>
      </c>
      <c r="Q550">
        <f>[1]!s_stmnote_suppliertop5(A550,D550,2)</f>
        <v>0</v>
      </c>
      <c r="R550" cm="1">
        <f t="array" ref="R550">[1]!s_stmnote_suppliertop5(A550,D550,3)</f>
        <v>0</v>
      </c>
      <c r="S550" cm="1">
        <f t="array" ref="S550">[1]!s_stmnote_suppliertop5(A550,D550,4)</f>
        <v>0</v>
      </c>
      <c r="T550" cm="1">
        <f t="array" ref="T550">[1]!s_stmnote_suppliertop5(A550,D550,5)</f>
        <v>0</v>
      </c>
      <c r="U550" s="9">
        <f>[1]!s_stmnote_purchasetop5_pct(A550,D550)</f>
        <v>0</v>
      </c>
      <c r="V550" cm="1">
        <f t="array" ref="V550">[1]!s_stmnote_customertop5($A550,$D550,1)</f>
        <v>0</v>
      </c>
      <c r="W550" cm="1">
        <f t="array" ref="W550">[1]!s_stmnote_customertop5($A550,$D550,2)</f>
        <v>0</v>
      </c>
      <c r="X550" cm="1">
        <f t="array" ref="X550">[1]!s_stmnote_customertop5($A550,$D550,3)</f>
        <v>0</v>
      </c>
      <c r="Y550" cm="1">
        <f t="array" ref="Y550">[1]!s_stmnote_customertop5($A550,$D550,4)</f>
        <v>0</v>
      </c>
      <c r="Z550" cm="1">
        <f t="array" ref="Z550">[1]!s_stmnote_customertop5($A550,$D550,5)</f>
        <v>0</v>
      </c>
      <c r="AA550" s="9">
        <f>[1]!s_stmnote_salestop5_pct(A550,D550)</f>
        <v>15.87</v>
      </c>
      <c r="AB550" s="9">
        <f>[1]!s_fa_arturn(A550,D550)</f>
        <v>7.1954000000000002</v>
      </c>
      <c r="AC550" s="9">
        <f>[1]!fa_apturn(A550,D550)</f>
        <v>2.9260413739362301</v>
      </c>
      <c r="AD550" s="9">
        <f>[1]!s_fa_invturn(A550,D550)</f>
        <v>16.8474</v>
      </c>
    </row>
    <row r="551" spans="1:30">
      <c r="A551">
        <v>600281</v>
      </c>
      <c r="B551" t="s">
        <v>854</v>
      </c>
      <c r="C551" t="s">
        <v>4636</v>
      </c>
      <c r="D551" s="8">
        <f t="shared" si="9"/>
        <v>44926</v>
      </c>
      <c r="E551" t="s">
        <v>7163</v>
      </c>
      <c r="F551">
        <v>1</v>
      </c>
      <c r="G551" t="s">
        <v>9243</v>
      </c>
      <c r="L551" t="str" cm="1">
        <f t="array" ref="L551">[1]!s_info_industry_gics(A551,1)</f>
        <v>材料</v>
      </c>
      <c r="M551" t="str" cm="1">
        <f t="array" ref="M551">[1]!s_info_industry_gicscode(A551,1)</f>
        <v>15</v>
      </c>
      <c r="N551" t="str">
        <f>[1]!s_info_industry_gics(A551,2)</f>
        <v>材料Ⅱ</v>
      </c>
      <c r="O551" t="str">
        <f>[1]!s_info_industry_gicscode(A551,2)</f>
        <v>1510</v>
      </c>
      <c r="P551" cm="1">
        <f t="array" ref="P551">[1]!s_stmnote_suppliertop5(A551,D551,1)</f>
        <v>0</v>
      </c>
      <c r="Q551">
        <f>[1]!s_stmnote_suppliertop5(A551,D551,2)</f>
        <v>0</v>
      </c>
      <c r="R551" cm="1">
        <f t="array" ref="R551">[1]!s_stmnote_suppliertop5(A551,D551,3)</f>
        <v>0</v>
      </c>
      <c r="S551" cm="1">
        <f t="array" ref="S551">[1]!s_stmnote_suppliertop5(A551,D551,4)</f>
        <v>0</v>
      </c>
      <c r="T551" cm="1">
        <f t="array" ref="T551">[1]!s_stmnote_suppliertop5(A551,D551,5)</f>
        <v>0</v>
      </c>
      <c r="U551" s="9">
        <f>[1]!s_stmnote_purchasetop5_pct(A551,D551)</f>
        <v>60.53</v>
      </c>
      <c r="V551" cm="1">
        <f t="array" ref="V551">[1]!s_stmnote_customertop5($A551,$D551,1)</f>
        <v>0</v>
      </c>
      <c r="W551" cm="1">
        <f t="array" ref="W551">[1]!s_stmnote_customertop5($A551,$D551,2)</f>
        <v>0</v>
      </c>
      <c r="X551" cm="1">
        <f t="array" ref="X551">[1]!s_stmnote_customertop5($A551,$D551,3)</f>
        <v>0</v>
      </c>
      <c r="Y551" cm="1">
        <f t="array" ref="Y551">[1]!s_stmnote_customertop5($A551,$D551,4)</f>
        <v>0</v>
      </c>
      <c r="Z551" cm="1">
        <f t="array" ref="Z551">[1]!s_stmnote_customertop5($A551,$D551,5)</f>
        <v>0</v>
      </c>
      <c r="AA551" s="9">
        <f>[1]!s_stmnote_salestop5_pct(A551,D551)</f>
        <v>60.34</v>
      </c>
      <c r="AB551" s="9">
        <f>[1]!s_fa_arturn(A551,D551)</f>
        <v>5.6208</v>
      </c>
      <c r="AC551" s="9">
        <f>[1]!fa_apturn(A551,D551)</f>
        <v>2.4084800762385199</v>
      </c>
      <c r="AD551" s="9">
        <f>[1]!s_fa_invturn(A551,D551)</f>
        <v>1.7982</v>
      </c>
    </row>
    <row r="552" spans="1:30">
      <c r="A552">
        <v>600282</v>
      </c>
      <c r="B552" t="s">
        <v>855</v>
      </c>
      <c r="C552" t="s">
        <v>4637</v>
      </c>
      <c r="D552" s="8">
        <f t="shared" si="9"/>
        <v>44561</v>
      </c>
      <c r="E552" t="s">
        <v>6968</v>
      </c>
      <c r="F552">
        <v>1</v>
      </c>
      <c r="G552" t="s">
        <v>9244</v>
      </c>
      <c r="L552" t="str" cm="1">
        <f t="array" ref="L552">[1]!s_info_industry_gics(A552,1)</f>
        <v>材料</v>
      </c>
      <c r="M552" t="str" cm="1">
        <f t="array" ref="M552">[1]!s_info_industry_gicscode(A552,1)</f>
        <v>15</v>
      </c>
      <c r="N552" t="str">
        <f>[1]!s_info_industry_gics(A552,2)</f>
        <v>材料Ⅱ</v>
      </c>
      <c r="O552" t="str">
        <f>[1]!s_info_industry_gicscode(A552,2)</f>
        <v>1510</v>
      </c>
      <c r="P552" cm="1">
        <f t="array" ref="P552">[1]!s_stmnote_suppliertop5(A552,D552,1)</f>
        <v>0</v>
      </c>
      <c r="Q552">
        <f>[1]!s_stmnote_suppliertop5(A552,D552,2)</f>
        <v>0</v>
      </c>
      <c r="R552" cm="1">
        <f t="array" ref="R552">[1]!s_stmnote_suppliertop5(A552,D552,3)</f>
        <v>0</v>
      </c>
      <c r="S552" cm="1">
        <f t="array" ref="S552">[1]!s_stmnote_suppliertop5(A552,D552,4)</f>
        <v>0</v>
      </c>
      <c r="T552" cm="1">
        <f t="array" ref="T552">[1]!s_stmnote_suppliertop5(A552,D552,5)</f>
        <v>0</v>
      </c>
      <c r="U552" s="9">
        <f>[1]!s_stmnote_purchasetop5_pct(A552,D552)</f>
        <v>18.14</v>
      </c>
      <c r="V552" t="str" cm="1">
        <f t="array" ref="V552">[1]!s_stmnote_customertop5($A552,$D552,1)</f>
        <v>厦门建发股份有限公司</v>
      </c>
      <c r="W552" t="str" cm="1">
        <f t="array" ref="W552">[1]!s_stmnote_customertop5($A552,$D552,2)</f>
        <v>上海瑞冶联实业有限公司</v>
      </c>
      <c r="X552" cm="1">
        <f t="array" ref="X552">[1]!s_stmnote_customertop5($A552,$D552,3)</f>
        <v>0</v>
      </c>
      <c r="Y552" cm="1">
        <f t="array" ref="Y552">[1]!s_stmnote_customertop5($A552,$D552,4)</f>
        <v>0</v>
      </c>
      <c r="Z552" cm="1">
        <f t="array" ref="Z552">[1]!s_stmnote_customertop5($A552,$D552,5)</f>
        <v>0</v>
      </c>
      <c r="AA552" s="9">
        <f>[1]!s_stmnote_salestop5_pct(A552,D552)</f>
        <v>3.99</v>
      </c>
      <c r="AB552" s="9">
        <f>[1]!s_fa_arturn(A552,D552)</f>
        <v>74.111900000000006</v>
      </c>
      <c r="AC552" s="9">
        <f>[1]!fa_apturn(A552,D552)</f>
        <v>15.0140512411404</v>
      </c>
      <c r="AD552" s="9">
        <f>[1]!s_fa_invturn(A552,D552)</f>
        <v>8.8745999999999992</v>
      </c>
    </row>
    <row r="553" spans="1:30">
      <c r="A553">
        <v>600282</v>
      </c>
      <c r="B553" t="s">
        <v>855</v>
      </c>
      <c r="C553" t="s">
        <v>4638</v>
      </c>
      <c r="D553" s="8">
        <f t="shared" si="9"/>
        <v>44926</v>
      </c>
      <c r="E553" t="s">
        <v>7040</v>
      </c>
      <c r="F553">
        <v>1</v>
      </c>
      <c r="G553" t="s">
        <v>9245</v>
      </c>
      <c r="L553" t="str" cm="1">
        <f t="array" ref="L553">[1]!s_info_industry_gics(A553,1)</f>
        <v>材料</v>
      </c>
      <c r="M553" t="str" cm="1">
        <f t="array" ref="M553">[1]!s_info_industry_gicscode(A553,1)</f>
        <v>15</v>
      </c>
      <c r="N553" t="str">
        <f>[1]!s_info_industry_gics(A553,2)</f>
        <v>材料Ⅱ</v>
      </c>
      <c r="O553" t="str">
        <f>[1]!s_info_industry_gicscode(A553,2)</f>
        <v>1510</v>
      </c>
      <c r="P553" cm="1">
        <f t="array" ref="P553">[1]!s_stmnote_suppliertop5(A553,D553,1)</f>
        <v>0</v>
      </c>
      <c r="Q553">
        <f>[1]!s_stmnote_suppliertop5(A553,D553,2)</f>
        <v>0</v>
      </c>
      <c r="R553" cm="1">
        <f t="array" ref="R553">[1]!s_stmnote_suppliertop5(A553,D553,3)</f>
        <v>0</v>
      </c>
      <c r="S553" cm="1">
        <f t="array" ref="S553">[1]!s_stmnote_suppliertop5(A553,D553,4)</f>
        <v>0</v>
      </c>
      <c r="T553" cm="1">
        <f t="array" ref="T553">[1]!s_stmnote_suppliertop5(A553,D553,5)</f>
        <v>0</v>
      </c>
      <c r="U553" s="9">
        <f>[1]!s_stmnote_purchasetop5_pct(A553,D553)</f>
        <v>16.809999999999999</v>
      </c>
      <c r="V553" cm="1">
        <f t="array" ref="V553">[1]!s_stmnote_customertop5($A553,$D553,1)</f>
        <v>0</v>
      </c>
      <c r="W553" cm="1">
        <f t="array" ref="W553">[1]!s_stmnote_customertop5($A553,$D553,2)</f>
        <v>0</v>
      </c>
      <c r="X553" cm="1">
        <f t="array" ref="X553">[1]!s_stmnote_customertop5($A553,$D553,3)</f>
        <v>0</v>
      </c>
      <c r="Y553" cm="1">
        <f t="array" ref="Y553">[1]!s_stmnote_customertop5($A553,$D553,4)</f>
        <v>0</v>
      </c>
      <c r="Z553" cm="1">
        <f t="array" ref="Z553">[1]!s_stmnote_customertop5($A553,$D553,5)</f>
        <v>0</v>
      </c>
      <c r="AA553" s="9">
        <f>[1]!s_stmnote_salestop5_pct(A553,D553)</f>
        <v>7.83</v>
      </c>
      <c r="AB553" s="9">
        <f>[1]!s_fa_arturn(A553,D553)</f>
        <v>34.947499999999998</v>
      </c>
      <c r="AC553" s="9">
        <f>[1]!fa_apturn(A553,D553)</f>
        <v>11.595057808751401</v>
      </c>
      <c r="AD553" s="9">
        <f>[1]!s_fa_invturn(A553,D553)</f>
        <v>8.2960999999999991</v>
      </c>
    </row>
    <row r="554" spans="1:30">
      <c r="A554">
        <v>600308</v>
      </c>
      <c r="B554" t="s">
        <v>863</v>
      </c>
      <c r="C554" t="s">
        <v>4658</v>
      </c>
      <c r="D554" s="8">
        <f t="shared" si="9"/>
        <v>45291</v>
      </c>
      <c r="E554" t="s">
        <v>6933</v>
      </c>
      <c r="F554">
        <v>1</v>
      </c>
      <c r="G554" t="s">
        <v>11128</v>
      </c>
      <c r="L554" t="str" cm="1">
        <f t="array" ref="L554">[1]!s_info_industry_gics(A554,1)</f>
        <v>材料</v>
      </c>
      <c r="M554" t="str" cm="1">
        <f t="array" ref="M554">[1]!s_info_industry_gicscode(A554,1)</f>
        <v>15</v>
      </c>
      <c r="N554" t="str">
        <f>[1]!s_info_industry_gics(A554,2)</f>
        <v>材料Ⅱ</v>
      </c>
      <c r="O554" t="str">
        <f>[1]!s_info_industry_gicscode(A554,2)</f>
        <v>1510</v>
      </c>
      <c r="P554" cm="1">
        <f t="array" ref="P554">[1]!s_stmnote_suppliertop5(A554,D554,1)</f>
        <v>0</v>
      </c>
      <c r="Q554">
        <f>[1]!s_stmnote_suppliertop5(A554,D554,2)</f>
        <v>0</v>
      </c>
      <c r="R554" cm="1">
        <f t="array" ref="R554">[1]!s_stmnote_suppliertop5(A554,D554,3)</f>
        <v>0</v>
      </c>
      <c r="S554" cm="1">
        <f t="array" ref="S554">[1]!s_stmnote_suppliertop5(A554,D554,4)</f>
        <v>0</v>
      </c>
      <c r="T554" cm="1">
        <f t="array" ref="T554">[1]!s_stmnote_suppliertop5(A554,D554,5)</f>
        <v>0</v>
      </c>
      <c r="U554" s="9">
        <f>[1]!s_stmnote_purchasetop5_pct(A554,D554)</f>
        <v>27.61</v>
      </c>
      <c r="V554" cm="1">
        <f t="array" ref="V554">[1]!s_stmnote_customertop5($A554,$D554,1)</f>
        <v>0</v>
      </c>
      <c r="W554" cm="1">
        <f t="array" ref="W554">[1]!s_stmnote_customertop5($A554,$D554,2)</f>
        <v>0</v>
      </c>
      <c r="X554" cm="1">
        <f t="array" ref="X554">[1]!s_stmnote_customertop5($A554,$D554,3)</f>
        <v>0</v>
      </c>
      <c r="Y554" cm="1">
        <f t="array" ref="Y554">[1]!s_stmnote_customertop5($A554,$D554,4)</f>
        <v>0</v>
      </c>
      <c r="Z554" cm="1">
        <f t="array" ref="Z554">[1]!s_stmnote_customertop5($A554,$D554,5)</f>
        <v>0</v>
      </c>
      <c r="AA554" s="9">
        <f>[1]!s_stmnote_salestop5_pct(A554,D554)</f>
        <v>13.48</v>
      </c>
      <c r="AB554" s="9">
        <f>[1]!s_fa_arturn(A554,D554)</f>
        <v>12.1152</v>
      </c>
      <c r="AC554" s="9">
        <f>[1]!fa_apturn(A554,D554)</f>
        <v>6.5416740723229498</v>
      </c>
      <c r="AD554" s="9">
        <f>[1]!s_fa_invturn(A554,D554)</f>
        <v>7.2641</v>
      </c>
    </row>
    <row r="555" spans="1:30">
      <c r="A555">
        <v>600308</v>
      </c>
      <c r="B555" t="s">
        <v>863</v>
      </c>
      <c r="C555" t="s">
        <v>4659</v>
      </c>
      <c r="D555" s="8">
        <f t="shared" si="9"/>
        <v>45291</v>
      </c>
      <c r="E555" t="s">
        <v>7758</v>
      </c>
      <c r="F555">
        <v>1</v>
      </c>
      <c r="G555" t="s">
        <v>10605</v>
      </c>
      <c r="L555" t="str" cm="1">
        <f t="array" ref="L555">[1]!s_info_industry_gics(A555,1)</f>
        <v>材料</v>
      </c>
      <c r="M555" t="str" cm="1">
        <f t="array" ref="M555">[1]!s_info_industry_gicscode(A555,1)</f>
        <v>15</v>
      </c>
      <c r="N555" t="str">
        <f>[1]!s_info_industry_gics(A555,2)</f>
        <v>材料Ⅱ</v>
      </c>
      <c r="O555" t="str">
        <f>[1]!s_info_industry_gicscode(A555,2)</f>
        <v>1510</v>
      </c>
      <c r="P555" cm="1">
        <f t="array" ref="P555">[1]!s_stmnote_suppliertop5(A555,D555,1)</f>
        <v>0</v>
      </c>
      <c r="Q555">
        <f>[1]!s_stmnote_suppliertop5(A555,D555,2)</f>
        <v>0</v>
      </c>
      <c r="R555" cm="1">
        <f t="array" ref="R555">[1]!s_stmnote_suppliertop5(A555,D555,3)</f>
        <v>0</v>
      </c>
      <c r="S555" cm="1">
        <f t="array" ref="S555">[1]!s_stmnote_suppliertop5(A555,D555,4)</f>
        <v>0</v>
      </c>
      <c r="T555" cm="1">
        <f t="array" ref="T555">[1]!s_stmnote_suppliertop5(A555,D555,5)</f>
        <v>0</v>
      </c>
      <c r="U555" s="9">
        <f>[1]!s_stmnote_purchasetop5_pct(A555,D555)</f>
        <v>27.61</v>
      </c>
      <c r="V555" cm="1">
        <f t="array" ref="V555">[1]!s_stmnote_customertop5($A555,$D555,1)</f>
        <v>0</v>
      </c>
      <c r="W555" cm="1">
        <f t="array" ref="W555">[1]!s_stmnote_customertop5($A555,$D555,2)</f>
        <v>0</v>
      </c>
      <c r="X555" cm="1">
        <f t="array" ref="X555">[1]!s_stmnote_customertop5($A555,$D555,3)</f>
        <v>0</v>
      </c>
      <c r="Y555" cm="1">
        <f t="array" ref="Y555">[1]!s_stmnote_customertop5($A555,$D555,4)</f>
        <v>0</v>
      </c>
      <c r="Z555" cm="1">
        <f t="array" ref="Z555">[1]!s_stmnote_customertop5($A555,$D555,5)</f>
        <v>0</v>
      </c>
      <c r="AA555" s="9">
        <f>[1]!s_stmnote_salestop5_pct(A555,D555)</f>
        <v>13.48</v>
      </c>
      <c r="AB555" s="9">
        <f>[1]!s_fa_arturn(A555,D555)</f>
        <v>12.1152</v>
      </c>
      <c r="AC555" s="9">
        <f>[1]!fa_apturn(A555,D555)</f>
        <v>6.5416740723229498</v>
      </c>
      <c r="AD555" s="9">
        <f>[1]!s_fa_invturn(A555,D555)</f>
        <v>7.2641</v>
      </c>
    </row>
    <row r="556" spans="1:30">
      <c r="A556">
        <v>600308</v>
      </c>
      <c r="B556" t="s">
        <v>863</v>
      </c>
      <c r="C556" t="s">
        <v>4660</v>
      </c>
      <c r="D556" s="8">
        <f t="shared" si="9"/>
        <v>45291</v>
      </c>
      <c r="E556" t="s">
        <v>7085</v>
      </c>
      <c r="F556">
        <v>1</v>
      </c>
      <c r="G556" t="s">
        <v>10605</v>
      </c>
      <c r="L556" t="str" cm="1">
        <f t="array" ref="L556">[1]!s_info_industry_gics(A556,1)</f>
        <v>材料</v>
      </c>
      <c r="M556" t="str" cm="1">
        <f t="array" ref="M556">[1]!s_info_industry_gicscode(A556,1)</f>
        <v>15</v>
      </c>
      <c r="N556" t="str">
        <f>[1]!s_info_industry_gics(A556,2)</f>
        <v>材料Ⅱ</v>
      </c>
      <c r="O556" t="str">
        <f>[1]!s_info_industry_gicscode(A556,2)</f>
        <v>1510</v>
      </c>
      <c r="P556" cm="1">
        <f t="array" ref="P556">[1]!s_stmnote_suppliertop5(A556,D556,1)</f>
        <v>0</v>
      </c>
      <c r="Q556">
        <f>[1]!s_stmnote_suppliertop5(A556,D556,2)</f>
        <v>0</v>
      </c>
      <c r="R556" cm="1">
        <f t="array" ref="R556">[1]!s_stmnote_suppliertop5(A556,D556,3)</f>
        <v>0</v>
      </c>
      <c r="S556" cm="1">
        <f t="array" ref="S556">[1]!s_stmnote_suppliertop5(A556,D556,4)</f>
        <v>0</v>
      </c>
      <c r="T556" cm="1">
        <f t="array" ref="T556">[1]!s_stmnote_suppliertop5(A556,D556,5)</f>
        <v>0</v>
      </c>
      <c r="U556" s="9">
        <f>[1]!s_stmnote_purchasetop5_pct(A556,D556)</f>
        <v>27.61</v>
      </c>
      <c r="V556" cm="1">
        <f t="array" ref="V556">[1]!s_stmnote_customertop5($A556,$D556,1)</f>
        <v>0</v>
      </c>
      <c r="W556" cm="1">
        <f t="array" ref="W556">[1]!s_stmnote_customertop5($A556,$D556,2)</f>
        <v>0</v>
      </c>
      <c r="X556" cm="1">
        <f t="array" ref="X556">[1]!s_stmnote_customertop5($A556,$D556,3)</f>
        <v>0</v>
      </c>
      <c r="Y556" cm="1">
        <f t="array" ref="Y556">[1]!s_stmnote_customertop5($A556,$D556,4)</f>
        <v>0</v>
      </c>
      <c r="Z556" cm="1">
        <f t="array" ref="Z556">[1]!s_stmnote_customertop5($A556,$D556,5)</f>
        <v>0</v>
      </c>
      <c r="AA556" s="9">
        <f>[1]!s_stmnote_salestop5_pct(A556,D556)</f>
        <v>13.48</v>
      </c>
      <c r="AB556" s="9">
        <f>[1]!s_fa_arturn(A556,D556)</f>
        <v>12.1152</v>
      </c>
      <c r="AC556" s="9">
        <f>[1]!fa_apturn(A556,D556)</f>
        <v>6.5416740723229498</v>
      </c>
      <c r="AD556" s="9">
        <f>[1]!s_fa_invturn(A556,D556)</f>
        <v>7.2641</v>
      </c>
    </row>
    <row r="557" spans="1:30">
      <c r="A557">
        <v>600319</v>
      </c>
      <c r="B557" t="s">
        <v>866</v>
      </c>
      <c r="C557" t="s">
        <v>4669</v>
      </c>
      <c r="D557" s="8">
        <f t="shared" si="9"/>
        <v>44561</v>
      </c>
      <c r="E557" t="s">
        <v>7068</v>
      </c>
      <c r="F557">
        <v>1</v>
      </c>
      <c r="G557" t="s">
        <v>10263</v>
      </c>
      <c r="L557" t="str" cm="1">
        <f t="array" ref="L557">[1]!s_info_industry_gics(A557,1)</f>
        <v>材料</v>
      </c>
      <c r="M557" t="str" cm="1">
        <f t="array" ref="M557">[1]!s_info_industry_gicscode(A557,1)</f>
        <v>15</v>
      </c>
      <c r="N557" t="str">
        <f>[1]!s_info_industry_gics(A557,2)</f>
        <v>材料Ⅱ</v>
      </c>
      <c r="O557" t="str">
        <f>[1]!s_info_industry_gicscode(A557,2)</f>
        <v>1510</v>
      </c>
      <c r="P557" t="str" cm="1">
        <f t="array" ref="P557">[1]!s_stmnote_suppliertop5(A557,D557,1)</f>
        <v>LOTTECHEMICALCORP.</v>
      </c>
      <c r="Q557">
        <f>[1]!s_stmnote_suppliertop5(A557,D557,2)</f>
        <v>0</v>
      </c>
      <c r="R557" cm="1">
        <f t="array" ref="R557">[1]!s_stmnote_suppliertop5(A557,D557,3)</f>
        <v>0</v>
      </c>
      <c r="S557" cm="1">
        <f t="array" ref="S557">[1]!s_stmnote_suppliertop5(A557,D557,4)</f>
        <v>0</v>
      </c>
      <c r="T557" cm="1">
        <f t="array" ref="T557">[1]!s_stmnote_suppliertop5(A557,D557,5)</f>
        <v>0</v>
      </c>
      <c r="U557" s="9">
        <f>[1]!s_stmnote_purchasetop5_pct(A557,D557)</f>
        <v>78.290000000000006</v>
      </c>
      <c r="V557" cm="1">
        <f t="array" ref="V557">[1]!s_stmnote_customertop5($A557,$D557,1)</f>
        <v>0</v>
      </c>
      <c r="W557" cm="1">
        <f t="array" ref="W557">[1]!s_stmnote_customertop5($A557,$D557,2)</f>
        <v>0</v>
      </c>
      <c r="X557" cm="1">
        <f t="array" ref="X557">[1]!s_stmnote_customertop5($A557,$D557,3)</f>
        <v>0</v>
      </c>
      <c r="Y557" cm="1">
        <f t="array" ref="Y557">[1]!s_stmnote_customertop5($A557,$D557,4)</f>
        <v>0</v>
      </c>
      <c r="Z557" cm="1">
        <f t="array" ref="Z557">[1]!s_stmnote_customertop5($A557,$D557,5)</f>
        <v>0</v>
      </c>
      <c r="AA557" s="9">
        <f>[1]!s_stmnote_salestop5_pct(A557,D557)</f>
        <v>34.29</v>
      </c>
      <c r="AB557" s="9">
        <f>[1]!s_fa_arturn(A557,D557)</f>
        <v>19.426600000000001</v>
      </c>
      <c r="AC557" s="9">
        <f>[1]!fa_apturn(A557,D557)</f>
        <v>0.50856820792897295</v>
      </c>
      <c r="AD557" s="9">
        <f>[1]!s_fa_invturn(A557,D557)</f>
        <v>3.1776</v>
      </c>
    </row>
    <row r="558" spans="1:30">
      <c r="A558">
        <v>600319</v>
      </c>
      <c r="B558" t="s">
        <v>866</v>
      </c>
      <c r="C558" t="s">
        <v>4670</v>
      </c>
      <c r="D558" s="8">
        <f t="shared" si="9"/>
        <v>44926</v>
      </c>
      <c r="E558" t="s">
        <v>7214</v>
      </c>
      <c r="F558">
        <v>3</v>
      </c>
      <c r="G558" t="s">
        <v>11130</v>
      </c>
      <c r="H558" t="s">
        <v>12347</v>
      </c>
      <c r="I558" t="s">
        <v>12785</v>
      </c>
      <c r="L558" t="str" cm="1">
        <f t="array" ref="L558">[1]!s_info_industry_gics(A558,1)</f>
        <v>材料</v>
      </c>
      <c r="M558" t="str" cm="1">
        <f t="array" ref="M558">[1]!s_info_industry_gicscode(A558,1)</f>
        <v>15</v>
      </c>
      <c r="N558" t="str">
        <f>[1]!s_info_industry_gics(A558,2)</f>
        <v>材料Ⅱ</v>
      </c>
      <c r="O558" t="str">
        <f>[1]!s_info_industry_gicscode(A558,2)</f>
        <v>1510</v>
      </c>
      <c r="P558" t="str" cm="1">
        <f t="array" ref="P558">[1]!s_stmnote_suppliertop5(A558,D558,1)</f>
        <v>LOTTECHEMICALCORP.</v>
      </c>
      <c r="Q558">
        <f>[1]!s_stmnote_suppliertop5(A558,D558,2)</f>
        <v>0</v>
      </c>
      <c r="R558" cm="1">
        <f t="array" ref="R558">[1]!s_stmnote_suppliertop5(A558,D558,3)</f>
        <v>0</v>
      </c>
      <c r="S558" cm="1">
        <f t="array" ref="S558">[1]!s_stmnote_suppliertop5(A558,D558,4)</f>
        <v>0</v>
      </c>
      <c r="T558" cm="1">
        <f t="array" ref="T558">[1]!s_stmnote_suppliertop5(A558,D558,5)</f>
        <v>0</v>
      </c>
      <c r="U558" s="9">
        <f>[1]!s_stmnote_purchasetop5_pct(A558,D558)</f>
        <v>74.88</v>
      </c>
      <c r="V558" cm="1">
        <f t="array" ref="V558">[1]!s_stmnote_customertop5($A558,$D558,1)</f>
        <v>0</v>
      </c>
      <c r="W558" cm="1">
        <f t="array" ref="W558">[1]!s_stmnote_customertop5($A558,$D558,2)</f>
        <v>0</v>
      </c>
      <c r="X558" cm="1">
        <f t="array" ref="X558">[1]!s_stmnote_customertop5($A558,$D558,3)</f>
        <v>0</v>
      </c>
      <c r="Y558" cm="1">
        <f t="array" ref="Y558">[1]!s_stmnote_customertop5($A558,$D558,4)</f>
        <v>0</v>
      </c>
      <c r="Z558" cm="1">
        <f t="array" ref="Z558">[1]!s_stmnote_customertop5($A558,$D558,5)</f>
        <v>0</v>
      </c>
      <c r="AA558" s="9">
        <f>[1]!s_stmnote_salestop5_pct(A558,D558)</f>
        <v>23.68</v>
      </c>
      <c r="AB558" s="9">
        <f>[1]!s_fa_arturn(A558,D558)</f>
        <v>40.3996</v>
      </c>
      <c r="AC558" s="9">
        <f>[1]!fa_apturn(A558,D558)</f>
        <v>1.90796017923068</v>
      </c>
      <c r="AD558" s="9">
        <f>[1]!s_fa_invturn(A558,D558)</f>
        <v>8.9522999999999993</v>
      </c>
    </row>
    <row r="559" spans="1:30">
      <c r="A559">
        <v>600319</v>
      </c>
      <c r="B559" t="s">
        <v>866</v>
      </c>
      <c r="C559" t="s">
        <v>4671</v>
      </c>
      <c r="D559" s="8">
        <f t="shared" si="9"/>
        <v>44926</v>
      </c>
      <c r="E559" t="s">
        <v>7783</v>
      </c>
      <c r="F559">
        <v>2</v>
      </c>
      <c r="G559" t="s">
        <v>11131</v>
      </c>
      <c r="H559" t="s">
        <v>12348</v>
      </c>
      <c r="L559" t="str" cm="1">
        <f t="array" ref="L559">[1]!s_info_industry_gics(A559,1)</f>
        <v>材料</v>
      </c>
      <c r="M559" t="str" cm="1">
        <f t="array" ref="M559">[1]!s_info_industry_gicscode(A559,1)</f>
        <v>15</v>
      </c>
      <c r="N559" t="str">
        <f>[1]!s_info_industry_gics(A559,2)</f>
        <v>材料Ⅱ</v>
      </c>
      <c r="O559" t="str">
        <f>[1]!s_info_industry_gicscode(A559,2)</f>
        <v>1510</v>
      </c>
      <c r="P559" t="str" cm="1">
        <f t="array" ref="P559">[1]!s_stmnote_suppliertop5(A559,D559,1)</f>
        <v>LOTTECHEMICALCORP.</v>
      </c>
      <c r="Q559">
        <f>[1]!s_stmnote_suppliertop5(A559,D559,2)</f>
        <v>0</v>
      </c>
      <c r="R559" cm="1">
        <f t="array" ref="R559">[1]!s_stmnote_suppliertop5(A559,D559,3)</f>
        <v>0</v>
      </c>
      <c r="S559" cm="1">
        <f t="array" ref="S559">[1]!s_stmnote_suppliertop5(A559,D559,4)</f>
        <v>0</v>
      </c>
      <c r="T559" cm="1">
        <f t="array" ref="T559">[1]!s_stmnote_suppliertop5(A559,D559,5)</f>
        <v>0</v>
      </c>
      <c r="U559" s="9">
        <f>[1]!s_stmnote_purchasetop5_pct(A559,D559)</f>
        <v>74.88</v>
      </c>
      <c r="V559" cm="1">
        <f t="array" ref="V559">[1]!s_stmnote_customertop5($A559,$D559,1)</f>
        <v>0</v>
      </c>
      <c r="W559" cm="1">
        <f t="array" ref="W559">[1]!s_stmnote_customertop5($A559,$D559,2)</f>
        <v>0</v>
      </c>
      <c r="X559" cm="1">
        <f t="array" ref="X559">[1]!s_stmnote_customertop5($A559,$D559,3)</f>
        <v>0</v>
      </c>
      <c r="Y559" cm="1">
        <f t="array" ref="Y559">[1]!s_stmnote_customertop5($A559,$D559,4)</f>
        <v>0</v>
      </c>
      <c r="Z559" cm="1">
        <f t="array" ref="Z559">[1]!s_stmnote_customertop5($A559,$D559,5)</f>
        <v>0</v>
      </c>
      <c r="AA559" s="9">
        <f>[1]!s_stmnote_salestop5_pct(A559,D559)</f>
        <v>23.68</v>
      </c>
      <c r="AB559" s="9">
        <f>[1]!s_fa_arturn(A559,D559)</f>
        <v>40.3996</v>
      </c>
      <c r="AC559" s="9">
        <f>[1]!fa_apturn(A559,D559)</f>
        <v>1.90796017923068</v>
      </c>
      <c r="AD559" s="9">
        <f>[1]!s_fa_invturn(A559,D559)</f>
        <v>8.9522999999999993</v>
      </c>
    </row>
    <row r="560" spans="1:30">
      <c r="A560">
        <v>600319</v>
      </c>
      <c r="B560" t="s">
        <v>866</v>
      </c>
      <c r="C560" t="s">
        <v>4672</v>
      </c>
      <c r="D560" s="8">
        <f t="shared" si="9"/>
        <v>44926</v>
      </c>
      <c r="E560" t="s">
        <v>7384</v>
      </c>
      <c r="F560">
        <v>1</v>
      </c>
      <c r="G560" t="s">
        <v>9256</v>
      </c>
      <c r="L560" t="str" cm="1">
        <f t="array" ref="L560">[1]!s_info_industry_gics(A560,1)</f>
        <v>材料</v>
      </c>
      <c r="M560" t="str" cm="1">
        <f t="array" ref="M560">[1]!s_info_industry_gicscode(A560,1)</f>
        <v>15</v>
      </c>
      <c r="N560" t="str">
        <f>[1]!s_info_industry_gics(A560,2)</f>
        <v>材料Ⅱ</v>
      </c>
      <c r="O560" t="str">
        <f>[1]!s_info_industry_gicscode(A560,2)</f>
        <v>1510</v>
      </c>
      <c r="P560" t="str" cm="1">
        <f t="array" ref="P560">[1]!s_stmnote_suppliertop5(A560,D560,1)</f>
        <v>LOTTECHEMICALCORP.</v>
      </c>
      <c r="Q560">
        <f>[1]!s_stmnote_suppliertop5(A560,D560,2)</f>
        <v>0</v>
      </c>
      <c r="R560" cm="1">
        <f t="array" ref="R560">[1]!s_stmnote_suppliertop5(A560,D560,3)</f>
        <v>0</v>
      </c>
      <c r="S560" cm="1">
        <f t="array" ref="S560">[1]!s_stmnote_suppliertop5(A560,D560,4)</f>
        <v>0</v>
      </c>
      <c r="T560" cm="1">
        <f t="array" ref="T560">[1]!s_stmnote_suppliertop5(A560,D560,5)</f>
        <v>0</v>
      </c>
      <c r="U560" s="9">
        <f>[1]!s_stmnote_purchasetop5_pct(A560,D560)</f>
        <v>74.88</v>
      </c>
      <c r="V560" cm="1">
        <f t="array" ref="V560">[1]!s_stmnote_customertop5($A560,$D560,1)</f>
        <v>0</v>
      </c>
      <c r="W560" cm="1">
        <f t="array" ref="W560">[1]!s_stmnote_customertop5($A560,$D560,2)</f>
        <v>0</v>
      </c>
      <c r="X560" cm="1">
        <f t="array" ref="X560">[1]!s_stmnote_customertop5($A560,$D560,3)</f>
        <v>0</v>
      </c>
      <c r="Y560" cm="1">
        <f t="array" ref="Y560">[1]!s_stmnote_customertop5($A560,$D560,4)</f>
        <v>0</v>
      </c>
      <c r="Z560" cm="1">
        <f t="array" ref="Z560">[1]!s_stmnote_customertop5($A560,$D560,5)</f>
        <v>0</v>
      </c>
      <c r="AA560" s="9">
        <f>[1]!s_stmnote_salestop5_pct(A560,D560)</f>
        <v>23.68</v>
      </c>
      <c r="AB560" s="9">
        <f>[1]!s_fa_arturn(A560,D560)</f>
        <v>40.3996</v>
      </c>
      <c r="AC560" s="9">
        <f>[1]!fa_apturn(A560,D560)</f>
        <v>1.90796017923068</v>
      </c>
      <c r="AD560" s="9">
        <f>[1]!s_fa_invturn(A560,D560)</f>
        <v>8.9522999999999993</v>
      </c>
    </row>
    <row r="561" spans="1:30">
      <c r="A561">
        <v>600319</v>
      </c>
      <c r="B561" t="s">
        <v>866</v>
      </c>
      <c r="C561" t="s">
        <v>4673</v>
      </c>
      <c r="D561" s="8">
        <f t="shared" si="9"/>
        <v>45291</v>
      </c>
      <c r="E561" t="s">
        <v>6962</v>
      </c>
      <c r="F561">
        <v>3</v>
      </c>
      <c r="G561" t="s">
        <v>11132</v>
      </c>
      <c r="H561" t="s">
        <v>12349</v>
      </c>
      <c r="I561" t="s">
        <v>12786</v>
      </c>
      <c r="L561" t="str" cm="1">
        <f t="array" ref="L561">[1]!s_info_industry_gics(A561,1)</f>
        <v>材料</v>
      </c>
      <c r="M561" t="str" cm="1">
        <f t="array" ref="M561">[1]!s_info_industry_gicscode(A561,1)</f>
        <v>15</v>
      </c>
      <c r="N561" t="str">
        <f>[1]!s_info_industry_gics(A561,2)</f>
        <v>材料Ⅱ</v>
      </c>
      <c r="O561" t="str">
        <f>[1]!s_info_industry_gicscode(A561,2)</f>
        <v>1510</v>
      </c>
      <c r="P561" cm="1">
        <f t="array" ref="P561">[1]!s_stmnote_suppliertop5(A561,D561,1)</f>
        <v>0</v>
      </c>
      <c r="Q561">
        <f>[1]!s_stmnote_suppliertop5(A561,D561,2)</f>
        <v>0</v>
      </c>
      <c r="R561" cm="1">
        <f t="array" ref="R561">[1]!s_stmnote_suppliertop5(A561,D561,3)</f>
        <v>0</v>
      </c>
      <c r="S561" cm="1">
        <f t="array" ref="S561">[1]!s_stmnote_suppliertop5(A561,D561,4)</f>
        <v>0</v>
      </c>
      <c r="T561" cm="1">
        <f t="array" ref="T561">[1]!s_stmnote_suppliertop5(A561,D561,5)</f>
        <v>0</v>
      </c>
      <c r="U561" s="9">
        <f>[1]!s_stmnote_purchasetop5_pct(A561,D561)</f>
        <v>75.84</v>
      </c>
      <c r="V561" cm="1">
        <f t="array" ref="V561">[1]!s_stmnote_customertop5($A561,$D561,1)</f>
        <v>0</v>
      </c>
      <c r="W561" cm="1">
        <f t="array" ref="W561">[1]!s_stmnote_customertop5($A561,$D561,2)</f>
        <v>0</v>
      </c>
      <c r="X561" cm="1">
        <f t="array" ref="X561">[1]!s_stmnote_customertop5($A561,$D561,3)</f>
        <v>0</v>
      </c>
      <c r="Y561" cm="1">
        <f t="array" ref="Y561">[1]!s_stmnote_customertop5($A561,$D561,4)</f>
        <v>0</v>
      </c>
      <c r="Z561" cm="1">
        <f t="array" ref="Z561">[1]!s_stmnote_customertop5($A561,$D561,5)</f>
        <v>0</v>
      </c>
      <c r="AA561" s="9">
        <f>[1]!s_stmnote_salestop5_pct(A561,D561)</f>
        <v>20.85</v>
      </c>
      <c r="AB561" s="9">
        <f>[1]!s_fa_arturn(A561,D561)</f>
        <v>23.534500000000001</v>
      </c>
      <c r="AC561" s="9">
        <f>[1]!fa_apturn(A561,D561)</f>
        <v>2.2698450777727799</v>
      </c>
      <c r="AD561" s="9">
        <f>[1]!s_fa_invturn(A561,D561)</f>
        <v>7.3231999999999999</v>
      </c>
    </row>
    <row r="562" spans="1:30">
      <c r="A562">
        <v>600319</v>
      </c>
      <c r="B562" t="s">
        <v>866</v>
      </c>
      <c r="C562" t="s">
        <v>4674</v>
      </c>
      <c r="D562" s="8">
        <f t="shared" si="9"/>
        <v>45291</v>
      </c>
      <c r="E562" t="s">
        <v>7023</v>
      </c>
      <c r="F562">
        <v>1</v>
      </c>
      <c r="G562" t="s">
        <v>11133</v>
      </c>
      <c r="L562" t="str" cm="1">
        <f t="array" ref="L562">[1]!s_info_industry_gics(A562,1)</f>
        <v>材料</v>
      </c>
      <c r="M562" t="str" cm="1">
        <f t="array" ref="M562">[1]!s_info_industry_gicscode(A562,1)</f>
        <v>15</v>
      </c>
      <c r="N562" t="str">
        <f>[1]!s_info_industry_gics(A562,2)</f>
        <v>材料Ⅱ</v>
      </c>
      <c r="O562" t="str">
        <f>[1]!s_info_industry_gicscode(A562,2)</f>
        <v>1510</v>
      </c>
      <c r="P562" cm="1">
        <f t="array" ref="P562">[1]!s_stmnote_suppliertop5(A562,D562,1)</f>
        <v>0</v>
      </c>
      <c r="Q562">
        <f>[1]!s_stmnote_suppliertop5(A562,D562,2)</f>
        <v>0</v>
      </c>
      <c r="R562" cm="1">
        <f t="array" ref="R562">[1]!s_stmnote_suppliertop5(A562,D562,3)</f>
        <v>0</v>
      </c>
      <c r="S562" cm="1">
        <f t="array" ref="S562">[1]!s_stmnote_suppliertop5(A562,D562,4)</f>
        <v>0</v>
      </c>
      <c r="T562" cm="1">
        <f t="array" ref="T562">[1]!s_stmnote_suppliertop5(A562,D562,5)</f>
        <v>0</v>
      </c>
      <c r="U562" s="9">
        <f>[1]!s_stmnote_purchasetop5_pct(A562,D562)</f>
        <v>75.84</v>
      </c>
      <c r="V562" cm="1">
        <f t="array" ref="V562">[1]!s_stmnote_customertop5($A562,$D562,1)</f>
        <v>0</v>
      </c>
      <c r="W562" cm="1">
        <f t="array" ref="W562">[1]!s_stmnote_customertop5($A562,$D562,2)</f>
        <v>0</v>
      </c>
      <c r="X562" cm="1">
        <f t="array" ref="X562">[1]!s_stmnote_customertop5($A562,$D562,3)</f>
        <v>0</v>
      </c>
      <c r="Y562" cm="1">
        <f t="array" ref="Y562">[1]!s_stmnote_customertop5($A562,$D562,4)</f>
        <v>0</v>
      </c>
      <c r="Z562" cm="1">
        <f t="array" ref="Z562">[1]!s_stmnote_customertop5($A562,$D562,5)</f>
        <v>0</v>
      </c>
      <c r="AA562" s="9">
        <f>[1]!s_stmnote_salestop5_pct(A562,D562)</f>
        <v>20.85</v>
      </c>
      <c r="AB562" s="9">
        <f>[1]!s_fa_arturn(A562,D562)</f>
        <v>23.534500000000001</v>
      </c>
      <c r="AC562" s="9">
        <f>[1]!fa_apturn(A562,D562)</f>
        <v>2.2698450777727799</v>
      </c>
      <c r="AD562" s="9">
        <f>[1]!s_fa_invturn(A562,D562)</f>
        <v>7.3231999999999999</v>
      </c>
    </row>
    <row r="563" spans="1:30">
      <c r="A563">
        <v>600319</v>
      </c>
      <c r="B563" t="s">
        <v>866</v>
      </c>
      <c r="C563" t="s">
        <v>4675</v>
      </c>
      <c r="D563" s="8">
        <f t="shared" si="9"/>
        <v>45291</v>
      </c>
      <c r="E563" t="s">
        <v>6944</v>
      </c>
      <c r="F563">
        <v>1</v>
      </c>
      <c r="G563" t="s">
        <v>11134</v>
      </c>
      <c r="L563" t="str" cm="1">
        <f t="array" ref="L563">[1]!s_info_industry_gics(A563,1)</f>
        <v>材料</v>
      </c>
      <c r="M563" t="str" cm="1">
        <f t="array" ref="M563">[1]!s_info_industry_gicscode(A563,1)</f>
        <v>15</v>
      </c>
      <c r="N563" t="str">
        <f>[1]!s_info_industry_gics(A563,2)</f>
        <v>材料Ⅱ</v>
      </c>
      <c r="O563" t="str">
        <f>[1]!s_info_industry_gicscode(A563,2)</f>
        <v>1510</v>
      </c>
      <c r="P563" cm="1">
        <f t="array" ref="P563">[1]!s_stmnote_suppliertop5(A563,D563,1)</f>
        <v>0</v>
      </c>
      <c r="Q563">
        <f>[1]!s_stmnote_suppliertop5(A563,D563,2)</f>
        <v>0</v>
      </c>
      <c r="R563" cm="1">
        <f t="array" ref="R563">[1]!s_stmnote_suppliertop5(A563,D563,3)</f>
        <v>0</v>
      </c>
      <c r="S563" cm="1">
        <f t="array" ref="S563">[1]!s_stmnote_suppliertop5(A563,D563,4)</f>
        <v>0</v>
      </c>
      <c r="T563" cm="1">
        <f t="array" ref="T563">[1]!s_stmnote_suppliertop5(A563,D563,5)</f>
        <v>0</v>
      </c>
      <c r="U563" s="9">
        <f>[1]!s_stmnote_purchasetop5_pct(A563,D563)</f>
        <v>75.84</v>
      </c>
      <c r="V563" cm="1">
        <f t="array" ref="V563">[1]!s_stmnote_customertop5($A563,$D563,1)</f>
        <v>0</v>
      </c>
      <c r="W563" cm="1">
        <f t="array" ref="W563">[1]!s_stmnote_customertop5($A563,$D563,2)</f>
        <v>0</v>
      </c>
      <c r="X563" cm="1">
        <f t="array" ref="X563">[1]!s_stmnote_customertop5($A563,$D563,3)</f>
        <v>0</v>
      </c>
      <c r="Y563" cm="1">
        <f t="array" ref="Y563">[1]!s_stmnote_customertop5($A563,$D563,4)</f>
        <v>0</v>
      </c>
      <c r="Z563" cm="1">
        <f t="array" ref="Z563">[1]!s_stmnote_customertop5($A563,$D563,5)</f>
        <v>0</v>
      </c>
      <c r="AA563" s="9">
        <f>[1]!s_stmnote_salestop5_pct(A563,D563)</f>
        <v>20.85</v>
      </c>
      <c r="AB563" s="9">
        <f>[1]!s_fa_arturn(A563,D563)</f>
        <v>23.534500000000001</v>
      </c>
      <c r="AC563" s="9">
        <f>[1]!fa_apturn(A563,D563)</f>
        <v>2.2698450777727799</v>
      </c>
      <c r="AD563" s="9">
        <f>[1]!s_fa_invturn(A563,D563)</f>
        <v>7.3231999999999999</v>
      </c>
    </row>
    <row r="564" spans="1:30">
      <c r="A564">
        <v>600328</v>
      </c>
      <c r="B564" t="s">
        <v>870</v>
      </c>
      <c r="C564" t="s">
        <v>4699</v>
      </c>
      <c r="D564" s="8">
        <f t="shared" si="9"/>
        <v>44561</v>
      </c>
      <c r="E564" t="s">
        <v>7707</v>
      </c>
      <c r="F564">
        <v>1</v>
      </c>
      <c r="G564" t="s">
        <v>8584</v>
      </c>
      <c r="L564" t="str" cm="1">
        <f t="array" ref="L564">[1]!s_info_industry_gics(A564,1)</f>
        <v>材料</v>
      </c>
      <c r="M564" t="str" cm="1">
        <f t="array" ref="M564">[1]!s_info_industry_gicscode(A564,1)</f>
        <v>15</v>
      </c>
      <c r="N564" t="str">
        <f>[1]!s_info_industry_gics(A564,2)</f>
        <v>材料Ⅱ</v>
      </c>
      <c r="O564" t="str">
        <f>[1]!s_info_industry_gicscode(A564,2)</f>
        <v>1510</v>
      </c>
      <c r="P564" cm="1">
        <f t="array" ref="P564">[1]!s_stmnote_suppliertop5(A564,D564,1)</f>
        <v>0</v>
      </c>
      <c r="Q564">
        <f>[1]!s_stmnote_suppliertop5(A564,D564,2)</f>
        <v>0</v>
      </c>
      <c r="R564" cm="1">
        <f t="array" ref="R564">[1]!s_stmnote_suppliertop5(A564,D564,3)</f>
        <v>0</v>
      </c>
      <c r="S564" cm="1">
        <f t="array" ref="S564">[1]!s_stmnote_suppliertop5(A564,D564,4)</f>
        <v>0</v>
      </c>
      <c r="T564" cm="1">
        <f t="array" ref="T564">[1]!s_stmnote_suppliertop5(A564,D564,5)</f>
        <v>0</v>
      </c>
      <c r="U564" s="9">
        <f>[1]!s_stmnote_purchasetop5_pct(A564,D564)</f>
        <v>33.43</v>
      </c>
      <c r="V564" cm="1">
        <f t="array" ref="V564">[1]!s_stmnote_customertop5($A564,$D564,1)</f>
        <v>0</v>
      </c>
      <c r="W564" cm="1">
        <f t="array" ref="W564">[1]!s_stmnote_customertop5($A564,$D564,2)</f>
        <v>0</v>
      </c>
      <c r="X564" cm="1">
        <f t="array" ref="X564">[1]!s_stmnote_customertop5($A564,$D564,3)</f>
        <v>0</v>
      </c>
      <c r="Y564" cm="1">
        <f t="array" ref="Y564">[1]!s_stmnote_customertop5($A564,$D564,4)</f>
        <v>0</v>
      </c>
      <c r="Z564" cm="1">
        <f t="array" ref="Z564">[1]!s_stmnote_customertop5($A564,$D564,5)</f>
        <v>0</v>
      </c>
      <c r="AA564" s="9">
        <f>[1]!s_stmnote_salestop5_pct(A564,D564)</f>
        <v>10.88</v>
      </c>
      <c r="AB564" s="9">
        <f>[1]!s_fa_arturn(A564,D564)</f>
        <v>80.920500000000004</v>
      </c>
      <c r="AC564" s="9">
        <f>[1]!fa_apturn(A564,D564)</f>
        <v>4.6692855364283998</v>
      </c>
      <c r="AD564" s="9">
        <f>[1]!s_fa_invturn(A564,D564)</f>
        <v>9.1318000000000001</v>
      </c>
    </row>
    <row r="565" spans="1:30">
      <c r="A565">
        <v>600328</v>
      </c>
      <c r="B565" t="s">
        <v>870</v>
      </c>
      <c r="C565" t="s">
        <v>4700</v>
      </c>
      <c r="D565" s="8">
        <f t="shared" si="9"/>
        <v>44926</v>
      </c>
      <c r="E565" t="s">
        <v>7455</v>
      </c>
      <c r="F565">
        <v>1</v>
      </c>
      <c r="G565" t="s">
        <v>7881</v>
      </c>
      <c r="L565" t="str" cm="1">
        <f t="array" ref="L565">[1]!s_info_industry_gics(A565,1)</f>
        <v>材料</v>
      </c>
      <c r="M565" t="str" cm="1">
        <f t="array" ref="M565">[1]!s_info_industry_gicscode(A565,1)</f>
        <v>15</v>
      </c>
      <c r="N565" t="str">
        <f>[1]!s_info_industry_gics(A565,2)</f>
        <v>材料Ⅱ</v>
      </c>
      <c r="O565" t="str">
        <f>[1]!s_info_industry_gicscode(A565,2)</f>
        <v>1510</v>
      </c>
      <c r="P565" t="str" cm="1">
        <f t="array" ref="P565">[1]!s_stmnote_suppliertop5(A565,D565,1)</f>
        <v>阿拉善电业局</v>
      </c>
      <c r="Q565" t="str">
        <f>[1]!s_stmnote_suppliertop5(A565,D565,2)</f>
        <v>青海义德工贸有限公司</v>
      </c>
      <c r="R565" t="str" cm="1">
        <f t="array" ref="R565">[1]!s_stmnote_suppliertop5(A565,D565,3)</f>
        <v>昆山宝盐气体有限公司</v>
      </c>
      <c r="S565" t="str" cm="1">
        <f t="array" ref="S565">[1]!s_stmnote_suppliertop5(A565,D565,4)</f>
        <v>神木市汇能化工有限公司</v>
      </c>
      <c r="T565" t="str" cm="1">
        <f t="array" ref="T565">[1]!s_stmnote_suppliertop5(A565,D565,5)</f>
        <v>大同煤矿集团煤炭运销朔州黄骅港销售有限公司</v>
      </c>
      <c r="U565" s="9">
        <f>[1]!s_stmnote_purchasetop5_pct(A565,D565)</f>
        <v>39.049999999999997</v>
      </c>
      <c r="V565" t="str" cm="1">
        <f t="array" ref="V565">[1]!s_stmnote_customertop5($A565,$D565,1)</f>
        <v>银河德睿资本管理有限公司</v>
      </c>
      <c r="W565" t="str" cm="1">
        <f t="array" ref="W565">[1]!s_stmnote_customertop5($A565,$D565,2)</f>
        <v>上海夯石商贸有限公司</v>
      </c>
      <c r="X565" t="str" cm="1">
        <f t="array" ref="X565">[1]!s_stmnote_customertop5($A565,$D565,3)</f>
        <v>安徽华光光电材料科技集团有限公司</v>
      </c>
      <c r="Y565" t="str" cm="1">
        <f t="array" ref="Y565">[1]!s_stmnote_customertop5($A565,$D565,4)</f>
        <v>广西信义光伏产业有限公司</v>
      </c>
      <c r="Z565" t="str" cm="1">
        <f t="array" ref="Z565">[1]!s_stmnote_customertop5($A565,$D565,5)</f>
        <v>沙河市安全实业有限公司</v>
      </c>
      <c r="AA565" s="9">
        <f>[1]!s_stmnote_salestop5_pct(A565,D565)</f>
        <v>13.46</v>
      </c>
      <c r="AB565" s="9">
        <f>[1]!s_fa_arturn(A565,D565)</f>
        <v>115.10299999999999</v>
      </c>
      <c r="AC565" s="9">
        <f>[1]!fa_apturn(A565,D565)</f>
        <v>5.30755214245458</v>
      </c>
      <c r="AD565" s="9">
        <f>[1]!s_fa_invturn(A565,D565)</f>
        <v>9.5597999999999992</v>
      </c>
    </row>
    <row r="566" spans="1:30">
      <c r="A566">
        <v>600330</v>
      </c>
      <c r="B566" t="s">
        <v>871</v>
      </c>
      <c r="C566" t="s">
        <v>4701</v>
      </c>
      <c r="D566" s="8">
        <f t="shared" si="9"/>
        <v>44926</v>
      </c>
      <c r="E566" t="s">
        <v>7580</v>
      </c>
      <c r="F566">
        <v>1</v>
      </c>
      <c r="G566" t="s">
        <v>9263</v>
      </c>
      <c r="L566" t="str" cm="1">
        <f t="array" ref="L566">[1]!s_info_industry_gics(A566,1)</f>
        <v>材料</v>
      </c>
      <c r="M566" t="str" cm="1">
        <f t="array" ref="M566">[1]!s_info_industry_gicscode(A566,1)</f>
        <v>15</v>
      </c>
      <c r="N566" t="str">
        <f>[1]!s_info_industry_gics(A566,2)</f>
        <v>材料Ⅱ</v>
      </c>
      <c r="O566" t="str">
        <f>[1]!s_info_industry_gicscode(A566,2)</f>
        <v>1510</v>
      </c>
      <c r="P566" cm="1">
        <f t="array" ref="P566">[1]!s_stmnote_suppliertop5(A566,D566,1)</f>
        <v>0</v>
      </c>
      <c r="Q566">
        <f>[1]!s_stmnote_suppliertop5(A566,D566,2)</f>
        <v>0</v>
      </c>
      <c r="R566" cm="1">
        <f t="array" ref="R566">[1]!s_stmnote_suppliertop5(A566,D566,3)</f>
        <v>0</v>
      </c>
      <c r="S566" cm="1">
        <f t="array" ref="S566">[1]!s_stmnote_suppliertop5(A566,D566,4)</f>
        <v>0</v>
      </c>
      <c r="T566" cm="1">
        <f t="array" ref="T566">[1]!s_stmnote_suppliertop5(A566,D566,5)</f>
        <v>0</v>
      </c>
      <c r="U566" s="9">
        <f>[1]!s_stmnote_purchasetop5_pct(A566,D566)</f>
        <v>10.75</v>
      </c>
      <c r="V566" cm="1">
        <f t="array" ref="V566">[1]!s_stmnote_customertop5($A566,$D566,1)</f>
        <v>0</v>
      </c>
      <c r="W566" cm="1">
        <f t="array" ref="W566">[1]!s_stmnote_customertop5($A566,$D566,2)</f>
        <v>0</v>
      </c>
      <c r="X566" cm="1">
        <f t="array" ref="X566">[1]!s_stmnote_customertop5($A566,$D566,3)</f>
        <v>0</v>
      </c>
      <c r="Y566" cm="1">
        <f t="array" ref="Y566">[1]!s_stmnote_customertop5($A566,$D566,4)</f>
        <v>0</v>
      </c>
      <c r="Z566" cm="1">
        <f t="array" ref="Z566">[1]!s_stmnote_customertop5($A566,$D566,5)</f>
        <v>0</v>
      </c>
      <c r="AA566" s="9">
        <f>[1]!s_stmnote_salestop5_pct(A566,D566)</f>
        <v>29.04</v>
      </c>
      <c r="AB566" s="9">
        <f>[1]!s_fa_arturn(A566,D566)</f>
        <v>2.4828999999999999</v>
      </c>
      <c r="AC566" s="9">
        <f>[1]!fa_apturn(A566,D566)</f>
        <v>2.5356889452034901</v>
      </c>
      <c r="AD566" s="9">
        <f>[1]!s_fa_invturn(A566,D566)</f>
        <v>2.4355000000000002</v>
      </c>
    </row>
    <row r="567" spans="1:30">
      <c r="A567">
        <v>600330</v>
      </c>
      <c r="B567" t="s">
        <v>871</v>
      </c>
      <c r="C567" t="s">
        <v>4702</v>
      </c>
      <c r="D567" s="8">
        <f t="shared" si="9"/>
        <v>44926</v>
      </c>
      <c r="E567" t="s">
        <v>6999</v>
      </c>
      <c r="F567">
        <v>1</v>
      </c>
      <c r="G567" t="s">
        <v>9264</v>
      </c>
      <c r="L567" t="str" cm="1">
        <f t="array" ref="L567">[1]!s_info_industry_gics(A567,1)</f>
        <v>材料</v>
      </c>
      <c r="M567" t="str" cm="1">
        <f t="array" ref="M567">[1]!s_info_industry_gicscode(A567,1)</f>
        <v>15</v>
      </c>
      <c r="N567" t="str">
        <f>[1]!s_info_industry_gics(A567,2)</f>
        <v>材料Ⅱ</v>
      </c>
      <c r="O567" t="str">
        <f>[1]!s_info_industry_gicscode(A567,2)</f>
        <v>1510</v>
      </c>
      <c r="P567" cm="1">
        <f t="array" ref="P567">[1]!s_stmnote_suppliertop5(A567,D567,1)</f>
        <v>0</v>
      </c>
      <c r="Q567">
        <f>[1]!s_stmnote_suppliertop5(A567,D567,2)</f>
        <v>0</v>
      </c>
      <c r="R567" cm="1">
        <f t="array" ref="R567">[1]!s_stmnote_suppliertop5(A567,D567,3)</f>
        <v>0</v>
      </c>
      <c r="S567" cm="1">
        <f t="array" ref="S567">[1]!s_stmnote_suppliertop5(A567,D567,4)</f>
        <v>0</v>
      </c>
      <c r="T567" cm="1">
        <f t="array" ref="T567">[1]!s_stmnote_suppliertop5(A567,D567,5)</f>
        <v>0</v>
      </c>
      <c r="U567" s="9">
        <f>[1]!s_stmnote_purchasetop5_pct(A567,D567)</f>
        <v>10.75</v>
      </c>
      <c r="V567" cm="1">
        <f t="array" ref="V567">[1]!s_stmnote_customertop5($A567,$D567,1)</f>
        <v>0</v>
      </c>
      <c r="W567" cm="1">
        <f t="array" ref="W567">[1]!s_stmnote_customertop5($A567,$D567,2)</f>
        <v>0</v>
      </c>
      <c r="X567" cm="1">
        <f t="array" ref="X567">[1]!s_stmnote_customertop5($A567,$D567,3)</f>
        <v>0</v>
      </c>
      <c r="Y567" cm="1">
        <f t="array" ref="Y567">[1]!s_stmnote_customertop5($A567,$D567,4)</f>
        <v>0</v>
      </c>
      <c r="Z567" cm="1">
        <f t="array" ref="Z567">[1]!s_stmnote_customertop5($A567,$D567,5)</f>
        <v>0</v>
      </c>
      <c r="AA567" s="9">
        <f>[1]!s_stmnote_salestop5_pct(A567,D567)</f>
        <v>29.04</v>
      </c>
      <c r="AB567" s="9">
        <f>[1]!s_fa_arturn(A567,D567)</f>
        <v>2.4828999999999999</v>
      </c>
      <c r="AC567" s="9">
        <f>[1]!fa_apturn(A567,D567)</f>
        <v>2.5356889452034901</v>
      </c>
      <c r="AD567" s="9">
        <f>[1]!s_fa_invturn(A567,D567)</f>
        <v>2.4355000000000002</v>
      </c>
    </row>
    <row r="568" spans="1:30">
      <c r="A568">
        <v>600366</v>
      </c>
      <c r="B568" t="s">
        <v>881</v>
      </c>
      <c r="C568" t="s">
        <v>4732</v>
      </c>
      <c r="D568" s="8">
        <f t="shared" si="9"/>
        <v>44926</v>
      </c>
      <c r="E568" t="s">
        <v>7785</v>
      </c>
      <c r="F568">
        <v>2</v>
      </c>
      <c r="G568" t="s">
        <v>8708</v>
      </c>
      <c r="H568" t="s">
        <v>10263</v>
      </c>
      <c r="L568" t="str" cm="1">
        <f t="array" ref="L568">[1]!s_info_industry_gics(A568,1)</f>
        <v>材料</v>
      </c>
      <c r="M568" t="str" cm="1">
        <f t="array" ref="M568">[1]!s_info_industry_gicscode(A568,1)</f>
        <v>15</v>
      </c>
      <c r="N568" t="str">
        <f>[1]!s_info_industry_gics(A568,2)</f>
        <v>材料Ⅱ</v>
      </c>
      <c r="O568" t="str">
        <f>[1]!s_info_industry_gicscode(A568,2)</f>
        <v>1510</v>
      </c>
      <c r="P568" cm="1">
        <f t="array" ref="P568">[1]!s_stmnote_suppliertop5(A568,D568,1)</f>
        <v>0</v>
      </c>
      <c r="Q568">
        <f>[1]!s_stmnote_suppliertop5(A568,D568,2)</f>
        <v>0</v>
      </c>
      <c r="R568" cm="1">
        <f t="array" ref="R568">[1]!s_stmnote_suppliertop5(A568,D568,3)</f>
        <v>0</v>
      </c>
      <c r="S568" cm="1">
        <f t="array" ref="S568">[1]!s_stmnote_suppliertop5(A568,D568,4)</f>
        <v>0</v>
      </c>
      <c r="T568" cm="1">
        <f t="array" ref="T568">[1]!s_stmnote_suppliertop5(A568,D568,5)</f>
        <v>0</v>
      </c>
      <c r="U568" s="9">
        <f>[1]!s_stmnote_purchasetop5_pct(A568,D568)</f>
        <v>76.180000000000007</v>
      </c>
      <c r="V568" cm="1">
        <f t="array" ref="V568">[1]!s_stmnote_customertop5($A568,$D568,1)</f>
        <v>0</v>
      </c>
      <c r="W568" cm="1">
        <f t="array" ref="W568">[1]!s_stmnote_customertop5($A568,$D568,2)</f>
        <v>0</v>
      </c>
      <c r="X568" cm="1">
        <f t="array" ref="X568">[1]!s_stmnote_customertop5($A568,$D568,3)</f>
        <v>0</v>
      </c>
      <c r="Y568" cm="1">
        <f t="array" ref="Y568">[1]!s_stmnote_customertop5($A568,$D568,4)</f>
        <v>0</v>
      </c>
      <c r="Z568" cm="1">
        <f t="array" ref="Z568">[1]!s_stmnote_customertop5($A568,$D568,5)</f>
        <v>0</v>
      </c>
      <c r="AA568" s="9">
        <f>[1]!s_stmnote_salestop5_pct(A568,D568)</f>
        <v>42.24</v>
      </c>
      <c r="AB568" s="9">
        <f>[1]!s_fa_arturn(A568,D568)</f>
        <v>4.4184000000000001</v>
      </c>
      <c r="AC568" s="9">
        <f>[1]!fa_apturn(A568,D568)</f>
        <v>10.2528723015145</v>
      </c>
      <c r="AD568" s="9">
        <f>[1]!s_fa_invturn(A568,D568)</f>
        <v>2.0095000000000001</v>
      </c>
    </row>
    <row r="569" spans="1:30">
      <c r="A569">
        <v>600366</v>
      </c>
      <c r="B569" t="s">
        <v>881</v>
      </c>
      <c r="C569" t="s">
        <v>4733</v>
      </c>
      <c r="D569" s="8">
        <f t="shared" si="9"/>
        <v>44926</v>
      </c>
      <c r="E569" t="s">
        <v>7632</v>
      </c>
      <c r="F569">
        <v>1</v>
      </c>
      <c r="G569" t="s">
        <v>10263</v>
      </c>
      <c r="L569" t="str" cm="1">
        <f t="array" ref="L569">[1]!s_info_industry_gics(A569,1)</f>
        <v>材料</v>
      </c>
      <c r="M569" t="str" cm="1">
        <f t="array" ref="M569">[1]!s_info_industry_gicscode(A569,1)</f>
        <v>15</v>
      </c>
      <c r="N569" t="str">
        <f>[1]!s_info_industry_gics(A569,2)</f>
        <v>材料Ⅱ</v>
      </c>
      <c r="O569" t="str">
        <f>[1]!s_info_industry_gicscode(A569,2)</f>
        <v>1510</v>
      </c>
      <c r="P569" cm="1">
        <f t="array" ref="P569">[1]!s_stmnote_suppliertop5(A569,D569,1)</f>
        <v>0</v>
      </c>
      <c r="Q569">
        <f>[1]!s_stmnote_suppliertop5(A569,D569,2)</f>
        <v>0</v>
      </c>
      <c r="R569" cm="1">
        <f t="array" ref="R569">[1]!s_stmnote_suppliertop5(A569,D569,3)</f>
        <v>0</v>
      </c>
      <c r="S569" cm="1">
        <f t="array" ref="S569">[1]!s_stmnote_suppliertop5(A569,D569,4)</f>
        <v>0</v>
      </c>
      <c r="T569" cm="1">
        <f t="array" ref="T569">[1]!s_stmnote_suppliertop5(A569,D569,5)</f>
        <v>0</v>
      </c>
      <c r="U569" s="9">
        <f>[1]!s_stmnote_purchasetop5_pct(A569,D569)</f>
        <v>76.180000000000007</v>
      </c>
      <c r="V569" cm="1">
        <f t="array" ref="V569">[1]!s_stmnote_customertop5($A569,$D569,1)</f>
        <v>0</v>
      </c>
      <c r="W569" cm="1">
        <f t="array" ref="W569">[1]!s_stmnote_customertop5($A569,$D569,2)</f>
        <v>0</v>
      </c>
      <c r="X569" cm="1">
        <f t="array" ref="X569">[1]!s_stmnote_customertop5($A569,$D569,3)</f>
        <v>0</v>
      </c>
      <c r="Y569" cm="1">
        <f t="array" ref="Y569">[1]!s_stmnote_customertop5($A569,$D569,4)</f>
        <v>0</v>
      </c>
      <c r="Z569" cm="1">
        <f t="array" ref="Z569">[1]!s_stmnote_customertop5($A569,$D569,5)</f>
        <v>0</v>
      </c>
      <c r="AA569" s="9">
        <f>[1]!s_stmnote_salestop5_pct(A569,D569)</f>
        <v>42.24</v>
      </c>
      <c r="AB569" s="9">
        <f>[1]!s_fa_arturn(A569,D569)</f>
        <v>4.4184000000000001</v>
      </c>
      <c r="AC569" s="9">
        <f>[1]!fa_apturn(A569,D569)</f>
        <v>10.2528723015145</v>
      </c>
      <c r="AD569" s="9">
        <f>[1]!s_fa_invturn(A569,D569)</f>
        <v>2.0095000000000001</v>
      </c>
    </row>
    <row r="570" spans="1:30">
      <c r="A570">
        <v>600367</v>
      </c>
      <c r="B570" t="s">
        <v>882</v>
      </c>
      <c r="C570" t="s">
        <v>4734</v>
      </c>
      <c r="D570" s="8">
        <f t="shared" si="9"/>
        <v>45291</v>
      </c>
      <c r="E570" t="s">
        <v>7532</v>
      </c>
      <c r="F570">
        <v>1</v>
      </c>
      <c r="G570" t="s">
        <v>9278</v>
      </c>
      <c r="L570" t="str" cm="1">
        <f t="array" ref="L570">[1]!s_info_industry_gics(A570,1)</f>
        <v>材料</v>
      </c>
      <c r="M570" t="str" cm="1">
        <f t="array" ref="M570">[1]!s_info_industry_gicscode(A570,1)</f>
        <v>15</v>
      </c>
      <c r="N570" t="str">
        <f>[1]!s_info_industry_gics(A570,2)</f>
        <v>材料Ⅱ</v>
      </c>
      <c r="O570" t="str">
        <f>[1]!s_info_industry_gicscode(A570,2)</f>
        <v>1510</v>
      </c>
      <c r="P570" t="str" cm="1">
        <f t="array" ref="P570">[1]!s_stmnote_suppliertop5(A570,D570,1)</f>
        <v>A公司</v>
      </c>
      <c r="Q570" t="str">
        <f>[1]!s_stmnote_suppliertop5(A570,D570,2)</f>
        <v>B公司</v>
      </c>
      <c r="R570" t="str" cm="1">
        <f t="array" ref="R570">[1]!s_stmnote_suppliertop5(A570,D570,3)</f>
        <v>C公司</v>
      </c>
      <c r="S570" t="str" cm="1">
        <f t="array" ref="S570">[1]!s_stmnote_suppliertop5(A570,D570,4)</f>
        <v>D公司</v>
      </c>
      <c r="T570" t="str" cm="1">
        <f t="array" ref="T570">[1]!s_stmnote_suppliertop5(A570,D570,5)</f>
        <v>E公司</v>
      </c>
      <c r="U570" s="9">
        <f>[1]!s_stmnote_purchasetop5_pct(A570,D570)</f>
        <v>35.200000000000003</v>
      </c>
      <c r="V570" t="str" cm="1">
        <f t="array" ref="V570">[1]!s_stmnote_customertop5($A570,$D570,1)</f>
        <v>A公司</v>
      </c>
      <c r="W570" t="str" cm="1">
        <f t="array" ref="W570">[1]!s_stmnote_customertop5($A570,$D570,2)</f>
        <v>B公司</v>
      </c>
      <c r="X570" t="str" cm="1">
        <f t="array" ref="X570">[1]!s_stmnote_customertop5($A570,$D570,3)</f>
        <v>D公司</v>
      </c>
      <c r="Y570" t="str" cm="1">
        <f t="array" ref="Y570">[1]!s_stmnote_customertop5($A570,$D570,4)</f>
        <v>C公司</v>
      </c>
      <c r="Z570" t="str" cm="1">
        <f t="array" ref="Z570">[1]!s_stmnote_customertop5($A570,$D570,5)</f>
        <v>E公司</v>
      </c>
      <c r="AA570" s="9">
        <f>[1]!s_stmnote_salestop5_pct(A570,D570)</f>
        <v>17.12</v>
      </c>
      <c r="AB570" s="9">
        <f>[1]!s_fa_arturn(A570,D570)</f>
        <v>9.4997000000000007</v>
      </c>
      <c r="AC570" s="9">
        <f>[1]!fa_apturn(A570,D570)</f>
        <v>5.6230498275545697</v>
      </c>
      <c r="AD570" s="9">
        <f>[1]!s_fa_invturn(A570,D570)</f>
        <v>3.7023000000000001</v>
      </c>
    </row>
    <row r="571" spans="1:30">
      <c r="A571">
        <v>600367</v>
      </c>
      <c r="B571" t="s">
        <v>882</v>
      </c>
      <c r="C571" t="s">
        <v>4735</v>
      </c>
      <c r="D571" s="8">
        <f t="shared" si="9"/>
        <v>45291</v>
      </c>
      <c r="E571" t="s">
        <v>7318</v>
      </c>
      <c r="F571">
        <v>1</v>
      </c>
      <c r="G571" t="s">
        <v>7970</v>
      </c>
      <c r="L571" t="str" cm="1">
        <f t="array" ref="L571">[1]!s_info_industry_gics(A571,1)</f>
        <v>材料</v>
      </c>
      <c r="M571" t="str" cm="1">
        <f t="array" ref="M571">[1]!s_info_industry_gicscode(A571,1)</f>
        <v>15</v>
      </c>
      <c r="N571" t="str">
        <f>[1]!s_info_industry_gics(A571,2)</f>
        <v>材料Ⅱ</v>
      </c>
      <c r="O571" t="str">
        <f>[1]!s_info_industry_gicscode(A571,2)</f>
        <v>1510</v>
      </c>
      <c r="P571" t="str" cm="1">
        <f t="array" ref="P571">[1]!s_stmnote_suppliertop5(A571,D571,1)</f>
        <v>A公司</v>
      </c>
      <c r="Q571" t="str">
        <f>[1]!s_stmnote_suppliertop5(A571,D571,2)</f>
        <v>B公司</v>
      </c>
      <c r="R571" t="str" cm="1">
        <f t="array" ref="R571">[1]!s_stmnote_suppliertop5(A571,D571,3)</f>
        <v>C公司</v>
      </c>
      <c r="S571" t="str" cm="1">
        <f t="array" ref="S571">[1]!s_stmnote_suppliertop5(A571,D571,4)</f>
        <v>D公司</v>
      </c>
      <c r="T571" t="str" cm="1">
        <f t="array" ref="T571">[1]!s_stmnote_suppliertop5(A571,D571,5)</f>
        <v>E公司</v>
      </c>
      <c r="U571" s="9">
        <f>[1]!s_stmnote_purchasetop5_pct(A571,D571)</f>
        <v>35.200000000000003</v>
      </c>
      <c r="V571" t="str" cm="1">
        <f t="array" ref="V571">[1]!s_stmnote_customertop5($A571,$D571,1)</f>
        <v>A公司</v>
      </c>
      <c r="W571" t="str" cm="1">
        <f t="array" ref="W571">[1]!s_stmnote_customertop5($A571,$D571,2)</f>
        <v>B公司</v>
      </c>
      <c r="X571" t="str" cm="1">
        <f t="array" ref="X571">[1]!s_stmnote_customertop5($A571,$D571,3)</f>
        <v>D公司</v>
      </c>
      <c r="Y571" t="str" cm="1">
        <f t="array" ref="Y571">[1]!s_stmnote_customertop5($A571,$D571,4)</f>
        <v>C公司</v>
      </c>
      <c r="Z571" t="str" cm="1">
        <f t="array" ref="Z571">[1]!s_stmnote_customertop5($A571,$D571,5)</f>
        <v>E公司</v>
      </c>
      <c r="AA571" s="9">
        <f>[1]!s_stmnote_salestop5_pct(A571,D571)</f>
        <v>17.12</v>
      </c>
      <c r="AB571" s="9">
        <f>[1]!s_fa_arturn(A571,D571)</f>
        <v>9.4997000000000007</v>
      </c>
      <c r="AC571" s="9">
        <f>[1]!fa_apturn(A571,D571)</f>
        <v>5.6230498275545697</v>
      </c>
      <c r="AD571" s="9">
        <f>[1]!s_fa_invturn(A571,D571)</f>
        <v>3.7023000000000001</v>
      </c>
    </row>
    <row r="572" spans="1:30">
      <c r="A572">
        <v>600367</v>
      </c>
      <c r="B572" t="s">
        <v>882</v>
      </c>
      <c r="C572" t="s">
        <v>4736</v>
      </c>
      <c r="D572" s="8">
        <f t="shared" si="9"/>
        <v>45291</v>
      </c>
      <c r="E572" t="s">
        <v>7175</v>
      </c>
      <c r="F572">
        <v>1</v>
      </c>
      <c r="G572" t="s">
        <v>7970</v>
      </c>
      <c r="L572" t="str" cm="1">
        <f t="array" ref="L572">[1]!s_info_industry_gics(A572,1)</f>
        <v>材料</v>
      </c>
      <c r="M572" t="str" cm="1">
        <f t="array" ref="M572">[1]!s_info_industry_gicscode(A572,1)</f>
        <v>15</v>
      </c>
      <c r="N572" t="str">
        <f>[1]!s_info_industry_gics(A572,2)</f>
        <v>材料Ⅱ</v>
      </c>
      <c r="O572" t="str">
        <f>[1]!s_info_industry_gicscode(A572,2)</f>
        <v>1510</v>
      </c>
      <c r="P572" t="str" cm="1">
        <f t="array" ref="P572">[1]!s_stmnote_suppliertop5(A572,D572,1)</f>
        <v>A公司</v>
      </c>
      <c r="Q572" t="str">
        <f>[1]!s_stmnote_suppliertop5(A572,D572,2)</f>
        <v>B公司</v>
      </c>
      <c r="R572" t="str" cm="1">
        <f t="array" ref="R572">[1]!s_stmnote_suppliertop5(A572,D572,3)</f>
        <v>C公司</v>
      </c>
      <c r="S572" t="str" cm="1">
        <f t="array" ref="S572">[1]!s_stmnote_suppliertop5(A572,D572,4)</f>
        <v>D公司</v>
      </c>
      <c r="T572" t="str" cm="1">
        <f t="array" ref="T572">[1]!s_stmnote_suppliertop5(A572,D572,5)</f>
        <v>E公司</v>
      </c>
      <c r="U572" s="9">
        <f>[1]!s_stmnote_purchasetop5_pct(A572,D572)</f>
        <v>35.200000000000003</v>
      </c>
      <c r="V572" t="str" cm="1">
        <f t="array" ref="V572">[1]!s_stmnote_customertop5($A572,$D572,1)</f>
        <v>A公司</v>
      </c>
      <c r="W572" t="str" cm="1">
        <f t="array" ref="W572">[1]!s_stmnote_customertop5($A572,$D572,2)</f>
        <v>B公司</v>
      </c>
      <c r="X572" t="str" cm="1">
        <f t="array" ref="X572">[1]!s_stmnote_customertop5($A572,$D572,3)</f>
        <v>D公司</v>
      </c>
      <c r="Y572" t="str" cm="1">
        <f t="array" ref="Y572">[1]!s_stmnote_customertop5($A572,$D572,4)</f>
        <v>C公司</v>
      </c>
      <c r="Z572" t="str" cm="1">
        <f t="array" ref="Z572">[1]!s_stmnote_customertop5($A572,$D572,5)</f>
        <v>E公司</v>
      </c>
      <c r="AA572" s="9">
        <f>[1]!s_stmnote_salestop5_pct(A572,D572)</f>
        <v>17.12</v>
      </c>
      <c r="AB572" s="9">
        <f>[1]!s_fa_arturn(A572,D572)</f>
        <v>9.4997000000000007</v>
      </c>
      <c r="AC572" s="9">
        <f>[1]!fa_apturn(A572,D572)</f>
        <v>5.6230498275545697</v>
      </c>
      <c r="AD572" s="9">
        <f>[1]!s_fa_invturn(A572,D572)</f>
        <v>3.7023000000000001</v>
      </c>
    </row>
    <row r="573" spans="1:30">
      <c r="A573">
        <v>600367</v>
      </c>
      <c r="B573" t="s">
        <v>882</v>
      </c>
      <c r="C573" t="s">
        <v>4737</v>
      </c>
      <c r="D573" s="8">
        <f t="shared" si="9"/>
        <v>45291</v>
      </c>
      <c r="E573" t="s">
        <v>7234</v>
      </c>
      <c r="F573">
        <v>1</v>
      </c>
      <c r="G573" t="s">
        <v>7970</v>
      </c>
      <c r="L573" t="str" cm="1">
        <f t="array" ref="L573">[1]!s_info_industry_gics(A573,1)</f>
        <v>材料</v>
      </c>
      <c r="M573" t="str" cm="1">
        <f t="array" ref="M573">[1]!s_info_industry_gicscode(A573,1)</f>
        <v>15</v>
      </c>
      <c r="N573" t="str">
        <f>[1]!s_info_industry_gics(A573,2)</f>
        <v>材料Ⅱ</v>
      </c>
      <c r="O573" t="str">
        <f>[1]!s_info_industry_gicscode(A573,2)</f>
        <v>1510</v>
      </c>
      <c r="P573" t="str" cm="1">
        <f t="array" ref="P573">[1]!s_stmnote_suppliertop5(A573,D573,1)</f>
        <v>A公司</v>
      </c>
      <c r="Q573" t="str">
        <f>[1]!s_stmnote_suppliertop5(A573,D573,2)</f>
        <v>B公司</v>
      </c>
      <c r="R573" t="str" cm="1">
        <f t="array" ref="R573">[1]!s_stmnote_suppliertop5(A573,D573,3)</f>
        <v>C公司</v>
      </c>
      <c r="S573" t="str" cm="1">
        <f t="array" ref="S573">[1]!s_stmnote_suppliertop5(A573,D573,4)</f>
        <v>D公司</v>
      </c>
      <c r="T573" t="str" cm="1">
        <f t="array" ref="T573">[1]!s_stmnote_suppliertop5(A573,D573,5)</f>
        <v>E公司</v>
      </c>
      <c r="U573" s="9">
        <f>[1]!s_stmnote_purchasetop5_pct(A573,D573)</f>
        <v>35.200000000000003</v>
      </c>
      <c r="V573" t="str" cm="1">
        <f t="array" ref="V573">[1]!s_stmnote_customertop5($A573,$D573,1)</f>
        <v>A公司</v>
      </c>
      <c r="W573" t="str" cm="1">
        <f t="array" ref="W573">[1]!s_stmnote_customertop5($A573,$D573,2)</f>
        <v>B公司</v>
      </c>
      <c r="X573" t="str" cm="1">
        <f t="array" ref="X573">[1]!s_stmnote_customertop5($A573,$D573,3)</f>
        <v>D公司</v>
      </c>
      <c r="Y573" t="str" cm="1">
        <f t="array" ref="Y573">[1]!s_stmnote_customertop5($A573,$D573,4)</f>
        <v>C公司</v>
      </c>
      <c r="Z573" t="str" cm="1">
        <f t="array" ref="Z573">[1]!s_stmnote_customertop5($A573,$D573,5)</f>
        <v>E公司</v>
      </c>
      <c r="AA573" s="9">
        <f>[1]!s_stmnote_salestop5_pct(A573,D573)</f>
        <v>17.12</v>
      </c>
      <c r="AB573" s="9">
        <f>[1]!s_fa_arturn(A573,D573)</f>
        <v>9.4997000000000007</v>
      </c>
      <c r="AC573" s="9">
        <f>[1]!fa_apturn(A573,D573)</f>
        <v>5.6230498275545697</v>
      </c>
      <c r="AD573" s="9">
        <f>[1]!s_fa_invturn(A573,D573)</f>
        <v>3.7023000000000001</v>
      </c>
    </row>
    <row r="574" spans="1:30">
      <c r="A574">
        <v>600378</v>
      </c>
      <c r="B574" t="s">
        <v>887</v>
      </c>
      <c r="C574" t="s">
        <v>4754</v>
      </c>
      <c r="D574" s="8">
        <f t="shared" si="9"/>
        <v>45291</v>
      </c>
      <c r="E574" t="s">
        <v>7114</v>
      </c>
      <c r="F574">
        <v>1</v>
      </c>
      <c r="G574" t="s">
        <v>9286</v>
      </c>
      <c r="L574" t="str" cm="1">
        <f t="array" ref="L574">[1]!s_info_industry_gics(A574,1)</f>
        <v>材料</v>
      </c>
      <c r="M574" t="str" cm="1">
        <f t="array" ref="M574">[1]!s_info_industry_gicscode(A574,1)</f>
        <v>15</v>
      </c>
      <c r="N574" t="str">
        <f>[1]!s_info_industry_gics(A574,2)</f>
        <v>材料Ⅱ</v>
      </c>
      <c r="O574" t="str">
        <f>[1]!s_info_industry_gicscode(A574,2)</f>
        <v>1510</v>
      </c>
      <c r="P574" cm="1">
        <f t="array" ref="P574">[1]!s_stmnote_suppliertop5(A574,D574,1)</f>
        <v>0</v>
      </c>
      <c r="Q574">
        <f>[1]!s_stmnote_suppliertop5(A574,D574,2)</f>
        <v>0</v>
      </c>
      <c r="R574" cm="1">
        <f t="array" ref="R574">[1]!s_stmnote_suppliertop5(A574,D574,3)</f>
        <v>0</v>
      </c>
      <c r="S574" cm="1">
        <f t="array" ref="S574">[1]!s_stmnote_suppliertop5(A574,D574,4)</f>
        <v>0</v>
      </c>
      <c r="T574" cm="1">
        <f t="array" ref="T574">[1]!s_stmnote_suppliertop5(A574,D574,5)</f>
        <v>0</v>
      </c>
      <c r="U574" s="9">
        <f>[1]!s_stmnote_purchasetop5_pct(A574,D574)</f>
        <v>0</v>
      </c>
      <c r="V574" cm="1">
        <f t="array" ref="V574">[1]!s_stmnote_customertop5($A574,$D574,1)</f>
        <v>0</v>
      </c>
      <c r="W574" cm="1">
        <f t="array" ref="W574">[1]!s_stmnote_customertop5($A574,$D574,2)</f>
        <v>0</v>
      </c>
      <c r="X574" cm="1">
        <f t="array" ref="X574">[1]!s_stmnote_customertop5($A574,$D574,3)</f>
        <v>0</v>
      </c>
      <c r="Y574" cm="1">
        <f t="array" ref="Y574">[1]!s_stmnote_customertop5($A574,$D574,4)</f>
        <v>0</v>
      </c>
      <c r="Z574" cm="1">
        <f t="array" ref="Z574">[1]!s_stmnote_customertop5($A574,$D574,5)</f>
        <v>0</v>
      </c>
      <c r="AA574" s="9">
        <f>[1]!s_stmnote_salestop5_pct(A574,D574)</f>
        <v>13.51</v>
      </c>
      <c r="AB574" s="9">
        <f>[1]!s_fa_arturn(A574,D574)</f>
        <v>4.7576999999999998</v>
      </c>
      <c r="AC574" s="9">
        <f>[1]!fa_apturn(A574,D574)</f>
        <v>3.9961592219276798</v>
      </c>
      <c r="AD574" s="9">
        <f>[1]!s_fa_invturn(A574,D574)</f>
        <v>5.0191999999999997</v>
      </c>
    </row>
    <row r="575" spans="1:30">
      <c r="A575">
        <v>600378</v>
      </c>
      <c r="B575" t="s">
        <v>887</v>
      </c>
      <c r="C575" t="s">
        <v>4755</v>
      </c>
      <c r="D575" s="8">
        <f t="shared" si="9"/>
        <v>45657</v>
      </c>
      <c r="E575" t="s">
        <v>7167</v>
      </c>
      <c r="F575">
        <v>1</v>
      </c>
      <c r="G575" t="s">
        <v>9287</v>
      </c>
      <c r="L575" t="str" cm="1">
        <f t="array" ref="L575">[1]!s_info_industry_gics(A575,1)</f>
        <v>材料</v>
      </c>
      <c r="M575" t="str" cm="1">
        <f t="array" ref="M575">[1]!s_info_industry_gicscode(A575,1)</f>
        <v>15</v>
      </c>
      <c r="N575" t="str">
        <f>[1]!s_info_industry_gics(A575,2)</f>
        <v>材料Ⅱ</v>
      </c>
      <c r="O575" t="str">
        <f>[1]!s_info_industry_gicscode(A575,2)</f>
        <v>1510</v>
      </c>
      <c r="P575" cm="1">
        <f t="array" ref="P575">[1]!s_stmnote_suppliertop5(A575,D575,1)</f>
        <v>0</v>
      </c>
      <c r="Q575">
        <f>[1]!s_stmnote_suppliertop5(A575,D575,2)</f>
        <v>0</v>
      </c>
      <c r="R575" cm="1">
        <f t="array" ref="R575">[1]!s_stmnote_suppliertop5(A575,D575,3)</f>
        <v>0</v>
      </c>
      <c r="S575" cm="1">
        <f t="array" ref="S575">[1]!s_stmnote_suppliertop5(A575,D575,4)</f>
        <v>0</v>
      </c>
      <c r="T575" cm="1">
        <f t="array" ref="T575">[1]!s_stmnote_suppliertop5(A575,D575,5)</f>
        <v>0</v>
      </c>
      <c r="U575" s="9">
        <f>[1]!s_stmnote_purchasetop5_pct(A575,D575)</f>
        <v>0</v>
      </c>
      <c r="V575" cm="1">
        <f t="array" ref="V575">[1]!s_stmnote_customertop5($A575,$D575,1)</f>
        <v>0</v>
      </c>
      <c r="W575" cm="1">
        <f t="array" ref="W575">[1]!s_stmnote_customertop5($A575,$D575,2)</f>
        <v>0</v>
      </c>
      <c r="X575" cm="1">
        <f t="array" ref="X575">[1]!s_stmnote_customertop5($A575,$D575,3)</f>
        <v>0</v>
      </c>
      <c r="Y575" cm="1">
        <f t="array" ref="Y575">[1]!s_stmnote_customertop5($A575,$D575,4)</f>
        <v>0</v>
      </c>
      <c r="Z575" cm="1">
        <f t="array" ref="Z575">[1]!s_stmnote_customertop5($A575,$D575,5)</f>
        <v>0</v>
      </c>
      <c r="AA575" s="9">
        <f>[1]!s_stmnote_salestop5_pct(A575,D575)</f>
        <v>0</v>
      </c>
      <c r="AB575" s="9">
        <f>[1]!s_fa_arturn(A575,D575)</f>
        <v>0</v>
      </c>
      <c r="AC575" s="9">
        <f>[1]!fa_apturn(A575,D575)</f>
        <v>0</v>
      </c>
      <c r="AD575" s="9">
        <f>[1]!s_fa_invturn(A575,D575)</f>
        <v>0</v>
      </c>
    </row>
    <row r="576" spans="1:30">
      <c r="A576">
        <v>600425</v>
      </c>
      <c r="B576" t="s">
        <v>900</v>
      </c>
      <c r="C576" t="s">
        <v>4800</v>
      </c>
      <c r="D576" s="8">
        <f t="shared" si="9"/>
        <v>44926</v>
      </c>
      <c r="E576" t="s">
        <v>7461</v>
      </c>
      <c r="F576">
        <v>1</v>
      </c>
      <c r="G576" t="s">
        <v>7881</v>
      </c>
      <c r="L576" t="str" cm="1">
        <f t="array" ref="L576">[1]!s_info_industry_gics(A576,1)</f>
        <v>材料</v>
      </c>
      <c r="M576" t="str" cm="1">
        <f t="array" ref="M576">[1]!s_info_industry_gicscode(A576,1)</f>
        <v>15</v>
      </c>
      <c r="N576" t="str">
        <f>[1]!s_info_industry_gics(A576,2)</f>
        <v>材料Ⅱ</v>
      </c>
      <c r="O576" t="str">
        <f>[1]!s_info_industry_gicscode(A576,2)</f>
        <v>1510</v>
      </c>
      <c r="P576" cm="1">
        <f t="array" ref="P576">[1]!s_stmnote_suppliertop5(A576,D576,1)</f>
        <v>0</v>
      </c>
      <c r="Q576">
        <f>[1]!s_stmnote_suppliertop5(A576,D576,2)</f>
        <v>0</v>
      </c>
      <c r="R576" cm="1">
        <f t="array" ref="R576">[1]!s_stmnote_suppliertop5(A576,D576,3)</f>
        <v>0</v>
      </c>
      <c r="S576" cm="1">
        <f t="array" ref="S576">[1]!s_stmnote_suppliertop5(A576,D576,4)</f>
        <v>0</v>
      </c>
      <c r="T576" cm="1">
        <f t="array" ref="T576">[1]!s_stmnote_suppliertop5(A576,D576,5)</f>
        <v>0</v>
      </c>
      <c r="U576" s="9">
        <f>[1]!s_stmnote_purchasetop5_pct(A576,D576)</f>
        <v>23.43</v>
      </c>
      <c r="V576" cm="1">
        <f t="array" ref="V576">[1]!s_stmnote_customertop5($A576,$D576,1)</f>
        <v>0</v>
      </c>
      <c r="W576" cm="1">
        <f t="array" ref="W576">[1]!s_stmnote_customertop5($A576,$D576,2)</f>
        <v>0</v>
      </c>
      <c r="X576" cm="1">
        <f t="array" ref="X576">[1]!s_stmnote_customertop5($A576,$D576,3)</f>
        <v>0</v>
      </c>
      <c r="Y576" cm="1">
        <f t="array" ref="Y576">[1]!s_stmnote_customertop5($A576,$D576,4)</f>
        <v>0</v>
      </c>
      <c r="Z576" cm="1">
        <f t="array" ref="Z576">[1]!s_stmnote_customertop5($A576,$D576,5)</f>
        <v>0</v>
      </c>
      <c r="AA576" s="9">
        <f>[1]!s_stmnote_salestop5_pct(A576,D576)</f>
        <v>15.56</v>
      </c>
      <c r="AB576" s="9">
        <f>[1]!s_fa_arturn(A576,D576)</f>
        <v>21.511099999999999</v>
      </c>
      <c r="AC576" s="9">
        <f>[1]!fa_apturn(A576,D576)</f>
        <v>6.8275641408728296</v>
      </c>
      <c r="AD576" s="9">
        <f>[1]!s_fa_invturn(A576,D576)</f>
        <v>3.7366000000000001</v>
      </c>
    </row>
    <row r="577" spans="1:30">
      <c r="A577">
        <v>600425</v>
      </c>
      <c r="B577" t="s">
        <v>900</v>
      </c>
      <c r="C577" t="s">
        <v>4801</v>
      </c>
      <c r="D577" s="8">
        <f t="shared" si="9"/>
        <v>44926</v>
      </c>
      <c r="E577" t="s">
        <v>7477</v>
      </c>
      <c r="F577">
        <v>1</v>
      </c>
      <c r="G577" t="s">
        <v>7881</v>
      </c>
      <c r="L577" t="str" cm="1">
        <f t="array" ref="L577">[1]!s_info_industry_gics(A577,1)</f>
        <v>材料</v>
      </c>
      <c r="M577" t="str" cm="1">
        <f t="array" ref="M577">[1]!s_info_industry_gicscode(A577,1)</f>
        <v>15</v>
      </c>
      <c r="N577" t="str">
        <f>[1]!s_info_industry_gics(A577,2)</f>
        <v>材料Ⅱ</v>
      </c>
      <c r="O577" t="str">
        <f>[1]!s_info_industry_gicscode(A577,2)</f>
        <v>1510</v>
      </c>
      <c r="P577" cm="1">
        <f t="array" ref="P577">[1]!s_stmnote_suppliertop5(A577,D577,1)</f>
        <v>0</v>
      </c>
      <c r="Q577">
        <f>[1]!s_stmnote_suppliertop5(A577,D577,2)</f>
        <v>0</v>
      </c>
      <c r="R577" cm="1">
        <f t="array" ref="R577">[1]!s_stmnote_suppliertop5(A577,D577,3)</f>
        <v>0</v>
      </c>
      <c r="S577" cm="1">
        <f t="array" ref="S577">[1]!s_stmnote_suppliertop5(A577,D577,4)</f>
        <v>0</v>
      </c>
      <c r="T577" cm="1">
        <f t="array" ref="T577">[1]!s_stmnote_suppliertop5(A577,D577,5)</f>
        <v>0</v>
      </c>
      <c r="U577" s="9">
        <f>[1]!s_stmnote_purchasetop5_pct(A577,D577)</f>
        <v>23.43</v>
      </c>
      <c r="V577" cm="1">
        <f t="array" ref="V577">[1]!s_stmnote_customertop5($A577,$D577,1)</f>
        <v>0</v>
      </c>
      <c r="W577" cm="1">
        <f t="array" ref="W577">[1]!s_stmnote_customertop5($A577,$D577,2)</f>
        <v>0</v>
      </c>
      <c r="X577" cm="1">
        <f t="array" ref="X577">[1]!s_stmnote_customertop5($A577,$D577,3)</f>
        <v>0</v>
      </c>
      <c r="Y577" cm="1">
        <f t="array" ref="Y577">[1]!s_stmnote_customertop5($A577,$D577,4)</f>
        <v>0</v>
      </c>
      <c r="Z577" cm="1">
        <f t="array" ref="Z577">[1]!s_stmnote_customertop5($A577,$D577,5)</f>
        <v>0</v>
      </c>
      <c r="AA577" s="9">
        <f>[1]!s_stmnote_salestop5_pct(A577,D577)</f>
        <v>15.56</v>
      </c>
      <c r="AB577" s="9">
        <f>[1]!s_fa_arturn(A577,D577)</f>
        <v>21.511099999999999</v>
      </c>
      <c r="AC577" s="9">
        <f>[1]!fa_apturn(A577,D577)</f>
        <v>6.8275641408728296</v>
      </c>
      <c r="AD577" s="9">
        <f>[1]!s_fa_invturn(A577,D577)</f>
        <v>3.7366000000000001</v>
      </c>
    </row>
    <row r="578" spans="1:30">
      <c r="A578">
        <v>600449</v>
      </c>
      <c r="B578" t="s">
        <v>904</v>
      </c>
      <c r="C578" t="s">
        <v>4822</v>
      </c>
      <c r="D578" s="8">
        <f t="shared" si="9"/>
        <v>45291</v>
      </c>
      <c r="E578" t="s">
        <v>7742</v>
      </c>
      <c r="F578">
        <v>2</v>
      </c>
      <c r="G578" t="s">
        <v>11176</v>
      </c>
      <c r="H578" t="s">
        <v>12369</v>
      </c>
      <c r="L578" t="str" cm="1">
        <f t="array" ref="L578">[1]!s_info_industry_gics(A578,1)</f>
        <v>材料</v>
      </c>
      <c r="M578" t="str" cm="1">
        <f t="array" ref="M578">[1]!s_info_industry_gicscode(A578,1)</f>
        <v>15</v>
      </c>
      <c r="N578" t="str">
        <f>[1]!s_info_industry_gics(A578,2)</f>
        <v>材料Ⅱ</v>
      </c>
      <c r="O578" t="str">
        <f>[1]!s_info_industry_gicscode(A578,2)</f>
        <v>1510</v>
      </c>
      <c r="P578" cm="1">
        <f t="array" ref="P578">[1]!s_stmnote_suppliertop5(A578,D578,1)</f>
        <v>0</v>
      </c>
      <c r="Q578">
        <f>[1]!s_stmnote_suppliertop5(A578,D578,2)</f>
        <v>0</v>
      </c>
      <c r="R578" cm="1">
        <f t="array" ref="R578">[1]!s_stmnote_suppliertop5(A578,D578,3)</f>
        <v>0</v>
      </c>
      <c r="S578" cm="1">
        <f t="array" ref="S578">[1]!s_stmnote_suppliertop5(A578,D578,4)</f>
        <v>0</v>
      </c>
      <c r="T578" cm="1">
        <f t="array" ref="T578">[1]!s_stmnote_suppliertop5(A578,D578,5)</f>
        <v>0</v>
      </c>
      <c r="U578" s="9">
        <f>[1]!s_stmnote_purchasetop5_pct(A578,D578)</f>
        <v>6.76</v>
      </c>
      <c r="V578" cm="1">
        <f t="array" ref="V578">[1]!s_stmnote_customertop5($A578,$D578,1)</f>
        <v>0</v>
      </c>
      <c r="W578" cm="1">
        <f t="array" ref="W578">[1]!s_stmnote_customertop5($A578,$D578,2)</f>
        <v>0</v>
      </c>
      <c r="X578" cm="1">
        <f t="array" ref="X578">[1]!s_stmnote_customertop5($A578,$D578,3)</f>
        <v>0</v>
      </c>
      <c r="Y578" cm="1">
        <f t="array" ref="Y578">[1]!s_stmnote_customertop5($A578,$D578,4)</f>
        <v>0</v>
      </c>
      <c r="Z578" cm="1">
        <f t="array" ref="Z578">[1]!s_stmnote_customertop5($A578,$D578,5)</f>
        <v>0</v>
      </c>
      <c r="AA578" s="9">
        <f>[1]!s_stmnote_salestop5_pct(A578,D578)</f>
        <v>8.1999999999999993</v>
      </c>
      <c r="AB578" s="9">
        <f>[1]!s_fa_arturn(A578,D578)</f>
        <v>6.0442</v>
      </c>
      <c r="AC578" s="9">
        <f>[1]!fa_apturn(A578,D578)</f>
        <v>5.5974766062623402</v>
      </c>
      <c r="AD578" s="9">
        <f>[1]!s_fa_invturn(A578,D578)</f>
        <v>28.443300000000001</v>
      </c>
    </row>
    <row r="579" spans="1:30">
      <c r="A579">
        <v>600449</v>
      </c>
      <c r="B579" t="s">
        <v>904</v>
      </c>
      <c r="C579" t="s">
        <v>4823</v>
      </c>
      <c r="D579" s="8">
        <f t="shared" si="9"/>
        <v>45291</v>
      </c>
      <c r="E579" t="s">
        <v>7490</v>
      </c>
      <c r="F579">
        <v>2</v>
      </c>
      <c r="G579" t="s">
        <v>11177</v>
      </c>
      <c r="H579" t="s">
        <v>12370</v>
      </c>
      <c r="L579" t="str" cm="1">
        <f t="array" ref="L579">[1]!s_info_industry_gics(A579,1)</f>
        <v>材料</v>
      </c>
      <c r="M579" t="str" cm="1">
        <f t="array" ref="M579">[1]!s_info_industry_gicscode(A579,1)</f>
        <v>15</v>
      </c>
      <c r="N579" t="str">
        <f>[1]!s_info_industry_gics(A579,2)</f>
        <v>材料Ⅱ</v>
      </c>
      <c r="O579" t="str">
        <f>[1]!s_info_industry_gicscode(A579,2)</f>
        <v>1510</v>
      </c>
      <c r="P579" cm="1">
        <f t="array" ref="P579">[1]!s_stmnote_suppliertop5(A579,D579,1)</f>
        <v>0</v>
      </c>
      <c r="Q579">
        <f>[1]!s_stmnote_suppliertop5(A579,D579,2)</f>
        <v>0</v>
      </c>
      <c r="R579" cm="1">
        <f t="array" ref="R579">[1]!s_stmnote_suppliertop5(A579,D579,3)</f>
        <v>0</v>
      </c>
      <c r="S579" cm="1">
        <f t="array" ref="S579">[1]!s_stmnote_suppliertop5(A579,D579,4)</f>
        <v>0</v>
      </c>
      <c r="T579" cm="1">
        <f t="array" ref="T579">[1]!s_stmnote_suppliertop5(A579,D579,5)</f>
        <v>0</v>
      </c>
      <c r="U579" s="9">
        <f>[1]!s_stmnote_purchasetop5_pct(A579,D579)</f>
        <v>6.76</v>
      </c>
      <c r="V579" cm="1">
        <f t="array" ref="V579">[1]!s_stmnote_customertop5($A579,$D579,1)</f>
        <v>0</v>
      </c>
      <c r="W579" cm="1">
        <f t="array" ref="W579">[1]!s_stmnote_customertop5($A579,$D579,2)</f>
        <v>0</v>
      </c>
      <c r="X579" cm="1">
        <f t="array" ref="X579">[1]!s_stmnote_customertop5($A579,$D579,3)</f>
        <v>0</v>
      </c>
      <c r="Y579" cm="1">
        <f t="array" ref="Y579">[1]!s_stmnote_customertop5($A579,$D579,4)</f>
        <v>0</v>
      </c>
      <c r="Z579" cm="1">
        <f t="array" ref="Z579">[1]!s_stmnote_customertop5($A579,$D579,5)</f>
        <v>0</v>
      </c>
      <c r="AA579" s="9">
        <f>[1]!s_stmnote_salestop5_pct(A579,D579)</f>
        <v>8.1999999999999993</v>
      </c>
      <c r="AB579" s="9">
        <f>[1]!s_fa_arturn(A579,D579)</f>
        <v>6.0442</v>
      </c>
      <c r="AC579" s="9">
        <f>[1]!fa_apturn(A579,D579)</f>
        <v>5.5974766062623402</v>
      </c>
      <c r="AD579" s="9">
        <f>[1]!s_fa_invturn(A579,D579)</f>
        <v>28.443300000000001</v>
      </c>
    </row>
    <row r="580" spans="1:30">
      <c r="A580">
        <v>600449</v>
      </c>
      <c r="B580" t="s">
        <v>904</v>
      </c>
      <c r="C580" t="s">
        <v>4824</v>
      </c>
      <c r="D580" s="8">
        <f t="shared" si="9"/>
        <v>45291</v>
      </c>
      <c r="E580" t="s">
        <v>7205</v>
      </c>
      <c r="F580">
        <v>1</v>
      </c>
      <c r="G580" t="s">
        <v>9314</v>
      </c>
      <c r="L580" t="str" cm="1">
        <f t="array" ref="L580">[1]!s_info_industry_gics(A580,1)</f>
        <v>材料</v>
      </c>
      <c r="M580" t="str" cm="1">
        <f t="array" ref="M580">[1]!s_info_industry_gicscode(A580,1)</f>
        <v>15</v>
      </c>
      <c r="N580" t="str">
        <f>[1]!s_info_industry_gics(A580,2)</f>
        <v>材料Ⅱ</v>
      </c>
      <c r="O580" t="str">
        <f>[1]!s_info_industry_gicscode(A580,2)</f>
        <v>1510</v>
      </c>
      <c r="P580" cm="1">
        <f t="array" ref="P580">[1]!s_stmnote_suppliertop5(A580,D580,1)</f>
        <v>0</v>
      </c>
      <c r="Q580">
        <f>[1]!s_stmnote_suppliertop5(A580,D580,2)</f>
        <v>0</v>
      </c>
      <c r="R580" cm="1">
        <f t="array" ref="R580">[1]!s_stmnote_suppliertop5(A580,D580,3)</f>
        <v>0</v>
      </c>
      <c r="S580" cm="1">
        <f t="array" ref="S580">[1]!s_stmnote_suppliertop5(A580,D580,4)</f>
        <v>0</v>
      </c>
      <c r="T580" cm="1">
        <f t="array" ref="T580">[1]!s_stmnote_suppliertop5(A580,D580,5)</f>
        <v>0</v>
      </c>
      <c r="U580" s="9">
        <f>[1]!s_stmnote_purchasetop5_pct(A580,D580)</f>
        <v>6.76</v>
      </c>
      <c r="V580" cm="1">
        <f t="array" ref="V580">[1]!s_stmnote_customertop5($A580,$D580,1)</f>
        <v>0</v>
      </c>
      <c r="W580" cm="1">
        <f t="array" ref="W580">[1]!s_stmnote_customertop5($A580,$D580,2)</f>
        <v>0</v>
      </c>
      <c r="X580" cm="1">
        <f t="array" ref="X580">[1]!s_stmnote_customertop5($A580,$D580,3)</f>
        <v>0</v>
      </c>
      <c r="Y580" cm="1">
        <f t="array" ref="Y580">[1]!s_stmnote_customertop5($A580,$D580,4)</f>
        <v>0</v>
      </c>
      <c r="Z580" cm="1">
        <f t="array" ref="Z580">[1]!s_stmnote_customertop5($A580,$D580,5)</f>
        <v>0</v>
      </c>
      <c r="AA580" s="9">
        <f>[1]!s_stmnote_salestop5_pct(A580,D580)</f>
        <v>8.1999999999999993</v>
      </c>
      <c r="AB580" s="9">
        <f>[1]!s_fa_arturn(A580,D580)</f>
        <v>6.0442</v>
      </c>
      <c r="AC580" s="9">
        <f>[1]!fa_apturn(A580,D580)</f>
        <v>5.5974766062623402</v>
      </c>
      <c r="AD580" s="9">
        <f>[1]!s_fa_invturn(A580,D580)</f>
        <v>28.443300000000001</v>
      </c>
    </row>
    <row r="581" spans="1:30">
      <c r="A581">
        <v>600449</v>
      </c>
      <c r="B581" t="s">
        <v>904</v>
      </c>
      <c r="C581" t="s">
        <v>4825</v>
      </c>
      <c r="D581" s="8">
        <f t="shared" si="9"/>
        <v>45291</v>
      </c>
      <c r="E581" t="s">
        <v>7696</v>
      </c>
      <c r="F581">
        <v>2</v>
      </c>
      <c r="G581" t="s">
        <v>11178</v>
      </c>
      <c r="H581" t="s">
        <v>12371</v>
      </c>
      <c r="L581" t="str" cm="1">
        <f t="array" ref="L581">[1]!s_info_industry_gics(A581,1)</f>
        <v>材料</v>
      </c>
      <c r="M581" t="str" cm="1">
        <f t="array" ref="M581">[1]!s_info_industry_gicscode(A581,1)</f>
        <v>15</v>
      </c>
      <c r="N581" t="str">
        <f>[1]!s_info_industry_gics(A581,2)</f>
        <v>材料Ⅱ</v>
      </c>
      <c r="O581" t="str">
        <f>[1]!s_info_industry_gicscode(A581,2)</f>
        <v>1510</v>
      </c>
      <c r="P581" cm="1">
        <f t="array" ref="P581">[1]!s_stmnote_suppliertop5(A581,D581,1)</f>
        <v>0</v>
      </c>
      <c r="Q581">
        <f>[1]!s_stmnote_suppliertop5(A581,D581,2)</f>
        <v>0</v>
      </c>
      <c r="R581" cm="1">
        <f t="array" ref="R581">[1]!s_stmnote_suppliertop5(A581,D581,3)</f>
        <v>0</v>
      </c>
      <c r="S581" cm="1">
        <f t="array" ref="S581">[1]!s_stmnote_suppliertop5(A581,D581,4)</f>
        <v>0</v>
      </c>
      <c r="T581" cm="1">
        <f t="array" ref="T581">[1]!s_stmnote_suppliertop5(A581,D581,5)</f>
        <v>0</v>
      </c>
      <c r="U581" s="9">
        <f>[1]!s_stmnote_purchasetop5_pct(A581,D581)</f>
        <v>6.76</v>
      </c>
      <c r="V581" cm="1">
        <f t="array" ref="V581">[1]!s_stmnote_customertop5($A581,$D581,1)</f>
        <v>0</v>
      </c>
      <c r="W581" cm="1">
        <f t="array" ref="W581">[1]!s_stmnote_customertop5($A581,$D581,2)</f>
        <v>0</v>
      </c>
      <c r="X581" cm="1">
        <f t="array" ref="X581">[1]!s_stmnote_customertop5($A581,$D581,3)</f>
        <v>0</v>
      </c>
      <c r="Y581" cm="1">
        <f t="array" ref="Y581">[1]!s_stmnote_customertop5($A581,$D581,4)</f>
        <v>0</v>
      </c>
      <c r="Z581" cm="1">
        <f t="array" ref="Z581">[1]!s_stmnote_customertop5($A581,$D581,5)</f>
        <v>0</v>
      </c>
      <c r="AA581" s="9">
        <f>[1]!s_stmnote_salestop5_pct(A581,D581)</f>
        <v>8.1999999999999993</v>
      </c>
      <c r="AB581" s="9">
        <f>[1]!s_fa_arturn(A581,D581)</f>
        <v>6.0442</v>
      </c>
      <c r="AC581" s="9">
        <f>[1]!fa_apturn(A581,D581)</f>
        <v>5.5974766062623402</v>
      </c>
      <c r="AD581" s="9">
        <f>[1]!s_fa_invturn(A581,D581)</f>
        <v>28.443300000000001</v>
      </c>
    </row>
    <row r="582" spans="1:30">
      <c r="A582">
        <v>600449</v>
      </c>
      <c r="B582" t="s">
        <v>904</v>
      </c>
      <c r="C582" t="s">
        <v>4826</v>
      </c>
      <c r="D582" s="8">
        <f t="shared" si="9"/>
        <v>45291</v>
      </c>
      <c r="E582" t="s">
        <v>7546</v>
      </c>
      <c r="F582">
        <v>2</v>
      </c>
      <c r="G582" t="s">
        <v>11179</v>
      </c>
      <c r="H582" t="s">
        <v>12372</v>
      </c>
      <c r="L582" t="str" cm="1">
        <f t="array" ref="L582">[1]!s_info_industry_gics(A582,1)</f>
        <v>材料</v>
      </c>
      <c r="M582" t="str" cm="1">
        <f t="array" ref="M582">[1]!s_info_industry_gicscode(A582,1)</f>
        <v>15</v>
      </c>
      <c r="N582" t="str">
        <f>[1]!s_info_industry_gics(A582,2)</f>
        <v>材料Ⅱ</v>
      </c>
      <c r="O582" t="str">
        <f>[1]!s_info_industry_gicscode(A582,2)</f>
        <v>1510</v>
      </c>
      <c r="P582" cm="1">
        <f t="array" ref="P582">[1]!s_stmnote_suppliertop5(A582,D582,1)</f>
        <v>0</v>
      </c>
      <c r="Q582">
        <f>[1]!s_stmnote_suppliertop5(A582,D582,2)</f>
        <v>0</v>
      </c>
      <c r="R582" cm="1">
        <f t="array" ref="R582">[1]!s_stmnote_suppliertop5(A582,D582,3)</f>
        <v>0</v>
      </c>
      <c r="S582" cm="1">
        <f t="array" ref="S582">[1]!s_stmnote_suppliertop5(A582,D582,4)</f>
        <v>0</v>
      </c>
      <c r="T582" cm="1">
        <f t="array" ref="T582">[1]!s_stmnote_suppliertop5(A582,D582,5)</f>
        <v>0</v>
      </c>
      <c r="U582" s="9">
        <f>[1]!s_stmnote_purchasetop5_pct(A582,D582)</f>
        <v>6.76</v>
      </c>
      <c r="V582" cm="1">
        <f t="array" ref="V582">[1]!s_stmnote_customertop5($A582,$D582,1)</f>
        <v>0</v>
      </c>
      <c r="W582" cm="1">
        <f t="array" ref="W582">[1]!s_stmnote_customertop5($A582,$D582,2)</f>
        <v>0</v>
      </c>
      <c r="X582" cm="1">
        <f t="array" ref="X582">[1]!s_stmnote_customertop5($A582,$D582,3)</f>
        <v>0</v>
      </c>
      <c r="Y582" cm="1">
        <f t="array" ref="Y582">[1]!s_stmnote_customertop5($A582,$D582,4)</f>
        <v>0</v>
      </c>
      <c r="Z582" cm="1">
        <f t="array" ref="Z582">[1]!s_stmnote_customertop5($A582,$D582,5)</f>
        <v>0</v>
      </c>
      <c r="AA582" s="9">
        <f>[1]!s_stmnote_salestop5_pct(A582,D582)</f>
        <v>8.1999999999999993</v>
      </c>
      <c r="AB582" s="9">
        <f>[1]!s_fa_arturn(A582,D582)</f>
        <v>6.0442</v>
      </c>
      <c r="AC582" s="9">
        <f>[1]!fa_apturn(A582,D582)</f>
        <v>5.5974766062623402</v>
      </c>
      <c r="AD582" s="9">
        <f>[1]!s_fa_invturn(A582,D582)</f>
        <v>28.443300000000001</v>
      </c>
    </row>
    <row r="583" spans="1:30">
      <c r="A583">
        <v>600449</v>
      </c>
      <c r="B583" t="s">
        <v>904</v>
      </c>
      <c r="C583" t="s">
        <v>4827</v>
      </c>
      <c r="D583" s="8">
        <f t="shared" si="9"/>
        <v>45657</v>
      </c>
      <c r="E583" t="s">
        <v>7790</v>
      </c>
      <c r="F583">
        <v>1</v>
      </c>
      <c r="G583" t="s">
        <v>9315</v>
      </c>
      <c r="L583" t="str" cm="1">
        <f t="array" ref="L583">[1]!s_info_industry_gics(A583,1)</f>
        <v>材料</v>
      </c>
      <c r="M583" t="str" cm="1">
        <f t="array" ref="M583">[1]!s_info_industry_gicscode(A583,1)</f>
        <v>15</v>
      </c>
      <c r="N583" t="str">
        <f>[1]!s_info_industry_gics(A583,2)</f>
        <v>材料Ⅱ</v>
      </c>
      <c r="O583" t="str">
        <f>[1]!s_info_industry_gicscode(A583,2)</f>
        <v>1510</v>
      </c>
      <c r="P583" cm="1">
        <f t="array" ref="P583">[1]!s_stmnote_suppliertop5(A583,D583,1)</f>
        <v>0</v>
      </c>
      <c r="Q583">
        <f>[1]!s_stmnote_suppliertop5(A583,D583,2)</f>
        <v>0</v>
      </c>
      <c r="R583" cm="1">
        <f t="array" ref="R583">[1]!s_stmnote_suppliertop5(A583,D583,3)</f>
        <v>0</v>
      </c>
      <c r="S583" cm="1">
        <f t="array" ref="S583">[1]!s_stmnote_suppliertop5(A583,D583,4)</f>
        <v>0</v>
      </c>
      <c r="T583" cm="1">
        <f t="array" ref="T583">[1]!s_stmnote_suppliertop5(A583,D583,5)</f>
        <v>0</v>
      </c>
      <c r="U583" s="9">
        <f>[1]!s_stmnote_purchasetop5_pct(A583,D583)</f>
        <v>0</v>
      </c>
      <c r="V583" cm="1">
        <f t="array" ref="V583">[1]!s_stmnote_customertop5($A583,$D583,1)</f>
        <v>0</v>
      </c>
      <c r="W583" cm="1">
        <f t="array" ref="W583">[1]!s_stmnote_customertop5($A583,$D583,2)</f>
        <v>0</v>
      </c>
      <c r="X583" cm="1">
        <f t="array" ref="X583">[1]!s_stmnote_customertop5($A583,$D583,3)</f>
        <v>0</v>
      </c>
      <c r="Y583" cm="1">
        <f t="array" ref="Y583">[1]!s_stmnote_customertop5($A583,$D583,4)</f>
        <v>0</v>
      </c>
      <c r="Z583" cm="1">
        <f t="array" ref="Z583">[1]!s_stmnote_customertop5($A583,$D583,5)</f>
        <v>0</v>
      </c>
      <c r="AA583" s="9">
        <f>[1]!s_stmnote_salestop5_pct(A583,D583)</f>
        <v>0</v>
      </c>
      <c r="AB583" s="9">
        <f>[1]!s_fa_arturn(A583,D583)</f>
        <v>0</v>
      </c>
      <c r="AC583" s="9">
        <f>[1]!fa_apturn(A583,D583)</f>
        <v>0</v>
      </c>
      <c r="AD583" s="9">
        <f>[1]!s_fa_invturn(A583,D583)</f>
        <v>0</v>
      </c>
    </row>
    <row r="584" spans="1:30">
      <c r="A584">
        <v>600470</v>
      </c>
      <c r="B584" t="s">
        <v>907</v>
      </c>
      <c r="C584" t="s">
        <v>4830</v>
      </c>
      <c r="D584" s="8">
        <f t="shared" si="9"/>
        <v>45291</v>
      </c>
      <c r="E584" t="s">
        <v>6942</v>
      </c>
      <c r="F584">
        <v>1</v>
      </c>
      <c r="G584" t="s">
        <v>9317</v>
      </c>
      <c r="L584" t="str" cm="1">
        <f t="array" ref="L584">[1]!s_info_industry_gics(A584,1)</f>
        <v>材料</v>
      </c>
      <c r="M584" t="str" cm="1">
        <f t="array" ref="M584">[1]!s_info_industry_gicscode(A584,1)</f>
        <v>15</v>
      </c>
      <c r="N584" t="str">
        <f>[1]!s_info_industry_gics(A584,2)</f>
        <v>材料Ⅱ</v>
      </c>
      <c r="O584" t="str">
        <f>[1]!s_info_industry_gicscode(A584,2)</f>
        <v>1510</v>
      </c>
      <c r="P584" cm="1">
        <f t="array" ref="P584">[1]!s_stmnote_suppliertop5(A584,D584,1)</f>
        <v>0</v>
      </c>
      <c r="Q584">
        <f>[1]!s_stmnote_suppliertop5(A584,D584,2)</f>
        <v>0</v>
      </c>
      <c r="R584" cm="1">
        <f t="array" ref="R584">[1]!s_stmnote_suppliertop5(A584,D584,3)</f>
        <v>0</v>
      </c>
      <c r="S584" cm="1">
        <f t="array" ref="S584">[1]!s_stmnote_suppliertop5(A584,D584,4)</f>
        <v>0</v>
      </c>
      <c r="T584" cm="1">
        <f t="array" ref="T584">[1]!s_stmnote_suppliertop5(A584,D584,5)</f>
        <v>0</v>
      </c>
      <c r="U584" s="9">
        <f>[1]!s_stmnote_purchasetop5_pct(A584,D584)</f>
        <v>20.83</v>
      </c>
      <c r="V584" cm="1">
        <f t="array" ref="V584">[1]!s_stmnote_customertop5($A584,$D584,1)</f>
        <v>0</v>
      </c>
      <c r="W584" cm="1">
        <f t="array" ref="W584">[1]!s_stmnote_customertop5($A584,$D584,2)</f>
        <v>0</v>
      </c>
      <c r="X584" cm="1">
        <f t="array" ref="X584">[1]!s_stmnote_customertop5($A584,$D584,3)</f>
        <v>0</v>
      </c>
      <c r="Y584" cm="1">
        <f t="array" ref="Y584">[1]!s_stmnote_customertop5($A584,$D584,4)</f>
        <v>0</v>
      </c>
      <c r="Z584" cm="1">
        <f t="array" ref="Z584">[1]!s_stmnote_customertop5($A584,$D584,5)</f>
        <v>0</v>
      </c>
      <c r="AA584" s="9">
        <f>[1]!s_stmnote_salestop5_pct(A584,D584)</f>
        <v>17.649999999999999</v>
      </c>
      <c r="AB584" s="9">
        <f>[1]!s_fa_arturn(A584,D584)</f>
        <v>49.664299999999997</v>
      </c>
      <c r="AC584" s="9">
        <f>[1]!fa_apturn(A584,D584)</f>
        <v>9.4559201153683894</v>
      </c>
      <c r="AD584" s="9">
        <f>[1]!s_fa_invturn(A584,D584)</f>
        <v>4.7428999999999997</v>
      </c>
    </row>
    <row r="585" spans="1:30">
      <c r="A585">
        <v>600470</v>
      </c>
      <c r="B585" t="s">
        <v>907</v>
      </c>
      <c r="C585" t="s">
        <v>4830</v>
      </c>
      <c r="D585" s="8">
        <f t="shared" si="9"/>
        <v>45291</v>
      </c>
      <c r="E585" t="s">
        <v>7202</v>
      </c>
      <c r="F585">
        <v>1</v>
      </c>
      <c r="G585" t="s">
        <v>10605</v>
      </c>
      <c r="L585" t="str" cm="1">
        <f t="array" ref="L585">[1]!s_info_industry_gics(A585,1)</f>
        <v>材料</v>
      </c>
      <c r="M585" t="str" cm="1">
        <f t="array" ref="M585">[1]!s_info_industry_gicscode(A585,1)</f>
        <v>15</v>
      </c>
      <c r="N585" t="str">
        <f>[1]!s_info_industry_gics(A585,2)</f>
        <v>材料Ⅱ</v>
      </c>
      <c r="O585" t="str">
        <f>[1]!s_info_industry_gicscode(A585,2)</f>
        <v>1510</v>
      </c>
      <c r="P585" cm="1">
        <f t="array" ref="P585">[1]!s_stmnote_suppliertop5(A585,D585,1)</f>
        <v>0</v>
      </c>
      <c r="Q585">
        <f>[1]!s_stmnote_suppliertop5(A585,D585,2)</f>
        <v>0</v>
      </c>
      <c r="R585" cm="1">
        <f t="array" ref="R585">[1]!s_stmnote_suppliertop5(A585,D585,3)</f>
        <v>0</v>
      </c>
      <c r="S585" cm="1">
        <f t="array" ref="S585">[1]!s_stmnote_suppliertop5(A585,D585,4)</f>
        <v>0</v>
      </c>
      <c r="T585" cm="1">
        <f t="array" ref="T585">[1]!s_stmnote_suppliertop5(A585,D585,5)</f>
        <v>0</v>
      </c>
      <c r="U585" s="9">
        <f>[1]!s_stmnote_purchasetop5_pct(A585,D585)</f>
        <v>20.83</v>
      </c>
      <c r="V585" cm="1">
        <f t="array" ref="V585">[1]!s_stmnote_customertop5($A585,$D585,1)</f>
        <v>0</v>
      </c>
      <c r="W585" cm="1">
        <f t="array" ref="W585">[1]!s_stmnote_customertop5($A585,$D585,2)</f>
        <v>0</v>
      </c>
      <c r="X585" cm="1">
        <f t="array" ref="X585">[1]!s_stmnote_customertop5($A585,$D585,3)</f>
        <v>0</v>
      </c>
      <c r="Y585" cm="1">
        <f t="array" ref="Y585">[1]!s_stmnote_customertop5($A585,$D585,4)</f>
        <v>0</v>
      </c>
      <c r="Z585" cm="1">
        <f t="array" ref="Z585">[1]!s_stmnote_customertop5($A585,$D585,5)</f>
        <v>0</v>
      </c>
      <c r="AA585" s="9">
        <f>[1]!s_stmnote_salestop5_pct(A585,D585)</f>
        <v>17.649999999999999</v>
      </c>
      <c r="AB585" s="9">
        <f>[1]!s_fa_arturn(A585,D585)</f>
        <v>49.664299999999997</v>
      </c>
      <c r="AC585" s="9">
        <f>[1]!fa_apturn(A585,D585)</f>
        <v>9.4559201153683894</v>
      </c>
      <c r="AD585" s="9">
        <f>[1]!s_fa_invturn(A585,D585)</f>
        <v>4.7428999999999997</v>
      </c>
    </row>
    <row r="586" spans="1:30">
      <c r="A586">
        <v>600470</v>
      </c>
      <c r="B586" t="s">
        <v>907</v>
      </c>
      <c r="C586" t="s">
        <v>4830</v>
      </c>
      <c r="D586" s="8">
        <f t="shared" si="9"/>
        <v>45291</v>
      </c>
      <c r="E586" t="s">
        <v>7330</v>
      </c>
      <c r="F586">
        <v>1</v>
      </c>
      <c r="G586" t="s">
        <v>10605</v>
      </c>
      <c r="L586" t="str" cm="1">
        <f t="array" ref="L586">[1]!s_info_industry_gics(A586,1)</f>
        <v>材料</v>
      </c>
      <c r="M586" t="str" cm="1">
        <f t="array" ref="M586">[1]!s_info_industry_gicscode(A586,1)</f>
        <v>15</v>
      </c>
      <c r="N586" t="str">
        <f>[1]!s_info_industry_gics(A586,2)</f>
        <v>材料Ⅱ</v>
      </c>
      <c r="O586" t="str">
        <f>[1]!s_info_industry_gicscode(A586,2)</f>
        <v>1510</v>
      </c>
      <c r="P586" cm="1">
        <f t="array" ref="P586">[1]!s_stmnote_suppliertop5(A586,D586,1)</f>
        <v>0</v>
      </c>
      <c r="Q586">
        <f>[1]!s_stmnote_suppliertop5(A586,D586,2)</f>
        <v>0</v>
      </c>
      <c r="R586" cm="1">
        <f t="array" ref="R586">[1]!s_stmnote_suppliertop5(A586,D586,3)</f>
        <v>0</v>
      </c>
      <c r="S586" cm="1">
        <f t="array" ref="S586">[1]!s_stmnote_suppliertop5(A586,D586,4)</f>
        <v>0</v>
      </c>
      <c r="T586" cm="1">
        <f t="array" ref="T586">[1]!s_stmnote_suppliertop5(A586,D586,5)</f>
        <v>0</v>
      </c>
      <c r="U586" s="9">
        <f>[1]!s_stmnote_purchasetop5_pct(A586,D586)</f>
        <v>20.83</v>
      </c>
      <c r="V586" cm="1">
        <f t="array" ref="V586">[1]!s_stmnote_customertop5($A586,$D586,1)</f>
        <v>0</v>
      </c>
      <c r="W586" cm="1">
        <f t="array" ref="W586">[1]!s_stmnote_customertop5($A586,$D586,2)</f>
        <v>0</v>
      </c>
      <c r="X586" cm="1">
        <f t="array" ref="X586">[1]!s_stmnote_customertop5($A586,$D586,3)</f>
        <v>0</v>
      </c>
      <c r="Y586" cm="1">
        <f t="array" ref="Y586">[1]!s_stmnote_customertop5($A586,$D586,4)</f>
        <v>0</v>
      </c>
      <c r="Z586" cm="1">
        <f t="array" ref="Z586">[1]!s_stmnote_customertop5($A586,$D586,5)</f>
        <v>0</v>
      </c>
      <c r="AA586" s="9">
        <f>[1]!s_stmnote_salestop5_pct(A586,D586)</f>
        <v>17.649999999999999</v>
      </c>
      <c r="AB586" s="9">
        <f>[1]!s_fa_arturn(A586,D586)</f>
        <v>49.664299999999997</v>
      </c>
      <c r="AC586" s="9">
        <f>[1]!fa_apturn(A586,D586)</f>
        <v>9.4559201153683894</v>
      </c>
      <c r="AD586" s="9">
        <f>[1]!s_fa_invturn(A586,D586)</f>
        <v>4.7428999999999997</v>
      </c>
    </row>
    <row r="587" spans="1:30">
      <c r="A587">
        <v>600470</v>
      </c>
      <c r="B587" t="s">
        <v>907</v>
      </c>
      <c r="C587" t="s">
        <v>4830</v>
      </c>
      <c r="D587" s="8">
        <f t="shared" si="9"/>
        <v>45291</v>
      </c>
      <c r="E587" t="s">
        <v>7276</v>
      </c>
      <c r="F587">
        <v>1</v>
      </c>
      <c r="G587" t="s">
        <v>8086</v>
      </c>
      <c r="L587" t="str" cm="1">
        <f t="array" ref="L587">[1]!s_info_industry_gics(A587,1)</f>
        <v>材料</v>
      </c>
      <c r="M587" t="str" cm="1">
        <f t="array" ref="M587">[1]!s_info_industry_gicscode(A587,1)</f>
        <v>15</v>
      </c>
      <c r="N587" t="str">
        <f>[1]!s_info_industry_gics(A587,2)</f>
        <v>材料Ⅱ</v>
      </c>
      <c r="O587" t="str">
        <f>[1]!s_info_industry_gicscode(A587,2)</f>
        <v>1510</v>
      </c>
      <c r="P587" cm="1">
        <f t="array" ref="P587">[1]!s_stmnote_suppliertop5(A587,D587,1)</f>
        <v>0</v>
      </c>
      <c r="Q587">
        <f>[1]!s_stmnote_suppliertop5(A587,D587,2)</f>
        <v>0</v>
      </c>
      <c r="R587" cm="1">
        <f t="array" ref="R587">[1]!s_stmnote_suppliertop5(A587,D587,3)</f>
        <v>0</v>
      </c>
      <c r="S587" cm="1">
        <f t="array" ref="S587">[1]!s_stmnote_suppliertop5(A587,D587,4)</f>
        <v>0</v>
      </c>
      <c r="T587" cm="1">
        <f t="array" ref="T587">[1]!s_stmnote_suppliertop5(A587,D587,5)</f>
        <v>0</v>
      </c>
      <c r="U587" s="9">
        <f>[1]!s_stmnote_purchasetop5_pct(A587,D587)</f>
        <v>20.83</v>
      </c>
      <c r="V587" cm="1">
        <f t="array" ref="V587">[1]!s_stmnote_customertop5($A587,$D587,1)</f>
        <v>0</v>
      </c>
      <c r="W587" cm="1">
        <f t="array" ref="W587">[1]!s_stmnote_customertop5($A587,$D587,2)</f>
        <v>0</v>
      </c>
      <c r="X587" cm="1">
        <f t="array" ref="X587">[1]!s_stmnote_customertop5($A587,$D587,3)</f>
        <v>0</v>
      </c>
      <c r="Y587" cm="1">
        <f t="array" ref="Y587">[1]!s_stmnote_customertop5($A587,$D587,4)</f>
        <v>0</v>
      </c>
      <c r="Z587" cm="1">
        <f t="array" ref="Z587">[1]!s_stmnote_customertop5($A587,$D587,5)</f>
        <v>0</v>
      </c>
      <c r="AA587" s="9">
        <f>[1]!s_stmnote_salestop5_pct(A587,D587)</f>
        <v>17.649999999999999</v>
      </c>
      <c r="AB587" s="9">
        <f>[1]!s_fa_arturn(A587,D587)</f>
        <v>49.664299999999997</v>
      </c>
      <c r="AC587" s="9">
        <f>[1]!fa_apturn(A587,D587)</f>
        <v>9.4559201153683894</v>
      </c>
      <c r="AD587" s="9">
        <f>[1]!s_fa_invturn(A587,D587)</f>
        <v>4.7428999999999997</v>
      </c>
    </row>
    <row r="588" spans="1:30">
      <c r="A588">
        <v>600470</v>
      </c>
      <c r="B588" t="s">
        <v>907</v>
      </c>
      <c r="C588" t="s">
        <v>4830</v>
      </c>
      <c r="D588" s="8">
        <f t="shared" si="9"/>
        <v>45291</v>
      </c>
      <c r="E588" t="s">
        <v>7125</v>
      </c>
      <c r="F588">
        <v>1</v>
      </c>
      <c r="G588" t="s">
        <v>8086</v>
      </c>
      <c r="L588" t="str" cm="1">
        <f t="array" ref="L588">[1]!s_info_industry_gics(A588,1)</f>
        <v>材料</v>
      </c>
      <c r="M588" t="str" cm="1">
        <f t="array" ref="M588">[1]!s_info_industry_gicscode(A588,1)</f>
        <v>15</v>
      </c>
      <c r="N588" t="str">
        <f>[1]!s_info_industry_gics(A588,2)</f>
        <v>材料Ⅱ</v>
      </c>
      <c r="O588" t="str">
        <f>[1]!s_info_industry_gicscode(A588,2)</f>
        <v>1510</v>
      </c>
      <c r="P588" cm="1">
        <f t="array" ref="P588">[1]!s_stmnote_suppliertop5(A588,D588,1)</f>
        <v>0</v>
      </c>
      <c r="Q588">
        <f>[1]!s_stmnote_suppliertop5(A588,D588,2)</f>
        <v>0</v>
      </c>
      <c r="R588" cm="1">
        <f t="array" ref="R588">[1]!s_stmnote_suppliertop5(A588,D588,3)</f>
        <v>0</v>
      </c>
      <c r="S588" cm="1">
        <f t="array" ref="S588">[1]!s_stmnote_suppliertop5(A588,D588,4)</f>
        <v>0</v>
      </c>
      <c r="T588" cm="1">
        <f t="array" ref="T588">[1]!s_stmnote_suppliertop5(A588,D588,5)</f>
        <v>0</v>
      </c>
      <c r="U588" s="9">
        <f>[1]!s_stmnote_purchasetop5_pct(A588,D588)</f>
        <v>20.83</v>
      </c>
      <c r="V588" cm="1">
        <f t="array" ref="V588">[1]!s_stmnote_customertop5($A588,$D588,1)</f>
        <v>0</v>
      </c>
      <c r="W588" cm="1">
        <f t="array" ref="W588">[1]!s_stmnote_customertop5($A588,$D588,2)</f>
        <v>0</v>
      </c>
      <c r="X588" cm="1">
        <f t="array" ref="X588">[1]!s_stmnote_customertop5($A588,$D588,3)</f>
        <v>0</v>
      </c>
      <c r="Y588" cm="1">
        <f t="array" ref="Y588">[1]!s_stmnote_customertop5($A588,$D588,4)</f>
        <v>0</v>
      </c>
      <c r="Z588" cm="1">
        <f t="array" ref="Z588">[1]!s_stmnote_customertop5($A588,$D588,5)</f>
        <v>0</v>
      </c>
      <c r="AA588" s="9">
        <f>[1]!s_stmnote_salestop5_pct(A588,D588)</f>
        <v>17.649999999999999</v>
      </c>
      <c r="AB588" s="9">
        <f>[1]!s_fa_arturn(A588,D588)</f>
        <v>49.664299999999997</v>
      </c>
      <c r="AC588" s="9">
        <f>[1]!fa_apturn(A588,D588)</f>
        <v>9.4559201153683894</v>
      </c>
      <c r="AD588" s="9">
        <f>[1]!s_fa_invturn(A588,D588)</f>
        <v>4.7428999999999997</v>
      </c>
    </row>
    <row r="589" spans="1:30">
      <c r="A589">
        <v>600470</v>
      </c>
      <c r="B589" t="s">
        <v>907</v>
      </c>
      <c r="C589" t="s">
        <v>4831</v>
      </c>
      <c r="D589" s="8">
        <f t="shared" si="9"/>
        <v>45291</v>
      </c>
      <c r="E589" t="s">
        <v>7255</v>
      </c>
      <c r="F589">
        <v>1</v>
      </c>
      <c r="G589" t="s">
        <v>10263</v>
      </c>
      <c r="L589" t="str" cm="1">
        <f t="array" ref="L589">[1]!s_info_industry_gics(A589,1)</f>
        <v>材料</v>
      </c>
      <c r="M589" t="str" cm="1">
        <f t="array" ref="M589">[1]!s_info_industry_gicscode(A589,1)</f>
        <v>15</v>
      </c>
      <c r="N589" t="str">
        <f>[1]!s_info_industry_gics(A589,2)</f>
        <v>材料Ⅱ</v>
      </c>
      <c r="O589" t="str">
        <f>[1]!s_info_industry_gicscode(A589,2)</f>
        <v>1510</v>
      </c>
      <c r="P589" cm="1">
        <f t="array" ref="P589">[1]!s_stmnote_suppliertop5(A589,D589,1)</f>
        <v>0</v>
      </c>
      <c r="Q589">
        <f>[1]!s_stmnote_suppliertop5(A589,D589,2)</f>
        <v>0</v>
      </c>
      <c r="R589" cm="1">
        <f t="array" ref="R589">[1]!s_stmnote_suppliertop5(A589,D589,3)</f>
        <v>0</v>
      </c>
      <c r="S589" cm="1">
        <f t="array" ref="S589">[1]!s_stmnote_suppliertop5(A589,D589,4)</f>
        <v>0</v>
      </c>
      <c r="T589" cm="1">
        <f t="array" ref="T589">[1]!s_stmnote_suppliertop5(A589,D589,5)</f>
        <v>0</v>
      </c>
      <c r="U589" s="9">
        <f>[1]!s_stmnote_purchasetop5_pct(A589,D589)</f>
        <v>20.83</v>
      </c>
      <c r="V589" cm="1">
        <f t="array" ref="V589">[1]!s_stmnote_customertop5($A589,$D589,1)</f>
        <v>0</v>
      </c>
      <c r="W589" cm="1">
        <f t="array" ref="W589">[1]!s_stmnote_customertop5($A589,$D589,2)</f>
        <v>0</v>
      </c>
      <c r="X589" cm="1">
        <f t="array" ref="X589">[1]!s_stmnote_customertop5($A589,$D589,3)</f>
        <v>0</v>
      </c>
      <c r="Y589" cm="1">
        <f t="array" ref="Y589">[1]!s_stmnote_customertop5($A589,$D589,4)</f>
        <v>0</v>
      </c>
      <c r="Z589" cm="1">
        <f t="array" ref="Z589">[1]!s_stmnote_customertop5($A589,$D589,5)</f>
        <v>0</v>
      </c>
      <c r="AA589" s="9">
        <f>[1]!s_stmnote_salestop5_pct(A589,D589)</f>
        <v>17.649999999999999</v>
      </c>
      <c r="AB589" s="9">
        <f>[1]!s_fa_arturn(A589,D589)</f>
        <v>49.664299999999997</v>
      </c>
      <c r="AC589" s="9">
        <f>[1]!fa_apturn(A589,D589)</f>
        <v>9.4559201153683894</v>
      </c>
      <c r="AD589" s="9">
        <f>[1]!s_fa_invturn(A589,D589)</f>
        <v>4.7428999999999997</v>
      </c>
    </row>
    <row r="590" spans="1:30">
      <c r="A590">
        <v>600500</v>
      </c>
      <c r="B590" t="s">
        <v>913</v>
      </c>
      <c r="C590" t="s">
        <v>4850</v>
      </c>
      <c r="D590" s="8">
        <f t="shared" si="9"/>
        <v>44926</v>
      </c>
      <c r="E590" t="s">
        <v>7702</v>
      </c>
      <c r="F590">
        <v>1</v>
      </c>
      <c r="G590" t="s">
        <v>8415</v>
      </c>
      <c r="L590" t="str" cm="1">
        <f t="array" ref="L590">[1]!s_info_industry_gics(A590,1)</f>
        <v>材料</v>
      </c>
      <c r="M590" t="str" cm="1">
        <f t="array" ref="M590">[1]!s_info_industry_gicscode(A590,1)</f>
        <v>15</v>
      </c>
      <c r="N590" t="str">
        <f>[1]!s_info_industry_gics(A590,2)</f>
        <v>材料Ⅱ</v>
      </c>
      <c r="O590" t="str">
        <f>[1]!s_info_industry_gicscode(A590,2)</f>
        <v>1510</v>
      </c>
      <c r="P590" cm="1">
        <f t="array" ref="P590">[1]!s_stmnote_suppliertop5(A590,D590,1)</f>
        <v>0</v>
      </c>
      <c r="Q590">
        <f>[1]!s_stmnote_suppliertop5(A590,D590,2)</f>
        <v>0</v>
      </c>
      <c r="R590" cm="1">
        <f t="array" ref="R590">[1]!s_stmnote_suppliertop5(A590,D590,3)</f>
        <v>0</v>
      </c>
      <c r="S590" cm="1">
        <f t="array" ref="S590">[1]!s_stmnote_suppliertop5(A590,D590,4)</f>
        <v>0</v>
      </c>
      <c r="T590" cm="1">
        <f t="array" ref="T590">[1]!s_stmnote_suppliertop5(A590,D590,5)</f>
        <v>0</v>
      </c>
      <c r="U590" s="9">
        <f>[1]!s_stmnote_purchasetop5_pct(A590,D590)</f>
        <v>12.15</v>
      </c>
      <c r="V590" cm="1">
        <f t="array" ref="V590">[1]!s_stmnote_customertop5($A590,$D590,1)</f>
        <v>0</v>
      </c>
      <c r="W590" cm="1">
        <f t="array" ref="W590">[1]!s_stmnote_customertop5($A590,$D590,2)</f>
        <v>0</v>
      </c>
      <c r="X590" cm="1">
        <f t="array" ref="X590">[1]!s_stmnote_customertop5($A590,$D590,3)</f>
        <v>0</v>
      </c>
      <c r="Y590" cm="1">
        <f t="array" ref="Y590">[1]!s_stmnote_customertop5($A590,$D590,4)</f>
        <v>0</v>
      </c>
      <c r="Z590" cm="1">
        <f t="array" ref="Z590">[1]!s_stmnote_customertop5($A590,$D590,5)</f>
        <v>0</v>
      </c>
      <c r="AA590" s="9">
        <f>[1]!s_stmnote_salestop5_pct(A590,D590)</f>
        <v>8.93</v>
      </c>
      <c r="AB590" s="9">
        <f>[1]!s_fa_arturn(A590,D590)</f>
        <v>23.7163</v>
      </c>
      <c r="AC590" s="9">
        <f>[1]!fa_apturn(A590,D590)</f>
        <v>11.142834799558001</v>
      </c>
      <c r="AD590" s="9">
        <f>[1]!s_fa_invturn(A590,D590)</f>
        <v>11.7385</v>
      </c>
    </row>
    <row r="591" spans="1:30">
      <c r="A591">
        <v>600531</v>
      </c>
      <c r="B591" t="s">
        <v>920</v>
      </c>
      <c r="C591" t="s">
        <v>4877</v>
      </c>
      <c r="D591" s="8">
        <f t="shared" si="9"/>
        <v>45291</v>
      </c>
      <c r="E591" t="s">
        <v>7779</v>
      </c>
      <c r="F591">
        <v>1</v>
      </c>
      <c r="G591" t="s">
        <v>9343</v>
      </c>
      <c r="L591" t="str" cm="1">
        <f t="array" ref="L591">[1]!s_info_industry_gics(A591,1)</f>
        <v>材料</v>
      </c>
      <c r="M591" t="str" cm="1">
        <f t="array" ref="M591">[1]!s_info_industry_gicscode(A591,1)</f>
        <v>15</v>
      </c>
      <c r="N591" t="str">
        <f>[1]!s_info_industry_gics(A591,2)</f>
        <v>材料Ⅱ</v>
      </c>
      <c r="O591" t="str">
        <f>[1]!s_info_industry_gicscode(A591,2)</f>
        <v>1510</v>
      </c>
      <c r="P591" cm="1">
        <f t="array" ref="P591">[1]!s_stmnote_suppliertop5(A591,D591,1)</f>
        <v>0</v>
      </c>
      <c r="Q591">
        <f>[1]!s_stmnote_suppliertop5(A591,D591,2)</f>
        <v>0</v>
      </c>
      <c r="R591" cm="1">
        <f t="array" ref="R591">[1]!s_stmnote_suppliertop5(A591,D591,3)</f>
        <v>0</v>
      </c>
      <c r="S591" cm="1">
        <f t="array" ref="S591">[1]!s_stmnote_suppliertop5(A591,D591,4)</f>
        <v>0</v>
      </c>
      <c r="T591" cm="1">
        <f t="array" ref="T591">[1]!s_stmnote_suppliertop5(A591,D591,5)</f>
        <v>0</v>
      </c>
      <c r="U591" s="9">
        <f>[1]!s_stmnote_purchasetop5_pct(A591,D591)</f>
        <v>29.22</v>
      </c>
      <c r="V591" cm="1">
        <f t="array" ref="V591">[1]!s_stmnote_customertop5($A591,$D591,1)</f>
        <v>0</v>
      </c>
      <c r="W591" cm="1">
        <f t="array" ref="W591">[1]!s_stmnote_customertop5($A591,$D591,2)</f>
        <v>0</v>
      </c>
      <c r="X591" cm="1">
        <f t="array" ref="X591">[1]!s_stmnote_customertop5($A591,$D591,3)</f>
        <v>0</v>
      </c>
      <c r="Y591" cm="1">
        <f t="array" ref="Y591">[1]!s_stmnote_customertop5($A591,$D591,4)</f>
        <v>0</v>
      </c>
      <c r="Z591" cm="1">
        <f t="array" ref="Z591">[1]!s_stmnote_customertop5($A591,$D591,5)</f>
        <v>0</v>
      </c>
      <c r="AA591" s="9">
        <f>[1]!s_stmnote_salestop5_pct(A591,D591)</f>
        <v>42.91</v>
      </c>
      <c r="AB591" s="9">
        <f>[1]!s_fa_arturn(A591,D591)</f>
        <v>138.16810000000001</v>
      </c>
      <c r="AC591" s="9">
        <f>[1]!fa_apturn(A591,D591)</f>
        <v>31.4174031785778</v>
      </c>
      <c r="AD591" s="9">
        <f>[1]!s_fa_invturn(A591,D591)</f>
        <v>4.508</v>
      </c>
    </row>
    <row r="592" spans="1:30">
      <c r="A592">
        <v>600531</v>
      </c>
      <c r="B592" t="s">
        <v>920</v>
      </c>
      <c r="C592" t="s">
        <v>4878</v>
      </c>
      <c r="D592" s="8">
        <f t="shared" ref="D592:D655" si="10">DATE(YEAR(E592), 12, 31)</f>
        <v>45657</v>
      </c>
      <c r="E592" t="s">
        <v>7665</v>
      </c>
      <c r="F592">
        <v>1</v>
      </c>
      <c r="G592" t="s">
        <v>9344</v>
      </c>
      <c r="L592" t="str" cm="1">
        <f t="array" ref="L592">[1]!s_info_industry_gics(A592,1)</f>
        <v>材料</v>
      </c>
      <c r="M592" t="str" cm="1">
        <f t="array" ref="M592">[1]!s_info_industry_gicscode(A592,1)</f>
        <v>15</v>
      </c>
      <c r="N592" t="str">
        <f>[1]!s_info_industry_gics(A592,2)</f>
        <v>材料Ⅱ</v>
      </c>
      <c r="O592" t="str">
        <f>[1]!s_info_industry_gicscode(A592,2)</f>
        <v>1510</v>
      </c>
      <c r="P592" cm="1">
        <f t="array" ref="P592">[1]!s_stmnote_suppliertop5(A592,D592,1)</f>
        <v>0</v>
      </c>
      <c r="Q592">
        <f>[1]!s_stmnote_suppliertop5(A592,D592,2)</f>
        <v>0</v>
      </c>
      <c r="R592" cm="1">
        <f t="array" ref="R592">[1]!s_stmnote_suppliertop5(A592,D592,3)</f>
        <v>0</v>
      </c>
      <c r="S592" cm="1">
        <f t="array" ref="S592">[1]!s_stmnote_suppliertop5(A592,D592,4)</f>
        <v>0</v>
      </c>
      <c r="T592" cm="1">
        <f t="array" ref="T592">[1]!s_stmnote_suppliertop5(A592,D592,5)</f>
        <v>0</v>
      </c>
      <c r="U592" s="9">
        <f>[1]!s_stmnote_purchasetop5_pct(A592,D592)</f>
        <v>0</v>
      </c>
      <c r="V592" cm="1">
        <f t="array" ref="V592">[1]!s_stmnote_customertop5($A592,$D592,1)</f>
        <v>0</v>
      </c>
      <c r="W592" cm="1">
        <f t="array" ref="W592">[1]!s_stmnote_customertop5($A592,$D592,2)</f>
        <v>0</v>
      </c>
      <c r="X592" cm="1">
        <f t="array" ref="X592">[1]!s_stmnote_customertop5($A592,$D592,3)</f>
        <v>0</v>
      </c>
      <c r="Y592" cm="1">
        <f t="array" ref="Y592">[1]!s_stmnote_customertop5($A592,$D592,4)</f>
        <v>0</v>
      </c>
      <c r="Z592" cm="1">
        <f t="array" ref="Z592">[1]!s_stmnote_customertop5($A592,$D592,5)</f>
        <v>0</v>
      </c>
      <c r="AA592" s="9">
        <f>[1]!s_stmnote_salestop5_pct(A592,D592)</f>
        <v>0</v>
      </c>
      <c r="AB592" s="9">
        <f>[1]!s_fa_arturn(A592,D592)</f>
        <v>0</v>
      </c>
      <c r="AC592" s="9">
        <f>[1]!fa_apturn(A592,D592)</f>
        <v>0</v>
      </c>
      <c r="AD592" s="9">
        <f>[1]!s_fa_invturn(A592,D592)</f>
        <v>0</v>
      </c>
    </row>
    <row r="593" spans="1:30">
      <c r="A593">
        <v>600549</v>
      </c>
      <c r="B593" t="s">
        <v>925</v>
      </c>
      <c r="C593" t="s">
        <v>4899</v>
      </c>
      <c r="D593" s="8">
        <f t="shared" si="10"/>
        <v>44926</v>
      </c>
      <c r="E593" t="s">
        <v>7521</v>
      </c>
      <c r="F593">
        <v>1</v>
      </c>
      <c r="G593" t="s">
        <v>9357</v>
      </c>
      <c r="L593" t="str" cm="1">
        <f t="array" ref="L593">[1]!s_info_industry_gics(A593,1)</f>
        <v>材料</v>
      </c>
      <c r="M593" t="str" cm="1">
        <f t="array" ref="M593">[1]!s_info_industry_gicscode(A593,1)</f>
        <v>15</v>
      </c>
      <c r="N593" t="str">
        <f>[1]!s_info_industry_gics(A593,2)</f>
        <v>材料Ⅱ</v>
      </c>
      <c r="O593" t="str">
        <f>[1]!s_info_industry_gicscode(A593,2)</f>
        <v>1510</v>
      </c>
      <c r="P593" cm="1">
        <f t="array" ref="P593">[1]!s_stmnote_suppliertop5(A593,D593,1)</f>
        <v>0</v>
      </c>
      <c r="Q593">
        <f>[1]!s_stmnote_suppliertop5(A593,D593,2)</f>
        <v>0</v>
      </c>
      <c r="R593" cm="1">
        <f t="array" ref="R593">[1]!s_stmnote_suppliertop5(A593,D593,3)</f>
        <v>0</v>
      </c>
      <c r="S593" cm="1">
        <f t="array" ref="S593">[1]!s_stmnote_suppliertop5(A593,D593,4)</f>
        <v>0</v>
      </c>
      <c r="T593" cm="1">
        <f t="array" ref="T593">[1]!s_stmnote_suppliertop5(A593,D593,5)</f>
        <v>0</v>
      </c>
      <c r="U593" s="9">
        <f>[1]!s_stmnote_purchasetop5_pct(A593,D593)</f>
        <v>34.86</v>
      </c>
      <c r="V593" cm="1">
        <f t="array" ref="V593">[1]!s_stmnote_customertop5($A593,$D593,1)</f>
        <v>0</v>
      </c>
      <c r="W593" cm="1">
        <f t="array" ref="W593">[1]!s_stmnote_customertop5($A593,$D593,2)</f>
        <v>0</v>
      </c>
      <c r="X593" cm="1">
        <f t="array" ref="X593">[1]!s_stmnote_customertop5($A593,$D593,3)</f>
        <v>0</v>
      </c>
      <c r="Y593" cm="1">
        <f t="array" ref="Y593">[1]!s_stmnote_customertop5($A593,$D593,4)</f>
        <v>0</v>
      </c>
      <c r="Z593" cm="1">
        <f t="array" ref="Z593">[1]!s_stmnote_customertop5($A593,$D593,5)</f>
        <v>0</v>
      </c>
      <c r="AA593" s="9">
        <f>[1]!s_stmnote_salestop5_pct(A593,D593)</f>
        <v>52.41</v>
      </c>
      <c r="AB593" s="9">
        <f>[1]!s_fa_arturn(A593,D593)</f>
        <v>7.6811999999999996</v>
      </c>
      <c r="AC593" s="9">
        <f>[1]!fa_apturn(A593,D593)</f>
        <v>10.215385459216099</v>
      </c>
      <c r="AD593" s="9">
        <f>[1]!s_fa_invturn(A593,D593)</f>
        <v>4.9641999999999999</v>
      </c>
    </row>
    <row r="594" spans="1:30">
      <c r="A594">
        <v>600549</v>
      </c>
      <c r="B594" t="s">
        <v>925</v>
      </c>
      <c r="C594" t="s">
        <v>4900</v>
      </c>
      <c r="D594" s="8">
        <f t="shared" si="10"/>
        <v>45291</v>
      </c>
      <c r="E594" t="s">
        <v>6935</v>
      </c>
      <c r="F594">
        <v>1</v>
      </c>
      <c r="G594" t="s">
        <v>10263</v>
      </c>
      <c r="L594" t="str" cm="1">
        <f t="array" ref="L594">[1]!s_info_industry_gics(A594,1)</f>
        <v>材料</v>
      </c>
      <c r="M594" t="str" cm="1">
        <f t="array" ref="M594">[1]!s_info_industry_gicscode(A594,1)</f>
        <v>15</v>
      </c>
      <c r="N594" t="str">
        <f>[1]!s_info_industry_gics(A594,2)</f>
        <v>材料Ⅱ</v>
      </c>
      <c r="O594" t="str">
        <f>[1]!s_info_industry_gicscode(A594,2)</f>
        <v>1510</v>
      </c>
      <c r="P594" cm="1">
        <f t="array" ref="P594">[1]!s_stmnote_suppliertop5(A594,D594,1)</f>
        <v>0</v>
      </c>
      <c r="Q594">
        <f>[1]!s_stmnote_suppliertop5(A594,D594,2)</f>
        <v>0</v>
      </c>
      <c r="R594" cm="1">
        <f t="array" ref="R594">[1]!s_stmnote_suppliertop5(A594,D594,3)</f>
        <v>0</v>
      </c>
      <c r="S594" cm="1">
        <f t="array" ref="S594">[1]!s_stmnote_suppliertop5(A594,D594,4)</f>
        <v>0</v>
      </c>
      <c r="T594" cm="1">
        <f t="array" ref="T594">[1]!s_stmnote_suppliertop5(A594,D594,5)</f>
        <v>0</v>
      </c>
      <c r="U594" s="9">
        <f>[1]!s_stmnote_purchasetop5_pct(A594,D594)</f>
        <v>29.96</v>
      </c>
      <c r="V594" cm="1">
        <f t="array" ref="V594">[1]!s_stmnote_customertop5($A594,$D594,1)</f>
        <v>0</v>
      </c>
      <c r="W594" cm="1">
        <f t="array" ref="W594">[1]!s_stmnote_customertop5($A594,$D594,2)</f>
        <v>0</v>
      </c>
      <c r="X594" cm="1">
        <f t="array" ref="X594">[1]!s_stmnote_customertop5($A594,$D594,3)</f>
        <v>0</v>
      </c>
      <c r="Y594" cm="1">
        <f t="array" ref="Y594">[1]!s_stmnote_customertop5($A594,$D594,4)</f>
        <v>0</v>
      </c>
      <c r="Z594" cm="1">
        <f t="array" ref="Z594">[1]!s_stmnote_customertop5($A594,$D594,5)</f>
        <v>0</v>
      </c>
      <c r="AA594" s="9">
        <f>[1]!s_stmnote_salestop5_pct(A594,D594)</f>
        <v>35.78</v>
      </c>
      <c r="AB594" s="9">
        <f>[1]!s_fa_arturn(A594,D594)</f>
        <v>5.7702</v>
      </c>
      <c r="AC594" s="9">
        <f>[1]!fa_apturn(A594,D594)</f>
        <v>9.2342646241847604</v>
      </c>
      <c r="AD594" s="9">
        <f>[1]!s_fa_invturn(A594,D594)</f>
        <v>4.0789</v>
      </c>
    </row>
    <row r="595" spans="1:30">
      <c r="A595">
        <v>600549</v>
      </c>
      <c r="B595" t="s">
        <v>925</v>
      </c>
      <c r="C595" t="s">
        <v>4901</v>
      </c>
      <c r="D595" s="8">
        <f t="shared" si="10"/>
        <v>45291</v>
      </c>
      <c r="E595" t="s">
        <v>7396</v>
      </c>
      <c r="F595">
        <v>1</v>
      </c>
      <c r="G595" t="s">
        <v>10263</v>
      </c>
      <c r="L595" t="str" cm="1">
        <f t="array" ref="L595">[1]!s_info_industry_gics(A595,1)</f>
        <v>材料</v>
      </c>
      <c r="M595" t="str" cm="1">
        <f t="array" ref="M595">[1]!s_info_industry_gicscode(A595,1)</f>
        <v>15</v>
      </c>
      <c r="N595" t="str">
        <f>[1]!s_info_industry_gics(A595,2)</f>
        <v>材料Ⅱ</v>
      </c>
      <c r="O595" t="str">
        <f>[1]!s_info_industry_gicscode(A595,2)</f>
        <v>1510</v>
      </c>
      <c r="P595" cm="1">
        <f t="array" ref="P595">[1]!s_stmnote_suppliertop5(A595,D595,1)</f>
        <v>0</v>
      </c>
      <c r="Q595">
        <f>[1]!s_stmnote_suppliertop5(A595,D595,2)</f>
        <v>0</v>
      </c>
      <c r="R595" cm="1">
        <f t="array" ref="R595">[1]!s_stmnote_suppliertop5(A595,D595,3)</f>
        <v>0</v>
      </c>
      <c r="S595" cm="1">
        <f t="array" ref="S595">[1]!s_stmnote_suppliertop5(A595,D595,4)</f>
        <v>0</v>
      </c>
      <c r="T595" cm="1">
        <f t="array" ref="T595">[1]!s_stmnote_suppliertop5(A595,D595,5)</f>
        <v>0</v>
      </c>
      <c r="U595" s="9">
        <f>[1]!s_stmnote_purchasetop5_pct(A595,D595)</f>
        <v>29.96</v>
      </c>
      <c r="V595" cm="1">
        <f t="array" ref="V595">[1]!s_stmnote_customertop5($A595,$D595,1)</f>
        <v>0</v>
      </c>
      <c r="W595" cm="1">
        <f t="array" ref="W595">[1]!s_stmnote_customertop5($A595,$D595,2)</f>
        <v>0</v>
      </c>
      <c r="X595" cm="1">
        <f t="array" ref="X595">[1]!s_stmnote_customertop5($A595,$D595,3)</f>
        <v>0</v>
      </c>
      <c r="Y595" cm="1">
        <f t="array" ref="Y595">[1]!s_stmnote_customertop5($A595,$D595,4)</f>
        <v>0</v>
      </c>
      <c r="Z595" cm="1">
        <f t="array" ref="Z595">[1]!s_stmnote_customertop5($A595,$D595,5)</f>
        <v>0</v>
      </c>
      <c r="AA595" s="9">
        <f>[1]!s_stmnote_salestop5_pct(A595,D595)</f>
        <v>35.78</v>
      </c>
      <c r="AB595" s="9">
        <f>[1]!s_fa_arturn(A595,D595)</f>
        <v>5.7702</v>
      </c>
      <c r="AC595" s="9">
        <f>[1]!fa_apturn(A595,D595)</f>
        <v>9.2342646241847604</v>
      </c>
      <c r="AD595" s="9">
        <f>[1]!s_fa_invturn(A595,D595)</f>
        <v>4.0789</v>
      </c>
    </row>
    <row r="596" spans="1:30">
      <c r="A596">
        <v>600549</v>
      </c>
      <c r="B596" t="s">
        <v>925</v>
      </c>
      <c r="C596" t="s">
        <v>4902</v>
      </c>
      <c r="D596" s="8">
        <f t="shared" si="10"/>
        <v>45291</v>
      </c>
      <c r="E596" t="s">
        <v>7404</v>
      </c>
      <c r="F596">
        <v>1</v>
      </c>
      <c r="G596" t="s">
        <v>10263</v>
      </c>
      <c r="L596" t="str" cm="1">
        <f t="array" ref="L596">[1]!s_info_industry_gics(A596,1)</f>
        <v>材料</v>
      </c>
      <c r="M596" t="str" cm="1">
        <f t="array" ref="M596">[1]!s_info_industry_gicscode(A596,1)</f>
        <v>15</v>
      </c>
      <c r="N596" t="str">
        <f>[1]!s_info_industry_gics(A596,2)</f>
        <v>材料Ⅱ</v>
      </c>
      <c r="O596" t="str">
        <f>[1]!s_info_industry_gicscode(A596,2)</f>
        <v>1510</v>
      </c>
      <c r="P596" cm="1">
        <f t="array" ref="P596">[1]!s_stmnote_suppliertop5(A596,D596,1)</f>
        <v>0</v>
      </c>
      <c r="Q596">
        <f>[1]!s_stmnote_suppliertop5(A596,D596,2)</f>
        <v>0</v>
      </c>
      <c r="R596" cm="1">
        <f t="array" ref="R596">[1]!s_stmnote_suppliertop5(A596,D596,3)</f>
        <v>0</v>
      </c>
      <c r="S596" cm="1">
        <f t="array" ref="S596">[1]!s_stmnote_suppliertop5(A596,D596,4)</f>
        <v>0</v>
      </c>
      <c r="T596" cm="1">
        <f t="array" ref="T596">[1]!s_stmnote_suppliertop5(A596,D596,5)</f>
        <v>0</v>
      </c>
      <c r="U596" s="9">
        <f>[1]!s_stmnote_purchasetop5_pct(A596,D596)</f>
        <v>29.96</v>
      </c>
      <c r="V596" cm="1">
        <f t="array" ref="V596">[1]!s_stmnote_customertop5($A596,$D596,1)</f>
        <v>0</v>
      </c>
      <c r="W596" cm="1">
        <f t="array" ref="W596">[1]!s_stmnote_customertop5($A596,$D596,2)</f>
        <v>0</v>
      </c>
      <c r="X596" cm="1">
        <f t="array" ref="X596">[1]!s_stmnote_customertop5($A596,$D596,3)</f>
        <v>0</v>
      </c>
      <c r="Y596" cm="1">
        <f t="array" ref="Y596">[1]!s_stmnote_customertop5($A596,$D596,4)</f>
        <v>0</v>
      </c>
      <c r="Z596" cm="1">
        <f t="array" ref="Z596">[1]!s_stmnote_customertop5($A596,$D596,5)</f>
        <v>0</v>
      </c>
      <c r="AA596" s="9">
        <f>[1]!s_stmnote_salestop5_pct(A596,D596)</f>
        <v>35.78</v>
      </c>
      <c r="AB596" s="9">
        <f>[1]!s_fa_arturn(A596,D596)</f>
        <v>5.7702</v>
      </c>
      <c r="AC596" s="9">
        <f>[1]!fa_apturn(A596,D596)</f>
        <v>9.2342646241847604</v>
      </c>
      <c r="AD596" s="9">
        <f>[1]!s_fa_invturn(A596,D596)</f>
        <v>4.0789</v>
      </c>
    </row>
    <row r="597" spans="1:30">
      <c r="A597">
        <v>600549</v>
      </c>
      <c r="B597" t="s">
        <v>925</v>
      </c>
      <c r="C597" t="s">
        <v>4903</v>
      </c>
      <c r="D597" s="8">
        <f t="shared" si="10"/>
        <v>45657</v>
      </c>
      <c r="E597" t="s">
        <v>7500</v>
      </c>
      <c r="F597">
        <v>1</v>
      </c>
      <c r="G597" t="s">
        <v>10263</v>
      </c>
      <c r="L597" t="str" cm="1">
        <f t="array" ref="L597">[1]!s_info_industry_gics(A597,1)</f>
        <v>材料</v>
      </c>
      <c r="M597" t="str" cm="1">
        <f t="array" ref="M597">[1]!s_info_industry_gicscode(A597,1)</f>
        <v>15</v>
      </c>
      <c r="N597" t="str">
        <f>[1]!s_info_industry_gics(A597,2)</f>
        <v>材料Ⅱ</v>
      </c>
      <c r="O597" t="str">
        <f>[1]!s_info_industry_gicscode(A597,2)</f>
        <v>1510</v>
      </c>
      <c r="P597" cm="1">
        <f t="array" ref="P597">[1]!s_stmnote_suppliertop5(A597,D597,1)</f>
        <v>0</v>
      </c>
      <c r="Q597">
        <f>[1]!s_stmnote_suppliertop5(A597,D597,2)</f>
        <v>0</v>
      </c>
      <c r="R597" cm="1">
        <f t="array" ref="R597">[1]!s_stmnote_suppliertop5(A597,D597,3)</f>
        <v>0</v>
      </c>
      <c r="S597" cm="1">
        <f t="array" ref="S597">[1]!s_stmnote_suppliertop5(A597,D597,4)</f>
        <v>0</v>
      </c>
      <c r="T597" cm="1">
        <f t="array" ref="T597">[1]!s_stmnote_suppliertop5(A597,D597,5)</f>
        <v>0</v>
      </c>
      <c r="U597" s="9">
        <f>[1]!s_stmnote_purchasetop5_pct(A597,D597)</f>
        <v>0</v>
      </c>
      <c r="V597" cm="1">
        <f t="array" ref="V597">[1]!s_stmnote_customertop5($A597,$D597,1)</f>
        <v>0</v>
      </c>
      <c r="W597" cm="1">
        <f t="array" ref="W597">[1]!s_stmnote_customertop5($A597,$D597,2)</f>
        <v>0</v>
      </c>
      <c r="X597" cm="1">
        <f t="array" ref="X597">[1]!s_stmnote_customertop5($A597,$D597,3)</f>
        <v>0</v>
      </c>
      <c r="Y597" cm="1">
        <f t="array" ref="Y597">[1]!s_stmnote_customertop5($A597,$D597,4)</f>
        <v>0</v>
      </c>
      <c r="Z597" cm="1">
        <f t="array" ref="Z597">[1]!s_stmnote_customertop5($A597,$D597,5)</f>
        <v>0</v>
      </c>
      <c r="AA597" s="9">
        <f>[1]!s_stmnote_salestop5_pct(A597,D597)</f>
        <v>0</v>
      </c>
      <c r="AB597" s="9">
        <f>[1]!s_fa_arturn(A597,D597)</f>
        <v>0</v>
      </c>
      <c r="AC597" s="9">
        <f>[1]!fa_apturn(A597,D597)</f>
        <v>0</v>
      </c>
      <c r="AD597" s="9">
        <f>[1]!s_fa_invturn(A597,D597)</f>
        <v>0</v>
      </c>
    </row>
    <row r="598" spans="1:30">
      <c r="A598">
        <v>600549</v>
      </c>
      <c r="B598" t="s">
        <v>925</v>
      </c>
      <c r="C598" t="s">
        <v>4904</v>
      </c>
      <c r="D598" s="8">
        <f t="shared" si="10"/>
        <v>45657</v>
      </c>
      <c r="E598" t="s">
        <v>7445</v>
      </c>
      <c r="F598">
        <v>1</v>
      </c>
      <c r="G598" t="s">
        <v>10263</v>
      </c>
      <c r="L598" t="str" cm="1">
        <f t="array" ref="L598">[1]!s_info_industry_gics(A598,1)</f>
        <v>材料</v>
      </c>
      <c r="M598" t="str" cm="1">
        <f t="array" ref="M598">[1]!s_info_industry_gicscode(A598,1)</f>
        <v>15</v>
      </c>
      <c r="N598" t="str">
        <f>[1]!s_info_industry_gics(A598,2)</f>
        <v>材料Ⅱ</v>
      </c>
      <c r="O598" t="str">
        <f>[1]!s_info_industry_gicscode(A598,2)</f>
        <v>1510</v>
      </c>
      <c r="P598" cm="1">
        <f t="array" ref="P598">[1]!s_stmnote_suppliertop5(A598,D598,1)</f>
        <v>0</v>
      </c>
      <c r="Q598">
        <f>[1]!s_stmnote_suppliertop5(A598,D598,2)</f>
        <v>0</v>
      </c>
      <c r="R598" cm="1">
        <f t="array" ref="R598">[1]!s_stmnote_suppliertop5(A598,D598,3)</f>
        <v>0</v>
      </c>
      <c r="S598" cm="1">
        <f t="array" ref="S598">[1]!s_stmnote_suppliertop5(A598,D598,4)</f>
        <v>0</v>
      </c>
      <c r="T598" cm="1">
        <f t="array" ref="T598">[1]!s_stmnote_suppliertop5(A598,D598,5)</f>
        <v>0</v>
      </c>
      <c r="U598" s="9">
        <f>[1]!s_stmnote_purchasetop5_pct(A598,D598)</f>
        <v>0</v>
      </c>
      <c r="V598" cm="1">
        <f t="array" ref="V598">[1]!s_stmnote_customertop5($A598,$D598,1)</f>
        <v>0</v>
      </c>
      <c r="W598" cm="1">
        <f t="array" ref="W598">[1]!s_stmnote_customertop5($A598,$D598,2)</f>
        <v>0</v>
      </c>
      <c r="X598" cm="1">
        <f t="array" ref="X598">[1]!s_stmnote_customertop5($A598,$D598,3)</f>
        <v>0</v>
      </c>
      <c r="Y598" cm="1">
        <f t="array" ref="Y598">[1]!s_stmnote_customertop5($A598,$D598,4)</f>
        <v>0</v>
      </c>
      <c r="Z598" cm="1">
        <f t="array" ref="Z598">[1]!s_stmnote_customertop5($A598,$D598,5)</f>
        <v>0</v>
      </c>
      <c r="AA598" s="9">
        <f>[1]!s_stmnote_salestop5_pct(A598,D598)</f>
        <v>0</v>
      </c>
      <c r="AB598" s="9">
        <f>[1]!s_fa_arturn(A598,D598)</f>
        <v>0</v>
      </c>
      <c r="AC598" s="9">
        <f>[1]!fa_apturn(A598,D598)</f>
        <v>0</v>
      </c>
      <c r="AD598" s="9">
        <f>[1]!s_fa_invturn(A598,D598)</f>
        <v>0</v>
      </c>
    </row>
    <row r="599" spans="1:30">
      <c r="A599">
        <v>600567</v>
      </c>
      <c r="B599" t="s">
        <v>928</v>
      </c>
      <c r="C599" t="s">
        <v>4908</v>
      </c>
      <c r="D599" s="8">
        <f t="shared" si="10"/>
        <v>44926</v>
      </c>
      <c r="E599" t="s">
        <v>7734</v>
      </c>
      <c r="F599">
        <v>1</v>
      </c>
      <c r="G599" t="s">
        <v>7881</v>
      </c>
      <c r="L599" t="str" cm="1">
        <f t="array" ref="L599">[1]!s_info_industry_gics(A599,1)</f>
        <v>材料</v>
      </c>
      <c r="M599" t="str" cm="1">
        <f t="array" ref="M599">[1]!s_info_industry_gicscode(A599,1)</f>
        <v>15</v>
      </c>
      <c r="N599" t="str">
        <f>[1]!s_info_industry_gics(A599,2)</f>
        <v>材料Ⅱ</v>
      </c>
      <c r="O599" t="str">
        <f>[1]!s_info_industry_gicscode(A599,2)</f>
        <v>1510</v>
      </c>
      <c r="P599" cm="1">
        <f t="array" ref="P599">[1]!s_stmnote_suppliertop5(A599,D599,1)</f>
        <v>0</v>
      </c>
      <c r="Q599">
        <f>[1]!s_stmnote_suppliertop5(A599,D599,2)</f>
        <v>0</v>
      </c>
      <c r="R599" cm="1">
        <f t="array" ref="R599">[1]!s_stmnote_suppliertop5(A599,D599,3)</f>
        <v>0</v>
      </c>
      <c r="S599" cm="1">
        <f t="array" ref="S599">[1]!s_stmnote_suppliertop5(A599,D599,4)</f>
        <v>0</v>
      </c>
      <c r="T599" cm="1">
        <f t="array" ref="T599">[1]!s_stmnote_suppliertop5(A599,D599,5)</f>
        <v>0</v>
      </c>
      <c r="U599" s="9">
        <f>[1]!s_stmnote_purchasetop5_pct(A599,D599)</f>
        <v>5.36</v>
      </c>
      <c r="V599" cm="1">
        <f t="array" ref="V599">[1]!s_stmnote_customertop5($A599,$D599,1)</f>
        <v>0</v>
      </c>
      <c r="W599" cm="1">
        <f t="array" ref="W599">[1]!s_stmnote_customertop5($A599,$D599,2)</f>
        <v>0</v>
      </c>
      <c r="X599" cm="1">
        <f t="array" ref="X599">[1]!s_stmnote_customertop5($A599,$D599,3)</f>
        <v>0</v>
      </c>
      <c r="Y599" cm="1">
        <f t="array" ref="Y599">[1]!s_stmnote_customertop5($A599,$D599,4)</f>
        <v>0</v>
      </c>
      <c r="Z599" cm="1">
        <f t="array" ref="Z599">[1]!s_stmnote_customertop5($A599,$D599,5)</f>
        <v>0</v>
      </c>
      <c r="AA599" s="9">
        <f>[1]!s_stmnote_salestop5_pct(A599,D599)</f>
        <v>7.68</v>
      </c>
      <c r="AB599" s="9">
        <f>[1]!s_fa_arturn(A599,D599)</f>
        <v>7.1952999999999996</v>
      </c>
      <c r="AC599" s="9">
        <f>[1]!fa_apturn(A599,D599)</f>
        <v>7.6742960049248703</v>
      </c>
      <c r="AD599" s="9">
        <f>[1]!s_fa_invturn(A599,D599)</f>
        <v>8.8399000000000001</v>
      </c>
    </row>
    <row r="600" spans="1:30">
      <c r="A600">
        <v>600567</v>
      </c>
      <c r="B600" t="s">
        <v>928</v>
      </c>
      <c r="C600" t="s">
        <v>4909</v>
      </c>
      <c r="D600" s="8">
        <f t="shared" si="10"/>
        <v>44926</v>
      </c>
      <c r="E600" t="s">
        <v>7163</v>
      </c>
      <c r="F600">
        <v>1</v>
      </c>
      <c r="G600" t="s">
        <v>9359</v>
      </c>
      <c r="L600" t="str" cm="1">
        <f t="array" ref="L600">[1]!s_info_industry_gics(A600,1)</f>
        <v>材料</v>
      </c>
      <c r="M600" t="str" cm="1">
        <f t="array" ref="M600">[1]!s_info_industry_gicscode(A600,1)</f>
        <v>15</v>
      </c>
      <c r="N600" t="str">
        <f>[1]!s_info_industry_gics(A600,2)</f>
        <v>材料Ⅱ</v>
      </c>
      <c r="O600" t="str">
        <f>[1]!s_info_industry_gicscode(A600,2)</f>
        <v>1510</v>
      </c>
      <c r="P600" cm="1">
        <f t="array" ref="P600">[1]!s_stmnote_suppliertop5(A600,D600,1)</f>
        <v>0</v>
      </c>
      <c r="Q600">
        <f>[1]!s_stmnote_suppliertop5(A600,D600,2)</f>
        <v>0</v>
      </c>
      <c r="R600" cm="1">
        <f t="array" ref="R600">[1]!s_stmnote_suppliertop5(A600,D600,3)</f>
        <v>0</v>
      </c>
      <c r="S600" cm="1">
        <f t="array" ref="S600">[1]!s_stmnote_suppliertop5(A600,D600,4)</f>
        <v>0</v>
      </c>
      <c r="T600" cm="1">
        <f t="array" ref="T600">[1]!s_stmnote_suppliertop5(A600,D600,5)</f>
        <v>0</v>
      </c>
      <c r="U600" s="9">
        <f>[1]!s_stmnote_purchasetop5_pct(A600,D600)</f>
        <v>5.36</v>
      </c>
      <c r="V600" cm="1">
        <f t="array" ref="V600">[1]!s_stmnote_customertop5($A600,$D600,1)</f>
        <v>0</v>
      </c>
      <c r="W600" cm="1">
        <f t="array" ref="W600">[1]!s_stmnote_customertop5($A600,$D600,2)</f>
        <v>0</v>
      </c>
      <c r="X600" cm="1">
        <f t="array" ref="X600">[1]!s_stmnote_customertop5($A600,$D600,3)</f>
        <v>0</v>
      </c>
      <c r="Y600" cm="1">
        <f t="array" ref="Y600">[1]!s_stmnote_customertop5($A600,$D600,4)</f>
        <v>0</v>
      </c>
      <c r="Z600" cm="1">
        <f t="array" ref="Z600">[1]!s_stmnote_customertop5($A600,$D600,5)</f>
        <v>0</v>
      </c>
      <c r="AA600" s="9">
        <f>[1]!s_stmnote_salestop5_pct(A600,D600)</f>
        <v>7.68</v>
      </c>
      <c r="AB600" s="9">
        <f>[1]!s_fa_arturn(A600,D600)</f>
        <v>7.1952999999999996</v>
      </c>
      <c r="AC600" s="9">
        <f>[1]!fa_apturn(A600,D600)</f>
        <v>7.6742960049248703</v>
      </c>
      <c r="AD600" s="9">
        <f>[1]!s_fa_invturn(A600,D600)</f>
        <v>8.8399000000000001</v>
      </c>
    </row>
    <row r="601" spans="1:30">
      <c r="A601">
        <v>600581</v>
      </c>
      <c r="B601" t="s">
        <v>933</v>
      </c>
      <c r="C601" t="s">
        <v>4927</v>
      </c>
      <c r="D601" s="8">
        <f t="shared" si="10"/>
        <v>45291</v>
      </c>
      <c r="E601" t="s">
        <v>6942</v>
      </c>
      <c r="F601">
        <v>1</v>
      </c>
      <c r="G601" t="s">
        <v>9370</v>
      </c>
      <c r="L601" t="str" cm="1">
        <f t="array" ref="L601">[1]!s_info_industry_gics(A601,1)</f>
        <v>材料</v>
      </c>
      <c r="M601" t="str" cm="1">
        <f t="array" ref="M601">[1]!s_info_industry_gicscode(A601,1)</f>
        <v>15</v>
      </c>
      <c r="N601" t="str">
        <f>[1]!s_info_industry_gics(A601,2)</f>
        <v>材料Ⅱ</v>
      </c>
      <c r="O601" t="str">
        <f>[1]!s_info_industry_gicscode(A601,2)</f>
        <v>1510</v>
      </c>
      <c r="P601" cm="1">
        <f t="array" ref="P601">[1]!s_stmnote_suppliertop5(A601,D601,1)</f>
        <v>0</v>
      </c>
      <c r="Q601">
        <f>[1]!s_stmnote_suppliertop5(A601,D601,2)</f>
        <v>0</v>
      </c>
      <c r="R601" cm="1">
        <f t="array" ref="R601">[1]!s_stmnote_suppliertop5(A601,D601,3)</f>
        <v>0</v>
      </c>
      <c r="S601" cm="1">
        <f t="array" ref="S601">[1]!s_stmnote_suppliertop5(A601,D601,4)</f>
        <v>0</v>
      </c>
      <c r="T601" cm="1">
        <f t="array" ref="T601">[1]!s_stmnote_suppliertop5(A601,D601,5)</f>
        <v>0</v>
      </c>
      <c r="U601" s="9">
        <f>[1]!s_stmnote_purchasetop5_pct(A601,D601)</f>
        <v>37.29</v>
      </c>
      <c r="V601" cm="1">
        <f t="array" ref="V601">[1]!s_stmnote_customertop5($A601,$D601,1)</f>
        <v>0</v>
      </c>
      <c r="W601" cm="1">
        <f t="array" ref="W601">[1]!s_stmnote_customertop5($A601,$D601,2)</f>
        <v>0</v>
      </c>
      <c r="X601" cm="1">
        <f t="array" ref="X601">[1]!s_stmnote_customertop5($A601,$D601,3)</f>
        <v>0</v>
      </c>
      <c r="Y601" cm="1">
        <f t="array" ref="Y601">[1]!s_stmnote_customertop5($A601,$D601,4)</f>
        <v>0</v>
      </c>
      <c r="Z601" cm="1">
        <f t="array" ref="Z601">[1]!s_stmnote_customertop5($A601,$D601,5)</f>
        <v>0</v>
      </c>
      <c r="AA601" s="9">
        <f>[1]!s_stmnote_salestop5_pct(A601,D601)</f>
        <v>28.63</v>
      </c>
      <c r="AB601" s="9">
        <f>[1]!s_fa_arturn(A601,D601)</f>
        <v>90.991699999999994</v>
      </c>
      <c r="AC601" s="9">
        <f>[1]!fa_apturn(A601,D601)</f>
        <v>3.9846374368795101</v>
      </c>
      <c r="AD601" s="9">
        <f>[1]!s_fa_invturn(A601,D601)</f>
        <v>7.8609</v>
      </c>
    </row>
    <row r="602" spans="1:30">
      <c r="A602">
        <v>600581</v>
      </c>
      <c r="B602" t="s">
        <v>933</v>
      </c>
      <c r="C602" t="s">
        <v>4928</v>
      </c>
      <c r="D602" s="8">
        <f t="shared" si="10"/>
        <v>45291</v>
      </c>
      <c r="E602" t="s">
        <v>7435</v>
      </c>
      <c r="F602">
        <v>1</v>
      </c>
      <c r="G602" t="s">
        <v>9371</v>
      </c>
      <c r="L602" t="str" cm="1">
        <f t="array" ref="L602">[1]!s_info_industry_gics(A602,1)</f>
        <v>材料</v>
      </c>
      <c r="M602" t="str" cm="1">
        <f t="array" ref="M602">[1]!s_info_industry_gicscode(A602,1)</f>
        <v>15</v>
      </c>
      <c r="N602" t="str">
        <f>[1]!s_info_industry_gics(A602,2)</f>
        <v>材料Ⅱ</v>
      </c>
      <c r="O602" t="str">
        <f>[1]!s_info_industry_gicscode(A602,2)</f>
        <v>1510</v>
      </c>
      <c r="P602" cm="1">
        <f t="array" ref="P602">[1]!s_stmnote_suppliertop5(A602,D602,1)</f>
        <v>0</v>
      </c>
      <c r="Q602">
        <f>[1]!s_stmnote_suppliertop5(A602,D602,2)</f>
        <v>0</v>
      </c>
      <c r="R602" cm="1">
        <f t="array" ref="R602">[1]!s_stmnote_suppliertop5(A602,D602,3)</f>
        <v>0</v>
      </c>
      <c r="S602" cm="1">
        <f t="array" ref="S602">[1]!s_stmnote_suppliertop5(A602,D602,4)</f>
        <v>0</v>
      </c>
      <c r="T602" cm="1">
        <f t="array" ref="T602">[1]!s_stmnote_suppliertop5(A602,D602,5)</f>
        <v>0</v>
      </c>
      <c r="U602" s="9">
        <f>[1]!s_stmnote_purchasetop5_pct(A602,D602)</f>
        <v>37.29</v>
      </c>
      <c r="V602" cm="1">
        <f t="array" ref="V602">[1]!s_stmnote_customertop5($A602,$D602,1)</f>
        <v>0</v>
      </c>
      <c r="W602" cm="1">
        <f t="array" ref="W602">[1]!s_stmnote_customertop5($A602,$D602,2)</f>
        <v>0</v>
      </c>
      <c r="X602" cm="1">
        <f t="array" ref="X602">[1]!s_stmnote_customertop5($A602,$D602,3)</f>
        <v>0</v>
      </c>
      <c r="Y602" cm="1">
        <f t="array" ref="Y602">[1]!s_stmnote_customertop5($A602,$D602,4)</f>
        <v>0</v>
      </c>
      <c r="Z602" cm="1">
        <f t="array" ref="Z602">[1]!s_stmnote_customertop5($A602,$D602,5)</f>
        <v>0</v>
      </c>
      <c r="AA602" s="9">
        <f>[1]!s_stmnote_salestop5_pct(A602,D602)</f>
        <v>28.63</v>
      </c>
      <c r="AB602" s="9">
        <f>[1]!s_fa_arturn(A602,D602)</f>
        <v>90.991699999999994</v>
      </c>
      <c r="AC602" s="9">
        <f>[1]!fa_apturn(A602,D602)</f>
        <v>3.9846374368795101</v>
      </c>
      <c r="AD602" s="9">
        <f>[1]!s_fa_invturn(A602,D602)</f>
        <v>7.8609</v>
      </c>
    </row>
    <row r="603" spans="1:30">
      <c r="A603">
        <v>600678</v>
      </c>
      <c r="B603" t="s">
        <v>950</v>
      </c>
      <c r="C603" t="s">
        <v>4981</v>
      </c>
      <c r="D603" s="8">
        <f t="shared" si="10"/>
        <v>45291</v>
      </c>
      <c r="E603" t="s">
        <v>7314</v>
      </c>
      <c r="F603">
        <v>1</v>
      </c>
      <c r="G603" t="s">
        <v>9393</v>
      </c>
      <c r="L603" t="str" cm="1">
        <f t="array" ref="L603">[1]!s_info_industry_gics(A603,1)</f>
        <v>材料</v>
      </c>
      <c r="M603" t="str" cm="1">
        <f t="array" ref="M603">[1]!s_info_industry_gicscode(A603,1)</f>
        <v>15</v>
      </c>
      <c r="N603" t="str">
        <f>[1]!s_info_industry_gics(A603,2)</f>
        <v>材料Ⅱ</v>
      </c>
      <c r="O603" t="str">
        <f>[1]!s_info_industry_gicscode(A603,2)</f>
        <v>1510</v>
      </c>
      <c r="P603" cm="1">
        <f t="array" ref="P603">[1]!s_stmnote_suppliertop5(A603,D603,1)</f>
        <v>0</v>
      </c>
      <c r="Q603">
        <f>[1]!s_stmnote_suppliertop5(A603,D603,2)</f>
        <v>0</v>
      </c>
      <c r="R603" cm="1">
        <f t="array" ref="R603">[1]!s_stmnote_suppliertop5(A603,D603,3)</f>
        <v>0</v>
      </c>
      <c r="S603" cm="1">
        <f t="array" ref="S603">[1]!s_stmnote_suppliertop5(A603,D603,4)</f>
        <v>0</v>
      </c>
      <c r="T603" cm="1">
        <f t="array" ref="T603">[1]!s_stmnote_suppliertop5(A603,D603,5)</f>
        <v>0</v>
      </c>
      <c r="U603" s="9">
        <f>[1]!s_stmnote_purchasetop5_pct(A603,D603)</f>
        <v>0</v>
      </c>
      <c r="V603" t="str" cm="1">
        <f t="array" ref="V603">[1]!s_stmnote_customertop5($A603,$D603,1)</f>
        <v>四川峨眉山西南水泥有限公司</v>
      </c>
      <c r="W603" t="str" cm="1">
        <f t="array" ref="W603">[1]!s_stmnote_customertop5($A603,$D603,2)</f>
        <v>乐山市浩圣矿产品有限公司</v>
      </c>
      <c r="X603" t="str" cm="1">
        <f t="array" ref="X603">[1]!s_stmnote_customertop5($A603,$D603,3)</f>
        <v>四川德胜集团水泥有限公司</v>
      </c>
      <c r="Y603" t="str" cm="1">
        <f t="array" ref="Y603">[1]!s_stmnote_customertop5($A603,$D603,4)</f>
        <v>嘉华特种水泥股份有限公司嘉华水泥总厂</v>
      </c>
      <c r="Z603" t="str" cm="1">
        <f t="array" ref="Z603">[1]!s_stmnote_customertop5($A603,$D603,5)</f>
        <v>峨眉山市朝宣矿业有限公司</v>
      </c>
      <c r="AA603" s="9">
        <f>[1]!s_stmnote_salestop5_pct(A603,D603)</f>
        <v>37.26</v>
      </c>
      <c r="AB603" s="9">
        <f>[1]!s_fa_arturn(A603,D603)</f>
        <v>37.022500000000001</v>
      </c>
      <c r="AC603" s="9">
        <f>[1]!fa_apturn(A603,D603)</f>
        <v>1.9273212545735301</v>
      </c>
      <c r="AD603" s="9">
        <f>[1]!s_fa_invturn(A603,D603)</f>
        <v>54.410899999999998</v>
      </c>
    </row>
    <row r="604" spans="1:30">
      <c r="A604">
        <v>600678</v>
      </c>
      <c r="B604" t="s">
        <v>950</v>
      </c>
      <c r="C604" t="s">
        <v>4982</v>
      </c>
      <c r="D604" s="8">
        <f t="shared" si="10"/>
        <v>45291</v>
      </c>
      <c r="E604" t="s">
        <v>6977</v>
      </c>
      <c r="F604">
        <v>1</v>
      </c>
      <c r="G604" t="s">
        <v>9393</v>
      </c>
      <c r="L604" t="str" cm="1">
        <f t="array" ref="L604">[1]!s_info_industry_gics(A604,1)</f>
        <v>材料</v>
      </c>
      <c r="M604" t="str" cm="1">
        <f t="array" ref="M604">[1]!s_info_industry_gicscode(A604,1)</f>
        <v>15</v>
      </c>
      <c r="N604" t="str">
        <f>[1]!s_info_industry_gics(A604,2)</f>
        <v>材料Ⅱ</v>
      </c>
      <c r="O604" t="str">
        <f>[1]!s_info_industry_gicscode(A604,2)</f>
        <v>1510</v>
      </c>
      <c r="P604" cm="1">
        <f t="array" ref="P604">[1]!s_stmnote_suppliertop5(A604,D604,1)</f>
        <v>0</v>
      </c>
      <c r="Q604">
        <f>[1]!s_stmnote_suppliertop5(A604,D604,2)</f>
        <v>0</v>
      </c>
      <c r="R604" cm="1">
        <f t="array" ref="R604">[1]!s_stmnote_suppliertop5(A604,D604,3)</f>
        <v>0</v>
      </c>
      <c r="S604" cm="1">
        <f t="array" ref="S604">[1]!s_stmnote_suppliertop5(A604,D604,4)</f>
        <v>0</v>
      </c>
      <c r="T604" cm="1">
        <f t="array" ref="T604">[1]!s_stmnote_suppliertop5(A604,D604,5)</f>
        <v>0</v>
      </c>
      <c r="U604" s="9">
        <f>[1]!s_stmnote_purchasetop5_pct(A604,D604)</f>
        <v>0</v>
      </c>
      <c r="V604" t="str" cm="1">
        <f t="array" ref="V604">[1]!s_stmnote_customertop5($A604,$D604,1)</f>
        <v>四川峨眉山西南水泥有限公司</v>
      </c>
      <c r="W604" t="str" cm="1">
        <f t="array" ref="W604">[1]!s_stmnote_customertop5($A604,$D604,2)</f>
        <v>乐山市浩圣矿产品有限公司</v>
      </c>
      <c r="X604" t="str" cm="1">
        <f t="array" ref="X604">[1]!s_stmnote_customertop5($A604,$D604,3)</f>
        <v>四川德胜集团水泥有限公司</v>
      </c>
      <c r="Y604" t="str" cm="1">
        <f t="array" ref="Y604">[1]!s_stmnote_customertop5($A604,$D604,4)</f>
        <v>嘉华特种水泥股份有限公司嘉华水泥总厂</v>
      </c>
      <c r="Z604" t="str" cm="1">
        <f t="array" ref="Z604">[1]!s_stmnote_customertop5($A604,$D604,5)</f>
        <v>峨眉山市朝宣矿业有限公司</v>
      </c>
      <c r="AA604" s="9">
        <f>[1]!s_stmnote_salestop5_pct(A604,D604)</f>
        <v>37.26</v>
      </c>
      <c r="AB604" s="9">
        <f>[1]!s_fa_arturn(A604,D604)</f>
        <v>37.022500000000001</v>
      </c>
      <c r="AC604" s="9">
        <f>[1]!fa_apturn(A604,D604)</f>
        <v>1.9273212545735301</v>
      </c>
      <c r="AD604" s="9">
        <f>[1]!s_fa_invturn(A604,D604)</f>
        <v>54.410899999999998</v>
      </c>
    </row>
    <row r="605" spans="1:30">
      <c r="A605">
        <v>600678</v>
      </c>
      <c r="B605" t="s">
        <v>950</v>
      </c>
      <c r="C605" t="s">
        <v>4983</v>
      </c>
      <c r="D605" s="8">
        <f t="shared" si="10"/>
        <v>45291</v>
      </c>
      <c r="E605" t="s">
        <v>6952</v>
      </c>
      <c r="F605">
        <v>2</v>
      </c>
      <c r="G605" t="s">
        <v>11213</v>
      </c>
      <c r="H605" t="s">
        <v>12399</v>
      </c>
      <c r="L605" t="str" cm="1">
        <f t="array" ref="L605">[1]!s_info_industry_gics(A605,1)</f>
        <v>材料</v>
      </c>
      <c r="M605" t="str" cm="1">
        <f t="array" ref="M605">[1]!s_info_industry_gicscode(A605,1)</f>
        <v>15</v>
      </c>
      <c r="N605" t="str">
        <f>[1]!s_info_industry_gics(A605,2)</f>
        <v>材料Ⅱ</v>
      </c>
      <c r="O605" t="str">
        <f>[1]!s_info_industry_gicscode(A605,2)</f>
        <v>1510</v>
      </c>
      <c r="P605" cm="1">
        <f t="array" ref="P605">[1]!s_stmnote_suppliertop5(A605,D605,1)</f>
        <v>0</v>
      </c>
      <c r="Q605">
        <f>[1]!s_stmnote_suppliertop5(A605,D605,2)</f>
        <v>0</v>
      </c>
      <c r="R605" cm="1">
        <f t="array" ref="R605">[1]!s_stmnote_suppliertop5(A605,D605,3)</f>
        <v>0</v>
      </c>
      <c r="S605" cm="1">
        <f t="array" ref="S605">[1]!s_stmnote_suppliertop5(A605,D605,4)</f>
        <v>0</v>
      </c>
      <c r="T605" cm="1">
        <f t="array" ref="T605">[1]!s_stmnote_suppliertop5(A605,D605,5)</f>
        <v>0</v>
      </c>
      <c r="U605" s="9">
        <f>[1]!s_stmnote_purchasetop5_pct(A605,D605)</f>
        <v>0</v>
      </c>
      <c r="V605" t="str" cm="1">
        <f t="array" ref="V605">[1]!s_stmnote_customertop5($A605,$D605,1)</f>
        <v>四川峨眉山西南水泥有限公司</v>
      </c>
      <c r="W605" t="str" cm="1">
        <f t="array" ref="W605">[1]!s_stmnote_customertop5($A605,$D605,2)</f>
        <v>乐山市浩圣矿产品有限公司</v>
      </c>
      <c r="X605" t="str" cm="1">
        <f t="array" ref="X605">[1]!s_stmnote_customertop5($A605,$D605,3)</f>
        <v>四川德胜集团水泥有限公司</v>
      </c>
      <c r="Y605" t="str" cm="1">
        <f t="array" ref="Y605">[1]!s_stmnote_customertop5($A605,$D605,4)</f>
        <v>嘉华特种水泥股份有限公司嘉华水泥总厂</v>
      </c>
      <c r="Z605" t="str" cm="1">
        <f t="array" ref="Z605">[1]!s_stmnote_customertop5($A605,$D605,5)</f>
        <v>峨眉山市朝宣矿业有限公司</v>
      </c>
      <c r="AA605" s="9">
        <f>[1]!s_stmnote_salestop5_pct(A605,D605)</f>
        <v>37.26</v>
      </c>
      <c r="AB605" s="9">
        <f>[1]!s_fa_arturn(A605,D605)</f>
        <v>37.022500000000001</v>
      </c>
      <c r="AC605" s="9">
        <f>[1]!fa_apturn(A605,D605)</f>
        <v>1.9273212545735301</v>
      </c>
      <c r="AD605" s="9">
        <f>[1]!s_fa_invturn(A605,D605)</f>
        <v>54.410899999999998</v>
      </c>
    </row>
    <row r="606" spans="1:30">
      <c r="A606">
        <v>600678</v>
      </c>
      <c r="B606" t="s">
        <v>950</v>
      </c>
      <c r="C606" t="s">
        <v>4984</v>
      </c>
      <c r="D606" s="8">
        <f t="shared" si="10"/>
        <v>45657</v>
      </c>
      <c r="E606" t="s">
        <v>7665</v>
      </c>
      <c r="F606">
        <v>1</v>
      </c>
      <c r="G606" t="s">
        <v>9394</v>
      </c>
      <c r="L606" t="str" cm="1">
        <f t="array" ref="L606">[1]!s_info_industry_gics(A606,1)</f>
        <v>材料</v>
      </c>
      <c r="M606" t="str" cm="1">
        <f t="array" ref="M606">[1]!s_info_industry_gicscode(A606,1)</f>
        <v>15</v>
      </c>
      <c r="N606" t="str">
        <f>[1]!s_info_industry_gics(A606,2)</f>
        <v>材料Ⅱ</v>
      </c>
      <c r="O606" t="str">
        <f>[1]!s_info_industry_gicscode(A606,2)</f>
        <v>1510</v>
      </c>
      <c r="P606" cm="1">
        <f t="array" ref="P606">[1]!s_stmnote_suppliertop5(A606,D606,1)</f>
        <v>0</v>
      </c>
      <c r="Q606">
        <f>[1]!s_stmnote_suppliertop5(A606,D606,2)</f>
        <v>0</v>
      </c>
      <c r="R606" cm="1">
        <f t="array" ref="R606">[1]!s_stmnote_suppliertop5(A606,D606,3)</f>
        <v>0</v>
      </c>
      <c r="S606" cm="1">
        <f t="array" ref="S606">[1]!s_stmnote_suppliertop5(A606,D606,4)</f>
        <v>0</v>
      </c>
      <c r="T606" cm="1">
        <f t="array" ref="T606">[1]!s_stmnote_suppliertop5(A606,D606,5)</f>
        <v>0</v>
      </c>
      <c r="U606" s="9">
        <f>[1]!s_stmnote_purchasetop5_pct(A606,D606)</f>
        <v>0</v>
      </c>
      <c r="V606" cm="1">
        <f t="array" ref="V606">[1]!s_stmnote_customertop5($A606,$D606,1)</f>
        <v>0</v>
      </c>
      <c r="W606" cm="1">
        <f t="array" ref="W606">[1]!s_stmnote_customertop5($A606,$D606,2)</f>
        <v>0</v>
      </c>
      <c r="X606" cm="1">
        <f t="array" ref="X606">[1]!s_stmnote_customertop5($A606,$D606,3)</f>
        <v>0</v>
      </c>
      <c r="Y606" cm="1">
        <f t="array" ref="Y606">[1]!s_stmnote_customertop5($A606,$D606,4)</f>
        <v>0</v>
      </c>
      <c r="Z606" cm="1">
        <f t="array" ref="Z606">[1]!s_stmnote_customertop5($A606,$D606,5)</f>
        <v>0</v>
      </c>
      <c r="AA606" s="9">
        <f>[1]!s_stmnote_salestop5_pct(A606,D606)</f>
        <v>0</v>
      </c>
      <c r="AB606" s="9">
        <f>[1]!s_fa_arturn(A606,D606)</f>
        <v>0</v>
      </c>
      <c r="AC606" s="9">
        <f>[1]!fa_apturn(A606,D606)</f>
        <v>0</v>
      </c>
      <c r="AD606" s="9">
        <f>[1]!s_fa_invturn(A606,D606)</f>
        <v>0</v>
      </c>
    </row>
    <row r="607" spans="1:30">
      <c r="A607">
        <v>600678</v>
      </c>
      <c r="B607" t="s">
        <v>950</v>
      </c>
      <c r="C607" t="s">
        <v>4985</v>
      </c>
      <c r="D607" s="8">
        <f t="shared" si="10"/>
        <v>45657</v>
      </c>
      <c r="E607" t="s">
        <v>7292</v>
      </c>
      <c r="F607">
        <v>1</v>
      </c>
      <c r="G607" t="s">
        <v>9394</v>
      </c>
      <c r="L607" t="str" cm="1">
        <f t="array" ref="L607">[1]!s_info_industry_gics(A607,1)</f>
        <v>材料</v>
      </c>
      <c r="M607" t="str" cm="1">
        <f t="array" ref="M607">[1]!s_info_industry_gicscode(A607,1)</f>
        <v>15</v>
      </c>
      <c r="N607" t="str">
        <f>[1]!s_info_industry_gics(A607,2)</f>
        <v>材料Ⅱ</v>
      </c>
      <c r="O607" t="str">
        <f>[1]!s_info_industry_gicscode(A607,2)</f>
        <v>1510</v>
      </c>
      <c r="P607" cm="1">
        <f t="array" ref="P607">[1]!s_stmnote_suppliertop5(A607,D607,1)</f>
        <v>0</v>
      </c>
      <c r="Q607">
        <f>[1]!s_stmnote_suppliertop5(A607,D607,2)</f>
        <v>0</v>
      </c>
      <c r="R607" cm="1">
        <f t="array" ref="R607">[1]!s_stmnote_suppliertop5(A607,D607,3)</f>
        <v>0</v>
      </c>
      <c r="S607" cm="1">
        <f t="array" ref="S607">[1]!s_stmnote_suppliertop5(A607,D607,4)</f>
        <v>0</v>
      </c>
      <c r="T607" cm="1">
        <f t="array" ref="T607">[1]!s_stmnote_suppliertop5(A607,D607,5)</f>
        <v>0</v>
      </c>
      <c r="U607" s="9">
        <f>[1]!s_stmnote_purchasetop5_pct(A607,D607)</f>
        <v>0</v>
      </c>
      <c r="V607" cm="1">
        <f t="array" ref="V607">[1]!s_stmnote_customertop5($A607,$D607,1)</f>
        <v>0</v>
      </c>
      <c r="W607" cm="1">
        <f t="array" ref="W607">[1]!s_stmnote_customertop5($A607,$D607,2)</f>
        <v>0</v>
      </c>
      <c r="X607" cm="1">
        <f t="array" ref="X607">[1]!s_stmnote_customertop5($A607,$D607,3)</f>
        <v>0</v>
      </c>
      <c r="Y607" cm="1">
        <f t="array" ref="Y607">[1]!s_stmnote_customertop5($A607,$D607,4)</f>
        <v>0</v>
      </c>
      <c r="Z607" cm="1">
        <f t="array" ref="Z607">[1]!s_stmnote_customertop5($A607,$D607,5)</f>
        <v>0</v>
      </c>
      <c r="AA607" s="9">
        <f>[1]!s_stmnote_salestop5_pct(A607,D607)</f>
        <v>0</v>
      </c>
      <c r="AB607" s="9">
        <f>[1]!s_fa_arturn(A607,D607)</f>
        <v>0</v>
      </c>
      <c r="AC607" s="9">
        <f>[1]!fa_apturn(A607,D607)</f>
        <v>0</v>
      </c>
      <c r="AD607" s="9">
        <f>[1]!s_fa_invturn(A607,D607)</f>
        <v>0</v>
      </c>
    </row>
    <row r="608" spans="1:30">
      <c r="A608">
        <v>600782</v>
      </c>
      <c r="B608" t="s">
        <v>978</v>
      </c>
      <c r="C608" t="s">
        <v>5120</v>
      </c>
      <c r="D608" s="8">
        <f t="shared" si="10"/>
        <v>44561</v>
      </c>
      <c r="E608" t="s">
        <v>6920</v>
      </c>
      <c r="F608">
        <v>1</v>
      </c>
      <c r="G608" t="s">
        <v>9442</v>
      </c>
      <c r="L608" t="str" cm="1">
        <f t="array" ref="L608">[1]!s_info_industry_gics(A608,1)</f>
        <v>材料</v>
      </c>
      <c r="M608" t="str" cm="1">
        <f t="array" ref="M608">[1]!s_info_industry_gicscode(A608,1)</f>
        <v>15</v>
      </c>
      <c r="N608" t="str">
        <f>[1]!s_info_industry_gics(A608,2)</f>
        <v>材料Ⅱ</v>
      </c>
      <c r="O608" t="str">
        <f>[1]!s_info_industry_gicscode(A608,2)</f>
        <v>1510</v>
      </c>
      <c r="P608" cm="1">
        <f t="array" ref="P608">[1]!s_stmnote_suppliertop5(A608,D608,1)</f>
        <v>0</v>
      </c>
      <c r="Q608">
        <f>[1]!s_stmnote_suppliertop5(A608,D608,2)</f>
        <v>0</v>
      </c>
      <c r="R608" cm="1">
        <f t="array" ref="R608">[1]!s_stmnote_suppliertop5(A608,D608,3)</f>
        <v>0</v>
      </c>
      <c r="S608" cm="1">
        <f t="array" ref="S608">[1]!s_stmnote_suppliertop5(A608,D608,4)</f>
        <v>0</v>
      </c>
      <c r="T608" cm="1">
        <f t="array" ref="T608">[1]!s_stmnote_suppliertop5(A608,D608,5)</f>
        <v>0</v>
      </c>
      <c r="U608" s="9">
        <f>[1]!s_stmnote_purchasetop5_pct(A608,D608)</f>
        <v>16.649999999999999</v>
      </c>
      <c r="V608" cm="1">
        <f t="array" ref="V608">[1]!s_stmnote_customertop5($A608,$D608,1)</f>
        <v>0</v>
      </c>
      <c r="W608" cm="1">
        <f t="array" ref="W608">[1]!s_stmnote_customertop5($A608,$D608,2)</f>
        <v>0</v>
      </c>
      <c r="X608" cm="1">
        <f t="array" ref="X608">[1]!s_stmnote_customertop5($A608,$D608,3)</f>
        <v>0</v>
      </c>
      <c r="Y608" cm="1">
        <f t="array" ref="Y608">[1]!s_stmnote_customertop5($A608,$D608,4)</f>
        <v>0</v>
      </c>
      <c r="Z608" cm="1">
        <f t="array" ref="Z608">[1]!s_stmnote_customertop5($A608,$D608,5)</f>
        <v>0</v>
      </c>
      <c r="AA608" s="9">
        <f>[1]!s_stmnote_salestop5_pct(A608,D608)</f>
        <v>14.22</v>
      </c>
      <c r="AB608" s="9">
        <f>[1]!s_fa_arturn(A608,D608)</f>
        <v>53.939599999999999</v>
      </c>
      <c r="AC608" s="9">
        <f>[1]!fa_apturn(A608,D608)</f>
        <v>17.160175138443101</v>
      </c>
      <c r="AD608" s="9">
        <f>[1]!s_fa_invturn(A608,D608)</f>
        <v>15.8285</v>
      </c>
    </row>
    <row r="609" spans="1:30">
      <c r="A609">
        <v>600793</v>
      </c>
      <c r="B609" t="s">
        <v>985</v>
      </c>
      <c r="C609" t="s">
        <v>5142</v>
      </c>
      <c r="D609" s="8">
        <f t="shared" si="10"/>
        <v>45291</v>
      </c>
      <c r="E609" t="s">
        <v>7805</v>
      </c>
      <c r="F609">
        <v>1</v>
      </c>
      <c r="G609" t="s">
        <v>10263</v>
      </c>
      <c r="L609" t="str" cm="1">
        <f t="array" ref="L609">[1]!s_info_industry_gics(A609,1)</f>
        <v>材料</v>
      </c>
      <c r="M609" t="str" cm="1">
        <f t="array" ref="M609">[1]!s_info_industry_gicscode(A609,1)</f>
        <v>15</v>
      </c>
      <c r="N609" t="str">
        <f>[1]!s_info_industry_gics(A609,2)</f>
        <v>材料Ⅱ</v>
      </c>
      <c r="O609" t="str">
        <f>[1]!s_info_industry_gicscode(A609,2)</f>
        <v>1510</v>
      </c>
      <c r="P609" cm="1">
        <f t="array" ref="P609">[1]!s_stmnote_suppliertop5(A609,D609,1)</f>
        <v>0</v>
      </c>
      <c r="Q609">
        <f>[1]!s_stmnote_suppliertop5(A609,D609,2)</f>
        <v>0</v>
      </c>
      <c r="R609" cm="1">
        <f t="array" ref="R609">[1]!s_stmnote_suppliertop5(A609,D609,3)</f>
        <v>0</v>
      </c>
      <c r="S609" cm="1">
        <f t="array" ref="S609">[1]!s_stmnote_suppliertop5(A609,D609,4)</f>
        <v>0</v>
      </c>
      <c r="T609" cm="1">
        <f t="array" ref="T609">[1]!s_stmnote_suppliertop5(A609,D609,5)</f>
        <v>0</v>
      </c>
      <c r="U609" s="9">
        <f>[1]!s_stmnote_purchasetop5_pct(A609,D609)</f>
        <v>0</v>
      </c>
      <c r="V609" cm="1">
        <f t="array" ref="V609">[1]!s_stmnote_customertop5($A609,$D609,1)</f>
        <v>0</v>
      </c>
      <c r="W609" cm="1">
        <f t="array" ref="W609">[1]!s_stmnote_customertop5($A609,$D609,2)</f>
        <v>0</v>
      </c>
      <c r="X609" cm="1">
        <f t="array" ref="X609">[1]!s_stmnote_customertop5($A609,$D609,3)</f>
        <v>0</v>
      </c>
      <c r="Y609" cm="1">
        <f t="array" ref="Y609">[1]!s_stmnote_customertop5($A609,$D609,4)</f>
        <v>0</v>
      </c>
      <c r="Z609" cm="1">
        <f t="array" ref="Z609">[1]!s_stmnote_customertop5($A609,$D609,5)</f>
        <v>0</v>
      </c>
      <c r="AA609" s="9">
        <f>[1]!s_stmnote_salestop5_pct(A609,D609)</f>
        <v>15.64</v>
      </c>
      <c r="AB609" s="9">
        <f>[1]!s_fa_arturn(A609,D609)</f>
        <v>40.283299999999997</v>
      </c>
      <c r="AC609" s="9">
        <f>[1]!fa_apturn(A609,D609)</f>
        <v>7.0461334390595702</v>
      </c>
      <c r="AD609" s="9">
        <f>[1]!s_fa_invturn(A609,D609)</f>
        <v>3.4573999999999998</v>
      </c>
    </row>
    <row r="610" spans="1:30">
      <c r="A610">
        <v>600793</v>
      </c>
      <c r="B610" t="s">
        <v>985</v>
      </c>
      <c r="C610" t="s">
        <v>5143</v>
      </c>
      <c r="D610" s="8">
        <f t="shared" si="10"/>
        <v>45291</v>
      </c>
      <c r="E610" t="s">
        <v>7456</v>
      </c>
      <c r="F610">
        <v>1</v>
      </c>
      <c r="G610" t="s">
        <v>8913</v>
      </c>
      <c r="L610" t="str" cm="1">
        <f t="array" ref="L610">[1]!s_info_industry_gics(A610,1)</f>
        <v>材料</v>
      </c>
      <c r="M610" t="str" cm="1">
        <f t="array" ref="M610">[1]!s_info_industry_gicscode(A610,1)</f>
        <v>15</v>
      </c>
      <c r="N610" t="str">
        <f>[1]!s_info_industry_gics(A610,2)</f>
        <v>材料Ⅱ</v>
      </c>
      <c r="O610" t="str">
        <f>[1]!s_info_industry_gicscode(A610,2)</f>
        <v>1510</v>
      </c>
      <c r="P610" cm="1">
        <f t="array" ref="P610">[1]!s_stmnote_suppliertop5(A610,D610,1)</f>
        <v>0</v>
      </c>
      <c r="Q610">
        <f>[1]!s_stmnote_suppliertop5(A610,D610,2)</f>
        <v>0</v>
      </c>
      <c r="R610" cm="1">
        <f t="array" ref="R610">[1]!s_stmnote_suppliertop5(A610,D610,3)</f>
        <v>0</v>
      </c>
      <c r="S610" cm="1">
        <f t="array" ref="S610">[1]!s_stmnote_suppliertop5(A610,D610,4)</f>
        <v>0</v>
      </c>
      <c r="T610" cm="1">
        <f t="array" ref="T610">[1]!s_stmnote_suppliertop5(A610,D610,5)</f>
        <v>0</v>
      </c>
      <c r="U610" s="9">
        <f>[1]!s_stmnote_purchasetop5_pct(A610,D610)</f>
        <v>0</v>
      </c>
      <c r="V610" cm="1">
        <f t="array" ref="V610">[1]!s_stmnote_customertop5($A610,$D610,1)</f>
        <v>0</v>
      </c>
      <c r="W610" cm="1">
        <f t="array" ref="W610">[1]!s_stmnote_customertop5($A610,$D610,2)</f>
        <v>0</v>
      </c>
      <c r="X610" cm="1">
        <f t="array" ref="X610">[1]!s_stmnote_customertop5($A610,$D610,3)</f>
        <v>0</v>
      </c>
      <c r="Y610" cm="1">
        <f t="array" ref="Y610">[1]!s_stmnote_customertop5($A610,$D610,4)</f>
        <v>0</v>
      </c>
      <c r="Z610" cm="1">
        <f t="array" ref="Z610">[1]!s_stmnote_customertop5($A610,$D610,5)</f>
        <v>0</v>
      </c>
      <c r="AA610" s="9">
        <f>[1]!s_stmnote_salestop5_pct(A610,D610)</f>
        <v>15.64</v>
      </c>
      <c r="AB610" s="9">
        <f>[1]!s_fa_arturn(A610,D610)</f>
        <v>40.283299999999997</v>
      </c>
      <c r="AC610" s="9">
        <f>[1]!fa_apturn(A610,D610)</f>
        <v>7.0461334390595702</v>
      </c>
      <c r="AD610" s="9">
        <f>[1]!s_fa_invturn(A610,D610)</f>
        <v>3.4573999999999998</v>
      </c>
    </row>
    <row r="611" spans="1:30">
      <c r="A611">
        <v>600793</v>
      </c>
      <c r="B611" t="s">
        <v>985</v>
      </c>
      <c r="C611" t="s">
        <v>5144</v>
      </c>
      <c r="D611" s="8">
        <f t="shared" si="10"/>
        <v>45291</v>
      </c>
      <c r="E611" t="s">
        <v>6942</v>
      </c>
      <c r="F611">
        <v>1</v>
      </c>
      <c r="G611" t="s">
        <v>8913</v>
      </c>
      <c r="L611" t="str" cm="1">
        <f t="array" ref="L611">[1]!s_info_industry_gics(A611,1)</f>
        <v>材料</v>
      </c>
      <c r="M611" t="str" cm="1">
        <f t="array" ref="M611">[1]!s_info_industry_gicscode(A611,1)</f>
        <v>15</v>
      </c>
      <c r="N611" t="str">
        <f>[1]!s_info_industry_gics(A611,2)</f>
        <v>材料Ⅱ</v>
      </c>
      <c r="O611" t="str">
        <f>[1]!s_info_industry_gicscode(A611,2)</f>
        <v>1510</v>
      </c>
      <c r="P611" cm="1">
        <f t="array" ref="P611">[1]!s_stmnote_suppliertop5(A611,D611,1)</f>
        <v>0</v>
      </c>
      <c r="Q611">
        <f>[1]!s_stmnote_suppliertop5(A611,D611,2)</f>
        <v>0</v>
      </c>
      <c r="R611" cm="1">
        <f t="array" ref="R611">[1]!s_stmnote_suppliertop5(A611,D611,3)</f>
        <v>0</v>
      </c>
      <c r="S611" cm="1">
        <f t="array" ref="S611">[1]!s_stmnote_suppliertop5(A611,D611,4)</f>
        <v>0</v>
      </c>
      <c r="T611" cm="1">
        <f t="array" ref="T611">[1]!s_stmnote_suppliertop5(A611,D611,5)</f>
        <v>0</v>
      </c>
      <c r="U611" s="9">
        <f>[1]!s_stmnote_purchasetop5_pct(A611,D611)</f>
        <v>0</v>
      </c>
      <c r="V611" cm="1">
        <f t="array" ref="V611">[1]!s_stmnote_customertop5($A611,$D611,1)</f>
        <v>0</v>
      </c>
      <c r="W611" cm="1">
        <f t="array" ref="W611">[1]!s_stmnote_customertop5($A611,$D611,2)</f>
        <v>0</v>
      </c>
      <c r="X611" cm="1">
        <f t="array" ref="X611">[1]!s_stmnote_customertop5($A611,$D611,3)</f>
        <v>0</v>
      </c>
      <c r="Y611" cm="1">
        <f t="array" ref="Y611">[1]!s_stmnote_customertop5($A611,$D611,4)</f>
        <v>0</v>
      </c>
      <c r="Z611" cm="1">
        <f t="array" ref="Z611">[1]!s_stmnote_customertop5($A611,$D611,5)</f>
        <v>0</v>
      </c>
      <c r="AA611" s="9">
        <f>[1]!s_stmnote_salestop5_pct(A611,D611)</f>
        <v>15.64</v>
      </c>
      <c r="AB611" s="9">
        <f>[1]!s_fa_arturn(A611,D611)</f>
        <v>40.283299999999997</v>
      </c>
      <c r="AC611" s="9">
        <f>[1]!fa_apturn(A611,D611)</f>
        <v>7.0461334390595702</v>
      </c>
      <c r="AD611" s="9">
        <f>[1]!s_fa_invturn(A611,D611)</f>
        <v>3.4573999999999998</v>
      </c>
    </row>
    <row r="612" spans="1:30">
      <c r="A612">
        <v>600793</v>
      </c>
      <c r="B612" t="s">
        <v>985</v>
      </c>
      <c r="C612" t="s">
        <v>5145</v>
      </c>
      <c r="D612" s="8">
        <f t="shared" si="10"/>
        <v>45291</v>
      </c>
      <c r="E612" t="s">
        <v>7205</v>
      </c>
      <c r="F612">
        <v>1</v>
      </c>
      <c r="G612" t="s">
        <v>9455</v>
      </c>
      <c r="L612" t="str" cm="1">
        <f t="array" ref="L612">[1]!s_info_industry_gics(A612,1)</f>
        <v>材料</v>
      </c>
      <c r="M612" t="str" cm="1">
        <f t="array" ref="M612">[1]!s_info_industry_gicscode(A612,1)</f>
        <v>15</v>
      </c>
      <c r="N612" t="str">
        <f>[1]!s_info_industry_gics(A612,2)</f>
        <v>材料Ⅱ</v>
      </c>
      <c r="O612" t="str">
        <f>[1]!s_info_industry_gicscode(A612,2)</f>
        <v>1510</v>
      </c>
      <c r="P612" cm="1">
        <f t="array" ref="P612">[1]!s_stmnote_suppliertop5(A612,D612,1)</f>
        <v>0</v>
      </c>
      <c r="Q612">
        <f>[1]!s_stmnote_suppliertop5(A612,D612,2)</f>
        <v>0</v>
      </c>
      <c r="R612" cm="1">
        <f t="array" ref="R612">[1]!s_stmnote_suppliertop5(A612,D612,3)</f>
        <v>0</v>
      </c>
      <c r="S612" cm="1">
        <f t="array" ref="S612">[1]!s_stmnote_suppliertop5(A612,D612,4)</f>
        <v>0</v>
      </c>
      <c r="T612" cm="1">
        <f t="array" ref="T612">[1]!s_stmnote_suppliertop5(A612,D612,5)</f>
        <v>0</v>
      </c>
      <c r="U612" s="9">
        <f>[1]!s_stmnote_purchasetop5_pct(A612,D612)</f>
        <v>0</v>
      </c>
      <c r="V612" cm="1">
        <f t="array" ref="V612">[1]!s_stmnote_customertop5($A612,$D612,1)</f>
        <v>0</v>
      </c>
      <c r="W612" cm="1">
        <f t="array" ref="W612">[1]!s_stmnote_customertop5($A612,$D612,2)</f>
        <v>0</v>
      </c>
      <c r="X612" cm="1">
        <f t="array" ref="X612">[1]!s_stmnote_customertop5($A612,$D612,3)</f>
        <v>0</v>
      </c>
      <c r="Y612" cm="1">
        <f t="array" ref="Y612">[1]!s_stmnote_customertop5($A612,$D612,4)</f>
        <v>0</v>
      </c>
      <c r="Z612" cm="1">
        <f t="array" ref="Z612">[1]!s_stmnote_customertop5($A612,$D612,5)</f>
        <v>0</v>
      </c>
      <c r="AA612" s="9">
        <f>[1]!s_stmnote_salestop5_pct(A612,D612)</f>
        <v>15.64</v>
      </c>
      <c r="AB612" s="9">
        <f>[1]!s_fa_arturn(A612,D612)</f>
        <v>40.283299999999997</v>
      </c>
      <c r="AC612" s="9">
        <f>[1]!fa_apturn(A612,D612)</f>
        <v>7.0461334390595702</v>
      </c>
      <c r="AD612" s="9">
        <f>[1]!s_fa_invturn(A612,D612)</f>
        <v>3.4573999999999998</v>
      </c>
    </row>
    <row r="613" spans="1:30">
      <c r="A613">
        <v>600801</v>
      </c>
      <c r="B613" t="s">
        <v>989</v>
      </c>
      <c r="C613" t="s">
        <v>5161</v>
      </c>
      <c r="D613" s="8">
        <f t="shared" si="10"/>
        <v>45657</v>
      </c>
      <c r="E613" t="s">
        <v>7014</v>
      </c>
      <c r="F613">
        <v>1</v>
      </c>
      <c r="G613" t="s">
        <v>9462</v>
      </c>
      <c r="L613" t="str" cm="1">
        <f t="array" ref="L613">[1]!s_info_industry_gics(A613,1)</f>
        <v>材料</v>
      </c>
      <c r="M613" t="str" cm="1">
        <f t="array" ref="M613">[1]!s_info_industry_gicscode(A613,1)</f>
        <v>15</v>
      </c>
      <c r="N613" t="str">
        <f>[1]!s_info_industry_gics(A613,2)</f>
        <v>材料Ⅱ</v>
      </c>
      <c r="O613" t="str">
        <f>[1]!s_info_industry_gicscode(A613,2)</f>
        <v>1510</v>
      </c>
      <c r="P613" cm="1">
        <f t="array" ref="P613">[1]!s_stmnote_suppliertop5(A613,D613,1)</f>
        <v>0</v>
      </c>
      <c r="Q613">
        <f>[1]!s_stmnote_suppliertop5(A613,D613,2)</f>
        <v>0</v>
      </c>
      <c r="R613" cm="1">
        <f t="array" ref="R613">[1]!s_stmnote_suppliertop5(A613,D613,3)</f>
        <v>0</v>
      </c>
      <c r="S613" cm="1">
        <f t="array" ref="S613">[1]!s_stmnote_suppliertop5(A613,D613,4)</f>
        <v>0</v>
      </c>
      <c r="T613" cm="1">
        <f t="array" ref="T613">[1]!s_stmnote_suppliertop5(A613,D613,5)</f>
        <v>0</v>
      </c>
      <c r="U613" s="9">
        <f>[1]!s_stmnote_purchasetop5_pct(A613,D613)</f>
        <v>0</v>
      </c>
      <c r="V613" cm="1">
        <f t="array" ref="V613">[1]!s_stmnote_customertop5($A613,$D613,1)</f>
        <v>0</v>
      </c>
      <c r="W613" cm="1">
        <f t="array" ref="W613">[1]!s_stmnote_customertop5($A613,$D613,2)</f>
        <v>0</v>
      </c>
      <c r="X613" cm="1">
        <f t="array" ref="X613">[1]!s_stmnote_customertop5($A613,$D613,3)</f>
        <v>0</v>
      </c>
      <c r="Y613" cm="1">
        <f t="array" ref="Y613">[1]!s_stmnote_customertop5($A613,$D613,4)</f>
        <v>0</v>
      </c>
      <c r="Z613" cm="1">
        <f t="array" ref="Z613">[1]!s_stmnote_customertop5($A613,$D613,5)</f>
        <v>0</v>
      </c>
      <c r="AA613" s="9">
        <f>[1]!s_stmnote_salestop5_pct(A613,D613)</f>
        <v>0</v>
      </c>
      <c r="AB613" s="9">
        <f>[1]!s_fa_arturn(A613,D613)</f>
        <v>0</v>
      </c>
      <c r="AC613" s="9">
        <f>[1]!fa_apturn(A613,D613)</f>
        <v>0</v>
      </c>
      <c r="AD613" s="9">
        <f>[1]!s_fa_invturn(A613,D613)</f>
        <v>0</v>
      </c>
    </row>
    <row r="614" spans="1:30">
      <c r="A614">
        <v>600808</v>
      </c>
      <c r="B614" t="s">
        <v>992</v>
      </c>
      <c r="C614" t="s">
        <v>5171</v>
      </c>
      <c r="D614" s="8">
        <f t="shared" si="10"/>
        <v>44561</v>
      </c>
      <c r="E614" t="s">
        <v>7047</v>
      </c>
      <c r="F614">
        <v>1</v>
      </c>
      <c r="G614" t="s">
        <v>9466</v>
      </c>
      <c r="L614" t="str" cm="1">
        <f t="array" ref="L614">[1]!s_info_industry_gics(A614,1)</f>
        <v>材料</v>
      </c>
      <c r="M614" t="str" cm="1">
        <f t="array" ref="M614">[1]!s_info_industry_gicscode(A614,1)</f>
        <v>15</v>
      </c>
      <c r="N614" t="str">
        <f>[1]!s_info_industry_gics(A614,2)</f>
        <v>材料Ⅱ</v>
      </c>
      <c r="O614" t="str">
        <f>[1]!s_info_industry_gicscode(A614,2)</f>
        <v>1510</v>
      </c>
      <c r="P614" cm="1">
        <f t="array" ref="P614">[1]!s_stmnote_suppliertop5(A614,D614,1)</f>
        <v>0</v>
      </c>
      <c r="Q614">
        <f>[1]!s_stmnote_suppliertop5(A614,D614,2)</f>
        <v>0</v>
      </c>
      <c r="R614" cm="1">
        <f t="array" ref="R614">[1]!s_stmnote_suppliertop5(A614,D614,3)</f>
        <v>0</v>
      </c>
      <c r="S614" cm="1">
        <f t="array" ref="S614">[1]!s_stmnote_suppliertop5(A614,D614,4)</f>
        <v>0</v>
      </c>
      <c r="T614" cm="1">
        <f t="array" ref="T614">[1]!s_stmnote_suppliertop5(A614,D614,5)</f>
        <v>0</v>
      </c>
      <c r="U614" s="9">
        <f>[1]!s_stmnote_purchasetop5_pct(A614,D614)</f>
        <v>35.200000000000003</v>
      </c>
      <c r="V614" cm="1">
        <f t="array" ref="V614">[1]!s_stmnote_customertop5($A614,$D614,1)</f>
        <v>0</v>
      </c>
      <c r="W614" cm="1">
        <f t="array" ref="W614">[1]!s_stmnote_customertop5($A614,$D614,2)</f>
        <v>0</v>
      </c>
      <c r="X614" cm="1">
        <f t="array" ref="X614">[1]!s_stmnote_customertop5($A614,$D614,3)</f>
        <v>0</v>
      </c>
      <c r="Y614" cm="1">
        <f t="array" ref="Y614">[1]!s_stmnote_customertop5($A614,$D614,4)</f>
        <v>0</v>
      </c>
      <c r="Z614" cm="1">
        <f t="array" ref="Z614">[1]!s_stmnote_customertop5($A614,$D614,5)</f>
        <v>0</v>
      </c>
      <c r="AA614" s="9">
        <f>[1]!s_stmnote_salestop5_pct(A614,D614)</f>
        <v>5.69</v>
      </c>
      <c r="AB614" s="9">
        <f>[1]!s_fa_arturn(A614,D614)</f>
        <v>105.8747</v>
      </c>
      <c r="AC614" s="9">
        <f>[1]!fa_apturn(A614,D614)</f>
        <v>10.9616248708658</v>
      </c>
      <c r="AD614" s="9">
        <f>[1]!s_fa_invturn(A614,D614)</f>
        <v>8.4687999999999999</v>
      </c>
    </row>
    <row r="615" spans="1:30">
      <c r="A615">
        <v>600810</v>
      </c>
      <c r="B615" t="s">
        <v>993</v>
      </c>
      <c r="C615" t="s">
        <v>5172</v>
      </c>
      <c r="D615" s="8">
        <f t="shared" si="10"/>
        <v>44926</v>
      </c>
      <c r="E615" t="s">
        <v>7808</v>
      </c>
      <c r="F615">
        <v>1</v>
      </c>
      <c r="G615" t="s">
        <v>7881</v>
      </c>
      <c r="L615" t="str" cm="1">
        <f t="array" ref="L615">[1]!s_info_industry_gics(A615,1)</f>
        <v>材料</v>
      </c>
      <c r="M615" t="str" cm="1">
        <f t="array" ref="M615">[1]!s_info_industry_gicscode(A615,1)</f>
        <v>15</v>
      </c>
      <c r="N615" t="str">
        <f>[1]!s_info_industry_gics(A615,2)</f>
        <v>材料Ⅱ</v>
      </c>
      <c r="O615" t="str">
        <f>[1]!s_info_industry_gicscode(A615,2)</f>
        <v>1510</v>
      </c>
      <c r="P615" cm="1">
        <f t="array" ref="P615">[1]!s_stmnote_suppliertop5(A615,D615,1)</f>
        <v>0</v>
      </c>
      <c r="Q615">
        <f>[1]!s_stmnote_suppliertop5(A615,D615,2)</f>
        <v>0</v>
      </c>
      <c r="R615" cm="1">
        <f t="array" ref="R615">[1]!s_stmnote_suppliertop5(A615,D615,3)</f>
        <v>0</v>
      </c>
      <c r="S615" cm="1">
        <f t="array" ref="S615">[1]!s_stmnote_suppliertop5(A615,D615,4)</f>
        <v>0</v>
      </c>
      <c r="T615" cm="1">
        <f t="array" ref="T615">[1]!s_stmnote_suppliertop5(A615,D615,5)</f>
        <v>0</v>
      </c>
      <c r="U615" s="9">
        <f>[1]!s_stmnote_purchasetop5_pct(A615,D615)</f>
        <v>56.84</v>
      </c>
      <c r="V615" cm="1">
        <f t="array" ref="V615">[1]!s_stmnote_customertop5($A615,$D615,1)</f>
        <v>0</v>
      </c>
      <c r="W615" cm="1">
        <f t="array" ref="W615">[1]!s_stmnote_customertop5($A615,$D615,2)</f>
        <v>0</v>
      </c>
      <c r="X615" cm="1">
        <f t="array" ref="X615">[1]!s_stmnote_customertop5($A615,$D615,3)</f>
        <v>0</v>
      </c>
      <c r="Y615" cm="1">
        <f t="array" ref="Y615">[1]!s_stmnote_customertop5($A615,$D615,4)</f>
        <v>0</v>
      </c>
      <c r="Z615" cm="1">
        <f t="array" ref="Z615">[1]!s_stmnote_customertop5($A615,$D615,5)</f>
        <v>0</v>
      </c>
      <c r="AA615" s="9">
        <f>[1]!s_stmnote_salestop5_pct(A615,D615)</f>
        <v>18.12</v>
      </c>
      <c r="AB615" s="9">
        <f>[1]!s_fa_arturn(A615,D615)</f>
        <v>12.241</v>
      </c>
      <c r="AC615" s="9">
        <f>[1]!fa_apturn(A615,D615)</f>
        <v>9.0095008879251299</v>
      </c>
      <c r="AD615" s="9">
        <f>[1]!s_fa_invturn(A615,D615)</f>
        <v>9.1865000000000006</v>
      </c>
    </row>
    <row r="616" spans="1:30">
      <c r="A616">
        <v>600810</v>
      </c>
      <c r="B616" t="s">
        <v>993</v>
      </c>
      <c r="C616" t="s">
        <v>5173</v>
      </c>
      <c r="D616" s="8">
        <f t="shared" si="10"/>
        <v>44926</v>
      </c>
      <c r="E616" t="s">
        <v>7478</v>
      </c>
      <c r="F616">
        <v>1</v>
      </c>
      <c r="G616" t="s">
        <v>7881</v>
      </c>
      <c r="L616" t="str" cm="1">
        <f t="array" ref="L616">[1]!s_info_industry_gics(A616,1)</f>
        <v>材料</v>
      </c>
      <c r="M616" t="str" cm="1">
        <f t="array" ref="M616">[1]!s_info_industry_gicscode(A616,1)</f>
        <v>15</v>
      </c>
      <c r="N616" t="str">
        <f>[1]!s_info_industry_gics(A616,2)</f>
        <v>材料Ⅱ</v>
      </c>
      <c r="O616" t="str">
        <f>[1]!s_info_industry_gicscode(A616,2)</f>
        <v>1510</v>
      </c>
      <c r="P616" cm="1">
        <f t="array" ref="P616">[1]!s_stmnote_suppliertop5(A616,D616,1)</f>
        <v>0</v>
      </c>
      <c r="Q616">
        <f>[1]!s_stmnote_suppliertop5(A616,D616,2)</f>
        <v>0</v>
      </c>
      <c r="R616" cm="1">
        <f t="array" ref="R616">[1]!s_stmnote_suppliertop5(A616,D616,3)</f>
        <v>0</v>
      </c>
      <c r="S616" cm="1">
        <f t="array" ref="S616">[1]!s_stmnote_suppliertop5(A616,D616,4)</f>
        <v>0</v>
      </c>
      <c r="T616" cm="1">
        <f t="array" ref="T616">[1]!s_stmnote_suppliertop5(A616,D616,5)</f>
        <v>0</v>
      </c>
      <c r="U616" s="9">
        <f>[1]!s_stmnote_purchasetop5_pct(A616,D616)</f>
        <v>56.84</v>
      </c>
      <c r="V616" cm="1">
        <f t="array" ref="V616">[1]!s_stmnote_customertop5($A616,$D616,1)</f>
        <v>0</v>
      </c>
      <c r="W616" cm="1">
        <f t="array" ref="W616">[1]!s_stmnote_customertop5($A616,$D616,2)</f>
        <v>0</v>
      </c>
      <c r="X616" cm="1">
        <f t="array" ref="X616">[1]!s_stmnote_customertop5($A616,$D616,3)</f>
        <v>0</v>
      </c>
      <c r="Y616" cm="1">
        <f t="array" ref="Y616">[1]!s_stmnote_customertop5($A616,$D616,4)</f>
        <v>0</v>
      </c>
      <c r="Z616" cm="1">
        <f t="array" ref="Z616">[1]!s_stmnote_customertop5($A616,$D616,5)</f>
        <v>0</v>
      </c>
      <c r="AA616" s="9">
        <f>[1]!s_stmnote_salestop5_pct(A616,D616)</f>
        <v>18.12</v>
      </c>
      <c r="AB616" s="9">
        <f>[1]!s_fa_arturn(A616,D616)</f>
        <v>12.241</v>
      </c>
      <c r="AC616" s="9">
        <f>[1]!fa_apturn(A616,D616)</f>
        <v>9.0095008879251299</v>
      </c>
      <c r="AD616" s="9">
        <f>[1]!s_fa_invturn(A616,D616)</f>
        <v>9.1865000000000006</v>
      </c>
    </row>
    <row r="617" spans="1:30">
      <c r="A617">
        <v>600810</v>
      </c>
      <c r="B617" t="s">
        <v>993</v>
      </c>
      <c r="C617" t="s">
        <v>5174</v>
      </c>
      <c r="D617" s="8">
        <f t="shared" si="10"/>
        <v>44926</v>
      </c>
      <c r="E617" t="s">
        <v>7795</v>
      </c>
      <c r="F617">
        <v>1</v>
      </c>
      <c r="G617" t="s">
        <v>7881</v>
      </c>
      <c r="L617" t="str" cm="1">
        <f t="array" ref="L617">[1]!s_info_industry_gics(A617,1)</f>
        <v>材料</v>
      </c>
      <c r="M617" t="str" cm="1">
        <f t="array" ref="M617">[1]!s_info_industry_gicscode(A617,1)</f>
        <v>15</v>
      </c>
      <c r="N617" t="str">
        <f>[1]!s_info_industry_gics(A617,2)</f>
        <v>材料Ⅱ</v>
      </c>
      <c r="O617" t="str">
        <f>[1]!s_info_industry_gicscode(A617,2)</f>
        <v>1510</v>
      </c>
      <c r="P617" cm="1">
        <f t="array" ref="P617">[1]!s_stmnote_suppliertop5(A617,D617,1)</f>
        <v>0</v>
      </c>
      <c r="Q617">
        <f>[1]!s_stmnote_suppliertop5(A617,D617,2)</f>
        <v>0</v>
      </c>
      <c r="R617" cm="1">
        <f t="array" ref="R617">[1]!s_stmnote_suppliertop5(A617,D617,3)</f>
        <v>0</v>
      </c>
      <c r="S617" cm="1">
        <f t="array" ref="S617">[1]!s_stmnote_suppliertop5(A617,D617,4)</f>
        <v>0</v>
      </c>
      <c r="T617" cm="1">
        <f t="array" ref="T617">[1]!s_stmnote_suppliertop5(A617,D617,5)</f>
        <v>0</v>
      </c>
      <c r="U617" s="9">
        <f>[1]!s_stmnote_purchasetop5_pct(A617,D617)</f>
        <v>56.84</v>
      </c>
      <c r="V617" cm="1">
        <f t="array" ref="V617">[1]!s_stmnote_customertop5($A617,$D617,1)</f>
        <v>0</v>
      </c>
      <c r="W617" cm="1">
        <f t="array" ref="W617">[1]!s_stmnote_customertop5($A617,$D617,2)</f>
        <v>0</v>
      </c>
      <c r="X617" cm="1">
        <f t="array" ref="X617">[1]!s_stmnote_customertop5($A617,$D617,3)</f>
        <v>0</v>
      </c>
      <c r="Y617" cm="1">
        <f t="array" ref="Y617">[1]!s_stmnote_customertop5($A617,$D617,4)</f>
        <v>0</v>
      </c>
      <c r="Z617" cm="1">
        <f t="array" ref="Z617">[1]!s_stmnote_customertop5($A617,$D617,5)</f>
        <v>0</v>
      </c>
      <c r="AA617" s="9">
        <f>[1]!s_stmnote_salestop5_pct(A617,D617)</f>
        <v>18.12</v>
      </c>
      <c r="AB617" s="9">
        <f>[1]!s_fa_arturn(A617,D617)</f>
        <v>12.241</v>
      </c>
      <c r="AC617" s="9">
        <f>[1]!fa_apturn(A617,D617)</f>
        <v>9.0095008879251299</v>
      </c>
      <c r="AD617" s="9">
        <f>[1]!s_fa_invturn(A617,D617)</f>
        <v>9.1865000000000006</v>
      </c>
    </row>
    <row r="618" spans="1:30">
      <c r="A618">
        <v>600810</v>
      </c>
      <c r="B618" t="s">
        <v>993</v>
      </c>
      <c r="C618" t="s">
        <v>5175</v>
      </c>
      <c r="D618" s="8">
        <f t="shared" si="10"/>
        <v>45291</v>
      </c>
      <c r="E618" t="s">
        <v>7013</v>
      </c>
      <c r="F618">
        <v>1</v>
      </c>
      <c r="G618" t="s">
        <v>11265</v>
      </c>
      <c r="L618" t="str" cm="1">
        <f t="array" ref="L618">[1]!s_info_industry_gics(A618,1)</f>
        <v>材料</v>
      </c>
      <c r="M618" t="str" cm="1">
        <f t="array" ref="M618">[1]!s_info_industry_gicscode(A618,1)</f>
        <v>15</v>
      </c>
      <c r="N618" t="str">
        <f>[1]!s_info_industry_gics(A618,2)</f>
        <v>材料Ⅱ</v>
      </c>
      <c r="O618" t="str">
        <f>[1]!s_info_industry_gicscode(A618,2)</f>
        <v>1510</v>
      </c>
      <c r="P618" cm="1">
        <f t="array" ref="P618">[1]!s_stmnote_suppliertop5(A618,D618,1)</f>
        <v>0</v>
      </c>
      <c r="Q618">
        <f>[1]!s_stmnote_suppliertop5(A618,D618,2)</f>
        <v>0</v>
      </c>
      <c r="R618" cm="1">
        <f t="array" ref="R618">[1]!s_stmnote_suppliertop5(A618,D618,3)</f>
        <v>0</v>
      </c>
      <c r="S618" cm="1">
        <f t="array" ref="S618">[1]!s_stmnote_suppliertop5(A618,D618,4)</f>
        <v>0</v>
      </c>
      <c r="T618" cm="1">
        <f t="array" ref="T618">[1]!s_stmnote_suppliertop5(A618,D618,5)</f>
        <v>0</v>
      </c>
      <c r="U618" s="9">
        <f>[1]!s_stmnote_purchasetop5_pct(A618,D618)</f>
        <v>57.4</v>
      </c>
      <c r="V618" cm="1">
        <f t="array" ref="V618">[1]!s_stmnote_customertop5($A618,$D618,1)</f>
        <v>0</v>
      </c>
      <c r="W618" cm="1">
        <f t="array" ref="W618">[1]!s_stmnote_customertop5($A618,$D618,2)</f>
        <v>0</v>
      </c>
      <c r="X618" cm="1">
        <f t="array" ref="X618">[1]!s_stmnote_customertop5($A618,$D618,3)</f>
        <v>0</v>
      </c>
      <c r="Y618" cm="1">
        <f t="array" ref="Y618">[1]!s_stmnote_customertop5($A618,$D618,4)</f>
        <v>0</v>
      </c>
      <c r="Z618" cm="1">
        <f t="array" ref="Z618">[1]!s_stmnote_customertop5($A618,$D618,5)</f>
        <v>0</v>
      </c>
      <c r="AA618" s="9">
        <f>[1]!s_stmnote_salestop5_pct(A618,D618)</f>
        <v>15.01</v>
      </c>
      <c r="AB618" s="9">
        <f>[1]!s_fa_arturn(A618,D618)</f>
        <v>10.591699999999999</v>
      </c>
      <c r="AC618" s="9">
        <f>[1]!fa_apturn(A618,D618)</f>
        <v>7.1461294603917702</v>
      </c>
      <c r="AD618" s="9">
        <f>[1]!s_fa_invturn(A618,D618)</f>
        <v>7.7530999999999999</v>
      </c>
    </row>
    <row r="619" spans="1:30">
      <c r="A619">
        <v>600810</v>
      </c>
      <c r="B619" t="s">
        <v>993</v>
      </c>
      <c r="C619" t="s">
        <v>5176</v>
      </c>
      <c r="D619" s="8">
        <f t="shared" si="10"/>
        <v>45291</v>
      </c>
      <c r="E619" t="s">
        <v>7125</v>
      </c>
      <c r="F619">
        <v>1</v>
      </c>
      <c r="G619" t="s">
        <v>11266</v>
      </c>
      <c r="L619" t="str" cm="1">
        <f t="array" ref="L619">[1]!s_info_industry_gics(A619,1)</f>
        <v>材料</v>
      </c>
      <c r="M619" t="str" cm="1">
        <f t="array" ref="M619">[1]!s_info_industry_gicscode(A619,1)</f>
        <v>15</v>
      </c>
      <c r="N619" t="str">
        <f>[1]!s_info_industry_gics(A619,2)</f>
        <v>材料Ⅱ</v>
      </c>
      <c r="O619" t="str">
        <f>[1]!s_info_industry_gicscode(A619,2)</f>
        <v>1510</v>
      </c>
      <c r="P619" cm="1">
        <f t="array" ref="P619">[1]!s_stmnote_suppliertop5(A619,D619,1)</f>
        <v>0</v>
      </c>
      <c r="Q619">
        <f>[1]!s_stmnote_suppliertop5(A619,D619,2)</f>
        <v>0</v>
      </c>
      <c r="R619" cm="1">
        <f t="array" ref="R619">[1]!s_stmnote_suppliertop5(A619,D619,3)</f>
        <v>0</v>
      </c>
      <c r="S619" cm="1">
        <f t="array" ref="S619">[1]!s_stmnote_suppliertop5(A619,D619,4)</f>
        <v>0</v>
      </c>
      <c r="T619" cm="1">
        <f t="array" ref="T619">[1]!s_stmnote_suppliertop5(A619,D619,5)</f>
        <v>0</v>
      </c>
      <c r="U619" s="9">
        <f>[1]!s_stmnote_purchasetop5_pct(A619,D619)</f>
        <v>57.4</v>
      </c>
      <c r="V619" cm="1">
        <f t="array" ref="V619">[1]!s_stmnote_customertop5($A619,$D619,1)</f>
        <v>0</v>
      </c>
      <c r="W619" cm="1">
        <f t="array" ref="W619">[1]!s_stmnote_customertop5($A619,$D619,2)</f>
        <v>0</v>
      </c>
      <c r="X619" cm="1">
        <f t="array" ref="X619">[1]!s_stmnote_customertop5($A619,$D619,3)</f>
        <v>0</v>
      </c>
      <c r="Y619" cm="1">
        <f t="array" ref="Y619">[1]!s_stmnote_customertop5($A619,$D619,4)</f>
        <v>0</v>
      </c>
      <c r="Z619" cm="1">
        <f t="array" ref="Z619">[1]!s_stmnote_customertop5($A619,$D619,5)</f>
        <v>0</v>
      </c>
      <c r="AA619" s="9">
        <f>[1]!s_stmnote_salestop5_pct(A619,D619)</f>
        <v>15.01</v>
      </c>
      <c r="AB619" s="9">
        <f>[1]!s_fa_arturn(A619,D619)</f>
        <v>10.591699999999999</v>
      </c>
      <c r="AC619" s="9">
        <f>[1]!fa_apturn(A619,D619)</f>
        <v>7.1461294603917702</v>
      </c>
      <c r="AD619" s="9">
        <f>[1]!s_fa_invturn(A619,D619)</f>
        <v>7.7530999999999999</v>
      </c>
    </row>
    <row r="620" spans="1:30">
      <c r="A620">
        <v>600810</v>
      </c>
      <c r="B620" t="s">
        <v>993</v>
      </c>
      <c r="C620" t="s">
        <v>5177</v>
      </c>
      <c r="D620" s="8">
        <f t="shared" si="10"/>
        <v>45657</v>
      </c>
      <c r="E620" t="s">
        <v>7809</v>
      </c>
      <c r="F620">
        <v>1</v>
      </c>
      <c r="G620" t="s">
        <v>11267</v>
      </c>
      <c r="L620" t="str" cm="1">
        <f t="array" ref="L620">[1]!s_info_industry_gics(A620,1)</f>
        <v>材料</v>
      </c>
      <c r="M620" t="str" cm="1">
        <f t="array" ref="M620">[1]!s_info_industry_gicscode(A620,1)</f>
        <v>15</v>
      </c>
      <c r="N620" t="str">
        <f>[1]!s_info_industry_gics(A620,2)</f>
        <v>材料Ⅱ</v>
      </c>
      <c r="O620" t="str">
        <f>[1]!s_info_industry_gicscode(A620,2)</f>
        <v>1510</v>
      </c>
      <c r="P620" cm="1">
        <f t="array" ref="P620">[1]!s_stmnote_suppliertop5(A620,D620,1)</f>
        <v>0</v>
      </c>
      <c r="Q620">
        <f>[1]!s_stmnote_suppliertop5(A620,D620,2)</f>
        <v>0</v>
      </c>
      <c r="R620" cm="1">
        <f t="array" ref="R620">[1]!s_stmnote_suppliertop5(A620,D620,3)</f>
        <v>0</v>
      </c>
      <c r="S620" cm="1">
        <f t="array" ref="S620">[1]!s_stmnote_suppliertop5(A620,D620,4)</f>
        <v>0</v>
      </c>
      <c r="T620" cm="1">
        <f t="array" ref="T620">[1]!s_stmnote_suppliertop5(A620,D620,5)</f>
        <v>0</v>
      </c>
      <c r="U620" s="9">
        <f>[1]!s_stmnote_purchasetop5_pct(A620,D620)</f>
        <v>0</v>
      </c>
      <c r="V620" cm="1">
        <f t="array" ref="V620">[1]!s_stmnote_customertop5($A620,$D620,1)</f>
        <v>0</v>
      </c>
      <c r="W620" cm="1">
        <f t="array" ref="W620">[1]!s_stmnote_customertop5($A620,$D620,2)</f>
        <v>0</v>
      </c>
      <c r="X620" cm="1">
        <f t="array" ref="X620">[1]!s_stmnote_customertop5($A620,$D620,3)</f>
        <v>0</v>
      </c>
      <c r="Y620" cm="1">
        <f t="array" ref="Y620">[1]!s_stmnote_customertop5($A620,$D620,4)</f>
        <v>0</v>
      </c>
      <c r="Z620" cm="1">
        <f t="array" ref="Z620">[1]!s_stmnote_customertop5($A620,$D620,5)</f>
        <v>0</v>
      </c>
      <c r="AA620" s="9">
        <f>[1]!s_stmnote_salestop5_pct(A620,D620)</f>
        <v>0</v>
      </c>
      <c r="AB620" s="9">
        <f>[1]!s_fa_arturn(A620,D620)</f>
        <v>0</v>
      </c>
      <c r="AC620" s="9">
        <f>[1]!fa_apturn(A620,D620)</f>
        <v>0</v>
      </c>
      <c r="AD620" s="9">
        <f>[1]!s_fa_invturn(A620,D620)</f>
        <v>0</v>
      </c>
    </row>
    <row r="621" spans="1:30">
      <c r="A621">
        <v>600881</v>
      </c>
      <c r="B621" t="s">
        <v>1012</v>
      </c>
      <c r="C621" t="s">
        <v>5242</v>
      </c>
      <c r="D621" s="8">
        <f t="shared" si="10"/>
        <v>45657</v>
      </c>
      <c r="E621" t="s">
        <v>7665</v>
      </c>
      <c r="F621">
        <v>1</v>
      </c>
      <c r="G621" t="s">
        <v>9497</v>
      </c>
      <c r="L621" t="str" cm="1">
        <f t="array" ref="L621">[1]!s_info_industry_gics(A621,1)</f>
        <v>材料</v>
      </c>
      <c r="M621" t="str" cm="1">
        <f t="array" ref="M621">[1]!s_info_industry_gicscode(A621,1)</f>
        <v>15</v>
      </c>
      <c r="N621" t="str">
        <f>[1]!s_info_industry_gics(A621,2)</f>
        <v>材料Ⅱ</v>
      </c>
      <c r="O621" t="str">
        <f>[1]!s_info_industry_gicscode(A621,2)</f>
        <v>1510</v>
      </c>
      <c r="P621" cm="1">
        <f t="array" ref="P621">[1]!s_stmnote_suppliertop5(A621,D621,1)</f>
        <v>0</v>
      </c>
      <c r="Q621">
        <f>[1]!s_stmnote_suppliertop5(A621,D621,2)</f>
        <v>0</v>
      </c>
      <c r="R621" cm="1">
        <f t="array" ref="R621">[1]!s_stmnote_suppliertop5(A621,D621,3)</f>
        <v>0</v>
      </c>
      <c r="S621" cm="1">
        <f t="array" ref="S621">[1]!s_stmnote_suppliertop5(A621,D621,4)</f>
        <v>0</v>
      </c>
      <c r="T621" cm="1">
        <f t="array" ref="T621">[1]!s_stmnote_suppliertop5(A621,D621,5)</f>
        <v>0</v>
      </c>
      <c r="U621" s="9">
        <f>[1]!s_stmnote_purchasetop5_pct(A621,D621)</f>
        <v>0</v>
      </c>
      <c r="V621" cm="1">
        <f t="array" ref="V621">[1]!s_stmnote_customertop5($A621,$D621,1)</f>
        <v>0</v>
      </c>
      <c r="W621" cm="1">
        <f t="array" ref="W621">[1]!s_stmnote_customertop5($A621,$D621,2)</f>
        <v>0</v>
      </c>
      <c r="X621" cm="1">
        <f t="array" ref="X621">[1]!s_stmnote_customertop5($A621,$D621,3)</f>
        <v>0</v>
      </c>
      <c r="Y621" cm="1">
        <f t="array" ref="Y621">[1]!s_stmnote_customertop5($A621,$D621,4)</f>
        <v>0</v>
      </c>
      <c r="Z621" cm="1">
        <f t="array" ref="Z621">[1]!s_stmnote_customertop5($A621,$D621,5)</f>
        <v>0</v>
      </c>
      <c r="AA621" s="9">
        <f>[1]!s_stmnote_salestop5_pct(A621,D621)</f>
        <v>0</v>
      </c>
      <c r="AB621" s="9">
        <f>[1]!s_fa_arturn(A621,D621)</f>
        <v>0</v>
      </c>
      <c r="AC621" s="9">
        <f>[1]!fa_apturn(A621,D621)</f>
        <v>0</v>
      </c>
      <c r="AD621" s="9">
        <f>[1]!s_fa_invturn(A621,D621)</f>
        <v>0</v>
      </c>
    </row>
    <row r="622" spans="1:30">
      <c r="A622">
        <v>600888</v>
      </c>
      <c r="B622" t="s">
        <v>1014</v>
      </c>
      <c r="C622" t="s">
        <v>5248</v>
      </c>
      <c r="D622" s="8">
        <f t="shared" si="10"/>
        <v>44561</v>
      </c>
      <c r="E622" t="s">
        <v>7426</v>
      </c>
      <c r="F622">
        <v>1</v>
      </c>
      <c r="G622" t="s">
        <v>11291</v>
      </c>
      <c r="L622" t="str" cm="1">
        <f t="array" ref="L622">[1]!s_info_industry_gics(A622,1)</f>
        <v>材料</v>
      </c>
      <c r="M622" t="str" cm="1">
        <f t="array" ref="M622">[1]!s_info_industry_gicscode(A622,1)</f>
        <v>15</v>
      </c>
      <c r="N622" t="str">
        <f>[1]!s_info_industry_gics(A622,2)</f>
        <v>材料Ⅱ</v>
      </c>
      <c r="O622" t="str">
        <f>[1]!s_info_industry_gicscode(A622,2)</f>
        <v>1510</v>
      </c>
      <c r="P622" cm="1">
        <f t="array" ref="P622">[1]!s_stmnote_suppliertop5(A622,D622,1)</f>
        <v>0</v>
      </c>
      <c r="Q622">
        <f>[1]!s_stmnote_suppliertop5(A622,D622,2)</f>
        <v>0</v>
      </c>
      <c r="R622" cm="1">
        <f t="array" ref="R622">[1]!s_stmnote_suppliertop5(A622,D622,3)</f>
        <v>0</v>
      </c>
      <c r="S622" cm="1">
        <f t="array" ref="S622">[1]!s_stmnote_suppliertop5(A622,D622,4)</f>
        <v>0</v>
      </c>
      <c r="T622" cm="1">
        <f t="array" ref="T622">[1]!s_stmnote_suppliertop5(A622,D622,5)</f>
        <v>0</v>
      </c>
      <c r="U622" s="9">
        <f>[1]!s_stmnote_purchasetop5_pct(A622,D622)</f>
        <v>33.909999999999997</v>
      </c>
      <c r="V622" t="str" cm="1">
        <f t="array" ref="V622">[1]!s_stmnote_customertop5($A622,$D622,1)</f>
        <v>客户1</v>
      </c>
      <c r="W622" t="str" cm="1">
        <f t="array" ref="W622">[1]!s_stmnote_customertop5($A622,$D622,2)</f>
        <v>客户2</v>
      </c>
      <c r="X622" cm="1">
        <f t="array" ref="X622">[1]!s_stmnote_customertop5($A622,$D622,3)</f>
        <v>0</v>
      </c>
      <c r="Y622" cm="1">
        <f t="array" ref="Y622">[1]!s_stmnote_customertop5($A622,$D622,4)</f>
        <v>0</v>
      </c>
      <c r="Z622" cm="1">
        <f t="array" ref="Z622">[1]!s_stmnote_customertop5($A622,$D622,5)</f>
        <v>0</v>
      </c>
      <c r="AA622" s="9">
        <f>[1]!s_stmnote_salestop5_pct(A622,D622)</f>
        <v>6.58</v>
      </c>
      <c r="AB622" s="9">
        <f>[1]!s_fa_arturn(A622,D622)</f>
        <v>24.229900000000001</v>
      </c>
      <c r="AC622" s="9">
        <f>[1]!fa_apturn(A622,D622)</f>
        <v>10.5329928712016</v>
      </c>
      <c r="AD622" s="9">
        <f>[1]!s_fa_invturn(A622,D622)</f>
        <v>4.9885999999999999</v>
      </c>
    </row>
    <row r="623" spans="1:30">
      <c r="A623">
        <v>600888</v>
      </c>
      <c r="B623" t="s">
        <v>1014</v>
      </c>
      <c r="C623" t="s">
        <v>5249</v>
      </c>
      <c r="D623" s="8">
        <f t="shared" si="10"/>
        <v>44926</v>
      </c>
      <c r="E623" t="s">
        <v>7269</v>
      </c>
      <c r="F623">
        <v>1</v>
      </c>
      <c r="G623" t="s">
        <v>9499</v>
      </c>
      <c r="L623" t="str" cm="1">
        <f t="array" ref="L623">[1]!s_info_industry_gics(A623,1)</f>
        <v>材料</v>
      </c>
      <c r="M623" t="str" cm="1">
        <f t="array" ref="M623">[1]!s_info_industry_gicscode(A623,1)</f>
        <v>15</v>
      </c>
      <c r="N623" t="str">
        <f>[1]!s_info_industry_gics(A623,2)</f>
        <v>材料Ⅱ</v>
      </c>
      <c r="O623" t="str">
        <f>[1]!s_info_industry_gicscode(A623,2)</f>
        <v>1510</v>
      </c>
      <c r="P623" cm="1">
        <f t="array" ref="P623">[1]!s_stmnote_suppliertop5(A623,D623,1)</f>
        <v>0</v>
      </c>
      <c r="Q623">
        <f>[1]!s_stmnote_suppliertop5(A623,D623,2)</f>
        <v>0</v>
      </c>
      <c r="R623" cm="1">
        <f t="array" ref="R623">[1]!s_stmnote_suppliertop5(A623,D623,3)</f>
        <v>0</v>
      </c>
      <c r="S623" cm="1">
        <f t="array" ref="S623">[1]!s_stmnote_suppliertop5(A623,D623,4)</f>
        <v>0</v>
      </c>
      <c r="T623" cm="1">
        <f t="array" ref="T623">[1]!s_stmnote_suppliertop5(A623,D623,5)</f>
        <v>0</v>
      </c>
      <c r="U623" s="9">
        <f>[1]!s_stmnote_purchasetop5_pct(A623,D623)</f>
        <v>37.29</v>
      </c>
      <c r="V623" cm="1">
        <f t="array" ref="V623">[1]!s_stmnote_customertop5($A623,$D623,1)</f>
        <v>0</v>
      </c>
      <c r="W623" cm="1">
        <f t="array" ref="W623">[1]!s_stmnote_customertop5($A623,$D623,2)</f>
        <v>0</v>
      </c>
      <c r="X623" cm="1">
        <f t="array" ref="X623">[1]!s_stmnote_customertop5($A623,$D623,3)</f>
        <v>0</v>
      </c>
      <c r="Y623" cm="1">
        <f t="array" ref="Y623">[1]!s_stmnote_customertop5($A623,$D623,4)</f>
        <v>0</v>
      </c>
      <c r="Z623" cm="1">
        <f t="array" ref="Z623">[1]!s_stmnote_customertop5($A623,$D623,5)</f>
        <v>0</v>
      </c>
      <c r="AA623" s="9">
        <f>[1]!s_stmnote_salestop5_pct(A623,D623)</f>
        <v>19.14</v>
      </c>
      <c r="AB623" s="9">
        <f>[1]!s_fa_arturn(A623,D623)</f>
        <v>23.8887</v>
      </c>
      <c r="AC623" s="9">
        <f>[1]!fa_apturn(A623,D623)</f>
        <v>8.7113151135912403</v>
      </c>
      <c r="AD623" s="9">
        <f>[1]!s_fa_invturn(A623,D623)</f>
        <v>3.9331999999999998</v>
      </c>
    </row>
    <row r="624" spans="1:30">
      <c r="A624">
        <v>600888</v>
      </c>
      <c r="B624" t="s">
        <v>1014</v>
      </c>
      <c r="C624" t="s">
        <v>5250</v>
      </c>
      <c r="D624" s="8">
        <f t="shared" si="10"/>
        <v>45291</v>
      </c>
      <c r="E624" t="s">
        <v>7604</v>
      </c>
      <c r="F624">
        <v>1</v>
      </c>
      <c r="G624" t="s">
        <v>9499</v>
      </c>
      <c r="L624" t="str" cm="1">
        <f t="array" ref="L624">[1]!s_info_industry_gics(A624,1)</f>
        <v>材料</v>
      </c>
      <c r="M624" t="str" cm="1">
        <f t="array" ref="M624">[1]!s_info_industry_gicscode(A624,1)</f>
        <v>15</v>
      </c>
      <c r="N624" t="str">
        <f>[1]!s_info_industry_gics(A624,2)</f>
        <v>材料Ⅱ</v>
      </c>
      <c r="O624" t="str">
        <f>[1]!s_info_industry_gicscode(A624,2)</f>
        <v>1510</v>
      </c>
      <c r="P624" cm="1">
        <f t="array" ref="P624">[1]!s_stmnote_suppliertop5(A624,D624,1)</f>
        <v>0</v>
      </c>
      <c r="Q624">
        <f>[1]!s_stmnote_suppliertop5(A624,D624,2)</f>
        <v>0</v>
      </c>
      <c r="R624" cm="1">
        <f t="array" ref="R624">[1]!s_stmnote_suppliertop5(A624,D624,3)</f>
        <v>0</v>
      </c>
      <c r="S624" cm="1">
        <f t="array" ref="S624">[1]!s_stmnote_suppliertop5(A624,D624,4)</f>
        <v>0</v>
      </c>
      <c r="T624" cm="1">
        <f t="array" ref="T624">[1]!s_stmnote_suppliertop5(A624,D624,5)</f>
        <v>0</v>
      </c>
      <c r="U624" s="9">
        <f>[1]!s_stmnote_purchasetop5_pct(A624,D624)</f>
        <v>34.39</v>
      </c>
      <c r="V624" cm="1">
        <f t="array" ref="V624">[1]!s_stmnote_customertop5($A624,$D624,1)</f>
        <v>0</v>
      </c>
      <c r="W624" cm="1">
        <f t="array" ref="W624">[1]!s_stmnote_customertop5($A624,$D624,2)</f>
        <v>0</v>
      </c>
      <c r="X624" cm="1">
        <f t="array" ref="X624">[1]!s_stmnote_customertop5($A624,$D624,3)</f>
        <v>0</v>
      </c>
      <c r="Y624" cm="1">
        <f t="array" ref="Y624">[1]!s_stmnote_customertop5($A624,$D624,4)</f>
        <v>0</v>
      </c>
      <c r="Z624" cm="1">
        <f t="array" ref="Z624">[1]!s_stmnote_customertop5($A624,$D624,5)</f>
        <v>0</v>
      </c>
      <c r="AA624" s="9">
        <f>[1]!s_stmnote_salestop5_pct(A624,D624)</f>
        <v>21.16</v>
      </c>
      <c r="AB624" s="9">
        <f>[1]!s_fa_arturn(A624,D624)</f>
        <v>17.8628</v>
      </c>
      <c r="AC624" s="9">
        <f>[1]!fa_apturn(A624,D624)</f>
        <v>6.8370566901999696</v>
      </c>
      <c r="AD624" s="9">
        <f>[1]!s_fa_invturn(A624,D624)</f>
        <v>2.9718</v>
      </c>
    </row>
    <row r="625" spans="1:30">
      <c r="A625">
        <v>600888</v>
      </c>
      <c r="B625" t="s">
        <v>1014</v>
      </c>
      <c r="C625" t="s">
        <v>5251</v>
      </c>
      <c r="D625" s="8">
        <f t="shared" si="10"/>
        <v>45291</v>
      </c>
      <c r="E625" t="s">
        <v>7458</v>
      </c>
      <c r="F625">
        <v>1</v>
      </c>
      <c r="G625" t="s">
        <v>9499</v>
      </c>
      <c r="L625" t="str" cm="1">
        <f t="array" ref="L625">[1]!s_info_industry_gics(A625,1)</f>
        <v>材料</v>
      </c>
      <c r="M625" t="str" cm="1">
        <f t="array" ref="M625">[1]!s_info_industry_gicscode(A625,1)</f>
        <v>15</v>
      </c>
      <c r="N625" t="str">
        <f>[1]!s_info_industry_gics(A625,2)</f>
        <v>材料Ⅱ</v>
      </c>
      <c r="O625" t="str">
        <f>[1]!s_info_industry_gicscode(A625,2)</f>
        <v>1510</v>
      </c>
      <c r="P625" cm="1">
        <f t="array" ref="P625">[1]!s_stmnote_suppliertop5(A625,D625,1)</f>
        <v>0</v>
      </c>
      <c r="Q625">
        <f>[1]!s_stmnote_suppliertop5(A625,D625,2)</f>
        <v>0</v>
      </c>
      <c r="R625" cm="1">
        <f t="array" ref="R625">[1]!s_stmnote_suppliertop5(A625,D625,3)</f>
        <v>0</v>
      </c>
      <c r="S625" cm="1">
        <f t="array" ref="S625">[1]!s_stmnote_suppliertop5(A625,D625,4)</f>
        <v>0</v>
      </c>
      <c r="T625" cm="1">
        <f t="array" ref="T625">[1]!s_stmnote_suppliertop5(A625,D625,5)</f>
        <v>0</v>
      </c>
      <c r="U625" s="9">
        <f>[1]!s_stmnote_purchasetop5_pct(A625,D625)</f>
        <v>34.39</v>
      </c>
      <c r="V625" cm="1">
        <f t="array" ref="V625">[1]!s_stmnote_customertop5($A625,$D625,1)</f>
        <v>0</v>
      </c>
      <c r="W625" cm="1">
        <f t="array" ref="W625">[1]!s_stmnote_customertop5($A625,$D625,2)</f>
        <v>0</v>
      </c>
      <c r="X625" cm="1">
        <f t="array" ref="X625">[1]!s_stmnote_customertop5($A625,$D625,3)</f>
        <v>0</v>
      </c>
      <c r="Y625" cm="1">
        <f t="array" ref="Y625">[1]!s_stmnote_customertop5($A625,$D625,4)</f>
        <v>0</v>
      </c>
      <c r="Z625" cm="1">
        <f t="array" ref="Z625">[1]!s_stmnote_customertop5($A625,$D625,5)</f>
        <v>0</v>
      </c>
      <c r="AA625" s="9">
        <f>[1]!s_stmnote_salestop5_pct(A625,D625)</f>
        <v>21.16</v>
      </c>
      <c r="AB625" s="9">
        <f>[1]!s_fa_arturn(A625,D625)</f>
        <v>17.8628</v>
      </c>
      <c r="AC625" s="9">
        <f>[1]!fa_apturn(A625,D625)</f>
        <v>6.8370566901999696</v>
      </c>
      <c r="AD625" s="9">
        <f>[1]!s_fa_invturn(A625,D625)</f>
        <v>2.9718</v>
      </c>
    </row>
    <row r="626" spans="1:30">
      <c r="A626">
        <v>600961</v>
      </c>
      <c r="B626" t="s">
        <v>1025</v>
      </c>
      <c r="C626" t="s">
        <v>5289</v>
      </c>
      <c r="D626" s="8">
        <f t="shared" si="10"/>
        <v>45291</v>
      </c>
      <c r="E626" t="s">
        <v>7731</v>
      </c>
      <c r="F626">
        <v>1</v>
      </c>
      <c r="G626" t="s">
        <v>9520</v>
      </c>
      <c r="L626" t="str" cm="1">
        <f t="array" ref="L626">[1]!s_info_industry_gics(A626,1)</f>
        <v>材料</v>
      </c>
      <c r="M626" t="str" cm="1">
        <f t="array" ref="M626">[1]!s_info_industry_gicscode(A626,1)</f>
        <v>15</v>
      </c>
      <c r="N626" t="str">
        <f>[1]!s_info_industry_gics(A626,2)</f>
        <v>材料Ⅱ</v>
      </c>
      <c r="O626" t="str">
        <f>[1]!s_info_industry_gicscode(A626,2)</f>
        <v>1510</v>
      </c>
      <c r="P626" cm="1">
        <f t="array" ref="P626">[1]!s_stmnote_suppliertop5(A626,D626,1)</f>
        <v>0</v>
      </c>
      <c r="Q626">
        <f>[1]!s_stmnote_suppliertop5(A626,D626,2)</f>
        <v>0</v>
      </c>
      <c r="R626" cm="1">
        <f t="array" ref="R626">[1]!s_stmnote_suppliertop5(A626,D626,3)</f>
        <v>0</v>
      </c>
      <c r="S626" cm="1">
        <f t="array" ref="S626">[1]!s_stmnote_suppliertop5(A626,D626,4)</f>
        <v>0</v>
      </c>
      <c r="T626" cm="1">
        <f t="array" ref="T626">[1]!s_stmnote_suppliertop5(A626,D626,5)</f>
        <v>0</v>
      </c>
      <c r="U626" s="9">
        <f>[1]!s_stmnote_purchasetop5_pct(A626,D626)</f>
        <v>20.399999999999999</v>
      </c>
      <c r="V626" cm="1">
        <f t="array" ref="V626">[1]!s_stmnote_customertop5($A626,$D626,1)</f>
        <v>0</v>
      </c>
      <c r="W626" cm="1">
        <f t="array" ref="W626">[1]!s_stmnote_customertop5($A626,$D626,2)</f>
        <v>0</v>
      </c>
      <c r="X626" cm="1">
        <f t="array" ref="X626">[1]!s_stmnote_customertop5($A626,$D626,3)</f>
        <v>0</v>
      </c>
      <c r="Y626" cm="1">
        <f t="array" ref="Y626">[1]!s_stmnote_customertop5($A626,$D626,4)</f>
        <v>0</v>
      </c>
      <c r="Z626" cm="1">
        <f t="array" ref="Z626">[1]!s_stmnote_customertop5($A626,$D626,5)</f>
        <v>0</v>
      </c>
      <c r="AA626" s="9">
        <f>[1]!s_stmnote_salestop5_pct(A626,D626)</f>
        <v>21.11</v>
      </c>
      <c r="AB626" s="9">
        <f>[1]!s_fa_arturn(A626,D626)</f>
        <v>95.192400000000006</v>
      </c>
      <c r="AC626" s="9">
        <f>[1]!fa_apturn(A626,D626)</f>
        <v>57.110408561432799</v>
      </c>
      <c r="AD626" s="9">
        <f>[1]!s_fa_invturn(A626,D626)</f>
        <v>11.098800000000001</v>
      </c>
    </row>
    <row r="627" spans="1:30">
      <c r="A627">
        <v>600963</v>
      </c>
      <c r="B627" t="s">
        <v>1026</v>
      </c>
      <c r="C627" t="s">
        <v>5290</v>
      </c>
      <c r="D627" s="8">
        <f t="shared" si="10"/>
        <v>45291</v>
      </c>
      <c r="E627" t="s">
        <v>7270</v>
      </c>
      <c r="F627">
        <v>1</v>
      </c>
      <c r="G627" t="s">
        <v>11306</v>
      </c>
      <c r="L627" t="str" cm="1">
        <f t="array" ref="L627">[1]!s_info_industry_gics(A627,1)</f>
        <v>材料</v>
      </c>
      <c r="M627" t="str" cm="1">
        <f t="array" ref="M627">[1]!s_info_industry_gicscode(A627,1)</f>
        <v>15</v>
      </c>
      <c r="N627" t="str">
        <f>[1]!s_info_industry_gics(A627,2)</f>
        <v>材料Ⅱ</v>
      </c>
      <c r="O627" t="str">
        <f>[1]!s_info_industry_gicscode(A627,2)</f>
        <v>1510</v>
      </c>
      <c r="P627" cm="1">
        <f t="array" ref="P627">[1]!s_stmnote_suppliertop5(A627,D627,1)</f>
        <v>0</v>
      </c>
      <c r="Q627">
        <f>[1]!s_stmnote_suppliertop5(A627,D627,2)</f>
        <v>0</v>
      </c>
      <c r="R627" cm="1">
        <f t="array" ref="R627">[1]!s_stmnote_suppliertop5(A627,D627,3)</f>
        <v>0</v>
      </c>
      <c r="S627" cm="1">
        <f t="array" ref="S627">[1]!s_stmnote_suppliertop5(A627,D627,4)</f>
        <v>0</v>
      </c>
      <c r="T627" cm="1">
        <f t="array" ref="T627">[1]!s_stmnote_suppliertop5(A627,D627,5)</f>
        <v>0</v>
      </c>
      <c r="U627" s="9">
        <f>[1]!s_stmnote_purchasetop5_pct(A627,D627)</f>
        <v>24.88</v>
      </c>
      <c r="V627" cm="1">
        <f t="array" ref="V627">[1]!s_stmnote_customertop5($A627,$D627,1)</f>
        <v>0</v>
      </c>
      <c r="W627" cm="1">
        <f t="array" ref="W627">[1]!s_stmnote_customertop5($A627,$D627,2)</f>
        <v>0</v>
      </c>
      <c r="X627" cm="1">
        <f t="array" ref="X627">[1]!s_stmnote_customertop5($A627,$D627,3)</f>
        <v>0</v>
      </c>
      <c r="Y627" cm="1">
        <f t="array" ref="Y627">[1]!s_stmnote_customertop5($A627,$D627,4)</f>
        <v>0</v>
      </c>
      <c r="Z627" cm="1">
        <f t="array" ref="Z627">[1]!s_stmnote_customertop5($A627,$D627,5)</f>
        <v>0</v>
      </c>
      <c r="AA627" s="9">
        <f>[1]!s_stmnote_salestop5_pct(A627,D627)</f>
        <v>18.86</v>
      </c>
      <c r="AB627" s="9">
        <f>[1]!s_fa_arturn(A627,D627)</f>
        <v>11.959300000000001</v>
      </c>
      <c r="AC627" s="9">
        <f>[1]!fa_apturn(A627,D627)</f>
        <v>5.0155649467892101</v>
      </c>
      <c r="AD627" s="9">
        <f>[1]!s_fa_invturn(A627,D627)</f>
        <v>1.1846000000000001</v>
      </c>
    </row>
    <row r="628" spans="1:30">
      <c r="A628">
        <v>600963</v>
      </c>
      <c r="B628" t="s">
        <v>1026</v>
      </c>
      <c r="C628" t="s">
        <v>5291</v>
      </c>
      <c r="D628" s="8">
        <f t="shared" si="10"/>
        <v>45291</v>
      </c>
      <c r="E628" t="s">
        <v>7396</v>
      </c>
      <c r="F628">
        <v>1</v>
      </c>
      <c r="G628" t="s">
        <v>11306</v>
      </c>
      <c r="L628" t="str" cm="1">
        <f t="array" ref="L628">[1]!s_info_industry_gics(A628,1)</f>
        <v>材料</v>
      </c>
      <c r="M628" t="str" cm="1">
        <f t="array" ref="M628">[1]!s_info_industry_gicscode(A628,1)</f>
        <v>15</v>
      </c>
      <c r="N628" t="str">
        <f>[1]!s_info_industry_gics(A628,2)</f>
        <v>材料Ⅱ</v>
      </c>
      <c r="O628" t="str">
        <f>[1]!s_info_industry_gicscode(A628,2)</f>
        <v>1510</v>
      </c>
      <c r="P628" cm="1">
        <f t="array" ref="P628">[1]!s_stmnote_suppliertop5(A628,D628,1)</f>
        <v>0</v>
      </c>
      <c r="Q628">
        <f>[1]!s_stmnote_suppliertop5(A628,D628,2)</f>
        <v>0</v>
      </c>
      <c r="R628" cm="1">
        <f t="array" ref="R628">[1]!s_stmnote_suppliertop5(A628,D628,3)</f>
        <v>0</v>
      </c>
      <c r="S628" cm="1">
        <f t="array" ref="S628">[1]!s_stmnote_suppliertop5(A628,D628,4)</f>
        <v>0</v>
      </c>
      <c r="T628" cm="1">
        <f t="array" ref="T628">[1]!s_stmnote_suppliertop5(A628,D628,5)</f>
        <v>0</v>
      </c>
      <c r="U628" s="9">
        <f>[1]!s_stmnote_purchasetop5_pct(A628,D628)</f>
        <v>24.88</v>
      </c>
      <c r="V628" cm="1">
        <f t="array" ref="V628">[1]!s_stmnote_customertop5($A628,$D628,1)</f>
        <v>0</v>
      </c>
      <c r="W628" cm="1">
        <f t="array" ref="W628">[1]!s_stmnote_customertop5($A628,$D628,2)</f>
        <v>0</v>
      </c>
      <c r="X628" cm="1">
        <f t="array" ref="X628">[1]!s_stmnote_customertop5($A628,$D628,3)</f>
        <v>0</v>
      </c>
      <c r="Y628" cm="1">
        <f t="array" ref="Y628">[1]!s_stmnote_customertop5($A628,$D628,4)</f>
        <v>0</v>
      </c>
      <c r="Z628" cm="1">
        <f t="array" ref="Z628">[1]!s_stmnote_customertop5($A628,$D628,5)</f>
        <v>0</v>
      </c>
      <c r="AA628" s="9">
        <f>[1]!s_stmnote_salestop5_pct(A628,D628)</f>
        <v>18.86</v>
      </c>
      <c r="AB628" s="9">
        <f>[1]!s_fa_arturn(A628,D628)</f>
        <v>11.959300000000001</v>
      </c>
      <c r="AC628" s="9">
        <f>[1]!fa_apturn(A628,D628)</f>
        <v>5.0155649467892101</v>
      </c>
      <c r="AD628" s="9">
        <f>[1]!s_fa_invturn(A628,D628)</f>
        <v>1.1846000000000001</v>
      </c>
    </row>
    <row r="629" spans="1:30">
      <c r="A629">
        <v>600963</v>
      </c>
      <c r="B629" t="s">
        <v>1026</v>
      </c>
      <c r="C629" t="s">
        <v>5291</v>
      </c>
      <c r="D629" s="8">
        <f t="shared" si="10"/>
        <v>45291</v>
      </c>
      <c r="E629" t="s">
        <v>7523</v>
      </c>
      <c r="F629">
        <v>1</v>
      </c>
      <c r="G629" t="s">
        <v>10263</v>
      </c>
      <c r="L629" t="str" cm="1">
        <f t="array" ref="L629">[1]!s_info_industry_gics(A629,1)</f>
        <v>材料</v>
      </c>
      <c r="M629" t="str" cm="1">
        <f t="array" ref="M629">[1]!s_info_industry_gicscode(A629,1)</f>
        <v>15</v>
      </c>
      <c r="N629" t="str">
        <f>[1]!s_info_industry_gics(A629,2)</f>
        <v>材料Ⅱ</v>
      </c>
      <c r="O629" t="str">
        <f>[1]!s_info_industry_gicscode(A629,2)</f>
        <v>1510</v>
      </c>
      <c r="P629" cm="1">
        <f t="array" ref="P629">[1]!s_stmnote_suppliertop5(A629,D629,1)</f>
        <v>0</v>
      </c>
      <c r="Q629">
        <f>[1]!s_stmnote_suppliertop5(A629,D629,2)</f>
        <v>0</v>
      </c>
      <c r="R629" cm="1">
        <f t="array" ref="R629">[1]!s_stmnote_suppliertop5(A629,D629,3)</f>
        <v>0</v>
      </c>
      <c r="S629" cm="1">
        <f t="array" ref="S629">[1]!s_stmnote_suppliertop5(A629,D629,4)</f>
        <v>0</v>
      </c>
      <c r="T629" cm="1">
        <f t="array" ref="T629">[1]!s_stmnote_suppliertop5(A629,D629,5)</f>
        <v>0</v>
      </c>
      <c r="U629" s="9">
        <f>[1]!s_stmnote_purchasetop5_pct(A629,D629)</f>
        <v>24.88</v>
      </c>
      <c r="V629" cm="1">
        <f t="array" ref="V629">[1]!s_stmnote_customertop5($A629,$D629,1)</f>
        <v>0</v>
      </c>
      <c r="W629" cm="1">
        <f t="array" ref="W629">[1]!s_stmnote_customertop5($A629,$D629,2)</f>
        <v>0</v>
      </c>
      <c r="X629" cm="1">
        <f t="array" ref="X629">[1]!s_stmnote_customertop5($A629,$D629,3)</f>
        <v>0</v>
      </c>
      <c r="Y629" cm="1">
        <f t="array" ref="Y629">[1]!s_stmnote_customertop5($A629,$D629,4)</f>
        <v>0</v>
      </c>
      <c r="Z629" cm="1">
        <f t="array" ref="Z629">[1]!s_stmnote_customertop5($A629,$D629,5)</f>
        <v>0</v>
      </c>
      <c r="AA629" s="9">
        <f>[1]!s_stmnote_salestop5_pct(A629,D629)</f>
        <v>18.86</v>
      </c>
      <c r="AB629" s="9">
        <f>[1]!s_fa_arturn(A629,D629)</f>
        <v>11.959300000000001</v>
      </c>
      <c r="AC629" s="9">
        <f>[1]!fa_apturn(A629,D629)</f>
        <v>5.0155649467892101</v>
      </c>
      <c r="AD629" s="9">
        <f>[1]!s_fa_invturn(A629,D629)</f>
        <v>1.1846000000000001</v>
      </c>
    </row>
    <row r="630" spans="1:30">
      <c r="A630">
        <v>600989</v>
      </c>
      <c r="B630" t="s">
        <v>1031</v>
      </c>
      <c r="C630" t="s">
        <v>5306</v>
      </c>
      <c r="D630" s="8">
        <f t="shared" si="10"/>
        <v>45291</v>
      </c>
      <c r="E630" t="s">
        <v>6936</v>
      </c>
      <c r="F630">
        <v>1</v>
      </c>
      <c r="G630" t="s">
        <v>9527</v>
      </c>
      <c r="L630" t="str" cm="1">
        <f t="array" ref="L630">[1]!s_info_industry_gics(A630,1)</f>
        <v>材料</v>
      </c>
      <c r="M630" t="str" cm="1">
        <f t="array" ref="M630">[1]!s_info_industry_gicscode(A630,1)</f>
        <v>15</v>
      </c>
      <c r="N630" t="str">
        <f>[1]!s_info_industry_gics(A630,2)</f>
        <v>材料Ⅱ</v>
      </c>
      <c r="O630" t="str">
        <f>[1]!s_info_industry_gicscode(A630,2)</f>
        <v>1510</v>
      </c>
      <c r="P630" t="str" cm="1">
        <f t="array" ref="P630">[1]!s_stmnote_suppliertop5(A630,D630,1)</f>
        <v>单位一</v>
      </c>
      <c r="Q630" t="str">
        <f>[1]!s_stmnote_suppliertop5(A630,D630,2)</f>
        <v>单位二</v>
      </c>
      <c r="R630" t="str" cm="1">
        <f t="array" ref="R630">[1]!s_stmnote_suppliertop5(A630,D630,3)</f>
        <v>单位三</v>
      </c>
      <c r="S630" t="str" cm="1">
        <f t="array" ref="S630">[1]!s_stmnote_suppliertop5(A630,D630,4)</f>
        <v>单位四</v>
      </c>
      <c r="T630" t="str" cm="1">
        <f t="array" ref="T630">[1]!s_stmnote_suppliertop5(A630,D630,5)</f>
        <v>单位五</v>
      </c>
      <c r="U630" s="9">
        <f>[1]!s_stmnote_purchasetop5_pct(A630,D630)</f>
        <v>15.83</v>
      </c>
      <c r="V630" t="str" cm="1">
        <f t="array" ref="V630">[1]!s_stmnote_customertop5($A630,$D630,1)</f>
        <v>单位一</v>
      </c>
      <c r="W630" t="str" cm="1">
        <f t="array" ref="W630">[1]!s_stmnote_customertop5($A630,$D630,2)</f>
        <v>单位二</v>
      </c>
      <c r="X630" t="str" cm="1">
        <f t="array" ref="X630">[1]!s_stmnote_customertop5($A630,$D630,3)</f>
        <v>单位三</v>
      </c>
      <c r="Y630" t="str" cm="1">
        <f t="array" ref="Y630">[1]!s_stmnote_customertop5($A630,$D630,4)</f>
        <v>单位四</v>
      </c>
      <c r="Z630" t="str" cm="1">
        <f t="array" ref="Z630">[1]!s_stmnote_customertop5($A630,$D630,5)</f>
        <v>单位五</v>
      </c>
      <c r="AA630" s="9">
        <f>[1]!s_stmnote_salestop5_pct(A630,D630)</f>
        <v>14.77</v>
      </c>
      <c r="AB630" s="9">
        <f>[1]!s_fa_arturn(A630,D630)</f>
        <v>599.16949999999997</v>
      </c>
      <c r="AC630" s="9">
        <f>[1]!fa_apturn(A630,D630)</f>
        <v>23.090442672059002</v>
      </c>
      <c r="AD630" s="9">
        <f>[1]!s_fa_invturn(A630,D630)</f>
        <v>15.363799999999999</v>
      </c>
    </row>
    <row r="631" spans="1:30">
      <c r="A631">
        <v>600989</v>
      </c>
      <c r="B631" t="s">
        <v>1031</v>
      </c>
      <c r="C631" t="s">
        <v>5307</v>
      </c>
      <c r="D631" s="8">
        <f t="shared" si="10"/>
        <v>45291</v>
      </c>
      <c r="E631" t="s">
        <v>7085</v>
      </c>
      <c r="F631">
        <v>1</v>
      </c>
      <c r="G631" t="s">
        <v>10263</v>
      </c>
      <c r="L631" t="str" cm="1">
        <f t="array" ref="L631">[1]!s_info_industry_gics(A631,1)</f>
        <v>材料</v>
      </c>
      <c r="M631" t="str" cm="1">
        <f t="array" ref="M631">[1]!s_info_industry_gicscode(A631,1)</f>
        <v>15</v>
      </c>
      <c r="N631" t="str">
        <f>[1]!s_info_industry_gics(A631,2)</f>
        <v>材料Ⅱ</v>
      </c>
      <c r="O631" t="str">
        <f>[1]!s_info_industry_gicscode(A631,2)</f>
        <v>1510</v>
      </c>
      <c r="P631" t="str" cm="1">
        <f t="array" ref="P631">[1]!s_stmnote_suppliertop5(A631,D631,1)</f>
        <v>单位一</v>
      </c>
      <c r="Q631" t="str">
        <f>[1]!s_stmnote_suppliertop5(A631,D631,2)</f>
        <v>单位二</v>
      </c>
      <c r="R631" t="str" cm="1">
        <f t="array" ref="R631">[1]!s_stmnote_suppliertop5(A631,D631,3)</f>
        <v>单位三</v>
      </c>
      <c r="S631" t="str" cm="1">
        <f t="array" ref="S631">[1]!s_stmnote_suppliertop5(A631,D631,4)</f>
        <v>单位四</v>
      </c>
      <c r="T631" t="str" cm="1">
        <f t="array" ref="T631">[1]!s_stmnote_suppliertop5(A631,D631,5)</f>
        <v>单位五</v>
      </c>
      <c r="U631" s="9">
        <f>[1]!s_stmnote_purchasetop5_pct(A631,D631)</f>
        <v>15.83</v>
      </c>
      <c r="V631" t="str" cm="1">
        <f t="array" ref="V631">[1]!s_stmnote_customertop5($A631,$D631,1)</f>
        <v>单位一</v>
      </c>
      <c r="W631" t="str" cm="1">
        <f t="array" ref="W631">[1]!s_stmnote_customertop5($A631,$D631,2)</f>
        <v>单位二</v>
      </c>
      <c r="X631" t="str" cm="1">
        <f t="array" ref="X631">[1]!s_stmnote_customertop5($A631,$D631,3)</f>
        <v>单位三</v>
      </c>
      <c r="Y631" t="str" cm="1">
        <f t="array" ref="Y631">[1]!s_stmnote_customertop5($A631,$D631,4)</f>
        <v>单位四</v>
      </c>
      <c r="Z631" t="str" cm="1">
        <f t="array" ref="Z631">[1]!s_stmnote_customertop5($A631,$D631,5)</f>
        <v>单位五</v>
      </c>
      <c r="AA631" s="9">
        <f>[1]!s_stmnote_salestop5_pct(A631,D631)</f>
        <v>14.77</v>
      </c>
      <c r="AB631" s="9">
        <f>[1]!s_fa_arturn(A631,D631)</f>
        <v>599.16949999999997</v>
      </c>
      <c r="AC631" s="9">
        <f>[1]!fa_apturn(A631,D631)</f>
        <v>23.090442672059002</v>
      </c>
      <c r="AD631" s="9">
        <f>[1]!s_fa_invturn(A631,D631)</f>
        <v>15.363799999999999</v>
      </c>
    </row>
    <row r="632" spans="1:30">
      <c r="A632">
        <v>600989</v>
      </c>
      <c r="B632" t="s">
        <v>1031</v>
      </c>
      <c r="C632" t="s">
        <v>5306</v>
      </c>
      <c r="D632" s="8">
        <f t="shared" si="10"/>
        <v>45657</v>
      </c>
      <c r="E632" t="s">
        <v>7586</v>
      </c>
      <c r="F632">
        <v>1</v>
      </c>
      <c r="G632" t="s">
        <v>10607</v>
      </c>
      <c r="L632" t="str" cm="1">
        <f t="array" ref="L632">[1]!s_info_industry_gics(A632,1)</f>
        <v>材料</v>
      </c>
      <c r="M632" t="str" cm="1">
        <f t="array" ref="M632">[1]!s_info_industry_gicscode(A632,1)</f>
        <v>15</v>
      </c>
      <c r="N632" t="str">
        <f>[1]!s_info_industry_gics(A632,2)</f>
        <v>材料Ⅱ</v>
      </c>
      <c r="O632" t="str">
        <f>[1]!s_info_industry_gicscode(A632,2)</f>
        <v>1510</v>
      </c>
      <c r="P632" cm="1">
        <f t="array" ref="P632">[1]!s_stmnote_suppliertop5(A632,D632,1)</f>
        <v>0</v>
      </c>
      <c r="Q632">
        <f>[1]!s_stmnote_suppliertop5(A632,D632,2)</f>
        <v>0</v>
      </c>
      <c r="R632" cm="1">
        <f t="array" ref="R632">[1]!s_stmnote_suppliertop5(A632,D632,3)</f>
        <v>0</v>
      </c>
      <c r="S632" cm="1">
        <f t="array" ref="S632">[1]!s_stmnote_suppliertop5(A632,D632,4)</f>
        <v>0</v>
      </c>
      <c r="T632" cm="1">
        <f t="array" ref="T632">[1]!s_stmnote_suppliertop5(A632,D632,5)</f>
        <v>0</v>
      </c>
      <c r="U632" s="9">
        <f>[1]!s_stmnote_purchasetop5_pct(A632,D632)</f>
        <v>0</v>
      </c>
      <c r="V632" cm="1">
        <f t="array" ref="V632">[1]!s_stmnote_customertop5($A632,$D632,1)</f>
        <v>0</v>
      </c>
      <c r="W632" cm="1">
        <f t="array" ref="W632">[1]!s_stmnote_customertop5($A632,$D632,2)</f>
        <v>0</v>
      </c>
      <c r="X632" cm="1">
        <f t="array" ref="X632">[1]!s_stmnote_customertop5($A632,$D632,3)</f>
        <v>0</v>
      </c>
      <c r="Y632" cm="1">
        <f t="array" ref="Y632">[1]!s_stmnote_customertop5($A632,$D632,4)</f>
        <v>0</v>
      </c>
      <c r="Z632" cm="1">
        <f t="array" ref="Z632">[1]!s_stmnote_customertop5($A632,$D632,5)</f>
        <v>0</v>
      </c>
      <c r="AA632" s="9">
        <f>[1]!s_stmnote_salestop5_pct(A632,D632)</f>
        <v>0</v>
      </c>
      <c r="AB632" s="9">
        <f>[1]!s_fa_arturn(A632,D632)</f>
        <v>0</v>
      </c>
      <c r="AC632" s="9">
        <f>[1]!fa_apturn(A632,D632)</f>
        <v>0</v>
      </c>
      <c r="AD632" s="9">
        <f>[1]!s_fa_invturn(A632,D632)</f>
        <v>0</v>
      </c>
    </row>
    <row r="633" spans="1:30">
      <c r="A633">
        <v>601003</v>
      </c>
      <c r="B633" t="s">
        <v>1036</v>
      </c>
      <c r="C633" t="s">
        <v>5324</v>
      </c>
      <c r="D633" s="8">
        <f t="shared" si="10"/>
        <v>44561</v>
      </c>
      <c r="E633" t="s">
        <v>7155</v>
      </c>
      <c r="F633">
        <v>1</v>
      </c>
      <c r="G633" t="s">
        <v>9539</v>
      </c>
      <c r="L633" t="str" cm="1">
        <f t="array" ref="L633">[1]!s_info_industry_gics(A633,1)</f>
        <v>材料</v>
      </c>
      <c r="M633" t="str" cm="1">
        <f t="array" ref="M633">[1]!s_info_industry_gicscode(A633,1)</f>
        <v>15</v>
      </c>
      <c r="N633" t="str">
        <f>[1]!s_info_industry_gics(A633,2)</f>
        <v>材料Ⅱ</v>
      </c>
      <c r="O633" t="str">
        <f>[1]!s_info_industry_gicscode(A633,2)</f>
        <v>1510</v>
      </c>
      <c r="P633" cm="1">
        <f t="array" ref="P633">[1]!s_stmnote_suppliertop5(A633,D633,1)</f>
        <v>0</v>
      </c>
      <c r="Q633">
        <f>[1]!s_stmnote_suppliertop5(A633,D633,2)</f>
        <v>0</v>
      </c>
      <c r="R633" cm="1">
        <f t="array" ref="R633">[1]!s_stmnote_suppliertop5(A633,D633,3)</f>
        <v>0</v>
      </c>
      <c r="S633" cm="1">
        <f t="array" ref="S633">[1]!s_stmnote_suppliertop5(A633,D633,4)</f>
        <v>0</v>
      </c>
      <c r="T633" cm="1">
        <f t="array" ref="T633">[1]!s_stmnote_suppliertop5(A633,D633,5)</f>
        <v>0</v>
      </c>
      <c r="U633" s="9">
        <f>[1]!s_stmnote_purchasetop5_pct(A633,D633)</f>
        <v>38.71</v>
      </c>
      <c r="V633" cm="1">
        <f t="array" ref="V633">[1]!s_stmnote_customertop5($A633,$D633,1)</f>
        <v>0</v>
      </c>
      <c r="W633" cm="1">
        <f t="array" ref="W633">[1]!s_stmnote_customertop5($A633,$D633,2)</f>
        <v>0</v>
      </c>
      <c r="X633" cm="1">
        <f t="array" ref="X633">[1]!s_stmnote_customertop5($A633,$D633,3)</f>
        <v>0</v>
      </c>
      <c r="Y633" cm="1">
        <f t="array" ref="Y633">[1]!s_stmnote_customertop5($A633,$D633,4)</f>
        <v>0</v>
      </c>
      <c r="Z633" cm="1">
        <f t="array" ref="Z633">[1]!s_stmnote_customertop5($A633,$D633,5)</f>
        <v>0</v>
      </c>
      <c r="AA633" s="9">
        <f>[1]!s_stmnote_salestop5_pct(A633,D633)</f>
        <v>47.79</v>
      </c>
      <c r="AB633" s="9">
        <f>[1]!s_fa_arturn(A633,D633)</f>
        <v>197.5609</v>
      </c>
      <c r="AC633" s="9">
        <f>[1]!fa_apturn(A633,D633)</f>
        <v>9.2659140490532295</v>
      </c>
      <c r="AD633" s="9">
        <f>[1]!s_fa_invturn(A633,D633)</f>
        <v>6.6590999999999996</v>
      </c>
    </row>
    <row r="634" spans="1:30">
      <c r="A634">
        <v>601003</v>
      </c>
      <c r="B634" t="s">
        <v>1036</v>
      </c>
      <c r="C634" t="s">
        <v>5325</v>
      </c>
      <c r="D634" s="8">
        <f t="shared" si="10"/>
        <v>44926</v>
      </c>
      <c r="E634" t="s">
        <v>6950</v>
      </c>
      <c r="F634">
        <v>1</v>
      </c>
      <c r="G634" t="s">
        <v>11317</v>
      </c>
      <c r="L634" t="str" cm="1">
        <f t="array" ref="L634">[1]!s_info_industry_gics(A634,1)</f>
        <v>材料</v>
      </c>
      <c r="M634" t="str" cm="1">
        <f t="array" ref="M634">[1]!s_info_industry_gicscode(A634,1)</f>
        <v>15</v>
      </c>
      <c r="N634" t="str">
        <f>[1]!s_info_industry_gics(A634,2)</f>
        <v>材料Ⅱ</v>
      </c>
      <c r="O634" t="str">
        <f>[1]!s_info_industry_gicscode(A634,2)</f>
        <v>1510</v>
      </c>
      <c r="P634" cm="1">
        <f t="array" ref="P634">[1]!s_stmnote_suppliertop5(A634,D634,1)</f>
        <v>0</v>
      </c>
      <c r="Q634">
        <f>[1]!s_stmnote_suppliertop5(A634,D634,2)</f>
        <v>0</v>
      </c>
      <c r="R634" cm="1">
        <f t="array" ref="R634">[1]!s_stmnote_suppliertop5(A634,D634,3)</f>
        <v>0</v>
      </c>
      <c r="S634" cm="1">
        <f t="array" ref="S634">[1]!s_stmnote_suppliertop5(A634,D634,4)</f>
        <v>0</v>
      </c>
      <c r="T634" cm="1">
        <f t="array" ref="T634">[1]!s_stmnote_suppliertop5(A634,D634,5)</f>
        <v>0</v>
      </c>
      <c r="U634" s="9">
        <f>[1]!s_stmnote_purchasetop5_pct(A634,D634)</f>
        <v>30.88</v>
      </c>
      <c r="V634" cm="1">
        <f t="array" ref="V634">[1]!s_stmnote_customertop5($A634,$D634,1)</f>
        <v>0</v>
      </c>
      <c r="W634" cm="1">
        <f t="array" ref="W634">[1]!s_stmnote_customertop5($A634,$D634,2)</f>
        <v>0</v>
      </c>
      <c r="X634" cm="1">
        <f t="array" ref="X634">[1]!s_stmnote_customertop5($A634,$D634,3)</f>
        <v>0</v>
      </c>
      <c r="Y634" cm="1">
        <f t="array" ref="Y634">[1]!s_stmnote_customertop5($A634,$D634,4)</f>
        <v>0</v>
      </c>
      <c r="Z634" cm="1">
        <f t="array" ref="Z634">[1]!s_stmnote_customertop5($A634,$D634,5)</f>
        <v>0</v>
      </c>
      <c r="AA634" s="9">
        <f>[1]!s_stmnote_salestop5_pct(A634,D634)</f>
        <v>49.58</v>
      </c>
      <c r="AB634" s="9">
        <f>[1]!s_fa_arturn(A634,D634)</f>
        <v>104.2303</v>
      </c>
      <c r="AC634" s="9">
        <f>[1]!fa_apturn(A634,D634)</f>
        <v>7.2633260625488996</v>
      </c>
      <c r="AD634" s="9">
        <f>[1]!s_fa_invturn(A634,D634)</f>
        <v>6.5515999999999996</v>
      </c>
    </row>
    <row r="635" spans="1:30">
      <c r="A635">
        <v>601003</v>
      </c>
      <c r="B635" t="s">
        <v>1036</v>
      </c>
      <c r="C635" t="s">
        <v>5326</v>
      </c>
      <c r="D635" s="8">
        <f t="shared" si="10"/>
        <v>44926</v>
      </c>
      <c r="E635" t="s">
        <v>7123</v>
      </c>
      <c r="F635">
        <v>1</v>
      </c>
      <c r="G635" t="s">
        <v>9540</v>
      </c>
      <c r="L635" t="str" cm="1">
        <f t="array" ref="L635">[1]!s_info_industry_gics(A635,1)</f>
        <v>材料</v>
      </c>
      <c r="M635" t="str" cm="1">
        <f t="array" ref="M635">[1]!s_info_industry_gicscode(A635,1)</f>
        <v>15</v>
      </c>
      <c r="N635" t="str">
        <f>[1]!s_info_industry_gics(A635,2)</f>
        <v>材料Ⅱ</v>
      </c>
      <c r="O635" t="str">
        <f>[1]!s_info_industry_gicscode(A635,2)</f>
        <v>1510</v>
      </c>
      <c r="P635" cm="1">
        <f t="array" ref="P635">[1]!s_stmnote_suppliertop5(A635,D635,1)</f>
        <v>0</v>
      </c>
      <c r="Q635">
        <f>[1]!s_stmnote_suppliertop5(A635,D635,2)</f>
        <v>0</v>
      </c>
      <c r="R635" cm="1">
        <f t="array" ref="R635">[1]!s_stmnote_suppliertop5(A635,D635,3)</f>
        <v>0</v>
      </c>
      <c r="S635" cm="1">
        <f t="array" ref="S635">[1]!s_stmnote_suppliertop5(A635,D635,4)</f>
        <v>0</v>
      </c>
      <c r="T635" cm="1">
        <f t="array" ref="T635">[1]!s_stmnote_suppliertop5(A635,D635,5)</f>
        <v>0</v>
      </c>
      <c r="U635" s="9">
        <f>[1]!s_stmnote_purchasetop5_pct(A635,D635)</f>
        <v>30.88</v>
      </c>
      <c r="V635" cm="1">
        <f t="array" ref="V635">[1]!s_stmnote_customertop5($A635,$D635,1)</f>
        <v>0</v>
      </c>
      <c r="W635" cm="1">
        <f t="array" ref="W635">[1]!s_stmnote_customertop5($A635,$D635,2)</f>
        <v>0</v>
      </c>
      <c r="X635" cm="1">
        <f t="array" ref="X635">[1]!s_stmnote_customertop5($A635,$D635,3)</f>
        <v>0</v>
      </c>
      <c r="Y635" cm="1">
        <f t="array" ref="Y635">[1]!s_stmnote_customertop5($A635,$D635,4)</f>
        <v>0</v>
      </c>
      <c r="Z635" cm="1">
        <f t="array" ref="Z635">[1]!s_stmnote_customertop5($A635,$D635,5)</f>
        <v>0</v>
      </c>
      <c r="AA635" s="9">
        <f>[1]!s_stmnote_salestop5_pct(A635,D635)</f>
        <v>49.58</v>
      </c>
      <c r="AB635" s="9">
        <f>[1]!s_fa_arturn(A635,D635)</f>
        <v>104.2303</v>
      </c>
      <c r="AC635" s="9">
        <f>[1]!fa_apturn(A635,D635)</f>
        <v>7.2633260625488996</v>
      </c>
      <c r="AD635" s="9">
        <f>[1]!s_fa_invturn(A635,D635)</f>
        <v>6.5515999999999996</v>
      </c>
    </row>
    <row r="636" spans="1:30">
      <c r="A636">
        <v>601003</v>
      </c>
      <c r="B636" t="s">
        <v>1036</v>
      </c>
      <c r="C636" t="s">
        <v>5327</v>
      </c>
      <c r="D636" s="8">
        <f t="shared" si="10"/>
        <v>44926</v>
      </c>
      <c r="E636" t="s">
        <v>7181</v>
      </c>
      <c r="F636">
        <v>1</v>
      </c>
      <c r="G636" t="s">
        <v>9541</v>
      </c>
      <c r="L636" t="str" cm="1">
        <f t="array" ref="L636">[1]!s_info_industry_gics(A636,1)</f>
        <v>材料</v>
      </c>
      <c r="M636" t="str" cm="1">
        <f t="array" ref="M636">[1]!s_info_industry_gicscode(A636,1)</f>
        <v>15</v>
      </c>
      <c r="N636" t="str">
        <f>[1]!s_info_industry_gics(A636,2)</f>
        <v>材料Ⅱ</v>
      </c>
      <c r="O636" t="str">
        <f>[1]!s_info_industry_gicscode(A636,2)</f>
        <v>1510</v>
      </c>
      <c r="P636" cm="1">
        <f t="array" ref="P636">[1]!s_stmnote_suppliertop5(A636,D636,1)</f>
        <v>0</v>
      </c>
      <c r="Q636">
        <f>[1]!s_stmnote_suppliertop5(A636,D636,2)</f>
        <v>0</v>
      </c>
      <c r="R636" cm="1">
        <f t="array" ref="R636">[1]!s_stmnote_suppliertop5(A636,D636,3)</f>
        <v>0</v>
      </c>
      <c r="S636" cm="1">
        <f t="array" ref="S636">[1]!s_stmnote_suppliertop5(A636,D636,4)</f>
        <v>0</v>
      </c>
      <c r="T636" cm="1">
        <f t="array" ref="T636">[1]!s_stmnote_suppliertop5(A636,D636,5)</f>
        <v>0</v>
      </c>
      <c r="U636" s="9">
        <f>[1]!s_stmnote_purchasetop5_pct(A636,D636)</f>
        <v>30.88</v>
      </c>
      <c r="V636" cm="1">
        <f t="array" ref="V636">[1]!s_stmnote_customertop5($A636,$D636,1)</f>
        <v>0</v>
      </c>
      <c r="W636" cm="1">
        <f t="array" ref="W636">[1]!s_stmnote_customertop5($A636,$D636,2)</f>
        <v>0</v>
      </c>
      <c r="X636" cm="1">
        <f t="array" ref="X636">[1]!s_stmnote_customertop5($A636,$D636,3)</f>
        <v>0</v>
      </c>
      <c r="Y636" cm="1">
        <f t="array" ref="Y636">[1]!s_stmnote_customertop5($A636,$D636,4)</f>
        <v>0</v>
      </c>
      <c r="Z636" cm="1">
        <f t="array" ref="Z636">[1]!s_stmnote_customertop5($A636,$D636,5)</f>
        <v>0</v>
      </c>
      <c r="AA636" s="9">
        <f>[1]!s_stmnote_salestop5_pct(A636,D636)</f>
        <v>49.58</v>
      </c>
      <c r="AB636" s="9">
        <f>[1]!s_fa_arturn(A636,D636)</f>
        <v>104.2303</v>
      </c>
      <c r="AC636" s="9">
        <f>[1]!fa_apturn(A636,D636)</f>
        <v>7.2633260625488996</v>
      </c>
      <c r="AD636" s="9">
        <f>[1]!s_fa_invturn(A636,D636)</f>
        <v>6.5515999999999996</v>
      </c>
    </row>
    <row r="637" spans="1:30">
      <c r="A637">
        <v>601003</v>
      </c>
      <c r="B637" t="s">
        <v>1036</v>
      </c>
      <c r="C637" t="s">
        <v>5328</v>
      </c>
      <c r="D637" s="8">
        <f t="shared" si="10"/>
        <v>45291</v>
      </c>
      <c r="E637" t="s">
        <v>7073</v>
      </c>
      <c r="F637">
        <v>1</v>
      </c>
      <c r="G637" t="s">
        <v>9542</v>
      </c>
      <c r="L637" t="str" cm="1">
        <f t="array" ref="L637">[1]!s_info_industry_gics(A637,1)</f>
        <v>材料</v>
      </c>
      <c r="M637" t="str" cm="1">
        <f t="array" ref="M637">[1]!s_info_industry_gicscode(A637,1)</f>
        <v>15</v>
      </c>
      <c r="N637" t="str">
        <f>[1]!s_info_industry_gics(A637,2)</f>
        <v>材料Ⅱ</v>
      </c>
      <c r="O637" t="str">
        <f>[1]!s_info_industry_gicscode(A637,2)</f>
        <v>1510</v>
      </c>
      <c r="P637" cm="1">
        <f t="array" ref="P637">[1]!s_stmnote_suppliertop5(A637,D637,1)</f>
        <v>0</v>
      </c>
      <c r="Q637">
        <f>[1]!s_stmnote_suppliertop5(A637,D637,2)</f>
        <v>0</v>
      </c>
      <c r="R637" cm="1">
        <f t="array" ref="R637">[1]!s_stmnote_suppliertop5(A637,D637,3)</f>
        <v>0</v>
      </c>
      <c r="S637" cm="1">
        <f t="array" ref="S637">[1]!s_stmnote_suppliertop5(A637,D637,4)</f>
        <v>0</v>
      </c>
      <c r="T637" cm="1">
        <f t="array" ref="T637">[1]!s_stmnote_suppliertop5(A637,D637,5)</f>
        <v>0</v>
      </c>
      <c r="U637" s="9">
        <f>[1]!s_stmnote_purchasetop5_pct(A637,D637)</f>
        <v>0</v>
      </c>
      <c r="V637" cm="1">
        <f t="array" ref="V637">[1]!s_stmnote_customertop5($A637,$D637,1)</f>
        <v>0</v>
      </c>
      <c r="W637" cm="1">
        <f t="array" ref="W637">[1]!s_stmnote_customertop5($A637,$D637,2)</f>
        <v>0</v>
      </c>
      <c r="X637" cm="1">
        <f t="array" ref="X637">[1]!s_stmnote_customertop5($A637,$D637,3)</f>
        <v>0</v>
      </c>
      <c r="Y637" cm="1">
        <f t="array" ref="Y637">[1]!s_stmnote_customertop5($A637,$D637,4)</f>
        <v>0</v>
      </c>
      <c r="Z637" cm="1">
        <f t="array" ref="Z637">[1]!s_stmnote_customertop5($A637,$D637,5)</f>
        <v>0</v>
      </c>
      <c r="AA637" s="9">
        <f>[1]!s_stmnote_salestop5_pct(A637,D637)</f>
        <v>51.36</v>
      </c>
      <c r="AB637" s="9">
        <f>[1]!s_fa_arturn(A637,D637)</f>
        <v>104.42319999999999</v>
      </c>
      <c r="AC637" s="9">
        <f>[1]!fa_apturn(A637,D637)</f>
        <v>7.8755022303341002</v>
      </c>
      <c r="AD637" s="9">
        <f>[1]!s_fa_invturn(A637,D637)</f>
        <v>8.8000000000000007</v>
      </c>
    </row>
    <row r="638" spans="1:30">
      <c r="A638">
        <v>601003</v>
      </c>
      <c r="B638" t="s">
        <v>1036</v>
      </c>
      <c r="C638" t="s">
        <v>5329</v>
      </c>
      <c r="D638" s="8">
        <f t="shared" si="10"/>
        <v>45291</v>
      </c>
      <c r="E638" t="s">
        <v>7125</v>
      </c>
      <c r="F638">
        <v>1</v>
      </c>
      <c r="G638" t="s">
        <v>9543</v>
      </c>
      <c r="L638" t="str" cm="1">
        <f t="array" ref="L638">[1]!s_info_industry_gics(A638,1)</f>
        <v>材料</v>
      </c>
      <c r="M638" t="str" cm="1">
        <f t="array" ref="M638">[1]!s_info_industry_gicscode(A638,1)</f>
        <v>15</v>
      </c>
      <c r="N638" t="str">
        <f>[1]!s_info_industry_gics(A638,2)</f>
        <v>材料Ⅱ</v>
      </c>
      <c r="O638" t="str">
        <f>[1]!s_info_industry_gicscode(A638,2)</f>
        <v>1510</v>
      </c>
      <c r="P638" cm="1">
        <f t="array" ref="P638">[1]!s_stmnote_suppliertop5(A638,D638,1)</f>
        <v>0</v>
      </c>
      <c r="Q638">
        <f>[1]!s_stmnote_suppliertop5(A638,D638,2)</f>
        <v>0</v>
      </c>
      <c r="R638" cm="1">
        <f t="array" ref="R638">[1]!s_stmnote_suppliertop5(A638,D638,3)</f>
        <v>0</v>
      </c>
      <c r="S638" cm="1">
        <f t="array" ref="S638">[1]!s_stmnote_suppliertop5(A638,D638,4)</f>
        <v>0</v>
      </c>
      <c r="T638" cm="1">
        <f t="array" ref="T638">[1]!s_stmnote_suppliertop5(A638,D638,5)</f>
        <v>0</v>
      </c>
      <c r="U638" s="9">
        <f>[1]!s_stmnote_purchasetop5_pct(A638,D638)</f>
        <v>0</v>
      </c>
      <c r="V638" cm="1">
        <f t="array" ref="V638">[1]!s_stmnote_customertop5($A638,$D638,1)</f>
        <v>0</v>
      </c>
      <c r="W638" cm="1">
        <f t="array" ref="W638">[1]!s_stmnote_customertop5($A638,$D638,2)</f>
        <v>0</v>
      </c>
      <c r="X638" cm="1">
        <f t="array" ref="X638">[1]!s_stmnote_customertop5($A638,$D638,3)</f>
        <v>0</v>
      </c>
      <c r="Y638" cm="1">
        <f t="array" ref="Y638">[1]!s_stmnote_customertop5($A638,$D638,4)</f>
        <v>0</v>
      </c>
      <c r="Z638" cm="1">
        <f t="array" ref="Z638">[1]!s_stmnote_customertop5($A638,$D638,5)</f>
        <v>0</v>
      </c>
      <c r="AA638" s="9">
        <f>[1]!s_stmnote_salestop5_pct(A638,D638)</f>
        <v>51.36</v>
      </c>
      <c r="AB638" s="9">
        <f>[1]!s_fa_arturn(A638,D638)</f>
        <v>104.42319999999999</v>
      </c>
      <c r="AC638" s="9">
        <f>[1]!fa_apturn(A638,D638)</f>
        <v>7.8755022303341002</v>
      </c>
      <c r="AD638" s="9">
        <f>[1]!s_fa_invturn(A638,D638)</f>
        <v>8.8000000000000007</v>
      </c>
    </row>
    <row r="639" spans="1:30">
      <c r="A639">
        <v>601003</v>
      </c>
      <c r="B639" t="s">
        <v>1036</v>
      </c>
      <c r="C639" t="s">
        <v>5330</v>
      </c>
      <c r="D639" s="8">
        <f t="shared" si="10"/>
        <v>45657</v>
      </c>
      <c r="E639" t="s">
        <v>6971</v>
      </c>
      <c r="F639">
        <v>1</v>
      </c>
      <c r="G639" t="s">
        <v>9544</v>
      </c>
      <c r="L639" t="str" cm="1">
        <f t="array" ref="L639">[1]!s_info_industry_gics(A639,1)</f>
        <v>材料</v>
      </c>
      <c r="M639" t="str" cm="1">
        <f t="array" ref="M639">[1]!s_info_industry_gicscode(A639,1)</f>
        <v>15</v>
      </c>
      <c r="N639" t="str">
        <f>[1]!s_info_industry_gics(A639,2)</f>
        <v>材料Ⅱ</v>
      </c>
      <c r="O639" t="str">
        <f>[1]!s_info_industry_gicscode(A639,2)</f>
        <v>1510</v>
      </c>
      <c r="P639" cm="1">
        <f t="array" ref="P639">[1]!s_stmnote_suppliertop5(A639,D639,1)</f>
        <v>0</v>
      </c>
      <c r="Q639">
        <f>[1]!s_stmnote_suppliertop5(A639,D639,2)</f>
        <v>0</v>
      </c>
      <c r="R639" cm="1">
        <f t="array" ref="R639">[1]!s_stmnote_suppliertop5(A639,D639,3)</f>
        <v>0</v>
      </c>
      <c r="S639" cm="1">
        <f t="array" ref="S639">[1]!s_stmnote_suppliertop5(A639,D639,4)</f>
        <v>0</v>
      </c>
      <c r="T639" cm="1">
        <f t="array" ref="T639">[1]!s_stmnote_suppliertop5(A639,D639,5)</f>
        <v>0</v>
      </c>
      <c r="U639" s="9">
        <f>[1]!s_stmnote_purchasetop5_pct(A639,D639)</f>
        <v>0</v>
      </c>
      <c r="V639" cm="1">
        <f t="array" ref="V639">[1]!s_stmnote_customertop5($A639,$D639,1)</f>
        <v>0</v>
      </c>
      <c r="W639" cm="1">
        <f t="array" ref="W639">[1]!s_stmnote_customertop5($A639,$D639,2)</f>
        <v>0</v>
      </c>
      <c r="X639" cm="1">
        <f t="array" ref="X639">[1]!s_stmnote_customertop5($A639,$D639,3)</f>
        <v>0</v>
      </c>
      <c r="Y639" cm="1">
        <f t="array" ref="Y639">[1]!s_stmnote_customertop5($A639,$D639,4)</f>
        <v>0</v>
      </c>
      <c r="Z639" cm="1">
        <f t="array" ref="Z639">[1]!s_stmnote_customertop5($A639,$D639,5)</f>
        <v>0</v>
      </c>
      <c r="AA639" s="9">
        <f>[1]!s_stmnote_salestop5_pct(A639,D639)</f>
        <v>0</v>
      </c>
      <c r="AB639" s="9">
        <f>[1]!s_fa_arturn(A639,D639)</f>
        <v>0</v>
      </c>
      <c r="AC639" s="9">
        <f>[1]!fa_apturn(A639,D639)</f>
        <v>0</v>
      </c>
      <c r="AD639" s="9">
        <f>[1]!s_fa_invturn(A639,D639)</f>
        <v>0</v>
      </c>
    </row>
    <row r="640" spans="1:30">
      <c r="A640">
        <v>601137</v>
      </c>
      <c r="B640" t="s">
        <v>1059</v>
      </c>
      <c r="C640" t="s">
        <v>5409</v>
      </c>
      <c r="D640" s="8">
        <f t="shared" si="10"/>
        <v>45291</v>
      </c>
      <c r="E640" t="s">
        <v>7215</v>
      </c>
      <c r="F640">
        <v>1</v>
      </c>
      <c r="G640" t="s">
        <v>9359</v>
      </c>
      <c r="L640" t="str" cm="1">
        <f t="array" ref="L640">[1]!s_info_industry_gics(A640,1)</f>
        <v>材料</v>
      </c>
      <c r="M640" t="str" cm="1">
        <f t="array" ref="M640">[1]!s_info_industry_gicscode(A640,1)</f>
        <v>15</v>
      </c>
      <c r="N640" t="str">
        <f>[1]!s_info_industry_gics(A640,2)</f>
        <v>材料Ⅱ</v>
      </c>
      <c r="O640" t="str">
        <f>[1]!s_info_industry_gicscode(A640,2)</f>
        <v>1510</v>
      </c>
      <c r="P640" cm="1">
        <f t="array" ref="P640">[1]!s_stmnote_suppliertop5(A640,D640,1)</f>
        <v>0</v>
      </c>
      <c r="Q640">
        <f>[1]!s_stmnote_suppliertop5(A640,D640,2)</f>
        <v>0</v>
      </c>
      <c r="R640" cm="1">
        <f t="array" ref="R640">[1]!s_stmnote_suppliertop5(A640,D640,3)</f>
        <v>0</v>
      </c>
      <c r="S640" cm="1">
        <f t="array" ref="S640">[1]!s_stmnote_suppliertop5(A640,D640,4)</f>
        <v>0</v>
      </c>
      <c r="T640" cm="1">
        <f t="array" ref="T640">[1]!s_stmnote_suppliertop5(A640,D640,5)</f>
        <v>0</v>
      </c>
      <c r="U640" s="9">
        <f>[1]!s_stmnote_purchasetop5_pct(A640,D640)</f>
        <v>42.9</v>
      </c>
      <c r="V640" cm="1">
        <f t="array" ref="V640">[1]!s_stmnote_customertop5($A640,$D640,1)</f>
        <v>0</v>
      </c>
      <c r="W640" cm="1">
        <f t="array" ref="W640">[1]!s_stmnote_customertop5($A640,$D640,2)</f>
        <v>0</v>
      </c>
      <c r="X640" cm="1">
        <f t="array" ref="X640">[1]!s_stmnote_customertop5($A640,$D640,3)</f>
        <v>0</v>
      </c>
      <c r="Y640" cm="1">
        <f t="array" ref="Y640">[1]!s_stmnote_customertop5($A640,$D640,4)</f>
        <v>0</v>
      </c>
      <c r="Z640" cm="1">
        <f t="array" ref="Z640">[1]!s_stmnote_customertop5($A640,$D640,5)</f>
        <v>0</v>
      </c>
      <c r="AA640" s="9">
        <f>[1]!s_stmnote_salestop5_pct(A640,D640)</f>
        <v>33.15</v>
      </c>
      <c r="AB640" s="9">
        <f>[1]!s_fa_arturn(A640,D640)</f>
        <v>11.367699999999999</v>
      </c>
      <c r="AC640" s="9">
        <f>[1]!fa_apturn(A640,D640)</f>
        <v>16.564870627451299</v>
      </c>
      <c r="AD640" s="9">
        <f>[1]!s_fa_invturn(A640,D640)</f>
        <v>3.0731000000000002</v>
      </c>
    </row>
    <row r="641" spans="1:30">
      <c r="A641">
        <v>601137</v>
      </c>
      <c r="B641" t="s">
        <v>1059</v>
      </c>
      <c r="C641" t="s">
        <v>5410</v>
      </c>
      <c r="D641" s="8">
        <f t="shared" si="10"/>
        <v>45291</v>
      </c>
      <c r="E641" t="s">
        <v>7435</v>
      </c>
      <c r="F641">
        <v>1</v>
      </c>
      <c r="G641" t="s">
        <v>7881</v>
      </c>
      <c r="L641" t="str" cm="1">
        <f t="array" ref="L641">[1]!s_info_industry_gics(A641,1)</f>
        <v>材料</v>
      </c>
      <c r="M641" t="str" cm="1">
        <f t="array" ref="M641">[1]!s_info_industry_gicscode(A641,1)</f>
        <v>15</v>
      </c>
      <c r="N641" t="str">
        <f>[1]!s_info_industry_gics(A641,2)</f>
        <v>材料Ⅱ</v>
      </c>
      <c r="O641" t="str">
        <f>[1]!s_info_industry_gicscode(A641,2)</f>
        <v>1510</v>
      </c>
      <c r="P641" cm="1">
        <f t="array" ref="P641">[1]!s_stmnote_suppliertop5(A641,D641,1)</f>
        <v>0</v>
      </c>
      <c r="Q641">
        <f>[1]!s_stmnote_suppliertop5(A641,D641,2)</f>
        <v>0</v>
      </c>
      <c r="R641" cm="1">
        <f t="array" ref="R641">[1]!s_stmnote_suppliertop5(A641,D641,3)</f>
        <v>0</v>
      </c>
      <c r="S641" cm="1">
        <f t="array" ref="S641">[1]!s_stmnote_suppliertop5(A641,D641,4)</f>
        <v>0</v>
      </c>
      <c r="T641" cm="1">
        <f t="array" ref="T641">[1]!s_stmnote_suppliertop5(A641,D641,5)</f>
        <v>0</v>
      </c>
      <c r="U641" s="9">
        <f>[1]!s_stmnote_purchasetop5_pct(A641,D641)</f>
        <v>42.9</v>
      </c>
      <c r="V641" cm="1">
        <f t="array" ref="V641">[1]!s_stmnote_customertop5($A641,$D641,1)</f>
        <v>0</v>
      </c>
      <c r="W641" cm="1">
        <f t="array" ref="W641">[1]!s_stmnote_customertop5($A641,$D641,2)</f>
        <v>0</v>
      </c>
      <c r="X641" cm="1">
        <f t="array" ref="X641">[1]!s_stmnote_customertop5($A641,$D641,3)</f>
        <v>0</v>
      </c>
      <c r="Y641" cm="1">
        <f t="array" ref="Y641">[1]!s_stmnote_customertop5($A641,$D641,4)</f>
        <v>0</v>
      </c>
      <c r="Z641" cm="1">
        <f t="array" ref="Z641">[1]!s_stmnote_customertop5($A641,$D641,5)</f>
        <v>0</v>
      </c>
      <c r="AA641" s="9">
        <f>[1]!s_stmnote_salestop5_pct(A641,D641)</f>
        <v>33.15</v>
      </c>
      <c r="AB641" s="9">
        <f>[1]!s_fa_arturn(A641,D641)</f>
        <v>11.367699999999999</v>
      </c>
      <c r="AC641" s="9">
        <f>[1]!fa_apturn(A641,D641)</f>
        <v>16.564870627451299</v>
      </c>
      <c r="AD641" s="9">
        <f>[1]!s_fa_invturn(A641,D641)</f>
        <v>3.0731000000000002</v>
      </c>
    </row>
    <row r="642" spans="1:30">
      <c r="A642">
        <v>601208</v>
      </c>
      <c r="B642" t="s">
        <v>1067</v>
      </c>
      <c r="C642" t="s">
        <v>5458</v>
      </c>
      <c r="D642" s="8">
        <f t="shared" si="10"/>
        <v>44561</v>
      </c>
      <c r="E642" t="s">
        <v>7672</v>
      </c>
      <c r="F642">
        <v>1</v>
      </c>
      <c r="G642" t="s">
        <v>7881</v>
      </c>
      <c r="L642" t="str" cm="1">
        <f t="array" ref="L642">[1]!s_info_industry_gics(A642,1)</f>
        <v>材料</v>
      </c>
      <c r="M642" t="str" cm="1">
        <f t="array" ref="M642">[1]!s_info_industry_gicscode(A642,1)</f>
        <v>15</v>
      </c>
      <c r="N642" t="str">
        <f>[1]!s_info_industry_gics(A642,2)</f>
        <v>材料Ⅱ</v>
      </c>
      <c r="O642" t="str">
        <f>[1]!s_info_industry_gicscode(A642,2)</f>
        <v>1510</v>
      </c>
      <c r="P642" t="str" cm="1">
        <f t="array" ref="P642">[1]!s_stmnote_suppliertop5(A642,D642,1)</f>
        <v>山东润达</v>
      </c>
      <c r="Q642">
        <f>[1]!s_stmnote_suppliertop5(A642,D642,2)</f>
        <v>0</v>
      </c>
      <c r="R642" cm="1">
        <f t="array" ref="R642">[1]!s_stmnote_suppliertop5(A642,D642,3)</f>
        <v>0</v>
      </c>
      <c r="S642" cm="1">
        <f t="array" ref="S642">[1]!s_stmnote_suppliertop5(A642,D642,4)</f>
        <v>0</v>
      </c>
      <c r="T642" cm="1">
        <f t="array" ref="T642">[1]!s_stmnote_suppliertop5(A642,D642,5)</f>
        <v>0</v>
      </c>
      <c r="U642" s="9">
        <f>[1]!s_stmnote_purchasetop5_pct(A642,D642)</f>
        <v>38.200000000000003</v>
      </c>
      <c r="V642" cm="1">
        <f t="array" ref="V642">[1]!s_stmnote_customertop5($A642,$D642,1)</f>
        <v>0</v>
      </c>
      <c r="W642" cm="1">
        <f t="array" ref="W642">[1]!s_stmnote_customertop5($A642,$D642,2)</f>
        <v>0</v>
      </c>
      <c r="X642" cm="1">
        <f t="array" ref="X642">[1]!s_stmnote_customertop5($A642,$D642,3)</f>
        <v>0</v>
      </c>
      <c r="Y642" cm="1">
        <f t="array" ref="Y642">[1]!s_stmnote_customertop5($A642,$D642,4)</f>
        <v>0</v>
      </c>
      <c r="Z642" cm="1">
        <f t="array" ref="Z642">[1]!s_stmnote_customertop5($A642,$D642,5)</f>
        <v>0</v>
      </c>
      <c r="AA642" s="9">
        <f>[1]!s_stmnote_salestop5_pct(A642,D642)</f>
        <v>14.8</v>
      </c>
      <c r="AB642" s="9">
        <f>[1]!s_fa_arturn(A642,D642)</f>
        <v>6.8013000000000003</v>
      </c>
      <c r="AC642" s="9">
        <f>[1]!fa_apturn(A642,D642)</f>
        <v>9.0107628082205409</v>
      </c>
      <c r="AD642" s="9">
        <f>[1]!s_fa_invturn(A642,D642)</f>
        <v>9.5402000000000005</v>
      </c>
    </row>
    <row r="643" spans="1:30">
      <c r="A643">
        <v>601208</v>
      </c>
      <c r="B643" t="s">
        <v>1067</v>
      </c>
      <c r="C643" t="s">
        <v>5459</v>
      </c>
      <c r="D643" s="8">
        <f t="shared" si="10"/>
        <v>44926</v>
      </c>
      <c r="E643" t="s">
        <v>7498</v>
      </c>
      <c r="F643">
        <v>1</v>
      </c>
      <c r="G643" t="s">
        <v>7881</v>
      </c>
      <c r="L643" t="str" cm="1">
        <f t="array" ref="L643">[1]!s_info_industry_gics(A643,1)</f>
        <v>材料</v>
      </c>
      <c r="M643" t="str" cm="1">
        <f t="array" ref="M643">[1]!s_info_industry_gicscode(A643,1)</f>
        <v>15</v>
      </c>
      <c r="N643" t="str">
        <f>[1]!s_info_industry_gics(A643,2)</f>
        <v>材料Ⅱ</v>
      </c>
      <c r="O643" t="str">
        <f>[1]!s_info_industry_gicscode(A643,2)</f>
        <v>1510</v>
      </c>
      <c r="P643" cm="1">
        <f t="array" ref="P643">[1]!s_stmnote_suppliertop5(A643,D643,1)</f>
        <v>0</v>
      </c>
      <c r="Q643">
        <f>[1]!s_stmnote_suppliertop5(A643,D643,2)</f>
        <v>0</v>
      </c>
      <c r="R643" cm="1">
        <f t="array" ref="R643">[1]!s_stmnote_suppliertop5(A643,D643,3)</f>
        <v>0</v>
      </c>
      <c r="S643" cm="1">
        <f t="array" ref="S643">[1]!s_stmnote_suppliertop5(A643,D643,4)</f>
        <v>0</v>
      </c>
      <c r="T643" cm="1">
        <f t="array" ref="T643">[1]!s_stmnote_suppliertop5(A643,D643,5)</f>
        <v>0</v>
      </c>
      <c r="U643" s="9">
        <f>[1]!s_stmnote_purchasetop5_pct(A643,D643)</f>
        <v>39.729999999999997</v>
      </c>
      <c r="V643" cm="1">
        <f t="array" ref="V643">[1]!s_stmnote_customertop5($A643,$D643,1)</f>
        <v>0</v>
      </c>
      <c r="W643" cm="1">
        <f t="array" ref="W643">[1]!s_stmnote_customertop5($A643,$D643,2)</f>
        <v>0</v>
      </c>
      <c r="X643" cm="1">
        <f t="array" ref="X643">[1]!s_stmnote_customertop5($A643,$D643,3)</f>
        <v>0</v>
      </c>
      <c r="Y643" cm="1">
        <f t="array" ref="Y643">[1]!s_stmnote_customertop5($A643,$D643,4)</f>
        <v>0</v>
      </c>
      <c r="Z643" cm="1">
        <f t="array" ref="Z643">[1]!s_stmnote_customertop5($A643,$D643,5)</f>
        <v>0</v>
      </c>
      <c r="AA643" s="9">
        <f>[1]!s_stmnote_salestop5_pct(A643,D643)</f>
        <v>16.809999999999999</v>
      </c>
      <c r="AB643" s="9">
        <f>[1]!s_fa_arturn(A643,D643)</f>
        <v>5.6417999999999999</v>
      </c>
      <c r="AC643" s="9">
        <f>[1]!fa_apturn(A643,D643)</f>
        <v>8.1921321391540296</v>
      </c>
      <c r="AD643" s="9">
        <f>[1]!s_fa_invturn(A643,D643)</f>
        <v>8.1774000000000004</v>
      </c>
    </row>
    <row r="644" spans="1:30">
      <c r="A644">
        <v>601609</v>
      </c>
      <c r="B644" t="s">
        <v>1087</v>
      </c>
      <c r="C644" t="s">
        <v>5578</v>
      </c>
      <c r="D644" s="8">
        <f t="shared" si="10"/>
        <v>44926</v>
      </c>
      <c r="E644" t="s">
        <v>7720</v>
      </c>
      <c r="F644">
        <v>2</v>
      </c>
      <c r="G644" t="s">
        <v>11436</v>
      </c>
      <c r="H644" t="s">
        <v>12507</v>
      </c>
      <c r="L644" t="str" cm="1">
        <f t="array" ref="L644">[1]!s_info_industry_gics(A644,1)</f>
        <v>材料</v>
      </c>
      <c r="M644" t="str" cm="1">
        <f t="array" ref="M644">[1]!s_info_industry_gicscode(A644,1)</f>
        <v>15</v>
      </c>
      <c r="N644" t="str">
        <f>[1]!s_info_industry_gics(A644,2)</f>
        <v>材料Ⅱ</v>
      </c>
      <c r="O644" t="str">
        <f>[1]!s_info_industry_gicscode(A644,2)</f>
        <v>1510</v>
      </c>
      <c r="P644" cm="1">
        <f t="array" ref="P644">[1]!s_stmnote_suppliertop5(A644,D644,1)</f>
        <v>0</v>
      </c>
      <c r="Q644">
        <f>[1]!s_stmnote_suppliertop5(A644,D644,2)</f>
        <v>0</v>
      </c>
      <c r="R644" cm="1">
        <f t="array" ref="R644">[1]!s_stmnote_suppliertop5(A644,D644,3)</f>
        <v>0</v>
      </c>
      <c r="S644" cm="1">
        <f t="array" ref="S644">[1]!s_stmnote_suppliertop5(A644,D644,4)</f>
        <v>0</v>
      </c>
      <c r="T644" cm="1">
        <f t="array" ref="T644">[1]!s_stmnote_suppliertop5(A644,D644,5)</f>
        <v>0</v>
      </c>
      <c r="U644" s="9">
        <f>[1]!s_stmnote_purchasetop5_pct(A644,D644)</f>
        <v>36.92</v>
      </c>
      <c r="V644" cm="1">
        <f t="array" ref="V644">[1]!s_stmnote_customertop5($A644,$D644,1)</f>
        <v>0</v>
      </c>
      <c r="W644" cm="1">
        <f t="array" ref="W644">[1]!s_stmnote_customertop5($A644,$D644,2)</f>
        <v>0</v>
      </c>
      <c r="X644" cm="1">
        <f t="array" ref="X644">[1]!s_stmnote_customertop5($A644,$D644,3)</f>
        <v>0</v>
      </c>
      <c r="Y644" cm="1">
        <f t="array" ref="Y644">[1]!s_stmnote_customertop5($A644,$D644,4)</f>
        <v>0</v>
      </c>
      <c r="Z644" cm="1">
        <f t="array" ref="Z644">[1]!s_stmnote_customertop5($A644,$D644,5)</f>
        <v>0</v>
      </c>
      <c r="AA644" s="9">
        <f>[1]!s_stmnote_salestop5_pct(A644,D644)</f>
        <v>9.51</v>
      </c>
      <c r="AB644" s="9">
        <f>[1]!s_fa_arturn(A644,D644)</f>
        <v>21.5106</v>
      </c>
      <c r="AC644" s="9">
        <f>[1]!fa_apturn(A644,D644)</f>
        <v>41.606339737321697</v>
      </c>
      <c r="AD644" s="9">
        <f>[1]!s_fa_invturn(A644,D644)</f>
        <v>19.901700000000002</v>
      </c>
    </row>
    <row r="645" spans="1:30">
      <c r="A645">
        <v>601609</v>
      </c>
      <c r="B645" t="s">
        <v>1087</v>
      </c>
      <c r="C645" t="s">
        <v>5579</v>
      </c>
      <c r="D645" s="8">
        <f t="shared" si="10"/>
        <v>45291</v>
      </c>
      <c r="E645" t="s">
        <v>7054</v>
      </c>
      <c r="F645">
        <v>1</v>
      </c>
      <c r="G645" t="s">
        <v>8884</v>
      </c>
      <c r="L645" t="str" cm="1">
        <f t="array" ref="L645">[1]!s_info_industry_gics(A645,1)</f>
        <v>材料</v>
      </c>
      <c r="M645" t="str" cm="1">
        <f t="array" ref="M645">[1]!s_info_industry_gicscode(A645,1)</f>
        <v>15</v>
      </c>
      <c r="N645" t="str">
        <f>[1]!s_info_industry_gics(A645,2)</f>
        <v>材料Ⅱ</v>
      </c>
      <c r="O645" t="str">
        <f>[1]!s_info_industry_gicscode(A645,2)</f>
        <v>1510</v>
      </c>
      <c r="P645" cm="1">
        <f t="array" ref="P645">[1]!s_stmnote_suppliertop5(A645,D645,1)</f>
        <v>0</v>
      </c>
      <c r="Q645">
        <f>[1]!s_stmnote_suppliertop5(A645,D645,2)</f>
        <v>0</v>
      </c>
      <c r="R645" cm="1">
        <f t="array" ref="R645">[1]!s_stmnote_suppliertop5(A645,D645,3)</f>
        <v>0</v>
      </c>
      <c r="S645" cm="1">
        <f t="array" ref="S645">[1]!s_stmnote_suppliertop5(A645,D645,4)</f>
        <v>0</v>
      </c>
      <c r="T645" cm="1">
        <f t="array" ref="T645">[1]!s_stmnote_suppliertop5(A645,D645,5)</f>
        <v>0</v>
      </c>
      <c r="U645" s="9">
        <f>[1]!s_stmnote_purchasetop5_pct(A645,D645)</f>
        <v>26.58</v>
      </c>
      <c r="V645" cm="1">
        <f t="array" ref="V645">[1]!s_stmnote_customertop5($A645,$D645,1)</f>
        <v>0</v>
      </c>
      <c r="W645" cm="1">
        <f t="array" ref="W645">[1]!s_stmnote_customertop5($A645,$D645,2)</f>
        <v>0</v>
      </c>
      <c r="X645" cm="1">
        <f t="array" ref="X645">[1]!s_stmnote_customertop5($A645,$D645,3)</f>
        <v>0</v>
      </c>
      <c r="Y645" cm="1">
        <f t="array" ref="Y645">[1]!s_stmnote_customertop5($A645,$D645,4)</f>
        <v>0</v>
      </c>
      <c r="Z645" cm="1">
        <f t="array" ref="Z645">[1]!s_stmnote_customertop5($A645,$D645,5)</f>
        <v>0</v>
      </c>
      <c r="AA645" s="9">
        <f>[1]!s_stmnote_salestop5_pct(A645,D645)</f>
        <v>9.2100000000000009</v>
      </c>
      <c r="AB645" s="9">
        <f>[1]!s_fa_arturn(A645,D645)</f>
        <v>19.196200000000001</v>
      </c>
      <c r="AC645" s="9">
        <f>[1]!fa_apturn(A645,D645)</f>
        <v>53.442206526520103</v>
      </c>
      <c r="AD645" s="9">
        <f>[1]!s_fa_invturn(A645,D645)</f>
        <v>21.356300000000001</v>
      </c>
    </row>
    <row r="646" spans="1:30">
      <c r="A646">
        <v>601609</v>
      </c>
      <c r="B646" t="s">
        <v>1087</v>
      </c>
      <c r="C646" t="s">
        <v>5580</v>
      </c>
      <c r="D646" s="8">
        <f t="shared" si="10"/>
        <v>45291</v>
      </c>
      <c r="E646" t="s">
        <v>7285</v>
      </c>
      <c r="F646">
        <v>1</v>
      </c>
      <c r="G646" t="s">
        <v>7881</v>
      </c>
      <c r="L646" t="str" cm="1">
        <f t="array" ref="L646">[1]!s_info_industry_gics(A646,1)</f>
        <v>材料</v>
      </c>
      <c r="M646" t="str" cm="1">
        <f t="array" ref="M646">[1]!s_info_industry_gicscode(A646,1)</f>
        <v>15</v>
      </c>
      <c r="N646" t="str">
        <f>[1]!s_info_industry_gics(A646,2)</f>
        <v>材料Ⅱ</v>
      </c>
      <c r="O646" t="str">
        <f>[1]!s_info_industry_gicscode(A646,2)</f>
        <v>1510</v>
      </c>
      <c r="P646" cm="1">
        <f t="array" ref="P646">[1]!s_stmnote_suppliertop5(A646,D646,1)</f>
        <v>0</v>
      </c>
      <c r="Q646">
        <f>[1]!s_stmnote_suppliertop5(A646,D646,2)</f>
        <v>0</v>
      </c>
      <c r="R646" cm="1">
        <f t="array" ref="R646">[1]!s_stmnote_suppliertop5(A646,D646,3)</f>
        <v>0</v>
      </c>
      <c r="S646" cm="1">
        <f t="array" ref="S646">[1]!s_stmnote_suppliertop5(A646,D646,4)</f>
        <v>0</v>
      </c>
      <c r="T646" cm="1">
        <f t="array" ref="T646">[1]!s_stmnote_suppliertop5(A646,D646,5)</f>
        <v>0</v>
      </c>
      <c r="U646" s="9">
        <f>[1]!s_stmnote_purchasetop5_pct(A646,D646)</f>
        <v>26.58</v>
      </c>
      <c r="V646" cm="1">
        <f t="array" ref="V646">[1]!s_stmnote_customertop5($A646,$D646,1)</f>
        <v>0</v>
      </c>
      <c r="W646" cm="1">
        <f t="array" ref="W646">[1]!s_stmnote_customertop5($A646,$D646,2)</f>
        <v>0</v>
      </c>
      <c r="X646" cm="1">
        <f t="array" ref="X646">[1]!s_stmnote_customertop5($A646,$D646,3)</f>
        <v>0</v>
      </c>
      <c r="Y646" cm="1">
        <f t="array" ref="Y646">[1]!s_stmnote_customertop5($A646,$D646,4)</f>
        <v>0</v>
      </c>
      <c r="Z646" cm="1">
        <f t="array" ref="Z646">[1]!s_stmnote_customertop5($A646,$D646,5)</f>
        <v>0</v>
      </c>
      <c r="AA646" s="9">
        <f>[1]!s_stmnote_salestop5_pct(A646,D646)</f>
        <v>9.2100000000000009</v>
      </c>
      <c r="AB646" s="9">
        <f>[1]!s_fa_arturn(A646,D646)</f>
        <v>19.196200000000001</v>
      </c>
      <c r="AC646" s="9">
        <f>[1]!fa_apturn(A646,D646)</f>
        <v>53.442206526520103</v>
      </c>
      <c r="AD646" s="9">
        <f>[1]!s_fa_invturn(A646,D646)</f>
        <v>21.356300000000001</v>
      </c>
    </row>
    <row r="647" spans="1:30">
      <c r="A647">
        <v>601609</v>
      </c>
      <c r="B647" t="s">
        <v>1087</v>
      </c>
      <c r="C647" t="s">
        <v>5578</v>
      </c>
      <c r="D647" s="8">
        <f t="shared" si="10"/>
        <v>45291</v>
      </c>
      <c r="E647" t="s">
        <v>7154</v>
      </c>
      <c r="F647">
        <v>1</v>
      </c>
      <c r="G647" t="s">
        <v>11437</v>
      </c>
      <c r="L647" t="str" cm="1">
        <f t="array" ref="L647">[1]!s_info_industry_gics(A647,1)</f>
        <v>材料</v>
      </c>
      <c r="M647" t="str" cm="1">
        <f t="array" ref="M647">[1]!s_info_industry_gicscode(A647,1)</f>
        <v>15</v>
      </c>
      <c r="N647" t="str">
        <f>[1]!s_info_industry_gics(A647,2)</f>
        <v>材料Ⅱ</v>
      </c>
      <c r="O647" t="str">
        <f>[1]!s_info_industry_gicscode(A647,2)</f>
        <v>1510</v>
      </c>
      <c r="P647" cm="1">
        <f t="array" ref="P647">[1]!s_stmnote_suppliertop5(A647,D647,1)</f>
        <v>0</v>
      </c>
      <c r="Q647">
        <f>[1]!s_stmnote_suppliertop5(A647,D647,2)</f>
        <v>0</v>
      </c>
      <c r="R647" cm="1">
        <f t="array" ref="R647">[1]!s_stmnote_suppliertop5(A647,D647,3)</f>
        <v>0</v>
      </c>
      <c r="S647" cm="1">
        <f t="array" ref="S647">[1]!s_stmnote_suppliertop5(A647,D647,4)</f>
        <v>0</v>
      </c>
      <c r="T647" cm="1">
        <f t="array" ref="T647">[1]!s_stmnote_suppliertop5(A647,D647,5)</f>
        <v>0</v>
      </c>
      <c r="U647" s="9">
        <f>[1]!s_stmnote_purchasetop5_pct(A647,D647)</f>
        <v>26.58</v>
      </c>
      <c r="V647" cm="1">
        <f t="array" ref="V647">[1]!s_stmnote_customertop5($A647,$D647,1)</f>
        <v>0</v>
      </c>
      <c r="W647" cm="1">
        <f t="array" ref="W647">[1]!s_stmnote_customertop5($A647,$D647,2)</f>
        <v>0</v>
      </c>
      <c r="X647" cm="1">
        <f t="array" ref="X647">[1]!s_stmnote_customertop5($A647,$D647,3)</f>
        <v>0</v>
      </c>
      <c r="Y647" cm="1">
        <f t="array" ref="Y647">[1]!s_stmnote_customertop5($A647,$D647,4)</f>
        <v>0</v>
      </c>
      <c r="Z647" cm="1">
        <f t="array" ref="Z647">[1]!s_stmnote_customertop5($A647,$D647,5)</f>
        <v>0</v>
      </c>
      <c r="AA647" s="9">
        <f>[1]!s_stmnote_salestop5_pct(A647,D647)</f>
        <v>9.2100000000000009</v>
      </c>
      <c r="AB647" s="9">
        <f>[1]!s_fa_arturn(A647,D647)</f>
        <v>19.196200000000001</v>
      </c>
      <c r="AC647" s="9">
        <f>[1]!fa_apturn(A647,D647)</f>
        <v>53.442206526520103</v>
      </c>
      <c r="AD647" s="9">
        <f>[1]!s_fa_invturn(A647,D647)</f>
        <v>21.356300000000001</v>
      </c>
    </row>
    <row r="648" spans="1:30">
      <c r="A648">
        <v>601609</v>
      </c>
      <c r="B648" t="s">
        <v>1087</v>
      </c>
      <c r="C648" t="s">
        <v>5581</v>
      </c>
      <c r="D648" s="8">
        <f t="shared" si="10"/>
        <v>45291</v>
      </c>
      <c r="E648" t="s">
        <v>7231</v>
      </c>
      <c r="F648">
        <v>1</v>
      </c>
      <c r="G648" t="s">
        <v>11438</v>
      </c>
      <c r="L648" t="str" cm="1">
        <f t="array" ref="L648">[1]!s_info_industry_gics(A648,1)</f>
        <v>材料</v>
      </c>
      <c r="M648" t="str" cm="1">
        <f t="array" ref="M648">[1]!s_info_industry_gicscode(A648,1)</f>
        <v>15</v>
      </c>
      <c r="N648" t="str">
        <f>[1]!s_info_industry_gics(A648,2)</f>
        <v>材料Ⅱ</v>
      </c>
      <c r="O648" t="str">
        <f>[1]!s_info_industry_gicscode(A648,2)</f>
        <v>1510</v>
      </c>
      <c r="P648" cm="1">
        <f t="array" ref="P648">[1]!s_stmnote_suppliertop5(A648,D648,1)</f>
        <v>0</v>
      </c>
      <c r="Q648">
        <f>[1]!s_stmnote_suppliertop5(A648,D648,2)</f>
        <v>0</v>
      </c>
      <c r="R648" cm="1">
        <f t="array" ref="R648">[1]!s_stmnote_suppliertop5(A648,D648,3)</f>
        <v>0</v>
      </c>
      <c r="S648" cm="1">
        <f t="array" ref="S648">[1]!s_stmnote_suppliertop5(A648,D648,4)</f>
        <v>0</v>
      </c>
      <c r="T648" cm="1">
        <f t="array" ref="T648">[1]!s_stmnote_suppliertop5(A648,D648,5)</f>
        <v>0</v>
      </c>
      <c r="U648" s="9">
        <f>[1]!s_stmnote_purchasetop5_pct(A648,D648)</f>
        <v>26.58</v>
      </c>
      <c r="V648" cm="1">
        <f t="array" ref="V648">[1]!s_stmnote_customertop5($A648,$D648,1)</f>
        <v>0</v>
      </c>
      <c r="W648" cm="1">
        <f t="array" ref="W648">[1]!s_stmnote_customertop5($A648,$D648,2)</f>
        <v>0</v>
      </c>
      <c r="X648" cm="1">
        <f t="array" ref="X648">[1]!s_stmnote_customertop5($A648,$D648,3)</f>
        <v>0</v>
      </c>
      <c r="Y648" cm="1">
        <f t="array" ref="Y648">[1]!s_stmnote_customertop5($A648,$D648,4)</f>
        <v>0</v>
      </c>
      <c r="Z648" cm="1">
        <f t="array" ref="Z648">[1]!s_stmnote_customertop5($A648,$D648,5)</f>
        <v>0</v>
      </c>
      <c r="AA648" s="9">
        <f>[1]!s_stmnote_salestop5_pct(A648,D648)</f>
        <v>9.2100000000000009</v>
      </c>
      <c r="AB648" s="9">
        <f>[1]!s_fa_arturn(A648,D648)</f>
        <v>19.196200000000001</v>
      </c>
      <c r="AC648" s="9">
        <f>[1]!fa_apturn(A648,D648)</f>
        <v>53.442206526520103</v>
      </c>
      <c r="AD648" s="9">
        <f>[1]!s_fa_invturn(A648,D648)</f>
        <v>21.356300000000001</v>
      </c>
    </row>
    <row r="649" spans="1:30">
      <c r="A649">
        <v>601678</v>
      </c>
      <c r="B649" t="s">
        <v>1096</v>
      </c>
      <c r="C649" t="s">
        <v>5625</v>
      </c>
      <c r="D649" s="8">
        <f t="shared" si="10"/>
        <v>45291</v>
      </c>
      <c r="E649" t="s">
        <v>7088</v>
      </c>
      <c r="F649">
        <v>1</v>
      </c>
      <c r="G649" t="s">
        <v>7881</v>
      </c>
      <c r="L649" t="str" cm="1">
        <f t="array" ref="L649">[1]!s_info_industry_gics(A649,1)</f>
        <v>材料</v>
      </c>
      <c r="M649" t="str" cm="1">
        <f t="array" ref="M649">[1]!s_info_industry_gicscode(A649,1)</f>
        <v>15</v>
      </c>
      <c r="N649" t="str">
        <f>[1]!s_info_industry_gics(A649,2)</f>
        <v>材料Ⅱ</v>
      </c>
      <c r="O649" t="str">
        <f>[1]!s_info_industry_gicscode(A649,2)</f>
        <v>1510</v>
      </c>
      <c r="P649" cm="1">
        <f t="array" ref="P649">[1]!s_stmnote_suppliertop5(A649,D649,1)</f>
        <v>0</v>
      </c>
      <c r="Q649">
        <f>[1]!s_stmnote_suppliertop5(A649,D649,2)</f>
        <v>0</v>
      </c>
      <c r="R649" cm="1">
        <f t="array" ref="R649">[1]!s_stmnote_suppliertop5(A649,D649,3)</f>
        <v>0</v>
      </c>
      <c r="S649" cm="1">
        <f t="array" ref="S649">[1]!s_stmnote_suppliertop5(A649,D649,4)</f>
        <v>0</v>
      </c>
      <c r="T649" cm="1">
        <f t="array" ref="T649">[1]!s_stmnote_suppliertop5(A649,D649,5)</f>
        <v>0</v>
      </c>
      <c r="U649" s="9">
        <f>[1]!s_stmnote_purchasetop5_pct(A649,D649)</f>
        <v>0</v>
      </c>
      <c r="V649" t="str" cm="1">
        <f t="array" ref="V649">[1]!s_stmnote_customertop5($A649,$D649,1)</f>
        <v>客户1</v>
      </c>
      <c r="W649" t="str" cm="1">
        <f t="array" ref="W649">[1]!s_stmnote_customertop5($A649,$D649,2)</f>
        <v>客户2</v>
      </c>
      <c r="X649" t="str" cm="1">
        <f t="array" ref="X649">[1]!s_stmnote_customertop5($A649,$D649,3)</f>
        <v>客户3</v>
      </c>
      <c r="Y649" t="str" cm="1">
        <f t="array" ref="Y649">[1]!s_stmnote_customertop5($A649,$D649,4)</f>
        <v>客户4</v>
      </c>
      <c r="Z649" t="str" cm="1">
        <f t="array" ref="Z649">[1]!s_stmnote_customertop5($A649,$D649,5)</f>
        <v>客户5</v>
      </c>
      <c r="AA649" s="9">
        <f>[1]!s_stmnote_salestop5_pct(A649,D649)</f>
        <v>20.059999999999999</v>
      </c>
      <c r="AB649" s="9">
        <f>[1]!s_fa_arturn(A649,D649)</f>
        <v>58.271299999999997</v>
      </c>
      <c r="AC649" s="9">
        <f>[1]!fa_apturn(A649,D649)</f>
        <v>6.74930661126049</v>
      </c>
      <c r="AD649" s="9">
        <f>[1]!s_fa_invturn(A649,D649)</f>
        <v>10.9354</v>
      </c>
    </row>
    <row r="650" spans="1:30">
      <c r="A650">
        <v>601678</v>
      </c>
      <c r="B650" t="s">
        <v>1096</v>
      </c>
      <c r="C650" t="s">
        <v>5626</v>
      </c>
      <c r="D650" s="8">
        <f t="shared" si="10"/>
        <v>45291</v>
      </c>
      <c r="E650" t="s">
        <v>7314</v>
      </c>
      <c r="F650">
        <v>1</v>
      </c>
      <c r="G650" t="s">
        <v>7881</v>
      </c>
      <c r="L650" t="str" cm="1">
        <f t="array" ref="L650">[1]!s_info_industry_gics(A650,1)</f>
        <v>材料</v>
      </c>
      <c r="M650" t="str" cm="1">
        <f t="array" ref="M650">[1]!s_info_industry_gicscode(A650,1)</f>
        <v>15</v>
      </c>
      <c r="N650" t="str">
        <f>[1]!s_info_industry_gics(A650,2)</f>
        <v>材料Ⅱ</v>
      </c>
      <c r="O650" t="str">
        <f>[1]!s_info_industry_gicscode(A650,2)</f>
        <v>1510</v>
      </c>
      <c r="P650" cm="1">
        <f t="array" ref="P650">[1]!s_stmnote_suppliertop5(A650,D650,1)</f>
        <v>0</v>
      </c>
      <c r="Q650">
        <f>[1]!s_stmnote_suppliertop5(A650,D650,2)</f>
        <v>0</v>
      </c>
      <c r="R650" cm="1">
        <f t="array" ref="R650">[1]!s_stmnote_suppliertop5(A650,D650,3)</f>
        <v>0</v>
      </c>
      <c r="S650" cm="1">
        <f t="array" ref="S650">[1]!s_stmnote_suppliertop5(A650,D650,4)</f>
        <v>0</v>
      </c>
      <c r="T650" cm="1">
        <f t="array" ref="T650">[1]!s_stmnote_suppliertop5(A650,D650,5)</f>
        <v>0</v>
      </c>
      <c r="U650" s="9">
        <f>[1]!s_stmnote_purchasetop5_pct(A650,D650)</f>
        <v>0</v>
      </c>
      <c r="V650" t="str" cm="1">
        <f t="array" ref="V650">[1]!s_stmnote_customertop5($A650,$D650,1)</f>
        <v>客户1</v>
      </c>
      <c r="W650" t="str" cm="1">
        <f t="array" ref="W650">[1]!s_stmnote_customertop5($A650,$D650,2)</f>
        <v>客户2</v>
      </c>
      <c r="X650" t="str" cm="1">
        <f t="array" ref="X650">[1]!s_stmnote_customertop5($A650,$D650,3)</f>
        <v>客户3</v>
      </c>
      <c r="Y650" t="str" cm="1">
        <f t="array" ref="Y650">[1]!s_stmnote_customertop5($A650,$D650,4)</f>
        <v>客户4</v>
      </c>
      <c r="Z650" t="str" cm="1">
        <f t="array" ref="Z650">[1]!s_stmnote_customertop5($A650,$D650,5)</f>
        <v>客户5</v>
      </c>
      <c r="AA650" s="9">
        <f>[1]!s_stmnote_salestop5_pct(A650,D650)</f>
        <v>20.059999999999999</v>
      </c>
      <c r="AB650" s="9">
        <f>[1]!s_fa_arturn(A650,D650)</f>
        <v>58.271299999999997</v>
      </c>
      <c r="AC650" s="9">
        <f>[1]!fa_apturn(A650,D650)</f>
        <v>6.74930661126049</v>
      </c>
      <c r="AD650" s="9">
        <f>[1]!s_fa_invturn(A650,D650)</f>
        <v>10.9354</v>
      </c>
    </row>
    <row r="651" spans="1:30">
      <c r="A651">
        <v>601678</v>
      </c>
      <c r="B651" t="s">
        <v>1096</v>
      </c>
      <c r="C651" t="s">
        <v>5626</v>
      </c>
      <c r="D651" s="8">
        <f t="shared" si="10"/>
        <v>45291</v>
      </c>
      <c r="E651" t="s">
        <v>7307</v>
      </c>
      <c r="F651">
        <v>2</v>
      </c>
      <c r="G651" t="s">
        <v>11459</v>
      </c>
      <c r="H651" t="s">
        <v>7881</v>
      </c>
      <c r="L651" t="str" cm="1">
        <f t="array" ref="L651">[1]!s_info_industry_gics(A651,1)</f>
        <v>材料</v>
      </c>
      <c r="M651" t="str" cm="1">
        <f t="array" ref="M651">[1]!s_info_industry_gicscode(A651,1)</f>
        <v>15</v>
      </c>
      <c r="N651" t="str">
        <f>[1]!s_info_industry_gics(A651,2)</f>
        <v>材料Ⅱ</v>
      </c>
      <c r="O651" t="str">
        <f>[1]!s_info_industry_gicscode(A651,2)</f>
        <v>1510</v>
      </c>
      <c r="P651" cm="1">
        <f t="array" ref="P651">[1]!s_stmnote_suppliertop5(A651,D651,1)</f>
        <v>0</v>
      </c>
      <c r="Q651">
        <f>[1]!s_stmnote_suppliertop5(A651,D651,2)</f>
        <v>0</v>
      </c>
      <c r="R651" cm="1">
        <f t="array" ref="R651">[1]!s_stmnote_suppliertop5(A651,D651,3)</f>
        <v>0</v>
      </c>
      <c r="S651" cm="1">
        <f t="array" ref="S651">[1]!s_stmnote_suppliertop5(A651,D651,4)</f>
        <v>0</v>
      </c>
      <c r="T651" cm="1">
        <f t="array" ref="T651">[1]!s_stmnote_suppliertop5(A651,D651,5)</f>
        <v>0</v>
      </c>
      <c r="U651" s="9">
        <f>[1]!s_stmnote_purchasetop5_pct(A651,D651)</f>
        <v>0</v>
      </c>
      <c r="V651" t="str" cm="1">
        <f t="array" ref="V651">[1]!s_stmnote_customertop5($A651,$D651,1)</f>
        <v>客户1</v>
      </c>
      <c r="W651" t="str" cm="1">
        <f t="array" ref="W651">[1]!s_stmnote_customertop5($A651,$D651,2)</f>
        <v>客户2</v>
      </c>
      <c r="X651" t="str" cm="1">
        <f t="array" ref="X651">[1]!s_stmnote_customertop5($A651,$D651,3)</f>
        <v>客户3</v>
      </c>
      <c r="Y651" t="str" cm="1">
        <f t="array" ref="Y651">[1]!s_stmnote_customertop5($A651,$D651,4)</f>
        <v>客户4</v>
      </c>
      <c r="Z651" t="str" cm="1">
        <f t="array" ref="Z651">[1]!s_stmnote_customertop5($A651,$D651,5)</f>
        <v>客户5</v>
      </c>
      <c r="AA651" s="9">
        <f>[1]!s_stmnote_salestop5_pct(A651,D651)</f>
        <v>20.059999999999999</v>
      </c>
      <c r="AB651" s="9">
        <f>[1]!s_fa_arturn(A651,D651)</f>
        <v>58.271299999999997</v>
      </c>
      <c r="AC651" s="9">
        <f>[1]!fa_apturn(A651,D651)</f>
        <v>6.74930661126049</v>
      </c>
      <c r="AD651" s="9">
        <f>[1]!s_fa_invturn(A651,D651)</f>
        <v>10.9354</v>
      </c>
    </row>
    <row r="652" spans="1:30">
      <c r="A652">
        <v>601678</v>
      </c>
      <c r="B652" t="s">
        <v>1096</v>
      </c>
      <c r="C652" t="s">
        <v>5626</v>
      </c>
      <c r="D652" s="8">
        <f t="shared" si="10"/>
        <v>45291</v>
      </c>
      <c r="E652" t="s">
        <v>7281</v>
      </c>
      <c r="F652">
        <v>2</v>
      </c>
      <c r="G652" t="s">
        <v>10387</v>
      </c>
      <c r="H652" t="s">
        <v>7881</v>
      </c>
      <c r="L652" t="str" cm="1">
        <f t="array" ref="L652">[1]!s_info_industry_gics(A652,1)</f>
        <v>材料</v>
      </c>
      <c r="M652" t="str" cm="1">
        <f t="array" ref="M652">[1]!s_info_industry_gicscode(A652,1)</f>
        <v>15</v>
      </c>
      <c r="N652" t="str">
        <f>[1]!s_info_industry_gics(A652,2)</f>
        <v>材料Ⅱ</v>
      </c>
      <c r="O652" t="str">
        <f>[1]!s_info_industry_gicscode(A652,2)</f>
        <v>1510</v>
      </c>
      <c r="P652" cm="1">
        <f t="array" ref="P652">[1]!s_stmnote_suppliertop5(A652,D652,1)</f>
        <v>0</v>
      </c>
      <c r="Q652">
        <f>[1]!s_stmnote_suppliertop5(A652,D652,2)</f>
        <v>0</v>
      </c>
      <c r="R652" cm="1">
        <f t="array" ref="R652">[1]!s_stmnote_suppliertop5(A652,D652,3)</f>
        <v>0</v>
      </c>
      <c r="S652" cm="1">
        <f t="array" ref="S652">[1]!s_stmnote_suppliertop5(A652,D652,4)</f>
        <v>0</v>
      </c>
      <c r="T652" cm="1">
        <f t="array" ref="T652">[1]!s_stmnote_suppliertop5(A652,D652,5)</f>
        <v>0</v>
      </c>
      <c r="U652" s="9">
        <f>[1]!s_stmnote_purchasetop5_pct(A652,D652)</f>
        <v>0</v>
      </c>
      <c r="V652" t="str" cm="1">
        <f t="array" ref="V652">[1]!s_stmnote_customertop5($A652,$D652,1)</f>
        <v>客户1</v>
      </c>
      <c r="W652" t="str" cm="1">
        <f t="array" ref="W652">[1]!s_stmnote_customertop5($A652,$D652,2)</f>
        <v>客户2</v>
      </c>
      <c r="X652" t="str" cm="1">
        <f t="array" ref="X652">[1]!s_stmnote_customertop5($A652,$D652,3)</f>
        <v>客户3</v>
      </c>
      <c r="Y652" t="str" cm="1">
        <f t="array" ref="Y652">[1]!s_stmnote_customertop5($A652,$D652,4)</f>
        <v>客户4</v>
      </c>
      <c r="Z652" t="str" cm="1">
        <f t="array" ref="Z652">[1]!s_stmnote_customertop5($A652,$D652,5)</f>
        <v>客户5</v>
      </c>
      <c r="AA652" s="9">
        <f>[1]!s_stmnote_salestop5_pct(A652,D652)</f>
        <v>20.059999999999999</v>
      </c>
      <c r="AB652" s="9">
        <f>[1]!s_fa_arturn(A652,D652)</f>
        <v>58.271299999999997</v>
      </c>
      <c r="AC652" s="9">
        <f>[1]!fa_apturn(A652,D652)</f>
        <v>6.74930661126049</v>
      </c>
      <c r="AD652" s="9">
        <f>[1]!s_fa_invturn(A652,D652)</f>
        <v>10.9354</v>
      </c>
    </row>
    <row r="653" spans="1:30">
      <c r="A653">
        <v>601678</v>
      </c>
      <c r="B653" t="s">
        <v>1096</v>
      </c>
      <c r="C653" t="s">
        <v>5627</v>
      </c>
      <c r="D653" s="8">
        <f t="shared" si="10"/>
        <v>45291</v>
      </c>
      <c r="E653" t="s">
        <v>7289</v>
      </c>
      <c r="F653">
        <v>1</v>
      </c>
      <c r="G653" t="s">
        <v>9676</v>
      </c>
      <c r="L653" t="str" cm="1">
        <f t="array" ref="L653">[1]!s_info_industry_gics(A653,1)</f>
        <v>材料</v>
      </c>
      <c r="M653" t="str" cm="1">
        <f t="array" ref="M653">[1]!s_info_industry_gicscode(A653,1)</f>
        <v>15</v>
      </c>
      <c r="N653" t="str">
        <f>[1]!s_info_industry_gics(A653,2)</f>
        <v>材料Ⅱ</v>
      </c>
      <c r="O653" t="str">
        <f>[1]!s_info_industry_gicscode(A653,2)</f>
        <v>1510</v>
      </c>
      <c r="P653" cm="1">
        <f t="array" ref="P653">[1]!s_stmnote_suppliertop5(A653,D653,1)</f>
        <v>0</v>
      </c>
      <c r="Q653">
        <f>[1]!s_stmnote_suppliertop5(A653,D653,2)</f>
        <v>0</v>
      </c>
      <c r="R653" cm="1">
        <f t="array" ref="R653">[1]!s_stmnote_suppliertop5(A653,D653,3)</f>
        <v>0</v>
      </c>
      <c r="S653" cm="1">
        <f t="array" ref="S653">[1]!s_stmnote_suppliertop5(A653,D653,4)</f>
        <v>0</v>
      </c>
      <c r="T653" cm="1">
        <f t="array" ref="T653">[1]!s_stmnote_suppliertop5(A653,D653,5)</f>
        <v>0</v>
      </c>
      <c r="U653" s="9">
        <f>[1]!s_stmnote_purchasetop5_pct(A653,D653)</f>
        <v>0</v>
      </c>
      <c r="V653" t="str" cm="1">
        <f t="array" ref="V653">[1]!s_stmnote_customertop5($A653,$D653,1)</f>
        <v>客户1</v>
      </c>
      <c r="W653" t="str" cm="1">
        <f t="array" ref="W653">[1]!s_stmnote_customertop5($A653,$D653,2)</f>
        <v>客户2</v>
      </c>
      <c r="X653" t="str" cm="1">
        <f t="array" ref="X653">[1]!s_stmnote_customertop5($A653,$D653,3)</f>
        <v>客户3</v>
      </c>
      <c r="Y653" t="str" cm="1">
        <f t="array" ref="Y653">[1]!s_stmnote_customertop5($A653,$D653,4)</f>
        <v>客户4</v>
      </c>
      <c r="Z653" t="str" cm="1">
        <f t="array" ref="Z653">[1]!s_stmnote_customertop5($A653,$D653,5)</f>
        <v>客户5</v>
      </c>
      <c r="AA653" s="9">
        <f>[1]!s_stmnote_salestop5_pct(A653,D653)</f>
        <v>20.059999999999999</v>
      </c>
      <c r="AB653" s="9">
        <f>[1]!s_fa_arturn(A653,D653)</f>
        <v>58.271299999999997</v>
      </c>
      <c r="AC653" s="9">
        <f>[1]!fa_apturn(A653,D653)</f>
        <v>6.74930661126049</v>
      </c>
      <c r="AD653" s="9">
        <f>[1]!s_fa_invturn(A653,D653)</f>
        <v>10.9354</v>
      </c>
    </row>
    <row r="654" spans="1:30">
      <c r="A654">
        <v>601678</v>
      </c>
      <c r="B654" t="s">
        <v>1096</v>
      </c>
      <c r="C654" t="s">
        <v>5626</v>
      </c>
      <c r="D654" s="8">
        <f t="shared" si="10"/>
        <v>45291</v>
      </c>
      <c r="E654" t="s">
        <v>7331</v>
      </c>
      <c r="F654">
        <v>2</v>
      </c>
      <c r="G654" t="s">
        <v>10387</v>
      </c>
      <c r="H654" t="s">
        <v>7881</v>
      </c>
      <c r="L654" t="str" cm="1">
        <f t="array" ref="L654">[1]!s_info_industry_gics(A654,1)</f>
        <v>材料</v>
      </c>
      <c r="M654" t="str" cm="1">
        <f t="array" ref="M654">[1]!s_info_industry_gicscode(A654,1)</f>
        <v>15</v>
      </c>
      <c r="N654" t="str">
        <f>[1]!s_info_industry_gics(A654,2)</f>
        <v>材料Ⅱ</v>
      </c>
      <c r="O654" t="str">
        <f>[1]!s_info_industry_gicscode(A654,2)</f>
        <v>1510</v>
      </c>
      <c r="P654" cm="1">
        <f t="array" ref="P654">[1]!s_stmnote_suppliertop5(A654,D654,1)</f>
        <v>0</v>
      </c>
      <c r="Q654">
        <f>[1]!s_stmnote_suppliertop5(A654,D654,2)</f>
        <v>0</v>
      </c>
      <c r="R654" cm="1">
        <f t="array" ref="R654">[1]!s_stmnote_suppliertop5(A654,D654,3)</f>
        <v>0</v>
      </c>
      <c r="S654" cm="1">
        <f t="array" ref="S654">[1]!s_stmnote_suppliertop5(A654,D654,4)</f>
        <v>0</v>
      </c>
      <c r="T654" cm="1">
        <f t="array" ref="T654">[1]!s_stmnote_suppliertop5(A654,D654,5)</f>
        <v>0</v>
      </c>
      <c r="U654" s="9">
        <f>[1]!s_stmnote_purchasetop5_pct(A654,D654)</f>
        <v>0</v>
      </c>
      <c r="V654" t="str" cm="1">
        <f t="array" ref="V654">[1]!s_stmnote_customertop5($A654,$D654,1)</f>
        <v>客户1</v>
      </c>
      <c r="W654" t="str" cm="1">
        <f t="array" ref="W654">[1]!s_stmnote_customertop5($A654,$D654,2)</f>
        <v>客户2</v>
      </c>
      <c r="X654" t="str" cm="1">
        <f t="array" ref="X654">[1]!s_stmnote_customertop5($A654,$D654,3)</f>
        <v>客户3</v>
      </c>
      <c r="Y654" t="str" cm="1">
        <f t="array" ref="Y654">[1]!s_stmnote_customertop5($A654,$D654,4)</f>
        <v>客户4</v>
      </c>
      <c r="Z654" t="str" cm="1">
        <f t="array" ref="Z654">[1]!s_stmnote_customertop5($A654,$D654,5)</f>
        <v>客户5</v>
      </c>
      <c r="AA654" s="9">
        <f>[1]!s_stmnote_salestop5_pct(A654,D654)</f>
        <v>20.059999999999999</v>
      </c>
      <c r="AB654" s="9">
        <f>[1]!s_fa_arturn(A654,D654)</f>
        <v>58.271299999999997</v>
      </c>
      <c r="AC654" s="9">
        <f>[1]!fa_apturn(A654,D654)</f>
        <v>6.74930661126049</v>
      </c>
      <c r="AD654" s="9">
        <f>[1]!s_fa_invturn(A654,D654)</f>
        <v>10.9354</v>
      </c>
    </row>
    <row r="655" spans="1:30">
      <c r="A655">
        <v>601686</v>
      </c>
      <c r="B655" t="s">
        <v>1097</v>
      </c>
      <c r="C655" t="s">
        <v>5628</v>
      </c>
      <c r="D655" s="8">
        <f t="shared" si="10"/>
        <v>44561</v>
      </c>
      <c r="E655" t="s">
        <v>7377</v>
      </c>
      <c r="F655">
        <v>1</v>
      </c>
      <c r="G655" t="s">
        <v>9677</v>
      </c>
      <c r="L655" t="str" cm="1">
        <f t="array" ref="L655">[1]!s_info_industry_gics(A655,1)</f>
        <v>材料</v>
      </c>
      <c r="M655" t="str" cm="1">
        <f t="array" ref="M655">[1]!s_info_industry_gicscode(A655,1)</f>
        <v>15</v>
      </c>
      <c r="N655" t="str">
        <f>[1]!s_info_industry_gics(A655,2)</f>
        <v>材料Ⅱ</v>
      </c>
      <c r="O655" t="str">
        <f>[1]!s_info_industry_gicscode(A655,2)</f>
        <v>1510</v>
      </c>
      <c r="P655" cm="1">
        <f t="array" ref="P655">[1]!s_stmnote_suppliertop5(A655,D655,1)</f>
        <v>0</v>
      </c>
      <c r="Q655">
        <f>[1]!s_stmnote_suppliertop5(A655,D655,2)</f>
        <v>0</v>
      </c>
      <c r="R655" cm="1">
        <f t="array" ref="R655">[1]!s_stmnote_suppliertop5(A655,D655,3)</f>
        <v>0</v>
      </c>
      <c r="S655" cm="1">
        <f t="array" ref="S655">[1]!s_stmnote_suppliertop5(A655,D655,4)</f>
        <v>0</v>
      </c>
      <c r="T655" cm="1">
        <f t="array" ref="T655">[1]!s_stmnote_suppliertop5(A655,D655,5)</f>
        <v>0</v>
      </c>
      <c r="U655" s="9">
        <f>[1]!s_stmnote_purchasetop5_pct(A655,D655)</f>
        <v>22.76</v>
      </c>
      <c r="V655" cm="1">
        <f t="array" ref="V655">[1]!s_stmnote_customertop5($A655,$D655,1)</f>
        <v>0</v>
      </c>
      <c r="W655" cm="1">
        <f t="array" ref="W655">[1]!s_stmnote_customertop5($A655,$D655,2)</f>
        <v>0</v>
      </c>
      <c r="X655" cm="1">
        <f t="array" ref="X655">[1]!s_stmnote_customertop5($A655,$D655,3)</f>
        <v>0</v>
      </c>
      <c r="Y655" cm="1">
        <f t="array" ref="Y655">[1]!s_stmnote_customertop5($A655,$D655,4)</f>
        <v>0</v>
      </c>
      <c r="Z655" cm="1">
        <f t="array" ref="Z655">[1]!s_stmnote_customertop5($A655,$D655,5)</f>
        <v>0</v>
      </c>
      <c r="AA655" s="9">
        <f>[1]!s_stmnote_salestop5_pct(A655,D655)</f>
        <v>10.18</v>
      </c>
      <c r="AB655" s="9">
        <f>[1]!s_fa_arturn(A655,D655)</f>
        <v>135.15010000000001</v>
      </c>
      <c r="AC655" s="9">
        <f>[1]!fa_apturn(A655,D655)</f>
        <v>170.189931672623</v>
      </c>
      <c r="AD655" s="9">
        <f>[1]!s_fa_invturn(A655,D655)</f>
        <v>20.229800000000001</v>
      </c>
    </row>
    <row r="656" spans="1:30">
      <c r="A656">
        <v>601865</v>
      </c>
      <c r="B656" t="s">
        <v>1112</v>
      </c>
      <c r="C656" t="s">
        <v>5687</v>
      </c>
      <c r="D656" s="8">
        <f t="shared" ref="D656:D719" si="11">DATE(YEAR(E656), 12, 31)</f>
        <v>44561</v>
      </c>
      <c r="E656" t="s">
        <v>7747</v>
      </c>
      <c r="F656">
        <v>1</v>
      </c>
      <c r="G656" t="s">
        <v>9706</v>
      </c>
      <c r="L656" t="str" cm="1">
        <f t="array" ref="L656">[1]!s_info_industry_gics(A656,1)</f>
        <v>材料</v>
      </c>
      <c r="M656" t="str" cm="1">
        <f t="array" ref="M656">[1]!s_info_industry_gicscode(A656,1)</f>
        <v>15</v>
      </c>
      <c r="N656" t="str">
        <f>[1]!s_info_industry_gics(A656,2)</f>
        <v>材料Ⅱ</v>
      </c>
      <c r="O656" t="str">
        <f>[1]!s_info_industry_gicscode(A656,2)</f>
        <v>1510</v>
      </c>
      <c r="P656" cm="1">
        <f t="array" ref="P656">[1]!s_stmnote_suppliertop5(A656,D656,1)</f>
        <v>0</v>
      </c>
      <c r="Q656">
        <f>[1]!s_stmnote_suppliertop5(A656,D656,2)</f>
        <v>0</v>
      </c>
      <c r="R656" cm="1">
        <f t="array" ref="R656">[1]!s_stmnote_suppliertop5(A656,D656,3)</f>
        <v>0</v>
      </c>
      <c r="S656" cm="1">
        <f t="array" ref="S656">[1]!s_stmnote_suppliertop5(A656,D656,4)</f>
        <v>0</v>
      </c>
      <c r="T656" cm="1">
        <f t="array" ref="T656">[1]!s_stmnote_suppliertop5(A656,D656,5)</f>
        <v>0</v>
      </c>
      <c r="U656" s="9">
        <f>[1]!s_stmnote_purchasetop5_pct(A656,D656)</f>
        <v>29.3</v>
      </c>
      <c r="V656" cm="1">
        <f t="array" ref="V656">[1]!s_stmnote_customertop5($A656,$D656,1)</f>
        <v>0</v>
      </c>
      <c r="W656" cm="1">
        <f t="array" ref="W656">[1]!s_stmnote_customertop5($A656,$D656,2)</f>
        <v>0</v>
      </c>
      <c r="X656" cm="1">
        <f t="array" ref="X656">[1]!s_stmnote_customertop5($A656,$D656,3)</f>
        <v>0</v>
      </c>
      <c r="Y656" cm="1">
        <f t="array" ref="Y656">[1]!s_stmnote_customertop5($A656,$D656,4)</f>
        <v>0</v>
      </c>
      <c r="Z656" cm="1">
        <f t="array" ref="Z656">[1]!s_stmnote_customertop5($A656,$D656,5)</f>
        <v>0</v>
      </c>
      <c r="AA656" s="9">
        <f>[1]!s_stmnote_salestop5_pct(A656,D656)</f>
        <v>50.53</v>
      </c>
      <c r="AB656" s="9">
        <f>[1]!s_fa_arturn(A656,D656)</f>
        <v>6.9870000000000001</v>
      </c>
      <c r="AC656" s="9">
        <f>[1]!fa_apturn(A656,D656)</f>
        <v>3.1210930488639801</v>
      </c>
      <c r="AD656" s="9">
        <f>[1]!s_fa_invturn(A656,D656)</f>
        <v>4.0789</v>
      </c>
    </row>
    <row r="657" spans="1:30">
      <c r="A657">
        <v>601865</v>
      </c>
      <c r="B657" t="s">
        <v>1112</v>
      </c>
      <c r="C657" t="s">
        <v>5688</v>
      </c>
      <c r="D657" s="8">
        <f t="shared" si="11"/>
        <v>44926</v>
      </c>
      <c r="E657" t="s">
        <v>7551</v>
      </c>
      <c r="F657">
        <v>2</v>
      </c>
      <c r="G657" t="s">
        <v>11486</v>
      </c>
      <c r="H657" t="s">
        <v>12539</v>
      </c>
      <c r="L657" t="str" cm="1">
        <f t="array" ref="L657">[1]!s_info_industry_gics(A657,1)</f>
        <v>材料</v>
      </c>
      <c r="M657" t="str" cm="1">
        <f t="array" ref="M657">[1]!s_info_industry_gicscode(A657,1)</f>
        <v>15</v>
      </c>
      <c r="N657" t="str">
        <f>[1]!s_info_industry_gics(A657,2)</f>
        <v>材料Ⅱ</v>
      </c>
      <c r="O657" t="str">
        <f>[1]!s_info_industry_gicscode(A657,2)</f>
        <v>1510</v>
      </c>
      <c r="P657" cm="1">
        <f t="array" ref="P657">[1]!s_stmnote_suppliertop5(A657,D657,1)</f>
        <v>0</v>
      </c>
      <c r="Q657">
        <f>[1]!s_stmnote_suppliertop5(A657,D657,2)</f>
        <v>0</v>
      </c>
      <c r="R657" cm="1">
        <f t="array" ref="R657">[1]!s_stmnote_suppliertop5(A657,D657,3)</f>
        <v>0</v>
      </c>
      <c r="S657" cm="1">
        <f t="array" ref="S657">[1]!s_stmnote_suppliertop5(A657,D657,4)</f>
        <v>0</v>
      </c>
      <c r="T657" cm="1">
        <f t="array" ref="T657">[1]!s_stmnote_suppliertop5(A657,D657,5)</f>
        <v>0</v>
      </c>
      <c r="U657" s="9">
        <f>[1]!s_stmnote_purchasetop5_pct(A657,D657)</f>
        <v>32.47</v>
      </c>
      <c r="V657" cm="1">
        <f t="array" ref="V657">[1]!s_stmnote_customertop5($A657,$D657,1)</f>
        <v>0</v>
      </c>
      <c r="W657" cm="1">
        <f t="array" ref="W657">[1]!s_stmnote_customertop5($A657,$D657,2)</f>
        <v>0</v>
      </c>
      <c r="X657" cm="1">
        <f t="array" ref="X657">[1]!s_stmnote_customertop5($A657,$D657,3)</f>
        <v>0</v>
      </c>
      <c r="Y657" cm="1">
        <f t="array" ref="Y657">[1]!s_stmnote_customertop5($A657,$D657,4)</f>
        <v>0</v>
      </c>
      <c r="Z657" cm="1">
        <f t="array" ref="Z657">[1]!s_stmnote_customertop5($A657,$D657,5)</f>
        <v>0</v>
      </c>
      <c r="AA657" s="9">
        <f>[1]!s_stmnote_salestop5_pct(A657,D657)</f>
        <v>51.04</v>
      </c>
      <c r="AB657" s="9">
        <f>[1]!s_fa_arturn(A657,D657)</f>
        <v>7.8944999999999999</v>
      </c>
      <c r="AC657" s="9">
        <f>[1]!fa_apturn(A657,D657)</f>
        <v>3.7609727761998601</v>
      </c>
      <c r="AD657" s="9">
        <f>[1]!s_fa_invturn(A657,D657)</f>
        <v>5.1566999999999998</v>
      </c>
    </row>
    <row r="658" spans="1:30">
      <c r="A658">
        <v>601865</v>
      </c>
      <c r="B658" t="s">
        <v>1112</v>
      </c>
      <c r="C658" t="s">
        <v>5689</v>
      </c>
      <c r="D658" s="8">
        <f t="shared" si="11"/>
        <v>44926</v>
      </c>
      <c r="E658" t="s">
        <v>7338</v>
      </c>
      <c r="F658">
        <v>1</v>
      </c>
      <c r="G658" t="s">
        <v>11487</v>
      </c>
      <c r="L658" t="str" cm="1">
        <f t="array" ref="L658">[1]!s_info_industry_gics(A658,1)</f>
        <v>材料</v>
      </c>
      <c r="M658" t="str" cm="1">
        <f t="array" ref="M658">[1]!s_info_industry_gicscode(A658,1)</f>
        <v>15</v>
      </c>
      <c r="N658" t="str">
        <f>[1]!s_info_industry_gics(A658,2)</f>
        <v>材料Ⅱ</v>
      </c>
      <c r="O658" t="str">
        <f>[1]!s_info_industry_gicscode(A658,2)</f>
        <v>1510</v>
      </c>
      <c r="P658" cm="1">
        <f t="array" ref="P658">[1]!s_stmnote_suppliertop5(A658,D658,1)</f>
        <v>0</v>
      </c>
      <c r="Q658">
        <f>[1]!s_stmnote_suppliertop5(A658,D658,2)</f>
        <v>0</v>
      </c>
      <c r="R658" cm="1">
        <f t="array" ref="R658">[1]!s_stmnote_suppliertop5(A658,D658,3)</f>
        <v>0</v>
      </c>
      <c r="S658" cm="1">
        <f t="array" ref="S658">[1]!s_stmnote_suppliertop5(A658,D658,4)</f>
        <v>0</v>
      </c>
      <c r="T658" cm="1">
        <f t="array" ref="T658">[1]!s_stmnote_suppliertop5(A658,D658,5)</f>
        <v>0</v>
      </c>
      <c r="U658" s="9">
        <f>[1]!s_stmnote_purchasetop5_pct(A658,D658)</f>
        <v>32.47</v>
      </c>
      <c r="V658" cm="1">
        <f t="array" ref="V658">[1]!s_stmnote_customertop5($A658,$D658,1)</f>
        <v>0</v>
      </c>
      <c r="W658" cm="1">
        <f t="array" ref="W658">[1]!s_stmnote_customertop5($A658,$D658,2)</f>
        <v>0</v>
      </c>
      <c r="X658" cm="1">
        <f t="array" ref="X658">[1]!s_stmnote_customertop5($A658,$D658,3)</f>
        <v>0</v>
      </c>
      <c r="Y658" cm="1">
        <f t="array" ref="Y658">[1]!s_stmnote_customertop5($A658,$D658,4)</f>
        <v>0</v>
      </c>
      <c r="Z658" cm="1">
        <f t="array" ref="Z658">[1]!s_stmnote_customertop5($A658,$D658,5)</f>
        <v>0</v>
      </c>
      <c r="AA658" s="9">
        <f>[1]!s_stmnote_salestop5_pct(A658,D658)</f>
        <v>51.04</v>
      </c>
      <c r="AB658" s="9">
        <f>[1]!s_fa_arturn(A658,D658)</f>
        <v>7.8944999999999999</v>
      </c>
      <c r="AC658" s="9">
        <f>[1]!fa_apturn(A658,D658)</f>
        <v>3.7609727761998601</v>
      </c>
      <c r="AD658" s="9">
        <f>[1]!s_fa_invturn(A658,D658)</f>
        <v>5.1566999999999998</v>
      </c>
    </row>
    <row r="659" spans="1:30">
      <c r="A659">
        <v>601865</v>
      </c>
      <c r="B659" t="s">
        <v>1112</v>
      </c>
      <c r="C659" t="s">
        <v>5690</v>
      </c>
      <c r="D659" s="8">
        <f t="shared" si="11"/>
        <v>44926</v>
      </c>
      <c r="E659" t="s">
        <v>7261</v>
      </c>
      <c r="F659">
        <v>1</v>
      </c>
      <c r="G659" t="s">
        <v>11487</v>
      </c>
      <c r="L659" t="str" cm="1">
        <f t="array" ref="L659">[1]!s_info_industry_gics(A659,1)</f>
        <v>材料</v>
      </c>
      <c r="M659" t="str" cm="1">
        <f t="array" ref="M659">[1]!s_info_industry_gicscode(A659,1)</f>
        <v>15</v>
      </c>
      <c r="N659" t="str">
        <f>[1]!s_info_industry_gics(A659,2)</f>
        <v>材料Ⅱ</v>
      </c>
      <c r="O659" t="str">
        <f>[1]!s_info_industry_gicscode(A659,2)</f>
        <v>1510</v>
      </c>
      <c r="P659" cm="1">
        <f t="array" ref="P659">[1]!s_stmnote_suppliertop5(A659,D659,1)</f>
        <v>0</v>
      </c>
      <c r="Q659">
        <f>[1]!s_stmnote_suppliertop5(A659,D659,2)</f>
        <v>0</v>
      </c>
      <c r="R659" cm="1">
        <f t="array" ref="R659">[1]!s_stmnote_suppliertop5(A659,D659,3)</f>
        <v>0</v>
      </c>
      <c r="S659" cm="1">
        <f t="array" ref="S659">[1]!s_stmnote_suppliertop5(A659,D659,4)</f>
        <v>0</v>
      </c>
      <c r="T659" cm="1">
        <f t="array" ref="T659">[1]!s_stmnote_suppliertop5(A659,D659,5)</f>
        <v>0</v>
      </c>
      <c r="U659" s="9">
        <f>[1]!s_stmnote_purchasetop5_pct(A659,D659)</f>
        <v>32.47</v>
      </c>
      <c r="V659" cm="1">
        <f t="array" ref="V659">[1]!s_stmnote_customertop5($A659,$D659,1)</f>
        <v>0</v>
      </c>
      <c r="W659" cm="1">
        <f t="array" ref="W659">[1]!s_stmnote_customertop5($A659,$D659,2)</f>
        <v>0</v>
      </c>
      <c r="X659" cm="1">
        <f t="array" ref="X659">[1]!s_stmnote_customertop5($A659,$D659,3)</f>
        <v>0</v>
      </c>
      <c r="Y659" cm="1">
        <f t="array" ref="Y659">[1]!s_stmnote_customertop5($A659,$D659,4)</f>
        <v>0</v>
      </c>
      <c r="Z659" cm="1">
        <f t="array" ref="Z659">[1]!s_stmnote_customertop5($A659,$D659,5)</f>
        <v>0</v>
      </c>
      <c r="AA659" s="9">
        <f>[1]!s_stmnote_salestop5_pct(A659,D659)</f>
        <v>51.04</v>
      </c>
      <c r="AB659" s="9">
        <f>[1]!s_fa_arturn(A659,D659)</f>
        <v>7.8944999999999999</v>
      </c>
      <c r="AC659" s="9">
        <f>[1]!fa_apturn(A659,D659)</f>
        <v>3.7609727761998601</v>
      </c>
      <c r="AD659" s="9">
        <f>[1]!s_fa_invturn(A659,D659)</f>
        <v>5.1566999999999998</v>
      </c>
    </row>
    <row r="660" spans="1:30">
      <c r="A660">
        <v>601992</v>
      </c>
      <c r="B660" t="s">
        <v>1126</v>
      </c>
      <c r="C660" t="s">
        <v>5768</v>
      </c>
      <c r="D660" s="8">
        <f t="shared" si="11"/>
        <v>45657</v>
      </c>
      <c r="E660" t="s">
        <v>7575</v>
      </c>
      <c r="F660">
        <v>1</v>
      </c>
      <c r="G660" t="s">
        <v>9740</v>
      </c>
      <c r="L660" t="str" cm="1">
        <f t="array" ref="L660">[1]!s_info_industry_gics(A660,1)</f>
        <v>材料</v>
      </c>
      <c r="M660" t="str" cm="1">
        <f t="array" ref="M660">[1]!s_info_industry_gicscode(A660,1)</f>
        <v>15</v>
      </c>
      <c r="N660" t="str">
        <f>[1]!s_info_industry_gics(A660,2)</f>
        <v>材料Ⅱ</v>
      </c>
      <c r="O660" t="str">
        <f>[1]!s_info_industry_gicscode(A660,2)</f>
        <v>1510</v>
      </c>
      <c r="P660" cm="1">
        <f t="array" ref="P660">[1]!s_stmnote_suppliertop5(A660,D660,1)</f>
        <v>0</v>
      </c>
      <c r="Q660">
        <f>[1]!s_stmnote_suppliertop5(A660,D660,2)</f>
        <v>0</v>
      </c>
      <c r="R660" cm="1">
        <f t="array" ref="R660">[1]!s_stmnote_suppliertop5(A660,D660,3)</f>
        <v>0</v>
      </c>
      <c r="S660" cm="1">
        <f t="array" ref="S660">[1]!s_stmnote_suppliertop5(A660,D660,4)</f>
        <v>0</v>
      </c>
      <c r="T660" cm="1">
        <f t="array" ref="T660">[1]!s_stmnote_suppliertop5(A660,D660,5)</f>
        <v>0</v>
      </c>
      <c r="U660" s="9">
        <f>[1]!s_stmnote_purchasetop5_pct(A660,D660)</f>
        <v>0</v>
      </c>
      <c r="V660" cm="1">
        <f t="array" ref="V660">[1]!s_stmnote_customertop5($A660,$D660,1)</f>
        <v>0</v>
      </c>
      <c r="W660" cm="1">
        <f t="array" ref="W660">[1]!s_stmnote_customertop5($A660,$D660,2)</f>
        <v>0</v>
      </c>
      <c r="X660" cm="1">
        <f t="array" ref="X660">[1]!s_stmnote_customertop5($A660,$D660,3)</f>
        <v>0</v>
      </c>
      <c r="Y660" cm="1">
        <f t="array" ref="Y660">[1]!s_stmnote_customertop5($A660,$D660,4)</f>
        <v>0</v>
      </c>
      <c r="Z660" cm="1">
        <f t="array" ref="Z660">[1]!s_stmnote_customertop5($A660,$D660,5)</f>
        <v>0</v>
      </c>
      <c r="AA660" s="9">
        <f>[1]!s_stmnote_salestop5_pct(A660,D660)</f>
        <v>0</v>
      </c>
      <c r="AB660" s="9">
        <f>[1]!s_fa_arturn(A660,D660)</f>
        <v>0</v>
      </c>
      <c r="AC660" s="9">
        <f>[1]!fa_apturn(A660,D660)</f>
        <v>0</v>
      </c>
      <c r="AD660" s="9">
        <f>[1]!s_fa_invturn(A660,D660)</f>
        <v>0</v>
      </c>
    </row>
    <row r="661" spans="1:30">
      <c r="A661">
        <v>601996</v>
      </c>
      <c r="B661" t="s">
        <v>1128</v>
      </c>
      <c r="C661" t="s">
        <v>5770</v>
      </c>
      <c r="D661" s="8">
        <f t="shared" si="11"/>
        <v>44926</v>
      </c>
      <c r="E661" t="s">
        <v>7012</v>
      </c>
      <c r="F661">
        <v>1</v>
      </c>
      <c r="G661" t="s">
        <v>9742</v>
      </c>
      <c r="L661" t="str" cm="1">
        <f t="array" ref="L661">[1]!s_info_industry_gics(A661,1)</f>
        <v>材料</v>
      </c>
      <c r="M661" t="str" cm="1">
        <f t="array" ref="M661">[1]!s_info_industry_gicscode(A661,1)</f>
        <v>15</v>
      </c>
      <c r="N661" t="str">
        <f>[1]!s_info_industry_gics(A661,2)</f>
        <v>材料Ⅱ</v>
      </c>
      <c r="O661" t="str">
        <f>[1]!s_info_industry_gicscode(A661,2)</f>
        <v>1510</v>
      </c>
      <c r="P661" cm="1">
        <f t="array" ref="P661">[1]!s_stmnote_suppliertop5(A661,D661,1)</f>
        <v>0</v>
      </c>
      <c r="Q661">
        <f>[1]!s_stmnote_suppliertop5(A661,D661,2)</f>
        <v>0</v>
      </c>
      <c r="R661" cm="1">
        <f t="array" ref="R661">[1]!s_stmnote_suppliertop5(A661,D661,3)</f>
        <v>0</v>
      </c>
      <c r="S661" cm="1">
        <f t="array" ref="S661">[1]!s_stmnote_suppliertop5(A661,D661,4)</f>
        <v>0</v>
      </c>
      <c r="T661" cm="1">
        <f t="array" ref="T661">[1]!s_stmnote_suppliertop5(A661,D661,5)</f>
        <v>0</v>
      </c>
      <c r="U661" s="9">
        <f>[1]!s_stmnote_purchasetop5_pct(A661,D661)</f>
        <v>19.62</v>
      </c>
      <c r="V661" cm="1">
        <f t="array" ref="V661">[1]!s_stmnote_customertop5($A661,$D661,1)</f>
        <v>0</v>
      </c>
      <c r="W661" cm="1">
        <f t="array" ref="W661">[1]!s_stmnote_customertop5($A661,$D661,2)</f>
        <v>0</v>
      </c>
      <c r="X661" cm="1">
        <f t="array" ref="X661">[1]!s_stmnote_customertop5($A661,$D661,3)</f>
        <v>0</v>
      </c>
      <c r="Y661" cm="1">
        <f t="array" ref="Y661">[1]!s_stmnote_customertop5($A661,$D661,4)</f>
        <v>0</v>
      </c>
      <c r="Z661" cm="1">
        <f t="array" ref="Z661">[1]!s_stmnote_customertop5($A661,$D661,5)</f>
        <v>0</v>
      </c>
      <c r="AA661" s="9">
        <f>[1]!s_stmnote_salestop5_pct(A661,D661)</f>
        <v>27.22</v>
      </c>
      <c r="AB661" s="9">
        <f>[1]!s_fa_arturn(A661,D661)</f>
        <v>9.0894999999999992</v>
      </c>
      <c r="AC661" s="9">
        <f>[1]!fa_apturn(A661,D661)</f>
        <v>4.94511084482754</v>
      </c>
      <c r="AD661" s="9">
        <f>[1]!s_fa_invturn(A661,D661)</f>
        <v>3.1884999999999999</v>
      </c>
    </row>
    <row r="662" spans="1:30">
      <c r="A662">
        <v>601996</v>
      </c>
      <c r="B662" t="s">
        <v>1128</v>
      </c>
      <c r="C662" t="s">
        <v>5771</v>
      </c>
      <c r="D662" s="8">
        <f t="shared" si="11"/>
        <v>45291</v>
      </c>
      <c r="E662" t="s">
        <v>7088</v>
      </c>
      <c r="F662">
        <v>1</v>
      </c>
      <c r="G662" t="s">
        <v>9743</v>
      </c>
      <c r="L662" t="str" cm="1">
        <f t="array" ref="L662">[1]!s_info_industry_gics(A662,1)</f>
        <v>材料</v>
      </c>
      <c r="M662" t="str" cm="1">
        <f t="array" ref="M662">[1]!s_info_industry_gicscode(A662,1)</f>
        <v>15</v>
      </c>
      <c r="N662" t="str">
        <f>[1]!s_info_industry_gics(A662,2)</f>
        <v>材料Ⅱ</v>
      </c>
      <c r="O662" t="str">
        <f>[1]!s_info_industry_gicscode(A662,2)</f>
        <v>1510</v>
      </c>
      <c r="P662" cm="1">
        <f t="array" ref="P662">[1]!s_stmnote_suppliertop5(A662,D662,1)</f>
        <v>0</v>
      </c>
      <c r="Q662">
        <f>[1]!s_stmnote_suppliertop5(A662,D662,2)</f>
        <v>0</v>
      </c>
      <c r="R662" cm="1">
        <f t="array" ref="R662">[1]!s_stmnote_suppliertop5(A662,D662,3)</f>
        <v>0</v>
      </c>
      <c r="S662" cm="1">
        <f t="array" ref="S662">[1]!s_stmnote_suppliertop5(A662,D662,4)</f>
        <v>0</v>
      </c>
      <c r="T662" cm="1">
        <f t="array" ref="T662">[1]!s_stmnote_suppliertop5(A662,D662,5)</f>
        <v>0</v>
      </c>
      <c r="U662" s="9">
        <f>[1]!s_stmnote_purchasetop5_pct(A662,D662)</f>
        <v>14.9</v>
      </c>
      <c r="V662" cm="1">
        <f t="array" ref="V662">[1]!s_stmnote_customertop5($A662,$D662,1)</f>
        <v>0</v>
      </c>
      <c r="W662" cm="1">
        <f t="array" ref="W662">[1]!s_stmnote_customertop5($A662,$D662,2)</f>
        <v>0</v>
      </c>
      <c r="X662" cm="1">
        <f t="array" ref="X662">[1]!s_stmnote_customertop5($A662,$D662,3)</f>
        <v>0</v>
      </c>
      <c r="Y662" cm="1">
        <f t="array" ref="Y662">[1]!s_stmnote_customertop5($A662,$D662,4)</f>
        <v>0</v>
      </c>
      <c r="Z662" cm="1">
        <f t="array" ref="Z662">[1]!s_stmnote_customertop5($A662,$D662,5)</f>
        <v>0</v>
      </c>
      <c r="AA662" s="9">
        <f>[1]!s_stmnote_salestop5_pct(A662,D662)</f>
        <v>25.17</v>
      </c>
      <c r="AB662" s="9">
        <f>[1]!s_fa_arturn(A662,D662)</f>
        <v>11.0884</v>
      </c>
      <c r="AC662" s="9">
        <f>[1]!fa_apturn(A662,D662)</f>
        <v>5.2673101230105797</v>
      </c>
      <c r="AD662" s="9">
        <f>[1]!s_fa_invturn(A662,D662)</f>
        <v>3.2046000000000001</v>
      </c>
    </row>
    <row r="663" spans="1:30">
      <c r="A663">
        <v>603021</v>
      </c>
      <c r="B663" t="s">
        <v>1133</v>
      </c>
      <c r="C663" t="s">
        <v>5790</v>
      </c>
      <c r="D663" s="8">
        <f t="shared" si="11"/>
        <v>44926</v>
      </c>
      <c r="E663" t="s">
        <v>6980</v>
      </c>
      <c r="F663">
        <v>1</v>
      </c>
      <c r="G663" t="s">
        <v>9750</v>
      </c>
      <c r="L663" t="str" cm="1">
        <f t="array" ref="L663">[1]!s_info_industry_gics(A663,1)</f>
        <v>材料</v>
      </c>
      <c r="M663" t="str" cm="1">
        <f t="array" ref="M663">[1]!s_info_industry_gicscode(A663,1)</f>
        <v>15</v>
      </c>
      <c r="N663" t="str">
        <f>[1]!s_info_industry_gics(A663,2)</f>
        <v>材料Ⅱ</v>
      </c>
      <c r="O663" t="str">
        <f>[1]!s_info_industry_gicscode(A663,2)</f>
        <v>1510</v>
      </c>
      <c r="P663" cm="1">
        <f t="array" ref="P663">[1]!s_stmnote_suppliertop5(A663,D663,1)</f>
        <v>0</v>
      </c>
      <c r="Q663">
        <f>[1]!s_stmnote_suppliertop5(A663,D663,2)</f>
        <v>0</v>
      </c>
      <c r="R663" cm="1">
        <f t="array" ref="R663">[1]!s_stmnote_suppliertop5(A663,D663,3)</f>
        <v>0</v>
      </c>
      <c r="S663" cm="1">
        <f t="array" ref="S663">[1]!s_stmnote_suppliertop5(A663,D663,4)</f>
        <v>0</v>
      </c>
      <c r="T663" cm="1">
        <f t="array" ref="T663">[1]!s_stmnote_suppliertop5(A663,D663,5)</f>
        <v>0</v>
      </c>
      <c r="U663" s="9">
        <f>[1]!s_stmnote_purchasetop5_pct(A663,D663)</f>
        <v>30.32</v>
      </c>
      <c r="V663" cm="1">
        <f t="array" ref="V663">[1]!s_stmnote_customertop5($A663,$D663,1)</f>
        <v>0</v>
      </c>
      <c r="W663" cm="1">
        <f t="array" ref="W663">[1]!s_stmnote_customertop5($A663,$D663,2)</f>
        <v>0</v>
      </c>
      <c r="X663" cm="1">
        <f t="array" ref="X663">[1]!s_stmnote_customertop5($A663,$D663,3)</f>
        <v>0</v>
      </c>
      <c r="Y663" cm="1">
        <f t="array" ref="Y663">[1]!s_stmnote_customertop5($A663,$D663,4)</f>
        <v>0</v>
      </c>
      <c r="Z663" cm="1">
        <f t="array" ref="Z663">[1]!s_stmnote_customertop5($A663,$D663,5)</f>
        <v>0</v>
      </c>
      <c r="AA663" s="9">
        <f>[1]!s_stmnote_salestop5_pct(A663,D663)</f>
        <v>0</v>
      </c>
      <c r="AB663" s="9">
        <f>[1]!s_fa_arturn(A663,D663)</f>
        <v>2.1802000000000001</v>
      </c>
      <c r="AC663" s="9">
        <f>[1]!fa_apturn(A663,D663)</f>
        <v>2.1113203168113301</v>
      </c>
      <c r="AD663" s="9">
        <f>[1]!s_fa_invturn(A663,D663)</f>
        <v>2.1648999999999998</v>
      </c>
    </row>
    <row r="664" spans="1:30">
      <c r="A664">
        <v>603021</v>
      </c>
      <c r="B664" t="s">
        <v>1133</v>
      </c>
      <c r="C664" t="s">
        <v>5791</v>
      </c>
      <c r="D664" s="8">
        <f t="shared" si="11"/>
        <v>45291</v>
      </c>
      <c r="E664" t="s">
        <v>7034</v>
      </c>
      <c r="F664">
        <v>1</v>
      </c>
      <c r="G664" t="s">
        <v>9751</v>
      </c>
      <c r="L664" t="str" cm="1">
        <f t="array" ref="L664">[1]!s_info_industry_gics(A664,1)</f>
        <v>材料</v>
      </c>
      <c r="M664" t="str" cm="1">
        <f t="array" ref="M664">[1]!s_info_industry_gicscode(A664,1)</f>
        <v>15</v>
      </c>
      <c r="N664" t="str">
        <f>[1]!s_info_industry_gics(A664,2)</f>
        <v>材料Ⅱ</v>
      </c>
      <c r="O664" t="str">
        <f>[1]!s_info_industry_gicscode(A664,2)</f>
        <v>1510</v>
      </c>
      <c r="P664" cm="1">
        <f t="array" ref="P664">[1]!s_stmnote_suppliertop5(A664,D664,1)</f>
        <v>0</v>
      </c>
      <c r="Q664">
        <f>[1]!s_stmnote_suppliertop5(A664,D664,2)</f>
        <v>0</v>
      </c>
      <c r="R664" cm="1">
        <f t="array" ref="R664">[1]!s_stmnote_suppliertop5(A664,D664,3)</f>
        <v>0</v>
      </c>
      <c r="S664" cm="1">
        <f t="array" ref="S664">[1]!s_stmnote_suppliertop5(A664,D664,4)</f>
        <v>0</v>
      </c>
      <c r="T664" cm="1">
        <f t="array" ref="T664">[1]!s_stmnote_suppliertop5(A664,D664,5)</f>
        <v>0</v>
      </c>
      <c r="U664" s="9">
        <f>[1]!s_stmnote_purchasetop5_pct(A664,D664)</f>
        <v>0</v>
      </c>
      <c r="V664" cm="1">
        <f t="array" ref="V664">[1]!s_stmnote_customertop5($A664,$D664,1)</f>
        <v>0</v>
      </c>
      <c r="W664" cm="1">
        <f t="array" ref="W664">[1]!s_stmnote_customertop5($A664,$D664,2)</f>
        <v>0</v>
      </c>
      <c r="X664" cm="1">
        <f t="array" ref="X664">[1]!s_stmnote_customertop5($A664,$D664,3)</f>
        <v>0</v>
      </c>
      <c r="Y664" cm="1">
        <f t="array" ref="Y664">[1]!s_stmnote_customertop5($A664,$D664,4)</f>
        <v>0</v>
      </c>
      <c r="Z664" cm="1">
        <f t="array" ref="Z664">[1]!s_stmnote_customertop5($A664,$D664,5)</f>
        <v>0</v>
      </c>
      <c r="AA664" s="9">
        <f>[1]!s_stmnote_salestop5_pct(A664,D664)</f>
        <v>14.64</v>
      </c>
      <c r="AB664" s="9">
        <f>[1]!s_fa_arturn(A664,D664)</f>
        <v>4.5751999999999997</v>
      </c>
      <c r="AC664" s="9">
        <f>[1]!fa_apturn(A664,D664)</f>
        <v>2.0555415990202102</v>
      </c>
      <c r="AD664" s="9">
        <f>[1]!s_fa_invturn(A664,D664)</f>
        <v>2.3544</v>
      </c>
    </row>
    <row r="665" spans="1:30">
      <c r="A665">
        <v>603021</v>
      </c>
      <c r="B665" t="s">
        <v>1133</v>
      </c>
      <c r="C665" t="s">
        <v>5792</v>
      </c>
      <c r="D665" s="8">
        <f t="shared" si="11"/>
        <v>45291</v>
      </c>
      <c r="E665" t="s">
        <v>7330</v>
      </c>
      <c r="F665">
        <v>1</v>
      </c>
      <c r="G665" t="s">
        <v>9752</v>
      </c>
      <c r="L665" t="str" cm="1">
        <f t="array" ref="L665">[1]!s_info_industry_gics(A665,1)</f>
        <v>材料</v>
      </c>
      <c r="M665" t="str" cm="1">
        <f t="array" ref="M665">[1]!s_info_industry_gicscode(A665,1)</f>
        <v>15</v>
      </c>
      <c r="N665" t="str">
        <f>[1]!s_info_industry_gics(A665,2)</f>
        <v>材料Ⅱ</v>
      </c>
      <c r="O665" t="str">
        <f>[1]!s_info_industry_gicscode(A665,2)</f>
        <v>1510</v>
      </c>
      <c r="P665" cm="1">
        <f t="array" ref="P665">[1]!s_stmnote_suppliertop5(A665,D665,1)</f>
        <v>0</v>
      </c>
      <c r="Q665">
        <f>[1]!s_stmnote_suppliertop5(A665,D665,2)</f>
        <v>0</v>
      </c>
      <c r="R665" cm="1">
        <f t="array" ref="R665">[1]!s_stmnote_suppliertop5(A665,D665,3)</f>
        <v>0</v>
      </c>
      <c r="S665" cm="1">
        <f t="array" ref="S665">[1]!s_stmnote_suppliertop5(A665,D665,4)</f>
        <v>0</v>
      </c>
      <c r="T665" cm="1">
        <f t="array" ref="T665">[1]!s_stmnote_suppliertop5(A665,D665,5)</f>
        <v>0</v>
      </c>
      <c r="U665" s="9">
        <f>[1]!s_stmnote_purchasetop5_pct(A665,D665)</f>
        <v>0</v>
      </c>
      <c r="V665" cm="1">
        <f t="array" ref="V665">[1]!s_stmnote_customertop5($A665,$D665,1)</f>
        <v>0</v>
      </c>
      <c r="W665" cm="1">
        <f t="array" ref="W665">[1]!s_stmnote_customertop5($A665,$D665,2)</f>
        <v>0</v>
      </c>
      <c r="X665" cm="1">
        <f t="array" ref="X665">[1]!s_stmnote_customertop5($A665,$D665,3)</f>
        <v>0</v>
      </c>
      <c r="Y665" cm="1">
        <f t="array" ref="Y665">[1]!s_stmnote_customertop5($A665,$D665,4)</f>
        <v>0</v>
      </c>
      <c r="Z665" cm="1">
        <f t="array" ref="Z665">[1]!s_stmnote_customertop5($A665,$D665,5)</f>
        <v>0</v>
      </c>
      <c r="AA665" s="9">
        <f>[1]!s_stmnote_salestop5_pct(A665,D665)</f>
        <v>14.64</v>
      </c>
      <c r="AB665" s="9">
        <f>[1]!s_fa_arturn(A665,D665)</f>
        <v>4.5751999999999997</v>
      </c>
      <c r="AC665" s="9">
        <f>[1]!fa_apturn(A665,D665)</f>
        <v>2.0555415990202102</v>
      </c>
      <c r="AD665" s="9">
        <f>[1]!s_fa_invturn(A665,D665)</f>
        <v>2.3544</v>
      </c>
    </row>
    <row r="666" spans="1:30">
      <c r="A666">
        <v>603062</v>
      </c>
      <c r="B666" t="s">
        <v>1140</v>
      </c>
      <c r="C666" t="s">
        <v>5816</v>
      </c>
      <c r="D666" s="8">
        <f t="shared" si="11"/>
        <v>45657</v>
      </c>
      <c r="E666" t="s">
        <v>7166</v>
      </c>
      <c r="F666">
        <v>2</v>
      </c>
      <c r="G666" t="s">
        <v>11540</v>
      </c>
      <c r="H666" t="s">
        <v>12576</v>
      </c>
      <c r="L666" t="str" cm="1">
        <f t="array" ref="L666">[1]!s_info_industry_gics(A666,1)</f>
        <v>材料</v>
      </c>
      <c r="M666" t="str" cm="1">
        <f t="array" ref="M666">[1]!s_info_industry_gicscode(A666,1)</f>
        <v>15</v>
      </c>
      <c r="N666" t="str">
        <f>[1]!s_info_industry_gics(A666,2)</f>
        <v>材料Ⅱ</v>
      </c>
      <c r="O666" t="str">
        <f>[1]!s_info_industry_gicscode(A666,2)</f>
        <v>1510</v>
      </c>
      <c r="P666" cm="1">
        <f t="array" ref="P666">[1]!s_stmnote_suppliertop5(A666,D666,1)</f>
        <v>0</v>
      </c>
      <c r="Q666">
        <f>[1]!s_stmnote_suppliertop5(A666,D666,2)</f>
        <v>0</v>
      </c>
      <c r="R666" cm="1">
        <f t="array" ref="R666">[1]!s_stmnote_suppliertop5(A666,D666,3)</f>
        <v>0</v>
      </c>
      <c r="S666" cm="1">
        <f t="array" ref="S666">[1]!s_stmnote_suppliertop5(A666,D666,4)</f>
        <v>0</v>
      </c>
      <c r="T666" cm="1">
        <f t="array" ref="T666">[1]!s_stmnote_suppliertop5(A666,D666,5)</f>
        <v>0</v>
      </c>
      <c r="U666" s="9">
        <f>[1]!s_stmnote_purchasetop5_pct(A666,D666)</f>
        <v>0</v>
      </c>
      <c r="V666" cm="1">
        <f t="array" ref="V666">[1]!s_stmnote_customertop5($A666,$D666,1)</f>
        <v>0</v>
      </c>
      <c r="W666" cm="1">
        <f t="array" ref="W666">[1]!s_stmnote_customertop5($A666,$D666,2)</f>
        <v>0</v>
      </c>
      <c r="X666" cm="1">
        <f t="array" ref="X666">[1]!s_stmnote_customertop5($A666,$D666,3)</f>
        <v>0</v>
      </c>
      <c r="Y666" cm="1">
        <f t="array" ref="Y666">[1]!s_stmnote_customertop5($A666,$D666,4)</f>
        <v>0</v>
      </c>
      <c r="Z666" cm="1">
        <f t="array" ref="Z666">[1]!s_stmnote_customertop5($A666,$D666,5)</f>
        <v>0</v>
      </c>
      <c r="AA666" s="9">
        <f>[1]!s_stmnote_salestop5_pct(A666,D666)</f>
        <v>0</v>
      </c>
      <c r="AB666" s="9">
        <f>[1]!s_fa_arturn(A666,D666)</f>
        <v>0</v>
      </c>
      <c r="AC666" s="9">
        <f>[1]!fa_apturn(A666,D666)</f>
        <v>0</v>
      </c>
      <c r="AD666" s="9">
        <f>[1]!s_fa_invturn(A666,D666)</f>
        <v>0</v>
      </c>
    </row>
    <row r="667" spans="1:30">
      <c r="A667">
        <v>603065</v>
      </c>
      <c r="B667" t="s">
        <v>1141</v>
      </c>
      <c r="C667" t="s">
        <v>5817</v>
      </c>
      <c r="D667" s="8">
        <f t="shared" si="11"/>
        <v>45657</v>
      </c>
      <c r="E667" t="s">
        <v>6971</v>
      </c>
      <c r="F667">
        <v>1</v>
      </c>
      <c r="G667" t="s">
        <v>9762</v>
      </c>
      <c r="L667" t="str" cm="1">
        <f t="array" ref="L667">[1]!s_info_industry_gics(A667,1)</f>
        <v>材料</v>
      </c>
      <c r="M667" t="str" cm="1">
        <f t="array" ref="M667">[1]!s_info_industry_gicscode(A667,1)</f>
        <v>15</v>
      </c>
      <c r="N667" t="str">
        <f>[1]!s_info_industry_gics(A667,2)</f>
        <v>材料Ⅱ</v>
      </c>
      <c r="O667" t="str">
        <f>[1]!s_info_industry_gicscode(A667,2)</f>
        <v>1510</v>
      </c>
      <c r="P667" cm="1">
        <f t="array" ref="P667">[1]!s_stmnote_suppliertop5(A667,D667,1)</f>
        <v>0</v>
      </c>
      <c r="Q667">
        <f>[1]!s_stmnote_suppliertop5(A667,D667,2)</f>
        <v>0</v>
      </c>
      <c r="R667" cm="1">
        <f t="array" ref="R667">[1]!s_stmnote_suppliertop5(A667,D667,3)</f>
        <v>0</v>
      </c>
      <c r="S667" cm="1">
        <f t="array" ref="S667">[1]!s_stmnote_suppliertop5(A667,D667,4)</f>
        <v>0</v>
      </c>
      <c r="T667" cm="1">
        <f t="array" ref="T667">[1]!s_stmnote_suppliertop5(A667,D667,5)</f>
        <v>0</v>
      </c>
      <c r="U667" s="9">
        <f>[1]!s_stmnote_purchasetop5_pct(A667,D667)</f>
        <v>0</v>
      </c>
      <c r="V667" cm="1">
        <f t="array" ref="V667">[1]!s_stmnote_customertop5($A667,$D667,1)</f>
        <v>0</v>
      </c>
      <c r="W667" cm="1">
        <f t="array" ref="W667">[1]!s_stmnote_customertop5($A667,$D667,2)</f>
        <v>0</v>
      </c>
      <c r="X667" cm="1">
        <f t="array" ref="X667">[1]!s_stmnote_customertop5($A667,$D667,3)</f>
        <v>0</v>
      </c>
      <c r="Y667" cm="1">
        <f t="array" ref="Y667">[1]!s_stmnote_customertop5($A667,$D667,4)</f>
        <v>0</v>
      </c>
      <c r="Z667" cm="1">
        <f t="array" ref="Z667">[1]!s_stmnote_customertop5($A667,$D667,5)</f>
        <v>0</v>
      </c>
      <c r="AA667" s="9">
        <f>[1]!s_stmnote_salestop5_pct(A667,D667)</f>
        <v>0</v>
      </c>
      <c r="AB667" s="9">
        <f>[1]!s_fa_arturn(A667,D667)</f>
        <v>0</v>
      </c>
      <c r="AC667" s="9">
        <f>[1]!fa_apturn(A667,D667)</f>
        <v>0</v>
      </c>
      <c r="AD667" s="9">
        <f>[1]!s_fa_invturn(A667,D667)</f>
        <v>0</v>
      </c>
    </row>
    <row r="668" spans="1:30">
      <c r="A668">
        <v>603077</v>
      </c>
      <c r="B668" t="s">
        <v>1145</v>
      </c>
      <c r="C668" t="s">
        <v>5825</v>
      </c>
      <c r="D668" s="8">
        <f t="shared" si="11"/>
        <v>45291</v>
      </c>
      <c r="E668" t="s">
        <v>7140</v>
      </c>
      <c r="F668">
        <v>1</v>
      </c>
      <c r="G668" t="s">
        <v>7881</v>
      </c>
      <c r="L668" t="str" cm="1">
        <f t="array" ref="L668">[1]!s_info_industry_gics(A668,1)</f>
        <v>材料</v>
      </c>
      <c r="M668" t="str" cm="1">
        <f t="array" ref="M668">[1]!s_info_industry_gicscode(A668,1)</f>
        <v>15</v>
      </c>
      <c r="N668" t="str">
        <f>[1]!s_info_industry_gics(A668,2)</f>
        <v>材料Ⅱ</v>
      </c>
      <c r="O668" t="str">
        <f>[1]!s_info_industry_gicscode(A668,2)</f>
        <v>1510</v>
      </c>
      <c r="P668" cm="1">
        <f t="array" ref="P668">[1]!s_stmnote_suppliertop5(A668,D668,1)</f>
        <v>0</v>
      </c>
      <c r="Q668">
        <f>[1]!s_stmnote_suppliertop5(A668,D668,2)</f>
        <v>0</v>
      </c>
      <c r="R668" cm="1">
        <f t="array" ref="R668">[1]!s_stmnote_suppliertop5(A668,D668,3)</f>
        <v>0</v>
      </c>
      <c r="S668" cm="1">
        <f t="array" ref="S668">[1]!s_stmnote_suppliertop5(A668,D668,4)</f>
        <v>0</v>
      </c>
      <c r="T668" cm="1">
        <f t="array" ref="T668">[1]!s_stmnote_suppliertop5(A668,D668,5)</f>
        <v>0</v>
      </c>
      <c r="U668" s="9">
        <f>[1]!s_stmnote_purchasetop5_pct(A668,D668)</f>
        <v>47.32</v>
      </c>
      <c r="V668" cm="1">
        <f t="array" ref="V668">[1]!s_stmnote_customertop5($A668,$D668,1)</f>
        <v>0</v>
      </c>
      <c r="W668" cm="1">
        <f t="array" ref="W668">[1]!s_stmnote_customertop5($A668,$D668,2)</f>
        <v>0</v>
      </c>
      <c r="X668" cm="1">
        <f t="array" ref="X668">[1]!s_stmnote_customertop5($A668,$D668,3)</f>
        <v>0</v>
      </c>
      <c r="Y668" cm="1">
        <f t="array" ref="Y668">[1]!s_stmnote_customertop5($A668,$D668,4)</f>
        <v>0</v>
      </c>
      <c r="Z668" cm="1">
        <f t="array" ref="Z668">[1]!s_stmnote_customertop5($A668,$D668,5)</f>
        <v>0</v>
      </c>
      <c r="AA668" s="9">
        <f>[1]!s_stmnote_salestop5_pct(A668,D668)</f>
        <v>27.34</v>
      </c>
      <c r="AB668" s="9">
        <f>[1]!s_fa_arturn(A668,D668)</f>
        <v>10.0526</v>
      </c>
      <c r="AC668" s="9">
        <f>[1]!fa_apturn(A668,D668)</f>
        <v>4.1004877320518904</v>
      </c>
      <c r="AD668" s="9">
        <f>[1]!s_fa_invturn(A668,D668)</f>
        <v>2.0836000000000001</v>
      </c>
    </row>
    <row r="669" spans="1:30">
      <c r="A669">
        <v>603077</v>
      </c>
      <c r="B669" t="s">
        <v>1145</v>
      </c>
      <c r="C669" t="s">
        <v>5826</v>
      </c>
      <c r="D669" s="8">
        <f t="shared" si="11"/>
        <v>45291</v>
      </c>
      <c r="E669" t="s">
        <v>7456</v>
      </c>
      <c r="F669">
        <v>1</v>
      </c>
      <c r="G669" t="s">
        <v>9768</v>
      </c>
      <c r="L669" t="str" cm="1">
        <f t="array" ref="L669">[1]!s_info_industry_gics(A669,1)</f>
        <v>材料</v>
      </c>
      <c r="M669" t="str" cm="1">
        <f t="array" ref="M669">[1]!s_info_industry_gicscode(A669,1)</f>
        <v>15</v>
      </c>
      <c r="N669" t="str">
        <f>[1]!s_info_industry_gics(A669,2)</f>
        <v>材料Ⅱ</v>
      </c>
      <c r="O669" t="str">
        <f>[1]!s_info_industry_gicscode(A669,2)</f>
        <v>1510</v>
      </c>
      <c r="P669" cm="1">
        <f t="array" ref="P669">[1]!s_stmnote_suppliertop5(A669,D669,1)</f>
        <v>0</v>
      </c>
      <c r="Q669">
        <f>[1]!s_stmnote_suppliertop5(A669,D669,2)</f>
        <v>0</v>
      </c>
      <c r="R669" cm="1">
        <f t="array" ref="R669">[1]!s_stmnote_suppliertop5(A669,D669,3)</f>
        <v>0</v>
      </c>
      <c r="S669" cm="1">
        <f t="array" ref="S669">[1]!s_stmnote_suppliertop5(A669,D669,4)</f>
        <v>0</v>
      </c>
      <c r="T669" cm="1">
        <f t="array" ref="T669">[1]!s_stmnote_suppliertop5(A669,D669,5)</f>
        <v>0</v>
      </c>
      <c r="U669" s="9">
        <f>[1]!s_stmnote_purchasetop5_pct(A669,D669)</f>
        <v>47.32</v>
      </c>
      <c r="V669" cm="1">
        <f t="array" ref="V669">[1]!s_stmnote_customertop5($A669,$D669,1)</f>
        <v>0</v>
      </c>
      <c r="W669" cm="1">
        <f t="array" ref="W669">[1]!s_stmnote_customertop5($A669,$D669,2)</f>
        <v>0</v>
      </c>
      <c r="X669" cm="1">
        <f t="array" ref="X669">[1]!s_stmnote_customertop5($A669,$D669,3)</f>
        <v>0</v>
      </c>
      <c r="Y669" cm="1">
        <f t="array" ref="Y669">[1]!s_stmnote_customertop5($A669,$D669,4)</f>
        <v>0</v>
      </c>
      <c r="Z669" cm="1">
        <f t="array" ref="Z669">[1]!s_stmnote_customertop5($A669,$D669,5)</f>
        <v>0</v>
      </c>
      <c r="AA669" s="9">
        <f>[1]!s_stmnote_salestop5_pct(A669,D669)</f>
        <v>27.34</v>
      </c>
      <c r="AB669" s="9">
        <f>[1]!s_fa_arturn(A669,D669)</f>
        <v>10.0526</v>
      </c>
      <c r="AC669" s="9">
        <f>[1]!fa_apturn(A669,D669)</f>
        <v>4.1004877320518904</v>
      </c>
      <c r="AD669" s="9">
        <f>[1]!s_fa_invturn(A669,D669)</f>
        <v>2.0836000000000001</v>
      </c>
    </row>
    <row r="670" spans="1:30">
      <c r="A670">
        <v>603077</v>
      </c>
      <c r="B670" t="s">
        <v>1145</v>
      </c>
      <c r="C670" t="s">
        <v>5827</v>
      </c>
      <c r="D670" s="8">
        <f t="shared" si="11"/>
        <v>45291</v>
      </c>
      <c r="E670" t="s">
        <v>7458</v>
      </c>
      <c r="F670">
        <v>1</v>
      </c>
      <c r="G670" t="s">
        <v>8913</v>
      </c>
      <c r="L670" t="str" cm="1">
        <f t="array" ref="L670">[1]!s_info_industry_gics(A670,1)</f>
        <v>材料</v>
      </c>
      <c r="M670" t="str" cm="1">
        <f t="array" ref="M670">[1]!s_info_industry_gicscode(A670,1)</f>
        <v>15</v>
      </c>
      <c r="N670" t="str">
        <f>[1]!s_info_industry_gics(A670,2)</f>
        <v>材料Ⅱ</v>
      </c>
      <c r="O670" t="str">
        <f>[1]!s_info_industry_gicscode(A670,2)</f>
        <v>1510</v>
      </c>
      <c r="P670" cm="1">
        <f t="array" ref="P670">[1]!s_stmnote_suppliertop5(A670,D670,1)</f>
        <v>0</v>
      </c>
      <c r="Q670">
        <f>[1]!s_stmnote_suppliertop5(A670,D670,2)</f>
        <v>0</v>
      </c>
      <c r="R670" cm="1">
        <f t="array" ref="R670">[1]!s_stmnote_suppliertop5(A670,D670,3)</f>
        <v>0</v>
      </c>
      <c r="S670" cm="1">
        <f t="array" ref="S670">[1]!s_stmnote_suppliertop5(A670,D670,4)</f>
        <v>0</v>
      </c>
      <c r="T670" cm="1">
        <f t="array" ref="T670">[1]!s_stmnote_suppliertop5(A670,D670,5)</f>
        <v>0</v>
      </c>
      <c r="U670" s="9">
        <f>[1]!s_stmnote_purchasetop5_pct(A670,D670)</f>
        <v>47.32</v>
      </c>
      <c r="V670" cm="1">
        <f t="array" ref="V670">[1]!s_stmnote_customertop5($A670,$D670,1)</f>
        <v>0</v>
      </c>
      <c r="W670" cm="1">
        <f t="array" ref="W670">[1]!s_stmnote_customertop5($A670,$D670,2)</f>
        <v>0</v>
      </c>
      <c r="X670" cm="1">
        <f t="array" ref="X670">[1]!s_stmnote_customertop5($A670,$D670,3)</f>
        <v>0</v>
      </c>
      <c r="Y670" cm="1">
        <f t="array" ref="Y670">[1]!s_stmnote_customertop5($A670,$D670,4)</f>
        <v>0</v>
      </c>
      <c r="Z670" cm="1">
        <f t="array" ref="Z670">[1]!s_stmnote_customertop5($A670,$D670,5)</f>
        <v>0</v>
      </c>
      <c r="AA670" s="9">
        <f>[1]!s_stmnote_salestop5_pct(A670,D670)</f>
        <v>27.34</v>
      </c>
      <c r="AB670" s="9">
        <f>[1]!s_fa_arturn(A670,D670)</f>
        <v>10.0526</v>
      </c>
      <c r="AC670" s="9">
        <f>[1]!fa_apturn(A670,D670)</f>
        <v>4.1004877320518904</v>
      </c>
      <c r="AD670" s="9">
        <f>[1]!s_fa_invturn(A670,D670)</f>
        <v>2.0836000000000001</v>
      </c>
    </row>
    <row r="671" spans="1:30">
      <c r="A671">
        <v>603077</v>
      </c>
      <c r="B671" t="s">
        <v>1145</v>
      </c>
      <c r="C671" t="s">
        <v>5827</v>
      </c>
      <c r="D671" s="8">
        <f t="shared" si="11"/>
        <v>45291</v>
      </c>
      <c r="E671" t="s">
        <v>7023</v>
      </c>
      <c r="F671">
        <v>1</v>
      </c>
      <c r="G671" t="s">
        <v>8913</v>
      </c>
      <c r="L671" t="str" cm="1">
        <f t="array" ref="L671">[1]!s_info_industry_gics(A671,1)</f>
        <v>材料</v>
      </c>
      <c r="M671" t="str" cm="1">
        <f t="array" ref="M671">[1]!s_info_industry_gicscode(A671,1)</f>
        <v>15</v>
      </c>
      <c r="N671" t="str">
        <f>[1]!s_info_industry_gics(A671,2)</f>
        <v>材料Ⅱ</v>
      </c>
      <c r="O671" t="str">
        <f>[1]!s_info_industry_gicscode(A671,2)</f>
        <v>1510</v>
      </c>
      <c r="P671" cm="1">
        <f t="array" ref="P671">[1]!s_stmnote_suppliertop5(A671,D671,1)</f>
        <v>0</v>
      </c>
      <c r="Q671">
        <f>[1]!s_stmnote_suppliertop5(A671,D671,2)</f>
        <v>0</v>
      </c>
      <c r="R671" cm="1">
        <f t="array" ref="R671">[1]!s_stmnote_suppliertop5(A671,D671,3)</f>
        <v>0</v>
      </c>
      <c r="S671" cm="1">
        <f t="array" ref="S671">[1]!s_stmnote_suppliertop5(A671,D671,4)</f>
        <v>0</v>
      </c>
      <c r="T671" cm="1">
        <f t="array" ref="T671">[1]!s_stmnote_suppliertop5(A671,D671,5)</f>
        <v>0</v>
      </c>
      <c r="U671" s="9">
        <f>[1]!s_stmnote_purchasetop5_pct(A671,D671)</f>
        <v>47.32</v>
      </c>
      <c r="V671" cm="1">
        <f t="array" ref="V671">[1]!s_stmnote_customertop5($A671,$D671,1)</f>
        <v>0</v>
      </c>
      <c r="W671" cm="1">
        <f t="array" ref="W671">[1]!s_stmnote_customertop5($A671,$D671,2)</f>
        <v>0</v>
      </c>
      <c r="X671" cm="1">
        <f t="array" ref="X671">[1]!s_stmnote_customertop5($A671,$D671,3)</f>
        <v>0</v>
      </c>
      <c r="Y671" cm="1">
        <f t="array" ref="Y671">[1]!s_stmnote_customertop5($A671,$D671,4)</f>
        <v>0</v>
      </c>
      <c r="Z671" cm="1">
        <f t="array" ref="Z671">[1]!s_stmnote_customertop5($A671,$D671,5)</f>
        <v>0</v>
      </c>
      <c r="AA671" s="9">
        <f>[1]!s_stmnote_salestop5_pct(A671,D671)</f>
        <v>27.34</v>
      </c>
      <c r="AB671" s="9">
        <f>[1]!s_fa_arturn(A671,D671)</f>
        <v>10.0526</v>
      </c>
      <c r="AC671" s="9">
        <f>[1]!fa_apturn(A671,D671)</f>
        <v>4.1004877320518904</v>
      </c>
      <c r="AD671" s="9">
        <f>[1]!s_fa_invturn(A671,D671)</f>
        <v>2.0836000000000001</v>
      </c>
    </row>
    <row r="672" spans="1:30">
      <c r="A672">
        <v>603077</v>
      </c>
      <c r="B672" t="s">
        <v>1145</v>
      </c>
      <c r="C672" t="s">
        <v>5827</v>
      </c>
      <c r="D672" s="8">
        <f t="shared" si="11"/>
        <v>45291</v>
      </c>
      <c r="E672" t="s">
        <v>7229</v>
      </c>
      <c r="F672">
        <v>1</v>
      </c>
      <c r="G672" t="s">
        <v>8913</v>
      </c>
      <c r="L672" t="str" cm="1">
        <f t="array" ref="L672">[1]!s_info_industry_gics(A672,1)</f>
        <v>材料</v>
      </c>
      <c r="M672" t="str" cm="1">
        <f t="array" ref="M672">[1]!s_info_industry_gicscode(A672,1)</f>
        <v>15</v>
      </c>
      <c r="N672" t="str">
        <f>[1]!s_info_industry_gics(A672,2)</f>
        <v>材料Ⅱ</v>
      </c>
      <c r="O672" t="str">
        <f>[1]!s_info_industry_gicscode(A672,2)</f>
        <v>1510</v>
      </c>
      <c r="P672" cm="1">
        <f t="array" ref="P672">[1]!s_stmnote_suppliertop5(A672,D672,1)</f>
        <v>0</v>
      </c>
      <c r="Q672">
        <f>[1]!s_stmnote_suppliertop5(A672,D672,2)</f>
        <v>0</v>
      </c>
      <c r="R672" cm="1">
        <f t="array" ref="R672">[1]!s_stmnote_suppliertop5(A672,D672,3)</f>
        <v>0</v>
      </c>
      <c r="S672" cm="1">
        <f t="array" ref="S672">[1]!s_stmnote_suppliertop5(A672,D672,4)</f>
        <v>0</v>
      </c>
      <c r="T672" cm="1">
        <f t="array" ref="T672">[1]!s_stmnote_suppliertop5(A672,D672,5)</f>
        <v>0</v>
      </c>
      <c r="U672" s="9">
        <f>[1]!s_stmnote_purchasetop5_pct(A672,D672)</f>
        <v>47.32</v>
      </c>
      <c r="V672" cm="1">
        <f t="array" ref="V672">[1]!s_stmnote_customertop5($A672,$D672,1)</f>
        <v>0</v>
      </c>
      <c r="W672" cm="1">
        <f t="array" ref="W672">[1]!s_stmnote_customertop5($A672,$D672,2)</f>
        <v>0</v>
      </c>
      <c r="X672" cm="1">
        <f t="array" ref="X672">[1]!s_stmnote_customertop5($A672,$D672,3)</f>
        <v>0</v>
      </c>
      <c r="Y672" cm="1">
        <f t="array" ref="Y672">[1]!s_stmnote_customertop5($A672,$D672,4)</f>
        <v>0</v>
      </c>
      <c r="Z672" cm="1">
        <f t="array" ref="Z672">[1]!s_stmnote_customertop5($A672,$D672,5)</f>
        <v>0</v>
      </c>
      <c r="AA672" s="9">
        <f>[1]!s_stmnote_salestop5_pct(A672,D672)</f>
        <v>27.34</v>
      </c>
      <c r="AB672" s="9">
        <f>[1]!s_fa_arturn(A672,D672)</f>
        <v>10.0526</v>
      </c>
      <c r="AC672" s="9">
        <f>[1]!fa_apturn(A672,D672)</f>
        <v>4.1004877320518904</v>
      </c>
      <c r="AD672" s="9">
        <f>[1]!s_fa_invturn(A672,D672)</f>
        <v>2.0836000000000001</v>
      </c>
    </row>
    <row r="673" spans="1:30">
      <c r="A673">
        <v>603077</v>
      </c>
      <c r="B673" t="s">
        <v>1145</v>
      </c>
      <c r="C673" t="s">
        <v>5828</v>
      </c>
      <c r="D673" s="8">
        <f t="shared" si="11"/>
        <v>45291</v>
      </c>
      <c r="E673" t="s">
        <v>7003</v>
      </c>
      <c r="F673">
        <v>1</v>
      </c>
      <c r="G673" t="s">
        <v>9768</v>
      </c>
      <c r="L673" t="str" cm="1">
        <f t="array" ref="L673">[1]!s_info_industry_gics(A673,1)</f>
        <v>材料</v>
      </c>
      <c r="M673" t="str" cm="1">
        <f t="array" ref="M673">[1]!s_info_industry_gicscode(A673,1)</f>
        <v>15</v>
      </c>
      <c r="N673" t="str">
        <f>[1]!s_info_industry_gics(A673,2)</f>
        <v>材料Ⅱ</v>
      </c>
      <c r="O673" t="str">
        <f>[1]!s_info_industry_gicscode(A673,2)</f>
        <v>1510</v>
      </c>
      <c r="P673" cm="1">
        <f t="array" ref="P673">[1]!s_stmnote_suppliertop5(A673,D673,1)</f>
        <v>0</v>
      </c>
      <c r="Q673">
        <f>[1]!s_stmnote_suppliertop5(A673,D673,2)</f>
        <v>0</v>
      </c>
      <c r="R673" cm="1">
        <f t="array" ref="R673">[1]!s_stmnote_suppliertop5(A673,D673,3)</f>
        <v>0</v>
      </c>
      <c r="S673" cm="1">
        <f t="array" ref="S673">[1]!s_stmnote_suppliertop5(A673,D673,4)</f>
        <v>0</v>
      </c>
      <c r="T673" cm="1">
        <f t="array" ref="T673">[1]!s_stmnote_suppliertop5(A673,D673,5)</f>
        <v>0</v>
      </c>
      <c r="U673" s="9">
        <f>[1]!s_stmnote_purchasetop5_pct(A673,D673)</f>
        <v>47.32</v>
      </c>
      <c r="V673" cm="1">
        <f t="array" ref="V673">[1]!s_stmnote_customertop5($A673,$D673,1)</f>
        <v>0</v>
      </c>
      <c r="W673" cm="1">
        <f t="array" ref="W673">[1]!s_stmnote_customertop5($A673,$D673,2)</f>
        <v>0</v>
      </c>
      <c r="X673" cm="1">
        <f t="array" ref="X673">[1]!s_stmnote_customertop5($A673,$D673,3)</f>
        <v>0</v>
      </c>
      <c r="Y673" cm="1">
        <f t="array" ref="Y673">[1]!s_stmnote_customertop5($A673,$D673,4)</f>
        <v>0</v>
      </c>
      <c r="Z673" cm="1">
        <f t="array" ref="Z673">[1]!s_stmnote_customertop5($A673,$D673,5)</f>
        <v>0</v>
      </c>
      <c r="AA673" s="9">
        <f>[1]!s_stmnote_salestop5_pct(A673,D673)</f>
        <v>27.34</v>
      </c>
      <c r="AB673" s="9">
        <f>[1]!s_fa_arturn(A673,D673)</f>
        <v>10.0526</v>
      </c>
      <c r="AC673" s="9">
        <f>[1]!fa_apturn(A673,D673)</f>
        <v>4.1004877320518904</v>
      </c>
      <c r="AD673" s="9">
        <f>[1]!s_fa_invturn(A673,D673)</f>
        <v>2.0836000000000001</v>
      </c>
    </row>
    <row r="674" spans="1:30">
      <c r="A674">
        <v>603077</v>
      </c>
      <c r="B674" t="s">
        <v>1145</v>
      </c>
      <c r="C674" t="s">
        <v>5829</v>
      </c>
      <c r="D674" s="8">
        <f t="shared" si="11"/>
        <v>45291</v>
      </c>
      <c r="E674" t="s">
        <v>7205</v>
      </c>
      <c r="F674">
        <v>1</v>
      </c>
      <c r="G674" t="s">
        <v>8913</v>
      </c>
      <c r="L674" t="str" cm="1">
        <f t="array" ref="L674">[1]!s_info_industry_gics(A674,1)</f>
        <v>材料</v>
      </c>
      <c r="M674" t="str" cm="1">
        <f t="array" ref="M674">[1]!s_info_industry_gicscode(A674,1)</f>
        <v>15</v>
      </c>
      <c r="N674" t="str">
        <f>[1]!s_info_industry_gics(A674,2)</f>
        <v>材料Ⅱ</v>
      </c>
      <c r="O674" t="str">
        <f>[1]!s_info_industry_gicscode(A674,2)</f>
        <v>1510</v>
      </c>
      <c r="P674" cm="1">
        <f t="array" ref="P674">[1]!s_stmnote_suppliertop5(A674,D674,1)</f>
        <v>0</v>
      </c>
      <c r="Q674">
        <f>[1]!s_stmnote_suppliertop5(A674,D674,2)</f>
        <v>0</v>
      </c>
      <c r="R674" cm="1">
        <f t="array" ref="R674">[1]!s_stmnote_suppliertop5(A674,D674,3)</f>
        <v>0</v>
      </c>
      <c r="S674" cm="1">
        <f t="array" ref="S674">[1]!s_stmnote_suppliertop5(A674,D674,4)</f>
        <v>0</v>
      </c>
      <c r="T674" cm="1">
        <f t="array" ref="T674">[1]!s_stmnote_suppliertop5(A674,D674,5)</f>
        <v>0</v>
      </c>
      <c r="U674" s="9">
        <f>[1]!s_stmnote_purchasetop5_pct(A674,D674)</f>
        <v>47.32</v>
      </c>
      <c r="V674" cm="1">
        <f t="array" ref="V674">[1]!s_stmnote_customertop5($A674,$D674,1)</f>
        <v>0</v>
      </c>
      <c r="W674" cm="1">
        <f t="array" ref="W674">[1]!s_stmnote_customertop5($A674,$D674,2)</f>
        <v>0</v>
      </c>
      <c r="X674" cm="1">
        <f t="array" ref="X674">[1]!s_stmnote_customertop5($A674,$D674,3)</f>
        <v>0</v>
      </c>
      <c r="Y674" cm="1">
        <f t="array" ref="Y674">[1]!s_stmnote_customertop5($A674,$D674,4)</f>
        <v>0</v>
      </c>
      <c r="Z674" cm="1">
        <f t="array" ref="Z674">[1]!s_stmnote_customertop5($A674,$D674,5)</f>
        <v>0</v>
      </c>
      <c r="AA674" s="9">
        <f>[1]!s_stmnote_salestop5_pct(A674,D674)</f>
        <v>27.34</v>
      </c>
      <c r="AB674" s="9">
        <f>[1]!s_fa_arturn(A674,D674)</f>
        <v>10.0526</v>
      </c>
      <c r="AC674" s="9">
        <f>[1]!fa_apturn(A674,D674)</f>
        <v>4.1004877320518904</v>
      </c>
      <c r="AD674" s="9">
        <f>[1]!s_fa_invturn(A674,D674)</f>
        <v>2.0836000000000001</v>
      </c>
    </row>
    <row r="675" spans="1:30">
      <c r="A675">
        <v>603077</v>
      </c>
      <c r="B675" t="s">
        <v>1145</v>
      </c>
      <c r="C675" t="s">
        <v>5830</v>
      </c>
      <c r="D675" s="8">
        <f t="shared" si="11"/>
        <v>45291</v>
      </c>
      <c r="E675" t="s">
        <v>7530</v>
      </c>
      <c r="F675">
        <v>1</v>
      </c>
      <c r="G675" t="s">
        <v>9769</v>
      </c>
      <c r="L675" t="str" cm="1">
        <f t="array" ref="L675">[1]!s_info_industry_gics(A675,1)</f>
        <v>材料</v>
      </c>
      <c r="M675" t="str" cm="1">
        <f t="array" ref="M675">[1]!s_info_industry_gicscode(A675,1)</f>
        <v>15</v>
      </c>
      <c r="N675" t="str">
        <f>[1]!s_info_industry_gics(A675,2)</f>
        <v>材料Ⅱ</v>
      </c>
      <c r="O675" t="str">
        <f>[1]!s_info_industry_gicscode(A675,2)</f>
        <v>1510</v>
      </c>
      <c r="P675" cm="1">
        <f t="array" ref="P675">[1]!s_stmnote_suppliertop5(A675,D675,1)</f>
        <v>0</v>
      </c>
      <c r="Q675">
        <f>[1]!s_stmnote_suppliertop5(A675,D675,2)</f>
        <v>0</v>
      </c>
      <c r="R675" cm="1">
        <f t="array" ref="R675">[1]!s_stmnote_suppliertop5(A675,D675,3)</f>
        <v>0</v>
      </c>
      <c r="S675" cm="1">
        <f t="array" ref="S675">[1]!s_stmnote_suppliertop5(A675,D675,4)</f>
        <v>0</v>
      </c>
      <c r="T675" cm="1">
        <f t="array" ref="T675">[1]!s_stmnote_suppliertop5(A675,D675,5)</f>
        <v>0</v>
      </c>
      <c r="U675" s="9">
        <f>[1]!s_stmnote_purchasetop5_pct(A675,D675)</f>
        <v>47.32</v>
      </c>
      <c r="V675" cm="1">
        <f t="array" ref="V675">[1]!s_stmnote_customertop5($A675,$D675,1)</f>
        <v>0</v>
      </c>
      <c r="W675" cm="1">
        <f t="array" ref="W675">[1]!s_stmnote_customertop5($A675,$D675,2)</f>
        <v>0</v>
      </c>
      <c r="X675" cm="1">
        <f t="array" ref="X675">[1]!s_stmnote_customertop5($A675,$D675,3)</f>
        <v>0</v>
      </c>
      <c r="Y675" cm="1">
        <f t="array" ref="Y675">[1]!s_stmnote_customertop5($A675,$D675,4)</f>
        <v>0</v>
      </c>
      <c r="Z675" cm="1">
        <f t="array" ref="Z675">[1]!s_stmnote_customertop5($A675,$D675,5)</f>
        <v>0</v>
      </c>
      <c r="AA675" s="9">
        <f>[1]!s_stmnote_salestop5_pct(A675,D675)</f>
        <v>27.34</v>
      </c>
      <c r="AB675" s="9">
        <f>[1]!s_fa_arturn(A675,D675)</f>
        <v>10.0526</v>
      </c>
      <c r="AC675" s="9">
        <f>[1]!fa_apturn(A675,D675)</f>
        <v>4.1004877320518904</v>
      </c>
      <c r="AD675" s="9">
        <f>[1]!s_fa_invturn(A675,D675)</f>
        <v>2.0836000000000001</v>
      </c>
    </row>
    <row r="676" spans="1:30">
      <c r="A676">
        <v>603077</v>
      </c>
      <c r="B676" t="s">
        <v>1145</v>
      </c>
      <c r="C676" t="s">
        <v>5830</v>
      </c>
      <c r="D676" s="8">
        <f t="shared" si="11"/>
        <v>45657</v>
      </c>
      <c r="E676" t="s">
        <v>7350</v>
      </c>
      <c r="F676">
        <v>1</v>
      </c>
      <c r="G676" t="s">
        <v>9770</v>
      </c>
      <c r="L676" t="str" cm="1">
        <f t="array" ref="L676">[1]!s_info_industry_gics(A676,1)</f>
        <v>材料</v>
      </c>
      <c r="M676" t="str" cm="1">
        <f t="array" ref="M676">[1]!s_info_industry_gicscode(A676,1)</f>
        <v>15</v>
      </c>
      <c r="N676" t="str">
        <f>[1]!s_info_industry_gics(A676,2)</f>
        <v>材料Ⅱ</v>
      </c>
      <c r="O676" t="str">
        <f>[1]!s_info_industry_gicscode(A676,2)</f>
        <v>1510</v>
      </c>
      <c r="P676" cm="1">
        <f t="array" ref="P676">[1]!s_stmnote_suppliertop5(A676,D676,1)</f>
        <v>0</v>
      </c>
      <c r="Q676">
        <f>[1]!s_stmnote_suppliertop5(A676,D676,2)</f>
        <v>0</v>
      </c>
      <c r="R676" cm="1">
        <f t="array" ref="R676">[1]!s_stmnote_suppliertop5(A676,D676,3)</f>
        <v>0</v>
      </c>
      <c r="S676" cm="1">
        <f t="array" ref="S676">[1]!s_stmnote_suppliertop5(A676,D676,4)</f>
        <v>0</v>
      </c>
      <c r="T676" cm="1">
        <f t="array" ref="T676">[1]!s_stmnote_suppliertop5(A676,D676,5)</f>
        <v>0</v>
      </c>
      <c r="U676" s="9">
        <f>[1]!s_stmnote_purchasetop5_pct(A676,D676)</f>
        <v>0</v>
      </c>
      <c r="V676" cm="1">
        <f t="array" ref="V676">[1]!s_stmnote_customertop5($A676,$D676,1)</f>
        <v>0</v>
      </c>
      <c r="W676" cm="1">
        <f t="array" ref="W676">[1]!s_stmnote_customertop5($A676,$D676,2)</f>
        <v>0</v>
      </c>
      <c r="X676" cm="1">
        <f t="array" ref="X676">[1]!s_stmnote_customertop5($A676,$D676,3)</f>
        <v>0</v>
      </c>
      <c r="Y676" cm="1">
        <f t="array" ref="Y676">[1]!s_stmnote_customertop5($A676,$D676,4)</f>
        <v>0</v>
      </c>
      <c r="Z676" cm="1">
        <f t="array" ref="Z676">[1]!s_stmnote_customertop5($A676,$D676,5)</f>
        <v>0</v>
      </c>
      <c r="AA676" s="9">
        <f>[1]!s_stmnote_salestop5_pct(A676,D676)</f>
        <v>0</v>
      </c>
      <c r="AB676" s="9">
        <f>[1]!s_fa_arturn(A676,D676)</f>
        <v>0</v>
      </c>
      <c r="AC676" s="9">
        <f>[1]!fa_apturn(A676,D676)</f>
        <v>0</v>
      </c>
      <c r="AD676" s="9">
        <f>[1]!s_fa_invturn(A676,D676)</f>
        <v>0</v>
      </c>
    </row>
    <row r="677" spans="1:30">
      <c r="A677">
        <v>603155</v>
      </c>
      <c r="B677" t="s">
        <v>1157</v>
      </c>
      <c r="C677" t="s">
        <v>5858</v>
      </c>
      <c r="D677" s="8">
        <f t="shared" si="11"/>
        <v>45657</v>
      </c>
      <c r="E677" t="s">
        <v>6971</v>
      </c>
      <c r="F677">
        <v>1</v>
      </c>
      <c r="G677" t="s">
        <v>9777</v>
      </c>
      <c r="L677" t="str" cm="1">
        <f t="array" ref="L677">[1]!s_info_industry_gics(A677,1)</f>
        <v>材料</v>
      </c>
      <c r="M677" t="str" cm="1">
        <f t="array" ref="M677">[1]!s_info_industry_gicscode(A677,1)</f>
        <v>15</v>
      </c>
      <c r="N677" t="str">
        <f>[1]!s_info_industry_gics(A677,2)</f>
        <v>材料Ⅱ</v>
      </c>
      <c r="O677" t="str">
        <f>[1]!s_info_industry_gicscode(A677,2)</f>
        <v>1510</v>
      </c>
      <c r="P677" cm="1">
        <f t="array" ref="P677">[1]!s_stmnote_suppliertop5(A677,D677,1)</f>
        <v>0</v>
      </c>
      <c r="Q677">
        <f>[1]!s_stmnote_suppliertop5(A677,D677,2)</f>
        <v>0</v>
      </c>
      <c r="R677" cm="1">
        <f t="array" ref="R677">[1]!s_stmnote_suppliertop5(A677,D677,3)</f>
        <v>0</v>
      </c>
      <c r="S677" cm="1">
        <f t="array" ref="S677">[1]!s_stmnote_suppliertop5(A677,D677,4)</f>
        <v>0</v>
      </c>
      <c r="T677" cm="1">
        <f t="array" ref="T677">[1]!s_stmnote_suppliertop5(A677,D677,5)</f>
        <v>0</v>
      </c>
      <c r="U677" s="9">
        <f>[1]!s_stmnote_purchasetop5_pct(A677,D677)</f>
        <v>0</v>
      </c>
      <c r="V677" cm="1">
        <f t="array" ref="V677">[1]!s_stmnote_customertop5($A677,$D677,1)</f>
        <v>0</v>
      </c>
      <c r="W677" cm="1">
        <f t="array" ref="W677">[1]!s_stmnote_customertop5($A677,$D677,2)</f>
        <v>0</v>
      </c>
      <c r="X677" cm="1">
        <f t="array" ref="X677">[1]!s_stmnote_customertop5($A677,$D677,3)</f>
        <v>0</v>
      </c>
      <c r="Y677" cm="1">
        <f t="array" ref="Y677">[1]!s_stmnote_customertop5($A677,$D677,4)</f>
        <v>0</v>
      </c>
      <c r="Z677" cm="1">
        <f t="array" ref="Z677">[1]!s_stmnote_customertop5($A677,$D677,5)</f>
        <v>0</v>
      </c>
      <c r="AA677" s="9">
        <f>[1]!s_stmnote_salestop5_pct(A677,D677)</f>
        <v>0</v>
      </c>
      <c r="AB677" s="9">
        <f>[1]!s_fa_arturn(A677,D677)</f>
        <v>0</v>
      </c>
      <c r="AC677" s="9">
        <f>[1]!fa_apturn(A677,D677)</f>
        <v>0</v>
      </c>
      <c r="AD677" s="9">
        <f>[1]!s_fa_invturn(A677,D677)</f>
        <v>0</v>
      </c>
    </row>
    <row r="678" spans="1:30">
      <c r="A678">
        <v>603212</v>
      </c>
      <c r="B678" t="s">
        <v>1168</v>
      </c>
      <c r="C678" t="s">
        <v>5884</v>
      </c>
      <c r="D678" s="8">
        <f t="shared" si="11"/>
        <v>44561</v>
      </c>
      <c r="E678" t="s">
        <v>7439</v>
      </c>
      <c r="F678">
        <v>1</v>
      </c>
      <c r="G678" t="s">
        <v>7881</v>
      </c>
      <c r="L678" t="str" cm="1">
        <f t="array" ref="L678">[1]!s_info_industry_gics(A678,1)</f>
        <v>材料</v>
      </c>
      <c r="M678" t="str" cm="1">
        <f t="array" ref="M678">[1]!s_info_industry_gicscode(A678,1)</f>
        <v>15</v>
      </c>
      <c r="N678" t="str">
        <f>[1]!s_info_industry_gics(A678,2)</f>
        <v>材料Ⅱ</v>
      </c>
      <c r="O678" t="str">
        <f>[1]!s_info_industry_gicscode(A678,2)</f>
        <v>1510</v>
      </c>
      <c r="P678" cm="1">
        <f t="array" ref="P678">[1]!s_stmnote_suppliertop5(A678,D678,1)</f>
        <v>0</v>
      </c>
      <c r="Q678">
        <f>[1]!s_stmnote_suppliertop5(A678,D678,2)</f>
        <v>0</v>
      </c>
      <c r="R678" cm="1">
        <f t="array" ref="R678">[1]!s_stmnote_suppliertop5(A678,D678,3)</f>
        <v>0</v>
      </c>
      <c r="S678" cm="1">
        <f t="array" ref="S678">[1]!s_stmnote_suppliertop5(A678,D678,4)</f>
        <v>0</v>
      </c>
      <c r="T678" cm="1">
        <f t="array" ref="T678">[1]!s_stmnote_suppliertop5(A678,D678,5)</f>
        <v>0</v>
      </c>
      <c r="U678" s="9">
        <f>[1]!s_stmnote_purchasetop5_pct(A678,D678)</f>
        <v>52.03</v>
      </c>
      <c r="V678" cm="1">
        <f t="array" ref="V678">[1]!s_stmnote_customertop5($A678,$D678,1)</f>
        <v>0</v>
      </c>
      <c r="W678" cm="1">
        <f t="array" ref="W678">[1]!s_stmnote_customertop5($A678,$D678,2)</f>
        <v>0</v>
      </c>
      <c r="X678" cm="1">
        <f t="array" ref="X678">[1]!s_stmnote_customertop5($A678,$D678,3)</f>
        <v>0</v>
      </c>
      <c r="Y678" cm="1">
        <f t="array" ref="Y678">[1]!s_stmnote_customertop5($A678,$D678,4)</f>
        <v>0</v>
      </c>
      <c r="Z678" cm="1">
        <f t="array" ref="Z678">[1]!s_stmnote_customertop5($A678,$D678,5)</f>
        <v>0</v>
      </c>
      <c r="AA678" s="9">
        <f>[1]!s_stmnote_salestop5_pct(A678,D678)</f>
        <v>49.17</v>
      </c>
      <c r="AB678" s="9">
        <f>[1]!s_fa_arturn(A678,D678)</f>
        <v>2.6909999999999998</v>
      </c>
      <c r="AC678" s="9">
        <f>[1]!fa_apturn(A678,D678)</f>
        <v>5.32297108647525</v>
      </c>
      <c r="AD678" s="9">
        <f>[1]!s_fa_invturn(A678,D678)</f>
        <v>5.3074000000000003</v>
      </c>
    </row>
    <row r="679" spans="1:30">
      <c r="A679">
        <v>603212</v>
      </c>
      <c r="B679" t="s">
        <v>1168</v>
      </c>
      <c r="C679" t="s">
        <v>5885</v>
      </c>
      <c r="D679" s="8">
        <f t="shared" si="11"/>
        <v>44561</v>
      </c>
      <c r="E679" t="s">
        <v>7259</v>
      </c>
      <c r="F679">
        <v>1</v>
      </c>
      <c r="G679" t="s">
        <v>7881</v>
      </c>
      <c r="L679" t="str" cm="1">
        <f t="array" ref="L679">[1]!s_info_industry_gics(A679,1)</f>
        <v>材料</v>
      </c>
      <c r="M679" t="str" cm="1">
        <f t="array" ref="M679">[1]!s_info_industry_gicscode(A679,1)</f>
        <v>15</v>
      </c>
      <c r="N679" t="str">
        <f>[1]!s_info_industry_gics(A679,2)</f>
        <v>材料Ⅱ</v>
      </c>
      <c r="O679" t="str">
        <f>[1]!s_info_industry_gicscode(A679,2)</f>
        <v>1510</v>
      </c>
      <c r="P679" cm="1">
        <f t="array" ref="P679">[1]!s_stmnote_suppliertop5(A679,D679,1)</f>
        <v>0</v>
      </c>
      <c r="Q679">
        <f>[1]!s_stmnote_suppliertop5(A679,D679,2)</f>
        <v>0</v>
      </c>
      <c r="R679" cm="1">
        <f t="array" ref="R679">[1]!s_stmnote_suppliertop5(A679,D679,3)</f>
        <v>0</v>
      </c>
      <c r="S679" cm="1">
        <f t="array" ref="S679">[1]!s_stmnote_suppliertop5(A679,D679,4)</f>
        <v>0</v>
      </c>
      <c r="T679" cm="1">
        <f t="array" ref="T679">[1]!s_stmnote_suppliertop5(A679,D679,5)</f>
        <v>0</v>
      </c>
      <c r="U679" s="9">
        <f>[1]!s_stmnote_purchasetop5_pct(A679,D679)</f>
        <v>52.03</v>
      </c>
      <c r="V679" cm="1">
        <f t="array" ref="V679">[1]!s_stmnote_customertop5($A679,$D679,1)</f>
        <v>0</v>
      </c>
      <c r="W679" cm="1">
        <f t="array" ref="W679">[1]!s_stmnote_customertop5($A679,$D679,2)</f>
        <v>0</v>
      </c>
      <c r="X679" cm="1">
        <f t="array" ref="X679">[1]!s_stmnote_customertop5($A679,$D679,3)</f>
        <v>0</v>
      </c>
      <c r="Y679" cm="1">
        <f t="array" ref="Y679">[1]!s_stmnote_customertop5($A679,$D679,4)</f>
        <v>0</v>
      </c>
      <c r="Z679" cm="1">
        <f t="array" ref="Z679">[1]!s_stmnote_customertop5($A679,$D679,5)</f>
        <v>0</v>
      </c>
      <c r="AA679" s="9">
        <f>[1]!s_stmnote_salestop5_pct(A679,D679)</f>
        <v>49.17</v>
      </c>
      <c r="AB679" s="9">
        <f>[1]!s_fa_arturn(A679,D679)</f>
        <v>2.6909999999999998</v>
      </c>
      <c r="AC679" s="9">
        <f>[1]!fa_apturn(A679,D679)</f>
        <v>5.32297108647525</v>
      </c>
      <c r="AD679" s="9">
        <f>[1]!s_fa_invturn(A679,D679)</f>
        <v>5.3074000000000003</v>
      </c>
    </row>
    <row r="680" spans="1:30">
      <c r="A680">
        <v>603225</v>
      </c>
      <c r="B680" t="s">
        <v>1171</v>
      </c>
      <c r="C680" t="s">
        <v>5892</v>
      </c>
      <c r="D680" s="8">
        <f t="shared" si="11"/>
        <v>44561</v>
      </c>
      <c r="E680" t="s">
        <v>7151</v>
      </c>
      <c r="F680">
        <v>1</v>
      </c>
      <c r="G680" t="s">
        <v>9792</v>
      </c>
      <c r="L680" t="str" cm="1">
        <f t="array" ref="L680">[1]!s_info_industry_gics(A680,1)</f>
        <v>材料</v>
      </c>
      <c r="M680" t="str" cm="1">
        <f t="array" ref="M680">[1]!s_info_industry_gicscode(A680,1)</f>
        <v>15</v>
      </c>
      <c r="N680" t="str">
        <f>[1]!s_info_industry_gics(A680,2)</f>
        <v>材料Ⅱ</v>
      </c>
      <c r="O680" t="str">
        <f>[1]!s_info_industry_gicscode(A680,2)</f>
        <v>1510</v>
      </c>
      <c r="P680" cm="1">
        <f t="array" ref="P680">[1]!s_stmnote_suppliertop5(A680,D680,1)</f>
        <v>0</v>
      </c>
      <c r="Q680">
        <f>[1]!s_stmnote_suppliertop5(A680,D680,2)</f>
        <v>0</v>
      </c>
      <c r="R680" cm="1">
        <f t="array" ref="R680">[1]!s_stmnote_suppliertop5(A680,D680,3)</f>
        <v>0</v>
      </c>
      <c r="S680" cm="1">
        <f t="array" ref="S680">[1]!s_stmnote_suppliertop5(A680,D680,4)</f>
        <v>0</v>
      </c>
      <c r="T680" cm="1">
        <f t="array" ref="T680">[1]!s_stmnote_suppliertop5(A680,D680,5)</f>
        <v>0</v>
      </c>
      <c r="U680" s="9">
        <f>[1]!s_stmnote_purchasetop5_pct(A680,D680)</f>
        <v>34.58</v>
      </c>
      <c r="V680" cm="1">
        <f t="array" ref="V680">[1]!s_stmnote_customertop5($A680,$D680,1)</f>
        <v>0</v>
      </c>
      <c r="W680" cm="1">
        <f t="array" ref="W680">[1]!s_stmnote_customertop5($A680,$D680,2)</f>
        <v>0</v>
      </c>
      <c r="X680" cm="1">
        <f t="array" ref="X680">[1]!s_stmnote_customertop5($A680,$D680,3)</f>
        <v>0</v>
      </c>
      <c r="Y680" cm="1">
        <f t="array" ref="Y680">[1]!s_stmnote_customertop5($A680,$D680,4)</f>
        <v>0</v>
      </c>
      <c r="Z680" cm="1">
        <f t="array" ref="Z680">[1]!s_stmnote_customertop5($A680,$D680,5)</f>
        <v>0</v>
      </c>
      <c r="AA680" s="9">
        <f>[1]!s_stmnote_salestop5_pct(A680,D680)</f>
        <v>7.15</v>
      </c>
      <c r="AB680" s="9">
        <f>[1]!s_fa_arturn(A680,D680)</f>
        <v>91.829700000000003</v>
      </c>
      <c r="AC680" s="9">
        <f>[1]!fa_apturn(A680,D680)</f>
        <v>19.126540115871801</v>
      </c>
      <c r="AD680" s="9">
        <f>[1]!s_fa_invturn(A680,D680)</f>
        <v>16.3735</v>
      </c>
    </row>
    <row r="681" spans="1:30">
      <c r="A681">
        <v>603227</v>
      </c>
      <c r="B681" t="s">
        <v>1172</v>
      </c>
      <c r="C681" t="s">
        <v>5893</v>
      </c>
      <c r="D681" s="8">
        <f t="shared" si="11"/>
        <v>44561</v>
      </c>
      <c r="E681" t="s">
        <v>7095</v>
      </c>
      <c r="F681">
        <v>1</v>
      </c>
      <c r="G681" t="s">
        <v>9793</v>
      </c>
      <c r="L681" t="str" cm="1">
        <f t="array" ref="L681">[1]!s_info_industry_gics(A681,1)</f>
        <v>材料</v>
      </c>
      <c r="M681" t="str" cm="1">
        <f t="array" ref="M681">[1]!s_info_industry_gicscode(A681,1)</f>
        <v>15</v>
      </c>
      <c r="N681" t="str">
        <f>[1]!s_info_industry_gics(A681,2)</f>
        <v>材料Ⅱ</v>
      </c>
      <c r="O681" t="str">
        <f>[1]!s_info_industry_gicscode(A681,2)</f>
        <v>1510</v>
      </c>
      <c r="P681" t="str" cm="1">
        <f t="array" ref="P681">[1]!s_stmnote_suppliertop5(A681,D681,1)</f>
        <v>新疆疆升硕鸿建设工程有限公司</v>
      </c>
      <c r="Q681" t="str">
        <f>[1]!s_stmnote_suppliertop5(A681,D681,2)</f>
        <v>兖矿新疆煤化工有限责任公司</v>
      </c>
      <c r="R681" t="str" cm="1">
        <f t="array" ref="R681">[1]!s_stmnote_suppliertop5(A681,D681,3)</f>
        <v>新疆金象赛瑞煤化工科技有限公司</v>
      </c>
      <c r="S681" t="str" cm="1">
        <f t="array" ref="S681">[1]!s_stmnote_suppliertop5(A681,D681,4)</f>
        <v>新疆玉象胡杨化工有限公司</v>
      </c>
      <c r="T681" t="str" cm="1">
        <f t="array" ref="T681">[1]!s_stmnote_suppliertop5(A681,D681,5)</f>
        <v>若羌县晋浩建设工程有限公司</v>
      </c>
      <c r="U681" s="9">
        <f>[1]!s_stmnote_purchasetop5_pct(A681,D681)</f>
        <v>42.03</v>
      </c>
      <c r="V681" t="str" cm="1">
        <f t="array" ref="V681">[1]!s_stmnote_customertop5($A681,$D681,1)</f>
        <v>新疆圣雄能源股份有限公司</v>
      </c>
      <c r="W681" t="str" cm="1">
        <f t="array" ref="W681">[1]!s_stmnote_customertop5($A681,$D681,2)</f>
        <v>新疆金象赛瑞煤化工科技有限公司</v>
      </c>
      <c r="X681" t="str" cm="1">
        <f t="array" ref="X681">[1]!s_stmnote_customertop5($A681,$D681,3)</f>
        <v>新疆疆纳矿业有限公司</v>
      </c>
      <c r="Y681" t="str" cm="1">
        <f t="array" ref="Y681">[1]!s_stmnote_customertop5($A681,$D681,4)</f>
        <v>新疆天池能源有限责任公司</v>
      </c>
      <c r="Z681" t="str" cm="1">
        <f t="array" ref="Z681">[1]!s_stmnote_customertop5($A681,$D681,5)</f>
        <v>新疆金川矿业有限公司</v>
      </c>
      <c r="AA681" s="9">
        <f>[1]!s_stmnote_salestop5_pct(A681,D681)</f>
        <v>32.46</v>
      </c>
      <c r="AB681" s="9">
        <f>[1]!s_fa_arturn(A681,D681)</f>
        <v>7.5686999999999998</v>
      </c>
      <c r="AC681" s="9">
        <f>[1]!fa_apturn(A681,D681)</f>
        <v>7.9834115553349596</v>
      </c>
      <c r="AD681" s="9">
        <f>[1]!s_fa_invturn(A681,D681)</f>
        <v>10.492699999999999</v>
      </c>
    </row>
    <row r="682" spans="1:30">
      <c r="A682">
        <v>603227</v>
      </c>
      <c r="B682" t="s">
        <v>1172</v>
      </c>
      <c r="C682" t="s">
        <v>5894</v>
      </c>
      <c r="D682" s="8">
        <f t="shared" si="11"/>
        <v>44561</v>
      </c>
      <c r="E682" t="s">
        <v>7324</v>
      </c>
      <c r="F682">
        <v>1</v>
      </c>
      <c r="G682" t="s">
        <v>11544</v>
      </c>
      <c r="L682" t="str" cm="1">
        <f t="array" ref="L682">[1]!s_info_industry_gics(A682,1)</f>
        <v>材料</v>
      </c>
      <c r="M682" t="str" cm="1">
        <f t="array" ref="M682">[1]!s_info_industry_gicscode(A682,1)</f>
        <v>15</v>
      </c>
      <c r="N682" t="str">
        <f>[1]!s_info_industry_gics(A682,2)</f>
        <v>材料Ⅱ</v>
      </c>
      <c r="O682" t="str">
        <f>[1]!s_info_industry_gicscode(A682,2)</f>
        <v>1510</v>
      </c>
      <c r="P682" t="str" cm="1">
        <f t="array" ref="P682">[1]!s_stmnote_suppliertop5(A682,D682,1)</f>
        <v>新疆疆升硕鸿建设工程有限公司</v>
      </c>
      <c r="Q682" t="str">
        <f>[1]!s_stmnote_suppliertop5(A682,D682,2)</f>
        <v>兖矿新疆煤化工有限责任公司</v>
      </c>
      <c r="R682" t="str" cm="1">
        <f t="array" ref="R682">[1]!s_stmnote_suppliertop5(A682,D682,3)</f>
        <v>新疆金象赛瑞煤化工科技有限公司</v>
      </c>
      <c r="S682" t="str" cm="1">
        <f t="array" ref="S682">[1]!s_stmnote_suppliertop5(A682,D682,4)</f>
        <v>新疆玉象胡杨化工有限公司</v>
      </c>
      <c r="T682" t="str" cm="1">
        <f t="array" ref="T682">[1]!s_stmnote_suppliertop5(A682,D682,5)</f>
        <v>若羌县晋浩建设工程有限公司</v>
      </c>
      <c r="U682" s="9">
        <f>[1]!s_stmnote_purchasetop5_pct(A682,D682)</f>
        <v>42.03</v>
      </c>
      <c r="V682" t="str" cm="1">
        <f t="array" ref="V682">[1]!s_stmnote_customertop5($A682,$D682,1)</f>
        <v>新疆圣雄能源股份有限公司</v>
      </c>
      <c r="W682" t="str" cm="1">
        <f t="array" ref="W682">[1]!s_stmnote_customertop5($A682,$D682,2)</f>
        <v>新疆金象赛瑞煤化工科技有限公司</v>
      </c>
      <c r="X682" t="str" cm="1">
        <f t="array" ref="X682">[1]!s_stmnote_customertop5($A682,$D682,3)</f>
        <v>新疆疆纳矿业有限公司</v>
      </c>
      <c r="Y682" t="str" cm="1">
        <f t="array" ref="Y682">[1]!s_stmnote_customertop5($A682,$D682,4)</f>
        <v>新疆天池能源有限责任公司</v>
      </c>
      <c r="Z682" t="str" cm="1">
        <f t="array" ref="Z682">[1]!s_stmnote_customertop5($A682,$D682,5)</f>
        <v>新疆金川矿业有限公司</v>
      </c>
      <c r="AA682" s="9">
        <f>[1]!s_stmnote_salestop5_pct(A682,D682)</f>
        <v>32.46</v>
      </c>
      <c r="AB682" s="9">
        <f>[1]!s_fa_arturn(A682,D682)</f>
        <v>7.5686999999999998</v>
      </c>
      <c r="AC682" s="9">
        <f>[1]!fa_apturn(A682,D682)</f>
        <v>7.9834115553349596</v>
      </c>
      <c r="AD682" s="9">
        <f>[1]!s_fa_invturn(A682,D682)</f>
        <v>10.492699999999999</v>
      </c>
    </row>
    <row r="683" spans="1:30">
      <c r="A683">
        <v>603227</v>
      </c>
      <c r="B683" t="s">
        <v>1172</v>
      </c>
      <c r="C683" t="s">
        <v>5895</v>
      </c>
      <c r="D683" s="8">
        <f t="shared" si="11"/>
        <v>44561</v>
      </c>
      <c r="E683" t="s">
        <v>7155</v>
      </c>
      <c r="F683">
        <v>1</v>
      </c>
      <c r="G683" t="s">
        <v>9794</v>
      </c>
      <c r="L683" t="str" cm="1">
        <f t="array" ref="L683">[1]!s_info_industry_gics(A683,1)</f>
        <v>材料</v>
      </c>
      <c r="M683" t="str" cm="1">
        <f t="array" ref="M683">[1]!s_info_industry_gicscode(A683,1)</f>
        <v>15</v>
      </c>
      <c r="N683" t="str">
        <f>[1]!s_info_industry_gics(A683,2)</f>
        <v>材料Ⅱ</v>
      </c>
      <c r="O683" t="str">
        <f>[1]!s_info_industry_gicscode(A683,2)</f>
        <v>1510</v>
      </c>
      <c r="P683" t="str" cm="1">
        <f t="array" ref="P683">[1]!s_stmnote_suppliertop5(A683,D683,1)</f>
        <v>新疆疆升硕鸿建设工程有限公司</v>
      </c>
      <c r="Q683" t="str">
        <f>[1]!s_stmnote_suppliertop5(A683,D683,2)</f>
        <v>兖矿新疆煤化工有限责任公司</v>
      </c>
      <c r="R683" t="str" cm="1">
        <f t="array" ref="R683">[1]!s_stmnote_suppliertop5(A683,D683,3)</f>
        <v>新疆金象赛瑞煤化工科技有限公司</v>
      </c>
      <c r="S683" t="str" cm="1">
        <f t="array" ref="S683">[1]!s_stmnote_suppliertop5(A683,D683,4)</f>
        <v>新疆玉象胡杨化工有限公司</v>
      </c>
      <c r="T683" t="str" cm="1">
        <f t="array" ref="T683">[1]!s_stmnote_suppliertop5(A683,D683,5)</f>
        <v>若羌县晋浩建设工程有限公司</v>
      </c>
      <c r="U683" s="9">
        <f>[1]!s_stmnote_purchasetop5_pct(A683,D683)</f>
        <v>42.03</v>
      </c>
      <c r="V683" t="str" cm="1">
        <f t="array" ref="V683">[1]!s_stmnote_customertop5($A683,$D683,1)</f>
        <v>新疆圣雄能源股份有限公司</v>
      </c>
      <c r="W683" t="str" cm="1">
        <f t="array" ref="W683">[1]!s_stmnote_customertop5($A683,$D683,2)</f>
        <v>新疆金象赛瑞煤化工科技有限公司</v>
      </c>
      <c r="X683" t="str" cm="1">
        <f t="array" ref="X683">[1]!s_stmnote_customertop5($A683,$D683,3)</f>
        <v>新疆疆纳矿业有限公司</v>
      </c>
      <c r="Y683" t="str" cm="1">
        <f t="array" ref="Y683">[1]!s_stmnote_customertop5($A683,$D683,4)</f>
        <v>新疆天池能源有限责任公司</v>
      </c>
      <c r="Z683" t="str" cm="1">
        <f t="array" ref="Z683">[1]!s_stmnote_customertop5($A683,$D683,5)</f>
        <v>新疆金川矿业有限公司</v>
      </c>
      <c r="AA683" s="9">
        <f>[1]!s_stmnote_salestop5_pct(A683,D683)</f>
        <v>32.46</v>
      </c>
      <c r="AB683" s="9">
        <f>[1]!s_fa_arturn(A683,D683)</f>
        <v>7.5686999999999998</v>
      </c>
      <c r="AC683" s="9">
        <f>[1]!fa_apturn(A683,D683)</f>
        <v>7.9834115553349596</v>
      </c>
      <c r="AD683" s="9">
        <f>[1]!s_fa_invturn(A683,D683)</f>
        <v>10.492699999999999</v>
      </c>
    </row>
    <row r="684" spans="1:30">
      <c r="A684">
        <v>603227</v>
      </c>
      <c r="B684" t="s">
        <v>1172</v>
      </c>
      <c r="C684" t="s">
        <v>5896</v>
      </c>
      <c r="D684" s="8">
        <f t="shared" si="11"/>
        <v>44561</v>
      </c>
      <c r="E684" t="s">
        <v>7099</v>
      </c>
      <c r="F684">
        <v>1</v>
      </c>
      <c r="G684" t="s">
        <v>9795</v>
      </c>
      <c r="L684" t="str" cm="1">
        <f t="array" ref="L684">[1]!s_info_industry_gics(A684,1)</f>
        <v>材料</v>
      </c>
      <c r="M684" t="str" cm="1">
        <f t="array" ref="M684">[1]!s_info_industry_gicscode(A684,1)</f>
        <v>15</v>
      </c>
      <c r="N684" t="str">
        <f>[1]!s_info_industry_gics(A684,2)</f>
        <v>材料Ⅱ</v>
      </c>
      <c r="O684" t="str">
        <f>[1]!s_info_industry_gicscode(A684,2)</f>
        <v>1510</v>
      </c>
      <c r="P684" t="str" cm="1">
        <f t="array" ref="P684">[1]!s_stmnote_suppliertop5(A684,D684,1)</f>
        <v>新疆疆升硕鸿建设工程有限公司</v>
      </c>
      <c r="Q684" t="str">
        <f>[1]!s_stmnote_suppliertop5(A684,D684,2)</f>
        <v>兖矿新疆煤化工有限责任公司</v>
      </c>
      <c r="R684" t="str" cm="1">
        <f t="array" ref="R684">[1]!s_stmnote_suppliertop5(A684,D684,3)</f>
        <v>新疆金象赛瑞煤化工科技有限公司</v>
      </c>
      <c r="S684" t="str" cm="1">
        <f t="array" ref="S684">[1]!s_stmnote_suppliertop5(A684,D684,4)</f>
        <v>新疆玉象胡杨化工有限公司</v>
      </c>
      <c r="T684" t="str" cm="1">
        <f t="array" ref="T684">[1]!s_stmnote_suppliertop5(A684,D684,5)</f>
        <v>若羌县晋浩建设工程有限公司</v>
      </c>
      <c r="U684" s="9">
        <f>[1]!s_stmnote_purchasetop5_pct(A684,D684)</f>
        <v>42.03</v>
      </c>
      <c r="V684" t="str" cm="1">
        <f t="array" ref="V684">[1]!s_stmnote_customertop5($A684,$D684,1)</f>
        <v>新疆圣雄能源股份有限公司</v>
      </c>
      <c r="W684" t="str" cm="1">
        <f t="array" ref="W684">[1]!s_stmnote_customertop5($A684,$D684,2)</f>
        <v>新疆金象赛瑞煤化工科技有限公司</v>
      </c>
      <c r="X684" t="str" cm="1">
        <f t="array" ref="X684">[1]!s_stmnote_customertop5($A684,$D684,3)</f>
        <v>新疆疆纳矿业有限公司</v>
      </c>
      <c r="Y684" t="str" cm="1">
        <f t="array" ref="Y684">[1]!s_stmnote_customertop5($A684,$D684,4)</f>
        <v>新疆天池能源有限责任公司</v>
      </c>
      <c r="Z684" t="str" cm="1">
        <f t="array" ref="Z684">[1]!s_stmnote_customertop5($A684,$D684,5)</f>
        <v>新疆金川矿业有限公司</v>
      </c>
      <c r="AA684" s="9">
        <f>[1]!s_stmnote_salestop5_pct(A684,D684)</f>
        <v>32.46</v>
      </c>
      <c r="AB684" s="9">
        <f>[1]!s_fa_arturn(A684,D684)</f>
        <v>7.5686999999999998</v>
      </c>
      <c r="AC684" s="9">
        <f>[1]!fa_apturn(A684,D684)</f>
        <v>7.9834115553349596</v>
      </c>
      <c r="AD684" s="9">
        <f>[1]!s_fa_invturn(A684,D684)</f>
        <v>10.492699999999999</v>
      </c>
    </row>
    <row r="685" spans="1:30">
      <c r="A685">
        <v>603227</v>
      </c>
      <c r="B685" t="s">
        <v>1172</v>
      </c>
      <c r="C685" t="s">
        <v>5897</v>
      </c>
      <c r="D685" s="8">
        <f t="shared" si="11"/>
        <v>44926</v>
      </c>
      <c r="E685" t="s">
        <v>7171</v>
      </c>
      <c r="F685">
        <v>1</v>
      </c>
      <c r="G685" t="s">
        <v>11545</v>
      </c>
      <c r="L685" t="str" cm="1">
        <f t="array" ref="L685">[1]!s_info_industry_gics(A685,1)</f>
        <v>材料</v>
      </c>
      <c r="M685" t="str" cm="1">
        <f t="array" ref="M685">[1]!s_info_industry_gicscode(A685,1)</f>
        <v>15</v>
      </c>
      <c r="N685" t="str">
        <f>[1]!s_info_industry_gics(A685,2)</f>
        <v>材料Ⅱ</v>
      </c>
      <c r="O685" t="str">
        <f>[1]!s_info_industry_gicscode(A685,2)</f>
        <v>1510</v>
      </c>
      <c r="P685" t="str" cm="1">
        <f t="array" ref="P685">[1]!s_stmnote_suppliertop5(A685,D685,1)</f>
        <v>第一名供应商</v>
      </c>
      <c r="Q685" t="str">
        <f>[1]!s_stmnote_suppliertop5(A685,D685,2)</f>
        <v>第二名供应商</v>
      </c>
      <c r="R685" t="str" cm="1">
        <f t="array" ref="R685">[1]!s_stmnote_suppliertop5(A685,D685,3)</f>
        <v>第三名供应商</v>
      </c>
      <c r="S685" t="str" cm="1">
        <f t="array" ref="S685">[1]!s_stmnote_suppliertop5(A685,D685,4)</f>
        <v>第四名供应商</v>
      </c>
      <c r="T685" t="str" cm="1">
        <f t="array" ref="T685">[1]!s_stmnote_suppliertop5(A685,D685,5)</f>
        <v>第五名供应商</v>
      </c>
      <c r="U685" s="9">
        <f>[1]!s_stmnote_purchasetop5_pct(A685,D685)</f>
        <v>36.92</v>
      </c>
      <c r="V685" t="str" cm="1">
        <f t="array" ref="V685">[1]!s_stmnote_customertop5($A685,$D685,1)</f>
        <v>第一名客户</v>
      </c>
      <c r="W685" t="str" cm="1">
        <f t="array" ref="W685">[1]!s_stmnote_customertop5($A685,$D685,2)</f>
        <v>第二名客户</v>
      </c>
      <c r="X685" t="str" cm="1">
        <f t="array" ref="X685">[1]!s_stmnote_customertop5($A685,$D685,3)</f>
        <v>第三名客户</v>
      </c>
      <c r="Y685" t="str" cm="1">
        <f t="array" ref="Y685">[1]!s_stmnote_customertop5($A685,$D685,4)</f>
        <v>第四名客户</v>
      </c>
      <c r="Z685" t="str" cm="1">
        <f t="array" ref="Z685">[1]!s_stmnote_customertop5($A685,$D685,5)</f>
        <v>第五名客户</v>
      </c>
      <c r="AA685" s="9">
        <f>[1]!s_stmnote_salestop5_pct(A685,D685)</f>
        <v>22.7</v>
      </c>
      <c r="AB685" s="9">
        <f>[1]!s_fa_arturn(A685,D685)</f>
        <v>13.998900000000001</v>
      </c>
      <c r="AC685" s="9">
        <f>[1]!fa_apturn(A685,D685)</f>
        <v>11.1524672510608</v>
      </c>
      <c r="AD685" s="9">
        <f>[1]!s_fa_invturn(A685,D685)</f>
        <v>11.8278</v>
      </c>
    </row>
    <row r="686" spans="1:30">
      <c r="A686">
        <v>603227</v>
      </c>
      <c r="B686" t="s">
        <v>1172</v>
      </c>
      <c r="C686" t="s">
        <v>5898</v>
      </c>
      <c r="D686" s="8">
        <f t="shared" si="11"/>
        <v>44926</v>
      </c>
      <c r="E686" t="s">
        <v>7416</v>
      </c>
      <c r="F686">
        <v>1</v>
      </c>
      <c r="G686" t="s">
        <v>9796</v>
      </c>
      <c r="L686" t="str" cm="1">
        <f t="array" ref="L686">[1]!s_info_industry_gics(A686,1)</f>
        <v>材料</v>
      </c>
      <c r="M686" t="str" cm="1">
        <f t="array" ref="M686">[1]!s_info_industry_gicscode(A686,1)</f>
        <v>15</v>
      </c>
      <c r="N686" t="str">
        <f>[1]!s_info_industry_gics(A686,2)</f>
        <v>材料Ⅱ</v>
      </c>
      <c r="O686" t="str">
        <f>[1]!s_info_industry_gicscode(A686,2)</f>
        <v>1510</v>
      </c>
      <c r="P686" t="str" cm="1">
        <f t="array" ref="P686">[1]!s_stmnote_suppliertop5(A686,D686,1)</f>
        <v>第一名供应商</v>
      </c>
      <c r="Q686" t="str">
        <f>[1]!s_stmnote_suppliertop5(A686,D686,2)</f>
        <v>第二名供应商</v>
      </c>
      <c r="R686" t="str" cm="1">
        <f t="array" ref="R686">[1]!s_stmnote_suppliertop5(A686,D686,3)</f>
        <v>第三名供应商</v>
      </c>
      <c r="S686" t="str" cm="1">
        <f t="array" ref="S686">[1]!s_stmnote_suppliertop5(A686,D686,4)</f>
        <v>第四名供应商</v>
      </c>
      <c r="T686" t="str" cm="1">
        <f t="array" ref="T686">[1]!s_stmnote_suppliertop5(A686,D686,5)</f>
        <v>第五名供应商</v>
      </c>
      <c r="U686" s="9">
        <f>[1]!s_stmnote_purchasetop5_pct(A686,D686)</f>
        <v>36.92</v>
      </c>
      <c r="V686" t="str" cm="1">
        <f t="array" ref="V686">[1]!s_stmnote_customertop5($A686,$D686,1)</f>
        <v>第一名客户</v>
      </c>
      <c r="W686" t="str" cm="1">
        <f t="array" ref="W686">[1]!s_stmnote_customertop5($A686,$D686,2)</f>
        <v>第二名客户</v>
      </c>
      <c r="X686" t="str" cm="1">
        <f t="array" ref="X686">[1]!s_stmnote_customertop5($A686,$D686,3)</f>
        <v>第三名客户</v>
      </c>
      <c r="Y686" t="str" cm="1">
        <f t="array" ref="Y686">[1]!s_stmnote_customertop5($A686,$D686,4)</f>
        <v>第四名客户</v>
      </c>
      <c r="Z686" t="str" cm="1">
        <f t="array" ref="Z686">[1]!s_stmnote_customertop5($A686,$D686,5)</f>
        <v>第五名客户</v>
      </c>
      <c r="AA686" s="9">
        <f>[1]!s_stmnote_salestop5_pct(A686,D686)</f>
        <v>22.7</v>
      </c>
      <c r="AB686" s="9">
        <f>[1]!s_fa_arturn(A686,D686)</f>
        <v>13.998900000000001</v>
      </c>
      <c r="AC686" s="9">
        <f>[1]!fa_apturn(A686,D686)</f>
        <v>11.1524672510608</v>
      </c>
      <c r="AD686" s="9">
        <f>[1]!s_fa_invturn(A686,D686)</f>
        <v>11.8278</v>
      </c>
    </row>
    <row r="687" spans="1:30">
      <c r="A687">
        <v>603227</v>
      </c>
      <c r="B687" t="s">
        <v>1172</v>
      </c>
      <c r="C687" t="s">
        <v>5899</v>
      </c>
      <c r="D687" s="8">
        <f t="shared" si="11"/>
        <v>44926</v>
      </c>
      <c r="E687" t="s">
        <v>7392</v>
      </c>
      <c r="F687">
        <v>1</v>
      </c>
      <c r="G687" t="s">
        <v>9797</v>
      </c>
      <c r="L687" t="str" cm="1">
        <f t="array" ref="L687">[1]!s_info_industry_gics(A687,1)</f>
        <v>材料</v>
      </c>
      <c r="M687" t="str" cm="1">
        <f t="array" ref="M687">[1]!s_info_industry_gicscode(A687,1)</f>
        <v>15</v>
      </c>
      <c r="N687" t="str">
        <f>[1]!s_info_industry_gics(A687,2)</f>
        <v>材料Ⅱ</v>
      </c>
      <c r="O687" t="str">
        <f>[1]!s_info_industry_gicscode(A687,2)</f>
        <v>1510</v>
      </c>
      <c r="P687" t="str" cm="1">
        <f t="array" ref="P687">[1]!s_stmnote_suppliertop5(A687,D687,1)</f>
        <v>第一名供应商</v>
      </c>
      <c r="Q687" t="str">
        <f>[1]!s_stmnote_suppliertop5(A687,D687,2)</f>
        <v>第二名供应商</v>
      </c>
      <c r="R687" t="str" cm="1">
        <f t="array" ref="R687">[1]!s_stmnote_suppliertop5(A687,D687,3)</f>
        <v>第三名供应商</v>
      </c>
      <c r="S687" t="str" cm="1">
        <f t="array" ref="S687">[1]!s_stmnote_suppliertop5(A687,D687,4)</f>
        <v>第四名供应商</v>
      </c>
      <c r="T687" t="str" cm="1">
        <f t="array" ref="T687">[1]!s_stmnote_suppliertop5(A687,D687,5)</f>
        <v>第五名供应商</v>
      </c>
      <c r="U687" s="9">
        <f>[1]!s_stmnote_purchasetop5_pct(A687,D687)</f>
        <v>36.92</v>
      </c>
      <c r="V687" t="str" cm="1">
        <f t="array" ref="V687">[1]!s_stmnote_customertop5($A687,$D687,1)</f>
        <v>第一名客户</v>
      </c>
      <c r="W687" t="str" cm="1">
        <f t="array" ref="W687">[1]!s_stmnote_customertop5($A687,$D687,2)</f>
        <v>第二名客户</v>
      </c>
      <c r="X687" t="str" cm="1">
        <f t="array" ref="X687">[1]!s_stmnote_customertop5($A687,$D687,3)</f>
        <v>第三名客户</v>
      </c>
      <c r="Y687" t="str" cm="1">
        <f t="array" ref="Y687">[1]!s_stmnote_customertop5($A687,$D687,4)</f>
        <v>第四名客户</v>
      </c>
      <c r="Z687" t="str" cm="1">
        <f t="array" ref="Z687">[1]!s_stmnote_customertop5($A687,$D687,5)</f>
        <v>第五名客户</v>
      </c>
      <c r="AA687" s="9">
        <f>[1]!s_stmnote_salestop5_pct(A687,D687)</f>
        <v>22.7</v>
      </c>
      <c r="AB687" s="9">
        <f>[1]!s_fa_arturn(A687,D687)</f>
        <v>13.998900000000001</v>
      </c>
      <c r="AC687" s="9">
        <f>[1]!fa_apturn(A687,D687)</f>
        <v>11.1524672510608</v>
      </c>
      <c r="AD687" s="9">
        <f>[1]!s_fa_invturn(A687,D687)</f>
        <v>11.8278</v>
      </c>
    </row>
    <row r="688" spans="1:30">
      <c r="A688">
        <v>603227</v>
      </c>
      <c r="B688" t="s">
        <v>1172</v>
      </c>
      <c r="C688" t="s">
        <v>5900</v>
      </c>
      <c r="D688" s="8">
        <f t="shared" si="11"/>
        <v>45291</v>
      </c>
      <c r="E688" t="s">
        <v>7056</v>
      </c>
      <c r="F688">
        <v>1</v>
      </c>
      <c r="G688" t="s">
        <v>9798</v>
      </c>
      <c r="L688" t="str" cm="1">
        <f t="array" ref="L688">[1]!s_info_industry_gics(A688,1)</f>
        <v>材料</v>
      </c>
      <c r="M688" t="str" cm="1">
        <f t="array" ref="M688">[1]!s_info_industry_gicscode(A688,1)</f>
        <v>15</v>
      </c>
      <c r="N688" t="str">
        <f>[1]!s_info_industry_gics(A688,2)</f>
        <v>材料Ⅱ</v>
      </c>
      <c r="O688" t="str">
        <f>[1]!s_info_industry_gicscode(A688,2)</f>
        <v>1510</v>
      </c>
      <c r="P688" t="str" cm="1">
        <f t="array" ref="P688">[1]!s_stmnote_suppliertop5(A688,D688,1)</f>
        <v>第一名供应商</v>
      </c>
      <c r="Q688" t="str">
        <f>[1]!s_stmnote_suppliertop5(A688,D688,2)</f>
        <v>第二名供应商</v>
      </c>
      <c r="R688" t="str" cm="1">
        <f t="array" ref="R688">[1]!s_stmnote_suppliertop5(A688,D688,3)</f>
        <v>第三名供应商</v>
      </c>
      <c r="S688" t="str" cm="1">
        <f t="array" ref="S688">[1]!s_stmnote_suppliertop5(A688,D688,4)</f>
        <v>第四名供应商</v>
      </c>
      <c r="T688" t="str" cm="1">
        <f t="array" ref="T688">[1]!s_stmnote_suppliertop5(A688,D688,5)</f>
        <v>第五名供应商</v>
      </c>
      <c r="U688" s="9">
        <f>[1]!s_stmnote_purchasetop5_pct(A688,D688)</f>
        <v>37.130000000000003</v>
      </c>
      <c r="V688" t="str" cm="1">
        <f t="array" ref="V688">[1]!s_stmnote_customertop5($A688,$D688,1)</f>
        <v>第一名客户</v>
      </c>
      <c r="W688" t="str" cm="1">
        <f t="array" ref="W688">[1]!s_stmnote_customertop5($A688,$D688,2)</f>
        <v>第二名客户</v>
      </c>
      <c r="X688" t="str" cm="1">
        <f t="array" ref="X688">[1]!s_stmnote_customertop5($A688,$D688,3)</f>
        <v>第三名客户</v>
      </c>
      <c r="Y688" t="str" cm="1">
        <f t="array" ref="Y688">[1]!s_stmnote_customertop5($A688,$D688,4)</f>
        <v>第四名客户</v>
      </c>
      <c r="Z688" t="str" cm="1">
        <f t="array" ref="Z688">[1]!s_stmnote_customertop5($A688,$D688,5)</f>
        <v>第五名客户</v>
      </c>
      <c r="AA688" s="9">
        <f>[1]!s_stmnote_salestop5_pct(A688,D688)</f>
        <v>27.96</v>
      </c>
      <c r="AB688" s="9">
        <f>[1]!s_fa_arturn(A688,D688)</f>
        <v>9.3632000000000009</v>
      </c>
      <c r="AC688" s="9">
        <f>[1]!fa_apturn(A688,D688)</f>
        <v>8.2810233118186307</v>
      </c>
      <c r="AD688" s="9">
        <f>[1]!s_fa_invturn(A688,D688)</f>
        <v>9.5733999999999995</v>
      </c>
    </row>
    <row r="689" spans="1:30">
      <c r="A689">
        <v>603227</v>
      </c>
      <c r="B689" t="s">
        <v>1172</v>
      </c>
      <c r="C689" t="s">
        <v>5901</v>
      </c>
      <c r="D689" s="8">
        <f t="shared" si="11"/>
        <v>45291</v>
      </c>
      <c r="E689" t="s">
        <v>7022</v>
      </c>
      <c r="F689">
        <v>1</v>
      </c>
      <c r="G689" t="s">
        <v>9799</v>
      </c>
      <c r="L689" t="str" cm="1">
        <f t="array" ref="L689">[1]!s_info_industry_gics(A689,1)</f>
        <v>材料</v>
      </c>
      <c r="M689" t="str" cm="1">
        <f t="array" ref="M689">[1]!s_info_industry_gicscode(A689,1)</f>
        <v>15</v>
      </c>
      <c r="N689" t="str">
        <f>[1]!s_info_industry_gics(A689,2)</f>
        <v>材料Ⅱ</v>
      </c>
      <c r="O689" t="str">
        <f>[1]!s_info_industry_gicscode(A689,2)</f>
        <v>1510</v>
      </c>
      <c r="P689" t="str" cm="1">
        <f t="array" ref="P689">[1]!s_stmnote_suppliertop5(A689,D689,1)</f>
        <v>第一名供应商</v>
      </c>
      <c r="Q689" t="str">
        <f>[1]!s_stmnote_suppliertop5(A689,D689,2)</f>
        <v>第二名供应商</v>
      </c>
      <c r="R689" t="str" cm="1">
        <f t="array" ref="R689">[1]!s_stmnote_suppliertop5(A689,D689,3)</f>
        <v>第三名供应商</v>
      </c>
      <c r="S689" t="str" cm="1">
        <f t="array" ref="S689">[1]!s_stmnote_suppliertop5(A689,D689,4)</f>
        <v>第四名供应商</v>
      </c>
      <c r="T689" t="str" cm="1">
        <f t="array" ref="T689">[1]!s_stmnote_suppliertop5(A689,D689,5)</f>
        <v>第五名供应商</v>
      </c>
      <c r="U689" s="9">
        <f>[1]!s_stmnote_purchasetop5_pct(A689,D689)</f>
        <v>37.130000000000003</v>
      </c>
      <c r="V689" t="str" cm="1">
        <f t="array" ref="V689">[1]!s_stmnote_customertop5($A689,$D689,1)</f>
        <v>第一名客户</v>
      </c>
      <c r="W689" t="str" cm="1">
        <f t="array" ref="W689">[1]!s_stmnote_customertop5($A689,$D689,2)</f>
        <v>第二名客户</v>
      </c>
      <c r="X689" t="str" cm="1">
        <f t="array" ref="X689">[1]!s_stmnote_customertop5($A689,$D689,3)</f>
        <v>第三名客户</v>
      </c>
      <c r="Y689" t="str" cm="1">
        <f t="array" ref="Y689">[1]!s_stmnote_customertop5($A689,$D689,4)</f>
        <v>第四名客户</v>
      </c>
      <c r="Z689" t="str" cm="1">
        <f t="array" ref="Z689">[1]!s_stmnote_customertop5($A689,$D689,5)</f>
        <v>第五名客户</v>
      </c>
      <c r="AA689" s="9">
        <f>[1]!s_stmnote_salestop5_pct(A689,D689)</f>
        <v>27.96</v>
      </c>
      <c r="AB689" s="9">
        <f>[1]!s_fa_arturn(A689,D689)</f>
        <v>9.3632000000000009</v>
      </c>
      <c r="AC689" s="9">
        <f>[1]!fa_apturn(A689,D689)</f>
        <v>8.2810233118186307</v>
      </c>
      <c r="AD689" s="9">
        <f>[1]!s_fa_invturn(A689,D689)</f>
        <v>9.5733999999999995</v>
      </c>
    </row>
    <row r="690" spans="1:30">
      <c r="A690">
        <v>603227</v>
      </c>
      <c r="B690" t="s">
        <v>1172</v>
      </c>
      <c r="C690" t="s">
        <v>5902</v>
      </c>
      <c r="D690" s="8">
        <f t="shared" si="11"/>
        <v>45657</v>
      </c>
      <c r="E690" t="s">
        <v>7337</v>
      </c>
      <c r="F690">
        <v>1</v>
      </c>
      <c r="G690" t="s">
        <v>9800</v>
      </c>
      <c r="L690" t="str" cm="1">
        <f t="array" ref="L690">[1]!s_info_industry_gics(A690,1)</f>
        <v>材料</v>
      </c>
      <c r="M690" t="str" cm="1">
        <f t="array" ref="M690">[1]!s_info_industry_gicscode(A690,1)</f>
        <v>15</v>
      </c>
      <c r="N690" t="str">
        <f>[1]!s_info_industry_gics(A690,2)</f>
        <v>材料Ⅱ</v>
      </c>
      <c r="O690" t="str">
        <f>[1]!s_info_industry_gicscode(A690,2)</f>
        <v>1510</v>
      </c>
      <c r="P690" cm="1">
        <f t="array" ref="P690">[1]!s_stmnote_suppliertop5(A690,D690,1)</f>
        <v>0</v>
      </c>
      <c r="Q690">
        <f>[1]!s_stmnote_suppliertop5(A690,D690,2)</f>
        <v>0</v>
      </c>
      <c r="R690" cm="1">
        <f t="array" ref="R690">[1]!s_stmnote_suppliertop5(A690,D690,3)</f>
        <v>0</v>
      </c>
      <c r="S690" cm="1">
        <f t="array" ref="S690">[1]!s_stmnote_suppliertop5(A690,D690,4)</f>
        <v>0</v>
      </c>
      <c r="T690" cm="1">
        <f t="array" ref="T690">[1]!s_stmnote_suppliertop5(A690,D690,5)</f>
        <v>0</v>
      </c>
      <c r="U690" s="9">
        <f>[1]!s_stmnote_purchasetop5_pct(A690,D690)</f>
        <v>0</v>
      </c>
      <c r="V690" cm="1">
        <f t="array" ref="V690">[1]!s_stmnote_customertop5($A690,$D690,1)</f>
        <v>0</v>
      </c>
      <c r="W690" cm="1">
        <f t="array" ref="W690">[1]!s_stmnote_customertop5($A690,$D690,2)</f>
        <v>0</v>
      </c>
      <c r="X690" cm="1">
        <f t="array" ref="X690">[1]!s_stmnote_customertop5($A690,$D690,3)</f>
        <v>0</v>
      </c>
      <c r="Y690" cm="1">
        <f t="array" ref="Y690">[1]!s_stmnote_customertop5($A690,$D690,4)</f>
        <v>0</v>
      </c>
      <c r="Z690" cm="1">
        <f t="array" ref="Z690">[1]!s_stmnote_customertop5($A690,$D690,5)</f>
        <v>0</v>
      </c>
      <c r="AA690" s="9">
        <f>[1]!s_stmnote_salestop5_pct(A690,D690)</f>
        <v>0</v>
      </c>
      <c r="AB690" s="9">
        <f>[1]!s_fa_arturn(A690,D690)</f>
        <v>0</v>
      </c>
      <c r="AC690" s="9">
        <f>[1]!fa_apturn(A690,D690)</f>
        <v>0</v>
      </c>
      <c r="AD690" s="9">
        <f>[1]!s_fa_invturn(A690,D690)</f>
        <v>0</v>
      </c>
    </row>
    <row r="691" spans="1:30">
      <c r="A691">
        <v>603330</v>
      </c>
      <c r="B691" t="s">
        <v>1183</v>
      </c>
      <c r="C691" t="s">
        <v>5938</v>
      </c>
      <c r="D691" s="8">
        <f t="shared" si="11"/>
        <v>44926</v>
      </c>
      <c r="E691" t="s">
        <v>7434</v>
      </c>
      <c r="F691">
        <v>1</v>
      </c>
      <c r="G691" t="s">
        <v>7881</v>
      </c>
      <c r="L691" t="str" cm="1">
        <f t="array" ref="L691">[1]!s_info_industry_gics(A691,1)</f>
        <v>材料</v>
      </c>
      <c r="M691" t="str" cm="1">
        <f t="array" ref="M691">[1]!s_info_industry_gicscode(A691,1)</f>
        <v>15</v>
      </c>
      <c r="N691" t="str">
        <f>[1]!s_info_industry_gics(A691,2)</f>
        <v>材料Ⅱ</v>
      </c>
      <c r="O691" t="str">
        <f>[1]!s_info_industry_gicscode(A691,2)</f>
        <v>1510</v>
      </c>
      <c r="P691" cm="1">
        <f t="array" ref="P691">[1]!s_stmnote_suppliertop5(A691,D691,1)</f>
        <v>0</v>
      </c>
      <c r="Q691">
        <f>[1]!s_stmnote_suppliertop5(A691,D691,2)</f>
        <v>0</v>
      </c>
      <c r="R691" cm="1">
        <f t="array" ref="R691">[1]!s_stmnote_suppliertop5(A691,D691,3)</f>
        <v>0</v>
      </c>
      <c r="S691" cm="1">
        <f t="array" ref="S691">[1]!s_stmnote_suppliertop5(A691,D691,4)</f>
        <v>0</v>
      </c>
      <c r="T691" cm="1">
        <f t="array" ref="T691">[1]!s_stmnote_suppliertop5(A691,D691,5)</f>
        <v>0</v>
      </c>
      <c r="U691" s="9">
        <f>[1]!s_stmnote_purchasetop5_pct(A691,D691)</f>
        <v>47.09</v>
      </c>
      <c r="V691" cm="1">
        <f t="array" ref="V691">[1]!s_stmnote_customertop5($A691,$D691,1)</f>
        <v>0</v>
      </c>
      <c r="W691" cm="1">
        <f t="array" ref="W691">[1]!s_stmnote_customertop5($A691,$D691,2)</f>
        <v>0</v>
      </c>
      <c r="X691" cm="1">
        <f t="array" ref="X691">[1]!s_stmnote_customertop5($A691,$D691,3)</f>
        <v>0</v>
      </c>
      <c r="Y691" cm="1">
        <f t="array" ref="Y691">[1]!s_stmnote_customertop5($A691,$D691,4)</f>
        <v>0</v>
      </c>
      <c r="Z691" cm="1">
        <f t="array" ref="Z691">[1]!s_stmnote_customertop5($A691,$D691,5)</f>
        <v>0</v>
      </c>
      <c r="AA691" s="9">
        <f>[1]!s_stmnote_salestop5_pct(A691,D691)</f>
        <v>37.409999999999997</v>
      </c>
      <c r="AB691" s="9">
        <f>[1]!s_fa_arturn(A691,D691)</f>
        <v>4.4752999999999998</v>
      </c>
      <c r="AC691" s="9">
        <f>[1]!fa_apturn(A691,D691)</f>
        <v>10.520039366592499</v>
      </c>
      <c r="AD691" s="9">
        <f>[1]!s_fa_invturn(A691,D691)</f>
        <v>3.5406</v>
      </c>
    </row>
    <row r="692" spans="1:30">
      <c r="A692">
        <v>603330</v>
      </c>
      <c r="B692" t="s">
        <v>1183</v>
      </c>
      <c r="C692" t="s">
        <v>5939</v>
      </c>
      <c r="D692" s="8">
        <f t="shared" si="11"/>
        <v>44926</v>
      </c>
      <c r="E692" t="s">
        <v>7043</v>
      </c>
      <c r="F692">
        <v>1</v>
      </c>
      <c r="G692" t="s">
        <v>7881</v>
      </c>
      <c r="L692" t="str" cm="1">
        <f t="array" ref="L692">[1]!s_info_industry_gics(A692,1)</f>
        <v>材料</v>
      </c>
      <c r="M692" t="str" cm="1">
        <f t="array" ref="M692">[1]!s_info_industry_gicscode(A692,1)</f>
        <v>15</v>
      </c>
      <c r="N692" t="str">
        <f>[1]!s_info_industry_gics(A692,2)</f>
        <v>材料Ⅱ</v>
      </c>
      <c r="O692" t="str">
        <f>[1]!s_info_industry_gicscode(A692,2)</f>
        <v>1510</v>
      </c>
      <c r="P692" cm="1">
        <f t="array" ref="P692">[1]!s_stmnote_suppliertop5(A692,D692,1)</f>
        <v>0</v>
      </c>
      <c r="Q692">
        <f>[1]!s_stmnote_suppliertop5(A692,D692,2)</f>
        <v>0</v>
      </c>
      <c r="R692" cm="1">
        <f t="array" ref="R692">[1]!s_stmnote_suppliertop5(A692,D692,3)</f>
        <v>0</v>
      </c>
      <c r="S692" cm="1">
        <f t="array" ref="S692">[1]!s_stmnote_suppliertop5(A692,D692,4)</f>
        <v>0</v>
      </c>
      <c r="T692" cm="1">
        <f t="array" ref="T692">[1]!s_stmnote_suppliertop5(A692,D692,5)</f>
        <v>0</v>
      </c>
      <c r="U692" s="9">
        <f>[1]!s_stmnote_purchasetop5_pct(A692,D692)</f>
        <v>47.09</v>
      </c>
      <c r="V692" cm="1">
        <f t="array" ref="V692">[1]!s_stmnote_customertop5($A692,$D692,1)</f>
        <v>0</v>
      </c>
      <c r="W692" cm="1">
        <f t="array" ref="W692">[1]!s_stmnote_customertop5($A692,$D692,2)</f>
        <v>0</v>
      </c>
      <c r="X692" cm="1">
        <f t="array" ref="X692">[1]!s_stmnote_customertop5($A692,$D692,3)</f>
        <v>0</v>
      </c>
      <c r="Y692" cm="1">
        <f t="array" ref="Y692">[1]!s_stmnote_customertop5($A692,$D692,4)</f>
        <v>0</v>
      </c>
      <c r="Z692" cm="1">
        <f t="array" ref="Z692">[1]!s_stmnote_customertop5($A692,$D692,5)</f>
        <v>0</v>
      </c>
      <c r="AA692" s="9">
        <f>[1]!s_stmnote_salestop5_pct(A692,D692)</f>
        <v>37.409999999999997</v>
      </c>
      <c r="AB692" s="9">
        <f>[1]!s_fa_arturn(A692,D692)</f>
        <v>4.4752999999999998</v>
      </c>
      <c r="AC692" s="9">
        <f>[1]!fa_apturn(A692,D692)</f>
        <v>10.520039366592499</v>
      </c>
      <c r="AD692" s="9">
        <f>[1]!s_fa_invturn(A692,D692)</f>
        <v>3.5406</v>
      </c>
    </row>
    <row r="693" spans="1:30">
      <c r="A693">
        <v>603378</v>
      </c>
      <c r="B693" t="s">
        <v>1190</v>
      </c>
      <c r="C693" t="s">
        <v>5956</v>
      </c>
      <c r="D693" s="8">
        <f t="shared" si="11"/>
        <v>44561</v>
      </c>
      <c r="E693" t="s">
        <v>7066</v>
      </c>
      <c r="F693">
        <v>1</v>
      </c>
      <c r="G693" t="s">
        <v>9819</v>
      </c>
      <c r="L693" t="str" cm="1">
        <f t="array" ref="L693">[1]!s_info_industry_gics(A693,1)</f>
        <v>材料</v>
      </c>
      <c r="M693" t="str" cm="1">
        <f t="array" ref="M693">[1]!s_info_industry_gicscode(A693,1)</f>
        <v>15</v>
      </c>
      <c r="N693" t="str">
        <f>[1]!s_info_industry_gics(A693,2)</f>
        <v>材料Ⅱ</v>
      </c>
      <c r="O693" t="str">
        <f>[1]!s_info_industry_gicscode(A693,2)</f>
        <v>1510</v>
      </c>
      <c r="P693" cm="1">
        <f t="array" ref="P693">[1]!s_stmnote_suppliertop5(A693,D693,1)</f>
        <v>0</v>
      </c>
      <c r="Q693">
        <f>[1]!s_stmnote_suppliertop5(A693,D693,2)</f>
        <v>0</v>
      </c>
      <c r="R693" cm="1">
        <f t="array" ref="R693">[1]!s_stmnote_suppliertop5(A693,D693,3)</f>
        <v>0</v>
      </c>
      <c r="S693" cm="1">
        <f t="array" ref="S693">[1]!s_stmnote_suppliertop5(A693,D693,4)</f>
        <v>0</v>
      </c>
      <c r="T693" cm="1">
        <f t="array" ref="T693">[1]!s_stmnote_suppliertop5(A693,D693,5)</f>
        <v>0</v>
      </c>
      <c r="U693" s="9">
        <f>[1]!s_stmnote_purchasetop5_pct(A693,D693)</f>
        <v>26.37</v>
      </c>
      <c r="V693" cm="1">
        <f t="array" ref="V693">[1]!s_stmnote_customertop5($A693,$D693,1)</f>
        <v>0</v>
      </c>
      <c r="W693" cm="1">
        <f t="array" ref="W693">[1]!s_stmnote_customertop5($A693,$D693,2)</f>
        <v>0</v>
      </c>
      <c r="X693" cm="1">
        <f t="array" ref="X693">[1]!s_stmnote_customertop5($A693,$D693,3)</f>
        <v>0</v>
      </c>
      <c r="Y693" cm="1">
        <f t="array" ref="Y693">[1]!s_stmnote_customertop5($A693,$D693,4)</f>
        <v>0</v>
      </c>
      <c r="Z693" cm="1">
        <f t="array" ref="Z693">[1]!s_stmnote_customertop5($A693,$D693,5)</f>
        <v>0</v>
      </c>
      <c r="AA693" s="9">
        <f>[1]!s_stmnote_salestop5_pct(A693,D693)</f>
        <v>6.2</v>
      </c>
      <c r="AB693" s="9">
        <f>[1]!s_fa_arturn(A693,D693)</f>
        <v>2.6267999999999998</v>
      </c>
      <c r="AC693" s="9">
        <f>[1]!fa_apturn(A693,D693)</f>
        <v>3.0035973950210599</v>
      </c>
      <c r="AD693" s="9">
        <f>[1]!s_fa_invturn(A693,D693)</f>
        <v>14.2334</v>
      </c>
    </row>
    <row r="694" spans="1:30">
      <c r="A694">
        <v>603378</v>
      </c>
      <c r="B694" t="s">
        <v>1190</v>
      </c>
      <c r="C694" t="s">
        <v>5956</v>
      </c>
      <c r="D694" s="8">
        <f t="shared" si="11"/>
        <v>44561</v>
      </c>
      <c r="E694" t="s">
        <v>7543</v>
      </c>
      <c r="F694">
        <v>1</v>
      </c>
      <c r="G694" t="s">
        <v>9820</v>
      </c>
      <c r="L694" t="str" cm="1">
        <f t="array" ref="L694">[1]!s_info_industry_gics(A694,1)</f>
        <v>材料</v>
      </c>
      <c r="M694" t="str" cm="1">
        <f t="array" ref="M694">[1]!s_info_industry_gicscode(A694,1)</f>
        <v>15</v>
      </c>
      <c r="N694" t="str">
        <f>[1]!s_info_industry_gics(A694,2)</f>
        <v>材料Ⅱ</v>
      </c>
      <c r="O694" t="str">
        <f>[1]!s_info_industry_gicscode(A694,2)</f>
        <v>1510</v>
      </c>
      <c r="P694" cm="1">
        <f t="array" ref="P694">[1]!s_stmnote_suppliertop5(A694,D694,1)</f>
        <v>0</v>
      </c>
      <c r="Q694">
        <f>[1]!s_stmnote_suppliertop5(A694,D694,2)</f>
        <v>0</v>
      </c>
      <c r="R694" cm="1">
        <f t="array" ref="R694">[1]!s_stmnote_suppliertop5(A694,D694,3)</f>
        <v>0</v>
      </c>
      <c r="S694" cm="1">
        <f t="array" ref="S694">[1]!s_stmnote_suppliertop5(A694,D694,4)</f>
        <v>0</v>
      </c>
      <c r="T694" cm="1">
        <f t="array" ref="T694">[1]!s_stmnote_suppliertop5(A694,D694,5)</f>
        <v>0</v>
      </c>
      <c r="U694" s="9">
        <f>[1]!s_stmnote_purchasetop5_pct(A694,D694)</f>
        <v>26.37</v>
      </c>
      <c r="V694" cm="1">
        <f t="array" ref="V694">[1]!s_stmnote_customertop5($A694,$D694,1)</f>
        <v>0</v>
      </c>
      <c r="W694" cm="1">
        <f t="array" ref="W694">[1]!s_stmnote_customertop5($A694,$D694,2)</f>
        <v>0</v>
      </c>
      <c r="X694" cm="1">
        <f t="array" ref="X694">[1]!s_stmnote_customertop5($A694,$D694,3)</f>
        <v>0</v>
      </c>
      <c r="Y694" cm="1">
        <f t="array" ref="Y694">[1]!s_stmnote_customertop5($A694,$D694,4)</f>
        <v>0</v>
      </c>
      <c r="Z694" cm="1">
        <f t="array" ref="Z694">[1]!s_stmnote_customertop5($A694,$D694,5)</f>
        <v>0</v>
      </c>
      <c r="AA694" s="9">
        <f>[1]!s_stmnote_salestop5_pct(A694,D694)</f>
        <v>6.2</v>
      </c>
      <c r="AB694" s="9">
        <f>[1]!s_fa_arturn(A694,D694)</f>
        <v>2.6267999999999998</v>
      </c>
      <c r="AC694" s="9">
        <f>[1]!fa_apturn(A694,D694)</f>
        <v>3.0035973950210599</v>
      </c>
      <c r="AD694" s="9">
        <f>[1]!s_fa_invturn(A694,D694)</f>
        <v>14.2334</v>
      </c>
    </row>
    <row r="695" spans="1:30">
      <c r="A695">
        <v>603378</v>
      </c>
      <c r="B695" t="s">
        <v>1190</v>
      </c>
      <c r="C695" t="s">
        <v>5957</v>
      </c>
      <c r="D695" s="8">
        <f t="shared" si="11"/>
        <v>45291</v>
      </c>
      <c r="E695" t="s">
        <v>7022</v>
      </c>
      <c r="F695">
        <v>1</v>
      </c>
      <c r="G695" t="s">
        <v>10263</v>
      </c>
      <c r="L695" t="str" cm="1">
        <f t="array" ref="L695">[1]!s_info_industry_gics(A695,1)</f>
        <v>材料</v>
      </c>
      <c r="M695" t="str" cm="1">
        <f t="array" ref="M695">[1]!s_info_industry_gicscode(A695,1)</f>
        <v>15</v>
      </c>
      <c r="N695" t="str">
        <f>[1]!s_info_industry_gics(A695,2)</f>
        <v>材料Ⅱ</v>
      </c>
      <c r="O695" t="str">
        <f>[1]!s_info_industry_gicscode(A695,2)</f>
        <v>1510</v>
      </c>
      <c r="P695" cm="1">
        <f t="array" ref="P695">[1]!s_stmnote_suppliertop5(A695,D695,1)</f>
        <v>0</v>
      </c>
      <c r="Q695">
        <f>[1]!s_stmnote_suppliertop5(A695,D695,2)</f>
        <v>0</v>
      </c>
      <c r="R695" cm="1">
        <f t="array" ref="R695">[1]!s_stmnote_suppliertop5(A695,D695,3)</f>
        <v>0</v>
      </c>
      <c r="S695" cm="1">
        <f t="array" ref="S695">[1]!s_stmnote_suppliertop5(A695,D695,4)</f>
        <v>0</v>
      </c>
      <c r="T695" cm="1">
        <f t="array" ref="T695">[1]!s_stmnote_suppliertop5(A695,D695,5)</f>
        <v>0</v>
      </c>
      <c r="U695" s="9">
        <f>[1]!s_stmnote_purchasetop5_pct(A695,D695)</f>
        <v>0</v>
      </c>
      <c r="V695" cm="1">
        <f t="array" ref="V695">[1]!s_stmnote_customertop5($A695,$D695,1)</f>
        <v>0</v>
      </c>
      <c r="W695" cm="1">
        <f t="array" ref="W695">[1]!s_stmnote_customertop5($A695,$D695,2)</f>
        <v>0</v>
      </c>
      <c r="X695" cm="1">
        <f t="array" ref="X695">[1]!s_stmnote_customertop5($A695,$D695,3)</f>
        <v>0</v>
      </c>
      <c r="Y695" cm="1">
        <f t="array" ref="Y695">[1]!s_stmnote_customertop5($A695,$D695,4)</f>
        <v>0</v>
      </c>
      <c r="Z695" cm="1">
        <f t="array" ref="Z695">[1]!s_stmnote_customertop5($A695,$D695,5)</f>
        <v>0</v>
      </c>
      <c r="AA695" s="9">
        <f>[1]!s_stmnote_salestop5_pct(A695,D695)</f>
        <v>4.7</v>
      </c>
      <c r="AB695" s="9">
        <f>[1]!s_fa_arturn(A695,D695)</f>
        <v>1.6054999999999999</v>
      </c>
      <c r="AC695" s="9">
        <f>[1]!fa_apturn(A695,D695)</f>
        <v>1.93092923431245</v>
      </c>
      <c r="AD695" s="9">
        <f>[1]!s_fa_invturn(A695,D695)</f>
        <v>9.6882000000000001</v>
      </c>
    </row>
    <row r="696" spans="1:30">
      <c r="A696">
        <v>603378</v>
      </c>
      <c r="B696" t="s">
        <v>1190</v>
      </c>
      <c r="C696" t="s">
        <v>5958</v>
      </c>
      <c r="D696" s="8">
        <f t="shared" si="11"/>
        <v>45291</v>
      </c>
      <c r="E696" t="s">
        <v>7229</v>
      </c>
      <c r="F696">
        <v>1</v>
      </c>
      <c r="G696" t="s">
        <v>10605</v>
      </c>
      <c r="L696" t="str" cm="1">
        <f t="array" ref="L696">[1]!s_info_industry_gics(A696,1)</f>
        <v>材料</v>
      </c>
      <c r="M696" t="str" cm="1">
        <f t="array" ref="M696">[1]!s_info_industry_gicscode(A696,1)</f>
        <v>15</v>
      </c>
      <c r="N696" t="str">
        <f>[1]!s_info_industry_gics(A696,2)</f>
        <v>材料Ⅱ</v>
      </c>
      <c r="O696" t="str">
        <f>[1]!s_info_industry_gicscode(A696,2)</f>
        <v>1510</v>
      </c>
      <c r="P696" cm="1">
        <f t="array" ref="P696">[1]!s_stmnote_suppliertop5(A696,D696,1)</f>
        <v>0</v>
      </c>
      <c r="Q696">
        <f>[1]!s_stmnote_suppliertop5(A696,D696,2)</f>
        <v>0</v>
      </c>
      <c r="R696" cm="1">
        <f t="array" ref="R696">[1]!s_stmnote_suppliertop5(A696,D696,3)</f>
        <v>0</v>
      </c>
      <c r="S696" cm="1">
        <f t="array" ref="S696">[1]!s_stmnote_suppliertop5(A696,D696,4)</f>
        <v>0</v>
      </c>
      <c r="T696" cm="1">
        <f t="array" ref="T696">[1]!s_stmnote_suppliertop5(A696,D696,5)</f>
        <v>0</v>
      </c>
      <c r="U696" s="9">
        <f>[1]!s_stmnote_purchasetop5_pct(A696,D696)</f>
        <v>0</v>
      </c>
      <c r="V696" cm="1">
        <f t="array" ref="V696">[1]!s_stmnote_customertop5($A696,$D696,1)</f>
        <v>0</v>
      </c>
      <c r="W696" cm="1">
        <f t="array" ref="W696">[1]!s_stmnote_customertop5($A696,$D696,2)</f>
        <v>0</v>
      </c>
      <c r="X696" cm="1">
        <f t="array" ref="X696">[1]!s_stmnote_customertop5($A696,$D696,3)</f>
        <v>0</v>
      </c>
      <c r="Y696" cm="1">
        <f t="array" ref="Y696">[1]!s_stmnote_customertop5($A696,$D696,4)</f>
        <v>0</v>
      </c>
      <c r="Z696" cm="1">
        <f t="array" ref="Z696">[1]!s_stmnote_customertop5($A696,$D696,5)</f>
        <v>0</v>
      </c>
      <c r="AA696" s="9">
        <f>[1]!s_stmnote_salestop5_pct(A696,D696)</f>
        <v>4.7</v>
      </c>
      <c r="AB696" s="9">
        <f>[1]!s_fa_arturn(A696,D696)</f>
        <v>1.6054999999999999</v>
      </c>
      <c r="AC696" s="9">
        <f>[1]!fa_apturn(A696,D696)</f>
        <v>1.93092923431245</v>
      </c>
      <c r="AD696" s="9">
        <f>[1]!s_fa_invturn(A696,D696)</f>
        <v>9.6882000000000001</v>
      </c>
    </row>
    <row r="697" spans="1:30">
      <c r="A697">
        <v>603378</v>
      </c>
      <c r="B697" t="s">
        <v>1190</v>
      </c>
      <c r="C697" t="s">
        <v>5959</v>
      </c>
      <c r="D697" s="8">
        <f t="shared" si="11"/>
        <v>45291</v>
      </c>
      <c r="E697" t="s">
        <v>7218</v>
      </c>
      <c r="F697">
        <v>1</v>
      </c>
      <c r="G697" t="s">
        <v>9821</v>
      </c>
      <c r="L697" t="str" cm="1">
        <f t="array" ref="L697">[1]!s_info_industry_gics(A697,1)</f>
        <v>材料</v>
      </c>
      <c r="M697" t="str" cm="1">
        <f t="array" ref="M697">[1]!s_info_industry_gicscode(A697,1)</f>
        <v>15</v>
      </c>
      <c r="N697" t="str">
        <f>[1]!s_info_industry_gics(A697,2)</f>
        <v>材料Ⅱ</v>
      </c>
      <c r="O697" t="str">
        <f>[1]!s_info_industry_gicscode(A697,2)</f>
        <v>1510</v>
      </c>
      <c r="P697" cm="1">
        <f t="array" ref="P697">[1]!s_stmnote_suppliertop5(A697,D697,1)</f>
        <v>0</v>
      </c>
      <c r="Q697">
        <f>[1]!s_stmnote_suppliertop5(A697,D697,2)</f>
        <v>0</v>
      </c>
      <c r="R697" cm="1">
        <f t="array" ref="R697">[1]!s_stmnote_suppliertop5(A697,D697,3)</f>
        <v>0</v>
      </c>
      <c r="S697" cm="1">
        <f t="array" ref="S697">[1]!s_stmnote_suppliertop5(A697,D697,4)</f>
        <v>0</v>
      </c>
      <c r="T697" cm="1">
        <f t="array" ref="T697">[1]!s_stmnote_suppliertop5(A697,D697,5)</f>
        <v>0</v>
      </c>
      <c r="U697" s="9">
        <f>[1]!s_stmnote_purchasetop5_pct(A697,D697)</f>
        <v>0</v>
      </c>
      <c r="V697" cm="1">
        <f t="array" ref="V697">[1]!s_stmnote_customertop5($A697,$D697,1)</f>
        <v>0</v>
      </c>
      <c r="W697" cm="1">
        <f t="array" ref="W697">[1]!s_stmnote_customertop5($A697,$D697,2)</f>
        <v>0</v>
      </c>
      <c r="X697" cm="1">
        <f t="array" ref="X697">[1]!s_stmnote_customertop5($A697,$D697,3)</f>
        <v>0</v>
      </c>
      <c r="Y697" cm="1">
        <f t="array" ref="Y697">[1]!s_stmnote_customertop5($A697,$D697,4)</f>
        <v>0</v>
      </c>
      <c r="Z697" cm="1">
        <f t="array" ref="Z697">[1]!s_stmnote_customertop5($A697,$D697,5)</f>
        <v>0</v>
      </c>
      <c r="AA697" s="9">
        <f>[1]!s_stmnote_salestop5_pct(A697,D697)</f>
        <v>4.7</v>
      </c>
      <c r="AB697" s="9">
        <f>[1]!s_fa_arturn(A697,D697)</f>
        <v>1.6054999999999999</v>
      </c>
      <c r="AC697" s="9">
        <f>[1]!fa_apturn(A697,D697)</f>
        <v>1.93092923431245</v>
      </c>
      <c r="AD697" s="9">
        <f>[1]!s_fa_invturn(A697,D697)</f>
        <v>9.6882000000000001</v>
      </c>
    </row>
    <row r="698" spans="1:30">
      <c r="A698">
        <v>603378</v>
      </c>
      <c r="B698" t="s">
        <v>1190</v>
      </c>
      <c r="C698" t="s">
        <v>5960</v>
      </c>
      <c r="D698" s="8">
        <f t="shared" si="11"/>
        <v>45291</v>
      </c>
      <c r="E698" t="s">
        <v>7513</v>
      </c>
      <c r="F698">
        <v>1</v>
      </c>
      <c r="G698" t="s">
        <v>10263</v>
      </c>
      <c r="L698" t="str" cm="1">
        <f t="array" ref="L698">[1]!s_info_industry_gics(A698,1)</f>
        <v>材料</v>
      </c>
      <c r="M698" t="str" cm="1">
        <f t="array" ref="M698">[1]!s_info_industry_gicscode(A698,1)</f>
        <v>15</v>
      </c>
      <c r="N698" t="str">
        <f>[1]!s_info_industry_gics(A698,2)</f>
        <v>材料Ⅱ</v>
      </c>
      <c r="O698" t="str">
        <f>[1]!s_info_industry_gicscode(A698,2)</f>
        <v>1510</v>
      </c>
      <c r="P698" cm="1">
        <f t="array" ref="P698">[1]!s_stmnote_suppliertop5(A698,D698,1)</f>
        <v>0</v>
      </c>
      <c r="Q698">
        <f>[1]!s_stmnote_suppliertop5(A698,D698,2)</f>
        <v>0</v>
      </c>
      <c r="R698" cm="1">
        <f t="array" ref="R698">[1]!s_stmnote_suppliertop5(A698,D698,3)</f>
        <v>0</v>
      </c>
      <c r="S698" cm="1">
        <f t="array" ref="S698">[1]!s_stmnote_suppliertop5(A698,D698,4)</f>
        <v>0</v>
      </c>
      <c r="T698" cm="1">
        <f t="array" ref="T698">[1]!s_stmnote_suppliertop5(A698,D698,5)</f>
        <v>0</v>
      </c>
      <c r="U698" s="9">
        <f>[1]!s_stmnote_purchasetop5_pct(A698,D698)</f>
        <v>0</v>
      </c>
      <c r="V698" cm="1">
        <f t="array" ref="V698">[1]!s_stmnote_customertop5($A698,$D698,1)</f>
        <v>0</v>
      </c>
      <c r="W698" cm="1">
        <f t="array" ref="W698">[1]!s_stmnote_customertop5($A698,$D698,2)</f>
        <v>0</v>
      </c>
      <c r="X698" cm="1">
        <f t="array" ref="X698">[1]!s_stmnote_customertop5($A698,$D698,3)</f>
        <v>0</v>
      </c>
      <c r="Y698" cm="1">
        <f t="array" ref="Y698">[1]!s_stmnote_customertop5($A698,$D698,4)</f>
        <v>0</v>
      </c>
      <c r="Z698" cm="1">
        <f t="array" ref="Z698">[1]!s_stmnote_customertop5($A698,$D698,5)</f>
        <v>0</v>
      </c>
      <c r="AA698" s="9">
        <f>[1]!s_stmnote_salestop5_pct(A698,D698)</f>
        <v>4.7</v>
      </c>
      <c r="AB698" s="9">
        <f>[1]!s_fa_arturn(A698,D698)</f>
        <v>1.6054999999999999</v>
      </c>
      <c r="AC698" s="9">
        <f>[1]!fa_apturn(A698,D698)</f>
        <v>1.93092923431245</v>
      </c>
      <c r="AD698" s="9">
        <f>[1]!s_fa_invturn(A698,D698)</f>
        <v>9.6882000000000001</v>
      </c>
    </row>
    <row r="699" spans="1:30">
      <c r="A699">
        <v>603527</v>
      </c>
      <c r="B699" t="s">
        <v>1200</v>
      </c>
      <c r="C699" t="s">
        <v>6019</v>
      </c>
      <c r="D699" s="8">
        <f t="shared" si="11"/>
        <v>45657</v>
      </c>
      <c r="E699" t="s">
        <v>6953</v>
      </c>
      <c r="F699">
        <v>1</v>
      </c>
      <c r="G699" t="s">
        <v>9844</v>
      </c>
      <c r="L699" t="str" cm="1">
        <f t="array" ref="L699">[1]!s_info_industry_gics(A699,1)</f>
        <v>材料</v>
      </c>
      <c r="M699" t="str" cm="1">
        <f t="array" ref="M699">[1]!s_info_industry_gicscode(A699,1)</f>
        <v>15</v>
      </c>
      <c r="N699" t="str">
        <f>[1]!s_info_industry_gics(A699,2)</f>
        <v>材料Ⅱ</v>
      </c>
      <c r="O699" t="str">
        <f>[1]!s_info_industry_gicscode(A699,2)</f>
        <v>1510</v>
      </c>
      <c r="P699" cm="1">
        <f t="array" ref="P699">[1]!s_stmnote_suppliertop5(A699,D699,1)</f>
        <v>0</v>
      </c>
      <c r="Q699">
        <f>[1]!s_stmnote_suppliertop5(A699,D699,2)</f>
        <v>0</v>
      </c>
      <c r="R699" cm="1">
        <f t="array" ref="R699">[1]!s_stmnote_suppliertop5(A699,D699,3)</f>
        <v>0</v>
      </c>
      <c r="S699" cm="1">
        <f t="array" ref="S699">[1]!s_stmnote_suppliertop5(A699,D699,4)</f>
        <v>0</v>
      </c>
      <c r="T699" cm="1">
        <f t="array" ref="T699">[1]!s_stmnote_suppliertop5(A699,D699,5)</f>
        <v>0</v>
      </c>
      <c r="U699" s="9">
        <f>[1]!s_stmnote_purchasetop5_pct(A699,D699)</f>
        <v>0</v>
      </c>
      <c r="V699" cm="1">
        <f t="array" ref="V699">[1]!s_stmnote_customertop5($A699,$D699,1)</f>
        <v>0</v>
      </c>
      <c r="W699" cm="1">
        <f t="array" ref="W699">[1]!s_stmnote_customertop5($A699,$D699,2)</f>
        <v>0</v>
      </c>
      <c r="X699" cm="1">
        <f t="array" ref="X699">[1]!s_stmnote_customertop5($A699,$D699,3)</f>
        <v>0</v>
      </c>
      <c r="Y699" cm="1">
        <f t="array" ref="Y699">[1]!s_stmnote_customertop5($A699,$D699,4)</f>
        <v>0</v>
      </c>
      <c r="Z699" cm="1">
        <f t="array" ref="Z699">[1]!s_stmnote_customertop5($A699,$D699,5)</f>
        <v>0</v>
      </c>
      <c r="AA699" s="9">
        <f>[1]!s_stmnote_salestop5_pct(A699,D699)</f>
        <v>0</v>
      </c>
      <c r="AB699" s="9">
        <f>[1]!s_fa_arturn(A699,D699)</f>
        <v>0</v>
      </c>
      <c r="AC699" s="9">
        <f>[1]!fa_apturn(A699,D699)</f>
        <v>0</v>
      </c>
      <c r="AD699" s="9">
        <f>[1]!s_fa_invturn(A699,D699)</f>
        <v>0</v>
      </c>
    </row>
    <row r="700" spans="1:30">
      <c r="A700">
        <v>603527</v>
      </c>
      <c r="B700" t="s">
        <v>1200</v>
      </c>
      <c r="C700" t="s">
        <v>6020</v>
      </c>
      <c r="D700" s="8">
        <f t="shared" si="11"/>
        <v>45657</v>
      </c>
      <c r="E700" t="s">
        <v>7025</v>
      </c>
      <c r="F700">
        <v>1</v>
      </c>
      <c r="G700" t="s">
        <v>9845</v>
      </c>
      <c r="L700" t="str" cm="1">
        <f t="array" ref="L700">[1]!s_info_industry_gics(A700,1)</f>
        <v>材料</v>
      </c>
      <c r="M700" t="str" cm="1">
        <f t="array" ref="M700">[1]!s_info_industry_gicscode(A700,1)</f>
        <v>15</v>
      </c>
      <c r="N700" t="str">
        <f>[1]!s_info_industry_gics(A700,2)</f>
        <v>材料Ⅱ</v>
      </c>
      <c r="O700" t="str">
        <f>[1]!s_info_industry_gicscode(A700,2)</f>
        <v>1510</v>
      </c>
      <c r="P700" cm="1">
        <f t="array" ref="P700">[1]!s_stmnote_suppliertop5(A700,D700,1)</f>
        <v>0</v>
      </c>
      <c r="Q700">
        <f>[1]!s_stmnote_suppliertop5(A700,D700,2)</f>
        <v>0</v>
      </c>
      <c r="R700" cm="1">
        <f t="array" ref="R700">[1]!s_stmnote_suppliertop5(A700,D700,3)</f>
        <v>0</v>
      </c>
      <c r="S700" cm="1">
        <f t="array" ref="S700">[1]!s_stmnote_suppliertop5(A700,D700,4)</f>
        <v>0</v>
      </c>
      <c r="T700" cm="1">
        <f t="array" ref="T700">[1]!s_stmnote_suppliertop5(A700,D700,5)</f>
        <v>0</v>
      </c>
      <c r="U700" s="9">
        <f>[1]!s_stmnote_purchasetop5_pct(A700,D700)</f>
        <v>0</v>
      </c>
      <c r="V700" cm="1">
        <f t="array" ref="V700">[1]!s_stmnote_customertop5($A700,$D700,1)</f>
        <v>0</v>
      </c>
      <c r="W700" cm="1">
        <f t="array" ref="W700">[1]!s_stmnote_customertop5($A700,$D700,2)</f>
        <v>0</v>
      </c>
      <c r="X700" cm="1">
        <f t="array" ref="X700">[1]!s_stmnote_customertop5($A700,$D700,3)</f>
        <v>0</v>
      </c>
      <c r="Y700" cm="1">
        <f t="array" ref="Y700">[1]!s_stmnote_customertop5($A700,$D700,4)</f>
        <v>0</v>
      </c>
      <c r="Z700" cm="1">
        <f t="array" ref="Z700">[1]!s_stmnote_customertop5($A700,$D700,5)</f>
        <v>0</v>
      </c>
      <c r="AA700" s="9">
        <f>[1]!s_stmnote_salestop5_pct(A700,D700)</f>
        <v>0</v>
      </c>
      <c r="AB700" s="9">
        <f>[1]!s_fa_arturn(A700,D700)</f>
        <v>0</v>
      </c>
      <c r="AC700" s="9">
        <f>[1]!fa_apturn(A700,D700)</f>
        <v>0</v>
      </c>
      <c r="AD700" s="9">
        <f>[1]!s_fa_invturn(A700,D700)</f>
        <v>0</v>
      </c>
    </row>
    <row r="701" spans="1:30">
      <c r="A701">
        <v>603687</v>
      </c>
      <c r="B701" t="s">
        <v>1224</v>
      </c>
      <c r="C701" t="s">
        <v>6073</v>
      </c>
      <c r="D701" s="8">
        <f t="shared" si="11"/>
        <v>44926</v>
      </c>
      <c r="E701" t="s">
        <v>7387</v>
      </c>
      <c r="F701">
        <v>1</v>
      </c>
      <c r="G701" t="s">
        <v>9867</v>
      </c>
      <c r="L701" t="str" cm="1">
        <f t="array" ref="L701">[1]!s_info_industry_gics(A701,1)</f>
        <v>材料</v>
      </c>
      <c r="M701" t="str" cm="1">
        <f t="array" ref="M701">[1]!s_info_industry_gicscode(A701,1)</f>
        <v>15</v>
      </c>
      <c r="N701" t="str">
        <f>[1]!s_info_industry_gics(A701,2)</f>
        <v>材料Ⅱ</v>
      </c>
      <c r="O701" t="str">
        <f>[1]!s_info_industry_gicscode(A701,2)</f>
        <v>1510</v>
      </c>
      <c r="P701" cm="1">
        <f t="array" ref="P701">[1]!s_stmnote_suppliertop5(A701,D701,1)</f>
        <v>0</v>
      </c>
      <c r="Q701">
        <f>[1]!s_stmnote_suppliertop5(A701,D701,2)</f>
        <v>0</v>
      </c>
      <c r="R701" cm="1">
        <f t="array" ref="R701">[1]!s_stmnote_suppliertop5(A701,D701,3)</f>
        <v>0</v>
      </c>
      <c r="S701" cm="1">
        <f t="array" ref="S701">[1]!s_stmnote_suppliertop5(A701,D701,4)</f>
        <v>0</v>
      </c>
      <c r="T701" cm="1">
        <f t="array" ref="T701">[1]!s_stmnote_suppliertop5(A701,D701,5)</f>
        <v>0</v>
      </c>
      <c r="U701" s="9">
        <f>[1]!s_stmnote_purchasetop5_pct(A701,D701)</f>
        <v>56.61</v>
      </c>
      <c r="V701" t="str" cm="1">
        <f t="array" ref="V701">[1]!s_stmnote_customertop5($A701,$D701,1)</f>
        <v>贵州茅台</v>
      </c>
      <c r="W701" cm="1">
        <f t="array" ref="W701">[1]!s_stmnote_customertop5($A701,$D701,2)</f>
        <v>0</v>
      </c>
      <c r="X701" cm="1">
        <f t="array" ref="X701">[1]!s_stmnote_customertop5($A701,$D701,3)</f>
        <v>0</v>
      </c>
      <c r="Y701" cm="1">
        <f t="array" ref="Y701">[1]!s_stmnote_customertop5($A701,$D701,4)</f>
        <v>0</v>
      </c>
      <c r="Z701" cm="1">
        <f t="array" ref="Z701">[1]!s_stmnote_customertop5($A701,$D701,5)</f>
        <v>0</v>
      </c>
      <c r="AA701" s="9">
        <f>[1]!s_stmnote_salestop5_pct(A701,D701)</f>
        <v>4.28</v>
      </c>
      <c r="AB701" s="9">
        <f>[1]!s_fa_arturn(A701,D701)</f>
        <v>4.1369999999999996</v>
      </c>
      <c r="AC701" s="9">
        <f>[1]!fa_apturn(A701,D701)</f>
        <v>7.05547761067821</v>
      </c>
      <c r="AD701" s="9">
        <f>[1]!s_fa_invturn(A701,D701)</f>
        <v>7.4901999999999997</v>
      </c>
    </row>
    <row r="702" spans="1:30">
      <c r="A702">
        <v>603733</v>
      </c>
      <c r="B702" t="s">
        <v>1229</v>
      </c>
      <c r="C702" t="s">
        <v>6093</v>
      </c>
      <c r="D702" s="8">
        <f t="shared" si="11"/>
        <v>44561</v>
      </c>
      <c r="E702" t="s">
        <v>7377</v>
      </c>
      <c r="F702">
        <v>1</v>
      </c>
      <c r="G702" t="s">
        <v>7881</v>
      </c>
      <c r="L702" t="str" cm="1">
        <f t="array" ref="L702">[1]!s_info_industry_gics(A702,1)</f>
        <v>材料</v>
      </c>
      <c r="M702" t="str" cm="1">
        <f t="array" ref="M702">[1]!s_info_industry_gicscode(A702,1)</f>
        <v>15</v>
      </c>
      <c r="N702" t="str">
        <f>[1]!s_info_industry_gics(A702,2)</f>
        <v>材料Ⅱ</v>
      </c>
      <c r="O702" t="str">
        <f>[1]!s_info_industry_gicscode(A702,2)</f>
        <v>1510</v>
      </c>
      <c r="P702" cm="1">
        <f t="array" ref="P702">[1]!s_stmnote_suppliertop5(A702,D702,1)</f>
        <v>0</v>
      </c>
      <c r="Q702">
        <f>[1]!s_stmnote_suppliertop5(A702,D702,2)</f>
        <v>0</v>
      </c>
      <c r="R702" cm="1">
        <f t="array" ref="R702">[1]!s_stmnote_suppliertop5(A702,D702,3)</f>
        <v>0</v>
      </c>
      <c r="S702" cm="1">
        <f t="array" ref="S702">[1]!s_stmnote_suppliertop5(A702,D702,4)</f>
        <v>0</v>
      </c>
      <c r="T702" cm="1">
        <f t="array" ref="T702">[1]!s_stmnote_suppliertop5(A702,D702,5)</f>
        <v>0</v>
      </c>
      <c r="U702" s="9">
        <f>[1]!s_stmnote_purchasetop5_pct(A702,D702)</f>
        <v>38</v>
      </c>
      <c r="V702" cm="1">
        <f t="array" ref="V702">[1]!s_stmnote_customertop5($A702,$D702,1)</f>
        <v>0</v>
      </c>
      <c r="W702" cm="1">
        <f t="array" ref="W702">[1]!s_stmnote_customertop5($A702,$D702,2)</f>
        <v>0</v>
      </c>
      <c r="X702" cm="1">
        <f t="array" ref="X702">[1]!s_stmnote_customertop5($A702,$D702,3)</f>
        <v>0</v>
      </c>
      <c r="Y702" cm="1">
        <f t="array" ref="Y702">[1]!s_stmnote_customertop5($A702,$D702,4)</f>
        <v>0</v>
      </c>
      <c r="Z702" cm="1">
        <f t="array" ref="Z702">[1]!s_stmnote_customertop5($A702,$D702,5)</f>
        <v>0</v>
      </c>
      <c r="AA702" s="9">
        <f>[1]!s_stmnote_salestop5_pct(A702,D702)</f>
        <v>12.43</v>
      </c>
      <c r="AB702" s="9">
        <f>[1]!s_fa_arturn(A702,D702)</f>
        <v>5.4419000000000004</v>
      </c>
      <c r="AC702" s="9">
        <f>[1]!fa_apturn(A702,D702)</f>
        <v>7.7576253405390903</v>
      </c>
      <c r="AD702" s="9">
        <f>[1]!s_fa_invturn(A702,D702)</f>
        <v>2.9518</v>
      </c>
    </row>
    <row r="703" spans="1:30">
      <c r="A703">
        <v>603733</v>
      </c>
      <c r="B703" t="s">
        <v>1229</v>
      </c>
      <c r="C703" t="s">
        <v>6094</v>
      </c>
      <c r="D703" s="8">
        <f t="shared" si="11"/>
        <v>44561</v>
      </c>
      <c r="E703" t="s">
        <v>6922</v>
      </c>
      <c r="F703">
        <v>1</v>
      </c>
      <c r="G703" t="s">
        <v>7881</v>
      </c>
      <c r="L703" t="str" cm="1">
        <f t="array" ref="L703">[1]!s_info_industry_gics(A703,1)</f>
        <v>材料</v>
      </c>
      <c r="M703" t="str" cm="1">
        <f t="array" ref="M703">[1]!s_info_industry_gicscode(A703,1)</f>
        <v>15</v>
      </c>
      <c r="N703" t="str">
        <f>[1]!s_info_industry_gics(A703,2)</f>
        <v>材料Ⅱ</v>
      </c>
      <c r="O703" t="str">
        <f>[1]!s_info_industry_gicscode(A703,2)</f>
        <v>1510</v>
      </c>
      <c r="P703" cm="1">
        <f t="array" ref="P703">[1]!s_stmnote_suppliertop5(A703,D703,1)</f>
        <v>0</v>
      </c>
      <c r="Q703">
        <f>[1]!s_stmnote_suppliertop5(A703,D703,2)</f>
        <v>0</v>
      </c>
      <c r="R703" cm="1">
        <f t="array" ref="R703">[1]!s_stmnote_suppliertop5(A703,D703,3)</f>
        <v>0</v>
      </c>
      <c r="S703" cm="1">
        <f t="array" ref="S703">[1]!s_stmnote_suppliertop5(A703,D703,4)</f>
        <v>0</v>
      </c>
      <c r="T703" cm="1">
        <f t="array" ref="T703">[1]!s_stmnote_suppliertop5(A703,D703,5)</f>
        <v>0</v>
      </c>
      <c r="U703" s="9">
        <f>[1]!s_stmnote_purchasetop5_pct(A703,D703)</f>
        <v>38</v>
      </c>
      <c r="V703" cm="1">
        <f t="array" ref="V703">[1]!s_stmnote_customertop5($A703,$D703,1)</f>
        <v>0</v>
      </c>
      <c r="W703" cm="1">
        <f t="array" ref="W703">[1]!s_stmnote_customertop5($A703,$D703,2)</f>
        <v>0</v>
      </c>
      <c r="X703" cm="1">
        <f t="array" ref="X703">[1]!s_stmnote_customertop5($A703,$D703,3)</f>
        <v>0</v>
      </c>
      <c r="Y703" cm="1">
        <f t="array" ref="Y703">[1]!s_stmnote_customertop5($A703,$D703,4)</f>
        <v>0</v>
      </c>
      <c r="Z703" cm="1">
        <f t="array" ref="Z703">[1]!s_stmnote_customertop5($A703,$D703,5)</f>
        <v>0</v>
      </c>
      <c r="AA703" s="9">
        <f>[1]!s_stmnote_salestop5_pct(A703,D703)</f>
        <v>12.43</v>
      </c>
      <c r="AB703" s="9">
        <f>[1]!s_fa_arturn(A703,D703)</f>
        <v>5.4419000000000004</v>
      </c>
      <c r="AC703" s="9">
        <f>[1]!fa_apturn(A703,D703)</f>
        <v>7.7576253405390903</v>
      </c>
      <c r="AD703" s="9">
        <f>[1]!s_fa_invturn(A703,D703)</f>
        <v>2.9518</v>
      </c>
    </row>
    <row r="704" spans="1:30">
      <c r="A704">
        <v>603826</v>
      </c>
      <c r="B704" t="s">
        <v>1236</v>
      </c>
      <c r="C704" t="s">
        <v>6115</v>
      </c>
      <c r="D704" s="8">
        <f t="shared" si="11"/>
        <v>44926</v>
      </c>
      <c r="E704" t="s">
        <v>7702</v>
      </c>
      <c r="F704">
        <v>1</v>
      </c>
      <c r="G704" t="s">
        <v>7881</v>
      </c>
      <c r="L704" t="str" cm="1">
        <f t="array" ref="L704">[1]!s_info_industry_gics(A704,1)</f>
        <v>材料</v>
      </c>
      <c r="M704" t="str" cm="1">
        <f t="array" ref="M704">[1]!s_info_industry_gicscode(A704,1)</f>
        <v>15</v>
      </c>
      <c r="N704" t="str">
        <f>[1]!s_info_industry_gics(A704,2)</f>
        <v>材料Ⅱ</v>
      </c>
      <c r="O704" t="str">
        <f>[1]!s_info_industry_gicscode(A704,2)</f>
        <v>1510</v>
      </c>
      <c r="P704" cm="1">
        <f t="array" ref="P704">[1]!s_stmnote_suppliertop5(A704,D704,1)</f>
        <v>0</v>
      </c>
      <c r="Q704">
        <f>[1]!s_stmnote_suppliertop5(A704,D704,2)</f>
        <v>0</v>
      </c>
      <c r="R704" cm="1">
        <f t="array" ref="R704">[1]!s_stmnote_suppliertop5(A704,D704,3)</f>
        <v>0</v>
      </c>
      <c r="S704" cm="1">
        <f t="array" ref="S704">[1]!s_stmnote_suppliertop5(A704,D704,4)</f>
        <v>0</v>
      </c>
      <c r="T704" cm="1">
        <f t="array" ref="T704">[1]!s_stmnote_suppliertop5(A704,D704,5)</f>
        <v>0</v>
      </c>
      <c r="U704" s="9">
        <f>[1]!s_stmnote_purchasetop5_pct(A704,D704)</f>
        <v>37.85</v>
      </c>
      <c r="V704" cm="1">
        <f t="array" ref="V704">[1]!s_stmnote_customertop5($A704,$D704,1)</f>
        <v>0</v>
      </c>
      <c r="W704" cm="1">
        <f t="array" ref="W704">[1]!s_stmnote_customertop5($A704,$D704,2)</f>
        <v>0</v>
      </c>
      <c r="X704" cm="1">
        <f t="array" ref="X704">[1]!s_stmnote_customertop5($A704,$D704,3)</f>
        <v>0</v>
      </c>
      <c r="Y704" cm="1">
        <f t="array" ref="Y704">[1]!s_stmnote_customertop5($A704,$D704,4)</f>
        <v>0</v>
      </c>
      <c r="Z704" cm="1">
        <f t="array" ref="Z704">[1]!s_stmnote_customertop5($A704,$D704,5)</f>
        <v>0</v>
      </c>
      <c r="AA704" s="9">
        <f>[1]!s_stmnote_salestop5_pct(A704,D704)</f>
        <v>24.48</v>
      </c>
      <c r="AB704" s="9">
        <f>[1]!s_fa_arturn(A704,D704)</f>
        <v>4.8875000000000002</v>
      </c>
      <c r="AC704" s="9">
        <f>[1]!fa_apturn(A704,D704)</f>
        <v>2.7514962179519999</v>
      </c>
      <c r="AD704" s="9">
        <f>[1]!s_fa_invturn(A704,D704)</f>
        <v>0.83260000000000001</v>
      </c>
    </row>
    <row r="705" spans="1:30">
      <c r="A705">
        <v>603826</v>
      </c>
      <c r="B705" t="s">
        <v>1236</v>
      </c>
      <c r="C705" t="s">
        <v>6116</v>
      </c>
      <c r="D705" s="8">
        <f t="shared" si="11"/>
        <v>45657</v>
      </c>
      <c r="E705" t="s">
        <v>7309</v>
      </c>
      <c r="F705">
        <v>1</v>
      </c>
      <c r="G705" t="s">
        <v>11586</v>
      </c>
      <c r="L705" t="str" cm="1">
        <f t="array" ref="L705">[1]!s_info_industry_gics(A705,1)</f>
        <v>材料</v>
      </c>
      <c r="M705" t="str" cm="1">
        <f t="array" ref="M705">[1]!s_info_industry_gicscode(A705,1)</f>
        <v>15</v>
      </c>
      <c r="N705" t="str">
        <f>[1]!s_info_industry_gics(A705,2)</f>
        <v>材料Ⅱ</v>
      </c>
      <c r="O705" t="str">
        <f>[1]!s_info_industry_gicscode(A705,2)</f>
        <v>1510</v>
      </c>
      <c r="P705" cm="1">
        <f t="array" ref="P705">[1]!s_stmnote_suppliertop5(A705,D705,1)</f>
        <v>0</v>
      </c>
      <c r="Q705">
        <f>[1]!s_stmnote_suppliertop5(A705,D705,2)</f>
        <v>0</v>
      </c>
      <c r="R705" cm="1">
        <f t="array" ref="R705">[1]!s_stmnote_suppliertop5(A705,D705,3)</f>
        <v>0</v>
      </c>
      <c r="S705" cm="1">
        <f t="array" ref="S705">[1]!s_stmnote_suppliertop5(A705,D705,4)</f>
        <v>0</v>
      </c>
      <c r="T705" cm="1">
        <f t="array" ref="T705">[1]!s_stmnote_suppliertop5(A705,D705,5)</f>
        <v>0</v>
      </c>
      <c r="U705" s="9">
        <f>[1]!s_stmnote_purchasetop5_pct(A705,D705)</f>
        <v>0</v>
      </c>
      <c r="V705" cm="1">
        <f t="array" ref="V705">[1]!s_stmnote_customertop5($A705,$D705,1)</f>
        <v>0</v>
      </c>
      <c r="W705" cm="1">
        <f t="array" ref="W705">[1]!s_stmnote_customertop5($A705,$D705,2)</f>
        <v>0</v>
      </c>
      <c r="X705" cm="1">
        <f t="array" ref="X705">[1]!s_stmnote_customertop5($A705,$D705,3)</f>
        <v>0</v>
      </c>
      <c r="Y705" cm="1">
        <f t="array" ref="Y705">[1]!s_stmnote_customertop5($A705,$D705,4)</f>
        <v>0</v>
      </c>
      <c r="Z705" cm="1">
        <f t="array" ref="Z705">[1]!s_stmnote_customertop5($A705,$D705,5)</f>
        <v>0</v>
      </c>
      <c r="AA705" s="9">
        <f>[1]!s_stmnote_salestop5_pct(A705,D705)</f>
        <v>0</v>
      </c>
      <c r="AB705" s="9">
        <f>[1]!s_fa_arturn(A705,D705)</f>
        <v>0</v>
      </c>
      <c r="AC705" s="9">
        <f>[1]!fa_apturn(A705,D705)</f>
        <v>0</v>
      </c>
      <c r="AD705" s="9">
        <f>[1]!s_fa_invturn(A705,D705)</f>
        <v>0</v>
      </c>
    </row>
    <row r="706" spans="1:30">
      <c r="A706">
        <v>603826</v>
      </c>
      <c r="B706" t="s">
        <v>1236</v>
      </c>
      <c r="C706" t="s">
        <v>6117</v>
      </c>
      <c r="D706" s="8">
        <f t="shared" si="11"/>
        <v>45657</v>
      </c>
      <c r="E706" t="s">
        <v>7421</v>
      </c>
      <c r="F706">
        <v>1</v>
      </c>
      <c r="G706" t="s">
        <v>11587</v>
      </c>
      <c r="L706" t="str" cm="1">
        <f t="array" ref="L706">[1]!s_info_industry_gics(A706,1)</f>
        <v>材料</v>
      </c>
      <c r="M706" t="str" cm="1">
        <f t="array" ref="M706">[1]!s_info_industry_gicscode(A706,1)</f>
        <v>15</v>
      </c>
      <c r="N706" t="str">
        <f>[1]!s_info_industry_gics(A706,2)</f>
        <v>材料Ⅱ</v>
      </c>
      <c r="O706" t="str">
        <f>[1]!s_info_industry_gicscode(A706,2)</f>
        <v>1510</v>
      </c>
      <c r="P706" cm="1">
        <f t="array" ref="P706">[1]!s_stmnote_suppliertop5(A706,D706,1)</f>
        <v>0</v>
      </c>
      <c r="Q706">
        <f>[1]!s_stmnote_suppliertop5(A706,D706,2)</f>
        <v>0</v>
      </c>
      <c r="R706" cm="1">
        <f t="array" ref="R706">[1]!s_stmnote_suppliertop5(A706,D706,3)</f>
        <v>0</v>
      </c>
      <c r="S706" cm="1">
        <f t="array" ref="S706">[1]!s_stmnote_suppliertop5(A706,D706,4)</f>
        <v>0</v>
      </c>
      <c r="T706" cm="1">
        <f t="array" ref="T706">[1]!s_stmnote_suppliertop5(A706,D706,5)</f>
        <v>0</v>
      </c>
      <c r="U706" s="9">
        <f>[1]!s_stmnote_purchasetop5_pct(A706,D706)</f>
        <v>0</v>
      </c>
      <c r="V706" cm="1">
        <f t="array" ref="V706">[1]!s_stmnote_customertop5($A706,$D706,1)</f>
        <v>0</v>
      </c>
      <c r="W706" cm="1">
        <f t="array" ref="W706">[1]!s_stmnote_customertop5($A706,$D706,2)</f>
        <v>0</v>
      </c>
      <c r="X706" cm="1">
        <f t="array" ref="X706">[1]!s_stmnote_customertop5($A706,$D706,3)</f>
        <v>0</v>
      </c>
      <c r="Y706" cm="1">
        <f t="array" ref="Y706">[1]!s_stmnote_customertop5($A706,$D706,4)</f>
        <v>0</v>
      </c>
      <c r="Z706" cm="1">
        <f t="array" ref="Z706">[1]!s_stmnote_customertop5($A706,$D706,5)</f>
        <v>0</v>
      </c>
      <c r="AA706" s="9">
        <f>[1]!s_stmnote_salestop5_pct(A706,D706)</f>
        <v>0</v>
      </c>
      <c r="AB706" s="9">
        <f>[1]!s_fa_arturn(A706,D706)</f>
        <v>0</v>
      </c>
      <c r="AC706" s="9">
        <f>[1]!fa_apturn(A706,D706)</f>
        <v>0</v>
      </c>
      <c r="AD706" s="9">
        <f>[1]!s_fa_invturn(A706,D706)</f>
        <v>0</v>
      </c>
    </row>
    <row r="707" spans="1:30">
      <c r="A707">
        <v>603826</v>
      </c>
      <c r="B707" t="s">
        <v>1236</v>
      </c>
      <c r="C707" t="s">
        <v>6118</v>
      </c>
      <c r="D707" s="8">
        <f t="shared" si="11"/>
        <v>45657</v>
      </c>
      <c r="E707" t="s">
        <v>7833</v>
      </c>
      <c r="F707">
        <v>1</v>
      </c>
      <c r="G707" t="s">
        <v>9881</v>
      </c>
      <c r="L707" t="str" cm="1">
        <f t="array" ref="L707">[1]!s_info_industry_gics(A707,1)</f>
        <v>材料</v>
      </c>
      <c r="M707" t="str" cm="1">
        <f t="array" ref="M707">[1]!s_info_industry_gicscode(A707,1)</f>
        <v>15</v>
      </c>
      <c r="N707" t="str">
        <f>[1]!s_info_industry_gics(A707,2)</f>
        <v>材料Ⅱ</v>
      </c>
      <c r="O707" t="str">
        <f>[1]!s_info_industry_gicscode(A707,2)</f>
        <v>1510</v>
      </c>
      <c r="P707" cm="1">
        <f t="array" ref="P707">[1]!s_stmnote_suppliertop5(A707,D707,1)</f>
        <v>0</v>
      </c>
      <c r="Q707">
        <f>[1]!s_stmnote_suppliertop5(A707,D707,2)</f>
        <v>0</v>
      </c>
      <c r="R707" cm="1">
        <f t="array" ref="R707">[1]!s_stmnote_suppliertop5(A707,D707,3)</f>
        <v>0</v>
      </c>
      <c r="S707" cm="1">
        <f t="array" ref="S707">[1]!s_stmnote_suppliertop5(A707,D707,4)</f>
        <v>0</v>
      </c>
      <c r="T707" cm="1">
        <f t="array" ref="T707">[1]!s_stmnote_suppliertop5(A707,D707,5)</f>
        <v>0</v>
      </c>
      <c r="U707" s="9">
        <f>[1]!s_stmnote_purchasetop5_pct(A707,D707)</f>
        <v>0</v>
      </c>
      <c r="V707" cm="1">
        <f t="array" ref="V707">[1]!s_stmnote_customertop5($A707,$D707,1)</f>
        <v>0</v>
      </c>
      <c r="W707" cm="1">
        <f t="array" ref="W707">[1]!s_stmnote_customertop5($A707,$D707,2)</f>
        <v>0</v>
      </c>
      <c r="X707" cm="1">
        <f t="array" ref="X707">[1]!s_stmnote_customertop5($A707,$D707,3)</f>
        <v>0</v>
      </c>
      <c r="Y707" cm="1">
        <f t="array" ref="Y707">[1]!s_stmnote_customertop5($A707,$D707,4)</f>
        <v>0</v>
      </c>
      <c r="Z707" cm="1">
        <f t="array" ref="Z707">[1]!s_stmnote_customertop5($A707,$D707,5)</f>
        <v>0</v>
      </c>
      <c r="AA707" s="9">
        <f>[1]!s_stmnote_salestop5_pct(A707,D707)</f>
        <v>0</v>
      </c>
      <c r="AB707" s="9">
        <f>[1]!s_fa_arturn(A707,D707)</f>
        <v>0</v>
      </c>
      <c r="AC707" s="9">
        <f>[1]!fa_apturn(A707,D707)</f>
        <v>0</v>
      </c>
      <c r="AD707" s="9">
        <f>[1]!s_fa_invturn(A707,D707)</f>
        <v>0</v>
      </c>
    </row>
    <row r="708" spans="1:30">
      <c r="A708">
        <v>603826</v>
      </c>
      <c r="B708" t="s">
        <v>1236</v>
      </c>
      <c r="C708" t="s">
        <v>6118</v>
      </c>
      <c r="D708" s="8">
        <f t="shared" si="11"/>
        <v>45657</v>
      </c>
      <c r="E708" t="s">
        <v>7025</v>
      </c>
      <c r="F708">
        <v>1</v>
      </c>
      <c r="G708" t="s">
        <v>9881</v>
      </c>
      <c r="L708" t="str" cm="1">
        <f t="array" ref="L708">[1]!s_info_industry_gics(A708,1)</f>
        <v>材料</v>
      </c>
      <c r="M708" t="str" cm="1">
        <f t="array" ref="M708">[1]!s_info_industry_gicscode(A708,1)</f>
        <v>15</v>
      </c>
      <c r="N708" t="str">
        <f>[1]!s_info_industry_gics(A708,2)</f>
        <v>材料Ⅱ</v>
      </c>
      <c r="O708" t="str">
        <f>[1]!s_info_industry_gicscode(A708,2)</f>
        <v>1510</v>
      </c>
      <c r="P708" cm="1">
        <f t="array" ref="P708">[1]!s_stmnote_suppliertop5(A708,D708,1)</f>
        <v>0</v>
      </c>
      <c r="Q708">
        <f>[1]!s_stmnote_suppliertop5(A708,D708,2)</f>
        <v>0</v>
      </c>
      <c r="R708" cm="1">
        <f t="array" ref="R708">[1]!s_stmnote_suppliertop5(A708,D708,3)</f>
        <v>0</v>
      </c>
      <c r="S708" cm="1">
        <f t="array" ref="S708">[1]!s_stmnote_suppliertop5(A708,D708,4)</f>
        <v>0</v>
      </c>
      <c r="T708" cm="1">
        <f t="array" ref="T708">[1]!s_stmnote_suppliertop5(A708,D708,5)</f>
        <v>0</v>
      </c>
      <c r="U708" s="9">
        <f>[1]!s_stmnote_purchasetop5_pct(A708,D708)</f>
        <v>0</v>
      </c>
      <c r="V708" cm="1">
        <f t="array" ref="V708">[1]!s_stmnote_customertop5($A708,$D708,1)</f>
        <v>0</v>
      </c>
      <c r="W708" cm="1">
        <f t="array" ref="W708">[1]!s_stmnote_customertop5($A708,$D708,2)</f>
        <v>0</v>
      </c>
      <c r="X708" cm="1">
        <f t="array" ref="X708">[1]!s_stmnote_customertop5($A708,$D708,3)</f>
        <v>0</v>
      </c>
      <c r="Y708" cm="1">
        <f t="array" ref="Y708">[1]!s_stmnote_customertop5($A708,$D708,4)</f>
        <v>0</v>
      </c>
      <c r="Z708" cm="1">
        <f t="array" ref="Z708">[1]!s_stmnote_customertop5($A708,$D708,5)</f>
        <v>0</v>
      </c>
      <c r="AA708" s="9">
        <f>[1]!s_stmnote_salestop5_pct(A708,D708)</f>
        <v>0</v>
      </c>
      <c r="AB708" s="9">
        <f>[1]!s_fa_arturn(A708,D708)</f>
        <v>0</v>
      </c>
      <c r="AC708" s="9">
        <f>[1]!fa_apturn(A708,D708)</f>
        <v>0</v>
      </c>
      <c r="AD708" s="9">
        <f>[1]!s_fa_invturn(A708,D708)</f>
        <v>0</v>
      </c>
    </row>
    <row r="709" spans="1:30">
      <c r="A709">
        <v>603867</v>
      </c>
      <c r="B709" t="s">
        <v>1241</v>
      </c>
      <c r="C709" t="s">
        <v>6133</v>
      </c>
      <c r="D709" s="8">
        <f t="shared" si="11"/>
        <v>44926</v>
      </c>
      <c r="E709" t="s">
        <v>7109</v>
      </c>
      <c r="F709">
        <v>1</v>
      </c>
      <c r="G709" t="s">
        <v>7881</v>
      </c>
      <c r="L709" t="str" cm="1">
        <f t="array" ref="L709">[1]!s_info_industry_gics(A709,1)</f>
        <v>材料</v>
      </c>
      <c r="M709" t="str" cm="1">
        <f t="array" ref="M709">[1]!s_info_industry_gicscode(A709,1)</f>
        <v>15</v>
      </c>
      <c r="N709" t="str">
        <f>[1]!s_info_industry_gics(A709,2)</f>
        <v>材料Ⅱ</v>
      </c>
      <c r="O709" t="str">
        <f>[1]!s_info_industry_gicscode(A709,2)</f>
        <v>1510</v>
      </c>
      <c r="P709" cm="1">
        <f t="array" ref="P709">[1]!s_stmnote_suppliertop5(A709,D709,1)</f>
        <v>0</v>
      </c>
      <c r="Q709">
        <f>[1]!s_stmnote_suppliertop5(A709,D709,2)</f>
        <v>0</v>
      </c>
      <c r="R709" cm="1">
        <f t="array" ref="R709">[1]!s_stmnote_suppliertop5(A709,D709,3)</f>
        <v>0</v>
      </c>
      <c r="S709" cm="1">
        <f t="array" ref="S709">[1]!s_stmnote_suppliertop5(A709,D709,4)</f>
        <v>0</v>
      </c>
      <c r="T709" cm="1">
        <f t="array" ref="T709">[1]!s_stmnote_suppliertop5(A709,D709,5)</f>
        <v>0</v>
      </c>
      <c r="U709" s="9">
        <f>[1]!s_stmnote_purchasetop5_pct(A709,D709)</f>
        <v>19.8</v>
      </c>
      <c r="V709" cm="1">
        <f t="array" ref="V709">[1]!s_stmnote_customertop5($A709,$D709,1)</f>
        <v>0</v>
      </c>
      <c r="W709" cm="1">
        <f t="array" ref="W709">[1]!s_stmnote_customertop5($A709,$D709,2)</f>
        <v>0</v>
      </c>
      <c r="X709" cm="1">
        <f t="array" ref="X709">[1]!s_stmnote_customertop5($A709,$D709,3)</f>
        <v>0</v>
      </c>
      <c r="Y709" cm="1">
        <f t="array" ref="Y709">[1]!s_stmnote_customertop5($A709,$D709,4)</f>
        <v>0</v>
      </c>
      <c r="Z709" cm="1">
        <f t="array" ref="Z709">[1]!s_stmnote_customertop5($A709,$D709,5)</f>
        <v>0</v>
      </c>
      <c r="AA709" s="9">
        <f>[1]!s_stmnote_salestop5_pct(A709,D709)</f>
        <v>25.12</v>
      </c>
      <c r="AB709" s="9">
        <f>[1]!s_fa_arturn(A709,D709)</f>
        <v>11.295500000000001</v>
      </c>
      <c r="AC709" s="9">
        <f>[1]!fa_apturn(A709,D709)</f>
        <v>7.5569044035006296</v>
      </c>
      <c r="AD709" s="9">
        <f>[1]!s_fa_invturn(A709,D709)</f>
        <v>6.6185999999999998</v>
      </c>
    </row>
    <row r="710" spans="1:30">
      <c r="A710">
        <v>603878</v>
      </c>
      <c r="B710" t="s">
        <v>1243</v>
      </c>
      <c r="C710" t="s">
        <v>6140</v>
      </c>
      <c r="D710" s="8">
        <f t="shared" si="11"/>
        <v>44926</v>
      </c>
      <c r="E710" t="s">
        <v>7611</v>
      </c>
      <c r="F710">
        <v>1</v>
      </c>
      <c r="G710" t="s">
        <v>7881</v>
      </c>
      <c r="L710" t="str" cm="1">
        <f t="array" ref="L710">[1]!s_info_industry_gics(A710,1)</f>
        <v>材料</v>
      </c>
      <c r="M710" t="str" cm="1">
        <f t="array" ref="M710">[1]!s_info_industry_gicscode(A710,1)</f>
        <v>15</v>
      </c>
      <c r="N710" t="str">
        <f>[1]!s_info_industry_gics(A710,2)</f>
        <v>材料Ⅱ</v>
      </c>
      <c r="O710" t="str">
        <f>[1]!s_info_industry_gicscode(A710,2)</f>
        <v>1510</v>
      </c>
      <c r="P710" cm="1">
        <f t="array" ref="P710">[1]!s_stmnote_suppliertop5(A710,D710,1)</f>
        <v>0</v>
      </c>
      <c r="Q710">
        <f>[1]!s_stmnote_suppliertop5(A710,D710,2)</f>
        <v>0</v>
      </c>
      <c r="R710" cm="1">
        <f t="array" ref="R710">[1]!s_stmnote_suppliertop5(A710,D710,3)</f>
        <v>0</v>
      </c>
      <c r="S710" cm="1">
        <f t="array" ref="S710">[1]!s_stmnote_suppliertop5(A710,D710,4)</f>
        <v>0</v>
      </c>
      <c r="T710" cm="1">
        <f t="array" ref="T710">[1]!s_stmnote_suppliertop5(A710,D710,5)</f>
        <v>0</v>
      </c>
      <c r="U710" s="9">
        <f>[1]!s_stmnote_purchasetop5_pct(A710,D710)</f>
        <v>56.33</v>
      </c>
      <c r="V710" cm="1">
        <f t="array" ref="V710">[1]!s_stmnote_customertop5($A710,$D710,1)</f>
        <v>0</v>
      </c>
      <c r="W710" cm="1">
        <f t="array" ref="W710">[1]!s_stmnote_customertop5($A710,$D710,2)</f>
        <v>0</v>
      </c>
      <c r="X710" cm="1">
        <f t="array" ref="X710">[1]!s_stmnote_customertop5($A710,$D710,3)</f>
        <v>0</v>
      </c>
      <c r="Y710" cm="1">
        <f t="array" ref="Y710">[1]!s_stmnote_customertop5($A710,$D710,4)</f>
        <v>0</v>
      </c>
      <c r="Z710" cm="1">
        <f t="array" ref="Z710">[1]!s_stmnote_customertop5($A710,$D710,5)</f>
        <v>0</v>
      </c>
      <c r="AA710" s="9">
        <f>[1]!s_stmnote_salestop5_pct(A710,D710)</f>
        <v>28.22</v>
      </c>
      <c r="AB710" s="9">
        <f>[1]!s_fa_arturn(A710,D710)</f>
        <v>5.1334</v>
      </c>
      <c r="AC710" s="9">
        <f>[1]!fa_apturn(A710,D710)</f>
        <v>7.3708427784922304</v>
      </c>
      <c r="AD710" s="9">
        <f>[1]!s_fa_invturn(A710,D710)</f>
        <v>2.3898000000000001</v>
      </c>
    </row>
    <row r="711" spans="1:30">
      <c r="A711">
        <v>603878</v>
      </c>
      <c r="B711" t="s">
        <v>1243</v>
      </c>
      <c r="C711" t="s">
        <v>6141</v>
      </c>
      <c r="D711" s="8">
        <f t="shared" si="11"/>
        <v>44926</v>
      </c>
      <c r="E711" t="s">
        <v>7675</v>
      </c>
      <c r="F711">
        <v>1</v>
      </c>
      <c r="G711" t="s">
        <v>7881</v>
      </c>
      <c r="L711" t="str" cm="1">
        <f t="array" ref="L711">[1]!s_info_industry_gics(A711,1)</f>
        <v>材料</v>
      </c>
      <c r="M711" t="str" cm="1">
        <f t="array" ref="M711">[1]!s_info_industry_gicscode(A711,1)</f>
        <v>15</v>
      </c>
      <c r="N711" t="str">
        <f>[1]!s_info_industry_gics(A711,2)</f>
        <v>材料Ⅱ</v>
      </c>
      <c r="O711" t="str">
        <f>[1]!s_info_industry_gicscode(A711,2)</f>
        <v>1510</v>
      </c>
      <c r="P711" cm="1">
        <f t="array" ref="P711">[1]!s_stmnote_suppliertop5(A711,D711,1)</f>
        <v>0</v>
      </c>
      <c r="Q711">
        <f>[1]!s_stmnote_suppliertop5(A711,D711,2)</f>
        <v>0</v>
      </c>
      <c r="R711" cm="1">
        <f t="array" ref="R711">[1]!s_stmnote_suppliertop5(A711,D711,3)</f>
        <v>0</v>
      </c>
      <c r="S711" cm="1">
        <f t="array" ref="S711">[1]!s_stmnote_suppliertop5(A711,D711,4)</f>
        <v>0</v>
      </c>
      <c r="T711" cm="1">
        <f t="array" ref="T711">[1]!s_stmnote_suppliertop5(A711,D711,5)</f>
        <v>0</v>
      </c>
      <c r="U711" s="9">
        <f>[1]!s_stmnote_purchasetop5_pct(A711,D711)</f>
        <v>56.33</v>
      </c>
      <c r="V711" cm="1">
        <f t="array" ref="V711">[1]!s_stmnote_customertop5($A711,$D711,1)</f>
        <v>0</v>
      </c>
      <c r="W711" cm="1">
        <f t="array" ref="W711">[1]!s_stmnote_customertop5($A711,$D711,2)</f>
        <v>0</v>
      </c>
      <c r="X711" cm="1">
        <f t="array" ref="X711">[1]!s_stmnote_customertop5($A711,$D711,3)</f>
        <v>0</v>
      </c>
      <c r="Y711" cm="1">
        <f t="array" ref="Y711">[1]!s_stmnote_customertop5($A711,$D711,4)</f>
        <v>0</v>
      </c>
      <c r="Z711" cm="1">
        <f t="array" ref="Z711">[1]!s_stmnote_customertop5($A711,$D711,5)</f>
        <v>0</v>
      </c>
      <c r="AA711" s="9">
        <f>[1]!s_stmnote_salestop5_pct(A711,D711)</f>
        <v>28.22</v>
      </c>
      <c r="AB711" s="9">
        <f>[1]!s_fa_arturn(A711,D711)</f>
        <v>5.1334</v>
      </c>
      <c r="AC711" s="9">
        <f>[1]!fa_apturn(A711,D711)</f>
        <v>7.3708427784922304</v>
      </c>
      <c r="AD711" s="9">
        <f>[1]!s_fa_invturn(A711,D711)</f>
        <v>2.3898000000000001</v>
      </c>
    </row>
    <row r="712" spans="1:30">
      <c r="A712">
        <v>603878</v>
      </c>
      <c r="B712" t="s">
        <v>1243</v>
      </c>
      <c r="C712" t="s">
        <v>6142</v>
      </c>
      <c r="D712" s="8">
        <f t="shared" si="11"/>
        <v>45291</v>
      </c>
      <c r="E712" t="s">
        <v>7385</v>
      </c>
      <c r="F712">
        <v>1</v>
      </c>
      <c r="G712" t="s">
        <v>9893</v>
      </c>
      <c r="L712" t="str" cm="1">
        <f t="array" ref="L712">[1]!s_info_industry_gics(A712,1)</f>
        <v>材料</v>
      </c>
      <c r="M712" t="str" cm="1">
        <f t="array" ref="M712">[1]!s_info_industry_gicscode(A712,1)</f>
        <v>15</v>
      </c>
      <c r="N712" t="str">
        <f>[1]!s_info_industry_gics(A712,2)</f>
        <v>材料Ⅱ</v>
      </c>
      <c r="O712" t="str">
        <f>[1]!s_info_industry_gicscode(A712,2)</f>
        <v>1510</v>
      </c>
      <c r="P712" cm="1">
        <f t="array" ref="P712">[1]!s_stmnote_suppliertop5(A712,D712,1)</f>
        <v>0</v>
      </c>
      <c r="Q712">
        <f>[1]!s_stmnote_suppliertop5(A712,D712,2)</f>
        <v>0</v>
      </c>
      <c r="R712" cm="1">
        <f t="array" ref="R712">[1]!s_stmnote_suppliertop5(A712,D712,3)</f>
        <v>0</v>
      </c>
      <c r="S712" cm="1">
        <f t="array" ref="S712">[1]!s_stmnote_suppliertop5(A712,D712,4)</f>
        <v>0</v>
      </c>
      <c r="T712" cm="1">
        <f t="array" ref="T712">[1]!s_stmnote_suppliertop5(A712,D712,5)</f>
        <v>0</v>
      </c>
      <c r="U712" s="9">
        <f>[1]!s_stmnote_purchasetop5_pct(A712,D712)</f>
        <v>63.08</v>
      </c>
      <c r="V712" cm="1">
        <f t="array" ref="V712">[1]!s_stmnote_customertop5($A712,$D712,1)</f>
        <v>0</v>
      </c>
      <c r="W712" cm="1">
        <f t="array" ref="W712">[1]!s_stmnote_customertop5($A712,$D712,2)</f>
        <v>0</v>
      </c>
      <c r="X712" cm="1">
        <f t="array" ref="X712">[1]!s_stmnote_customertop5($A712,$D712,3)</f>
        <v>0</v>
      </c>
      <c r="Y712" cm="1">
        <f t="array" ref="Y712">[1]!s_stmnote_customertop5($A712,$D712,4)</f>
        <v>0</v>
      </c>
      <c r="Z712" cm="1">
        <f t="array" ref="Z712">[1]!s_stmnote_customertop5($A712,$D712,5)</f>
        <v>0</v>
      </c>
      <c r="AA712" s="9">
        <f>[1]!s_stmnote_salestop5_pct(A712,D712)</f>
        <v>27.13</v>
      </c>
      <c r="AB712" s="9">
        <f>[1]!s_fa_arturn(A712,D712)</f>
        <v>5.6830999999999996</v>
      </c>
      <c r="AC712" s="9">
        <f>[1]!fa_apturn(A712,D712)</f>
        <v>8.9827810476504393</v>
      </c>
      <c r="AD712" s="9">
        <f>[1]!s_fa_invturn(A712,D712)</f>
        <v>2.4931000000000001</v>
      </c>
    </row>
    <row r="713" spans="1:30">
      <c r="A713">
        <v>603879</v>
      </c>
      <c r="B713" t="s">
        <v>1244</v>
      </c>
      <c r="C713" t="s">
        <v>6143</v>
      </c>
      <c r="D713" s="8">
        <f t="shared" si="11"/>
        <v>44561</v>
      </c>
      <c r="E713" t="s">
        <v>7100</v>
      </c>
      <c r="F713">
        <v>1</v>
      </c>
      <c r="G713" t="s">
        <v>9894</v>
      </c>
      <c r="L713" t="str" cm="1">
        <f t="array" ref="L713">[1]!s_info_industry_gics(A713,1)</f>
        <v>材料</v>
      </c>
      <c r="M713" t="str" cm="1">
        <f t="array" ref="M713">[1]!s_info_industry_gicscode(A713,1)</f>
        <v>15</v>
      </c>
      <c r="N713" t="str">
        <f>[1]!s_info_industry_gics(A713,2)</f>
        <v>材料Ⅱ</v>
      </c>
      <c r="O713" t="str">
        <f>[1]!s_info_industry_gicscode(A713,2)</f>
        <v>1510</v>
      </c>
      <c r="P713" cm="1">
        <f t="array" ref="P713">[1]!s_stmnote_suppliertop5(A713,D713,1)</f>
        <v>0</v>
      </c>
      <c r="Q713">
        <f>[1]!s_stmnote_suppliertop5(A713,D713,2)</f>
        <v>0</v>
      </c>
      <c r="R713" cm="1">
        <f t="array" ref="R713">[1]!s_stmnote_suppliertop5(A713,D713,3)</f>
        <v>0</v>
      </c>
      <c r="S713" cm="1">
        <f t="array" ref="S713">[1]!s_stmnote_suppliertop5(A713,D713,4)</f>
        <v>0</v>
      </c>
      <c r="T713" cm="1">
        <f t="array" ref="T713">[1]!s_stmnote_suppliertop5(A713,D713,5)</f>
        <v>0</v>
      </c>
      <c r="U713" s="9">
        <f>[1]!s_stmnote_purchasetop5_pct(A713,D713)</f>
        <v>60.89</v>
      </c>
      <c r="V713" cm="1">
        <f t="array" ref="V713">[1]!s_stmnote_customertop5($A713,$D713,1)</f>
        <v>0</v>
      </c>
      <c r="W713" cm="1">
        <f t="array" ref="W713">[1]!s_stmnote_customertop5($A713,$D713,2)</f>
        <v>0</v>
      </c>
      <c r="X713" cm="1">
        <f t="array" ref="X713">[1]!s_stmnote_customertop5($A713,$D713,3)</f>
        <v>0</v>
      </c>
      <c r="Y713" cm="1">
        <f t="array" ref="Y713">[1]!s_stmnote_customertop5($A713,$D713,4)</f>
        <v>0</v>
      </c>
      <c r="Z713" cm="1">
        <f t="array" ref="Z713">[1]!s_stmnote_customertop5($A713,$D713,5)</f>
        <v>0</v>
      </c>
      <c r="AA713" s="9">
        <f>[1]!s_stmnote_salestop5_pct(A713,D713)</f>
        <v>33.03</v>
      </c>
      <c r="AB713" s="9">
        <f>[1]!s_fa_arturn(A713,D713)</f>
        <v>2.3342999999999998</v>
      </c>
      <c r="AC713" s="9">
        <f>[1]!fa_apturn(A713,D713)</f>
        <v>316.76102556150897</v>
      </c>
      <c r="AD713" s="9">
        <f>[1]!s_fa_invturn(A713,D713)</f>
        <v>13.0093</v>
      </c>
    </row>
    <row r="714" spans="1:30">
      <c r="A714">
        <v>603906</v>
      </c>
      <c r="B714" t="s">
        <v>1249</v>
      </c>
      <c r="C714" t="s">
        <v>6156</v>
      </c>
      <c r="D714" s="8">
        <f t="shared" si="11"/>
        <v>44926</v>
      </c>
      <c r="E714" t="s">
        <v>7217</v>
      </c>
      <c r="F714">
        <v>1</v>
      </c>
      <c r="G714" t="s">
        <v>7881</v>
      </c>
      <c r="L714" t="str" cm="1">
        <f t="array" ref="L714">[1]!s_info_industry_gics(A714,1)</f>
        <v>材料</v>
      </c>
      <c r="M714" t="str" cm="1">
        <f t="array" ref="M714">[1]!s_info_industry_gicscode(A714,1)</f>
        <v>15</v>
      </c>
      <c r="N714" t="str">
        <f>[1]!s_info_industry_gics(A714,2)</f>
        <v>材料Ⅱ</v>
      </c>
      <c r="O714" t="str">
        <f>[1]!s_info_industry_gicscode(A714,2)</f>
        <v>1510</v>
      </c>
      <c r="P714" t="str" cm="1">
        <f t="array" ref="P714">[1]!s_stmnote_suppliertop5(A714,D714,1)</f>
        <v>第一名</v>
      </c>
      <c r="Q714" t="str">
        <f>[1]!s_stmnote_suppliertop5(A714,D714,2)</f>
        <v>第二名</v>
      </c>
      <c r="R714" t="str" cm="1">
        <f t="array" ref="R714">[1]!s_stmnote_suppliertop5(A714,D714,3)</f>
        <v>第三名</v>
      </c>
      <c r="S714" t="str" cm="1">
        <f t="array" ref="S714">[1]!s_stmnote_suppliertop5(A714,D714,4)</f>
        <v>第四名</v>
      </c>
      <c r="T714" t="str" cm="1">
        <f t="array" ref="T714">[1]!s_stmnote_suppliertop5(A714,D714,5)</f>
        <v>第五名</v>
      </c>
      <c r="U714" s="9">
        <f>[1]!s_stmnote_purchasetop5_pct(A714,D714)</f>
        <v>26.38</v>
      </c>
      <c r="V714" t="str" cm="1">
        <f t="array" ref="V714">[1]!s_stmnote_customertop5($A714,$D714,1)</f>
        <v>第一名</v>
      </c>
      <c r="W714" t="str" cm="1">
        <f t="array" ref="W714">[1]!s_stmnote_customertop5($A714,$D714,2)</f>
        <v>第二名</v>
      </c>
      <c r="X714" t="str" cm="1">
        <f t="array" ref="X714">[1]!s_stmnote_customertop5($A714,$D714,3)</f>
        <v>第三名</v>
      </c>
      <c r="Y714" t="str" cm="1">
        <f t="array" ref="Y714">[1]!s_stmnote_customertop5($A714,$D714,4)</f>
        <v>第四名</v>
      </c>
      <c r="Z714" t="str" cm="1">
        <f t="array" ref="Z714">[1]!s_stmnote_customertop5($A714,$D714,5)</f>
        <v>第五名</v>
      </c>
      <c r="AA714" s="9">
        <f>[1]!s_stmnote_salestop5_pct(A714,D714)</f>
        <v>84.19</v>
      </c>
      <c r="AB714" s="9">
        <f>[1]!s_fa_arturn(A714,D714)</f>
        <v>9.4472000000000005</v>
      </c>
      <c r="AC714" s="9">
        <f>[1]!fa_apturn(A714,D714)</f>
        <v>9.3668785991291106</v>
      </c>
      <c r="AD714" s="9">
        <f>[1]!s_fa_invturn(A714,D714)</f>
        <v>5.6443000000000003</v>
      </c>
    </row>
    <row r="715" spans="1:30">
      <c r="A715">
        <v>603906</v>
      </c>
      <c r="B715" t="s">
        <v>1249</v>
      </c>
      <c r="C715" t="s">
        <v>6157</v>
      </c>
      <c r="D715" s="8">
        <f t="shared" si="11"/>
        <v>44926</v>
      </c>
      <c r="E715" t="s">
        <v>7251</v>
      </c>
      <c r="F715">
        <v>1</v>
      </c>
      <c r="G715" t="s">
        <v>7881</v>
      </c>
      <c r="L715" t="str" cm="1">
        <f t="array" ref="L715">[1]!s_info_industry_gics(A715,1)</f>
        <v>材料</v>
      </c>
      <c r="M715" t="str" cm="1">
        <f t="array" ref="M715">[1]!s_info_industry_gicscode(A715,1)</f>
        <v>15</v>
      </c>
      <c r="N715" t="str">
        <f>[1]!s_info_industry_gics(A715,2)</f>
        <v>材料Ⅱ</v>
      </c>
      <c r="O715" t="str">
        <f>[1]!s_info_industry_gicscode(A715,2)</f>
        <v>1510</v>
      </c>
      <c r="P715" t="str" cm="1">
        <f t="array" ref="P715">[1]!s_stmnote_suppliertop5(A715,D715,1)</f>
        <v>第一名</v>
      </c>
      <c r="Q715" t="str">
        <f>[1]!s_stmnote_suppliertop5(A715,D715,2)</f>
        <v>第二名</v>
      </c>
      <c r="R715" t="str" cm="1">
        <f t="array" ref="R715">[1]!s_stmnote_suppliertop5(A715,D715,3)</f>
        <v>第三名</v>
      </c>
      <c r="S715" t="str" cm="1">
        <f t="array" ref="S715">[1]!s_stmnote_suppliertop5(A715,D715,4)</f>
        <v>第四名</v>
      </c>
      <c r="T715" t="str" cm="1">
        <f t="array" ref="T715">[1]!s_stmnote_suppliertop5(A715,D715,5)</f>
        <v>第五名</v>
      </c>
      <c r="U715" s="9">
        <f>[1]!s_stmnote_purchasetop5_pct(A715,D715)</f>
        <v>26.38</v>
      </c>
      <c r="V715" t="str" cm="1">
        <f t="array" ref="V715">[1]!s_stmnote_customertop5($A715,$D715,1)</f>
        <v>第一名</v>
      </c>
      <c r="W715" t="str" cm="1">
        <f t="array" ref="W715">[1]!s_stmnote_customertop5($A715,$D715,2)</f>
        <v>第二名</v>
      </c>
      <c r="X715" t="str" cm="1">
        <f t="array" ref="X715">[1]!s_stmnote_customertop5($A715,$D715,3)</f>
        <v>第三名</v>
      </c>
      <c r="Y715" t="str" cm="1">
        <f t="array" ref="Y715">[1]!s_stmnote_customertop5($A715,$D715,4)</f>
        <v>第四名</v>
      </c>
      <c r="Z715" t="str" cm="1">
        <f t="array" ref="Z715">[1]!s_stmnote_customertop5($A715,$D715,5)</f>
        <v>第五名</v>
      </c>
      <c r="AA715" s="9">
        <f>[1]!s_stmnote_salestop5_pct(A715,D715)</f>
        <v>84.19</v>
      </c>
      <c r="AB715" s="9">
        <f>[1]!s_fa_arturn(A715,D715)</f>
        <v>9.4472000000000005</v>
      </c>
      <c r="AC715" s="9">
        <f>[1]!fa_apturn(A715,D715)</f>
        <v>9.3668785991291106</v>
      </c>
      <c r="AD715" s="9">
        <f>[1]!s_fa_invturn(A715,D715)</f>
        <v>5.6443000000000003</v>
      </c>
    </row>
    <row r="716" spans="1:30">
      <c r="A716">
        <v>603906</v>
      </c>
      <c r="B716" t="s">
        <v>1249</v>
      </c>
      <c r="C716" t="s">
        <v>6158</v>
      </c>
      <c r="D716" s="8">
        <f t="shared" si="11"/>
        <v>45291</v>
      </c>
      <c r="E716" t="s">
        <v>7281</v>
      </c>
      <c r="F716">
        <v>1</v>
      </c>
      <c r="G716" t="s">
        <v>7881</v>
      </c>
      <c r="L716" t="str" cm="1">
        <f t="array" ref="L716">[1]!s_info_industry_gics(A716,1)</f>
        <v>材料</v>
      </c>
      <c r="M716" t="str" cm="1">
        <f t="array" ref="M716">[1]!s_info_industry_gicscode(A716,1)</f>
        <v>15</v>
      </c>
      <c r="N716" t="str">
        <f>[1]!s_info_industry_gics(A716,2)</f>
        <v>材料Ⅱ</v>
      </c>
      <c r="O716" t="str">
        <f>[1]!s_info_industry_gicscode(A716,2)</f>
        <v>1510</v>
      </c>
      <c r="P716" t="str" cm="1">
        <f t="array" ref="P716">[1]!s_stmnote_suppliertop5(A716,D716,1)</f>
        <v>第一名</v>
      </c>
      <c r="Q716" t="str">
        <f>[1]!s_stmnote_suppliertop5(A716,D716,2)</f>
        <v>第二名</v>
      </c>
      <c r="R716" t="str" cm="1">
        <f t="array" ref="R716">[1]!s_stmnote_suppliertop5(A716,D716,3)</f>
        <v>第三名</v>
      </c>
      <c r="S716" t="str" cm="1">
        <f t="array" ref="S716">[1]!s_stmnote_suppliertop5(A716,D716,4)</f>
        <v>第四名</v>
      </c>
      <c r="T716" t="str" cm="1">
        <f t="array" ref="T716">[1]!s_stmnote_suppliertop5(A716,D716,5)</f>
        <v>第五名</v>
      </c>
      <c r="U716" s="9">
        <f>[1]!s_stmnote_purchasetop5_pct(A716,D716)</f>
        <v>37.28</v>
      </c>
      <c r="V716" t="str" cm="1">
        <f t="array" ref="V716">[1]!s_stmnote_customertop5($A716,$D716,1)</f>
        <v>第一名</v>
      </c>
      <c r="W716" t="str" cm="1">
        <f t="array" ref="W716">[1]!s_stmnote_customertop5($A716,$D716,2)</f>
        <v>第二名</v>
      </c>
      <c r="X716" t="str" cm="1">
        <f t="array" ref="X716">[1]!s_stmnote_customertop5($A716,$D716,3)</f>
        <v>第三名</v>
      </c>
      <c r="Y716" t="str" cm="1">
        <f t="array" ref="Y716">[1]!s_stmnote_customertop5($A716,$D716,4)</f>
        <v>第四名</v>
      </c>
      <c r="Z716" t="str" cm="1">
        <f t="array" ref="Z716">[1]!s_stmnote_customertop5($A716,$D716,5)</f>
        <v>第五名</v>
      </c>
      <c r="AA716" s="9">
        <f>[1]!s_stmnote_salestop5_pct(A716,D716)</f>
        <v>64.47</v>
      </c>
      <c r="AB716" s="9">
        <f>[1]!s_fa_arturn(A716,D716)</f>
        <v>4.0640999999999998</v>
      </c>
      <c r="AC716" s="9">
        <f>[1]!fa_apturn(A716,D716)</f>
        <v>4.3919534206900996</v>
      </c>
      <c r="AD716" s="9">
        <f>[1]!s_fa_invturn(A716,D716)</f>
        <v>3.7858999999999998</v>
      </c>
    </row>
    <row r="717" spans="1:30">
      <c r="A717">
        <v>603906</v>
      </c>
      <c r="B717" t="s">
        <v>1249</v>
      </c>
      <c r="C717" t="s">
        <v>6159</v>
      </c>
      <c r="D717" s="8">
        <f t="shared" si="11"/>
        <v>45291</v>
      </c>
      <c r="E717" t="s">
        <v>6934</v>
      </c>
      <c r="F717">
        <v>1</v>
      </c>
      <c r="G717" t="s">
        <v>7881</v>
      </c>
      <c r="L717" t="str" cm="1">
        <f t="array" ref="L717">[1]!s_info_industry_gics(A717,1)</f>
        <v>材料</v>
      </c>
      <c r="M717" t="str" cm="1">
        <f t="array" ref="M717">[1]!s_info_industry_gicscode(A717,1)</f>
        <v>15</v>
      </c>
      <c r="N717" t="str">
        <f>[1]!s_info_industry_gics(A717,2)</f>
        <v>材料Ⅱ</v>
      </c>
      <c r="O717" t="str">
        <f>[1]!s_info_industry_gicscode(A717,2)</f>
        <v>1510</v>
      </c>
      <c r="P717" t="str" cm="1">
        <f t="array" ref="P717">[1]!s_stmnote_suppliertop5(A717,D717,1)</f>
        <v>第一名</v>
      </c>
      <c r="Q717" t="str">
        <f>[1]!s_stmnote_suppliertop5(A717,D717,2)</f>
        <v>第二名</v>
      </c>
      <c r="R717" t="str" cm="1">
        <f t="array" ref="R717">[1]!s_stmnote_suppliertop5(A717,D717,3)</f>
        <v>第三名</v>
      </c>
      <c r="S717" t="str" cm="1">
        <f t="array" ref="S717">[1]!s_stmnote_suppliertop5(A717,D717,4)</f>
        <v>第四名</v>
      </c>
      <c r="T717" t="str" cm="1">
        <f t="array" ref="T717">[1]!s_stmnote_suppliertop5(A717,D717,5)</f>
        <v>第五名</v>
      </c>
      <c r="U717" s="9">
        <f>[1]!s_stmnote_purchasetop5_pct(A717,D717)</f>
        <v>37.28</v>
      </c>
      <c r="V717" t="str" cm="1">
        <f t="array" ref="V717">[1]!s_stmnote_customertop5($A717,$D717,1)</f>
        <v>第一名</v>
      </c>
      <c r="W717" t="str" cm="1">
        <f t="array" ref="W717">[1]!s_stmnote_customertop5($A717,$D717,2)</f>
        <v>第二名</v>
      </c>
      <c r="X717" t="str" cm="1">
        <f t="array" ref="X717">[1]!s_stmnote_customertop5($A717,$D717,3)</f>
        <v>第三名</v>
      </c>
      <c r="Y717" t="str" cm="1">
        <f t="array" ref="Y717">[1]!s_stmnote_customertop5($A717,$D717,4)</f>
        <v>第四名</v>
      </c>
      <c r="Z717" t="str" cm="1">
        <f t="array" ref="Z717">[1]!s_stmnote_customertop5($A717,$D717,5)</f>
        <v>第五名</v>
      </c>
      <c r="AA717" s="9">
        <f>[1]!s_stmnote_salestop5_pct(A717,D717)</f>
        <v>64.47</v>
      </c>
      <c r="AB717" s="9">
        <f>[1]!s_fa_arturn(A717,D717)</f>
        <v>4.0640999999999998</v>
      </c>
      <c r="AC717" s="9">
        <f>[1]!fa_apturn(A717,D717)</f>
        <v>4.3919534206900996</v>
      </c>
      <c r="AD717" s="9">
        <f>[1]!s_fa_invturn(A717,D717)</f>
        <v>3.7858999999999998</v>
      </c>
    </row>
    <row r="718" spans="1:30">
      <c r="A718">
        <v>603937</v>
      </c>
      <c r="B718" t="s">
        <v>1251</v>
      </c>
      <c r="C718" t="s">
        <v>6161</v>
      </c>
      <c r="D718" s="8">
        <f t="shared" si="11"/>
        <v>45291</v>
      </c>
      <c r="E718" t="s">
        <v>7002</v>
      </c>
      <c r="F718">
        <v>1</v>
      </c>
      <c r="G718" t="s">
        <v>8913</v>
      </c>
      <c r="L718" t="str" cm="1">
        <f t="array" ref="L718">[1]!s_info_industry_gics(A718,1)</f>
        <v>材料</v>
      </c>
      <c r="M718" t="str" cm="1">
        <f t="array" ref="M718">[1]!s_info_industry_gicscode(A718,1)</f>
        <v>15</v>
      </c>
      <c r="N718" t="str">
        <f>[1]!s_info_industry_gics(A718,2)</f>
        <v>材料Ⅱ</v>
      </c>
      <c r="O718" t="str">
        <f>[1]!s_info_industry_gicscode(A718,2)</f>
        <v>1510</v>
      </c>
      <c r="P718" cm="1">
        <f t="array" ref="P718">[1]!s_stmnote_suppliertop5(A718,D718,1)</f>
        <v>0</v>
      </c>
      <c r="Q718">
        <f>[1]!s_stmnote_suppliertop5(A718,D718,2)</f>
        <v>0</v>
      </c>
      <c r="R718" cm="1">
        <f t="array" ref="R718">[1]!s_stmnote_suppliertop5(A718,D718,3)</f>
        <v>0</v>
      </c>
      <c r="S718" cm="1">
        <f t="array" ref="S718">[1]!s_stmnote_suppliertop5(A718,D718,4)</f>
        <v>0</v>
      </c>
      <c r="T718" cm="1">
        <f t="array" ref="T718">[1]!s_stmnote_suppliertop5(A718,D718,5)</f>
        <v>0</v>
      </c>
      <c r="U718" s="9">
        <f>[1]!s_stmnote_purchasetop5_pct(A718,D718)</f>
        <v>49.57</v>
      </c>
      <c r="V718" cm="1">
        <f t="array" ref="V718">[1]!s_stmnote_customertop5($A718,$D718,1)</f>
        <v>0</v>
      </c>
      <c r="W718" cm="1">
        <f t="array" ref="W718">[1]!s_stmnote_customertop5($A718,$D718,2)</f>
        <v>0</v>
      </c>
      <c r="X718" cm="1">
        <f t="array" ref="X718">[1]!s_stmnote_customertop5($A718,$D718,3)</f>
        <v>0</v>
      </c>
      <c r="Y718" cm="1">
        <f t="array" ref="Y718">[1]!s_stmnote_customertop5($A718,$D718,4)</f>
        <v>0</v>
      </c>
      <c r="Z718" cm="1">
        <f t="array" ref="Z718">[1]!s_stmnote_customertop5($A718,$D718,5)</f>
        <v>0</v>
      </c>
      <c r="AA718" s="9">
        <f>[1]!s_stmnote_salestop5_pct(A718,D718)</f>
        <v>21.74</v>
      </c>
      <c r="AB718" s="9">
        <f>[1]!s_fa_arturn(A718,D718)</f>
        <v>7.9476000000000004</v>
      </c>
      <c r="AC718" s="9">
        <f>[1]!fa_apturn(A718,D718)</f>
        <v>9.2605401520137605</v>
      </c>
      <c r="AD718" s="9">
        <f>[1]!s_fa_invturn(A718,D718)</f>
        <v>3.2841999999999998</v>
      </c>
    </row>
    <row r="719" spans="1:30">
      <c r="A719">
        <v>603937</v>
      </c>
      <c r="B719" t="s">
        <v>1251</v>
      </c>
      <c r="C719" t="s">
        <v>6162</v>
      </c>
      <c r="D719" s="8">
        <f t="shared" si="11"/>
        <v>45291</v>
      </c>
      <c r="E719" t="s">
        <v>7730</v>
      </c>
      <c r="F719">
        <v>1</v>
      </c>
      <c r="G719" t="s">
        <v>9902</v>
      </c>
      <c r="L719" t="str" cm="1">
        <f t="array" ref="L719">[1]!s_info_industry_gics(A719,1)</f>
        <v>材料</v>
      </c>
      <c r="M719" t="str" cm="1">
        <f t="array" ref="M719">[1]!s_info_industry_gicscode(A719,1)</f>
        <v>15</v>
      </c>
      <c r="N719" t="str">
        <f>[1]!s_info_industry_gics(A719,2)</f>
        <v>材料Ⅱ</v>
      </c>
      <c r="O719" t="str">
        <f>[1]!s_info_industry_gicscode(A719,2)</f>
        <v>1510</v>
      </c>
      <c r="P719" cm="1">
        <f t="array" ref="P719">[1]!s_stmnote_suppliertop5(A719,D719,1)</f>
        <v>0</v>
      </c>
      <c r="Q719">
        <f>[1]!s_stmnote_suppliertop5(A719,D719,2)</f>
        <v>0</v>
      </c>
      <c r="R719" cm="1">
        <f t="array" ref="R719">[1]!s_stmnote_suppliertop5(A719,D719,3)</f>
        <v>0</v>
      </c>
      <c r="S719" cm="1">
        <f t="array" ref="S719">[1]!s_stmnote_suppliertop5(A719,D719,4)</f>
        <v>0</v>
      </c>
      <c r="T719" cm="1">
        <f t="array" ref="T719">[1]!s_stmnote_suppliertop5(A719,D719,5)</f>
        <v>0</v>
      </c>
      <c r="U719" s="9">
        <f>[1]!s_stmnote_purchasetop5_pct(A719,D719)</f>
        <v>49.57</v>
      </c>
      <c r="V719" cm="1">
        <f t="array" ref="V719">[1]!s_stmnote_customertop5($A719,$D719,1)</f>
        <v>0</v>
      </c>
      <c r="W719" cm="1">
        <f t="array" ref="W719">[1]!s_stmnote_customertop5($A719,$D719,2)</f>
        <v>0</v>
      </c>
      <c r="X719" cm="1">
        <f t="array" ref="X719">[1]!s_stmnote_customertop5($A719,$D719,3)</f>
        <v>0</v>
      </c>
      <c r="Y719" cm="1">
        <f t="array" ref="Y719">[1]!s_stmnote_customertop5($A719,$D719,4)</f>
        <v>0</v>
      </c>
      <c r="Z719" cm="1">
        <f t="array" ref="Z719">[1]!s_stmnote_customertop5($A719,$D719,5)</f>
        <v>0</v>
      </c>
      <c r="AA719" s="9">
        <f>[1]!s_stmnote_salestop5_pct(A719,D719)</f>
        <v>21.74</v>
      </c>
      <c r="AB719" s="9">
        <f>[1]!s_fa_arturn(A719,D719)</f>
        <v>7.9476000000000004</v>
      </c>
      <c r="AC719" s="9">
        <f>[1]!fa_apturn(A719,D719)</f>
        <v>9.2605401520137605</v>
      </c>
      <c r="AD719" s="9">
        <f>[1]!s_fa_invturn(A719,D719)</f>
        <v>3.2841999999999998</v>
      </c>
    </row>
    <row r="720" spans="1:30">
      <c r="A720">
        <v>603937</v>
      </c>
      <c r="B720" t="s">
        <v>1251</v>
      </c>
      <c r="C720" t="s">
        <v>6163</v>
      </c>
      <c r="D720" s="8">
        <f t="shared" ref="D720:D783" si="12">DATE(YEAR(E720), 12, 31)</f>
        <v>45291</v>
      </c>
      <c r="E720" t="s">
        <v>7201</v>
      </c>
      <c r="F720">
        <v>1</v>
      </c>
      <c r="G720" t="s">
        <v>9902</v>
      </c>
      <c r="L720" t="str" cm="1">
        <f t="array" ref="L720">[1]!s_info_industry_gics(A720,1)</f>
        <v>材料</v>
      </c>
      <c r="M720" t="str" cm="1">
        <f t="array" ref="M720">[1]!s_info_industry_gicscode(A720,1)</f>
        <v>15</v>
      </c>
      <c r="N720" t="str">
        <f>[1]!s_info_industry_gics(A720,2)</f>
        <v>材料Ⅱ</v>
      </c>
      <c r="O720" t="str">
        <f>[1]!s_info_industry_gicscode(A720,2)</f>
        <v>1510</v>
      </c>
      <c r="P720" cm="1">
        <f t="array" ref="P720">[1]!s_stmnote_suppliertop5(A720,D720,1)</f>
        <v>0</v>
      </c>
      <c r="Q720">
        <f>[1]!s_stmnote_suppliertop5(A720,D720,2)</f>
        <v>0</v>
      </c>
      <c r="R720" cm="1">
        <f t="array" ref="R720">[1]!s_stmnote_suppliertop5(A720,D720,3)</f>
        <v>0</v>
      </c>
      <c r="S720" cm="1">
        <f t="array" ref="S720">[1]!s_stmnote_suppliertop5(A720,D720,4)</f>
        <v>0</v>
      </c>
      <c r="T720" cm="1">
        <f t="array" ref="T720">[1]!s_stmnote_suppliertop5(A720,D720,5)</f>
        <v>0</v>
      </c>
      <c r="U720" s="9">
        <f>[1]!s_stmnote_purchasetop5_pct(A720,D720)</f>
        <v>49.57</v>
      </c>
      <c r="V720" cm="1">
        <f t="array" ref="V720">[1]!s_stmnote_customertop5($A720,$D720,1)</f>
        <v>0</v>
      </c>
      <c r="W720" cm="1">
        <f t="array" ref="W720">[1]!s_stmnote_customertop5($A720,$D720,2)</f>
        <v>0</v>
      </c>
      <c r="X720" cm="1">
        <f t="array" ref="X720">[1]!s_stmnote_customertop5($A720,$D720,3)</f>
        <v>0</v>
      </c>
      <c r="Y720" cm="1">
        <f t="array" ref="Y720">[1]!s_stmnote_customertop5($A720,$D720,4)</f>
        <v>0</v>
      </c>
      <c r="Z720" cm="1">
        <f t="array" ref="Z720">[1]!s_stmnote_customertop5($A720,$D720,5)</f>
        <v>0</v>
      </c>
      <c r="AA720" s="9">
        <f>[1]!s_stmnote_salestop5_pct(A720,D720)</f>
        <v>21.74</v>
      </c>
      <c r="AB720" s="9">
        <f>[1]!s_fa_arturn(A720,D720)</f>
        <v>7.9476000000000004</v>
      </c>
      <c r="AC720" s="9">
        <f>[1]!fa_apturn(A720,D720)</f>
        <v>9.2605401520137605</v>
      </c>
      <c r="AD720" s="9">
        <f>[1]!s_fa_invturn(A720,D720)</f>
        <v>3.2841999999999998</v>
      </c>
    </row>
    <row r="721" spans="1:30">
      <c r="A721">
        <v>603937</v>
      </c>
      <c r="B721" t="s">
        <v>1251</v>
      </c>
      <c r="C721" t="s">
        <v>6164</v>
      </c>
      <c r="D721" s="8">
        <f t="shared" si="12"/>
        <v>45657</v>
      </c>
      <c r="E721" t="s">
        <v>7263</v>
      </c>
      <c r="F721">
        <v>2</v>
      </c>
      <c r="G721" t="s">
        <v>11594</v>
      </c>
      <c r="H721" t="s">
        <v>12601</v>
      </c>
      <c r="L721" t="str" cm="1">
        <f t="array" ref="L721">[1]!s_info_industry_gics(A721,1)</f>
        <v>材料</v>
      </c>
      <c r="M721" t="str" cm="1">
        <f t="array" ref="M721">[1]!s_info_industry_gicscode(A721,1)</f>
        <v>15</v>
      </c>
      <c r="N721" t="str">
        <f>[1]!s_info_industry_gics(A721,2)</f>
        <v>材料Ⅱ</v>
      </c>
      <c r="O721" t="str">
        <f>[1]!s_info_industry_gicscode(A721,2)</f>
        <v>1510</v>
      </c>
      <c r="P721" cm="1">
        <f t="array" ref="P721">[1]!s_stmnote_suppliertop5(A721,D721,1)</f>
        <v>0</v>
      </c>
      <c r="Q721">
        <f>[1]!s_stmnote_suppliertop5(A721,D721,2)</f>
        <v>0</v>
      </c>
      <c r="R721" cm="1">
        <f t="array" ref="R721">[1]!s_stmnote_suppliertop5(A721,D721,3)</f>
        <v>0</v>
      </c>
      <c r="S721" cm="1">
        <f t="array" ref="S721">[1]!s_stmnote_suppliertop5(A721,D721,4)</f>
        <v>0</v>
      </c>
      <c r="T721" cm="1">
        <f t="array" ref="T721">[1]!s_stmnote_suppliertop5(A721,D721,5)</f>
        <v>0</v>
      </c>
      <c r="U721" s="9">
        <f>[1]!s_stmnote_purchasetop5_pct(A721,D721)</f>
        <v>0</v>
      </c>
      <c r="V721" cm="1">
        <f t="array" ref="V721">[1]!s_stmnote_customertop5($A721,$D721,1)</f>
        <v>0</v>
      </c>
      <c r="W721" cm="1">
        <f t="array" ref="W721">[1]!s_stmnote_customertop5($A721,$D721,2)</f>
        <v>0</v>
      </c>
      <c r="X721" cm="1">
        <f t="array" ref="X721">[1]!s_stmnote_customertop5($A721,$D721,3)</f>
        <v>0</v>
      </c>
      <c r="Y721" cm="1">
        <f t="array" ref="Y721">[1]!s_stmnote_customertop5($A721,$D721,4)</f>
        <v>0</v>
      </c>
      <c r="Z721" cm="1">
        <f t="array" ref="Z721">[1]!s_stmnote_customertop5($A721,$D721,5)</f>
        <v>0</v>
      </c>
      <c r="AA721" s="9">
        <f>[1]!s_stmnote_salestop5_pct(A721,D721)</f>
        <v>0</v>
      </c>
      <c r="AB721" s="9">
        <f>[1]!s_fa_arturn(A721,D721)</f>
        <v>0</v>
      </c>
      <c r="AC721" s="9">
        <f>[1]!fa_apturn(A721,D721)</f>
        <v>0</v>
      </c>
      <c r="AD721" s="9">
        <f>[1]!s_fa_invturn(A721,D721)</f>
        <v>0</v>
      </c>
    </row>
    <row r="722" spans="1:30">
      <c r="A722">
        <v>605008</v>
      </c>
      <c r="B722" t="s">
        <v>1256</v>
      </c>
      <c r="C722" t="s">
        <v>6180</v>
      </c>
      <c r="D722" s="8">
        <f t="shared" si="12"/>
        <v>44561</v>
      </c>
      <c r="E722" t="s">
        <v>7250</v>
      </c>
      <c r="F722">
        <v>1</v>
      </c>
      <c r="G722" t="s">
        <v>9914</v>
      </c>
      <c r="L722" t="str" cm="1">
        <f t="array" ref="L722">[1]!s_info_industry_gics(A722,1)</f>
        <v>材料</v>
      </c>
      <c r="M722" t="str" cm="1">
        <f t="array" ref="M722">[1]!s_info_industry_gicscode(A722,1)</f>
        <v>15</v>
      </c>
      <c r="N722" t="str">
        <f>[1]!s_info_industry_gics(A722,2)</f>
        <v>材料Ⅱ</v>
      </c>
      <c r="O722" t="str">
        <f>[1]!s_info_industry_gicscode(A722,2)</f>
        <v>1510</v>
      </c>
      <c r="P722" cm="1">
        <f t="array" ref="P722">[1]!s_stmnote_suppliertop5(A722,D722,1)</f>
        <v>0</v>
      </c>
      <c r="Q722">
        <f>[1]!s_stmnote_suppliertop5(A722,D722,2)</f>
        <v>0</v>
      </c>
      <c r="R722" cm="1">
        <f t="array" ref="R722">[1]!s_stmnote_suppliertop5(A722,D722,3)</f>
        <v>0</v>
      </c>
      <c r="S722" cm="1">
        <f t="array" ref="S722">[1]!s_stmnote_suppliertop5(A722,D722,4)</f>
        <v>0</v>
      </c>
      <c r="T722" cm="1">
        <f t="array" ref="T722">[1]!s_stmnote_suppliertop5(A722,D722,5)</f>
        <v>0</v>
      </c>
      <c r="U722" s="9">
        <f>[1]!s_stmnote_purchasetop5_pct(A722,D722)</f>
        <v>60.68</v>
      </c>
      <c r="V722" cm="1">
        <f t="array" ref="V722">[1]!s_stmnote_customertop5($A722,$D722,1)</f>
        <v>0</v>
      </c>
      <c r="W722" cm="1">
        <f t="array" ref="W722">[1]!s_stmnote_customertop5($A722,$D722,2)</f>
        <v>0</v>
      </c>
      <c r="X722" cm="1">
        <f t="array" ref="X722">[1]!s_stmnote_customertop5($A722,$D722,3)</f>
        <v>0</v>
      </c>
      <c r="Y722" cm="1">
        <f t="array" ref="Y722">[1]!s_stmnote_customertop5($A722,$D722,4)</f>
        <v>0</v>
      </c>
      <c r="Z722" cm="1">
        <f t="array" ref="Z722">[1]!s_stmnote_customertop5($A722,$D722,5)</f>
        <v>0</v>
      </c>
      <c r="AA722" s="9">
        <f>[1]!s_stmnote_salestop5_pct(A722,D722)</f>
        <v>71.209999999999994</v>
      </c>
      <c r="AB722" s="9">
        <f>[1]!s_fa_arturn(A722,D722)</f>
        <v>6.9081000000000001</v>
      </c>
      <c r="AC722" s="9">
        <f>[1]!fa_apturn(A722,D722)</f>
        <v>5.1620458195582897</v>
      </c>
      <c r="AD722" s="9">
        <f>[1]!s_fa_invturn(A722,D722)</f>
        <v>7.0401999999999996</v>
      </c>
    </row>
    <row r="723" spans="1:30">
      <c r="A723">
        <v>605008</v>
      </c>
      <c r="B723" t="s">
        <v>1256</v>
      </c>
      <c r="C723" t="s">
        <v>6181</v>
      </c>
      <c r="D723" s="8">
        <f t="shared" si="12"/>
        <v>44561</v>
      </c>
      <c r="E723" t="s">
        <v>7102</v>
      </c>
      <c r="F723">
        <v>1</v>
      </c>
      <c r="G723" t="s">
        <v>9914</v>
      </c>
      <c r="L723" t="str" cm="1">
        <f t="array" ref="L723">[1]!s_info_industry_gics(A723,1)</f>
        <v>材料</v>
      </c>
      <c r="M723" t="str" cm="1">
        <f t="array" ref="M723">[1]!s_info_industry_gicscode(A723,1)</f>
        <v>15</v>
      </c>
      <c r="N723" t="str">
        <f>[1]!s_info_industry_gics(A723,2)</f>
        <v>材料Ⅱ</v>
      </c>
      <c r="O723" t="str">
        <f>[1]!s_info_industry_gicscode(A723,2)</f>
        <v>1510</v>
      </c>
      <c r="P723" cm="1">
        <f t="array" ref="P723">[1]!s_stmnote_suppliertop5(A723,D723,1)</f>
        <v>0</v>
      </c>
      <c r="Q723">
        <f>[1]!s_stmnote_suppliertop5(A723,D723,2)</f>
        <v>0</v>
      </c>
      <c r="R723" cm="1">
        <f t="array" ref="R723">[1]!s_stmnote_suppliertop5(A723,D723,3)</f>
        <v>0</v>
      </c>
      <c r="S723" cm="1">
        <f t="array" ref="S723">[1]!s_stmnote_suppliertop5(A723,D723,4)</f>
        <v>0</v>
      </c>
      <c r="T723" cm="1">
        <f t="array" ref="T723">[1]!s_stmnote_suppliertop5(A723,D723,5)</f>
        <v>0</v>
      </c>
      <c r="U723" s="9">
        <f>[1]!s_stmnote_purchasetop5_pct(A723,D723)</f>
        <v>60.68</v>
      </c>
      <c r="V723" cm="1">
        <f t="array" ref="V723">[1]!s_stmnote_customertop5($A723,$D723,1)</f>
        <v>0</v>
      </c>
      <c r="W723" cm="1">
        <f t="array" ref="W723">[1]!s_stmnote_customertop5($A723,$D723,2)</f>
        <v>0</v>
      </c>
      <c r="X723" cm="1">
        <f t="array" ref="X723">[1]!s_stmnote_customertop5($A723,$D723,3)</f>
        <v>0</v>
      </c>
      <c r="Y723" cm="1">
        <f t="array" ref="Y723">[1]!s_stmnote_customertop5($A723,$D723,4)</f>
        <v>0</v>
      </c>
      <c r="Z723" cm="1">
        <f t="array" ref="Z723">[1]!s_stmnote_customertop5($A723,$D723,5)</f>
        <v>0</v>
      </c>
      <c r="AA723" s="9">
        <f>[1]!s_stmnote_salestop5_pct(A723,D723)</f>
        <v>71.209999999999994</v>
      </c>
      <c r="AB723" s="9">
        <f>[1]!s_fa_arturn(A723,D723)</f>
        <v>6.9081000000000001</v>
      </c>
      <c r="AC723" s="9">
        <f>[1]!fa_apturn(A723,D723)</f>
        <v>5.1620458195582897</v>
      </c>
      <c r="AD723" s="9">
        <f>[1]!s_fa_invturn(A723,D723)</f>
        <v>7.0401999999999996</v>
      </c>
    </row>
    <row r="724" spans="1:30">
      <c r="A724">
        <v>605008</v>
      </c>
      <c r="B724" t="s">
        <v>1256</v>
      </c>
      <c r="C724" t="s">
        <v>6180</v>
      </c>
      <c r="D724" s="8">
        <f t="shared" si="12"/>
        <v>44926</v>
      </c>
      <c r="E724" t="s">
        <v>7185</v>
      </c>
      <c r="F724">
        <v>1</v>
      </c>
      <c r="G724" t="s">
        <v>9915</v>
      </c>
      <c r="L724" t="str" cm="1">
        <f t="array" ref="L724">[1]!s_info_industry_gics(A724,1)</f>
        <v>材料</v>
      </c>
      <c r="M724" t="str" cm="1">
        <f t="array" ref="M724">[1]!s_info_industry_gicscode(A724,1)</f>
        <v>15</v>
      </c>
      <c r="N724" t="str">
        <f>[1]!s_info_industry_gics(A724,2)</f>
        <v>材料Ⅱ</v>
      </c>
      <c r="O724" t="str">
        <f>[1]!s_info_industry_gicscode(A724,2)</f>
        <v>1510</v>
      </c>
      <c r="P724" cm="1">
        <f t="array" ref="P724">[1]!s_stmnote_suppliertop5(A724,D724,1)</f>
        <v>0</v>
      </c>
      <c r="Q724">
        <f>[1]!s_stmnote_suppliertop5(A724,D724,2)</f>
        <v>0</v>
      </c>
      <c r="R724" cm="1">
        <f t="array" ref="R724">[1]!s_stmnote_suppliertop5(A724,D724,3)</f>
        <v>0</v>
      </c>
      <c r="S724" cm="1">
        <f t="array" ref="S724">[1]!s_stmnote_suppliertop5(A724,D724,4)</f>
        <v>0</v>
      </c>
      <c r="T724" cm="1">
        <f t="array" ref="T724">[1]!s_stmnote_suppliertop5(A724,D724,5)</f>
        <v>0</v>
      </c>
      <c r="U724" s="9">
        <f>[1]!s_stmnote_purchasetop5_pct(A724,D724)</f>
        <v>33.479999999999997</v>
      </c>
      <c r="V724" cm="1">
        <f t="array" ref="V724">[1]!s_stmnote_customertop5($A724,$D724,1)</f>
        <v>0</v>
      </c>
      <c r="W724" cm="1">
        <f t="array" ref="W724">[1]!s_stmnote_customertop5($A724,$D724,2)</f>
        <v>0</v>
      </c>
      <c r="X724" cm="1">
        <f t="array" ref="X724">[1]!s_stmnote_customertop5($A724,$D724,3)</f>
        <v>0</v>
      </c>
      <c r="Y724" cm="1">
        <f t="array" ref="Y724">[1]!s_stmnote_customertop5($A724,$D724,4)</f>
        <v>0</v>
      </c>
      <c r="Z724" cm="1">
        <f t="array" ref="Z724">[1]!s_stmnote_customertop5($A724,$D724,5)</f>
        <v>0</v>
      </c>
      <c r="AA724" s="9">
        <f>[1]!s_stmnote_salestop5_pct(A724,D724)</f>
        <v>41.19</v>
      </c>
      <c r="AB724" s="9">
        <f>[1]!s_fa_arturn(A724,D724)</f>
        <v>7.2801</v>
      </c>
      <c r="AC724" s="9">
        <f>[1]!fa_apturn(A724,D724)</f>
        <v>5.4639658102222999</v>
      </c>
      <c r="AD724" s="9">
        <f>[1]!s_fa_invturn(A724,D724)</f>
        <v>7.1437999999999997</v>
      </c>
    </row>
    <row r="725" spans="1:30">
      <c r="A725">
        <v>605008</v>
      </c>
      <c r="B725" t="s">
        <v>1256</v>
      </c>
      <c r="C725" t="s">
        <v>6182</v>
      </c>
      <c r="D725" s="8">
        <f t="shared" si="12"/>
        <v>45291</v>
      </c>
      <c r="E725" t="s">
        <v>7608</v>
      </c>
      <c r="F725">
        <v>1</v>
      </c>
      <c r="G725" t="s">
        <v>9916</v>
      </c>
      <c r="L725" t="str" cm="1">
        <f t="array" ref="L725">[1]!s_info_industry_gics(A725,1)</f>
        <v>材料</v>
      </c>
      <c r="M725" t="str" cm="1">
        <f t="array" ref="M725">[1]!s_info_industry_gicscode(A725,1)</f>
        <v>15</v>
      </c>
      <c r="N725" t="str">
        <f>[1]!s_info_industry_gics(A725,2)</f>
        <v>材料Ⅱ</v>
      </c>
      <c r="O725" t="str">
        <f>[1]!s_info_industry_gicscode(A725,2)</f>
        <v>1510</v>
      </c>
      <c r="P725" cm="1">
        <f t="array" ref="P725">[1]!s_stmnote_suppliertop5(A725,D725,1)</f>
        <v>0</v>
      </c>
      <c r="Q725">
        <f>[1]!s_stmnote_suppliertop5(A725,D725,2)</f>
        <v>0</v>
      </c>
      <c r="R725" cm="1">
        <f t="array" ref="R725">[1]!s_stmnote_suppliertop5(A725,D725,3)</f>
        <v>0</v>
      </c>
      <c r="S725" cm="1">
        <f t="array" ref="S725">[1]!s_stmnote_suppliertop5(A725,D725,4)</f>
        <v>0</v>
      </c>
      <c r="T725" cm="1">
        <f t="array" ref="T725">[1]!s_stmnote_suppliertop5(A725,D725,5)</f>
        <v>0</v>
      </c>
      <c r="U725" s="9">
        <f>[1]!s_stmnote_purchasetop5_pct(A725,D725)</f>
        <v>0</v>
      </c>
      <c r="V725" cm="1">
        <f t="array" ref="V725">[1]!s_stmnote_customertop5($A725,$D725,1)</f>
        <v>0</v>
      </c>
      <c r="W725" cm="1">
        <f t="array" ref="W725">[1]!s_stmnote_customertop5($A725,$D725,2)</f>
        <v>0</v>
      </c>
      <c r="X725" cm="1">
        <f t="array" ref="X725">[1]!s_stmnote_customertop5($A725,$D725,3)</f>
        <v>0</v>
      </c>
      <c r="Y725" cm="1">
        <f t="array" ref="Y725">[1]!s_stmnote_customertop5($A725,$D725,4)</f>
        <v>0</v>
      </c>
      <c r="Z725" cm="1">
        <f t="array" ref="Z725">[1]!s_stmnote_customertop5($A725,$D725,5)</f>
        <v>0</v>
      </c>
      <c r="AA725" s="9">
        <f>[1]!s_stmnote_salestop5_pct(A725,D725)</f>
        <v>44.8</v>
      </c>
      <c r="AB725" s="9">
        <f>[1]!s_fa_arturn(A725,D725)</f>
        <v>4.7744</v>
      </c>
      <c r="AC725" s="9">
        <f>[1]!fa_apturn(A725,D725)</f>
        <v>3.9604067816358102</v>
      </c>
      <c r="AD725" s="9">
        <f>[1]!s_fa_invturn(A725,D725)</f>
        <v>3.1141000000000001</v>
      </c>
    </row>
    <row r="726" spans="1:30">
      <c r="A726">
        <v>605008</v>
      </c>
      <c r="B726" t="s">
        <v>1256</v>
      </c>
      <c r="C726" t="s">
        <v>6183</v>
      </c>
      <c r="D726" s="8">
        <f t="shared" si="12"/>
        <v>45291</v>
      </c>
      <c r="E726" t="s">
        <v>7435</v>
      </c>
      <c r="F726">
        <v>1</v>
      </c>
      <c r="G726" t="s">
        <v>9917</v>
      </c>
      <c r="L726" t="str" cm="1">
        <f t="array" ref="L726">[1]!s_info_industry_gics(A726,1)</f>
        <v>材料</v>
      </c>
      <c r="M726" t="str" cm="1">
        <f t="array" ref="M726">[1]!s_info_industry_gicscode(A726,1)</f>
        <v>15</v>
      </c>
      <c r="N726" t="str">
        <f>[1]!s_info_industry_gics(A726,2)</f>
        <v>材料Ⅱ</v>
      </c>
      <c r="O726" t="str">
        <f>[1]!s_info_industry_gicscode(A726,2)</f>
        <v>1510</v>
      </c>
      <c r="P726" cm="1">
        <f t="array" ref="P726">[1]!s_stmnote_suppliertop5(A726,D726,1)</f>
        <v>0</v>
      </c>
      <c r="Q726">
        <f>[1]!s_stmnote_suppliertop5(A726,D726,2)</f>
        <v>0</v>
      </c>
      <c r="R726" cm="1">
        <f t="array" ref="R726">[1]!s_stmnote_suppliertop5(A726,D726,3)</f>
        <v>0</v>
      </c>
      <c r="S726" cm="1">
        <f t="array" ref="S726">[1]!s_stmnote_suppliertop5(A726,D726,4)</f>
        <v>0</v>
      </c>
      <c r="T726" cm="1">
        <f t="array" ref="T726">[1]!s_stmnote_suppliertop5(A726,D726,5)</f>
        <v>0</v>
      </c>
      <c r="U726" s="9">
        <f>[1]!s_stmnote_purchasetop5_pct(A726,D726)</f>
        <v>0</v>
      </c>
      <c r="V726" cm="1">
        <f t="array" ref="V726">[1]!s_stmnote_customertop5($A726,$D726,1)</f>
        <v>0</v>
      </c>
      <c r="W726" cm="1">
        <f t="array" ref="W726">[1]!s_stmnote_customertop5($A726,$D726,2)</f>
        <v>0</v>
      </c>
      <c r="X726" cm="1">
        <f t="array" ref="X726">[1]!s_stmnote_customertop5($A726,$D726,3)</f>
        <v>0</v>
      </c>
      <c r="Y726" cm="1">
        <f t="array" ref="Y726">[1]!s_stmnote_customertop5($A726,$D726,4)</f>
        <v>0</v>
      </c>
      <c r="Z726" cm="1">
        <f t="array" ref="Z726">[1]!s_stmnote_customertop5($A726,$D726,5)</f>
        <v>0</v>
      </c>
      <c r="AA726" s="9">
        <f>[1]!s_stmnote_salestop5_pct(A726,D726)</f>
        <v>44.8</v>
      </c>
      <c r="AB726" s="9">
        <f>[1]!s_fa_arturn(A726,D726)</f>
        <v>4.7744</v>
      </c>
      <c r="AC726" s="9">
        <f>[1]!fa_apturn(A726,D726)</f>
        <v>3.9604067816358102</v>
      </c>
      <c r="AD726" s="9">
        <f>[1]!s_fa_invturn(A726,D726)</f>
        <v>3.1141000000000001</v>
      </c>
    </row>
    <row r="727" spans="1:30">
      <c r="A727">
        <v>605008</v>
      </c>
      <c r="B727" t="s">
        <v>1256</v>
      </c>
      <c r="C727" t="s">
        <v>6184</v>
      </c>
      <c r="D727" s="8">
        <f t="shared" si="12"/>
        <v>45291</v>
      </c>
      <c r="E727" t="s">
        <v>7489</v>
      </c>
      <c r="F727">
        <v>1</v>
      </c>
      <c r="G727" t="s">
        <v>9918</v>
      </c>
      <c r="L727" t="str" cm="1">
        <f t="array" ref="L727">[1]!s_info_industry_gics(A727,1)</f>
        <v>材料</v>
      </c>
      <c r="M727" t="str" cm="1">
        <f t="array" ref="M727">[1]!s_info_industry_gicscode(A727,1)</f>
        <v>15</v>
      </c>
      <c r="N727" t="str">
        <f>[1]!s_info_industry_gics(A727,2)</f>
        <v>材料Ⅱ</v>
      </c>
      <c r="O727" t="str">
        <f>[1]!s_info_industry_gicscode(A727,2)</f>
        <v>1510</v>
      </c>
      <c r="P727" cm="1">
        <f t="array" ref="P727">[1]!s_stmnote_suppliertop5(A727,D727,1)</f>
        <v>0</v>
      </c>
      <c r="Q727">
        <f>[1]!s_stmnote_suppliertop5(A727,D727,2)</f>
        <v>0</v>
      </c>
      <c r="R727" cm="1">
        <f t="array" ref="R727">[1]!s_stmnote_suppliertop5(A727,D727,3)</f>
        <v>0</v>
      </c>
      <c r="S727" cm="1">
        <f t="array" ref="S727">[1]!s_stmnote_suppliertop5(A727,D727,4)</f>
        <v>0</v>
      </c>
      <c r="T727" cm="1">
        <f t="array" ref="T727">[1]!s_stmnote_suppliertop5(A727,D727,5)</f>
        <v>0</v>
      </c>
      <c r="U727" s="9">
        <f>[1]!s_stmnote_purchasetop5_pct(A727,D727)</f>
        <v>0</v>
      </c>
      <c r="V727" cm="1">
        <f t="array" ref="V727">[1]!s_stmnote_customertop5($A727,$D727,1)</f>
        <v>0</v>
      </c>
      <c r="W727" cm="1">
        <f t="array" ref="W727">[1]!s_stmnote_customertop5($A727,$D727,2)</f>
        <v>0</v>
      </c>
      <c r="X727" cm="1">
        <f t="array" ref="X727">[1]!s_stmnote_customertop5($A727,$D727,3)</f>
        <v>0</v>
      </c>
      <c r="Y727" cm="1">
        <f t="array" ref="Y727">[1]!s_stmnote_customertop5($A727,$D727,4)</f>
        <v>0</v>
      </c>
      <c r="Z727" cm="1">
        <f t="array" ref="Z727">[1]!s_stmnote_customertop5($A727,$D727,5)</f>
        <v>0</v>
      </c>
      <c r="AA727" s="9">
        <f>[1]!s_stmnote_salestop5_pct(A727,D727)</f>
        <v>44.8</v>
      </c>
      <c r="AB727" s="9">
        <f>[1]!s_fa_arturn(A727,D727)</f>
        <v>4.7744</v>
      </c>
      <c r="AC727" s="9">
        <f>[1]!fa_apturn(A727,D727)</f>
        <v>3.9604067816358102</v>
      </c>
      <c r="AD727" s="9">
        <f>[1]!s_fa_invturn(A727,D727)</f>
        <v>3.1141000000000001</v>
      </c>
    </row>
    <row r="728" spans="1:30">
      <c r="A728">
        <v>605020</v>
      </c>
      <c r="B728" t="s">
        <v>1258</v>
      </c>
      <c r="C728" t="s">
        <v>6187</v>
      </c>
      <c r="D728" s="8">
        <f t="shared" si="12"/>
        <v>45291</v>
      </c>
      <c r="E728" t="s">
        <v>7003</v>
      </c>
      <c r="F728">
        <v>1</v>
      </c>
      <c r="G728" t="s">
        <v>10387</v>
      </c>
      <c r="L728" t="str" cm="1">
        <f t="array" ref="L728">[1]!s_info_industry_gics(A728,1)</f>
        <v>材料</v>
      </c>
      <c r="M728" t="str" cm="1">
        <f t="array" ref="M728">[1]!s_info_industry_gicscode(A728,1)</f>
        <v>15</v>
      </c>
      <c r="N728" t="str">
        <f>[1]!s_info_industry_gics(A728,2)</f>
        <v>材料Ⅱ</v>
      </c>
      <c r="O728" t="str">
        <f>[1]!s_info_industry_gicscode(A728,2)</f>
        <v>1510</v>
      </c>
      <c r="P728" cm="1">
        <f t="array" ref="P728">[1]!s_stmnote_suppliertop5(A728,D728,1)</f>
        <v>0</v>
      </c>
      <c r="Q728">
        <f>[1]!s_stmnote_suppliertop5(A728,D728,2)</f>
        <v>0</v>
      </c>
      <c r="R728" cm="1">
        <f t="array" ref="R728">[1]!s_stmnote_suppliertop5(A728,D728,3)</f>
        <v>0</v>
      </c>
      <c r="S728" cm="1">
        <f t="array" ref="S728">[1]!s_stmnote_suppliertop5(A728,D728,4)</f>
        <v>0</v>
      </c>
      <c r="T728" cm="1">
        <f t="array" ref="T728">[1]!s_stmnote_suppliertop5(A728,D728,5)</f>
        <v>0</v>
      </c>
      <c r="U728" s="9">
        <f>[1]!s_stmnote_purchasetop5_pct(A728,D728)</f>
        <v>20.63</v>
      </c>
      <c r="V728" cm="1">
        <f t="array" ref="V728">[1]!s_stmnote_customertop5($A728,$D728,1)</f>
        <v>0</v>
      </c>
      <c r="W728" cm="1">
        <f t="array" ref="W728">[1]!s_stmnote_customertop5($A728,$D728,2)</f>
        <v>0</v>
      </c>
      <c r="X728" cm="1">
        <f t="array" ref="X728">[1]!s_stmnote_customertop5($A728,$D728,3)</f>
        <v>0</v>
      </c>
      <c r="Y728" cm="1">
        <f t="array" ref="Y728">[1]!s_stmnote_customertop5($A728,$D728,4)</f>
        <v>0</v>
      </c>
      <c r="Z728" cm="1">
        <f t="array" ref="Z728">[1]!s_stmnote_customertop5($A728,$D728,5)</f>
        <v>0</v>
      </c>
      <c r="AA728" s="9">
        <f>[1]!s_stmnote_salestop5_pct(A728,D728)</f>
        <v>10.47</v>
      </c>
      <c r="AB728" s="9">
        <f>[1]!s_fa_arturn(A728,D728)</f>
        <v>12.256399999999999</v>
      </c>
      <c r="AC728" s="9">
        <f>[1]!fa_apturn(A728,D728)</f>
        <v>5.8501672286023698</v>
      </c>
      <c r="AD728" s="9">
        <f>[1]!s_fa_invturn(A728,D728)</f>
        <v>6.2630999999999997</v>
      </c>
    </row>
    <row r="729" spans="1:30">
      <c r="A729">
        <v>605020</v>
      </c>
      <c r="B729" t="s">
        <v>1258</v>
      </c>
      <c r="C729" t="s">
        <v>6188</v>
      </c>
      <c r="D729" s="8">
        <f t="shared" si="12"/>
        <v>45291</v>
      </c>
      <c r="E729" t="s">
        <v>7533</v>
      </c>
      <c r="F729">
        <v>1</v>
      </c>
      <c r="G729" t="s">
        <v>10387</v>
      </c>
      <c r="L729" t="str" cm="1">
        <f t="array" ref="L729">[1]!s_info_industry_gics(A729,1)</f>
        <v>材料</v>
      </c>
      <c r="M729" t="str" cm="1">
        <f t="array" ref="M729">[1]!s_info_industry_gicscode(A729,1)</f>
        <v>15</v>
      </c>
      <c r="N729" t="str">
        <f>[1]!s_info_industry_gics(A729,2)</f>
        <v>材料Ⅱ</v>
      </c>
      <c r="O729" t="str">
        <f>[1]!s_info_industry_gicscode(A729,2)</f>
        <v>1510</v>
      </c>
      <c r="P729" cm="1">
        <f t="array" ref="P729">[1]!s_stmnote_suppliertop5(A729,D729,1)</f>
        <v>0</v>
      </c>
      <c r="Q729">
        <f>[1]!s_stmnote_suppliertop5(A729,D729,2)</f>
        <v>0</v>
      </c>
      <c r="R729" cm="1">
        <f t="array" ref="R729">[1]!s_stmnote_suppliertop5(A729,D729,3)</f>
        <v>0</v>
      </c>
      <c r="S729" cm="1">
        <f t="array" ref="S729">[1]!s_stmnote_suppliertop5(A729,D729,4)</f>
        <v>0</v>
      </c>
      <c r="T729" cm="1">
        <f t="array" ref="T729">[1]!s_stmnote_suppliertop5(A729,D729,5)</f>
        <v>0</v>
      </c>
      <c r="U729" s="9">
        <f>[1]!s_stmnote_purchasetop5_pct(A729,D729)</f>
        <v>20.63</v>
      </c>
      <c r="V729" cm="1">
        <f t="array" ref="V729">[1]!s_stmnote_customertop5($A729,$D729,1)</f>
        <v>0</v>
      </c>
      <c r="W729" cm="1">
        <f t="array" ref="W729">[1]!s_stmnote_customertop5($A729,$D729,2)</f>
        <v>0</v>
      </c>
      <c r="X729" cm="1">
        <f t="array" ref="X729">[1]!s_stmnote_customertop5($A729,$D729,3)</f>
        <v>0</v>
      </c>
      <c r="Y729" cm="1">
        <f t="array" ref="Y729">[1]!s_stmnote_customertop5($A729,$D729,4)</f>
        <v>0</v>
      </c>
      <c r="Z729" cm="1">
        <f t="array" ref="Z729">[1]!s_stmnote_customertop5($A729,$D729,5)</f>
        <v>0</v>
      </c>
      <c r="AA729" s="9">
        <f>[1]!s_stmnote_salestop5_pct(A729,D729)</f>
        <v>10.47</v>
      </c>
      <c r="AB729" s="9">
        <f>[1]!s_fa_arturn(A729,D729)</f>
        <v>12.256399999999999</v>
      </c>
      <c r="AC729" s="9">
        <f>[1]!fa_apturn(A729,D729)</f>
        <v>5.8501672286023698</v>
      </c>
      <c r="AD729" s="9">
        <f>[1]!s_fa_invturn(A729,D729)</f>
        <v>6.2630999999999997</v>
      </c>
    </row>
    <row r="730" spans="1:30">
      <c r="A730">
        <v>605122</v>
      </c>
      <c r="B730" t="s">
        <v>1265</v>
      </c>
      <c r="C730" t="s">
        <v>6201</v>
      </c>
      <c r="D730" s="8">
        <f t="shared" si="12"/>
        <v>45291</v>
      </c>
      <c r="E730" t="s">
        <v>7314</v>
      </c>
      <c r="F730">
        <v>1</v>
      </c>
      <c r="G730" t="s">
        <v>11602</v>
      </c>
      <c r="L730" t="str" cm="1">
        <f t="array" ref="L730">[1]!s_info_industry_gics(A730,1)</f>
        <v>材料</v>
      </c>
      <c r="M730" t="str" cm="1">
        <f t="array" ref="M730">[1]!s_info_industry_gicscode(A730,1)</f>
        <v>15</v>
      </c>
      <c r="N730" t="str">
        <f>[1]!s_info_industry_gics(A730,2)</f>
        <v>材料Ⅱ</v>
      </c>
      <c r="O730" t="str">
        <f>[1]!s_info_industry_gicscode(A730,2)</f>
        <v>1510</v>
      </c>
      <c r="P730" cm="1">
        <f t="array" ref="P730">[1]!s_stmnote_suppliertop5(A730,D730,1)</f>
        <v>0</v>
      </c>
      <c r="Q730">
        <f>[1]!s_stmnote_suppliertop5(A730,D730,2)</f>
        <v>0</v>
      </c>
      <c r="R730" cm="1">
        <f t="array" ref="R730">[1]!s_stmnote_suppliertop5(A730,D730,3)</f>
        <v>0</v>
      </c>
      <c r="S730" cm="1">
        <f t="array" ref="S730">[1]!s_stmnote_suppliertop5(A730,D730,4)</f>
        <v>0</v>
      </c>
      <c r="T730" cm="1">
        <f t="array" ref="T730">[1]!s_stmnote_suppliertop5(A730,D730,5)</f>
        <v>0</v>
      </c>
      <c r="U730" s="9">
        <f>[1]!s_stmnote_purchasetop5_pct(A730,D730)</f>
        <v>0</v>
      </c>
      <c r="V730" cm="1">
        <f t="array" ref="V730">[1]!s_stmnote_customertop5($A730,$D730,1)</f>
        <v>0</v>
      </c>
      <c r="W730" cm="1">
        <f t="array" ref="W730">[1]!s_stmnote_customertop5($A730,$D730,2)</f>
        <v>0</v>
      </c>
      <c r="X730" cm="1">
        <f t="array" ref="X730">[1]!s_stmnote_customertop5($A730,$D730,3)</f>
        <v>0</v>
      </c>
      <c r="Y730" cm="1">
        <f t="array" ref="Y730">[1]!s_stmnote_customertop5($A730,$D730,4)</f>
        <v>0</v>
      </c>
      <c r="Z730" cm="1">
        <f t="array" ref="Z730">[1]!s_stmnote_customertop5($A730,$D730,5)</f>
        <v>0</v>
      </c>
      <c r="AA730" s="9">
        <f>[1]!s_stmnote_salestop5_pct(A730,D730)</f>
        <v>54.43</v>
      </c>
      <c r="AB730" s="9">
        <f>[1]!s_fa_arturn(A730,D730)</f>
        <v>0.94710000000000005</v>
      </c>
      <c r="AC730" s="9">
        <f>[1]!fa_apturn(A730,D730)</f>
        <v>2.3024581273066</v>
      </c>
      <c r="AD730" s="9">
        <f>[1]!s_fa_invturn(A730,D730)</f>
        <v>4.5960000000000001</v>
      </c>
    </row>
    <row r="731" spans="1:30">
      <c r="A731">
        <v>605122</v>
      </c>
      <c r="B731" t="s">
        <v>1265</v>
      </c>
      <c r="C731" t="s">
        <v>6202</v>
      </c>
      <c r="D731" s="8">
        <f t="shared" si="12"/>
        <v>45291</v>
      </c>
      <c r="E731" t="s">
        <v>7056</v>
      </c>
      <c r="F731">
        <v>1</v>
      </c>
      <c r="G731" t="s">
        <v>9925</v>
      </c>
      <c r="L731" t="str" cm="1">
        <f t="array" ref="L731">[1]!s_info_industry_gics(A731,1)</f>
        <v>材料</v>
      </c>
      <c r="M731" t="str" cm="1">
        <f t="array" ref="M731">[1]!s_info_industry_gicscode(A731,1)</f>
        <v>15</v>
      </c>
      <c r="N731" t="str">
        <f>[1]!s_info_industry_gics(A731,2)</f>
        <v>材料Ⅱ</v>
      </c>
      <c r="O731" t="str">
        <f>[1]!s_info_industry_gicscode(A731,2)</f>
        <v>1510</v>
      </c>
      <c r="P731" cm="1">
        <f t="array" ref="P731">[1]!s_stmnote_suppliertop5(A731,D731,1)</f>
        <v>0</v>
      </c>
      <c r="Q731">
        <f>[1]!s_stmnote_suppliertop5(A731,D731,2)</f>
        <v>0</v>
      </c>
      <c r="R731" cm="1">
        <f t="array" ref="R731">[1]!s_stmnote_suppliertop5(A731,D731,3)</f>
        <v>0</v>
      </c>
      <c r="S731" cm="1">
        <f t="array" ref="S731">[1]!s_stmnote_suppliertop5(A731,D731,4)</f>
        <v>0</v>
      </c>
      <c r="T731" cm="1">
        <f t="array" ref="T731">[1]!s_stmnote_suppliertop5(A731,D731,5)</f>
        <v>0</v>
      </c>
      <c r="U731" s="9">
        <f>[1]!s_stmnote_purchasetop5_pct(A731,D731)</f>
        <v>0</v>
      </c>
      <c r="V731" cm="1">
        <f t="array" ref="V731">[1]!s_stmnote_customertop5($A731,$D731,1)</f>
        <v>0</v>
      </c>
      <c r="W731" cm="1">
        <f t="array" ref="W731">[1]!s_stmnote_customertop5($A731,$D731,2)</f>
        <v>0</v>
      </c>
      <c r="X731" cm="1">
        <f t="array" ref="X731">[1]!s_stmnote_customertop5($A731,$D731,3)</f>
        <v>0</v>
      </c>
      <c r="Y731" cm="1">
        <f t="array" ref="Y731">[1]!s_stmnote_customertop5($A731,$D731,4)</f>
        <v>0</v>
      </c>
      <c r="Z731" cm="1">
        <f t="array" ref="Z731">[1]!s_stmnote_customertop5($A731,$D731,5)</f>
        <v>0</v>
      </c>
      <c r="AA731" s="9">
        <f>[1]!s_stmnote_salestop5_pct(A731,D731)</f>
        <v>54.43</v>
      </c>
      <c r="AB731" s="9">
        <f>[1]!s_fa_arturn(A731,D731)</f>
        <v>0.94710000000000005</v>
      </c>
      <c r="AC731" s="9">
        <f>[1]!fa_apturn(A731,D731)</f>
        <v>2.3024581273066</v>
      </c>
      <c r="AD731" s="9">
        <f>[1]!s_fa_invturn(A731,D731)</f>
        <v>4.5960000000000001</v>
      </c>
    </row>
    <row r="732" spans="1:30">
      <c r="A732">
        <v>605122</v>
      </c>
      <c r="B732" t="s">
        <v>1265</v>
      </c>
      <c r="C732" t="s">
        <v>6203</v>
      </c>
      <c r="D732" s="8">
        <f t="shared" si="12"/>
        <v>45291</v>
      </c>
      <c r="E732" t="s">
        <v>6978</v>
      </c>
      <c r="F732">
        <v>1</v>
      </c>
      <c r="G732" t="s">
        <v>9925</v>
      </c>
      <c r="L732" t="str" cm="1">
        <f t="array" ref="L732">[1]!s_info_industry_gics(A732,1)</f>
        <v>材料</v>
      </c>
      <c r="M732" t="str" cm="1">
        <f t="array" ref="M732">[1]!s_info_industry_gicscode(A732,1)</f>
        <v>15</v>
      </c>
      <c r="N732" t="str">
        <f>[1]!s_info_industry_gics(A732,2)</f>
        <v>材料Ⅱ</v>
      </c>
      <c r="O732" t="str">
        <f>[1]!s_info_industry_gicscode(A732,2)</f>
        <v>1510</v>
      </c>
      <c r="P732" cm="1">
        <f t="array" ref="P732">[1]!s_stmnote_suppliertop5(A732,D732,1)</f>
        <v>0</v>
      </c>
      <c r="Q732">
        <f>[1]!s_stmnote_suppliertop5(A732,D732,2)</f>
        <v>0</v>
      </c>
      <c r="R732" cm="1">
        <f t="array" ref="R732">[1]!s_stmnote_suppliertop5(A732,D732,3)</f>
        <v>0</v>
      </c>
      <c r="S732" cm="1">
        <f t="array" ref="S732">[1]!s_stmnote_suppliertop5(A732,D732,4)</f>
        <v>0</v>
      </c>
      <c r="T732" cm="1">
        <f t="array" ref="T732">[1]!s_stmnote_suppliertop5(A732,D732,5)</f>
        <v>0</v>
      </c>
      <c r="U732" s="9">
        <f>[1]!s_stmnote_purchasetop5_pct(A732,D732)</f>
        <v>0</v>
      </c>
      <c r="V732" cm="1">
        <f t="array" ref="V732">[1]!s_stmnote_customertop5($A732,$D732,1)</f>
        <v>0</v>
      </c>
      <c r="W732" cm="1">
        <f t="array" ref="W732">[1]!s_stmnote_customertop5($A732,$D732,2)</f>
        <v>0</v>
      </c>
      <c r="X732" cm="1">
        <f t="array" ref="X732">[1]!s_stmnote_customertop5($A732,$D732,3)</f>
        <v>0</v>
      </c>
      <c r="Y732" cm="1">
        <f t="array" ref="Y732">[1]!s_stmnote_customertop5($A732,$D732,4)</f>
        <v>0</v>
      </c>
      <c r="Z732" cm="1">
        <f t="array" ref="Z732">[1]!s_stmnote_customertop5($A732,$D732,5)</f>
        <v>0</v>
      </c>
      <c r="AA732" s="9">
        <f>[1]!s_stmnote_salestop5_pct(A732,D732)</f>
        <v>54.43</v>
      </c>
      <c r="AB732" s="9">
        <f>[1]!s_fa_arturn(A732,D732)</f>
        <v>0.94710000000000005</v>
      </c>
      <c r="AC732" s="9">
        <f>[1]!fa_apturn(A732,D732)</f>
        <v>2.3024581273066</v>
      </c>
      <c r="AD732" s="9">
        <f>[1]!s_fa_invturn(A732,D732)</f>
        <v>4.5960000000000001</v>
      </c>
    </row>
    <row r="733" spans="1:30">
      <c r="A733">
        <v>605122</v>
      </c>
      <c r="B733" t="s">
        <v>1265</v>
      </c>
      <c r="C733" t="s">
        <v>6204</v>
      </c>
      <c r="D733" s="8">
        <f t="shared" si="12"/>
        <v>45657</v>
      </c>
      <c r="E733" t="s">
        <v>6971</v>
      </c>
      <c r="F733">
        <v>1</v>
      </c>
      <c r="G733" t="s">
        <v>9926</v>
      </c>
      <c r="L733" t="str" cm="1">
        <f t="array" ref="L733">[1]!s_info_industry_gics(A733,1)</f>
        <v>材料</v>
      </c>
      <c r="M733" t="str" cm="1">
        <f t="array" ref="M733">[1]!s_info_industry_gicscode(A733,1)</f>
        <v>15</v>
      </c>
      <c r="N733" t="str">
        <f>[1]!s_info_industry_gics(A733,2)</f>
        <v>材料Ⅱ</v>
      </c>
      <c r="O733" t="str">
        <f>[1]!s_info_industry_gicscode(A733,2)</f>
        <v>1510</v>
      </c>
      <c r="P733" cm="1">
        <f t="array" ref="P733">[1]!s_stmnote_suppliertop5(A733,D733,1)</f>
        <v>0</v>
      </c>
      <c r="Q733">
        <f>[1]!s_stmnote_suppliertop5(A733,D733,2)</f>
        <v>0</v>
      </c>
      <c r="R733" cm="1">
        <f t="array" ref="R733">[1]!s_stmnote_suppliertop5(A733,D733,3)</f>
        <v>0</v>
      </c>
      <c r="S733" cm="1">
        <f t="array" ref="S733">[1]!s_stmnote_suppliertop5(A733,D733,4)</f>
        <v>0</v>
      </c>
      <c r="T733" cm="1">
        <f t="array" ref="T733">[1]!s_stmnote_suppliertop5(A733,D733,5)</f>
        <v>0</v>
      </c>
      <c r="U733" s="9">
        <f>[1]!s_stmnote_purchasetop5_pct(A733,D733)</f>
        <v>0</v>
      </c>
      <c r="V733" cm="1">
        <f t="array" ref="V733">[1]!s_stmnote_customertop5($A733,$D733,1)</f>
        <v>0</v>
      </c>
      <c r="W733" cm="1">
        <f t="array" ref="W733">[1]!s_stmnote_customertop5($A733,$D733,2)</f>
        <v>0</v>
      </c>
      <c r="X733" cm="1">
        <f t="array" ref="X733">[1]!s_stmnote_customertop5($A733,$D733,3)</f>
        <v>0</v>
      </c>
      <c r="Y733" cm="1">
        <f t="array" ref="Y733">[1]!s_stmnote_customertop5($A733,$D733,4)</f>
        <v>0</v>
      </c>
      <c r="Z733" cm="1">
        <f t="array" ref="Z733">[1]!s_stmnote_customertop5($A733,$D733,5)</f>
        <v>0</v>
      </c>
      <c r="AA733" s="9">
        <f>[1]!s_stmnote_salestop5_pct(A733,D733)</f>
        <v>0</v>
      </c>
      <c r="AB733" s="9">
        <f>[1]!s_fa_arturn(A733,D733)</f>
        <v>0</v>
      </c>
      <c r="AC733" s="9">
        <f>[1]!fa_apturn(A733,D733)</f>
        <v>0</v>
      </c>
      <c r="AD733" s="9">
        <f>[1]!s_fa_invturn(A733,D733)</f>
        <v>0</v>
      </c>
    </row>
    <row r="734" spans="1:30">
      <c r="A734">
        <v>605122</v>
      </c>
      <c r="B734" t="s">
        <v>1265</v>
      </c>
      <c r="C734" t="s">
        <v>6205</v>
      </c>
      <c r="D734" s="8">
        <f t="shared" si="12"/>
        <v>45657</v>
      </c>
      <c r="E734" t="s">
        <v>7445</v>
      </c>
      <c r="F734">
        <v>1</v>
      </c>
      <c r="G734" t="s">
        <v>9925</v>
      </c>
      <c r="L734" t="str" cm="1">
        <f t="array" ref="L734">[1]!s_info_industry_gics(A734,1)</f>
        <v>材料</v>
      </c>
      <c r="M734" t="str" cm="1">
        <f t="array" ref="M734">[1]!s_info_industry_gicscode(A734,1)</f>
        <v>15</v>
      </c>
      <c r="N734" t="str">
        <f>[1]!s_info_industry_gics(A734,2)</f>
        <v>材料Ⅱ</v>
      </c>
      <c r="O734" t="str">
        <f>[1]!s_info_industry_gicscode(A734,2)</f>
        <v>1510</v>
      </c>
      <c r="P734" cm="1">
        <f t="array" ref="P734">[1]!s_stmnote_suppliertop5(A734,D734,1)</f>
        <v>0</v>
      </c>
      <c r="Q734">
        <f>[1]!s_stmnote_suppliertop5(A734,D734,2)</f>
        <v>0</v>
      </c>
      <c r="R734" cm="1">
        <f t="array" ref="R734">[1]!s_stmnote_suppliertop5(A734,D734,3)</f>
        <v>0</v>
      </c>
      <c r="S734" cm="1">
        <f t="array" ref="S734">[1]!s_stmnote_suppliertop5(A734,D734,4)</f>
        <v>0</v>
      </c>
      <c r="T734" cm="1">
        <f t="array" ref="T734">[1]!s_stmnote_suppliertop5(A734,D734,5)</f>
        <v>0</v>
      </c>
      <c r="U734" s="9">
        <f>[1]!s_stmnote_purchasetop5_pct(A734,D734)</f>
        <v>0</v>
      </c>
      <c r="V734" cm="1">
        <f t="array" ref="V734">[1]!s_stmnote_customertop5($A734,$D734,1)</f>
        <v>0</v>
      </c>
      <c r="W734" cm="1">
        <f t="array" ref="W734">[1]!s_stmnote_customertop5($A734,$D734,2)</f>
        <v>0</v>
      </c>
      <c r="X734" cm="1">
        <f t="array" ref="X734">[1]!s_stmnote_customertop5($A734,$D734,3)</f>
        <v>0</v>
      </c>
      <c r="Y734" cm="1">
        <f t="array" ref="Y734">[1]!s_stmnote_customertop5($A734,$D734,4)</f>
        <v>0</v>
      </c>
      <c r="Z734" cm="1">
        <f t="array" ref="Z734">[1]!s_stmnote_customertop5($A734,$D734,5)</f>
        <v>0</v>
      </c>
      <c r="AA734" s="9">
        <f>[1]!s_stmnote_salestop5_pct(A734,D734)</f>
        <v>0</v>
      </c>
      <c r="AB734" s="9">
        <f>[1]!s_fa_arturn(A734,D734)</f>
        <v>0</v>
      </c>
      <c r="AC734" s="9">
        <f>[1]!fa_apturn(A734,D734)</f>
        <v>0</v>
      </c>
      <c r="AD734" s="9">
        <f>[1]!s_fa_invturn(A734,D734)</f>
        <v>0</v>
      </c>
    </row>
    <row r="735" spans="1:30">
      <c r="A735">
        <v>605366</v>
      </c>
      <c r="B735" t="s">
        <v>1279</v>
      </c>
      <c r="C735" t="s">
        <v>6228</v>
      </c>
      <c r="D735" s="8">
        <f t="shared" si="12"/>
        <v>45291</v>
      </c>
      <c r="E735" t="s">
        <v>7201</v>
      </c>
      <c r="F735">
        <v>1</v>
      </c>
      <c r="G735" t="s">
        <v>10387</v>
      </c>
      <c r="L735" t="str" cm="1">
        <f t="array" ref="L735">[1]!s_info_industry_gics(A735,1)</f>
        <v>材料</v>
      </c>
      <c r="M735" t="str" cm="1">
        <f t="array" ref="M735">[1]!s_info_industry_gicscode(A735,1)</f>
        <v>15</v>
      </c>
      <c r="N735" t="str">
        <f>[1]!s_info_industry_gics(A735,2)</f>
        <v>材料Ⅱ</v>
      </c>
      <c r="O735" t="str">
        <f>[1]!s_info_industry_gicscode(A735,2)</f>
        <v>1510</v>
      </c>
      <c r="P735" cm="1">
        <f t="array" ref="P735">[1]!s_stmnote_suppliertop5(A735,D735,1)</f>
        <v>0</v>
      </c>
      <c r="Q735">
        <f>[1]!s_stmnote_suppliertop5(A735,D735,2)</f>
        <v>0</v>
      </c>
      <c r="R735" cm="1">
        <f t="array" ref="R735">[1]!s_stmnote_suppliertop5(A735,D735,3)</f>
        <v>0</v>
      </c>
      <c r="S735" cm="1">
        <f t="array" ref="S735">[1]!s_stmnote_suppliertop5(A735,D735,4)</f>
        <v>0</v>
      </c>
      <c r="T735" cm="1">
        <f t="array" ref="T735">[1]!s_stmnote_suppliertop5(A735,D735,5)</f>
        <v>0</v>
      </c>
      <c r="U735" s="9">
        <f>[1]!s_stmnote_purchasetop5_pct(A735,D735)</f>
        <v>0</v>
      </c>
      <c r="V735" cm="1">
        <f t="array" ref="V735">[1]!s_stmnote_customertop5($A735,$D735,1)</f>
        <v>0</v>
      </c>
      <c r="W735" cm="1">
        <f t="array" ref="W735">[1]!s_stmnote_customertop5($A735,$D735,2)</f>
        <v>0</v>
      </c>
      <c r="X735" cm="1">
        <f t="array" ref="X735">[1]!s_stmnote_customertop5($A735,$D735,3)</f>
        <v>0</v>
      </c>
      <c r="Y735" cm="1">
        <f t="array" ref="Y735">[1]!s_stmnote_customertop5($A735,$D735,4)</f>
        <v>0</v>
      </c>
      <c r="Z735" cm="1">
        <f t="array" ref="Z735">[1]!s_stmnote_customertop5($A735,$D735,5)</f>
        <v>0</v>
      </c>
      <c r="AA735" s="9">
        <f>[1]!s_stmnote_salestop5_pct(A735,D735)</f>
        <v>27.5</v>
      </c>
      <c r="AB735" s="9">
        <f>[1]!s_fa_arturn(A735,D735)</f>
        <v>4.0125000000000002</v>
      </c>
      <c r="AC735" s="9">
        <f>[1]!fa_apturn(A735,D735)</f>
        <v>6.5114721216542604</v>
      </c>
      <c r="AD735" s="9">
        <f>[1]!s_fa_invturn(A735,D735)</f>
        <v>4.2653999999999996</v>
      </c>
    </row>
    <row r="736" spans="1:30">
      <c r="A736">
        <v>605366</v>
      </c>
      <c r="B736" t="s">
        <v>1279</v>
      </c>
      <c r="C736" t="s">
        <v>6229</v>
      </c>
      <c r="D736" s="8">
        <f t="shared" si="12"/>
        <v>45291</v>
      </c>
      <c r="E736" t="s">
        <v>7409</v>
      </c>
      <c r="F736">
        <v>1</v>
      </c>
      <c r="G736" t="s">
        <v>10387</v>
      </c>
      <c r="L736" t="str" cm="1">
        <f t="array" ref="L736">[1]!s_info_industry_gics(A736,1)</f>
        <v>材料</v>
      </c>
      <c r="M736" t="str" cm="1">
        <f t="array" ref="M736">[1]!s_info_industry_gicscode(A736,1)</f>
        <v>15</v>
      </c>
      <c r="N736" t="str">
        <f>[1]!s_info_industry_gics(A736,2)</f>
        <v>材料Ⅱ</v>
      </c>
      <c r="O736" t="str">
        <f>[1]!s_info_industry_gicscode(A736,2)</f>
        <v>1510</v>
      </c>
      <c r="P736" cm="1">
        <f t="array" ref="P736">[1]!s_stmnote_suppliertop5(A736,D736,1)</f>
        <v>0</v>
      </c>
      <c r="Q736">
        <f>[1]!s_stmnote_suppliertop5(A736,D736,2)</f>
        <v>0</v>
      </c>
      <c r="R736" cm="1">
        <f t="array" ref="R736">[1]!s_stmnote_suppliertop5(A736,D736,3)</f>
        <v>0</v>
      </c>
      <c r="S736" cm="1">
        <f t="array" ref="S736">[1]!s_stmnote_suppliertop5(A736,D736,4)</f>
        <v>0</v>
      </c>
      <c r="T736" cm="1">
        <f t="array" ref="T736">[1]!s_stmnote_suppliertop5(A736,D736,5)</f>
        <v>0</v>
      </c>
      <c r="U736" s="9">
        <f>[1]!s_stmnote_purchasetop5_pct(A736,D736)</f>
        <v>0</v>
      </c>
      <c r="V736" cm="1">
        <f t="array" ref="V736">[1]!s_stmnote_customertop5($A736,$D736,1)</f>
        <v>0</v>
      </c>
      <c r="W736" cm="1">
        <f t="array" ref="W736">[1]!s_stmnote_customertop5($A736,$D736,2)</f>
        <v>0</v>
      </c>
      <c r="X736" cm="1">
        <f t="array" ref="X736">[1]!s_stmnote_customertop5($A736,$D736,3)</f>
        <v>0</v>
      </c>
      <c r="Y736" cm="1">
        <f t="array" ref="Y736">[1]!s_stmnote_customertop5($A736,$D736,4)</f>
        <v>0</v>
      </c>
      <c r="Z736" cm="1">
        <f t="array" ref="Z736">[1]!s_stmnote_customertop5($A736,$D736,5)</f>
        <v>0</v>
      </c>
      <c r="AA736" s="9">
        <f>[1]!s_stmnote_salestop5_pct(A736,D736)</f>
        <v>27.5</v>
      </c>
      <c r="AB736" s="9">
        <f>[1]!s_fa_arturn(A736,D736)</f>
        <v>4.0125000000000002</v>
      </c>
      <c r="AC736" s="9">
        <f>[1]!fa_apturn(A736,D736)</f>
        <v>6.5114721216542604</v>
      </c>
      <c r="AD736" s="9">
        <f>[1]!s_fa_invturn(A736,D736)</f>
        <v>4.2653999999999996</v>
      </c>
    </row>
    <row r="737" spans="1:30">
      <c r="A737">
        <v>605366</v>
      </c>
      <c r="B737" t="s">
        <v>1279</v>
      </c>
      <c r="C737" t="s">
        <v>6230</v>
      </c>
      <c r="D737" s="8">
        <f t="shared" si="12"/>
        <v>45291</v>
      </c>
      <c r="E737" t="s">
        <v>6936</v>
      </c>
      <c r="F737">
        <v>1</v>
      </c>
      <c r="G737" t="s">
        <v>10503</v>
      </c>
      <c r="L737" t="str" cm="1">
        <f t="array" ref="L737">[1]!s_info_industry_gics(A737,1)</f>
        <v>材料</v>
      </c>
      <c r="M737" t="str" cm="1">
        <f t="array" ref="M737">[1]!s_info_industry_gicscode(A737,1)</f>
        <v>15</v>
      </c>
      <c r="N737" t="str">
        <f>[1]!s_info_industry_gics(A737,2)</f>
        <v>材料Ⅱ</v>
      </c>
      <c r="O737" t="str">
        <f>[1]!s_info_industry_gicscode(A737,2)</f>
        <v>1510</v>
      </c>
      <c r="P737" cm="1">
        <f t="array" ref="P737">[1]!s_stmnote_suppliertop5(A737,D737,1)</f>
        <v>0</v>
      </c>
      <c r="Q737">
        <f>[1]!s_stmnote_suppliertop5(A737,D737,2)</f>
        <v>0</v>
      </c>
      <c r="R737" cm="1">
        <f t="array" ref="R737">[1]!s_stmnote_suppliertop5(A737,D737,3)</f>
        <v>0</v>
      </c>
      <c r="S737" cm="1">
        <f t="array" ref="S737">[1]!s_stmnote_suppliertop5(A737,D737,4)</f>
        <v>0</v>
      </c>
      <c r="T737" cm="1">
        <f t="array" ref="T737">[1]!s_stmnote_suppliertop5(A737,D737,5)</f>
        <v>0</v>
      </c>
      <c r="U737" s="9">
        <f>[1]!s_stmnote_purchasetop5_pct(A737,D737)</f>
        <v>0</v>
      </c>
      <c r="V737" cm="1">
        <f t="array" ref="V737">[1]!s_stmnote_customertop5($A737,$D737,1)</f>
        <v>0</v>
      </c>
      <c r="W737" cm="1">
        <f t="array" ref="W737">[1]!s_stmnote_customertop5($A737,$D737,2)</f>
        <v>0</v>
      </c>
      <c r="X737" cm="1">
        <f t="array" ref="X737">[1]!s_stmnote_customertop5($A737,$D737,3)</f>
        <v>0</v>
      </c>
      <c r="Y737" cm="1">
        <f t="array" ref="Y737">[1]!s_stmnote_customertop5($A737,$D737,4)</f>
        <v>0</v>
      </c>
      <c r="Z737" cm="1">
        <f t="array" ref="Z737">[1]!s_stmnote_customertop5($A737,$D737,5)</f>
        <v>0</v>
      </c>
      <c r="AA737" s="9">
        <f>[1]!s_stmnote_salestop5_pct(A737,D737)</f>
        <v>27.5</v>
      </c>
      <c r="AB737" s="9">
        <f>[1]!s_fa_arturn(A737,D737)</f>
        <v>4.0125000000000002</v>
      </c>
      <c r="AC737" s="9">
        <f>[1]!fa_apturn(A737,D737)</f>
        <v>6.5114721216542604</v>
      </c>
      <c r="AD737" s="9">
        <f>[1]!s_fa_invturn(A737,D737)</f>
        <v>4.2653999999999996</v>
      </c>
    </row>
    <row r="738" spans="1:30">
      <c r="A738">
        <v>605366</v>
      </c>
      <c r="B738" t="s">
        <v>1279</v>
      </c>
      <c r="C738" t="s">
        <v>6231</v>
      </c>
      <c r="D738" s="8">
        <f t="shared" si="12"/>
        <v>45291</v>
      </c>
      <c r="E738" t="s">
        <v>7205</v>
      </c>
      <c r="F738">
        <v>1</v>
      </c>
      <c r="G738" t="s">
        <v>10263</v>
      </c>
      <c r="L738" t="str" cm="1">
        <f t="array" ref="L738">[1]!s_info_industry_gics(A738,1)</f>
        <v>材料</v>
      </c>
      <c r="M738" t="str" cm="1">
        <f t="array" ref="M738">[1]!s_info_industry_gicscode(A738,1)</f>
        <v>15</v>
      </c>
      <c r="N738" t="str">
        <f>[1]!s_info_industry_gics(A738,2)</f>
        <v>材料Ⅱ</v>
      </c>
      <c r="O738" t="str">
        <f>[1]!s_info_industry_gicscode(A738,2)</f>
        <v>1510</v>
      </c>
      <c r="P738" cm="1">
        <f t="array" ref="P738">[1]!s_stmnote_suppliertop5(A738,D738,1)</f>
        <v>0</v>
      </c>
      <c r="Q738">
        <f>[1]!s_stmnote_suppliertop5(A738,D738,2)</f>
        <v>0</v>
      </c>
      <c r="R738" cm="1">
        <f t="array" ref="R738">[1]!s_stmnote_suppliertop5(A738,D738,3)</f>
        <v>0</v>
      </c>
      <c r="S738" cm="1">
        <f t="array" ref="S738">[1]!s_stmnote_suppliertop5(A738,D738,4)</f>
        <v>0</v>
      </c>
      <c r="T738" cm="1">
        <f t="array" ref="T738">[1]!s_stmnote_suppliertop5(A738,D738,5)</f>
        <v>0</v>
      </c>
      <c r="U738" s="9">
        <f>[1]!s_stmnote_purchasetop5_pct(A738,D738)</f>
        <v>0</v>
      </c>
      <c r="V738" cm="1">
        <f t="array" ref="V738">[1]!s_stmnote_customertop5($A738,$D738,1)</f>
        <v>0</v>
      </c>
      <c r="W738" cm="1">
        <f t="array" ref="W738">[1]!s_stmnote_customertop5($A738,$D738,2)</f>
        <v>0</v>
      </c>
      <c r="X738" cm="1">
        <f t="array" ref="X738">[1]!s_stmnote_customertop5($A738,$D738,3)</f>
        <v>0</v>
      </c>
      <c r="Y738" cm="1">
        <f t="array" ref="Y738">[1]!s_stmnote_customertop5($A738,$D738,4)</f>
        <v>0</v>
      </c>
      <c r="Z738" cm="1">
        <f t="array" ref="Z738">[1]!s_stmnote_customertop5($A738,$D738,5)</f>
        <v>0</v>
      </c>
      <c r="AA738" s="9">
        <f>[1]!s_stmnote_salestop5_pct(A738,D738)</f>
        <v>27.5</v>
      </c>
      <c r="AB738" s="9">
        <f>[1]!s_fa_arturn(A738,D738)</f>
        <v>4.0125000000000002</v>
      </c>
      <c r="AC738" s="9">
        <f>[1]!fa_apturn(A738,D738)</f>
        <v>6.5114721216542604</v>
      </c>
      <c r="AD738" s="9">
        <f>[1]!s_fa_invturn(A738,D738)</f>
        <v>4.2653999999999996</v>
      </c>
    </row>
    <row r="739" spans="1:30">
      <c r="A739">
        <v>605376</v>
      </c>
      <c r="B739" t="s">
        <v>1280</v>
      </c>
      <c r="C739" t="s">
        <v>6232</v>
      </c>
      <c r="D739" s="8">
        <f t="shared" si="12"/>
        <v>45291</v>
      </c>
      <c r="E739" t="s">
        <v>7088</v>
      </c>
      <c r="F739">
        <v>1</v>
      </c>
      <c r="G739" t="s">
        <v>11605</v>
      </c>
      <c r="L739" t="str" cm="1">
        <f t="array" ref="L739">[1]!s_info_industry_gics(A739,1)</f>
        <v>材料</v>
      </c>
      <c r="M739" t="str" cm="1">
        <f t="array" ref="M739">[1]!s_info_industry_gicscode(A739,1)</f>
        <v>15</v>
      </c>
      <c r="N739" t="str">
        <f>[1]!s_info_industry_gics(A739,2)</f>
        <v>材料Ⅱ</v>
      </c>
      <c r="O739" t="str">
        <f>[1]!s_info_industry_gicscode(A739,2)</f>
        <v>1510</v>
      </c>
      <c r="P739" cm="1">
        <f t="array" ref="P739">[1]!s_stmnote_suppliertop5(A739,D739,1)</f>
        <v>0</v>
      </c>
      <c r="Q739">
        <f>[1]!s_stmnote_suppliertop5(A739,D739,2)</f>
        <v>0</v>
      </c>
      <c r="R739" cm="1">
        <f t="array" ref="R739">[1]!s_stmnote_suppliertop5(A739,D739,3)</f>
        <v>0</v>
      </c>
      <c r="S739" cm="1">
        <f t="array" ref="S739">[1]!s_stmnote_suppliertop5(A739,D739,4)</f>
        <v>0</v>
      </c>
      <c r="T739" cm="1">
        <f t="array" ref="T739">[1]!s_stmnote_suppliertop5(A739,D739,5)</f>
        <v>0</v>
      </c>
      <c r="U739" s="9">
        <f>[1]!s_stmnote_purchasetop5_pct(A739,D739)</f>
        <v>0</v>
      </c>
      <c r="V739" cm="1">
        <f t="array" ref="V739">[1]!s_stmnote_customertop5($A739,$D739,1)</f>
        <v>0</v>
      </c>
      <c r="W739" cm="1">
        <f t="array" ref="W739">[1]!s_stmnote_customertop5($A739,$D739,2)</f>
        <v>0</v>
      </c>
      <c r="X739" cm="1">
        <f t="array" ref="X739">[1]!s_stmnote_customertop5($A739,$D739,3)</f>
        <v>0</v>
      </c>
      <c r="Y739" cm="1">
        <f t="array" ref="Y739">[1]!s_stmnote_customertop5($A739,$D739,4)</f>
        <v>0</v>
      </c>
      <c r="Z739" cm="1">
        <f t="array" ref="Z739">[1]!s_stmnote_customertop5($A739,$D739,5)</f>
        <v>0</v>
      </c>
      <c r="AA739" s="9">
        <f>[1]!s_stmnote_salestop5_pct(A739,D739)</f>
        <v>76.28</v>
      </c>
      <c r="AB739" s="9">
        <f>[1]!s_fa_arturn(A739,D739)</f>
        <v>3.3622000000000001</v>
      </c>
      <c r="AC739" s="9">
        <f>[1]!fa_apturn(A739,D739)</f>
        <v>6.1980413383821498</v>
      </c>
      <c r="AD739" s="9">
        <f>[1]!s_fa_invturn(A739,D739)</f>
        <v>1.2555000000000001</v>
      </c>
    </row>
    <row r="740" spans="1:30">
      <c r="A740">
        <v>605376</v>
      </c>
      <c r="B740" t="s">
        <v>1280</v>
      </c>
      <c r="C740" t="s">
        <v>6233</v>
      </c>
      <c r="D740" s="8">
        <f t="shared" si="12"/>
        <v>45291</v>
      </c>
      <c r="E740" t="s">
        <v>7341</v>
      </c>
      <c r="F740">
        <v>1</v>
      </c>
      <c r="G740" t="s">
        <v>10263</v>
      </c>
      <c r="L740" t="str" cm="1">
        <f t="array" ref="L740">[1]!s_info_industry_gics(A740,1)</f>
        <v>材料</v>
      </c>
      <c r="M740" t="str" cm="1">
        <f t="array" ref="M740">[1]!s_info_industry_gicscode(A740,1)</f>
        <v>15</v>
      </c>
      <c r="N740" t="str">
        <f>[1]!s_info_industry_gics(A740,2)</f>
        <v>材料Ⅱ</v>
      </c>
      <c r="O740" t="str">
        <f>[1]!s_info_industry_gicscode(A740,2)</f>
        <v>1510</v>
      </c>
      <c r="P740" cm="1">
        <f t="array" ref="P740">[1]!s_stmnote_suppliertop5(A740,D740,1)</f>
        <v>0</v>
      </c>
      <c r="Q740">
        <f>[1]!s_stmnote_suppliertop5(A740,D740,2)</f>
        <v>0</v>
      </c>
      <c r="R740" cm="1">
        <f t="array" ref="R740">[1]!s_stmnote_suppliertop5(A740,D740,3)</f>
        <v>0</v>
      </c>
      <c r="S740" cm="1">
        <f t="array" ref="S740">[1]!s_stmnote_suppliertop5(A740,D740,4)</f>
        <v>0</v>
      </c>
      <c r="T740" cm="1">
        <f t="array" ref="T740">[1]!s_stmnote_suppliertop5(A740,D740,5)</f>
        <v>0</v>
      </c>
      <c r="U740" s="9">
        <f>[1]!s_stmnote_purchasetop5_pct(A740,D740)</f>
        <v>0</v>
      </c>
      <c r="V740" cm="1">
        <f t="array" ref="V740">[1]!s_stmnote_customertop5($A740,$D740,1)</f>
        <v>0</v>
      </c>
      <c r="W740" cm="1">
        <f t="array" ref="W740">[1]!s_stmnote_customertop5($A740,$D740,2)</f>
        <v>0</v>
      </c>
      <c r="X740" cm="1">
        <f t="array" ref="X740">[1]!s_stmnote_customertop5($A740,$D740,3)</f>
        <v>0</v>
      </c>
      <c r="Y740" cm="1">
        <f t="array" ref="Y740">[1]!s_stmnote_customertop5($A740,$D740,4)</f>
        <v>0</v>
      </c>
      <c r="Z740" cm="1">
        <f t="array" ref="Z740">[1]!s_stmnote_customertop5($A740,$D740,5)</f>
        <v>0</v>
      </c>
      <c r="AA740" s="9">
        <f>[1]!s_stmnote_salestop5_pct(A740,D740)</f>
        <v>76.28</v>
      </c>
      <c r="AB740" s="9">
        <f>[1]!s_fa_arturn(A740,D740)</f>
        <v>3.3622000000000001</v>
      </c>
      <c r="AC740" s="9">
        <f>[1]!fa_apturn(A740,D740)</f>
        <v>6.1980413383821498</v>
      </c>
      <c r="AD740" s="9">
        <f>[1]!s_fa_invturn(A740,D740)</f>
        <v>1.2555000000000001</v>
      </c>
    </row>
    <row r="741" spans="1:30">
      <c r="A741">
        <v>605376</v>
      </c>
      <c r="B741" t="s">
        <v>1280</v>
      </c>
      <c r="C741" t="s">
        <v>6234</v>
      </c>
      <c r="D741" s="8">
        <f t="shared" si="12"/>
        <v>45291</v>
      </c>
      <c r="E741" t="s">
        <v>6978</v>
      </c>
      <c r="F741">
        <v>1</v>
      </c>
      <c r="G741" t="s">
        <v>10263</v>
      </c>
      <c r="L741" t="str" cm="1">
        <f t="array" ref="L741">[1]!s_info_industry_gics(A741,1)</f>
        <v>材料</v>
      </c>
      <c r="M741" t="str" cm="1">
        <f t="array" ref="M741">[1]!s_info_industry_gicscode(A741,1)</f>
        <v>15</v>
      </c>
      <c r="N741" t="str">
        <f>[1]!s_info_industry_gics(A741,2)</f>
        <v>材料Ⅱ</v>
      </c>
      <c r="O741" t="str">
        <f>[1]!s_info_industry_gicscode(A741,2)</f>
        <v>1510</v>
      </c>
      <c r="P741" cm="1">
        <f t="array" ref="P741">[1]!s_stmnote_suppliertop5(A741,D741,1)</f>
        <v>0</v>
      </c>
      <c r="Q741">
        <f>[1]!s_stmnote_suppliertop5(A741,D741,2)</f>
        <v>0</v>
      </c>
      <c r="R741" cm="1">
        <f t="array" ref="R741">[1]!s_stmnote_suppliertop5(A741,D741,3)</f>
        <v>0</v>
      </c>
      <c r="S741" cm="1">
        <f t="array" ref="S741">[1]!s_stmnote_suppliertop5(A741,D741,4)</f>
        <v>0</v>
      </c>
      <c r="T741" cm="1">
        <f t="array" ref="T741">[1]!s_stmnote_suppliertop5(A741,D741,5)</f>
        <v>0</v>
      </c>
      <c r="U741" s="9">
        <f>[1]!s_stmnote_purchasetop5_pct(A741,D741)</f>
        <v>0</v>
      </c>
      <c r="V741" cm="1">
        <f t="array" ref="V741">[1]!s_stmnote_customertop5($A741,$D741,1)</f>
        <v>0</v>
      </c>
      <c r="W741" cm="1">
        <f t="array" ref="W741">[1]!s_stmnote_customertop5($A741,$D741,2)</f>
        <v>0</v>
      </c>
      <c r="X741" cm="1">
        <f t="array" ref="X741">[1]!s_stmnote_customertop5($A741,$D741,3)</f>
        <v>0</v>
      </c>
      <c r="Y741" cm="1">
        <f t="array" ref="Y741">[1]!s_stmnote_customertop5($A741,$D741,4)</f>
        <v>0</v>
      </c>
      <c r="Z741" cm="1">
        <f t="array" ref="Z741">[1]!s_stmnote_customertop5($A741,$D741,5)</f>
        <v>0</v>
      </c>
      <c r="AA741" s="9">
        <f>[1]!s_stmnote_salestop5_pct(A741,D741)</f>
        <v>76.28</v>
      </c>
      <c r="AB741" s="9">
        <f>[1]!s_fa_arturn(A741,D741)</f>
        <v>3.3622000000000001</v>
      </c>
      <c r="AC741" s="9">
        <f>[1]!fa_apturn(A741,D741)</f>
        <v>6.1980413383821498</v>
      </c>
      <c r="AD741" s="9">
        <f>[1]!s_fa_invturn(A741,D741)</f>
        <v>1.2555000000000001</v>
      </c>
    </row>
    <row r="742" spans="1:30">
      <c r="A742">
        <v>605376</v>
      </c>
      <c r="B742" t="s">
        <v>1280</v>
      </c>
      <c r="C742" t="s">
        <v>6235</v>
      </c>
      <c r="D742" s="8">
        <f t="shared" si="12"/>
        <v>45291</v>
      </c>
      <c r="E742" t="s">
        <v>7230</v>
      </c>
      <c r="F742">
        <v>1</v>
      </c>
      <c r="G742" t="s">
        <v>10263</v>
      </c>
      <c r="L742" t="str" cm="1">
        <f t="array" ref="L742">[1]!s_info_industry_gics(A742,1)</f>
        <v>材料</v>
      </c>
      <c r="M742" t="str" cm="1">
        <f t="array" ref="M742">[1]!s_info_industry_gicscode(A742,1)</f>
        <v>15</v>
      </c>
      <c r="N742" t="str">
        <f>[1]!s_info_industry_gics(A742,2)</f>
        <v>材料Ⅱ</v>
      </c>
      <c r="O742" t="str">
        <f>[1]!s_info_industry_gicscode(A742,2)</f>
        <v>1510</v>
      </c>
      <c r="P742" cm="1">
        <f t="array" ref="P742">[1]!s_stmnote_suppliertop5(A742,D742,1)</f>
        <v>0</v>
      </c>
      <c r="Q742">
        <f>[1]!s_stmnote_suppliertop5(A742,D742,2)</f>
        <v>0</v>
      </c>
      <c r="R742" cm="1">
        <f t="array" ref="R742">[1]!s_stmnote_suppliertop5(A742,D742,3)</f>
        <v>0</v>
      </c>
      <c r="S742" cm="1">
        <f t="array" ref="S742">[1]!s_stmnote_suppliertop5(A742,D742,4)</f>
        <v>0</v>
      </c>
      <c r="T742" cm="1">
        <f t="array" ref="T742">[1]!s_stmnote_suppliertop5(A742,D742,5)</f>
        <v>0</v>
      </c>
      <c r="U742" s="9">
        <f>[1]!s_stmnote_purchasetop5_pct(A742,D742)</f>
        <v>0</v>
      </c>
      <c r="V742" cm="1">
        <f t="array" ref="V742">[1]!s_stmnote_customertop5($A742,$D742,1)</f>
        <v>0</v>
      </c>
      <c r="W742" cm="1">
        <f t="array" ref="W742">[1]!s_stmnote_customertop5($A742,$D742,2)</f>
        <v>0</v>
      </c>
      <c r="X742" cm="1">
        <f t="array" ref="X742">[1]!s_stmnote_customertop5($A742,$D742,3)</f>
        <v>0</v>
      </c>
      <c r="Y742" cm="1">
        <f t="array" ref="Y742">[1]!s_stmnote_customertop5($A742,$D742,4)</f>
        <v>0</v>
      </c>
      <c r="Z742" cm="1">
        <f t="array" ref="Z742">[1]!s_stmnote_customertop5($A742,$D742,5)</f>
        <v>0</v>
      </c>
      <c r="AA742" s="9">
        <f>[1]!s_stmnote_salestop5_pct(A742,D742)</f>
        <v>76.28</v>
      </c>
      <c r="AB742" s="9">
        <f>[1]!s_fa_arturn(A742,D742)</f>
        <v>3.3622000000000001</v>
      </c>
      <c r="AC742" s="9">
        <f>[1]!fa_apturn(A742,D742)</f>
        <v>6.1980413383821498</v>
      </c>
      <c r="AD742" s="9">
        <f>[1]!s_fa_invturn(A742,D742)</f>
        <v>1.2555000000000001</v>
      </c>
    </row>
    <row r="743" spans="1:30">
      <c r="A743">
        <v>605376</v>
      </c>
      <c r="B743" t="s">
        <v>1280</v>
      </c>
      <c r="C743" t="s">
        <v>6236</v>
      </c>
      <c r="D743" s="8">
        <f t="shared" si="12"/>
        <v>45291</v>
      </c>
      <c r="E743" t="s">
        <v>7090</v>
      </c>
      <c r="F743">
        <v>1</v>
      </c>
      <c r="G743" t="s">
        <v>10263</v>
      </c>
      <c r="L743" t="str" cm="1">
        <f t="array" ref="L743">[1]!s_info_industry_gics(A743,1)</f>
        <v>材料</v>
      </c>
      <c r="M743" t="str" cm="1">
        <f t="array" ref="M743">[1]!s_info_industry_gicscode(A743,1)</f>
        <v>15</v>
      </c>
      <c r="N743" t="str">
        <f>[1]!s_info_industry_gics(A743,2)</f>
        <v>材料Ⅱ</v>
      </c>
      <c r="O743" t="str">
        <f>[1]!s_info_industry_gicscode(A743,2)</f>
        <v>1510</v>
      </c>
      <c r="P743" cm="1">
        <f t="array" ref="P743">[1]!s_stmnote_suppliertop5(A743,D743,1)</f>
        <v>0</v>
      </c>
      <c r="Q743">
        <f>[1]!s_stmnote_suppliertop5(A743,D743,2)</f>
        <v>0</v>
      </c>
      <c r="R743" cm="1">
        <f t="array" ref="R743">[1]!s_stmnote_suppliertop5(A743,D743,3)</f>
        <v>0</v>
      </c>
      <c r="S743" cm="1">
        <f t="array" ref="S743">[1]!s_stmnote_suppliertop5(A743,D743,4)</f>
        <v>0</v>
      </c>
      <c r="T743" cm="1">
        <f t="array" ref="T743">[1]!s_stmnote_suppliertop5(A743,D743,5)</f>
        <v>0</v>
      </c>
      <c r="U743" s="9">
        <f>[1]!s_stmnote_purchasetop5_pct(A743,D743)</f>
        <v>0</v>
      </c>
      <c r="V743" cm="1">
        <f t="array" ref="V743">[1]!s_stmnote_customertop5($A743,$D743,1)</f>
        <v>0</v>
      </c>
      <c r="W743" cm="1">
        <f t="array" ref="W743">[1]!s_stmnote_customertop5($A743,$D743,2)</f>
        <v>0</v>
      </c>
      <c r="X743" cm="1">
        <f t="array" ref="X743">[1]!s_stmnote_customertop5($A743,$D743,3)</f>
        <v>0</v>
      </c>
      <c r="Y743" cm="1">
        <f t="array" ref="Y743">[1]!s_stmnote_customertop5($A743,$D743,4)</f>
        <v>0</v>
      </c>
      <c r="Z743" cm="1">
        <f t="array" ref="Z743">[1]!s_stmnote_customertop5($A743,$D743,5)</f>
        <v>0</v>
      </c>
      <c r="AA743" s="9">
        <f>[1]!s_stmnote_salestop5_pct(A743,D743)</f>
        <v>76.28</v>
      </c>
      <c r="AB743" s="9">
        <f>[1]!s_fa_arturn(A743,D743)</f>
        <v>3.3622000000000001</v>
      </c>
      <c r="AC743" s="9">
        <f>[1]!fa_apturn(A743,D743)</f>
        <v>6.1980413383821498</v>
      </c>
      <c r="AD743" s="9">
        <f>[1]!s_fa_invturn(A743,D743)</f>
        <v>1.2555000000000001</v>
      </c>
    </row>
    <row r="744" spans="1:30">
      <c r="A744">
        <v>605376</v>
      </c>
      <c r="B744" t="s">
        <v>1280</v>
      </c>
      <c r="C744" t="s">
        <v>6237</v>
      </c>
      <c r="D744" s="8">
        <f t="shared" si="12"/>
        <v>45291</v>
      </c>
      <c r="E744" t="s">
        <v>7125</v>
      </c>
      <c r="F744">
        <v>1</v>
      </c>
      <c r="G744" t="s">
        <v>10263</v>
      </c>
      <c r="L744" t="str" cm="1">
        <f t="array" ref="L744">[1]!s_info_industry_gics(A744,1)</f>
        <v>材料</v>
      </c>
      <c r="M744" t="str" cm="1">
        <f t="array" ref="M744">[1]!s_info_industry_gicscode(A744,1)</f>
        <v>15</v>
      </c>
      <c r="N744" t="str">
        <f>[1]!s_info_industry_gics(A744,2)</f>
        <v>材料Ⅱ</v>
      </c>
      <c r="O744" t="str">
        <f>[1]!s_info_industry_gicscode(A744,2)</f>
        <v>1510</v>
      </c>
      <c r="P744" cm="1">
        <f t="array" ref="P744">[1]!s_stmnote_suppliertop5(A744,D744,1)</f>
        <v>0</v>
      </c>
      <c r="Q744">
        <f>[1]!s_stmnote_suppliertop5(A744,D744,2)</f>
        <v>0</v>
      </c>
      <c r="R744" cm="1">
        <f t="array" ref="R744">[1]!s_stmnote_suppliertop5(A744,D744,3)</f>
        <v>0</v>
      </c>
      <c r="S744" cm="1">
        <f t="array" ref="S744">[1]!s_stmnote_suppliertop5(A744,D744,4)</f>
        <v>0</v>
      </c>
      <c r="T744" cm="1">
        <f t="array" ref="T744">[1]!s_stmnote_suppliertop5(A744,D744,5)</f>
        <v>0</v>
      </c>
      <c r="U744" s="9">
        <f>[1]!s_stmnote_purchasetop5_pct(A744,D744)</f>
        <v>0</v>
      </c>
      <c r="V744" cm="1">
        <f t="array" ref="V744">[1]!s_stmnote_customertop5($A744,$D744,1)</f>
        <v>0</v>
      </c>
      <c r="W744" cm="1">
        <f t="array" ref="W744">[1]!s_stmnote_customertop5($A744,$D744,2)</f>
        <v>0</v>
      </c>
      <c r="X744" cm="1">
        <f t="array" ref="X744">[1]!s_stmnote_customertop5($A744,$D744,3)</f>
        <v>0</v>
      </c>
      <c r="Y744" cm="1">
        <f t="array" ref="Y744">[1]!s_stmnote_customertop5($A744,$D744,4)</f>
        <v>0</v>
      </c>
      <c r="Z744" cm="1">
        <f t="array" ref="Z744">[1]!s_stmnote_customertop5($A744,$D744,5)</f>
        <v>0</v>
      </c>
      <c r="AA744" s="9">
        <f>[1]!s_stmnote_salestop5_pct(A744,D744)</f>
        <v>76.28</v>
      </c>
      <c r="AB744" s="9">
        <f>[1]!s_fa_arturn(A744,D744)</f>
        <v>3.3622000000000001</v>
      </c>
      <c r="AC744" s="9">
        <f>[1]!fa_apturn(A744,D744)</f>
        <v>6.1980413383821498</v>
      </c>
      <c r="AD744" s="9">
        <f>[1]!s_fa_invturn(A744,D744)</f>
        <v>1.2555000000000001</v>
      </c>
    </row>
    <row r="745" spans="1:30">
      <c r="A745">
        <v>605376</v>
      </c>
      <c r="B745" t="s">
        <v>1280</v>
      </c>
      <c r="C745" t="s">
        <v>6238</v>
      </c>
      <c r="D745" s="8">
        <f t="shared" si="12"/>
        <v>45291</v>
      </c>
      <c r="E745" t="s">
        <v>7346</v>
      </c>
      <c r="F745">
        <v>1</v>
      </c>
      <c r="G745" t="s">
        <v>11606</v>
      </c>
      <c r="L745" t="str" cm="1">
        <f t="array" ref="L745">[1]!s_info_industry_gics(A745,1)</f>
        <v>材料</v>
      </c>
      <c r="M745" t="str" cm="1">
        <f t="array" ref="M745">[1]!s_info_industry_gicscode(A745,1)</f>
        <v>15</v>
      </c>
      <c r="N745" t="str">
        <f>[1]!s_info_industry_gics(A745,2)</f>
        <v>材料Ⅱ</v>
      </c>
      <c r="O745" t="str">
        <f>[1]!s_info_industry_gicscode(A745,2)</f>
        <v>1510</v>
      </c>
      <c r="P745" cm="1">
        <f t="array" ref="P745">[1]!s_stmnote_suppliertop5(A745,D745,1)</f>
        <v>0</v>
      </c>
      <c r="Q745">
        <f>[1]!s_stmnote_suppliertop5(A745,D745,2)</f>
        <v>0</v>
      </c>
      <c r="R745" cm="1">
        <f t="array" ref="R745">[1]!s_stmnote_suppliertop5(A745,D745,3)</f>
        <v>0</v>
      </c>
      <c r="S745" cm="1">
        <f t="array" ref="S745">[1]!s_stmnote_suppliertop5(A745,D745,4)</f>
        <v>0</v>
      </c>
      <c r="T745" cm="1">
        <f t="array" ref="T745">[1]!s_stmnote_suppliertop5(A745,D745,5)</f>
        <v>0</v>
      </c>
      <c r="U745" s="9">
        <f>[1]!s_stmnote_purchasetop5_pct(A745,D745)</f>
        <v>0</v>
      </c>
      <c r="V745" cm="1">
        <f t="array" ref="V745">[1]!s_stmnote_customertop5($A745,$D745,1)</f>
        <v>0</v>
      </c>
      <c r="W745" cm="1">
        <f t="array" ref="W745">[1]!s_stmnote_customertop5($A745,$D745,2)</f>
        <v>0</v>
      </c>
      <c r="X745" cm="1">
        <f t="array" ref="X745">[1]!s_stmnote_customertop5($A745,$D745,3)</f>
        <v>0</v>
      </c>
      <c r="Y745" cm="1">
        <f t="array" ref="Y745">[1]!s_stmnote_customertop5($A745,$D745,4)</f>
        <v>0</v>
      </c>
      <c r="Z745" cm="1">
        <f t="array" ref="Z745">[1]!s_stmnote_customertop5($A745,$D745,5)</f>
        <v>0</v>
      </c>
      <c r="AA745" s="9">
        <f>[1]!s_stmnote_salestop5_pct(A745,D745)</f>
        <v>76.28</v>
      </c>
      <c r="AB745" s="9">
        <f>[1]!s_fa_arturn(A745,D745)</f>
        <v>3.3622000000000001</v>
      </c>
      <c r="AC745" s="9">
        <f>[1]!fa_apturn(A745,D745)</f>
        <v>6.1980413383821498</v>
      </c>
      <c r="AD745" s="9">
        <f>[1]!s_fa_invturn(A745,D745)</f>
        <v>1.2555000000000001</v>
      </c>
    </row>
    <row r="746" spans="1:30">
      <c r="A746">
        <v>605376</v>
      </c>
      <c r="B746" t="s">
        <v>1280</v>
      </c>
      <c r="C746" t="s">
        <v>6238</v>
      </c>
      <c r="D746" s="8">
        <f t="shared" si="12"/>
        <v>45657</v>
      </c>
      <c r="E746" t="s">
        <v>7743</v>
      </c>
      <c r="F746">
        <v>1</v>
      </c>
      <c r="G746" t="s">
        <v>10263</v>
      </c>
      <c r="L746" t="str" cm="1">
        <f t="array" ref="L746">[1]!s_info_industry_gics(A746,1)</f>
        <v>材料</v>
      </c>
      <c r="M746" t="str" cm="1">
        <f t="array" ref="M746">[1]!s_info_industry_gicscode(A746,1)</f>
        <v>15</v>
      </c>
      <c r="N746" t="str">
        <f>[1]!s_info_industry_gics(A746,2)</f>
        <v>材料Ⅱ</v>
      </c>
      <c r="O746" t="str">
        <f>[1]!s_info_industry_gicscode(A746,2)</f>
        <v>1510</v>
      </c>
      <c r="P746" cm="1">
        <f t="array" ref="P746">[1]!s_stmnote_suppliertop5(A746,D746,1)</f>
        <v>0</v>
      </c>
      <c r="Q746">
        <f>[1]!s_stmnote_suppliertop5(A746,D746,2)</f>
        <v>0</v>
      </c>
      <c r="R746" cm="1">
        <f t="array" ref="R746">[1]!s_stmnote_suppliertop5(A746,D746,3)</f>
        <v>0</v>
      </c>
      <c r="S746" cm="1">
        <f t="array" ref="S746">[1]!s_stmnote_suppliertop5(A746,D746,4)</f>
        <v>0</v>
      </c>
      <c r="T746" cm="1">
        <f t="array" ref="T746">[1]!s_stmnote_suppliertop5(A746,D746,5)</f>
        <v>0</v>
      </c>
      <c r="U746" s="9">
        <f>[1]!s_stmnote_purchasetop5_pct(A746,D746)</f>
        <v>0</v>
      </c>
      <c r="V746" cm="1">
        <f t="array" ref="V746">[1]!s_stmnote_customertop5($A746,$D746,1)</f>
        <v>0</v>
      </c>
      <c r="W746" cm="1">
        <f t="array" ref="W746">[1]!s_stmnote_customertop5($A746,$D746,2)</f>
        <v>0</v>
      </c>
      <c r="X746" cm="1">
        <f t="array" ref="X746">[1]!s_stmnote_customertop5($A746,$D746,3)</f>
        <v>0</v>
      </c>
      <c r="Y746" cm="1">
        <f t="array" ref="Y746">[1]!s_stmnote_customertop5($A746,$D746,4)</f>
        <v>0</v>
      </c>
      <c r="Z746" cm="1">
        <f t="array" ref="Z746">[1]!s_stmnote_customertop5($A746,$D746,5)</f>
        <v>0</v>
      </c>
      <c r="AA746" s="9">
        <f>[1]!s_stmnote_salestop5_pct(A746,D746)</f>
        <v>0</v>
      </c>
      <c r="AB746" s="9">
        <f>[1]!s_fa_arturn(A746,D746)</f>
        <v>0</v>
      </c>
      <c r="AC746" s="9">
        <f>[1]!fa_apturn(A746,D746)</f>
        <v>0</v>
      </c>
      <c r="AD746" s="9">
        <f>[1]!s_fa_invturn(A746,D746)</f>
        <v>0</v>
      </c>
    </row>
    <row r="747" spans="1:30">
      <c r="A747">
        <v>605589</v>
      </c>
      <c r="B747" t="s">
        <v>1282</v>
      </c>
      <c r="C747" t="s">
        <v>6244</v>
      </c>
      <c r="D747" s="8">
        <f t="shared" si="12"/>
        <v>45291</v>
      </c>
      <c r="E747" t="s">
        <v>7018</v>
      </c>
      <c r="F747">
        <v>1</v>
      </c>
      <c r="G747" t="s">
        <v>7881</v>
      </c>
      <c r="L747" t="str" cm="1">
        <f t="array" ref="L747">[1]!s_info_industry_gics(A747,1)</f>
        <v>材料</v>
      </c>
      <c r="M747" t="str" cm="1">
        <f t="array" ref="M747">[1]!s_info_industry_gicscode(A747,1)</f>
        <v>15</v>
      </c>
      <c r="N747" t="str">
        <f>[1]!s_info_industry_gics(A747,2)</f>
        <v>材料Ⅱ</v>
      </c>
      <c r="O747" t="str">
        <f>[1]!s_info_industry_gicscode(A747,2)</f>
        <v>1510</v>
      </c>
      <c r="P747" cm="1">
        <f t="array" ref="P747">[1]!s_stmnote_suppliertop5(A747,D747,1)</f>
        <v>0</v>
      </c>
      <c r="Q747">
        <f>[1]!s_stmnote_suppliertop5(A747,D747,2)</f>
        <v>0</v>
      </c>
      <c r="R747" cm="1">
        <f t="array" ref="R747">[1]!s_stmnote_suppliertop5(A747,D747,3)</f>
        <v>0</v>
      </c>
      <c r="S747" cm="1">
        <f t="array" ref="S747">[1]!s_stmnote_suppliertop5(A747,D747,4)</f>
        <v>0</v>
      </c>
      <c r="T747" cm="1">
        <f t="array" ref="T747">[1]!s_stmnote_suppliertop5(A747,D747,5)</f>
        <v>0</v>
      </c>
      <c r="U747" s="9">
        <f>[1]!s_stmnote_purchasetop5_pct(A747,D747)</f>
        <v>25.91</v>
      </c>
      <c r="V747" cm="1">
        <f t="array" ref="V747">[1]!s_stmnote_customertop5($A747,$D747,1)</f>
        <v>0</v>
      </c>
      <c r="W747" cm="1">
        <f t="array" ref="W747">[1]!s_stmnote_customertop5($A747,$D747,2)</f>
        <v>0</v>
      </c>
      <c r="X747" cm="1">
        <f t="array" ref="X747">[1]!s_stmnote_customertop5($A747,$D747,3)</f>
        <v>0</v>
      </c>
      <c r="Y747" cm="1">
        <f t="array" ref="Y747">[1]!s_stmnote_customertop5($A747,$D747,4)</f>
        <v>0</v>
      </c>
      <c r="Z747" cm="1">
        <f t="array" ref="Z747">[1]!s_stmnote_customertop5($A747,$D747,5)</f>
        <v>0</v>
      </c>
      <c r="AA747" s="9">
        <f>[1]!s_stmnote_salestop5_pct(A747,D747)</f>
        <v>9.59</v>
      </c>
      <c r="AB747" s="9">
        <f>[1]!s_fa_arturn(A747,D747)</f>
        <v>5.4253999999999998</v>
      </c>
      <c r="AC747" s="9">
        <f>[1]!fa_apturn(A747,D747)</f>
        <v>10.222901757560599</v>
      </c>
      <c r="AD747" s="9">
        <f>[1]!s_fa_invturn(A747,D747)</f>
        <v>5.0911</v>
      </c>
    </row>
    <row r="748" spans="1:30">
      <c r="A748">
        <v>605589</v>
      </c>
      <c r="B748" t="s">
        <v>1282</v>
      </c>
      <c r="C748" t="s">
        <v>6245</v>
      </c>
      <c r="D748" s="8">
        <f t="shared" si="12"/>
        <v>45291</v>
      </c>
      <c r="E748" t="s">
        <v>6933</v>
      </c>
      <c r="F748">
        <v>1</v>
      </c>
      <c r="G748" t="s">
        <v>7881</v>
      </c>
      <c r="L748" t="str" cm="1">
        <f t="array" ref="L748">[1]!s_info_industry_gics(A748,1)</f>
        <v>材料</v>
      </c>
      <c r="M748" t="str" cm="1">
        <f t="array" ref="M748">[1]!s_info_industry_gicscode(A748,1)</f>
        <v>15</v>
      </c>
      <c r="N748" t="str">
        <f>[1]!s_info_industry_gics(A748,2)</f>
        <v>材料Ⅱ</v>
      </c>
      <c r="O748" t="str">
        <f>[1]!s_info_industry_gicscode(A748,2)</f>
        <v>1510</v>
      </c>
      <c r="P748" cm="1">
        <f t="array" ref="P748">[1]!s_stmnote_suppliertop5(A748,D748,1)</f>
        <v>0</v>
      </c>
      <c r="Q748">
        <f>[1]!s_stmnote_suppliertop5(A748,D748,2)</f>
        <v>0</v>
      </c>
      <c r="R748" cm="1">
        <f t="array" ref="R748">[1]!s_stmnote_suppliertop5(A748,D748,3)</f>
        <v>0</v>
      </c>
      <c r="S748" cm="1">
        <f t="array" ref="S748">[1]!s_stmnote_suppliertop5(A748,D748,4)</f>
        <v>0</v>
      </c>
      <c r="T748" cm="1">
        <f t="array" ref="T748">[1]!s_stmnote_suppliertop5(A748,D748,5)</f>
        <v>0</v>
      </c>
      <c r="U748" s="9">
        <f>[1]!s_stmnote_purchasetop5_pct(A748,D748)</f>
        <v>25.91</v>
      </c>
      <c r="V748" cm="1">
        <f t="array" ref="V748">[1]!s_stmnote_customertop5($A748,$D748,1)</f>
        <v>0</v>
      </c>
      <c r="W748" cm="1">
        <f t="array" ref="W748">[1]!s_stmnote_customertop5($A748,$D748,2)</f>
        <v>0</v>
      </c>
      <c r="X748" cm="1">
        <f t="array" ref="X748">[1]!s_stmnote_customertop5($A748,$D748,3)</f>
        <v>0</v>
      </c>
      <c r="Y748" cm="1">
        <f t="array" ref="Y748">[1]!s_stmnote_customertop5($A748,$D748,4)</f>
        <v>0</v>
      </c>
      <c r="Z748" cm="1">
        <f t="array" ref="Z748">[1]!s_stmnote_customertop5($A748,$D748,5)</f>
        <v>0</v>
      </c>
      <c r="AA748" s="9">
        <f>[1]!s_stmnote_salestop5_pct(A748,D748)</f>
        <v>9.59</v>
      </c>
      <c r="AB748" s="9">
        <f>[1]!s_fa_arturn(A748,D748)</f>
        <v>5.4253999999999998</v>
      </c>
      <c r="AC748" s="9">
        <f>[1]!fa_apturn(A748,D748)</f>
        <v>10.222901757560599</v>
      </c>
      <c r="AD748" s="9">
        <f>[1]!s_fa_invturn(A748,D748)</f>
        <v>5.0911</v>
      </c>
    </row>
    <row r="749" spans="1:30">
      <c r="A749">
        <v>605589</v>
      </c>
      <c r="B749" t="s">
        <v>1282</v>
      </c>
      <c r="C749" t="s">
        <v>6246</v>
      </c>
      <c r="D749" s="8">
        <f t="shared" si="12"/>
        <v>45291</v>
      </c>
      <c r="E749" t="s">
        <v>7074</v>
      </c>
      <c r="F749">
        <v>1</v>
      </c>
      <c r="G749" t="s">
        <v>7881</v>
      </c>
      <c r="L749" t="str" cm="1">
        <f t="array" ref="L749">[1]!s_info_industry_gics(A749,1)</f>
        <v>材料</v>
      </c>
      <c r="M749" t="str" cm="1">
        <f t="array" ref="M749">[1]!s_info_industry_gicscode(A749,1)</f>
        <v>15</v>
      </c>
      <c r="N749" t="str">
        <f>[1]!s_info_industry_gics(A749,2)</f>
        <v>材料Ⅱ</v>
      </c>
      <c r="O749" t="str">
        <f>[1]!s_info_industry_gicscode(A749,2)</f>
        <v>1510</v>
      </c>
      <c r="P749" cm="1">
        <f t="array" ref="P749">[1]!s_stmnote_suppliertop5(A749,D749,1)</f>
        <v>0</v>
      </c>
      <c r="Q749">
        <f>[1]!s_stmnote_suppliertop5(A749,D749,2)</f>
        <v>0</v>
      </c>
      <c r="R749" cm="1">
        <f t="array" ref="R749">[1]!s_stmnote_suppliertop5(A749,D749,3)</f>
        <v>0</v>
      </c>
      <c r="S749" cm="1">
        <f t="array" ref="S749">[1]!s_stmnote_suppliertop5(A749,D749,4)</f>
        <v>0</v>
      </c>
      <c r="T749" cm="1">
        <f t="array" ref="T749">[1]!s_stmnote_suppliertop5(A749,D749,5)</f>
        <v>0</v>
      </c>
      <c r="U749" s="9">
        <f>[1]!s_stmnote_purchasetop5_pct(A749,D749)</f>
        <v>25.91</v>
      </c>
      <c r="V749" cm="1">
        <f t="array" ref="V749">[1]!s_stmnote_customertop5($A749,$D749,1)</f>
        <v>0</v>
      </c>
      <c r="W749" cm="1">
        <f t="array" ref="W749">[1]!s_stmnote_customertop5($A749,$D749,2)</f>
        <v>0</v>
      </c>
      <c r="X749" cm="1">
        <f t="array" ref="X749">[1]!s_stmnote_customertop5($A749,$D749,3)</f>
        <v>0</v>
      </c>
      <c r="Y749" cm="1">
        <f t="array" ref="Y749">[1]!s_stmnote_customertop5($A749,$D749,4)</f>
        <v>0</v>
      </c>
      <c r="Z749" cm="1">
        <f t="array" ref="Z749">[1]!s_stmnote_customertop5($A749,$D749,5)</f>
        <v>0</v>
      </c>
      <c r="AA749" s="9">
        <f>[1]!s_stmnote_salestop5_pct(A749,D749)</f>
        <v>9.59</v>
      </c>
      <c r="AB749" s="9">
        <f>[1]!s_fa_arturn(A749,D749)</f>
        <v>5.4253999999999998</v>
      </c>
      <c r="AC749" s="9">
        <f>[1]!fa_apturn(A749,D749)</f>
        <v>10.222901757560599</v>
      </c>
      <c r="AD749" s="9">
        <f>[1]!s_fa_invturn(A749,D749)</f>
        <v>5.0911</v>
      </c>
    </row>
    <row r="750" spans="1:30">
      <c r="A750">
        <v>605589</v>
      </c>
      <c r="B750" t="s">
        <v>1282</v>
      </c>
      <c r="C750" t="s">
        <v>6247</v>
      </c>
      <c r="D750" s="8">
        <f t="shared" si="12"/>
        <v>45291</v>
      </c>
      <c r="E750" t="s">
        <v>7777</v>
      </c>
      <c r="F750">
        <v>1</v>
      </c>
      <c r="G750" t="s">
        <v>7881</v>
      </c>
      <c r="L750" t="str" cm="1">
        <f t="array" ref="L750">[1]!s_info_industry_gics(A750,1)</f>
        <v>材料</v>
      </c>
      <c r="M750" t="str" cm="1">
        <f t="array" ref="M750">[1]!s_info_industry_gicscode(A750,1)</f>
        <v>15</v>
      </c>
      <c r="N750" t="str">
        <f>[1]!s_info_industry_gics(A750,2)</f>
        <v>材料Ⅱ</v>
      </c>
      <c r="O750" t="str">
        <f>[1]!s_info_industry_gicscode(A750,2)</f>
        <v>1510</v>
      </c>
      <c r="P750" cm="1">
        <f t="array" ref="P750">[1]!s_stmnote_suppliertop5(A750,D750,1)</f>
        <v>0</v>
      </c>
      <c r="Q750">
        <f>[1]!s_stmnote_suppliertop5(A750,D750,2)</f>
        <v>0</v>
      </c>
      <c r="R750" cm="1">
        <f t="array" ref="R750">[1]!s_stmnote_suppliertop5(A750,D750,3)</f>
        <v>0</v>
      </c>
      <c r="S750" cm="1">
        <f t="array" ref="S750">[1]!s_stmnote_suppliertop5(A750,D750,4)</f>
        <v>0</v>
      </c>
      <c r="T750" cm="1">
        <f t="array" ref="T750">[1]!s_stmnote_suppliertop5(A750,D750,5)</f>
        <v>0</v>
      </c>
      <c r="U750" s="9">
        <f>[1]!s_stmnote_purchasetop5_pct(A750,D750)</f>
        <v>25.91</v>
      </c>
      <c r="V750" cm="1">
        <f t="array" ref="V750">[1]!s_stmnote_customertop5($A750,$D750,1)</f>
        <v>0</v>
      </c>
      <c r="W750" cm="1">
        <f t="array" ref="W750">[1]!s_stmnote_customertop5($A750,$D750,2)</f>
        <v>0</v>
      </c>
      <c r="X750" cm="1">
        <f t="array" ref="X750">[1]!s_stmnote_customertop5($A750,$D750,3)</f>
        <v>0</v>
      </c>
      <c r="Y750" cm="1">
        <f t="array" ref="Y750">[1]!s_stmnote_customertop5($A750,$D750,4)</f>
        <v>0</v>
      </c>
      <c r="Z750" cm="1">
        <f t="array" ref="Z750">[1]!s_stmnote_customertop5($A750,$D750,5)</f>
        <v>0</v>
      </c>
      <c r="AA750" s="9">
        <f>[1]!s_stmnote_salestop5_pct(A750,D750)</f>
        <v>9.59</v>
      </c>
      <c r="AB750" s="9">
        <f>[1]!s_fa_arturn(A750,D750)</f>
        <v>5.4253999999999998</v>
      </c>
      <c r="AC750" s="9">
        <f>[1]!fa_apturn(A750,D750)</f>
        <v>10.222901757560599</v>
      </c>
      <c r="AD750" s="9">
        <f>[1]!s_fa_invturn(A750,D750)</f>
        <v>5.0911</v>
      </c>
    </row>
    <row r="751" spans="1:30">
      <c r="A751">
        <v>605589</v>
      </c>
      <c r="B751" t="s">
        <v>1282</v>
      </c>
      <c r="C751" t="s">
        <v>6248</v>
      </c>
      <c r="D751" s="8">
        <f t="shared" si="12"/>
        <v>45291</v>
      </c>
      <c r="E751" t="s">
        <v>7331</v>
      </c>
      <c r="F751">
        <v>1</v>
      </c>
      <c r="G751" t="s">
        <v>7881</v>
      </c>
      <c r="L751" t="str" cm="1">
        <f t="array" ref="L751">[1]!s_info_industry_gics(A751,1)</f>
        <v>材料</v>
      </c>
      <c r="M751" t="str" cm="1">
        <f t="array" ref="M751">[1]!s_info_industry_gicscode(A751,1)</f>
        <v>15</v>
      </c>
      <c r="N751" t="str">
        <f>[1]!s_info_industry_gics(A751,2)</f>
        <v>材料Ⅱ</v>
      </c>
      <c r="O751" t="str">
        <f>[1]!s_info_industry_gicscode(A751,2)</f>
        <v>1510</v>
      </c>
      <c r="P751" cm="1">
        <f t="array" ref="P751">[1]!s_stmnote_suppliertop5(A751,D751,1)</f>
        <v>0</v>
      </c>
      <c r="Q751">
        <f>[1]!s_stmnote_suppliertop5(A751,D751,2)</f>
        <v>0</v>
      </c>
      <c r="R751" cm="1">
        <f t="array" ref="R751">[1]!s_stmnote_suppliertop5(A751,D751,3)</f>
        <v>0</v>
      </c>
      <c r="S751" cm="1">
        <f t="array" ref="S751">[1]!s_stmnote_suppliertop5(A751,D751,4)</f>
        <v>0</v>
      </c>
      <c r="T751" cm="1">
        <f t="array" ref="T751">[1]!s_stmnote_suppliertop5(A751,D751,5)</f>
        <v>0</v>
      </c>
      <c r="U751" s="9">
        <f>[1]!s_stmnote_purchasetop5_pct(A751,D751)</f>
        <v>25.91</v>
      </c>
      <c r="V751" cm="1">
        <f t="array" ref="V751">[1]!s_stmnote_customertop5($A751,$D751,1)</f>
        <v>0</v>
      </c>
      <c r="W751" cm="1">
        <f t="array" ref="W751">[1]!s_stmnote_customertop5($A751,$D751,2)</f>
        <v>0</v>
      </c>
      <c r="X751" cm="1">
        <f t="array" ref="X751">[1]!s_stmnote_customertop5($A751,$D751,3)</f>
        <v>0</v>
      </c>
      <c r="Y751" cm="1">
        <f t="array" ref="Y751">[1]!s_stmnote_customertop5($A751,$D751,4)</f>
        <v>0</v>
      </c>
      <c r="Z751" cm="1">
        <f t="array" ref="Z751">[1]!s_stmnote_customertop5($A751,$D751,5)</f>
        <v>0</v>
      </c>
      <c r="AA751" s="9">
        <f>[1]!s_stmnote_salestop5_pct(A751,D751)</f>
        <v>9.59</v>
      </c>
      <c r="AB751" s="9">
        <f>[1]!s_fa_arturn(A751,D751)</f>
        <v>5.4253999999999998</v>
      </c>
      <c r="AC751" s="9">
        <f>[1]!fa_apturn(A751,D751)</f>
        <v>10.222901757560599</v>
      </c>
      <c r="AD751" s="9">
        <f>[1]!s_fa_invturn(A751,D751)</f>
        <v>5.0911</v>
      </c>
    </row>
    <row r="752" spans="1:30">
      <c r="A752">
        <v>605589</v>
      </c>
      <c r="B752" t="s">
        <v>1282</v>
      </c>
      <c r="C752" t="s">
        <v>6249</v>
      </c>
      <c r="D752" s="8">
        <f t="shared" si="12"/>
        <v>45291</v>
      </c>
      <c r="E752" t="s">
        <v>7257</v>
      </c>
      <c r="F752">
        <v>1</v>
      </c>
      <c r="G752" t="s">
        <v>7881</v>
      </c>
      <c r="L752" t="str" cm="1">
        <f t="array" ref="L752">[1]!s_info_industry_gics(A752,1)</f>
        <v>材料</v>
      </c>
      <c r="M752" t="str" cm="1">
        <f t="array" ref="M752">[1]!s_info_industry_gicscode(A752,1)</f>
        <v>15</v>
      </c>
      <c r="N752" t="str">
        <f>[1]!s_info_industry_gics(A752,2)</f>
        <v>材料Ⅱ</v>
      </c>
      <c r="O752" t="str">
        <f>[1]!s_info_industry_gicscode(A752,2)</f>
        <v>1510</v>
      </c>
      <c r="P752" cm="1">
        <f t="array" ref="P752">[1]!s_stmnote_suppliertop5(A752,D752,1)</f>
        <v>0</v>
      </c>
      <c r="Q752">
        <f>[1]!s_stmnote_suppliertop5(A752,D752,2)</f>
        <v>0</v>
      </c>
      <c r="R752" cm="1">
        <f t="array" ref="R752">[1]!s_stmnote_suppliertop5(A752,D752,3)</f>
        <v>0</v>
      </c>
      <c r="S752" cm="1">
        <f t="array" ref="S752">[1]!s_stmnote_suppliertop5(A752,D752,4)</f>
        <v>0</v>
      </c>
      <c r="T752" cm="1">
        <f t="array" ref="T752">[1]!s_stmnote_suppliertop5(A752,D752,5)</f>
        <v>0</v>
      </c>
      <c r="U752" s="9">
        <f>[1]!s_stmnote_purchasetop5_pct(A752,D752)</f>
        <v>25.91</v>
      </c>
      <c r="V752" cm="1">
        <f t="array" ref="V752">[1]!s_stmnote_customertop5($A752,$D752,1)</f>
        <v>0</v>
      </c>
      <c r="W752" cm="1">
        <f t="array" ref="W752">[1]!s_stmnote_customertop5($A752,$D752,2)</f>
        <v>0</v>
      </c>
      <c r="X752" cm="1">
        <f t="array" ref="X752">[1]!s_stmnote_customertop5($A752,$D752,3)</f>
        <v>0</v>
      </c>
      <c r="Y752" cm="1">
        <f t="array" ref="Y752">[1]!s_stmnote_customertop5($A752,$D752,4)</f>
        <v>0</v>
      </c>
      <c r="Z752" cm="1">
        <f t="array" ref="Z752">[1]!s_stmnote_customertop5($A752,$D752,5)</f>
        <v>0</v>
      </c>
      <c r="AA752" s="9">
        <f>[1]!s_stmnote_salestop5_pct(A752,D752)</f>
        <v>9.59</v>
      </c>
      <c r="AB752" s="9">
        <f>[1]!s_fa_arturn(A752,D752)</f>
        <v>5.4253999999999998</v>
      </c>
      <c r="AC752" s="9">
        <f>[1]!fa_apturn(A752,D752)</f>
        <v>10.222901757560599</v>
      </c>
      <c r="AD752" s="9">
        <f>[1]!s_fa_invturn(A752,D752)</f>
        <v>5.0911</v>
      </c>
    </row>
    <row r="753" spans="1:30">
      <c r="A753">
        <v>688035</v>
      </c>
      <c r="B753" t="s">
        <v>1285</v>
      </c>
      <c r="C753" t="s">
        <v>6254</v>
      </c>
      <c r="D753" s="8">
        <f t="shared" si="12"/>
        <v>45657</v>
      </c>
      <c r="E753" t="s">
        <v>6941</v>
      </c>
      <c r="F753">
        <v>2</v>
      </c>
      <c r="G753" t="s">
        <v>11609</v>
      </c>
      <c r="H753" t="s">
        <v>12604</v>
      </c>
      <c r="L753" t="str" cm="1">
        <f t="array" ref="L753">[1]!s_info_industry_gics(A753,1)</f>
        <v>材料</v>
      </c>
      <c r="M753" t="str" cm="1">
        <f t="array" ref="M753">[1]!s_info_industry_gicscode(A753,1)</f>
        <v>15</v>
      </c>
      <c r="N753" t="str">
        <f>[1]!s_info_industry_gics(A753,2)</f>
        <v>材料Ⅱ</v>
      </c>
      <c r="O753" t="str">
        <f>[1]!s_info_industry_gicscode(A753,2)</f>
        <v>1510</v>
      </c>
      <c r="P753" cm="1">
        <f t="array" ref="P753">[1]!s_stmnote_suppliertop5(A753,D753,1)</f>
        <v>0</v>
      </c>
      <c r="Q753">
        <f>[1]!s_stmnote_suppliertop5(A753,D753,2)</f>
        <v>0</v>
      </c>
      <c r="R753" cm="1">
        <f t="array" ref="R753">[1]!s_stmnote_suppliertop5(A753,D753,3)</f>
        <v>0</v>
      </c>
      <c r="S753" cm="1">
        <f t="array" ref="S753">[1]!s_stmnote_suppliertop5(A753,D753,4)</f>
        <v>0</v>
      </c>
      <c r="T753" cm="1">
        <f t="array" ref="T753">[1]!s_stmnote_suppliertop5(A753,D753,5)</f>
        <v>0</v>
      </c>
      <c r="U753" s="9">
        <f>[1]!s_stmnote_purchasetop5_pct(A753,D753)</f>
        <v>0</v>
      </c>
      <c r="V753" cm="1">
        <f t="array" ref="V753">[1]!s_stmnote_customertop5($A753,$D753,1)</f>
        <v>0</v>
      </c>
      <c r="W753" cm="1">
        <f t="array" ref="W753">[1]!s_stmnote_customertop5($A753,$D753,2)</f>
        <v>0</v>
      </c>
      <c r="X753" cm="1">
        <f t="array" ref="X753">[1]!s_stmnote_customertop5($A753,$D753,3)</f>
        <v>0</v>
      </c>
      <c r="Y753" cm="1">
        <f t="array" ref="Y753">[1]!s_stmnote_customertop5($A753,$D753,4)</f>
        <v>0</v>
      </c>
      <c r="Z753" cm="1">
        <f t="array" ref="Z753">[1]!s_stmnote_customertop5($A753,$D753,5)</f>
        <v>0</v>
      </c>
      <c r="AA753" s="9">
        <f>[1]!s_stmnote_salestop5_pct(A753,D753)</f>
        <v>0</v>
      </c>
      <c r="AB753" s="9">
        <f>[1]!s_fa_arturn(A753,D753)</f>
        <v>0</v>
      </c>
      <c r="AC753" s="9">
        <f>[1]!fa_apturn(A753,D753)</f>
        <v>0</v>
      </c>
      <c r="AD753" s="9">
        <f>[1]!s_fa_invturn(A753,D753)</f>
        <v>0</v>
      </c>
    </row>
    <row r="754" spans="1:30">
      <c r="A754">
        <v>688087</v>
      </c>
      <c r="B754" t="s">
        <v>1291</v>
      </c>
      <c r="C754" t="s">
        <v>6265</v>
      </c>
      <c r="D754" s="8">
        <f t="shared" si="12"/>
        <v>44561</v>
      </c>
      <c r="E754" t="s">
        <v>6956</v>
      </c>
      <c r="F754">
        <v>1</v>
      </c>
      <c r="G754" t="s">
        <v>11614</v>
      </c>
      <c r="L754" t="str" cm="1">
        <f t="array" ref="L754">[1]!s_info_industry_gics(A754,1)</f>
        <v>材料</v>
      </c>
      <c r="M754" t="str" cm="1">
        <f t="array" ref="M754">[1]!s_info_industry_gicscode(A754,1)</f>
        <v>15</v>
      </c>
      <c r="N754" t="str">
        <f>[1]!s_info_industry_gics(A754,2)</f>
        <v>材料Ⅱ</v>
      </c>
      <c r="O754" t="str">
        <f>[1]!s_info_industry_gicscode(A754,2)</f>
        <v>1510</v>
      </c>
      <c r="P754" t="str" cm="1">
        <f t="array" ref="P754">[1]!s_stmnote_suppliertop5(A754,D754,1)</f>
        <v>供应商一</v>
      </c>
      <c r="Q754" t="str">
        <f>[1]!s_stmnote_suppliertop5(A754,D754,2)</f>
        <v>供应商二</v>
      </c>
      <c r="R754" t="str" cm="1">
        <f t="array" ref="R754">[1]!s_stmnote_suppliertop5(A754,D754,3)</f>
        <v>供应商四</v>
      </c>
      <c r="S754" t="str" cm="1">
        <f t="array" ref="S754">[1]!s_stmnote_suppliertop5(A754,D754,4)</f>
        <v>供应商三</v>
      </c>
      <c r="T754" t="str" cm="1">
        <f t="array" ref="T754">[1]!s_stmnote_suppliertop5(A754,D754,5)</f>
        <v>供应商五</v>
      </c>
      <c r="U754" s="9">
        <f>[1]!s_stmnote_purchasetop5_pct(A754,D754)</f>
        <v>16.96</v>
      </c>
      <c r="V754" t="str" cm="1">
        <f t="array" ref="V754">[1]!s_stmnote_customertop5($A754,$D754,1)</f>
        <v>客户一</v>
      </c>
      <c r="W754" t="str" cm="1">
        <f t="array" ref="W754">[1]!s_stmnote_customertop5($A754,$D754,2)</f>
        <v>客户二</v>
      </c>
      <c r="X754" t="str" cm="1">
        <f t="array" ref="X754">[1]!s_stmnote_customertop5($A754,$D754,3)</f>
        <v>客户三</v>
      </c>
      <c r="Y754" t="str" cm="1">
        <f t="array" ref="Y754">[1]!s_stmnote_customertop5($A754,$D754,4)</f>
        <v>客户四</v>
      </c>
      <c r="Z754" t="str" cm="1">
        <f t="array" ref="Z754">[1]!s_stmnote_customertop5($A754,$D754,5)</f>
        <v>客户五</v>
      </c>
      <c r="AA754" s="9">
        <f>[1]!s_stmnote_salestop5_pct(A754,D754)</f>
        <v>19.5</v>
      </c>
      <c r="AB754" s="9">
        <f>[1]!s_fa_arturn(A754,D754)</f>
        <v>9.1777999999999995</v>
      </c>
      <c r="AC754" s="9">
        <f>[1]!fa_apturn(A754,D754)</f>
        <v>8.4221670357021292</v>
      </c>
      <c r="AD754" s="9">
        <f>[1]!s_fa_invturn(A754,D754)</f>
        <v>6.0044000000000004</v>
      </c>
    </row>
    <row r="755" spans="1:30">
      <c r="A755">
        <v>688122</v>
      </c>
      <c r="B755" t="s">
        <v>1293</v>
      </c>
      <c r="C755" t="s">
        <v>6268</v>
      </c>
      <c r="D755" s="8">
        <f t="shared" si="12"/>
        <v>45657</v>
      </c>
      <c r="E755" t="s">
        <v>7665</v>
      </c>
      <c r="F755">
        <v>3</v>
      </c>
      <c r="G755" t="s">
        <v>11617</v>
      </c>
      <c r="H755" t="s">
        <v>12606</v>
      </c>
      <c r="I755" t="s">
        <v>12803</v>
      </c>
      <c r="L755" t="str" cm="1">
        <f t="array" ref="L755">[1]!s_info_industry_gics(A755,1)</f>
        <v>材料</v>
      </c>
      <c r="M755" t="str" cm="1">
        <f t="array" ref="M755">[1]!s_info_industry_gicscode(A755,1)</f>
        <v>15</v>
      </c>
      <c r="N755" t="str">
        <f>[1]!s_info_industry_gics(A755,2)</f>
        <v>材料Ⅱ</v>
      </c>
      <c r="O755" t="str">
        <f>[1]!s_info_industry_gicscode(A755,2)</f>
        <v>1510</v>
      </c>
      <c r="P755" cm="1">
        <f t="array" ref="P755">[1]!s_stmnote_suppliertop5(A755,D755,1)</f>
        <v>0</v>
      </c>
      <c r="Q755">
        <f>[1]!s_stmnote_suppliertop5(A755,D755,2)</f>
        <v>0</v>
      </c>
      <c r="R755" cm="1">
        <f t="array" ref="R755">[1]!s_stmnote_suppliertop5(A755,D755,3)</f>
        <v>0</v>
      </c>
      <c r="S755" cm="1">
        <f t="array" ref="S755">[1]!s_stmnote_suppliertop5(A755,D755,4)</f>
        <v>0</v>
      </c>
      <c r="T755" cm="1">
        <f t="array" ref="T755">[1]!s_stmnote_suppliertop5(A755,D755,5)</f>
        <v>0</v>
      </c>
      <c r="U755" s="9">
        <f>[1]!s_stmnote_purchasetop5_pct(A755,D755)</f>
        <v>0</v>
      </c>
      <c r="V755" cm="1">
        <f t="array" ref="V755">[1]!s_stmnote_customertop5($A755,$D755,1)</f>
        <v>0</v>
      </c>
      <c r="W755" cm="1">
        <f t="array" ref="W755">[1]!s_stmnote_customertop5($A755,$D755,2)</f>
        <v>0</v>
      </c>
      <c r="X755" cm="1">
        <f t="array" ref="X755">[1]!s_stmnote_customertop5($A755,$D755,3)</f>
        <v>0</v>
      </c>
      <c r="Y755" cm="1">
        <f t="array" ref="Y755">[1]!s_stmnote_customertop5($A755,$D755,4)</f>
        <v>0</v>
      </c>
      <c r="Z755" cm="1">
        <f t="array" ref="Z755">[1]!s_stmnote_customertop5($A755,$D755,5)</f>
        <v>0</v>
      </c>
      <c r="AA755" s="9">
        <f>[1]!s_stmnote_salestop5_pct(A755,D755)</f>
        <v>0</v>
      </c>
      <c r="AB755" s="9">
        <f>[1]!s_fa_arturn(A755,D755)</f>
        <v>0</v>
      </c>
      <c r="AC755" s="9">
        <f>[1]!fa_apturn(A755,D755)</f>
        <v>0</v>
      </c>
      <c r="AD755" s="9">
        <f>[1]!s_fa_invturn(A755,D755)</f>
        <v>0</v>
      </c>
    </row>
    <row r="756" spans="1:30">
      <c r="A756">
        <v>688146</v>
      </c>
      <c r="B756" t="s">
        <v>1046</v>
      </c>
      <c r="C756" t="s">
        <v>6272</v>
      </c>
      <c r="D756" s="8">
        <f t="shared" si="12"/>
        <v>45291</v>
      </c>
      <c r="E756" t="s">
        <v>7779</v>
      </c>
      <c r="F756">
        <v>1</v>
      </c>
      <c r="G756" t="s">
        <v>9942</v>
      </c>
      <c r="L756" t="str" cm="1">
        <f t="array" ref="L756">[1]!s_info_industry_gics(A756,1)</f>
        <v>材料</v>
      </c>
      <c r="M756" t="str" cm="1">
        <f t="array" ref="M756">[1]!s_info_industry_gicscode(A756,1)</f>
        <v>15</v>
      </c>
      <c r="N756" t="str">
        <f>[1]!s_info_industry_gics(A756,2)</f>
        <v>材料Ⅱ</v>
      </c>
      <c r="O756" t="str">
        <f>[1]!s_info_industry_gicscode(A756,2)</f>
        <v>1510</v>
      </c>
      <c r="P756" t="str" cm="1">
        <f t="array" ref="P756">[1]!s_stmnote_suppliertop5(A756,D756,1)</f>
        <v>国网河北省电力有限公司</v>
      </c>
      <c r="Q756" t="str">
        <f>[1]!s_stmnote_suppliertop5(A756,D756,2)</f>
        <v>邯郸市肥乡区财政局预算外代管资金</v>
      </c>
      <c r="R756" t="str" cm="1">
        <f t="array" ref="R756">[1]!s_stmnote_suppliertop5(A756,D756,3)</f>
        <v>中国电子系统工程第四建设有限公司</v>
      </c>
      <c r="S756" t="str" cm="1">
        <f t="array" ref="S756">[1]!s_stmnote_suppliertop5(A756,D756,4)</f>
        <v>赣州虹飞钨钼材料有限公司</v>
      </c>
      <c r="T756" t="str" cm="1">
        <f t="array" ref="T756">[1]!s_stmnote_suppliertop5(A756,D756,5)</f>
        <v>馆陶县祥瑞化工有限公司</v>
      </c>
      <c r="U756" s="9">
        <f>[1]!s_stmnote_purchasetop5_pct(A756,D756)</f>
        <v>38.28</v>
      </c>
      <c r="V756" t="str" cm="1">
        <f t="array" ref="V756">[1]!s_stmnote_customertop5($A756,$D756,1)</f>
        <v>长江存储</v>
      </c>
      <c r="W756" t="str" cm="1">
        <f t="array" ref="W756">[1]!s_stmnote_customertop5($A756,$D756,2)</f>
        <v>华立企业股份有限公司</v>
      </c>
      <c r="X756" t="str" cm="1">
        <f t="array" ref="X756">[1]!s_stmnote_customertop5($A756,$D756,3)</f>
        <v>中芯国际</v>
      </c>
      <c r="Y756" t="str" cm="1">
        <f t="array" ref="Y756">[1]!s_stmnote_customertop5($A756,$D756,4)</f>
        <v>TCL科技</v>
      </c>
      <c r="Z756" t="str" cm="1">
        <f t="array" ref="Z756">[1]!s_stmnote_customertop5($A756,$D756,5)</f>
        <v>力森诺科</v>
      </c>
      <c r="AA756" s="9">
        <f>[1]!s_stmnote_salestop5_pct(A756,D756)</f>
        <v>44.37</v>
      </c>
      <c r="AB756" s="9">
        <f>[1]!s_fa_arturn(A756,D756)</f>
        <v>3.6240000000000001</v>
      </c>
      <c r="AC756" s="9">
        <f>[1]!fa_apturn(A756,D756)</f>
        <v>3.5369443889907402</v>
      </c>
      <c r="AD756" s="9">
        <f>[1]!s_fa_invturn(A756,D756)</f>
        <v>4.2324999999999999</v>
      </c>
    </row>
    <row r="757" spans="1:30">
      <c r="A757">
        <v>688268</v>
      </c>
      <c r="B757" t="s">
        <v>1313</v>
      </c>
      <c r="C757" t="s">
        <v>6330</v>
      </c>
      <c r="D757" s="8">
        <f t="shared" si="12"/>
        <v>44926</v>
      </c>
      <c r="E757" t="s">
        <v>7547</v>
      </c>
      <c r="F757">
        <v>1</v>
      </c>
      <c r="G757" t="s">
        <v>8708</v>
      </c>
      <c r="L757" t="str" cm="1">
        <f t="array" ref="L757">[1]!s_info_industry_gics(A757,1)</f>
        <v>材料</v>
      </c>
      <c r="M757" t="str" cm="1">
        <f t="array" ref="M757">[1]!s_info_industry_gicscode(A757,1)</f>
        <v>15</v>
      </c>
      <c r="N757" t="str">
        <f>[1]!s_info_industry_gics(A757,2)</f>
        <v>材料Ⅱ</v>
      </c>
      <c r="O757" t="str">
        <f>[1]!s_info_industry_gicscode(A757,2)</f>
        <v>1510</v>
      </c>
      <c r="P757" t="str" cm="1">
        <f t="array" ref="P757">[1]!s_stmnote_suppliertop5(A757,D757,1)</f>
        <v>供应商1</v>
      </c>
      <c r="Q757" t="str">
        <f>[1]!s_stmnote_suppliertop5(A757,D757,2)</f>
        <v>供应商2</v>
      </c>
      <c r="R757" t="str" cm="1">
        <f t="array" ref="R757">[1]!s_stmnote_suppliertop5(A757,D757,3)</f>
        <v>供应商3</v>
      </c>
      <c r="S757" t="str" cm="1">
        <f t="array" ref="S757">[1]!s_stmnote_suppliertop5(A757,D757,4)</f>
        <v>供应商4</v>
      </c>
      <c r="T757" t="str" cm="1">
        <f t="array" ref="T757">[1]!s_stmnote_suppliertop5(A757,D757,5)</f>
        <v>供应商5</v>
      </c>
      <c r="U757" s="9">
        <f>[1]!s_stmnote_purchasetop5_pct(A757,D757)</f>
        <v>21.99</v>
      </c>
      <c r="V757" t="str" cm="1">
        <f t="array" ref="V757">[1]!s_stmnote_customertop5($A757,$D757,1)</f>
        <v>客户1</v>
      </c>
      <c r="W757" t="str" cm="1">
        <f t="array" ref="W757">[1]!s_stmnote_customertop5($A757,$D757,2)</f>
        <v>客户2</v>
      </c>
      <c r="X757" t="str" cm="1">
        <f t="array" ref="X757">[1]!s_stmnote_customertop5($A757,$D757,3)</f>
        <v>客户3</v>
      </c>
      <c r="Y757" t="str" cm="1">
        <f t="array" ref="Y757">[1]!s_stmnote_customertop5($A757,$D757,4)</f>
        <v>客户4</v>
      </c>
      <c r="Z757" t="str" cm="1">
        <f t="array" ref="Z757">[1]!s_stmnote_customertop5($A757,$D757,5)</f>
        <v>客户5</v>
      </c>
      <c r="AA757" s="9">
        <f>[1]!s_stmnote_salestop5_pct(A757,D757)</f>
        <v>31.89</v>
      </c>
      <c r="AB757" s="9">
        <f>[1]!s_fa_arturn(A757,D757)</f>
        <v>6.3933999999999997</v>
      </c>
      <c r="AC757" s="9">
        <f>[1]!fa_apturn(A757,D757)</f>
        <v>15.5848129474067</v>
      </c>
      <c r="AD757" s="9">
        <f>[1]!s_fa_invturn(A757,D757)</f>
        <v>5.2906000000000004</v>
      </c>
    </row>
    <row r="758" spans="1:30">
      <c r="A758">
        <v>688268</v>
      </c>
      <c r="B758" t="s">
        <v>1313</v>
      </c>
      <c r="C758" t="s">
        <v>6331</v>
      </c>
      <c r="D758" s="8">
        <f t="shared" si="12"/>
        <v>44926</v>
      </c>
      <c r="E758" t="s">
        <v>7587</v>
      </c>
      <c r="F758">
        <v>1</v>
      </c>
      <c r="G758" t="s">
        <v>8708</v>
      </c>
      <c r="L758" t="str" cm="1">
        <f t="array" ref="L758">[1]!s_info_industry_gics(A758,1)</f>
        <v>材料</v>
      </c>
      <c r="M758" t="str" cm="1">
        <f t="array" ref="M758">[1]!s_info_industry_gicscode(A758,1)</f>
        <v>15</v>
      </c>
      <c r="N758" t="str">
        <f>[1]!s_info_industry_gics(A758,2)</f>
        <v>材料Ⅱ</v>
      </c>
      <c r="O758" t="str">
        <f>[1]!s_info_industry_gicscode(A758,2)</f>
        <v>1510</v>
      </c>
      <c r="P758" t="str" cm="1">
        <f t="array" ref="P758">[1]!s_stmnote_suppliertop5(A758,D758,1)</f>
        <v>供应商1</v>
      </c>
      <c r="Q758" t="str">
        <f>[1]!s_stmnote_suppliertop5(A758,D758,2)</f>
        <v>供应商2</v>
      </c>
      <c r="R758" t="str" cm="1">
        <f t="array" ref="R758">[1]!s_stmnote_suppliertop5(A758,D758,3)</f>
        <v>供应商3</v>
      </c>
      <c r="S758" t="str" cm="1">
        <f t="array" ref="S758">[1]!s_stmnote_suppliertop5(A758,D758,4)</f>
        <v>供应商4</v>
      </c>
      <c r="T758" t="str" cm="1">
        <f t="array" ref="T758">[1]!s_stmnote_suppliertop5(A758,D758,5)</f>
        <v>供应商5</v>
      </c>
      <c r="U758" s="9">
        <f>[1]!s_stmnote_purchasetop5_pct(A758,D758)</f>
        <v>21.99</v>
      </c>
      <c r="V758" t="str" cm="1">
        <f t="array" ref="V758">[1]!s_stmnote_customertop5($A758,$D758,1)</f>
        <v>客户1</v>
      </c>
      <c r="W758" t="str" cm="1">
        <f t="array" ref="W758">[1]!s_stmnote_customertop5($A758,$D758,2)</f>
        <v>客户2</v>
      </c>
      <c r="X758" t="str" cm="1">
        <f t="array" ref="X758">[1]!s_stmnote_customertop5($A758,$D758,3)</f>
        <v>客户3</v>
      </c>
      <c r="Y758" t="str" cm="1">
        <f t="array" ref="Y758">[1]!s_stmnote_customertop5($A758,$D758,4)</f>
        <v>客户4</v>
      </c>
      <c r="Z758" t="str" cm="1">
        <f t="array" ref="Z758">[1]!s_stmnote_customertop5($A758,$D758,5)</f>
        <v>客户5</v>
      </c>
      <c r="AA758" s="9">
        <f>[1]!s_stmnote_salestop5_pct(A758,D758)</f>
        <v>31.89</v>
      </c>
      <c r="AB758" s="9">
        <f>[1]!s_fa_arturn(A758,D758)</f>
        <v>6.3933999999999997</v>
      </c>
      <c r="AC758" s="9">
        <f>[1]!fa_apturn(A758,D758)</f>
        <v>15.5848129474067</v>
      </c>
      <c r="AD758" s="9">
        <f>[1]!s_fa_invturn(A758,D758)</f>
        <v>5.2906000000000004</v>
      </c>
    </row>
    <row r="759" spans="1:30">
      <c r="A759">
        <v>688268</v>
      </c>
      <c r="B759" t="s">
        <v>1313</v>
      </c>
      <c r="C759" t="s">
        <v>6332</v>
      </c>
      <c r="D759" s="8">
        <f t="shared" si="12"/>
        <v>44926</v>
      </c>
      <c r="E759" t="s">
        <v>7611</v>
      </c>
      <c r="F759">
        <v>1</v>
      </c>
      <c r="G759" t="s">
        <v>8708</v>
      </c>
      <c r="L759" t="str" cm="1">
        <f t="array" ref="L759">[1]!s_info_industry_gics(A759,1)</f>
        <v>材料</v>
      </c>
      <c r="M759" t="str" cm="1">
        <f t="array" ref="M759">[1]!s_info_industry_gicscode(A759,1)</f>
        <v>15</v>
      </c>
      <c r="N759" t="str">
        <f>[1]!s_info_industry_gics(A759,2)</f>
        <v>材料Ⅱ</v>
      </c>
      <c r="O759" t="str">
        <f>[1]!s_info_industry_gicscode(A759,2)</f>
        <v>1510</v>
      </c>
      <c r="P759" t="str" cm="1">
        <f t="array" ref="P759">[1]!s_stmnote_suppliertop5(A759,D759,1)</f>
        <v>供应商1</v>
      </c>
      <c r="Q759" t="str">
        <f>[1]!s_stmnote_suppliertop5(A759,D759,2)</f>
        <v>供应商2</v>
      </c>
      <c r="R759" t="str" cm="1">
        <f t="array" ref="R759">[1]!s_stmnote_suppliertop5(A759,D759,3)</f>
        <v>供应商3</v>
      </c>
      <c r="S759" t="str" cm="1">
        <f t="array" ref="S759">[1]!s_stmnote_suppliertop5(A759,D759,4)</f>
        <v>供应商4</v>
      </c>
      <c r="T759" t="str" cm="1">
        <f t="array" ref="T759">[1]!s_stmnote_suppliertop5(A759,D759,5)</f>
        <v>供应商5</v>
      </c>
      <c r="U759" s="9">
        <f>[1]!s_stmnote_purchasetop5_pct(A759,D759)</f>
        <v>21.99</v>
      </c>
      <c r="V759" t="str" cm="1">
        <f t="array" ref="V759">[1]!s_stmnote_customertop5($A759,$D759,1)</f>
        <v>客户1</v>
      </c>
      <c r="W759" t="str" cm="1">
        <f t="array" ref="W759">[1]!s_stmnote_customertop5($A759,$D759,2)</f>
        <v>客户2</v>
      </c>
      <c r="X759" t="str" cm="1">
        <f t="array" ref="X759">[1]!s_stmnote_customertop5($A759,$D759,3)</f>
        <v>客户3</v>
      </c>
      <c r="Y759" t="str" cm="1">
        <f t="array" ref="Y759">[1]!s_stmnote_customertop5($A759,$D759,4)</f>
        <v>客户4</v>
      </c>
      <c r="Z759" t="str" cm="1">
        <f t="array" ref="Z759">[1]!s_stmnote_customertop5($A759,$D759,5)</f>
        <v>客户5</v>
      </c>
      <c r="AA759" s="9">
        <f>[1]!s_stmnote_salestop5_pct(A759,D759)</f>
        <v>31.89</v>
      </c>
      <c r="AB759" s="9">
        <f>[1]!s_fa_arturn(A759,D759)</f>
        <v>6.3933999999999997</v>
      </c>
      <c r="AC759" s="9">
        <f>[1]!fa_apturn(A759,D759)</f>
        <v>15.5848129474067</v>
      </c>
      <c r="AD759" s="9">
        <f>[1]!s_fa_invturn(A759,D759)</f>
        <v>5.2906000000000004</v>
      </c>
    </row>
    <row r="760" spans="1:30">
      <c r="A760">
        <v>688268</v>
      </c>
      <c r="B760" t="s">
        <v>1313</v>
      </c>
      <c r="C760" t="s">
        <v>6333</v>
      </c>
      <c r="D760" s="8">
        <f t="shared" si="12"/>
        <v>44926</v>
      </c>
      <c r="E760" t="s">
        <v>7317</v>
      </c>
      <c r="F760">
        <v>1</v>
      </c>
      <c r="G760" t="s">
        <v>8708</v>
      </c>
      <c r="L760" t="str" cm="1">
        <f t="array" ref="L760">[1]!s_info_industry_gics(A760,1)</f>
        <v>材料</v>
      </c>
      <c r="M760" t="str" cm="1">
        <f t="array" ref="M760">[1]!s_info_industry_gicscode(A760,1)</f>
        <v>15</v>
      </c>
      <c r="N760" t="str">
        <f>[1]!s_info_industry_gics(A760,2)</f>
        <v>材料Ⅱ</v>
      </c>
      <c r="O760" t="str">
        <f>[1]!s_info_industry_gicscode(A760,2)</f>
        <v>1510</v>
      </c>
      <c r="P760" t="str" cm="1">
        <f t="array" ref="P760">[1]!s_stmnote_suppliertop5(A760,D760,1)</f>
        <v>供应商1</v>
      </c>
      <c r="Q760" t="str">
        <f>[1]!s_stmnote_suppliertop5(A760,D760,2)</f>
        <v>供应商2</v>
      </c>
      <c r="R760" t="str" cm="1">
        <f t="array" ref="R760">[1]!s_stmnote_suppliertop5(A760,D760,3)</f>
        <v>供应商3</v>
      </c>
      <c r="S760" t="str" cm="1">
        <f t="array" ref="S760">[1]!s_stmnote_suppliertop5(A760,D760,4)</f>
        <v>供应商4</v>
      </c>
      <c r="T760" t="str" cm="1">
        <f t="array" ref="T760">[1]!s_stmnote_suppliertop5(A760,D760,5)</f>
        <v>供应商5</v>
      </c>
      <c r="U760" s="9">
        <f>[1]!s_stmnote_purchasetop5_pct(A760,D760)</f>
        <v>21.99</v>
      </c>
      <c r="V760" t="str" cm="1">
        <f t="array" ref="V760">[1]!s_stmnote_customertop5($A760,$D760,1)</f>
        <v>客户1</v>
      </c>
      <c r="W760" t="str" cm="1">
        <f t="array" ref="W760">[1]!s_stmnote_customertop5($A760,$D760,2)</f>
        <v>客户2</v>
      </c>
      <c r="X760" t="str" cm="1">
        <f t="array" ref="X760">[1]!s_stmnote_customertop5($A760,$D760,3)</f>
        <v>客户3</v>
      </c>
      <c r="Y760" t="str" cm="1">
        <f t="array" ref="Y760">[1]!s_stmnote_customertop5($A760,$D760,4)</f>
        <v>客户4</v>
      </c>
      <c r="Z760" t="str" cm="1">
        <f t="array" ref="Z760">[1]!s_stmnote_customertop5($A760,$D760,5)</f>
        <v>客户5</v>
      </c>
      <c r="AA760" s="9">
        <f>[1]!s_stmnote_salestop5_pct(A760,D760)</f>
        <v>31.89</v>
      </c>
      <c r="AB760" s="9">
        <f>[1]!s_fa_arturn(A760,D760)</f>
        <v>6.3933999999999997</v>
      </c>
      <c r="AC760" s="9">
        <f>[1]!fa_apturn(A760,D760)</f>
        <v>15.5848129474067</v>
      </c>
      <c r="AD760" s="9">
        <f>[1]!s_fa_invturn(A760,D760)</f>
        <v>5.2906000000000004</v>
      </c>
    </row>
    <row r="761" spans="1:30">
      <c r="A761">
        <v>688275</v>
      </c>
      <c r="B761" t="s">
        <v>1315</v>
      </c>
      <c r="C761" t="s">
        <v>6339</v>
      </c>
      <c r="D761" s="8">
        <f t="shared" si="12"/>
        <v>44926</v>
      </c>
      <c r="E761" t="s">
        <v>7434</v>
      </c>
      <c r="F761">
        <v>1</v>
      </c>
      <c r="G761" t="s">
        <v>11629</v>
      </c>
      <c r="L761" t="str" cm="1">
        <f t="array" ref="L761">[1]!s_info_industry_gics(A761,1)</f>
        <v>材料</v>
      </c>
      <c r="M761" t="str" cm="1">
        <f t="array" ref="M761">[1]!s_info_industry_gicscode(A761,1)</f>
        <v>15</v>
      </c>
      <c r="N761" t="str">
        <f>[1]!s_info_industry_gics(A761,2)</f>
        <v>材料Ⅱ</v>
      </c>
      <c r="O761" t="str">
        <f>[1]!s_info_industry_gicscode(A761,2)</f>
        <v>1510</v>
      </c>
      <c r="P761" t="str" cm="1">
        <f t="array" ref="P761">[1]!s_stmnote_suppliertop5(A761,D761,1)</f>
        <v>第一名</v>
      </c>
      <c r="Q761" t="str">
        <f>[1]!s_stmnote_suppliertop5(A761,D761,2)</f>
        <v>第二名</v>
      </c>
      <c r="R761" t="str" cm="1">
        <f t="array" ref="R761">[1]!s_stmnote_suppliertop5(A761,D761,3)</f>
        <v>第三名</v>
      </c>
      <c r="S761" t="str" cm="1">
        <f t="array" ref="S761">[1]!s_stmnote_suppliertop5(A761,D761,4)</f>
        <v>第四名</v>
      </c>
      <c r="T761" t="str" cm="1">
        <f t="array" ref="T761">[1]!s_stmnote_suppliertop5(A761,D761,5)</f>
        <v>第五名</v>
      </c>
      <c r="U761" s="9">
        <f>[1]!s_stmnote_purchasetop5_pct(A761,D761)</f>
        <v>68.81</v>
      </c>
      <c r="V761" t="str" cm="1">
        <f t="array" ref="V761">[1]!s_stmnote_customertop5($A761,$D761,1)</f>
        <v>第一名</v>
      </c>
      <c r="W761" t="str" cm="1">
        <f t="array" ref="W761">[1]!s_stmnote_customertop5($A761,$D761,2)</f>
        <v>第二名</v>
      </c>
      <c r="X761" t="str" cm="1">
        <f t="array" ref="X761">[1]!s_stmnote_customertop5($A761,$D761,3)</f>
        <v>第三名</v>
      </c>
      <c r="Y761" t="str" cm="1">
        <f t="array" ref="Y761">[1]!s_stmnote_customertop5($A761,$D761,4)</f>
        <v>第四名</v>
      </c>
      <c r="Z761" t="str" cm="1">
        <f t="array" ref="Z761">[1]!s_stmnote_customertop5($A761,$D761,5)</f>
        <v>第五名</v>
      </c>
      <c r="AA761" s="9">
        <f>[1]!s_stmnote_salestop5_pct(A761,D761)</f>
        <v>96.86</v>
      </c>
      <c r="AB761" s="9">
        <f>[1]!s_fa_arturn(A761,D761)</f>
        <v>8.9642999999999997</v>
      </c>
      <c r="AC761" s="9">
        <f>[1]!fa_apturn(A761,D761)</f>
        <v>6.9656918047877596</v>
      </c>
      <c r="AD761" s="9">
        <f>[1]!s_fa_invturn(A761,D761)</f>
        <v>7.5167000000000002</v>
      </c>
    </row>
    <row r="762" spans="1:30">
      <c r="A762">
        <v>688398</v>
      </c>
      <c r="B762" t="s">
        <v>1323</v>
      </c>
      <c r="C762" t="s">
        <v>6366</v>
      </c>
      <c r="D762" s="8">
        <f t="shared" si="12"/>
        <v>45657</v>
      </c>
      <c r="E762" t="s">
        <v>6971</v>
      </c>
      <c r="F762">
        <v>1</v>
      </c>
      <c r="G762" t="s">
        <v>9991</v>
      </c>
      <c r="L762" t="str" cm="1">
        <f t="array" ref="L762">[1]!s_info_industry_gics(A762,1)</f>
        <v>材料</v>
      </c>
      <c r="M762" t="str" cm="1">
        <f t="array" ref="M762">[1]!s_info_industry_gicscode(A762,1)</f>
        <v>15</v>
      </c>
      <c r="N762" t="str">
        <f>[1]!s_info_industry_gics(A762,2)</f>
        <v>材料Ⅱ</v>
      </c>
      <c r="O762" t="str">
        <f>[1]!s_info_industry_gicscode(A762,2)</f>
        <v>1510</v>
      </c>
      <c r="P762" cm="1">
        <f t="array" ref="P762">[1]!s_stmnote_suppliertop5(A762,D762,1)</f>
        <v>0</v>
      </c>
      <c r="Q762">
        <f>[1]!s_stmnote_suppliertop5(A762,D762,2)</f>
        <v>0</v>
      </c>
      <c r="R762" cm="1">
        <f t="array" ref="R762">[1]!s_stmnote_suppliertop5(A762,D762,3)</f>
        <v>0</v>
      </c>
      <c r="S762" cm="1">
        <f t="array" ref="S762">[1]!s_stmnote_suppliertop5(A762,D762,4)</f>
        <v>0</v>
      </c>
      <c r="T762" cm="1">
        <f t="array" ref="T762">[1]!s_stmnote_suppliertop5(A762,D762,5)</f>
        <v>0</v>
      </c>
      <c r="U762" s="9">
        <f>[1]!s_stmnote_purchasetop5_pct(A762,D762)</f>
        <v>0</v>
      </c>
      <c r="V762" cm="1">
        <f t="array" ref="V762">[1]!s_stmnote_customertop5($A762,$D762,1)</f>
        <v>0</v>
      </c>
      <c r="W762" cm="1">
        <f t="array" ref="W762">[1]!s_stmnote_customertop5($A762,$D762,2)</f>
        <v>0</v>
      </c>
      <c r="X762" cm="1">
        <f t="array" ref="X762">[1]!s_stmnote_customertop5($A762,$D762,3)</f>
        <v>0</v>
      </c>
      <c r="Y762" cm="1">
        <f t="array" ref="Y762">[1]!s_stmnote_customertop5($A762,$D762,4)</f>
        <v>0</v>
      </c>
      <c r="Z762" cm="1">
        <f t="array" ref="Z762">[1]!s_stmnote_customertop5($A762,$D762,5)</f>
        <v>0</v>
      </c>
      <c r="AA762" s="9">
        <f>[1]!s_stmnote_salestop5_pct(A762,D762)</f>
        <v>0</v>
      </c>
      <c r="AB762" s="9">
        <f>[1]!s_fa_arturn(A762,D762)</f>
        <v>0</v>
      </c>
      <c r="AC762" s="9">
        <f>[1]!fa_apturn(A762,D762)</f>
        <v>0</v>
      </c>
      <c r="AD762" s="9">
        <f>[1]!s_fa_invturn(A762,D762)</f>
        <v>0</v>
      </c>
    </row>
    <row r="763" spans="1:30">
      <c r="A763">
        <v>688398</v>
      </c>
      <c r="B763" t="s">
        <v>1323</v>
      </c>
      <c r="C763" t="s">
        <v>6367</v>
      </c>
      <c r="D763" s="8">
        <f t="shared" si="12"/>
        <v>45657</v>
      </c>
      <c r="E763" t="s">
        <v>7821</v>
      </c>
      <c r="F763">
        <v>1</v>
      </c>
      <c r="G763" t="s">
        <v>11633</v>
      </c>
      <c r="L763" t="str" cm="1">
        <f t="array" ref="L763">[1]!s_info_industry_gics(A763,1)</f>
        <v>材料</v>
      </c>
      <c r="M763" t="str" cm="1">
        <f t="array" ref="M763">[1]!s_info_industry_gicscode(A763,1)</f>
        <v>15</v>
      </c>
      <c r="N763" t="str">
        <f>[1]!s_info_industry_gics(A763,2)</f>
        <v>材料Ⅱ</v>
      </c>
      <c r="O763" t="str">
        <f>[1]!s_info_industry_gicscode(A763,2)</f>
        <v>1510</v>
      </c>
      <c r="P763" cm="1">
        <f t="array" ref="P763">[1]!s_stmnote_suppliertop5(A763,D763,1)</f>
        <v>0</v>
      </c>
      <c r="Q763">
        <f>[1]!s_stmnote_suppliertop5(A763,D763,2)</f>
        <v>0</v>
      </c>
      <c r="R763" cm="1">
        <f t="array" ref="R763">[1]!s_stmnote_suppliertop5(A763,D763,3)</f>
        <v>0</v>
      </c>
      <c r="S763" cm="1">
        <f t="array" ref="S763">[1]!s_stmnote_suppliertop5(A763,D763,4)</f>
        <v>0</v>
      </c>
      <c r="T763" cm="1">
        <f t="array" ref="T763">[1]!s_stmnote_suppliertop5(A763,D763,5)</f>
        <v>0</v>
      </c>
      <c r="U763" s="9">
        <f>[1]!s_stmnote_purchasetop5_pct(A763,D763)</f>
        <v>0</v>
      </c>
      <c r="V763" cm="1">
        <f t="array" ref="V763">[1]!s_stmnote_customertop5($A763,$D763,1)</f>
        <v>0</v>
      </c>
      <c r="W763" cm="1">
        <f t="array" ref="W763">[1]!s_stmnote_customertop5($A763,$D763,2)</f>
        <v>0</v>
      </c>
      <c r="X763" cm="1">
        <f t="array" ref="X763">[1]!s_stmnote_customertop5($A763,$D763,3)</f>
        <v>0</v>
      </c>
      <c r="Y763" cm="1">
        <f t="array" ref="Y763">[1]!s_stmnote_customertop5($A763,$D763,4)</f>
        <v>0</v>
      </c>
      <c r="Z763" cm="1">
        <f t="array" ref="Z763">[1]!s_stmnote_customertop5($A763,$D763,5)</f>
        <v>0</v>
      </c>
      <c r="AA763" s="9">
        <f>[1]!s_stmnote_salestop5_pct(A763,D763)</f>
        <v>0</v>
      </c>
      <c r="AB763" s="9">
        <f>[1]!s_fa_arturn(A763,D763)</f>
        <v>0</v>
      </c>
      <c r="AC763" s="9">
        <f>[1]!fa_apturn(A763,D763)</f>
        <v>0</v>
      </c>
      <c r="AD763" s="9">
        <f>[1]!s_fa_invturn(A763,D763)</f>
        <v>0</v>
      </c>
    </row>
    <row r="764" spans="1:30">
      <c r="A764">
        <v>688707</v>
      </c>
      <c r="B764" t="s">
        <v>1350</v>
      </c>
      <c r="C764" t="s">
        <v>6443</v>
      </c>
      <c r="D764" s="8">
        <f t="shared" si="12"/>
        <v>44561</v>
      </c>
      <c r="E764" t="s">
        <v>7361</v>
      </c>
      <c r="F764">
        <v>1</v>
      </c>
      <c r="G764" t="s">
        <v>10024</v>
      </c>
      <c r="L764" t="str" cm="1">
        <f t="array" ref="L764">[1]!s_info_industry_gics(A764,1)</f>
        <v>材料</v>
      </c>
      <c r="M764" t="str" cm="1">
        <f t="array" ref="M764">[1]!s_info_industry_gicscode(A764,1)</f>
        <v>15</v>
      </c>
      <c r="N764" t="str">
        <f>[1]!s_info_industry_gics(A764,2)</f>
        <v>材料Ⅱ</v>
      </c>
      <c r="O764" t="str">
        <f>[1]!s_info_industry_gicscode(A764,2)</f>
        <v>1510</v>
      </c>
      <c r="P764" cm="1">
        <f t="array" ref="P764">[1]!s_stmnote_suppliertop5(A764,D764,1)</f>
        <v>0</v>
      </c>
      <c r="Q764">
        <f>[1]!s_stmnote_suppliertop5(A764,D764,2)</f>
        <v>0</v>
      </c>
      <c r="R764" cm="1">
        <f t="array" ref="R764">[1]!s_stmnote_suppliertop5(A764,D764,3)</f>
        <v>0</v>
      </c>
      <c r="S764" cm="1">
        <f t="array" ref="S764">[1]!s_stmnote_suppliertop5(A764,D764,4)</f>
        <v>0</v>
      </c>
      <c r="T764" cm="1">
        <f t="array" ref="T764">[1]!s_stmnote_suppliertop5(A764,D764,5)</f>
        <v>0</v>
      </c>
      <c r="U764" s="9">
        <f>[1]!s_stmnote_purchasetop5_pct(A764,D764)</f>
        <v>74.33</v>
      </c>
      <c r="V764" cm="1">
        <f t="array" ref="V764">[1]!s_stmnote_customertop5($A764,$D764,1)</f>
        <v>0</v>
      </c>
      <c r="W764" cm="1">
        <f t="array" ref="W764">[1]!s_stmnote_customertop5($A764,$D764,2)</f>
        <v>0</v>
      </c>
      <c r="X764" cm="1">
        <f t="array" ref="X764">[1]!s_stmnote_customertop5($A764,$D764,3)</f>
        <v>0</v>
      </c>
      <c r="Y764" cm="1">
        <f t="array" ref="Y764">[1]!s_stmnote_customertop5($A764,$D764,4)</f>
        <v>0</v>
      </c>
      <c r="Z764" cm="1">
        <f t="array" ref="Z764">[1]!s_stmnote_customertop5($A764,$D764,5)</f>
        <v>0</v>
      </c>
      <c r="AA764" s="9">
        <f>[1]!s_stmnote_salestop5_pct(A764,D764)</f>
        <v>95.35</v>
      </c>
      <c r="AB764" s="9">
        <f>[1]!s_fa_arturn(A764,D764)</f>
        <v>7.6877000000000004</v>
      </c>
      <c r="AC764" s="9">
        <f>[1]!fa_apturn(A764,D764)</f>
        <v>5.6607433345288198</v>
      </c>
      <c r="AD764" s="9">
        <f>[1]!s_fa_invturn(A764,D764)</f>
        <v>3.6564999999999999</v>
      </c>
    </row>
    <row r="765" spans="1:30">
      <c r="A765">
        <v>688707</v>
      </c>
      <c r="B765" t="s">
        <v>1350</v>
      </c>
      <c r="C765" t="s">
        <v>6444</v>
      </c>
      <c r="D765" s="8">
        <f t="shared" si="12"/>
        <v>44561</v>
      </c>
      <c r="E765" t="s">
        <v>7629</v>
      </c>
      <c r="F765">
        <v>1</v>
      </c>
      <c r="G765" t="s">
        <v>10025</v>
      </c>
      <c r="L765" t="str" cm="1">
        <f t="array" ref="L765">[1]!s_info_industry_gics(A765,1)</f>
        <v>材料</v>
      </c>
      <c r="M765" t="str" cm="1">
        <f t="array" ref="M765">[1]!s_info_industry_gicscode(A765,1)</f>
        <v>15</v>
      </c>
      <c r="N765" t="str">
        <f>[1]!s_info_industry_gics(A765,2)</f>
        <v>材料Ⅱ</v>
      </c>
      <c r="O765" t="str">
        <f>[1]!s_info_industry_gicscode(A765,2)</f>
        <v>1510</v>
      </c>
      <c r="P765" cm="1">
        <f t="array" ref="P765">[1]!s_stmnote_suppliertop5(A765,D765,1)</f>
        <v>0</v>
      </c>
      <c r="Q765">
        <f>[1]!s_stmnote_suppliertop5(A765,D765,2)</f>
        <v>0</v>
      </c>
      <c r="R765" cm="1">
        <f t="array" ref="R765">[1]!s_stmnote_suppliertop5(A765,D765,3)</f>
        <v>0</v>
      </c>
      <c r="S765" cm="1">
        <f t="array" ref="S765">[1]!s_stmnote_suppliertop5(A765,D765,4)</f>
        <v>0</v>
      </c>
      <c r="T765" cm="1">
        <f t="array" ref="T765">[1]!s_stmnote_suppliertop5(A765,D765,5)</f>
        <v>0</v>
      </c>
      <c r="U765" s="9">
        <f>[1]!s_stmnote_purchasetop5_pct(A765,D765)</f>
        <v>74.33</v>
      </c>
      <c r="V765" cm="1">
        <f t="array" ref="V765">[1]!s_stmnote_customertop5($A765,$D765,1)</f>
        <v>0</v>
      </c>
      <c r="W765" cm="1">
        <f t="array" ref="W765">[1]!s_stmnote_customertop5($A765,$D765,2)</f>
        <v>0</v>
      </c>
      <c r="X765" cm="1">
        <f t="array" ref="X765">[1]!s_stmnote_customertop5($A765,$D765,3)</f>
        <v>0</v>
      </c>
      <c r="Y765" cm="1">
        <f t="array" ref="Y765">[1]!s_stmnote_customertop5($A765,$D765,4)</f>
        <v>0</v>
      </c>
      <c r="Z765" cm="1">
        <f t="array" ref="Z765">[1]!s_stmnote_customertop5($A765,$D765,5)</f>
        <v>0</v>
      </c>
      <c r="AA765" s="9">
        <f>[1]!s_stmnote_salestop5_pct(A765,D765)</f>
        <v>95.35</v>
      </c>
      <c r="AB765" s="9">
        <f>[1]!s_fa_arturn(A765,D765)</f>
        <v>7.6877000000000004</v>
      </c>
      <c r="AC765" s="9">
        <f>[1]!fa_apturn(A765,D765)</f>
        <v>5.6607433345288198</v>
      </c>
      <c r="AD765" s="9">
        <f>[1]!s_fa_invturn(A765,D765)</f>
        <v>3.6564999999999999</v>
      </c>
    </row>
    <row r="766" spans="1:30">
      <c r="A766">
        <v>688779</v>
      </c>
      <c r="B766" t="s">
        <v>1358</v>
      </c>
      <c r="C766" t="s">
        <v>6464</v>
      </c>
      <c r="D766" s="8">
        <f t="shared" si="12"/>
        <v>44561</v>
      </c>
      <c r="E766" t="s">
        <v>7290</v>
      </c>
      <c r="F766">
        <v>1</v>
      </c>
      <c r="G766" t="s">
        <v>10036</v>
      </c>
      <c r="L766" t="str" cm="1">
        <f t="array" ref="L766">[1]!s_info_industry_gics(A766,1)</f>
        <v>材料</v>
      </c>
      <c r="M766" t="str" cm="1">
        <f t="array" ref="M766">[1]!s_info_industry_gicscode(A766,1)</f>
        <v>15</v>
      </c>
      <c r="N766" t="str">
        <f>[1]!s_info_industry_gics(A766,2)</f>
        <v>材料Ⅱ</v>
      </c>
      <c r="O766" t="str">
        <f>[1]!s_info_industry_gicscode(A766,2)</f>
        <v>1510</v>
      </c>
      <c r="P766" t="str" cm="1">
        <f t="array" ref="P766">[1]!s_stmnote_suppliertop5(A766,D766,1)</f>
        <v>供应商一</v>
      </c>
      <c r="Q766" t="str">
        <f>[1]!s_stmnote_suppliertop5(A766,D766,2)</f>
        <v>江西南氏锂电新材料有限公司</v>
      </c>
      <c r="R766" t="str" cm="1">
        <f t="array" ref="R766">[1]!s_stmnote_suppliertop5(A766,D766,3)</f>
        <v>四川雅化实业集团股份有限公司</v>
      </c>
      <c r="S766" t="str" cm="1">
        <f t="array" ref="S766">[1]!s_stmnote_suppliertop5(A766,D766,4)</f>
        <v>供应商四</v>
      </c>
      <c r="T766" t="str" cm="1">
        <f t="array" ref="T766">[1]!s_stmnote_suppliertop5(A766,D766,5)</f>
        <v>供应商五</v>
      </c>
      <c r="U766" s="9">
        <f>[1]!s_stmnote_purchasetop5_pct(A766,D766)</f>
        <v>60.31</v>
      </c>
      <c r="V766" t="str" cm="1">
        <f t="array" ref="V766">[1]!s_stmnote_customertop5($A766,$D766,1)</f>
        <v>客户一</v>
      </c>
      <c r="W766" t="str" cm="1">
        <f t="array" ref="W766">[1]!s_stmnote_customertop5($A766,$D766,2)</f>
        <v>客户二</v>
      </c>
      <c r="X766" t="str" cm="1">
        <f t="array" ref="X766">[1]!s_stmnote_customertop5($A766,$D766,3)</f>
        <v>客户三</v>
      </c>
      <c r="Y766" t="str" cm="1">
        <f t="array" ref="Y766">[1]!s_stmnote_customertop5($A766,$D766,4)</f>
        <v>客户四</v>
      </c>
      <c r="Z766" t="str" cm="1">
        <f t="array" ref="Z766">[1]!s_stmnote_customertop5($A766,$D766,5)</f>
        <v>孚能科技(赣州)股份有限公司</v>
      </c>
      <c r="AA766" s="9">
        <f>[1]!s_stmnote_salestop5_pct(A766,D766)</f>
        <v>83.98</v>
      </c>
      <c r="AB766" s="9">
        <f>[1]!s_fa_arturn(A766,D766)</f>
        <v>4.3125</v>
      </c>
      <c r="AC766" s="9">
        <f>[1]!fa_apturn(A766,D766)</f>
        <v>5.0389355258489603</v>
      </c>
      <c r="AD766" s="9">
        <f>[1]!s_fa_invturn(A766,D766)</f>
        <v>4.9865000000000004</v>
      </c>
    </row>
    <row r="767" spans="1:30">
      <c r="A767">
        <v>830809</v>
      </c>
      <c r="B767" t="s">
        <v>1361</v>
      </c>
      <c r="C767" t="s">
        <v>6469</v>
      </c>
      <c r="D767" s="8">
        <f t="shared" si="12"/>
        <v>45657</v>
      </c>
      <c r="E767" t="s">
        <v>6953</v>
      </c>
      <c r="F767">
        <v>1</v>
      </c>
      <c r="G767" t="s">
        <v>10039</v>
      </c>
      <c r="L767" t="str" cm="1">
        <f t="array" ref="L767">[1]!s_info_industry_gics(A767,1)</f>
        <v>材料</v>
      </c>
      <c r="M767" t="str" cm="1">
        <f t="array" ref="M767">[1]!s_info_industry_gicscode(A767,1)</f>
        <v>15</v>
      </c>
      <c r="N767" t="str">
        <f>[1]!s_info_industry_gics(A767,2)</f>
        <v>材料Ⅱ</v>
      </c>
      <c r="O767" t="str">
        <f>[1]!s_info_industry_gicscode(A767,2)</f>
        <v>1510</v>
      </c>
      <c r="P767" cm="1">
        <f t="array" ref="P767">[1]!s_stmnote_suppliertop5(A767,D767,1)</f>
        <v>0</v>
      </c>
      <c r="Q767">
        <f>[1]!s_stmnote_suppliertop5(A767,D767,2)</f>
        <v>0</v>
      </c>
      <c r="R767" cm="1">
        <f t="array" ref="R767">[1]!s_stmnote_suppliertop5(A767,D767,3)</f>
        <v>0</v>
      </c>
      <c r="S767" cm="1">
        <f t="array" ref="S767">[1]!s_stmnote_suppliertop5(A767,D767,4)</f>
        <v>0</v>
      </c>
      <c r="T767" cm="1">
        <f t="array" ref="T767">[1]!s_stmnote_suppliertop5(A767,D767,5)</f>
        <v>0</v>
      </c>
      <c r="U767" s="9">
        <f>[1]!s_stmnote_purchasetop5_pct(A767,D767)</f>
        <v>0</v>
      </c>
      <c r="V767" cm="1">
        <f t="array" ref="V767">[1]!s_stmnote_customertop5($A767,$D767,1)</f>
        <v>0</v>
      </c>
      <c r="W767" cm="1">
        <f t="array" ref="W767">[1]!s_stmnote_customertop5($A767,$D767,2)</f>
        <v>0</v>
      </c>
      <c r="X767" cm="1">
        <f t="array" ref="X767">[1]!s_stmnote_customertop5($A767,$D767,3)</f>
        <v>0</v>
      </c>
      <c r="Y767" cm="1">
        <f t="array" ref="Y767">[1]!s_stmnote_customertop5($A767,$D767,4)</f>
        <v>0</v>
      </c>
      <c r="Z767" cm="1">
        <f t="array" ref="Z767">[1]!s_stmnote_customertop5($A767,$D767,5)</f>
        <v>0</v>
      </c>
      <c r="AA767" s="9">
        <f>[1]!s_stmnote_salestop5_pct(A767,D767)</f>
        <v>0</v>
      </c>
      <c r="AB767" s="9">
        <f>[1]!s_fa_arturn(A767,D767)</f>
        <v>0</v>
      </c>
      <c r="AC767" s="9">
        <f>[1]!fa_apturn(A767,D767)</f>
        <v>0</v>
      </c>
      <c r="AD767" s="9">
        <f>[1]!s_fa_invturn(A767,D767)</f>
        <v>0</v>
      </c>
    </row>
    <row r="768" spans="1:30">
      <c r="A768">
        <v>830809</v>
      </c>
      <c r="B768" t="s">
        <v>1361</v>
      </c>
      <c r="C768" t="s">
        <v>6470</v>
      </c>
      <c r="D768" s="8">
        <f t="shared" si="12"/>
        <v>45657</v>
      </c>
      <c r="E768" t="s">
        <v>7292</v>
      </c>
      <c r="F768">
        <v>1</v>
      </c>
      <c r="G768" t="s">
        <v>10040</v>
      </c>
      <c r="L768" t="str" cm="1">
        <f t="array" ref="L768">[1]!s_info_industry_gics(A768,1)</f>
        <v>材料</v>
      </c>
      <c r="M768" t="str" cm="1">
        <f t="array" ref="M768">[1]!s_info_industry_gicscode(A768,1)</f>
        <v>15</v>
      </c>
      <c r="N768" t="str">
        <f>[1]!s_info_industry_gics(A768,2)</f>
        <v>材料Ⅱ</v>
      </c>
      <c r="O768" t="str">
        <f>[1]!s_info_industry_gicscode(A768,2)</f>
        <v>1510</v>
      </c>
      <c r="P768" cm="1">
        <f t="array" ref="P768">[1]!s_stmnote_suppliertop5(A768,D768,1)</f>
        <v>0</v>
      </c>
      <c r="Q768">
        <f>[1]!s_stmnote_suppliertop5(A768,D768,2)</f>
        <v>0</v>
      </c>
      <c r="R768" cm="1">
        <f t="array" ref="R768">[1]!s_stmnote_suppliertop5(A768,D768,3)</f>
        <v>0</v>
      </c>
      <c r="S768" cm="1">
        <f t="array" ref="S768">[1]!s_stmnote_suppliertop5(A768,D768,4)</f>
        <v>0</v>
      </c>
      <c r="T768" cm="1">
        <f t="array" ref="T768">[1]!s_stmnote_suppliertop5(A768,D768,5)</f>
        <v>0</v>
      </c>
      <c r="U768" s="9">
        <f>[1]!s_stmnote_purchasetop5_pct(A768,D768)</f>
        <v>0</v>
      </c>
      <c r="V768" cm="1">
        <f t="array" ref="V768">[1]!s_stmnote_customertop5($A768,$D768,1)</f>
        <v>0</v>
      </c>
      <c r="W768" cm="1">
        <f t="array" ref="W768">[1]!s_stmnote_customertop5($A768,$D768,2)</f>
        <v>0</v>
      </c>
      <c r="X768" cm="1">
        <f t="array" ref="X768">[1]!s_stmnote_customertop5($A768,$D768,3)</f>
        <v>0</v>
      </c>
      <c r="Y768" cm="1">
        <f t="array" ref="Y768">[1]!s_stmnote_customertop5($A768,$D768,4)</f>
        <v>0</v>
      </c>
      <c r="Z768" cm="1">
        <f t="array" ref="Z768">[1]!s_stmnote_customertop5($A768,$D768,5)</f>
        <v>0</v>
      </c>
      <c r="AA768" s="9">
        <f>[1]!s_stmnote_salestop5_pct(A768,D768)</f>
        <v>0</v>
      </c>
      <c r="AB768" s="9">
        <f>[1]!s_fa_arturn(A768,D768)</f>
        <v>0</v>
      </c>
      <c r="AC768" s="9">
        <f>[1]!fa_apturn(A768,D768)</f>
        <v>0</v>
      </c>
      <c r="AD768" s="9">
        <f>[1]!s_fa_invturn(A768,D768)</f>
        <v>0</v>
      </c>
    </row>
    <row r="769" spans="1:30">
      <c r="A769">
        <v>830809</v>
      </c>
      <c r="B769" t="s">
        <v>1360</v>
      </c>
      <c r="C769" t="s">
        <v>6471</v>
      </c>
      <c r="D769" s="8">
        <f t="shared" si="12"/>
        <v>45657</v>
      </c>
      <c r="E769" t="s">
        <v>7628</v>
      </c>
      <c r="F769">
        <v>1</v>
      </c>
      <c r="G769" t="s">
        <v>11657</v>
      </c>
      <c r="L769" t="str" cm="1">
        <f t="array" ref="L769">[1]!s_info_industry_gics(A769,1)</f>
        <v>材料</v>
      </c>
      <c r="M769" t="str" cm="1">
        <f t="array" ref="M769">[1]!s_info_industry_gicscode(A769,1)</f>
        <v>15</v>
      </c>
      <c r="N769" t="str">
        <f>[1]!s_info_industry_gics(A769,2)</f>
        <v>材料Ⅱ</v>
      </c>
      <c r="O769" t="str">
        <f>[1]!s_info_industry_gicscode(A769,2)</f>
        <v>1510</v>
      </c>
      <c r="P769" cm="1">
        <f t="array" ref="P769">[1]!s_stmnote_suppliertop5(A769,D769,1)</f>
        <v>0</v>
      </c>
      <c r="Q769">
        <f>[1]!s_stmnote_suppliertop5(A769,D769,2)</f>
        <v>0</v>
      </c>
      <c r="R769" cm="1">
        <f t="array" ref="R769">[1]!s_stmnote_suppliertop5(A769,D769,3)</f>
        <v>0</v>
      </c>
      <c r="S769" cm="1">
        <f t="array" ref="S769">[1]!s_stmnote_suppliertop5(A769,D769,4)</f>
        <v>0</v>
      </c>
      <c r="T769" cm="1">
        <f t="array" ref="T769">[1]!s_stmnote_suppliertop5(A769,D769,5)</f>
        <v>0</v>
      </c>
      <c r="U769" s="9">
        <f>[1]!s_stmnote_purchasetop5_pct(A769,D769)</f>
        <v>0</v>
      </c>
      <c r="V769" cm="1">
        <f t="array" ref="V769">[1]!s_stmnote_customertop5($A769,$D769,1)</f>
        <v>0</v>
      </c>
      <c r="W769" cm="1">
        <f t="array" ref="W769">[1]!s_stmnote_customertop5($A769,$D769,2)</f>
        <v>0</v>
      </c>
      <c r="X769" cm="1">
        <f t="array" ref="X769">[1]!s_stmnote_customertop5($A769,$D769,3)</f>
        <v>0</v>
      </c>
      <c r="Y769" cm="1">
        <f t="array" ref="Y769">[1]!s_stmnote_customertop5($A769,$D769,4)</f>
        <v>0</v>
      </c>
      <c r="Z769" cm="1">
        <f t="array" ref="Z769">[1]!s_stmnote_customertop5($A769,$D769,5)</f>
        <v>0</v>
      </c>
      <c r="AA769" s="9">
        <f>[1]!s_stmnote_salestop5_pct(A769,D769)</f>
        <v>0</v>
      </c>
      <c r="AB769" s="9">
        <f>[1]!s_fa_arturn(A769,D769)</f>
        <v>0</v>
      </c>
      <c r="AC769" s="9">
        <f>[1]!fa_apturn(A769,D769)</f>
        <v>0</v>
      </c>
      <c r="AD769" s="9">
        <f>[1]!s_fa_invturn(A769,D769)</f>
        <v>0</v>
      </c>
    </row>
    <row r="770" spans="1:30">
      <c r="A770">
        <v>832089</v>
      </c>
      <c r="B770" t="s">
        <v>1366</v>
      </c>
      <c r="C770" t="s">
        <v>6487</v>
      </c>
      <c r="D770" s="8">
        <f t="shared" si="12"/>
        <v>44561</v>
      </c>
      <c r="E770" t="s">
        <v>7138</v>
      </c>
      <c r="F770">
        <v>1</v>
      </c>
      <c r="G770" t="s">
        <v>10047</v>
      </c>
      <c r="L770" t="str" cm="1">
        <f t="array" ref="L770">[1]!s_info_industry_gics(A770,1)</f>
        <v>材料</v>
      </c>
      <c r="M770" t="str" cm="1">
        <f t="array" ref="M770">[1]!s_info_industry_gicscode(A770,1)</f>
        <v>15</v>
      </c>
      <c r="N770" t="str">
        <f>[1]!s_info_industry_gics(A770,2)</f>
        <v>材料Ⅱ</v>
      </c>
      <c r="O770" t="str">
        <f>[1]!s_info_industry_gicscode(A770,2)</f>
        <v>1510</v>
      </c>
      <c r="P770" t="str" cm="1">
        <f t="array" ref="P770">[1]!s_stmnote_suppliertop5(A770,D770,1)</f>
        <v>沙伯基础(上海)商贸有限公司</v>
      </c>
      <c r="Q770" t="str">
        <f>[1]!s_stmnote_suppliertop5(A770,D770,2)</f>
        <v>浙江明日控股集团股份有限公司及其关联公司</v>
      </c>
      <c r="R770" t="str" cm="1">
        <f t="array" ref="R770">[1]!s_stmnote_suppliertop5(A770,D770,3)</f>
        <v>中国石化化工销售有限公司及其关联公司</v>
      </c>
      <c r="S770" t="str" cm="1">
        <f t="array" ref="S770">[1]!s_stmnote_suppliertop5(A770,D770,4)</f>
        <v>利安德巴赛尔聚烯烃(上海)有限公司</v>
      </c>
      <c r="T770" t="str" cm="1">
        <f t="array" ref="T770">[1]!s_stmnote_suppliertop5(A770,D770,5)</f>
        <v>宁夏宝丰能源集团股份有限公司</v>
      </c>
      <c r="U770" s="9">
        <f>[1]!s_stmnote_purchasetop5_pct(A770,D770)</f>
        <v>34.409999999999997</v>
      </c>
      <c r="V770" t="str" cm="1">
        <f t="array" ref="V770">[1]!s_stmnote_customertop5($A770,$D770,1)</f>
        <v>浙江利民实业集团有限公司</v>
      </c>
      <c r="W770" t="str" cm="1">
        <f t="array" ref="W770">[1]!s_stmnote_customertop5($A770,$D770,2)</f>
        <v>江苏新泉汽车饰件股份有限公司</v>
      </c>
      <c r="X770" t="str" cm="1">
        <f t="array" ref="X770">[1]!s_stmnote_customertop5($A770,$D770,3)</f>
        <v>南京乐金熊猫电器有限公司</v>
      </c>
      <c r="Y770" t="str" cm="1">
        <f t="array" ref="Y770">[1]!s_stmnote_customertop5($A770,$D770,4)</f>
        <v>苏州三星电子有限公司</v>
      </c>
      <c r="Z770" t="str" cm="1">
        <f t="array" ref="Z770">[1]!s_stmnote_customertop5($A770,$D770,5)</f>
        <v>苏州万隆汽车零部件股份有限公司</v>
      </c>
      <c r="AA770" s="9">
        <f>[1]!s_stmnote_salestop5_pct(A770,D770)</f>
        <v>40.24</v>
      </c>
      <c r="AB770" s="9">
        <f>[1]!s_fa_arturn(A770,D770)</f>
        <v>2.7980999999999998</v>
      </c>
      <c r="AC770" s="9">
        <f>[1]!fa_apturn(A770,D770)</f>
        <v>11.908231529054801</v>
      </c>
      <c r="AD770" s="9">
        <f>[1]!s_fa_invturn(A770,D770)</f>
        <v>5.6291000000000002</v>
      </c>
    </row>
    <row r="771" spans="1:30">
      <c r="A771">
        <v>832089</v>
      </c>
      <c r="B771" t="s">
        <v>1366</v>
      </c>
      <c r="C771" t="s">
        <v>6488</v>
      </c>
      <c r="D771" s="8">
        <f t="shared" si="12"/>
        <v>44561</v>
      </c>
      <c r="E771" t="s">
        <v>7495</v>
      </c>
      <c r="F771">
        <v>1</v>
      </c>
      <c r="G771" t="s">
        <v>10048</v>
      </c>
      <c r="L771" t="str" cm="1">
        <f t="array" ref="L771">[1]!s_info_industry_gics(A771,1)</f>
        <v>材料</v>
      </c>
      <c r="M771" t="str" cm="1">
        <f t="array" ref="M771">[1]!s_info_industry_gicscode(A771,1)</f>
        <v>15</v>
      </c>
      <c r="N771" t="str">
        <f>[1]!s_info_industry_gics(A771,2)</f>
        <v>材料Ⅱ</v>
      </c>
      <c r="O771" t="str">
        <f>[1]!s_info_industry_gicscode(A771,2)</f>
        <v>1510</v>
      </c>
      <c r="P771" t="str" cm="1">
        <f t="array" ref="P771">[1]!s_stmnote_suppliertop5(A771,D771,1)</f>
        <v>沙伯基础(上海)商贸有限公司</v>
      </c>
      <c r="Q771" t="str">
        <f>[1]!s_stmnote_suppliertop5(A771,D771,2)</f>
        <v>浙江明日控股集团股份有限公司及其关联公司</v>
      </c>
      <c r="R771" t="str" cm="1">
        <f t="array" ref="R771">[1]!s_stmnote_suppliertop5(A771,D771,3)</f>
        <v>中国石化化工销售有限公司及其关联公司</v>
      </c>
      <c r="S771" t="str" cm="1">
        <f t="array" ref="S771">[1]!s_stmnote_suppliertop5(A771,D771,4)</f>
        <v>利安德巴赛尔聚烯烃(上海)有限公司</v>
      </c>
      <c r="T771" t="str" cm="1">
        <f t="array" ref="T771">[1]!s_stmnote_suppliertop5(A771,D771,5)</f>
        <v>宁夏宝丰能源集团股份有限公司</v>
      </c>
      <c r="U771" s="9">
        <f>[1]!s_stmnote_purchasetop5_pct(A771,D771)</f>
        <v>34.409999999999997</v>
      </c>
      <c r="V771" t="str" cm="1">
        <f t="array" ref="V771">[1]!s_stmnote_customertop5($A771,$D771,1)</f>
        <v>浙江利民实业集团有限公司</v>
      </c>
      <c r="W771" t="str" cm="1">
        <f t="array" ref="W771">[1]!s_stmnote_customertop5($A771,$D771,2)</f>
        <v>江苏新泉汽车饰件股份有限公司</v>
      </c>
      <c r="X771" t="str" cm="1">
        <f t="array" ref="X771">[1]!s_stmnote_customertop5($A771,$D771,3)</f>
        <v>南京乐金熊猫电器有限公司</v>
      </c>
      <c r="Y771" t="str" cm="1">
        <f t="array" ref="Y771">[1]!s_stmnote_customertop5($A771,$D771,4)</f>
        <v>苏州三星电子有限公司</v>
      </c>
      <c r="Z771" t="str" cm="1">
        <f t="array" ref="Z771">[1]!s_stmnote_customertop5($A771,$D771,5)</f>
        <v>苏州万隆汽车零部件股份有限公司</v>
      </c>
      <c r="AA771" s="9">
        <f>[1]!s_stmnote_salestop5_pct(A771,D771)</f>
        <v>40.24</v>
      </c>
      <c r="AB771" s="9">
        <f>[1]!s_fa_arturn(A771,D771)</f>
        <v>2.7980999999999998</v>
      </c>
      <c r="AC771" s="9">
        <f>[1]!fa_apturn(A771,D771)</f>
        <v>11.908231529054801</v>
      </c>
      <c r="AD771" s="9">
        <f>[1]!s_fa_invturn(A771,D771)</f>
        <v>5.6291000000000002</v>
      </c>
    </row>
    <row r="772" spans="1:30">
      <c r="A772">
        <v>832089</v>
      </c>
      <c r="B772" t="s">
        <v>1366</v>
      </c>
      <c r="C772" t="s">
        <v>6489</v>
      </c>
      <c r="D772" s="8">
        <f t="shared" si="12"/>
        <v>44561</v>
      </c>
      <c r="E772" t="s">
        <v>7754</v>
      </c>
      <c r="F772">
        <v>1</v>
      </c>
      <c r="G772" t="s">
        <v>10048</v>
      </c>
      <c r="L772" t="str" cm="1">
        <f t="array" ref="L772">[1]!s_info_industry_gics(A772,1)</f>
        <v>材料</v>
      </c>
      <c r="M772" t="str" cm="1">
        <f t="array" ref="M772">[1]!s_info_industry_gicscode(A772,1)</f>
        <v>15</v>
      </c>
      <c r="N772" t="str">
        <f>[1]!s_info_industry_gics(A772,2)</f>
        <v>材料Ⅱ</v>
      </c>
      <c r="O772" t="str">
        <f>[1]!s_info_industry_gicscode(A772,2)</f>
        <v>1510</v>
      </c>
      <c r="P772" t="str" cm="1">
        <f t="array" ref="P772">[1]!s_stmnote_suppliertop5(A772,D772,1)</f>
        <v>沙伯基础(上海)商贸有限公司</v>
      </c>
      <c r="Q772" t="str">
        <f>[1]!s_stmnote_suppliertop5(A772,D772,2)</f>
        <v>浙江明日控股集团股份有限公司及其关联公司</v>
      </c>
      <c r="R772" t="str" cm="1">
        <f t="array" ref="R772">[1]!s_stmnote_suppliertop5(A772,D772,3)</f>
        <v>中国石化化工销售有限公司及其关联公司</v>
      </c>
      <c r="S772" t="str" cm="1">
        <f t="array" ref="S772">[1]!s_stmnote_suppliertop5(A772,D772,4)</f>
        <v>利安德巴赛尔聚烯烃(上海)有限公司</v>
      </c>
      <c r="T772" t="str" cm="1">
        <f t="array" ref="T772">[1]!s_stmnote_suppliertop5(A772,D772,5)</f>
        <v>宁夏宝丰能源集团股份有限公司</v>
      </c>
      <c r="U772" s="9">
        <f>[1]!s_stmnote_purchasetop5_pct(A772,D772)</f>
        <v>34.409999999999997</v>
      </c>
      <c r="V772" t="str" cm="1">
        <f t="array" ref="V772">[1]!s_stmnote_customertop5($A772,$D772,1)</f>
        <v>浙江利民实业集团有限公司</v>
      </c>
      <c r="W772" t="str" cm="1">
        <f t="array" ref="W772">[1]!s_stmnote_customertop5($A772,$D772,2)</f>
        <v>江苏新泉汽车饰件股份有限公司</v>
      </c>
      <c r="X772" t="str" cm="1">
        <f t="array" ref="X772">[1]!s_stmnote_customertop5($A772,$D772,3)</f>
        <v>南京乐金熊猫电器有限公司</v>
      </c>
      <c r="Y772" t="str" cm="1">
        <f t="array" ref="Y772">[1]!s_stmnote_customertop5($A772,$D772,4)</f>
        <v>苏州三星电子有限公司</v>
      </c>
      <c r="Z772" t="str" cm="1">
        <f t="array" ref="Z772">[1]!s_stmnote_customertop5($A772,$D772,5)</f>
        <v>苏州万隆汽车零部件股份有限公司</v>
      </c>
      <c r="AA772" s="9">
        <f>[1]!s_stmnote_salestop5_pct(A772,D772)</f>
        <v>40.24</v>
      </c>
      <c r="AB772" s="9">
        <f>[1]!s_fa_arturn(A772,D772)</f>
        <v>2.7980999999999998</v>
      </c>
      <c r="AC772" s="9">
        <f>[1]!fa_apturn(A772,D772)</f>
        <v>11.908231529054801</v>
      </c>
      <c r="AD772" s="9">
        <f>[1]!s_fa_invturn(A772,D772)</f>
        <v>5.6291000000000002</v>
      </c>
    </row>
    <row r="773" spans="1:30">
      <c r="A773">
        <v>832093</v>
      </c>
      <c r="B773" t="s">
        <v>1367</v>
      </c>
      <c r="C773" t="s">
        <v>6490</v>
      </c>
      <c r="D773" s="8">
        <f t="shared" si="12"/>
        <v>45291</v>
      </c>
      <c r="E773" t="s">
        <v>7154</v>
      </c>
      <c r="F773">
        <v>1</v>
      </c>
      <c r="G773" t="s">
        <v>11662</v>
      </c>
      <c r="L773" t="str" cm="1">
        <f t="array" ref="L773">[1]!s_info_industry_gics(A773,1)</f>
        <v>材料</v>
      </c>
      <c r="M773" t="str" cm="1">
        <f t="array" ref="M773">[1]!s_info_industry_gicscode(A773,1)</f>
        <v>15</v>
      </c>
      <c r="N773" t="str">
        <f>[1]!s_info_industry_gics(A773,2)</f>
        <v>材料Ⅱ</v>
      </c>
      <c r="O773" t="str">
        <f>[1]!s_info_industry_gicscode(A773,2)</f>
        <v>1510</v>
      </c>
      <c r="P773" t="str" cm="1">
        <f t="array" ref="P773">[1]!s_stmnote_suppliertop5(A773,D773,1)</f>
        <v>淄博高启化工销售有限公司</v>
      </c>
      <c r="Q773" t="str">
        <f>[1]!s_stmnote_suppliertop5(A773,D773,2)</f>
        <v>邯郸市丹凝电子商务有限公司</v>
      </c>
      <c r="R773" t="str" cm="1">
        <f t="array" ref="R773">[1]!s_stmnote_suppliertop5(A773,D773,3)</f>
        <v>邯郸市延硕塑料制品销售有限公司</v>
      </c>
      <c r="S773" t="str" cm="1">
        <f t="array" ref="S773">[1]!s_stmnote_suppliertop5(A773,D773,4)</f>
        <v>山东优拓新材料有限公司</v>
      </c>
      <c r="T773" t="str" cm="1">
        <f t="array" ref="T773">[1]!s_stmnote_suppliertop5(A773,D773,5)</f>
        <v>淄博鸿发顺化工贸易有限公司</v>
      </c>
      <c r="U773" s="9">
        <f>[1]!s_stmnote_purchasetop5_pct(A773,D773)</f>
        <v>12.09</v>
      </c>
      <c r="V773" t="str" cm="1">
        <f t="array" ref="V773">[1]!s_stmnote_customertop5($A773,$D773,1)</f>
        <v>DOORSETMARKETINGLTD</v>
      </c>
      <c r="W773" t="str" cm="1">
        <f t="array" ref="W773">[1]!s_stmnote_customertop5($A773,$D773,2)</f>
        <v>河南中牟县姚家供销社庄稼医院</v>
      </c>
      <c r="X773" t="str" cm="1">
        <f t="array" ref="X773">[1]!s_stmnote_customertop5($A773,$D773,3)</f>
        <v>广东炬业成新材料有限公司</v>
      </c>
      <c r="Y773" t="str" cm="1">
        <f t="array" ref="Y773">[1]!s_stmnote_customertop5($A773,$D773,4)</f>
        <v>DOLEVDESIGNLTD</v>
      </c>
      <c r="Z773" t="str" cm="1">
        <f t="array" ref="Z773">[1]!s_stmnote_customertop5($A773,$D773,5)</f>
        <v>阿鲁科尔沁旗敏刚农牧专业合作社</v>
      </c>
      <c r="AA773" s="9">
        <f>[1]!s_stmnote_salestop5_pct(A773,D773)</f>
        <v>22.22</v>
      </c>
      <c r="AB773" s="9">
        <f>[1]!s_fa_arturn(A773,D773)</f>
        <v>2.9887999999999999</v>
      </c>
      <c r="AC773" s="9">
        <f>[1]!fa_apturn(A773,D773)</f>
        <v>16.749557168383198</v>
      </c>
      <c r="AD773" s="9">
        <f>[1]!s_fa_invturn(A773,D773)</f>
        <v>4.1083999999999996</v>
      </c>
    </row>
    <row r="774" spans="1:30">
      <c r="A774">
        <v>832093</v>
      </c>
      <c r="B774" t="s">
        <v>1367</v>
      </c>
      <c r="C774" t="s">
        <v>6491</v>
      </c>
      <c r="D774" s="8">
        <f t="shared" si="12"/>
        <v>45291</v>
      </c>
      <c r="E774" t="s">
        <v>7715</v>
      </c>
      <c r="F774">
        <v>1</v>
      </c>
      <c r="G774" t="s">
        <v>10049</v>
      </c>
      <c r="L774" t="str" cm="1">
        <f t="array" ref="L774">[1]!s_info_industry_gics(A774,1)</f>
        <v>材料</v>
      </c>
      <c r="M774" t="str" cm="1">
        <f t="array" ref="M774">[1]!s_info_industry_gicscode(A774,1)</f>
        <v>15</v>
      </c>
      <c r="N774" t="str">
        <f>[1]!s_info_industry_gics(A774,2)</f>
        <v>材料Ⅱ</v>
      </c>
      <c r="O774" t="str">
        <f>[1]!s_info_industry_gicscode(A774,2)</f>
        <v>1510</v>
      </c>
      <c r="P774" t="str" cm="1">
        <f t="array" ref="P774">[1]!s_stmnote_suppliertop5(A774,D774,1)</f>
        <v>淄博高启化工销售有限公司</v>
      </c>
      <c r="Q774" t="str">
        <f>[1]!s_stmnote_suppliertop5(A774,D774,2)</f>
        <v>邯郸市丹凝电子商务有限公司</v>
      </c>
      <c r="R774" t="str" cm="1">
        <f t="array" ref="R774">[1]!s_stmnote_suppliertop5(A774,D774,3)</f>
        <v>邯郸市延硕塑料制品销售有限公司</v>
      </c>
      <c r="S774" t="str" cm="1">
        <f t="array" ref="S774">[1]!s_stmnote_suppliertop5(A774,D774,4)</f>
        <v>山东优拓新材料有限公司</v>
      </c>
      <c r="T774" t="str" cm="1">
        <f t="array" ref="T774">[1]!s_stmnote_suppliertop5(A774,D774,5)</f>
        <v>淄博鸿发顺化工贸易有限公司</v>
      </c>
      <c r="U774" s="9">
        <f>[1]!s_stmnote_purchasetop5_pct(A774,D774)</f>
        <v>12.09</v>
      </c>
      <c r="V774" t="str" cm="1">
        <f t="array" ref="V774">[1]!s_stmnote_customertop5($A774,$D774,1)</f>
        <v>DOORSETMARKETINGLTD</v>
      </c>
      <c r="W774" t="str" cm="1">
        <f t="array" ref="W774">[1]!s_stmnote_customertop5($A774,$D774,2)</f>
        <v>河南中牟县姚家供销社庄稼医院</v>
      </c>
      <c r="X774" t="str" cm="1">
        <f t="array" ref="X774">[1]!s_stmnote_customertop5($A774,$D774,3)</f>
        <v>广东炬业成新材料有限公司</v>
      </c>
      <c r="Y774" t="str" cm="1">
        <f t="array" ref="Y774">[1]!s_stmnote_customertop5($A774,$D774,4)</f>
        <v>DOLEVDESIGNLTD</v>
      </c>
      <c r="Z774" t="str" cm="1">
        <f t="array" ref="Z774">[1]!s_stmnote_customertop5($A774,$D774,5)</f>
        <v>阿鲁科尔沁旗敏刚农牧专业合作社</v>
      </c>
      <c r="AA774" s="9">
        <f>[1]!s_stmnote_salestop5_pct(A774,D774)</f>
        <v>22.22</v>
      </c>
      <c r="AB774" s="9">
        <f>[1]!s_fa_arturn(A774,D774)</f>
        <v>2.9887999999999999</v>
      </c>
      <c r="AC774" s="9">
        <f>[1]!fa_apturn(A774,D774)</f>
        <v>16.749557168383198</v>
      </c>
      <c r="AD774" s="9">
        <f>[1]!s_fa_invturn(A774,D774)</f>
        <v>4.1083999999999996</v>
      </c>
    </row>
    <row r="775" spans="1:30">
      <c r="A775">
        <v>833580</v>
      </c>
      <c r="B775" t="s">
        <v>1360</v>
      </c>
      <c r="C775" t="s">
        <v>6505</v>
      </c>
      <c r="D775" s="8">
        <f t="shared" si="12"/>
        <v>45657</v>
      </c>
      <c r="E775" t="s">
        <v>7089</v>
      </c>
      <c r="F775">
        <v>1</v>
      </c>
      <c r="G775" t="s">
        <v>11663</v>
      </c>
      <c r="L775" t="str" cm="1">
        <f t="array" ref="L775">[1]!s_info_industry_gics(A775,1)</f>
        <v>材料</v>
      </c>
      <c r="M775" t="str" cm="1">
        <f t="array" ref="M775">[1]!s_info_industry_gicscode(A775,1)</f>
        <v>15</v>
      </c>
      <c r="N775" t="str">
        <f>[1]!s_info_industry_gics(A775,2)</f>
        <v>材料Ⅱ</v>
      </c>
      <c r="O775" t="str">
        <f>[1]!s_info_industry_gicscode(A775,2)</f>
        <v>1510</v>
      </c>
      <c r="P775" cm="1">
        <f t="array" ref="P775">[1]!s_stmnote_suppliertop5(A775,D775,1)</f>
        <v>0</v>
      </c>
      <c r="Q775">
        <f>[1]!s_stmnote_suppliertop5(A775,D775,2)</f>
        <v>0</v>
      </c>
      <c r="R775" cm="1">
        <f t="array" ref="R775">[1]!s_stmnote_suppliertop5(A775,D775,3)</f>
        <v>0</v>
      </c>
      <c r="S775" cm="1">
        <f t="array" ref="S775">[1]!s_stmnote_suppliertop5(A775,D775,4)</f>
        <v>0</v>
      </c>
      <c r="T775" cm="1">
        <f t="array" ref="T775">[1]!s_stmnote_suppliertop5(A775,D775,5)</f>
        <v>0</v>
      </c>
      <c r="U775" s="9">
        <f>[1]!s_stmnote_purchasetop5_pct(A775,D775)</f>
        <v>0</v>
      </c>
      <c r="V775" cm="1">
        <f t="array" ref="V775">[1]!s_stmnote_customertop5($A775,$D775,1)</f>
        <v>0</v>
      </c>
      <c r="W775" cm="1">
        <f t="array" ref="W775">[1]!s_stmnote_customertop5($A775,$D775,2)</f>
        <v>0</v>
      </c>
      <c r="X775" cm="1">
        <f t="array" ref="X775">[1]!s_stmnote_customertop5($A775,$D775,3)</f>
        <v>0</v>
      </c>
      <c r="Y775" cm="1">
        <f t="array" ref="Y775">[1]!s_stmnote_customertop5($A775,$D775,4)</f>
        <v>0</v>
      </c>
      <c r="Z775" cm="1">
        <f t="array" ref="Z775">[1]!s_stmnote_customertop5($A775,$D775,5)</f>
        <v>0</v>
      </c>
      <c r="AA775" s="9">
        <f>[1]!s_stmnote_salestop5_pct(A775,D775)</f>
        <v>0</v>
      </c>
      <c r="AB775" s="9">
        <f>[1]!s_fa_arturn(A775,D775)</f>
        <v>0</v>
      </c>
      <c r="AC775" s="9">
        <f>[1]!fa_apturn(A775,D775)</f>
        <v>0</v>
      </c>
      <c r="AD775" s="9">
        <f>[1]!s_fa_invturn(A775,D775)</f>
        <v>0</v>
      </c>
    </row>
    <row r="776" spans="1:30">
      <c r="A776">
        <v>835179</v>
      </c>
      <c r="B776" t="s">
        <v>1373</v>
      </c>
      <c r="C776" t="s">
        <v>6510</v>
      </c>
      <c r="D776" s="8">
        <f t="shared" si="12"/>
        <v>44561</v>
      </c>
      <c r="E776" t="s">
        <v>7751</v>
      </c>
      <c r="F776">
        <v>2</v>
      </c>
      <c r="G776" t="s">
        <v>11664</v>
      </c>
      <c r="H776" t="s">
        <v>12626</v>
      </c>
      <c r="L776" t="str" cm="1">
        <f t="array" ref="L776">[1]!s_info_industry_gics(A776,1)</f>
        <v>材料</v>
      </c>
      <c r="M776" t="str" cm="1">
        <f t="array" ref="M776">[1]!s_info_industry_gicscode(A776,1)</f>
        <v>15</v>
      </c>
      <c r="N776" t="str">
        <f>[1]!s_info_industry_gics(A776,2)</f>
        <v>材料Ⅱ</v>
      </c>
      <c r="O776" t="str">
        <f>[1]!s_info_industry_gicscode(A776,2)</f>
        <v>1510</v>
      </c>
      <c r="P776" t="str" cm="1">
        <f t="array" ref="P776">[1]!s_stmnote_suppliertop5(A776,D776,1)</f>
        <v>江苏太平洋石英股份有限公司</v>
      </c>
      <c r="Q776" t="str">
        <f>[1]!s_stmnote_suppliertop5(A776,D776,2)</f>
        <v>供应商二</v>
      </c>
      <c r="R776" t="str" cm="1">
        <f t="array" ref="R776">[1]!s_stmnote_suppliertop5(A776,D776,3)</f>
        <v>供应商三</v>
      </c>
      <c r="S776" t="str" cm="1">
        <f t="array" ref="S776">[1]!s_stmnote_suppliertop5(A776,D776,4)</f>
        <v>供应商四</v>
      </c>
      <c r="T776" t="str" cm="1">
        <f t="array" ref="T776">[1]!s_stmnote_suppliertop5(A776,D776,5)</f>
        <v>供应商五</v>
      </c>
      <c r="U776" s="9">
        <f>[1]!s_stmnote_purchasetop5_pct(A776,D776)</f>
        <v>57.29</v>
      </c>
      <c r="V776" t="str" cm="1">
        <f t="array" ref="V776">[1]!s_stmnote_customertop5($A776,$D776,1)</f>
        <v>A客户</v>
      </c>
      <c r="W776" t="str" cm="1">
        <f t="array" ref="W776">[1]!s_stmnote_customertop5($A776,$D776,2)</f>
        <v>B客户</v>
      </c>
      <c r="X776" t="str" cm="1">
        <f t="array" ref="X776">[1]!s_stmnote_customertop5($A776,$D776,3)</f>
        <v>C客户</v>
      </c>
      <c r="Y776" t="str" cm="1">
        <f t="array" ref="Y776">[1]!s_stmnote_customertop5($A776,$D776,4)</f>
        <v>D客户</v>
      </c>
      <c r="Z776" t="str" cm="1">
        <f t="array" ref="Z776">[1]!s_stmnote_customertop5($A776,$D776,5)</f>
        <v>E客户</v>
      </c>
      <c r="AA776" s="9">
        <f>[1]!s_stmnote_salestop5_pct(A776,D776)</f>
        <v>53.73</v>
      </c>
      <c r="AB776" s="9">
        <f>[1]!s_fa_arturn(A776,D776)</f>
        <v>4.1516000000000002</v>
      </c>
      <c r="AC776" s="9">
        <f>[1]!fa_apturn(A776,D776)</f>
        <v>6.9795371123061001</v>
      </c>
      <c r="AD776" s="9">
        <f>[1]!s_fa_invturn(A776,D776)</f>
        <v>2.5093000000000001</v>
      </c>
    </row>
    <row r="777" spans="1:30">
      <c r="A777">
        <v>838394</v>
      </c>
      <c r="B777" t="s">
        <v>1380</v>
      </c>
      <c r="C777" t="s">
        <v>6534</v>
      </c>
      <c r="D777" s="8">
        <f t="shared" si="12"/>
        <v>44926</v>
      </c>
      <c r="E777" t="s">
        <v>7408</v>
      </c>
      <c r="F777">
        <v>1</v>
      </c>
      <c r="G777" t="s">
        <v>10067</v>
      </c>
      <c r="L777" t="str" cm="1">
        <f t="array" ref="L777">[1]!s_info_industry_gics(A777,1)</f>
        <v>材料</v>
      </c>
      <c r="M777" t="str" cm="1">
        <f t="array" ref="M777">[1]!s_info_industry_gicscode(A777,1)</f>
        <v>15</v>
      </c>
      <c r="N777" t="str">
        <f>[1]!s_info_industry_gics(A777,2)</f>
        <v>材料Ⅱ</v>
      </c>
      <c r="O777" t="str">
        <f>[1]!s_info_industry_gicscode(A777,2)</f>
        <v>1510</v>
      </c>
      <c r="P777" t="str" cm="1">
        <f t="array" ref="P777">[1]!s_stmnote_suppliertop5(A777,D777,1)</f>
        <v>山东大易化工有限公司</v>
      </c>
      <c r="Q777" t="str">
        <f>[1]!s_stmnote_suppliertop5(A777,D777,2)</f>
        <v>马鞍山瑞祺粉末冶金材料科技有限公司</v>
      </c>
      <c r="R777" t="str" cm="1">
        <f t="array" ref="R777">[1]!s_stmnote_suppliertop5(A777,D777,3)</f>
        <v>深圳市赛龙玻璃纤维有限公司</v>
      </c>
      <c r="S777" t="str" cm="1">
        <f t="array" ref="S777">[1]!s_stmnote_suppliertop5(A777,D777,4)</f>
        <v>浙江衢州建橙有机硅有限公司</v>
      </c>
      <c r="T777" t="str" cm="1">
        <f t="array" ref="T777">[1]!s_stmnote_suppliertop5(A777,D777,5)</f>
        <v>烟台钰涌装饰工程有限公司烟台煜生宸源新材料科技有限公司</v>
      </c>
      <c r="U777" s="9">
        <f>[1]!s_stmnote_purchasetop5_pct(A777,D777)</f>
        <v>52.27</v>
      </c>
      <c r="V777" t="str" cm="1">
        <f t="array" ref="V777">[1]!s_stmnote_customertop5($A777,$D777,1)</f>
        <v>中国核工业集团有限公司</v>
      </c>
      <c r="W777" t="str" cm="1">
        <f t="array" ref="W777">[1]!s_stmnote_customertop5($A777,$D777,2)</f>
        <v>中国广核电力股份有限公司</v>
      </c>
      <c r="X777" t="str" cm="1">
        <f t="array" ref="X777">[1]!s_stmnote_customertop5($A777,$D777,3)</f>
        <v>国家电网有限公司</v>
      </c>
      <c r="Y777" t="str" cm="1">
        <f t="array" ref="Y777">[1]!s_stmnote_customertop5($A777,$D777,4)</f>
        <v>中国建筑第二工程局有限公司</v>
      </c>
      <c r="Z777" t="str" cm="1">
        <f t="array" ref="Z777">[1]!s_stmnote_customertop5($A777,$D777,5)</f>
        <v>烟台东源送变电工程有限责任公司</v>
      </c>
      <c r="AA777" s="9">
        <f>[1]!s_stmnote_salestop5_pct(A777,D777)</f>
        <v>90.99</v>
      </c>
      <c r="AB777" s="9">
        <f>[1]!s_fa_arturn(A777,D777)</f>
        <v>0.87709999999999999</v>
      </c>
      <c r="AC777" s="9">
        <f>[1]!fa_apturn(A777,D777)</f>
        <v>4.8338216803558796</v>
      </c>
      <c r="AD777" s="9">
        <f>[1]!s_fa_invturn(A777,D777)</f>
        <v>5.7237999999999998</v>
      </c>
    </row>
    <row r="778" spans="1:30">
      <c r="A778">
        <v>838394</v>
      </c>
      <c r="B778" t="s">
        <v>1380</v>
      </c>
      <c r="C778" t="s">
        <v>6535</v>
      </c>
      <c r="D778" s="8">
        <f t="shared" si="12"/>
        <v>45291</v>
      </c>
      <c r="E778" t="s">
        <v>7018</v>
      </c>
      <c r="F778">
        <v>1</v>
      </c>
      <c r="G778" t="s">
        <v>10068</v>
      </c>
      <c r="L778" t="str" cm="1">
        <f t="array" ref="L778">[1]!s_info_industry_gics(A778,1)</f>
        <v>材料</v>
      </c>
      <c r="M778" t="str" cm="1">
        <f t="array" ref="M778">[1]!s_info_industry_gicscode(A778,1)</f>
        <v>15</v>
      </c>
      <c r="N778" t="str">
        <f>[1]!s_info_industry_gics(A778,2)</f>
        <v>材料Ⅱ</v>
      </c>
      <c r="O778" t="str">
        <f>[1]!s_info_industry_gicscode(A778,2)</f>
        <v>1510</v>
      </c>
      <c r="P778" t="str" cm="1">
        <f t="array" ref="P778">[1]!s_stmnote_suppliertop5(A778,D778,1)</f>
        <v>山东大易化工有限公司</v>
      </c>
      <c r="Q778" t="str">
        <f>[1]!s_stmnote_suppliertop5(A778,D778,2)</f>
        <v>烟台钰涌装饰工程有限公司及烟台煜生宸源新材料科技有限公司</v>
      </c>
      <c r="R778" t="str" cm="1">
        <f t="array" ref="R778">[1]!s_stmnote_suppliertop5(A778,D778,3)</f>
        <v>深圳市赛龙玻璃纤维有限公司</v>
      </c>
      <c r="S778" t="str" cm="1">
        <f t="array" ref="S778">[1]!s_stmnote_suppliertop5(A778,D778,4)</f>
        <v>古丈清振技术服务中心</v>
      </c>
      <c r="T778" t="str" cm="1">
        <f t="array" ref="T778">[1]!s_stmnote_suppliertop5(A778,D778,5)</f>
        <v>滨州市景旺电子科技有限公司</v>
      </c>
      <c r="U778" s="9">
        <f>[1]!s_stmnote_purchasetop5_pct(A778,D778)</f>
        <v>36.200000000000003</v>
      </c>
      <c r="V778" t="str" cm="1">
        <f t="array" ref="V778">[1]!s_stmnote_customertop5($A778,$D778,1)</f>
        <v>中国核工业集团有限公司</v>
      </c>
      <c r="W778" t="str" cm="1">
        <f t="array" ref="W778">[1]!s_stmnote_customertop5($A778,$D778,2)</f>
        <v>国家电网有限公司</v>
      </c>
      <c r="X778" t="str" cm="1">
        <f t="array" ref="X778">[1]!s_stmnote_customertop5($A778,$D778,3)</f>
        <v>中国广核电力股份有限公司</v>
      </c>
      <c r="Y778" t="str" cm="1">
        <f t="array" ref="Y778">[1]!s_stmnote_customertop5($A778,$D778,4)</f>
        <v>浙江宏伟供应链集团股份有限公司</v>
      </c>
      <c r="Z778" t="str" cm="1">
        <f t="array" ref="Z778">[1]!s_stmnote_customertop5($A778,$D778,5)</f>
        <v>中国大唐集团有限公司</v>
      </c>
      <c r="AA778" s="9">
        <f>[1]!s_stmnote_salestop5_pct(A778,D778)</f>
        <v>84.48</v>
      </c>
      <c r="AB778" s="9">
        <f>[1]!s_fa_arturn(A778,D778)</f>
        <v>0.55289999999999995</v>
      </c>
      <c r="AC778" s="9">
        <f>[1]!fa_apturn(A778,D778)</f>
        <v>3.1522105315134898</v>
      </c>
      <c r="AD778" s="9">
        <f>[1]!s_fa_invturn(A778,D778)</f>
        <v>5.1896000000000004</v>
      </c>
    </row>
    <row r="779" spans="1:30">
      <c r="A779">
        <v>838394</v>
      </c>
      <c r="B779" t="s">
        <v>1380</v>
      </c>
      <c r="C779" t="s">
        <v>6536</v>
      </c>
      <c r="D779" s="8">
        <f t="shared" si="12"/>
        <v>45291</v>
      </c>
      <c r="E779" t="s">
        <v>7266</v>
      </c>
      <c r="F779">
        <v>1</v>
      </c>
      <c r="G779" t="s">
        <v>10068</v>
      </c>
      <c r="L779" t="str" cm="1">
        <f t="array" ref="L779">[1]!s_info_industry_gics(A779,1)</f>
        <v>材料</v>
      </c>
      <c r="M779" t="str" cm="1">
        <f t="array" ref="M779">[1]!s_info_industry_gicscode(A779,1)</f>
        <v>15</v>
      </c>
      <c r="N779" t="str">
        <f>[1]!s_info_industry_gics(A779,2)</f>
        <v>材料Ⅱ</v>
      </c>
      <c r="O779" t="str">
        <f>[1]!s_info_industry_gicscode(A779,2)</f>
        <v>1510</v>
      </c>
      <c r="P779" t="str" cm="1">
        <f t="array" ref="P779">[1]!s_stmnote_suppliertop5(A779,D779,1)</f>
        <v>山东大易化工有限公司</v>
      </c>
      <c r="Q779" t="str">
        <f>[1]!s_stmnote_suppliertop5(A779,D779,2)</f>
        <v>烟台钰涌装饰工程有限公司及烟台煜生宸源新材料科技有限公司</v>
      </c>
      <c r="R779" t="str" cm="1">
        <f t="array" ref="R779">[1]!s_stmnote_suppliertop5(A779,D779,3)</f>
        <v>深圳市赛龙玻璃纤维有限公司</v>
      </c>
      <c r="S779" t="str" cm="1">
        <f t="array" ref="S779">[1]!s_stmnote_suppliertop5(A779,D779,4)</f>
        <v>古丈清振技术服务中心</v>
      </c>
      <c r="T779" t="str" cm="1">
        <f t="array" ref="T779">[1]!s_stmnote_suppliertop5(A779,D779,5)</f>
        <v>滨州市景旺电子科技有限公司</v>
      </c>
      <c r="U779" s="9">
        <f>[1]!s_stmnote_purchasetop5_pct(A779,D779)</f>
        <v>36.200000000000003</v>
      </c>
      <c r="V779" t="str" cm="1">
        <f t="array" ref="V779">[1]!s_stmnote_customertop5($A779,$D779,1)</f>
        <v>中国核工业集团有限公司</v>
      </c>
      <c r="W779" t="str" cm="1">
        <f t="array" ref="W779">[1]!s_stmnote_customertop5($A779,$D779,2)</f>
        <v>国家电网有限公司</v>
      </c>
      <c r="X779" t="str" cm="1">
        <f t="array" ref="X779">[1]!s_stmnote_customertop5($A779,$D779,3)</f>
        <v>中国广核电力股份有限公司</v>
      </c>
      <c r="Y779" t="str" cm="1">
        <f t="array" ref="Y779">[1]!s_stmnote_customertop5($A779,$D779,4)</f>
        <v>浙江宏伟供应链集团股份有限公司</v>
      </c>
      <c r="Z779" t="str" cm="1">
        <f t="array" ref="Z779">[1]!s_stmnote_customertop5($A779,$D779,5)</f>
        <v>中国大唐集团有限公司</v>
      </c>
      <c r="AA779" s="9">
        <f>[1]!s_stmnote_salestop5_pct(A779,D779)</f>
        <v>84.48</v>
      </c>
      <c r="AB779" s="9">
        <f>[1]!s_fa_arturn(A779,D779)</f>
        <v>0.55289999999999995</v>
      </c>
      <c r="AC779" s="9">
        <f>[1]!fa_apturn(A779,D779)</f>
        <v>3.1522105315134898</v>
      </c>
      <c r="AD779" s="9">
        <f>[1]!s_fa_invturn(A779,D779)</f>
        <v>5.1896000000000004</v>
      </c>
    </row>
    <row r="780" spans="1:30">
      <c r="A780">
        <v>839167</v>
      </c>
      <c r="B780" t="s">
        <v>1361</v>
      </c>
      <c r="C780" t="s">
        <v>6543</v>
      </c>
      <c r="D780" s="8">
        <f t="shared" si="12"/>
        <v>45657</v>
      </c>
      <c r="E780" t="s">
        <v>7841</v>
      </c>
      <c r="F780">
        <v>1</v>
      </c>
      <c r="G780" t="s">
        <v>11672</v>
      </c>
      <c r="L780" t="str" cm="1">
        <f t="array" ref="L780">[1]!s_info_industry_gics(A780,1)</f>
        <v>材料</v>
      </c>
      <c r="M780" t="str" cm="1">
        <f t="array" ref="M780">[1]!s_info_industry_gicscode(A780,1)</f>
        <v>15</v>
      </c>
      <c r="N780" t="str">
        <f>[1]!s_info_industry_gics(A780,2)</f>
        <v>材料Ⅱ</v>
      </c>
      <c r="O780" t="str">
        <f>[1]!s_info_industry_gicscode(A780,2)</f>
        <v>1510</v>
      </c>
      <c r="P780" cm="1">
        <f t="array" ref="P780">[1]!s_stmnote_suppliertop5(A780,D780,1)</f>
        <v>0</v>
      </c>
      <c r="Q780">
        <f>[1]!s_stmnote_suppliertop5(A780,D780,2)</f>
        <v>0</v>
      </c>
      <c r="R780" cm="1">
        <f t="array" ref="R780">[1]!s_stmnote_suppliertop5(A780,D780,3)</f>
        <v>0</v>
      </c>
      <c r="S780" cm="1">
        <f t="array" ref="S780">[1]!s_stmnote_suppliertop5(A780,D780,4)</f>
        <v>0</v>
      </c>
      <c r="T780" cm="1">
        <f t="array" ref="T780">[1]!s_stmnote_suppliertop5(A780,D780,5)</f>
        <v>0</v>
      </c>
      <c r="U780" s="9">
        <f>[1]!s_stmnote_purchasetop5_pct(A780,D780)</f>
        <v>0</v>
      </c>
      <c r="V780" cm="1">
        <f t="array" ref="V780">[1]!s_stmnote_customertop5($A780,$D780,1)</f>
        <v>0</v>
      </c>
      <c r="W780" cm="1">
        <f t="array" ref="W780">[1]!s_stmnote_customertop5($A780,$D780,2)</f>
        <v>0</v>
      </c>
      <c r="X780" cm="1">
        <f t="array" ref="X780">[1]!s_stmnote_customertop5($A780,$D780,3)</f>
        <v>0</v>
      </c>
      <c r="Y780" cm="1">
        <f t="array" ref="Y780">[1]!s_stmnote_customertop5($A780,$D780,4)</f>
        <v>0</v>
      </c>
      <c r="Z780" cm="1">
        <f t="array" ref="Z780">[1]!s_stmnote_customertop5($A780,$D780,5)</f>
        <v>0</v>
      </c>
      <c r="AA780" s="9">
        <f>[1]!s_stmnote_salestop5_pct(A780,D780)</f>
        <v>0</v>
      </c>
      <c r="AB780" s="9">
        <f>[1]!s_fa_arturn(A780,D780)</f>
        <v>0</v>
      </c>
      <c r="AC780" s="9">
        <f>[1]!fa_apturn(A780,D780)</f>
        <v>0</v>
      </c>
      <c r="AD780" s="9">
        <f>[1]!s_fa_invturn(A780,D780)</f>
        <v>0</v>
      </c>
    </row>
    <row r="781" spans="1:30">
      <c r="A781">
        <v>839167</v>
      </c>
      <c r="B781" t="s">
        <v>1361</v>
      </c>
      <c r="C781" t="s">
        <v>6544</v>
      </c>
      <c r="D781" s="8">
        <f t="shared" si="12"/>
        <v>45657</v>
      </c>
      <c r="E781" t="s">
        <v>7445</v>
      </c>
      <c r="F781">
        <v>1</v>
      </c>
      <c r="G781" t="s">
        <v>11673</v>
      </c>
      <c r="L781" t="str" cm="1">
        <f t="array" ref="L781">[1]!s_info_industry_gics(A781,1)</f>
        <v>材料</v>
      </c>
      <c r="M781" t="str" cm="1">
        <f t="array" ref="M781">[1]!s_info_industry_gicscode(A781,1)</f>
        <v>15</v>
      </c>
      <c r="N781" t="str">
        <f>[1]!s_info_industry_gics(A781,2)</f>
        <v>材料Ⅱ</v>
      </c>
      <c r="O781" t="str">
        <f>[1]!s_info_industry_gicscode(A781,2)</f>
        <v>1510</v>
      </c>
      <c r="P781" cm="1">
        <f t="array" ref="P781">[1]!s_stmnote_suppliertop5(A781,D781,1)</f>
        <v>0</v>
      </c>
      <c r="Q781">
        <f>[1]!s_stmnote_suppliertop5(A781,D781,2)</f>
        <v>0</v>
      </c>
      <c r="R781" cm="1">
        <f t="array" ref="R781">[1]!s_stmnote_suppliertop5(A781,D781,3)</f>
        <v>0</v>
      </c>
      <c r="S781" cm="1">
        <f t="array" ref="S781">[1]!s_stmnote_suppliertop5(A781,D781,4)</f>
        <v>0</v>
      </c>
      <c r="T781" cm="1">
        <f t="array" ref="T781">[1]!s_stmnote_suppliertop5(A781,D781,5)</f>
        <v>0</v>
      </c>
      <c r="U781" s="9">
        <f>[1]!s_stmnote_purchasetop5_pct(A781,D781)</f>
        <v>0</v>
      </c>
      <c r="V781" cm="1">
        <f t="array" ref="V781">[1]!s_stmnote_customertop5($A781,$D781,1)</f>
        <v>0</v>
      </c>
      <c r="W781" cm="1">
        <f t="array" ref="W781">[1]!s_stmnote_customertop5($A781,$D781,2)</f>
        <v>0</v>
      </c>
      <c r="X781" cm="1">
        <f t="array" ref="X781">[1]!s_stmnote_customertop5($A781,$D781,3)</f>
        <v>0</v>
      </c>
      <c r="Y781" cm="1">
        <f t="array" ref="Y781">[1]!s_stmnote_customertop5($A781,$D781,4)</f>
        <v>0</v>
      </c>
      <c r="Z781" cm="1">
        <f t="array" ref="Z781">[1]!s_stmnote_customertop5($A781,$D781,5)</f>
        <v>0</v>
      </c>
      <c r="AA781" s="9">
        <f>[1]!s_stmnote_salestop5_pct(A781,D781)</f>
        <v>0</v>
      </c>
      <c r="AB781" s="9">
        <f>[1]!s_fa_arturn(A781,D781)</f>
        <v>0</v>
      </c>
      <c r="AC781" s="9">
        <f>[1]!fa_apturn(A781,D781)</f>
        <v>0</v>
      </c>
      <c r="AD781" s="9">
        <f>[1]!s_fa_invturn(A781,D781)</f>
        <v>0</v>
      </c>
    </row>
    <row r="782" spans="1:30">
      <c r="A782">
        <v>871634</v>
      </c>
      <c r="B782" t="s">
        <v>1390</v>
      </c>
      <c r="C782" t="s">
        <v>6566</v>
      </c>
      <c r="D782" s="8">
        <f t="shared" si="12"/>
        <v>44926</v>
      </c>
      <c r="E782" t="s">
        <v>7417</v>
      </c>
      <c r="F782">
        <v>1</v>
      </c>
      <c r="G782" t="s">
        <v>10078</v>
      </c>
      <c r="L782" t="str" cm="1">
        <f t="array" ref="L782">[1]!s_info_industry_gics(A782,1)</f>
        <v>材料</v>
      </c>
      <c r="M782" t="str" cm="1">
        <f t="array" ref="M782">[1]!s_info_industry_gicscode(A782,1)</f>
        <v>15</v>
      </c>
      <c r="N782" t="str">
        <f>[1]!s_info_industry_gics(A782,2)</f>
        <v>材料Ⅱ</v>
      </c>
      <c r="O782" t="str">
        <f>[1]!s_info_industry_gicscode(A782,2)</f>
        <v>1510</v>
      </c>
      <c r="P782" t="str" cm="1">
        <f t="array" ref="P782">[1]!s_stmnote_suppliertop5(A782,D782,1)</f>
        <v>供应商一</v>
      </c>
      <c r="Q782" t="str">
        <f>[1]!s_stmnote_suppliertop5(A782,D782,2)</f>
        <v>供应商二</v>
      </c>
      <c r="R782" t="str" cm="1">
        <f t="array" ref="R782">[1]!s_stmnote_suppliertop5(A782,D782,3)</f>
        <v>供应商三</v>
      </c>
      <c r="S782" t="str" cm="1">
        <f t="array" ref="S782">[1]!s_stmnote_suppliertop5(A782,D782,4)</f>
        <v>供应商四</v>
      </c>
      <c r="T782" t="str" cm="1">
        <f t="array" ref="T782">[1]!s_stmnote_suppliertop5(A782,D782,5)</f>
        <v>供应商五</v>
      </c>
      <c r="U782" s="9">
        <f>[1]!s_stmnote_purchasetop5_pct(A782,D782)</f>
        <v>63.09</v>
      </c>
      <c r="V782" t="str" cm="1">
        <f t="array" ref="V782">[1]!s_stmnote_customertop5($A782,$D782,1)</f>
        <v>客户一</v>
      </c>
      <c r="W782" t="str" cm="1">
        <f t="array" ref="W782">[1]!s_stmnote_customertop5($A782,$D782,2)</f>
        <v>客户二</v>
      </c>
      <c r="X782" t="str" cm="1">
        <f t="array" ref="X782">[1]!s_stmnote_customertop5($A782,$D782,3)</f>
        <v>客户三</v>
      </c>
      <c r="Y782" t="str" cm="1">
        <f t="array" ref="Y782">[1]!s_stmnote_customertop5($A782,$D782,4)</f>
        <v>客户四</v>
      </c>
      <c r="Z782" t="str" cm="1">
        <f t="array" ref="Z782">[1]!s_stmnote_customertop5($A782,$D782,5)</f>
        <v>客户五</v>
      </c>
      <c r="AA782" s="9">
        <f>[1]!s_stmnote_salestop5_pct(A782,D782)</f>
        <v>25.83</v>
      </c>
      <c r="AB782" s="9">
        <f>[1]!s_fa_arturn(A782,D782)</f>
        <v>14.2165</v>
      </c>
      <c r="AC782" s="9">
        <f>[1]!fa_apturn(A782,D782)</f>
        <v>57.936878607382397</v>
      </c>
      <c r="AD782" s="9">
        <f>[1]!s_fa_invturn(A782,D782)</f>
        <v>14.2277</v>
      </c>
    </row>
    <row r="783" spans="1:30">
      <c r="A783">
        <v>871634</v>
      </c>
      <c r="B783" t="s">
        <v>1390</v>
      </c>
      <c r="C783" t="s">
        <v>6567</v>
      </c>
      <c r="D783" s="8">
        <f t="shared" si="12"/>
        <v>44926</v>
      </c>
      <c r="E783" t="s">
        <v>7550</v>
      </c>
      <c r="F783">
        <v>2</v>
      </c>
      <c r="G783" t="s">
        <v>11687</v>
      </c>
      <c r="H783" t="s">
        <v>12638</v>
      </c>
      <c r="L783" t="str" cm="1">
        <f t="array" ref="L783">[1]!s_info_industry_gics(A783,1)</f>
        <v>材料</v>
      </c>
      <c r="M783" t="str" cm="1">
        <f t="array" ref="M783">[1]!s_info_industry_gicscode(A783,1)</f>
        <v>15</v>
      </c>
      <c r="N783" t="str">
        <f>[1]!s_info_industry_gics(A783,2)</f>
        <v>材料Ⅱ</v>
      </c>
      <c r="O783" t="str">
        <f>[1]!s_info_industry_gicscode(A783,2)</f>
        <v>1510</v>
      </c>
      <c r="P783" t="str" cm="1">
        <f t="array" ref="P783">[1]!s_stmnote_suppliertop5(A783,D783,1)</f>
        <v>供应商一</v>
      </c>
      <c r="Q783" t="str">
        <f>[1]!s_stmnote_suppliertop5(A783,D783,2)</f>
        <v>供应商二</v>
      </c>
      <c r="R783" t="str" cm="1">
        <f t="array" ref="R783">[1]!s_stmnote_suppliertop5(A783,D783,3)</f>
        <v>供应商三</v>
      </c>
      <c r="S783" t="str" cm="1">
        <f t="array" ref="S783">[1]!s_stmnote_suppliertop5(A783,D783,4)</f>
        <v>供应商四</v>
      </c>
      <c r="T783" t="str" cm="1">
        <f t="array" ref="T783">[1]!s_stmnote_suppliertop5(A783,D783,5)</f>
        <v>供应商五</v>
      </c>
      <c r="U783" s="9">
        <f>[1]!s_stmnote_purchasetop5_pct(A783,D783)</f>
        <v>63.09</v>
      </c>
      <c r="V783" t="str" cm="1">
        <f t="array" ref="V783">[1]!s_stmnote_customertop5($A783,$D783,1)</f>
        <v>客户一</v>
      </c>
      <c r="W783" t="str" cm="1">
        <f t="array" ref="W783">[1]!s_stmnote_customertop5($A783,$D783,2)</f>
        <v>客户二</v>
      </c>
      <c r="X783" t="str" cm="1">
        <f t="array" ref="X783">[1]!s_stmnote_customertop5($A783,$D783,3)</f>
        <v>客户三</v>
      </c>
      <c r="Y783" t="str" cm="1">
        <f t="array" ref="Y783">[1]!s_stmnote_customertop5($A783,$D783,4)</f>
        <v>客户四</v>
      </c>
      <c r="Z783" t="str" cm="1">
        <f t="array" ref="Z783">[1]!s_stmnote_customertop5($A783,$D783,5)</f>
        <v>客户五</v>
      </c>
      <c r="AA783" s="9">
        <f>[1]!s_stmnote_salestop5_pct(A783,D783)</f>
        <v>25.83</v>
      </c>
      <c r="AB783" s="9">
        <f>[1]!s_fa_arturn(A783,D783)</f>
        <v>14.2165</v>
      </c>
      <c r="AC783" s="9">
        <f>[1]!fa_apturn(A783,D783)</f>
        <v>57.936878607382397</v>
      </c>
      <c r="AD783" s="9">
        <f>[1]!s_fa_invturn(A783,D783)</f>
        <v>14.2277</v>
      </c>
    </row>
    <row r="784" spans="1:30">
      <c r="A784">
        <v>871634</v>
      </c>
      <c r="B784" t="s">
        <v>1390</v>
      </c>
      <c r="C784" t="s">
        <v>6568</v>
      </c>
      <c r="D784" s="8">
        <f t="shared" ref="D784:D847" si="13">DATE(YEAR(E784), 12, 31)</f>
        <v>44926</v>
      </c>
      <c r="E784" t="s">
        <v>7817</v>
      </c>
      <c r="F784">
        <v>1</v>
      </c>
      <c r="G784" t="s">
        <v>10078</v>
      </c>
      <c r="L784" t="str" cm="1">
        <f t="array" ref="L784">[1]!s_info_industry_gics(A784,1)</f>
        <v>材料</v>
      </c>
      <c r="M784" t="str" cm="1">
        <f t="array" ref="M784">[1]!s_info_industry_gicscode(A784,1)</f>
        <v>15</v>
      </c>
      <c r="N784" t="str">
        <f>[1]!s_info_industry_gics(A784,2)</f>
        <v>材料Ⅱ</v>
      </c>
      <c r="O784" t="str">
        <f>[1]!s_info_industry_gicscode(A784,2)</f>
        <v>1510</v>
      </c>
      <c r="P784" t="str" cm="1">
        <f t="array" ref="P784">[1]!s_stmnote_suppliertop5(A784,D784,1)</f>
        <v>供应商一</v>
      </c>
      <c r="Q784" t="str">
        <f>[1]!s_stmnote_suppliertop5(A784,D784,2)</f>
        <v>供应商二</v>
      </c>
      <c r="R784" t="str" cm="1">
        <f t="array" ref="R784">[1]!s_stmnote_suppliertop5(A784,D784,3)</f>
        <v>供应商三</v>
      </c>
      <c r="S784" t="str" cm="1">
        <f t="array" ref="S784">[1]!s_stmnote_suppliertop5(A784,D784,4)</f>
        <v>供应商四</v>
      </c>
      <c r="T784" t="str" cm="1">
        <f t="array" ref="T784">[1]!s_stmnote_suppliertop5(A784,D784,5)</f>
        <v>供应商五</v>
      </c>
      <c r="U784" s="9">
        <f>[1]!s_stmnote_purchasetop5_pct(A784,D784)</f>
        <v>63.09</v>
      </c>
      <c r="V784" t="str" cm="1">
        <f t="array" ref="V784">[1]!s_stmnote_customertop5($A784,$D784,1)</f>
        <v>客户一</v>
      </c>
      <c r="W784" t="str" cm="1">
        <f t="array" ref="W784">[1]!s_stmnote_customertop5($A784,$D784,2)</f>
        <v>客户二</v>
      </c>
      <c r="X784" t="str" cm="1">
        <f t="array" ref="X784">[1]!s_stmnote_customertop5($A784,$D784,3)</f>
        <v>客户三</v>
      </c>
      <c r="Y784" t="str" cm="1">
        <f t="array" ref="Y784">[1]!s_stmnote_customertop5($A784,$D784,4)</f>
        <v>客户四</v>
      </c>
      <c r="Z784" t="str" cm="1">
        <f t="array" ref="Z784">[1]!s_stmnote_customertop5($A784,$D784,5)</f>
        <v>客户五</v>
      </c>
      <c r="AA784" s="9">
        <f>[1]!s_stmnote_salestop5_pct(A784,D784)</f>
        <v>25.83</v>
      </c>
      <c r="AB784" s="9">
        <f>[1]!s_fa_arturn(A784,D784)</f>
        <v>14.2165</v>
      </c>
      <c r="AC784" s="9">
        <f>[1]!fa_apturn(A784,D784)</f>
        <v>57.936878607382397</v>
      </c>
      <c r="AD784" s="9">
        <f>[1]!s_fa_invturn(A784,D784)</f>
        <v>14.2277</v>
      </c>
    </row>
    <row r="785" spans="1:30">
      <c r="A785">
        <v>871634</v>
      </c>
      <c r="B785" t="s">
        <v>1390</v>
      </c>
      <c r="C785" t="s">
        <v>6569</v>
      </c>
      <c r="D785" s="8">
        <f t="shared" si="13"/>
        <v>44926</v>
      </c>
      <c r="E785" t="s">
        <v>7173</v>
      </c>
      <c r="F785">
        <v>1</v>
      </c>
      <c r="G785" t="s">
        <v>10078</v>
      </c>
      <c r="L785" t="str" cm="1">
        <f t="array" ref="L785">[1]!s_info_industry_gics(A785,1)</f>
        <v>材料</v>
      </c>
      <c r="M785" t="str" cm="1">
        <f t="array" ref="M785">[1]!s_info_industry_gicscode(A785,1)</f>
        <v>15</v>
      </c>
      <c r="N785" t="str">
        <f>[1]!s_info_industry_gics(A785,2)</f>
        <v>材料Ⅱ</v>
      </c>
      <c r="O785" t="str">
        <f>[1]!s_info_industry_gicscode(A785,2)</f>
        <v>1510</v>
      </c>
      <c r="P785" t="str" cm="1">
        <f t="array" ref="P785">[1]!s_stmnote_suppliertop5(A785,D785,1)</f>
        <v>供应商一</v>
      </c>
      <c r="Q785" t="str">
        <f>[1]!s_stmnote_suppliertop5(A785,D785,2)</f>
        <v>供应商二</v>
      </c>
      <c r="R785" t="str" cm="1">
        <f t="array" ref="R785">[1]!s_stmnote_suppliertop5(A785,D785,3)</f>
        <v>供应商三</v>
      </c>
      <c r="S785" t="str" cm="1">
        <f t="array" ref="S785">[1]!s_stmnote_suppliertop5(A785,D785,4)</f>
        <v>供应商四</v>
      </c>
      <c r="T785" t="str" cm="1">
        <f t="array" ref="T785">[1]!s_stmnote_suppliertop5(A785,D785,5)</f>
        <v>供应商五</v>
      </c>
      <c r="U785" s="9">
        <f>[1]!s_stmnote_purchasetop5_pct(A785,D785)</f>
        <v>63.09</v>
      </c>
      <c r="V785" t="str" cm="1">
        <f t="array" ref="V785">[1]!s_stmnote_customertop5($A785,$D785,1)</f>
        <v>客户一</v>
      </c>
      <c r="W785" t="str" cm="1">
        <f t="array" ref="W785">[1]!s_stmnote_customertop5($A785,$D785,2)</f>
        <v>客户二</v>
      </c>
      <c r="X785" t="str" cm="1">
        <f t="array" ref="X785">[1]!s_stmnote_customertop5($A785,$D785,3)</f>
        <v>客户三</v>
      </c>
      <c r="Y785" t="str" cm="1">
        <f t="array" ref="Y785">[1]!s_stmnote_customertop5($A785,$D785,4)</f>
        <v>客户四</v>
      </c>
      <c r="Z785" t="str" cm="1">
        <f t="array" ref="Z785">[1]!s_stmnote_customertop5($A785,$D785,5)</f>
        <v>客户五</v>
      </c>
      <c r="AA785" s="9">
        <f>[1]!s_stmnote_salestop5_pct(A785,D785)</f>
        <v>25.83</v>
      </c>
      <c r="AB785" s="9">
        <f>[1]!s_fa_arturn(A785,D785)</f>
        <v>14.2165</v>
      </c>
      <c r="AC785" s="9">
        <f>[1]!fa_apturn(A785,D785)</f>
        <v>57.936878607382397</v>
      </c>
      <c r="AD785" s="9">
        <f>[1]!s_fa_invturn(A785,D785)</f>
        <v>14.2277</v>
      </c>
    </row>
    <row r="786" spans="1:30">
      <c r="A786">
        <v>871634</v>
      </c>
      <c r="B786" t="s">
        <v>1390</v>
      </c>
      <c r="C786" t="s">
        <v>6569</v>
      </c>
      <c r="D786" s="8">
        <f t="shared" si="13"/>
        <v>44926</v>
      </c>
      <c r="E786" t="s">
        <v>7670</v>
      </c>
      <c r="F786">
        <v>1</v>
      </c>
      <c r="G786" t="s">
        <v>10078</v>
      </c>
      <c r="L786" t="str" cm="1">
        <f t="array" ref="L786">[1]!s_info_industry_gics(A786,1)</f>
        <v>材料</v>
      </c>
      <c r="M786" t="str" cm="1">
        <f t="array" ref="M786">[1]!s_info_industry_gicscode(A786,1)</f>
        <v>15</v>
      </c>
      <c r="N786" t="str">
        <f>[1]!s_info_industry_gics(A786,2)</f>
        <v>材料Ⅱ</v>
      </c>
      <c r="O786" t="str">
        <f>[1]!s_info_industry_gicscode(A786,2)</f>
        <v>1510</v>
      </c>
      <c r="P786" t="str" cm="1">
        <f t="array" ref="P786">[1]!s_stmnote_suppliertop5(A786,D786,1)</f>
        <v>供应商一</v>
      </c>
      <c r="Q786" t="str">
        <f>[1]!s_stmnote_suppliertop5(A786,D786,2)</f>
        <v>供应商二</v>
      </c>
      <c r="R786" t="str" cm="1">
        <f t="array" ref="R786">[1]!s_stmnote_suppliertop5(A786,D786,3)</f>
        <v>供应商三</v>
      </c>
      <c r="S786" t="str" cm="1">
        <f t="array" ref="S786">[1]!s_stmnote_suppliertop5(A786,D786,4)</f>
        <v>供应商四</v>
      </c>
      <c r="T786" t="str" cm="1">
        <f t="array" ref="T786">[1]!s_stmnote_suppliertop5(A786,D786,5)</f>
        <v>供应商五</v>
      </c>
      <c r="U786" s="9">
        <f>[1]!s_stmnote_purchasetop5_pct(A786,D786)</f>
        <v>63.09</v>
      </c>
      <c r="V786" t="str" cm="1">
        <f t="array" ref="V786">[1]!s_stmnote_customertop5($A786,$D786,1)</f>
        <v>客户一</v>
      </c>
      <c r="W786" t="str" cm="1">
        <f t="array" ref="W786">[1]!s_stmnote_customertop5($A786,$D786,2)</f>
        <v>客户二</v>
      </c>
      <c r="X786" t="str" cm="1">
        <f t="array" ref="X786">[1]!s_stmnote_customertop5($A786,$D786,3)</f>
        <v>客户三</v>
      </c>
      <c r="Y786" t="str" cm="1">
        <f t="array" ref="Y786">[1]!s_stmnote_customertop5($A786,$D786,4)</f>
        <v>客户四</v>
      </c>
      <c r="Z786" t="str" cm="1">
        <f t="array" ref="Z786">[1]!s_stmnote_customertop5($A786,$D786,5)</f>
        <v>客户五</v>
      </c>
      <c r="AA786" s="9">
        <f>[1]!s_stmnote_salestop5_pct(A786,D786)</f>
        <v>25.83</v>
      </c>
      <c r="AB786" s="9">
        <f>[1]!s_fa_arturn(A786,D786)</f>
        <v>14.2165</v>
      </c>
      <c r="AC786" s="9">
        <f>[1]!fa_apturn(A786,D786)</f>
        <v>57.936878607382397</v>
      </c>
      <c r="AD786" s="9">
        <f>[1]!s_fa_invturn(A786,D786)</f>
        <v>14.2277</v>
      </c>
    </row>
    <row r="787" spans="1:30">
      <c r="A787">
        <v>871634</v>
      </c>
      <c r="B787" t="s">
        <v>1390</v>
      </c>
      <c r="C787" t="s">
        <v>6570</v>
      </c>
      <c r="D787" s="8">
        <f t="shared" si="13"/>
        <v>44926</v>
      </c>
      <c r="E787" t="s">
        <v>7844</v>
      </c>
      <c r="F787">
        <v>1</v>
      </c>
      <c r="G787" t="s">
        <v>10078</v>
      </c>
      <c r="L787" t="str" cm="1">
        <f t="array" ref="L787">[1]!s_info_industry_gics(A787,1)</f>
        <v>材料</v>
      </c>
      <c r="M787" t="str" cm="1">
        <f t="array" ref="M787">[1]!s_info_industry_gicscode(A787,1)</f>
        <v>15</v>
      </c>
      <c r="N787" t="str">
        <f>[1]!s_info_industry_gics(A787,2)</f>
        <v>材料Ⅱ</v>
      </c>
      <c r="O787" t="str">
        <f>[1]!s_info_industry_gicscode(A787,2)</f>
        <v>1510</v>
      </c>
      <c r="P787" t="str" cm="1">
        <f t="array" ref="P787">[1]!s_stmnote_suppliertop5(A787,D787,1)</f>
        <v>供应商一</v>
      </c>
      <c r="Q787" t="str">
        <f>[1]!s_stmnote_suppliertop5(A787,D787,2)</f>
        <v>供应商二</v>
      </c>
      <c r="R787" t="str" cm="1">
        <f t="array" ref="R787">[1]!s_stmnote_suppliertop5(A787,D787,3)</f>
        <v>供应商三</v>
      </c>
      <c r="S787" t="str" cm="1">
        <f t="array" ref="S787">[1]!s_stmnote_suppliertop5(A787,D787,4)</f>
        <v>供应商四</v>
      </c>
      <c r="T787" t="str" cm="1">
        <f t="array" ref="T787">[1]!s_stmnote_suppliertop5(A787,D787,5)</f>
        <v>供应商五</v>
      </c>
      <c r="U787" s="9">
        <f>[1]!s_stmnote_purchasetop5_pct(A787,D787)</f>
        <v>63.09</v>
      </c>
      <c r="V787" t="str" cm="1">
        <f t="array" ref="V787">[1]!s_stmnote_customertop5($A787,$D787,1)</f>
        <v>客户一</v>
      </c>
      <c r="W787" t="str" cm="1">
        <f t="array" ref="W787">[1]!s_stmnote_customertop5($A787,$D787,2)</f>
        <v>客户二</v>
      </c>
      <c r="X787" t="str" cm="1">
        <f t="array" ref="X787">[1]!s_stmnote_customertop5($A787,$D787,3)</f>
        <v>客户三</v>
      </c>
      <c r="Y787" t="str" cm="1">
        <f t="array" ref="Y787">[1]!s_stmnote_customertop5($A787,$D787,4)</f>
        <v>客户四</v>
      </c>
      <c r="Z787" t="str" cm="1">
        <f t="array" ref="Z787">[1]!s_stmnote_customertop5($A787,$D787,5)</f>
        <v>客户五</v>
      </c>
      <c r="AA787" s="9">
        <f>[1]!s_stmnote_salestop5_pct(A787,D787)</f>
        <v>25.83</v>
      </c>
      <c r="AB787" s="9">
        <f>[1]!s_fa_arturn(A787,D787)</f>
        <v>14.2165</v>
      </c>
      <c r="AC787" s="9">
        <f>[1]!fa_apturn(A787,D787)</f>
        <v>57.936878607382397</v>
      </c>
      <c r="AD787" s="9">
        <f>[1]!s_fa_invturn(A787,D787)</f>
        <v>14.2277</v>
      </c>
    </row>
    <row r="788" spans="1:30">
      <c r="A788">
        <v>871694</v>
      </c>
      <c r="B788" t="s">
        <v>1391</v>
      </c>
      <c r="C788" t="s">
        <v>6571</v>
      </c>
      <c r="D788" s="8">
        <f t="shared" si="13"/>
        <v>45291</v>
      </c>
      <c r="E788" t="s">
        <v>7845</v>
      </c>
      <c r="F788">
        <v>1</v>
      </c>
      <c r="G788" t="s">
        <v>10079</v>
      </c>
      <c r="L788" t="str" cm="1">
        <f t="array" ref="L788">[1]!s_info_industry_gics(A788,1)</f>
        <v>材料</v>
      </c>
      <c r="M788" t="str" cm="1">
        <f t="array" ref="M788">[1]!s_info_industry_gicscode(A788,1)</f>
        <v>15</v>
      </c>
      <c r="N788" t="str">
        <f>[1]!s_info_industry_gics(A788,2)</f>
        <v>材料Ⅱ</v>
      </c>
      <c r="O788" t="str">
        <f>[1]!s_info_industry_gicscode(A788,2)</f>
        <v>1510</v>
      </c>
      <c r="P788" t="str" cm="1">
        <f t="array" ref="P788">[1]!s_stmnote_suppliertop5(A788,D788,1)</f>
        <v>供应商一</v>
      </c>
      <c r="Q788" t="str">
        <f>[1]!s_stmnote_suppliertop5(A788,D788,2)</f>
        <v>供应商二</v>
      </c>
      <c r="R788" t="str" cm="1">
        <f t="array" ref="R788">[1]!s_stmnote_suppliertop5(A788,D788,3)</f>
        <v>供应商三</v>
      </c>
      <c r="S788" t="str" cm="1">
        <f t="array" ref="S788">[1]!s_stmnote_suppliertop5(A788,D788,4)</f>
        <v>供应商四</v>
      </c>
      <c r="T788" t="str" cm="1">
        <f t="array" ref="T788">[1]!s_stmnote_suppliertop5(A788,D788,5)</f>
        <v>供应商五</v>
      </c>
      <c r="U788" s="9">
        <f>[1]!s_stmnote_purchasetop5_pct(A788,D788)</f>
        <v>65.23</v>
      </c>
      <c r="V788" t="str" cm="1">
        <f t="array" ref="V788">[1]!s_stmnote_customertop5($A788,$D788,1)</f>
        <v>客户一</v>
      </c>
      <c r="W788" t="str" cm="1">
        <f t="array" ref="W788">[1]!s_stmnote_customertop5($A788,$D788,2)</f>
        <v>客户二</v>
      </c>
      <c r="X788" t="str" cm="1">
        <f t="array" ref="X788">[1]!s_stmnote_customertop5($A788,$D788,3)</f>
        <v>客户三</v>
      </c>
      <c r="Y788" t="str" cm="1">
        <f t="array" ref="Y788">[1]!s_stmnote_customertop5($A788,$D788,4)</f>
        <v>客户四</v>
      </c>
      <c r="Z788" t="str" cm="1">
        <f t="array" ref="Z788">[1]!s_stmnote_customertop5($A788,$D788,5)</f>
        <v>客户五</v>
      </c>
      <c r="AA788" s="9">
        <f>[1]!s_stmnote_salestop5_pct(A788,D788)</f>
        <v>53.34</v>
      </c>
      <c r="AB788" s="9">
        <f>[1]!s_fa_arturn(A788,D788)</f>
        <v>6.9682000000000004</v>
      </c>
      <c r="AC788" s="9">
        <f>[1]!fa_apturn(A788,D788)</f>
        <v>7.1504681897538998</v>
      </c>
      <c r="AD788" s="9">
        <f>[1]!s_fa_invturn(A788,D788)</f>
        <v>2.2229999999999999</v>
      </c>
    </row>
    <row r="789" spans="1:30">
      <c r="A789">
        <v>873305</v>
      </c>
      <c r="B789" t="s">
        <v>1395</v>
      </c>
      <c r="C789" t="s">
        <v>6576</v>
      </c>
      <c r="D789" s="8">
        <f t="shared" si="13"/>
        <v>44926</v>
      </c>
      <c r="E789" t="s">
        <v>7001</v>
      </c>
      <c r="F789">
        <v>1</v>
      </c>
      <c r="G789" t="s">
        <v>11689</v>
      </c>
      <c r="L789" t="str" cm="1">
        <f t="array" ref="L789">[1]!s_info_industry_gics(A789,1)</f>
        <v>材料</v>
      </c>
      <c r="M789" t="str" cm="1">
        <f t="array" ref="M789">[1]!s_info_industry_gicscode(A789,1)</f>
        <v>15</v>
      </c>
      <c r="N789" t="str">
        <f>[1]!s_info_industry_gics(A789,2)</f>
        <v>材料Ⅱ</v>
      </c>
      <c r="O789" t="str">
        <f>[1]!s_info_industry_gicscode(A789,2)</f>
        <v>1510</v>
      </c>
      <c r="P789" t="str" cm="1">
        <f t="array" ref="P789">[1]!s_stmnote_suppliertop5(A789,D789,1)</f>
        <v>吉凯恩(霸州)金属粉末有限公司</v>
      </c>
      <c r="Q789" t="str">
        <f>[1]!s_stmnote_suppliertop5(A789,D789,2)</f>
        <v>国网湖北省电力有限公司荆州供电公司</v>
      </c>
      <c r="R789" t="str" cm="1">
        <f t="array" ref="R789">[1]!s_stmnote_suppliertop5(A789,D789,3)</f>
        <v>有研粉末新材料(合肥)有限公司</v>
      </c>
      <c r="S789" t="str" cm="1">
        <f t="array" ref="S789">[1]!s_stmnote_suppliertop5(A789,D789,4)</f>
        <v>荆州市久和金属热处理有限公司</v>
      </c>
      <c r="T789" t="str" cm="1">
        <f t="array" ref="T789">[1]!s_stmnote_suppliertop5(A789,D789,5)</f>
        <v>杭州金升粉体新材料有限公司</v>
      </c>
      <c r="U789" s="9">
        <f>[1]!s_stmnote_purchasetop5_pct(A789,D789)</f>
        <v>38.479999999999997</v>
      </c>
      <c r="V789" t="str" cm="1">
        <f t="array" ref="V789">[1]!s_stmnote_customertop5($A789,$D789,1)</f>
        <v>湖北神电汽车电机有限公司</v>
      </c>
      <c r="W789" t="str" cm="1">
        <f t="array" ref="W789">[1]!s_stmnote_customertop5($A789,$D789,2)</f>
        <v>奇精机械股份有限公司</v>
      </c>
      <c r="X789" t="str" cm="1">
        <f t="array" ref="X789">[1]!s_stmnote_customertop5($A789,$D789,3)</f>
        <v>湖北东贝机电集团股份有限公司</v>
      </c>
      <c r="Y789" t="str" cm="1">
        <f t="array" ref="Y789">[1]!s_stmnote_customertop5($A789,$D789,4)</f>
        <v>中山大洋电机股份有限公司</v>
      </c>
      <c r="Z789" t="str" cm="1">
        <f t="array" ref="Z789">[1]!s_stmnote_customertop5($A789,$D789,5)</f>
        <v>浙江三星机电股份有限公司</v>
      </c>
      <c r="AA789" s="9">
        <f>[1]!s_stmnote_salestop5_pct(A789,D789)</f>
        <v>68.760000000000005</v>
      </c>
      <c r="AB789" s="9">
        <f>[1]!s_fa_arturn(A789,D789)</f>
        <v>2.1472000000000002</v>
      </c>
      <c r="AC789" s="9">
        <f>[1]!fa_apturn(A789,D789)</f>
        <v>7.4126485912055697</v>
      </c>
      <c r="AD789" s="9">
        <f>[1]!s_fa_invturn(A789,D789)</f>
        <v>2.8692000000000002</v>
      </c>
    </row>
    <row r="790" spans="1:30">
      <c r="A790">
        <v>873665</v>
      </c>
      <c r="B790" t="s">
        <v>1396</v>
      </c>
      <c r="C790" t="s">
        <v>6577</v>
      </c>
      <c r="D790" s="8">
        <f t="shared" si="13"/>
        <v>45291</v>
      </c>
      <c r="E790" t="s">
        <v>7846</v>
      </c>
      <c r="F790">
        <v>1</v>
      </c>
      <c r="G790" t="s">
        <v>10082</v>
      </c>
      <c r="L790" t="str" cm="1">
        <f t="array" ref="L790">[1]!s_info_industry_gics(A790,1)</f>
        <v>材料</v>
      </c>
      <c r="M790" t="str" cm="1">
        <f t="array" ref="M790">[1]!s_info_industry_gicscode(A790,1)</f>
        <v>15</v>
      </c>
      <c r="N790" t="str">
        <f>[1]!s_info_industry_gics(A790,2)</f>
        <v>材料Ⅱ</v>
      </c>
      <c r="O790" t="str">
        <f>[1]!s_info_industry_gicscode(A790,2)</f>
        <v>1510</v>
      </c>
      <c r="P790" t="str" cm="1">
        <f t="array" ref="P790">[1]!s_stmnote_suppliertop5(A790,D790,1)</f>
        <v>硅琼新材料(海南)有限公司</v>
      </c>
      <c r="Q790" t="str">
        <f>[1]!s_stmnote_suppliertop5(A790,D790,2)</f>
        <v>江阴市利德特种织物有限公司</v>
      </c>
      <c r="R790" t="str" cm="1">
        <f t="array" ref="R790">[1]!s_stmnote_suppliertop5(A790,D790,3)</f>
        <v>江阴中橡化工有限公司</v>
      </c>
      <c r="S790" t="str" cm="1">
        <f t="array" ref="S790">[1]!s_stmnote_suppliertop5(A790,D790,4)</f>
        <v>江阴市联碳国际贸易有限公司</v>
      </c>
      <c r="T790" t="str" cm="1">
        <f t="array" ref="T790">[1]!s_stmnote_suppliertop5(A790,D790,5)</f>
        <v>上海钱丰纺织品有限公司</v>
      </c>
      <c r="U790" s="9">
        <f>[1]!s_stmnote_purchasetop5_pct(A790,D790)</f>
        <v>40.74</v>
      </c>
      <c r="V790" t="str" cm="1">
        <f t="array" ref="V790">[1]!s_stmnote_customertop5($A790,$D790,1)</f>
        <v>今创集团股份有限公司及子公司</v>
      </c>
      <c r="W790" t="str" cm="1">
        <f t="array" ref="W790">[1]!s_stmnote_customertop5($A790,$D790,2)</f>
        <v>秦皇岛金辰太阳能设备有限公司</v>
      </c>
      <c r="X790" t="str" cm="1">
        <f t="array" ref="X790">[1]!s_stmnote_customertop5($A790,$D790,3)</f>
        <v>欧特美交通科技股份有限公司</v>
      </c>
      <c r="Y790" t="str" cm="1">
        <f t="array" ref="Y790">[1]!s_stmnote_customertop5($A790,$D790,4)</f>
        <v>A公司</v>
      </c>
      <c r="Z790" t="str" cm="1">
        <f t="array" ref="Z790">[1]!s_stmnote_customertop5($A790,$D790,5)</f>
        <v>秦皇岛晟成自动化设备有限公司</v>
      </c>
      <c r="AA790" s="9">
        <f>[1]!s_stmnote_salestop5_pct(A790,D790)</f>
        <v>25.88</v>
      </c>
      <c r="AB790" s="9">
        <f>[1]!s_fa_arturn(A790,D790)</f>
        <v>1.9367000000000001</v>
      </c>
      <c r="AC790" s="9">
        <f>[1]!fa_apturn(A790,D790)</f>
        <v>3.3510923597220699</v>
      </c>
      <c r="AD790" s="9">
        <f>[1]!s_fa_invturn(A790,D790)</f>
        <v>2.5577999999999999</v>
      </c>
    </row>
    <row r="791" spans="1:30">
      <c r="A791">
        <v>873665</v>
      </c>
      <c r="B791" t="s">
        <v>1396</v>
      </c>
      <c r="C791" t="s">
        <v>6578</v>
      </c>
      <c r="D791" s="8">
        <f t="shared" si="13"/>
        <v>45291</v>
      </c>
      <c r="E791" t="s">
        <v>7234</v>
      </c>
      <c r="F791">
        <v>1</v>
      </c>
      <c r="G791" t="s">
        <v>10083</v>
      </c>
      <c r="L791" t="str" cm="1">
        <f t="array" ref="L791">[1]!s_info_industry_gics(A791,1)</f>
        <v>材料</v>
      </c>
      <c r="M791" t="str" cm="1">
        <f t="array" ref="M791">[1]!s_info_industry_gicscode(A791,1)</f>
        <v>15</v>
      </c>
      <c r="N791" t="str">
        <f>[1]!s_info_industry_gics(A791,2)</f>
        <v>材料Ⅱ</v>
      </c>
      <c r="O791" t="str">
        <f>[1]!s_info_industry_gicscode(A791,2)</f>
        <v>1510</v>
      </c>
      <c r="P791" t="str" cm="1">
        <f t="array" ref="P791">[1]!s_stmnote_suppliertop5(A791,D791,1)</f>
        <v>硅琼新材料(海南)有限公司</v>
      </c>
      <c r="Q791" t="str">
        <f>[1]!s_stmnote_suppliertop5(A791,D791,2)</f>
        <v>江阴市利德特种织物有限公司</v>
      </c>
      <c r="R791" t="str" cm="1">
        <f t="array" ref="R791">[1]!s_stmnote_suppliertop5(A791,D791,3)</f>
        <v>江阴中橡化工有限公司</v>
      </c>
      <c r="S791" t="str" cm="1">
        <f t="array" ref="S791">[1]!s_stmnote_suppliertop5(A791,D791,4)</f>
        <v>江阴市联碳国际贸易有限公司</v>
      </c>
      <c r="T791" t="str" cm="1">
        <f t="array" ref="T791">[1]!s_stmnote_suppliertop5(A791,D791,5)</f>
        <v>上海钱丰纺织品有限公司</v>
      </c>
      <c r="U791" s="9">
        <f>[1]!s_stmnote_purchasetop5_pct(A791,D791)</f>
        <v>40.74</v>
      </c>
      <c r="V791" t="str" cm="1">
        <f t="array" ref="V791">[1]!s_stmnote_customertop5($A791,$D791,1)</f>
        <v>今创集团股份有限公司及子公司</v>
      </c>
      <c r="W791" t="str" cm="1">
        <f t="array" ref="W791">[1]!s_stmnote_customertop5($A791,$D791,2)</f>
        <v>秦皇岛金辰太阳能设备有限公司</v>
      </c>
      <c r="X791" t="str" cm="1">
        <f t="array" ref="X791">[1]!s_stmnote_customertop5($A791,$D791,3)</f>
        <v>欧特美交通科技股份有限公司</v>
      </c>
      <c r="Y791" t="str" cm="1">
        <f t="array" ref="Y791">[1]!s_stmnote_customertop5($A791,$D791,4)</f>
        <v>A公司</v>
      </c>
      <c r="Z791" t="str" cm="1">
        <f t="array" ref="Z791">[1]!s_stmnote_customertop5($A791,$D791,5)</f>
        <v>秦皇岛晟成自动化设备有限公司</v>
      </c>
      <c r="AA791" s="9">
        <f>[1]!s_stmnote_salestop5_pct(A791,D791)</f>
        <v>25.88</v>
      </c>
      <c r="AB791" s="9">
        <f>[1]!s_fa_arturn(A791,D791)</f>
        <v>1.9367000000000001</v>
      </c>
      <c r="AC791" s="9">
        <f>[1]!fa_apturn(A791,D791)</f>
        <v>3.3510923597220699</v>
      </c>
      <c r="AD791" s="9">
        <f>[1]!s_fa_invturn(A791,D791)</f>
        <v>2.5577999999999999</v>
      </c>
    </row>
    <row r="792" spans="1:30">
      <c r="A792">
        <v>873665</v>
      </c>
      <c r="B792" t="s">
        <v>1396</v>
      </c>
      <c r="C792" t="s">
        <v>6579</v>
      </c>
      <c r="D792" s="8">
        <f t="shared" si="13"/>
        <v>45291</v>
      </c>
      <c r="E792" t="s">
        <v>7409</v>
      </c>
      <c r="F792">
        <v>1</v>
      </c>
      <c r="G792" t="s">
        <v>10083</v>
      </c>
      <c r="L792" t="str" cm="1">
        <f t="array" ref="L792">[1]!s_info_industry_gics(A792,1)</f>
        <v>材料</v>
      </c>
      <c r="M792" t="str" cm="1">
        <f t="array" ref="M792">[1]!s_info_industry_gicscode(A792,1)</f>
        <v>15</v>
      </c>
      <c r="N792" t="str">
        <f>[1]!s_info_industry_gics(A792,2)</f>
        <v>材料Ⅱ</v>
      </c>
      <c r="O792" t="str">
        <f>[1]!s_info_industry_gicscode(A792,2)</f>
        <v>1510</v>
      </c>
      <c r="P792" t="str" cm="1">
        <f t="array" ref="P792">[1]!s_stmnote_suppliertop5(A792,D792,1)</f>
        <v>硅琼新材料(海南)有限公司</v>
      </c>
      <c r="Q792" t="str">
        <f>[1]!s_stmnote_suppliertop5(A792,D792,2)</f>
        <v>江阴市利德特种织物有限公司</v>
      </c>
      <c r="R792" t="str" cm="1">
        <f t="array" ref="R792">[1]!s_stmnote_suppliertop5(A792,D792,3)</f>
        <v>江阴中橡化工有限公司</v>
      </c>
      <c r="S792" t="str" cm="1">
        <f t="array" ref="S792">[1]!s_stmnote_suppliertop5(A792,D792,4)</f>
        <v>江阴市联碳国际贸易有限公司</v>
      </c>
      <c r="T792" t="str" cm="1">
        <f t="array" ref="T792">[1]!s_stmnote_suppliertop5(A792,D792,5)</f>
        <v>上海钱丰纺织品有限公司</v>
      </c>
      <c r="U792" s="9">
        <f>[1]!s_stmnote_purchasetop5_pct(A792,D792)</f>
        <v>40.74</v>
      </c>
      <c r="V792" t="str" cm="1">
        <f t="array" ref="V792">[1]!s_stmnote_customertop5($A792,$D792,1)</f>
        <v>今创集团股份有限公司及子公司</v>
      </c>
      <c r="W792" t="str" cm="1">
        <f t="array" ref="W792">[1]!s_stmnote_customertop5($A792,$D792,2)</f>
        <v>秦皇岛金辰太阳能设备有限公司</v>
      </c>
      <c r="X792" t="str" cm="1">
        <f t="array" ref="X792">[1]!s_stmnote_customertop5($A792,$D792,3)</f>
        <v>欧特美交通科技股份有限公司</v>
      </c>
      <c r="Y792" t="str" cm="1">
        <f t="array" ref="Y792">[1]!s_stmnote_customertop5($A792,$D792,4)</f>
        <v>A公司</v>
      </c>
      <c r="Z792" t="str" cm="1">
        <f t="array" ref="Z792">[1]!s_stmnote_customertop5($A792,$D792,5)</f>
        <v>秦皇岛晟成自动化设备有限公司</v>
      </c>
      <c r="AA792" s="9">
        <f>[1]!s_stmnote_salestop5_pct(A792,D792)</f>
        <v>25.88</v>
      </c>
      <c r="AB792" s="9">
        <f>[1]!s_fa_arturn(A792,D792)</f>
        <v>1.9367000000000001</v>
      </c>
      <c r="AC792" s="9">
        <f>[1]!fa_apturn(A792,D792)</f>
        <v>3.3510923597220699</v>
      </c>
      <c r="AD792" s="9">
        <f>[1]!s_fa_invturn(A792,D792)</f>
        <v>2.5577999999999999</v>
      </c>
    </row>
    <row r="793" spans="1:30">
      <c r="A793">
        <v>873665</v>
      </c>
      <c r="B793" t="s">
        <v>1396</v>
      </c>
      <c r="C793" t="s">
        <v>6579</v>
      </c>
      <c r="D793" s="8">
        <f t="shared" si="13"/>
        <v>45291</v>
      </c>
      <c r="E793" t="s">
        <v>7046</v>
      </c>
      <c r="F793">
        <v>1</v>
      </c>
      <c r="G793" t="s">
        <v>10083</v>
      </c>
      <c r="L793" t="str" cm="1">
        <f t="array" ref="L793">[1]!s_info_industry_gics(A793,1)</f>
        <v>材料</v>
      </c>
      <c r="M793" t="str" cm="1">
        <f t="array" ref="M793">[1]!s_info_industry_gicscode(A793,1)</f>
        <v>15</v>
      </c>
      <c r="N793" t="str">
        <f>[1]!s_info_industry_gics(A793,2)</f>
        <v>材料Ⅱ</v>
      </c>
      <c r="O793" t="str">
        <f>[1]!s_info_industry_gicscode(A793,2)</f>
        <v>1510</v>
      </c>
      <c r="P793" t="str" cm="1">
        <f t="array" ref="P793">[1]!s_stmnote_suppliertop5(A793,D793,1)</f>
        <v>硅琼新材料(海南)有限公司</v>
      </c>
      <c r="Q793" t="str">
        <f>[1]!s_stmnote_suppliertop5(A793,D793,2)</f>
        <v>江阴市利德特种织物有限公司</v>
      </c>
      <c r="R793" t="str" cm="1">
        <f t="array" ref="R793">[1]!s_stmnote_suppliertop5(A793,D793,3)</f>
        <v>江阴中橡化工有限公司</v>
      </c>
      <c r="S793" t="str" cm="1">
        <f t="array" ref="S793">[1]!s_stmnote_suppliertop5(A793,D793,4)</f>
        <v>江阴市联碳国际贸易有限公司</v>
      </c>
      <c r="T793" t="str" cm="1">
        <f t="array" ref="T793">[1]!s_stmnote_suppliertop5(A793,D793,5)</f>
        <v>上海钱丰纺织品有限公司</v>
      </c>
      <c r="U793" s="9">
        <f>[1]!s_stmnote_purchasetop5_pct(A793,D793)</f>
        <v>40.74</v>
      </c>
      <c r="V793" t="str" cm="1">
        <f t="array" ref="V793">[1]!s_stmnote_customertop5($A793,$D793,1)</f>
        <v>今创集团股份有限公司及子公司</v>
      </c>
      <c r="W793" t="str" cm="1">
        <f t="array" ref="W793">[1]!s_stmnote_customertop5($A793,$D793,2)</f>
        <v>秦皇岛金辰太阳能设备有限公司</v>
      </c>
      <c r="X793" t="str" cm="1">
        <f t="array" ref="X793">[1]!s_stmnote_customertop5($A793,$D793,3)</f>
        <v>欧特美交通科技股份有限公司</v>
      </c>
      <c r="Y793" t="str" cm="1">
        <f t="array" ref="Y793">[1]!s_stmnote_customertop5($A793,$D793,4)</f>
        <v>A公司</v>
      </c>
      <c r="Z793" t="str" cm="1">
        <f t="array" ref="Z793">[1]!s_stmnote_customertop5($A793,$D793,5)</f>
        <v>秦皇岛晟成自动化设备有限公司</v>
      </c>
      <c r="AA793" s="9">
        <f>[1]!s_stmnote_salestop5_pct(A793,D793)</f>
        <v>25.88</v>
      </c>
      <c r="AB793" s="9">
        <f>[1]!s_fa_arturn(A793,D793)</f>
        <v>1.9367000000000001</v>
      </c>
      <c r="AC793" s="9">
        <f>[1]!fa_apturn(A793,D793)</f>
        <v>3.3510923597220699</v>
      </c>
      <c r="AD793" s="9">
        <f>[1]!s_fa_invturn(A793,D793)</f>
        <v>2.5577999999999999</v>
      </c>
    </row>
    <row r="794" spans="1:30">
      <c r="A794">
        <v>873665</v>
      </c>
      <c r="B794" t="s">
        <v>1396</v>
      </c>
      <c r="C794" t="s">
        <v>6580</v>
      </c>
      <c r="D794" s="8">
        <f t="shared" si="13"/>
        <v>45291</v>
      </c>
      <c r="E794" t="s">
        <v>7762</v>
      </c>
      <c r="F794">
        <v>1</v>
      </c>
      <c r="G794" t="s">
        <v>10083</v>
      </c>
      <c r="L794" t="str" cm="1">
        <f t="array" ref="L794">[1]!s_info_industry_gics(A794,1)</f>
        <v>材料</v>
      </c>
      <c r="M794" t="str" cm="1">
        <f t="array" ref="M794">[1]!s_info_industry_gicscode(A794,1)</f>
        <v>15</v>
      </c>
      <c r="N794" t="str">
        <f>[1]!s_info_industry_gics(A794,2)</f>
        <v>材料Ⅱ</v>
      </c>
      <c r="O794" t="str">
        <f>[1]!s_info_industry_gicscode(A794,2)</f>
        <v>1510</v>
      </c>
      <c r="P794" t="str" cm="1">
        <f t="array" ref="P794">[1]!s_stmnote_suppliertop5(A794,D794,1)</f>
        <v>硅琼新材料(海南)有限公司</v>
      </c>
      <c r="Q794" t="str">
        <f>[1]!s_stmnote_suppliertop5(A794,D794,2)</f>
        <v>江阴市利德特种织物有限公司</v>
      </c>
      <c r="R794" t="str" cm="1">
        <f t="array" ref="R794">[1]!s_stmnote_suppliertop5(A794,D794,3)</f>
        <v>江阴中橡化工有限公司</v>
      </c>
      <c r="S794" t="str" cm="1">
        <f t="array" ref="S794">[1]!s_stmnote_suppliertop5(A794,D794,4)</f>
        <v>江阴市联碳国际贸易有限公司</v>
      </c>
      <c r="T794" t="str" cm="1">
        <f t="array" ref="T794">[1]!s_stmnote_suppliertop5(A794,D794,5)</f>
        <v>上海钱丰纺织品有限公司</v>
      </c>
      <c r="U794" s="9">
        <f>[1]!s_stmnote_purchasetop5_pct(A794,D794)</f>
        <v>40.74</v>
      </c>
      <c r="V794" t="str" cm="1">
        <f t="array" ref="V794">[1]!s_stmnote_customertop5($A794,$D794,1)</f>
        <v>今创集团股份有限公司及子公司</v>
      </c>
      <c r="W794" t="str" cm="1">
        <f t="array" ref="W794">[1]!s_stmnote_customertop5($A794,$D794,2)</f>
        <v>秦皇岛金辰太阳能设备有限公司</v>
      </c>
      <c r="X794" t="str" cm="1">
        <f t="array" ref="X794">[1]!s_stmnote_customertop5($A794,$D794,3)</f>
        <v>欧特美交通科技股份有限公司</v>
      </c>
      <c r="Y794" t="str" cm="1">
        <f t="array" ref="Y794">[1]!s_stmnote_customertop5($A794,$D794,4)</f>
        <v>A公司</v>
      </c>
      <c r="Z794" t="str" cm="1">
        <f t="array" ref="Z794">[1]!s_stmnote_customertop5($A794,$D794,5)</f>
        <v>秦皇岛晟成自动化设备有限公司</v>
      </c>
      <c r="AA794" s="9">
        <f>[1]!s_stmnote_salestop5_pct(A794,D794)</f>
        <v>25.88</v>
      </c>
      <c r="AB794" s="9">
        <f>[1]!s_fa_arturn(A794,D794)</f>
        <v>1.9367000000000001</v>
      </c>
      <c r="AC794" s="9">
        <f>[1]!fa_apturn(A794,D794)</f>
        <v>3.3510923597220699</v>
      </c>
      <c r="AD794" s="9">
        <f>[1]!s_fa_invturn(A794,D794)</f>
        <v>2.5577999999999999</v>
      </c>
    </row>
    <row r="795" spans="1:30">
      <c r="A795">
        <v>873743</v>
      </c>
      <c r="B795" t="s">
        <v>1399</v>
      </c>
      <c r="C795" t="s">
        <v>6587</v>
      </c>
      <c r="D795" s="8">
        <f t="shared" si="13"/>
        <v>45291</v>
      </c>
      <c r="E795" t="s">
        <v>7731</v>
      </c>
      <c r="F795">
        <v>1</v>
      </c>
      <c r="G795" t="s">
        <v>10086</v>
      </c>
      <c r="L795" t="str" cm="1">
        <f t="array" ref="L795">[1]!s_info_industry_gics(A795,1)</f>
        <v>材料</v>
      </c>
      <c r="M795" t="str" cm="1">
        <f t="array" ref="M795">[1]!s_info_industry_gicscode(A795,1)</f>
        <v>15</v>
      </c>
      <c r="N795" t="str">
        <f>[1]!s_info_industry_gics(A795,2)</f>
        <v>材料Ⅱ</v>
      </c>
      <c r="O795" t="str">
        <f>[1]!s_info_industry_gicscode(A795,2)</f>
        <v>1510</v>
      </c>
      <c r="P795" t="str" cm="1">
        <f t="array" ref="P795">[1]!s_stmnote_suppliertop5(A795,D795,1)</f>
        <v>中国石油天然气股份有限公司</v>
      </c>
      <c r="Q795" t="str">
        <f>[1]!s_stmnote_suppliertop5(A795,D795,2)</f>
        <v>浙江明日控股集团股份有限公司</v>
      </c>
      <c r="R795" t="str" cm="1">
        <f t="array" ref="R795">[1]!s_stmnote_suppliertop5(A795,D795,3)</f>
        <v>浙江石油化工有限公司</v>
      </c>
      <c r="S795" t="str" cm="1">
        <f t="array" ref="S795">[1]!s_stmnote_suppliertop5(A795,D795,4)</f>
        <v>陕西亿海石化有限公司</v>
      </c>
      <c r="T795" t="str" cm="1">
        <f t="array" ref="T795">[1]!s_stmnote_suppliertop5(A795,D795,5)</f>
        <v>中国神华煤制油化工有限公司</v>
      </c>
      <c r="U795" s="9">
        <f>[1]!s_stmnote_purchasetop5_pct(A795,D795)</f>
        <v>45.76</v>
      </c>
      <c r="V795" t="str" cm="1">
        <f t="array" ref="V795">[1]!s_stmnote_customertop5($A795,$D795,1)</f>
        <v>宝胜科技创新股份有限公司</v>
      </c>
      <c r="W795" t="str" cm="1">
        <f t="array" ref="W795">[1]!s_stmnote_customertop5($A795,$D795,2)</f>
        <v>东莞市民兴电缆有限公司</v>
      </c>
      <c r="X795" t="str" cm="1">
        <f t="array" ref="X795">[1]!s_stmnote_customertop5($A795,$D795,3)</f>
        <v>河北华通线缆集团股份有限公司</v>
      </c>
      <c r="Y795" t="str" cm="1">
        <f t="array" ref="Y795">[1]!s_stmnote_customertop5($A795,$D795,4)</f>
        <v>中天科技海缆股份有限公司</v>
      </c>
      <c r="Z795" t="str" cm="1">
        <f t="array" ref="Z795">[1]!s_stmnote_customertop5($A795,$D795,5)</f>
        <v>无锡江南电缆有限公司</v>
      </c>
      <c r="AA795" s="9">
        <f>[1]!s_stmnote_salestop5_pct(A795,D795)</f>
        <v>17.55</v>
      </c>
      <c r="AB795" s="9">
        <f>[1]!s_fa_arturn(A795,D795)</f>
        <v>5.6740000000000004</v>
      </c>
      <c r="AC795" s="9">
        <f>[1]!fa_apturn(A795,D795)</f>
        <v>15.2240444360044</v>
      </c>
      <c r="AD795" s="9">
        <f>[1]!s_fa_invturn(A795,D795)</f>
        <v>26.240400000000001</v>
      </c>
    </row>
    <row r="796" spans="1:30">
      <c r="A796">
        <v>873811</v>
      </c>
      <c r="B796" t="s">
        <v>1401</v>
      </c>
      <c r="C796" t="s">
        <v>6590</v>
      </c>
      <c r="D796" s="8">
        <f t="shared" si="13"/>
        <v>45657</v>
      </c>
      <c r="E796" t="s">
        <v>7500</v>
      </c>
      <c r="F796">
        <v>1</v>
      </c>
      <c r="G796" t="s">
        <v>10088</v>
      </c>
      <c r="L796" t="str" cm="1">
        <f t="array" ref="L796">[1]!s_info_industry_gics(A796,1)</f>
        <v>材料</v>
      </c>
      <c r="M796" t="str" cm="1">
        <f t="array" ref="M796">[1]!s_info_industry_gicscode(A796,1)</f>
        <v>15</v>
      </c>
      <c r="N796" t="str">
        <f>[1]!s_info_industry_gics(A796,2)</f>
        <v>材料Ⅱ</v>
      </c>
      <c r="O796" t="str">
        <f>[1]!s_info_industry_gicscode(A796,2)</f>
        <v>1510</v>
      </c>
      <c r="P796" cm="1">
        <f t="array" ref="P796">[1]!s_stmnote_suppliertop5(A796,D796,1)</f>
        <v>0</v>
      </c>
      <c r="Q796">
        <f>[1]!s_stmnote_suppliertop5(A796,D796,2)</f>
        <v>0</v>
      </c>
      <c r="R796" cm="1">
        <f t="array" ref="R796">[1]!s_stmnote_suppliertop5(A796,D796,3)</f>
        <v>0</v>
      </c>
      <c r="S796" cm="1">
        <f t="array" ref="S796">[1]!s_stmnote_suppliertop5(A796,D796,4)</f>
        <v>0</v>
      </c>
      <c r="T796" cm="1">
        <f t="array" ref="T796">[1]!s_stmnote_suppliertop5(A796,D796,5)</f>
        <v>0</v>
      </c>
      <c r="U796" s="9">
        <f>[1]!s_stmnote_purchasetop5_pct(A796,D796)</f>
        <v>0</v>
      </c>
      <c r="V796" cm="1">
        <f t="array" ref="V796">[1]!s_stmnote_customertop5($A796,$D796,1)</f>
        <v>0</v>
      </c>
      <c r="W796" cm="1">
        <f t="array" ref="W796">[1]!s_stmnote_customertop5($A796,$D796,2)</f>
        <v>0</v>
      </c>
      <c r="X796" cm="1">
        <f t="array" ref="X796">[1]!s_stmnote_customertop5($A796,$D796,3)</f>
        <v>0</v>
      </c>
      <c r="Y796" cm="1">
        <f t="array" ref="Y796">[1]!s_stmnote_customertop5($A796,$D796,4)</f>
        <v>0</v>
      </c>
      <c r="Z796" cm="1">
        <f t="array" ref="Z796">[1]!s_stmnote_customertop5($A796,$D796,5)</f>
        <v>0</v>
      </c>
      <c r="AA796" s="9">
        <f>[1]!s_stmnote_salestop5_pct(A796,D796)</f>
        <v>0</v>
      </c>
      <c r="AB796" s="9">
        <f>[1]!s_fa_arturn(A796,D796)</f>
        <v>0</v>
      </c>
      <c r="AC796" s="9">
        <f>[1]!fa_apturn(A796,D796)</f>
        <v>0</v>
      </c>
      <c r="AD796" s="9">
        <f>[1]!s_fa_invturn(A796,D796)</f>
        <v>0</v>
      </c>
    </row>
    <row r="797" spans="1:30">
      <c r="A797" s="6" t="s">
        <v>12822</v>
      </c>
      <c r="B797" t="s">
        <v>15</v>
      </c>
      <c r="C797" t="s">
        <v>6611</v>
      </c>
      <c r="D797" s="8">
        <f t="shared" si="13"/>
        <v>45657</v>
      </c>
      <c r="E797" t="s">
        <v>7665</v>
      </c>
      <c r="F797">
        <v>1</v>
      </c>
      <c r="G797" t="s">
        <v>11711</v>
      </c>
      <c r="L797" t="str" cm="1">
        <f t="array" ref="L797">[1]!s_info_industry_gics(A797,1)</f>
        <v>材料</v>
      </c>
      <c r="M797" t="str" cm="1">
        <f t="array" ref="M797">[1]!s_info_industry_gicscode(A797,1)</f>
        <v>15</v>
      </c>
      <c r="N797" t="str">
        <f>[1]!s_info_industry_gics(A797,2)</f>
        <v>材料Ⅱ</v>
      </c>
      <c r="O797" t="str">
        <f>[1]!s_info_industry_gicscode(A797,2)</f>
        <v>1510</v>
      </c>
      <c r="P797" cm="1">
        <f t="array" ref="P797">[1]!s_stmnote_suppliertop5(A797,D797,1)</f>
        <v>0</v>
      </c>
      <c r="Q797">
        <f>[1]!s_stmnote_suppliertop5(A797,D797,2)</f>
        <v>0</v>
      </c>
      <c r="R797" cm="1">
        <f t="array" ref="R797">[1]!s_stmnote_suppliertop5(A797,D797,3)</f>
        <v>0</v>
      </c>
      <c r="S797" cm="1">
        <f t="array" ref="S797">[1]!s_stmnote_suppliertop5(A797,D797,4)</f>
        <v>0</v>
      </c>
      <c r="T797" cm="1">
        <f t="array" ref="T797">[1]!s_stmnote_suppliertop5(A797,D797,5)</f>
        <v>0</v>
      </c>
      <c r="U797" s="9">
        <f>[1]!s_stmnote_purchasetop5_pct(A797,D797)</f>
        <v>0</v>
      </c>
      <c r="V797" cm="1">
        <f t="array" ref="V797">[1]!s_stmnote_customertop5($A797,$D797,1)</f>
        <v>0</v>
      </c>
      <c r="W797" cm="1">
        <f t="array" ref="W797">[1]!s_stmnote_customertop5($A797,$D797,2)</f>
        <v>0</v>
      </c>
      <c r="X797" cm="1">
        <f t="array" ref="X797">[1]!s_stmnote_customertop5($A797,$D797,3)</f>
        <v>0</v>
      </c>
      <c r="Y797" cm="1">
        <f t="array" ref="Y797">[1]!s_stmnote_customertop5($A797,$D797,4)</f>
        <v>0</v>
      </c>
      <c r="Z797" cm="1">
        <f t="array" ref="Z797">[1]!s_stmnote_customertop5($A797,$D797,5)</f>
        <v>0</v>
      </c>
      <c r="AA797" s="9">
        <f>[1]!s_stmnote_salestop5_pct(A797,D797)</f>
        <v>0</v>
      </c>
      <c r="AB797" s="9">
        <f>[1]!s_fa_arturn(A797,D797)</f>
        <v>0</v>
      </c>
      <c r="AC797" s="9">
        <f>[1]!fa_apturn(A797,D797)</f>
        <v>0</v>
      </c>
      <c r="AD797" s="9">
        <f>[1]!s_fa_invturn(A797,D797)</f>
        <v>0</v>
      </c>
    </row>
    <row r="798" spans="1:30">
      <c r="A798" s="6" t="s">
        <v>12838</v>
      </c>
      <c r="B798" t="s">
        <v>1407</v>
      </c>
      <c r="C798" t="s">
        <v>6616</v>
      </c>
      <c r="D798" s="8">
        <f t="shared" si="13"/>
        <v>44561</v>
      </c>
      <c r="E798" t="s">
        <v>7142</v>
      </c>
      <c r="F798">
        <v>1</v>
      </c>
      <c r="G798" t="s">
        <v>8012</v>
      </c>
      <c r="L798" t="str" cm="1">
        <f t="array" ref="L798">[1]!s_info_industry_gics(A798,1)</f>
        <v>材料</v>
      </c>
      <c r="M798" t="str" cm="1">
        <f t="array" ref="M798">[1]!s_info_industry_gicscode(A798,1)</f>
        <v>15</v>
      </c>
      <c r="N798" t="str">
        <f>[1]!s_info_industry_gics(A798,2)</f>
        <v>材料Ⅱ</v>
      </c>
      <c r="O798" t="str">
        <f>[1]!s_info_industry_gicscode(A798,2)</f>
        <v>1510</v>
      </c>
      <c r="P798" t="str" cm="1">
        <f t="array" ref="P798">[1]!s_stmnote_suppliertop5(A798,D798,1)</f>
        <v>鞍钢集团有限公司</v>
      </c>
      <c r="Q798" t="str">
        <f>[1]!s_stmnote_suppliertop5(A798,D798,2)</f>
        <v>客户A</v>
      </c>
      <c r="R798" t="str" cm="1">
        <f t="array" ref="R798">[1]!s_stmnote_suppliertop5(A798,D798,3)</f>
        <v>客户B</v>
      </c>
      <c r="S798" t="str" cm="1">
        <f t="array" ref="S798">[1]!s_stmnote_suppliertop5(A798,D798,4)</f>
        <v>客户C</v>
      </c>
      <c r="T798" t="str" cm="1">
        <f t="array" ref="T798">[1]!s_stmnote_suppliertop5(A798,D798,5)</f>
        <v>客户D</v>
      </c>
      <c r="U798" s="9">
        <f>[1]!s_stmnote_purchasetop5_pct(A798,D798)</f>
        <v>80.62</v>
      </c>
      <c r="V798" t="str" cm="1">
        <f t="array" ref="V798">[1]!s_stmnote_customertop5($A798,$D798,1)</f>
        <v>鞍钢集团有限公司</v>
      </c>
      <c r="W798" t="str" cm="1">
        <f t="array" ref="W798">[1]!s_stmnote_customertop5($A798,$D798,2)</f>
        <v>客户A</v>
      </c>
      <c r="X798" t="str" cm="1">
        <f t="array" ref="X798">[1]!s_stmnote_customertop5($A798,$D798,3)</f>
        <v>客户B</v>
      </c>
      <c r="Y798" t="str" cm="1">
        <f t="array" ref="Y798">[1]!s_stmnote_customertop5($A798,$D798,4)</f>
        <v>客户C</v>
      </c>
      <c r="Z798" t="str" cm="1">
        <f t="array" ref="Z798">[1]!s_stmnote_customertop5($A798,$D798,5)</f>
        <v>客户D</v>
      </c>
      <c r="AA798" s="9">
        <f>[1]!s_stmnote_salestop5_pct(A798,D798)</f>
        <v>37.26</v>
      </c>
      <c r="AB798" s="9">
        <f>[1]!s_fa_arturn(A798,D798)</f>
        <v>100.5412</v>
      </c>
      <c r="AC798" s="9">
        <f>[1]!fa_apturn(A798,D798)</f>
        <v>18.754701173598001</v>
      </c>
      <c r="AD798" s="9">
        <f>[1]!s_fa_invturn(A798,D798)</f>
        <v>11.592499999999999</v>
      </c>
    </row>
    <row r="799" spans="1:30">
      <c r="A799" s="5" t="s">
        <v>12827</v>
      </c>
      <c r="B799" t="s">
        <v>1419</v>
      </c>
      <c r="C799" t="s">
        <v>6640</v>
      </c>
      <c r="D799" s="8">
        <f t="shared" si="13"/>
        <v>44926</v>
      </c>
      <c r="E799" t="s">
        <v>7783</v>
      </c>
      <c r="F799">
        <v>1</v>
      </c>
      <c r="G799" t="s">
        <v>10102</v>
      </c>
      <c r="L799" t="str" cm="1">
        <f t="array" ref="L799">[1]!s_info_industry_gics(A799,1)</f>
        <v>材料</v>
      </c>
      <c r="M799" t="str" cm="1">
        <f t="array" ref="M799">[1]!s_info_industry_gicscode(A799,1)</f>
        <v>15</v>
      </c>
      <c r="N799" t="str">
        <f>[1]!s_info_industry_gics(A799,2)</f>
        <v>材料Ⅱ</v>
      </c>
      <c r="O799" t="str">
        <f>[1]!s_info_industry_gicscode(A799,2)</f>
        <v>1510</v>
      </c>
      <c r="P799" t="str" cm="1">
        <f t="array" ref="P799">[1]!s_stmnote_suppliertop5(A799,D799,1)</f>
        <v>中涛新材料有限公司</v>
      </c>
      <c r="Q799" t="str">
        <f>[1]!s_stmnote_suppliertop5(A799,D799,2)</f>
        <v>石家庄科力达精细化工有限公司</v>
      </c>
      <c r="R799" t="str" cm="1">
        <f t="array" ref="R799">[1]!s_stmnote_suppliertop5(A799,D799,3)</f>
        <v>河北冀泽生物科技有限公司</v>
      </c>
      <c r="S799" t="str" cm="1">
        <f t="array" ref="S799">[1]!s_stmnote_suppliertop5(A799,D799,4)</f>
        <v>江西华士药业有限公司</v>
      </c>
      <c r="T799" t="str" cm="1">
        <f t="array" ref="T799">[1]!s_stmnote_suppliertop5(A799,D799,5)</f>
        <v>安徽丰乐农化有限责任公司</v>
      </c>
      <c r="U799" s="9">
        <f>[1]!s_stmnote_purchasetop5_pct(A799,D799)</f>
        <v>30.96</v>
      </c>
      <c r="V799" t="str" cm="1">
        <f t="array" ref="V799">[1]!s_stmnote_customertop5($A799,$D799,1)</f>
        <v>UPLLIMITED</v>
      </c>
      <c r="W799" t="str" cm="1">
        <f t="array" ref="W799">[1]!s_stmnote_customertop5($A799,$D799,2)</f>
        <v>GLOBACHEMNV</v>
      </c>
      <c r="X799" t="str" cm="1">
        <f t="array" ref="X799">[1]!s_stmnote_customertop5($A799,$D799,3)</f>
        <v>上海联睿化工有限公司</v>
      </c>
      <c r="Y799" t="str" cm="1">
        <f t="array" ref="Y799">[1]!s_stmnote_customertop5($A799,$D799,4)</f>
        <v>SHARDACROPCHEMLIMITED</v>
      </c>
      <c r="Z799" t="str" cm="1">
        <f t="array" ref="Z799">[1]!s_stmnote_customertop5($A799,$D799,5)</f>
        <v>ROTAMAGROCHEMICALCO.,LTD</v>
      </c>
      <c r="AA799" s="9">
        <f>[1]!s_stmnote_salestop5_pct(A799,D799)</f>
        <v>32.119999999999997</v>
      </c>
      <c r="AB799" s="9">
        <f>[1]!s_fa_arturn(A799,D799)</f>
        <v>16.181000000000001</v>
      </c>
      <c r="AC799" s="9">
        <f>[1]!fa_apturn(A799,D799)</f>
        <v>25.363460835726102</v>
      </c>
      <c r="AD799" s="9">
        <f>[1]!s_fa_invturn(A799,D799)</f>
        <v>5.4633000000000003</v>
      </c>
    </row>
    <row r="800" spans="1:30">
      <c r="A800" s="4" t="s">
        <v>12831</v>
      </c>
      <c r="B800" t="s">
        <v>1421</v>
      </c>
      <c r="C800" t="s">
        <v>6645</v>
      </c>
      <c r="D800" s="8">
        <f t="shared" si="13"/>
        <v>44926</v>
      </c>
      <c r="E800" t="s">
        <v>6958</v>
      </c>
      <c r="F800">
        <v>1</v>
      </c>
      <c r="G800" t="s">
        <v>10104</v>
      </c>
      <c r="L800" t="str" cm="1">
        <f t="array" ref="L800">[1]!s_info_industry_gics(A800,1)</f>
        <v>材料</v>
      </c>
      <c r="M800" t="str" cm="1">
        <f t="array" ref="M800">[1]!s_info_industry_gicscode(A800,1)</f>
        <v>15</v>
      </c>
      <c r="N800" t="str">
        <f>[1]!s_info_industry_gics(A800,2)</f>
        <v>材料Ⅱ</v>
      </c>
      <c r="O800" t="str">
        <f>[1]!s_info_industry_gicscode(A800,2)</f>
        <v>1510</v>
      </c>
      <c r="P800" t="str" cm="1">
        <f t="array" ref="P800">[1]!s_stmnote_suppliertop5(A800,D800,1)</f>
        <v>第一名供应商</v>
      </c>
      <c r="Q800" t="str">
        <f>[1]!s_stmnote_suppliertop5(A800,D800,2)</f>
        <v>第二名供应商</v>
      </c>
      <c r="R800" t="str" cm="1">
        <f t="array" ref="R800">[1]!s_stmnote_suppliertop5(A800,D800,3)</f>
        <v>第三名供应商</v>
      </c>
      <c r="S800" t="str" cm="1">
        <f t="array" ref="S800">[1]!s_stmnote_suppliertop5(A800,D800,4)</f>
        <v>第四名供应商</v>
      </c>
      <c r="T800" t="str" cm="1">
        <f t="array" ref="T800">[1]!s_stmnote_suppliertop5(A800,D800,5)</f>
        <v>第五名供应商</v>
      </c>
      <c r="U800" s="9">
        <f>[1]!s_stmnote_purchasetop5_pct(A800,D800)</f>
        <v>19.2</v>
      </c>
      <c r="V800" t="str" cm="1">
        <f t="array" ref="V800">[1]!s_stmnote_customertop5($A800,$D800,1)</f>
        <v>第一名客户</v>
      </c>
      <c r="W800" t="str" cm="1">
        <f t="array" ref="W800">[1]!s_stmnote_customertop5($A800,$D800,2)</f>
        <v>第二名客户</v>
      </c>
      <c r="X800" t="str" cm="1">
        <f t="array" ref="X800">[1]!s_stmnote_customertop5($A800,$D800,3)</f>
        <v>第三名客户</v>
      </c>
      <c r="Y800" t="str" cm="1">
        <f t="array" ref="Y800">[1]!s_stmnote_customertop5($A800,$D800,4)</f>
        <v>第四名客户</v>
      </c>
      <c r="Z800" t="str" cm="1">
        <f t="array" ref="Z800">[1]!s_stmnote_customertop5($A800,$D800,5)</f>
        <v>第五名客户</v>
      </c>
      <c r="AA800" s="9">
        <f>[1]!s_stmnote_salestop5_pct(A800,D800)</f>
        <v>7.93</v>
      </c>
      <c r="AB800" s="9">
        <f>[1]!s_fa_arturn(A800,D800)</f>
        <v>36.336599999999997</v>
      </c>
      <c r="AC800" s="9">
        <f>[1]!fa_apturn(A800,D800)</f>
        <v>6.8104103732759302</v>
      </c>
      <c r="AD800" s="9">
        <f>[1]!s_fa_invturn(A800,D800)</f>
        <v>8.4301999999999992</v>
      </c>
    </row>
    <row r="801" spans="1:30">
      <c r="A801">
        <v>600500</v>
      </c>
      <c r="B801" t="s">
        <v>1422</v>
      </c>
      <c r="C801" t="s">
        <v>6646</v>
      </c>
      <c r="D801" s="8">
        <f t="shared" si="13"/>
        <v>44561</v>
      </c>
      <c r="E801" t="s">
        <v>7321</v>
      </c>
      <c r="F801">
        <v>1</v>
      </c>
      <c r="G801" t="s">
        <v>10105</v>
      </c>
      <c r="L801" t="str" cm="1">
        <f t="array" ref="L801">[1]!s_info_industry_gics(A801,1)</f>
        <v>材料</v>
      </c>
      <c r="M801" t="str" cm="1">
        <f t="array" ref="M801">[1]!s_info_industry_gicscode(A801,1)</f>
        <v>15</v>
      </c>
      <c r="N801" t="str">
        <f>[1]!s_info_industry_gics(A801,2)</f>
        <v>材料Ⅱ</v>
      </c>
      <c r="O801" t="str">
        <f>[1]!s_info_industry_gicscode(A801,2)</f>
        <v>1510</v>
      </c>
      <c r="P801" cm="1">
        <f t="array" ref="P801">[1]!s_stmnote_suppliertop5(A801,D801,1)</f>
        <v>0</v>
      </c>
      <c r="Q801">
        <f>[1]!s_stmnote_suppliertop5(A801,D801,2)</f>
        <v>0</v>
      </c>
      <c r="R801" cm="1">
        <f t="array" ref="R801">[1]!s_stmnote_suppliertop5(A801,D801,3)</f>
        <v>0</v>
      </c>
      <c r="S801" cm="1">
        <f t="array" ref="S801">[1]!s_stmnote_suppliertop5(A801,D801,4)</f>
        <v>0</v>
      </c>
      <c r="T801" cm="1">
        <f t="array" ref="T801">[1]!s_stmnote_suppliertop5(A801,D801,5)</f>
        <v>0</v>
      </c>
      <c r="U801" s="9">
        <f>[1]!s_stmnote_purchasetop5_pct(A801,D801)</f>
        <v>13.09</v>
      </c>
      <c r="V801" cm="1">
        <f t="array" ref="V801">[1]!s_stmnote_customertop5($A801,$D801,1)</f>
        <v>0</v>
      </c>
      <c r="W801" cm="1">
        <f t="array" ref="W801">[1]!s_stmnote_customertop5($A801,$D801,2)</f>
        <v>0</v>
      </c>
      <c r="X801" cm="1">
        <f t="array" ref="X801">[1]!s_stmnote_customertop5($A801,$D801,3)</f>
        <v>0</v>
      </c>
      <c r="Y801" cm="1">
        <f t="array" ref="Y801">[1]!s_stmnote_customertop5($A801,$D801,4)</f>
        <v>0</v>
      </c>
      <c r="Z801" cm="1">
        <f t="array" ref="Z801">[1]!s_stmnote_customertop5($A801,$D801,5)</f>
        <v>0</v>
      </c>
      <c r="AA801" s="9">
        <f>[1]!s_stmnote_salestop5_pct(A801,D801)</f>
        <v>7.3</v>
      </c>
      <c r="AB801" s="9">
        <f>[1]!s_fa_arturn(A801,D801)</f>
        <v>20.7986</v>
      </c>
      <c r="AC801" s="9">
        <f>[1]!fa_apturn(A801,D801)</f>
        <v>12.111401579356199</v>
      </c>
      <c r="AD801" s="9">
        <f>[1]!s_fa_invturn(A801,D801)</f>
        <v>10.2437</v>
      </c>
    </row>
    <row r="802" spans="1:30">
      <c r="A802">
        <v>600500</v>
      </c>
      <c r="B802" t="s">
        <v>1422</v>
      </c>
      <c r="C802" t="s">
        <v>6646</v>
      </c>
      <c r="D802" s="8">
        <f t="shared" si="13"/>
        <v>44561</v>
      </c>
      <c r="E802" t="s">
        <v>7724</v>
      </c>
      <c r="F802">
        <v>1</v>
      </c>
      <c r="G802" t="s">
        <v>10105</v>
      </c>
      <c r="L802" t="str" cm="1">
        <f t="array" ref="L802">[1]!s_info_industry_gics(A802,1)</f>
        <v>材料</v>
      </c>
      <c r="M802" t="str" cm="1">
        <f t="array" ref="M802">[1]!s_info_industry_gicscode(A802,1)</f>
        <v>15</v>
      </c>
      <c r="N802" t="str">
        <f>[1]!s_info_industry_gics(A802,2)</f>
        <v>材料Ⅱ</v>
      </c>
      <c r="O802" t="str">
        <f>[1]!s_info_industry_gicscode(A802,2)</f>
        <v>1510</v>
      </c>
      <c r="P802" cm="1">
        <f t="array" ref="P802">[1]!s_stmnote_suppliertop5(A802,D802,1)</f>
        <v>0</v>
      </c>
      <c r="Q802">
        <f>[1]!s_stmnote_suppliertop5(A802,D802,2)</f>
        <v>0</v>
      </c>
      <c r="R802" cm="1">
        <f t="array" ref="R802">[1]!s_stmnote_suppliertop5(A802,D802,3)</f>
        <v>0</v>
      </c>
      <c r="S802" cm="1">
        <f t="array" ref="S802">[1]!s_stmnote_suppliertop5(A802,D802,4)</f>
        <v>0</v>
      </c>
      <c r="T802" cm="1">
        <f t="array" ref="T802">[1]!s_stmnote_suppliertop5(A802,D802,5)</f>
        <v>0</v>
      </c>
      <c r="U802" s="9">
        <f>[1]!s_stmnote_purchasetop5_pct(A802,D802)</f>
        <v>13.09</v>
      </c>
      <c r="V802" cm="1">
        <f t="array" ref="V802">[1]!s_stmnote_customertop5($A802,$D802,1)</f>
        <v>0</v>
      </c>
      <c r="W802" cm="1">
        <f t="array" ref="W802">[1]!s_stmnote_customertop5($A802,$D802,2)</f>
        <v>0</v>
      </c>
      <c r="X802" cm="1">
        <f t="array" ref="X802">[1]!s_stmnote_customertop5($A802,$D802,3)</f>
        <v>0</v>
      </c>
      <c r="Y802" cm="1">
        <f t="array" ref="Y802">[1]!s_stmnote_customertop5($A802,$D802,4)</f>
        <v>0</v>
      </c>
      <c r="Z802" cm="1">
        <f t="array" ref="Z802">[1]!s_stmnote_customertop5($A802,$D802,5)</f>
        <v>0</v>
      </c>
      <c r="AA802" s="9">
        <f>[1]!s_stmnote_salestop5_pct(A802,D802)</f>
        <v>7.3</v>
      </c>
      <c r="AB802" s="9">
        <f>[1]!s_fa_arturn(A802,D802)</f>
        <v>20.7986</v>
      </c>
      <c r="AC802" s="9">
        <f>[1]!fa_apturn(A802,D802)</f>
        <v>12.111401579356199</v>
      </c>
      <c r="AD802" s="9">
        <f>[1]!s_fa_invturn(A802,D802)</f>
        <v>10.2437</v>
      </c>
    </row>
    <row r="803" spans="1:30">
      <c r="A803" s="4" t="s">
        <v>12830</v>
      </c>
      <c r="B803" t="s">
        <v>97</v>
      </c>
      <c r="C803" t="s">
        <v>6647</v>
      </c>
      <c r="D803" s="8">
        <f t="shared" si="13"/>
        <v>44561</v>
      </c>
      <c r="E803" t="s">
        <v>7602</v>
      </c>
      <c r="F803">
        <v>1</v>
      </c>
      <c r="G803" t="s">
        <v>11719</v>
      </c>
      <c r="L803" t="str" cm="1">
        <f t="array" ref="L803">[1]!s_info_industry_gics(A803,1)</f>
        <v>材料</v>
      </c>
      <c r="M803" t="str" cm="1">
        <f t="array" ref="M803">[1]!s_info_industry_gicscode(A803,1)</f>
        <v>15</v>
      </c>
      <c r="N803" t="str">
        <f>[1]!s_info_industry_gics(A803,2)</f>
        <v>材料Ⅱ</v>
      </c>
      <c r="O803" t="str">
        <f>[1]!s_info_industry_gicscode(A803,2)</f>
        <v>1510</v>
      </c>
      <c r="P803" t="str" cm="1">
        <f t="array" ref="P803">[1]!s_stmnote_suppliertop5(A803,D803,1)</f>
        <v>供应商A</v>
      </c>
      <c r="Q803" t="str">
        <f>[1]!s_stmnote_suppliertop5(A803,D803,2)</f>
        <v>供应商B</v>
      </c>
      <c r="R803" t="str" cm="1">
        <f t="array" ref="R803">[1]!s_stmnote_suppliertop5(A803,D803,3)</f>
        <v>供应商C</v>
      </c>
      <c r="S803" t="str" cm="1">
        <f t="array" ref="S803">[1]!s_stmnote_suppliertop5(A803,D803,4)</f>
        <v>供应商D</v>
      </c>
      <c r="T803" t="str" cm="1">
        <f t="array" ref="T803">[1]!s_stmnote_suppliertop5(A803,D803,5)</f>
        <v>供应商E</v>
      </c>
      <c r="U803" s="9">
        <f>[1]!s_stmnote_purchasetop5_pct(A803,D803)</f>
        <v>57.37</v>
      </c>
      <c r="V803" t="str" cm="1">
        <f t="array" ref="V803">[1]!s_stmnote_customertop5($A803,$D803,1)</f>
        <v>客户A</v>
      </c>
      <c r="W803" t="str" cm="1">
        <f t="array" ref="W803">[1]!s_stmnote_customertop5($A803,$D803,2)</f>
        <v>客户B</v>
      </c>
      <c r="X803" t="str" cm="1">
        <f t="array" ref="X803">[1]!s_stmnote_customertop5($A803,$D803,3)</f>
        <v>客户C</v>
      </c>
      <c r="Y803" t="str" cm="1">
        <f t="array" ref="Y803">[1]!s_stmnote_customertop5($A803,$D803,4)</f>
        <v>客户D</v>
      </c>
      <c r="Z803" t="str" cm="1">
        <f t="array" ref="Z803">[1]!s_stmnote_customertop5($A803,$D803,5)</f>
        <v>客户E</v>
      </c>
      <c r="AA803" s="9">
        <f>[1]!s_stmnote_salestop5_pct(A803,D803)</f>
        <v>47.41</v>
      </c>
      <c r="AB803" s="9">
        <f>[1]!s_fa_arturn(A803,D803)</f>
        <v>1453.7017000000001</v>
      </c>
      <c r="AC803" s="9">
        <f>[1]!fa_apturn(A803,D803)</f>
        <v>11.7015660901634</v>
      </c>
      <c r="AD803" s="9">
        <f>[1]!s_fa_invturn(A803,D803)</f>
        <v>18.600300000000001</v>
      </c>
    </row>
    <row r="804" spans="1:30">
      <c r="A804" s="4" t="s">
        <v>12830</v>
      </c>
      <c r="B804" t="s">
        <v>97</v>
      </c>
      <c r="C804" t="s">
        <v>6648</v>
      </c>
      <c r="D804" s="8">
        <f t="shared" si="13"/>
        <v>45657</v>
      </c>
      <c r="E804" t="s">
        <v>7628</v>
      </c>
      <c r="F804">
        <v>1</v>
      </c>
      <c r="G804" t="s">
        <v>10106</v>
      </c>
      <c r="L804" t="str" cm="1">
        <f t="array" ref="L804">[1]!s_info_industry_gics(A804,1)</f>
        <v>材料</v>
      </c>
      <c r="M804" t="str" cm="1">
        <f t="array" ref="M804">[1]!s_info_industry_gicscode(A804,1)</f>
        <v>15</v>
      </c>
      <c r="N804" t="str">
        <f>[1]!s_info_industry_gics(A804,2)</f>
        <v>材料Ⅱ</v>
      </c>
      <c r="O804" t="str">
        <f>[1]!s_info_industry_gicscode(A804,2)</f>
        <v>1510</v>
      </c>
      <c r="P804" cm="1">
        <f t="array" ref="P804">[1]!s_stmnote_suppliertop5(A804,D804,1)</f>
        <v>0</v>
      </c>
      <c r="Q804">
        <f>[1]!s_stmnote_suppliertop5(A804,D804,2)</f>
        <v>0</v>
      </c>
      <c r="R804" cm="1">
        <f t="array" ref="R804">[1]!s_stmnote_suppliertop5(A804,D804,3)</f>
        <v>0</v>
      </c>
      <c r="S804" cm="1">
        <f t="array" ref="S804">[1]!s_stmnote_suppliertop5(A804,D804,4)</f>
        <v>0</v>
      </c>
      <c r="T804" cm="1">
        <f t="array" ref="T804">[1]!s_stmnote_suppliertop5(A804,D804,5)</f>
        <v>0</v>
      </c>
      <c r="U804" s="9">
        <f>[1]!s_stmnote_purchasetop5_pct(A804,D804)</f>
        <v>0</v>
      </c>
      <c r="V804" cm="1">
        <f t="array" ref="V804">[1]!s_stmnote_customertop5($A804,$D804,1)</f>
        <v>0</v>
      </c>
      <c r="W804" cm="1">
        <f t="array" ref="W804">[1]!s_stmnote_customertop5($A804,$D804,2)</f>
        <v>0</v>
      </c>
      <c r="X804" cm="1">
        <f t="array" ref="X804">[1]!s_stmnote_customertop5($A804,$D804,3)</f>
        <v>0</v>
      </c>
      <c r="Y804" cm="1">
        <f t="array" ref="Y804">[1]!s_stmnote_customertop5($A804,$D804,4)</f>
        <v>0</v>
      </c>
      <c r="Z804" cm="1">
        <f t="array" ref="Z804">[1]!s_stmnote_customertop5($A804,$D804,5)</f>
        <v>0</v>
      </c>
      <c r="AA804" s="9">
        <f>[1]!s_stmnote_salestop5_pct(A804,D804)</f>
        <v>0</v>
      </c>
      <c r="AB804" s="9">
        <f>[1]!s_fa_arturn(A804,D804)</f>
        <v>0</v>
      </c>
      <c r="AC804" s="9">
        <f>[1]!fa_apturn(A804,D804)</f>
        <v>0</v>
      </c>
      <c r="AD804" s="9">
        <f>[1]!s_fa_invturn(A804,D804)</f>
        <v>0</v>
      </c>
    </row>
    <row r="805" spans="1:30">
      <c r="A805" s="3" t="s">
        <v>12860</v>
      </c>
      <c r="B805" t="s">
        <v>1425</v>
      </c>
      <c r="C805" t="s">
        <v>6657</v>
      </c>
      <c r="D805" s="8">
        <f t="shared" si="13"/>
        <v>44926</v>
      </c>
      <c r="E805" t="s">
        <v>7553</v>
      </c>
      <c r="F805">
        <v>1</v>
      </c>
      <c r="G805" t="s">
        <v>10109</v>
      </c>
      <c r="L805" t="str" cm="1">
        <f t="array" ref="L805">[1]!s_info_industry_gics(A805,1)</f>
        <v>材料</v>
      </c>
      <c r="M805" t="str" cm="1">
        <f t="array" ref="M805">[1]!s_info_industry_gicscode(A805,1)</f>
        <v>15</v>
      </c>
      <c r="N805" t="str">
        <f>[1]!s_info_industry_gics(A805,2)</f>
        <v>材料Ⅱ</v>
      </c>
      <c r="O805" t="str">
        <f>[1]!s_info_industry_gicscode(A805,2)</f>
        <v>1510</v>
      </c>
      <c r="P805" cm="1">
        <f t="array" ref="P805">[1]!s_stmnote_suppliertop5(A805,D805,1)</f>
        <v>0</v>
      </c>
      <c r="Q805">
        <f>[1]!s_stmnote_suppliertop5(A805,D805,2)</f>
        <v>0</v>
      </c>
      <c r="R805" cm="1">
        <f t="array" ref="R805">[1]!s_stmnote_suppliertop5(A805,D805,3)</f>
        <v>0</v>
      </c>
      <c r="S805" cm="1">
        <f t="array" ref="S805">[1]!s_stmnote_suppliertop5(A805,D805,4)</f>
        <v>0</v>
      </c>
      <c r="T805" cm="1">
        <f t="array" ref="T805">[1]!s_stmnote_suppliertop5(A805,D805,5)</f>
        <v>0</v>
      </c>
      <c r="U805" s="9">
        <f>[1]!s_stmnote_purchasetop5_pct(A805,D805)</f>
        <v>0</v>
      </c>
      <c r="V805" cm="1">
        <f t="array" ref="V805">[1]!s_stmnote_customertop5($A805,$D805,1)</f>
        <v>0</v>
      </c>
      <c r="W805" cm="1">
        <f t="array" ref="W805">[1]!s_stmnote_customertop5($A805,$D805,2)</f>
        <v>0</v>
      </c>
      <c r="X805" cm="1">
        <f t="array" ref="X805">[1]!s_stmnote_customertop5($A805,$D805,3)</f>
        <v>0</v>
      </c>
      <c r="Y805" cm="1">
        <f t="array" ref="Y805">[1]!s_stmnote_customertop5($A805,$D805,4)</f>
        <v>0</v>
      </c>
      <c r="Z805" cm="1">
        <f t="array" ref="Z805">[1]!s_stmnote_customertop5($A805,$D805,5)</f>
        <v>0</v>
      </c>
      <c r="AA805" s="9">
        <f>[1]!s_stmnote_salestop5_pct(A805,D805)</f>
        <v>0</v>
      </c>
      <c r="AB805" s="9">
        <f>[1]!s_fa_arturn(A805,D805)</f>
        <v>0</v>
      </c>
      <c r="AC805" s="9">
        <f>[1]!fa_apturn(A805,D805)</f>
        <v>0</v>
      </c>
      <c r="AD805" s="9">
        <f>[1]!s_fa_invturn(A805,D805)</f>
        <v>0</v>
      </c>
    </row>
    <row r="806" spans="1:30">
      <c r="A806" s="3" t="s">
        <v>12869</v>
      </c>
      <c r="B806" t="s">
        <v>1432</v>
      </c>
      <c r="C806" t="s">
        <v>6670</v>
      </c>
      <c r="D806" s="8">
        <f t="shared" si="13"/>
        <v>45291</v>
      </c>
      <c r="E806" t="s">
        <v>7742</v>
      </c>
      <c r="F806">
        <v>1</v>
      </c>
      <c r="G806" t="s">
        <v>11727</v>
      </c>
      <c r="L806" t="str" cm="1">
        <f t="array" ref="L806">[1]!s_info_industry_gics(A806,1)</f>
        <v>材料</v>
      </c>
      <c r="M806" t="str" cm="1">
        <f t="array" ref="M806">[1]!s_info_industry_gicscode(A806,1)</f>
        <v>15</v>
      </c>
      <c r="N806" t="str">
        <f>[1]!s_info_industry_gics(A806,2)</f>
        <v>材料Ⅱ</v>
      </c>
      <c r="O806" t="str">
        <f>[1]!s_info_industry_gicscode(A806,2)</f>
        <v>1510</v>
      </c>
      <c r="P806" cm="1">
        <f t="array" ref="P806">[1]!s_stmnote_suppliertop5(A806,D806,1)</f>
        <v>0</v>
      </c>
      <c r="Q806">
        <f>[1]!s_stmnote_suppliertop5(A806,D806,2)</f>
        <v>0</v>
      </c>
      <c r="R806" cm="1">
        <f t="array" ref="R806">[1]!s_stmnote_suppliertop5(A806,D806,3)</f>
        <v>0</v>
      </c>
      <c r="S806" cm="1">
        <f t="array" ref="S806">[1]!s_stmnote_suppliertop5(A806,D806,4)</f>
        <v>0</v>
      </c>
      <c r="T806" cm="1">
        <f t="array" ref="T806">[1]!s_stmnote_suppliertop5(A806,D806,5)</f>
        <v>0</v>
      </c>
      <c r="U806" s="9">
        <f>[1]!s_stmnote_purchasetop5_pct(A806,D806)</f>
        <v>0</v>
      </c>
      <c r="V806" cm="1">
        <f t="array" ref="V806">[1]!s_stmnote_customertop5($A806,$D806,1)</f>
        <v>0</v>
      </c>
      <c r="W806" cm="1">
        <f t="array" ref="W806">[1]!s_stmnote_customertop5($A806,$D806,2)</f>
        <v>0</v>
      </c>
      <c r="X806" cm="1">
        <f t="array" ref="X806">[1]!s_stmnote_customertop5($A806,$D806,3)</f>
        <v>0</v>
      </c>
      <c r="Y806" cm="1">
        <f t="array" ref="Y806">[1]!s_stmnote_customertop5($A806,$D806,4)</f>
        <v>0</v>
      </c>
      <c r="Z806" cm="1">
        <f t="array" ref="Z806">[1]!s_stmnote_customertop5($A806,$D806,5)</f>
        <v>0</v>
      </c>
      <c r="AA806" s="9">
        <f>[1]!s_stmnote_salestop5_pct(A806,D806)</f>
        <v>0</v>
      </c>
      <c r="AB806" s="9">
        <f>[1]!s_fa_arturn(A806,D806)</f>
        <v>0</v>
      </c>
      <c r="AC806" s="9">
        <f>[1]!fa_apturn(A806,D806)</f>
        <v>0</v>
      </c>
      <c r="AD806" s="9">
        <f>[1]!s_fa_invturn(A806,D806)</f>
        <v>0</v>
      </c>
    </row>
    <row r="807" spans="1:30">
      <c r="A807" s="3" t="s">
        <v>12869</v>
      </c>
      <c r="B807" t="s">
        <v>1432</v>
      </c>
      <c r="C807" t="s">
        <v>6670</v>
      </c>
      <c r="D807" s="8">
        <f t="shared" si="13"/>
        <v>45291</v>
      </c>
      <c r="E807" t="s">
        <v>7740</v>
      </c>
      <c r="F807">
        <v>2</v>
      </c>
      <c r="G807" t="s">
        <v>11728</v>
      </c>
      <c r="H807" t="s">
        <v>12665</v>
      </c>
      <c r="L807" t="str" cm="1">
        <f t="array" ref="L807">[1]!s_info_industry_gics(A807,1)</f>
        <v>材料</v>
      </c>
      <c r="M807" t="str" cm="1">
        <f t="array" ref="M807">[1]!s_info_industry_gicscode(A807,1)</f>
        <v>15</v>
      </c>
      <c r="N807" t="str">
        <f>[1]!s_info_industry_gics(A807,2)</f>
        <v>材料Ⅱ</v>
      </c>
      <c r="O807" t="str">
        <f>[1]!s_info_industry_gicscode(A807,2)</f>
        <v>1510</v>
      </c>
      <c r="P807" cm="1">
        <f t="array" ref="P807">[1]!s_stmnote_suppliertop5(A807,D807,1)</f>
        <v>0</v>
      </c>
      <c r="Q807">
        <f>[1]!s_stmnote_suppliertop5(A807,D807,2)</f>
        <v>0</v>
      </c>
      <c r="R807" cm="1">
        <f t="array" ref="R807">[1]!s_stmnote_suppliertop5(A807,D807,3)</f>
        <v>0</v>
      </c>
      <c r="S807" cm="1">
        <f t="array" ref="S807">[1]!s_stmnote_suppliertop5(A807,D807,4)</f>
        <v>0</v>
      </c>
      <c r="T807" cm="1">
        <f t="array" ref="T807">[1]!s_stmnote_suppliertop5(A807,D807,5)</f>
        <v>0</v>
      </c>
      <c r="U807" s="9">
        <f>[1]!s_stmnote_purchasetop5_pct(A807,D807)</f>
        <v>0</v>
      </c>
      <c r="V807" cm="1">
        <f t="array" ref="V807">[1]!s_stmnote_customertop5($A807,$D807,1)</f>
        <v>0</v>
      </c>
      <c r="W807" cm="1">
        <f t="array" ref="W807">[1]!s_stmnote_customertop5($A807,$D807,2)</f>
        <v>0</v>
      </c>
      <c r="X807" cm="1">
        <f t="array" ref="X807">[1]!s_stmnote_customertop5($A807,$D807,3)</f>
        <v>0</v>
      </c>
      <c r="Y807" cm="1">
        <f t="array" ref="Y807">[1]!s_stmnote_customertop5($A807,$D807,4)</f>
        <v>0</v>
      </c>
      <c r="Z807" cm="1">
        <f t="array" ref="Z807">[1]!s_stmnote_customertop5($A807,$D807,5)</f>
        <v>0</v>
      </c>
      <c r="AA807" s="9">
        <f>[1]!s_stmnote_salestop5_pct(A807,D807)</f>
        <v>0</v>
      </c>
      <c r="AB807" s="9">
        <f>[1]!s_fa_arturn(A807,D807)</f>
        <v>0</v>
      </c>
      <c r="AC807" s="9">
        <f>[1]!fa_apturn(A807,D807)</f>
        <v>0</v>
      </c>
      <c r="AD807" s="9">
        <f>[1]!s_fa_invturn(A807,D807)</f>
        <v>0</v>
      </c>
    </row>
    <row r="808" spans="1:30">
      <c r="A808" s="3" t="s">
        <v>12869</v>
      </c>
      <c r="B808" t="s">
        <v>1432</v>
      </c>
      <c r="C808" t="s">
        <v>6670</v>
      </c>
      <c r="D808" s="8">
        <f t="shared" si="13"/>
        <v>45657</v>
      </c>
      <c r="E808" t="s">
        <v>7468</v>
      </c>
      <c r="F808">
        <v>3</v>
      </c>
      <c r="G808" t="s">
        <v>11729</v>
      </c>
      <c r="H808" t="s">
        <v>11728</v>
      </c>
      <c r="I808" t="s">
        <v>12665</v>
      </c>
      <c r="L808" t="str" cm="1">
        <f t="array" ref="L808">[1]!s_info_industry_gics(A808,1)</f>
        <v>材料</v>
      </c>
      <c r="M808" t="str" cm="1">
        <f t="array" ref="M808">[1]!s_info_industry_gicscode(A808,1)</f>
        <v>15</v>
      </c>
      <c r="N808" t="str">
        <f>[1]!s_info_industry_gics(A808,2)</f>
        <v>材料Ⅱ</v>
      </c>
      <c r="O808" t="str">
        <f>[1]!s_info_industry_gicscode(A808,2)</f>
        <v>1510</v>
      </c>
      <c r="P808" cm="1">
        <f t="array" ref="P808">[1]!s_stmnote_suppliertop5(A808,D808,1)</f>
        <v>0</v>
      </c>
      <c r="Q808">
        <f>[1]!s_stmnote_suppliertop5(A808,D808,2)</f>
        <v>0</v>
      </c>
      <c r="R808" cm="1">
        <f t="array" ref="R808">[1]!s_stmnote_suppliertop5(A808,D808,3)</f>
        <v>0</v>
      </c>
      <c r="S808" cm="1">
        <f t="array" ref="S808">[1]!s_stmnote_suppliertop5(A808,D808,4)</f>
        <v>0</v>
      </c>
      <c r="T808" cm="1">
        <f t="array" ref="T808">[1]!s_stmnote_suppliertop5(A808,D808,5)</f>
        <v>0</v>
      </c>
      <c r="U808" s="9">
        <f>[1]!s_stmnote_purchasetop5_pct(A808,D808)</f>
        <v>0</v>
      </c>
      <c r="V808" cm="1">
        <f t="array" ref="V808">[1]!s_stmnote_customertop5($A808,$D808,1)</f>
        <v>0</v>
      </c>
      <c r="W808" cm="1">
        <f t="array" ref="W808">[1]!s_stmnote_customertop5($A808,$D808,2)</f>
        <v>0</v>
      </c>
      <c r="X808" cm="1">
        <f t="array" ref="X808">[1]!s_stmnote_customertop5($A808,$D808,3)</f>
        <v>0</v>
      </c>
      <c r="Y808" cm="1">
        <f t="array" ref="Y808">[1]!s_stmnote_customertop5($A808,$D808,4)</f>
        <v>0</v>
      </c>
      <c r="Z808" cm="1">
        <f t="array" ref="Z808">[1]!s_stmnote_customertop5($A808,$D808,5)</f>
        <v>0</v>
      </c>
      <c r="AA808" s="9">
        <f>[1]!s_stmnote_salestop5_pct(A808,D808)</f>
        <v>0</v>
      </c>
      <c r="AB808" s="9">
        <f>[1]!s_fa_arturn(A808,D808)</f>
        <v>0</v>
      </c>
      <c r="AC808" s="9">
        <f>[1]!fa_apturn(A808,D808)</f>
        <v>0</v>
      </c>
      <c r="AD808" s="9">
        <f>[1]!s_fa_invturn(A808,D808)</f>
        <v>0</v>
      </c>
    </row>
    <row r="809" spans="1:30">
      <c r="A809" s="3" t="s">
        <v>12931</v>
      </c>
      <c r="B809" t="s">
        <v>741</v>
      </c>
      <c r="C809" t="s">
        <v>6718</v>
      </c>
      <c r="D809" s="8">
        <f t="shared" si="13"/>
        <v>44561</v>
      </c>
      <c r="E809" t="s">
        <v>7147</v>
      </c>
      <c r="F809">
        <v>1</v>
      </c>
      <c r="G809" t="s">
        <v>9071</v>
      </c>
      <c r="L809" t="str" cm="1">
        <f t="array" ref="L809">[1]!s_info_industry_gics(A809,1)</f>
        <v>材料</v>
      </c>
      <c r="M809" t="str" cm="1">
        <f t="array" ref="M809">[1]!s_info_industry_gicscode(A809,1)</f>
        <v>15</v>
      </c>
      <c r="N809" t="str">
        <f>[1]!s_info_industry_gics(A809,2)</f>
        <v>材料Ⅱ</v>
      </c>
      <c r="O809" t="str">
        <f>[1]!s_info_industry_gicscode(A809,2)</f>
        <v>1510</v>
      </c>
      <c r="P809" t="str" cm="1">
        <f t="array" ref="P809">[1]!s_stmnote_suppliertop5(A809,D809,1)</f>
        <v>中冶瑞木新能源科技有限公司</v>
      </c>
      <c r="Q809" t="str">
        <f>[1]!s_stmnote_suppliertop5(A809,D809,2)</f>
        <v>江西赣锋锂业股份有限公司</v>
      </c>
      <c r="R809" t="str" cm="1">
        <f t="array" ref="R809">[1]!s_stmnote_suppliertop5(A809,D809,3)</f>
        <v>厦门建益达有限公司</v>
      </c>
      <c r="S809" t="str" cm="1">
        <f t="array" ref="S809">[1]!s_stmnote_suppliertop5(A809,D809,4)</f>
        <v>广东芳源环保股份有限公司</v>
      </c>
      <c r="T809" t="str" cm="1">
        <f t="array" ref="T809">[1]!s_stmnote_suppliertop5(A809,D809,5)</f>
        <v>池州西恩新材料科技有限公司</v>
      </c>
      <c r="U809" s="9">
        <f>[1]!s_stmnote_purchasetop5_pct(A809,D809)</f>
        <v>65.209999999999994</v>
      </c>
      <c r="V809" t="str" cm="1">
        <f t="array" ref="V809">[1]!s_stmnote_customertop5($A809,$D809,1)</f>
        <v>星恒电源股份有限公司</v>
      </c>
      <c r="W809" t="str" cm="1">
        <f t="array" ref="W809">[1]!s_stmnote_customertop5($A809,$D809,2)</f>
        <v>长虹三杰新能源有限公司</v>
      </c>
      <c r="X809" t="str" cm="1">
        <f t="array" ref="X809">[1]!s_stmnote_customertop5($A809,$D809,3)</f>
        <v>横店集团东磁股份有限公司</v>
      </c>
      <c r="Y809" t="str" cm="1">
        <f t="array" ref="Y809">[1]!s_stmnote_customertop5($A809,$D809,4)</f>
        <v>江苏海四达电源股份有限公司</v>
      </c>
      <c r="Z809" t="str" cm="1">
        <f t="array" ref="Z809">[1]!s_stmnote_customertop5($A809,$D809,5)</f>
        <v>天能帅福得能源股份有限公司</v>
      </c>
      <c r="AA809" s="9">
        <f>[1]!s_stmnote_salestop5_pct(A809,D809)</f>
        <v>53.54</v>
      </c>
      <c r="AB809" s="9">
        <f>[1]!s_fa_arturn(A809,D809)</f>
        <v>2.9438</v>
      </c>
      <c r="AC809" s="9">
        <f>[1]!fa_apturn(A809,D809)</f>
        <v>3.4076446915895202</v>
      </c>
      <c r="AD809" s="9">
        <f>[1]!s_fa_invturn(A809,D809)</f>
        <v>3.9137</v>
      </c>
    </row>
    <row r="810" spans="1:30">
      <c r="A810" s="3" t="s">
        <v>12931</v>
      </c>
      <c r="B810" t="s">
        <v>741</v>
      </c>
      <c r="C810" t="s">
        <v>6718</v>
      </c>
      <c r="D810" s="8">
        <f t="shared" si="13"/>
        <v>44561</v>
      </c>
      <c r="E810" t="s">
        <v>7747</v>
      </c>
      <c r="F810">
        <v>1</v>
      </c>
      <c r="G810" t="s">
        <v>9071</v>
      </c>
      <c r="L810" t="str" cm="1">
        <f t="array" ref="L810">[1]!s_info_industry_gics(A810,1)</f>
        <v>材料</v>
      </c>
      <c r="M810" t="str" cm="1">
        <f t="array" ref="M810">[1]!s_info_industry_gicscode(A810,1)</f>
        <v>15</v>
      </c>
      <c r="N810" t="str">
        <f>[1]!s_info_industry_gics(A810,2)</f>
        <v>材料Ⅱ</v>
      </c>
      <c r="O810" t="str">
        <f>[1]!s_info_industry_gicscode(A810,2)</f>
        <v>1510</v>
      </c>
      <c r="P810" t="str" cm="1">
        <f t="array" ref="P810">[1]!s_stmnote_suppliertop5(A810,D810,1)</f>
        <v>中冶瑞木新能源科技有限公司</v>
      </c>
      <c r="Q810" t="str">
        <f>[1]!s_stmnote_suppliertop5(A810,D810,2)</f>
        <v>江西赣锋锂业股份有限公司</v>
      </c>
      <c r="R810" t="str" cm="1">
        <f t="array" ref="R810">[1]!s_stmnote_suppliertop5(A810,D810,3)</f>
        <v>厦门建益达有限公司</v>
      </c>
      <c r="S810" t="str" cm="1">
        <f t="array" ref="S810">[1]!s_stmnote_suppliertop5(A810,D810,4)</f>
        <v>广东芳源环保股份有限公司</v>
      </c>
      <c r="T810" t="str" cm="1">
        <f t="array" ref="T810">[1]!s_stmnote_suppliertop5(A810,D810,5)</f>
        <v>池州西恩新材料科技有限公司</v>
      </c>
      <c r="U810" s="9">
        <f>[1]!s_stmnote_purchasetop5_pct(A810,D810)</f>
        <v>65.209999999999994</v>
      </c>
      <c r="V810" t="str" cm="1">
        <f t="array" ref="V810">[1]!s_stmnote_customertop5($A810,$D810,1)</f>
        <v>星恒电源股份有限公司</v>
      </c>
      <c r="W810" t="str" cm="1">
        <f t="array" ref="W810">[1]!s_stmnote_customertop5($A810,$D810,2)</f>
        <v>长虹三杰新能源有限公司</v>
      </c>
      <c r="X810" t="str" cm="1">
        <f t="array" ref="X810">[1]!s_stmnote_customertop5($A810,$D810,3)</f>
        <v>横店集团东磁股份有限公司</v>
      </c>
      <c r="Y810" t="str" cm="1">
        <f t="array" ref="Y810">[1]!s_stmnote_customertop5($A810,$D810,4)</f>
        <v>江苏海四达电源股份有限公司</v>
      </c>
      <c r="Z810" t="str" cm="1">
        <f t="array" ref="Z810">[1]!s_stmnote_customertop5($A810,$D810,5)</f>
        <v>天能帅福得能源股份有限公司</v>
      </c>
      <c r="AA810" s="9">
        <f>[1]!s_stmnote_salestop5_pct(A810,D810)</f>
        <v>53.54</v>
      </c>
      <c r="AB810" s="9">
        <f>[1]!s_fa_arturn(A810,D810)</f>
        <v>2.9438</v>
      </c>
      <c r="AC810" s="9">
        <f>[1]!fa_apturn(A810,D810)</f>
        <v>3.4076446915895202</v>
      </c>
      <c r="AD810" s="9">
        <f>[1]!s_fa_invturn(A810,D810)</f>
        <v>3.9137</v>
      </c>
    </row>
    <row r="811" spans="1:30">
      <c r="A811" s="3" t="s">
        <v>12931</v>
      </c>
      <c r="B811" t="s">
        <v>741</v>
      </c>
      <c r="C811" t="s">
        <v>6718</v>
      </c>
      <c r="D811" s="8">
        <f t="shared" si="13"/>
        <v>44926</v>
      </c>
      <c r="E811" t="s">
        <v>7121</v>
      </c>
      <c r="F811">
        <v>1</v>
      </c>
      <c r="G811" t="s">
        <v>9071</v>
      </c>
      <c r="L811" t="str" cm="1">
        <f t="array" ref="L811">[1]!s_info_industry_gics(A811,1)</f>
        <v>材料</v>
      </c>
      <c r="M811" t="str" cm="1">
        <f t="array" ref="M811">[1]!s_info_industry_gicscode(A811,1)</f>
        <v>15</v>
      </c>
      <c r="N811" t="str">
        <f>[1]!s_info_industry_gics(A811,2)</f>
        <v>材料Ⅱ</v>
      </c>
      <c r="O811" t="str">
        <f>[1]!s_info_industry_gicscode(A811,2)</f>
        <v>1510</v>
      </c>
      <c r="P811" t="str" cm="1">
        <f t="array" ref="P811">[1]!s_stmnote_suppliertop5(A811,D811,1)</f>
        <v>供应商1</v>
      </c>
      <c r="Q811" t="str">
        <f>[1]!s_stmnote_suppliertop5(A811,D811,2)</f>
        <v>供应商2</v>
      </c>
      <c r="R811" t="str" cm="1">
        <f t="array" ref="R811">[1]!s_stmnote_suppliertop5(A811,D811,3)</f>
        <v>供应商3</v>
      </c>
      <c r="S811" t="str" cm="1">
        <f t="array" ref="S811">[1]!s_stmnote_suppliertop5(A811,D811,4)</f>
        <v>供应商4</v>
      </c>
      <c r="T811" t="str" cm="1">
        <f t="array" ref="T811">[1]!s_stmnote_suppliertop5(A811,D811,5)</f>
        <v>供应商5</v>
      </c>
      <c r="U811" s="9">
        <f>[1]!s_stmnote_purchasetop5_pct(A811,D811)</f>
        <v>51.1</v>
      </c>
      <c r="V811" t="str" cm="1">
        <f t="array" ref="V811">[1]!s_stmnote_customertop5($A811,$D811,1)</f>
        <v>客户1</v>
      </c>
      <c r="W811" t="str" cm="1">
        <f t="array" ref="W811">[1]!s_stmnote_customertop5($A811,$D811,2)</f>
        <v>客户2</v>
      </c>
      <c r="X811" t="str" cm="1">
        <f t="array" ref="X811">[1]!s_stmnote_customertop5($A811,$D811,3)</f>
        <v>客户3</v>
      </c>
      <c r="Y811" t="str" cm="1">
        <f t="array" ref="Y811">[1]!s_stmnote_customertop5($A811,$D811,4)</f>
        <v>客户4</v>
      </c>
      <c r="Z811" t="str" cm="1">
        <f t="array" ref="Z811">[1]!s_stmnote_customertop5($A811,$D811,5)</f>
        <v>客户5</v>
      </c>
      <c r="AA811" s="9">
        <f>[1]!s_stmnote_salestop5_pct(A811,D811)</f>
        <v>52.37</v>
      </c>
      <c r="AB811" s="9">
        <f>[1]!s_fa_arturn(A811,D811)</f>
        <v>3.6543999999999999</v>
      </c>
      <c r="AC811" s="9">
        <f>[1]!fa_apturn(A811,D811)</f>
        <v>6.02834412536959</v>
      </c>
      <c r="AD811" s="9">
        <f>[1]!s_fa_invturn(A811,D811)</f>
        <v>3.9510000000000001</v>
      </c>
    </row>
    <row r="812" spans="1:30">
      <c r="A812" s="3" t="s">
        <v>12931</v>
      </c>
      <c r="B812" t="s">
        <v>741</v>
      </c>
      <c r="C812" t="s">
        <v>6718</v>
      </c>
      <c r="D812" s="8">
        <f t="shared" si="13"/>
        <v>44926</v>
      </c>
      <c r="E812" t="s">
        <v>7855</v>
      </c>
      <c r="F812">
        <v>1</v>
      </c>
      <c r="G812" t="s">
        <v>9071</v>
      </c>
      <c r="L812" t="str" cm="1">
        <f t="array" ref="L812">[1]!s_info_industry_gics(A812,1)</f>
        <v>材料</v>
      </c>
      <c r="M812" t="str" cm="1">
        <f t="array" ref="M812">[1]!s_info_industry_gicscode(A812,1)</f>
        <v>15</v>
      </c>
      <c r="N812" t="str">
        <f>[1]!s_info_industry_gics(A812,2)</f>
        <v>材料Ⅱ</v>
      </c>
      <c r="O812" t="str">
        <f>[1]!s_info_industry_gicscode(A812,2)</f>
        <v>1510</v>
      </c>
      <c r="P812" t="str" cm="1">
        <f t="array" ref="P812">[1]!s_stmnote_suppliertop5(A812,D812,1)</f>
        <v>供应商1</v>
      </c>
      <c r="Q812" t="str">
        <f>[1]!s_stmnote_suppliertop5(A812,D812,2)</f>
        <v>供应商2</v>
      </c>
      <c r="R812" t="str" cm="1">
        <f t="array" ref="R812">[1]!s_stmnote_suppliertop5(A812,D812,3)</f>
        <v>供应商3</v>
      </c>
      <c r="S812" t="str" cm="1">
        <f t="array" ref="S812">[1]!s_stmnote_suppliertop5(A812,D812,4)</f>
        <v>供应商4</v>
      </c>
      <c r="T812" t="str" cm="1">
        <f t="array" ref="T812">[1]!s_stmnote_suppliertop5(A812,D812,5)</f>
        <v>供应商5</v>
      </c>
      <c r="U812" s="9">
        <f>[1]!s_stmnote_purchasetop5_pct(A812,D812)</f>
        <v>51.1</v>
      </c>
      <c r="V812" t="str" cm="1">
        <f t="array" ref="V812">[1]!s_stmnote_customertop5($A812,$D812,1)</f>
        <v>客户1</v>
      </c>
      <c r="W812" t="str" cm="1">
        <f t="array" ref="W812">[1]!s_stmnote_customertop5($A812,$D812,2)</f>
        <v>客户2</v>
      </c>
      <c r="X812" t="str" cm="1">
        <f t="array" ref="X812">[1]!s_stmnote_customertop5($A812,$D812,3)</f>
        <v>客户3</v>
      </c>
      <c r="Y812" t="str" cm="1">
        <f t="array" ref="Y812">[1]!s_stmnote_customertop5($A812,$D812,4)</f>
        <v>客户4</v>
      </c>
      <c r="Z812" t="str" cm="1">
        <f t="array" ref="Z812">[1]!s_stmnote_customertop5($A812,$D812,5)</f>
        <v>客户5</v>
      </c>
      <c r="AA812" s="9">
        <f>[1]!s_stmnote_salestop5_pct(A812,D812)</f>
        <v>52.37</v>
      </c>
      <c r="AB812" s="9">
        <f>[1]!s_fa_arturn(A812,D812)</f>
        <v>3.6543999999999999</v>
      </c>
      <c r="AC812" s="9">
        <f>[1]!fa_apturn(A812,D812)</f>
        <v>6.02834412536959</v>
      </c>
      <c r="AD812" s="9">
        <f>[1]!s_fa_invturn(A812,D812)</f>
        <v>3.9510000000000001</v>
      </c>
    </row>
    <row r="813" spans="1:30">
      <c r="A813" s="3" t="s">
        <v>12887</v>
      </c>
      <c r="B813" t="s">
        <v>1452</v>
      </c>
      <c r="C813" t="s">
        <v>6728</v>
      </c>
      <c r="D813" s="8">
        <f t="shared" si="13"/>
        <v>45657</v>
      </c>
      <c r="E813" t="s">
        <v>7628</v>
      </c>
      <c r="F813">
        <v>1</v>
      </c>
      <c r="G813" t="s">
        <v>11756</v>
      </c>
      <c r="L813" t="str" cm="1">
        <f t="array" ref="L813">[1]!s_info_industry_gics(A813,1)</f>
        <v>材料</v>
      </c>
      <c r="M813" t="str" cm="1">
        <f t="array" ref="M813">[1]!s_info_industry_gicscode(A813,1)</f>
        <v>15</v>
      </c>
      <c r="N813" t="str">
        <f>[1]!s_info_industry_gics(A813,2)</f>
        <v>材料Ⅱ</v>
      </c>
      <c r="O813" t="str">
        <f>[1]!s_info_industry_gicscode(A813,2)</f>
        <v>1510</v>
      </c>
      <c r="P813" cm="1">
        <f t="array" ref="P813">[1]!s_stmnote_suppliertop5(A813,D813,1)</f>
        <v>0</v>
      </c>
      <c r="Q813">
        <f>[1]!s_stmnote_suppliertop5(A813,D813,2)</f>
        <v>0</v>
      </c>
      <c r="R813" cm="1">
        <f t="array" ref="R813">[1]!s_stmnote_suppliertop5(A813,D813,3)</f>
        <v>0</v>
      </c>
      <c r="S813" cm="1">
        <f t="array" ref="S813">[1]!s_stmnote_suppliertop5(A813,D813,4)</f>
        <v>0</v>
      </c>
      <c r="T813" cm="1">
        <f t="array" ref="T813">[1]!s_stmnote_suppliertop5(A813,D813,5)</f>
        <v>0</v>
      </c>
      <c r="U813" s="9">
        <f>[1]!s_stmnote_purchasetop5_pct(A813,D813)</f>
        <v>0</v>
      </c>
      <c r="V813" cm="1">
        <f t="array" ref="V813">[1]!s_stmnote_customertop5($A813,$D813,1)</f>
        <v>0</v>
      </c>
      <c r="W813" cm="1">
        <f t="array" ref="W813">[1]!s_stmnote_customertop5($A813,$D813,2)</f>
        <v>0</v>
      </c>
      <c r="X813" cm="1">
        <f t="array" ref="X813">[1]!s_stmnote_customertop5($A813,$D813,3)</f>
        <v>0</v>
      </c>
      <c r="Y813" cm="1">
        <f t="array" ref="Y813">[1]!s_stmnote_customertop5($A813,$D813,4)</f>
        <v>0</v>
      </c>
      <c r="Z813" cm="1">
        <f t="array" ref="Z813">[1]!s_stmnote_customertop5($A813,$D813,5)</f>
        <v>0</v>
      </c>
      <c r="AA813" s="9">
        <f>[1]!s_stmnote_salestop5_pct(A813,D813)</f>
        <v>0</v>
      </c>
      <c r="AB813" s="9">
        <f>[1]!s_fa_arturn(A813,D813)</f>
        <v>0</v>
      </c>
      <c r="AC813" s="9">
        <f>[1]!fa_apturn(A813,D813)</f>
        <v>0</v>
      </c>
      <c r="AD813" s="9">
        <f>[1]!s_fa_invturn(A813,D813)</f>
        <v>0</v>
      </c>
    </row>
    <row r="814" spans="1:30">
      <c r="A814" s="3" t="s">
        <v>12888</v>
      </c>
      <c r="B814" t="s">
        <v>341</v>
      </c>
      <c r="C814" t="s">
        <v>6740</v>
      </c>
      <c r="D814" s="8">
        <f t="shared" si="13"/>
        <v>44561</v>
      </c>
      <c r="E814" t="s">
        <v>7602</v>
      </c>
      <c r="F814">
        <v>1</v>
      </c>
      <c r="G814" t="s">
        <v>10143</v>
      </c>
      <c r="L814" t="str" cm="1">
        <f t="array" ref="L814">[1]!s_info_industry_gics(A814,1)</f>
        <v>材料</v>
      </c>
      <c r="M814" t="str" cm="1">
        <f t="array" ref="M814">[1]!s_info_industry_gicscode(A814,1)</f>
        <v>15</v>
      </c>
      <c r="N814" t="str">
        <f>[1]!s_info_industry_gics(A814,2)</f>
        <v>材料Ⅱ</v>
      </c>
      <c r="O814" t="str">
        <f>[1]!s_info_industry_gicscode(A814,2)</f>
        <v>1510</v>
      </c>
      <c r="P814" t="str" cm="1">
        <f t="array" ref="P814">[1]!s_stmnote_suppliertop5(A814,D814,1)</f>
        <v>单位1</v>
      </c>
      <c r="Q814" t="str">
        <f>[1]!s_stmnote_suppliertop5(A814,D814,2)</f>
        <v>单位2</v>
      </c>
      <c r="R814" t="str" cm="1">
        <f t="array" ref="R814">[1]!s_stmnote_suppliertop5(A814,D814,3)</f>
        <v>单位3</v>
      </c>
      <c r="S814" t="str" cm="1">
        <f t="array" ref="S814">[1]!s_stmnote_suppliertop5(A814,D814,4)</f>
        <v>单位4</v>
      </c>
      <c r="T814" t="str" cm="1">
        <f t="array" ref="T814">[1]!s_stmnote_suppliertop5(A814,D814,5)</f>
        <v>单位5</v>
      </c>
      <c r="U814" s="9">
        <f>[1]!s_stmnote_purchasetop5_pct(A814,D814)</f>
        <v>53.89</v>
      </c>
      <c r="V814" t="str" cm="1">
        <f t="array" ref="V814">[1]!s_stmnote_customertop5($A814,$D814,1)</f>
        <v>客户1</v>
      </c>
      <c r="W814" t="str" cm="1">
        <f t="array" ref="W814">[1]!s_stmnote_customertop5($A814,$D814,2)</f>
        <v>客户2</v>
      </c>
      <c r="X814" t="str" cm="1">
        <f t="array" ref="X814">[1]!s_stmnote_customertop5($A814,$D814,3)</f>
        <v>客户3</v>
      </c>
      <c r="Y814" t="str" cm="1">
        <f t="array" ref="Y814">[1]!s_stmnote_customertop5($A814,$D814,4)</f>
        <v>客户4</v>
      </c>
      <c r="Z814" t="str" cm="1">
        <f t="array" ref="Z814">[1]!s_stmnote_customertop5($A814,$D814,5)</f>
        <v>客户5</v>
      </c>
      <c r="AA814" s="9">
        <f>[1]!s_stmnote_salestop5_pct(A814,D814)</f>
        <v>70.73</v>
      </c>
      <c r="AB814" s="9">
        <f>[1]!s_fa_arturn(A814,D814)</f>
        <v>10.917</v>
      </c>
      <c r="AC814" s="9">
        <f>[1]!fa_apturn(A814,D814)</f>
        <v>9.1585396933187209</v>
      </c>
      <c r="AD814" s="9">
        <f>[1]!s_fa_invturn(A814,D814)</f>
        <v>4.5979999999999999</v>
      </c>
    </row>
    <row r="815" spans="1:30">
      <c r="A815" s="3" t="s">
        <v>12945</v>
      </c>
      <c r="B815" t="s">
        <v>1461</v>
      </c>
      <c r="C815" t="s">
        <v>6762</v>
      </c>
      <c r="D815" s="8">
        <f t="shared" si="13"/>
        <v>45291</v>
      </c>
      <c r="E815" t="s">
        <v>6946</v>
      </c>
      <c r="F815">
        <v>2</v>
      </c>
      <c r="G815" t="s">
        <v>11778</v>
      </c>
      <c r="H815" t="s">
        <v>12688</v>
      </c>
      <c r="L815" t="str" cm="1">
        <f t="array" ref="L815">[1]!s_info_industry_gics(A815,1)</f>
        <v>材料</v>
      </c>
      <c r="M815" t="str" cm="1">
        <f t="array" ref="M815">[1]!s_info_industry_gicscode(A815,1)</f>
        <v>15</v>
      </c>
      <c r="N815" t="str">
        <f>[1]!s_info_industry_gics(A815,2)</f>
        <v>材料Ⅱ</v>
      </c>
      <c r="O815" t="str">
        <f>[1]!s_info_industry_gicscode(A815,2)</f>
        <v>1510</v>
      </c>
      <c r="P815" cm="1">
        <f t="array" ref="P815">[1]!s_stmnote_suppliertop5(A815,D815,1)</f>
        <v>0</v>
      </c>
      <c r="Q815">
        <f>[1]!s_stmnote_suppliertop5(A815,D815,2)</f>
        <v>0</v>
      </c>
      <c r="R815" cm="1">
        <f t="array" ref="R815">[1]!s_stmnote_suppliertop5(A815,D815,3)</f>
        <v>0</v>
      </c>
      <c r="S815" cm="1">
        <f t="array" ref="S815">[1]!s_stmnote_suppliertop5(A815,D815,4)</f>
        <v>0</v>
      </c>
      <c r="T815" cm="1">
        <f t="array" ref="T815">[1]!s_stmnote_suppliertop5(A815,D815,5)</f>
        <v>0</v>
      </c>
      <c r="U815" s="9">
        <f>[1]!s_stmnote_purchasetop5_pct(A815,D815)</f>
        <v>0</v>
      </c>
      <c r="V815" cm="1">
        <f t="array" ref="V815">[1]!s_stmnote_customertop5($A815,$D815,1)</f>
        <v>0</v>
      </c>
      <c r="W815" cm="1">
        <f t="array" ref="W815">[1]!s_stmnote_customertop5($A815,$D815,2)</f>
        <v>0</v>
      </c>
      <c r="X815" cm="1">
        <f t="array" ref="X815">[1]!s_stmnote_customertop5($A815,$D815,3)</f>
        <v>0</v>
      </c>
      <c r="Y815" cm="1">
        <f t="array" ref="Y815">[1]!s_stmnote_customertop5($A815,$D815,4)</f>
        <v>0</v>
      </c>
      <c r="Z815" cm="1">
        <f t="array" ref="Z815">[1]!s_stmnote_customertop5($A815,$D815,5)</f>
        <v>0</v>
      </c>
      <c r="AA815" s="9">
        <f>[1]!s_stmnote_salestop5_pct(A815,D815)</f>
        <v>0</v>
      </c>
      <c r="AB815" s="9">
        <f>[1]!s_fa_arturn(A815,D815)</f>
        <v>0</v>
      </c>
      <c r="AC815" s="9">
        <f>[1]!fa_apturn(A815,D815)</f>
        <v>0</v>
      </c>
      <c r="AD815" s="9">
        <f>[1]!s_fa_invturn(A815,D815)</f>
        <v>0</v>
      </c>
    </row>
    <row r="816" spans="1:30">
      <c r="A816" s="3" t="s">
        <v>12948</v>
      </c>
      <c r="B816" t="s">
        <v>1463</v>
      </c>
      <c r="C816" t="s">
        <v>6772</v>
      </c>
      <c r="D816" s="8">
        <f t="shared" si="13"/>
        <v>45291</v>
      </c>
      <c r="E816" t="s">
        <v>7018</v>
      </c>
      <c r="F816">
        <v>2</v>
      </c>
      <c r="G816" t="s">
        <v>11785</v>
      </c>
      <c r="H816" t="s">
        <v>12693</v>
      </c>
      <c r="L816" t="str" cm="1">
        <f t="array" ref="L816">[1]!s_info_industry_gics(A816,1)</f>
        <v>材料</v>
      </c>
      <c r="M816" t="str" cm="1">
        <f t="array" ref="M816">[1]!s_info_industry_gicscode(A816,1)</f>
        <v>15</v>
      </c>
      <c r="N816" t="str">
        <f>[1]!s_info_industry_gics(A816,2)</f>
        <v>材料Ⅱ</v>
      </c>
      <c r="O816" t="str">
        <f>[1]!s_info_industry_gicscode(A816,2)</f>
        <v>1510</v>
      </c>
      <c r="P816" t="str" cm="1">
        <f t="array" ref="P816">[1]!s_stmnote_suppliertop5(A816,D816,1)</f>
        <v>衡水中冀塑料科技有限公司</v>
      </c>
      <c r="Q816" t="str">
        <f>[1]!s_stmnote_suppliertop5(A816,D816,2)</f>
        <v>顶峰油脂化工（泰兴）有限公司</v>
      </c>
      <c r="R816" t="str" cm="1">
        <f t="array" ref="R816">[1]!s_stmnote_suppliertop5(A816,D816,3)</f>
        <v>丰益油脂科技有限公司</v>
      </c>
      <c r="S816" t="str" cm="1">
        <f t="array" ref="S816">[1]!s_stmnote_suppliertop5(A816,D816,4)</f>
        <v>青岛中塑高新材料有限公司</v>
      </c>
      <c r="T816" t="str" cm="1">
        <f t="array" ref="T816">[1]!s_stmnote_suppliertop5(A816,D816,5)</f>
        <v>济南市明鑫伟业经贸有限公司</v>
      </c>
      <c r="U816" s="9">
        <f>[1]!s_stmnote_purchasetop5_pct(A816,D816)</f>
        <v>47.04</v>
      </c>
      <c r="V816" t="str" cm="1">
        <f t="array" ref="V816">[1]!s_stmnote_customertop5($A816,$D816,1)</f>
        <v>山东开杰环保科技有限公司</v>
      </c>
      <c r="W816" t="str" cm="1">
        <f t="array" ref="W816">[1]!s_stmnote_customertop5($A816,$D816,2)</f>
        <v>临沂万景生态木制造厂</v>
      </c>
      <c r="X816" t="str" cm="1">
        <f t="array" ref="X816">[1]!s_stmnote_customertop5($A816,$D816,3)</f>
        <v>山东朝泰实业有限公司</v>
      </c>
      <c r="Y816" t="str" cm="1">
        <f t="array" ref="Y816">[1]!s_stmnote_customertop5($A816,$D816,4)</f>
        <v>沈阳雨非新材科技有限公司</v>
      </c>
      <c r="Z816" t="str" cm="1">
        <f t="array" ref="Z816">[1]!s_stmnote_customertop5($A816,$D816,5)</f>
        <v>青岛海诺瓦型材制造有限公司</v>
      </c>
      <c r="AA816" s="9">
        <f>[1]!s_stmnote_salestop5_pct(A816,D816)</f>
        <v>27.22</v>
      </c>
      <c r="AB816" s="9">
        <f>[1]!s_fa_arturn(A816,D816)</f>
        <v>5.4661</v>
      </c>
      <c r="AC816" s="9">
        <f>[1]!fa_apturn(A816,D816)</f>
        <v>15.860679169463101</v>
      </c>
      <c r="AD816" s="9">
        <f>[1]!s_fa_invturn(A816,D816)</f>
        <v>3.6579000000000002</v>
      </c>
    </row>
    <row r="817" spans="1:30">
      <c r="A817" s="3" t="s">
        <v>12966</v>
      </c>
      <c r="B817" t="s">
        <v>1476</v>
      </c>
      <c r="C817" t="s">
        <v>6812</v>
      </c>
      <c r="D817" s="8">
        <f t="shared" si="13"/>
        <v>44561</v>
      </c>
      <c r="E817" t="s">
        <v>7062</v>
      </c>
      <c r="F817">
        <v>2</v>
      </c>
      <c r="G817" t="s">
        <v>11807</v>
      </c>
      <c r="H817" t="s">
        <v>12709</v>
      </c>
      <c r="L817" t="str" cm="1">
        <f t="array" ref="L817">[1]!s_info_industry_gics(A817,1)</f>
        <v>材料</v>
      </c>
      <c r="M817" t="str" cm="1">
        <f t="array" ref="M817">[1]!s_info_industry_gicscode(A817,1)</f>
        <v>15</v>
      </c>
      <c r="N817" t="str">
        <f>[1]!s_info_industry_gics(A817,2)</f>
        <v>材料Ⅱ</v>
      </c>
      <c r="O817" t="str">
        <f>[1]!s_info_industry_gicscode(A817,2)</f>
        <v>1510</v>
      </c>
      <c r="P817" cm="1">
        <f t="array" ref="P817">[1]!s_stmnote_suppliertop5(A817,D817,1)</f>
        <v>0</v>
      </c>
      <c r="Q817">
        <f>[1]!s_stmnote_suppliertop5(A817,D817,2)</f>
        <v>0</v>
      </c>
      <c r="R817" cm="1">
        <f t="array" ref="R817">[1]!s_stmnote_suppliertop5(A817,D817,3)</f>
        <v>0</v>
      </c>
      <c r="S817" cm="1">
        <f t="array" ref="S817">[1]!s_stmnote_suppliertop5(A817,D817,4)</f>
        <v>0</v>
      </c>
      <c r="T817" cm="1">
        <f t="array" ref="T817">[1]!s_stmnote_suppliertop5(A817,D817,5)</f>
        <v>0</v>
      </c>
      <c r="U817" s="9">
        <f>[1]!s_stmnote_purchasetop5_pct(A817,D817)</f>
        <v>44.4</v>
      </c>
      <c r="V817" cm="1">
        <f t="array" ref="V817">[1]!s_stmnote_customertop5($A817,$D817,1)</f>
        <v>0</v>
      </c>
      <c r="W817" cm="1">
        <f t="array" ref="W817">[1]!s_stmnote_customertop5($A817,$D817,2)</f>
        <v>0</v>
      </c>
      <c r="X817" cm="1">
        <f t="array" ref="X817">[1]!s_stmnote_customertop5($A817,$D817,3)</f>
        <v>0</v>
      </c>
      <c r="Y817" cm="1">
        <f t="array" ref="Y817">[1]!s_stmnote_customertop5($A817,$D817,4)</f>
        <v>0</v>
      </c>
      <c r="Z817" cm="1">
        <f t="array" ref="Z817">[1]!s_stmnote_customertop5($A817,$D817,5)</f>
        <v>0</v>
      </c>
      <c r="AA817" s="9">
        <f>[1]!s_stmnote_salestop5_pct(A817,D817)</f>
        <v>13.8</v>
      </c>
      <c r="AB817" s="9">
        <f>[1]!s_fa_arturn(A817,D817)</f>
        <v>33.308</v>
      </c>
      <c r="AC817" s="9">
        <f>[1]!fa_apturn(A817,D817)</f>
        <v>7.7315114672523197</v>
      </c>
      <c r="AD817" s="9">
        <f>[1]!s_fa_invturn(A817,D817)</f>
        <v>6.9112999999999998</v>
      </c>
    </row>
    <row r="818" spans="1:30">
      <c r="A818" s="3" t="s">
        <v>12966</v>
      </c>
      <c r="B818" t="s">
        <v>1476</v>
      </c>
      <c r="C818" t="s">
        <v>6812</v>
      </c>
      <c r="D818" s="8">
        <f t="shared" si="13"/>
        <v>44926</v>
      </c>
      <c r="E818" t="s">
        <v>7782</v>
      </c>
      <c r="F818">
        <v>2</v>
      </c>
      <c r="G818" t="s">
        <v>11808</v>
      </c>
      <c r="H818" t="s">
        <v>12709</v>
      </c>
      <c r="L818" t="str" cm="1">
        <f t="array" ref="L818">[1]!s_info_industry_gics(A818,1)</f>
        <v>材料</v>
      </c>
      <c r="M818" t="str" cm="1">
        <f t="array" ref="M818">[1]!s_info_industry_gicscode(A818,1)</f>
        <v>15</v>
      </c>
      <c r="N818" t="str">
        <f>[1]!s_info_industry_gics(A818,2)</f>
        <v>材料Ⅱ</v>
      </c>
      <c r="O818" t="str">
        <f>[1]!s_info_industry_gicscode(A818,2)</f>
        <v>1510</v>
      </c>
      <c r="P818" cm="1">
        <f t="array" ref="P818">[1]!s_stmnote_suppliertop5(A818,D818,1)</f>
        <v>0</v>
      </c>
      <c r="Q818">
        <f>[1]!s_stmnote_suppliertop5(A818,D818,2)</f>
        <v>0</v>
      </c>
      <c r="R818" cm="1">
        <f t="array" ref="R818">[1]!s_stmnote_suppliertop5(A818,D818,3)</f>
        <v>0</v>
      </c>
      <c r="S818" cm="1">
        <f t="array" ref="S818">[1]!s_stmnote_suppliertop5(A818,D818,4)</f>
        <v>0</v>
      </c>
      <c r="T818" cm="1">
        <f t="array" ref="T818">[1]!s_stmnote_suppliertop5(A818,D818,5)</f>
        <v>0</v>
      </c>
      <c r="U818" s="9">
        <f>[1]!s_stmnote_purchasetop5_pct(A818,D818)</f>
        <v>29.3</v>
      </c>
      <c r="V818" cm="1">
        <f t="array" ref="V818">[1]!s_stmnote_customertop5($A818,$D818,1)</f>
        <v>0</v>
      </c>
      <c r="W818" cm="1">
        <f t="array" ref="W818">[1]!s_stmnote_customertop5($A818,$D818,2)</f>
        <v>0</v>
      </c>
      <c r="X818" cm="1">
        <f t="array" ref="X818">[1]!s_stmnote_customertop5($A818,$D818,3)</f>
        <v>0</v>
      </c>
      <c r="Y818" cm="1">
        <f t="array" ref="Y818">[1]!s_stmnote_customertop5($A818,$D818,4)</f>
        <v>0</v>
      </c>
      <c r="Z818" cm="1">
        <f t="array" ref="Z818">[1]!s_stmnote_customertop5($A818,$D818,5)</f>
        <v>0</v>
      </c>
      <c r="AA818" s="9">
        <f>[1]!s_stmnote_salestop5_pct(A818,D818)</f>
        <v>11.5</v>
      </c>
      <c r="AB818" s="9">
        <f>[1]!s_fa_arturn(A818,D818)</f>
        <v>26.335000000000001</v>
      </c>
      <c r="AC818" s="9">
        <f>[1]!fa_apturn(A818,D818)</f>
        <v>6.9747496292374302</v>
      </c>
      <c r="AD818" s="9">
        <f>[1]!s_fa_invturn(A818,D818)</f>
        <v>6.9451999999999998</v>
      </c>
    </row>
    <row r="819" spans="1:30">
      <c r="A819" s="3" t="s">
        <v>12966</v>
      </c>
      <c r="B819" t="s">
        <v>1476</v>
      </c>
      <c r="C819" t="s">
        <v>6813</v>
      </c>
      <c r="D819" s="8">
        <f t="shared" si="13"/>
        <v>44926</v>
      </c>
      <c r="E819" t="s">
        <v>7039</v>
      </c>
      <c r="F819">
        <v>1</v>
      </c>
      <c r="G819" t="s">
        <v>10171</v>
      </c>
      <c r="L819" t="str" cm="1">
        <f t="array" ref="L819">[1]!s_info_industry_gics(A819,1)</f>
        <v>材料</v>
      </c>
      <c r="M819" t="str" cm="1">
        <f t="array" ref="M819">[1]!s_info_industry_gicscode(A819,1)</f>
        <v>15</v>
      </c>
      <c r="N819" t="str">
        <f>[1]!s_info_industry_gics(A819,2)</f>
        <v>材料Ⅱ</v>
      </c>
      <c r="O819" t="str">
        <f>[1]!s_info_industry_gicscode(A819,2)</f>
        <v>1510</v>
      </c>
      <c r="P819" cm="1">
        <f t="array" ref="P819">[1]!s_stmnote_suppliertop5(A819,D819,1)</f>
        <v>0</v>
      </c>
      <c r="Q819">
        <f>[1]!s_stmnote_suppliertop5(A819,D819,2)</f>
        <v>0</v>
      </c>
      <c r="R819" cm="1">
        <f t="array" ref="R819">[1]!s_stmnote_suppliertop5(A819,D819,3)</f>
        <v>0</v>
      </c>
      <c r="S819" cm="1">
        <f t="array" ref="S819">[1]!s_stmnote_suppliertop5(A819,D819,4)</f>
        <v>0</v>
      </c>
      <c r="T819" cm="1">
        <f t="array" ref="T819">[1]!s_stmnote_suppliertop5(A819,D819,5)</f>
        <v>0</v>
      </c>
      <c r="U819" s="9">
        <f>[1]!s_stmnote_purchasetop5_pct(A819,D819)</f>
        <v>29.3</v>
      </c>
      <c r="V819" cm="1">
        <f t="array" ref="V819">[1]!s_stmnote_customertop5($A819,$D819,1)</f>
        <v>0</v>
      </c>
      <c r="W819" cm="1">
        <f t="array" ref="W819">[1]!s_stmnote_customertop5($A819,$D819,2)</f>
        <v>0</v>
      </c>
      <c r="X819" cm="1">
        <f t="array" ref="X819">[1]!s_stmnote_customertop5($A819,$D819,3)</f>
        <v>0</v>
      </c>
      <c r="Y819" cm="1">
        <f t="array" ref="Y819">[1]!s_stmnote_customertop5($A819,$D819,4)</f>
        <v>0</v>
      </c>
      <c r="Z819" cm="1">
        <f t="array" ref="Z819">[1]!s_stmnote_customertop5($A819,$D819,5)</f>
        <v>0</v>
      </c>
      <c r="AA819" s="9">
        <f>[1]!s_stmnote_salestop5_pct(A819,D819)</f>
        <v>11.5</v>
      </c>
      <c r="AB819" s="9">
        <f>[1]!s_fa_arturn(A819,D819)</f>
        <v>26.335000000000001</v>
      </c>
      <c r="AC819" s="9">
        <f>[1]!fa_apturn(A819,D819)</f>
        <v>6.9747496292374302</v>
      </c>
      <c r="AD819" s="9">
        <f>[1]!s_fa_invturn(A819,D819)</f>
        <v>6.9451999999999998</v>
      </c>
    </row>
    <row r="820" spans="1:30">
      <c r="A820" s="3" t="s">
        <v>12966</v>
      </c>
      <c r="B820" t="s">
        <v>1476</v>
      </c>
      <c r="C820" t="s">
        <v>6812</v>
      </c>
      <c r="D820" s="8">
        <f t="shared" si="13"/>
        <v>44926</v>
      </c>
      <c r="E820" t="s">
        <v>7459</v>
      </c>
      <c r="F820">
        <v>2</v>
      </c>
      <c r="G820" t="s">
        <v>11809</v>
      </c>
      <c r="H820" t="s">
        <v>12709</v>
      </c>
      <c r="L820" t="str" cm="1">
        <f t="array" ref="L820">[1]!s_info_industry_gics(A820,1)</f>
        <v>材料</v>
      </c>
      <c r="M820" t="str" cm="1">
        <f t="array" ref="M820">[1]!s_info_industry_gicscode(A820,1)</f>
        <v>15</v>
      </c>
      <c r="N820" t="str">
        <f>[1]!s_info_industry_gics(A820,2)</f>
        <v>材料Ⅱ</v>
      </c>
      <c r="O820" t="str">
        <f>[1]!s_info_industry_gicscode(A820,2)</f>
        <v>1510</v>
      </c>
      <c r="P820" cm="1">
        <f t="array" ref="P820">[1]!s_stmnote_suppliertop5(A820,D820,1)</f>
        <v>0</v>
      </c>
      <c r="Q820">
        <f>[1]!s_stmnote_suppliertop5(A820,D820,2)</f>
        <v>0</v>
      </c>
      <c r="R820" cm="1">
        <f t="array" ref="R820">[1]!s_stmnote_suppliertop5(A820,D820,3)</f>
        <v>0</v>
      </c>
      <c r="S820" cm="1">
        <f t="array" ref="S820">[1]!s_stmnote_suppliertop5(A820,D820,4)</f>
        <v>0</v>
      </c>
      <c r="T820" cm="1">
        <f t="array" ref="T820">[1]!s_stmnote_suppliertop5(A820,D820,5)</f>
        <v>0</v>
      </c>
      <c r="U820" s="9">
        <f>[1]!s_stmnote_purchasetop5_pct(A820,D820)</f>
        <v>29.3</v>
      </c>
      <c r="V820" cm="1">
        <f t="array" ref="V820">[1]!s_stmnote_customertop5($A820,$D820,1)</f>
        <v>0</v>
      </c>
      <c r="W820" cm="1">
        <f t="array" ref="W820">[1]!s_stmnote_customertop5($A820,$D820,2)</f>
        <v>0</v>
      </c>
      <c r="X820" cm="1">
        <f t="array" ref="X820">[1]!s_stmnote_customertop5($A820,$D820,3)</f>
        <v>0</v>
      </c>
      <c r="Y820" cm="1">
        <f t="array" ref="Y820">[1]!s_stmnote_customertop5($A820,$D820,4)</f>
        <v>0</v>
      </c>
      <c r="Z820" cm="1">
        <f t="array" ref="Z820">[1]!s_stmnote_customertop5($A820,$D820,5)</f>
        <v>0</v>
      </c>
      <c r="AA820" s="9">
        <f>[1]!s_stmnote_salestop5_pct(A820,D820)</f>
        <v>11.5</v>
      </c>
      <c r="AB820" s="9">
        <f>[1]!s_fa_arturn(A820,D820)</f>
        <v>26.335000000000001</v>
      </c>
      <c r="AC820" s="9">
        <f>[1]!fa_apturn(A820,D820)</f>
        <v>6.9747496292374302</v>
      </c>
      <c r="AD820" s="9">
        <f>[1]!s_fa_invturn(A820,D820)</f>
        <v>6.9451999999999998</v>
      </c>
    </row>
    <row r="821" spans="1:30">
      <c r="A821" s="3" t="s">
        <v>12966</v>
      </c>
      <c r="B821" t="s">
        <v>1476</v>
      </c>
      <c r="C821" t="s">
        <v>6812</v>
      </c>
      <c r="D821" s="8">
        <f t="shared" si="13"/>
        <v>44926</v>
      </c>
      <c r="E821" t="s">
        <v>7725</v>
      </c>
      <c r="F821">
        <v>2</v>
      </c>
      <c r="G821" t="s">
        <v>11810</v>
      </c>
      <c r="H821" t="s">
        <v>12710</v>
      </c>
      <c r="L821" t="str" cm="1">
        <f t="array" ref="L821">[1]!s_info_industry_gics(A821,1)</f>
        <v>材料</v>
      </c>
      <c r="M821" t="str" cm="1">
        <f t="array" ref="M821">[1]!s_info_industry_gicscode(A821,1)</f>
        <v>15</v>
      </c>
      <c r="N821" t="str">
        <f>[1]!s_info_industry_gics(A821,2)</f>
        <v>材料Ⅱ</v>
      </c>
      <c r="O821" t="str">
        <f>[1]!s_info_industry_gicscode(A821,2)</f>
        <v>1510</v>
      </c>
      <c r="P821" cm="1">
        <f t="array" ref="P821">[1]!s_stmnote_suppliertop5(A821,D821,1)</f>
        <v>0</v>
      </c>
      <c r="Q821">
        <f>[1]!s_stmnote_suppliertop5(A821,D821,2)</f>
        <v>0</v>
      </c>
      <c r="R821" cm="1">
        <f t="array" ref="R821">[1]!s_stmnote_suppliertop5(A821,D821,3)</f>
        <v>0</v>
      </c>
      <c r="S821" cm="1">
        <f t="array" ref="S821">[1]!s_stmnote_suppliertop5(A821,D821,4)</f>
        <v>0</v>
      </c>
      <c r="T821" cm="1">
        <f t="array" ref="T821">[1]!s_stmnote_suppliertop5(A821,D821,5)</f>
        <v>0</v>
      </c>
      <c r="U821" s="9">
        <f>[1]!s_stmnote_purchasetop5_pct(A821,D821)</f>
        <v>29.3</v>
      </c>
      <c r="V821" cm="1">
        <f t="array" ref="V821">[1]!s_stmnote_customertop5($A821,$D821,1)</f>
        <v>0</v>
      </c>
      <c r="W821" cm="1">
        <f t="array" ref="W821">[1]!s_stmnote_customertop5($A821,$D821,2)</f>
        <v>0</v>
      </c>
      <c r="X821" cm="1">
        <f t="array" ref="X821">[1]!s_stmnote_customertop5($A821,$D821,3)</f>
        <v>0</v>
      </c>
      <c r="Y821" cm="1">
        <f t="array" ref="Y821">[1]!s_stmnote_customertop5($A821,$D821,4)</f>
        <v>0</v>
      </c>
      <c r="Z821" cm="1">
        <f t="array" ref="Z821">[1]!s_stmnote_customertop5($A821,$D821,5)</f>
        <v>0</v>
      </c>
      <c r="AA821" s="9">
        <f>[1]!s_stmnote_salestop5_pct(A821,D821)</f>
        <v>11.5</v>
      </c>
      <c r="AB821" s="9">
        <f>[1]!s_fa_arturn(A821,D821)</f>
        <v>26.335000000000001</v>
      </c>
      <c r="AC821" s="9">
        <f>[1]!fa_apturn(A821,D821)</f>
        <v>6.9747496292374302</v>
      </c>
      <c r="AD821" s="9">
        <f>[1]!s_fa_invturn(A821,D821)</f>
        <v>6.9451999999999998</v>
      </c>
    </row>
    <row r="822" spans="1:30">
      <c r="A822" s="3" t="s">
        <v>12966</v>
      </c>
      <c r="B822" t="s">
        <v>1476</v>
      </c>
      <c r="C822" t="s">
        <v>6812</v>
      </c>
      <c r="D822" s="8">
        <f t="shared" si="13"/>
        <v>44926</v>
      </c>
      <c r="E822" t="s">
        <v>7375</v>
      </c>
      <c r="F822">
        <v>2</v>
      </c>
      <c r="G822" t="s">
        <v>11811</v>
      </c>
      <c r="H822" t="s">
        <v>12710</v>
      </c>
      <c r="L822" t="str" cm="1">
        <f t="array" ref="L822">[1]!s_info_industry_gics(A822,1)</f>
        <v>材料</v>
      </c>
      <c r="M822" t="str" cm="1">
        <f t="array" ref="M822">[1]!s_info_industry_gicscode(A822,1)</f>
        <v>15</v>
      </c>
      <c r="N822" t="str">
        <f>[1]!s_info_industry_gics(A822,2)</f>
        <v>材料Ⅱ</v>
      </c>
      <c r="O822" t="str">
        <f>[1]!s_info_industry_gicscode(A822,2)</f>
        <v>1510</v>
      </c>
      <c r="P822" cm="1">
        <f t="array" ref="P822">[1]!s_stmnote_suppliertop5(A822,D822,1)</f>
        <v>0</v>
      </c>
      <c r="Q822">
        <f>[1]!s_stmnote_suppliertop5(A822,D822,2)</f>
        <v>0</v>
      </c>
      <c r="R822" cm="1">
        <f t="array" ref="R822">[1]!s_stmnote_suppliertop5(A822,D822,3)</f>
        <v>0</v>
      </c>
      <c r="S822" cm="1">
        <f t="array" ref="S822">[1]!s_stmnote_suppliertop5(A822,D822,4)</f>
        <v>0</v>
      </c>
      <c r="T822" cm="1">
        <f t="array" ref="T822">[1]!s_stmnote_suppliertop5(A822,D822,5)</f>
        <v>0</v>
      </c>
      <c r="U822" s="9">
        <f>[1]!s_stmnote_purchasetop5_pct(A822,D822)</f>
        <v>29.3</v>
      </c>
      <c r="V822" cm="1">
        <f t="array" ref="V822">[1]!s_stmnote_customertop5($A822,$D822,1)</f>
        <v>0</v>
      </c>
      <c r="W822" cm="1">
        <f t="array" ref="W822">[1]!s_stmnote_customertop5($A822,$D822,2)</f>
        <v>0</v>
      </c>
      <c r="X822" cm="1">
        <f t="array" ref="X822">[1]!s_stmnote_customertop5($A822,$D822,3)</f>
        <v>0</v>
      </c>
      <c r="Y822" cm="1">
        <f t="array" ref="Y822">[1]!s_stmnote_customertop5($A822,$D822,4)</f>
        <v>0</v>
      </c>
      <c r="Z822" cm="1">
        <f t="array" ref="Z822">[1]!s_stmnote_customertop5($A822,$D822,5)</f>
        <v>0</v>
      </c>
      <c r="AA822" s="9">
        <f>[1]!s_stmnote_salestop5_pct(A822,D822)</f>
        <v>11.5</v>
      </c>
      <c r="AB822" s="9">
        <f>[1]!s_fa_arturn(A822,D822)</f>
        <v>26.335000000000001</v>
      </c>
      <c r="AC822" s="9">
        <f>[1]!fa_apturn(A822,D822)</f>
        <v>6.9747496292374302</v>
      </c>
      <c r="AD822" s="9">
        <f>[1]!s_fa_invturn(A822,D822)</f>
        <v>6.9451999999999998</v>
      </c>
    </row>
    <row r="823" spans="1:30">
      <c r="A823" s="3" t="s">
        <v>12966</v>
      </c>
      <c r="B823" t="s">
        <v>1476</v>
      </c>
      <c r="C823" t="s">
        <v>6814</v>
      </c>
      <c r="D823" s="8">
        <f t="shared" si="13"/>
        <v>45291</v>
      </c>
      <c r="E823" t="s">
        <v>7221</v>
      </c>
      <c r="F823">
        <v>1</v>
      </c>
      <c r="G823" t="s">
        <v>10172</v>
      </c>
      <c r="L823" t="str" cm="1">
        <f t="array" ref="L823">[1]!s_info_industry_gics(A823,1)</f>
        <v>材料</v>
      </c>
      <c r="M823" t="str" cm="1">
        <f t="array" ref="M823">[1]!s_info_industry_gicscode(A823,1)</f>
        <v>15</v>
      </c>
      <c r="N823" t="str">
        <f>[1]!s_info_industry_gics(A823,2)</f>
        <v>材料Ⅱ</v>
      </c>
      <c r="O823" t="str">
        <f>[1]!s_info_industry_gicscode(A823,2)</f>
        <v>1510</v>
      </c>
      <c r="P823" cm="1">
        <f t="array" ref="P823">[1]!s_stmnote_suppliertop5(A823,D823,1)</f>
        <v>0</v>
      </c>
      <c r="Q823">
        <f>[1]!s_stmnote_suppliertop5(A823,D823,2)</f>
        <v>0</v>
      </c>
      <c r="R823" cm="1">
        <f t="array" ref="R823">[1]!s_stmnote_suppliertop5(A823,D823,3)</f>
        <v>0</v>
      </c>
      <c r="S823" cm="1">
        <f t="array" ref="S823">[1]!s_stmnote_suppliertop5(A823,D823,4)</f>
        <v>0</v>
      </c>
      <c r="T823" cm="1">
        <f t="array" ref="T823">[1]!s_stmnote_suppliertop5(A823,D823,5)</f>
        <v>0</v>
      </c>
      <c r="U823" s="9">
        <f>[1]!s_stmnote_purchasetop5_pct(A823,D823)</f>
        <v>0</v>
      </c>
      <c r="V823" cm="1">
        <f t="array" ref="V823">[1]!s_stmnote_customertop5($A823,$D823,1)</f>
        <v>0</v>
      </c>
      <c r="W823" cm="1">
        <f t="array" ref="W823">[1]!s_stmnote_customertop5($A823,$D823,2)</f>
        <v>0</v>
      </c>
      <c r="X823" cm="1">
        <f t="array" ref="X823">[1]!s_stmnote_customertop5($A823,$D823,3)</f>
        <v>0</v>
      </c>
      <c r="Y823" cm="1">
        <f t="array" ref="Y823">[1]!s_stmnote_customertop5($A823,$D823,4)</f>
        <v>0</v>
      </c>
      <c r="Z823" cm="1">
        <f t="array" ref="Z823">[1]!s_stmnote_customertop5($A823,$D823,5)</f>
        <v>0</v>
      </c>
      <c r="AA823" s="9">
        <f>[1]!s_stmnote_salestop5_pct(A823,D823)</f>
        <v>10.3</v>
      </c>
      <c r="AB823" s="9">
        <f>[1]!s_fa_arturn(A823,D823)</f>
        <v>23.057700000000001</v>
      </c>
      <c r="AC823" s="9">
        <f>[1]!fa_apturn(A823,D823)</f>
        <v>6.1209091783180396</v>
      </c>
      <c r="AD823" s="9">
        <f>[1]!s_fa_invturn(A823,D823)</f>
        <v>6.7759</v>
      </c>
    </row>
    <row r="824" spans="1:30">
      <c r="A824" s="3" t="s">
        <v>12966</v>
      </c>
      <c r="B824" t="s">
        <v>1476</v>
      </c>
      <c r="C824" t="s">
        <v>6815</v>
      </c>
      <c r="D824" s="8">
        <f t="shared" si="13"/>
        <v>45657</v>
      </c>
      <c r="E824" t="s">
        <v>7701</v>
      </c>
      <c r="F824">
        <v>1</v>
      </c>
      <c r="G824" t="s">
        <v>10171</v>
      </c>
      <c r="L824" t="str" cm="1">
        <f t="array" ref="L824">[1]!s_info_industry_gics(A824,1)</f>
        <v>材料</v>
      </c>
      <c r="M824" t="str" cm="1">
        <f t="array" ref="M824">[1]!s_info_industry_gicscode(A824,1)</f>
        <v>15</v>
      </c>
      <c r="N824" t="str">
        <f>[1]!s_info_industry_gics(A824,2)</f>
        <v>材料Ⅱ</v>
      </c>
      <c r="O824" t="str">
        <f>[1]!s_info_industry_gicscode(A824,2)</f>
        <v>1510</v>
      </c>
      <c r="P824" cm="1">
        <f t="array" ref="P824">[1]!s_stmnote_suppliertop5(A824,D824,1)</f>
        <v>0</v>
      </c>
      <c r="Q824">
        <f>[1]!s_stmnote_suppliertop5(A824,D824,2)</f>
        <v>0</v>
      </c>
      <c r="R824" cm="1">
        <f t="array" ref="R824">[1]!s_stmnote_suppliertop5(A824,D824,3)</f>
        <v>0</v>
      </c>
      <c r="S824" cm="1">
        <f t="array" ref="S824">[1]!s_stmnote_suppliertop5(A824,D824,4)</f>
        <v>0</v>
      </c>
      <c r="T824" cm="1">
        <f t="array" ref="T824">[1]!s_stmnote_suppliertop5(A824,D824,5)</f>
        <v>0</v>
      </c>
      <c r="U824" s="9">
        <f>[1]!s_stmnote_purchasetop5_pct(A824,D824)</f>
        <v>0</v>
      </c>
      <c r="V824" cm="1">
        <f t="array" ref="V824">[1]!s_stmnote_customertop5($A824,$D824,1)</f>
        <v>0</v>
      </c>
      <c r="W824" cm="1">
        <f t="array" ref="W824">[1]!s_stmnote_customertop5($A824,$D824,2)</f>
        <v>0</v>
      </c>
      <c r="X824" cm="1">
        <f t="array" ref="X824">[1]!s_stmnote_customertop5($A824,$D824,3)</f>
        <v>0</v>
      </c>
      <c r="Y824" cm="1">
        <f t="array" ref="Y824">[1]!s_stmnote_customertop5($A824,$D824,4)</f>
        <v>0</v>
      </c>
      <c r="Z824" cm="1">
        <f t="array" ref="Z824">[1]!s_stmnote_customertop5($A824,$D824,5)</f>
        <v>0</v>
      </c>
      <c r="AA824" s="9">
        <f>[1]!s_stmnote_salestop5_pct(A824,D824)</f>
        <v>0</v>
      </c>
      <c r="AB824" s="9">
        <f>[1]!s_fa_arturn(A824,D824)</f>
        <v>0</v>
      </c>
      <c r="AC824" s="9">
        <f>[1]!fa_apturn(A824,D824)</f>
        <v>0</v>
      </c>
      <c r="AD824" s="9">
        <f>[1]!s_fa_invturn(A824,D824)</f>
        <v>0</v>
      </c>
    </row>
    <row r="825" spans="1:30">
      <c r="A825" s="3" t="s">
        <v>12970</v>
      </c>
      <c r="B825" t="s">
        <v>1478</v>
      </c>
      <c r="C825" t="s">
        <v>6824</v>
      </c>
      <c r="D825" s="8">
        <f t="shared" si="13"/>
        <v>45291</v>
      </c>
      <c r="E825" t="s">
        <v>7583</v>
      </c>
      <c r="F825">
        <v>3</v>
      </c>
      <c r="G825" t="s">
        <v>11818</v>
      </c>
      <c r="H825" t="s">
        <v>12714</v>
      </c>
      <c r="I825" t="s">
        <v>12818</v>
      </c>
      <c r="L825" t="str" cm="1">
        <f t="array" ref="L825">[1]!s_info_industry_gics(A825,1)</f>
        <v>材料</v>
      </c>
      <c r="M825" t="str" cm="1">
        <f t="array" ref="M825">[1]!s_info_industry_gicscode(A825,1)</f>
        <v>15</v>
      </c>
      <c r="N825" t="str">
        <f>[1]!s_info_industry_gics(A825,2)</f>
        <v>材料Ⅱ</v>
      </c>
      <c r="O825" t="str">
        <f>[1]!s_info_industry_gicscode(A825,2)</f>
        <v>1510</v>
      </c>
      <c r="P825" t="str" cm="1">
        <f t="array" ref="P825">[1]!s_stmnote_suppliertop5(A825,D825,1)</f>
        <v>北京北方诺信科技有限公司</v>
      </c>
      <c r="Q825" t="str">
        <f>[1]!s_stmnote_suppliertop5(A825,D825,2)</f>
        <v>滦平旭通货物运输有限公司</v>
      </c>
      <c r="R825" t="str" cm="1">
        <f t="array" ref="R825">[1]!s_stmnote_suppliertop5(A825,D825,3)</f>
        <v>北京北方昊天科技有限公司</v>
      </c>
      <c r="S825" t="str" cm="1">
        <f t="array" ref="S825">[1]!s_stmnote_suppliertop5(A825,D825,4)</f>
        <v>AELminingserviceNamibia(pty)ltd</v>
      </c>
      <c r="T825" t="str" cm="1">
        <f t="array" ref="T825">[1]!s_stmnote_suppliertop5(A825,D825,5)</f>
        <v>中国广州核电集团公司</v>
      </c>
      <c r="U825" s="9">
        <f>[1]!s_stmnote_purchasetop5_pct(A825,D825)</f>
        <v>24.85</v>
      </c>
      <c r="V825" t="str" cm="1">
        <f t="array" ref="V825">[1]!s_stmnote_customertop5($A825,$D825,1)</f>
        <v>SwakopUranium(Pty)Ltd</v>
      </c>
      <c r="W825" t="str" cm="1">
        <f t="array" ref="W825">[1]!s_stmnote_customertop5($A825,$D825,2)</f>
        <v>新疆凯领阿尔格敏矿业有限公司</v>
      </c>
      <c r="X825" t="str" cm="1">
        <f t="array" ref="X825">[1]!s_stmnote_customertop5($A825,$D825,3)</f>
        <v>内蒙古电力(集团)有限责任公司</v>
      </c>
      <c r="Y825" t="str" cm="1">
        <f t="array" ref="Y825">[1]!s_stmnote_customertop5($A825,$D825,4)</f>
        <v>北票合兴实业有限公司</v>
      </c>
      <c r="Z825" t="str" cm="1">
        <f t="array" ref="Z825">[1]!s_stmnote_customertop5($A825,$D825,5)</f>
        <v>国网宁夏电力有限公司</v>
      </c>
      <c r="AA825" s="9">
        <f>[1]!s_stmnote_salestop5_pct(A825,D825)</f>
        <v>15.71</v>
      </c>
      <c r="AB825" s="9">
        <f>[1]!s_fa_arturn(A825,D825)</f>
        <v>2.9159999999999999</v>
      </c>
      <c r="AC825" s="9">
        <f>[1]!fa_apturn(A825,D825)</f>
        <v>5.8304212141677398</v>
      </c>
      <c r="AD825" s="9">
        <f>[1]!s_fa_invturn(A825,D825)</f>
        <v>11.7766</v>
      </c>
    </row>
    <row r="826" spans="1:30">
      <c r="A826" s="3" t="s">
        <v>12972</v>
      </c>
      <c r="B826" t="s">
        <v>1480</v>
      </c>
      <c r="C826" t="s">
        <v>6826</v>
      </c>
      <c r="D826" s="8">
        <f t="shared" si="13"/>
        <v>45291</v>
      </c>
      <c r="E826" t="s">
        <v>7322</v>
      </c>
      <c r="F826">
        <v>1</v>
      </c>
      <c r="G826" t="s">
        <v>10174</v>
      </c>
      <c r="L826" t="str" cm="1">
        <f t="array" ref="L826">[1]!s_info_industry_gics(A826,1)</f>
        <v>材料</v>
      </c>
      <c r="M826" t="str" cm="1">
        <f t="array" ref="M826">[1]!s_info_industry_gicscode(A826,1)</f>
        <v>15</v>
      </c>
      <c r="N826" t="str">
        <f>[1]!s_info_industry_gics(A826,2)</f>
        <v>材料Ⅱ</v>
      </c>
      <c r="O826" t="str">
        <f>[1]!s_info_industry_gicscode(A826,2)</f>
        <v>1510</v>
      </c>
      <c r="P826" t="str" cm="1">
        <f t="array" ref="P826">[1]!s_stmnote_suppliertop5(A826,D826,1)</f>
        <v>浙江明日氯碱化工有限公司</v>
      </c>
      <c r="Q826" t="str">
        <f>[1]!s_stmnote_suppliertop5(A826,D826,2)</f>
        <v>新余赣钰科技有限公司</v>
      </c>
      <c r="R826" t="str" cm="1">
        <f t="array" ref="R826">[1]!s_stmnote_suppliertop5(A826,D826,3)</f>
        <v>广东顺德拾月贸易有限公司</v>
      </c>
      <c r="S826" t="str" cm="1">
        <f t="array" ref="S826">[1]!s_stmnote_suppliertop5(A826,D826,4)</f>
        <v>佛山市金昭建材有限公司</v>
      </c>
      <c r="T826" t="str" cm="1">
        <f t="array" ref="T826">[1]!s_stmnote_suppliertop5(A826,D826,5)</f>
        <v>江西祥涛磁材科技有限公司</v>
      </c>
      <c r="U826" s="9">
        <f>[1]!s_stmnote_purchasetop5_pct(A826,D826)</f>
        <v>23.5</v>
      </c>
      <c r="V826" t="str" cm="1">
        <f t="array" ref="V826">[1]!s_stmnote_customertop5($A826,$D826,1)</f>
        <v>广东奥马冰箱有限公司</v>
      </c>
      <c r="W826" t="str" cm="1">
        <f t="array" ref="W826">[1]!s_stmnote_customertop5($A826,$D826,2)</f>
        <v>海信容声（广东）冷柜有限公司</v>
      </c>
      <c r="X826" t="str" cm="1">
        <f t="array" ref="X826">[1]!s_stmnote_customertop5($A826,$D826,3)</f>
        <v>佛山市顺德区迪泰隆磁电实业有限公司</v>
      </c>
      <c r="Y826" t="str" cm="1">
        <f t="array" ref="Y826">[1]!s_stmnote_customertop5($A826,$D826,4)</f>
        <v>中山市荣玖智能制造有限公司</v>
      </c>
      <c r="Z826" t="str" cm="1">
        <f t="array" ref="Z826">[1]!s_stmnote_customertop5($A826,$D826,5)</f>
        <v>广东哈士奇制冷科技股份有限公司</v>
      </c>
      <c r="AA826" s="9">
        <f>[1]!s_stmnote_salestop5_pct(A826,D826)</f>
        <v>65.86</v>
      </c>
      <c r="AB826" s="9">
        <f>[1]!s_fa_arturn(A826,D826)</f>
        <v>4.0807000000000002</v>
      </c>
      <c r="AC826" s="9">
        <f>[1]!fa_apturn(A826,D826)</f>
        <v>5.5597552182911603</v>
      </c>
      <c r="AD826" s="9">
        <f>[1]!s_fa_invturn(A826,D826)</f>
        <v>3.7482000000000002</v>
      </c>
    </row>
    <row r="827" spans="1:30">
      <c r="A827" s="3" t="s">
        <v>12972</v>
      </c>
      <c r="B827" t="s">
        <v>1480</v>
      </c>
      <c r="C827" t="s">
        <v>6827</v>
      </c>
      <c r="D827" s="8">
        <f t="shared" si="13"/>
        <v>45291</v>
      </c>
      <c r="E827" t="s">
        <v>7530</v>
      </c>
      <c r="F827">
        <v>1</v>
      </c>
      <c r="G827" t="s">
        <v>10174</v>
      </c>
      <c r="L827" t="str" cm="1">
        <f t="array" ref="L827">[1]!s_info_industry_gics(A827,1)</f>
        <v>材料</v>
      </c>
      <c r="M827" t="str" cm="1">
        <f t="array" ref="M827">[1]!s_info_industry_gicscode(A827,1)</f>
        <v>15</v>
      </c>
      <c r="N827" t="str">
        <f>[1]!s_info_industry_gics(A827,2)</f>
        <v>材料Ⅱ</v>
      </c>
      <c r="O827" t="str">
        <f>[1]!s_info_industry_gicscode(A827,2)</f>
        <v>1510</v>
      </c>
      <c r="P827" t="str" cm="1">
        <f t="array" ref="P827">[1]!s_stmnote_suppliertop5(A827,D827,1)</f>
        <v>浙江明日氯碱化工有限公司</v>
      </c>
      <c r="Q827" t="str">
        <f>[1]!s_stmnote_suppliertop5(A827,D827,2)</f>
        <v>新余赣钰科技有限公司</v>
      </c>
      <c r="R827" t="str" cm="1">
        <f t="array" ref="R827">[1]!s_stmnote_suppliertop5(A827,D827,3)</f>
        <v>广东顺德拾月贸易有限公司</v>
      </c>
      <c r="S827" t="str" cm="1">
        <f t="array" ref="S827">[1]!s_stmnote_suppliertop5(A827,D827,4)</f>
        <v>佛山市金昭建材有限公司</v>
      </c>
      <c r="T827" t="str" cm="1">
        <f t="array" ref="T827">[1]!s_stmnote_suppliertop5(A827,D827,5)</f>
        <v>江西祥涛磁材科技有限公司</v>
      </c>
      <c r="U827" s="9">
        <f>[1]!s_stmnote_purchasetop5_pct(A827,D827)</f>
        <v>23.5</v>
      </c>
      <c r="V827" t="str" cm="1">
        <f t="array" ref="V827">[1]!s_stmnote_customertop5($A827,$D827,1)</f>
        <v>广东奥马冰箱有限公司</v>
      </c>
      <c r="W827" t="str" cm="1">
        <f t="array" ref="W827">[1]!s_stmnote_customertop5($A827,$D827,2)</f>
        <v>海信容声（广东）冷柜有限公司</v>
      </c>
      <c r="X827" t="str" cm="1">
        <f t="array" ref="X827">[1]!s_stmnote_customertop5($A827,$D827,3)</f>
        <v>佛山市顺德区迪泰隆磁电实业有限公司</v>
      </c>
      <c r="Y827" t="str" cm="1">
        <f t="array" ref="Y827">[1]!s_stmnote_customertop5($A827,$D827,4)</f>
        <v>中山市荣玖智能制造有限公司</v>
      </c>
      <c r="Z827" t="str" cm="1">
        <f t="array" ref="Z827">[1]!s_stmnote_customertop5($A827,$D827,5)</f>
        <v>广东哈士奇制冷科技股份有限公司</v>
      </c>
      <c r="AA827" s="9">
        <f>[1]!s_stmnote_salestop5_pct(A827,D827)</f>
        <v>65.86</v>
      </c>
      <c r="AB827" s="9">
        <f>[1]!s_fa_arturn(A827,D827)</f>
        <v>4.0807000000000002</v>
      </c>
      <c r="AC827" s="9">
        <f>[1]!fa_apturn(A827,D827)</f>
        <v>5.5597552182911603</v>
      </c>
      <c r="AD827" s="9">
        <f>[1]!s_fa_invturn(A827,D827)</f>
        <v>3.7482000000000002</v>
      </c>
    </row>
    <row r="828" spans="1:30">
      <c r="A828" s="3" t="s">
        <v>12972</v>
      </c>
      <c r="B828" t="s">
        <v>1480</v>
      </c>
      <c r="C828" t="s">
        <v>6828</v>
      </c>
      <c r="D828" s="8">
        <f t="shared" si="13"/>
        <v>45657</v>
      </c>
      <c r="E828" t="s">
        <v>7405</v>
      </c>
      <c r="F828">
        <v>1</v>
      </c>
      <c r="G828" t="s">
        <v>10174</v>
      </c>
      <c r="L828" t="str" cm="1">
        <f t="array" ref="L828">[1]!s_info_industry_gics(A828,1)</f>
        <v>材料</v>
      </c>
      <c r="M828" t="str" cm="1">
        <f t="array" ref="M828">[1]!s_info_industry_gicscode(A828,1)</f>
        <v>15</v>
      </c>
      <c r="N828" t="str">
        <f>[1]!s_info_industry_gics(A828,2)</f>
        <v>材料Ⅱ</v>
      </c>
      <c r="O828" t="str">
        <f>[1]!s_info_industry_gicscode(A828,2)</f>
        <v>1510</v>
      </c>
      <c r="P828" cm="1">
        <f t="array" ref="P828">[1]!s_stmnote_suppliertop5(A828,D828,1)</f>
        <v>0</v>
      </c>
      <c r="Q828">
        <f>[1]!s_stmnote_suppliertop5(A828,D828,2)</f>
        <v>0</v>
      </c>
      <c r="R828" cm="1">
        <f t="array" ref="R828">[1]!s_stmnote_suppliertop5(A828,D828,3)</f>
        <v>0</v>
      </c>
      <c r="S828" cm="1">
        <f t="array" ref="S828">[1]!s_stmnote_suppliertop5(A828,D828,4)</f>
        <v>0</v>
      </c>
      <c r="T828" cm="1">
        <f t="array" ref="T828">[1]!s_stmnote_suppliertop5(A828,D828,5)</f>
        <v>0</v>
      </c>
      <c r="U828" s="9">
        <f>[1]!s_stmnote_purchasetop5_pct(A828,D828)</f>
        <v>0</v>
      </c>
      <c r="V828" cm="1">
        <f t="array" ref="V828">[1]!s_stmnote_customertop5($A828,$D828,1)</f>
        <v>0</v>
      </c>
      <c r="W828" cm="1">
        <f t="array" ref="W828">[1]!s_stmnote_customertop5($A828,$D828,2)</f>
        <v>0</v>
      </c>
      <c r="X828" cm="1">
        <f t="array" ref="X828">[1]!s_stmnote_customertop5($A828,$D828,3)</f>
        <v>0</v>
      </c>
      <c r="Y828" cm="1">
        <f t="array" ref="Y828">[1]!s_stmnote_customertop5($A828,$D828,4)</f>
        <v>0</v>
      </c>
      <c r="Z828" cm="1">
        <f t="array" ref="Z828">[1]!s_stmnote_customertop5($A828,$D828,5)</f>
        <v>0</v>
      </c>
      <c r="AA828" s="9">
        <f>[1]!s_stmnote_salestop5_pct(A828,D828)</f>
        <v>0</v>
      </c>
      <c r="AB828" s="9">
        <f>[1]!s_fa_arturn(A828,D828)</f>
        <v>0</v>
      </c>
      <c r="AC828" s="9">
        <f>[1]!fa_apturn(A828,D828)</f>
        <v>0</v>
      </c>
      <c r="AD828" s="9">
        <f>[1]!s_fa_invturn(A828,D828)</f>
        <v>0</v>
      </c>
    </row>
    <row r="829" spans="1:30">
      <c r="A829" s="3" t="s">
        <v>12975</v>
      </c>
      <c r="B829" t="s">
        <v>1483</v>
      </c>
      <c r="C829" t="s">
        <v>6833</v>
      </c>
      <c r="D829" s="8">
        <f t="shared" si="13"/>
        <v>44926</v>
      </c>
      <c r="E829" t="s">
        <v>7562</v>
      </c>
      <c r="F829">
        <v>2</v>
      </c>
      <c r="G829" t="s">
        <v>11820</v>
      </c>
      <c r="H829" t="s">
        <v>11823</v>
      </c>
      <c r="L829" t="str" cm="1">
        <f t="array" ref="L829">[1]!s_info_industry_gics(A829,1)</f>
        <v>材料</v>
      </c>
      <c r="M829" t="str" cm="1">
        <f t="array" ref="M829">[1]!s_info_industry_gicscode(A829,1)</f>
        <v>15</v>
      </c>
      <c r="N829" t="str">
        <f>[1]!s_info_industry_gics(A829,2)</f>
        <v>材料Ⅱ</v>
      </c>
      <c r="O829" t="str">
        <f>[1]!s_info_industry_gicscode(A829,2)</f>
        <v>1510</v>
      </c>
      <c r="P829" t="str" cm="1">
        <f t="array" ref="P829">[1]!s_stmnote_suppliertop5(A829,D829,1)</f>
        <v>第一名</v>
      </c>
      <c r="Q829" t="str">
        <f>[1]!s_stmnote_suppliertop5(A829,D829,2)</f>
        <v>第二名</v>
      </c>
      <c r="R829" t="str" cm="1">
        <f t="array" ref="R829">[1]!s_stmnote_suppliertop5(A829,D829,3)</f>
        <v>第三名</v>
      </c>
      <c r="S829" t="str" cm="1">
        <f t="array" ref="S829">[1]!s_stmnote_suppliertop5(A829,D829,4)</f>
        <v>第四名</v>
      </c>
      <c r="T829" t="str" cm="1">
        <f t="array" ref="T829">[1]!s_stmnote_suppliertop5(A829,D829,5)</f>
        <v>第五名</v>
      </c>
      <c r="U829" s="9">
        <f>[1]!s_stmnote_purchasetop5_pct(A829,D829)</f>
        <v>66.14</v>
      </c>
      <c r="V829" t="str" cm="1">
        <f t="array" ref="V829">[1]!s_stmnote_customertop5($A829,$D829,1)</f>
        <v>第一名</v>
      </c>
      <c r="W829" t="str" cm="1">
        <f t="array" ref="W829">[1]!s_stmnote_customertop5($A829,$D829,2)</f>
        <v>第二名</v>
      </c>
      <c r="X829" t="str" cm="1">
        <f t="array" ref="X829">[1]!s_stmnote_customertop5($A829,$D829,3)</f>
        <v>第三名</v>
      </c>
      <c r="Y829" t="str" cm="1">
        <f t="array" ref="Y829">[1]!s_stmnote_customertop5($A829,$D829,4)</f>
        <v>第四名</v>
      </c>
      <c r="Z829" t="str" cm="1">
        <f t="array" ref="Z829">[1]!s_stmnote_customertop5($A829,$D829,5)</f>
        <v>第五名</v>
      </c>
      <c r="AA829" s="9">
        <f>[1]!s_stmnote_salestop5_pct(A829,D829)</f>
        <v>62.01</v>
      </c>
      <c r="AB829" s="9">
        <f>[1]!s_fa_arturn(A829,D829)</f>
        <v>4.0442999999999998</v>
      </c>
      <c r="AC829" s="9">
        <f>[1]!fa_apturn(A829,D829)</f>
        <v>5.6183632223189601</v>
      </c>
      <c r="AD829" s="9">
        <f>[1]!s_fa_invturn(A829,D829)</f>
        <v>3.6696</v>
      </c>
    </row>
    <row r="830" spans="1:30">
      <c r="A830" s="3" t="s">
        <v>12975</v>
      </c>
      <c r="B830" t="s">
        <v>1483</v>
      </c>
      <c r="C830" t="s">
        <v>6834</v>
      </c>
      <c r="D830" s="8">
        <f t="shared" si="13"/>
        <v>44926</v>
      </c>
      <c r="E830" t="s">
        <v>7611</v>
      </c>
      <c r="F830">
        <v>2</v>
      </c>
      <c r="G830" t="s">
        <v>11821</v>
      </c>
      <c r="H830" t="s">
        <v>12716</v>
      </c>
      <c r="L830" t="str" cm="1">
        <f t="array" ref="L830">[1]!s_info_industry_gics(A830,1)</f>
        <v>材料</v>
      </c>
      <c r="M830" t="str" cm="1">
        <f t="array" ref="M830">[1]!s_info_industry_gicscode(A830,1)</f>
        <v>15</v>
      </c>
      <c r="N830" t="str">
        <f>[1]!s_info_industry_gics(A830,2)</f>
        <v>材料Ⅱ</v>
      </c>
      <c r="O830" t="str">
        <f>[1]!s_info_industry_gicscode(A830,2)</f>
        <v>1510</v>
      </c>
      <c r="P830" t="str" cm="1">
        <f t="array" ref="P830">[1]!s_stmnote_suppliertop5(A830,D830,1)</f>
        <v>第一名</v>
      </c>
      <c r="Q830" t="str">
        <f>[1]!s_stmnote_suppliertop5(A830,D830,2)</f>
        <v>第二名</v>
      </c>
      <c r="R830" t="str" cm="1">
        <f t="array" ref="R830">[1]!s_stmnote_suppliertop5(A830,D830,3)</f>
        <v>第三名</v>
      </c>
      <c r="S830" t="str" cm="1">
        <f t="array" ref="S830">[1]!s_stmnote_suppliertop5(A830,D830,4)</f>
        <v>第四名</v>
      </c>
      <c r="T830" t="str" cm="1">
        <f t="array" ref="T830">[1]!s_stmnote_suppliertop5(A830,D830,5)</f>
        <v>第五名</v>
      </c>
      <c r="U830" s="9">
        <f>[1]!s_stmnote_purchasetop5_pct(A830,D830)</f>
        <v>66.14</v>
      </c>
      <c r="V830" t="str" cm="1">
        <f t="array" ref="V830">[1]!s_stmnote_customertop5($A830,$D830,1)</f>
        <v>第一名</v>
      </c>
      <c r="W830" t="str" cm="1">
        <f t="array" ref="W830">[1]!s_stmnote_customertop5($A830,$D830,2)</f>
        <v>第二名</v>
      </c>
      <c r="X830" t="str" cm="1">
        <f t="array" ref="X830">[1]!s_stmnote_customertop5($A830,$D830,3)</f>
        <v>第三名</v>
      </c>
      <c r="Y830" t="str" cm="1">
        <f t="array" ref="Y830">[1]!s_stmnote_customertop5($A830,$D830,4)</f>
        <v>第四名</v>
      </c>
      <c r="Z830" t="str" cm="1">
        <f t="array" ref="Z830">[1]!s_stmnote_customertop5($A830,$D830,5)</f>
        <v>第五名</v>
      </c>
      <c r="AA830" s="9">
        <f>[1]!s_stmnote_salestop5_pct(A830,D830)</f>
        <v>62.01</v>
      </c>
      <c r="AB830" s="9">
        <f>[1]!s_fa_arturn(A830,D830)</f>
        <v>4.0442999999999998</v>
      </c>
      <c r="AC830" s="9">
        <f>[1]!fa_apturn(A830,D830)</f>
        <v>5.6183632223189601</v>
      </c>
      <c r="AD830" s="9">
        <f>[1]!s_fa_invturn(A830,D830)</f>
        <v>3.6696</v>
      </c>
    </row>
    <row r="831" spans="1:30">
      <c r="A831" s="3" t="s">
        <v>12975</v>
      </c>
      <c r="B831" t="s">
        <v>1483</v>
      </c>
      <c r="C831" t="s">
        <v>6835</v>
      </c>
      <c r="D831" s="8">
        <f t="shared" si="13"/>
        <v>44926</v>
      </c>
      <c r="E831" t="s">
        <v>7817</v>
      </c>
      <c r="F831">
        <v>2</v>
      </c>
      <c r="G831" t="s">
        <v>11822</v>
      </c>
      <c r="H831" t="s">
        <v>12717</v>
      </c>
      <c r="L831" t="str" cm="1">
        <f t="array" ref="L831">[1]!s_info_industry_gics(A831,1)</f>
        <v>材料</v>
      </c>
      <c r="M831" t="str" cm="1">
        <f t="array" ref="M831">[1]!s_info_industry_gicscode(A831,1)</f>
        <v>15</v>
      </c>
      <c r="N831" t="str">
        <f>[1]!s_info_industry_gics(A831,2)</f>
        <v>材料Ⅱ</v>
      </c>
      <c r="O831" t="str">
        <f>[1]!s_info_industry_gicscode(A831,2)</f>
        <v>1510</v>
      </c>
      <c r="P831" t="str" cm="1">
        <f t="array" ref="P831">[1]!s_stmnote_suppliertop5(A831,D831,1)</f>
        <v>第一名</v>
      </c>
      <c r="Q831" t="str">
        <f>[1]!s_stmnote_suppliertop5(A831,D831,2)</f>
        <v>第二名</v>
      </c>
      <c r="R831" t="str" cm="1">
        <f t="array" ref="R831">[1]!s_stmnote_suppliertop5(A831,D831,3)</f>
        <v>第三名</v>
      </c>
      <c r="S831" t="str" cm="1">
        <f t="array" ref="S831">[1]!s_stmnote_suppliertop5(A831,D831,4)</f>
        <v>第四名</v>
      </c>
      <c r="T831" t="str" cm="1">
        <f t="array" ref="T831">[1]!s_stmnote_suppliertop5(A831,D831,5)</f>
        <v>第五名</v>
      </c>
      <c r="U831" s="9">
        <f>[1]!s_stmnote_purchasetop5_pct(A831,D831)</f>
        <v>66.14</v>
      </c>
      <c r="V831" t="str" cm="1">
        <f t="array" ref="V831">[1]!s_stmnote_customertop5($A831,$D831,1)</f>
        <v>第一名</v>
      </c>
      <c r="W831" t="str" cm="1">
        <f t="array" ref="W831">[1]!s_stmnote_customertop5($A831,$D831,2)</f>
        <v>第二名</v>
      </c>
      <c r="X831" t="str" cm="1">
        <f t="array" ref="X831">[1]!s_stmnote_customertop5($A831,$D831,3)</f>
        <v>第三名</v>
      </c>
      <c r="Y831" t="str" cm="1">
        <f t="array" ref="Y831">[1]!s_stmnote_customertop5($A831,$D831,4)</f>
        <v>第四名</v>
      </c>
      <c r="Z831" t="str" cm="1">
        <f t="array" ref="Z831">[1]!s_stmnote_customertop5($A831,$D831,5)</f>
        <v>第五名</v>
      </c>
      <c r="AA831" s="9">
        <f>[1]!s_stmnote_salestop5_pct(A831,D831)</f>
        <v>62.01</v>
      </c>
      <c r="AB831" s="9">
        <f>[1]!s_fa_arturn(A831,D831)</f>
        <v>4.0442999999999998</v>
      </c>
      <c r="AC831" s="9">
        <f>[1]!fa_apturn(A831,D831)</f>
        <v>5.6183632223189601</v>
      </c>
      <c r="AD831" s="9">
        <f>[1]!s_fa_invturn(A831,D831)</f>
        <v>3.6696</v>
      </c>
    </row>
    <row r="832" spans="1:30">
      <c r="A832" s="3" t="s">
        <v>12975</v>
      </c>
      <c r="B832" t="s">
        <v>1483</v>
      </c>
      <c r="C832" t="s">
        <v>6835</v>
      </c>
      <c r="D832" s="8">
        <f t="shared" si="13"/>
        <v>44926</v>
      </c>
      <c r="E832" t="s">
        <v>7178</v>
      </c>
      <c r="F832">
        <v>2</v>
      </c>
      <c r="G832" t="s">
        <v>11823</v>
      </c>
      <c r="H832" t="s">
        <v>11820</v>
      </c>
      <c r="L832" t="str" cm="1">
        <f t="array" ref="L832">[1]!s_info_industry_gics(A832,1)</f>
        <v>材料</v>
      </c>
      <c r="M832" t="str" cm="1">
        <f t="array" ref="M832">[1]!s_info_industry_gicscode(A832,1)</f>
        <v>15</v>
      </c>
      <c r="N832" t="str">
        <f>[1]!s_info_industry_gics(A832,2)</f>
        <v>材料Ⅱ</v>
      </c>
      <c r="O832" t="str">
        <f>[1]!s_info_industry_gicscode(A832,2)</f>
        <v>1510</v>
      </c>
      <c r="P832" t="str" cm="1">
        <f t="array" ref="P832">[1]!s_stmnote_suppliertop5(A832,D832,1)</f>
        <v>第一名</v>
      </c>
      <c r="Q832" t="str">
        <f>[1]!s_stmnote_suppliertop5(A832,D832,2)</f>
        <v>第二名</v>
      </c>
      <c r="R832" t="str" cm="1">
        <f t="array" ref="R832">[1]!s_stmnote_suppliertop5(A832,D832,3)</f>
        <v>第三名</v>
      </c>
      <c r="S832" t="str" cm="1">
        <f t="array" ref="S832">[1]!s_stmnote_suppliertop5(A832,D832,4)</f>
        <v>第四名</v>
      </c>
      <c r="T832" t="str" cm="1">
        <f t="array" ref="T832">[1]!s_stmnote_suppliertop5(A832,D832,5)</f>
        <v>第五名</v>
      </c>
      <c r="U832" s="9">
        <f>[1]!s_stmnote_purchasetop5_pct(A832,D832)</f>
        <v>66.14</v>
      </c>
      <c r="V832" t="str" cm="1">
        <f t="array" ref="V832">[1]!s_stmnote_customertop5($A832,$D832,1)</f>
        <v>第一名</v>
      </c>
      <c r="W832" t="str" cm="1">
        <f t="array" ref="W832">[1]!s_stmnote_customertop5($A832,$D832,2)</f>
        <v>第二名</v>
      </c>
      <c r="X832" t="str" cm="1">
        <f t="array" ref="X832">[1]!s_stmnote_customertop5($A832,$D832,3)</f>
        <v>第三名</v>
      </c>
      <c r="Y832" t="str" cm="1">
        <f t="array" ref="Y832">[1]!s_stmnote_customertop5($A832,$D832,4)</f>
        <v>第四名</v>
      </c>
      <c r="Z832" t="str" cm="1">
        <f t="array" ref="Z832">[1]!s_stmnote_customertop5($A832,$D832,5)</f>
        <v>第五名</v>
      </c>
      <c r="AA832" s="9">
        <f>[1]!s_stmnote_salestop5_pct(A832,D832)</f>
        <v>62.01</v>
      </c>
      <c r="AB832" s="9">
        <f>[1]!s_fa_arturn(A832,D832)</f>
        <v>4.0442999999999998</v>
      </c>
      <c r="AC832" s="9">
        <f>[1]!fa_apturn(A832,D832)</f>
        <v>5.6183632223189601</v>
      </c>
      <c r="AD832" s="9">
        <f>[1]!s_fa_invturn(A832,D832)</f>
        <v>3.6696</v>
      </c>
    </row>
    <row r="833" spans="1:30">
      <c r="A833" s="3" t="s">
        <v>12975</v>
      </c>
      <c r="B833" t="s">
        <v>1483</v>
      </c>
      <c r="C833" t="s">
        <v>6836</v>
      </c>
      <c r="D833" s="8">
        <f t="shared" si="13"/>
        <v>45291</v>
      </c>
      <c r="E833" t="s">
        <v>7072</v>
      </c>
      <c r="F833">
        <v>2</v>
      </c>
      <c r="G833" t="s">
        <v>11820</v>
      </c>
      <c r="H833" t="s">
        <v>12718</v>
      </c>
      <c r="L833" t="str" cm="1">
        <f t="array" ref="L833">[1]!s_info_industry_gics(A833,1)</f>
        <v>材料</v>
      </c>
      <c r="M833" t="str" cm="1">
        <f t="array" ref="M833">[1]!s_info_industry_gicscode(A833,1)</f>
        <v>15</v>
      </c>
      <c r="N833" t="str">
        <f>[1]!s_info_industry_gics(A833,2)</f>
        <v>材料Ⅱ</v>
      </c>
      <c r="O833" t="str">
        <f>[1]!s_info_industry_gicscode(A833,2)</f>
        <v>1510</v>
      </c>
      <c r="P833" t="str" cm="1">
        <f t="array" ref="P833">[1]!s_stmnote_suppliertop5(A833,D833,1)</f>
        <v>第一名</v>
      </c>
      <c r="Q833" t="str">
        <f>[1]!s_stmnote_suppliertop5(A833,D833,2)</f>
        <v>第二名</v>
      </c>
      <c r="R833" t="str" cm="1">
        <f t="array" ref="R833">[1]!s_stmnote_suppliertop5(A833,D833,3)</f>
        <v>第三名</v>
      </c>
      <c r="S833" t="str" cm="1">
        <f t="array" ref="S833">[1]!s_stmnote_suppliertop5(A833,D833,4)</f>
        <v>第四名</v>
      </c>
      <c r="T833" t="str" cm="1">
        <f t="array" ref="T833">[1]!s_stmnote_suppliertop5(A833,D833,5)</f>
        <v>第五名</v>
      </c>
      <c r="U833" s="9">
        <f>[1]!s_stmnote_purchasetop5_pct(A833,D833)</f>
        <v>64.37</v>
      </c>
      <c r="V833" t="str" cm="1">
        <f t="array" ref="V833">[1]!s_stmnote_customertop5($A833,$D833,1)</f>
        <v>第一名</v>
      </c>
      <c r="W833" t="str" cm="1">
        <f t="array" ref="W833">[1]!s_stmnote_customertop5($A833,$D833,2)</f>
        <v>第二名</v>
      </c>
      <c r="X833" t="str" cm="1">
        <f t="array" ref="X833">[1]!s_stmnote_customertop5($A833,$D833,3)</f>
        <v>第三名</v>
      </c>
      <c r="Y833" t="str" cm="1">
        <f t="array" ref="Y833">[1]!s_stmnote_customertop5($A833,$D833,4)</f>
        <v>第四名</v>
      </c>
      <c r="Z833" t="str" cm="1">
        <f t="array" ref="Z833">[1]!s_stmnote_customertop5($A833,$D833,5)</f>
        <v>第五名</v>
      </c>
      <c r="AA833" s="9">
        <f>[1]!s_stmnote_salestop5_pct(A833,D833)</f>
        <v>45.2</v>
      </c>
      <c r="AB833" s="9">
        <f>[1]!s_fa_arturn(A833,D833)</f>
        <v>3.6480000000000001</v>
      </c>
      <c r="AC833" s="9">
        <f>[1]!fa_apturn(A833,D833)</f>
        <v>4.7487301691449204</v>
      </c>
      <c r="AD833" s="9">
        <f>[1]!s_fa_invturn(A833,D833)</f>
        <v>3.8706</v>
      </c>
    </row>
    <row r="834" spans="1:30">
      <c r="A834" s="3" t="s">
        <v>12975</v>
      </c>
      <c r="B834" t="s">
        <v>1483</v>
      </c>
      <c r="C834" t="s">
        <v>6835</v>
      </c>
      <c r="D834" s="8">
        <f t="shared" si="13"/>
        <v>45291</v>
      </c>
      <c r="E834" t="s">
        <v>7402</v>
      </c>
      <c r="F834">
        <v>2</v>
      </c>
      <c r="G834" t="s">
        <v>11823</v>
      </c>
      <c r="H834" t="s">
        <v>11820</v>
      </c>
      <c r="L834" t="str" cm="1">
        <f t="array" ref="L834">[1]!s_info_industry_gics(A834,1)</f>
        <v>材料</v>
      </c>
      <c r="M834" t="str" cm="1">
        <f t="array" ref="M834">[1]!s_info_industry_gicscode(A834,1)</f>
        <v>15</v>
      </c>
      <c r="N834" t="str">
        <f>[1]!s_info_industry_gics(A834,2)</f>
        <v>材料Ⅱ</v>
      </c>
      <c r="O834" t="str">
        <f>[1]!s_info_industry_gicscode(A834,2)</f>
        <v>1510</v>
      </c>
      <c r="P834" t="str" cm="1">
        <f t="array" ref="P834">[1]!s_stmnote_suppliertop5(A834,D834,1)</f>
        <v>第一名</v>
      </c>
      <c r="Q834" t="str">
        <f>[1]!s_stmnote_suppliertop5(A834,D834,2)</f>
        <v>第二名</v>
      </c>
      <c r="R834" t="str" cm="1">
        <f t="array" ref="R834">[1]!s_stmnote_suppliertop5(A834,D834,3)</f>
        <v>第三名</v>
      </c>
      <c r="S834" t="str" cm="1">
        <f t="array" ref="S834">[1]!s_stmnote_suppliertop5(A834,D834,4)</f>
        <v>第四名</v>
      </c>
      <c r="T834" t="str" cm="1">
        <f t="array" ref="T834">[1]!s_stmnote_suppliertop5(A834,D834,5)</f>
        <v>第五名</v>
      </c>
      <c r="U834" s="9">
        <f>[1]!s_stmnote_purchasetop5_pct(A834,D834)</f>
        <v>64.37</v>
      </c>
      <c r="V834" t="str" cm="1">
        <f t="array" ref="V834">[1]!s_stmnote_customertop5($A834,$D834,1)</f>
        <v>第一名</v>
      </c>
      <c r="W834" t="str" cm="1">
        <f t="array" ref="W834">[1]!s_stmnote_customertop5($A834,$D834,2)</f>
        <v>第二名</v>
      </c>
      <c r="X834" t="str" cm="1">
        <f t="array" ref="X834">[1]!s_stmnote_customertop5($A834,$D834,3)</f>
        <v>第三名</v>
      </c>
      <c r="Y834" t="str" cm="1">
        <f t="array" ref="Y834">[1]!s_stmnote_customertop5($A834,$D834,4)</f>
        <v>第四名</v>
      </c>
      <c r="Z834" t="str" cm="1">
        <f t="array" ref="Z834">[1]!s_stmnote_customertop5($A834,$D834,5)</f>
        <v>第五名</v>
      </c>
      <c r="AA834" s="9">
        <f>[1]!s_stmnote_salestop5_pct(A834,D834)</f>
        <v>45.2</v>
      </c>
      <c r="AB834" s="9">
        <f>[1]!s_fa_arturn(A834,D834)</f>
        <v>3.6480000000000001</v>
      </c>
      <c r="AC834" s="9">
        <f>[1]!fa_apturn(A834,D834)</f>
        <v>4.7487301691449204</v>
      </c>
      <c r="AD834" s="9">
        <f>[1]!s_fa_invturn(A834,D834)</f>
        <v>3.8706</v>
      </c>
    </row>
    <row r="835" spans="1:30">
      <c r="A835" s="3" t="s">
        <v>12978</v>
      </c>
      <c r="B835" t="s">
        <v>1486</v>
      </c>
      <c r="C835" t="s">
        <v>6839</v>
      </c>
      <c r="D835" s="8">
        <f t="shared" si="13"/>
        <v>44926</v>
      </c>
      <c r="E835" t="s">
        <v>7171</v>
      </c>
      <c r="F835">
        <v>1</v>
      </c>
      <c r="G835" t="s">
        <v>11826</v>
      </c>
      <c r="L835" t="str" cm="1">
        <f t="array" ref="L835">[1]!s_info_industry_gics(A835,1)</f>
        <v>材料</v>
      </c>
      <c r="M835" t="str" cm="1">
        <f t="array" ref="M835">[1]!s_info_industry_gicscode(A835,1)</f>
        <v>15</v>
      </c>
      <c r="N835" t="str">
        <f>[1]!s_info_industry_gics(A835,2)</f>
        <v>材料Ⅱ</v>
      </c>
      <c r="O835" t="str">
        <f>[1]!s_info_industry_gicscode(A835,2)</f>
        <v>1510</v>
      </c>
      <c r="P835" t="str" cm="1">
        <f t="array" ref="P835">[1]!s_stmnote_suppliertop5(A835,D835,1)</f>
        <v>第一名</v>
      </c>
      <c r="Q835" t="str">
        <f>[1]!s_stmnote_suppliertop5(A835,D835,2)</f>
        <v>第二名</v>
      </c>
      <c r="R835" t="str" cm="1">
        <f t="array" ref="R835">[1]!s_stmnote_suppliertop5(A835,D835,3)</f>
        <v>第三名</v>
      </c>
      <c r="S835" t="str" cm="1">
        <f t="array" ref="S835">[1]!s_stmnote_suppliertop5(A835,D835,4)</f>
        <v>第四名</v>
      </c>
      <c r="T835" t="str" cm="1">
        <f t="array" ref="T835">[1]!s_stmnote_suppliertop5(A835,D835,5)</f>
        <v>第五名</v>
      </c>
      <c r="U835" s="9">
        <f>[1]!s_stmnote_purchasetop5_pct(A835,D835)</f>
        <v>68.81</v>
      </c>
      <c r="V835" t="str" cm="1">
        <f t="array" ref="V835">[1]!s_stmnote_customertop5($A835,$D835,1)</f>
        <v>第一名</v>
      </c>
      <c r="W835" t="str" cm="1">
        <f t="array" ref="W835">[1]!s_stmnote_customertop5($A835,$D835,2)</f>
        <v>第二名</v>
      </c>
      <c r="X835" t="str" cm="1">
        <f t="array" ref="X835">[1]!s_stmnote_customertop5($A835,$D835,3)</f>
        <v>第三名</v>
      </c>
      <c r="Y835" t="str" cm="1">
        <f t="array" ref="Y835">[1]!s_stmnote_customertop5($A835,$D835,4)</f>
        <v>第四名</v>
      </c>
      <c r="Z835" t="str" cm="1">
        <f t="array" ref="Z835">[1]!s_stmnote_customertop5($A835,$D835,5)</f>
        <v>第五名</v>
      </c>
      <c r="AA835" s="9">
        <f>[1]!s_stmnote_salestop5_pct(A835,D835)</f>
        <v>96.86</v>
      </c>
      <c r="AB835" s="9">
        <f>[1]!s_fa_arturn(A835,D835)</f>
        <v>8.9642999999999997</v>
      </c>
      <c r="AC835" s="9">
        <f>[1]!fa_apturn(A835,D835)</f>
        <v>6.9656918047877596</v>
      </c>
      <c r="AD835" s="9">
        <f>[1]!s_fa_invturn(A835,D835)</f>
        <v>7.5167000000000002</v>
      </c>
    </row>
    <row r="836" spans="1:30">
      <c r="A836" s="3" t="s">
        <v>12978</v>
      </c>
      <c r="B836" t="s">
        <v>1486</v>
      </c>
      <c r="C836" t="s">
        <v>6840</v>
      </c>
      <c r="D836" s="8">
        <f t="shared" si="13"/>
        <v>44926</v>
      </c>
      <c r="E836" t="s">
        <v>7367</v>
      </c>
      <c r="F836">
        <v>2</v>
      </c>
      <c r="G836" t="s">
        <v>11827</v>
      </c>
      <c r="H836" t="s">
        <v>12719</v>
      </c>
      <c r="L836" t="str" cm="1">
        <f t="array" ref="L836">[1]!s_info_industry_gics(A836,1)</f>
        <v>材料</v>
      </c>
      <c r="M836" t="str" cm="1">
        <f t="array" ref="M836">[1]!s_info_industry_gicscode(A836,1)</f>
        <v>15</v>
      </c>
      <c r="N836" t="str">
        <f>[1]!s_info_industry_gics(A836,2)</f>
        <v>材料Ⅱ</v>
      </c>
      <c r="O836" t="str">
        <f>[1]!s_info_industry_gicscode(A836,2)</f>
        <v>1510</v>
      </c>
      <c r="P836" t="str" cm="1">
        <f t="array" ref="P836">[1]!s_stmnote_suppliertop5(A836,D836,1)</f>
        <v>第一名</v>
      </c>
      <c r="Q836" t="str">
        <f>[1]!s_stmnote_suppliertop5(A836,D836,2)</f>
        <v>第二名</v>
      </c>
      <c r="R836" t="str" cm="1">
        <f t="array" ref="R836">[1]!s_stmnote_suppliertop5(A836,D836,3)</f>
        <v>第三名</v>
      </c>
      <c r="S836" t="str" cm="1">
        <f t="array" ref="S836">[1]!s_stmnote_suppliertop5(A836,D836,4)</f>
        <v>第四名</v>
      </c>
      <c r="T836" t="str" cm="1">
        <f t="array" ref="T836">[1]!s_stmnote_suppliertop5(A836,D836,5)</f>
        <v>第五名</v>
      </c>
      <c r="U836" s="9">
        <f>[1]!s_stmnote_purchasetop5_pct(A836,D836)</f>
        <v>68.81</v>
      </c>
      <c r="V836" t="str" cm="1">
        <f t="array" ref="V836">[1]!s_stmnote_customertop5($A836,$D836,1)</f>
        <v>第一名</v>
      </c>
      <c r="W836" t="str" cm="1">
        <f t="array" ref="W836">[1]!s_stmnote_customertop5($A836,$D836,2)</f>
        <v>第二名</v>
      </c>
      <c r="X836" t="str" cm="1">
        <f t="array" ref="X836">[1]!s_stmnote_customertop5($A836,$D836,3)</f>
        <v>第三名</v>
      </c>
      <c r="Y836" t="str" cm="1">
        <f t="array" ref="Y836">[1]!s_stmnote_customertop5($A836,$D836,4)</f>
        <v>第四名</v>
      </c>
      <c r="Z836" t="str" cm="1">
        <f t="array" ref="Z836">[1]!s_stmnote_customertop5($A836,$D836,5)</f>
        <v>第五名</v>
      </c>
      <c r="AA836" s="9">
        <f>[1]!s_stmnote_salestop5_pct(A836,D836)</f>
        <v>96.86</v>
      </c>
      <c r="AB836" s="9">
        <f>[1]!s_fa_arturn(A836,D836)</f>
        <v>8.9642999999999997</v>
      </c>
      <c r="AC836" s="9">
        <f>[1]!fa_apturn(A836,D836)</f>
        <v>6.9656918047877596</v>
      </c>
      <c r="AD836" s="9">
        <f>[1]!s_fa_invturn(A836,D836)</f>
        <v>7.5167000000000002</v>
      </c>
    </row>
    <row r="837" spans="1:30">
      <c r="A837" s="3" t="s">
        <v>12978</v>
      </c>
      <c r="B837" t="s">
        <v>1486</v>
      </c>
      <c r="C837" t="s">
        <v>6841</v>
      </c>
      <c r="D837" s="8">
        <f t="shared" si="13"/>
        <v>44926</v>
      </c>
      <c r="E837" t="s">
        <v>7620</v>
      </c>
      <c r="F837">
        <v>1</v>
      </c>
      <c r="G837" t="s">
        <v>11828</v>
      </c>
      <c r="L837" t="str" cm="1">
        <f t="array" ref="L837">[1]!s_info_industry_gics(A837,1)</f>
        <v>材料</v>
      </c>
      <c r="M837" t="str" cm="1">
        <f t="array" ref="M837">[1]!s_info_industry_gicscode(A837,1)</f>
        <v>15</v>
      </c>
      <c r="N837" t="str">
        <f>[1]!s_info_industry_gics(A837,2)</f>
        <v>材料Ⅱ</v>
      </c>
      <c r="O837" t="str">
        <f>[1]!s_info_industry_gicscode(A837,2)</f>
        <v>1510</v>
      </c>
      <c r="P837" t="str" cm="1">
        <f t="array" ref="P837">[1]!s_stmnote_suppliertop5(A837,D837,1)</f>
        <v>第一名</v>
      </c>
      <c r="Q837" t="str">
        <f>[1]!s_stmnote_suppliertop5(A837,D837,2)</f>
        <v>第二名</v>
      </c>
      <c r="R837" t="str" cm="1">
        <f t="array" ref="R837">[1]!s_stmnote_suppliertop5(A837,D837,3)</f>
        <v>第三名</v>
      </c>
      <c r="S837" t="str" cm="1">
        <f t="array" ref="S837">[1]!s_stmnote_suppliertop5(A837,D837,4)</f>
        <v>第四名</v>
      </c>
      <c r="T837" t="str" cm="1">
        <f t="array" ref="T837">[1]!s_stmnote_suppliertop5(A837,D837,5)</f>
        <v>第五名</v>
      </c>
      <c r="U837" s="9">
        <f>[1]!s_stmnote_purchasetop5_pct(A837,D837)</f>
        <v>68.81</v>
      </c>
      <c r="V837" t="str" cm="1">
        <f t="array" ref="V837">[1]!s_stmnote_customertop5($A837,$D837,1)</f>
        <v>第一名</v>
      </c>
      <c r="W837" t="str" cm="1">
        <f t="array" ref="W837">[1]!s_stmnote_customertop5($A837,$D837,2)</f>
        <v>第二名</v>
      </c>
      <c r="X837" t="str" cm="1">
        <f t="array" ref="X837">[1]!s_stmnote_customertop5($A837,$D837,3)</f>
        <v>第三名</v>
      </c>
      <c r="Y837" t="str" cm="1">
        <f t="array" ref="Y837">[1]!s_stmnote_customertop5($A837,$D837,4)</f>
        <v>第四名</v>
      </c>
      <c r="Z837" t="str" cm="1">
        <f t="array" ref="Z837">[1]!s_stmnote_customertop5($A837,$D837,5)</f>
        <v>第五名</v>
      </c>
      <c r="AA837" s="9">
        <f>[1]!s_stmnote_salestop5_pct(A837,D837)</f>
        <v>96.86</v>
      </c>
      <c r="AB837" s="9">
        <f>[1]!s_fa_arturn(A837,D837)</f>
        <v>8.9642999999999997</v>
      </c>
      <c r="AC837" s="9">
        <f>[1]!fa_apturn(A837,D837)</f>
        <v>6.9656918047877596</v>
      </c>
      <c r="AD837" s="9">
        <f>[1]!s_fa_invturn(A837,D837)</f>
        <v>7.5167000000000002</v>
      </c>
    </row>
    <row r="838" spans="1:30">
      <c r="A838" s="3" t="s">
        <v>12978</v>
      </c>
      <c r="B838" t="s">
        <v>1486</v>
      </c>
      <c r="C838" t="s">
        <v>6841</v>
      </c>
      <c r="D838" s="8">
        <f t="shared" si="13"/>
        <v>44926</v>
      </c>
      <c r="E838" t="s">
        <v>7719</v>
      </c>
      <c r="F838">
        <v>1</v>
      </c>
      <c r="G838" t="s">
        <v>11828</v>
      </c>
      <c r="L838" t="str" cm="1">
        <f t="array" ref="L838">[1]!s_info_industry_gics(A838,1)</f>
        <v>材料</v>
      </c>
      <c r="M838" t="str" cm="1">
        <f t="array" ref="M838">[1]!s_info_industry_gicscode(A838,1)</f>
        <v>15</v>
      </c>
      <c r="N838" t="str">
        <f>[1]!s_info_industry_gics(A838,2)</f>
        <v>材料Ⅱ</v>
      </c>
      <c r="O838" t="str">
        <f>[1]!s_info_industry_gicscode(A838,2)</f>
        <v>1510</v>
      </c>
      <c r="P838" t="str" cm="1">
        <f t="array" ref="P838">[1]!s_stmnote_suppliertop5(A838,D838,1)</f>
        <v>第一名</v>
      </c>
      <c r="Q838" t="str">
        <f>[1]!s_stmnote_suppliertop5(A838,D838,2)</f>
        <v>第二名</v>
      </c>
      <c r="R838" t="str" cm="1">
        <f t="array" ref="R838">[1]!s_stmnote_suppliertop5(A838,D838,3)</f>
        <v>第三名</v>
      </c>
      <c r="S838" t="str" cm="1">
        <f t="array" ref="S838">[1]!s_stmnote_suppliertop5(A838,D838,4)</f>
        <v>第四名</v>
      </c>
      <c r="T838" t="str" cm="1">
        <f t="array" ref="T838">[1]!s_stmnote_suppliertop5(A838,D838,5)</f>
        <v>第五名</v>
      </c>
      <c r="U838" s="9">
        <f>[1]!s_stmnote_purchasetop5_pct(A838,D838)</f>
        <v>68.81</v>
      </c>
      <c r="V838" t="str" cm="1">
        <f t="array" ref="V838">[1]!s_stmnote_customertop5($A838,$D838,1)</f>
        <v>第一名</v>
      </c>
      <c r="W838" t="str" cm="1">
        <f t="array" ref="W838">[1]!s_stmnote_customertop5($A838,$D838,2)</f>
        <v>第二名</v>
      </c>
      <c r="X838" t="str" cm="1">
        <f t="array" ref="X838">[1]!s_stmnote_customertop5($A838,$D838,3)</f>
        <v>第三名</v>
      </c>
      <c r="Y838" t="str" cm="1">
        <f t="array" ref="Y838">[1]!s_stmnote_customertop5($A838,$D838,4)</f>
        <v>第四名</v>
      </c>
      <c r="Z838" t="str" cm="1">
        <f t="array" ref="Z838">[1]!s_stmnote_customertop5($A838,$D838,5)</f>
        <v>第五名</v>
      </c>
      <c r="AA838" s="9">
        <f>[1]!s_stmnote_salestop5_pct(A838,D838)</f>
        <v>96.86</v>
      </c>
      <c r="AB838" s="9">
        <f>[1]!s_fa_arturn(A838,D838)</f>
        <v>8.9642999999999997</v>
      </c>
      <c r="AC838" s="9">
        <f>[1]!fa_apturn(A838,D838)</f>
        <v>6.9656918047877596</v>
      </c>
      <c r="AD838" s="9">
        <f>[1]!s_fa_invturn(A838,D838)</f>
        <v>7.5167000000000002</v>
      </c>
    </row>
    <row r="839" spans="1:30">
      <c r="A839" s="3" t="s">
        <v>12978</v>
      </c>
      <c r="B839" t="s">
        <v>1486</v>
      </c>
      <c r="C839" t="s">
        <v>6842</v>
      </c>
      <c r="D839" s="8">
        <f t="shared" si="13"/>
        <v>44926</v>
      </c>
      <c r="E839" t="s">
        <v>7632</v>
      </c>
      <c r="F839">
        <v>2</v>
      </c>
      <c r="G839" t="s">
        <v>11829</v>
      </c>
      <c r="H839" t="s">
        <v>12720</v>
      </c>
      <c r="L839" t="str" cm="1">
        <f t="array" ref="L839">[1]!s_info_industry_gics(A839,1)</f>
        <v>材料</v>
      </c>
      <c r="M839" t="str" cm="1">
        <f t="array" ref="M839">[1]!s_info_industry_gicscode(A839,1)</f>
        <v>15</v>
      </c>
      <c r="N839" t="str">
        <f>[1]!s_info_industry_gics(A839,2)</f>
        <v>材料Ⅱ</v>
      </c>
      <c r="O839" t="str">
        <f>[1]!s_info_industry_gicscode(A839,2)</f>
        <v>1510</v>
      </c>
      <c r="P839" t="str" cm="1">
        <f t="array" ref="P839">[1]!s_stmnote_suppliertop5(A839,D839,1)</f>
        <v>第一名</v>
      </c>
      <c r="Q839" t="str">
        <f>[1]!s_stmnote_suppliertop5(A839,D839,2)</f>
        <v>第二名</v>
      </c>
      <c r="R839" t="str" cm="1">
        <f t="array" ref="R839">[1]!s_stmnote_suppliertop5(A839,D839,3)</f>
        <v>第三名</v>
      </c>
      <c r="S839" t="str" cm="1">
        <f t="array" ref="S839">[1]!s_stmnote_suppliertop5(A839,D839,4)</f>
        <v>第四名</v>
      </c>
      <c r="T839" t="str" cm="1">
        <f t="array" ref="T839">[1]!s_stmnote_suppliertop5(A839,D839,5)</f>
        <v>第五名</v>
      </c>
      <c r="U839" s="9">
        <f>[1]!s_stmnote_purchasetop5_pct(A839,D839)</f>
        <v>68.81</v>
      </c>
      <c r="V839" t="str" cm="1">
        <f t="array" ref="V839">[1]!s_stmnote_customertop5($A839,$D839,1)</f>
        <v>第一名</v>
      </c>
      <c r="W839" t="str" cm="1">
        <f t="array" ref="W839">[1]!s_stmnote_customertop5($A839,$D839,2)</f>
        <v>第二名</v>
      </c>
      <c r="X839" t="str" cm="1">
        <f t="array" ref="X839">[1]!s_stmnote_customertop5($A839,$D839,3)</f>
        <v>第三名</v>
      </c>
      <c r="Y839" t="str" cm="1">
        <f t="array" ref="Y839">[1]!s_stmnote_customertop5($A839,$D839,4)</f>
        <v>第四名</v>
      </c>
      <c r="Z839" t="str" cm="1">
        <f t="array" ref="Z839">[1]!s_stmnote_customertop5($A839,$D839,5)</f>
        <v>第五名</v>
      </c>
      <c r="AA839" s="9">
        <f>[1]!s_stmnote_salestop5_pct(A839,D839)</f>
        <v>96.86</v>
      </c>
      <c r="AB839" s="9">
        <f>[1]!s_fa_arturn(A839,D839)</f>
        <v>8.9642999999999997</v>
      </c>
      <c r="AC839" s="9">
        <f>[1]!fa_apturn(A839,D839)</f>
        <v>6.9656918047877596</v>
      </c>
      <c r="AD839" s="9">
        <f>[1]!s_fa_invturn(A839,D839)</f>
        <v>7.5167000000000002</v>
      </c>
    </row>
    <row r="840" spans="1:30">
      <c r="A840" s="3" t="s">
        <v>12987</v>
      </c>
      <c r="B840" t="s">
        <v>1494</v>
      </c>
      <c r="C840" t="s">
        <v>6857</v>
      </c>
      <c r="D840" s="8">
        <f t="shared" si="13"/>
        <v>44561</v>
      </c>
      <c r="E840" t="s">
        <v>7066</v>
      </c>
      <c r="F840">
        <v>1</v>
      </c>
      <c r="G840" t="s">
        <v>11842</v>
      </c>
      <c r="L840" t="str" cm="1">
        <f t="array" ref="L840">[1]!s_info_industry_gics(A840,1)</f>
        <v>材料</v>
      </c>
      <c r="M840" t="str" cm="1">
        <f t="array" ref="M840">[1]!s_info_industry_gicscode(A840,1)</f>
        <v>15</v>
      </c>
      <c r="N840" t="str">
        <f>[1]!s_info_industry_gics(A840,2)</f>
        <v>材料Ⅱ</v>
      </c>
      <c r="O840" t="str">
        <f>[1]!s_info_industry_gicscode(A840,2)</f>
        <v>1510</v>
      </c>
      <c r="P840" t="str" cm="1">
        <f t="array" ref="P840">[1]!s_stmnote_suppliertop5(A840,D840,1)</f>
        <v>供应商1</v>
      </c>
      <c r="Q840" t="str">
        <f>[1]!s_stmnote_suppliertop5(A840,D840,2)</f>
        <v>供应商2</v>
      </c>
      <c r="R840" t="str" cm="1">
        <f t="array" ref="R840">[1]!s_stmnote_suppliertop5(A840,D840,3)</f>
        <v>供应商3</v>
      </c>
      <c r="S840" t="str" cm="1">
        <f t="array" ref="S840">[1]!s_stmnote_suppliertop5(A840,D840,4)</f>
        <v>供应商4</v>
      </c>
      <c r="T840" t="str" cm="1">
        <f t="array" ref="T840">[1]!s_stmnote_suppliertop5(A840,D840,5)</f>
        <v>供应商5</v>
      </c>
      <c r="U840" s="9">
        <f>[1]!s_stmnote_purchasetop5_pct(A840,D840)</f>
        <v>49.24</v>
      </c>
      <c r="V840" t="str" cm="1">
        <f t="array" ref="V840">[1]!s_stmnote_customertop5($A840,$D840,1)</f>
        <v>客户1</v>
      </c>
      <c r="W840" t="str" cm="1">
        <f t="array" ref="W840">[1]!s_stmnote_customertop5($A840,$D840,2)</f>
        <v>客户2</v>
      </c>
      <c r="X840" t="str" cm="1">
        <f t="array" ref="X840">[1]!s_stmnote_customertop5($A840,$D840,3)</f>
        <v>客户3</v>
      </c>
      <c r="Y840" t="str" cm="1">
        <f t="array" ref="Y840">[1]!s_stmnote_customertop5($A840,$D840,4)</f>
        <v>客户4</v>
      </c>
      <c r="Z840" t="str" cm="1">
        <f t="array" ref="Z840">[1]!s_stmnote_customertop5($A840,$D840,5)</f>
        <v>客户5</v>
      </c>
      <c r="AA840" s="9">
        <f>[1]!s_stmnote_salestop5_pct(A840,D840)</f>
        <v>18.510000000000002</v>
      </c>
      <c r="AB840" s="9">
        <f>[1]!s_fa_arturn(A840,D840)</f>
        <v>2.6654</v>
      </c>
      <c r="AC840" s="9">
        <f>[1]!fa_apturn(A840,D840)</f>
        <v>9.5219984111799807</v>
      </c>
      <c r="AD840" s="9">
        <f>[1]!s_fa_invturn(A840,D840)</f>
        <v>4.5594000000000001</v>
      </c>
    </row>
    <row r="841" spans="1:30">
      <c r="A841" s="3" t="s">
        <v>12987</v>
      </c>
      <c r="B841" t="s">
        <v>1494</v>
      </c>
      <c r="C841" t="s">
        <v>6857</v>
      </c>
      <c r="D841" s="8">
        <f t="shared" si="13"/>
        <v>44561</v>
      </c>
      <c r="E841" t="s">
        <v>7754</v>
      </c>
      <c r="F841">
        <v>2</v>
      </c>
      <c r="G841" t="s">
        <v>11843</v>
      </c>
      <c r="H841" t="s">
        <v>12731</v>
      </c>
      <c r="L841" t="str" cm="1">
        <f t="array" ref="L841">[1]!s_info_industry_gics(A841,1)</f>
        <v>材料</v>
      </c>
      <c r="M841" t="str" cm="1">
        <f t="array" ref="M841">[1]!s_info_industry_gicscode(A841,1)</f>
        <v>15</v>
      </c>
      <c r="N841" t="str">
        <f>[1]!s_info_industry_gics(A841,2)</f>
        <v>材料Ⅱ</v>
      </c>
      <c r="O841" t="str">
        <f>[1]!s_info_industry_gicscode(A841,2)</f>
        <v>1510</v>
      </c>
      <c r="P841" t="str" cm="1">
        <f t="array" ref="P841">[1]!s_stmnote_suppliertop5(A841,D841,1)</f>
        <v>供应商1</v>
      </c>
      <c r="Q841" t="str">
        <f>[1]!s_stmnote_suppliertop5(A841,D841,2)</f>
        <v>供应商2</v>
      </c>
      <c r="R841" t="str" cm="1">
        <f t="array" ref="R841">[1]!s_stmnote_suppliertop5(A841,D841,3)</f>
        <v>供应商3</v>
      </c>
      <c r="S841" t="str" cm="1">
        <f t="array" ref="S841">[1]!s_stmnote_suppliertop5(A841,D841,4)</f>
        <v>供应商4</v>
      </c>
      <c r="T841" t="str" cm="1">
        <f t="array" ref="T841">[1]!s_stmnote_suppliertop5(A841,D841,5)</f>
        <v>供应商5</v>
      </c>
      <c r="U841" s="9">
        <f>[1]!s_stmnote_purchasetop5_pct(A841,D841)</f>
        <v>49.24</v>
      </c>
      <c r="V841" t="str" cm="1">
        <f t="array" ref="V841">[1]!s_stmnote_customertop5($A841,$D841,1)</f>
        <v>客户1</v>
      </c>
      <c r="W841" t="str" cm="1">
        <f t="array" ref="W841">[1]!s_stmnote_customertop5($A841,$D841,2)</f>
        <v>客户2</v>
      </c>
      <c r="X841" t="str" cm="1">
        <f t="array" ref="X841">[1]!s_stmnote_customertop5($A841,$D841,3)</f>
        <v>客户3</v>
      </c>
      <c r="Y841" t="str" cm="1">
        <f t="array" ref="Y841">[1]!s_stmnote_customertop5($A841,$D841,4)</f>
        <v>客户4</v>
      </c>
      <c r="Z841" t="str" cm="1">
        <f t="array" ref="Z841">[1]!s_stmnote_customertop5($A841,$D841,5)</f>
        <v>客户5</v>
      </c>
      <c r="AA841" s="9">
        <f>[1]!s_stmnote_salestop5_pct(A841,D841)</f>
        <v>18.510000000000002</v>
      </c>
      <c r="AB841" s="9">
        <f>[1]!s_fa_arturn(A841,D841)</f>
        <v>2.6654</v>
      </c>
      <c r="AC841" s="9">
        <f>[1]!fa_apturn(A841,D841)</f>
        <v>9.5219984111799807</v>
      </c>
      <c r="AD841" s="9">
        <f>[1]!s_fa_invturn(A841,D841)</f>
        <v>4.5594000000000001</v>
      </c>
    </row>
    <row r="842" spans="1:30">
      <c r="A842" s="3" t="s">
        <v>12987</v>
      </c>
      <c r="B842" t="s">
        <v>1494</v>
      </c>
      <c r="C842" t="s">
        <v>6858</v>
      </c>
      <c r="D842" s="8">
        <f t="shared" si="13"/>
        <v>44561</v>
      </c>
      <c r="E842" t="s">
        <v>7267</v>
      </c>
      <c r="F842">
        <v>2</v>
      </c>
      <c r="G842" t="s">
        <v>11844</v>
      </c>
      <c r="H842" t="s">
        <v>12732</v>
      </c>
      <c r="L842" t="str" cm="1">
        <f t="array" ref="L842">[1]!s_info_industry_gics(A842,1)</f>
        <v>材料</v>
      </c>
      <c r="M842" t="str" cm="1">
        <f t="array" ref="M842">[1]!s_info_industry_gicscode(A842,1)</f>
        <v>15</v>
      </c>
      <c r="N842" t="str">
        <f>[1]!s_info_industry_gics(A842,2)</f>
        <v>材料Ⅱ</v>
      </c>
      <c r="O842" t="str">
        <f>[1]!s_info_industry_gicscode(A842,2)</f>
        <v>1510</v>
      </c>
      <c r="P842" t="str" cm="1">
        <f t="array" ref="P842">[1]!s_stmnote_suppliertop5(A842,D842,1)</f>
        <v>供应商1</v>
      </c>
      <c r="Q842" t="str">
        <f>[1]!s_stmnote_suppliertop5(A842,D842,2)</f>
        <v>供应商2</v>
      </c>
      <c r="R842" t="str" cm="1">
        <f t="array" ref="R842">[1]!s_stmnote_suppliertop5(A842,D842,3)</f>
        <v>供应商3</v>
      </c>
      <c r="S842" t="str" cm="1">
        <f t="array" ref="S842">[1]!s_stmnote_suppliertop5(A842,D842,4)</f>
        <v>供应商4</v>
      </c>
      <c r="T842" t="str" cm="1">
        <f t="array" ref="T842">[1]!s_stmnote_suppliertop5(A842,D842,5)</f>
        <v>供应商5</v>
      </c>
      <c r="U842" s="9">
        <f>[1]!s_stmnote_purchasetop5_pct(A842,D842)</f>
        <v>49.24</v>
      </c>
      <c r="V842" t="str" cm="1">
        <f t="array" ref="V842">[1]!s_stmnote_customertop5($A842,$D842,1)</f>
        <v>客户1</v>
      </c>
      <c r="W842" t="str" cm="1">
        <f t="array" ref="W842">[1]!s_stmnote_customertop5($A842,$D842,2)</f>
        <v>客户2</v>
      </c>
      <c r="X842" t="str" cm="1">
        <f t="array" ref="X842">[1]!s_stmnote_customertop5($A842,$D842,3)</f>
        <v>客户3</v>
      </c>
      <c r="Y842" t="str" cm="1">
        <f t="array" ref="Y842">[1]!s_stmnote_customertop5($A842,$D842,4)</f>
        <v>客户4</v>
      </c>
      <c r="Z842" t="str" cm="1">
        <f t="array" ref="Z842">[1]!s_stmnote_customertop5($A842,$D842,5)</f>
        <v>客户5</v>
      </c>
      <c r="AA842" s="9">
        <f>[1]!s_stmnote_salestop5_pct(A842,D842)</f>
        <v>18.510000000000002</v>
      </c>
      <c r="AB842" s="9">
        <f>[1]!s_fa_arturn(A842,D842)</f>
        <v>2.6654</v>
      </c>
      <c r="AC842" s="9">
        <f>[1]!fa_apturn(A842,D842)</f>
        <v>9.5219984111799807</v>
      </c>
      <c r="AD842" s="9">
        <f>[1]!s_fa_invturn(A842,D842)</f>
        <v>4.5594000000000001</v>
      </c>
    </row>
    <row r="843" spans="1:30">
      <c r="A843" s="3" t="s">
        <v>12987</v>
      </c>
      <c r="B843" t="s">
        <v>1494</v>
      </c>
      <c r="C843" t="s">
        <v>6859</v>
      </c>
      <c r="D843" s="8">
        <f t="shared" si="13"/>
        <v>44926</v>
      </c>
      <c r="E843" t="s">
        <v>7101</v>
      </c>
      <c r="F843">
        <v>2</v>
      </c>
      <c r="G843" t="s">
        <v>11844</v>
      </c>
      <c r="H843" t="s">
        <v>12732</v>
      </c>
      <c r="L843" t="str" cm="1">
        <f t="array" ref="L843">[1]!s_info_industry_gics(A843,1)</f>
        <v>材料</v>
      </c>
      <c r="M843" t="str" cm="1">
        <f t="array" ref="M843">[1]!s_info_industry_gicscode(A843,1)</f>
        <v>15</v>
      </c>
      <c r="N843" t="str">
        <f>[1]!s_info_industry_gics(A843,2)</f>
        <v>材料Ⅱ</v>
      </c>
      <c r="O843" t="str">
        <f>[1]!s_info_industry_gicscode(A843,2)</f>
        <v>1510</v>
      </c>
      <c r="P843" t="str" cm="1">
        <f t="array" ref="P843">[1]!s_stmnote_suppliertop5(A843,D843,1)</f>
        <v>供应商1</v>
      </c>
      <c r="Q843" t="str">
        <f>[1]!s_stmnote_suppliertop5(A843,D843,2)</f>
        <v>供应商2</v>
      </c>
      <c r="R843" t="str" cm="1">
        <f t="array" ref="R843">[1]!s_stmnote_suppliertop5(A843,D843,3)</f>
        <v>供应商3</v>
      </c>
      <c r="S843" t="str" cm="1">
        <f t="array" ref="S843">[1]!s_stmnote_suppliertop5(A843,D843,4)</f>
        <v>供应商4</v>
      </c>
      <c r="T843" t="str" cm="1">
        <f t="array" ref="T843">[1]!s_stmnote_suppliertop5(A843,D843,5)</f>
        <v>供应商5</v>
      </c>
      <c r="U843" s="9">
        <f>[1]!s_stmnote_purchasetop5_pct(A843,D843)</f>
        <v>65.5</v>
      </c>
      <c r="V843" t="str" cm="1">
        <f t="array" ref="V843">[1]!s_stmnote_customertop5($A843,$D843,1)</f>
        <v>客户1</v>
      </c>
      <c r="W843" t="str" cm="1">
        <f t="array" ref="W843">[1]!s_stmnote_customertop5($A843,$D843,2)</f>
        <v>客户2</v>
      </c>
      <c r="X843" t="str" cm="1">
        <f t="array" ref="X843">[1]!s_stmnote_customertop5($A843,$D843,3)</f>
        <v>客户3</v>
      </c>
      <c r="Y843" t="str" cm="1">
        <f t="array" ref="Y843">[1]!s_stmnote_customertop5($A843,$D843,4)</f>
        <v>客户4</v>
      </c>
      <c r="Z843" t="str" cm="1">
        <f t="array" ref="Z843">[1]!s_stmnote_customertop5($A843,$D843,5)</f>
        <v>客户5</v>
      </c>
      <c r="AA843" s="9">
        <f>[1]!s_stmnote_salestop5_pct(A843,D843)</f>
        <v>28.13</v>
      </c>
      <c r="AB843" s="9">
        <f>[1]!s_fa_arturn(A843,D843)</f>
        <v>2.1869999999999998</v>
      </c>
      <c r="AC843" s="9">
        <f>[1]!fa_apturn(A843,D843)</f>
        <v>7.5229999263998097</v>
      </c>
      <c r="AD843" s="9">
        <f>[1]!s_fa_invturn(A843,D843)</f>
        <v>3.7155</v>
      </c>
    </row>
    <row r="844" spans="1:30">
      <c r="A844" s="3" t="s">
        <v>12994</v>
      </c>
      <c r="B844" t="s">
        <v>759</v>
      </c>
      <c r="C844" t="s">
        <v>6870</v>
      </c>
      <c r="D844" s="8">
        <f t="shared" si="13"/>
        <v>44561</v>
      </c>
      <c r="E844" t="s">
        <v>7630</v>
      </c>
      <c r="F844">
        <v>1</v>
      </c>
      <c r="G844" t="s">
        <v>10181</v>
      </c>
      <c r="L844" t="str" cm="1">
        <f t="array" ref="L844">[1]!s_info_industry_gics(A844,1)</f>
        <v>材料</v>
      </c>
      <c r="M844" t="str" cm="1">
        <f t="array" ref="M844">[1]!s_info_industry_gicscode(A844,1)</f>
        <v>15</v>
      </c>
      <c r="N844" t="str">
        <f>[1]!s_info_industry_gics(A844,2)</f>
        <v>材料Ⅱ</v>
      </c>
      <c r="O844" t="str">
        <f>[1]!s_info_industry_gicscode(A844,2)</f>
        <v>1510</v>
      </c>
      <c r="P844" t="str" cm="1">
        <f t="array" ref="P844">[1]!s_stmnote_suppliertop5(A844,D844,1)</f>
        <v>恒河材料科技股份有限公司</v>
      </c>
      <c r="Q844" t="str">
        <f>[1]!s_stmnote_suppliertop5(A844,D844,2)</f>
        <v>宁波金海晨光化学股份有限公司</v>
      </c>
      <c r="R844" t="str" cm="1">
        <f t="array" ref="R844">[1]!s_stmnote_suppliertop5(A844,D844,3)</f>
        <v>鲁华泓锦</v>
      </c>
      <c r="S844" t="str" cm="1">
        <f t="array" ref="S844">[1]!s_stmnote_suppliertop5(A844,D844,4)</f>
        <v>众和化塑</v>
      </c>
      <c r="T844" t="str" cm="1">
        <f t="array" ref="T844">[1]!s_stmnote_suppliertop5(A844,D844,5)</f>
        <v>山东莘县瑞森石油树脂有限公司</v>
      </c>
      <c r="U844" s="9">
        <f>[1]!s_stmnote_purchasetop5_pct(A844,D844)</f>
        <v>54.92</v>
      </c>
      <c r="V844" t="str" cm="1">
        <f t="array" ref="V844">[1]!s_stmnote_customertop5($A844,$D844,1)</f>
        <v>金佰利集团</v>
      </c>
      <c r="W844" t="str" cm="1">
        <f t="array" ref="W844">[1]!s_stmnote_customertop5($A844,$D844,2)</f>
        <v>EKOSTAR HOTMELT GMBH</v>
      </c>
      <c r="X844" t="str" cm="1">
        <f t="array" ref="X844">[1]!s_stmnote_customertop5($A844,$D844,3)</f>
        <v>恒安集团</v>
      </c>
      <c r="Y844" t="str" cm="1">
        <f t="array" ref="Y844">[1]!s_stmnote_customertop5($A844,$D844,4)</f>
        <v>福建利澳纸业有限公司</v>
      </c>
      <c r="Z844" t="str" cm="1">
        <f t="array" ref="Z844">[1]!s_stmnote_customertop5($A844,$D844,5)</f>
        <v>Drylock集团</v>
      </c>
      <c r="AA844" s="9">
        <f>[1]!s_stmnote_salestop5_pct(A844,D844)</f>
        <v>49.53</v>
      </c>
      <c r="AB844" s="9">
        <f>[1]!s_fa_arturn(A844,D844)</f>
        <v>5.4386999999999999</v>
      </c>
      <c r="AC844" s="9">
        <f>[1]!fa_apturn(A844,D844)</f>
        <v>6.4517356457351704</v>
      </c>
      <c r="AD844" s="9">
        <f>[1]!s_fa_invturn(A844,D844)</f>
        <v>9.8489000000000004</v>
      </c>
    </row>
    <row r="845" spans="1:30">
      <c r="A845" s="3" t="s">
        <v>12994</v>
      </c>
      <c r="B845" t="s">
        <v>759</v>
      </c>
      <c r="C845" t="s">
        <v>6871</v>
      </c>
      <c r="D845" s="8">
        <f t="shared" si="13"/>
        <v>44561</v>
      </c>
      <c r="E845" t="s">
        <v>6957</v>
      </c>
      <c r="F845">
        <v>1</v>
      </c>
      <c r="G845" t="s">
        <v>9099</v>
      </c>
      <c r="L845" t="str" cm="1">
        <f t="array" ref="L845">[1]!s_info_industry_gics(A845,1)</f>
        <v>材料</v>
      </c>
      <c r="M845" t="str" cm="1">
        <f t="array" ref="M845">[1]!s_info_industry_gicscode(A845,1)</f>
        <v>15</v>
      </c>
      <c r="N845" t="str">
        <f>[1]!s_info_industry_gics(A845,2)</f>
        <v>材料Ⅱ</v>
      </c>
      <c r="O845" t="str">
        <f>[1]!s_info_industry_gicscode(A845,2)</f>
        <v>1510</v>
      </c>
      <c r="P845" t="str" cm="1">
        <f t="array" ref="P845">[1]!s_stmnote_suppliertop5(A845,D845,1)</f>
        <v>恒河材料科技股份有限公司</v>
      </c>
      <c r="Q845" t="str">
        <f>[1]!s_stmnote_suppliertop5(A845,D845,2)</f>
        <v>宁波金海晨光化学股份有限公司</v>
      </c>
      <c r="R845" t="str" cm="1">
        <f t="array" ref="R845">[1]!s_stmnote_suppliertop5(A845,D845,3)</f>
        <v>鲁华泓锦</v>
      </c>
      <c r="S845" t="str" cm="1">
        <f t="array" ref="S845">[1]!s_stmnote_suppliertop5(A845,D845,4)</f>
        <v>众和化塑</v>
      </c>
      <c r="T845" t="str" cm="1">
        <f t="array" ref="T845">[1]!s_stmnote_suppliertop5(A845,D845,5)</f>
        <v>山东莘县瑞森石油树脂有限公司</v>
      </c>
      <c r="U845" s="9">
        <f>[1]!s_stmnote_purchasetop5_pct(A845,D845)</f>
        <v>54.92</v>
      </c>
      <c r="V845" t="str" cm="1">
        <f t="array" ref="V845">[1]!s_stmnote_customertop5($A845,$D845,1)</f>
        <v>金佰利集团</v>
      </c>
      <c r="W845" t="str" cm="1">
        <f t="array" ref="W845">[1]!s_stmnote_customertop5($A845,$D845,2)</f>
        <v>EKOSTAR HOTMELT GMBH</v>
      </c>
      <c r="X845" t="str" cm="1">
        <f t="array" ref="X845">[1]!s_stmnote_customertop5($A845,$D845,3)</f>
        <v>恒安集团</v>
      </c>
      <c r="Y845" t="str" cm="1">
        <f t="array" ref="Y845">[1]!s_stmnote_customertop5($A845,$D845,4)</f>
        <v>福建利澳纸业有限公司</v>
      </c>
      <c r="Z845" t="str" cm="1">
        <f t="array" ref="Z845">[1]!s_stmnote_customertop5($A845,$D845,5)</f>
        <v>Drylock集团</v>
      </c>
      <c r="AA845" s="9">
        <f>[1]!s_stmnote_salestop5_pct(A845,D845)</f>
        <v>49.53</v>
      </c>
      <c r="AB845" s="9">
        <f>[1]!s_fa_arturn(A845,D845)</f>
        <v>5.4386999999999999</v>
      </c>
      <c r="AC845" s="9">
        <f>[1]!fa_apturn(A845,D845)</f>
        <v>6.4517356457351704</v>
      </c>
      <c r="AD845" s="9">
        <f>[1]!s_fa_invturn(A845,D845)</f>
        <v>9.8489000000000004</v>
      </c>
    </row>
    <row r="846" spans="1:30">
      <c r="A846" s="3" t="s">
        <v>12994</v>
      </c>
      <c r="B846" t="s">
        <v>759</v>
      </c>
      <c r="C846" t="s">
        <v>6872</v>
      </c>
      <c r="D846" s="8">
        <f t="shared" si="13"/>
        <v>44926</v>
      </c>
      <c r="E846" t="s">
        <v>7865</v>
      </c>
      <c r="F846">
        <v>1</v>
      </c>
      <c r="G846" t="s">
        <v>10182</v>
      </c>
      <c r="L846" t="str" cm="1">
        <f t="array" ref="L846">[1]!s_info_industry_gics(A846,1)</f>
        <v>材料</v>
      </c>
      <c r="M846" t="str" cm="1">
        <f t="array" ref="M846">[1]!s_info_industry_gicscode(A846,1)</f>
        <v>15</v>
      </c>
      <c r="N846" t="str">
        <f>[1]!s_info_industry_gics(A846,2)</f>
        <v>材料Ⅱ</v>
      </c>
      <c r="O846" t="str">
        <f>[1]!s_info_industry_gicscode(A846,2)</f>
        <v>1510</v>
      </c>
      <c r="P846" t="str" cm="1">
        <f t="array" ref="P846">[1]!s_stmnote_suppliertop5(A846,D846,1)</f>
        <v>供应商一</v>
      </c>
      <c r="Q846" t="str">
        <f>[1]!s_stmnote_suppliertop5(A846,D846,2)</f>
        <v>供应商二</v>
      </c>
      <c r="R846" t="str" cm="1">
        <f t="array" ref="R846">[1]!s_stmnote_suppliertop5(A846,D846,3)</f>
        <v>供应商三</v>
      </c>
      <c r="S846" t="str" cm="1">
        <f t="array" ref="S846">[1]!s_stmnote_suppliertop5(A846,D846,4)</f>
        <v>供应商四</v>
      </c>
      <c r="T846" t="str" cm="1">
        <f t="array" ref="T846">[1]!s_stmnote_suppliertop5(A846,D846,5)</f>
        <v>供应商五</v>
      </c>
      <c r="U846" s="9">
        <f>[1]!s_stmnote_purchasetop5_pct(A846,D846)</f>
        <v>62.34</v>
      </c>
      <c r="V846" t="str" cm="1">
        <f t="array" ref="V846">[1]!s_stmnote_customertop5($A846,$D846,1)</f>
        <v>客户一</v>
      </c>
      <c r="W846" t="str" cm="1">
        <f t="array" ref="W846">[1]!s_stmnote_customertop5($A846,$D846,2)</f>
        <v>客户二</v>
      </c>
      <c r="X846" t="str" cm="1">
        <f t="array" ref="X846">[1]!s_stmnote_customertop5($A846,$D846,3)</f>
        <v>客户三</v>
      </c>
      <c r="Y846" t="str" cm="1">
        <f t="array" ref="Y846">[1]!s_stmnote_customertop5($A846,$D846,4)</f>
        <v>客户四</v>
      </c>
      <c r="Z846" t="str" cm="1">
        <f t="array" ref="Z846">[1]!s_stmnote_customertop5($A846,$D846,5)</f>
        <v>客户五</v>
      </c>
      <c r="AA846" s="9">
        <f>[1]!s_stmnote_salestop5_pct(A846,D846)</f>
        <v>46.68</v>
      </c>
      <c r="AB846" s="9">
        <f>[1]!s_fa_arturn(A846,D846)</f>
        <v>5.1776999999999997</v>
      </c>
      <c r="AC846" s="9">
        <f>[1]!fa_apturn(A846,D846)</f>
        <v>6.0944602373253902</v>
      </c>
      <c r="AD846" s="9">
        <f>[1]!s_fa_invturn(A846,D846)</f>
        <v>7.0831999999999997</v>
      </c>
    </row>
    <row r="847" spans="1:30">
      <c r="A847" s="3" t="s">
        <v>12994</v>
      </c>
      <c r="B847" t="s">
        <v>759</v>
      </c>
      <c r="C847" t="s">
        <v>6873</v>
      </c>
      <c r="D847" s="8">
        <f t="shared" si="13"/>
        <v>44926</v>
      </c>
      <c r="E847" t="s">
        <v>7461</v>
      </c>
      <c r="F847">
        <v>1</v>
      </c>
      <c r="G847" t="s">
        <v>11854</v>
      </c>
      <c r="L847" t="str" cm="1">
        <f t="array" ref="L847">[1]!s_info_industry_gics(A847,1)</f>
        <v>材料</v>
      </c>
      <c r="M847" t="str" cm="1">
        <f t="array" ref="M847">[1]!s_info_industry_gicscode(A847,1)</f>
        <v>15</v>
      </c>
      <c r="N847" t="str">
        <f>[1]!s_info_industry_gics(A847,2)</f>
        <v>材料Ⅱ</v>
      </c>
      <c r="O847" t="str">
        <f>[1]!s_info_industry_gicscode(A847,2)</f>
        <v>1510</v>
      </c>
      <c r="P847" t="str" cm="1">
        <f t="array" ref="P847">[1]!s_stmnote_suppliertop5(A847,D847,1)</f>
        <v>供应商一</v>
      </c>
      <c r="Q847" t="str">
        <f>[1]!s_stmnote_suppliertop5(A847,D847,2)</f>
        <v>供应商二</v>
      </c>
      <c r="R847" t="str" cm="1">
        <f t="array" ref="R847">[1]!s_stmnote_suppliertop5(A847,D847,3)</f>
        <v>供应商三</v>
      </c>
      <c r="S847" t="str" cm="1">
        <f t="array" ref="S847">[1]!s_stmnote_suppliertop5(A847,D847,4)</f>
        <v>供应商四</v>
      </c>
      <c r="T847" t="str" cm="1">
        <f t="array" ref="T847">[1]!s_stmnote_suppliertop5(A847,D847,5)</f>
        <v>供应商五</v>
      </c>
      <c r="U847" s="9">
        <f>[1]!s_stmnote_purchasetop5_pct(A847,D847)</f>
        <v>62.34</v>
      </c>
      <c r="V847" t="str" cm="1">
        <f t="array" ref="V847">[1]!s_stmnote_customertop5($A847,$D847,1)</f>
        <v>客户一</v>
      </c>
      <c r="W847" t="str" cm="1">
        <f t="array" ref="W847">[1]!s_stmnote_customertop5($A847,$D847,2)</f>
        <v>客户二</v>
      </c>
      <c r="X847" t="str" cm="1">
        <f t="array" ref="X847">[1]!s_stmnote_customertop5($A847,$D847,3)</f>
        <v>客户三</v>
      </c>
      <c r="Y847" t="str" cm="1">
        <f t="array" ref="Y847">[1]!s_stmnote_customertop5($A847,$D847,4)</f>
        <v>客户四</v>
      </c>
      <c r="Z847" t="str" cm="1">
        <f t="array" ref="Z847">[1]!s_stmnote_customertop5($A847,$D847,5)</f>
        <v>客户五</v>
      </c>
      <c r="AA847" s="9">
        <f>[1]!s_stmnote_salestop5_pct(A847,D847)</f>
        <v>46.68</v>
      </c>
      <c r="AB847" s="9">
        <f>[1]!s_fa_arturn(A847,D847)</f>
        <v>5.1776999999999997</v>
      </c>
      <c r="AC847" s="9">
        <f>[1]!fa_apturn(A847,D847)</f>
        <v>6.0944602373253902</v>
      </c>
      <c r="AD847" s="9">
        <f>[1]!s_fa_invturn(A847,D847)</f>
        <v>7.0831999999999997</v>
      </c>
    </row>
    <row r="848" spans="1:30">
      <c r="A848" s="3" t="s">
        <v>13002</v>
      </c>
      <c r="B848" t="s">
        <v>1506</v>
      </c>
      <c r="C848" t="s">
        <v>6896</v>
      </c>
      <c r="D848" s="8">
        <f t="shared" ref="D848:D911" si="14">DATE(YEAR(E848), 12, 31)</f>
        <v>45291</v>
      </c>
      <c r="E848" t="s">
        <v>7332</v>
      </c>
      <c r="F848">
        <v>1</v>
      </c>
      <c r="G848" t="s">
        <v>10187</v>
      </c>
      <c r="L848" t="str" cm="1">
        <f t="array" ref="L848">[1]!s_info_industry_gics(A848,1)</f>
        <v>材料</v>
      </c>
      <c r="M848" t="str" cm="1">
        <f t="array" ref="M848">[1]!s_info_industry_gicscode(A848,1)</f>
        <v>15</v>
      </c>
      <c r="N848" t="str">
        <f>[1]!s_info_industry_gics(A848,2)</f>
        <v>材料Ⅱ</v>
      </c>
      <c r="O848" t="str">
        <f>[1]!s_info_industry_gicscode(A848,2)</f>
        <v>1510</v>
      </c>
      <c r="P848" t="str" cm="1">
        <f t="array" ref="P848">[1]!s_stmnote_suppliertop5(A848,D848,1)</f>
        <v>供应商1</v>
      </c>
      <c r="Q848" t="str">
        <f>[1]!s_stmnote_suppliertop5(A848,D848,2)</f>
        <v>供应商2</v>
      </c>
      <c r="R848" t="str" cm="1">
        <f t="array" ref="R848">[1]!s_stmnote_suppliertop5(A848,D848,3)</f>
        <v>供应商3</v>
      </c>
      <c r="S848" t="str" cm="1">
        <f t="array" ref="S848">[1]!s_stmnote_suppliertop5(A848,D848,4)</f>
        <v>供应商4</v>
      </c>
      <c r="T848" t="str" cm="1">
        <f t="array" ref="T848">[1]!s_stmnote_suppliertop5(A848,D848,5)</f>
        <v>供应商5</v>
      </c>
      <c r="U848" s="9">
        <f>[1]!s_stmnote_purchasetop5_pct(A848,D848)</f>
        <v>30.89</v>
      </c>
      <c r="V848" t="str" cm="1">
        <f t="array" ref="V848">[1]!s_stmnote_customertop5($A848,$D848,1)</f>
        <v>客户1</v>
      </c>
      <c r="W848" t="str" cm="1">
        <f t="array" ref="W848">[1]!s_stmnote_customertop5($A848,$D848,2)</f>
        <v>客户2</v>
      </c>
      <c r="X848" t="str" cm="1">
        <f t="array" ref="X848">[1]!s_stmnote_customertop5($A848,$D848,3)</f>
        <v>客户3</v>
      </c>
      <c r="Y848" t="str" cm="1">
        <f t="array" ref="Y848">[1]!s_stmnote_customertop5($A848,$D848,4)</f>
        <v>客户4</v>
      </c>
      <c r="Z848" t="str" cm="1">
        <f t="array" ref="Z848">[1]!s_stmnote_customertop5($A848,$D848,5)</f>
        <v>客户5</v>
      </c>
      <c r="AA848" s="9">
        <f>[1]!s_stmnote_salestop5_pct(A848,D848)</f>
        <v>13.52</v>
      </c>
      <c r="AB848" s="9">
        <f>[1]!s_fa_arturn(A848,D848)</f>
        <v>21.574300000000001</v>
      </c>
      <c r="AC848" s="9">
        <f>[1]!fa_apturn(A848,D848)</f>
        <v>25.2312985808212</v>
      </c>
      <c r="AD848" s="9">
        <f>[1]!s_fa_invturn(A848,D848)</f>
        <v>6.4211</v>
      </c>
    </row>
    <row r="849" spans="1:30">
      <c r="A849">
        <v>2556</v>
      </c>
      <c r="B849" t="s">
        <v>365</v>
      </c>
      <c r="C849" t="s">
        <v>2780</v>
      </c>
      <c r="D849" s="8">
        <f t="shared" si="14"/>
        <v>44561</v>
      </c>
      <c r="E849" t="s">
        <v>6921</v>
      </c>
      <c r="F849">
        <v>1</v>
      </c>
      <c r="G849" t="s">
        <v>8475</v>
      </c>
      <c r="L849" t="str" cm="1">
        <f t="array" ref="L849">[1]!s_info_industry_gics(A849,1)</f>
        <v>材料</v>
      </c>
      <c r="M849" t="str" cm="1">
        <f t="array" ref="M849">[1]!s_info_industry_gicscode(A849,1)</f>
        <v>15</v>
      </c>
      <c r="N849" t="str">
        <f>[1]!s_info_industry_gics(A849,2)</f>
        <v>材料Ⅱ</v>
      </c>
      <c r="O849" t="str">
        <f>[1]!s_info_industry_gicscode(A849,2)</f>
        <v>1510</v>
      </c>
      <c r="P849" t="str" cm="1">
        <f t="array" ref="P849">[1]!s_stmnote_suppliertop5(A849,D849,1)</f>
        <v>第一名</v>
      </c>
      <c r="Q849" t="str">
        <f>[1]!s_stmnote_suppliertop5(A849,D849,2)</f>
        <v>第二名</v>
      </c>
      <c r="R849" t="str" cm="1">
        <f t="array" ref="R849">[1]!s_stmnote_suppliertop5(A849,D849,3)</f>
        <v>第三名</v>
      </c>
      <c r="S849" t="str" cm="1">
        <f t="array" ref="S849">[1]!s_stmnote_suppliertop5(A849,D849,4)</f>
        <v>第四名</v>
      </c>
      <c r="T849" t="str" cm="1">
        <f t="array" ref="T849">[1]!s_stmnote_suppliertop5(A849,D849,5)</f>
        <v>第五名</v>
      </c>
      <c r="U849" s="9">
        <f>[1]!s_stmnote_purchasetop5_pct(A849,D849)</f>
        <v>21.11</v>
      </c>
      <c r="V849" t="str" cm="1">
        <f t="array" ref="V849">[1]!s_stmnote_customertop5($A849,$D849,1)</f>
        <v>第一名</v>
      </c>
      <c r="W849" t="str" cm="1">
        <f t="array" ref="W849">[1]!s_stmnote_customertop5($A849,$D849,2)</f>
        <v>第二名</v>
      </c>
      <c r="X849" t="str" cm="1">
        <f t="array" ref="X849">[1]!s_stmnote_customertop5($A849,$D849,3)</f>
        <v>第三名</v>
      </c>
      <c r="Y849" t="str" cm="1">
        <f t="array" ref="Y849">[1]!s_stmnote_customertop5($A849,$D849,4)</f>
        <v>第四名</v>
      </c>
      <c r="Z849" t="str" cm="1">
        <f t="array" ref="Z849">[1]!s_stmnote_customertop5($A849,$D849,5)</f>
        <v>第五名</v>
      </c>
      <c r="AA849" s="9">
        <f>[1]!s_stmnote_salestop5_pct(A849,D849)</f>
        <v>9.99</v>
      </c>
      <c r="AB849" s="9">
        <f>[1]!s_fa_arturn(A849,D849)</f>
        <v>73.151399999999995</v>
      </c>
      <c r="AC849" s="9">
        <f>[1]!fa_apturn(A849,D849)</f>
        <v>44.1783453819179</v>
      </c>
      <c r="AD849" s="9">
        <f>[1]!s_fa_invturn(A849,D849)</f>
        <v>8.6463999999999999</v>
      </c>
    </row>
    <row r="850" spans="1:30">
      <c r="A850">
        <v>2758</v>
      </c>
      <c r="B850" t="s">
        <v>411</v>
      </c>
      <c r="C850" t="s">
        <v>2928</v>
      </c>
      <c r="D850" s="8">
        <f t="shared" si="14"/>
        <v>44561</v>
      </c>
      <c r="E850" t="s">
        <v>7050</v>
      </c>
      <c r="F850">
        <v>2</v>
      </c>
      <c r="G850" t="s">
        <v>10654</v>
      </c>
      <c r="H850" t="s">
        <v>12131</v>
      </c>
      <c r="L850" t="str" cm="1">
        <f t="array" ref="L850">[1]!s_info_industry_gics(A850,1)</f>
        <v>材料</v>
      </c>
      <c r="M850" t="str" cm="1">
        <f t="array" ref="M850">[1]!s_info_industry_gicscode(A850,1)</f>
        <v>15</v>
      </c>
      <c r="N850" t="str">
        <f>[1]!s_info_industry_gics(A850,2)</f>
        <v>材料Ⅱ</v>
      </c>
      <c r="O850" t="str">
        <f>[1]!s_info_industry_gicscode(A850,2)</f>
        <v>1510</v>
      </c>
      <c r="P850" t="str" cm="1">
        <f t="array" ref="P850">[1]!s_stmnote_suppliertop5(A850,D850,1)</f>
        <v>华晨宝马/宝马中国</v>
      </c>
      <c r="Q850" t="str">
        <f>[1]!s_stmnote_suppliertop5(A850,D850,2)</f>
        <v>上汽通用汽车销售有限公司</v>
      </c>
      <c r="R850" t="str" cm="1">
        <f t="array" ref="R850">[1]!s_stmnote_suppliertop5(A850,D850,3)</f>
        <v>先正达(中国)投资有限公司</v>
      </c>
      <c r="S850" t="str" cm="1">
        <f t="array" ref="S850">[1]!s_stmnote_suppliertop5(A850,D850,4)</f>
        <v>灵谷化工集团有限公司</v>
      </c>
      <c r="T850" t="str" cm="1">
        <f t="array" ref="T850">[1]!s_stmnote_suppliertop5(A850,D850,5)</f>
        <v>乌拉尔钾肥公司(URALKALITRADINGSA)</v>
      </c>
      <c r="U850" s="9">
        <f>[1]!s_stmnote_purchasetop5_pct(A850,D850)</f>
        <v>51.43</v>
      </c>
      <c r="V850" t="str" cm="1">
        <f t="array" ref="V850">[1]!s_stmnote_customertop5($A850,$D850,1)</f>
        <v>实友化工(扬州)有限公司</v>
      </c>
      <c r="W850" t="str" cm="1">
        <f t="array" ref="W850">[1]!s_stmnote_customertop5($A850,$D850,2)</f>
        <v>中国石化化工销售有限公司江苏分公司</v>
      </c>
      <c r="X850" t="str" cm="1">
        <f t="array" ref="X850">[1]!s_stmnote_customertop5($A850,$D850,3)</f>
        <v>HORIZONTALALLIANCELIMITED</v>
      </c>
      <c r="Y850" t="str" cm="1">
        <f t="array" ref="Y850">[1]!s_stmnote_customertop5($A850,$D850,4)</f>
        <v>AGROFERTRANSLIMITED</v>
      </c>
      <c r="Z850" t="str" cm="1">
        <f t="array" ref="Z850">[1]!s_stmnote_customertop5($A850,$D850,5)</f>
        <v>海油富岛(上海)化学有限公司</v>
      </c>
      <c r="AA850" s="9">
        <f>[1]!s_stmnote_salestop5_pct(A850,D850)</f>
        <v>3.06</v>
      </c>
      <c r="AB850" s="9">
        <f>[1]!s_fa_arturn(A850,D850)</f>
        <v>54.565300000000001</v>
      </c>
      <c r="AC850" s="9">
        <f>[1]!fa_apturn(A850,D850)</f>
        <v>18.306956320072899</v>
      </c>
      <c r="AD850" s="9">
        <f>[1]!s_fa_invturn(A850,D850)</f>
        <v>7.3612000000000002</v>
      </c>
    </row>
    <row r="851" spans="1:30">
      <c r="A851">
        <v>2758</v>
      </c>
      <c r="B851" t="s">
        <v>411</v>
      </c>
      <c r="C851" t="s">
        <v>2929</v>
      </c>
      <c r="D851" s="8">
        <f t="shared" si="14"/>
        <v>44561</v>
      </c>
      <c r="E851" t="s">
        <v>7463</v>
      </c>
      <c r="F851">
        <v>1</v>
      </c>
      <c r="G851" t="s">
        <v>8541</v>
      </c>
      <c r="L851" t="str" cm="1">
        <f t="array" ref="L851">[1]!s_info_industry_gics(A851,1)</f>
        <v>材料</v>
      </c>
      <c r="M851" t="str" cm="1">
        <f t="array" ref="M851">[1]!s_info_industry_gicscode(A851,1)</f>
        <v>15</v>
      </c>
      <c r="N851" t="str">
        <f>[1]!s_info_industry_gics(A851,2)</f>
        <v>材料Ⅱ</v>
      </c>
      <c r="O851" t="str">
        <f>[1]!s_info_industry_gicscode(A851,2)</f>
        <v>1510</v>
      </c>
      <c r="P851" t="str" cm="1">
        <f t="array" ref="P851">[1]!s_stmnote_suppliertop5(A851,D851,1)</f>
        <v>华晨宝马/宝马中国</v>
      </c>
      <c r="Q851" t="str">
        <f>[1]!s_stmnote_suppliertop5(A851,D851,2)</f>
        <v>上汽通用汽车销售有限公司</v>
      </c>
      <c r="R851" t="str" cm="1">
        <f t="array" ref="R851">[1]!s_stmnote_suppliertop5(A851,D851,3)</f>
        <v>先正达(中国)投资有限公司</v>
      </c>
      <c r="S851" t="str" cm="1">
        <f t="array" ref="S851">[1]!s_stmnote_suppliertop5(A851,D851,4)</f>
        <v>灵谷化工集团有限公司</v>
      </c>
      <c r="T851" t="str" cm="1">
        <f t="array" ref="T851">[1]!s_stmnote_suppliertop5(A851,D851,5)</f>
        <v>乌拉尔钾肥公司(URALKALITRADINGSA)</v>
      </c>
      <c r="U851" s="9">
        <f>[1]!s_stmnote_purchasetop5_pct(A851,D851)</f>
        <v>51.43</v>
      </c>
      <c r="V851" t="str" cm="1">
        <f t="array" ref="V851">[1]!s_stmnote_customertop5($A851,$D851,1)</f>
        <v>实友化工(扬州)有限公司</v>
      </c>
      <c r="W851" t="str" cm="1">
        <f t="array" ref="W851">[1]!s_stmnote_customertop5($A851,$D851,2)</f>
        <v>中国石化化工销售有限公司江苏分公司</v>
      </c>
      <c r="X851" t="str" cm="1">
        <f t="array" ref="X851">[1]!s_stmnote_customertop5($A851,$D851,3)</f>
        <v>HORIZONTALALLIANCELIMITED</v>
      </c>
      <c r="Y851" t="str" cm="1">
        <f t="array" ref="Y851">[1]!s_stmnote_customertop5($A851,$D851,4)</f>
        <v>AGROFERTRANSLIMITED</v>
      </c>
      <c r="Z851" t="str" cm="1">
        <f t="array" ref="Z851">[1]!s_stmnote_customertop5($A851,$D851,5)</f>
        <v>海油富岛(上海)化学有限公司</v>
      </c>
      <c r="AA851" s="9">
        <f>[1]!s_stmnote_salestop5_pct(A851,D851)</f>
        <v>3.06</v>
      </c>
      <c r="AB851" s="9">
        <f>[1]!s_fa_arturn(A851,D851)</f>
        <v>54.565300000000001</v>
      </c>
      <c r="AC851" s="9">
        <f>[1]!fa_apturn(A851,D851)</f>
        <v>18.306956320072899</v>
      </c>
      <c r="AD851" s="9">
        <f>[1]!s_fa_invturn(A851,D851)</f>
        <v>7.3612000000000002</v>
      </c>
    </row>
    <row r="852" spans="1:30">
      <c r="A852">
        <v>2758</v>
      </c>
      <c r="B852" t="s">
        <v>411</v>
      </c>
      <c r="C852" t="s">
        <v>2930</v>
      </c>
      <c r="D852" s="8">
        <f t="shared" si="14"/>
        <v>44561</v>
      </c>
      <c r="E852" t="s">
        <v>7097</v>
      </c>
      <c r="F852">
        <v>2</v>
      </c>
      <c r="G852" t="s">
        <v>10655</v>
      </c>
      <c r="H852" t="s">
        <v>10654</v>
      </c>
      <c r="L852" t="str" cm="1">
        <f t="array" ref="L852">[1]!s_info_industry_gics(A852,1)</f>
        <v>材料</v>
      </c>
      <c r="M852" t="str" cm="1">
        <f t="array" ref="M852">[1]!s_info_industry_gicscode(A852,1)</f>
        <v>15</v>
      </c>
      <c r="N852" t="str">
        <f>[1]!s_info_industry_gics(A852,2)</f>
        <v>材料Ⅱ</v>
      </c>
      <c r="O852" t="str">
        <f>[1]!s_info_industry_gicscode(A852,2)</f>
        <v>1510</v>
      </c>
      <c r="P852" t="str" cm="1">
        <f t="array" ref="P852">[1]!s_stmnote_suppliertop5(A852,D852,1)</f>
        <v>华晨宝马/宝马中国</v>
      </c>
      <c r="Q852" t="str">
        <f>[1]!s_stmnote_suppliertop5(A852,D852,2)</f>
        <v>上汽通用汽车销售有限公司</v>
      </c>
      <c r="R852" t="str" cm="1">
        <f t="array" ref="R852">[1]!s_stmnote_suppliertop5(A852,D852,3)</f>
        <v>先正达(中国)投资有限公司</v>
      </c>
      <c r="S852" t="str" cm="1">
        <f t="array" ref="S852">[1]!s_stmnote_suppliertop5(A852,D852,4)</f>
        <v>灵谷化工集团有限公司</v>
      </c>
      <c r="T852" t="str" cm="1">
        <f t="array" ref="T852">[1]!s_stmnote_suppliertop5(A852,D852,5)</f>
        <v>乌拉尔钾肥公司(URALKALITRADINGSA)</v>
      </c>
      <c r="U852" s="9">
        <f>[1]!s_stmnote_purchasetop5_pct(A852,D852)</f>
        <v>51.43</v>
      </c>
      <c r="V852" t="str" cm="1">
        <f t="array" ref="V852">[1]!s_stmnote_customertop5($A852,$D852,1)</f>
        <v>实友化工(扬州)有限公司</v>
      </c>
      <c r="W852" t="str" cm="1">
        <f t="array" ref="W852">[1]!s_stmnote_customertop5($A852,$D852,2)</f>
        <v>中国石化化工销售有限公司江苏分公司</v>
      </c>
      <c r="X852" t="str" cm="1">
        <f t="array" ref="X852">[1]!s_stmnote_customertop5($A852,$D852,3)</f>
        <v>HORIZONTALALLIANCELIMITED</v>
      </c>
      <c r="Y852" t="str" cm="1">
        <f t="array" ref="Y852">[1]!s_stmnote_customertop5($A852,$D852,4)</f>
        <v>AGROFERTRANSLIMITED</v>
      </c>
      <c r="Z852" t="str" cm="1">
        <f t="array" ref="Z852">[1]!s_stmnote_customertop5($A852,$D852,5)</f>
        <v>海油富岛(上海)化学有限公司</v>
      </c>
      <c r="AA852" s="9">
        <f>[1]!s_stmnote_salestop5_pct(A852,D852)</f>
        <v>3.06</v>
      </c>
      <c r="AB852" s="9">
        <f>[1]!s_fa_arturn(A852,D852)</f>
        <v>54.565300000000001</v>
      </c>
      <c r="AC852" s="9">
        <f>[1]!fa_apturn(A852,D852)</f>
        <v>18.306956320072899</v>
      </c>
      <c r="AD852" s="9">
        <f>[1]!s_fa_invturn(A852,D852)</f>
        <v>7.3612000000000002</v>
      </c>
    </row>
    <row r="853" spans="1:30">
      <c r="A853">
        <v>2758</v>
      </c>
      <c r="B853" t="s">
        <v>411</v>
      </c>
      <c r="C853" t="s">
        <v>2931</v>
      </c>
      <c r="D853" s="8">
        <f t="shared" si="14"/>
        <v>44926</v>
      </c>
      <c r="E853" t="s">
        <v>6927</v>
      </c>
      <c r="F853">
        <v>2</v>
      </c>
      <c r="G853" t="s">
        <v>10654</v>
      </c>
      <c r="H853" t="s">
        <v>12132</v>
      </c>
      <c r="L853" t="str" cm="1">
        <f t="array" ref="L853">[1]!s_info_industry_gics(A853,1)</f>
        <v>材料</v>
      </c>
      <c r="M853" t="str" cm="1">
        <f t="array" ref="M853">[1]!s_info_industry_gicscode(A853,1)</f>
        <v>15</v>
      </c>
      <c r="N853" t="str">
        <f>[1]!s_info_industry_gics(A853,2)</f>
        <v>材料Ⅱ</v>
      </c>
      <c r="O853" t="str">
        <f>[1]!s_info_industry_gicscode(A853,2)</f>
        <v>1510</v>
      </c>
      <c r="P853" t="str" cm="1">
        <f t="array" ref="P853">[1]!s_stmnote_suppliertop5(A853,D853,1)</f>
        <v>华晨宝马/宝马(中国)</v>
      </c>
      <c r="Q853" t="str">
        <f>[1]!s_stmnote_suppliertop5(A853,D853,2)</f>
        <v>国投新疆罗布泊钾盐有限责任公司</v>
      </c>
      <c r="R853" t="str" cm="1">
        <f t="array" ref="R853">[1]!s_stmnote_suppliertop5(A853,D853,3)</f>
        <v>上汽通用汽车销售有限公司</v>
      </c>
      <c r="S853" t="str" cm="1">
        <f t="array" ref="S853">[1]!s_stmnote_suppliertop5(A853,D853,4)</f>
        <v>先正达(中国)投资有限公司</v>
      </c>
      <c r="T853" t="str" cm="1">
        <f t="array" ref="T853">[1]!s_stmnote_suppliertop5(A853,D853,5)</f>
        <v>灵谷化工集团有限公司</v>
      </c>
      <c r="U853" s="9">
        <f>[1]!s_stmnote_purchasetop5_pct(A853,D853)</f>
        <v>42.59</v>
      </c>
      <c r="V853" t="str" cm="1">
        <f t="array" ref="V853">[1]!s_stmnote_customertop5($A853,$D853,1)</f>
        <v>金麦国际有限公司</v>
      </c>
      <c r="W853" t="str" cm="1">
        <f t="array" ref="W853">[1]!s_stmnote_customertop5($A853,$D853,2)</f>
        <v>安徽嘉玺新材料科技有限公司</v>
      </c>
      <c r="X853" t="str" cm="1">
        <f t="array" ref="X853">[1]!s_stmnote_customertop5($A853,$D853,3)</f>
        <v>九江天祺氟硅新材料科技有限公司</v>
      </c>
      <c r="Y853" t="str" cm="1">
        <f t="array" ref="Y853">[1]!s_stmnote_customertop5($A853,$D853,4)</f>
        <v>实友化工(扬州)有限公司</v>
      </c>
      <c r="Z853" t="str" cm="1">
        <f t="array" ref="Z853">[1]!s_stmnote_customertop5($A853,$D853,5)</f>
        <v>江苏贝特瑞纳米科技有限公司</v>
      </c>
      <c r="AA853" s="9">
        <f>[1]!s_stmnote_salestop5_pct(A853,D853)</f>
        <v>3.22</v>
      </c>
      <c r="AB853" s="9">
        <f>[1]!s_fa_arturn(A853,D853)</f>
        <v>52.446800000000003</v>
      </c>
      <c r="AC853" s="9">
        <f>[1]!fa_apturn(A853,D853)</f>
        <v>22.833535397473199</v>
      </c>
      <c r="AD853" s="9">
        <f>[1]!s_fa_invturn(A853,D853)</f>
        <v>7.7141000000000002</v>
      </c>
    </row>
    <row r="854" spans="1:30">
      <c r="A854">
        <v>2758</v>
      </c>
      <c r="B854" t="s">
        <v>411</v>
      </c>
      <c r="C854" t="s">
        <v>2932</v>
      </c>
      <c r="D854" s="8">
        <f t="shared" si="14"/>
        <v>44926</v>
      </c>
      <c r="E854" t="s">
        <v>6983</v>
      </c>
      <c r="F854">
        <v>1</v>
      </c>
      <c r="G854" t="s">
        <v>10654</v>
      </c>
      <c r="L854" t="str" cm="1">
        <f t="array" ref="L854">[1]!s_info_industry_gics(A854,1)</f>
        <v>材料</v>
      </c>
      <c r="M854" t="str" cm="1">
        <f t="array" ref="M854">[1]!s_info_industry_gicscode(A854,1)</f>
        <v>15</v>
      </c>
      <c r="N854" t="str">
        <f>[1]!s_info_industry_gics(A854,2)</f>
        <v>材料Ⅱ</v>
      </c>
      <c r="O854" t="str">
        <f>[1]!s_info_industry_gicscode(A854,2)</f>
        <v>1510</v>
      </c>
      <c r="P854" t="str" cm="1">
        <f t="array" ref="P854">[1]!s_stmnote_suppliertop5(A854,D854,1)</f>
        <v>华晨宝马/宝马(中国)</v>
      </c>
      <c r="Q854" t="str">
        <f>[1]!s_stmnote_suppliertop5(A854,D854,2)</f>
        <v>国投新疆罗布泊钾盐有限责任公司</v>
      </c>
      <c r="R854" t="str" cm="1">
        <f t="array" ref="R854">[1]!s_stmnote_suppliertop5(A854,D854,3)</f>
        <v>上汽通用汽车销售有限公司</v>
      </c>
      <c r="S854" t="str" cm="1">
        <f t="array" ref="S854">[1]!s_stmnote_suppliertop5(A854,D854,4)</f>
        <v>先正达(中国)投资有限公司</v>
      </c>
      <c r="T854" t="str" cm="1">
        <f t="array" ref="T854">[1]!s_stmnote_suppliertop5(A854,D854,5)</f>
        <v>灵谷化工集团有限公司</v>
      </c>
      <c r="U854" s="9">
        <f>[1]!s_stmnote_purchasetop5_pct(A854,D854)</f>
        <v>42.59</v>
      </c>
      <c r="V854" t="str" cm="1">
        <f t="array" ref="V854">[1]!s_stmnote_customertop5($A854,$D854,1)</f>
        <v>金麦国际有限公司</v>
      </c>
      <c r="W854" t="str" cm="1">
        <f t="array" ref="W854">[1]!s_stmnote_customertop5($A854,$D854,2)</f>
        <v>安徽嘉玺新材料科技有限公司</v>
      </c>
      <c r="X854" t="str" cm="1">
        <f t="array" ref="X854">[1]!s_stmnote_customertop5($A854,$D854,3)</f>
        <v>九江天祺氟硅新材料科技有限公司</v>
      </c>
      <c r="Y854" t="str" cm="1">
        <f t="array" ref="Y854">[1]!s_stmnote_customertop5($A854,$D854,4)</f>
        <v>实友化工(扬州)有限公司</v>
      </c>
      <c r="Z854" t="str" cm="1">
        <f t="array" ref="Z854">[1]!s_stmnote_customertop5($A854,$D854,5)</f>
        <v>江苏贝特瑞纳米科技有限公司</v>
      </c>
      <c r="AA854" s="9">
        <f>[1]!s_stmnote_salestop5_pct(A854,D854)</f>
        <v>3.22</v>
      </c>
      <c r="AB854" s="9">
        <f>[1]!s_fa_arturn(A854,D854)</f>
        <v>52.446800000000003</v>
      </c>
      <c r="AC854" s="9">
        <f>[1]!fa_apturn(A854,D854)</f>
        <v>22.833535397473199</v>
      </c>
      <c r="AD854" s="9">
        <f>[1]!s_fa_invturn(A854,D854)</f>
        <v>7.7141000000000002</v>
      </c>
    </row>
    <row r="855" spans="1:30">
      <c r="A855">
        <v>2758</v>
      </c>
      <c r="B855" t="s">
        <v>411</v>
      </c>
      <c r="C855" t="s">
        <v>2933</v>
      </c>
      <c r="D855" s="8">
        <f t="shared" si="14"/>
        <v>44926</v>
      </c>
      <c r="E855" t="s">
        <v>7304</v>
      </c>
      <c r="F855">
        <v>1</v>
      </c>
      <c r="G855" t="s">
        <v>8542</v>
      </c>
      <c r="L855" t="str" cm="1">
        <f t="array" ref="L855">[1]!s_info_industry_gics(A855,1)</f>
        <v>材料</v>
      </c>
      <c r="M855" t="str" cm="1">
        <f t="array" ref="M855">[1]!s_info_industry_gicscode(A855,1)</f>
        <v>15</v>
      </c>
      <c r="N855" t="str">
        <f>[1]!s_info_industry_gics(A855,2)</f>
        <v>材料Ⅱ</v>
      </c>
      <c r="O855" t="str">
        <f>[1]!s_info_industry_gicscode(A855,2)</f>
        <v>1510</v>
      </c>
      <c r="P855" t="str" cm="1">
        <f t="array" ref="P855">[1]!s_stmnote_suppliertop5(A855,D855,1)</f>
        <v>华晨宝马/宝马(中国)</v>
      </c>
      <c r="Q855" t="str">
        <f>[1]!s_stmnote_suppliertop5(A855,D855,2)</f>
        <v>国投新疆罗布泊钾盐有限责任公司</v>
      </c>
      <c r="R855" t="str" cm="1">
        <f t="array" ref="R855">[1]!s_stmnote_suppliertop5(A855,D855,3)</f>
        <v>上汽通用汽车销售有限公司</v>
      </c>
      <c r="S855" t="str" cm="1">
        <f t="array" ref="S855">[1]!s_stmnote_suppliertop5(A855,D855,4)</f>
        <v>先正达(中国)投资有限公司</v>
      </c>
      <c r="T855" t="str" cm="1">
        <f t="array" ref="T855">[1]!s_stmnote_suppliertop5(A855,D855,5)</f>
        <v>灵谷化工集团有限公司</v>
      </c>
      <c r="U855" s="9">
        <f>[1]!s_stmnote_purchasetop5_pct(A855,D855)</f>
        <v>42.59</v>
      </c>
      <c r="V855" t="str" cm="1">
        <f t="array" ref="V855">[1]!s_stmnote_customertop5($A855,$D855,1)</f>
        <v>金麦国际有限公司</v>
      </c>
      <c r="W855" t="str" cm="1">
        <f t="array" ref="W855">[1]!s_stmnote_customertop5($A855,$D855,2)</f>
        <v>安徽嘉玺新材料科技有限公司</v>
      </c>
      <c r="X855" t="str" cm="1">
        <f t="array" ref="X855">[1]!s_stmnote_customertop5($A855,$D855,3)</f>
        <v>九江天祺氟硅新材料科技有限公司</v>
      </c>
      <c r="Y855" t="str" cm="1">
        <f t="array" ref="Y855">[1]!s_stmnote_customertop5($A855,$D855,4)</f>
        <v>实友化工(扬州)有限公司</v>
      </c>
      <c r="Z855" t="str" cm="1">
        <f t="array" ref="Z855">[1]!s_stmnote_customertop5($A855,$D855,5)</f>
        <v>江苏贝特瑞纳米科技有限公司</v>
      </c>
      <c r="AA855" s="9">
        <f>[1]!s_stmnote_salestop5_pct(A855,D855)</f>
        <v>3.22</v>
      </c>
      <c r="AB855" s="9">
        <f>[1]!s_fa_arturn(A855,D855)</f>
        <v>52.446800000000003</v>
      </c>
      <c r="AC855" s="9">
        <f>[1]!fa_apturn(A855,D855)</f>
        <v>22.833535397473199</v>
      </c>
      <c r="AD855" s="9">
        <f>[1]!s_fa_invturn(A855,D855)</f>
        <v>7.7141000000000002</v>
      </c>
    </row>
    <row r="856" spans="1:30">
      <c r="A856">
        <v>2758</v>
      </c>
      <c r="B856" t="s">
        <v>411</v>
      </c>
      <c r="C856" t="s">
        <v>2934</v>
      </c>
      <c r="D856" s="8">
        <f t="shared" si="14"/>
        <v>45657</v>
      </c>
      <c r="E856" t="s">
        <v>6953</v>
      </c>
      <c r="F856">
        <v>1</v>
      </c>
      <c r="G856" t="s">
        <v>10656</v>
      </c>
      <c r="L856" t="str" cm="1">
        <f t="array" ref="L856">[1]!s_info_industry_gics(A856,1)</f>
        <v>材料</v>
      </c>
      <c r="M856" t="str" cm="1">
        <f t="array" ref="M856">[1]!s_info_industry_gicscode(A856,1)</f>
        <v>15</v>
      </c>
      <c r="N856" t="str">
        <f>[1]!s_info_industry_gics(A856,2)</f>
        <v>材料Ⅱ</v>
      </c>
      <c r="O856" t="str">
        <f>[1]!s_info_industry_gicscode(A856,2)</f>
        <v>1510</v>
      </c>
      <c r="P856" cm="1">
        <f t="array" ref="P856">[1]!s_stmnote_suppliertop5(A856,D856,1)</f>
        <v>0</v>
      </c>
      <c r="Q856">
        <f>[1]!s_stmnote_suppliertop5(A856,D856,2)</f>
        <v>0</v>
      </c>
      <c r="R856" cm="1">
        <f t="array" ref="R856">[1]!s_stmnote_suppliertop5(A856,D856,3)</f>
        <v>0</v>
      </c>
      <c r="S856" cm="1">
        <f t="array" ref="S856">[1]!s_stmnote_suppliertop5(A856,D856,4)</f>
        <v>0</v>
      </c>
      <c r="T856" cm="1">
        <f t="array" ref="T856">[1]!s_stmnote_suppliertop5(A856,D856,5)</f>
        <v>0</v>
      </c>
      <c r="U856" s="9">
        <f>[1]!s_stmnote_purchasetop5_pct(A856,D856)</f>
        <v>0</v>
      </c>
      <c r="V856" cm="1">
        <f t="array" ref="V856">[1]!s_stmnote_customertop5($A856,$D856,1)</f>
        <v>0</v>
      </c>
      <c r="W856" cm="1">
        <f t="array" ref="W856">[1]!s_stmnote_customertop5($A856,$D856,2)</f>
        <v>0</v>
      </c>
      <c r="X856" cm="1">
        <f t="array" ref="X856">[1]!s_stmnote_customertop5($A856,$D856,3)</f>
        <v>0</v>
      </c>
      <c r="Y856" cm="1">
        <f t="array" ref="Y856">[1]!s_stmnote_customertop5($A856,$D856,4)</f>
        <v>0</v>
      </c>
      <c r="Z856" cm="1">
        <f t="array" ref="Z856">[1]!s_stmnote_customertop5($A856,$D856,5)</f>
        <v>0</v>
      </c>
      <c r="AA856" s="9">
        <f>[1]!s_stmnote_salestop5_pct(A856,D856)</f>
        <v>0</v>
      </c>
      <c r="AB856" s="9">
        <f>[1]!s_fa_arturn(A856,D856)</f>
        <v>0</v>
      </c>
      <c r="AC856" s="9">
        <f>[1]!fa_apturn(A856,D856)</f>
        <v>0</v>
      </c>
      <c r="AD856" s="9">
        <f>[1]!s_fa_invturn(A856,D856)</f>
        <v>0</v>
      </c>
    </row>
    <row r="857" spans="1:30">
      <c r="A857">
        <v>600293</v>
      </c>
      <c r="B857" t="s">
        <v>859</v>
      </c>
      <c r="C857" t="s">
        <v>4650</v>
      </c>
      <c r="D857" s="8">
        <f t="shared" si="14"/>
        <v>44561</v>
      </c>
      <c r="E857" t="s">
        <v>7494</v>
      </c>
      <c r="F857">
        <v>2</v>
      </c>
      <c r="G857" t="s">
        <v>11126</v>
      </c>
      <c r="H857" t="s">
        <v>12345</v>
      </c>
      <c r="L857" t="str" cm="1">
        <f t="array" ref="L857">[1]!s_info_industry_gics(A857,1)</f>
        <v>材料</v>
      </c>
      <c r="M857" t="str" cm="1">
        <f t="array" ref="M857">[1]!s_info_industry_gicscode(A857,1)</f>
        <v>15</v>
      </c>
      <c r="N857" t="str">
        <f>[1]!s_info_industry_gics(A857,2)</f>
        <v>材料Ⅱ</v>
      </c>
      <c r="O857" t="str">
        <f>[1]!s_info_industry_gicscode(A857,2)</f>
        <v>1510</v>
      </c>
      <c r="P857" cm="1">
        <f t="array" ref="P857">[1]!s_stmnote_suppliertop5(A857,D857,1)</f>
        <v>0</v>
      </c>
      <c r="Q857">
        <f>[1]!s_stmnote_suppliertop5(A857,D857,2)</f>
        <v>0</v>
      </c>
      <c r="R857" cm="1">
        <f t="array" ref="R857">[1]!s_stmnote_suppliertop5(A857,D857,3)</f>
        <v>0</v>
      </c>
      <c r="S857" cm="1">
        <f t="array" ref="S857">[1]!s_stmnote_suppliertop5(A857,D857,4)</f>
        <v>0</v>
      </c>
      <c r="T857" cm="1">
        <f t="array" ref="T857">[1]!s_stmnote_suppliertop5(A857,D857,5)</f>
        <v>0</v>
      </c>
      <c r="U857" s="9">
        <f>[1]!s_stmnote_purchasetop5_pct(A857,D857)</f>
        <v>50.88</v>
      </c>
      <c r="V857" cm="1">
        <f t="array" ref="V857">[1]!s_stmnote_customertop5($A857,$D857,1)</f>
        <v>0</v>
      </c>
      <c r="W857" cm="1">
        <f t="array" ref="W857">[1]!s_stmnote_customertop5($A857,$D857,2)</f>
        <v>0</v>
      </c>
      <c r="X857" cm="1">
        <f t="array" ref="X857">[1]!s_stmnote_customertop5($A857,$D857,3)</f>
        <v>0</v>
      </c>
      <c r="Y857" cm="1">
        <f t="array" ref="Y857">[1]!s_stmnote_customertop5($A857,$D857,4)</f>
        <v>0</v>
      </c>
      <c r="Z857" cm="1">
        <f t="array" ref="Z857">[1]!s_stmnote_customertop5($A857,$D857,5)</f>
        <v>0</v>
      </c>
      <c r="AA857" s="9">
        <f>[1]!s_stmnote_salestop5_pct(A857,D857)</f>
        <v>25.52</v>
      </c>
      <c r="AB857" s="9">
        <f>[1]!s_fa_arturn(A857,D857)</f>
        <v>7.7697000000000003</v>
      </c>
      <c r="AC857" s="9">
        <f>[1]!fa_apturn(A857,D857)</f>
        <v>7.2539802320014903</v>
      </c>
      <c r="AD857" s="9">
        <f>[1]!s_fa_invturn(A857,D857)</f>
        <v>11.479200000000001</v>
      </c>
    </row>
    <row r="858" spans="1:30">
      <c r="A858">
        <v>600293</v>
      </c>
      <c r="B858" t="s">
        <v>859</v>
      </c>
      <c r="C858" t="s">
        <v>4651</v>
      </c>
      <c r="D858" s="8">
        <f t="shared" si="14"/>
        <v>44561</v>
      </c>
      <c r="E858" t="s">
        <v>7576</v>
      </c>
      <c r="F858">
        <v>1</v>
      </c>
      <c r="G858" t="s">
        <v>9248</v>
      </c>
      <c r="L858" t="str" cm="1">
        <f t="array" ref="L858">[1]!s_info_industry_gics(A858,1)</f>
        <v>材料</v>
      </c>
      <c r="M858" t="str" cm="1">
        <f t="array" ref="M858">[1]!s_info_industry_gicscode(A858,1)</f>
        <v>15</v>
      </c>
      <c r="N858" t="str">
        <f>[1]!s_info_industry_gics(A858,2)</f>
        <v>材料Ⅱ</v>
      </c>
      <c r="O858" t="str">
        <f>[1]!s_info_industry_gicscode(A858,2)</f>
        <v>1510</v>
      </c>
      <c r="P858" cm="1">
        <f t="array" ref="P858">[1]!s_stmnote_suppliertop5(A858,D858,1)</f>
        <v>0</v>
      </c>
      <c r="Q858">
        <f>[1]!s_stmnote_suppliertop5(A858,D858,2)</f>
        <v>0</v>
      </c>
      <c r="R858" cm="1">
        <f t="array" ref="R858">[1]!s_stmnote_suppliertop5(A858,D858,3)</f>
        <v>0</v>
      </c>
      <c r="S858" cm="1">
        <f t="array" ref="S858">[1]!s_stmnote_suppliertop5(A858,D858,4)</f>
        <v>0</v>
      </c>
      <c r="T858" cm="1">
        <f t="array" ref="T858">[1]!s_stmnote_suppliertop5(A858,D858,5)</f>
        <v>0</v>
      </c>
      <c r="U858" s="9">
        <f>[1]!s_stmnote_purchasetop5_pct(A858,D858)</f>
        <v>50.88</v>
      </c>
      <c r="V858" cm="1">
        <f t="array" ref="V858">[1]!s_stmnote_customertop5($A858,$D858,1)</f>
        <v>0</v>
      </c>
      <c r="W858" cm="1">
        <f t="array" ref="W858">[1]!s_stmnote_customertop5($A858,$D858,2)</f>
        <v>0</v>
      </c>
      <c r="X858" cm="1">
        <f t="array" ref="X858">[1]!s_stmnote_customertop5($A858,$D858,3)</f>
        <v>0</v>
      </c>
      <c r="Y858" cm="1">
        <f t="array" ref="Y858">[1]!s_stmnote_customertop5($A858,$D858,4)</f>
        <v>0</v>
      </c>
      <c r="Z858" cm="1">
        <f t="array" ref="Z858">[1]!s_stmnote_customertop5($A858,$D858,5)</f>
        <v>0</v>
      </c>
      <c r="AA858" s="9">
        <f>[1]!s_stmnote_salestop5_pct(A858,D858)</f>
        <v>25.52</v>
      </c>
      <c r="AB858" s="9">
        <f>[1]!s_fa_arturn(A858,D858)</f>
        <v>7.7697000000000003</v>
      </c>
      <c r="AC858" s="9">
        <f>[1]!fa_apturn(A858,D858)</f>
        <v>7.2539802320014903</v>
      </c>
      <c r="AD858" s="9">
        <f>[1]!s_fa_invturn(A858,D858)</f>
        <v>11.479200000000001</v>
      </c>
    </row>
    <row r="859" spans="1:30">
      <c r="A859">
        <v>600293</v>
      </c>
      <c r="B859" t="s">
        <v>859</v>
      </c>
      <c r="C859" t="s">
        <v>4652</v>
      </c>
      <c r="D859" s="8">
        <f t="shared" si="14"/>
        <v>44561</v>
      </c>
      <c r="E859" t="s">
        <v>7051</v>
      </c>
      <c r="F859">
        <v>1</v>
      </c>
      <c r="G859" t="s">
        <v>9249</v>
      </c>
      <c r="L859" t="str" cm="1">
        <f t="array" ref="L859">[1]!s_info_industry_gics(A859,1)</f>
        <v>材料</v>
      </c>
      <c r="M859" t="str" cm="1">
        <f t="array" ref="M859">[1]!s_info_industry_gicscode(A859,1)</f>
        <v>15</v>
      </c>
      <c r="N859" t="str">
        <f>[1]!s_info_industry_gics(A859,2)</f>
        <v>材料Ⅱ</v>
      </c>
      <c r="O859" t="str">
        <f>[1]!s_info_industry_gicscode(A859,2)</f>
        <v>1510</v>
      </c>
      <c r="P859" cm="1">
        <f t="array" ref="P859">[1]!s_stmnote_suppliertop5(A859,D859,1)</f>
        <v>0</v>
      </c>
      <c r="Q859">
        <f>[1]!s_stmnote_suppliertop5(A859,D859,2)</f>
        <v>0</v>
      </c>
      <c r="R859" cm="1">
        <f t="array" ref="R859">[1]!s_stmnote_suppliertop5(A859,D859,3)</f>
        <v>0</v>
      </c>
      <c r="S859" cm="1">
        <f t="array" ref="S859">[1]!s_stmnote_suppliertop5(A859,D859,4)</f>
        <v>0</v>
      </c>
      <c r="T859" cm="1">
        <f t="array" ref="T859">[1]!s_stmnote_suppliertop5(A859,D859,5)</f>
        <v>0</v>
      </c>
      <c r="U859" s="9">
        <f>[1]!s_stmnote_purchasetop5_pct(A859,D859)</f>
        <v>50.88</v>
      </c>
      <c r="V859" cm="1">
        <f t="array" ref="V859">[1]!s_stmnote_customertop5($A859,$D859,1)</f>
        <v>0</v>
      </c>
      <c r="W859" cm="1">
        <f t="array" ref="W859">[1]!s_stmnote_customertop5($A859,$D859,2)</f>
        <v>0</v>
      </c>
      <c r="X859" cm="1">
        <f t="array" ref="X859">[1]!s_stmnote_customertop5($A859,$D859,3)</f>
        <v>0</v>
      </c>
      <c r="Y859" cm="1">
        <f t="array" ref="Y859">[1]!s_stmnote_customertop5($A859,$D859,4)</f>
        <v>0</v>
      </c>
      <c r="Z859" cm="1">
        <f t="array" ref="Z859">[1]!s_stmnote_customertop5($A859,$D859,5)</f>
        <v>0</v>
      </c>
      <c r="AA859" s="9">
        <f>[1]!s_stmnote_salestop5_pct(A859,D859)</f>
        <v>25.52</v>
      </c>
      <c r="AB859" s="9">
        <f>[1]!s_fa_arturn(A859,D859)</f>
        <v>7.7697000000000003</v>
      </c>
      <c r="AC859" s="9">
        <f>[1]!fa_apturn(A859,D859)</f>
        <v>7.2539802320014903</v>
      </c>
      <c r="AD859" s="9">
        <f>[1]!s_fa_invturn(A859,D859)</f>
        <v>11.479200000000001</v>
      </c>
    </row>
    <row r="860" spans="1:30">
      <c r="A860">
        <v>600293</v>
      </c>
      <c r="B860" t="s">
        <v>859</v>
      </c>
      <c r="C860" t="s">
        <v>4653</v>
      </c>
      <c r="D860" s="8">
        <f t="shared" si="14"/>
        <v>44561</v>
      </c>
      <c r="E860" t="s">
        <v>7781</v>
      </c>
      <c r="F860">
        <v>1</v>
      </c>
      <c r="G860" t="s">
        <v>11127</v>
      </c>
      <c r="L860" t="str" cm="1">
        <f t="array" ref="L860">[1]!s_info_industry_gics(A860,1)</f>
        <v>材料</v>
      </c>
      <c r="M860" t="str" cm="1">
        <f t="array" ref="M860">[1]!s_info_industry_gicscode(A860,1)</f>
        <v>15</v>
      </c>
      <c r="N860" t="str">
        <f>[1]!s_info_industry_gics(A860,2)</f>
        <v>材料Ⅱ</v>
      </c>
      <c r="O860" t="str">
        <f>[1]!s_info_industry_gicscode(A860,2)</f>
        <v>1510</v>
      </c>
      <c r="P860" cm="1">
        <f t="array" ref="P860">[1]!s_stmnote_suppliertop5(A860,D860,1)</f>
        <v>0</v>
      </c>
      <c r="Q860">
        <f>[1]!s_stmnote_suppliertop5(A860,D860,2)</f>
        <v>0</v>
      </c>
      <c r="R860" cm="1">
        <f t="array" ref="R860">[1]!s_stmnote_suppliertop5(A860,D860,3)</f>
        <v>0</v>
      </c>
      <c r="S860" cm="1">
        <f t="array" ref="S860">[1]!s_stmnote_suppliertop5(A860,D860,4)</f>
        <v>0</v>
      </c>
      <c r="T860" cm="1">
        <f t="array" ref="T860">[1]!s_stmnote_suppliertop5(A860,D860,5)</f>
        <v>0</v>
      </c>
      <c r="U860" s="9">
        <f>[1]!s_stmnote_purchasetop5_pct(A860,D860)</f>
        <v>50.88</v>
      </c>
      <c r="V860" cm="1">
        <f t="array" ref="V860">[1]!s_stmnote_customertop5($A860,$D860,1)</f>
        <v>0</v>
      </c>
      <c r="W860" cm="1">
        <f t="array" ref="W860">[1]!s_stmnote_customertop5($A860,$D860,2)</f>
        <v>0</v>
      </c>
      <c r="X860" cm="1">
        <f t="array" ref="X860">[1]!s_stmnote_customertop5($A860,$D860,3)</f>
        <v>0</v>
      </c>
      <c r="Y860" cm="1">
        <f t="array" ref="Y860">[1]!s_stmnote_customertop5($A860,$D860,4)</f>
        <v>0</v>
      </c>
      <c r="Z860" cm="1">
        <f t="array" ref="Z860">[1]!s_stmnote_customertop5($A860,$D860,5)</f>
        <v>0</v>
      </c>
      <c r="AA860" s="9">
        <f>[1]!s_stmnote_salestop5_pct(A860,D860)</f>
        <v>25.52</v>
      </c>
      <c r="AB860" s="9">
        <f>[1]!s_fa_arturn(A860,D860)</f>
        <v>7.7697000000000003</v>
      </c>
      <c r="AC860" s="9">
        <f>[1]!fa_apturn(A860,D860)</f>
        <v>7.2539802320014903</v>
      </c>
      <c r="AD860" s="9">
        <f>[1]!s_fa_invturn(A860,D860)</f>
        <v>11.479200000000001</v>
      </c>
    </row>
    <row r="861" spans="1:30">
      <c r="A861">
        <v>601028</v>
      </c>
      <c r="B861" t="s">
        <v>1044</v>
      </c>
      <c r="C861" t="s">
        <v>5380</v>
      </c>
      <c r="D861" s="8">
        <f t="shared" si="14"/>
        <v>45657</v>
      </c>
      <c r="E861" t="s">
        <v>7432</v>
      </c>
      <c r="F861">
        <v>1</v>
      </c>
      <c r="G861" t="s">
        <v>9564</v>
      </c>
      <c r="L861" t="str" cm="1">
        <f t="array" ref="L861">[1]!s_info_industry_gics(A861,1)</f>
        <v>材料</v>
      </c>
      <c r="M861" t="str" cm="1">
        <f t="array" ref="M861">[1]!s_info_industry_gicscode(A861,1)</f>
        <v>15</v>
      </c>
      <c r="N861" t="str">
        <f>[1]!s_info_industry_gics(A861,2)</f>
        <v>材料Ⅱ</v>
      </c>
      <c r="O861" t="str">
        <f>[1]!s_info_industry_gicscode(A861,2)</f>
        <v>1510</v>
      </c>
      <c r="P861" cm="1">
        <f t="array" ref="P861">[1]!s_stmnote_suppliertop5(A861,D861,1)</f>
        <v>0</v>
      </c>
      <c r="Q861">
        <f>[1]!s_stmnote_suppliertop5(A861,D861,2)</f>
        <v>0</v>
      </c>
      <c r="R861" cm="1">
        <f t="array" ref="R861">[1]!s_stmnote_suppliertop5(A861,D861,3)</f>
        <v>0</v>
      </c>
      <c r="S861" cm="1">
        <f t="array" ref="S861">[1]!s_stmnote_suppliertop5(A861,D861,4)</f>
        <v>0</v>
      </c>
      <c r="T861" cm="1">
        <f t="array" ref="T861">[1]!s_stmnote_suppliertop5(A861,D861,5)</f>
        <v>0</v>
      </c>
      <c r="U861" s="9">
        <f>[1]!s_stmnote_purchasetop5_pct(A861,D861)</f>
        <v>0</v>
      </c>
      <c r="V861" cm="1">
        <f t="array" ref="V861">[1]!s_stmnote_customertop5($A861,$D861,1)</f>
        <v>0</v>
      </c>
      <c r="W861" cm="1">
        <f t="array" ref="W861">[1]!s_stmnote_customertop5($A861,$D861,2)</f>
        <v>0</v>
      </c>
      <c r="X861" cm="1">
        <f t="array" ref="X861">[1]!s_stmnote_customertop5($A861,$D861,3)</f>
        <v>0</v>
      </c>
      <c r="Y861" cm="1">
        <f t="array" ref="Y861">[1]!s_stmnote_customertop5($A861,$D861,4)</f>
        <v>0</v>
      </c>
      <c r="Z861" cm="1">
        <f t="array" ref="Z861">[1]!s_stmnote_customertop5($A861,$D861,5)</f>
        <v>0</v>
      </c>
      <c r="AA861" s="9">
        <f>[1]!s_stmnote_salestop5_pct(A861,D861)</f>
        <v>0</v>
      </c>
      <c r="AB861" s="9">
        <f>[1]!s_fa_arturn(A861,D861)</f>
        <v>0</v>
      </c>
      <c r="AC861" s="9">
        <f>[1]!fa_apturn(A861,D861)</f>
        <v>0</v>
      </c>
      <c r="AD861" s="9">
        <f>[1]!s_fa_invturn(A861,D861)</f>
        <v>0</v>
      </c>
    </row>
    <row r="862" spans="1:30">
      <c r="A862">
        <v>2453</v>
      </c>
      <c r="B862" t="s">
        <v>333</v>
      </c>
      <c r="C862" t="s">
        <v>2681</v>
      </c>
      <c r="D862" s="8">
        <f t="shared" si="14"/>
        <v>44561</v>
      </c>
      <c r="E862" t="s">
        <v>7050</v>
      </c>
      <c r="F862">
        <v>2</v>
      </c>
      <c r="G862" t="s">
        <v>10585</v>
      </c>
      <c r="H862" t="s">
        <v>12091</v>
      </c>
      <c r="L862" t="str" cm="1">
        <f t="array" ref="L862">[1]!s_info_industry_gics(A862,1)</f>
        <v>材料</v>
      </c>
      <c r="M862" t="str" cm="1">
        <f t="array" ref="M862">[1]!s_info_industry_gicscode(A862,1)</f>
        <v>15</v>
      </c>
      <c r="N862" t="str">
        <f>[1]!s_info_industry_gics(A862,2)</f>
        <v>材料Ⅱ</v>
      </c>
      <c r="O862" t="str">
        <f>[1]!s_info_industry_gicscode(A862,2)</f>
        <v>1510</v>
      </c>
      <c r="P862" t="str" cm="1">
        <f t="array" ref="P862">[1]!s_stmnote_suppliertop5(A862,D862,1)</f>
        <v>供应商一</v>
      </c>
      <c r="Q862" t="str">
        <f>[1]!s_stmnote_suppliertop5(A862,D862,2)</f>
        <v>供应商二</v>
      </c>
      <c r="R862" t="str" cm="1">
        <f t="array" ref="R862">[1]!s_stmnote_suppliertop5(A862,D862,3)</f>
        <v>供应商三</v>
      </c>
      <c r="S862" t="str" cm="1">
        <f t="array" ref="S862">[1]!s_stmnote_suppliertop5(A862,D862,4)</f>
        <v>供应商四</v>
      </c>
      <c r="T862" t="str" cm="1">
        <f t="array" ref="T862">[1]!s_stmnote_suppliertop5(A862,D862,5)</f>
        <v>供应商五</v>
      </c>
      <c r="U862" s="9">
        <f>[1]!s_stmnote_purchasetop5_pct(A862,D862)</f>
        <v>73.63</v>
      </c>
      <c r="V862" t="str" cm="1">
        <f t="array" ref="V862">[1]!s_stmnote_customertop5($A862,$D862,1)</f>
        <v>客户一</v>
      </c>
      <c r="W862" t="str" cm="1">
        <f t="array" ref="W862">[1]!s_stmnote_customertop5($A862,$D862,2)</f>
        <v>客户二</v>
      </c>
      <c r="X862" t="str" cm="1">
        <f t="array" ref="X862">[1]!s_stmnote_customertop5($A862,$D862,3)</f>
        <v>客户三</v>
      </c>
      <c r="Y862" t="str" cm="1">
        <f t="array" ref="Y862">[1]!s_stmnote_customertop5($A862,$D862,4)</f>
        <v>客户四</v>
      </c>
      <c r="Z862" t="str" cm="1">
        <f t="array" ref="Z862">[1]!s_stmnote_customertop5($A862,$D862,5)</f>
        <v>客户五</v>
      </c>
      <c r="AA862" s="9">
        <f>[1]!s_stmnote_salestop5_pct(A862,D862)</f>
        <v>20.12</v>
      </c>
      <c r="AB862" s="9">
        <f>[1]!s_fa_arturn(A862,D862)</f>
        <v>8.9718</v>
      </c>
      <c r="AC862" s="9">
        <f>[1]!fa_apturn(A862,D862)</f>
        <v>15.560864427589101</v>
      </c>
      <c r="AD862" s="9">
        <f>[1]!s_fa_invturn(A862,D862)</f>
        <v>11.110200000000001</v>
      </c>
    </row>
    <row r="863" spans="1:30">
      <c r="A863">
        <v>2453</v>
      </c>
      <c r="B863" t="s">
        <v>333</v>
      </c>
      <c r="C863" t="s">
        <v>2682</v>
      </c>
      <c r="D863" s="8">
        <f t="shared" si="14"/>
        <v>44561</v>
      </c>
      <c r="E863" t="s">
        <v>7060</v>
      </c>
      <c r="F863">
        <v>2</v>
      </c>
      <c r="G863" t="s">
        <v>10586</v>
      </c>
      <c r="H863" t="s">
        <v>12092</v>
      </c>
      <c r="L863" t="str" cm="1">
        <f t="array" ref="L863">[1]!s_info_industry_gics(A863,1)</f>
        <v>材料</v>
      </c>
      <c r="M863" t="str" cm="1">
        <f t="array" ref="M863">[1]!s_info_industry_gicscode(A863,1)</f>
        <v>15</v>
      </c>
      <c r="N863" t="str">
        <f>[1]!s_info_industry_gics(A863,2)</f>
        <v>材料Ⅱ</v>
      </c>
      <c r="O863" t="str">
        <f>[1]!s_info_industry_gicscode(A863,2)</f>
        <v>1510</v>
      </c>
      <c r="P863" t="str" cm="1">
        <f t="array" ref="P863">[1]!s_stmnote_suppliertop5(A863,D863,1)</f>
        <v>供应商一</v>
      </c>
      <c r="Q863" t="str">
        <f>[1]!s_stmnote_suppliertop5(A863,D863,2)</f>
        <v>供应商二</v>
      </c>
      <c r="R863" t="str" cm="1">
        <f t="array" ref="R863">[1]!s_stmnote_suppliertop5(A863,D863,3)</f>
        <v>供应商三</v>
      </c>
      <c r="S863" t="str" cm="1">
        <f t="array" ref="S863">[1]!s_stmnote_suppliertop5(A863,D863,4)</f>
        <v>供应商四</v>
      </c>
      <c r="T863" t="str" cm="1">
        <f t="array" ref="T863">[1]!s_stmnote_suppliertop5(A863,D863,5)</f>
        <v>供应商五</v>
      </c>
      <c r="U863" s="9">
        <f>[1]!s_stmnote_purchasetop5_pct(A863,D863)</f>
        <v>73.63</v>
      </c>
      <c r="V863" t="str" cm="1">
        <f t="array" ref="V863">[1]!s_stmnote_customertop5($A863,$D863,1)</f>
        <v>客户一</v>
      </c>
      <c r="W863" t="str" cm="1">
        <f t="array" ref="W863">[1]!s_stmnote_customertop5($A863,$D863,2)</f>
        <v>客户二</v>
      </c>
      <c r="X863" t="str" cm="1">
        <f t="array" ref="X863">[1]!s_stmnote_customertop5($A863,$D863,3)</f>
        <v>客户三</v>
      </c>
      <c r="Y863" t="str" cm="1">
        <f t="array" ref="Y863">[1]!s_stmnote_customertop5($A863,$D863,4)</f>
        <v>客户四</v>
      </c>
      <c r="Z863" t="str" cm="1">
        <f t="array" ref="Z863">[1]!s_stmnote_customertop5($A863,$D863,5)</f>
        <v>客户五</v>
      </c>
      <c r="AA863" s="9">
        <f>[1]!s_stmnote_salestop5_pct(A863,D863)</f>
        <v>20.12</v>
      </c>
      <c r="AB863" s="9">
        <f>[1]!s_fa_arturn(A863,D863)</f>
        <v>8.9718</v>
      </c>
      <c r="AC863" s="9">
        <f>[1]!fa_apturn(A863,D863)</f>
        <v>15.560864427589101</v>
      </c>
      <c r="AD863" s="9">
        <f>[1]!s_fa_invturn(A863,D863)</f>
        <v>11.110200000000001</v>
      </c>
    </row>
    <row r="864" spans="1:30">
      <c r="A864">
        <v>2453</v>
      </c>
      <c r="B864" t="s">
        <v>333</v>
      </c>
      <c r="C864" t="s">
        <v>2683</v>
      </c>
      <c r="D864" s="8">
        <f t="shared" si="14"/>
        <v>44926</v>
      </c>
      <c r="E864" t="s">
        <v>6992</v>
      </c>
      <c r="F864">
        <v>2</v>
      </c>
      <c r="G864" t="s">
        <v>10587</v>
      </c>
      <c r="H864" t="s">
        <v>10588</v>
      </c>
      <c r="L864" t="str" cm="1">
        <f t="array" ref="L864">[1]!s_info_industry_gics(A864,1)</f>
        <v>材料</v>
      </c>
      <c r="M864" t="str" cm="1">
        <f t="array" ref="M864">[1]!s_info_industry_gicscode(A864,1)</f>
        <v>15</v>
      </c>
      <c r="N864" t="str">
        <f>[1]!s_info_industry_gics(A864,2)</f>
        <v>材料Ⅱ</v>
      </c>
      <c r="O864" t="str">
        <f>[1]!s_info_industry_gicscode(A864,2)</f>
        <v>1510</v>
      </c>
      <c r="P864" t="str" cm="1">
        <f t="array" ref="P864">[1]!s_stmnote_suppliertop5(A864,D864,1)</f>
        <v>供应商一</v>
      </c>
      <c r="Q864" t="str">
        <f>[1]!s_stmnote_suppliertop5(A864,D864,2)</f>
        <v>供应商二</v>
      </c>
      <c r="R864" t="str" cm="1">
        <f t="array" ref="R864">[1]!s_stmnote_suppliertop5(A864,D864,3)</f>
        <v>供应商三</v>
      </c>
      <c r="S864" t="str" cm="1">
        <f t="array" ref="S864">[1]!s_stmnote_suppliertop5(A864,D864,4)</f>
        <v>供应商四</v>
      </c>
      <c r="T864" t="str" cm="1">
        <f t="array" ref="T864">[1]!s_stmnote_suppliertop5(A864,D864,5)</f>
        <v>供应商五</v>
      </c>
      <c r="U864" s="9">
        <f>[1]!s_stmnote_purchasetop5_pct(A864,D864)</f>
        <v>74.56</v>
      </c>
      <c r="V864" t="str" cm="1">
        <f t="array" ref="V864">[1]!s_stmnote_customertop5($A864,$D864,1)</f>
        <v>客户一</v>
      </c>
      <c r="W864" t="str" cm="1">
        <f t="array" ref="W864">[1]!s_stmnote_customertop5($A864,$D864,2)</f>
        <v>客户二</v>
      </c>
      <c r="X864" t="str" cm="1">
        <f t="array" ref="X864">[1]!s_stmnote_customertop5($A864,$D864,3)</f>
        <v>客户三</v>
      </c>
      <c r="Y864" t="str" cm="1">
        <f t="array" ref="Y864">[1]!s_stmnote_customertop5($A864,$D864,4)</f>
        <v>客户四</v>
      </c>
      <c r="Z864" t="str" cm="1">
        <f t="array" ref="Z864">[1]!s_stmnote_customertop5($A864,$D864,5)</f>
        <v>客户五</v>
      </c>
      <c r="AA864" s="9">
        <f>[1]!s_stmnote_salestop5_pct(A864,D864)</f>
        <v>20.079999999999998</v>
      </c>
      <c r="AB864" s="9">
        <f>[1]!s_fa_arturn(A864,D864)</f>
        <v>6.6203000000000003</v>
      </c>
      <c r="AC864" s="9">
        <f>[1]!fa_apturn(A864,D864)</f>
        <v>11.380232768180001</v>
      </c>
      <c r="AD864" s="9">
        <f>[1]!s_fa_invturn(A864,D864)</f>
        <v>7.2560000000000002</v>
      </c>
    </row>
    <row r="865" spans="1:30">
      <c r="A865">
        <v>2453</v>
      </c>
      <c r="B865" t="s">
        <v>333</v>
      </c>
      <c r="C865" t="s">
        <v>2684</v>
      </c>
      <c r="D865" s="8">
        <f t="shared" si="14"/>
        <v>44926</v>
      </c>
      <c r="E865" t="s">
        <v>7424</v>
      </c>
      <c r="F865">
        <v>1</v>
      </c>
      <c r="G865" t="s">
        <v>10588</v>
      </c>
      <c r="L865" t="str" cm="1">
        <f t="array" ref="L865">[1]!s_info_industry_gics(A865,1)</f>
        <v>材料</v>
      </c>
      <c r="M865" t="str" cm="1">
        <f t="array" ref="M865">[1]!s_info_industry_gicscode(A865,1)</f>
        <v>15</v>
      </c>
      <c r="N865" t="str">
        <f>[1]!s_info_industry_gics(A865,2)</f>
        <v>材料Ⅱ</v>
      </c>
      <c r="O865" t="str">
        <f>[1]!s_info_industry_gicscode(A865,2)</f>
        <v>1510</v>
      </c>
      <c r="P865" t="str" cm="1">
        <f t="array" ref="P865">[1]!s_stmnote_suppliertop5(A865,D865,1)</f>
        <v>供应商一</v>
      </c>
      <c r="Q865" t="str">
        <f>[1]!s_stmnote_suppliertop5(A865,D865,2)</f>
        <v>供应商二</v>
      </c>
      <c r="R865" t="str" cm="1">
        <f t="array" ref="R865">[1]!s_stmnote_suppliertop5(A865,D865,3)</f>
        <v>供应商三</v>
      </c>
      <c r="S865" t="str" cm="1">
        <f t="array" ref="S865">[1]!s_stmnote_suppliertop5(A865,D865,4)</f>
        <v>供应商四</v>
      </c>
      <c r="T865" t="str" cm="1">
        <f t="array" ref="T865">[1]!s_stmnote_suppliertop5(A865,D865,5)</f>
        <v>供应商五</v>
      </c>
      <c r="U865" s="9">
        <f>[1]!s_stmnote_purchasetop5_pct(A865,D865)</f>
        <v>74.56</v>
      </c>
      <c r="V865" t="str" cm="1">
        <f t="array" ref="V865">[1]!s_stmnote_customertop5($A865,$D865,1)</f>
        <v>客户一</v>
      </c>
      <c r="W865" t="str" cm="1">
        <f t="array" ref="W865">[1]!s_stmnote_customertop5($A865,$D865,2)</f>
        <v>客户二</v>
      </c>
      <c r="X865" t="str" cm="1">
        <f t="array" ref="X865">[1]!s_stmnote_customertop5($A865,$D865,3)</f>
        <v>客户三</v>
      </c>
      <c r="Y865" t="str" cm="1">
        <f t="array" ref="Y865">[1]!s_stmnote_customertop5($A865,$D865,4)</f>
        <v>客户四</v>
      </c>
      <c r="Z865" t="str" cm="1">
        <f t="array" ref="Z865">[1]!s_stmnote_customertop5($A865,$D865,5)</f>
        <v>客户五</v>
      </c>
      <c r="AA865" s="9">
        <f>[1]!s_stmnote_salestop5_pct(A865,D865)</f>
        <v>20.079999999999998</v>
      </c>
      <c r="AB865" s="9">
        <f>[1]!s_fa_arturn(A865,D865)</f>
        <v>6.6203000000000003</v>
      </c>
      <c r="AC865" s="9">
        <f>[1]!fa_apturn(A865,D865)</f>
        <v>11.380232768180001</v>
      </c>
      <c r="AD865" s="9">
        <f>[1]!s_fa_invturn(A865,D865)</f>
        <v>7.2560000000000002</v>
      </c>
    </row>
    <row r="866" spans="1:30">
      <c r="A866">
        <v>2453</v>
      </c>
      <c r="B866" t="s">
        <v>333</v>
      </c>
      <c r="C866" t="s">
        <v>2685</v>
      </c>
      <c r="D866" s="8">
        <f t="shared" si="14"/>
        <v>44926</v>
      </c>
      <c r="E866" t="s">
        <v>7464</v>
      </c>
      <c r="F866">
        <v>1</v>
      </c>
      <c r="G866" t="s">
        <v>8420</v>
      </c>
      <c r="L866" t="str" cm="1">
        <f t="array" ref="L866">[1]!s_info_industry_gics(A866,1)</f>
        <v>材料</v>
      </c>
      <c r="M866" t="str" cm="1">
        <f t="array" ref="M866">[1]!s_info_industry_gicscode(A866,1)</f>
        <v>15</v>
      </c>
      <c r="N866" t="str">
        <f>[1]!s_info_industry_gics(A866,2)</f>
        <v>材料Ⅱ</v>
      </c>
      <c r="O866" t="str">
        <f>[1]!s_info_industry_gicscode(A866,2)</f>
        <v>1510</v>
      </c>
      <c r="P866" t="str" cm="1">
        <f t="array" ref="P866">[1]!s_stmnote_suppliertop5(A866,D866,1)</f>
        <v>供应商一</v>
      </c>
      <c r="Q866" t="str">
        <f>[1]!s_stmnote_suppliertop5(A866,D866,2)</f>
        <v>供应商二</v>
      </c>
      <c r="R866" t="str" cm="1">
        <f t="array" ref="R866">[1]!s_stmnote_suppliertop5(A866,D866,3)</f>
        <v>供应商三</v>
      </c>
      <c r="S866" t="str" cm="1">
        <f t="array" ref="S866">[1]!s_stmnote_suppliertop5(A866,D866,4)</f>
        <v>供应商四</v>
      </c>
      <c r="T866" t="str" cm="1">
        <f t="array" ref="T866">[1]!s_stmnote_suppliertop5(A866,D866,5)</f>
        <v>供应商五</v>
      </c>
      <c r="U866" s="9">
        <f>[1]!s_stmnote_purchasetop5_pct(A866,D866)</f>
        <v>74.56</v>
      </c>
      <c r="V866" t="str" cm="1">
        <f t="array" ref="V866">[1]!s_stmnote_customertop5($A866,$D866,1)</f>
        <v>客户一</v>
      </c>
      <c r="W866" t="str" cm="1">
        <f t="array" ref="W866">[1]!s_stmnote_customertop5($A866,$D866,2)</f>
        <v>客户二</v>
      </c>
      <c r="X866" t="str" cm="1">
        <f t="array" ref="X866">[1]!s_stmnote_customertop5($A866,$D866,3)</f>
        <v>客户三</v>
      </c>
      <c r="Y866" t="str" cm="1">
        <f t="array" ref="Y866">[1]!s_stmnote_customertop5($A866,$D866,4)</f>
        <v>客户四</v>
      </c>
      <c r="Z866" t="str" cm="1">
        <f t="array" ref="Z866">[1]!s_stmnote_customertop5($A866,$D866,5)</f>
        <v>客户五</v>
      </c>
      <c r="AA866" s="9">
        <f>[1]!s_stmnote_salestop5_pct(A866,D866)</f>
        <v>20.079999999999998</v>
      </c>
      <c r="AB866" s="9">
        <f>[1]!s_fa_arturn(A866,D866)</f>
        <v>6.6203000000000003</v>
      </c>
      <c r="AC866" s="9">
        <f>[1]!fa_apturn(A866,D866)</f>
        <v>11.380232768180001</v>
      </c>
      <c r="AD866" s="9">
        <f>[1]!s_fa_invturn(A866,D866)</f>
        <v>7.2560000000000002</v>
      </c>
    </row>
    <row r="867" spans="1:30">
      <c r="A867">
        <v>2453</v>
      </c>
      <c r="B867" t="s">
        <v>333</v>
      </c>
      <c r="C867" t="s">
        <v>2686</v>
      </c>
      <c r="D867" s="8">
        <f t="shared" si="14"/>
        <v>44926</v>
      </c>
      <c r="E867" t="s">
        <v>6980</v>
      </c>
      <c r="F867">
        <v>1</v>
      </c>
      <c r="G867" t="s">
        <v>8421</v>
      </c>
      <c r="L867" t="str" cm="1">
        <f t="array" ref="L867">[1]!s_info_industry_gics(A867,1)</f>
        <v>材料</v>
      </c>
      <c r="M867" t="str" cm="1">
        <f t="array" ref="M867">[1]!s_info_industry_gicscode(A867,1)</f>
        <v>15</v>
      </c>
      <c r="N867" t="str">
        <f>[1]!s_info_industry_gics(A867,2)</f>
        <v>材料Ⅱ</v>
      </c>
      <c r="O867" t="str">
        <f>[1]!s_info_industry_gicscode(A867,2)</f>
        <v>1510</v>
      </c>
      <c r="P867" t="str" cm="1">
        <f t="array" ref="P867">[1]!s_stmnote_suppliertop5(A867,D867,1)</f>
        <v>供应商一</v>
      </c>
      <c r="Q867" t="str">
        <f>[1]!s_stmnote_suppliertop5(A867,D867,2)</f>
        <v>供应商二</v>
      </c>
      <c r="R867" t="str" cm="1">
        <f t="array" ref="R867">[1]!s_stmnote_suppliertop5(A867,D867,3)</f>
        <v>供应商三</v>
      </c>
      <c r="S867" t="str" cm="1">
        <f t="array" ref="S867">[1]!s_stmnote_suppliertop5(A867,D867,4)</f>
        <v>供应商四</v>
      </c>
      <c r="T867" t="str" cm="1">
        <f t="array" ref="T867">[1]!s_stmnote_suppliertop5(A867,D867,5)</f>
        <v>供应商五</v>
      </c>
      <c r="U867" s="9">
        <f>[1]!s_stmnote_purchasetop5_pct(A867,D867)</f>
        <v>74.56</v>
      </c>
      <c r="V867" t="str" cm="1">
        <f t="array" ref="V867">[1]!s_stmnote_customertop5($A867,$D867,1)</f>
        <v>客户一</v>
      </c>
      <c r="W867" t="str" cm="1">
        <f t="array" ref="W867">[1]!s_stmnote_customertop5($A867,$D867,2)</f>
        <v>客户二</v>
      </c>
      <c r="X867" t="str" cm="1">
        <f t="array" ref="X867">[1]!s_stmnote_customertop5($A867,$D867,3)</f>
        <v>客户三</v>
      </c>
      <c r="Y867" t="str" cm="1">
        <f t="array" ref="Y867">[1]!s_stmnote_customertop5($A867,$D867,4)</f>
        <v>客户四</v>
      </c>
      <c r="Z867" t="str" cm="1">
        <f t="array" ref="Z867">[1]!s_stmnote_customertop5($A867,$D867,5)</f>
        <v>客户五</v>
      </c>
      <c r="AA867" s="9">
        <f>[1]!s_stmnote_salestop5_pct(A867,D867)</f>
        <v>20.079999999999998</v>
      </c>
      <c r="AB867" s="9">
        <f>[1]!s_fa_arturn(A867,D867)</f>
        <v>6.6203000000000003</v>
      </c>
      <c r="AC867" s="9">
        <f>[1]!fa_apturn(A867,D867)</f>
        <v>11.380232768180001</v>
      </c>
      <c r="AD867" s="9">
        <f>[1]!s_fa_invturn(A867,D867)</f>
        <v>7.2560000000000002</v>
      </c>
    </row>
    <row r="868" spans="1:30">
      <c r="A868">
        <v>2453</v>
      </c>
      <c r="B868" t="s">
        <v>333</v>
      </c>
      <c r="C868" t="s">
        <v>2687</v>
      </c>
      <c r="D868" s="8">
        <f t="shared" si="14"/>
        <v>45291</v>
      </c>
      <c r="E868" t="s">
        <v>7073</v>
      </c>
      <c r="F868">
        <v>1</v>
      </c>
      <c r="G868" t="s">
        <v>10589</v>
      </c>
      <c r="L868" t="str" cm="1">
        <f t="array" ref="L868">[1]!s_info_industry_gics(A868,1)</f>
        <v>材料</v>
      </c>
      <c r="M868" t="str" cm="1">
        <f t="array" ref="M868">[1]!s_info_industry_gicscode(A868,1)</f>
        <v>15</v>
      </c>
      <c r="N868" t="str">
        <f>[1]!s_info_industry_gics(A868,2)</f>
        <v>材料Ⅱ</v>
      </c>
      <c r="O868" t="str">
        <f>[1]!s_info_industry_gicscode(A868,2)</f>
        <v>1510</v>
      </c>
      <c r="P868" t="str" cm="1">
        <f t="array" ref="P868">[1]!s_stmnote_suppliertop5(A868,D868,1)</f>
        <v>供应商一</v>
      </c>
      <c r="Q868" t="str">
        <f>[1]!s_stmnote_suppliertop5(A868,D868,2)</f>
        <v>供应商二</v>
      </c>
      <c r="R868" t="str" cm="1">
        <f t="array" ref="R868">[1]!s_stmnote_suppliertop5(A868,D868,3)</f>
        <v>供应商三</v>
      </c>
      <c r="S868" t="str" cm="1">
        <f t="array" ref="S868">[1]!s_stmnote_suppliertop5(A868,D868,4)</f>
        <v>供应商四</v>
      </c>
      <c r="T868" t="str" cm="1">
        <f t="array" ref="T868">[1]!s_stmnote_suppliertop5(A868,D868,5)</f>
        <v>供应商五</v>
      </c>
      <c r="U868" s="9">
        <f>[1]!s_stmnote_purchasetop5_pct(A868,D868)</f>
        <v>36.409999999999997</v>
      </c>
      <c r="V868" t="str" cm="1">
        <f t="array" ref="V868">[1]!s_stmnote_customertop5($A868,$D868,1)</f>
        <v>客户一</v>
      </c>
      <c r="W868" t="str" cm="1">
        <f t="array" ref="W868">[1]!s_stmnote_customertop5($A868,$D868,2)</f>
        <v>客户二</v>
      </c>
      <c r="X868" t="str" cm="1">
        <f t="array" ref="X868">[1]!s_stmnote_customertop5($A868,$D868,3)</f>
        <v>客户三</v>
      </c>
      <c r="Y868" t="str" cm="1">
        <f t="array" ref="Y868">[1]!s_stmnote_customertop5($A868,$D868,4)</f>
        <v>客户四</v>
      </c>
      <c r="Z868" t="str" cm="1">
        <f t="array" ref="Z868">[1]!s_stmnote_customertop5($A868,$D868,5)</f>
        <v>客户五</v>
      </c>
      <c r="AA868" s="9">
        <f>[1]!s_stmnote_salestop5_pct(A868,D868)</f>
        <v>14.81</v>
      </c>
      <c r="AB868" s="9">
        <f>[1]!s_fa_arturn(A868,D868)</f>
        <v>2.3096000000000001</v>
      </c>
      <c r="AC868" s="9">
        <f>[1]!fa_apturn(A868,D868)</f>
        <v>3.7196133455209499</v>
      </c>
      <c r="AD868" s="9">
        <f>[1]!s_fa_invturn(A868,D868)</f>
        <v>1.8819999999999999</v>
      </c>
    </row>
    <row r="869" spans="1:30">
      <c r="A869">
        <v>2453</v>
      </c>
      <c r="B869" t="s">
        <v>333</v>
      </c>
      <c r="C869" t="s">
        <v>2688</v>
      </c>
      <c r="D869" s="8">
        <f t="shared" si="14"/>
        <v>45291</v>
      </c>
      <c r="E869" t="s">
        <v>7485</v>
      </c>
      <c r="F869">
        <v>1</v>
      </c>
      <c r="G869" t="s">
        <v>8422</v>
      </c>
      <c r="L869" t="str" cm="1">
        <f t="array" ref="L869">[1]!s_info_industry_gics(A869,1)</f>
        <v>材料</v>
      </c>
      <c r="M869" t="str" cm="1">
        <f t="array" ref="M869">[1]!s_info_industry_gicscode(A869,1)</f>
        <v>15</v>
      </c>
      <c r="N869" t="str">
        <f>[1]!s_info_industry_gics(A869,2)</f>
        <v>材料Ⅱ</v>
      </c>
      <c r="O869" t="str">
        <f>[1]!s_info_industry_gicscode(A869,2)</f>
        <v>1510</v>
      </c>
      <c r="P869" t="str" cm="1">
        <f t="array" ref="P869">[1]!s_stmnote_suppliertop5(A869,D869,1)</f>
        <v>供应商一</v>
      </c>
      <c r="Q869" t="str">
        <f>[1]!s_stmnote_suppliertop5(A869,D869,2)</f>
        <v>供应商二</v>
      </c>
      <c r="R869" t="str" cm="1">
        <f t="array" ref="R869">[1]!s_stmnote_suppliertop5(A869,D869,3)</f>
        <v>供应商三</v>
      </c>
      <c r="S869" t="str" cm="1">
        <f t="array" ref="S869">[1]!s_stmnote_suppliertop5(A869,D869,4)</f>
        <v>供应商四</v>
      </c>
      <c r="T869" t="str" cm="1">
        <f t="array" ref="T869">[1]!s_stmnote_suppliertop5(A869,D869,5)</f>
        <v>供应商五</v>
      </c>
      <c r="U869" s="9">
        <f>[1]!s_stmnote_purchasetop5_pct(A869,D869)</f>
        <v>36.409999999999997</v>
      </c>
      <c r="V869" t="str" cm="1">
        <f t="array" ref="V869">[1]!s_stmnote_customertop5($A869,$D869,1)</f>
        <v>客户一</v>
      </c>
      <c r="W869" t="str" cm="1">
        <f t="array" ref="W869">[1]!s_stmnote_customertop5($A869,$D869,2)</f>
        <v>客户二</v>
      </c>
      <c r="X869" t="str" cm="1">
        <f t="array" ref="X869">[1]!s_stmnote_customertop5($A869,$D869,3)</f>
        <v>客户三</v>
      </c>
      <c r="Y869" t="str" cm="1">
        <f t="array" ref="Y869">[1]!s_stmnote_customertop5($A869,$D869,4)</f>
        <v>客户四</v>
      </c>
      <c r="Z869" t="str" cm="1">
        <f t="array" ref="Z869">[1]!s_stmnote_customertop5($A869,$D869,5)</f>
        <v>客户五</v>
      </c>
      <c r="AA869" s="9">
        <f>[1]!s_stmnote_salestop5_pct(A869,D869)</f>
        <v>14.81</v>
      </c>
      <c r="AB869" s="9">
        <f>[1]!s_fa_arturn(A869,D869)</f>
        <v>2.3096000000000001</v>
      </c>
      <c r="AC869" s="9">
        <f>[1]!fa_apturn(A869,D869)</f>
        <v>3.7196133455209499</v>
      </c>
      <c r="AD869" s="9">
        <f>[1]!s_fa_invturn(A869,D869)</f>
        <v>1.8819999999999999</v>
      </c>
    </row>
    <row r="870" spans="1:30">
      <c r="A870">
        <v>300202</v>
      </c>
      <c r="B870" t="s">
        <v>522</v>
      </c>
      <c r="C870" t="s">
        <v>3390</v>
      </c>
      <c r="D870" s="8">
        <f t="shared" si="14"/>
        <v>44561</v>
      </c>
      <c r="E870" t="s">
        <v>7576</v>
      </c>
      <c r="F870">
        <v>1</v>
      </c>
      <c r="G870" t="s">
        <v>8753</v>
      </c>
      <c r="L870" t="str" cm="1">
        <f t="array" ref="L870">[1]!s_info_industry_gics(A870,1)</f>
        <v>工业</v>
      </c>
      <c r="M870" t="str" cm="1">
        <f t="array" ref="M870">[1]!s_info_industry_gicscode(A870,1)</f>
        <v>20</v>
      </c>
      <c r="N870" t="str">
        <f>[1]!s_info_industry_gics(A870,2)</f>
        <v>资本货物</v>
      </c>
      <c r="O870" t="str">
        <f>[1]!s_info_industry_gicscode(A870,2)</f>
        <v>2010</v>
      </c>
      <c r="P870" cm="1">
        <f t="array" ref="P870">[1]!s_stmnote_suppliertop5(A870,D870,1)</f>
        <v>0</v>
      </c>
      <c r="Q870">
        <f>[1]!s_stmnote_suppliertop5(A870,D870,2)</f>
        <v>0</v>
      </c>
      <c r="R870" cm="1">
        <f t="array" ref="R870">[1]!s_stmnote_suppliertop5(A870,D870,3)</f>
        <v>0</v>
      </c>
      <c r="S870" cm="1">
        <f t="array" ref="S870">[1]!s_stmnote_suppliertop5(A870,D870,4)</f>
        <v>0</v>
      </c>
      <c r="T870" cm="1">
        <f t="array" ref="T870">[1]!s_stmnote_suppliertop5(A870,D870,5)</f>
        <v>0</v>
      </c>
      <c r="U870" s="9">
        <f>[1]!s_stmnote_purchasetop5_pct(A870,D870)</f>
        <v>0</v>
      </c>
      <c r="V870" cm="1">
        <f t="array" ref="V870">[1]!s_stmnote_customertop5($A870,$D870,1)</f>
        <v>0</v>
      </c>
      <c r="W870" cm="1">
        <f t="array" ref="W870">[1]!s_stmnote_customertop5($A870,$D870,2)</f>
        <v>0</v>
      </c>
      <c r="X870" cm="1">
        <f t="array" ref="X870">[1]!s_stmnote_customertop5($A870,$D870,3)</f>
        <v>0</v>
      </c>
      <c r="Y870" cm="1">
        <f t="array" ref="Y870">[1]!s_stmnote_customertop5($A870,$D870,4)</f>
        <v>0</v>
      </c>
      <c r="Z870" cm="1">
        <f t="array" ref="Z870">[1]!s_stmnote_customertop5($A870,$D870,5)</f>
        <v>0</v>
      </c>
      <c r="AA870" s="9">
        <f>[1]!s_stmnote_salestop5_pct(A870,D870)</f>
        <v>0</v>
      </c>
      <c r="AB870" s="9">
        <f>[1]!s_fa_arturn(A870,D870)</f>
        <v>0</v>
      </c>
      <c r="AC870" s="9">
        <f>[1]!fa_apturn(A870,D870)</f>
        <v>0</v>
      </c>
      <c r="AD870" s="9">
        <f>[1]!s_fa_invturn(A870,D870)</f>
        <v>0</v>
      </c>
    </row>
    <row r="871" spans="1:30">
      <c r="A871">
        <v>300202</v>
      </c>
      <c r="B871" t="s">
        <v>522</v>
      </c>
      <c r="C871" t="s">
        <v>3391</v>
      </c>
      <c r="D871" s="8">
        <f t="shared" si="14"/>
        <v>44561</v>
      </c>
      <c r="E871" t="s">
        <v>7585</v>
      </c>
      <c r="F871">
        <v>1</v>
      </c>
      <c r="G871" t="s">
        <v>8754</v>
      </c>
      <c r="L871" t="str" cm="1">
        <f t="array" ref="L871">[1]!s_info_industry_gics(A871,1)</f>
        <v>工业</v>
      </c>
      <c r="M871" t="str" cm="1">
        <f t="array" ref="M871">[1]!s_info_industry_gicscode(A871,1)</f>
        <v>20</v>
      </c>
      <c r="N871" t="str">
        <f>[1]!s_info_industry_gics(A871,2)</f>
        <v>资本货物</v>
      </c>
      <c r="O871" t="str">
        <f>[1]!s_info_industry_gicscode(A871,2)</f>
        <v>2010</v>
      </c>
      <c r="P871" cm="1">
        <f t="array" ref="P871">[1]!s_stmnote_suppliertop5(A871,D871,1)</f>
        <v>0</v>
      </c>
      <c r="Q871">
        <f>[1]!s_stmnote_suppliertop5(A871,D871,2)</f>
        <v>0</v>
      </c>
      <c r="R871" cm="1">
        <f t="array" ref="R871">[1]!s_stmnote_suppliertop5(A871,D871,3)</f>
        <v>0</v>
      </c>
      <c r="S871" cm="1">
        <f t="array" ref="S871">[1]!s_stmnote_suppliertop5(A871,D871,4)</f>
        <v>0</v>
      </c>
      <c r="T871" cm="1">
        <f t="array" ref="T871">[1]!s_stmnote_suppliertop5(A871,D871,5)</f>
        <v>0</v>
      </c>
      <c r="U871" s="9">
        <f>[1]!s_stmnote_purchasetop5_pct(A871,D871)</f>
        <v>0</v>
      </c>
      <c r="V871" cm="1">
        <f t="array" ref="V871">[1]!s_stmnote_customertop5($A871,$D871,1)</f>
        <v>0</v>
      </c>
      <c r="W871" cm="1">
        <f t="array" ref="W871">[1]!s_stmnote_customertop5($A871,$D871,2)</f>
        <v>0</v>
      </c>
      <c r="X871" cm="1">
        <f t="array" ref="X871">[1]!s_stmnote_customertop5($A871,$D871,3)</f>
        <v>0</v>
      </c>
      <c r="Y871" cm="1">
        <f t="array" ref="Y871">[1]!s_stmnote_customertop5($A871,$D871,4)</f>
        <v>0</v>
      </c>
      <c r="Z871" cm="1">
        <f t="array" ref="Z871">[1]!s_stmnote_customertop5($A871,$D871,5)</f>
        <v>0</v>
      </c>
      <c r="AA871" s="9">
        <f>[1]!s_stmnote_salestop5_pct(A871,D871)</f>
        <v>0</v>
      </c>
      <c r="AB871" s="9">
        <f>[1]!s_fa_arturn(A871,D871)</f>
        <v>0</v>
      </c>
      <c r="AC871" s="9">
        <f>[1]!fa_apturn(A871,D871)</f>
        <v>0</v>
      </c>
      <c r="AD871" s="9">
        <f>[1]!s_fa_invturn(A871,D871)</f>
        <v>0</v>
      </c>
    </row>
    <row r="872" spans="1:30">
      <c r="A872">
        <v>300202</v>
      </c>
      <c r="B872" t="s">
        <v>522</v>
      </c>
      <c r="C872" t="s">
        <v>3392</v>
      </c>
      <c r="D872" s="8">
        <f t="shared" si="14"/>
        <v>44561</v>
      </c>
      <c r="E872" t="s">
        <v>7048</v>
      </c>
      <c r="F872">
        <v>1</v>
      </c>
      <c r="G872" t="s">
        <v>8753</v>
      </c>
      <c r="L872" t="str" cm="1">
        <f t="array" ref="L872">[1]!s_info_industry_gics(A872,1)</f>
        <v>工业</v>
      </c>
      <c r="M872" t="str" cm="1">
        <f t="array" ref="M872">[1]!s_info_industry_gicscode(A872,1)</f>
        <v>20</v>
      </c>
      <c r="N872" t="str">
        <f>[1]!s_info_industry_gics(A872,2)</f>
        <v>资本货物</v>
      </c>
      <c r="O872" t="str">
        <f>[1]!s_info_industry_gicscode(A872,2)</f>
        <v>2010</v>
      </c>
      <c r="P872" cm="1">
        <f t="array" ref="P872">[1]!s_stmnote_suppliertop5(A872,D872,1)</f>
        <v>0</v>
      </c>
      <c r="Q872">
        <f>[1]!s_stmnote_suppliertop5(A872,D872,2)</f>
        <v>0</v>
      </c>
      <c r="R872" cm="1">
        <f t="array" ref="R872">[1]!s_stmnote_suppliertop5(A872,D872,3)</f>
        <v>0</v>
      </c>
      <c r="S872" cm="1">
        <f t="array" ref="S872">[1]!s_stmnote_suppliertop5(A872,D872,4)</f>
        <v>0</v>
      </c>
      <c r="T872" cm="1">
        <f t="array" ref="T872">[1]!s_stmnote_suppliertop5(A872,D872,5)</f>
        <v>0</v>
      </c>
      <c r="U872" s="9">
        <f>[1]!s_stmnote_purchasetop5_pct(A872,D872)</f>
        <v>0</v>
      </c>
      <c r="V872" cm="1">
        <f t="array" ref="V872">[1]!s_stmnote_customertop5($A872,$D872,1)</f>
        <v>0</v>
      </c>
      <c r="W872" cm="1">
        <f t="array" ref="W872">[1]!s_stmnote_customertop5($A872,$D872,2)</f>
        <v>0</v>
      </c>
      <c r="X872" cm="1">
        <f t="array" ref="X872">[1]!s_stmnote_customertop5($A872,$D872,3)</f>
        <v>0</v>
      </c>
      <c r="Y872" cm="1">
        <f t="array" ref="Y872">[1]!s_stmnote_customertop5($A872,$D872,4)</f>
        <v>0</v>
      </c>
      <c r="Z872" cm="1">
        <f t="array" ref="Z872">[1]!s_stmnote_customertop5($A872,$D872,5)</f>
        <v>0</v>
      </c>
      <c r="AA872" s="9">
        <f>[1]!s_stmnote_salestop5_pct(A872,D872)</f>
        <v>0</v>
      </c>
      <c r="AB872" s="9">
        <f>[1]!s_fa_arturn(A872,D872)</f>
        <v>0</v>
      </c>
      <c r="AC872" s="9">
        <f>[1]!fa_apturn(A872,D872)</f>
        <v>0</v>
      </c>
      <c r="AD872" s="9">
        <f>[1]!s_fa_invturn(A872,D872)</f>
        <v>0</v>
      </c>
    </row>
    <row r="873" spans="1:30">
      <c r="A873">
        <v>300178</v>
      </c>
      <c r="B873" t="s">
        <v>514</v>
      </c>
      <c r="C873" t="s">
        <v>3343</v>
      </c>
      <c r="D873" s="8">
        <f t="shared" si="14"/>
        <v>44561</v>
      </c>
      <c r="E873" t="s">
        <v>7279</v>
      </c>
      <c r="F873">
        <v>1</v>
      </c>
      <c r="G873" t="s">
        <v>8730</v>
      </c>
      <c r="L873" t="str" cm="1">
        <f t="array" ref="L873">[1]!s_info_industry_gics(A873,1)</f>
        <v>工业</v>
      </c>
      <c r="M873" t="str" cm="1">
        <f t="array" ref="M873">[1]!s_info_industry_gicscode(A873,1)</f>
        <v>20</v>
      </c>
      <c r="N873" t="str">
        <f>[1]!s_info_industry_gics(A873,2)</f>
        <v>资本货物</v>
      </c>
      <c r="O873" t="str">
        <f>[1]!s_info_industry_gicscode(A873,2)</f>
        <v>2010</v>
      </c>
      <c r="P873" cm="1">
        <f t="array" ref="P873">[1]!s_stmnote_suppliertop5(A873,D873,1)</f>
        <v>0</v>
      </c>
      <c r="Q873">
        <f>[1]!s_stmnote_suppliertop5(A873,D873,2)</f>
        <v>0</v>
      </c>
      <c r="R873" cm="1">
        <f t="array" ref="R873">[1]!s_stmnote_suppliertop5(A873,D873,3)</f>
        <v>0</v>
      </c>
      <c r="S873" cm="1">
        <f t="array" ref="S873">[1]!s_stmnote_suppliertop5(A873,D873,4)</f>
        <v>0</v>
      </c>
      <c r="T873" cm="1">
        <f t="array" ref="T873">[1]!s_stmnote_suppliertop5(A873,D873,5)</f>
        <v>0</v>
      </c>
      <c r="U873" s="9">
        <f>[1]!s_stmnote_purchasetop5_pct(A873,D873)</f>
        <v>0</v>
      </c>
      <c r="V873" cm="1">
        <f t="array" ref="V873">[1]!s_stmnote_customertop5($A873,$D873,1)</f>
        <v>0</v>
      </c>
      <c r="W873" cm="1">
        <f t="array" ref="W873">[1]!s_stmnote_customertop5($A873,$D873,2)</f>
        <v>0</v>
      </c>
      <c r="X873" cm="1">
        <f t="array" ref="X873">[1]!s_stmnote_customertop5($A873,$D873,3)</f>
        <v>0</v>
      </c>
      <c r="Y873" cm="1">
        <f t="array" ref="Y873">[1]!s_stmnote_customertop5($A873,$D873,4)</f>
        <v>0</v>
      </c>
      <c r="Z873" cm="1">
        <f t="array" ref="Z873">[1]!s_stmnote_customertop5($A873,$D873,5)</f>
        <v>0</v>
      </c>
      <c r="AA873" s="9">
        <f>[1]!s_stmnote_salestop5_pct(A873,D873)</f>
        <v>0</v>
      </c>
      <c r="AB873" s="9">
        <f>[1]!s_fa_arturn(A873,D873)</f>
        <v>0</v>
      </c>
      <c r="AC873" s="9">
        <f>[1]!fa_apturn(A873,D873)</f>
        <v>0</v>
      </c>
      <c r="AD873" s="9">
        <f>[1]!s_fa_invturn(A873,D873)</f>
        <v>0</v>
      </c>
    </row>
    <row r="874" spans="1:30">
      <c r="A874">
        <v>300178</v>
      </c>
      <c r="B874" t="s">
        <v>514</v>
      </c>
      <c r="C874" t="s">
        <v>3344</v>
      </c>
      <c r="D874" s="8">
        <f t="shared" si="14"/>
        <v>44561</v>
      </c>
      <c r="E874" t="s">
        <v>7582</v>
      </c>
      <c r="F874">
        <v>1</v>
      </c>
      <c r="G874" t="s">
        <v>8731</v>
      </c>
      <c r="L874" t="str" cm="1">
        <f t="array" ref="L874">[1]!s_info_industry_gics(A874,1)</f>
        <v>工业</v>
      </c>
      <c r="M874" t="str" cm="1">
        <f t="array" ref="M874">[1]!s_info_industry_gicscode(A874,1)</f>
        <v>20</v>
      </c>
      <c r="N874" t="str">
        <f>[1]!s_info_industry_gics(A874,2)</f>
        <v>资本货物</v>
      </c>
      <c r="O874" t="str">
        <f>[1]!s_info_industry_gicscode(A874,2)</f>
        <v>2010</v>
      </c>
      <c r="P874" cm="1">
        <f t="array" ref="P874">[1]!s_stmnote_suppliertop5(A874,D874,1)</f>
        <v>0</v>
      </c>
      <c r="Q874">
        <f>[1]!s_stmnote_suppliertop5(A874,D874,2)</f>
        <v>0</v>
      </c>
      <c r="R874" cm="1">
        <f t="array" ref="R874">[1]!s_stmnote_suppliertop5(A874,D874,3)</f>
        <v>0</v>
      </c>
      <c r="S874" cm="1">
        <f t="array" ref="S874">[1]!s_stmnote_suppliertop5(A874,D874,4)</f>
        <v>0</v>
      </c>
      <c r="T874" cm="1">
        <f t="array" ref="T874">[1]!s_stmnote_suppliertop5(A874,D874,5)</f>
        <v>0</v>
      </c>
      <c r="U874" s="9">
        <f>[1]!s_stmnote_purchasetop5_pct(A874,D874)</f>
        <v>0</v>
      </c>
      <c r="V874" cm="1">
        <f t="array" ref="V874">[1]!s_stmnote_customertop5($A874,$D874,1)</f>
        <v>0</v>
      </c>
      <c r="W874" cm="1">
        <f t="array" ref="W874">[1]!s_stmnote_customertop5($A874,$D874,2)</f>
        <v>0</v>
      </c>
      <c r="X874" cm="1">
        <f t="array" ref="X874">[1]!s_stmnote_customertop5($A874,$D874,3)</f>
        <v>0</v>
      </c>
      <c r="Y874" cm="1">
        <f t="array" ref="Y874">[1]!s_stmnote_customertop5($A874,$D874,4)</f>
        <v>0</v>
      </c>
      <c r="Z874" cm="1">
        <f t="array" ref="Z874">[1]!s_stmnote_customertop5($A874,$D874,5)</f>
        <v>0</v>
      </c>
      <c r="AA874" s="9">
        <f>[1]!s_stmnote_salestop5_pct(A874,D874)</f>
        <v>0</v>
      </c>
      <c r="AB874" s="9">
        <f>[1]!s_fa_arturn(A874,D874)</f>
        <v>0</v>
      </c>
      <c r="AC874" s="9">
        <f>[1]!fa_apturn(A874,D874)</f>
        <v>0</v>
      </c>
      <c r="AD874" s="9">
        <f>[1]!s_fa_invturn(A874,D874)</f>
        <v>0</v>
      </c>
    </row>
    <row r="875" spans="1:30">
      <c r="A875">
        <v>300178</v>
      </c>
      <c r="B875" t="s">
        <v>514</v>
      </c>
      <c r="C875" t="s">
        <v>3345</v>
      </c>
      <c r="D875" s="8">
        <f t="shared" si="14"/>
        <v>44561</v>
      </c>
      <c r="E875" t="s">
        <v>7286</v>
      </c>
      <c r="F875">
        <v>1</v>
      </c>
      <c r="G875" t="s">
        <v>8732</v>
      </c>
      <c r="L875" t="str" cm="1">
        <f t="array" ref="L875">[1]!s_info_industry_gics(A875,1)</f>
        <v>工业</v>
      </c>
      <c r="M875" t="str" cm="1">
        <f t="array" ref="M875">[1]!s_info_industry_gicscode(A875,1)</f>
        <v>20</v>
      </c>
      <c r="N875" t="str">
        <f>[1]!s_info_industry_gics(A875,2)</f>
        <v>资本货物</v>
      </c>
      <c r="O875" t="str">
        <f>[1]!s_info_industry_gicscode(A875,2)</f>
        <v>2010</v>
      </c>
      <c r="P875" cm="1">
        <f t="array" ref="P875">[1]!s_stmnote_suppliertop5(A875,D875,1)</f>
        <v>0</v>
      </c>
      <c r="Q875">
        <f>[1]!s_stmnote_suppliertop5(A875,D875,2)</f>
        <v>0</v>
      </c>
      <c r="R875" cm="1">
        <f t="array" ref="R875">[1]!s_stmnote_suppliertop5(A875,D875,3)</f>
        <v>0</v>
      </c>
      <c r="S875" cm="1">
        <f t="array" ref="S875">[1]!s_stmnote_suppliertop5(A875,D875,4)</f>
        <v>0</v>
      </c>
      <c r="T875" cm="1">
        <f t="array" ref="T875">[1]!s_stmnote_suppliertop5(A875,D875,5)</f>
        <v>0</v>
      </c>
      <c r="U875" s="9">
        <f>[1]!s_stmnote_purchasetop5_pct(A875,D875)</f>
        <v>0</v>
      </c>
      <c r="V875" cm="1">
        <f t="array" ref="V875">[1]!s_stmnote_customertop5($A875,$D875,1)</f>
        <v>0</v>
      </c>
      <c r="W875" cm="1">
        <f t="array" ref="W875">[1]!s_stmnote_customertop5($A875,$D875,2)</f>
        <v>0</v>
      </c>
      <c r="X875" cm="1">
        <f t="array" ref="X875">[1]!s_stmnote_customertop5($A875,$D875,3)</f>
        <v>0</v>
      </c>
      <c r="Y875" cm="1">
        <f t="array" ref="Y875">[1]!s_stmnote_customertop5($A875,$D875,4)</f>
        <v>0</v>
      </c>
      <c r="Z875" cm="1">
        <f t="array" ref="Z875">[1]!s_stmnote_customertop5($A875,$D875,5)</f>
        <v>0</v>
      </c>
      <c r="AA875" s="9">
        <f>[1]!s_stmnote_salestop5_pct(A875,D875)</f>
        <v>0</v>
      </c>
      <c r="AB875" s="9">
        <f>[1]!s_fa_arturn(A875,D875)</f>
        <v>0</v>
      </c>
      <c r="AC875" s="9">
        <f>[1]!fa_apturn(A875,D875)</f>
        <v>0</v>
      </c>
      <c r="AD875" s="9">
        <f>[1]!s_fa_invturn(A875,D875)</f>
        <v>0</v>
      </c>
    </row>
    <row r="876" spans="1:30">
      <c r="A876">
        <v>300178</v>
      </c>
      <c r="B876" t="s">
        <v>514</v>
      </c>
      <c r="C876" t="s">
        <v>3346</v>
      </c>
      <c r="D876" s="8">
        <f t="shared" si="14"/>
        <v>44561</v>
      </c>
      <c r="E876" t="s">
        <v>7473</v>
      </c>
      <c r="F876">
        <v>1</v>
      </c>
      <c r="G876" t="s">
        <v>8732</v>
      </c>
      <c r="L876" t="str" cm="1">
        <f t="array" ref="L876">[1]!s_info_industry_gics(A876,1)</f>
        <v>工业</v>
      </c>
      <c r="M876" t="str" cm="1">
        <f t="array" ref="M876">[1]!s_info_industry_gicscode(A876,1)</f>
        <v>20</v>
      </c>
      <c r="N876" t="str">
        <f>[1]!s_info_industry_gics(A876,2)</f>
        <v>资本货物</v>
      </c>
      <c r="O876" t="str">
        <f>[1]!s_info_industry_gicscode(A876,2)</f>
        <v>2010</v>
      </c>
      <c r="P876" cm="1">
        <f t="array" ref="P876">[1]!s_stmnote_suppliertop5(A876,D876,1)</f>
        <v>0</v>
      </c>
      <c r="Q876">
        <f>[1]!s_stmnote_suppliertop5(A876,D876,2)</f>
        <v>0</v>
      </c>
      <c r="R876" cm="1">
        <f t="array" ref="R876">[1]!s_stmnote_suppliertop5(A876,D876,3)</f>
        <v>0</v>
      </c>
      <c r="S876" cm="1">
        <f t="array" ref="S876">[1]!s_stmnote_suppliertop5(A876,D876,4)</f>
        <v>0</v>
      </c>
      <c r="T876" cm="1">
        <f t="array" ref="T876">[1]!s_stmnote_suppliertop5(A876,D876,5)</f>
        <v>0</v>
      </c>
      <c r="U876" s="9">
        <f>[1]!s_stmnote_purchasetop5_pct(A876,D876)</f>
        <v>0</v>
      </c>
      <c r="V876" cm="1">
        <f t="array" ref="V876">[1]!s_stmnote_customertop5($A876,$D876,1)</f>
        <v>0</v>
      </c>
      <c r="W876" cm="1">
        <f t="array" ref="W876">[1]!s_stmnote_customertop5($A876,$D876,2)</f>
        <v>0</v>
      </c>
      <c r="X876" cm="1">
        <f t="array" ref="X876">[1]!s_stmnote_customertop5($A876,$D876,3)</f>
        <v>0</v>
      </c>
      <c r="Y876" cm="1">
        <f t="array" ref="Y876">[1]!s_stmnote_customertop5($A876,$D876,4)</f>
        <v>0</v>
      </c>
      <c r="Z876" cm="1">
        <f t="array" ref="Z876">[1]!s_stmnote_customertop5($A876,$D876,5)</f>
        <v>0</v>
      </c>
      <c r="AA876" s="9">
        <f>[1]!s_stmnote_salestop5_pct(A876,D876)</f>
        <v>0</v>
      </c>
      <c r="AB876" s="9">
        <f>[1]!s_fa_arturn(A876,D876)</f>
        <v>0</v>
      </c>
      <c r="AC876" s="9">
        <f>[1]!fa_apturn(A876,D876)</f>
        <v>0</v>
      </c>
      <c r="AD876" s="9">
        <f>[1]!s_fa_invturn(A876,D876)</f>
        <v>0</v>
      </c>
    </row>
    <row r="877" spans="1:30">
      <c r="A877">
        <v>300178</v>
      </c>
      <c r="B877" t="s">
        <v>514</v>
      </c>
      <c r="C877" t="s">
        <v>3347</v>
      </c>
      <c r="D877" s="8">
        <f t="shared" si="14"/>
        <v>44561</v>
      </c>
      <c r="E877" t="s">
        <v>7325</v>
      </c>
      <c r="F877">
        <v>1</v>
      </c>
      <c r="G877" t="s">
        <v>8732</v>
      </c>
      <c r="L877" t="str" cm="1">
        <f t="array" ref="L877">[1]!s_info_industry_gics(A877,1)</f>
        <v>工业</v>
      </c>
      <c r="M877" t="str" cm="1">
        <f t="array" ref="M877">[1]!s_info_industry_gicscode(A877,1)</f>
        <v>20</v>
      </c>
      <c r="N877" t="str">
        <f>[1]!s_info_industry_gics(A877,2)</f>
        <v>资本货物</v>
      </c>
      <c r="O877" t="str">
        <f>[1]!s_info_industry_gicscode(A877,2)</f>
        <v>2010</v>
      </c>
      <c r="P877" cm="1">
        <f t="array" ref="P877">[1]!s_stmnote_suppliertop5(A877,D877,1)</f>
        <v>0</v>
      </c>
      <c r="Q877">
        <f>[1]!s_stmnote_suppliertop5(A877,D877,2)</f>
        <v>0</v>
      </c>
      <c r="R877" cm="1">
        <f t="array" ref="R877">[1]!s_stmnote_suppliertop5(A877,D877,3)</f>
        <v>0</v>
      </c>
      <c r="S877" cm="1">
        <f t="array" ref="S877">[1]!s_stmnote_suppliertop5(A877,D877,4)</f>
        <v>0</v>
      </c>
      <c r="T877" cm="1">
        <f t="array" ref="T877">[1]!s_stmnote_suppliertop5(A877,D877,5)</f>
        <v>0</v>
      </c>
      <c r="U877" s="9">
        <f>[1]!s_stmnote_purchasetop5_pct(A877,D877)</f>
        <v>0</v>
      </c>
      <c r="V877" cm="1">
        <f t="array" ref="V877">[1]!s_stmnote_customertop5($A877,$D877,1)</f>
        <v>0</v>
      </c>
      <c r="W877" cm="1">
        <f t="array" ref="W877">[1]!s_stmnote_customertop5($A877,$D877,2)</f>
        <v>0</v>
      </c>
      <c r="X877" cm="1">
        <f t="array" ref="X877">[1]!s_stmnote_customertop5($A877,$D877,3)</f>
        <v>0</v>
      </c>
      <c r="Y877" cm="1">
        <f t="array" ref="Y877">[1]!s_stmnote_customertop5($A877,$D877,4)</f>
        <v>0</v>
      </c>
      <c r="Z877" cm="1">
        <f t="array" ref="Z877">[1]!s_stmnote_customertop5($A877,$D877,5)</f>
        <v>0</v>
      </c>
      <c r="AA877" s="9">
        <f>[1]!s_stmnote_salestop5_pct(A877,D877)</f>
        <v>0</v>
      </c>
      <c r="AB877" s="9">
        <f>[1]!s_fa_arturn(A877,D877)</f>
        <v>0</v>
      </c>
      <c r="AC877" s="9">
        <f>[1]!fa_apturn(A877,D877)</f>
        <v>0</v>
      </c>
      <c r="AD877" s="9">
        <f>[1]!s_fa_invturn(A877,D877)</f>
        <v>0</v>
      </c>
    </row>
    <row r="878" spans="1:30">
      <c r="A878">
        <v>300178</v>
      </c>
      <c r="B878" t="s">
        <v>514</v>
      </c>
      <c r="C878" t="s">
        <v>3348</v>
      </c>
      <c r="D878" s="8">
        <f t="shared" si="14"/>
        <v>44561</v>
      </c>
      <c r="E878" t="s">
        <v>7440</v>
      </c>
      <c r="F878">
        <v>1</v>
      </c>
      <c r="G878" t="s">
        <v>8732</v>
      </c>
      <c r="L878" t="str" cm="1">
        <f t="array" ref="L878">[1]!s_info_industry_gics(A878,1)</f>
        <v>工业</v>
      </c>
      <c r="M878" t="str" cm="1">
        <f t="array" ref="M878">[1]!s_info_industry_gicscode(A878,1)</f>
        <v>20</v>
      </c>
      <c r="N878" t="str">
        <f>[1]!s_info_industry_gics(A878,2)</f>
        <v>资本货物</v>
      </c>
      <c r="O878" t="str">
        <f>[1]!s_info_industry_gicscode(A878,2)</f>
        <v>2010</v>
      </c>
      <c r="P878" cm="1">
        <f t="array" ref="P878">[1]!s_stmnote_suppliertop5(A878,D878,1)</f>
        <v>0</v>
      </c>
      <c r="Q878">
        <f>[1]!s_stmnote_suppliertop5(A878,D878,2)</f>
        <v>0</v>
      </c>
      <c r="R878" cm="1">
        <f t="array" ref="R878">[1]!s_stmnote_suppliertop5(A878,D878,3)</f>
        <v>0</v>
      </c>
      <c r="S878" cm="1">
        <f t="array" ref="S878">[1]!s_stmnote_suppliertop5(A878,D878,4)</f>
        <v>0</v>
      </c>
      <c r="T878" cm="1">
        <f t="array" ref="T878">[1]!s_stmnote_suppliertop5(A878,D878,5)</f>
        <v>0</v>
      </c>
      <c r="U878" s="9">
        <f>[1]!s_stmnote_purchasetop5_pct(A878,D878)</f>
        <v>0</v>
      </c>
      <c r="V878" cm="1">
        <f t="array" ref="V878">[1]!s_stmnote_customertop5($A878,$D878,1)</f>
        <v>0</v>
      </c>
      <c r="W878" cm="1">
        <f t="array" ref="W878">[1]!s_stmnote_customertop5($A878,$D878,2)</f>
        <v>0</v>
      </c>
      <c r="X878" cm="1">
        <f t="array" ref="X878">[1]!s_stmnote_customertop5($A878,$D878,3)</f>
        <v>0</v>
      </c>
      <c r="Y878" cm="1">
        <f t="array" ref="Y878">[1]!s_stmnote_customertop5($A878,$D878,4)</f>
        <v>0</v>
      </c>
      <c r="Z878" cm="1">
        <f t="array" ref="Z878">[1]!s_stmnote_customertop5($A878,$D878,5)</f>
        <v>0</v>
      </c>
      <c r="AA878" s="9">
        <f>[1]!s_stmnote_salestop5_pct(A878,D878)</f>
        <v>0</v>
      </c>
      <c r="AB878" s="9">
        <f>[1]!s_fa_arturn(A878,D878)</f>
        <v>0</v>
      </c>
      <c r="AC878" s="9">
        <f>[1]!fa_apturn(A878,D878)</f>
        <v>0</v>
      </c>
      <c r="AD878" s="9">
        <f>[1]!s_fa_invturn(A878,D878)</f>
        <v>0</v>
      </c>
    </row>
    <row r="879" spans="1:30">
      <c r="A879">
        <v>300273</v>
      </c>
      <c r="B879" t="s">
        <v>545</v>
      </c>
      <c r="C879" t="s">
        <v>3477</v>
      </c>
      <c r="D879" s="8">
        <f t="shared" si="14"/>
        <v>44561</v>
      </c>
      <c r="E879" t="s">
        <v>7588</v>
      </c>
      <c r="F879">
        <v>2</v>
      </c>
      <c r="G879" t="s">
        <v>10263</v>
      </c>
      <c r="H879" t="s">
        <v>12190</v>
      </c>
      <c r="L879" t="str" cm="1">
        <f t="array" ref="L879">[1]!s_info_industry_gics(A879,1)</f>
        <v>信息技术</v>
      </c>
      <c r="M879" t="str" cm="1">
        <f t="array" ref="M879">[1]!s_info_industry_gicscode(A879,1)</f>
        <v>45</v>
      </c>
      <c r="N879" t="str">
        <f>[1]!s_info_industry_gics(A879,2)</f>
        <v>技术硬件与设备</v>
      </c>
      <c r="O879" t="str">
        <f>[1]!s_info_industry_gicscode(A879,2)</f>
        <v>4520</v>
      </c>
      <c r="P879" cm="1">
        <f t="array" ref="P879">[1]!s_stmnote_suppliertop5(A879,D879,1)</f>
        <v>0</v>
      </c>
      <c r="Q879">
        <f>[1]!s_stmnote_suppliertop5(A879,D879,2)</f>
        <v>0</v>
      </c>
      <c r="R879" cm="1">
        <f t="array" ref="R879">[1]!s_stmnote_suppliertop5(A879,D879,3)</f>
        <v>0</v>
      </c>
      <c r="S879" cm="1">
        <f t="array" ref="S879">[1]!s_stmnote_suppliertop5(A879,D879,4)</f>
        <v>0</v>
      </c>
      <c r="T879" cm="1">
        <f t="array" ref="T879">[1]!s_stmnote_suppliertop5(A879,D879,5)</f>
        <v>0</v>
      </c>
      <c r="U879" s="9">
        <f>[1]!s_stmnote_purchasetop5_pct(A879,D879)</f>
        <v>0</v>
      </c>
      <c r="V879" cm="1">
        <f t="array" ref="V879">[1]!s_stmnote_customertop5($A879,$D879,1)</f>
        <v>0</v>
      </c>
      <c r="W879" cm="1">
        <f t="array" ref="W879">[1]!s_stmnote_customertop5($A879,$D879,2)</f>
        <v>0</v>
      </c>
      <c r="X879" cm="1">
        <f t="array" ref="X879">[1]!s_stmnote_customertop5($A879,$D879,3)</f>
        <v>0</v>
      </c>
      <c r="Y879" cm="1">
        <f t="array" ref="Y879">[1]!s_stmnote_customertop5($A879,$D879,4)</f>
        <v>0</v>
      </c>
      <c r="Z879" cm="1">
        <f t="array" ref="Z879">[1]!s_stmnote_customertop5($A879,$D879,5)</f>
        <v>0</v>
      </c>
      <c r="AA879" s="9">
        <f>[1]!s_stmnote_salestop5_pct(A879,D879)</f>
        <v>0</v>
      </c>
      <c r="AB879" s="9">
        <f>[1]!s_fa_arturn(A879,D879)</f>
        <v>0</v>
      </c>
      <c r="AC879" s="9">
        <f>[1]!fa_apturn(A879,D879)</f>
        <v>0</v>
      </c>
      <c r="AD879" s="9">
        <f>[1]!s_fa_invturn(A879,D879)</f>
        <v>0</v>
      </c>
    </row>
    <row r="880" spans="1:30">
      <c r="A880">
        <v>300273</v>
      </c>
      <c r="B880" t="s">
        <v>545</v>
      </c>
      <c r="C880" t="s">
        <v>3478</v>
      </c>
      <c r="D880" s="8">
        <f t="shared" si="14"/>
        <v>44561</v>
      </c>
      <c r="E880" t="s">
        <v>7574</v>
      </c>
      <c r="F880">
        <v>2</v>
      </c>
      <c r="G880" t="s">
        <v>10263</v>
      </c>
      <c r="H880" t="s">
        <v>12190</v>
      </c>
      <c r="L880" t="str" cm="1">
        <f t="array" ref="L880">[1]!s_info_industry_gics(A880,1)</f>
        <v>信息技术</v>
      </c>
      <c r="M880" t="str" cm="1">
        <f t="array" ref="M880">[1]!s_info_industry_gicscode(A880,1)</f>
        <v>45</v>
      </c>
      <c r="N880" t="str">
        <f>[1]!s_info_industry_gics(A880,2)</f>
        <v>技术硬件与设备</v>
      </c>
      <c r="O880" t="str">
        <f>[1]!s_info_industry_gicscode(A880,2)</f>
        <v>4520</v>
      </c>
      <c r="P880" cm="1">
        <f t="array" ref="P880">[1]!s_stmnote_suppliertop5(A880,D880,1)</f>
        <v>0</v>
      </c>
      <c r="Q880">
        <f>[1]!s_stmnote_suppliertop5(A880,D880,2)</f>
        <v>0</v>
      </c>
      <c r="R880" cm="1">
        <f t="array" ref="R880">[1]!s_stmnote_suppliertop5(A880,D880,3)</f>
        <v>0</v>
      </c>
      <c r="S880" cm="1">
        <f t="array" ref="S880">[1]!s_stmnote_suppliertop5(A880,D880,4)</f>
        <v>0</v>
      </c>
      <c r="T880" cm="1">
        <f t="array" ref="T880">[1]!s_stmnote_suppliertop5(A880,D880,5)</f>
        <v>0</v>
      </c>
      <c r="U880" s="9">
        <f>[1]!s_stmnote_purchasetop5_pct(A880,D880)</f>
        <v>0</v>
      </c>
      <c r="V880" cm="1">
        <f t="array" ref="V880">[1]!s_stmnote_customertop5($A880,$D880,1)</f>
        <v>0</v>
      </c>
      <c r="W880" cm="1">
        <f t="array" ref="W880">[1]!s_stmnote_customertop5($A880,$D880,2)</f>
        <v>0</v>
      </c>
      <c r="X880" cm="1">
        <f t="array" ref="X880">[1]!s_stmnote_customertop5($A880,$D880,3)</f>
        <v>0</v>
      </c>
      <c r="Y880" cm="1">
        <f t="array" ref="Y880">[1]!s_stmnote_customertop5($A880,$D880,4)</f>
        <v>0</v>
      </c>
      <c r="Z880" cm="1">
        <f t="array" ref="Z880">[1]!s_stmnote_customertop5($A880,$D880,5)</f>
        <v>0</v>
      </c>
      <c r="AA880" s="9">
        <f>[1]!s_stmnote_salestop5_pct(A880,D880)</f>
        <v>0</v>
      </c>
      <c r="AB880" s="9">
        <f>[1]!s_fa_arturn(A880,D880)</f>
        <v>0</v>
      </c>
      <c r="AC880" s="9">
        <f>[1]!fa_apturn(A880,D880)</f>
        <v>0</v>
      </c>
      <c r="AD880" s="9">
        <f>[1]!s_fa_invturn(A880,D880)</f>
        <v>0</v>
      </c>
    </row>
    <row r="881" spans="1:30">
      <c r="A881">
        <v>300297</v>
      </c>
      <c r="B881" t="s">
        <v>552</v>
      </c>
      <c r="C881" t="s">
        <v>3496</v>
      </c>
      <c r="D881" s="8">
        <f t="shared" si="14"/>
        <v>44561</v>
      </c>
      <c r="E881" t="s">
        <v>7097</v>
      </c>
      <c r="F881">
        <v>1</v>
      </c>
      <c r="G881" t="s">
        <v>8793</v>
      </c>
      <c r="L881" t="str" cm="1">
        <f t="array" ref="L881">[1]!s_info_industry_gics(A881,1)</f>
        <v>工业</v>
      </c>
      <c r="M881" t="str" cm="1">
        <f t="array" ref="M881">[1]!s_info_industry_gicscode(A881,1)</f>
        <v>20</v>
      </c>
      <c r="N881" t="str">
        <f>[1]!s_info_industry_gics(A881,2)</f>
        <v>资本货物</v>
      </c>
      <c r="O881" t="str">
        <f>[1]!s_info_industry_gicscode(A881,2)</f>
        <v>2010</v>
      </c>
      <c r="P881" cm="1">
        <f t="array" ref="P881">[1]!s_stmnote_suppliertop5(A881,D881,1)</f>
        <v>0</v>
      </c>
      <c r="Q881">
        <f>[1]!s_stmnote_suppliertop5(A881,D881,2)</f>
        <v>0</v>
      </c>
      <c r="R881" cm="1">
        <f t="array" ref="R881">[1]!s_stmnote_suppliertop5(A881,D881,3)</f>
        <v>0</v>
      </c>
      <c r="S881" cm="1">
        <f t="array" ref="S881">[1]!s_stmnote_suppliertop5(A881,D881,4)</f>
        <v>0</v>
      </c>
      <c r="T881" cm="1">
        <f t="array" ref="T881">[1]!s_stmnote_suppliertop5(A881,D881,5)</f>
        <v>0</v>
      </c>
      <c r="U881" s="9">
        <f>[1]!s_stmnote_purchasetop5_pct(A881,D881)</f>
        <v>0</v>
      </c>
      <c r="V881" cm="1">
        <f t="array" ref="V881">[1]!s_stmnote_customertop5($A881,$D881,1)</f>
        <v>0</v>
      </c>
      <c r="W881" cm="1">
        <f t="array" ref="W881">[1]!s_stmnote_customertop5($A881,$D881,2)</f>
        <v>0</v>
      </c>
      <c r="X881" cm="1">
        <f t="array" ref="X881">[1]!s_stmnote_customertop5($A881,$D881,3)</f>
        <v>0</v>
      </c>
      <c r="Y881" cm="1">
        <f t="array" ref="Y881">[1]!s_stmnote_customertop5($A881,$D881,4)</f>
        <v>0</v>
      </c>
      <c r="Z881" cm="1">
        <f t="array" ref="Z881">[1]!s_stmnote_customertop5($A881,$D881,5)</f>
        <v>0</v>
      </c>
      <c r="AA881" s="9">
        <f>[1]!s_stmnote_salestop5_pct(A881,D881)</f>
        <v>0</v>
      </c>
      <c r="AB881" s="9">
        <f>[1]!s_fa_arturn(A881,D881)</f>
        <v>0</v>
      </c>
      <c r="AC881" s="9">
        <f>[1]!fa_apturn(A881,D881)</f>
        <v>0</v>
      </c>
      <c r="AD881" s="9">
        <f>[1]!s_fa_invturn(A881,D881)</f>
        <v>0</v>
      </c>
    </row>
    <row r="882" spans="1:30">
      <c r="A882">
        <v>300297</v>
      </c>
      <c r="B882" t="s">
        <v>553</v>
      </c>
      <c r="C882" t="s">
        <v>3497</v>
      </c>
      <c r="D882" s="8">
        <f t="shared" si="14"/>
        <v>44561</v>
      </c>
      <c r="E882" t="s">
        <v>7286</v>
      </c>
      <c r="F882">
        <v>1</v>
      </c>
      <c r="G882" t="s">
        <v>10782</v>
      </c>
      <c r="L882" t="str" cm="1">
        <f t="array" ref="L882">[1]!s_info_industry_gics(A882,1)</f>
        <v>工业</v>
      </c>
      <c r="M882" t="str" cm="1">
        <f t="array" ref="M882">[1]!s_info_industry_gicscode(A882,1)</f>
        <v>20</v>
      </c>
      <c r="N882" t="str">
        <f>[1]!s_info_industry_gics(A882,2)</f>
        <v>资本货物</v>
      </c>
      <c r="O882" t="str">
        <f>[1]!s_info_industry_gicscode(A882,2)</f>
        <v>2010</v>
      </c>
      <c r="P882" cm="1">
        <f t="array" ref="P882">[1]!s_stmnote_suppliertop5(A882,D882,1)</f>
        <v>0</v>
      </c>
      <c r="Q882">
        <f>[1]!s_stmnote_suppliertop5(A882,D882,2)</f>
        <v>0</v>
      </c>
      <c r="R882" cm="1">
        <f t="array" ref="R882">[1]!s_stmnote_suppliertop5(A882,D882,3)</f>
        <v>0</v>
      </c>
      <c r="S882" cm="1">
        <f t="array" ref="S882">[1]!s_stmnote_suppliertop5(A882,D882,4)</f>
        <v>0</v>
      </c>
      <c r="T882" cm="1">
        <f t="array" ref="T882">[1]!s_stmnote_suppliertop5(A882,D882,5)</f>
        <v>0</v>
      </c>
      <c r="U882" s="9">
        <f>[1]!s_stmnote_purchasetop5_pct(A882,D882)</f>
        <v>0</v>
      </c>
      <c r="V882" cm="1">
        <f t="array" ref="V882">[1]!s_stmnote_customertop5($A882,$D882,1)</f>
        <v>0</v>
      </c>
      <c r="W882" cm="1">
        <f t="array" ref="W882">[1]!s_stmnote_customertop5($A882,$D882,2)</f>
        <v>0</v>
      </c>
      <c r="X882" cm="1">
        <f t="array" ref="X882">[1]!s_stmnote_customertop5($A882,$D882,3)</f>
        <v>0</v>
      </c>
      <c r="Y882" cm="1">
        <f t="array" ref="Y882">[1]!s_stmnote_customertop5($A882,$D882,4)</f>
        <v>0</v>
      </c>
      <c r="Z882" cm="1">
        <f t="array" ref="Z882">[1]!s_stmnote_customertop5($A882,$D882,5)</f>
        <v>0</v>
      </c>
      <c r="AA882" s="9">
        <f>[1]!s_stmnote_salestop5_pct(A882,D882)</f>
        <v>0</v>
      </c>
      <c r="AB882" s="9">
        <f>[1]!s_fa_arturn(A882,D882)</f>
        <v>0</v>
      </c>
      <c r="AC882" s="9">
        <f>[1]!fa_apturn(A882,D882)</f>
        <v>0</v>
      </c>
      <c r="AD882" s="9">
        <f>[1]!s_fa_invturn(A882,D882)</f>
        <v>0</v>
      </c>
    </row>
    <row r="883" spans="1:30">
      <c r="A883">
        <v>300297</v>
      </c>
      <c r="B883" t="s">
        <v>553</v>
      </c>
      <c r="C883" t="s">
        <v>3498</v>
      </c>
      <c r="D883" s="8">
        <f t="shared" si="14"/>
        <v>44561</v>
      </c>
      <c r="E883" t="s">
        <v>7473</v>
      </c>
      <c r="F883">
        <v>1</v>
      </c>
      <c r="G883" t="s">
        <v>8794</v>
      </c>
      <c r="L883" t="str" cm="1">
        <f t="array" ref="L883">[1]!s_info_industry_gics(A883,1)</f>
        <v>工业</v>
      </c>
      <c r="M883" t="str" cm="1">
        <f t="array" ref="M883">[1]!s_info_industry_gicscode(A883,1)</f>
        <v>20</v>
      </c>
      <c r="N883" t="str">
        <f>[1]!s_info_industry_gics(A883,2)</f>
        <v>资本货物</v>
      </c>
      <c r="O883" t="str">
        <f>[1]!s_info_industry_gicscode(A883,2)</f>
        <v>2010</v>
      </c>
      <c r="P883" cm="1">
        <f t="array" ref="P883">[1]!s_stmnote_suppliertop5(A883,D883,1)</f>
        <v>0</v>
      </c>
      <c r="Q883">
        <f>[1]!s_stmnote_suppliertop5(A883,D883,2)</f>
        <v>0</v>
      </c>
      <c r="R883" cm="1">
        <f t="array" ref="R883">[1]!s_stmnote_suppliertop5(A883,D883,3)</f>
        <v>0</v>
      </c>
      <c r="S883" cm="1">
        <f t="array" ref="S883">[1]!s_stmnote_suppliertop5(A883,D883,4)</f>
        <v>0</v>
      </c>
      <c r="T883" cm="1">
        <f t="array" ref="T883">[1]!s_stmnote_suppliertop5(A883,D883,5)</f>
        <v>0</v>
      </c>
      <c r="U883" s="9">
        <f>[1]!s_stmnote_purchasetop5_pct(A883,D883)</f>
        <v>0</v>
      </c>
      <c r="V883" cm="1">
        <f t="array" ref="V883">[1]!s_stmnote_customertop5($A883,$D883,1)</f>
        <v>0</v>
      </c>
      <c r="W883" cm="1">
        <f t="array" ref="W883">[1]!s_stmnote_customertop5($A883,$D883,2)</f>
        <v>0</v>
      </c>
      <c r="X883" cm="1">
        <f t="array" ref="X883">[1]!s_stmnote_customertop5($A883,$D883,3)</f>
        <v>0</v>
      </c>
      <c r="Y883" cm="1">
        <f t="array" ref="Y883">[1]!s_stmnote_customertop5($A883,$D883,4)</f>
        <v>0</v>
      </c>
      <c r="Z883" cm="1">
        <f t="array" ref="Z883">[1]!s_stmnote_customertop5($A883,$D883,5)</f>
        <v>0</v>
      </c>
      <c r="AA883" s="9">
        <f>[1]!s_stmnote_salestop5_pct(A883,D883)</f>
        <v>0</v>
      </c>
      <c r="AB883" s="9">
        <f>[1]!s_fa_arturn(A883,D883)</f>
        <v>0</v>
      </c>
      <c r="AC883" s="9">
        <f>[1]!fa_apturn(A883,D883)</f>
        <v>0</v>
      </c>
      <c r="AD883" s="9">
        <f>[1]!s_fa_invturn(A883,D883)</f>
        <v>0</v>
      </c>
    </row>
    <row r="884" spans="1:30">
      <c r="A884">
        <v>300297</v>
      </c>
      <c r="B884" t="s">
        <v>553</v>
      </c>
      <c r="C884" t="s">
        <v>3499</v>
      </c>
      <c r="D884" s="8">
        <f t="shared" si="14"/>
        <v>44561</v>
      </c>
      <c r="E884" t="s">
        <v>7105</v>
      </c>
      <c r="F884">
        <v>2</v>
      </c>
      <c r="G884" t="s">
        <v>10783</v>
      </c>
      <c r="H884" t="s">
        <v>12193</v>
      </c>
      <c r="L884" t="str" cm="1">
        <f t="array" ref="L884">[1]!s_info_industry_gics(A884,1)</f>
        <v>工业</v>
      </c>
      <c r="M884" t="str" cm="1">
        <f t="array" ref="M884">[1]!s_info_industry_gicscode(A884,1)</f>
        <v>20</v>
      </c>
      <c r="N884" t="str">
        <f>[1]!s_info_industry_gics(A884,2)</f>
        <v>资本货物</v>
      </c>
      <c r="O884" t="str">
        <f>[1]!s_info_industry_gicscode(A884,2)</f>
        <v>2010</v>
      </c>
      <c r="P884" cm="1">
        <f t="array" ref="P884">[1]!s_stmnote_suppliertop5(A884,D884,1)</f>
        <v>0</v>
      </c>
      <c r="Q884">
        <f>[1]!s_stmnote_suppliertop5(A884,D884,2)</f>
        <v>0</v>
      </c>
      <c r="R884" cm="1">
        <f t="array" ref="R884">[1]!s_stmnote_suppliertop5(A884,D884,3)</f>
        <v>0</v>
      </c>
      <c r="S884" cm="1">
        <f t="array" ref="S884">[1]!s_stmnote_suppliertop5(A884,D884,4)</f>
        <v>0</v>
      </c>
      <c r="T884" cm="1">
        <f t="array" ref="T884">[1]!s_stmnote_suppliertop5(A884,D884,5)</f>
        <v>0</v>
      </c>
      <c r="U884" s="9">
        <f>[1]!s_stmnote_purchasetop5_pct(A884,D884)</f>
        <v>0</v>
      </c>
      <c r="V884" cm="1">
        <f t="array" ref="V884">[1]!s_stmnote_customertop5($A884,$D884,1)</f>
        <v>0</v>
      </c>
      <c r="W884" cm="1">
        <f t="array" ref="W884">[1]!s_stmnote_customertop5($A884,$D884,2)</f>
        <v>0</v>
      </c>
      <c r="X884" cm="1">
        <f t="array" ref="X884">[1]!s_stmnote_customertop5($A884,$D884,3)</f>
        <v>0</v>
      </c>
      <c r="Y884" cm="1">
        <f t="array" ref="Y884">[1]!s_stmnote_customertop5($A884,$D884,4)</f>
        <v>0</v>
      </c>
      <c r="Z884" cm="1">
        <f t="array" ref="Z884">[1]!s_stmnote_customertop5($A884,$D884,5)</f>
        <v>0</v>
      </c>
      <c r="AA884" s="9">
        <f>[1]!s_stmnote_salestop5_pct(A884,D884)</f>
        <v>0</v>
      </c>
      <c r="AB884" s="9">
        <f>[1]!s_fa_arturn(A884,D884)</f>
        <v>0</v>
      </c>
      <c r="AC884" s="9">
        <f>[1]!fa_apturn(A884,D884)</f>
        <v>0</v>
      </c>
      <c r="AD884" s="9">
        <f>[1]!s_fa_invturn(A884,D884)</f>
        <v>0</v>
      </c>
    </row>
    <row r="885" spans="1:30">
      <c r="A885">
        <v>300297</v>
      </c>
      <c r="B885" t="s">
        <v>553</v>
      </c>
      <c r="C885" t="s">
        <v>3500</v>
      </c>
      <c r="D885" s="8">
        <f t="shared" si="14"/>
        <v>44561</v>
      </c>
      <c r="E885" t="s">
        <v>7361</v>
      </c>
      <c r="F885">
        <v>1</v>
      </c>
      <c r="G885" t="s">
        <v>8793</v>
      </c>
      <c r="L885" t="str" cm="1">
        <f t="array" ref="L885">[1]!s_info_industry_gics(A885,1)</f>
        <v>工业</v>
      </c>
      <c r="M885" t="str" cm="1">
        <f t="array" ref="M885">[1]!s_info_industry_gicscode(A885,1)</f>
        <v>20</v>
      </c>
      <c r="N885" t="str">
        <f>[1]!s_info_industry_gics(A885,2)</f>
        <v>资本货物</v>
      </c>
      <c r="O885" t="str">
        <f>[1]!s_info_industry_gicscode(A885,2)</f>
        <v>2010</v>
      </c>
      <c r="P885" cm="1">
        <f t="array" ref="P885">[1]!s_stmnote_suppliertop5(A885,D885,1)</f>
        <v>0</v>
      </c>
      <c r="Q885">
        <f>[1]!s_stmnote_suppliertop5(A885,D885,2)</f>
        <v>0</v>
      </c>
      <c r="R885" cm="1">
        <f t="array" ref="R885">[1]!s_stmnote_suppliertop5(A885,D885,3)</f>
        <v>0</v>
      </c>
      <c r="S885" cm="1">
        <f t="array" ref="S885">[1]!s_stmnote_suppliertop5(A885,D885,4)</f>
        <v>0</v>
      </c>
      <c r="T885" cm="1">
        <f t="array" ref="T885">[1]!s_stmnote_suppliertop5(A885,D885,5)</f>
        <v>0</v>
      </c>
      <c r="U885" s="9">
        <f>[1]!s_stmnote_purchasetop5_pct(A885,D885)</f>
        <v>0</v>
      </c>
      <c r="V885" cm="1">
        <f t="array" ref="V885">[1]!s_stmnote_customertop5($A885,$D885,1)</f>
        <v>0</v>
      </c>
      <c r="W885" cm="1">
        <f t="array" ref="W885">[1]!s_stmnote_customertop5($A885,$D885,2)</f>
        <v>0</v>
      </c>
      <c r="X885" cm="1">
        <f t="array" ref="X885">[1]!s_stmnote_customertop5($A885,$D885,3)</f>
        <v>0</v>
      </c>
      <c r="Y885" cm="1">
        <f t="array" ref="Y885">[1]!s_stmnote_customertop5($A885,$D885,4)</f>
        <v>0</v>
      </c>
      <c r="Z885" cm="1">
        <f t="array" ref="Z885">[1]!s_stmnote_customertop5($A885,$D885,5)</f>
        <v>0</v>
      </c>
      <c r="AA885" s="9">
        <f>[1]!s_stmnote_salestop5_pct(A885,D885)</f>
        <v>0</v>
      </c>
      <c r="AB885" s="9">
        <f>[1]!s_fa_arturn(A885,D885)</f>
        <v>0</v>
      </c>
      <c r="AC885" s="9">
        <f>[1]!fa_apturn(A885,D885)</f>
        <v>0</v>
      </c>
      <c r="AD885" s="9">
        <f>[1]!s_fa_invturn(A885,D885)</f>
        <v>0</v>
      </c>
    </row>
    <row r="886" spans="1:30">
      <c r="A886">
        <v>300297</v>
      </c>
      <c r="B886" t="s">
        <v>553</v>
      </c>
      <c r="C886" t="s">
        <v>3501</v>
      </c>
      <c r="D886" s="8">
        <f t="shared" si="14"/>
        <v>44561</v>
      </c>
      <c r="E886" t="s">
        <v>7106</v>
      </c>
      <c r="F886">
        <v>2</v>
      </c>
      <c r="G886" t="s">
        <v>10783</v>
      </c>
      <c r="H886" t="s">
        <v>12193</v>
      </c>
      <c r="L886" t="str" cm="1">
        <f t="array" ref="L886">[1]!s_info_industry_gics(A886,1)</f>
        <v>工业</v>
      </c>
      <c r="M886" t="str" cm="1">
        <f t="array" ref="M886">[1]!s_info_industry_gicscode(A886,1)</f>
        <v>20</v>
      </c>
      <c r="N886" t="str">
        <f>[1]!s_info_industry_gics(A886,2)</f>
        <v>资本货物</v>
      </c>
      <c r="O886" t="str">
        <f>[1]!s_info_industry_gicscode(A886,2)</f>
        <v>2010</v>
      </c>
      <c r="P886" cm="1">
        <f t="array" ref="P886">[1]!s_stmnote_suppliertop5(A886,D886,1)</f>
        <v>0</v>
      </c>
      <c r="Q886">
        <f>[1]!s_stmnote_suppliertop5(A886,D886,2)</f>
        <v>0</v>
      </c>
      <c r="R886" cm="1">
        <f t="array" ref="R886">[1]!s_stmnote_suppliertop5(A886,D886,3)</f>
        <v>0</v>
      </c>
      <c r="S886" cm="1">
        <f t="array" ref="S886">[1]!s_stmnote_suppliertop5(A886,D886,4)</f>
        <v>0</v>
      </c>
      <c r="T886" cm="1">
        <f t="array" ref="T886">[1]!s_stmnote_suppliertop5(A886,D886,5)</f>
        <v>0</v>
      </c>
      <c r="U886" s="9">
        <f>[1]!s_stmnote_purchasetop5_pct(A886,D886)</f>
        <v>0</v>
      </c>
      <c r="V886" cm="1">
        <f t="array" ref="V886">[1]!s_stmnote_customertop5($A886,$D886,1)</f>
        <v>0</v>
      </c>
      <c r="W886" cm="1">
        <f t="array" ref="W886">[1]!s_stmnote_customertop5($A886,$D886,2)</f>
        <v>0</v>
      </c>
      <c r="X886" cm="1">
        <f t="array" ref="X886">[1]!s_stmnote_customertop5($A886,$D886,3)</f>
        <v>0</v>
      </c>
      <c r="Y886" cm="1">
        <f t="array" ref="Y886">[1]!s_stmnote_customertop5($A886,$D886,4)</f>
        <v>0</v>
      </c>
      <c r="Z886" cm="1">
        <f t="array" ref="Z886">[1]!s_stmnote_customertop5($A886,$D886,5)</f>
        <v>0</v>
      </c>
      <c r="AA886" s="9">
        <f>[1]!s_stmnote_salestop5_pct(A886,D886)</f>
        <v>0</v>
      </c>
      <c r="AB886" s="9">
        <f>[1]!s_fa_arturn(A886,D886)</f>
        <v>0</v>
      </c>
      <c r="AC886" s="9">
        <f>[1]!fa_apturn(A886,D886)</f>
        <v>0</v>
      </c>
      <c r="AD886" s="9">
        <f>[1]!s_fa_invturn(A886,D886)</f>
        <v>0</v>
      </c>
    </row>
    <row r="887" spans="1:30">
      <c r="A887">
        <v>300297</v>
      </c>
      <c r="B887" t="s">
        <v>553</v>
      </c>
      <c r="C887" t="s">
        <v>3502</v>
      </c>
      <c r="D887" s="8">
        <f t="shared" si="14"/>
        <v>44561</v>
      </c>
      <c r="E887" t="s">
        <v>7062</v>
      </c>
      <c r="F887">
        <v>1</v>
      </c>
      <c r="G887" t="s">
        <v>8795</v>
      </c>
      <c r="L887" t="str" cm="1">
        <f t="array" ref="L887">[1]!s_info_industry_gics(A887,1)</f>
        <v>工业</v>
      </c>
      <c r="M887" t="str" cm="1">
        <f t="array" ref="M887">[1]!s_info_industry_gicscode(A887,1)</f>
        <v>20</v>
      </c>
      <c r="N887" t="str">
        <f>[1]!s_info_industry_gics(A887,2)</f>
        <v>资本货物</v>
      </c>
      <c r="O887" t="str">
        <f>[1]!s_info_industry_gicscode(A887,2)</f>
        <v>2010</v>
      </c>
      <c r="P887" cm="1">
        <f t="array" ref="P887">[1]!s_stmnote_suppliertop5(A887,D887,1)</f>
        <v>0</v>
      </c>
      <c r="Q887">
        <f>[1]!s_stmnote_suppliertop5(A887,D887,2)</f>
        <v>0</v>
      </c>
      <c r="R887" cm="1">
        <f t="array" ref="R887">[1]!s_stmnote_suppliertop5(A887,D887,3)</f>
        <v>0</v>
      </c>
      <c r="S887" cm="1">
        <f t="array" ref="S887">[1]!s_stmnote_suppliertop5(A887,D887,4)</f>
        <v>0</v>
      </c>
      <c r="T887" cm="1">
        <f t="array" ref="T887">[1]!s_stmnote_suppliertop5(A887,D887,5)</f>
        <v>0</v>
      </c>
      <c r="U887" s="9">
        <f>[1]!s_stmnote_purchasetop5_pct(A887,D887)</f>
        <v>0</v>
      </c>
      <c r="V887" cm="1">
        <f t="array" ref="V887">[1]!s_stmnote_customertop5($A887,$D887,1)</f>
        <v>0</v>
      </c>
      <c r="W887" cm="1">
        <f t="array" ref="W887">[1]!s_stmnote_customertop5($A887,$D887,2)</f>
        <v>0</v>
      </c>
      <c r="X887" cm="1">
        <f t="array" ref="X887">[1]!s_stmnote_customertop5($A887,$D887,3)</f>
        <v>0</v>
      </c>
      <c r="Y887" cm="1">
        <f t="array" ref="Y887">[1]!s_stmnote_customertop5($A887,$D887,4)</f>
        <v>0</v>
      </c>
      <c r="Z887" cm="1">
        <f t="array" ref="Z887">[1]!s_stmnote_customertop5($A887,$D887,5)</f>
        <v>0</v>
      </c>
      <c r="AA887" s="9">
        <f>[1]!s_stmnote_salestop5_pct(A887,D887)</f>
        <v>0</v>
      </c>
      <c r="AB887" s="9">
        <f>[1]!s_fa_arturn(A887,D887)</f>
        <v>0</v>
      </c>
      <c r="AC887" s="9">
        <f>[1]!fa_apturn(A887,D887)</f>
        <v>0</v>
      </c>
      <c r="AD887" s="9">
        <f>[1]!s_fa_invturn(A887,D887)</f>
        <v>0</v>
      </c>
    </row>
    <row r="888" spans="1:30">
      <c r="A888">
        <v>300297</v>
      </c>
      <c r="B888" t="s">
        <v>553</v>
      </c>
      <c r="C888" t="s">
        <v>3503</v>
      </c>
      <c r="D888" s="8">
        <f t="shared" si="14"/>
        <v>44926</v>
      </c>
      <c r="E888" t="s">
        <v>6950</v>
      </c>
      <c r="F888">
        <v>1</v>
      </c>
      <c r="G888" t="s">
        <v>10784</v>
      </c>
      <c r="L888" t="str" cm="1">
        <f t="array" ref="L888">[1]!s_info_industry_gics(A888,1)</f>
        <v>工业</v>
      </c>
      <c r="M888" t="str" cm="1">
        <f t="array" ref="M888">[1]!s_info_industry_gicscode(A888,1)</f>
        <v>20</v>
      </c>
      <c r="N888" t="str">
        <f>[1]!s_info_industry_gics(A888,2)</f>
        <v>资本货物</v>
      </c>
      <c r="O888" t="str">
        <f>[1]!s_info_industry_gicscode(A888,2)</f>
        <v>2010</v>
      </c>
      <c r="P888" cm="1">
        <f t="array" ref="P888">[1]!s_stmnote_suppliertop5(A888,D888,1)</f>
        <v>0</v>
      </c>
      <c r="Q888">
        <f>[1]!s_stmnote_suppliertop5(A888,D888,2)</f>
        <v>0</v>
      </c>
      <c r="R888" cm="1">
        <f t="array" ref="R888">[1]!s_stmnote_suppliertop5(A888,D888,3)</f>
        <v>0</v>
      </c>
      <c r="S888" cm="1">
        <f t="array" ref="S888">[1]!s_stmnote_suppliertop5(A888,D888,4)</f>
        <v>0</v>
      </c>
      <c r="T888" cm="1">
        <f t="array" ref="T888">[1]!s_stmnote_suppliertop5(A888,D888,5)</f>
        <v>0</v>
      </c>
      <c r="U888" s="9">
        <f>[1]!s_stmnote_purchasetop5_pct(A888,D888)</f>
        <v>0</v>
      </c>
      <c r="V888" cm="1">
        <f t="array" ref="V888">[1]!s_stmnote_customertop5($A888,$D888,1)</f>
        <v>0</v>
      </c>
      <c r="W888" cm="1">
        <f t="array" ref="W888">[1]!s_stmnote_customertop5($A888,$D888,2)</f>
        <v>0</v>
      </c>
      <c r="X888" cm="1">
        <f t="array" ref="X888">[1]!s_stmnote_customertop5($A888,$D888,3)</f>
        <v>0</v>
      </c>
      <c r="Y888" cm="1">
        <f t="array" ref="Y888">[1]!s_stmnote_customertop5($A888,$D888,4)</f>
        <v>0</v>
      </c>
      <c r="Z888" cm="1">
        <f t="array" ref="Z888">[1]!s_stmnote_customertop5($A888,$D888,5)</f>
        <v>0</v>
      </c>
      <c r="AA888" s="9">
        <f>[1]!s_stmnote_salestop5_pct(A888,D888)</f>
        <v>0</v>
      </c>
      <c r="AB888" s="9">
        <f>[1]!s_fa_arturn(A888,D888)</f>
        <v>0</v>
      </c>
      <c r="AC888" s="9">
        <f>[1]!fa_apturn(A888,D888)</f>
        <v>0</v>
      </c>
      <c r="AD888" s="9">
        <f>[1]!s_fa_invturn(A888,D888)</f>
        <v>0</v>
      </c>
    </row>
    <row r="889" spans="1:30">
      <c r="A889">
        <v>300297</v>
      </c>
      <c r="B889" t="s">
        <v>553</v>
      </c>
      <c r="C889" t="s">
        <v>3504</v>
      </c>
      <c r="D889" s="8">
        <f t="shared" si="14"/>
        <v>45291</v>
      </c>
      <c r="E889" t="s">
        <v>6970</v>
      </c>
      <c r="F889">
        <v>1</v>
      </c>
      <c r="G889" t="s">
        <v>8796</v>
      </c>
      <c r="L889" t="str" cm="1">
        <f t="array" ref="L889">[1]!s_info_industry_gics(A889,1)</f>
        <v>工业</v>
      </c>
      <c r="M889" t="str" cm="1">
        <f t="array" ref="M889">[1]!s_info_industry_gicscode(A889,1)</f>
        <v>20</v>
      </c>
      <c r="N889" t="str">
        <f>[1]!s_info_industry_gics(A889,2)</f>
        <v>资本货物</v>
      </c>
      <c r="O889" t="str">
        <f>[1]!s_info_industry_gicscode(A889,2)</f>
        <v>2010</v>
      </c>
      <c r="P889" cm="1">
        <f t="array" ref="P889">[1]!s_stmnote_suppliertop5(A889,D889,1)</f>
        <v>0</v>
      </c>
      <c r="Q889">
        <f>[1]!s_stmnote_suppliertop5(A889,D889,2)</f>
        <v>0</v>
      </c>
      <c r="R889" cm="1">
        <f t="array" ref="R889">[1]!s_stmnote_suppliertop5(A889,D889,3)</f>
        <v>0</v>
      </c>
      <c r="S889" cm="1">
        <f t="array" ref="S889">[1]!s_stmnote_suppliertop5(A889,D889,4)</f>
        <v>0</v>
      </c>
      <c r="T889" cm="1">
        <f t="array" ref="T889">[1]!s_stmnote_suppliertop5(A889,D889,5)</f>
        <v>0</v>
      </c>
      <c r="U889" s="9">
        <f>[1]!s_stmnote_purchasetop5_pct(A889,D889)</f>
        <v>0</v>
      </c>
      <c r="V889" cm="1">
        <f t="array" ref="V889">[1]!s_stmnote_customertop5($A889,$D889,1)</f>
        <v>0</v>
      </c>
      <c r="W889" cm="1">
        <f t="array" ref="W889">[1]!s_stmnote_customertop5($A889,$D889,2)</f>
        <v>0</v>
      </c>
      <c r="X889" cm="1">
        <f t="array" ref="X889">[1]!s_stmnote_customertop5($A889,$D889,3)</f>
        <v>0</v>
      </c>
      <c r="Y889" cm="1">
        <f t="array" ref="Y889">[1]!s_stmnote_customertop5($A889,$D889,4)</f>
        <v>0</v>
      </c>
      <c r="Z889" cm="1">
        <f t="array" ref="Z889">[1]!s_stmnote_customertop5($A889,$D889,5)</f>
        <v>0</v>
      </c>
      <c r="AA889" s="9">
        <f>[1]!s_stmnote_salestop5_pct(A889,D889)</f>
        <v>0</v>
      </c>
      <c r="AB889" s="9">
        <f>[1]!s_fa_arturn(A889,D889)</f>
        <v>0</v>
      </c>
      <c r="AC889" s="9">
        <f>[1]!fa_apturn(A889,D889)</f>
        <v>0</v>
      </c>
      <c r="AD889" s="9">
        <f>[1]!s_fa_invturn(A889,D889)</f>
        <v>0</v>
      </c>
    </row>
    <row r="890" spans="1:30">
      <c r="A890" s="6" t="s">
        <v>12848</v>
      </c>
      <c r="B890" t="s">
        <v>1413</v>
      </c>
      <c r="C890" t="s">
        <v>6626</v>
      </c>
      <c r="D890" s="8">
        <f t="shared" si="14"/>
        <v>44561</v>
      </c>
      <c r="E890" t="s">
        <v>7105</v>
      </c>
      <c r="F890">
        <v>2</v>
      </c>
      <c r="G890" t="s">
        <v>11713</v>
      </c>
      <c r="H890" t="s">
        <v>12193</v>
      </c>
      <c r="L890" t="str" cm="1">
        <f t="array" ref="L890">[1]!s_info_industry_gics(A890,1)</f>
        <v>工业</v>
      </c>
      <c r="M890" t="str" cm="1">
        <f t="array" ref="M890">[1]!s_info_industry_gicscode(A890,1)</f>
        <v>20</v>
      </c>
      <c r="N890" t="str">
        <f>[1]!s_info_industry_gics(A890,2)</f>
        <v>资本货物</v>
      </c>
      <c r="O890" t="str">
        <f>[1]!s_info_industry_gicscode(A890,2)</f>
        <v>2010</v>
      </c>
      <c r="P890" cm="1">
        <f t="array" ref="P890">[1]!s_stmnote_suppliertop5(A890,D890,1)</f>
        <v>0</v>
      </c>
      <c r="Q890">
        <f>[1]!s_stmnote_suppliertop5(A890,D890,2)</f>
        <v>0</v>
      </c>
      <c r="R890" cm="1">
        <f t="array" ref="R890">[1]!s_stmnote_suppliertop5(A890,D890,3)</f>
        <v>0</v>
      </c>
      <c r="S890" cm="1">
        <f t="array" ref="S890">[1]!s_stmnote_suppliertop5(A890,D890,4)</f>
        <v>0</v>
      </c>
      <c r="T890" cm="1">
        <f t="array" ref="T890">[1]!s_stmnote_suppliertop5(A890,D890,5)</f>
        <v>0</v>
      </c>
      <c r="U890" s="9">
        <f>[1]!s_stmnote_purchasetop5_pct(A890,D890)</f>
        <v>0</v>
      </c>
      <c r="V890" cm="1">
        <f t="array" ref="V890">[1]!s_stmnote_customertop5($A890,$D890,1)</f>
        <v>0</v>
      </c>
      <c r="W890" cm="1">
        <f t="array" ref="W890">[1]!s_stmnote_customertop5($A890,$D890,2)</f>
        <v>0</v>
      </c>
      <c r="X890" cm="1">
        <f t="array" ref="X890">[1]!s_stmnote_customertop5($A890,$D890,3)</f>
        <v>0</v>
      </c>
      <c r="Y890" cm="1">
        <f t="array" ref="Y890">[1]!s_stmnote_customertop5($A890,$D890,4)</f>
        <v>0</v>
      </c>
      <c r="Z890" cm="1">
        <f t="array" ref="Z890">[1]!s_stmnote_customertop5($A890,$D890,5)</f>
        <v>0</v>
      </c>
      <c r="AA890" s="9">
        <f>[1]!s_stmnote_salestop5_pct(A890,D890)</f>
        <v>0</v>
      </c>
      <c r="AB890" s="9">
        <f>[1]!s_fa_arturn(A890,D890)</f>
        <v>0</v>
      </c>
      <c r="AC890" s="9">
        <f>[1]!fa_apturn(A890,D890)</f>
        <v>0</v>
      </c>
      <c r="AD890" s="9">
        <f>[1]!s_fa_invturn(A890,D890)</f>
        <v>0</v>
      </c>
    </row>
    <row r="891" spans="1:30">
      <c r="A891">
        <v>2200</v>
      </c>
      <c r="B891" t="s">
        <v>256</v>
      </c>
      <c r="C891" t="s">
        <v>2424</v>
      </c>
      <c r="D891" s="8">
        <f t="shared" si="14"/>
        <v>45291</v>
      </c>
      <c r="E891" t="s">
        <v>6963</v>
      </c>
      <c r="F891">
        <v>2</v>
      </c>
      <c r="G891" t="s">
        <v>10516</v>
      </c>
      <c r="H891" t="s">
        <v>12052</v>
      </c>
      <c r="L891" t="str" cm="1">
        <f t="array" ref="L891">[1]!s_info_industry_gics(A891,1)</f>
        <v>工业</v>
      </c>
      <c r="M891" t="str" cm="1">
        <f t="array" ref="M891">[1]!s_info_industry_gicscode(A891,1)</f>
        <v>20</v>
      </c>
      <c r="N891" t="str">
        <f>[1]!s_info_industry_gics(A891,2)</f>
        <v>资本货物</v>
      </c>
      <c r="O891" t="str">
        <f>[1]!s_info_industry_gicscode(A891,2)</f>
        <v>2010</v>
      </c>
      <c r="P891" t="str" cm="1">
        <f t="array" ref="P891">[1]!s_stmnote_suppliertop5(A891,D891,1)</f>
        <v>昆明金宸建设工程有限公司</v>
      </c>
      <c r="Q891" t="str">
        <f>[1]!s_stmnote_suppliertop5(A891,D891,2)</f>
        <v>云南乐信建设工程有限公司</v>
      </c>
      <c r="R891" t="str" cm="1">
        <f t="array" ref="R891">[1]!s_stmnote_suppliertop5(A891,D891,3)</f>
        <v>昆明鑫和旺建筑劳务分包有限公司</v>
      </c>
      <c r="S891" t="str" cm="1">
        <f t="array" ref="S891">[1]!s_stmnote_suppliertop5(A891,D891,4)</f>
        <v>云南交投生态环境工程有限公司</v>
      </c>
      <c r="T891" t="str" cm="1">
        <f t="array" ref="T891">[1]!s_stmnote_suppliertop5(A891,D891,5)</f>
        <v>云南奥兴建筑工程有限公司</v>
      </c>
      <c r="U891" s="9">
        <f>[1]!s_stmnote_purchasetop5_pct(A891,D891)</f>
        <v>27.45</v>
      </c>
      <c r="V891" t="str" cm="1">
        <f t="array" ref="V891">[1]!s_stmnote_customertop5($A891,$D891,1)</f>
        <v>师宗县城市建设投资开发集团有限公司</v>
      </c>
      <c r="W891" t="str" cm="1">
        <f t="array" ref="W891">[1]!s_stmnote_customertop5($A891,$D891,2)</f>
        <v>遂宁市河东新区建设与交通运输局</v>
      </c>
      <c r="X891" t="str" cm="1">
        <f t="array" ref="X891">[1]!s_stmnote_customertop5($A891,$D891,3)</f>
        <v>昭通市城市建设投资开发有限公司</v>
      </c>
      <c r="Y891" t="str" cm="1">
        <f t="array" ref="Y891">[1]!s_stmnote_customertop5($A891,$D891,4)</f>
        <v>金沙江中游航运综合开发二期建设指挥部</v>
      </c>
      <c r="Z891" t="str" cm="1">
        <f t="array" ref="Z891">[1]!s_stmnote_customertop5($A891,$D891,5)</f>
        <v>云南会巧高速公路有限公司</v>
      </c>
      <c r="AA891" s="9">
        <f>[1]!s_stmnote_salestop5_pct(A891,D891)</f>
        <v>76.78</v>
      </c>
      <c r="AB891" s="9">
        <f>[1]!s_fa_arturn(A891,D891)</f>
        <v>2.3576999999999999</v>
      </c>
      <c r="AC891" s="9">
        <f>[1]!fa_apturn(A891,D891)</f>
        <v>0.64024416889379798</v>
      </c>
      <c r="AD891" s="9">
        <f>[1]!s_fa_invturn(A891,D891)</f>
        <v>1.0699000000000001</v>
      </c>
    </row>
    <row r="892" spans="1:30">
      <c r="A892">
        <v>2200</v>
      </c>
      <c r="B892" t="s">
        <v>256</v>
      </c>
      <c r="C892" t="s">
        <v>2425</v>
      </c>
      <c r="D892" s="8">
        <f t="shared" si="14"/>
        <v>45291</v>
      </c>
      <c r="E892" t="s">
        <v>7090</v>
      </c>
      <c r="F892">
        <v>2</v>
      </c>
      <c r="G892" t="s">
        <v>10517</v>
      </c>
      <c r="H892" t="s">
        <v>12053</v>
      </c>
      <c r="L892" t="str" cm="1">
        <f t="array" ref="L892">[1]!s_info_industry_gics(A892,1)</f>
        <v>工业</v>
      </c>
      <c r="M892" t="str" cm="1">
        <f t="array" ref="M892">[1]!s_info_industry_gicscode(A892,1)</f>
        <v>20</v>
      </c>
      <c r="N892" t="str">
        <f>[1]!s_info_industry_gics(A892,2)</f>
        <v>资本货物</v>
      </c>
      <c r="O892" t="str">
        <f>[1]!s_info_industry_gicscode(A892,2)</f>
        <v>2010</v>
      </c>
      <c r="P892" t="str" cm="1">
        <f t="array" ref="P892">[1]!s_stmnote_suppliertop5(A892,D892,1)</f>
        <v>昆明金宸建设工程有限公司</v>
      </c>
      <c r="Q892" t="str">
        <f>[1]!s_stmnote_suppliertop5(A892,D892,2)</f>
        <v>云南乐信建设工程有限公司</v>
      </c>
      <c r="R892" t="str" cm="1">
        <f t="array" ref="R892">[1]!s_stmnote_suppliertop5(A892,D892,3)</f>
        <v>昆明鑫和旺建筑劳务分包有限公司</v>
      </c>
      <c r="S892" t="str" cm="1">
        <f t="array" ref="S892">[1]!s_stmnote_suppliertop5(A892,D892,4)</f>
        <v>云南交投生态环境工程有限公司</v>
      </c>
      <c r="T892" t="str" cm="1">
        <f t="array" ref="T892">[1]!s_stmnote_suppliertop5(A892,D892,5)</f>
        <v>云南奥兴建筑工程有限公司</v>
      </c>
      <c r="U892" s="9">
        <f>[1]!s_stmnote_purchasetop5_pct(A892,D892)</f>
        <v>27.45</v>
      </c>
      <c r="V892" t="str" cm="1">
        <f t="array" ref="V892">[1]!s_stmnote_customertop5($A892,$D892,1)</f>
        <v>师宗县城市建设投资开发集团有限公司</v>
      </c>
      <c r="W892" t="str" cm="1">
        <f t="array" ref="W892">[1]!s_stmnote_customertop5($A892,$D892,2)</f>
        <v>遂宁市河东新区建设与交通运输局</v>
      </c>
      <c r="X892" t="str" cm="1">
        <f t="array" ref="X892">[1]!s_stmnote_customertop5($A892,$D892,3)</f>
        <v>昭通市城市建设投资开发有限公司</v>
      </c>
      <c r="Y892" t="str" cm="1">
        <f t="array" ref="Y892">[1]!s_stmnote_customertop5($A892,$D892,4)</f>
        <v>金沙江中游航运综合开发二期建设指挥部</v>
      </c>
      <c r="Z892" t="str" cm="1">
        <f t="array" ref="Z892">[1]!s_stmnote_customertop5($A892,$D892,5)</f>
        <v>云南会巧高速公路有限公司</v>
      </c>
      <c r="AA892" s="9">
        <f>[1]!s_stmnote_salestop5_pct(A892,D892)</f>
        <v>76.78</v>
      </c>
      <c r="AB892" s="9">
        <f>[1]!s_fa_arturn(A892,D892)</f>
        <v>2.3576999999999999</v>
      </c>
      <c r="AC892" s="9">
        <f>[1]!fa_apturn(A892,D892)</f>
        <v>0.64024416889379798</v>
      </c>
      <c r="AD892" s="9">
        <f>[1]!s_fa_invturn(A892,D892)</f>
        <v>1.0699000000000001</v>
      </c>
    </row>
    <row r="893" spans="1:30">
      <c r="A893">
        <v>2200</v>
      </c>
      <c r="B893" t="s">
        <v>256</v>
      </c>
      <c r="C893" t="s">
        <v>2426</v>
      </c>
      <c r="D893" s="8">
        <f t="shared" si="14"/>
        <v>45291</v>
      </c>
      <c r="E893" t="s">
        <v>7359</v>
      </c>
      <c r="F893">
        <v>1</v>
      </c>
      <c r="G893" t="s">
        <v>8288</v>
      </c>
      <c r="L893" t="str" cm="1">
        <f t="array" ref="L893">[1]!s_info_industry_gics(A893,1)</f>
        <v>工业</v>
      </c>
      <c r="M893" t="str" cm="1">
        <f t="array" ref="M893">[1]!s_info_industry_gicscode(A893,1)</f>
        <v>20</v>
      </c>
      <c r="N893" t="str">
        <f>[1]!s_info_industry_gics(A893,2)</f>
        <v>资本货物</v>
      </c>
      <c r="O893" t="str">
        <f>[1]!s_info_industry_gicscode(A893,2)</f>
        <v>2010</v>
      </c>
      <c r="P893" t="str" cm="1">
        <f t="array" ref="P893">[1]!s_stmnote_suppliertop5(A893,D893,1)</f>
        <v>昆明金宸建设工程有限公司</v>
      </c>
      <c r="Q893" t="str">
        <f>[1]!s_stmnote_suppliertop5(A893,D893,2)</f>
        <v>云南乐信建设工程有限公司</v>
      </c>
      <c r="R893" t="str" cm="1">
        <f t="array" ref="R893">[1]!s_stmnote_suppliertop5(A893,D893,3)</f>
        <v>昆明鑫和旺建筑劳务分包有限公司</v>
      </c>
      <c r="S893" t="str" cm="1">
        <f t="array" ref="S893">[1]!s_stmnote_suppliertop5(A893,D893,4)</f>
        <v>云南交投生态环境工程有限公司</v>
      </c>
      <c r="T893" t="str" cm="1">
        <f t="array" ref="T893">[1]!s_stmnote_suppliertop5(A893,D893,5)</f>
        <v>云南奥兴建筑工程有限公司</v>
      </c>
      <c r="U893" s="9">
        <f>[1]!s_stmnote_purchasetop5_pct(A893,D893)</f>
        <v>27.45</v>
      </c>
      <c r="V893" t="str" cm="1">
        <f t="array" ref="V893">[1]!s_stmnote_customertop5($A893,$D893,1)</f>
        <v>师宗县城市建设投资开发集团有限公司</v>
      </c>
      <c r="W893" t="str" cm="1">
        <f t="array" ref="W893">[1]!s_stmnote_customertop5($A893,$D893,2)</f>
        <v>遂宁市河东新区建设与交通运输局</v>
      </c>
      <c r="X893" t="str" cm="1">
        <f t="array" ref="X893">[1]!s_stmnote_customertop5($A893,$D893,3)</f>
        <v>昭通市城市建设投资开发有限公司</v>
      </c>
      <c r="Y893" t="str" cm="1">
        <f t="array" ref="Y893">[1]!s_stmnote_customertop5($A893,$D893,4)</f>
        <v>金沙江中游航运综合开发二期建设指挥部</v>
      </c>
      <c r="Z893" t="str" cm="1">
        <f t="array" ref="Z893">[1]!s_stmnote_customertop5($A893,$D893,5)</f>
        <v>云南会巧高速公路有限公司</v>
      </c>
      <c r="AA893" s="9">
        <f>[1]!s_stmnote_salestop5_pct(A893,D893)</f>
        <v>76.78</v>
      </c>
      <c r="AB893" s="9">
        <f>[1]!s_fa_arturn(A893,D893)</f>
        <v>2.3576999999999999</v>
      </c>
      <c r="AC893" s="9">
        <f>[1]!fa_apturn(A893,D893)</f>
        <v>0.64024416889379798</v>
      </c>
      <c r="AD893" s="9">
        <f>[1]!s_fa_invturn(A893,D893)</f>
        <v>1.0699000000000001</v>
      </c>
    </row>
    <row r="894" spans="1:30">
      <c r="A894">
        <v>2200</v>
      </c>
      <c r="B894" t="s">
        <v>256</v>
      </c>
      <c r="C894" t="s">
        <v>2427</v>
      </c>
      <c r="D894" s="8">
        <f t="shared" si="14"/>
        <v>45657</v>
      </c>
      <c r="E894" t="s">
        <v>6953</v>
      </c>
      <c r="F894">
        <v>1</v>
      </c>
      <c r="G894" t="s">
        <v>10518</v>
      </c>
      <c r="L894" t="str" cm="1">
        <f t="array" ref="L894">[1]!s_info_industry_gics(A894,1)</f>
        <v>工业</v>
      </c>
      <c r="M894" t="str" cm="1">
        <f t="array" ref="M894">[1]!s_info_industry_gicscode(A894,1)</f>
        <v>20</v>
      </c>
      <c r="N894" t="str">
        <f>[1]!s_info_industry_gics(A894,2)</f>
        <v>资本货物</v>
      </c>
      <c r="O894" t="str">
        <f>[1]!s_info_industry_gicscode(A894,2)</f>
        <v>2010</v>
      </c>
      <c r="P894" cm="1">
        <f t="array" ref="P894">[1]!s_stmnote_suppliertop5(A894,D894,1)</f>
        <v>0</v>
      </c>
      <c r="Q894">
        <f>[1]!s_stmnote_suppliertop5(A894,D894,2)</f>
        <v>0</v>
      </c>
      <c r="R894" cm="1">
        <f t="array" ref="R894">[1]!s_stmnote_suppliertop5(A894,D894,3)</f>
        <v>0</v>
      </c>
      <c r="S894" cm="1">
        <f t="array" ref="S894">[1]!s_stmnote_suppliertop5(A894,D894,4)</f>
        <v>0</v>
      </c>
      <c r="T894" cm="1">
        <f t="array" ref="T894">[1]!s_stmnote_suppliertop5(A894,D894,5)</f>
        <v>0</v>
      </c>
      <c r="U894" s="9">
        <f>[1]!s_stmnote_purchasetop5_pct(A894,D894)</f>
        <v>0</v>
      </c>
      <c r="V894" cm="1">
        <f t="array" ref="V894">[1]!s_stmnote_customertop5($A894,$D894,1)</f>
        <v>0</v>
      </c>
      <c r="W894" cm="1">
        <f t="array" ref="W894">[1]!s_stmnote_customertop5($A894,$D894,2)</f>
        <v>0</v>
      </c>
      <c r="X894" cm="1">
        <f t="array" ref="X894">[1]!s_stmnote_customertop5($A894,$D894,3)</f>
        <v>0</v>
      </c>
      <c r="Y894" cm="1">
        <f t="array" ref="Y894">[1]!s_stmnote_customertop5($A894,$D894,4)</f>
        <v>0</v>
      </c>
      <c r="Z894" cm="1">
        <f t="array" ref="Z894">[1]!s_stmnote_customertop5($A894,$D894,5)</f>
        <v>0</v>
      </c>
      <c r="AA894" s="9">
        <f>[1]!s_stmnote_salestop5_pct(A894,D894)</f>
        <v>0</v>
      </c>
      <c r="AB894" s="9">
        <f>[1]!s_fa_arturn(A894,D894)</f>
        <v>0</v>
      </c>
      <c r="AC894" s="9">
        <f>[1]!fa_apturn(A894,D894)</f>
        <v>0</v>
      </c>
      <c r="AD894" s="9">
        <f>[1]!s_fa_invturn(A894,D894)</f>
        <v>0</v>
      </c>
    </row>
    <row r="895" spans="1:30">
      <c r="A895">
        <v>600711</v>
      </c>
      <c r="B895" t="s">
        <v>958</v>
      </c>
      <c r="C895" t="s">
        <v>5029</v>
      </c>
      <c r="D895" s="8">
        <f t="shared" si="14"/>
        <v>44561</v>
      </c>
      <c r="E895" t="s">
        <v>7602</v>
      </c>
      <c r="F895">
        <v>1</v>
      </c>
      <c r="G895" t="s">
        <v>11234</v>
      </c>
      <c r="L895" t="str" cm="1">
        <f t="array" ref="L895">[1]!s_info_industry_gics(A895,1)</f>
        <v>工业</v>
      </c>
      <c r="M895" t="str" cm="1">
        <f t="array" ref="M895">[1]!s_info_industry_gicscode(A895,1)</f>
        <v>20</v>
      </c>
      <c r="N895" t="str">
        <f>[1]!s_info_industry_gics(A895,2)</f>
        <v>资本货物</v>
      </c>
      <c r="O895" t="str">
        <f>[1]!s_info_industry_gicscode(A895,2)</f>
        <v>2010</v>
      </c>
      <c r="P895" t="str" cm="1">
        <f t="array" ref="P895">[1]!s_stmnote_suppliertop5(A895,D895,1)</f>
        <v>科莱孚(上海)国际贸易有限公司</v>
      </c>
      <c r="Q895">
        <f>[1]!s_stmnote_suppliertop5(A895,D895,2)</f>
        <v>0</v>
      </c>
      <c r="R895" cm="1">
        <f t="array" ref="R895">[1]!s_stmnote_suppliertop5(A895,D895,3)</f>
        <v>0</v>
      </c>
      <c r="S895" cm="1">
        <f t="array" ref="S895">[1]!s_stmnote_suppliertop5(A895,D895,4)</f>
        <v>0</v>
      </c>
      <c r="T895" cm="1">
        <f t="array" ref="T895">[1]!s_stmnote_suppliertop5(A895,D895,5)</f>
        <v>0</v>
      </c>
      <c r="U895" s="9">
        <f>[1]!s_stmnote_purchasetop5_pct(A895,D895)</f>
        <v>12.87</v>
      </c>
      <c r="V895" t="str" cm="1">
        <f t="array" ref="V895">[1]!s_stmnote_customertop5($A895,$D895,1)</f>
        <v>金川集团股份有限公司</v>
      </c>
      <c r="W895" cm="1">
        <f t="array" ref="W895">[1]!s_stmnote_customertop5($A895,$D895,2)</f>
        <v>0</v>
      </c>
      <c r="X895" cm="1">
        <f t="array" ref="X895">[1]!s_stmnote_customertop5($A895,$D895,3)</f>
        <v>0</v>
      </c>
      <c r="Y895" cm="1">
        <f t="array" ref="Y895">[1]!s_stmnote_customertop5($A895,$D895,4)</f>
        <v>0</v>
      </c>
      <c r="Z895" cm="1">
        <f t="array" ref="Z895">[1]!s_stmnote_customertop5($A895,$D895,5)</f>
        <v>0</v>
      </c>
      <c r="AA895" s="9">
        <f>[1]!s_stmnote_salestop5_pct(A895,D895)</f>
        <v>5.34</v>
      </c>
      <c r="AB895" s="9">
        <f>[1]!s_fa_arturn(A895,D895)</f>
        <v>36.384999999999998</v>
      </c>
      <c r="AC895" s="9">
        <f>[1]!fa_apturn(A895,D895)</f>
        <v>19.7784564654789</v>
      </c>
      <c r="AD895" s="9">
        <f>[1]!s_fa_invturn(A895,D895)</f>
        <v>9.1827000000000005</v>
      </c>
    </row>
    <row r="896" spans="1:30">
      <c r="A896">
        <v>600711</v>
      </c>
      <c r="B896" t="s">
        <v>958</v>
      </c>
      <c r="C896" t="s">
        <v>5030</v>
      </c>
      <c r="D896" s="8">
        <f t="shared" si="14"/>
        <v>44561</v>
      </c>
      <c r="E896" t="s">
        <v>6948</v>
      </c>
      <c r="F896">
        <v>1</v>
      </c>
      <c r="G896" t="s">
        <v>9413</v>
      </c>
      <c r="L896" t="str" cm="1">
        <f t="array" ref="L896">[1]!s_info_industry_gics(A896,1)</f>
        <v>工业</v>
      </c>
      <c r="M896" t="str" cm="1">
        <f t="array" ref="M896">[1]!s_info_industry_gicscode(A896,1)</f>
        <v>20</v>
      </c>
      <c r="N896" t="str">
        <f>[1]!s_info_industry_gics(A896,2)</f>
        <v>资本货物</v>
      </c>
      <c r="O896" t="str">
        <f>[1]!s_info_industry_gicscode(A896,2)</f>
        <v>2010</v>
      </c>
      <c r="P896" t="str" cm="1">
        <f t="array" ref="P896">[1]!s_stmnote_suppliertop5(A896,D896,1)</f>
        <v>科莱孚(上海)国际贸易有限公司</v>
      </c>
      <c r="Q896">
        <f>[1]!s_stmnote_suppliertop5(A896,D896,2)</f>
        <v>0</v>
      </c>
      <c r="R896" cm="1">
        <f t="array" ref="R896">[1]!s_stmnote_suppliertop5(A896,D896,3)</f>
        <v>0</v>
      </c>
      <c r="S896" cm="1">
        <f t="array" ref="S896">[1]!s_stmnote_suppliertop5(A896,D896,4)</f>
        <v>0</v>
      </c>
      <c r="T896" cm="1">
        <f t="array" ref="T896">[1]!s_stmnote_suppliertop5(A896,D896,5)</f>
        <v>0</v>
      </c>
      <c r="U896" s="9">
        <f>[1]!s_stmnote_purchasetop5_pct(A896,D896)</f>
        <v>12.87</v>
      </c>
      <c r="V896" t="str" cm="1">
        <f t="array" ref="V896">[1]!s_stmnote_customertop5($A896,$D896,1)</f>
        <v>金川集团股份有限公司</v>
      </c>
      <c r="W896" cm="1">
        <f t="array" ref="W896">[1]!s_stmnote_customertop5($A896,$D896,2)</f>
        <v>0</v>
      </c>
      <c r="X896" cm="1">
        <f t="array" ref="X896">[1]!s_stmnote_customertop5($A896,$D896,3)</f>
        <v>0</v>
      </c>
      <c r="Y896" cm="1">
        <f t="array" ref="Y896">[1]!s_stmnote_customertop5($A896,$D896,4)</f>
        <v>0</v>
      </c>
      <c r="Z896" cm="1">
        <f t="array" ref="Z896">[1]!s_stmnote_customertop5($A896,$D896,5)</f>
        <v>0</v>
      </c>
      <c r="AA896" s="9">
        <f>[1]!s_stmnote_salestop5_pct(A896,D896)</f>
        <v>5.34</v>
      </c>
      <c r="AB896" s="9">
        <f>[1]!s_fa_arturn(A896,D896)</f>
        <v>36.384999999999998</v>
      </c>
      <c r="AC896" s="9">
        <f>[1]!fa_apturn(A896,D896)</f>
        <v>19.7784564654789</v>
      </c>
      <c r="AD896" s="9">
        <f>[1]!s_fa_invturn(A896,D896)</f>
        <v>9.1827000000000005</v>
      </c>
    </row>
    <row r="897" spans="1:30">
      <c r="A897">
        <v>803</v>
      </c>
      <c r="B897" t="s">
        <v>116</v>
      </c>
      <c r="C897" t="s">
        <v>1951</v>
      </c>
      <c r="D897" s="8">
        <f t="shared" si="14"/>
        <v>44561</v>
      </c>
      <c r="E897" t="s">
        <v>7177</v>
      </c>
      <c r="F897">
        <v>1</v>
      </c>
      <c r="G897" t="s">
        <v>7881</v>
      </c>
      <c r="L897" t="str" cm="1">
        <f t="array" ref="L897">[1]!s_info_industry_gics(A897,1)</f>
        <v>工业</v>
      </c>
      <c r="M897" t="str" cm="1">
        <f t="array" ref="M897">[1]!s_info_industry_gicscode(A897,1)</f>
        <v>20</v>
      </c>
      <c r="N897" t="str">
        <f>[1]!s_info_industry_gics(A897,2)</f>
        <v>商业和专业服务</v>
      </c>
      <c r="O897" t="str">
        <f>[1]!s_info_industry_gicscode(A897,2)</f>
        <v>2020</v>
      </c>
      <c r="P897" t="str" cm="1">
        <f t="array" ref="P897">[1]!s_stmnote_suppliertop5(A897,D897,1)</f>
        <v>北京京能热力发展有限公司</v>
      </c>
      <c r="Q897" t="str">
        <f>[1]!s_stmnote_suppliertop5(A897,D897,2)</f>
        <v>中铁隆工程集团有限公司</v>
      </c>
      <c r="R897" t="str" cm="1">
        <f t="array" ref="R897">[1]!s_stmnote_suppliertop5(A897,D897,3)</f>
        <v>商丘市金源饲料有限公司</v>
      </c>
      <c r="S897" t="str" cm="1">
        <f t="array" ref="S897">[1]!s_stmnote_suppliertop5(A897,D897,4)</f>
        <v>甘肃驰奈生物能源系统有限公司</v>
      </c>
      <c r="T897" t="str" cm="1">
        <f t="array" ref="T897">[1]!s_stmnote_suppliertop5(A897,D897,5)</f>
        <v>湖南联合餐厨垃圾处理有限公司</v>
      </c>
      <c r="U897" s="9">
        <f>[1]!s_stmnote_purchasetop5_pct(A897,D897)</f>
        <v>43.79</v>
      </c>
      <c r="V897" t="str" cm="1">
        <f t="array" ref="V897">[1]!s_stmnote_customertop5($A897,$D897,1)</f>
        <v>湘潭市城市管理和综合执法局</v>
      </c>
      <c r="W897" t="str" cm="1">
        <f t="array" ref="W897">[1]!s_stmnote_customertop5($A897,$D897,2)</f>
        <v>卢克公司</v>
      </c>
      <c r="X897" t="str" cm="1">
        <f t="array" ref="X897">[1]!s_stmnote_customertop5($A897,$D897,3)</f>
        <v>岳阳市交投环境技术有限公司</v>
      </c>
      <c r="Y897" t="str" cm="1">
        <f t="array" ref="Y897">[1]!s_stmnote_customertop5($A897,$D897,4)</f>
        <v>江苏英汇能源科技有限公司</v>
      </c>
      <c r="Z897" t="str" cm="1">
        <f t="array" ref="Z897">[1]!s_stmnote_customertop5($A897,$D897,5)</f>
        <v>济南市城市管理局</v>
      </c>
      <c r="AA897" s="9">
        <f>[1]!s_stmnote_salestop5_pct(A897,D897)</f>
        <v>43.12</v>
      </c>
      <c r="AB897" s="9">
        <f>[1]!s_fa_arturn(A897,D897)</f>
        <v>5.8315999999999999</v>
      </c>
      <c r="AC897" s="9">
        <f>[1]!fa_apturn(A897,D897)</f>
        <v>2.4591123931143999</v>
      </c>
      <c r="AD897" s="9">
        <f>[1]!s_fa_invturn(A897,D897)</f>
        <v>9.9684000000000008</v>
      </c>
    </row>
    <row r="898" spans="1:30">
      <c r="A898">
        <v>820</v>
      </c>
      <c r="B898" t="s">
        <v>119</v>
      </c>
      <c r="C898" t="s">
        <v>1954</v>
      </c>
      <c r="D898" s="8">
        <f t="shared" si="14"/>
        <v>44926</v>
      </c>
      <c r="E898" t="s">
        <v>7220</v>
      </c>
      <c r="F898">
        <v>1</v>
      </c>
      <c r="G898" t="s">
        <v>8078</v>
      </c>
      <c r="L898" t="str" cm="1">
        <f t="array" ref="L898">[1]!s_info_industry_gics(A898,1)</f>
        <v>工业</v>
      </c>
      <c r="M898" t="str" cm="1">
        <f t="array" ref="M898">[1]!s_info_industry_gicscode(A898,1)</f>
        <v>20</v>
      </c>
      <c r="N898" t="str">
        <f>[1]!s_info_industry_gics(A898,2)</f>
        <v>商业和专业服务</v>
      </c>
      <c r="O898" t="str">
        <f>[1]!s_info_industry_gicscode(A898,2)</f>
        <v>2020</v>
      </c>
      <c r="P898" t="str" cm="1">
        <f t="array" ref="P898">[1]!s_stmnote_suppliertop5(A898,D898,1)</f>
        <v>第一名</v>
      </c>
      <c r="Q898" t="str">
        <f>[1]!s_stmnote_suppliertop5(A898,D898,2)</f>
        <v>第二名</v>
      </c>
      <c r="R898" t="str" cm="1">
        <f t="array" ref="R898">[1]!s_stmnote_suppliertop5(A898,D898,3)</f>
        <v>第三名</v>
      </c>
      <c r="S898" t="str" cm="1">
        <f t="array" ref="S898">[1]!s_stmnote_suppliertop5(A898,D898,4)</f>
        <v>第四名</v>
      </c>
      <c r="T898" t="str" cm="1">
        <f t="array" ref="T898">[1]!s_stmnote_suppliertop5(A898,D898,5)</f>
        <v>第五名</v>
      </c>
      <c r="U898" s="9">
        <f>[1]!s_stmnote_purchasetop5_pct(A898,D898)</f>
        <v>53</v>
      </c>
      <c r="V898" t="str" cm="1">
        <f t="array" ref="V898">[1]!s_stmnote_customertop5($A898,$D898,1)</f>
        <v>第一名</v>
      </c>
      <c r="W898" t="str" cm="1">
        <f t="array" ref="W898">[1]!s_stmnote_customertop5($A898,$D898,2)</f>
        <v>第二名</v>
      </c>
      <c r="X898" t="str" cm="1">
        <f t="array" ref="X898">[1]!s_stmnote_customertop5($A898,$D898,3)</f>
        <v>第三名</v>
      </c>
      <c r="Y898" t="str" cm="1">
        <f t="array" ref="Y898">[1]!s_stmnote_customertop5($A898,$D898,4)</f>
        <v>第四名</v>
      </c>
      <c r="Z898" t="str" cm="1">
        <f t="array" ref="Z898">[1]!s_stmnote_customertop5($A898,$D898,5)</f>
        <v>第五名</v>
      </c>
      <c r="AA898" s="9">
        <f>[1]!s_stmnote_salestop5_pct(A898,D898)</f>
        <v>89.61</v>
      </c>
      <c r="AB898" s="9">
        <f>[1]!s_fa_arturn(A898,D898)</f>
        <v>1.3095000000000001</v>
      </c>
      <c r="AC898" s="9">
        <f>[1]!fa_apturn(A898,D898)</f>
        <v>1.70780758536703</v>
      </c>
      <c r="AD898" s="9">
        <f>[1]!s_fa_invturn(A898,D898)</f>
        <v>134.50399999999999</v>
      </c>
    </row>
    <row r="899" spans="1:30">
      <c r="A899">
        <v>2191</v>
      </c>
      <c r="B899" t="s">
        <v>253</v>
      </c>
      <c r="C899" t="s">
        <v>2411</v>
      </c>
      <c r="D899" s="8">
        <f t="shared" si="14"/>
        <v>44561</v>
      </c>
      <c r="E899" t="s">
        <v>6985</v>
      </c>
      <c r="F899">
        <v>1</v>
      </c>
      <c r="G899" t="s">
        <v>8280</v>
      </c>
      <c r="L899" t="str" cm="1">
        <f t="array" ref="L899">[1]!s_info_industry_gics(A899,1)</f>
        <v>工业</v>
      </c>
      <c r="M899" t="str" cm="1">
        <f t="array" ref="M899">[1]!s_info_industry_gicscode(A899,1)</f>
        <v>20</v>
      </c>
      <c r="N899" t="str">
        <f>[1]!s_info_industry_gics(A899,2)</f>
        <v>商业和专业服务</v>
      </c>
      <c r="O899" t="str">
        <f>[1]!s_info_industry_gicscode(A899,2)</f>
        <v>2020</v>
      </c>
      <c r="P899" t="str" cm="1">
        <f t="array" ref="P899">[1]!s_stmnote_suppliertop5(A899,D899,1)</f>
        <v>第1名</v>
      </c>
      <c r="Q899" t="str">
        <f>[1]!s_stmnote_suppliertop5(A899,D899,2)</f>
        <v>第2名</v>
      </c>
      <c r="R899" t="str" cm="1">
        <f t="array" ref="R899">[1]!s_stmnote_suppliertop5(A899,D899,3)</f>
        <v>第3名</v>
      </c>
      <c r="S899" t="str" cm="1">
        <f t="array" ref="S899">[1]!s_stmnote_suppliertop5(A899,D899,4)</f>
        <v>第4名</v>
      </c>
      <c r="T899" t="str" cm="1">
        <f t="array" ref="T899">[1]!s_stmnote_suppliertop5(A899,D899,5)</f>
        <v>第5名</v>
      </c>
      <c r="U899" s="9">
        <f>[1]!s_stmnote_purchasetop5_pct(A899,D899)</f>
        <v>16.86</v>
      </c>
      <c r="V899" t="str" cm="1">
        <f t="array" ref="V899">[1]!s_stmnote_customertop5($A899,$D899,1)</f>
        <v>第1名</v>
      </c>
      <c r="W899" t="str" cm="1">
        <f t="array" ref="W899">[1]!s_stmnote_customertop5($A899,$D899,2)</f>
        <v>第2名</v>
      </c>
      <c r="X899" t="str" cm="1">
        <f t="array" ref="X899">[1]!s_stmnote_customertop5($A899,$D899,3)</f>
        <v>第3名</v>
      </c>
      <c r="Y899" t="str" cm="1">
        <f t="array" ref="Y899">[1]!s_stmnote_customertop5($A899,$D899,4)</f>
        <v>第4名</v>
      </c>
      <c r="Z899" t="str" cm="1">
        <f t="array" ref="Z899">[1]!s_stmnote_customertop5($A899,$D899,5)</f>
        <v>第5名</v>
      </c>
      <c r="AA899" s="9">
        <f>[1]!s_stmnote_salestop5_pct(A899,D899)</f>
        <v>44.83</v>
      </c>
      <c r="AB899" s="9">
        <f>[1]!s_fa_arturn(A899,D899)</f>
        <v>7.7363999999999997</v>
      </c>
      <c r="AC899" s="9">
        <f>[1]!fa_apturn(A899,D899)</f>
        <v>6.0288553838241103</v>
      </c>
      <c r="AD899" s="9">
        <f>[1]!s_fa_invturn(A899,D899)</f>
        <v>4.0483000000000002</v>
      </c>
    </row>
    <row r="900" spans="1:30">
      <c r="A900">
        <v>2191</v>
      </c>
      <c r="B900" t="s">
        <v>253</v>
      </c>
      <c r="C900" t="s">
        <v>2412</v>
      </c>
      <c r="D900" s="8">
        <f t="shared" si="14"/>
        <v>45291</v>
      </c>
      <c r="E900" t="s">
        <v>7307</v>
      </c>
      <c r="F900">
        <v>1</v>
      </c>
      <c r="G900" t="s">
        <v>8281</v>
      </c>
      <c r="L900" t="str" cm="1">
        <f t="array" ref="L900">[1]!s_info_industry_gics(A900,1)</f>
        <v>工业</v>
      </c>
      <c r="M900" t="str" cm="1">
        <f t="array" ref="M900">[1]!s_info_industry_gicscode(A900,1)</f>
        <v>20</v>
      </c>
      <c r="N900" t="str">
        <f>[1]!s_info_industry_gics(A900,2)</f>
        <v>商业和专业服务</v>
      </c>
      <c r="O900" t="str">
        <f>[1]!s_info_industry_gicscode(A900,2)</f>
        <v>2020</v>
      </c>
      <c r="P900" t="str" cm="1">
        <f t="array" ref="P900">[1]!s_stmnote_suppliertop5(A900,D900,1)</f>
        <v>第1名</v>
      </c>
      <c r="Q900" t="str">
        <f>[1]!s_stmnote_suppliertop5(A900,D900,2)</f>
        <v>第2名</v>
      </c>
      <c r="R900" t="str" cm="1">
        <f t="array" ref="R900">[1]!s_stmnote_suppliertop5(A900,D900,3)</f>
        <v>第3名</v>
      </c>
      <c r="S900" t="str" cm="1">
        <f t="array" ref="S900">[1]!s_stmnote_suppliertop5(A900,D900,4)</f>
        <v>第4名</v>
      </c>
      <c r="T900" t="str" cm="1">
        <f t="array" ref="T900">[1]!s_stmnote_suppliertop5(A900,D900,5)</f>
        <v>第5名</v>
      </c>
      <c r="U900" s="9">
        <f>[1]!s_stmnote_purchasetop5_pct(A900,D900)</f>
        <v>10.97</v>
      </c>
      <c r="V900" t="str" cm="1">
        <f t="array" ref="V900">[1]!s_stmnote_customertop5($A900,$D900,1)</f>
        <v>第1名</v>
      </c>
      <c r="W900" t="str" cm="1">
        <f t="array" ref="W900">[1]!s_stmnote_customertop5($A900,$D900,2)</f>
        <v>第2名</v>
      </c>
      <c r="X900" t="str" cm="1">
        <f t="array" ref="X900">[1]!s_stmnote_customertop5($A900,$D900,3)</f>
        <v>第3名</v>
      </c>
      <c r="Y900" t="str" cm="1">
        <f t="array" ref="Y900">[1]!s_stmnote_customertop5($A900,$D900,4)</f>
        <v>第4名</v>
      </c>
      <c r="Z900" t="str" cm="1">
        <f t="array" ref="Z900">[1]!s_stmnote_customertop5($A900,$D900,5)</f>
        <v>第5名</v>
      </c>
      <c r="AA900" s="9">
        <f>[1]!s_stmnote_salestop5_pct(A900,D900)</f>
        <v>33.89</v>
      </c>
      <c r="AB900" s="9">
        <f>[1]!s_fa_arturn(A900,D900)</f>
        <v>4.7412000000000001</v>
      </c>
      <c r="AC900" s="9">
        <f>[1]!fa_apturn(A900,D900)</f>
        <v>5.2368833417090599</v>
      </c>
      <c r="AD900" s="9">
        <f>[1]!s_fa_invturn(A900,D900)</f>
        <v>3.3334000000000001</v>
      </c>
    </row>
    <row r="901" spans="1:30">
      <c r="A901">
        <v>3003</v>
      </c>
      <c r="B901" t="s">
        <v>462</v>
      </c>
      <c r="C901" t="s">
        <v>3192</v>
      </c>
      <c r="D901" s="8">
        <f t="shared" si="14"/>
        <v>45291</v>
      </c>
      <c r="E901" t="s">
        <v>7322</v>
      </c>
      <c r="F901">
        <v>1</v>
      </c>
      <c r="G901" t="s">
        <v>10735</v>
      </c>
      <c r="L901" t="str" cm="1">
        <f t="array" ref="L901">[1]!s_info_industry_gics(A901,1)</f>
        <v>工业</v>
      </c>
      <c r="M901" t="str" cm="1">
        <f t="array" ref="M901">[1]!s_info_industry_gicscode(A901,1)</f>
        <v>20</v>
      </c>
      <c r="N901" t="str">
        <f>[1]!s_info_industry_gics(A901,2)</f>
        <v>商业和专业服务</v>
      </c>
      <c r="O901" t="str">
        <f>[1]!s_info_industry_gicscode(A901,2)</f>
        <v>2020</v>
      </c>
      <c r="P901" t="str" cm="1">
        <f t="array" ref="P901">[1]!s_stmnote_suppliertop5(A901,D901,1)</f>
        <v>第一名</v>
      </c>
      <c r="Q901" t="str">
        <f>[1]!s_stmnote_suppliertop5(A901,D901,2)</f>
        <v>第二名</v>
      </c>
      <c r="R901" t="str" cm="1">
        <f t="array" ref="R901">[1]!s_stmnote_suppliertop5(A901,D901,3)</f>
        <v>第三名</v>
      </c>
      <c r="S901" t="str" cm="1">
        <f t="array" ref="S901">[1]!s_stmnote_suppliertop5(A901,D901,4)</f>
        <v>第四名</v>
      </c>
      <c r="T901" t="str" cm="1">
        <f t="array" ref="T901">[1]!s_stmnote_suppliertop5(A901,D901,5)</f>
        <v>第五名</v>
      </c>
      <c r="U901" s="9">
        <f>[1]!s_stmnote_purchasetop5_pct(A901,D901)</f>
        <v>21.48</v>
      </c>
      <c r="V901" t="str" cm="1">
        <f t="array" ref="V901">[1]!s_stmnote_customertop5($A901,$D901,1)</f>
        <v>第一名</v>
      </c>
      <c r="W901" t="str" cm="1">
        <f t="array" ref="W901">[1]!s_stmnote_customertop5($A901,$D901,2)</f>
        <v>第二名</v>
      </c>
      <c r="X901" t="str" cm="1">
        <f t="array" ref="X901">[1]!s_stmnote_customertop5($A901,$D901,3)</f>
        <v>第三名</v>
      </c>
      <c r="Y901" t="str" cm="1">
        <f t="array" ref="Y901">[1]!s_stmnote_customertop5($A901,$D901,4)</f>
        <v>第四名</v>
      </c>
      <c r="Z901" t="str" cm="1">
        <f t="array" ref="Z901">[1]!s_stmnote_customertop5($A901,$D901,5)</f>
        <v>第五名</v>
      </c>
      <c r="AA901" s="9">
        <f>[1]!s_stmnote_salestop5_pct(A901,D901)</f>
        <v>28.3</v>
      </c>
      <c r="AB901" s="9">
        <f>[1]!s_fa_arturn(A901,D901)</f>
        <v>5.8048999999999999</v>
      </c>
      <c r="AC901" s="9">
        <f>[1]!fa_apturn(A901,D901)</f>
        <v>12.4896222585957</v>
      </c>
      <c r="AD901" s="9">
        <f>[1]!s_fa_invturn(A901,D901)</f>
        <v>5.1360000000000001</v>
      </c>
    </row>
    <row r="902" spans="1:30">
      <c r="A902">
        <v>600217</v>
      </c>
      <c r="B902" t="s">
        <v>841</v>
      </c>
      <c r="C902" t="s">
        <v>4600</v>
      </c>
      <c r="D902" s="8">
        <f t="shared" si="14"/>
        <v>45291</v>
      </c>
      <c r="E902" t="s">
        <v>7435</v>
      </c>
      <c r="F902">
        <v>1</v>
      </c>
      <c r="G902" t="s">
        <v>8913</v>
      </c>
      <c r="L902" t="str" cm="1">
        <f t="array" ref="L902">[1]!s_info_industry_gics(A902,1)</f>
        <v>工业</v>
      </c>
      <c r="M902" t="str" cm="1">
        <f t="array" ref="M902">[1]!s_info_industry_gicscode(A902,1)</f>
        <v>20</v>
      </c>
      <c r="N902" t="str">
        <f>[1]!s_info_industry_gics(A902,2)</f>
        <v>商业和专业服务</v>
      </c>
      <c r="O902" t="str">
        <f>[1]!s_info_industry_gicscode(A902,2)</f>
        <v>2020</v>
      </c>
      <c r="P902" cm="1">
        <f t="array" ref="P902">[1]!s_stmnote_suppliertop5(A902,D902,1)</f>
        <v>0</v>
      </c>
      <c r="Q902">
        <f>[1]!s_stmnote_suppliertop5(A902,D902,2)</f>
        <v>0</v>
      </c>
      <c r="R902" cm="1">
        <f t="array" ref="R902">[1]!s_stmnote_suppliertop5(A902,D902,3)</f>
        <v>0</v>
      </c>
      <c r="S902" cm="1">
        <f t="array" ref="S902">[1]!s_stmnote_suppliertop5(A902,D902,4)</f>
        <v>0</v>
      </c>
      <c r="T902" cm="1">
        <f t="array" ref="T902">[1]!s_stmnote_suppliertop5(A902,D902,5)</f>
        <v>0</v>
      </c>
      <c r="U902" s="9">
        <f>[1]!s_stmnote_purchasetop5_pct(A902,D902)</f>
        <v>0</v>
      </c>
      <c r="V902" cm="1">
        <f t="array" ref="V902">[1]!s_stmnote_customertop5($A902,$D902,1)</f>
        <v>0</v>
      </c>
      <c r="W902" cm="1">
        <f t="array" ref="W902">[1]!s_stmnote_customertop5($A902,$D902,2)</f>
        <v>0</v>
      </c>
      <c r="X902" cm="1">
        <f t="array" ref="X902">[1]!s_stmnote_customertop5($A902,$D902,3)</f>
        <v>0</v>
      </c>
      <c r="Y902" cm="1">
        <f t="array" ref="Y902">[1]!s_stmnote_customertop5($A902,$D902,4)</f>
        <v>0</v>
      </c>
      <c r="Z902" cm="1">
        <f t="array" ref="Z902">[1]!s_stmnote_customertop5($A902,$D902,5)</f>
        <v>0</v>
      </c>
      <c r="AA902" s="9">
        <f>[1]!s_stmnote_salestop5_pct(A902,D902)</f>
        <v>22.4</v>
      </c>
      <c r="AB902" s="9">
        <f>[1]!s_fa_arturn(A902,D902)</f>
        <v>0.73799999999999999</v>
      </c>
      <c r="AC902" s="9">
        <f>[1]!fa_apturn(A902,D902)</f>
        <v>15.5638648457884</v>
      </c>
      <c r="AD902" s="9">
        <f>[1]!s_fa_invturn(A902,D902)</f>
        <v>12.873100000000001</v>
      </c>
    </row>
    <row r="903" spans="1:30">
      <c r="A903">
        <v>600217</v>
      </c>
      <c r="B903" t="s">
        <v>841</v>
      </c>
      <c r="C903" t="s">
        <v>4600</v>
      </c>
      <c r="D903" s="8">
        <f t="shared" si="14"/>
        <v>45291</v>
      </c>
      <c r="E903" t="s">
        <v>7489</v>
      </c>
      <c r="F903">
        <v>1</v>
      </c>
      <c r="G903" t="s">
        <v>9223</v>
      </c>
      <c r="L903" t="str" cm="1">
        <f t="array" ref="L903">[1]!s_info_industry_gics(A903,1)</f>
        <v>工业</v>
      </c>
      <c r="M903" t="str" cm="1">
        <f t="array" ref="M903">[1]!s_info_industry_gicscode(A903,1)</f>
        <v>20</v>
      </c>
      <c r="N903" t="str">
        <f>[1]!s_info_industry_gics(A903,2)</f>
        <v>商业和专业服务</v>
      </c>
      <c r="O903" t="str">
        <f>[1]!s_info_industry_gicscode(A903,2)</f>
        <v>2020</v>
      </c>
      <c r="P903" cm="1">
        <f t="array" ref="P903">[1]!s_stmnote_suppliertop5(A903,D903,1)</f>
        <v>0</v>
      </c>
      <c r="Q903">
        <f>[1]!s_stmnote_suppliertop5(A903,D903,2)</f>
        <v>0</v>
      </c>
      <c r="R903" cm="1">
        <f t="array" ref="R903">[1]!s_stmnote_suppliertop5(A903,D903,3)</f>
        <v>0</v>
      </c>
      <c r="S903" cm="1">
        <f t="array" ref="S903">[1]!s_stmnote_suppliertop5(A903,D903,4)</f>
        <v>0</v>
      </c>
      <c r="T903" cm="1">
        <f t="array" ref="T903">[1]!s_stmnote_suppliertop5(A903,D903,5)</f>
        <v>0</v>
      </c>
      <c r="U903" s="9">
        <f>[1]!s_stmnote_purchasetop5_pct(A903,D903)</f>
        <v>0</v>
      </c>
      <c r="V903" cm="1">
        <f t="array" ref="V903">[1]!s_stmnote_customertop5($A903,$D903,1)</f>
        <v>0</v>
      </c>
      <c r="W903" cm="1">
        <f t="array" ref="W903">[1]!s_stmnote_customertop5($A903,$D903,2)</f>
        <v>0</v>
      </c>
      <c r="X903" cm="1">
        <f t="array" ref="X903">[1]!s_stmnote_customertop5($A903,$D903,3)</f>
        <v>0</v>
      </c>
      <c r="Y903" cm="1">
        <f t="array" ref="Y903">[1]!s_stmnote_customertop5($A903,$D903,4)</f>
        <v>0</v>
      </c>
      <c r="Z903" cm="1">
        <f t="array" ref="Z903">[1]!s_stmnote_customertop5($A903,$D903,5)</f>
        <v>0</v>
      </c>
      <c r="AA903" s="9">
        <f>[1]!s_stmnote_salestop5_pct(A903,D903)</f>
        <v>22.4</v>
      </c>
      <c r="AB903" s="9">
        <f>[1]!s_fa_arturn(A903,D903)</f>
        <v>0.73799999999999999</v>
      </c>
      <c r="AC903" s="9">
        <f>[1]!fa_apturn(A903,D903)</f>
        <v>15.5638648457884</v>
      </c>
      <c r="AD903" s="9">
        <f>[1]!s_fa_invturn(A903,D903)</f>
        <v>12.873100000000001</v>
      </c>
    </row>
    <row r="904" spans="1:30">
      <c r="A904">
        <v>600217</v>
      </c>
      <c r="B904" t="s">
        <v>841</v>
      </c>
      <c r="C904" t="s">
        <v>4600</v>
      </c>
      <c r="D904" s="8">
        <f t="shared" si="14"/>
        <v>45291</v>
      </c>
      <c r="E904" t="s">
        <v>7149</v>
      </c>
      <c r="F904">
        <v>1</v>
      </c>
      <c r="G904" t="s">
        <v>8913</v>
      </c>
      <c r="L904" t="str" cm="1">
        <f t="array" ref="L904">[1]!s_info_industry_gics(A904,1)</f>
        <v>工业</v>
      </c>
      <c r="M904" t="str" cm="1">
        <f t="array" ref="M904">[1]!s_info_industry_gicscode(A904,1)</f>
        <v>20</v>
      </c>
      <c r="N904" t="str">
        <f>[1]!s_info_industry_gics(A904,2)</f>
        <v>商业和专业服务</v>
      </c>
      <c r="O904" t="str">
        <f>[1]!s_info_industry_gicscode(A904,2)</f>
        <v>2020</v>
      </c>
      <c r="P904" cm="1">
        <f t="array" ref="P904">[1]!s_stmnote_suppliertop5(A904,D904,1)</f>
        <v>0</v>
      </c>
      <c r="Q904">
        <f>[1]!s_stmnote_suppliertop5(A904,D904,2)</f>
        <v>0</v>
      </c>
      <c r="R904" cm="1">
        <f t="array" ref="R904">[1]!s_stmnote_suppliertop5(A904,D904,3)</f>
        <v>0</v>
      </c>
      <c r="S904" cm="1">
        <f t="array" ref="S904">[1]!s_stmnote_suppliertop5(A904,D904,4)</f>
        <v>0</v>
      </c>
      <c r="T904" cm="1">
        <f t="array" ref="T904">[1]!s_stmnote_suppliertop5(A904,D904,5)</f>
        <v>0</v>
      </c>
      <c r="U904" s="9">
        <f>[1]!s_stmnote_purchasetop5_pct(A904,D904)</f>
        <v>0</v>
      </c>
      <c r="V904" cm="1">
        <f t="array" ref="V904">[1]!s_stmnote_customertop5($A904,$D904,1)</f>
        <v>0</v>
      </c>
      <c r="W904" cm="1">
        <f t="array" ref="W904">[1]!s_stmnote_customertop5($A904,$D904,2)</f>
        <v>0</v>
      </c>
      <c r="X904" cm="1">
        <f t="array" ref="X904">[1]!s_stmnote_customertop5($A904,$D904,3)</f>
        <v>0</v>
      </c>
      <c r="Y904" cm="1">
        <f t="array" ref="Y904">[1]!s_stmnote_customertop5($A904,$D904,4)</f>
        <v>0</v>
      </c>
      <c r="Z904" cm="1">
        <f t="array" ref="Z904">[1]!s_stmnote_customertop5($A904,$D904,5)</f>
        <v>0</v>
      </c>
      <c r="AA904" s="9">
        <f>[1]!s_stmnote_salestop5_pct(A904,D904)</f>
        <v>22.4</v>
      </c>
      <c r="AB904" s="9">
        <f>[1]!s_fa_arturn(A904,D904)</f>
        <v>0.73799999999999999</v>
      </c>
      <c r="AC904" s="9">
        <f>[1]!fa_apturn(A904,D904)</f>
        <v>15.5638648457884</v>
      </c>
      <c r="AD904" s="9">
        <f>[1]!s_fa_invturn(A904,D904)</f>
        <v>12.873100000000001</v>
      </c>
    </row>
    <row r="905" spans="1:30">
      <c r="A905">
        <v>600217</v>
      </c>
      <c r="B905" t="s">
        <v>841</v>
      </c>
      <c r="C905" t="s">
        <v>4601</v>
      </c>
      <c r="D905" s="8">
        <f t="shared" si="14"/>
        <v>45291</v>
      </c>
      <c r="E905" t="s">
        <v>7092</v>
      </c>
      <c r="F905">
        <v>1</v>
      </c>
      <c r="G905" t="s">
        <v>9224</v>
      </c>
      <c r="L905" t="str" cm="1">
        <f t="array" ref="L905">[1]!s_info_industry_gics(A905,1)</f>
        <v>工业</v>
      </c>
      <c r="M905" t="str" cm="1">
        <f t="array" ref="M905">[1]!s_info_industry_gicscode(A905,1)</f>
        <v>20</v>
      </c>
      <c r="N905" t="str">
        <f>[1]!s_info_industry_gics(A905,2)</f>
        <v>商业和专业服务</v>
      </c>
      <c r="O905" t="str">
        <f>[1]!s_info_industry_gicscode(A905,2)</f>
        <v>2020</v>
      </c>
      <c r="P905" cm="1">
        <f t="array" ref="P905">[1]!s_stmnote_suppliertop5(A905,D905,1)</f>
        <v>0</v>
      </c>
      <c r="Q905">
        <f>[1]!s_stmnote_suppliertop5(A905,D905,2)</f>
        <v>0</v>
      </c>
      <c r="R905" cm="1">
        <f t="array" ref="R905">[1]!s_stmnote_suppliertop5(A905,D905,3)</f>
        <v>0</v>
      </c>
      <c r="S905" cm="1">
        <f t="array" ref="S905">[1]!s_stmnote_suppliertop5(A905,D905,4)</f>
        <v>0</v>
      </c>
      <c r="T905" cm="1">
        <f t="array" ref="T905">[1]!s_stmnote_suppliertop5(A905,D905,5)</f>
        <v>0</v>
      </c>
      <c r="U905" s="9">
        <f>[1]!s_stmnote_purchasetop5_pct(A905,D905)</f>
        <v>0</v>
      </c>
      <c r="V905" cm="1">
        <f t="array" ref="V905">[1]!s_stmnote_customertop5($A905,$D905,1)</f>
        <v>0</v>
      </c>
      <c r="W905" cm="1">
        <f t="array" ref="W905">[1]!s_stmnote_customertop5($A905,$D905,2)</f>
        <v>0</v>
      </c>
      <c r="X905" cm="1">
        <f t="array" ref="X905">[1]!s_stmnote_customertop5($A905,$D905,3)</f>
        <v>0</v>
      </c>
      <c r="Y905" cm="1">
        <f t="array" ref="Y905">[1]!s_stmnote_customertop5($A905,$D905,4)</f>
        <v>0</v>
      </c>
      <c r="Z905" cm="1">
        <f t="array" ref="Z905">[1]!s_stmnote_customertop5($A905,$D905,5)</f>
        <v>0</v>
      </c>
      <c r="AA905" s="9">
        <f>[1]!s_stmnote_salestop5_pct(A905,D905)</f>
        <v>22.4</v>
      </c>
      <c r="AB905" s="9">
        <f>[1]!s_fa_arturn(A905,D905)</f>
        <v>0.73799999999999999</v>
      </c>
      <c r="AC905" s="9">
        <f>[1]!fa_apturn(A905,D905)</f>
        <v>15.5638648457884</v>
      </c>
      <c r="AD905" s="9">
        <f>[1]!s_fa_invturn(A905,D905)</f>
        <v>12.873100000000001</v>
      </c>
    </row>
    <row r="906" spans="1:30">
      <c r="A906">
        <v>600836</v>
      </c>
      <c r="B906" t="s">
        <v>1002</v>
      </c>
      <c r="C906" t="s">
        <v>5220</v>
      </c>
      <c r="D906" s="8">
        <f t="shared" si="14"/>
        <v>44561</v>
      </c>
      <c r="E906" t="s">
        <v>7576</v>
      </c>
      <c r="F906">
        <v>2</v>
      </c>
      <c r="G906" t="s">
        <v>11286</v>
      </c>
      <c r="H906" t="s">
        <v>12439</v>
      </c>
      <c r="L906" t="str" cm="1">
        <f t="array" ref="L906">[1]!s_info_industry_gics(A906,1)</f>
        <v>工业</v>
      </c>
      <c r="M906" t="str" cm="1">
        <f t="array" ref="M906">[1]!s_info_industry_gicscode(A906,1)</f>
        <v>20</v>
      </c>
      <c r="N906" t="str">
        <f>[1]!s_info_industry_gics(A906,2)</f>
        <v>商业和专业服务</v>
      </c>
      <c r="O906" t="str">
        <f>[1]!s_info_industry_gicscode(A906,2)</f>
        <v>2020</v>
      </c>
      <c r="P906" cm="1">
        <f t="array" ref="P906">[1]!s_stmnote_suppliertop5(A906,D906,1)</f>
        <v>0</v>
      </c>
      <c r="Q906">
        <f>[1]!s_stmnote_suppliertop5(A906,D906,2)</f>
        <v>0</v>
      </c>
      <c r="R906" cm="1">
        <f t="array" ref="R906">[1]!s_stmnote_suppliertop5(A906,D906,3)</f>
        <v>0</v>
      </c>
      <c r="S906" cm="1">
        <f t="array" ref="S906">[1]!s_stmnote_suppliertop5(A906,D906,4)</f>
        <v>0</v>
      </c>
      <c r="T906" cm="1">
        <f t="array" ref="T906">[1]!s_stmnote_suppliertop5(A906,D906,5)</f>
        <v>0</v>
      </c>
      <c r="U906" s="9">
        <f>[1]!s_stmnote_purchasetop5_pct(A906,D906)</f>
        <v>23.64</v>
      </c>
      <c r="V906" cm="1">
        <f t="array" ref="V906">[1]!s_stmnote_customertop5($A906,$D906,1)</f>
        <v>0</v>
      </c>
      <c r="W906" cm="1">
        <f t="array" ref="W906">[1]!s_stmnote_customertop5($A906,$D906,2)</f>
        <v>0</v>
      </c>
      <c r="X906" cm="1">
        <f t="array" ref="X906">[1]!s_stmnote_customertop5($A906,$D906,3)</f>
        <v>0</v>
      </c>
      <c r="Y906" cm="1">
        <f t="array" ref="Y906">[1]!s_stmnote_customertop5($A906,$D906,4)</f>
        <v>0</v>
      </c>
      <c r="Z906" cm="1">
        <f t="array" ref="Z906">[1]!s_stmnote_customertop5($A906,$D906,5)</f>
        <v>0</v>
      </c>
      <c r="AA906" s="9">
        <f>[1]!s_stmnote_salestop5_pct(A906,D906)</f>
        <v>23.88</v>
      </c>
      <c r="AB906" s="9">
        <f>[1]!s_fa_arturn(A906,D906)</f>
        <v>4.8959999999999999</v>
      </c>
      <c r="AC906" s="9">
        <f>[1]!fa_apturn(A906,D906)</f>
        <v>4.2160890221067202</v>
      </c>
      <c r="AD906" s="9">
        <f>[1]!s_fa_invturn(A906,D906)</f>
        <v>5.3186</v>
      </c>
    </row>
    <row r="907" spans="1:30">
      <c r="A907">
        <v>600836</v>
      </c>
      <c r="B907" t="s">
        <v>1002</v>
      </c>
      <c r="C907" t="s">
        <v>5221</v>
      </c>
      <c r="D907" s="8">
        <f t="shared" si="14"/>
        <v>44561</v>
      </c>
      <c r="E907" t="s">
        <v>7224</v>
      </c>
      <c r="F907">
        <v>1</v>
      </c>
      <c r="G907" t="s">
        <v>11286</v>
      </c>
      <c r="L907" t="str" cm="1">
        <f t="array" ref="L907">[1]!s_info_industry_gics(A907,1)</f>
        <v>工业</v>
      </c>
      <c r="M907" t="str" cm="1">
        <f t="array" ref="M907">[1]!s_info_industry_gicscode(A907,1)</f>
        <v>20</v>
      </c>
      <c r="N907" t="str">
        <f>[1]!s_info_industry_gics(A907,2)</f>
        <v>商业和专业服务</v>
      </c>
      <c r="O907" t="str">
        <f>[1]!s_info_industry_gicscode(A907,2)</f>
        <v>2020</v>
      </c>
      <c r="P907" cm="1">
        <f t="array" ref="P907">[1]!s_stmnote_suppliertop5(A907,D907,1)</f>
        <v>0</v>
      </c>
      <c r="Q907">
        <f>[1]!s_stmnote_suppliertop5(A907,D907,2)</f>
        <v>0</v>
      </c>
      <c r="R907" cm="1">
        <f t="array" ref="R907">[1]!s_stmnote_suppliertop5(A907,D907,3)</f>
        <v>0</v>
      </c>
      <c r="S907" cm="1">
        <f t="array" ref="S907">[1]!s_stmnote_suppliertop5(A907,D907,4)</f>
        <v>0</v>
      </c>
      <c r="T907" cm="1">
        <f t="array" ref="T907">[1]!s_stmnote_suppliertop5(A907,D907,5)</f>
        <v>0</v>
      </c>
      <c r="U907" s="9">
        <f>[1]!s_stmnote_purchasetop5_pct(A907,D907)</f>
        <v>23.64</v>
      </c>
      <c r="V907" cm="1">
        <f t="array" ref="V907">[1]!s_stmnote_customertop5($A907,$D907,1)</f>
        <v>0</v>
      </c>
      <c r="W907" cm="1">
        <f t="array" ref="W907">[1]!s_stmnote_customertop5($A907,$D907,2)</f>
        <v>0</v>
      </c>
      <c r="X907" cm="1">
        <f t="array" ref="X907">[1]!s_stmnote_customertop5($A907,$D907,3)</f>
        <v>0</v>
      </c>
      <c r="Y907" cm="1">
        <f t="array" ref="Y907">[1]!s_stmnote_customertop5($A907,$D907,4)</f>
        <v>0</v>
      </c>
      <c r="Z907" cm="1">
        <f t="array" ref="Z907">[1]!s_stmnote_customertop5($A907,$D907,5)</f>
        <v>0</v>
      </c>
      <c r="AA907" s="9">
        <f>[1]!s_stmnote_salestop5_pct(A907,D907)</f>
        <v>23.88</v>
      </c>
      <c r="AB907" s="9">
        <f>[1]!s_fa_arturn(A907,D907)</f>
        <v>4.8959999999999999</v>
      </c>
      <c r="AC907" s="9">
        <f>[1]!fa_apturn(A907,D907)</f>
        <v>4.2160890221067202</v>
      </c>
      <c r="AD907" s="9">
        <f>[1]!s_fa_invturn(A907,D907)</f>
        <v>5.3186</v>
      </c>
    </row>
    <row r="908" spans="1:30">
      <c r="A908">
        <v>603899</v>
      </c>
      <c r="B908" t="s">
        <v>1248</v>
      </c>
      <c r="C908" t="s">
        <v>6149</v>
      </c>
      <c r="D908" s="8">
        <f t="shared" si="14"/>
        <v>44561</v>
      </c>
      <c r="E908" t="s">
        <v>7017</v>
      </c>
      <c r="F908">
        <v>1</v>
      </c>
      <c r="G908" t="s">
        <v>9897</v>
      </c>
      <c r="L908" t="str" cm="1">
        <f t="array" ref="L908">[1]!s_info_industry_gics(A908,1)</f>
        <v>工业</v>
      </c>
      <c r="M908" t="str" cm="1">
        <f t="array" ref="M908">[1]!s_info_industry_gicscode(A908,1)</f>
        <v>20</v>
      </c>
      <c r="N908" t="str">
        <f>[1]!s_info_industry_gics(A908,2)</f>
        <v>商业和专业服务</v>
      </c>
      <c r="O908" t="str">
        <f>[1]!s_info_industry_gicscode(A908,2)</f>
        <v>2020</v>
      </c>
      <c r="P908" t="str" cm="1">
        <f t="array" ref="P908">[1]!s_stmnote_suppliertop5(A908,D908,1)</f>
        <v>第一名</v>
      </c>
      <c r="Q908" t="str">
        <f>[1]!s_stmnote_suppliertop5(A908,D908,2)</f>
        <v>第二名</v>
      </c>
      <c r="R908" t="str" cm="1">
        <f t="array" ref="R908">[1]!s_stmnote_suppliertop5(A908,D908,3)</f>
        <v>第三名</v>
      </c>
      <c r="S908" t="str" cm="1">
        <f t="array" ref="S908">[1]!s_stmnote_suppliertop5(A908,D908,4)</f>
        <v>第四名</v>
      </c>
      <c r="T908" t="str" cm="1">
        <f t="array" ref="T908">[1]!s_stmnote_suppliertop5(A908,D908,5)</f>
        <v>第五名</v>
      </c>
      <c r="U908" s="9">
        <f>[1]!s_stmnote_purchasetop5_pct(A908,D908)</f>
        <v>11.57</v>
      </c>
      <c r="V908" t="str" cm="1">
        <f t="array" ref="V908">[1]!s_stmnote_customertop5($A908,$D908,1)</f>
        <v>第一名</v>
      </c>
      <c r="W908" t="str" cm="1">
        <f t="array" ref="W908">[1]!s_stmnote_customertop5($A908,$D908,2)</f>
        <v>第二名</v>
      </c>
      <c r="X908" t="str" cm="1">
        <f t="array" ref="X908">[1]!s_stmnote_customertop5($A908,$D908,3)</f>
        <v>第三名</v>
      </c>
      <c r="Y908" t="str" cm="1">
        <f t="array" ref="Y908">[1]!s_stmnote_customertop5($A908,$D908,4)</f>
        <v>第四名</v>
      </c>
      <c r="Z908" t="str" cm="1">
        <f t="array" ref="Z908">[1]!s_stmnote_customertop5($A908,$D908,5)</f>
        <v>第五名</v>
      </c>
      <c r="AA908" s="9">
        <f>[1]!s_stmnote_salestop5_pct(A908,D908)</f>
        <v>19.48</v>
      </c>
      <c r="AB908" s="9">
        <f>[1]!s_fa_arturn(A908,D908)</f>
        <v>10.7294</v>
      </c>
      <c r="AC908" s="9">
        <f>[1]!fa_apturn(A908,D908)</f>
        <v>4.9969720233772801</v>
      </c>
      <c r="AD908" s="9">
        <f>[1]!s_fa_invturn(A908,D908)</f>
        <v>9.4238999999999997</v>
      </c>
    </row>
    <row r="909" spans="1:30">
      <c r="A909">
        <v>603899</v>
      </c>
      <c r="B909" t="s">
        <v>1248</v>
      </c>
      <c r="C909" t="s">
        <v>6150</v>
      </c>
      <c r="D909" s="8">
        <f t="shared" si="14"/>
        <v>44561</v>
      </c>
      <c r="E909" t="s">
        <v>7048</v>
      </c>
      <c r="F909">
        <v>1</v>
      </c>
      <c r="G909" t="s">
        <v>9898</v>
      </c>
      <c r="L909" t="str" cm="1">
        <f t="array" ref="L909">[1]!s_info_industry_gics(A909,1)</f>
        <v>工业</v>
      </c>
      <c r="M909" t="str" cm="1">
        <f t="array" ref="M909">[1]!s_info_industry_gicscode(A909,1)</f>
        <v>20</v>
      </c>
      <c r="N909" t="str">
        <f>[1]!s_info_industry_gics(A909,2)</f>
        <v>商业和专业服务</v>
      </c>
      <c r="O909" t="str">
        <f>[1]!s_info_industry_gicscode(A909,2)</f>
        <v>2020</v>
      </c>
      <c r="P909" t="str" cm="1">
        <f t="array" ref="P909">[1]!s_stmnote_suppliertop5(A909,D909,1)</f>
        <v>第一名</v>
      </c>
      <c r="Q909" t="str">
        <f>[1]!s_stmnote_suppliertop5(A909,D909,2)</f>
        <v>第二名</v>
      </c>
      <c r="R909" t="str" cm="1">
        <f t="array" ref="R909">[1]!s_stmnote_suppliertop5(A909,D909,3)</f>
        <v>第三名</v>
      </c>
      <c r="S909" t="str" cm="1">
        <f t="array" ref="S909">[1]!s_stmnote_suppliertop5(A909,D909,4)</f>
        <v>第四名</v>
      </c>
      <c r="T909" t="str" cm="1">
        <f t="array" ref="T909">[1]!s_stmnote_suppliertop5(A909,D909,5)</f>
        <v>第五名</v>
      </c>
      <c r="U909" s="9">
        <f>[1]!s_stmnote_purchasetop5_pct(A909,D909)</f>
        <v>11.57</v>
      </c>
      <c r="V909" t="str" cm="1">
        <f t="array" ref="V909">[1]!s_stmnote_customertop5($A909,$D909,1)</f>
        <v>第一名</v>
      </c>
      <c r="W909" t="str" cm="1">
        <f t="array" ref="W909">[1]!s_stmnote_customertop5($A909,$D909,2)</f>
        <v>第二名</v>
      </c>
      <c r="X909" t="str" cm="1">
        <f t="array" ref="X909">[1]!s_stmnote_customertop5($A909,$D909,3)</f>
        <v>第三名</v>
      </c>
      <c r="Y909" t="str" cm="1">
        <f t="array" ref="Y909">[1]!s_stmnote_customertop5($A909,$D909,4)</f>
        <v>第四名</v>
      </c>
      <c r="Z909" t="str" cm="1">
        <f t="array" ref="Z909">[1]!s_stmnote_customertop5($A909,$D909,5)</f>
        <v>第五名</v>
      </c>
      <c r="AA909" s="9">
        <f>[1]!s_stmnote_salestop5_pct(A909,D909)</f>
        <v>19.48</v>
      </c>
      <c r="AB909" s="9">
        <f>[1]!s_fa_arturn(A909,D909)</f>
        <v>10.7294</v>
      </c>
      <c r="AC909" s="9">
        <f>[1]!fa_apturn(A909,D909)</f>
        <v>4.9969720233772801</v>
      </c>
      <c r="AD909" s="9">
        <f>[1]!s_fa_invturn(A909,D909)</f>
        <v>9.4238999999999997</v>
      </c>
    </row>
    <row r="910" spans="1:30">
      <c r="A910">
        <v>603899</v>
      </c>
      <c r="B910" t="s">
        <v>1248</v>
      </c>
      <c r="C910" t="s">
        <v>6151</v>
      </c>
      <c r="D910" s="8">
        <f t="shared" si="14"/>
        <v>44926</v>
      </c>
      <c r="E910" t="s">
        <v>7168</v>
      </c>
      <c r="F910">
        <v>1</v>
      </c>
      <c r="G910" t="s">
        <v>9899</v>
      </c>
      <c r="L910" t="str" cm="1">
        <f t="array" ref="L910">[1]!s_info_industry_gics(A910,1)</f>
        <v>工业</v>
      </c>
      <c r="M910" t="str" cm="1">
        <f t="array" ref="M910">[1]!s_info_industry_gicscode(A910,1)</f>
        <v>20</v>
      </c>
      <c r="N910" t="str">
        <f>[1]!s_info_industry_gics(A910,2)</f>
        <v>商业和专业服务</v>
      </c>
      <c r="O910" t="str">
        <f>[1]!s_info_industry_gicscode(A910,2)</f>
        <v>2020</v>
      </c>
      <c r="P910" t="str" cm="1">
        <f t="array" ref="P910">[1]!s_stmnote_suppliertop5(A910,D910,1)</f>
        <v>第一名</v>
      </c>
      <c r="Q910" t="str">
        <f>[1]!s_stmnote_suppliertop5(A910,D910,2)</f>
        <v>第二名</v>
      </c>
      <c r="R910" t="str" cm="1">
        <f t="array" ref="R910">[1]!s_stmnote_suppliertop5(A910,D910,3)</f>
        <v>第三名</v>
      </c>
      <c r="S910" t="str" cm="1">
        <f t="array" ref="S910">[1]!s_stmnote_suppliertop5(A910,D910,4)</f>
        <v>第四名</v>
      </c>
      <c r="T910" t="str" cm="1">
        <f t="array" ref="T910">[1]!s_stmnote_suppliertop5(A910,D910,5)</f>
        <v>第五名</v>
      </c>
      <c r="U910" s="9">
        <f>[1]!s_stmnote_purchasetop5_pct(A910,D910)</f>
        <v>0</v>
      </c>
      <c r="V910" t="str" cm="1">
        <f t="array" ref="V910">[1]!s_stmnote_customertop5($A910,$D910,1)</f>
        <v>1</v>
      </c>
      <c r="W910" t="str" cm="1">
        <f t="array" ref="W910">[1]!s_stmnote_customertop5($A910,$D910,2)</f>
        <v>2</v>
      </c>
      <c r="X910" t="str" cm="1">
        <f t="array" ref="X910">[1]!s_stmnote_customertop5($A910,$D910,3)</f>
        <v>3</v>
      </c>
      <c r="Y910" t="str" cm="1">
        <f t="array" ref="Y910">[1]!s_stmnote_customertop5($A910,$D910,4)</f>
        <v>4</v>
      </c>
      <c r="Z910" t="str" cm="1">
        <f t="array" ref="Z910">[1]!s_stmnote_customertop5($A910,$D910,5)</f>
        <v>5</v>
      </c>
      <c r="AA910" s="9">
        <f>[1]!s_stmnote_salestop5_pct(A910,D910)</f>
        <v>25.97</v>
      </c>
      <c r="AB910" s="9">
        <f>[1]!s_fa_arturn(A910,D910)</f>
        <v>8.5500000000000007</v>
      </c>
      <c r="AC910" s="9">
        <f>[1]!fa_apturn(A910,D910)</f>
        <v>4.7366928169520097</v>
      </c>
      <c r="AD910" s="9">
        <f>[1]!s_fa_invturn(A910,D910)</f>
        <v>10.167199999999999</v>
      </c>
    </row>
    <row r="911" spans="1:30">
      <c r="A911">
        <v>603899</v>
      </c>
      <c r="B911" t="s">
        <v>1248</v>
      </c>
      <c r="C911" t="s">
        <v>6152</v>
      </c>
      <c r="D911" s="8">
        <f t="shared" si="14"/>
        <v>44926</v>
      </c>
      <c r="E911" t="s">
        <v>6980</v>
      </c>
      <c r="F911">
        <v>1</v>
      </c>
      <c r="G911" t="s">
        <v>9898</v>
      </c>
      <c r="L911" t="str" cm="1">
        <f t="array" ref="L911">[1]!s_info_industry_gics(A911,1)</f>
        <v>工业</v>
      </c>
      <c r="M911" t="str" cm="1">
        <f t="array" ref="M911">[1]!s_info_industry_gicscode(A911,1)</f>
        <v>20</v>
      </c>
      <c r="N911" t="str">
        <f>[1]!s_info_industry_gics(A911,2)</f>
        <v>商业和专业服务</v>
      </c>
      <c r="O911" t="str">
        <f>[1]!s_info_industry_gicscode(A911,2)</f>
        <v>2020</v>
      </c>
      <c r="P911" t="str" cm="1">
        <f t="array" ref="P911">[1]!s_stmnote_suppliertop5(A911,D911,1)</f>
        <v>第一名</v>
      </c>
      <c r="Q911" t="str">
        <f>[1]!s_stmnote_suppliertop5(A911,D911,2)</f>
        <v>第二名</v>
      </c>
      <c r="R911" t="str" cm="1">
        <f t="array" ref="R911">[1]!s_stmnote_suppliertop5(A911,D911,3)</f>
        <v>第三名</v>
      </c>
      <c r="S911" t="str" cm="1">
        <f t="array" ref="S911">[1]!s_stmnote_suppliertop5(A911,D911,4)</f>
        <v>第四名</v>
      </c>
      <c r="T911" t="str" cm="1">
        <f t="array" ref="T911">[1]!s_stmnote_suppliertop5(A911,D911,5)</f>
        <v>第五名</v>
      </c>
      <c r="U911" s="9">
        <f>[1]!s_stmnote_purchasetop5_pct(A911,D911)</f>
        <v>0</v>
      </c>
      <c r="V911" t="str" cm="1">
        <f t="array" ref="V911">[1]!s_stmnote_customertop5($A911,$D911,1)</f>
        <v>1</v>
      </c>
      <c r="W911" t="str" cm="1">
        <f t="array" ref="W911">[1]!s_stmnote_customertop5($A911,$D911,2)</f>
        <v>2</v>
      </c>
      <c r="X911" t="str" cm="1">
        <f t="array" ref="X911">[1]!s_stmnote_customertop5($A911,$D911,3)</f>
        <v>3</v>
      </c>
      <c r="Y911" t="str" cm="1">
        <f t="array" ref="Y911">[1]!s_stmnote_customertop5($A911,$D911,4)</f>
        <v>4</v>
      </c>
      <c r="Z911" t="str" cm="1">
        <f t="array" ref="Z911">[1]!s_stmnote_customertop5($A911,$D911,5)</f>
        <v>5</v>
      </c>
      <c r="AA911" s="9">
        <f>[1]!s_stmnote_salestop5_pct(A911,D911)</f>
        <v>25.97</v>
      </c>
      <c r="AB911" s="9">
        <f>[1]!s_fa_arturn(A911,D911)</f>
        <v>8.5500000000000007</v>
      </c>
      <c r="AC911" s="9">
        <f>[1]!fa_apturn(A911,D911)</f>
        <v>4.7366928169520097</v>
      </c>
      <c r="AD911" s="9">
        <f>[1]!s_fa_invturn(A911,D911)</f>
        <v>10.167199999999999</v>
      </c>
    </row>
    <row r="912" spans="1:30">
      <c r="A912">
        <v>603899</v>
      </c>
      <c r="B912" t="s">
        <v>1248</v>
      </c>
      <c r="C912" t="s">
        <v>6153</v>
      </c>
      <c r="D912" s="8">
        <f t="shared" ref="D912:D975" si="15">DATE(YEAR(E912), 12, 31)</f>
        <v>45291</v>
      </c>
      <c r="E912" t="s">
        <v>7013</v>
      </c>
      <c r="F912">
        <v>1</v>
      </c>
      <c r="G912" t="s">
        <v>9898</v>
      </c>
      <c r="L912" t="str" cm="1">
        <f t="array" ref="L912">[1]!s_info_industry_gics(A912,1)</f>
        <v>工业</v>
      </c>
      <c r="M912" t="str" cm="1">
        <f t="array" ref="M912">[1]!s_info_industry_gicscode(A912,1)</f>
        <v>20</v>
      </c>
      <c r="N912" t="str">
        <f>[1]!s_info_industry_gics(A912,2)</f>
        <v>商业和专业服务</v>
      </c>
      <c r="O912" t="str">
        <f>[1]!s_info_industry_gicscode(A912,2)</f>
        <v>2020</v>
      </c>
      <c r="P912" t="str" cm="1">
        <f t="array" ref="P912">[1]!s_stmnote_suppliertop5(A912,D912,1)</f>
        <v>第一名</v>
      </c>
      <c r="Q912" t="str">
        <f>[1]!s_stmnote_suppliertop5(A912,D912,2)</f>
        <v>第二名</v>
      </c>
      <c r="R912" t="str" cm="1">
        <f t="array" ref="R912">[1]!s_stmnote_suppliertop5(A912,D912,3)</f>
        <v>第三名</v>
      </c>
      <c r="S912" t="str" cm="1">
        <f t="array" ref="S912">[1]!s_stmnote_suppliertop5(A912,D912,4)</f>
        <v>第四名</v>
      </c>
      <c r="T912" t="str" cm="1">
        <f t="array" ref="T912">[1]!s_stmnote_suppliertop5(A912,D912,5)</f>
        <v>第五名</v>
      </c>
      <c r="U912" s="9">
        <f>[1]!s_stmnote_purchasetop5_pct(A912,D912)</f>
        <v>8.6</v>
      </c>
      <c r="V912" t="str" cm="1">
        <f t="array" ref="V912">[1]!s_stmnote_customertop5($A912,$D912,1)</f>
        <v>第一名</v>
      </c>
      <c r="W912" t="str" cm="1">
        <f t="array" ref="W912">[1]!s_stmnote_customertop5($A912,$D912,2)</f>
        <v>第二名</v>
      </c>
      <c r="X912" t="str" cm="1">
        <f t="array" ref="X912">[1]!s_stmnote_customertop5($A912,$D912,3)</f>
        <v>第三名</v>
      </c>
      <c r="Y912" t="str" cm="1">
        <f t="array" ref="Y912">[1]!s_stmnote_customertop5($A912,$D912,4)</f>
        <v>第四名</v>
      </c>
      <c r="Z912" t="str" cm="1">
        <f t="array" ref="Z912">[1]!s_stmnote_customertop5($A912,$D912,5)</f>
        <v>第五名</v>
      </c>
      <c r="AA912" s="9">
        <f>[1]!s_stmnote_salestop5_pct(A912,D912)</f>
        <v>25.72</v>
      </c>
      <c r="AB912" s="9">
        <f>[1]!s_fa_arturn(A912,D912)</f>
        <v>7.1365999999999996</v>
      </c>
      <c r="AC912" s="9">
        <f>[1]!fa_apturn(A912,D912)</f>
        <v>4.2803480841724797</v>
      </c>
      <c r="AD912" s="9">
        <f>[1]!s_fa_invturn(A912,D912)</f>
        <v>11.829800000000001</v>
      </c>
    </row>
    <row r="913" spans="1:30">
      <c r="A913">
        <v>603899</v>
      </c>
      <c r="B913" t="s">
        <v>1248</v>
      </c>
      <c r="C913" t="s">
        <v>6154</v>
      </c>
      <c r="D913" s="8">
        <f t="shared" si="15"/>
        <v>45291</v>
      </c>
      <c r="E913" t="s">
        <v>7125</v>
      </c>
      <c r="F913">
        <v>1</v>
      </c>
      <c r="G913" t="s">
        <v>9900</v>
      </c>
      <c r="L913" t="str" cm="1">
        <f t="array" ref="L913">[1]!s_info_industry_gics(A913,1)</f>
        <v>工业</v>
      </c>
      <c r="M913" t="str" cm="1">
        <f t="array" ref="M913">[1]!s_info_industry_gicscode(A913,1)</f>
        <v>20</v>
      </c>
      <c r="N913" t="str">
        <f>[1]!s_info_industry_gics(A913,2)</f>
        <v>商业和专业服务</v>
      </c>
      <c r="O913" t="str">
        <f>[1]!s_info_industry_gicscode(A913,2)</f>
        <v>2020</v>
      </c>
      <c r="P913" t="str" cm="1">
        <f t="array" ref="P913">[1]!s_stmnote_suppliertop5(A913,D913,1)</f>
        <v>第一名</v>
      </c>
      <c r="Q913" t="str">
        <f>[1]!s_stmnote_suppliertop5(A913,D913,2)</f>
        <v>第二名</v>
      </c>
      <c r="R913" t="str" cm="1">
        <f t="array" ref="R913">[1]!s_stmnote_suppliertop5(A913,D913,3)</f>
        <v>第三名</v>
      </c>
      <c r="S913" t="str" cm="1">
        <f t="array" ref="S913">[1]!s_stmnote_suppliertop5(A913,D913,4)</f>
        <v>第四名</v>
      </c>
      <c r="T913" t="str" cm="1">
        <f t="array" ref="T913">[1]!s_stmnote_suppliertop5(A913,D913,5)</f>
        <v>第五名</v>
      </c>
      <c r="U913" s="9">
        <f>[1]!s_stmnote_purchasetop5_pct(A913,D913)</f>
        <v>8.6</v>
      </c>
      <c r="V913" t="str" cm="1">
        <f t="array" ref="V913">[1]!s_stmnote_customertop5($A913,$D913,1)</f>
        <v>第一名</v>
      </c>
      <c r="W913" t="str" cm="1">
        <f t="array" ref="W913">[1]!s_stmnote_customertop5($A913,$D913,2)</f>
        <v>第二名</v>
      </c>
      <c r="X913" t="str" cm="1">
        <f t="array" ref="X913">[1]!s_stmnote_customertop5($A913,$D913,3)</f>
        <v>第三名</v>
      </c>
      <c r="Y913" t="str" cm="1">
        <f t="array" ref="Y913">[1]!s_stmnote_customertop5($A913,$D913,4)</f>
        <v>第四名</v>
      </c>
      <c r="Z913" t="str" cm="1">
        <f t="array" ref="Z913">[1]!s_stmnote_customertop5($A913,$D913,5)</f>
        <v>第五名</v>
      </c>
      <c r="AA913" s="9">
        <f>[1]!s_stmnote_salestop5_pct(A913,D913)</f>
        <v>25.72</v>
      </c>
      <c r="AB913" s="9">
        <f>[1]!s_fa_arturn(A913,D913)</f>
        <v>7.1365999999999996</v>
      </c>
      <c r="AC913" s="9">
        <f>[1]!fa_apturn(A913,D913)</f>
        <v>4.2803480841724797</v>
      </c>
      <c r="AD913" s="9">
        <f>[1]!s_fa_invturn(A913,D913)</f>
        <v>11.829800000000001</v>
      </c>
    </row>
    <row r="914" spans="1:30">
      <c r="A914">
        <v>603899</v>
      </c>
      <c r="B914" t="s">
        <v>1248</v>
      </c>
      <c r="C914" t="s">
        <v>6155</v>
      </c>
      <c r="D914" s="8">
        <f t="shared" si="15"/>
        <v>45657</v>
      </c>
      <c r="E914" t="s">
        <v>7263</v>
      </c>
      <c r="F914">
        <v>1</v>
      </c>
      <c r="G914" t="s">
        <v>9901</v>
      </c>
      <c r="L914" t="str" cm="1">
        <f t="array" ref="L914">[1]!s_info_industry_gics(A914,1)</f>
        <v>工业</v>
      </c>
      <c r="M914" t="str" cm="1">
        <f t="array" ref="M914">[1]!s_info_industry_gicscode(A914,1)</f>
        <v>20</v>
      </c>
      <c r="N914" t="str">
        <f>[1]!s_info_industry_gics(A914,2)</f>
        <v>商业和专业服务</v>
      </c>
      <c r="O914" t="str">
        <f>[1]!s_info_industry_gicscode(A914,2)</f>
        <v>2020</v>
      </c>
      <c r="P914" cm="1">
        <f t="array" ref="P914">[1]!s_stmnote_suppliertop5(A914,D914,1)</f>
        <v>0</v>
      </c>
      <c r="Q914">
        <f>[1]!s_stmnote_suppliertop5(A914,D914,2)</f>
        <v>0</v>
      </c>
      <c r="R914" cm="1">
        <f t="array" ref="R914">[1]!s_stmnote_suppliertop5(A914,D914,3)</f>
        <v>0</v>
      </c>
      <c r="S914" cm="1">
        <f t="array" ref="S914">[1]!s_stmnote_suppliertop5(A914,D914,4)</f>
        <v>0</v>
      </c>
      <c r="T914" cm="1">
        <f t="array" ref="T914">[1]!s_stmnote_suppliertop5(A914,D914,5)</f>
        <v>0</v>
      </c>
      <c r="U914" s="9">
        <f>[1]!s_stmnote_purchasetop5_pct(A914,D914)</f>
        <v>0</v>
      </c>
      <c r="V914" cm="1">
        <f t="array" ref="V914">[1]!s_stmnote_customertop5($A914,$D914,1)</f>
        <v>0</v>
      </c>
      <c r="W914" cm="1">
        <f t="array" ref="W914">[1]!s_stmnote_customertop5($A914,$D914,2)</f>
        <v>0</v>
      </c>
      <c r="X914" cm="1">
        <f t="array" ref="X914">[1]!s_stmnote_customertop5($A914,$D914,3)</f>
        <v>0</v>
      </c>
      <c r="Y914" cm="1">
        <f t="array" ref="Y914">[1]!s_stmnote_customertop5($A914,$D914,4)</f>
        <v>0</v>
      </c>
      <c r="Z914" cm="1">
        <f t="array" ref="Z914">[1]!s_stmnote_customertop5($A914,$D914,5)</f>
        <v>0</v>
      </c>
      <c r="AA914" s="9">
        <f>[1]!s_stmnote_salestop5_pct(A914,D914)</f>
        <v>0</v>
      </c>
      <c r="AB914" s="9">
        <f>[1]!s_fa_arturn(A914,D914)</f>
        <v>0</v>
      </c>
      <c r="AC914" s="9">
        <f>[1]!fa_apturn(A914,D914)</f>
        <v>0</v>
      </c>
      <c r="AD914" s="9">
        <f>[1]!s_fa_invturn(A914,D914)</f>
        <v>0</v>
      </c>
    </row>
    <row r="915" spans="1:30">
      <c r="A915" s="3" t="s">
        <v>12866</v>
      </c>
      <c r="B915" t="s">
        <v>1430</v>
      </c>
      <c r="C915" t="s">
        <v>6665</v>
      </c>
      <c r="D915" s="8">
        <f t="shared" si="15"/>
        <v>44561</v>
      </c>
      <c r="E915" t="s">
        <v>7568</v>
      </c>
      <c r="F915">
        <v>1</v>
      </c>
      <c r="G915" t="s">
        <v>10116</v>
      </c>
      <c r="L915" t="str" cm="1">
        <f t="array" ref="L915">[1]!s_info_industry_gics(A915,1)</f>
        <v>工业</v>
      </c>
      <c r="M915" t="str" cm="1">
        <f t="array" ref="M915">[1]!s_info_industry_gicscode(A915,1)</f>
        <v>20</v>
      </c>
      <c r="N915" t="str">
        <f>[1]!s_info_industry_gics(A915,2)</f>
        <v>商业和专业服务</v>
      </c>
      <c r="O915" t="str">
        <f>[1]!s_info_industry_gicscode(A915,2)</f>
        <v>2020</v>
      </c>
      <c r="P915" cm="1">
        <f t="array" ref="P915">[1]!s_stmnote_suppliertop5(A915,D915,1)</f>
        <v>0</v>
      </c>
      <c r="Q915">
        <f>[1]!s_stmnote_suppliertop5(A915,D915,2)</f>
        <v>0</v>
      </c>
      <c r="R915" cm="1">
        <f t="array" ref="R915">[1]!s_stmnote_suppliertop5(A915,D915,3)</f>
        <v>0</v>
      </c>
      <c r="S915" cm="1">
        <f t="array" ref="S915">[1]!s_stmnote_suppliertop5(A915,D915,4)</f>
        <v>0</v>
      </c>
      <c r="T915" cm="1">
        <f t="array" ref="T915">[1]!s_stmnote_suppliertop5(A915,D915,5)</f>
        <v>0</v>
      </c>
      <c r="U915" s="9">
        <f>[1]!s_stmnote_purchasetop5_pct(A915,D915)</f>
        <v>0</v>
      </c>
      <c r="V915" cm="1">
        <f t="array" ref="V915">[1]!s_stmnote_customertop5($A915,$D915,1)</f>
        <v>0</v>
      </c>
      <c r="W915" cm="1">
        <f t="array" ref="W915">[1]!s_stmnote_customertop5($A915,$D915,2)</f>
        <v>0</v>
      </c>
      <c r="X915" cm="1">
        <f t="array" ref="X915">[1]!s_stmnote_customertop5($A915,$D915,3)</f>
        <v>0</v>
      </c>
      <c r="Y915" cm="1">
        <f t="array" ref="Y915">[1]!s_stmnote_customertop5($A915,$D915,4)</f>
        <v>0</v>
      </c>
      <c r="Z915" cm="1">
        <f t="array" ref="Z915">[1]!s_stmnote_customertop5($A915,$D915,5)</f>
        <v>0</v>
      </c>
      <c r="AA915" s="9">
        <f>[1]!s_stmnote_salestop5_pct(A915,D915)</f>
        <v>0</v>
      </c>
      <c r="AB915" s="9">
        <f>[1]!s_fa_arturn(A915,D915)</f>
        <v>0</v>
      </c>
      <c r="AC915" s="9">
        <f>[1]!fa_apturn(A915,D915)</f>
        <v>0</v>
      </c>
      <c r="AD915" s="9">
        <f>[1]!s_fa_invturn(A915,D915)</f>
        <v>0</v>
      </c>
    </row>
    <row r="916" spans="1:30">
      <c r="A916" s="3" t="s">
        <v>12866</v>
      </c>
      <c r="B916" t="s">
        <v>1430</v>
      </c>
      <c r="C916" t="s">
        <v>6666</v>
      </c>
      <c r="D916" s="8">
        <f t="shared" si="15"/>
        <v>44926</v>
      </c>
      <c r="E916" t="s">
        <v>7529</v>
      </c>
      <c r="F916">
        <v>1</v>
      </c>
      <c r="G916" t="s">
        <v>10117</v>
      </c>
      <c r="L916" t="str" cm="1">
        <f t="array" ref="L916">[1]!s_info_industry_gics(A916,1)</f>
        <v>工业</v>
      </c>
      <c r="M916" t="str" cm="1">
        <f t="array" ref="M916">[1]!s_info_industry_gicscode(A916,1)</f>
        <v>20</v>
      </c>
      <c r="N916" t="str">
        <f>[1]!s_info_industry_gics(A916,2)</f>
        <v>商业和专业服务</v>
      </c>
      <c r="O916" t="str">
        <f>[1]!s_info_industry_gicscode(A916,2)</f>
        <v>2020</v>
      </c>
      <c r="P916" cm="1">
        <f t="array" ref="P916">[1]!s_stmnote_suppliertop5(A916,D916,1)</f>
        <v>0</v>
      </c>
      <c r="Q916">
        <f>[1]!s_stmnote_suppliertop5(A916,D916,2)</f>
        <v>0</v>
      </c>
      <c r="R916" cm="1">
        <f t="array" ref="R916">[1]!s_stmnote_suppliertop5(A916,D916,3)</f>
        <v>0</v>
      </c>
      <c r="S916" cm="1">
        <f t="array" ref="S916">[1]!s_stmnote_suppliertop5(A916,D916,4)</f>
        <v>0</v>
      </c>
      <c r="T916" cm="1">
        <f t="array" ref="T916">[1]!s_stmnote_suppliertop5(A916,D916,5)</f>
        <v>0</v>
      </c>
      <c r="U916" s="9">
        <f>[1]!s_stmnote_purchasetop5_pct(A916,D916)</f>
        <v>0</v>
      </c>
      <c r="V916" cm="1">
        <f t="array" ref="V916">[1]!s_stmnote_customertop5($A916,$D916,1)</f>
        <v>0</v>
      </c>
      <c r="W916" cm="1">
        <f t="array" ref="W916">[1]!s_stmnote_customertop5($A916,$D916,2)</f>
        <v>0</v>
      </c>
      <c r="X916" cm="1">
        <f t="array" ref="X916">[1]!s_stmnote_customertop5($A916,$D916,3)</f>
        <v>0</v>
      </c>
      <c r="Y916" cm="1">
        <f t="array" ref="Y916">[1]!s_stmnote_customertop5($A916,$D916,4)</f>
        <v>0</v>
      </c>
      <c r="Z916" cm="1">
        <f t="array" ref="Z916">[1]!s_stmnote_customertop5($A916,$D916,5)</f>
        <v>0</v>
      </c>
      <c r="AA916" s="9">
        <f>[1]!s_stmnote_salestop5_pct(A916,D916)</f>
        <v>0</v>
      </c>
      <c r="AB916" s="9">
        <f>[1]!s_fa_arturn(A916,D916)</f>
        <v>0</v>
      </c>
      <c r="AC916" s="9">
        <f>[1]!fa_apturn(A916,D916)</f>
        <v>0</v>
      </c>
      <c r="AD916" s="9">
        <f>[1]!s_fa_invturn(A916,D916)</f>
        <v>0</v>
      </c>
    </row>
    <row r="917" spans="1:30">
      <c r="A917" s="3" t="s">
        <v>12866</v>
      </c>
      <c r="B917" t="s">
        <v>1430</v>
      </c>
      <c r="C917" t="s">
        <v>6667</v>
      </c>
      <c r="D917" s="8">
        <f t="shared" si="15"/>
        <v>44926</v>
      </c>
      <c r="E917" t="s">
        <v>7010</v>
      </c>
      <c r="F917">
        <v>1</v>
      </c>
      <c r="G917" t="s">
        <v>11725</v>
      </c>
      <c r="L917" t="str" cm="1">
        <f t="array" ref="L917">[1]!s_info_industry_gics(A917,1)</f>
        <v>工业</v>
      </c>
      <c r="M917" t="str" cm="1">
        <f t="array" ref="M917">[1]!s_info_industry_gicscode(A917,1)</f>
        <v>20</v>
      </c>
      <c r="N917" t="str">
        <f>[1]!s_info_industry_gics(A917,2)</f>
        <v>商业和专业服务</v>
      </c>
      <c r="O917" t="str">
        <f>[1]!s_info_industry_gicscode(A917,2)</f>
        <v>2020</v>
      </c>
      <c r="P917" cm="1">
        <f t="array" ref="P917">[1]!s_stmnote_suppliertop5(A917,D917,1)</f>
        <v>0</v>
      </c>
      <c r="Q917">
        <f>[1]!s_stmnote_suppliertop5(A917,D917,2)</f>
        <v>0</v>
      </c>
      <c r="R917" cm="1">
        <f t="array" ref="R917">[1]!s_stmnote_suppliertop5(A917,D917,3)</f>
        <v>0</v>
      </c>
      <c r="S917" cm="1">
        <f t="array" ref="S917">[1]!s_stmnote_suppliertop5(A917,D917,4)</f>
        <v>0</v>
      </c>
      <c r="T917" cm="1">
        <f t="array" ref="T917">[1]!s_stmnote_suppliertop5(A917,D917,5)</f>
        <v>0</v>
      </c>
      <c r="U917" s="9">
        <f>[1]!s_stmnote_purchasetop5_pct(A917,D917)</f>
        <v>0</v>
      </c>
      <c r="V917" cm="1">
        <f t="array" ref="V917">[1]!s_stmnote_customertop5($A917,$D917,1)</f>
        <v>0</v>
      </c>
      <c r="W917" cm="1">
        <f t="array" ref="W917">[1]!s_stmnote_customertop5($A917,$D917,2)</f>
        <v>0</v>
      </c>
      <c r="X917" cm="1">
        <f t="array" ref="X917">[1]!s_stmnote_customertop5($A917,$D917,3)</f>
        <v>0</v>
      </c>
      <c r="Y917" cm="1">
        <f t="array" ref="Y917">[1]!s_stmnote_customertop5($A917,$D917,4)</f>
        <v>0</v>
      </c>
      <c r="Z917" cm="1">
        <f t="array" ref="Z917">[1]!s_stmnote_customertop5($A917,$D917,5)</f>
        <v>0</v>
      </c>
      <c r="AA917" s="9">
        <f>[1]!s_stmnote_salestop5_pct(A917,D917)</f>
        <v>0</v>
      </c>
      <c r="AB917" s="9">
        <f>[1]!s_fa_arturn(A917,D917)</f>
        <v>0</v>
      </c>
      <c r="AC917" s="9">
        <f>[1]!fa_apturn(A917,D917)</f>
        <v>0</v>
      </c>
      <c r="AD917" s="9">
        <f>[1]!s_fa_invturn(A917,D917)</f>
        <v>0</v>
      </c>
    </row>
    <row r="918" spans="1:30">
      <c r="A918">
        <v>2245</v>
      </c>
      <c r="B918" t="s">
        <v>271</v>
      </c>
      <c r="C918" t="s">
        <v>2464</v>
      </c>
      <c r="D918" s="8">
        <f t="shared" si="15"/>
        <v>44561</v>
      </c>
      <c r="E918" t="s">
        <v>7419</v>
      </c>
      <c r="F918">
        <v>1</v>
      </c>
      <c r="G918" t="s">
        <v>7881</v>
      </c>
      <c r="L918" t="str" cm="1">
        <f t="array" ref="L918">[1]!s_info_industry_gics(A918,1)</f>
        <v>工业</v>
      </c>
      <c r="M918" t="str" cm="1">
        <f t="array" ref="M918">[1]!s_info_industry_gicscode(A918,1)</f>
        <v>20</v>
      </c>
      <c r="N918" t="str">
        <f>[1]!s_info_industry_gics(A918,2)</f>
        <v>运输</v>
      </c>
      <c r="O918" t="str">
        <f>[1]!s_info_industry_gicscode(A918,2)</f>
        <v>2030</v>
      </c>
      <c r="P918" t="str" cm="1">
        <f t="array" ref="P918">[1]!s_stmnote_suppliertop5(A918,D918,1)</f>
        <v>供应商一</v>
      </c>
      <c r="Q918" t="str">
        <f>[1]!s_stmnote_suppliertop5(A918,D918,2)</f>
        <v>供应商二</v>
      </c>
      <c r="R918" t="str" cm="1">
        <f t="array" ref="R918">[1]!s_stmnote_suppliertop5(A918,D918,3)</f>
        <v>供应商三</v>
      </c>
      <c r="S918" t="str" cm="1">
        <f t="array" ref="S918">[1]!s_stmnote_suppliertop5(A918,D918,4)</f>
        <v>供应商四</v>
      </c>
      <c r="T918" t="str" cm="1">
        <f t="array" ref="T918">[1]!s_stmnote_suppliertop5(A918,D918,5)</f>
        <v>供应商五</v>
      </c>
      <c r="U918" s="9">
        <f>[1]!s_stmnote_purchasetop5_pct(A918,D918)</f>
        <v>29.74</v>
      </c>
      <c r="V918" t="str" cm="1">
        <f t="array" ref="V918">[1]!s_stmnote_customertop5($A918,$D918,1)</f>
        <v>客户一</v>
      </c>
      <c r="W918" t="str" cm="1">
        <f t="array" ref="W918">[1]!s_stmnote_customertop5($A918,$D918,2)</f>
        <v>客户二</v>
      </c>
      <c r="X918" t="str" cm="1">
        <f t="array" ref="X918">[1]!s_stmnote_customertop5($A918,$D918,3)</f>
        <v>客户三</v>
      </c>
      <c r="Y918" t="str" cm="1">
        <f t="array" ref="Y918">[1]!s_stmnote_customertop5($A918,$D918,4)</f>
        <v>客户四</v>
      </c>
      <c r="Z918" t="str" cm="1">
        <f t="array" ref="Z918">[1]!s_stmnote_customertop5($A918,$D918,5)</f>
        <v>客户五</v>
      </c>
      <c r="AA918" s="9">
        <f>[1]!s_stmnote_salestop5_pct(A918,D918)</f>
        <v>24.35</v>
      </c>
      <c r="AB918" s="9">
        <f>[1]!s_fa_arturn(A918,D918)</f>
        <v>4.8078000000000003</v>
      </c>
      <c r="AC918" s="9">
        <f>[1]!fa_apturn(A918,D918)</f>
        <v>7.4265529295077197</v>
      </c>
      <c r="AD918" s="9">
        <f>[1]!s_fa_invturn(A918,D918)</f>
        <v>4.1864999999999997</v>
      </c>
    </row>
    <row r="919" spans="1:30">
      <c r="A919">
        <v>157</v>
      </c>
      <c r="B919" t="s">
        <v>32</v>
      </c>
      <c r="C919" t="s">
        <v>1605</v>
      </c>
      <c r="D919" s="8">
        <f t="shared" si="15"/>
        <v>45657</v>
      </c>
      <c r="E919" t="s">
        <v>7009</v>
      </c>
      <c r="F919">
        <v>1</v>
      </c>
      <c r="G919" t="s">
        <v>7914</v>
      </c>
      <c r="L919" t="str" cm="1">
        <f t="array" ref="L919">[1]!s_info_industry_gics(A919,1)</f>
        <v>工业</v>
      </c>
      <c r="M919" t="str" cm="1">
        <f t="array" ref="M919">[1]!s_info_industry_gicscode(A919,1)</f>
        <v>20</v>
      </c>
      <c r="N919" t="str">
        <f>[1]!s_info_industry_gics(A919,2)</f>
        <v>资本货物</v>
      </c>
      <c r="O919" t="str">
        <f>[1]!s_info_industry_gicscode(A919,2)</f>
        <v>2010</v>
      </c>
      <c r="P919" cm="1">
        <f t="array" ref="P919">[1]!s_stmnote_suppliertop5(A919,D919,1)</f>
        <v>0</v>
      </c>
      <c r="Q919">
        <f>[1]!s_stmnote_suppliertop5(A919,D919,2)</f>
        <v>0</v>
      </c>
      <c r="R919" cm="1">
        <f t="array" ref="R919">[1]!s_stmnote_suppliertop5(A919,D919,3)</f>
        <v>0</v>
      </c>
      <c r="S919" cm="1">
        <f t="array" ref="S919">[1]!s_stmnote_suppliertop5(A919,D919,4)</f>
        <v>0</v>
      </c>
      <c r="T919" cm="1">
        <f t="array" ref="T919">[1]!s_stmnote_suppliertop5(A919,D919,5)</f>
        <v>0</v>
      </c>
      <c r="U919" s="9">
        <f>[1]!s_stmnote_purchasetop5_pct(A919,D919)</f>
        <v>0</v>
      </c>
      <c r="V919" cm="1">
        <f t="array" ref="V919">[1]!s_stmnote_customertop5($A919,$D919,1)</f>
        <v>0</v>
      </c>
      <c r="W919" cm="1">
        <f t="array" ref="W919">[1]!s_stmnote_customertop5($A919,$D919,2)</f>
        <v>0</v>
      </c>
      <c r="X919" cm="1">
        <f t="array" ref="X919">[1]!s_stmnote_customertop5($A919,$D919,3)</f>
        <v>0</v>
      </c>
      <c r="Y919" cm="1">
        <f t="array" ref="Y919">[1]!s_stmnote_customertop5($A919,$D919,4)</f>
        <v>0</v>
      </c>
      <c r="Z919" cm="1">
        <f t="array" ref="Z919">[1]!s_stmnote_customertop5($A919,$D919,5)</f>
        <v>0</v>
      </c>
      <c r="AA919" s="9">
        <f>[1]!s_stmnote_salestop5_pct(A919,D919)</f>
        <v>0</v>
      </c>
      <c r="AB919" s="9">
        <f>[1]!s_fa_arturn(A919,D919)</f>
        <v>0</v>
      </c>
      <c r="AC919" s="9">
        <f>[1]!fa_apturn(A919,D919)</f>
        <v>0</v>
      </c>
      <c r="AD919" s="9">
        <f>[1]!s_fa_invturn(A919,D919)</f>
        <v>0</v>
      </c>
    </row>
    <row r="920" spans="1:30">
      <c r="A920">
        <v>338</v>
      </c>
      <c r="B920" t="s">
        <v>36</v>
      </c>
      <c r="C920" t="s">
        <v>1613</v>
      </c>
      <c r="D920" s="8">
        <f t="shared" si="15"/>
        <v>44561</v>
      </c>
      <c r="E920" t="s">
        <v>7016</v>
      </c>
      <c r="F920">
        <v>1</v>
      </c>
      <c r="G920" t="s">
        <v>7881</v>
      </c>
      <c r="L920" t="str" cm="1">
        <f t="array" ref="L920">[1]!s_info_industry_gics(A920,1)</f>
        <v>工业</v>
      </c>
      <c r="M920" t="str" cm="1">
        <f t="array" ref="M920">[1]!s_info_industry_gicscode(A920,1)</f>
        <v>20</v>
      </c>
      <c r="N920" t="str">
        <f>[1]!s_info_industry_gics(A920,2)</f>
        <v>资本货物</v>
      </c>
      <c r="O920" t="str">
        <f>[1]!s_info_industry_gicscode(A920,2)</f>
        <v>2010</v>
      </c>
      <c r="P920" t="str" cm="1">
        <f t="array" ref="P920">[1]!s_stmnote_suppliertop5(A920,D920,1)</f>
        <v>A</v>
      </c>
      <c r="Q920" t="str">
        <f>[1]!s_stmnote_suppliertop5(A920,D920,2)</f>
        <v>B</v>
      </c>
      <c r="R920" t="str" cm="1">
        <f t="array" ref="R920">[1]!s_stmnote_suppliertop5(A920,D920,3)</f>
        <v>C</v>
      </c>
      <c r="S920" t="str" cm="1">
        <f t="array" ref="S920">[1]!s_stmnote_suppliertop5(A920,D920,4)</f>
        <v>D</v>
      </c>
      <c r="T920" t="str" cm="1">
        <f t="array" ref="T920">[1]!s_stmnote_suppliertop5(A920,D920,5)</f>
        <v>E</v>
      </c>
      <c r="U920" s="9">
        <f>[1]!s_stmnote_purchasetop5_pct(A920,D920)</f>
        <v>10.67</v>
      </c>
      <c r="V920" t="str" cm="1">
        <f t="array" ref="V920">[1]!s_stmnote_customertop5($A920,$D920,1)</f>
        <v>A</v>
      </c>
      <c r="W920" t="str" cm="1">
        <f t="array" ref="W920">[1]!s_stmnote_customertop5($A920,$D920,2)</f>
        <v>B</v>
      </c>
      <c r="X920" t="str" cm="1">
        <f t="array" ref="X920">[1]!s_stmnote_customertop5($A920,$D920,3)</f>
        <v>C</v>
      </c>
      <c r="Y920" t="str" cm="1">
        <f t="array" ref="Y920">[1]!s_stmnote_customertop5($A920,$D920,4)</f>
        <v>D</v>
      </c>
      <c r="Z920" t="str" cm="1">
        <f t="array" ref="Z920">[1]!s_stmnote_customertop5($A920,$D920,5)</f>
        <v>E</v>
      </c>
      <c r="AA920" s="9">
        <f>[1]!s_stmnote_salestop5_pct(A920,D920)</f>
        <v>16.39</v>
      </c>
      <c r="AB920" s="9">
        <f>[1]!s_fa_arturn(A920,D920)</f>
        <v>12.1114</v>
      </c>
      <c r="AC920" s="9">
        <f>[1]!fa_apturn(A920,D920)</f>
        <v>3.8554667115785799</v>
      </c>
      <c r="AD920" s="9">
        <f>[1]!s_fa_invturn(A920,D920)</f>
        <v>4.8246000000000002</v>
      </c>
    </row>
    <row r="921" spans="1:30">
      <c r="A921">
        <v>338</v>
      </c>
      <c r="B921" t="s">
        <v>36</v>
      </c>
      <c r="C921" t="s">
        <v>1614</v>
      </c>
      <c r="D921" s="8">
        <f t="shared" si="15"/>
        <v>44561</v>
      </c>
      <c r="E921" t="s">
        <v>7017</v>
      </c>
      <c r="F921">
        <v>1</v>
      </c>
      <c r="G921" t="s">
        <v>7881</v>
      </c>
      <c r="L921" t="str" cm="1">
        <f t="array" ref="L921">[1]!s_info_industry_gics(A921,1)</f>
        <v>工业</v>
      </c>
      <c r="M921" t="str" cm="1">
        <f t="array" ref="M921">[1]!s_info_industry_gicscode(A921,1)</f>
        <v>20</v>
      </c>
      <c r="N921" t="str">
        <f>[1]!s_info_industry_gics(A921,2)</f>
        <v>资本货物</v>
      </c>
      <c r="O921" t="str">
        <f>[1]!s_info_industry_gicscode(A921,2)</f>
        <v>2010</v>
      </c>
      <c r="P921" t="str" cm="1">
        <f t="array" ref="P921">[1]!s_stmnote_suppliertop5(A921,D921,1)</f>
        <v>A</v>
      </c>
      <c r="Q921" t="str">
        <f>[1]!s_stmnote_suppliertop5(A921,D921,2)</f>
        <v>B</v>
      </c>
      <c r="R921" t="str" cm="1">
        <f t="array" ref="R921">[1]!s_stmnote_suppliertop5(A921,D921,3)</f>
        <v>C</v>
      </c>
      <c r="S921" t="str" cm="1">
        <f t="array" ref="S921">[1]!s_stmnote_suppliertop5(A921,D921,4)</f>
        <v>D</v>
      </c>
      <c r="T921" t="str" cm="1">
        <f t="array" ref="T921">[1]!s_stmnote_suppliertop5(A921,D921,5)</f>
        <v>E</v>
      </c>
      <c r="U921" s="9">
        <f>[1]!s_stmnote_purchasetop5_pct(A921,D921)</f>
        <v>10.67</v>
      </c>
      <c r="V921" t="str" cm="1">
        <f t="array" ref="V921">[1]!s_stmnote_customertop5($A921,$D921,1)</f>
        <v>A</v>
      </c>
      <c r="W921" t="str" cm="1">
        <f t="array" ref="W921">[1]!s_stmnote_customertop5($A921,$D921,2)</f>
        <v>B</v>
      </c>
      <c r="X921" t="str" cm="1">
        <f t="array" ref="X921">[1]!s_stmnote_customertop5($A921,$D921,3)</f>
        <v>C</v>
      </c>
      <c r="Y921" t="str" cm="1">
        <f t="array" ref="Y921">[1]!s_stmnote_customertop5($A921,$D921,4)</f>
        <v>D</v>
      </c>
      <c r="Z921" t="str" cm="1">
        <f t="array" ref="Z921">[1]!s_stmnote_customertop5($A921,$D921,5)</f>
        <v>E</v>
      </c>
      <c r="AA921" s="9">
        <f>[1]!s_stmnote_salestop5_pct(A921,D921)</f>
        <v>16.39</v>
      </c>
      <c r="AB921" s="9">
        <f>[1]!s_fa_arturn(A921,D921)</f>
        <v>12.1114</v>
      </c>
      <c r="AC921" s="9">
        <f>[1]!fa_apturn(A921,D921)</f>
        <v>3.8554667115785799</v>
      </c>
      <c r="AD921" s="9">
        <f>[1]!s_fa_invturn(A921,D921)</f>
        <v>4.8246000000000002</v>
      </c>
    </row>
    <row r="922" spans="1:30">
      <c r="A922">
        <v>404</v>
      </c>
      <c r="B922" t="s">
        <v>39</v>
      </c>
      <c r="C922" t="s">
        <v>1625</v>
      </c>
      <c r="D922" s="8">
        <f t="shared" si="15"/>
        <v>44561</v>
      </c>
      <c r="E922" t="s">
        <v>7027</v>
      </c>
      <c r="F922">
        <v>1</v>
      </c>
      <c r="G922" t="s">
        <v>7923</v>
      </c>
      <c r="L922" t="str" cm="1">
        <f t="array" ref="L922">[1]!s_info_industry_gics(A922,1)</f>
        <v>工业</v>
      </c>
      <c r="M922" t="str" cm="1">
        <f t="array" ref="M922">[1]!s_info_industry_gicscode(A922,1)</f>
        <v>20</v>
      </c>
      <c r="N922" t="str">
        <f>[1]!s_info_industry_gics(A922,2)</f>
        <v>资本货物</v>
      </c>
      <c r="O922" t="str">
        <f>[1]!s_info_industry_gicscode(A922,2)</f>
        <v>2010</v>
      </c>
      <c r="P922" t="str" cm="1">
        <f t="array" ref="P922">[1]!s_stmnote_suppliertop5(A922,D922,1)</f>
        <v>供应商1</v>
      </c>
      <c r="Q922" t="str">
        <f>[1]!s_stmnote_suppliertop5(A922,D922,2)</f>
        <v>供应商2</v>
      </c>
      <c r="R922" t="str" cm="1">
        <f t="array" ref="R922">[1]!s_stmnote_suppliertop5(A922,D922,3)</f>
        <v>供应商3</v>
      </c>
      <c r="S922" t="str" cm="1">
        <f t="array" ref="S922">[1]!s_stmnote_suppliertop5(A922,D922,4)</f>
        <v>供应商4</v>
      </c>
      <c r="T922" t="str" cm="1">
        <f t="array" ref="T922">[1]!s_stmnote_suppliertop5(A922,D922,5)</f>
        <v>供应商5</v>
      </c>
      <c r="U922" s="9">
        <f>[1]!s_stmnote_purchasetop5_pct(A922,D922)</f>
        <v>32.979999999999997</v>
      </c>
      <c r="V922" t="str" cm="1">
        <f t="array" ref="V922">[1]!s_stmnote_customertop5($A922,$D922,1)</f>
        <v>客户1</v>
      </c>
      <c r="W922" t="str" cm="1">
        <f t="array" ref="W922">[1]!s_stmnote_customertop5($A922,$D922,2)</f>
        <v>客户2</v>
      </c>
      <c r="X922" t="str" cm="1">
        <f t="array" ref="X922">[1]!s_stmnote_customertop5($A922,$D922,3)</f>
        <v>客户3</v>
      </c>
      <c r="Y922" t="str" cm="1">
        <f t="array" ref="Y922">[1]!s_stmnote_customertop5($A922,$D922,4)</f>
        <v>客户4</v>
      </c>
      <c r="Z922" t="str" cm="1">
        <f t="array" ref="Z922">[1]!s_stmnote_customertop5($A922,$D922,5)</f>
        <v>客户5</v>
      </c>
      <c r="AA922" s="9">
        <f>[1]!s_stmnote_salestop5_pct(A922,D922)</f>
        <v>31.32</v>
      </c>
      <c r="AB922" s="9">
        <f>[1]!s_fa_arturn(A922,D922)</f>
        <v>12.5014</v>
      </c>
      <c r="AC922" s="9">
        <f>[1]!fa_apturn(A922,D922)</f>
        <v>5.4026525376900603</v>
      </c>
      <c r="AD922" s="9">
        <f>[1]!s_fa_invturn(A922,D922)</f>
        <v>8.4382999999999999</v>
      </c>
    </row>
    <row r="923" spans="1:30">
      <c r="A923">
        <v>404</v>
      </c>
      <c r="B923" t="s">
        <v>39</v>
      </c>
      <c r="C923" t="s">
        <v>1626</v>
      </c>
      <c r="D923" s="8">
        <f t="shared" si="15"/>
        <v>44561</v>
      </c>
      <c r="E923" t="s">
        <v>7028</v>
      </c>
      <c r="F923">
        <v>1</v>
      </c>
      <c r="G923" t="s">
        <v>7924</v>
      </c>
      <c r="L923" t="str" cm="1">
        <f t="array" ref="L923">[1]!s_info_industry_gics(A923,1)</f>
        <v>工业</v>
      </c>
      <c r="M923" t="str" cm="1">
        <f t="array" ref="M923">[1]!s_info_industry_gicscode(A923,1)</f>
        <v>20</v>
      </c>
      <c r="N923" t="str">
        <f>[1]!s_info_industry_gics(A923,2)</f>
        <v>资本货物</v>
      </c>
      <c r="O923" t="str">
        <f>[1]!s_info_industry_gicscode(A923,2)</f>
        <v>2010</v>
      </c>
      <c r="P923" t="str" cm="1">
        <f t="array" ref="P923">[1]!s_stmnote_suppliertop5(A923,D923,1)</f>
        <v>供应商1</v>
      </c>
      <c r="Q923" t="str">
        <f>[1]!s_stmnote_suppliertop5(A923,D923,2)</f>
        <v>供应商2</v>
      </c>
      <c r="R923" t="str" cm="1">
        <f t="array" ref="R923">[1]!s_stmnote_suppliertop5(A923,D923,3)</f>
        <v>供应商3</v>
      </c>
      <c r="S923" t="str" cm="1">
        <f t="array" ref="S923">[1]!s_stmnote_suppliertop5(A923,D923,4)</f>
        <v>供应商4</v>
      </c>
      <c r="T923" t="str" cm="1">
        <f t="array" ref="T923">[1]!s_stmnote_suppliertop5(A923,D923,5)</f>
        <v>供应商5</v>
      </c>
      <c r="U923" s="9">
        <f>[1]!s_stmnote_purchasetop5_pct(A923,D923)</f>
        <v>32.979999999999997</v>
      </c>
      <c r="V923" t="str" cm="1">
        <f t="array" ref="V923">[1]!s_stmnote_customertop5($A923,$D923,1)</f>
        <v>客户1</v>
      </c>
      <c r="W923" t="str" cm="1">
        <f t="array" ref="W923">[1]!s_stmnote_customertop5($A923,$D923,2)</f>
        <v>客户2</v>
      </c>
      <c r="X923" t="str" cm="1">
        <f t="array" ref="X923">[1]!s_stmnote_customertop5($A923,$D923,3)</f>
        <v>客户3</v>
      </c>
      <c r="Y923" t="str" cm="1">
        <f t="array" ref="Y923">[1]!s_stmnote_customertop5($A923,$D923,4)</f>
        <v>客户4</v>
      </c>
      <c r="Z923" t="str" cm="1">
        <f t="array" ref="Z923">[1]!s_stmnote_customertop5($A923,$D923,5)</f>
        <v>客户5</v>
      </c>
      <c r="AA923" s="9">
        <f>[1]!s_stmnote_salestop5_pct(A923,D923)</f>
        <v>31.32</v>
      </c>
      <c r="AB923" s="9">
        <f>[1]!s_fa_arturn(A923,D923)</f>
        <v>12.5014</v>
      </c>
      <c r="AC923" s="9">
        <f>[1]!fa_apturn(A923,D923)</f>
        <v>5.4026525376900603</v>
      </c>
      <c r="AD923" s="9">
        <f>[1]!s_fa_invturn(A923,D923)</f>
        <v>8.4382999999999999</v>
      </c>
    </row>
    <row r="924" spans="1:30">
      <c r="A924">
        <v>425</v>
      </c>
      <c r="B924" t="s">
        <v>43</v>
      </c>
      <c r="C924" t="s">
        <v>1633</v>
      </c>
      <c r="D924" s="8">
        <f t="shared" si="15"/>
        <v>44561</v>
      </c>
      <c r="E924" t="s">
        <v>7036</v>
      </c>
      <c r="F924">
        <v>2</v>
      </c>
      <c r="G924" t="s">
        <v>10238</v>
      </c>
      <c r="H924" t="s">
        <v>11918</v>
      </c>
      <c r="L924" t="str" cm="1">
        <f t="array" ref="L924">[1]!s_info_industry_gics(A924,1)</f>
        <v>工业</v>
      </c>
      <c r="M924" t="str" cm="1">
        <f t="array" ref="M924">[1]!s_info_industry_gicscode(A924,1)</f>
        <v>20</v>
      </c>
      <c r="N924" t="str">
        <f>[1]!s_info_industry_gics(A924,2)</f>
        <v>资本货物</v>
      </c>
      <c r="O924" t="str">
        <f>[1]!s_info_industry_gicscode(A924,2)</f>
        <v>2010</v>
      </c>
      <c r="P924" t="str" cm="1">
        <f t="array" ref="P924">[1]!s_stmnote_suppliertop5(A924,D924,1)</f>
        <v>供应商1</v>
      </c>
      <c r="Q924" t="str">
        <f>[1]!s_stmnote_suppliertop5(A924,D924,2)</f>
        <v>供应商2</v>
      </c>
      <c r="R924" t="str" cm="1">
        <f t="array" ref="R924">[1]!s_stmnote_suppliertop5(A924,D924,3)</f>
        <v>供应商3</v>
      </c>
      <c r="S924" t="str" cm="1">
        <f t="array" ref="S924">[1]!s_stmnote_suppliertop5(A924,D924,4)</f>
        <v>供应商4</v>
      </c>
      <c r="T924" t="str" cm="1">
        <f t="array" ref="T924">[1]!s_stmnote_suppliertop5(A924,D924,5)</f>
        <v>供应商5</v>
      </c>
      <c r="U924" s="9">
        <f>[1]!s_stmnote_purchasetop5_pct(A924,D924)</f>
        <v>19.850000000000001</v>
      </c>
      <c r="V924" t="str" cm="1">
        <f t="array" ref="V924">[1]!s_stmnote_customertop5($A924,$D924,1)</f>
        <v>客户1</v>
      </c>
      <c r="W924" t="str" cm="1">
        <f t="array" ref="W924">[1]!s_stmnote_customertop5($A924,$D924,2)</f>
        <v>客户2</v>
      </c>
      <c r="X924" t="str" cm="1">
        <f t="array" ref="X924">[1]!s_stmnote_customertop5($A924,$D924,3)</f>
        <v>客户3</v>
      </c>
      <c r="Y924" t="str" cm="1">
        <f t="array" ref="Y924">[1]!s_stmnote_customertop5($A924,$D924,4)</f>
        <v>客户4</v>
      </c>
      <c r="Z924" t="str" cm="1">
        <f t="array" ref="Z924">[1]!s_stmnote_customertop5($A924,$D924,5)</f>
        <v>客户5</v>
      </c>
      <c r="AA924" s="9">
        <f>[1]!s_stmnote_salestop5_pct(A924,D924)</f>
        <v>26.84</v>
      </c>
      <c r="AB924" s="9">
        <f>[1]!s_fa_arturn(A924,D924)</f>
        <v>2.9552999999999998</v>
      </c>
      <c r="AC924" s="9">
        <f>[1]!fa_apturn(A924,D924)</f>
        <v>3.8864889192963599</v>
      </c>
      <c r="AD924" s="9">
        <f>[1]!s_fa_invturn(A924,D924)</f>
        <v>4.7263000000000002</v>
      </c>
    </row>
    <row r="925" spans="1:30">
      <c r="A925">
        <v>425</v>
      </c>
      <c r="B925" t="s">
        <v>43</v>
      </c>
      <c r="C925" t="s">
        <v>1634</v>
      </c>
      <c r="D925" s="8">
        <f t="shared" si="15"/>
        <v>44561</v>
      </c>
      <c r="E925" t="s">
        <v>6919</v>
      </c>
      <c r="F925">
        <v>2</v>
      </c>
      <c r="G925" t="s">
        <v>10239</v>
      </c>
      <c r="H925" t="s">
        <v>11919</v>
      </c>
      <c r="L925" t="str" cm="1">
        <f t="array" ref="L925">[1]!s_info_industry_gics(A925,1)</f>
        <v>工业</v>
      </c>
      <c r="M925" t="str" cm="1">
        <f t="array" ref="M925">[1]!s_info_industry_gicscode(A925,1)</f>
        <v>20</v>
      </c>
      <c r="N925" t="str">
        <f>[1]!s_info_industry_gics(A925,2)</f>
        <v>资本货物</v>
      </c>
      <c r="O925" t="str">
        <f>[1]!s_info_industry_gicscode(A925,2)</f>
        <v>2010</v>
      </c>
      <c r="P925" t="str" cm="1">
        <f t="array" ref="P925">[1]!s_stmnote_suppliertop5(A925,D925,1)</f>
        <v>供应商1</v>
      </c>
      <c r="Q925" t="str">
        <f>[1]!s_stmnote_suppliertop5(A925,D925,2)</f>
        <v>供应商2</v>
      </c>
      <c r="R925" t="str" cm="1">
        <f t="array" ref="R925">[1]!s_stmnote_suppliertop5(A925,D925,3)</f>
        <v>供应商3</v>
      </c>
      <c r="S925" t="str" cm="1">
        <f t="array" ref="S925">[1]!s_stmnote_suppliertop5(A925,D925,4)</f>
        <v>供应商4</v>
      </c>
      <c r="T925" t="str" cm="1">
        <f t="array" ref="T925">[1]!s_stmnote_suppliertop5(A925,D925,5)</f>
        <v>供应商5</v>
      </c>
      <c r="U925" s="9">
        <f>[1]!s_stmnote_purchasetop5_pct(A925,D925)</f>
        <v>19.850000000000001</v>
      </c>
      <c r="V925" t="str" cm="1">
        <f t="array" ref="V925">[1]!s_stmnote_customertop5($A925,$D925,1)</f>
        <v>客户1</v>
      </c>
      <c r="W925" t="str" cm="1">
        <f t="array" ref="W925">[1]!s_stmnote_customertop5($A925,$D925,2)</f>
        <v>客户2</v>
      </c>
      <c r="X925" t="str" cm="1">
        <f t="array" ref="X925">[1]!s_stmnote_customertop5($A925,$D925,3)</f>
        <v>客户3</v>
      </c>
      <c r="Y925" t="str" cm="1">
        <f t="array" ref="Y925">[1]!s_stmnote_customertop5($A925,$D925,4)</f>
        <v>客户4</v>
      </c>
      <c r="Z925" t="str" cm="1">
        <f t="array" ref="Z925">[1]!s_stmnote_customertop5($A925,$D925,5)</f>
        <v>客户5</v>
      </c>
      <c r="AA925" s="9">
        <f>[1]!s_stmnote_salestop5_pct(A925,D925)</f>
        <v>26.84</v>
      </c>
      <c r="AB925" s="9">
        <f>[1]!s_fa_arturn(A925,D925)</f>
        <v>2.9552999999999998</v>
      </c>
      <c r="AC925" s="9">
        <f>[1]!fa_apturn(A925,D925)</f>
        <v>3.8864889192963599</v>
      </c>
      <c r="AD925" s="9">
        <f>[1]!s_fa_invturn(A925,D925)</f>
        <v>4.7263000000000002</v>
      </c>
    </row>
    <row r="926" spans="1:30">
      <c r="A926">
        <v>425</v>
      </c>
      <c r="B926" t="s">
        <v>43</v>
      </c>
      <c r="C926" t="s">
        <v>1635</v>
      </c>
      <c r="D926" s="8">
        <f t="shared" si="15"/>
        <v>44561</v>
      </c>
      <c r="E926" t="s">
        <v>6949</v>
      </c>
      <c r="F926">
        <v>1</v>
      </c>
      <c r="G926" t="s">
        <v>7929</v>
      </c>
      <c r="L926" t="str" cm="1">
        <f t="array" ref="L926">[1]!s_info_industry_gics(A926,1)</f>
        <v>工业</v>
      </c>
      <c r="M926" t="str" cm="1">
        <f t="array" ref="M926">[1]!s_info_industry_gicscode(A926,1)</f>
        <v>20</v>
      </c>
      <c r="N926" t="str">
        <f>[1]!s_info_industry_gics(A926,2)</f>
        <v>资本货物</v>
      </c>
      <c r="O926" t="str">
        <f>[1]!s_info_industry_gicscode(A926,2)</f>
        <v>2010</v>
      </c>
      <c r="P926" t="str" cm="1">
        <f t="array" ref="P926">[1]!s_stmnote_suppliertop5(A926,D926,1)</f>
        <v>供应商1</v>
      </c>
      <c r="Q926" t="str">
        <f>[1]!s_stmnote_suppliertop5(A926,D926,2)</f>
        <v>供应商2</v>
      </c>
      <c r="R926" t="str" cm="1">
        <f t="array" ref="R926">[1]!s_stmnote_suppliertop5(A926,D926,3)</f>
        <v>供应商3</v>
      </c>
      <c r="S926" t="str" cm="1">
        <f t="array" ref="S926">[1]!s_stmnote_suppliertop5(A926,D926,4)</f>
        <v>供应商4</v>
      </c>
      <c r="T926" t="str" cm="1">
        <f t="array" ref="T926">[1]!s_stmnote_suppliertop5(A926,D926,5)</f>
        <v>供应商5</v>
      </c>
      <c r="U926" s="9">
        <f>[1]!s_stmnote_purchasetop5_pct(A926,D926)</f>
        <v>19.850000000000001</v>
      </c>
      <c r="V926" t="str" cm="1">
        <f t="array" ref="V926">[1]!s_stmnote_customertop5($A926,$D926,1)</f>
        <v>客户1</v>
      </c>
      <c r="W926" t="str" cm="1">
        <f t="array" ref="W926">[1]!s_stmnote_customertop5($A926,$D926,2)</f>
        <v>客户2</v>
      </c>
      <c r="X926" t="str" cm="1">
        <f t="array" ref="X926">[1]!s_stmnote_customertop5($A926,$D926,3)</f>
        <v>客户3</v>
      </c>
      <c r="Y926" t="str" cm="1">
        <f t="array" ref="Y926">[1]!s_stmnote_customertop5($A926,$D926,4)</f>
        <v>客户4</v>
      </c>
      <c r="Z926" t="str" cm="1">
        <f t="array" ref="Z926">[1]!s_stmnote_customertop5($A926,$D926,5)</f>
        <v>客户5</v>
      </c>
      <c r="AA926" s="9">
        <f>[1]!s_stmnote_salestop5_pct(A926,D926)</f>
        <v>26.84</v>
      </c>
      <c r="AB926" s="9">
        <f>[1]!s_fa_arturn(A926,D926)</f>
        <v>2.9552999999999998</v>
      </c>
      <c r="AC926" s="9">
        <f>[1]!fa_apturn(A926,D926)</f>
        <v>3.8864889192963599</v>
      </c>
      <c r="AD926" s="9">
        <f>[1]!s_fa_invturn(A926,D926)</f>
        <v>4.7263000000000002</v>
      </c>
    </row>
    <row r="927" spans="1:30">
      <c r="A927">
        <v>425</v>
      </c>
      <c r="B927" t="s">
        <v>43</v>
      </c>
      <c r="C927" t="s">
        <v>1636</v>
      </c>
      <c r="D927" s="8">
        <f t="shared" si="15"/>
        <v>44561</v>
      </c>
      <c r="E927" t="s">
        <v>6923</v>
      </c>
      <c r="F927">
        <v>1</v>
      </c>
      <c r="G927" t="s">
        <v>7930</v>
      </c>
      <c r="L927" t="str" cm="1">
        <f t="array" ref="L927">[1]!s_info_industry_gics(A927,1)</f>
        <v>工业</v>
      </c>
      <c r="M927" t="str" cm="1">
        <f t="array" ref="M927">[1]!s_info_industry_gicscode(A927,1)</f>
        <v>20</v>
      </c>
      <c r="N927" t="str">
        <f>[1]!s_info_industry_gics(A927,2)</f>
        <v>资本货物</v>
      </c>
      <c r="O927" t="str">
        <f>[1]!s_info_industry_gicscode(A927,2)</f>
        <v>2010</v>
      </c>
      <c r="P927" t="str" cm="1">
        <f t="array" ref="P927">[1]!s_stmnote_suppliertop5(A927,D927,1)</f>
        <v>供应商1</v>
      </c>
      <c r="Q927" t="str">
        <f>[1]!s_stmnote_suppliertop5(A927,D927,2)</f>
        <v>供应商2</v>
      </c>
      <c r="R927" t="str" cm="1">
        <f t="array" ref="R927">[1]!s_stmnote_suppliertop5(A927,D927,3)</f>
        <v>供应商3</v>
      </c>
      <c r="S927" t="str" cm="1">
        <f t="array" ref="S927">[1]!s_stmnote_suppliertop5(A927,D927,4)</f>
        <v>供应商4</v>
      </c>
      <c r="T927" t="str" cm="1">
        <f t="array" ref="T927">[1]!s_stmnote_suppliertop5(A927,D927,5)</f>
        <v>供应商5</v>
      </c>
      <c r="U927" s="9">
        <f>[1]!s_stmnote_purchasetop5_pct(A927,D927)</f>
        <v>19.850000000000001</v>
      </c>
      <c r="V927" t="str" cm="1">
        <f t="array" ref="V927">[1]!s_stmnote_customertop5($A927,$D927,1)</f>
        <v>客户1</v>
      </c>
      <c r="W927" t="str" cm="1">
        <f t="array" ref="W927">[1]!s_stmnote_customertop5($A927,$D927,2)</f>
        <v>客户2</v>
      </c>
      <c r="X927" t="str" cm="1">
        <f t="array" ref="X927">[1]!s_stmnote_customertop5($A927,$D927,3)</f>
        <v>客户3</v>
      </c>
      <c r="Y927" t="str" cm="1">
        <f t="array" ref="Y927">[1]!s_stmnote_customertop5($A927,$D927,4)</f>
        <v>客户4</v>
      </c>
      <c r="Z927" t="str" cm="1">
        <f t="array" ref="Z927">[1]!s_stmnote_customertop5($A927,$D927,5)</f>
        <v>客户5</v>
      </c>
      <c r="AA927" s="9">
        <f>[1]!s_stmnote_salestop5_pct(A927,D927)</f>
        <v>26.84</v>
      </c>
      <c r="AB927" s="9">
        <f>[1]!s_fa_arturn(A927,D927)</f>
        <v>2.9552999999999998</v>
      </c>
      <c r="AC927" s="9">
        <f>[1]!fa_apturn(A927,D927)</f>
        <v>3.8864889192963599</v>
      </c>
      <c r="AD927" s="9">
        <f>[1]!s_fa_invturn(A927,D927)</f>
        <v>4.7263000000000002</v>
      </c>
    </row>
    <row r="928" spans="1:30">
      <c r="A928">
        <v>425</v>
      </c>
      <c r="B928" t="s">
        <v>43</v>
      </c>
      <c r="C928" t="s">
        <v>1637</v>
      </c>
      <c r="D928" s="8">
        <f t="shared" si="15"/>
        <v>44561</v>
      </c>
      <c r="E928" t="s">
        <v>7008</v>
      </c>
      <c r="F928">
        <v>1</v>
      </c>
      <c r="G928" t="s">
        <v>7930</v>
      </c>
      <c r="L928" t="str" cm="1">
        <f t="array" ref="L928">[1]!s_info_industry_gics(A928,1)</f>
        <v>工业</v>
      </c>
      <c r="M928" t="str" cm="1">
        <f t="array" ref="M928">[1]!s_info_industry_gicscode(A928,1)</f>
        <v>20</v>
      </c>
      <c r="N928" t="str">
        <f>[1]!s_info_industry_gics(A928,2)</f>
        <v>资本货物</v>
      </c>
      <c r="O928" t="str">
        <f>[1]!s_info_industry_gicscode(A928,2)</f>
        <v>2010</v>
      </c>
      <c r="P928" t="str" cm="1">
        <f t="array" ref="P928">[1]!s_stmnote_suppliertop5(A928,D928,1)</f>
        <v>供应商1</v>
      </c>
      <c r="Q928" t="str">
        <f>[1]!s_stmnote_suppliertop5(A928,D928,2)</f>
        <v>供应商2</v>
      </c>
      <c r="R928" t="str" cm="1">
        <f t="array" ref="R928">[1]!s_stmnote_suppliertop5(A928,D928,3)</f>
        <v>供应商3</v>
      </c>
      <c r="S928" t="str" cm="1">
        <f t="array" ref="S928">[1]!s_stmnote_suppliertop5(A928,D928,4)</f>
        <v>供应商4</v>
      </c>
      <c r="T928" t="str" cm="1">
        <f t="array" ref="T928">[1]!s_stmnote_suppliertop5(A928,D928,5)</f>
        <v>供应商5</v>
      </c>
      <c r="U928" s="9">
        <f>[1]!s_stmnote_purchasetop5_pct(A928,D928)</f>
        <v>19.850000000000001</v>
      </c>
      <c r="V928" t="str" cm="1">
        <f t="array" ref="V928">[1]!s_stmnote_customertop5($A928,$D928,1)</f>
        <v>客户1</v>
      </c>
      <c r="W928" t="str" cm="1">
        <f t="array" ref="W928">[1]!s_stmnote_customertop5($A928,$D928,2)</f>
        <v>客户2</v>
      </c>
      <c r="X928" t="str" cm="1">
        <f t="array" ref="X928">[1]!s_stmnote_customertop5($A928,$D928,3)</f>
        <v>客户3</v>
      </c>
      <c r="Y928" t="str" cm="1">
        <f t="array" ref="Y928">[1]!s_stmnote_customertop5($A928,$D928,4)</f>
        <v>客户4</v>
      </c>
      <c r="Z928" t="str" cm="1">
        <f t="array" ref="Z928">[1]!s_stmnote_customertop5($A928,$D928,5)</f>
        <v>客户5</v>
      </c>
      <c r="AA928" s="9">
        <f>[1]!s_stmnote_salestop5_pct(A928,D928)</f>
        <v>26.84</v>
      </c>
      <c r="AB928" s="9">
        <f>[1]!s_fa_arturn(A928,D928)</f>
        <v>2.9552999999999998</v>
      </c>
      <c r="AC928" s="9">
        <f>[1]!fa_apturn(A928,D928)</f>
        <v>3.8864889192963599</v>
      </c>
      <c r="AD928" s="9">
        <f>[1]!s_fa_invturn(A928,D928)</f>
        <v>4.7263000000000002</v>
      </c>
    </row>
    <row r="929" spans="1:30">
      <c r="A929">
        <v>425</v>
      </c>
      <c r="B929" t="s">
        <v>43</v>
      </c>
      <c r="C929" t="s">
        <v>1638</v>
      </c>
      <c r="D929" s="8">
        <f t="shared" si="15"/>
        <v>44926</v>
      </c>
      <c r="E929" t="s">
        <v>7037</v>
      </c>
      <c r="F929">
        <v>2</v>
      </c>
      <c r="G929" t="s">
        <v>10240</v>
      </c>
      <c r="H929" t="s">
        <v>11920</v>
      </c>
      <c r="L929" t="str" cm="1">
        <f t="array" ref="L929">[1]!s_info_industry_gics(A929,1)</f>
        <v>工业</v>
      </c>
      <c r="M929" t="str" cm="1">
        <f t="array" ref="M929">[1]!s_info_industry_gicscode(A929,1)</f>
        <v>20</v>
      </c>
      <c r="N929" t="str">
        <f>[1]!s_info_industry_gics(A929,2)</f>
        <v>资本货物</v>
      </c>
      <c r="O929" t="str">
        <f>[1]!s_info_industry_gicscode(A929,2)</f>
        <v>2010</v>
      </c>
      <c r="P929" t="str" cm="1">
        <f t="array" ref="P929">[1]!s_stmnote_suppliertop5(A929,D929,1)</f>
        <v>供应商1</v>
      </c>
      <c r="Q929" t="str">
        <f>[1]!s_stmnote_suppliertop5(A929,D929,2)</f>
        <v>供应商2</v>
      </c>
      <c r="R929" t="str" cm="1">
        <f t="array" ref="R929">[1]!s_stmnote_suppliertop5(A929,D929,3)</f>
        <v>供应商3</v>
      </c>
      <c r="S929" t="str" cm="1">
        <f t="array" ref="S929">[1]!s_stmnote_suppliertop5(A929,D929,4)</f>
        <v>供应商5</v>
      </c>
      <c r="T929" t="str" cm="1">
        <f t="array" ref="T929">[1]!s_stmnote_suppliertop5(A929,D929,5)</f>
        <v>供应商4</v>
      </c>
      <c r="U929" s="9">
        <f>[1]!s_stmnote_purchasetop5_pct(A929,D929)</f>
        <v>4.32</v>
      </c>
      <c r="V929" t="str" cm="1">
        <f t="array" ref="V929">[1]!s_stmnote_customertop5($A929,$D929,1)</f>
        <v>客户1</v>
      </c>
      <c r="W929" t="str" cm="1">
        <f t="array" ref="W929">[1]!s_stmnote_customertop5($A929,$D929,2)</f>
        <v>客户2</v>
      </c>
      <c r="X929" t="str" cm="1">
        <f t="array" ref="X929">[1]!s_stmnote_customertop5($A929,$D929,3)</f>
        <v>客户3</v>
      </c>
      <c r="Y929" t="str" cm="1">
        <f t="array" ref="Y929">[1]!s_stmnote_customertop5($A929,$D929,4)</f>
        <v>客户4</v>
      </c>
      <c r="Z929" t="str" cm="1">
        <f t="array" ref="Z929">[1]!s_stmnote_customertop5($A929,$D929,5)</f>
        <v>客户5</v>
      </c>
      <c r="AA929" s="9">
        <f>[1]!s_stmnote_salestop5_pct(A929,D929)</f>
        <v>5.22</v>
      </c>
      <c r="AB929" s="9">
        <f>[1]!s_fa_arturn(A929,D929)</f>
        <v>2.6153</v>
      </c>
      <c r="AC929" s="9">
        <f>[1]!fa_apturn(A929,D929)</f>
        <v>3.3404911524710501</v>
      </c>
      <c r="AD929" s="9">
        <f>[1]!s_fa_invturn(A929,D929)</f>
        <v>2.8826999999999998</v>
      </c>
    </row>
    <row r="930" spans="1:30">
      <c r="A930">
        <v>425</v>
      </c>
      <c r="B930" t="s">
        <v>43</v>
      </c>
      <c r="C930" t="s">
        <v>1639</v>
      </c>
      <c r="D930" s="8">
        <f t="shared" si="15"/>
        <v>44926</v>
      </c>
      <c r="E930" t="s">
        <v>7038</v>
      </c>
      <c r="F930">
        <v>2</v>
      </c>
      <c r="G930" t="s">
        <v>10241</v>
      </c>
      <c r="H930" t="s">
        <v>11921</v>
      </c>
      <c r="L930" t="str" cm="1">
        <f t="array" ref="L930">[1]!s_info_industry_gics(A930,1)</f>
        <v>工业</v>
      </c>
      <c r="M930" t="str" cm="1">
        <f t="array" ref="M930">[1]!s_info_industry_gicscode(A930,1)</f>
        <v>20</v>
      </c>
      <c r="N930" t="str">
        <f>[1]!s_info_industry_gics(A930,2)</f>
        <v>资本货物</v>
      </c>
      <c r="O930" t="str">
        <f>[1]!s_info_industry_gicscode(A930,2)</f>
        <v>2010</v>
      </c>
      <c r="P930" t="str" cm="1">
        <f t="array" ref="P930">[1]!s_stmnote_suppliertop5(A930,D930,1)</f>
        <v>供应商1</v>
      </c>
      <c r="Q930" t="str">
        <f>[1]!s_stmnote_suppliertop5(A930,D930,2)</f>
        <v>供应商2</v>
      </c>
      <c r="R930" t="str" cm="1">
        <f t="array" ref="R930">[1]!s_stmnote_suppliertop5(A930,D930,3)</f>
        <v>供应商3</v>
      </c>
      <c r="S930" t="str" cm="1">
        <f t="array" ref="S930">[1]!s_stmnote_suppliertop5(A930,D930,4)</f>
        <v>供应商5</v>
      </c>
      <c r="T930" t="str" cm="1">
        <f t="array" ref="T930">[1]!s_stmnote_suppliertop5(A930,D930,5)</f>
        <v>供应商4</v>
      </c>
      <c r="U930" s="9">
        <f>[1]!s_stmnote_purchasetop5_pct(A930,D930)</f>
        <v>4.32</v>
      </c>
      <c r="V930" t="str" cm="1">
        <f t="array" ref="V930">[1]!s_stmnote_customertop5($A930,$D930,1)</f>
        <v>客户1</v>
      </c>
      <c r="W930" t="str" cm="1">
        <f t="array" ref="W930">[1]!s_stmnote_customertop5($A930,$D930,2)</f>
        <v>客户2</v>
      </c>
      <c r="X930" t="str" cm="1">
        <f t="array" ref="X930">[1]!s_stmnote_customertop5($A930,$D930,3)</f>
        <v>客户3</v>
      </c>
      <c r="Y930" t="str" cm="1">
        <f t="array" ref="Y930">[1]!s_stmnote_customertop5($A930,$D930,4)</f>
        <v>客户4</v>
      </c>
      <c r="Z930" t="str" cm="1">
        <f t="array" ref="Z930">[1]!s_stmnote_customertop5($A930,$D930,5)</f>
        <v>客户5</v>
      </c>
      <c r="AA930" s="9">
        <f>[1]!s_stmnote_salestop5_pct(A930,D930)</f>
        <v>5.22</v>
      </c>
      <c r="AB930" s="9">
        <f>[1]!s_fa_arturn(A930,D930)</f>
        <v>2.6153</v>
      </c>
      <c r="AC930" s="9">
        <f>[1]!fa_apturn(A930,D930)</f>
        <v>3.3404911524710501</v>
      </c>
      <c r="AD930" s="9">
        <f>[1]!s_fa_invturn(A930,D930)</f>
        <v>2.8826999999999998</v>
      </c>
    </row>
    <row r="931" spans="1:30">
      <c r="A931">
        <v>425</v>
      </c>
      <c r="B931" t="s">
        <v>43</v>
      </c>
      <c r="C931" t="s">
        <v>1640</v>
      </c>
      <c r="D931" s="8">
        <f t="shared" si="15"/>
        <v>44926</v>
      </c>
      <c r="E931" t="s">
        <v>7039</v>
      </c>
      <c r="F931">
        <v>2</v>
      </c>
      <c r="G931" t="s">
        <v>10242</v>
      </c>
      <c r="H931" t="s">
        <v>11921</v>
      </c>
      <c r="L931" t="str" cm="1">
        <f t="array" ref="L931">[1]!s_info_industry_gics(A931,1)</f>
        <v>工业</v>
      </c>
      <c r="M931" t="str" cm="1">
        <f t="array" ref="M931">[1]!s_info_industry_gicscode(A931,1)</f>
        <v>20</v>
      </c>
      <c r="N931" t="str">
        <f>[1]!s_info_industry_gics(A931,2)</f>
        <v>资本货物</v>
      </c>
      <c r="O931" t="str">
        <f>[1]!s_info_industry_gicscode(A931,2)</f>
        <v>2010</v>
      </c>
      <c r="P931" t="str" cm="1">
        <f t="array" ref="P931">[1]!s_stmnote_suppliertop5(A931,D931,1)</f>
        <v>供应商1</v>
      </c>
      <c r="Q931" t="str">
        <f>[1]!s_stmnote_suppliertop5(A931,D931,2)</f>
        <v>供应商2</v>
      </c>
      <c r="R931" t="str" cm="1">
        <f t="array" ref="R931">[1]!s_stmnote_suppliertop5(A931,D931,3)</f>
        <v>供应商3</v>
      </c>
      <c r="S931" t="str" cm="1">
        <f t="array" ref="S931">[1]!s_stmnote_suppliertop5(A931,D931,4)</f>
        <v>供应商5</v>
      </c>
      <c r="T931" t="str" cm="1">
        <f t="array" ref="T931">[1]!s_stmnote_suppliertop5(A931,D931,5)</f>
        <v>供应商4</v>
      </c>
      <c r="U931" s="9">
        <f>[1]!s_stmnote_purchasetop5_pct(A931,D931)</f>
        <v>4.32</v>
      </c>
      <c r="V931" t="str" cm="1">
        <f t="array" ref="V931">[1]!s_stmnote_customertop5($A931,$D931,1)</f>
        <v>客户1</v>
      </c>
      <c r="W931" t="str" cm="1">
        <f t="array" ref="W931">[1]!s_stmnote_customertop5($A931,$D931,2)</f>
        <v>客户2</v>
      </c>
      <c r="X931" t="str" cm="1">
        <f t="array" ref="X931">[1]!s_stmnote_customertop5($A931,$D931,3)</f>
        <v>客户3</v>
      </c>
      <c r="Y931" t="str" cm="1">
        <f t="array" ref="Y931">[1]!s_stmnote_customertop5($A931,$D931,4)</f>
        <v>客户4</v>
      </c>
      <c r="Z931" t="str" cm="1">
        <f t="array" ref="Z931">[1]!s_stmnote_customertop5($A931,$D931,5)</f>
        <v>客户5</v>
      </c>
      <c r="AA931" s="9">
        <f>[1]!s_stmnote_salestop5_pct(A931,D931)</f>
        <v>5.22</v>
      </c>
      <c r="AB931" s="9">
        <f>[1]!s_fa_arturn(A931,D931)</f>
        <v>2.6153</v>
      </c>
      <c r="AC931" s="9">
        <f>[1]!fa_apturn(A931,D931)</f>
        <v>3.3404911524710501</v>
      </c>
      <c r="AD931" s="9">
        <f>[1]!s_fa_invturn(A931,D931)</f>
        <v>2.8826999999999998</v>
      </c>
    </row>
    <row r="932" spans="1:30">
      <c r="A932">
        <v>425</v>
      </c>
      <c r="B932" t="s">
        <v>43</v>
      </c>
      <c r="C932" t="s">
        <v>1641</v>
      </c>
      <c r="D932" s="8">
        <f t="shared" si="15"/>
        <v>44926</v>
      </c>
      <c r="E932" t="s">
        <v>7040</v>
      </c>
      <c r="F932">
        <v>2</v>
      </c>
      <c r="G932" t="s">
        <v>10243</v>
      </c>
      <c r="H932" t="s">
        <v>11922</v>
      </c>
      <c r="L932" t="str" cm="1">
        <f t="array" ref="L932">[1]!s_info_industry_gics(A932,1)</f>
        <v>工业</v>
      </c>
      <c r="M932" t="str" cm="1">
        <f t="array" ref="M932">[1]!s_info_industry_gicscode(A932,1)</f>
        <v>20</v>
      </c>
      <c r="N932" t="str">
        <f>[1]!s_info_industry_gics(A932,2)</f>
        <v>资本货物</v>
      </c>
      <c r="O932" t="str">
        <f>[1]!s_info_industry_gicscode(A932,2)</f>
        <v>2010</v>
      </c>
      <c r="P932" t="str" cm="1">
        <f t="array" ref="P932">[1]!s_stmnote_suppliertop5(A932,D932,1)</f>
        <v>供应商1</v>
      </c>
      <c r="Q932" t="str">
        <f>[1]!s_stmnote_suppliertop5(A932,D932,2)</f>
        <v>供应商2</v>
      </c>
      <c r="R932" t="str" cm="1">
        <f t="array" ref="R932">[1]!s_stmnote_suppliertop5(A932,D932,3)</f>
        <v>供应商3</v>
      </c>
      <c r="S932" t="str" cm="1">
        <f t="array" ref="S932">[1]!s_stmnote_suppliertop5(A932,D932,4)</f>
        <v>供应商5</v>
      </c>
      <c r="T932" t="str" cm="1">
        <f t="array" ref="T932">[1]!s_stmnote_suppliertop5(A932,D932,5)</f>
        <v>供应商4</v>
      </c>
      <c r="U932" s="9">
        <f>[1]!s_stmnote_purchasetop5_pct(A932,D932)</f>
        <v>4.32</v>
      </c>
      <c r="V932" t="str" cm="1">
        <f t="array" ref="V932">[1]!s_stmnote_customertop5($A932,$D932,1)</f>
        <v>客户1</v>
      </c>
      <c r="W932" t="str" cm="1">
        <f t="array" ref="W932">[1]!s_stmnote_customertop5($A932,$D932,2)</f>
        <v>客户2</v>
      </c>
      <c r="X932" t="str" cm="1">
        <f t="array" ref="X932">[1]!s_stmnote_customertop5($A932,$D932,3)</f>
        <v>客户3</v>
      </c>
      <c r="Y932" t="str" cm="1">
        <f t="array" ref="Y932">[1]!s_stmnote_customertop5($A932,$D932,4)</f>
        <v>客户4</v>
      </c>
      <c r="Z932" t="str" cm="1">
        <f t="array" ref="Z932">[1]!s_stmnote_customertop5($A932,$D932,5)</f>
        <v>客户5</v>
      </c>
      <c r="AA932" s="9">
        <f>[1]!s_stmnote_salestop5_pct(A932,D932)</f>
        <v>5.22</v>
      </c>
      <c r="AB932" s="9">
        <f>[1]!s_fa_arturn(A932,D932)</f>
        <v>2.6153</v>
      </c>
      <c r="AC932" s="9">
        <f>[1]!fa_apturn(A932,D932)</f>
        <v>3.3404911524710501</v>
      </c>
      <c r="AD932" s="9">
        <f>[1]!s_fa_invturn(A932,D932)</f>
        <v>2.8826999999999998</v>
      </c>
    </row>
    <row r="933" spans="1:30">
      <c r="A933">
        <v>425</v>
      </c>
      <c r="B933" t="s">
        <v>43</v>
      </c>
      <c r="C933" t="s">
        <v>1642</v>
      </c>
      <c r="D933" s="8">
        <f t="shared" si="15"/>
        <v>44926</v>
      </c>
      <c r="E933" t="s">
        <v>7041</v>
      </c>
      <c r="F933">
        <v>1</v>
      </c>
      <c r="G933" t="s">
        <v>10244</v>
      </c>
      <c r="L933" t="str" cm="1">
        <f t="array" ref="L933">[1]!s_info_industry_gics(A933,1)</f>
        <v>工业</v>
      </c>
      <c r="M933" t="str" cm="1">
        <f t="array" ref="M933">[1]!s_info_industry_gicscode(A933,1)</f>
        <v>20</v>
      </c>
      <c r="N933" t="str">
        <f>[1]!s_info_industry_gics(A933,2)</f>
        <v>资本货物</v>
      </c>
      <c r="O933" t="str">
        <f>[1]!s_info_industry_gicscode(A933,2)</f>
        <v>2010</v>
      </c>
      <c r="P933" t="str" cm="1">
        <f t="array" ref="P933">[1]!s_stmnote_suppliertop5(A933,D933,1)</f>
        <v>供应商1</v>
      </c>
      <c r="Q933" t="str">
        <f>[1]!s_stmnote_suppliertop5(A933,D933,2)</f>
        <v>供应商2</v>
      </c>
      <c r="R933" t="str" cm="1">
        <f t="array" ref="R933">[1]!s_stmnote_suppliertop5(A933,D933,3)</f>
        <v>供应商3</v>
      </c>
      <c r="S933" t="str" cm="1">
        <f t="array" ref="S933">[1]!s_stmnote_suppliertop5(A933,D933,4)</f>
        <v>供应商5</v>
      </c>
      <c r="T933" t="str" cm="1">
        <f t="array" ref="T933">[1]!s_stmnote_suppliertop5(A933,D933,5)</f>
        <v>供应商4</v>
      </c>
      <c r="U933" s="9">
        <f>[1]!s_stmnote_purchasetop5_pct(A933,D933)</f>
        <v>4.32</v>
      </c>
      <c r="V933" t="str" cm="1">
        <f t="array" ref="V933">[1]!s_stmnote_customertop5($A933,$D933,1)</f>
        <v>客户1</v>
      </c>
      <c r="W933" t="str" cm="1">
        <f t="array" ref="W933">[1]!s_stmnote_customertop5($A933,$D933,2)</f>
        <v>客户2</v>
      </c>
      <c r="X933" t="str" cm="1">
        <f t="array" ref="X933">[1]!s_stmnote_customertop5($A933,$D933,3)</f>
        <v>客户3</v>
      </c>
      <c r="Y933" t="str" cm="1">
        <f t="array" ref="Y933">[1]!s_stmnote_customertop5($A933,$D933,4)</f>
        <v>客户4</v>
      </c>
      <c r="Z933" t="str" cm="1">
        <f t="array" ref="Z933">[1]!s_stmnote_customertop5($A933,$D933,5)</f>
        <v>客户5</v>
      </c>
      <c r="AA933" s="9">
        <f>[1]!s_stmnote_salestop5_pct(A933,D933)</f>
        <v>5.22</v>
      </c>
      <c r="AB933" s="9">
        <f>[1]!s_fa_arturn(A933,D933)</f>
        <v>2.6153</v>
      </c>
      <c r="AC933" s="9">
        <f>[1]!fa_apturn(A933,D933)</f>
        <v>3.3404911524710501</v>
      </c>
      <c r="AD933" s="9">
        <f>[1]!s_fa_invturn(A933,D933)</f>
        <v>2.8826999999999998</v>
      </c>
    </row>
    <row r="934" spans="1:30">
      <c r="A934">
        <v>425</v>
      </c>
      <c r="B934" t="s">
        <v>43</v>
      </c>
      <c r="C934" t="s">
        <v>1643</v>
      </c>
      <c r="D934" s="8">
        <f t="shared" si="15"/>
        <v>44926</v>
      </c>
      <c r="E934" t="s">
        <v>7012</v>
      </c>
      <c r="F934">
        <v>2</v>
      </c>
      <c r="G934" t="s">
        <v>10245</v>
      </c>
      <c r="H934" t="s">
        <v>11923</v>
      </c>
      <c r="L934" t="str" cm="1">
        <f t="array" ref="L934">[1]!s_info_industry_gics(A934,1)</f>
        <v>工业</v>
      </c>
      <c r="M934" t="str" cm="1">
        <f t="array" ref="M934">[1]!s_info_industry_gicscode(A934,1)</f>
        <v>20</v>
      </c>
      <c r="N934" t="str">
        <f>[1]!s_info_industry_gics(A934,2)</f>
        <v>资本货物</v>
      </c>
      <c r="O934" t="str">
        <f>[1]!s_info_industry_gicscode(A934,2)</f>
        <v>2010</v>
      </c>
      <c r="P934" t="str" cm="1">
        <f t="array" ref="P934">[1]!s_stmnote_suppliertop5(A934,D934,1)</f>
        <v>供应商1</v>
      </c>
      <c r="Q934" t="str">
        <f>[1]!s_stmnote_suppliertop5(A934,D934,2)</f>
        <v>供应商2</v>
      </c>
      <c r="R934" t="str" cm="1">
        <f t="array" ref="R934">[1]!s_stmnote_suppliertop5(A934,D934,3)</f>
        <v>供应商3</v>
      </c>
      <c r="S934" t="str" cm="1">
        <f t="array" ref="S934">[1]!s_stmnote_suppliertop5(A934,D934,4)</f>
        <v>供应商5</v>
      </c>
      <c r="T934" t="str" cm="1">
        <f t="array" ref="T934">[1]!s_stmnote_suppliertop5(A934,D934,5)</f>
        <v>供应商4</v>
      </c>
      <c r="U934" s="9">
        <f>[1]!s_stmnote_purchasetop5_pct(A934,D934)</f>
        <v>4.32</v>
      </c>
      <c r="V934" t="str" cm="1">
        <f t="array" ref="V934">[1]!s_stmnote_customertop5($A934,$D934,1)</f>
        <v>客户1</v>
      </c>
      <c r="W934" t="str" cm="1">
        <f t="array" ref="W934">[1]!s_stmnote_customertop5($A934,$D934,2)</f>
        <v>客户2</v>
      </c>
      <c r="X934" t="str" cm="1">
        <f t="array" ref="X934">[1]!s_stmnote_customertop5($A934,$D934,3)</f>
        <v>客户3</v>
      </c>
      <c r="Y934" t="str" cm="1">
        <f t="array" ref="Y934">[1]!s_stmnote_customertop5($A934,$D934,4)</f>
        <v>客户4</v>
      </c>
      <c r="Z934" t="str" cm="1">
        <f t="array" ref="Z934">[1]!s_stmnote_customertop5($A934,$D934,5)</f>
        <v>客户5</v>
      </c>
      <c r="AA934" s="9">
        <f>[1]!s_stmnote_salestop5_pct(A934,D934)</f>
        <v>5.22</v>
      </c>
      <c r="AB934" s="9">
        <f>[1]!s_fa_arturn(A934,D934)</f>
        <v>2.6153</v>
      </c>
      <c r="AC934" s="9">
        <f>[1]!fa_apturn(A934,D934)</f>
        <v>3.3404911524710501</v>
      </c>
      <c r="AD934" s="9">
        <f>[1]!s_fa_invturn(A934,D934)</f>
        <v>2.8826999999999998</v>
      </c>
    </row>
    <row r="935" spans="1:30">
      <c r="A935">
        <v>425</v>
      </c>
      <c r="B935" t="s">
        <v>43</v>
      </c>
      <c r="C935" t="s">
        <v>1644</v>
      </c>
      <c r="D935" s="8">
        <f t="shared" si="15"/>
        <v>44926</v>
      </c>
      <c r="E935" t="s">
        <v>7042</v>
      </c>
      <c r="F935">
        <v>1</v>
      </c>
      <c r="G935" t="s">
        <v>10246</v>
      </c>
      <c r="L935" t="str" cm="1">
        <f t="array" ref="L935">[1]!s_info_industry_gics(A935,1)</f>
        <v>工业</v>
      </c>
      <c r="M935" t="str" cm="1">
        <f t="array" ref="M935">[1]!s_info_industry_gicscode(A935,1)</f>
        <v>20</v>
      </c>
      <c r="N935" t="str">
        <f>[1]!s_info_industry_gics(A935,2)</f>
        <v>资本货物</v>
      </c>
      <c r="O935" t="str">
        <f>[1]!s_info_industry_gicscode(A935,2)</f>
        <v>2010</v>
      </c>
      <c r="P935" t="str" cm="1">
        <f t="array" ref="P935">[1]!s_stmnote_suppliertop5(A935,D935,1)</f>
        <v>供应商1</v>
      </c>
      <c r="Q935" t="str">
        <f>[1]!s_stmnote_suppliertop5(A935,D935,2)</f>
        <v>供应商2</v>
      </c>
      <c r="R935" t="str" cm="1">
        <f t="array" ref="R935">[1]!s_stmnote_suppliertop5(A935,D935,3)</f>
        <v>供应商3</v>
      </c>
      <c r="S935" t="str" cm="1">
        <f t="array" ref="S935">[1]!s_stmnote_suppliertop5(A935,D935,4)</f>
        <v>供应商5</v>
      </c>
      <c r="T935" t="str" cm="1">
        <f t="array" ref="T935">[1]!s_stmnote_suppliertop5(A935,D935,5)</f>
        <v>供应商4</v>
      </c>
      <c r="U935" s="9">
        <f>[1]!s_stmnote_purchasetop5_pct(A935,D935)</f>
        <v>4.32</v>
      </c>
      <c r="V935" t="str" cm="1">
        <f t="array" ref="V935">[1]!s_stmnote_customertop5($A935,$D935,1)</f>
        <v>客户1</v>
      </c>
      <c r="W935" t="str" cm="1">
        <f t="array" ref="W935">[1]!s_stmnote_customertop5($A935,$D935,2)</f>
        <v>客户2</v>
      </c>
      <c r="X935" t="str" cm="1">
        <f t="array" ref="X935">[1]!s_stmnote_customertop5($A935,$D935,3)</f>
        <v>客户3</v>
      </c>
      <c r="Y935" t="str" cm="1">
        <f t="array" ref="Y935">[1]!s_stmnote_customertop5($A935,$D935,4)</f>
        <v>客户4</v>
      </c>
      <c r="Z935" t="str" cm="1">
        <f t="array" ref="Z935">[1]!s_stmnote_customertop5($A935,$D935,5)</f>
        <v>客户5</v>
      </c>
      <c r="AA935" s="9">
        <f>[1]!s_stmnote_salestop5_pct(A935,D935)</f>
        <v>5.22</v>
      </c>
      <c r="AB935" s="9">
        <f>[1]!s_fa_arturn(A935,D935)</f>
        <v>2.6153</v>
      </c>
      <c r="AC935" s="9">
        <f>[1]!fa_apturn(A935,D935)</f>
        <v>3.3404911524710501</v>
      </c>
      <c r="AD935" s="9">
        <f>[1]!s_fa_invturn(A935,D935)</f>
        <v>2.8826999999999998</v>
      </c>
    </row>
    <row r="936" spans="1:30">
      <c r="A936">
        <v>425</v>
      </c>
      <c r="B936" t="s">
        <v>43</v>
      </c>
      <c r="C936" t="s">
        <v>1645</v>
      </c>
      <c r="D936" s="8">
        <f t="shared" si="15"/>
        <v>44926</v>
      </c>
      <c r="E936" t="s">
        <v>7043</v>
      </c>
      <c r="F936">
        <v>2</v>
      </c>
      <c r="G936" t="s">
        <v>10247</v>
      </c>
      <c r="H936" t="s">
        <v>11924</v>
      </c>
      <c r="L936" t="str" cm="1">
        <f t="array" ref="L936">[1]!s_info_industry_gics(A936,1)</f>
        <v>工业</v>
      </c>
      <c r="M936" t="str" cm="1">
        <f t="array" ref="M936">[1]!s_info_industry_gicscode(A936,1)</f>
        <v>20</v>
      </c>
      <c r="N936" t="str">
        <f>[1]!s_info_industry_gics(A936,2)</f>
        <v>资本货物</v>
      </c>
      <c r="O936" t="str">
        <f>[1]!s_info_industry_gicscode(A936,2)</f>
        <v>2010</v>
      </c>
      <c r="P936" t="str" cm="1">
        <f t="array" ref="P936">[1]!s_stmnote_suppliertop5(A936,D936,1)</f>
        <v>供应商1</v>
      </c>
      <c r="Q936" t="str">
        <f>[1]!s_stmnote_suppliertop5(A936,D936,2)</f>
        <v>供应商2</v>
      </c>
      <c r="R936" t="str" cm="1">
        <f t="array" ref="R936">[1]!s_stmnote_suppliertop5(A936,D936,3)</f>
        <v>供应商3</v>
      </c>
      <c r="S936" t="str" cm="1">
        <f t="array" ref="S936">[1]!s_stmnote_suppliertop5(A936,D936,4)</f>
        <v>供应商5</v>
      </c>
      <c r="T936" t="str" cm="1">
        <f t="array" ref="T936">[1]!s_stmnote_suppliertop5(A936,D936,5)</f>
        <v>供应商4</v>
      </c>
      <c r="U936" s="9">
        <f>[1]!s_stmnote_purchasetop5_pct(A936,D936)</f>
        <v>4.32</v>
      </c>
      <c r="V936" t="str" cm="1">
        <f t="array" ref="V936">[1]!s_stmnote_customertop5($A936,$D936,1)</f>
        <v>客户1</v>
      </c>
      <c r="W936" t="str" cm="1">
        <f t="array" ref="W936">[1]!s_stmnote_customertop5($A936,$D936,2)</f>
        <v>客户2</v>
      </c>
      <c r="X936" t="str" cm="1">
        <f t="array" ref="X936">[1]!s_stmnote_customertop5($A936,$D936,3)</f>
        <v>客户3</v>
      </c>
      <c r="Y936" t="str" cm="1">
        <f t="array" ref="Y936">[1]!s_stmnote_customertop5($A936,$D936,4)</f>
        <v>客户4</v>
      </c>
      <c r="Z936" t="str" cm="1">
        <f t="array" ref="Z936">[1]!s_stmnote_customertop5($A936,$D936,5)</f>
        <v>客户5</v>
      </c>
      <c r="AA936" s="9">
        <f>[1]!s_stmnote_salestop5_pct(A936,D936)</f>
        <v>5.22</v>
      </c>
      <c r="AB936" s="9">
        <f>[1]!s_fa_arturn(A936,D936)</f>
        <v>2.6153</v>
      </c>
      <c r="AC936" s="9">
        <f>[1]!fa_apturn(A936,D936)</f>
        <v>3.3404911524710501</v>
      </c>
      <c r="AD936" s="9">
        <f>[1]!s_fa_invturn(A936,D936)</f>
        <v>2.8826999999999998</v>
      </c>
    </row>
    <row r="937" spans="1:30">
      <c r="A937">
        <v>425</v>
      </c>
      <c r="B937" t="s">
        <v>43</v>
      </c>
      <c r="C937" t="s">
        <v>1646</v>
      </c>
      <c r="D937" s="8">
        <f t="shared" si="15"/>
        <v>45291</v>
      </c>
      <c r="E937" t="s">
        <v>7018</v>
      </c>
      <c r="F937">
        <v>2</v>
      </c>
      <c r="G937" t="s">
        <v>10248</v>
      </c>
      <c r="H937" t="s">
        <v>11925</v>
      </c>
      <c r="L937" t="str" cm="1">
        <f t="array" ref="L937">[1]!s_info_industry_gics(A937,1)</f>
        <v>工业</v>
      </c>
      <c r="M937" t="str" cm="1">
        <f t="array" ref="M937">[1]!s_info_industry_gicscode(A937,1)</f>
        <v>20</v>
      </c>
      <c r="N937" t="str">
        <f>[1]!s_info_industry_gics(A937,2)</f>
        <v>资本货物</v>
      </c>
      <c r="O937" t="str">
        <f>[1]!s_info_industry_gicscode(A937,2)</f>
        <v>2010</v>
      </c>
      <c r="P937" t="str" cm="1">
        <f t="array" ref="P937">[1]!s_stmnote_suppliertop5(A937,D937,1)</f>
        <v>供应商1</v>
      </c>
      <c r="Q937" t="str">
        <f>[1]!s_stmnote_suppliertop5(A937,D937,2)</f>
        <v>供应商2</v>
      </c>
      <c r="R937" t="str" cm="1">
        <f t="array" ref="R937">[1]!s_stmnote_suppliertop5(A937,D937,3)</f>
        <v>供应商3</v>
      </c>
      <c r="S937" t="str" cm="1">
        <f t="array" ref="S937">[1]!s_stmnote_suppliertop5(A937,D937,4)</f>
        <v>供应商4</v>
      </c>
      <c r="T937" t="str" cm="1">
        <f t="array" ref="T937">[1]!s_stmnote_suppliertop5(A937,D937,5)</f>
        <v>供应商5</v>
      </c>
      <c r="U937" s="9">
        <f>[1]!s_stmnote_purchasetop5_pct(A937,D937)</f>
        <v>10.76</v>
      </c>
      <c r="V937" t="str" cm="1">
        <f t="array" ref="V937">[1]!s_stmnote_customertop5($A937,$D937,1)</f>
        <v>客户a</v>
      </c>
      <c r="W937" t="str" cm="1">
        <f t="array" ref="W937">[1]!s_stmnote_customertop5($A937,$D937,2)</f>
        <v>客户b</v>
      </c>
      <c r="X937" t="str" cm="1">
        <f t="array" ref="X937">[1]!s_stmnote_customertop5($A937,$D937,3)</f>
        <v>客户c</v>
      </c>
      <c r="Y937" t="str" cm="1">
        <f t="array" ref="Y937">[1]!s_stmnote_customertop5($A937,$D937,4)</f>
        <v>客户d</v>
      </c>
      <c r="Z937" t="str" cm="1">
        <f t="array" ref="Z937">[1]!s_stmnote_customertop5($A937,$D937,5)</f>
        <v>客户e</v>
      </c>
      <c r="AA937" s="9">
        <f>[1]!s_stmnote_salestop5_pct(A937,D937)</f>
        <v>10.71</v>
      </c>
      <c r="AB937" s="9">
        <f>[1]!s_fa_arturn(A937,D937)</f>
        <v>2.3081</v>
      </c>
      <c r="AC937" s="9">
        <f>[1]!fa_apturn(A937,D937)</f>
        <v>3.08830003535923</v>
      </c>
      <c r="AD937" s="9">
        <f>[1]!s_fa_invturn(A937,D937)</f>
        <v>2.1339000000000001</v>
      </c>
    </row>
    <row r="938" spans="1:30">
      <c r="A938">
        <v>425</v>
      </c>
      <c r="B938" t="s">
        <v>43</v>
      </c>
      <c r="C938" t="s">
        <v>1647</v>
      </c>
      <c r="D938" s="8">
        <f t="shared" si="15"/>
        <v>45291</v>
      </c>
      <c r="E938" t="s">
        <v>7044</v>
      </c>
      <c r="F938">
        <v>2</v>
      </c>
      <c r="G938" t="s">
        <v>10249</v>
      </c>
      <c r="H938" t="s">
        <v>11926</v>
      </c>
      <c r="L938" t="str" cm="1">
        <f t="array" ref="L938">[1]!s_info_industry_gics(A938,1)</f>
        <v>工业</v>
      </c>
      <c r="M938" t="str" cm="1">
        <f t="array" ref="M938">[1]!s_info_industry_gicscode(A938,1)</f>
        <v>20</v>
      </c>
      <c r="N938" t="str">
        <f>[1]!s_info_industry_gics(A938,2)</f>
        <v>资本货物</v>
      </c>
      <c r="O938" t="str">
        <f>[1]!s_info_industry_gicscode(A938,2)</f>
        <v>2010</v>
      </c>
      <c r="P938" t="str" cm="1">
        <f t="array" ref="P938">[1]!s_stmnote_suppliertop5(A938,D938,1)</f>
        <v>供应商1</v>
      </c>
      <c r="Q938" t="str">
        <f>[1]!s_stmnote_suppliertop5(A938,D938,2)</f>
        <v>供应商2</v>
      </c>
      <c r="R938" t="str" cm="1">
        <f t="array" ref="R938">[1]!s_stmnote_suppliertop5(A938,D938,3)</f>
        <v>供应商3</v>
      </c>
      <c r="S938" t="str" cm="1">
        <f t="array" ref="S938">[1]!s_stmnote_suppliertop5(A938,D938,4)</f>
        <v>供应商4</v>
      </c>
      <c r="T938" t="str" cm="1">
        <f t="array" ref="T938">[1]!s_stmnote_suppliertop5(A938,D938,5)</f>
        <v>供应商5</v>
      </c>
      <c r="U938" s="9">
        <f>[1]!s_stmnote_purchasetop5_pct(A938,D938)</f>
        <v>10.76</v>
      </c>
      <c r="V938" t="str" cm="1">
        <f t="array" ref="V938">[1]!s_stmnote_customertop5($A938,$D938,1)</f>
        <v>客户a</v>
      </c>
      <c r="W938" t="str" cm="1">
        <f t="array" ref="W938">[1]!s_stmnote_customertop5($A938,$D938,2)</f>
        <v>客户b</v>
      </c>
      <c r="X938" t="str" cm="1">
        <f t="array" ref="X938">[1]!s_stmnote_customertop5($A938,$D938,3)</f>
        <v>客户c</v>
      </c>
      <c r="Y938" t="str" cm="1">
        <f t="array" ref="Y938">[1]!s_stmnote_customertop5($A938,$D938,4)</f>
        <v>客户d</v>
      </c>
      <c r="Z938" t="str" cm="1">
        <f t="array" ref="Z938">[1]!s_stmnote_customertop5($A938,$D938,5)</f>
        <v>客户e</v>
      </c>
      <c r="AA938" s="9">
        <f>[1]!s_stmnote_salestop5_pct(A938,D938)</f>
        <v>10.71</v>
      </c>
      <c r="AB938" s="9">
        <f>[1]!s_fa_arturn(A938,D938)</f>
        <v>2.3081</v>
      </c>
      <c r="AC938" s="9">
        <f>[1]!fa_apturn(A938,D938)</f>
        <v>3.08830003535923</v>
      </c>
      <c r="AD938" s="9">
        <f>[1]!s_fa_invturn(A938,D938)</f>
        <v>2.1339000000000001</v>
      </c>
    </row>
    <row r="939" spans="1:30">
      <c r="A939">
        <v>425</v>
      </c>
      <c r="B939" t="s">
        <v>43</v>
      </c>
      <c r="C939" t="s">
        <v>1648</v>
      </c>
      <c r="D939" s="8">
        <f t="shared" si="15"/>
        <v>45291</v>
      </c>
      <c r="E939" t="s">
        <v>7002</v>
      </c>
      <c r="F939">
        <v>2</v>
      </c>
      <c r="G939" t="s">
        <v>10250</v>
      </c>
      <c r="H939" t="s">
        <v>11927</v>
      </c>
      <c r="L939" t="str" cm="1">
        <f t="array" ref="L939">[1]!s_info_industry_gics(A939,1)</f>
        <v>工业</v>
      </c>
      <c r="M939" t="str" cm="1">
        <f t="array" ref="M939">[1]!s_info_industry_gicscode(A939,1)</f>
        <v>20</v>
      </c>
      <c r="N939" t="str">
        <f>[1]!s_info_industry_gics(A939,2)</f>
        <v>资本货物</v>
      </c>
      <c r="O939" t="str">
        <f>[1]!s_info_industry_gicscode(A939,2)</f>
        <v>2010</v>
      </c>
      <c r="P939" t="str" cm="1">
        <f t="array" ref="P939">[1]!s_stmnote_suppliertop5(A939,D939,1)</f>
        <v>供应商1</v>
      </c>
      <c r="Q939" t="str">
        <f>[1]!s_stmnote_suppliertop5(A939,D939,2)</f>
        <v>供应商2</v>
      </c>
      <c r="R939" t="str" cm="1">
        <f t="array" ref="R939">[1]!s_stmnote_suppliertop5(A939,D939,3)</f>
        <v>供应商3</v>
      </c>
      <c r="S939" t="str" cm="1">
        <f t="array" ref="S939">[1]!s_stmnote_suppliertop5(A939,D939,4)</f>
        <v>供应商4</v>
      </c>
      <c r="T939" t="str" cm="1">
        <f t="array" ref="T939">[1]!s_stmnote_suppliertop5(A939,D939,5)</f>
        <v>供应商5</v>
      </c>
      <c r="U939" s="9">
        <f>[1]!s_stmnote_purchasetop5_pct(A939,D939)</f>
        <v>10.76</v>
      </c>
      <c r="V939" t="str" cm="1">
        <f t="array" ref="V939">[1]!s_stmnote_customertop5($A939,$D939,1)</f>
        <v>客户a</v>
      </c>
      <c r="W939" t="str" cm="1">
        <f t="array" ref="W939">[1]!s_stmnote_customertop5($A939,$D939,2)</f>
        <v>客户b</v>
      </c>
      <c r="X939" t="str" cm="1">
        <f t="array" ref="X939">[1]!s_stmnote_customertop5($A939,$D939,3)</f>
        <v>客户c</v>
      </c>
      <c r="Y939" t="str" cm="1">
        <f t="array" ref="Y939">[1]!s_stmnote_customertop5($A939,$D939,4)</f>
        <v>客户d</v>
      </c>
      <c r="Z939" t="str" cm="1">
        <f t="array" ref="Z939">[1]!s_stmnote_customertop5($A939,$D939,5)</f>
        <v>客户e</v>
      </c>
      <c r="AA939" s="9">
        <f>[1]!s_stmnote_salestop5_pct(A939,D939)</f>
        <v>10.71</v>
      </c>
      <c r="AB939" s="9">
        <f>[1]!s_fa_arturn(A939,D939)</f>
        <v>2.3081</v>
      </c>
      <c r="AC939" s="9">
        <f>[1]!fa_apturn(A939,D939)</f>
        <v>3.08830003535923</v>
      </c>
      <c r="AD939" s="9">
        <f>[1]!s_fa_invturn(A939,D939)</f>
        <v>2.1339000000000001</v>
      </c>
    </row>
    <row r="940" spans="1:30">
      <c r="A940">
        <v>425</v>
      </c>
      <c r="B940" t="s">
        <v>43</v>
      </c>
      <c r="C940" t="s">
        <v>1649</v>
      </c>
      <c r="D940" s="8">
        <f t="shared" si="15"/>
        <v>45291</v>
      </c>
      <c r="E940" t="s">
        <v>6942</v>
      </c>
      <c r="F940">
        <v>2</v>
      </c>
      <c r="G940" t="s">
        <v>10251</v>
      </c>
      <c r="H940" t="s">
        <v>11928</v>
      </c>
      <c r="L940" t="str" cm="1">
        <f t="array" ref="L940">[1]!s_info_industry_gics(A940,1)</f>
        <v>工业</v>
      </c>
      <c r="M940" t="str" cm="1">
        <f t="array" ref="M940">[1]!s_info_industry_gicscode(A940,1)</f>
        <v>20</v>
      </c>
      <c r="N940" t="str">
        <f>[1]!s_info_industry_gics(A940,2)</f>
        <v>资本货物</v>
      </c>
      <c r="O940" t="str">
        <f>[1]!s_info_industry_gicscode(A940,2)</f>
        <v>2010</v>
      </c>
      <c r="P940" t="str" cm="1">
        <f t="array" ref="P940">[1]!s_stmnote_suppliertop5(A940,D940,1)</f>
        <v>供应商1</v>
      </c>
      <c r="Q940" t="str">
        <f>[1]!s_stmnote_suppliertop5(A940,D940,2)</f>
        <v>供应商2</v>
      </c>
      <c r="R940" t="str" cm="1">
        <f t="array" ref="R940">[1]!s_stmnote_suppliertop5(A940,D940,3)</f>
        <v>供应商3</v>
      </c>
      <c r="S940" t="str" cm="1">
        <f t="array" ref="S940">[1]!s_stmnote_suppliertop5(A940,D940,4)</f>
        <v>供应商4</v>
      </c>
      <c r="T940" t="str" cm="1">
        <f t="array" ref="T940">[1]!s_stmnote_suppliertop5(A940,D940,5)</f>
        <v>供应商5</v>
      </c>
      <c r="U940" s="9">
        <f>[1]!s_stmnote_purchasetop5_pct(A940,D940)</f>
        <v>10.76</v>
      </c>
      <c r="V940" t="str" cm="1">
        <f t="array" ref="V940">[1]!s_stmnote_customertop5($A940,$D940,1)</f>
        <v>客户a</v>
      </c>
      <c r="W940" t="str" cm="1">
        <f t="array" ref="W940">[1]!s_stmnote_customertop5($A940,$D940,2)</f>
        <v>客户b</v>
      </c>
      <c r="X940" t="str" cm="1">
        <f t="array" ref="X940">[1]!s_stmnote_customertop5($A940,$D940,3)</f>
        <v>客户c</v>
      </c>
      <c r="Y940" t="str" cm="1">
        <f t="array" ref="Y940">[1]!s_stmnote_customertop5($A940,$D940,4)</f>
        <v>客户d</v>
      </c>
      <c r="Z940" t="str" cm="1">
        <f t="array" ref="Z940">[1]!s_stmnote_customertop5($A940,$D940,5)</f>
        <v>客户e</v>
      </c>
      <c r="AA940" s="9">
        <f>[1]!s_stmnote_salestop5_pct(A940,D940)</f>
        <v>10.71</v>
      </c>
      <c r="AB940" s="9">
        <f>[1]!s_fa_arturn(A940,D940)</f>
        <v>2.3081</v>
      </c>
      <c r="AC940" s="9">
        <f>[1]!fa_apturn(A940,D940)</f>
        <v>3.08830003535923</v>
      </c>
      <c r="AD940" s="9">
        <f>[1]!s_fa_invturn(A940,D940)</f>
        <v>2.1339000000000001</v>
      </c>
    </row>
    <row r="941" spans="1:30">
      <c r="A941">
        <v>425</v>
      </c>
      <c r="B941" t="s">
        <v>43</v>
      </c>
      <c r="C941" t="s">
        <v>1650</v>
      </c>
      <c r="D941" s="8">
        <f t="shared" si="15"/>
        <v>45291</v>
      </c>
      <c r="E941" t="s">
        <v>6945</v>
      </c>
      <c r="F941">
        <v>1</v>
      </c>
      <c r="G941" t="s">
        <v>7931</v>
      </c>
      <c r="L941" t="str" cm="1">
        <f t="array" ref="L941">[1]!s_info_industry_gics(A941,1)</f>
        <v>工业</v>
      </c>
      <c r="M941" t="str" cm="1">
        <f t="array" ref="M941">[1]!s_info_industry_gicscode(A941,1)</f>
        <v>20</v>
      </c>
      <c r="N941" t="str">
        <f>[1]!s_info_industry_gics(A941,2)</f>
        <v>资本货物</v>
      </c>
      <c r="O941" t="str">
        <f>[1]!s_info_industry_gicscode(A941,2)</f>
        <v>2010</v>
      </c>
      <c r="P941" t="str" cm="1">
        <f t="array" ref="P941">[1]!s_stmnote_suppliertop5(A941,D941,1)</f>
        <v>供应商1</v>
      </c>
      <c r="Q941" t="str">
        <f>[1]!s_stmnote_suppliertop5(A941,D941,2)</f>
        <v>供应商2</v>
      </c>
      <c r="R941" t="str" cm="1">
        <f t="array" ref="R941">[1]!s_stmnote_suppliertop5(A941,D941,3)</f>
        <v>供应商3</v>
      </c>
      <c r="S941" t="str" cm="1">
        <f t="array" ref="S941">[1]!s_stmnote_suppliertop5(A941,D941,4)</f>
        <v>供应商4</v>
      </c>
      <c r="T941" t="str" cm="1">
        <f t="array" ref="T941">[1]!s_stmnote_suppliertop5(A941,D941,5)</f>
        <v>供应商5</v>
      </c>
      <c r="U941" s="9">
        <f>[1]!s_stmnote_purchasetop5_pct(A941,D941)</f>
        <v>10.76</v>
      </c>
      <c r="V941" t="str" cm="1">
        <f t="array" ref="V941">[1]!s_stmnote_customertop5($A941,$D941,1)</f>
        <v>客户a</v>
      </c>
      <c r="W941" t="str" cm="1">
        <f t="array" ref="W941">[1]!s_stmnote_customertop5($A941,$D941,2)</f>
        <v>客户b</v>
      </c>
      <c r="X941" t="str" cm="1">
        <f t="array" ref="X941">[1]!s_stmnote_customertop5($A941,$D941,3)</f>
        <v>客户c</v>
      </c>
      <c r="Y941" t="str" cm="1">
        <f t="array" ref="Y941">[1]!s_stmnote_customertop5($A941,$D941,4)</f>
        <v>客户d</v>
      </c>
      <c r="Z941" t="str" cm="1">
        <f t="array" ref="Z941">[1]!s_stmnote_customertop5($A941,$D941,5)</f>
        <v>客户e</v>
      </c>
      <c r="AA941" s="9">
        <f>[1]!s_stmnote_salestop5_pct(A941,D941)</f>
        <v>10.71</v>
      </c>
      <c r="AB941" s="9">
        <f>[1]!s_fa_arturn(A941,D941)</f>
        <v>2.3081</v>
      </c>
      <c r="AC941" s="9">
        <f>[1]!fa_apturn(A941,D941)</f>
        <v>3.08830003535923</v>
      </c>
      <c r="AD941" s="9">
        <f>[1]!s_fa_invturn(A941,D941)</f>
        <v>2.1339000000000001</v>
      </c>
    </row>
    <row r="942" spans="1:30">
      <c r="A942">
        <v>425</v>
      </c>
      <c r="B942" t="s">
        <v>43</v>
      </c>
      <c r="C942" t="s">
        <v>1651</v>
      </c>
      <c r="D942" s="8">
        <f t="shared" si="15"/>
        <v>45291</v>
      </c>
      <c r="E942" t="s">
        <v>7045</v>
      </c>
      <c r="F942">
        <v>2</v>
      </c>
      <c r="G942" t="s">
        <v>10252</v>
      </c>
      <c r="H942" t="s">
        <v>11928</v>
      </c>
      <c r="L942" t="str" cm="1">
        <f t="array" ref="L942">[1]!s_info_industry_gics(A942,1)</f>
        <v>工业</v>
      </c>
      <c r="M942" t="str" cm="1">
        <f t="array" ref="M942">[1]!s_info_industry_gicscode(A942,1)</f>
        <v>20</v>
      </c>
      <c r="N942" t="str">
        <f>[1]!s_info_industry_gics(A942,2)</f>
        <v>资本货物</v>
      </c>
      <c r="O942" t="str">
        <f>[1]!s_info_industry_gicscode(A942,2)</f>
        <v>2010</v>
      </c>
      <c r="P942" t="str" cm="1">
        <f t="array" ref="P942">[1]!s_stmnote_suppliertop5(A942,D942,1)</f>
        <v>供应商1</v>
      </c>
      <c r="Q942" t="str">
        <f>[1]!s_stmnote_suppliertop5(A942,D942,2)</f>
        <v>供应商2</v>
      </c>
      <c r="R942" t="str" cm="1">
        <f t="array" ref="R942">[1]!s_stmnote_suppliertop5(A942,D942,3)</f>
        <v>供应商3</v>
      </c>
      <c r="S942" t="str" cm="1">
        <f t="array" ref="S942">[1]!s_stmnote_suppliertop5(A942,D942,4)</f>
        <v>供应商4</v>
      </c>
      <c r="T942" t="str" cm="1">
        <f t="array" ref="T942">[1]!s_stmnote_suppliertop5(A942,D942,5)</f>
        <v>供应商5</v>
      </c>
      <c r="U942" s="9">
        <f>[1]!s_stmnote_purchasetop5_pct(A942,D942)</f>
        <v>10.76</v>
      </c>
      <c r="V942" t="str" cm="1">
        <f t="array" ref="V942">[1]!s_stmnote_customertop5($A942,$D942,1)</f>
        <v>客户a</v>
      </c>
      <c r="W942" t="str" cm="1">
        <f t="array" ref="W942">[1]!s_stmnote_customertop5($A942,$D942,2)</f>
        <v>客户b</v>
      </c>
      <c r="X942" t="str" cm="1">
        <f t="array" ref="X942">[1]!s_stmnote_customertop5($A942,$D942,3)</f>
        <v>客户c</v>
      </c>
      <c r="Y942" t="str" cm="1">
        <f t="array" ref="Y942">[1]!s_stmnote_customertop5($A942,$D942,4)</f>
        <v>客户d</v>
      </c>
      <c r="Z942" t="str" cm="1">
        <f t="array" ref="Z942">[1]!s_stmnote_customertop5($A942,$D942,5)</f>
        <v>客户e</v>
      </c>
      <c r="AA942" s="9">
        <f>[1]!s_stmnote_salestop5_pct(A942,D942)</f>
        <v>10.71</v>
      </c>
      <c r="AB942" s="9">
        <f>[1]!s_fa_arturn(A942,D942)</f>
        <v>2.3081</v>
      </c>
      <c r="AC942" s="9">
        <f>[1]!fa_apturn(A942,D942)</f>
        <v>3.08830003535923</v>
      </c>
      <c r="AD942" s="9">
        <f>[1]!s_fa_invturn(A942,D942)</f>
        <v>2.1339000000000001</v>
      </c>
    </row>
    <row r="943" spans="1:30">
      <c r="A943">
        <v>425</v>
      </c>
      <c r="B943" t="s">
        <v>43</v>
      </c>
      <c r="C943" t="s">
        <v>1652</v>
      </c>
      <c r="D943" s="8">
        <f t="shared" si="15"/>
        <v>45291</v>
      </c>
      <c r="E943" t="s">
        <v>7046</v>
      </c>
      <c r="F943">
        <v>2</v>
      </c>
      <c r="G943" t="s">
        <v>10253</v>
      </c>
      <c r="H943" t="s">
        <v>11929</v>
      </c>
      <c r="L943" t="str" cm="1">
        <f t="array" ref="L943">[1]!s_info_industry_gics(A943,1)</f>
        <v>工业</v>
      </c>
      <c r="M943" t="str" cm="1">
        <f t="array" ref="M943">[1]!s_info_industry_gicscode(A943,1)</f>
        <v>20</v>
      </c>
      <c r="N943" t="str">
        <f>[1]!s_info_industry_gics(A943,2)</f>
        <v>资本货物</v>
      </c>
      <c r="O943" t="str">
        <f>[1]!s_info_industry_gicscode(A943,2)</f>
        <v>2010</v>
      </c>
      <c r="P943" t="str" cm="1">
        <f t="array" ref="P943">[1]!s_stmnote_suppliertop5(A943,D943,1)</f>
        <v>供应商1</v>
      </c>
      <c r="Q943" t="str">
        <f>[1]!s_stmnote_suppliertop5(A943,D943,2)</f>
        <v>供应商2</v>
      </c>
      <c r="R943" t="str" cm="1">
        <f t="array" ref="R943">[1]!s_stmnote_suppliertop5(A943,D943,3)</f>
        <v>供应商3</v>
      </c>
      <c r="S943" t="str" cm="1">
        <f t="array" ref="S943">[1]!s_stmnote_suppliertop5(A943,D943,4)</f>
        <v>供应商4</v>
      </c>
      <c r="T943" t="str" cm="1">
        <f t="array" ref="T943">[1]!s_stmnote_suppliertop5(A943,D943,5)</f>
        <v>供应商5</v>
      </c>
      <c r="U943" s="9">
        <f>[1]!s_stmnote_purchasetop5_pct(A943,D943)</f>
        <v>10.76</v>
      </c>
      <c r="V943" t="str" cm="1">
        <f t="array" ref="V943">[1]!s_stmnote_customertop5($A943,$D943,1)</f>
        <v>客户a</v>
      </c>
      <c r="W943" t="str" cm="1">
        <f t="array" ref="W943">[1]!s_stmnote_customertop5($A943,$D943,2)</f>
        <v>客户b</v>
      </c>
      <c r="X943" t="str" cm="1">
        <f t="array" ref="X943">[1]!s_stmnote_customertop5($A943,$D943,3)</f>
        <v>客户c</v>
      </c>
      <c r="Y943" t="str" cm="1">
        <f t="array" ref="Y943">[1]!s_stmnote_customertop5($A943,$D943,4)</f>
        <v>客户d</v>
      </c>
      <c r="Z943" t="str" cm="1">
        <f t="array" ref="Z943">[1]!s_stmnote_customertop5($A943,$D943,5)</f>
        <v>客户e</v>
      </c>
      <c r="AA943" s="9">
        <f>[1]!s_stmnote_salestop5_pct(A943,D943)</f>
        <v>10.71</v>
      </c>
      <c r="AB943" s="9">
        <f>[1]!s_fa_arturn(A943,D943)</f>
        <v>2.3081</v>
      </c>
      <c r="AC943" s="9">
        <f>[1]!fa_apturn(A943,D943)</f>
        <v>3.08830003535923</v>
      </c>
      <c r="AD943" s="9">
        <f>[1]!s_fa_invturn(A943,D943)</f>
        <v>2.1339000000000001</v>
      </c>
    </row>
    <row r="944" spans="1:30">
      <c r="A944">
        <v>528</v>
      </c>
      <c r="B944" t="s">
        <v>54</v>
      </c>
      <c r="C944" t="s">
        <v>1687</v>
      </c>
      <c r="D944" s="8">
        <f t="shared" si="15"/>
        <v>44926</v>
      </c>
      <c r="E944" t="s">
        <v>7049</v>
      </c>
      <c r="F944">
        <v>1</v>
      </c>
      <c r="G944" t="s">
        <v>7954</v>
      </c>
      <c r="L944" t="str" cm="1">
        <f t="array" ref="L944">[1]!s_info_industry_gics(A944,1)</f>
        <v>工业</v>
      </c>
      <c r="M944" t="str" cm="1">
        <f t="array" ref="M944">[1]!s_info_industry_gicscode(A944,1)</f>
        <v>20</v>
      </c>
      <c r="N944" t="str">
        <f>[1]!s_info_industry_gics(A944,2)</f>
        <v>资本货物</v>
      </c>
      <c r="O944" t="str">
        <f>[1]!s_info_industry_gicscode(A944,2)</f>
        <v>2010</v>
      </c>
      <c r="P944" t="str" cm="1">
        <f t="array" ref="P944">[1]!s_stmnote_suppliertop5(A944,D944,1)</f>
        <v>公司1</v>
      </c>
      <c r="Q944" t="str">
        <f>[1]!s_stmnote_suppliertop5(A944,D944,2)</f>
        <v>公司2</v>
      </c>
      <c r="R944" t="str" cm="1">
        <f t="array" ref="R944">[1]!s_stmnote_suppliertop5(A944,D944,3)</f>
        <v>公司3</v>
      </c>
      <c r="S944" t="str" cm="1">
        <f t="array" ref="S944">[1]!s_stmnote_suppliertop5(A944,D944,4)</f>
        <v>公司4</v>
      </c>
      <c r="T944" t="str" cm="1">
        <f t="array" ref="T944">[1]!s_stmnote_suppliertop5(A944,D944,5)</f>
        <v>公司5</v>
      </c>
      <c r="U944" s="9">
        <f>[1]!s_stmnote_purchasetop5_pct(A944,D944)</f>
        <v>14.17</v>
      </c>
      <c r="V944" t="str" cm="1">
        <f t="array" ref="V944">[1]!s_stmnote_customertop5($A944,$D944,1)</f>
        <v>公司1</v>
      </c>
      <c r="W944" t="str" cm="1">
        <f t="array" ref="W944">[1]!s_stmnote_customertop5($A944,$D944,2)</f>
        <v>公司2</v>
      </c>
      <c r="X944" t="str" cm="1">
        <f t="array" ref="X944">[1]!s_stmnote_customertop5($A944,$D944,3)</f>
        <v>公司3</v>
      </c>
      <c r="Y944" t="str" cm="1">
        <f t="array" ref="Y944">[1]!s_stmnote_customertop5($A944,$D944,4)</f>
        <v>公司4</v>
      </c>
      <c r="Z944" t="str" cm="1">
        <f t="array" ref="Z944">[1]!s_stmnote_customertop5($A944,$D944,5)</f>
        <v>公司5</v>
      </c>
      <c r="AA944" s="9">
        <f>[1]!s_stmnote_salestop5_pct(A944,D944)</f>
        <v>10.07</v>
      </c>
      <c r="AB944" s="9">
        <f>[1]!s_fa_arturn(A944,D944)</f>
        <v>3.827</v>
      </c>
      <c r="AC944" s="9">
        <f>[1]!fa_apturn(A944,D944)</f>
        <v>3.9698890183827298</v>
      </c>
      <c r="AD944" s="9">
        <f>[1]!s_fa_invturn(A944,D944)</f>
        <v>2.5615000000000001</v>
      </c>
    </row>
    <row r="945" spans="1:30">
      <c r="A945">
        <v>528</v>
      </c>
      <c r="B945" t="s">
        <v>54</v>
      </c>
      <c r="C945" t="s">
        <v>1688</v>
      </c>
      <c r="D945" s="8">
        <f t="shared" si="15"/>
        <v>44926</v>
      </c>
      <c r="E945" t="s">
        <v>7071</v>
      </c>
      <c r="F945">
        <v>1</v>
      </c>
      <c r="G945" t="s">
        <v>7955</v>
      </c>
      <c r="L945" t="str" cm="1">
        <f t="array" ref="L945">[1]!s_info_industry_gics(A945,1)</f>
        <v>工业</v>
      </c>
      <c r="M945" t="str" cm="1">
        <f t="array" ref="M945">[1]!s_info_industry_gicscode(A945,1)</f>
        <v>20</v>
      </c>
      <c r="N945" t="str">
        <f>[1]!s_info_industry_gics(A945,2)</f>
        <v>资本货物</v>
      </c>
      <c r="O945" t="str">
        <f>[1]!s_info_industry_gicscode(A945,2)</f>
        <v>2010</v>
      </c>
      <c r="P945" t="str" cm="1">
        <f t="array" ref="P945">[1]!s_stmnote_suppliertop5(A945,D945,1)</f>
        <v>公司1</v>
      </c>
      <c r="Q945" t="str">
        <f>[1]!s_stmnote_suppliertop5(A945,D945,2)</f>
        <v>公司2</v>
      </c>
      <c r="R945" t="str" cm="1">
        <f t="array" ref="R945">[1]!s_stmnote_suppliertop5(A945,D945,3)</f>
        <v>公司3</v>
      </c>
      <c r="S945" t="str" cm="1">
        <f t="array" ref="S945">[1]!s_stmnote_suppliertop5(A945,D945,4)</f>
        <v>公司4</v>
      </c>
      <c r="T945" t="str" cm="1">
        <f t="array" ref="T945">[1]!s_stmnote_suppliertop5(A945,D945,5)</f>
        <v>公司5</v>
      </c>
      <c r="U945" s="9">
        <f>[1]!s_stmnote_purchasetop5_pct(A945,D945)</f>
        <v>14.17</v>
      </c>
      <c r="V945" t="str" cm="1">
        <f t="array" ref="V945">[1]!s_stmnote_customertop5($A945,$D945,1)</f>
        <v>公司1</v>
      </c>
      <c r="W945" t="str" cm="1">
        <f t="array" ref="W945">[1]!s_stmnote_customertop5($A945,$D945,2)</f>
        <v>公司2</v>
      </c>
      <c r="X945" t="str" cm="1">
        <f t="array" ref="X945">[1]!s_stmnote_customertop5($A945,$D945,3)</f>
        <v>公司3</v>
      </c>
      <c r="Y945" t="str" cm="1">
        <f t="array" ref="Y945">[1]!s_stmnote_customertop5($A945,$D945,4)</f>
        <v>公司4</v>
      </c>
      <c r="Z945" t="str" cm="1">
        <f t="array" ref="Z945">[1]!s_stmnote_customertop5($A945,$D945,5)</f>
        <v>公司5</v>
      </c>
      <c r="AA945" s="9">
        <f>[1]!s_stmnote_salestop5_pct(A945,D945)</f>
        <v>10.07</v>
      </c>
      <c r="AB945" s="9">
        <f>[1]!s_fa_arturn(A945,D945)</f>
        <v>3.827</v>
      </c>
      <c r="AC945" s="9">
        <f>[1]!fa_apturn(A945,D945)</f>
        <v>3.9698890183827298</v>
      </c>
      <c r="AD945" s="9">
        <f>[1]!s_fa_invturn(A945,D945)</f>
        <v>2.5615000000000001</v>
      </c>
    </row>
    <row r="946" spans="1:30">
      <c r="A946">
        <v>528</v>
      </c>
      <c r="B946" t="s">
        <v>54</v>
      </c>
      <c r="C946" t="s">
        <v>1689</v>
      </c>
      <c r="D946" s="8">
        <f t="shared" si="15"/>
        <v>44926</v>
      </c>
      <c r="E946" t="s">
        <v>7030</v>
      </c>
      <c r="F946">
        <v>1</v>
      </c>
      <c r="G946" t="s">
        <v>7956</v>
      </c>
      <c r="L946" t="str" cm="1">
        <f t="array" ref="L946">[1]!s_info_industry_gics(A946,1)</f>
        <v>工业</v>
      </c>
      <c r="M946" t="str" cm="1">
        <f t="array" ref="M946">[1]!s_info_industry_gicscode(A946,1)</f>
        <v>20</v>
      </c>
      <c r="N946" t="str">
        <f>[1]!s_info_industry_gics(A946,2)</f>
        <v>资本货物</v>
      </c>
      <c r="O946" t="str">
        <f>[1]!s_info_industry_gicscode(A946,2)</f>
        <v>2010</v>
      </c>
      <c r="P946" t="str" cm="1">
        <f t="array" ref="P946">[1]!s_stmnote_suppliertop5(A946,D946,1)</f>
        <v>公司1</v>
      </c>
      <c r="Q946" t="str">
        <f>[1]!s_stmnote_suppliertop5(A946,D946,2)</f>
        <v>公司2</v>
      </c>
      <c r="R946" t="str" cm="1">
        <f t="array" ref="R946">[1]!s_stmnote_suppliertop5(A946,D946,3)</f>
        <v>公司3</v>
      </c>
      <c r="S946" t="str" cm="1">
        <f t="array" ref="S946">[1]!s_stmnote_suppliertop5(A946,D946,4)</f>
        <v>公司4</v>
      </c>
      <c r="T946" t="str" cm="1">
        <f t="array" ref="T946">[1]!s_stmnote_suppliertop5(A946,D946,5)</f>
        <v>公司5</v>
      </c>
      <c r="U946" s="9">
        <f>[1]!s_stmnote_purchasetop5_pct(A946,D946)</f>
        <v>14.17</v>
      </c>
      <c r="V946" t="str" cm="1">
        <f t="array" ref="V946">[1]!s_stmnote_customertop5($A946,$D946,1)</f>
        <v>公司1</v>
      </c>
      <c r="W946" t="str" cm="1">
        <f t="array" ref="W946">[1]!s_stmnote_customertop5($A946,$D946,2)</f>
        <v>公司2</v>
      </c>
      <c r="X946" t="str" cm="1">
        <f t="array" ref="X946">[1]!s_stmnote_customertop5($A946,$D946,3)</f>
        <v>公司3</v>
      </c>
      <c r="Y946" t="str" cm="1">
        <f t="array" ref="Y946">[1]!s_stmnote_customertop5($A946,$D946,4)</f>
        <v>公司4</v>
      </c>
      <c r="Z946" t="str" cm="1">
        <f t="array" ref="Z946">[1]!s_stmnote_customertop5($A946,$D946,5)</f>
        <v>公司5</v>
      </c>
      <c r="AA946" s="9">
        <f>[1]!s_stmnote_salestop5_pct(A946,D946)</f>
        <v>10.07</v>
      </c>
      <c r="AB946" s="9">
        <f>[1]!s_fa_arturn(A946,D946)</f>
        <v>3.827</v>
      </c>
      <c r="AC946" s="9">
        <f>[1]!fa_apturn(A946,D946)</f>
        <v>3.9698890183827298</v>
      </c>
      <c r="AD946" s="9">
        <f>[1]!s_fa_invturn(A946,D946)</f>
        <v>2.5615000000000001</v>
      </c>
    </row>
    <row r="947" spans="1:30">
      <c r="A947">
        <v>528</v>
      </c>
      <c r="B947" t="s">
        <v>54</v>
      </c>
      <c r="C947" t="s">
        <v>1690</v>
      </c>
      <c r="D947" s="8">
        <f t="shared" si="15"/>
        <v>45291</v>
      </c>
      <c r="E947" t="s">
        <v>7072</v>
      </c>
      <c r="F947">
        <v>1</v>
      </c>
      <c r="G947" t="s">
        <v>10263</v>
      </c>
      <c r="L947" t="str" cm="1">
        <f t="array" ref="L947">[1]!s_info_industry_gics(A947,1)</f>
        <v>工业</v>
      </c>
      <c r="M947" t="str" cm="1">
        <f t="array" ref="M947">[1]!s_info_industry_gicscode(A947,1)</f>
        <v>20</v>
      </c>
      <c r="N947" t="str">
        <f>[1]!s_info_industry_gics(A947,2)</f>
        <v>资本货物</v>
      </c>
      <c r="O947" t="str">
        <f>[1]!s_info_industry_gicscode(A947,2)</f>
        <v>2010</v>
      </c>
      <c r="P947" t="str" cm="1">
        <f t="array" ref="P947">[1]!s_stmnote_suppliertop5(A947,D947,1)</f>
        <v>公司1</v>
      </c>
      <c r="Q947" t="str">
        <f>[1]!s_stmnote_suppliertop5(A947,D947,2)</f>
        <v>公司2</v>
      </c>
      <c r="R947" t="str" cm="1">
        <f t="array" ref="R947">[1]!s_stmnote_suppliertop5(A947,D947,3)</f>
        <v>公司3</v>
      </c>
      <c r="S947" t="str" cm="1">
        <f t="array" ref="S947">[1]!s_stmnote_suppliertop5(A947,D947,4)</f>
        <v>公司4</v>
      </c>
      <c r="T947" t="str" cm="1">
        <f t="array" ref="T947">[1]!s_stmnote_suppliertop5(A947,D947,5)</f>
        <v>公司5</v>
      </c>
      <c r="U947" s="9">
        <f>[1]!s_stmnote_purchasetop5_pct(A947,D947)</f>
        <v>12.23</v>
      </c>
      <c r="V947" t="str" cm="1">
        <f t="array" ref="V947">[1]!s_stmnote_customertop5($A947,$D947,1)</f>
        <v>公司1</v>
      </c>
      <c r="W947" t="str" cm="1">
        <f t="array" ref="W947">[1]!s_stmnote_customertop5($A947,$D947,2)</f>
        <v>公司2</v>
      </c>
      <c r="X947" t="str" cm="1">
        <f t="array" ref="X947">[1]!s_stmnote_customertop5($A947,$D947,3)</f>
        <v>公司3</v>
      </c>
      <c r="Y947" t="str" cm="1">
        <f t="array" ref="Y947">[1]!s_stmnote_customertop5($A947,$D947,4)</f>
        <v>公司4</v>
      </c>
      <c r="Z947" t="str" cm="1">
        <f t="array" ref="Z947">[1]!s_stmnote_customertop5($A947,$D947,5)</f>
        <v>公司5</v>
      </c>
      <c r="AA947" s="9">
        <f>[1]!s_stmnote_salestop5_pct(A947,D947)</f>
        <v>7.1</v>
      </c>
      <c r="AB947" s="9">
        <f>[1]!s_fa_arturn(A947,D947)</f>
        <v>3.4950999999999999</v>
      </c>
      <c r="AC947" s="9">
        <f>[1]!fa_apturn(A947,D947)</f>
        <v>3.7273912968306302</v>
      </c>
      <c r="AD947" s="9">
        <f>[1]!s_fa_invturn(A947,D947)</f>
        <v>2.5989</v>
      </c>
    </row>
    <row r="948" spans="1:30">
      <c r="A948">
        <v>528</v>
      </c>
      <c r="B948" t="s">
        <v>54</v>
      </c>
      <c r="C948" t="s">
        <v>1691</v>
      </c>
      <c r="D948" s="8">
        <f t="shared" si="15"/>
        <v>45291</v>
      </c>
      <c r="E948" t="s">
        <v>7073</v>
      </c>
      <c r="F948">
        <v>1</v>
      </c>
      <c r="G948" t="s">
        <v>7957</v>
      </c>
      <c r="L948" t="str" cm="1">
        <f t="array" ref="L948">[1]!s_info_industry_gics(A948,1)</f>
        <v>工业</v>
      </c>
      <c r="M948" t="str" cm="1">
        <f t="array" ref="M948">[1]!s_info_industry_gicscode(A948,1)</f>
        <v>20</v>
      </c>
      <c r="N948" t="str">
        <f>[1]!s_info_industry_gics(A948,2)</f>
        <v>资本货物</v>
      </c>
      <c r="O948" t="str">
        <f>[1]!s_info_industry_gicscode(A948,2)</f>
        <v>2010</v>
      </c>
      <c r="P948" t="str" cm="1">
        <f t="array" ref="P948">[1]!s_stmnote_suppliertop5(A948,D948,1)</f>
        <v>公司1</v>
      </c>
      <c r="Q948" t="str">
        <f>[1]!s_stmnote_suppliertop5(A948,D948,2)</f>
        <v>公司2</v>
      </c>
      <c r="R948" t="str" cm="1">
        <f t="array" ref="R948">[1]!s_stmnote_suppliertop5(A948,D948,3)</f>
        <v>公司3</v>
      </c>
      <c r="S948" t="str" cm="1">
        <f t="array" ref="S948">[1]!s_stmnote_suppliertop5(A948,D948,4)</f>
        <v>公司4</v>
      </c>
      <c r="T948" t="str" cm="1">
        <f t="array" ref="T948">[1]!s_stmnote_suppliertop5(A948,D948,5)</f>
        <v>公司5</v>
      </c>
      <c r="U948" s="9">
        <f>[1]!s_stmnote_purchasetop5_pct(A948,D948)</f>
        <v>12.23</v>
      </c>
      <c r="V948" t="str" cm="1">
        <f t="array" ref="V948">[1]!s_stmnote_customertop5($A948,$D948,1)</f>
        <v>公司1</v>
      </c>
      <c r="W948" t="str" cm="1">
        <f t="array" ref="W948">[1]!s_stmnote_customertop5($A948,$D948,2)</f>
        <v>公司2</v>
      </c>
      <c r="X948" t="str" cm="1">
        <f t="array" ref="X948">[1]!s_stmnote_customertop5($A948,$D948,3)</f>
        <v>公司3</v>
      </c>
      <c r="Y948" t="str" cm="1">
        <f t="array" ref="Y948">[1]!s_stmnote_customertop5($A948,$D948,4)</f>
        <v>公司4</v>
      </c>
      <c r="Z948" t="str" cm="1">
        <f t="array" ref="Z948">[1]!s_stmnote_customertop5($A948,$D948,5)</f>
        <v>公司5</v>
      </c>
      <c r="AA948" s="9">
        <f>[1]!s_stmnote_salestop5_pct(A948,D948)</f>
        <v>7.1</v>
      </c>
      <c r="AB948" s="9">
        <f>[1]!s_fa_arturn(A948,D948)</f>
        <v>3.4950999999999999</v>
      </c>
      <c r="AC948" s="9">
        <f>[1]!fa_apturn(A948,D948)</f>
        <v>3.7273912968306302</v>
      </c>
      <c r="AD948" s="9">
        <f>[1]!s_fa_invturn(A948,D948)</f>
        <v>2.5989</v>
      </c>
    </row>
    <row r="949" spans="1:30">
      <c r="A949">
        <v>528</v>
      </c>
      <c r="B949" t="s">
        <v>54</v>
      </c>
      <c r="C949" t="s">
        <v>1692</v>
      </c>
      <c r="D949" s="8">
        <f t="shared" si="15"/>
        <v>45291</v>
      </c>
      <c r="E949" t="s">
        <v>7074</v>
      </c>
      <c r="F949">
        <v>1</v>
      </c>
      <c r="G949" t="s">
        <v>7958</v>
      </c>
      <c r="L949" t="str" cm="1">
        <f t="array" ref="L949">[1]!s_info_industry_gics(A949,1)</f>
        <v>工业</v>
      </c>
      <c r="M949" t="str" cm="1">
        <f t="array" ref="M949">[1]!s_info_industry_gicscode(A949,1)</f>
        <v>20</v>
      </c>
      <c r="N949" t="str">
        <f>[1]!s_info_industry_gics(A949,2)</f>
        <v>资本货物</v>
      </c>
      <c r="O949" t="str">
        <f>[1]!s_info_industry_gicscode(A949,2)</f>
        <v>2010</v>
      </c>
      <c r="P949" t="str" cm="1">
        <f t="array" ref="P949">[1]!s_stmnote_suppliertop5(A949,D949,1)</f>
        <v>公司1</v>
      </c>
      <c r="Q949" t="str">
        <f>[1]!s_stmnote_suppliertop5(A949,D949,2)</f>
        <v>公司2</v>
      </c>
      <c r="R949" t="str" cm="1">
        <f t="array" ref="R949">[1]!s_stmnote_suppliertop5(A949,D949,3)</f>
        <v>公司3</v>
      </c>
      <c r="S949" t="str" cm="1">
        <f t="array" ref="S949">[1]!s_stmnote_suppliertop5(A949,D949,4)</f>
        <v>公司4</v>
      </c>
      <c r="T949" t="str" cm="1">
        <f t="array" ref="T949">[1]!s_stmnote_suppliertop5(A949,D949,5)</f>
        <v>公司5</v>
      </c>
      <c r="U949" s="9">
        <f>[1]!s_stmnote_purchasetop5_pct(A949,D949)</f>
        <v>12.23</v>
      </c>
      <c r="V949" t="str" cm="1">
        <f t="array" ref="V949">[1]!s_stmnote_customertop5($A949,$D949,1)</f>
        <v>公司1</v>
      </c>
      <c r="W949" t="str" cm="1">
        <f t="array" ref="W949">[1]!s_stmnote_customertop5($A949,$D949,2)</f>
        <v>公司2</v>
      </c>
      <c r="X949" t="str" cm="1">
        <f t="array" ref="X949">[1]!s_stmnote_customertop5($A949,$D949,3)</f>
        <v>公司3</v>
      </c>
      <c r="Y949" t="str" cm="1">
        <f t="array" ref="Y949">[1]!s_stmnote_customertop5($A949,$D949,4)</f>
        <v>公司4</v>
      </c>
      <c r="Z949" t="str" cm="1">
        <f t="array" ref="Z949">[1]!s_stmnote_customertop5($A949,$D949,5)</f>
        <v>公司5</v>
      </c>
      <c r="AA949" s="9">
        <f>[1]!s_stmnote_salestop5_pct(A949,D949)</f>
        <v>7.1</v>
      </c>
      <c r="AB949" s="9">
        <f>[1]!s_fa_arturn(A949,D949)</f>
        <v>3.4950999999999999</v>
      </c>
      <c r="AC949" s="9">
        <f>[1]!fa_apturn(A949,D949)</f>
        <v>3.7273912968306302</v>
      </c>
      <c r="AD949" s="9">
        <f>[1]!s_fa_invturn(A949,D949)</f>
        <v>2.5989</v>
      </c>
    </row>
    <row r="950" spans="1:30">
      <c r="A950">
        <v>584</v>
      </c>
      <c r="B950" t="s">
        <v>71</v>
      </c>
      <c r="C950" t="s">
        <v>1767</v>
      </c>
      <c r="D950" s="8">
        <f t="shared" si="15"/>
        <v>45291</v>
      </c>
      <c r="E950" t="s">
        <v>7120</v>
      </c>
      <c r="F950">
        <v>1</v>
      </c>
      <c r="G950" t="s">
        <v>7998</v>
      </c>
      <c r="L950" t="str" cm="1">
        <f t="array" ref="L950">[1]!s_info_industry_gics(A950,1)</f>
        <v>工业</v>
      </c>
      <c r="M950" t="str" cm="1">
        <f t="array" ref="M950">[1]!s_info_industry_gicscode(A950,1)</f>
        <v>20</v>
      </c>
      <c r="N950" t="str">
        <f>[1]!s_info_industry_gics(A950,2)</f>
        <v>资本货物</v>
      </c>
      <c r="O950" t="str">
        <f>[1]!s_info_industry_gicscode(A950,2)</f>
        <v>2010</v>
      </c>
      <c r="P950" t="str" cm="1">
        <f t="array" ref="P950">[1]!s_stmnote_suppliertop5(A950,D950,1)</f>
        <v>第一名</v>
      </c>
      <c r="Q950" t="str">
        <f>[1]!s_stmnote_suppliertop5(A950,D950,2)</f>
        <v>第二名</v>
      </c>
      <c r="R950" t="str" cm="1">
        <f t="array" ref="R950">[1]!s_stmnote_suppliertop5(A950,D950,3)</f>
        <v>第三名</v>
      </c>
      <c r="S950" t="str" cm="1">
        <f t="array" ref="S950">[1]!s_stmnote_suppliertop5(A950,D950,4)</f>
        <v>第四名</v>
      </c>
      <c r="T950" t="str" cm="1">
        <f t="array" ref="T950">[1]!s_stmnote_suppliertop5(A950,D950,5)</f>
        <v>第五名</v>
      </c>
      <c r="U950" s="9">
        <f>[1]!s_stmnote_purchasetop5_pct(A950,D950)</f>
        <v>14.76</v>
      </c>
      <c r="V950" t="str" cm="1">
        <f t="array" ref="V950">[1]!s_stmnote_customertop5($A950,$D950,1)</f>
        <v>第一名</v>
      </c>
      <c r="W950" t="str" cm="1">
        <f t="array" ref="W950">[1]!s_stmnote_customertop5($A950,$D950,2)</f>
        <v>第二名</v>
      </c>
      <c r="X950" t="str" cm="1">
        <f t="array" ref="X950">[1]!s_stmnote_customertop5($A950,$D950,3)</f>
        <v>第三名</v>
      </c>
      <c r="Y950" t="str" cm="1">
        <f t="array" ref="Y950">[1]!s_stmnote_customertop5($A950,$D950,4)</f>
        <v>第四名</v>
      </c>
      <c r="Z950" t="str" cm="1">
        <f t="array" ref="Z950">[1]!s_stmnote_customertop5($A950,$D950,5)</f>
        <v>第五名</v>
      </c>
      <c r="AA950" s="9">
        <f>[1]!s_stmnote_salestop5_pct(A950,D950)</f>
        <v>39.799999999999997</v>
      </c>
      <c r="AB950" s="9">
        <f>[1]!s_fa_arturn(A950,D950)</f>
        <v>5.2655000000000003</v>
      </c>
      <c r="AC950" s="9">
        <f>[1]!fa_apturn(A950,D950)</f>
        <v>1.99575941454959</v>
      </c>
      <c r="AD950" s="9">
        <f>[1]!s_fa_invturn(A950,D950)</f>
        <v>1.1698999999999999</v>
      </c>
    </row>
    <row r="951" spans="1:30">
      <c r="A951">
        <v>680</v>
      </c>
      <c r="B951" t="s">
        <v>89</v>
      </c>
      <c r="C951" t="s">
        <v>1838</v>
      </c>
      <c r="D951" s="8">
        <f t="shared" si="15"/>
        <v>44561</v>
      </c>
      <c r="E951" t="s">
        <v>7147</v>
      </c>
      <c r="F951">
        <v>1</v>
      </c>
      <c r="G951" t="s">
        <v>8024</v>
      </c>
      <c r="L951" t="str" cm="1">
        <f t="array" ref="L951">[1]!s_info_industry_gics(A951,1)</f>
        <v>工业</v>
      </c>
      <c r="M951" t="str" cm="1">
        <f t="array" ref="M951">[1]!s_info_industry_gicscode(A951,1)</f>
        <v>20</v>
      </c>
      <c r="N951" t="str">
        <f>[1]!s_info_industry_gics(A951,2)</f>
        <v>资本货物</v>
      </c>
      <c r="O951" t="str">
        <f>[1]!s_info_industry_gicscode(A951,2)</f>
        <v>2010</v>
      </c>
      <c r="P951" t="str" cm="1">
        <f t="array" ref="P951">[1]!s_stmnote_suppliertop5(A951,D951,1)</f>
        <v>德州德工机械有限公司</v>
      </c>
      <c r="Q951" t="str">
        <f>[1]!s_stmnote_suppliertop5(A951,D951,2)</f>
        <v>第二名</v>
      </c>
      <c r="R951" t="str" cm="1">
        <f t="array" ref="R951">[1]!s_stmnote_suppliertop5(A951,D951,3)</f>
        <v>临沂山重挖掘机有限公司</v>
      </c>
      <c r="S951" t="str" cm="1">
        <f t="array" ref="S951">[1]!s_stmnote_suppliertop5(A951,D951,4)</f>
        <v>第四名</v>
      </c>
      <c r="T951" t="str" cm="1">
        <f t="array" ref="T951">[1]!s_stmnote_suppliertop5(A951,D951,5)</f>
        <v>潍柴动力股份有限公司</v>
      </c>
      <c r="U951" s="9">
        <f>[1]!s_stmnote_purchasetop5_pct(A951,D951)</f>
        <v>23.01</v>
      </c>
      <c r="V951" t="str" cm="1">
        <f t="array" ref="V951">[1]!s_stmnote_customertop5($A951,$D951,1)</f>
        <v>第一名</v>
      </c>
      <c r="W951" t="str" cm="1">
        <f t="array" ref="W951">[1]!s_stmnote_customertop5($A951,$D951,2)</f>
        <v>第二名</v>
      </c>
      <c r="X951" t="str" cm="1">
        <f t="array" ref="X951">[1]!s_stmnote_customertop5($A951,$D951,3)</f>
        <v>小松山推工程机械有限公司</v>
      </c>
      <c r="Y951" t="str" cm="1">
        <f t="array" ref="Y951">[1]!s_stmnote_customertop5($A951,$D951,4)</f>
        <v>山重建机有限公司</v>
      </c>
      <c r="Z951" t="str" cm="1">
        <f t="array" ref="Z951">[1]!s_stmnote_customertop5($A951,$D951,5)</f>
        <v>第五名</v>
      </c>
      <c r="AA951" s="9">
        <f>[1]!s_stmnote_salestop5_pct(A951,D951)</f>
        <v>20.38</v>
      </c>
      <c r="AB951" s="9">
        <f>[1]!s_fa_arturn(A951,D951)</f>
        <v>5.0103</v>
      </c>
      <c r="AC951" s="9">
        <f>[1]!fa_apturn(A951,D951)</f>
        <v>5.1426522506955896</v>
      </c>
      <c r="AD951" s="9">
        <f>[1]!s_fa_invturn(A951,D951)</f>
        <v>4.5654000000000003</v>
      </c>
    </row>
    <row r="952" spans="1:30">
      <c r="A952">
        <v>680</v>
      </c>
      <c r="B952" t="s">
        <v>89</v>
      </c>
      <c r="C952" t="s">
        <v>1839</v>
      </c>
      <c r="D952" s="8">
        <f t="shared" si="15"/>
        <v>44926</v>
      </c>
      <c r="E952" t="s">
        <v>7168</v>
      </c>
      <c r="F952">
        <v>2</v>
      </c>
      <c r="G952" t="s">
        <v>10316</v>
      </c>
      <c r="H952" t="s">
        <v>11952</v>
      </c>
      <c r="L952" t="str" cm="1">
        <f t="array" ref="L952">[1]!s_info_industry_gics(A952,1)</f>
        <v>工业</v>
      </c>
      <c r="M952" t="str" cm="1">
        <f t="array" ref="M952">[1]!s_info_industry_gicscode(A952,1)</f>
        <v>20</v>
      </c>
      <c r="N952" t="str">
        <f>[1]!s_info_industry_gics(A952,2)</f>
        <v>资本货物</v>
      </c>
      <c r="O952" t="str">
        <f>[1]!s_info_industry_gicscode(A952,2)</f>
        <v>2010</v>
      </c>
      <c r="P952" t="str" cm="1">
        <f t="array" ref="P952">[1]!s_stmnote_suppliertop5(A952,D952,1)</f>
        <v>临沂山重挖掘机有限公司</v>
      </c>
      <c r="Q952" t="str">
        <f>[1]!s_stmnote_suppliertop5(A952,D952,2)</f>
        <v>第二名</v>
      </c>
      <c r="R952" t="str" cm="1">
        <f t="array" ref="R952">[1]!s_stmnote_suppliertop5(A952,D952,3)</f>
        <v>第三名</v>
      </c>
      <c r="S952" t="str" cm="1">
        <f t="array" ref="S952">[1]!s_stmnote_suppliertop5(A952,D952,4)</f>
        <v>潍柴动力股份有限公司</v>
      </c>
      <c r="T952" t="str" cm="1">
        <f t="array" ref="T952">[1]!s_stmnote_suppliertop5(A952,D952,5)</f>
        <v>第五名</v>
      </c>
      <c r="U952" s="9">
        <f>[1]!s_stmnote_purchasetop5_pct(A952,D952)</f>
        <v>25.06</v>
      </c>
      <c r="V952" t="str" cm="1">
        <f t="array" ref="V952">[1]!s_stmnote_customertop5($A952,$D952,1)</f>
        <v>第一名</v>
      </c>
      <c r="W952" t="str" cm="1">
        <f t="array" ref="W952">[1]!s_stmnote_customertop5($A952,$D952,2)</f>
        <v>小松机械制造(山东)有限公司</v>
      </c>
      <c r="X952" t="str" cm="1">
        <f t="array" ref="X952">[1]!s_stmnote_customertop5($A952,$D952,3)</f>
        <v>雷沃重工集团有限公司</v>
      </c>
      <c r="Y952" t="str" cm="1">
        <f t="array" ref="Y952">[1]!s_stmnote_customertop5($A952,$D952,4)</f>
        <v>山重建机有限公司</v>
      </c>
      <c r="Z952" t="str" cm="1">
        <f t="array" ref="Z952">[1]!s_stmnote_customertop5($A952,$D952,5)</f>
        <v>第五名</v>
      </c>
      <c r="AA952" s="9">
        <f>[1]!s_stmnote_salestop5_pct(A952,D952)</f>
        <v>25.22</v>
      </c>
      <c r="AB952" s="9">
        <f>[1]!s_fa_arturn(A952,D952)</f>
        <v>4.2434000000000003</v>
      </c>
      <c r="AC952" s="9">
        <f>[1]!fa_apturn(A952,D952)</f>
        <v>5.0804448478587503</v>
      </c>
      <c r="AD952" s="9">
        <f>[1]!s_fa_invturn(A952,D952)</f>
        <v>5.0266000000000002</v>
      </c>
    </row>
    <row r="953" spans="1:30">
      <c r="A953">
        <v>680</v>
      </c>
      <c r="B953" t="s">
        <v>89</v>
      </c>
      <c r="C953" t="s">
        <v>1840</v>
      </c>
      <c r="D953" s="8">
        <f t="shared" si="15"/>
        <v>45291</v>
      </c>
      <c r="E953" t="s">
        <v>6942</v>
      </c>
      <c r="F953">
        <v>1</v>
      </c>
      <c r="G953" t="s">
        <v>10317</v>
      </c>
      <c r="L953" t="str" cm="1">
        <f t="array" ref="L953">[1]!s_info_industry_gics(A953,1)</f>
        <v>工业</v>
      </c>
      <c r="M953" t="str" cm="1">
        <f t="array" ref="M953">[1]!s_info_industry_gicscode(A953,1)</f>
        <v>20</v>
      </c>
      <c r="N953" t="str">
        <f>[1]!s_info_industry_gics(A953,2)</f>
        <v>资本货物</v>
      </c>
      <c r="O953" t="str">
        <f>[1]!s_info_industry_gicscode(A953,2)</f>
        <v>2010</v>
      </c>
      <c r="P953" t="str" cm="1">
        <f t="array" ref="P953">[1]!s_stmnote_suppliertop5(A953,D953,1)</f>
        <v>临沂山重挖掘机有限公司</v>
      </c>
      <c r="Q953" t="str">
        <f>[1]!s_stmnote_suppliertop5(A953,D953,2)</f>
        <v>潍柴动力股份有限公司</v>
      </c>
      <c r="R953" t="str" cm="1">
        <f t="array" ref="R953">[1]!s_stmnote_suppliertop5(A953,D953,3)</f>
        <v>第三名</v>
      </c>
      <c r="S953" t="str" cm="1">
        <f t="array" ref="S953">[1]!s_stmnote_suppliertop5(A953,D953,4)</f>
        <v>第四名</v>
      </c>
      <c r="T953" t="str" cm="1">
        <f t="array" ref="T953">[1]!s_stmnote_suppliertop5(A953,D953,5)</f>
        <v>第五名</v>
      </c>
      <c r="U953" s="9">
        <f>[1]!s_stmnote_purchasetop5_pct(A953,D953)</f>
        <v>38.19</v>
      </c>
      <c r="V953" t="str" cm="1">
        <f t="array" ref="V953">[1]!s_stmnote_customertop5($A953,$D953,1)</f>
        <v>第一名</v>
      </c>
      <c r="W953" t="str" cm="1">
        <f t="array" ref="W953">[1]!s_stmnote_customertop5($A953,$D953,2)</f>
        <v>第二名</v>
      </c>
      <c r="X953" t="str" cm="1">
        <f t="array" ref="X953">[1]!s_stmnote_customertop5($A953,$D953,3)</f>
        <v>雷沃重工集团有限公司</v>
      </c>
      <c r="Y953" t="str" cm="1">
        <f t="array" ref="Y953">[1]!s_stmnote_customertop5($A953,$D953,4)</f>
        <v>第四名</v>
      </c>
      <c r="Z953" t="str" cm="1">
        <f t="array" ref="Z953">[1]!s_stmnote_customertop5($A953,$D953,5)</f>
        <v>山重建机有限公司</v>
      </c>
      <c r="AA953" s="9">
        <f>[1]!s_stmnote_salestop5_pct(A953,D953)</f>
        <v>28.89</v>
      </c>
      <c r="AB953" s="9">
        <f>[1]!s_fa_arturn(A953,D953)</f>
        <v>3.3506</v>
      </c>
      <c r="AC953" s="9">
        <f>[1]!fa_apturn(A953,D953)</f>
        <v>4.8310117224793698</v>
      </c>
      <c r="AD953" s="9">
        <f>[1]!s_fa_invturn(A953,D953)</f>
        <v>4.7899000000000003</v>
      </c>
    </row>
    <row r="954" spans="1:30">
      <c r="A954">
        <v>680</v>
      </c>
      <c r="B954" t="s">
        <v>89</v>
      </c>
      <c r="C954" t="s">
        <v>1840</v>
      </c>
      <c r="D954" s="8">
        <f t="shared" si="15"/>
        <v>45657</v>
      </c>
      <c r="E954" t="s">
        <v>7141</v>
      </c>
      <c r="F954">
        <v>2</v>
      </c>
      <c r="G954" t="s">
        <v>10317</v>
      </c>
      <c r="H954" t="s">
        <v>11952</v>
      </c>
      <c r="L954" t="str" cm="1">
        <f t="array" ref="L954">[1]!s_info_industry_gics(A954,1)</f>
        <v>工业</v>
      </c>
      <c r="M954" t="str" cm="1">
        <f t="array" ref="M954">[1]!s_info_industry_gicscode(A954,1)</f>
        <v>20</v>
      </c>
      <c r="N954" t="str">
        <f>[1]!s_info_industry_gics(A954,2)</f>
        <v>资本货物</v>
      </c>
      <c r="O954" t="str">
        <f>[1]!s_info_industry_gicscode(A954,2)</f>
        <v>2010</v>
      </c>
      <c r="P954" cm="1">
        <f t="array" ref="P954">[1]!s_stmnote_suppliertop5(A954,D954,1)</f>
        <v>0</v>
      </c>
      <c r="Q954">
        <f>[1]!s_stmnote_suppliertop5(A954,D954,2)</f>
        <v>0</v>
      </c>
      <c r="R954" cm="1">
        <f t="array" ref="R954">[1]!s_stmnote_suppliertop5(A954,D954,3)</f>
        <v>0</v>
      </c>
      <c r="S954" cm="1">
        <f t="array" ref="S954">[1]!s_stmnote_suppliertop5(A954,D954,4)</f>
        <v>0</v>
      </c>
      <c r="T954" cm="1">
        <f t="array" ref="T954">[1]!s_stmnote_suppliertop5(A954,D954,5)</f>
        <v>0</v>
      </c>
      <c r="U954" s="9">
        <f>[1]!s_stmnote_purchasetop5_pct(A954,D954)</f>
        <v>0</v>
      </c>
      <c r="V954" cm="1">
        <f t="array" ref="V954">[1]!s_stmnote_customertop5($A954,$D954,1)</f>
        <v>0</v>
      </c>
      <c r="W954" cm="1">
        <f t="array" ref="W954">[1]!s_stmnote_customertop5($A954,$D954,2)</f>
        <v>0</v>
      </c>
      <c r="X954" cm="1">
        <f t="array" ref="X954">[1]!s_stmnote_customertop5($A954,$D954,3)</f>
        <v>0</v>
      </c>
      <c r="Y954" cm="1">
        <f t="array" ref="Y954">[1]!s_stmnote_customertop5($A954,$D954,4)</f>
        <v>0</v>
      </c>
      <c r="Z954" cm="1">
        <f t="array" ref="Z954">[1]!s_stmnote_customertop5($A954,$D954,5)</f>
        <v>0</v>
      </c>
      <c r="AA954" s="9">
        <f>[1]!s_stmnote_salestop5_pct(A954,D954)</f>
        <v>0</v>
      </c>
      <c r="AB954" s="9">
        <f>[1]!s_fa_arturn(A954,D954)</f>
        <v>0</v>
      </c>
      <c r="AC954" s="9">
        <f>[1]!fa_apturn(A954,D954)</f>
        <v>0</v>
      </c>
      <c r="AD954" s="9">
        <f>[1]!s_fa_invturn(A954,D954)</f>
        <v>0</v>
      </c>
    </row>
    <row r="955" spans="1:30">
      <c r="A955">
        <v>680</v>
      </c>
      <c r="B955" t="s">
        <v>89</v>
      </c>
      <c r="C955" t="s">
        <v>1841</v>
      </c>
      <c r="D955" s="8">
        <f t="shared" si="15"/>
        <v>45657</v>
      </c>
      <c r="E955" t="s">
        <v>7014</v>
      </c>
      <c r="F955">
        <v>2</v>
      </c>
      <c r="G955" t="s">
        <v>10317</v>
      </c>
      <c r="H955" t="s">
        <v>11952</v>
      </c>
      <c r="L955" t="str" cm="1">
        <f t="array" ref="L955">[1]!s_info_industry_gics(A955,1)</f>
        <v>工业</v>
      </c>
      <c r="M955" t="str" cm="1">
        <f t="array" ref="M955">[1]!s_info_industry_gicscode(A955,1)</f>
        <v>20</v>
      </c>
      <c r="N955" t="str">
        <f>[1]!s_info_industry_gics(A955,2)</f>
        <v>资本货物</v>
      </c>
      <c r="O955" t="str">
        <f>[1]!s_info_industry_gicscode(A955,2)</f>
        <v>2010</v>
      </c>
      <c r="P955" cm="1">
        <f t="array" ref="P955">[1]!s_stmnote_suppliertop5(A955,D955,1)</f>
        <v>0</v>
      </c>
      <c r="Q955">
        <f>[1]!s_stmnote_suppliertop5(A955,D955,2)</f>
        <v>0</v>
      </c>
      <c r="R955" cm="1">
        <f t="array" ref="R955">[1]!s_stmnote_suppliertop5(A955,D955,3)</f>
        <v>0</v>
      </c>
      <c r="S955" cm="1">
        <f t="array" ref="S955">[1]!s_stmnote_suppliertop5(A955,D955,4)</f>
        <v>0</v>
      </c>
      <c r="T955" cm="1">
        <f t="array" ref="T955">[1]!s_stmnote_suppliertop5(A955,D955,5)</f>
        <v>0</v>
      </c>
      <c r="U955" s="9">
        <f>[1]!s_stmnote_purchasetop5_pct(A955,D955)</f>
        <v>0</v>
      </c>
      <c r="V955" cm="1">
        <f t="array" ref="V955">[1]!s_stmnote_customertop5($A955,$D955,1)</f>
        <v>0</v>
      </c>
      <c r="W955" cm="1">
        <f t="array" ref="W955">[1]!s_stmnote_customertop5($A955,$D955,2)</f>
        <v>0</v>
      </c>
      <c r="X955" cm="1">
        <f t="array" ref="X955">[1]!s_stmnote_customertop5($A955,$D955,3)</f>
        <v>0</v>
      </c>
      <c r="Y955" cm="1">
        <f t="array" ref="Y955">[1]!s_stmnote_customertop5($A955,$D955,4)</f>
        <v>0</v>
      </c>
      <c r="Z955" cm="1">
        <f t="array" ref="Z955">[1]!s_stmnote_customertop5($A955,$D955,5)</f>
        <v>0</v>
      </c>
      <c r="AA955" s="9">
        <f>[1]!s_stmnote_salestop5_pct(A955,D955)</f>
        <v>0</v>
      </c>
      <c r="AB955" s="9">
        <f>[1]!s_fa_arturn(A955,D955)</f>
        <v>0</v>
      </c>
      <c r="AC955" s="9">
        <f>[1]!fa_apturn(A955,D955)</f>
        <v>0</v>
      </c>
      <c r="AD955" s="9">
        <f>[1]!s_fa_invturn(A955,D955)</f>
        <v>0</v>
      </c>
    </row>
    <row r="956" spans="1:30">
      <c r="A956">
        <v>738</v>
      </c>
      <c r="B956" t="s">
        <v>103</v>
      </c>
      <c r="C956" t="s">
        <v>1908</v>
      </c>
      <c r="D956" s="8">
        <f t="shared" si="15"/>
        <v>44561</v>
      </c>
      <c r="E956" t="s">
        <v>7159</v>
      </c>
      <c r="F956">
        <v>1</v>
      </c>
      <c r="G956" t="s">
        <v>7881</v>
      </c>
      <c r="L956" t="str" cm="1">
        <f t="array" ref="L956">[1]!s_info_industry_gics(A956,1)</f>
        <v>工业</v>
      </c>
      <c r="M956" t="str" cm="1">
        <f t="array" ref="M956">[1]!s_info_industry_gicscode(A956,1)</f>
        <v>20</v>
      </c>
      <c r="N956" t="str">
        <f>[1]!s_info_industry_gics(A956,2)</f>
        <v>资本货物</v>
      </c>
      <c r="O956" t="str">
        <f>[1]!s_info_industry_gicscode(A956,2)</f>
        <v>2010</v>
      </c>
      <c r="P956" t="str" cm="1">
        <f t="array" ref="P956">[1]!s_stmnote_suppliertop5(A956,D956,1)</f>
        <v>中航工业系统内单位</v>
      </c>
      <c r="Q956" t="str">
        <f>[1]!s_stmnote_suppliertop5(A956,D956,2)</f>
        <v>中国航发系统内单位</v>
      </c>
      <c r="R956" t="str" cm="1">
        <f t="array" ref="R956">[1]!s_stmnote_suppliertop5(A956,D956,3)</f>
        <v>供应商一</v>
      </c>
      <c r="S956" t="str" cm="1">
        <f t="array" ref="S956">[1]!s_stmnote_suppliertop5(A956,D956,4)</f>
        <v>供应商二</v>
      </c>
      <c r="T956" t="str" cm="1">
        <f t="array" ref="T956">[1]!s_stmnote_suppliertop5(A956,D956,5)</f>
        <v>供应商三</v>
      </c>
      <c r="U956" s="9">
        <f>[1]!s_stmnote_purchasetop5_pct(A956,D956)</f>
        <v>32.15</v>
      </c>
      <c r="V956" t="str" cm="1">
        <f t="array" ref="V956">[1]!s_stmnote_customertop5($A956,$D956,1)</f>
        <v>中国航发系统内单位</v>
      </c>
      <c r="W956" t="str" cm="1">
        <f t="array" ref="W956">[1]!s_stmnote_customertop5($A956,$D956,2)</f>
        <v>中航工业系统内单位</v>
      </c>
      <c r="X956" t="str" cm="1">
        <f t="array" ref="X956">[1]!s_stmnote_customertop5($A956,$D956,3)</f>
        <v>客户二</v>
      </c>
      <c r="Y956" t="str" cm="1">
        <f t="array" ref="Y956">[1]!s_stmnote_customertop5($A956,$D956,4)</f>
        <v>客户一</v>
      </c>
      <c r="Z956" t="str" cm="1">
        <f t="array" ref="Z956">[1]!s_stmnote_customertop5($A956,$D956,5)</f>
        <v>客户三</v>
      </c>
      <c r="AA956" s="9">
        <f>[1]!s_stmnote_salestop5_pct(A956,D956)</f>
        <v>88.48</v>
      </c>
      <c r="AB956" s="9">
        <f>[1]!s_fa_arturn(A956,D956)</f>
        <v>4.4683999999999999</v>
      </c>
      <c r="AC956" s="9">
        <f>[1]!fa_apturn(A956,D956)</f>
        <v>5.2242920874839101</v>
      </c>
      <c r="AD956" s="9">
        <f>[1]!s_fa_invturn(A956,D956)</f>
        <v>2.8534999999999999</v>
      </c>
    </row>
    <row r="957" spans="1:30">
      <c r="A957">
        <v>821</v>
      </c>
      <c r="B957" t="s">
        <v>120</v>
      </c>
      <c r="C957" t="s">
        <v>1955</v>
      </c>
      <c r="D957" s="8">
        <f t="shared" si="15"/>
        <v>45291</v>
      </c>
      <c r="E957" t="s">
        <v>7125</v>
      </c>
      <c r="F957">
        <v>1</v>
      </c>
      <c r="G957" t="s">
        <v>8079</v>
      </c>
      <c r="L957" t="str" cm="1">
        <f t="array" ref="L957">[1]!s_info_industry_gics(A957,1)</f>
        <v>工业</v>
      </c>
      <c r="M957" t="str" cm="1">
        <f t="array" ref="M957">[1]!s_info_industry_gicscode(A957,1)</f>
        <v>20</v>
      </c>
      <c r="N957" t="str">
        <f>[1]!s_info_industry_gics(A957,2)</f>
        <v>资本货物</v>
      </c>
      <c r="O957" t="str">
        <f>[1]!s_info_industry_gicscode(A957,2)</f>
        <v>2010</v>
      </c>
      <c r="P957" cm="1">
        <f t="array" ref="P957">[1]!s_stmnote_suppliertop5(A957,D957,1)</f>
        <v>0</v>
      </c>
      <c r="Q957">
        <f>[1]!s_stmnote_suppliertop5(A957,D957,2)</f>
        <v>0</v>
      </c>
      <c r="R957" cm="1">
        <f t="array" ref="R957">[1]!s_stmnote_suppliertop5(A957,D957,3)</f>
        <v>0</v>
      </c>
      <c r="S957" cm="1">
        <f t="array" ref="S957">[1]!s_stmnote_suppliertop5(A957,D957,4)</f>
        <v>0</v>
      </c>
      <c r="T957" cm="1">
        <f t="array" ref="T957">[1]!s_stmnote_suppliertop5(A957,D957,5)</f>
        <v>0</v>
      </c>
      <c r="U957" s="9">
        <f>[1]!s_stmnote_purchasetop5_pct(A957,D957)</f>
        <v>0</v>
      </c>
      <c r="V957" t="str" cm="1">
        <f t="array" ref="V957">[1]!s_stmnote_customertop5($A957,$D957,1)</f>
        <v>客户一</v>
      </c>
      <c r="W957" t="str" cm="1">
        <f t="array" ref="W957">[1]!s_stmnote_customertop5($A957,$D957,2)</f>
        <v>客户二</v>
      </c>
      <c r="X957" t="str" cm="1">
        <f t="array" ref="X957">[1]!s_stmnote_customertop5($A957,$D957,3)</f>
        <v>客户三</v>
      </c>
      <c r="Y957" t="str" cm="1">
        <f t="array" ref="Y957">[1]!s_stmnote_customertop5($A957,$D957,4)</f>
        <v>客户四</v>
      </c>
      <c r="Z957" t="str" cm="1">
        <f t="array" ref="Z957">[1]!s_stmnote_customertop5($A957,$D957,5)</f>
        <v>客户五</v>
      </c>
      <c r="AA957" s="9">
        <f>[1]!s_stmnote_salestop5_pct(A957,D957)</f>
        <v>22.6</v>
      </c>
      <c r="AB957" s="9">
        <f>[1]!s_fa_arturn(A957,D957)</f>
        <v>3.7894000000000001</v>
      </c>
      <c r="AC957" s="9">
        <f>[1]!fa_apturn(A957,D957)</f>
        <v>1.7055334663809301</v>
      </c>
      <c r="AD957" s="9">
        <f>[1]!s_fa_invturn(A957,D957)</f>
        <v>1.0263</v>
      </c>
    </row>
    <row r="958" spans="1:30">
      <c r="A958">
        <v>821</v>
      </c>
      <c r="B958" t="s">
        <v>120</v>
      </c>
      <c r="C958" t="s">
        <v>1956</v>
      </c>
      <c r="D958" s="8">
        <f t="shared" si="15"/>
        <v>45657</v>
      </c>
      <c r="E958" t="s">
        <v>6981</v>
      </c>
      <c r="F958">
        <v>1</v>
      </c>
      <c r="G958" t="s">
        <v>8080</v>
      </c>
      <c r="L958" t="str" cm="1">
        <f t="array" ref="L958">[1]!s_info_industry_gics(A958,1)</f>
        <v>工业</v>
      </c>
      <c r="M958" t="str" cm="1">
        <f t="array" ref="M958">[1]!s_info_industry_gicscode(A958,1)</f>
        <v>20</v>
      </c>
      <c r="N958" t="str">
        <f>[1]!s_info_industry_gics(A958,2)</f>
        <v>资本货物</v>
      </c>
      <c r="O958" t="str">
        <f>[1]!s_info_industry_gicscode(A958,2)</f>
        <v>2010</v>
      </c>
      <c r="P958" cm="1">
        <f t="array" ref="P958">[1]!s_stmnote_suppliertop5(A958,D958,1)</f>
        <v>0</v>
      </c>
      <c r="Q958">
        <f>[1]!s_stmnote_suppliertop5(A958,D958,2)</f>
        <v>0</v>
      </c>
      <c r="R958" cm="1">
        <f t="array" ref="R958">[1]!s_stmnote_suppliertop5(A958,D958,3)</f>
        <v>0</v>
      </c>
      <c r="S958" cm="1">
        <f t="array" ref="S958">[1]!s_stmnote_suppliertop5(A958,D958,4)</f>
        <v>0</v>
      </c>
      <c r="T958" cm="1">
        <f t="array" ref="T958">[1]!s_stmnote_suppliertop5(A958,D958,5)</f>
        <v>0</v>
      </c>
      <c r="U958" s="9">
        <f>[1]!s_stmnote_purchasetop5_pct(A958,D958)</f>
        <v>0</v>
      </c>
      <c r="V958" cm="1">
        <f t="array" ref="V958">[1]!s_stmnote_customertop5($A958,$D958,1)</f>
        <v>0</v>
      </c>
      <c r="W958" cm="1">
        <f t="array" ref="W958">[1]!s_stmnote_customertop5($A958,$D958,2)</f>
        <v>0</v>
      </c>
      <c r="X958" cm="1">
        <f t="array" ref="X958">[1]!s_stmnote_customertop5($A958,$D958,3)</f>
        <v>0</v>
      </c>
      <c r="Y958" cm="1">
        <f t="array" ref="Y958">[1]!s_stmnote_customertop5($A958,$D958,4)</f>
        <v>0</v>
      </c>
      <c r="Z958" cm="1">
        <f t="array" ref="Z958">[1]!s_stmnote_customertop5($A958,$D958,5)</f>
        <v>0</v>
      </c>
      <c r="AA958" s="9">
        <f>[1]!s_stmnote_salestop5_pct(A958,D958)</f>
        <v>0</v>
      </c>
      <c r="AB958" s="9">
        <f>[1]!s_fa_arturn(A958,D958)</f>
        <v>0</v>
      </c>
      <c r="AC958" s="9">
        <f>[1]!fa_apturn(A958,D958)</f>
        <v>0</v>
      </c>
      <c r="AD958" s="9">
        <f>[1]!s_fa_invturn(A958,D958)</f>
        <v>0</v>
      </c>
    </row>
    <row r="959" spans="1:30">
      <c r="A959">
        <v>837</v>
      </c>
      <c r="B959" t="s">
        <v>123</v>
      </c>
      <c r="C959" t="s">
        <v>1960</v>
      </c>
      <c r="D959" s="8">
        <f t="shared" si="15"/>
        <v>44561</v>
      </c>
      <c r="E959" t="s">
        <v>7017</v>
      </c>
      <c r="F959">
        <v>1</v>
      </c>
      <c r="G959" t="s">
        <v>8082</v>
      </c>
      <c r="L959" t="str" cm="1">
        <f t="array" ref="L959">[1]!s_info_industry_gics(A959,1)</f>
        <v>工业</v>
      </c>
      <c r="M959" t="str" cm="1">
        <f t="array" ref="M959">[1]!s_info_industry_gicscode(A959,1)</f>
        <v>20</v>
      </c>
      <c r="N959" t="str">
        <f>[1]!s_info_industry_gics(A959,2)</f>
        <v>资本货物</v>
      </c>
      <c r="O959" t="str">
        <f>[1]!s_info_industry_gicscode(A959,2)</f>
        <v>2010</v>
      </c>
      <c r="P959" t="str" cm="1">
        <f t="array" ref="P959">[1]!s_stmnote_suppliertop5(A959,D959,1)</f>
        <v>第一名供应商</v>
      </c>
      <c r="Q959" t="str">
        <f>[1]!s_stmnote_suppliertop5(A959,D959,2)</f>
        <v>第二名供应商</v>
      </c>
      <c r="R959" t="str" cm="1">
        <f t="array" ref="R959">[1]!s_stmnote_suppliertop5(A959,D959,3)</f>
        <v>第三名供应商</v>
      </c>
      <c r="S959" t="str" cm="1">
        <f t="array" ref="S959">[1]!s_stmnote_suppliertop5(A959,D959,4)</f>
        <v>第四名供应商</v>
      </c>
      <c r="T959" t="str" cm="1">
        <f t="array" ref="T959">[1]!s_stmnote_suppliertop5(A959,D959,5)</f>
        <v>第五名供应商</v>
      </c>
      <c r="U959" s="9">
        <f>[1]!s_stmnote_purchasetop5_pct(A959,D959)</f>
        <v>11.65</v>
      </c>
      <c r="V959" t="str" cm="1">
        <f t="array" ref="V959">[1]!s_stmnote_customertop5($A959,$D959,1)</f>
        <v>第一名客户</v>
      </c>
      <c r="W959" t="str" cm="1">
        <f t="array" ref="W959">[1]!s_stmnote_customertop5($A959,$D959,2)</f>
        <v>第二名客户</v>
      </c>
      <c r="X959" t="str" cm="1">
        <f t="array" ref="X959">[1]!s_stmnote_customertop5($A959,$D959,3)</f>
        <v>第三名客户</v>
      </c>
      <c r="Y959" t="str" cm="1">
        <f t="array" ref="Y959">[1]!s_stmnote_customertop5($A959,$D959,4)</f>
        <v>第四名客户</v>
      </c>
      <c r="Z959" t="str" cm="1">
        <f t="array" ref="Z959">[1]!s_stmnote_customertop5($A959,$D959,5)</f>
        <v>第五名客户</v>
      </c>
      <c r="AA959" s="9">
        <f>[1]!s_stmnote_salestop5_pct(A959,D959)</f>
        <v>20.18</v>
      </c>
      <c r="AB959" s="9">
        <f>[1]!s_fa_arturn(A959,D959)</f>
        <v>7.3362999999999996</v>
      </c>
      <c r="AC959" s="9">
        <f>[1]!fa_apturn(A959,D959)</f>
        <v>3.6764358729712998</v>
      </c>
      <c r="AD959" s="9">
        <f>[1]!s_fa_invturn(A959,D959)</f>
        <v>2.3805999999999998</v>
      </c>
    </row>
    <row r="960" spans="1:30">
      <c r="A960">
        <v>837</v>
      </c>
      <c r="B960" t="s">
        <v>123</v>
      </c>
      <c r="C960" t="s">
        <v>1961</v>
      </c>
      <c r="D960" s="8">
        <f t="shared" si="15"/>
        <v>44561</v>
      </c>
      <c r="E960" t="s">
        <v>7223</v>
      </c>
      <c r="F960">
        <v>1</v>
      </c>
      <c r="G960" t="s">
        <v>8083</v>
      </c>
      <c r="L960" t="str" cm="1">
        <f t="array" ref="L960">[1]!s_info_industry_gics(A960,1)</f>
        <v>工业</v>
      </c>
      <c r="M960" t="str" cm="1">
        <f t="array" ref="M960">[1]!s_info_industry_gicscode(A960,1)</f>
        <v>20</v>
      </c>
      <c r="N960" t="str">
        <f>[1]!s_info_industry_gics(A960,2)</f>
        <v>资本货物</v>
      </c>
      <c r="O960" t="str">
        <f>[1]!s_info_industry_gicscode(A960,2)</f>
        <v>2010</v>
      </c>
      <c r="P960" t="str" cm="1">
        <f t="array" ref="P960">[1]!s_stmnote_suppliertop5(A960,D960,1)</f>
        <v>第一名供应商</v>
      </c>
      <c r="Q960" t="str">
        <f>[1]!s_stmnote_suppliertop5(A960,D960,2)</f>
        <v>第二名供应商</v>
      </c>
      <c r="R960" t="str" cm="1">
        <f t="array" ref="R960">[1]!s_stmnote_suppliertop5(A960,D960,3)</f>
        <v>第三名供应商</v>
      </c>
      <c r="S960" t="str" cm="1">
        <f t="array" ref="S960">[1]!s_stmnote_suppliertop5(A960,D960,4)</f>
        <v>第四名供应商</v>
      </c>
      <c r="T960" t="str" cm="1">
        <f t="array" ref="T960">[1]!s_stmnote_suppliertop5(A960,D960,5)</f>
        <v>第五名供应商</v>
      </c>
      <c r="U960" s="9">
        <f>[1]!s_stmnote_purchasetop5_pct(A960,D960)</f>
        <v>11.65</v>
      </c>
      <c r="V960" t="str" cm="1">
        <f t="array" ref="V960">[1]!s_stmnote_customertop5($A960,$D960,1)</f>
        <v>第一名客户</v>
      </c>
      <c r="W960" t="str" cm="1">
        <f t="array" ref="W960">[1]!s_stmnote_customertop5($A960,$D960,2)</f>
        <v>第二名客户</v>
      </c>
      <c r="X960" t="str" cm="1">
        <f t="array" ref="X960">[1]!s_stmnote_customertop5($A960,$D960,3)</f>
        <v>第三名客户</v>
      </c>
      <c r="Y960" t="str" cm="1">
        <f t="array" ref="Y960">[1]!s_stmnote_customertop5($A960,$D960,4)</f>
        <v>第四名客户</v>
      </c>
      <c r="Z960" t="str" cm="1">
        <f t="array" ref="Z960">[1]!s_stmnote_customertop5($A960,$D960,5)</f>
        <v>第五名客户</v>
      </c>
      <c r="AA960" s="9">
        <f>[1]!s_stmnote_salestop5_pct(A960,D960)</f>
        <v>20.18</v>
      </c>
      <c r="AB960" s="9">
        <f>[1]!s_fa_arturn(A960,D960)</f>
        <v>7.3362999999999996</v>
      </c>
      <c r="AC960" s="9">
        <f>[1]!fa_apturn(A960,D960)</f>
        <v>3.6764358729712998</v>
      </c>
      <c r="AD960" s="9">
        <f>[1]!s_fa_invturn(A960,D960)</f>
        <v>2.3805999999999998</v>
      </c>
    </row>
    <row r="961" spans="1:30">
      <c r="A961">
        <v>837</v>
      </c>
      <c r="B961" t="s">
        <v>123</v>
      </c>
      <c r="C961" t="s">
        <v>1962</v>
      </c>
      <c r="D961" s="8">
        <f t="shared" si="15"/>
        <v>44561</v>
      </c>
      <c r="E961" t="s">
        <v>7224</v>
      </c>
      <c r="F961">
        <v>1</v>
      </c>
      <c r="G961" t="s">
        <v>8083</v>
      </c>
      <c r="L961" t="str" cm="1">
        <f t="array" ref="L961">[1]!s_info_industry_gics(A961,1)</f>
        <v>工业</v>
      </c>
      <c r="M961" t="str" cm="1">
        <f t="array" ref="M961">[1]!s_info_industry_gicscode(A961,1)</f>
        <v>20</v>
      </c>
      <c r="N961" t="str">
        <f>[1]!s_info_industry_gics(A961,2)</f>
        <v>资本货物</v>
      </c>
      <c r="O961" t="str">
        <f>[1]!s_info_industry_gicscode(A961,2)</f>
        <v>2010</v>
      </c>
      <c r="P961" t="str" cm="1">
        <f t="array" ref="P961">[1]!s_stmnote_suppliertop5(A961,D961,1)</f>
        <v>第一名供应商</v>
      </c>
      <c r="Q961" t="str">
        <f>[1]!s_stmnote_suppliertop5(A961,D961,2)</f>
        <v>第二名供应商</v>
      </c>
      <c r="R961" t="str" cm="1">
        <f t="array" ref="R961">[1]!s_stmnote_suppliertop5(A961,D961,3)</f>
        <v>第三名供应商</v>
      </c>
      <c r="S961" t="str" cm="1">
        <f t="array" ref="S961">[1]!s_stmnote_suppliertop5(A961,D961,4)</f>
        <v>第四名供应商</v>
      </c>
      <c r="T961" t="str" cm="1">
        <f t="array" ref="T961">[1]!s_stmnote_suppliertop5(A961,D961,5)</f>
        <v>第五名供应商</v>
      </c>
      <c r="U961" s="9">
        <f>[1]!s_stmnote_purchasetop5_pct(A961,D961)</f>
        <v>11.65</v>
      </c>
      <c r="V961" t="str" cm="1">
        <f t="array" ref="V961">[1]!s_stmnote_customertop5($A961,$D961,1)</f>
        <v>第一名客户</v>
      </c>
      <c r="W961" t="str" cm="1">
        <f t="array" ref="W961">[1]!s_stmnote_customertop5($A961,$D961,2)</f>
        <v>第二名客户</v>
      </c>
      <c r="X961" t="str" cm="1">
        <f t="array" ref="X961">[1]!s_stmnote_customertop5($A961,$D961,3)</f>
        <v>第三名客户</v>
      </c>
      <c r="Y961" t="str" cm="1">
        <f t="array" ref="Y961">[1]!s_stmnote_customertop5($A961,$D961,4)</f>
        <v>第四名客户</v>
      </c>
      <c r="Z961" t="str" cm="1">
        <f t="array" ref="Z961">[1]!s_stmnote_customertop5($A961,$D961,5)</f>
        <v>第五名客户</v>
      </c>
      <c r="AA961" s="9">
        <f>[1]!s_stmnote_salestop5_pct(A961,D961)</f>
        <v>20.18</v>
      </c>
      <c r="AB961" s="9">
        <f>[1]!s_fa_arturn(A961,D961)</f>
        <v>7.3362999999999996</v>
      </c>
      <c r="AC961" s="9">
        <f>[1]!fa_apturn(A961,D961)</f>
        <v>3.6764358729712998</v>
      </c>
      <c r="AD961" s="9">
        <f>[1]!s_fa_invturn(A961,D961)</f>
        <v>2.3805999999999998</v>
      </c>
    </row>
    <row r="962" spans="1:30">
      <c r="A962">
        <v>837</v>
      </c>
      <c r="B962" t="s">
        <v>123</v>
      </c>
      <c r="C962" t="s">
        <v>1963</v>
      </c>
      <c r="D962" s="8">
        <f t="shared" si="15"/>
        <v>45291</v>
      </c>
      <c r="E962" t="s">
        <v>7088</v>
      </c>
      <c r="F962">
        <v>1</v>
      </c>
      <c r="G962" t="s">
        <v>10263</v>
      </c>
      <c r="L962" t="str" cm="1">
        <f t="array" ref="L962">[1]!s_info_industry_gics(A962,1)</f>
        <v>工业</v>
      </c>
      <c r="M962" t="str" cm="1">
        <f t="array" ref="M962">[1]!s_info_industry_gicscode(A962,1)</f>
        <v>20</v>
      </c>
      <c r="N962" t="str">
        <f>[1]!s_info_industry_gics(A962,2)</f>
        <v>资本货物</v>
      </c>
      <c r="O962" t="str">
        <f>[1]!s_info_industry_gicscode(A962,2)</f>
        <v>2010</v>
      </c>
      <c r="P962" t="str" cm="1">
        <f t="array" ref="P962">[1]!s_stmnote_suppliertop5(A962,D962,1)</f>
        <v>第一名供应商</v>
      </c>
      <c r="Q962" t="str">
        <f>[1]!s_stmnote_suppliertop5(A962,D962,2)</f>
        <v>第二名供应商</v>
      </c>
      <c r="R962" t="str" cm="1">
        <f t="array" ref="R962">[1]!s_stmnote_suppliertop5(A962,D962,3)</f>
        <v>第三名供应商</v>
      </c>
      <c r="S962" t="str" cm="1">
        <f t="array" ref="S962">[1]!s_stmnote_suppliertop5(A962,D962,4)</f>
        <v>第四名供应商</v>
      </c>
      <c r="T962" t="str" cm="1">
        <f t="array" ref="T962">[1]!s_stmnote_suppliertop5(A962,D962,5)</f>
        <v>第五名供应商</v>
      </c>
      <c r="U962" s="9">
        <f>[1]!s_stmnote_purchasetop5_pct(A962,D962)</f>
        <v>15.6</v>
      </c>
      <c r="V962" t="str" cm="1">
        <f t="array" ref="V962">[1]!s_stmnote_customertop5($A962,$D962,1)</f>
        <v>第一名客户</v>
      </c>
      <c r="W962" t="str" cm="1">
        <f t="array" ref="W962">[1]!s_stmnote_customertop5($A962,$D962,2)</f>
        <v>第二名客户</v>
      </c>
      <c r="X962" t="str" cm="1">
        <f t="array" ref="X962">[1]!s_stmnote_customertop5($A962,$D962,3)</f>
        <v>第三名客户</v>
      </c>
      <c r="Y962" t="str" cm="1">
        <f t="array" ref="Y962">[1]!s_stmnote_customertop5($A962,$D962,4)</f>
        <v>第四名客户</v>
      </c>
      <c r="Z962" t="str" cm="1">
        <f t="array" ref="Z962">[1]!s_stmnote_customertop5($A962,$D962,5)</f>
        <v>第五名客户</v>
      </c>
      <c r="AA962" s="9">
        <f>[1]!s_stmnote_salestop5_pct(A962,D962)</f>
        <v>20.260000000000002</v>
      </c>
      <c r="AB962" s="9">
        <f>[1]!s_fa_arturn(A962,D962)</f>
        <v>3.9504999999999999</v>
      </c>
      <c r="AC962" s="9">
        <f>[1]!fa_apturn(A962,D962)</f>
        <v>2.24724175691505</v>
      </c>
      <c r="AD962" s="9">
        <f>[1]!s_fa_invturn(A962,D962)</f>
        <v>1.6214999999999999</v>
      </c>
    </row>
    <row r="963" spans="1:30">
      <c r="A963">
        <v>837</v>
      </c>
      <c r="B963" t="s">
        <v>123</v>
      </c>
      <c r="C963" t="s">
        <v>1964</v>
      </c>
      <c r="D963" s="8">
        <f t="shared" si="15"/>
        <v>45291</v>
      </c>
      <c r="E963" t="s">
        <v>7018</v>
      </c>
      <c r="F963">
        <v>1</v>
      </c>
      <c r="G963" t="s">
        <v>10263</v>
      </c>
      <c r="L963" t="str" cm="1">
        <f t="array" ref="L963">[1]!s_info_industry_gics(A963,1)</f>
        <v>工业</v>
      </c>
      <c r="M963" t="str" cm="1">
        <f t="array" ref="M963">[1]!s_info_industry_gicscode(A963,1)</f>
        <v>20</v>
      </c>
      <c r="N963" t="str">
        <f>[1]!s_info_industry_gics(A963,2)</f>
        <v>资本货物</v>
      </c>
      <c r="O963" t="str">
        <f>[1]!s_info_industry_gicscode(A963,2)</f>
        <v>2010</v>
      </c>
      <c r="P963" t="str" cm="1">
        <f t="array" ref="P963">[1]!s_stmnote_suppliertop5(A963,D963,1)</f>
        <v>第一名供应商</v>
      </c>
      <c r="Q963" t="str">
        <f>[1]!s_stmnote_suppliertop5(A963,D963,2)</f>
        <v>第二名供应商</v>
      </c>
      <c r="R963" t="str" cm="1">
        <f t="array" ref="R963">[1]!s_stmnote_suppliertop5(A963,D963,3)</f>
        <v>第三名供应商</v>
      </c>
      <c r="S963" t="str" cm="1">
        <f t="array" ref="S963">[1]!s_stmnote_suppliertop5(A963,D963,4)</f>
        <v>第四名供应商</v>
      </c>
      <c r="T963" t="str" cm="1">
        <f t="array" ref="T963">[1]!s_stmnote_suppliertop5(A963,D963,5)</f>
        <v>第五名供应商</v>
      </c>
      <c r="U963" s="9">
        <f>[1]!s_stmnote_purchasetop5_pct(A963,D963)</f>
        <v>15.6</v>
      </c>
      <c r="V963" t="str" cm="1">
        <f t="array" ref="V963">[1]!s_stmnote_customertop5($A963,$D963,1)</f>
        <v>第一名客户</v>
      </c>
      <c r="W963" t="str" cm="1">
        <f t="array" ref="W963">[1]!s_stmnote_customertop5($A963,$D963,2)</f>
        <v>第二名客户</v>
      </c>
      <c r="X963" t="str" cm="1">
        <f t="array" ref="X963">[1]!s_stmnote_customertop5($A963,$D963,3)</f>
        <v>第三名客户</v>
      </c>
      <c r="Y963" t="str" cm="1">
        <f t="array" ref="Y963">[1]!s_stmnote_customertop5($A963,$D963,4)</f>
        <v>第四名客户</v>
      </c>
      <c r="Z963" t="str" cm="1">
        <f t="array" ref="Z963">[1]!s_stmnote_customertop5($A963,$D963,5)</f>
        <v>第五名客户</v>
      </c>
      <c r="AA963" s="9">
        <f>[1]!s_stmnote_salestop5_pct(A963,D963)</f>
        <v>20.260000000000002</v>
      </c>
      <c r="AB963" s="9">
        <f>[1]!s_fa_arturn(A963,D963)</f>
        <v>3.9504999999999999</v>
      </c>
      <c r="AC963" s="9">
        <f>[1]!fa_apturn(A963,D963)</f>
        <v>2.24724175691505</v>
      </c>
      <c r="AD963" s="9">
        <f>[1]!s_fa_invturn(A963,D963)</f>
        <v>1.6214999999999999</v>
      </c>
    </row>
    <row r="964" spans="1:30">
      <c r="A964">
        <v>837</v>
      </c>
      <c r="B964" t="s">
        <v>123</v>
      </c>
      <c r="C964" t="s">
        <v>1965</v>
      </c>
      <c r="D964" s="8">
        <f t="shared" si="15"/>
        <v>45291</v>
      </c>
      <c r="E964" t="s">
        <v>7044</v>
      </c>
      <c r="F964">
        <v>1</v>
      </c>
      <c r="G964" t="s">
        <v>10263</v>
      </c>
      <c r="L964" t="str" cm="1">
        <f t="array" ref="L964">[1]!s_info_industry_gics(A964,1)</f>
        <v>工业</v>
      </c>
      <c r="M964" t="str" cm="1">
        <f t="array" ref="M964">[1]!s_info_industry_gicscode(A964,1)</f>
        <v>20</v>
      </c>
      <c r="N964" t="str">
        <f>[1]!s_info_industry_gics(A964,2)</f>
        <v>资本货物</v>
      </c>
      <c r="O964" t="str">
        <f>[1]!s_info_industry_gicscode(A964,2)</f>
        <v>2010</v>
      </c>
      <c r="P964" t="str" cm="1">
        <f t="array" ref="P964">[1]!s_stmnote_suppliertop5(A964,D964,1)</f>
        <v>第一名供应商</v>
      </c>
      <c r="Q964" t="str">
        <f>[1]!s_stmnote_suppliertop5(A964,D964,2)</f>
        <v>第二名供应商</v>
      </c>
      <c r="R964" t="str" cm="1">
        <f t="array" ref="R964">[1]!s_stmnote_suppliertop5(A964,D964,3)</f>
        <v>第三名供应商</v>
      </c>
      <c r="S964" t="str" cm="1">
        <f t="array" ref="S964">[1]!s_stmnote_suppliertop5(A964,D964,4)</f>
        <v>第四名供应商</v>
      </c>
      <c r="T964" t="str" cm="1">
        <f t="array" ref="T964">[1]!s_stmnote_suppliertop5(A964,D964,5)</f>
        <v>第五名供应商</v>
      </c>
      <c r="U964" s="9">
        <f>[1]!s_stmnote_purchasetop5_pct(A964,D964)</f>
        <v>15.6</v>
      </c>
      <c r="V964" t="str" cm="1">
        <f t="array" ref="V964">[1]!s_stmnote_customertop5($A964,$D964,1)</f>
        <v>第一名客户</v>
      </c>
      <c r="W964" t="str" cm="1">
        <f t="array" ref="W964">[1]!s_stmnote_customertop5($A964,$D964,2)</f>
        <v>第二名客户</v>
      </c>
      <c r="X964" t="str" cm="1">
        <f t="array" ref="X964">[1]!s_stmnote_customertop5($A964,$D964,3)</f>
        <v>第三名客户</v>
      </c>
      <c r="Y964" t="str" cm="1">
        <f t="array" ref="Y964">[1]!s_stmnote_customertop5($A964,$D964,4)</f>
        <v>第四名客户</v>
      </c>
      <c r="Z964" t="str" cm="1">
        <f t="array" ref="Z964">[1]!s_stmnote_customertop5($A964,$D964,5)</f>
        <v>第五名客户</v>
      </c>
      <c r="AA964" s="9">
        <f>[1]!s_stmnote_salestop5_pct(A964,D964)</f>
        <v>20.260000000000002</v>
      </c>
      <c r="AB964" s="9">
        <f>[1]!s_fa_arturn(A964,D964)</f>
        <v>3.9504999999999999</v>
      </c>
      <c r="AC964" s="9">
        <f>[1]!fa_apturn(A964,D964)</f>
        <v>2.24724175691505</v>
      </c>
      <c r="AD964" s="9">
        <f>[1]!s_fa_invturn(A964,D964)</f>
        <v>1.6214999999999999</v>
      </c>
    </row>
    <row r="965" spans="1:30">
      <c r="A965">
        <v>837</v>
      </c>
      <c r="B965" t="s">
        <v>123</v>
      </c>
      <c r="C965" t="s">
        <v>1966</v>
      </c>
      <c r="D965" s="8">
        <f t="shared" si="15"/>
        <v>45291</v>
      </c>
      <c r="E965" t="s">
        <v>6933</v>
      </c>
      <c r="F965">
        <v>1</v>
      </c>
      <c r="G965" t="s">
        <v>10263</v>
      </c>
      <c r="L965" t="str" cm="1">
        <f t="array" ref="L965">[1]!s_info_industry_gics(A965,1)</f>
        <v>工业</v>
      </c>
      <c r="M965" t="str" cm="1">
        <f t="array" ref="M965">[1]!s_info_industry_gicscode(A965,1)</f>
        <v>20</v>
      </c>
      <c r="N965" t="str">
        <f>[1]!s_info_industry_gics(A965,2)</f>
        <v>资本货物</v>
      </c>
      <c r="O965" t="str">
        <f>[1]!s_info_industry_gicscode(A965,2)</f>
        <v>2010</v>
      </c>
      <c r="P965" t="str" cm="1">
        <f t="array" ref="P965">[1]!s_stmnote_suppliertop5(A965,D965,1)</f>
        <v>第一名供应商</v>
      </c>
      <c r="Q965" t="str">
        <f>[1]!s_stmnote_suppliertop5(A965,D965,2)</f>
        <v>第二名供应商</v>
      </c>
      <c r="R965" t="str" cm="1">
        <f t="array" ref="R965">[1]!s_stmnote_suppliertop5(A965,D965,3)</f>
        <v>第三名供应商</v>
      </c>
      <c r="S965" t="str" cm="1">
        <f t="array" ref="S965">[1]!s_stmnote_suppliertop5(A965,D965,4)</f>
        <v>第四名供应商</v>
      </c>
      <c r="T965" t="str" cm="1">
        <f t="array" ref="T965">[1]!s_stmnote_suppliertop5(A965,D965,5)</f>
        <v>第五名供应商</v>
      </c>
      <c r="U965" s="9">
        <f>[1]!s_stmnote_purchasetop5_pct(A965,D965)</f>
        <v>15.6</v>
      </c>
      <c r="V965" t="str" cm="1">
        <f t="array" ref="V965">[1]!s_stmnote_customertop5($A965,$D965,1)</f>
        <v>第一名客户</v>
      </c>
      <c r="W965" t="str" cm="1">
        <f t="array" ref="W965">[1]!s_stmnote_customertop5($A965,$D965,2)</f>
        <v>第二名客户</v>
      </c>
      <c r="X965" t="str" cm="1">
        <f t="array" ref="X965">[1]!s_stmnote_customertop5($A965,$D965,3)</f>
        <v>第三名客户</v>
      </c>
      <c r="Y965" t="str" cm="1">
        <f t="array" ref="Y965">[1]!s_stmnote_customertop5($A965,$D965,4)</f>
        <v>第四名客户</v>
      </c>
      <c r="Z965" t="str" cm="1">
        <f t="array" ref="Z965">[1]!s_stmnote_customertop5($A965,$D965,5)</f>
        <v>第五名客户</v>
      </c>
      <c r="AA965" s="9">
        <f>[1]!s_stmnote_salestop5_pct(A965,D965)</f>
        <v>20.260000000000002</v>
      </c>
      <c r="AB965" s="9">
        <f>[1]!s_fa_arturn(A965,D965)</f>
        <v>3.9504999999999999</v>
      </c>
      <c r="AC965" s="9">
        <f>[1]!fa_apturn(A965,D965)</f>
        <v>2.24724175691505</v>
      </c>
      <c r="AD965" s="9">
        <f>[1]!s_fa_invturn(A965,D965)</f>
        <v>1.6214999999999999</v>
      </c>
    </row>
    <row r="966" spans="1:30">
      <c r="A966">
        <v>837</v>
      </c>
      <c r="B966" t="s">
        <v>123</v>
      </c>
      <c r="C966" t="s">
        <v>1965</v>
      </c>
      <c r="D966" s="8">
        <f t="shared" si="15"/>
        <v>45291</v>
      </c>
      <c r="E966" t="s">
        <v>7225</v>
      </c>
      <c r="F966">
        <v>1</v>
      </c>
      <c r="G966" t="s">
        <v>10263</v>
      </c>
      <c r="L966" t="str" cm="1">
        <f t="array" ref="L966">[1]!s_info_industry_gics(A966,1)</f>
        <v>工业</v>
      </c>
      <c r="M966" t="str" cm="1">
        <f t="array" ref="M966">[1]!s_info_industry_gicscode(A966,1)</f>
        <v>20</v>
      </c>
      <c r="N966" t="str">
        <f>[1]!s_info_industry_gics(A966,2)</f>
        <v>资本货物</v>
      </c>
      <c r="O966" t="str">
        <f>[1]!s_info_industry_gicscode(A966,2)</f>
        <v>2010</v>
      </c>
      <c r="P966" t="str" cm="1">
        <f t="array" ref="P966">[1]!s_stmnote_suppliertop5(A966,D966,1)</f>
        <v>第一名供应商</v>
      </c>
      <c r="Q966" t="str">
        <f>[1]!s_stmnote_suppliertop5(A966,D966,2)</f>
        <v>第二名供应商</v>
      </c>
      <c r="R966" t="str" cm="1">
        <f t="array" ref="R966">[1]!s_stmnote_suppliertop5(A966,D966,3)</f>
        <v>第三名供应商</v>
      </c>
      <c r="S966" t="str" cm="1">
        <f t="array" ref="S966">[1]!s_stmnote_suppliertop5(A966,D966,4)</f>
        <v>第四名供应商</v>
      </c>
      <c r="T966" t="str" cm="1">
        <f t="array" ref="T966">[1]!s_stmnote_suppliertop5(A966,D966,5)</f>
        <v>第五名供应商</v>
      </c>
      <c r="U966" s="9">
        <f>[1]!s_stmnote_purchasetop5_pct(A966,D966)</f>
        <v>15.6</v>
      </c>
      <c r="V966" t="str" cm="1">
        <f t="array" ref="V966">[1]!s_stmnote_customertop5($A966,$D966,1)</f>
        <v>第一名客户</v>
      </c>
      <c r="W966" t="str" cm="1">
        <f t="array" ref="W966">[1]!s_stmnote_customertop5($A966,$D966,2)</f>
        <v>第二名客户</v>
      </c>
      <c r="X966" t="str" cm="1">
        <f t="array" ref="X966">[1]!s_stmnote_customertop5($A966,$D966,3)</f>
        <v>第三名客户</v>
      </c>
      <c r="Y966" t="str" cm="1">
        <f t="array" ref="Y966">[1]!s_stmnote_customertop5($A966,$D966,4)</f>
        <v>第四名客户</v>
      </c>
      <c r="Z966" t="str" cm="1">
        <f t="array" ref="Z966">[1]!s_stmnote_customertop5($A966,$D966,5)</f>
        <v>第五名客户</v>
      </c>
      <c r="AA966" s="9">
        <f>[1]!s_stmnote_salestop5_pct(A966,D966)</f>
        <v>20.260000000000002</v>
      </c>
      <c r="AB966" s="9">
        <f>[1]!s_fa_arturn(A966,D966)</f>
        <v>3.9504999999999999</v>
      </c>
      <c r="AC966" s="9">
        <f>[1]!fa_apturn(A966,D966)</f>
        <v>2.24724175691505</v>
      </c>
      <c r="AD966" s="9">
        <f>[1]!s_fa_invturn(A966,D966)</f>
        <v>1.6214999999999999</v>
      </c>
    </row>
    <row r="967" spans="1:30">
      <c r="A967">
        <v>881</v>
      </c>
      <c r="B967" t="s">
        <v>132</v>
      </c>
      <c r="C967" t="s">
        <v>1999</v>
      </c>
      <c r="D967" s="8">
        <f t="shared" si="15"/>
        <v>44926</v>
      </c>
      <c r="E967" t="s">
        <v>7015</v>
      </c>
      <c r="F967">
        <v>1</v>
      </c>
      <c r="G967" t="s">
        <v>8096</v>
      </c>
      <c r="L967" t="str" cm="1">
        <f t="array" ref="L967">[1]!s_info_industry_gics(A967,1)</f>
        <v>工业</v>
      </c>
      <c r="M967" t="str" cm="1">
        <f t="array" ref="M967">[1]!s_info_industry_gicscode(A967,1)</f>
        <v>20</v>
      </c>
      <c r="N967" t="str">
        <f>[1]!s_info_industry_gics(A967,2)</f>
        <v>资本货物</v>
      </c>
      <c r="O967" t="str">
        <f>[1]!s_info_industry_gicscode(A967,2)</f>
        <v>2010</v>
      </c>
      <c r="P967" t="str" cm="1">
        <f t="array" ref="P967">[1]!s_stmnote_suppliertop5(A967,D967,1)</f>
        <v>供应商一</v>
      </c>
      <c r="Q967" t="str">
        <f>[1]!s_stmnote_suppliertop5(A967,D967,2)</f>
        <v>供应商二</v>
      </c>
      <c r="R967" t="str" cm="1">
        <f t="array" ref="R967">[1]!s_stmnote_suppliertop5(A967,D967,3)</f>
        <v>供应商三</v>
      </c>
      <c r="S967" t="str" cm="1">
        <f t="array" ref="S967">[1]!s_stmnote_suppliertop5(A967,D967,4)</f>
        <v>供应商四</v>
      </c>
      <c r="T967" t="str" cm="1">
        <f t="array" ref="T967">[1]!s_stmnote_suppliertop5(A967,D967,5)</f>
        <v>供应商五</v>
      </c>
      <c r="U967" s="9">
        <f>[1]!s_stmnote_purchasetop5_pct(A967,D967)</f>
        <v>13.72</v>
      </c>
      <c r="V967" t="str" cm="1">
        <f t="array" ref="V967">[1]!s_stmnote_customertop5($A967,$D967,1)</f>
        <v>客户一</v>
      </c>
      <c r="W967" t="str" cm="1">
        <f t="array" ref="W967">[1]!s_stmnote_customertop5($A967,$D967,2)</f>
        <v>客户二</v>
      </c>
      <c r="X967" t="str" cm="1">
        <f t="array" ref="X967">[1]!s_stmnote_customertop5($A967,$D967,3)</f>
        <v>客户三</v>
      </c>
      <c r="Y967" t="str" cm="1">
        <f t="array" ref="Y967">[1]!s_stmnote_customertop5($A967,$D967,4)</f>
        <v>客户四</v>
      </c>
      <c r="Z967" t="str" cm="1">
        <f t="array" ref="Z967">[1]!s_stmnote_customertop5($A967,$D967,5)</f>
        <v>客户五</v>
      </c>
      <c r="AA967" s="9">
        <f>[1]!s_stmnote_salestop5_pct(A967,D967)</f>
        <v>10.83</v>
      </c>
      <c r="AB967" s="9">
        <f>[1]!s_fa_arturn(A967,D967)</f>
        <v>3.3222</v>
      </c>
      <c r="AC967" s="9">
        <f>[1]!fa_apturn(A967,D967)</f>
        <v>6.3397643590095498</v>
      </c>
      <c r="AD967" s="9">
        <f>[1]!s_fa_invturn(A967,D967)</f>
        <v>3.5190999999999999</v>
      </c>
    </row>
    <row r="968" spans="1:30">
      <c r="A968">
        <v>881</v>
      </c>
      <c r="B968" t="s">
        <v>132</v>
      </c>
      <c r="C968" t="s">
        <v>1999</v>
      </c>
      <c r="D968" s="8">
        <f t="shared" si="15"/>
        <v>45291</v>
      </c>
      <c r="E968" t="s">
        <v>7056</v>
      </c>
      <c r="F968">
        <v>1</v>
      </c>
      <c r="G968" t="s">
        <v>8097</v>
      </c>
      <c r="L968" t="str" cm="1">
        <f t="array" ref="L968">[1]!s_info_industry_gics(A968,1)</f>
        <v>工业</v>
      </c>
      <c r="M968" t="str" cm="1">
        <f t="array" ref="M968">[1]!s_info_industry_gicscode(A968,1)</f>
        <v>20</v>
      </c>
      <c r="N968" t="str">
        <f>[1]!s_info_industry_gics(A968,2)</f>
        <v>资本货物</v>
      </c>
      <c r="O968" t="str">
        <f>[1]!s_info_industry_gicscode(A968,2)</f>
        <v>2010</v>
      </c>
      <c r="P968" t="str" cm="1">
        <f t="array" ref="P968">[1]!s_stmnote_suppliertop5(A968,D968,1)</f>
        <v>供应商一</v>
      </c>
      <c r="Q968" t="str">
        <f>[1]!s_stmnote_suppliertop5(A968,D968,2)</f>
        <v>供应商二</v>
      </c>
      <c r="R968" t="str" cm="1">
        <f t="array" ref="R968">[1]!s_stmnote_suppliertop5(A968,D968,3)</f>
        <v>供应商三</v>
      </c>
      <c r="S968" t="str" cm="1">
        <f t="array" ref="S968">[1]!s_stmnote_suppliertop5(A968,D968,4)</f>
        <v>供应商四</v>
      </c>
      <c r="T968" t="str" cm="1">
        <f t="array" ref="T968">[1]!s_stmnote_suppliertop5(A968,D968,5)</f>
        <v>供应商五</v>
      </c>
      <c r="U968" s="9">
        <f>[1]!s_stmnote_purchasetop5_pct(A968,D968)</f>
        <v>18.39</v>
      </c>
      <c r="V968" t="str" cm="1">
        <f t="array" ref="V968">[1]!s_stmnote_customertop5($A968,$D968,1)</f>
        <v>客户一</v>
      </c>
      <c r="W968" t="str" cm="1">
        <f t="array" ref="W968">[1]!s_stmnote_customertop5($A968,$D968,2)</f>
        <v>客户二</v>
      </c>
      <c r="X968" t="str" cm="1">
        <f t="array" ref="X968">[1]!s_stmnote_customertop5($A968,$D968,3)</f>
        <v>客户三</v>
      </c>
      <c r="Y968" t="str" cm="1">
        <f t="array" ref="Y968">[1]!s_stmnote_customertop5($A968,$D968,4)</f>
        <v>客户四</v>
      </c>
      <c r="Z968" t="str" cm="1">
        <f t="array" ref="Z968">[1]!s_stmnote_customertop5($A968,$D968,5)</f>
        <v>客户五</v>
      </c>
      <c r="AA968" s="9">
        <f>[1]!s_stmnote_salestop5_pct(A968,D968)</f>
        <v>9.5500000000000007</v>
      </c>
      <c r="AB968" s="9">
        <f>[1]!s_fa_arturn(A968,D968)</f>
        <v>3.1562999999999999</v>
      </c>
      <c r="AC968" s="9">
        <f>[1]!fa_apturn(A968,D968)</f>
        <v>5.8281267378680202</v>
      </c>
      <c r="AD968" s="9">
        <f>[1]!s_fa_invturn(A968,D968)</f>
        <v>4.4855999999999998</v>
      </c>
    </row>
    <row r="969" spans="1:30">
      <c r="A969">
        <v>881</v>
      </c>
      <c r="B969" t="s">
        <v>132</v>
      </c>
      <c r="C969" t="s">
        <v>1999</v>
      </c>
      <c r="D969" s="8">
        <f t="shared" si="15"/>
        <v>45657</v>
      </c>
      <c r="E969" t="s">
        <v>6971</v>
      </c>
      <c r="F969">
        <v>1</v>
      </c>
      <c r="G969" t="s">
        <v>8097</v>
      </c>
      <c r="L969" t="str" cm="1">
        <f t="array" ref="L969">[1]!s_info_industry_gics(A969,1)</f>
        <v>工业</v>
      </c>
      <c r="M969" t="str" cm="1">
        <f t="array" ref="M969">[1]!s_info_industry_gicscode(A969,1)</f>
        <v>20</v>
      </c>
      <c r="N969" t="str">
        <f>[1]!s_info_industry_gics(A969,2)</f>
        <v>资本货物</v>
      </c>
      <c r="O969" t="str">
        <f>[1]!s_info_industry_gicscode(A969,2)</f>
        <v>2010</v>
      </c>
      <c r="P969" cm="1">
        <f t="array" ref="P969">[1]!s_stmnote_suppliertop5(A969,D969,1)</f>
        <v>0</v>
      </c>
      <c r="Q969">
        <f>[1]!s_stmnote_suppliertop5(A969,D969,2)</f>
        <v>0</v>
      </c>
      <c r="R969" cm="1">
        <f t="array" ref="R969">[1]!s_stmnote_suppliertop5(A969,D969,3)</f>
        <v>0</v>
      </c>
      <c r="S969" cm="1">
        <f t="array" ref="S969">[1]!s_stmnote_suppliertop5(A969,D969,4)</f>
        <v>0</v>
      </c>
      <c r="T969" cm="1">
        <f t="array" ref="T969">[1]!s_stmnote_suppliertop5(A969,D969,5)</f>
        <v>0</v>
      </c>
      <c r="U969" s="9">
        <f>[1]!s_stmnote_purchasetop5_pct(A969,D969)</f>
        <v>0</v>
      </c>
      <c r="V969" cm="1">
        <f t="array" ref="V969">[1]!s_stmnote_customertop5($A969,$D969,1)</f>
        <v>0</v>
      </c>
      <c r="W969" cm="1">
        <f t="array" ref="W969">[1]!s_stmnote_customertop5($A969,$D969,2)</f>
        <v>0</v>
      </c>
      <c r="X969" cm="1">
        <f t="array" ref="X969">[1]!s_stmnote_customertop5($A969,$D969,3)</f>
        <v>0</v>
      </c>
      <c r="Y969" cm="1">
        <f t="array" ref="Y969">[1]!s_stmnote_customertop5($A969,$D969,4)</f>
        <v>0</v>
      </c>
      <c r="Z969" cm="1">
        <f t="array" ref="Z969">[1]!s_stmnote_customertop5($A969,$D969,5)</f>
        <v>0</v>
      </c>
      <c r="AA969" s="9">
        <f>[1]!s_stmnote_salestop5_pct(A969,D969)</f>
        <v>0</v>
      </c>
      <c r="AB969" s="9">
        <f>[1]!s_fa_arturn(A969,D969)</f>
        <v>0</v>
      </c>
      <c r="AC969" s="9">
        <f>[1]!fa_apturn(A969,D969)</f>
        <v>0</v>
      </c>
      <c r="AD969" s="9">
        <f>[1]!s_fa_invturn(A969,D969)</f>
        <v>0</v>
      </c>
    </row>
    <row r="970" spans="1:30">
      <c r="A970">
        <v>903</v>
      </c>
      <c r="B970" t="s">
        <v>136</v>
      </c>
      <c r="C970" t="s">
        <v>2020</v>
      </c>
      <c r="D970" s="8">
        <f t="shared" si="15"/>
        <v>45291</v>
      </c>
      <c r="E970" t="s">
        <v>6942</v>
      </c>
      <c r="F970">
        <v>1</v>
      </c>
      <c r="G970" t="s">
        <v>8107</v>
      </c>
      <c r="L970" t="str" cm="1">
        <f t="array" ref="L970">[1]!s_info_industry_gics(A970,1)</f>
        <v>工业</v>
      </c>
      <c r="M970" t="str" cm="1">
        <f t="array" ref="M970">[1]!s_info_industry_gicscode(A970,1)</f>
        <v>20</v>
      </c>
      <c r="N970" t="str">
        <f>[1]!s_info_industry_gics(A970,2)</f>
        <v>资本货物</v>
      </c>
      <c r="O970" t="str">
        <f>[1]!s_info_industry_gicscode(A970,2)</f>
        <v>2010</v>
      </c>
      <c r="P970" cm="1">
        <f t="array" ref="P970">[1]!s_stmnote_suppliertop5(A970,D970,1)</f>
        <v>0</v>
      </c>
      <c r="Q970">
        <f>[1]!s_stmnote_suppliertop5(A970,D970,2)</f>
        <v>0</v>
      </c>
      <c r="R970" cm="1">
        <f t="array" ref="R970">[1]!s_stmnote_suppliertop5(A970,D970,3)</f>
        <v>0</v>
      </c>
      <c r="S970" cm="1">
        <f t="array" ref="S970">[1]!s_stmnote_suppliertop5(A970,D970,4)</f>
        <v>0</v>
      </c>
      <c r="T970" cm="1">
        <f t="array" ref="T970">[1]!s_stmnote_suppliertop5(A970,D970,5)</f>
        <v>0</v>
      </c>
      <c r="U970" s="9">
        <f>[1]!s_stmnote_purchasetop5_pct(A970,D970)</f>
        <v>0</v>
      </c>
      <c r="V970" t="str" cm="1">
        <f t="array" ref="V970">[1]!s_stmnote_customertop5($A970,$D970,1)</f>
        <v>客户1</v>
      </c>
      <c r="W970" t="str" cm="1">
        <f t="array" ref="W970">[1]!s_stmnote_customertop5($A970,$D970,2)</f>
        <v>客户2</v>
      </c>
      <c r="X970" t="str" cm="1">
        <f t="array" ref="X970">[1]!s_stmnote_customertop5($A970,$D970,3)</f>
        <v>客户3</v>
      </c>
      <c r="Y970" t="str" cm="1">
        <f t="array" ref="Y970">[1]!s_stmnote_customertop5($A970,$D970,4)</f>
        <v>客户4</v>
      </c>
      <c r="Z970" t="str" cm="1">
        <f t="array" ref="Z970">[1]!s_stmnote_customertop5($A970,$D970,5)</f>
        <v>客户5</v>
      </c>
      <c r="AA970" s="9">
        <f>[1]!s_stmnote_salestop5_pct(A970,D970)</f>
        <v>42.4</v>
      </c>
      <c r="AB970" s="9">
        <f>[1]!s_fa_arturn(A970,D970)</f>
        <v>2.9142999999999999</v>
      </c>
      <c r="AC970" s="9">
        <f>[1]!fa_apturn(A970,D970)</f>
        <v>1.5749083561775199</v>
      </c>
      <c r="AD970" s="9">
        <f>[1]!s_fa_invturn(A970,D970)</f>
        <v>2.0396999999999998</v>
      </c>
    </row>
    <row r="971" spans="1:30">
      <c r="A971">
        <v>903</v>
      </c>
      <c r="B971" t="s">
        <v>136</v>
      </c>
      <c r="C971" t="s">
        <v>2021</v>
      </c>
      <c r="D971" s="8">
        <f t="shared" si="15"/>
        <v>45291</v>
      </c>
      <c r="E971" t="s">
        <v>7231</v>
      </c>
      <c r="F971">
        <v>1</v>
      </c>
      <c r="G971" t="s">
        <v>8108</v>
      </c>
      <c r="L971" t="str" cm="1">
        <f t="array" ref="L971">[1]!s_info_industry_gics(A971,1)</f>
        <v>工业</v>
      </c>
      <c r="M971" t="str" cm="1">
        <f t="array" ref="M971">[1]!s_info_industry_gicscode(A971,1)</f>
        <v>20</v>
      </c>
      <c r="N971" t="str">
        <f>[1]!s_info_industry_gics(A971,2)</f>
        <v>资本货物</v>
      </c>
      <c r="O971" t="str">
        <f>[1]!s_info_industry_gicscode(A971,2)</f>
        <v>2010</v>
      </c>
      <c r="P971" cm="1">
        <f t="array" ref="P971">[1]!s_stmnote_suppliertop5(A971,D971,1)</f>
        <v>0</v>
      </c>
      <c r="Q971">
        <f>[1]!s_stmnote_suppliertop5(A971,D971,2)</f>
        <v>0</v>
      </c>
      <c r="R971" cm="1">
        <f t="array" ref="R971">[1]!s_stmnote_suppliertop5(A971,D971,3)</f>
        <v>0</v>
      </c>
      <c r="S971" cm="1">
        <f t="array" ref="S971">[1]!s_stmnote_suppliertop5(A971,D971,4)</f>
        <v>0</v>
      </c>
      <c r="T971" cm="1">
        <f t="array" ref="T971">[1]!s_stmnote_suppliertop5(A971,D971,5)</f>
        <v>0</v>
      </c>
      <c r="U971" s="9">
        <f>[1]!s_stmnote_purchasetop5_pct(A971,D971)</f>
        <v>0</v>
      </c>
      <c r="V971" t="str" cm="1">
        <f t="array" ref="V971">[1]!s_stmnote_customertop5($A971,$D971,1)</f>
        <v>客户1</v>
      </c>
      <c r="W971" t="str" cm="1">
        <f t="array" ref="W971">[1]!s_stmnote_customertop5($A971,$D971,2)</f>
        <v>客户2</v>
      </c>
      <c r="X971" t="str" cm="1">
        <f t="array" ref="X971">[1]!s_stmnote_customertop5($A971,$D971,3)</f>
        <v>客户3</v>
      </c>
      <c r="Y971" t="str" cm="1">
        <f t="array" ref="Y971">[1]!s_stmnote_customertop5($A971,$D971,4)</f>
        <v>客户4</v>
      </c>
      <c r="Z971" t="str" cm="1">
        <f t="array" ref="Z971">[1]!s_stmnote_customertop5($A971,$D971,5)</f>
        <v>客户5</v>
      </c>
      <c r="AA971" s="9">
        <f>[1]!s_stmnote_salestop5_pct(A971,D971)</f>
        <v>42.4</v>
      </c>
      <c r="AB971" s="9">
        <f>[1]!s_fa_arturn(A971,D971)</f>
        <v>2.9142999999999999</v>
      </c>
      <c r="AC971" s="9">
        <f>[1]!fa_apturn(A971,D971)</f>
        <v>1.5749083561775199</v>
      </c>
      <c r="AD971" s="9">
        <f>[1]!s_fa_invturn(A971,D971)</f>
        <v>2.0396999999999998</v>
      </c>
    </row>
    <row r="972" spans="1:30">
      <c r="A972">
        <v>925</v>
      </c>
      <c r="B972" t="s">
        <v>142</v>
      </c>
      <c r="C972" t="s">
        <v>2040</v>
      </c>
      <c r="D972" s="8">
        <f t="shared" si="15"/>
        <v>45291</v>
      </c>
      <c r="E972" t="s">
        <v>7253</v>
      </c>
      <c r="F972">
        <v>1</v>
      </c>
      <c r="G972" t="s">
        <v>7970</v>
      </c>
      <c r="L972" t="str" cm="1">
        <f t="array" ref="L972">[1]!s_info_industry_gics(A972,1)</f>
        <v>工业</v>
      </c>
      <c r="M972" t="str" cm="1">
        <f t="array" ref="M972">[1]!s_info_industry_gicscode(A972,1)</f>
        <v>20</v>
      </c>
      <c r="N972" t="str">
        <f>[1]!s_info_industry_gics(A972,2)</f>
        <v>资本货物</v>
      </c>
      <c r="O972" t="str">
        <f>[1]!s_info_industry_gicscode(A972,2)</f>
        <v>2010</v>
      </c>
      <c r="P972" t="str" cm="1">
        <f t="array" ref="P972">[1]!s_stmnote_suppliertop5(A972,D972,1)</f>
        <v>第一名</v>
      </c>
      <c r="Q972" t="str">
        <f>[1]!s_stmnote_suppliertop5(A972,D972,2)</f>
        <v>第二名</v>
      </c>
      <c r="R972" t="str" cm="1">
        <f t="array" ref="R972">[1]!s_stmnote_suppliertop5(A972,D972,3)</f>
        <v>第三名</v>
      </c>
      <c r="S972" t="str" cm="1">
        <f t="array" ref="S972">[1]!s_stmnote_suppliertop5(A972,D972,4)</f>
        <v>第四名</v>
      </c>
      <c r="T972" t="str" cm="1">
        <f t="array" ref="T972">[1]!s_stmnote_suppliertop5(A972,D972,5)</f>
        <v>第五名</v>
      </c>
      <c r="U972" s="9">
        <f>[1]!s_stmnote_purchasetop5_pct(A972,D972)</f>
        <v>32.79</v>
      </c>
      <c r="V972" t="str" cm="1">
        <f t="array" ref="V972">[1]!s_stmnote_customertop5($A972,$D972,1)</f>
        <v>第一名</v>
      </c>
      <c r="W972" t="str" cm="1">
        <f t="array" ref="W972">[1]!s_stmnote_customertop5($A972,$D972,2)</f>
        <v>第二名</v>
      </c>
      <c r="X972" t="str" cm="1">
        <f t="array" ref="X972">[1]!s_stmnote_customertop5($A972,$D972,3)</f>
        <v>第三名</v>
      </c>
      <c r="Y972" t="str" cm="1">
        <f t="array" ref="Y972">[1]!s_stmnote_customertop5($A972,$D972,4)</f>
        <v>第四名</v>
      </c>
      <c r="Z972" t="str" cm="1">
        <f t="array" ref="Z972">[1]!s_stmnote_customertop5($A972,$D972,5)</f>
        <v>第五名</v>
      </c>
      <c r="AA972" s="9">
        <f>[1]!s_stmnote_salestop5_pct(A972,D972)</f>
        <v>38.36</v>
      </c>
      <c r="AB972" s="9">
        <f>[1]!s_fa_arturn(A972,D972)</f>
        <v>1.9083000000000001</v>
      </c>
      <c r="AC972" s="9">
        <f>[1]!fa_apturn(A972,D972)</f>
        <v>0.90027860256599501</v>
      </c>
      <c r="AD972" s="9">
        <f>[1]!s_fa_invturn(A972,D972)</f>
        <v>1.2382</v>
      </c>
    </row>
    <row r="973" spans="1:30">
      <c r="A973">
        <v>925</v>
      </c>
      <c r="B973" t="s">
        <v>142</v>
      </c>
      <c r="C973" t="s">
        <v>2041</v>
      </c>
      <c r="D973" s="8">
        <f t="shared" si="15"/>
        <v>45291</v>
      </c>
      <c r="E973" t="s">
        <v>7254</v>
      </c>
      <c r="F973">
        <v>1</v>
      </c>
      <c r="G973" t="s">
        <v>7970</v>
      </c>
      <c r="L973" t="str" cm="1">
        <f t="array" ref="L973">[1]!s_info_industry_gics(A973,1)</f>
        <v>工业</v>
      </c>
      <c r="M973" t="str" cm="1">
        <f t="array" ref="M973">[1]!s_info_industry_gicscode(A973,1)</f>
        <v>20</v>
      </c>
      <c r="N973" t="str">
        <f>[1]!s_info_industry_gics(A973,2)</f>
        <v>资本货物</v>
      </c>
      <c r="O973" t="str">
        <f>[1]!s_info_industry_gicscode(A973,2)</f>
        <v>2010</v>
      </c>
      <c r="P973" t="str" cm="1">
        <f t="array" ref="P973">[1]!s_stmnote_suppliertop5(A973,D973,1)</f>
        <v>第一名</v>
      </c>
      <c r="Q973" t="str">
        <f>[1]!s_stmnote_suppliertop5(A973,D973,2)</f>
        <v>第二名</v>
      </c>
      <c r="R973" t="str" cm="1">
        <f t="array" ref="R973">[1]!s_stmnote_suppliertop5(A973,D973,3)</f>
        <v>第三名</v>
      </c>
      <c r="S973" t="str" cm="1">
        <f t="array" ref="S973">[1]!s_stmnote_suppliertop5(A973,D973,4)</f>
        <v>第四名</v>
      </c>
      <c r="T973" t="str" cm="1">
        <f t="array" ref="T973">[1]!s_stmnote_suppliertop5(A973,D973,5)</f>
        <v>第五名</v>
      </c>
      <c r="U973" s="9">
        <f>[1]!s_stmnote_purchasetop5_pct(A973,D973)</f>
        <v>32.79</v>
      </c>
      <c r="V973" t="str" cm="1">
        <f t="array" ref="V973">[1]!s_stmnote_customertop5($A973,$D973,1)</f>
        <v>第一名</v>
      </c>
      <c r="W973" t="str" cm="1">
        <f t="array" ref="W973">[1]!s_stmnote_customertop5($A973,$D973,2)</f>
        <v>第二名</v>
      </c>
      <c r="X973" t="str" cm="1">
        <f t="array" ref="X973">[1]!s_stmnote_customertop5($A973,$D973,3)</f>
        <v>第三名</v>
      </c>
      <c r="Y973" t="str" cm="1">
        <f t="array" ref="Y973">[1]!s_stmnote_customertop5($A973,$D973,4)</f>
        <v>第四名</v>
      </c>
      <c r="Z973" t="str" cm="1">
        <f t="array" ref="Z973">[1]!s_stmnote_customertop5($A973,$D973,5)</f>
        <v>第五名</v>
      </c>
      <c r="AA973" s="9">
        <f>[1]!s_stmnote_salestop5_pct(A973,D973)</f>
        <v>38.36</v>
      </c>
      <c r="AB973" s="9">
        <f>[1]!s_fa_arturn(A973,D973)</f>
        <v>1.9083000000000001</v>
      </c>
      <c r="AC973" s="9">
        <f>[1]!fa_apturn(A973,D973)</f>
        <v>0.90027860256599501</v>
      </c>
      <c r="AD973" s="9">
        <f>[1]!s_fa_invturn(A973,D973)</f>
        <v>1.2382</v>
      </c>
    </row>
    <row r="974" spans="1:30">
      <c r="A974">
        <v>925</v>
      </c>
      <c r="B974" t="s">
        <v>142</v>
      </c>
      <c r="C974" t="s">
        <v>2042</v>
      </c>
      <c r="D974" s="8">
        <f t="shared" si="15"/>
        <v>45291</v>
      </c>
      <c r="E974" t="s">
        <v>7255</v>
      </c>
      <c r="F974">
        <v>1</v>
      </c>
      <c r="G974" t="s">
        <v>7970</v>
      </c>
      <c r="L974" t="str" cm="1">
        <f t="array" ref="L974">[1]!s_info_industry_gics(A974,1)</f>
        <v>工业</v>
      </c>
      <c r="M974" t="str" cm="1">
        <f t="array" ref="M974">[1]!s_info_industry_gicscode(A974,1)</f>
        <v>20</v>
      </c>
      <c r="N974" t="str">
        <f>[1]!s_info_industry_gics(A974,2)</f>
        <v>资本货物</v>
      </c>
      <c r="O974" t="str">
        <f>[1]!s_info_industry_gicscode(A974,2)</f>
        <v>2010</v>
      </c>
      <c r="P974" t="str" cm="1">
        <f t="array" ref="P974">[1]!s_stmnote_suppliertop5(A974,D974,1)</f>
        <v>第一名</v>
      </c>
      <c r="Q974" t="str">
        <f>[1]!s_stmnote_suppliertop5(A974,D974,2)</f>
        <v>第二名</v>
      </c>
      <c r="R974" t="str" cm="1">
        <f t="array" ref="R974">[1]!s_stmnote_suppliertop5(A974,D974,3)</f>
        <v>第三名</v>
      </c>
      <c r="S974" t="str" cm="1">
        <f t="array" ref="S974">[1]!s_stmnote_suppliertop5(A974,D974,4)</f>
        <v>第四名</v>
      </c>
      <c r="T974" t="str" cm="1">
        <f t="array" ref="T974">[1]!s_stmnote_suppliertop5(A974,D974,5)</f>
        <v>第五名</v>
      </c>
      <c r="U974" s="9">
        <f>[1]!s_stmnote_purchasetop5_pct(A974,D974)</f>
        <v>32.79</v>
      </c>
      <c r="V974" t="str" cm="1">
        <f t="array" ref="V974">[1]!s_stmnote_customertop5($A974,$D974,1)</f>
        <v>第一名</v>
      </c>
      <c r="W974" t="str" cm="1">
        <f t="array" ref="W974">[1]!s_stmnote_customertop5($A974,$D974,2)</f>
        <v>第二名</v>
      </c>
      <c r="X974" t="str" cm="1">
        <f t="array" ref="X974">[1]!s_stmnote_customertop5($A974,$D974,3)</f>
        <v>第三名</v>
      </c>
      <c r="Y974" t="str" cm="1">
        <f t="array" ref="Y974">[1]!s_stmnote_customertop5($A974,$D974,4)</f>
        <v>第四名</v>
      </c>
      <c r="Z974" t="str" cm="1">
        <f t="array" ref="Z974">[1]!s_stmnote_customertop5($A974,$D974,5)</f>
        <v>第五名</v>
      </c>
      <c r="AA974" s="9">
        <f>[1]!s_stmnote_salestop5_pct(A974,D974)</f>
        <v>38.36</v>
      </c>
      <c r="AB974" s="9">
        <f>[1]!s_fa_arturn(A974,D974)</f>
        <v>1.9083000000000001</v>
      </c>
      <c r="AC974" s="9">
        <f>[1]!fa_apturn(A974,D974)</f>
        <v>0.90027860256599501</v>
      </c>
      <c r="AD974" s="9">
        <f>[1]!s_fa_invturn(A974,D974)</f>
        <v>1.2382</v>
      </c>
    </row>
    <row r="975" spans="1:30">
      <c r="A975">
        <v>925</v>
      </c>
      <c r="B975" t="s">
        <v>142</v>
      </c>
      <c r="C975" t="s">
        <v>2043</v>
      </c>
      <c r="D975" s="8">
        <f t="shared" si="15"/>
        <v>45291</v>
      </c>
      <c r="E975" t="s">
        <v>7114</v>
      </c>
      <c r="F975">
        <v>1</v>
      </c>
      <c r="G975" t="s">
        <v>7970</v>
      </c>
      <c r="L975" t="str" cm="1">
        <f t="array" ref="L975">[1]!s_info_industry_gics(A975,1)</f>
        <v>工业</v>
      </c>
      <c r="M975" t="str" cm="1">
        <f t="array" ref="M975">[1]!s_info_industry_gicscode(A975,1)</f>
        <v>20</v>
      </c>
      <c r="N975" t="str">
        <f>[1]!s_info_industry_gics(A975,2)</f>
        <v>资本货物</v>
      </c>
      <c r="O975" t="str">
        <f>[1]!s_info_industry_gicscode(A975,2)</f>
        <v>2010</v>
      </c>
      <c r="P975" t="str" cm="1">
        <f t="array" ref="P975">[1]!s_stmnote_suppliertop5(A975,D975,1)</f>
        <v>第一名</v>
      </c>
      <c r="Q975" t="str">
        <f>[1]!s_stmnote_suppliertop5(A975,D975,2)</f>
        <v>第二名</v>
      </c>
      <c r="R975" t="str" cm="1">
        <f t="array" ref="R975">[1]!s_stmnote_suppliertop5(A975,D975,3)</f>
        <v>第三名</v>
      </c>
      <c r="S975" t="str" cm="1">
        <f t="array" ref="S975">[1]!s_stmnote_suppliertop5(A975,D975,4)</f>
        <v>第四名</v>
      </c>
      <c r="T975" t="str" cm="1">
        <f t="array" ref="T975">[1]!s_stmnote_suppliertop5(A975,D975,5)</f>
        <v>第五名</v>
      </c>
      <c r="U975" s="9">
        <f>[1]!s_stmnote_purchasetop5_pct(A975,D975)</f>
        <v>32.79</v>
      </c>
      <c r="V975" t="str" cm="1">
        <f t="array" ref="V975">[1]!s_stmnote_customertop5($A975,$D975,1)</f>
        <v>第一名</v>
      </c>
      <c r="W975" t="str" cm="1">
        <f t="array" ref="W975">[1]!s_stmnote_customertop5($A975,$D975,2)</f>
        <v>第二名</v>
      </c>
      <c r="X975" t="str" cm="1">
        <f t="array" ref="X975">[1]!s_stmnote_customertop5($A975,$D975,3)</f>
        <v>第三名</v>
      </c>
      <c r="Y975" t="str" cm="1">
        <f t="array" ref="Y975">[1]!s_stmnote_customertop5($A975,$D975,4)</f>
        <v>第四名</v>
      </c>
      <c r="Z975" t="str" cm="1">
        <f t="array" ref="Z975">[1]!s_stmnote_customertop5($A975,$D975,5)</f>
        <v>第五名</v>
      </c>
      <c r="AA975" s="9">
        <f>[1]!s_stmnote_salestop5_pct(A975,D975)</f>
        <v>38.36</v>
      </c>
      <c r="AB975" s="9">
        <f>[1]!s_fa_arturn(A975,D975)</f>
        <v>1.9083000000000001</v>
      </c>
      <c r="AC975" s="9">
        <f>[1]!fa_apturn(A975,D975)</f>
        <v>0.90027860256599501</v>
      </c>
      <c r="AD975" s="9">
        <f>[1]!s_fa_invturn(A975,D975)</f>
        <v>1.2382</v>
      </c>
    </row>
    <row r="976" spans="1:30">
      <c r="A976">
        <v>925</v>
      </c>
      <c r="B976" t="s">
        <v>142</v>
      </c>
      <c r="C976" t="s">
        <v>2043</v>
      </c>
      <c r="D976" s="8">
        <f t="shared" ref="D976:D1039" si="16">DATE(YEAR(E976), 12, 31)</f>
        <v>45291</v>
      </c>
      <c r="E976" t="s">
        <v>7256</v>
      </c>
      <c r="F976">
        <v>1</v>
      </c>
      <c r="G976" t="s">
        <v>7970</v>
      </c>
      <c r="L976" t="str" cm="1">
        <f t="array" ref="L976">[1]!s_info_industry_gics(A976,1)</f>
        <v>工业</v>
      </c>
      <c r="M976" t="str" cm="1">
        <f t="array" ref="M976">[1]!s_info_industry_gicscode(A976,1)</f>
        <v>20</v>
      </c>
      <c r="N976" t="str">
        <f>[1]!s_info_industry_gics(A976,2)</f>
        <v>资本货物</v>
      </c>
      <c r="O976" t="str">
        <f>[1]!s_info_industry_gicscode(A976,2)</f>
        <v>2010</v>
      </c>
      <c r="P976" t="str" cm="1">
        <f t="array" ref="P976">[1]!s_stmnote_suppliertop5(A976,D976,1)</f>
        <v>第一名</v>
      </c>
      <c r="Q976" t="str">
        <f>[1]!s_stmnote_suppliertop5(A976,D976,2)</f>
        <v>第二名</v>
      </c>
      <c r="R976" t="str" cm="1">
        <f t="array" ref="R976">[1]!s_stmnote_suppliertop5(A976,D976,3)</f>
        <v>第三名</v>
      </c>
      <c r="S976" t="str" cm="1">
        <f t="array" ref="S976">[1]!s_stmnote_suppliertop5(A976,D976,4)</f>
        <v>第四名</v>
      </c>
      <c r="T976" t="str" cm="1">
        <f t="array" ref="T976">[1]!s_stmnote_suppliertop5(A976,D976,5)</f>
        <v>第五名</v>
      </c>
      <c r="U976" s="9">
        <f>[1]!s_stmnote_purchasetop5_pct(A976,D976)</f>
        <v>32.79</v>
      </c>
      <c r="V976" t="str" cm="1">
        <f t="array" ref="V976">[1]!s_stmnote_customertop5($A976,$D976,1)</f>
        <v>第一名</v>
      </c>
      <c r="W976" t="str" cm="1">
        <f t="array" ref="W976">[1]!s_stmnote_customertop5($A976,$D976,2)</f>
        <v>第二名</v>
      </c>
      <c r="X976" t="str" cm="1">
        <f t="array" ref="X976">[1]!s_stmnote_customertop5($A976,$D976,3)</f>
        <v>第三名</v>
      </c>
      <c r="Y976" t="str" cm="1">
        <f t="array" ref="Y976">[1]!s_stmnote_customertop5($A976,$D976,4)</f>
        <v>第四名</v>
      </c>
      <c r="Z976" t="str" cm="1">
        <f t="array" ref="Z976">[1]!s_stmnote_customertop5($A976,$D976,5)</f>
        <v>第五名</v>
      </c>
      <c r="AA976" s="9">
        <f>[1]!s_stmnote_salestop5_pct(A976,D976)</f>
        <v>38.36</v>
      </c>
      <c r="AB976" s="9">
        <f>[1]!s_fa_arturn(A976,D976)</f>
        <v>1.9083000000000001</v>
      </c>
      <c r="AC976" s="9">
        <f>[1]!fa_apturn(A976,D976)</f>
        <v>0.90027860256599501</v>
      </c>
      <c r="AD976" s="9">
        <f>[1]!s_fa_invturn(A976,D976)</f>
        <v>1.2382</v>
      </c>
    </row>
    <row r="977" spans="1:30">
      <c r="A977">
        <v>925</v>
      </c>
      <c r="B977" t="s">
        <v>142</v>
      </c>
      <c r="C977" t="s">
        <v>2044</v>
      </c>
      <c r="D977" s="8">
        <f t="shared" si="16"/>
        <v>45291</v>
      </c>
      <c r="E977" t="s">
        <v>7257</v>
      </c>
      <c r="F977">
        <v>1</v>
      </c>
      <c r="G977" t="s">
        <v>10381</v>
      </c>
      <c r="L977" t="str" cm="1">
        <f t="array" ref="L977">[1]!s_info_industry_gics(A977,1)</f>
        <v>工业</v>
      </c>
      <c r="M977" t="str" cm="1">
        <f t="array" ref="M977">[1]!s_info_industry_gicscode(A977,1)</f>
        <v>20</v>
      </c>
      <c r="N977" t="str">
        <f>[1]!s_info_industry_gics(A977,2)</f>
        <v>资本货物</v>
      </c>
      <c r="O977" t="str">
        <f>[1]!s_info_industry_gicscode(A977,2)</f>
        <v>2010</v>
      </c>
      <c r="P977" t="str" cm="1">
        <f t="array" ref="P977">[1]!s_stmnote_suppliertop5(A977,D977,1)</f>
        <v>第一名</v>
      </c>
      <c r="Q977" t="str">
        <f>[1]!s_stmnote_suppliertop5(A977,D977,2)</f>
        <v>第二名</v>
      </c>
      <c r="R977" t="str" cm="1">
        <f t="array" ref="R977">[1]!s_stmnote_suppliertop5(A977,D977,3)</f>
        <v>第三名</v>
      </c>
      <c r="S977" t="str" cm="1">
        <f t="array" ref="S977">[1]!s_stmnote_suppliertop5(A977,D977,4)</f>
        <v>第四名</v>
      </c>
      <c r="T977" t="str" cm="1">
        <f t="array" ref="T977">[1]!s_stmnote_suppliertop5(A977,D977,5)</f>
        <v>第五名</v>
      </c>
      <c r="U977" s="9">
        <f>[1]!s_stmnote_purchasetop5_pct(A977,D977)</f>
        <v>32.79</v>
      </c>
      <c r="V977" t="str" cm="1">
        <f t="array" ref="V977">[1]!s_stmnote_customertop5($A977,$D977,1)</f>
        <v>第一名</v>
      </c>
      <c r="W977" t="str" cm="1">
        <f t="array" ref="W977">[1]!s_stmnote_customertop5($A977,$D977,2)</f>
        <v>第二名</v>
      </c>
      <c r="X977" t="str" cm="1">
        <f t="array" ref="X977">[1]!s_stmnote_customertop5($A977,$D977,3)</f>
        <v>第三名</v>
      </c>
      <c r="Y977" t="str" cm="1">
        <f t="array" ref="Y977">[1]!s_stmnote_customertop5($A977,$D977,4)</f>
        <v>第四名</v>
      </c>
      <c r="Z977" t="str" cm="1">
        <f t="array" ref="Z977">[1]!s_stmnote_customertop5($A977,$D977,5)</f>
        <v>第五名</v>
      </c>
      <c r="AA977" s="9">
        <f>[1]!s_stmnote_salestop5_pct(A977,D977)</f>
        <v>38.36</v>
      </c>
      <c r="AB977" s="9">
        <f>[1]!s_fa_arturn(A977,D977)</f>
        <v>1.9083000000000001</v>
      </c>
      <c r="AC977" s="9">
        <f>[1]!fa_apturn(A977,D977)</f>
        <v>0.90027860256599501</v>
      </c>
      <c r="AD977" s="9">
        <f>[1]!s_fa_invturn(A977,D977)</f>
        <v>1.2382</v>
      </c>
    </row>
    <row r="978" spans="1:30">
      <c r="A978">
        <v>925</v>
      </c>
      <c r="B978" t="s">
        <v>142</v>
      </c>
      <c r="C978" t="s">
        <v>2045</v>
      </c>
      <c r="D978" s="8">
        <f t="shared" si="16"/>
        <v>45291</v>
      </c>
      <c r="E978" t="s">
        <v>7258</v>
      </c>
      <c r="F978">
        <v>1</v>
      </c>
      <c r="G978" t="s">
        <v>7970</v>
      </c>
      <c r="L978" t="str" cm="1">
        <f t="array" ref="L978">[1]!s_info_industry_gics(A978,1)</f>
        <v>工业</v>
      </c>
      <c r="M978" t="str" cm="1">
        <f t="array" ref="M978">[1]!s_info_industry_gicscode(A978,1)</f>
        <v>20</v>
      </c>
      <c r="N978" t="str">
        <f>[1]!s_info_industry_gics(A978,2)</f>
        <v>资本货物</v>
      </c>
      <c r="O978" t="str">
        <f>[1]!s_info_industry_gicscode(A978,2)</f>
        <v>2010</v>
      </c>
      <c r="P978" t="str" cm="1">
        <f t="array" ref="P978">[1]!s_stmnote_suppliertop5(A978,D978,1)</f>
        <v>第一名</v>
      </c>
      <c r="Q978" t="str">
        <f>[1]!s_stmnote_suppliertop5(A978,D978,2)</f>
        <v>第二名</v>
      </c>
      <c r="R978" t="str" cm="1">
        <f t="array" ref="R978">[1]!s_stmnote_suppliertop5(A978,D978,3)</f>
        <v>第三名</v>
      </c>
      <c r="S978" t="str" cm="1">
        <f t="array" ref="S978">[1]!s_stmnote_suppliertop5(A978,D978,4)</f>
        <v>第四名</v>
      </c>
      <c r="T978" t="str" cm="1">
        <f t="array" ref="T978">[1]!s_stmnote_suppliertop5(A978,D978,5)</f>
        <v>第五名</v>
      </c>
      <c r="U978" s="9">
        <f>[1]!s_stmnote_purchasetop5_pct(A978,D978)</f>
        <v>32.79</v>
      </c>
      <c r="V978" t="str" cm="1">
        <f t="array" ref="V978">[1]!s_stmnote_customertop5($A978,$D978,1)</f>
        <v>第一名</v>
      </c>
      <c r="W978" t="str" cm="1">
        <f t="array" ref="W978">[1]!s_stmnote_customertop5($A978,$D978,2)</f>
        <v>第二名</v>
      </c>
      <c r="X978" t="str" cm="1">
        <f t="array" ref="X978">[1]!s_stmnote_customertop5($A978,$D978,3)</f>
        <v>第三名</v>
      </c>
      <c r="Y978" t="str" cm="1">
        <f t="array" ref="Y978">[1]!s_stmnote_customertop5($A978,$D978,4)</f>
        <v>第四名</v>
      </c>
      <c r="Z978" t="str" cm="1">
        <f t="array" ref="Z978">[1]!s_stmnote_customertop5($A978,$D978,5)</f>
        <v>第五名</v>
      </c>
      <c r="AA978" s="9">
        <f>[1]!s_stmnote_salestop5_pct(A978,D978)</f>
        <v>38.36</v>
      </c>
      <c r="AB978" s="9">
        <f>[1]!s_fa_arturn(A978,D978)</f>
        <v>1.9083000000000001</v>
      </c>
      <c r="AC978" s="9">
        <f>[1]!fa_apturn(A978,D978)</f>
        <v>0.90027860256599501</v>
      </c>
      <c r="AD978" s="9">
        <f>[1]!s_fa_invturn(A978,D978)</f>
        <v>1.2382</v>
      </c>
    </row>
    <row r="979" spans="1:30">
      <c r="A979">
        <v>925</v>
      </c>
      <c r="B979" t="s">
        <v>142</v>
      </c>
      <c r="C979" t="s">
        <v>2046</v>
      </c>
      <c r="D979" s="8">
        <f t="shared" si="16"/>
        <v>45657</v>
      </c>
      <c r="E979" t="s">
        <v>7025</v>
      </c>
      <c r="F979">
        <v>1</v>
      </c>
      <c r="G979" t="s">
        <v>7970</v>
      </c>
      <c r="L979" t="str" cm="1">
        <f t="array" ref="L979">[1]!s_info_industry_gics(A979,1)</f>
        <v>工业</v>
      </c>
      <c r="M979" t="str" cm="1">
        <f t="array" ref="M979">[1]!s_info_industry_gicscode(A979,1)</f>
        <v>20</v>
      </c>
      <c r="N979" t="str">
        <f>[1]!s_info_industry_gics(A979,2)</f>
        <v>资本货物</v>
      </c>
      <c r="O979" t="str">
        <f>[1]!s_info_industry_gicscode(A979,2)</f>
        <v>2010</v>
      </c>
      <c r="P979" cm="1">
        <f t="array" ref="P979">[1]!s_stmnote_suppliertop5(A979,D979,1)</f>
        <v>0</v>
      </c>
      <c r="Q979">
        <f>[1]!s_stmnote_suppliertop5(A979,D979,2)</f>
        <v>0</v>
      </c>
      <c r="R979" cm="1">
        <f t="array" ref="R979">[1]!s_stmnote_suppliertop5(A979,D979,3)</f>
        <v>0</v>
      </c>
      <c r="S979" cm="1">
        <f t="array" ref="S979">[1]!s_stmnote_suppliertop5(A979,D979,4)</f>
        <v>0</v>
      </c>
      <c r="T979" cm="1">
        <f t="array" ref="T979">[1]!s_stmnote_suppliertop5(A979,D979,5)</f>
        <v>0</v>
      </c>
      <c r="U979" s="9">
        <f>[1]!s_stmnote_purchasetop5_pct(A979,D979)</f>
        <v>0</v>
      </c>
      <c r="V979" cm="1">
        <f t="array" ref="V979">[1]!s_stmnote_customertop5($A979,$D979,1)</f>
        <v>0</v>
      </c>
      <c r="W979" cm="1">
        <f t="array" ref="W979">[1]!s_stmnote_customertop5($A979,$D979,2)</f>
        <v>0</v>
      </c>
      <c r="X979" cm="1">
        <f t="array" ref="X979">[1]!s_stmnote_customertop5($A979,$D979,3)</f>
        <v>0</v>
      </c>
      <c r="Y979" cm="1">
        <f t="array" ref="Y979">[1]!s_stmnote_customertop5($A979,$D979,4)</f>
        <v>0</v>
      </c>
      <c r="Z979" cm="1">
        <f t="array" ref="Z979">[1]!s_stmnote_customertop5($A979,$D979,5)</f>
        <v>0</v>
      </c>
      <c r="AA979" s="9">
        <f>[1]!s_stmnote_salestop5_pct(A979,D979)</f>
        <v>0</v>
      </c>
      <c r="AB979" s="9">
        <f>[1]!s_fa_arturn(A979,D979)</f>
        <v>0</v>
      </c>
      <c r="AC979" s="9">
        <f>[1]!fa_apturn(A979,D979)</f>
        <v>0</v>
      </c>
      <c r="AD979" s="9">
        <f>[1]!s_fa_invturn(A979,D979)</f>
        <v>0</v>
      </c>
    </row>
    <row r="980" spans="1:30">
      <c r="A980">
        <v>976</v>
      </c>
      <c r="B980" t="s">
        <v>157</v>
      </c>
      <c r="C980" t="s">
        <v>2097</v>
      </c>
      <c r="D980" s="8">
        <f t="shared" si="16"/>
        <v>44926</v>
      </c>
      <c r="E980" t="s">
        <v>7015</v>
      </c>
      <c r="F980">
        <v>1</v>
      </c>
      <c r="G980" t="s">
        <v>8142</v>
      </c>
      <c r="L980" t="str" cm="1">
        <f t="array" ref="L980">[1]!s_info_industry_gics(A980,1)</f>
        <v>工业</v>
      </c>
      <c r="M980" t="str" cm="1">
        <f t="array" ref="M980">[1]!s_info_industry_gicscode(A980,1)</f>
        <v>20</v>
      </c>
      <c r="N980" t="str">
        <f>[1]!s_info_industry_gics(A980,2)</f>
        <v>资本货物</v>
      </c>
      <c r="O980" t="str">
        <f>[1]!s_info_industry_gicscode(A980,2)</f>
        <v>2010</v>
      </c>
      <c r="P980" t="str" cm="1">
        <f t="array" ref="P980">[1]!s_stmnote_suppliertop5(A980,D980,1)</f>
        <v>供应商1</v>
      </c>
      <c r="Q980" t="str">
        <f>[1]!s_stmnote_suppliertop5(A980,D980,2)</f>
        <v>供应商2</v>
      </c>
      <c r="R980" t="str" cm="1">
        <f t="array" ref="R980">[1]!s_stmnote_suppliertop5(A980,D980,3)</f>
        <v>供应商3</v>
      </c>
      <c r="S980" t="str" cm="1">
        <f t="array" ref="S980">[1]!s_stmnote_suppliertop5(A980,D980,4)</f>
        <v>供应商4</v>
      </c>
      <c r="T980" t="str" cm="1">
        <f t="array" ref="T980">[1]!s_stmnote_suppliertop5(A980,D980,5)</f>
        <v>供应商5</v>
      </c>
      <c r="U980" s="9">
        <f>[1]!s_stmnote_purchasetop5_pct(A980,D980)</f>
        <v>37.89</v>
      </c>
      <c r="V980" t="str" cm="1">
        <f t="array" ref="V980">[1]!s_stmnote_customertop5($A980,$D980,1)</f>
        <v>客户1</v>
      </c>
      <c r="W980" t="str" cm="1">
        <f t="array" ref="W980">[1]!s_stmnote_customertop5($A980,$D980,2)</f>
        <v>客户2</v>
      </c>
      <c r="X980" t="str" cm="1">
        <f t="array" ref="X980">[1]!s_stmnote_customertop5($A980,$D980,3)</f>
        <v>客户3</v>
      </c>
      <c r="Y980" t="str" cm="1">
        <f t="array" ref="Y980">[1]!s_stmnote_customertop5($A980,$D980,4)</f>
        <v>客户4</v>
      </c>
      <c r="Z980" t="str" cm="1">
        <f t="array" ref="Z980">[1]!s_stmnote_customertop5($A980,$D980,5)</f>
        <v>客户5</v>
      </c>
      <c r="AA980" s="9">
        <f>[1]!s_stmnote_salestop5_pct(A980,D980)</f>
        <v>78.069999999999993</v>
      </c>
      <c r="AB980" s="9">
        <f>[1]!s_fa_arturn(A980,D980)</f>
        <v>0.76380000000000003</v>
      </c>
      <c r="AC980" s="9">
        <f>[1]!fa_apturn(A980,D980)</f>
        <v>1.76956938702388</v>
      </c>
      <c r="AD980" s="9">
        <f>[1]!s_fa_invturn(A980,D980)</f>
        <v>0.96630000000000005</v>
      </c>
    </row>
    <row r="981" spans="1:30">
      <c r="A981">
        <v>976</v>
      </c>
      <c r="B981" t="s">
        <v>157</v>
      </c>
      <c r="C981" t="s">
        <v>2098</v>
      </c>
      <c r="D981" s="8">
        <f t="shared" si="16"/>
        <v>45291</v>
      </c>
      <c r="E981" t="s">
        <v>6942</v>
      </c>
      <c r="F981">
        <v>1</v>
      </c>
      <c r="G981" t="s">
        <v>8143</v>
      </c>
      <c r="L981" t="str" cm="1">
        <f t="array" ref="L981">[1]!s_info_industry_gics(A981,1)</f>
        <v>工业</v>
      </c>
      <c r="M981" t="str" cm="1">
        <f t="array" ref="M981">[1]!s_info_industry_gicscode(A981,1)</f>
        <v>20</v>
      </c>
      <c r="N981" t="str">
        <f>[1]!s_info_industry_gics(A981,2)</f>
        <v>资本货物</v>
      </c>
      <c r="O981" t="str">
        <f>[1]!s_info_industry_gicscode(A981,2)</f>
        <v>2010</v>
      </c>
      <c r="P981" cm="1">
        <f t="array" ref="P981">[1]!s_stmnote_suppliertop5(A981,D981,1)</f>
        <v>0</v>
      </c>
      <c r="Q981">
        <f>[1]!s_stmnote_suppliertop5(A981,D981,2)</f>
        <v>0</v>
      </c>
      <c r="R981" cm="1">
        <f t="array" ref="R981">[1]!s_stmnote_suppliertop5(A981,D981,3)</f>
        <v>0</v>
      </c>
      <c r="S981" cm="1">
        <f t="array" ref="S981">[1]!s_stmnote_suppliertop5(A981,D981,4)</f>
        <v>0</v>
      </c>
      <c r="T981" cm="1">
        <f t="array" ref="T981">[1]!s_stmnote_suppliertop5(A981,D981,5)</f>
        <v>0</v>
      </c>
      <c r="U981" s="9">
        <f>[1]!s_stmnote_purchasetop5_pct(A981,D981)</f>
        <v>0</v>
      </c>
      <c r="V981" cm="1">
        <f t="array" ref="V981">[1]!s_stmnote_customertop5($A981,$D981,1)</f>
        <v>0</v>
      </c>
      <c r="W981" cm="1">
        <f t="array" ref="W981">[1]!s_stmnote_customertop5($A981,$D981,2)</f>
        <v>0</v>
      </c>
      <c r="X981" cm="1">
        <f t="array" ref="X981">[1]!s_stmnote_customertop5($A981,$D981,3)</f>
        <v>0</v>
      </c>
      <c r="Y981" cm="1">
        <f t="array" ref="Y981">[1]!s_stmnote_customertop5($A981,$D981,4)</f>
        <v>0</v>
      </c>
      <c r="Z981" cm="1">
        <f t="array" ref="Z981">[1]!s_stmnote_customertop5($A981,$D981,5)</f>
        <v>0</v>
      </c>
      <c r="AA981" s="9">
        <f>[1]!s_stmnote_salestop5_pct(A981,D981)</f>
        <v>0</v>
      </c>
      <c r="AB981" s="9">
        <f>[1]!s_fa_arturn(A981,D981)</f>
        <v>0</v>
      </c>
      <c r="AC981" s="9">
        <f>[1]!fa_apturn(A981,D981)</f>
        <v>0</v>
      </c>
      <c r="AD981" s="9">
        <f>[1]!s_fa_invturn(A981,D981)</f>
        <v>0</v>
      </c>
    </row>
    <row r="982" spans="1:30">
      <c r="A982">
        <v>1208</v>
      </c>
      <c r="B982" t="s">
        <v>168</v>
      </c>
      <c r="C982" t="s">
        <v>2120</v>
      </c>
      <c r="D982" s="8">
        <f t="shared" si="16"/>
        <v>45657</v>
      </c>
      <c r="E982" t="s">
        <v>7009</v>
      </c>
      <c r="F982">
        <v>1</v>
      </c>
      <c r="G982" t="s">
        <v>10263</v>
      </c>
      <c r="L982" t="str" cm="1">
        <f t="array" ref="L982">[1]!s_info_industry_gics(A982,1)</f>
        <v>工业</v>
      </c>
      <c r="M982" t="str" cm="1">
        <f t="array" ref="M982">[1]!s_info_industry_gicscode(A982,1)</f>
        <v>20</v>
      </c>
      <c r="N982" t="str">
        <f>[1]!s_info_industry_gics(A982,2)</f>
        <v>资本货物</v>
      </c>
      <c r="O982" t="str">
        <f>[1]!s_info_industry_gicscode(A982,2)</f>
        <v>2010</v>
      </c>
      <c r="P982" cm="1">
        <f t="array" ref="P982">[1]!s_stmnote_suppliertop5(A982,D982,1)</f>
        <v>0</v>
      </c>
      <c r="Q982">
        <f>[1]!s_stmnote_suppliertop5(A982,D982,2)</f>
        <v>0</v>
      </c>
      <c r="R982" cm="1">
        <f t="array" ref="R982">[1]!s_stmnote_suppliertop5(A982,D982,3)</f>
        <v>0</v>
      </c>
      <c r="S982" cm="1">
        <f t="array" ref="S982">[1]!s_stmnote_suppliertop5(A982,D982,4)</f>
        <v>0</v>
      </c>
      <c r="T982" cm="1">
        <f t="array" ref="T982">[1]!s_stmnote_suppliertop5(A982,D982,5)</f>
        <v>0</v>
      </c>
      <c r="U982" s="9">
        <f>[1]!s_stmnote_purchasetop5_pct(A982,D982)</f>
        <v>0</v>
      </c>
      <c r="V982" cm="1">
        <f t="array" ref="V982">[1]!s_stmnote_customertop5($A982,$D982,1)</f>
        <v>0</v>
      </c>
      <c r="W982" cm="1">
        <f t="array" ref="W982">[1]!s_stmnote_customertop5($A982,$D982,2)</f>
        <v>0</v>
      </c>
      <c r="X982" cm="1">
        <f t="array" ref="X982">[1]!s_stmnote_customertop5($A982,$D982,3)</f>
        <v>0</v>
      </c>
      <c r="Y982" cm="1">
        <f t="array" ref="Y982">[1]!s_stmnote_customertop5($A982,$D982,4)</f>
        <v>0</v>
      </c>
      <c r="Z982" cm="1">
        <f t="array" ref="Z982">[1]!s_stmnote_customertop5($A982,$D982,5)</f>
        <v>0</v>
      </c>
      <c r="AA982" s="9">
        <f>[1]!s_stmnote_salestop5_pct(A982,D982)</f>
        <v>0</v>
      </c>
      <c r="AB982" s="9">
        <f>[1]!s_fa_arturn(A982,D982)</f>
        <v>0</v>
      </c>
      <c r="AC982" s="9">
        <f>[1]!fa_apturn(A982,D982)</f>
        <v>0</v>
      </c>
      <c r="AD982" s="9">
        <f>[1]!s_fa_invturn(A982,D982)</f>
        <v>0</v>
      </c>
    </row>
    <row r="983" spans="1:30">
      <c r="A983">
        <v>1208</v>
      </c>
      <c r="B983" t="s">
        <v>168</v>
      </c>
      <c r="C983" t="s">
        <v>2121</v>
      </c>
      <c r="D983" s="8">
        <f t="shared" si="16"/>
        <v>45657</v>
      </c>
      <c r="E983" t="s">
        <v>7167</v>
      </c>
      <c r="F983">
        <v>1</v>
      </c>
      <c r="G983" t="s">
        <v>10263</v>
      </c>
      <c r="L983" t="str" cm="1">
        <f t="array" ref="L983">[1]!s_info_industry_gics(A983,1)</f>
        <v>工业</v>
      </c>
      <c r="M983" t="str" cm="1">
        <f t="array" ref="M983">[1]!s_info_industry_gicscode(A983,1)</f>
        <v>20</v>
      </c>
      <c r="N983" t="str">
        <f>[1]!s_info_industry_gics(A983,2)</f>
        <v>资本货物</v>
      </c>
      <c r="O983" t="str">
        <f>[1]!s_info_industry_gicscode(A983,2)</f>
        <v>2010</v>
      </c>
      <c r="P983" cm="1">
        <f t="array" ref="P983">[1]!s_stmnote_suppliertop5(A983,D983,1)</f>
        <v>0</v>
      </c>
      <c r="Q983">
        <f>[1]!s_stmnote_suppliertop5(A983,D983,2)</f>
        <v>0</v>
      </c>
      <c r="R983" cm="1">
        <f t="array" ref="R983">[1]!s_stmnote_suppliertop5(A983,D983,3)</f>
        <v>0</v>
      </c>
      <c r="S983" cm="1">
        <f t="array" ref="S983">[1]!s_stmnote_suppliertop5(A983,D983,4)</f>
        <v>0</v>
      </c>
      <c r="T983" cm="1">
        <f t="array" ref="T983">[1]!s_stmnote_suppliertop5(A983,D983,5)</f>
        <v>0</v>
      </c>
      <c r="U983" s="9">
        <f>[1]!s_stmnote_purchasetop5_pct(A983,D983)</f>
        <v>0</v>
      </c>
      <c r="V983" cm="1">
        <f t="array" ref="V983">[1]!s_stmnote_customertop5($A983,$D983,1)</f>
        <v>0</v>
      </c>
      <c r="W983" cm="1">
        <f t="array" ref="W983">[1]!s_stmnote_customertop5($A983,$D983,2)</f>
        <v>0</v>
      </c>
      <c r="X983" cm="1">
        <f t="array" ref="X983">[1]!s_stmnote_customertop5($A983,$D983,3)</f>
        <v>0</v>
      </c>
      <c r="Y983" cm="1">
        <f t="array" ref="Y983">[1]!s_stmnote_customertop5($A983,$D983,4)</f>
        <v>0</v>
      </c>
      <c r="Z983" cm="1">
        <f t="array" ref="Z983">[1]!s_stmnote_customertop5($A983,$D983,5)</f>
        <v>0</v>
      </c>
      <c r="AA983" s="9">
        <f>[1]!s_stmnote_salestop5_pct(A983,D983)</f>
        <v>0</v>
      </c>
      <c r="AB983" s="9">
        <f>[1]!s_fa_arturn(A983,D983)</f>
        <v>0</v>
      </c>
      <c r="AC983" s="9">
        <f>[1]!fa_apturn(A983,D983)</f>
        <v>0</v>
      </c>
      <c r="AD983" s="9">
        <f>[1]!s_fa_invturn(A983,D983)</f>
        <v>0</v>
      </c>
    </row>
    <row r="984" spans="1:30">
      <c r="A984">
        <v>1239</v>
      </c>
      <c r="B984" t="s">
        <v>173</v>
      </c>
      <c r="C984" t="s">
        <v>2136</v>
      </c>
      <c r="D984" s="8">
        <f t="shared" si="16"/>
        <v>45291</v>
      </c>
      <c r="E984" t="s">
        <v>7257</v>
      </c>
      <c r="F984">
        <v>2</v>
      </c>
      <c r="G984" t="s">
        <v>10413</v>
      </c>
      <c r="H984" t="s">
        <v>12003</v>
      </c>
      <c r="L984" t="str" cm="1">
        <f t="array" ref="L984">[1]!s_info_industry_gics(A984,1)</f>
        <v>工业</v>
      </c>
      <c r="M984" t="str" cm="1">
        <f t="array" ref="M984">[1]!s_info_industry_gicscode(A984,1)</f>
        <v>20</v>
      </c>
      <c r="N984" t="str">
        <f>[1]!s_info_industry_gics(A984,2)</f>
        <v>资本货物</v>
      </c>
      <c r="O984" t="str">
        <f>[1]!s_info_industry_gicscode(A984,2)</f>
        <v>2010</v>
      </c>
      <c r="P984" t="str" cm="1">
        <f t="array" ref="P984">[1]!s_stmnote_suppliertop5(A984,D984,1)</f>
        <v>供应商一</v>
      </c>
      <c r="Q984" t="str">
        <f>[1]!s_stmnote_suppliertop5(A984,D984,2)</f>
        <v>供应商二</v>
      </c>
      <c r="R984" t="str" cm="1">
        <f t="array" ref="R984">[1]!s_stmnote_suppliertop5(A984,D984,3)</f>
        <v>供应商三</v>
      </c>
      <c r="S984" t="str" cm="1">
        <f t="array" ref="S984">[1]!s_stmnote_suppliertop5(A984,D984,4)</f>
        <v>供应商四</v>
      </c>
      <c r="T984" t="str" cm="1">
        <f t="array" ref="T984">[1]!s_stmnote_suppliertop5(A984,D984,5)</f>
        <v>供应商五</v>
      </c>
      <c r="U984" s="9">
        <f>[1]!s_stmnote_purchasetop5_pct(A984,D984)</f>
        <v>69.12</v>
      </c>
      <c r="V984" t="str" cm="1">
        <f t="array" ref="V984">[1]!s_stmnote_customertop5($A984,$D984,1)</f>
        <v>客户一</v>
      </c>
      <c r="W984" t="str" cm="1">
        <f t="array" ref="W984">[1]!s_stmnote_customertop5($A984,$D984,2)</f>
        <v>客户二</v>
      </c>
      <c r="X984" t="str" cm="1">
        <f t="array" ref="X984">[1]!s_stmnote_customertop5($A984,$D984,3)</f>
        <v>客户三</v>
      </c>
      <c r="Y984" t="str" cm="1">
        <f t="array" ref="Y984">[1]!s_stmnote_customertop5($A984,$D984,4)</f>
        <v>客户四</v>
      </c>
      <c r="Z984" t="str" cm="1">
        <f t="array" ref="Z984">[1]!s_stmnote_customertop5($A984,$D984,5)</f>
        <v>客户五</v>
      </c>
      <c r="AA984" s="9">
        <f>[1]!s_stmnote_salestop5_pct(A984,D984)</f>
        <v>84.72</v>
      </c>
      <c r="AB984" s="9">
        <f>[1]!s_fa_arturn(A984,D984)</f>
        <v>2.0960000000000001</v>
      </c>
      <c r="AC984" s="9">
        <f>[1]!fa_apturn(A984,D984)</f>
        <v>6.3961304933335699</v>
      </c>
      <c r="AD984" s="9">
        <f>[1]!s_fa_invturn(A984,D984)</f>
        <v>1.7676000000000001</v>
      </c>
    </row>
    <row r="985" spans="1:30">
      <c r="A985">
        <v>1239</v>
      </c>
      <c r="B985" t="s">
        <v>173</v>
      </c>
      <c r="C985" t="s">
        <v>2137</v>
      </c>
      <c r="D985" s="8">
        <f t="shared" si="16"/>
        <v>45291</v>
      </c>
      <c r="E985" t="s">
        <v>7293</v>
      </c>
      <c r="F985">
        <v>2</v>
      </c>
      <c r="G985" t="s">
        <v>10414</v>
      </c>
      <c r="H985" t="s">
        <v>12003</v>
      </c>
      <c r="L985" t="str" cm="1">
        <f t="array" ref="L985">[1]!s_info_industry_gics(A985,1)</f>
        <v>工业</v>
      </c>
      <c r="M985" t="str" cm="1">
        <f t="array" ref="M985">[1]!s_info_industry_gicscode(A985,1)</f>
        <v>20</v>
      </c>
      <c r="N985" t="str">
        <f>[1]!s_info_industry_gics(A985,2)</f>
        <v>资本货物</v>
      </c>
      <c r="O985" t="str">
        <f>[1]!s_info_industry_gicscode(A985,2)</f>
        <v>2010</v>
      </c>
      <c r="P985" t="str" cm="1">
        <f t="array" ref="P985">[1]!s_stmnote_suppliertop5(A985,D985,1)</f>
        <v>供应商一</v>
      </c>
      <c r="Q985" t="str">
        <f>[1]!s_stmnote_suppliertop5(A985,D985,2)</f>
        <v>供应商二</v>
      </c>
      <c r="R985" t="str" cm="1">
        <f t="array" ref="R985">[1]!s_stmnote_suppliertop5(A985,D985,3)</f>
        <v>供应商三</v>
      </c>
      <c r="S985" t="str" cm="1">
        <f t="array" ref="S985">[1]!s_stmnote_suppliertop5(A985,D985,4)</f>
        <v>供应商四</v>
      </c>
      <c r="T985" t="str" cm="1">
        <f t="array" ref="T985">[1]!s_stmnote_suppliertop5(A985,D985,5)</f>
        <v>供应商五</v>
      </c>
      <c r="U985" s="9">
        <f>[1]!s_stmnote_purchasetop5_pct(A985,D985)</f>
        <v>69.12</v>
      </c>
      <c r="V985" t="str" cm="1">
        <f t="array" ref="V985">[1]!s_stmnote_customertop5($A985,$D985,1)</f>
        <v>客户一</v>
      </c>
      <c r="W985" t="str" cm="1">
        <f t="array" ref="W985">[1]!s_stmnote_customertop5($A985,$D985,2)</f>
        <v>客户二</v>
      </c>
      <c r="X985" t="str" cm="1">
        <f t="array" ref="X985">[1]!s_stmnote_customertop5($A985,$D985,3)</f>
        <v>客户三</v>
      </c>
      <c r="Y985" t="str" cm="1">
        <f t="array" ref="Y985">[1]!s_stmnote_customertop5($A985,$D985,4)</f>
        <v>客户四</v>
      </c>
      <c r="Z985" t="str" cm="1">
        <f t="array" ref="Z985">[1]!s_stmnote_customertop5($A985,$D985,5)</f>
        <v>客户五</v>
      </c>
      <c r="AA985" s="9">
        <f>[1]!s_stmnote_salestop5_pct(A985,D985)</f>
        <v>84.72</v>
      </c>
      <c r="AB985" s="9">
        <f>[1]!s_fa_arturn(A985,D985)</f>
        <v>2.0960000000000001</v>
      </c>
      <c r="AC985" s="9">
        <f>[1]!fa_apturn(A985,D985)</f>
        <v>6.3961304933335699</v>
      </c>
      <c r="AD985" s="9">
        <f>[1]!s_fa_invturn(A985,D985)</f>
        <v>1.7676000000000001</v>
      </c>
    </row>
    <row r="986" spans="1:30">
      <c r="A986">
        <v>1239</v>
      </c>
      <c r="B986" t="s">
        <v>173</v>
      </c>
      <c r="C986" t="s">
        <v>2138</v>
      </c>
      <c r="D986" s="8">
        <f t="shared" si="16"/>
        <v>45657</v>
      </c>
      <c r="E986" t="s">
        <v>7294</v>
      </c>
      <c r="F986">
        <v>3</v>
      </c>
      <c r="G986" t="s">
        <v>10415</v>
      </c>
      <c r="H986" t="s">
        <v>12004</v>
      </c>
      <c r="I986" t="s">
        <v>12763</v>
      </c>
      <c r="L986" t="str" cm="1">
        <f t="array" ref="L986">[1]!s_info_industry_gics(A986,1)</f>
        <v>工业</v>
      </c>
      <c r="M986" t="str" cm="1">
        <f t="array" ref="M986">[1]!s_info_industry_gicscode(A986,1)</f>
        <v>20</v>
      </c>
      <c r="N986" t="str">
        <f>[1]!s_info_industry_gics(A986,2)</f>
        <v>资本货物</v>
      </c>
      <c r="O986" t="str">
        <f>[1]!s_info_industry_gicscode(A986,2)</f>
        <v>2010</v>
      </c>
      <c r="P986" cm="1">
        <f t="array" ref="P986">[1]!s_stmnote_suppliertop5(A986,D986,1)</f>
        <v>0</v>
      </c>
      <c r="Q986">
        <f>[1]!s_stmnote_suppliertop5(A986,D986,2)</f>
        <v>0</v>
      </c>
      <c r="R986" cm="1">
        <f t="array" ref="R986">[1]!s_stmnote_suppliertop5(A986,D986,3)</f>
        <v>0</v>
      </c>
      <c r="S986" cm="1">
        <f t="array" ref="S986">[1]!s_stmnote_suppliertop5(A986,D986,4)</f>
        <v>0</v>
      </c>
      <c r="T986" cm="1">
        <f t="array" ref="T986">[1]!s_stmnote_suppliertop5(A986,D986,5)</f>
        <v>0</v>
      </c>
      <c r="U986" s="9">
        <f>[1]!s_stmnote_purchasetop5_pct(A986,D986)</f>
        <v>0</v>
      </c>
      <c r="V986" cm="1">
        <f t="array" ref="V986">[1]!s_stmnote_customertop5($A986,$D986,1)</f>
        <v>0</v>
      </c>
      <c r="W986" cm="1">
        <f t="array" ref="W986">[1]!s_stmnote_customertop5($A986,$D986,2)</f>
        <v>0</v>
      </c>
      <c r="X986" cm="1">
        <f t="array" ref="X986">[1]!s_stmnote_customertop5($A986,$D986,3)</f>
        <v>0</v>
      </c>
      <c r="Y986" cm="1">
        <f t="array" ref="Y986">[1]!s_stmnote_customertop5($A986,$D986,4)</f>
        <v>0</v>
      </c>
      <c r="Z986" cm="1">
        <f t="array" ref="Z986">[1]!s_stmnote_customertop5($A986,$D986,5)</f>
        <v>0</v>
      </c>
      <c r="AA986" s="9">
        <f>[1]!s_stmnote_salestop5_pct(A986,D986)</f>
        <v>0</v>
      </c>
      <c r="AB986" s="9">
        <f>[1]!s_fa_arturn(A986,D986)</f>
        <v>0</v>
      </c>
      <c r="AC986" s="9">
        <f>[1]!fa_apturn(A986,D986)</f>
        <v>0</v>
      </c>
      <c r="AD986" s="9">
        <f>[1]!s_fa_invturn(A986,D986)</f>
        <v>0</v>
      </c>
    </row>
    <row r="987" spans="1:30">
      <c r="A987">
        <v>1288</v>
      </c>
      <c r="B987" t="s">
        <v>178</v>
      </c>
      <c r="C987" t="s">
        <v>2148</v>
      </c>
      <c r="D987" s="8">
        <f t="shared" si="16"/>
        <v>45291</v>
      </c>
      <c r="E987" t="s">
        <v>7096</v>
      </c>
      <c r="F987">
        <v>1</v>
      </c>
      <c r="G987" t="s">
        <v>8162</v>
      </c>
      <c r="L987" t="str" cm="1">
        <f t="array" ref="L987">[1]!s_info_industry_gics(A987,1)</f>
        <v>工业</v>
      </c>
      <c r="M987" t="str" cm="1">
        <f t="array" ref="M987">[1]!s_info_industry_gicscode(A987,1)</f>
        <v>20</v>
      </c>
      <c r="N987" t="str">
        <f>[1]!s_info_industry_gics(A987,2)</f>
        <v>资本货物</v>
      </c>
      <c r="O987" t="str">
        <f>[1]!s_info_industry_gicscode(A987,2)</f>
        <v>2010</v>
      </c>
      <c r="P987" t="str" cm="1">
        <f t="array" ref="P987">[1]!s_stmnote_suppliertop5(A987,D987,1)</f>
        <v>单位1</v>
      </c>
      <c r="Q987" t="str">
        <f>[1]!s_stmnote_suppliertop5(A987,D987,2)</f>
        <v>单位2</v>
      </c>
      <c r="R987" t="str" cm="1">
        <f t="array" ref="R987">[1]!s_stmnote_suppliertop5(A987,D987,3)</f>
        <v>单位3</v>
      </c>
      <c r="S987" t="str" cm="1">
        <f t="array" ref="S987">[1]!s_stmnote_suppliertop5(A987,D987,4)</f>
        <v>单位4</v>
      </c>
      <c r="T987" t="str" cm="1">
        <f t="array" ref="T987">[1]!s_stmnote_suppliertop5(A987,D987,5)</f>
        <v>单位5</v>
      </c>
      <c r="U987" s="9">
        <f>[1]!s_stmnote_purchasetop5_pct(A987,D987)</f>
        <v>19.88</v>
      </c>
      <c r="V987" t="str" cm="1">
        <f t="array" ref="V987">[1]!s_stmnote_customertop5($A987,$D987,1)</f>
        <v>单位1</v>
      </c>
      <c r="W987" t="str" cm="1">
        <f t="array" ref="W987">[1]!s_stmnote_customertop5($A987,$D987,2)</f>
        <v>单位2</v>
      </c>
      <c r="X987" t="str" cm="1">
        <f t="array" ref="X987">[1]!s_stmnote_customertop5($A987,$D987,3)</f>
        <v>单位3</v>
      </c>
      <c r="Y987" t="str" cm="1">
        <f t="array" ref="Y987">[1]!s_stmnote_customertop5($A987,$D987,4)</f>
        <v>单位4</v>
      </c>
      <c r="Z987" t="str" cm="1">
        <f t="array" ref="Z987">[1]!s_stmnote_customertop5($A987,$D987,5)</f>
        <v>单位5</v>
      </c>
      <c r="AA987" s="9">
        <f>[1]!s_stmnote_salestop5_pct(A987,D987)</f>
        <v>38.76</v>
      </c>
      <c r="AB987" s="9">
        <f>[1]!s_fa_arturn(A987,D987)</f>
        <v>1.0334000000000001</v>
      </c>
      <c r="AC987" s="9">
        <f>[1]!fa_apturn(A987,D987)</f>
        <v>2.4718645489840401</v>
      </c>
      <c r="AD987" s="9">
        <f>[1]!s_fa_invturn(A987,D987)</f>
        <v>5.9763999999999999</v>
      </c>
    </row>
    <row r="988" spans="1:30">
      <c r="A988">
        <v>1288</v>
      </c>
      <c r="B988" t="s">
        <v>178</v>
      </c>
      <c r="C988" t="s">
        <v>2149</v>
      </c>
      <c r="D988" s="8">
        <f t="shared" si="16"/>
        <v>45291</v>
      </c>
      <c r="E988" t="s">
        <v>7046</v>
      </c>
      <c r="F988">
        <v>1</v>
      </c>
      <c r="G988" t="s">
        <v>10418</v>
      </c>
      <c r="L988" t="str" cm="1">
        <f t="array" ref="L988">[1]!s_info_industry_gics(A988,1)</f>
        <v>工业</v>
      </c>
      <c r="M988" t="str" cm="1">
        <f t="array" ref="M988">[1]!s_info_industry_gicscode(A988,1)</f>
        <v>20</v>
      </c>
      <c r="N988" t="str">
        <f>[1]!s_info_industry_gics(A988,2)</f>
        <v>资本货物</v>
      </c>
      <c r="O988" t="str">
        <f>[1]!s_info_industry_gicscode(A988,2)</f>
        <v>2010</v>
      </c>
      <c r="P988" t="str" cm="1">
        <f t="array" ref="P988">[1]!s_stmnote_suppliertop5(A988,D988,1)</f>
        <v>单位1</v>
      </c>
      <c r="Q988" t="str">
        <f>[1]!s_stmnote_suppliertop5(A988,D988,2)</f>
        <v>单位2</v>
      </c>
      <c r="R988" t="str" cm="1">
        <f t="array" ref="R988">[1]!s_stmnote_suppliertop5(A988,D988,3)</f>
        <v>单位3</v>
      </c>
      <c r="S988" t="str" cm="1">
        <f t="array" ref="S988">[1]!s_stmnote_suppliertop5(A988,D988,4)</f>
        <v>单位4</v>
      </c>
      <c r="T988" t="str" cm="1">
        <f t="array" ref="T988">[1]!s_stmnote_suppliertop5(A988,D988,5)</f>
        <v>单位5</v>
      </c>
      <c r="U988" s="9">
        <f>[1]!s_stmnote_purchasetop5_pct(A988,D988)</f>
        <v>19.88</v>
      </c>
      <c r="V988" t="str" cm="1">
        <f t="array" ref="V988">[1]!s_stmnote_customertop5($A988,$D988,1)</f>
        <v>单位1</v>
      </c>
      <c r="W988" t="str" cm="1">
        <f t="array" ref="W988">[1]!s_stmnote_customertop5($A988,$D988,2)</f>
        <v>单位2</v>
      </c>
      <c r="X988" t="str" cm="1">
        <f t="array" ref="X988">[1]!s_stmnote_customertop5($A988,$D988,3)</f>
        <v>单位3</v>
      </c>
      <c r="Y988" t="str" cm="1">
        <f t="array" ref="Y988">[1]!s_stmnote_customertop5($A988,$D988,4)</f>
        <v>单位4</v>
      </c>
      <c r="Z988" t="str" cm="1">
        <f t="array" ref="Z988">[1]!s_stmnote_customertop5($A988,$D988,5)</f>
        <v>单位5</v>
      </c>
      <c r="AA988" s="9">
        <f>[1]!s_stmnote_salestop5_pct(A988,D988)</f>
        <v>38.76</v>
      </c>
      <c r="AB988" s="9">
        <f>[1]!s_fa_arturn(A988,D988)</f>
        <v>1.0334000000000001</v>
      </c>
      <c r="AC988" s="9">
        <f>[1]!fa_apturn(A988,D988)</f>
        <v>2.4718645489840401</v>
      </c>
      <c r="AD988" s="9">
        <f>[1]!s_fa_invturn(A988,D988)</f>
        <v>5.9763999999999999</v>
      </c>
    </row>
    <row r="989" spans="1:30">
      <c r="A989">
        <v>1288</v>
      </c>
      <c r="B989" t="s">
        <v>178</v>
      </c>
      <c r="C989" t="s">
        <v>2150</v>
      </c>
      <c r="D989" s="8">
        <f t="shared" si="16"/>
        <v>45657</v>
      </c>
      <c r="E989" t="s">
        <v>7263</v>
      </c>
      <c r="F989">
        <v>1</v>
      </c>
      <c r="G989" t="s">
        <v>8162</v>
      </c>
      <c r="L989" t="str" cm="1">
        <f t="array" ref="L989">[1]!s_info_industry_gics(A989,1)</f>
        <v>工业</v>
      </c>
      <c r="M989" t="str" cm="1">
        <f t="array" ref="M989">[1]!s_info_industry_gicscode(A989,1)</f>
        <v>20</v>
      </c>
      <c r="N989" t="str">
        <f>[1]!s_info_industry_gics(A989,2)</f>
        <v>资本货物</v>
      </c>
      <c r="O989" t="str">
        <f>[1]!s_info_industry_gicscode(A989,2)</f>
        <v>2010</v>
      </c>
      <c r="P989" cm="1">
        <f t="array" ref="P989">[1]!s_stmnote_suppliertop5(A989,D989,1)</f>
        <v>0</v>
      </c>
      <c r="Q989">
        <f>[1]!s_stmnote_suppliertop5(A989,D989,2)</f>
        <v>0</v>
      </c>
      <c r="R989" cm="1">
        <f t="array" ref="R989">[1]!s_stmnote_suppliertop5(A989,D989,3)</f>
        <v>0</v>
      </c>
      <c r="S989" cm="1">
        <f t="array" ref="S989">[1]!s_stmnote_suppliertop5(A989,D989,4)</f>
        <v>0</v>
      </c>
      <c r="T989" cm="1">
        <f t="array" ref="T989">[1]!s_stmnote_suppliertop5(A989,D989,5)</f>
        <v>0</v>
      </c>
      <c r="U989" s="9">
        <f>[1]!s_stmnote_purchasetop5_pct(A989,D989)</f>
        <v>0</v>
      </c>
      <c r="V989" cm="1">
        <f t="array" ref="V989">[1]!s_stmnote_customertop5($A989,$D989,1)</f>
        <v>0</v>
      </c>
      <c r="W989" cm="1">
        <f t="array" ref="W989">[1]!s_stmnote_customertop5($A989,$D989,2)</f>
        <v>0</v>
      </c>
      <c r="X989" cm="1">
        <f t="array" ref="X989">[1]!s_stmnote_customertop5($A989,$D989,3)</f>
        <v>0</v>
      </c>
      <c r="Y989" cm="1">
        <f t="array" ref="Y989">[1]!s_stmnote_customertop5($A989,$D989,4)</f>
        <v>0</v>
      </c>
      <c r="Z989" cm="1">
        <f t="array" ref="Z989">[1]!s_stmnote_customertop5($A989,$D989,5)</f>
        <v>0</v>
      </c>
      <c r="AA989" s="9">
        <f>[1]!s_stmnote_salestop5_pct(A989,D989)</f>
        <v>0</v>
      </c>
      <c r="AB989" s="9">
        <f>[1]!s_fa_arturn(A989,D989)</f>
        <v>0</v>
      </c>
      <c r="AC989" s="9">
        <f>[1]!fa_apturn(A989,D989)</f>
        <v>0</v>
      </c>
      <c r="AD989" s="9">
        <f>[1]!s_fa_invturn(A989,D989)</f>
        <v>0</v>
      </c>
    </row>
    <row r="990" spans="1:30">
      <c r="A990">
        <v>1322</v>
      </c>
      <c r="B990" t="s">
        <v>184</v>
      </c>
      <c r="C990" t="s">
        <v>2159</v>
      </c>
      <c r="D990" s="8">
        <f t="shared" si="16"/>
        <v>45657</v>
      </c>
      <c r="E990" t="s">
        <v>6941</v>
      </c>
      <c r="F990">
        <v>1</v>
      </c>
      <c r="G990" t="s">
        <v>8167</v>
      </c>
      <c r="L990" t="str" cm="1">
        <f t="array" ref="L990">[1]!s_info_industry_gics(A990,1)</f>
        <v>工业</v>
      </c>
      <c r="M990" t="str" cm="1">
        <f t="array" ref="M990">[1]!s_info_industry_gicscode(A990,1)</f>
        <v>20</v>
      </c>
      <c r="N990" t="str">
        <f>[1]!s_info_industry_gics(A990,2)</f>
        <v>资本货物</v>
      </c>
      <c r="O990" t="str">
        <f>[1]!s_info_industry_gicscode(A990,2)</f>
        <v>2010</v>
      </c>
      <c r="P990" cm="1">
        <f t="array" ref="P990">[1]!s_stmnote_suppliertop5(A990,D990,1)</f>
        <v>0</v>
      </c>
      <c r="Q990">
        <f>[1]!s_stmnote_suppliertop5(A990,D990,2)</f>
        <v>0</v>
      </c>
      <c r="R990" cm="1">
        <f t="array" ref="R990">[1]!s_stmnote_suppliertop5(A990,D990,3)</f>
        <v>0</v>
      </c>
      <c r="S990" cm="1">
        <f t="array" ref="S990">[1]!s_stmnote_suppliertop5(A990,D990,4)</f>
        <v>0</v>
      </c>
      <c r="T990" cm="1">
        <f t="array" ref="T990">[1]!s_stmnote_suppliertop5(A990,D990,5)</f>
        <v>0</v>
      </c>
      <c r="U990" s="9">
        <f>[1]!s_stmnote_purchasetop5_pct(A990,D990)</f>
        <v>0</v>
      </c>
      <c r="V990" cm="1">
        <f t="array" ref="V990">[1]!s_stmnote_customertop5($A990,$D990,1)</f>
        <v>0</v>
      </c>
      <c r="W990" cm="1">
        <f t="array" ref="W990">[1]!s_stmnote_customertop5($A990,$D990,2)</f>
        <v>0</v>
      </c>
      <c r="X990" cm="1">
        <f t="array" ref="X990">[1]!s_stmnote_customertop5($A990,$D990,3)</f>
        <v>0</v>
      </c>
      <c r="Y990" cm="1">
        <f t="array" ref="Y990">[1]!s_stmnote_customertop5($A990,$D990,4)</f>
        <v>0</v>
      </c>
      <c r="Z990" cm="1">
        <f t="array" ref="Z990">[1]!s_stmnote_customertop5($A990,$D990,5)</f>
        <v>0</v>
      </c>
      <c r="AA990" s="9">
        <f>[1]!s_stmnote_salestop5_pct(A990,D990)</f>
        <v>0</v>
      </c>
      <c r="AB990" s="9">
        <f>[1]!s_fa_arturn(A990,D990)</f>
        <v>0</v>
      </c>
      <c r="AC990" s="9">
        <f>[1]!fa_apturn(A990,D990)</f>
        <v>0</v>
      </c>
      <c r="AD990" s="9">
        <f>[1]!s_fa_invturn(A990,D990)</f>
        <v>0</v>
      </c>
    </row>
    <row r="991" spans="1:30">
      <c r="A991">
        <v>1336</v>
      </c>
      <c r="B991" t="s">
        <v>186</v>
      </c>
      <c r="C991" t="s">
        <v>2161</v>
      </c>
      <c r="D991" s="8">
        <f t="shared" si="16"/>
        <v>45291</v>
      </c>
      <c r="E991" t="s">
        <v>7307</v>
      </c>
      <c r="F991">
        <v>1</v>
      </c>
      <c r="G991" t="s">
        <v>10424</v>
      </c>
      <c r="L991" t="str" cm="1">
        <f t="array" ref="L991">[1]!s_info_industry_gics(A991,1)</f>
        <v>工业</v>
      </c>
      <c r="M991" t="str" cm="1">
        <f t="array" ref="M991">[1]!s_info_industry_gicscode(A991,1)</f>
        <v>20</v>
      </c>
      <c r="N991" t="str">
        <f>[1]!s_info_industry_gics(A991,2)</f>
        <v>资本货物</v>
      </c>
      <c r="O991" t="str">
        <f>[1]!s_info_industry_gicscode(A991,2)</f>
        <v>2010</v>
      </c>
      <c r="P991" t="str" cm="1">
        <f t="array" ref="P991">[1]!s_stmnote_suppliertop5(A991,D991,1)</f>
        <v>供应商一</v>
      </c>
      <c r="Q991" t="str">
        <f>[1]!s_stmnote_suppliertop5(A991,D991,2)</f>
        <v>供应商二</v>
      </c>
      <c r="R991" t="str" cm="1">
        <f t="array" ref="R991">[1]!s_stmnote_suppliertop5(A991,D991,3)</f>
        <v>供应商三</v>
      </c>
      <c r="S991" t="str" cm="1">
        <f t="array" ref="S991">[1]!s_stmnote_suppliertop5(A991,D991,4)</f>
        <v>供应商四</v>
      </c>
      <c r="T991" t="str" cm="1">
        <f t="array" ref="T991">[1]!s_stmnote_suppliertop5(A991,D991,5)</f>
        <v>供应商五</v>
      </c>
      <c r="U991" s="9">
        <f>[1]!s_stmnote_purchasetop5_pct(A991,D991)</f>
        <v>30.96</v>
      </c>
      <c r="V991" t="str" cm="1">
        <f t="array" ref="V991">[1]!s_stmnote_customertop5($A991,$D991,1)</f>
        <v>客户一</v>
      </c>
      <c r="W991" t="str" cm="1">
        <f t="array" ref="W991">[1]!s_stmnote_customertop5($A991,$D991,2)</f>
        <v>客户二</v>
      </c>
      <c r="X991" t="str" cm="1">
        <f t="array" ref="X991">[1]!s_stmnote_customertop5($A991,$D991,3)</f>
        <v>客户三</v>
      </c>
      <c r="Y991" t="str" cm="1">
        <f t="array" ref="Y991">[1]!s_stmnote_customertop5($A991,$D991,4)</f>
        <v>客户四</v>
      </c>
      <c r="Z991" t="str" cm="1">
        <f t="array" ref="Z991">[1]!s_stmnote_customertop5($A991,$D991,5)</f>
        <v>客户五</v>
      </c>
      <c r="AA991" s="9">
        <f>[1]!s_stmnote_salestop5_pct(A991,D991)</f>
        <v>22.57</v>
      </c>
      <c r="AB991" s="9">
        <f>[1]!s_fa_arturn(A991,D991)</f>
        <v>1.4213</v>
      </c>
      <c r="AC991" s="9">
        <f>[1]!fa_apturn(A991,D991)</f>
        <v>1.7551108270693301</v>
      </c>
      <c r="AD991" s="9">
        <f>[1]!s_fa_invturn(A991,D991)</f>
        <v>2.056</v>
      </c>
    </row>
    <row r="992" spans="1:30">
      <c r="A992">
        <v>1336</v>
      </c>
      <c r="B992" t="s">
        <v>186</v>
      </c>
      <c r="C992" t="s">
        <v>2162</v>
      </c>
      <c r="D992" s="8">
        <f t="shared" si="16"/>
        <v>45657</v>
      </c>
      <c r="E992" t="s">
        <v>6971</v>
      </c>
      <c r="F992">
        <v>1</v>
      </c>
      <c r="G992" t="s">
        <v>10425</v>
      </c>
      <c r="L992" t="str" cm="1">
        <f t="array" ref="L992">[1]!s_info_industry_gics(A992,1)</f>
        <v>工业</v>
      </c>
      <c r="M992" t="str" cm="1">
        <f t="array" ref="M992">[1]!s_info_industry_gicscode(A992,1)</f>
        <v>20</v>
      </c>
      <c r="N992" t="str">
        <f>[1]!s_info_industry_gics(A992,2)</f>
        <v>资本货物</v>
      </c>
      <c r="O992" t="str">
        <f>[1]!s_info_industry_gicscode(A992,2)</f>
        <v>2010</v>
      </c>
      <c r="P992" cm="1">
        <f t="array" ref="P992">[1]!s_stmnote_suppliertop5(A992,D992,1)</f>
        <v>0</v>
      </c>
      <c r="Q992">
        <f>[1]!s_stmnote_suppliertop5(A992,D992,2)</f>
        <v>0</v>
      </c>
      <c r="R992" cm="1">
        <f t="array" ref="R992">[1]!s_stmnote_suppliertop5(A992,D992,3)</f>
        <v>0</v>
      </c>
      <c r="S992" cm="1">
        <f t="array" ref="S992">[1]!s_stmnote_suppliertop5(A992,D992,4)</f>
        <v>0</v>
      </c>
      <c r="T992" cm="1">
        <f t="array" ref="T992">[1]!s_stmnote_suppliertop5(A992,D992,5)</f>
        <v>0</v>
      </c>
      <c r="U992" s="9">
        <f>[1]!s_stmnote_purchasetop5_pct(A992,D992)</f>
        <v>0</v>
      </c>
      <c r="V992" cm="1">
        <f t="array" ref="V992">[1]!s_stmnote_customertop5($A992,$D992,1)</f>
        <v>0</v>
      </c>
      <c r="W992" cm="1">
        <f t="array" ref="W992">[1]!s_stmnote_customertop5($A992,$D992,2)</f>
        <v>0</v>
      </c>
      <c r="X992" cm="1">
        <f t="array" ref="X992">[1]!s_stmnote_customertop5($A992,$D992,3)</f>
        <v>0</v>
      </c>
      <c r="Y992" cm="1">
        <f t="array" ref="Y992">[1]!s_stmnote_customertop5($A992,$D992,4)</f>
        <v>0</v>
      </c>
      <c r="Z992" cm="1">
        <f t="array" ref="Z992">[1]!s_stmnote_customertop5($A992,$D992,5)</f>
        <v>0</v>
      </c>
      <c r="AA992" s="9">
        <f>[1]!s_stmnote_salestop5_pct(A992,D992)</f>
        <v>0</v>
      </c>
      <c r="AB992" s="9">
        <f>[1]!s_fa_arturn(A992,D992)</f>
        <v>0</v>
      </c>
      <c r="AC992" s="9">
        <f>[1]!fa_apturn(A992,D992)</f>
        <v>0</v>
      </c>
      <c r="AD992" s="9">
        <f>[1]!s_fa_invturn(A992,D992)</f>
        <v>0</v>
      </c>
    </row>
    <row r="993" spans="1:30">
      <c r="A993">
        <v>2009</v>
      </c>
      <c r="B993" t="s">
        <v>196</v>
      </c>
      <c r="C993" t="s">
        <v>2188</v>
      </c>
      <c r="D993" s="8">
        <f t="shared" si="16"/>
        <v>45291</v>
      </c>
      <c r="E993" t="s">
        <v>7316</v>
      </c>
      <c r="F993">
        <v>1</v>
      </c>
      <c r="G993" t="s">
        <v>10263</v>
      </c>
      <c r="L993" t="str" cm="1">
        <f t="array" ref="L993">[1]!s_info_industry_gics(A993,1)</f>
        <v>工业</v>
      </c>
      <c r="M993" t="str" cm="1">
        <f t="array" ref="M993">[1]!s_info_industry_gicscode(A993,1)</f>
        <v>20</v>
      </c>
      <c r="N993" t="str">
        <f>[1]!s_info_industry_gics(A993,2)</f>
        <v>资本货物</v>
      </c>
      <c r="O993" t="str">
        <f>[1]!s_info_industry_gicscode(A993,2)</f>
        <v>2010</v>
      </c>
      <c r="P993" cm="1">
        <f t="array" ref="P993">[1]!s_stmnote_suppliertop5(A993,D993,1)</f>
        <v>0</v>
      </c>
      <c r="Q993">
        <f>[1]!s_stmnote_suppliertop5(A993,D993,2)</f>
        <v>0</v>
      </c>
      <c r="R993" cm="1">
        <f t="array" ref="R993">[1]!s_stmnote_suppliertop5(A993,D993,3)</f>
        <v>0</v>
      </c>
      <c r="S993" cm="1">
        <f t="array" ref="S993">[1]!s_stmnote_suppliertop5(A993,D993,4)</f>
        <v>0</v>
      </c>
      <c r="T993" cm="1">
        <f t="array" ref="T993">[1]!s_stmnote_suppliertop5(A993,D993,5)</f>
        <v>0</v>
      </c>
      <c r="U993" s="9">
        <f>[1]!s_stmnote_purchasetop5_pct(A993,D993)</f>
        <v>0</v>
      </c>
      <c r="V993" t="str" cm="1">
        <f t="array" ref="V993">[1]!s_stmnote_customertop5($A993,$D993,1)</f>
        <v>第一名</v>
      </c>
      <c r="W993" t="str" cm="1">
        <f t="array" ref="W993">[1]!s_stmnote_customertop5($A993,$D993,2)</f>
        <v>第二名</v>
      </c>
      <c r="X993" t="str" cm="1">
        <f t="array" ref="X993">[1]!s_stmnote_customertop5($A993,$D993,3)</f>
        <v>第三名</v>
      </c>
      <c r="Y993" t="str" cm="1">
        <f t="array" ref="Y993">[1]!s_stmnote_customertop5($A993,$D993,4)</f>
        <v>第四名</v>
      </c>
      <c r="Z993" t="str" cm="1">
        <f t="array" ref="Z993">[1]!s_stmnote_customertop5($A993,$D993,5)</f>
        <v>第五名</v>
      </c>
      <c r="AA993" s="9">
        <f>[1]!s_stmnote_salestop5_pct(A993,D993)</f>
        <v>27.43</v>
      </c>
      <c r="AB993" s="9">
        <f>[1]!s_fa_arturn(A993,D993)</f>
        <v>3.4571000000000001</v>
      </c>
      <c r="AC993" s="9">
        <f>[1]!fa_apturn(A993,D993)</f>
        <v>2.6612087845700501</v>
      </c>
      <c r="AD993" s="9">
        <f>[1]!s_fa_invturn(A993,D993)</f>
        <v>1.8843000000000001</v>
      </c>
    </row>
    <row r="994" spans="1:30">
      <c r="A994">
        <v>2009</v>
      </c>
      <c r="B994" t="s">
        <v>197</v>
      </c>
      <c r="C994" t="s">
        <v>2189</v>
      </c>
      <c r="D994" s="8">
        <f t="shared" si="16"/>
        <v>44926</v>
      </c>
      <c r="E994" t="s">
        <v>7317</v>
      </c>
      <c r="F994">
        <v>1</v>
      </c>
      <c r="G994" t="s">
        <v>8180</v>
      </c>
      <c r="L994" t="str" cm="1">
        <f t="array" ref="L994">[1]!s_info_industry_gics(A994,1)</f>
        <v>工业</v>
      </c>
      <c r="M994" t="str" cm="1">
        <f t="array" ref="M994">[1]!s_info_industry_gicscode(A994,1)</f>
        <v>20</v>
      </c>
      <c r="N994" t="str">
        <f>[1]!s_info_industry_gics(A994,2)</f>
        <v>资本货物</v>
      </c>
      <c r="O994" t="str">
        <f>[1]!s_info_industry_gicscode(A994,2)</f>
        <v>2010</v>
      </c>
      <c r="P994" t="str" cm="1">
        <f t="array" ref="P994">[1]!s_stmnote_suppliertop5(A994,D994,1)</f>
        <v>第一名</v>
      </c>
      <c r="Q994" t="str">
        <f>[1]!s_stmnote_suppliertop5(A994,D994,2)</f>
        <v>第二名</v>
      </c>
      <c r="R994" t="str" cm="1">
        <f t="array" ref="R994">[1]!s_stmnote_suppliertop5(A994,D994,3)</f>
        <v>第三名</v>
      </c>
      <c r="S994" t="str" cm="1">
        <f t="array" ref="S994">[1]!s_stmnote_suppliertop5(A994,D994,4)</f>
        <v>第四名</v>
      </c>
      <c r="T994" t="str" cm="1">
        <f t="array" ref="T994">[1]!s_stmnote_suppliertop5(A994,D994,5)</f>
        <v>第五名</v>
      </c>
      <c r="U994" s="9">
        <f>[1]!s_stmnote_purchasetop5_pct(A994,D994)</f>
        <v>14.97</v>
      </c>
      <c r="V994" t="str" cm="1">
        <f t="array" ref="V994">[1]!s_stmnote_customertop5($A994,$D994,1)</f>
        <v>第一名</v>
      </c>
      <c r="W994" t="str" cm="1">
        <f t="array" ref="W994">[1]!s_stmnote_customertop5($A994,$D994,2)</f>
        <v>第二名</v>
      </c>
      <c r="X994" t="str" cm="1">
        <f t="array" ref="X994">[1]!s_stmnote_customertop5($A994,$D994,3)</f>
        <v>第三名</v>
      </c>
      <c r="Y994" t="str" cm="1">
        <f t="array" ref="Y994">[1]!s_stmnote_customertop5($A994,$D994,4)</f>
        <v>第四名</v>
      </c>
      <c r="Z994" t="str" cm="1">
        <f t="array" ref="Z994">[1]!s_stmnote_customertop5($A994,$D994,5)</f>
        <v>第五名</v>
      </c>
      <c r="AA994" s="9">
        <f>[1]!s_stmnote_salestop5_pct(A994,D994)</f>
        <v>17.14</v>
      </c>
      <c r="AB994" s="9">
        <f>[1]!s_fa_arturn(A994,D994)</f>
        <v>4.1551</v>
      </c>
      <c r="AC994" s="9">
        <f>[1]!fa_apturn(A994,D994)</f>
        <v>2.95650653743873</v>
      </c>
      <c r="AD994" s="9">
        <f>[1]!s_fa_invturn(A994,D994)</f>
        <v>1.9008</v>
      </c>
    </row>
    <row r="995" spans="1:30">
      <c r="A995">
        <v>2009</v>
      </c>
      <c r="B995" t="s">
        <v>197</v>
      </c>
      <c r="C995" t="s">
        <v>2190</v>
      </c>
      <c r="D995" s="8">
        <f t="shared" si="16"/>
        <v>45291</v>
      </c>
      <c r="E995" t="s">
        <v>7318</v>
      </c>
      <c r="F995">
        <v>1</v>
      </c>
      <c r="G995" t="s">
        <v>8181</v>
      </c>
      <c r="L995" t="str" cm="1">
        <f t="array" ref="L995">[1]!s_info_industry_gics(A995,1)</f>
        <v>工业</v>
      </c>
      <c r="M995" t="str" cm="1">
        <f t="array" ref="M995">[1]!s_info_industry_gicscode(A995,1)</f>
        <v>20</v>
      </c>
      <c r="N995" t="str">
        <f>[1]!s_info_industry_gics(A995,2)</f>
        <v>资本货物</v>
      </c>
      <c r="O995" t="str">
        <f>[1]!s_info_industry_gicscode(A995,2)</f>
        <v>2010</v>
      </c>
      <c r="P995" cm="1">
        <f t="array" ref="P995">[1]!s_stmnote_suppliertop5(A995,D995,1)</f>
        <v>0</v>
      </c>
      <c r="Q995">
        <f>[1]!s_stmnote_suppliertop5(A995,D995,2)</f>
        <v>0</v>
      </c>
      <c r="R995" cm="1">
        <f t="array" ref="R995">[1]!s_stmnote_suppliertop5(A995,D995,3)</f>
        <v>0</v>
      </c>
      <c r="S995" cm="1">
        <f t="array" ref="S995">[1]!s_stmnote_suppliertop5(A995,D995,4)</f>
        <v>0</v>
      </c>
      <c r="T995" cm="1">
        <f t="array" ref="T995">[1]!s_stmnote_suppliertop5(A995,D995,5)</f>
        <v>0</v>
      </c>
      <c r="U995" s="9">
        <f>[1]!s_stmnote_purchasetop5_pct(A995,D995)</f>
        <v>0</v>
      </c>
      <c r="V995" t="str" cm="1">
        <f t="array" ref="V995">[1]!s_stmnote_customertop5($A995,$D995,1)</f>
        <v>第一名</v>
      </c>
      <c r="W995" t="str" cm="1">
        <f t="array" ref="W995">[1]!s_stmnote_customertop5($A995,$D995,2)</f>
        <v>第二名</v>
      </c>
      <c r="X995" t="str" cm="1">
        <f t="array" ref="X995">[1]!s_stmnote_customertop5($A995,$D995,3)</f>
        <v>第三名</v>
      </c>
      <c r="Y995" t="str" cm="1">
        <f t="array" ref="Y995">[1]!s_stmnote_customertop5($A995,$D995,4)</f>
        <v>第四名</v>
      </c>
      <c r="Z995" t="str" cm="1">
        <f t="array" ref="Z995">[1]!s_stmnote_customertop5($A995,$D995,5)</f>
        <v>第五名</v>
      </c>
      <c r="AA995" s="9">
        <f>[1]!s_stmnote_salestop5_pct(A995,D995)</f>
        <v>27.43</v>
      </c>
      <c r="AB995" s="9">
        <f>[1]!s_fa_arturn(A995,D995)</f>
        <v>3.4571000000000001</v>
      </c>
      <c r="AC995" s="9">
        <f>[1]!fa_apturn(A995,D995)</f>
        <v>2.6612087845700501</v>
      </c>
      <c r="AD995" s="9">
        <f>[1]!s_fa_invturn(A995,D995)</f>
        <v>1.8843000000000001</v>
      </c>
    </row>
    <row r="996" spans="1:30">
      <c r="A996">
        <v>2009</v>
      </c>
      <c r="B996" t="s">
        <v>197</v>
      </c>
      <c r="C996" t="s">
        <v>2191</v>
      </c>
      <c r="D996" s="8">
        <f t="shared" si="16"/>
        <v>45291</v>
      </c>
      <c r="E996" t="s">
        <v>7319</v>
      </c>
      <c r="F996">
        <v>1</v>
      </c>
      <c r="G996" t="s">
        <v>10432</v>
      </c>
      <c r="L996" t="str" cm="1">
        <f t="array" ref="L996">[1]!s_info_industry_gics(A996,1)</f>
        <v>工业</v>
      </c>
      <c r="M996" t="str" cm="1">
        <f t="array" ref="M996">[1]!s_info_industry_gicscode(A996,1)</f>
        <v>20</v>
      </c>
      <c r="N996" t="str">
        <f>[1]!s_info_industry_gics(A996,2)</f>
        <v>资本货物</v>
      </c>
      <c r="O996" t="str">
        <f>[1]!s_info_industry_gicscode(A996,2)</f>
        <v>2010</v>
      </c>
      <c r="P996" cm="1">
        <f t="array" ref="P996">[1]!s_stmnote_suppliertop5(A996,D996,1)</f>
        <v>0</v>
      </c>
      <c r="Q996">
        <f>[1]!s_stmnote_suppliertop5(A996,D996,2)</f>
        <v>0</v>
      </c>
      <c r="R996" cm="1">
        <f t="array" ref="R996">[1]!s_stmnote_suppliertop5(A996,D996,3)</f>
        <v>0</v>
      </c>
      <c r="S996" cm="1">
        <f t="array" ref="S996">[1]!s_stmnote_suppliertop5(A996,D996,4)</f>
        <v>0</v>
      </c>
      <c r="T996" cm="1">
        <f t="array" ref="T996">[1]!s_stmnote_suppliertop5(A996,D996,5)</f>
        <v>0</v>
      </c>
      <c r="U996" s="9">
        <f>[1]!s_stmnote_purchasetop5_pct(A996,D996)</f>
        <v>0</v>
      </c>
      <c r="V996" t="str" cm="1">
        <f t="array" ref="V996">[1]!s_stmnote_customertop5($A996,$D996,1)</f>
        <v>第一名</v>
      </c>
      <c r="W996" t="str" cm="1">
        <f t="array" ref="W996">[1]!s_stmnote_customertop5($A996,$D996,2)</f>
        <v>第二名</v>
      </c>
      <c r="X996" t="str" cm="1">
        <f t="array" ref="X996">[1]!s_stmnote_customertop5($A996,$D996,3)</f>
        <v>第三名</v>
      </c>
      <c r="Y996" t="str" cm="1">
        <f t="array" ref="Y996">[1]!s_stmnote_customertop5($A996,$D996,4)</f>
        <v>第四名</v>
      </c>
      <c r="Z996" t="str" cm="1">
        <f t="array" ref="Z996">[1]!s_stmnote_customertop5($A996,$D996,5)</f>
        <v>第五名</v>
      </c>
      <c r="AA996" s="9">
        <f>[1]!s_stmnote_salestop5_pct(A996,D996)</f>
        <v>27.43</v>
      </c>
      <c r="AB996" s="9">
        <f>[1]!s_fa_arturn(A996,D996)</f>
        <v>3.4571000000000001</v>
      </c>
      <c r="AC996" s="9">
        <f>[1]!fa_apturn(A996,D996)</f>
        <v>2.6612087845700501</v>
      </c>
      <c r="AD996" s="9">
        <f>[1]!s_fa_invturn(A996,D996)</f>
        <v>1.8843000000000001</v>
      </c>
    </row>
    <row r="997" spans="1:30">
      <c r="A997">
        <v>2009</v>
      </c>
      <c r="B997" t="s">
        <v>197</v>
      </c>
      <c r="C997" t="s">
        <v>2192</v>
      </c>
      <c r="D997" s="8">
        <f t="shared" si="16"/>
        <v>45291</v>
      </c>
      <c r="E997" t="s">
        <v>7320</v>
      </c>
      <c r="F997">
        <v>2</v>
      </c>
      <c r="G997" t="s">
        <v>10263</v>
      </c>
      <c r="H997" t="s">
        <v>8057</v>
      </c>
      <c r="L997" t="str" cm="1">
        <f t="array" ref="L997">[1]!s_info_industry_gics(A997,1)</f>
        <v>工业</v>
      </c>
      <c r="M997" t="str" cm="1">
        <f t="array" ref="M997">[1]!s_info_industry_gicscode(A997,1)</f>
        <v>20</v>
      </c>
      <c r="N997" t="str">
        <f>[1]!s_info_industry_gics(A997,2)</f>
        <v>资本货物</v>
      </c>
      <c r="O997" t="str">
        <f>[1]!s_info_industry_gicscode(A997,2)</f>
        <v>2010</v>
      </c>
      <c r="P997" cm="1">
        <f t="array" ref="P997">[1]!s_stmnote_suppliertop5(A997,D997,1)</f>
        <v>0</v>
      </c>
      <c r="Q997">
        <f>[1]!s_stmnote_suppliertop5(A997,D997,2)</f>
        <v>0</v>
      </c>
      <c r="R997" cm="1">
        <f t="array" ref="R997">[1]!s_stmnote_suppliertop5(A997,D997,3)</f>
        <v>0</v>
      </c>
      <c r="S997" cm="1">
        <f t="array" ref="S997">[1]!s_stmnote_suppliertop5(A997,D997,4)</f>
        <v>0</v>
      </c>
      <c r="T997" cm="1">
        <f t="array" ref="T997">[1]!s_stmnote_suppliertop5(A997,D997,5)</f>
        <v>0</v>
      </c>
      <c r="U997" s="9">
        <f>[1]!s_stmnote_purchasetop5_pct(A997,D997)</f>
        <v>0</v>
      </c>
      <c r="V997" t="str" cm="1">
        <f t="array" ref="V997">[1]!s_stmnote_customertop5($A997,$D997,1)</f>
        <v>第一名</v>
      </c>
      <c r="W997" t="str" cm="1">
        <f t="array" ref="W997">[1]!s_stmnote_customertop5($A997,$D997,2)</f>
        <v>第二名</v>
      </c>
      <c r="X997" t="str" cm="1">
        <f t="array" ref="X997">[1]!s_stmnote_customertop5($A997,$D997,3)</f>
        <v>第三名</v>
      </c>
      <c r="Y997" t="str" cm="1">
        <f t="array" ref="Y997">[1]!s_stmnote_customertop5($A997,$D997,4)</f>
        <v>第四名</v>
      </c>
      <c r="Z997" t="str" cm="1">
        <f t="array" ref="Z997">[1]!s_stmnote_customertop5($A997,$D997,5)</f>
        <v>第五名</v>
      </c>
      <c r="AA997" s="9">
        <f>[1]!s_stmnote_salestop5_pct(A997,D997)</f>
        <v>27.43</v>
      </c>
      <c r="AB997" s="9">
        <f>[1]!s_fa_arturn(A997,D997)</f>
        <v>3.4571000000000001</v>
      </c>
      <c r="AC997" s="9">
        <f>[1]!fa_apturn(A997,D997)</f>
        <v>2.6612087845700501</v>
      </c>
      <c r="AD997" s="9">
        <f>[1]!s_fa_invturn(A997,D997)</f>
        <v>1.8843000000000001</v>
      </c>
    </row>
    <row r="998" spans="1:30">
      <c r="A998">
        <v>2011</v>
      </c>
      <c r="B998" t="s">
        <v>199</v>
      </c>
      <c r="C998" t="s">
        <v>2201</v>
      </c>
      <c r="D998" s="8">
        <f t="shared" si="16"/>
        <v>44926</v>
      </c>
      <c r="E998" t="s">
        <v>7260</v>
      </c>
      <c r="F998">
        <v>1</v>
      </c>
      <c r="G998" t="s">
        <v>8188</v>
      </c>
      <c r="L998" t="str" cm="1">
        <f t="array" ref="L998">[1]!s_info_industry_gics(A998,1)</f>
        <v>工业</v>
      </c>
      <c r="M998" t="str" cm="1">
        <f t="array" ref="M998">[1]!s_info_industry_gicscode(A998,1)</f>
        <v>20</v>
      </c>
      <c r="N998" t="str">
        <f>[1]!s_info_industry_gics(A998,2)</f>
        <v>资本货物</v>
      </c>
      <c r="O998" t="str">
        <f>[1]!s_info_industry_gicscode(A998,2)</f>
        <v>2010</v>
      </c>
      <c r="P998" t="str" cm="1">
        <f t="array" ref="P998">[1]!s_stmnote_suppliertop5(A998,D998,1)</f>
        <v>第一名</v>
      </c>
      <c r="Q998" t="str">
        <f>[1]!s_stmnote_suppliertop5(A998,D998,2)</f>
        <v>第二名</v>
      </c>
      <c r="R998" t="str" cm="1">
        <f t="array" ref="R998">[1]!s_stmnote_suppliertop5(A998,D998,3)</f>
        <v>第三名</v>
      </c>
      <c r="S998" t="str" cm="1">
        <f t="array" ref="S998">[1]!s_stmnote_suppliertop5(A998,D998,4)</f>
        <v>第四名</v>
      </c>
      <c r="T998" t="str" cm="1">
        <f t="array" ref="T998">[1]!s_stmnote_suppliertop5(A998,D998,5)</f>
        <v>第五名</v>
      </c>
      <c r="U998" s="9">
        <f>[1]!s_stmnote_purchasetop5_pct(A998,D998)</f>
        <v>33.58</v>
      </c>
      <c r="V998" t="str" cm="1">
        <f t="array" ref="V998">[1]!s_stmnote_customertop5($A998,$D998,1)</f>
        <v>第一名</v>
      </c>
      <c r="W998" t="str" cm="1">
        <f t="array" ref="W998">[1]!s_stmnote_customertop5($A998,$D998,2)</f>
        <v>第二名</v>
      </c>
      <c r="X998" t="str" cm="1">
        <f t="array" ref="X998">[1]!s_stmnote_customertop5($A998,$D998,3)</f>
        <v>第三名</v>
      </c>
      <c r="Y998" t="str" cm="1">
        <f t="array" ref="Y998">[1]!s_stmnote_customertop5($A998,$D998,4)</f>
        <v>第四名</v>
      </c>
      <c r="Z998" t="str" cm="1">
        <f t="array" ref="Z998">[1]!s_stmnote_customertop5($A998,$D998,5)</f>
        <v>第五名</v>
      </c>
      <c r="AA998" s="9">
        <f>[1]!s_stmnote_salestop5_pct(A998,D998)</f>
        <v>40.299999999999997</v>
      </c>
      <c r="AB998" s="9">
        <f>[1]!s_fa_arturn(A998,D998)</f>
        <v>7.8044000000000002</v>
      </c>
      <c r="AC998" s="9">
        <f>[1]!fa_apturn(A998,D998)</f>
        <v>4.4852959673838599</v>
      </c>
      <c r="AD998" s="9">
        <f>[1]!s_fa_invturn(A998,D998)</f>
        <v>5.1604000000000001</v>
      </c>
    </row>
    <row r="999" spans="1:30">
      <c r="A999">
        <v>2011</v>
      </c>
      <c r="B999" t="s">
        <v>199</v>
      </c>
      <c r="C999" t="s">
        <v>2202</v>
      </c>
      <c r="D999" s="8">
        <f t="shared" si="16"/>
        <v>44926</v>
      </c>
      <c r="E999" t="s">
        <v>7132</v>
      </c>
      <c r="F999">
        <v>1</v>
      </c>
      <c r="G999" t="s">
        <v>10435</v>
      </c>
      <c r="L999" t="str" cm="1">
        <f t="array" ref="L999">[1]!s_info_industry_gics(A999,1)</f>
        <v>工业</v>
      </c>
      <c r="M999" t="str" cm="1">
        <f t="array" ref="M999">[1]!s_info_industry_gicscode(A999,1)</f>
        <v>20</v>
      </c>
      <c r="N999" t="str">
        <f>[1]!s_info_industry_gics(A999,2)</f>
        <v>资本货物</v>
      </c>
      <c r="O999" t="str">
        <f>[1]!s_info_industry_gicscode(A999,2)</f>
        <v>2010</v>
      </c>
      <c r="P999" t="str" cm="1">
        <f t="array" ref="P999">[1]!s_stmnote_suppliertop5(A999,D999,1)</f>
        <v>第一名</v>
      </c>
      <c r="Q999" t="str">
        <f>[1]!s_stmnote_suppliertop5(A999,D999,2)</f>
        <v>第二名</v>
      </c>
      <c r="R999" t="str" cm="1">
        <f t="array" ref="R999">[1]!s_stmnote_suppliertop5(A999,D999,3)</f>
        <v>第三名</v>
      </c>
      <c r="S999" t="str" cm="1">
        <f t="array" ref="S999">[1]!s_stmnote_suppliertop5(A999,D999,4)</f>
        <v>第四名</v>
      </c>
      <c r="T999" t="str" cm="1">
        <f t="array" ref="T999">[1]!s_stmnote_suppliertop5(A999,D999,5)</f>
        <v>第五名</v>
      </c>
      <c r="U999" s="9">
        <f>[1]!s_stmnote_purchasetop5_pct(A999,D999)</f>
        <v>33.58</v>
      </c>
      <c r="V999" t="str" cm="1">
        <f t="array" ref="V999">[1]!s_stmnote_customertop5($A999,$D999,1)</f>
        <v>第一名</v>
      </c>
      <c r="W999" t="str" cm="1">
        <f t="array" ref="W999">[1]!s_stmnote_customertop5($A999,$D999,2)</f>
        <v>第二名</v>
      </c>
      <c r="X999" t="str" cm="1">
        <f t="array" ref="X999">[1]!s_stmnote_customertop5($A999,$D999,3)</f>
        <v>第三名</v>
      </c>
      <c r="Y999" t="str" cm="1">
        <f t="array" ref="Y999">[1]!s_stmnote_customertop5($A999,$D999,4)</f>
        <v>第四名</v>
      </c>
      <c r="Z999" t="str" cm="1">
        <f t="array" ref="Z999">[1]!s_stmnote_customertop5($A999,$D999,5)</f>
        <v>第五名</v>
      </c>
      <c r="AA999" s="9">
        <f>[1]!s_stmnote_salestop5_pct(A999,D999)</f>
        <v>40.299999999999997</v>
      </c>
      <c r="AB999" s="9">
        <f>[1]!s_fa_arturn(A999,D999)</f>
        <v>7.8044000000000002</v>
      </c>
      <c r="AC999" s="9">
        <f>[1]!fa_apturn(A999,D999)</f>
        <v>4.4852959673838599</v>
      </c>
      <c r="AD999" s="9">
        <f>[1]!s_fa_invturn(A999,D999)</f>
        <v>5.1604000000000001</v>
      </c>
    </row>
    <row r="1000" spans="1:30">
      <c r="A1000">
        <v>2011</v>
      </c>
      <c r="B1000" t="s">
        <v>199</v>
      </c>
      <c r="C1000" t="s">
        <v>2203</v>
      </c>
      <c r="D1000" s="8">
        <f t="shared" si="16"/>
        <v>44926</v>
      </c>
      <c r="E1000" t="s">
        <v>7153</v>
      </c>
      <c r="F1000">
        <v>1</v>
      </c>
      <c r="G1000" t="s">
        <v>8189</v>
      </c>
      <c r="L1000" t="str" cm="1">
        <f t="array" ref="L1000">[1]!s_info_industry_gics(A1000,1)</f>
        <v>工业</v>
      </c>
      <c r="M1000" t="str" cm="1">
        <f t="array" ref="M1000">[1]!s_info_industry_gicscode(A1000,1)</f>
        <v>20</v>
      </c>
      <c r="N1000" t="str">
        <f>[1]!s_info_industry_gics(A1000,2)</f>
        <v>资本货物</v>
      </c>
      <c r="O1000" t="str">
        <f>[1]!s_info_industry_gicscode(A1000,2)</f>
        <v>2010</v>
      </c>
      <c r="P1000" t="str" cm="1">
        <f t="array" ref="P1000">[1]!s_stmnote_suppliertop5(A1000,D1000,1)</f>
        <v>第一名</v>
      </c>
      <c r="Q1000" t="str">
        <f>[1]!s_stmnote_suppliertop5(A1000,D1000,2)</f>
        <v>第二名</v>
      </c>
      <c r="R1000" t="str" cm="1">
        <f t="array" ref="R1000">[1]!s_stmnote_suppliertop5(A1000,D1000,3)</f>
        <v>第三名</v>
      </c>
      <c r="S1000" t="str" cm="1">
        <f t="array" ref="S1000">[1]!s_stmnote_suppliertop5(A1000,D1000,4)</f>
        <v>第四名</v>
      </c>
      <c r="T1000" t="str" cm="1">
        <f t="array" ref="T1000">[1]!s_stmnote_suppliertop5(A1000,D1000,5)</f>
        <v>第五名</v>
      </c>
      <c r="U1000" s="9">
        <f>[1]!s_stmnote_purchasetop5_pct(A1000,D1000)</f>
        <v>33.58</v>
      </c>
      <c r="V1000" t="str" cm="1">
        <f t="array" ref="V1000">[1]!s_stmnote_customertop5($A1000,$D1000,1)</f>
        <v>第一名</v>
      </c>
      <c r="W1000" t="str" cm="1">
        <f t="array" ref="W1000">[1]!s_stmnote_customertop5($A1000,$D1000,2)</f>
        <v>第二名</v>
      </c>
      <c r="X1000" t="str" cm="1">
        <f t="array" ref="X1000">[1]!s_stmnote_customertop5($A1000,$D1000,3)</f>
        <v>第三名</v>
      </c>
      <c r="Y1000" t="str" cm="1">
        <f t="array" ref="Y1000">[1]!s_stmnote_customertop5($A1000,$D1000,4)</f>
        <v>第四名</v>
      </c>
      <c r="Z1000" t="str" cm="1">
        <f t="array" ref="Z1000">[1]!s_stmnote_customertop5($A1000,$D1000,5)</f>
        <v>第五名</v>
      </c>
      <c r="AA1000" s="9">
        <f>[1]!s_stmnote_salestop5_pct(A1000,D1000)</f>
        <v>40.299999999999997</v>
      </c>
      <c r="AB1000" s="9">
        <f>[1]!s_fa_arturn(A1000,D1000)</f>
        <v>7.8044000000000002</v>
      </c>
      <c r="AC1000" s="9">
        <f>[1]!fa_apturn(A1000,D1000)</f>
        <v>4.4852959673838599</v>
      </c>
      <c r="AD1000" s="9">
        <f>[1]!s_fa_invturn(A1000,D1000)</f>
        <v>5.1604000000000001</v>
      </c>
    </row>
    <row r="1001" spans="1:30">
      <c r="A1001">
        <v>2011</v>
      </c>
      <c r="B1001" t="s">
        <v>199</v>
      </c>
      <c r="C1001" t="s">
        <v>2204</v>
      </c>
      <c r="D1001" s="8">
        <f t="shared" si="16"/>
        <v>45291</v>
      </c>
      <c r="E1001" t="s">
        <v>7174</v>
      </c>
      <c r="F1001">
        <v>1</v>
      </c>
      <c r="G1001" t="s">
        <v>8190</v>
      </c>
      <c r="L1001" t="str" cm="1">
        <f t="array" ref="L1001">[1]!s_info_industry_gics(A1001,1)</f>
        <v>工业</v>
      </c>
      <c r="M1001" t="str" cm="1">
        <f t="array" ref="M1001">[1]!s_info_industry_gicscode(A1001,1)</f>
        <v>20</v>
      </c>
      <c r="N1001" t="str">
        <f>[1]!s_info_industry_gics(A1001,2)</f>
        <v>资本货物</v>
      </c>
      <c r="O1001" t="str">
        <f>[1]!s_info_industry_gicscode(A1001,2)</f>
        <v>2010</v>
      </c>
      <c r="P1001" t="str" cm="1">
        <f t="array" ref="P1001">[1]!s_stmnote_suppliertop5(A1001,D1001,1)</f>
        <v>第一名</v>
      </c>
      <c r="Q1001" t="str">
        <f>[1]!s_stmnote_suppliertop5(A1001,D1001,2)</f>
        <v>第二名</v>
      </c>
      <c r="R1001" t="str" cm="1">
        <f t="array" ref="R1001">[1]!s_stmnote_suppliertop5(A1001,D1001,3)</f>
        <v>第三名</v>
      </c>
      <c r="S1001" t="str" cm="1">
        <f t="array" ref="S1001">[1]!s_stmnote_suppliertop5(A1001,D1001,4)</f>
        <v>第四名</v>
      </c>
      <c r="T1001" t="str" cm="1">
        <f t="array" ref="T1001">[1]!s_stmnote_suppliertop5(A1001,D1001,5)</f>
        <v>第五名</v>
      </c>
      <c r="U1001" s="9">
        <f>[1]!s_stmnote_purchasetop5_pct(A1001,D1001)</f>
        <v>33.42</v>
      </c>
      <c r="V1001" t="str" cm="1">
        <f t="array" ref="V1001">[1]!s_stmnote_customertop5($A1001,$D1001,1)</f>
        <v>第一名</v>
      </c>
      <c r="W1001" t="str" cm="1">
        <f t="array" ref="W1001">[1]!s_stmnote_customertop5($A1001,$D1001,2)</f>
        <v>第二名</v>
      </c>
      <c r="X1001" t="str" cm="1">
        <f t="array" ref="X1001">[1]!s_stmnote_customertop5($A1001,$D1001,3)</f>
        <v>第三名</v>
      </c>
      <c r="Y1001" t="str" cm="1">
        <f t="array" ref="Y1001">[1]!s_stmnote_customertop5($A1001,$D1001,4)</f>
        <v>第四名</v>
      </c>
      <c r="Z1001" t="str" cm="1">
        <f t="array" ref="Z1001">[1]!s_stmnote_customertop5($A1001,$D1001,5)</f>
        <v>第五名</v>
      </c>
      <c r="AA1001" s="9">
        <f>[1]!s_stmnote_salestop5_pct(A1001,D1001)</f>
        <v>42.7</v>
      </c>
      <c r="AB1001" s="9">
        <f>[1]!s_fa_arturn(A1001,D1001)</f>
        <v>6.5693999999999999</v>
      </c>
      <c r="AC1001" s="9">
        <f>[1]!fa_apturn(A1001,D1001)</f>
        <v>4.7885854334600699</v>
      </c>
      <c r="AD1001" s="9">
        <f>[1]!s_fa_invturn(A1001,D1001)</f>
        <v>5.9523999999999999</v>
      </c>
    </row>
    <row r="1002" spans="1:30">
      <c r="A1002">
        <v>2011</v>
      </c>
      <c r="B1002" t="s">
        <v>199</v>
      </c>
      <c r="C1002" t="s">
        <v>2205</v>
      </c>
      <c r="D1002" s="8">
        <f t="shared" si="16"/>
        <v>45291</v>
      </c>
      <c r="E1002" t="s">
        <v>6936</v>
      </c>
      <c r="F1002">
        <v>1</v>
      </c>
      <c r="G1002" t="s">
        <v>10436</v>
      </c>
      <c r="L1002" t="str" cm="1">
        <f t="array" ref="L1002">[1]!s_info_industry_gics(A1002,1)</f>
        <v>工业</v>
      </c>
      <c r="M1002" t="str" cm="1">
        <f t="array" ref="M1002">[1]!s_info_industry_gicscode(A1002,1)</f>
        <v>20</v>
      </c>
      <c r="N1002" t="str">
        <f>[1]!s_info_industry_gics(A1002,2)</f>
        <v>资本货物</v>
      </c>
      <c r="O1002" t="str">
        <f>[1]!s_info_industry_gicscode(A1002,2)</f>
        <v>2010</v>
      </c>
      <c r="P1002" t="str" cm="1">
        <f t="array" ref="P1002">[1]!s_stmnote_suppliertop5(A1002,D1002,1)</f>
        <v>第一名</v>
      </c>
      <c r="Q1002" t="str">
        <f>[1]!s_stmnote_suppliertop5(A1002,D1002,2)</f>
        <v>第二名</v>
      </c>
      <c r="R1002" t="str" cm="1">
        <f t="array" ref="R1002">[1]!s_stmnote_suppliertop5(A1002,D1002,3)</f>
        <v>第三名</v>
      </c>
      <c r="S1002" t="str" cm="1">
        <f t="array" ref="S1002">[1]!s_stmnote_suppliertop5(A1002,D1002,4)</f>
        <v>第四名</v>
      </c>
      <c r="T1002" t="str" cm="1">
        <f t="array" ref="T1002">[1]!s_stmnote_suppliertop5(A1002,D1002,5)</f>
        <v>第五名</v>
      </c>
      <c r="U1002" s="9">
        <f>[1]!s_stmnote_purchasetop5_pct(A1002,D1002)</f>
        <v>33.42</v>
      </c>
      <c r="V1002" t="str" cm="1">
        <f t="array" ref="V1002">[1]!s_stmnote_customertop5($A1002,$D1002,1)</f>
        <v>第一名</v>
      </c>
      <c r="W1002" t="str" cm="1">
        <f t="array" ref="W1002">[1]!s_stmnote_customertop5($A1002,$D1002,2)</f>
        <v>第二名</v>
      </c>
      <c r="X1002" t="str" cm="1">
        <f t="array" ref="X1002">[1]!s_stmnote_customertop5($A1002,$D1002,3)</f>
        <v>第三名</v>
      </c>
      <c r="Y1002" t="str" cm="1">
        <f t="array" ref="Y1002">[1]!s_stmnote_customertop5($A1002,$D1002,4)</f>
        <v>第四名</v>
      </c>
      <c r="Z1002" t="str" cm="1">
        <f t="array" ref="Z1002">[1]!s_stmnote_customertop5($A1002,$D1002,5)</f>
        <v>第五名</v>
      </c>
      <c r="AA1002" s="9">
        <f>[1]!s_stmnote_salestop5_pct(A1002,D1002)</f>
        <v>42.7</v>
      </c>
      <c r="AB1002" s="9">
        <f>[1]!s_fa_arturn(A1002,D1002)</f>
        <v>6.5693999999999999</v>
      </c>
      <c r="AC1002" s="9">
        <f>[1]!fa_apturn(A1002,D1002)</f>
        <v>4.7885854334600699</v>
      </c>
      <c r="AD1002" s="9">
        <f>[1]!s_fa_invturn(A1002,D1002)</f>
        <v>5.9523999999999999</v>
      </c>
    </row>
    <row r="1003" spans="1:30">
      <c r="A1003">
        <v>2011</v>
      </c>
      <c r="B1003" t="s">
        <v>199</v>
      </c>
      <c r="C1003" t="s">
        <v>2206</v>
      </c>
      <c r="D1003" s="8">
        <f t="shared" si="16"/>
        <v>45291</v>
      </c>
      <c r="E1003" t="s">
        <v>7323</v>
      </c>
      <c r="F1003">
        <v>2</v>
      </c>
      <c r="G1003" t="s">
        <v>10437</v>
      </c>
      <c r="H1003" t="s">
        <v>12014</v>
      </c>
      <c r="L1003" t="str" cm="1">
        <f t="array" ref="L1003">[1]!s_info_industry_gics(A1003,1)</f>
        <v>工业</v>
      </c>
      <c r="M1003" t="str" cm="1">
        <f t="array" ref="M1003">[1]!s_info_industry_gicscode(A1003,1)</f>
        <v>20</v>
      </c>
      <c r="N1003" t="str">
        <f>[1]!s_info_industry_gics(A1003,2)</f>
        <v>资本货物</v>
      </c>
      <c r="O1003" t="str">
        <f>[1]!s_info_industry_gicscode(A1003,2)</f>
        <v>2010</v>
      </c>
      <c r="P1003" t="str" cm="1">
        <f t="array" ref="P1003">[1]!s_stmnote_suppliertop5(A1003,D1003,1)</f>
        <v>第一名</v>
      </c>
      <c r="Q1003" t="str">
        <f>[1]!s_stmnote_suppliertop5(A1003,D1003,2)</f>
        <v>第二名</v>
      </c>
      <c r="R1003" t="str" cm="1">
        <f t="array" ref="R1003">[1]!s_stmnote_suppliertop5(A1003,D1003,3)</f>
        <v>第三名</v>
      </c>
      <c r="S1003" t="str" cm="1">
        <f t="array" ref="S1003">[1]!s_stmnote_suppliertop5(A1003,D1003,4)</f>
        <v>第四名</v>
      </c>
      <c r="T1003" t="str" cm="1">
        <f t="array" ref="T1003">[1]!s_stmnote_suppliertop5(A1003,D1003,5)</f>
        <v>第五名</v>
      </c>
      <c r="U1003" s="9">
        <f>[1]!s_stmnote_purchasetop5_pct(A1003,D1003)</f>
        <v>33.42</v>
      </c>
      <c r="V1003" t="str" cm="1">
        <f t="array" ref="V1003">[1]!s_stmnote_customertop5($A1003,$D1003,1)</f>
        <v>第一名</v>
      </c>
      <c r="W1003" t="str" cm="1">
        <f t="array" ref="W1003">[1]!s_stmnote_customertop5($A1003,$D1003,2)</f>
        <v>第二名</v>
      </c>
      <c r="X1003" t="str" cm="1">
        <f t="array" ref="X1003">[1]!s_stmnote_customertop5($A1003,$D1003,3)</f>
        <v>第三名</v>
      </c>
      <c r="Y1003" t="str" cm="1">
        <f t="array" ref="Y1003">[1]!s_stmnote_customertop5($A1003,$D1003,4)</f>
        <v>第四名</v>
      </c>
      <c r="Z1003" t="str" cm="1">
        <f t="array" ref="Z1003">[1]!s_stmnote_customertop5($A1003,$D1003,5)</f>
        <v>第五名</v>
      </c>
      <c r="AA1003" s="9">
        <f>[1]!s_stmnote_salestop5_pct(A1003,D1003)</f>
        <v>42.7</v>
      </c>
      <c r="AB1003" s="9">
        <f>[1]!s_fa_arturn(A1003,D1003)</f>
        <v>6.5693999999999999</v>
      </c>
      <c r="AC1003" s="9">
        <f>[1]!fa_apturn(A1003,D1003)</f>
        <v>4.7885854334600699</v>
      </c>
      <c r="AD1003" s="9">
        <f>[1]!s_fa_invturn(A1003,D1003)</f>
        <v>5.9523999999999999</v>
      </c>
    </row>
    <row r="1004" spans="1:30">
      <c r="A1004">
        <v>2011</v>
      </c>
      <c r="B1004" t="s">
        <v>199</v>
      </c>
      <c r="C1004" t="s">
        <v>2207</v>
      </c>
      <c r="D1004" s="8">
        <f t="shared" si="16"/>
        <v>45657</v>
      </c>
      <c r="E1004" t="s">
        <v>7089</v>
      </c>
      <c r="F1004">
        <v>2</v>
      </c>
      <c r="G1004" t="s">
        <v>10438</v>
      </c>
      <c r="H1004" t="s">
        <v>12015</v>
      </c>
      <c r="L1004" t="str" cm="1">
        <f t="array" ref="L1004">[1]!s_info_industry_gics(A1004,1)</f>
        <v>工业</v>
      </c>
      <c r="M1004" t="str" cm="1">
        <f t="array" ref="M1004">[1]!s_info_industry_gicscode(A1004,1)</f>
        <v>20</v>
      </c>
      <c r="N1004" t="str">
        <f>[1]!s_info_industry_gics(A1004,2)</f>
        <v>资本货物</v>
      </c>
      <c r="O1004" t="str">
        <f>[1]!s_info_industry_gicscode(A1004,2)</f>
        <v>2010</v>
      </c>
      <c r="P1004" cm="1">
        <f t="array" ref="P1004">[1]!s_stmnote_suppliertop5(A1004,D1004,1)</f>
        <v>0</v>
      </c>
      <c r="Q1004">
        <f>[1]!s_stmnote_suppliertop5(A1004,D1004,2)</f>
        <v>0</v>
      </c>
      <c r="R1004" cm="1">
        <f t="array" ref="R1004">[1]!s_stmnote_suppliertop5(A1004,D1004,3)</f>
        <v>0</v>
      </c>
      <c r="S1004" cm="1">
        <f t="array" ref="S1004">[1]!s_stmnote_suppliertop5(A1004,D1004,4)</f>
        <v>0</v>
      </c>
      <c r="T1004" cm="1">
        <f t="array" ref="T1004">[1]!s_stmnote_suppliertop5(A1004,D1004,5)</f>
        <v>0</v>
      </c>
      <c r="U1004" s="9">
        <f>[1]!s_stmnote_purchasetop5_pct(A1004,D1004)</f>
        <v>0</v>
      </c>
      <c r="V1004" cm="1">
        <f t="array" ref="V1004">[1]!s_stmnote_customertop5($A1004,$D1004,1)</f>
        <v>0</v>
      </c>
      <c r="W1004" cm="1">
        <f t="array" ref="W1004">[1]!s_stmnote_customertop5($A1004,$D1004,2)</f>
        <v>0</v>
      </c>
      <c r="X1004" cm="1">
        <f t="array" ref="X1004">[1]!s_stmnote_customertop5($A1004,$D1004,3)</f>
        <v>0</v>
      </c>
      <c r="Y1004" cm="1">
        <f t="array" ref="Y1004">[1]!s_stmnote_customertop5($A1004,$D1004,4)</f>
        <v>0</v>
      </c>
      <c r="Z1004" cm="1">
        <f t="array" ref="Z1004">[1]!s_stmnote_customertop5($A1004,$D1004,5)</f>
        <v>0</v>
      </c>
      <c r="AA1004" s="9">
        <f>[1]!s_stmnote_salestop5_pct(A1004,D1004)</f>
        <v>0</v>
      </c>
      <c r="AB1004" s="9">
        <f>[1]!s_fa_arturn(A1004,D1004)</f>
        <v>0</v>
      </c>
      <c r="AC1004" s="9">
        <f>[1]!fa_apturn(A1004,D1004)</f>
        <v>0</v>
      </c>
      <c r="AD1004" s="9">
        <f>[1]!s_fa_invturn(A1004,D1004)</f>
        <v>0</v>
      </c>
    </row>
    <row r="1005" spans="1:30">
      <c r="A1005">
        <v>2046</v>
      </c>
      <c r="B1005" t="s">
        <v>206</v>
      </c>
      <c r="C1005" t="s">
        <v>2234</v>
      </c>
      <c r="D1005" s="8">
        <f t="shared" si="16"/>
        <v>45657</v>
      </c>
      <c r="E1005" t="s">
        <v>7335</v>
      </c>
      <c r="F1005">
        <v>1</v>
      </c>
      <c r="G1005" t="s">
        <v>7899</v>
      </c>
      <c r="L1005" t="str" cm="1">
        <f t="array" ref="L1005">[1]!s_info_industry_gics(A1005,1)</f>
        <v>工业</v>
      </c>
      <c r="M1005" t="str" cm="1">
        <f t="array" ref="M1005">[1]!s_info_industry_gicscode(A1005,1)</f>
        <v>20</v>
      </c>
      <c r="N1005" t="str">
        <f>[1]!s_info_industry_gics(A1005,2)</f>
        <v>资本货物</v>
      </c>
      <c r="O1005" t="str">
        <f>[1]!s_info_industry_gicscode(A1005,2)</f>
        <v>2010</v>
      </c>
      <c r="P1005" cm="1">
        <f t="array" ref="P1005">[1]!s_stmnote_suppliertop5(A1005,D1005,1)</f>
        <v>0</v>
      </c>
      <c r="Q1005">
        <f>[1]!s_stmnote_suppliertop5(A1005,D1005,2)</f>
        <v>0</v>
      </c>
      <c r="R1005" cm="1">
        <f t="array" ref="R1005">[1]!s_stmnote_suppliertop5(A1005,D1005,3)</f>
        <v>0</v>
      </c>
      <c r="S1005" cm="1">
        <f t="array" ref="S1005">[1]!s_stmnote_suppliertop5(A1005,D1005,4)</f>
        <v>0</v>
      </c>
      <c r="T1005" cm="1">
        <f t="array" ref="T1005">[1]!s_stmnote_suppliertop5(A1005,D1005,5)</f>
        <v>0</v>
      </c>
      <c r="U1005" s="9">
        <f>[1]!s_stmnote_purchasetop5_pct(A1005,D1005)</f>
        <v>0</v>
      </c>
      <c r="V1005" cm="1">
        <f t="array" ref="V1005">[1]!s_stmnote_customertop5($A1005,$D1005,1)</f>
        <v>0</v>
      </c>
      <c r="W1005" cm="1">
        <f t="array" ref="W1005">[1]!s_stmnote_customertop5($A1005,$D1005,2)</f>
        <v>0</v>
      </c>
      <c r="X1005" cm="1">
        <f t="array" ref="X1005">[1]!s_stmnote_customertop5($A1005,$D1005,3)</f>
        <v>0</v>
      </c>
      <c r="Y1005" cm="1">
        <f t="array" ref="Y1005">[1]!s_stmnote_customertop5($A1005,$D1005,4)</f>
        <v>0</v>
      </c>
      <c r="Z1005" cm="1">
        <f t="array" ref="Z1005">[1]!s_stmnote_customertop5($A1005,$D1005,5)</f>
        <v>0</v>
      </c>
      <c r="AA1005" s="9">
        <f>[1]!s_stmnote_salestop5_pct(A1005,D1005)</f>
        <v>0</v>
      </c>
      <c r="AB1005" s="9">
        <f>[1]!s_fa_arturn(A1005,D1005)</f>
        <v>0</v>
      </c>
      <c r="AC1005" s="9">
        <f>[1]!fa_apturn(A1005,D1005)</f>
        <v>0</v>
      </c>
      <c r="AD1005" s="9">
        <f>[1]!s_fa_invturn(A1005,D1005)</f>
        <v>0</v>
      </c>
    </row>
    <row r="1006" spans="1:30">
      <c r="A1006">
        <v>2046</v>
      </c>
      <c r="B1006" t="s">
        <v>206</v>
      </c>
      <c r="C1006" t="s">
        <v>2235</v>
      </c>
      <c r="D1006" s="8">
        <f t="shared" si="16"/>
        <v>45657</v>
      </c>
      <c r="E1006" t="s">
        <v>7336</v>
      </c>
      <c r="F1006">
        <v>1</v>
      </c>
      <c r="G1006" t="s">
        <v>7899</v>
      </c>
      <c r="L1006" t="str" cm="1">
        <f t="array" ref="L1006">[1]!s_info_industry_gics(A1006,1)</f>
        <v>工业</v>
      </c>
      <c r="M1006" t="str" cm="1">
        <f t="array" ref="M1006">[1]!s_info_industry_gicscode(A1006,1)</f>
        <v>20</v>
      </c>
      <c r="N1006" t="str">
        <f>[1]!s_info_industry_gics(A1006,2)</f>
        <v>资本货物</v>
      </c>
      <c r="O1006" t="str">
        <f>[1]!s_info_industry_gicscode(A1006,2)</f>
        <v>2010</v>
      </c>
      <c r="P1006" cm="1">
        <f t="array" ref="P1006">[1]!s_stmnote_suppliertop5(A1006,D1006,1)</f>
        <v>0</v>
      </c>
      <c r="Q1006">
        <f>[1]!s_stmnote_suppliertop5(A1006,D1006,2)</f>
        <v>0</v>
      </c>
      <c r="R1006" cm="1">
        <f t="array" ref="R1006">[1]!s_stmnote_suppliertop5(A1006,D1006,3)</f>
        <v>0</v>
      </c>
      <c r="S1006" cm="1">
        <f t="array" ref="S1006">[1]!s_stmnote_suppliertop5(A1006,D1006,4)</f>
        <v>0</v>
      </c>
      <c r="T1006" cm="1">
        <f t="array" ref="T1006">[1]!s_stmnote_suppliertop5(A1006,D1006,5)</f>
        <v>0</v>
      </c>
      <c r="U1006" s="9">
        <f>[1]!s_stmnote_purchasetop5_pct(A1006,D1006)</f>
        <v>0</v>
      </c>
      <c r="V1006" cm="1">
        <f t="array" ref="V1006">[1]!s_stmnote_customertop5($A1006,$D1006,1)</f>
        <v>0</v>
      </c>
      <c r="W1006" cm="1">
        <f t="array" ref="W1006">[1]!s_stmnote_customertop5($A1006,$D1006,2)</f>
        <v>0</v>
      </c>
      <c r="X1006" cm="1">
        <f t="array" ref="X1006">[1]!s_stmnote_customertop5($A1006,$D1006,3)</f>
        <v>0</v>
      </c>
      <c r="Y1006" cm="1">
        <f t="array" ref="Y1006">[1]!s_stmnote_customertop5($A1006,$D1006,4)</f>
        <v>0</v>
      </c>
      <c r="Z1006" cm="1">
        <f t="array" ref="Z1006">[1]!s_stmnote_customertop5($A1006,$D1006,5)</f>
        <v>0</v>
      </c>
      <c r="AA1006" s="9">
        <f>[1]!s_stmnote_salestop5_pct(A1006,D1006)</f>
        <v>0</v>
      </c>
      <c r="AB1006" s="9">
        <f>[1]!s_fa_arturn(A1006,D1006)</f>
        <v>0</v>
      </c>
      <c r="AC1006" s="9">
        <f>[1]!fa_apturn(A1006,D1006)</f>
        <v>0</v>
      </c>
      <c r="AD1006" s="9">
        <f>[1]!s_fa_invturn(A1006,D1006)</f>
        <v>0</v>
      </c>
    </row>
    <row r="1007" spans="1:30">
      <c r="A1007">
        <v>2046</v>
      </c>
      <c r="B1007" t="s">
        <v>206</v>
      </c>
      <c r="C1007" t="s">
        <v>2235</v>
      </c>
      <c r="D1007" s="8">
        <f t="shared" si="16"/>
        <v>45657</v>
      </c>
      <c r="E1007" t="s">
        <v>7337</v>
      </c>
      <c r="F1007">
        <v>1</v>
      </c>
      <c r="G1007" t="s">
        <v>7899</v>
      </c>
      <c r="L1007" t="str" cm="1">
        <f t="array" ref="L1007">[1]!s_info_industry_gics(A1007,1)</f>
        <v>工业</v>
      </c>
      <c r="M1007" t="str" cm="1">
        <f t="array" ref="M1007">[1]!s_info_industry_gicscode(A1007,1)</f>
        <v>20</v>
      </c>
      <c r="N1007" t="str">
        <f>[1]!s_info_industry_gics(A1007,2)</f>
        <v>资本货物</v>
      </c>
      <c r="O1007" t="str">
        <f>[1]!s_info_industry_gicscode(A1007,2)</f>
        <v>2010</v>
      </c>
      <c r="P1007" cm="1">
        <f t="array" ref="P1007">[1]!s_stmnote_suppliertop5(A1007,D1007,1)</f>
        <v>0</v>
      </c>
      <c r="Q1007">
        <f>[1]!s_stmnote_suppliertop5(A1007,D1007,2)</f>
        <v>0</v>
      </c>
      <c r="R1007" cm="1">
        <f t="array" ref="R1007">[1]!s_stmnote_suppliertop5(A1007,D1007,3)</f>
        <v>0</v>
      </c>
      <c r="S1007" cm="1">
        <f t="array" ref="S1007">[1]!s_stmnote_suppliertop5(A1007,D1007,4)</f>
        <v>0</v>
      </c>
      <c r="T1007" cm="1">
        <f t="array" ref="T1007">[1]!s_stmnote_suppliertop5(A1007,D1007,5)</f>
        <v>0</v>
      </c>
      <c r="U1007" s="9">
        <f>[1]!s_stmnote_purchasetop5_pct(A1007,D1007)</f>
        <v>0</v>
      </c>
      <c r="V1007" cm="1">
        <f t="array" ref="V1007">[1]!s_stmnote_customertop5($A1007,$D1007,1)</f>
        <v>0</v>
      </c>
      <c r="W1007" cm="1">
        <f t="array" ref="W1007">[1]!s_stmnote_customertop5($A1007,$D1007,2)</f>
        <v>0</v>
      </c>
      <c r="X1007" cm="1">
        <f t="array" ref="X1007">[1]!s_stmnote_customertop5($A1007,$D1007,3)</f>
        <v>0</v>
      </c>
      <c r="Y1007" cm="1">
        <f t="array" ref="Y1007">[1]!s_stmnote_customertop5($A1007,$D1007,4)</f>
        <v>0</v>
      </c>
      <c r="Z1007" cm="1">
        <f t="array" ref="Z1007">[1]!s_stmnote_customertop5($A1007,$D1007,5)</f>
        <v>0</v>
      </c>
      <c r="AA1007" s="9">
        <f>[1]!s_stmnote_salestop5_pct(A1007,D1007)</f>
        <v>0</v>
      </c>
      <c r="AB1007" s="9">
        <f>[1]!s_fa_arturn(A1007,D1007)</f>
        <v>0</v>
      </c>
      <c r="AC1007" s="9">
        <f>[1]!fa_apturn(A1007,D1007)</f>
        <v>0</v>
      </c>
      <c r="AD1007" s="9">
        <f>[1]!s_fa_invturn(A1007,D1007)</f>
        <v>0</v>
      </c>
    </row>
    <row r="1008" spans="1:30">
      <c r="A1008">
        <v>2046</v>
      </c>
      <c r="B1008" t="s">
        <v>206</v>
      </c>
      <c r="C1008" t="s">
        <v>2236</v>
      </c>
      <c r="D1008" s="8">
        <f t="shared" si="16"/>
        <v>45657</v>
      </c>
      <c r="E1008" t="s">
        <v>7243</v>
      </c>
      <c r="F1008">
        <v>1</v>
      </c>
      <c r="G1008" t="s">
        <v>7899</v>
      </c>
      <c r="L1008" t="str" cm="1">
        <f t="array" ref="L1008">[1]!s_info_industry_gics(A1008,1)</f>
        <v>工业</v>
      </c>
      <c r="M1008" t="str" cm="1">
        <f t="array" ref="M1008">[1]!s_info_industry_gicscode(A1008,1)</f>
        <v>20</v>
      </c>
      <c r="N1008" t="str">
        <f>[1]!s_info_industry_gics(A1008,2)</f>
        <v>资本货物</v>
      </c>
      <c r="O1008" t="str">
        <f>[1]!s_info_industry_gicscode(A1008,2)</f>
        <v>2010</v>
      </c>
      <c r="P1008" cm="1">
        <f t="array" ref="P1008">[1]!s_stmnote_suppliertop5(A1008,D1008,1)</f>
        <v>0</v>
      </c>
      <c r="Q1008">
        <f>[1]!s_stmnote_suppliertop5(A1008,D1008,2)</f>
        <v>0</v>
      </c>
      <c r="R1008" cm="1">
        <f t="array" ref="R1008">[1]!s_stmnote_suppliertop5(A1008,D1008,3)</f>
        <v>0</v>
      </c>
      <c r="S1008" cm="1">
        <f t="array" ref="S1008">[1]!s_stmnote_suppliertop5(A1008,D1008,4)</f>
        <v>0</v>
      </c>
      <c r="T1008" cm="1">
        <f t="array" ref="T1008">[1]!s_stmnote_suppliertop5(A1008,D1008,5)</f>
        <v>0</v>
      </c>
      <c r="U1008" s="9">
        <f>[1]!s_stmnote_purchasetop5_pct(A1008,D1008)</f>
        <v>0</v>
      </c>
      <c r="V1008" cm="1">
        <f t="array" ref="V1008">[1]!s_stmnote_customertop5($A1008,$D1008,1)</f>
        <v>0</v>
      </c>
      <c r="W1008" cm="1">
        <f t="array" ref="W1008">[1]!s_stmnote_customertop5($A1008,$D1008,2)</f>
        <v>0</v>
      </c>
      <c r="X1008" cm="1">
        <f t="array" ref="X1008">[1]!s_stmnote_customertop5($A1008,$D1008,3)</f>
        <v>0</v>
      </c>
      <c r="Y1008" cm="1">
        <f t="array" ref="Y1008">[1]!s_stmnote_customertop5($A1008,$D1008,4)</f>
        <v>0</v>
      </c>
      <c r="Z1008" cm="1">
        <f t="array" ref="Z1008">[1]!s_stmnote_customertop5($A1008,$D1008,5)</f>
        <v>0</v>
      </c>
      <c r="AA1008" s="9">
        <f>[1]!s_stmnote_salestop5_pct(A1008,D1008)</f>
        <v>0</v>
      </c>
      <c r="AB1008" s="9">
        <f>[1]!s_fa_arturn(A1008,D1008)</f>
        <v>0</v>
      </c>
      <c r="AC1008" s="9">
        <f>[1]!fa_apturn(A1008,D1008)</f>
        <v>0</v>
      </c>
      <c r="AD1008" s="9">
        <f>[1]!s_fa_invturn(A1008,D1008)</f>
        <v>0</v>
      </c>
    </row>
    <row r="1009" spans="1:30">
      <c r="A1009">
        <v>2050</v>
      </c>
      <c r="B1009" t="s">
        <v>209</v>
      </c>
      <c r="C1009" t="s">
        <v>2241</v>
      </c>
      <c r="D1009" s="8">
        <f t="shared" si="16"/>
        <v>44926</v>
      </c>
      <c r="E1009" t="s">
        <v>7188</v>
      </c>
      <c r="F1009">
        <v>2</v>
      </c>
      <c r="G1009" t="s">
        <v>10453</v>
      </c>
      <c r="H1009" t="s">
        <v>12022</v>
      </c>
      <c r="L1009" t="str" cm="1">
        <f t="array" ref="L1009">[1]!s_info_industry_gics(A1009,1)</f>
        <v>工业</v>
      </c>
      <c r="M1009" t="str" cm="1">
        <f t="array" ref="M1009">[1]!s_info_industry_gicscode(A1009,1)</f>
        <v>20</v>
      </c>
      <c r="N1009" t="str">
        <f>[1]!s_info_industry_gics(A1009,2)</f>
        <v>资本货物</v>
      </c>
      <c r="O1009" t="str">
        <f>[1]!s_info_industry_gicscode(A1009,2)</f>
        <v>2010</v>
      </c>
      <c r="P1009" t="str" cm="1">
        <f t="array" ref="P1009">[1]!s_stmnote_suppliertop5(A1009,D1009,1)</f>
        <v>第一名</v>
      </c>
      <c r="Q1009" t="str">
        <f>[1]!s_stmnote_suppliertop5(A1009,D1009,2)</f>
        <v>第二名</v>
      </c>
      <c r="R1009" t="str" cm="1">
        <f t="array" ref="R1009">[1]!s_stmnote_suppliertop5(A1009,D1009,3)</f>
        <v>第三名</v>
      </c>
      <c r="S1009" t="str" cm="1">
        <f t="array" ref="S1009">[1]!s_stmnote_suppliertop5(A1009,D1009,4)</f>
        <v>第四名</v>
      </c>
      <c r="T1009" t="str" cm="1">
        <f t="array" ref="T1009">[1]!s_stmnote_suppliertop5(A1009,D1009,5)</f>
        <v>第五名</v>
      </c>
      <c r="U1009" s="9">
        <f>[1]!s_stmnote_purchasetop5_pct(A1009,D1009)</f>
        <v>13.38</v>
      </c>
      <c r="V1009" t="str" cm="1">
        <f t="array" ref="V1009">[1]!s_stmnote_customertop5($A1009,$D1009,1)</f>
        <v>第一名</v>
      </c>
      <c r="W1009" t="str" cm="1">
        <f t="array" ref="W1009">[1]!s_stmnote_customertop5($A1009,$D1009,2)</f>
        <v>第二名</v>
      </c>
      <c r="X1009" t="str" cm="1">
        <f t="array" ref="X1009">[1]!s_stmnote_customertop5($A1009,$D1009,3)</f>
        <v>第三名</v>
      </c>
      <c r="Y1009" t="str" cm="1">
        <f t="array" ref="Y1009">[1]!s_stmnote_customertop5($A1009,$D1009,4)</f>
        <v>第四名</v>
      </c>
      <c r="Z1009" t="str" cm="1">
        <f t="array" ref="Z1009">[1]!s_stmnote_customertop5($A1009,$D1009,5)</f>
        <v>第五名</v>
      </c>
      <c r="AA1009" s="9">
        <f>[1]!s_stmnote_salestop5_pct(A1009,D1009)</f>
        <v>35.94</v>
      </c>
      <c r="AB1009" s="9">
        <f>[1]!s_fa_arturn(A1009,D1009)</f>
        <v>4.8826000000000001</v>
      </c>
      <c r="AC1009" s="9">
        <f>[1]!fa_apturn(A1009,D1009)</f>
        <v>4.4458174307457998</v>
      </c>
      <c r="AD1009" s="9">
        <f>[1]!s_fa_invturn(A1009,D1009)</f>
        <v>3.9588000000000001</v>
      </c>
    </row>
    <row r="1010" spans="1:30">
      <c r="A1010">
        <v>2097</v>
      </c>
      <c r="B1010" t="s">
        <v>223</v>
      </c>
      <c r="C1010" t="s">
        <v>2302</v>
      </c>
      <c r="D1010" s="8">
        <f t="shared" si="16"/>
        <v>44561</v>
      </c>
      <c r="E1010" t="s">
        <v>7219</v>
      </c>
      <c r="F1010">
        <v>1</v>
      </c>
      <c r="G1010" t="s">
        <v>8233</v>
      </c>
      <c r="L1010" t="str" cm="1">
        <f t="array" ref="L1010">[1]!s_info_industry_gics(A1010,1)</f>
        <v>工业</v>
      </c>
      <c r="M1010" t="str" cm="1">
        <f t="array" ref="M1010">[1]!s_info_industry_gicscode(A1010,1)</f>
        <v>20</v>
      </c>
      <c r="N1010" t="str">
        <f>[1]!s_info_industry_gics(A1010,2)</f>
        <v>资本货物</v>
      </c>
      <c r="O1010" t="str">
        <f>[1]!s_info_industry_gicscode(A1010,2)</f>
        <v>2010</v>
      </c>
      <c r="P1010" t="str" cm="1">
        <f t="array" ref="P1010">[1]!s_stmnote_suppliertop5(A1010,D1010,1)</f>
        <v>供应商一</v>
      </c>
      <c r="Q1010" t="str">
        <f>[1]!s_stmnote_suppliertop5(A1010,D1010,2)</f>
        <v>供应商二</v>
      </c>
      <c r="R1010" t="str" cm="1">
        <f t="array" ref="R1010">[1]!s_stmnote_suppliertop5(A1010,D1010,3)</f>
        <v>供应商三</v>
      </c>
      <c r="S1010" t="str" cm="1">
        <f t="array" ref="S1010">[1]!s_stmnote_suppliertop5(A1010,D1010,4)</f>
        <v>供应商四</v>
      </c>
      <c r="T1010" t="str" cm="1">
        <f t="array" ref="T1010">[1]!s_stmnote_suppliertop5(A1010,D1010,5)</f>
        <v>供应商五</v>
      </c>
      <c r="U1010" s="9">
        <f>[1]!s_stmnote_purchasetop5_pct(A1010,D1010)</f>
        <v>20.350000000000001</v>
      </c>
      <c r="V1010" t="str" cm="1">
        <f t="array" ref="V1010">[1]!s_stmnote_customertop5($A1010,$D1010,1)</f>
        <v>客户一</v>
      </c>
      <c r="W1010" t="str" cm="1">
        <f t="array" ref="W1010">[1]!s_stmnote_customertop5($A1010,$D1010,2)</f>
        <v>客户二</v>
      </c>
      <c r="X1010" t="str" cm="1">
        <f t="array" ref="X1010">[1]!s_stmnote_customertop5($A1010,$D1010,3)</f>
        <v>客户三</v>
      </c>
      <c r="Y1010" t="str" cm="1">
        <f t="array" ref="Y1010">[1]!s_stmnote_customertop5($A1010,$D1010,4)</f>
        <v>客户四</v>
      </c>
      <c r="Z1010" t="str" cm="1">
        <f t="array" ref="Z1010">[1]!s_stmnote_customertop5($A1010,$D1010,5)</f>
        <v>客户五</v>
      </c>
      <c r="AA1010" s="9">
        <f>[1]!s_stmnote_salestop5_pct(A1010,D1010)</f>
        <v>9.0500000000000007</v>
      </c>
      <c r="AB1010" s="9">
        <f>[1]!s_fa_arturn(A1010,D1010)</f>
        <v>2.7928999999999999</v>
      </c>
      <c r="AC1010" s="9">
        <f>[1]!fa_apturn(A1010,D1010)</f>
        <v>3.8960686413998502</v>
      </c>
      <c r="AD1010" s="9">
        <f>[1]!s_fa_invturn(A1010,D1010)</f>
        <v>3.0783</v>
      </c>
    </row>
    <row r="1011" spans="1:30">
      <c r="A1011">
        <v>2097</v>
      </c>
      <c r="B1011" t="s">
        <v>223</v>
      </c>
      <c r="C1011" t="s">
        <v>2303</v>
      </c>
      <c r="D1011" s="8">
        <f t="shared" si="16"/>
        <v>44926</v>
      </c>
      <c r="E1011" t="s">
        <v>7015</v>
      </c>
      <c r="F1011">
        <v>1</v>
      </c>
      <c r="G1011" t="s">
        <v>8234</v>
      </c>
      <c r="L1011" t="str" cm="1">
        <f t="array" ref="L1011">[1]!s_info_industry_gics(A1011,1)</f>
        <v>工业</v>
      </c>
      <c r="M1011" t="str" cm="1">
        <f t="array" ref="M1011">[1]!s_info_industry_gicscode(A1011,1)</f>
        <v>20</v>
      </c>
      <c r="N1011" t="str">
        <f>[1]!s_info_industry_gics(A1011,2)</f>
        <v>资本货物</v>
      </c>
      <c r="O1011" t="str">
        <f>[1]!s_info_industry_gicscode(A1011,2)</f>
        <v>2010</v>
      </c>
      <c r="P1011" t="str" cm="1">
        <f t="array" ref="P1011">[1]!s_stmnote_suppliertop5(A1011,D1011,1)</f>
        <v>供应商一</v>
      </c>
      <c r="Q1011" t="str">
        <f>[1]!s_stmnote_suppliertop5(A1011,D1011,2)</f>
        <v>供应商二</v>
      </c>
      <c r="R1011" t="str" cm="1">
        <f t="array" ref="R1011">[1]!s_stmnote_suppliertop5(A1011,D1011,3)</f>
        <v>供应商三</v>
      </c>
      <c r="S1011" t="str" cm="1">
        <f t="array" ref="S1011">[1]!s_stmnote_suppliertop5(A1011,D1011,4)</f>
        <v>供应商四</v>
      </c>
      <c r="T1011" t="str" cm="1">
        <f t="array" ref="T1011">[1]!s_stmnote_suppliertop5(A1011,D1011,5)</f>
        <v>供应商五</v>
      </c>
      <c r="U1011" s="9">
        <f>[1]!s_stmnote_purchasetop5_pct(A1011,D1011)</f>
        <v>11.95</v>
      </c>
      <c r="V1011" t="str" cm="1">
        <f t="array" ref="V1011">[1]!s_stmnote_customertop5($A1011,$D1011,1)</f>
        <v>客户一</v>
      </c>
      <c r="W1011" t="str" cm="1">
        <f t="array" ref="W1011">[1]!s_stmnote_customertop5($A1011,$D1011,2)</f>
        <v>客户二</v>
      </c>
      <c r="X1011" t="str" cm="1">
        <f t="array" ref="X1011">[1]!s_stmnote_customertop5($A1011,$D1011,3)</f>
        <v>客户三</v>
      </c>
      <c r="Y1011" t="str" cm="1">
        <f t="array" ref="Y1011">[1]!s_stmnote_customertop5($A1011,$D1011,4)</f>
        <v>客户四</v>
      </c>
      <c r="Z1011" t="str" cm="1">
        <f t="array" ref="Z1011">[1]!s_stmnote_customertop5($A1011,$D1011,5)</f>
        <v>客户五</v>
      </c>
      <c r="AA1011" s="9">
        <f>[1]!s_stmnote_salestop5_pct(A1011,D1011)</f>
        <v>11.14</v>
      </c>
      <c r="AB1011" s="9">
        <f>[1]!s_fa_arturn(A1011,D1011)</f>
        <v>1.5003</v>
      </c>
      <c r="AC1011" s="9">
        <f>[1]!fa_apturn(A1011,D1011)</f>
        <v>2.42542521060343</v>
      </c>
      <c r="AD1011" s="9">
        <f>[1]!s_fa_invturn(A1011,D1011)</f>
        <v>1.7841</v>
      </c>
    </row>
    <row r="1012" spans="1:30">
      <c r="A1012">
        <v>2097</v>
      </c>
      <c r="B1012" t="s">
        <v>223</v>
      </c>
      <c r="C1012" t="s">
        <v>2304</v>
      </c>
      <c r="D1012" s="8">
        <f t="shared" si="16"/>
        <v>44926</v>
      </c>
      <c r="E1012" t="s">
        <v>7012</v>
      </c>
      <c r="F1012">
        <v>1</v>
      </c>
      <c r="G1012" t="s">
        <v>8235</v>
      </c>
      <c r="L1012" t="str" cm="1">
        <f t="array" ref="L1012">[1]!s_info_industry_gics(A1012,1)</f>
        <v>工业</v>
      </c>
      <c r="M1012" t="str" cm="1">
        <f t="array" ref="M1012">[1]!s_info_industry_gicscode(A1012,1)</f>
        <v>20</v>
      </c>
      <c r="N1012" t="str">
        <f>[1]!s_info_industry_gics(A1012,2)</f>
        <v>资本货物</v>
      </c>
      <c r="O1012" t="str">
        <f>[1]!s_info_industry_gicscode(A1012,2)</f>
        <v>2010</v>
      </c>
      <c r="P1012" t="str" cm="1">
        <f t="array" ref="P1012">[1]!s_stmnote_suppliertop5(A1012,D1012,1)</f>
        <v>供应商一</v>
      </c>
      <c r="Q1012" t="str">
        <f>[1]!s_stmnote_suppliertop5(A1012,D1012,2)</f>
        <v>供应商二</v>
      </c>
      <c r="R1012" t="str" cm="1">
        <f t="array" ref="R1012">[1]!s_stmnote_suppliertop5(A1012,D1012,3)</f>
        <v>供应商三</v>
      </c>
      <c r="S1012" t="str" cm="1">
        <f t="array" ref="S1012">[1]!s_stmnote_suppliertop5(A1012,D1012,4)</f>
        <v>供应商四</v>
      </c>
      <c r="T1012" t="str" cm="1">
        <f t="array" ref="T1012">[1]!s_stmnote_suppliertop5(A1012,D1012,5)</f>
        <v>供应商五</v>
      </c>
      <c r="U1012" s="9">
        <f>[1]!s_stmnote_purchasetop5_pct(A1012,D1012)</f>
        <v>11.95</v>
      </c>
      <c r="V1012" t="str" cm="1">
        <f t="array" ref="V1012">[1]!s_stmnote_customertop5($A1012,$D1012,1)</f>
        <v>客户一</v>
      </c>
      <c r="W1012" t="str" cm="1">
        <f t="array" ref="W1012">[1]!s_stmnote_customertop5($A1012,$D1012,2)</f>
        <v>客户二</v>
      </c>
      <c r="X1012" t="str" cm="1">
        <f t="array" ref="X1012">[1]!s_stmnote_customertop5($A1012,$D1012,3)</f>
        <v>客户三</v>
      </c>
      <c r="Y1012" t="str" cm="1">
        <f t="array" ref="Y1012">[1]!s_stmnote_customertop5($A1012,$D1012,4)</f>
        <v>客户四</v>
      </c>
      <c r="Z1012" t="str" cm="1">
        <f t="array" ref="Z1012">[1]!s_stmnote_customertop5($A1012,$D1012,5)</f>
        <v>客户五</v>
      </c>
      <c r="AA1012" s="9">
        <f>[1]!s_stmnote_salestop5_pct(A1012,D1012)</f>
        <v>11.14</v>
      </c>
      <c r="AB1012" s="9">
        <f>[1]!s_fa_arturn(A1012,D1012)</f>
        <v>1.5003</v>
      </c>
      <c r="AC1012" s="9">
        <f>[1]!fa_apturn(A1012,D1012)</f>
        <v>2.42542521060343</v>
      </c>
      <c r="AD1012" s="9">
        <f>[1]!s_fa_invturn(A1012,D1012)</f>
        <v>1.7841</v>
      </c>
    </row>
    <row r="1013" spans="1:30">
      <c r="A1013">
        <v>2097</v>
      </c>
      <c r="B1013" t="s">
        <v>223</v>
      </c>
      <c r="C1013" t="s">
        <v>2305</v>
      </c>
      <c r="D1013" s="8">
        <f t="shared" si="16"/>
        <v>45291</v>
      </c>
      <c r="E1013" t="s">
        <v>6942</v>
      </c>
      <c r="F1013">
        <v>1</v>
      </c>
      <c r="G1013" t="s">
        <v>8236</v>
      </c>
      <c r="L1013" t="str" cm="1">
        <f t="array" ref="L1013">[1]!s_info_industry_gics(A1013,1)</f>
        <v>工业</v>
      </c>
      <c r="M1013" t="str" cm="1">
        <f t="array" ref="M1013">[1]!s_info_industry_gicscode(A1013,1)</f>
        <v>20</v>
      </c>
      <c r="N1013" t="str">
        <f>[1]!s_info_industry_gics(A1013,2)</f>
        <v>资本货物</v>
      </c>
      <c r="O1013" t="str">
        <f>[1]!s_info_industry_gicscode(A1013,2)</f>
        <v>2010</v>
      </c>
      <c r="P1013" t="str" cm="1">
        <f t="array" ref="P1013">[1]!s_stmnote_suppliertop5(A1013,D1013,1)</f>
        <v>供应商一</v>
      </c>
      <c r="Q1013" t="str">
        <f>[1]!s_stmnote_suppliertop5(A1013,D1013,2)</f>
        <v>供应商二</v>
      </c>
      <c r="R1013" t="str" cm="1">
        <f t="array" ref="R1013">[1]!s_stmnote_suppliertop5(A1013,D1013,3)</f>
        <v>供应商三</v>
      </c>
      <c r="S1013" t="str" cm="1">
        <f t="array" ref="S1013">[1]!s_stmnote_suppliertop5(A1013,D1013,4)</f>
        <v>供应商四</v>
      </c>
      <c r="T1013" t="str" cm="1">
        <f t="array" ref="T1013">[1]!s_stmnote_suppliertop5(A1013,D1013,5)</f>
        <v>供应商五</v>
      </c>
      <c r="U1013" s="9">
        <f>[1]!s_stmnote_purchasetop5_pct(A1013,D1013)</f>
        <v>14.2</v>
      </c>
      <c r="V1013" t="str" cm="1">
        <f t="array" ref="V1013">[1]!s_stmnote_customertop5($A1013,$D1013,1)</f>
        <v>客户一</v>
      </c>
      <c r="W1013" t="str" cm="1">
        <f t="array" ref="W1013">[1]!s_stmnote_customertop5($A1013,$D1013,2)</f>
        <v>客户二</v>
      </c>
      <c r="X1013" t="str" cm="1">
        <f t="array" ref="X1013">[1]!s_stmnote_customertop5($A1013,$D1013,3)</f>
        <v>客户三</v>
      </c>
      <c r="Y1013" t="str" cm="1">
        <f t="array" ref="Y1013">[1]!s_stmnote_customertop5($A1013,$D1013,4)</f>
        <v>客户四</v>
      </c>
      <c r="Z1013" t="str" cm="1">
        <f t="array" ref="Z1013">[1]!s_stmnote_customertop5($A1013,$D1013,5)</f>
        <v>客户五</v>
      </c>
      <c r="AA1013" s="9">
        <f>[1]!s_stmnote_salestop5_pct(A1013,D1013)</f>
        <v>11</v>
      </c>
      <c r="AB1013" s="9">
        <f>[1]!s_fa_arturn(A1013,D1013)</f>
        <v>1.2624</v>
      </c>
      <c r="AC1013" s="9">
        <f>[1]!fa_apturn(A1013,D1013)</f>
        <v>2.0787183896233699</v>
      </c>
      <c r="AD1013" s="9">
        <f>[1]!s_fa_invturn(A1013,D1013)</f>
        <v>1.5442</v>
      </c>
    </row>
    <row r="1014" spans="1:30">
      <c r="A1014">
        <v>2097</v>
      </c>
      <c r="B1014" t="s">
        <v>223</v>
      </c>
      <c r="C1014" t="s">
        <v>2306</v>
      </c>
      <c r="D1014" s="8">
        <f t="shared" si="16"/>
        <v>45291</v>
      </c>
      <c r="E1014" t="s">
        <v>7061</v>
      </c>
      <c r="F1014">
        <v>1</v>
      </c>
      <c r="G1014" t="s">
        <v>8237</v>
      </c>
      <c r="L1014" t="str" cm="1">
        <f t="array" ref="L1014">[1]!s_info_industry_gics(A1014,1)</f>
        <v>工业</v>
      </c>
      <c r="M1014" t="str" cm="1">
        <f t="array" ref="M1014">[1]!s_info_industry_gicscode(A1014,1)</f>
        <v>20</v>
      </c>
      <c r="N1014" t="str">
        <f>[1]!s_info_industry_gics(A1014,2)</f>
        <v>资本货物</v>
      </c>
      <c r="O1014" t="str">
        <f>[1]!s_info_industry_gicscode(A1014,2)</f>
        <v>2010</v>
      </c>
      <c r="P1014" t="str" cm="1">
        <f t="array" ref="P1014">[1]!s_stmnote_suppliertop5(A1014,D1014,1)</f>
        <v>供应商一</v>
      </c>
      <c r="Q1014" t="str">
        <f>[1]!s_stmnote_suppliertop5(A1014,D1014,2)</f>
        <v>供应商二</v>
      </c>
      <c r="R1014" t="str" cm="1">
        <f t="array" ref="R1014">[1]!s_stmnote_suppliertop5(A1014,D1014,3)</f>
        <v>供应商三</v>
      </c>
      <c r="S1014" t="str" cm="1">
        <f t="array" ref="S1014">[1]!s_stmnote_suppliertop5(A1014,D1014,4)</f>
        <v>供应商四</v>
      </c>
      <c r="T1014" t="str" cm="1">
        <f t="array" ref="T1014">[1]!s_stmnote_suppliertop5(A1014,D1014,5)</f>
        <v>供应商五</v>
      </c>
      <c r="U1014" s="9">
        <f>[1]!s_stmnote_purchasetop5_pct(A1014,D1014)</f>
        <v>14.2</v>
      </c>
      <c r="V1014" t="str" cm="1">
        <f t="array" ref="V1014">[1]!s_stmnote_customertop5($A1014,$D1014,1)</f>
        <v>客户一</v>
      </c>
      <c r="W1014" t="str" cm="1">
        <f t="array" ref="W1014">[1]!s_stmnote_customertop5($A1014,$D1014,2)</f>
        <v>客户二</v>
      </c>
      <c r="X1014" t="str" cm="1">
        <f t="array" ref="X1014">[1]!s_stmnote_customertop5($A1014,$D1014,3)</f>
        <v>客户三</v>
      </c>
      <c r="Y1014" t="str" cm="1">
        <f t="array" ref="Y1014">[1]!s_stmnote_customertop5($A1014,$D1014,4)</f>
        <v>客户四</v>
      </c>
      <c r="Z1014" t="str" cm="1">
        <f t="array" ref="Z1014">[1]!s_stmnote_customertop5($A1014,$D1014,5)</f>
        <v>客户五</v>
      </c>
      <c r="AA1014" s="9">
        <f>[1]!s_stmnote_salestop5_pct(A1014,D1014)</f>
        <v>11</v>
      </c>
      <c r="AB1014" s="9">
        <f>[1]!s_fa_arturn(A1014,D1014)</f>
        <v>1.2624</v>
      </c>
      <c r="AC1014" s="9">
        <f>[1]!fa_apturn(A1014,D1014)</f>
        <v>2.0787183896233699</v>
      </c>
      <c r="AD1014" s="9">
        <f>[1]!s_fa_invturn(A1014,D1014)</f>
        <v>1.5442</v>
      </c>
    </row>
    <row r="1015" spans="1:30">
      <c r="A1015">
        <v>2121</v>
      </c>
      <c r="B1015" t="s">
        <v>230</v>
      </c>
      <c r="C1015" t="s">
        <v>2327</v>
      </c>
      <c r="D1015" s="8">
        <f t="shared" si="16"/>
        <v>45291</v>
      </c>
      <c r="E1015" t="s">
        <v>7369</v>
      </c>
      <c r="F1015">
        <v>1</v>
      </c>
      <c r="G1015" t="s">
        <v>7881</v>
      </c>
      <c r="L1015" t="str" cm="1">
        <f t="array" ref="L1015">[1]!s_info_industry_gics(A1015,1)</f>
        <v>工业</v>
      </c>
      <c r="M1015" t="str" cm="1">
        <f t="array" ref="M1015">[1]!s_info_industry_gicscode(A1015,1)</f>
        <v>20</v>
      </c>
      <c r="N1015" t="str">
        <f>[1]!s_info_industry_gics(A1015,2)</f>
        <v>资本货物</v>
      </c>
      <c r="O1015" t="str">
        <f>[1]!s_info_industry_gicscode(A1015,2)</f>
        <v>2010</v>
      </c>
      <c r="P1015" t="str" cm="1">
        <f t="array" ref="P1015">[1]!s_stmnote_suppliertop5(A1015,D1015,1)</f>
        <v>第一名</v>
      </c>
      <c r="Q1015" t="str">
        <f>[1]!s_stmnote_suppliertop5(A1015,D1015,2)</f>
        <v>第二名</v>
      </c>
      <c r="R1015" t="str" cm="1">
        <f t="array" ref="R1015">[1]!s_stmnote_suppliertop5(A1015,D1015,3)</f>
        <v>第三名</v>
      </c>
      <c r="S1015" t="str" cm="1">
        <f t="array" ref="S1015">[1]!s_stmnote_suppliertop5(A1015,D1015,4)</f>
        <v>第四名</v>
      </c>
      <c r="T1015" t="str" cm="1">
        <f t="array" ref="T1015">[1]!s_stmnote_suppliertop5(A1015,D1015,5)</f>
        <v>第五名</v>
      </c>
      <c r="U1015" s="9">
        <f>[1]!s_stmnote_purchasetop5_pct(A1015,D1015)</f>
        <v>31.52</v>
      </c>
      <c r="V1015" t="str" cm="1">
        <f t="array" ref="V1015">[1]!s_stmnote_customertop5($A1015,$D1015,1)</f>
        <v>第一名</v>
      </c>
      <c r="W1015" t="str" cm="1">
        <f t="array" ref="W1015">[1]!s_stmnote_customertop5($A1015,$D1015,2)</f>
        <v>第二名</v>
      </c>
      <c r="X1015" t="str" cm="1">
        <f t="array" ref="X1015">[1]!s_stmnote_customertop5($A1015,$D1015,3)</f>
        <v>第三名</v>
      </c>
      <c r="Y1015" t="str" cm="1">
        <f t="array" ref="Y1015">[1]!s_stmnote_customertop5($A1015,$D1015,4)</f>
        <v>第四名</v>
      </c>
      <c r="Z1015" t="str" cm="1">
        <f t="array" ref="Z1015">[1]!s_stmnote_customertop5($A1015,$D1015,5)</f>
        <v>第五名</v>
      </c>
      <c r="AA1015" s="9">
        <f>[1]!s_stmnote_salestop5_pct(A1015,D1015)</f>
        <v>46.62</v>
      </c>
      <c r="AB1015" s="9">
        <f>[1]!s_fa_arturn(A1015,D1015)</f>
        <v>3.2658</v>
      </c>
      <c r="AC1015" s="9">
        <f>[1]!fa_apturn(A1015,D1015)</f>
        <v>1.9793002662685699</v>
      </c>
      <c r="AD1015" s="9">
        <f>[1]!s_fa_invturn(A1015,D1015)</f>
        <v>2.9224000000000001</v>
      </c>
    </row>
    <row r="1016" spans="1:30">
      <c r="A1016">
        <v>2121</v>
      </c>
      <c r="B1016" t="s">
        <v>230</v>
      </c>
      <c r="C1016" t="s">
        <v>2328</v>
      </c>
      <c r="D1016" s="8">
        <f t="shared" si="16"/>
        <v>45291</v>
      </c>
      <c r="E1016" t="s">
        <v>7088</v>
      </c>
      <c r="F1016">
        <v>1</v>
      </c>
      <c r="G1016" t="s">
        <v>7964</v>
      </c>
      <c r="L1016" t="str" cm="1">
        <f t="array" ref="L1016">[1]!s_info_industry_gics(A1016,1)</f>
        <v>工业</v>
      </c>
      <c r="M1016" t="str" cm="1">
        <f t="array" ref="M1016">[1]!s_info_industry_gicscode(A1016,1)</f>
        <v>20</v>
      </c>
      <c r="N1016" t="str">
        <f>[1]!s_info_industry_gics(A1016,2)</f>
        <v>资本货物</v>
      </c>
      <c r="O1016" t="str">
        <f>[1]!s_info_industry_gicscode(A1016,2)</f>
        <v>2010</v>
      </c>
      <c r="P1016" t="str" cm="1">
        <f t="array" ref="P1016">[1]!s_stmnote_suppliertop5(A1016,D1016,1)</f>
        <v>第一名</v>
      </c>
      <c r="Q1016" t="str">
        <f>[1]!s_stmnote_suppliertop5(A1016,D1016,2)</f>
        <v>第二名</v>
      </c>
      <c r="R1016" t="str" cm="1">
        <f t="array" ref="R1016">[1]!s_stmnote_suppliertop5(A1016,D1016,3)</f>
        <v>第三名</v>
      </c>
      <c r="S1016" t="str" cm="1">
        <f t="array" ref="S1016">[1]!s_stmnote_suppliertop5(A1016,D1016,4)</f>
        <v>第四名</v>
      </c>
      <c r="T1016" t="str" cm="1">
        <f t="array" ref="T1016">[1]!s_stmnote_suppliertop5(A1016,D1016,5)</f>
        <v>第五名</v>
      </c>
      <c r="U1016" s="9">
        <f>[1]!s_stmnote_purchasetop5_pct(A1016,D1016)</f>
        <v>31.52</v>
      </c>
      <c r="V1016" t="str" cm="1">
        <f t="array" ref="V1016">[1]!s_stmnote_customertop5($A1016,$D1016,1)</f>
        <v>第一名</v>
      </c>
      <c r="W1016" t="str" cm="1">
        <f t="array" ref="W1016">[1]!s_stmnote_customertop5($A1016,$D1016,2)</f>
        <v>第二名</v>
      </c>
      <c r="X1016" t="str" cm="1">
        <f t="array" ref="X1016">[1]!s_stmnote_customertop5($A1016,$D1016,3)</f>
        <v>第三名</v>
      </c>
      <c r="Y1016" t="str" cm="1">
        <f t="array" ref="Y1016">[1]!s_stmnote_customertop5($A1016,$D1016,4)</f>
        <v>第四名</v>
      </c>
      <c r="Z1016" t="str" cm="1">
        <f t="array" ref="Z1016">[1]!s_stmnote_customertop5($A1016,$D1016,5)</f>
        <v>第五名</v>
      </c>
      <c r="AA1016" s="9">
        <f>[1]!s_stmnote_salestop5_pct(A1016,D1016)</f>
        <v>46.62</v>
      </c>
      <c r="AB1016" s="9">
        <f>[1]!s_fa_arturn(A1016,D1016)</f>
        <v>3.2658</v>
      </c>
      <c r="AC1016" s="9">
        <f>[1]!fa_apturn(A1016,D1016)</f>
        <v>1.9793002662685699</v>
      </c>
      <c r="AD1016" s="9">
        <f>[1]!s_fa_invturn(A1016,D1016)</f>
        <v>2.9224000000000001</v>
      </c>
    </row>
    <row r="1017" spans="1:30">
      <c r="A1017">
        <v>2121</v>
      </c>
      <c r="B1017" t="s">
        <v>230</v>
      </c>
      <c r="C1017" t="s">
        <v>2329</v>
      </c>
      <c r="D1017" s="8">
        <f t="shared" si="16"/>
        <v>45291</v>
      </c>
      <c r="E1017" t="s">
        <v>7299</v>
      </c>
      <c r="F1017">
        <v>1</v>
      </c>
      <c r="G1017" t="s">
        <v>7964</v>
      </c>
      <c r="L1017" t="str" cm="1">
        <f t="array" ref="L1017">[1]!s_info_industry_gics(A1017,1)</f>
        <v>工业</v>
      </c>
      <c r="M1017" t="str" cm="1">
        <f t="array" ref="M1017">[1]!s_info_industry_gicscode(A1017,1)</f>
        <v>20</v>
      </c>
      <c r="N1017" t="str">
        <f>[1]!s_info_industry_gics(A1017,2)</f>
        <v>资本货物</v>
      </c>
      <c r="O1017" t="str">
        <f>[1]!s_info_industry_gicscode(A1017,2)</f>
        <v>2010</v>
      </c>
      <c r="P1017" t="str" cm="1">
        <f t="array" ref="P1017">[1]!s_stmnote_suppliertop5(A1017,D1017,1)</f>
        <v>第一名</v>
      </c>
      <c r="Q1017" t="str">
        <f>[1]!s_stmnote_suppliertop5(A1017,D1017,2)</f>
        <v>第二名</v>
      </c>
      <c r="R1017" t="str" cm="1">
        <f t="array" ref="R1017">[1]!s_stmnote_suppliertop5(A1017,D1017,3)</f>
        <v>第三名</v>
      </c>
      <c r="S1017" t="str" cm="1">
        <f t="array" ref="S1017">[1]!s_stmnote_suppliertop5(A1017,D1017,4)</f>
        <v>第四名</v>
      </c>
      <c r="T1017" t="str" cm="1">
        <f t="array" ref="T1017">[1]!s_stmnote_suppliertop5(A1017,D1017,5)</f>
        <v>第五名</v>
      </c>
      <c r="U1017" s="9">
        <f>[1]!s_stmnote_purchasetop5_pct(A1017,D1017)</f>
        <v>31.52</v>
      </c>
      <c r="V1017" t="str" cm="1">
        <f t="array" ref="V1017">[1]!s_stmnote_customertop5($A1017,$D1017,1)</f>
        <v>第一名</v>
      </c>
      <c r="W1017" t="str" cm="1">
        <f t="array" ref="W1017">[1]!s_stmnote_customertop5($A1017,$D1017,2)</f>
        <v>第二名</v>
      </c>
      <c r="X1017" t="str" cm="1">
        <f t="array" ref="X1017">[1]!s_stmnote_customertop5($A1017,$D1017,3)</f>
        <v>第三名</v>
      </c>
      <c r="Y1017" t="str" cm="1">
        <f t="array" ref="Y1017">[1]!s_stmnote_customertop5($A1017,$D1017,4)</f>
        <v>第四名</v>
      </c>
      <c r="Z1017" t="str" cm="1">
        <f t="array" ref="Z1017">[1]!s_stmnote_customertop5($A1017,$D1017,5)</f>
        <v>第五名</v>
      </c>
      <c r="AA1017" s="9">
        <f>[1]!s_stmnote_salestop5_pct(A1017,D1017)</f>
        <v>46.62</v>
      </c>
      <c r="AB1017" s="9">
        <f>[1]!s_fa_arturn(A1017,D1017)</f>
        <v>3.2658</v>
      </c>
      <c r="AC1017" s="9">
        <f>[1]!fa_apturn(A1017,D1017)</f>
        <v>1.9793002662685699</v>
      </c>
      <c r="AD1017" s="9">
        <f>[1]!s_fa_invturn(A1017,D1017)</f>
        <v>2.9224000000000001</v>
      </c>
    </row>
    <row r="1018" spans="1:30">
      <c r="A1018">
        <v>2121</v>
      </c>
      <c r="B1018" t="s">
        <v>230</v>
      </c>
      <c r="C1018" t="s">
        <v>2330</v>
      </c>
      <c r="D1018" s="8">
        <f t="shared" si="16"/>
        <v>45291</v>
      </c>
      <c r="E1018" t="s">
        <v>7018</v>
      </c>
      <c r="F1018">
        <v>1</v>
      </c>
      <c r="G1018" t="s">
        <v>7964</v>
      </c>
      <c r="L1018" t="str" cm="1">
        <f t="array" ref="L1018">[1]!s_info_industry_gics(A1018,1)</f>
        <v>工业</v>
      </c>
      <c r="M1018" t="str" cm="1">
        <f t="array" ref="M1018">[1]!s_info_industry_gicscode(A1018,1)</f>
        <v>20</v>
      </c>
      <c r="N1018" t="str">
        <f>[1]!s_info_industry_gics(A1018,2)</f>
        <v>资本货物</v>
      </c>
      <c r="O1018" t="str">
        <f>[1]!s_info_industry_gicscode(A1018,2)</f>
        <v>2010</v>
      </c>
      <c r="P1018" t="str" cm="1">
        <f t="array" ref="P1018">[1]!s_stmnote_suppliertop5(A1018,D1018,1)</f>
        <v>第一名</v>
      </c>
      <c r="Q1018" t="str">
        <f>[1]!s_stmnote_suppliertop5(A1018,D1018,2)</f>
        <v>第二名</v>
      </c>
      <c r="R1018" t="str" cm="1">
        <f t="array" ref="R1018">[1]!s_stmnote_suppliertop5(A1018,D1018,3)</f>
        <v>第三名</v>
      </c>
      <c r="S1018" t="str" cm="1">
        <f t="array" ref="S1018">[1]!s_stmnote_suppliertop5(A1018,D1018,4)</f>
        <v>第四名</v>
      </c>
      <c r="T1018" t="str" cm="1">
        <f t="array" ref="T1018">[1]!s_stmnote_suppliertop5(A1018,D1018,5)</f>
        <v>第五名</v>
      </c>
      <c r="U1018" s="9">
        <f>[1]!s_stmnote_purchasetop5_pct(A1018,D1018)</f>
        <v>31.52</v>
      </c>
      <c r="V1018" t="str" cm="1">
        <f t="array" ref="V1018">[1]!s_stmnote_customertop5($A1018,$D1018,1)</f>
        <v>第一名</v>
      </c>
      <c r="W1018" t="str" cm="1">
        <f t="array" ref="W1018">[1]!s_stmnote_customertop5($A1018,$D1018,2)</f>
        <v>第二名</v>
      </c>
      <c r="X1018" t="str" cm="1">
        <f t="array" ref="X1018">[1]!s_stmnote_customertop5($A1018,$D1018,3)</f>
        <v>第三名</v>
      </c>
      <c r="Y1018" t="str" cm="1">
        <f t="array" ref="Y1018">[1]!s_stmnote_customertop5($A1018,$D1018,4)</f>
        <v>第四名</v>
      </c>
      <c r="Z1018" t="str" cm="1">
        <f t="array" ref="Z1018">[1]!s_stmnote_customertop5($A1018,$D1018,5)</f>
        <v>第五名</v>
      </c>
      <c r="AA1018" s="9">
        <f>[1]!s_stmnote_salestop5_pct(A1018,D1018)</f>
        <v>46.62</v>
      </c>
      <c r="AB1018" s="9">
        <f>[1]!s_fa_arturn(A1018,D1018)</f>
        <v>3.2658</v>
      </c>
      <c r="AC1018" s="9">
        <f>[1]!fa_apturn(A1018,D1018)</f>
        <v>1.9793002662685699</v>
      </c>
      <c r="AD1018" s="9">
        <f>[1]!s_fa_invturn(A1018,D1018)</f>
        <v>2.9224000000000001</v>
      </c>
    </row>
    <row r="1019" spans="1:30">
      <c r="A1019">
        <v>2121</v>
      </c>
      <c r="B1019" t="s">
        <v>230</v>
      </c>
      <c r="C1019" t="s">
        <v>2330</v>
      </c>
      <c r="D1019" s="8">
        <f t="shared" si="16"/>
        <v>45291</v>
      </c>
      <c r="E1019" t="s">
        <v>7044</v>
      </c>
      <c r="F1019">
        <v>1</v>
      </c>
      <c r="G1019" t="s">
        <v>7964</v>
      </c>
      <c r="L1019" t="str" cm="1">
        <f t="array" ref="L1019">[1]!s_info_industry_gics(A1019,1)</f>
        <v>工业</v>
      </c>
      <c r="M1019" t="str" cm="1">
        <f t="array" ref="M1019">[1]!s_info_industry_gicscode(A1019,1)</f>
        <v>20</v>
      </c>
      <c r="N1019" t="str">
        <f>[1]!s_info_industry_gics(A1019,2)</f>
        <v>资本货物</v>
      </c>
      <c r="O1019" t="str">
        <f>[1]!s_info_industry_gicscode(A1019,2)</f>
        <v>2010</v>
      </c>
      <c r="P1019" t="str" cm="1">
        <f t="array" ref="P1019">[1]!s_stmnote_suppliertop5(A1019,D1019,1)</f>
        <v>第一名</v>
      </c>
      <c r="Q1019" t="str">
        <f>[1]!s_stmnote_suppliertop5(A1019,D1019,2)</f>
        <v>第二名</v>
      </c>
      <c r="R1019" t="str" cm="1">
        <f t="array" ref="R1019">[1]!s_stmnote_suppliertop5(A1019,D1019,3)</f>
        <v>第三名</v>
      </c>
      <c r="S1019" t="str" cm="1">
        <f t="array" ref="S1019">[1]!s_stmnote_suppliertop5(A1019,D1019,4)</f>
        <v>第四名</v>
      </c>
      <c r="T1019" t="str" cm="1">
        <f t="array" ref="T1019">[1]!s_stmnote_suppliertop5(A1019,D1019,5)</f>
        <v>第五名</v>
      </c>
      <c r="U1019" s="9">
        <f>[1]!s_stmnote_purchasetop5_pct(A1019,D1019)</f>
        <v>31.52</v>
      </c>
      <c r="V1019" t="str" cm="1">
        <f t="array" ref="V1019">[1]!s_stmnote_customertop5($A1019,$D1019,1)</f>
        <v>第一名</v>
      </c>
      <c r="W1019" t="str" cm="1">
        <f t="array" ref="W1019">[1]!s_stmnote_customertop5($A1019,$D1019,2)</f>
        <v>第二名</v>
      </c>
      <c r="X1019" t="str" cm="1">
        <f t="array" ref="X1019">[1]!s_stmnote_customertop5($A1019,$D1019,3)</f>
        <v>第三名</v>
      </c>
      <c r="Y1019" t="str" cm="1">
        <f t="array" ref="Y1019">[1]!s_stmnote_customertop5($A1019,$D1019,4)</f>
        <v>第四名</v>
      </c>
      <c r="Z1019" t="str" cm="1">
        <f t="array" ref="Z1019">[1]!s_stmnote_customertop5($A1019,$D1019,5)</f>
        <v>第五名</v>
      </c>
      <c r="AA1019" s="9">
        <f>[1]!s_stmnote_salestop5_pct(A1019,D1019)</f>
        <v>46.62</v>
      </c>
      <c r="AB1019" s="9">
        <f>[1]!s_fa_arturn(A1019,D1019)</f>
        <v>3.2658</v>
      </c>
      <c r="AC1019" s="9">
        <f>[1]!fa_apturn(A1019,D1019)</f>
        <v>1.9793002662685699</v>
      </c>
      <c r="AD1019" s="9">
        <f>[1]!s_fa_invturn(A1019,D1019)</f>
        <v>2.9224000000000001</v>
      </c>
    </row>
    <row r="1020" spans="1:30">
      <c r="A1020">
        <v>2121</v>
      </c>
      <c r="B1020" t="s">
        <v>230</v>
      </c>
      <c r="C1020" t="s">
        <v>2331</v>
      </c>
      <c r="D1020" s="8">
        <f t="shared" si="16"/>
        <v>45291</v>
      </c>
      <c r="E1020" t="s">
        <v>7370</v>
      </c>
      <c r="F1020">
        <v>1</v>
      </c>
      <c r="G1020" t="s">
        <v>8242</v>
      </c>
      <c r="L1020" t="str" cm="1">
        <f t="array" ref="L1020">[1]!s_info_industry_gics(A1020,1)</f>
        <v>工业</v>
      </c>
      <c r="M1020" t="str" cm="1">
        <f t="array" ref="M1020">[1]!s_info_industry_gicscode(A1020,1)</f>
        <v>20</v>
      </c>
      <c r="N1020" t="str">
        <f>[1]!s_info_industry_gics(A1020,2)</f>
        <v>资本货物</v>
      </c>
      <c r="O1020" t="str">
        <f>[1]!s_info_industry_gicscode(A1020,2)</f>
        <v>2010</v>
      </c>
      <c r="P1020" t="str" cm="1">
        <f t="array" ref="P1020">[1]!s_stmnote_suppliertop5(A1020,D1020,1)</f>
        <v>第一名</v>
      </c>
      <c r="Q1020" t="str">
        <f>[1]!s_stmnote_suppliertop5(A1020,D1020,2)</f>
        <v>第二名</v>
      </c>
      <c r="R1020" t="str" cm="1">
        <f t="array" ref="R1020">[1]!s_stmnote_suppliertop5(A1020,D1020,3)</f>
        <v>第三名</v>
      </c>
      <c r="S1020" t="str" cm="1">
        <f t="array" ref="S1020">[1]!s_stmnote_suppliertop5(A1020,D1020,4)</f>
        <v>第四名</v>
      </c>
      <c r="T1020" t="str" cm="1">
        <f t="array" ref="T1020">[1]!s_stmnote_suppliertop5(A1020,D1020,5)</f>
        <v>第五名</v>
      </c>
      <c r="U1020" s="9">
        <f>[1]!s_stmnote_purchasetop5_pct(A1020,D1020)</f>
        <v>31.52</v>
      </c>
      <c r="V1020" t="str" cm="1">
        <f t="array" ref="V1020">[1]!s_stmnote_customertop5($A1020,$D1020,1)</f>
        <v>第一名</v>
      </c>
      <c r="W1020" t="str" cm="1">
        <f t="array" ref="W1020">[1]!s_stmnote_customertop5($A1020,$D1020,2)</f>
        <v>第二名</v>
      </c>
      <c r="X1020" t="str" cm="1">
        <f t="array" ref="X1020">[1]!s_stmnote_customertop5($A1020,$D1020,3)</f>
        <v>第三名</v>
      </c>
      <c r="Y1020" t="str" cm="1">
        <f t="array" ref="Y1020">[1]!s_stmnote_customertop5($A1020,$D1020,4)</f>
        <v>第四名</v>
      </c>
      <c r="Z1020" t="str" cm="1">
        <f t="array" ref="Z1020">[1]!s_stmnote_customertop5($A1020,$D1020,5)</f>
        <v>第五名</v>
      </c>
      <c r="AA1020" s="9">
        <f>[1]!s_stmnote_salestop5_pct(A1020,D1020)</f>
        <v>46.62</v>
      </c>
      <c r="AB1020" s="9">
        <f>[1]!s_fa_arturn(A1020,D1020)</f>
        <v>3.2658</v>
      </c>
      <c r="AC1020" s="9">
        <f>[1]!fa_apturn(A1020,D1020)</f>
        <v>1.9793002662685699</v>
      </c>
      <c r="AD1020" s="9">
        <f>[1]!s_fa_invturn(A1020,D1020)</f>
        <v>2.9224000000000001</v>
      </c>
    </row>
    <row r="1021" spans="1:30">
      <c r="A1021">
        <v>2151</v>
      </c>
      <c r="B1021" t="s">
        <v>238</v>
      </c>
      <c r="C1021" t="s">
        <v>2355</v>
      </c>
      <c r="D1021" s="8">
        <f t="shared" si="16"/>
        <v>44926</v>
      </c>
      <c r="E1021" t="s">
        <v>7383</v>
      </c>
      <c r="F1021">
        <v>1</v>
      </c>
      <c r="G1021" t="s">
        <v>7881</v>
      </c>
      <c r="L1021" t="str" cm="1">
        <f t="array" ref="L1021">[1]!s_info_industry_gics(A1021,1)</f>
        <v>工业</v>
      </c>
      <c r="M1021" t="str" cm="1">
        <f t="array" ref="M1021">[1]!s_info_industry_gicscode(A1021,1)</f>
        <v>20</v>
      </c>
      <c r="N1021" t="str">
        <f>[1]!s_info_industry_gics(A1021,2)</f>
        <v>资本货物</v>
      </c>
      <c r="O1021" t="str">
        <f>[1]!s_info_industry_gicscode(A1021,2)</f>
        <v>2010</v>
      </c>
      <c r="P1021" t="str" cm="1">
        <f t="array" ref="P1021">[1]!s_stmnote_suppliertop5(A1021,D1021,1)</f>
        <v>第一名</v>
      </c>
      <c r="Q1021" t="str">
        <f>[1]!s_stmnote_suppliertop5(A1021,D1021,2)</f>
        <v>第二名</v>
      </c>
      <c r="R1021" t="str" cm="1">
        <f t="array" ref="R1021">[1]!s_stmnote_suppliertop5(A1021,D1021,3)</f>
        <v>第三名</v>
      </c>
      <c r="S1021" t="str" cm="1">
        <f t="array" ref="S1021">[1]!s_stmnote_suppliertop5(A1021,D1021,4)</f>
        <v>第四名</v>
      </c>
      <c r="T1021" t="str" cm="1">
        <f t="array" ref="T1021">[1]!s_stmnote_suppliertop5(A1021,D1021,5)</f>
        <v>第五名</v>
      </c>
      <c r="U1021" s="9">
        <f>[1]!s_stmnote_purchasetop5_pct(A1021,D1021)</f>
        <v>44.28</v>
      </c>
      <c r="V1021" t="str" cm="1">
        <f t="array" ref="V1021">[1]!s_stmnote_customertop5($A1021,$D1021,1)</f>
        <v>第一名</v>
      </c>
      <c r="W1021" t="str" cm="1">
        <f t="array" ref="W1021">[1]!s_stmnote_customertop5($A1021,$D1021,2)</f>
        <v>第二名</v>
      </c>
      <c r="X1021" t="str" cm="1">
        <f t="array" ref="X1021">[1]!s_stmnote_customertop5($A1021,$D1021,3)</f>
        <v>第三名</v>
      </c>
      <c r="Y1021" t="str" cm="1">
        <f t="array" ref="Y1021">[1]!s_stmnote_customertop5($A1021,$D1021,4)</f>
        <v>第四名</v>
      </c>
      <c r="Z1021" t="str" cm="1">
        <f t="array" ref="Z1021">[1]!s_stmnote_customertop5($A1021,$D1021,5)</f>
        <v>第五名</v>
      </c>
      <c r="AA1021" s="9">
        <f>[1]!s_stmnote_salestop5_pct(A1021,D1021)</f>
        <v>44.1</v>
      </c>
      <c r="AB1021" s="9">
        <f>[1]!s_fa_arturn(A1021,D1021)</f>
        <v>3.5024999999999999</v>
      </c>
      <c r="AC1021" s="9">
        <f>[1]!fa_apturn(A1021,D1021)</f>
        <v>2.7398631055627298</v>
      </c>
      <c r="AD1021" s="9">
        <f>[1]!s_fa_invturn(A1021,D1021)</f>
        <v>2.4306000000000001</v>
      </c>
    </row>
    <row r="1022" spans="1:30">
      <c r="A1022">
        <v>2151</v>
      </c>
      <c r="B1022" t="s">
        <v>238</v>
      </c>
      <c r="C1022" t="s">
        <v>2356</v>
      </c>
      <c r="D1022" s="8">
        <f t="shared" si="16"/>
        <v>44926</v>
      </c>
      <c r="E1022" t="s">
        <v>7384</v>
      </c>
      <c r="F1022">
        <v>1</v>
      </c>
      <c r="G1022" t="s">
        <v>7881</v>
      </c>
      <c r="L1022" t="str" cm="1">
        <f t="array" ref="L1022">[1]!s_info_industry_gics(A1022,1)</f>
        <v>工业</v>
      </c>
      <c r="M1022" t="str" cm="1">
        <f t="array" ref="M1022">[1]!s_info_industry_gicscode(A1022,1)</f>
        <v>20</v>
      </c>
      <c r="N1022" t="str">
        <f>[1]!s_info_industry_gics(A1022,2)</f>
        <v>资本货物</v>
      </c>
      <c r="O1022" t="str">
        <f>[1]!s_info_industry_gicscode(A1022,2)</f>
        <v>2010</v>
      </c>
      <c r="P1022" t="str" cm="1">
        <f t="array" ref="P1022">[1]!s_stmnote_suppliertop5(A1022,D1022,1)</f>
        <v>第一名</v>
      </c>
      <c r="Q1022" t="str">
        <f>[1]!s_stmnote_suppliertop5(A1022,D1022,2)</f>
        <v>第二名</v>
      </c>
      <c r="R1022" t="str" cm="1">
        <f t="array" ref="R1022">[1]!s_stmnote_suppliertop5(A1022,D1022,3)</f>
        <v>第三名</v>
      </c>
      <c r="S1022" t="str" cm="1">
        <f t="array" ref="S1022">[1]!s_stmnote_suppliertop5(A1022,D1022,4)</f>
        <v>第四名</v>
      </c>
      <c r="T1022" t="str" cm="1">
        <f t="array" ref="T1022">[1]!s_stmnote_suppliertop5(A1022,D1022,5)</f>
        <v>第五名</v>
      </c>
      <c r="U1022" s="9">
        <f>[1]!s_stmnote_purchasetop5_pct(A1022,D1022)</f>
        <v>44.28</v>
      </c>
      <c r="V1022" t="str" cm="1">
        <f t="array" ref="V1022">[1]!s_stmnote_customertop5($A1022,$D1022,1)</f>
        <v>第一名</v>
      </c>
      <c r="W1022" t="str" cm="1">
        <f t="array" ref="W1022">[1]!s_stmnote_customertop5($A1022,$D1022,2)</f>
        <v>第二名</v>
      </c>
      <c r="X1022" t="str" cm="1">
        <f t="array" ref="X1022">[1]!s_stmnote_customertop5($A1022,$D1022,3)</f>
        <v>第三名</v>
      </c>
      <c r="Y1022" t="str" cm="1">
        <f t="array" ref="Y1022">[1]!s_stmnote_customertop5($A1022,$D1022,4)</f>
        <v>第四名</v>
      </c>
      <c r="Z1022" t="str" cm="1">
        <f t="array" ref="Z1022">[1]!s_stmnote_customertop5($A1022,$D1022,5)</f>
        <v>第五名</v>
      </c>
      <c r="AA1022" s="9">
        <f>[1]!s_stmnote_salestop5_pct(A1022,D1022)</f>
        <v>44.1</v>
      </c>
      <c r="AB1022" s="9">
        <f>[1]!s_fa_arturn(A1022,D1022)</f>
        <v>3.5024999999999999</v>
      </c>
      <c r="AC1022" s="9">
        <f>[1]!fa_apturn(A1022,D1022)</f>
        <v>2.7398631055627298</v>
      </c>
      <c r="AD1022" s="9">
        <f>[1]!s_fa_invturn(A1022,D1022)</f>
        <v>2.4306000000000001</v>
      </c>
    </row>
    <row r="1023" spans="1:30">
      <c r="A1023">
        <v>2151</v>
      </c>
      <c r="B1023" t="s">
        <v>238</v>
      </c>
      <c r="C1023" t="s">
        <v>2357</v>
      </c>
      <c r="D1023" s="8">
        <f t="shared" si="16"/>
        <v>45291</v>
      </c>
      <c r="E1023" t="s">
        <v>7385</v>
      </c>
      <c r="F1023">
        <v>1</v>
      </c>
      <c r="G1023" t="s">
        <v>7964</v>
      </c>
      <c r="L1023" t="str" cm="1">
        <f t="array" ref="L1023">[1]!s_info_industry_gics(A1023,1)</f>
        <v>工业</v>
      </c>
      <c r="M1023" t="str" cm="1">
        <f t="array" ref="M1023">[1]!s_info_industry_gicscode(A1023,1)</f>
        <v>20</v>
      </c>
      <c r="N1023" t="str">
        <f>[1]!s_info_industry_gics(A1023,2)</f>
        <v>资本货物</v>
      </c>
      <c r="O1023" t="str">
        <f>[1]!s_info_industry_gicscode(A1023,2)</f>
        <v>2010</v>
      </c>
      <c r="P1023" t="str" cm="1">
        <f t="array" ref="P1023">[1]!s_stmnote_suppliertop5(A1023,D1023,1)</f>
        <v>第一名</v>
      </c>
      <c r="Q1023" t="str">
        <f>[1]!s_stmnote_suppliertop5(A1023,D1023,2)</f>
        <v>第二名</v>
      </c>
      <c r="R1023" t="str" cm="1">
        <f t="array" ref="R1023">[1]!s_stmnote_suppliertop5(A1023,D1023,3)</f>
        <v>第三名</v>
      </c>
      <c r="S1023" t="str" cm="1">
        <f t="array" ref="S1023">[1]!s_stmnote_suppliertop5(A1023,D1023,4)</f>
        <v>第四名</v>
      </c>
      <c r="T1023" t="str" cm="1">
        <f t="array" ref="T1023">[1]!s_stmnote_suppliertop5(A1023,D1023,5)</f>
        <v>第五名</v>
      </c>
      <c r="U1023" s="9">
        <f>[1]!s_stmnote_purchasetop5_pct(A1023,D1023)</f>
        <v>44.87</v>
      </c>
      <c r="V1023" t="str" cm="1">
        <f t="array" ref="V1023">[1]!s_stmnote_customertop5($A1023,$D1023,1)</f>
        <v>第一名</v>
      </c>
      <c r="W1023" t="str" cm="1">
        <f t="array" ref="W1023">[1]!s_stmnote_customertop5($A1023,$D1023,2)</f>
        <v>第二名</v>
      </c>
      <c r="X1023" t="str" cm="1">
        <f t="array" ref="X1023">[1]!s_stmnote_customertop5($A1023,$D1023,3)</f>
        <v>第三名</v>
      </c>
      <c r="Y1023" t="str" cm="1">
        <f t="array" ref="Y1023">[1]!s_stmnote_customertop5($A1023,$D1023,4)</f>
        <v>第四名</v>
      </c>
      <c r="Z1023" t="str" cm="1">
        <f t="array" ref="Z1023">[1]!s_stmnote_customertop5($A1023,$D1023,5)</f>
        <v>第五名</v>
      </c>
      <c r="AA1023" s="9">
        <f>[1]!s_stmnote_salestop5_pct(A1023,D1023)</f>
        <v>51.04</v>
      </c>
      <c r="AB1023" s="9">
        <f>[1]!s_fa_arturn(A1023,D1023)</f>
        <v>3.7111000000000001</v>
      </c>
      <c r="AC1023" s="9">
        <f>[1]!fa_apturn(A1023,D1023)</f>
        <v>4.4068638191577501</v>
      </c>
      <c r="AD1023" s="9">
        <f>[1]!s_fa_invturn(A1023,D1023)</f>
        <v>3.4018000000000002</v>
      </c>
    </row>
    <row r="1024" spans="1:30">
      <c r="A1024">
        <v>2164</v>
      </c>
      <c r="B1024" t="s">
        <v>244</v>
      </c>
      <c r="C1024" t="s">
        <v>2375</v>
      </c>
      <c r="D1024" s="8">
        <f t="shared" si="16"/>
        <v>44561</v>
      </c>
      <c r="E1024" t="s">
        <v>7050</v>
      </c>
      <c r="F1024">
        <v>1</v>
      </c>
      <c r="G1024" t="s">
        <v>8264</v>
      </c>
      <c r="L1024" t="str" cm="1">
        <f t="array" ref="L1024">[1]!s_info_industry_gics(A1024,1)</f>
        <v>工业</v>
      </c>
      <c r="M1024" t="str" cm="1">
        <f t="array" ref="M1024">[1]!s_info_industry_gicscode(A1024,1)</f>
        <v>20</v>
      </c>
      <c r="N1024" t="str">
        <f>[1]!s_info_industry_gics(A1024,2)</f>
        <v>资本货物</v>
      </c>
      <c r="O1024" t="str">
        <f>[1]!s_info_industry_gicscode(A1024,2)</f>
        <v>2010</v>
      </c>
      <c r="P1024" t="str" cm="1">
        <f t="array" ref="P1024">[1]!s_stmnote_suppliertop5(A1024,D1024,1)</f>
        <v>第一名</v>
      </c>
      <c r="Q1024" t="str">
        <f>[1]!s_stmnote_suppliertop5(A1024,D1024,2)</f>
        <v>第二名</v>
      </c>
      <c r="R1024" t="str" cm="1">
        <f t="array" ref="R1024">[1]!s_stmnote_suppliertop5(A1024,D1024,3)</f>
        <v>第三名</v>
      </c>
      <c r="S1024" t="str" cm="1">
        <f t="array" ref="S1024">[1]!s_stmnote_suppliertop5(A1024,D1024,4)</f>
        <v>第四名</v>
      </c>
      <c r="T1024" t="str" cm="1">
        <f t="array" ref="T1024">[1]!s_stmnote_suppliertop5(A1024,D1024,5)</f>
        <v>第五名</v>
      </c>
      <c r="U1024" s="9">
        <f>[1]!s_stmnote_purchasetop5_pct(A1024,D1024)</f>
        <v>21.97</v>
      </c>
      <c r="V1024" t="str" cm="1">
        <f t="array" ref="V1024">[1]!s_stmnote_customertop5($A1024,$D1024,1)</f>
        <v>第一名</v>
      </c>
      <c r="W1024" t="str" cm="1">
        <f t="array" ref="W1024">[1]!s_stmnote_customertop5($A1024,$D1024,2)</f>
        <v>第二名</v>
      </c>
      <c r="X1024" t="str" cm="1">
        <f t="array" ref="X1024">[1]!s_stmnote_customertop5($A1024,$D1024,3)</f>
        <v>第三名</v>
      </c>
      <c r="Y1024" t="str" cm="1">
        <f t="array" ref="Y1024">[1]!s_stmnote_customertop5($A1024,$D1024,4)</f>
        <v>第四名</v>
      </c>
      <c r="Z1024" t="str" cm="1">
        <f t="array" ref="Z1024">[1]!s_stmnote_customertop5($A1024,$D1024,5)</f>
        <v>第五名</v>
      </c>
      <c r="AA1024" s="9">
        <f>[1]!s_stmnote_salestop5_pct(A1024,D1024)</f>
        <v>24.17</v>
      </c>
      <c r="AB1024" s="9">
        <f>[1]!s_fa_arturn(A1024,D1024)</f>
        <v>6.6386000000000003</v>
      </c>
      <c r="AC1024" s="9">
        <f>[1]!fa_apturn(A1024,D1024)</f>
        <v>3.5127131631162301</v>
      </c>
      <c r="AD1024" s="9">
        <f>[1]!s_fa_invturn(A1024,D1024)</f>
        <v>2.7887</v>
      </c>
    </row>
    <row r="1025" spans="1:30">
      <c r="A1025">
        <v>2204</v>
      </c>
      <c r="B1025" t="s">
        <v>258</v>
      </c>
      <c r="C1025" t="s">
        <v>2429</v>
      </c>
      <c r="D1025" s="8">
        <f t="shared" si="16"/>
        <v>44561</v>
      </c>
      <c r="E1025" t="s">
        <v>7324</v>
      </c>
      <c r="F1025">
        <v>1</v>
      </c>
      <c r="G1025" t="s">
        <v>8290</v>
      </c>
      <c r="L1025" t="str" cm="1">
        <f t="array" ref="L1025">[1]!s_info_industry_gics(A1025,1)</f>
        <v>工业</v>
      </c>
      <c r="M1025" t="str" cm="1">
        <f t="array" ref="M1025">[1]!s_info_industry_gicscode(A1025,1)</f>
        <v>20</v>
      </c>
      <c r="N1025" t="str">
        <f>[1]!s_info_industry_gics(A1025,2)</f>
        <v>资本货物</v>
      </c>
      <c r="O1025" t="str">
        <f>[1]!s_info_industry_gicscode(A1025,2)</f>
        <v>2010</v>
      </c>
      <c r="P1025" t="str" cm="1">
        <f t="array" ref="P1025">[1]!s_stmnote_suppliertop5(A1025,D1025,1)</f>
        <v>供应商1</v>
      </c>
      <c r="Q1025" t="str">
        <f>[1]!s_stmnote_suppliertop5(A1025,D1025,2)</f>
        <v>供应商2</v>
      </c>
      <c r="R1025" t="str" cm="1">
        <f t="array" ref="R1025">[1]!s_stmnote_suppliertop5(A1025,D1025,3)</f>
        <v>供应商3</v>
      </c>
      <c r="S1025" t="str" cm="1">
        <f t="array" ref="S1025">[1]!s_stmnote_suppliertop5(A1025,D1025,4)</f>
        <v>供应商4</v>
      </c>
      <c r="T1025" t="str" cm="1">
        <f t="array" ref="T1025">[1]!s_stmnote_suppliertop5(A1025,D1025,5)</f>
        <v>瓦房店轴承集团有限责任公司及其子公司</v>
      </c>
      <c r="U1025" s="9">
        <f>[1]!s_stmnote_purchasetop5_pct(A1025,D1025)</f>
        <v>5.44</v>
      </c>
      <c r="V1025" t="str" cm="1">
        <f t="array" ref="V1025">[1]!s_stmnote_customertop5($A1025,$D1025,1)</f>
        <v>客户1</v>
      </c>
      <c r="W1025" t="str" cm="1">
        <f t="array" ref="W1025">[1]!s_stmnote_customertop5($A1025,$D1025,2)</f>
        <v>客户2</v>
      </c>
      <c r="X1025" t="str" cm="1">
        <f t="array" ref="X1025">[1]!s_stmnote_customertop5($A1025,$D1025,3)</f>
        <v>客户3</v>
      </c>
      <c r="Y1025" t="str" cm="1">
        <f t="array" ref="Y1025">[1]!s_stmnote_customertop5($A1025,$D1025,4)</f>
        <v>客户4</v>
      </c>
      <c r="Z1025" t="str" cm="1">
        <f t="array" ref="Z1025">[1]!s_stmnote_customertop5($A1025,$D1025,5)</f>
        <v>客户5</v>
      </c>
      <c r="AA1025" s="9">
        <f>[1]!s_stmnote_salestop5_pct(A1025,D1025)</f>
        <v>15.2</v>
      </c>
      <c r="AB1025" s="9">
        <f>[1]!s_fa_arturn(A1025,D1025)</f>
        <v>3.0101</v>
      </c>
      <c r="AC1025" s="9">
        <f>[1]!fa_apturn(A1025,D1025)</f>
        <v>2.1719674613280202</v>
      </c>
      <c r="AD1025" s="9">
        <f>[1]!s_fa_invturn(A1025,D1025)</f>
        <v>1.4466000000000001</v>
      </c>
    </row>
    <row r="1026" spans="1:30">
      <c r="A1026">
        <v>2204</v>
      </c>
      <c r="B1026" t="s">
        <v>258</v>
      </c>
      <c r="C1026" t="s">
        <v>2430</v>
      </c>
      <c r="D1026" s="8">
        <f t="shared" si="16"/>
        <v>44561</v>
      </c>
      <c r="E1026" t="s">
        <v>7155</v>
      </c>
      <c r="F1026">
        <v>1</v>
      </c>
      <c r="G1026" t="s">
        <v>8290</v>
      </c>
      <c r="L1026" t="str" cm="1">
        <f t="array" ref="L1026">[1]!s_info_industry_gics(A1026,1)</f>
        <v>工业</v>
      </c>
      <c r="M1026" t="str" cm="1">
        <f t="array" ref="M1026">[1]!s_info_industry_gicscode(A1026,1)</f>
        <v>20</v>
      </c>
      <c r="N1026" t="str">
        <f>[1]!s_info_industry_gics(A1026,2)</f>
        <v>资本货物</v>
      </c>
      <c r="O1026" t="str">
        <f>[1]!s_info_industry_gicscode(A1026,2)</f>
        <v>2010</v>
      </c>
      <c r="P1026" t="str" cm="1">
        <f t="array" ref="P1026">[1]!s_stmnote_suppliertop5(A1026,D1026,1)</f>
        <v>供应商1</v>
      </c>
      <c r="Q1026" t="str">
        <f>[1]!s_stmnote_suppliertop5(A1026,D1026,2)</f>
        <v>供应商2</v>
      </c>
      <c r="R1026" t="str" cm="1">
        <f t="array" ref="R1026">[1]!s_stmnote_suppliertop5(A1026,D1026,3)</f>
        <v>供应商3</v>
      </c>
      <c r="S1026" t="str" cm="1">
        <f t="array" ref="S1026">[1]!s_stmnote_suppliertop5(A1026,D1026,4)</f>
        <v>供应商4</v>
      </c>
      <c r="T1026" t="str" cm="1">
        <f t="array" ref="T1026">[1]!s_stmnote_suppliertop5(A1026,D1026,5)</f>
        <v>瓦房店轴承集团有限责任公司及其子公司</v>
      </c>
      <c r="U1026" s="9">
        <f>[1]!s_stmnote_purchasetop5_pct(A1026,D1026)</f>
        <v>5.44</v>
      </c>
      <c r="V1026" t="str" cm="1">
        <f t="array" ref="V1026">[1]!s_stmnote_customertop5($A1026,$D1026,1)</f>
        <v>客户1</v>
      </c>
      <c r="W1026" t="str" cm="1">
        <f t="array" ref="W1026">[1]!s_stmnote_customertop5($A1026,$D1026,2)</f>
        <v>客户2</v>
      </c>
      <c r="X1026" t="str" cm="1">
        <f t="array" ref="X1026">[1]!s_stmnote_customertop5($A1026,$D1026,3)</f>
        <v>客户3</v>
      </c>
      <c r="Y1026" t="str" cm="1">
        <f t="array" ref="Y1026">[1]!s_stmnote_customertop5($A1026,$D1026,4)</f>
        <v>客户4</v>
      </c>
      <c r="Z1026" t="str" cm="1">
        <f t="array" ref="Z1026">[1]!s_stmnote_customertop5($A1026,$D1026,5)</f>
        <v>客户5</v>
      </c>
      <c r="AA1026" s="9">
        <f>[1]!s_stmnote_salestop5_pct(A1026,D1026)</f>
        <v>15.2</v>
      </c>
      <c r="AB1026" s="9">
        <f>[1]!s_fa_arturn(A1026,D1026)</f>
        <v>3.0101</v>
      </c>
      <c r="AC1026" s="9">
        <f>[1]!fa_apturn(A1026,D1026)</f>
        <v>2.1719674613280202</v>
      </c>
      <c r="AD1026" s="9">
        <f>[1]!s_fa_invturn(A1026,D1026)</f>
        <v>1.4466000000000001</v>
      </c>
    </row>
    <row r="1027" spans="1:30">
      <c r="A1027">
        <v>2204</v>
      </c>
      <c r="B1027" t="s">
        <v>258</v>
      </c>
      <c r="C1027" t="s">
        <v>2431</v>
      </c>
      <c r="D1027" s="8">
        <f t="shared" si="16"/>
        <v>44926</v>
      </c>
      <c r="E1027" t="s">
        <v>7029</v>
      </c>
      <c r="F1027">
        <v>1</v>
      </c>
      <c r="G1027" t="s">
        <v>8291</v>
      </c>
      <c r="L1027" t="str" cm="1">
        <f t="array" ref="L1027">[1]!s_info_industry_gics(A1027,1)</f>
        <v>工业</v>
      </c>
      <c r="M1027" t="str" cm="1">
        <f t="array" ref="M1027">[1]!s_info_industry_gicscode(A1027,1)</f>
        <v>20</v>
      </c>
      <c r="N1027" t="str">
        <f>[1]!s_info_industry_gics(A1027,2)</f>
        <v>资本货物</v>
      </c>
      <c r="O1027" t="str">
        <f>[1]!s_info_industry_gicscode(A1027,2)</f>
        <v>2010</v>
      </c>
      <c r="P1027" t="str" cm="1">
        <f t="array" ref="P1027">[1]!s_stmnote_suppliertop5(A1027,D1027,1)</f>
        <v>供应商1</v>
      </c>
      <c r="Q1027" t="str">
        <f>[1]!s_stmnote_suppliertop5(A1027,D1027,2)</f>
        <v>供应商2</v>
      </c>
      <c r="R1027" t="str" cm="1">
        <f t="array" ref="R1027">[1]!s_stmnote_suppliertop5(A1027,D1027,3)</f>
        <v>供应商3</v>
      </c>
      <c r="S1027" t="str" cm="1">
        <f t="array" ref="S1027">[1]!s_stmnote_suppliertop5(A1027,D1027,4)</f>
        <v>供应商4</v>
      </c>
      <c r="T1027" t="str" cm="1">
        <f t="array" ref="T1027">[1]!s_stmnote_suppliertop5(A1027,D1027,5)</f>
        <v>供应商5</v>
      </c>
      <c r="U1027" s="9">
        <f>[1]!s_stmnote_purchasetop5_pct(A1027,D1027)</f>
        <v>7.81</v>
      </c>
      <c r="V1027" t="str" cm="1">
        <f t="array" ref="V1027">[1]!s_stmnote_customertop5($A1027,$D1027,1)</f>
        <v>客户1</v>
      </c>
      <c r="W1027" t="str" cm="1">
        <f t="array" ref="W1027">[1]!s_stmnote_customertop5($A1027,$D1027,2)</f>
        <v>客户2</v>
      </c>
      <c r="X1027" t="str" cm="1">
        <f t="array" ref="X1027">[1]!s_stmnote_customertop5($A1027,$D1027,3)</f>
        <v>客户3</v>
      </c>
      <c r="Y1027" t="str" cm="1">
        <f t="array" ref="Y1027">[1]!s_stmnote_customertop5($A1027,$D1027,4)</f>
        <v>客户4</v>
      </c>
      <c r="Z1027" t="str" cm="1">
        <f t="array" ref="Z1027">[1]!s_stmnote_customertop5($A1027,$D1027,5)</f>
        <v>客户5</v>
      </c>
      <c r="AA1027" s="9">
        <f>[1]!s_stmnote_salestop5_pct(A1027,D1027)</f>
        <v>14.44</v>
      </c>
      <c r="AB1027" s="9">
        <f>[1]!s_fa_arturn(A1027,D1027)</f>
        <v>3.1745999999999999</v>
      </c>
      <c r="AC1027" s="9">
        <f>[1]!fa_apturn(A1027,D1027)</f>
        <v>2.2196512431968198</v>
      </c>
      <c r="AD1027" s="9">
        <f>[1]!s_fa_invturn(A1027,D1027)</f>
        <v>1.3082</v>
      </c>
    </row>
    <row r="1028" spans="1:30">
      <c r="A1028">
        <v>2204</v>
      </c>
      <c r="B1028" t="s">
        <v>258</v>
      </c>
      <c r="C1028" t="s">
        <v>2432</v>
      </c>
      <c r="D1028" s="8">
        <f t="shared" si="16"/>
        <v>45291</v>
      </c>
      <c r="E1028" t="s">
        <v>7411</v>
      </c>
      <c r="F1028">
        <v>1</v>
      </c>
      <c r="G1028" t="s">
        <v>8292</v>
      </c>
      <c r="L1028" t="str" cm="1">
        <f t="array" ref="L1028">[1]!s_info_industry_gics(A1028,1)</f>
        <v>工业</v>
      </c>
      <c r="M1028" t="str" cm="1">
        <f t="array" ref="M1028">[1]!s_info_industry_gicscode(A1028,1)</f>
        <v>20</v>
      </c>
      <c r="N1028" t="str">
        <f>[1]!s_info_industry_gics(A1028,2)</f>
        <v>资本货物</v>
      </c>
      <c r="O1028" t="str">
        <f>[1]!s_info_industry_gicscode(A1028,2)</f>
        <v>2010</v>
      </c>
      <c r="P1028" t="str" cm="1">
        <f t="array" ref="P1028">[1]!s_stmnote_suppliertop5(A1028,D1028,1)</f>
        <v>供应商1</v>
      </c>
      <c r="Q1028" t="str">
        <f>[1]!s_stmnote_suppliertop5(A1028,D1028,2)</f>
        <v>供应商2</v>
      </c>
      <c r="R1028" t="str" cm="1">
        <f t="array" ref="R1028">[1]!s_stmnote_suppliertop5(A1028,D1028,3)</f>
        <v>供应商3</v>
      </c>
      <c r="S1028" t="str" cm="1">
        <f t="array" ref="S1028">[1]!s_stmnote_suppliertop5(A1028,D1028,4)</f>
        <v>供应商4</v>
      </c>
      <c r="T1028" t="str" cm="1">
        <f t="array" ref="T1028">[1]!s_stmnote_suppliertop5(A1028,D1028,5)</f>
        <v>供应商5</v>
      </c>
      <c r="U1028" s="9">
        <f>[1]!s_stmnote_purchasetop5_pct(A1028,D1028)</f>
        <v>13.31</v>
      </c>
      <c r="V1028" t="str" cm="1">
        <f t="array" ref="V1028">[1]!s_stmnote_customertop5($A1028,$D1028,1)</f>
        <v>客户1</v>
      </c>
      <c r="W1028" t="str" cm="1">
        <f t="array" ref="W1028">[1]!s_stmnote_customertop5($A1028,$D1028,2)</f>
        <v>客户2</v>
      </c>
      <c r="X1028" t="str" cm="1">
        <f t="array" ref="X1028">[1]!s_stmnote_customertop5($A1028,$D1028,3)</f>
        <v>客户3</v>
      </c>
      <c r="Y1028" t="str" cm="1">
        <f t="array" ref="Y1028">[1]!s_stmnote_customertop5($A1028,$D1028,4)</f>
        <v>客户4</v>
      </c>
      <c r="Z1028" t="str" cm="1">
        <f t="array" ref="Z1028">[1]!s_stmnote_customertop5($A1028,$D1028,5)</f>
        <v>客户5</v>
      </c>
      <c r="AA1028" s="9">
        <f>[1]!s_stmnote_salestop5_pct(A1028,D1028)</f>
        <v>17.09</v>
      </c>
      <c r="AB1028" s="9">
        <f>[1]!s_fa_arturn(A1028,D1028)</f>
        <v>2.8799000000000001</v>
      </c>
      <c r="AC1028" s="9">
        <f>[1]!fa_apturn(A1028,D1028)</f>
        <v>2.10637689668452</v>
      </c>
      <c r="AD1028" s="9">
        <f>[1]!s_fa_invturn(A1028,D1028)</f>
        <v>1.3707</v>
      </c>
    </row>
    <row r="1029" spans="1:30">
      <c r="A1029">
        <v>2204</v>
      </c>
      <c r="B1029" t="s">
        <v>258</v>
      </c>
      <c r="C1029" t="s">
        <v>2433</v>
      </c>
      <c r="D1029" s="8">
        <f t="shared" si="16"/>
        <v>45657</v>
      </c>
      <c r="E1029" t="s">
        <v>7089</v>
      </c>
      <c r="F1029">
        <v>1</v>
      </c>
      <c r="G1029" t="s">
        <v>8293</v>
      </c>
      <c r="L1029" t="str" cm="1">
        <f t="array" ref="L1029">[1]!s_info_industry_gics(A1029,1)</f>
        <v>工业</v>
      </c>
      <c r="M1029" t="str" cm="1">
        <f t="array" ref="M1029">[1]!s_info_industry_gicscode(A1029,1)</f>
        <v>20</v>
      </c>
      <c r="N1029" t="str">
        <f>[1]!s_info_industry_gics(A1029,2)</f>
        <v>资本货物</v>
      </c>
      <c r="O1029" t="str">
        <f>[1]!s_info_industry_gicscode(A1029,2)</f>
        <v>2010</v>
      </c>
      <c r="P1029" cm="1">
        <f t="array" ref="P1029">[1]!s_stmnote_suppliertop5(A1029,D1029,1)</f>
        <v>0</v>
      </c>
      <c r="Q1029">
        <f>[1]!s_stmnote_suppliertop5(A1029,D1029,2)</f>
        <v>0</v>
      </c>
      <c r="R1029" cm="1">
        <f t="array" ref="R1029">[1]!s_stmnote_suppliertop5(A1029,D1029,3)</f>
        <v>0</v>
      </c>
      <c r="S1029" cm="1">
        <f t="array" ref="S1029">[1]!s_stmnote_suppliertop5(A1029,D1029,4)</f>
        <v>0</v>
      </c>
      <c r="T1029" cm="1">
        <f t="array" ref="T1029">[1]!s_stmnote_suppliertop5(A1029,D1029,5)</f>
        <v>0</v>
      </c>
      <c r="U1029" s="9">
        <f>[1]!s_stmnote_purchasetop5_pct(A1029,D1029)</f>
        <v>0</v>
      </c>
      <c r="V1029" cm="1">
        <f t="array" ref="V1029">[1]!s_stmnote_customertop5($A1029,$D1029,1)</f>
        <v>0</v>
      </c>
      <c r="W1029" cm="1">
        <f t="array" ref="W1029">[1]!s_stmnote_customertop5($A1029,$D1029,2)</f>
        <v>0</v>
      </c>
      <c r="X1029" cm="1">
        <f t="array" ref="X1029">[1]!s_stmnote_customertop5($A1029,$D1029,3)</f>
        <v>0</v>
      </c>
      <c r="Y1029" cm="1">
        <f t="array" ref="Y1029">[1]!s_stmnote_customertop5($A1029,$D1029,4)</f>
        <v>0</v>
      </c>
      <c r="Z1029" cm="1">
        <f t="array" ref="Z1029">[1]!s_stmnote_customertop5($A1029,$D1029,5)</f>
        <v>0</v>
      </c>
      <c r="AA1029" s="9">
        <f>[1]!s_stmnote_salestop5_pct(A1029,D1029)</f>
        <v>0</v>
      </c>
      <c r="AB1029" s="9">
        <f>[1]!s_fa_arturn(A1029,D1029)</f>
        <v>0</v>
      </c>
      <c r="AC1029" s="9">
        <f>[1]!fa_apturn(A1029,D1029)</f>
        <v>0</v>
      </c>
      <c r="AD1029" s="9">
        <f>[1]!s_fa_invturn(A1029,D1029)</f>
        <v>0</v>
      </c>
    </row>
    <row r="1030" spans="1:30">
      <c r="A1030">
        <v>2204</v>
      </c>
      <c r="B1030" t="s">
        <v>258</v>
      </c>
      <c r="C1030" t="s">
        <v>2434</v>
      </c>
      <c r="D1030" s="8">
        <f t="shared" si="16"/>
        <v>45657</v>
      </c>
      <c r="E1030" t="s">
        <v>7350</v>
      </c>
      <c r="F1030">
        <v>1</v>
      </c>
      <c r="G1030" t="s">
        <v>8294</v>
      </c>
      <c r="L1030" t="str" cm="1">
        <f t="array" ref="L1030">[1]!s_info_industry_gics(A1030,1)</f>
        <v>工业</v>
      </c>
      <c r="M1030" t="str" cm="1">
        <f t="array" ref="M1030">[1]!s_info_industry_gicscode(A1030,1)</f>
        <v>20</v>
      </c>
      <c r="N1030" t="str">
        <f>[1]!s_info_industry_gics(A1030,2)</f>
        <v>资本货物</v>
      </c>
      <c r="O1030" t="str">
        <f>[1]!s_info_industry_gicscode(A1030,2)</f>
        <v>2010</v>
      </c>
      <c r="P1030" cm="1">
        <f t="array" ref="P1030">[1]!s_stmnote_suppliertop5(A1030,D1030,1)</f>
        <v>0</v>
      </c>
      <c r="Q1030">
        <f>[1]!s_stmnote_suppliertop5(A1030,D1030,2)</f>
        <v>0</v>
      </c>
      <c r="R1030" cm="1">
        <f t="array" ref="R1030">[1]!s_stmnote_suppliertop5(A1030,D1030,3)</f>
        <v>0</v>
      </c>
      <c r="S1030" cm="1">
        <f t="array" ref="S1030">[1]!s_stmnote_suppliertop5(A1030,D1030,4)</f>
        <v>0</v>
      </c>
      <c r="T1030" cm="1">
        <f t="array" ref="T1030">[1]!s_stmnote_suppliertop5(A1030,D1030,5)</f>
        <v>0</v>
      </c>
      <c r="U1030" s="9">
        <f>[1]!s_stmnote_purchasetop5_pct(A1030,D1030)</f>
        <v>0</v>
      </c>
      <c r="V1030" cm="1">
        <f t="array" ref="V1030">[1]!s_stmnote_customertop5($A1030,$D1030,1)</f>
        <v>0</v>
      </c>
      <c r="W1030" cm="1">
        <f t="array" ref="W1030">[1]!s_stmnote_customertop5($A1030,$D1030,2)</f>
        <v>0</v>
      </c>
      <c r="X1030" cm="1">
        <f t="array" ref="X1030">[1]!s_stmnote_customertop5($A1030,$D1030,3)</f>
        <v>0</v>
      </c>
      <c r="Y1030" cm="1">
        <f t="array" ref="Y1030">[1]!s_stmnote_customertop5($A1030,$D1030,4)</f>
        <v>0</v>
      </c>
      <c r="Z1030" cm="1">
        <f t="array" ref="Z1030">[1]!s_stmnote_customertop5($A1030,$D1030,5)</f>
        <v>0</v>
      </c>
      <c r="AA1030" s="9">
        <f>[1]!s_stmnote_salestop5_pct(A1030,D1030)</f>
        <v>0</v>
      </c>
      <c r="AB1030" s="9">
        <f>[1]!s_fa_arturn(A1030,D1030)</f>
        <v>0</v>
      </c>
      <c r="AC1030" s="9">
        <f>[1]!fa_apturn(A1030,D1030)</f>
        <v>0</v>
      </c>
      <c r="AD1030" s="9">
        <f>[1]!s_fa_invturn(A1030,D1030)</f>
        <v>0</v>
      </c>
    </row>
    <row r="1031" spans="1:30">
      <c r="A1031">
        <v>2205</v>
      </c>
      <c r="B1031" t="s">
        <v>259</v>
      </c>
      <c r="C1031" t="s">
        <v>2435</v>
      </c>
      <c r="D1031" s="8">
        <f t="shared" si="16"/>
        <v>44561</v>
      </c>
      <c r="E1031" t="s">
        <v>7146</v>
      </c>
      <c r="F1031">
        <v>1</v>
      </c>
      <c r="G1031" t="s">
        <v>8295</v>
      </c>
      <c r="L1031" t="str" cm="1">
        <f t="array" ref="L1031">[1]!s_info_industry_gics(A1031,1)</f>
        <v>工业</v>
      </c>
      <c r="M1031" t="str" cm="1">
        <f t="array" ref="M1031">[1]!s_info_industry_gicscode(A1031,1)</f>
        <v>20</v>
      </c>
      <c r="N1031" t="str">
        <f>[1]!s_info_industry_gics(A1031,2)</f>
        <v>资本货物</v>
      </c>
      <c r="O1031" t="str">
        <f>[1]!s_info_industry_gicscode(A1031,2)</f>
        <v>2010</v>
      </c>
      <c r="P1031" t="str" cm="1">
        <f t="array" ref="P1031">[1]!s_stmnote_suppliertop5(A1031,D1031,1)</f>
        <v>供应商一</v>
      </c>
      <c r="Q1031" t="str">
        <f>[1]!s_stmnote_suppliertop5(A1031,D1031,2)</f>
        <v>供应商二</v>
      </c>
      <c r="R1031" t="str" cm="1">
        <f t="array" ref="R1031">[1]!s_stmnote_suppliertop5(A1031,D1031,3)</f>
        <v>供应商三</v>
      </c>
      <c r="S1031" t="str" cm="1">
        <f t="array" ref="S1031">[1]!s_stmnote_suppliertop5(A1031,D1031,4)</f>
        <v>供应商四</v>
      </c>
      <c r="T1031" t="str" cm="1">
        <f t="array" ref="T1031">[1]!s_stmnote_suppliertop5(A1031,D1031,5)</f>
        <v>供应商五</v>
      </c>
      <c r="U1031" s="9">
        <f>[1]!s_stmnote_purchasetop5_pct(A1031,D1031)</f>
        <v>40.119999999999997</v>
      </c>
      <c r="V1031" cm="1">
        <f t="array" ref="V1031">[1]!s_stmnote_customertop5($A1031,$D1031,1)</f>
        <v>0</v>
      </c>
      <c r="W1031" cm="1">
        <f t="array" ref="W1031">[1]!s_stmnote_customertop5($A1031,$D1031,2)</f>
        <v>0</v>
      </c>
      <c r="X1031" cm="1">
        <f t="array" ref="X1031">[1]!s_stmnote_customertop5($A1031,$D1031,3)</f>
        <v>0</v>
      </c>
      <c r="Y1031" cm="1">
        <f t="array" ref="Y1031">[1]!s_stmnote_customertop5($A1031,$D1031,4)</f>
        <v>0</v>
      </c>
      <c r="Z1031" cm="1">
        <f t="array" ref="Z1031">[1]!s_stmnote_customertop5($A1031,$D1031,5)</f>
        <v>0</v>
      </c>
      <c r="AA1031" s="9">
        <f>[1]!s_stmnote_salestop5_pct(A1031,D1031)</f>
        <v>0</v>
      </c>
      <c r="AB1031" s="9">
        <f>[1]!s_fa_arturn(A1031,D1031)</f>
        <v>2.3853</v>
      </c>
      <c r="AC1031" s="9">
        <f>[1]!fa_apturn(A1031,D1031)</f>
        <v>1.6626776250583</v>
      </c>
      <c r="AD1031" s="9">
        <f>[1]!s_fa_invturn(A1031,D1031)</f>
        <v>4.5255000000000001</v>
      </c>
    </row>
    <row r="1032" spans="1:30">
      <c r="A1032">
        <v>2205</v>
      </c>
      <c r="B1032" t="s">
        <v>259</v>
      </c>
      <c r="C1032" t="s">
        <v>2436</v>
      </c>
      <c r="D1032" s="8">
        <f t="shared" si="16"/>
        <v>44926</v>
      </c>
      <c r="E1032" t="s">
        <v>6958</v>
      </c>
      <c r="F1032">
        <v>1</v>
      </c>
      <c r="G1032" t="s">
        <v>8296</v>
      </c>
      <c r="L1032" t="str" cm="1">
        <f t="array" ref="L1032">[1]!s_info_industry_gics(A1032,1)</f>
        <v>工业</v>
      </c>
      <c r="M1032" t="str" cm="1">
        <f t="array" ref="M1032">[1]!s_info_industry_gicscode(A1032,1)</f>
        <v>20</v>
      </c>
      <c r="N1032" t="str">
        <f>[1]!s_info_industry_gics(A1032,2)</f>
        <v>资本货物</v>
      </c>
      <c r="O1032" t="str">
        <f>[1]!s_info_industry_gicscode(A1032,2)</f>
        <v>2010</v>
      </c>
      <c r="P1032" t="str" cm="1">
        <f t="array" ref="P1032">[1]!s_stmnote_suppliertop5(A1032,D1032,1)</f>
        <v>供应商一</v>
      </c>
      <c r="Q1032" t="str">
        <f>[1]!s_stmnote_suppliertop5(A1032,D1032,2)</f>
        <v>供应商二</v>
      </c>
      <c r="R1032" t="str" cm="1">
        <f t="array" ref="R1032">[1]!s_stmnote_suppliertop5(A1032,D1032,3)</f>
        <v>供应商三</v>
      </c>
      <c r="S1032" t="str" cm="1">
        <f t="array" ref="S1032">[1]!s_stmnote_suppliertop5(A1032,D1032,4)</f>
        <v>供应商四</v>
      </c>
      <c r="T1032" t="str" cm="1">
        <f t="array" ref="T1032">[1]!s_stmnote_suppliertop5(A1032,D1032,5)</f>
        <v>供应商五</v>
      </c>
      <c r="U1032" s="9">
        <f>[1]!s_stmnote_purchasetop5_pct(A1032,D1032)</f>
        <v>27.96</v>
      </c>
      <c r="V1032" t="str" cm="1">
        <f t="array" ref="V1032">[1]!s_stmnote_customertop5($A1032,$D1032,1)</f>
        <v>客户一</v>
      </c>
      <c r="W1032" t="str" cm="1">
        <f t="array" ref="W1032">[1]!s_stmnote_customertop5($A1032,$D1032,2)</f>
        <v>客户二</v>
      </c>
      <c r="X1032" t="str" cm="1">
        <f t="array" ref="X1032">[1]!s_stmnote_customertop5($A1032,$D1032,3)</f>
        <v>客户三</v>
      </c>
      <c r="Y1032" t="str" cm="1">
        <f t="array" ref="Y1032">[1]!s_stmnote_customertop5($A1032,$D1032,4)</f>
        <v>客户四</v>
      </c>
      <c r="Z1032" t="str" cm="1">
        <f t="array" ref="Z1032">[1]!s_stmnote_customertop5($A1032,$D1032,5)</f>
        <v>客户五</v>
      </c>
      <c r="AA1032" s="9">
        <f>[1]!s_stmnote_salestop5_pct(A1032,D1032)</f>
        <v>43.45</v>
      </c>
      <c r="AB1032" s="9">
        <f>[1]!s_fa_arturn(A1032,D1032)</f>
        <v>0.98460000000000003</v>
      </c>
      <c r="AC1032" s="9">
        <f>[1]!fa_apturn(A1032,D1032)</f>
        <v>0.830724360863489</v>
      </c>
      <c r="AD1032" s="9">
        <f>[1]!s_fa_invturn(A1032,D1032)</f>
        <v>2.2747999999999999</v>
      </c>
    </row>
    <row r="1033" spans="1:30">
      <c r="A1033">
        <v>2205</v>
      </c>
      <c r="B1033" t="s">
        <v>259</v>
      </c>
      <c r="C1033" t="s">
        <v>2437</v>
      </c>
      <c r="D1033" s="8">
        <f t="shared" si="16"/>
        <v>45291</v>
      </c>
      <c r="E1033" t="s">
        <v>7011</v>
      </c>
      <c r="F1033">
        <v>1</v>
      </c>
      <c r="G1033" t="s">
        <v>8296</v>
      </c>
      <c r="L1033" t="str" cm="1">
        <f t="array" ref="L1033">[1]!s_info_industry_gics(A1033,1)</f>
        <v>工业</v>
      </c>
      <c r="M1033" t="str" cm="1">
        <f t="array" ref="M1033">[1]!s_info_industry_gicscode(A1033,1)</f>
        <v>20</v>
      </c>
      <c r="N1033" t="str">
        <f>[1]!s_info_industry_gics(A1033,2)</f>
        <v>资本货物</v>
      </c>
      <c r="O1033" t="str">
        <f>[1]!s_info_industry_gicscode(A1033,2)</f>
        <v>2010</v>
      </c>
      <c r="P1033" t="str" cm="1">
        <f t="array" ref="P1033">[1]!s_stmnote_suppliertop5(A1033,D1033,1)</f>
        <v>供应商一</v>
      </c>
      <c r="Q1033" t="str">
        <f>[1]!s_stmnote_suppliertop5(A1033,D1033,2)</f>
        <v>供应商二</v>
      </c>
      <c r="R1033" t="str" cm="1">
        <f t="array" ref="R1033">[1]!s_stmnote_suppliertop5(A1033,D1033,3)</f>
        <v>供应商三</v>
      </c>
      <c r="S1033" t="str" cm="1">
        <f t="array" ref="S1033">[1]!s_stmnote_suppliertop5(A1033,D1033,4)</f>
        <v>供应商四</v>
      </c>
      <c r="T1033" t="str" cm="1">
        <f t="array" ref="T1033">[1]!s_stmnote_suppliertop5(A1033,D1033,5)</f>
        <v>供应商五</v>
      </c>
      <c r="U1033" s="9">
        <f>[1]!s_stmnote_purchasetop5_pct(A1033,D1033)</f>
        <v>27.7</v>
      </c>
      <c r="V1033" t="str" cm="1">
        <f t="array" ref="V1033">[1]!s_stmnote_customertop5($A1033,$D1033,1)</f>
        <v>客户一</v>
      </c>
      <c r="W1033" t="str" cm="1">
        <f t="array" ref="W1033">[1]!s_stmnote_customertop5($A1033,$D1033,2)</f>
        <v>客户二</v>
      </c>
      <c r="X1033" t="str" cm="1">
        <f t="array" ref="X1033">[1]!s_stmnote_customertop5($A1033,$D1033,3)</f>
        <v>客户三</v>
      </c>
      <c r="Y1033" t="str" cm="1">
        <f t="array" ref="Y1033">[1]!s_stmnote_customertop5($A1033,$D1033,4)</f>
        <v>客户四</v>
      </c>
      <c r="Z1033" t="str" cm="1">
        <f t="array" ref="Z1033">[1]!s_stmnote_customertop5($A1033,$D1033,5)</f>
        <v>客户五</v>
      </c>
      <c r="AA1033" s="9">
        <f>[1]!s_stmnote_salestop5_pct(A1033,D1033)</f>
        <v>71.19</v>
      </c>
      <c r="AB1033" s="9">
        <f>[1]!s_fa_arturn(A1033,D1033)</f>
        <v>0.54330000000000001</v>
      </c>
      <c r="AC1033" s="9">
        <f>[1]!fa_apturn(A1033,D1033)</f>
        <v>0.52218925426545804</v>
      </c>
      <c r="AD1033" s="9">
        <f>[1]!s_fa_invturn(A1033,D1033)</f>
        <v>1.3741000000000001</v>
      </c>
    </row>
    <row r="1034" spans="1:30">
      <c r="A1034">
        <v>2270</v>
      </c>
      <c r="B1034" t="s">
        <v>274</v>
      </c>
      <c r="C1034" t="s">
        <v>2469</v>
      </c>
      <c r="D1034" s="8">
        <f t="shared" si="16"/>
        <v>45291</v>
      </c>
      <c r="E1034" t="s">
        <v>7215</v>
      </c>
      <c r="F1034">
        <v>1</v>
      </c>
      <c r="G1034" t="s">
        <v>8315</v>
      </c>
      <c r="L1034" t="str" cm="1">
        <f t="array" ref="L1034">[1]!s_info_industry_gics(A1034,1)</f>
        <v>工业</v>
      </c>
      <c r="M1034" t="str" cm="1">
        <f t="array" ref="M1034">[1]!s_info_industry_gicscode(A1034,1)</f>
        <v>20</v>
      </c>
      <c r="N1034" t="str">
        <f>[1]!s_info_industry_gics(A1034,2)</f>
        <v>资本货物</v>
      </c>
      <c r="O1034" t="str">
        <f>[1]!s_info_industry_gicscode(A1034,2)</f>
        <v>2010</v>
      </c>
      <c r="P1034" t="str" cm="1">
        <f t="array" ref="P1034">[1]!s_stmnote_suppliertop5(A1034,D1034,1)</f>
        <v>第一名</v>
      </c>
      <c r="Q1034" t="str">
        <f>[1]!s_stmnote_suppliertop5(A1034,D1034,2)</f>
        <v>第二名</v>
      </c>
      <c r="R1034" t="str" cm="1">
        <f t="array" ref="R1034">[1]!s_stmnote_suppliertop5(A1034,D1034,3)</f>
        <v>第三名</v>
      </c>
      <c r="S1034" t="str" cm="1">
        <f t="array" ref="S1034">[1]!s_stmnote_suppliertop5(A1034,D1034,4)</f>
        <v>第四名</v>
      </c>
      <c r="T1034" t="str" cm="1">
        <f t="array" ref="T1034">[1]!s_stmnote_suppliertop5(A1034,D1034,5)</f>
        <v>第五名</v>
      </c>
      <c r="U1034" s="9">
        <f>[1]!s_stmnote_purchasetop5_pct(A1034,D1034)</f>
        <v>31.49</v>
      </c>
      <c r="V1034" t="str" cm="1">
        <f t="array" ref="V1034">[1]!s_stmnote_customertop5($A1034,$D1034,1)</f>
        <v>第一名</v>
      </c>
      <c r="W1034" t="str" cm="1">
        <f t="array" ref="W1034">[1]!s_stmnote_customertop5($A1034,$D1034,2)</f>
        <v>第二名</v>
      </c>
      <c r="X1034" t="str" cm="1">
        <f t="array" ref="X1034">[1]!s_stmnote_customertop5($A1034,$D1034,3)</f>
        <v>第三名</v>
      </c>
      <c r="Y1034" t="str" cm="1">
        <f t="array" ref="Y1034">[1]!s_stmnote_customertop5($A1034,$D1034,4)</f>
        <v>第四名</v>
      </c>
      <c r="Z1034" t="str" cm="1">
        <f t="array" ref="Z1034">[1]!s_stmnote_customertop5($A1034,$D1034,5)</f>
        <v>第五名</v>
      </c>
      <c r="AA1034" s="9">
        <f>[1]!s_stmnote_salestop5_pct(A1034,D1034)</f>
        <v>28.95</v>
      </c>
      <c r="AB1034" s="9">
        <f>[1]!s_fa_arturn(A1034,D1034)</f>
        <v>4.1200999999999999</v>
      </c>
      <c r="AC1034" s="9">
        <f>[1]!fa_apturn(A1034,D1034)</f>
        <v>5.00384375547236</v>
      </c>
      <c r="AD1034" s="9">
        <f>[1]!s_fa_invturn(A1034,D1034)</f>
        <v>2.4794</v>
      </c>
    </row>
    <row r="1035" spans="1:30">
      <c r="A1035">
        <v>2272</v>
      </c>
      <c r="B1035" t="s">
        <v>275</v>
      </c>
      <c r="C1035" t="s">
        <v>2470</v>
      </c>
      <c r="D1035" s="8">
        <f t="shared" si="16"/>
        <v>44561</v>
      </c>
      <c r="E1035" t="s">
        <v>7095</v>
      </c>
      <c r="F1035">
        <v>1</v>
      </c>
      <c r="G1035" t="s">
        <v>8316</v>
      </c>
      <c r="L1035" t="str" cm="1">
        <f t="array" ref="L1035">[1]!s_info_industry_gics(A1035,1)</f>
        <v>工业</v>
      </c>
      <c r="M1035" t="str" cm="1">
        <f t="array" ref="M1035">[1]!s_info_industry_gicscode(A1035,1)</f>
        <v>20</v>
      </c>
      <c r="N1035" t="str">
        <f>[1]!s_info_industry_gics(A1035,2)</f>
        <v>资本货物</v>
      </c>
      <c r="O1035" t="str">
        <f>[1]!s_info_industry_gicscode(A1035,2)</f>
        <v>2010</v>
      </c>
      <c r="P1035" t="str" cm="1">
        <f t="array" ref="P1035">[1]!s_stmnote_suppliertop5(A1035,D1035,1)</f>
        <v>单位一</v>
      </c>
      <c r="Q1035" t="str">
        <f>[1]!s_stmnote_suppliertop5(A1035,D1035,2)</f>
        <v>单位二</v>
      </c>
      <c r="R1035" t="str" cm="1">
        <f t="array" ref="R1035">[1]!s_stmnote_suppliertop5(A1035,D1035,3)</f>
        <v>单位三</v>
      </c>
      <c r="S1035" t="str" cm="1">
        <f t="array" ref="S1035">[1]!s_stmnote_suppliertop5(A1035,D1035,4)</f>
        <v>单位四</v>
      </c>
      <c r="T1035" t="str" cm="1">
        <f t="array" ref="T1035">[1]!s_stmnote_suppliertop5(A1035,D1035,5)</f>
        <v>单位五</v>
      </c>
      <c r="U1035" s="9">
        <f>[1]!s_stmnote_purchasetop5_pct(A1035,D1035)</f>
        <v>14.4</v>
      </c>
      <c r="V1035" t="str" cm="1">
        <f t="array" ref="V1035">[1]!s_stmnote_customertop5($A1035,$D1035,1)</f>
        <v>单位一</v>
      </c>
      <c r="W1035" t="str" cm="1">
        <f t="array" ref="W1035">[1]!s_stmnote_customertop5($A1035,$D1035,2)</f>
        <v>单位二</v>
      </c>
      <c r="X1035" t="str" cm="1">
        <f t="array" ref="X1035">[1]!s_stmnote_customertop5($A1035,$D1035,3)</f>
        <v>单位三</v>
      </c>
      <c r="Y1035" t="str" cm="1">
        <f t="array" ref="Y1035">[1]!s_stmnote_customertop5($A1035,$D1035,4)</f>
        <v>单位四</v>
      </c>
      <c r="Z1035" t="str" cm="1">
        <f t="array" ref="Z1035">[1]!s_stmnote_customertop5($A1035,$D1035,5)</f>
        <v>单位五</v>
      </c>
      <c r="AA1035" s="9">
        <f>[1]!s_stmnote_salestop5_pct(A1035,D1035)</f>
        <v>37.56</v>
      </c>
      <c r="AB1035" s="9">
        <f>[1]!s_fa_arturn(A1035,D1035)</f>
        <v>2.1821999999999999</v>
      </c>
      <c r="AC1035" s="9">
        <f>[1]!fa_apturn(A1035,D1035)</f>
        <v>3.3893696631974</v>
      </c>
      <c r="AD1035" s="9">
        <f>[1]!s_fa_invturn(A1035,D1035)</f>
        <v>1.9315</v>
      </c>
    </row>
    <row r="1036" spans="1:30">
      <c r="A1036">
        <v>2272</v>
      </c>
      <c r="B1036" t="s">
        <v>275</v>
      </c>
      <c r="C1036" t="s">
        <v>2471</v>
      </c>
      <c r="D1036" s="8">
        <f t="shared" si="16"/>
        <v>44926</v>
      </c>
      <c r="E1036" t="s">
        <v>7049</v>
      </c>
      <c r="F1036">
        <v>1</v>
      </c>
      <c r="G1036" t="s">
        <v>10526</v>
      </c>
      <c r="L1036" t="str" cm="1">
        <f t="array" ref="L1036">[1]!s_info_industry_gics(A1036,1)</f>
        <v>工业</v>
      </c>
      <c r="M1036" t="str" cm="1">
        <f t="array" ref="M1036">[1]!s_info_industry_gicscode(A1036,1)</f>
        <v>20</v>
      </c>
      <c r="N1036" t="str">
        <f>[1]!s_info_industry_gics(A1036,2)</f>
        <v>资本货物</v>
      </c>
      <c r="O1036" t="str">
        <f>[1]!s_info_industry_gicscode(A1036,2)</f>
        <v>2010</v>
      </c>
      <c r="P1036" t="str" cm="1">
        <f t="array" ref="P1036">[1]!s_stmnote_suppliertop5(A1036,D1036,1)</f>
        <v>单位一</v>
      </c>
      <c r="Q1036" t="str">
        <f>[1]!s_stmnote_suppliertop5(A1036,D1036,2)</f>
        <v>单位二</v>
      </c>
      <c r="R1036" t="str" cm="1">
        <f t="array" ref="R1036">[1]!s_stmnote_suppliertop5(A1036,D1036,3)</f>
        <v>单位三</v>
      </c>
      <c r="S1036" t="str" cm="1">
        <f t="array" ref="S1036">[1]!s_stmnote_suppliertop5(A1036,D1036,4)</f>
        <v>单位四</v>
      </c>
      <c r="T1036" t="str" cm="1">
        <f t="array" ref="T1036">[1]!s_stmnote_suppliertop5(A1036,D1036,5)</f>
        <v>单位五</v>
      </c>
      <c r="U1036" s="9">
        <f>[1]!s_stmnote_purchasetop5_pct(A1036,D1036)</f>
        <v>15.78</v>
      </c>
      <c r="V1036" t="str" cm="1">
        <f t="array" ref="V1036">[1]!s_stmnote_customertop5($A1036,$D1036,1)</f>
        <v>单位一</v>
      </c>
      <c r="W1036" t="str" cm="1">
        <f t="array" ref="W1036">[1]!s_stmnote_customertop5($A1036,$D1036,2)</f>
        <v>单位二</v>
      </c>
      <c r="X1036" t="str" cm="1">
        <f t="array" ref="X1036">[1]!s_stmnote_customertop5($A1036,$D1036,3)</f>
        <v>单位三</v>
      </c>
      <c r="Y1036" t="str" cm="1">
        <f t="array" ref="Y1036">[1]!s_stmnote_customertop5($A1036,$D1036,4)</f>
        <v>单位四</v>
      </c>
      <c r="Z1036" t="str" cm="1">
        <f t="array" ref="Z1036">[1]!s_stmnote_customertop5($A1036,$D1036,5)</f>
        <v>单位五</v>
      </c>
      <c r="AA1036" s="9">
        <f>[1]!s_stmnote_salestop5_pct(A1036,D1036)</f>
        <v>33.67</v>
      </c>
      <c r="AB1036" s="9">
        <f>[1]!s_fa_arturn(A1036,D1036)</f>
        <v>1.8986000000000001</v>
      </c>
      <c r="AC1036" s="9">
        <f>[1]!fa_apturn(A1036,D1036)</f>
        <v>3.1720178139147501</v>
      </c>
      <c r="AD1036" s="9">
        <f>[1]!s_fa_invturn(A1036,D1036)</f>
        <v>2.9921000000000002</v>
      </c>
    </row>
    <row r="1037" spans="1:30">
      <c r="A1037">
        <v>2272</v>
      </c>
      <c r="B1037" t="s">
        <v>275</v>
      </c>
      <c r="C1037" t="s">
        <v>2472</v>
      </c>
      <c r="D1037" s="8">
        <f t="shared" si="16"/>
        <v>44926</v>
      </c>
      <c r="E1037" t="s">
        <v>6983</v>
      </c>
      <c r="F1037">
        <v>1</v>
      </c>
      <c r="G1037" t="s">
        <v>8317</v>
      </c>
      <c r="L1037" t="str" cm="1">
        <f t="array" ref="L1037">[1]!s_info_industry_gics(A1037,1)</f>
        <v>工业</v>
      </c>
      <c r="M1037" t="str" cm="1">
        <f t="array" ref="M1037">[1]!s_info_industry_gicscode(A1037,1)</f>
        <v>20</v>
      </c>
      <c r="N1037" t="str">
        <f>[1]!s_info_industry_gics(A1037,2)</f>
        <v>资本货物</v>
      </c>
      <c r="O1037" t="str">
        <f>[1]!s_info_industry_gicscode(A1037,2)</f>
        <v>2010</v>
      </c>
      <c r="P1037" t="str" cm="1">
        <f t="array" ref="P1037">[1]!s_stmnote_suppliertop5(A1037,D1037,1)</f>
        <v>单位一</v>
      </c>
      <c r="Q1037" t="str">
        <f>[1]!s_stmnote_suppliertop5(A1037,D1037,2)</f>
        <v>单位二</v>
      </c>
      <c r="R1037" t="str" cm="1">
        <f t="array" ref="R1037">[1]!s_stmnote_suppliertop5(A1037,D1037,3)</f>
        <v>单位三</v>
      </c>
      <c r="S1037" t="str" cm="1">
        <f t="array" ref="S1037">[1]!s_stmnote_suppliertop5(A1037,D1037,4)</f>
        <v>单位四</v>
      </c>
      <c r="T1037" t="str" cm="1">
        <f t="array" ref="T1037">[1]!s_stmnote_suppliertop5(A1037,D1037,5)</f>
        <v>单位五</v>
      </c>
      <c r="U1037" s="9">
        <f>[1]!s_stmnote_purchasetop5_pct(A1037,D1037)</f>
        <v>15.78</v>
      </c>
      <c r="V1037" t="str" cm="1">
        <f t="array" ref="V1037">[1]!s_stmnote_customertop5($A1037,$D1037,1)</f>
        <v>单位一</v>
      </c>
      <c r="W1037" t="str" cm="1">
        <f t="array" ref="W1037">[1]!s_stmnote_customertop5($A1037,$D1037,2)</f>
        <v>单位二</v>
      </c>
      <c r="X1037" t="str" cm="1">
        <f t="array" ref="X1037">[1]!s_stmnote_customertop5($A1037,$D1037,3)</f>
        <v>单位三</v>
      </c>
      <c r="Y1037" t="str" cm="1">
        <f t="array" ref="Y1037">[1]!s_stmnote_customertop5($A1037,$D1037,4)</f>
        <v>单位四</v>
      </c>
      <c r="Z1037" t="str" cm="1">
        <f t="array" ref="Z1037">[1]!s_stmnote_customertop5($A1037,$D1037,5)</f>
        <v>单位五</v>
      </c>
      <c r="AA1037" s="9">
        <f>[1]!s_stmnote_salestop5_pct(A1037,D1037)</f>
        <v>33.67</v>
      </c>
      <c r="AB1037" s="9">
        <f>[1]!s_fa_arturn(A1037,D1037)</f>
        <v>1.8986000000000001</v>
      </c>
      <c r="AC1037" s="9">
        <f>[1]!fa_apturn(A1037,D1037)</f>
        <v>3.1720178139147501</v>
      </c>
      <c r="AD1037" s="9">
        <f>[1]!s_fa_invturn(A1037,D1037)</f>
        <v>2.9921000000000002</v>
      </c>
    </row>
    <row r="1038" spans="1:30">
      <c r="A1038">
        <v>2272</v>
      </c>
      <c r="B1038" t="s">
        <v>275</v>
      </c>
      <c r="C1038" t="s">
        <v>2473</v>
      </c>
      <c r="D1038" s="8">
        <f t="shared" si="16"/>
        <v>45657</v>
      </c>
      <c r="E1038" t="s">
        <v>7413</v>
      </c>
      <c r="F1038">
        <v>2</v>
      </c>
      <c r="G1038" t="s">
        <v>7970</v>
      </c>
      <c r="H1038" t="s">
        <v>10263</v>
      </c>
      <c r="L1038" t="str" cm="1">
        <f t="array" ref="L1038">[1]!s_info_industry_gics(A1038,1)</f>
        <v>工业</v>
      </c>
      <c r="M1038" t="str" cm="1">
        <f t="array" ref="M1038">[1]!s_info_industry_gicscode(A1038,1)</f>
        <v>20</v>
      </c>
      <c r="N1038" t="str">
        <f>[1]!s_info_industry_gics(A1038,2)</f>
        <v>资本货物</v>
      </c>
      <c r="O1038" t="str">
        <f>[1]!s_info_industry_gicscode(A1038,2)</f>
        <v>2010</v>
      </c>
      <c r="P1038" cm="1">
        <f t="array" ref="P1038">[1]!s_stmnote_suppliertop5(A1038,D1038,1)</f>
        <v>0</v>
      </c>
      <c r="Q1038">
        <f>[1]!s_stmnote_suppliertop5(A1038,D1038,2)</f>
        <v>0</v>
      </c>
      <c r="R1038" cm="1">
        <f t="array" ref="R1038">[1]!s_stmnote_suppliertop5(A1038,D1038,3)</f>
        <v>0</v>
      </c>
      <c r="S1038" cm="1">
        <f t="array" ref="S1038">[1]!s_stmnote_suppliertop5(A1038,D1038,4)</f>
        <v>0</v>
      </c>
      <c r="T1038" cm="1">
        <f t="array" ref="T1038">[1]!s_stmnote_suppliertop5(A1038,D1038,5)</f>
        <v>0</v>
      </c>
      <c r="U1038" s="9">
        <f>[1]!s_stmnote_purchasetop5_pct(A1038,D1038)</f>
        <v>0</v>
      </c>
      <c r="V1038" cm="1">
        <f t="array" ref="V1038">[1]!s_stmnote_customertop5($A1038,$D1038,1)</f>
        <v>0</v>
      </c>
      <c r="W1038" cm="1">
        <f t="array" ref="W1038">[1]!s_stmnote_customertop5($A1038,$D1038,2)</f>
        <v>0</v>
      </c>
      <c r="X1038" cm="1">
        <f t="array" ref="X1038">[1]!s_stmnote_customertop5($A1038,$D1038,3)</f>
        <v>0</v>
      </c>
      <c r="Y1038" cm="1">
        <f t="array" ref="Y1038">[1]!s_stmnote_customertop5($A1038,$D1038,4)</f>
        <v>0</v>
      </c>
      <c r="Z1038" cm="1">
        <f t="array" ref="Z1038">[1]!s_stmnote_customertop5($A1038,$D1038,5)</f>
        <v>0</v>
      </c>
      <c r="AA1038" s="9">
        <f>[1]!s_stmnote_salestop5_pct(A1038,D1038)</f>
        <v>0</v>
      </c>
      <c r="AB1038" s="9">
        <f>[1]!s_fa_arturn(A1038,D1038)</f>
        <v>0</v>
      </c>
      <c r="AC1038" s="9">
        <f>[1]!fa_apturn(A1038,D1038)</f>
        <v>0</v>
      </c>
      <c r="AD1038" s="9">
        <f>[1]!s_fa_invturn(A1038,D1038)</f>
        <v>0</v>
      </c>
    </row>
    <row r="1039" spans="1:30">
      <c r="A1039">
        <v>2272</v>
      </c>
      <c r="B1039" t="s">
        <v>275</v>
      </c>
      <c r="C1039" t="s">
        <v>2474</v>
      </c>
      <c r="D1039" s="8">
        <f t="shared" si="16"/>
        <v>45657</v>
      </c>
      <c r="E1039" t="s">
        <v>7421</v>
      </c>
      <c r="F1039">
        <v>2</v>
      </c>
      <c r="G1039" t="s">
        <v>7970</v>
      </c>
      <c r="H1039" t="s">
        <v>10263</v>
      </c>
      <c r="L1039" t="str" cm="1">
        <f t="array" ref="L1039">[1]!s_info_industry_gics(A1039,1)</f>
        <v>工业</v>
      </c>
      <c r="M1039" t="str" cm="1">
        <f t="array" ref="M1039">[1]!s_info_industry_gicscode(A1039,1)</f>
        <v>20</v>
      </c>
      <c r="N1039" t="str">
        <f>[1]!s_info_industry_gics(A1039,2)</f>
        <v>资本货物</v>
      </c>
      <c r="O1039" t="str">
        <f>[1]!s_info_industry_gicscode(A1039,2)</f>
        <v>2010</v>
      </c>
      <c r="P1039" cm="1">
        <f t="array" ref="P1039">[1]!s_stmnote_suppliertop5(A1039,D1039,1)</f>
        <v>0</v>
      </c>
      <c r="Q1039">
        <f>[1]!s_stmnote_suppliertop5(A1039,D1039,2)</f>
        <v>0</v>
      </c>
      <c r="R1039" cm="1">
        <f t="array" ref="R1039">[1]!s_stmnote_suppliertop5(A1039,D1039,3)</f>
        <v>0</v>
      </c>
      <c r="S1039" cm="1">
        <f t="array" ref="S1039">[1]!s_stmnote_suppliertop5(A1039,D1039,4)</f>
        <v>0</v>
      </c>
      <c r="T1039" cm="1">
        <f t="array" ref="T1039">[1]!s_stmnote_suppliertop5(A1039,D1039,5)</f>
        <v>0</v>
      </c>
      <c r="U1039" s="9">
        <f>[1]!s_stmnote_purchasetop5_pct(A1039,D1039)</f>
        <v>0</v>
      </c>
      <c r="V1039" cm="1">
        <f t="array" ref="V1039">[1]!s_stmnote_customertop5($A1039,$D1039,1)</f>
        <v>0</v>
      </c>
      <c r="W1039" cm="1">
        <f t="array" ref="W1039">[1]!s_stmnote_customertop5($A1039,$D1039,2)</f>
        <v>0</v>
      </c>
      <c r="X1039" cm="1">
        <f t="array" ref="X1039">[1]!s_stmnote_customertop5($A1039,$D1039,3)</f>
        <v>0</v>
      </c>
      <c r="Y1039" cm="1">
        <f t="array" ref="Y1039">[1]!s_stmnote_customertop5($A1039,$D1039,4)</f>
        <v>0</v>
      </c>
      <c r="Z1039" cm="1">
        <f t="array" ref="Z1039">[1]!s_stmnote_customertop5($A1039,$D1039,5)</f>
        <v>0</v>
      </c>
      <c r="AA1039" s="9">
        <f>[1]!s_stmnote_salestop5_pct(A1039,D1039)</f>
        <v>0</v>
      </c>
      <c r="AB1039" s="9">
        <f>[1]!s_fa_arturn(A1039,D1039)</f>
        <v>0</v>
      </c>
      <c r="AC1039" s="9">
        <f>[1]!fa_apturn(A1039,D1039)</f>
        <v>0</v>
      </c>
      <c r="AD1039" s="9">
        <f>[1]!s_fa_invturn(A1039,D1039)</f>
        <v>0</v>
      </c>
    </row>
    <row r="1040" spans="1:30">
      <c r="A1040">
        <v>2276</v>
      </c>
      <c r="B1040" t="s">
        <v>276</v>
      </c>
      <c r="C1040" t="s">
        <v>2475</v>
      </c>
      <c r="D1040" s="8">
        <f t="shared" ref="D1040:D1103" si="17">DATE(YEAR(E1040), 12, 31)</f>
        <v>44926</v>
      </c>
      <c r="E1040" t="s">
        <v>7122</v>
      </c>
      <c r="F1040">
        <v>1</v>
      </c>
      <c r="G1040" t="s">
        <v>8318</v>
      </c>
      <c r="L1040" t="str" cm="1">
        <f t="array" ref="L1040">[1]!s_info_industry_gics(A1040,1)</f>
        <v>工业</v>
      </c>
      <c r="M1040" t="str" cm="1">
        <f t="array" ref="M1040">[1]!s_info_industry_gicscode(A1040,1)</f>
        <v>20</v>
      </c>
      <c r="N1040" t="str">
        <f>[1]!s_info_industry_gics(A1040,2)</f>
        <v>资本货物</v>
      </c>
      <c r="O1040" t="str">
        <f>[1]!s_info_industry_gicscode(A1040,2)</f>
        <v>2010</v>
      </c>
      <c r="P1040" t="str" cm="1">
        <f t="array" ref="P1040">[1]!s_stmnote_suppliertop5(A1040,D1040,1)</f>
        <v>A公司</v>
      </c>
      <c r="Q1040" t="str">
        <f>[1]!s_stmnote_suppliertop5(A1040,D1040,2)</f>
        <v>B公司</v>
      </c>
      <c r="R1040" t="str" cm="1">
        <f t="array" ref="R1040">[1]!s_stmnote_suppliertop5(A1040,D1040,3)</f>
        <v>C公司</v>
      </c>
      <c r="S1040" t="str" cm="1">
        <f t="array" ref="S1040">[1]!s_stmnote_suppliertop5(A1040,D1040,4)</f>
        <v>D公司</v>
      </c>
      <c r="T1040" t="str" cm="1">
        <f t="array" ref="T1040">[1]!s_stmnote_suppliertop5(A1040,D1040,5)</f>
        <v>E公司</v>
      </c>
      <c r="U1040" s="9">
        <f>[1]!s_stmnote_purchasetop5_pct(A1040,D1040)</f>
        <v>37.67</v>
      </c>
      <c r="V1040" t="str" cm="1">
        <f t="array" ref="V1040">[1]!s_stmnote_customertop5($A1040,$D1040,1)</f>
        <v>A公司</v>
      </c>
      <c r="W1040" t="str" cm="1">
        <f t="array" ref="W1040">[1]!s_stmnote_customertop5($A1040,$D1040,2)</f>
        <v>B公司</v>
      </c>
      <c r="X1040" t="str" cm="1">
        <f t="array" ref="X1040">[1]!s_stmnote_customertop5($A1040,$D1040,3)</f>
        <v>C公司</v>
      </c>
      <c r="Y1040" t="str" cm="1">
        <f t="array" ref="Y1040">[1]!s_stmnote_customertop5($A1040,$D1040,4)</f>
        <v>D公司</v>
      </c>
      <c r="Z1040" t="str" cm="1">
        <f t="array" ref="Z1040">[1]!s_stmnote_customertop5($A1040,$D1040,5)</f>
        <v>E公司</v>
      </c>
      <c r="AA1040" s="9">
        <f>[1]!s_stmnote_salestop5_pct(A1040,D1040)</f>
        <v>9.1999999999999993</v>
      </c>
      <c r="AB1040" s="9">
        <f>[1]!s_fa_arturn(A1040,D1040)</f>
        <v>4.0553999999999997</v>
      </c>
      <c r="AC1040" s="9">
        <f>[1]!fa_apturn(A1040,D1040)</f>
        <v>10.268761472349</v>
      </c>
      <c r="AD1040" s="9">
        <f>[1]!s_fa_invturn(A1040,D1040)</f>
        <v>11.4246</v>
      </c>
    </row>
    <row r="1041" spans="1:30">
      <c r="A1041">
        <v>2276</v>
      </c>
      <c r="B1041" t="s">
        <v>276</v>
      </c>
      <c r="C1041" t="s">
        <v>2476</v>
      </c>
      <c r="D1041" s="8">
        <f t="shared" si="17"/>
        <v>44926</v>
      </c>
      <c r="E1041" t="s">
        <v>6927</v>
      </c>
      <c r="F1041">
        <v>1</v>
      </c>
      <c r="G1041" t="s">
        <v>10527</v>
      </c>
      <c r="L1041" t="str" cm="1">
        <f t="array" ref="L1041">[1]!s_info_industry_gics(A1041,1)</f>
        <v>工业</v>
      </c>
      <c r="M1041" t="str" cm="1">
        <f t="array" ref="M1041">[1]!s_info_industry_gicscode(A1041,1)</f>
        <v>20</v>
      </c>
      <c r="N1041" t="str">
        <f>[1]!s_info_industry_gics(A1041,2)</f>
        <v>资本货物</v>
      </c>
      <c r="O1041" t="str">
        <f>[1]!s_info_industry_gicscode(A1041,2)</f>
        <v>2010</v>
      </c>
      <c r="P1041" t="str" cm="1">
        <f t="array" ref="P1041">[1]!s_stmnote_suppliertop5(A1041,D1041,1)</f>
        <v>A公司</v>
      </c>
      <c r="Q1041" t="str">
        <f>[1]!s_stmnote_suppliertop5(A1041,D1041,2)</f>
        <v>B公司</v>
      </c>
      <c r="R1041" t="str" cm="1">
        <f t="array" ref="R1041">[1]!s_stmnote_suppliertop5(A1041,D1041,3)</f>
        <v>C公司</v>
      </c>
      <c r="S1041" t="str" cm="1">
        <f t="array" ref="S1041">[1]!s_stmnote_suppliertop5(A1041,D1041,4)</f>
        <v>D公司</v>
      </c>
      <c r="T1041" t="str" cm="1">
        <f t="array" ref="T1041">[1]!s_stmnote_suppliertop5(A1041,D1041,5)</f>
        <v>E公司</v>
      </c>
      <c r="U1041" s="9">
        <f>[1]!s_stmnote_purchasetop5_pct(A1041,D1041)</f>
        <v>37.67</v>
      </c>
      <c r="V1041" t="str" cm="1">
        <f t="array" ref="V1041">[1]!s_stmnote_customertop5($A1041,$D1041,1)</f>
        <v>A公司</v>
      </c>
      <c r="W1041" t="str" cm="1">
        <f t="array" ref="W1041">[1]!s_stmnote_customertop5($A1041,$D1041,2)</f>
        <v>B公司</v>
      </c>
      <c r="X1041" t="str" cm="1">
        <f t="array" ref="X1041">[1]!s_stmnote_customertop5($A1041,$D1041,3)</f>
        <v>C公司</v>
      </c>
      <c r="Y1041" t="str" cm="1">
        <f t="array" ref="Y1041">[1]!s_stmnote_customertop5($A1041,$D1041,4)</f>
        <v>D公司</v>
      </c>
      <c r="Z1041" t="str" cm="1">
        <f t="array" ref="Z1041">[1]!s_stmnote_customertop5($A1041,$D1041,5)</f>
        <v>E公司</v>
      </c>
      <c r="AA1041" s="9">
        <f>[1]!s_stmnote_salestop5_pct(A1041,D1041)</f>
        <v>9.1999999999999993</v>
      </c>
      <c r="AB1041" s="9">
        <f>[1]!s_fa_arturn(A1041,D1041)</f>
        <v>4.0553999999999997</v>
      </c>
      <c r="AC1041" s="9">
        <f>[1]!fa_apturn(A1041,D1041)</f>
        <v>10.268761472349</v>
      </c>
      <c r="AD1041" s="9">
        <f>[1]!s_fa_invturn(A1041,D1041)</f>
        <v>11.4246</v>
      </c>
    </row>
    <row r="1042" spans="1:30">
      <c r="A1042">
        <v>2276</v>
      </c>
      <c r="B1042" t="s">
        <v>276</v>
      </c>
      <c r="C1042" t="s">
        <v>2477</v>
      </c>
      <c r="D1042" s="8">
        <f t="shared" si="17"/>
        <v>45291</v>
      </c>
      <c r="E1042" t="s">
        <v>7318</v>
      </c>
      <c r="F1042">
        <v>1</v>
      </c>
      <c r="G1042" t="s">
        <v>8319</v>
      </c>
      <c r="L1042" t="str" cm="1">
        <f t="array" ref="L1042">[1]!s_info_industry_gics(A1042,1)</f>
        <v>工业</v>
      </c>
      <c r="M1042" t="str" cm="1">
        <f t="array" ref="M1042">[1]!s_info_industry_gicscode(A1042,1)</f>
        <v>20</v>
      </c>
      <c r="N1042" t="str">
        <f>[1]!s_info_industry_gics(A1042,2)</f>
        <v>资本货物</v>
      </c>
      <c r="O1042" t="str">
        <f>[1]!s_info_industry_gicscode(A1042,2)</f>
        <v>2010</v>
      </c>
      <c r="P1042" t="str" cm="1">
        <f t="array" ref="P1042">[1]!s_stmnote_suppliertop5(A1042,D1042,1)</f>
        <v>A公司</v>
      </c>
      <c r="Q1042" t="str">
        <f>[1]!s_stmnote_suppliertop5(A1042,D1042,2)</f>
        <v>B公司</v>
      </c>
      <c r="R1042" t="str" cm="1">
        <f t="array" ref="R1042">[1]!s_stmnote_suppliertop5(A1042,D1042,3)</f>
        <v>C公司</v>
      </c>
      <c r="S1042" t="str" cm="1">
        <f t="array" ref="S1042">[1]!s_stmnote_suppliertop5(A1042,D1042,4)</f>
        <v>D公司</v>
      </c>
      <c r="T1042" t="str" cm="1">
        <f t="array" ref="T1042">[1]!s_stmnote_suppliertop5(A1042,D1042,5)</f>
        <v>E公司</v>
      </c>
      <c r="U1042" s="9">
        <f>[1]!s_stmnote_purchasetop5_pct(A1042,D1042)</f>
        <v>43.37</v>
      </c>
      <c r="V1042" t="str" cm="1">
        <f t="array" ref="V1042">[1]!s_stmnote_customertop5($A1042,$D1042,1)</f>
        <v>A公司</v>
      </c>
      <c r="W1042" t="str" cm="1">
        <f t="array" ref="W1042">[1]!s_stmnote_customertop5($A1042,$D1042,2)</f>
        <v>B公司</v>
      </c>
      <c r="X1042" t="str" cm="1">
        <f t="array" ref="X1042">[1]!s_stmnote_customertop5($A1042,$D1042,3)</f>
        <v>C公司</v>
      </c>
      <c r="Y1042" t="str" cm="1">
        <f t="array" ref="Y1042">[1]!s_stmnote_customertop5($A1042,$D1042,4)</f>
        <v>D公司</v>
      </c>
      <c r="Z1042" t="str" cm="1">
        <f t="array" ref="Z1042">[1]!s_stmnote_customertop5($A1042,$D1042,5)</f>
        <v>E公司</v>
      </c>
      <c r="AA1042" s="9">
        <f>[1]!s_stmnote_salestop5_pct(A1042,D1042)</f>
        <v>24.03</v>
      </c>
      <c r="AB1042" s="9">
        <f>[1]!s_fa_arturn(A1042,D1042)</f>
        <v>3.8675999999999999</v>
      </c>
      <c r="AC1042" s="9">
        <f>[1]!fa_apturn(A1042,D1042)</f>
        <v>12.3465334614257</v>
      </c>
      <c r="AD1042" s="9">
        <f>[1]!s_fa_invturn(A1042,D1042)</f>
        <v>10.368600000000001</v>
      </c>
    </row>
    <row r="1043" spans="1:30">
      <c r="A1043">
        <v>2276</v>
      </c>
      <c r="B1043" t="s">
        <v>276</v>
      </c>
      <c r="C1043" t="s">
        <v>2478</v>
      </c>
      <c r="D1043" s="8">
        <f t="shared" si="17"/>
        <v>45291</v>
      </c>
      <c r="E1043" t="s">
        <v>7422</v>
      </c>
      <c r="F1043">
        <v>1</v>
      </c>
      <c r="G1043" t="s">
        <v>7970</v>
      </c>
      <c r="L1043" t="str" cm="1">
        <f t="array" ref="L1043">[1]!s_info_industry_gics(A1043,1)</f>
        <v>工业</v>
      </c>
      <c r="M1043" t="str" cm="1">
        <f t="array" ref="M1043">[1]!s_info_industry_gicscode(A1043,1)</f>
        <v>20</v>
      </c>
      <c r="N1043" t="str">
        <f>[1]!s_info_industry_gics(A1043,2)</f>
        <v>资本货物</v>
      </c>
      <c r="O1043" t="str">
        <f>[1]!s_info_industry_gicscode(A1043,2)</f>
        <v>2010</v>
      </c>
      <c r="P1043" t="str" cm="1">
        <f t="array" ref="P1043">[1]!s_stmnote_suppliertop5(A1043,D1043,1)</f>
        <v>A公司</v>
      </c>
      <c r="Q1043" t="str">
        <f>[1]!s_stmnote_suppliertop5(A1043,D1043,2)</f>
        <v>B公司</v>
      </c>
      <c r="R1043" t="str" cm="1">
        <f t="array" ref="R1043">[1]!s_stmnote_suppliertop5(A1043,D1043,3)</f>
        <v>C公司</v>
      </c>
      <c r="S1043" t="str" cm="1">
        <f t="array" ref="S1043">[1]!s_stmnote_suppliertop5(A1043,D1043,4)</f>
        <v>D公司</v>
      </c>
      <c r="T1043" t="str" cm="1">
        <f t="array" ref="T1043">[1]!s_stmnote_suppliertop5(A1043,D1043,5)</f>
        <v>E公司</v>
      </c>
      <c r="U1043" s="9">
        <f>[1]!s_stmnote_purchasetop5_pct(A1043,D1043)</f>
        <v>43.37</v>
      </c>
      <c r="V1043" t="str" cm="1">
        <f t="array" ref="V1043">[1]!s_stmnote_customertop5($A1043,$D1043,1)</f>
        <v>A公司</v>
      </c>
      <c r="W1043" t="str" cm="1">
        <f t="array" ref="W1043">[1]!s_stmnote_customertop5($A1043,$D1043,2)</f>
        <v>B公司</v>
      </c>
      <c r="X1043" t="str" cm="1">
        <f t="array" ref="X1043">[1]!s_stmnote_customertop5($A1043,$D1043,3)</f>
        <v>C公司</v>
      </c>
      <c r="Y1043" t="str" cm="1">
        <f t="array" ref="Y1043">[1]!s_stmnote_customertop5($A1043,$D1043,4)</f>
        <v>D公司</v>
      </c>
      <c r="Z1043" t="str" cm="1">
        <f t="array" ref="Z1043">[1]!s_stmnote_customertop5($A1043,$D1043,5)</f>
        <v>E公司</v>
      </c>
      <c r="AA1043" s="9">
        <f>[1]!s_stmnote_salestop5_pct(A1043,D1043)</f>
        <v>24.03</v>
      </c>
      <c r="AB1043" s="9">
        <f>[1]!s_fa_arturn(A1043,D1043)</f>
        <v>3.8675999999999999</v>
      </c>
      <c r="AC1043" s="9">
        <f>[1]!fa_apturn(A1043,D1043)</f>
        <v>12.3465334614257</v>
      </c>
      <c r="AD1043" s="9">
        <f>[1]!s_fa_invturn(A1043,D1043)</f>
        <v>10.368600000000001</v>
      </c>
    </row>
    <row r="1044" spans="1:30">
      <c r="A1044">
        <v>2276</v>
      </c>
      <c r="B1044" t="s">
        <v>276</v>
      </c>
      <c r="C1044" t="s">
        <v>2479</v>
      </c>
      <c r="D1044" s="8">
        <f t="shared" si="17"/>
        <v>45291</v>
      </c>
      <c r="E1044" t="s">
        <v>7046</v>
      </c>
      <c r="F1044">
        <v>1</v>
      </c>
      <c r="G1044" t="s">
        <v>8320</v>
      </c>
      <c r="L1044" t="str" cm="1">
        <f t="array" ref="L1044">[1]!s_info_industry_gics(A1044,1)</f>
        <v>工业</v>
      </c>
      <c r="M1044" t="str" cm="1">
        <f t="array" ref="M1044">[1]!s_info_industry_gicscode(A1044,1)</f>
        <v>20</v>
      </c>
      <c r="N1044" t="str">
        <f>[1]!s_info_industry_gics(A1044,2)</f>
        <v>资本货物</v>
      </c>
      <c r="O1044" t="str">
        <f>[1]!s_info_industry_gicscode(A1044,2)</f>
        <v>2010</v>
      </c>
      <c r="P1044" t="str" cm="1">
        <f t="array" ref="P1044">[1]!s_stmnote_suppliertop5(A1044,D1044,1)</f>
        <v>A公司</v>
      </c>
      <c r="Q1044" t="str">
        <f>[1]!s_stmnote_suppliertop5(A1044,D1044,2)</f>
        <v>B公司</v>
      </c>
      <c r="R1044" t="str" cm="1">
        <f t="array" ref="R1044">[1]!s_stmnote_suppliertop5(A1044,D1044,3)</f>
        <v>C公司</v>
      </c>
      <c r="S1044" t="str" cm="1">
        <f t="array" ref="S1044">[1]!s_stmnote_suppliertop5(A1044,D1044,4)</f>
        <v>D公司</v>
      </c>
      <c r="T1044" t="str" cm="1">
        <f t="array" ref="T1044">[1]!s_stmnote_suppliertop5(A1044,D1044,5)</f>
        <v>E公司</v>
      </c>
      <c r="U1044" s="9">
        <f>[1]!s_stmnote_purchasetop5_pct(A1044,D1044)</f>
        <v>43.37</v>
      </c>
      <c r="V1044" t="str" cm="1">
        <f t="array" ref="V1044">[1]!s_stmnote_customertop5($A1044,$D1044,1)</f>
        <v>A公司</v>
      </c>
      <c r="W1044" t="str" cm="1">
        <f t="array" ref="W1044">[1]!s_stmnote_customertop5($A1044,$D1044,2)</f>
        <v>B公司</v>
      </c>
      <c r="X1044" t="str" cm="1">
        <f t="array" ref="X1044">[1]!s_stmnote_customertop5($A1044,$D1044,3)</f>
        <v>C公司</v>
      </c>
      <c r="Y1044" t="str" cm="1">
        <f t="array" ref="Y1044">[1]!s_stmnote_customertop5($A1044,$D1044,4)</f>
        <v>D公司</v>
      </c>
      <c r="Z1044" t="str" cm="1">
        <f t="array" ref="Z1044">[1]!s_stmnote_customertop5($A1044,$D1044,5)</f>
        <v>E公司</v>
      </c>
      <c r="AA1044" s="9">
        <f>[1]!s_stmnote_salestop5_pct(A1044,D1044)</f>
        <v>24.03</v>
      </c>
      <c r="AB1044" s="9">
        <f>[1]!s_fa_arturn(A1044,D1044)</f>
        <v>3.8675999999999999</v>
      </c>
      <c r="AC1044" s="9">
        <f>[1]!fa_apturn(A1044,D1044)</f>
        <v>12.3465334614257</v>
      </c>
      <c r="AD1044" s="9">
        <f>[1]!s_fa_invturn(A1044,D1044)</f>
        <v>10.368600000000001</v>
      </c>
    </row>
    <row r="1045" spans="1:30">
      <c r="A1045">
        <v>2276</v>
      </c>
      <c r="B1045" t="s">
        <v>276</v>
      </c>
      <c r="C1045" t="s">
        <v>2480</v>
      </c>
      <c r="D1045" s="8">
        <f t="shared" si="17"/>
        <v>45291</v>
      </c>
      <c r="E1045" t="s">
        <v>7396</v>
      </c>
      <c r="F1045">
        <v>1</v>
      </c>
      <c r="G1045" t="s">
        <v>8321</v>
      </c>
      <c r="L1045" t="str" cm="1">
        <f t="array" ref="L1045">[1]!s_info_industry_gics(A1045,1)</f>
        <v>工业</v>
      </c>
      <c r="M1045" t="str" cm="1">
        <f t="array" ref="M1045">[1]!s_info_industry_gicscode(A1045,1)</f>
        <v>20</v>
      </c>
      <c r="N1045" t="str">
        <f>[1]!s_info_industry_gics(A1045,2)</f>
        <v>资本货物</v>
      </c>
      <c r="O1045" t="str">
        <f>[1]!s_info_industry_gicscode(A1045,2)</f>
        <v>2010</v>
      </c>
      <c r="P1045" t="str" cm="1">
        <f t="array" ref="P1045">[1]!s_stmnote_suppliertop5(A1045,D1045,1)</f>
        <v>A公司</v>
      </c>
      <c r="Q1045" t="str">
        <f>[1]!s_stmnote_suppliertop5(A1045,D1045,2)</f>
        <v>B公司</v>
      </c>
      <c r="R1045" t="str" cm="1">
        <f t="array" ref="R1045">[1]!s_stmnote_suppliertop5(A1045,D1045,3)</f>
        <v>C公司</v>
      </c>
      <c r="S1045" t="str" cm="1">
        <f t="array" ref="S1045">[1]!s_stmnote_suppliertop5(A1045,D1045,4)</f>
        <v>D公司</v>
      </c>
      <c r="T1045" t="str" cm="1">
        <f t="array" ref="T1045">[1]!s_stmnote_suppliertop5(A1045,D1045,5)</f>
        <v>E公司</v>
      </c>
      <c r="U1045" s="9">
        <f>[1]!s_stmnote_purchasetop5_pct(A1045,D1045)</f>
        <v>43.37</v>
      </c>
      <c r="V1045" t="str" cm="1">
        <f t="array" ref="V1045">[1]!s_stmnote_customertop5($A1045,$D1045,1)</f>
        <v>A公司</v>
      </c>
      <c r="W1045" t="str" cm="1">
        <f t="array" ref="W1045">[1]!s_stmnote_customertop5($A1045,$D1045,2)</f>
        <v>B公司</v>
      </c>
      <c r="X1045" t="str" cm="1">
        <f t="array" ref="X1045">[1]!s_stmnote_customertop5($A1045,$D1045,3)</f>
        <v>C公司</v>
      </c>
      <c r="Y1045" t="str" cm="1">
        <f t="array" ref="Y1045">[1]!s_stmnote_customertop5($A1045,$D1045,4)</f>
        <v>D公司</v>
      </c>
      <c r="Z1045" t="str" cm="1">
        <f t="array" ref="Z1045">[1]!s_stmnote_customertop5($A1045,$D1045,5)</f>
        <v>E公司</v>
      </c>
      <c r="AA1045" s="9">
        <f>[1]!s_stmnote_salestop5_pct(A1045,D1045)</f>
        <v>24.03</v>
      </c>
      <c r="AB1045" s="9">
        <f>[1]!s_fa_arturn(A1045,D1045)</f>
        <v>3.8675999999999999</v>
      </c>
      <c r="AC1045" s="9">
        <f>[1]!fa_apturn(A1045,D1045)</f>
        <v>12.3465334614257</v>
      </c>
      <c r="AD1045" s="9">
        <f>[1]!s_fa_invturn(A1045,D1045)</f>
        <v>10.368600000000001</v>
      </c>
    </row>
    <row r="1046" spans="1:30">
      <c r="A1046">
        <v>2276</v>
      </c>
      <c r="B1046" t="s">
        <v>276</v>
      </c>
      <c r="C1046" t="s">
        <v>2481</v>
      </c>
      <c r="D1046" s="8">
        <f t="shared" si="17"/>
        <v>45291</v>
      </c>
      <c r="E1046" t="s">
        <v>7206</v>
      </c>
      <c r="F1046">
        <v>1</v>
      </c>
      <c r="G1046" t="s">
        <v>8322</v>
      </c>
      <c r="L1046" t="str" cm="1">
        <f t="array" ref="L1046">[1]!s_info_industry_gics(A1046,1)</f>
        <v>工业</v>
      </c>
      <c r="M1046" t="str" cm="1">
        <f t="array" ref="M1046">[1]!s_info_industry_gicscode(A1046,1)</f>
        <v>20</v>
      </c>
      <c r="N1046" t="str">
        <f>[1]!s_info_industry_gics(A1046,2)</f>
        <v>资本货物</v>
      </c>
      <c r="O1046" t="str">
        <f>[1]!s_info_industry_gicscode(A1046,2)</f>
        <v>2010</v>
      </c>
      <c r="P1046" t="str" cm="1">
        <f t="array" ref="P1046">[1]!s_stmnote_suppliertop5(A1046,D1046,1)</f>
        <v>A公司</v>
      </c>
      <c r="Q1046" t="str">
        <f>[1]!s_stmnote_suppliertop5(A1046,D1046,2)</f>
        <v>B公司</v>
      </c>
      <c r="R1046" t="str" cm="1">
        <f t="array" ref="R1046">[1]!s_stmnote_suppliertop5(A1046,D1046,3)</f>
        <v>C公司</v>
      </c>
      <c r="S1046" t="str" cm="1">
        <f t="array" ref="S1046">[1]!s_stmnote_suppliertop5(A1046,D1046,4)</f>
        <v>D公司</v>
      </c>
      <c r="T1046" t="str" cm="1">
        <f t="array" ref="T1046">[1]!s_stmnote_suppliertop5(A1046,D1046,5)</f>
        <v>E公司</v>
      </c>
      <c r="U1046" s="9">
        <f>[1]!s_stmnote_purchasetop5_pct(A1046,D1046)</f>
        <v>43.37</v>
      </c>
      <c r="V1046" t="str" cm="1">
        <f t="array" ref="V1046">[1]!s_stmnote_customertop5($A1046,$D1046,1)</f>
        <v>A公司</v>
      </c>
      <c r="W1046" t="str" cm="1">
        <f t="array" ref="W1046">[1]!s_stmnote_customertop5($A1046,$D1046,2)</f>
        <v>B公司</v>
      </c>
      <c r="X1046" t="str" cm="1">
        <f t="array" ref="X1046">[1]!s_stmnote_customertop5($A1046,$D1046,3)</f>
        <v>C公司</v>
      </c>
      <c r="Y1046" t="str" cm="1">
        <f t="array" ref="Y1046">[1]!s_stmnote_customertop5($A1046,$D1046,4)</f>
        <v>D公司</v>
      </c>
      <c r="Z1046" t="str" cm="1">
        <f t="array" ref="Z1046">[1]!s_stmnote_customertop5($A1046,$D1046,5)</f>
        <v>E公司</v>
      </c>
      <c r="AA1046" s="9">
        <f>[1]!s_stmnote_salestop5_pct(A1046,D1046)</f>
        <v>24.03</v>
      </c>
      <c r="AB1046" s="9">
        <f>[1]!s_fa_arturn(A1046,D1046)</f>
        <v>3.8675999999999999</v>
      </c>
      <c r="AC1046" s="9">
        <f>[1]!fa_apturn(A1046,D1046)</f>
        <v>12.3465334614257</v>
      </c>
      <c r="AD1046" s="9">
        <f>[1]!s_fa_invturn(A1046,D1046)</f>
        <v>10.368600000000001</v>
      </c>
    </row>
    <row r="1047" spans="1:30">
      <c r="A1047">
        <v>2276</v>
      </c>
      <c r="B1047" t="s">
        <v>276</v>
      </c>
      <c r="C1047" t="s">
        <v>2482</v>
      </c>
      <c r="D1047" s="8">
        <f t="shared" si="17"/>
        <v>45657</v>
      </c>
      <c r="E1047" t="s">
        <v>7380</v>
      </c>
      <c r="F1047">
        <v>1</v>
      </c>
      <c r="G1047" t="s">
        <v>8323</v>
      </c>
      <c r="L1047" t="str" cm="1">
        <f t="array" ref="L1047">[1]!s_info_industry_gics(A1047,1)</f>
        <v>工业</v>
      </c>
      <c r="M1047" t="str" cm="1">
        <f t="array" ref="M1047">[1]!s_info_industry_gicscode(A1047,1)</f>
        <v>20</v>
      </c>
      <c r="N1047" t="str">
        <f>[1]!s_info_industry_gics(A1047,2)</f>
        <v>资本货物</v>
      </c>
      <c r="O1047" t="str">
        <f>[1]!s_info_industry_gicscode(A1047,2)</f>
        <v>2010</v>
      </c>
      <c r="P1047" cm="1">
        <f t="array" ref="P1047">[1]!s_stmnote_suppliertop5(A1047,D1047,1)</f>
        <v>0</v>
      </c>
      <c r="Q1047">
        <f>[1]!s_stmnote_suppliertop5(A1047,D1047,2)</f>
        <v>0</v>
      </c>
      <c r="R1047" cm="1">
        <f t="array" ref="R1047">[1]!s_stmnote_suppliertop5(A1047,D1047,3)</f>
        <v>0</v>
      </c>
      <c r="S1047" cm="1">
        <f t="array" ref="S1047">[1]!s_stmnote_suppliertop5(A1047,D1047,4)</f>
        <v>0</v>
      </c>
      <c r="T1047" cm="1">
        <f t="array" ref="T1047">[1]!s_stmnote_suppliertop5(A1047,D1047,5)</f>
        <v>0</v>
      </c>
      <c r="U1047" s="9">
        <f>[1]!s_stmnote_purchasetop5_pct(A1047,D1047)</f>
        <v>0</v>
      </c>
      <c r="V1047" cm="1">
        <f t="array" ref="V1047">[1]!s_stmnote_customertop5($A1047,$D1047,1)</f>
        <v>0</v>
      </c>
      <c r="W1047" cm="1">
        <f t="array" ref="W1047">[1]!s_stmnote_customertop5($A1047,$D1047,2)</f>
        <v>0</v>
      </c>
      <c r="X1047" cm="1">
        <f t="array" ref="X1047">[1]!s_stmnote_customertop5($A1047,$D1047,3)</f>
        <v>0</v>
      </c>
      <c r="Y1047" cm="1">
        <f t="array" ref="Y1047">[1]!s_stmnote_customertop5($A1047,$D1047,4)</f>
        <v>0</v>
      </c>
      <c r="Z1047" cm="1">
        <f t="array" ref="Z1047">[1]!s_stmnote_customertop5($A1047,$D1047,5)</f>
        <v>0</v>
      </c>
      <c r="AA1047" s="9">
        <f>[1]!s_stmnote_salestop5_pct(A1047,D1047)</f>
        <v>0</v>
      </c>
      <c r="AB1047" s="9">
        <f>[1]!s_fa_arturn(A1047,D1047)</f>
        <v>0</v>
      </c>
      <c r="AC1047" s="9">
        <f>[1]!fa_apturn(A1047,D1047)</f>
        <v>0</v>
      </c>
      <c r="AD1047" s="9">
        <f>[1]!s_fa_invturn(A1047,D1047)</f>
        <v>0</v>
      </c>
    </row>
    <row r="1048" spans="1:30">
      <c r="A1048">
        <v>2276</v>
      </c>
      <c r="B1048" t="s">
        <v>276</v>
      </c>
      <c r="C1048" t="s">
        <v>2483</v>
      </c>
      <c r="D1048" s="8">
        <f t="shared" si="17"/>
        <v>45657</v>
      </c>
      <c r="E1048" t="s">
        <v>6941</v>
      </c>
      <c r="F1048">
        <v>1</v>
      </c>
      <c r="G1048" t="s">
        <v>8324</v>
      </c>
      <c r="L1048" t="str" cm="1">
        <f t="array" ref="L1048">[1]!s_info_industry_gics(A1048,1)</f>
        <v>工业</v>
      </c>
      <c r="M1048" t="str" cm="1">
        <f t="array" ref="M1048">[1]!s_info_industry_gicscode(A1048,1)</f>
        <v>20</v>
      </c>
      <c r="N1048" t="str">
        <f>[1]!s_info_industry_gics(A1048,2)</f>
        <v>资本货物</v>
      </c>
      <c r="O1048" t="str">
        <f>[1]!s_info_industry_gicscode(A1048,2)</f>
        <v>2010</v>
      </c>
      <c r="P1048" cm="1">
        <f t="array" ref="P1048">[1]!s_stmnote_suppliertop5(A1048,D1048,1)</f>
        <v>0</v>
      </c>
      <c r="Q1048">
        <f>[1]!s_stmnote_suppliertop5(A1048,D1048,2)</f>
        <v>0</v>
      </c>
      <c r="R1048" cm="1">
        <f t="array" ref="R1048">[1]!s_stmnote_suppliertop5(A1048,D1048,3)</f>
        <v>0</v>
      </c>
      <c r="S1048" cm="1">
        <f t="array" ref="S1048">[1]!s_stmnote_suppliertop5(A1048,D1048,4)</f>
        <v>0</v>
      </c>
      <c r="T1048" cm="1">
        <f t="array" ref="T1048">[1]!s_stmnote_suppliertop5(A1048,D1048,5)</f>
        <v>0</v>
      </c>
      <c r="U1048" s="9">
        <f>[1]!s_stmnote_purchasetop5_pct(A1048,D1048)</f>
        <v>0</v>
      </c>
      <c r="V1048" cm="1">
        <f t="array" ref="V1048">[1]!s_stmnote_customertop5($A1048,$D1048,1)</f>
        <v>0</v>
      </c>
      <c r="W1048" cm="1">
        <f t="array" ref="W1048">[1]!s_stmnote_customertop5($A1048,$D1048,2)</f>
        <v>0</v>
      </c>
      <c r="X1048" cm="1">
        <f t="array" ref="X1048">[1]!s_stmnote_customertop5($A1048,$D1048,3)</f>
        <v>0</v>
      </c>
      <c r="Y1048" cm="1">
        <f t="array" ref="Y1048">[1]!s_stmnote_customertop5($A1048,$D1048,4)</f>
        <v>0</v>
      </c>
      <c r="Z1048" cm="1">
        <f t="array" ref="Z1048">[1]!s_stmnote_customertop5($A1048,$D1048,5)</f>
        <v>0</v>
      </c>
      <c r="AA1048" s="9">
        <f>[1]!s_stmnote_salestop5_pct(A1048,D1048)</f>
        <v>0</v>
      </c>
      <c r="AB1048" s="9">
        <f>[1]!s_fa_arturn(A1048,D1048)</f>
        <v>0</v>
      </c>
      <c r="AC1048" s="9">
        <f>[1]!fa_apturn(A1048,D1048)</f>
        <v>0</v>
      </c>
      <c r="AD1048" s="9">
        <f>[1]!s_fa_invturn(A1048,D1048)</f>
        <v>0</v>
      </c>
    </row>
    <row r="1049" spans="1:30">
      <c r="A1049">
        <v>2276</v>
      </c>
      <c r="B1049" t="s">
        <v>276</v>
      </c>
      <c r="C1049" t="s">
        <v>2481</v>
      </c>
      <c r="D1049" s="8">
        <f t="shared" si="17"/>
        <v>45657</v>
      </c>
      <c r="E1049" t="s">
        <v>7423</v>
      </c>
      <c r="F1049">
        <v>1</v>
      </c>
      <c r="G1049" t="s">
        <v>8322</v>
      </c>
      <c r="L1049" t="str" cm="1">
        <f t="array" ref="L1049">[1]!s_info_industry_gics(A1049,1)</f>
        <v>工业</v>
      </c>
      <c r="M1049" t="str" cm="1">
        <f t="array" ref="M1049">[1]!s_info_industry_gicscode(A1049,1)</f>
        <v>20</v>
      </c>
      <c r="N1049" t="str">
        <f>[1]!s_info_industry_gics(A1049,2)</f>
        <v>资本货物</v>
      </c>
      <c r="O1049" t="str">
        <f>[1]!s_info_industry_gicscode(A1049,2)</f>
        <v>2010</v>
      </c>
      <c r="P1049" cm="1">
        <f t="array" ref="P1049">[1]!s_stmnote_suppliertop5(A1049,D1049,1)</f>
        <v>0</v>
      </c>
      <c r="Q1049">
        <f>[1]!s_stmnote_suppliertop5(A1049,D1049,2)</f>
        <v>0</v>
      </c>
      <c r="R1049" cm="1">
        <f t="array" ref="R1049">[1]!s_stmnote_suppliertop5(A1049,D1049,3)</f>
        <v>0</v>
      </c>
      <c r="S1049" cm="1">
        <f t="array" ref="S1049">[1]!s_stmnote_suppliertop5(A1049,D1049,4)</f>
        <v>0</v>
      </c>
      <c r="T1049" cm="1">
        <f t="array" ref="T1049">[1]!s_stmnote_suppliertop5(A1049,D1049,5)</f>
        <v>0</v>
      </c>
      <c r="U1049" s="9">
        <f>[1]!s_stmnote_purchasetop5_pct(A1049,D1049)</f>
        <v>0</v>
      </c>
      <c r="V1049" cm="1">
        <f t="array" ref="V1049">[1]!s_stmnote_customertop5($A1049,$D1049,1)</f>
        <v>0</v>
      </c>
      <c r="W1049" cm="1">
        <f t="array" ref="W1049">[1]!s_stmnote_customertop5($A1049,$D1049,2)</f>
        <v>0</v>
      </c>
      <c r="X1049" cm="1">
        <f t="array" ref="X1049">[1]!s_stmnote_customertop5($A1049,$D1049,3)</f>
        <v>0</v>
      </c>
      <c r="Y1049" cm="1">
        <f t="array" ref="Y1049">[1]!s_stmnote_customertop5($A1049,$D1049,4)</f>
        <v>0</v>
      </c>
      <c r="Z1049" cm="1">
        <f t="array" ref="Z1049">[1]!s_stmnote_customertop5($A1049,$D1049,5)</f>
        <v>0</v>
      </c>
      <c r="AA1049" s="9">
        <f>[1]!s_stmnote_salestop5_pct(A1049,D1049)</f>
        <v>0</v>
      </c>
      <c r="AB1049" s="9">
        <f>[1]!s_fa_arturn(A1049,D1049)</f>
        <v>0</v>
      </c>
      <c r="AC1049" s="9">
        <f>[1]!fa_apturn(A1049,D1049)</f>
        <v>0</v>
      </c>
      <c r="AD1049" s="9">
        <f>[1]!s_fa_invturn(A1049,D1049)</f>
        <v>0</v>
      </c>
    </row>
    <row r="1050" spans="1:30">
      <c r="A1050">
        <v>2335</v>
      </c>
      <c r="B1050" t="s">
        <v>295</v>
      </c>
      <c r="C1050" t="s">
        <v>2545</v>
      </c>
      <c r="D1050" s="8">
        <f t="shared" si="17"/>
        <v>45291</v>
      </c>
      <c r="E1050" t="s">
        <v>7175</v>
      </c>
      <c r="F1050">
        <v>1</v>
      </c>
      <c r="G1050" t="s">
        <v>8359</v>
      </c>
      <c r="L1050" t="str" cm="1">
        <f t="array" ref="L1050">[1]!s_info_industry_gics(A1050,1)</f>
        <v>工业</v>
      </c>
      <c r="M1050" t="str" cm="1">
        <f t="array" ref="M1050">[1]!s_info_industry_gicscode(A1050,1)</f>
        <v>20</v>
      </c>
      <c r="N1050" t="str">
        <f>[1]!s_info_industry_gics(A1050,2)</f>
        <v>资本货物</v>
      </c>
      <c r="O1050" t="str">
        <f>[1]!s_info_industry_gicscode(A1050,2)</f>
        <v>2010</v>
      </c>
      <c r="P1050" t="str" cm="1">
        <f t="array" ref="P1050">[1]!s_stmnote_suppliertop5(A1050,D1050,1)</f>
        <v>第一名</v>
      </c>
      <c r="Q1050" t="str">
        <f>[1]!s_stmnote_suppliertop5(A1050,D1050,2)</f>
        <v>第二名</v>
      </c>
      <c r="R1050" t="str" cm="1">
        <f t="array" ref="R1050">[1]!s_stmnote_suppliertop5(A1050,D1050,3)</f>
        <v>第三名</v>
      </c>
      <c r="S1050" t="str" cm="1">
        <f t="array" ref="S1050">[1]!s_stmnote_suppliertop5(A1050,D1050,4)</f>
        <v>第四名</v>
      </c>
      <c r="T1050" t="str" cm="1">
        <f t="array" ref="T1050">[1]!s_stmnote_suppliertop5(A1050,D1050,5)</f>
        <v>第五名</v>
      </c>
      <c r="U1050" s="9">
        <f>[1]!s_stmnote_purchasetop5_pct(A1050,D1050)</f>
        <v>23.41</v>
      </c>
      <c r="V1050" t="str" cm="1">
        <f t="array" ref="V1050">[1]!s_stmnote_customertop5($A1050,$D1050,1)</f>
        <v>第一名</v>
      </c>
      <c r="W1050" t="str" cm="1">
        <f t="array" ref="W1050">[1]!s_stmnote_customertop5($A1050,$D1050,2)</f>
        <v>第二名</v>
      </c>
      <c r="X1050" t="str" cm="1">
        <f t="array" ref="X1050">[1]!s_stmnote_customertop5($A1050,$D1050,3)</f>
        <v>第三名</v>
      </c>
      <c r="Y1050" t="str" cm="1">
        <f t="array" ref="Y1050">[1]!s_stmnote_customertop5($A1050,$D1050,4)</f>
        <v>第四名</v>
      </c>
      <c r="Z1050" t="str" cm="1">
        <f t="array" ref="Z1050">[1]!s_stmnote_customertop5($A1050,$D1050,5)</f>
        <v>第五名</v>
      </c>
      <c r="AA1050" s="9">
        <f>[1]!s_stmnote_salestop5_pct(A1050,D1050)</f>
        <v>21.13</v>
      </c>
      <c r="AB1050" s="9">
        <f>[1]!s_fa_arturn(A1050,D1050)</f>
        <v>3.3393999999999999</v>
      </c>
      <c r="AC1050" s="9">
        <f>[1]!fa_apturn(A1050,D1050)</f>
        <v>3.0170959622469198</v>
      </c>
      <c r="AD1050" s="9">
        <f>[1]!s_fa_invturn(A1050,D1050)</f>
        <v>5.7156000000000002</v>
      </c>
    </row>
    <row r="1051" spans="1:30">
      <c r="A1051">
        <v>2335</v>
      </c>
      <c r="B1051" t="s">
        <v>295</v>
      </c>
      <c r="C1051" t="s">
        <v>2546</v>
      </c>
      <c r="D1051" s="8">
        <f t="shared" si="17"/>
        <v>45291</v>
      </c>
      <c r="E1051" t="s">
        <v>7229</v>
      </c>
      <c r="F1051">
        <v>1</v>
      </c>
      <c r="G1051" t="s">
        <v>8360</v>
      </c>
      <c r="L1051" t="str" cm="1">
        <f t="array" ref="L1051">[1]!s_info_industry_gics(A1051,1)</f>
        <v>工业</v>
      </c>
      <c r="M1051" t="str" cm="1">
        <f t="array" ref="M1051">[1]!s_info_industry_gicscode(A1051,1)</f>
        <v>20</v>
      </c>
      <c r="N1051" t="str">
        <f>[1]!s_info_industry_gics(A1051,2)</f>
        <v>资本货物</v>
      </c>
      <c r="O1051" t="str">
        <f>[1]!s_info_industry_gicscode(A1051,2)</f>
        <v>2010</v>
      </c>
      <c r="P1051" t="str" cm="1">
        <f t="array" ref="P1051">[1]!s_stmnote_suppliertop5(A1051,D1051,1)</f>
        <v>第一名</v>
      </c>
      <c r="Q1051" t="str">
        <f>[1]!s_stmnote_suppliertop5(A1051,D1051,2)</f>
        <v>第二名</v>
      </c>
      <c r="R1051" t="str" cm="1">
        <f t="array" ref="R1051">[1]!s_stmnote_suppliertop5(A1051,D1051,3)</f>
        <v>第三名</v>
      </c>
      <c r="S1051" t="str" cm="1">
        <f t="array" ref="S1051">[1]!s_stmnote_suppliertop5(A1051,D1051,4)</f>
        <v>第四名</v>
      </c>
      <c r="T1051" t="str" cm="1">
        <f t="array" ref="T1051">[1]!s_stmnote_suppliertop5(A1051,D1051,5)</f>
        <v>第五名</v>
      </c>
      <c r="U1051" s="9">
        <f>[1]!s_stmnote_purchasetop5_pct(A1051,D1051)</f>
        <v>23.41</v>
      </c>
      <c r="V1051" t="str" cm="1">
        <f t="array" ref="V1051">[1]!s_stmnote_customertop5($A1051,$D1051,1)</f>
        <v>第一名</v>
      </c>
      <c r="W1051" t="str" cm="1">
        <f t="array" ref="W1051">[1]!s_stmnote_customertop5($A1051,$D1051,2)</f>
        <v>第二名</v>
      </c>
      <c r="X1051" t="str" cm="1">
        <f t="array" ref="X1051">[1]!s_stmnote_customertop5($A1051,$D1051,3)</f>
        <v>第三名</v>
      </c>
      <c r="Y1051" t="str" cm="1">
        <f t="array" ref="Y1051">[1]!s_stmnote_customertop5($A1051,$D1051,4)</f>
        <v>第四名</v>
      </c>
      <c r="Z1051" t="str" cm="1">
        <f t="array" ref="Z1051">[1]!s_stmnote_customertop5($A1051,$D1051,5)</f>
        <v>第五名</v>
      </c>
      <c r="AA1051" s="9">
        <f>[1]!s_stmnote_salestop5_pct(A1051,D1051)</f>
        <v>21.13</v>
      </c>
      <c r="AB1051" s="9">
        <f>[1]!s_fa_arturn(A1051,D1051)</f>
        <v>3.3393999999999999</v>
      </c>
      <c r="AC1051" s="9">
        <f>[1]!fa_apturn(A1051,D1051)</f>
        <v>3.0170959622469198</v>
      </c>
      <c r="AD1051" s="9">
        <f>[1]!s_fa_invturn(A1051,D1051)</f>
        <v>5.7156000000000002</v>
      </c>
    </row>
    <row r="1052" spans="1:30">
      <c r="A1052">
        <v>2342</v>
      </c>
      <c r="B1052" t="s">
        <v>297</v>
      </c>
      <c r="C1052" t="s">
        <v>2548</v>
      </c>
      <c r="D1052" s="8">
        <f t="shared" si="17"/>
        <v>45291</v>
      </c>
      <c r="E1052" t="s">
        <v>7056</v>
      </c>
      <c r="F1052">
        <v>1</v>
      </c>
      <c r="G1052" t="s">
        <v>8362</v>
      </c>
      <c r="L1052" t="str" cm="1">
        <f t="array" ref="L1052">[1]!s_info_industry_gics(A1052,1)</f>
        <v>工业</v>
      </c>
      <c r="M1052" t="str" cm="1">
        <f t="array" ref="M1052">[1]!s_info_industry_gicscode(A1052,1)</f>
        <v>20</v>
      </c>
      <c r="N1052" t="str">
        <f>[1]!s_info_industry_gics(A1052,2)</f>
        <v>资本货物</v>
      </c>
      <c r="O1052" t="str">
        <f>[1]!s_info_industry_gicscode(A1052,2)</f>
        <v>2010</v>
      </c>
      <c r="P1052" t="str" cm="1">
        <f t="array" ref="P1052">[1]!s_stmnote_suppliertop5(A1052,D1052,1)</f>
        <v>供应商一</v>
      </c>
      <c r="Q1052" t="str">
        <f>[1]!s_stmnote_suppliertop5(A1052,D1052,2)</f>
        <v>供应商二</v>
      </c>
      <c r="R1052" t="str" cm="1">
        <f t="array" ref="R1052">[1]!s_stmnote_suppliertop5(A1052,D1052,3)</f>
        <v>供应商三</v>
      </c>
      <c r="S1052" t="str" cm="1">
        <f t="array" ref="S1052">[1]!s_stmnote_suppliertop5(A1052,D1052,4)</f>
        <v>供应商四</v>
      </c>
      <c r="T1052" t="str" cm="1">
        <f t="array" ref="T1052">[1]!s_stmnote_suppliertop5(A1052,D1052,5)</f>
        <v>供应商五</v>
      </c>
      <c r="U1052" s="9">
        <f>[1]!s_stmnote_purchasetop5_pct(A1052,D1052)</f>
        <v>13.98</v>
      </c>
      <c r="V1052" t="str" cm="1">
        <f t="array" ref="V1052">[1]!s_stmnote_customertop5($A1052,$D1052,1)</f>
        <v>客户一</v>
      </c>
      <c r="W1052" t="str" cm="1">
        <f t="array" ref="W1052">[1]!s_stmnote_customertop5($A1052,$D1052,2)</f>
        <v>客户二</v>
      </c>
      <c r="X1052" t="str" cm="1">
        <f t="array" ref="X1052">[1]!s_stmnote_customertop5($A1052,$D1052,3)</f>
        <v>客户三</v>
      </c>
      <c r="Y1052" t="str" cm="1">
        <f t="array" ref="Y1052">[1]!s_stmnote_customertop5($A1052,$D1052,4)</f>
        <v>客户四</v>
      </c>
      <c r="Z1052" t="str" cm="1">
        <f t="array" ref="Z1052">[1]!s_stmnote_customertop5($A1052,$D1052,5)</f>
        <v>客户五</v>
      </c>
      <c r="AA1052" s="9">
        <f>[1]!s_stmnote_salestop5_pct(A1052,D1052)</f>
        <v>14.22</v>
      </c>
      <c r="AB1052" s="9">
        <f>[1]!s_fa_arturn(A1052,D1052)</f>
        <v>2.0354999999999999</v>
      </c>
      <c r="AC1052" s="9">
        <f>[1]!fa_apturn(A1052,D1052)</f>
        <v>4.7159654136628202</v>
      </c>
      <c r="AD1052" s="9">
        <f>[1]!s_fa_invturn(A1052,D1052)</f>
        <v>2.8163999999999998</v>
      </c>
    </row>
    <row r="1053" spans="1:30">
      <c r="A1053">
        <v>2342</v>
      </c>
      <c r="B1053" t="s">
        <v>297</v>
      </c>
      <c r="C1053" t="s">
        <v>2549</v>
      </c>
      <c r="D1053" s="8">
        <f t="shared" si="17"/>
        <v>45291</v>
      </c>
      <c r="E1053" t="s">
        <v>7091</v>
      </c>
      <c r="F1053">
        <v>1</v>
      </c>
      <c r="G1053" t="s">
        <v>8363</v>
      </c>
      <c r="L1053" t="str" cm="1">
        <f t="array" ref="L1053">[1]!s_info_industry_gics(A1053,1)</f>
        <v>工业</v>
      </c>
      <c r="M1053" t="str" cm="1">
        <f t="array" ref="M1053">[1]!s_info_industry_gicscode(A1053,1)</f>
        <v>20</v>
      </c>
      <c r="N1053" t="str">
        <f>[1]!s_info_industry_gics(A1053,2)</f>
        <v>资本货物</v>
      </c>
      <c r="O1053" t="str">
        <f>[1]!s_info_industry_gicscode(A1053,2)</f>
        <v>2010</v>
      </c>
      <c r="P1053" t="str" cm="1">
        <f t="array" ref="P1053">[1]!s_stmnote_suppliertop5(A1053,D1053,1)</f>
        <v>供应商一</v>
      </c>
      <c r="Q1053" t="str">
        <f>[1]!s_stmnote_suppliertop5(A1053,D1053,2)</f>
        <v>供应商二</v>
      </c>
      <c r="R1053" t="str" cm="1">
        <f t="array" ref="R1053">[1]!s_stmnote_suppliertop5(A1053,D1053,3)</f>
        <v>供应商三</v>
      </c>
      <c r="S1053" t="str" cm="1">
        <f t="array" ref="S1053">[1]!s_stmnote_suppliertop5(A1053,D1053,4)</f>
        <v>供应商四</v>
      </c>
      <c r="T1053" t="str" cm="1">
        <f t="array" ref="T1053">[1]!s_stmnote_suppliertop5(A1053,D1053,5)</f>
        <v>供应商五</v>
      </c>
      <c r="U1053" s="9">
        <f>[1]!s_stmnote_purchasetop5_pct(A1053,D1053)</f>
        <v>13.98</v>
      </c>
      <c r="V1053" t="str" cm="1">
        <f t="array" ref="V1053">[1]!s_stmnote_customertop5($A1053,$D1053,1)</f>
        <v>客户一</v>
      </c>
      <c r="W1053" t="str" cm="1">
        <f t="array" ref="W1053">[1]!s_stmnote_customertop5($A1053,$D1053,2)</f>
        <v>客户二</v>
      </c>
      <c r="X1053" t="str" cm="1">
        <f t="array" ref="X1053">[1]!s_stmnote_customertop5($A1053,$D1053,3)</f>
        <v>客户三</v>
      </c>
      <c r="Y1053" t="str" cm="1">
        <f t="array" ref="Y1053">[1]!s_stmnote_customertop5($A1053,$D1053,4)</f>
        <v>客户四</v>
      </c>
      <c r="Z1053" t="str" cm="1">
        <f t="array" ref="Z1053">[1]!s_stmnote_customertop5($A1053,$D1053,5)</f>
        <v>客户五</v>
      </c>
      <c r="AA1053" s="9">
        <f>[1]!s_stmnote_salestop5_pct(A1053,D1053)</f>
        <v>14.22</v>
      </c>
      <c r="AB1053" s="9">
        <f>[1]!s_fa_arturn(A1053,D1053)</f>
        <v>2.0354999999999999</v>
      </c>
      <c r="AC1053" s="9">
        <f>[1]!fa_apturn(A1053,D1053)</f>
        <v>4.7159654136628202</v>
      </c>
      <c r="AD1053" s="9">
        <f>[1]!s_fa_invturn(A1053,D1053)</f>
        <v>2.8163999999999998</v>
      </c>
    </row>
    <row r="1054" spans="1:30">
      <c r="A1054">
        <v>2347</v>
      </c>
      <c r="B1054" t="s">
        <v>300</v>
      </c>
      <c r="C1054" t="s">
        <v>2552</v>
      </c>
      <c r="D1054" s="8">
        <f t="shared" si="17"/>
        <v>44561</v>
      </c>
      <c r="E1054" t="s">
        <v>7157</v>
      </c>
      <c r="F1054">
        <v>1</v>
      </c>
      <c r="G1054" t="s">
        <v>8371</v>
      </c>
      <c r="L1054" t="str" cm="1">
        <f t="array" ref="L1054">[1]!s_info_industry_gics(A1054,1)</f>
        <v>工业</v>
      </c>
      <c r="M1054" t="str" cm="1">
        <f t="array" ref="M1054">[1]!s_info_industry_gicscode(A1054,1)</f>
        <v>20</v>
      </c>
      <c r="N1054" t="str">
        <f>[1]!s_info_industry_gics(A1054,2)</f>
        <v>资本货物</v>
      </c>
      <c r="O1054" t="str">
        <f>[1]!s_info_industry_gicscode(A1054,2)</f>
        <v>2010</v>
      </c>
      <c r="P1054" t="str" cm="1">
        <f t="array" ref="P1054">[1]!s_stmnote_suppliertop5(A1054,D1054,1)</f>
        <v>第一名</v>
      </c>
      <c r="Q1054" t="str">
        <f>[1]!s_stmnote_suppliertop5(A1054,D1054,2)</f>
        <v>第二名</v>
      </c>
      <c r="R1054" t="str" cm="1">
        <f t="array" ref="R1054">[1]!s_stmnote_suppliertop5(A1054,D1054,3)</f>
        <v>第三名</v>
      </c>
      <c r="S1054" t="str" cm="1">
        <f t="array" ref="S1054">[1]!s_stmnote_suppliertop5(A1054,D1054,4)</f>
        <v>第四名</v>
      </c>
      <c r="T1054" t="str" cm="1">
        <f t="array" ref="T1054">[1]!s_stmnote_suppliertop5(A1054,D1054,5)</f>
        <v>第五名</v>
      </c>
      <c r="U1054" s="9">
        <f>[1]!s_stmnote_purchasetop5_pct(A1054,D1054)</f>
        <v>25.21</v>
      </c>
      <c r="V1054" t="str" cm="1">
        <f t="array" ref="V1054">[1]!s_stmnote_customertop5($A1054,$D1054,1)</f>
        <v>第一名</v>
      </c>
      <c r="W1054" t="str" cm="1">
        <f t="array" ref="W1054">[1]!s_stmnote_customertop5($A1054,$D1054,2)</f>
        <v>第二名</v>
      </c>
      <c r="X1054" t="str" cm="1">
        <f t="array" ref="X1054">[1]!s_stmnote_customertop5($A1054,$D1054,3)</f>
        <v>第三名</v>
      </c>
      <c r="Y1054" t="str" cm="1">
        <f t="array" ref="Y1054">[1]!s_stmnote_customertop5($A1054,$D1054,4)</f>
        <v>第四名</v>
      </c>
      <c r="Z1054" t="str" cm="1">
        <f t="array" ref="Z1054">[1]!s_stmnote_customertop5($A1054,$D1054,5)</f>
        <v>第五名</v>
      </c>
      <c r="AA1054" s="9">
        <f>[1]!s_stmnote_salestop5_pct(A1054,D1054)</f>
        <v>23.38</v>
      </c>
      <c r="AB1054" s="9">
        <f>[1]!s_fa_arturn(A1054,D1054)</f>
        <v>1.9031</v>
      </c>
      <c r="AC1054" s="9">
        <f>[1]!fa_apturn(A1054,D1054)</f>
        <v>2.1158111737604401</v>
      </c>
      <c r="AD1054" s="9">
        <f>[1]!s_fa_invturn(A1054,D1054)</f>
        <v>1.5748</v>
      </c>
    </row>
    <row r="1055" spans="1:30">
      <c r="A1055">
        <v>2347</v>
      </c>
      <c r="B1055" t="s">
        <v>300</v>
      </c>
      <c r="C1055" t="s">
        <v>2553</v>
      </c>
      <c r="D1055" s="8">
        <f t="shared" si="17"/>
        <v>44561</v>
      </c>
      <c r="E1055" t="s">
        <v>7050</v>
      </c>
      <c r="F1055">
        <v>1</v>
      </c>
      <c r="G1055" t="s">
        <v>8365</v>
      </c>
      <c r="L1055" t="str" cm="1">
        <f t="array" ref="L1055">[1]!s_info_industry_gics(A1055,1)</f>
        <v>工业</v>
      </c>
      <c r="M1055" t="str" cm="1">
        <f t="array" ref="M1055">[1]!s_info_industry_gicscode(A1055,1)</f>
        <v>20</v>
      </c>
      <c r="N1055" t="str">
        <f>[1]!s_info_industry_gics(A1055,2)</f>
        <v>资本货物</v>
      </c>
      <c r="O1055" t="str">
        <f>[1]!s_info_industry_gicscode(A1055,2)</f>
        <v>2010</v>
      </c>
      <c r="P1055" t="str" cm="1">
        <f t="array" ref="P1055">[1]!s_stmnote_suppliertop5(A1055,D1055,1)</f>
        <v>第一名</v>
      </c>
      <c r="Q1055" t="str">
        <f>[1]!s_stmnote_suppliertop5(A1055,D1055,2)</f>
        <v>第二名</v>
      </c>
      <c r="R1055" t="str" cm="1">
        <f t="array" ref="R1055">[1]!s_stmnote_suppliertop5(A1055,D1055,3)</f>
        <v>第三名</v>
      </c>
      <c r="S1055" t="str" cm="1">
        <f t="array" ref="S1055">[1]!s_stmnote_suppliertop5(A1055,D1055,4)</f>
        <v>第四名</v>
      </c>
      <c r="T1055" t="str" cm="1">
        <f t="array" ref="T1055">[1]!s_stmnote_suppliertop5(A1055,D1055,5)</f>
        <v>第五名</v>
      </c>
      <c r="U1055" s="9">
        <f>[1]!s_stmnote_purchasetop5_pct(A1055,D1055)</f>
        <v>25.21</v>
      </c>
      <c r="V1055" t="str" cm="1">
        <f t="array" ref="V1055">[1]!s_stmnote_customertop5($A1055,$D1055,1)</f>
        <v>第一名</v>
      </c>
      <c r="W1055" t="str" cm="1">
        <f t="array" ref="W1055">[1]!s_stmnote_customertop5($A1055,$D1055,2)</f>
        <v>第二名</v>
      </c>
      <c r="X1055" t="str" cm="1">
        <f t="array" ref="X1055">[1]!s_stmnote_customertop5($A1055,$D1055,3)</f>
        <v>第三名</v>
      </c>
      <c r="Y1055" t="str" cm="1">
        <f t="array" ref="Y1055">[1]!s_stmnote_customertop5($A1055,$D1055,4)</f>
        <v>第四名</v>
      </c>
      <c r="Z1055" t="str" cm="1">
        <f t="array" ref="Z1055">[1]!s_stmnote_customertop5($A1055,$D1055,5)</f>
        <v>第五名</v>
      </c>
      <c r="AA1055" s="9">
        <f>[1]!s_stmnote_salestop5_pct(A1055,D1055)</f>
        <v>23.38</v>
      </c>
      <c r="AB1055" s="9">
        <f>[1]!s_fa_arturn(A1055,D1055)</f>
        <v>1.9031</v>
      </c>
      <c r="AC1055" s="9">
        <f>[1]!fa_apturn(A1055,D1055)</f>
        <v>2.1158111737604401</v>
      </c>
      <c r="AD1055" s="9">
        <f>[1]!s_fa_invturn(A1055,D1055)</f>
        <v>1.5748</v>
      </c>
    </row>
    <row r="1056" spans="1:30">
      <c r="A1056">
        <v>2347</v>
      </c>
      <c r="B1056" t="s">
        <v>300</v>
      </c>
      <c r="C1056" t="s">
        <v>2554</v>
      </c>
      <c r="D1056" s="8">
        <f t="shared" si="17"/>
        <v>44926</v>
      </c>
      <c r="E1056" t="s">
        <v>6991</v>
      </c>
      <c r="F1056">
        <v>1</v>
      </c>
      <c r="G1056" t="s">
        <v>8366</v>
      </c>
      <c r="L1056" t="str" cm="1">
        <f t="array" ref="L1056">[1]!s_info_industry_gics(A1056,1)</f>
        <v>工业</v>
      </c>
      <c r="M1056" t="str" cm="1">
        <f t="array" ref="M1056">[1]!s_info_industry_gicscode(A1056,1)</f>
        <v>20</v>
      </c>
      <c r="N1056" t="str">
        <f>[1]!s_info_industry_gics(A1056,2)</f>
        <v>资本货物</v>
      </c>
      <c r="O1056" t="str">
        <f>[1]!s_info_industry_gicscode(A1056,2)</f>
        <v>2010</v>
      </c>
      <c r="P1056" t="str" cm="1">
        <f t="array" ref="P1056">[1]!s_stmnote_suppliertop5(A1056,D1056,1)</f>
        <v>第一名</v>
      </c>
      <c r="Q1056" t="str">
        <f>[1]!s_stmnote_suppliertop5(A1056,D1056,2)</f>
        <v>第二名</v>
      </c>
      <c r="R1056" t="str" cm="1">
        <f t="array" ref="R1056">[1]!s_stmnote_suppliertop5(A1056,D1056,3)</f>
        <v>第三名</v>
      </c>
      <c r="S1056" t="str" cm="1">
        <f t="array" ref="S1056">[1]!s_stmnote_suppliertop5(A1056,D1056,4)</f>
        <v>第四名</v>
      </c>
      <c r="T1056" t="str" cm="1">
        <f t="array" ref="T1056">[1]!s_stmnote_suppliertop5(A1056,D1056,5)</f>
        <v>第五名</v>
      </c>
      <c r="U1056" s="9">
        <f>[1]!s_stmnote_purchasetop5_pct(A1056,D1056)</f>
        <v>23.57</v>
      </c>
      <c r="V1056" t="str" cm="1">
        <f t="array" ref="V1056">[1]!s_stmnote_customertop5($A1056,$D1056,1)</f>
        <v>第一名</v>
      </c>
      <c r="W1056" t="str" cm="1">
        <f t="array" ref="W1056">[1]!s_stmnote_customertop5($A1056,$D1056,2)</f>
        <v>第二名</v>
      </c>
      <c r="X1056" t="str" cm="1">
        <f t="array" ref="X1056">[1]!s_stmnote_customertop5($A1056,$D1056,3)</f>
        <v>第三名</v>
      </c>
      <c r="Y1056" t="str" cm="1">
        <f t="array" ref="Y1056">[1]!s_stmnote_customertop5($A1056,$D1056,4)</f>
        <v>第四名</v>
      </c>
      <c r="Z1056" t="str" cm="1">
        <f t="array" ref="Z1056">[1]!s_stmnote_customertop5($A1056,$D1056,5)</f>
        <v>第五名</v>
      </c>
      <c r="AA1056" s="9">
        <f>[1]!s_stmnote_salestop5_pct(A1056,D1056)</f>
        <v>17.84</v>
      </c>
      <c r="AB1056" s="9">
        <f>[1]!s_fa_arturn(A1056,D1056)</f>
        <v>1.7077</v>
      </c>
      <c r="AC1056" s="9">
        <f>[1]!fa_apturn(A1056,D1056)</f>
        <v>1.9323823485546801</v>
      </c>
      <c r="AD1056" s="9">
        <f>[1]!s_fa_invturn(A1056,D1056)</f>
        <v>1.6202000000000001</v>
      </c>
    </row>
    <row r="1057" spans="1:30">
      <c r="A1057">
        <v>2347</v>
      </c>
      <c r="B1057" t="s">
        <v>300</v>
      </c>
      <c r="C1057" t="s">
        <v>2555</v>
      </c>
      <c r="D1057" s="8">
        <f t="shared" si="17"/>
        <v>45291</v>
      </c>
      <c r="E1057" t="s">
        <v>6933</v>
      </c>
      <c r="F1057">
        <v>1</v>
      </c>
      <c r="G1057" t="s">
        <v>10539</v>
      </c>
      <c r="L1057" t="str" cm="1">
        <f t="array" ref="L1057">[1]!s_info_industry_gics(A1057,1)</f>
        <v>工业</v>
      </c>
      <c r="M1057" t="str" cm="1">
        <f t="array" ref="M1057">[1]!s_info_industry_gicscode(A1057,1)</f>
        <v>20</v>
      </c>
      <c r="N1057" t="str">
        <f>[1]!s_info_industry_gics(A1057,2)</f>
        <v>资本货物</v>
      </c>
      <c r="O1057" t="str">
        <f>[1]!s_info_industry_gicscode(A1057,2)</f>
        <v>2010</v>
      </c>
      <c r="P1057" t="str" cm="1">
        <f t="array" ref="P1057">[1]!s_stmnote_suppliertop5(A1057,D1057,1)</f>
        <v>第一名</v>
      </c>
      <c r="Q1057" t="str">
        <f>[1]!s_stmnote_suppliertop5(A1057,D1057,2)</f>
        <v>第二名</v>
      </c>
      <c r="R1057" t="str" cm="1">
        <f t="array" ref="R1057">[1]!s_stmnote_suppliertop5(A1057,D1057,3)</f>
        <v>第三名</v>
      </c>
      <c r="S1057" t="str" cm="1">
        <f t="array" ref="S1057">[1]!s_stmnote_suppliertop5(A1057,D1057,4)</f>
        <v>第四名</v>
      </c>
      <c r="T1057" t="str" cm="1">
        <f t="array" ref="T1057">[1]!s_stmnote_suppliertop5(A1057,D1057,5)</f>
        <v>第五名</v>
      </c>
      <c r="U1057" s="9">
        <f>[1]!s_stmnote_purchasetop5_pct(A1057,D1057)</f>
        <v>15.18</v>
      </c>
      <c r="V1057" t="str" cm="1">
        <f t="array" ref="V1057">[1]!s_stmnote_customertop5($A1057,$D1057,1)</f>
        <v>第一名</v>
      </c>
      <c r="W1057" t="str" cm="1">
        <f t="array" ref="W1057">[1]!s_stmnote_customertop5($A1057,$D1057,2)</f>
        <v>第二名</v>
      </c>
      <c r="X1057" t="str" cm="1">
        <f t="array" ref="X1057">[1]!s_stmnote_customertop5($A1057,$D1057,3)</f>
        <v>第三名</v>
      </c>
      <c r="Y1057" t="str" cm="1">
        <f t="array" ref="Y1057">[1]!s_stmnote_customertop5($A1057,$D1057,4)</f>
        <v>第四名</v>
      </c>
      <c r="Z1057" t="str" cm="1">
        <f t="array" ref="Z1057">[1]!s_stmnote_customertop5($A1057,$D1057,5)</f>
        <v>第五名</v>
      </c>
      <c r="AA1057" s="9">
        <f>[1]!s_stmnote_salestop5_pct(A1057,D1057)</f>
        <v>18.72</v>
      </c>
      <c r="AB1057" s="9">
        <f>[1]!s_fa_arturn(A1057,D1057)</f>
        <v>1.615</v>
      </c>
      <c r="AC1057" s="9">
        <f>[1]!fa_apturn(A1057,D1057)</f>
        <v>1.7821502449708599</v>
      </c>
      <c r="AD1057" s="9">
        <f>[1]!s_fa_invturn(A1057,D1057)</f>
        <v>1.9009</v>
      </c>
    </row>
    <row r="1058" spans="1:30">
      <c r="A1058">
        <v>2350</v>
      </c>
      <c r="B1058" t="s">
        <v>301</v>
      </c>
      <c r="C1058" t="s">
        <v>2556</v>
      </c>
      <c r="D1058" s="8">
        <f t="shared" si="17"/>
        <v>45291</v>
      </c>
      <c r="E1058" t="s">
        <v>7443</v>
      </c>
      <c r="F1058">
        <v>1</v>
      </c>
      <c r="G1058" t="s">
        <v>10540</v>
      </c>
      <c r="L1058" t="str" cm="1">
        <f t="array" ref="L1058">[1]!s_info_industry_gics(A1058,1)</f>
        <v>工业</v>
      </c>
      <c r="M1058" t="str" cm="1">
        <f t="array" ref="M1058">[1]!s_info_industry_gicscode(A1058,1)</f>
        <v>20</v>
      </c>
      <c r="N1058" t="str">
        <f>[1]!s_info_industry_gics(A1058,2)</f>
        <v>资本货物</v>
      </c>
      <c r="O1058" t="str">
        <f>[1]!s_info_industry_gicscode(A1058,2)</f>
        <v>2010</v>
      </c>
      <c r="P1058" t="str" cm="1">
        <f t="array" ref="P1058">[1]!s_stmnote_suppliertop5(A1058,D1058,1)</f>
        <v>供应商1</v>
      </c>
      <c r="Q1058" t="str">
        <f>[1]!s_stmnote_suppliertop5(A1058,D1058,2)</f>
        <v>供应商2</v>
      </c>
      <c r="R1058" t="str" cm="1">
        <f t="array" ref="R1058">[1]!s_stmnote_suppliertop5(A1058,D1058,3)</f>
        <v>供应商3</v>
      </c>
      <c r="S1058" t="str" cm="1">
        <f t="array" ref="S1058">[1]!s_stmnote_suppliertop5(A1058,D1058,4)</f>
        <v>供应商4</v>
      </c>
      <c r="T1058" t="str" cm="1">
        <f t="array" ref="T1058">[1]!s_stmnote_suppliertop5(A1058,D1058,5)</f>
        <v>供应商5</v>
      </c>
      <c r="U1058" s="9">
        <f>[1]!s_stmnote_purchasetop5_pct(A1058,D1058)</f>
        <v>12.6</v>
      </c>
      <c r="V1058" t="str" cm="1">
        <f t="array" ref="V1058">[1]!s_stmnote_customertop5($A1058,$D1058,1)</f>
        <v>客户1</v>
      </c>
      <c r="W1058" t="str" cm="1">
        <f t="array" ref="W1058">[1]!s_stmnote_customertop5($A1058,$D1058,2)</f>
        <v>客户2</v>
      </c>
      <c r="X1058" t="str" cm="1">
        <f t="array" ref="X1058">[1]!s_stmnote_customertop5($A1058,$D1058,3)</f>
        <v>客户3</v>
      </c>
      <c r="Y1058" t="str" cm="1">
        <f t="array" ref="Y1058">[1]!s_stmnote_customertop5($A1058,$D1058,4)</f>
        <v>客户4</v>
      </c>
      <c r="Z1058" t="str" cm="1">
        <f t="array" ref="Z1058">[1]!s_stmnote_customertop5($A1058,$D1058,5)</f>
        <v>客户5</v>
      </c>
      <c r="AA1058" s="9">
        <f>[1]!s_stmnote_salestop5_pct(A1058,D1058)</f>
        <v>20.79</v>
      </c>
      <c r="AB1058" s="9">
        <f>[1]!s_fa_arturn(A1058,D1058)</f>
        <v>2.8140000000000001</v>
      </c>
      <c r="AC1058" s="9">
        <f>[1]!fa_apturn(A1058,D1058)</f>
        <v>2.6420661486857302</v>
      </c>
      <c r="AD1058" s="9">
        <f>[1]!s_fa_invturn(A1058,D1058)</f>
        <v>3.0451000000000001</v>
      </c>
    </row>
    <row r="1059" spans="1:30">
      <c r="A1059">
        <v>2350</v>
      </c>
      <c r="B1059" t="s">
        <v>301</v>
      </c>
      <c r="C1059" t="s">
        <v>2557</v>
      </c>
      <c r="D1059" s="8">
        <f t="shared" si="17"/>
        <v>45291</v>
      </c>
      <c r="E1059" t="s">
        <v>7179</v>
      </c>
      <c r="F1059">
        <v>1</v>
      </c>
      <c r="G1059" t="s">
        <v>8367</v>
      </c>
      <c r="L1059" t="str" cm="1">
        <f t="array" ref="L1059">[1]!s_info_industry_gics(A1059,1)</f>
        <v>工业</v>
      </c>
      <c r="M1059" t="str" cm="1">
        <f t="array" ref="M1059">[1]!s_info_industry_gicscode(A1059,1)</f>
        <v>20</v>
      </c>
      <c r="N1059" t="str">
        <f>[1]!s_info_industry_gics(A1059,2)</f>
        <v>资本货物</v>
      </c>
      <c r="O1059" t="str">
        <f>[1]!s_info_industry_gicscode(A1059,2)</f>
        <v>2010</v>
      </c>
      <c r="P1059" t="str" cm="1">
        <f t="array" ref="P1059">[1]!s_stmnote_suppliertop5(A1059,D1059,1)</f>
        <v>供应商1</v>
      </c>
      <c r="Q1059" t="str">
        <f>[1]!s_stmnote_suppliertop5(A1059,D1059,2)</f>
        <v>供应商2</v>
      </c>
      <c r="R1059" t="str" cm="1">
        <f t="array" ref="R1059">[1]!s_stmnote_suppliertop5(A1059,D1059,3)</f>
        <v>供应商3</v>
      </c>
      <c r="S1059" t="str" cm="1">
        <f t="array" ref="S1059">[1]!s_stmnote_suppliertop5(A1059,D1059,4)</f>
        <v>供应商4</v>
      </c>
      <c r="T1059" t="str" cm="1">
        <f t="array" ref="T1059">[1]!s_stmnote_suppliertop5(A1059,D1059,5)</f>
        <v>供应商5</v>
      </c>
      <c r="U1059" s="9">
        <f>[1]!s_stmnote_purchasetop5_pct(A1059,D1059)</f>
        <v>12.6</v>
      </c>
      <c r="V1059" t="str" cm="1">
        <f t="array" ref="V1059">[1]!s_stmnote_customertop5($A1059,$D1059,1)</f>
        <v>客户1</v>
      </c>
      <c r="W1059" t="str" cm="1">
        <f t="array" ref="W1059">[1]!s_stmnote_customertop5($A1059,$D1059,2)</f>
        <v>客户2</v>
      </c>
      <c r="X1059" t="str" cm="1">
        <f t="array" ref="X1059">[1]!s_stmnote_customertop5($A1059,$D1059,3)</f>
        <v>客户3</v>
      </c>
      <c r="Y1059" t="str" cm="1">
        <f t="array" ref="Y1059">[1]!s_stmnote_customertop5($A1059,$D1059,4)</f>
        <v>客户4</v>
      </c>
      <c r="Z1059" t="str" cm="1">
        <f t="array" ref="Z1059">[1]!s_stmnote_customertop5($A1059,$D1059,5)</f>
        <v>客户5</v>
      </c>
      <c r="AA1059" s="9">
        <f>[1]!s_stmnote_salestop5_pct(A1059,D1059)</f>
        <v>20.79</v>
      </c>
      <c r="AB1059" s="9">
        <f>[1]!s_fa_arturn(A1059,D1059)</f>
        <v>2.8140000000000001</v>
      </c>
      <c r="AC1059" s="9">
        <f>[1]!fa_apturn(A1059,D1059)</f>
        <v>2.6420661486857302</v>
      </c>
      <c r="AD1059" s="9">
        <f>[1]!s_fa_invturn(A1059,D1059)</f>
        <v>3.0451000000000001</v>
      </c>
    </row>
    <row r="1060" spans="1:30">
      <c r="A1060">
        <v>2350</v>
      </c>
      <c r="B1060" t="s">
        <v>301</v>
      </c>
      <c r="C1060" t="s">
        <v>2558</v>
      </c>
      <c r="D1060" s="8">
        <f t="shared" si="17"/>
        <v>45657</v>
      </c>
      <c r="E1060" t="s">
        <v>7432</v>
      </c>
      <c r="F1060">
        <v>1</v>
      </c>
      <c r="G1060" t="s">
        <v>10541</v>
      </c>
      <c r="L1060" t="str" cm="1">
        <f t="array" ref="L1060">[1]!s_info_industry_gics(A1060,1)</f>
        <v>工业</v>
      </c>
      <c r="M1060" t="str" cm="1">
        <f t="array" ref="M1060">[1]!s_info_industry_gicscode(A1060,1)</f>
        <v>20</v>
      </c>
      <c r="N1060" t="str">
        <f>[1]!s_info_industry_gics(A1060,2)</f>
        <v>资本货物</v>
      </c>
      <c r="O1060" t="str">
        <f>[1]!s_info_industry_gicscode(A1060,2)</f>
        <v>2010</v>
      </c>
      <c r="P1060" cm="1">
        <f t="array" ref="P1060">[1]!s_stmnote_suppliertop5(A1060,D1060,1)</f>
        <v>0</v>
      </c>
      <c r="Q1060">
        <f>[1]!s_stmnote_suppliertop5(A1060,D1060,2)</f>
        <v>0</v>
      </c>
      <c r="R1060" cm="1">
        <f t="array" ref="R1060">[1]!s_stmnote_suppliertop5(A1060,D1060,3)</f>
        <v>0</v>
      </c>
      <c r="S1060" cm="1">
        <f t="array" ref="S1060">[1]!s_stmnote_suppliertop5(A1060,D1060,4)</f>
        <v>0</v>
      </c>
      <c r="T1060" cm="1">
        <f t="array" ref="T1060">[1]!s_stmnote_suppliertop5(A1060,D1060,5)</f>
        <v>0</v>
      </c>
      <c r="U1060" s="9">
        <f>[1]!s_stmnote_purchasetop5_pct(A1060,D1060)</f>
        <v>0</v>
      </c>
      <c r="V1060" cm="1">
        <f t="array" ref="V1060">[1]!s_stmnote_customertop5($A1060,$D1060,1)</f>
        <v>0</v>
      </c>
      <c r="W1060" cm="1">
        <f t="array" ref="W1060">[1]!s_stmnote_customertop5($A1060,$D1060,2)</f>
        <v>0</v>
      </c>
      <c r="X1060" cm="1">
        <f t="array" ref="X1060">[1]!s_stmnote_customertop5($A1060,$D1060,3)</f>
        <v>0</v>
      </c>
      <c r="Y1060" cm="1">
        <f t="array" ref="Y1060">[1]!s_stmnote_customertop5($A1060,$D1060,4)</f>
        <v>0</v>
      </c>
      <c r="Z1060" cm="1">
        <f t="array" ref="Z1060">[1]!s_stmnote_customertop5($A1060,$D1060,5)</f>
        <v>0</v>
      </c>
      <c r="AA1060" s="9">
        <f>[1]!s_stmnote_salestop5_pct(A1060,D1060)</f>
        <v>0</v>
      </c>
      <c r="AB1060" s="9">
        <f>[1]!s_fa_arturn(A1060,D1060)</f>
        <v>0</v>
      </c>
      <c r="AC1060" s="9">
        <f>[1]!fa_apturn(A1060,D1060)</f>
        <v>0</v>
      </c>
      <c r="AD1060" s="9">
        <f>[1]!s_fa_invturn(A1060,D1060)</f>
        <v>0</v>
      </c>
    </row>
    <row r="1061" spans="1:30">
      <c r="A1061">
        <v>2389</v>
      </c>
      <c r="B1061" t="s">
        <v>313</v>
      </c>
      <c r="C1061" t="s">
        <v>2594</v>
      </c>
      <c r="D1061" s="8">
        <f t="shared" si="17"/>
        <v>44561</v>
      </c>
      <c r="E1061" t="s">
        <v>7027</v>
      </c>
      <c r="F1061">
        <v>1</v>
      </c>
      <c r="G1061" t="s">
        <v>10553</v>
      </c>
      <c r="L1061" t="str" cm="1">
        <f t="array" ref="L1061">[1]!s_info_industry_gics(A1061,1)</f>
        <v>工业</v>
      </c>
      <c r="M1061" t="str" cm="1">
        <f t="array" ref="M1061">[1]!s_info_industry_gicscode(A1061,1)</f>
        <v>20</v>
      </c>
      <c r="N1061" t="str">
        <f>[1]!s_info_industry_gics(A1061,2)</f>
        <v>资本货物</v>
      </c>
      <c r="O1061" t="str">
        <f>[1]!s_info_industry_gicscode(A1061,2)</f>
        <v>2010</v>
      </c>
      <c r="P1061" t="str" cm="1">
        <f t="array" ref="P1061">[1]!s_stmnote_suppliertop5(A1061,D1061,1)</f>
        <v>第一名</v>
      </c>
      <c r="Q1061" t="str">
        <f>[1]!s_stmnote_suppliertop5(A1061,D1061,2)</f>
        <v>第二名</v>
      </c>
      <c r="R1061" t="str" cm="1">
        <f t="array" ref="R1061">[1]!s_stmnote_suppliertop5(A1061,D1061,3)</f>
        <v>第三名</v>
      </c>
      <c r="S1061" t="str" cm="1">
        <f t="array" ref="S1061">[1]!s_stmnote_suppliertop5(A1061,D1061,4)</f>
        <v>第四名</v>
      </c>
      <c r="T1061" t="str" cm="1">
        <f t="array" ref="T1061">[1]!s_stmnote_suppliertop5(A1061,D1061,5)</f>
        <v>第五名</v>
      </c>
      <c r="U1061" s="9">
        <f>[1]!s_stmnote_purchasetop5_pct(A1061,D1061)</f>
        <v>45.62</v>
      </c>
      <c r="V1061" t="str" cm="1">
        <f t="array" ref="V1061">[1]!s_stmnote_customertop5($A1061,$D1061,1)</f>
        <v>第一名</v>
      </c>
      <c r="W1061" t="str" cm="1">
        <f t="array" ref="W1061">[1]!s_stmnote_customertop5($A1061,$D1061,2)</f>
        <v>第二名</v>
      </c>
      <c r="X1061" t="str" cm="1">
        <f t="array" ref="X1061">[1]!s_stmnote_customertop5($A1061,$D1061,3)</f>
        <v>第三名</v>
      </c>
      <c r="Y1061" t="str" cm="1">
        <f t="array" ref="Y1061">[1]!s_stmnote_customertop5($A1061,$D1061,4)</f>
        <v>第四名</v>
      </c>
      <c r="Z1061" t="str" cm="1">
        <f t="array" ref="Z1061">[1]!s_stmnote_customertop5($A1061,$D1061,5)</f>
        <v>第五名</v>
      </c>
      <c r="AA1061" s="9">
        <f>[1]!s_stmnote_salestop5_pct(A1061,D1061)</f>
        <v>59.73</v>
      </c>
      <c r="AB1061" s="9">
        <f>[1]!s_fa_arturn(A1061,D1061)</f>
        <v>1.6046</v>
      </c>
      <c r="AC1061" s="9">
        <f>[1]!fa_apturn(A1061,D1061)</f>
        <v>2.4095093010686202</v>
      </c>
      <c r="AD1061" s="9">
        <f>[1]!s_fa_invturn(A1061,D1061)</f>
        <v>3.2915000000000001</v>
      </c>
    </row>
    <row r="1062" spans="1:30">
      <c r="A1062">
        <v>2389</v>
      </c>
      <c r="B1062" t="s">
        <v>313</v>
      </c>
      <c r="C1062" t="s">
        <v>2595</v>
      </c>
      <c r="D1062" s="8">
        <f t="shared" si="17"/>
        <v>44561</v>
      </c>
      <c r="E1062" t="s">
        <v>7453</v>
      </c>
      <c r="F1062">
        <v>1</v>
      </c>
      <c r="G1062" t="s">
        <v>10263</v>
      </c>
      <c r="L1062" t="str" cm="1">
        <f t="array" ref="L1062">[1]!s_info_industry_gics(A1062,1)</f>
        <v>工业</v>
      </c>
      <c r="M1062" t="str" cm="1">
        <f t="array" ref="M1062">[1]!s_info_industry_gicscode(A1062,1)</f>
        <v>20</v>
      </c>
      <c r="N1062" t="str">
        <f>[1]!s_info_industry_gics(A1062,2)</f>
        <v>资本货物</v>
      </c>
      <c r="O1062" t="str">
        <f>[1]!s_info_industry_gicscode(A1062,2)</f>
        <v>2010</v>
      </c>
      <c r="P1062" t="str" cm="1">
        <f t="array" ref="P1062">[1]!s_stmnote_suppliertop5(A1062,D1062,1)</f>
        <v>第一名</v>
      </c>
      <c r="Q1062" t="str">
        <f>[1]!s_stmnote_suppliertop5(A1062,D1062,2)</f>
        <v>第二名</v>
      </c>
      <c r="R1062" t="str" cm="1">
        <f t="array" ref="R1062">[1]!s_stmnote_suppliertop5(A1062,D1062,3)</f>
        <v>第三名</v>
      </c>
      <c r="S1062" t="str" cm="1">
        <f t="array" ref="S1062">[1]!s_stmnote_suppliertop5(A1062,D1062,4)</f>
        <v>第四名</v>
      </c>
      <c r="T1062" t="str" cm="1">
        <f t="array" ref="T1062">[1]!s_stmnote_suppliertop5(A1062,D1062,5)</f>
        <v>第五名</v>
      </c>
      <c r="U1062" s="9">
        <f>[1]!s_stmnote_purchasetop5_pct(A1062,D1062)</f>
        <v>45.62</v>
      </c>
      <c r="V1062" t="str" cm="1">
        <f t="array" ref="V1062">[1]!s_stmnote_customertop5($A1062,$D1062,1)</f>
        <v>第一名</v>
      </c>
      <c r="W1062" t="str" cm="1">
        <f t="array" ref="W1062">[1]!s_stmnote_customertop5($A1062,$D1062,2)</f>
        <v>第二名</v>
      </c>
      <c r="X1062" t="str" cm="1">
        <f t="array" ref="X1062">[1]!s_stmnote_customertop5($A1062,$D1062,3)</f>
        <v>第三名</v>
      </c>
      <c r="Y1062" t="str" cm="1">
        <f t="array" ref="Y1062">[1]!s_stmnote_customertop5($A1062,$D1062,4)</f>
        <v>第四名</v>
      </c>
      <c r="Z1062" t="str" cm="1">
        <f t="array" ref="Z1062">[1]!s_stmnote_customertop5($A1062,$D1062,5)</f>
        <v>第五名</v>
      </c>
      <c r="AA1062" s="9">
        <f>[1]!s_stmnote_salestop5_pct(A1062,D1062)</f>
        <v>59.73</v>
      </c>
      <c r="AB1062" s="9">
        <f>[1]!s_fa_arturn(A1062,D1062)</f>
        <v>1.6046</v>
      </c>
      <c r="AC1062" s="9">
        <f>[1]!fa_apturn(A1062,D1062)</f>
        <v>2.4095093010686202</v>
      </c>
      <c r="AD1062" s="9">
        <f>[1]!s_fa_invturn(A1062,D1062)</f>
        <v>3.2915000000000001</v>
      </c>
    </row>
    <row r="1063" spans="1:30">
      <c r="A1063">
        <v>2438</v>
      </c>
      <c r="B1063" t="s">
        <v>330</v>
      </c>
      <c r="C1063" t="s">
        <v>2673</v>
      </c>
      <c r="D1063" s="8">
        <f t="shared" si="17"/>
        <v>44561</v>
      </c>
      <c r="E1063" t="s">
        <v>7067</v>
      </c>
      <c r="F1063">
        <v>1</v>
      </c>
      <c r="G1063" t="s">
        <v>7881</v>
      </c>
      <c r="L1063" t="str" cm="1">
        <f t="array" ref="L1063">[1]!s_info_industry_gics(A1063,1)</f>
        <v>工业</v>
      </c>
      <c r="M1063" t="str" cm="1">
        <f t="array" ref="M1063">[1]!s_info_industry_gicscode(A1063,1)</f>
        <v>20</v>
      </c>
      <c r="N1063" t="str">
        <f>[1]!s_info_industry_gics(A1063,2)</f>
        <v>资本货物</v>
      </c>
      <c r="O1063" t="str">
        <f>[1]!s_info_industry_gicscode(A1063,2)</f>
        <v>2010</v>
      </c>
      <c r="P1063" t="str" cm="1">
        <f t="array" ref="P1063">[1]!s_stmnote_suppliertop5(A1063,D1063,1)</f>
        <v>供应商1</v>
      </c>
      <c r="Q1063" t="str">
        <f>[1]!s_stmnote_suppliertop5(A1063,D1063,2)</f>
        <v>供应商2</v>
      </c>
      <c r="R1063" t="str" cm="1">
        <f t="array" ref="R1063">[1]!s_stmnote_suppliertop5(A1063,D1063,3)</f>
        <v>供应商3</v>
      </c>
      <c r="S1063" t="str" cm="1">
        <f t="array" ref="S1063">[1]!s_stmnote_suppliertop5(A1063,D1063,4)</f>
        <v>供应商4</v>
      </c>
      <c r="T1063" t="str" cm="1">
        <f t="array" ref="T1063">[1]!s_stmnote_suppliertop5(A1063,D1063,5)</f>
        <v>供应商5</v>
      </c>
      <c r="U1063" s="9">
        <f>[1]!s_stmnote_purchasetop5_pct(A1063,D1063)</f>
        <v>25.47</v>
      </c>
      <c r="V1063" t="str" cm="1">
        <f t="array" ref="V1063">[1]!s_stmnote_customertop5($A1063,$D1063,1)</f>
        <v>客户1</v>
      </c>
      <c r="W1063" t="str" cm="1">
        <f t="array" ref="W1063">[1]!s_stmnote_customertop5($A1063,$D1063,2)</f>
        <v>客户2</v>
      </c>
      <c r="X1063" t="str" cm="1">
        <f t="array" ref="X1063">[1]!s_stmnote_customertop5($A1063,$D1063,3)</f>
        <v>客户3</v>
      </c>
      <c r="Y1063" t="str" cm="1">
        <f t="array" ref="Y1063">[1]!s_stmnote_customertop5($A1063,$D1063,4)</f>
        <v>客户4</v>
      </c>
      <c r="Z1063" t="str" cm="1">
        <f t="array" ref="Z1063">[1]!s_stmnote_customertop5($A1063,$D1063,5)</f>
        <v>客户5</v>
      </c>
      <c r="AA1063" s="9">
        <f>[1]!s_stmnote_salestop5_pct(A1063,D1063)</f>
        <v>26.57</v>
      </c>
      <c r="AB1063" s="9">
        <f>[1]!s_fa_arturn(A1063,D1063)</f>
        <v>3.0125000000000002</v>
      </c>
      <c r="AC1063" s="9">
        <f>[1]!fa_apturn(A1063,D1063)</f>
        <v>2.66077701594384</v>
      </c>
      <c r="AD1063" s="9">
        <f>[1]!s_fa_invturn(A1063,D1063)</f>
        <v>1.4652000000000001</v>
      </c>
    </row>
    <row r="1064" spans="1:30">
      <c r="A1064">
        <v>2438</v>
      </c>
      <c r="B1064" t="s">
        <v>330</v>
      </c>
      <c r="C1064" t="s">
        <v>2674</v>
      </c>
      <c r="D1064" s="8">
        <f t="shared" si="17"/>
        <v>44561</v>
      </c>
      <c r="E1064" t="s">
        <v>7068</v>
      </c>
      <c r="F1064">
        <v>1</v>
      </c>
      <c r="G1064" t="s">
        <v>7881</v>
      </c>
      <c r="L1064" t="str" cm="1">
        <f t="array" ref="L1064">[1]!s_info_industry_gics(A1064,1)</f>
        <v>工业</v>
      </c>
      <c r="M1064" t="str" cm="1">
        <f t="array" ref="M1064">[1]!s_info_industry_gicscode(A1064,1)</f>
        <v>20</v>
      </c>
      <c r="N1064" t="str">
        <f>[1]!s_info_industry_gics(A1064,2)</f>
        <v>资本货物</v>
      </c>
      <c r="O1064" t="str">
        <f>[1]!s_info_industry_gicscode(A1064,2)</f>
        <v>2010</v>
      </c>
      <c r="P1064" t="str" cm="1">
        <f t="array" ref="P1064">[1]!s_stmnote_suppliertop5(A1064,D1064,1)</f>
        <v>供应商1</v>
      </c>
      <c r="Q1064" t="str">
        <f>[1]!s_stmnote_suppliertop5(A1064,D1064,2)</f>
        <v>供应商2</v>
      </c>
      <c r="R1064" t="str" cm="1">
        <f t="array" ref="R1064">[1]!s_stmnote_suppliertop5(A1064,D1064,3)</f>
        <v>供应商3</v>
      </c>
      <c r="S1064" t="str" cm="1">
        <f t="array" ref="S1064">[1]!s_stmnote_suppliertop5(A1064,D1064,4)</f>
        <v>供应商4</v>
      </c>
      <c r="T1064" t="str" cm="1">
        <f t="array" ref="T1064">[1]!s_stmnote_suppliertop5(A1064,D1064,5)</f>
        <v>供应商5</v>
      </c>
      <c r="U1064" s="9">
        <f>[1]!s_stmnote_purchasetop5_pct(A1064,D1064)</f>
        <v>25.47</v>
      </c>
      <c r="V1064" t="str" cm="1">
        <f t="array" ref="V1064">[1]!s_stmnote_customertop5($A1064,$D1064,1)</f>
        <v>客户1</v>
      </c>
      <c r="W1064" t="str" cm="1">
        <f t="array" ref="W1064">[1]!s_stmnote_customertop5($A1064,$D1064,2)</f>
        <v>客户2</v>
      </c>
      <c r="X1064" t="str" cm="1">
        <f t="array" ref="X1064">[1]!s_stmnote_customertop5($A1064,$D1064,3)</f>
        <v>客户3</v>
      </c>
      <c r="Y1064" t="str" cm="1">
        <f t="array" ref="Y1064">[1]!s_stmnote_customertop5($A1064,$D1064,4)</f>
        <v>客户4</v>
      </c>
      <c r="Z1064" t="str" cm="1">
        <f t="array" ref="Z1064">[1]!s_stmnote_customertop5($A1064,$D1064,5)</f>
        <v>客户5</v>
      </c>
      <c r="AA1064" s="9">
        <f>[1]!s_stmnote_salestop5_pct(A1064,D1064)</f>
        <v>26.57</v>
      </c>
      <c r="AB1064" s="9">
        <f>[1]!s_fa_arturn(A1064,D1064)</f>
        <v>3.0125000000000002</v>
      </c>
      <c r="AC1064" s="9">
        <f>[1]!fa_apturn(A1064,D1064)</f>
        <v>2.66077701594384</v>
      </c>
      <c r="AD1064" s="9">
        <f>[1]!s_fa_invturn(A1064,D1064)</f>
        <v>1.4652000000000001</v>
      </c>
    </row>
    <row r="1065" spans="1:30">
      <c r="A1065">
        <v>2438</v>
      </c>
      <c r="B1065" t="s">
        <v>330</v>
      </c>
      <c r="C1065" t="s">
        <v>2675</v>
      </c>
      <c r="D1065" s="8">
        <f t="shared" si="17"/>
        <v>44561</v>
      </c>
      <c r="E1065" t="s">
        <v>7481</v>
      </c>
      <c r="F1065">
        <v>1</v>
      </c>
      <c r="G1065" t="s">
        <v>7881</v>
      </c>
      <c r="L1065" t="str" cm="1">
        <f t="array" ref="L1065">[1]!s_info_industry_gics(A1065,1)</f>
        <v>工业</v>
      </c>
      <c r="M1065" t="str" cm="1">
        <f t="array" ref="M1065">[1]!s_info_industry_gicscode(A1065,1)</f>
        <v>20</v>
      </c>
      <c r="N1065" t="str">
        <f>[1]!s_info_industry_gics(A1065,2)</f>
        <v>资本货物</v>
      </c>
      <c r="O1065" t="str">
        <f>[1]!s_info_industry_gicscode(A1065,2)</f>
        <v>2010</v>
      </c>
      <c r="P1065" t="str" cm="1">
        <f t="array" ref="P1065">[1]!s_stmnote_suppliertop5(A1065,D1065,1)</f>
        <v>供应商1</v>
      </c>
      <c r="Q1065" t="str">
        <f>[1]!s_stmnote_suppliertop5(A1065,D1065,2)</f>
        <v>供应商2</v>
      </c>
      <c r="R1065" t="str" cm="1">
        <f t="array" ref="R1065">[1]!s_stmnote_suppliertop5(A1065,D1065,3)</f>
        <v>供应商3</v>
      </c>
      <c r="S1065" t="str" cm="1">
        <f t="array" ref="S1065">[1]!s_stmnote_suppliertop5(A1065,D1065,4)</f>
        <v>供应商4</v>
      </c>
      <c r="T1065" t="str" cm="1">
        <f t="array" ref="T1065">[1]!s_stmnote_suppliertop5(A1065,D1065,5)</f>
        <v>供应商5</v>
      </c>
      <c r="U1065" s="9">
        <f>[1]!s_stmnote_purchasetop5_pct(A1065,D1065)</f>
        <v>25.47</v>
      </c>
      <c r="V1065" t="str" cm="1">
        <f t="array" ref="V1065">[1]!s_stmnote_customertop5($A1065,$D1065,1)</f>
        <v>客户1</v>
      </c>
      <c r="W1065" t="str" cm="1">
        <f t="array" ref="W1065">[1]!s_stmnote_customertop5($A1065,$D1065,2)</f>
        <v>客户2</v>
      </c>
      <c r="X1065" t="str" cm="1">
        <f t="array" ref="X1065">[1]!s_stmnote_customertop5($A1065,$D1065,3)</f>
        <v>客户3</v>
      </c>
      <c r="Y1065" t="str" cm="1">
        <f t="array" ref="Y1065">[1]!s_stmnote_customertop5($A1065,$D1065,4)</f>
        <v>客户4</v>
      </c>
      <c r="Z1065" t="str" cm="1">
        <f t="array" ref="Z1065">[1]!s_stmnote_customertop5($A1065,$D1065,5)</f>
        <v>客户5</v>
      </c>
      <c r="AA1065" s="9">
        <f>[1]!s_stmnote_salestop5_pct(A1065,D1065)</f>
        <v>26.57</v>
      </c>
      <c r="AB1065" s="9">
        <f>[1]!s_fa_arturn(A1065,D1065)</f>
        <v>3.0125000000000002</v>
      </c>
      <c r="AC1065" s="9">
        <f>[1]!fa_apturn(A1065,D1065)</f>
        <v>2.66077701594384</v>
      </c>
      <c r="AD1065" s="9">
        <f>[1]!s_fa_invturn(A1065,D1065)</f>
        <v>1.4652000000000001</v>
      </c>
    </row>
    <row r="1066" spans="1:30">
      <c r="A1066">
        <v>2438</v>
      </c>
      <c r="B1066" t="s">
        <v>330</v>
      </c>
      <c r="C1066" t="s">
        <v>2676</v>
      </c>
      <c r="D1066" s="8">
        <f t="shared" si="17"/>
        <v>44561</v>
      </c>
      <c r="E1066" t="s">
        <v>7482</v>
      </c>
      <c r="F1066">
        <v>1</v>
      </c>
      <c r="G1066" t="s">
        <v>7881</v>
      </c>
      <c r="L1066" t="str" cm="1">
        <f t="array" ref="L1066">[1]!s_info_industry_gics(A1066,1)</f>
        <v>工业</v>
      </c>
      <c r="M1066" t="str" cm="1">
        <f t="array" ref="M1066">[1]!s_info_industry_gicscode(A1066,1)</f>
        <v>20</v>
      </c>
      <c r="N1066" t="str">
        <f>[1]!s_info_industry_gics(A1066,2)</f>
        <v>资本货物</v>
      </c>
      <c r="O1066" t="str">
        <f>[1]!s_info_industry_gicscode(A1066,2)</f>
        <v>2010</v>
      </c>
      <c r="P1066" t="str" cm="1">
        <f t="array" ref="P1066">[1]!s_stmnote_suppliertop5(A1066,D1066,1)</f>
        <v>供应商1</v>
      </c>
      <c r="Q1066" t="str">
        <f>[1]!s_stmnote_suppliertop5(A1066,D1066,2)</f>
        <v>供应商2</v>
      </c>
      <c r="R1066" t="str" cm="1">
        <f t="array" ref="R1066">[1]!s_stmnote_suppliertop5(A1066,D1066,3)</f>
        <v>供应商3</v>
      </c>
      <c r="S1066" t="str" cm="1">
        <f t="array" ref="S1066">[1]!s_stmnote_suppliertop5(A1066,D1066,4)</f>
        <v>供应商4</v>
      </c>
      <c r="T1066" t="str" cm="1">
        <f t="array" ref="T1066">[1]!s_stmnote_suppliertop5(A1066,D1066,5)</f>
        <v>供应商5</v>
      </c>
      <c r="U1066" s="9">
        <f>[1]!s_stmnote_purchasetop5_pct(A1066,D1066)</f>
        <v>25.47</v>
      </c>
      <c r="V1066" t="str" cm="1">
        <f t="array" ref="V1066">[1]!s_stmnote_customertop5($A1066,$D1066,1)</f>
        <v>客户1</v>
      </c>
      <c r="W1066" t="str" cm="1">
        <f t="array" ref="W1066">[1]!s_stmnote_customertop5($A1066,$D1066,2)</f>
        <v>客户2</v>
      </c>
      <c r="X1066" t="str" cm="1">
        <f t="array" ref="X1066">[1]!s_stmnote_customertop5($A1066,$D1066,3)</f>
        <v>客户3</v>
      </c>
      <c r="Y1066" t="str" cm="1">
        <f t="array" ref="Y1066">[1]!s_stmnote_customertop5($A1066,$D1066,4)</f>
        <v>客户4</v>
      </c>
      <c r="Z1066" t="str" cm="1">
        <f t="array" ref="Z1066">[1]!s_stmnote_customertop5($A1066,$D1066,5)</f>
        <v>客户5</v>
      </c>
      <c r="AA1066" s="9">
        <f>[1]!s_stmnote_salestop5_pct(A1066,D1066)</f>
        <v>26.57</v>
      </c>
      <c r="AB1066" s="9">
        <f>[1]!s_fa_arturn(A1066,D1066)</f>
        <v>3.0125000000000002</v>
      </c>
      <c r="AC1066" s="9">
        <f>[1]!fa_apturn(A1066,D1066)</f>
        <v>2.66077701594384</v>
      </c>
      <c r="AD1066" s="9">
        <f>[1]!s_fa_invturn(A1066,D1066)</f>
        <v>1.4652000000000001</v>
      </c>
    </row>
    <row r="1067" spans="1:30">
      <c r="A1067">
        <v>2446</v>
      </c>
      <c r="B1067" t="s">
        <v>332</v>
      </c>
      <c r="C1067" t="s">
        <v>2679</v>
      </c>
      <c r="D1067" s="8">
        <f t="shared" si="17"/>
        <v>45291</v>
      </c>
      <c r="E1067" t="s">
        <v>6954</v>
      </c>
      <c r="F1067">
        <v>1</v>
      </c>
      <c r="G1067" t="s">
        <v>8419</v>
      </c>
      <c r="L1067" t="str" cm="1">
        <f t="array" ref="L1067">[1]!s_info_industry_gics(A1067,1)</f>
        <v>工业</v>
      </c>
      <c r="M1067" t="str" cm="1">
        <f t="array" ref="M1067">[1]!s_info_industry_gicscode(A1067,1)</f>
        <v>20</v>
      </c>
      <c r="N1067" t="str">
        <f>[1]!s_info_industry_gics(A1067,2)</f>
        <v>资本货物</v>
      </c>
      <c r="O1067" t="str">
        <f>[1]!s_info_industry_gicscode(A1067,2)</f>
        <v>2010</v>
      </c>
      <c r="P1067" t="str" cm="1">
        <f t="array" ref="P1067">[1]!s_stmnote_suppliertop5(A1067,D1067,1)</f>
        <v>第一名</v>
      </c>
      <c r="Q1067" t="str">
        <f>[1]!s_stmnote_suppliertop5(A1067,D1067,2)</f>
        <v>第二名</v>
      </c>
      <c r="R1067" t="str" cm="1">
        <f t="array" ref="R1067">[1]!s_stmnote_suppliertop5(A1067,D1067,3)</f>
        <v>第三名</v>
      </c>
      <c r="S1067" t="str" cm="1">
        <f t="array" ref="S1067">[1]!s_stmnote_suppliertop5(A1067,D1067,4)</f>
        <v>第四名</v>
      </c>
      <c r="T1067" t="str" cm="1">
        <f t="array" ref="T1067">[1]!s_stmnote_suppliertop5(A1067,D1067,5)</f>
        <v>第五名</v>
      </c>
      <c r="U1067" s="9">
        <f>[1]!s_stmnote_purchasetop5_pct(A1067,D1067)</f>
        <v>19.04</v>
      </c>
      <c r="V1067" t="str" cm="1">
        <f t="array" ref="V1067">[1]!s_stmnote_customertop5($A1067,$D1067,1)</f>
        <v>第一名</v>
      </c>
      <c r="W1067" t="str" cm="1">
        <f t="array" ref="W1067">[1]!s_stmnote_customertop5($A1067,$D1067,2)</f>
        <v>第二名</v>
      </c>
      <c r="X1067" t="str" cm="1">
        <f t="array" ref="X1067">[1]!s_stmnote_customertop5($A1067,$D1067,3)</f>
        <v>第三名</v>
      </c>
      <c r="Y1067" t="str" cm="1">
        <f t="array" ref="Y1067">[1]!s_stmnote_customertop5($A1067,$D1067,4)</f>
        <v>第四名</v>
      </c>
      <c r="Z1067" t="str" cm="1">
        <f t="array" ref="Z1067">[1]!s_stmnote_customertop5($A1067,$D1067,5)</f>
        <v>第五名</v>
      </c>
      <c r="AA1067" s="9">
        <f>[1]!s_stmnote_salestop5_pct(A1067,D1067)</f>
        <v>83.84</v>
      </c>
      <c r="AB1067" s="9">
        <f>[1]!s_fa_arturn(A1067,D1067)</f>
        <v>1.6620999999999999</v>
      </c>
      <c r="AC1067" s="9">
        <f>[1]!fa_apturn(A1067,D1067)</f>
        <v>2.3193419040934198</v>
      </c>
      <c r="AD1067" s="9">
        <f>[1]!s_fa_invturn(A1067,D1067)</f>
        <v>1.2481</v>
      </c>
    </row>
    <row r="1068" spans="1:30">
      <c r="A1068">
        <v>2446</v>
      </c>
      <c r="B1068" t="s">
        <v>332</v>
      </c>
      <c r="C1068" t="s">
        <v>2680</v>
      </c>
      <c r="D1068" s="8">
        <f t="shared" si="17"/>
        <v>45291</v>
      </c>
      <c r="E1068" t="s">
        <v>7484</v>
      </c>
      <c r="F1068">
        <v>1</v>
      </c>
      <c r="G1068" t="s">
        <v>8419</v>
      </c>
      <c r="L1068" t="str" cm="1">
        <f t="array" ref="L1068">[1]!s_info_industry_gics(A1068,1)</f>
        <v>工业</v>
      </c>
      <c r="M1068" t="str" cm="1">
        <f t="array" ref="M1068">[1]!s_info_industry_gicscode(A1068,1)</f>
        <v>20</v>
      </c>
      <c r="N1068" t="str">
        <f>[1]!s_info_industry_gics(A1068,2)</f>
        <v>资本货物</v>
      </c>
      <c r="O1068" t="str">
        <f>[1]!s_info_industry_gicscode(A1068,2)</f>
        <v>2010</v>
      </c>
      <c r="P1068" t="str" cm="1">
        <f t="array" ref="P1068">[1]!s_stmnote_suppliertop5(A1068,D1068,1)</f>
        <v>第一名</v>
      </c>
      <c r="Q1068" t="str">
        <f>[1]!s_stmnote_suppliertop5(A1068,D1068,2)</f>
        <v>第二名</v>
      </c>
      <c r="R1068" t="str" cm="1">
        <f t="array" ref="R1068">[1]!s_stmnote_suppliertop5(A1068,D1068,3)</f>
        <v>第三名</v>
      </c>
      <c r="S1068" t="str" cm="1">
        <f t="array" ref="S1068">[1]!s_stmnote_suppliertop5(A1068,D1068,4)</f>
        <v>第四名</v>
      </c>
      <c r="T1068" t="str" cm="1">
        <f t="array" ref="T1068">[1]!s_stmnote_suppliertop5(A1068,D1068,5)</f>
        <v>第五名</v>
      </c>
      <c r="U1068" s="9">
        <f>[1]!s_stmnote_purchasetop5_pct(A1068,D1068)</f>
        <v>19.04</v>
      </c>
      <c r="V1068" t="str" cm="1">
        <f t="array" ref="V1068">[1]!s_stmnote_customertop5($A1068,$D1068,1)</f>
        <v>第一名</v>
      </c>
      <c r="W1068" t="str" cm="1">
        <f t="array" ref="W1068">[1]!s_stmnote_customertop5($A1068,$D1068,2)</f>
        <v>第二名</v>
      </c>
      <c r="X1068" t="str" cm="1">
        <f t="array" ref="X1068">[1]!s_stmnote_customertop5($A1068,$D1068,3)</f>
        <v>第三名</v>
      </c>
      <c r="Y1068" t="str" cm="1">
        <f t="array" ref="Y1068">[1]!s_stmnote_customertop5($A1068,$D1068,4)</f>
        <v>第四名</v>
      </c>
      <c r="Z1068" t="str" cm="1">
        <f t="array" ref="Z1068">[1]!s_stmnote_customertop5($A1068,$D1068,5)</f>
        <v>第五名</v>
      </c>
      <c r="AA1068" s="9">
        <f>[1]!s_stmnote_salestop5_pct(A1068,D1068)</f>
        <v>83.84</v>
      </c>
      <c r="AB1068" s="9">
        <f>[1]!s_fa_arturn(A1068,D1068)</f>
        <v>1.6620999999999999</v>
      </c>
      <c r="AC1068" s="9">
        <f>[1]!fa_apturn(A1068,D1068)</f>
        <v>2.3193419040934198</v>
      </c>
      <c r="AD1068" s="9">
        <f>[1]!s_fa_invturn(A1068,D1068)</f>
        <v>1.2481</v>
      </c>
    </row>
    <row r="1069" spans="1:30">
      <c r="A1069">
        <v>2446</v>
      </c>
      <c r="B1069" t="s">
        <v>332</v>
      </c>
      <c r="C1069" t="s">
        <v>2680</v>
      </c>
      <c r="D1069" s="8">
        <f t="shared" si="17"/>
        <v>45291</v>
      </c>
      <c r="E1069" t="s">
        <v>7091</v>
      </c>
      <c r="F1069">
        <v>1</v>
      </c>
      <c r="G1069" t="s">
        <v>8419</v>
      </c>
      <c r="L1069" t="str" cm="1">
        <f t="array" ref="L1069">[1]!s_info_industry_gics(A1069,1)</f>
        <v>工业</v>
      </c>
      <c r="M1069" t="str" cm="1">
        <f t="array" ref="M1069">[1]!s_info_industry_gicscode(A1069,1)</f>
        <v>20</v>
      </c>
      <c r="N1069" t="str">
        <f>[1]!s_info_industry_gics(A1069,2)</f>
        <v>资本货物</v>
      </c>
      <c r="O1069" t="str">
        <f>[1]!s_info_industry_gicscode(A1069,2)</f>
        <v>2010</v>
      </c>
      <c r="P1069" t="str" cm="1">
        <f t="array" ref="P1069">[1]!s_stmnote_suppliertop5(A1069,D1069,1)</f>
        <v>第一名</v>
      </c>
      <c r="Q1069" t="str">
        <f>[1]!s_stmnote_suppliertop5(A1069,D1069,2)</f>
        <v>第二名</v>
      </c>
      <c r="R1069" t="str" cm="1">
        <f t="array" ref="R1069">[1]!s_stmnote_suppliertop5(A1069,D1069,3)</f>
        <v>第三名</v>
      </c>
      <c r="S1069" t="str" cm="1">
        <f t="array" ref="S1069">[1]!s_stmnote_suppliertop5(A1069,D1069,4)</f>
        <v>第四名</v>
      </c>
      <c r="T1069" t="str" cm="1">
        <f t="array" ref="T1069">[1]!s_stmnote_suppliertop5(A1069,D1069,5)</f>
        <v>第五名</v>
      </c>
      <c r="U1069" s="9">
        <f>[1]!s_stmnote_purchasetop5_pct(A1069,D1069)</f>
        <v>19.04</v>
      </c>
      <c r="V1069" t="str" cm="1">
        <f t="array" ref="V1069">[1]!s_stmnote_customertop5($A1069,$D1069,1)</f>
        <v>第一名</v>
      </c>
      <c r="W1069" t="str" cm="1">
        <f t="array" ref="W1069">[1]!s_stmnote_customertop5($A1069,$D1069,2)</f>
        <v>第二名</v>
      </c>
      <c r="X1069" t="str" cm="1">
        <f t="array" ref="X1069">[1]!s_stmnote_customertop5($A1069,$D1069,3)</f>
        <v>第三名</v>
      </c>
      <c r="Y1069" t="str" cm="1">
        <f t="array" ref="Y1069">[1]!s_stmnote_customertop5($A1069,$D1069,4)</f>
        <v>第四名</v>
      </c>
      <c r="Z1069" t="str" cm="1">
        <f t="array" ref="Z1069">[1]!s_stmnote_customertop5($A1069,$D1069,5)</f>
        <v>第五名</v>
      </c>
      <c r="AA1069" s="9">
        <f>[1]!s_stmnote_salestop5_pct(A1069,D1069)</f>
        <v>83.84</v>
      </c>
      <c r="AB1069" s="9">
        <f>[1]!s_fa_arturn(A1069,D1069)</f>
        <v>1.6620999999999999</v>
      </c>
      <c r="AC1069" s="9">
        <f>[1]!fa_apturn(A1069,D1069)</f>
        <v>2.3193419040934198</v>
      </c>
      <c r="AD1069" s="9">
        <f>[1]!s_fa_invturn(A1069,D1069)</f>
        <v>1.2481</v>
      </c>
    </row>
    <row r="1070" spans="1:30">
      <c r="A1070">
        <v>2471</v>
      </c>
      <c r="B1070" t="s">
        <v>339</v>
      </c>
      <c r="C1070" t="s">
        <v>2705</v>
      </c>
      <c r="D1070" s="8">
        <f t="shared" si="17"/>
        <v>44561</v>
      </c>
      <c r="E1070" t="s">
        <v>7095</v>
      </c>
      <c r="F1070">
        <v>1</v>
      </c>
      <c r="G1070" t="s">
        <v>8431</v>
      </c>
      <c r="L1070" t="str" cm="1">
        <f t="array" ref="L1070">[1]!s_info_industry_gics(A1070,1)</f>
        <v>工业</v>
      </c>
      <c r="M1070" t="str" cm="1">
        <f t="array" ref="M1070">[1]!s_info_industry_gicscode(A1070,1)</f>
        <v>20</v>
      </c>
      <c r="N1070" t="str">
        <f>[1]!s_info_industry_gics(A1070,2)</f>
        <v>资本货物</v>
      </c>
      <c r="O1070" t="str">
        <f>[1]!s_info_industry_gicscode(A1070,2)</f>
        <v>2010</v>
      </c>
      <c r="P1070" t="str" cm="1">
        <f t="array" ref="P1070">[1]!s_stmnote_suppliertop5(A1070,D1070,1)</f>
        <v>江苏华能智慧能源供应链科技有限公司</v>
      </c>
      <c r="Q1070" t="str">
        <f>[1]!s_stmnote_suppliertop5(A1070,D1070,2)</f>
        <v>潞安宏泰新型铜材科技宜兴有限公司</v>
      </c>
      <c r="R1070" t="str" cm="1">
        <f t="array" ref="R1070">[1]!s_stmnote_suppliertop5(A1070,D1070,3)</f>
        <v>宜兴市徐城建工有限公司</v>
      </c>
      <c r="S1070" t="str" cm="1">
        <f t="array" ref="S1070">[1]!s_stmnote_suppliertop5(A1070,D1070,4)</f>
        <v>江苏开元国际集团石化有限公司</v>
      </c>
      <c r="T1070" t="str" cm="1">
        <f t="array" ref="T1070">[1]!s_stmnote_suppliertop5(A1070,D1070,5)</f>
        <v>安徽楚江高新电材有限公司</v>
      </c>
      <c r="U1070" s="9">
        <f>[1]!s_stmnote_purchasetop5_pct(A1070,D1070)</f>
        <v>33.96</v>
      </c>
      <c r="V1070" t="str" cm="1">
        <f t="array" ref="V1070">[1]!s_stmnote_customertop5($A1070,$D1070,1)</f>
        <v>国网电商科技有限公司</v>
      </c>
      <c r="W1070" t="str" cm="1">
        <f t="array" ref="W1070">[1]!s_stmnote_customertop5($A1070,$D1070,2)</f>
        <v>国网山东省电力公司物资公司</v>
      </c>
      <c r="X1070" t="str" cm="1">
        <f t="array" ref="X1070">[1]!s_stmnote_customertop5($A1070,$D1070,3)</f>
        <v>广东电网有限责任公司</v>
      </c>
      <c r="Y1070" t="str" cm="1">
        <f t="array" ref="Y1070">[1]!s_stmnote_customertop5($A1070,$D1070,4)</f>
        <v>国网上海市电力公司</v>
      </c>
      <c r="Z1070" t="str" cm="1">
        <f t="array" ref="Z1070">[1]!s_stmnote_customertop5($A1070,$D1070,5)</f>
        <v>国网智联电商有限公司</v>
      </c>
      <c r="AA1070" s="9">
        <f>[1]!s_stmnote_salestop5_pct(A1070,D1070)</f>
        <v>16.03</v>
      </c>
      <c r="AB1070" s="9">
        <f>[1]!s_fa_arturn(A1070,D1070)</f>
        <v>2.2421000000000002</v>
      </c>
      <c r="AC1070" s="9">
        <f>[1]!fa_apturn(A1070,D1070)</f>
        <v>10.2594133527396</v>
      </c>
      <c r="AD1070" s="9">
        <f>[1]!s_fa_invturn(A1070,D1070)</f>
        <v>8.9598999999999993</v>
      </c>
    </row>
    <row r="1071" spans="1:30">
      <c r="A1071">
        <v>2471</v>
      </c>
      <c r="B1071" t="s">
        <v>339</v>
      </c>
      <c r="C1071" t="s">
        <v>2706</v>
      </c>
      <c r="D1071" s="8">
        <f t="shared" si="17"/>
        <v>44561</v>
      </c>
      <c r="E1071" t="s">
        <v>7487</v>
      </c>
      <c r="F1071">
        <v>1</v>
      </c>
      <c r="G1071" t="s">
        <v>8431</v>
      </c>
      <c r="L1071" t="str" cm="1">
        <f t="array" ref="L1071">[1]!s_info_industry_gics(A1071,1)</f>
        <v>工业</v>
      </c>
      <c r="M1071" t="str" cm="1">
        <f t="array" ref="M1071">[1]!s_info_industry_gicscode(A1071,1)</f>
        <v>20</v>
      </c>
      <c r="N1071" t="str">
        <f>[1]!s_info_industry_gics(A1071,2)</f>
        <v>资本货物</v>
      </c>
      <c r="O1071" t="str">
        <f>[1]!s_info_industry_gicscode(A1071,2)</f>
        <v>2010</v>
      </c>
      <c r="P1071" t="str" cm="1">
        <f t="array" ref="P1071">[1]!s_stmnote_suppliertop5(A1071,D1071,1)</f>
        <v>江苏华能智慧能源供应链科技有限公司</v>
      </c>
      <c r="Q1071" t="str">
        <f>[1]!s_stmnote_suppliertop5(A1071,D1071,2)</f>
        <v>潞安宏泰新型铜材科技宜兴有限公司</v>
      </c>
      <c r="R1071" t="str" cm="1">
        <f t="array" ref="R1071">[1]!s_stmnote_suppliertop5(A1071,D1071,3)</f>
        <v>宜兴市徐城建工有限公司</v>
      </c>
      <c r="S1071" t="str" cm="1">
        <f t="array" ref="S1071">[1]!s_stmnote_suppliertop5(A1071,D1071,4)</f>
        <v>江苏开元国际集团石化有限公司</v>
      </c>
      <c r="T1071" t="str" cm="1">
        <f t="array" ref="T1071">[1]!s_stmnote_suppliertop5(A1071,D1071,5)</f>
        <v>安徽楚江高新电材有限公司</v>
      </c>
      <c r="U1071" s="9">
        <f>[1]!s_stmnote_purchasetop5_pct(A1071,D1071)</f>
        <v>33.96</v>
      </c>
      <c r="V1071" t="str" cm="1">
        <f t="array" ref="V1071">[1]!s_stmnote_customertop5($A1071,$D1071,1)</f>
        <v>国网电商科技有限公司</v>
      </c>
      <c r="W1071" t="str" cm="1">
        <f t="array" ref="W1071">[1]!s_stmnote_customertop5($A1071,$D1071,2)</f>
        <v>国网山东省电力公司物资公司</v>
      </c>
      <c r="X1071" t="str" cm="1">
        <f t="array" ref="X1071">[1]!s_stmnote_customertop5($A1071,$D1071,3)</f>
        <v>广东电网有限责任公司</v>
      </c>
      <c r="Y1071" t="str" cm="1">
        <f t="array" ref="Y1071">[1]!s_stmnote_customertop5($A1071,$D1071,4)</f>
        <v>国网上海市电力公司</v>
      </c>
      <c r="Z1071" t="str" cm="1">
        <f t="array" ref="Z1071">[1]!s_stmnote_customertop5($A1071,$D1071,5)</f>
        <v>国网智联电商有限公司</v>
      </c>
      <c r="AA1071" s="9">
        <f>[1]!s_stmnote_salestop5_pct(A1071,D1071)</f>
        <v>16.03</v>
      </c>
      <c r="AB1071" s="9">
        <f>[1]!s_fa_arturn(A1071,D1071)</f>
        <v>2.2421000000000002</v>
      </c>
      <c r="AC1071" s="9">
        <f>[1]!fa_apturn(A1071,D1071)</f>
        <v>10.2594133527396</v>
      </c>
      <c r="AD1071" s="9">
        <f>[1]!s_fa_invturn(A1071,D1071)</f>
        <v>8.9598999999999993</v>
      </c>
    </row>
    <row r="1072" spans="1:30">
      <c r="A1072">
        <v>2471</v>
      </c>
      <c r="B1072" t="s">
        <v>339</v>
      </c>
      <c r="C1072" t="s">
        <v>2707</v>
      </c>
      <c r="D1072" s="8">
        <f t="shared" si="17"/>
        <v>44561</v>
      </c>
      <c r="E1072" t="s">
        <v>7480</v>
      </c>
      <c r="F1072">
        <v>1</v>
      </c>
      <c r="G1072" t="s">
        <v>8432</v>
      </c>
      <c r="L1072" t="str" cm="1">
        <f t="array" ref="L1072">[1]!s_info_industry_gics(A1072,1)</f>
        <v>工业</v>
      </c>
      <c r="M1072" t="str" cm="1">
        <f t="array" ref="M1072">[1]!s_info_industry_gicscode(A1072,1)</f>
        <v>20</v>
      </c>
      <c r="N1072" t="str">
        <f>[1]!s_info_industry_gics(A1072,2)</f>
        <v>资本货物</v>
      </c>
      <c r="O1072" t="str">
        <f>[1]!s_info_industry_gicscode(A1072,2)</f>
        <v>2010</v>
      </c>
      <c r="P1072" t="str" cm="1">
        <f t="array" ref="P1072">[1]!s_stmnote_suppliertop5(A1072,D1072,1)</f>
        <v>江苏华能智慧能源供应链科技有限公司</v>
      </c>
      <c r="Q1072" t="str">
        <f>[1]!s_stmnote_suppliertop5(A1072,D1072,2)</f>
        <v>潞安宏泰新型铜材科技宜兴有限公司</v>
      </c>
      <c r="R1072" t="str" cm="1">
        <f t="array" ref="R1072">[1]!s_stmnote_suppliertop5(A1072,D1072,3)</f>
        <v>宜兴市徐城建工有限公司</v>
      </c>
      <c r="S1072" t="str" cm="1">
        <f t="array" ref="S1072">[1]!s_stmnote_suppliertop5(A1072,D1072,4)</f>
        <v>江苏开元国际集团石化有限公司</v>
      </c>
      <c r="T1072" t="str" cm="1">
        <f t="array" ref="T1072">[1]!s_stmnote_suppliertop5(A1072,D1072,5)</f>
        <v>安徽楚江高新电材有限公司</v>
      </c>
      <c r="U1072" s="9">
        <f>[1]!s_stmnote_purchasetop5_pct(A1072,D1072)</f>
        <v>33.96</v>
      </c>
      <c r="V1072" t="str" cm="1">
        <f t="array" ref="V1072">[1]!s_stmnote_customertop5($A1072,$D1072,1)</f>
        <v>国网电商科技有限公司</v>
      </c>
      <c r="W1072" t="str" cm="1">
        <f t="array" ref="W1072">[1]!s_stmnote_customertop5($A1072,$D1072,2)</f>
        <v>国网山东省电力公司物资公司</v>
      </c>
      <c r="X1072" t="str" cm="1">
        <f t="array" ref="X1072">[1]!s_stmnote_customertop5($A1072,$D1072,3)</f>
        <v>广东电网有限责任公司</v>
      </c>
      <c r="Y1072" t="str" cm="1">
        <f t="array" ref="Y1072">[1]!s_stmnote_customertop5($A1072,$D1072,4)</f>
        <v>国网上海市电力公司</v>
      </c>
      <c r="Z1072" t="str" cm="1">
        <f t="array" ref="Z1072">[1]!s_stmnote_customertop5($A1072,$D1072,5)</f>
        <v>国网智联电商有限公司</v>
      </c>
      <c r="AA1072" s="9">
        <f>[1]!s_stmnote_salestop5_pct(A1072,D1072)</f>
        <v>16.03</v>
      </c>
      <c r="AB1072" s="9">
        <f>[1]!s_fa_arturn(A1072,D1072)</f>
        <v>2.2421000000000002</v>
      </c>
      <c r="AC1072" s="9">
        <f>[1]!fa_apturn(A1072,D1072)</f>
        <v>10.2594133527396</v>
      </c>
      <c r="AD1072" s="9">
        <f>[1]!s_fa_invturn(A1072,D1072)</f>
        <v>8.9598999999999993</v>
      </c>
    </row>
    <row r="1073" spans="1:30">
      <c r="A1073">
        <v>2471</v>
      </c>
      <c r="B1073" t="s">
        <v>339</v>
      </c>
      <c r="C1073" t="s">
        <v>2708</v>
      </c>
      <c r="D1073" s="8">
        <f t="shared" si="17"/>
        <v>45291</v>
      </c>
      <c r="E1073" t="s">
        <v>7276</v>
      </c>
      <c r="F1073">
        <v>1</v>
      </c>
      <c r="G1073" t="s">
        <v>8431</v>
      </c>
      <c r="L1073" t="str" cm="1">
        <f t="array" ref="L1073">[1]!s_info_industry_gics(A1073,1)</f>
        <v>工业</v>
      </c>
      <c r="M1073" t="str" cm="1">
        <f t="array" ref="M1073">[1]!s_info_industry_gicscode(A1073,1)</f>
        <v>20</v>
      </c>
      <c r="N1073" t="str">
        <f>[1]!s_info_industry_gics(A1073,2)</f>
        <v>资本货物</v>
      </c>
      <c r="O1073" t="str">
        <f>[1]!s_info_industry_gicscode(A1073,2)</f>
        <v>2010</v>
      </c>
      <c r="P1073" t="str" cm="1">
        <f t="array" ref="P1073">[1]!s_stmnote_suppliertop5(A1073,D1073,1)</f>
        <v>A</v>
      </c>
      <c r="Q1073" t="str">
        <f>[1]!s_stmnote_suppliertop5(A1073,D1073,2)</f>
        <v>B</v>
      </c>
      <c r="R1073" t="str" cm="1">
        <f t="array" ref="R1073">[1]!s_stmnote_suppliertop5(A1073,D1073,3)</f>
        <v>C</v>
      </c>
      <c r="S1073" t="str" cm="1">
        <f t="array" ref="S1073">[1]!s_stmnote_suppliertop5(A1073,D1073,4)</f>
        <v>D</v>
      </c>
      <c r="T1073" t="str" cm="1">
        <f t="array" ref="T1073">[1]!s_stmnote_suppliertop5(A1073,D1073,5)</f>
        <v>E</v>
      </c>
      <c r="U1073" s="9">
        <f>[1]!s_stmnote_purchasetop5_pct(A1073,D1073)</f>
        <v>30.44</v>
      </c>
      <c r="V1073" t="str" cm="1">
        <f t="array" ref="V1073">[1]!s_stmnote_customertop5($A1073,$D1073,1)</f>
        <v>A</v>
      </c>
      <c r="W1073" t="str" cm="1">
        <f t="array" ref="W1073">[1]!s_stmnote_customertop5($A1073,$D1073,2)</f>
        <v>B</v>
      </c>
      <c r="X1073" t="str" cm="1">
        <f t="array" ref="X1073">[1]!s_stmnote_customertop5($A1073,$D1073,3)</f>
        <v>C</v>
      </c>
      <c r="Y1073" t="str" cm="1">
        <f t="array" ref="Y1073">[1]!s_stmnote_customertop5($A1073,$D1073,4)</f>
        <v>D</v>
      </c>
      <c r="Z1073" t="str" cm="1">
        <f t="array" ref="Z1073">[1]!s_stmnote_customertop5($A1073,$D1073,5)</f>
        <v>E</v>
      </c>
      <c r="AA1073" s="9">
        <f>[1]!s_stmnote_salestop5_pct(A1073,D1073)</f>
        <v>26.54</v>
      </c>
      <c r="AB1073" s="9">
        <f>[1]!s_fa_arturn(A1073,D1073)</f>
        <v>2.4834999999999998</v>
      </c>
      <c r="AC1073" s="9">
        <f>[1]!fa_apturn(A1073,D1073)</f>
        <v>7.6397920586166101</v>
      </c>
      <c r="AD1073" s="9">
        <f>[1]!s_fa_invturn(A1073,D1073)</f>
        <v>7.5686</v>
      </c>
    </row>
    <row r="1074" spans="1:30">
      <c r="A1074">
        <v>2480</v>
      </c>
      <c r="B1074" t="s">
        <v>342</v>
      </c>
      <c r="C1074" t="s">
        <v>2716</v>
      </c>
      <c r="D1074" s="8">
        <f t="shared" si="17"/>
        <v>45291</v>
      </c>
      <c r="E1074" t="s">
        <v>7150</v>
      </c>
      <c r="F1074">
        <v>1</v>
      </c>
      <c r="G1074" t="s">
        <v>8435</v>
      </c>
      <c r="L1074" t="str" cm="1">
        <f t="array" ref="L1074">[1]!s_info_industry_gics(A1074,1)</f>
        <v>工业</v>
      </c>
      <c r="M1074" t="str" cm="1">
        <f t="array" ref="M1074">[1]!s_info_industry_gicscode(A1074,1)</f>
        <v>20</v>
      </c>
      <c r="N1074" t="str">
        <f>[1]!s_info_industry_gics(A1074,2)</f>
        <v>资本货物</v>
      </c>
      <c r="O1074" t="str">
        <f>[1]!s_info_industry_gicscode(A1074,2)</f>
        <v>2010</v>
      </c>
      <c r="P1074" t="str" cm="1">
        <f t="array" ref="P1074">[1]!s_stmnote_suppliertop5(A1074,D1074,1)</f>
        <v>供应商A</v>
      </c>
      <c r="Q1074" t="str">
        <f>[1]!s_stmnote_suppliertop5(A1074,D1074,2)</f>
        <v>供应商B</v>
      </c>
      <c r="R1074" t="str" cm="1">
        <f t="array" ref="R1074">[1]!s_stmnote_suppliertop5(A1074,D1074,3)</f>
        <v>供应商C</v>
      </c>
      <c r="S1074" t="str" cm="1">
        <f t="array" ref="S1074">[1]!s_stmnote_suppliertop5(A1074,D1074,4)</f>
        <v>供应商D</v>
      </c>
      <c r="T1074" t="str" cm="1">
        <f t="array" ref="T1074">[1]!s_stmnote_suppliertop5(A1074,D1074,5)</f>
        <v>供应商E</v>
      </c>
      <c r="U1074" s="9">
        <f>[1]!s_stmnote_purchasetop5_pct(A1074,D1074)</f>
        <v>27.96</v>
      </c>
      <c r="V1074" t="str" cm="1">
        <f t="array" ref="V1074">[1]!s_stmnote_customertop5($A1074,$D1074,1)</f>
        <v>成都中车长客轨道车辆有限公司,中车长春轨道客车股份有限公司,重庆中车长客轨道车辆有限公司</v>
      </c>
      <c r="W1074" t="str" cm="1">
        <f t="array" ref="W1074">[1]!s_stmnote_customertop5($A1074,$D1074,2)</f>
        <v>客户B</v>
      </c>
      <c r="X1074" t="str" cm="1">
        <f t="array" ref="X1074">[1]!s_stmnote_customertop5($A1074,$D1074,3)</f>
        <v>客户C</v>
      </c>
      <c r="Y1074" t="str" cm="1">
        <f t="array" ref="Y1074">[1]!s_stmnote_customertop5($A1074,$D1074,4)</f>
        <v>客户D</v>
      </c>
      <c r="Z1074" t="str" cm="1">
        <f t="array" ref="Z1074">[1]!s_stmnote_customertop5($A1074,$D1074,5)</f>
        <v>客户E</v>
      </c>
      <c r="AA1074" s="9">
        <f>[1]!s_stmnote_salestop5_pct(A1074,D1074)</f>
        <v>79.87</v>
      </c>
      <c r="AB1074" s="9">
        <f>[1]!s_fa_arturn(A1074,D1074)</f>
        <v>1.5468999999999999</v>
      </c>
      <c r="AC1074" s="9">
        <f>[1]!fa_apturn(A1074,D1074)</f>
        <v>1.05532040711169</v>
      </c>
      <c r="AD1074" s="9">
        <f>[1]!s_fa_invturn(A1074,D1074)</f>
        <v>1.8534999999999999</v>
      </c>
    </row>
    <row r="1075" spans="1:30">
      <c r="A1075">
        <v>2487</v>
      </c>
      <c r="B1075" t="s">
        <v>345</v>
      </c>
      <c r="C1075" t="s">
        <v>2722</v>
      </c>
      <c r="D1075" s="8">
        <f t="shared" si="17"/>
        <v>44926</v>
      </c>
      <c r="E1075" t="s">
        <v>6927</v>
      </c>
      <c r="F1075">
        <v>1</v>
      </c>
      <c r="G1075" t="s">
        <v>7881</v>
      </c>
      <c r="L1075" t="str" cm="1">
        <f t="array" ref="L1075">[1]!s_info_industry_gics(A1075,1)</f>
        <v>工业</v>
      </c>
      <c r="M1075" t="str" cm="1">
        <f t="array" ref="M1075">[1]!s_info_industry_gicscode(A1075,1)</f>
        <v>20</v>
      </c>
      <c r="N1075" t="str">
        <f>[1]!s_info_industry_gics(A1075,2)</f>
        <v>资本货物</v>
      </c>
      <c r="O1075" t="str">
        <f>[1]!s_info_industry_gicscode(A1075,2)</f>
        <v>2010</v>
      </c>
      <c r="P1075" t="str" cm="1">
        <f t="array" ref="P1075">[1]!s_stmnote_suppliertop5(A1075,D1075,1)</f>
        <v>供应商一</v>
      </c>
      <c r="Q1075" t="str">
        <f>[1]!s_stmnote_suppliertop5(A1075,D1075,2)</f>
        <v>供应商二</v>
      </c>
      <c r="R1075" t="str" cm="1">
        <f t="array" ref="R1075">[1]!s_stmnote_suppliertop5(A1075,D1075,3)</f>
        <v>供应商三</v>
      </c>
      <c r="S1075" t="str" cm="1">
        <f t="array" ref="S1075">[1]!s_stmnote_suppliertop5(A1075,D1075,4)</f>
        <v>供应商四</v>
      </c>
      <c r="T1075" t="str" cm="1">
        <f t="array" ref="T1075">[1]!s_stmnote_suppliertop5(A1075,D1075,5)</f>
        <v>供应商五</v>
      </c>
      <c r="U1075" s="9">
        <f>[1]!s_stmnote_purchasetop5_pct(A1075,D1075)</f>
        <v>58.03</v>
      </c>
      <c r="V1075" t="str" cm="1">
        <f t="array" ref="V1075">[1]!s_stmnote_customertop5($A1075,$D1075,1)</f>
        <v>客户一</v>
      </c>
      <c r="W1075" t="str" cm="1">
        <f t="array" ref="W1075">[1]!s_stmnote_customertop5($A1075,$D1075,2)</f>
        <v>客户二</v>
      </c>
      <c r="X1075" t="str" cm="1">
        <f t="array" ref="X1075">[1]!s_stmnote_customertop5($A1075,$D1075,3)</f>
        <v>客户三</v>
      </c>
      <c r="Y1075" t="str" cm="1">
        <f t="array" ref="Y1075">[1]!s_stmnote_customertop5($A1075,$D1075,4)</f>
        <v>客户四</v>
      </c>
      <c r="Z1075" t="str" cm="1">
        <f t="array" ref="Z1075">[1]!s_stmnote_customertop5($A1075,$D1075,5)</f>
        <v>客户五</v>
      </c>
      <c r="AA1075" s="9">
        <f>[1]!s_stmnote_salestop5_pct(A1075,D1075)</f>
        <v>35.83</v>
      </c>
      <c r="AB1075" s="9">
        <f>[1]!s_fa_arturn(A1075,D1075)</f>
        <v>3.5373000000000001</v>
      </c>
      <c r="AC1075" s="9">
        <f>[1]!fa_apturn(A1075,D1075)</f>
        <v>10.6175952727372</v>
      </c>
      <c r="AD1075" s="9">
        <f>[1]!s_fa_invturn(A1075,D1075)</f>
        <v>2.0465</v>
      </c>
    </row>
    <row r="1076" spans="1:30">
      <c r="A1076">
        <v>2523</v>
      </c>
      <c r="B1076" t="s">
        <v>353</v>
      </c>
      <c r="C1076" t="s">
        <v>2743</v>
      </c>
      <c r="D1076" s="8">
        <f t="shared" si="17"/>
        <v>44561</v>
      </c>
      <c r="E1076" t="s">
        <v>7060</v>
      </c>
      <c r="F1076">
        <v>1</v>
      </c>
      <c r="G1076" t="s">
        <v>8455</v>
      </c>
      <c r="L1076" t="str" cm="1">
        <f t="array" ref="L1076">[1]!s_info_industry_gics(A1076,1)</f>
        <v>工业</v>
      </c>
      <c r="M1076" t="str" cm="1">
        <f t="array" ref="M1076">[1]!s_info_industry_gicscode(A1076,1)</f>
        <v>20</v>
      </c>
      <c r="N1076" t="str">
        <f>[1]!s_info_industry_gics(A1076,2)</f>
        <v>资本货物</v>
      </c>
      <c r="O1076" t="str">
        <f>[1]!s_info_industry_gicscode(A1076,2)</f>
        <v>2010</v>
      </c>
      <c r="P1076" t="str" cm="1">
        <f t="array" ref="P1076">[1]!s_stmnote_suppliertop5(A1076,D1076,1)</f>
        <v>单位一</v>
      </c>
      <c r="Q1076" t="str">
        <f>[1]!s_stmnote_suppliertop5(A1076,D1076,2)</f>
        <v>单位二</v>
      </c>
      <c r="R1076" t="str" cm="1">
        <f t="array" ref="R1076">[1]!s_stmnote_suppliertop5(A1076,D1076,3)</f>
        <v>单位三</v>
      </c>
      <c r="S1076" t="str" cm="1">
        <f t="array" ref="S1076">[1]!s_stmnote_suppliertop5(A1076,D1076,4)</f>
        <v>单位四</v>
      </c>
      <c r="T1076" t="str" cm="1">
        <f t="array" ref="T1076">[1]!s_stmnote_suppliertop5(A1076,D1076,5)</f>
        <v>单位五</v>
      </c>
      <c r="U1076" s="9">
        <f>[1]!s_stmnote_purchasetop5_pct(A1076,D1076)</f>
        <v>9.8699999999999992</v>
      </c>
      <c r="V1076" t="str" cm="1">
        <f t="array" ref="V1076">[1]!s_stmnote_customertop5($A1076,$D1076,1)</f>
        <v>单位一</v>
      </c>
      <c r="W1076" t="str" cm="1">
        <f t="array" ref="W1076">[1]!s_stmnote_customertop5($A1076,$D1076,2)</f>
        <v>单位二</v>
      </c>
      <c r="X1076" t="str" cm="1">
        <f t="array" ref="X1076">[1]!s_stmnote_customertop5($A1076,$D1076,3)</f>
        <v>单位三</v>
      </c>
      <c r="Y1076" t="str" cm="1">
        <f t="array" ref="Y1076">[1]!s_stmnote_customertop5($A1076,$D1076,4)</f>
        <v>单位四</v>
      </c>
      <c r="Z1076" t="str" cm="1">
        <f t="array" ref="Z1076">[1]!s_stmnote_customertop5($A1076,$D1076,5)</f>
        <v>单位五</v>
      </c>
      <c r="AA1076" s="9">
        <f>[1]!s_stmnote_salestop5_pct(A1076,D1076)</f>
        <v>22.51</v>
      </c>
      <c r="AB1076" s="9">
        <f>[1]!s_fa_arturn(A1076,D1076)</f>
        <v>1.5188999999999999</v>
      </c>
      <c r="AC1076" s="9">
        <f>[1]!fa_apturn(A1076,D1076)</f>
        <v>2.6284902294897798</v>
      </c>
      <c r="AD1076" s="9">
        <f>[1]!s_fa_invturn(A1076,D1076)</f>
        <v>1.5923</v>
      </c>
    </row>
    <row r="1077" spans="1:30">
      <c r="A1077">
        <v>2523</v>
      </c>
      <c r="B1077" t="s">
        <v>353</v>
      </c>
      <c r="C1077" t="s">
        <v>2744</v>
      </c>
      <c r="D1077" s="8">
        <f t="shared" si="17"/>
        <v>45291</v>
      </c>
      <c r="E1077" t="s">
        <v>7307</v>
      </c>
      <c r="F1077">
        <v>1</v>
      </c>
      <c r="G1077" t="s">
        <v>8456</v>
      </c>
      <c r="L1077" t="str" cm="1">
        <f t="array" ref="L1077">[1]!s_info_industry_gics(A1077,1)</f>
        <v>工业</v>
      </c>
      <c r="M1077" t="str" cm="1">
        <f t="array" ref="M1077">[1]!s_info_industry_gicscode(A1077,1)</f>
        <v>20</v>
      </c>
      <c r="N1077" t="str">
        <f>[1]!s_info_industry_gics(A1077,2)</f>
        <v>资本货物</v>
      </c>
      <c r="O1077" t="str">
        <f>[1]!s_info_industry_gicscode(A1077,2)</f>
        <v>2010</v>
      </c>
      <c r="P1077" t="str" cm="1">
        <f t="array" ref="P1077">[1]!s_stmnote_suppliertop5(A1077,D1077,1)</f>
        <v>单位一</v>
      </c>
      <c r="Q1077" t="str">
        <f>[1]!s_stmnote_suppliertop5(A1077,D1077,2)</f>
        <v>单位二</v>
      </c>
      <c r="R1077" t="str" cm="1">
        <f t="array" ref="R1077">[1]!s_stmnote_suppliertop5(A1077,D1077,3)</f>
        <v>单位三</v>
      </c>
      <c r="S1077" t="str" cm="1">
        <f t="array" ref="S1077">[1]!s_stmnote_suppliertop5(A1077,D1077,4)</f>
        <v>单位四</v>
      </c>
      <c r="T1077" t="str" cm="1">
        <f t="array" ref="T1077">[1]!s_stmnote_suppliertop5(A1077,D1077,5)</f>
        <v>单位五</v>
      </c>
      <c r="U1077" s="9">
        <f>[1]!s_stmnote_purchasetop5_pct(A1077,D1077)</f>
        <v>8.58</v>
      </c>
      <c r="V1077" t="str" cm="1">
        <f t="array" ref="V1077">[1]!s_stmnote_customertop5($A1077,$D1077,1)</f>
        <v>单位一</v>
      </c>
      <c r="W1077" t="str" cm="1">
        <f t="array" ref="W1077">[1]!s_stmnote_customertop5($A1077,$D1077,2)</f>
        <v>单位二</v>
      </c>
      <c r="X1077" t="str" cm="1">
        <f t="array" ref="X1077">[1]!s_stmnote_customertop5($A1077,$D1077,3)</f>
        <v>单位三</v>
      </c>
      <c r="Y1077" t="str" cm="1">
        <f t="array" ref="Y1077">[1]!s_stmnote_customertop5($A1077,$D1077,4)</f>
        <v>单位四</v>
      </c>
      <c r="Z1077" t="str" cm="1">
        <f t="array" ref="Z1077">[1]!s_stmnote_customertop5($A1077,$D1077,5)</f>
        <v>单位五</v>
      </c>
      <c r="AA1077" s="9">
        <f>[1]!s_stmnote_salestop5_pct(A1077,D1077)</f>
        <v>25.98</v>
      </c>
      <c r="AB1077" s="9">
        <f>[1]!s_fa_arturn(A1077,D1077)</f>
        <v>1.4845999999999999</v>
      </c>
      <c r="AC1077" s="9">
        <f>[1]!fa_apturn(A1077,D1077)</f>
        <v>2.3399701389138601</v>
      </c>
      <c r="AD1077" s="9">
        <f>[1]!s_fa_invturn(A1077,D1077)</f>
        <v>1.5064</v>
      </c>
    </row>
    <row r="1078" spans="1:30">
      <c r="A1078">
        <v>2527</v>
      </c>
      <c r="B1078" t="s">
        <v>354</v>
      </c>
      <c r="C1078" t="s">
        <v>2745</v>
      </c>
      <c r="D1078" s="8">
        <f t="shared" si="17"/>
        <v>44926</v>
      </c>
      <c r="E1078" t="s">
        <v>6992</v>
      </c>
      <c r="F1078">
        <v>1</v>
      </c>
      <c r="G1078" t="s">
        <v>8457</v>
      </c>
      <c r="L1078" t="str" cm="1">
        <f t="array" ref="L1078">[1]!s_info_industry_gics(A1078,1)</f>
        <v>工业</v>
      </c>
      <c r="M1078" t="str" cm="1">
        <f t="array" ref="M1078">[1]!s_info_industry_gicscode(A1078,1)</f>
        <v>20</v>
      </c>
      <c r="N1078" t="str">
        <f>[1]!s_info_industry_gics(A1078,2)</f>
        <v>资本货物</v>
      </c>
      <c r="O1078" t="str">
        <f>[1]!s_info_industry_gicscode(A1078,2)</f>
        <v>2010</v>
      </c>
      <c r="P1078" t="str" cm="1">
        <f t="array" ref="P1078">[1]!s_stmnote_suppliertop5(A1078,D1078,1)</f>
        <v>第一名</v>
      </c>
      <c r="Q1078" t="str">
        <f>[1]!s_stmnote_suppliertop5(A1078,D1078,2)</f>
        <v>第二名</v>
      </c>
      <c r="R1078" t="str" cm="1">
        <f t="array" ref="R1078">[1]!s_stmnote_suppliertop5(A1078,D1078,3)</f>
        <v>第三名</v>
      </c>
      <c r="S1078" t="str" cm="1">
        <f t="array" ref="S1078">[1]!s_stmnote_suppliertop5(A1078,D1078,4)</f>
        <v>第四名</v>
      </c>
      <c r="T1078" t="str" cm="1">
        <f t="array" ref="T1078">[1]!s_stmnote_suppliertop5(A1078,D1078,5)</f>
        <v>第五名</v>
      </c>
      <c r="U1078" s="9">
        <f>[1]!s_stmnote_purchasetop5_pct(A1078,D1078)</f>
        <v>34.299999999999997</v>
      </c>
      <c r="V1078" t="str" cm="1">
        <f t="array" ref="V1078">[1]!s_stmnote_customertop5($A1078,$D1078,1)</f>
        <v>第一名</v>
      </c>
      <c r="W1078" t="str" cm="1">
        <f t="array" ref="W1078">[1]!s_stmnote_customertop5($A1078,$D1078,2)</f>
        <v>第二名</v>
      </c>
      <c r="X1078" t="str" cm="1">
        <f t="array" ref="X1078">[1]!s_stmnote_customertop5($A1078,$D1078,3)</f>
        <v>第三名</v>
      </c>
      <c r="Y1078" t="str" cm="1">
        <f t="array" ref="Y1078">[1]!s_stmnote_customertop5($A1078,$D1078,4)</f>
        <v>第四名</v>
      </c>
      <c r="Z1078" t="str" cm="1">
        <f t="array" ref="Z1078">[1]!s_stmnote_customertop5($A1078,$D1078,5)</f>
        <v>第五名</v>
      </c>
      <c r="AA1078" s="9">
        <f>[1]!s_stmnote_salestop5_pct(A1078,D1078)</f>
        <v>18.95</v>
      </c>
      <c r="AB1078" s="9">
        <f>[1]!s_fa_arturn(A1078,D1078)</f>
        <v>3.4239999999999999</v>
      </c>
      <c r="AC1078" s="9">
        <f>[1]!fa_apturn(A1078,D1078)</f>
        <v>4.3452050233930199</v>
      </c>
      <c r="AD1078" s="9">
        <f>[1]!s_fa_invturn(A1078,D1078)</f>
        <v>1.883</v>
      </c>
    </row>
    <row r="1079" spans="1:30">
      <c r="A1079">
        <v>2527</v>
      </c>
      <c r="B1079" t="s">
        <v>354</v>
      </c>
      <c r="C1079" t="s">
        <v>2746</v>
      </c>
      <c r="D1079" s="8">
        <f t="shared" si="17"/>
        <v>45657</v>
      </c>
      <c r="E1079" t="s">
        <v>6971</v>
      </c>
      <c r="F1079">
        <v>1</v>
      </c>
      <c r="G1079" t="s">
        <v>8458</v>
      </c>
      <c r="L1079" t="str" cm="1">
        <f t="array" ref="L1079">[1]!s_info_industry_gics(A1079,1)</f>
        <v>工业</v>
      </c>
      <c r="M1079" t="str" cm="1">
        <f t="array" ref="M1079">[1]!s_info_industry_gicscode(A1079,1)</f>
        <v>20</v>
      </c>
      <c r="N1079" t="str">
        <f>[1]!s_info_industry_gics(A1079,2)</f>
        <v>资本货物</v>
      </c>
      <c r="O1079" t="str">
        <f>[1]!s_info_industry_gicscode(A1079,2)</f>
        <v>2010</v>
      </c>
      <c r="P1079" cm="1">
        <f t="array" ref="P1079">[1]!s_stmnote_suppliertop5(A1079,D1079,1)</f>
        <v>0</v>
      </c>
      <c r="Q1079">
        <f>[1]!s_stmnote_suppliertop5(A1079,D1079,2)</f>
        <v>0</v>
      </c>
      <c r="R1079" cm="1">
        <f t="array" ref="R1079">[1]!s_stmnote_suppliertop5(A1079,D1079,3)</f>
        <v>0</v>
      </c>
      <c r="S1079" cm="1">
        <f t="array" ref="S1079">[1]!s_stmnote_suppliertop5(A1079,D1079,4)</f>
        <v>0</v>
      </c>
      <c r="T1079" cm="1">
        <f t="array" ref="T1079">[1]!s_stmnote_suppliertop5(A1079,D1079,5)</f>
        <v>0</v>
      </c>
      <c r="U1079" s="9">
        <f>[1]!s_stmnote_purchasetop5_pct(A1079,D1079)</f>
        <v>0</v>
      </c>
      <c r="V1079" cm="1">
        <f t="array" ref="V1079">[1]!s_stmnote_customertop5($A1079,$D1079,1)</f>
        <v>0</v>
      </c>
      <c r="W1079" cm="1">
        <f t="array" ref="W1079">[1]!s_stmnote_customertop5($A1079,$D1079,2)</f>
        <v>0</v>
      </c>
      <c r="X1079" cm="1">
        <f t="array" ref="X1079">[1]!s_stmnote_customertop5($A1079,$D1079,3)</f>
        <v>0</v>
      </c>
      <c r="Y1079" cm="1">
        <f t="array" ref="Y1079">[1]!s_stmnote_customertop5($A1079,$D1079,4)</f>
        <v>0</v>
      </c>
      <c r="Z1079" cm="1">
        <f t="array" ref="Z1079">[1]!s_stmnote_customertop5($A1079,$D1079,5)</f>
        <v>0</v>
      </c>
      <c r="AA1079" s="9">
        <f>[1]!s_stmnote_salestop5_pct(A1079,D1079)</f>
        <v>0</v>
      </c>
      <c r="AB1079" s="9">
        <f>[1]!s_fa_arturn(A1079,D1079)</f>
        <v>0</v>
      </c>
      <c r="AC1079" s="9">
        <f>[1]!fa_apturn(A1079,D1079)</f>
        <v>0</v>
      </c>
      <c r="AD1079" s="9">
        <f>[1]!s_fa_invturn(A1079,D1079)</f>
        <v>0</v>
      </c>
    </row>
    <row r="1080" spans="1:30">
      <c r="A1080">
        <v>2531</v>
      </c>
      <c r="B1080" t="s">
        <v>357</v>
      </c>
      <c r="C1080" t="s">
        <v>2749</v>
      </c>
      <c r="D1080" s="8">
        <f t="shared" si="17"/>
        <v>45291</v>
      </c>
      <c r="E1080" t="s">
        <v>6952</v>
      </c>
      <c r="F1080">
        <v>1</v>
      </c>
      <c r="G1080" t="s">
        <v>8460</v>
      </c>
      <c r="L1080" t="str" cm="1">
        <f t="array" ref="L1080">[1]!s_info_industry_gics(A1080,1)</f>
        <v>工业</v>
      </c>
      <c r="M1080" t="str" cm="1">
        <f t="array" ref="M1080">[1]!s_info_industry_gicscode(A1080,1)</f>
        <v>20</v>
      </c>
      <c r="N1080" t="str">
        <f>[1]!s_info_industry_gics(A1080,2)</f>
        <v>资本货物</v>
      </c>
      <c r="O1080" t="str">
        <f>[1]!s_info_industry_gicscode(A1080,2)</f>
        <v>2010</v>
      </c>
      <c r="P1080" t="str" cm="1">
        <f t="array" ref="P1080">[1]!s_stmnote_suppliertop5(A1080,D1080,1)</f>
        <v>供应商一</v>
      </c>
      <c r="Q1080" t="str">
        <f>[1]!s_stmnote_suppliertop5(A1080,D1080,2)</f>
        <v>供应商二</v>
      </c>
      <c r="R1080" t="str" cm="1">
        <f t="array" ref="R1080">[1]!s_stmnote_suppliertop5(A1080,D1080,3)</f>
        <v>供应商三</v>
      </c>
      <c r="S1080" t="str" cm="1">
        <f t="array" ref="S1080">[1]!s_stmnote_suppliertop5(A1080,D1080,4)</f>
        <v>供应商四</v>
      </c>
      <c r="T1080" t="str" cm="1">
        <f t="array" ref="T1080">[1]!s_stmnote_suppliertop5(A1080,D1080,5)</f>
        <v>供应商五</v>
      </c>
      <c r="U1080" s="9">
        <f>[1]!s_stmnote_purchasetop5_pct(A1080,D1080)</f>
        <v>26.12</v>
      </c>
      <c r="V1080" t="str" cm="1">
        <f t="array" ref="V1080">[1]!s_stmnote_customertop5($A1080,$D1080,1)</f>
        <v>客户一</v>
      </c>
      <c r="W1080" t="str" cm="1">
        <f t="array" ref="W1080">[1]!s_stmnote_customertop5($A1080,$D1080,2)</f>
        <v>客户二</v>
      </c>
      <c r="X1080" t="str" cm="1">
        <f t="array" ref="X1080">[1]!s_stmnote_customertop5($A1080,$D1080,3)</f>
        <v>客户三</v>
      </c>
      <c r="Y1080" t="str" cm="1">
        <f t="array" ref="Y1080">[1]!s_stmnote_customertop5($A1080,$D1080,4)</f>
        <v>客户四</v>
      </c>
      <c r="Z1080" t="str" cm="1">
        <f t="array" ref="Z1080">[1]!s_stmnote_customertop5($A1080,$D1080,5)</f>
        <v>客户五</v>
      </c>
      <c r="AA1080" s="9">
        <f>[1]!s_stmnote_salestop5_pct(A1080,D1080)</f>
        <v>67.25</v>
      </c>
      <c r="AB1080" s="9">
        <f>[1]!s_fa_arturn(A1080,D1080)</f>
        <v>1.6859</v>
      </c>
      <c r="AC1080" s="9">
        <f>[1]!fa_apturn(A1080,D1080)</f>
        <v>2.0474643251068998</v>
      </c>
      <c r="AD1080" s="9">
        <f>[1]!s_fa_invturn(A1080,D1080)</f>
        <v>3.3894000000000002</v>
      </c>
    </row>
    <row r="1081" spans="1:30">
      <c r="A1081">
        <v>2531</v>
      </c>
      <c r="B1081" t="s">
        <v>357</v>
      </c>
      <c r="C1081" t="s">
        <v>2750</v>
      </c>
      <c r="D1081" s="8">
        <f t="shared" si="17"/>
        <v>45657</v>
      </c>
      <c r="E1081" t="s">
        <v>6971</v>
      </c>
      <c r="F1081">
        <v>1</v>
      </c>
      <c r="G1081" t="s">
        <v>8461</v>
      </c>
      <c r="L1081" t="str" cm="1">
        <f t="array" ref="L1081">[1]!s_info_industry_gics(A1081,1)</f>
        <v>工业</v>
      </c>
      <c r="M1081" t="str" cm="1">
        <f t="array" ref="M1081">[1]!s_info_industry_gicscode(A1081,1)</f>
        <v>20</v>
      </c>
      <c r="N1081" t="str">
        <f>[1]!s_info_industry_gics(A1081,2)</f>
        <v>资本货物</v>
      </c>
      <c r="O1081" t="str">
        <f>[1]!s_info_industry_gicscode(A1081,2)</f>
        <v>2010</v>
      </c>
      <c r="P1081" cm="1">
        <f t="array" ref="P1081">[1]!s_stmnote_suppliertop5(A1081,D1081,1)</f>
        <v>0</v>
      </c>
      <c r="Q1081">
        <f>[1]!s_stmnote_suppliertop5(A1081,D1081,2)</f>
        <v>0</v>
      </c>
      <c r="R1081" cm="1">
        <f t="array" ref="R1081">[1]!s_stmnote_suppliertop5(A1081,D1081,3)</f>
        <v>0</v>
      </c>
      <c r="S1081" cm="1">
        <f t="array" ref="S1081">[1]!s_stmnote_suppliertop5(A1081,D1081,4)</f>
        <v>0</v>
      </c>
      <c r="T1081" cm="1">
        <f t="array" ref="T1081">[1]!s_stmnote_suppliertop5(A1081,D1081,5)</f>
        <v>0</v>
      </c>
      <c r="U1081" s="9">
        <f>[1]!s_stmnote_purchasetop5_pct(A1081,D1081)</f>
        <v>0</v>
      </c>
      <c r="V1081" cm="1">
        <f t="array" ref="V1081">[1]!s_stmnote_customertop5($A1081,$D1081,1)</f>
        <v>0</v>
      </c>
      <c r="W1081" cm="1">
        <f t="array" ref="W1081">[1]!s_stmnote_customertop5($A1081,$D1081,2)</f>
        <v>0</v>
      </c>
      <c r="X1081" cm="1">
        <f t="array" ref="X1081">[1]!s_stmnote_customertop5($A1081,$D1081,3)</f>
        <v>0</v>
      </c>
      <c r="Y1081" cm="1">
        <f t="array" ref="Y1081">[1]!s_stmnote_customertop5($A1081,$D1081,4)</f>
        <v>0</v>
      </c>
      <c r="Z1081" cm="1">
        <f t="array" ref="Z1081">[1]!s_stmnote_customertop5($A1081,$D1081,5)</f>
        <v>0</v>
      </c>
      <c r="AA1081" s="9">
        <f>[1]!s_stmnote_salestop5_pct(A1081,D1081)</f>
        <v>0</v>
      </c>
      <c r="AB1081" s="9">
        <f>[1]!s_fa_arturn(A1081,D1081)</f>
        <v>0</v>
      </c>
      <c r="AC1081" s="9">
        <f>[1]!fa_apturn(A1081,D1081)</f>
        <v>0</v>
      </c>
      <c r="AD1081" s="9">
        <f>[1]!s_fa_invturn(A1081,D1081)</f>
        <v>0</v>
      </c>
    </row>
    <row r="1082" spans="1:30">
      <c r="A1082">
        <v>2638</v>
      </c>
      <c r="B1082" t="s">
        <v>380</v>
      </c>
      <c r="C1082" t="s">
        <v>2829</v>
      </c>
      <c r="D1082" s="8">
        <f t="shared" si="17"/>
        <v>44561</v>
      </c>
      <c r="E1082" t="s">
        <v>7505</v>
      </c>
      <c r="F1082">
        <v>1</v>
      </c>
      <c r="G1082" t="s">
        <v>8499</v>
      </c>
      <c r="L1082" t="str" cm="1">
        <f t="array" ref="L1082">[1]!s_info_industry_gics(A1082,1)</f>
        <v>工业</v>
      </c>
      <c r="M1082" t="str" cm="1">
        <f t="array" ref="M1082">[1]!s_info_industry_gicscode(A1082,1)</f>
        <v>20</v>
      </c>
      <c r="N1082" t="str">
        <f>[1]!s_info_industry_gics(A1082,2)</f>
        <v>资本货物</v>
      </c>
      <c r="O1082" t="str">
        <f>[1]!s_info_industry_gicscode(A1082,2)</f>
        <v>2010</v>
      </c>
      <c r="P1082" t="str" cm="1">
        <f t="array" ref="P1082">[1]!s_stmnote_suppliertop5(A1082,D1082,1)</f>
        <v>第一名</v>
      </c>
      <c r="Q1082" t="str">
        <f>[1]!s_stmnote_suppliertop5(A1082,D1082,2)</f>
        <v>第二名</v>
      </c>
      <c r="R1082" t="str" cm="1">
        <f t="array" ref="R1082">[1]!s_stmnote_suppliertop5(A1082,D1082,3)</f>
        <v>第三名</v>
      </c>
      <c r="S1082" t="str" cm="1">
        <f t="array" ref="S1082">[1]!s_stmnote_suppliertop5(A1082,D1082,4)</f>
        <v>第四名</v>
      </c>
      <c r="T1082" t="str" cm="1">
        <f t="array" ref="T1082">[1]!s_stmnote_suppliertop5(A1082,D1082,5)</f>
        <v>第五名</v>
      </c>
      <c r="U1082" s="9">
        <f>[1]!s_stmnote_purchasetop5_pct(A1082,D1082)</f>
        <v>32.04</v>
      </c>
      <c r="V1082" t="str" cm="1">
        <f t="array" ref="V1082">[1]!s_stmnote_customertop5($A1082,$D1082,1)</f>
        <v>第一名</v>
      </c>
      <c r="W1082" t="str" cm="1">
        <f t="array" ref="W1082">[1]!s_stmnote_customertop5($A1082,$D1082,2)</f>
        <v>第二名</v>
      </c>
      <c r="X1082" t="str" cm="1">
        <f t="array" ref="X1082">[1]!s_stmnote_customertop5($A1082,$D1082,3)</f>
        <v>第三名</v>
      </c>
      <c r="Y1082" t="str" cm="1">
        <f t="array" ref="Y1082">[1]!s_stmnote_customertop5($A1082,$D1082,4)</f>
        <v>第四名</v>
      </c>
      <c r="Z1082" t="str" cm="1">
        <f t="array" ref="Z1082">[1]!s_stmnote_customertop5($A1082,$D1082,5)</f>
        <v>第五名</v>
      </c>
      <c r="AA1082" s="9">
        <f>[1]!s_stmnote_salestop5_pct(A1082,D1082)</f>
        <v>23.05</v>
      </c>
      <c r="AB1082" s="9">
        <f>[1]!s_fa_arturn(A1082,D1082)</f>
        <v>2.5842999999999998</v>
      </c>
      <c r="AC1082" s="9">
        <f>[1]!fa_apturn(A1082,D1082)</f>
        <v>5.8591101321487304</v>
      </c>
      <c r="AD1082" s="9">
        <f>[1]!s_fa_invturn(A1082,D1082)</f>
        <v>2.1913999999999998</v>
      </c>
    </row>
    <row r="1083" spans="1:30">
      <c r="A1083">
        <v>2638</v>
      </c>
      <c r="B1083" t="s">
        <v>380</v>
      </c>
      <c r="C1083" t="s">
        <v>2830</v>
      </c>
      <c r="D1083" s="8">
        <f t="shared" si="17"/>
        <v>45291</v>
      </c>
      <c r="E1083" t="s">
        <v>7308</v>
      </c>
      <c r="F1083">
        <v>1</v>
      </c>
      <c r="G1083" t="s">
        <v>7964</v>
      </c>
      <c r="L1083" t="str" cm="1">
        <f t="array" ref="L1083">[1]!s_info_industry_gics(A1083,1)</f>
        <v>工业</v>
      </c>
      <c r="M1083" t="str" cm="1">
        <f t="array" ref="M1083">[1]!s_info_industry_gicscode(A1083,1)</f>
        <v>20</v>
      </c>
      <c r="N1083" t="str">
        <f>[1]!s_info_industry_gics(A1083,2)</f>
        <v>资本货物</v>
      </c>
      <c r="O1083" t="str">
        <f>[1]!s_info_industry_gicscode(A1083,2)</f>
        <v>2010</v>
      </c>
      <c r="P1083" t="str" cm="1">
        <f t="array" ref="P1083">[1]!s_stmnote_suppliertop5(A1083,D1083,1)</f>
        <v>第一名</v>
      </c>
      <c r="Q1083" t="str">
        <f>[1]!s_stmnote_suppliertop5(A1083,D1083,2)</f>
        <v>第二名</v>
      </c>
      <c r="R1083" t="str" cm="1">
        <f t="array" ref="R1083">[1]!s_stmnote_suppliertop5(A1083,D1083,3)</f>
        <v>第三名</v>
      </c>
      <c r="S1083" t="str" cm="1">
        <f t="array" ref="S1083">[1]!s_stmnote_suppliertop5(A1083,D1083,4)</f>
        <v>第四名</v>
      </c>
      <c r="T1083" t="str" cm="1">
        <f t="array" ref="T1083">[1]!s_stmnote_suppliertop5(A1083,D1083,5)</f>
        <v>第五名</v>
      </c>
      <c r="U1083" s="9">
        <f>[1]!s_stmnote_purchasetop5_pct(A1083,D1083)</f>
        <v>22.33</v>
      </c>
      <c r="V1083" t="str" cm="1">
        <f t="array" ref="V1083">[1]!s_stmnote_customertop5($A1083,$D1083,1)</f>
        <v>第一名</v>
      </c>
      <c r="W1083" t="str" cm="1">
        <f t="array" ref="W1083">[1]!s_stmnote_customertop5($A1083,$D1083,2)</f>
        <v>第二名</v>
      </c>
      <c r="X1083" t="str" cm="1">
        <f t="array" ref="X1083">[1]!s_stmnote_customertop5($A1083,$D1083,3)</f>
        <v>第三名</v>
      </c>
      <c r="Y1083" t="str" cm="1">
        <f t="array" ref="Y1083">[1]!s_stmnote_customertop5($A1083,$D1083,4)</f>
        <v>第四名</v>
      </c>
      <c r="Z1083" t="str" cm="1">
        <f t="array" ref="Z1083">[1]!s_stmnote_customertop5($A1083,$D1083,5)</f>
        <v>第五名</v>
      </c>
      <c r="AA1083" s="9">
        <f>[1]!s_stmnote_salestop5_pct(A1083,D1083)</f>
        <v>41.64</v>
      </c>
      <c r="AB1083" s="9">
        <f>[1]!s_fa_arturn(A1083,D1083)</f>
        <v>1.1686000000000001</v>
      </c>
      <c r="AC1083" s="9">
        <f>[1]!fa_apturn(A1083,D1083)</f>
        <v>4.3549271902220497</v>
      </c>
      <c r="AD1083" s="9">
        <f>[1]!s_fa_invturn(A1083,D1083)</f>
        <v>1.4263999999999999</v>
      </c>
    </row>
    <row r="1084" spans="1:30">
      <c r="A1084">
        <v>2638</v>
      </c>
      <c r="B1084" t="s">
        <v>380</v>
      </c>
      <c r="C1084" t="s">
        <v>2831</v>
      </c>
      <c r="D1084" s="8">
        <f t="shared" si="17"/>
        <v>45291</v>
      </c>
      <c r="E1084" t="s">
        <v>7506</v>
      </c>
      <c r="F1084">
        <v>1</v>
      </c>
      <c r="G1084" t="s">
        <v>7881</v>
      </c>
      <c r="L1084" t="str" cm="1">
        <f t="array" ref="L1084">[1]!s_info_industry_gics(A1084,1)</f>
        <v>工业</v>
      </c>
      <c r="M1084" t="str" cm="1">
        <f t="array" ref="M1084">[1]!s_info_industry_gicscode(A1084,1)</f>
        <v>20</v>
      </c>
      <c r="N1084" t="str">
        <f>[1]!s_info_industry_gics(A1084,2)</f>
        <v>资本货物</v>
      </c>
      <c r="O1084" t="str">
        <f>[1]!s_info_industry_gicscode(A1084,2)</f>
        <v>2010</v>
      </c>
      <c r="P1084" t="str" cm="1">
        <f t="array" ref="P1084">[1]!s_stmnote_suppliertop5(A1084,D1084,1)</f>
        <v>第一名</v>
      </c>
      <c r="Q1084" t="str">
        <f>[1]!s_stmnote_suppliertop5(A1084,D1084,2)</f>
        <v>第二名</v>
      </c>
      <c r="R1084" t="str" cm="1">
        <f t="array" ref="R1084">[1]!s_stmnote_suppliertop5(A1084,D1084,3)</f>
        <v>第三名</v>
      </c>
      <c r="S1084" t="str" cm="1">
        <f t="array" ref="S1084">[1]!s_stmnote_suppliertop5(A1084,D1084,4)</f>
        <v>第四名</v>
      </c>
      <c r="T1084" t="str" cm="1">
        <f t="array" ref="T1084">[1]!s_stmnote_suppliertop5(A1084,D1084,5)</f>
        <v>第五名</v>
      </c>
      <c r="U1084" s="9">
        <f>[1]!s_stmnote_purchasetop5_pct(A1084,D1084)</f>
        <v>22.33</v>
      </c>
      <c r="V1084" t="str" cm="1">
        <f t="array" ref="V1084">[1]!s_stmnote_customertop5($A1084,$D1084,1)</f>
        <v>第一名</v>
      </c>
      <c r="W1084" t="str" cm="1">
        <f t="array" ref="W1084">[1]!s_stmnote_customertop5($A1084,$D1084,2)</f>
        <v>第二名</v>
      </c>
      <c r="X1084" t="str" cm="1">
        <f t="array" ref="X1084">[1]!s_stmnote_customertop5($A1084,$D1084,3)</f>
        <v>第三名</v>
      </c>
      <c r="Y1084" t="str" cm="1">
        <f t="array" ref="Y1084">[1]!s_stmnote_customertop5($A1084,$D1084,4)</f>
        <v>第四名</v>
      </c>
      <c r="Z1084" t="str" cm="1">
        <f t="array" ref="Z1084">[1]!s_stmnote_customertop5($A1084,$D1084,5)</f>
        <v>第五名</v>
      </c>
      <c r="AA1084" s="9">
        <f>[1]!s_stmnote_salestop5_pct(A1084,D1084)</f>
        <v>41.64</v>
      </c>
      <c r="AB1084" s="9">
        <f>[1]!s_fa_arturn(A1084,D1084)</f>
        <v>1.1686000000000001</v>
      </c>
      <c r="AC1084" s="9">
        <f>[1]!fa_apturn(A1084,D1084)</f>
        <v>4.3549271902220497</v>
      </c>
      <c r="AD1084" s="9">
        <f>[1]!s_fa_invturn(A1084,D1084)</f>
        <v>1.4263999999999999</v>
      </c>
    </row>
    <row r="1085" spans="1:30">
      <c r="A1085">
        <v>2660</v>
      </c>
      <c r="B1085" t="s">
        <v>386</v>
      </c>
      <c r="C1085" t="s">
        <v>2838</v>
      </c>
      <c r="D1085" s="8">
        <f t="shared" si="17"/>
        <v>44561</v>
      </c>
      <c r="E1085" t="s">
        <v>7371</v>
      </c>
      <c r="F1085">
        <v>1</v>
      </c>
      <c r="G1085" t="s">
        <v>8505</v>
      </c>
      <c r="L1085" t="str" cm="1">
        <f t="array" ref="L1085">[1]!s_info_industry_gics(A1085,1)</f>
        <v>工业</v>
      </c>
      <c r="M1085" t="str" cm="1">
        <f t="array" ref="M1085">[1]!s_info_industry_gicscode(A1085,1)</f>
        <v>20</v>
      </c>
      <c r="N1085" t="str">
        <f>[1]!s_info_industry_gics(A1085,2)</f>
        <v>资本货物</v>
      </c>
      <c r="O1085" t="str">
        <f>[1]!s_info_industry_gicscode(A1085,2)</f>
        <v>2010</v>
      </c>
      <c r="P1085" t="str" cm="1">
        <f t="array" ref="P1085">[1]!s_stmnote_suppliertop5(A1085,D1085,1)</f>
        <v>第一名</v>
      </c>
      <c r="Q1085" t="str">
        <f>[1]!s_stmnote_suppliertop5(A1085,D1085,2)</f>
        <v>第二名</v>
      </c>
      <c r="R1085" t="str" cm="1">
        <f t="array" ref="R1085">[1]!s_stmnote_suppliertop5(A1085,D1085,3)</f>
        <v>第三名</v>
      </c>
      <c r="S1085" t="str" cm="1">
        <f t="array" ref="S1085">[1]!s_stmnote_suppliertop5(A1085,D1085,4)</f>
        <v>第四名</v>
      </c>
      <c r="T1085" t="str" cm="1">
        <f t="array" ref="T1085">[1]!s_stmnote_suppliertop5(A1085,D1085,5)</f>
        <v>第五名</v>
      </c>
      <c r="U1085" s="9">
        <f>[1]!s_stmnote_purchasetop5_pct(A1085,D1085)</f>
        <v>19.57</v>
      </c>
      <c r="V1085" t="str" cm="1">
        <f t="array" ref="V1085">[1]!s_stmnote_customertop5($A1085,$D1085,1)</f>
        <v>第一名</v>
      </c>
      <c r="W1085" t="str" cm="1">
        <f t="array" ref="W1085">[1]!s_stmnote_customertop5($A1085,$D1085,2)</f>
        <v>第二名</v>
      </c>
      <c r="X1085" t="str" cm="1">
        <f t="array" ref="X1085">[1]!s_stmnote_customertop5($A1085,$D1085,3)</f>
        <v>第三名</v>
      </c>
      <c r="Y1085" t="str" cm="1">
        <f t="array" ref="Y1085">[1]!s_stmnote_customertop5($A1085,$D1085,4)</f>
        <v>第四名</v>
      </c>
      <c r="Z1085" t="str" cm="1">
        <f t="array" ref="Z1085">[1]!s_stmnote_customertop5($A1085,$D1085,5)</f>
        <v>第五名</v>
      </c>
      <c r="AA1085" s="9">
        <f>[1]!s_stmnote_salestop5_pct(A1085,D1085)</f>
        <v>24.73</v>
      </c>
      <c r="AB1085" s="9">
        <f>[1]!s_fa_arturn(A1085,D1085)</f>
        <v>3.2296999999999998</v>
      </c>
      <c r="AC1085" s="9">
        <f>[1]!fa_apturn(A1085,D1085)</f>
        <v>2.8458038747105201</v>
      </c>
      <c r="AD1085" s="9">
        <f>[1]!s_fa_invturn(A1085,D1085)</f>
        <v>6.8315000000000001</v>
      </c>
    </row>
    <row r="1086" spans="1:30">
      <c r="A1086">
        <v>2660</v>
      </c>
      <c r="B1086" t="s">
        <v>386</v>
      </c>
      <c r="C1086" t="s">
        <v>2839</v>
      </c>
      <c r="D1086" s="8">
        <f t="shared" si="17"/>
        <v>44561</v>
      </c>
      <c r="E1086" t="s">
        <v>7076</v>
      </c>
      <c r="F1086">
        <v>1</v>
      </c>
      <c r="G1086" t="s">
        <v>8505</v>
      </c>
      <c r="L1086" t="str" cm="1">
        <f t="array" ref="L1086">[1]!s_info_industry_gics(A1086,1)</f>
        <v>工业</v>
      </c>
      <c r="M1086" t="str" cm="1">
        <f t="array" ref="M1086">[1]!s_info_industry_gicscode(A1086,1)</f>
        <v>20</v>
      </c>
      <c r="N1086" t="str">
        <f>[1]!s_info_industry_gics(A1086,2)</f>
        <v>资本货物</v>
      </c>
      <c r="O1086" t="str">
        <f>[1]!s_info_industry_gicscode(A1086,2)</f>
        <v>2010</v>
      </c>
      <c r="P1086" t="str" cm="1">
        <f t="array" ref="P1086">[1]!s_stmnote_suppliertop5(A1086,D1086,1)</f>
        <v>第一名</v>
      </c>
      <c r="Q1086" t="str">
        <f>[1]!s_stmnote_suppliertop5(A1086,D1086,2)</f>
        <v>第二名</v>
      </c>
      <c r="R1086" t="str" cm="1">
        <f t="array" ref="R1086">[1]!s_stmnote_suppliertop5(A1086,D1086,3)</f>
        <v>第三名</v>
      </c>
      <c r="S1086" t="str" cm="1">
        <f t="array" ref="S1086">[1]!s_stmnote_suppliertop5(A1086,D1086,4)</f>
        <v>第四名</v>
      </c>
      <c r="T1086" t="str" cm="1">
        <f t="array" ref="T1086">[1]!s_stmnote_suppliertop5(A1086,D1086,5)</f>
        <v>第五名</v>
      </c>
      <c r="U1086" s="9">
        <f>[1]!s_stmnote_purchasetop5_pct(A1086,D1086)</f>
        <v>19.57</v>
      </c>
      <c r="V1086" t="str" cm="1">
        <f t="array" ref="V1086">[1]!s_stmnote_customertop5($A1086,$D1086,1)</f>
        <v>第一名</v>
      </c>
      <c r="W1086" t="str" cm="1">
        <f t="array" ref="W1086">[1]!s_stmnote_customertop5($A1086,$D1086,2)</f>
        <v>第二名</v>
      </c>
      <c r="X1086" t="str" cm="1">
        <f t="array" ref="X1086">[1]!s_stmnote_customertop5($A1086,$D1086,3)</f>
        <v>第三名</v>
      </c>
      <c r="Y1086" t="str" cm="1">
        <f t="array" ref="Y1086">[1]!s_stmnote_customertop5($A1086,$D1086,4)</f>
        <v>第四名</v>
      </c>
      <c r="Z1086" t="str" cm="1">
        <f t="array" ref="Z1086">[1]!s_stmnote_customertop5($A1086,$D1086,5)</f>
        <v>第五名</v>
      </c>
      <c r="AA1086" s="9">
        <f>[1]!s_stmnote_salestop5_pct(A1086,D1086)</f>
        <v>24.73</v>
      </c>
      <c r="AB1086" s="9">
        <f>[1]!s_fa_arturn(A1086,D1086)</f>
        <v>3.2296999999999998</v>
      </c>
      <c r="AC1086" s="9">
        <f>[1]!fa_apturn(A1086,D1086)</f>
        <v>2.8458038747105201</v>
      </c>
      <c r="AD1086" s="9">
        <f>[1]!s_fa_invturn(A1086,D1086)</f>
        <v>6.8315000000000001</v>
      </c>
    </row>
    <row r="1087" spans="1:30">
      <c r="A1087">
        <v>2685</v>
      </c>
      <c r="B1087" t="s">
        <v>393</v>
      </c>
      <c r="C1087" t="s">
        <v>2860</v>
      </c>
      <c r="D1087" s="8">
        <f t="shared" si="17"/>
        <v>44561</v>
      </c>
      <c r="E1087" t="s">
        <v>7064</v>
      </c>
      <c r="F1087">
        <v>1</v>
      </c>
      <c r="G1087" t="s">
        <v>8514</v>
      </c>
      <c r="L1087" t="str" cm="1">
        <f t="array" ref="L1087">[1]!s_info_industry_gics(A1087,1)</f>
        <v>工业</v>
      </c>
      <c r="M1087" t="str" cm="1">
        <f t="array" ref="M1087">[1]!s_info_industry_gicscode(A1087,1)</f>
        <v>20</v>
      </c>
      <c r="N1087" t="str">
        <f>[1]!s_info_industry_gics(A1087,2)</f>
        <v>资本货物</v>
      </c>
      <c r="O1087" t="str">
        <f>[1]!s_info_industry_gicscode(A1087,2)</f>
        <v>2010</v>
      </c>
      <c r="P1087" t="str" cm="1">
        <f t="array" ref="P1087">[1]!s_stmnote_suppliertop5(A1087,D1087,1)</f>
        <v>第一名</v>
      </c>
      <c r="Q1087" t="str">
        <f>[1]!s_stmnote_suppliertop5(A1087,D1087,2)</f>
        <v>第二名</v>
      </c>
      <c r="R1087" t="str" cm="1">
        <f t="array" ref="R1087">[1]!s_stmnote_suppliertop5(A1087,D1087,3)</f>
        <v>第三名</v>
      </c>
      <c r="S1087" t="str" cm="1">
        <f t="array" ref="S1087">[1]!s_stmnote_suppliertop5(A1087,D1087,4)</f>
        <v>第四名</v>
      </c>
      <c r="T1087" t="str" cm="1">
        <f t="array" ref="T1087">[1]!s_stmnote_suppliertop5(A1087,D1087,5)</f>
        <v>第五名</v>
      </c>
      <c r="U1087" s="9">
        <f>[1]!s_stmnote_purchasetop5_pct(A1087,D1087)</f>
        <v>53.43</v>
      </c>
      <c r="V1087" t="str" cm="1">
        <f t="array" ref="V1087">[1]!s_stmnote_customertop5($A1087,$D1087,1)</f>
        <v>第一名</v>
      </c>
      <c r="W1087" t="str" cm="1">
        <f t="array" ref="W1087">[1]!s_stmnote_customertop5($A1087,$D1087,2)</f>
        <v>第二名</v>
      </c>
      <c r="X1087" t="str" cm="1">
        <f t="array" ref="X1087">[1]!s_stmnote_customertop5($A1087,$D1087,3)</f>
        <v>第三名</v>
      </c>
      <c r="Y1087" t="str" cm="1">
        <f t="array" ref="Y1087">[1]!s_stmnote_customertop5($A1087,$D1087,4)</f>
        <v>第四名</v>
      </c>
      <c r="Z1087" t="str" cm="1">
        <f t="array" ref="Z1087">[1]!s_stmnote_customertop5($A1087,$D1087,5)</f>
        <v>第五名</v>
      </c>
      <c r="AA1087" s="9">
        <f>[1]!s_stmnote_salestop5_pct(A1087,D1087)</f>
        <v>14.65</v>
      </c>
      <c r="AB1087" s="9">
        <f>[1]!s_fa_arturn(A1087,D1087)</f>
        <v>4.8838999999999997</v>
      </c>
      <c r="AC1087" s="9">
        <f>[1]!fa_apturn(A1087,D1087)</f>
        <v>20.517150187955099</v>
      </c>
      <c r="AD1087" s="9">
        <f>[1]!s_fa_invturn(A1087,D1087)</f>
        <v>5.7195999999999998</v>
      </c>
    </row>
    <row r="1088" spans="1:30">
      <c r="A1088">
        <v>2685</v>
      </c>
      <c r="B1088" t="s">
        <v>393</v>
      </c>
      <c r="C1088" t="s">
        <v>2861</v>
      </c>
      <c r="D1088" s="8">
        <f t="shared" si="17"/>
        <v>44561</v>
      </c>
      <c r="E1088" t="s">
        <v>7512</v>
      </c>
      <c r="F1088">
        <v>1</v>
      </c>
      <c r="G1088" t="s">
        <v>8515</v>
      </c>
      <c r="L1088" t="str" cm="1">
        <f t="array" ref="L1088">[1]!s_info_industry_gics(A1088,1)</f>
        <v>工业</v>
      </c>
      <c r="M1088" t="str" cm="1">
        <f t="array" ref="M1088">[1]!s_info_industry_gicscode(A1088,1)</f>
        <v>20</v>
      </c>
      <c r="N1088" t="str">
        <f>[1]!s_info_industry_gics(A1088,2)</f>
        <v>资本货物</v>
      </c>
      <c r="O1088" t="str">
        <f>[1]!s_info_industry_gicscode(A1088,2)</f>
        <v>2010</v>
      </c>
      <c r="P1088" t="str" cm="1">
        <f t="array" ref="P1088">[1]!s_stmnote_suppliertop5(A1088,D1088,1)</f>
        <v>第一名</v>
      </c>
      <c r="Q1088" t="str">
        <f>[1]!s_stmnote_suppliertop5(A1088,D1088,2)</f>
        <v>第二名</v>
      </c>
      <c r="R1088" t="str" cm="1">
        <f t="array" ref="R1088">[1]!s_stmnote_suppliertop5(A1088,D1088,3)</f>
        <v>第三名</v>
      </c>
      <c r="S1088" t="str" cm="1">
        <f t="array" ref="S1088">[1]!s_stmnote_suppliertop5(A1088,D1088,4)</f>
        <v>第四名</v>
      </c>
      <c r="T1088" t="str" cm="1">
        <f t="array" ref="T1088">[1]!s_stmnote_suppliertop5(A1088,D1088,5)</f>
        <v>第五名</v>
      </c>
      <c r="U1088" s="9">
        <f>[1]!s_stmnote_purchasetop5_pct(A1088,D1088)</f>
        <v>53.43</v>
      </c>
      <c r="V1088" t="str" cm="1">
        <f t="array" ref="V1088">[1]!s_stmnote_customertop5($A1088,$D1088,1)</f>
        <v>第一名</v>
      </c>
      <c r="W1088" t="str" cm="1">
        <f t="array" ref="W1088">[1]!s_stmnote_customertop5($A1088,$D1088,2)</f>
        <v>第二名</v>
      </c>
      <c r="X1088" t="str" cm="1">
        <f t="array" ref="X1088">[1]!s_stmnote_customertop5($A1088,$D1088,3)</f>
        <v>第三名</v>
      </c>
      <c r="Y1088" t="str" cm="1">
        <f t="array" ref="Y1088">[1]!s_stmnote_customertop5($A1088,$D1088,4)</f>
        <v>第四名</v>
      </c>
      <c r="Z1088" t="str" cm="1">
        <f t="array" ref="Z1088">[1]!s_stmnote_customertop5($A1088,$D1088,5)</f>
        <v>第五名</v>
      </c>
      <c r="AA1088" s="9">
        <f>[1]!s_stmnote_salestop5_pct(A1088,D1088)</f>
        <v>14.65</v>
      </c>
      <c r="AB1088" s="9">
        <f>[1]!s_fa_arturn(A1088,D1088)</f>
        <v>4.8838999999999997</v>
      </c>
      <c r="AC1088" s="9">
        <f>[1]!fa_apturn(A1088,D1088)</f>
        <v>20.517150187955099</v>
      </c>
      <c r="AD1088" s="9">
        <f>[1]!s_fa_invturn(A1088,D1088)</f>
        <v>5.7195999999999998</v>
      </c>
    </row>
    <row r="1089" spans="1:30">
      <c r="A1089">
        <v>2685</v>
      </c>
      <c r="B1089" t="s">
        <v>393</v>
      </c>
      <c r="C1089" t="s">
        <v>2862</v>
      </c>
      <c r="D1089" s="8">
        <f t="shared" si="17"/>
        <v>44561</v>
      </c>
      <c r="E1089" t="s">
        <v>7102</v>
      </c>
      <c r="F1089">
        <v>1</v>
      </c>
      <c r="G1089" t="s">
        <v>8515</v>
      </c>
      <c r="L1089" t="str" cm="1">
        <f t="array" ref="L1089">[1]!s_info_industry_gics(A1089,1)</f>
        <v>工业</v>
      </c>
      <c r="M1089" t="str" cm="1">
        <f t="array" ref="M1089">[1]!s_info_industry_gicscode(A1089,1)</f>
        <v>20</v>
      </c>
      <c r="N1089" t="str">
        <f>[1]!s_info_industry_gics(A1089,2)</f>
        <v>资本货物</v>
      </c>
      <c r="O1089" t="str">
        <f>[1]!s_info_industry_gicscode(A1089,2)</f>
        <v>2010</v>
      </c>
      <c r="P1089" t="str" cm="1">
        <f t="array" ref="P1089">[1]!s_stmnote_suppliertop5(A1089,D1089,1)</f>
        <v>第一名</v>
      </c>
      <c r="Q1089" t="str">
        <f>[1]!s_stmnote_suppliertop5(A1089,D1089,2)</f>
        <v>第二名</v>
      </c>
      <c r="R1089" t="str" cm="1">
        <f t="array" ref="R1089">[1]!s_stmnote_suppliertop5(A1089,D1089,3)</f>
        <v>第三名</v>
      </c>
      <c r="S1089" t="str" cm="1">
        <f t="array" ref="S1089">[1]!s_stmnote_suppliertop5(A1089,D1089,4)</f>
        <v>第四名</v>
      </c>
      <c r="T1089" t="str" cm="1">
        <f t="array" ref="T1089">[1]!s_stmnote_suppliertop5(A1089,D1089,5)</f>
        <v>第五名</v>
      </c>
      <c r="U1089" s="9">
        <f>[1]!s_stmnote_purchasetop5_pct(A1089,D1089)</f>
        <v>53.43</v>
      </c>
      <c r="V1089" t="str" cm="1">
        <f t="array" ref="V1089">[1]!s_stmnote_customertop5($A1089,$D1089,1)</f>
        <v>第一名</v>
      </c>
      <c r="W1089" t="str" cm="1">
        <f t="array" ref="W1089">[1]!s_stmnote_customertop5($A1089,$D1089,2)</f>
        <v>第二名</v>
      </c>
      <c r="X1089" t="str" cm="1">
        <f t="array" ref="X1089">[1]!s_stmnote_customertop5($A1089,$D1089,3)</f>
        <v>第三名</v>
      </c>
      <c r="Y1089" t="str" cm="1">
        <f t="array" ref="Y1089">[1]!s_stmnote_customertop5($A1089,$D1089,4)</f>
        <v>第四名</v>
      </c>
      <c r="Z1089" t="str" cm="1">
        <f t="array" ref="Z1089">[1]!s_stmnote_customertop5($A1089,$D1089,5)</f>
        <v>第五名</v>
      </c>
      <c r="AA1089" s="9">
        <f>[1]!s_stmnote_salestop5_pct(A1089,D1089)</f>
        <v>14.65</v>
      </c>
      <c r="AB1089" s="9">
        <f>[1]!s_fa_arturn(A1089,D1089)</f>
        <v>4.8838999999999997</v>
      </c>
      <c r="AC1089" s="9">
        <f>[1]!fa_apturn(A1089,D1089)</f>
        <v>20.517150187955099</v>
      </c>
      <c r="AD1089" s="9">
        <f>[1]!s_fa_invturn(A1089,D1089)</f>
        <v>5.7195999999999998</v>
      </c>
    </row>
    <row r="1090" spans="1:30">
      <c r="A1090">
        <v>2718</v>
      </c>
      <c r="B1090" t="s">
        <v>403</v>
      </c>
      <c r="C1090" t="s">
        <v>2894</v>
      </c>
      <c r="D1090" s="8">
        <f t="shared" si="17"/>
        <v>44561</v>
      </c>
      <c r="E1090" t="s">
        <v>7050</v>
      </c>
      <c r="F1090">
        <v>1</v>
      </c>
      <c r="G1090" t="s">
        <v>10633</v>
      </c>
      <c r="L1090" t="str" cm="1">
        <f t="array" ref="L1090">[1]!s_info_industry_gics(A1090,1)</f>
        <v>工业</v>
      </c>
      <c r="M1090" t="str" cm="1">
        <f t="array" ref="M1090">[1]!s_info_industry_gicscode(A1090,1)</f>
        <v>20</v>
      </c>
      <c r="N1090" t="str">
        <f>[1]!s_info_industry_gics(A1090,2)</f>
        <v>资本货物</v>
      </c>
      <c r="O1090" t="str">
        <f>[1]!s_info_industry_gicscode(A1090,2)</f>
        <v>2010</v>
      </c>
      <c r="P1090" t="str" cm="1">
        <f t="array" ref="P1090">[1]!s_stmnote_suppliertop5(A1090,D1090,1)</f>
        <v>第一名</v>
      </c>
      <c r="Q1090" t="str">
        <f>[1]!s_stmnote_suppliertop5(A1090,D1090,2)</f>
        <v>第二名</v>
      </c>
      <c r="R1090" t="str" cm="1">
        <f t="array" ref="R1090">[1]!s_stmnote_suppliertop5(A1090,D1090,3)</f>
        <v>第三名</v>
      </c>
      <c r="S1090" t="str" cm="1">
        <f t="array" ref="S1090">[1]!s_stmnote_suppliertop5(A1090,D1090,4)</f>
        <v>第四名</v>
      </c>
      <c r="T1090" t="str" cm="1">
        <f t="array" ref="T1090">[1]!s_stmnote_suppliertop5(A1090,D1090,5)</f>
        <v>第五名</v>
      </c>
      <c r="U1090" s="9">
        <f>[1]!s_stmnote_purchasetop5_pct(A1090,D1090)</f>
        <v>48.73</v>
      </c>
      <c r="V1090" t="str" cm="1">
        <f t="array" ref="V1090">[1]!s_stmnote_customertop5($A1090,$D1090,1)</f>
        <v>第一名</v>
      </c>
      <c r="W1090" t="str" cm="1">
        <f t="array" ref="W1090">[1]!s_stmnote_customertop5($A1090,$D1090,2)</f>
        <v>第二名</v>
      </c>
      <c r="X1090" t="str" cm="1">
        <f t="array" ref="X1090">[1]!s_stmnote_customertop5($A1090,$D1090,3)</f>
        <v>第三名</v>
      </c>
      <c r="Y1090" t="str" cm="1">
        <f t="array" ref="Y1090">[1]!s_stmnote_customertop5($A1090,$D1090,4)</f>
        <v>第四名</v>
      </c>
      <c r="Z1090" t="str" cm="1">
        <f t="array" ref="Z1090">[1]!s_stmnote_customertop5($A1090,$D1090,5)</f>
        <v>第五名</v>
      </c>
      <c r="AA1090" s="9">
        <f>[1]!s_stmnote_salestop5_pct(A1090,D1090)</f>
        <v>11.43</v>
      </c>
      <c r="AB1090" s="9">
        <f>[1]!s_fa_arturn(A1090,D1090)</f>
        <v>4.5921000000000003</v>
      </c>
      <c r="AC1090" s="9">
        <f>[1]!fa_apturn(A1090,D1090)</f>
        <v>4.01092617992588</v>
      </c>
      <c r="AD1090" s="9">
        <f>[1]!s_fa_invturn(A1090,D1090)</f>
        <v>5.3407999999999998</v>
      </c>
    </row>
    <row r="1091" spans="1:30">
      <c r="A1091">
        <v>2718</v>
      </c>
      <c r="B1091" t="s">
        <v>403</v>
      </c>
      <c r="C1091" t="s">
        <v>2894</v>
      </c>
      <c r="D1091" s="8">
        <f t="shared" si="17"/>
        <v>44926</v>
      </c>
      <c r="E1091" t="s">
        <v>6993</v>
      </c>
      <c r="F1091">
        <v>1</v>
      </c>
      <c r="G1091" t="s">
        <v>10634</v>
      </c>
      <c r="L1091" t="str" cm="1">
        <f t="array" ref="L1091">[1]!s_info_industry_gics(A1091,1)</f>
        <v>工业</v>
      </c>
      <c r="M1091" t="str" cm="1">
        <f t="array" ref="M1091">[1]!s_info_industry_gicscode(A1091,1)</f>
        <v>20</v>
      </c>
      <c r="N1091" t="str">
        <f>[1]!s_info_industry_gics(A1091,2)</f>
        <v>资本货物</v>
      </c>
      <c r="O1091" t="str">
        <f>[1]!s_info_industry_gicscode(A1091,2)</f>
        <v>2010</v>
      </c>
      <c r="P1091" t="str" cm="1">
        <f t="array" ref="P1091">[1]!s_stmnote_suppliertop5(A1091,D1091,1)</f>
        <v>第一名</v>
      </c>
      <c r="Q1091" t="str">
        <f>[1]!s_stmnote_suppliertop5(A1091,D1091,2)</f>
        <v>第二名</v>
      </c>
      <c r="R1091" t="str" cm="1">
        <f t="array" ref="R1091">[1]!s_stmnote_suppliertop5(A1091,D1091,3)</f>
        <v>第三名</v>
      </c>
      <c r="S1091" t="str" cm="1">
        <f t="array" ref="S1091">[1]!s_stmnote_suppliertop5(A1091,D1091,4)</f>
        <v>第四名</v>
      </c>
      <c r="T1091" t="str" cm="1">
        <f t="array" ref="T1091">[1]!s_stmnote_suppliertop5(A1091,D1091,5)</f>
        <v>第五名</v>
      </c>
      <c r="U1091" s="9">
        <f>[1]!s_stmnote_purchasetop5_pct(A1091,D1091)</f>
        <v>49.48</v>
      </c>
      <c r="V1091" t="str" cm="1">
        <f t="array" ref="V1091">[1]!s_stmnote_customertop5($A1091,$D1091,1)</f>
        <v>第一名</v>
      </c>
      <c r="W1091" t="str" cm="1">
        <f t="array" ref="W1091">[1]!s_stmnote_customertop5($A1091,$D1091,2)</f>
        <v>第二名</v>
      </c>
      <c r="X1091" t="str" cm="1">
        <f t="array" ref="X1091">[1]!s_stmnote_customertop5($A1091,$D1091,3)</f>
        <v>第三名</v>
      </c>
      <c r="Y1091" t="str" cm="1">
        <f t="array" ref="Y1091">[1]!s_stmnote_customertop5($A1091,$D1091,4)</f>
        <v>第四名</v>
      </c>
      <c r="Z1091" t="str" cm="1">
        <f t="array" ref="Z1091">[1]!s_stmnote_customertop5($A1091,$D1091,5)</f>
        <v>第五名</v>
      </c>
      <c r="AA1091" s="9">
        <f>[1]!s_stmnote_salestop5_pct(A1091,D1091)</f>
        <v>5.39</v>
      </c>
      <c r="AB1091" s="9">
        <f>[1]!s_fa_arturn(A1091,D1091)</f>
        <v>4.5494000000000003</v>
      </c>
      <c r="AC1091" s="9">
        <f>[1]!fa_apturn(A1091,D1091)</f>
        <v>3.54574765298148</v>
      </c>
      <c r="AD1091" s="9">
        <f>[1]!s_fa_invturn(A1091,D1091)</f>
        <v>5.6009000000000002</v>
      </c>
    </row>
    <row r="1092" spans="1:30">
      <c r="A1092">
        <v>2718</v>
      </c>
      <c r="B1092" t="s">
        <v>403</v>
      </c>
      <c r="C1092" t="s">
        <v>2895</v>
      </c>
      <c r="D1092" s="8">
        <f t="shared" si="17"/>
        <v>44926</v>
      </c>
      <c r="E1092" t="s">
        <v>7135</v>
      </c>
      <c r="F1092">
        <v>1</v>
      </c>
      <c r="G1092" t="s">
        <v>8533</v>
      </c>
      <c r="L1092" t="str" cm="1">
        <f t="array" ref="L1092">[1]!s_info_industry_gics(A1092,1)</f>
        <v>工业</v>
      </c>
      <c r="M1092" t="str" cm="1">
        <f t="array" ref="M1092">[1]!s_info_industry_gicscode(A1092,1)</f>
        <v>20</v>
      </c>
      <c r="N1092" t="str">
        <f>[1]!s_info_industry_gics(A1092,2)</f>
        <v>资本货物</v>
      </c>
      <c r="O1092" t="str">
        <f>[1]!s_info_industry_gicscode(A1092,2)</f>
        <v>2010</v>
      </c>
      <c r="P1092" t="str" cm="1">
        <f t="array" ref="P1092">[1]!s_stmnote_suppliertop5(A1092,D1092,1)</f>
        <v>第一名</v>
      </c>
      <c r="Q1092" t="str">
        <f>[1]!s_stmnote_suppliertop5(A1092,D1092,2)</f>
        <v>第二名</v>
      </c>
      <c r="R1092" t="str" cm="1">
        <f t="array" ref="R1092">[1]!s_stmnote_suppliertop5(A1092,D1092,3)</f>
        <v>第三名</v>
      </c>
      <c r="S1092" t="str" cm="1">
        <f t="array" ref="S1092">[1]!s_stmnote_suppliertop5(A1092,D1092,4)</f>
        <v>第四名</v>
      </c>
      <c r="T1092" t="str" cm="1">
        <f t="array" ref="T1092">[1]!s_stmnote_suppliertop5(A1092,D1092,5)</f>
        <v>第五名</v>
      </c>
      <c r="U1092" s="9">
        <f>[1]!s_stmnote_purchasetop5_pct(A1092,D1092)</f>
        <v>49.48</v>
      </c>
      <c r="V1092" t="str" cm="1">
        <f t="array" ref="V1092">[1]!s_stmnote_customertop5($A1092,$D1092,1)</f>
        <v>第一名</v>
      </c>
      <c r="W1092" t="str" cm="1">
        <f t="array" ref="W1092">[1]!s_stmnote_customertop5($A1092,$D1092,2)</f>
        <v>第二名</v>
      </c>
      <c r="X1092" t="str" cm="1">
        <f t="array" ref="X1092">[1]!s_stmnote_customertop5($A1092,$D1092,3)</f>
        <v>第三名</v>
      </c>
      <c r="Y1092" t="str" cm="1">
        <f t="array" ref="Y1092">[1]!s_stmnote_customertop5($A1092,$D1092,4)</f>
        <v>第四名</v>
      </c>
      <c r="Z1092" t="str" cm="1">
        <f t="array" ref="Z1092">[1]!s_stmnote_customertop5($A1092,$D1092,5)</f>
        <v>第五名</v>
      </c>
      <c r="AA1092" s="9">
        <f>[1]!s_stmnote_salestop5_pct(A1092,D1092)</f>
        <v>5.39</v>
      </c>
      <c r="AB1092" s="9">
        <f>[1]!s_fa_arturn(A1092,D1092)</f>
        <v>4.5494000000000003</v>
      </c>
      <c r="AC1092" s="9">
        <f>[1]!fa_apturn(A1092,D1092)</f>
        <v>3.54574765298148</v>
      </c>
      <c r="AD1092" s="9">
        <f>[1]!s_fa_invturn(A1092,D1092)</f>
        <v>5.6009000000000002</v>
      </c>
    </row>
    <row r="1093" spans="1:30">
      <c r="A1093">
        <v>2718</v>
      </c>
      <c r="B1093" t="s">
        <v>403</v>
      </c>
      <c r="C1093" t="s">
        <v>2894</v>
      </c>
      <c r="D1093" s="8">
        <f t="shared" si="17"/>
        <v>45291</v>
      </c>
      <c r="E1093" t="s">
        <v>6942</v>
      </c>
      <c r="F1093">
        <v>1</v>
      </c>
      <c r="G1093" t="s">
        <v>10635</v>
      </c>
      <c r="L1093" t="str" cm="1">
        <f t="array" ref="L1093">[1]!s_info_industry_gics(A1093,1)</f>
        <v>工业</v>
      </c>
      <c r="M1093" t="str" cm="1">
        <f t="array" ref="M1093">[1]!s_info_industry_gicscode(A1093,1)</f>
        <v>20</v>
      </c>
      <c r="N1093" t="str">
        <f>[1]!s_info_industry_gics(A1093,2)</f>
        <v>资本货物</v>
      </c>
      <c r="O1093" t="str">
        <f>[1]!s_info_industry_gicscode(A1093,2)</f>
        <v>2010</v>
      </c>
      <c r="P1093" t="str" cm="1">
        <f t="array" ref="P1093">[1]!s_stmnote_suppliertop5(A1093,D1093,1)</f>
        <v>供应商一</v>
      </c>
      <c r="Q1093" t="str">
        <f>[1]!s_stmnote_suppliertop5(A1093,D1093,2)</f>
        <v>供应商二</v>
      </c>
      <c r="R1093" t="str" cm="1">
        <f t="array" ref="R1093">[1]!s_stmnote_suppliertop5(A1093,D1093,3)</f>
        <v>供应商三</v>
      </c>
      <c r="S1093" t="str" cm="1">
        <f t="array" ref="S1093">[1]!s_stmnote_suppliertop5(A1093,D1093,4)</f>
        <v>供应商四</v>
      </c>
      <c r="T1093" t="str" cm="1">
        <f t="array" ref="T1093">[1]!s_stmnote_suppliertop5(A1093,D1093,5)</f>
        <v>供应商五</v>
      </c>
      <c r="U1093" s="9">
        <f>[1]!s_stmnote_purchasetop5_pct(A1093,D1093)</f>
        <v>46.6</v>
      </c>
      <c r="V1093" t="str" cm="1">
        <f t="array" ref="V1093">[1]!s_stmnote_customertop5($A1093,$D1093,1)</f>
        <v>客户一</v>
      </c>
      <c r="W1093" t="str" cm="1">
        <f t="array" ref="W1093">[1]!s_stmnote_customertop5($A1093,$D1093,2)</f>
        <v>客户二</v>
      </c>
      <c r="X1093" t="str" cm="1">
        <f t="array" ref="X1093">[1]!s_stmnote_customertop5($A1093,$D1093,3)</f>
        <v>客户三</v>
      </c>
      <c r="Y1093" t="str" cm="1">
        <f t="array" ref="Y1093">[1]!s_stmnote_customertop5($A1093,$D1093,4)</f>
        <v>客户四</v>
      </c>
      <c r="Z1093" t="str" cm="1">
        <f t="array" ref="Z1093">[1]!s_stmnote_customertop5($A1093,$D1093,5)</f>
        <v>客户五</v>
      </c>
      <c r="AA1093" s="9">
        <f>[1]!s_stmnote_salestop5_pct(A1093,D1093)</f>
        <v>6.25</v>
      </c>
      <c r="AB1093" s="9">
        <f>[1]!s_fa_arturn(A1093,D1093)</f>
        <v>7.1497000000000002</v>
      </c>
      <c r="AC1093" s="9">
        <f>[1]!fa_apturn(A1093,D1093)</f>
        <v>3.9650525040800599</v>
      </c>
      <c r="AD1093" s="9">
        <f>[1]!s_fa_invturn(A1093,D1093)</f>
        <v>7.1256000000000004</v>
      </c>
    </row>
    <row r="1094" spans="1:30">
      <c r="A1094">
        <v>2718</v>
      </c>
      <c r="B1094" t="s">
        <v>403</v>
      </c>
      <c r="C1094" t="s">
        <v>2896</v>
      </c>
      <c r="D1094" s="8">
        <f t="shared" si="17"/>
        <v>45657</v>
      </c>
      <c r="E1094" t="s">
        <v>6971</v>
      </c>
      <c r="F1094">
        <v>2</v>
      </c>
      <c r="G1094" t="s">
        <v>10636</v>
      </c>
      <c r="H1094" t="s">
        <v>12120</v>
      </c>
      <c r="L1094" t="str" cm="1">
        <f t="array" ref="L1094">[1]!s_info_industry_gics(A1094,1)</f>
        <v>工业</v>
      </c>
      <c r="M1094" t="str" cm="1">
        <f t="array" ref="M1094">[1]!s_info_industry_gicscode(A1094,1)</f>
        <v>20</v>
      </c>
      <c r="N1094" t="str">
        <f>[1]!s_info_industry_gics(A1094,2)</f>
        <v>资本货物</v>
      </c>
      <c r="O1094" t="str">
        <f>[1]!s_info_industry_gicscode(A1094,2)</f>
        <v>2010</v>
      </c>
      <c r="P1094" cm="1">
        <f t="array" ref="P1094">[1]!s_stmnote_suppliertop5(A1094,D1094,1)</f>
        <v>0</v>
      </c>
      <c r="Q1094">
        <f>[1]!s_stmnote_suppliertop5(A1094,D1094,2)</f>
        <v>0</v>
      </c>
      <c r="R1094" cm="1">
        <f t="array" ref="R1094">[1]!s_stmnote_suppliertop5(A1094,D1094,3)</f>
        <v>0</v>
      </c>
      <c r="S1094" cm="1">
        <f t="array" ref="S1094">[1]!s_stmnote_suppliertop5(A1094,D1094,4)</f>
        <v>0</v>
      </c>
      <c r="T1094" cm="1">
        <f t="array" ref="T1094">[1]!s_stmnote_suppliertop5(A1094,D1094,5)</f>
        <v>0</v>
      </c>
      <c r="U1094" s="9">
        <f>[1]!s_stmnote_purchasetop5_pct(A1094,D1094)</f>
        <v>0</v>
      </c>
      <c r="V1094" cm="1">
        <f t="array" ref="V1094">[1]!s_stmnote_customertop5($A1094,$D1094,1)</f>
        <v>0</v>
      </c>
      <c r="W1094" cm="1">
        <f t="array" ref="W1094">[1]!s_stmnote_customertop5($A1094,$D1094,2)</f>
        <v>0</v>
      </c>
      <c r="X1094" cm="1">
        <f t="array" ref="X1094">[1]!s_stmnote_customertop5($A1094,$D1094,3)</f>
        <v>0</v>
      </c>
      <c r="Y1094" cm="1">
        <f t="array" ref="Y1094">[1]!s_stmnote_customertop5($A1094,$D1094,4)</f>
        <v>0</v>
      </c>
      <c r="Z1094" cm="1">
        <f t="array" ref="Z1094">[1]!s_stmnote_customertop5($A1094,$D1094,5)</f>
        <v>0</v>
      </c>
      <c r="AA1094" s="9">
        <f>[1]!s_stmnote_salestop5_pct(A1094,D1094)</f>
        <v>0</v>
      </c>
      <c r="AB1094" s="9">
        <f>[1]!s_fa_arturn(A1094,D1094)</f>
        <v>0</v>
      </c>
      <c r="AC1094" s="9">
        <f>[1]!fa_apturn(A1094,D1094)</f>
        <v>0</v>
      </c>
      <c r="AD1094" s="9">
        <f>[1]!s_fa_invturn(A1094,D1094)</f>
        <v>0</v>
      </c>
    </row>
    <row r="1095" spans="1:30">
      <c r="A1095">
        <v>2791</v>
      </c>
      <c r="B1095" t="s">
        <v>415</v>
      </c>
      <c r="C1095" t="s">
        <v>2946</v>
      </c>
      <c r="D1095" s="8">
        <f t="shared" si="17"/>
        <v>44926</v>
      </c>
      <c r="E1095" t="s">
        <v>6927</v>
      </c>
      <c r="F1095">
        <v>1</v>
      </c>
      <c r="G1095" t="s">
        <v>8549</v>
      </c>
      <c r="L1095" t="str" cm="1">
        <f t="array" ref="L1095">[1]!s_info_industry_gics(A1095,1)</f>
        <v>工业</v>
      </c>
      <c r="M1095" t="str" cm="1">
        <f t="array" ref="M1095">[1]!s_info_industry_gicscode(A1095,1)</f>
        <v>20</v>
      </c>
      <c r="N1095" t="str">
        <f>[1]!s_info_industry_gics(A1095,2)</f>
        <v>资本货物</v>
      </c>
      <c r="O1095" t="str">
        <f>[1]!s_info_industry_gicscode(A1095,2)</f>
        <v>2010</v>
      </c>
      <c r="P1095" t="str" cm="1">
        <f t="array" ref="P1095">[1]!s_stmnote_suppliertop5(A1095,D1095,1)</f>
        <v>供应商1</v>
      </c>
      <c r="Q1095" t="str">
        <f>[1]!s_stmnote_suppliertop5(A1095,D1095,2)</f>
        <v>供应商2</v>
      </c>
      <c r="R1095" t="str" cm="1">
        <f t="array" ref="R1095">[1]!s_stmnote_suppliertop5(A1095,D1095,3)</f>
        <v>供应商3</v>
      </c>
      <c r="S1095" t="str" cm="1">
        <f t="array" ref="S1095">[1]!s_stmnote_suppliertop5(A1095,D1095,4)</f>
        <v>供应商4</v>
      </c>
      <c r="T1095" t="str" cm="1">
        <f t="array" ref="T1095">[1]!s_stmnote_suppliertop5(A1095,D1095,5)</f>
        <v>供应商5</v>
      </c>
      <c r="U1095" s="9">
        <f>[1]!s_stmnote_purchasetop5_pct(A1095,D1095)</f>
        <v>10.19</v>
      </c>
      <c r="V1095" t="str" cm="1">
        <f t="array" ref="V1095">[1]!s_stmnote_customertop5($A1095,$D1095,1)</f>
        <v>客户1</v>
      </c>
      <c r="W1095" t="str" cm="1">
        <f t="array" ref="W1095">[1]!s_stmnote_customertop5($A1095,$D1095,2)</f>
        <v>客户2</v>
      </c>
      <c r="X1095" t="str" cm="1">
        <f t="array" ref="X1095">[1]!s_stmnote_customertop5($A1095,$D1095,3)</f>
        <v>客户3</v>
      </c>
      <c r="Y1095" t="str" cm="1">
        <f t="array" ref="Y1095">[1]!s_stmnote_customertop5($A1095,$D1095,4)</f>
        <v>客户4</v>
      </c>
      <c r="Z1095" t="str" cm="1">
        <f t="array" ref="Z1095">[1]!s_stmnote_customertop5($A1095,$D1095,5)</f>
        <v>客户5</v>
      </c>
      <c r="AA1095" s="9">
        <f>[1]!s_stmnote_salestop5_pct(A1095,D1095)</f>
        <v>2.8</v>
      </c>
      <c r="AB1095" s="9">
        <f>[1]!s_fa_arturn(A1095,D1095)</f>
        <v>2.0871</v>
      </c>
      <c r="AC1095" s="9">
        <f>[1]!fa_apturn(A1095,D1095)</f>
        <v>2.17070058834048</v>
      </c>
      <c r="AD1095" s="9">
        <f>[1]!s_fa_invturn(A1095,D1095)</f>
        <v>4.1612</v>
      </c>
    </row>
    <row r="1096" spans="1:30">
      <c r="A1096">
        <v>2791</v>
      </c>
      <c r="B1096" t="s">
        <v>415</v>
      </c>
      <c r="C1096" t="s">
        <v>2947</v>
      </c>
      <c r="D1096" s="8">
        <f t="shared" si="17"/>
        <v>45291</v>
      </c>
      <c r="E1096" t="s">
        <v>6942</v>
      </c>
      <c r="F1096">
        <v>1</v>
      </c>
      <c r="G1096" t="s">
        <v>8550</v>
      </c>
      <c r="L1096" t="str" cm="1">
        <f t="array" ref="L1096">[1]!s_info_industry_gics(A1096,1)</f>
        <v>工业</v>
      </c>
      <c r="M1096" t="str" cm="1">
        <f t="array" ref="M1096">[1]!s_info_industry_gicscode(A1096,1)</f>
        <v>20</v>
      </c>
      <c r="N1096" t="str">
        <f>[1]!s_info_industry_gics(A1096,2)</f>
        <v>资本货物</v>
      </c>
      <c r="O1096" t="str">
        <f>[1]!s_info_industry_gicscode(A1096,2)</f>
        <v>2010</v>
      </c>
      <c r="P1096" t="str" cm="1">
        <f t="array" ref="P1096">[1]!s_stmnote_suppliertop5(A1096,D1096,1)</f>
        <v>供应商1</v>
      </c>
      <c r="Q1096" t="str">
        <f>[1]!s_stmnote_suppliertop5(A1096,D1096,2)</f>
        <v>供应商2</v>
      </c>
      <c r="R1096" t="str" cm="1">
        <f t="array" ref="R1096">[1]!s_stmnote_suppliertop5(A1096,D1096,3)</f>
        <v>供应商3</v>
      </c>
      <c r="S1096" t="str" cm="1">
        <f t="array" ref="S1096">[1]!s_stmnote_suppliertop5(A1096,D1096,4)</f>
        <v>供应商4</v>
      </c>
      <c r="T1096" t="str" cm="1">
        <f t="array" ref="T1096">[1]!s_stmnote_suppliertop5(A1096,D1096,5)</f>
        <v>供应商5</v>
      </c>
      <c r="U1096" s="9">
        <f>[1]!s_stmnote_purchasetop5_pct(A1096,D1096)</f>
        <v>11.14</v>
      </c>
      <c r="V1096" t="str" cm="1">
        <f t="array" ref="V1096">[1]!s_stmnote_customertop5($A1096,$D1096,1)</f>
        <v>客户1</v>
      </c>
      <c r="W1096" t="str" cm="1">
        <f t="array" ref="W1096">[1]!s_stmnote_customertop5($A1096,$D1096,2)</f>
        <v>客户2</v>
      </c>
      <c r="X1096" t="str" cm="1">
        <f t="array" ref="X1096">[1]!s_stmnote_customertop5($A1096,$D1096,3)</f>
        <v>客户3</v>
      </c>
      <c r="Y1096" t="str" cm="1">
        <f t="array" ref="Y1096">[1]!s_stmnote_customertop5($A1096,$D1096,4)</f>
        <v>客户4</v>
      </c>
      <c r="Z1096" t="str" cm="1">
        <f t="array" ref="Z1096">[1]!s_stmnote_customertop5($A1096,$D1096,5)</f>
        <v>客户5</v>
      </c>
      <c r="AA1096" s="9">
        <f>[1]!s_stmnote_salestop5_pct(A1096,D1096)</f>
        <v>2.35</v>
      </c>
      <c r="AB1096" s="9">
        <f>[1]!s_fa_arturn(A1096,D1096)</f>
        <v>2.0948000000000002</v>
      </c>
      <c r="AC1096" s="9">
        <f>[1]!fa_apturn(A1096,D1096)</f>
        <v>2.2648874164262001</v>
      </c>
      <c r="AD1096" s="9">
        <f>[1]!s_fa_invturn(A1096,D1096)</f>
        <v>3.9916999999999998</v>
      </c>
    </row>
    <row r="1097" spans="1:30">
      <c r="A1097">
        <v>2791</v>
      </c>
      <c r="B1097" t="s">
        <v>415</v>
      </c>
      <c r="C1097" t="s">
        <v>2948</v>
      </c>
      <c r="D1097" s="8">
        <f t="shared" si="17"/>
        <v>45657</v>
      </c>
      <c r="E1097" t="s">
        <v>7094</v>
      </c>
      <c r="F1097">
        <v>1</v>
      </c>
      <c r="G1097" t="s">
        <v>8551</v>
      </c>
      <c r="L1097" t="str" cm="1">
        <f t="array" ref="L1097">[1]!s_info_industry_gics(A1097,1)</f>
        <v>工业</v>
      </c>
      <c r="M1097" t="str" cm="1">
        <f t="array" ref="M1097">[1]!s_info_industry_gicscode(A1097,1)</f>
        <v>20</v>
      </c>
      <c r="N1097" t="str">
        <f>[1]!s_info_industry_gics(A1097,2)</f>
        <v>资本货物</v>
      </c>
      <c r="O1097" t="str">
        <f>[1]!s_info_industry_gicscode(A1097,2)</f>
        <v>2010</v>
      </c>
      <c r="P1097" cm="1">
        <f t="array" ref="P1097">[1]!s_stmnote_suppliertop5(A1097,D1097,1)</f>
        <v>0</v>
      </c>
      <c r="Q1097">
        <f>[1]!s_stmnote_suppliertop5(A1097,D1097,2)</f>
        <v>0</v>
      </c>
      <c r="R1097" cm="1">
        <f t="array" ref="R1097">[1]!s_stmnote_suppliertop5(A1097,D1097,3)</f>
        <v>0</v>
      </c>
      <c r="S1097" cm="1">
        <f t="array" ref="S1097">[1]!s_stmnote_suppliertop5(A1097,D1097,4)</f>
        <v>0</v>
      </c>
      <c r="T1097" cm="1">
        <f t="array" ref="T1097">[1]!s_stmnote_suppliertop5(A1097,D1097,5)</f>
        <v>0</v>
      </c>
      <c r="U1097" s="9">
        <f>[1]!s_stmnote_purchasetop5_pct(A1097,D1097)</f>
        <v>0</v>
      </c>
      <c r="V1097" cm="1">
        <f t="array" ref="V1097">[1]!s_stmnote_customertop5($A1097,$D1097,1)</f>
        <v>0</v>
      </c>
      <c r="W1097" cm="1">
        <f t="array" ref="W1097">[1]!s_stmnote_customertop5($A1097,$D1097,2)</f>
        <v>0</v>
      </c>
      <c r="X1097" cm="1">
        <f t="array" ref="X1097">[1]!s_stmnote_customertop5($A1097,$D1097,3)</f>
        <v>0</v>
      </c>
      <c r="Y1097" cm="1">
        <f t="array" ref="Y1097">[1]!s_stmnote_customertop5($A1097,$D1097,4)</f>
        <v>0</v>
      </c>
      <c r="Z1097" cm="1">
        <f t="array" ref="Z1097">[1]!s_stmnote_customertop5($A1097,$D1097,5)</f>
        <v>0</v>
      </c>
      <c r="AA1097" s="9">
        <f>[1]!s_stmnote_salestop5_pct(A1097,D1097)</f>
        <v>0</v>
      </c>
      <c r="AB1097" s="9">
        <f>[1]!s_fa_arturn(A1097,D1097)</f>
        <v>0</v>
      </c>
      <c r="AC1097" s="9">
        <f>[1]!fa_apturn(A1097,D1097)</f>
        <v>0</v>
      </c>
      <c r="AD1097" s="9">
        <f>[1]!s_fa_invturn(A1097,D1097)</f>
        <v>0</v>
      </c>
    </row>
    <row r="1098" spans="1:30">
      <c r="A1098">
        <v>2798</v>
      </c>
      <c r="B1098" t="s">
        <v>417</v>
      </c>
      <c r="C1098" t="s">
        <v>2958</v>
      </c>
      <c r="D1098" s="8">
        <f t="shared" si="17"/>
        <v>45657</v>
      </c>
      <c r="E1098" t="s">
        <v>6971</v>
      </c>
      <c r="F1098">
        <v>1</v>
      </c>
      <c r="G1098" t="s">
        <v>10663</v>
      </c>
      <c r="L1098" t="str" cm="1">
        <f t="array" ref="L1098">[1]!s_info_industry_gics(A1098,1)</f>
        <v>工业</v>
      </c>
      <c r="M1098" t="str" cm="1">
        <f t="array" ref="M1098">[1]!s_info_industry_gicscode(A1098,1)</f>
        <v>20</v>
      </c>
      <c r="N1098" t="str">
        <f>[1]!s_info_industry_gics(A1098,2)</f>
        <v>资本货物</v>
      </c>
      <c r="O1098" t="str">
        <f>[1]!s_info_industry_gicscode(A1098,2)</f>
        <v>2010</v>
      </c>
      <c r="P1098" cm="1">
        <f t="array" ref="P1098">[1]!s_stmnote_suppliertop5(A1098,D1098,1)</f>
        <v>0</v>
      </c>
      <c r="Q1098">
        <f>[1]!s_stmnote_suppliertop5(A1098,D1098,2)</f>
        <v>0</v>
      </c>
      <c r="R1098" cm="1">
        <f t="array" ref="R1098">[1]!s_stmnote_suppliertop5(A1098,D1098,3)</f>
        <v>0</v>
      </c>
      <c r="S1098" cm="1">
        <f t="array" ref="S1098">[1]!s_stmnote_suppliertop5(A1098,D1098,4)</f>
        <v>0</v>
      </c>
      <c r="T1098" cm="1">
        <f t="array" ref="T1098">[1]!s_stmnote_suppliertop5(A1098,D1098,5)</f>
        <v>0</v>
      </c>
      <c r="U1098" s="9">
        <f>[1]!s_stmnote_purchasetop5_pct(A1098,D1098)</f>
        <v>0</v>
      </c>
      <c r="V1098" cm="1">
        <f t="array" ref="V1098">[1]!s_stmnote_customertop5($A1098,$D1098,1)</f>
        <v>0</v>
      </c>
      <c r="W1098" cm="1">
        <f t="array" ref="W1098">[1]!s_stmnote_customertop5($A1098,$D1098,2)</f>
        <v>0</v>
      </c>
      <c r="X1098" cm="1">
        <f t="array" ref="X1098">[1]!s_stmnote_customertop5($A1098,$D1098,3)</f>
        <v>0</v>
      </c>
      <c r="Y1098" cm="1">
        <f t="array" ref="Y1098">[1]!s_stmnote_customertop5($A1098,$D1098,4)</f>
        <v>0</v>
      </c>
      <c r="Z1098" cm="1">
        <f t="array" ref="Z1098">[1]!s_stmnote_customertop5($A1098,$D1098,5)</f>
        <v>0</v>
      </c>
      <c r="AA1098" s="9">
        <f>[1]!s_stmnote_salestop5_pct(A1098,D1098)</f>
        <v>0</v>
      </c>
      <c r="AB1098" s="9">
        <f>[1]!s_fa_arturn(A1098,D1098)</f>
        <v>0</v>
      </c>
      <c r="AC1098" s="9">
        <f>[1]!fa_apturn(A1098,D1098)</f>
        <v>0</v>
      </c>
      <c r="AD1098" s="9">
        <f>[1]!s_fa_invturn(A1098,D1098)</f>
        <v>0</v>
      </c>
    </row>
    <row r="1099" spans="1:30">
      <c r="A1099">
        <v>2851</v>
      </c>
      <c r="B1099" t="s">
        <v>434</v>
      </c>
      <c r="C1099" t="s">
        <v>3021</v>
      </c>
      <c r="D1099" s="8">
        <f t="shared" si="17"/>
        <v>44926</v>
      </c>
      <c r="E1099" t="s">
        <v>7542</v>
      </c>
      <c r="F1099">
        <v>1</v>
      </c>
      <c r="G1099" t="s">
        <v>8570</v>
      </c>
      <c r="L1099" t="str" cm="1">
        <f t="array" ref="L1099">[1]!s_info_industry_gics(A1099,1)</f>
        <v>工业</v>
      </c>
      <c r="M1099" t="str" cm="1">
        <f t="array" ref="M1099">[1]!s_info_industry_gicscode(A1099,1)</f>
        <v>20</v>
      </c>
      <c r="N1099" t="str">
        <f>[1]!s_info_industry_gics(A1099,2)</f>
        <v>资本货物</v>
      </c>
      <c r="O1099" t="str">
        <f>[1]!s_info_industry_gicscode(A1099,2)</f>
        <v>2010</v>
      </c>
      <c r="P1099" t="str" cm="1">
        <f t="array" ref="P1099">[1]!s_stmnote_suppliertop5(A1099,D1099,1)</f>
        <v>第一名</v>
      </c>
      <c r="Q1099" t="str">
        <f>[1]!s_stmnote_suppliertop5(A1099,D1099,2)</f>
        <v>第二名</v>
      </c>
      <c r="R1099" t="str" cm="1">
        <f t="array" ref="R1099">[1]!s_stmnote_suppliertop5(A1099,D1099,3)</f>
        <v>第三名</v>
      </c>
      <c r="S1099" t="str" cm="1">
        <f t="array" ref="S1099">[1]!s_stmnote_suppliertop5(A1099,D1099,4)</f>
        <v>第四名</v>
      </c>
      <c r="T1099" t="str" cm="1">
        <f t="array" ref="T1099">[1]!s_stmnote_suppliertop5(A1099,D1099,5)</f>
        <v>第五名</v>
      </c>
      <c r="U1099" s="9">
        <f>[1]!s_stmnote_purchasetop5_pct(A1099,D1099)</f>
        <v>14.12</v>
      </c>
      <c r="V1099" t="str" cm="1">
        <f t="array" ref="V1099">[1]!s_stmnote_customertop5($A1099,$D1099,1)</f>
        <v>第一名</v>
      </c>
      <c r="W1099" t="str" cm="1">
        <f t="array" ref="W1099">[1]!s_stmnote_customertop5($A1099,$D1099,2)</f>
        <v>第二名</v>
      </c>
      <c r="X1099" t="str" cm="1">
        <f t="array" ref="X1099">[1]!s_stmnote_customertop5($A1099,$D1099,3)</f>
        <v>第三名</v>
      </c>
      <c r="Y1099" t="str" cm="1">
        <f t="array" ref="Y1099">[1]!s_stmnote_customertop5($A1099,$D1099,4)</f>
        <v>第四名</v>
      </c>
      <c r="Z1099" t="str" cm="1">
        <f t="array" ref="Z1099">[1]!s_stmnote_customertop5($A1099,$D1099,5)</f>
        <v>第五名</v>
      </c>
      <c r="AA1099" s="9">
        <f>[1]!s_stmnote_salestop5_pct(A1099,D1099)</f>
        <v>18.11</v>
      </c>
      <c r="AB1099" s="9">
        <f>[1]!s_fa_arturn(A1099,D1099)</f>
        <v>3.7330999999999999</v>
      </c>
      <c r="AC1099" s="9">
        <f>[1]!fa_apturn(A1099,D1099)</f>
        <v>2.8415004877312802</v>
      </c>
      <c r="AD1099" s="9">
        <f>[1]!s_fa_invturn(A1099,D1099)</f>
        <v>2.3197000000000001</v>
      </c>
    </row>
    <row r="1100" spans="1:30">
      <c r="A1100">
        <v>2922</v>
      </c>
      <c r="B1100" t="s">
        <v>445</v>
      </c>
      <c r="C1100" t="s">
        <v>3065</v>
      </c>
      <c r="D1100" s="8">
        <f t="shared" si="17"/>
        <v>44926</v>
      </c>
      <c r="E1100" t="s">
        <v>7550</v>
      </c>
      <c r="F1100">
        <v>1</v>
      </c>
      <c r="G1100" t="s">
        <v>7881</v>
      </c>
      <c r="L1100" t="str" cm="1">
        <f t="array" ref="L1100">[1]!s_info_industry_gics(A1100,1)</f>
        <v>工业</v>
      </c>
      <c r="M1100" t="str" cm="1">
        <f t="array" ref="M1100">[1]!s_info_industry_gicscode(A1100,1)</f>
        <v>20</v>
      </c>
      <c r="N1100" t="str">
        <f>[1]!s_info_industry_gics(A1100,2)</f>
        <v>资本货物</v>
      </c>
      <c r="O1100" t="str">
        <f>[1]!s_info_industry_gicscode(A1100,2)</f>
        <v>2010</v>
      </c>
      <c r="P1100" t="str" cm="1">
        <f t="array" ref="P1100">[1]!s_stmnote_suppliertop5(A1100,D1100,1)</f>
        <v>第一名</v>
      </c>
      <c r="Q1100" t="str">
        <f>[1]!s_stmnote_suppliertop5(A1100,D1100,2)</f>
        <v>第二名</v>
      </c>
      <c r="R1100" t="str" cm="1">
        <f t="array" ref="R1100">[1]!s_stmnote_suppliertop5(A1100,D1100,3)</f>
        <v>第三名</v>
      </c>
      <c r="S1100" t="str" cm="1">
        <f t="array" ref="S1100">[1]!s_stmnote_suppliertop5(A1100,D1100,4)</f>
        <v>第四名</v>
      </c>
      <c r="T1100" t="str" cm="1">
        <f t="array" ref="T1100">[1]!s_stmnote_suppliertop5(A1100,D1100,5)</f>
        <v>第五名</v>
      </c>
      <c r="U1100" s="9">
        <f>[1]!s_stmnote_purchasetop5_pct(A1100,D1100)</f>
        <v>17.66</v>
      </c>
      <c r="V1100" t="str" cm="1">
        <f t="array" ref="V1100">[1]!s_stmnote_customertop5($A1100,$D1100,1)</f>
        <v>第一名</v>
      </c>
      <c r="W1100" t="str" cm="1">
        <f t="array" ref="W1100">[1]!s_stmnote_customertop5($A1100,$D1100,2)</f>
        <v>第二名</v>
      </c>
      <c r="X1100" t="str" cm="1">
        <f t="array" ref="X1100">[1]!s_stmnote_customertop5($A1100,$D1100,3)</f>
        <v>第三名</v>
      </c>
      <c r="Y1100" t="str" cm="1">
        <f t="array" ref="Y1100">[1]!s_stmnote_customertop5($A1100,$D1100,4)</f>
        <v>第四名</v>
      </c>
      <c r="Z1100" t="str" cm="1">
        <f t="array" ref="Z1100">[1]!s_stmnote_customertop5($A1100,$D1100,5)</f>
        <v>第五名</v>
      </c>
      <c r="AA1100" s="9">
        <f>[1]!s_stmnote_salestop5_pct(A1100,D1100)</f>
        <v>45.32</v>
      </c>
      <c r="AB1100" s="9">
        <f>[1]!s_fa_arturn(A1100,D1100)</f>
        <v>3.9914000000000001</v>
      </c>
      <c r="AC1100" s="9">
        <f>[1]!fa_apturn(A1100,D1100)</f>
        <v>3.2252853232165801</v>
      </c>
      <c r="AD1100" s="9">
        <f>[1]!s_fa_invturn(A1100,D1100)</f>
        <v>5.1108000000000002</v>
      </c>
    </row>
    <row r="1101" spans="1:30">
      <c r="A1101">
        <v>2943</v>
      </c>
      <c r="B1101" t="s">
        <v>451</v>
      </c>
      <c r="C1101" t="s">
        <v>3107</v>
      </c>
      <c r="D1101" s="8">
        <f t="shared" si="17"/>
        <v>44926</v>
      </c>
      <c r="E1101" t="s">
        <v>7557</v>
      </c>
      <c r="F1101">
        <v>1</v>
      </c>
      <c r="G1101" t="s">
        <v>7881</v>
      </c>
      <c r="L1101" t="str" cm="1">
        <f t="array" ref="L1101">[1]!s_info_industry_gics(A1101,1)</f>
        <v>工业</v>
      </c>
      <c r="M1101" t="str" cm="1">
        <f t="array" ref="M1101">[1]!s_info_industry_gicscode(A1101,1)</f>
        <v>20</v>
      </c>
      <c r="N1101" t="str">
        <f>[1]!s_info_industry_gics(A1101,2)</f>
        <v>资本货物</v>
      </c>
      <c r="O1101" t="str">
        <f>[1]!s_info_industry_gicscode(A1101,2)</f>
        <v>2010</v>
      </c>
      <c r="P1101" t="str" cm="1">
        <f t="array" ref="P1101">[1]!s_stmnote_suppliertop5(A1101,D1101,1)</f>
        <v>第一名</v>
      </c>
      <c r="Q1101" t="str">
        <f>[1]!s_stmnote_suppliertop5(A1101,D1101,2)</f>
        <v>第二名</v>
      </c>
      <c r="R1101" t="str" cm="1">
        <f t="array" ref="R1101">[1]!s_stmnote_suppliertop5(A1101,D1101,3)</f>
        <v>第三名</v>
      </c>
      <c r="S1101" t="str" cm="1">
        <f t="array" ref="S1101">[1]!s_stmnote_suppliertop5(A1101,D1101,4)</f>
        <v>第四名</v>
      </c>
      <c r="T1101" t="str" cm="1">
        <f t="array" ref="T1101">[1]!s_stmnote_suppliertop5(A1101,D1101,5)</f>
        <v>第五名</v>
      </c>
      <c r="U1101" s="9">
        <f>[1]!s_stmnote_purchasetop5_pct(A1101,D1101)</f>
        <v>27.37</v>
      </c>
      <c r="V1101" t="str" cm="1">
        <f t="array" ref="V1101">[1]!s_stmnote_customertop5($A1101,$D1101,1)</f>
        <v>第一名</v>
      </c>
      <c r="W1101" t="str" cm="1">
        <f t="array" ref="W1101">[1]!s_stmnote_customertop5($A1101,$D1101,2)</f>
        <v>第二名</v>
      </c>
      <c r="X1101" t="str" cm="1">
        <f t="array" ref="X1101">[1]!s_stmnote_customertop5($A1101,$D1101,3)</f>
        <v>双良硅材料(包头)有限公司</v>
      </c>
      <c r="Y1101" t="str" cm="1">
        <f t="array" ref="Y1101">[1]!s_stmnote_customertop5($A1101,$D1101,4)</f>
        <v>第四名</v>
      </c>
      <c r="Z1101" t="str" cm="1">
        <f t="array" ref="Z1101">[1]!s_stmnote_customertop5($A1101,$D1101,5)</f>
        <v>第五名</v>
      </c>
      <c r="AA1101" s="9">
        <f>[1]!s_stmnote_salestop5_pct(A1101,D1101)</f>
        <v>45.58</v>
      </c>
      <c r="AB1101" s="9">
        <f>[1]!s_fa_arturn(A1101,D1101)</f>
        <v>2.9973999999999998</v>
      </c>
      <c r="AC1101" s="9">
        <f>[1]!fa_apturn(A1101,D1101)</f>
        <v>2.5789381456441398</v>
      </c>
      <c r="AD1101" s="9">
        <f>[1]!s_fa_invturn(A1101,D1101)</f>
        <v>1.6202000000000001</v>
      </c>
    </row>
    <row r="1102" spans="1:30">
      <c r="A1102">
        <v>2943</v>
      </c>
      <c r="B1102" t="s">
        <v>451</v>
      </c>
      <c r="C1102" t="s">
        <v>3108</v>
      </c>
      <c r="D1102" s="8">
        <f t="shared" si="17"/>
        <v>44926</v>
      </c>
      <c r="E1102" t="s">
        <v>6983</v>
      </c>
      <c r="F1102">
        <v>1</v>
      </c>
      <c r="G1102" t="s">
        <v>7881</v>
      </c>
      <c r="L1102" t="str" cm="1">
        <f t="array" ref="L1102">[1]!s_info_industry_gics(A1102,1)</f>
        <v>工业</v>
      </c>
      <c r="M1102" t="str" cm="1">
        <f t="array" ref="M1102">[1]!s_info_industry_gicscode(A1102,1)</f>
        <v>20</v>
      </c>
      <c r="N1102" t="str">
        <f>[1]!s_info_industry_gics(A1102,2)</f>
        <v>资本货物</v>
      </c>
      <c r="O1102" t="str">
        <f>[1]!s_info_industry_gicscode(A1102,2)</f>
        <v>2010</v>
      </c>
      <c r="P1102" t="str" cm="1">
        <f t="array" ref="P1102">[1]!s_stmnote_suppliertop5(A1102,D1102,1)</f>
        <v>第一名</v>
      </c>
      <c r="Q1102" t="str">
        <f>[1]!s_stmnote_suppliertop5(A1102,D1102,2)</f>
        <v>第二名</v>
      </c>
      <c r="R1102" t="str" cm="1">
        <f t="array" ref="R1102">[1]!s_stmnote_suppliertop5(A1102,D1102,3)</f>
        <v>第三名</v>
      </c>
      <c r="S1102" t="str" cm="1">
        <f t="array" ref="S1102">[1]!s_stmnote_suppliertop5(A1102,D1102,4)</f>
        <v>第四名</v>
      </c>
      <c r="T1102" t="str" cm="1">
        <f t="array" ref="T1102">[1]!s_stmnote_suppliertop5(A1102,D1102,5)</f>
        <v>第五名</v>
      </c>
      <c r="U1102" s="9">
        <f>[1]!s_stmnote_purchasetop5_pct(A1102,D1102)</f>
        <v>27.37</v>
      </c>
      <c r="V1102" t="str" cm="1">
        <f t="array" ref="V1102">[1]!s_stmnote_customertop5($A1102,$D1102,1)</f>
        <v>第一名</v>
      </c>
      <c r="W1102" t="str" cm="1">
        <f t="array" ref="W1102">[1]!s_stmnote_customertop5($A1102,$D1102,2)</f>
        <v>第二名</v>
      </c>
      <c r="X1102" t="str" cm="1">
        <f t="array" ref="X1102">[1]!s_stmnote_customertop5($A1102,$D1102,3)</f>
        <v>双良硅材料(包头)有限公司</v>
      </c>
      <c r="Y1102" t="str" cm="1">
        <f t="array" ref="Y1102">[1]!s_stmnote_customertop5($A1102,$D1102,4)</f>
        <v>第四名</v>
      </c>
      <c r="Z1102" t="str" cm="1">
        <f t="array" ref="Z1102">[1]!s_stmnote_customertop5($A1102,$D1102,5)</f>
        <v>第五名</v>
      </c>
      <c r="AA1102" s="9">
        <f>[1]!s_stmnote_salestop5_pct(A1102,D1102)</f>
        <v>45.58</v>
      </c>
      <c r="AB1102" s="9">
        <f>[1]!s_fa_arturn(A1102,D1102)</f>
        <v>2.9973999999999998</v>
      </c>
      <c r="AC1102" s="9">
        <f>[1]!fa_apturn(A1102,D1102)</f>
        <v>2.5789381456441398</v>
      </c>
      <c r="AD1102" s="9">
        <f>[1]!s_fa_invturn(A1102,D1102)</f>
        <v>1.6202000000000001</v>
      </c>
    </row>
    <row r="1103" spans="1:30">
      <c r="A1103">
        <v>3043</v>
      </c>
      <c r="B1103" t="s">
        <v>466</v>
      </c>
      <c r="C1103" t="s">
        <v>3202</v>
      </c>
      <c r="D1103" s="8">
        <f t="shared" si="17"/>
        <v>44926</v>
      </c>
      <c r="E1103" t="s">
        <v>7109</v>
      </c>
      <c r="F1103">
        <v>1</v>
      </c>
      <c r="G1103" t="s">
        <v>7881</v>
      </c>
      <c r="L1103" t="str" cm="1">
        <f t="array" ref="L1103">[1]!s_info_industry_gics(A1103,1)</f>
        <v>工业</v>
      </c>
      <c r="M1103" t="str" cm="1">
        <f t="array" ref="M1103">[1]!s_info_industry_gicscode(A1103,1)</f>
        <v>20</v>
      </c>
      <c r="N1103" t="str">
        <f>[1]!s_info_industry_gics(A1103,2)</f>
        <v>资本货物</v>
      </c>
      <c r="O1103" t="str">
        <f>[1]!s_info_industry_gicscode(A1103,2)</f>
        <v>2010</v>
      </c>
      <c r="P1103" t="str" cm="1">
        <f t="array" ref="P1103">[1]!s_stmnote_suppliertop5(A1103,D1103,1)</f>
        <v>供应商1</v>
      </c>
      <c r="Q1103" t="str">
        <f>[1]!s_stmnote_suppliertop5(A1103,D1103,2)</f>
        <v>供应商2</v>
      </c>
      <c r="R1103" t="str" cm="1">
        <f t="array" ref="R1103">[1]!s_stmnote_suppliertop5(A1103,D1103,3)</f>
        <v>供应商3</v>
      </c>
      <c r="S1103" t="str" cm="1">
        <f t="array" ref="S1103">[1]!s_stmnote_suppliertop5(A1103,D1103,4)</f>
        <v>供应商4</v>
      </c>
      <c r="T1103" t="str" cm="1">
        <f t="array" ref="T1103">[1]!s_stmnote_suppliertop5(A1103,D1103,5)</f>
        <v>供应商5</v>
      </c>
      <c r="U1103" s="9">
        <f>[1]!s_stmnote_purchasetop5_pct(A1103,D1103)</f>
        <v>25.27</v>
      </c>
      <c r="V1103" t="str" cm="1">
        <f t="array" ref="V1103">[1]!s_stmnote_customertop5($A1103,$D1103,1)</f>
        <v>客户一</v>
      </c>
      <c r="W1103" t="str" cm="1">
        <f t="array" ref="W1103">[1]!s_stmnote_customertop5($A1103,$D1103,2)</f>
        <v>客户二</v>
      </c>
      <c r="X1103" t="str" cm="1">
        <f t="array" ref="X1103">[1]!s_stmnote_customertop5($A1103,$D1103,3)</f>
        <v>客户三</v>
      </c>
      <c r="Y1103" t="str" cm="1">
        <f t="array" ref="Y1103">[1]!s_stmnote_customertop5($A1103,$D1103,4)</f>
        <v>客户四</v>
      </c>
      <c r="Z1103" t="str" cm="1">
        <f t="array" ref="Z1103">[1]!s_stmnote_customertop5($A1103,$D1103,5)</f>
        <v>客户五</v>
      </c>
      <c r="AA1103" s="9">
        <f>[1]!s_stmnote_salestop5_pct(A1103,D1103)</f>
        <v>73.83</v>
      </c>
      <c r="AB1103" s="9">
        <f>[1]!s_fa_arturn(A1103,D1103)</f>
        <v>3.2351000000000001</v>
      </c>
      <c r="AC1103" s="9">
        <f>[1]!fa_apturn(A1103,D1103)</f>
        <v>4.9963066284748896</v>
      </c>
      <c r="AD1103" s="9">
        <f>[1]!s_fa_invturn(A1103,D1103)</f>
        <v>3.6190000000000002</v>
      </c>
    </row>
    <row r="1104" spans="1:30">
      <c r="A1104">
        <v>300011</v>
      </c>
      <c r="B1104" t="s">
        <v>468</v>
      </c>
      <c r="C1104" t="s">
        <v>3204</v>
      </c>
      <c r="D1104" s="8">
        <f t="shared" ref="D1104:D1167" si="18">DATE(YEAR(E1104), 12, 31)</f>
        <v>44561</v>
      </c>
      <c r="E1104" t="s">
        <v>7050</v>
      </c>
      <c r="F1104">
        <v>1</v>
      </c>
      <c r="G1104" t="s">
        <v>8656</v>
      </c>
      <c r="L1104" t="str" cm="1">
        <f t="array" ref="L1104">[1]!s_info_industry_gics(A1104,1)</f>
        <v>工业</v>
      </c>
      <c r="M1104" t="str" cm="1">
        <f t="array" ref="M1104">[1]!s_info_industry_gicscode(A1104,1)</f>
        <v>20</v>
      </c>
      <c r="N1104" t="str">
        <f>[1]!s_info_industry_gics(A1104,2)</f>
        <v>资本货物</v>
      </c>
      <c r="O1104" t="str">
        <f>[1]!s_info_industry_gicscode(A1104,2)</f>
        <v>2010</v>
      </c>
      <c r="P1104" t="str" cm="1">
        <f t="array" ref="P1104">[1]!s_stmnote_suppliertop5(A1104,D1104,1)</f>
        <v>第一名</v>
      </c>
      <c r="Q1104" t="str">
        <f>[1]!s_stmnote_suppliertop5(A1104,D1104,2)</f>
        <v>第二名</v>
      </c>
      <c r="R1104" t="str" cm="1">
        <f t="array" ref="R1104">[1]!s_stmnote_suppliertop5(A1104,D1104,3)</f>
        <v>第三名</v>
      </c>
      <c r="S1104" t="str" cm="1">
        <f t="array" ref="S1104">[1]!s_stmnote_suppliertop5(A1104,D1104,4)</f>
        <v>第四名</v>
      </c>
      <c r="T1104" t="str" cm="1">
        <f t="array" ref="T1104">[1]!s_stmnote_suppliertop5(A1104,D1104,5)</f>
        <v>第五名</v>
      </c>
      <c r="U1104" s="9">
        <f>[1]!s_stmnote_purchasetop5_pct(A1104,D1104)</f>
        <v>11.41</v>
      </c>
      <c r="V1104" t="str" cm="1">
        <f t="array" ref="V1104">[1]!s_stmnote_customertop5($A1104,$D1104,1)</f>
        <v>第一名</v>
      </c>
      <c r="W1104" t="str" cm="1">
        <f t="array" ref="W1104">[1]!s_stmnote_customertop5($A1104,$D1104,2)</f>
        <v>第二名</v>
      </c>
      <c r="X1104" t="str" cm="1">
        <f t="array" ref="X1104">[1]!s_stmnote_customertop5($A1104,$D1104,3)</f>
        <v>第三名</v>
      </c>
      <c r="Y1104" t="str" cm="1">
        <f t="array" ref="Y1104">[1]!s_stmnote_customertop5($A1104,$D1104,4)</f>
        <v>第四名</v>
      </c>
      <c r="Z1104" t="str" cm="1">
        <f t="array" ref="Z1104">[1]!s_stmnote_customertop5($A1104,$D1104,5)</f>
        <v>第五名</v>
      </c>
      <c r="AA1104" s="9">
        <f>[1]!s_stmnote_salestop5_pct(A1104,D1104)</f>
        <v>51.97</v>
      </c>
      <c r="AB1104" s="9">
        <f>[1]!s_fa_arturn(A1104,D1104)</f>
        <v>1.1798</v>
      </c>
      <c r="AC1104" s="9">
        <f>[1]!fa_apturn(A1104,D1104)</f>
        <v>2.4160023118211198</v>
      </c>
      <c r="AD1104" s="9">
        <f>[1]!s_fa_invturn(A1104,D1104)</f>
        <v>1.7157</v>
      </c>
    </row>
    <row r="1105" spans="1:30">
      <c r="A1105">
        <v>300011</v>
      </c>
      <c r="B1105" t="s">
        <v>468</v>
      </c>
      <c r="C1105" t="s">
        <v>3205</v>
      </c>
      <c r="D1105" s="8">
        <f t="shared" si="18"/>
        <v>44926</v>
      </c>
      <c r="E1105" t="s">
        <v>7168</v>
      </c>
      <c r="F1105">
        <v>1</v>
      </c>
      <c r="G1105" t="s">
        <v>8656</v>
      </c>
      <c r="L1105" t="str" cm="1">
        <f t="array" ref="L1105">[1]!s_info_industry_gics(A1105,1)</f>
        <v>工业</v>
      </c>
      <c r="M1105" t="str" cm="1">
        <f t="array" ref="M1105">[1]!s_info_industry_gicscode(A1105,1)</f>
        <v>20</v>
      </c>
      <c r="N1105" t="str">
        <f>[1]!s_info_industry_gics(A1105,2)</f>
        <v>资本货物</v>
      </c>
      <c r="O1105" t="str">
        <f>[1]!s_info_industry_gicscode(A1105,2)</f>
        <v>2010</v>
      </c>
      <c r="P1105" t="str" cm="1">
        <f t="array" ref="P1105">[1]!s_stmnote_suppliertop5(A1105,D1105,1)</f>
        <v>第一名</v>
      </c>
      <c r="Q1105" t="str">
        <f>[1]!s_stmnote_suppliertop5(A1105,D1105,2)</f>
        <v>第二名</v>
      </c>
      <c r="R1105" t="str" cm="1">
        <f t="array" ref="R1105">[1]!s_stmnote_suppliertop5(A1105,D1105,3)</f>
        <v>第三名</v>
      </c>
      <c r="S1105" t="str" cm="1">
        <f t="array" ref="S1105">[1]!s_stmnote_suppliertop5(A1105,D1105,4)</f>
        <v>第四名</v>
      </c>
      <c r="T1105" t="str" cm="1">
        <f t="array" ref="T1105">[1]!s_stmnote_suppliertop5(A1105,D1105,5)</f>
        <v>第五名</v>
      </c>
      <c r="U1105" s="9">
        <f>[1]!s_stmnote_purchasetop5_pct(A1105,D1105)</f>
        <v>13.43</v>
      </c>
      <c r="V1105" t="str" cm="1">
        <f t="array" ref="V1105">[1]!s_stmnote_customertop5($A1105,$D1105,1)</f>
        <v>第一名</v>
      </c>
      <c r="W1105" t="str" cm="1">
        <f t="array" ref="W1105">[1]!s_stmnote_customertop5($A1105,$D1105,2)</f>
        <v>第二名</v>
      </c>
      <c r="X1105" t="str" cm="1">
        <f t="array" ref="X1105">[1]!s_stmnote_customertop5($A1105,$D1105,3)</f>
        <v>第三名</v>
      </c>
      <c r="Y1105" t="str" cm="1">
        <f t="array" ref="Y1105">[1]!s_stmnote_customertop5($A1105,$D1105,4)</f>
        <v>第四名</v>
      </c>
      <c r="Z1105" t="str" cm="1">
        <f t="array" ref="Z1105">[1]!s_stmnote_customertop5($A1105,$D1105,5)</f>
        <v>第五名</v>
      </c>
      <c r="AA1105" s="9">
        <f>[1]!s_stmnote_salestop5_pct(A1105,D1105)</f>
        <v>58.57</v>
      </c>
      <c r="AB1105" s="9">
        <f>[1]!s_fa_arturn(A1105,D1105)</f>
        <v>0.92100000000000004</v>
      </c>
      <c r="AC1105" s="9">
        <f>[1]!fa_apturn(A1105,D1105)</f>
        <v>2.26077363110711</v>
      </c>
      <c r="AD1105" s="9">
        <f>[1]!s_fa_invturn(A1105,D1105)</f>
        <v>1.7887999999999999</v>
      </c>
    </row>
    <row r="1106" spans="1:30">
      <c r="A1106">
        <v>300011</v>
      </c>
      <c r="B1106" t="s">
        <v>468</v>
      </c>
      <c r="C1106" t="s">
        <v>3206</v>
      </c>
      <c r="D1106" s="8">
        <f t="shared" si="18"/>
        <v>45291</v>
      </c>
      <c r="E1106" t="s">
        <v>6977</v>
      </c>
      <c r="F1106">
        <v>1</v>
      </c>
      <c r="G1106" t="s">
        <v>8657</v>
      </c>
      <c r="L1106" t="str" cm="1">
        <f t="array" ref="L1106">[1]!s_info_industry_gics(A1106,1)</f>
        <v>工业</v>
      </c>
      <c r="M1106" t="str" cm="1">
        <f t="array" ref="M1106">[1]!s_info_industry_gicscode(A1106,1)</f>
        <v>20</v>
      </c>
      <c r="N1106" t="str">
        <f>[1]!s_info_industry_gics(A1106,2)</f>
        <v>资本货物</v>
      </c>
      <c r="O1106" t="str">
        <f>[1]!s_info_industry_gicscode(A1106,2)</f>
        <v>2010</v>
      </c>
      <c r="P1106" t="str" cm="1">
        <f t="array" ref="P1106">[1]!s_stmnote_suppliertop5(A1106,D1106,1)</f>
        <v>第一名</v>
      </c>
      <c r="Q1106" t="str">
        <f>[1]!s_stmnote_suppliertop5(A1106,D1106,2)</f>
        <v>第二名</v>
      </c>
      <c r="R1106" t="str" cm="1">
        <f t="array" ref="R1106">[1]!s_stmnote_suppliertop5(A1106,D1106,3)</f>
        <v>第三名</v>
      </c>
      <c r="S1106" t="str" cm="1">
        <f t="array" ref="S1106">[1]!s_stmnote_suppliertop5(A1106,D1106,4)</f>
        <v>第四名</v>
      </c>
      <c r="T1106" t="str" cm="1">
        <f t="array" ref="T1106">[1]!s_stmnote_suppliertop5(A1106,D1106,5)</f>
        <v>第五名</v>
      </c>
      <c r="U1106" s="9">
        <f>[1]!s_stmnote_purchasetop5_pct(A1106,D1106)</f>
        <v>15.8</v>
      </c>
      <c r="V1106" t="str" cm="1">
        <f t="array" ref="V1106">[1]!s_stmnote_customertop5($A1106,$D1106,1)</f>
        <v>第一名</v>
      </c>
      <c r="W1106" t="str" cm="1">
        <f t="array" ref="W1106">[1]!s_stmnote_customertop5($A1106,$D1106,2)</f>
        <v>第二名</v>
      </c>
      <c r="X1106" t="str" cm="1">
        <f t="array" ref="X1106">[1]!s_stmnote_customertop5($A1106,$D1106,3)</f>
        <v>第三名</v>
      </c>
      <c r="Y1106" t="str" cm="1">
        <f t="array" ref="Y1106">[1]!s_stmnote_customertop5($A1106,$D1106,4)</f>
        <v>第四名</v>
      </c>
      <c r="Z1106" t="str" cm="1">
        <f t="array" ref="Z1106">[1]!s_stmnote_customertop5($A1106,$D1106,5)</f>
        <v>第五名</v>
      </c>
      <c r="AA1106" s="9">
        <f>[1]!s_stmnote_salestop5_pct(A1106,D1106)</f>
        <v>47.22</v>
      </c>
      <c r="AB1106" s="9">
        <f>[1]!s_fa_arturn(A1106,D1106)</f>
        <v>0.97140000000000004</v>
      </c>
      <c r="AC1106" s="9">
        <f>[1]!fa_apturn(A1106,D1106)</f>
        <v>2.05317423367622</v>
      </c>
      <c r="AD1106" s="9">
        <f>[1]!s_fa_invturn(A1106,D1106)</f>
        <v>2.0901000000000001</v>
      </c>
    </row>
    <row r="1107" spans="1:30">
      <c r="A1107">
        <v>300011</v>
      </c>
      <c r="B1107" t="s">
        <v>468</v>
      </c>
      <c r="C1107" t="s">
        <v>3205</v>
      </c>
      <c r="D1107" s="8">
        <f t="shared" si="18"/>
        <v>45657</v>
      </c>
      <c r="E1107" t="s">
        <v>7575</v>
      </c>
      <c r="F1107">
        <v>1</v>
      </c>
      <c r="G1107" t="s">
        <v>8657</v>
      </c>
      <c r="L1107" t="str" cm="1">
        <f t="array" ref="L1107">[1]!s_info_industry_gics(A1107,1)</f>
        <v>工业</v>
      </c>
      <c r="M1107" t="str" cm="1">
        <f t="array" ref="M1107">[1]!s_info_industry_gicscode(A1107,1)</f>
        <v>20</v>
      </c>
      <c r="N1107" t="str">
        <f>[1]!s_info_industry_gics(A1107,2)</f>
        <v>资本货物</v>
      </c>
      <c r="O1107" t="str">
        <f>[1]!s_info_industry_gicscode(A1107,2)</f>
        <v>2010</v>
      </c>
      <c r="P1107" cm="1">
        <f t="array" ref="P1107">[1]!s_stmnote_suppliertop5(A1107,D1107,1)</f>
        <v>0</v>
      </c>
      <c r="Q1107">
        <f>[1]!s_stmnote_suppliertop5(A1107,D1107,2)</f>
        <v>0</v>
      </c>
      <c r="R1107" cm="1">
        <f t="array" ref="R1107">[1]!s_stmnote_suppliertop5(A1107,D1107,3)</f>
        <v>0</v>
      </c>
      <c r="S1107" cm="1">
        <f t="array" ref="S1107">[1]!s_stmnote_suppliertop5(A1107,D1107,4)</f>
        <v>0</v>
      </c>
      <c r="T1107" cm="1">
        <f t="array" ref="T1107">[1]!s_stmnote_suppliertop5(A1107,D1107,5)</f>
        <v>0</v>
      </c>
      <c r="U1107" s="9">
        <f>[1]!s_stmnote_purchasetop5_pct(A1107,D1107)</f>
        <v>0</v>
      </c>
      <c r="V1107" cm="1">
        <f t="array" ref="V1107">[1]!s_stmnote_customertop5($A1107,$D1107,1)</f>
        <v>0</v>
      </c>
      <c r="W1107" cm="1">
        <f t="array" ref="W1107">[1]!s_stmnote_customertop5($A1107,$D1107,2)</f>
        <v>0</v>
      </c>
      <c r="X1107" cm="1">
        <f t="array" ref="X1107">[1]!s_stmnote_customertop5($A1107,$D1107,3)</f>
        <v>0</v>
      </c>
      <c r="Y1107" cm="1">
        <f t="array" ref="Y1107">[1]!s_stmnote_customertop5($A1107,$D1107,4)</f>
        <v>0</v>
      </c>
      <c r="Z1107" cm="1">
        <f t="array" ref="Z1107">[1]!s_stmnote_customertop5($A1107,$D1107,5)</f>
        <v>0</v>
      </c>
      <c r="AA1107" s="9">
        <f>[1]!s_stmnote_salestop5_pct(A1107,D1107)</f>
        <v>0</v>
      </c>
      <c r="AB1107" s="9">
        <f>[1]!s_fa_arturn(A1107,D1107)</f>
        <v>0</v>
      </c>
      <c r="AC1107" s="9">
        <f>[1]!fa_apturn(A1107,D1107)</f>
        <v>0</v>
      </c>
      <c r="AD1107" s="9">
        <f>[1]!s_fa_invturn(A1107,D1107)</f>
        <v>0</v>
      </c>
    </row>
    <row r="1108" spans="1:30">
      <c r="A1108">
        <v>300021</v>
      </c>
      <c r="B1108" t="s">
        <v>471</v>
      </c>
      <c r="C1108" t="s">
        <v>3213</v>
      </c>
      <c r="D1108" s="8">
        <f t="shared" si="18"/>
        <v>45291</v>
      </c>
      <c r="E1108" t="s">
        <v>7458</v>
      </c>
      <c r="F1108">
        <v>1</v>
      </c>
      <c r="G1108" t="s">
        <v>8661</v>
      </c>
      <c r="L1108" t="str" cm="1">
        <f t="array" ref="L1108">[1]!s_info_industry_gics(A1108,1)</f>
        <v>工业</v>
      </c>
      <c r="M1108" t="str" cm="1">
        <f t="array" ref="M1108">[1]!s_info_industry_gicscode(A1108,1)</f>
        <v>20</v>
      </c>
      <c r="N1108" t="str">
        <f>[1]!s_info_industry_gics(A1108,2)</f>
        <v>资本货物</v>
      </c>
      <c r="O1108" t="str">
        <f>[1]!s_info_industry_gicscode(A1108,2)</f>
        <v>2010</v>
      </c>
      <c r="P1108" t="str" cm="1">
        <f t="array" ref="P1108">[1]!s_stmnote_suppliertop5(A1108,D1108,1)</f>
        <v>供应商1</v>
      </c>
      <c r="Q1108" t="str">
        <f>[1]!s_stmnote_suppliertop5(A1108,D1108,2)</f>
        <v>供应商2</v>
      </c>
      <c r="R1108" t="str" cm="1">
        <f t="array" ref="R1108">[1]!s_stmnote_suppliertop5(A1108,D1108,3)</f>
        <v>供应商3</v>
      </c>
      <c r="S1108" t="str" cm="1">
        <f t="array" ref="S1108">[1]!s_stmnote_suppliertop5(A1108,D1108,4)</f>
        <v>供应商4</v>
      </c>
      <c r="T1108" t="str" cm="1">
        <f t="array" ref="T1108">[1]!s_stmnote_suppliertop5(A1108,D1108,5)</f>
        <v>供应商5</v>
      </c>
      <c r="U1108" s="9">
        <f>[1]!s_stmnote_purchasetop5_pct(A1108,D1108)</f>
        <v>7.44</v>
      </c>
      <c r="V1108" t="str" cm="1">
        <f t="array" ref="V1108">[1]!s_stmnote_customertop5($A1108,$D1108,1)</f>
        <v>客户1</v>
      </c>
      <c r="W1108" t="str" cm="1">
        <f t="array" ref="W1108">[1]!s_stmnote_customertop5($A1108,$D1108,2)</f>
        <v>客户2</v>
      </c>
      <c r="X1108" t="str" cm="1">
        <f t="array" ref="X1108">[1]!s_stmnote_customertop5($A1108,$D1108,3)</f>
        <v>客户3</v>
      </c>
      <c r="Y1108" t="str" cm="1">
        <f t="array" ref="Y1108">[1]!s_stmnote_customertop5($A1108,$D1108,4)</f>
        <v>客户4</v>
      </c>
      <c r="Z1108" t="str" cm="1">
        <f t="array" ref="Z1108">[1]!s_stmnote_customertop5($A1108,$D1108,5)</f>
        <v>客户5</v>
      </c>
      <c r="AA1108" s="9">
        <f>[1]!s_stmnote_salestop5_pct(A1108,D1108)</f>
        <v>28.43</v>
      </c>
      <c r="AB1108" s="9">
        <f>[1]!s_fa_arturn(A1108,D1108)</f>
        <v>1.411</v>
      </c>
      <c r="AC1108" s="9">
        <f>[1]!fa_apturn(A1108,D1108)</f>
        <v>1.3290492138332799</v>
      </c>
      <c r="AD1108" s="9">
        <f>[1]!s_fa_invturn(A1108,D1108)</f>
        <v>2.2927</v>
      </c>
    </row>
    <row r="1109" spans="1:30">
      <c r="A1109">
        <v>300021</v>
      </c>
      <c r="B1109" t="s">
        <v>471</v>
      </c>
      <c r="C1109" t="s">
        <v>3214</v>
      </c>
      <c r="D1109" s="8">
        <f t="shared" si="18"/>
        <v>45291</v>
      </c>
      <c r="E1109" t="s">
        <v>7003</v>
      </c>
      <c r="F1109">
        <v>1</v>
      </c>
      <c r="G1109" t="s">
        <v>8662</v>
      </c>
      <c r="L1109" t="str" cm="1">
        <f t="array" ref="L1109">[1]!s_info_industry_gics(A1109,1)</f>
        <v>工业</v>
      </c>
      <c r="M1109" t="str" cm="1">
        <f t="array" ref="M1109">[1]!s_info_industry_gicscode(A1109,1)</f>
        <v>20</v>
      </c>
      <c r="N1109" t="str">
        <f>[1]!s_info_industry_gics(A1109,2)</f>
        <v>资本货物</v>
      </c>
      <c r="O1109" t="str">
        <f>[1]!s_info_industry_gicscode(A1109,2)</f>
        <v>2010</v>
      </c>
      <c r="P1109" t="str" cm="1">
        <f t="array" ref="P1109">[1]!s_stmnote_suppliertop5(A1109,D1109,1)</f>
        <v>供应商1</v>
      </c>
      <c r="Q1109" t="str">
        <f>[1]!s_stmnote_suppliertop5(A1109,D1109,2)</f>
        <v>供应商2</v>
      </c>
      <c r="R1109" t="str" cm="1">
        <f t="array" ref="R1109">[1]!s_stmnote_suppliertop5(A1109,D1109,3)</f>
        <v>供应商3</v>
      </c>
      <c r="S1109" t="str" cm="1">
        <f t="array" ref="S1109">[1]!s_stmnote_suppliertop5(A1109,D1109,4)</f>
        <v>供应商4</v>
      </c>
      <c r="T1109" t="str" cm="1">
        <f t="array" ref="T1109">[1]!s_stmnote_suppliertop5(A1109,D1109,5)</f>
        <v>供应商5</v>
      </c>
      <c r="U1109" s="9">
        <f>[1]!s_stmnote_purchasetop5_pct(A1109,D1109)</f>
        <v>7.44</v>
      </c>
      <c r="V1109" t="str" cm="1">
        <f t="array" ref="V1109">[1]!s_stmnote_customertop5($A1109,$D1109,1)</f>
        <v>客户1</v>
      </c>
      <c r="W1109" t="str" cm="1">
        <f t="array" ref="W1109">[1]!s_stmnote_customertop5($A1109,$D1109,2)</f>
        <v>客户2</v>
      </c>
      <c r="X1109" t="str" cm="1">
        <f t="array" ref="X1109">[1]!s_stmnote_customertop5($A1109,$D1109,3)</f>
        <v>客户3</v>
      </c>
      <c r="Y1109" t="str" cm="1">
        <f t="array" ref="Y1109">[1]!s_stmnote_customertop5($A1109,$D1109,4)</f>
        <v>客户4</v>
      </c>
      <c r="Z1109" t="str" cm="1">
        <f t="array" ref="Z1109">[1]!s_stmnote_customertop5($A1109,$D1109,5)</f>
        <v>客户5</v>
      </c>
      <c r="AA1109" s="9">
        <f>[1]!s_stmnote_salestop5_pct(A1109,D1109)</f>
        <v>28.43</v>
      </c>
      <c r="AB1109" s="9">
        <f>[1]!s_fa_arturn(A1109,D1109)</f>
        <v>1.411</v>
      </c>
      <c r="AC1109" s="9">
        <f>[1]!fa_apturn(A1109,D1109)</f>
        <v>1.3290492138332799</v>
      </c>
      <c r="AD1109" s="9">
        <f>[1]!s_fa_invturn(A1109,D1109)</f>
        <v>2.2927</v>
      </c>
    </row>
    <row r="1110" spans="1:30">
      <c r="A1110">
        <v>300032</v>
      </c>
      <c r="B1110" t="s">
        <v>474</v>
      </c>
      <c r="C1110" t="s">
        <v>3224</v>
      </c>
      <c r="D1110" s="8">
        <f t="shared" si="18"/>
        <v>44926</v>
      </c>
      <c r="E1110" t="s">
        <v>7580</v>
      </c>
      <c r="F1110">
        <v>1</v>
      </c>
      <c r="G1110" t="s">
        <v>8672</v>
      </c>
      <c r="L1110" t="str" cm="1">
        <f t="array" ref="L1110">[1]!s_info_industry_gics(A1110,1)</f>
        <v>工业</v>
      </c>
      <c r="M1110" t="str" cm="1">
        <f t="array" ref="M1110">[1]!s_info_industry_gicscode(A1110,1)</f>
        <v>20</v>
      </c>
      <c r="N1110" t="str">
        <f>[1]!s_info_industry_gics(A1110,2)</f>
        <v>资本货物</v>
      </c>
      <c r="O1110" t="str">
        <f>[1]!s_info_industry_gicscode(A1110,2)</f>
        <v>2010</v>
      </c>
      <c r="P1110" t="str" cm="1">
        <f t="array" ref="P1110">[1]!s_stmnote_suppliertop5(A1110,D1110,1)</f>
        <v>第一名</v>
      </c>
      <c r="Q1110" t="str">
        <f>[1]!s_stmnote_suppliertop5(A1110,D1110,2)</f>
        <v>第二名</v>
      </c>
      <c r="R1110" t="str" cm="1">
        <f t="array" ref="R1110">[1]!s_stmnote_suppliertop5(A1110,D1110,3)</f>
        <v>第三名</v>
      </c>
      <c r="S1110" t="str" cm="1">
        <f t="array" ref="S1110">[1]!s_stmnote_suppliertop5(A1110,D1110,4)</f>
        <v>第四名</v>
      </c>
      <c r="T1110" t="str" cm="1">
        <f t="array" ref="T1110">[1]!s_stmnote_suppliertop5(A1110,D1110,5)</f>
        <v>第五名</v>
      </c>
      <c r="U1110" s="9">
        <f>[1]!s_stmnote_purchasetop5_pct(A1110,D1110)</f>
        <v>25</v>
      </c>
      <c r="V1110" t="str" cm="1">
        <f t="array" ref="V1110">[1]!s_stmnote_customertop5($A1110,$D1110,1)</f>
        <v>广东弗我智能制造有限公司及其子公司</v>
      </c>
      <c r="W1110" t="str" cm="1">
        <f t="array" ref="W1110">[1]!s_stmnote_customertop5($A1110,$D1110,2)</f>
        <v>第二名</v>
      </c>
      <c r="X1110" t="str" cm="1">
        <f t="array" ref="X1110">[1]!s_stmnote_customertop5($A1110,$D1110,3)</f>
        <v>第三名</v>
      </c>
      <c r="Y1110" t="str" cm="1">
        <f t="array" ref="Y1110">[1]!s_stmnote_customertop5($A1110,$D1110,4)</f>
        <v>第四名</v>
      </c>
      <c r="Z1110" t="str" cm="1">
        <f t="array" ref="Z1110">[1]!s_stmnote_customertop5($A1110,$D1110,5)</f>
        <v>第五名</v>
      </c>
      <c r="AA1110" s="9">
        <f>[1]!s_stmnote_salestop5_pct(A1110,D1110)</f>
        <v>71.430000000000007</v>
      </c>
      <c r="AB1110" s="9">
        <f>[1]!s_fa_arturn(A1110,D1110)</f>
        <v>5.7224000000000004</v>
      </c>
      <c r="AC1110" s="9">
        <f>[1]!fa_apturn(A1110,D1110)</f>
        <v>3.8636778842897699</v>
      </c>
      <c r="AD1110" s="9">
        <f>[1]!s_fa_invturn(A1110,D1110)</f>
        <v>8.9780999999999995</v>
      </c>
    </row>
    <row r="1111" spans="1:30">
      <c r="A1111">
        <v>300040</v>
      </c>
      <c r="B1111" t="s">
        <v>476</v>
      </c>
      <c r="C1111" t="s">
        <v>3227</v>
      </c>
      <c r="D1111" s="8">
        <f t="shared" si="18"/>
        <v>45657</v>
      </c>
      <c r="E1111" t="s">
        <v>6941</v>
      </c>
      <c r="F1111">
        <v>1</v>
      </c>
      <c r="G1111" t="s">
        <v>8674</v>
      </c>
      <c r="L1111" t="str" cm="1">
        <f t="array" ref="L1111">[1]!s_info_industry_gics(A1111,1)</f>
        <v>工业</v>
      </c>
      <c r="M1111" t="str" cm="1">
        <f t="array" ref="M1111">[1]!s_info_industry_gicscode(A1111,1)</f>
        <v>20</v>
      </c>
      <c r="N1111" t="str">
        <f>[1]!s_info_industry_gics(A1111,2)</f>
        <v>资本货物</v>
      </c>
      <c r="O1111" t="str">
        <f>[1]!s_info_industry_gicscode(A1111,2)</f>
        <v>2010</v>
      </c>
      <c r="P1111" cm="1">
        <f t="array" ref="P1111">[1]!s_stmnote_suppliertop5(A1111,D1111,1)</f>
        <v>0</v>
      </c>
      <c r="Q1111">
        <f>[1]!s_stmnote_suppliertop5(A1111,D1111,2)</f>
        <v>0</v>
      </c>
      <c r="R1111" cm="1">
        <f t="array" ref="R1111">[1]!s_stmnote_suppliertop5(A1111,D1111,3)</f>
        <v>0</v>
      </c>
      <c r="S1111" cm="1">
        <f t="array" ref="S1111">[1]!s_stmnote_suppliertop5(A1111,D1111,4)</f>
        <v>0</v>
      </c>
      <c r="T1111" cm="1">
        <f t="array" ref="T1111">[1]!s_stmnote_suppliertop5(A1111,D1111,5)</f>
        <v>0</v>
      </c>
      <c r="U1111" s="9">
        <f>[1]!s_stmnote_purchasetop5_pct(A1111,D1111)</f>
        <v>0</v>
      </c>
      <c r="V1111" cm="1">
        <f t="array" ref="V1111">[1]!s_stmnote_customertop5($A1111,$D1111,1)</f>
        <v>0</v>
      </c>
      <c r="W1111" cm="1">
        <f t="array" ref="W1111">[1]!s_stmnote_customertop5($A1111,$D1111,2)</f>
        <v>0</v>
      </c>
      <c r="X1111" cm="1">
        <f t="array" ref="X1111">[1]!s_stmnote_customertop5($A1111,$D1111,3)</f>
        <v>0</v>
      </c>
      <c r="Y1111" cm="1">
        <f t="array" ref="Y1111">[1]!s_stmnote_customertop5($A1111,$D1111,4)</f>
        <v>0</v>
      </c>
      <c r="Z1111" cm="1">
        <f t="array" ref="Z1111">[1]!s_stmnote_customertop5($A1111,$D1111,5)</f>
        <v>0</v>
      </c>
      <c r="AA1111" s="9">
        <f>[1]!s_stmnote_salestop5_pct(A1111,D1111)</f>
        <v>0</v>
      </c>
      <c r="AB1111" s="9">
        <f>[1]!s_fa_arturn(A1111,D1111)</f>
        <v>0</v>
      </c>
      <c r="AC1111" s="9">
        <f>[1]!fa_apturn(A1111,D1111)</f>
        <v>0</v>
      </c>
      <c r="AD1111" s="9">
        <f>[1]!s_fa_invturn(A1111,D1111)</f>
        <v>0</v>
      </c>
    </row>
    <row r="1112" spans="1:30">
      <c r="A1112">
        <v>300040</v>
      </c>
      <c r="B1112" t="s">
        <v>476</v>
      </c>
      <c r="C1112" t="s">
        <v>3228</v>
      </c>
      <c r="D1112" s="8">
        <f t="shared" si="18"/>
        <v>45657</v>
      </c>
      <c r="E1112" t="s">
        <v>6967</v>
      </c>
      <c r="F1112">
        <v>1</v>
      </c>
      <c r="G1112" t="s">
        <v>8675</v>
      </c>
      <c r="L1112" t="str" cm="1">
        <f t="array" ref="L1112">[1]!s_info_industry_gics(A1112,1)</f>
        <v>工业</v>
      </c>
      <c r="M1112" t="str" cm="1">
        <f t="array" ref="M1112">[1]!s_info_industry_gicscode(A1112,1)</f>
        <v>20</v>
      </c>
      <c r="N1112" t="str">
        <f>[1]!s_info_industry_gics(A1112,2)</f>
        <v>资本货物</v>
      </c>
      <c r="O1112" t="str">
        <f>[1]!s_info_industry_gicscode(A1112,2)</f>
        <v>2010</v>
      </c>
      <c r="P1112" cm="1">
        <f t="array" ref="P1112">[1]!s_stmnote_suppliertop5(A1112,D1112,1)</f>
        <v>0</v>
      </c>
      <c r="Q1112">
        <f>[1]!s_stmnote_suppliertop5(A1112,D1112,2)</f>
        <v>0</v>
      </c>
      <c r="R1112" cm="1">
        <f t="array" ref="R1112">[1]!s_stmnote_suppliertop5(A1112,D1112,3)</f>
        <v>0</v>
      </c>
      <c r="S1112" cm="1">
        <f t="array" ref="S1112">[1]!s_stmnote_suppliertop5(A1112,D1112,4)</f>
        <v>0</v>
      </c>
      <c r="T1112" cm="1">
        <f t="array" ref="T1112">[1]!s_stmnote_suppliertop5(A1112,D1112,5)</f>
        <v>0</v>
      </c>
      <c r="U1112" s="9">
        <f>[1]!s_stmnote_purchasetop5_pct(A1112,D1112)</f>
        <v>0</v>
      </c>
      <c r="V1112" cm="1">
        <f t="array" ref="V1112">[1]!s_stmnote_customertop5($A1112,$D1112,1)</f>
        <v>0</v>
      </c>
      <c r="W1112" cm="1">
        <f t="array" ref="W1112">[1]!s_stmnote_customertop5($A1112,$D1112,2)</f>
        <v>0</v>
      </c>
      <c r="X1112" cm="1">
        <f t="array" ref="X1112">[1]!s_stmnote_customertop5($A1112,$D1112,3)</f>
        <v>0</v>
      </c>
      <c r="Y1112" cm="1">
        <f t="array" ref="Y1112">[1]!s_stmnote_customertop5($A1112,$D1112,4)</f>
        <v>0</v>
      </c>
      <c r="Z1112" cm="1">
        <f t="array" ref="Z1112">[1]!s_stmnote_customertop5($A1112,$D1112,5)</f>
        <v>0</v>
      </c>
      <c r="AA1112" s="9">
        <f>[1]!s_stmnote_salestop5_pct(A1112,D1112)</f>
        <v>0</v>
      </c>
      <c r="AB1112" s="9">
        <f>[1]!s_fa_arturn(A1112,D1112)</f>
        <v>0</v>
      </c>
      <c r="AC1112" s="9">
        <f>[1]!fa_apturn(A1112,D1112)</f>
        <v>0</v>
      </c>
      <c r="AD1112" s="9">
        <f>[1]!s_fa_invturn(A1112,D1112)</f>
        <v>0</v>
      </c>
    </row>
    <row r="1113" spans="1:30">
      <c r="A1113">
        <v>300068</v>
      </c>
      <c r="B1113" t="s">
        <v>484</v>
      </c>
      <c r="C1113" t="s">
        <v>3244</v>
      </c>
      <c r="D1113" s="8">
        <f t="shared" si="18"/>
        <v>44926</v>
      </c>
      <c r="E1113" t="s">
        <v>6983</v>
      </c>
      <c r="F1113">
        <v>1</v>
      </c>
      <c r="G1113" t="s">
        <v>8682</v>
      </c>
      <c r="L1113" t="str" cm="1">
        <f t="array" ref="L1113">[1]!s_info_industry_gics(A1113,1)</f>
        <v>工业</v>
      </c>
      <c r="M1113" t="str" cm="1">
        <f t="array" ref="M1113">[1]!s_info_industry_gicscode(A1113,1)</f>
        <v>20</v>
      </c>
      <c r="N1113" t="str">
        <f>[1]!s_info_industry_gics(A1113,2)</f>
        <v>资本货物</v>
      </c>
      <c r="O1113" t="str">
        <f>[1]!s_info_industry_gicscode(A1113,2)</f>
        <v>2010</v>
      </c>
      <c r="P1113" t="str" cm="1">
        <f t="array" ref="P1113">[1]!s_stmnote_suppliertop5(A1113,D1113,1)</f>
        <v>安徽快点科技有限责任公司</v>
      </c>
      <c r="Q1113" t="str">
        <f>[1]!s_stmnote_suppliertop5(A1113,D1113,2)</f>
        <v>浙商中拓集团电力科技有限公司</v>
      </c>
      <c r="R1113" t="str" cm="1">
        <f t="array" ref="R1113">[1]!s_stmnote_suppliertop5(A1113,D1113,3)</f>
        <v>济源市万洋合金科技有限公司</v>
      </c>
      <c r="S1113" t="str" cm="1">
        <f t="array" ref="S1113">[1]!s_stmnote_suppliertop5(A1113,D1113,4)</f>
        <v>华宇新能源科技有限公司</v>
      </c>
      <c r="T1113" t="str" cm="1">
        <f t="array" ref="T1113">[1]!s_stmnote_suppliertop5(A1113,D1113,5)</f>
        <v>安徽锂昂新能源科技有限公司</v>
      </c>
      <c r="U1113" s="9">
        <f>[1]!s_stmnote_purchasetop5_pct(A1113,D1113)</f>
        <v>38.04</v>
      </c>
      <c r="V1113" t="str" cm="1">
        <f t="array" ref="V1113">[1]!s_stmnote_customertop5($A1113,$D1113,1)</f>
        <v>浙江天能物资贸易有限公司</v>
      </c>
      <c r="W1113" t="str" cm="1">
        <f t="array" ref="W1113">[1]!s_stmnote_customertop5($A1113,$D1113,2)</f>
        <v>华宇新能源科技有限公司</v>
      </c>
      <c r="X1113" t="str" cm="1">
        <f t="array" ref="X1113">[1]!s_stmnote_customertop5($A1113,$D1113,3)</f>
        <v>中国铁塔股份有限公司</v>
      </c>
      <c r="Y1113" t="str" cm="1">
        <f t="array" ref="Y1113">[1]!s_stmnote_customertop5($A1113,$D1113,4)</f>
        <v>浙江新威能源贸易有限公司</v>
      </c>
      <c r="Z1113" t="str" cm="1">
        <f t="array" ref="Z1113">[1]!s_stmnote_customertop5($A1113,$D1113,5)</f>
        <v>中国移动通信集团有限公司</v>
      </c>
      <c r="AA1113" s="9">
        <f>[1]!s_stmnote_salestop5_pct(A1113,D1113)</f>
        <v>53.98</v>
      </c>
      <c r="AB1113" s="9">
        <f>[1]!s_fa_arturn(A1113,D1113)</f>
        <v>6.3540999999999999</v>
      </c>
      <c r="AC1113" s="9">
        <f>[1]!fa_apturn(A1113,D1113)</f>
        <v>4.8319268678619496</v>
      </c>
      <c r="AD1113" s="9">
        <f>[1]!s_fa_invturn(A1113,D1113)</f>
        <v>2.5222000000000002</v>
      </c>
    </row>
    <row r="1114" spans="1:30">
      <c r="A1114">
        <v>300068</v>
      </c>
      <c r="B1114" t="s">
        <v>484</v>
      </c>
      <c r="C1114" t="s">
        <v>3245</v>
      </c>
      <c r="D1114" s="8">
        <f t="shared" si="18"/>
        <v>45291</v>
      </c>
      <c r="E1114" t="s">
        <v>7174</v>
      </c>
      <c r="F1114">
        <v>1</v>
      </c>
      <c r="G1114" t="s">
        <v>8683</v>
      </c>
      <c r="L1114" t="str" cm="1">
        <f t="array" ref="L1114">[1]!s_info_industry_gics(A1114,1)</f>
        <v>工业</v>
      </c>
      <c r="M1114" t="str" cm="1">
        <f t="array" ref="M1114">[1]!s_info_industry_gicscode(A1114,1)</f>
        <v>20</v>
      </c>
      <c r="N1114" t="str">
        <f>[1]!s_info_industry_gics(A1114,2)</f>
        <v>资本货物</v>
      </c>
      <c r="O1114" t="str">
        <f>[1]!s_info_industry_gicscode(A1114,2)</f>
        <v>2010</v>
      </c>
      <c r="P1114" t="str" cm="1">
        <f t="array" ref="P1114">[1]!s_stmnote_suppliertop5(A1114,D1114,1)</f>
        <v>第一名</v>
      </c>
      <c r="Q1114" t="str">
        <f>[1]!s_stmnote_suppliertop5(A1114,D1114,2)</f>
        <v>第二名</v>
      </c>
      <c r="R1114" t="str" cm="1">
        <f t="array" ref="R1114">[1]!s_stmnote_suppliertop5(A1114,D1114,3)</f>
        <v>第三名</v>
      </c>
      <c r="S1114" t="str" cm="1">
        <f t="array" ref="S1114">[1]!s_stmnote_suppliertop5(A1114,D1114,4)</f>
        <v>第四名</v>
      </c>
      <c r="T1114" t="str" cm="1">
        <f t="array" ref="T1114">[1]!s_stmnote_suppliertop5(A1114,D1114,5)</f>
        <v>第五名</v>
      </c>
      <c r="U1114" s="9">
        <f>[1]!s_stmnote_purchasetop5_pct(A1114,D1114)</f>
        <v>54.17</v>
      </c>
      <c r="V1114" t="str" cm="1">
        <f t="array" ref="V1114">[1]!s_stmnote_customertop5($A1114,$D1114,1)</f>
        <v>第一名</v>
      </c>
      <c r="W1114" t="str" cm="1">
        <f t="array" ref="W1114">[1]!s_stmnote_customertop5($A1114,$D1114,2)</f>
        <v>第二名</v>
      </c>
      <c r="X1114" t="str" cm="1">
        <f t="array" ref="X1114">[1]!s_stmnote_customertop5($A1114,$D1114,3)</f>
        <v>第三名</v>
      </c>
      <c r="Y1114" t="str" cm="1">
        <f t="array" ref="Y1114">[1]!s_stmnote_customertop5($A1114,$D1114,4)</f>
        <v>第四名</v>
      </c>
      <c r="Z1114" t="str" cm="1">
        <f t="array" ref="Z1114">[1]!s_stmnote_customertop5($A1114,$D1114,5)</f>
        <v>第五名</v>
      </c>
      <c r="AA1114" s="9">
        <f>[1]!s_stmnote_salestop5_pct(A1114,D1114)</f>
        <v>49.22</v>
      </c>
      <c r="AB1114" s="9">
        <f>[1]!s_fa_arturn(A1114,D1114)</f>
        <v>5.5906000000000002</v>
      </c>
      <c r="AC1114" s="9">
        <f>[1]!fa_apturn(A1114,D1114)</f>
        <v>5.4306563961968903</v>
      </c>
      <c r="AD1114" s="9">
        <f>[1]!s_fa_invturn(A1114,D1114)</f>
        <v>2.5522999999999998</v>
      </c>
    </row>
    <row r="1115" spans="1:30">
      <c r="A1115">
        <v>300083</v>
      </c>
      <c r="B1115" t="s">
        <v>487</v>
      </c>
      <c r="C1115" t="s">
        <v>3257</v>
      </c>
      <c r="D1115" s="8">
        <f t="shared" si="18"/>
        <v>44926</v>
      </c>
      <c r="E1115" t="s">
        <v>6980</v>
      </c>
      <c r="F1115">
        <v>1</v>
      </c>
      <c r="G1115" t="s">
        <v>8691</v>
      </c>
      <c r="L1115" t="str" cm="1">
        <f t="array" ref="L1115">[1]!s_info_industry_gics(A1115,1)</f>
        <v>工业</v>
      </c>
      <c r="M1115" t="str" cm="1">
        <f t="array" ref="M1115">[1]!s_info_industry_gicscode(A1115,1)</f>
        <v>20</v>
      </c>
      <c r="N1115" t="str">
        <f>[1]!s_info_industry_gics(A1115,2)</f>
        <v>资本货物</v>
      </c>
      <c r="O1115" t="str">
        <f>[1]!s_info_industry_gicscode(A1115,2)</f>
        <v>2010</v>
      </c>
      <c r="P1115" t="str" cm="1">
        <f t="array" ref="P1115">[1]!s_stmnote_suppliertop5(A1115,D1115,1)</f>
        <v>第一名</v>
      </c>
      <c r="Q1115" t="str">
        <f>[1]!s_stmnote_suppliertop5(A1115,D1115,2)</f>
        <v>第二名</v>
      </c>
      <c r="R1115" t="str" cm="1">
        <f t="array" ref="R1115">[1]!s_stmnote_suppliertop5(A1115,D1115,3)</f>
        <v>第三名</v>
      </c>
      <c r="S1115" t="str" cm="1">
        <f t="array" ref="S1115">[1]!s_stmnote_suppliertop5(A1115,D1115,4)</f>
        <v>第四名</v>
      </c>
      <c r="T1115" t="str" cm="1">
        <f t="array" ref="T1115">[1]!s_stmnote_suppliertop5(A1115,D1115,5)</f>
        <v>第五名</v>
      </c>
      <c r="U1115" s="9">
        <f>[1]!s_stmnote_purchasetop5_pct(A1115,D1115)</f>
        <v>33.24</v>
      </c>
      <c r="V1115" t="str" cm="1">
        <f t="array" ref="V1115">[1]!s_stmnote_customertop5($A1115,$D1115,1)</f>
        <v>第一名</v>
      </c>
      <c r="W1115" t="str" cm="1">
        <f t="array" ref="W1115">[1]!s_stmnote_customertop5($A1115,$D1115,2)</f>
        <v>第二名</v>
      </c>
      <c r="X1115" t="str" cm="1">
        <f t="array" ref="X1115">[1]!s_stmnote_customertop5($A1115,$D1115,3)</f>
        <v>第三名</v>
      </c>
      <c r="Y1115" t="str" cm="1">
        <f t="array" ref="Y1115">[1]!s_stmnote_customertop5($A1115,$D1115,4)</f>
        <v>第四名</v>
      </c>
      <c r="Z1115" t="str" cm="1">
        <f t="array" ref="Z1115">[1]!s_stmnote_customertop5($A1115,$D1115,5)</f>
        <v>第五名</v>
      </c>
      <c r="AA1115" s="9">
        <f>[1]!s_stmnote_salestop5_pct(A1115,D1115)</f>
        <v>18.63</v>
      </c>
      <c r="AB1115" s="9">
        <f>[1]!s_fa_arturn(A1115,D1115)</f>
        <v>3.4502999999999999</v>
      </c>
      <c r="AC1115" s="9">
        <f>[1]!fa_apturn(A1115,D1115)</f>
        <v>3.0133784695691501</v>
      </c>
      <c r="AD1115" s="9">
        <f>[1]!s_fa_invturn(A1115,D1115)</f>
        <v>1.6876</v>
      </c>
    </row>
    <row r="1116" spans="1:30">
      <c r="A1116">
        <v>300083</v>
      </c>
      <c r="B1116" t="s">
        <v>487</v>
      </c>
      <c r="C1116" t="s">
        <v>3258</v>
      </c>
      <c r="D1116" s="8">
        <f t="shared" si="18"/>
        <v>44926</v>
      </c>
      <c r="E1116" t="s">
        <v>7587</v>
      </c>
      <c r="F1116">
        <v>1</v>
      </c>
      <c r="G1116" t="s">
        <v>8692</v>
      </c>
      <c r="L1116" t="str" cm="1">
        <f t="array" ref="L1116">[1]!s_info_industry_gics(A1116,1)</f>
        <v>工业</v>
      </c>
      <c r="M1116" t="str" cm="1">
        <f t="array" ref="M1116">[1]!s_info_industry_gicscode(A1116,1)</f>
        <v>20</v>
      </c>
      <c r="N1116" t="str">
        <f>[1]!s_info_industry_gics(A1116,2)</f>
        <v>资本货物</v>
      </c>
      <c r="O1116" t="str">
        <f>[1]!s_info_industry_gicscode(A1116,2)</f>
        <v>2010</v>
      </c>
      <c r="P1116" t="str" cm="1">
        <f t="array" ref="P1116">[1]!s_stmnote_suppliertop5(A1116,D1116,1)</f>
        <v>第一名</v>
      </c>
      <c r="Q1116" t="str">
        <f>[1]!s_stmnote_suppliertop5(A1116,D1116,2)</f>
        <v>第二名</v>
      </c>
      <c r="R1116" t="str" cm="1">
        <f t="array" ref="R1116">[1]!s_stmnote_suppliertop5(A1116,D1116,3)</f>
        <v>第三名</v>
      </c>
      <c r="S1116" t="str" cm="1">
        <f t="array" ref="S1116">[1]!s_stmnote_suppliertop5(A1116,D1116,4)</f>
        <v>第四名</v>
      </c>
      <c r="T1116" t="str" cm="1">
        <f t="array" ref="T1116">[1]!s_stmnote_suppliertop5(A1116,D1116,5)</f>
        <v>第五名</v>
      </c>
      <c r="U1116" s="9">
        <f>[1]!s_stmnote_purchasetop5_pct(A1116,D1116)</f>
        <v>33.24</v>
      </c>
      <c r="V1116" t="str" cm="1">
        <f t="array" ref="V1116">[1]!s_stmnote_customertop5($A1116,$D1116,1)</f>
        <v>第一名</v>
      </c>
      <c r="W1116" t="str" cm="1">
        <f t="array" ref="W1116">[1]!s_stmnote_customertop5($A1116,$D1116,2)</f>
        <v>第二名</v>
      </c>
      <c r="X1116" t="str" cm="1">
        <f t="array" ref="X1116">[1]!s_stmnote_customertop5($A1116,$D1116,3)</f>
        <v>第三名</v>
      </c>
      <c r="Y1116" t="str" cm="1">
        <f t="array" ref="Y1116">[1]!s_stmnote_customertop5($A1116,$D1116,4)</f>
        <v>第四名</v>
      </c>
      <c r="Z1116" t="str" cm="1">
        <f t="array" ref="Z1116">[1]!s_stmnote_customertop5($A1116,$D1116,5)</f>
        <v>第五名</v>
      </c>
      <c r="AA1116" s="9">
        <f>[1]!s_stmnote_salestop5_pct(A1116,D1116)</f>
        <v>18.63</v>
      </c>
      <c r="AB1116" s="9">
        <f>[1]!s_fa_arturn(A1116,D1116)</f>
        <v>3.4502999999999999</v>
      </c>
      <c r="AC1116" s="9">
        <f>[1]!fa_apturn(A1116,D1116)</f>
        <v>3.0133784695691501</v>
      </c>
      <c r="AD1116" s="9">
        <f>[1]!s_fa_invturn(A1116,D1116)</f>
        <v>1.6876</v>
      </c>
    </row>
    <row r="1117" spans="1:30">
      <c r="A1117">
        <v>300083</v>
      </c>
      <c r="B1117" t="s">
        <v>487</v>
      </c>
      <c r="C1117" t="s">
        <v>3259</v>
      </c>
      <c r="D1117" s="8">
        <f t="shared" si="18"/>
        <v>44926</v>
      </c>
      <c r="E1117" t="s">
        <v>7303</v>
      </c>
      <c r="F1117">
        <v>1</v>
      </c>
      <c r="G1117" t="s">
        <v>8693</v>
      </c>
      <c r="L1117" t="str" cm="1">
        <f t="array" ref="L1117">[1]!s_info_industry_gics(A1117,1)</f>
        <v>工业</v>
      </c>
      <c r="M1117" t="str" cm="1">
        <f t="array" ref="M1117">[1]!s_info_industry_gicscode(A1117,1)</f>
        <v>20</v>
      </c>
      <c r="N1117" t="str">
        <f>[1]!s_info_industry_gics(A1117,2)</f>
        <v>资本货物</v>
      </c>
      <c r="O1117" t="str">
        <f>[1]!s_info_industry_gicscode(A1117,2)</f>
        <v>2010</v>
      </c>
      <c r="P1117" t="str" cm="1">
        <f t="array" ref="P1117">[1]!s_stmnote_suppliertop5(A1117,D1117,1)</f>
        <v>第一名</v>
      </c>
      <c r="Q1117" t="str">
        <f>[1]!s_stmnote_suppliertop5(A1117,D1117,2)</f>
        <v>第二名</v>
      </c>
      <c r="R1117" t="str" cm="1">
        <f t="array" ref="R1117">[1]!s_stmnote_suppliertop5(A1117,D1117,3)</f>
        <v>第三名</v>
      </c>
      <c r="S1117" t="str" cm="1">
        <f t="array" ref="S1117">[1]!s_stmnote_suppliertop5(A1117,D1117,4)</f>
        <v>第四名</v>
      </c>
      <c r="T1117" t="str" cm="1">
        <f t="array" ref="T1117">[1]!s_stmnote_suppliertop5(A1117,D1117,5)</f>
        <v>第五名</v>
      </c>
      <c r="U1117" s="9">
        <f>[1]!s_stmnote_purchasetop5_pct(A1117,D1117)</f>
        <v>33.24</v>
      </c>
      <c r="V1117" t="str" cm="1">
        <f t="array" ref="V1117">[1]!s_stmnote_customertop5($A1117,$D1117,1)</f>
        <v>第一名</v>
      </c>
      <c r="W1117" t="str" cm="1">
        <f t="array" ref="W1117">[1]!s_stmnote_customertop5($A1117,$D1117,2)</f>
        <v>第二名</v>
      </c>
      <c r="X1117" t="str" cm="1">
        <f t="array" ref="X1117">[1]!s_stmnote_customertop5($A1117,$D1117,3)</f>
        <v>第三名</v>
      </c>
      <c r="Y1117" t="str" cm="1">
        <f t="array" ref="Y1117">[1]!s_stmnote_customertop5($A1117,$D1117,4)</f>
        <v>第四名</v>
      </c>
      <c r="Z1117" t="str" cm="1">
        <f t="array" ref="Z1117">[1]!s_stmnote_customertop5($A1117,$D1117,5)</f>
        <v>第五名</v>
      </c>
      <c r="AA1117" s="9">
        <f>[1]!s_stmnote_salestop5_pct(A1117,D1117)</f>
        <v>18.63</v>
      </c>
      <c r="AB1117" s="9">
        <f>[1]!s_fa_arturn(A1117,D1117)</f>
        <v>3.4502999999999999</v>
      </c>
      <c r="AC1117" s="9">
        <f>[1]!fa_apturn(A1117,D1117)</f>
        <v>3.0133784695691501</v>
      </c>
      <c r="AD1117" s="9">
        <f>[1]!s_fa_invturn(A1117,D1117)</f>
        <v>1.6876</v>
      </c>
    </row>
    <row r="1118" spans="1:30">
      <c r="A1118">
        <v>300083</v>
      </c>
      <c r="B1118" t="s">
        <v>487</v>
      </c>
      <c r="C1118" t="s">
        <v>3260</v>
      </c>
      <c r="D1118" s="8">
        <f t="shared" si="18"/>
        <v>44926</v>
      </c>
      <c r="E1118" t="s">
        <v>7528</v>
      </c>
      <c r="F1118">
        <v>1</v>
      </c>
      <c r="G1118" t="s">
        <v>8693</v>
      </c>
      <c r="L1118" t="str" cm="1">
        <f t="array" ref="L1118">[1]!s_info_industry_gics(A1118,1)</f>
        <v>工业</v>
      </c>
      <c r="M1118" t="str" cm="1">
        <f t="array" ref="M1118">[1]!s_info_industry_gicscode(A1118,1)</f>
        <v>20</v>
      </c>
      <c r="N1118" t="str">
        <f>[1]!s_info_industry_gics(A1118,2)</f>
        <v>资本货物</v>
      </c>
      <c r="O1118" t="str">
        <f>[1]!s_info_industry_gicscode(A1118,2)</f>
        <v>2010</v>
      </c>
      <c r="P1118" t="str" cm="1">
        <f t="array" ref="P1118">[1]!s_stmnote_suppliertop5(A1118,D1118,1)</f>
        <v>第一名</v>
      </c>
      <c r="Q1118" t="str">
        <f>[1]!s_stmnote_suppliertop5(A1118,D1118,2)</f>
        <v>第二名</v>
      </c>
      <c r="R1118" t="str" cm="1">
        <f t="array" ref="R1118">[1]!s_stmnote_suppliertop5(A1118,D1118,3)</f>
        <v>第三名</v>
      </c>
      <c r="S1118" t="str" cm="1">
        <f t="array" ref="S1118">[1]!s_stmnote_suppliertop5(A1118,D1118,4)</f>
        <v>第四名</v>
      </c>
      <c r="T1118" t="str" cm="1">
        <f t="array" ref="T1118">[1]!s_stmnote_suppliertop5(A1118,D1118,5)</f>
        <v>第五名</v>
      </c>
      <c r="U1118" s="9">
        <f>[1]!s_stmnote_purchasetop5_pct(A1118,D1118)</f>
        <v>33.24</v>
      </c>
      <c r="V1118" t="str" cm="1">
        <f t="array" ref="V1118">[1]!s_stmnote_customertop5($A1118,$D1118,1)</f>
        <v>第一名</v>
      </c>
      <c r="W1118" t="str" cm="1">
        <f t="array" ref="W1118">[1]!s_stmnote_customertop5($A1118,$D1118,2)</f>
        <v>第二名</v>
      </c>
      <c r="X1118" t="str" cm="1">
        <f t="array" ref="X1118">[1]!s_stmnote_customertop5($A1118,$D1118,3)</f>
        <v>第三名</v>
      </c>
      <c r="Y1118" t="str" cm="1">
        <f t="array" ref="Y1118">[1]!s_stmnote_customertop5($A1118,$D1118,4)</f>
        <v>第四名</v>
      </c>
      <c r="Z1118" t="str" cm="1">
        <f t="array" ref="Z1118">[1]!s_stmnote_customertop5($A1118,$D1118,5)</f>
        <v>第五名</v>
      </c>
      <c r="AA1118" s="9">
        <f>[1]!s_stmnote_salestop5_pct(A1118,D1118)</f>
        <v>18.63</v>
      </c>
      <c r="AB1118" s="9">
        <f>[1]!s_fa_arturn(A1118,D1118)</f>
        <v>3.4502999999999999</v>
      </c>
      <c r="AC1118" s="9">
        <f>[1]!fa_apturn(A1118,D1118)</f>
        <v>3.0133784695691501</v>
      </c>
      <c r="AD1118" s="9">
        <f>[1]!s_fa_invturn(A1118,D1118)</f>
        <v>1.6876</v>
      </c>
    </row>
    <row r="1119" spans="1:30">
      <c r="A1119">
        <v>300083</v>
      </c>
      <c r="B1119" t="s">
        <v>487</v>
      </c>
      <c r="C1119" t="s">
        <v>3261</v>
      </c>
      <c r="D1119" s="8">
        <f t="shared" si="18"/>
        <v>44926</v>
      </c>
      <c r="E1119" t="s">
        <v>7363</v>
      </c>
      <c r="F1119">
        <v>1</v>
      </c>
      <c r="G1119" t="s">
        <v>8694</v>
      </c>
      <c r="L1119" t="str" cm="1">
        <f t="array" ref="L1119">[1]!s_info_industry_gics(A1119,1)</f>
        <v>工业</v>
      </c>
      <c r="M1119" t="str" cm="1">
        <f t="array" ref="M1119">[1]!s_info_industry_gicscode(A1119,1)</f>
        <v>20</v>
      </c>
      <c r="N1119" t="str">
        <f>[1]!s_info_industry_gics(A1119,2)</f>
        <v>资本货物</v>
      </c>
      <c r="O1119" t="str">
        <f>[1]!s_info_industry_gicscode(A1119,2)</f>
        <v>2010</v>
      </c>
      <c r="P1119" t="str" cm="1">
        <f t="array" ref="P1119">[1]!s_stmnote_suppliertop5(A1119,D1119,1)</f>
        <v>第一名</v>
      </c>
      <c r="Q1119" t="str">
        <f>[1]!s_stmnote_suppliertop5(A1119,D1119,2)</f>
        <v>第二名</v>
      </c>
      <c r="R1119" t="str" cm="1">
        <f t="array" ref="R1119">[1]!s_stmnote_suppliertop5(A1119,D1119,3)</f>
        <v>第三名</v>
      </c>
      <c r="S1119" t="str" cm="1">
        <f t="array" ref="S1119">[1]!s_stmnote_suppliertop5(A1119,D1119,4)</f>
        <v>第四名</v>
      </c>
      <c r="T1119" t="str" cm="1">
        <f t="array" ref="T1119">[1]!s_stmnote_suppliertop5(A1119,D1119,5)</f>
        <v>第五名</v>
      </c>
      <c r="U1119" s="9">
        <f>[1]!s_stmnote_purchasetop5_pct(A1119,D1119)</f>
        <v>33.24</v>
      </c>
      <c r="V1119" t="str" cm="1">
        <f t="array" ref="V1119">[1]!s_stmnote_customertop5($A1119,$D1119,1)</f>
        <v>第一名</v>
      </c>
      <c r="W1119" t="str" cm="1">
        <f t="array" ref="W1119">[1]!s_stmnote_customertop5($A1119,$D1119,2)</f>
        <v>第二名</v>
      </c>
      <c r="X1119" t="str" cm="1">
        <f t="array" ref="X1119">[1]!s_stmnote_customertop5($A1119,$D1119,3)</f>
        <v>第三名</v>
      </c>
      <c r="Y1119" t="str" cm="1">
        <f t="array" ref="Y1119">[1]!s_stmnote_customertop5($A1119,$D1119,4)</f>
        <v>第四名</v>
      </c>
      <c r="Z1119" t="str" cm="1">
        <f t="array" ref="Z1119">[1]!s_stmnote_customertop5($A1119,$D1119,5)</f>
        <v>第五名</v>
      </c>
      <c r="AA1119" s="9">
        <f>[1]!s_stmnote_salestop5_pct(A1119,D1119)</f>
        <v>18.63</v>
      </c>
      <c r="AB1119" s="9">
        <f>[1]!s_fa_arturn(A1119,D1119)</f>
        <v>3.4502999999999999</v>
      </c>
      <c r="AC1119" s="9">
        <f>[1]!fa_apturn(A1119,D1119)</f>
        <v>3.0133784695691501</v>
      </c>
      <c r="AD1119" s="9">
        <f>[1]!s_fa_invturn(A1119,D1119)</f>
        <v>1.6876</v>
      </c>
    </row>
    <row r="1120" spans="1:30">
      <c r="A1120">
        <v>300083</v>
      </c>
      <c r="B1120" t="s">
        <v>487</v>
      </c>
      <c r="C1120" t="s">
        <v>3258</v>
      </c>
      <c r="D1120" s="8">
        <f t="shared" si="18"/>
        <v>44926</v>
      </c>
      <c r="E1120" t="s">
        <v>7375</v>
      </c>
      <c r="F1120">
        <v>1</v>
      </c>
      <c r="G1120" t="s">
        <v>8693</v>
      </c>
      <c r="L1120" t="str" cm="1">
        <f t="array" ref="L1120">[1]!s_info_industry_gics(A1120,1)</f>
        <v>工业</v>
      </c>
      <c r="M1120" t="str" cm="1">
        <f t="array" ref="M1120">[1]!s_info_industry_gicscode(A1120,1)</f>
        <v>20</v>
      </c>
      <c r="N1120" t="str">
        <f>[1]!s_info_industry_gics(A1120,2)</f>
        <v>资本货物</v>
      </c>
      <c r="O1120" t="str">
        <f>[1]!s_info_industry_gicscode(A1120,2)</f>
        <v>2010</v>
      </c>
      <c r="P1120" t="str" cm="1">
        <f t="array" ref="P1120">[1]!s_stmnote_suppliertop5(A1120,D1120,1)</f>
        <v>第一名</v>
      </c>
      <c r="Q1120" t="str">
        <f>[1]!s_stmnote_suppliertop5(A1120,D1120,2)</f>
        <v>第二名</v>
      </c>
      <c r="R1120" t="str" cm="1">
        <f t="array" ref="R1120">[1]!s_stmnote_suppliertop5(A1120,D1120,3)</f>
        <v>第三名</v>
      </c>
      <c r="S1120" t="str" cm="1">
        <f t="array" ref="S1120">[1]!s_stmnote_suppliertop5(A1120,D1120,4)</f>
        <v>第四名</v>
      </c>
      <c r="T1120" t="str" cm="1">
        <f t="array" ref="T1120">[1]!s_stmnote_suppliertop5(A1120,D1120,5)</f>
        <v>第五名</v>
      </c>
      <c r="U1120" s="9">
        <f>[1]!s_stmnote_purchasetop5_pct(A1120,D1120)</f>
        <v>33.24</v>
      </c>
      <c r="V1120" t="str" cm="1">
        <f t="array" ref="V1120">[1]!s_stmnote_customertop5($A1120,$D1120,1)</f>
        <v>第一名</v>
      </c>
      <c r="W1120" t="str" cm="1">
        <f t="array" ref="W1120">[1]!s_stmnote_customertop5($A1120,$D1120,2)</f>
        <v>第二名</v>
      </c>
      <c r="X1120" t="str" cm="1">
        <f t="array" ref="X1120">[1]!s_stmnote_customertop5($A1120,$D1120,3)</f>
        <v>第三名</v>
      </c>
      <c r="Y1120" t="str" cm="1">
        <f t="array" ref="Y1120">[1]!s_stmnote_customertop5($A1120,$D1120,4)</f>
        <v>第四名</v>
      </c>
      <c r="Z1120" t="str" cm="1">
        <f t="array" ref="Z1120">[1]!s_stmnote_customertop5($A1120,$D1120,5)</f>
        <v>第五名</v>
      </c>
      <c r="AA1120" s="9">
        <f>[1]!s_stmnote_salestop5_pct(A1120,D1120)</f>
        <v>18.63</v>
      </c>
      <c r="AB1120" s="9">
        <f>[1]!s_fa_arturn(A1120,D1120)</f>
        <v>3.4502999999999999</v>
      </c>
      <c r="AC1120" s="9">
        <f>[1]!fa_apturn(A1120,D1120)</f>
        <v>3.0133784695691501</v>
      </c>
      <c r="AD1120" s="9">
        <f>[1]!s_fa_invturn(A1120,D1120)</f>
        <v>1.6876</v>
      </c>
    </row>
    <row r="1121" spans="1:30">
      <c r="A1121">
        <v>300083</v>
      </c>
      <c r="B1121" t="s">
        <v>487</v>
      </c>
      <c r="C1121" t="s">
        <v>3262</v>
      </c>
      <c r="D1121" s="8">
        <f t="shared" si="18"/>
        <v>44926</v>
      </c>
      <c r="E1121" t="s">
        <v>7452</v>
      </c>
      <c r="F1121">
        <v>1</v>
      </c>
      <c r="G1121" t="s">
        <v>8693</v>
      </c>
      <c r="L1121" t="str" cm="1">
        <f t="array" ref="L1121">[1]!s_info_industry_gics(A1121,1)</f>
        <v>工业</v>
      </c>
      <c r="M1121" t="str" cm="1">
        <f t="array" ref="M1121">[1]!s_info_industry_gicscode(A1121,1)</f>
        <v>20</v>
      </c>
      <c r="N1121" t="str">
        <f>[1]!s_info_industry_gics(A1121,2)</f>
        <v>资本货物</v>
      </c>
      <c r="O1121" t="str">
        <f>[1]!s_info_industry_gicscode(A1121,2)</f>
        <v>2010</v>
      </c>
      <c r="P1121" t="str" cm="1">
        <f t="array" ref="P1121">[1]!s_stmnote_suppliertop5(A1121,D1121,1)</f>
        <v>第一名</v>
      </c>
      <c r="Q1121" t="str">
        <f>[1]!s_stmnote_suppliertop5(A1121,D1121,2)</f>
        <v>第二名</v>
      </c>
      <c r="R1121" t="str" cm="1">
        <f t="array" ref="R1121">[1]!s_stmnote_suppliertop5(A1121,D1121,3)</f>
        <v>第三名</v>
      </c>
      <c r="S1121" t="str" cm="1">
        <f t="array" ref="S1121">[1]!s_stmnote_suppliertop5(A1121,D1121,4)</f>
        <v>第四名</v>
      </c>
      <c r="T1121" t="str" cm="1">
        <f t="array" ref="T1121">[1]!s_stmnote_suppliertop5(A1121,D1121,5)</f>
        <v>第五名</v>
      </c>
      <c r="U1121" s="9">
        <f>[1]!s_stmnote_purchasetop5_pct(A1121,D1121)</f>
        <v>33.24</v>
      </c>
      <c r="V1121" t="str" cm="1">
        <f t="array" ref="V1121">[1]!s_stmnote_customertop5($A1121,$D1121,1)</f>
        <v>第一名</v>
      </c>
      <c r="W1121" t="str" cm="1">
        <f t="array" ref="W1121">[1]!s_stmnote_customertop5($A1121,$D1121,2)</f>
        <v>第二名</v>
      </c>
      <c r="X1121" t="str" cm="1">
        <f t="array" ref="X1121">[1]!s_stmnote_customertop5($A1121,$D1121,3)</f>
        <v>第三名</v>
      </c>
      <c r="Y1121" t="str" cm="1">
        <f t="array" ref="Y1121">[1]!s_stmnote_customertop5($A1121,$D1121,4)</f>
        <v>第四名</v>
      </c>
      <c r="Z1121" t="str" cm="1">
        <f t="array" ref="Z1121">[1]!s_stmnote_customertop5($A1121,$D1121,5)</f>
        <v>第五名</v>
      </c>
      <c r="AA1121" s="9">
        <f>[1]!s_stmnote_salestop5_pct(A1121,D1121)</f>
        <v>18.63</v>
      </c>
      <c r="AB1121" s="9">
        <f>[1]!s_fa_arturn(A1121,D1121)</f>
        <v>3.4502999999999999</v>
      </c>
      <c r="AC1121" s="9">
        <f>[1]!fa_apturn(A1121,D1121)</f>
        <v>3.0133784695691501</v>
      </c>
      <c r="AD1121" s="9">
        <f>[1]!s_fa_invturn(A1121,D1121)</f>
        <v>1.6876</v>
      </c>
    </row>
    <row r="1122" spans="1:30">
      <c r="A1122">
        <v>300083</v>
      </c>
      <c r="B1122" t="s">
        <v>487</v>
      </c>
      <c r="C1122" t="s">
        <v>3258</v>
      </c>
      <c r="D1122" s="8">
        <f t="shared" si="18"/>
        <v>44926</v>
      </c>
      <c r="E1122" t="s">
        <v>7317</v>
      </c>
      <c r="F1122">
        <v>1</v>
      </c>
      <c r="G1122" t="s">
        <v>8693</v>
      </c>
      <c r="L1122" t="str" cm="1">
        <f t="array" ref="L1122">[1]!s_info_industry_gics(A1122,1)</f>
        <v>工业</v>
      </c>
      <c r="M1122" t="str" cm="1">
        <f t="array" ref="M1122">[1]!s_info_industry_gicscode(A1122,1)</f>
        <v>20</v>
      </c>
      <c r="N1122" t="str">
        <f>[1]!s_info_industry_gics(A1122,2)</f>
        <v>资本货物</v>
      </c>
      <c r="O1122" t="str">
        <f>[1]!s_info_industry_gicscode(A1122,2)</f>
        <v>2010</v>
      </c>
      <c r="P1122" t="str" cm="1">
        <f t="array" ref="P1122">[1]!s_stmnote_suppliertop5(A1122,D1122,1)</f>
        <v>第一名</v>
      </c>
      <c r="Q1122" t="str">
        <f>[1]!s_stmnote_suppliertop5(A1122,D1122,2)</f>
        <v>第二名</v>
      </c>
      <c r="R1122" t="str" cm="1">
        <f t="array" ref="R1122">[1]!s_stmnote_suppliertop5(A1122,D1122,3)</f>
        <v>第三名</v>
      </c>
      <c r="S1122" t="str" cm="1">
        <f t="array" ref="S1122">[1]!s_stmnote_suppliertop5(A1122,D1122,4)</f>
        <v>第四名</v>
      </c>
      <c r="T1122" t="str" cm="1">
        <f t="array" ref="T1122">[1]!s_stmnote_suppliertop5(A1122,D1122,5)</f>
        <v>第五名</v>
      </c>
      <c r="U1122" s="9">
        <f>[1]!s_stmnote_purchasetop5_pct(A1122,D1122)</f>
        <v>33.24</v>
      </c>
      <c r="V1122" t="str" cm="1">
        <f t="array" ref="V1122">[1]!s_stmnote_customertop5($A1122,$D1122,1)</f>
        <v>第一名</v>
      </c>
      <c r="W1122" t="str" cm="1">
        <f t="array" ref="W1122">[1]!s_stmnote_customertop5($A1122,$D1122,2)</f>
        <v>第二名</v>
      </c>
      <c r="X1122" t="str" cm="1">
        <f t="array" ref="X1122">[1]!s_stmnote_customertop5($A1122,$D1122,3)</f>
        <v>第三名</v>
      </c>
      <c r="Y1122" t="str" cm="1">
        <f t="array" ref="Y1122">[1]!s_stmnote_customertop5($A1122,$D1122,4)</f>
        <v>第四名</v>
      </c>
      <c r="Z1122" t="str" cm="1">
        <f t="array" ref="Z1122">[1]!s_stmnote_customertop5($A1122,$D1122,5)</f>
        <v>第五名</v>
      </c>
      <c r="AA1122" s="9">
        <f>[1]!s_stmnote_salestop5_pct(A1122,D1122)</f>
        <v>18.63</v>
      </c>
      <c r="AB1122" s="9">
        <f>[1]!s_fa_arturn(A1122,D1122)</f>
        <v>3.4502999999999999</v>
      </c>
      <c r="AC1122" s="9">
        <f>[1]!fa_apturn(A1122,D1122)</f>
        <v>3.0133784695691501</v>
      </c>
      <c r="AD1122" s="9">
        <f>[1]!s_fa_invturn(A1122,D1122)</f>
        <v>1.6876</v>
      </c>
    </row>
    <row r="1123" spans="1:30">
      <c r="A1123">
        <v>300095</v>
      </c>
      <c r="B1123" t="s">
        <v>490</v>
      </c>
      <c r="C1123" t="s">
        <v>3268</v>
      </c>
      <c r="D1123" s="8">
        <f t="shared" si="18"/>
        <v>44561</v>
      </c>
      <c r="E1123" t="s">
        <v>7075</v>
      </c>
      <c r="F1123">
        <v>1</v>
      </c>
      <c r="G1123" t="s">
        <v>8700</v>
      </c>
      <c r="L1123" t="str" cm="1">
        <f t="array" ref="L1123">[1]!s_info_industry_gics(A1123,1)</f>
        <v>工业</v>
      </c>
      <c r="M1123" t="str" cm="1">
        <f t="array" ref="M1123">[1]!s_info_industry_gicscode(A1123,1)</f>
        <v>20</v>
      </c>
      <c r="N1123" t="str">
        <f>[1]!s_info_industry_gics(A1123,2)</f>
        <v>资本货物</v>
      </c>
      <c r="O1123" t="str">
        <f>[1]!s_info_industry_gicscode(A1123,2)</f>
        <v>2010</v>
      </c>
      <c r="P1123" t="str" cm="1">
        <f t="array" ref="P1123">[1]!s_stmnote_suppliertop5(A1123,D1123,1)</f>
        <v>芜湖市金诚阀门管件有限公司</v>
      </c>
      <c r="Q1123" t="str">
        <f>[1]!s_stmnote_suppliertop5(A1123,D1123,2)</f>
        <v>新余腾浩贸易有限公司</v>
      </c>
      <c r="R1123" t="str" cm="1">
        <f t="array" ref="R1123">[1]!s_stmnote_suppliertop5(A1123,D1123,3)</f>
        <v>新余精诚精密机械有限公司</v>
      </c>
      <c r="S1123" t="str" cm="1">
        <f t="array" ref="S1123">[1]!s_stmnote_suppliertop5(A1123,D1123,4)</f>
        <v>上海司灵液压技术有限公司</v>
      </c>
      <c r="T1123" t="str" cm="1">
        <f t="array" ref="T1123">[1]!s_stmnote_suppliertop5(A1123,D1123,5)</f>
        <v>芜湖市富贸再生资源有限公司</v>
      </c>
      <c r="U1123" s="9">
        <f>[1]!s_stmnote_purchasetop5_pct(A1123,D1123)</f>
        <v>16.96</v>
      </c>
      <c r="V1123" t="str" cm="1">
        <f t="array" ref="V1123">[1]!s_stmnote_customertop5($A1123,$D1123,1)</f>
        <v>A公司</v>
      </c>
      <c r="W1123" t="str" cm="1">
        <f t="array" ref="W1123">[1]!s_stmnote_customertop5($A1123,$D1123,2)</f>
        <v>上海振华重工(集团)股份有限公司</v>
      </c>
      <c r="X1123" t="str" cm="1">
        <f t="array" ref="X1123">[1]!s_stmnote_customertop5($A1123,$D1123,3)</f>
        <v>广东明阳新能源科技有限公司</v>
      </c>
      <c r="Y1123" t="str" cm="1">
        <f t="array" ref="Y1123">[1]!s_stmnote_customertop5($A1123,$D1123,4)</f>
        <v>浙江运达风电股份有限公司</v>
      </c>
      <c r="Z1123" t="str" cm="1">
        <f t="array" ref="Z1123">[1]!s_stmnote_customertop5($A1123,$D1123,5)</f>
        <v>东方电气风电股份有限公司</v>
      </c>
      <c r="AA1123" s="9">
        <f>[1]!s_stmnote_salestop5_pct(A1123,D1123)</f>
        <v>22.4</v>
      </c>
      <c r="AB1123" s="9">
        <f>[1]!s_fa_arturn(A1123,D1123)</f>
        <v>1.9228000000000001</v>
      </c>
      <c r="AC1123" s="9">
        <f>[1]!fa_apturn(A1123,D1123)</f>
        <v>3.0767859427866302</v>
      </c>
      <c r="AD1123" s="9">
        <f>[1]!s_fa_invturn(A1123,D1123)</f>
        <v>1.5528999999999999</v>
      </c>
    </row>
    <row r="1124" spans="1:30">
      <c r="A1124">
        <v>300095</v>
      </c>
      <c r="B1124" t="s">
        <v>490</v>
      </c>
      <c r="C1124" t="s">
        <v>3269</v>
      </c>
      <c r="D1124" s="8">
        <f t="shared" si="18"/>
        <v>44561</v>
      </c>
      <c r="E1124" t="s">
        <v>7267</v>
      </c>
      <c r="F1124">
        <v>1</v>
      </c>
      <c r="G1124" t="s">
        <v>8700</v>
      </c>
      <c r="L1124" t="str" cm="1">
        <f t="array" ref="L1124">[1]!s_info_industry_gics(A1124,1)</f>
        <v>工业</v>
      </c>
      <c r="M1124" t="str" cm="1">
        <f t="array" ref="M1124">[1]!s_info_industry_gicscode(A1124,1)</f>
        <v>20</v>
      </c>
      <c r="N1124" t="str">
        <f>[1]!s_info_industry_gics(A1124,2)</f>
        <v>资本货物</v>
      </c>
      <c r="O1124" t="str">
        <f>[1]!s_info_industry_gicscode(A1124,2)</f>
        <v>2010</v>
      </c>
      <c r="P1124" t="str" cm="1">
        <f t="array" ref="P1124">[1]!s_stmnote_suppliertop5(A1124,D1124,1)</f>
        <v>芜湖市金诚阀门管件有限公司</v>
      </c>
      <c r="Q1124" t="str">
        <f>[1]!s_stmnote_suppliertop5(A1124,D1124,2)</f>
        <v>新余腾浩贸易有限公司</v>
      </c>
      <c r="R1124" t="str" cm="1">
        <f t="array" ref="R1124">[1]!s_stmnote_suppliertop5(A1124,D1124,3)</f>
        <v>新余精诚精密机械有限公司</v>
      </c>
      <c r="S1124" t="str" cm="1">
        <f t="array" ref="S1124">[1]!s_stmnote_suppliertop5(A1124,D1124,4)</f>
        <v>上海司灵液压技术有限公司</v>
      </c>
      <c r="T1124" t="str" cm="1">
        <f t="array" ref="T1124">[1]!s_stmnote_suppliertop5(A1124,D1124,5)</f>
        <v>芜湖市富贸再生资源有限公司</v>
      </c>
      <c r="U1124" s="9">
        <f>[1]!s_stmnote_purchasetop5_pct(A1124,D1124)</f>
        <v>16.96</v>
      </c>
      <c r="V1124" t="str" cm="1">
        <f t="array" ref="V1124">[1]!s_stmnote_customertop5($A1124,$D1124,1)</f>
        <v>A公司</v>
      </c>
      <c r="W1124" t="str" cm="1">
        <f t="array" ref="W1124">[1]!s_stmnote_customertop5($A1124,$D1124,2)</f>
        <v>上海振华重工(集团)股份有限公司</v>
      </c>
      <c r="X1124" t="str" cm="1">
        <f t="array" ref="X1124">[1]!s_stmnote_customertop5($A1124,$D1124,3)</f>
        <v>广东明阳新能源科技有限公司</v>
      </c>
      <c r="Y1124" t="str" cm="1">
        <f t="array" ref="Y1124">[1]!s_stmnote_customertop5($A1124,$D1124,4)</f>
        <v>浙江运达风电股份有限公司</v>
      </c>
      <c r="Z1124" t="str" cm="1">
        <f t="array" ref="Z1124">[1]!s_stmnote_customertop5($A1124,$D1124,5)</f>
        <v>东方电气风电股份有限公司</v>
      </c>
      <c r="AA1124" s="9">
        <f>[1]!s_stmnote_salestop5_pct(A1124,D1124)</f>
        <v>22.4</v>
      </c>
      <c r="AB1124" s="9">
        <f>[1]!s_fa_arturn(A1124,D1124)</f>
        <v>1.9228000000000001</v>
      </c>
      <c r="AC1124" s="9">
        <f>[1]!fa_apturn(A1124,D1124)</f>
        <v>3.0767859427866302</v>
      </c>
      <c r="AD1124" s="9">
        <f>[1]!s_fa_invturn(A1124,D1124)</f>
        <v>1.5528999999999999</v>
      </c>
    </row>
    <row r="1125" spans="1:30">
      <c r="A1125">
        <v>300116</v>
      </c>
      <c r="B1125" t="s">
        <v>494</v>
      </c>
      <c r="C1125" t="s">
        <v>3275</v>
      </c>
      <c r="D1125" s="8">
        <f t="shared" si="18"/>
        <v>44561</v>
      </c>
      <c r="E1125" t="s">
        <v>7047</v>
      </c>
      <c r="F1125">
        <v>2</v>
      </c>
      <c r="G1125" t="s">
        <v>10744</v>
      </c>
      <c r="H1125" t="s">
        <v>12172</v>
      </c>
      <c r="L1125" t="str" cm="1">
        <f t="array" ref="L1125">[1]!s_info_industry_gics(A1125,1)</f>
        <v>工业</v>
      </c>
      <c r="M1125" t="str" cm="1">
        <f t="array" ref="M1125">[1]!s_info_industry_gicscode(A1125,1)</f>
        <v>20</v>
      </c>
      <c r="N1125" t="str">
        <f>[1]!s_info_industry_gics(A1125,2)</f>
        <v>资本货物</v>
      </c>
      <c r="O1125" t="str">
        <f>[1]!s_info_industry_gicscode(A1125,2)</f>
        <v>2010</v>
      </c>
      <c r="P1125" t="str" cm="1">
        <f t="array" ref="P1125">[1]!s_stmnote_suppliertop5(A1125,D1125,1)</f>
        <v>第一名</v>
      </c>
      <c r="Q1125" t="str">
        <f>[1]!s_stmnote_suppliertop5(A1125,D1125,2)</f>
        <v>第二名</v>
      </c>
      <c r="R1125" t="str" cm="1">
        <f t="array" ref="R1125">[1]!s_stmnote_suppliertop5(A1125,D1125,3)</f>
        <v>第三名</v>
      </c>
      <c r="S1125" t="str" cm="1">
        <f t="array" ref="S1125">[1]!s_stmnote_suppliertop5(A1125,D1125,4)</f>
        <v>第四名</v>
      </c>
      <c r="T1125" t="str" cm="1">
        <f t="array" ref="T1125">[1]!s_stmnote_suppliertop5(A1125,D1125,5)</f>
        <v>第五名</v>
      </c>
      <c r="U1125" s="9">
        <f>[1]!s_stmnote_purchasetop5_pct(A1125,D1125)</f>
        <v>23.52</v>
      </c>
      <c r="V1125" t="str" cm="1">
        <f t="array" ref="V1125">[1]!s_stmnote_customertop5($A1125,$D1125,1)</f>
        <v>第一名</v>
      </c>
      <c r="W1125" t="str" cm="1">
        <f t="array" ref="W1125">[1]!s_stmnote_customertop5($A1125,$D1125,2)</f>
        <v>第二名</v>
      </c>
      <c r="X1125" t="str" cm="1">
        <f t="array" ref="X1125">[1]!s_stmnote_customertop5($A1125,$D1125,3)</f>
        <v>第三名</v>
      </c>
      <c r="Y1125" t="str" cm="1">
        <f t="array" ref="Y1125">[1]!s_stmnote_customertop5($A1125,$D1125,4)</f>
        <v>第四名</v>
      </c>
      <c r="Z1125" t="str" cm="1">
        <f t="array" ref="Z1125">[1]!s_stmnote_customertop5($A1125,$D1125,5)</f>
        <v>第五名</v>
      </c>
      <c r="AA1125" s="9">
        <f>[1]!s_stmnote_salestop5_pct(A1125,D1125)</f>
        <v>72.3</v>
      </c>
      <c r="AB1125" s="9">
        <f>[1]!s_fa_arturn(A1125,D1125)</f>
        <v>1.2598</v>
      </c>
      <c r="AC1125" s="9">
        <f>[1]!fa_apturn(A1125,D1125)</f>
        <v>6.4789509098613101</v>
      </c>
      <c r="AD1125" s="9">
        <f>[1]!s_fa_invturn(A1125,D1125)</f>
        <v>1.5210999999999999</v>
      </c>
    </row>
    <row r="1126" spans="1:30">
      <c r="A1126">
        <v>300123</v>
      </c>
      <c r="B1126" t="s">
        <v>499</v>
      </c>
      <c r="C1126" t="s">
        <v>3289</v>
      </c>
      <c r="D1126" s="8">
        <f t="shared" si="18"/>
        <v>45291</v>
      </c>
      <c r="E1126" t="s">
        <v>7545</v>
      </c>
      <c r="F1126">
        <v>1</v>
      </c>
      <c r="G1126" t="s">
        <v>10746</v>
      </c>
      <c r="L1126" t="str" cm="1">
        <f t="array" ref="L1126">[1]!s_info_industry_gics(A1126,1)</f>
        <v>工业</v>
      </c>
      <c r="M1126" t="str" cm="1">
        <f t="array" ref="M1126">[1]!s_info_industry_gicscode(A1126,1)</f>
        <v>20</v>
      </c>
      <c r="N1126" t="str">
        <f>[1]!s_info_industry_gics(A1126,2)</f>
        <v>资本货物</v>
      </c>
      <c r="O1126" t="str">
        <f>[1]!s_info_industry_gicscode(A1126,2)</f>
        <v>2010</v>
      </c>
      <c r="P1126" t="str" cm="1">
        <f t="array" ref="P1126">[1]!s_stmnote_suppliertop5(A1126,D1126,1)</f>
        <v>供商1</v>
      </c>
      <c r="Q1126" t="str">
        <f>[1]!s_stmnote_suppliertop5(A1126,D1126,2)</f>
        <v>A集团</v>
      </c>
      <c r="R1126" t="str" cm="1">
        <f t="array" ref="R1126">[1]!s_stmnote_suppliertop5(A1126,D1126,3)</f>
        <v>供商2</v>
      </c>
      <c r="S1126" t="str" cm="1">
        <f t="array" ref="S1126">[1]!s_stmnote_suppliertop5(A1126,D1126,4)</f>
        <v>供商3</v>
      </c>
      <c r="T1126" t="str" cm="1">
        <f t="array" ref="T1126">[1]!s_stmnote_suppliertop5(A1126,D1126,5)</f>
        <v>供商4</v>
      </c>
      <c r="U1126" s="9">
        <f>[1]!s_stmnote_purchasetop5_pct(A1126,D1126)</f>
        <v>24.42</v>
      </c>
      <c r="V1126" t="str" cm="1">
        <f t="array" ref="V1126">[1]!s_stmnote_customertop5($A1126,$D1126,1)</f>
        <v>B集团</v>
      </c>
      <c r="W1126" t="str" cm="1">
        <f t="array" ref="W1126">[1]!s_stmnote_customertop5($A1126,$D1126,2)</f>
        <v>A集团</v>
      </c>
      <c r="X1126" t="str" cm="1">
        <f t="array" ref="X1126">[1]!s_stmnote_customertop5($A1126,$D1126,3)</f>
        <v>C集团</v>
      </c>
      <c r="Y1126" t="str" cm="1">
        <f t="array" ref="Y1126">[1]!s_stmnote_customertop5($A1126,$D1126,4)</f>
        <v>客户1</v>
      </c>
      <c r="Z1126" t="str" cm="1">
        <f t="array" ref="Z1126">[1]!s_stmnote_customertop5($A1126,$D1126,5)</f>
        <v>客户2</v>
      </c>
      <c r="AA1126" s="9">
        <f>[1]!s_stmnote_salestop5_pct(A1126,D1126)</f>
        <v>0.64</v>
      </c>
      <c r="AB1126" s="9">
        <f>[1]!s_fa_arturn(A1126,D1126)</f>
        <v>0.97160000000000002</v>
      </c>
      <c r="AC1126" s="9">
        <f>[1]!fa_apturn(A1126,D1126)</f>
        <v>1.5753813177978799</v>
      </c>
      <c r="AD1126" s="9">
        <f>[1]!s_fa_invturn(A1126,D1126)</f>
        <v>1.7779</v>
      </c>
    </row>
    <row r="1127" spans="1:30">
      <c r="A1127">
        <v>300123</v>
      </c>
      <c r="B1127" t="s">
        <v>499</v>
      </c>
      <c r="C1127" t="s">
        <v>3290</v>
      </c>
      <c r="D1127" s="8">
        <f t="shared" si="18"/>
        <v>45291</v>
      </c>
      <c r="E1127" t="s">
        <v>7289</v>
      </c>
      <c r="F1127">
        <v>1</v>
      </c>
      <c r="G1127" t="s">
        <v>10746</v>
      </c>
      <c r="L1127" t="str" cm="1">
        <f t="array" ref="L1127">[1]!s_info_industry_gics(A1127,1)</f>
        <v>工业</v>
      </c>
      <c r="M1127" t="str" cm="1">
        <f t="array" ref="M1127">[1]!s_info_industry_gicscode(A1127,1)</f>
        <v>20</v>
      </c>
      <c r="N1127" t="str">
        <f>[1]!s_info_industry_gics(A1127,2)</f>
        <v>资本货物</v>
      </c>
      <c r="O1127" t="str">
        <f>[1]!s_info_industry_gicscode(A1127,2)</f>
        <v>2010</v>
      </c>
      <c r="P1127" t="str" cm="1">
        <f t="array" ref="P1127">[1]!s_stmnote_suppliertop5(A1127,D1127,1)</f>
        <v>供商1</v>
      </c>
      <c r="Q1127" t="str">
        <f>[1]!s_stmnote_suppliertop5(A1127,D1127,2)</f>
        <v>A集团</v>
      </c>
      <c r="R1127" t="str" cm="1">
        <f t="array" ref="R1127">[1]!s_stmnote_suppliertop5(A1127,D1127,3)</f>
        <v>供商2</v>
      </c>
      <c r="S1127" t="str" cm="1">
        <f t="array" ref="S1127">[1]!s_stmnote_suppliertop5(A1127,D1127,4)</f>
        <v>供商3</v>
      </c>
      <c r="T1127" t="str" cm="1">
        <f t="array" ref="T1127">[1]!s_stmnote_suppliertop5(A1127,D1127,5)</f>
        <v>供商4</v>
      </c>
      <c r="U1127" s="9">
        <f>[1]!s_stmnote_purchasetop5_pct(A1127,D1127)</f>
        <v>24.42</v>
      </c>
      <c r="V1127" t="str" cm="1">
        <f t="array" ref="V1127">[1]!s_stmnote_customertop5($A1127,$D1127,1)</f>
        <v>B集团</v>
      </c>
      <c r="W1127" t="str" cm="1">
        <f t="array" ref="W1127">[1]!s_stmnote_customertop5($A1127,$D1127,2)</f>
        <v>A集团</v>
      </c>
      <c r="X1127" t="str" cm="1">
        <f t="array" ref="X1127">[1]!s_stmnote_customertop5($A1127,$D1127,3)</f>
        <v>C集团</v>
      </c>
      <c r="Y1127" t="str" cm="1">
        <f t="array" ref="Y1127">[1]!s_stmnote_customertop5($A1127,$D1127,4)</f>
        <v>客户1</v>
      </c>
      <c r="Z1127" t="str" cm="1">
        <f t="array" ref="Z1127">[1]!s_stmnote_customertop5($A1127,$D1127,5)</f>
        <v>客户2</v>
      </c>
      <c r="AA1127" s="9">
        <f>[1]!s_stmnote_salestop5_pct(A1127,D1127)</f>
        <v>0.64</v>
      </c>
      <c r="AB1127" s="9">
        <f>[1]!s_fa_arturn(A1127,D1127)</f>
        <v>0.97160000000000002</v>
      </c>
      <c r="AC1127" s="9">
        <f>[1]!fa_apturn(A1127,D1127)</f>
        <v>1.5753813177978799</v>
      </c>
      <c r="AD1127" s="9">
        <f>[1]!s_fa_invturn(A1127,D1127)</f>
        <v>1.7779</v>
      </c>
    </row>
    <row r="1128" spans="1:30">
      <c r="A1128">
        <v>300123</v>
      </c>
      <c r="B1128" t="s">
        <v>499</v>
      </c>
      <c r="C1128" t="s">
        <v>3291</v>
      </c>
      <c r="D1128" s="8">
        <f t="shared" si="18"/>
        <v>45291</v>
      </c>
      <c r="E1128" t="s">
        <v>7422</v>
      </c>
      <c r="F1128">
        <v>1</v>
      </c>
      <c r="G1128" t="s">
        <v>8711</v>
      </c>
      <c r="L1128" t="str" cm="1">
        <f t="array" ref="L1128">[1]!s_info_industry_gics(A1128,1)</f>
        <v>工业</v>
      </c>
      <c r="M1128" t="str" cm="1">
        <f t="array" ref="M1128">[1]!s_info_industry_gicscode(A1128,1)</f>
        <v>20</v>
      </c>
      <c r="N1128" t="str">
        <f>[1]!s_info_industry_gics(A1128,2)</f>
        <v>资本货物</v>
      </c>
      <c r="O1128" t="str">
        <f>[1]!s_info_industry_gicscode(A1128,2)</f>
        <v>2010</v>
      </c>
      <c r="P1128" t="str" cm="1">
        <f t="array" ref="P1128">[1]!s_stmnote_suppliertop5(A1128,D1128,1)</f>
        <v>供商1</v>
      </c>
      <c r="Q1128" t="str">
        <f>[1]!s_stmnote_suppliertop5(A1128,D1128,2)</f>
        <v>A集团</v>
      </c>
      <c r="R1128" t="str" cm="1">
        <f t="array" ref="R1128">[1]!s_stmnote_suppliertop5(A1128,D1128,3)</f>
        <v>供商2</v>
      </c>
      <c r="S1128" t="str" cm="1">
        <f t="array" ref="S1128">[1]!s_stmnote_suppliertop5(A1128,D1128,4)</f>
        <v>供商3</v>
      </c>
      <c r="T1128" t="str" cm="1">
        <f t="array" ref="T1128">[1]!s_stmnote_suppliertop5(A1128,D1128,5)</f>
        <v>供商4</v>
      </c>
      <c r="U1128" s="9">
        <f>[1]!s_stmnote_purchasetop5_pct(A1128,D1128)</f>
        <v>24.42</v>
      </c>
      <c r="V1128" t="str" cm="1">
        <f t="array" ref="V1128">[1]!s_stmnote_customertop5($A1128,$D1128,1)</f>
        <v>B集团</v>
      </c>
      <c r="W1128" t="str" cm="1">
        <f t="array" ref="W1128">[1]!s_stmnote_customertop5($A1128,$D1128,2)</f>
        <v>A集团</v>
      </c>
      <c r="X1128" t="str" cm="1">
        <f t="array" ref="X1128">[1]!s_stmnote_customertop5($A1128,$D1128,3)</f>
        <v>C集团</v>
      </c>
      <c r="Y1128" t="str" cm="1">
        <f t="array" ref="Y1128">[1]!s_stmnote_customertop5($A1128,$D1128,4)</f>
        <v>客户1</v>
      </c>
      <c r="Z1128" t="str" cm="1">
        <f t="array" ref="Z1128">[1]!s_stmnote_customertop5($A1128,$D1128,5)</f>
        <v>客户2</v>
      </c>
      <c r="AA1128" s="9">
        <f>[1]!s_stmnote_salestop5_pct(A1128,D1128)</f>
        <v>0.64</v>
      </c>
      <c r="AB1128" s="9">
        <f>[1]!s_fa_arturn(A1128,D1128)</f>
        <v>0.97160000000000002</v>
      </c>
      <c r="AC1128" s="9">
        <f>[1]!fa_apturn(A1128,D1128)</f>
        <v>1.5753813177978799</v>
      </c>
      <c r="AD1128" s="9">
        <f>[1]!s_fa_invturn(A1128,D1128)</f>
        <v>1.7779</v>
      </c>
    </row>
    <row r="1129" spans="1:30">
      <c r="A1129">
        <v>300123</v>
      </c>
      <c r="B1129" t="s">
        <v>499</v>
      </c>
      <c r="C1129" t="s">
        <v>3292</v>
      </c>
      <c r="D1129" s="8">
        <f t="shared" si="18"/>
        <v>45291</v>
      </c>
      <c r="E1129" t="s">
        <v>7598</v>
      </c>
      <c r="F1129">
        <v>1</v>
      </c>
      <c r="G1129" t="s">
        <v>10747</v>
      </c>
      <c r="L1129" t="str" cm="1">
        <f t="array" ref="L1129">[1]!s_info_industry_gics(A1129,1)</f>
        <v>工业</v>
      </c>
      <c r="M1129" t="str" cm="1">
        <f t="array" ref="M1129">[1]!s_info_industry_gicscode(A1129,1)</f>
        <v>20</v>
      </c>
      <c r="N1129" t="str">
        <f>[1]!s_info_industry_gics(A1129,2)</f>
        <v>资本货物</v>
      </c>
      <c r="O1129" t="str">
        <f>[1]!s_info_industry_gicscode(A1129,2)</f>
        <v>2010</v>
      </c>
      <c r="P1129" t="str" cm="1">
        <f t="array" ref="P1129">[1]!s_stmnote_suppliertop5(A1129,D1129,1)</f>
        <v>供商1</v>
      </c>
      <c r="Q1129" t="str">
        <f>[1]!s_stmnote_suppliertop5(A1129,D1129,2)</f>
        <v>A集团</v>
      </c>
      <c r="R1129" t="str" cm="1">
        <f t="array" ref="R1129">[1]!s_stmnote_suppliertop5(A1129,D1129,3)</f>
        <v>供商2</v>
      </c>
      <c r="S1129" t="str" cm="1">
        <f t="array" ref="S1129">[1]!s_stmnote_suppliertop5(A1129,D1129,4)</f>
        <v>供商3</v>
      </c>
      <c r="T1129" t="str" cm="1">
        <f t="array" ref="T1129">[1]!s_stmnote_suppliertop5(A1129,D1129,5)</f>
        <v>供商4</v>
      </c>
      <c r="U1129" s="9">
        <f>[1]!s_stmnote_purchasetop5_pct(A1129,D1129)</f>
        <v>24.42</v>
      </c>
      <c r="V1129" t="str" cm="1">
        <f t="array" ref="V1129">[1]!s_stmnote_customertop5($A1129,$D1129,1)</f>
        <v>B集团</v>
      </c>
      <c r="W1129" t="str" cm="1">
        <f t="array" ref="W1129">[1]!s_stmnote_customertop5($A1129,$D1129,2)</f>
        <v>A集团</v>
      </c>
      <c r="X1129" t="str" cm="1">
        <f t="array" ref="X1129">[1]!s_stmnote_customertop5($A1129,$D1129,3)</f>
        <v>C集团</v>
      </c>
      <c r="Y1129" t="str" cm="1">
        <f t="array" ref="Y1129">[1]!s_stmnote_customertop5($A1129,$D1129,4)</f>
        <v>客户1</v>
      </c>
      <c r="Z1129" t="str" cm="1">
        <f t="array" ref="Z1129">[1]!s_stmnote_customertop5($A1129,$D1129,5)</f>
        <v>客户2</v>
      </c>
      <c r="AA1129" s="9">
        <f>[1]!s_stmnote_salestop5_pct(A1129,D1129)</f>
        <v>0.64</v>
      </c>
      <c r="AB1129" s="9">
        <f>[1]!s_fa_arturn(A1129,D1129)</f>
        <v>0.97160000000000002</v>
      </c>
      <c r="AC1129" s="9">
        <f>[1]!fa_apturn(A1129,D1129)</f>
        <v>1.5753813177978799</v>
      </c>
      <c r="AD1129" s="9">
        <f>[1]!s_fa_invturn(A1129,D1129)</f>
        <v>1.7779</v>
      </c>
    </row>
    <row r="1130" spans="1:30">
      <c r="A1130">
        <v>300123</v>
      </c>
      <c r="B1130" t="s">
        <v>499</v>
      </c>
      <c r="C1130" t="s">
        <v>3289</v>
      </c>
      <c r="D1130" s="8">
        <f t="shared" si="18"/>
        <v>45291</v>
      </c>
      <c r="E1130" t="s">
        <v>7599</v>
      </c>
      <c r="F1130">
        <v>1</v>
      </c>
      <c r="G1130" t="s">
        <v>10746</v>
      </c>
      <c r="L1130" t="str" cm="1">
        <f t="array" ref="L1130">[1]!s_info_industry_gics(A1130,1)</f>
        <v>工业</v>
      </c>
      <c r="M1130" t="str" cm="1">
        <f t="array" ref="M1130">[1]!s_info_industry_gicscode(A1130,1)</f>
        <v>20</v>
      </c>
      <c r="N1130" t="str">
        <f>[1]!s_info_industry_gics(A1130,2)</f>
        <v>资本货物</v>
      </c>
      <c r="O1130" t="str">
        <f>[1]!s_info_industry_gicscode(A1130,2)</f>
        <v>2010</v>
      </c>
      <c r="P1130" t="str" cm="1">
        <f t="array" ref="P1130">[1]!s_stmnote_suppliertop5(A1130,D1130,1)</f>
        <v>供商1</v>
      </c>
      <c r="Q1130" t="str">
        <f>[1]!s_stmnote_suppliertop5(A1130,D1130,2)</f>
        <v>A集团</v>
      </c>
      <c r="R1130" t="str" cm="1">
        <f t="array" ref="R1130">[1]!s_stmnote_suppliertop5(A1130,D1130,3)</f>
        <v>供商2</v>
      </c>
      <c r="S1130" t="str" cm="1">
        <f t="array" ref="S1130">[1]!s_stmnote_suppliertop5(A1130,D1130,4)</f>
        <v>供商3</v>
      </c>
      <c r="T1130" t="str" cm="1">
        <f t="array" ref="T1130">[1]!s_stmnote_suppliertop5(A1130,D1130,5)</f>
        <v>供商4</v>
      </c>
      <c r="U1130" s="9">
        <f>[1]!s_stmnote_purchasetop5_pct(A1130,D1130)</f>
        <v>24.42</v>
      </c>
      <c r="V1130" t="str" cm="1">
        <f t="array" ref="V1130">[1]!s_stmnote_customertop5($A1130,$D1130,1)</f>
        <v>B集团</v>
      </c>
      <c r="W1130" t="str" cm="1">
        <f t="array" ref="W1130">[1]!s_stmnote_customertop5($A1130,$D1130,2)</f>
        <v>A集团</v>
      </c>
      <c r="X1130" t="str" cm="1">
        <f t="array" ref="X1130">[1]!s_stmnote_customertop5($A1130,$D1130,3)</f>
        <v>C集团</v>
      </c>
      <c r="Y1130" t="str" cm="1">
        <f t="array" ref="Y1130">[1]!s_stmnote_customertop5($A1130,$D1130,4)</f>
        <v>客户1</v>
      </c>
      <c r="Z1130" t="str" cm="1">
        <f t="array" ref="Z1130">[1]!s_stmnote_customertop5($A1130,$D1130,5)</f>
        <v>客户2</v>
      </c>
      <c r="AA1130" s="9">
        <f>[1]!s_stmnote_salestop5_pct(A1130,D1130)</f>
        <v>0.64</v>
      </c>
      <c r="AB1130" s="9">
        <f>[1]!s_fa_arturn(A1130,D1130)</f>
        <v>0.97160000000000002</v>
      </c>
      <c r="AC1130" s="9">
        <f>[1]!fa_apturn(A1130,D1130)</f>
        <v>1.5753813177978799</v>
      </c>
      <c r="AD1130" s="9">
        <f>[1]!s_fa_invturn(A1130,D1130)</f>
        <v>1.7779</v>
      </c>
    </row>
    <row r="1131" spans="1:30">
      <c r="A1131">
        <v>300123</v>
      </c>
      <c r="B1131" t="s">
        <v>499</v>
      </c>
      <c r="C1131" t="s">
        <v>3293</v>
      </c>
      <c r="D1131" s="8">
        <f t="shared" si="18"/>
        <v>45291</v>
      </c>
      <c r="E1131" t="s">
        <v>7316</v>
      </c>
      <c r="F1131">
        <v>1</v>
      </c>
      <c r="G1131" t="s">
        <v>10746</v>
      </c>
      <c r="L1131" t="str" cm="1">
        <f t="array" ref="L1131">[1]!s_info_industry_gics(A1131,1)</f>
        <v>工业</v>
      </c>
      <c r="M1131" t="str" cm="1">
        <f t="array" ref="M1131">[1]!s_info_industry_gicscode(A1131,1)</f>
        <v>20</v>
      </c>
      <c r="N1131" t="str">
        <f>[1]!s_info_industry_gics(A1131,2)</f>
        <v>资本货物</v>
      </c>
      <c r="O1131" t="str">
        <f>[1]!s_info_industry_gicscode(A1131,2)</f>
        <v>2010</v>
      </c>
      <c r="P1131" t="str" cm="1">
        <f t="array" ref="P1131">[1]!s_stmnote_suppliertop5(A1131,D1131,1)</f>
        <v>供商1</v>
      </c>
      <c r="Q1131" t="str">
        <f>[1]!s_stmnote_suppliertop5(A1131,D1131,2)</f>
        <v>A集团</v>
      </c>
      <c r="R1131" t="str" cm="1">
        <f t="array" ref="R1131">[1]!s_stmnote_suppliertop5(A1131,D1131,3)</f>
        <v>供商2</v>
      </c>
      <c r="S1131" t="str" cm="1">
        <f t="array" ref="S1131">[1]!s_stmnote_suppliertop5(A1131,D1131,4)</f>
        <v>供商3</v>
      </c>
      <c r="T1131" t="str" cm="1">
        <f t="array" ref="T1131">[1]!s_stmnote_suppliertop5(A1131,D1131,5)</f>
        <v>供商4</v>
      </c>
      <c r="U1131" s="9">
        <f>[1]!s_stmnote_purchasetop5_pct(A1131,D1131)</f>
        <v>24.42</v>
      </c>
      <c r="V1131" t="str" cm="1">
        <f t="array" ref="V1131">[1]!s_stmnote_customertop5($A1131,$D1131,1)</f>
        <v>B集团</v>
      </c>
      <c r="W1131" t="str" cm="1">
        <f t="array" ref="W1131">[1]!s_stmnote_customertop5($A1131,$D1131,2)</f>
        <v>A集团</v>
      </c>
      <c r="X1131" t="str" cm="1">
        <f t="array" ref="X1131">[1]!s_stmnote_customertop5($A1131,$D1131,3)</f>
        <v>C集团</v>
      </c>
      <c r="Y1131" t="str" cm="1">
        <f t="array" ref="Y1131">[1]!s_stmnote_customertop5($A1131,$D1131,4)</f>
        <v>客户1</v>
      </c>
      <c r="Z1131" t="str" cm="1">
        <f t="array" ref="Z1131">[1]!s_stmnote_customertop5($A1131,$D1131,5)</f>
        <v>客户2</v>
      </c>
      <c r="AA1131" s="9">
        <f>[1]!s_stmnote_salestop5_pct(A1131,D1131)</f>
        <v>0.64</v>
      </c>
      <c r="AB1131" s="9">
        <f>[1]!s_fa_arturn(A1131,D1131)</f>
        <v>0.97160000000000002</v>
      </c>
      <c r="AC1131" s="9">
        <f>[1]!fa_apturn(A1131,D1131)</f>
        <v>1.5753813177978799</v>
      </c>
      <c r="AD1131" s="9">
        <f>[1]!s_fa_invturn(A1131,D1131)</f>
        <v>1.7779</v>
      </c>
    </row>
    <row r="1132" spans="1:30">
      <c r="A1132">
        <v>300123</v>
      </c>
      <c r="B1132" t="s">
        <v>499</v>
      </c>
      <c r="C1132" t="s">
        <v>3294</v>
      </c>
      <c r="D1132" s="8">
        <f t="shared" si="18"/>
        <v>45291</v>
      </c>
      <c r="E1132" t="s">
        <v>7256</v>
      </c>
      <c r="F1132">
        <v>1</v>
      </c>
      <c r="G1132" t="s">
        <v>10748</v>
      </c>
      <c r="L1132" t="str" cm="1">
        <f t="array" ref="L1132">[1]!s_info_industry_gics(A1132,1)</f>
        <v>工业</v>
      </c>
      <c r="M1132" t="str" cm="1">
        <f t="array" ref="M1132">[1]!s_info_industry_gicscode(A1132,1)</f>
        <v>20</v>
      </c>
      <c r="N1132" t="str">
        <f>[1]!s_info_industry_gics(A1132,2)</f>
        <v>资本货物</v>
      </c>
      <c r="O1132" t="str">
        <f>[1]!s_info_industry_gicscode(A1132,2)</f>
        <v>2010</v>
      </c>
      <c r="P1132" t="str" cm="1">
        <f t="array" ref="P1132">[1]!s_stmnote_suppliertop5(A1132,D1132,1)</f>
        <v>供商1</v>
      </c>
      <c r="Q1132" t="str">
        <f>[1]!s_stmnote_suppliertop5(A1132,D1132,2)</f>
        <v>A集团</v>
      </c>
      <c r="R1132" t="str" cm="1">
        <f t="array" ref="R1132">[1]!s_stmnote_suppliertop5(A1132,D1132,3)</f>
        <v>供商2</v>
      </c>
      <c r="S1132" t="str" cm="1">
        <f t="array" ref="S1132">[1]!s_stmnote_suppliertop5(A1132,D1132,4)</f>
        <v>供商3</v>
      </c>
      <c r="T1132" t="str" cm="1">
        <f t="array" ref="T1132">[1]!s_stmnote_suppliertop5(A1132,D1132,5)</f>
        <v>供商4</v>
      </c>
      <c r="U1132" s="9">
        <f>[1]!s_stmnote_purchasetop5_pct(A1132,D1132)</f>
        <v>24.42</v>
      </c>
      <c r="V1132" t="str" cm="1">
        <f t="array" ref="V1132">[1]!s_stmnote_customertop5($A1132,$D1132,1)</f>
        <v>B集团</v>
      </c>
      <c r="W1132" t="str" cm="1">
        <f t="array" ref="W1132">[1]!s_stmnote_customertop5($A1132,$D1132,2)</f>
        <v>A集团</v>
      </c>
      <c r="X1132" t="str" cm="1">
        <f t="array" ref="X1132">[1]!s_stmnote_customertop5($A1132,$D1132,3)</f>
        <v>C集团</v>
      </c>
      <c r="Y1132" t="str" cm="1">
        <f t="array" ref="Y1132">[1]!s_stmnote_customertop5($A1132,$D1132,4)</f>
        <v>客户1</v>
      </c>
      <c r="Z1132" t="str" cm="1">
        <f t="array" ref="Z1132">[1]!s_stmnote_customertop5($A1132,$D1132,5)</f>
        <v>客户2</v>
      </c>
      <c r="AA1132" s="9">
        <f>[1]!s_stmnote_salestop5_pct(A1132,D1132)</f>
        <v>0.64</v>
      </c>
      <c r="AB1132" s="9">
        <f>[1]!s_fa_arturn(A1132,D1132)</f>
        <v>0.97160000000000002</v>
      </c>
      <c r="AC1132" s="9">
        <f>[1]!fa_apturn(A1132,D1132)</f>
        <v>1.5753813177978799</v>
      </c>
      <c r="AD1132" s="9">
        <f>[1]!s_fa_invturn(A1132,D1132)</f>
        <v>1.7779</v>
      </c>
    </row>
    <row r="1133" spans="1:30">
      <c r="A1133">
        <v>300124</v>
      </c>
      <c r="B1133" t="s">
        <v>500</v>
      </c>
      <c r="C1133" t="s">
        <v>3295</v>
      </c>
      <c r="D1133" s="8">
        <f t="shared" si="18"/>
        <v>44561</v>
      </c>
      <c r="E1133" t="s">
        <v>7321</v>
      </c>
      <c r="F1133">
        <v>1</v>
      </c>
      <c r="G1133" t="s">
        <v>8712</v>
      </c>
      <c r="L1133" t="str" cm="1">
        <f t="array" ref="L1133">[1]!s_info_industry_gics(A1133,1)</f>
        <v>工业</v>
      </c>
      <c r="M1133" t="str" cm="1">
        <f t="array" ref="M1133">[1]!s_info_industry_gicscode(A1133,1)</f>
        <v>20</v>
      </c>
      <c r="N1133" t="str">
        <f>[1]!s_info_industry_gics(A1133,2)</f>
        <v>资本货物</v>
      </c>
      <c r="O1133" t="str">
        <f>[1]!s_info_industry_gicscode(A1133,2)</f>
        <v>2010</v>
      </c>
      <c r="P1133" t="str" cm="1">
        <f t="array" ref="P1133">[1]!s_stmnote_suppliertop5(A1133,D1133,1)</f>
        <v>第一名</v>
      </c>
      <c r="Q1133" t="str">
        <f>[1]!s_stmnote_suppliertop5(A1133,D1133,2)</f>
        <v>第二名</v>
      </c>
      <c r="R1133" t="str" cm="1">
        <f t="array" ref="R1133">[1]!s_stmnote_suppliertop5(A1133,D1133,3)</f>
        <v>第三名</v>
      </c>
      <c r="S1133" t="str" cm="1">
        <f t="array" ref="S1133">[1]!s_stmnote_suppliertop5(A1133,D1133,4)</f>
        <v>第四名</v>
      </c>
      <c r="T1133" t="str" cm="1">
        <f t="array" ref="T1133">[1]!s_stmnote_suppliertop5(A1133,D1133,5)</f>
        <v>第五名</v>
      </c>
      <c r="U1133" s="9">
        <f>[1]!s_stmnote_purchasetop5_pct(A1133,D1133)</f>
        <v>14.04</v>
      </c>
      <c r="V1133" t="str" cm="1">
        <f t="array" ref="V1133">[1]!s_stmnote_customertop5($A1133,$D1133,1)</f>
        <v>第一名</v>
      </c>
      <c r="W1133" t="str" cm="1">
        <f t="array" ref="W1133">[1]!s_stmnote_customertop5($A1133,$D1133,2)</f>
        <v>第二名</v>
      </c>
      <c r="X1133" t="str" cm="1">
        <f t="array" ref="X1133">[1]!s_stmnote_customertop5($A1133,$D1133,3)</f>
        <v>第三名</v>
      </c>
      <c r="Y1133" t="str" cm="1">
        <f t="array" ref="Y1133">[1]!s_stmnote_customertop5($A1133,$D1133,4)</f>
        <v>第四名</v>
      </c>
      <c r="Z1133" t="str" cm="1">
        <f t="array" ref="Z1133">[1]!s_stmnote_customertop5($A1133,$D1133,5)</f>
        <v>第五名</v>
      </c>
      <c r="AA1133" s="9">
        <f>[1]!s_stmnote_salestop5_pct(A1133,D1133)</f>
        <v>19.149999999999999</v>
      </c>
      <c r="AB1133" s="9">
        <f>[1]!s_fa_arturn(A1133,D1133)</f>
        <v>4.8562000000000003</v>
      </c>
      <c r="AC1133" s="9">
        <f>[1]!fa_apturn(A1133,D1133)</f>
        <v>3.9451210703745998</v>
      </c>
      <c r="AD1133" s="9">
        <f>[1]!s_fa_invturn(A1133,D1133)</f>
        <v>3.4462999999999999</v>
      </c>
    </row>
    <row r="1134" spans="1:30">
      <c r="A1134">
        <v>300124</v>
      </c>
      <c r="B1134" t="s">
        <v>500</v>
      </c>
      <c r="C1134" t="s">
        <v>3296</v>
      </c>
      <c r="D1134" s="8">
        <f t="shared" si="18"/>
        <v>45657</v>
      </c>
      <c r="E1134" t="s">
        <v>7166</v>
      </c>
      <c r="F1134">
        <v>1</v>
      </c>
      <c r="G1134" t="s">
        <v>8713</v>
      </c>
      <c r="L1134" t="str" cm="1">
        <f t="array" ref="L1134">[1]!s_info_industry_gics(A1134,1)</f>
        <v>工业</v>
      </c>
      <c r="M1134" t="str" cm="1">
        <f t="array" ref="M1134">[1]!s_info_industry_gicscode(A1134,1)</f>
        <v>20</v>
      </c>
      <c r="N1134" t="str">
        <f>[1]!s_info_industry_gics(A1134,2)</f>
        <v>资本货物</v>
      </c>
      <c r="O1134" t="str">
        <f>[1]!s_info_industry_gicscode(A1134,2)</f>
        <v>2010</v>
      </c>
      <c r="P1134" cm="1">
        <f t="array" ref="P1134">[1]!s_stmnote_suppliertop5(A1134,D1134,1)</f>
        <v>0</v>
      </c>
      <c r="Q1134">
        <f>[1]!s_stmnote_suppliertop5(A1134,D1134,2)</f>
        <v>0</v>
      </c>
      <c r="R1134" cm="1">
        <f t="array" ref="R1134">[1]!s_stmnote_suppliertop5(A1134,D1134,3)</f>
        <v>0</v>
      </c>
      <c r="S1134" cm="1">
        <f t="array" ref="S1134">[1]!s_stmnote_suppliertop5(A1134,D1134,4)</f>
        <v>0</v>
      </c>
      <c r="T1134" cm="1">
        <f t="array" ref="T1134">[1]!s_stmnote_suppliertop5(A1134,D1134,5)</f>
        <v>0</v>
      </c>
      <c r="U1134" s="9">
        <f>[1]!s_stmnote_purchasetop5_pct(A1134,D1134)</f>
        <v>0</v>
      </c>
      <c r="V1134" cm="1">
        <f t="array" ref="V1134">[1]!s_stmnote_customertop5($A1134,$D1134,1)</f>
        <v>0</v>
      </c>
      <c r="W1134" cm="1">
        <f t="array" ref="W1134">[1]!s_stmnote_customertop5($A1134,$D1134,2)</f>
        <v>0</v>
      </c>
      <c r="X1134" cm="1">
        <f t="array" ref="X1134">[1]!s_stmnote_customertop5($A1134,$D1134,3)</f>
        <v>0</v>
      </c>
      <c r="Y1134" cm="1">
        <f t="array" ref="Y1134">[1]!s_stmnote_customertop5($A1134,$D1134,4)</f>
        <v>0</v>
      </c>
      <c r="Z1134" cm="1">
        <f t="array" ref="Z1134">[1]!s_stmnote_customertop5($A1134,$D1134,5)</f>
        <v>0</v>
      </c>
      <c r="AA1134" s="9">
        <f>[1]!s_stmnote_salestop5_pct(A1134,D1134)</f>
        <v>0</v>
      </c>
      <c r="AB1134" s="9">
        <f>[1]!s_fa_arturn(A1134,D1134)</f>
        <v>0</v>
      </c>
      <c r="AC1134" s="9">
        <f>[1]!fa_apturn(A1134,D1134)</f>
        <v>0</v>
      </c>
      <c r="AD1134" s="9">
        <f>[1]!s_fa_invturn(A1134,D1134)</f>
        <v>0</v>
      </c>
    </row>
    <row r="1135" spans="1:30">
      <c r="A1135">
        <v>300159</v>
      </c>
      <c r="B1135" t="s">
        <v>509</v>
      </c>
      <c r="C1135" t="s">
        <v>3321</v>
      </c>
      <c r="D1135" s="8">
        <f t="shared" si="18"/>
        <v>44561</v>
      </c>
      <c r="E1135" t="s">
        <v>7286</v>
      </c>
      <c r="F1135">
        <v>1</v>
      </c>
      <c r="G1135" t="s">
        <v>8725</v>
      </c>
      <c r="L1135" t="str" cm="1">
        <f t="array" ref="L1135">[1]!s_info_industry_gics(A1135,1)</f>
        <v>工业</v>
      </c>
      <c r="M1135" t="str" cm="1">
        <f t="array" ref="M1135">[1]!s_info_industry_gicscode(A1135,1)</f>
        <v>20</v>
      </c>
      <c r="N1135" t="str">
        <f>[1]!s_info_industry_gics(A1135,2)</f>
        <v>资本货物</v>
      </c>
      <c r="O1135" t="str">
        <f>[1]!s_info_industry_gicscode(A1135,2)</f>
        <v>2010</v>
      </c>
      <c r="P1135" t="str" cm="1">
        <f t="array" ref="P1135">[1]!s_stmnote_suppliertop5(A1135,D1135,1)</f>
        <v>潍柴动力股份有限公司</v>
      </c>
      <c r="Q1135" t="str">
        <f>[1]!s_stmnote_suppliertop5(A1135,D1135,2)</f>
        <v>南昌江铃集团协和传动技术有限公司</v>
      </c>
      <c r="R1135" t="str" cm="1">
        <f t="array" ref="R1135">[1]!s_stmnote_suppliertop5(A1135,D1135,3)</f>
        <v>西南铝业(集团)有限责任公司</v>
      </c>
      <c r="S1135" t="str" cm="1">
        <f t="array" ref="S1135">[1]!s_stmnote_suppliertop5(A1135,D1135,4)</f>
        <v>新疆西北永安贸易有限公司</v>
      </c>
      <c r="T1135" t="str" cm="1">
        <f t="array" ref="T1135">[1]!s_stmnote_suppliertop5(A1135,D1135,5)</f>
        <v>上海傲明实业有限公司</v>
      </c>
      <c r="U1135" s="9">
        <f>[1]!s_stmnote_purchasetop5_pct(A1135,D1135)</f>
        <v>20.45</v>
      </c>
      <c r="V1135" t="str" cm="1">
        <f t="array" ref="V1135">[1]!s_stmnote_customertop5($A1135,$D1135,1)</f>
        <v>客户1</v>
      </c>
      <c r="W1135" t="str" cm="1">
        <f t="array" ref="W1135">[1]!s_stmnote_customertop5($A1135,$D1135,2)</f>
        <v>客户2</v>
      </c>
      <c r="X1135" t="str" cm="1">
        <f t="array" ref="X1135">[1]!s_stmnote_customertop5($A1135,$D1135,3)</f>
        <v>客户3</v>
      </c>
      <c r="Y1135" t="str" cm="1">
        <f t="array" ref="Y1135">[1]!s_stmnote_customertop5($A1135,$D1135,4)</f>
        <v>客户4</v>
      </c>
      <c r="Z1135" t="str" cm="1">
        <f t="array" ref="Z1135">[1]!s_stmnote_customertop5($A1135,$D1135,5)</f>
        <v>客户5</v>
      </c>
      <c r="AA1135" s="9">
        <f>[1]!s_stmnote_salestop5_pct(A1135,D1135)</f>
        <v>25.05</v>
      </c>
      <c r="AB1135" s="9">
        <f>[1]!s_fa_arturn(A1135,D1135)</f>
        <v>4.2729999999999997</v>
      </c>
      <c r="AC1135" s="9">
        <f>[1]!fa_apturn(A1135,D1135)</f>
        <v>2.2552084072189902</v>
      </c>
      <c r="AD1135" s="9">
        <f>[1]!s_fa_invturn(A1135,D1135)</f>
        <v>1.8479000000000001</v>
      </c>
    </row>
    <row r="1136" spans="1:30">
      <c r="A1136">
        <v>300159</v>
      </c>
      <c r="B1136" t="s">
        <v>509</v>
      </c>
      <c r="C1136" t="s">
        <v>3322</v>
      </c>
      <c r="D1136" s="8">
        <f t="shared" si="18"/>
        <v>44561</v>
      </c>
      <c r="E1136" t="s">
        <v>7060</v>
      </c>
      <c r="F1136">
        <v>1</v>
      </c>
      <c r="G1136" t="s">
        <v>8726</v>
      </c>
      <c r="L1136" t="str" cm="1">
        <f t="array" ref="L1136">[1]!s_info_industry_gics(A1136,1)</f>
        <v>工业</v>
      </c>
      <c r="M1136" t="str" cm="1">
        <f t="array" ref="M1136">[1]!s_info_industry_gicscode(A1136,1)</f>
        <v>20</v>
      </c>
      <c r="N1136" t="str">
        <f>[1]!s_info_industry_gics(A1136,2)</f>
        <v>资本货物</v>
      </c>
      <c r="O1136" t="str">
        <f>[1]!s_info_industry_gicscode(A1136,2)</f>
        <v>2010</v>
      </c>
      <c r="P1136" t="str" cm="1">
        <f t="array" ref="P1136">[1]!s_stmnote_suppliertop5(A1136,D1136,1)</f>
        <v>潍柴动力股份有限公司</v>
      </c>
      <c r="Q1136" t="str">
        <f>[1]!s_stmnote_suppliertop5(A1136,D1136,2)</f>
        <v>南昌江铃集团协和传动技术有限公司</v>
      </c>
      <c r="R1136" t="str" cm="1">
        <f t="array" ref="R1136">[1]!s_stmnote_suppliertop5(A1136,D1136,3)</f>
        <v>西南铝业(集团)有限责任公司</v>
      </c>
      <c r="S1136" t="str" cm="1">
        <f t="array" ref="S1136">[1]!s_stmnote_suppliertop5(A1136,D1136,4)</f>
        <v>新疆西北永安贸易有限公司</v>
      </c>
      <c r="T1136" t="str" cm="1">
        <f t="array" ref="T1136">[1]!s_stmnote_suppliertop5(A1136,D1136,5)</f>
        <v>上海傲明实业有限公司</v>
      </c>
      <c r="U1136" s="9">
        <f>[1]!s_stmnote_purchasetop5_pct(A1136,D1136)</f>
        <v>20.45</v>
      </c>
      <c r="V1136" t="str" cm="1">
        <f t="array" ref="V1136">[1]!s_stmnote_customertop5($A1136,$D1136,1)</f>
        <v>客户1</v>
      </c>
      <c r="W1136" t="str" cm="1">
        <f t="array" ref="W1136">[1]!s_stmnote_customertop5($A1136,$D1136,2)</f>
        <v>客户2</v>
      </c>
      <c r="X1136" t="str" cm="1">
        <f t="array" ref="X1136">[1]!s_stmnote_customertop5($A1136,$D1136,3)</f>
        <v>客户3</v>
      </c>
      <c r="Y1136" t="str" cm="1">
        <f t="array" ref="Y1136">[1]!s_stmnote_customertop5($A1136,$D1136,4)</f>
        <v>客户4</v>
      </c>
      <c r="Z1136" t="str" cm="1">
        <f t="array" ref="Z1136">[1]!s_stmnote_customertop5($A1136,$D1136,5)</f>
        <v>客户5</v>
      </c>
      <c r="AA1136" s="9">
        <f>[1]!s_stmnote_salestop5_pct(A1136,D1136)</f>
        <v>25.05</v>
      </c>
      <c r="AB1136" s="9">
        <f>[1]!s_fa_arturn(A1136,D1136)</f>
        <v>4.2729999999999997</v>
      </c>
      <c r="AC1136" s="9">
        <f>[1]!fa_apturn(A1136,D1136)</f>
        <v>2.2552084072189902</v>
      </c>
      <c r="AD1136" s="9">
        <f>[1]!s_fa_invturn(A1136,D1136)</f>
        <v>1.8479000000000001</v>
      </c>
    </row>
    <row r="1137" spans="1:30">
      <c r="A1137">
        <v>300159</v>
      </c>
      <c r="B1137" t="s">
        <v>509</v>
      </c>
      <c r="C1137" t="s">
        <v>3323</v>
      </c>
      <c r="D1137" s="8">
        <f t="shared" si="18"/>
        <v>44926</v>
      </c>
      <c r="E1137" t="s">
        <v>6950</v>
      </c>
      <c r="F1137">
        <v>1</v>
      </c>
      <c r="G1137" t="s">
        <v>8726</v>
      </c>
      <c r="L1137" t="str" cm="1">
        <f t="array" ref="L1137">[1]!s_info_industry_gics(A1137,1)</f>
        <v>工业</v>
      </c>
      <c r="M1137" t="str" cm="1">
        <f t="array" ref="M1137">[1]!s_info_industry_gicscode(A1137,1)</f>
        <v>20</v>
      </c>
      <c r="N1137" t="str">
        <f>[1]!s_info_industry_gics(A1137,2)</f>
        <v>资本货物</v>
      </c>
      <c r="O1137" t="str">
        <f>[1]!s_info_industry_gicscode(A1137,2)</f>
        <v>2010</v>
      </c>
      <c r="P1137" t="str" cm="1">
        <f t="array" ref="P1137">[1]!s_stmnote_suppliertop5(A1137,D1137,1)</f>
        <v>广西玉柴机器股份有限公司</v>
      </c>
      <c r="Q1137" t="str">
        <f>[1]!s_stmnote_suppliertop5(A1137,D1137,2)</f>
        <v>西南铝业(集团)有限责任公司</v>
      </c>
      <c r="R1137" t="str" cm="1">
        <f t="array" ref="R1137">[1]!s_stmnote_suppliertop5(A1137,D1137,3)</f>
        <v>江西昌拓伟业航空装备技术有限公司</v>
      </c>
      <c r="S1137" t="str" cm="1">
        <f t="array" ref="S1137">[1]!s_stmnote_suppliertop5(A1137,D1137,4)</f>
        <v>南昌江铃集团协和传动技术有限公司</v>
      </c>
      <c r="T1137" t="str" cm="1">
        <f t="array" ref="T1137">[1]!s_stmnote_suppliertop5(A1137,D1137,5)</f>
        <v>江西东齐航空装备有限公司</v>
      </c>
      <c r="U1137" s="9">
        <f>[1]!s_stmnote_purchasetop5_pct(A1137,D1137)</f>
        <v>23.51</v>
      </c>
      <c r="V1137" t="str" cm="1">
        <f t="array" ref="V1137">[1]!s_stmnote_customertop5($A1137,$D1137,1)</f>
        <v>客户A</v>
      </c>
      <c r="W1137" t="str" cm="1">
        <f t="array" ref="W1137">[1]!s_stmnote_customertop5($A1137,$D1137,2)</f>
        <v>客户B</v>
      </c>
      <c r="X1137" t="str" cm="1">
        <f t="array" ref="X1137">[1]!s_stmnote_customertop5($A1137,$D1137,3)</f>
        <v>客户C</v>
      </c>
      <c r="Y1137" t="str" cm="1">
        <f t="array" ref="Y1137">[1]!s_stmnote_customertop5($A1137,$D1137,4)</f>
        <v>客户D</v>
      </c>
      <c r="Z1137" t="str" cm="1">
        <f t="array" ref="Z1137">[1]!s_stmnote_customertop5($A1137,$D1137,5)</f>
        <v>客户E</v>
      </c>
      <c r="AA1137" s="9">
        <f>[1]!s_stmnote_salestop5_pct(A1137,D1137)</f>
        <v>31.71</v>
      </c>
      <c r="AB1137" s="9">
        <f>[1]!s_fa_arturn(A1137,D1137)</f>
        <v>4.3455000000000004</v>
      </c>
      <c r="AC1137" s="9">
        <f>[1]!fa_apturn(A1137,D1137)</f>
        <v>2.94352715324503</v>
      </c>
      <c r="AD1137" s="9">
        <f>[1]!s_fa_invturn(A1137,D1137)</f>
        <v>3.5347</v>
      </c>
    </row>
    <row r="1138" spans="1:30">
      <c r="A1138">
        <v>300159</v>
      </c>
      <c r="B1138" t="s">
        <v>509</v>
      </c>
      <c r="C1138" t="s">
        <v>3324</v>
      </c>
      <c r="D1138" s="8">
        <f t="shared" si="18"/>
        <v>44926</v>
      </c>
      <c r="E1138" t="s">
        <v>6983</v>
      </c>
      <c r="F1138">
        <v>1</v>
      </c>
      <c r="G1138" t="s">
        <v>8726</v>
      </c>
      <c r="L1138" t="str" cm="1">
        <f t="array" ref="L1138">[1]!s_info_industry_gics(A1138,1)</f>
        <v>工业</v>
      </c>
      <c r="M1138" t="str" cm="1">
        <f t="array" ref="M1138">[1]!s_info_industry_gicscode(A1138,1)</f>
        <v>20</v>
      </c>
      <c r="N1138" t="str">
        <f>[1]!s_info_industry_gics(A1138,2)</f>
        <v>资本货物</v>
      </c>
      <c r="O1138" t="str">
        <f>[1]!s_info_industry_gicscode(A1138,2)</f>
        <v>2010</v>
      </c>
      <c r="P1138" t="str" cm="1">
        <f t="array" ref="P1138">[1]!s_stmnote_suppliertop5(A1138,D1138,1)</f>
        <v>广西玉柴机器股份有限公司</v>
      </c>
      <c r="Q1138" t="str">
        <f>[1]!s_stmnote_suppliertop5(A1138,D1138,2)</f>
        <v>西南铝业(集团)有限责任公司</v>
      </c>
      <c r="R1138" t="str" cm="1">
        <f t="array" ref="R1138">[1]!s_stmnote_suppliertop5(A1138,D1138,3)</f>
        <v>江西昌拓伟业航空装备技术有限公司</v>
      </c>
      <c r="S1138" t="str" cm="1">
        <f t="array" ref="S1138">[1]!s_stmnote_suppliertop5(A1138,D1138,4)</f>
        <v>南昌江铃集团协和传动技术有限公司</v>
      </c>
      <c r="T1138" t="str" cm="1">
        <f t="array" ref="T1138">[1]!s_stmnote_suppliertop5(A1138,D1138,5)</f>
        <v>江西东齐航空装备有限公司</v>
      </c>
      <c r="U1138" s="9">
        <f>[1]!s_stmnote_purchasetop5_pct(A1138,D1138)</f>
        <v>23.51</v>
      </c>
      <c r="V1138" t="str" cm="1">
        <f t="array" ref="V1138">[1]!s_stmnote_customertop5($A1138,$D1138,1)</f>
        <v>客户A</v>
      </c>
      <c r="W1138" t="str" cm="1">
        <f t="array" ref="W1138">[1]!s_stmnote_customertop5($A1138,$D1138,2)</f>
        <v>客户B</v>
      </c>
      <c r="X1138" t="str" cm="1">
        <f t="array" ref="X1138">[1]!s_stmnote_customertop5($A1138,$D1138,3)</f>
        <v>客户C</v>
      </c>
      <c r="Y1138" t="str" cm="1">
        <f t="array" ref="Y1138">[1]!s_stmnote_customertop5($A1138,$D1138,4)</f>
        <v>客户D</v>
      </c>
      <c r="Z1138" t="str" cm="1">
        <f t="array" ref="Z1138">[1]!s_stmnote_customertop5($A1138,$D1138,5)</f>
        <v>客户E</v>
      </c>
      <c r="AA1138" s="9">
        <f>[1]!s_stmnote_salestop5_pct(A1138,D1138)</f>
        <v>31.71</v>
      </c>
      <c r="AB1138" s="9">
        <f>[1]!s_fa_arturn(A1138,D1138)</f>
        <v>4.3455000000000004</v>
      </c>
      <c r="AC1138" s="9">
        <f>[1]!fa_apturn(A1138,D1138)</f>
        <v>2.94352715324503</v>
      </c>
      <c r="AD1138" s="9">
        <f>[1]!s_fa_invturn(A1138,D1138)</f>
        <v>3.5347</v>
      </c>
    </row>
    <row r="1139" spans="1:30">
      <c r="A1139">
        <v>300159</v>
      </c>
      <c r="B1139" t="s">
        <v>509</v>
      </c>
      <c r="C1139" t="s">
        <v>3325</v>
      </c>
      <c r="D1139" s="8">
        <f t="shared" si="18"/>
        <v>45291</v>
      </c>
      <c r="E1139" t="s">
        <v>6970</v>
      </c>
      <c r="F1139">
        <v>1</v>
      </c>
      <c r="G1139" t="s">
        <v>8726</v>
      </c>
      <c r="L1139" t="str" cm="1">
        <f t="array" ref="L1139">[1]!s_info_industry_gics(A1139,1)</f>
        <v>工业</v>
      </c>
      <c r="M1139" t="str" cm="1">
        <f t="array" ref="M1139">[1]!s_info_industry_gicscode(A1139,1)</f>
        <v>20</v>
      </c>
      <c r="N1139" t="str">
        <f>[1]!s_info_industry_gics(A1139,2)</f>
        <v>资本货物</v>
      </c>
      <c r="O1139" t="str">
        <f>[1]!s_info_industry_gicscode(A1139,2)</f>
        <v>2010</v>
      </c>
      <c r="P1139" t="str" cm="1">
        <f t="array" ref="P1139">[1]!s_stmnote_suppliertop5(A1139,D1139,1)</f>
        <v>广西玉柴机器股份有限公司</v>
      </c>
      <c r="Q1139" t="str">
        <f>[1]!s_stmnote_suppliertop5(A1139,D1139,2)</f>
        <v>北京伟江源科技发展有限公司</v>
      </c>
      <c r="R1139" t="str" cm="1">
        <f t="array" ref="R1139">[1]!s_stmnote_suppliertop5(A1139,D1139,3)</f>
        <v>余姚市舜泰工贸有限公司</v>
      </c>
      <c r="S1139" t="str" cm="1">
        <f t="array" ref="S1139">[1]!s_stmnote_suppliertop5(A1139,D1139,4)</f>
        <v>乌鲁木齐亿彪腾辉商贸有限公司</v>
      </c>
      <c r="T1139" t="str" cm="1">
        <f t="array" ref="T1139">[1]!s_stmnote_suppliertop5(A1139,D1139,5)</f>
        <v>温岭市明华齿轮有限公司</v>
      </c>
      <c r="U1139" s="9">
        <f>[1]!s_stmnote_purchasetop5_pct(A1139,D1139)</f>
        <v>33.04</v>
      </c>
      <c r="V1139" t="str" cm="1">
        <f t="array" ref="V1139">[1]!s_stmnote_customertop5($A1139,$D1139,1)</f>
        <v>客户A</v>
      </c>
      <c r="W1139" t="str" cm="1">
        <f t="array" ref="W1139">[1]!s_stmnote_customertop5($A1139,$D1139,2)</f>
        <v>客户B</v>
      </c>
      <c r="X1139" t="str" cm="1">
        <f t="array" ref="X1139">[1]!s_stmnote_customertop5($A1139,$D1139,3)</f>
        <v>客户C</v>
      </c>
      <c r="Y1139" t="str" cm="1">
        <f t="array" ref="Y1139">[1]!s_stmnote_customertop5($A1139,$D1139,4)</f>
        <v>客户D</v>
      </c>
      <c r="Z1139" t="str" cm="1">
        <f t="array" ref="Z1139">[1]!s_stmnote_customertop5($A1139,$D1139,5)</f>
        <v>客户E</v>
      </c>
      <c r="AA1139" s="9">
        <f>[1]!s_stmnote_salestop5_pct(A1139,D1139)</f>
        <v>17.41</v>
      </c>
      <c r="AB1139" s="9">
        <f>[1]!s_fa_arturn(A1139,D1139)</f>
        <v>2.1568999999999998</v>
      </c>
      <c r="AC1139" s="9">
        <f>[1]!fa_apturn(A1139,D1139)</f>
        <v>2.16210677692436</v>
      </c>
      <c r="AD1139" s="9">
        <f>[1]!s_fa_invturn(A1139,D1139)</f>
        <v>3.3616000000000001</v>
      </c>
    </row>
    <row r="1140" spans="1:30">
      <c r="A1140">
        <v>300159</v>
      </c>
      <c r="B1140" t="s">
        <v>509</v>
      </c>
      <c r="C1140" t="s">
        <v>3326</v>
      </c>
      <c r="D1140" s="8">
        <f t="shared" si="18"/>
        <v>45291</v>
      </c>
      <c r="E1140" t="s">
        <v>6952</v>
      </c>
      <c r="F1140">
        <v>1</v>
      </c>
      <c r="G1140" t="s">
        <v>8726</v>
      </c>
      <c r="L1140" t="str" cm="1">
        <f t="array" ref="L1140">[1]!s_info_industry_gics(A1140,1)</f>
        <v>工业</v>
      </c>
      <c r="M1140" t="str" cm="1">
        <f t="array" ref="M1140">[1]!s_info_industry_gicscode(A1140,1)</f>
        <v>20</v>
      </c>
      <c r="N1140" t="str">
        <f>[1]!s_info_industry_gics(A1140,2)</f>
        <v>资本货物</v>
      </c>
      <c r="O1140" t="str">
        <f>[1]!s_info_industry_gicscode(A1140,2)</f>
        <v>2010</v>
      </c>
      <c r="P1140" t="str" cm="1">
        <f t="array" ref="P1140">[1]!s_stmnote_suppliertop5(A1140,D1140,1)</f>
        <v>广西玉柴机器股份有限公司</v>
      </c>
      <c r="Q1140" t="str">
        <f>[1]!s_stmnote_suppliertop5(A1140,D1140,2)</f>
        <v>北京伟江源科技发展有限公司</v>
      </c>
      <c r="R1140" t="str" cm="1">
        <f t="array" ref="R1140">[1]!s_stmnote_suppliertop5(A1140,D1140,3)</f>
        <v>余姚市舜泰工贸有限公司</v>
      </c>
      <c r="S1140" t="str" cm="1">
        <f t="array" ref="S1140">[1]!s_stmnote_suppliertop5(A1140,D1140,4)</f>
        <v>乌鲁木齐亿彪腾辉商贸有限公司</v>
      </c>
      <c r="T1140" t="str" cm="1">
        <f t="array" ref="T1140">[1]!s_stmnote_suppliertop5(A1140,D1140,5)</f>
        <v>温岭市明华齿轮有限公司</v>
      </c>
      <c r="U1140" s="9">
        <f>[1]!s_stmnote_purchasetop5_pct(A1140,D1140)</f>
        <v>33.04</v>
      </c>
      <c r="V1140" t="str" cm="1">
        <f t="array" ref="V1140">[1]!s_stmnote_customertop5($A1140,$D1140,1)</f>
        <v>客户A</v>
      </c>
      <c r="W1140" t="str" cm="1">
        <f t="array" ref="W1140">[1]!s_stmnote_customertop5($A1140,$D1140,2)</f>
        <v>客户B</v>
      </c>
      <c r="X1140" t="str" cm="1">
        <f t="array" ref="X1140">[1]!s_stmnote_customertop5($A1140,$D1140,3)</f>
        <v>客户C</v>
      </c>
      <c r="Y1140" t="str" cm="1">
        <f t="array" ref="Y1140">[1]!s_stmnote_customertop5($A1140,$D1140,4)</f>
        <v>客户D</v>
      </c>
      <c r="Z1140" t="str" cm="1">
        <f t="array" ref="Z1140">[1]!s_stmnote_customertop5($A1140,$D1140,5)</f>
        <v>客户E</v>
      </c>
      <c r="AA1140" s="9">
        <f>[1]!s_stmnote_salestop5_pct(A1140,D1140)</f>
        <v>17.41</v>
      </c>
      <c r="AB1140" s="9">
        <f>[1]!s_fa_arturn(A1140,D1140)</f>
        <v>2.1568999999999998</v>
      </c>
      <c r="AC1140" s="9">
        <f>[1]!fa_apturn(A1140,D1140)</f>
        <v>2.16210677692436</v>
      </c>
      <c r="AD1140" s="9">
        <f>[1]!s_fa_invturn(A1140,D1140)</f>
        <v>3.3616000000000001</v>
      </c>
    </row>
    <row r="1141" spans="1:30">
      <c r="A1141">
        <v>300161</v>
      </c>
      <c r="B1141" t="s">
        <v>510</v>
      </c>
      <c r="C1141" t="s">
        <v>3327</v>
      </c>
      <c r="D1141" s="8">
        <f t="shared" si="18"/>
        <v>44561</v>
      </c>
      <c r="E1141" t="s">
        <v>7224</v>
      </c>
      <c r="F1141">
        <v>1</v>
      </c>
      <c r="G1141" t="s">
        <v>8727</v>
      </c>
      <c r="L1141" t="str" cm="1">
        <f t="array" ref="L1141">[1]!s_info_industry_gics(A1141,1)</f>
        <v>工业</v>
      </c>
      <c r="M1141" t="str" cm="1">
        <f t="array" ref="M1141">[1]!s_info_industry_gicscode(A1141,1)</f>
        <v>20</v>
      </c>
      <c r="N1141" t="str">
        <f>[1]!s_info_industry_gics(A1141,2)</f>
        <v>资本货物</v>
      </c>
      <c r="O1141" t="str">
        <f>[1]!s_info_industry_gicscode(A1141,2)</f>
        <v>2010</v>
      </c>
      <c r="P1141" t="str" cm="1">
        <f t="array" ref="P1141">[1]!s_stmnote_suppliertop5(A1141,D1141,1)</f>
        <v>供应商1</v>
      </c>
      <c r="Q1141" t="str">
        <f>[1]!s_stmnote_suppliertop5(A1141,D1141,2)</f>
        <v>供应商2</v>
      </c>
      <c r="R1141" t="str" cm="1">
        <f t="array" ref="R1141">[1]!s_stmnote_suppliertop5(A1141,D1141,3)</f>
        <v>供应商3</v>
      </c>
      <c r="S1141" t="str" cm="1">
        <f t="array" ref="S1141">[1]!s_stmnote_suppliertop5(A1141,D1141,4)</f>
        <v>供应商4</v>
      </c>
      <c r="T1141" t="str" cm="1">
        <f t="array" ref="T1141">[1]!s_stmnote_suppliertop5(A1141,D1141,5)</f>
        <v>供应商5</v>
      </c>
      <c r="U1141" s="9">
        <f>[1]!s_stmnote_purchasetop5_pct(A1141,D1141)</f>
        <v>9.57</v>
      </c>
      <c r="V1141" t="str" cm="1">
        <f t="array" ref="V1141">[1]!s_stmnote_customertop5($A1141,$D1141,1)</f>
        <v>客户1</v>
      </c>
      <c r="W1141" t="str" cm="1">
        <f t="array" ref="W1141">[1]!s_stmnote_customertop5($A1141,$D1141,2)</f>
        <v>客户2</v>
      </c>
      <c r="X1141" t="str" cm="1">
        <f t="array" ref="X1141">[1]!s_stmnote_customertop5($A1141,$D1141,3)</f>
        <v>客户3</v>
      </c>
      <c r="Y1141" t="str" cm="1">
        <f t="array" ref="Y1141">[1]!s_stmnote_customertop5($A1141,$D1141,4)</f>
        <v>客户4</v>
      </c>
      <c r="Z1141" t="str" cm="1">
        <f t="array" ref="Z1141">[1]!s_stmnote_customertop5($A1141,$D1141,5)</f>
        <v>客户5</v>
      </c>
      <c r="AA1141" s="9">
        <f>[1]!s_stmnote_salestop5_pct(A1141,D1141)</f>
        <v>17.75</v>
      </c>
      <c r="AB1141" s="9">
        <f>[1]!s_fa_arturn(A1141,D1141)</f>
        <v>2.6387999999999998</v>
      </c>
      <c r="AC1141" s="9">
        <f>[1]!fa_apturn(A1141,D1141)</f>
        <v>2.9867831438841499</v>
      </c>
      <c r="AD1141" s="9">
        <f>[1]!s_fa_invturn(A1141,D1141)</f>
        <v>1.3287</v>
      </c>
    </row>
    <row r="1142" spans="1:30">
      <c r="A1142">
        <v>300161</v>
      </c>
      <c r="B1142" t="s">
        <v>510</v>
      </c>
      <c r="C1142" t="s">
        <v>3328</v>
      </c>
      <c r="D1142" s="8">
        <f t="shared" si="18"/>
        <v>45291</v>
      </c>
      <c r="E1142" t="s">
        <v>7287</v>
      </c>
      <c r="F1142">
        <v>1</v>
      </c>
      <c r="G1142" t="s">
        <v>8727</v>
      </c>
      <c r="L1142" t="str" cm="1">
        <f t="array" ref="L1142">[1]!s_info_industry_gics(A1142,1)</f>
        <v>工业</v>
      </c>
      <c r="M1142" t="str" cm="1">
        <f t="array" ref="M1142">[1]!s_info_industry_gicscode(A1142,1)</f>
        <v>20</v>
      </c>
      <c r="N1142" t="str">
        <f>[1]!s_info_industry_gics(A1142,2)</f>
        <v>资本货物</v>
      </c>
      <c r="O1142" t="str">
        <f>[1]!s_info_industry_gicscode(A1142,2)</f>
        <v>2010</v>
      </c>
      <c r="P1142" t="str" cm="1">
        <f t="array" ref="P1142">[1]!s_stmnote_suppliertop5(A1142,D1142,1)</f>
        <v>供应商1</v>
      </c>
      <c r="Q1142" t="str">
        <f>[1]!s_stmnote_suppliertop5(A1142,D1142,2)</f>
        <v>供应商2</v>
      </c>
      <c r="R1142" t="str" cm="1">
        <f t="array" ref="R1142">[1]!s_stmnote_suppliertop5(A1142,D1142,3)</f>
        <v>供应商3</v>
      </c>
      <c r="S1142" t="str" cm="1">
        <f t="array" ref="S1142">[1]!s_stmnote_suppliertop5(A1142,D1142,4)</f>
        <v>供应商4</v>
      </c>
      <c r="T1142" t="str" cm="1">
        <f t="array" ref="T1142">[1]!s_stmnote_suppliertop5(A1142,D1142,5)</f>
        <v>供应商5</v>
      </c>
      <c r="U1142" s="9">
        <f>[1]!s_stmnote_purchasetop5_pct(A1142,D1142)</f>
        <v>15.63</v>
      </c>
      <c r="V1142" t="str" cm="1">
        <f t="array" ref="V1142">[1]!s_stmnote_customertop5($A1142,$D1142,1)</f>
        <v>客户1</v>
      </c>
      <c r="W1142" t="str" cm="1">
        <f t="array" ref="W1142">[1]!s_stmnote_customertop5($A1142,$D1142,2)</f>
        <v>客户2</v>
      </c>
      <c r="X1142" t="str" cm="1">
        <f t="array" ref="X1142">[1]!s_stmnote_customertop5($A1142,$D1142,3)</f>
        <v>客户3</v>
      </c>
      <c r="Y1142" t="str" cm="1">
        <f t="array" ref="Y1142">[1]!s_stmnote_customertop5($A1142,$D1142,4)</f>
        <v>客户4</v>
      </c>
      <c r="Z1142" t="str" cm="1">
        <f t="array" ref="Z1142">[1]!s_stmnote_customertop5($A1142,$D1142,5)</f>
        <v>客户5</v>
      </c>
      <c r="AA1142" s="9">
        <f>[1]!s_stmnote_salestop5_pct(A1142,D1142)</f>
        <v>34.17</v>
      </c>
      <c r="AB1142" s="9">
        <f>[1]!s_fa_arturn(A1142,D1142)</f>
        <v>2.4900000000000002</v>
      </c>
      <c r="AC1142" s="9">
        <f>[1]!fa_apturn(A1142,D1142)</f>
        <v>2.3762729856301399</v>
      </c>
      <c r="AD1142" s="9">
        <f>[1]!s_fa_invturn(A1142,D1142)</f>
        <v>1.3854</v>
      </c>
    </row>
    <row r="1143" spans="1:30">
      <c r="A1143">
        <v>300161</v>
      </c>
      <c r="B1143" t="s">
        <v>510</v>
      </c>
      <c r="C1143" t="s">
        <v>3329</v>
      </c>
      <c r="D1143" s="8">
        <f t="shared" si="18"/>
        <v>45291</v>
      </c>
      <c r="E1143" t="s">
        <v>7271</v>
      </c>
      <c r="F1143">
        <v>1</v>
      </c>
      <c r="G1143" t="s">
        <v>8727</v>
      </c>
      <c r="L1143" t="str" cm="1">
        <f t="array" ref="L1143">[1]!s_info_industry_gics(A1143,1)</f>
        <v>工业</v>
      </c>
      <c r="M1143" t="str" cm="1">
        <f t="array" ref="M1143">[1]!s_info_industry_gicscode(A1143,1)</f>
        <v>20</v>
      </c>
      <c r="N1143" t="str">
        <f>[1]!s_info_industry_gics(A1143,2)</f>
        <v>资本货物</v>
      </c>
      <c r="O1143" t="str">
        <f>[1]!s_info_industry_gicscode(A1143,2)</f>
        <v>2010</v>
      </c>
      <c r="P1143" t="str" cm="1">
        <f t="array" ref="P1143">[1]!s_stmnote_suppliertop5(A1143,D1143,1)</f>
        <v>供应商1</v>
      </c>
      <c r="Q1143" t="str">
        <f>[1]!s_stmnote_suppliertop5(A1143,D1143,2)</f>
        <v>供应商2</v>
      </c>
      <c r="R1143" t="str" cm="1">
        <f t="array" ref="R1143">[1]!s_stmnote_suppliertop5(A1143,D1143,3)</f>
        <v>供应商3</v>
      </c>
      <c r="S1143" t="str" cm="1">
        <f t="array" ref="S1143">[1]!s_stmnote_suppliertop5(A1143,D1143,4)</f>
        <v>供应商4</v>
      </c>
      <c r="T1143" t="str" cm="1">
        <f t="array" ref="T1143">[1]!s_stmnote_suppliertop5(A1143,D1143,5)</f>
        <v>供应商5</v>
      </c>
      <c r="U1143" s="9">
        <f>[1]!s_stmnote_purchasetop5_pct(A1143,D1143)</f>
        <v>15.63</v>
      </c>
      <c r="V1143" t="str" cm="1">
        <f t="array" ref="V1143">[1]!s_stmnote_customertop5($A1143,$D1143,1)</f>
        <v>客户1</v>
      </c>
      <c r="W1143" t="str" cm="1">
        <f t="array" ref="W1143">[1]!s_stmnote_customertop5($A1143,$D1143,2)</f>
        <v>客户2</v>
      </c>
      <c r="X1143" t="str" cm="1">
        <f t="array" ref="X1143">[1]!s_stmnote_customertop5($A1143,$D1143,3)</f>
        <v>客户3</v>
      </c>
      <c r="Y1143" t="str" cm="1">
        <f t="array" ref="Y1143">[1]!s_stmnote_customertop5($A1143,$D1143,4)</f>
        <v>客户4</v>
      </c>
      <c r="Z1143" t="str" cm="1">
        <f t="array" ref="Z1143">[1]!s_stmnote_customertop5($A1143,$D1143,5)</f>
        <v>客户5</v>
      </c>
      <c r="AA1143" s="9">
        <f>[1]!s_stmnote_salestop5_pct(A1143,D1143)</f>
        <v>34.17</v>
      </c>
      <c r="AB1143" s="9">
        <f>[1]!s_fa_arturn(A1143,D1143)</f>
        <v>2.4900000000000002</v>
      </c>
      <c r="AC1143" s="9">
        <f>[1]!fa_apturn(A1143,D1143)</f>
        <v>2.3762729856301399</v>
      </c>
      <c r="AD1143" s="9">
        <f>[1]!s_fa_invturn(A1143,D1143)</f>
        <v>1.3854</v>
      </c>
    </row>
    <row r="1144" spans="1:30">
      <c r="A1144">
        <v>300161</v>
      </c>
      <c r="B1144" t="s">
        <v>510</v>
      </c>
      <c r="C1144" t="s">
        <v>3330</v>
      </c>
      <c r="D1144" s="8">
        <f t="shared" si="18"/>
        <v>45291</v>
      </c>
      <c r="E1144" t="s">
        <v>7606</v>
      </c>
      <c r="F1144">
        <v>1</v>
      </c>
      <c r="G1144" t="s">
        <v>8727</v>
      </c>
      <c r="L1144" t="str" cm="1">
        <f t="array" ref="L1144">[1]!s_info_industry_gics(A1144,1)</f>
        <v>工业</v>
      </c>
      <c r="M1144" t="str" cm="1">
        <f t="array" ref="M1144">[1]!s_info_industry_gicscode(A1144,1)</f>
        <v>20</v>
      </c>
      <c r="N1144" t="str">
        <f>[1]!s_info_industry_gics(A1144,2)</f>
        <v>资本货物</v>
      </c>
      <c r="O1144" t="str">
        <f>[1]!s_info_industry_gicscode(A1144,2)</f>
        <v>2010</v>
      </c>
      <c r="P1144" t="str" cm="1">
        <f t="array" ref="P1144">[1]!s_stmnote_suppliertop5(A1144,D1144,1)</f>
        <v>供应商1</v>
      </c>
      <c r="Q1144" t="str">
        <f>[1]!s_stmnote_suppliertop5(A1144,D1144,2)</f>
        <v>供应商2</v>
      </c>
      <c r="R1144" t="str" cm="1">
        <f t="array" ref="R1144">[1]!s_stmnote_suppliertop5(A1144,D1144,3)</f>
        <v>供应商3</v>
      </c>
      <c r="S1144" t="str" cm="1">
        <f t="array" ref="S1144">[1]!s_stmnote_suppliertop5(A1144,D1144,4)</f>
        <v>供应商4</v>
      </c>
      <c r="T1144" t="str" cm="1">
        <f t="array" ref="T1144">[1]!s_stmnote_suppliertop5(A1144,D1144,5)</f>
        <v>供应商5</v>
      </c>
      <c r="U1144" s="9">
        <f>[1]!s_stmnote_purchasetop5_pct(A1144,D1144)</f>
        <v>15.63</v>
      </c>
      <c r="V1144" t="str" cm="1">
        <f t="array" ref="V1144">[1]!s_stmnote_customertop5($A1144,$D1144,1)</f>
        <v>客户1</v>
      </c>
      <c r="W1144" t="str" cm="1">
        <f t="array" ref="W1144">[1]!s_stmnote_customertop5($A1144,$D1144,2)</f>
        <v>客户2</v>
      </c>
      <c r="X1144" t="str" cm="1">
        <f t="array" ref="X1144">[1]!s_stmnote_customertop5($A1144,$D1144,3)</f>
        <v>客户3</v>
      </c>
      <c r="Y1144" t="str" cm="1">
        <f t="array" ref="Y1144">[1]!s_stmnote_customertop5($A1144,$D1144,4)</f>
        <v>客户4</v>
      </c>
      <c r="Z1144" t="str" cm="1">
        <f t="array" ref="Z1144">[1]!s_stmnote_customertop5($A1144,$D1144,5)</f>
        <v>客户5</v>
      </c>
      <c r="AA1144" s="9">
        <f>[1]!s_stmnote_salestop5_pct(A1144,D1144)</f>
        <v>34.17</v>
      </c>
      <c r="AB1144" s="9">
        <f>[1]!s_fa_arturn(A1144,D1144)</f>
        <v>2.4900000000000002</v>
      </c>
      <c r="AC1144" s="9">
        <f>[1]!fa_apturn(A1144,D1144)</f>
        <v>2.3762729856301399</v>
      </c>
      <c r="AD1144" s="9">
        <f>[1]!s_fa_invturn(A1144,D1144)</f>
        <v>1.3854</v>
      </c>
    </row>
    <row r="1145" spans="1:30">
      <c r="A1145">
        <v>300161</v>
      </c>
      <c r="B1145" t="s">
        <v>510</v>
      </c>
      <c r="C1145" t="s">
        <v>3331</v>
      </c>
      <c r="D1145" s="8">
        <f t="shared" si="18"/>
        <v>45657</v>
      </c>
      <c r="E1145" t="s">
        <v>7337</v>
      </c>
      <c r="F1145">
        <v>1</v>
      </c>
      <c r="G1145" t="s">
        <v>8727</v>
      </c>
      <c r="L1145" t="str" cm="1">
        <f t="array" ref="L1145">[1]!s_info_industry_gics(A1145,1)</f>
        <v>工业</v>
      </c>
      <c r="M1145" t="str" cm="1">
        <f t="array" ref="M1145">[1]!s_info_industry_gicscode(A1145,1)</f>
        <v>20</v>
      </c>
      <c r="N1145" t="str">
        <f>[1]!s_info_industry_gics(A1145,2)</f>
        <v>资本货物</v>
      </c>
      <c r="O1145" t="str">
        <f>[1]!s_info_industry_gicscode(A1145,2)</f>
        <v>2010</v>
      </c>
      <c r="P1145" cm="1">
        <f t="array" ref="P1145">[1]!s_stmnote_suppliertop5(A1145,D1145,1)</f>
        <v>0</v>
      </c>
      <c r="Q1145">
        <f>[1]!s_stmnote_suppliertop5(A1145,D1145,2)</f>
        <v>0</v>
      </c>
      <c r="R1145" cm="1">
        <f t="array" ref="R1145">[1]!s_stmnote_suppliertop5(A1145,D1145,3)</f>
        <v>0</v>
      </c>
      <c r="S1145" cm="1">
        <f t="array" ref="S1145">[1]!s_stmnote_suppliertop5(A1145,D1145,4)</f>
        <v>0</v>
      </c>
      <c r="T1145" cm="1">
        <f t="array" ref="T1145">[1]!s_stmnote_suppliertop5(A1145,D1145,5)</f>
        <v>0</v>
      </c>
      <c r="U1145" s="9">
        <f>[1]!s_stmnote_purchasetop5_pct(A1145,D1145)</f>
        <v>0</v>
      </c>
      <c r="V1145" cm="1">
        <f t="array" ref="V1145">[1]!s_stmnote_customertop5($A1145,$D1145,1)</f>
        <v>0</v>
      </c>
      <c r="W1145" cm="1">
        <f t="array" ref="W1145">[1]!s_stmnote_customertop5($A1145,$D1145,2)</f>
        <v>0</v>
      </c>
      <c r="X1145" cm="1">
        <f t="array" ref="X1145">[1]!s_stmnote_customertop5($A1145,$D1145,3)</f>
        <v>0</v>
      </c>
      <c r="Y1145" cm="1">
        <f t="array" ref="Y1145">[1]!s_stmnote_customertop5($A1145,$D1145,4)</f>
        <v>0</v>
      </c>
      <c r="Z1145" cm="1">
        <f t="array" ref="Z1145">[1]!s_stmnote_customertop5($A1145,$D1145,5)</f>
        <v>0</v>
      </c>
      <c r="AA1145" s="9">
        <f>[1]!s_stmnote_salestop5_pct(A1145,D1145)</f>
        <v>0</v>
      </c>
      <c r="AB1145" s="9">
        <f>[1]!s_fa_arturn(A1145,D1145)</f>
        <v>0</v>
      </c>
      <c r="AC1145" s="9">
        <f>[1]!fa_apturn(A1145,D1145)</f>
        <v>0</v>
      </c>
      <c r="AD1145" s="9">
        <f>[1]!s_fa_invturn(A1145,D1145)</f>
        <v>0</v>
      </c>
    </row>
    <row r="1146" spans="1:30">
      <c r="A1146">
        <v>300185</v>
      </c>
      <c r="B1146" t="s">
        <v>517</v>
      </c>
      <c r="C1146" t="s">
        <v>3363</v>
      </c>
      <c r="D1146" s="8">
        <f t="shared" si="18"/>
        <v>44561</v>
      </c>
      <c r="E1146" t="s">
        <v>7130</v>
      </c>
      <c r="F1146">
        <v>1</v>
      </c>
      <c r="G1146" t="s">
        <v>8738</v>
      </c>
      <c r="L1146" t="str" cm="1">
        <f t="array" ref="L1146">[1]!s_info_industry_gics(A1146,1)</f>
        <v>工业</v>
      </c>
      <c r="M1146" t="str" cm="1">
        <f t="array" ref="M1146">[1]!s_info_industry_gicscode(A1146,1)</f>
        <v>20</v>
      </c>
      <c r="N1146" t="str">
        <f>[1]!s_info_industry_gics(A1146,2)</f>
        <v>资本货物</v>
      </c>
      <c r="O1146" t="str">
        <f>[1]!s_info_industry_gicscode(A1146,2)</f>
        <v>2010</v>
      </c>
      <c r="P1146" t="str" cm="1">
        <f t="array" ref="P1146">[1]!s_stmnote_suppliertop5(A1146,D1146,1)</f>
        <v>第一名</v>
      </c>
      <c r="Q1146" t="str">
        <f>[1]!s_stmnote_suppliertop5(A1146,D1146,2)</f>
        <v>第二名</v>
      </c>
      <c r="R1146" t="str" cm="1">
        <f t="array" ref="R1146">[1]!s_stmnote_suppliertop5(A1146,D1146,3)</f>
        <v>第三名</v>
      </c>
      <c r="S1146" t="str" cm="1">
        <f t="array" ref="S1146">[1]!s_stmnote_suppliertop5(A1146,D1146,4)</f>
        <v>第四名</v>
      </c>
      <c r="T1146" t="str" cm="1">
        <f t="array" ref="T1146">[1]!s_stmnote_suppliertop5(A1146,D1146,5)</f>
        <v>第五名</v>
      </c>
      <c r="U1146" s="9">
        <f>[1]!s_stmnote_purchasetop5_pct(A1146,D1146)</f>
        <v>36.9</v>
      </c>
      <c r="V1146" t="str" cm="1">
        <f t="array" ref="V1146">[1]!s_stmnote_customertop5($A1146,$D1146,1)</f>
        <v>第一名</v>
      </c>
      <c r="W1146" t="str" cm="1">
        <f t="array" ref="W1146">[1]!s_stmnote_customertop5($A1146,$D1146,2)</f>
        <v>第二名</v>
      </c>
      <c r="X1146" t="str" cm="1">
        <f t="array" ref="X1146">[1]!s_stmnote_customertop5($A1146,$D1146,3)</f>
        <v>第三名</v>
      </c>
      <c r="Y1146" t="str" cm="1">
        <f t="array" ref="Y1146">[1]!s_stmnote_customertop5($A1146,$D1146,4)</f>
        <v>第四名</v>
      </c>
      <c r="Z1146" t="str" cm="1">
        <f t="array" ref="Z1146">[1]!s_stmnote_customertop5($A1146,$D1146,5)</f>
        <v>第五名</v>
      </c>
      <c r="AA1146" s="9">
        <f>[1]!s_stmnote_salestop5_pct(A1146,D1146)</f>
        <v>36.97</v>
      </c>
      <c r="AB1146" s="9">
        <f>[1]!s_fa_arturn(A1146,D1146)</f>
        <v>3.6589</v>
      </c>
      <c r="AC1146" s="9">
        <f>[1]!fa_apturn(A1146,D1146)</f>
        <v>8.0324883465419195</v>
      </c>
      <c r="AD1146" s="9">
        <f>[1]!s_fa_invturn(A1146,D1146)</f>
        <v>1.9075</v>
      </c>
    </row>
    <row r="1147" spans="1:30">
      <c r="A1147">
        <v>300185</v>
      </c>
      <c r="B1147" t="s">
        <v>517</v>
      </c>
      <c r="C1147" t="s">
        <v>3364</v>
      </c>
      <c r="D1147" s="8">
        <f t="shared" si="18"/>
        <v>44561</v>
      </c>
      <c r="E1147" t="s">
        <v>7487</v>
      </c>
      <c r="F1147">
        <v>1</v>
      </c>
      <c r="G1147" t="s">
        <v>8739</v>
      </c>
      <c r="L1147" t="str" cm="1">
        <f t="array" ref="L1147">[1]!s_info_industry_gics(A1147,1)</f>
        <v>工业</v>
      </c>
      <c r="M1147" t="str" cm="1">
        <f t="array" ref="M1147">[1]!s_info_industry_gicscode(A1147,1)</f>
        <v>20</v>
      </c>
      <c r="N1147" t="str">
        <f>[1]!s_info_industry_gics(A1147,2)</f>
        <v>资本货物</v>
      </c>
      <c r="O1147" t="str">
        <f>[1]!s_info_industry_gicscode(A1147,2)</f>
        <v>2010</v>
      </c>
      <c r="P1147" t="str" cm="1">
        <f t="array" ref="P1147">[1]!s_stmnote_suppliertop5(A1147,D1147,1)</f>
        <v>第一名</v>
      </c>
      <c r="Q1147" t="str">
        <f>[1]!s_stmnote_suppliertop5(A1147,D1147,2)</f>
        <v>第二名</v>
      </c>
      <c r="R1147" t="str" cm="1">
        <f t="array" ref="R1147">[1]!s_stmnote_suppliertop5(A1147,D1147,3)</f>
        <v>第三名</v>
      </c>
      <c r="S1147" t="str" cm="1">
        <f t="array" ref="S1147">[1]!s_stmnote_suppliertop5(A1147,D1147,4)</f>
        <v>第四名</v>
      </c>
      <c r="T1147" t="str" cm="1">
        <f t="array" ref="T1147">[1]!s_stmnote_suppliertop5(A1147,D1147,5)</f>
        <v>第五名</v>
      </c>
      <c r="U1147" s="9">
        <f>[1]!s_stmnote_purchasetop5_pct(A1147,D1147)</f>
        <v>36.9</v>
      </c>
      <c r="V1147" t="str" cm="1">
        <f t="array" ref="V1147">[1]!s_stmnote_customertop5($A1147,$D1147,1)</f>
        <v>第一名</v>
      </c>
      <c r="W1147" t="str" cm="1">
        <f t="array" ref="W1147">[1]!s_stmnote_customertop5($A1147,$D1147,2)</f>
        <v>第二名</v>
      </c>
      <c r="X1147" t="str" cm="1">
        <f t="array" ref="X1147">[1]!s_stmnote_customertop5($A1147,$D1147,3)</f>
        <v>第三名</v>
      </c>
      <c r="Y1147" t="str" cm="1">
        <f t="array" ref="Y1147">[1]!s_stmnote_customertop5($A1147,$D1147,4)</f>
        <v>第四名</v>
      </c>
      <c r="Z1147" t="str" cm="1">
        <f t="array" ref="Z1147">[1]!s_stmnote_customertop5($A1147,$D1147,5)</f>
        <v>第五名</v>
      </c>
      <c r="AA1147" s="9">
        <f>[1]!s_stmnote_salestop5_pct(A1147,D1147)</f>
        <v>36.97</v>
      </c>
      <c r="AB1147" s="9">
        <f>[1]!s_fa_arturn(A1147,D1147)</f>
        <v>3.6589</v>
      </c>
      <c r="AC1147" s="9">
        <f>[1]!fa_apturn(A1147,D1147)</f>
        <v>8.0324883465419195</v>
      </c>
      <c r="AD1147" s="9">
        <f>[1]!s_fa_invturn(A1147,D1147)</f>
        <v>1.9075</v>
      </c>
    </row>
    <row r="1148" spans="1:30">
      <c r="A1148">
        <v>300185</v>
      </c>
      <c r="B1148" t="s">
        <v>517</v>
      </c>
      <c r="C1148" t="s">
        <v>3365</v>
      </c>
      <c r="D1148" s="8">
        <f t="shared" si="18"/>
        <v>44561</v>
      </c>
      <c r="E1148" t="s">
        <v>7617</v>
      </c>
      <c r="F1148">
        <v>1</v>
      </c>
      <c r="G1148" t="s">
        <v>8740</v>
      </c>
      <c r="L1148" t="str" cm="1">
        <f t="array" ref="L1148">[1]!s_info_industry_gics(A1148,1)</f>
        <v>工业</v>
      </c>
      <c r="M1148" t="str" cm="1">
        <f t="array" ref="M1148">[1]!s_info_industry_gicscode(A1148,1)</f>
        <v>20</v>
      </c>
      <c r="N1148" t="str">
        <f>[1]!s_info_industry_gics(A1148,2)</f>
        <v>资本货物</v>
      </c>
      <c r="O1148" t="str">
        <f>[1]!s_info_industry_gicscode(A1148,2)</f>
        <v>2010</v>
      </c>
      <c r="P1148" t="str" cm="1">
        <f t="array" ref="P1148">[1]!s_stmnote_suppliertop5(A1148,D1148,1)</f>
        <v>第一名</v>
      </c>
      <c r="Q1148" t="str">
        <f>[1]!s_stmnote_suppliertop5(A1148,D1148,2)</f>
        <v>第二名</v>
      </c>
      <c r="R1148" t="str" cm="1">
        <f t="array" ref="R1148">[1]!s_stmnote_suppliertop5(A1148,D1148,3)</f>
        <v>第三名</v>
      </c>
      <c r="S1148" t="str" cm="1">
        <f t="array" ref="S1148">[1]!s_stmnote_suppliertop5(A1148,D1148,4)</f>
        <v>第四名</v>
      </c>
      <c r="T1148" t="str" cm="1">
        <f t="array" ref="T1148">[1]!s_stmnote_suppliertop5(A1148,D1148,5)</f>
        <v>第五名</v>
      </c>
      <c r="U1148" s="9">
        <f>[1]!s_stmnote_purchasetop5_pct(A1148,D1148)</f>
        <v>36.9</v>
      </c>
      <c r="V1148" t="str" cm="1">
        <f t="array" ref="V1148">[1]!s_stmnote_customertop5($A1148,$D1148,1)</f>
        <v>第一名</v>
      </c>
      <c r="W1148" t="str" cm="1">
        <f t="array" ref="W1148">[1]!s_stmnote_customertop5($A1148,$D1148,2)</f>
        <v>第二名</v>
      </c>
      <c r="X1148" t="str" cm="1">
        <f t="array" ref="X1148">[1]!s_stmnote_customertop5($A1148,$D1148,3)</f>
        <v>第三名</v>
      </c>
      <c r="Y1148" t="str" cm="1">
        <f t="array" ref="Y1148">[1]!s_stmnote_customertop5($A1148,$D1148,4)</f>
        <v>第四名</v>
      </c>
      <c r="Z1148" t="str" cm="1">
        <f t="array" ref="Z1148">[1]!s_stmnote_customertop5($A1148,$D1148,5)</f>
        <v>第五名</v>
      </c>
      <c r="AA1148" s="9">
        <f>[1]!s_stmnote_salestop5_pct(A1148,D1148)</f>
        <v>36.97</v>
      </c>
      <c r="AB1148" s="9">
        <f>[1]!s_fa_arturn(A1148,D1148)</f>
        <v>3.6589</v>
      </c>
      <c r="AC1148" s="9">
        <f>[1]!fa_apturn(A1148,D1148)</f>
        <v>8.0324883465419195</v>
      </c>
      <c r="AD1148" s="9">
        <f>[1]!s_fa_invturn(A1148,D1148)</f>
        <v>1.9075</v>
      </c>
    </row>
    <row r="1149" spans="1:30">
      <c r="A1149">
        <v>300185</v>
      </c>
      <c r="B1149" t="s">
        <v>517</v>
      </c>
      <c r="C1149" t="s">
        <v>3366</v>
      </c>
      <c r="D1149" s="8">
        <f t="shared" si="18"/>
        <v>44561</v>
      </c>
      <c r="E1149" t="s">
        <v>7415</v>
      </c>
      <c r="F1149">
        <v>1</v>
      </c>
      <c r="G1149" t="s">
        <v>8740</v>
      </c>
      <c r="L1149" t="str" cm="1">
        <f t="array" ref="L1149">[1]!s_info_industry_gics(A1149,1)</f>
        <v>工业</v>
      </c>
      <c r="M1149" t="str" cm="1">
        <f t="array" ref="M1149">[1]!s_info_industry_gicscode(A1149,1)</f>
        <v>20</v>
      </c>
      <c r="N1149" t="str">
        <f>[1]!s_info_industry_gics(A1149,2)</f>
        <v>资本货物</v>
      </c>
      <c r="O1149" t="str">
        <f>[1]!s_info_industry_gicscode(A1149,2)</f>
        <v>2010</v>
      </c>
      <c r="P1149" t="str" cm="1">
        <f t="array" ref="P1149">[1]!s_stmnote_suppliertop5(A1149,D1149,1)</f>
        <v>第一名</v>
      </c>
      <c r="Q1149" t="str">
        <f>[1]!s_stmnote_suppliertop5(A1149,D1149,2)</f>
        <v>第二名</v>
      </c>
      <c r="R1149" t="str" cm="1">
        <f t="array" ref="R1149">[1]!s_stmnote_suppliertop5(A1149,D1149,3)</f>
        <v>第三名</v>
      </c>
      <c r="S1149" t="str" cm="1">
        <f t="array" ref="S1149">[1]!s_stmnote_suppliertop5(A1149,D1149,4)</f>
        <v>第四名</v>
      </c>
      <c r="T1149" t="str" cm="1">
        <f t="array" ref="T1149">[1]!s_stmnote_suppliertop5(A1149,D1149,5)</f>
        <v>第五名</v>
      </c>
      <c r="U1149" s="9">
        <f>[1]!s_stmnote_purchasetop5_pct(A1149,D1149)</f>
        <v>36.9</v>
      </c>
      <c r="V1149" t="str" cm="1">
        <f t="array" ref="V1149">[1]!s_stmnote_customertop5($A1149,$D1149,1)</f>
        <v>第一名</v>
      </c>
      <c r="W1149" t="str" cm="1">
        <f t="array" ref="W1149">[1]!s_stmnote_customertop5($A1149,$D1149,2)</f>
        <v>第二名</v>
      </c>
      <c r="X1149" t="str" cm="1">
        <f t="array" ref="X1149">[1]!s_stmnote_customertop5($A1149,$D1149,3)</f>
        <v>第三名</v>
      </c>
      <c r="Y1149" t="str" cm="1">
        <f t="array" ref="Y1149">[1]!s_stmnote_customertop5($A1149,$D1149,4)</f>
        <v>第四名</v>
      </c>
      <c r="Z1149" t="str" cm="1">
        <f t="array" ref="Z1149">[1]!s_stmnote_customertop5($A1149,$D1149,5)</f>
        <v>第五名</v>
      </c>
      <c r="AA1149" s="9">
        <f>[1]!s_stmnote_salestop5_pct(A1149,D1149)</f>
        <v>36.97</v>
      </c>
      <c r="AB1149" s="9">
        <f>[1]!s_fa_arturn(A1149,D1149)</f>
        <v>3.6589</v>
      </c>
      <c r="AC1149" s="9">
        <f>[1]!fa_apturn(A1149,D1149)</f>
        <v>8.0324883465419195</v>
      </c>
      <c r="AD1149" s="9">
        <f>[1]!s_fa_invturn(A1149,D1149)</f>
        <v>1.9075</v>
      </c>
    </row>
    <row r="1150" spans="1:30">
      <c r="A1150">
        <v>300185</v>
      </c>
      <c r="B1150" t="s">
        <v>517</v>
      </c>
      <c r="C1150" t="s">
        <v>3367</v>
      </c>
      <c r="D1150" s="8">
        <f t="shared" si="18"/>
        <v>44561</v>
      </c>
      <c r="E1150" t="s">
        <v>7618</v>
      </c>
      <c r="F1150">
        <v>1</v>
      </c>
      <c r="G1150" t="s">
        <v>8741</v>
      </c>
      <c r="L1150" t="str" cm="1">
        <f t="array" ref="L1150">[1]!s_info_industry_gics(A1150,1)</f>
        <v>工业</v>
      </c>
      <c r="M1150" t="str" cm="1">
        <f t="array" ref="M1150">[1]!s_info_industry_gicscode(A1150,1)</f>
        <v>20</v>
      </c>
      <c r="N1150" t="str">
        <f>[1]!s_info_industry_gics(A1150,2)</f>
        <v>资本货物</v>
      </c>
      <c r="O1150" t="str">
        <f>[1]!s_info_industry_gicscode(A1150,2)</f>
        <v>2010</v>
      </c>
      <c r="P1150" t="str" cm="1">
        <f t="array" ref="P1150">[1]!s_stmnote_suppliertop5(A1150,D1150,1)</f>
        <v>第一名</v>
      </c>
      <c r="Q1150" t="str">
        <f>[1]!s_stmnote_suppliertop5(A1150,D1150,2)</f>
        <v>第二名</v>
      </c>
      <c r="R1150" t="str" cm="1">
        <f t="array" ref="R1150">[1]!s_stmnote_suppliertop5(A1150,D1150,3)</f>
        <v>第三名</v>
      </c>
      <c r="S1150" t="str" cm="1">
        <f t="array" ref="S1150">[1]!s_stmnote_suppliertop5(A1150,D1150,4)</f>
        <v>第四名</v>
      </c>
      <c r="T1150" t="str" cm="1">
        <f t="array" ref="T1150">[1]!s_stmnote_suppliertop5(A1150,D1150,5)</f>
        <v>第五名</v>
      </c>
      <c r="U1150" s="9">
        <f>[1]!s_stmnote_purchasetop5_pct(A1150,D1150)</f>
        <v>36.9</v>
      </c>
      <c r="V1150" t="str" cm="1">
        <f t="array" ref="V1150">[1]!s_stmnote_customertop5($A1150,$D1150,1)</f>
        <v>第一名</v>
      </c>
      <c r="W1150" t="str" cm="1">
        <f t="array" ref="W1150">[1]!s_stmnote_customertop5($A1150,$D1150,2)</f>
        <v>第二名</v>
      </c>
      <c r="X1150" t="str" cm="1">
        <f t="array" ref="X1150">[1]!s_stmnote_customertop5($A1150,$D1150,3)</f>
        <v>第三名</v>
      </c>
      <c r="Y1150" t="str" cm="1">
        <f t="array" ref="Y1150">[1]!s_stmnote_customertop5($A1150,$D1150,4)</f>
        <v>第四名</v>
      </c>
      <c r="Z1150" t="str" cm="1">
        <f t="array" ref="Z1150">[1]!s_stmnote_customertop5($A1150,$D1150,5)</f>
        <v>第五名</v>
      </c>
      <c r="AA1150" s="9">
        <f>[1]!s_stmnote_salestop5_pct(A1150,D1150)</f>
        <v>36.97</v>
      </c>
      <c r="AB1150" s="9">
        <f>[1]!s_fa_arturn(A1150,D1150)</f>
        <v>3.6589</v>
      </c>
      <c r="AC1150" s="9">
        <f>[1]!fa_apturn(A1150,D1150)</f>
        <v>8.0324883465419195</v>
      </c>
      <c r="AD1150" s="9">
        <f>[1]!s_fa_invturn(A1150,D1150)</f>
        <v>1.9075</v>
      </c>
    </row>
    <row r="1151" spans="1:30">
      <c r="A1151">
        <v>300185</v>
      </c>
      <c r="B1151" t="s">
        <v>517</v>
      </c>
      <c r="C1151" t="s">
        <v>3365</v>
      </c>
      <c r="D1151" s="8">
        <f t="shared" si="18"/>
        <v>44561</v>
      </c>
      <c r="E1151" t="s">
        <v>6986</v>
      </c>
      <c r="F1151">
        <v>1</v>
      </c>
      <c r="G1151" t="s">
        <v>8741</v>
      </c>
      <c r="L1151" t="str" cm="1">
        <f t="array" ref="L1151">[1]!s_info_industry_gics(A1151,1)</f>
        <v>工业</v>
      </c>
      <c r="M1151" t="str" cm="1">
        <f t="array" ref="M1151">[1]!s_info_industry_gicscode(A1151,1)</f>
        <v>20</v>
      </c>
      <c r="N1151" t="str">
        <f>[1]!s_info_industry_gics(A1151,2)</f>
        <v>资本货物</v>
      </c>
      <c r="O1151" t="str">
        <f>[1]!s_info_industry_gicscode(A1151,2)</f>
        <v>2010</v>
      </c>
      <c r="P1151" t="str" cm="1">
        <f t="array" ref="P1151">[1]!s_stmnote_suppliertop5(A1151,D1151,1)</f>
        <v>第一名</v>
      </c>
      <c r="Q1151" t="str">
        <f>[1]!s_stmnote_suppliertop5(A1151,D1151,2)</f>
        <v>第二名</v>
      </c>
      <c r="R1151" t="str" cm="1">
        <f t="array" ref="R1151">[1]!s_stmnote_suppliertop5(A1151,D1151,3)</f>
        <v>第三名</v>
      </c>
      <c r="S1151" t="str" cm="1">
        <f t="array" ref="S1151">[1]!s_stmnote_suppliertop5(A1151,D1151,4)</f>
        <v>第四名</v>
      </c>
      <c r="T1151" t="str" cm="1">
        <f t="array" ref="T1151">[1]!s_stmnote_suppliertop5(A1151,D1151,5)</f>
        <v>第五名</v>
      </c>
      <c r="U1151" s="9">
        <f>[1]!s_stmnote_purchasetop5_pct(A1151,D1151)</f>
        <v>36.9</v>
      </c>
      <c r="V1151" t="str" cm="1">
        <f t="array" ref="V1151">[1]!s_stmnote_customertop5($A1151,$D1151,1)</f>
        <v>第一名</v>
      </c>
      <c r="W1151" t="str" cm="1">
        <f t="array" ref="W1151">[1]!s_stmnote_customertop5($A1151,$D1151,2)</f>
        <v>第二名</v>
      </c>
      <c r="X1151" t="str" cm="1">
        <f t="array" ref="X1151">[1]!s_stmnote_customertop5($A1151,$D1151,3)</f>
        <v>第三名</v>
      </c>
      <c r="Y1151" t="str" cm="1">
        <f t="array" ref="Y1151">[1]!s_stmnote_customertop5($A1151,$D1151,4)</f>
        <v>第四名</v>
      </c>
      <c r="Z1151" t="str" cm="1">
        <f t="array" ref="Z1151">[1]!s_stmnote_customertop5($A1151,$D1151,5)</f>
        <v>第五名</v>
      </c>
      <c r="AA1151" s="9">
        <f>[1]!s_stmnote_salestop5_pct(A1151,D1151)</f>
        <v>36.97</v>
      </c>
      <c r="AB1151" s="9">
        <f>[1]!s_fa_arturn(A1151,D1151)</f>
        <v>3.6589</v>
      </c>
      <c r="AC1151" s="9">
        <f>[1]!fa_apturn(A1151,D1151)</f>
        <v>8.0324883465419195</v>
      </c>
      <c r="AD1151" s="9">
        <f>[1]!s_fa_invturn(A1151,D1151)</f>
        <v>1.9075</v>
      </c>
    </row>
    <row r="1152" spans="1:30">
      <c r="A1152">
        <v>300185</v>
      </c>
      <c r="B1152" t="s">
        <v>517</v>
      </c>
      <c r="C1152" t="s">
        <v>3367</v>
      </c>
      <c r="D1152" s="8">
        <f t="shared" si="18"/>
        <v>44561</v>
      </c>
      <c r="E1152" t="s">
        <v>7267</v>
      </c>
      <c r="F1152">
        <v>1</v>
      </c>
      <c r="G1152" t="s">
        <v>8741</v>
      </c>
      <c r="L1152" t="str" cm="1">
        <f t="array" ref="L1152">[1]!s_info_industry_gics(A1152,1)</f>
        <v>工业</v>
      </c>
      <c r="M1152" t="str" cm="1">
        <f t="array" ref="M1152">[1]!s_info_industry_gicscode(A1152,1)</f>
        <v>20</v>
      </c>
      <c r="N1152" t="str">
        <f>[1]!s_info_industry_gics(A1152,2)</f>
        <v>资本货物</v>
      </c>
      <c r="O1152" t="str">
        <f>[1]!s_info_industry_gicscode(A1152,2)</f>
        <v>2010</v>
      </c>
      <c r="P1152" t="str" cm="1">
        <f t="array" ref="P1152">[1]!s_stmnote_suppliertop5(A1152,D1152,1)</f>
        <v>第一名</v>
      </c>
      <c r="Q1152" t="str">
        <f>[1]!s_stmnote_suppliertop5(A1152,D1152,2)</f>
        <v>第二名</v>
      </c>
      <c r="R1152" t="str" cm="1">
        <f t="array" ref="R1152">[1]!s_stmnote_suppliertop5(A1152,D1152,3)</f>
        <v>第三名</v>
      </c>
      <c r="S1152" t="str" cm="1">
        <f t="array" ref="S1152">[1]!s_stmnote_suppliertop5(A1152,D1152,4)</f>
        <v>第四名</v>
      </c>
      <c r="T1152" t="str" cm="1">
        <f t="array" ref="T1152">[1]!s_stmnote_suppliertop5(A1152,D1152,5)</f>
        <v>第五名</v>
      </c>
      <c r="U1152" s="9">
        <f>[1]!s_stmnote_purchasetop5_pct(A1152,D1152)</f>
        <v>36.9</v>
      </c>
      <c r="V1152" t="str" cm="1">
        <f t="array" ref="V1152">[1]!s_stmnote_customertop5($A1152,$D1152,1)</f>
        <v>第一名</v>
      </c>
      <c r="W1152" t="str" cm="1">
        <f t="array" ref="W1152">[1]!s_stmnote_customertop5($A1152,$D1152,2)</f>
        <v>第二名</v>
      </c>
      <c r="X1152" t="str" cm="1">
        <f t="array" ref="X1152">[1]!s_stmnote_customertop5($A1152,$D1152,3)</f>
        <v>第三名</v>
      </c>
      <c r="Y1152" t="str" cm="1">
        <f t="array" ref="Y1152">[1]!s_stmnote_customertop5($A1152,$D1152,4)</f>
        <v>第四名</v>
      </c>
      <c r="Z1152" t="str" cm="1">
        <f t="array" ref="Z1152">[1]!s_stmnote_customertop5($A1152,$D1152,5)</f>
        <v>第五名</v>
      </c>
      <c r="AA1152" s="9">
        <f>[1]!s_stmnote_salestop5_pct(A1152,D1152)</f>
        <v>36.97</v>
      </c>
      <c r="AB1152" s="9">
        <f>[1]!s_fa_arturn(A1152,D1152)</f>
        <v>3.6589</v>
      </c>
      <c r="AC1152" s="9">
        <f>[1]!fa_apturn(A1152,D1152)</f>
        <v>8.0324883465419195</v>
      </c>
      <c r="AD1152" s="9">
        <f>[1]!s_fa_invturn(A1152,D1152)</f>
        <v>1.9075</v>
      </c>
    </row>
    <row r="1153" spans="1:30">
      <c r="A1153">
        <v>300185</v>
      </c>
      <c r="B1153" t="s">
        <v>517</v>
      </c>
      <c r="C1153" t="s">
        <v>3367</v>
      </c>
      <c r="D1153" s="8">
        <f t="shared" si="18"/>
        <v>44926</v>
      </c>
      <c r="E1153" t="s">
        <v>7551</v>
      </c>
      <c r="F1153">
        <v>1</v>
      </c>
      <c r="G1153" t="s">
        <v>8741</v>
      </c>
      <c r="L1153" t="str" cm="1">
        <f t="array" ref="L1153">[1]!s_info_industry_gics(A1153,1)</f>
        <v>工业</v>
      </c>
      <c r="M1153" t="str" cm="1">
        <f t="array" ref="M1153">[1]!s_info_industry_gicscode(A1153,1)</f>
        <v>20</v>
      </c>
      <c r="N1153" t="str">
        <f>[1]!s_info_industry_gics(A1153,2)</f>
        <v>资本货物</v>
      </c>
      <c r="O1153" t="str">
        <f>[1]!s_info_industry_gicscode(A1153,2)</f>
        <v>2010</v>
      </c>
      <c r="P1153" t="str" cm="1">
        <f t="array" ref="P1153">[1]!s_stmnote_suppliertop5(A1153,D1153,1)</f>
        <v>第一名</v>
      </c>
      <c r="Q1153" t="str">
        <f>[1]!s_stmnote_suppliertop5(A1153,D1153,2)</f>
        <v>第二名</v>
      </c>
      <c r="R1153" t="str" cm="1">
        <f t="array" ref="R1153">[1]!s_stmnote_suppliertop5(A1153,D1153,3)</f>
        <v>第三名</v>
      </c>
      <c r="S1153" t="str" cm="1">
        <f t="array" ref="S1153">[1]!s_stmnote_suppliertop5(A1153,D1153,4)</f>
        <v>第四名</v>
      </c>
      <c r="T1153" t="str" cm="1">
        <f t="array" ref="T1153">[1]!s_stmnote_suppliertop5(A1153,D1153,5)</f>
        <v>第五名</v>
      </c>
      <c r="U1153" s="9">
        <f>[1]!s_stmnote_purchasetop5_pct(A1153,D1153)</f>
        <v>49.74</v>
      </c>
      <c r="V1153" t="str" cm="1">
        <f t="array" ref="V1153">[1]!s_stmnote_customertop5($A1153,$D1153,1)</f>
        <v>第一名</v>
      </c>
      <c r="W1153" t="str" cm="1">
        <f t="array" ref="W1153">[1]!s_stmnote_customertop5($A1153,$D1153,2)</f>
        <v>第二名</v>
      </c>
      <c r="X1153" t="str" cm="1">
        <f t="array" ref="X1153">[1]!s_stmnote_customertop5($A1153,$D1153,3)</f>
        <v>第三名</v>
      </c>
      <c r="Y1153" t="str" cm="1">
        <f t="array" ref="Y1153">[1]!s_stmnote_customertop5($A1153,$D1153,4)</f>
        <v>第四名</v>
      </c>
      <c r="Z1153" t="str" cm="1">
        <f t="array" ref="Z1153">[1]!s_stmnote_customertop5($A1153,$D1153,5)</f>
        <v>第五名</v>
      </c>
      <c r="AA1153" s="9">
        <f>[1]!s_stmnote_salestop5_pct(A1153,D1153)</f>
        <v>37.26</v>
      </c>
      <c r="AB1153" s="9">
        <f>[1]!s_fa_arturn(A1153,D1153)</f>
        <v>3.1244000000000001</v>
      </c>
      <c r="AC1153" s="9">
        <f>[1]!fa_apturn(A1153,D1153)</f>
        <v>6.6708484240766897</v>
      </c>
      <c r="AD1153" s="9">
        <f>[1]!s_fa_invturn(A1153,D1153)</f>
        <v>1.7189000000000001</v>
      </c>
    </row>
    <row r="1154" spans="1:30">
      <c r="A1154">
        <v>300185</v>
      </c>
      <c r="B1154" t="s">
        <v>517</v>
      </c>
      <c r="C1154" t="s">
        <v>3365</v>
      </c>
      <c r="D1154" s="8">
        <f t="shared" si="18"/>
        <v>44926</v>
      </c>
      <c r="E1154" t="s">
        <v>7010</v>
      </c>
      <c r="F1154">
        <v>1</v>
      </c>
      <c r="G1154" t="s">
        <v>8741</v>
      </c>
      <c r="L1154" t="str" cm="1">
        <f t="array" ref="L1154">[1]!s_info_industry_gics(A1154,1)</f>
        <v>工业</v>
      </c>
      <c r="M1154" t="str" cm="1">
        <f t="array" ref="M1154">[1]!s_info_industry_gicscode(A1154,1)</f>
        <v>20</v>
      </c>
      <c r="N1154" t="str">
        <f>[1]!s_info_industry_gics(A1154,2)</f>
        <v>资本货物</v>
      </c>
      <c r="O1154" t="str">
        <f>[1]!s_info_industry_gicscode(A1154,2)</f>
        <v>2010</v>
      </c>
      <c r="P1154" t="str" cm="1">
        <f t="array" ref="P1154">[1]!s_stmnote_suppliertop5(A1154,D1154,1)</f>
        <v>第一名</v>
      </c>
      <c r="Q1154" t="str">
        <f>[1]!s_stmnote_suppliertop5(A1154,D1154,2)</f>
        <v>第二名</v>
      </c>
      <c r="R1154" t="str" cm="1">
        <f t="array" ref="R1154">[1]!s_stmnote_suppliertop5(A1154,D1154,3)</f>
        <v>第三名</v>
      </c>
      <c r="S1154" t="str" cm="1">
        <f t="array" ref="S1154">[1]!s_stmnote_suppliertop5(A1154,D1154,4)</f>
        <v>第四名</v>
      </c>
      <c r="T1154" t="str" cm="1">
        <f t="array" ref="T1154">[1]!s_stmnote_suppliertop5(A1154,D1154,5)</f>
        <v>第五名</v>
      </c>
      <c r="U1154" s="9">
        <f>[1]!s_stmnote_purchasetop5_pct(A1154,D1154)</f>
        <v>49.74</v>
      </c>
      <c r="V1154" t="str" cm="1">
        <f t="array" ref="V1154">[1]!s_stmnote_customertop5($A1154,$D1154,1)</f>
        <v>第一名</v>
      </c>
      <c r="W1154" t="str" cm="1">
        <f t="array" ref="W1154">[1]!s_stmnote_customertop5($A1154,$D1154,2)</f>
        <v>第二名</v>
      </c>
      <c r="X1154" t="str" cm="1">
        <f t="array" ref="X1154">[1]!s_stmnote_customertop5($A1154,$D1154,3)</f>
        <v>第三名</v>
      </c>
      <c r="Y1154" t="str" cm="1">
        <f t="array" ref="Y1154">[1]!s_stmnote_customertop5($A1154,$D1154,4)</f>
        <v>第四名</v>
      </c>
      <c r="Z1154" t="str" cm="1">
        <f t="array" ref="Z1154">[1]!s_stmnote_customertop5($A1154,$D1154,5)</f>
        <v>第五名</v>
      </c>
      <c r="AA1154" s="9">
        <f>[1]!s_stmnote_salestop5_pct(A1154,D1154)</f>
        <v>37.26</v>
      </c>
      <c r="AB1154" s="9">
        <f>[1]!s_fa_arturn(A1154,D1154)</f>
        <v>3.1244000000000001</v>
      </c>
      <c r="AC1154" s="9">
        <f>[1]!fa_apturn(A1154,D1154)</f>
        <v>6.6708484240766897</v>
      </c>
      <c r="AD1154" s="9">
        <f>[1]!s_fa_invturn(A1154,D1154)</f>
        <v>1.7189000000000001</v>
      </c>
    </row>
    <row r="1155" spans="1:30">
      <c r="A1155">
        <v>300185</v>
      </c>
      <c r="B1155" t="s">
        <v>517</v>
      </c>
      <c r="C1155" t="s">
        <v>3367</v>
      </c>
      <c r="D1155" s="8">
        <f t="shared" si="18"/>
        <v>44926</v>
      </c>
      <c r="E1155" t="s">
        <v>7185</v>
      </c>
      <c r="F1155">
        <v>1</v>
      </c>
      <c r="G1155" t="s">
        <v>8741</v>
      </c>
      <c r="L1155" t="str" cm="1">
        <f t="array" ref="L1155">[1]!s_info_industry_gics(A1155,1)</f>
        <v>工业</v>
      </c>
      <c r="M1155" t="str" cm="1">
        <f t="array" ref="M1155">[1]!s_info_industry_gicscode(A1155,1)</f>
        <v>20</v>
      </c>
      <c r="N1155" t="str">
        <f>[1]!s_info_industry_gics(A1155,2)</f>
        <v>资本货物</v>
      </c>
      <c r="O1155" t="str">
        <f>[1]!s_info_industry_gicscode(A1155,2)</f>
        <v>2010</v>
      </c>
      <c r="P1155" t="str" cm="1">
        <f t="array" ref="P1155">[1]!s_stmnote_suppliertop5(A1155,D1155,1)</f>
        <v>第一名</v>
      </c>
      <c r="Q1155" t="str">
        <f>[1]!s_stmnote_suppliertop5(A1155,D1155,2)</f>
        <v>第二名</v>
      </c>
      <c r="R1155" t="str" cm="1">
        <f t="array" ref="R1155">[1]!s_stmnote_suppliertop5(A1155,D1155,3)</f>
        <v>第三名</v>
      </c>
      <c r="S1155" t="str" cm="1">
        <f t="array" ref="S1155">[1]!s_stmnote_suppliertop5(A1155,D1155,4)</f>
        <v>第四名</v>
      </c>
      <c r="T1155" t="str" cm="1">
        <f t="array" ref="T1155">[1]!s_stmnote_suppliertop5(A1155,D1155,5)</f>
        <v>第五名</v>
      </c>
      <c r="U1155" s="9">
        <f>[1]!s_stmnote_purchasetop5_pct(A1155,D1155)</f>
        <v>49.74</v>
      </c>
      <c r="V1155" t="str" cm="1">
        <f t="array" ref="V1155">[1]!s_stmnote_customertop5($A1155,$D1155,1)</f>
        <v>第一名</v>
      </c>
      <c r="W1155" t="str" cm="1">
        <f t="array" ref="W1155">[1]!s_stmnote_customertop5($A1155,$D1155,2)</f>
        <v>第二名</v>
      </c>
      <c r="X1155" t="str" cm="1">
        <f t="array" ref="X1155">[1]!s_stmnote_customertop5($A1155,$D1155,3)</f>
        <v>第三名</v>
      </c>
      <c r="Y1155" t="str" cm="1">
        <f t="array" ref="Y1155">[1]!s_stmnote_customertop5($A1155,$D1155,4)</f>
        <v>第四名</v>
      </c>
      <c r="Z1155" t="str" cm="1">
        <f t="array" ref="Z1155">[1]!s_stmnote_customertop5($A1155,$D1155,5)</f>
        <v>第五名</v>
      </c>
      <c r="AA1155" s="9">
        <f>[1]!s_stmnote_salestop5_pct(A1155,D1155)</f>
        <v>37.26</v>
      </c>
      <c r="AB1155" s="9">
        <f>[1]!s_fa_arturn(A1155,D1155)</f>
        <v>3.1244000000000001</v>
      </c>
      <c r="AC1155" s="9">
        <f>[1]!fa_apturn(A1155,D1155)</f>
        <v>6.6708484240766897</v>
      </c>
      <c r="AD1155" s="9">
        <f>[1]!s_fa_invturn(A1155,D1155)</f>
        <v>1.7189000000000001</v>
      </c>
    </row>
    <row r="1156" spans="1:30">
      <c r="A1156">
        <v>300185</v>
      </c>
      <c r="B1156" t="s">
        <v>517</v>
      </c>
      <c r="C1156" t="s">
        <v>3368</v>
      </c>
      <c r="D1156" s="8">
        <f t="shared" si="18"/>
        <v>44926</v>
      </c>
      <c r="E1156" t="s">
        <v>7603</v>
      </c>
      <c r="F1156">
        <v>1</v>
      </c>
      <c r="G1156" t="s">
        <v>8741</v>
      </c>
      <c r="L1156" t="str" cm="1">
        <f t="array" ref="L1156">[1]!s_info_industry_gics(A1156,1)</f>
        <v>工业</v>
      </c>
      <c r="M1156" t="str" cm="1">
        <f t="array" ref="M1156">[1]!s_info_industry_gicscode(A1156,1)</f>
        <v>20</v>
      </c>
      <c r="N1156" t="str">
        <f>[1]!s_info_industry_gics(A1156,2)</f>
        <v>资本货物</v>
      </c>
      <c r="O1156" t="str">
        <f>[1]!s_info_industry_gicscode(A1156,2)</f>
        <v>2010</v>
      </c>
      <c r="P1156" t="str" cm="1">
        <f t="array" ref="P1156">[1]!s_stmnote_suppliertop5(A1156,D1156,1)</f>
        <v>第一名</v>
      </c>
      <c r="Q1156" t="str">
        <f>[1]!s_stmnote_suppliertop5(A1156,D1156,2)</f>
        <v>第二名</v>
      </c>
      <c r="R1156" t="str" cm="1">
        <f t="array" ref="R1156">[1]!s_stmnote_suppliertop5(A1156,D1156,3)</f>
        <v>第三名</v>
      </c>
      <c r="S1156" t="str" cm="1">
        <f t="array" ref="S1156">[1]!s_stmnote_suppliertop5(A1156,D1156,4)</f>
        <v>第四名</v>
      </c>
      <c r="T1156" t="str" cm="1">
        <f t="array" ref="T1156">[1]!s_stmnote_suppliertop5(A1156,D1156,5)</f>
        <v>第五名</v>
      </c>
      <c r="U1156" s="9">
        <f>[1]!s_stmnote_purchasetop5_pct(A1156,D1156)</f>
        <v>49.74</v>
      </c>
      <c r="V1156" t="str" cm="1">
        <f t="array" ref="V1156">[1]!s_stmnote_customertop5($A1156,$D1156,1)</f>
        <v>第一名</v>
      </c>
      <c r="W1156" t="str" cm="1">
        <f t="array" ref="W1156">[1]!s_stmnote_customertop5($A1156,$D1156,2)</f>
        <v>第二名</v>
      </c>
      <c r="X1156" t="str" cm="1">
        <f t="array" ref="X1156">[1]!s_stmnote_customertop5($A1156,$D1156,3)</f>
        <v>第三名</v>
      </c>
      <c r="Y1156" t="str" cm="1">
        <f t="array" ref="Y1156">[1]!s_stmnote_customertop5($A1156,$D1156,4)</f>
        <v>第四名</v>
      </c>
      <c r="Z1156" t="str" cm="1">
        <f t="array" ref="Z1156">[1]!s_stmnote_customertop5($A1156,$D1156,5)</f>
        <v>第五名</v>
      </c>
      <c r="AA1156" s="9">
        <f>[1]!s_stmnote_salestop5_pct(A1156,D1156)</f>
        <v>37.26</v>
      </c>
      <c r="AB1156" s="9">
        <f>[1]!s_fa_arturn(A1156,D1156)</f>
        <v>3.1244000000000001</v>
      </c>
      <c r="AC1156" s="9">
        <f>[1]!fa_apturn(A1156,D1156)</f>
        <v>6.6708484240766897</v>
      </c>
      <c r="AD1156" s="9">
        <f>[1]!s_fa_invturn(A1156,D1156)</f>
        <v>1.7189000000000001</v>
      </c>
    </row>
    <row r="1157" spans="1:30">
      <c r="A1157">
        <v>300185</v>
      </c>
      <c r="B1157" t="s">
        <v>517</v>
      </c>
      <c r="C1157" t="s">
        <v>3368</v>
      </c>
      <c r="D1157" s="8">
        <f t="shared" si="18"/>
        <v>44926</v>
      </c>
      <c r="E1157" t="s">
        <v>7187</v>
      </c>
      <c r="F1157">
        <v>1</v>
      </c>
      <c r="G1157" t="s">
        <v>8741</v>
      </c>
      <c r="L1157" t="str" cm="1">
        <f t="array" ref="L1157">[1]!s_info_industry_gics(A1157,1)</f>
        <v>工业</v>
      </c>
      <c r="M1157" t="str" cm="1">
        <f t="array" ref="M1157">[1]!s_info_industry_gicscode(A1157,1)</f>
        <v>20</v>
      </c>
      <c r="N1157" t="str">
        <f>[1]!s_info_industry_gics(A1157,2)</f>
        <v>资本货物</v>
      </c>
      <c r="O1157" t="str">
        <f>[1]!s_info_industry_gicscode(A1157,2)</f>
        <v>2010</v>
      </c>
      <c r="P1157" t="str" cm="1">
        <f t="array" ref="P1157">[1]!s_stmnote_suppliertop5(A1157,D1157,1)</f>
        <v>第一名</v>
      </c>
      <c r="Q1157" t="str">
        <f>[1]!s_stmnote_suppliertop5(A1157,D1157,2)</f>
        <v>第二名</v>
      </c>
      <c r="R1157" t="str" cm="1">
        <f t="array" ref="R1157">[1]!s_stmnote_suppliertop5(A1157,D1157,3)</f>
        <v>第三名</v>
      </c>
      <c r="S1157" t="str" cm="1">
        <f t="array" ref="S1157">[1]!s_stmnote_suppliertop5(A1157,D1157,4)</f>
        <v>第四名</v>
      </c>
      <c r="T1157" t="str" cm="1">
        <f t="array" ref="T1157">[1]!s_stmnote_suppliertop5(A1157,D1157,5)</f>
        <v>第五名</v>
      </c>
      <c r="U1157" s="9">
        <f>[1]!s_stmnote_purchasetop5_pct(A1157,D1157)</f>
        <v>49.74</v>
      </c>
      <c r="V1157" t="str" cm="1">
        <f t="array" ref="V1157">[1]!s_stmnote_customertop5($A1157,$D1157,1)</f>
        <v>第一名</v>
      </c>
      <c r="W1157" t="str" cm="1">
        <f t="array" ref="W1157">[1]!s_stmnote_customertop5($A1157,$D1157,2)</f>
        <v>第二名</v>
      </c>
      <c r="X1157" t="str" cm="1">
        <f t="array" ref="X1157">[1]!s_stmnote_customertop5($A1157,$D1157,3)</f>
        <v>第三名</v>
      </c>
      <c r="Y1157" t="str" cm="1">
        <f t="array" ref="Y1157">[1]!s_stmnote_customertop5($A1157,$D1157,4)</f>
        <v>第四名</v>
      </c>
      <c r="Z1157" t="str" cm="1">
        <f t="array" ref="Z1157">[1]!s_stmnote_customertop5($A1157,$D1157,5)</f>
        <v>第五名</v>
      </c>
      <c r="AA1157" s="9">
        <f>[1]!s_stmnote_salestop5_pct(A1157,D1157)</f>
        <v>37.26</v>
      </c>
      <c r="AB1157" s="9">
        <f>[1]!s_fa_arturn(A1157,D1157)</f>
        <v>3.1244000000000001</v>
      </c>
      <c r="AC1157" s="9">
        <f>[1]!fa_apturn(A1157,D1157)</f>
        <v>6.6708484240766897</v>
      </c>
      <c r="AD1157" s="9">
        <f>[1]!s_fa_invturn(A1157,D1157)</f>
        <v>1.7189000000000001</v>
      </c>
    </row>
    <row r="1158" spans="1:30">
      <c r="A1158">
        <v>300185</v>
      </c>
      <c r="B1158" t="s">
        <v>517</v>
      </c>
      <c r="C1158" t="s">
        <v>3369</v>
      </c>
      <c r="D1158" s="8">
        <f t="shared" si="18"/>
        <v>44926</v>
      </c>
      <c r="E1158" t="s">
        <v>7619</v>
      </c>
      <c r="F1158">
        <v>1</v>
      </c>
      <c r="G1158" t="s">
        <v>8741</v>
      </c>
      <c r="L1158" t="str" cm="1">
        <f t="array" ref="L1158">[1]!s_info_industry_gics(A1158,1)</f>
        <v>工业</v>
      </c>
      <c r="M1158" t="str" cm="1">
        <f t="array" ref="M1158">[1]!s_info_industry_gicscode(A1158,1)</f>
        <v>20</v>
      </c>
      <c r="N1158" t="str">
        <f>[1]!s_info_industry_gics(A1158,2)</f>
        <v>资本货物</v>
      </c>
      <c r="O1158" t="str">
        <f>[1]!s_info_industry_gicscode(A1158,2)</f>
        <v>2010</v>
      </c>
      <c r="P1158" t="str" cm="1">
        <f t="array" ref="P1158">[1]!s_stmnote_suppliertop5(A1158,D1158,1)</f>
        <v>第一名</v>
      </c>
      <c r="Q1158" t="str">
        <f>[1]!s_stmnote_suppliertop5(A1158,D1158,2)</f>
        <v>第二名</v>
      </c>
      <c r="R1158" t="str" cm="1">
        <f t="array" ref="R1158">[1]!s_stmnote_suppliertop5(A1158,D1158,3)</f>
        <v>第三名</v>
      </c>
      <c r="S1158" t="str" cm="1">
        <f t="array" ref="S1158">[1]!s_stmnote_suppliertop5(A1158,D1158,4)</f>
        <v>第四名</v>
      </c>
      <c r="T1158" t="str" cm="1">
        <f t="array" ref="T1158">[1]!s_stmnote_suppliertop5(A1158,D1158,5)</f>
        <v>第五名</v>
      </c>
      <c r="U1158" s="9">
        <f>[1]!s_stmnote_purchasetop5_pct(A1158,D1158)</f>
        <v>49.74</v>
      </c>
      <c r="V1158" t="str" cm="1">
        <f t="array" ref="V1158">[1]!s_stmnote_customertop5($A1158,$D1158,1)</f>
        <v>第一名</v>
      </c>
      <c r="W1158" t="str" cm="1">
        <f t="array" ref="W1158">[1]!s_stmnote_customertop5($A1158,$D1158,2)</f>
        <v>第二名</v>
      </c>
      <c r="X1158" t="str" cm="1">
        <f t="array" ref="X1158">[1]!s_stmnote_customertop5($A1158,$D1158,3)</f>
        <v>第三名</v>
      </c>
      <c r="Y1158" t="str" cm="1">
        <f t="array" ref="Y1158">[1]!s_stmnote_customertop5($A1158,$D1158,4)</f>
        <v>第四名</v>
      </c>
      <c r="Z1158" t="str" cm="1">
        <f t="array" ref="Z1158">[1]!s_stmnote_customertop5($A1158,$D1158,5)</f>
        <v>第五名</v>
      </c>
      <c r="AA1158" s="9">
        <f>[1]!s_stmnote_salestop5_pct(A1158,D1158)</f>
        <v>37.26</v>
      </c>
      <c r="AB1158" s="9">
        <f>[1]!s_fa_arturn(A1158,D1158)</f>
        <v>3.1244000000000001</v>
      </c>
      <c r="AC1158" s="9">
        <f>[1]!fa_apturn(A1158,D1158)</f>
        <v>6.6708484240766897</v>
      </c>
      <c r="AD1158" s="9">
        <f>[1]!s_fa_invturn(A1158,D1158)</f>
        <v>1.7189000000000001</v>
      </c>
    </row>
    <row r="1159" spans="1:30">
      <c r="A1159">
        <v>300185</v>
      </c>
      <c r="B1159" t="s">
        <v>517</v>
      </c>
      <c r="C1159" t="s">
        <v>3369</v>
      </c>
      <c r="D1159" s="8">
        <f t="shared" si="18"/>
        <v>44926</v>
      </c>
      <c r="E1159" t="s">
        <v>7132</v>
      </c>
      <c r="F1159">
        <v>1</v>
      </c>
      <c r="G1159" t="s">
        <v>8741</v>
      </c>
      <c r="L1159" t="str" cm="1">
        <f t="array" ref="L1159">[1]!s_info_industry_gics(A1159,1)</f>
        <v>工业</v>
      </c>
      <c r="M1159" t="str" cm="1">
        <f t="array" ref="M1159">[1]!s_info_industry_gicscode(A1159,1)</f>
        <v>20</v>
      </c>
      <c r="N1159" t="str">
        <f>[1]!s_info_industry_gics(A1159,2)</f>
        <v>资本货物</v>
      </c>
      <c r="O1159" t="str">
        <f>[1]!s_info_industry_gicscode(A1159,2)</f>
        <v>2010</v>
      </c>
      <c r="P1159" t="str" cm="1">
        <f t="array" ref="P1159">[1]!s_stmnote_suppliertop5(A1159,D1159,1)</f>
        <v>第一名</v>
      </c>
      <c r="Q1159" t="str">
        <f>[1]!s_stmnote_suppliertop5(A1159,D1159,2)</f>
        <v>第二名</v>
      </c>
      <c r="R1159" t="str" cm="1">
        <f t="array" ref="R1159">[1]!s_stmnote_suppliertop5(A1159,D1159,3)</f>
        <v>第三名</v>
      </c>
      <c r="S1159" t="str" cm="1">
        <f t="array" ref="S1159">[1]!s_stmnote_suppliertop5(A1159,D1159,4)</f>
        <v>第四名</v>
      </c>
      <c r="T1159" t="str" cm="1">
        <f t="array" ref="T1159">[1]!s_stmnote_suppliertop5(A1159,D1159,5)</f>
        <v>第五名</v>
      </c>
      <c r="U1159" s="9">
        <f>[1]!s_stmnote_purchasetop5_pct(A1159,D1159)</f>
        <v>49.74</v>
      </c>
      <c r="V1159" t="str" cm="1">
        <f t="array" ref="V1159">[1]!s_stmnote_customertop5($A1159,$D1159,1)</f>
        <v>第一名</v>
      </c>
      <c r="W1159" t="str" cm="1">
        <f t="array" ref="W1159">[1]!s_stmnote_customertop5($A1159,$D1159,2)</f>
        <v>第二名</v>
      </c>
      <c r="X1159" t="str" cm="1">
        <f t="array" ref="X1159">[1]!s_stmnote_customertop5($A1159,$D1159,3)</f>
        <v>第三名</v>
      </c>
      <c r="Y1159" t="str" cm="1">
        <f t="array" ref="Y1159">[1]!s_stmnote_customertop5($A1159,$D1159,4)</f>
        <v>第四名</v>
      </c>
      <c r="Z1159" t="str" cm="1">
        <f t="array" ref="Z1159">[1]!s_stmnote_customertop5($A1159,$D1159,5)</f>
        <v>第五名</v>
      </c>
      <c r="AA1159" s="9">
        <f>[1]!s_stmnote_salestop5_pct(A1159,D1159)</f>
        <v>37.26</v>
      </c>
      <c r="AB1159" s="9">
        <f>[1]!s_fa_arturn(A1159,D1159)</f>
        <v>3.1244000000000001</v>
      </c>
      <c r="AC1159" s="9">
        <f>[1]!fa_apturn(A1159,D1159)</f>
        <v>6.6708484240766897</v>
      </c>
      <c r="AD1159" s="9">
        <f>[1]!s_fa_invturn(A1159,D1159)</f>
        <v>1.7189000000000001</v>
      </c>
    </row>
    <row r="1160" spans="1:30">
      <c r="A1160">
        <v>300185</v>
      </c>
      <c r="B1160" t="s">
        <v>517</v>
      </c>
      <c r="C1160" t="s">
        <v>3370</v>
      </c>
      <c r="D1160" s="8">
        <f t="shared" si="18"/>
        <v>44926</v>
      </c>
      <c r="E1160" t="s">
        <v>7620</v>
      </c>
      <c r="F1160">
        <v>1</v>
      </c>
      <c r="G1160" t="s">
        <v>8742</v>
      </c>
      <c r="L1160" t="str" cm="1">
        <f t="array" ref="L1160">[1]!s_info_industry_gics(A1160,1)</f>
        <v>工业</v>
      </c>
      <c r="M1160" t="str" cm="1">
        <f t="array" ref="M1160">[1]!s_info_industry_gicscode(A1160,1)</f>
        <v>20</v>
      </c>
      <c r="N1160" t="str">
        <f>[1]!s_info_industry_gics(A1160,2)</f>
        <v>资本货物</v>
      </c>
      <c r="O1160" t="str">
        <f>[1]!s_info_industry_gicscode(A1160,2)</f>
        <v>2010</v>
      </c>
      <c r="P1160" t="str" cm="1">
        <f t="array" ref="P1160">[1]!s_stmnote_suppliertop5(A1160,D1160,1)</f>
        <v>第一名</v>
      </c>
      <c r="Q1160" t="str">
        <f>[1]!s_stmnote_suppliertop5(A1160,D1160,2)</f>
        <v>第二名</v>
      </c>
      <c r="R1160" t="str" cm="1">
        <f t="array" ref="R1160">[1]!s_stmnote_suppliertop5(A1160,D1160,3)</f>
        <v>第三名</v>
      </c>
      <c r="S1160" t="str" cm="1">
        <f t="array" ref="S1160">[1]!s_stmnote_suppliertop5(A1160,D1160,4)</f>
        <v>第四名</v>
      </c>
      <c r="T1160" t="str" cm="1">
        <f t="array" ref="T1160">[1]!s_stmnote_suppliertop5(A1160,D1160,5)</f>
        <v>第五名</v>
      </c>
      <c r="U1160" s="9">
        <f>[1]!s_stmnote_purchasetop5_pct(A1160,D1160)</f>
        <v>49.74</v>
      </c>
      <c r="V1160" t="str" cm="1">
        <f t="array" ref="V1160">[1]!s_stmnote_customertop5($A1160,$D1160,1)</f>
        <v>第一名</v>
      </c>
      <c r="W1160" t="str" cm="1">
        <f t="array" ref="W1160">[1]!s_stmnote_customertop5($A1160,$D1160,2)</f>
        <v>第二名</v>
      </c>
      <c r="X1160" t="str" cm="1">
        <f t="array" ref="X1160">[1]!s_stmnote_customertop5($A1160,$D1160,3)</f>
        <v>第三名</v>
      </c>
      <c r="Y1160" t="str" cm="1">
        <f t="array" ref="Y1160">[1]!s_stmnote_customertop5($A1160,$D1160,4)</f>
        <v>第四名</v>
      </c>
      <c r="Z1160" t="str" cm="1">
        <f t="array" ref="Z1160">[1]!s_stmnote_customertop5($A1160,$D1160,5)</f>
        <v>第五名</v>
      </c>
      <c r="AA1160" s="9">
        <f>[1]!s_stmnote_salestop5_pct(A1160,D1160)</f>
        <v>37.26</v>
      </c>
      <c r="AB1160" s="9">
        <f>[1]!s_fa_arturn(A1160,D1160)</f>
        <v>3.1244000000000001</v>
      </c>
      <c r="AC1160" s="9">
        <f>[1]!fa_apturn(A1160,D1160)</f>
        <v>6.6708484240766897</v>
      </c>
      <c r="AD1160" s="9">
        <f>[1]!s_fa_invturn(A1160,D1160)</f>
        <v>1.7189000000000001</v>
      </c>
    </row>
    <row r="1161" spans="1:30">
      <c r="A1161">
        <v>300185</v>
      </c>
      <c r="B1161" t="s">
        <v>517</v>
      </c>
      <c r="C1161" t="s">
        <v>3370</v>
      </c>
      <c r="D1161" s="8">
        <f t="shared" si="18"/>
        <v>44926</v>
      </c>
      <c r="E1161" t="s">
        <v>7392</v>
      </c>
      <c r="F1161">
        <v>1</v>
      </c>
      <c r="G1161" t="s">
        <v>8742</v>
      </c>
      <c r="L1161" t="str" cm="1">
        <f t="array" ref="L1161">[1]!s_info_industry_gics(A1161,1)</f>
        <v>工业</v>
      </c>
      <c r="M1161" t="str" cm="1">
        <f t="array" ref="M1161">[1]!s_info_industry_gicscode(A1161,1)</f>
        <v>20</v>
      </c>
      <c r="N1161" t="str">
        <f>[1]!s_info_industry_gics(A1161,2)</f>
        <v>资本货物</v>
      </c>
      <c r="O1161" t="str">
        <f>[1]!s_info_industry_gicscode(A1161,2)</f>
        <v>2010</v>
      </c>
      <c r="P1161" t="str" cm="1">
        <f t="array" ref="P1161">[1]!s_stmnote_suppliertop5(A1161,D1161,1)</f>
        <v>第一名</v>
      </c>
      <c r="Q1161" t="str">
        <f>[1]!s_stmnote_suppliertop5(A1161,D1161,2)</f>
        <v>第二名</v>
      </c>
      <c r="R1161" t="str" cm="1">
        <f t="array" ref="R1161">[1]!s_stmnote_suppliertop5(A1161,D1161,3)</f>
        <v>第三名</v>
      </c>
      <c r="S1161" t="str" cm="1">
        <f t="array" ref="S1161">[1]!s_stmnote_suppliertop5(A1161,D1161,4)</f>
        <v>第四名</v>
      </c>
      <c r="T1161" t="str" cm="1">
        <f t="array" ref="T1161">[1]!s_stmnote_suppliertop5(A1161,D1161,5)</f>
        <v>第五名</v>
      </c>
      <c r="U1161" s="9">
        <f>[1]!s_stmnote_purchasetop5_pct(A1161,D1161)</f>
        <v>49.74</v>
      </c>
      <c r="V1161" t="str" cm="1">
        <f t="array" ref="V1161">[1]!s_stmnote_customertop5($A1161,$D1161,1)</f>
        <v>第一名</v>
      </c>
      <c r="W1161" t="str" cm="1">
        <f t="array" ref="W1161">[1]!s_stmnote_customertop5($A1161,$D1161,2)</f>
        <v>第二名</v>
      </c>
      <c r="X1161" t="str" cm="1">
        <f t="array" ref="X1161">[1]!s_stmnote_customertop5($A1161,$D1161,3)</f>
        <v>第三名</v>
      </c>
      <c r="Y1161" t="str" cm="1">
        <f t="array" ref="Y1161">[1]!s_stmnote_customertop5($A1161,$D1161,4)</f>
        <v>第四名</v>
      </c>
      <c r="Z1161" t="str" cm="1">
        <f t="array" ref="Z1161">[1]!s_stmnote_customertop5($A1161,$D1161,5)</f>
        <v>第五名</v>
      </c>
      <c r="AA1161" s="9">
        <f>[1]!s_stmnote_salestop5_pct(A1161,D1161)</f>
        <v>37.26</v>
      </c>
      <c r="AB1161" s="9">
        <f>[1]!s_fa_arturn(A1161,D1161)</f>
        <v>3.1244000000000001</v>
      </c>
      <c r="AC1161" s="9">
        <f>[1]!fa_apturn(A1161,D1161)</f>
        <v>6.6708484240766897</v>
      </c>
      <c r="AD1161" s="9">
        <f>[1]!s_fa_invturn(A1161,D1161)</f>
        <v>1.7189000000000001</v>
      </c>
    </row>
    <row r="1162" spans="1:30">
      <c r="A1162">
        <v>300185</v>
      </c>
      <c r="B1162" t="s">
        <v>517</v>
      </c>
      <c r="C1162" t="s">
        <v>3371</v>
      </c>
      <c r="D1162" s="8">
        <f t="shared" si="18"/>
        <v>44926</v>
      </c>
      <c r="E1162" t="s">
        <v>7561</v>
      </c>
      <c r="F1162">
        <v>1</v>
      </c>
      <c r="G1162" t="s">
        <v>8743</v>
      </c>
      <c r="L1162" t="str" cm="1">
        <f t="array" ref="L1162">[1]!s_info_industry_gics(A1162,1)</f>
        <v>工业</v>
      </c>
      <c r="M1162" t="str" cm="1">
        <f t="array" ref="M1162">[1]!s_info_industry_gicscode(A1162,1)</f>
        <v>20</v>
      </c>
      <c r="N1162" t="str">
        <f>[1]!s_info_industry_gics(A1162,2)</f>
        <v>资本货物</v>
      </c>
      <c r="O1162" t="str">
        <f>[1]!s_info_industry_gicscode(A1162,2)</f>
        <v>2010</v>
      </c>
      <c r="P1162" t="str" cm="1">
        <f t="array" ref="P1162">[1]!s_stmnote_suppliertop5(A1162,D1162,1)</f>
        <v>第一名</v>
      </c>
      <c r="Q1162" t="str">
        <f>[1]!s_stmnote_suppliertop5(A1162,D1162,2)</f>
        <v>第二名</v>
      </c>
      <c r="R1162" t="str" cm="1">
        <f t="array" ref="R1162">[1]!s_stmnote_suppliertop5(A1162,D1162,3)</f>
        <v>第三名</v>
      </c>
      <c r="S1162" t="str" cm="1">
        <f t="array" ref="S1162">[1]!s_stmnote_suppliertop5(A1162,D1162,4)</f>
        <v>第四名</v>
      </c>
      <c r="T1162" t="str" cm="1">
        <f t="array" ref="T1162">[1]!s_stmnote_suppliertop5(A1162,D1162,5)</f>
        <v>第五名</v>
      </c>
      <c r="U1162" s="9">
        <f>[1]!s_stmnote_purchasetop5_pct(A1162,D1162)</f>
        <v>49.74</v>
      </c>
      <c r="V1162" t="str" cm="1">
        <f t="array" ref="V1162">[1]!s_stmnote_customertop5($A1162,$D1162,1)</f>
        <v>第一名</v>
      </c>
      <c r="W1162" t="str" cm="1">
        <f t="array" ref="W1162">[1]!s_stmnote_customertop5($A1162,$D1162,2)</f>
        <v>第二名</v>
      </c>
      <c r="X1162" t="str" cm="1">
        <f t="array" ref="X1162">[1]!s_stmnote_customertop5($A1162,$D1162,3)</f>
        <v>第三名</v>
      </c>
      <c r="Y1162" t="str" cm="1">
        <f t="array" ref="Y1162">[1]!s_stmnote_customertop5($A1162,$D1162,4)</f>
        <v>第四名</v>
      </c>
      <c r="Z1162" t="str" cm="1">
        <f t="array" ref="Z1162">[1]!s_stmnote_customertop5($A1162,$D1162,5)</f>
        <v>第五名</v>
      </c>
      <c r="AA1162" s="9">
        <f>[1]!s_stmnote_salestop5_pct(A1162,D1162)</f>
        <v>37.26</v>
      </c>
      <c r="AB1162" s="9">
        <f>[1]!s_fa_arturn(A1162,D1162)</f>
        <v>3.1244000000000001</v>
      </c>
      <c r="AC1162" s="9">
        <f>[1]!fa_apturn(A1162,D1162)</f>
        <v>6.6708484240766897</v>
      </c>
      <c r="AD1162" s="9">
        <f>[1]!s_fa_invturn(A1162,D1162)</f>
        <v>1.7189000000000001</v>
      </c>
    </row>
    <row r="1163" spans="1:30">
      <c r="A1163">
        <v>300185</v>
      </c>
      <c r="B1163" t="s">
        <v>517</v>
      </c>
      <c r="C1163" t="s">
        <v>3372</v>
      </c>
      <c r="D1163" s="8">
        <f t="shared" si="18"/>
        <v>44926</v>
      </c>
      <c r="E1163" t="s">
        <v>7373</v>
      </c>
      <c r="F1163">
        <v>1</v>
      </c>
      <c r="G1163" t="s">
        <v>8745</v>
      </c>
      <c r="L1163" t="str" cm="1">
        <f t="array" ref="L1163">[1]!s_info_industry_gics(A1163,1)</f>
        <v>工业</v>
      </c>
      <c r="M1163" t="str" cm="1">
        <f t="array" ref="M1163">[1]!s_info_industry_gicscode(A1163,1)</f>
        <v>20</v>
      </c>
      <c r="N1163" t="str">
        <f>[1]!s_info_industry_gics(A1163,2)</f>
        <v>资本货物</v>
      </c>
      <c r="O1163" t="str">
        <f>[1]!s_info_industry_gicscode(A1163,2)</f>
        <v>2010</v>
      </c>
      <c r="P1163" t="str" cm="1">
        <f t="array" ref="P1163">[1]!s_stmnote_suppliertop5(A1163,D1163,1)</f>
        <v>第一名</v>
      </c>
      <c r="Q1163" t="str">
        <f>[1]!s_stmnote_suppliertop5(A1163,D1163,2)</f>
        <v>第二名</v>
      </c>
      <c r="R1163" t="str" cm="1">
        <f t="array" ref="R1163">[1]!s_stmnote_suppliertop5(A1163,D1163,3)</f>
        <v>第三名</v>
      </c>
      <c r="S1163" t="str" cm="1">
        <f t="array" ref="S1163">[1]!s_stmnote_suppliertop5(A1163,D1163,4)</f>
        <v>第四名</v>
      </c>
      <c r="T1163" t="str" cm="1">
        <f t="array" ref="T1163">[1]!s_stmnote_suppliertop5(A1163,D1163,5)</f>
        <v>第五名</v>
      </c>
      <c r="U1163" s="9">
        <f>[1]!s_stmnote_purchasetop5_pct(A1163,D1163)</f>
        <v>49.74</v>
      </c>
      <c r="V1163" t="str" cm="1">
        <f t="array" ref="V1163">[1]!s_stmnote_customertop5($A1163,$D1163,1)</f>
        <v>第一名</v>
      </c>
      <c r="W1163" t="str" cm="1">
        <f t="array" ref="W1163">[1]!s_stmnote_customertop5($A1163,$D1163,2)</f>
        <v>第二名</v>
      </c>
      <c r="X1163" t="str" cm="1">
        <f t="array" ref="X1163">[1]!s_stmnote_customertop5($A1163,$D1163,3)</f>
        <v>第三名</v>
      </c>
      <c r="Y1163" t="str" cm="1">
        <f t="array" ref="Y1163">[1]!s_stmnote_customertop5($A1163,$D1163,4)</f>
        <v>第四名</v>
      </c>
      <c r="Z1163" t="str" cm="1">
        <f t="array" ref="Z1163">[1]!s_stmnote_customertop5($A1163,$D1163,5)</f>
        <v>第五名</v>
      </c>
      <c r="AA1163" s="9">
        <f>[1]!s_stmnote_salestop5_pct(A1163,D1163)</f>
        <v>37.26</v>
      </c>
      <c r="AB1163" s="9">
        <f>[1]!s_fa_arturn(A1163,D1163)</f>
        <v>3.1244000000000001</v>
      </c>
      <c r="AC1163" s="9">
        <f>[1]!fa_apturn(A1163,D1163)</f>
        <v>6.6708484240766897</v>
      </c>
      <c r="AD1163" s="9">
        <f>[1]!s_fa_invturn(A1163,D1163)</f>
        <v>1.7189000000000001</v>
      </c>
    </row>
    <row r="1164" spans="1:30">
      <c r="A1164">
        <v>300185</v>
      </c>
      <c r="B1164" t="s">
        <v>517</v>
      </c>
      <c r="C1164" t="s">
        <v>3373</v>
      </c>
      <c r="D1164" s="8">
        <f t="shared" si="18"/>
        <v>45291</v>
      </c>
      <c r="E1164" t="s">
        <v>6933</v>
      </c>
      <c r="F1164">
        <v>1</v>
      </c>
      <c r="G1164" t="s">
        <v>8744</v>
      </c>
      <c r="L1164" t="str" cm="1">
        <f t="array" ref="L1164">[1]!s_info_industry_gics(A1164,1)</f>
        <v>工业</v>
      </c>
      <c r="M1164" t="str" cm="1">
        <f t="array" ref="M1164">[1]!s_info_industry_gicscode(A1164,1)</f>
        <v>20</v>
      </c>
      <c r="N1164" t="str">
        <f>[1]!s_info_industry_gics(A1164,2)</f>
        <v>资本货物</v>
      </c>
      <c r="O1164" t="str">
        <f>[1]!s_info_industry_gicscode(A1164,2)</f>
        <v>2010</v>
      </c>
      <c r="P1164" t="str" cm="1">
        <f t="array" ref="P1164">[1]!s_stmnote_suppliertop5(A1164,D1164,1)</f>
        <v>第一名</v>
      </c>
      <c r="Q1164" t="str">
        <f>[1]!s_stmnote_suppliertop5(A1164,D1164,2)</f>
        <v>第二名</v>
      </c>
      <c r="R1164" t="str" cm="1">
        <f t="array" ref="R1164">[1]!s_stmnote_suppliertop5(A1164,D1164,3)</f>
        <v>第三名</v>
      </c>
      <c r="S1164" t="str" cm="1">
        <f t="array" ref="S1164">[1]!s_stmnote_suppliertop5(A1164,D1164,4)</f>
        <v>第四名</v>
      </c>
      <c r="T1164" t="str" cm="1">
        <f t="array" ref="T1164">[1]!s_stmnote_suppliertop5(A1164,D1164,5)</f>
        <v>第五名</v>
      </c>
      <c r="U1164" s="9">
        <f>[1]!s_stmnote_purchasetop5_pct(A1164,D1164)</f>
        <v>39.9</v>
      </c>
      <c r="V1164" t="str" cm="1">
        <f t="array" ref="V1164">[1]!s_stmnote_customertop5($A1164,$D1164,1)</f>
        <v>第一名</v>
      </c>
      <c r="W1164" t="str" cm="1">
        <f t="array" ref="W1164">[1]!s_stmnote_customertop5($A1164,$D1164,2)</f>
        <v>第二名</v>
      </c>
      <c r="X1164" t="str" cm="1">
        <f t="array" ref="X1164">[1]!s_stmnote_customertop5($A1164,$D1164,3)</f>
        <v>第三名</v>
      </c>
      <c r="Y1164" t="str" cm="1">
        <f t="array" ref="Y1164">[1]!s_stmnote_customertop5($A1164,$D1164,4)</f>
        <v>第四名</v>
      </c>
      <c r="Z1164" t="str" cm="1">
        <f t="array" ref="Z1164">[1]!s_stmnote_customertop5($A1164,$D1164,5)</f>
        <v>第五名</v>
      </c>
      <c r="AA1164" s="9">
        <f>[1]!s_stmnote_salestop5_pct(A1164,D1164)</f>
        <v>29.23</v>
      </c>
      <c r="AB1164" s="9">
        <f>[1]!s_fa_arturn(A1164,D1164)</f>
        <v>2.6665000000000001</v>
      </c>
      <c r="AC1164" s="9">
        <f>[1]!fa_apturn(A1164,D1164)</f>
        <v>4.8466080307886799</v>
      </c>
      <c r="AD1164" s="9">
        <f>[1]!s_fa_invturn(A1164,D1164)</f>
        <v>1.4444999999999999</v>
      </c>
    </row>
    <row r="1165" spans="1:30">
      <c r="A1165">
        <v>300185</v>
      </c>
      <c r="B1165" t="s">
        <v>517</v>
      </c>
      <c r="C1165" t="s">
        <v>3372</v>
      </c>
      <c r="D1165" s="8">
        <f t="shared" si="18"/>
        <v>45291</v>
      </c>
      <c r="E1165" t="s">
        <v>7621</v>
      </c>
      <c r="F1165">
        <v>1</v>
      </c>
      <c r="G1165" t="s">
        <v>8745</v>
      </c>
      <c r="L1165" t="str" cm="1">
        <f t="array" ref="L1165">[1]!s_info_industry_gics(A1165,1)</f>
        <v>工业</v>
      </c>
      <c r="M1165" t="str" cm="1">
        <f t="array" ref="M1165">[1]!s_info_industry_gicscode(A1165,1)</f>
        <v>20</v>
      </c>
      <c r="N1165" t="str">
        <f>[1]!s_info_industry_gics(A1165,2)</f>
        <v>资本货物</v>
      </c>
      <c r="O1165" t="str">
        <f>[1]!s_info_industry_gicscode(A1165,2)</f>
        <v>2010</v>
      </c>
      <c r="P1165" t="str" cm="1">
        <f t="array" ref="P1165">[1]!s_stmnote_suppliertop5(A1165,D1165,1)</f>
        <v>第一名</v>
      </c>
      <c r="Q1165" t="str">
        <f>[1]!s_stmnote_suppliertop5(A1165,D1165,2)</f>
        <v>第二名</v>
      </c>
      <c r="R1165" t="str" cm="1">
        <f t="array" ref="R1165">[1]!s_stmnote_suppliertop5(A1165,D1165,3)</f>
        <v>第三名</v>
      </c>
      <c r="S1165" t="str" cm="1">
        <f t="array" ref="S1165">[1]!s_stmnote_suppliertop5(A1165,D1165,4)</f>
        <v>第四名</v>
      </c>
      <c r="T1165" t="str" cm="1">
        <f t="array" ref="T1165">[1]!s_stmnote_suppliertop5(A1165,D1165,5)</f>
        <v>第五名</v>
      </c>
      <c r="U1165" s="9">
        <f>[1]!s_stmnote_purchasetop5_pct(A1165,D1165)</f>
        <v>39.9</v>
      </c>
      <c r="V1165" t="str" cm="1">
        <f t="array" ref="V1165">[1]!s_stmnote_customertop5($A1165,$D1165,1)</f>
        <v>第一名</v>
      </c>
      <c r="W1165" t="str" cm="1">
        <f t="array" ref="W1165">[1]!s_stmnote_customertop5($A1165,$D1165,2)</f>
        <v>第二名</v>
      </c>
      <c r="X1165" t="str" cm="1">
        <f t="array" ref="X1165">[1]!s_stmnote_customertop5($A1165,$D1165,3)</f>
        <v>第三名</v>
      </c>
      <c r="Y1165" t="str" cm="1">
        <f t="array" ref="Y1165">[1]!s_stmnote_customertop5($A1165,$D1165,4)</f>
        <v>第四名</v>
      </c>
      <c r="Z1165" t="str" cm="1">
        <f t="array" ref="Z1165">[1]!s_stmnote_customertop5($A1165,$D1165,5)</f>
        <v>第五名</v>
      </c>
      <c r="AA1165" s="9">
        <f>[1]!s_stmnote_salestop5_pct(A1165,D1165)</f>
        <v>29.23</v>
      </c>
      <c r="AB1165" s="9">
        <f>[1]!s_fa_arturn(A1165,D1165)</f>
        <v>2.6665000000000001</v>
      </c>
      <c r="AC1165" s="9">
        <f>[1]!fa_apturn(A1165,D1165)</f>
        <v>4.8466080307886799</v>
      </c>
      <c r="AD1165" s="9">
        <f>[1]!s_fa_invturn(A1165,D1165)</f>
        <v>1.4444999999999999</v>
      </c>
    </row>
    <row r="1166" spans="1:30">
      <c r="A1166">
        <v>300198</v>
      </c>
      <c r="B1166" t="s">
        <v>521</v>
      </c>
      <c r="C1166" t="s">
        <v>3389</v>
      </c>
      <c r="D1166" s="8">
        <f t="shared" si="18"/>
        <v>44561</v>
      </c>
      <c r="E1166" t="s">
        <v>7627</v>
      </c>
      <c r="F1166">
        <v>1</v>
      </c>
      <c r="G1166" t="s">
        <v>8752</v>
      </c>
      <c r="L1166" t="str" cm="1">
        <f t="array" ref="L1166">[1]!s_info_industry_gics(A1166,1)</f>
        <v>工业</v>
      </c>
      <c r="M1166" t="str" cm="1">
        <f t="array" ref="M1166">[1]!s_info_industry_gicscode(A1166,1)</f>
        <v>20</v>
      </c>
      <c r="N1166" t="str">
        <f>[1]!s_info_industry_gics(A1166,2)</f>
        <v>资本货物</v>
      </c>
      <c r="O1166" t="str">
        <f>[1]!s_info_industry_gicscode(A1166,2)</f>
        <v>2010</v>
      </c>
      <c r="P1166" t="str" cm="1">
        <f t="array" ref="P1166">[1]!s_stmnote_suppliertop5(A1166,D1166,1)</f>
        <v>供应商A</v>
      </c>
      <c r="Q1166" t="str">
        <f>[1]!s_stmnote_suppliertop5(A1166,D1166,2)</f>
        <v>供应商B</v>
      </c>
      <c r="R1166" t="str" cm="1">
        <f t="array" ref="R1166">[1]!s_stmnote_suppliertop5(A1166,D1166,3)</f>
        <v>供应商C</v>
      </c>
      <c r="S1166" t="str" cm="1">
        <f t="array" ref="S1166">[1]!s_stmnote_suppliertop5(A1166,D1166,4)</f>
        <v>供应商D</v>
      </c>
      <c r="T1166" t="str" cm="1">
        <f t="array" ref="T1166">[1]!s_stmnote_suppliertop5(A1166,D1166,5)</f>
        <v>供应商E</v>
      </c>
      <c r="U1166" s="9">
        <f>[1]!s_stmnote_purchasetop5_pct(A1166,D1166)</f>
        <v>43.97</v>
      </c>
      <c r="V1166" t="str" cm="1">
        <f t="array" ref="V1166">[1]!s_stmnote_customertop5($A1166,$D1166,1)</f>
        <v>客户A</v>
      </c>
      <c r="W1166" t="str" cm="1">
        <f t="array" ref="W1166">[1]!s_stmnote_customertop5($A1166,$D1166,2)</f>
        <v>客户B</v>
      </c>
      <c r="X1166" t="str" cm="1">
        <f t="array" ref="X1166">[1]!s_stmnote_customertop5($A1166,$D1166,3)</f>
        <v>客户C</v>
      </c>
      <c r="Y1166" t="str" cm="1">
        <f t="array" ref="Y1166">[1]!s_stmnote_customertop5($A1166,$D1166,4)</f>
        <v>客户E</v>
      </c>
      <c r="Z1166" t="str" cm="1">
        <f t="array" ref="Z1166">[1]!s_stmnote_customertop5($A1166,$D1166,5)</f>
        <v>客户D</v>
      </c>
      <c r="AA1166" s="9">
        <f>[1]!s_stmnote_salestop5_pct(A1166,D1166)</f>
        <v>38.32</v>
      </c>
      <c r="AB1166" s="9">
        <f>[1]!s_fa_arturn(A1166,D1166)</f>
        <v>1.6812</v>
      </c>
      <c r="AC1166" s="9">
        <f>[1]!fa_apturn(A1166,D1166)</f>
        <v>1.6578747568646801</v>
      </c>
      <c r="AD1166" s="9">
        <f>[1]!s_fa_invturn(A1166,D1166)</f>
        <v>2.8527</v>
      </c>
    </row>
    <row r="1167" spans="1:30">
      <c r="A1167">
        <v>300207</v>
      </c>
      <c r="B1167" t="s">
        <v>525</v>
      </c>
      <c r="C1167" t="s">
        <v>3401</v>
      </c>
      <c r="D1167" s="8">
        <f t="shared" si="18"/>
        <v>44561</v>
      </c>
      <c r="E1167" t="s">
        <v>7151</v>
      </c>
      <c r="F1167">
        <v>1</v>
      </c>
      <c r="G1167" t="s">
        <v>8759</v>
      </c>
      <c r="L1167" t="str" cm="1">
        <f t="array" ref="L1167">[1]!s_info_industry_gics(A1167,1)</f>
        <v>工业</v>
      </c>
      <c r="M1167" t="str" cm="1">
        <f t="array" ref="M1167">[1]!s_info_industry_gicscode(A1167,1)</f>
        <v>20</v>
      </c>
      <c r="N1167" t="str">
        <f>[1]!s_info_industry_gics(A1167,2)</f>
        <v>资本货物</v>
      </c>
      <c r="O1167" t="str">
        <f>[1]!s_info_industry_gicscode(A1167,2)</f>
        <v>2010</v>
      </c>
      <c r="P1167" t="str" cm="1">
        <f t="array" ref="P1167">[1]!s_stmnote_suppliertop5(A1167,D1167,1)</f>
        <v>第一名</v>
      </c>
      <c r="Q1167" t="str">
        <f>[1]!s_stmnote_suppliertop5(A1167,D1167,2)</f>
        <v>第二名</v>
      </c>
      <c r="R1167" t="str" cm="1">
        <f t="array" ref="R1167">[1]!s_stmnote_suppliertop5(A1167,D1167,3)</f>
        <v>第三名</v>
      </c>
      <c r="S1167" t="str" cm="1">
        <f t="array" ref="S1167">[1]!s_stmnote_suppliertop5(A1167,D1167,4)</f>
        <v>第四名</v>
      </c>
      <c r="T1167" t="str" cm="1">
        <f t="array" ref="T1167">[1]!s_stmnote_suppliertop5(A1167,D1167,5)</f>
        <v>第五名</v>
      </c>
      <c r="U1167" s="9">
        <f>[1]!s_stmnote_purchasetop5_pct(A1167,D1167)</f>
        <v>46.81</v>
      </c>
      <c r="V1167" t="str" cm="1">
        <f t="array" ref="V1167">[1]!s_stmnote_customertop5($A1167,$D1167,1)</f>
        <v>第一名</v>
      </c>
      <c r="W1167" t="str" cm="1">
        <f t="array" ref="W1167">[1]!s_stmnote_customertop5($A1167,$D1167,2)</f>
        <v>第二名</v>
      </c>
      <c r="X1167" t="str" cm="1">
        <f t="array" ref="X1167">[1]!s_stmnote_customertop5($A1167,$D1167,3)</f>
        <v>第三名</v>
      </c>
      <c r="Y1167" t="str" cm="1">
        <f t="array" ref="Y1167">[1]!s_stmnote_customertop5($A1167,$D1167,4)</f>
        <v>第四名</v>
      </c>
      <c r="Z1167" t="str" cm="1">
        <f t="array" ref="Z1167">[1]!s_stmnote_customertop5($A1167,$D1167,5)</f>
        <v>第五名</v>
      </c>
      <c r="AA1167" s="9">
        <f>[1]!s_stmnote_salestop5_pct(A1167,D1167)</f>
        <v>58.28</v>
      </c>
      <c r="AB1167" s="9">
        <f>[1]!s_fa_arturn(A1167,D1167)</f>
        <v>4.6524000000000001</v>
      </c>
      <c r="AC1167" s="9">
        <f>[1]!fa_apturn(A1167,D1167)</f>
        <v>3.8053777919938301</v>
      </c>
      <c r="AD1167" s="9">
        <f>[1]!s_fa_invturn(A1167,D1167)</f>
        <v>4.9970999999999997</v>
      </c>
    </row>
    <row r="1168" spans="1:30">
      <c r="A1168">
        <v>300207</v>
      </c>
      <c r="B1168" t="s">
        <v>525</v>
      </c>
      <c r="C1168" t="s">
        <v>3402</v>
      </c>
      <c r="D1168" s="8">
        <f t="shared" ref="D1168:D1231" si="19">DATE(YEAR(E1168), 12, 31)</f>
        <v>44561</v>
      </c>
      <c r="E1168" t="s">
        <v>7629</v>
      </c>
      <c r="F1168">
        <v>1</v>
      </c>
      <c r="G1168" t="s">
        <v>8759</v>
      </c>
      <c r="L1168" t="str" cm="1">
        <f t="array" ref="L1168">[1]!s_info_industry_gics(A1168,1)</f>
        <v>工业</v>
      </c>
      <c r="M1168" t="str" cm="1">
        <f t="array" ref="M1168">[1]!s_info_industry_gicscode(A1168,1)</f>
        <v>20</v>
      </c>
      <c r="N1168" t="str">
        <f>[1]!s_info_industry_gics(A1168,2)</f>
        <v>资本货物</v>
      </c>
      <c r="O1168" t="str">
        <f>[1]!s_info_industry_gicscode(A1168,2)</f>
        <v>2010</v>
      </c>
      <c r="P1168" t="str" cm="1">
        <f t="array" ref="P1168">[1]!s_stmnote_suppliertop5(A1168,D1168,1)</f>
        <v>第一名</v>
      </c>
      <c r="Q1168" t="str">
        <f>[1]!s_stmnote_suppliertop5(A1168,D1168,2)</f>
        <v>第二名</v>
      </c>
      <c r="R1168" t="str" cm="1">
        <f t="array" ref="R1168">[1]!s_stmnote_suppliertop5(A1168,D1168,3)</f>
        <v>第三名</v>
      </c>
      <c r="S1168" t="str" cm="1">
        <f t="array" ref="S1168">[1]!s_stmnote_suppliertop5(A1168,D1168,4)</f>
        <v>第四名</v>
      </c>
      <c r="T1168" t="str" cm="1">
        <f t="array" ref="T1168">[1]!s_stmnote_suppliertop5(A1168,D1168,5)</f>
        <v>第五名</v>
      </c>
      <c r="U1168" s="9">
        <f>[1]!s_stmnote_purchasetop5_pct(A1168,D1168)</f>
        <v>46.81</v>
      </c>
      <c r="V1168" t="str" cm="1">
        <f t="array" ref="V1168">[1]!s_stmnote_customertop5($A1168,$D1168,1)</f>
        <v>第一名</v>
      </c>
      <c r="W1168" t="str" cm="1">
        <f t="array" ref="W1168">[1]!s_stmnote_customertop5($A1168,$D1168,2)</f>
        <v>第二名</v>
      </c>
      <c r="X1168" t="str" cm="1">
        <f t="array" ref="X1168">[1]!s_stmnote_customertop5($A1168,$D1168,3)</f>
        <v>第三名</v>
      </c>
      <c r="Y1168" t="str" cm="1">
        <f t="array" ref="Y1168">[1]!s_stmnote_customertop5($A1168,$D1168,4)</f>
        <v>第四名</v>
      </c>
      <c r="Z1168" t="str" cm="1">
        <f t="array" ref="Z1168">[1]!s_stmnote_customertop5($A1168,$D1168,5)</f>
        <v>第五名</v>
      </c>
      <c r="AA1168" s="9">
        <f>[1]!s_stmnote_salestop5_pct(A1168,D1168)</f>
        <v>58.28</v>
      </c>
      <c r="AB1168" s="9">
        <f>[1]!s_fa_arturn(A1168,D1168)</f>
        <v>4.6524000000000001</v>
      </c>
      <c r="AC1168" s="9">
        <f>[1]!fa_apturn(A1168,D1168)</f>
        <v>3.8053777919938301</v>
      </c>
      <c r="AD1168" s="9">
        <f>[1]!s_fa_invturn(A1168,D1168)</f>
        <v>4.9970999999999997</v>
      </c>
    </row>
    <row r="1169" spans="1:30">
      <c r="A1169">
        <v>300207</v>
      </c>
      <c r="B1169" t="s">
        <v>525</v>
      </c>
      <c r="C1169" t="s">
        <v>3403</v>
      </c>
      <c r="D1169" s="8">
        <f t="shared" si="19"/>
        <v>44561</v>
      </c>
      <c r="E1169" t="s">
        <v>7064</v>
      </c>
      <c r="F1169">
        <v>1</v>
      </c>
      <c r="G1169" t="s">
        <v>8759</v>
      </c>
      <c r="L1169" t="str" cm="1">
        <f t="array" ref="L1169">[1]!s_info_industry_gics(A1169,1)</f>
        <v>工业</v>
      </c>
      <c r="M1169" t="str" cm="1">
        <f t="array" ref="M1169">[1]!s_info_industry_gicscode(A1169,1)</f>
        <v>20</v>
      </c>
      <c r="N1169" t="str">
        <f>[1]!s_info_industry_gics(A1169,2)</f>
        <v>资本货物</v>
      </c>
      <c r="O1169" t="str">
        <f>[1]!s_info_industry_gicscode(A1169,2)</f>
        <v>2010</v>
      </c>
      <c r="P1169" t="str" cm="1">
        <f t="array" ref="P1169">[1]!s_stmnote_suppliertop5(A1169,D1169,1)</f>
        <v>第一名</v>
      </c>
      <c r="Q1169" t="str">
        <f>[1]!s_stmnote_suppliertop5(A1169,D1169,2)</f>
        <v>第二名</v>
      </c>
      <c r="R1169" t="str" cm="1">
        <f t="array" ref="R1169">[1]!s_stmnote_suppliertop5(A1169,D1169,3)</f>
        <v>第三名</v>
      </c>
      <c r="S1169" t="str" cm="1">
        <f t="array" ref="S1169">[1]!s_stmnote_suppliertop5(A1169,D1169,4)</f>
        <v>第四名</v>
      </c>
      <c r="T1169" t="str" cm="1">
        <f t="array" ref="T1169">[1]!s_stmnote_suppliertop5(A1169,D1169,5)</f>
        <v>第五名</v>
      </c>
      <c r="U1169" s="9">
        <f>[1]!s_stmnote_purchasetop5_pct(A1169,D1169)</f>
        <v>46.81</v>
      </c>
      <c r="V1169" t="str" cm="1">
        <f t="array" ref="V1169">[1]!s_stmnote_customertop5($A1169,$D1169,1)</f>
        <v>第一名</v>
      </c>
      <c r="W1169" t="str" cm="1">
        <f t="array" ref="W1169">[1]!s_stmnote_customertop5($A1169,$D1169,2)</f>
        <v>第二名</v>
      </c>
      <c r="X1169" t="str" cm="1">
        <f t="array" ref="X1169">[1]!s_stmnote_customertop5($A1169,$D1169,3)</f>
        <v>第三名</v>
      </c>
      <c r="Y1169" t="str" cm="1">
        <f t="array" ref="Y1169">[1]!s_stmnote_customertop5($A1169,$D1169,4)</f>
        <v>第四名</v>
      </c>
      <c r="Z1169" t="str" cm="1">
        <f t="array" ref="Z1169">[1]!s_stmnote_customertop5($A1169,$D1169,5)</f>
        <v>第五名</v>
      </c>
      <c r="AA1169" s="9">
        <f>[1]!s_stmnote_salestop5_pct(A1169,D1169)</f>
        <v>58.28</v>
      </c>
      <c r="AB1169" s="9">
        <f>[1]!s_fa_arturn(A1169,D1169)</f>
        <v>4.6524000000000001</v>
      </c>
      <c r="AC1169" s="9">
        <f>[1]!fa_apturn(A1169,D1169)</f>
        <v>3.8053777919938301</v>
      </c>
      <c r="AD1169" s="9">
        <f>[1]!s_fa_invturn(A1169,D1169)</f>
        <v>4.9970999999999997</v>
      </c>
    </row>
    <row r="1170" spans="1:30">
      <c r="A1170">
        <v>300207</v>
      </c>
      <c r="B1170" t="s">
        <v>525</v>
      </c>
      <c r="C1170" t="s">
        <v>3404</v>
      </c>
      <c r="D1170" s="8">
        <f t="shared" si="19"/>
        <v>44561</v>
      </c>
      <c r="E1170" t="s">
        <v>7630</v>
      </c>
      <c r="F1170">
        <v>1</v>
      </c>
      <c r="G1170" t="s">
        <v>8759</v>
      </c>
      <c r="L1170" t="str" cm="1">
        <f t="array" ref="L1170">[1]!s_info_industry_gics(A1170,1)</f>
        <v>工业</v>
      </c>
      <c r="M1170" t="str" cm="1">
        <f t="array" ref="M1170">[1]!s_info_industry_gicscode(A1170,1)</f>
        <v>20</v>
      </c>
      <c r="N1170" t="str">
        <f>[1]!s_info_industry_gics(A1170,2)</f>
        <v>资本货物</v>
      </c>
      <c r="O1170" t="str">
        <f>[1]!s_info_industry_gicscode(A1170,2)</f>
        <v>2010</v>
      </c>
      <c r="P1170" t="str" cm="1">
        <f t="array" ref="P1170">[1]!s_stmnote_suppliertop5(A1170,D1170,1)</f>
        <v>第一名</v>
      </c>
      <c r="Q1170" t="str">
        <f>[1]!s_stmnote_suppliertop5(A1170,D1170,2)</f>
        <v>第二名</v>
      </c>
      <c r="R1170" t="str" cm="1">
        <f t="array" ref="R1170">[1]!s_stmnote_suppliertop5(A1170,D1170,3)</f>
        <v>第三名</v>
      </c>
      <c r="S1170" t="str" cm="1">
        <f t="array" ref="S1170">[1]!s_stmnote_suppliertop5(A1170,D1170,4)</f>
        <v>第四名</v>
      </c>
      <c r="T1170" t="str" cm="1">
        <f t="array" ref="T1170">[1]!s_stmnote_suppliertop5(A1170,D1170,5)</f>
        <v>第五名</v>
      </c>
      <c r="U1170" s="9">
        <f>[1]!s_stmnote_purchasetop5_pct(A1170,D1170)</f>
        <v>46.81</v>
      </c>
      <c r="V1170" t="str" cm="1">
        <f t="array" ref="V1170">[1]!s_stmnote_customertop5($A1170,$D1170,1)</f>
        <v>第一名</v>
      </c>
      <c r="W1170" t="str" cm="1">
        <f t="array" ref="W1170">[1]!s_stmnote_customertop5($A1170,$D1170,2)</f>
        <v>第二名</v>
      </c>
      <c r="X1170" t="str" cm="1">
        <f t="array" ref="X1170">[1]!s_stmnote_customertop5($A1170,$D1170,3)</f>
        <v>第三名</v>
      </c>
      <c r="Y1170" t="str" cm="1">
        <f t="array" ref="Y1170">[1]!s_stmnote_customertop5($A1170,$D1170,4)</f>
        <v>第四名</v>
      </c>
      <c r="Z1170" t="str" cm="1">
        <f t="array" ref="Z1170">[1]!s_stmnote_customertop5($A1170,$D1170,5)</f>
        <v>第五名</v>
      </c>
      <c r="AA1170" s="9">
        <f>[1]!s_stmnote_salestop5_pct(A1170,D1170)</f>
        <v>58.28</v>
      </c>
      <c r="AB1170" s="9">
        <f>[1]!s_fa_arturn(A1170,D1170)</f>
        <v>4.6524000000000001</v>
      </c>
      <c r="AC1170" s="9">
        <f>[1]!fa_apturn(A1170,D1170)</f>
        <v>3.8053777919938301</v>
      </c>
      <c r="AD1170" s="9">
        <f>[1]!s_fa_invturn(A1170,D1170)</f>
        <v>4.9970999999999997</v>
      </c>
    </row>
    <row r="1171" spans="1:30">
      <c r="A1171">
        <v>300207</v>
      </c>
      <c r="B1171" t="s">
        <v>525</v>
      </c>
      <c r="C1171" t="s">
        <v>3405</v>
      </c>
      <c r="D1171" s="8">
        <f t="shared" si="19"/>
        <v>44561</v>
      </c>
      <c r="E1171" t="s">
        <v>7519</v>
      </c>
      <c r="F1171">
        <v>1</v>
      </c>
      <c r="G1171" t="s">
        <v>8759</v>
      </c>
      <c r="L1171" t="str" cm="1">
        <f t="array" ref="L1171">[1]!s_info_industry_gics(A1171,1)</f>
        <v>工业</v>
      </c>
      <c r="M1171" t="str" cm="1">
        <f t="array" ref="M1171">[1]!s_info_industry_gicscode(A1171,1)</f>
        <v>20</v>
      </c>
      <c r="N1171" t="str">
        <f>[1]!s_info_industry_gics(A1171,2)</f>
        <v>资本货物</v>
      </c>
      <c r="O1171" t="str">
        <f>[1]!s_info_industry_gicscode(A1171,2)</f>
        <v>2010</v>
      </c>
      <c r="P1171" t="str" cm="1">
        <f t="array" ref="P1171">[1]!s_stmnote_suppliertop5(A1171,D1171,1)</f>
        <v>第一名</v>
      </c>
      <c r="Q1171" t="str">
        <f>[1]!s_stmnote_suppliertop5(A1171,D1171,2)</f>
        <v>第二名</v>
      </c>
      <c r="R1171" t="str" cm="1">
        <f t="array" ref="R1171">[1]!s_stmnote_suppliertop5(A1171,D1171,3)</f>
        <v>第三名</v>
      </c>
      <c r="S1171" t="str" cm="1">
        <f t="array" ref="S1171">[1]!s_stmnote_suppliertop5(A1171,D1171,4)</f>
        <v>第四名</v>
      </c>
      <c r="T1171" t="str" cm="1">
        <f t="array" ref="T1171">[1]!s_stmnote_suppliertop5(A1171,D1171,5)</f>
        <v>第五名</v>
      </c>
      <c r="U1171" s="9">
        <f>[1]!s_stmnote_purchasetop5_pct(A1171,D1171)</f>
        <v>46.81</v>
      </c>
      <c r="V1171" t="str" cm="1">
        <f t="array" ref="V1171">[1]!s_stmnote_customertop5($A1171,$D1171,1)</f>
        <v>第一名</v>
      </c>
      <c r="W1171" t="str" cm="1">
        <f t="array" ref="W1171">[1]!s_stmnote_customertop5($A1171,$D1171,2)</f>
        <v>第二名</v>
      </c>
      <c r="X1171" t="str" cm="1">
        <f t="array" ref="X1171">[1]!s_stmnote_customertop5($A1171,$D1171,3)</f>
        <v>第三名</v>
      </c>
      <c r="Y1171" t="str" cm="1">
        <f t="array" ref="Y1171">[1]!s_stmnote_customertop5($A1171,$D1171,4)</f>
        <v>第四名</v>
      </c>
      <c r="Z1171" t="str" cm="1">
        <f t="array" ref="Z1171">[1]!s_stmnote_customertop5($A1171,$D1171,5)</f>
        <v>第五名</v>
      </c>
      <c r="AA1171" s="9">
        <f>[1]!s_stmnote_salestop5_pct(A1171,D1171)</f>
        <v>58.28</v>
      </c>
      <c r="AB1171" s="9">
        <f>[1]!s_fa_arturn(A1171,D1171)</f>
        <v>4.6524000000000001</v>
      </c>
      <c r="AC1171" s="9">
        <f>[1]!fa_apturn(A1171,D1171)</f>
        <v>3.8053777919938301</v>
      </c>
      <c r="AD1171" s="9">
        <f>[1]!s_fa_invturn(A1171,D1171)</f>
        <v>4.9970999999999997</v>
      </c>
    </row>
    <row r="1172" spans="1:30">
      <c r="A1172">
        <v>300207</v>
      </c>
      <c r="B1172" t="s">
        <v>525</v>
      </c>
      <c r="C1172" t="s">
        <v>3406</v>
      </c>
      <c r="D1172" s="8">
        <f t="shared" si="19"/>
        <v>44561</v>
      </c>
      <c r="E1172" t="s">
        <v>7226</v>
      </c>
      <c r="F1172">
        <v>1</v>
      </c>
      <c r="G1172" t="s">
        <v>8759</v>
      </c>
      <c r="L1172" t="str" cm="1">
        <f t="array" ref="L1172">[1]!s_info_industry_gics(A1172,1)</f>
        <v>工业</v>
      </c>
      <c r="M1172" t="str" cm="1">
        <f t="array" ref="M1172">[1]!s_info_industry_gicscode(A1172,1)</f>
        <v>20</v>
      </c>
      <c r="N1172" t="str">
        <f>[1]!s_info_industry_gics(A1172,2)</f>
        <v>资本货物</v>
      </c>
      <c r="O1172" t="str">
        <f>[1]!s_info_industry_gicscode(A1172,2)</f>
        <v>2010</v>
      </c>
      <c r="P1172" t="str" cm="1">
        <f t="array" ref="P1172">[1]!s_stmnote_suppliertop5(A1172,D1172,1)</f>
        <v>第一名</v>
      </c>
      <c r="Q1172" t="str">
        <f>[1]!s_stmnote_suppliertop5(A1172,D1172,2)</f>
        <v>第二名</v>
      </c>
      <c r="R1172" t="str" cm="1">
        <f t="array" ref="R1172">[1]!s_stmnote_suppliertop5(A1172,D1172,3)</f>
        <v>第三名</v>
      </c>
      <c r="S1172" t="str" cm="1">
        <f t="array" ref="S1172">[1]!s_stmnote_suppliertop5(A1172,D1172,4)</f>
        <v>第四名</v>
      </c>
      <c r="T1172" t="str" cm="1">
        <f t="array" ref="T1172">[1]!s_stmnote_suppliertop5(A1172,D1172,5)</f>
        <v>第五名</v>
      </c>
      <c r="U1172" s="9">
        <f>[1]!s_stmnote_purchasetop5_pct(A1172,D1172)</f>
        <v>46.81</v>
      </c>
      <c r="V1172" t="str" cm="1">
        <f t="array" ref="V1172">[1]!s_stmnote_customertop5($A1172,$D1172,1)</f>
        <v>第一名</v>
      </c>
      <c r="W1172" t="str" cm="1">
        <f t="array" ref="W1172">[1]!s_stmnote_customertop5($A1172,$D1172,2)</f>
        <v>第二名</v>
      </c>
      <c r="X1172" t="str" cm="1">
        <f t="array" ref="X1172">[1]!s_stmnote_customertop5($A1172,$D1172,3)</f>
        <v>第三名</v>
      </c>
      <c r="Y1172" t="str" cm="1">
        <f t="array" ref="Y1172">[1]!s_stmnote_customertop5($A1172,$D1172,4)</f>
        <v>第四名</v>
      </c>
      <c r="Z1172" t="str" cm="1">
        <f t="array" ref="Z1172">[1]!s_stmnote_customertop5($A1172,$D1172,5)</f>
        <v>第五名</v>
      </c>
      <c r="AA1172" s="9">
        <f>[1]!s_stmnote_salestop5_pct(A1172,D1172)</f>
        <v>58.28</v>
      </c>
      <c r="AB1172" s="9">
        <f>[1]!s_fa_arturn(A1172,D1172)</f>
        <v>4.6524000000000001</v>
      </c>
      <c r="AC1172" s="9">
        <f>[1]!fa_apturn(A1172,D1172)</f>
        <v>3.8053777919938301</v>
      </c>
      <c r="AD1172" s="9">
        <f>[1]!s_fa_invturn(A1172,D1172)</f>
        <v>4.9970999999999997</v>
      </c>
    </row>
    <row r="1173" spans="1:30">
      <c r="A1173">
        <v>300207</v>
      </c>
      <c r="B1173" t="s">
        <v>525</v>
      </c>
      <c r="C1173" t="s">
        <v>3407</v>
      </c>
      <c r="D1173" s="8">
        <f t="shared" si="19"/>
        <v>44561</v>
      </c>
      <c r="E1173" t="s">
        <v>7631</v>
      </c>
      <c r="F1173">
        <v>1</v>
      </c>
      <c r="G1173" t="s">
        <v>8759</v>
      </c>
      <c r="L1173" t="str" cm="1">
        <f t="array" ref="L1173">[1]!s_info_industry_gics(A1173,1)</f>
        <v>工业</v>
      </c>
      <c r="M1173" t="str" cm="1">
        <f t="array" ref="M1173">[1]!s_info_industry_gicscode(A1173,1)</f>
        <v>20</v>
      </c>
      <c r="N1173" t="str">
        <f>[1]!s_info_industry_gics(A1173,2)</f>
        <v>资本货物</v>
      </c>
      <c r="O1173" t="str">
        <f>[1]!s_info_industry_gicscode(A1173,2)</f>
        <v>2010</v>
      </c>
      <c r="P1173" t="str" cm="1">
        <f t="array" ref="P1173">[1]!s_stmnote_suppliertop5(A1173,D1173,1)</f>
        <v>第一名</v>
      </c>
      <c r="Q1173" t="str">
        <f>[1]!s_stmnote_suppliertop5(A1173,D1173,2)</f>
        <v>第二名</v>
      </c>
      <c r="R1173" t="str" cm="1">
        <f t="array" ref="R1173">[1]!s_stmnote_suppliertop5(A1173,D1173,3)</f>
        <v>第三名</v>
      </c>
      <c r="S1173" t="str" cm="1">
        <f t="array" ref="S1173">[1]!s_stmnote_suppliertop5(A1173,D1173,4)</f>
        <v>第四名</v>
      </c>
      <c r="T1173" t="str" cm="1">
        <f t="array" ref="T1173">[1]!s_stmnote_suppliertop5(A1173,D1173,5)</f>
        <v>第五名</v>
      </c>
      <c r="U1173" s="9">
        <f>[1]!s_stmnote_purchasetop5_pct(A1173,D1173)</f>
        <v>46.81</v>
      </c>
      <c r="V1173" t="str" cm="1">
        <f t="array" ref="V1173">[1]!s_stmnote_customertop5($A1173,$D1173,1)</f>
        <v>第一名</v>
      </c>
      <c r="W1173" t="str" cm="1">
        <f t="array" ref="W1173">[1]!s_stmnote_customertop5($A1173,$D1173,2)</f>
        <v>第二名</v>
      </c>
      <c r="X1173" t="str" cm="1">
        <f t="array" ref="X1173">[1]!s_stmnote_customertop5($A1173,$D1173,3)</f>
        <v>第三名</v>
      </c>
      <c r="Y1173" t="str" cm="1">
        <f t="array" ref="Y1173">[1]!s_stmnote_customertop5($A1173,$D1173,4)</f>
        <v>第四名</v>
      </c>
      <c r="Z1173" t="str" cm="1">
        <f t="array" ref="Z1173">[1]!s_stmnote_customertop5($A1173,$D1173,5)</f>
        <v>第五名</v>
      </c>
      <c r="AA1173" s="9">
        <f>[1]!s_stmnote_salestop5_pct(A1173,D1173)</f>
        <v>58.28</v>
      </c>
      <c r="AB1173" s="9">
        <f>[1]!s_fa_arturn(A1173,D1173)</f>
        <v>4.6524000000000001</v>
      </c>
      <c r="AC1173" s="9">
        <f>[1]!fa_apturn(A1173,D1173)</f>
        <v>3.8053777919938301</v>
      </c>
      <c r="AD1173" s="9">
        <f>[1]!s_fa_invturn(A1173,D1173)</f>
        <v>4.9970999999999997</v>
      </c>
    </row>
    <row r="1174" spans="1:30">
      <c r="A1174">
        <v>300263</v>
      </c>
      <c r="B1174" t="s">
        <v>542</v>
      </c>
      <c r="C1174" t="s">
        <v>3466</v>
      </c>
      <c r="D1174" s="8">
        <f t="shared" si="19"/>
        <v>45291</v>
      </c>
      <c r="E1174" t="s">
        <v>7323</v>
      </c>
      <c r="F1174">
        <v>2</v>
      </c>
      <c r="G1174" t="s">
        <v>10769</v>
      </c>
      <c r="H1174" t="s">
        <v>12182</v>
      </c>
      <c r="L1174" t="str" cm="1">
        <f t="array" ref="L1174">[1]!s_info_industry_gics(A1174,1)</f>
        <v>工业</v>
      </c>
      <c r="M1174" t="str" cm="1">
        <f t="array" ref="M1174">[1]!s_info_industry_gicscode(A1174,1)</f>
        <v>20</v>
      </c>
      <c r="N1174" t="str">
        <f>[1]!s_info_industry_gics(A1174,2)</f>
        <v>资本货物</v>
      </c>
      <c r="O1174" t="str">
        <f>[1]!s_info_industry_gicscode(A1174,2)</f>
        <v>2010</v>
      </c>
      <c r="P1174" cm="1">
        <f t="array" ref="P1174">[1]!s_stmnote_suppliertop5(A1174,D1174,1)</f>
        <v>0</v>
      </c>
      <c r="Q1174">
        <f>[1]!s_stmnote_suppliertop5(A1174,D1174,2)</f>
        <v>0</v>
      </c>
      <c r="R1174" cm="1">
        <f t="array" ref="R1174">[1]!s_stmnote_suppliertop5(A1174,D1174,3)</f>
        <v>0</v>
      </c>
      <c r="S1174" cm="1">
        <f t="array" ref="S1174">[1]!s_stmnote_suppliertop5(A1174,D1174,4)</f>
        <v>0</v>
      </c>
      <c r="T1174" cm="1">
        <f t="array" ref="T1174">[1]!s_stmnote_suppliertop5(A1174,D1174,5)</f>
        <v>0</v>
      </c>
      <c r="U1174" s="9">
        <f>[1]!s_stmnote_purchasetop5_pct(A1174,D1174)</f>
        <v>0</v>
      </c>
      <c r="V1174" t="str" cm="1">
        <f t="array" ref="V1174">[1]!s_stmnote_customertop5($A1174,$D1174,1)</f>
        <v>客户1</v>
      </c>
      <c r="W1174" t="str" cm="1">
        <f t="array" ref="W1174">[1]!s_stmnote_customertop5($A1174,$D1174,2)</f>
        <v>客户2</v>
      </c>
      <c r="X1174" t="str" cm="1">
        <f t="array" ref="X1174">[1]!s_stmnote_customertop5($A1174,$D1174,3)</f>
        <v>客户3</v>
      </c>
      <c r="Y1174" t="str" cm="1">
        <f t="array" ref="Y1174">[1]!s_stmnote_customertop5($A1174,$D1174,4)</f>
        <v>客户4</v>
      </c>
      <c r="Z1174" t="str" cm="1">
        <f t="array" ref="Z1174">[1]!s_stmnote_customertop5($A1174,$D1174,5)</f>
        <v>客户5</v>
      </c>
      <c r="AA1174" s="9">
        <f>[1]!s_stmnote_salestop5_pct(A1174,D1174)</f>
        <v>11.4</v>
      </c>
      <c r="AB1174" s="9">
        <f>[1]!s_fa_arturn(A1174,D1174)</f>
        <v>2.3491</v>
      </c>
      <c r="AC1174" s="9">
        <f>[1]!fa_apturn(A1174,D1174)</f>
        <v>3.7832810547157201</v>
      </c>
      <c r="AD1174" s="9">
        <f>[1]!s_fa_invturn(A1174,D1174)</f>
        <v>1.7250000000000001</v>
      </c>
    </row>
    <row r="1175" spans="1:30">
      <c r="A1175">
        <v>300263</v>
      </c>
      <c r="B1175" t="s">
        <v>542</v>
      </c>
      <c r="C1175" t="s">
        <v>3467</v>
      </c>
      <c r="D1175" s="8">
        <f t="shared" si="19"/>
        <v>45657</v>
      </c>
      <c r="E1175" t="s">
        <v>7350</v>
      </c>
      <c r="F1175">
        <v>1</v>
      </c>
      <c r="G1175" t="s">
        <v>10770</v>
      </c>
      <c r="L1175" t="str" cm="1">
        <f t="array" ref="L1175">[1]!s_info_industry_gics(A1175,1)</f>
        <v>工业</v>
      </c>
      <c r="M1175" t="str" cm="1">
        <f t="array" ref="M1175">[1]!s_info_industry_gicscode(A1175,1)</f>
        <v>20</v>
      </c>
      <c r="N1175" t="str">
        <f>[1]!s_info_industry_gics(A1175,2)</f>
        <v>资本货物</v>
      </c>
      <c r="O1175" t="str">
        <f>[1]!s_info_industry_gicscode(A1175,2)</f>
        <v>2010</v>
      </c>
      <c r="P1175" cm="1">
        <f t="array" ref="P1175">[1]!s_stmnote_suppliertop5(A1175,D1175,1)</f>
        <v>0</v>
      </c>
      <c r="Q1175">
        <f>[1]!s_stmnote_suppliertop5(A1175,D1175,2)</f>
        <v>0</v>
      </c>
      <c r="R1175" cm="1">
        <f t="array" ref="R1175">[1]!s_stmnote_suppliertop5(A1175,D1175,3)</f>
        <v>0</v>
      </c>
      <c r="S1175" cm="1">
        <f t="array" ref="S1175">[1]!s_stmnote_suppliertop5(A1175,D1175,4)</f>
        <v>0</v>
      </c>
      <c r="T1175" cm="1">
        <f t="array" ref="T1175">[1]!s_stmnote_suppliertop5(A1175,D1175,5)</f>
        <v>0</v>
      </c>
      <c r="U1175" s="9">
        <f>[1]!s_stmnote_purchasetop5_pct(A1175,D1175)</f>
        <v>0</v>
      </c>
      <c r="V1175" cm="1">
        <f t="array" ref="V1175">[1]!s_stmnote_customertop5($A1175,$D1175,1)</f>
        <v>0</v>
      </c>
      <c r="W1175" cm="1">
        <f t="array" ref="W1175">[1]!s_stmnote_customertop5($A1175,$D1175,2)</f>
        <v>0</v>
      </c>
      <c r="X1175" cm="1">
        <f t="array" ref="X1175">[1]!s_stmnote_customertop5($A1175,$D1175,3)</f>
        <v>0</v>
      </c>
      <c r="Y1175" cm="1">
        <f t="array" ref="Y1175">[1]!s_stmnote_customertop5($A1175,$D1175,4)</f>
        <v>0</v>
      </c>
      <c r="Z1175" cm="1">
        <f t="array" ref="Z1175">[1]!s_stmnote_customertop5($A1175,$D1175,5)</f>
        <v>0</v>
      </c>
      <c r="AA1175" s="9">
        <f>[1]!s_stmnote_salestop5_pct(A1175,D1175)</f>
        <v>0</v>
      </c>
      <c r="AB1175" s="9">
        <f>[1]!s_fa_arturn(A1175,D1175)</f>
        <v>0</v>
      </c>
      <c r="AC1175" s="9">
        <f>[1]!fa_apturn(A1175,D1175)</f>
        <v>0</v>
      </c>
      <c r="AD1175" s="9">
        <f>[1]!s_fa_invturn(A1175,D1175)</f>
        <v>0</v>
      </c>
    </row>
    <row r="1176" spans="1:30">
      <c r="A1176">
        <v>300265</v>
      </c>
      <c r="B1176" t="s">
        <v>543</v>
      </c>
      <c r="C1176" t="s">
        <v>3468</v>
      </c>
      <c r="D1176" s="8">
        <f t="shared" si="19"/>
        <v>45657</v>
      </c>
      <c r="E1176" t="s">
        <v>7350</v>
      </c>
      <c r="F1176">
        <v>2</v>
      </c>
      <c r="G1176" t="s">
        <v>10771</v>
      </c>
      <c r="H1176" t="s">
        <v>12183</v>
      </c>
      <c r="L1176" t="str" cm="1">
        <f t="array" ref="L1176">[1]!s_info_industry_gics(A1176,1)</f>
        <v>工业</v>
      </c>
      <c r="M1176" t="str" cm="1">
        <f t="array" ref="M1176">[1]!s_info_industry_gicscode(A1176,1)</f>
        <v>20</v>
      </c>
      <c r="N1176" t="str">
        <f>[1]!s_info_industry_gics(A1176,2)</f>
        <v>资本货物</v>
      </c>
      <c r="O1176" t="str">
        <f>[1]!s_info_industry_gicscode(A1176,2)</f>
        <v>2010</v>
      </c>
      <c r="P1176" cm="1">
        <f t="array" ref="P1176">[1]!s_stmnote_suppliertop5(A1176,D1176,1)</f>
        <v>0</v>
      </c>
      <c r="Q1176">
        <f>[1]!s_stmnote_suppliertop5(A1176,D1176,2)</f>
        <v>0</v>
      </c>
      <c r="R1176" cm="1">
        <f t="array" ref="R1176">[1]!s_stmnote_suppliertop5(A1176,D1176,3)</f>
        <v>0</v>
      </c>
      <c r="S1176" cm="1">
        <f t="array" ref="S1176">[1]!s_stmnote_suppliertop5(A1176,D1176,4)</f>
        <v>0</v>
      </c>
      <c r="T1176" cm="1">
        <f t="array" ref="T1176">[1]!s_stmnote_suppliertop5(A1176,D1176,5)</f>
        <v>0</v>
      </c>
      <c r="U1176" s="9">
        <f>[1]!s_stmnote_purchasetop5_pct(A1176,D1176)</f>
        <v>0</v>
      </c>
      <c r="V1176" cm="1">
        <f t="array" ref="V1176">[1]!s_stmnote_customertop5($A1176,$D1176,1)</f>
        <v>0</v>
      </c>
      <c r="W1176" cm="1">
        <f t="array" ref="W1176">[1]!s_stmnote_customertop5($A1176,$D1176,2)</f>
        <v>0</v>
      </c>
      <c r="X1176" cm="1">
        <f t="array" ref="X1176">[1]!s_stmnote_customertop5($A1176,$D1176,3)</f>
        <v>0</v>
      </c>
      <c r="Y1176" cm="1">
        <f t="array" ref="Y1176">[1]!s_stmnote_customertop5($A1176,$D1176,4)</f>
        <v>0</v>
      </c>
      <c r="Z1176" cm="1">
        <f t="array" ref="Z1176">[1]!s_stmnote_customertop5($A1176,$D1176,5)</f>
        <v>0</v>
      </c>
      <c r="AA1176" s="9">
        <f>[1]!s_stmnote_salestop5_pct(A1176,D1176)</f>
        <v>0</v>
      </c>
      <c r="AB1176" s="9">
        <f>[1]!s_fa_arturn(A1176,D1176)</f>
        <v>0</v>
      </c>
      <c r="AC1176" s="9">
        <f>[1]!fa_apturn(A1176,D1176)</f>
        <v>0</v>
      </c>
      <c r="AD1176" s="9">
        <f>[1]!s_fa_invturn(A1176,D1176)</f>
        <v>0</v>
      </c>
    </row>
    <row r="1177" spans="1:30">
      <c r="A1177">
        <v>300283</v>
      </c>
      <c r="B1177" t="s">
        <v>546</v>
      </c>
      <c r="C1177" t="s">
        <v>3479</v>
      </c>
      <c r="D1177" s="8">
        <f t="shared" si="19"/>
        <v>44561</v>
      </c>
      <c r="E1177" t="s">
        <v>7137</v>
      </c>
      <c r="F1177">
        <v>3</v>
      </c>
      <c r="G1177" t="s">
        <v>10778</v>
      </c>
      <c r="H1177" t="s">
        <v>12191</v>
      </c>
      <c r="I1177" t="s">
        <v>12774</v>
      </c>
      <c r="L1177" t="str" cm="1">
        <f t="array" ref="L1177">[1]!s_info_industry_gics(A1177,1)</f>
        <v>工业</v>
      </c>
      <c r="M1177" t="str" cm="1">
        <f t="array" ref="M1177">[1]!s_info_industry_gicscode(A1177,1)</f>
        <v>20</v>
      </c>
      <c r="N1177" t="str">
        <f>[1]!s_info_industry_gics(A1177,2)</f>
        <v>资本货物</v>
      </c>
      <c r="O1177" t="str">
        <f>[1]!s_info_industry_gicscode(A1177,2)</f>
        <v>2010</v>
      </c>
      <c r="P1177" t="str" cm="1">
        <f t="array" ref="P1177">[1]!s_stmnote_suppliertop5(A1177,D1177,1)</f>
        <v>第一名</v>
      </c>
      <c r="Q1177" t="str">
        <f>[1]!s_stmnote_suppliertop5(A1177,D1177,2)</f>
        <v>第二名</v>
      </c>
      <c r="R1177" t="str" cm="1">
        <f t="array" ref="R1177">[1]!s_stmnote_suppliertop5(A1177,D1177,3)</f>
        <v>第三名</v>
      </c>
      <c r="S1177" t="str" cm="1">
        <f t="array" ref="S1177">[1]!s_stmnote_suppliertop5(A1177,D1177,4)</f>
        <v>第四名</v>
      </c>
      <c r="T1177" t="str" cm="1">
        <f t="array" ref="T1177">[1]!s_stmnote_suppliertop5(A1177,D1177,5)</f>
        <v>第五名</v>
      </c>
      <c r="U1177" s="9">
        <f>[1]!s_stmnote_purchasetop5_pct(A1177,D1177)</f>
        <v>67.459999999999994</v>
      </c>
      <c r="V1177" t="str" cm="1">
        <f t="array" ref="V1177">[1]!s_stmnote_customertop5($A1177,$D1177,1)</f>
        <v>第一名</v>
      </c>
      <c r="W1177" t="str" cm="1">
        <f t="array" ref="W1177">[1]!s_stmnote_customertop5($A1177,$D1177,2)</f>
        <v>第二名</v>
      </c>
      <c r="X1177" t="str" cm="1">
        <f t="array" ref="X1177">[1]!s_stmnote_customertop5($A1177,$D1177,3)</f>
        <v>第三名</v>
      </c>
      <c r="Y1177" t="str" cm="1">
        <f t="array" ref="Y1177">[1]!s_stmnote_customertop5($A1177,$D1177,4)</f>
        <v>第四名</v>
      </c>
      <c r="Z1177" t="str" cm="1">
        <f t="array" ref="Z1177">[1]!s_stmnote_customertop5($A1177,$D1177,5)</f>
        <v>第五名</v>
      </c>
      <c r="AA1177" s="9">
        <f>[1]!s_stmnote_salestop5_pct(A1177,D1177)</f>
        <v>58.47</v>
      </c>
      <c r="AB1177" s="9">
        <f>[1]!s_fa_arturn(A1177,D1177)</f>
        <v>7.7541000000000002</v>
      </c>
      <c r="AC1177" s="9">
        <f>[1]!fa_apturn(A1177,D1177)</f>
        <v>15.8912900935726</v>
      </c>
      <c r="AD1177" s="9">
        <f>[1]!s_fa_invturn(A1177,D1177)</f>
        <v>4.2096</v>
      </c>
    </row>
    <row r="1178" spans="1:30">
      <c r="A1178">
        <v>300283</v>
      </c>
      <c r="B1178" t="s">
        <v>546</v>
      </c>
      <c r="C1178" t="s">
        <v>3479</v>
      </c>
      <c r="D1178" s="8">
        <f t="shared" si="19"/>
        <v>44561</v>
      </c>
      <c r="E1178" t="s">
        <v>7098</v>
      </c>
      <c r="F1178">
        <v>3</v>
      </c>
      <c r="G1178" t="s">
        <v>10778</v>
      </c>
      <c r="H1178" t="s">
        <v>12191</v>
      </c>
      <c r="I1178" t="s">
        <v>12774</v>
      </c>
      <c r="L1178" t="str" cm="1">
        <f t="array" ref="L1178">[1]!s_info_industry_gics(A1178,1)</f>
        <v>工业</v>
      </c>
      <c r="M1178" t="str" cm="1">
        <f t="array" ref="M1178">[1]!s_info_industry_gicscode(A1178,1)</f>
        <v>20</v>
      </c>
      <c r="N1178" t="str">
        <f>[1]!s_info_industry_gics(A1178,2)</f>
        <v>资本货物</v>
      </c>
      <c r="O1178" t="str">
        <f>[1]!s_info_industry_gicscode(A1178,2)</f>
        <v>2010</v>
      </c>
      <c r="P1178" t="str" cm="1">
        <f t="array" ref="P1178">[1]!s_stmnote_suppliertop5(A1178,D1178,1)</f>
        <v>第一名</v>
      </c>
      <c r="Q1178" t="str">
        <f>[1]!s_stmnote_suppliertop5(A1178,D1178,2)</f>
        <v>第二名</v>
      </c>
      <c r="R1178" t="str" cm="1">
        <f t="array" ref="R1178">[1]!s_stmnote_suppliertop5(A1178,D1178,3)</f>
        <v>第三名</v>
      </c>
      <c r="S1178" t="str" cm="1">
        <f t="array" ref="S1178">[1]!s_stmnote_suppliertop5(A1178,D1178,4)</f>
        <v>第四名</v>
      </c>
      <c r="T1178" t="str" cm="1">
        <f t="array" ref="T1178">[1]!s_stmnote_suppliertop5(A1178,D1178,5)</f>
        <v>第五名</v>
      </c>
      <c r="U1178" s="9">
        <f>[1]!s_stmnote_purchasetop5_pct(A1178,D1178)</f>
        <v>67.459999999999994</v>
      </c>
      <c r="V1178" t="str" cm="1">
        <f t="array" ref="V1178">[1]!s_stmnote_customertop5($A1178,$D1178,1)</f>
        <v>第一名</v>
      </c>
      <c r="W1178" t="str" cm="1">
        <f t="array" ref="W1178">[1]!s_stmnote_customertop5($A1178,$D1178,2)</f>
        <v>第二名</v>
      </c>
      <c r="X1178" t="str" cm="1">
        <f t="array" ref="X1178">[1]!s_stmnote_customertop5($A1178,$D1178,3)</f>
        <v>第三名</v>
      </c>
      <c r="Y1178" t="str" cm="1">
        <f t="array" ref="Y1178">[1]!s_stmnote_customertop5($A1178,$D1178,4)</f>
        <v>第四名</v>
      </c>
      <c r="Z1178" t="str" cm="1">
        <f t="array" ref="Z1178">[1]!s_stmnote_customertop5($A1178,$D1178,5)</f>
        <v>第五名</v>
      </c>
      <c r="AA1178" s="9">
        <f>[1]!s_stmnote_salestop5_pct(A1178,D1178)</f>
        <v>58.47</v>
      </c>
      <c r="AB1178" s="9">
        <f>[1]!s_fa_arturn(A1178,D1178)</f>
        <v>7.7541000000000002</v>
      </c>
      <c r="AC1178" s="9">
        <f>[1]!fa_apturn(A1178,D1178)</f>
        <v>15.8912900935726</v>
      </c>
      <c r="AD1178" s="9">
        <f>[1]!s_fa_invturn(A1178,D1178)</f>
        <v>4.2096</v>
      </c>
    </row>
    <row r="1179" spans="1:30">
      <c r="A1179">
        <v>300283</v>
      </c>
      <c r="B1179" t="s">
        <v>546</v>
      </c>
      <c r="C1179" t="s">
        <v>3480</v>
      </c>
      <c r="D1179" s="8">
        <f t="shared" si="19"/>
        <v>44561</v>
      </c>
      <c r="E1179" t="s">
        <v>7176</v>
      </c>
      <c r="F1179">
        <v>3</v>
      </c>
      <c r="G1179" t="s">
        <v>10778</v>
      </c>
      <c r="H1179" t="s">
        <v>12191</v>
      </c>
      <c r="I1179" t="s">
        <v>12774</v>
      </c>
      <c r="L1179" t="str" cm="1">
        <f t="array" ref="L1179">[1]!s_info_industry_gics(A1179,1)</f>
        <v>工业</v>
      </c>
      <c r="M1179" t="str" cm="1">
        <f t="array" ref="M1179">[1]!s_info_industry_gicscode(A1179,1)</f>
        <v>20</v>
      </c>
      <c r="N1179" t="str">
        <f>[1]!s_info_industry_gics(A1179,2)</f>
        <v>资本货物</v>
      </c>
      <c r="O1179" t="str">
        <f>[1]!s_info_industry_gicscode(A1179,2)</f>
        <v>2010</v>
      </c>
      <c r="P1179" t="str" cm="1">
        <f t="array" ref="P1179">[1]!s_stmnote_suppliertop5(A1179,D1179,1)</f>
        <v>第一名</v>
      </c>
      <c r="Q1179" t="str">
        <f>[1]!s_stmnote_suppliertop5(A1179,D1179,2)</f>
        <v>第二名</v>
      </c>
      <c r="R1179" t="str" cm="1">
        <f t="array" ref="R1179">[1]!s_stmnote_suppliertop5(A1179,D1179,3)</f>
        <v>第三名</v>
      </c>
      <c r="S1179" t="str" cm="1">
        <f t="array" ref="S1179">[1]!s_stmnote_suppliertop5(A1179,D1179,4)</f>
        <v>第四名</v>
      </c>
      <c r="T1179" t="str" cm="1">
        <f t="array" ref="T1179">[1]!s_stmnote_suppliertop5(A1179,D1179,5)</f>
        <v>第五名</v>
      </c>
      <c r="U1179" s="9">
        <f>[1]!s_stmnote_purchasetop5_pct(A1179,D1179)</f>
        <v>67.459999999999994</v>
      </c>
      <c r="V1179" t="str" cm="1">
        <f t="array" ref="V1179">[1]!s_stmnote_customertop5($A1179,$D1179,1)</f>
        <v>第一名</v>
      </c>
      <c r="W1179" t="str" cm="1">
        <f t="array" ref="W1179">[1]!s_stmnote_customertop5($A1179,$D1179,2)</f>
        <v>第二名</v>
      </c>
      <c r="X1179" t="str" cm="1">
        <f t="array" ref="X1179">[1]!s_stmnote_customertop5($A1179,$D1179,3)</f>
        <v>第三名</v>
      </c>
      <c r="Y1179" t="str" cm="1">
        <f t="array" ref="Y1179">[1]!s_stmnote_customertop5($A1179,$D1179,4)</f>
        <v>第四名</v>
      </c>
      <c r="Z1179" t="str" cm="1">
        <f t="array" ref="Z1179">[1]!s_stmnote_customertop5($A1179,$D1179,5)</f>
        <v>第五名</v>
      </c>
      <c r="AA1179" s="9">
        <f>[1]!s_stmnote_salestop5_pct(A1179,D1179)</f>
        <v>58.47</v>
      </c>
      <c r="AB1179" s="9">
        <f>[1]!s_fa_arturn(A1179,D1179)</f>
        <v>7.7541000000000002</v>
      </c>
      <c r="AC1179" s="9">
        <f>[1]!fa_apturn(A1179,D1179)</f>
        <v>15.8912900935726</v>
      </c>
      <c r="AD1179" s="9">
        <f>[1]!s_fa_invturn(A1179,D1179)</f>
        <v>4.2096</v>
      </c>
    </row>
    <row r="1180" spans="1:30">
      <c r="A1180">
        <v>300283</v>
      </c>
      <c r="B1180" t="s">
        <v>546</v>
      </c>
      <c r="C1180" t="s">
        <v>3481</v>
      </c>
      <c r="D1180" s="8">
        <f t="shared" si="19"/>
        <v>44561</v>
      </c>
      <c r="E1180" t="s">
        <v>7161</v>
      </c>
      <c r="F1180">
        <v>1</v>
      </c>
      <c r="G1180" t="s">
        <v>10779</v>
      </c>
      <c r="L1180" t="str" cm="1">
        <f t="array" ref="L1180">[1]!s_info_industry_gics(A1180,1)</f>
        <v>工业</v>
      </c>
      <c r="M1180" t="str" cm="1">
        <f t="array" ref="M1180">[1]!s_info_industry_gicscode(A1180,1)</f>
        <v>20</v>
      </c>
      <c r="N1180" t="str">
        <f>[1]!s_info_industry_gics(A1180,2)</f>
        <v>资本货物</v>
      </c>
      <c r="O1180" t="str">
        <f>[1]!s_info_industry_gicscode(A1180,2)</f>
        <v>2010</v>
      </c>
      <c r="P1180" t="str" cm="1">
        <f t="array" ref="P1180">[1]!s_stmnote_suppliertop5(A1180,D1180,1)</f>
        <v>第一名</v>
      </c>
      <c r="Q1180" t="str">
        <f>[1]!s_stmnote_suppliertop5(A1180,D1180,2)</f>
        <v>第二名</v>
      </c>
      <c r="R1180" t="str" cm="1">
        <f t="array" ref="R1180">[1]!s_stmnote_suppliertop5(A1180,D1180,3)</f>
        <v>第三名</v>
      </c>
      <c r="S1180" t="str" cm="1">
        <f t="array" ref="S1180">[1]!s_stmnote_suppliertop5(A1180,D1180,4)</f>
        <v>第四名</v>
      </c>
      <c r="T1180" t="str" cm="1">
        <f t="array" ref="T1180">[1]!s_stmnote_suppliertop5(A1180,D1180,5)</f>
        <v>第五名</v>
      </c>
      <c r="U1180" s="9">
        <f>[1]!s_stmnote_purchasetop5_pct(A1180,D1180)</f>
        <v>67.459999999999994</v>
      </c>
      <c r="V1180" t="str" cm="1">
        <f t="array" ref="V1180">[1]!s_stmnote_customertop5($A1180,$D1180,1)</f>
        <v>第一名</v>
      </c>
      <c r="W1180" t="str" cm="1">
        <f t="array" ref="W1180">[1]!s_stmnote_customertop5($A1180,$D1180,2)</f>
        <v>第二名</v>
      </c>
      <c r="X1180" t="str" cm="1">
        <f t="array" ref="X1180">[1]!s_stmnote_customertop5($A1180,$D1180,3)</f>
        <v>第三名</v>
      </c>
      <c r="Y1180" t="str" cm="1">
        <f t="array" ref="Y1180">[1]!s_stmnote_customertop5($A1180,$D1180,4)</f>
        <v>第四名</v>
      </c>
      <c r="Z1180" t="str" cm="1">
        <f t="array" ref="Z1180">[1]!s_stmnote_customertop5($A1180,$D1180,5)</f>
        <v>第五名</v>
      </c>
      <c r="AA1180" s="9">
        <f>[1]!s_stmnote_salestop5_pct(A1180,D1180)</f>
        <v>58.47</v>
      </c>
      <c r="AB1180" s="9">
        <f>[1]!s_fa_arturn(A1180,D1180)</f>
        <v>7.7541000000000002</v>
      </c>
      <c r="AC1180" s="9">
        <f>[1]!fa_apturn(A1180,D1180)</f>
        <v>15.8912900935726</v>
      </c>
      <c r="AD1180" s="9">
        <f>[1]!s_fa_invturn(A1180,D1180)</f>
        <v>4.2096</v>
      </c>
    </row>
    <row r="1181" spans="1:30">
      <c r="A1181">
        <v>300283</v>
      </c>
      <c r="B1181" t="s">
        <v>546</v>
      </c>
      <c r="C1181" t="s">
        <v>3482</v>
      </c>
      <c r="D1181" s="8">
        <f t="shared" si="19"/>
        <v>44561</v>
      </c>
      <c r="E1181" t="s">
        <v>6986</v>
      </c>
      <c r="F1181">
        <v>1</v>
      </c>
      <c r="G1181" t="s">
        <v>10779</v>
      </c>
      <c r="L1181" t="str" cm="1">
        <f t="array" ref="L1181">[1]!s_info_industry_gics(A1181,1)</f>
        <v>工业</v>
      </c>
      <c r="M1181" t="str" cm="1">
        <f t="array" ref="M1181">[1]!s_info_industry_gicscode(A1181,1)</f>
        <v>20</v>
      </c>
      <c r="N1181" t="str">
        <f>[1]!s_info_industry_gics(A1181,2)</f>
        <v>资本货物</v>
      </c>
      <c r="O1181" t="str">
        <f>[1]!s_info_industry_gicscode(A1181,2)</f>
        <v>2010</v>
      </c>
      <c r="P1181" t="str" cm="1">
        <f t="array" ref="P1181">[1]!s_stmnote_suppliertop5(A1181,D1181,1)</f>
        <v>第一名</v>
      </c>
      <c r="Q1181" t="str">
        <f>[1]!s_stmnote_suppliertop5(A1181,D1181,2)</f>
        <v>第二名</v>
      </c>
      <c r="R1181" t="str" cm="1">
        <f t="array" ref="R1181">[1]!s_stmnote_suppliertop5(A1181,D1181,3)</f>
        <v>第三名</v>
      </c>
      <c r="S1181" t="str" cm="1">
        <f t="array" ref="S1181">[1]!s_stmnote_suppliertop5(A1181,D1181,4)</f>
        <v>第四名</v>
      </c>
      <c r="T1181" t="str" cm="1">
        <f t="array" ref="T1181">[1]!s_stmnote_suppliertop5(A1181,D1181,5)</f>
        <v>第五名</v>
      </c>
      <c r="U1181" s="9">
        <f>[1]!s_stmnote_purchasetop5_pct(A1181,D1181)</f>
        <v>67.459999999999994</v>
      </c>
      <c r="V1181" t="str" cm="1">
        <f t="array" ref="V1181">[1]!s_stmnote_customertop5($A1181,$D1181,1)</f>
        <v>第一名</v>
      </c>
      <c r="W1181" t="str" cm="1">
        <f t="array" ref="W1181">[1]!s_stmnote_customertop5($A1181,$D1181,2)</f>
        <v>第二名</v>
      </c>
      <c r="X1181" t="str" cm="1">
        <f t="array" ref="X1181">[1]!s_stmnote_customertop5($A1181,$D1181,3)</f>
        <v>第三名</v>
      </c>
      <c r="Y1181" t="str" cm="1">
        <f t="array" ref="Y1181">[1]!s_stmnote_customertop5($A1181,$D1181,4)</f>
        <v>第四名</v>
      </c>
      <c r="Z1181" t="str" cm="1">
        <f t="array" ref="Z1181">[1]!s_stmnote_customertop5($A1181,$D1181,5)</f>
        <v>第五名</v>
      </c>
      <c r="AA1181" s="9">
        <f>[1]!s_stmnote_salestop5_pct(A1181,D1181)</f>
        <v>58.47</v>
      </c>
      <c r="AB1181" s="9">
        <f>[1]!s_fa_arturn(A1181,D1181)</f>
        <v>7.7541000000000002</v>
      </c>
      <c r="AC1181" s="9">
        <f>[1]!fa_apturn(A1181,D1181)</f>
        <v>15.8912900935726</v>
      </c>
      <c r="AD1181" s="9">
        <f>[1]!s_fa_invturn(A1181,D1181)</f>
        <v>4.2096</v>
      </c>
    </row>
    <row r="1182" spans="1:30">
      <c r="A1182">
        <v>300283</v>
      </c>
      <c r="B1182" t="s">
        <v>546</v>
      </c>
      <c r="C1182" t="s">
        <v>3483</v>
      </c>
      <c r="D1182" s="8">
        <f t="shared" si="19"/>
        <v>44926</v>
      </c>
      <c r="E1182" t="s">
        <v>7470</v>
      </c>
      <c r="F1182">
        <v>1</v>
      </c>
      <c r="G1182" t="s">
        <v>10779</v>
      </c>
      <c r="L1182" t="str" cm="1">
        <f t="array" ref="L1182">[1]!s_info_industry_gics(A1182,1)</f>
        <v>工业</v>
      </c>
      <c r="M1182" t="str" cm="1">
        <f t="array" ref="M1182">[1]!s_info_industry_gicscode(A1182,1)</f>
        <v>20</v>
      </c>
      <c r="N1182" t="str">
        <f>[1]!s_info_industry_gics(A1182,2)</f>
        <v>资本货物</v>
      </c>
      <c r="O1182" t="str">
        <f>[1]!s_info_industry_gicscode(A1182,2)</f>
        <v>2010</v>
      </c>
      <c r="P1182" t="str" cm="1">
        <f t="array" ref="P1182">[1]!s_stmnote_suppliertop5(A1182,D1182,1)</f>
        <v>第一名</v>
      </c>
      <c r="Q1182" t="str">
        <f>[1]!s_stmnote_suppliertop5(A1182,D1182,2)</f>
        <v>第二名</v>
      </c>
      <c r="R1182" t="str" cm="1">
        <f t="array" ref="R1182">[1]!s_stmnote_suppliertop5(A1182,D1182,3)</f>
        <v>第三名</v>
      </c>
      <c r="S1182" t="str" cm="1">
        <f t="array" ref="S1182">[1]!s_stmnote_suppliertop5(A1182,D1182,4)</f>
        <v>第四名</v>
      </c>
      <c r="T1182" t="str" cm="1">
        <f t="array" ref="T1182">[1]!s_stmnote_suppliertop5(A1182,D1182,5)</f>
        <v>第五名</v>
      </c>
      <c r="U1182" s="9">
        <f>[1]!s_stmnote_purchasetop5_pct(A1182,D1182)</f>
        <v>60.57</v>
      </c>
      <c r="V1182" t="str" cm="1">
        <f t="array" ref="V1182">[1]!s_stmnote_customertop5($A1182,$D1182,1)</f>
        <v>第一名</v>
      </c>
      <c r="W1182" t="str" cm="1">
        <f t="array" ref="W1182">[1]!s_stmnote_customertop5($A1182,$D1182,2)</f>
        <v>第二名</v>
      </c>
      <c r="X1182" t="str" cm="1">
        <f t="array" ref="X1182">[1]!s_stmnote_customertop5($A1182,$D1182,3)</f>
        <v>第三名</v>
      </c>
      <c r="Y1182" t="str" cm="1">
        <f t="array" ref="Y1182">[1]!s_stmnote_customertop5($A1182,$D1182,4)</f>
        <v>第四名</v>
      </c>
      <c r="Z1182" t="str" cm="1">
        <f t="array" ref="Z1182">[1]!s_stmnote_customertop5($A1182,$D1182,5)</f>
        <v>第五名</v>
      </c>
      <c r="AA1182" s="9">
        <f>[1]!s_stmnote_salestop5_pct(A1182,D1182)</f>
        <v>52.98</v>
      </c>
      <c r="AB1182" s="9">
        <f>[1]!s_fa_arturn(A1182,D1182)</f>
        <v>7.5138999999999996</v>
      </c>
      <c r="AC1182" s="9">
        <f>[1]!fa_apturn(A1182,D1182)</f>
        <v>11.332904713692599</v>
      </c>
      <c r="AD1182" s="9">
        <f>[1]!s_fa_invturn(A1182,D1182)</f>
        <v>2.9298000000000002</v>
      </c>
    </row>
    <row r="1183" spans="1:30">
      <c r="A1183">
        <v>300283</v>
      </c>
      <c r="B1183" t="s">
        <v>546</v>
      </c>
      <c r="C1183" t="s">
        <v>3484</v>
      </c>
      <c r="D1183" s="8">
        <f t="shared" si="19"/>
        <v>44926</v>
      </c>
      <c r="E1183" t="s">
        <v>7049</v>
      </c>
      <c r="F1183">
        <v>1</v>
      </c>
      <c r="G1183" t="s">
        <v>8789</v>
      </c>
      <c r="L1183" t="str" cm="1">
        <f t="array" ref="L1183">[1]!s_info_industry_gics(A1183,1)</f>
        <v>工业</v>
      </c>
      <c r="M1183" t="str" cm="1">
        <f t="array" ref="M1183">[1]!s_info_industry_gicscode(A1183,1)</f>
        <v>20</v>
      </c>
      <c r="N1183" t="str">
        <f>[1]!s_info_industry_gics(A1183,2)</f>
        <v>资本货物</v>
      </c>
      <c r="O1183" t="str">
        <f>[1]!s_info_industry_gicscode(A1183,2)</f>
        <v>2010</v>
      </c>
      <c r="P1183" t="str" cm="1">
        <f t="array" ref="P1183">[1]!s_stmnote_suppliertop5(A1183,D1183,1)</f>
        <v>第一名</v>
      </c>
      <c r="Q1183" t="str">
        <f>[1]!s_stmnote_suppliertop5(A1183,D1183,2)</f>
        <v>第二名</v>
      </c>
      <c r="R1183" t="str" cm="1">
        <f t="array" ref="R1183">[1]!s_stmnote_suppliertop5(A1183,D1183,3)</f>
        <v>第三名</v>
      </c>
      <c r="S1183" t="str" cm="1">
        <f t="array" ref="S1183">[1]!s_stmnote_suppliertop5(A1183,D1183,4)</f>
        <v>第四名</v>
      </c>
      <c r="T1183" t="str" cm="1">
        <f t="array" ref="T1183">[1]!s_stmnote_suppliertop5(A1183,D1183,5)</f>
        <v>第五名</v>
      </c>
      <c r="U1183" s="9">
        <f>[1]!s_stmnote_purchasetop5_pct(A1183,D1183)</f>
        <v>60.57</v>
      </c>
      <c r="V1183" t="str" cm="1">
        <f t="array" ref="V1183">[1]!s_stmnote_customertop5($A1183,$D1183,1)</f>
        <v>第一名</v>
      </c>
      <c r="W1183" t="str" cm="1">
        <f t="array" ref="W1183">[1]!s_stmnote_customertop5($A1183,$D1183,2)</f>
        <v>第二名</v>
      </c>
      <c r="X1183" t="str" cm="1">
        <f t="array" ref="X1183">[1]!s_stmnote_customertop5($A1183,$D1183,3)</f>
        <v>第三名</v>
      </c>
      <c r="Y1183" t="str" cm="1">
        <f t="array" ref="Y1183">[1]!s_stmnote_customertop5($A1183,$D1183,4)</f>
        <v>第四名</v>
      </c>
      <c r="Z1183" t="str" cm="1">
        <f t="array" ref="Z1183">[1]!s_stmnote_customertop5($A1183,$D1183,5)</f>
        <v>第五名</v>
      </c>
      <c r="AA1183" s="9">
        <f>[1]!s_stmnote_salestop5_pct(A1183,D1183)</f>
        <v>52.98</v>
      </c>
      <c r="AB1183" s="9">
        <f>[1]!s_fa_arturn(A1183,D1183)</f>
        <v>7.5138999999999996</v>
      </c>
      <c r="AC1183" s="9">
        <f>[1]!fa_apturn(A1183,D1183)</f>
        <v>11.332904713692599</v>
      </c>
      <c r="AD1183" s="9">
        <f>[1]!s_fa_invturn(A1183,D1183)</f>
        <v>2.9298000000000002</v>
      </c>
    </row>
    <row r="1184" spans="1:30">
      <c r="A1184">
        <v>300283</v>
      </c>
      <c r="B1184" t="s">
        <v>546</v>
      </c>
      <c r="C1184" t="s">
        <v>3485</v>
      </c>
      <c r="D1184" s="8">
        <f t="shared" si="19"/>
        <v>45657</v>
      </c>
      <c r="E1184" t="s">
        <v>6984</v>
      </c>
      <c r="F1184">
        <v>1</v>
      </c>
      <c r="G1184" t="s">
        <v>8790</v>
      </c>
      <c r="L1184" t="str" cm="1">
        <f t="array" ref="L1184">[1]!s_info_industry_gics(A1184,1)</f>
        <v>工业</v>
      </c>
      <c r="M1184" t="str" cm="1">
        <f t="array" ref="M1184">[1]!s_info_industry_gicscode(A1184,1)</f>
        <v>20</v>
      </c>
      <c r="N1184" t="str">
        <f>[1]!s_info_industry_gics(A1184,2)</f>
        <v>资本货物</v>
      </c>
      <c r="O1184" t="str">
        <f>[1]!s_info_industry_gicscode(A1184,2)</f>
        <v>2010</v>
      </c>
      <c r="P1184" cm="1">
        <f t="array" ref="P1184">[1]!s_stmnote_suppliertop5(A1184,D1184,1)</f>
        <v>0</v>
      </c>
      <c r="Q1184">
        <f>[1]!s_stmnote_suppliertop5(A1184,D1184,2)</f>
        <v>0</v>
      </c>
      <c r="R1184" cm="1">
        <f t="array" ref="R1184">[1]!s_stmnote_suppliertop5(A1184,D1184,3)</f>
        <v>0</v>
      </c>
      <c r="S1184" cm="1">
        <f t="array" ref="S1184">[1]!s_stmnote_suppliertop5(A1184,D1184,4)</f>
        <v>0</v>
      </c>
      <c r="T1184" cm="1">
        <f t="array" ref="T1184">[1]!s_stmnote_suppliertop5(A1184,D1184,5)</f>
        <v>0</v>
      </c>
      <c r="U1184" s="9">
        <f>[1]!s_stmnote_purchasetop5_pct(A1184,D1184)</f>
        <v>0</v>
      </c>
      <c r="V1184" cm="1">
        <f t="array" ref="V1184">[1]!s_stmnote_customertop5($A1184,$D1184,1)</f>
        <v>0</v>
      </c>
      <c r="W1184" cm="1">
        <f t="array" ref="W1184">[1]!s_stmnote_customertop5($A1184,$D1184,2)</f>
        <v>0</v>
      </c>
      <c r="X1184" cm="1">
        <f t="array" ref="X1184">[1]!s_stmnote_customertop5($A1184,$D1184,3)</f>
        <v>0</v>
      </c>
      <c r="Y1184" cm="1">
        <f t="array" ref="Y1184">[1]!s_stmnote_customertop5($A1184,$D1184,4)</f>
        <v>0</v>
      </c>
      <c r="Z1184" cm="1">
        <f t="array" ref="Z1184">[1]!s_stmnote_customertop5($A1184,$D1184,5)</f>
        <v>0</v>
      </c>
      <c r="AA1184" s="9">
        <f>[1]!s_stmnote_salestop5_pct(A1184,D1184)</f>
        <v>0</v>
      </c>
      <c r="AB1184" s="9">
        <f>[1]!s_fa_arturn(A1184,D1184)</f>
        <v>0</v>
      </c>
      <c r="AC1184" s="9">
        <f>[1]!fa_apturn(A1184,D1184)</f>
        <v>0</v>
      </c>
      <c r="AD1184" s="9">
        <f>[1]!s_fa_invturn(A1184,D1184)</f>
        <v>0</v>
      </c>
    </row>
    <row r="1185" spans="1:30">
      <c r="A1185">
        <v>300286</v>
      </c>
      <c r="B1185" t="s">
        <v>547</v>
      </c>
      <c r="C1185" t="s">
        <v>3486</v>
      </c>
      <c r="D1185" s="8">
        <f t="shared" si="19"/>
        <v>45291</v>
      </c>
      <c r="E1185" t="s">
        <v>7389</v>
      </c>
      <c r="F1185">
        <v>1</v>
      </c>
      <c r="G1185" t="s">
        <v>8558</v>
      </c>
      <c r="L1185" t="str" cm="1">
        <f t="array" ref="L1185">[1]!s_info_industry_gics(A1185,1)</f>
        <v>工业</v>
      </c>
      <c r="M1185" t="str" cm="1">
        <f t="array" ref="M1185">[1]!s_info_industry_gicscode(A1185,1)</f>
        <v>20</v>
      </c>
      <c r="N1185" t="str">
        <f>[1]!s_info_industry_gics(A1185,2)</f>
        <v>资本货物</v>
      </c>
      <c r="O1185" t="str">
        <f>[1]!s_info_industry_gicscode(A1185,2)</f>
        <v>2010</v>
      </c>
      <c r="P1185" t="str" cm="1">
        <f t="array" ref="P1185">[1]!s_stmnote_suppliertop5(A1185,D1185,1)</f>
        <v>第一名</v>
      </c>
      <c r="Q1185" t="str">
        <f>[1]!s_stmnote_suppliertop5(A1185,D1185,2)</f>
        <v>第二名</v>
      </c>
      <c r="R1185" t="str" cm="1">
        <f t="array" ref="R1185">[1]!s_stmnote_suppliertop5(A1185,D1185,3)</f>
        <v>第三名</v>
      </c>
      <c r="S1185" t="str" cm="1">
        <f t="array" ref="S1185">[1]!s_stmnote_suppliertop5(A1185,D1185,4)</f>
        <v>第四名</v>
      </c>
      <c r="T1185" t="str" cm="1">
        <f t="array" ref="T1185">[1]!s_stmnote_suppliertop5(A1185,D1185,5)</f>
        <v>第五名</v>
      </c>
      <c r="U1185" s="9">
        <f>[1]!s_stmnote_purchasetop5_pct(A1185,D1185)</f>
        <v>18.61</v>
      </c>
      <c r="V1185" t="str" cm="1">
        <f t="array" ref="V1185">[1]!s_stmnote_customertop5($A1185,$D1185,1)</f>
        <v>第一名</v>
      </c>
      <c r="W1185" t="str" cm="1">
        <f t="array" ref="W1185">[1]!s_stmnote_customertop5($A1185,$D1185,2)</f>
        <v>第二名</v>
      </c>
      <c r="X1185" t="str" cm="1">
        <f t="array" ref="X1185">[1]!s_stmnote_customertop5($A1185,$D1185,3)</f>
        <v>第三名</v>
      </c>
      <c r="Y1185" t="str" cm="1">
        <f t="array" ref="Y1185">[1]!s_stmnote_customertop5($A1185,$D1185,4)</f>
        <v>第四名</v>
      </c>
      <c r="Z1185" t="str" cm="1">
        <f t="array" ref="Z1185">[1]!s_stmnote_customertop5($A1185,$D1185,5)</f>
        <v>第五名</v>
      </c>
      <c r="AA1185" s="9">
        <f>[1]!s_stmnote_salestop5_pct(A1185,D1185)</f>
        <v>9</v>
      </c>
      <c r="AB1185" s="9">
        <f>[1]!s_fa_arturn(A1185,D1185)</f>
        <v>6.9573999999999998</v>
      </c>
      <c r="AC1185" s="9">
        <f>[1]!fa_apturn(A1185,D1185)</f>
        <v>5.1616417033330402</v>
      </c>
      <c r="AD1185" s="9">
        <f>[1]!s_fa_invturn(A1185,D1185)</f>
        <v>3.0893999999999999</v>
      </c>
    </row>
    <row r="1186" spans="1:30">
      <c r="A1186">
        <v>300286</v>
      </c>
      <c r="B1186" t="s">
        <v>547</v>
      </c>
      <c r="C1186" t="s">
        <v>3486</v>
      </c>
      <c r="D1186" s="8">
        <f t="shared" si="19"/>
        <v>45657</v>
      </c>
      <c r="E1186" t="s">
        <v>7334</v>
      </c>
      <c r="F1186">
        <v>1</v>
      </c>
      <c r="G1186" t="s">
        <v>8558</v>
      </c>
      <c r="L1186" t="str" cm="1">
        <f t="array" ref="L1186">[1]!s_info_industry_gics(A1186,1)</f>
        <v>工业</v>
      </c>
      <c r="M1186" t="str" cm="1">
        <f t="array" ref="M1186">[1]!s_info_industry_gicscode(A1186,1)</f>
        <v>20</v>
      </c>
      <c r="N1186" t="str">
        <f>[1]!s_info_industry_gics(A1186,2)</f>
        <v>资本货物</v>
      </c>
      <c r="O1186" t="str">
        <f>[1]!s_info_industry_gicscode(A1186,2)</f>
        <v>2010</v>
      </c>
      <c r="P1186" cm="1">
        <f t="array" ref="P1186">[1]!s_stmnote_suppliertop5(A1186,D1186,1)</f>
        <v>0</v>
      </c>
      <c r="Q1186">
        <f>[1]!s_stmnote_suppliertop5(A1186,D1186,2)</f>
        <v>0</v>
      </c>
      <c r="R1186" cm="1">
        <f t="array" ref="R1186">[1]!s_stmnote_suppliertop5(A1186,D1186,3)</f>
        <v>0</v>
      </c>
      <c r="S1186" cm="1">
        <f t="array" ref="S1186">[1]!s_stmnote_suppliertop5(A1186,D1186,4)</f>
        <v>0</v>
      </c>
      <c r="T1186" cm="1">
        <f t="array" ref="T1186">[1]!s_stmnote_suppliertop5(A1186,D1186,5)</f>
        <v>0</v>
      </c>
      <c r="U1186" s="9">
        <f>[1]!s_stmnote_purchasetop5_pct(A1186,D1186)</f>
        <v>0</v>
      </c>
      <c r="V1186" cm="1">
        <f t="array" ref="V1186">[1]!s_stmnote_customertop5($A1186,$D1186,1)</f>
        <v>0</v>
      </c>
      <c r="W1186" cm="1">
        <f t="array" ref="W1186">[1]!s_stmnote_customertop5($A1186,$D1186,2)</f>
        <v>0</v>
      </c>
      <c r="X1186" cm="1">
        <f t="array" ref="X1186">[1]!s_stmnote_customertop5($A1186,$D1186,3)</f>
        <v>0</v>
      </c>
      <c r="Y1186" cm="1">
        <f t="array" ref="Y1186">[1]!s_stmnote_customertop5($A1186,$D1186,4)</f>
        <v>0</v>
      </c>
      <c r="Z1186" cm="1">
        <f t="array" ref="Z1186">[1]!s_stmnote_customertop5($A1186,$D1186,5)</f>
        <v>0</v>
      </c>
      <c r="AA1186" s="9">
        <f>[1]!s_stmnote_salestop5_pct(A1186,D1186)</f>
        <v>0</v>
      </c>
      <c r="AB1186" s="9">
        <f>[1]!s_fa_arturn(A1186,D1186)</f>
        <v>0</v>
      </c>
      <c r="AC1186" s="9">
        <f>[1]!fa_apturn(A1186,D1186)</f>
        <v>0</v>
      </c>
      <c r="AD1186" s="9">
        <f>[1]!s_fa_invturn(A1186,D1186)</f>
        <v>0</v>
      </c>
    </row>
    <row r="1187" spans="1:30">
      <c r="A1187">
        <v>300286</v>
      </c>
      <c r="B1187" t="s">
        <v>548</v>
      </c>
      <c r="C1187" t="s">
        <v>3487</v>
      </c>
      <c r="D1187" s="8">
        <f t="shared" si="19"/>
        <v>45291</v>
      </c>
      <c r="E1187" t="s">
        <v>7651</v>
      </c>
      <c r="F1187">
        <v>1</v>
      </c>
      <c r="G1187" t="s">
        <v>8558</v>
      </c>
      <c r="L1187" t="str" cm="1">
        <f t="array" ref="L1187">[1]!s_info_industry_gics(A1187,1)</f>
        <v>工业</v>
      </c>
      <c r="M1187" t="str" cm="1">
        <f t="array" ref="M1187">[1]!s_info_industry_gicscode(A1187,1)</f>
        <v>20</v>
      </c>
      <c r="N1187" t="str">
        <f>[1]!s_info_industry_gics(A1187,2)</f>
        <v>资本货物</v>
      </c>
      <c r="O1187" t="str">
        <f>[1]!s_info_industry_gicscode(A1187,2)</f>
        <v>2010</v>
      </c>
      <c r="P1187" t="str" cm="1">
        <f t="array" ref="P1187">[1]!s_stmnote_suppliertop5(A1187,D1187,1)</f>
        <v>第一名</v>
      </c>
      <c r="Q1187" t="str">
        <f>[1]!s_stmnote_suppliertop5(A1187,D1187,2)</f>
        <v>第二名</v>
      </c>
      <c r="R1187" t="str" cm="1">
        <f t="array" ref="R1187">[1]!s_stmnote_suppliertop5(A1187,D1187,3)</f>
        <v>第三名</v>
      </c>
      <c r="S1187" t="str" cm="1">
        <f t="array" ref="S1187">[1]!s_stmnote_suppliertop5(A1187,D1187,4)</f>
        <v>第四名</v>
      </c>
      <c r="T1187" t="str" cm="1">
        <f t="array" ref="T1187">[1]!s_stmnote_suppliertop5(A1187,D1187,5)</f>
        <v>第五名</v>
      </c>
      <c r="U1187" s="9">
        <f>[1]!s_stmnote_purchasetop5_pct(A1187,D1187)</f>
        <v>18.61</v>
      </c>
      <c r="V1187" t="str" cm="1">
        <f t="array" ref="V1187">[1]!s_stmnote_customertop5($A1187,$D1187,1)</f>
        <v>第一名</v>
      </c>
      <c r="W1187" t="str" cm="1">
        <f t="array" ref="W1187">[1]!s_stmnote_customertop5($A1187,$D1187,2)</f>
        <v>第二名</v>
      </c>
      <c r="X1187" t="str" cm="1">
        <f t="array" ref="X1187">[1]!s_stmnote_customertop5($A1187,$D1187,3)</f>
        <v>第三名</v>
      </c>
      <c r="Y1187" t="str" cm="1">
        <f t="array" ref="Y1187">[1]!s_stmnote_customertop5($A1187,$D1187,4)</f>
        <v>第四名</v>
      </c>
      <c r="Z1187" t="str" cm="1">
        <f t="array" ref="Z1187">[1]!s_stmnote_customertop5($A1187,$D1187,5)</f>
        <v>第五名</v>
      </c>
      <c r="AA1187" s="9">
        <f>[1]!s_stmnote_salestop5_pct(A1187,D1187)</f>
        <v>9</v>
      </c>
      <c r="AB1187" s="9">
        <f>[1]!s_fa_arturn(A1187,D1187)</f>
        <v>6.9573999999999998</v>
      </c>
      <c r="AC1187" s="9">
        <f>[1]!fa_apturn(A1187,D1187)</f>
        <v>5.1616417033330402</v>
      </c>
      <c r="AD1187" s="9">
        <f>[1]!s_fa_invturn(A1187,D1187)</f>
        <v>3.0893999999999999</v>
      </c>
    </row>
    <row r="1188" spans="1:30">
      <c r="A1188">
        <v>300286</v>
      </c>
      <c r="B1188" t="s">
        <v>548</v>
      </c>
      <c r="C1188" t="s">
        <v>3488</v>
      </c>
      <c r="D1188" s="8">
        <f t="shared" si="19"/>
        <v>45657</v>
      </c>
      <c r="E1188" t="s">
        <v>7055</v>
      </c>
      <c r="F1188">
        <v>1</v>
      </c>
      <c r="G1188" t="s">
        <v>8558</v>
      </c>
      <c r="L1188" t="str" cm="1">
        <f t="array" ref="L1188">[1]!s_info_industry_gics(A1188,1)</f>
        <v>工业</v>
      </c>
      <c r="M1188" t="str" cm="1">
        <f t="array" ref="M1188">[1]!s_info_industry_gicscode(A1188,1)</f>
        <v>20</v>
      </c>
      <c r="N1188" t="str">
        <f>[1]!s_info_industry_gics(A1188,2)</f>
        <v>资本货物</v>
      </c>
      <c r="O1188" t="str">
        <f>[1]!s_info_industry_gicscode(A1188,2)</f>
        <v>2010</v>
      </c>
      <c r="P1188" cm="1">
        <f t="array" ref="P1188">[1]!s_stmnote_suppliertop5(A1188,D1188,1)</f>
        <v>0</v>
      </c>
      <c r="Q1188">
        <f>[1]!s_stmnote_suppliertop5(A1188,D1188,2)</f>
        <v>0</v>
      </c>
      <c r="R1188" cm="1">
        <f t="array" ref="R1188">[1]!s_stmnote_suppliertop5(A1188,D1188,3)</f>
        <v>0</v>
      </c>
      <c r="S1188" cm="1">
        <f t="array" ref="S1188">[1]!s_stmnote_suppliertop5(A1188,D1188,4)</f>
        <v>0</v>
      </c>
      <c r="T1188" cm="1">
        <f t="array" ref="T1188">[1]!s_stmnote_suppliertop5(A1188,D1188,5)</f>
        <v>0</v>
      </c>
      <c r="U1188" s="9">
        <f>[1]!s_stmnote_purchasetop5_pct(A1188,D1188)</f>
        <v>0</v>
      </c>
      <c r="V1188" cm="1">
        <f t="array" ref="V1188">[1]!s_stmnote_customertop5($A1188,$D1188,1)</f>
        <v>0</v>
      </c>
      <c r="W1188" cm="1">
        <f t="array" ref="W1188">[1]!s_stmnote_customertop5($A1188,$D1188,2)</f>
        <v>0</v>
      </c>
      <c r="X1188" cm="1">
        <f t="array" ref="X1188">[1]!s_stmnote_customertop5($A1188,$D1188,3)</f>
        <v>0</v>
      </c>
      <c r="Y1188" cm="1">
        <f t="array" ref="Y1188">[1]!s_stmnote_customertop5($A1188,$D1188,4)</f>
        <v>0</v>
      </c>
      <c r="Z1188" cm="1">
        <f t="array" ref="Z1188">[1]!s_stmnote_customertop5($A1188,$D1188,5)</f>
        <v>0</v>
      </c>
      <c r="AA1188" s="9">
        <f>[1]!s_stmnote_salestop5_pct(A1188,D1188)</f>
        <v>0</v>
      </c>
      <c r="AB1188" s="9">
        <f>[1]!s_fa_arturn(A1188,D1188)</f>
        <v>0</v>
      </c>
      <c r="AC1188" s="9">
        <f>[1]!fa_apturn(A1188,D1188)</f>
        <v>0</v>
      </c>
      <c r="AD1188" s="9">
        <f>[1]!s_fa_invturn(A1188,D1188)</f>
        <v>0</v>
      </c>
    </row>
    <row r="1189" spans="1:30">
      <c r="A1189">
        <v>300374</v>
      </c>
      <c r="B1189" t="s">
        <v>575</v>
      </c>
      <c r="C1189" t="s">
        <v>3586</v>
      </c>
      <c r="D1189" s="8">
        <f t="shared" si="19"/>
        <v>44561</v>
      </c>
      <c r="E1189" t="s">
        <v>7439</v>
      </c>
      <c r="F1189">
        <v>2</v>
      </c>
      <c r="G1189" t="s">
        <v>10803</v>
      </c>
      <c r="H1189" t="s">
        <v>12203</v>
      </c>
      <c r="L1189" t="str" cm="1">
        <f t="array" ref="L1189">[1]!s_info_industry_gics(A1189,1)</f>
        <v>工业</v>
      </c>
      <c r="M1189" t="str" cm="1">
        <f t="array" ref="M1189">[1]!s_info_industry_gicscode(A1189,1)</f>
        <v>20</v>
      </c>
      <c r="N1189" t="str">
        <f>[1]!s_info_industry_gics(A1189,2)</f>
        <v>资本货物</v>
      </c>
      <c r="O1189" t="str">
        <f>[1]!s_info_industry_gicscode(A1189,2)</f>
        <v>2010</v>
      </c>
      <c r="P1189" t="str" cm="1">
        <f t="array" ref="P1189">[1]!s_stmnote_suppliertop5(A1189,D1189,1)</f>
        <v>供应商1</v>
      </c>
      <c r="Q1189" t="str">
        <f>[1]!s_stmnote_suppliertop5(A1189,D1189,2)</f>
        <v>供应商2</v>
      </c>
      <c r="R1189" t="str" cm="1">
        <f t="array" ref="R1189">[1]!s_stmnote_suppliertop5(A1189,D1189,3)</f>
        <v>供应商3</v>
      </c>
      <c r="S1189" t="str" cm="1">
        <f t="array" ref="S1189">[1]!s_stmnote_suppliertop5(A1189,D1189,4)</f>
        <v>供应商4</v>
      </c>
      <c r="T1189" t="str" cm="1">
        <f t="array" ref="T1189">[1]!s_stmnote_suppliertop5(A1189,D1189,5)</f>
        <v>供应商5</v>
      </c>
      <c r="U1189" s="9">
        <f>[1]!s_stmnote_purchasetop5_pct(A1189,D1189)</f>
        <v>18.86</v>
      </c>
      <c r="V1189" t="str" cm="1">
        <f t="array" ref="V1189">[1]!s_stmnote_customertop5($A1189,$D1189,1)</f>
        <v>客户1</v>
      </c>
      <c r="W1189" t="str" cm="1">
        <f t="array" ref="W1189">[1]!s_stmnote_customertop5($A1189,$D1189,2)</f>
        <v>客户2</v>
      </c>
      <c r="X1189" t="str" cm="1">
        <f t="array" ref="X1189">[1]!s_stmnote_customertop5($A1189,$D1189,3)</f>
        <v>客户3</v>
      </c>
      <c r="Y1189" t="str" cm="1">
        <f t="array" ref="Y1189">[1]!s_stmnote_customertop5($A1189,$D1189,4)</f>
        <v>客户4</v>
      </c>
      <c r="Z1189" t="str" cm="1">
        <f t="array" ref="Z1189">[1]!s_stmnote_customertop5($A1189,$D1189,5)</f>
        <v>客户5</v>
      </c>
      <c r="AA1189" s="9">
        <f>[1]!s_stmnote_salestop5_pct(A1189,D1189)</f>
        <v>57.61</v>
      </c>
      <c r="AB1189" s="9">
        <f>[1]!s_fa_arturn(A1189,D1189)</f>
        <v>0.65359999999999996</v>
      </c>
      <c r="AC1189" s="9">
        <f>[1]!fa_apturn(A1189,D1189)</f>
        <v>1.2114699541398799</v>
      </c>
      <c r="AD1189" s="9">
        <f>[1]!s_fa_invturn(A1189,D1189)</f>
        <v>1.2758</v>
      </c>
    </row>
    <row r="1190" spans="1:30">
      <c r="A1190">
        <v>300374</v>
      </c>
      <c r="B1190" t="s">
        <v>575</v>
      </c>
      <c r="C1190" t="s">
        <v>3587</v>
      </c>
      <c r="D1190" s="8">
        <f t="shared" si="19"/>
        <v>44561</v>
      </c>
      <c r="E1190" t="s">
        <v>7051</v>
      </c>
      <c r="F1190">
        <v>1</v>
      </c>
      <c r="G1190" t="s">
        <v>8833</v>
      </c>
      <c r="L1190" t="str" cm="1">
        <f t="array" ref="L1190">[1]!s_info_industry_gics(A1190,1)</f>
        <v>工业</v>
      </c>
      <c r="M1190" t="str" cm="1">
        <f t="array" ref="M1190">[1]!s_info_industry_gicscode(A1190,1)</f>
        <v>20</v>
      </c>
      <c r="N1190" t="str">
        <f>[1]!s_info_industry_gics(A1190,2)</f>
        <v>资本货物</v>
      </c>
      <c r="O1190" t="str">
        <f>[1]!s_info_industry_gicscode(A1190,2)</f>
        <v>2010</v>
      </c>
      <c r="P1190" t="str" cm="1">
        <f t="array" ref="P1190">[1]!s_stmnote_suppliertop5(A1190,D1190,1)</f>
        <v>供应商1</v>
      </c>
      <c r="Q1190" t="str">
        <f>[1]!s_stmnote_suppliertop5(A1190,D1190,2)</f>
        <v>供应商2</v>
      </c>
      <c r="R1190" t="str" cm="1">
        <f t="array" ref="R1190">[1]!s_stmnote_suppliertop5(A1190,D1190,3)</f>
        <v>供应商3</v>
      </c>
      <c r="S1190" t="str" cm="1">
        <f t="array" ref="S1190">[1]!s_stmnote_suppliertop5(A1190,D1190,4)</f>
        <v>供应商4</v>
      </c>
      <c r="T1190" t="str" cm="1">
        <f t="array" ref="T1190">[1]!s_stmnote_suppliertop5(A1190,D1190,5)</f>
        <v>供应商5</v>
      </c>
      <c r="U1190" s="9">
        <f>[1]!s_stmnote_purchasetop5_pct(A1190,D1190)</f>
        <v>18.86</v>
      </c>
      <c r="V1190" t="str" cm="1">
        <f t="array" ref="V1190">[1]!s_stmnote_customertop5($A1190,$D1190,1)</f>
        <v>客户1</v>
      </c>
      <c r="W1190" t="str" cm="1">
        <f t="array" ref="W1190">[1]!s_stmnote_customertop5($A1190,$D1190,2)</f>
        <v>客户2</v>
      </c>
      <c r="X1190" t="str" cm="1">
        <f t="array" ref="X1190">[1]!s_stmnote_customertop5($A1190,$D1190,3)</f>
        <v>客户3</v>
      </c>
      <c r="Y1190" t="str" cm="1">
        <f t="array" ref="Y1190">[1]!s_stmnote_customertop5($A1190,$D1190,4)</f>
        <v>客户4</v>
      </c>
      <c r="Z1190" t="str" cm="1">
        <f t="array" ref="Z1190">[1]!s_stmnote_customertop5($A1190,$D1190,5)</f>
        <v>客户5</v>
      </c>
      <c r="AA1190" s="9">
        <f>[1]!s_stmnote_salestop5_pct(A1190,D1190)</f>
        <v>57.61</v>
      </c>
      <c r="AB1190" s="9">
        <f>[1]!s_fa_arturn(A1190,D1190)</f>
        <v>0.65359999999999996</v>
      </c>
      <c r="AC1190" s="9">
        <f>[1]!fa_apturn(A1190,D1190)</f>
        <v>1.2114699541398799</v>
      </c>
      <c r="AD1190" s="9">
        <f>[1]!s_fa_invturn(A1190,D1190)</f>
        <v>1.2758</v>
      </c>
    </row>
    <row r="1191" spans="1:30">
      <c r="A1191">
        <v>300374</v>
      </c>
      <c r="B1191" t="s">
        <v>575</v>
      </c>
      <c r="C1191" t="s">
        <v>3588</v>
      </c>
      <c r="D1191" s="8">
        <f t="shared" si="19"/>
        <v>44926</v>
      </c>
      <c r="E1191" t="s">
        <v>7188</v>
      </c>
      <c r="F1191">
        <v>1</v>
      </c>
      <c r="G1191" t="s">
        <v>8834</v>
      </c>
      <c r="L1191" t="str" cm="1">
        <f t="array" ref="L1191">[1]!s_info_industry_gics(A1191,1)</f>
        <v>工业</v>
      </c>
      <c r="M1191" t="str" cm="1">
        <f t="array" ref="M1191">[1]!s_info_industry_gicscode(A1191,1)</f>
        <v>20</v>
      </c>
      <c r="N1191" t="str">
        <f>[1]!s_info_industry_gics(A1191,2)</f>
        <v>资本货物</v>
      </c>
      <c r="O1191" t="str">
        <f>[1]!s_info_industry_gicscode(A1191,2)</f>
        <v>2010</v>
      </c>
      <c r="P1191" t="str" cm="1">
        <f t="array" ref="P1191">[1]!s_stmnote_suppliertop5(A1191,D1191,1)</f>
        <v>供应商1</v>
      </c>
      <c r="Q1191" t="str">
        <f>[1]!s_stmnote_suppliertop5(A1191,D1191,2)</f>
        <v>供应商2</v>
      </c>
      <c r="R1191" t="str" cm="1">
        <f t="array" ref="R1191">[1]!s_stmnote_suppliertop5(A1191,D1191,3)</f>
        <v>供应商3</v>
      </c>
      <c r="S1191" t="str" cm="1">
        <f t="array" ref="S1191">[1]!s_stmnote_suppliertop5(A1191,D1191,4)</f>
        <v>供应商4</v>
      </c>
      <c r="T1191" t="str" cm="1">
        <f t="array" ref="T1191">[1]!s_stmnote_suppliertop5(A1191,D1191,5)</f>
        <v>供应商5</v>
      </c>
      <c r="U1191" s="9">
        <f>[1]!s_stmnote_purchasetop5_pct(A1191,D1191)</f>
        <v>34.61</v>
      </c>
      <c r="V1191" t="str" cm="1">
        <f t="array" ref="V1191">[1]!s_stmnote_customertop5($A1191,$D1191,1)</f>
        <v>客户1</v>
      </c>
      <c r="W1191" t="str" cm="1">
        <f t="array" ref="W1191">[1]!s_stmnote_customertop5($A1191,$D1191,2)</f>
        <v>客户2</v>
      </c>
      <c r="X1191" t="str" cm="1">
        <f t="array" ref="X1191">[1]!s_stmnote_customertop5($A1191,$D1191,3)</f>
        <v>客户3</v>
      </c>
      <c r="Y1191" t="str" cm="1">
        <f t="array" ref="Y1191">[1]!s_stmnote_customertop5($A1191,$D1191,4)</f>
        <v>客户4</v>
      </c>
      <c r="Z1191" t="str" cm="1">
        <f t="array" ref="Z1191">[1]!s_stmnote_customertop5($A1191,$D1191,5)</f>
        <v>客户5</v>
      </c>
      <c r="AA1191" s="9">
        <f>[1]!s_stmnote_salestop5_pct(A1191,D1191)</f>
        <v>75.13</v>
      </c>
      <c r="AB1191" s="9">
        <f>[1]!s_fa_arturn(A1191,D1191)</f>
        <v>1.0264</v>
      </c>
      <c r="AC1191" s="9">
        <f>[1]!fa_apturn(A1191,D1191)</f>
        <v>0.98494162366833204</v>
      </c>
      <c r="AD1191" s="9">
        <f>[1]!s_fa_invturn(A1191,D1191)</f>
        <v>1.4358</v>
      </c>
    </row>
    <row r="1192" spans="1:30">
      <c r="A1192">
        <v>300376</v>
      </c>
      <c r="B1192" t="s">
        <v>576</v>
      </c>
      <c r="C1192" t="s">
        <v>3589</v>
      </c>
      <c r="D1192" s="8">
        <f t="shared" si="19"/>
        <v>45291</v>
      </c>
      <c r="E1192" t="s">
        <v>7032</v>
      </c>
      <c r="F1192">
        <v>1</v>
      </c>
      <c r="G1192" t="s">
        <v>8835</v>
      </c>
      <c r="L1192" t="str" cm="1">
        <f t="array" ref="L1192">[1]!s_info_industry_gics(A1192,1)</f>
        <v>工业</v>
      </c>
      <c r="M1192" t="str" cm="1">
        <f t="array" ref="M1192">[1]!s_info_industry_gicscode(A1192,1)</f>
        <v>20</v>
      </c>
      <c r="N1192" t="str">
        <f>[1]!s_info_industry_gics(A1192,2)</f>
        <v>资本货物</v>
      </c>
      <c r="O1192" t="str">
        <f>[1]!s_info_industry_gicscode(A1192,2)</f>
        <v>2010</v>
      </c>
      <c r="P1192" cm="1">
        <f t="array" ref="P1192">[1]!s_stmnote_suppliertop5(A1192,D1192,1)</f>
        <v>0</v>
      </c>
      <c r="Q1192">
        <f>[1]!s_stmnote_suppliertop5(A1192,D1192,2)</f>
        <v>0</v>
      </c>
      <c r="R1192" cm="1">
        <f t="array" ref="R1192">[1]!s_stmnote_suppliertop5(A1192,D1192,3)</f>
        <v>0</v>
      </c>
      <c r="S1192" cm="1">
        <f t="array" ref="S1192">[1]!s_stmnote_suppliertop5(A1192,D1192,4)</f>
        <v>0</v>
      </c>
      <c r="T1192" cm="1">
        <f t="array" ref="T1192">[1]!s_stmnote_suppliertop5(A1192,D1192,5)</f>
        <v>0</v>
      </c>
      <c r="U1192" s="9">
        <f>[1]!s_stmnote_purchasetop5_pct(A1192,D1192)</f>
        <v>0</v>
      </c>
      <c r="V1192" t="str" cm="1">
        <f t="array" ref="V1192">[1]!s_stmnote_customertop5($A1192,$D1192,1)</f>
        <v>客户A</v>
      </c>
      <c r="W1192" t="str" cm="1">
        <f t="array" ref="W1192">[1]!s_stmnote_customertop5($A1192,$D1192,2)</f>
        <v>客户B</v>
      </c>
      <c r="X1192" t="str" cm="1">
        <f t="array" ref="X1192">[1]!s_stmnote_customertop5($A1192,$D1192,3)</f>
        <v>客户C</v>
      </c>
      <c r="Y1192" t="str" cm="1">
        <f t="array" ref="Y1192">[1]!s_stmnote_customertop5($A1192,$D1192,4)</f>
        <v>客户D</v>
      </c>
      <c r="Z1192" t="str" cm="1">
        <f t="array" ref="Z1192">[1]!s_stmnote_customertop5($A1192,$D1192,5)</f>
        <v>客户E</v>
      </c>
      <c r="AA1192" s="9">
        <f>[1]!s_stmnote_salestop5_pct(A1192,D1192)</f>
        <v>20.190000000000001</v>
      </c>
      <c r="AB1192" s="9">
        <f>[1]!s_fa_arturn(A1192,D1192)</f>
        <v>1.2886</v>
      </c>
      <c r="AC1192" s="9">
        <f>[1]!fa_apturn(A1192,D1192)</f>
        <v>3.0994940650751501</v>
      </c>
      <c r="AD1192" s="9">
        <f>[1]!s_fa_invturn(A1192,D1192)</f>
        <v>2.3277000000000001</v>
      </c>
    </row>
    <row r="1193" spans="1:30">
      <c r="A1193">
        <v>300382</v>
      </c>
      <c r="B1193" t="s">
        <v>579</v>
      </c>
      <c r="C1193" t="s">
        <v>3611</v>
      </c>
      <c r="D1193" s="8">
        <f t="shared" si="19"/>
        <v>44926</v>
      </c>
      <c r="E1193" t="s">
        <v>7180</v>
      </c>
      <c r="F1193">
        <v>1</v>
      </c>
      <c r="G1193" t="s">
        <v>10263</v>
      </c>
      <c r="L1193" t="str" cm="1">
        <f t="array" ref="L1193">[1]!s_info_industry_gics(A1193,1)</f>
        <v>工业</v>
      </c>
      <c r="M1193" t="str" cm="1">
        <f t="array" ref="M1193">[1]!s_info_industry_gicscode(A1193,1)</f>
        <v>20</v>
      </c>
      <c r="N1193" t="str">
        <f>[1]!s_info_industry_gics(A1193,2)</f>
        <v>资本货物</v>
      </c>
      <c r="O1193" t="str">
        <f>[1]!s_info_industry_gicscode(A1193,2)</f>
        <v>2010</v>
      </c>
      <c r="P1193" t="str" cm="1">
        <f t="array" ref="P1193">[1]!s_stmnote_suppliertop5(A1193,D1193,1)</f>
        <v>供应商一</v>
      </c>
      <c r="Q1193" t="str">
        <f>[1]!s_stmnote_suppliertop5(A1193,D1193,2)</f>
        <v>供应商二</v>
      </c>
      <c r="R1193" t="str" cm="1">
        <f t="array" ref="R1193">[1]!s_stmnote_suppliertop5(A1193,D1193,3)</f>
        <v>供应商三</v>
      </c>
      <c r="S1193" t="str" cm="1">
        <f t="array" ref="S1193">[1]!s_stmnote_suppliertop5(A1193,D1193,4)</f>
        <v>供应商四</v>
      </c>
      <c r="T1193" t="str" cm="1">
        <f t="array" ref="T1193">[1]!s_stmnote_suppliertop5(A1193,D1193,5)</f>
        <v>供应商五</v>
      </c>
      <c r="U1193" s="9">
        <f>[1]!s_stmnote_purchasetop5_pct(A1193,D1193)</f>
        <v>31.05</v>
      </c>
      <c r="V1193" t="str" cm="1">
        <f t="array" ref="V1193">[1]!s_stmnote_customertop5($A1193,$D1193,1)</f>
        <v>客户一</v>
      </c>
      <c r="W1193" t="str" cm="1">
        <f t="array" ref="W1193">[1]!s_stmnote_customertop5($A1193,$D1193,2)</f>
        <v>客户二</v>
      </c>
      <c r="X1193" t="str" cm="1">
        <f t="array" ref="X1193">[1]!s_stmnote_customertop5($A1193,$D1193,3)</f>
        <v>客户三</v>
      </c>
      <c r="Y1193" t="str" cm="1">
        <f t="array" ref="Y1193">[1]!s_stmnote_customertop5($A1193,$D1193,4)</f>
        <v>客户四</v>
      </c>
      <c r="Z1193" t="str" cm="1">
        <f t="array" ref="Z1193">[1]!s_stmnote_customertop5($A1193,$D1193,5)</f>
        <v>客户五</v>
      </c>
      <c r="AA1193" s="9">
        <f>[1]!s_stmnote_salestop5_pct(A1193,D1193)</f>
        <v>49.31</v>
      </c>
      <c r="AB1193" s="9">
        <f>[1]!s_fa_arturn(A1193,D1193)</f>
        <v>3.3401999999999998</v>
      </c>
      <c r="AC1193" s="9">
        <f>[1]!fa_apturn(A1193,D1193)</f>
        <v>5.1796988084637698</v>
      </c>
      <c r="AD1193" s="9">
        <f>[1]!s_fa_invturn(A1193,D1193)</f>
        <v>1.5887</v>
      </c>
    </row>
    <row r="1194" spans="1:30">
      <c r="A1194">
        <v>300382</v>
      </c>
      <c r="B1194" t="s">
        <v>579</v>
      </c>
      <c r="C1194" t="s">
        <v>3612</v>
      </c>
      <c r="D1194" s="8">
        <f t="shared" si="19"/>
        <v>44926</v>
      </c>
      <c r="E1194" t="s">
        <v>6959</v>
      </c>
      <c r="F1194">
        <v>1</v>
      </c>
      <c r="G1194" t="s">
        <v>10263</v>
      </c>
      <c r="L1194" t="str" cm="1">
        <f t="array" ref="L1194">[1]!s_info_industry_gics(A1194,1)</f>
        <v>工业</v>
      </c>
      <c r="M1194" t="str" cm="1">
        <f t="array" ref="M1194">[1]!s_info_industry_gicscode(A1194,1)</f>
        <v>20</v>
      </c>
      <c r="N1194" t="str">
        <f>[1]!s_info_industry_gics(A1194,2)</f>
        <v>资本货物</v>
      </c>
      <c r="O1194" t="str">
        <f>[1]!s_info_industry_gicscode(A1194,2)</f>
        <v>2010</v>
      </c>
      <c r="P1194" t="str" cm="1">
        <f t="array" ref="P1194">[1]!s_stmnote_suppliertop5(A1194,D1194,1)</f>
        <v>供应商一</v>
      </c>
      <c r="Q1194" t="str">
        <f>[1]!s_stmnote_suppliertop5(A1194,D1194,2)</f>
        <v>供应商二</v>
      </c>
      <c r="R1194" t="str" cm="1">
        <f t="array" ref="R1194">[1]!s_stmnote_suppliertop5(A1194,D1194,3)</f>
        <v>供应商三</v>
      </c>
      <c r="S1194" t="str" cm="1">
        <f t="array" ref="S1194">[1]!s_stmnote_suppliertop5(A1194,D1194,4)</f>
        <v>供应商四</v>
      </c>
      <c r="T1194" t="str" cm="1">
        <f t="array" ref="T1194">[1]!s_stmnote_suppliertop5(A1194,D1194,5)</f>
        <v>供应商五</v>
      </c>
      <c r="U1194" s="9">
        <f>[1]!s_stmnote_purchasetop5_pct(A1194,D1194)</f>
        <v>31.05</v>
      </c>
      <c r="V1194" t="str" cm="1">
        <f t="array" ref="V1194">[1]!s_stmnote_customertop5($A1194,$D1194,1)</f>
        <v>客户一</v>
      </c>
      <c r="W1194" t="str" cm="1">
        <f t="array" ref="W1194">[1]!s_stmnote_customertop5($A1194,$D1194,2)</f>
        <v>客户二</v>
      </c>
      <c r="X1194" t="str" cm="1">
        <f t="array" ref="X1194">[1]!s_stmnote_customertop5($A1194,$D1194,3)</f>
        <v>客户三</v>
      </c>
      <c r="Y1194" t="str" cm="1">
        <f t="array" ref="Y1194">[1]!s_stmnote_customertop5($A1194,$D1194,4)</f>
        <v>客户四</v>
      </c>
      <c r="Z1194" t="str" cm="1">
        <f t="array" ref="Z1194">[1]!s_stmnote_customertop5($A1194,$D1194,5)</f>
        <v>客户五</v>
      </c>
      <c r="AA1194" s="9">
        <f>[1]!s_stmnote_salestop5_pct(A1194,D1194)</f>
        <v>49.31</v>
      </c>
      <c r="AB1194" s="9">
        <f>[1]!s_fa_arturn(A1194,D1194)</f>
        <v>3.3401999999999998</v>
      </c>
      <c r="AC1194" s="9">
        <f>[1]!fa_apturn(A1194,D1194)</f>
        <v>5.1796988084637698</v>
      </c>
      <c r="AD1194" s="9">
        <f>[1]!s_fa_invturn(A1194,D1194)</f>
        <v>1.5887</v>
      </c>
    </row>
    <row r="1195" spans="1:30">
      <c r="A1195">
        <v>300382</v>
      </c>
      <c r="B1195" t="s">
        <v>579</v>
      </c>
      <c r="C1195" t="s">
        <v>3613</v>
      </c>
      <c r="D1195" s="8">
        <f t="shared" si="19"/>
        <v>44926</v>
      </c>
      <c r="E1195" t="s">
        <v>7620</v>
      </c>
      <c r="F1195">
        <v>1</v>
      </c>
      <c r="G1195" t="s">
        <v>10607</v>
      </c>
      <c r="L1195" t="str" cm="1">
        <f t="array" ref="L1195">[1]!s_info_industry_gics(A1195,1)</f>
        <v>工业</v>
      </c>
      <c r="M1195" t="str" cm="1">
        <f t="array" ref="M1195">[1]!s_info_industry_gicscode(A1195,1)</f>
        <v>20</v>
      </c>
      <c r="N1195" t="str">
        <f>[1]!s_info_industry_gics(A1195,2)</f>
        <v>资本货物</v>
      </c>
      <c r="O1195" t="str">
        <f>[1]!s_info_industry_gicscode(A1195,2)</f>
        <v>2010</v>
      </c>
      <c r="P1195" t="str" cm="1">
        <f t="array" ref="P1195">[1]!s_stmnote_suppliertop5(A1195,D1195,1)</f>
        <v>供应商一</v>
      </c>
      <c r="Q1195" t="str">
        <f>[1]!s_stmnote_suppliertop5(A1195,D1195,2)</f>
        <v>供应商二</v>
      </c>
      <c r="R1195" t="str" cm="1">
        <f t="array" ref="R1195">[1]!s_stmnote_suppliertop5(A1195,D1195,3)</f>
        <v>供应商三</v>
      </c>
      <c r="S1195" t="str" cm="1">
        <f t="array" ref="S1195">[1]!s_stmnote_suppliertop5(A1195,D1195,4)</f>
        <v>供应商四</v>
      </c>
      <c r="T1195" t="str" cm="1">
        <f t="array" ref="T1195">[1]!s_stmnote_suppliertop5(A1195,D1195,5)</f>
        <v>供应商五</v>
      </c>
      <c r="U1195" s="9">
        <f>[1]!s_stmnote_purchasetop5_pct(A1195,D1195)</f>
        <v>31.05</v>
      </c>
      <c r="V1195" t="str" cm="1">
        <f t="array" ref="V1195">[1]!s_stmnote_customertop5($A1195,$D1195,1)</f>
        <v>客户一</v>
      </c>
      <c r="W1195" t="str" cm="1">
        <f t="array" ref="W1195">[1]!s_stmnote_customertop5($A1195,$D1195,2)</f>
        <v>客户二</v>
      </c>
      <c r="X1195" t="str" cm="1">
        <f t="array" ref="X1195">[1]!s_stmnote_customertop5($A1195,$D1195,3)</f>
        <v>客户三</v>
      </c>
      <c r="Y1195" t="str" cm="1">
        <f t="array" ref="Y1195">[1]!s_stmnote_customertop5($A1195,$D1195,4)</f>
        <v>客户四</v>
      </c>
      <c r="Z1195" t="str" cm="1">
        <f t="array" ref="Z1195">[1]!s_stmnote_customertop5($A1195,$D1195,5)</f>
        <v>客户五</v>
      </c>
      <c r="AA1195" s="9">
        <f>[1]!s_stmnote_salestop5_pct(A1195,D1195)</f>
        <v>49.31</v>
      </c>
      <c r="AB1195" s="9">
        <f>[1]!s_fa_arturn(A1195,D1195)</f>
        <v>3.3401999999999998</v>
      </c>
      <c r="AC1195" s="9">
        <f>[1]!fa_apturn(A1195,D1195)</f>
        <v>5.1796988084637698</v>
      </c>
      <c r="AD1195" s="9">
        <f>[1]!s_fa_invturn(A1195,D1195)</f>
        <v>1.5887</v>
      </c>
    </row>
    <row r="1196" spans="1:30">
      <c r="A1196">
        <v>300402</v>
      </c>
      <c r="B1196" t="s">
        <v>582</v>
      </c>
      <c r="C1196" t="s">
        <v>3618</v>
      </c>
      <c r="D1196" s="8">
        <f t="shared" si="19"/>
        <v>44926</v>
      </c>
      <c r="E1196" t="s">
        <v>7668</v>
      </c>
      <c r="F1196">
        <v>1</v>
      </c>
      <c r="G1196" t="s">
        <v>8694</v>
      </c>
      <c r="L1196" t="str" cm="1">
        <f t="array" ref="L1196">[1]!s_info_industry_gics(A1196,1)</f>
        <v>工业</v>
      </c>
      <c r="M1196" t="str" cm="1">
        <f t="array" ref="M1196">[1]!s_info_industry_gicscode(A1196,1)</f>
        <v>20</v>
      </c>
      <c r="N1196" t="str">
        <f>[1]!s_info_industry_gics(A1196,2)</f>
        <v>资本货物</v>
      </c>
      <c r="O1196" t="str">
        <f>[1]!s_info_industry_gicscode(A1196,2)</f>
        <v>2010</v>
      </c>
      <c r="P1196" t="str" cm="1">
        <f t="array" ref="P1196">[1]!s_stmnote_suppliertop5(A1196,D1196,1)</f>
        <v>宝鸡钛业股份有限公司</v>
      </c>
      <c r="Q1196" t="str">
        <f>[1]!s_stmnote_suppliertop5(A1196,D1196,2)</f>
        <v>山西太钢不锈钢股份有限公司</v>
      </c>
      <c r="R1196" t="str" cm="1">
        <f t="array" ref="R1196">[1]!s_stmnote_suppliertop5(A1196,D1196,3)</f>
        <v>西安天力金属复合材料股份有限公司</v>
      </c>
      <c r="S1196" t="str" cm="1">
        <f t="array" ref="S1196">[1]!s_stmnote_suppliertop5(A1196,D1196,4)</f>
        <v>上海宝钢特殊金属材料有限公司</v>
      </c>
      <c r="T1196" t="str" cm="1">
        <f t="array" ref="T1196">[1]!s_stmnote_suppliertop5(A1196,D1196,5)</f>
        <v>浙江久立特材科技股份有限公司</v>
      </c>
      <c r="U1196" s="9">
        <f>[1]!s_stmnote_purchasetop5_pct(A1196,D1196)</f>
        <v>41.65</v>
      </c>
      <c r="V1196" t="str" cm="1">
        <f t="array" ref="V1196">[1]!s_stmnote_customertop5($A1196,$D1196,1)</f>
        <v>客户1</v>
      </c>
      <c r="W1196" t="str" cm="1">
        <f t="array" ref="W1196">[1]!s_stmnote_customertop5($A1196,$D1196,2)</f>
        <v>客户2</v>
      </c>
      <c r="X1196" t="str" cm="1">
        <f t="array" ref="X1196">[1]!s_stmnote_customertop5($A1196,$D1196,3)</f>
        <v>客户3</v>
      </c>
      <c r="Y1196" t="str" cm="1">
        <f t="array" ref="Y1196">[1]!s_stmnote_customertop5($A1196,$D1196,4)</f>
        <v>客户4</v>
      </c>
      <c r="Z1196" t="str" cm="1">
        <f t="array" ref="Z1196">[1]!s_stmnote_customertop5($A1196,$D1196,5)</f>
        <v>客户5</v>
      </c>
      <c r="AA1196" s="9">
        <f>[1]!s_stmnote_salestop5_pct(A1196,D1196)</f>
        <v>49.27</v>
      </c>
      <c r="AB1196" s="9">
        <f>[1]!s_fa_arturn(A1196,D1196)</f>
        <v>2.8452999999999999</v>
      </c>
      <c r="AC1196" s="9">
        <f>[1]!fa_apturn(A1196,D1196)</f>
        <v>2.9553452215661302</v>
      </c>
      <c r="AD1196" s="9">
        <f>[1]!s_fa_invturn(A1196,D1196)</f>
        <v>1.4665999999999999</v>
      </c>
    </row>
    <row r="1197" spans="1:30">
      <c r="A1197">
        <v>300402</v>
      </c>
      <c r="B1197" t="s">
        <v>582</v>
      </c>
      <c r="C1197" t="s">
        <v>3619</v>
      </c>
      <c r="D1197" s="8">
        <f t="shared" si="19"/>
        <v>44926</v>
      </c>
      <c r="E1197" t="s">
        <v>6929</v>
      </c>
      <c r="F1197">
        <v>1</v>
      </c>
      <c r="G1197" t="s">
        <v>8694</v>
      </c>
      <c r="L1197" t="str" cm="1">
        <f t="array" ref="L1197">[1]!s_info_industry_gics(A1197,1)</f>
        <v>工业</v>
      </c>
      <c r="M1197" t="str" cm="1">
        <f t="array" ref="M1197">[1]!s_info_industry_gicscode(A1197,1)</f>
        <v>20</v>
      </c>
      <c r="N1197" t="str">
        <f>[1]!s_info_industry_gics(A1197,2)</f>
        <v>资本货物</v>
      </c>
      <c r="O1197" t="str">
        <f>[1]!s_info_industry_gicscode(A1197,2)</f>
        <v>2010</v>
      </c>
      <c r="P1197" t="str" cm="1">
        <f t="array" ref="P1197">[1]!s_stmnote_suppliertop5(A1197,D1197,1)</f>
        <v>宝鸡钛业股份有限公司</v>
      </c>
      <c r="Q1197" t="str">
        <f>[1]!s_stmnote_suppliertop5(A1197,D1197,2)</f>
        <v>山西太钢不锈钢股份有限公司</v>
      </c>
      <c r="R1197" t="str" cm="1">
        <f t="array" ref="R1197">[1]!s_stmnote_suppliertop5(A1197,D1197,3)</f>
        <v>西安天力金属复合材料股份有限公司</v>
      </c>
      <c r="S1197" t="str" cm="1">
        <f t="array" ref="S1197">[1]!s_stmnote_suppliertop5(A1197,D1197,4)</f>
        <v>上海宝钢特殊金属材料有限公司</v>
      </c>
      <c r="T1197" t="str" cm="1">
        <f t="array" ref="T1197">[1]!s_stmnote_suppliertop5(A1197,D1197,5)</f>
        <v>浙江久立特材科技股份有限公司</v>
      </c>
      <c r="U1197" s="9">
        <f>[1]!s_stmnote_purchasetop5_pct(A1197,D1197)</f>
        <v>41.65</v>
      </c>
      <c r="V1197" t="str" cm="1">
        <f t="array" ref="V1197">[1]!s_stmnote_customertop5($A1197,$D1197,1)</f>
        <v>客户1</v>
      </c>
      <c r="W1197" t="str" cm="1">
        <f t="array" ref="W1197">[1]!s_stmnote_customertop5($A1197,$D1197,2)</f>
        <v>客户2</v>
      </c>
      <c r="X1197" t="str" cm="1">
        <f t="array" ref="X1197">[1]!s_stmnote_customertop5($A1197,$D1197,3)</f>
        <v>客户3</v>
      </c>
      <c r="Y1197" t="str" cm="1">
        <f t="array" ref="Y1197">[1]!s_stmnote_customertop5($A1197,$D1197,4)</f>
        <v>客户4</v>
      </c>
      <c r="Z1197" t="str" cm="1">
        <f t="array" ref="Z1197">[1]!s_stmnote_customertop5($A1197,$D1197,5)</f>
        <v>客户5</v>
      </c>
      <c r="AA1197" s="9">
        <f>[1]!s_stmnote_salestop5_pct(A1197,D1197)</f>
        <v>49.27</v>
      </c>
      <c r="AB1197" s="9">
        <f>[1]!s_fa_arturn(A1197,D1197)</f>
        <v>2.8452999999999999</v>
      </c>
      <c r="AC1197" s="9">
        <f>[1]!fa_apturn(A1197,D1197)</f>
        <v>2.9553452215661302</v>
      </c>
      <c r="AD1197" s="9">
        <f>[1]!s_fa_invturn(A1197,D1197)</f>
        <v>1.4665999999999999</v>
      </c>
    </row>
    <row r="1198" spans="1:30">
      <c r="A1198">
        <v>300402</v>
      </c>
      <c r="B1198" t="s">
        <v>582</v>
      </c>
      <c r="C1198" t="s">
        <v>3620</v>
      </c>
      <c r="D1198" s="8">
        <f t="shared" si="19"/>
        <v>44926</v>
      </c>
      <c r="E1198" t="s">
        <v>7030</v>
      </c>
      <c r="F1198">
        <v>1</v>
      </c>
      <c r="G1198" t="s">
        <v>7881</v>
      </c>
      <c r="L1198" t="str" cm="1">
        <f t="array" ref="L1198">[1]!s_info_industry_gics(A1198,1)</f>
        <v>工业</v>
      </c>
      <c r="M1198" t="str" cm="1">
        <f t="array" ref="M1198">[1]!s_info_industry_gicscode(A1198,1)</f>
        <v>20</v>
      </c>
      <c r="N1198" t="str">
        <f>[1]!s_info_industry_gics(A1198,2)</f>
        <v>资本货物</v>
      </c>
      <c r="O1198" t="str">
        <f>[1]!s_info_industry_gicscode(A1198,2)</f>
        <v>2010</v>
      </c>
      <c r="P1198" t="str" cm="1">
        <f t="array" ref="P1198">[1]!s_stmnote_suppliertop5(A1198,D1198,1)</f>
        <v>宝鸡钛业股份有限公司</v>
      </c>
      <c r="Q1198" t="str">
        <f>[1]!s_stmnote_suppliertop5(A1198,D1198,2)</f>
        <v>山西太钢不锈钢股份有限公司</v>
      </c>
      <c r="R1198" t="str" cm="1">
        <f t="array" ref="R1198">[1]!s_stmnote_suppliertop5(A1198,D1198,3)</f>
        <v>西安天力金属复合材料股份有限公司</v>
      </c>
      <c r="S1198" t="str" cm="1">
        <f t="array" ref="S1198">[1]!s_stmnote_suppliertop5(A1198,D1198,4)</f>
        <v>上海宝钢特殊金属材料有限公司</v>
      </c>
      <c r="T1198" t="str" cm="1">
        <f t="array" ref="T1198">[1]!s_stmnote_suppliertop5(A1198,D1198,5)</f>
        <v>浙江久立特材科技股份有限公司</v>
      </c>
      <c r="U1198" s="9">
        <f>[1]!s_stmnote_purchasetop5_pct(A1198,D1198)</f>
        <v>41.65</v>
      </c>
      <c r="V1198" t="str" cm="1">
        <f t="array" ref="V1198">[1]!s_stmnote_customertop5($A1198,$D1198,1)</f>
        <v>客户1</v>
      </c>
      <c r="W1198" t="str" cm="1">
        <f t="array" ref="W1198">[1]!s_stmnote_customertop5($A1198,$D1198,2)</f>
        <v>客户2</v>
      </c>
      <c r="X1198" t="str" cm="1">
        <f t="array" ref="X1198">[1]!s_stmnote_customertop5($A1198,$D1198,3)</f>
        <v>客户3</v>
      </c>
      <c r="Y1198" t="str" cm="1">
        <f t="array" ref="Y1198">[1]!s_stmnote_customertop5($A1198,$D1198,4)</f>
        <v>客户4</v>
      </c>
      <c r="Z1198" t="str" cm="1">
        <f t="array" ref="Z1198">[1]!s_stmnote_customertop5($A1198,$D1198,5)</f>
        <v>客户5</v>
      </c>
      <c r="AA1198" s="9">
        <f>[1]!s_stmnote_salestop5_pct(A1198,D1198)</f>
        <v>49.27</v>
      </c>
      <c r="AB1198" s="9">
        <f>[1]!s_fa_arturn(A1198,D1198)</f>
        <v>2.8452999999999999</v>
      </c>
      <c r="AC1198" s="9">
        <f>[1]!fa_apturn(A1198,D1198)</f>
        <v>2.9553452215661302</v>
      </c>
      <c r="AD1198" s="9">
        <f>[1]!s_fa_invturn(A1198,D1198)</f>
        <v>1.4665999999999999</v>
      </c>
    </row>
    <row r="1199" spans="1:30">
      <c r="A1199">
        <v>300402</v>
      </c>
      <c r="B1199" t="s">
        <v>582</v>
      </c>
      <c r="C1199" t="s">
        <v>3618</v>
      </c>
      <c r="D1199" s="8">
        <f t="shared" si="19"/>
        <v>45291</v>
      </c>
      <c r="E1199" t="s">
        <v>7669</v>
      </c>
      <c r="F1199">
        <v>1</v>
      </c>
      <c r="G1199" t="s">
        <v>8694</v>
      </c>
      <c r="L1199" t="str" cm="1">
        <f t="array" ref="L1199">[1]!s_info_industry_gics(A1199,1)</f>
        <v>工业</v>
      </c>
      <c r="M1199" t="str" cm="1">
        <f t="array" ref="M1199">[1]!s_info_industry_gicscode(A1199,1)</f>
        <v>20</v>
      </c>
      <c r="N1199" t="str">
        <f>[1]!s_info_industry_gics(A1199,2)</f>
        <v>资本货物</v>
      </c>
      <c r="O1199" t="str">
        <f>[1]!s_info_industry_gicscode(A1199,2)</f>
        <v>2010</v>
      </c>
      <c r="P1199" t="str" cm="1">
        <f t="array" ref="P1199">[1]!s_stmnote_suppliertop5(A1199,D1199,1)</f>
        <v>山西太钢不锈钢股份有限公司</v>
      </c>
      <c r="Q1199" t="str">
        <f>[1]!s_stmnote_suppliertop5(A1199,D1199,2)</f>
        <v>宝鸡钛业股份有限公司</v>
      </c>
      <c r="R1199" t="str" cm="1">
        <f t="array" ref="R1199">[1]!s_stmnote_suppliertop5(A1199,D1199,3)</f>
        <v>西安天力金属复合材料股份有限公司</v>
      </c>
      <c r="S1199" t="str" cm="1">
        <f t="array" ref="S1199">[1]!s_stmnote_suppliertop5(A1199,D1199,4)</f>
        <v>无锡派克新材料科技股份有限公司</v>
      </c>
      <c r="T1199" t="str" cm="1">
        <f t="array" ref="T1199">[1]!s_stmnote_suppliertop5(A1199,D1199,5)</f>
        <v>江苏翌晨工业自动化设备有限公司</v>
      </c>
      <c r="U1199" s="9">
        <f>[1]!s_stmnote_purchasetop5_pct(A1199,D1199)</f>
        <v>63.17</v>
      </c>
      <c r="V1199" t="str" cm="1">
        <f t="array" ref="V1199">[1]!s_stmnote_customertop5($A1199,$D1199,1)</f>
        <v>客户一</v>
      </c>
      <c r="W1199" t="str" cm="1">
        <f t="array" ref="W1199">[1]!s_stmnote_customertop5($A1199,$D1199,2)</f>
        <v>客户二</v>
      </c>
      <c r="X1199" t="str" cm="1">
        <f t="array" ref="X1199">[1]!s_stmnote_customertop5($A1199,$D1199,3)</f>
        <v>客户三</v>
      </c>
      <c r="Y1199" t="str" cm="1">
        <f t="array" ref="Y1199">[1]!s_stmnote_customertop5($A1199,$D1199,4)</f>
        <v>客户四</v>
      </c>
      <c r="Z1199" t="str" cm="1">
        <f t="array" ref="Z1199">[1]!s_stmnote_customertop5($A1199,$D1199,5)</f>
        <v>客户五</v>
      </c>
      <c r="AA1199" s="9">
        <f>[1]!s_stmnote_salestop5_pct(A1199,D1199)</f>
        <v>67.489999999999995</v>
      </c>
      <c r="AB1199" s="9">
        <f>[1]!s_fa_arturn(A1199,D1199)</f>
        <v>3.9645999999999999</v>
      </c>
      <c r="AC1199" s="9">
        <f>[1]!fa_apturn(A1199,D1199)</f>
        <v>4.0920663394483601</v>
      </c>
      <c r="AD1199" s="9">
        <f>[1]!s_fa_invturn(A1199,D1199)</f>
        <v>1.6518999999999999</v>
      </c>
    </row>
    <row r="1200" spans="1:30">
      <c r="A1200">
        <v>300402</v>
      </c>
      <c r="B1200" t="s">
        <v>582</v>
      </c>
      <c r="C1200" t="s">
        <v>3621</v>
      </c>
      <c r="D1200" s="8">
        <f t="shared" si="19"/>
        <v>45291</v>
      </c>
      <c r="E1200" t="s">
        <v>7013</v>
      </c>
      <c r="F1200">
        <v>1</v>
      </c>
      <c r="G1200" t="s">
        <v>7881</v>
      </c>
      <c r="L1200" t="str" cm="1">
        <f t="array" ref="L1200">[1]!s_info_industry_gics(A1200,1)</f>
        <v>工业</v>
      </c>
      <c r="M1200" t="str" cm="1">
        <f t="array" ref="M1200">[1]!s_info_industry_gicscode(A1200,1)</f>
        <v>20</v>
      </c>
      <c r="N1200" t="str">
        <f>[1]!s_info_industry_gics(A1200,2)</f>
        <v>资本货物</v>
      </c>
      <c r="O1200" t="str">
        <f>[1]!s_info_industry_gicscode(A1200,2)</f>
        <v>2010</v>
      </c>
      <c r="P1200" t="str" cm="1">
        <f t="array" ref="P1200">[1]!s_stmnote_suppliertop5(A1200,D1200,1)</f>
        <v>山西太钢不锈钢股份有限公司</v>
      </c>
      <c r="Q1200" t="str">
        <f>[1]!s_stmnote_suppliertop5(A1200,D1200,2)</f>
        <v>宝鸡钛业股份有限公司</v>
      </c>
      <c r="R1200" t="str" cm="1">
        <f t="array" ref="R1200">[1]!s_stmnote_suppliertop5(A1200,D1200,3)</f>
        <v>西安天力金属复合材料股份有限公司</v>
      </c>
      <c r="S1200" t="str" cm="1">
        <f t="array" ref="S1200">[1]!s_stmnote_suppliertop5(A1200,D1200,4)</f>
        <v>无锡派克新材料科技股份有限公司</v>
      </c>
      <c r="T1200" t="str" cm="1">
        <f t="array" ref="T1200">[1]!s_stmnote_suppliertop5(A1200,D1200,5)</f>
        <v>江苏翌晨工业自动化设备有限公司</v>
      </c>
      <c r="U1200" s="9">
        <f>[1]!s_stmnote_purchasetop5_pct(A1200,D1200)</f>
        <v>63.17</v>
      </c>
      <c r="V1200" t="str" cm="1">
        <f t="array" ref="V1200">[1]!s_stmnote_customertop5($A1200,$D1200,1)</f>
        <v>客户一</v>
      </c>
      <c r="W1200" t="str" cm="1">
        <f t="array" ref="W1200">[1]!s_stmnote_customertop5($A1200,$D1200,2)</f>
        <v>客户二</v>
      </c>
      <c r="X1200" t="str" cm="1">
        <f t="array" ref="X1200">[1]!s_stmnote_customertop5($A1200,$D1200,3)</f>
        <v>客户三</v>
      </c>
      <c r="Y1200" t="str" cm="1">
        <f t="array" ref="Y1200">[1]!s_stmnote_customertop5($A1200,$D1200,4)</f>
        <v>客户四</v>
      </c>
      <c r="Z1200" t="str" cm="1">
        <f t="array" ref="Z1200">[1]!s_stmnote_customertop5($A1200,$D1200,5)</f>
        <v>客户五</v>
      </c>
      <c r="AA1200" s="9">
        <f>[1]!s_stmnote_salestop5_pct(A1200,D1200)</f>
        <v>67.489999999999995</v>
      </c>
      <c r="AB1200" s="9">
        <f>[1]!s_fa_arturn(A1200,D1200)</f>
        <v>3.9645999999999999</v>
      </c>
      <c r="AC1200" s="9">
        <f>[1]!fa_apturn(A1200,D1200)</f>
        <v>4.0920663394483601</v>
      </c>
      <c r="AD1200" s="9">
        <f>[1]!s_fa_invturn(A1200,D1200)</f>
        <v>1.6518999999999999</v>
      </c>
    </row>
    <row r="1201" spans="1:30">
      <c r="A1201">
        <v>300402</v>
      </c>
      <c r="B1201" t="s">
        <v>582</v>
      </c>
      <c r="C1201" t="s">
        <v>3618</v>
      </c>
      <c r="D1201" s="8">
        <f t="shared" si="19"/>
        <v>45291</v>
      </c>
      <c r="E1201" t="s">
        <v>7300</v>
      </c>
      <c r="F1201">
        <v>1</v>
      </c>
      <c r="G1201" t="s">
        <v>8708</v>
      </c>
      <c r="L1201" t="str" cm="1">
        <f t="array" ref="L1201">[1]!s_info_industry_gics(A1201,1)</f>
        <v>工业</v>
      </c>
      <c r="M1201" t="str" cm="1">
        <f t="array" ref="M1201">[1]!s_info_industry_gicscode(A1201,1)</f>
        <v>20</v>
      </c>
      <c r="N1201" t="str">
        <f>[1]!s_info_industry_gics(A1201,2)</f>
        <v>资本货物</v>
      </c>
      <c r="O1201" t="str">
        <f>[1]!s_info_industry_gicscode(A1201,2)</f>
        <v>2010</v>
      </c>
      <c r="P1201" t="str" cm="1">
        <f t="array" ref="P1201">[1]!s_stmnote_suppliertop5(A1201,D1201,1)</f>
        <v>山西太钢不锈钢股份有限公司</v>
      </c>
      <c r="Q1201" t="str">
        <f>[1]!s_stmnote_suppliertop5(A1201,D1201,2)</f>
        <v>宝鸡钛业股份有限公司</v>
      </c>
      <c r="R1201" t="str" cm="1">
        <f t="array" ref="R1201">[1]!s_stmnote_suppliertop5(A1201,D1201,3)</f>
        <v>西安天力金属复合材料股份有限公司</v>
      </c>
      <c r="S1201" t="str" cm="1">
        <f t="array" ref="S1201">[1]!s_stmnote_suppliertop5(A1201,D1201,4)</f>
        <v>无锡派克新材料科技股份有限公司</v>
      </c>
      <c r="T1201" t="str" cm="1">
        <f t="array" ref="T1201">[1]!s_stmnote_suppliertop5(A1201,D1201,5)</f>
        <v>江苏翌晨工业自动化设备有限公司</v>
      </c>
      <c r="U1201" s="9">
        <f>[1]!s_stmnote_purchasetop5_pct(A1201,D1201)</f>
        <v>63.17</v>
      </c>
      <c r="V1201" t="str" cm="1">
        <f t="array" ref="V1201">[1]!s_stmnote_customertop5($A1201,$D1201,1)</f>
        <v>客户一</v>
      </c>
      <c r="W1201" t="str" cm="1">
        <f t="array" ref="W1201">[1]!s_stmnote_customertop5($A1201,$D1201,2)</f>
        <v>客户二</v>
      </c>
      <c r="X1201" t="str" cm="1">
        <f t="array" ref="X1201">[1]!s_stmnote_customertop5($A1201,$D1201,3)</f>
        <v>客户三</v>
      </c>
      <c r="Y1201" t="str" cm="1">
        <f t="array" ref="Y1201">[1]!s_stmnote_customertop5($A1201,$D1201,4)</f>
        <v>客户四</v>
      </c>
      <c r="Z1201" t="str" cm="1">
        <f t="array" ref="Z1201">[1]!s_stmnote_customertop5($A1201,$D1201,5)</f>
        <v>客户五</v>
      </c>
      <c r="AA1201" s="9">
        <f>[1]!s_stmnote_salestop5_pct(A1201,D1201)</f>
        <v>67.489999999999995</v>
      </c>
      <c r="AB1201" s="9">
        <f>[1]!s_fa_arturn(A1201,D1201)</f>
        <v>3.9645999999999999</v>
      </c>
      <c r="AC1201" s="9">
        <f>[1]!fa_apturn(A1201,D1201)</f>
        <v>4.0920663394483601</v>
      </c>
      <c r="AD1201" s="9">
        <f>[1]!s_fa_invturn(A1201,D1201)</f>
        <v>1.6518999999999999</v>
      </c>
    </row>
    <row r="1202" spans="1:30">
      <c r="A1202">
        <v>300402</v>
      </c>
      <c r="B1202" t="s">
        <v>582</v>
      </c>
      <c r="C1202" t="s">
        <v>3622</v>
      </c>
      <c r="D1202" s="8">
        <f t="shared" si="19"/>
        <v>45291</v>
      </c>
      <c r="E1202" t="s">
        <v>7435</v>
      </c>
      <c r="F1202">
        <v>1</v>
      </c>
      <c r="G1202" t="s">
        <v>8708</v>
      </c>
      <c r="L1202" t="str" cm="1">
        <f t="array" ref="L1202">[1]!s_info_industry_gics(A1202,1)</f>
        <v>工业</v>
      </c>
      <c r="M1202" t="str" cm="1">
        <f t="array" ref="M1202">[1]!s_info_industry_gicscode(A1202,1)</f>
        <v>20</v>
      </c>
      <c r="N1202" t="str">
        <f>[1]!s_info_industry_gics(A1202,2)</f>
        <v>资本货物</v>
      </c>
      <c r="O1202" t="str">
        <f>[1]!s_info_industry_gicscode(A1202,2)</f>
        <v>2010</v>
      </c>
      <c r="P1202" t="str" cm="1">
        <f t="array" ref="P1202">[1]!s_stmnote_suppliertop5(A1202,D1202,1)</f>
        <v>山西太钢不锈钢股份有限公司</v>
      </c>
      <c r="Q1202" t="str">
        <f>[1]!s_stmnote_suppliertop5(A1202,D1202,2)</f>
        <v>宝鸡钛业股份有限公司</v>
      </c>
      <c r="R1202" t="str" cm="1">
        <f t="array" ref="R1202">[1]!s_stmnote_suppliertop5(A1202,D1202,3)</f>
        <v>西安天力金属复合材料股份有限公司</v>
      </c>
      <c r="S1202" t="str" cm="1">
        <f t="array" ref="S1202">[1]!s_stmnote_suppliertop5(A1202,D1202,4)</f>
        <v>无锡派克新材料科技股份有限公司</v>
      </c>
      <c r="T1202" t="str" cm="1">
        <f t="array" ref="T1202">[1]!s_stmnote_suppliertop5(A1202,D1202,5)</f>
        <v>江苏翌晨工业自动化设备有限公司</v>
      </c>
      <c r="U1202" s="9">
        <f>[1]!s_stmnote_purchasetop5_pct(A1202,D1202)</f>
        <v>63.17</v>
      </c>
      <c r="V1202" t="str" cm="1">
        <f t="array" ref="V1202">[1]!s_stmnote_customertop5($A1202,$D1202,1)</f>
        <v>客户一</v>
      </c>
      <c r="W1202" t="str" cm="1">
        <f t="array" ref="W1202">[1]!s_stmnote_customertop5($A1202,$D1202,2)</f>
        <v>客户二</v>
      </c>
      <c r="X1202" t="str" cm="1">
        <f t="array" ref="X1202">[1]!s_stmnote_customertop5($A1202,$D1202,3)</f>
        <v>客户三</v>
      </c>
      <c r="Y1202" t="str" cm="1">
        <f t="array" ref="Y1202">[1]!s_stmnote_customertop5($A1202,$D1202,4)</f>
        <v>客户四</v>
      </c>
      <c r="Z1202" t="str" cm="1">
        <f t="array" ref="Z1202">[1]!s_stmnote_customertop5($A1202,$D1202,5)</f>
        <v>客户五</v>
      </c>
      <c r="AA1202" s="9">
        <f>[1]!s_stmnote_salestop5_pct(A1202,D1202)</f>
        <v>67.489999999999995</v>
      </c>
      <c r="AB1202" s="9">
        <f>[1]!s_fa_arturn(A1202,D1202)</f>
        <v>3.9645999999999999</v>
      </c>
      <c r="AC1202" s="9">
        <f>[1]!fa_apturn(A1202,D1202)</f>
        <v>4.0920663394483601</v>
      </c>
      <c r="AD1202" s="9">
        <f>[1]!s_fa_invturn(A1202,D1202)</f>
        <v>1.6518999999999999</v>
      </c>
    </row>
    <row r="1203" spans="1:30">
      <c r="A1203">
        <v>300402</v>
      </c>
      <c r="B1203" t="s">
        <v>582</v>
      </c>
      <c r="C1203" t="s">
        <v>3623</v>
      </c>
      <c r="D1203" s="8">
        <f t="shared" si="19"/>
        <v>45291</v>
      </c>
      <c r="E1203" t="s">
        <v>7287</v>
      </c>
      <c r="F1203">
        <v>1</v>
      </c>
      <c r="G1203" t="s">
        <v>8708</v>
      </c>
      <c r="L1203" t="str" cm="1">
        <f t="array" ref="L1203">[1]!s_info_industry_gics(A1203,1)</f>
        <v>工业</v>
      </c>
      <c r="M1203" t="str" cm="1">
        <f t="array" ref="M1203">[1]!s_info_industry_gicscode(A1203,1)</f>
        <v>20</v>
      </c>
      <c r="N1203" t="str">
        <f>[1]!s_info_industry_gics(A1203,2)</f>
        <v>资本货物</v>
      </c>
      <c r="O1203" t="str">
        <f>[1]!s_info_industry_gicscode(A1203,2)</f>
        <v>2010</v>
      </c>
      <c r="P1203" t="str" cm="1">
        <f t="array" ref="P1203">[1]!s_stmnote_suppliertop5(A1203,D1203,1)</f>
        <v>山西太钢不锈钢股份有限公司</v>
      </c>
      <c r="Q1203" t="str">
        <f>[1]!s_stmnote_suppliertop5(A1203,D1203,2)</f>
        <v>宝鸡钛业股份有限公司</v>
      </c>
      <c r="R1203" t="str" cm="1">
        <f t="array" ref="R1203">[1]!s_stmnote_suppliertop5(A1203,D1203,3)</f>
        <v>西安天力金属复合材料股份有限公司</v>
      </c>
      <c r="S1203" t="str" cm="1">
        <f t="array" ref="S1203">[1]!s_stmnote_suppliertop5(A1203,D1203,4)</f>
        <v>无锡派克新材料科技股份有限公司</v>
      </c>
      <c r="T1203" t="str" cm="1">
        <f t="array" ref="T1203">[1]!s_stmnote_suppliertop5(A1203,D1203,5)</f>
        <v>江苏翌晨工业自动化设备有限公司</v>
      </c>
      <c r="U1203" s="9">
        <f>[1]!s_stmnote_purchasetop5_pct(A1203,D1203)</f>
        <v>63.17</v>
      </c>
      <c r="V1203" t="str" cm="1">
        <f t="array" ref="V1203">[1]!s_stmnote_customertop5($A1203,$D1203,1)</f>
        <v>客户一</v>
      </c>
      <c r="W1203" t="str" cm="1">
        <f t="array" ref="W1203">[1]!s_stmnote_customertop5($A1203,$D1203,2)</f>
        <v>客户二</v>
      </c>
      <c r="X1203" t="str" cm="1">
        <f t="array" ref="X1203">[1]!s_stmnote_customertop5($A1203,$D1203,3)</f>
        <v>客户三</v>
      </c>
      <c r="Y1203" t="str" cm="1">
        <f t="array" ref="Y1203">[1]!s_stmnote_customertop5($A1203,$D1203,4)</f>
        <v>客户四</v>
      </c>
      <c r="Z1203" t="str" cm="1">
        <f t="array" ref="Z1203">[1]!s_stmnote_customertop5($A1203,$D1203,5)</f>
        <v>客户五</v>
      </c>
      <c r="AA1203" s="9">
        <f>[1]!s_stmnote_salestop5_pct(A1203,D1203)</f>
        <v>67.489999999999995</v>
      </c>
      <c r="AB1203" s="9">
        <f>[1]!s_fa_arturn(A1203,D1203)</f>
        <v>3.9645999999999999</v>
      </c>
      <c r="AC1203" s="9">
        <f>[1]!fa_apturn(A1203,D1203)</f>
        <v>4.0920663394483601</v>
      </c>
      <c r="AD1203" s="9">
        <f>[1]!s_fa_invturn(A1203,D1203)</f>
        <v>1.6518999999999999</v>
      </c>
    </row>
    <row r="1204" spans="1:30">
      <c r="A1204">
        <v>300424</v>
      </c>
      <c r="B1204" t="s">
        <v>589</v>
      </c>
      <c r="C1204" t="s">
        <v>3646</v>
      </c>
      <c r="D1204" s="8">
        <f t="shared" si="19"/>
        <v>44926</v>
      </c>
      <c r="E1204" t="s">
        <v>7673</v>
      </c>
      <c r="F1204">
        <v>1</v>
      </c>
      <c r="G1204" t="s">
        <v>8848</v>
      </c>
      <c r="L1204" t="str" cm="1">
        <f t="array" ref="L1204">[1]!s_info_industry_gics(A1204,1)</f>
        <v>工业</v>
      </c>
      <c r="M1204" t="str" cm="1">
        <f t="array" ref="M1204">[1]!s_info_industry_gicscode(A1204,1)</f>
        <v>20</v>
      </c>
      <c r="N1204" t="str">
        <f>[1]!s_info_industry_gics(A1204,2)</f>
        <v>资本货物</v>
      </c>
      <c r="O1204" t="str">
        <f>[1]!s_info_industry_gicscode(A1204,2)</f>
        <v>2010</v>
      </c>
      <c r="P1204" t="str" cm="1">
        <f t="array" ref="P1204">[1]!s_stmnote_suppliertop5(A1204,D1204,1)</f>
        <v>JordanAirmotiveLtd</v>
      </c>
      <c r="Q1204" t="str">
        <f>[1]!s_stmnote_suppliertop5(A1204,D1204,2)</f>
        <v>第二名</v>
      </c>
      <c r="R1204" t="str" cm="1">
        <f t="array" ref="R1204">[1]!s_stmnote_suppliertop5(A1204,D1204,3)</f>
        <v>第三名</v>
      </c>
      <c r="S1204" t="str" cm="1">
        <f t="array" ref="S1204">[1]!s_stmnote_suppliertop5(A1204,D1204,4)</f>
        <v>PeopleforceRecruitmentLtd</v>
      </c>
      <c r="T1204" t="str" cm="1">
        <f t="array" ref="T1204">[1]!s_stmnote_suppliertop5(A1204,D1204,5)</f>
        <v>第五名</v>
      </c>
      <c r="U1204" s="9">
        <f>[1]!s_stmnote_purchasetop5_pct(A1204,D1204)</f>
        <v>14.93</v>
      </c>
      <c r="V1204" t="str" cm="1">
        <f t="array" ref="V1204">[1]!s_stmnote_customertop5($A1204,$D1204,1)</f>
        <v>第一名</v>
      </c>
      <c r="W1204" t="str" cm="1">
        <f t="array" ref="W1204">[1]!s_stmnote_customertop5($A1204,$D1204,2)</f>
        <v>第二名</v>
      </c>
      <c r="X1204" t="str" cm="1">
        <f t="array" ref="X1204">[1]!s_stmnote_customertop5($A1204,$D1204,3)</f>
        <v>UPSDeutschlandS.àr.l.&amp;Co.OHG</v>
      </c>
      <c r="Y1204" t="str" cm="1">
        <f t="array" ref="Y1204">[1]!s_stmnote_customertop5($A1204,$D1204,4)</f>
        <v>第四名</v>
      </c>
      <c r="Z1204" t="str" cm="1">
        <f t="array" ref="Z1204">[1]!s_stmnote_customertop5($A1204,$D1204,5)</f>
        <v>第五名</v>
      </c>
      <c r="AA1204" s="9">
        <f>[1]!s_stmnote_salestop5_pct(A1204,D1204)</f>
        <v>38.74</v>
      </c>
      <c r="AB1204" s="9">
        <f>[1]!s_fa_arturn(A1204,D1204)</f>
        <v>2.1568000000000001</v>
      </c>
      <c r="AC1204" s="9">
        <f>[1]!fa_apturn(A1204,D1204)</f>
        <v>3.7316614215313</v>
      </c>
      <c r="AD1204" s="9">
        <f>[1]!s_fa_invturn(A1204,D1204)</f>
        <v>2.4348000000000001</v>
      </c>
    </row>
    <row r="1205" spans="1:30">
      <c r="A1205">
        <v>300424</v>
      </c>
      <c r="B1205" t="s">
        <v>589</v>
      </c>
      <c r="C1205" t="s">
        <v>3647</v>
      </c>
      <c r="D1205" s="8">
        <f t="shared" si="19"/>
        <v>44926</v>
      </c>
      <c r="E1205" t="s">
        <v>6927</v>
      </c>
      <c r="F1205">
        <v>1</v>
      </c>
      <c r="G1205" t="s">
        <v>8849</v>
      </c>
      <c r="L1205" t="str" cm="1">
        <f t="array" ref="L1205">[1]!s_info_industry_gics(A1205,1)</f>
        <v>工业</v>
      </c>
      <c r="M1205" t="str" cm="1">
        <f t="array" ref="M1205">[1]!s_info_industry_gicscode(A1205,1)</f>
        <v>20</v>
      </c>
      <c r="N1205" t="str">
        <f>[1]!s_info_industry_gics(A1205,2)</f>
        <v>资本货物</v>
      </c>
      <c r="O1205" t="str">
        <f>[1]!s_info_industry_gicscode(A1205,2)</f>
        <v>2010</v>
      </c>
      <c r="P1205" t="str" cm="1">
        <f t="array" ref="P1205">[1]!s_stmnote_suppliertop5(A1205,D1205,1)</f>
        <v>JordanAirmotiveLtd</v>
      </c>
      <c r="Q1205" t="str">
        <f>[1]!s_stmnote_suppliertop5(A1205,D1205,2)</f>
        <v>第二名</v>
      </c>
      <c r="R1205" t="str" cm="1">
        <f t="array" ref="R1205">[1]!s_stmnote_suppliertop5(A1205,D1205,3)</f>
        <v>第三名</v>
      </c>
      <c r="S1205" t="str" cm="1">
        <f t="array" ref="S1205">[1]!s_stmnote_suppliertop5(A1205,D1205,4)</f>
        <v>PeopleforceRecruitmentLtd</v>
      </c>
      <c r="T1205" t="str" cm="1">
        <f t="array" ref="T1205">[1]!s_stmnote_suppliertop5(A1205,D1205,5)</f>
        <v>第五名</v>
      </c>
      <c r="U1205" s="9">
        <f>[1]!s_stmnote_purchasetop5_pct(A1205,D1205)</f>
        <v>14.93</v>
      </c>
      <c r="V1205" t="str" cm="1">
        <f t="array" ref="V1205">[1]!s_stmnote_customertop5($A1205,$D1205,1)</f>
        <v>第一名</v>
      </c>
      <c r="W1205" t="str" cm="1">
        <f t="array" ref="W1205">[1]!s_stmnote_customertop5($A1205,$D1205,2)</f>
        <v>第二名</v>
      </c>
      <c r="X1205" t="str" cm="1">
        <f t="array" ref="X1205">[1]!s_stmnote_customertop5($A1205,$D1205,3)</f>
        <v>UPSDeutschlandS.àr.l.&amp;Co.OHG</v>
      </c>
      <c r="Y1205" t="str" cm="1">
        <f t="array" ref="Y1205">[1]!s_stmnote_customertop5($A1205,$D1205,4)</f>
        <v>第四名</v>
      </c>
      <c r="Z1205" t="str" cm="1">
        <f t="array" ref="Z1205">[1]!s_stmnote_customertop5($A1205,$D1205,5)</f>
        <v>第五名</v>
      </c>
      <c r="AA1205" s="9">
        <f>[1]!s_stmnote_salestop5_pct(A1205,D1205)</f>
        <v>38.74</v>
      </c>
      <c r="AB1205" s="9">
        <f>[1]!s_fa_arturn(A1205,D1205)</f>
        <v>2.1568000000000001</v>
      </c>
      <c r="AC1205" s="9">
        <f>[1]!fa_apturn(A1205,D1205)</f>
        <v>3.7316614215313</v>
      </c>
      <c r="AD1205" s="9">
        <f>[1]!s_fa_invturn(A1205,D1205)</f>
        <v>2.4348000000000001</v>
      </c>
    </row>
    <row r="1206" spans="1:30">
      <c r="A1206">
        <v>300424</v>
      </c>
      <c r="B1206" t="s">
        <v>589</v>
      </c>
      <c r="C1206" t="s">
        <v>3648</v>
      </c>
      <c r="D1206" s="8">
        <f t="shared" si="19"/>
        <v>44926</v>
      </c>
      <c r="E1206" t="s">
        <v>7459</v>
      </c>
      <c r="F1206">
        <v>1</v>
      </c>
      <c r="G1206" t="s">
        <v>8850</v>
      </c>
      <c r="L1206" t="str" cm="1">
        <f t="array" ref="L1206">[1]!s_info_industry_gics(A1206,1)</f>
        <v>工业</v>
      </c>
      <c r="M1206" t="str" cm="1">
        <f t="array" ref="M1206">[1]!s_info_industry_gicscode(A1206,1)</f>
        <v>20</v>
      </c>
      <c r="N1206" t="str">
        <f>[1]!s_info_industry_gics(A1206,2)</f>
        <v>资本货物</v>
      </c>
      <c r="O1206" t="str">
        <f>[1]!s_info_industry_gicscode(A1206,2)</f>
        <v>2010</v>
      </c>
      <c r="P1206" t="str" cm="1">
        <f t="array" ref="P1206">[1]!s_stmnote_suppliertop5(A1206,D1206,1)</f>
        <v>JordanAirmotiveLtd</v>
      </c>
      <c r="Q1206" t="str">
        <f>[1]!s_stmnote_suppliertop5(A1206,D1206,2)</f>
        <v>第二名</v>
      </c>
      <c r="R1206" t="str" cm="1">
        <f t="array" ref="R1206">[1]!s_stmnote_suppliertop5(A1206,D1206,3)</f>
        <v>第三名</v>
      </c>
      <c r="S1206" t="str" cm="1">
        <f t="array" ref="S1206">[1]!s_stmnote_suppliertop5(A1206,D1206,4)</f>
        <v>PeopleforceRecruitmentLtd</v>
      </c>
      <c r="T1206" t="str" cm="1">
        <f t="array" ref="T1206">[1]!s_stmnote_suppliertop5(A1206,D1206,5)</f>
        <v>第五名</v>
      </c>
      <c r="U1206" s="9">
        <f>[1]!s_stmnote_purchasetop5_pct(A1206,D1206)</f>
        <v>14.93</v>
      </c>
      <c r="V1206" t="str" cm="1">
        <f t="array" ref="V1206">[1]!s_stmnote_customertop5($A1206,$D1206,1)</f>
        <v>第一名</v>
      </c>
      <c r="W1206" t="str" cm="1">
        <f t="array" ref="W1206">[1]!s_stmnote_customertop5($A1206,$D1206,2)</f>
        <v>第二名</v>
      </c>
      <c r="X1206" t="str" cm="1">
        <f t="array" ref="X1206">[1]!s_stmnote_customertop5($A1206,$D1206,3)</f>
        <v>UPSDeutschlandS.àr.l.&amp;Co.OHG</v>
      </c>
      <c r="Y1206" t="str" cm="1">
        <f t="array" ref="Y1206">[1]!s_stmnote_customertop5($A1206,$D1206,4)</f>
        <v>第四名</v>
      </c>
      <c r="Z1206" t="str" cm="1">
        <f t="array" ref="Z1206">[1]!s_stmnote_customertop5($A1206,$D1206,5)</f>
        <v>第五名</v>
      </c>
      <c r="AA1206" s="9">
        <f>[1]!s_stmnote_salestop5_pct(A1206,D1206)</f>
        <v>38.74</v>
      </c>
      <c r="AB1206" s="9">
        <f>[1]!s_fa_arturn(A1206,D1206)</f>
        <v>2.1568000000000001</v>
      </c>
      <c r="AC1206" s="9">
        <f>[1]!fa_apturn(A1206,D1206)</f>
        <v>3.7316614215313</v>
      </c>
      <c r="AD1206" s="9">
        <f>[1]!s_fa_invturn(A1206,D1206)</f>
        <v>2.4348000000000001</v>
      </c>
    </row>
    <row r="1207" spans="1:30">
      <c r="A1207">
        <v>300424</v>
      </c>
      <c r="B1207" t="s">
        <v>589</v>
      </c>
      <c r="C1207" t="s">
        <v>3649</v>
      </c>
      <c r="D1207" s="8">
        <f t="shared" si="19"/>
        <v>44926</v>
      </c>
      <c r="E1207" t="s">
        <v>6928</v>
      </c>
      <c r="F1207">
        <v>1</v>
      </c>
      <c r="G1207" t="s">
        <v>8851</v>
      </c>
      <c r="L1207" t="str" cm="1">
        <f t="array" ref="L1207">[1]!s_info_industry_gics(A1207,1)</f>
        <v>工业</v>
      </c>
      <c r="M1207" t="str" cm="1">
        <f t="array" ref="M1207">[1]!s_info_industry_gicscode(A1207,1)</f>
        <v>20</v>
      </c>
      <c r="N1207" t="str">
        <f>[1]!s_info_industry_gics(A1207,2)</f>
        <v>资本货物</v>
      </c>
      <c r="O1207" t="str">
        <f>[1]!s_info_industry_gicscode(A1207,2)</f>
        <v>2010</v>
      </c>
      <c r="P1207" t="str" cm="1">
        <f t="array" ref="P1207">[1]!s_stmnote_suppliertop5(A1207,D1207,1)</f>
        <v>JordanAirmotiveLtd</v>
      </c>
      <c r="Q1207" t="str">
        <f>[1]!s_stmnote_suppliertop5(A1207,D1207,2)</f>
        <v>第二名</v>
      </c>
      <c r="R1207" t="str" cm="1">
        <f t="array" ref="R1207">[1]!s_stmnote_suppliertop5(A1207,D1207,3)</f>
        <v>第三名</v>
      </c>
      <c r="S1207" t="str" cm="1">
        <f t="array" ref="S1207">[1]!s_stmnote_suppliertop5(A1207,D1207,4)</f>
        <v>PeopleforceRecruitmentLtd</v>
      </c>
      <c r="T1207" t="str" cm="1">
        <f t="array" ref="T1207">[1]!s_stmnote_suppliertop5(A1207,D1207,5)</f>
        <v>第五名</v>
      </c>
      <c r="U1207" s="9">
        <f>[1]!s_stmnote_purchasetop5_pct(A1207,D1207)</f>
        <v>14.93</v>
      </c>
      <c r="V1207" t="str" cm="1">
        <f t="array" ref="V1207">[1]!s_stmnote_customertop5($A1207,$D1207,1)</f>
        <v>第一名</v>
      </c>
      <c r="W1207" t="str" cm="1">
        <f t="array" ref="W1207">[1]!s_stmnote_customertop5($A1207,$D1207,2)</f>
        <v>第二名</v>
      </c>
      <c r="X1207" t="str" cm="1">
        <f t="array" ref="X1207">[1]!s_stmnote_customertop5($A1207,$D1207,3)</f>
        <v>UPSDeutschlandS.àr.l.&amp;Co.OHG</v>
      </c>
      <c r="Y1207" t="str" cm="1">
        <f t="array" ref="Y1207">[1]!s_stmnote_customertop5($A1207,$D1207,4)</f>
        <v>第四名</v>
      </c>
      <c r="Z1207" t="str" cm="1">
        <f t="array" ref="Z1207">[1]!s_stmnote_customertop5($A1207,$D1207,5)</f>
        <v>第五名</v>
      </c>
      <c r="AA1207" s="9">
        <f>[1]!s_stmnote_salestop5_pct(A1207,D1207)</f>
        <v>38.74</v>
      </c>
      <c r="AB1207" s="9">
        <f>[1]!s_fa_arturn(A1207,D1207)</f>
        <v>2.1568000000000001</v>
      </c>
      <c r="AC1207" s="9">
        <f>[1]!fa_apturn(A1207,D1207)</f>
        <v>3.7316614215313</v>
      </c>
      <c r="AD1207" s="9">
        <f>[1]!s_fa_invturn(A1207,D1207)</f>
        <v>2.4348000000000001</v>
      </c>
    </row>
    <row r="1208" spans="1:30">
      <c r="A1208">
        <v>300424</v>
      </c>
      <c r="B1208" t="s">
        <v>589</v>
      </c>
      <c r="C1208" t="s">
        <v>3650</v>
      </c>
      <c r="D1208" s="8">
        <f t="shared" si="19"/>
        <v>45291</v>
      </c>
      <c r="E1208" t="s">
        <v>7056</v>
      </c>
      <c r="F1208">
        <v>1</v>
      </c>
      <c r="G1208" t="s">
        <v>8852</v>
      </c>
      <c r="L1208" t="str" cm="1">
        <f t="array" ref="L1208">[1]!s_info_industry_gics(A1208,1)</f>
        <v>工业</v>
      </c>
      <c r="M1208" t="str" cm="1">
        <f t="array" ref="M1208">[1]!s_info_industry_gicscode(A1208,1)</f>
        <v>20</v>
      </c>
      <c r="N1208" t="str">
        <f>[1]!s_info_industry_gics(A1208,2)</f>
        <v>资本货物</v>
      </c>
      <c r="O1208" t="str">
        <f>[1]!s_info_industry_gicscode(A1208,2)</f>
        <v>2010</v>
      </c>
      <c r="P1208" cm="1">
        <f t="array" ref="P1208">[1]!s_stmnote_suppliertop5(A1208,D1208,1)</f>
        <v>0</v>
      </c>
      <c r="Q1208">
        <f>[1]!s_stmnote_suppliertop5(A1208,D1208,2)</f>
        <v>0</v>
      </c>
      <c r="R1208" cm="1">
        <f t="array" ref="R1208">[1]!s_stmnote_suppliertop5(A1208,D1208,3)</f>
        <v>0</v>
      </c>
      <c r="S1208" cm="1">
        <f t="array" ref="S1208">[1]!s_stmnote_suppliertop5(A1208,D1208,4)</f>
        <v>0</v>
      </c>
      <c r="T1208" cm="1">
        <f t="array" ref="T1208">[1]!s_stmnote_suppliertop5(A1208,D1208,5)</f>
        <v>0</v>
      </c>
      <c r="U1208" s="9">
        <f>[1]!s_stmnote_purchasetop5_pct(A1208,D1208)</f>
        <v>0</v>
      </c>
      <c r="V1208" t="str" cm="1">
        <f t="array" ref="V1208">[1]!s_stmnote_customertop5($A1208,$D1208,1)</f>
        <v>第一名</v>
      </c>
      <c r="W1208" t="str" cm="1">
        <f t="array" ref="W1208">[1]!s_stmnote_customertop5($A1208,$D1208,2)</f>
        <v>第二名</v>
      </c>
      <c r="X1208" t="str" cm="1">
        <f t="array" ref="X1208">[1]!s_stmnote_customertop5($A1208,$D1208,3)</f>
        <v>ScandinavianAirlinesSystemAB</v>
      </c>
      <c r="Y1208" t="str" cm="1">
        <f t="array" ref="Y1208">[1]!s_stmnote_customertop5($A1208,$D1208,4)</f>
        <v>第四名</v>
      </c>
      <c r="Z1208" t="str" cm="1">
        <f t="array" ref="Z1208">[1]!s_stmnote_customertop5($A1208,$D1208,5)</f>
        <v>第五名</v>
      </c>
      <c r="AA1208" s="9">
        <f>[1]!s_stmnote_salestop5_pct(A1208,D1208)</f>
        <v>34.64</v>
      </c>
      <c r="AB1208" s="9">
        <f>[1]!s_fa_arturn(A1208,D1208)</f>
        <v>2.3292999999999999</v>
      </c>
      <c r="AC1208" s="9">
        <f>[1]!fa_apturn(A1208,D1208)</f>
        <v>3.7806048253601601</v>
      </c>
      <c r="AD1208" s="9">
        <f>[1]!s_fa_invturn(A1208,D1208)</f>
        <v>2.4990999999999999</v>
      </c>
    </row>
    <row r="1209" spans="1:30">
      <c r="A1209">
        <v>300424</v>
      </c>
      <c r="B1209" t="s">
        <v>589</v>
      </c>
      <c r="C1209" t="s">
        <v>3651</v>
      </c>
      <c r="D1209" s="8">
        <f t="shared" si="19"/>
        <v>45657</v>
      </c>
      <c r="E1209" t="s">
        <v>6981</v>
      </c>
      <c r="F1209">
        <v>1</v>
      </c>
      <c r="G1209" t="s">
        <v>8852</v>
      </c>
      <c r="L1209" t="str" cm="1">
        <f t="array" ref="L1209">[1]!s_info_industry_gics(A1209,1)</f>
        <v>工业</v>
      </c>
      <c r="M1209" t="str" cm="1">
        <f t="array" ref="M1209">[1]!s_info_industry_gicscode(A1209,1)</f>
        <v>20</v>
      </c>
      <c r="N1209" t="str">
        <f>[1]!s_info_industry_gics(A1209,2)</f>
        <v>资本货物</v>
      </c>
      <c r="O1209" t="str">
        <f>[1]!s_info_industry_gicscode(A1209,2)</f>
        <v>2010</v>
      </c>
      <c r="P1209" cm="1">
        <f t="array" ref="P1209">[1]!s_stmnote_suppliertop5(A1209,D1209,1)</f>
        <v>0</v>
      </c>
      <c r="Q1209">
        <f>[1]!s_stmnote_suppliertop5(A1209,D1209,2)</f>
        <v>0</v>
      </c>
      <c r="R1209" cm="1">
        <f t="array" ref="R1209">[1]!s_stmnote_suppliertop5(A1209,D1209,3)</f>
        <v>0</v>
      </c>
      <c r="S1209" cm="1">
        <f t="array" ref="S1209">[1]!s_stmnote_suppliertop5(A1209,D1209,4)</f>
        <v>0</v>
      </c>
      <c r="T1209" cm="1">
        <f t="array" ref="T1209">[1]!s_stmnote_suppliertop5(A1209,D1209,5)</f>
        <v>0</v>
      </c>
      <c r="U1209" s="9">
        <f>[1]!s_stmnote_purchasetop5_pct(A1209,D1209)</f>
        <v>0</v>
      </c>
      <c r="V1209" cm="1">
        <f t="array" ref="V1209">[1]!s_stmnote_customertop5($A1209,$D1209,1)</f>
        <v>0</v>
      </c>
      <c r="W1209" cm="1">
        <f t="array" ref="W1209">[1]!s_stmnote_customertop5($A1209,$D1209,2)</f>
        <v>0</v>
      </c>
      <c r="X1209" cm="1">
        <f t="array" ref="X1209">[1]!s_stmnote_customertop5($A1209,$D1209,3)</f>
        <v>0</v>
      </c>
      <c r="Y1209" cm="1">
        <f t="array" ref="Y1209">[1]!s_stmnote_customertop5($A1209,$D1209,4)</f>
        <v>0</v>
      </c>
      <c r="Z1209" cm="1">
        <f t="array" ref="Z1209">[1]!s_stmnote_customertop5($A1209,$D1209,5)</f>
        <v>0</v>
      </c>
      <c r="AA1209" s="9">
        <f>[1]!s_stmnote_salestop5_pct(A1209,D1209)</f>
        <v>0</v>
      </c>
      <c r="AB1209" s="9">
        <f>[1]!s_fa_arturn(A1209,D1209)</f>
        <v>0</v>
      </c>
      <c r="AC1209" s="9">
        <f>[1]!fa_apturn(A1209,D1209)</f>
        <v>0</v>
      </c>
      <c r="AD1209" s="9">
        <f>[1]!s_fa_invturn(A1209,D1209)</f>
        <v>0</v>
      </c>
    </row>
    <row r="1210" spans="1:30">
      <c r="A1210">
        <v>300425</v>
      </c>
      <c r="B1210" t="s">
        <v>590</v>
      </c>
      <c r="C1210" t="s">
        <v>3652</v>
      </c>
      <c r="D1210" s="8">
        <f t="shared" si="19"/>
        <v>44561</v>
      </c>
      <c r="E1210" t="s">
        <v>7324</v>
      </c>
      <c r="F1210">
        <v>1</v>
      </c>
      <c r="G1210" t="s">
        <v>8853</v>
      </c>
      <c r="L1210" t="str" cm="1">
        <f t="array" ref="L1210">[1]!s_info_industry_gics(A1210,1)</f>
        <v>工业</v>
      </c>
      <c r="M1210" t="str" cm="1">
        <f t="array" ref="M1210">[1]!s_info_industry_gicscode(A1210,1)</f>
        <v>20</v>
      </c>
      <c r="N1210" t="str">
        <f>[1]!s_info_industry_gics(A1210,2)</f>
        <v>资本货物</v>
      </c>
      <c r="O1210" t="str">
        <f>[1]!s_info_industry_gicscode(A1210,2)</f>
        <v>2010</v>
      </c>
      <c r="P1210" t="str" cm="1">
        <f t="array" ref="P1210">[1]!s_stmnote_suppliertop5(A1210,D1210,1)</f>
        <v>中建安装集团有限公司</v>
      </c>
      <c r="Q1210" t="str">
        <f>[1]!s_stmnote_suppliertop5(A1210,D1210,2)</f>
        <v>中明建投建设集团有限责任公司</v>
      </c>
      <c r="R1210" t="str" cm="1">
        <f t="array" ref="R1210">[1]!s_stmnote_suppliertop5(A1210,D1210,3)</f>
        <v>宁波市海曙京宇磁性材料厂</v>
      </c>
      <c r="S1210" t="str" cm="1">
        <f t="array" ref="S1210">[1]!s_stmnote_suppliertop5(A1210,D1210,4)</f>
        <v>张家港保税区富运贸易有限公司</v>
      </c>
      <c r="T1210" t="str" cm="1">
        <f t="array" ref="T1210">[1]!s_stmnote_suppliertop5(A1210,D1210,5)</f>
        <v>中建二局安装工程有限公司</v>
      </c>
      <c r="U1210" s="9">
        <f>[1]!s_stmnote_purchasetop5_pct(A1210,D1210)</f>
        <v>12.37</v>
      </c>
      <c r="V1210" t="str" cm="1">
        <f t="array" ref="V1210">[1]!s_stmnote_customertop5($A1210,$D1210,1)</f>
        <v>济宁矿业集团有限公司</v>
      </c>
      <c r="W1210" t="str" cm="1">
        <f t="array" ref="W1210">[1]!s_stmnote_customertop5($A1210,$D1210,2)</f>
        <v>大邑财政局</v>
      </c>
      <c r="X1210" t="str" cm="1">
        <f t="array" ref="X1210">[1]!s_stmnote_customertop5($A1210,$D1210,3)</f>
        <v>陕西陕煤曹家滩矿业有限公司</v>
      </c>
      <c r="Y1210" t="str" cm="1">
        <f t="array" ref="Y1210">[1]!s_stmnote_customertop5($A1210,$D1210,4)</f>
        <v>武汉海绵城市建设有限公司</v>
      </c>
      <c r="Z1210" t="str" cm="1">
        <f t="array" ref="Z1210">[1]!s_stmnote_customertop5($A1210,$D1210,5)</f>
        <v>合肥市瑶海区园林绿化管理中心</v>
      </c>
      <c r="AA1210" s="9">
        <f>[1]!s_stmnote_salestop5_pct(A1210,D1210)</f>
        <v>25.08</v>
      </c>
      <c r="AB1210" s="9">
        <f>[1]!s_fa_arturn(A1210,D1210)</f>
        <v>1.5758000000000001</v>
      </c>
      <c r="AC1210" s="9">
        <f>[1]!fa_apturn(A1210,D1210)</f>
        <v>1.94232934243601</v>
      </c>
      <c r="AD1210" s="9">
        <f>[1]!s_fa_invturn(A1210,D1210)</f>
        <v>2.3054999999999999</v>
      </c>
    </row>
    <row r="1211" spans="1:30">
      <c r="A1211">
        <v>300425</v>
      </c>
      <c r="B1211" t="s">
        <v>590</v>
      </c>
      <c r="C1211" t="s">
        <v>3653</v>
      </c>
      <c r="D1211" s="8">
        <f t="shared" si="19"/>
        <v>44926</v>
      </c>
      <c r="E1211" t="s">
        <v>7132</v>
      </c>
      <c r="F1211">
        <v>1</v>
      </c>
      <c r="G1211" t="s">
        <v>8854</v>
      </c>
      <c r="L1211" t="str" cm="1">
        <f t="array" ref="L1211">[1]!s_info_industry_gics(A1211,1)</f>
        <v>工业</v>
      </c>
      <c r="M1211" t="str" cm="1">
        <f t="array" ref="M1211">[1]!s_info_industry_gicscode(A1211,1)</f>
        <v>20</v>
      </c>
      <c r="N1211" t="str">
        <f>[1]!s_info_industry_gics(A1211,2)</f>
        <v>资本货物</v>
      </c>
      <c r="O1211" t="str">
        <f>[1]!s_info_industry_gicscode(A1211,2)</f>
        <v>2010</v>
      </c>
      <c r="P1211" t="str" cm="1">
        <f t="array" ref="P1211">[1]!s_stmnote_suppliertop5(A1211,D1211,1)</f>
        <v>中建安装集团有限公司</v>
      </c>
      <c r="Q1211" t="str">
        <f>[1]!s_stmnote_suppliertop5(A1211,D1211,2)</f>
        <v>宁波市海曙京宇磁性材料厂</v>
      </c>
      <c r="R1211" t="str" cm="1">
        <f t="array" ref="R1211">[1]!s_stmnote_suppliertop5(A1211,D1211,3)</f>
        <v>北京绿水环境工程技术有限公司</v>
      </c>
      <c r="S1211" t="str" cm="1">
        <f t="array" ref="S1211">[1]!s_stmnote_suppliertop5(A1211,D1211,4)</f>
        <v>江苏安力斯环境科技发展有限公司</v>
      </c>
      <c r="T1211" t="str" cm="1">
        <f t="array" ref="T1211">[1]!s_stmnote_suppliertop5(A1211,D1211,5)</f>
        <v>云南自由贸易试验区蓝谱环保科技有限公司</v>
      </c>
      <c r="U1211" s="9">
        <f>[1]!s_stmnote_purchasetop5_pct(A1211,D1211)</f>
        <v>13.64</v>
      </c>
      <c r="V1211" t="str" cm="1">
        <f t="array" ref="V1211">[1]!s_stmnote_customertop5($A1211,$D1211,1)</f>
        <v>大邑县水务局</v>
      </c>
      <c r="W1211" t="str" cm="1">
        <f t="array" ref="W1211">[1]!s_stmnote_customertop5($A1211,$D1211,2)</f>
        <v>长三角(嘉兴)生态发展有限公司</v>
      </c>
      <c r="X1211" t="str" cm="1">
        <f t="array" ref="X1211">[1]!s_stmnote_customertop5($A1211,$D1211,3)</f>
        <v>中交天津航道局有限公司</v>
      </c>
      <c r="Y1211" t="str" cm="1">
        <f t="array" ref="Y1211">[1]!s_stmnote_customertop5($A1211,$D1211,4)</f>
        <v>陕煤集团神木柠条塔矿业有限公司</v>
      </c>
      <c r="Z1211" t="str" cm="1">
        <f t="array" ref="Z1211">[1]!s_stmnote_customertop5($A1211,$D1211,5)</f>
        <v>金堂县水务局</v>
      </c>
      <c r="AA1211" s="9">
        <f>[1]!s_stmnote_salestop5_pct(A1211,D1211)</f>
        <v>16.559999999999999</v>
      </c>
      <c r="AB1211" s="9">
        <f>[1]!s_fa_arturn(A1211,D1211)</f>
        <v>1.4423999999999999</v>
      </c>
      <c r="AC1211" s="9">
        <f>[1]!fa_apturn(A1211,D1211)</f>
        <v>2.1791145968403498</v>
      </c>
      <c r="AD1211" s="9">
        <f>[1]!s_fa_invturn(A1211,D1211)</f>
        <v>2.726</v>
      </c>
    </row>
    <row r="1212" spans="1:30">
      <c r="A1212">
        <v>300425</v>
      </c>
      <c r="B1212" t="s">
        <v>590</v>
      </c>
      <c r="C1212" t="s">
        <v>3654</v>
      </c>
      <c r="D1212" s="8">
        <f t="shared" si="19"/>
        <v>45291</v>
      </c>
      <c r="E1212" t="s">
        <v>7174</v>
      </c>
      <c r="F1212">
        <v>1</v>
      </c>
      <c r="G1212" t="s">
        <v>8855</v>
      </c>
      <c r="L1212" t="str" cm="1">
        <f t="array" ref="L1212">[1]!s_info_industry_gics(A1212,1)</f>
        <v>工业</v>
      </c>
      <c r="M1212" t="str" cm="1">
        <f t="array" ref="M1212">[1]!s_info_industry_gicscode(A1212,1)</f>
        <v>20</v>
      </c>
      <c r="N1212" t="str">
        <f>[1]!s_info_industry_gics(A1212,2)</f>
        <v>资本货物</v>
      </c>
      <c r="O1212" t="str">
        <f>[1]!s_info_industry_gicscode(A1212,2)</f>
        <v>2010</v>
      </c>
      <c r="P1212" t="str" cm="1">
        <f t="array" ref="P1212">[1]!s_stmnote_suppliertop5(A1212,D1212,1)</f>
        <v>浙江创世纪环保科技有限公司</v>
      </c>
      <c r="Q1212" t="str">
        <f>[1]!s_stmnote_suppliertop5(A1212,D1212,2)</f>
        <v>湖北水清会环保科技有限公司</v>
      </c>
      <c r="R1212" t="str" cm="1">
        <f t="array" ref="R1212">[1]!s_stmnote_suppliertop5(A1212,D1212,3)</f>
        <v>中建一局集团装饰工程有限公司</v>
      </c>
      <c r="S1212" t="str" cm="1">
        <f t="array" ref="S1212">[1]!s_stmnote_suppliertop5(A1212,D1212,4)</f>
        <v>山东环保产业集团有限公司</v>
      </c>
      <c r="T1212" t="str" cm="1">
        <f t="array" ref="T1212">[1]!s_stmnote_suppliertop5(A1212,D1212,5)</f>
        <v>安徽北延建设有限公司</v>
      </c>
      <c r="U1212" s="9">
        <f>[1]!s_stmnote_purchasetop5_pct(A1212,D1212)</f>
        <v>14.64</v>
      </c>
      <c r="V1212" t="str" cm="1">
        <f t="array" ref="V1212">[1]!s_stmnote_customertop5($A1212,$D1212,1)</f>
        <v>长三角(嘉兴)生态发展有限公司</v>
      </c>
      <c r="W1212" t="str" cm="1">
        <f t="array" ref="W1212">[1]!s_stmnote_customertop5($A1212,$D1212,2)</f>
        <v>大邑水务局</v>
      </c>
      <c r="X1212" t="str" cm="1">
        <f t="array" ref="X1212">[1]!s_stmnote_customertop5($A1212,$D1212,3)</f>
        <v>荆州市政府投资工程建设管理中心</v>
      </c>
      <c r="Y1212" t="str" cm="1">
        <f t="array" ref="Y1212">[1]!s_stmnote_customertop5($A1212,$D1212,4)</f>
        <v>宜宾市南溪区财政局</v>
      </c>
      <c r="Z1212" t="str" cm="1">
        <f t="array" ref="Z1212">[1]!s_stmnote_customertop5($A1212,$D1212,5)</f>
        <v>金华市生态环境局金华经济技术开发区分局</v>
      </c>
      <c r="AA1212" s="9">
        <f>[1]!s_stmnote_salestop5_pct(A1212,D1212)</f>
        <v>28.17</v>
      </c>
      <c r="AB1212" s="9">
        <f>[1]!s_fa_arturn(A1212,D1212)</f>
        <v>1.0422</v>
      </c>
      <c r="AC1212" s="9">
        <f>[1]!fa_apturn(A1212,D1212)</f>
        <v>1.64822836117578</v>
      </c>
      <c r="AD1212" s="9">
        <f>[1]!s_fa_invturn(A1212,D1212)</f>
        <v>2.5097999999999998</v>
      </c>
    </row>
    <row r="1213" spans="1:30">
      <c r="A1213">
        <v>300425</v>
      </c>
      <c r="B1213" t="s">
        <v>590</v>
      </c>
      <c r="C1213" t="s">
        <v>3655</v>
      </c>
      <c r="D1213" s="8">
        <f t="shared" si="19"/>
        <v>45657</v>
      </c>
      <c r="E1213" t="s">
        <v>6981</v>
      </c>
      <c r="F1213">
        <v>1</v>
      </c>
      <c r="G1213" t="s">
        <v>8856</v>
      </c>
      <c r="L1213" t="str" cm="1">
        <f t="array" ref="L1213">[1]!s_info_industry_gics(A1213,1)</f>
        <v>工业</v>
      </c>
      <c r="M1213" t="str" cm="1">
        <f t="array" ref="M1213">[1]!s_info_industry_gicscode(A1213,1)</f>
        <v>20</v>
      </c>
      <c r="N1213" t="str">
        <f>[1]!s_info_industry_gics(A1213,2)</f>
        <v>资本货物</v>
      </c>
      <c r="O1213" t="str">
        <f>[1]!s_info_industry_gicscode(A1213,2)</f>
        <v>2010</v>
      </c>
      <c r="P1213" cm="1">
        <f t="array" ref="P1213">[1]!s_stmnote_suppliertop5(A1213,D1213,1)</f>
        <v>0</v>
      </c>
      <c r="Q1213">
        <f>[1]!s_stmnote_suppliertop5(A1213,D1213,2)</f>
        <v>0</v>
      </c>
      <c r="R1213" cm="1">
        <f t="array" ref="R1213">[1]!s_stmnote_suppliertop5(A1213,D1213,3)</f>
        <v>0</v>
      </c>
      <c r="S1213" cm="1">
        <f t="array" ref="S1213">[1]!s_stmnote_suppliertop5(A1213,D1213,4)</f>
        <v>0</v>
      </c>
      <c r="T1213" cm="1">
        <f t="array" ref="T1213">[1]!s_stmnote_suppliertop5(A1213,D1213,5)</f>
        <v>0</v>
      </c>
      <c r="U1213" s="9">
        <f>[1]!s_stmnote_purchasetop5_pct(A1213,D1213)</f>
        <v>0</v>
      </c>
      <c r="V1213" cm="1">
        <f t="array" ref="V1213">[1]!s_stmnote_customertop5($A1213,$D1213,1)</f>
        <v>0</v>
      </c>
      <c r="W1213" cm="1">
        <f t="array" ref="W1213">[1]!s_stmnote_customertop5($A1213,$D1213,2)</f>
        <v>0</v>
      </c>
      <c r="X1213" cm="1">
        <f t="array" ref="X1213">[1]!s_stmnote_customertop5($A1213,$D1213,3)</f>
        <v>0</v>
      </c>
      <c r="Y1213" cm="1">
        <f t="array" ref="Y1213">[1]!s_stmnote_customertop5($A1213,$D1213,4)</f>
        <v>0</v>
      </c>
      <c r="Z1213" cm="1">
        <f t="array" ref="Z1213">[1]!s_stmnote_customertop5($A1213,$D1213,5)</f>
        <v>0</v>
      </c>
      <c r="AA1213" s="9">
        <f>[1]!s_stmnote_salestop5_pct(A1213,D1213)</f>
        <v>0</v>
      </c>
      <c r="AB1213" s="9">
        <f>[1]!s_fa_arturn(A1213,D1213)</f>
        <v>0</v>
      </c>
      <c r="AC1213" s="9">
        <f>[1]!fa_apturn(A1213,D1213)</f>
        <v>0</v>
      </c>
      <c r="AD1213" s="9">
        <f>[1]!s_fa_invturn(A1213,D1213)</f>
        <v>0</v>
      </c>
    </row>
    <row r="1214" spans="1:30">
      <c r="A1214">
        <v>300444</v>
      </c>
      <c r="B1214" t="s">
        <v>595</v>
      </c>
      <c r="C1214" t="s">
        <v>3665</v>
      </c>
      <c r="D1214" s="8">
        <f t="shared" si="19"/>
        <v>44926</v>
      </c>
      <c r="E1214" t="s">
        <v>7181</v>
      </c>
      <c r="F1214">
        <v>1</v>
      </c>
      <c r="G1214" t="s">
        <v>7881</v>
      </c>
      <c r="L1214" t="str" cm="1">
        <f t="array" ref="L1214">[1]!s_info_industry_gics(A1214,1)</f>
        <v>工业</v>
      </c>
      <c r="M1214" t="str" cm="1">
        <f t="array" ref="M1214">[1]!s_info_industry_gicscode(A1214,1)</f>
        <v>20</v>
      </c>
      <c r="N1214" t="str">
        <f>[1]!s_info_industry_gics(A1214,2)</f>
        <v>资本货物</v>
      </c>
      <c r="O1214" t="str">
        <f>[1]!s_info_industry_gicscode(A1214,2)</f>
        <v>2010</v>
      </c>
      <c r="P1214" t="str" cm="1">
        <f t="array" ref="P1214">[1]!s_stmnote_suppliertop5(A1214,D1214,1)</f>
        <v>第一名</v>
      </c>
      <c r="Q1214" t="str">
        <f>[1]!s_stmnote_suppliertop5(A1214,D1214,2)</f>
        <v>第二名</v>
      </c>
      <c r="R1214" t="str" cm="1">
        <f t="array" ref="R1214">[1]!s_stmnote_suppliertop5(A1214,D1214,3)</f>
        <v>第三名</v>
      </c>
      <c r="S1214" t="str" cm="1">
        <f t="array" ref="S1214">[1]!s_stmnote_suppliertop5(A1214,D1214,4)</f>
        <v>第四名</v>
      </c>
      <c r="T1214" t="str" cm="1">
        <f t="array" ref="T1214">[1]!s_stmnote_suppliertop5(A1214,D1214,5)</f>
        <v>第五名</v>
      </c>
      <c r="U1214" s="9">
        <f>[1]!s_stmnote_purchasetop5_pct(A1214,D1214)</f>
        <v>36.31</v>
      </c>
      <c r="V1214" t="str" cm="1">
        <f t="array" ref="V1214">[1]!s_stmnote_customertop5($A1214,$D1214,1)</f>
        <v>第一名</v>
      </c>
      <c r="W1214" t="str" cm="1">
        <f t="array" ref="W1214">[1]!s_stmnote_customertop5($A1214,$D1214,2)</f>
        <v>第二名</v>
      </c>
      <c r="X1214" t="str" cm="1">
        <f t="array" ref="X1214">[1]!s_stmnote_customertop5($A1214,$D1214,3)</f>
        <v>第三名</v>
      </c>
      <c r="Y1214" t="str" cm="1">
        <f t="array" ref="Y1214">[1]!s_stmnote_customertop5($A1214,$D1214,4)</f>
        <v>第四名</v>
      </c>
      <c r="Z1214" t="str" cm="1">
        <f t="array" ref="Z1214">[1]!s_stmnote_customertop5($A1214,$D1214,5)</f>
        <v>第五名</v>
      </c>
      <c r="AA1214" s="9">
        <f>[1]!s_stmnote_salestop5_pct(A1214,D1214)</f>
        <v>23.89</v>
      </c>
      <c r="AB1214" s="9">
        <f>[1]!s_fa_arturn(A1214,D1214)</f>
        <v>2.2395</v>
      </c>
      <c r="AC1214" s="9">
        <f>[1]!fa_apturn(A1214,D1214)</f>
        <v>2.8297170918452501</v>
      </c>
      <c r="AD1214" s="9">
        <f>[1]!s_fa_invturn(A1214,D1214)</f>
        <v>2.4216000000000002</v>
      </c>
    </row>
    <row r="1215" spans="1:30">
      <c r="A1215">
        <v>300444</v>
      </c>
      <c r="B1215" t="s">
        <v>595</v>
      </c>
      <c r="C1215" t="s">
        <v>3666</v>
      </c>
      <c r="D1215" s="8">
        <f t="shared" si="19"/>
        <v>44926</v>
      </c>
      <c r="E1215" t="s">
        <v>6929</v>
      </c>
      <c r="F1215">
        <v>1</v>
      </c>
      <c r="G1215" t="s">
        <v>8864</v>
      </c>
      <c r="L1215" t="str" cm="1">
        <f t="array" ref="L1215">[1]!s_info_industry_gics(A1215,1)</f>
        <v>工业</v>
      </c>
      <c r="M1215" t="str" cm="1">
        <f t="array" ref="M1215">[1]!s_info_industry_gicscode(A1215,1)</f>
        <v>20</v>
      </c>
      <c r="N1215" t="str">
        <f>[1]!s_info_industry_gics(A1215,2)</f>
        <v>资本货物</v>
      </c>
      <c r="O1215" t="str">
        <f>[1]!s_info_industry_gicscode(A1215,2)</f>
        <v>2010</v>
      </c>
      <c r="P1215" t="str" cm="1">
        <f t="array" ref="P1215">[1]!s_stmnote_suppliertop5(A1215,D1215,1)</f>
        <v>第一名</v>
      </c>
      <c r="Q1215" t="str">
        <f>[1]!s_stmnote_suppliertop5(A1215,D1215,2)</f>
        <v>第二名</v>
      </c>
      <c r="R1215" t="str" cm="1">
        <f t="array" ref="R1215">[1]!s_stmnote_suppliertop5(A1215,D1215,3)</f>
        <v>第三名</v>
      </c>
      <c r="S1215" t="str" cm="1">
        <f t="array" ref="S1215">[1]!s_stmnote_suppliertop5(A1215,D1215,4)</f>
        <v>第四名</v>
      </c>
      <c r="T1215" t="str" cm="1">
        <f t="array" ref="T1215">[1]!s_stmnote_suppliertop5(A1215,D1215,5)</f>
        <v>第五名</v>
      </c>
      <c r="U1215" s="9">
        <f>[1]!s_stmnote_purchasetop5_pct(A1215,D1215)</f>
        <v>36.31</v>
      </c>
      <c r="V1215" t="str" cm="1">
        <f t="array" ref="V1215">[1]!s_stmnote_customertop5($A1215,$D1215,1)</f>
        <v>第一名</v>
      </c>
      <c r="W1215" t="str" cm="1">
        <f t="array" ref="W1215">[1]!s_stmnote_customertop5($A1215,$D1215,2)</f>
        <v>第二名</v>
      </c>
      <c r="X1215" t="str" cm="1">
        <f t="array" ref="X1215">[1]!s_stmnote_customertop5($A1215,$D1215,3)</f>
        <v>第三名</v>
      </c>
      <c r="Y1215" t="str" cm="1">
        <f t="array" ref="Y1215">[1]!s_stmnote_customertop5($A1215,$D1215,4)</f>
        <v>第四名</v>
      </c>
      <c r="Z1215" t="str" cm="1">
        <f t="array" ref="Z1215">[1]!s_stmnote_customertop5($A1215,$D1215,5)</f>
        <v>第五名</v>
      </c>
      <c r="AA1215" s="9">
        <f>[1]!s_stmnote_salestop5_pct(A1215,D1215)</f>
        <v>23.89</v>
      </c>
      <c r="AB1215" s="9">
        <f>[1]!s_fa_arturn(A1215,D1215)</f>
        <v>2.2395</v>
      </c>
      <c r="AC1215" s="9">
        <f>[1]!fa_apturn(A1215,D1215)</f>
        <v>2.8297170918452501</v>
      </c>
      <c r="AD1215" s="9">
        <f>[1]!s_fa_invturn(A1215,D1215)</f>
        <v>2.4216000000000002</v>
      </c>
    </row>
    <row r="1216" spans="1:30">
      <c r="A1216">
        <v>300444</v>
      </c>
      <c r="B1216" t="s">
        <v>595</v>
      </c>
      <c r="C1216" t="s">
        <v>3667</v>
      </c>
      <c r="D1216" s="8">
        <f t="shared" si="19"/>
        <v>44926</v>
      </c>
      <c r="E1216" t="s">
        <v>7374</v>
      </c>
      <c r="F1216">
        <v>1</v>
      </c>
      <c r="G1216" t="s">
        <v>8864</v>
      </c>
      <c r="L1216" t="str" cm="1">
        <f t="array" ref="L1216">[1]!s_info_industry_gics(A1216,1)</f>
        <v>工业</v>
      </c>
      <c r="M1216" t="str" cm="1">
        <f t="array" ref="M1216">[1]!s_info_industry_gicscode(A1216,1)</f>
        <v>20</v>
      </c>
      <c r="N1216" t="str">
        <f>[1]!s_info_industry_gics(A1216,2)</f>
        <v>资本货物</v>
      </c>
      <c r="O1216" t="str">
        <f>[1]!s_info_industry_gicscode(A1216,2)</f>
        <v>2010</v>
      </c>
      <c r="P1216" t="str" cm="1">
        <f t="array" ref="P1216">[1]!s_stmnote_suppliertop5(A1216,D1216,1)</f>
        <v>第一名</v>
      </c>
      <c r="Q1216" t="str">
        <f>[1]!s_stmnote_suppliertop5(A1216,D1216,2)</f>
        <v>第二名</v>
      </c>
      <c r="R1216" t="str" cm="1">
        <f t="array" ref="R1216">[1]!s_stmnote_suppliertop5(A1216,D1216,3)</f>
        <v>第三名</v>
      </c>
      <c r="S1216" t="str" cm="1">
        <f t="array" ref="S1216">[1]!s_stmnote_suppliertop5(A1216,D1216,4)</f>
        <v>第四名</v>
      </c>
      <c r="T1216" t="str" cm="1">
        <f t="array" ref="T1216">[1]!s_stmnote_suppliertop5(A1216,D1216,5)</f>
        <v>第五名</v>
      </c>
      <c r="U1216" s="9">
        <f>[1]!s_stmnote_purchasetop5_pct(A1216,D1216)</f>
        <v>36.31</v>
      </c>
      <c r="V1216" t="str" cm="1">
        <f t="array" ref="V1216">[1]!s_stmnote_customertop5($A1216,$D1216,1)</f>
        <v>第一名</v>
      </c>
      <c r="W1216" t="str" cm="1">
        <f t="array" ref="W1216">[1]!s_stmnote_customertop5($A1216,$D1216,2)</f>
        <v>第二名</v>
      </c>
      <c r="X1216" t="str" cm="1">
        <f t="array" ref="X1216">[1]!s_stmnote_customertop5($A1216,$D1216,3)</f>
        <v>第三名</v>
      </c>
      <c r="Y1216" t="str" cm="1">
        <f t="array" ref="Y1216">[1]!s_stmnote_customertop5($A1216,$D1216,4)</f>
        <v>第四名</v>
      </c>
      <c r="Z1216" t="str" cm="1">
        <f t="array" ref="Z1216">[1]!s_stmnote_customertop5($A1216,$D1216,5)</f>
        <v>第五名</v>
      </c>
      <c r="AA1216" s="9">
        <f>[1]!s_stmnote_salestop5_pct(A1216,D1216)</f>
        <v>23.89</v>
      </c>
      <c r="AB1216" s="9">
        <f>[1]!s_fa_arturn(A1216,D1216)</f>
        <v>2.2395</v>
      </c>
      <c r="AC1216" s="9">
        <f>[1]!fa_apturn(A1216,D1216)</f>
        <v>2.8297170918452501</v>
      </c>
      <c r="AD1216" s="9">
        <f>[1]!s_fa_invturn(A1216,D1216)</f>
        <v>2.4216000000000002</v>
      </c>
    </row>
    <row r="1217" spans="1:30">
      <c r="A1217">
        <v>300447</v>
      </c>
      <c r="B1217" t="s">
        <v>596</v>
      </c>
      <c r="C1217" t="s">
        <v>3668</v>
      </c>
      <c r="D1217" s="8">
        <f t="shared" si="19"/>
        <v>44561</v>
      </c>
      <c r="E1217" t="s">
        <v>7379</v>
      </c>
      <c r="F1217">
        <v>1</v>
      </c>
      <c r="G1217" t="s">
        <v>8708</v>
      </c>
      <c r="L1217" t="str" cm="1">
        <f t="array" ref="L1217">[1]!s_info_industry_gics(A1217,1)</f>
        <v>工业</v>
      </c>
      <c r="M1217" t="str" cm="1">
        <f t="array" ref="M1217">[1]!s_info_industry_gicscode(A1217,1)</f>
        <v>20</v>
      </c>
      <c r="N1217" t="str">
        <f>[1]!s_info_industry_gics(A1217,2)</f>
        <v>资本货物</v>
      </c>
      <c r="O1217" t="str">
        <f>[1]!s_info_industry_gicscode(A1217,2)</f>
        <v>2010</v>
      </c>
      <c r="P1217" t="str" cm="1">
        <f t="array" ref="P1217">[1]!s_stmnote_suppliertop5(A1217,D1217,1)</f>
        <v>中航光电科技股份有限公司</v>
      </c>
      <c r="Q1217" t="str">
        <f>[1]!s_stmnote_suppliertop5(A1217,D1217,2)</f>
        <v>上海耀澄贸易有限公司</v>
      </c>
      <c r="R1217" t="str" cm="1">
        <f t="array" ref="R1217">[1]!s_stmnote_suppliertop5(A1217,D1217,3)</f>
        <v>成都韦爱思电子科技有限公司</v>
      </c>
      <c r="S1217" t="str" cm="1">
        <f t="array" ref="S1217">[1]!s_stmnote_suppliertop5(A1217,D1217,4)</f>
        <v>常州恒丰特导股份有限公司</v>
      </c>
      <c r="T1217" t="str" cm="1">
        <f t="array" ref="T1217">[1]!s_stmnote_suppliertop5(A1217,D1217,5)</f>
        <v>震雄铜业集团有限公司</v>
      </c>
      <c r="U1217" s="9">
        <f>[1]!s_stmnote_purchasetop5_pct(A1217,D1217)</f>
        <v>52.05</v>
      </c>
      <c r="V1217" cm="1">
        <f t="array" ref="V1217">[1]!s_stmnote_customertop5($A1217,$D1217,1)</f>
        <v>0</v>
      </c>
      <c r="W1217" cm="1">
        <f t="array" ref="W1217">[1]!s_stmnote_customertop5($A1217,$D1217,2)</f>
        <v>0</v>
      </c>
      <c r="X1217" cm="1">
        <f t="array" ref="X1217">[1]!s_stmnote_customertop5($A1217,$D1217,3)</f>
        <v>0</v>
      </c>
      <c r="Y1217" cm="1">
        <f t="array" ref="Y1217">[1]!s_stmnote_customertop5($A1217,$D1217,4)</f>
        <v>0</v>
      </c>
      <c r="Z1217" cm="1">
        <f t="array" ref="Z1217">[1]!s_stmnote_customertop5($A1217,$D1217,5)</f>
        <v>0</v>
      </c>
      <c r="AA1217" s="9">
        <f>[1]!s_stmnote_salestop5_pct(A1217,D1217)</f>
        <v>35.68</v>
      </c>
      <c r="AB1217" s="9">
        <f>[1]!s_fa_arturn(A1217,D1217)</f>
        <v>2.5211000000000001</v>
      </c>
      <c r="AC1217" s="9">
        <f>[1]!fa_apturn(A1217,D1217)</f>
        <v>2.4806629387377801</v>
      </c>
      <c r="AD1217" s="9">
        <f>[1]!s_fa_invturn(A1217,D1217)</f>
        <v>1.1191</v>
      </c>
    </row>
    <row r="1218" spans="1:30">
      <c r="A1218">
        <v>300447</v>
      </c>
      <c r="B1218" t="s">
        <v>596</v>
      </c>
      <c r="C1218" t="s">
        <v>3669</v>
      </c>
      <c r="D1218" s="8">
        <f t="shared" si="19"/>
        <v>44561</v>
      </c>
      <c r="E1218" t="s">
        <v>7674</v>
      </c>
      <c r="F1218">
        <v>1</v>
      </c>
      <c r="G1218" t="s">
        <v>10817</v>
      </c>
      <c r="L1218" t="str" cm="1">
        <f t="array" ref="L1218">[1]!s_info_industry_gics(A1218,1)</f>
        <v>工业</v>
      </c>
      <c r="M1218" t="str" cm="1">
        <f t="array" ref="M1218">[1]!s_info_industry_gicscode(A1218,1)</f>
        <v>20</v>
      </c>
      <c r="N1218" t="str">
        <f>[1]!s_info_industry_gics(A1218,2)</f>
        <v>资本货物</v>
      </c>
      <c r="O1218" t="str">
        <f>[1]!s_info_industry_gicscode(A1218,2)</f>
        <v>2010</v>
      </c>
      <c r="P1218" t="str" cm="1">
        <f t="array" ref="P1218">[1]!s_stmnote_suppliertop5(A1218,D1218,1)</f>
        <v>中航光电科技股份有限公司</v>
      </c>
      <c r="Q1218" t="str">
        <f>[1]!s_stmnote_suppliertop5(A1218,D1218,2)</f>
        <v>上海耀澄贸易有限公司</v>
      </c>
      <c r="R1218" t="str" cm="1">
        <f t="array" ref="R1218">[1]!s_stmnote_suppliertop5(A1218,D1218,3)</f>
        <v>成都韦爱思电子科技有限公司</v>
      </c>
      <c r="S1218" t="str" cm="1">
        <f t="array" ref="S1218">[1]!s_stmnote_suppliertop5(A1218,D1218,4)</f>
        <v>常州恒丰特导股份有限公司</v>
      </c>
      <c r="T1218" t="str" cm="1">
        <f t="array" ref="T1218">[1]!s_stmnote_suppliertop5(A1218,D1218,5)</f>
        <v>震雄铜业集团有限公司</v>
      </c>
      <c r="U1218" s="9">
        <f>[1]!s_stmnote_purchasetop5_pct(A1218,D1218)</f>
        <v>52.05</v>
      </c>
      <c r="V1218" cm="1">
        <f t="array" ref="V1218">[1]!s_stmnote_customertop5($A1218,$D1218,1)</f>
        <v>0</v>
      </c>
      <c r="W1218" cm="1">
        <f t="array" ref="W1218">[1]!s_stmnote_customertop5($A1218,$D1218,2)</f>
        <v>0</v>
      </c>
      <c r="X1218" cm="1">
        <f t="array" ref="X1218">[1]!s_stmnote_customertop5($A1218,$D1218,3)</f>
        <v>0</v>
      </c>
      <c r="Y1218" cm="1">
        <f t="array" ref="Y1218">[1]!s_stmnote_customertop5($A1218,$D1218,4)</f>
        <v>0</v>
      </c>
      <c r="Z1218" cm="1">
        <f t="array" ref="Z1218">[1]!s_stmnote_customertop5($A1218,$D1218,5)</f>
        <v>0</v>
      </c>
      <c r="AA1218" s="9">
        <f>[1]!s_stmnote_salestop5_pct(A1218,D1218)</f>
        <v>35.68</v>
      </c>
      <c r="AB1218" s="9">
        <f>[1]!s_fa_arturn(A1218,D1218)</f>
        <v>2.5211000000000001</v>
      </c>
      <c r="AC1218" s="9">
        <f>[1]!fa_apturn(A1218,D1218)</f>
        <v>2.4806629387377801</v>
      </c>
      <c r="AD1218" s="9">
        <f>[1]!s_fa_invturn(A1218,D1218)</f>
        <v>1.1191</v>
      </c>
    </row>
    <row r="1219" spans="1:30">
      <c r="A1219">
        <v>300447</v>
      </c>
      <c r="B1219" t="s">
        <v>596</v>
      </c>
      <c r="C1219" t="s">
        <v>3670</v>
      </c>
      <c r="D1219" s="8">
        <f t="shared" si="19"/>
        <v>45291</v>
      </c>
      <c r="E1219" t="s">
        <v>6970</v>
      </c>
      <c r="F1219">
        <v>1</v>
      </c>
      <c r="G1219" t="s">
        <v>8865</v>
      </c>
      <c r="L1219" t="str" cm="1">
        <f t="array" ref="L1219">[1]!s_info_industry_gics(A1219,1)</f>
        <v>工业</v>
      </c>
      <c r="M1219" t="str" cm="1">
        <f t="array" ref="M1219">[1]!s_info_industry_gicscode(A1219,1)</f>
        <v>20</v>
      </c>
      <c r="N1219" t="str">
        <f>[1]!s_info_industry_gics(A1219,2)</f>
        <v>资本货物</v>
      </c>
      <c r="O1219" t="str">
        <f>[1]!s_info_industry_gicscode(A1219,2)</f>
        <v>2010</v>
      </c>
      <c r="P1219" t="str" cm="1">
        <f t="array" ref="P1219">[1]!s_stmnote_suppliertop5(A1219,D1219,1)</f>
        <v>中航光电科技股份有限公司</v>
      </c>
      <c r="Q1219" t="str">
        <f>[1]!s_stmnote_suppliertop5(A1219,D1219,2)</f>
        <v>震雄铜业集团有限公司</v>
      </c>
      <c r="R1219" t="str" cm="1">
        <f t="array" ref="R1219">[1]!s_stmnote_suppliertop5(A1219,D1219,3)</f>
        <v>重庆秦嵩科技有限公司</v>
      </c>
      <c r="S1219" t="str" cm="1">
        <f t="array" ref="S1219">[1]!s_stmnote_suppliertop5(A1219,D1219,4)</f>
        <v>成都韦爱思电子科技有限公司</v>
      </c>
      <c r="T1219" t="str" cm="1">
        <f t="array" ref="T1219">[1]!s_stmnote_suppliertop5(A1219,D1219,5)</f>
        <v>常州恒丰特导股份有限公司</v>
      </c>
      <c r="U1219" s="9">
        <f>[1]!s_stmnote_purchasetop5_pct(A1219,D1219)</f>
        <v>39.22</v>
      </c>
      <c r="V1219" t="str" cm="1">
        <f t="array" ref="V1219">[1]!s_stmnote_customertop5($A1219,$D1219,1)</f>
        <v>客户1</v>
      </c>
      <c r="W1219" t="str" cm="1">
        <f t="array" ref="W1219">[1]!s_stmnote_customertop5($A1219,$D1219,2)</f>
        <v>客户2</v>
      </c>
      <c r="X1219" t="str" cm="1">
        <f t="array" ref="X1219">[1]!s_stmnote_customertop5($A1219,$D1219,3)</f>
        <v>客户3</v>
      </c>
      <c r="Y1219" t="str" cm="1">
        <f t="array" ref="Y1219">[1]!s_stmnote_customertop5($A1219,$D1219,4)</f>
        <v>客户4</v>
      </c>
      <c r="Z1219" t="str" cm="1">
        <f t="array" ref="Z1219">[1]!s_stmnote_customertop5($A1219,$D1219,5)</f>
        <v>客户5</v>
      </c>
      <c r="AA1219" s="9">
        <f>[1]!s_stmnote_salestop5_pct(A1219,D1219)</f>
        <v>42.5</v>
      </c>
      <c r="AB1219" s="9">
        <f>[1]!s_fa_arturn(A1219,D1219)</f>
        <v>1.4356</v>
      </c>
      <c r="AC1219" s="9">
        <f>[1]!fa_apturn(A1219,D1219)</f>
        <v>2.0231029183167601</v>
      </c>
      <c r="AD1219" s="9">
        <f>[1]!s_fa_invturn(A1219,D1219)</f>
        <v>0.90449999999999997</v>
      </c>
    </row>
    <row r="1220" spans="1:30">
      <c r="A1220">
        <v>300447</v>
      </c>
      <c r="B1220" t="s">
        <v>596</v>
      </c>
      <c r="C1220" t="s">
        <v>3671</v>
      </c>
      <c r="D1220" s="8">
        <f t="shared" si="19"/>
        <v>45657</v>
      </c>
      <c r="E1220" t="s">
        <v>7166</v>
      </c>
      <c r="F1220">
        <v>1</v>
      </c>
      <c r="G1220" t="s">
        <v>8866</v>
      </c>
      <c r="L1220" t="str" cm="1">
        <f t="array" ref="L1220">[1]!s_info_industry_gics(A1220,1)</f>
        <v>工业</v>
      </c>
      <c r="M1220" t="str" cm="1">
        <f t="array" ref="M1220">[1]!s_info_industry_gicscode(A1220,1)</f>
        <v>20</v>
      </c>
      <c r="N1220" t="str">
        <f>[1]!s_info_industry_gics(A1220,2)</f>
        <v>资本货物</v>
      </c>
      <c r="O1220" t="str">
        <f>[1]!s_info_industry_gicscode(A1220,2)</f>
        <v>2010</v>
      </c>
      <c r="P1220" cm="1">
        <f t="array" ref="P1220">[1]!s_stmnote_suppliertop5(A1220,D1220,1)</f>
        <v>0</v>
      </c>
      <c r="Q1220">
        <f>[1]!s_stmnote_suppliertop5(A1220,D1220,2)</f>
        <v>0</v>
      </c>
      <c r="R1220" cm="1">
        <f t="array" ref="R1220">[1]!s_stmnote_suppliertop5(A1220,D1220,3)</f>
        <v>0</v>
      </c>
      <c r="S1220" cm="1">
        <f t="array" ref="S1220">[1]!s_stmnote_suppliertop5(A1220,D1220,4)</f>
        <v>0</v>
      </c>
      <c r="T1220" cm="1">
        <f t="array" ref="T1220">[1]!s_stmnote_suppliertop5(A1220,D1220,5)</f>
        <v>0</v>
      </c>
      <c r="U1220" s="9">
        <f>[1]!s_stmnote_purchasetop5_pct(A1220,D1220)</f>
        <v>0</v>
      </c>
      <c r="V1220" cm="1">
        <f t="array" ref="V1220">[1]!s_stmnote_customertop5($A1220,$D1220,1)</f>
        <v>0</v>
      </c>
      <c r="W1220" cm="1">
        <f t="array" ref="W1220">[1]!s_stmnote_customertop5($A1220,$D1220,2)</f>
        <v>0</v>
      </c>
      <c r="X1220" cm="1">
        <f t="array" ref="X1220">[1]!s_stmnote_customertop5($A1220,$D1220,3)</f>
        <v>0</v>
      </c>
      <c r="Y1220" cm="1">
        <f t="array" ref="Y1220">[1]!s_stmnote_customertop5($A1220,$D1220,4)</f>
        <v>0</v>
      </c>
      <c r="Z1220" cm="1">
        <f t="array" ref="Z1220">[1]!s_stmnote_customertop5($A1220,$D1220,5)</f>
        <v>0</v>
      </c>
      <c r="AA1220" s="9">
        <f>[1]!s_stmnote_salestop5_pct(A1220,D1220)</f>
        <v>0</v>
      </c>
      <c r="AB1220" s="9">
        <f>[1]!s_fa_arturn(A1220,D1220)</f>
        <v>0</v>
      </c>
      <c r="AC1220" s="9">
        <f>[1]!fa_apturn(A1220,D1220)</f>
        <v>0</v>
      </c>
      <c r="AD1220" s="9">
        <f>[1]!s_fa_invturn(A1220,D1220)</f>
        <v>0</v>
      </c>
    </row>
    <row r="1221" spans="1:30">
      <c r="A1221">
        <v>300457</v>
      </c>
      <c r="B1221" t="s">
        <v>598</v>
      </c>
      <c r="C1221" t="s">
        <v>3674</v>
      </c>
      <c r="D1221" s="8">
        <f t="shared" si="19"/>
        <v>44926</v>
      </c>
      <c r="E1221" t="s">
        <v>7675</v>
      </c>
      <c r="F1221">
        <v>1</v>
      </c>
      <c r="G1221" t="s">
        <v>8867</v>
      </c>
      <c r="L1221" t="str" cm="1">
        <f t="array" ref="L1221">[1]!s_info_industry_gics(A1221,1)</f>
        <v>工业</v>
      </c>
      <c r="M1221" t="str" cm="1">
        <f t="array" ref="M1221">[1]!s_info_industry_gicscode(A1221,1)</f>
        <v>20</v>
      </c>
      <c r="N1221" t="str">
        <f>[1]!s_info_industry_gics(A1221,2)</f>
        <v>资本货物</v>
      </c>
      <c r="O1221" t="str">
        <f>[1]!s_info_industry_gicscode(A1221,2)</f>
        <v>2010</v>
      </c>
      <c r="P1221" t="str" cm="1">
        <f t="array" ref="P1221">[1]!s_stmnote_suppliertop5(A1221,D1221,1)</f>
        <v>供应商1</v>
      </c>
      <c r="Q1221" t="str">
        <f>[1]!s_stmnote_suppliertop5(A1221,D1221,2)</f>
        <v>供应商2</v>
      </c>
      <c r="R1221" t="str" cm="1">
        <f t="array" ref="R1221">[1]!s_stmnote_suppliertop5(A1221,D1221,3)</f>
        <v>供应商3</v>
      </c>
      <c r="S1221" t="str" cm="1">
        <f t="array" ref="S1221">[1]!s_stmnote_suppliertop5(A1221,D1221,4)</f>
        <v>供应商4</v>
      </c>
      <c r="T1221" t="str" cm="1">
        <f t="array" ref="T1221">[1]!s_stmnote_suppliertop5(A1221,D1221,5)</f>
        <v>供应商5</v>
      </c>
      <c r="U1221" s="9">
        <f>[1]!s_stmnote_purchasetop5_pct(A1221,D1221)</f>
        <v>9.84</v>
      </c>
      <c r="V1221" t="str" cm="1">
        <f t="array" ref="V1221">[1]!s_stmnote_customertop5($A1221,$D1221,1)</f>
        <v>客户1</v>
      </c>
      <c r="W1221" t="str" cm="1">
        <f t="array" ref="W1221">[1]!s_stmnote_customertop5($A1221,$D1221,2)</f>
        <v>客户2</v>
      </c>
      <c r="X1221" t="str" cm="1">
        <f t="array" ref="X1221">[1]!s_stmnote_customertop5($A1221,$D1221,3)</f>
        <v>客户3</v>
      </c>
      <c r="Y1221" t="str" cm="1">
        <f t="array" ref="Y1221">[1]!s_stmnote_customertop5($A1221,$D1221,4)</f>
        <v>客户4</v>
      </c>
      <c r="Z1221" t="str" cm="1">
        <f t="array" ref="Z1221">[1]!s_stmnote_customertop5($A1221,$D1221,5)</f>
        <v>客户5</v>
      </c>
      <c r="AA1221" s="9">
        <f>[1]!s_stmnote_salestop5_pct(A1221,D1221)</f>
        <v>64.94</v>
      </c>
      <c r="AB1221" s="9">
        <f>[1]!s_fa_arturn(A1221,D1221)</f>
        <v>2.1897000000000002</v>
      </c>
      <c r="AC1221" s="9">
        <f>[1]!fa_apturn(A1221,D1221)</f>
        <v>2.2220427115088501</v>
      </c>
      <c r="AD1221" s="9">
        <f>[1]!s_fa_invturn(A1221,D1221)</f>
        <v>1.9442999999999999</v>
      </c>
    </row>
    <row r="1222" spans="1:30">
      <c r="A1222">
        <v>300457</v>
      </c>
      <c r="B1222" t="s">
        <v>598</v>
      </c>
      <c r="C1222" t="s">
        <v>3675</v>
      </c>
      <c r="D1222" s="8">
        <f t="shared" si="19"/>
        <v>45657</v>
      </c>
      <c r="E1222" t="s">
        <v>7094</v>
      </c>
      <c r="F1222">
        <v>1</v>
      </c>
      <c r="G1222" t="s">
        <v>8868</v>
      </c>
      <c r="L1222" t="str" cm="1">
        <f t="array" ref="L1222">[1]!s_info_industry_gics(A1222,1)</f>
        <v>工业</v>
      </c>
      <c r="M1222" t="str" cm="1">
        <f t="array" ref="M1222">[1]!s_info_industry_gicscode(A1222,1)</f>
        <v>20</v>
      </c>
      <c r="N1222" t="str">
        <f>[1]!s_info_industry_gics(A1222,2)</f>
        <v>资本货物</v>
      </c>
      <c r="O1222" t="str">
        <f>[1]!s_info_industry_gicscode(A1222,2)</f>
        <v>2010</v>
      </c>
      <c r="P1222" cm="1">
        <f t="array" ref="P1222">[1]!s_stmnote_suppliertop5(A1222,D1222,1)</f>
        <v>0</v>
      </c>
      <c r="Q1222">
        <f>[1]!s_stmnote_suppliertop5(A1222,D1222,2)</f>
        <v>0</v>
      </c>
      <c r="R1222" cm="1">
        <f t="array" ref="R1222">[1]!s_stmnote_suppliertop5(A1222,D1222,3)</f>
        <v>0</v>
      </c>
      <c r="S1222" cm="1">
        <f t="array" ref="S1222">[1]!s_stmnote_suppliertop5(A1222,D1222,4)</f>
        <v>0</v>
      </c>
      <c r="T1222" cm="1">
        <f t="array" ref="T1222">[1]!s_stmnote_suppliertop5(A1222,D1222,5)</f>
        <v>0</v>
      </c>
      <c r="U1222" s="9">
        <f>[1]!s_stmnote_purchasetop5_pct(A1222,D1222)</f>
        <v>0</v>
      </c>
      <c r="V1222" cm="1">
        <f t="array" ref="V1222">[1]!s_stmnote_customertop5($A1222,$D1222,1)</f>
        <v>0</v>
      </c>
      <c r="W1222" cm="1">
        <f t="array" ref="W1222">[1]!s_stmnote_customertop5($A1222,$D1222,2)</f>
        <v>0</v>
      </c>
      <c r="X1222" cm="1">
        <f t="array" ref="X1222">[1]!s_stmnote_customertop5($A1222,$D1222,3)</f>
        <v>0</v>
      </c>
      <c r="Y1222" cm="1">
        <f t="array" ref="Y1222">[1]!s_stmnote_customertop5($A1222,$D1222,4)</f>
        <v>0</v>
      </c>
      <c r="Z1222" cm="1">
        <f t="array" ref="Z1222">[1]!s_stmnote_customertop5($A1222,$D1222,5)</f>
        <v>0</v>
      </c>
      <c r="AA1222" s="9">
        <f>[1]!s_stmnote_salestop5_pct(A1222,D1222)</f>
        <v>0</v>
      </c>
      <c r="AB1222" s="9">
        <f>[1]!s_fa_arturn(A1222,D1222)</f>
        <v>0</v>
      </c>
      <c r="AC1222" s="9">
        <f>[1]!fa_apturn(A1222,D1222)</f>
        <v>0</v>
      </c>
      <c r="AD1222" s="9">
        <f>[1]!s_fa_invturn(A1222,D1222)</f>
        <v>0</v>
      </c>
    </row>
    <row r="1223" spans="1:30">
      <c r="A1223">
        <v>300471</v>
      </c>
      <c r="B1223" t="s">
        <v>604</v>
      </c>
      <c r="C1223" t="s">
        <v>3690</v>
      </c>
      <c r="D1223" s="8">
        <f t="shared" si="19"/>
        <v>45291</v>
      </c>
      <c r="E1223" t="s">
        <v>7344</v>
      </c>
      <c r="F1223">
        <v>1</v>
      </c>
      <c r="G1223" t="s">
        <v>10404</v>
      </c>
      <c r="L1223" t="str" cm="1">
        <f t="array" ref="L1223">[1]!s_info_industry_gics(A1223,1)</f>
        <v>工业</v>
      </c>
      <c r="M1223" t="str" cm="1">
        <f t="array" ref="M1223">[1]!s_info_industry_gicscode(A1223,1)</f>
        <v>20</v>
      </c>
      <c r="N1223" t="str">
        <f>[1]!s_info_industry_gics(A1223,2)</f>
        <v>资本货物</v>
      </c>
      <c r="O1223" t="str">
        <f>[1]!s_info_industry_gicscode(A1223,2)</f>
        <v>2010</v>
      </c>
      <c r="P1223" t="str" cm="1">
        <f t="array" ref="P1223">[1]!s_stmnote_suppliertop5(A1223,D1223,1)</f>
        <v>供应商一</v>
      </c>
      <c r="Q1223" t="str">
        <f>[1]!s_stmnote_suppliertop5(A1223,D1223,2)</f>
        <v>供应商二</v>
      </c>
      <c r="R1223" t="str" cm="1">
        <f t="array" ref="R1223">[1]!s_stmnote_suppliertop5(A1223,D1223,3)</f>
        <v>供应商三</v>
      </c>
      <c r="S1223" t="str" cm="1">
        <f t="array" ref="S1223">[1]!s_stmnote_suppliertop5(A1223,D1223,4)</f>
        <v>供应商四</v>
      </c>
      <c r="T1223" t="str" cm="1">
        <f t="array" ref="T1223">[1]!s_stmnote_suppliertop5(A1223,D1223,5)</f>
        <v>供应商五</v>
      </c>
      <c r="U1223" s="9">
        <f>[1]!s_stmnote_purchasetop5_pct(A1223,D1223)</f>
        <v>30.31</v>
      </c>
      <c r="V1223" t="str" cm="1">
        <f t="array" ref="V1223">[1]!s_stmnote_customertop5($A1223,$D1223,1)</f>
        <v>客户一</v>
      </c>
      <c r="W1223" t="str" cm="1">
        <f t="array" ref="W1223">[1]!s_stmnote_customertop5($A1223,$D1223,2)</f>
        <v>客户二</v>
      </c>
      <c r="X1223" t="str" cm="1">
        <f t="array" ref="X1223">[1]!s_stmnote_customertop5($A1223,$D1223,3)</f>
        <v>客户三</v>
      </c>
      <c r="Y1223" t="str" cm="1">
        <f t="array" ref="Y1223">[1]!s_stmnote_customertop5($A1223,$D1223,4)</f>
        <v>客户四</v>
      </c>
      <c r="Z1223" t="str" cm="1">
        <f t="array" ref="Z1223">[1]!s_stmnote_customertop5($A1223,$D1223,5)</f>
        <v>客户五</v>
      </c>
      <c r="AA1223" s="9">
        <f>[1]!s_stmnote_salestop5_pct(A1223,D1223)</f>
        <v>27.49</v>
      </c>
      <c r="AB1223" s="9">
        <f>[1]!s_fa_arturn(A1223,D1223)</f>
        <v>3.4916</v>
      </c>
      <c r="AC1223" s="9">
        <f>[1]!fa_apturn(A1223,D1223)</f>
        <v>2.82591829802932</v>
      </c>
      <c r="AD1223" s="9">
        <f>[1]!s_fa_invturn(A1223,D1223)</f>
        <v>1.2957000000000001</v>
      </c>
    </row>
    <row r="1224" spans="1:30">
      <c r="A1224">
        <v>300471</v>
      </c>
      <c r="B1224" t="s">
        <v>604</v>
      </c>
      <c r="C1224" t="s">
        <v>3691</v>
      </c>
      <c r="D1224" s="8">
        <f t="shared" si="19"/>
        <v>45291</v>
      </c>
      <c r="E1224" t="s">
        <v>7082</v>
      </c>
      <c r="F1224">
        <v>1</v>
      </c>
      <c r="G1224" t="s">
        <v>10404</v>
      </c>
      <c r="L1224" t="str" cm="1">
        <f t="array" ref="L1224">[1]!s_info_industry_gics(A1224,1)</f>
        <v>工业</v>
      </c>
      <c r="M1224" t="str" cm="1">
        <f t="array" ref="M1224">[1]!s_info_industry_gicscode(A1224,1)</f>
        <v>20</v>
      </c>
      <c r="N1224" t="str">
        <f>[1]!s_info_industry_gics(A1224,2)</f>
        <v>资本货物</v>
      </c>
      <c r="O1224" t="str">
        <f>[1]!s_info_industry_gicscode(A1224,2)</f>
        <v>2010</v>
      </c>
      <c r="P1224" t="str" cm="1">
        <f t="array" ref="P1224">[1]!s_stmnote_suppliertop5(A1224,D1224,1)</f>
        <v>供应商一</v>
      </c>
      <c r="Q1224" t="str">
        <f>[1]!s_stmnote_suppliertop5(A1224,D1224,2)</f>
        <v>供应商二</v>
      </c>
      <c r="R1224" t="str" cm="1">
        <f t="array" ref="R1224">[1]!s_stmnote_suppliertop5(A1224,D1224,3)</f>
        <v>供应商三</v>
      </c>
      <c r="S1224" t="str" cm="1">
        <f t="array" ref="S1224">[1]!s_stmnote_suppliertop5(A1224,D1224,4)</f>
        <v>供应商四</v>
      </c>
      <c r="T1224" t="str" cm="1">
        <f t="array" ref="T1224">[1]!s_stmnote_suppliertop5(A1224,D1224,5)</f>
        <v>供应商五</v>
      </c>
      <c r="U1224" s="9">
        <f>[1]!s_stmnote_purchasetop5_pct(A1224,D1224)</f>
        <v>30.31</v>
      </c>
      <c r="V1224" t="str" cm="1">
        <f t="array" ref="V1224">[1]!s_stmnote_customertop5($A1224,$D1224,1)</f>
        <v>客户一</v>
      </c>
      <c r="W1224" t="str" cm="1">
        <f t="array" ref="W1224">[1]!s_stmnote_customertop5($A1224,$D1224,2)</f>
        <v>客户二</v>
      </c>
      <c r="X1224" t="str" cm="1">
        <f t="array" ref="X1224">[1]!s_stmnote_customertop5($A1224,$D1224,3)</f>
        <v>客户三</v>
      </c>
      <c r="Y1224" t="str" cm="1">
        <f t="array" ref="Y1224">[1]!s_stmnote_customertop5($A1224,$D1224,4)</f>
        <v>客户四</v>
      </c>
      <c r="Z1224" t="str" cm="1">
        <f t="array" ref="Z1224">[1]!s_stmnote_customertop5($A1224,$D1224,5)</f>
        <v>客户五</v>
      </c>
      <c r="AA1224" s="9">
        <f>[1]!s_stmnote_salestop5_pct(A1224,D1224)</f>
        <v>27.49</v>
      </c>
      <c r="AB1224" s="9">
        <f>[1]!s_fa_arturn(A1224,D1224)</f>
        <v>3.4916</v>
      </c>
      <c r="AC1224" s="9">
        <f>[1]!fa_apturn(A1224,D1224)</f>
        <v>2.82591829802932</v>
      </c>
      <c r="AD1224" s="9">
        <f>[1]!s_fa_invturn(A1224,D1224)</f>
        <v>1.2957000000000001</v>
      </c>
    </row>
    <row r="1225" spans="1:30">
      <c r="A1225">
        <v>300471</v>
      </c>
      <c r="B1225" t="s">
        <v>604</v>
      </c>
      <c r="C1225" t="s">
        <v>3692</v>
      </c>
      <c r="D1225" s="8">
        <f t="shared" si="19"/>
        <v>45291</v>
      </c>
      <c r="E1225" t="s">
        <v>7254</v>
      </c>
      <c r="F1225">
        <v>1</v>
      </c>
      <c r="G1225" t="s">
        <v>10404</v>
      </c>
      <c r="L1225" t="str" cm="1">
        <f t="array" ref="L1225">[1]!s_info_industry_gics(A1225,1)</f>
        <v>工业</v>
      </c>
      <c r="M1225" t="str" cm="1">
        <f t="array" ref="M1225">[1]!s_info_industry_gicscode(A1225,1)</f>
        <v>20</v>
      </c>
      <c r="N1225" t="str">
        <f>[1]!s_info_industry_gics(A1225,2)</f>
        <v>资本货物</v>
      </c>
      <c r="O1225" t="str">
        <f>[1]!s_info_industry_gicscode(A1225,2)</f>
        <v>2010</v>
      </c>
      <c r="P1225" t="str" cm="1">
        <f t="array" ref="P1225">[1]!s_stmnote_suppliertop5(A1225,D1225,1)</f>
        <v>供应商一</v>
      </c>
      <c r="Q1225" t="str">
        <f>[1]!s_stmnote_suppliertop5(A1225,D1225,2)</f>
        <v>供应商二</v>
      </c>
      <c r="R1225" t="str" cm="1">
        <f t="array" ref="R1225">[1]!s_stmnote_suppliertop5(A1225,D1225,3)</f>
        <v>供应商三</v>
      </c>
      <c r="S1225" t="str" cm="1">
        <f t="array" ref="S1225">[1]!s_stmnote_suppliertop5(A1225,D1225,4)</f>
        <v>供应商四</v>
      </c>
      <c r="T1225" t="str" cm="1">
        <f t="array" ref="T1225">[1]!s_stmnote_suppliertop5(A1225,D1225,5)</f>
        <v>供应商五</v>
      </c>
      <c r="U1225" s="9">
        <f>[1]!s_stmnote_purchasetop5_pct(A1225,D1225)</f>
        <v>30.31</v>
      </c>
      <c r="V1225" t="str" cm="1">
        <f t="array" ref="V1225">[1]!s_stmnote_customertop5($A1225,$D1225,1)</f>
        <v>客户一</v>
      </c>
      <c r="W1225" t="str" cm="1">
        <f t="array" ref="W1225">[1]!s_stmnote_customertop5($A1225,$D1225,2)</f>
        <v>客户二</v>
      </c>
      <c r="X1225" t="str" cm="1">
        <f t="array" ref="X1225">[1]!s_stmnote_customertop5($A1225,$D1225,3)</f>
        <v>客户三</v>
      </c>
      <c r="Y1225" t="str" cm="1">
        <f t="array" ref="Y1225">[1]!s_stmnote_customertop5($A1225,$D1225,4)</f>
        <v>客户四</v>
      </c>
      <c r="Z1225" t="str" cm="1">
        <f t="array" ref="Z1225">[1]!s_stmnote_customertop5($A1225,$D1225,5)</f>
        <v>客户五</v>
      </c>
      <c r="AA1225" s="9">
        <f>[1]!s_stmnote_salestop5_pct(A1225,D1225)</f>
        <v>27.49</v>
      </c>
      <c r="AB1225" s="9">
        <f>[1]!s_fa_arturn(A1225,D1225)</f>
        <v>3.4916</v>
      </c>
      <c r="AC1225" s="9">
        <f>[1]!fa_apturn(A1225,D1225)</f>
        <v>2.82591829802932</v>
      </c>
      <c r="AD1225" s="9">
        <f>[1]!s_fa_invturn(A1225,D1225)</f>
        <v>1.2957000000000001</v>
      </c>
    </row>
    <row r="1226" spans="1:30">
      <c r="A1226">
        <v>300471</v>
      </c>
      <c r="B1226" t="s">
        <v>604</v>
      </c>
      <c r="C1226" t="s">
        <v>3693</v>
      </c>
      <c r="D1226" s="8">
        <f t="shared" si="19"/>
        <v>45291</v>
      </c>
      <c r="E1226" t="s">
        <v>7255</v>
      </c>
      <c r="F1226">
        <v>1</v>
      </c>
      <c r="G1226" t="s">
        <v>10404</v>
      </c>
      <c r="L1226" t="str" cm="1">
        <f t="array" ref="L1226">[1]!s_info_industry_gics(A1226,1)</f>
        <v>工业</v>
      </c>
      <c r="M1226" t="str" cm="1">
        <f t="array" ref="M1226">[1]!s_info_industry_gicscode(A1226,1)</f>
        <v>20</v>
      </c>
      <c r="N1226" t="str">
        <f>[1]!s_info_industry_gics(A1226,2)</f>
        <v>资本货物</v>
      </c>
      <c r="O1226" t="str">
        <f>[1]!s_info_industry_gicscode(A1226,2)</f>
        <v>2010</v>
      </c>
      <c r="P1226" t="str" cm="1">
        <f t="array" ref="P1226">[1]!s_stmnote_suppliertop5(A1226,D1226,1)</f>
        <v>供应商一</v>
      </c>
      <c r="Q1226" t="str">
        <f>[1]!s_stmnote_suppliertop5(A1226,D1226,2)</f>
        <v>供应商二</v>
      </c>
      <c r="R1226" t="str" cm="1">
        <f t="array" ref="R1226">[1]!s_stmnote_suppliertop5(A1226,D1226,3)</f>
        <v>供应商三</v>
      </c>
      <c r="S1226" t="str" cm="1">
        <f t="array" ref="S1226">[1]!s_stmnote_suppliertop5(A1226,D1226,4)</f>
        <v>供应商四</v>
      </c>
      <c r="T1226" t="str" cm="1">
        <f t="array" ref="T1226">[1]!s_stmnote_suppliertop5(A1226,D1226,5)</f>
        <v>供应商五</v>
      </c>
      <c r="U1226" s="9">
        <f>[1]!s_stmnote_purchasetop5_pct(A1226,D1226)</f>
        <v>30.31</v>
      </c>
      <c r="V1226" t="str" cm="1">
        <f t="array" ref="V1226">[1]!s_stmnote_customertop5($A1226,$D1226,1)</f>
        <v>客户一</v>
      </c>
      <c r="W1226" t="str" cm="1">
        <f t="array" ref="W1226">[1]!s_stmnote_customertop5($A1226,$D1226,2)</f>
        <v>客户二</v>
      </c>
      <c r="X1226" t="str" cm="1">
        <f t="array" ref="X1226">[1]!s_stmnote_customertop5($A1226,$D1226,3)</f>
        <v>客户三</v>
      </c>
      <c r="Y1226" t="str" cm="1">
        <f t="array" ref="Y1226">[1]!s_stmnote_customertop5($A1226,$D1226,4)</f>
        <v>客户四</v>
      </c>
      <c r="Z1226" t="str" cm="1">
        <f t="array" ref="Z1226">[1]!s_stmnote_customertop5($A1226,$D1226,5)</f>
        <v>客户五</v>
      </c>
      <c r="AA1226" s="9">
        <f>[1]!s_stmnote_salestop5_pct(A1226,D1226)</f>
        <v>27.49</v>
      </c>
      <c r="AB1226" s="9">
        <f>[1]!s_fa_arturn(A1226,D1226)</f>
        <v>3.4916</v>
      </c>
      <c r="AC1226" s="9">
        <f>[1]!fa_apturn(A1226,D1226)</f>
        <v>2.82591829802932</v>
      </c>
      <c r="AD1226" s="9">
        <f>[1]!s_fa_invturn(A1226,D1226)</f>
        <v>1.2957000000000001</v>
      </c>
    </row>
    <row r="1227" spans="1:30">
      <c r="A1227">
        <v>300472</v>
      </c>
      <c r="B1227" t="s">
        <v>605</v>
      </c>
      <c r="C1227" t="s">
        <v>3694</v>
      </c>
      <c r="D1227" s="8">
        <f t="shared" si="19"/>
        <v>45657</v>
      </c>
      <c r="E1227" t="s">
        <v>6953</v>
      </c>
      <c r="F1227">
        <v>1</v>
      </c>
      <c r="G1227" t="s">
        <v>8876</v>
      </c>
      <c r="L1227" t="str" cm="1">
        <f t="array" ref="L1227">[1]!s_info_industry_gics(A1227,1)</f>
        <v>工业</v>
      </c>
      <c r="M1227" t="str" cm="1">
        <f t="array" ref="M1227">[1]!s_info_industry_gicscode(A1227,1)</f>
        <v>20</v>
      </c>
      <c r="N1227" t="str">
        <f>[1]!s_info_industry_gics(A1227,2)</f>
        <v>资本货物</v>
      </c>
      <c r="O1227" t="str">
        <f>[1]!s_info_industry_gicscode(A1227,2)</f>
        <v>2010</v>
      </c>
      <c r="P1227" cm="1">
        <f t="array" ref="P1227">[1]!s_stmnote_suppliertop5(A1227,D1227,1)</f>
        <v>0</v>
      </c>
      <c r="Q1227">
        <f>[1]!s_stmnote_suppliertop5(A1227,D1227,2)</f>
        <v>0</v>
      </c>
      <c r="R1227" cm="1">
        <f t="array" ref="R1227">[1]!s_stmnote_suppliertop5(A1227,D1227,3)</f>
        <v>0</v>
      </c>
      <c r="S1227" cm="1">
        <f t="array" ref="S1227">[1]!s_stmnote_suppliertop5(A1227,D1227,4)</f>
        <v>0</v>
      </c>
      <c r="T1227" cm="1">
        <f t="array" ref="T1227">[1]!s_stmnote_suppliertop5(A1227,D1227,5)</f>
        <v>0</v>
      </c>
      <c r="U1227" s="9">
        <f>[1]!s_stmnote_purchasetop5_pct(A1227,D1227)</f>
        <v>0</v>
      </c>
      <c r="V1227" cm="1">
        <f t="array" ref="V1227">[1]!s_stmnote_customertop5($A1227,$D1227,1)</f>
        <v>0</v>
      </c>
      <c r="W1227" cm="1">
        <f t="array" ref="W1227">[1]!s_stmnote_customertop5($A1227,$D1227,2)</f>
        <v>0</v>
      </c>
      <c r="X1227" cm="1">
        <f t="array" ref="X1227">[1]!s_stmnote_customertop5($A1227,$D1227,3)</f>
        <v>0</v>
      </c>
      <c r="Y1227" cm="1">
        <f t="array" ref="Y1227">[1]!s_stmnote_customertop5($A1227,$D1227,4)</f>
        <v>0</v>
      </c>
      <c r="Z1227" cm="1">
        <f t="array" ref="Z1227">[1]!s_stmnote_customertop5($A1227,$D1227,5)</f>
        <v>0</v>
      </c>
      <c r="AA1227" s="9">
        <f>[1]!s_stmnote_salestop5_pct(A1227,D1227)</f>
        <v>0</v>
      </c>
      <c r="AB1227" s="9">
        <f>[1]!s_fa_arturn(A1227,D1227)</f>
        <v>0</v>
      </c>
      <c r="AC1227" s="9">
        <f>[1]!fa_apturn(A1227,D1227)</f>
        <v>0</v>
      </c>
      <c r="AD1227" s="9">
        <f>[1]!s_fa_invturn(A1227,D1227)</f>
        <v>0</v>
      </c>
    </row>
    <row r="1228" spans="1:30">
      <c r="A1228">
        <v>300488</v>
      </c>
      <c r="B1228" t="s">
        <v>611</v>
      </c>
      <c r="C1228" t="s">
        <v>3707</v>
      </c>
      <c r="D1228" s="8">
        <f t="shared" si="19"/>
        <v>45291</v>
      </c>
      <c r="E1228" t="s">
        <v>7218</v>
      </c>
      <c r="F1228">
        <v>1</v>
      </c>
      <c r="G1228" t="s">
        <v>10387</v>
      </c>
      <c r="L1228" t="str" cm="1">
        <f t="array" ref="L1228">[1]!s_info_industry_gics(A1228,1)</f>
        <v>工业</v>
      </c>
      <c r="M1228" t="str" cm="1">
        <f t="array" ref="M1228">[1]!s_info_industry_gicscode(A1228,1)</f>
        <v>20</v>
      </c>
      <c r="N1228" t="str">
        <f>[1]!s_info_industry_gics(A1228,2)</f>
        <v>资本货物</v>
      </c>
      <c r="O1228" t="str">
        <f>[1]!s_info_industry_gicscode(A1228,2)</f>
        <v>2010</v>
      </c>
      <c r="P1228" t="str" cm="1">
        <f t="array" ref="P1228">[1]!s_stmnote_suppliertop5(A1228,D1228,1)</f>
        <v>供应商一</v>
      </c>
      <c r="Q1228" t="str">
        <f>[1]!s_stmnote_suppliertop5(A1228,D1228,2)</f>
        <v>供应商二</v>
      </c>
      <c r="R1228" t="str" cm="1">
        <f t="array" ref="R1228">[1]!s_stmnote_suppliertop5(A1228,D1228,3)</f>
        <v>供应商三</v>
      </c>
      <c r="S1228" t="str" cm="1">
        <f t="array" ref="S1228">[1]!s_stmnote_suppliertop5(A1228,D1228,4)</f>
        <v>供应商四</v>
      </c>
      <c r="T1228" t="str" cm="1">
        <f t="array" ref="T1228">[1]!s_stmnote_suppliertop5(A1228,D1228,5)</f>
        <v>供应商五</v>
      </c>
      <c r="U1228" s="9">
        <f>[1]!s_stmnote_purchasetop5_pct(A1228,D1228)</f>
        <v>54.37</v>
      </c>
      <c r="V1228" t="str" cm="1">
        <f t="array" ref="V1228">[1]!s_stmnote_customertop5($A1228,$D1228,1)</f>
        <v>客户一</v>
      </c>
      <c r="W1228" t="str" cm="1">
        <f t="array" ref="W1228">[1]!s_stmnote_customertop5($A1228,$D1228,2)</f>
        <v>客户二</v>
      </c>
      <c r="X1228" t="str" cm="1">
        <f t="array" ref="X1228">[1]!s_stmnote_customertop5($A1228,$D1228,3)</f>
        <v>客户三</v>
      </c>
      <c r="Y1228" t="str" cm="1">
        <f t="array" ref="Y1228">[1]!s_stmnote_customertop5($A1228,$D1228,4)</f>
        <v>客户四</v>
      </c>
      <c r="Z1228" t="str" cm="1">
        <f t="array" ref="Z1228">[1]!s_stmnote_customertop5($A1228,$D1228,5)</f>
        <v>客户五</v>
      </c>
      <c r="AA1228" s="9">
        <f>[1]!s_stmnote_salestop5_pct(A1228,D1228)</f>
        <v>19.32</v>
      </c>
      <c r="AB1228" s="9">
        <f>[1]!s_fa_arturn(A1228,D1228)</f>
        <v>3.5929000000000002</v>
      </c>
      <c r="AC1228" s="9">
        <f>[1]!fa_apturn(A1228,D1228)</f>
        <v>10.598886893960801</v>
      </c>
      <c r="AD1228" s="9">
        <f>[1]!s_fa_invturn(A1228,D1228)</f>
        <v>2.3033999999999999</v>
      </c>
    </row>
    <row r="1229" spans="1:30">
      <c r="A1229">
        <v>300488</v>
      </c>
      <c r="B1229" t="s">
        <v>611</v>
      </c>
      <c r="C1229" t="s">
        <v>3708</v>
      </c>
      <c r="D1229" s="8">
        <f t="shared" si="19"/>
        <v>45291</v>
      </c>
      <c r="E1229" t="s">
        <v>7490</v>
      </c>
      <c r="F1229">
        <v>1</v>
      </c>
      <c r="G1229" t="s">
        <v>10387</v>
      </c>
      <c r="L1229" t="str" cm="1">
        <f t="array" ref="L1229">[1]!s_info_industry_gics(A1229,1)</f>
        <v>工业</v>
      </c>
      <c r="M1229" t="str" cm="1">
        <f t="array" ref="M1229">[1]!s_info_industry_gicscode(A1229,1)</f>
        <v>20</v>
      </c>
      <c r="N1229" t="str">
        <f>[1]!s_info_industry_gics(A1229,2)</f>
        <v>资本货物</v>
      </c>
      <c r="O1229" t="str">
        <f>[1]!s_info_industry_gicscode(A1229,2)</f>
        <v>2010</v>
      </c>
      <c r="P1229" t="str" cm="1">
        <f t="array" ref="P1229">[1]!s_stmnote_suppliertop5(A1229,D1229,1)</f>
        <v>供应商一</v>
      </c>
      <c r="Q1229" t="str">
        <f>[1]!s_stmnote_suppliertop5(A1229,D1229,2)</f>
        <v>供应商二</v>
      </c>
      <c r="R1229" t="str" cm="1">
        <f t="array" ref="R1229">[1]!s_stmnote_suppliertop5(A1229,D1229,3)</f>
        <v>供应商三</v>
      </c>
      <c r="S1229" t="str" cm="1">
        <f t="array" ref="S1229">[1]!s_stmnote_suppliertop5(A1229,D1229,4)</f>
        <v>供应商四</v>
      </c>
      <c r="T1229" t="str" cm="1">
        <f t="array" ref="T1229">[1]!s_stmnote_suppliertop5(A1229,D1229,5)</f>
        <v>供应商五</v>
      </c>
      <c r="U1229" s="9">
        <f>[1]!s_stmnote_purchasetop5_pct(A1229,D1229)</f>
        <v>54.37</v>
      </c>
      <c r="V1229" t="str" cm="1">
        <f t="array" ref="V1229">[1]!s_stmnote_customertop5($A1229,$D1229,1)</f>
        <v>客户一</v>
      </c>
      <c r="W1229" t="str" cm="1">
        <f t="array" ref="W1229">[1]!s_stmnote_customertop5($A1229,$D1229,2)</f>
        <v>客户二</v>
      </c>
      <c r="X1229" t="str" cm="1">
        <f t="array" ref="X1229">[1]!s_stmnote_customertop5($A1229,$D1229,3)</f>
        <v>客户三</v>
      </c>
      <c r="Y1229" t="str" cm="1">
        <f t="array" ref="Y1229">[1]!s_stmnote_customertop5($A1229,$D1229,4)</f>
        <v>客户四</v>
      </c>
      <c r="Z1229" t="str" cm="1">
        <f t="array" ref="Z1229">[1]!s_stmnote_customertop5($A1229,$D1229,5)</f>
        <v>客户五</v>
      </c>
      <c r="AA1229" s="9">
        <f>[1]!s_stmnote_salestop5_pct(A1229,D1229)</f>
        <v>19.32</v>
      </c>
      <c r="AB1229" s="9">
        <f>[1]!s_fa_arturn(A1229,D1229)</f>
        <v>3.5929000000000002</v>
      </c>
      <c r="AC1229" s="9">
        <f>[1]!fa_apturn(A1229,D1229)</f>
        <v>10.598886893960801</v>
      </c>
      <c r="AD1229" s="9">
        <f>[1]!s_fa_invturn(A1229,D1229)</f>
        <v>2.3033999999999999</v>
      </c>
    </row>
    <row r="1230" spans="1:30">
      <c r="A1230">
        <v>300488</v>
      </c>
      <c r="B1230" t="s">
        <v>611</v>
      </c>
      <c r="C1230" t="s">
        <v>3709</v>
      </c>
      <c r="D1230" s="8">
        <f t="shared" si="19"/>
        <v>45291</v>
      </c>
      <c r="E1230" t="s">
        <v>7084</v>
      </c>
      <c r="F1230">
        <v>1</v>
      </c>
      <c r="G1230" t="s">
        <v>10387</v>
      </c>
      <c r="L1230" t="str" cm="1">
        <f t="array" ref="L1230">[1]!s_info_industry_gics(A1230,1)</f>
        <v>工业</v>
      </c>
      <c r="M1230" t="str" cm="1">
        <f t="array" ref="M1230">[1]!s_info_industry_gicscode(A1230,1)</f>
        <v>20</v>
      </c>
      <c r="N1230" t="str">
        <f>[1]!s_info_industry_gics(A1230,2)</f>
        <v>资本货物</v>
      </c>
      <c r="O1230" t="str">
        <f>[1]!s_info_industry_gicscode(A1230,2)</f>
        <v>2010</v>
      </c>
      <c r="P1230" t="str" cm="1">
        <f t="array" ref="P1230">[1]!s_stmnote_suppliertop5(A1230,D1230,1)</f>
        <v>供应商一</v>
      </c>
      <c r="Q1230" t="str">
        <f>[1]!s_stmnote_suppliertop5(A1230,D1230,2)</f>
        <v>供应商二</v>
      </c>
      <c r="R1230" t="str" cm="1">
        <f t="array" ref="R1230">[1]!s_stmnote_suppliertop5(A1230,D1230,3)</f>
        <v>供应商三</v>
      </c>
      <c r="S1230" t="str" cm="1">
        <f t="array" ref="S1230">[1]!s_stmnote_suppliertop5(A1230,D1230,4)</f>
        <v>供应商四</v>
      </c>
      <c r="T1230" t="str" cm="1">
        <f t="array" ref="T1230">[1]!s_stmnote_suppliertop5(A1230,D1230,5)</f>
        <v>供应商五</v>
      </c>
      <c r="U1230" s="9">
        <f>[1]!s_stmnote_purchasetop5_pct(A1230,D1230)</f>
        <v>54.37</v>
      </c>
      <c r="V1230" t="str" cm="1">
        <f t="array" ref="V1230">[1]!s_stmnote_customertop5($A1230,$D1230,1)</f>
        <v>客户一</v>
      </c>
      <c r="W1230" t="str" cm="1">
        <f t="array" ref="W1230">[1]!s_stmnote_customertop5($A1230,$D1230,2)</f>
        <v>客户二</v>
      </c>
      <c r="X1230" t="str" cm="1">
        <f t="array" ref="X1230">[1]!s_stmnote_customertop5($A1230,$D1230,3)</f>
        <v>客户三</v>
      </c>
      <c r="Y1230" t="str" cm="1">
        <f t="array" ref="Y1230">[1]!s_stmnote_customertop5($A1230,$D1230,4)</f>
        <v>客户四</v>
      </c>
      <c r="Z1230" t="str" cm="1">
        <f t="array" ref="Z1230">[1]!s_stmnote_customertop5($A1230,$D1230,5)</f>
        <v>客户五</v>
      </c>
      <c r="AA1230" s="9">
        <f>[1]!s_stmnote_salestop5_pct(A1230,D1230)</f>
        <v>19.32</v>
      </c>
      <c r="AB1230" s="9">
        <f>[1]!s_fa_arturn(A1230,D1230)</f>
        <v>3.5929000000000002</v>
      </c>
      <c r="AC1230" s="9">
        <f>[1]!fa_apturn(A1230,D1230)</f>
        <v>10.598886893960801</v>
      </c>
      <c r="AD1230" s="9">
        <f>[1]!s_fa_invturn(A1230,D1230)</f>
        <v>2.3033999999999999</v>
      </c>
    </row>
    <row r="1231" spans="1:30">
      <c r="A1231">
        <v>300488</v>
      </c>
      <c r="B1231" t="s">
        <v>611</v>
      </c>
      <c r="C1231" t="s">
        <v>3710</v>
      </c>
      <c r="D1231" s="8">
        <f t="shared" si="19"/>
        <v>45291</v>
      </c>
      <c r="E1231" t="s">
        <v>7397</v>
      </c>
      <c r="F1231">
        <v>1</v>
      </c>
      <c r="G1231" t="s">
        <v>10825</v>
      </c>
      <c r="L1231" t="str" cm="1">
        <f t="array" ref="L1231">[1]!s_info_industry_gics(A1231,1)</f>
        <v>工业</v>
      </c>
      <c r="M1231" t="str" cm="1">
        <f t="array" ref="M1231">[1]!s_info_industry_gicscode(A1231,1)</f>
        <v>20</v>
      </c>
      <c r="N1231" t="str">
        <f>[1]!s_info_industry_gics(A1231,2)</f>
        <v>资本货物</v>
      </c>
      <c r="O1231" t="str">
        <f>[1]!s_info_industry_gicscode(A1231,2)</f>
        <v>2010</v>
      </c>
      <c r="P1231" t="str" cm="1">
        <f t="array" ref="P1231">[1]!s_stmnote_suppliertop5(A1231,D1231,1)</f>
        <v>供应商一</v>
      </c>
      <c r="Q1231" t="str">
        <f>[1]!s_stmnote_suppliertop5(A1231,D1231,2)</f>
        <v>供应商二</v>
      </c>
      <c r="R1231" t="str" cm="1">
        <f t="array" ref="R1231">[1]!s_stmnote_suppliertop5(A1231,D1231,3)</f>
        <v>供应商三</v>
      </c>
      <c r="S1231" t="str" cm="1">
        <f t="array" ref="S1231">[1]!s_stmnote_suppliertop5(A1231,D1231,4)</f>
        <v>供应商四</v>
      </c>
      <c r="T1231" t="str" cm="1">
        <f t="array" ref="T1231">[1]!s_stmnote_suppliertop5(A1231,D1231,5)</f>
        <v>供应商五</v>
      </c>
      <c r="U1231" s="9">
        <f>[1]!s_stmnote_purchasetop5_pct(A1231,D1231)</f>
        <v>54.37</v>
      </c>
      <c r="V1231" t="str" cm="1">
        <f t="array" ref="V1231">[1]!s_stmnote_customertop5($A1231,$D1231,1)</f>
        <v>客户一</v>
      </c>
      <c r="W1231" t="str" cm="1">
        <f t="array" ref="W1231">[1]!s_stmnote_customertop5($A1231,$D1231,2)</f>
        <v>客户二</v>
      </c>
      <c r="X1231" t="str" cm="1">
        <f t="array" ref="X1231">[1]!s_stmnote_customertop5($A1231,$D1231,3)</f>
        <v>客户三</v>
      </c>
      <c r="Y1231" t="str" cm="1">
        <f t="array" ref="Y1231">[1]!s_stmnote_customertop5($A1231,$D1231,4)</f>
        <v>客户四</v>
      </c>
      <c r="Z1231" t="str" cm="1">
        <f t="array" ref="Z1231">[1]!s_stmnote_customertop5($A1231,$D1231,5)</f>
        <v>客户五</v>
      </c>
      <c r="AA1231" s="9">
        <f>[1]!s_stmnote_salestop5_pct(A1231,D1231)</f>
        <v>19.32</v>
      </c>
      <c r="AB1231" s="9">
        <f>[1]!s_fa_arturn(A1231,D1231)</f>
        <v>3.5929000000000002</v>
      </c>
      <c r="AC1231" s="9">
        <f>[1]!fa_apturn(A1231,D1231)</f>
        <v>10.598886893960801</v>
      </c>
      <c r="AD1231" s="9">
        <f>[1]!s_fa_invturn(A1231,D1231)</f>
        <v>2.3033999999999999</v>
      </c>
    </row>
    <row r="1232" spans="1:30">
      <c r="A1232">
        <v>300488</v>
      </c>
      <c r="B1232" t="s">
        <v>611</v>
      </c>
      <c r="C1232" t="s">
        <v>3711</v>
      </c>
      <c r="D1232" s="8">
        <f t="shared" ref="D1232:D1295" si="20">DATE(YEAR(E1232), 12, 31)</f>
        <v>45291</v>
      </c>
      <c r="E1232" t="s">
        <v>7522</v>
      </c>
      <c r="F1232">
        <v>1</v>
      </c>
      <c r="G1232" t="s">
        <v>10387</v>
      </c>
      <c r="L1232" t="str" cm="1">
        <f t="array" ref="L1232">[1]!s_info_industry_gics(A1232,1)</f>
        <v>工业</v>
      </c>
      <c r="M1232" t="str" cm="1">
        <f t="array" ref="M1232">[1]!s_info_industry_gicscode(A1232,1)</f>
        <v>20</v>
      </c>
      <c r="N1232" t="str">
        <f>[1]!s_info_industry_gics(A1232,2)</f>
        <v>资本货物</v>
      </c>
      <c r="O1232" t="str">
        <f>[1]!s_info_industry_gicscode(A1232,2)</f>
        <v>2010</v>
      </c>
      <c r="P1232" t="str" cm="1">
        <f t="array" ref="P1232">[1]!s_stmnote_suppliertop5(A1232,D1232,1)</f>
        <v>供应商一</v>
      </c>
      <c r="Q1232" t="str">
        <f>[1]!s_stmnote_suppliertop5(A1232,D1232,2)</f>
        <v>供应商二</v>
      </c>
      <c r="R1232" t="str" cm="1">
        <f t="array" ref="R1232">[1]!s_stmnote_suppliertop5(A1232,D1232,3)</f>
        <v>供应商三</v>
      </c>
      <c r="S1232" t="str" cm="1">
        <f t="array" ref="S1232">[1]!s_stmnote_suppliertop5(A1232,D1232,4)</f>
        <v>供应商四</v>
      </c>
      <c r="T1232" t="str" cm="1">
        <f t="array" ref="T1232">[1]!s_stmnote_suppliertop5(A1232,D1232,5)</f>
        <v>供应商五</v>
      </c>
      <c r="U1232" s="9">
        <f>[1]!s_stmnote_purchasetop5_pct(A1232,D1232)</f>
        <v>54.37</v>
      </c>
      <c r="V1232" t="str" cm="1">
        <f t="array" ref="V1232">[1]!s_stmnote_customertop5($A1232,$D1232,1)</f>
        <v>客户一</v>
      </c>
      <c r="W1232" t="str" cm="1">
        <f t="array" ref="W1232">[1]!s_stmnote_customertop5($A1232,$D1232,2)</f>
        <v>客户二</v>
      </c>
      <c r="X1232" t="str" cm="1">
        <f t="array" ref="X1232">[1]!s_stmnote_customertop5($A1232,$D1232,3)</f>
        <v>客户三</v>
      </c>
      <c r="Y1232" t="str" cm="1">
        <f t="array" ref="Y1232">[1]!s_stmnote_customertop5($A1232,$D1232,4)</f>
        <v>客户四</v>
      </c>
      <c r="Z1232" t="str" cm="1">
        <f t="array" ref="Z1232">[1]!s_stmnote_customertop5($A1232,$D1232,5)</f>
        <v>客户五</v>
      </c>
      <c r="AA1232" s="9">
        <f>[1]!s_stmnote_salestop5_pct(A1232,D1232)</f>
        <v>19.32</v>
      </c>
      <c r="AB1232" s="9">
        <f>[1]!s_fa_arturn(A1232,D1232)</f>
        <v>3.5929000000000002</v>
      </c>
      <c r="AC1232" s="9">
        <f>[1]!fa_apturn(A1232,D1232)</f>
        <v>10.598886893960801</v>
      </c>
      <c r="AD1232" s="9">
        <f>[1]!s_fa_invturn(A1232,D1232)</f>
        <v>2.3033999999999999</v>
      </c>
    </row>
    <row r="1233" spans="1:30">
      <c r="A1233">
        <v>300488</v>
      </c>
      <c r="B1233" t="s">
        <v>611</v>
      </c>
      <c r="C1233" t="s">
        <v>3712</v>
      </c>
      <c r="D1233" s="8">
        <f t="shared" si="20"/>
        <v>45291</v>
      </c>
      <c r="E1233" t="s">
        <v>7682</v>
      </c>
      <c r="F1233">
        <v>1</v>
      </c>
      <c r="G1233" t="s">
        <v>10387</v>
      </c>
      <c r="L1233" t="str" cm="1">
        <f t="array" ref="L1233">[1]!s_info_industry_gics(A1233,1)</f>
        <v>工业</v>
      </c>
      <c r="M1233" t="str" cm="1">
        <f t="array" ref="M1233">[1]!s_info_industry_gicscode(A1233,1)</f>
        <v>20</v>
      </c>
      <c r="N1233" t="str">
        <f>[1]!s_info_industry_gics(A1233,2)</f>
        <v>资本货物</v>
      </c>
      <c r="O1233" t="str">
        <f>[1]!s_info_industry_gicscode(A1233,2)</f>
        <v>2010</v>
      </c>
      <c r="P1233" t="str" cm="1">
        <f t="array" ref="P1233">[1]!s_stmnote_suppliertop5(A1233,D1233,1)</f>
        <v>供应商一</v>
      </c>
      <c r="Q1233" t="str">
        <f>[1]!s_stmnote_suppliertop5(A1233,D1233,2)</f>
        <v>供应商二</v>
      </c>
      <c r="R1233" t="str" cm="1">
        <f t="array" ref="R1233">[1]!s_stmnote_suppliertop5(A1233,D1233,3)</f>
        <v>供应商三</v>
      </c>
      <c r="S1233" t="str" cm="1">
        <f t="array" ref="S1233">[1]!s_stmnote_suppliertop5(A1233,D1233,4)</f>
        <v>供应商四</v>
      </c>
      <c r="T1233" t="str" cm="1">
        <f t="array" ref="T1233">[1]!s_stmnote_suppliertop5(A1233,D1233,5)</f>
        <v>供应商五</v>
      </c>
      <c r="U1233" s="9">
        <f>[1]!s_stmnote_purchasetop5_pct(A1233,D1233)</f>
        <v>54.37</v>
      </c>
      <c r="V1233" t="str" cm="1">
        <f t="array" ref="V1233">[1]!s_stmnote_customertop5($A1233,$D1233,1)</f>
        <v>客户一</v>
      </c>
      <c r="W1233" t="str" cm="1">
        <f t="array" ref="W1233">[1]!s_stmnote_customertop5($A1233,$D1233,2)</f>
        <v>客户二</v>
      </c>
      <c r="X1233" t="str" cm="1">
        <f t="array" ref="X1233">[1]!s_stmnote_customertop5($A1233,$D1233,3)</f>
        <v>客户三</v>
      </c>
      <c r="Y1233" t="str" cm="1">
        <f t="array" ref="Y1233">[1]!s_stmnote_customertop5($A1233,$D1233,4)</f>
        <v>客户四</v>
      </c>
      <c r="Z1233" t="str" cm="1">
        <f t="array" ref="Z1233">[1]!s_stmnote_customertop5($A1233,$D1233,5)</f>
        <v>客户五</v>
      </c>
      <c r="AA1233" s="9">
        <f>[1]!s_stmnote_salestop5_pct(A1233,D1233)</f>
        <v>19.32</v>
      </c>
      <c r="AB1233" s="9">
        <f>[1]!s_fa_arturn(A1233,D1233)</f>
        <v>3.5929000000000002</v>
      </c>
      <c r="AC1233" s="9">
        <f>[1]!fa_apturn(A1233,D1233)</f>
        <v>10.598886893960801</v>
      </c>
      <c r="AD1233" s="9">
        <f>[1]!s_fa_invturn(A1233,D1233)</f>
        <v>2.3033999999999999</v>
      </c>
    </row>
    <row r="1234" spans="1:30">
      <c r="A1234">
        <v>300488</v>
      </c>
      <c r="B1234" t="s">
        <v>611</v>
      </c>
      <c r="C1234" t="s">
        <v>3713</v>
      </c>
      <c r="D1234" s="8">
        <f t="shared" si="20"/>
        <v>45657</v>
      </c>
      <c r="E1234" t="s">
        <v>7468</v>
      </c>
      <c r="F1234">
        <v>1</v>
      </c>
      <c r="G1234" t="s">
        <v>10387</v>
      </c>
      <c r="L1234" t="str" cm="1">
        <f t="array" ref="L1234">[1]!s_info_industry_gics(A1234,1)</f>
        <v>工业</v>
      </c>
      <c r="M1234" t="str" cm="1">
        <f t="array" ref="M1234">[1]!s_info_industry_gicscode(A1234,1)</f>
        <v>20</v>
      </c>
      <c r="N1234" t="str">
        <f>[1]!s_info_industry_gics(A1234,2)</f>
        <v>资本货物</v>
      </c>
      <c r="O1234" t="str">
        <f>[1]!s_info_industry_gicscode(A1234,2)</f>
        <v>2010</v>
      </c>
      <c r="P1234" cm="1">
        <f t="array" ref="P1234">[1]!s_stmnote_suppliertop5(A1234,D1234,1)</f>
        <v>0</v>
      </c>
      <c r="Q1234">
        <f>[1]!s_stmnote_suppliertop5(A1234,D1234,2)</f>
        <v>0</v>
      </c>
      <c r="R1234" cm="1">
        <f t="array" ref="R1234">[1]!s_stmnote_suppliertop5(A1234,D1234,3)</f>
        <v>0</v>
      </c>
      <c r="S1234" cm="1">
        <f t="array" ref="S1234">[1]!s_stmnote_suppliertop5(A1234,D1234,4)</f>
        <v>0</v>
      </c>
      <c r="T1234" cm="1">
        <f t="array" ref="T1234">[1]!s_stmnote_suppliertop5(A1234,D1234,5)</f>
        <v>0</v>
      </c>
      <c r="U1234" s="9">
        <f>[1]!s_stmnote_purchasetop5_pct(A1234,D1234)</f>
        <v>0</v>
      </c>
      <c r="V1234" cm="1">
        <f t="array" ref="V1234">[1]!s_stmnote_customertop5($A1234,$D1234,1)</f>
        <v>0</v>
      </c>
      <c r="W1234" cm="1">
        <f t="array" ref="W1234">[1]!s_stmnote_customertop5($A1234,$D1234,2)</f>
        <v>0</v>
      </c>
      <c r="X1234" cm="1">
        <f t="array" ref="X1234">[1]!s_stmnote_customertop5($A1234,$D1234,3)</f>
        <v>0</v>
      </c>
      <c r="Y1234" cm="1">
        <f t="array" ref="Y1234">[1]!s_stmnote_customertop5($A1234,$D1234,4)</f>
        <v>0</v>
      </c>
      <c r="Z1234" cm="1">
        <f t="array" ref="Z1234">[1]!s_stmnote_customertop5($A1234,$D1234,5)</f>
        <v>0</v>
      </c>
      <c r="AA1234" s="9">
        <f>[1]!s_stmnote_salestop5_pct(A1234,D1234)</f>
        <v>0</v>
      </c>
      <c r="AB1234" s="9">
        <f>[1]!s_fa_arturn(A1234,D1234)</f>
        <v>0</v>
      </c>
      <c r="AC1234" s="9">
        <f>[1]!fa_apturn(A1234,D1234)</f>
        <v>0</v>
      </c>
      <c r="AD1234" s="9">
        <f>[1]!s_fa_invturn(A1234,D1234)</f>
        <v>0</v>
      </c>
    </row>
    <row r="1235" spans="1:30">
      <c r="A1235">
        <v>300490</v>
      </c>
      <c r="B1235" t="s">
        <v>613</v>
      </c>
      <c r="C1235" t="s">
        <v>3716</v>
      </c>
      <c r="D1235" s="8">
        <f t="shared" si="20"/>
        <v>44926</v>
      </c>
      <c r="E1235" t="s">
        <v>7340</v>
      </c>
      <c r="F1235">
        <v>1</v>
      </c>
      <c r="G1235" t="s">
        <v>7881</v>
      </c>
      <c r="L1235" t="str" cm="1">
        <f t="array" ref="L1235">[1]!s_info_industry_gics(A1235,1)</f>
        <v>工业</v>
      </c>
      <c r="M1235" t="str" cm="1">
        <f t="array" ref="M1235">[1]!s_info_industry_gicscode(A1235,1)</f>
        <v>20</v>
      </c>
      <c r="N1235" t="str">
        <f>[1]!s_info_industry_gics(A1235,2)</f>
        <v>资本货物</v>
      </c>
      <c r="O1235" t="str">
        <f>[1]!s_info_industry_gicscode(A1235,2)</f>
        <v>2010</v>
      </c>
      <c r="P1235" t="str" cm="1">
        <f t="array" ref="P1235">[1]!s_stmnote_suppliertop5(A1235,D1235,1)</f>
        <v>供应商(1)</v>
      </c>
      <c r="Q1235" t="str">
        <f>[1]!s_stmnote_suppliertop5(A1235,D1235,2)</f>
        <v>供应商(2)</v>
      </c>
      <c r="R1235" t="str" cm="1">
        <f t="array" ref="R1235">[1]!s_stmnote_suppliertop5(A1235,D1235,3)</f>
        <v>供应商(3)</v>
      </c>
      <c r="S1235" t="str" cm="1">
        <f t="array" ref="S1235">[1]!s_stmnote_suppliertop5(A1235,D1235,4)</f>
        <v>供应商(4)</v>
      </c>
      <c r="T1235" t="str" cm="1">
        <f t="array" ref="T1235">[1]!s_stmnote_suppliertop5(A1235,D1235,5)</f>
        <v>供应商(5)</v>
      </c>
      <c r="U1235" s="9">
        <f>[1]!s_stmnote_purchasetop5_pct(A1235,D1235)</f>
        <v>23.94</v>
      </c>
      <c r="V1235" t="str" cm="1">
        <f t="array" ref="V1235">[1]!s_stmnote_customertop5($A1235,$D1235,1)</f>
        <v>客户(1)</v>
      </c>
      <c r="W1235" t="str" cm="1">
        <f t="array" ref="W1235">[1]!s_stmnote_customertop5($A1235,$D1235,2)</f>
        <v>客户(2)</v>
      </c>
      <c r="X1235" t="str" cm="1">
        <f t="array" ref="X1235">[1]!s_stmnote_customertop5($A1235,$D1235,3)</f>
        <v>客户(3)</v>
      </c>
      <c r="Y1235" t="str" cm="1">
        <f t="array" ref="Y1235">[1]!s_stmnote_customertop5($A1235,$D1235,4)</f>
        <v>客户(4)</v>
      </c>
      <c r="Z1235" t="str" cm="1">
        <f t="array" ref="Z1235">[1]!s_stmnote_customertop5($A1235,$D1235,5)</f>
        <v>客户(5)</v>
      </c>
      <c r="AA1235" s="9">
        <f>[1]!s_stmnote_salestop5_pct(A1235,D1235)</f>
        <v>54.81</v>
      </c>
      <c r="AB1235" s="9">
        <f>[1]!s_fa_arturn(A1235,D1235)</f>
        <v>1.1948000000000001</v>
      </c>
      <c r="AC1235" s="9">
        <f>[1]!fa_apturn(A1235,D1235)</f>
        <v>1.4827471268202399</v>
      </c>
      <c r="AD1235" s="9">
        <f>[1]!s_fa_invturn(A1235,D1235)</f>
        <v>1.4496</v>
      </c>
    </row>
    <row r="1236" spans="1:30">
      <c r="A1236">
        <v>300490</v>
      </c>
      <c r="B1236" t="s">
        <v>613</v>
      </c>
      <c r="C1236" t="s">
        <v>3717</v>
      </c>
      <c r="D1236" s="8">
        <f t="shared" si="20"/>
        <v>44926</v>
      </c>
      <c r="E1236" t="s">
        <v>7661</v>
      </c>
      <c r="F1236">
        <v>1</v>
      </c>
      <c r="G1236" t="s">
        <v>7881</v>
      </c>
      <c r="L1236" t="str" cm="1">
        <f t="array" ref="L1236">[1]!s_info_industry_gics(A1236,1)</f>
        <v>工业</v>
      </c>
      <c r="M1236" t="str" cm="1">
        <f t="array" ref="M1236">[1]!s_info_industry_gicscode(A1236,1)</f>
        <v>20</v>
      </c>
      <c r="N1236" t="str">
        <f>[1]!s_info_industry_gics(A1236,2)</f>
        <v>资本货物</v>
      </c>
      <c r="O1236" t="str">
        <f>[1]!s_info_industry_gicscode(A1236,2)</f>
        <v>2010</v>
      </c>
      <c r="P1236" t="str" cm="1">
        <f t="array" ref="P1236">[1]!s_stmnote_suppliertop5(A1236,D1236,1)</f>
        <v>供应商(1)</v>
      </c>
      <c r="Q1236" t="str">
        <f>[1]!s_stmnote_suppliertop5(A1236,D1236,2)</f>
        <v>供应商(2)</v>
      </c>
      <c r="R1236" t="str" cm="1">
        <f t="array" ref="R1236">[1]!s_stmnote_suppliertop5(A1236,D1236,3)</f>
        <v>供应商(3)</v>
      </c>
      <c r="S1236" t="str" cm="1">
        <f t="array" ref="S1236">[1]!s_stmnote_suppliertop5(A1236,D1236,4)</f>
        <v>供应商(4)</v>
      </c>
      <c r="T1236" t="str" cm="1">
        <f t="array" ref="T1236">[1]!s_stmnote_suppliertop5(A1236,D1236,5)</f>
        <v>供应商(5)</v>
      </c>
      <c r="U1236" s="9">
        <f>[1]!s_stmnote_purchasetop5_pct(A1236,D1236)</f>
        <v>23.94</v>
      </c>
      <c r="V1236" t="str" cm="1">
        <f t="array" ref="V1236">[1]!s_stmnote_customertop5($A1236,$D1236,1)</f>
        <v>客户(1)</v>
      </c>
      <c r="W1236" t="str" cm="1">
        <f t="array" ref="W1236">[1]!s_stmnote_customertop5($A1236,$D1236,2)</f>
        <v>客户(2)</v>
      </c>
      <c r="X1236" t="str" cm="1">
        <f t="array" ref="X1236">[1]!s_stmnote_customertop5($A1236,$D1236,3)</f>
        <v>客户(3)</v>
      </c>
      <c r="Y1236" t="str" cm="1">
        <f t="array" ref="Y1236">[1]!s_stmnote_customertop5($A1236,$D1236,4)</f>
        <v>客户(4)</v>
      </c>
      <c r="Z1236" t="str" cm="1">
        <f t="array" ref="Z1236">[1]!s_stmnote_customertop5($A1236,$D1236,5)</f>
        <v>客户(5)</v>
      </c>
      <c r="AA1236" s="9">
        <f>[1]!s_stmnote_salestop5_pct(A1236,D1236)</f>
        <v>54.81</v>
      </c>
      <c r="AB1236" s="9">
        <f>[1]!s_fa_arturn(A1236,D1236)</f>
        <v>1.1948000000000001</v>
      </c>
      <c r="AC1236" s="9">
        <f>[1]!fa_apturn(A1236,D1236)</f>
        <v>1.4827471268202399</v>
      </c>
      <c r="AD1236" s="9">
        <f>[1]!s_fa_invturn(A1236,D1236)</f>
        <v>1.4496</v>
      </c>
    </row>
    <row r="1237" spans="1:30">
      <c r="A1237">
        <v>300490</v>
      </c>
      <c r="B1237" t="s">
        <v>613</v>
      </c>
      <c r="C1237" t="s">
        <v>3717</v>
      </c>
      <c r="D1237" s="8">
        <f t="shared" si="20"/>
        <v>44926</v>
      </c>
      <c r="E1237" t="s">
        <v>7683</v>
      </c>
      <c r="F1237">
        <v>1</v>
      </c>
      <c r="G1237" t="s">
        <v>7881</v>
      </c>
      <c r="L1237" t="str" cm="1">
        <f t="array" ref="L1237">[1]!s_info_industry_gics(A1237,1)</f>
        <v>工业</v>
      </c>
      <c r="M1237" t="str" cm="1">
        <f t="array" ref="M1237">[1]!s_info_industry_gicscode(A1237,1)</f>
        <v>20</v>
      </c>
      <c r="N1237" t="str">
        <f>[1]!s_info_industry_gics(A1237,2)</f>
        <v>资本货物</v>
      </c>
      <c r="O1237" t="str">
        <f>[1]!s_info_industry_gicscode(A1237,2)</f>
        <v>2010</v>
      </c>
      <c r="P1237" t="str" cm="1">
        <f t="array" ref="P1237">[1]!s_stmnote_suppliertop5(A1237,D1237,1)</f>
        <v>供应商(1)</v>
      </c>
      <c r="Q1237" t="str">
        <f>[1]!s_stmnote_suppliertop5(A1237,D1237,2)</f>
        <v>供应商(2)</v>
      </c>
      <c r="R1237" t="str" cm="1">
        <f t="array" ref="R1237">[1]!s_stmnote_suppliertop5(A1237,D1237,3)</f>
        <v>供应商(3)</v>
      </c>
      <c r="S1237" t="str" cm="1">
        <f t="array" ref="S1237">[1]!s_stmnote_suppliertop5(A1237,D1237,4)</f>
        <v>供应商(4)</v>
      </c>
      <c r="T1237" t="str" cm="1">
        <f t="array" ref="T1237">[1]!s_stmnote_suppliertop5(A1237,D1237,5)</f>
        <v>供应商(5)</v>
      </c>
      <c r="U1237" s="9">
        <f>[1]!s_stmnote_purchasetop5_pct(A1237,D1237)</f>
        <v>23.94</v>
      </c>
      <c r="V1237" t="str" cm="1">
        <f t="array" ref="V1237">[1]!s_stmnote_customertop5($A1237,$D1237,1)</f>
        <v>客户(1)</v>
      </c>
      <c r="W1237" t="str" cm="1">
        <f t="array" ref="W1237">[1]!s_stmnote_customertop5($A1237,$D1237,2)</f>
        <v>客户(2)</v>
      </c>
      <c r="X1237" t="str" cm="1">
        <f t="array" ref="X1237">[1]!s_stmnote_customertop5($A1237,$D1237,3)</f>
        <v>客户(3)</v>
      </c>
      <c r="Y1237" t="str" cm="1">
        <f t="array" ref="Y1237">[1]!s_stmnote_customertop5($A1237,$D1237,4)</f>
        <v>客户(4)</v>
      </c>
      <c r="Z1237" t="str" cm="1">
        <f t="array" ref="Z1237">[1]!s_stmnote_customertop5($A1237,$D1237,5)</f>
        <v>客户(5)</v>
      </c>
      <c r="AA1237" s="9">
        <f>[1]!s_stmnote_salestop5_pct(A1237,D1237)</f>
        <v>54.81</v>
      </c>
      <c r="AB1237" s="9">
        <f>[1]!s_fa_arturn(A1237,D1237)</f>
        <v>1.1948000000000001</v>
      </c>
      <c r="AC1237" s="9">
        <f>[1]!fa_apturn(A1237,D1237)</f>
        <v>1.4827471268202399</v>
      </c>
      <c r="AD1237" s="9">
        <f>[1]!s_fa_invturn(A1237,D1237)</f>
        <v>1.4496</v>
      </c>
    </row>
    <row r="1238" spans="1:30">
      <c r="A1238">
        <v>300490</v>
      </c>
      <c r="B1238" t="s">
        <v>613</v>
      </c>
      <c r="C1238" t="s">
        <v>3717</v>
      </c>
      <c r="D1238" s="8">
        <f t="shared" si="20"/>
        <v>44926</v>
      </c>
      <c r="E1238" t="s">
        <v>7587</v>
      </c>
      <c r="F1238">
        <v>1</v>
      </c>
      <c r="G1238" t="s">
        <v>7881</v>
      </c>
      <c r="L1238" t="str" cm="1">
        <f t="array" ref="L1238">[1]!s_info_industry_gics(A1238,1)</f>
        <v>工业</v>
      </c>
      <c r="M1238" t="str" cm="1">
        <f t="array" ref="M1238">[1]!s_info_industry_gicscode(A1238,1)</f>
        <v>20</v>
      </c>
      <c r="N1238" t="str">
        <f>[1]!s_info_industry_gics(A1238,2)</f>
        <v>资本货物</v>
      </c>
      <c r="O1238" t="str">
        <f>[1]!s_info_industry_gicscode(A1238,2)</f>
        <v>2010</v>
      </c>
      <c r="P1238" t="str" cm="1">
        <f t="array" ref="P1238">[1]!s_stmnote_suppliertop5(A1238,D1238,1)</f>
        <v>供应商(1)</v>
      </c>
      <c r="Q1238" t="str">
        <f>[1]!s_stmnote_suppliertop5(A1238,D1238,2)</f>
        <v>供应商(2)</v>
      </c>
      <c r="R1238" t="str" cm="1">
        <f t="array" ref="R1238">[1]!s_stmnote_suppliertop5(A1238,D1238,3)</f>
        <v>供应商(3)</v>
      </c>
      <c r="S1238" t="str" cm="1">
        <f t="array" ref="S1238">[1]!s_stmnote_suppliertop5(A1238,D1238,4)</f>
        <v>供应商(4)</v>
      </c>
      <c r="T1238" t="str" cm="1">
        <f t="array" ref="T1238">[1]!s_stmnote_suppliertop5(A1238,D1238,5)</f>
        <v>供应商(5)</v>
      </c>
      <c r="U1238" s="9">
        <f>[1]!s_stmnote_purchasetop5_pct(A1238,D1238)</f>
        <v>23.94</v>
      </c>
      <c r="V1238" t="str" cm="1">
        <f t="array" ref="V1238">[1]!s_stmnote_customertop5($A1238,$D1238,1)</f>
        <v>客户(1)</v>
      </c>
      <c r="W1238" t="str" cm="1">
        <f t="array" ref="W1238">[1]!s_stmnote_customertop5($A1238,$D1238,2)</f>
        <v>客户(2)</v>
      </c>
      <c r="X1238" t="str" cm="1">
        <f t="array" ref="X1238">[1]!s_stmnote_customertop5($A1238,$D1238,3)</f>
        <v>客户(3)</v>
      </c>
      <c r="Y1238" t="str" cm="1">
        <f t="array" ref="Y1238">[1]!s_stmnote_customertop5($A1238,$D1238,4)</f>
        <v>客户(4)</v>
      </c>
      <c r="Z1238" t="str" cm="1">
        <f t="array" ref="Z1238">[1]!s_stmnote_customertop5($A1238,$D1238,5)</f>
        <v>客户(5)</v>
      </c>
      <c r="AA1238" s="9">
        <f>[1]!s_stmnote_salestop5_pct(A1238,D1238)</f>
        <v>54.81</v>
      </c>
      <c r="AB1238" s="9">
        <f>[1]!s_fa_arturn(A1238,D1238)</f>
        <v>1.1948000000000001</v>
      </c>
      <c r="AC1238" s="9">
        <f>[1]!fa_apturn(A1238,D1238)</f>
        <v>1.4827471268202399</v>
      </c>
      <c r="AD1238" s="9">
        <f>[1]!s_fa_invturn(A1238,D1238)</f>
        <v>1.4496</v>
      </c>
    </row>
    <row r="1239" spans="1:30">
      <c r="A1239">
        <v>300490</v>
      </c>
      <c r="B1239" t="s">
        <v>613</v>
      </c>
      <c r="C1239" t="s">
        <v>3716</v>
      </c>
      <c r="D1239" s="8">
        <f t="shared" si="20"/>
        <v>44926</v>
      </c>
      <c r="E1239" t="s">
        <v>7042</v>
      </c>
      <c r="F1239">
        <v>1</v>
      </c>
      <c r="G1239" t="s">
        <v>7881</v>
      </c>
      <c r="L1239" t="str" cm="1">
        <f t="array" ref="L1239">[1]!s_info_industry_gics(A1239,1)</f>
        <v>工业</v>
      </c>
      <c r="M1239" t="str" cm="1">
        <f t="array" ref="M1239">[1]!s_info_industry_gicscode(A1239,1)</f>
        <v>20</v>
      </c>
      <c r="N1239" t="str">
        <f>[1]!s_info_industry_gics(A1239,2)</f>
        <v>资本货物</v>
      </c>
      <c r="O1239" t="str">
        <f>[1]!s_info_industry_gicscode(A1239,2)</f>
        <v>2010</v>
      </c>
      <c r="P1239" t="str" cm="1">
        <f t="array" ref="P1239">[1]!s_stmnote_suppliertop5(A1239,D1239,1)</f>
        <v>供应商(1)</v>
      </c>
      <c r="Q1239" t="str">
        <f>[1]!s_stmnote_suppliertop5(A1239,D1239,2)</f>
        <v>供应商(2)</v>
      </c>
      <c r="R1239" t="str" cm="1">
        <f t="array" ref="R1239">[1]!s_stmnote_suppliertop5(A1239,D1239,3)</f>
        <v>供应商(3)</v>
      </c>
      <c r="S1239" t="str" cm="1">
        <f t="array" ref="S1239">[1]!s_stmnote_suppliertop5(A1239,D1239,4)</f>
        <v>供应商(4)</v>
      </c>
      <c r="T1239" t="str" cm="1">
        <f t="array" ref="T1239">[1]!s_stmnote_suppliertop5(A1239,D1239,5)</f>
        <v>供应商(5)</v>
      </c>
      <c r="U1239" s="9">
        <f>[1]!s_stmnote_purchasetop5_pct(A1239,D1239)</f>
        <v>23.94</v>
      </c>
      <c r="V1239" t="str" cm="1">
        <f t="array" ref="V1239">[1]!s_stmnote_customertop5($A1239,$D1239,1)</f>
        <v>客户(1)</v>
      </c>
      <c r="W1239" t="str" cm="1">
        <f t="array" ref="W1239">[1]!s_stmnote_customertop5($A1239,$D1239,2)</f>
        <v>客户(2)</v>
      </c>
      <c r="X1239" t="str" cm="1">
        <f t="array" ref="X1239">[1]!s_stmnote_customertop5($A1239,$D1239,3)</f>
        <v>客户(3)</v>
      </c>
      <c r="Y1239" t="str" cm="1">
        <f t="array" ref="Y1239">[1]!s_stmnote_customertop5($A1239,$D1239,4)</f>
        <v>客户(4)</v>
      </c>
      <c r="Z1239" t="str" cm="1">
        <f t="array" ref="Z1239">[1]!s_stmnote_customertop5($A1239,$D1239,5)</f>
        <v>客户(5)</v>
      </c>
      <c r="AA1239" s="9">
        <f>[1]!s_stmnote_salestop5_pct(A1239,D1239)</f>
        <v>54.81</v>
      </c>
      <c r="AB1239" s="9">
        <f>[1]!s_fa_arturn(A1239,D1239)</f>
        <v>1.1948000000000001</v>
      </c>
      <c r="AC1239" s="9">
        <f>[1]!fa_apturn(A1239,D1239)</f>
        <v>1.4827471268202399</v>
      </c>
      <c r="AD1239" s="9">
        <f>[1]!s_fa_invturn(A1239,D1239)</f>
        <v>1.4496</v>
      </c>
    </row>
    <row r="1240" spans="1:30">
      <c r="A1240">
        <v>300490</v>
      </c>
      <c r="B1240" t="s">
        <v>613</v>
      </c>
      <c r="C1240" t="s">
        <v>3718</v>
      </c>
      <c r="D1240" s="8">
        <f t="shared" si="20"/>
        <v>44926</v>
      </c>
      <c r="E1240" t="s">
        <v>6929</v>
      </c>
      <c r="F1240">
        <v>1</v>
      </c>
      <c r="G1240" t="s">
        <v>7881</v>
      </c>
      <c r="L1240" t="str" cm="1">
        <f t="array" ref="L1240">[1]!s_info_industry_gics(A1240,1)</f>
        <v>工业</v>
      </c>
      <c r="M1240" t="str" cm="1">
        <f t="array" ref="M1240">[1]!s_info_industry_gicscode(A1240,1)</f>
        <v>20</v>
      </c>
      <c r="N1240" t="str">
        <f>[1]!s_info_industry_gics(A1240,2)</f>
        <v>资本货物</v>
      </c>
      <c r="O1240" t="str">
        <f>[1]!s_info_industry_gicscode(A1240,2)</f>
        <v>2010</v>
      </c>
      <c r="P1240" t="str" cm="1">
        <f t="array" ref="P1240">[1]!s_stmnote_suppliertop5(A1240,D1240,1)</f>
        <v>供应商(1)</v>
      </c>
      <c r="Q1240" t="str">
        <f>[1]!s_stmnote_suppliertop5(A1240,D1240,2)</f>
        <v>供应商(2)</v>
      </c>
      <c r="R1240" t="str" cm="1">
        <f t="array" ref="R1240">[1]!s_stmnote_suppliertop5(A1240,D1240,3)</f>
        <v>供应商(3)</v>
      </c>
      <c r="S1240" t="str" cm="1">
        <f t="array" ref="S1240">[1]!s_stmnote_suppliertop5(A1240,D1240,4)</f>
        <v>供应商(4)</v>
      </c>
      <c r="T1240" t="str" cm="1">
        <f t="array" ref="T1240">[1]!s_stmnote_suppliertop5(A1240,D1240,5)</f>
        <v>供应商(5)</v>
      </c>
      <c r="U1240" s="9">
        <f>[1]!s_stmnote_purchasetop5_pct(A1240,D1240)</f>
        <v>23.94</v>
      </c>
      <c r="V1240" t="str" cm="1">
        <f t="array" ref="V1240">[1]!s_stmnote_customertop5($A1240,$D1240,1)</f>
        <v>客户(1)</v>
      </c>
      <c r="W1240" t="str" cm="1">
        <f t="array" ref="W1240">[1]!s_stmnote_customertop5($A1240,$D1240,2)</f>
        <v>客户(2)</v>
      </c>
      <c r="X1240" t="str" cm="1">
        <f t="array" ref="X1240">[1]!s_stmnote_customertop5($A1240,$D1240,3)</f>
        <v>客户(3)</v>
      </c>
      <c r="Y1240" t="str" cm="1">
        <f t="array" ref="Y1240">[1]!s_stmnote_customertop5($A1240,$D1240,4)</f>
        <v>客户(4)</v>
      </c>
      <c r="Z1240" t="str" cm="1">
        <f t="array" ref="Z1240">[1]!s_stmnote_customertop5($A1240,$D1240,5)</f>
        <v>客户(5)</v>
      </c>
      <c r="AA1240" s="9">
        <f>[1]!s_stmnote_salestop5_pct(A1240,D1240)</f>
        <v>54.81</v>
      </c>
      <c r="AB1240" s="9">
        <f>[1]!s_fa_arturn(A1240,D1240)</f>
        <v>1.1948000000000001</v>
      </c>
      <c r="AC1240" s="9">
        <f>[1]!fa_apturn(A1240,D1240)</f>
        <v>1.4827471268202399</v>
      </c>
      <c r="AD1240" s="9">
        <f>[1]!s_fa_invturn(A1240,D1240)</f>
        <v>1.4496</v>
      </c>
    </row>
    <row r="1241" spans="1:30">
      <c r="A1241">
        <v>300490</v>
      </c>
      <c r="B1241" t="s">
        <v>613</v>
      </c>
      <c r="C1241" t="s">
        <v>3719</v>
      </c>
      <c r="D1241" s="8">
        <f t="shared" si="20"/>
        <v>44926</v>
      </c>
      <c r="E1241" t="s">
        <v>7191</v>
      </c>
      <c r="F1241">
        <v>1</v>
      </c>
      <c r="G1241" t="s">
        <v>8884</v>
      </c>
      <c r="L1241" t="str" cm="1">
        <f t="array" ref="L1241">[1]!s_info_industry_gics(A1241,1)</f>
        <v>工业</v>
      </c>
      <c r="M1241" t="str" cm="1">
        <f t="array" ref="M1241">[1]!s_info_industry_gicscode(A1241,1)</f>
        <v>20</v>
      </c>
      <c r="N1241" t="str">
        <f>[1]!s_info_industry_gics(A1241,2)</f>
        <v>资本货物</v>
      </c>
      <c r="O1241" t="str">
        <f>[1]!s_info_industry_gicscode(A1241,2)</f>
        <v>2010</v>
      </c>
      <c r="P1241" t="str" cm="1">
        <f t="array" ref="P1241">[1]!s_stmnote_suppliertop5(A1241,D1241,1)</f>
        <v>供应商(1)</v>
      </c>
      <c r="Q1241" t="str">
        <f>[1]!s_stmnote_suppliertop5(A1241,D1241,2)</f>
        <v>供应商(2)</v>
      </c>
      <c r="R1241" t="str" cm="1">
        <f t="array" ref="R1241">[1]!s_stmnote_suppliertop5(A1241,D1241,3)</f>
        <v>供应商(3)</v>
      </c>
      <c r="S1241" t="str" cm="1">
        <f t="array" ref="S1241">[1]!s_stmnote_suppliertop5(A1241,D1241,4)</f>
        <v>供应商(4)</v>
      </c>
      <c r="T1241" t="str" cm="1">
        <f t="array" ref="T1241">[1]!s_stmnote_suppliertop5(A1241,D1241,5)</f>
        <v>供应商(5)</v>
      </c>
      <c r="U1241" s="9">
        <f>[1]!s_stmnote_purchasetop5_pct(A1241,D1241)</f>
        <v>23.94</v>
      </c>
      <c r="V1241" t="str" cm="1">
        <f t="array" ref="V1241">[1]!s_stmnote_customertop5($A1241,$D1241,1)</f>
        <v>客户(1)</v>
      </c>
      <c r="W1241" t="str" cm="1">
        <f t="array" ref="W1241">[1]!s_stmnote_customertop5($A1241,$D1241,2)</f>
        <v>客户(2)</v>
      </c>
      <c r="X1241" t="str" cm="1">
        <f t="array" ref="X1241">[1]!s_stmnote_customertop5($A1241,$D1241,3)</f>
        <v>客户(3)</v>
      </c>
      <c r="Y1241" t="str" cm="1">
        <f t="array" ref="Y1241">[1]!s_stmnote_customertop5($A1241,$D1241,4)</f>
        <v>客户(4)</v>
      </c>
      <c r="Z1241" t="str" cm="1">
        <f t="array" ref="Z1241">[1]!s_stmnote_customertop5($A1241,$D1241,5)</f>
        <v>客户(5)</v>
      </c>
      <c r="AA1241" s="9">
        <f>[1]!s_stmnote_salestop5_pct(A1241,D1241)</f>
        <v>54.81</v>
      </c>
      <c r="AB1241" s="9">
        <f>[1]!s_fa_arturn(A1241,D1241)</f>
        <v>1.1948000000000001</v>
      </c>
      <c r="AC1241" s="9">
        <f>[1]!fa_apturn(A1241,D1241)</f>
        <v>1.4827471268202399</v>
      </c>
      <c r="AD1241" s="9">
        <f>[1]!s_fa_invturn(A1241,D1241)</f>
        <v>1.4496</v>
      </c>
    </row>
    <row r="1242" spans="1:30">
      <c r="A1242">
        <v>300490</v>
      </c>
      <c r="B1242" t="s">
        <v>613</v>
      </c>
      <c r="C1242" t="s">
        <v>3719</v>
      </c>
      <c r="D1242" s="8">
        <f t="shared" si="20"/>
        <v>44926</v>
      </c>
      <c r="E1242" t="s">
        <v>7684</v>
      </c>
      <c r="F1242">
        <v>1</v>
      </c>
      <c r="G1242" t="s">
        <v>8884</v>
      </c>
      <c r="L1242" t="str" cm="1">
        <f t="array" ref="L1242">[1]!s_info_industry_gics(A1242,1)</f>
        <v>工业</v>
      </c>
      <c r="M1242" t="str" cm="1">
        <f t="array" ref="M1242">[1]!s_info_industry_gicscode(A1242,1)</f>
        <v>20</v>
      </c>
      <c r="N1242" t="str">
        <f>[1]!s_info_industry_gics(A1242,2)</f>
        <v>资本货物</v>
      </c>
      <c r="O1242" t="str">
        <f>[1]!s_info_industry_gicscode(A1242,2)</f>
        <v>2010</v>
      </c>
      <c r="P1242" t="str" cm="1">
        <f t="array" ref="P1242">[1]!s_stmnote_suppliertop5(A1242,D1242,1)</f>
        <v>供应商(1)</v>
      </c>
      <c r="Q1242" t="str">
        <f>[1]!s_stmnote_suppliertop5(A1242,D1242,2)</f>
        <v>供应商(2)</v>
      </c>
      <c r="R1242" t="str" cm="1">
        <f t="array" ref="R1242">[1]!s_stmnote_suppliertop5(A1242,D1242,3)</f>
        <v>供应商(3)</v>
      </c>
      <c r="S1242" t="str" cm="1">
        <f t="array" ref="S1242">[1]!s_stmnote_suppliertop5(A1242,D1242,4)</f>
        <v>供应商(4)</v>
      </c>
      <c r="T1242" t="str" cm="1">
        <f t="array" ref="T1242">[1]!s_stmnote_suppliertop5(A1242,D1242,5)</f>
        <v>供应商(5)</v>
      </c>
      <c r="U1242" s="9">
        <f>[1]!s_stmnote_purchasetop5_pct(A1242,D1242)</f>
        <v>23.94</v>
      </c>
      <c r="V1242" t="str" cm="1">
        <f t="array" ref="V1242">[1]!s_stmnote_customertop5($A1242,$D1242,1)</f>
        <v>客户(1)</v>
      </c>
      <c r="W1242" t="str" cm="1">
        <f t="array" ref="W1242">[1]!s_stmnote_customertop5($A1242,$D1242,2)</f>
        <v>客户(2)</v>
      </c>
      <c r="X1242" t="str" cm="1">
        <f t="array" ref="X1242">[1]!s_stmnote_customertop5($A1242,$D1242,3)</f>
        <v>客户(3)</v>
      </c>
      <c r="Y1242" t="str" cm="1">
        <f t="array" ref="Y1242">[1]!s_stmnote_customertop5($A1242,$D1242,4)</f>
        <v>客户(4)</v>
      </c>
      <c r="Z1242" t="str" cm="1">
        <f t="array" ref="Z1242">[1]!s_stmnote_customertop5($A1242,$D1242,5)</f>
        <v>客户(5)</v>
      </c>
      <c r="AA1242" s="9">
        <f>[1]!s_stmnote_salestop5_pct(A1242,D1242)</f>
        <v>54.81</v>
      </c>
      <c r="AB1242" s="9">
        <f>[1]!s_fa_arturn(A1242,D1242)</f>
        <v>1.1948000000000001</v>
      </c>
      <c r="AC1242" s="9">
        <f>[1]!fa_apturn(A1242,D1242)</f>
        <v>1.4827471268202399</v>
      </c>
      <c r="AD1242" s="9">
        <f>[1]!s_fa_invturn(A1242,D1242)</f>
        <v>1.4496</v>
      </c>
    </row>
    <row r="1243" spans="1:30">
      <c r="A1243">
        <v>300499</v>
      </c>
      <c r="B1243" t="s">
        <v>616</v>
      </c>
      <c r="C1243" t="s">
        <v>3734</v>
      </c>
      <c r="D1243" s="8">
        <f t="shared" si="20"/>
        <v>45291</v>
      </c>
      <c r="E1243" t="s">
        <v>7288</v>
      </c>
      <c r="F1243">
        <v>1</v>
      </c>
      <c r="G1243" t="s">
        <v>8177</v>
      </c>
      <c r="L1243" t="str" cm="1">
        <f t="array" ref="L1243">[1]!s_info_industry_gics(A1243,1)</f>
        <v>工业</v>
      </c>
      <c r="M1243" t="str" cm="1">
        <f t="array" ref="M1243">[1]!s_info_industry_gicscode(A1243,1)</f>
        <v>20</v>
      </c>
      <c r="N1243" t="str">
        <f>[1]!s_info_industry_gics(A1243,2)</f>
        <v>资本货物</v>
      </c>
      <c r="O1243" t="str">
        <f>[1]!s_info_industry_gicscode(A1243,2)</f>
        <v>2010</v>
      </c>
      <c r="P1243" t="str" cm="1">
        <f t="array" ref="P1243">[1]!s_stmnote_suppliertop5(A1243,D1243,1)</f>
        <v>第一名</v>
      </c>
      <c r="Q1243" t="str">
        <f>[1]!s_stmnote_suppliertop5(A1243,D1243,2)</f>
        <v>第二名</v>
      </c>
      <c r="R1243" t="str" cm="1">
        <f t="array" ref="R1243">[1]!s_stmnote_suppliertop5(A1243,D1243,3)</f>
        <v>第三名</v>
      </c>
      <c r="S1243" t="str" cm="1">
        <f t="array" ref="S1243">[1]!s_stmnote_suppliertop5(A1243,D1243,4)</f>
        <v>第四名</v>
      </c>
      <c r="T1243" t="str" cm="1">
        <f t="array" ref="T1243">[1]!s_stmnote_suppliertop5(A1243,D1243,5)</f>
        <v>第五名</v>
      </c>
      <c r="U1243" s="9">
        <f>[1]!s_stmnote_purchasetop5_pct(A1243,D1243)</f>
        <v>23.55</v>
      </c>
      <c r="V1243" t="str" cm="1">
        <f t="array" ref="V1243">[1]!s_stmnote_customertop5($A1243,$D1243,1)</f>
        <v>第一名</v>
      </c>
      <c r="W1243" t="str" cm="1">
        <f t="array" ref="W1243">[1]!s_stmnote_customertop5($A1243,$D1243,2)</f>
        <v>第二名</v>
      </c>
      <c r="X1243" t="str" cm="1">
        <f t="array" ref="X1243">[1]!s_stmnote_customertop5($A1243,$D1243,3)</f>
        <v>第三名</v>
      </c>
      <c r="Y1243" t="str" cm="1">
        <f t="array" ref="Y1243">[1]!s_stmnote_customertop5($A1243,$D1243,4)</f>
        <v>第四名</v>
      </c>
      <c r="Z1243" t="str" cm="1">
        <f t="array" ref="Z1243">[1]!s_stmnote_customertop5($A1243,$D1243,5)</f>
        <v>第五名</v>
      </c>
      <c r="AA1243" s="9">
        <f>[1]!s_stmnote_salestop5_pct(A1243,D1243)</f>
        <v>33.61</v>
      </c>
      <c r="AB1243" s="9">
        <f>[1]!s_fa_arturn(A1243,D1243)</f>
        <v>2.0827</v>
      </c>
      <c r="AC1243" s="9">
        <f>[1]!fa_apturn(A1243,D1243)</f>
        <v>2.2595526953373901</v>
      </c>
      <c r="AD1243" s="9">
        <f>[1]!s_fa_invturn(A1243,D1243)</f>
        <v>1.3116000000000001</v>
      </c>
    </row>
    <row r="1244" spans="1:30">
      <c r="A1244">
        <v>300499</v>
      </c>
      <c r="B1244" t="s">
        <v>616</v>
      </c>
      <c r="C1244" t="s">
        <v>3735</v>
      </c>
      <c r="D1244" s="8">
        <f t="shared" si="20"/>
        <v>45291</v>
      </c>
      <c r="E1244" t="s">
        <v>7230</v>
      </c>
      <c r="F1244">
        <v>1</v>
      </c>
      <c r="G1244" t="s">
        <v>8893</v>
      </c>
      <c r="L1244" t="str" cm="1">
        <f t="array" ref="L1244">[1]!s_info_industry_gics(A1244,1)</f>
        <v>工业</v>
      </c>
      <c r="M1244" t="str" cm="1">
        <f t="array" ref="M1244">[1]!s_info_industry_gicscode(A1244,1)</f>
        <v>20</v>
      </c>
      <c r="N1244" t="str">
        <f>[1]!s_info_industry_gics(A1244,2)</f>
        <v>资本货物</v>
      </c>
      <c r="O1244" t="str">
        <f>[1]!s_info_industry_gicscode(A1244,2)</f>
        <v>2010</v>
      </c>
      <c r="P1244" t="str" cm="1">
        <f t="array" ref="P1244">[1]!s_stmnote_suppliertop5(A1244,D1244,1)</f>
        <v>第一名</v>
      </c>
      <c r="Q1244" t="str">
        <f>[1]!s_stmnote_suppliertop5(A1244,D1244,2)</f>
        <v>第二名</v>
      </c>
      <c r="R1244" t="str" cm="1">
        <f t="array" ref="R1244">[1]!s_stmnote_suppliertop5(A1244,D1244,3)</f>
        <v>第三名</v>
      </c>
      <c r="S1244" t="str" cm="1">
        <f t="array" ref="S1244">[1]!s_stmnote_suppliertop5(A1244,D1244,4)</f>
        <v>第四名</v>
      </c>
      <c r="T1244" t="str" cm="1">
        <f t="array" ref="T1244">[1]!s_stmnote_suppliertop5(A1244,D1244,5)</f>
        <v>第五名</v>
      </c>
      <c r="U1244" s="9">
        <f>[1]!s_stmnote_purchasetop5_pct(A1244,D1244)</f>
        <v>23.55</v>
      </c>
      <c r="V1244" t="str" cm="1">
        <f t="array" ref="V1244">[1]!s_stmnote_customertop5($A1244,$D1244,1)</f>
        <v>第一名</v>
      </c>
      <c r="W1244" t="str" cm="1">
        <f t="array" ref="W1244">[1]!s_stmnote_customertop5($A1244,$D1244,2)</f>
        <v>第二名</v>
      </c>
      <c r="X1244" t="str" cm="1">
        <f t="array" ref="X1244">[1]!s_stmnote_customertop5($A1244,$D1244,3)</f>
        <v>第三名</v>
      </c>
      <c r="Y1244" t="str" cm="1">
        <f t="array" ref="Y1244">[1]!s_stmnote_customertop5($A1244,$D1244,4)</f>
        <v>第四名</v>
      </c>
      <c r="Z1244" t="str" cm="1">
        <f t="array" ref="Z1244">[1]!s_stmnote_customertop5($A1244,$D1244,5)</f>
        <v>第五名</v>
      </c>
      <c r="AA1244" s="9">
        <f>[1]!s_stmnote_salestop5_pct(A1244,D1244)</f>
        <v>33.61</v>
      </c>
      <c r="AB1244" s="9">
        <f>[1]!s_fa_arturn(A1244,D1244)</f>
        <v>2.0827</v>
      </c>
      <c r="AC1244" s="9">
        <f>[1]!fa_apturn(A1244,D1244)</f>
        <v>2.2595526953373901</v>
      </c>
      <c r="AD1244" s="9">
        <f>[1]!s_fa_invturn(A1244,D1244)</f>
        <v>1.3116000000000001</v>
      </c>
    </row>
    <row r="1245" spans="1:30">
      <c r="A1245">
        <v>300499</v>
      </c>
      <c r="B1245" t="s">
        <v>616</v>
      </c>
      <c r="C1245" t="s">
        <v>3736</v>
      </c>
      <c r="D1245" s="8">
        <f t="shared" si="20"/>
        <v>45291</v>
      </c>
      <c r="E1245" t="s">
        <v>7297</v>
      </c>
      <c r="F1245">
        <v>1</v>
      </c>
      <c r="G1245" t="s">
        <v>8893</v>
      </c>
      <c r="L1245" t="str" cm="1">
        <f t="array" ref="L1245">[1]!s_info_industry_gics(A1245,1)</f>
        <v>工业</v>
      </c>
      <c r="M1245" t="str" cm="1">
        <f t="array" ref="M1245">[1]!s_info_industry_gicscode(A1245,1)</f>
        <v>20</v>
      </c>
      <c r="N1245" t="str">
        <f>[1]!s_info_industry_gics(A1245,2)</f>
        <v>资本货物</v>
      </c>
      <c r="O1245" t="str">
        <f>[1]!s_info_industry_gicscode(A1245,2)</f>
        <v>2010</v>
      </c>
      <c r="P1245" t="str" cm="1">
        <f t="array" ref="P1245">[1]!s_stmnote_suppliertop5(A1245,D1245,1)</f>
        <v>第一名</v>
      </c>
      <c r="Q1245" t="str">
        <f>[1]!s_stmnote_suppliertop5(A1245,D1245,2)</f>
        <v>第二名</v>
      </c>
      <c r="R1245" t="str" cm="1">
        <f t="array" ref="R1245">[1]!s_stmnote_suppliertop5(A1245,D1245,3)</f>
        <v>第三名</v>
      </c>
      <c r="S1245" t="str" cm="1">
        <f t="array" ref="S1245">[1]!s_stmnote_suppliertop5(A1245,D1245,4)</f>
        <v>第四名</v>
      </c>
      <c r="T1245" t="str" cm="1">
        <f t="array" ref="T1245">[1]!s_stmnote_suppliertop5(A1245,D1245,5)</f>
        <v>第五名</v>
      </c>
      <c r="U1245" s="9">
        <f>[1]!s_stmnote_purchasetop5_pct(A1245,D1245)</f>
        <v>23.55</v>
      </c>
      <c r="V1245" t="str" cm="1">
        <f t="array" ref="V1245">[1]!s_stmnote_customertop5($A1245,$D1245,1)</f>
        <v>第一名</v>
      </c>
      <c r="W1245" t="str" cm="1">
        <f t="array" ref="W1245">[1]!s_stmnote_customertop5($A1245,$D1245,2)</f>
        <v>第二名</v>
      </c>
      <c r="X1245" t="str" cm="1">
        <f t="array" ref="X1245">[1]!s_stmnote_customertop5($A1245,$D1245,3)</f>
        <v>第三名</v>
      </c>
      <c r="Y1245" t="str" cm="1">
        <f t="array" ref="Y1245">[1]!s_stmnote_customertop5($A1245,$D1245,4)</f>
        <v>第四名</v>
      </c>
      <c r="Z1245" t="str" cm="1">
        <f t="array" ref="Z1245">[1]!s_stmnote_customertop5($A1245,$D1245,5)</f>
        <v>第五名</v>
      </c>
      <c r="AA1245" s="9">
        <f>[1]!s_stmnote_salestop5_pct(A1245,D1245)</f>
        <v>33.61</v>
      </c>
      <c r="AB1245" s="9">
        <f>[1]!s_fa_arturn(A1245,D1245)</f>
        <v>2.0827</v>
      </c>
      <c r="AC1245" s="9">
        <f>[1]!fa_apturn(A1245,D1245)</f>
        <v>2.2595526953373901</v>
      </c>
      <c r="AD1245" s="9">
        <f>[1]!s_fa_invturn(A1245,D1245)</f>
        <v>1.3116000000000001</v>
      </c>
    </row>
    <row r="1246" spans="1:30">
      <c r="A1246">
        <v>300499</v>
      </c>
      <c r="B1246" t="s">
        <v>616</v>
      </c>
      <c r="C1246" t="s">
        <v>3734</v>
      </c>
      <c r="D1246" s="8">
        <f t="shared" si="20"/>
        <v>45291</v>
      </c>
      <c r="E1246" t="s">
        <v>7082</v>
      </c>
      <c r="F1246">
        <v>1</v>
      </c>
      <c r="G1246" t="s">
        <v>8894</v>
      </c>
      <c r="L1246" t="str" cm="1">
        <f t="array" ref="L1246">[1]!s_info_industry_gics(A1246,1)</f>
        <v>工业</v>
      </c>
      <c r="M1246" t="str" cm="1">
        <f t="array" ref="M1246">[1]!s_info_industry_gicscode(A1246,1)</f>
        <v>20</v>
      </c>
      <c r="N1246" t="str">
        <f>[1]!s_info_industry_gics(A1246,2)</f>
        <v>资本货物</v>
      </c>
      <c r="O1246" t="str">
        <f>[1]!s_info_industry_gicscode(A1246,2)</f>
        <v>2010</v>
      </c>
      <c r="P1246" t="str" cm="1">
        <f t="array" ref="P1246">[1]!s_stmnote_suppliertop5(A1246,D1246,1)</f>
        <v>第一名</v>
      </c>
      <c r="Q1246" t="str">
        <f>[1]!s_stmnote_suppliertop5(A1246,D1246,2)</f>
        <v>第二名</v>
      </c>
      <c r="R1246" t="str" cm="1">
        <f t="array" ref="R1246">[1]!s_stmnote_suppliertop5(A1246,D1246,3)</f>
        <v>第三名</v>
      </c>
      <c r="S1246" t="str" cm="1">
        <f t="array" ref="S1246">[1]!s_stmnote_suppliertop5(A1246,D1246,4)</f>
        <v>第四名</v>
      </c>
      <c r="T1246" t="str" cm="1">
        <f t="array" ref="T1246">[1]!s_stmnote_suppliertop5(A1246,D1246,5)</f>
        <v>第五名</v>
      </c>
      <c r="U1246" s="9">
        <f>[1]!s_stmnote_purchasetop5_pct(A1246,D1246)</f>
        <v>23.55</v>
      </c>
      <c r="V1246" t="str" cm="1">
        <f t="array" ref="V1246">[1]!s_stmnote_customertop5($A1246,$D1246,1)</f>
        <v>第一名</v>
      </c>
      <c r="W1246" t="str" cm="1">
        <f t="array" ref="W1246">[1]!s_stmnote_customertop5($A1246,$D1246,2)</f>
        <v>第二名</v>
      </c>
      <c r="X1246" t="str" cm="1">
        <f t="array" ref="X1246">[1]!s_stmnote_customertop5($A1246,$D1246,3)</f>
        <v>第三名</v>
      </c>
      <c r="Y1246" t="str" cm="1">
        <f t="array" ref="Y1246">[1]!s_stmnote_customertop5($A1246,$D1246,4)</f>
        <v>第四名</v>
      </c>
      <c r="Z1246" t="str" cm="1">
        <f t="array" ref="Z1246">[1]!s_stmnote_customertop5($A1246,$D1246,5)</f>
        <v>第五名</v>
      </c>
      <c r="AA1246" s="9">
        <f>[1]!s_stmnote_salestop5_pct(A1246,D1246)</f>
        <v>33.61</v>
      </c>
      <c r="AB1246" s="9">
        <f>[1]!s_fa_arturn(A1246,D1246)</f>
        <v>2.0827</v>
      </c>
      <c r="AC1246" s="9">
        <f>[1]!fa_apturn(A1246,D1246)</f>
        <v>2.2595526953373901</v>
      </c>
      <c r="AD1246" s="9">
        <f>[1]!s_fa_invturn(A1246,D1246)</f>
        <v>1.3116000000000001</v>
      </c>
    </row>
    <row r="1247" spans="1:30">
      <c r="A1247">
        <v>300499</v>
      </c>
      <c r="B1247" t="s">
        <v>616</v>
      </c>
      <c r="C1247" t="s">
        <v>3737</v>
      </c>
      <c r="D1247" s="8">
        <f t="shared" si="20"/>
        <v>45291</v>
      </c>
      <c r="E1247" t="s">
        <v>7254</v>
      </c>
      <c r="F1247">
        <v>1</v>
      </c>
      <c r="G1247" t="s">
        <v>8893</v>
      </c>
      <c r="L1247" t="str" cm="1">
        <f t="array" ref="L1247">[1]!s_info_industry_gics(A1247,1)</f>
        <v>工业</v>
      </c>
      <c r="M1247" t="str" cm="1">
        <f t="array" ref="M1247">[1]!s_info_industry_gicscode(A1247,1)</f>
        <v>20</v>
      </c>
      <c r="N1247" t="str">
        <f>[1]!s_info_industry_gics(A1247,2)</f>
        <v>资本货物</v>
      </c>
      <c r="O1247" t="str">
        <f>[1]!s_info_industry_gicscode(A1247,2)</f>
        <v>2010</v>
      </c>
      <c r="P1247" t="str" cm="1">
        <f t="array" ref="P1247">[1]!s_stmnote_suppliertop5(A1247,D1247,1)</f>
        <v>第一名</v>
      </c>
      <c r="Q1247" t="str">
        <f>[1]!s_stmnote_suppliertop5(A1247,D1247,2)</f>
        <v>第二名</v>
      </c>
      <c r="R1247" t="str" cm="1">
        <f t="array" ref="R1247">[1]!s_stmnote_suppliertop5(A1247,D1247,3)</f>
        <v>第三名</v>
      </c>
      <c r="S1247" t="str" cm="1">
        <f t="array" ref="S1247">[1]!s_stmnote_suppliertop5(A1247,D1247,4)</f>
        <v>第四名</v>
      </c>
      <c r="T1247" t="str" cm="1">
        <f t="array" ref="T1247">[1]!s_stmnote_suppliertop5(A1247,D1247,5)</f>
        <v>第五名</v>
      </c>
      <c r="U1247" s="9">
        <f>[1]!s_stmnote_purchasetop5_pct(A1247,D1247)</f>
        <v>23.55</v>
      </c>
      <c r="V1247" t="str" cm="1">
        <f t="array" ref="V1247">[1]!s_stmnote_customertop5($A1247,$D1247,1)</f>
        <v>第一名</v>
      </c>
      <c r="W1247" t="str" cm="1">
        <f t="array" ref="W1247">[1]!s_stmnote_customertop5($A1247,$D1247,2)</f>
        <v>第二名</v>
      </c>
      <c r="X1247" t="str" cm="1">
        <f t="array" ref="X1247">[1]!s_stmnote_customertop5($A1247,$D1247,3)</f>
        <v>第三名</v>
      </c>
      <c r="Y1247" t="str" cm="1">
        <f t="array" ref="Y1247">[1]!s_stmnote_customertop5($A1247,$D1247,4)</f>
        <v>第四名</v>
      </c>
      <c r="Z1247" t="str" cm="1">
        <f t="array" ref="Z1247">[1]!s_stmnote_customertop5($A1247,$D1247,5)</f>
        <v>第五名</v>
      </c>
      <c r="AA1247" s="9">
        <f>[1]!s_stmnote_salestop5_pct(A1247,D1247)</f>
        <v>33.61</v>
      </c>
      <c r="AB1247" s="9">
        <f>[1]!s_fa_arturn(A1247,D1247)</f>
        <v>2.0827</v>
      </c>
      <c r="AC1247" s="9">
        <f>[1]!fa_apturn(A1247,D1247)</f>
        <v>2.2595526953373901</v>
      </c>
      <c r="AD1247" s="9">
        <f>[1]!s_fa_invturn(A1247,D1247)</f>
        <v>1.3116000000000001</v>
      </c>
    </row>
    <row r="1248" spans="1:30">
      <c r="A1248">
        <v>300499</v>
      </c>
      <c r="B1248" t="s">
        <v>616</v>
      </c>
      <c r="C1248" t="s">
        <v>3738</v>
      </c>
      <c r="D1248" s="8">
        <f t="shared" si="20"/>
        <v>45291</v>
      </c>
      <c r="E1248" t="s">
        <v>7061</v>
      </c>
      <c r="F1248">
        <v>1</v>
      </c>
      <c r="G1248" t="s">
        <v>8893</v>
      </c>
      <c r="L1248" t="str" cm="1">
        <f t="array" ref="L1248">[1]!s_info_industry_gics(A1248,1)</f>
        <v>工业</v>
      </c>
      <c r="M1248" t="str" cm="1">
        <f t="array" ref="M1248">[1]!s_info_industry_gicscode(A1248,1)</f>
        <v>20</v>
      </c>
      <c r="N1248" t="str">
        <f>[1]!s_info_industry_gics(A1248,2)</f>
        <v>资本货物</v>
      </c>
      <c r="O1248" t="str">
        <f>[1]!s_info_industry_gicscode(A1248,2)</f>
        <v>2010</v>
      </c>
      <c r="P1248" t="str" cm="1">
        <f t="array" ref="P1248">[1]!s_stmnote_suppliertop5(A1248,D1248,1)</f>
        <v>第一名</v>
      </c>
      <c r="Q1248" t="str">
        <f>[1]!s_stmnote_suppliertop5(A1248,D1248,2)</f>
        <v>第二名</v>
      </c>
      <c r="R1248" t="str" cm="1">
        <f t="array" ref="R1248">[1]!s_stmnote_suppliertop5(A1248,D1248,3)</f>
        <v>第三名</v>
      </c>
      <c r="S1248" t="str" cm="1">
        <f t="array" ref="S1248">[1]!s_stmnote_suppliertop5(A1248,D1248,4)</f>
        <v>第四名</v>
      </c>
      <c r="T1248" t="str" cm="1">
        <f t="array" ref="T1248">[1]!s_stmnote_suppliertop5(A1248,D1248,5)</f>
        <v>第五名</v>
      </c>
      <c r="U1248" s="9">
        <f>[1]!s_stmnote_purchasetop5_pct(A1248,D1248)</f>
        <v>23.55</v>
      </c>
      <c r="V1248" t="str" cm="1">
        <f t="array" ref="V1248">[1]!s_stmnote_customertop5($A1248,$D1248,1)</f>
        <v>第一名</v>
      </c>
      <c r="W1248" t="str" cm="1">
        <f t="array" ref="W1248">[1]!s_stmnote_customertop5($A1248,$D1248,2)</f>
        <v>第二名</v>
      </c>
      <c r="X1248" t="str" cm="1">
        <f t="array" ref="X1248">[1]!s_stmnote_customertop5($A1248,$D1248,3)</f>
        <v>第三名</v>
      </c>
      <c r="Y1248" t="str" cm="1">
        <f t="array" ref="Y1248">[1]!s_stmnote_customertop5($A1248,$D1248,4)</f>
        <v>第四名</v>
      </c>
      <c r="Z1248" t="str" cm="1">
        <f t="array" ref="Z1248">[1]!s_stmnote_customertop5($A1248,$D1248,5)</f>
        <v>第五名</v>
      </c>
      <c r="AA1248" s="9">
        <f>[1]!s_stmnote_salestop5_pct(A1248,D1248)</f>
        <v>33.61</v>
      </c>
      <c r="AB1248" s="9">
        <f>[1]!s_fa_arturn(A1248,D1248)</f>
        <v>2.0827</v>
      </c>
      <c r="AC1248" s="9">
        <f>[1]!fa_apturn(A1248,D1248)</f>
        <v>2.2595526953373901</v>
      </c>
      <c r="AD1248" s="9">
        <f>[1]!s_fa_invturn(A1248,D1248)</f>
        <v>1.3116000000000001</v>
      </c>
    </row>
    <row r="1249" spans="1:30">
      <c r="A1249">
        <v>300499</v>
      </c>
      <c r="B1249" t="s">
        <v>616</v>
      </c>
      <c r="C1249" t="s">
        <v>3739</v>
      </c>
      <c r="D1249" s="8">
        <f t="shared" si="20"/>
        <v>45291</v>
      </c>
      <c r="E1249" t="s">
        <v>7506</v>
      </c>
      <c r="F1249">
        <v>1</v>
      </c>
      <c r="G1249" t="s">
        <v>8893</v>
      </c>
      <c r="L1249" t="str" cm="1">
        <f t="array" ref="L1249">[1]!s_info_industry_gics(A1249,1)</f>
        <v>工业</v>
      </c>
      <c r="M1249" t="str" cm="1">
        <f t="array" ref="M1249">[1]!s_info_industry_gicscode(A1249,1)</f>
        <v>20</v>
      </c>
      <c r="N1249" t="str">
        <f>[1]!s_info_industry_gics(A1249,2)</f>
        <v>资本货物</v>
      </c>
      <c r="O1249" t="str">
        <f>[1]!s_info_industry_gicscode(A1249,2)</f>
        <v>2010</v>
      </c>
      <c r="P1249" t="str" cm="1">
        <f t="array" ref="P1249">[1]!s_stmnote_suppliertop5(A1249,D1249,1)</f>
        <v>第一名</v>
      </c>
      <c r="Q1249" t="str">
        <f>[1]!s_stmnote_suppliertop5(A1249,D1249,2)</f>
        <v>第二名</v>
      </c>
      <c r="R1249" t="str" cm="1">
        <f t="array" ref="R1249">[1]!s_stmnote_suppliertop5(A1249,D1249,3)</f>
        <v>第三名</v>
      </c>
      <c r="S1249" t="str" cm="1">
        <f t="array" ref="S1249">[1]!s_stmnote_suppliertop5(A1249,D1249,4)</f>
        <v>第四名</v>
      </c>
      <c r="T1249" t="str" cm="1">
        <f t="array" ref="T1249">[1]!s_stmnote_suppliertop5(A1249,D1249,5)</f>
        <v>第五名</v>
      </c>
      <c r="U1249" s="9">
        <f>[1]!s_stmnote_purchasetop5_pct(A1249,D1249)</f>
        <v>23.55</v>
      </c>
      <c r="V1249" t="str" cm="1">
        <f t="array" ref="V1249">[1]!s_stmnote_customertop5($A1249,$D1249,1)</f>
        <v>第一名</v>
      </c>
      <c r="W1249" t="str" cm="1">
        <f t="array" ref="W1249">[1]!s_stmnote_customertop5($A1249,$D1249,2)</f>
        <v>第二名</v>
      </c>
      <c r="X1249" t="str" cm="1">
        <f t="array" ref="X1249">[1]!s_stmnote_customertop5($A1249,$D1249,3)</f>
        <v>第三名</v>
      </c>
      <c r="Y1249" t="str" cm="1">
        <f t="array" ref="Y1249">[1]!s_stmnote_customertop5($A1249,$D1249,4)</f>
        <v>第四名</v>
      </c>
      <c r="Z1249" t="str" cm="1">
        <f t="array" ref="Z1249">[1]!s_stmnote_customertop5($A1249,$D1249,5)</f>
        <v>第五名</v>
      </c>
      <c r="AA1249" s="9">
        <f>[1]!s_stmnote_salestop5_pct(A1249,D1249)</f>
        <v>33.61</v>
      </c>
      <c r="AB1249" s="9">
        <f>[1]!s_fa_arturn(A1249,D1249)</f>
        <v>2.0827</v>
      </c>
      <c r="AC1249" s="9">
        <f>[1]!fa_apturn(A1249,D1249)</f>
        <v>2.2595526953373901</v>
      </c>
      <c r="AD1249" s="9">
        <f>[1]!s_fa_invturn(A1249,D1249)</f>
        <v>1.3116000000000001</v>
      </c>
    </row>
    <row r="1250" spans="1:30">
      <c r="A1250">
        <v>300499</v>
      </c>
      <c r="B1250" t="s">
        <v>616</v>
      </c>
      <c r="C1250" t="s">
        <v>3740</v>
      </c>
      <c r="D1250" s="8">
        <f t="shared" si="20"/>
        <v>45291</v>
      </c>
      <c r="E1250" t="s">
        <v>7091</v>
      </c>
      <c r="F1250">
        <v>1</v>
      </c>
      <c r="G1250" t="s">
        <v>8893</v>
      </c>
      <c r="L1250" t="str" cm="1">
        <f t="array" ref="L1250">[1]!s_info_industry_gics(A1250,1)</f>
        <v>工业</v>
      </c>
      <c r="M1250" t="str" cm="1">
        <f t="array" ref="M1250">[1]!s_info_industry_gicscode(A1250,1)</f>
        <v>20</v>
      </c>
      <c r="N1250" t="str">
        <f>[1]!s_info_industry_gics(A1250,2)</f>
        <v>资本货物</v>
      </c>
      <c r="O1250" t="str">
        <f>[1]!s_info_industry_gicscode(A1250,2)</f>
        <v>2010</v>
      </c>
      <c r="P1250" t="str" cm="1">
        <f t="array" ref="P1250">[1]!s_stmnote_suppliertop5(A1250,D1250,1)</f>
        <v>第一名</v>
      </c>
      <c r="Q1250" t="str">
        <f>[1]!s_stmnote_suppliertop5(A1250,D1250,2)</f>
        <v>第二名</v>
      </c>
      <c r="R1250" t="str" cm="1">
        <f t="array" ref="R1250">[1]!s_stmnote_suppliertop5(A1250,D1250,3)</f>
        <v>第三名</v>
      </c>
      <c r="S1250" t="str" cm="1">
        <f t="array" ref="S1250">[1]!s_stmnote_suppliertop5(A1250,D1250,4)</f>
        <v>第四名</v>
      </c>
      <c r="T1250" t="str" cm="1">
        <f t="array" ref="T1250">[1]!s_stmnote_suppliertop5(A1250,D1250,5)</f>
        <v>第五名</v>
      </c>
      <c r="U1250" s="9">
        <f>[1]!s_stmnote_purchasetop5_pct(A1250,D1250)</f>
        <v>23.55</v>
      </c>
      <c r="V1250" t="str" cm="1">
        <f t="array" ref="V1250">[1]!s_stmnote_customertop5($A1250,$D1250,1)</f>
        <v>第一名</v>
      </c>
      <c r="W1250" t="str" cm="1">
        <f t="array" ref="W1250">[1]!s_stmnote_customertop5($A1250,$D1250,2)</f>
        <v>第二名</v>
      </c>
      <c r="X1250" t="str" cm="1">
        <f t="array" ref="X1250">[1]!s_stmnote_customertop5($A1250,$D1250,3)</f>
        <v>第三名</v>
      </c>
      <c r="Y1250" t="str" cm="1">
        <f t="array" ref="Y1250">[1]!s_stmnote_customertop5($A1250,$D1250,4)</f>
        <v>第四名</v>
      </c>
      <c r="Z1250" t="str" cm="1">
        <f t="array" ref="Z1250">[1]!s_stmnote_customertop5($A1250,$D1250,5)</f>
        <v>第五名</v>
      </c>
      <c r="AA1250" s="9">
        <f>[1]!s_stmnote_salestop5_pct(A1250,D1250)</f>
        <v>33.61</v>
      </c>
      <c r="AB1250" s="9">
        <f>[1]!s_fa_arturn(A1250,D1250)</f>
        <v>2.0827</v>
      </c>
      <c r="AC1250" s="9">
        <f>[1]!fa_apturn(A1250,D1250)</f>
        <v>2.2595526953373901</v>
      </c>
      <c r="AD1250" s="9">
        <f>[1]!s_fa_invturn(A1250,D1250)</f>
        <v>1.3116000000000001</v>
      </c>
    </row>
    <row r="1251" spans="1:30">
      <c r="A1251">
        <v>300499</v>
      </c>
      <c r="B1251" t="s">
        <v>616</v>
      </c>
      <c r="C1251" t="s">
        <v>3741</v>
      </c>
      <c r="D1251" s="8">
        <f t="shared" si="20"/>
        <v>45657</v>
      </c>
      <c r="E1251" t="s">
        <v>7026</v>
      </c>
      <c r="F1251">
        <v>1</v>
      </c>
      <c r="G1251" t="s">
        <v>8895</v>
      </c>
      <c r="L1251" t="str" cm="1">
        <f t="array" ref="L1251">[1]!s_info_industry_gics(A1251,1)</f>
        <v>工业</v>
      </c>
      <c r="M1251" t="str" cm="1">
        <f t="array" ref="M1251">[1]!s_info_industry_gicscode(A1251,1)</f>
        <v>20</v>
      </c>
      <c r="N1251" t="str">
        <f>[1]!s_info_industry_gics(A1251,2)</f>
        <v>资本货物</v>
      </c>
      <c r="O1251" t="str">
        <f>[1]!s_info_industry_gicscode(A1251,2)</f>
        <v>2010</v>
      </c>
      <c r="P1251" cm="1">
        <f t="array" ref="P1251">[1]!s_stmnote_suppliertop5(A1251,D1251,1)</f>
        <v>0</v>
      </c>
      <c r="Q1251">
        <f>[1]!s_stmnote_suppliertop5(A1251,D1251,2)</f>
        <v>0</v>
      </c>
      <c r="R1251" cm="1">
        <f t="array" ref="R1251">[1]!s_stmnote_suppliertop5(A1251,D1251,3)</f>
        <v>0</v>
      </c>
      <c r="S1251" cm="1">
        <f t="array" ref="S1251">[1]!s_stmnote_suppliertop5(A1251,D1251,4)</f>
        <v>0</v>
      </c>
      <c r="T1251" cm="1">
        <f t="array" ref="T1251">[1]!s_stmnote_suppliertop5(A1251,D1251,5)</f>
        <v>0</v>
      </c>
      <c r="U1251" s="9">
        <f>[1]!s_stmnote_purchasetop5_pct(A1251,D1251)</f>
        <v>0</v>
      </c>
      <c r="V1251" cm="1">
        <f t="array" ref="V1251">[1]!s_stmnote_customertop5($A1251,$D1251,1)</f>
        <v>0</v>
      </c>
      <c r="W1251" cm="1">
        <f t="array" ref="W1251">[1]!s_stmnote_customertop5($A1251,$D1251,2)</f>
        <v>0</v>
      </c>
      <c r="X1251" cm="1">
        <f t="array" ref="X1251">[1]!s_stmnote_customertop5($A1251,$D1251,3)</f>
        <v>0</v>
      </c>
      <c r="Y1251" cm="1">
        <f t="array" ref="Y1251">[1]!s_stmnote_customertop5($A1251,$D1251,4)</f>
        <v>0</v>
      </c>
      <c r="Z1251" cm="1">
        <f t="array" ref="Z1251">[1]!s_stmnote_customertop5($A1251,$D1251,5)</f>
        <v>0</v>
      </c>
      <c r="AA1251" s="9">
        <f>[1]!s_stmnote_salestop5_pct(A1251,D1251)</f>
        <v>0</v>
      </c>
      <c r="AB1251" s="9">
        <f>[1]!s_fa_arturn(A1251,D1251)</f>
        <v>0</v>
      </c>
      <c r="AC1251" s="9">
        <f>[1]!fa_apturn(A1251,D1251)</f>
        <v>0</v>
      </c>
      <c r="AD1251" s="9">
        <f>[1]!s_fa_invturn(A1251,D1251)</f>
        <v>0</v>
      </c>
    </row>
    <row r="1252" spans="1:30">
      <c r="A1252">
        <v>300527</v>
      </c>
      <c r="B1252" t="s">
        <v>624</v>
      </c>
      <c r="C1252" t="s">
        <v>3770</v>
      </c>
      <c r="D1252" s="8">
        <f t="shared" si="20"/>
        <v>45291</v>
      </c>
      <c r="E1252" t="s">
        <v>7216</v>
      </c>
      <c r="F1252">
        <v>1</v>
      </c>
      <c r="G1252" t="s">
        <v>8899</v>
      </c>
      <c r="L1252" t="str" cm="1">
        <f t="array" ref="L1252">[1]!s_info_industry_gics(A1252,1)</f>
        <v>工业</v>
      </c>
      <c r="M1252" t="str" cm="1">
        <f t="array" ref="M1252">[1]!s_info_industry_gicscode(A1252,1)</f>
        <v>20</v>
      </c>
      <c r="N1252" t="str">
        <f>[1]!s_info_industry_gics(A1252,2)</f>
        <v>资本货物</v>
      </c>
      <c r="O1252" t="str">
        <f>[1]!s_info_industry_gicscode(A1252,2)</f>
        <v>2010</v>
      </c>
      <c r="P1252" t="str" cm="1">
        <f t="array" ref="P1252">[1]!s_stmnote_suppliertop5(A1252,D1252,1)</f>
        <v>陕西重型汽车有限公司</v>
      </c>
      <c r="Q1252" t="str">
        <f>[1]!s_stmnote_suppliertop5(A1252,D1252,2)</f>
        <v>中国船舶重工集团国际工程有限公司</v>
      </c>
      <c r="R1252" t="str" cm="1">
        <f t="array" ref="R1252">[1]!s_stmnote_suppliertop5(A1252,D1252,3)</f>
        <v>湖北万华工程设备有限公司</v>
      </c>
      <c r="S1252" t="str" cm="1">
        <f t="array" ref="S1252">[1]!s_stmnote_suppliertop5(A1252,D1252,4)</f>
        <v>中国电子科技集团公司第二十二研究所</v>
      </c>
      <c r="T1252" t="str" cm="1">
        <f t="array" ref="T1252">[1]!s_stmnote_suppliertop5(A1252,D1252,5)</f>
        <v>常熟市亚邦船舶电气有限公司</v>
      </c>
      <c r="U1252" s="9">
        <f>[1]!s_stmnote_purchasetop5_pct(A1252,D1252)</f>
        <v>21.23</v>
      </c>
      <c r="V1252" t="str" cm="1">
        <f t="array" ref="V1252">[1]!s_stmnote_customertop5($A1252,$D1252,1)</f>
        <v>政府L</v>
      </c>
      <c r="W1252" t="str" cm="1">
        <f t="array" ref="W1252">[1]!s_stmnote_customertop5($A1252,$D1252,2)</f>
        <v>中国船舶重工国际贸易有限公司</v>
      </c>
      <c r="X1252" t="str" cm="1">
        <f t="array" ref="X1252">[1]!s_stmnote_customertop5($A1252,$D1252,3)</f>
        <v>中国航空技术北京有限公司</v>
      </c>
      <c r="Y1252" t="str" cm="1">
        <f t="array" ref="Y1252">[1]!s_stmnote_customertop5($A1252,$D1252,4)</f>
        <v>政府H</v>
      </c>
      <c r="Z1252" t="str" cm="1">
        <f t="array" ref="Z1252">[1]!s_stmnote_customertop5($A1252,$D1252,5)</f>
        <v>中国船舶重工集团公司第七一九研究所</v>
      </c>
      <c r="AA1252" s="9">
        <f>[1]!s_stmnote_salestop5_pct(A1252,D1252)</f>
        <v>41.51</v>
      </c>
      <c r="AB1252" s="9">
        <f>[1]!s_fa_arturn(A1252,D1252)</f>
        <v>2.1051000000000002</v>
      </c>
      <c r="AC1252" s="9">
        <f>[1]!fa_apturn(A1252,D1252)</f>
        <v>1.0556850639498201</v>
      </c>
      <c r="AD1252" s="9">
        <f>[1]!s_fa_invturn(A1252,D1252)</f>
        <v>0.71060000000000001</v>
      </c>
    </row>
    <row r="1253" spans="1:30">
      <c r="A1253">
        <v>300554</v>
      </c>
      <c r="B1253" t="s">
        <v>632</v>
      </c>
      <c r="C1253" t="s">
        <v>3810</v>
      </c>
      <c r="D1253" s="8">
        <f t="shared" si="20"/>
        <v>45657</v>
      </c>
      <c r="E1253" t="s">
        <v>7278</v>
      </c>
      <c r="F1253">
        <v>1</v>
      </c>
      <c r="G1253" t="s">
        <v>8912</v>
      </c>
      <c r="L1253" t="str" cm="1">
        <f t="array" ref="L1253">[1]!s_info_industry_gics(A1253,1)</f>
        <v>工业</v>
      </c>
      <c r="M1253" t="str" cm="1">
        <f t="array" ref="M1253">[1]!s_info_industry_gicscode(A1253,1)</f>
        <v>20</v>
      </c>
      <c r="N1253" t="str">
        <f>[1]!s_info_industry_gics(A1253,2)</f>
        <v>资本货物</v>
      </c>
      <c r="O1253" t="str">
        <f>[1]!s_info_industry_gicscode(A1253,2)</f>
        <v>2010</v>
      </c>
      <c r="P1253" cm="1">
        <f t="array" ref="P1253">[1]!s_stmnote_suppliertop5(A1253,D1253,1)</f>
        <v>0</v>
      </c>
      <c r="Q1253">
        <f>[1]!s_stmnote_suppliertop5(A1253,D1253,2)</f>
        <v>0</v>
      </c>
      <c r="R1253" cm="1">
        <f t="array" ref="R1253">[1]!s_stmnote_suppliertop5(A1253,D1253,3)</f>
        <v>0</v>
      </c>
      <c r="S1253" cm="1">
        <f t="array" ref="S1253">[1]!s_stmnote_suppliertop5(A1253,D1253,4)</f>
        <v>0</v>
      </c>
      <c r="T1253" cm="1">
        <f t="array" ref="T1253">[1]!s_stmnote_suppliertop5(A1253,D1253,5)</f>
        <v>0</v>
      </c>
      <c r="U1253" s="9">
        <f>[1]!s_stmnote_purchasetop5_pct(A1253,D1253)</f>
        <v>0</v>
      </c>
      <c r="V1253" cm="1">
        <f t="array" ref="V1253">[1]!s_stmnote_customertop5($A1253,$D1253,1)</f>
        <v>0</v>
      </c>
      <c r="W1253" cm="1">
        <f t="array" ref="W1253">[1]!s_stmnote_customertop5($A1253,$D1253,2)</f>
        <v>0</v>
      </c>
      <c r="X1253" cm="1">
        <f t="array" ref="X1253">[1]!s_stmnote_customertop5($A1253,$D1253,3)</f>
        <v>0</v>
      </c>
      <c r="Y1253" cm="1">
        <f t="array" ref="Y1253">[1]!s_stmnote_customertop5($A1253,$D1253,4)</f>
        <v>0</v>
      </c>
      <c r="Z1253" cm="1">
        <f t="array" ref="Z1253">[1]!s_stmnote_customertop5($A1253,$D1253,5)</f>
        <v>0</v>
      </c>
      <c r="AA1253" s="9">
        <f>[1]!s_stmnote_salestop5_pct(A1253,D1253)</f>
        <v>0</v>
      </c>
      <c r="AB1253" s="9">
        <f>[1]!s_fa_arturn(A1253,D1253)</f>
        <v>0</v>
      </c>
      <c r="AC1253" s="9">
        <f>[1]!fa_apturn(A1253,D1253)</f>
        <v>0</v>
      </c>
      <c r="AD1253" s="9">
        <f>[1]!s_fa_invturn(A1253,D1253)</f>
        <v>0</v>
      </c>
    </row>
    <row r="1254" spans="1:30">
      <c r="A1254">
        <v>300569</v>
      </c>
      <c r="B1254" t="s">
        <v>637</v>
      </c>
      <c r="C1254" t="s">
        <v>3824</v>
      </c>
      <c r="D1254" s="8">
        <f t="shared" si="20"/>
        <v>45291</v>
      </c>
      <c r="E1254" t="s">
        <v>6936</v>
      </c>
      <c r="F1254">
        <v>1</v>
      </c>
      <c r="G1254" t="s">
        <v>8915</v>
      </c>
      <c r="L1254" t="str" cm="1">
        <f t="array" ref="L1254">[1]!s_info_industry_gics(A1254,1)</f>
        <v>工业</v>
      </c>
      <c r="M1254" t="str" cm="1">
        <f t="array" ref="M1254">[1]!s_info_industry_gicscode(A1254,1)</f>
        <v>20</v>
      </c>
      <c r="N1254" t="str">
        <f>[1]!s_info_industry_gics(A1254,2)</f>
        <v>资本货物</v>
      </c>
      <c r="O1254" t="str">
        <f>[1]!s_info_industry_gicscode(A1254,2)</f>
        <v>2010</v>
      </c>
      <c r="P1254" t="str" cm="1">
        <f t="array" ref="P1254">[1]!s_stmnote_suppliertop5(A1254,D1254,1)</f>
        <v>供应商一</v>
      </c>
      <c r="Q1254" t="str">
        <f>[1]!s_stmnote_suppliertop5(A1254,D1254,2)</f>
        <v>供应商二</v>
      </c>
      <c r="R1254" t="str" cm="1">
        <f t="array" ref="R1254">[1]!s_stmnote_suppliertop5(A1254,D1254,3)</f>
        <v>供应商三</v>
      </c>
      <c r="S1254" t="str" cm="1">
        <f t="array" ref="S1254">[1]!s_stmnote_suppliertop5(A1254,D1254,4)</f>
        <v>供应商四</v>
      </c>
      <c r="T1254" t="str" cm="1">
        <f t="array" ref="T1254">[1]!s_stmnote_suppliertop5(A1254,D1254,5)</f>
        <v>供应商五</v>
      </c>
      <c r="U1254" s="9">
        <f>[1]!s_stmnote_purchasetop5_pct(A1254,D1254)</f>
        <v>33.44</v>
      </c>
      <c r="V1254" t="str" cm="1">
        <f t="array" ref="V1254">[1]!s_stmnote_customertop5($A1254,$D1254,1)</f>
        <v>客户一</v>
      </c>
      <c r="W1254" t="str" cm="1">
        <f t="array" ref="W1254">[1]!s_stmnote_customertop5($A1254,$D1254,2)</f>
        <v>客户二</v>
      </c>
      <c r="X1254" t="str" cm="1">
        <f t="array" ref="X1254">[1]!s_stmnote_customertop5($A1254,$D1254,3)</f>
        <v>客户三</v>
      </c>
      <c r="Y1254" t="str" cm="1">
        <f t="array" ref="Y1254">[1]!s_stmnote_customertop5($A1254,$D1254,4)</f>
        <v>客户四</v>
      </c>
      <c r="Z1254" t="str" cm="1">
        <f t="array" ref="Z1254">[1]!s_stmnote_customertop5($A1254,$D1254,5)</f>
        <v>客户五</v>
      </c>
      <c r="AA1254" s="9">
        <f>[1]!s_stmnote_salestop5_pct(A1254,D1254)</f>
        <v>52.24</v>
      </c>
      <c r="AB1254" s="9">
        <f>[1]!s_fa_arturn(A1254,D1254)</f>
        <v>1.3552999999999999</v>
      </c>
      <c r="AC1254" s="9">
        <f>[1]!fa_apturn(A1254,D1254)</f>
        <v>3.3254627647855202</v>
      </c>
      <c r="AD1254" s="9">
        <f>[1]!s_fa_invturn(A1254,D1254)</f>
        <v>3.1467000000000001</v>
      </c>
    </row>
    <row r="1255" spans="1:30">
      <c r="A1255">
        <v>300600</v>
      </c>
      <c r="B1255" t="s">
        <v>644</v>
      </c>
      <c r="C1255" t="s">
        <v>3848</v>
      </c>
      <c r="D1255" s="8">
        <f t="shared" si="20"/>
        <v>44561</v>
      </c>
      <c r="E1255" t="s">
        <v>7006</v>
      </c>
      <c r="F1255">
        <v>1</v>
      </c>
      <c r="G1255" t="s">
        <v>8922</v>
      </c>
      <c r="L1255" t="str" cm="1">
        <f t="array" ref="L1255">[1]!s_info_industry_gics(A1255,1)</f>
        <v>工业</v>
      </c>
      <c r="M1255" t="str" cm="1">
        <f t="array" ref="M1255">[1]!s_info_industry_gicscode(A1255,1)</f>
        <v>20</v>
      </c>
      <c r="N1255" t="str">
        <f>[1]!s_info_industry_gics(A1255,2)</f>
        <v>资本货物</v>
      </c>
      <c r="O1255" t="str">
        <f>[1]!s_info_industry_gicscode(A1255,2)</f>
        <v>2010</v>
      </c>
      <c r="P1255" t="str" cm="1">
        <f t="array" ref="P1255">[1]!s_stmnote_suppliertop5(A1255,D1255,1)</f>
        <v>供应商1</v>
      </c>
      <c r="Q1255" t="str">
        <f>[1]!s_stmnote_suppliertop5(A1255,D1255,2)</f>
        <v>供应商2</v>
      </c>
      <c r="R1255" t="str" cm="1">
        <f t="array" ref="R1255">[1]!s_stmnote_suppliertop5(A1255,D1255,3)</f>
        <v>供应商3</v>
      </c>
      <c r="S1255" t="str" cm="1">
        <f t="array" ref="S1255">[1]!s_stmnote_suppliertop5(A1255,D1255,4)</f>
        <v>供应商4</v>
      </c>
      <c r="T1255" t="str" cm="1">
        <f t="array" ref="T1255">[1]!s_stmnote_suppliertop5(A1255,D1255,5)</f>
        <v>供应商5</v>
      </c>
      <c r="U1255" s="9">
        <f>[1]!s_stmnote_purchasetop5_pct(A1255,D1255)</f>
        <v>19.89</v>
      </c>
      <c r="V1255" t="str" cm="1">
        <f t="array" ref="V1255">[1]!s_stmnote_customertop5($A1255,$D1255,1)</f>
        <v>客户1</v>
      </c>
      <c r="W1255" t="str" cm="1">
        <f t="array" ref="W1255">[1]!s_stmnote_customertop5($A1255,$D1255,2)</f>
        <v>客户2</v>
      </c>
      <c r="X1255" t="str" cm="1">
        <f t="array" ref="X1255">[1]!s_stmnote_customertop5($A1255,$D1255,3)</f>
        <v>客户3</v>
      </c>
      <c r="Y1255" t="str" cm="1">
        <f t="array" ref="Y1255">[1]!s_stmnote_customertop5($A1255,$D1255,4)</f>
        <v>西门子能源有限公司</v>
      </c>
      <c r="Z1255" t="str" cm="1">
        <f t="array" ref="Z1255">[1]!s_stmnote_customertop5($A1255,$D1255,5)</f>
        <v>客户5</v>
      </c>
      <c r="AA1255" s="9">
        <f>[1]!s_stmnote_salestop5_pct(A1255,D1255)</f>
        <v>41.6</v>
      </c>
      <c r="AB1255" s="9">
        <f>[1]!s_fa_arturn(A1255,D1255)</f>
        <v>0.5423</v>
      </c>
      <c r="AC1255" s="9">
        <f>[1]!fa_apturn(A1255,D1255)</f>
        <v>2.1915380203803898</v>
      </c>
      <c r="AD1255" s="9">
        <f>[1]!s_fa_invturn(A1255,D1255)</f>
        <v>0.69330000000000003</v>
      </c>
    </row>
    <row r="1256" spans="1:30">
      <c r="A1256">
        <v>300607</v>
      </c>
      <c r="B1256" t="s">
        <v>646</v>
      </c>
      <c r="C1256" t="s">
        <v>3858</v>
      </c>
      <c r="D1256" s="8">
        <f t="shared" si="20"/>
        <v>44926</v>
      </c>
      <c r="E1256" t="s">
        <v>6927</v>
      </c>
      <c r="F1256">
        <v>1</v>
      </c>
      <c r="G1256" t="s">
        <v>8927</v>
      </c>
      <c r="L1256" t="str" cm="1">
        <f t="array" ref="L1256">[1]!s_info_industry_gics(A1256,1)</f>
        <v>工业</v>
      </c>
      <c r="M1256" t="str" cm="1">
        <f t="array" ref="M1256">[1]!s_info_industry_gicscode(A1256,1)</f>
        <v>20</v>
      </c>
      <c r="N1256" t="str">
        <f>[1]!s_info_industry_gics(A1256,2)</f>
        <v>资本货物</v>
      </c>
      <c r="O1256" t="str">
        <f>[1]!s_info_industry_gicscode(A1256,2)</f>
        <v>2010</v>
      </c>
      <c r="P1256" t="str" cm="1">
        <f t="array" ref="P1256">[1]!s_stmnote_suppliertop5(A1256,D1256,1)</f>
        <v>第一名</v>
      </c>
      <c r="Q1256" t="str">
        <f>[1]!s_stmnote_suppliertop5(A1256,D1256,2)</f>
        <v>第二名</v>
      </c>
      <c r="R1256" t="str" cm="1">
        <f t="array" ref="R1256">[1]!s_stmnote_suppliertop5(A1256,D1256,3)</f>
        <v>第三名</v>
      </c>
      <c r="S1256" t="str" cm="1">
        <f t="array" ref="S1256">[1]!s_stmnote_suppliertop5(A1256,D1256,4)</f>
        <v>第四名</v>
      </c>
      <c r="T1256" t="str" cm="1">
        <f t="array" ref="T1256">[1]!s_stmnote_suppliertop5(A1256,D1256,5)</f>
        <v>第五名</v>
      </c>
      <c r="U1256" s="9">
        <f>[1]!s_stmnote_purchasetop5_pct(A1256,D1256)</f>
        <v>7.96</v>
      </c>
      <c r="V1256" t="str" cm="1">
        <f t="array" ref="V1256">[1]!s_stmnote_customertop5($A1256,$D1256,1)</f>
        <v>第一名</v>
      </c>
      <c r="W1256" t="str" cm="1">
        <f t="array" ref="W1256">[1]!s_stmnote_customertop5($A1256,$D1256,2)</f>
        <v>第二名</v>
      </c>
      <c r="X1256" t="str" cm="1">
        <f t="array" ref="X1256">[1]!s_stmnote_customertop5($A1256,$D1256,3)</f>
        <v>第三名</v>
      </c>
      <c r="Y1256" t="str" cm="1">
        <f t="array" ref="Y1256">[1]!s_stmnote_customertop5($A1256,$D1256,4)</f>
        <v>第四名</v>
      </c>
      <c r="Z1256" t="str" cm="1">
        <f t="array" ref="Z1256">[1]!s_stmnote_customertop5($A1256,$D1256,5)</f>
        <v>第五名</v>
      </c>
      <c r="AA1256" s="9">
        <f>[1]!s_stmnote_salestop5_pct(A1256,D1256)</f>
        <v>44.97</v>
      </c>
      <c r="AB1256" s="9">
        <f>[1]!s_fa_arturn(A1256,D1256)</f>
        <v>3.2524000000000002</v>
      </c>
      <c r="AC1256" s="9">
        <f>[1]!fa_apturn(A1256,D1256)</f>
        <v>4.17763717512842</v>
      </c>
      <c r="AD1256" s="9">
        <f>[1]!s_fa_invturn(A1256,D1256)</f>
        <v>2.355</v>
      </c>
    </row>
    <row r="1257" spans="1:30">
      <c r="A1257">
        <v>300607</v>
      </c>
      <c r="B1257" t="s">
        <v>646</v>
      </c>
      <c r="C1257" t="s">
        <v>3859</v>
      </c>
      <c r="D1257" s="8">
        <f t="shared" si="20"/>
        <v>44926</v>
      </c>
      <c r="E1257" t="s">
        <v>7236</v>
      </c>
      <c r="F1257">
        <v>1</v>
      </c>
      <c r="G1257" t="s">
        <v>10870</v>
      </c>
      <c r="L1257" t="str" cm="1">
        <f t="array" ref="L1257">[1]!s_info_industry_gics(A1257,1)</f>
        <v>工业</v>
      </c>
      <c r="M1257" t="str" cm="1">
        <f t="array" ref="M1257">[1]!s_info_industry_gicscode(A1257,1)</f>
        <v>20</v>
      </c>
      <c r="N1257" t="str">
        <f>[1]!s_info_industry_gics(A1257,2)</f>
        <v>资本货物</v>
      </c>
      <c r="O1257" t="str">
        <f>[1]!s_info_industry_gicscode(A1257,2)</f>
        <v>2010</v>
      </c>
      <c r="P1257" t="str" cm="1">
        <f t="array" ref="P1257">[1]!s_stmnote_suppliertop5(A1257,D1257,1)</f>
        <v>第一名</v>
      </c>
      <c r="Q1257" t="str">
        <f>[1]!s_stmnote_suppliertop5(A1257,D1257,2)</f>
        <v>第二名</v>
      </c>
      <c r="R1257" t="str" cm="1">
        <f t="array" ref="R1257">[1]!s_stmnote_suppliertop5(A1257,D1257,3)</f>
        <v>第三名</v>
      </c>
      <c r="S1257" t="str" cm="1">
        <f t="array" ref="S1257">[1]!s_stmnote_suppliertop5(A1257,D1257,4)</f>
        <v>第四名</v>
      </c>
      <c r="T1257" t="str" cm="1">
        <f t="array" ref="T1257">[1]!s_stmnote_suppliertop5(A1257,D1257,5)</f>
        <v>第五名</v>
      </c>
      <c r="U1257" s="9">
        <f>[1]!s_stmnote_purchasetop5_pct(A1257,D1257)</f>
        <v>7.96</v>
      </c>
      <c r="V1257" t="str" cm="1">
        <f t="array" ref="V1257">[1]!s_stmnote_customertop5($A1257,$D1257,1)</f>
        <v>第一名</v>
      </c>
      <c r="W1257" t="str" cm="1">
        <f t="array" ref="W1257">[1]!s_stmnote_customertop5($A1257,$D1257,2)</f>
        <v>第二名</v>
      </c>
      <c r="X1257" t="str" cm="1">
        <f t="array" ref="X1257">[1]!s_stmnote_customertop5($A1257,$D1257,3)</f>
        <v>第三名</v>
      </c>
      <c r="Y1257" t="str" cm="1">
        <f t="array" ref="Y1257">[1]!s_stmnote_customertop5($A1257,$D1257,4)</f>
        <v>第四名</v>
      </c>
      <c r="Z1257" t="str" cm="1">
        <f t="array" ref="Z1257">[1]!s_stmnote_customertop5($A1257,$D1257,5)</f>
        <v>第五名</v>
      </c>
      <c r="AA1257" s="9">
        <f>[1]!s_stmnote_salestop5_pct(A1257,D1257)</f>
        <v>44.97</v>
      </c>
      <c r="AB1257" s="9">
        <f>[1]!s_fa_arturn(A1257,D1257)</f>
        <v>3.2524000000000002</v>
      </c>
      <c r="AC1257" s="9">
        <f>[1]!fa_apturn(A1257,D1257)</f>
        <v>4.17763717512842</v>
      </c>
      <c r="AD1257" s="9">
        <f>[1]!s_fa_invturn(A1257,D1257)</f>
        <v>2.355</v>
      </c>
    </row>
    <row r="1258" spans="1:30">
      <c r="A1258">
        <v>300607</v>
      </c>
      <c r="B1258" t="s">
        <v>646</v>
      </c>
      <c r="C1258" t="s">
        <v>3860</v>
      </c>
      <c r="D1258" s="8">
        <f t="shared" si="20"/>
        <v>44926</v>
      </c>
      <c r="E1258" t="s">
        <v>7710</v>
      </c>
      <c r="F1258">
        <v>1</v>
      </c>
      <c r="G1258" t="s">
        <v>10870</v>
      </c>
      <c r="L1258" t="str" cm="1">
        <f t="array" ref="L1258">[1]!s_info_industry_gics(A1258,1)</f>
        <v>工业</v>
      </c>
      <c r="M1258" t="str" cm="1">
        <f t="array" ref="M1258">[1]!s_info_industry_gicscode(A1258,1)</f>
        <v>20</v>
      </c>
      <c r="N1258" t="str">
        <f>[1]!s_info_industry_gics(A1258,2)</f>
        <v>资本货物</v>
      </c>
      <c r="O1258" t="str">
        <f>[1]!s_info_industry_gicscode(A1258,2)</f>
        <v>2010</v>
      </c>
      <c r="P1258" t="str" cm="1">
        <f t="array" ref="P1258">[1]!s_stmnote_suppliertop5(A1258,D1258,1)</f>
        <v>第一名</v>
      </c>
      <c r="Q1258" t="str">
        <f>[1]!s_stmnote_suppliertop5(A1258,D1258,2)</f>
        <v>第二名</v>
      </c>
      <c r="R1258" t="str" cm="1">
        <f t="array" ref="R1258">[1]!s_stmnote_suppliertop5(A1258,D1258,3)</f>
        <v>第三名</v>
      </c>
      <c r="S1258" t="str" cm="1">
        <f t="array" ref="S1258">[1]!s_stmnote_suppliertop5(A1258,D1258,4)</f>
        <v>第四名</v>
      </c>
      <c r="T1258" t="str" cm="1">
        <f t="array" ref="T1258">[1]!s_stmnote_suppliertop5(A1258,D1258,5)</f>
        <v>第五名</v>
      </c>
      <c r="U1258" s="9">
        <f>[1]!s_stmnote_purchasetop5_pct(A1258,D1258)</f>
        <v>7.96</v>
      </c>
      <c r="V1258" t="str" cm="1">
        <f t="array" ref="V1258">[1]!s_stmnote_customertop5($A1258,$D1258,1)</f>
        <v>第一名</v>
      </c>
      <c r="W1258" t="str" cm="1">
        <f t="array" ref="W1258">[1]!s_stmnote_customertop5($A1258,$D1258,2)</f>
        <v>第二名</v>
      </c>
      <c r="X1258" t="str" cm="1">
        <f t="array" ref="X1258">[1]!s_stmnote_customertop5($A1258,$D1258,3)</f>
        <v>第三名</v>
      </c>
      <c r="Y1258" t="str" cm="1">
        <f t="array" ref="Y1258">[1]!s_stmnote_customertop5($A1258,$D1258,4)</f>
        <v>第四名</v>
      </c>
      <c r="Z1258" t="str" cm="1">
        <f t="array" ref="Z1258">[1]!s_stmnote_customertop5($A1258,$D1258,5)</f>
        <v>第五名</v>
      </c>
      <c r="AA1258" s="9">
        <f>[1]!s_stmnote_salestop5_pct(A1258,D1258)</f>
        <v>44.97</v>
      </c>
      <c r="AB1258" s="9">
        <f>[1]!s_fa_arturn(A1258,D1258)</f>
        <v>3.2524000000000002</v>
      </c>
      <c r="AC1258" s="9">
        <f>[1]!fa_apturn(A1258,D1258)</f>
        <v>4.17763717512842</v>
      </c>
      <c r="AD1258" s="9">
        <f>[1]!s_fa_invturn(A1258,D1258)</f>
        <v>2.355</v>
      </c>
    </row>
    <row r="1259" spans="1:30">
      <c r="A1259">
        <v>300681</v>
      </c>
      <c r="B1259" t="s">
        <v>669</v>
      </c>
      <c r="C1259" t="s">
        <v>3935</v>
      </c>
      <c r="D1259" s="8">
        <f t="shared" si="20"/>
        <v>45291</v>
      </c>
      <c r="E1259" t="s">
        <v>7046</v>
      </c>
      <c r="F1259">
        <v>1</v>
      </c>
      <c r="G1259" t="s">
        <v>8960</v>
      </c>
      <c r="L1259" t="str" cm="1">
        <f t="array" ref="L1259">[1]!s_info_industry_gics(A1259,1)</f>
        <v>工业</v>
      </c>
      <c r="M1259" t="str" cm="1">
        <f t="array" ref="M1259">[1]!s_info_industry_gicscode(A1259,1)</f>
        <v>20</v>
      </c>
      <c r="N1259" t="str">
        <f>[1]!s_info_industry_gics(A1259,2)</f>
        <v>资本货物</v>
      </c>
      <c r="O1259" t="str">
        <f>[1]!s_info_industry_gicscode(A1259,2)</f>
        <v>2010</v>
      </c>
      <c r="P1259" t="str" cm="1">
        <f t="array" ref="P1259">[1]!s_stmnote_suppliertop5(A1259,D1259,1)</f>
        <v>第一名</v>
      </c>
      <c r="Q1259" t="str">
        <f>[1]!s_stmnote_suppliertop5(A1259,D1259,2)</f>
        <v>第二名</v>
      </c>
      <c r="R1259" t="str" cm="1">
        <f t="array" ref="R1259">[1]!s_stmnote_suppliertop5(A1259,D1259,3)</f>
        <v>第三名</v>
      </c>
      <c r="S1259" t="str" cm="1">
        <f t="array" ref="S1259">[1]!s_stmnote_suppliertop5(A1259,D1259,4)</f>
        <v>第四名</v>
      </c>
      <c r="T1259" t="str" cm="1">
        <f t="array" ref="T1259">[1]!s_stmnote_suppliertop5(A1259,D1259,5)</f>
        <v>第五名</v>
      </c>
      <c r="U1259" s="9">
        <f>[1]!s_stmnote_purchasetop5_pct(A1259,D1259)</f>
        <v>26.98</v>
      </c>
      <c r="V1259" t="str" cm="1">
        <f t="array" ref="V1259">[1]!s_stmnote_customertop5($A1259,$D1259,1)</f>
        <v>第一名</v>
      </c>
      <c r="W1259" t="str" cm="1">
        <f t="array" ref="W1259">[1]!s_stmnote_customertop5($A1259,$D1259,2)</f>
        <v>第二名</v>
      </c>
      <c r="X1259" t="str" cm="1">
        <f t="array" ref="X1259">[1]!s_stmnote_customertop5($A1259,$D1259,3)</f>
        <v>第三名</v>
      </c>
      <c r="Y1259" t="str" cm="1">
        <f t="array" ref="Y1259">[1]!s_stmnote_customertop5($A1259,$D1259,4)</f>
        <v>第四名</v>
      </c>
      <c r="Z1259" t="str" cm="1">
        <f t="array" ref="Z1259">[1]!s_stmnote_customertop5($A1259,$D1259,5)</f>
        <v>第五名</v>
      </c>
      <c r="AA1259" s="9">
        <f>[1]!s_stmnote_salestop5_pct(A1259,D1259)</f>
        <v>62.73</v>
      </c>
      <c r="AB1259" s="9">
        <f>[1]!s_fa_arturn(A1259,D1259)</f>
        <v>3.3847</v>
      </c>
      <c r="AC1259" s="9">
        <f>[1]!fa_apturn(A1259,D1259)</f>
        <v>2.1751087794441801</v>
      </c>
      <c r="AD1259" s="9">
        <f>[1]!s_fa_invturn(A1259,D1259)</f>
        <v>1.986</v>
      </c>
    </row>
    <row r="1260" spans="1:30">
      <c r="A1260">
        <v>300681</v>
      </c>
      <c r="B1260" t="s">
        <v>669</v>
      </c>
      <c r="C1260" t="s">
        <v>3936</v>
      </c>
      <c r="D1260" s="8">
        <f t="shared" si="20"/>
        <v>45657</v>
      </c>
      <c r="E1260" t="s">
        <v>7263</v>
      </c>
      <c r="F1260">
        <v>1</v>
      </c>
      <c r="G1260" t="s">
        <v>8961</v>
      </c>
      <c r="L1260" t="str" cm="1">
        <f t="array" ref="L1260">[1]!s_info_industry_gics(A1260,1)</f>
        <v>工业</v>
      </c>
      <c r="M1260" t="str" cm="1">
        <f t="array" ref="M1260">[1]!s_info_industry_gicscode(A1260,1)</f>
        <v>20</v>
      </c>
      <c r="N1260" t="str">
        <f>[1]!s_info_industry_gics(A1260,2)</f>
        <v>资本货物</v>
      </c>
      <c r="O1260" t="str">
        <f>[1]!s_info_industry_gicscode(A1260,2)</f>
        <v>2010</v>
      </c>
      <c r="P1260" cm="1">
        <f t="array" ref="P1260">[1]!s_stmnote_suppliertop5(A1260,D1260,1)</f>
        <v>0</v>
      </c>
      <c r="Q1260">
        <f>[1]!s_stmnote_suppliertop5(A1260,D1260,2)</f>
        <v>0</v>
      </c>
      <c r="R1260" cm="1">
        <f t="array" ref="R1260">[1]!s_stmnote_suppliertop5(A1260,D1260,3)</f>
        <v>0</v>
      </c>
      <c r="S1260" cm="1">
        <f t="array" ref="S1260">[1]!s_stmnote_suppliertop5(A1260,D1260,4)</f>
        <v>0</v>
      </c>
      <c r="T1260" cm="1">
        <f t="array" ref="T1260">[1]!s_stmnote_suppliertop5(A1260,D1260,5)</f>
        <v>0</v>
      </c>
      <c r="U1260" s="9">
        <f>[1]!s_stmnote_purchasetop5_pct(A1260,D1260)</f>
        <v>0</v>
      </c>
      <c r="V1260" cm="1">
        <f t="array" ref="V1260">[1]!s_stmnote_customertop5($A1260,$D1260,1)</f>
        <v>0</v>
      </c>
      <c r="W1260" cm="1">
        <f t="array" ref="W1260">[1]!s_stmnote_customertop5($A1260,$D1260,2)</f>
        <v>0</v>
      </c>
      <c r="X1260" cm="1">
        <f t="array" ref="X1260">[1]!s_stmnote_customertop5($A1260,$D1260,3)</f>
        <v>0</v>
      </c>
      <c r="Y1260" cm="1">
        <f t="array" ref="Y1260">[1]!s_stmnote_customertop5($A1260,$D1260,4)</f>
        <v>0</v>
      </c>
      <c r="Z1260" cm="1">
        <f t="array" ref="Z1260">[1]!s_stmnote_customertop5($A1260,$D1260,5)</f>
        <v>0</v>
      </c>
      <c r="AA1260" s="9">
        <f>[1]!s_stmnote_salestop5_pct(A1260,D1260)</f>
        <v>0</v>
      </c>
      <c r="AB1260" s="9">
        <f>[1]!s_fa_arturn(A1260,D1260)</f>
        <v>0</v>
      </c>
      <c r="AC1260" s="9">
        <f>[1]!fa_apturn(A1260,D1260)</f>
        <v>0</v>
      </c>
      <c r="AD1260" s="9">
        <f>[1]!s_fa_invturn(A1260,D1260)</f>
        <v>0</v>
      </c>
    </row>
    <row r="1261" spans="1:30">
      <c r="A1261">
        <v>300690</v>
      </c>
      <c r="B1261" t="s">
        <v>673</v>
      </c>
      <c r="C1261" t="s">
        <v>3946</v>
      </c>
      <c r="D1261" s="8">
        <f t="shared" si="20"/>
        <v>45657</v>
      </c>
      <c r="E1261" t="s">
        <v>6941</v>
      </c>
      <c r="F1261">
        <v>1</v>
      </c>
      <c r="G1261" t="s">
        <v>8963</v>
      </c>
      <c r="L1261" t="str" cm="1">
        <f t="array" ref="L1261">[1]!s_info_industry_gics(A1261,1)</f>
        <v>工业</v>
      </c>
      <c r="M1261" t="str" cm="1">
        <f t="array" ref="M1261">[1]!s_info_industry_gicscode(A1261,1)</f>
        <v>20</v>
      </c>
      <c r="N1261" t="str">
        <f>[1]!s_info_industry_gics(A1261,2)</f>
        <v>资本货物</v>
      </c>
      <c r="O1261" t="str">
        <f>[1]!s_info_industry_gicscode(A1261,2)</f>
        <v>2010</v>
      </c>
      <c r="P1261" cm="1">
        <f t="array" ref="P1261">[1]!s_stmnote_suppliertop5(A1261,D1261,1)</f>
        <v>0</v>
      </c>
      <c r="Q1261">
        <f>[1]!s_stmnote_suppliertop5(A1261,D1261,2)</f>
        <v>0</v>
      </c>
      <c r="R1261" cm="1">
        <f t="array" ref="R1261">[1]!s_stmnote_suppliertop5(A1261,D1261,3)</f>
        <v>0</v>
      </c>
      <c r="S1261" cm="1">
        <f t="array" ref="S1261">[1]!s_stmnote_suppliertop5(A1261,D1261,4)</f>
        <v>0</v>
      </c>
      <c r="T1261" cm="1">
        <f t="array" ref="T1261">[1]!s_stmnote_suppliertop5(A1261,D1261,5)</f>
        <v>0</v>
      </c>
      <c r="U1261" s="9">
        <f>[1]!s_stmnote_purchasetop5_pct(A1261,D1261)</f>
        <v>0</v>
      </c>
      <c r="V1261" cm="1">
        <f t="array" ref="V1261">[1]!s_stmnote_customertop5($A1261,$D1261,1)</f>
        <v>0</v>
      </c>
      <c r="W1261" cm="1">
        <f t="array" ref="W1261">[1]!s_stmnote_customertop5($A1261,$D1261,2)</f>
        <v>0</v>
      </c>
      <c r="X1261" cm="1">
        <f t="array" ref="X1261">[1]!s_stmnote_customertop5($A1261,$D1261,3)</f>
        <v>0</v>
      </c>
      <c r="Y1261" cm="1">
        <f t="array" ref="Y1261">[1]!s_stmnote_customertop5($A1261,$D1261,4)</f>
        <v>0</v>
      </c>
      <c r="Z1261" cm="1">
        <f t="array" ref="Z1261">[1]!s_stmnote_customertop5($A1261,$D1261,5)</f>
        <v>0</v>
      </c>
      <c r="AA1261" s="9">
        <f>[1]!s_stmnote_salestop5_pct(A1261,D1261)</f>
        <v>0</v>
      </c>
      <c r="AB1261" s="9">
        <f>[1]!s_fa_arturn(A1261,D1261)</f>
        <v>0</v>
      </c>
      <c r="AC1261" s="9">
        <f>[1]!fa_apturn(A1261,D1261)</f>
        <v>0</v>
      </c>
      <c r="AD1261" s="9">
        <f>[1]!s_fa_invturn(A1261,D1261)</f>
        <v>0</v>
      </c>
    </row>
    <row r="1262" spans="1:30">
      <c r="A1262">
        <v>300750</v>
      </c>
      <c r="B1262" t="s">
        <v>688</v>
      </c>
      <c r="C1262" t="s">
        <v>3982</v>
      </c>
      <c r="D1262" s="8">
        <f t="shared" si="20"/>
        <v>44561</v>
      </c>
      <c r="E1262" t="s">
        <v>7602</v>
      </c>
      <c r="F1262">
        <v>1</v>
      </c>
      <c r="G1262" t="s">
        <v>8988</v>
      </c>
      <c r="L1262" t="str" cm="1">
        <f t="array" ref="L1262">[1]!s_info_industry_gics(A1262,1)</f>
        <v>工业</v>
      </c>
      <c r="M1262" t="str" cm="1">
        <f t="array" ref="M1262">[1]!s_info_industry_gicscode(A1262,1)</f>
        <v>20</v>
      </c>
      <c r="N1262" t="str">
        <f>[1]!s_info_industry_gics(A1262,2)</f>
        <v>资本货物</v>
      </c>
      <c r="O1262" t="str">
        <f>[1]!s_info_industry_gicscode(A1262,2)</f>
        <v>2010</v>
      </c>
      <c r="P1262" t="str" cm="1">
        <f t="array" ref="P1262">[1]!s_stmnote_suppliertop5(A1262,D1262,1)</f>
        <v>第一名</v>
      </c>
      <c r="Q1262" t="str">
        <f>[1]!s_stmnote_suppliertop5(A1262,D1262,2)</f>
        <v>第二名</v>
      </c>
      <c r="R1262" t="str" cm="1">
        <f t="array" ref="R1262">[1]!s_stmnote_suppliertop5(A1262,D1262,3)</f>
        <v>第三名</v>
      </c>
      <c r="S1262" t="str" cm="1">
        <f t="array" ref="S1262">[1]!s_stmnote_suppliertop5(A1262,D1262,4)</f>
        <v>第四名</v>
      </c>
      <c r="T1262" t="str" cm="1">
        <f t="array" ref="T1262">[1]!s_stmnote_suppliertop5(A1262,D1262,5)</f>
        <v>第五名</v>
      </c>
      <c r="U1262" s="9">
        <f>[1]!s_stmnote_purchasetop5_pct(A1262,D1262)</f>
        <v>15.42</v>
      </c>
      <c r="V1262" t="str" cm="1">
        <f t="array" ref="V1262">[1]!s_stmnote_customertop5($A1262,$D1262,1)</f>
        <v>第一名</v>
      </c>
      <c r="W1262" t="str" cm="1">
        <f t="array" ref="W1262">[1]!s_stmnote_customertop5($A1262,$D1262,2)</f>
        <v>第二名</v>
      </c>
      <c r="X1262" t="str" cm="1">
        <f t="array" ref="X1262">[1]!s_stmnote_customertop5($A1262,$D1262,3)</f>
        <v>第三名</v>
      </c>
      <c r="Y1262" t="str" cm="1">
        <f t="array" ref="Y1262">[1]!s_stmnote_customertop5($A1262,$D1262,4)</f>
        <v>第四名</v>
      </c>
      <c r="Z1262" t="str" cm="1">
        <f t="array" ref="Z1262">[1]!s_stmnote_customertop5($A1262,$D1262,5)</f>
        <v>第五名</v>
      </c>
      <c r="AA1262" s="9">
        <f>[1]!s_stmnote_salestop5_pct(A1262,D1262)</f>
        <v>31.31</v>
      </c>
      <c r="AB1262" s="9">
        <f>[1]!s_fa_arturn(A1262,D1262)</f>
        <v>7.4389000000000003</v>
      </c>
      <c r="AC1262" s="9">
        <f>[1]!fa_apturn(A1262,D1262)</f>
        <v>2.9833908465474002</v>
      </c>
      <c r="AD1262" s="9">
        <f>[1]!s_fa_invturn(A1262,D1262)</f>
        <v>3.5871</v>
      </c>
    </row>
    <row r="1263" spans="1:30">
      <c r="A1263">
        <v>300750</v>
      </c>
      <c r="B1263" t="s">
        <v>688</v>
      </c>
      <c r="C1263" t="s">
        <v>3983</v>
      </c>
      <c r="D1263" s="8">
        <f t="shared" si="20"/>
        <v>44561</v>
      </c>
      <c r="E1263" t="s">
        <v>7161</v>
      </c>
      <c r="F1263">
        <v>1</v>
      </c>
      <c r="G1263" t="s">
        <v>7881</v>
      </c>
      <c r="L1263" t="str" cm="1">
        <f t="array" ref="L1263">[1]!s_info_industry_gics(A1263,1)</f>
        <v>工业</v>
      </c>
      <c r="M1263" t="str" cm="1">
        <f t="array" ref="M1263">[1]!s_info_industry_gicscode(A1263,1)</f>
        <v>20</v>
      </c>
      <c r="N1263" t="str">
        <f>[1]!s_info_industry_gics(A1263,2)</f>
        <v>资本货物</v>
      </c>
      <c r="O1263" t="str">
        <f>[1]!s_info_industry_gicscode(A1263,2)</f>
        <v>2010</v>
      </c>
      <c r="P1263" t="str" cm="1">
        <f t="array" ref="P1263">[1]!s_stmnote_suppliertop5(A1263,D1263,1)</f>
        <v>第一名</v>
      </c>
      <c r="Q1263" t="str">
        <f>[1]!s_stmnote_suppliertop5(A1263,D1263,2)</f>
        <v>第二名</v>
      </c>
      <c r="R1263" t="str" cm="1">
        <f t="array" ref="R1263">[1]!s_stmnote_suppliertop5(A1263,D1263,3)</f>
        <v>第三名</v>
      </c>
      <c r="S1263" t="str" cm="1">
        <f t="array" ref="S1263">[1]!s_stmnote_suppliertop5(A1263,D1263,4)</f>
        <v>第四名</v>
      </c>
      <c r="T1263" t="str" cm="1">
        <f t="array" ref="T1263">[1]!s_stmnote_suppliertop5(A1263,D1263,5)</f>
        <v>第五名</v>
      </c>
      <c r="U1263" s="9">
        <f>[1]!s_stmnote_purchasetop5_pct(A1263,D1263)</f>
        <v>15.42</v>
      </c>
      <c r="V1263" t="str" cm="1">
        <f t="array" ref="V1263">[1]!s_stmnote_customertop5($A1263,$D1263,1)</f>
        <v>第一名</v>
      </c>
      <c r="W1263" t="str" cm="1">
        <f t="array" ref="W1263">[1]!s_stmnote_customertop5($A1263,$D1263,2)</f>
        <v>第二名</v>
      </c>
      <c r="X1263" t="str" cm="1">
        <f t="array" ref="X1263">[1]!s_stmnote_customertop5($A1263,$D1263,3)</f>
        <v>第三名</v>
      </c>
      <c r="Y1263" t="str" cm="1">
        <f t="array" ref="Y1263">[1]!s_stmnote_customertop5($A1263,$D1263,4)</f>
        <v>第四名</v>
      </c>
      <c r="Z1263" t="str" cm="1">
        <f t="array" ref="Z1263">[1]!s_stmnote_customertop5($A1263,$D1263,5)</f>
        <v>第五名</v>
      </c>
      <c r="AA1263" s="9">
        <f>[1]!s_stmnote_salestop5_pct(A1263,D1263)</f>
        <v>31.31</v>
      </c>
      <c r="AB1263" s="9">
        <f>[1]!s_fa_arturn(A1263,D1263)</f>
        <v>7.4389000000000003</v>
      </c>
      <c r="AC1263" s="9">
        <f>[1]!fa_apturn(A1263,D1263)</f>
        <v>2.9833908465474002</v>
      </c>
      <c r="AD1263" s="9">
        <f>[1]!s_fa_invturn(A1263,D1263)</f>
        <v>3.5871</v>
      </c>
    </row>
    <row r="1264" spans="1:30">
      <c r="A1264">
        <v>300750</v>
      </c>
      <c r="B1264" t="s">
        <v>688</v>
      </c>
      <c r="C1264" t="s">
        <v>3984</v>
      </c>
      <c r="D1264" s="8">
        <f t="shared" si="20"/>
        <v>44561</v>
      </c>
      <c r="E1264" t="s">
        <v>7640</v>
      </c>
      <c r="F1264">
        <v>1</v>
      </c>
      <c r="G1264" t="s">
        <v>7881</v>
      </c>
      <c r="L1264" t="str" cm="1">
        <f t="array" ref="L1264">[1]!s_info_industry_gics(A1264,1)</f>
        <v>工业</v>
      </c>
      <c r="M1264" t="str" cm="1">
        <f t="array" ref="M1264">[1]!s_info_industry_gicscode(A1264,1)</f>
        <v>20</v>
      </c>
      <c r="N1264" t="str">
        <f>[1]!s_info_industry_gics(A1264,2)</f>
        <v>资本货物</v>
      </c>
      <c r="O1264" t="str">
        <f>[1]!s_info_industry_gicscode(A1264,2)</f>
        <v>2010</v>
      </c>
      <c r="P1264" t="str" cm="1">
        <f t="array" ref="P1264">[1]!s_stmnote_suppliertop5(A1264,D1264,1)</f>
        <v>第一名</v>
      </c>
      <c r="Q1264" t="str">
        <f>[1]!s_stmnote_suppliertop5(A1264,D1264,2)</f>
        <v>第二名</v>
      </c>
      <c r="R1264" t="str" cm="1">
        <f t="array" ref="R1264">[1]!s_stmnote_suppliertop5(A1264,D1264,3)</f>
        <v>第三名</v>
      </c>
      <c r="S1264" t="str" cm="1">
        <f t="array" ref="S1264">[1]!s_stmnote_suppliertop5(A1264,D1264,4)</f>
        <v>第四名</v>
      </c>
      <c r="T1264" t="str" cm="1">
        <f t="array" ref="T1264">[1]!s_stmnote_suppliertop5(A1264,D1264,5)</f>
        <v>第五名</v>
      </c>
      <c r="U1264" s="9">
        <f>[1]!s_stmnote_purchasetop5_pct(A1264,D1264)</f>
        <v>15.42</v>
      </c>
      <c r="V1264" t="str" cm="1">
        <f t="array" ref="V1264">[1]!s_stmnote_customertop5($A1264,$D1264,1)</f>
        <v>第一名</v>
      </c>
      <c r="W1264" t="str" cm="1">
        <f t="array" ref="W1264">[1]!s_stmnote_customertop5($A1264,$D1264,2)</f>
        <v>第二名</v>
      </c>
      <c r="X1264" t="str" cm="1">
        <f t="array" ref="X1264">[1]!s_stmnote_customertop5($A1264,$D1264,3)</f>
        <v>第三名</v>
      </c>
      <c r="Y1264" t="str" cm="1">
        <f t="array" ref="Y1264">[1]!s_stmnote_customertop5($A1264,$D1264,4)</f>
        <v>第四名</v>
      </c>
      <c r="Z1264" t="str" cm="1">
        <f t="array" ref="Z1264">[1]!s_stmnote_customertop5($A1264,$D1264,5)</f>
        <v>第五名</v>
      </c>
      <c r="AA1264" s="9">
        <f>[1]!s_stmnote_salestop5_pct(A1264,D1264)</f>
        <v>31.31</v>
      </c>
      <c r="AB1264" s="9">
        <f>[1]!s_fa_arturn(A1264,D1264)</f>
        <v>7.4389000000000003</v>
      </c>
      <c r="AC1264" s="9">
        <f>[1]!fa_apturn(A1264,D1264)</f>
        <v>2.9833908465474002</v>
      </c>
      <c r="AD1264" s="9">
        <f>[1]!s_fa_invturn(A1264,D1264)</f>
        <v>3.5871</v>
      </c>
    </row>
    <row r="1265" spans="1:30">
      <c r="A1265">
        <v>300750</v>
      </c>
      <c r="B1265" t="s">
        <v>688</v>
      </c>
      <c r="C1265" t="s">
        <v>3985</v>
      </c>
      <c r="D1265" s="8">
        <f t="shared" si="20"/>
        <v>44561</v>
      </c>
      <c r="E1265" t="s">
        <v>7654</v>
      </c>
      <c r="F1265">
        <v>1</v>
      </c>
      <c r="G1265" t="s">
        <v>7881</v>
      </c>
      <c r="L1265" t="str" cm="1">
        <f t="array" ref="L1265">[1]!s_info_industry_gics(A1265,1)</f>
        <v>工业</v>
      </c>
      <c r="M1265" t="str" cm="1">
        <f t="array" ref="M1265">[1]!s_info_industry_gicscode(A1265,1)</f>
        <v>20</v>
      </c>
      <c r="N1265" t="str">
        <f>[1]!s_info_industry_gics(A1265,2)</f>
        <v>资本货物</v>
      </c>
      <c r="O1265" t="str">
        <f>[1]!s_info_industry_gicscode(A1265,2)</f>
        <v>2010</v>
      </c>
      <c r="P1265" t="str" cm="1">
        <f t="array" ref="P1265">[1]!s_stmnote_suppliertop5(A1265,D1265,1)</f>
        <v>第一名</v>
      </c>
      <c r="Q1265" t="str">
        <f>[1]!s_stmnote_suppliertop5(A1265,D1265,2)</f>
        <v>第二名</v>
      </c>
      <c r="R1265" t="str" cm="1">
        <f t="array" ref="R1265">[1]!s_stmnote_suppliertop5(A1265,D1265,3)</f>
        <v>第三名</v>
      </c>
      <c r="S1265" t="str" cm="1">
        <f t="array" ref="S1265">[1]!s_stmnote_suppliertop5(A1265,D1265,4)</f>
        <v>第四名</v>
      </c>
      <c r="T1265" t="str" cm="1">
        <f t="array" ref="T1265">[1]!s_stmnote_suppliertop5(A1265,D1265,5)</f>
        <v>第五名</v>
      </c>
      <c r="U1265" s="9">
        <f>[1]!s_stmnote_purchasetop5_pct(A1265,D1265)</f>
        <v>15.42</v>
      </c>
      <c r="V1265" t="str" cm="1">
        <f t="array" ref="V1265">[1]!s_stmnote_customertop5($A1265,$D1265,1)</f>
        <v>第一名</v>
      </c>
      <c r="W1265" t="str" cm="1">
        <f t="array" ref="W1265">[1]!s_stmnote_customertop5($A1265,$D1265,2)</f>
        <v>第二名</v>
      </c>
      <c r="X1265" t="str" cm="1">
        <f t="array" ref="X1265">[1]!s_stmnote_customertop5($A1265,$D1265,3)</f>
        <v>第三名</v>
      </c>
      <c r="Y1265" t="str" cm="1">
        <f t="array" ref="Y1265">[1]!s_stmnote_customertop5($A1265,$D1265,4)</f>
        <v>第四名</v>
      </c>
      <c r="Z1265" t="str" cm="1">
        <f t="array" ref="Z1265">[1]!s_stmnote_customertop5($A1265,$D1265,5)</f>
        <v>第五名</v>
      </c>
      <c r="AA1265" s="9">
        <f>[1]!s_stmnote_salestop5_pct(A1265,D1265)</f>
        <v>31.31</v>
      </c>
      <c r="AB1265" s="9">
        <f>[1]!s_fa_arturn(A1265,D1265)</f>
        <v>7.4389000000000003</v>
      </c>
      <c r="AC1265" s="9">
        <f>[1]!fa_apturn(A1265,D1265)</f>
        <v>2.9833908465474002</v>
      </c>
      <c r="AD1265" s="9">
        <f>[1]!s_fa_invturn(A1265,D1265)</f>
        <v>3.5871</v>
      </c>
    </row>
    <row r="1266" spans="1:30">
      <c r="A1266">
        <v>300750</v>
      </c>
      <c r="B1266" t="s">
        <v>688</v>
      </c>
      <c r="C1266" t="s">
        <v>3986</v>
      </c>
      <c r="D1266" s="8">
        <f t="shared" si="20"/>
        <v>44561</v>
      </c>
      <c r="E1266" t="s">
        <v>7727</v>
      </c>
      <c r="F1266">
        <v>1</v>
      </c>
      <c r="G1266" t="s">
        <v>7881</v>
      </c>
      <c r="L1266" t="str" cm="1">
        <f t="array" ref="L1266">[1]!s_info_industry_gics(A1266,1)</f>
        <v>工业</v>
      </c>
      <c r="M1266" t="str" cm="1">
        <f t="array" ref="M1266">[1]!s_info_industry_gicscode(A1266,1)</f>
        <v>20</v>
      </c>
      <c r="N1266" t="str">
        <f>[1]!s_info_industry_gics(A1266,2)</f>
        <v>资本货物</v>
      </c>
      <c r="O1266" t="str">
        <f>[1]!s_info_industry_gicscode(A1266,2)</f>
        <v>2010</v>
      </c>
      <c r="P1266" t="str" cm="1">
        <f t="array" ref="P1266">[1]!s_stmnote_suppliertop5(A1266,D1266,1)</f>
        <v>第一名</v>
      </c>
      <c r="Q1266" t="str">
        <f>[1]!s_stmnote_suppliertop5(A1266,D1266,2)</f>
        <v>第二名</v>
      </c>
      <c r="R1266" t="str" cm="1">
        <f t="array" ref="R1266">[1]!s_stmnote_suppliertop5(A1266,D1266,3)</f>
        <v>第三名</v>
      </c>
      <c r="S1266" t="str" cm="1">
        <f t="array" ref="S1266">[1]!s_stmnote_suppliertop5(A1266,D1266,4)</f>
        <v>第四名</v>
      </c>
      <c r="T1266" t="str" cm="1">
        <f t="array" ref="T1266">[1]!s_stmnote_suppliertop5(A1266,D1266,5)</f>
        <v>第五名</v>
      </c>
      <c r="U1266" s="9">
        <f>[1]!s_stmnote_purchasetop5_pct(A1266,D1266)</f>
        <v>15.42</v>
      </c>
      <c r="V1266" t="str" cm="1">
        <f t="array" ref="V1266">[1]!s_stmnote_customertop5($A1266,$D1266,1)</f>
        <v>第一名</v>
      </c>
      <c r="W1266" t="str" cm="1">
        <f t="array" ref="W1266">[1]!s_stmnote_customertop5($A1266,$D1266,2)</f>
        <v>第二名</v>
      </c>
      <c r="X1266" t="str" cm="1">
        <f t="array" ref="X1266">[1]!s_stmnote_customertop5($A1266,$D1266,3)</f>
        <v>第三名</v>
      </c>
      <c r="Y1266" t="str" cm="1">
        <f t="array" ref="Y1266">[1]!s_stmnote_customertop5($A1266,$D1266,4)</f>
        <v>第四名</v>
      </c>
      <c r="Z1266" t="str" cm="1">
        <f t="array" ref="Z1266">[1]!s_stmnote_customertop5($A1266,$D1266,5)</f>
        <v>第五名</v>
      </c>
      <c r="AA1266" s="9">
        <f>[1]!s_stmnote_salestop5_pct(A1266,D1266)</f>
        <v>31.31</v>
      </c>
      <c r="AB1266" s="9">
        <f>[1]!s_fa_arturn(A1266,D1266)</f>
        <v>7.4389000000000003</v>
      </c>
      <c r="AC1266" s="9">
        <f>[1]!fa_apturn(A1266,D1266)</f>
        <v>2.9833908465474002</v>
      </c>
      <c r="AD1266" s="9">
        <f>[1]!s_fa_invturn(A1266,D1266)</f>
        <v>3.5871</v>
      </c>
    </row>
    <row r="1267" spans="1:30">
      <c r="A1267">
        <v>300750</v>
      </c>
      <c r="B1267" t="s">
        <v>688</v>
      </c>
      <c r="C1267" t="s">
        <v>3983</v>
      </c>
      <c r="D1267" s="8">
        <f t="shared" si="20"/>
        <v>44561</v>
      </c>
      <c r="E1267" t="s">
        <v>7100</v>
      </c>
      <c r="F1267">
        <v>1</v>
      </c>
      <c r="G1267" t="s">
        <v>7881</v>
      </c>
      <c r="L1267" t="str" cm="1">
        <f t="array" ref="L1267">[1]!s_info_industry_gics(A1267,1)</f>
        <v>工业</v>
      </c>
      <c r="M1267" t="str" cm="1">
        <f t="array" ref="M1267">[1]!s_info_industry_gicscode(A1267,1)</f>
        <v>20</v>
      </c>
      <c r="N1267" t="str">
        <f>[1]!s_info_industry_gics(A1267,2)</f>
        <v>资本货物</v>
      </c>
      <c r="O1267" t="str">
        <f>[1]!s_info_industry_gicscode(A1267,2)</f>
        <v>2010</v>
      </c>
      <c r="P1267" t="str" cm="1">
        <f t="array" ref="P1267">[1]!s_stmnote_suppliertop5(A1267,D1267,1)</f>
        <v>第一名</v>
      </c>
      <c r="Q1267" t="str">
        <f>[1]!s_stmnote_suppliertop5(A1267,D1267,2)</f>
        <v>第二名</v>
      </c>
      <c r="R1267" t="str" cm="1">
        <f t="array" ref="R1267">[1]!s_stmnote_suppliertop5(A1267,D1267,3)</f>
        <v>第三名</v>
      </c>
      <c r="S1267" t="str" cm="1">
        <f t="array" ref="S1267">[1]!s_stmnote_suppliertop5(A1267,D1267,4)</f>
        <v>第四名</v>
      </c>
      <c r="T1267" t="str" cm="1">
        <f t="array" ref="T1267">[1]!s_stmnote_suppliertop5(A1267,D1267,5)</f>
        <v>第五名</v>
      </c>
      <c r="U1267" s="9">
        <f>[1]!s_stmnote_purchasetop5_pct(A1267,D1267)</f>
        <v>15.42</v>
      </c>
      <c r="V1267" t="str" cm="1">
        <f t="array" ref="V1267">[1]!s_stmnote_customertop5($A1267,$D1267,1)</f>
        <v>第一名</v>
      </c>
      <c r="W1267" t="str" cm="1">
        <f t="array" ref="W1267">[1]!s_stmnote_customertop5($A1267,$D1267,2)</f>
        <v>第二名</v>
      </c>
      <c r="X1267" t="str" cm="1">
        <f t="array" ref="X1267">[1]!s_stmnote_customertop5($A1267,$D1267,3)</f>
        <v>第三名</v>
      </c>
      <c r="Y1267" t="str" cm="1">
        <f t="array" ref="Y1267">[1]!s_stmnote_customertop5($A1267,$D1267,4)</f>
        <v>第四名</v>
      </c>
      <c r="Z1267" t="str" cm="1">
        <f t="array" ref="Z1267">[1]!s_stmnote_customertop5($A1267,$D1267,5)</f>
        <v>第五名</v>
      </c>
      <c r="AA1267" s="9">
        <f>[1]!s_stmnote_salestop5_pct(A1267,D1267)</f>
        <v>31.31</v>
      </c>
      <c r="AB1267" s="9">
        <f>[1]!s_fa_arturn(A1267,D1267)</f>
        <v>7.4389000000000003</v>
      </c>
      <c r="AC1267" s="9">
        <f>[1]!fa_apturn(A1267,D1267)</f>
        <v>2.9833908465474002</v>
      </c>
      <c r="AD1267" s="9">
        <f>[1]!s_fa_invturn(A1267,D1267)</f>
        <v>3.5871</v>
      </c>
    </row>
    <row r="1268" spans="1:30">
      <c r="A1268">
        <v>300750</v>
      </c>
      <c r="B1268" t="s">
        <v>688</v>
      </c>
      <c r="C1268" t="s">
        <v>3987</v>
      </c>
      <c r="D1268" s="8">
        <f t="shared" si="20"/>
        <v>44926</v>
      </c>
      <c r="E1268" t="s">
        <v>7570</v>
      </c>
      <c r="F1268">
        <v>1</v>
      </c>
      <c r="G1268" t="s">
        <v>7881</v>
      </c>
      <c r="L1268" t="str" cm="1">
        <f t="array" ref="L1268">[1]!s_info_industry_gics(A1268,1)</f>
        <v>工业</v>
      </c>
      <c r="M1268" t="str" cm="1">
        <f t="array" ref="M1268">[1]!s_info_industry_gicscode(A1268,1)</f>
        <v>20</v>
      </c>
      <c r="N1268" t="str">
        <f>[1]!s_info_industry_gics(A1268,2)</f>
        <v>资本货物</v>
      </c>
      <c r="O1268" t="str">
        <f>[1]!s_info_industry_gicscode(A1268,2)</f>
        <v>2010</v>
      </c>
      <c r="P1268" t="str" cm="1">
        <f t="array" ref="P1268">[1]!s_stmnote_suppliertop5(A1268,D1268,1)</f>
        <v>第一名</v>
      </c>
      <c r="Q1268" t="str">
        <f>[1]!s_stmnote_suppliertop5(A1268,D1268,2)</f>
        <v>第二名</v>
      </c>
      <c r="R1268" t="str" cm="1">
        <f t="array" ref="R1268">[1]!s_stmnote_suppliertop5(A1268,D1268,3)</f>
        <v>第三名</v>
      </c>
      <c r="S1268" t="str" cm="1">
        <f t="array" ref="S1268">[1]!s_stmnote_suppliertop5(A1268,D1268,4)</f>
        <v>第四名</v>
      </c>
      <c r="T1268" t="str" cm="1">
        <f t="array" ref="T1268">[1]!s_stmnote_suppliertop5(A1268,D1268,5)</f>
        <v>第五名</v>
      </c>
      <c r="U1268" s="9">
        <f>[1]!s_stmnote_purchasetop5_pct(A1268,D1268)</f>
        <v>21.26</v>
      </c>
      <c r="V1268" t="str" cm="1">
        <f t="array" ref="V1268">[1]!s_stmnote_customertop5($A1268,$D1268,1)</f>
        <v>第一名</v>
      </c>
      <c r="W1268" t="str" cm="1">
        <f t="array" ref="W1268">[1]!s_stmnote_customertop5($A1268,$D1268,2)</f>
        <v>第二名</v>
      </c>
      <c r="X1268" t="str" cm="1">
        <f t="array" ref="X1268">[1]!s_stmnote_customertop5($A1268,$D1268,3)</f>
        <v>第三名</v>
      </c>
      <c r="Y1268" t="str" cm="1">
        <f t="array" ref="Y1268">[1]!s_stmnote_customertop5($A1268,$D1268,4)</f>
        <v>第四名</v>
      </c>
      <c r="Z1268" t="str" cm="1">
        <f t="array" ref="Z1268">[1]!s_stmnote_customertop5($A1268,$D1268,5)</f>
        <v>第五名</v>
      </c>
      <c r="AA1268" s="9">
        <f>[1]!s_stmnote_salestop5_pct(A1268,D1268)</f>
        <v>35.33</v>
      </c>
      <c r="AB1268" s="9">
        <f>[1]!s_fa_arturn(A1268,D1268)</f>
        <v>8.0419</v>
      </c>
      <c r="AC1268" s="9">
        <f>[1]!fa_apturn(A1268,D1268)</f>
        <v>3.6568651693373901</v>
      </c>
      <c r="AD1268" s="9">
        <f>[1]!s_fa_invturn(A1268,D1268)</f>
        <v>4.4748999999999999</v>
      </c>
    </row>
    <row r="1269" spans="1:30">
      <c r="A1269">
        <v>300750</v>
      </c>
      <c r="B1269" t="s">
        <v>688</v>
      </c>
      <c r="C1269" t="s">
        <v>3987</v>
      </c>
      <c r="D1269" s="8">
        <f t="shared" si="20"/>
        <v>44926</v>
      </c>
      <c r="E1269" t="s">
        <v>7507</v>
      </c>
      <c r="F1269">
        <v>1</v>
      </c>
      <c r="G1269" t="s">
        <v>7881</v>
      </c>
      <c r="L1269" t="str" cm="1">
        <f t="array" ref="L1269">[1]!s_info_industry_gics(A1269,1)</f>
        <v>工业</v>
      </c>
      <c r="M1269" t="str" cm="1">
        <f t="array" ref="M1269">[1]!s_info_industry_gicscode(A1269,1)</f>
        <v>20</v>
      </c>
      <c r="N1269" t="str">
        <f>[1]!s_info_industry_gics(A1269,2)</f>
        <v>资本货物</v>
      </c>
      <c r="O1269" t="str">
        <f>[1]!s_info_industry_gicscode(A1269,2)</f>
        <v>2010</v>
      </c>
      <c r="P1269" t="str" cm="1">
        <f t="array" ref="P1269">[1]!s_stmnote_suppliertop5(A1269,D1269,1)</f>
        <v>第一名</v>
      </c>
      <c r="Q1269" t="str">
        <f>[1]!s_stmnote_suppliertop5(A1269,D1269,2)</f>
        <v>第二名</v>
      </c>
      <c r="R1269" t="str" cm="1">
        <f t="array" ref="R1269">[1]!s_stmnote_suppliertop5(A1269,D1269,3)</f>
        <v>第三名</v>
      </c>
      <c r="S1269" t="str" cm="1">
        <f t="array" ref="S1269">[1]!s_stmnote_suppliertop5(A1269,D1269,4)</f>
        <v>第四名</v>
      </c>
      <c r="T1269" t="str" cm="1">
        <f t="array" ref="T1269">[1]!s_stmnote_suppliertop5(A1269,D1269,5)</f>
        <v>第五名</v>
      </c>
      <c r="U1269" s="9">
        <f>[1]!s_stmnote_purchasetop5_pct(A1269,D1269)</f>
        <v>21.26</v>
      </c>
      <c r="V1269" t="str" cm="1">
        <f t="array" ref="V1269">[1]!s_stmnote_customertop5($A1269,$D1269,1)</f>
        <v>第一名</v>
      </c>
      <c r="W1269" t="str" cm="1">
        <f t="array" ref="W1269">[1]!s_stmnote_customertop5($A1269,$D1269,2)</f>
        <v>第二名</v>
      </c>
      <c r="X1269" t="str" cm="1">
        <f t="array" ref="X1269">[1]!s_stmnote_customertop5($A1269,$D1269,3)</f>
        <v>第三名</v>
      </c>
      <c r="Y1269" t="str" cm="1">
        <f t="array" ref="Y1269">[1]!s_stmnote_customertop5($A1269,$D1269,4)</f>
        <v>第四名</v>
      </c>
      <c r="Z1269" t="str" cm="1">
        <f t="array" ref="Z1269">[1]!s_stmnote_customertop5($A1269,$D1269,5)</f>
        <v>第五名</v>
      </c>
      <c r="AA1269" s="9">
        <f>[1]!s_stmnote_salestop5_pct(A1269,D1269)</f>
        <v>35.33</v>
      </c>
      <c r="AB1269" s="9">
        <f>[1]!s_fa_arturn(A1269,D1269)</f>
        <v>8.0419</v>
      </c>
      <c r="AC1269" s="9">
        <f>[1]!fa_apturn(A1269,D1269)</f>
        <v>3.6568651693373901</v>
      </c>
      <c r="AD1269" s="9">
        <f>[1]!s_fa_invturn(A1269,D1269)</f>
        <v>4.4748999999999999</v>
      </c>
    </row>
    <row r="1270" spans="1:30">
      <c r="A1270">
        <v>300772</v>
      </c>
      <c r="B1270" t="s">
        <v>689</v>
      </c>
      <c r="C1270" t="s">
        <v>3988</v>
      </c>
      <c r="D1270" s="8">
        <f t="shared" si="20"/>
        <v>45291</v>
      </c>
      <c r="E1270" t="s">
        <v>7200</v>
      </c>
      <c r="F1270">
        <v>2</v>
      </c>
      <c r="G1270" t="s">
        <v>10892</v>
      </c>
      <c r="H1270" t="s">
        <v>12235</v>
      </c>
      <c r="L1270" t="str" cm="1">
        <f t="array" ref="L1270">[1]!s_info_industry_gics(A1270,1)</f>
        <v>工业</v>
      </c>
      <c r="M1270" t="str" cm="1">
        <f t="array" ref="M1270">[1]!s_info_industry_gicscode(A1270,1)</f>
        <v>20</v>
      </c>
      <c r="N1270" t="str">
        <f>[1]!s_info_industry_gics(A1270,2)</f>
        <v>资本货物</v>
      </c>
      <c r="O1270" t="str">
        <f>[1]!s_info_industry_gicscode(A1270,2)</f>
        <v>2010</v>
      </c>
      <c r="P1270" t="str" cm="1">
        <f t="array" ref="P1270">[1]!s_stmnote_suppliertop5(A1270,D1270,1)</f>
        <v>供应商一</v>
      </c>
      <c r="Q1270" t="str">
        <f>[1]!s_stmnote_suppliertop5(A1270,D1270,2)</f>
        <v>供应商二</v>
      </c>
      <c r="R1270" t="str" cm="1">
        <f t="array" ref="R1270">[1]!s_stmnote_suppliertop5(A1270,D1270,3)</f>
        <v>供应商三</v>
      </c>
      <c r="S1270" t="str" cm="1">
        <f t="array" ref="S1270">[1]!s_stmnote_suppliertop5(A1270,D1270,4)</f>
        <v>供应商四</v>
      </c>
      <c r="T1270" t="str" cm="1">
        <f t="array" ref="T1270">[1]!s_stmnote_suppliertop5(A1270,D1270,5)</f>
        <v>供应商五</v>
      </c>
      <c r="U1270" s="9">
        <f>[1]!s_stmnote_purchasetop5_pct(A1270,D1270)</f>
        <v>50.27</v>
      </c>
      <c r="V1270" t="str" cm="1">
        <f t="array" ref="V1270">[1]!s_stmnote_customertop5($A1270,$D1270,1)</f>
        <v>客户一</v>
      </c>
      <c r="W1270" t="str" cm="1">
        <f t="array" ref="W1270">[1]!s_stmnote_customertop5($A1270,$D1270,2)</f>
        <v>客户二</v>
      </c>
      <c r="X1270" t="str" cm="1">
        <f t="array" ref="X1270">[1]!s_stmnote_customertop5($A1270,$D1270,3)</f>
        <v>客户三</v>
      </c>
      <c r="Y1270" t="str" cm="1">
        <f t="array" ref="Y1270">[1]!s_stmnote_customertop5($A1270,$D1270,4)</f>
        <v>客户四</v>
      </c>
      <c r="Z1270" t="str" cm="1">
        <f t="array" ref="Z1270">[1]!s_stmnote_customertop5($A1270,$D1270,5)</f>
        <v>客户五</v>
      </c>
      <c r="AA1270" s="9">
        <f>[1]!s_stmnote_salestop5_pct(A1270,D1270)</f>
        <v>44.74</v>
      </c>
      <c r="AB1270" s="9">
        <f>[1]!s_fa_arturn(A1270,D1270)</f>
        <v>2.6736</v>
      </c>
      <c r="AC1270" s="9">
        <f>[1]!fa_apturn(A1270,D1270)</f>
        <v>1.77348831651989</v>
      </c>
      <c r="AD1270" s="9">
        <f>[1]!s_fa_invturn(A1270,D1270)</f>
        <v>2.1612</v>
      </c>
    </row>
    <row r="1271" spans="1:30">
      <c r="A1271">
        <v>300772</v>
      </c>
      <c r="B1271" t="s">
        <v>689</v>
      </c>
      <c r="C1271" t="s">
        <v>3989</v>
      </c>
      <c r="D1271" s="8">
        <f t="shared" si="20"/>
        <v>45657</v>
      </c>
      <c r="E1271" t="s">
        <v>7089</v>
      </c>
      <c r="F1271">
        <v>1</v>
      </c>
      <c r="G1271" t="s">
        <v>8989</v>
      </c>
      <c r="L1271" t="str" cm="1">
        <f t="array" ref="L1271">[1]!s_info_industry_gics(A1271,1)</f>
        <v>工业</v>
      </c>
      <c r="M1271" t="str" cm="1">
        <f t="array" ref="M1271">[1]!s_info_industry_gicscode(A1271,1)</f>
        <v>20</v>
      </c>
      <c r="N1271" t="str">
        <f>[1]!s_info_industry_gics(A1271,2)</f>
        <v>资本货物</v>
      </c>
      <c r="O1271" t="str">
        <f>[1]!s_info_industry_gicscode(A1271,2)</f>
        <v>2010</v>
      </c>
      <c r="P1271" cm="1">
        <f t="array" ref="P1271">[1]!s_stmnote_suppliertop5(A1271,D1271,1)</f>
        <v>0</v>
      </c>
      <c r="Q1271">
        <f>[1]!s_stmnote_suppliertop5(A1271,D1271,2)</f>
        <v>0</v>
      </c>
      <c r="R1271" cm="1">
        <f t="array" ref="R1271">[1]!s_stmnote_suppliertop5(A1271,D1271,3)</f>
        <v>0</v>
      </c>
      <c r="S1271" cm="1">
        <f t="array" ref="S1271">[1]!s_stmnote_suppliertop5(A1271,D1271,4)</f>
        <v>0</v>
      </c>
      <c r="T1271" cm="1">
        <f t="array" ref="T1271">[1]!s_stmnote_suppliertop5(A1271,D1271,5)</f>
        <v>0</v>
      </c>
      <c r="U1271" s="9">
        <f>[1]!s_stmnote_purchasetop5_pct(A1271,D1271)</f>
        <v>0</v>
      </c>
      <c r="V1271" cm="1">
        <f t="array" ref="V1271">[1]!s_stmnote_customertop5($A1271,$D1271,1)</f>
        <v>0</v>
      </c>
      <c r="W1271" cm="1">
        <f t="array" ref="W1271">[1]!s_stmnote_customertop5($A1271,$D1271,2)</f>
        <v>0</v>
      </c>
      <c r="X1271" cm="1">
        <f t="array" ref="X1271">[1]!s_stmnote_customertop5($A1271,$D1271,3)</f>
        <v>0</v>
      </c>
      <c r="Y1271" cm="1">
        <f t="array" ref="Y1271">[1]!s_stmnote_customertop5($A1271,$D1271,4)</f>
        <v>0</v>
      </c>
      <c r="Z1271" cm="1">
        <f t="array" ref="Z1271">[1]!s_stmnote_customertop5($A1271,$D1271,5)</f>
        <v>0</v>
      </c>
      <c r="AA1271" s="9">
        <f>[1]!s_stmnote_salestop5_pct(A1271,D1271)</f>
        <v>0</v>
      </c>
      <c r="AB1271" s="9">
        <f>[1]!s_fa_arturn(A1271,D1271)</f>
        <v>0</v>
      </c>
      <c r="AC1271" s="9">
        <f>[1]!fa_apturn(A1271,D1271)</f>
        <v>0</v>
      </c>
      <c r="AD1271" s="9">
        <f>[1]!s_fa_invturn(A1271,D1271)</f>
        <v>0</v>
      </c>
    </row>
    <row r="1272" spans="1:30">
      <c r="A1272">
        <v>300850</v>
      </c>
      <c r="B1272" t="s">
        <v>701</v>
      </c>
      <c r="C1272" t="s">
        <v>4023</v>
      </c>
      <c r="D1272" s="8">
        <f t="shared" si="20"/>
        <v>44561</v>
      </c>
      <c r="E1272" t="s">
        <v>6985</v>
      </c>
      <c r="F1272">
        <v>3</v>
      </c>
      <c r="G1272" t="s">
        <v>10898</v>
      </c>
      <c r="H1272" t="s">
        <v>12238</v>
      </c>
      <c r="I1272" t="s">
        <v>12776</v>
      </c>
      <c r="L1272" t="str" cm="1">
        <f t="array" ref="L1272">[1]!s_info_industry_gics(A1272,1)</f>
        <v>工业</v>
      </c>
      <c r="M1272" t="str" cm="1">
        <f t="array" ref="M1272">[1]!s_info_industry_gicscode(A1272,1)</f>
        <v>20</v>
      </c>
      <c r="N1272" t="str">
        <f>[1]!s_info_industry_gics(A1272,2)</f>
        <v>资本货物</v>
      </c>
      <c r="O1272" t="str">
        <f>[1]!s_info_industry_gicscode(A1272,2)</f>
        <v>2010</v>
      </c>
      <c r="P1272" t="str" cm="1">
        <f t="array" ref="P1272">[1]!s_stmnote_suppliertop5(A1272,D1272,1)</f>
        <v>供应商一</v>
      </c>
      <c r="Q1272" t="str">
        <f>[1]!s_stmnote_suppliertop5(A1272,D1272,2)</f>
        <v>供应商二</v>
      </c>
      <c r="R1272" t="str" cm="1">
        <f t="array" ref="R1272">[1]!s_stmnote_suppliertop5(A1272,D1272,3)</f>
        <v>供应商三</v>
      </c>
      <c r="S1272" t="str" cm="1">
        <f t="array" ref="S1272">[1]!s_stmnote_suppliertop5(A1272,D1272,4)</f>
        <v>供应商四</v>
      </c>
      <c r="T1272" t="str" cm="1">
        <f t="array" ref="T1272">[1]!s_stmnote_suppliertop5(A1272,D1272,5)</f>
        <v>供应商五</v>
      </c>
      <c r="U1272" s="9">
        <f>[1]!s_stmnote_purchasetop5_pct(A1272,D1272)</f>
        <v>63.06</v>
      </c>
      <c r="V1272" t="str" cm="1">
        <f t="array" ref="V1272">[1]!s_stmnote_customertop5($A1272,$D1272,1)</f>
        <v>客户一</v>
      </c>
      <c r="W1272" t="str" cm="1">
        <f t="array" ref="W1272">[1]!s_stmnote_customertop5($A1272,$D1272,2)</f>
        <v>客户二</v>
      </c>
      <c r="X1272" t="str" cm="1">
        <f t="array" ref="X1272">[1]!s_stmnote_customertop5($A1272,$D1272,3)</f>
        <v>客户三</v>
      </c>
      <c r="Y1272" t="str" cm="1">
        <f t="array" ref="Y1272">[1]!s_stmnote_customertop5($A1272,$D1272,4)</f>
        <v>客户四</v>
      </c>
      <c r="Z1272" t="str" cm="1">
        <f t="array" ref="Z1272">[1]!s_stmnote_customertop5($A1272,$D1272,5)</f>
        <v>客户五</v>
      </c>
      <c r="AA1272" s="9">
        <f>[1]!s_stmnote_salestop5_pct(A1272,D1272)</f>
        <v>82</v>
      </c>
      <c r="AB1272" s="9">
        <f>[1]!s_fa_arturn(A1272,D1272)</f>
        <v>3.7844000000000002</v>
      </c>
      <c r="AC1272" s="9">
        <f>[1]!fa_apturn(A1272,D1272)</f>
        <v>4.76790917618509</v>
      </c>
      <c r="AD1272" s="9">
        <f>[1]!s_fa_invturn(A1272,D1272)</f>
        <v>3.8616999999999999</v>
      </c>
    </row>
    <row r="1273" spans="1:30">
      <c r="A1273">
        <v>300850</v>
      </c>
      <c r="B1273" t="s">
        <v>701</v>
      </c>
      <c r="C1273" t="s">
        <v>4024</v>
      </c>
      <c r="D1273" s="8">
        <f t="shared" si="20"/>
        <v>44561</v>
      </c>
      <c r="E1273" t="s">
        <v>6955</v>
      </c>
      <c r="F1273">
        <v>2</v>
      </c>
      <c r="G1273" t="s">
        <v>10899</v>
      </c>
      <c r="H1273" t="s">
        <v>12239</v>
      </c>
      <c r="L1273" t="str" cm="1">
        <f t="array" ref="L1273">[1]!s_info_industry_gics(A1273,1)</f>
        <v>工业</v>
      </c>
      <c r="M1273" t="str" cm="1">
        <f t="array" ref="M1273">[1]!s_info_industry_gicscode(A1273,1)</f>
        <v>20</v>
      </c>
      <c r="N1273" t="str">
        <f>[1]!s_info_industry_gics(A1273,2)</f>
        <v>资本货物</v>
      </c>
      <c r="O1273" t="str">
        <f>[1]!s_info_industry_gicscode(A1273,2)</f>
        <v>2010</v>
      </c>
      <c r="P1273" t="str" cm="1">
        <f t="array" ref="P1273">[1]!s_stmnote_suppliertop5(A1273,D1273,1)</f>
        <v>供应商一</v>
      </c>
      <c r="Q1273" t="str">
        <f>[1]!s_stmnote_suppliertop5(A1273,D1273,2)</f>
        <v>供应商二</v>
      </c>
      <c r="R1273" t="str" cm="1">
        <f t="array" ref="R1273">[1]!s_stmnote_suppliertop5(A1273,D1273,3)</f>
        <v>供应商三</v>
      </c>
      <c r="S1273" t="str" cm="1">
        <f t="array" ref="S1273">[1]!s_stmnote_suppliertop5(A1273,D1273,4)</f>
        <v>供应商四</v>
      </c>
      <c r="T1273" t="str" cm="1">
        <f t="array" ref="T1273">[1]!s_stmnote_suppliertop5(A1273,D1273,5)</f>
        <v>供应商五</v>
      </c>
      <c r="U1273" s="9">
        <f>[1]!s_stmnote_purchasetop5_pct(A1273,D1273)</f>
        <v>63.06</v>
      </c>
      <c r="V1273" t="str" cm="1">
        <f t="array" ref="V1273">[1]!s_stmnote_customertop5($A1273,$D1273,1)</f>
        <v>客户一</v>
      </c>
      <c r="W1273" t="str" cm="1">
        <f t="array" ref="W1273">[1]!s_stmnote_customertop5($A1273,$D1273,2)</f>
        <v>客户二</v>
      </c>
      <c r="X1273" t="str" cm="1">
        <f t="array" ref="X1273">[1]!s_stmnote_customertop5($A1273,$D1273,3)</f>
        <v>客户三</v>
      </c>
      <c r="Y1273" t="str" cm="1">
        <f t="array" ref="Y1273">[1]!s_stmnote_customertop5($A1273,$D1273,4)</f>
        <v>客户四</v>
      </c>
      <c r="Z1273" t="str" cm="1">
        <f t="array" ref="Z1273">[1]!s_stmnote_customertop5($A1273,$D1273,5)</f>
        <v>客户五</v>
      </c>
      <c r="AA1273" s="9">
        <f>[1]!s_stmnote_salestop5_pct(A1273,D1273)</f>
        <v>82</v>
      </c>
      <c r="AB1273" s="9">
        <f>[1]!s_fa_arturn(A1273,D1273)</f>
        <v>3.7844000000000002</v>
      </c>
      <c r="AC1273" s="9">
        <f>[1]!fa_apturn(A1273,D1273)</f>
        <v>4.76790917618509</v>
      </c>
      <c r="AD1273" s="9">
        <f>[1]!s_fa_invturn(A1273,D1273)</f>
        <v>3.8616999999999999</v>
      </c>
    </row>
    <row r="1274" spans="1:30">
      <c r="A1274">
        <v>300850</v>
      </c>
      <c r="B1274" t="s">
        <v>701</v>
      </c>
      <c r="C1274" t="s">
        <v>4025</v>
      </c>
      <c r="D1274" s="8">
        <f t="shared" si="20"/>
        <v>44926</v>
      </c>
      <c r="E1274" t="s">
        <v>7470</v>
      </c>
      <c r="F1274">
        <v>1</v>
      </c>
      <c r="G1274" t="s">
        <v>9007</v>
      </c>
      <c r="L1274" t="str" cm="1">
        <f t="array" ref="L1274">[1]!s_info_industry_gics(A1274,1)</f>
        <v>工业</v>
      </c>
      <c r="M1274" t="str" cm="1">
        <f t="array" ref="M1274">[1]!s_info_industry_gicscode(A1274,1)</f>
        <v>20</v>
      </c>
      <c r="N1274" t="str">
        <f>[1]!s_info_industry_gics(A1274,2)</f>
        <v>资本货物</v>
      </c>
      <c r="O1274" t="str">
        <f>[1]!s_info_industry_gicscode(A1274,2)</f>
        <v>2010</v>
      </c>
      <c r="P1274" t="str" cm="1">
        <f t="array" ref="P1274">[1]!s_stmnote_suppliertop5(A1274,D1274,1)</f>
        <v>供应商一</v>
      </c>
      <c r="Q1274" t="str">
        <f>[1]!s_stmnote_suppliertop5(A1274,D1274,2)</f>
        <v>供应商二</v>
      </c>
      <c r="R1274" t="str" cm="1">
        <f t="array" ref="R1274">[1]!s_stmnote_suppliertop5(A1274,D1274,3)</f>
        <v>供应商三</v>
      </c>
      <c r="S1274" t="str" cm="1">
        <f t="array" ref="S1274">[1]!s_stmnote_suppliertop5(A1274,D1274,4)</f>
        <v>供应商四</v>
      </c>
      <c r="T1274" t="str" cm="1">
        <f t="array" ref="T1274">[1]!s_stmnote_suppliertop5(A1274,D1274,5)</f>
        <v>供应商五</v>
      </c>
      <c r="U1274" s="9">
        <f>[1]!s_stmnote_purchasetop5_pct(A1274,D1274)</f>
        <v>62.32</v>
      </c>
      <c r="V1274" t="str" cm="1">
        <f t="array" ref="V1274">[1]!s_stmnote_customertop5($A1274,$D1274,1)</f>
        <v>客户一</v>
      </c>
      <c r="W1274" t="str" cm="1">
        <f t="array" ref="W1274">[1]!s_stmnote_customertop5($A1274,$D1274,2)</f>
        <v>客户二</v>
      </c>
      <c r="X1274" t="str" cm="1">
        <f t="array" ref="X1274">[1]!s_stmnote_customertop5($A1274,$D1274,3)</f>
        <v>客户三</v>
      </c>
      <c r="Y1274" t="str" cm="1">
        <f t="array" ref="Y1274">[1]!s_stmnote_customertop5($A1274,$D1274,4)</f>
        <v>客户四</v>
      </c>
      <c r="Z1274" t="str" cm="1">
        <f t="array" ref="Z1274">[1]!s_stmnote_customertop5($A1274,$D1274,5)</f>
        <v>客户五</v>
      </c>
      <c r="AA1274" s="9">
        <f>[1]!s_stmnote_salestop5_pct(A1274,D1274)</f>
        <v>74.28</v>
      </c>
      <c r="AB1274" s="9">
        <f>[1]!s_fa_arturn(A1274,D1274)</f>
        <v>2.7810999999999999</v>
      </c>
      <c r="AC1274" s="9">
        <f>[1]!fa_apturn(A1274,D1274)</f>
        <v>5.4454058916388401</v>
      </c>
      <c r="AD1274" s="9">
        <f>[1]!s_fa_invturn(A1274,D1274)</f>
        <v>2.9569000000000001</v>
      </c>
    </row>
    <row r="1275" spans="1:30">
      <c r="A1275">
        <v>300850</v>
      </c>
      <c r="B1275" t="s">
        <v>701</v>
      </c>
      <c r="C1275" t="s">
        <v>4026</v>
      </c>
      <c r="D1275" s="8">
        <f t="shared" si="20"/>
        <v>44926</v>
      </c>
      <c r="E1275" t="s">
        <v>7732</v>
      </c>
      <c r="F1275">
        <v>3</v>
      </c>
      <c r="G1275" t="s">
        <v>10900</v>
      </c>
      <c r="H1275" t="s">
        <v>12240</v>
      </c>
      <c r="I1275" t="s">
        <v>12777</v>
      </c>
      <c r="L1275" t="str" cm="1">
        <f t="array" ref="L1275">[1]!s_info_industry_gics(A1275,1)</f>
        <v>工业</v>
      </c>
      <c r="M1275" t="str" cm="1">
        <f t="array" ref="M1275">[1]!s_info_industry_gicscode(A1275,1)</f>
        <v>20</v>
      </c>
      <c r="N1275" t="str">
        <f>[1]!s_info_industry_gics(A1275,2)</f>
        <v>资本货物</v>
      </c>
      <c r="O1275" t="str">
        <f>[1]!s_info_industry_gicscode(A1275,2)</f>
        <v>2010</v>
      </c>
      <c r="P1275" t="str" cm="1">
        <f t="array" ref="P1275">[1]!s_stmnote_suppliertop5(A1275,D1275,1)</f>
        <v>供应商一</v>
      </c>
      <c r="Q1275" t="str">
        <f>[1]!s_stmnote_suppliertop5(A1275,D1275,2)</f>
        <v>供应商二</v>
      </c>
      <c r="R1275" t="str" cm="1">
        <f t="array" ref="R1275">[1]!s_stmnote_suppliertop5(A1275,D1275,3)</f>
        <v>供应商三</v>
      </c>
      <c r="S1275" t="str" cm="1">
        <f t="array" ref="S1275">[1]!s_stmnote_suppliertop5(A1275,D1275,4)</f>
        <v>供应商四</v>
      </c>
      <c r="T1275" t="str" cm="1">
        <f t="array" ref="T1275">[1]!s_stmnote_suppliertop5(A1275,D1275,5)</f>
        <v>供应商五</v>
      </c>
      <c r="U1275" s="9">
        <f>[1]!s_stmnote_purchasetop5_pct(A1275,D1275)</f>
        <v>62.32</v>
      </c>
      <c r="V1275" t="str" cm="1">
        <f t="array" ref="V1275">[1]!s_stmnote_customertop5($A1275,$D1275,1)</f>
        <v>客户一</v>
      </c>
      <c r="W1275" t="str" cm="1">
        <f t="array" ref="W1275">[1]!s_stmnote_customertop5($A1275,$D1275,2)</f>
        <v>客户二</v>
      </c>
      <c r="X1275" t="str" cm="1">
        <f t="array" ref="X1275">[1]!s_stmnote_customertop5($A1275,$D1275,3)</f>
        <v>客户三</v>
      </c>
      <c r="Y1275" t="str" cm="1">
        <f t="array" ref="Y1275">[1]!s_stmnote_customertop5($A1275,$D1275,4)</f>
        <v>客户四</v>
      </c>
      <c r="Z1275" t="str" cm="1">
        <f t="array" ref="Z1275">[1]!s_stmnote_customertop5($A1275,$D1275,5)</f>
        <v>客户五</v>
      </c>
      <c r="AA1275" s="9">
        <f>[1]!s_stmnote_salestop5_pct(A1275,D1275)</f>
        <v>74.28</v>
      </c>
      <c r="AB1275" s="9">
        <f>[1]!s_fa_arturn(A1275,D1275)</f>
        <v>2.7810999999999999</v>
      </c>
      <c r="AC1275" s="9">
        <f>[1]!fa_apturn(A1275,D1275)</f>
        <v>5.4454058916388401</v>
      </c>
      <c r="AD1275" s="9">
        <f>[1]!s_fa_invturn(A1275,D1275)</f>
        <v>2.9569000000000001</v>
      </c>
    </row>
    <row r="1276" spans="1:30">
      <c r="A1276">
        <v>300850</v>
      </c>
      <c r="B1276" t="s">
        <v>701</v>
      </c>
      <c r="C1276" t="s">
        <v>4027</v>
      </c>
      <c r="D1276" s="8">
        <f t="shared" si="20"/>
        <v>44926</v>
      </c>
      <c r="E1276" t="s">
        <v>7437</v>
      </c>
      <c r="F1276">
        <v>1</v>
      </c>
      <c r="G1276" t="s">
        <v>9008</v>
      </c>
      <c r="L1276" t="str" cm="1">
        <f t="array" ref="L1276">[1]!s_info_industry_gics(A1276,1)</f>
        <v>工业</v>
      </c>
      <c r="M1276" t="str" cm="1">
        <f t="array" ref="M1276">[1]!s_info_industry_gicscode(A1276,1)</f>
        <v>20</v>
      </c>
      <c r="N1276" t="str">
        <f>[1]!s_info_industry_gics(A1276,2)</f>
        <v>资本货物</v>
      </c>
      <c r="O1276" t="str">
        <f>[1]!s_info_industry_gicscode(A1276,2)</f>
        <v>2010</v>
      </c>
      <c r="P1276" t="str" cm="1">
        <f t="array" ref="P1276">[1]!s_stmnote_suppliertop5(A1276,D1276,1)</f>
        <v>供应商一</v>
      </c>
      <c r="Q1276" t="str">
        <f>[1]!s_stmnote_suppliertop5(A1276,D1276,2)</f>
        <v>供应商二</v>
      </c>
      <c r="R1276" t="str" cm="1">
        <f t="array" ref="R1276">[1]!s_stmnote_suppliertop5(A1276,D1276,3)</f>
        <v>供应商三</v>
      </c>
      <c r="S1276" t="str" cm="1">
        <f t="array" ref="S1276">[1]!s_stmnote_suppliertop5(A1276,D1276,4)</f>
        <v>供应商四</v>
      </c>
      <c r="T1276" t="str" cm="1">
        <f t="array" ref="T1276">[1]!s_stmnote_suppliertop5(A1276,D1276,5)</f>
        <v>供应商五</v>
      </c>
      <c r="U1276" s="9">
        <f>[1]!s_stmnote_purchasetop5_pct(A1276,D1276)</f>
        <v>62.32</v>
      </c>
      <c r="V1276" t="str" cm="1">
        <f t="array" ref="V1276">[1]!s_stmnote_customertop5($A1276,$D1276,1)</f>
        <v>客户一</v>
      </c>
      <c r="W1276" t="str" cm="1">
        <f t="array" ref="W1276">[1]!s_stmnote_customertop5($A1276,$D1276,2)</f>
        <v>客户二</v>
      </c>
      <c r="X1276" t="str" cm="1">
        <f t="array" ref="X1276">[1]!s_stmnote_customertop5($A1276,$D1276,3)</f>
        <v>客户三</v>
      </c>
      <c r="Y1276" t="str" cm="1">
        <f t="array" ref="Y1276">[1]!s_stmnote_customertop5($A1276,$D1276,4)</f>
        <v>客户四</v>
      </c>
      <c r="Z1276" t="str" cm="1">
        <f t="array" ref="Z1276">[1]!s_stmnote_customertop5($A1276,$D1276,5)</f>
        <v>客户五</v>
      </c>
      <c r="AA1276" s="9">
        <f>[1]!s_stmnote_salestop5_pct(A1276,D1276)</f>
        <v>74.28</v>
      </c>
      <c r="AB1276" s="9">
        <f>[1]!s_fa_arturn(A1276,D1276)</f>
        <v>2.7810999999999999</v>
      </c>
      <c r="AC1276" s="9">
        <f>[1]!fa_apturn(A1276,D1276)</f>
        <v>5.4454058916388401</v>
      </c>
      <c r="AD1276" s="9">
        <f>[1]!s_fa_invturn(A1276,D1276)</f>
        <v>2.9569000000000001</v>
      </c>
    </row>
    <row r="1277" spans="1:30">
      <c r="A1277">
        <v>300850</v>
      </c>
      <c r="B1277" t="s">
        <v>701</v>
      </c>
      <c r="C1277" t="s">
        <v>4028</v>
      </c>
      <c r="D1277" s="8">
        <f t="shared" si="20"/>
        <v>44926</v>
      </c>
      <c r="E1277" t="s">
        <v>6958</v>
      </c>
      <c r="F1277">
        <v>1</v>
      </c>
      <c r="G1277" t="s">
        <v>9009</v>
      </c>
      <c r="L1277" t="str" cm="1">
        <f t="array" ref="L1277">[1]!s_info_industry_gics(A1277,1)</f>
        <v>工业</v>
      </c>
      <c r="M1277" t="str" cm="1">
        <f t="array" ref="M1277">[1]!s_info_industry_gicscode(A1277,1)</f>
        <v>20</v>
      </c>
      <c r="N1277" t="str">
        <f>[1]!s_info_industry_gics(A1277,2)</f>
        <v>资本货物</v>
      </c>
      <c r="O1277" t="str">
        <f>[1]!s_info_industry_gicscode(A1277,2)</f>
        <v>2010</v>
      </c>
      <c r="P1277" t="str" cm="1">
        <f t="array" ref="P1277">[1]!s_stmnote_suppliertop5(A1277,D1277,1)</f>
        <v>供应商一</v>
      </c>
      <c r="Q1277" t="str">
        <f>[1]!s_stmnote_suppliertop5(A1277,D1277,2)</f>
        <v>供应商二</v>
      </c>
      <c r="R1277" t="str" cm="1">
        <f t="array" ref="R1277">[1]!s_stmnote_suppliertop5(A1277,D1277,3)</f>
        <v>供应商三</v>
      </c>
      <c r="S1277" t="str" cm="1">
        <f t="array" ref="S1277">[1]!s_stmnote_suppliertop5(A1277,D1277,4)</f>
        <v>供应商四</v>
      </c>
      <c r="T1277" t="str" cm="1">
        <f t="array" ref="T1277">[1]!s_stmnote_suppliertop5(A1277,D1277,5)</f>
        <v>供应商五</v>
      </c>
      <c r="U1277" s="9">
        <f>[1]!s_stmnote_purchasetop5_pct(A1277,D1277)</f>
        <v>62.32</v>
      </c>
      <c r="V1277" t="str" cm="1">
        <f t="array" ref="V1277">[1]!s_stmnote_customertop5($A1277,$D1277,1)</f>
        <v>客户一</v>
      </c>
      <c r="W1277" t="str" cm="1">
        <f t="array" ref="W1277">[1]!s_stmnote_customertop5($A1277,$D1277,2)</f>
        <v>客户二</v>
      </c>
      <c r="X1277" t="str" cm="1">
        <f t="array" ref="X1277">[1]!s_stmnote_customertop5($A1277,$D1277,3)</f>
        <v>客户三</v>
      </c>
      <c r="Y1277" t="str" cm="1">
        <f t="array" ref="Y1277">[1]!s_stmnote_customertop5($A1277,$D1277,4)</f>
        <v>客户四</v>
      </c>
      <c r="Z1277" t="str" cm="1">
        <f t="array" ref="Z1277">[1]!s_stmnote_customertop5($A1277,$D1277,5)</f>
        <v>客户五</v>
      </c>
      <c r="AA1277" s="9">
        <f>[1]!s_stmnote_salestop5_pct(A1277,D1277)</f>
        <v>74.28</v>
      </c>
      <c r="AB1277" s="9">
        <f>[1]!s_fa_arturn(A1277,D1277)</f>
        <v>2.7810999999999999</v>
      </c>
      <c r="AC1277" s="9">
        <f>[1]!fa_apturn(A1277,D1277)</f>
        <v>5.4454058916388401</v>
      </c>
      <c r="AD1277" s="9">
        <f>[1]!s_fa_invturn(A1277,D1277)</f>
        <v>2.9569000000000001</v>
      </c>
    </row>
    <row r="1278" spans="1:30">
      <c r="A1278">
        <v>300850</v>
      </c>
      <c r="B1278" t="s">
        <v>701</v>
      </c>
      <c r="C1278" t="s">
        <v>4029</v>
      </c>
      <c r="D1278" s="8">
        <f t="shared" si="20"/>
        <v>44926</v>
      </c>
      <c r="E1278" t="s">
        <v>7132</v>
      </c>
      <c r="F1278">
        <v>1</v>
      </c>
      <c r="G1278" t="s">
        <v>9010</v>
      </c>
      <c r="L1278" t="str" cm="1">
        <f t="array" ref="L1278">[1]!s_info_industry_gics(A1278,1)</f>
        <v>工业</v>
      </c>
      <c r="M1278" t="str" cm="1">
        <f t="array" ref="M1278">[1]!s_info_industry_gicscode(A1278,1)</f>
        <v>20</v>
      </c>
      <c r="N1278" t="str">
        <f>[1]!s_info_industry_gics(A1278,2)</f>
        <v>资本货物</v>
      </c>
      <c r="O1278" t="str">
        <f>[1]!s_info_industry_gicscode(A1278,2)</f>
        <v>2010</v>
      </c>
      <c r="P1278" t="str" cm="1">
        <f t="array" ref="P1278">[1]!s_stmnote_suppliertop5(A1278,D1278,1)</f>
        <v>供应商一</v>
      </c>
      <c r="Q1278" t="str">
        <f>[1]!s_stmnote_suppliertop5(A1278,D1278,2)</f>
        <v>供应商二</v>
      </c>
      <c r="R1278" t="str" cm="1">
        <f t="array" ref="R1278">[1]!s_stmnote_suppliertop5(A1278,D1278,3)</f>
        <v>供应商三</v>
      </c>
      <c r="S1278" t="str" cm="1">
        <f t="array" ref="S1278">[1]!s_stmnote_suppliertop5(A1278,D1278,4)</f>
        <v>供应商四</v>
      </c>
      <c r="T1278" t="str" cm="1">
        <f t="array" ref="T1278">[1]!s_stmnote_suppliertop5(A1278,D1278,5)</f>
        <v>供应商五</v>
      </c>
      <c r="U1278" s="9">
        <f>[1]!s_stmnote_purchasetop5_pct(A1278,D1278)</f>
        <v>62.32</v>
      </c>
      <c r="V1278" t="str" cm="1">
        <f t="array" ref="V1278">[1]!s_stmnote_customertop5($A1278,$D1278,1)</f>
        <v>客户一</v>
      </c>
      <c r="W1278" t="str" cm="1">
        <f t="array" ref="W1278">[1]!s_stmnote_customertop5($A1278,$D1278,2)</f>
        <v>客户二</v>
      </c>
      <c r="X1278" t="str" cm="1">
        <f t="array" ref="X1278">[1]!s_stmnote_customertop5($A1278,$D1278,3)</f>
        <v>客户三</v>
      </c>
      <c r="Y1278" t="str" cm="1">
        <f t="array" ref="Y1278">[1]!s_stmnote_customertop5($A1278,$D1278,4)</f>
        <v>客户四</v>
      </c>
      <c r="Z1278" t="str" cm="1">
        <f t="array" ref="Z1278">[1]!s_stmnote_customertop5($A1278,$D1278,5)</f>
        <v>客户五</v>
      </c>
      <c r="AA1278" s="9">
        <f>[1]!s_stmnote_salestop5_pct(A1278,D1278)</f>
        <v>74.28</v>
      </c>
      <c r="AB1278" s="9">
        <f>[1]!s_fa_arturn(A1278,D1278)</f>
        <v>2.7810999999999999</v>
      </c>
      <c r="AC1278" s="9">
        <f>[1]!fa_apturn(A1278,D1278)</f>
        <v>5.4454058916388401</v>
      </c>
      <c r="AD1278" s="9">
        <f>[1]!s_fa_invturn(A1278,D1278)</f>
        <v>2.9569000000000001</v>
      </c>
    </row>
    <row r="1279" spans="1:30">
      <c r="A1279">
        <v>300850</v>
      </c>
      <c r="B1279" t="s">
        <v>701</v>
      </c>
      <c r="C1279" t="s">
        <v>4030</v>
      </c>
      <c r="D1279" s="8">
        <f t="shared" si="20"/>
        <v>44926</v>
      </c>
      <c r="E1279" t="s">
        <v>6996</v>
      </c>
      <c r="F1279">
        <v>1</v>
      </c>
      <c r="G1279" t="s">
        <v>9008</v>
      </c>
      <c r="L1279" t="str" cm="1">
        <f t="array" ref="L1279">[1]!s_info_industry_gics(A1279,1)</f>
        <v>工业</v>
      </c>
      <c r="M1279" t="str" cm="1">
        <f t="array" ref="M1279">[1]!s_info_industry_gicscode(A1279,1)</f>
        <v>20</v>
      </c>
      <c r="N1279" t="str">
        <f>[1]!s_info_industry_gics(A1279,2)</f>
        <v>资本货物</v>
      </c>
      <c r="O1279" t="str">
        <f>[1]!s_info_industry_gicscode(A1279,2)</f>
        <v>2010</v>
      </c>
      <c r="P1279" t="str" cm="1">
        <f t="array" ref="P1279">[1]!s_stmnote_suppliertop5(A1279,D1279,1)</f>
        <v>供应商一</v>
      </c>
      <c r="Q1279" t="str">
        <f>[1]!s_stmnote_suppliertop5(A1279,D1279,2)</f>
        <v>供应商二</v>
      </c>
      <c r="R1279" t="str" cm="1">
        <f t="array" ref="R1279">[1]!s_stmnote_suppliertop5(A1279,D1279,3)</f>
        <v>供应商三</v>
      </c>
      <c r="S1279" t="str" cm="1">
        <f t="array" ref="S1279">[1]!s_stmnote_suppliertop5(A1279,D1279,4)</f>
        <v>供应商四</v>
      </c>
      <c r="T1279" t="str" cm="1">
        <f t="array" ref="T1279">[1]!s_stmnote_suppliertop5(A1279,D1279,5)</f>
        <v>供应商五</v>
      </c>
      <c r="U1279" s="9">
        <f>[1]!s_stmnote_purchasetop5_pct(A1279,D1279)</f>
        <v>62.32</v>
      </c>
      <c r="V1279" t="str" cm="1">
        <f t="array" ref="V1279">[1]!s_stmnote_customertop5($A1279,$D1279,1)</f>
        <v>客户一</v>
      </c>
      <c r="W1279" t="str" cm="1">
        <f t="array" ref="W1279">[1]!s_stmnote_customertop5($A1279,$D1279,2)</f>
        <v>客户二</v>
      </c>
      <c r="X1279" t="str" cm="1">
        <f t="array" ref="X1279">[1]!s_stmnote_customertop5($A1279,$D1279,3)</f>
        <v>客户三</v>
      </c>
      <c r="Y1279" t="str" cm="1">
        <f t="array" ref="Y1279">[1]!s_stmnote_customertop5($A1279,$D1279,4)</f>
        <v>客户四</v>
      </c>
      <c r="Z1279" t="str" cm="1">
        <f t="array" ref="Z1279">[1]!s_stmnote_customertop5($A1279,$D1279,5)</f>
        <v>客户五</v>
      </c>
      <c r="AA1279" s="9">
        <f>[1]!s_stmnote_salestop5_pct(A1279,D1279)</f>
        <v>74.28</v>
      </c>
      <c r="AB1279" s="9">
        <f>[1]!s_fa_arturn(A1279,D1279)</f>
        <v>2.7810999999999999</v>
      </c>
      <c r="AC1279" s="9">
        <f>[1]!fa_apturn(A1279,D1279)</f>
        <v>5.4454058916388401</v>
      </c>
      <c r="AD1279" s="9">
        <f>[1]!s_fa_invturn(A1279,D1279)</f>
        <v>2.9569000000000001</v>
      </c>
    </row>
    <row r="1280" spans="1:30">
      <c r="A1280">
        <v>300850</v>
      </c>
      <c r="B1280" t="s">
        <v>701</v>
      </c>
      <c r="C1280" t="s">
        <v>4030</v>
      </c>
      <c r="D1280" s="8">
        <f t="shared" si="20"/>
        <v>44926</v>
      </c>
      <c r="E1280" t="s">
        <v>7236</v>
      </c>
      <c r="F1280">
        <v>1</v>
      </c>
      <c r="G1280" t="s">
        <v>9008</v>
      </c>
      <c r="L1280" t="str" cm="1">
        <f t="array" ref="L1280">[1]!s_info_industry_gics(A1280,1)</f>
        <v>工业</v>
      </c>
      <c r="M1280" t="str" cm="1">
        <f t="array" ref="M1280">[1]!s_info_industry_gicscode(A1280,1)</f>
        <v>20</v>
      </c>
      <c r="N1280" t="str">
        <f>[1]!s_info_industry_gics(A1280,2)</f>
        <v>资本货物</v>
      </c>
      <c r="O1280" t="str">
        <f>[1]!s_info_industry_gicscode(A1280,2)</f>
        <v>2010</v>
      </c>
      <c r="P1280" t="str" cm="1">
        <f t="array" ref="P1280">[1]!s_stmnote_suppliertop5(A1280,D1280,1)</f>
        <v>供应商一</v>
      </c>
      <c r="Q1280" t="str">
        <f>[1]!s_stmnote_suppliertop5(A1280,D1280,2)</f>
        <v>供应商二</v>
      </c>
      <c r="R1280" t="str" cm="1">
        <f t="array" ref="R1280">[1]!s_stmnote_suppliertop5(A1280,D1280,3)</f>
        <v>供应商三</v>
      </c>
      <c r="S1280" t="str" cm="1">
        <f t="array" ref="S1280">[1]!s_stmnote_suppliertop5(A1280,D1280,4)</f>
        <v>供应商四</v>
      </c>
      <c r="T1280" t="str" cm="1">
        <f t="array" ref="T1280">[1]!s_stmnote_suppliertop5(A1280,D1280,5)</f>
        <v>供应商五</v>
      </c>
      <c r="U1280" s="9">
        <f>[1]!s_stmnote_purchasetop5_pct(A1280,D1280)</f>
        <v>62.32</v>
      </c>
      <c r="V1280" t="str" cm="1">
        <f t="array" ref="V1280">[1]!s_stmnote_customertop5($A1280,$D1280,1)</f>
        <v>客户一</v>
      </c>
      <c r="W1280" t="str" cm="1">
        <f t="array" ref="W1280">[1]!s_stmnote_customertop5($A1280,$D1280,2)</f>
        <v>客户二</v>
      </c>
      <c r="X1280" t="str" cm="1">
        <f t="array" ref="X1280">[1]!s_stmnote_customertop5($A1280,$D1280,3)</f>
        <v>客户三</v>
      </c>
      <c r="Y1280" t="str" cm="1">
        <f t="array" ref="Y1280">[1]!s_stmnote_customertop5($A1280,$D1280,4)</f>
        <v>客户四</v>
      </c>
      <c r="Z1280" t="str" cm="1">
        <f t="array" ref="Z1280">[1]!s_stmnote_customertop5($A1280,$D1280,5)</f>
        <v>客户五</v>
      </c>
      <c r="AA1280" s="9">
        <f>[1]!s_stmnote_salestop5_pct(A1280,D1280)</f>
        <v>74.28</v>
      </c>
      <c r="AB1280" s="9">
        <f>[1]!s_fa_arturn(A1280,D1280)</f>
        <v>2.7810999999999999</v>
      </c>
      <c r="AC1280" s="9">
        <f>[1]!fa_apturn(A1280,D1280)</f>
        <v>5.4454058916388401</v>
      </c>
      <c r="AD1280" s="9">
        <f>[1]!s_fa_invturn(A1280,D1280)</f>
        <v>2.9569000000000001</v>
      </c>
    </row>
    <row r="1281" spans="1:30">
      <c r="A1281">
        <v>300850</v>
      </c>
      <c r="B1281" t="s">
        <v>701</v>
      </c>
      <c r="C1281" t="s">
        <v>4030</v>
      </c>
      <c r="D1281" s="8">
        <f t="shared" si="20"/>
        <v>44926</v>
      </c>
      <c r="E1281" t="s">
        <v>7719</v>
      </c>
      <c r="F1281">
        <v>1</v>
      </c>
      <c r="G1281" t="s">
        <v>9008</v>
      </c>
      <c r="L1281" t="str" cm="1">
        <f t="array" ref="L1281">[1]!s_info_industry_gics(A1281,1)</f>
        <v>工业</v>
      </c>
      <c r="M1281" t="str" cm="1">
        <f t="array" ref="M1281">[1]!s_info_industry_gicscode(A1281,1)</f>
        <v>20</v>
      </c>
      <c r="N1281" t="str">
        <f>[1]!s_info_industry_gics(A1281,2)</f>
        <v>资本货物</v>
      </c>
      <c r="O1281" t="str">
        <f>[1]!s_info_industry_gicscode(A1281,2)</f>
        <v>2010</v>
      </c>
      <c r="P1281" t="str" cm="1">
        <f t="array" ref="P1281">[1]!s_stmnote_suppliertop5(A1281,D1281,1)</f>
        <v>供应商一</v>
      </c>
      <c r="Q1281" t="str">
        <f>[1]!s_stmnote_suppliertop5(A1281,D1281,2)</f>
        <v>供应商二</v>
      </c>
      <c r="R1281" t="str" cm="1">
        <f t="array" ref="R1281">[1]!s_stmnote_suppliertop5(A1281,D1281,3)</f>
        <v>供应商三</v>
      </c>
      <c r="S1281" t="str" cm="1">
        <f t="array" ref="S1281">[1]!s_stmnote_suppliertop5(A1281,D1281,4)</f>
        <v>供应商四</v>
      </c>
      <c r="T1281" t="str" cm="1">
        <f t="array" ref="T1281">[1]!s_stmnote_suppliertop5(A1281,D1281,5)</f>
        <v>供应商五</v>
      </c>
      <c r="U1281" s="9">
        <f>[1]!s_stmnote_purchasetop5_pct(A1281,D1281)</f>
        <v>62.32</v>
      </c>
      <c r="V1281" t="str" cm="1">
        <f t="array" ref="V1281">[1]!s_stmnote_customertop5($A1281,$D1281,1)</f>
        <v>客户一</v>
      </c>
      <c r="W1281" t="str" cm="1">
        <f t="array" ref="W1281">[1]!s_stmnote_customertop5($A1281,$D1281,2)</f>
        <v>客户二</v>
      </c>
      <c r="X1281" t="str" cm="1">
        <f t="array" ref="X1281">[1]!s_stmnote_customertop5($A1281,$D1281,3)</f>
        <v>客户三</v>
      </c>
      <c r="Y1281" t="str" cm="1">
        <f t="array" ref="Y1281">[1]!s_stmnote_customertop5($A1281,$D1281,4)</f>
        <v>客户四</v>
      </c>
      <c r="Z1281" t="str" cm="1">
        <f t="array" ref="Z1281">[1]!s_stmnote_customertop5($A1281,$D1281,5)</f>
        <v>客户五</v>
      </c>
      <c r="AA1281" s="9">
        <f>[1]!s_stmnote_salestop5_pct(A1281,D1281)</f>
        <v>74.28</v>
      </c>
      <c r="AB1281" s="9">
        <f>[1]!s_fa_arturn(A1281,D1281)</f>
        <v>2.7810999999999999</v>
      </c>
      <c r="AC1281" s="9">
        <f>[1]!fa_apturn(A1281,D1281)</f>
        <v>5.4454058916388401</v>
      </c>
      <c r="AD1281" s="9">
        <f>[1]!s_fa_invturn(A1281,D1281)</f>
        <v>2.9569000000000001</v>
      </c>
    </row>
    <row r="1282" spans="1:30">
      <c r="A1282">
        <v>300850</v>
      </c>
      <c r="B1282" t="s">
        <v>701</v>
      </c>
      <c r="C1282" t="s">
        <v>4025</v>
      </c>
      <c r="D1282" s="8">
        <f t="shared" si="20"/>
        <v>44926</v>
      </c>
      <c r="E1282" t="s">
        <v>7417</v>
      </c>
      <c r="F1282">
        <v>1</v>
      </c>
      <c r="G1282" t="s">
        <v>9008</v>
      </c>
      <c r="L1282" t="str" cm="1">
        <f t="array" ref="L1282">[1]!s_info_industry_gics(A1282,1)</f>
        <v>工业</v>
      </c>
      <c r="M1282" t="str" cm="1">
        <f t="array" ref="M1282">[1]!s_info_industry_gicscode(A1282,1)</f>
        <v>20</v>
      </c>
      <c r="N1282" t="str">
        <f>[1]!s_info_industry_gics(A1282,2)</f>
        <v>资本货物</v>
      </c>
      <c r="O1282" t="str">
        <f>[1]!s_info_industry_gicscode(A1282,2)</f>
        <v>2010</v>
      </c>
      <c r="P1282" t="str" cm="1">
        <f t="array" ref="P1282">[1]!s_stmnote_suppliertop5(A1282,D1282,1)</f>
        <v>供应商一</v>
      </c>
      <c r="Q1282" t="str">
        <f>[1]!s_stmnote_suppliertop5(A1282,D1282,2)</f>
        <v>供应商二</v>
      </c>
      <c r="R1282" t="str" cm="1">
        <f t="array" ref="R1282">[1]!s_stmnote_suppliertop5(A1282,D1282,3)</f>
        <v>供应商三</v>
      </c>
      <c r="S1282" t="str" cm="1">
        <f t="array" ref="S1282">[1]!s_stmnote_suppliertop5(A1282,D1282,4)</f>
        <v>供应商四</v>
      </c>
      <c r="T1282" t="str" cm="1">
        <f t="array" ref="T1282">[1]!s_stmnote_suppliertop5(A1282,D1282,5)</f>
        <v>供应商五</v>
      </c>
      <c r="U1282" s="9">
        <f>[1]!s_stmnote_purchasetop5_pct(A1282,D1282)</f>
        <v>62.32</v>
      </c>
      <c r="V1282" t="str" cm="1">
        <f t="array" ref="V1282">[1]!s_stmnote_customertop5($A1282,$D1282,1)</f>
        <v>客户一</v>
      </c>
      <c r="W1282" t="str" cm="1">
        <f t="array" ref="W1282">[1]!s_stmnote_customertop5($A1282,$D1282,2)</f>
        <v>客户二</v>
      </c>
      <c r="X1282" t="str" cm="1">
        <f t="array" ref="X1282">[1]!s_stmnote_customertop5($A1282,$D1282,3)</f>
        <v>客户三</v>
      </c>
      <c r="Y1282" t="str" cm="1">
        <f t="array" ref="Y1282">[1]!s_stmnote_customertop5($A1282,$D1282,4)</f>
        <v>客户四</v>
      </c>
      <c r="Z1282" t="str" cm="1">
        <f t="array" ref="Z1282">[1]!s_stmnote_customertop5($A1282,$D1282,5)</f>
        <v>客户五</v>
      </c>
      <c r="AA1282" s="9">
        <f>[1]!s_stmnote_salestop5_pct(A1282,D1282)</f>
        <v>74.28</v>
      </c>
      <c r="AB1282" s="9">
        <f>[1]!s_fa_arturn(A1282,D1282)</f>
        <v>2.7810999999999999</v>
      </c>
      <c r="AC1282" s="9">
        <f>[1]!fa_apturn(A1282,D1282)</f>
        <v>5.4454058916388401</v>
      </c>
      <c r="AD1282" s="9">
        <f>[1]!s_fa_invturn(A1282,D1282)</f>
        <v>2.9569000000000001</v>
      </c>
    </row>
    <row r="1283" spans="1:30">
      <c r="A1283">
        <v>300850</v>
      </c>
      <c r="B1283" t="s">
        <v>701</v>
      </c>
      <c r="C1283" t="s">
        <v>4025</v>
      </c>
      <c r="D1283" s="8">
        <f t="shared" si="20"/>
        <v>44926</v>
      </c>
      <c r="E1283" t="s">
        <v>7562</v>
      </c>
      <c r="F1283">
        <v>1</v>
      </c>
      <c r="G1283" t="s">
        <v>9008</v>
      </c>
      <c r="L1283" t="str" cm="1">
        <f t="array" ref="L1283">[1]!s_info_industry_gics(A1283,1)</f>
        <v>工业</v>
      </c>
      <c r="M1283" t="str" cm="1">
        <f t="array" ref="M1283">[1]!s_info_industry_gicscode(A1283,1)</f>
        <v>20</v>
      </c>
      <c r="N1283" t="str">
        <f>[1]!s_info_industry_gics(A1283,2)</f>
        <v>资本货物</v>
      </c>
      <c r="O1283" t="str">
        <f>[1]!s_info_industry_gicscode(A1283,2)</f>
        <v>2010</v>
      </c>
      <c r="P1283" t="str" cm="1">
        <f t="array" ref="P1283">[1]!s_stmnote_suppliertop5(A1283,D1283,1)</f>
        <v>供应商一</v>
      </c>
      <c r="Q1283" t="str">
        <f>[1]!s_stmnote_suppliertop5(A1283,D1283,2)</f>
        <v>供应商二</v>
      </c>
      <c r="R1283" t="str" cm="1">
        <f t="array" ref="R1283">[1]!s_stmnote_suppliertop5(A1283,D1283,3)</f>
        <v>供应商三</v>
      </c>
      <c r="S1283" t="str" cm="1">
        <f t="array" ref="S1283">[1]!s_stmnote_suppliertop5(A1283,D1283,4)</f>
        <v>供应商四</v>
      </c>
      <c r="T1283" t="str" cm="1">
        <f t="array" ref="T1283">[1]!s_stmnote_suppliertop5(A1283,D1283,5)</f>
        <v>供应商五</v>
      </c>
      <c r="U1283" s="9">
        <f>[1]!s_stmnote_purchasetop5_pct(A1283,D1283)</f>
        <v>62.32</v>
      </c>
      <c r="V1283" t="str" cm="1">
        <f t="array" ref="V1283">[1]!s_stmnote_customertop5($A1283,$D1283,1)</f>
        <v>客户一</v>
      </c>
      <c r="W1283" t="str" cm="1">
        <f t="array" ref="W1283">[1]!s_stmnote_customertop5($A1283,$D1283,2)</f>
        <v>客户二</v>
      </c>
      <c r="X1283" t="str" cm="1">
        <f t="array" ref="X1283">[1]!s_stmnote_customertop5($A1283,$D1283,3)</f>
        <v>客户三</v>
      </c>
      <c r="Y1283" t="str" cm="1">
        <f t="array" ref="Y1283">[1]!s_stmnote_customertop5($A1283,$D1283,4)</f>
        <v>客户四</v>
      </c>
      <c r="Z1283" t="str" cm="1">
        <f t="array" ref="Z1283">[1]!s_stmnote_customertop5($A1283,$D1283,5)</f>
        <v>客户五</v>
      </c>
      <c r="AA1283" s="9">
        <f>[1]!s_stmnote_salestop5_pct(A1283,D1283)</f>
        <v>74.28</v>
      </c>
      <c r="AB1283" s="9">
        <f>[1]!s_fa_arturn(A1283,D1283)</f>
        <v>2.7810999999999999</v>
      </c>
      <c r="AC1283" s="9">
        <f>[1]!fa_apturn(A1283,D1283)</f>
        <v>5.4454058916388401</v>
      </c>
      <c r="AD1283" s="9">
        <f>[1]!s_fa_invturn(A1283,D1283)</f>
        <v>2.9569000000000001</v>
      </c>
    </row>
    <row r="1284" spans="1:30">
      <c r="A1284">
        <v>300850</v>
      </c>
      <c r="B1284" t="s">
        <v>701</v>
      </c>
      <c r="C1284" t="s">
        <v>4025</v>
      </c>
      <c r="D1284" s="8">
        <f t="shared" si="20"/>
        <v>44926</v>
      </c>
      <c r="E1284" t="s">
        <v>7733</v>
      </c>
      <c r="F1284">
        <v>1</v>
      </c>
      <c r="G1284" t="s">
        <v>9008</v>
      </c>
      <c r="L1284" t="str" cm="1">
        <f t="array" ref="L1284">[1]!s_info_industry_gics(A1284,1)</f>
        <v>工业</v>
      </c>
      <c r="M1284" t="str" cm="1">
        <f t="array" ref="M1284">[1]!s_info_industry_gicscode(A1284,1)</f>
        <v>20</v>
      </c>
      <c r="N1284" t="str">
        <f>[1]!s_info_industry_gics(A1284,2)</f>
        <v>资本货物</v>
      </c>
      <c r="O1284" t="str">
        <f>[1]!s_info_industry_gicscode(A1284,2)</f>
        <v>2010</v>
      </c>
      <c r="P1284" t="str" cm="1">
        <f t="array" ref="P1284">[1]!s_stmnote_suppliertop5(A1284,D1284,1)</f>
        <v>供应商一</v>
      </c>
      <c r="Q1284" t="str">
        <f>[1]!s_stmnote_suppliertop5(A1284,D1284,2)</f>
        <v>供应商二</v>
      </c>
      <c r="R1284" t="str" cm="1">
        <f t="array" ref="R1284">[1]!s_stmnote_suppliertop5(A1284,D1284,3)</f>
        <v>供应商三</v>
      </c>
      <c r="S1284" t="str" cm="1">
        <f t="array" ref="S1284">[1]!s_stmnote_suppliertop5(A1284,D1284,4)</f>
        <v>供应商四</v>
      </c>
      <c r="T1284" t="str" cm="1">
        <f t="array" ref="T1284">[1]!s_stmnote_suppliertop5(A1284,D1284,5)</f>
        <v>供应商五</v>
      </c>
      <c r="U1284" s="9">
        <f>[1]!s_stmnote_purchasetop5_pct(A1284,D1284)</f>
        <v>62.32</v>
      </c>
      <c r="V1284" t="str" cm="1">
        <f t="array" ref="V1284">[1]!s_stmnote_customertop5($A1284,$D1284,1)</f>
        <v>客户一</v>
      </c>
      <c r="W1284" t="str" cm="1">
        <f t="array" ref="W1284">[1]!s_stmnote_customertop5($A1284,$D1284,2)</f>
        <v>客户二</v>
      </c>
      <c r="X1284" t="str" cm="1">
        <f t="array" ref="X1284">[1]!s_stmnote_customertop5($A1284,$D1284,3)</f>
        <v>客户三</v>
      </c>
      <c r="Y1284" t="str" cm="1">
        <f t="array" ref="Y1284">[1]!s_stmnote_customertop5($A1284,$D1284,4)</f>
        <v>客户四</v>
      </c>
      <c r="Z1284" t="str" cm="1">
        <f t="array" ref="Z1284">[1]!s_stmnote_customertop5($A1284,$D1284,5)</f>
        <v>客户五</v>
      </c>
      <c r="AA1284" s="9">
        <f>[1]!s_stmnote_salestop5_pct(A1284,D1284)</f>
        <v>74.28</v>
      </c>
      <c r="AB1284" s="9">
        <f>[1]!s_fa_arturn(A1284,D1284)</f>
        <v>2.7810999999999999</v>
      </c>
      <c r="AC1284" s="9">
        <f>[1]!fa_apturn(A1284,D1284)</f>
        <v>5.4454058916388401</v>
      </c>
      <c r="AD1284" s="9">
        <f>[1]!s_fa_invturn(A1284,D1284)</f>
        <v>2.9569000000000001</v>
      </c>
    </row>
    <row r="1285" spans="1:30">
      <c r="A1285">
        <v>300850</v>
      </c>
      <c r="B1285" t="s">
        <v>701</v>
      </c>
      <c r="C1285" t="s">
        <v>4030</v>
      </c>
      <c r="D1285" s="8">
        <f t="shared" si="20"/>
        <v>44926</v>
      </c>
      <c r="E1285" t="s">
        <v>7734</v>
      </c>
      <c r="F1285">
        <v>1</v>
      </c>
      <c r="G1285" t="s">
        <v>9008</v>
      </c>
      <c r="L1285" t="str" cm="1">
        <f t="array" ref="L1285">[1]!s_info_industry_gics(A1285,1)</f>
        <v>工业</v>
      </c>
      <c r="M1285" t="str" cm="1">
        <f t="array" ref="M1285">[1]!s_info_industry_gicscode(A1285,1)</f>
        <v>20</v>
      </c>
      <c r="N1285" t="str">
        <f>[1]!s_info_industry_gics(A1285,2)</f>
        <v>资本货物</v>
      </c>
      <c r="O1285" t="str">
        <f>[1]!s_info_industry_gicscode(A1285,2)</f>
        <v>2010</v>
      </c>
      <c r="P1285" t="str" cm="1">
        <f t="array" ref="P1285">[1]!s_stmnote_suppliertop5(A1285,D1285,1)</f>
        <v>供应商一</v>
      </c>
      <c r="Q1285" t="str">
        <f>[1]!s_stmnote_suppliertop5(A1285,D1285,2)</f>
        <v>供应商二</v>
      </c>
      <c r="R1285" t="str" cm="1">
        <f t="array" ref="R1285">[1]!s_stmnote_suppliertop5(A1285,D1285,3)</f>
        <v>供应商三</v>
      </c>
      <c r="S1285" t="str" cm="1">
        <f t="array" ref="S1285">[1]!s_stmnote_suppliertop5(A1285,D1285,4)</f>
        <v>供应商四</v>
      </c>
      <c r="T1285" t="str" cm="1">
        <f t="array" ref="T1285">[1]!s_stmnote_suppliertop5(A1285,D1285,5)</f>
        <v>供应商五</v>
      </c>
      <c r="U1285" s="9">
        <f>[1]!s_stmnote_purchasetop5_pct(A1285,D1285)</f>
        <v>62.32</v>
      </c>
      <c r="V1285" t="str" cm="1">
        <f t="array" ref="V1285">[1]!s_stmnote_customertop5($A1285,$D1285,1)</f>
        <v>客户一</v>
      </c>
      <c r="W1285" t="str" cm="1">
        <f t="array" ref="W1285">[1]!s_stmnote_customertop5($A1285,$D1285,2)</f>
        <v>客户二</v>
      </c>
      <c r="X1285" t="str" cm="1">
        <f t="array" ref="X1285">[1]!s_stmnote_customertop5($A1285,$D1285,3)</f>
        <v>客户三</v>
      </c>
      <c r="Y1285" t="str" cm="1">
        <f t="array" ref="Y1285">[1]!s_stmnote_customertop5($A1285,$D1285,4)</f>
        <v>客户四</v>
      </c>
      <c r="Z1285" t="str" cm="1">
        <f t="array" ref="Z1285">[1]!s_stmnote_customertop5($A1285,$D1285,5)</f>
        <v>客户五</v>
      </c>
      <c r="AA1285" s="9">
        <f>[1]!s_stmnote_salestop5_pct(A1285,D1285)</f>
        <v>74.28</v>
      </c>
      <c r="AB1285" s="9">
        <f>[1]!s_fa_arturn(A1285,D1285)</f>
        <v>2.7810999999999999</v>
      </c>
      <c r="AC1285" s="9">
        <f>[1]!fa_apturn(A1285,D1285)</f>
        <v>5.4454058916388401</v>
      </c>
      <c r="AD1285" s="9">
        <f>[1]!s_fa_invturn(A1285,D1285)</f>
        <v>2.9569000000000001</v>
      </c>
    </row>
    <row r="1286" spans="1:30">
      <c r="A1286">
        <v>300850</v>
      </c>
      <c r="B1286" t="s">
        <v>701</v>
      </c>
      <c r="C1286" t="s">
        <v>4031</v>
      </c>
      <c r="D1286" s="8">
        <f t="shared" si="20"/>
        <v>44926</v>
      </c>
      <c r="E1286" t="s">
        <v>6928</v>
      </c>
      <c r="F1286">
        <v>1</v>
      </c>
      <c r="G1286" t="s">
        <v>9008</v>
      </c>
      <c r="L1286" t="str" cm="1">
        <f t="array" ref="L1286">[1]!s_info_industry_gics(A1286,1)</f>
        <v>工业</v>
      </c>
      <c r="M1286" t="str" cm="1">
        <f t="array" ref="M1286">[1]!s_info_industry_gicscode(A1286,1)</f>
        <v>20</v>
      </c>
      <c r="N1286" t="str">
        <f>[1]!s_info_industry_gics(A1286,2)</f>
        <v>资本货物</v>
      </c>
      <c r="O1286" t="str">
        <f>[1]!s_info_industry_gicscode(A1286,2)</f>
        <v>2010</v>
      </c>
      <c r="P1286" t="str" cm="1">
        <f t="array" ref="P1286">[1]!s_stmnote_suppliertop5(A1286,D1286,1)</f>
        <v>供应商一</v>
      </c>
      <c r="Q1286" t="str">
        <f>[1]!s_stmnote_suppliertop5(A1286,D1286,2)</f>
        <v>供应商二</v>
      </c>
      <c r="R1286" t="str" cm="1">
        <f t="array" ref="R1286">[1]!s_stmnote_suppliertop5(A1286,D1286,3)</f>
        <v>供应商三</v>
      </c>
      <c r="S1286" t="str" cm="1">
        <f t="array" ref="S1286">[1]!s_stmnote_suppliertop5(A1286,D1286,4)</f>
        <v>供应商四</v>
      </c>
      <c r="T1286" t="str" cm="1">
        <f t="array" ref="T1286">[1]!s_stmnote_suppliertop5(A1286,D1286,5)</f>
        <v>供应商五</v>
      </c>
      <c r="U1286" s="9">
        <f>[1]!s_stmnote_purchasetop5_pct(A1286,D1286)</f>
        <v>62.32</v>
      </c>
      <c r="V1286" t="str" cm="1">
        <f t="array" ref="V1286">[1]!s_stmnote_customertop5($A1286,$D1286,1)</f>
        <v>客户一</v>
      </c>
      <c r="W1286" t="str" cm="1">
        <f t="array" ref="W1286">[1]!s_stmnote_customertop5($A1286,$D1286,2)</f>
        <v>客户二</v>
      </c>
      <c r="X1286" t="str" cm="1">
        <f t="array" ref="X1286">[1]!s_stmnote_customertop5($A1286,$D1286,3)</f>
        <v>客户三</v>
      </c>
      <c r="Y1286" t="str" cm="1">
        <f t="array" ref="Y1286">[1]!s_stmnote_customertop5($A1286,$D1286,4)</f>
        <v>客户四</v>
      </c>
      <c r="Z1286" t="str" cm="1">
        <f t="array" ref="Z1286">[1]!s_stmnote_customertop5($A1286,$D1286,5)</f>
        <v>客户五</v>
      </c>
      <c r="AA1286" s="9">
        <f>[1]!s_stmnote_salestop5_pct(A1286,D1286)</f>
        <v>74.28</v>
      </c>
      <c r="AB1286" s="9">
        <f>[1]!s_fa_arturn(A1286,D1286)</f>
        <v>2.7810999999999999</v>
      </c>
      <c r="AC1286" s="9">
        <f>[1]!fa_apturn(A1286,D1286)</f>
        <v>5.4454058916388401</v>
      </c>
      <c r="AD1286" s="9">
        <f>[1]!s_fa_invturn(A1286,D1286)</f>
        <v>2.9569000000000001</v>
      </c>
    </row>
    <row r="1287" spans="1:30">
      <c r="A1287">
        <v>300850</v>
      </c>
      <c r="B1287" t="s">
        <v>701</v>
      </c>
      <c r="C1287" t="s">
        <v>4032</v>
      </c>
      <c r="D1287" s="8">
        <f t="shared" si="20"/>
        <v>44926</v>
      </c>
      <c r="E1287" t="s">
        <v>6980</v>
      </c>
      <c r="F1287">
        <v>1</v>
      </c>
      <c r="G1287" t="s">
        <v>9011</v>
      </c>
      <c r="L1287" t="str" cm="1">
        <f t="array" ref="L1287">[1]!s_info_industry_gics(A1287,1)</f>
        <v>工业</v>
      </c>
      <c r="M1287" t="str" cm="1">
        <f t="array" ref="M1287">[1]!s_info_industry_gicscode(A1287,1)</f>
        <v>20</v>
      </c>
      <c r="N1287" t="str">
        <f>[1]!s_info_industry_gics(A1287,2)</f>
        <v>资本货物</v>
      </c>
      <c r="O1287" t="str">
        <f>[1]!s_info_industry_gicscode(A1287,2)</f>
        <v>2010</v>
      </c>
      <c r="P1287" t="str" cm="1">
        <f t="array" ref="P1287">[1]!s_stmnote_suppliertop5(A1287,D1287,1)</f>
        <v>供应商一</v>
      </c>
      <c r="Q1287" t="str">
        <f>[1]!s_stmnote_suppliertop5(A1287,D1287,2)</f>
        <v>供应商二</v>
      </c>
      <c r="R1287" t="str" cm="1">
        <f t="array" ref="R1287">[1]!s_stmnote_suppliertop5(A1287,D1287,3)</f>
        <v>供应商三</v>
      </c>
      <c r="S1287" t="str" cm="1">
        <f t="array" ref="S1287">[1]!s_stmnote_suppliertop5(A1287,D1287,4)</f>
        <v>供应商四</v>
      </c>
      <c r="T1287" t="str" cm="1">
        <f t="array" ref="T1287">[1]!s_stmnote_suppliertop5(A1287,D1287,5)</f>
        <v>供应商五</v>
      </c>
      <c r="U1287" s="9">
        <f>[1]!s_stmnote_purchasetop5_pct(A1287,D1287)</f>
        <v>62.32</v>
      </c>
      <c r="V1287" t="str" cm="1">
        <f t="array" ref="V1287">[1]!s_stmnote_customertop5($A1287,$D1287,1)</f>
        <v>客户一</v>
      </c>
      <c r="W1287" t="str" cm="1">
        <f t="array" ref="W1287">[1]!s_stmnote_customertop5($A1287,$D1287,2)</f>
        <v>客户二</v>
      </c>
      <c r="X1287" t="str" cm="1">
        <f t="array" ref="X1287">[1]!s_stmnote_customertop5($A1287,$D1287,3)</f>
        <v>客户三</v>
      </c>
      <c r="Y1287" t="str" cm="1">
        <f t="array" ref="Y1287">[1]!s_stmnote_customertop5($A1287,$D1287,4)</f>
        <v>客户四</v>
      </c>
      <c r="Z1287" t="str" cm="1">
        <f t="array" ref="Z1287">[1]!s_stmnote_customertop5($A1287,$D1287,5)</f>
        <v>客户五</v>
      </c>
      <c r="AA1287" s="9">
        <f>[1]!s_stmnote_salestop5_pct(A1287,D1287)</f>
        <v>74.28</v>
      </c>
      <c r="AB1287" s="9">
        <f>[1]!s_fa_arturn(A1287,D1287)</f>
        <v>2.7810999999999999</v>
      </c>
      <c r="AC1287" s="9">
        <f>[1]!fa_apturn(A1287,D1287)</f>
        <v>5.4454058916388401</v>
      </c>
      <c r="AD1287" s="9">
        <f>[1]!s_fa_invturn(A1287,D1287)</f>
        <v>2.9569000000000001</v>
      </c>
    </row>
    <row r="1288" spans="1:30">
      <c r="A1288">
        <v>300850</v>
      </c>
      <c r="B1288" t="s">
        <v>701</v>
      </c>
      <c r="C1288" t="s">
        <v>4033</v>
      </c>
      <c r="D1288" s="8">
        <f t="shared" si="20"/>
        <v>44926</v>
      </c>
      <c r="E1288" t="s">
        <v>7375</v>
      </c>
      <c r="F1288">
        <v>1</v>
      </c>
      <c r="G1288" t="s">
        <v>9008</v>
      </c>
      <c r="L1288" t="str" cm="1">
        <f t="array" ref="L1288">[1]!s_info_industry_gics(A1288,1)</f>
        <v>工业</v>
      </c>
      <c r="M1288" t="str" cm="1">
        <f t="array" ref="M1288">[1]!s_info_industry_gicscode(A1288,1)</f>
        <v>20</v>
      </c>
      <c r="N1288" t="str">
        <f>[1]!s_info_industry_gics(A1288,2)</f>
        <v>资本货物</v>
      </c>
      <c r="O1288" t="str">
        <f>[1]!s_info_industry_gicscode(A1288,2)</f>
        <v>2010</v>
      </c>
      <c r="P1288" t="str" cm="1">
        <f t="array" ref="P1288">[1]!s_stmnote_suppliertop5(A1288,D1288,1)</f>
        <v>供应商一</v>
      </c>
      <c r="Q1288" t="str">
        <f>[1]!s_stmnote_suppliertop5(A1288,D1288,2)</f>
        <v>供应商二</v>
      </c>
      <c r="R1288" t="str" cm="1">
        <f t="array" ref="R1288">[1]!s_stmnote_suppliertop5(A1288,D1288,3)</f>
        <v>供应商三</v>
      </c>
      <c r="S1288" t="str" cm="1">
        <f t="array" ref="S1288">[1]!s_stmnote_suppliertop5(A1288,D1288,4)</f>
        <v>供应商四</v>
      </c>
      <c r="T1288" t="str" cm="1">
        <f t="array" ref="T1288">[1]!s_stmnote_suppliertop5(A1288,D1288,5)</f>
        <v>供应商五</v>
      </c>
      <c r="U1288" s="9">
        <f>[1]!s_stmnote_purchasetop5_pct(A1288,D1288)</f>
        <v>62.32</v>
      </c>
      <c r="V1288" t="str" cm="1">
        <f t="array" ref="V1288">[1]!s_stmnote_customertop5($A1288,$D1288,1)</f>
        <v>客户一</v>
      </c>
      <c r="W1288" t="str" cm="1">
        <f t="array" ref="W1288">[1]!s_stmnote_customertop5($A1288,$D1288,2)</f>
        <v>客户二</v>
      </c>
      <c r="X1288" t="str" cm="1">
        <f t="array" ref="X1288">[1]!s_stmnote_customertop5($A1288,$D1288,3)</f>
        <v>客户三</v>
      </c>
      <c r="Y1288" t="str" cm="1">
        <f t="array" ref="Y1288">[1]!s_stmnote_customertop5($A1288,$D1288,4)</f>
        <v>客户四</v>
      </c>
      <c r="Z1288" t="str" cm="1">
        <f t="array" ref="Z1288">[1]!s_stmnote_customertop5($A1288,$D1288,5)</f>
        <v>客户五</v>
      </c>
      <c r="AA1288" s="9">
        <f>[1]!s_stmnote_salestop5_pct(A1288,D1288)</f>
        <v>74.28</v>
      </c>
      <c r="AB1288" s="9">
        <f>[1]!s_fa_arturn(A1288,D1288)</f>
        <v>2.7810999999999999</v>
      </c>
      <c r="AC1288" s="9">
        <f>[1]!fa_apturn(A1288,D1288)</f>
        <v>5.4454058916388401</v>
      </c>
      <c r="AD1288" s="9">
        <f>[1]!s_fa_invturn(A1288,D1288)</f>
        <v>2.9569000000000001</v>
      </c>
    </row>
    <row r="1289" spans="1:30">
      <c r="A1289">
        <v>300850</v>
      </c>
      <c r="B1289" t="s">
        <v>701</v>
      </c>
      <c r="C1289" t="s">
        <v>4034</v>
      </c>
      <c r="D1289" s="8">
        <f t="shared" si="20"/>
        <v>44926</v>
      </c>
      <c r="E1289" t="s">
        <v>7029</v>
      </c>
      <c r="F1289">
        <v>1</v>
      </c>
      <c r="G1289" t="s">
        <v>9012</v>
      </c>
      <c r="L1289" t="str" cm="1">
        <f t="array" ref="L1289">[1]!s_info_industry_gics(A1289,1)</f>
        <v>工业</v>
      </c>
      <c r="M1289" t="str" cm="1">
        <f t="array" ref="M1289">[1]!s_info_industry_gicscode(A1289,1)</f>
        <v>20</v>
      </c>
      <c r="N1289" t="str">
        <f>[1]!s_info_industry_gics(A1289,2)</f>
        <v>资本货物</v>
      </c>
      <c r="O1289" t="str">
        <f>[1]!s_info_industry_gicscode(A1289,2)</f>
        <v>2010</v>
      </c>
      <c r="P1289" t="str" cm="1">
        <f t="array" ref="P1289">[1]!s_stmnote_suppliertop5(A1289,D1289,1)</f>
        <v>供应商一</v>
      </c>
      <c r="Q1289" t="str">
        <f>[1]!s_stmnote_suppliertop5(A1289,D1289,2)</f>
        <v>供应商二</v>
      </c>
      <c r="R1289" t="str" cm="1">
        <f t="array" ref="R1289">[1]!s_stmnote_suppliertop5(A1289,D1289,3)</f>
        <v>供应商三</v>
      </c>
      <c r="S1289" t="str" cm="1">
        <f t="array" ref="S1289">[1]!s_stmnote_suppliertop5(A1289,D1289,4)</f>
        <v>供应商四</v>
      </c>
      <c r="T1289" t="str" cm="1">
        <f t="array" ref="T1289">[1]!s_stmnote_suppliertop5(A1289,D1289,5)</f>
        <v>供应商五</v>
      </c>
      <c r="U1289" s="9">
        <f>[1]!s_stmnote_purchasetop5_pct(A1289,D1289)</f>
        <v>62.32</v>
      </c>
      <c r="V1289" t="str" cm="1">
        <f t="array" ref="V1289">[1]!s_stmnote_customertop5($A1289,$D1289,1)</f>
        <v>客户一</v>
      </c>
      <c r="W1289" t="str" cm="1">
        <f t="array" ref="W1289">[1]!s_stmnote_customertop5($A1289,$D1289,2)</f>
        <v>客户二</v>
      </c>
      <c r="X1289" t="str" cm="1">
        <f t="array" ref="X1289">[1]!s_stmnote_customertop5($A1289,$D1289,3)</f>
        <v>客户三</v>
      </c>
      <c r="Y1289" t="str" cm="1">
        <f t="array" ref="Y1289">[1]!s_stmnote_customertop5($A1289,$D1289,4)</f>
        <v>客户四</v>
      </c>
      <c r="Z1289" t="str" cm="1">
        <f t="array" ref="Z1289">[1]!s_stmnote_customertop5($A1289,$D1289,5)</f>
        <v>客户五</v>
      </c>
      <c r="AA1289" s="9">
        <f>[1]!s_stmnote_salestop5_pct(A1289,D1289)</f>
        <v>74.28</v>
      </c>
      <c r="AB1289" s="9">
        <f>[1]!s_fa_arturn(A1289,D1289)</f>
        <v>2.7810999999999999</v>
      </c>
      <c r="AC1289" s="9">
        <f>[1]!fa_apturn(A1289,D1289)</f>
        <v>5.4454058916388401</v>
      </c>
      <c r="AD1289" s="9">
        <f>[1]!s_fa_invturn(A1289,D1289)</f>
        <v>2.9569000000000001</v>
      </c>
    </row>
    <row r="1290" spans="1:30">
      <c r="A1290">
        <v>300850</v>
      </c>
      <c r="B1290" t="s">
        <v>701</v>
      </c>
      <c r="C1290" t="s">
        <v>4035</v>
      </c>
      <c r="D1290" s="8">
        <f t="shared" si="20"/>
        <v>44926</v>
      </c>
      <c r="E1290" t="s">
        <v>7387</v>
      </c>
      <c r="F1290">
        <v>1</v>
      </c>
      <c r="G1290" t="s">
        <v>9013</v>
      </c>
      <c r="L1290" t="str" cm="1">
        <f t="array" ref="L1290">[1]!s_info_industry_gics(A1290,1)</f>
        <v>工业</v>
      </c>
      <c r="M1290" t="str" cm="1">
        <f t="array" ref="M1290">[1]!s_info_industry_gicscode(A1290,1)</f>
        <v>20</v>
      </c>
      <c r="N1290" t="str">
        <f>[1]!s_info_industry_gics(A1290,2)</f>
        <v>资本货物</v>
      </c>
      <c r="O1290" t="str">
        <f>[1]!s_info_industry_gicscode(A1290,2)</f>
        <v>2010</v>
      </c>
      <c r="P1290" t="str" cm="1">
        <f t="array" ref="P1290">[1]!s_stmnote_suppliertop5(A1290,D1290,1)</f>
        <v>供应商一</v>
      </c>
      <c r="Q1290" t="str">
        <f>[1]!s_stmnote_suppliertop5(A1290,D1290,2)</f>
        <v>供应商二</v>
      </c>
      <c r="R1290" t="str" cm="1">
        <f t="array" ref="R1290">[1]!s_stmnote_suppliertop5(A1290,D1290,3)</f>
        <v>供应商三</v>
      </c>
      <c r="S1290" t="str" cm="1">
        <f t="array" ref="S1290">[1]!s_stmnote_suppliertop5(A1290,D1290,4)</f>
        <v>供应商四</v>
      </c>
      <c r="T1290" t="str" cm="1">
        <f t="array" ref="T1290">[1]!s_stmnote_suppliertop5(A1290,D1290,5)</f>
        <v>供应商五</v>
      </c>
      <c r="U1290" s="9">
        <f>[1]!s_stmnote_purchasetop5_pct(A1290,D1290)</f>
        <v>62.32</v>
      </c>
      <c r="V1290" t="str" cm="1">
        <f t="array" ref="V1290">[1]!s_stmnote_customertop5($A1290,$D1290,1)</f>
        <v>客户一</v>
      </c>
      <c r="W1290" t="str" cm="1">
        <f t="array" ref="W1290">[1]!s_stmnote_customertop5($A1290,$D1290,2)</f>
        <v>客户二</v>
      </c>
      <c r="X1290" t="str" cm="1">
        <f t="array" ref="X1290">[1]!s_stmnote_customertop5($A1290,$D1290,3)</f>
        <v>客户三</v>
      </c>
      <c r="Y1290" t="str" cm="1">
        <f t="array" ref="Y1290">[1]!s_stmnote_customertop5($A1290,$D1290,4)</f>
        <v>客户四</v>
      </c>
      <c r="Z1290" t="str" cm="1">
        <f t="array" ref="Z1290">[1]!s_stmnote_customertop5($A1290,$D1290,5)</f>
        <v>客户五</v>
      </c>
      <c r="AA1290" s="9">
        <f>[1]!s_stmnote_salestop5_pct(A1290,D1290)</f>
        <v>74.28</v>
      </c>
      <c r="AB1290" s="9">
        <f>[1]!s_fa_arturn(A1290,D1290)</f>
        <v>2.7810999999999999</v>
      </c>
      <c r="AC1290" s="9">
        <f>[1]!fa_apturn(A1290,D1290)</f>
        <v>5.4454058916388401</v>
      </c>
      <c r="AD1290" s="9">
        <f>[1]!s_fa_invturn(A1290,D1290)</f>
        <v>2.9569000000000001</v>
      </c>
    </row>
    <row r="1291" spans="1:30">
      <c r="A1291">
        <v>300850</v>
      </c>
      <c r="B1291" t="s">
        <v>701</v>
      </c>
      <c r="C1291" t="s">
        <v>4036</v>
      </c>
      <c r="D1291" s="8">
        <f t="shared" si="20"/>
        <v>45291</v>
      </c>
      <c r="E1291" t="s">
        <v>7735</v>
      </c>
      <c r="F1291">
        <v>1</v>
      </c>
      <c r="G1291" t="s">
        <v>9014</v>
      </c>
      <c r="L1291" t="str" cm="1">
        <f t="array" ref="L1291">[1]!s_info_industry_gics(A1291,1)</f>
        <v>工业</v>
      </c>
      <c r="M1291" t="str" cm="1">
        <f t="array" ref="M1291">[1]!s_info_industry_gicscode(A1291,1)</f>
        <v>20</v>
      </c>
      <c r="N1291" t="str">
        <f>[1]!s_info_industry_gics(A1291,2)</f>
        <v>资本货物</v>
      </c>
      <c r="O1291" t="str">
        <f>[1]!s_info_industry_gicscode(A1291,2)</f>
        <v>2010</v>
      </c>
      <c r="P1291" t="str" cm="1">
        <f t="array" ref="P1291">[1]!s_stmnote_suppliertop5(A1291,D1291,1)</f>
        <v>供应商一</v>
      </c>
      <c r="Q1291" t="str">
        <f>[1]!s_stmnote_suppliertop5(A1291,D1291,2)</f>
        <v>供应商二</v>
      </c>
      <c r="R1291" t="str" cm="1">
        <f t="array" ref="R1291">[1]!s_stmnote_suppliertop5(A1291,D1291,3)</f>
        <v>供应商三</v>
      </c>
      <c r="S1291" t="str" cm="1">
        <f t="array" ref="S1291">[1]!s_stmnote_suppliertop5(A1291,D1291,4)</f>
        <v>供应商四</v>
      </c>
      <c r="T1291" t="str" cm="1">
        <f t="array" ref="T1291">[1]!s_stmnote_suppliertop5(A1291,D1291,5)</f>
        <v>供应商五</v>
      </c>
      <c r="U1291" s="9">
        <f>[1]!s_stmnote_purchasetop5_pct(A1291,D1291)</f>
        <v>61.13</v>
      </c>
      <c r="V1291" t="str" cm="1">
        <f t="array" ref="V1291">[1]!s_stmnote_customertop5($A1291,$D1291,1)</f>
        <v>客户一</v>
      </c>
      <c r="W1291" t="str" cm="1">
        <f t="array" ref="W1291">[1]!s_stmnote_customertop5($A1291,$D1291,2)</f>
        <v>客户二</v>
      </c>
      <c r="X1291" t="str" cm="1">
        <f t="array" ref="X1291">[1]!s_stmnote_customertop5($A1291,$D1291,3)</f>
        <v>客户三</v>
      </c>
      <c r="Y1291" t="str" cm="1">
        <f t="array" ref="Y1291">[1]!s_stmnote_customertop5($A1291,$D1291,4)</f>
        <v>客户四</v>
      </c>
      <c r="Z1291" t="str" cm="1">
        <f t="array" ref="Z1291">[1]!s_stmnote_customertop5($A1291,$D1291,5)</f>
        <v>客户五</v>
      </c>
      <c r="AA1291" s="9">
        <f>[1]!s_stmnote_salestop5_pct(A1291,D1291)</f>
        <v>70.260000000000005</v>
      </c>
      <c r="AB1291" s="9">
        <f>[1]!s_fa_arturn(A1291,D1291)</f>
        <v>2.7058</v>
      </c>
      <c r="AC1291" s="9">
        <f>[1]!fa_apturn(A1291,D1291)</f>
        <v>6.6300952356839904</v>
      </c>
      <c r="AD1291" s="9">
        <f>[1]!s_fa_invturn(A1291,D1291)</f>
        <v>2.3757999999999999</v>
      </c>
    </row>
    <row r="1292" spans="1:30">
      <c r="A1292">
        <v>300850</v>
      </c>
      <c r="B1292" t="s">
        <v>701</v>
      </c>
      <c r="C1292" t="s">
        <v>4037</v>
      </c>
      <c r="D1292" s="8">
        <f t="shared" si="20"/>
        <v>45291</v>
      </c>
      <c r="E1292" t="s">
        <v>7140</v>
      </c>
      <c r="F1292">
        <v>1</v>
      </c>
      <c r="G1292" t="s">
        <v>9014</v>
      </c>
      <c r="L1292" t="str" cm="1">
        <f t="array" ref="L1292">[1]!s_info_industry_gics(A1292,1)</f>
        <v>工业</v>
      </c>
      <c r="M1292" t="str" cm="1">
        <f t="array" ref="M1292">[1]!s_info_industry_gicscode(A1292,1)</f>
        <v>20</v>
      </c>
      <c r="N1292" t="str">
        <f>[1]!s_info_industry_gics(A1292,2)</f>
        <v>资本货物</v>
      </c>
      <c r="O1292" t="str">
        <f>[1]!s_info_industry_gicscode(A1292,2)</f>
        <v>2010</v>
      </c>
      <c r="P1292" t="str" cm="1">
        <f t="array" ref="P1292">[1]!s_stmnote_suppliertop5(A1292,D1292,1)</f>
        <v>供应商一</v>
      </c>
      <c r="Q1292" t="str">
        <f>[1]!s_stmnote_suppliertop5(A1292,D1292,2)</f>
        <v>供应商二</v>
      </c>
      <c r="R1292" t="str" cm="1">
        <f t="array" ref="R1292">[1]!s_stmnote_suppliertop5(A1292,D1292,3)</f>
        <v>供应商三</v>
      </c>
      <c r="S1292" t="str" cm="1">
        <f t="array" ref="S1292">[1]!s_stmnote_suppliertop5(A1292,D1292,4)</f>
        <v>供应商四</v>
      </c>
      <c r="T1292" t="str" cm="1">
        <f t="array" ref="T1292">[1]!s_stmnote_suppliertop5(A1292,D1292,5)</f>
        <v>供应商五</v>
      </c>
      <c r="U1292" s="9">
        <f>[1]!s_stmnote_purchasetop5_pct(A1292,D1292)</f>
        <v>61.13</v>
      </c>
      <c r="V1292" t="str" cm="1">
        <f t="array" ref="V1292">[1]!s_stmnote_customertop5($A1292,$D1292,1)</f>
        <v>客户一</v>
      </c>
      <c r="W1292" t="str" cm="1">
        <f t="array" ref="W1292">[1]!s_stmnote_customertop5($A1292,$D1292,2)</f>
        <v>客户二</v>
      </c>
      <c r="X1292" t="str" cm="1">
        <f t="array" ref="X1292">[1]!s_stmnote_customertop5($A1292,$D1292,3)</f>
        <v>客户三</v>
      </c>
      <c r="Y1292" t="str" cm="1">
        <f t="array" ref="Y1292">[1]!s_stmnote_customertop5($A1292,$D1292,4)</f>
        <v>客户四</v>
      </c>
      <c r="Z1292" t="str" cm="1">
        <f t="array" ref="Z1292">[1]!s_stmnote_customertop5($A1292,$D1292,5)</f>
        <v>客户五</v>
      </c>
      <c r="AA1292" s="9">
        <f>[1]!s_stmnote_salestop5_pct(A1292,D1292)</f>
        <v>70.260000000000005</v>
      </c>
      <c r="AB1292" s="9">
        <f>[1]!s_fa_arturn(A1292,D1292)</f>
        <v>2.7058</v>
      </c>
      <c r="AC1292" s="9">
        <f>[1]!fa_apturn(A1292,D1292)</f>
        <v>6.6300952356839904</v>
      </c>
      <c r="AD1292" s="9">
        <f>[1]!s_fa_invturn(A1292,D1292)</f>
        <v>2.3757999999999999</v>
      </c>
    </row>
    <row r="1293" spans="1:30">
      <c r="A1293">
        <v>300850</v>
      </c>
      <c r="B1293" t="s">
        <v>701</v>
      </c>
      <c r="C1293" t="s">
        <v>4037</v>
      </c>
      <c r="D1293" s="8">
        <f t="shared" si="20"/>
        <v>45291</v>
      </c>
      <c r="E1293" t="s">
        <v>7034</v>
      </c>
      <c r="F1293">
        <v>1</v>
      </c>
      <c r="G1293" t="s">
        <v>9014</v>
      </c>
      <c r="L1293" t="str" cm="1">
        <f t="array" ref="L1293">[1]!s_info_industry_gics(A1293,1)</f>
        <v>工业</v>
      </c>
      <c r="M1293" t="str" cm="1">
        <f t="array" ref="M1293">[1]!s_info_industry_gicscode(A1293,1)</f>
        <v>20</v>
      </c>
      <c r="N1293" t="str">
        <f>[1]!s_info_industry_gics(A1293,2)</f>
        <v>资本货物</v>
      </c>
      <c r="O1293" t="str">
        <f>[1]!s_info_industry_gicscode(A1293,2)</f>
        <v>2010</v>
      </c>
      <c r="P1293" t="str" cm="1">
        <f t="array" ref="P1293">[1]!s_stmnote_suppliertop5(A1293,D1293,1)</f>
        <v>供应商一</v>
      </c>
      <c r="Q1293" t="str">
        <f>[1]!s_stmnote_suppliertop5(A1293,D1293,2)</f>
        <v>供应商二</v>
      </c>
      <c r="R1293" t="str" cm="1">
        <f t="array" ref="R1293">[1]!s_stmnote_suppliertop5(A1293,D1293,3)</f>
        <v>供应商三</v>
      </c>
      <c r="S1293" t="str" cm="1">
        <f t="array" ref="S1293">[1]!s_stmnote_suppliertop5(A1293,D1293,4)</f>
        <v>供应商四</v>
      </c>
      <c r="T1293" t="str" cm="1">
        <f t="array" ref="T1293">[1]!s_stmnote_suppliertop5(A1293,D1293,5)</f>
        <v>供应商五</v>
      </c>
      <c r="U1293" s="9">
        <f>[1]!s_stmnote_purchasetop5_pct(A1293,D1293)</f>
        <v>61.13</v>
      </c>
      <c r="V1293" t="str" cm="1">
        <f t="array" ref="V1293">[1]!s_stmnote_customertop5($A1293,$D1293,1)</f>
        <v>客户一</v>
      </c>
      <c r="W1293" t="str" cm="1">
        <f t="array" ref="W1293">[1]!s_stmnote_customertop5($A1293,$D1293,2)</f>
        <v>客户二</v>
      </c>
      <c r="X1293" t="str" cm="1">
        <f t="array" ref="X1293">[1]!s_stmnote_customertop5($A1293,$D1293,3)</f>
        <v>客户三</v>
      </c>
      <c r="Y1293" t="str" cm="1">
        <f t="array" ref="Y1293">[1]!s_stmnote_customertop5($A1293,$D1293,4)</f>
        <v>客户四</v>
      </c>
      <c r="Z1293" t="str" cm="1">
        <f t="array" ref="Z1293">[1]!s_stmnote_customertop5($A1293,$D1293,5)</f>
        <v>客户五</v>
      </c>
      <c r="AA1293" s="9">
        <f>[1]!s_stmnote_salestop5_pct(A1293,D1293)</f>
        <v>70.260000000000005</v>
      </c>
      <c r="AB1293" s="9">
        <f>[1]!s_fa_arturn(A1293,D1293)</f>
        <v>2.7058</v>
      </c>
      <c r="AC1293" s="9">
        <f>[1]!fa_apturn(A1293,D1293)</f>
        <v>6.6300952356839904</v>
      </c>
      <c r="AD1293" s="9">
        <f>[1]!s_fa_invturn(A1293,D1293)</f>
        <v>2.3757999999999999</v>
      </c>
    </row>
    <row r="1294" spans="1:30">
      <c r="A1294">
        <v>300850</v>
      </c>
      <c r="B1294" t="s">
        <v>701</v>
      </c>
      <c r="C1294" t="s">
        <v>4038</v>
      </c>
      <c r="D1294" s="8">
        <f t="shared" si="20"/>
        <v>45291</v>
      </c>
      <c r="E1294" t="s">
        <v>7646</v>
      </c>
      <c r="F1294">
        <v>1</v>
      </c>
      <c r="G1294" t="s">
        <v>9014</v>
      </c>
      <c r="L1294" t="str" cm="1">
        <f t="array" ref="L1294">[1]!s_info_industry_gics(A1294,1)</f>
        <v>工业</v>
      </c>
      <c r="M1294" t="str" cm="1">
        <f t="array" ref="M1294">[1]!s_info_industry_gicscode(A1294,1)</f>
        <v>20</v>
      </c>
      <c r="N1294" t="str">
        <f>[1]!s_info_industry_gics(A1294,2)</f>
        <v>资本货物</v>
      </c>
      <c r="O1294" t="str">
        <f>[1]!s_info_industry_gicscode(A1294,2)</f>
        <v>2010</v>
      </c>
      <c r="P1294" t="str" cm="1">
        <f t="array" ref="P1294">[1]!s_stmnote_suppliertop5(A1294,D1294,1)</f>
        <v>供应商一</v>
      </c>
      <c r="Q1294" t="str">
        <f>[1]!s_stmnote_suppliertop5(A1294,D1294,2)</f>
        <v>供应商二</v>
      </c>
      <c r="R1294" t="str" cm="1">
        <f t="array" ref="R1294">[1]!s_stmnote_suppliertop5(A1294,D1294,3)</f>
        <v>供应商三</v>
      </c>
      <c r="S1294" t="str" cm="1">
        <f t="array" ref="S1294">[1]!s_stmnote_suppliertop5(A1294,D1294,4)</f>
        <v>供应商四</v>
      </c>
      <c r="T1294" t="str" cm="1">
        <f t="array" ref="T1294">[1]!s_stmnote_suppliertop5(A1294,D1294,5)</f>
        <v>供应商五</v>
      </c>
      <c r="U1294" s="9">
        <f>[1]!s_stmnote_purchasetop5_pct(A1294,D1294)</f>
        <v>61.13</v>
      </c>
      <c r="V1294" t="str" cm="1">
        <f t="array" ref="V1294">[1]!s_stmnote_customertop5($A1294,$D1294,1)</f>
        <v>客户一</v>
      </c>
      <c r="W1294" t="str" cm="1">
        <f t="array" ref="W1294">[1]!s_stmnote_customertop5($A1294,$D1294,2)</f>
        <v>客户二</v>
      </c>
      <c r="X1294" t="str" cm="1">
        <f t="array" ref="X1294">[1]!s_stmnote_customertop5($A1294,$D1294,3)</f>
        <v>客户三</v>
      </c>
      <c r="Y1294" t="str" cm="1">
        <f t="array" ref="Y1294">[1]!s_stmnote_customertop5($A1294,$D1294,4)</f>
        <v>客户四</v>
      </c>
      <c r="Z1294" t="str" cm="1">
        <f t="array" ref="Z1294">[1]!s_stmnote_customertop5($A1294,$D1294,5)</f>
        <v>客户五</v>
      </c>
      <c r="AA1294" s="9">
        <f>[1]!s_stmnote_salestop5_pct(A1294,D1294)</f>
        <v>70.260000000000005</v>
      </c>
      <c r="AB1294" s="9">
        <f>[1]!s_fa_arturn(A1294,D1294)</f>
        <v>2.7058</v>
      </c>
      <c r="AC1294" s="9">
        <f>[1]!fa_apturn(A1294,D1294)</f>
        <v>6.6300952356839904</v>
      </c>
      <c r="AD1294" s="9">
        <f>[1]!s_fa_invturn(A1294,D1294)</f>
        <v>2.3757999999999999</v>
      </c>
    </row>
    <row r="1295" spans="1:30">
      <c r="A1295">
        <v>300850</v>
      </c>
      <c r="B1295" t="s">
        <v>701</v>
      </c>
      <c r="C1295" t="s">
        <v>4039</v>
      </c>
      <c r="D1295" s="8">
        <f t="shared" si="20"/>
        <v>45291</v>
      </c>
      <c r="E1295" t="s">
        <v>7013</v>
      </c>
      <c r="F1295">
        <v>1</v>
      </c>
      <c r="G1295" t="s">
        <v>9015</v>
      </c>
      <c r="L1295" t="str" cm="1">
        <f t="array" ref="L1295">[1]!s_info_industry_gics(A1295,1)</f>
        <v>工业</v>
      </c>
      <c r="M1295" t="str" cm="1">
        <f t="array" ref="M1295">[1]!s_info_industry_gicscode(A1295,1)</f>
        <v>20</v>
      </c>
      <c r="N1295" t="str">
        <f>[1]!s_info_industry_gics(A1295,2)</f>
        <v>资本货物</v>
      </c>
      <c r="O1295" t="str">
        <f>[1]!s_info_industry_gicscode(A1295,2)</f>
        <v>2010</v>
      </c>
      <c r="P1295" t="str" cm="1">
        <f t="array" ref="P1295">[1]!s_stmnote_suppliertop5(A1295,D1295,1)</f>
        <v>供应商一</v>
      </c>
      <c r="Q1295" t="str">
        <f>[1]!s_stmnote_suppliertop5(A1295,D1295,2)</f>
        <v>供应商二</v>
      </c>
      <c r="R1295" t="str" cm="1">
        <f t="array" ref="R1295">[1]!s_stmnote_suppliertop5(A1295,D1295,3)</f>
        <v>供应商三</v>
      </c>
      <c r="S1295" t="str" cm="1">
        <f t="array" ref="S1295">[1]!s_stmnote_suppliertop5(A1295,D1295,4)</f>
        <v>供应商四</v>
      </c>
      <c r="T1295" t="str" cm="1">
        <f t="array" ref="T1295">[1]!s_stmnote_suppliertop5(A1295,D1295,5)</f>
        <v>供应商五</v>
      </c>
      <c r="U1295" s="9">
        <f>[1]!s_stmnote_purchasetop5_pct(A1295,D1295)</f>
        <v>61.13</v>
      </c>
      <c r="V1295" t="str" cm="1">
        <f t="array" ref="V1295">[1]!s_stmnote_customertop5($A1295,$D1295,1)</f>
        <v>客户一</v>
      </c>
      <c r="W1295" t="str" cm="1">
        <f t="array" ref="W1295">[1]!s_stmnote_customertop5($A1295,$D1295,2)</f>
        <v>客户二</v>
      </c>
      <c r="X1295" t="str" cm="1">
        <f t="array" ref="X1295">[1]!s_stmnote_customertop5($A1295,$D1295,3)</f>
        <v>客户三</v>
      </c>
      <c r="Y1295" t="str" cm="1">
        <f t="array" ref="Y1295">[1]!s_stmnote_customertop5($A1295,$D1295,4)</f>
        <v>客户四</v>
      </c>
      <c r="Z1295" t="str" cm="1">
        <f t="array" ref="Z1295">[1]!s_stmnote_customertop5($A1295,$D1295,5)</f>
        <v>客户五</v>
      </c>
      <c r="AA1295" s="9">
        <f>[1]!s_stmnote_salestop5_pct(A1295,D1295)</f>
        <v>70.260000000000005</v>
      </c>
      <c r="AB1295" s="9">
        <f>[1]!s_fa_arturn(A1295,D1295)</f>
        <v>2.7058</v>
      </c>
      <c r="AC1295" s="9">
        <f>[1]!fa_apturn(A1295,D1295)</f>
        <v>6.6300952356839904</v>
      </c>
      <c r="AD1295" s="9">
        <f>[1]!s_fa_invturn(A1295,D1295)</f>
        <v>2.3757999999999999</v>
      </c>
    </row>
    <row r="1296" spans="1:30">
      <c r="A1296">
        <v>300850</v>
      </c>
      <c r="B1296" t="s">
        <v>701</v>
      </c>
      <c r="C1296" t="s">
        <v>4040</v>
      </c>
      <c r="D1296" s="8">
        <f t="shared" ref="D1296:D1359" si="21">DATE(YEAR(E1296), 12, 31)</f>
        <v>45291</v>
      </c>
      <c r="E1296" t="s">
        <v>6970</v>
      </c>
      <c r="F1296">
        <v>1</v>
      </c>
      <c r="G1296" t="s">
        <v>9016</v>
      </c>
      <c r="L1296" t="str" cm="1">
        <f t="array" ref="L1296">[1]!s_info_industry_gics(A1296,1)</f>
        <v>工业</v>
      </c>
      <c r="M1296" t="str" cm="1">
        <f t="array" ref="M1296">[1]!s_info_industry_gicscode(A1296,1)</f>
        <v>20</v>
      </c>
      <c r="N1296" t="str">
        <f>[1]!s_info_industry_gics(A1296,2)</f>
        <v>资本货物</v>
      </c>
      <c r="O1296" t="str">
        <f>[1]!s_info_industry_gicscode(A1296,2)</f>
        <v>2010</v>
      </c>
      <c r="P1296" t="str" cm="1">
        <f t="array" ref="P1296">[1]!s_stmnote_suppliertop5(A1296,D1296,1)</f>
        <v>供应商一</v>
      </c>
      <c r="Q1296" t="str">
        <f>[1]!s_stmnote_suppliertop5(A1296,D1296,2)</f>
        <v>供应商二</v>
      </c>
      <c r="R1296" t="str" cm="1">
        <f t="array" ref="R1296">[1]!s_stmnote_suppliertop5(A1296,D1296,3)</f>
        <v>供应商三</v>
      </c>
      <c r="S1296" t="str" cm="1">
        <f t="array" ref="S1296">[1]!s_stmnote_suppliertop5(A1296,D1296,4)</f>
        <v>供应商四</v>
      </c>
      <c r="T1296" t="str" cm="1">
        <f t="array" ref="T1296">[1]!s_stmnote_suppliertop5(A1296,D1296,5)</f>
        <v>供应商五</v>
      </c>
      <c r="U1296" s="9">
        <f>[1]!s_stmnote_purchasetop5_pct(A1296,D1296)</f>
        <v>61.13</v>
      </c>
      <c r="V1296" t="str" cm="1">
        <f t="array" ref="V1296">[1]!s_stmnote_customertop5($A1296,$D1296,1)</f>
        <v>客户一</v>
      </c>
      <c r="W1296" t="str" cm="1">
        <f t="array" ref="W1296">[1]!s_stmnote_customertop5($A1296,$D1296,2)</f>
        <v>客户二</v>
      </c>
      <c r="X1296" t="str" cm="1">
        <f t="array" ref="X1296">[1]!s_stmnote_customertop5($A1296,$D1296,3)</f>
        <v>客户三</v>
      </c>
      <c r="Y1296" t="str" cm="1">
        <f t="array" ref="Y1296">[1]!s_stmnote_customertop5($A1296,$D1296,4)</f>
        <v>客户四</v>
      </c>
      <c r="Z1296" t="str" cm="1">
        <f t="array" ref="Z1296">[1]!s_stmnote_customertop5($A1296,$D1296,5)</f>
        <v>客户五</v>
      </c>
      <c r="AA1296" s="9">
        <f>[1]!s_stmnote_salestop5_pct(A1296,D1296)</f>
        <v>70.260000000000005</v>
      </c>
      <c r="AB1296" s="9">
        <f>[1]!s_fa_arturn(A1296,D1296)</f>
        <v>2.7058</v>
      </c>
      <c r="AC1296" s="9">
        <f>[1]!fa_apturn(A1296,D1296)</f>
        <v>6.6300952356839904</v>
      </c>
      <c r="AD1296" s="9">
        <f>[1]!s_fa_invturn(A1296,D1296)</f>
        <v>2.3757999999999999</v>
      </c>
    </row>
    <row r="1297" spans="1:30">
      <c r="A1297">
        <v>300850</v>
      </c>
      <c r="B1297" t="s">
        <v>701</v>
      </c>
      <c r="C1297" t="s">
        <v>4041</v>
      </c>
      <c r="D1297" s="8">
        <f t="shared" si="21"/>
        <v>45291</v>
      </c>
      <c r="E1297" t="s">
        <v>7729</v>
      </c>
      <c r="F1297">
        <v>1</v>
      </c>
      <c r="G1297" t="s">
        <v>9017</v>
      </c>
      <c r="L1297" t="str" cm="1">
        <f t="array" ref="L1297">[1]!s_info_industry_gics(A1297,1)</f>
        <v>工业</v>
      </c>
      <c r="M1297" t="str" cm="1">
        <f t="array" ref="M1297">[1]!s_info_industry_gicscode(A1297,1)</f>
        <v>20</v>
      </c>
      <c r="N1297" t="str">
        <f>[1]!s_info_industry_gics(A1297,2)</f>
        <v>资本货物</v>
      </c>
      <c r="O1297" t="str">
        <f>[1]!s_info_industry_gicscode(A1297,2)</f>
        <v>2010</v>
      </c>
      <c r="P1297" t="str" cm="1">
        <f t="array" ref="P1297">[1]!s_stmnote_suppliertop5(A1297,D1297,1)</f>
        <v>供应商一</v>
      </c>
      <c r="Q1297" t="str">
        <f>[1]!s_stmnote_suppliertop5(A1297,D1297,2)</f>
        <v>供应商二</v>
      </c>
      <c r="R1297" t="str" cm="1">
        <f t="array" ref="R1297">[1]!s_stmnote_suppliertop5(A1297,D1297,3)</f>
        <v>供应商三</v>
      </c>
      <c r="S1297" t="str" cm="1">
        <f t="array" ref="S1297">[1]!s_stmnote_suppliertop5(A1297,D1297,4)</f>
        <v>供应商四</v>
      </c>
      <c r="T1297" t="str" cm="1">
        <f t="array" ref="T1297">[1]!s_stmnote_suppliertop5(A1297,D1297,5)</f>
        <v>供应商五</v>
      </c>
      <c r="U1297" s="9">
        <f>[1]!s_stmnote_purchasetop5_pct(A1297,D1297)</f>
        <v>61.13</v>
      </c>
      <c r="V1297" t="str" cm="1">
        <f t="array" ref="V1297">[1]!s_stmnote_customertop5($A1297,$D1297,1)</f>
        <v>客户一</v>
      </c>
      <c r="W1297" t="str" cm="1">
        <f t="array" ref="W1297">[1]!s_stmnote_customertop5($A1297,$D1297,2)</f>
        <v>客户二</v>
      </c>
      <c r="X1297" t="str" cm="1">
        <f t="array" ref="X1297">[1]!s_stmnote_customertop5($A1297,$D1297,3)</f>
        <v>客户三</v>
      </c>
      <c r="Y1297" t="str" cm="1">
        <f t="array" ref="Y1297">[1]!s_stmnote_customertop5($A1297,$D1297,4)</f>
        <v>客户四</v>
      </c>
      <c r="Z1297" t="str" cm="1">
        <f t="array" ref="Z1297">[1]!s_stmnote_customertop5($A1297,$D1297,5)</f>
        <v>客户五</v>
      </c>
      <c r="AA1297" s="9">
        <f>[1]!s_stmnote_salestop5_pct(A1297,D1297)</f>
        <v>70.260000000000005</v>
      </c>
      <c r="AB1297" s="9">
        <f>[1]!s_fa_arturn(A1297,D1297)</f>
        <v>2.7058</v>
      </c>
      <c r="AC1297" s="9">
        <f>[1]!fa_apturn(A1297,D1297)</f>
        <v>6.6300952356839904</v>
      </c>
      <c r="AD1297" s="9">
        <f>[1]!s_fa_invturn(A1297,D1297)</f>
        <v>2.3757999999999999</v>
      </c>
    </row>
    <row r="1298" spans="1:30">
      <c r="A1298">
        <v>300850</v>
      </c>
      <c r="B1298" t="s">
        <v>701</v>
      </c>
      <c r="C1298" t="s">
        <v>4037</v>
      </c>
      <c r="D1298" s="8">
        <f t="shared" si="21"/>
        <v>45291</v>
      </c>
      <c r="E1298" t="s">
        <v>7150</v>
      </c>
      <c r="F1298">
        <v>2</v>
      </c>
      <c r="G1298" t="s">
        <v>10901</v>
      </c>
      <c r="H1298" t="s">
        <v>12241</v>
      </c>
      <c r="L1298" t="str" cm="1">
        <f t="array" ref="L1298">[1]!s_info_industry_gics(A1298,1)</f>
        <v>工业</v>
      </c>
      <c r="M1298" t="str" cm="1">
        <f t="array" ref="M1298">[1]!s_info_industry_gicscode(A1298,1)</f>
        <v>20</v>
      </c>
      <c r="N1298" t="str">
        <f>[1]!s_info_industry_gics(A1298,2)</f>
        <v>资本货物</v>
      </c>
      <c r="O1298" t="str">
        <f>[1]!s_info_industry_gicscode(A1298,2)</f>
        <v>2010</v>
      </c>
      <c r="P1298" t="str" cm="1">
        <f t="array" ref="P1298">[1]!s_stmnote_suppliertop5(A1298,D1298,1)</f>
        <v>供应商一</v>
      </c>
      <c r="Q1298" t="str">
        <f>[1]!s_stmnote_suppliertop5(A1298,D1298,2)</f>
        <v>供应商二</v>
      </c>
      <c r="R1298" t="str" cm="1">
        <f t="array" ref="R1298">[1]!s_stmnote_suppliertop5(A1298,D1298,3)</f>
        <v>供应商三</v>
      </c>
      <c r="S1298" t="str" cm="1">
        <f t="array" ref="S1298">[1]!s_stmnote_suppliertop5(A1298,D1298,4)</f>
        <v>供应商四</v>
      </c>
      <c r="T1298" t="str" cm="1">
        <f t="array" ref="T1298">[1]!s_stmnote_suppliertop5(A1298,D1298,5)</f>
        <v>供应商五</v>
      </c>
      <c r="U1298" s="9">
        <f>[1]!s_stmnote_purchasetop5_pct(A1298,D1298)</f>
        <v>61.13</v>
      </c>
      <c r="V1298" t="str" cm="1">
        <f t="array" ref="V1298">[1]!s_stmnote_customertop5($A1298,$D1298,1)</f>
        <v>客户一</v>
      </c>
      <c r="W1298" t="str" cm="1">
        <f t="array" ref="W1298">[1]!s_stmnote_customertop5($A1298,$D1298,2)</f>
        <v>客户二</v>
      </c>
      <c r="X1298" t="str" cm="1">
        <f t="array" ref="X1298">[1]!s_stmnote_customertop5($A1298,$D1298,3)</f>
        <v>客户三</v>
      </c>
      <c r="Y1298" t="str" cm="1">
        <f t="array" ref="Y1298">[1]!s_stmnote_customertop5($A1298,$D1298,4)</f>
        <v>客户四</v>
      </c>
      <c r="Z1298" t="str" cm="1">
        <f t="array" ref="Z1298">[1]!s_stmnote_customertop5($A1298,$D1298,5)</f>
        <v>客户五</v>
      </c>
      <c r="AA1298" s="9">
        <f>[1]!s_stmnote_salestop5_pct(A1298,D1298)</f>
        <v>70.260000000000005</v>
      </c>
      <c r="AB1298" s="9">
        <f>[1]!s_fa_arturn(A1298,D1298)</f>
        <v>2.7058</v>
      </c>
      <c r="AC1298" s="9">
        <f>[1]!fa_apturn(A1298,D1298)</f>
        <v>6.6300952356839904</v>
      </c>
      <c r="AD1298" s="9">
        <f>[1]!s_fa_invturn(A1298,D1298)</f>
        <v>2.3757999999999999</v>
      </c>
    </row>
    <row r="1299" spans="1:30">
      <c r="A1299">
        <v>300850</v>
      </c>
      <c r="B1299" t="s">
        <v>701</v>
      </c>
      <c r="C1299" t="s">
        <v>4042</v>
      </c>
      <c r="D1299" s="8">
        <f t="shared" si="21"/>
        <v>45291</v>
      </c>
      <c r="E1299" t="s">
        <v>7057</v>
      </c>
      <c r="F1299">
        <v>1</v>
      </c>
      <c r="G1299" t="s">
        <v>9018</v>
      </c>
      <c r="L1299" t="str" cm="1">
        <f t="array" ref="L1299">[1]!s_info_industry_gics(A1299,1)</f>
        <v>工业</v>
      </c>
      <c r="M1299" t="str" cm="1">
        <f t="array" ref="M1299">[1]!s_info_industry_gicscode(A1299,1)</f>
        <v>20</v>
      </c>
      <c r="N1299" t="str">
        <f>[1]!s_info_industry_gics(A1299,2)</f>
        <v>资本货物</v>
      </c>
      <c r="O1299" t="str">
        <f>[1]!s_info_industry_gicscode(A1299,2)</f>
        <v>2010</v>
      </c>
      <c r="P1299" t="str" cm="1">
        <f t="array" ref="P1299">[1]!s_stmnote_suppliertop5(A1299,D1299,1)</f>
        <v>供应商一</v>
      </c>
      <c r="Q1299" t="str">
        <f>[1]!s_stmnote_suppliertop5(A1299,D1299,2)</f>
        <v>供应商二</v>
      </c>
      <c r="R1299" t="str" cm="1">
        <f t="array" ref="R1299">[1]!s_stmnote_suppliertop5(A1299,D1299,3)</f>
        <v>供应商三</v>
      </c>
      <c r="S1299" t="str" cm="1">
        <f t="array" ref="S1299">[1]!s_stmnote_suppliertop5(A1299,D1299,4)</f>
        <v>供应商四</v>
      </c>
      <c r="T1299" t="str" cm="1">
        <f t="array" ref="T1299">[1]!s_stmnote_suppliertop5(A1299,D1299,5)</f>
        <v>供应商五</v>
      </c>
      <c r="U1299" s="9">
        <f>[1]!s_stmnote_purchasetop5_pct(A1299,D1299)</f>
        <v>61.13</v>
      </c>
      <c r="V1299" t="str" cm="1">
        <f t="array" ref="V1299">[1]!s_stmnote_customertop5($A1299,$D1299,1)</f>
        <v>客户一</v>
      </c>
      <c r="W1299" t="str" cm="1">
        <f t="array" ref="W1299">[1]!s_stmnote_customertop5($A1299,$D1299,2)</f>
        <v>客户二</v>
      </c>
      <c r="X1299" t="str" cm="1">
        <f t="array" ref="X1299">[1]!s_stmnote_customertop5($A1299,$D1299,3)</f>
        <v>客户三</v>
      </c>
      <c r="Y1299" t="str" cm="1">
        <f t="array" ref="Y1299">[1]!s_stmnote_customertop5($A1299,$D1299,4)</f>
        <v>客户四</v>
      </c>
      <c r="Z1299" t="str" cm="1">
        <f t="array" ref="Z1299">[1]!s_stmnote_customertop5($A1299,$D1299,5)</f>
        <v>客户五</v>
      </c>
      <c r="AA1299" s="9">
        <f>[1]!s_stmnote_salestop5_pct(A1299,D1299)</f>
        <v>70.260000000000005</v>
      </c>
      <c r="AB1299" s="9">
        <f>[1]!s_fa_arturn(A1299,D1299)</f>
        <v>2.7058</v>
      </c>
      <c r="AC1299" s="9">
        <f>[1]!fa_apturn(A1299,D1299)</f>
        <v>6.6300952356839904</v>
      </c>
      <c r="AD1299" s="9">
        <f>[1]!s_fa_invturn(A1299,D1299)</f>
        <v>2.3757999999999999</v>
      </c>
    </row>
    <row r="1300" spans="1:30">
      <c r="A1300">
        <v>300850</v>
      </c>
      <c r="B1300" t="s">
        <v>701</v>
      </c>
      <c r="C1300" t="s">
        <v>4038</v>
      </c>
      <c r="D1300" s="8">
        <f t="shared" si="21"/>
        <v>45291</v>
      </c>
      <c r="E1300" t="s">
        <v>7231</v>
      </c>
      <c r="F1300">
        <v>2</v>
      </c>
      <c r="G1300" t="s">
        <v>10901</v>
      </c>
      <c r="H1300" t="s">
        <v>12241</v>
      </c>
      <c r="L1300" t="str" cm="1">
        <f t="array" ref="L1300">[1]!s_info_industry_gics(A1300,1)</f>
        <v>工业</v>
      </c>
      <c r="M1300" t="str" cm="1">
        <f t="array" ref="M1300">[1]!s_info_industry_gicscode(A1300,1)</f>
        <v>20</v>
      </c>
      <c r="N1300" t="str">
        <f>[1]!s_info_industry_gics(A1300,2)</f>
        <v>资本货物</v>
      </c>
      <c r="O1300" t="str">
        <f>[1]!s_info_industry_gicscode(A1300,2)</f>
        <v>2010</v>
      </c>
      <c r="P1300" t="str" cm="1">
        <f t="array" ref="P1300">[1]!s_stmnote_suppliertop5(A1300,D1300,1)</f>
        <v>供应商一</v>
      </c>
      <c r="Q1300" t="str">
        <f>[1]!s_stmnote_suppliertop5(A1300,D1300,2)</f>
        <v>供应商二</v>
      </c>
      <c r="R1300" t="str" cm="1">
        <f t="array" ref="R1300">[1]!s_stmnote_suppliertop5(A1300,D1300,3)</f>
        <v>供应商三</v>
      </c>
      <c r="S1300" t="str" cm="1">
        <f t="array" ref="S1300">[1]!s_stmnote_suppliertop5(A1300,D1300,4)</f>
        <v>供应商四</v>
      </c>
      <c r="T1300" t="str" cm="1">
        <f t="array" ref="T1300">[1]!s_stmnote_suppliertop5(A1300,D1300,5)</f>
        <v>供应商五</v>
      </c>
      <c r="U1300" s="9">
        <f>[1]!s_stmnote_purchasetop5_pct(A1300,D1300)</f>
        <v>61.13</v>
      </c>
      <c r="V1300" t="str" cm="1">
        <f t="array" ref="V1300">[1]!s_stmnote_customertop5($A1300,$D1300,1)</f>
        <v>客户一</v>
      </c>
      <c r="W1300" t="str" cm="1">
        <f t="array" ref="W1300">[1]!s_stmnote_customertop5($A1300,$D1300,2)</f>
        <v>客户二</v>
      </c>
      <c r="X1300" t="str" cm="1">
        <f t="array" ref="X1300">[1]!s_stmnote_customertop5($A1300,$D1300,3)</f>
        <v>客户三</v>
      </c>
      <c r="Y1300" t="str" cm="1">
        <f t="array" ref="Y1300">[1]!s_stmnote_customertop5($A1300,$D1300,4)</f>
        <v>客户四</v>
      </c>
      <c r="Z1300" t="str" cm="1">
        <f t="array" ref="Z1300">[1]!s_stmnote_customertop5($A1300,$D1300,5)</f>
        <v>客户五</v>
      </c>
      <c r="AA1300" s="9">
        <f>[1]!s_stmnote_salestop5_pct(A1300,D1300)</f>
        <v>70.260000000000005</v>
      </c>
      <c r="AB1300" s="9">
        <f>[1]!s_fa_arturn(A1300,D1300)</f>
        <v>2.7058</v>
      </c>
      <c r="AC1300" s="9">
        <f>[1]!fa_apturn(A1300,D1300)</f>
        <v>6.6300952356839904</v>
      </c>
      <c r="AD1300" s="9">
        <f>[1]!s_fa_invturn(A1300,D1300)</f>
        <v>2.3757999999999999</v>
      </c>
    </row>
    <row r="1301" spans="1:30">
      <c r="A1301">
        <v>300850</v>
      </c>
      <c r="B1301" t="s">
        <v>701</v>
      </c>
      <c r="C1301" t="s">
        <v>4042</v>
      </c>
      <c r="D1301" s="8">
        <f t="shared" si="21"/>
        <v>45291</v>
      </c>
      <c r="E1301" t="s">
        <v>6946</v>
      </c>
      <c r="F1301">
        <v>2</v>
      </c>
      <c r="G1301" t="s">
        <v>10902</v>
      </c>
      <c r="H1301" t="s">
        <v>12241</v>
      </c>
      <c r="L1301" t="str" cm="1">
        <f t="array" ref="L1301">[1]!s_info_industry_gics(A1301,1)</f>
        <v>工业</v>
      </c>
      <c r="M1301" t="str" cm="1">
        <f t="array" ref="M1301">[1]!s_info_industry_gicscode(A1301,1)</f>
        <v>20</v>
      </c>
      <c r="N1301" t="str">
        <f>[1]!s_info_industry_gics(A1301,2)</f>
        <v>资本货物</v>
      </c>
      <c r="O1301" t="str">
        <f>[1]!s_info_industry_gicscode(A1301,2)</f>
        <v>2010</v>
      </c>
      <c r="P1301" t="str" cm="1">
        <f t="array" ref="P1301">[1]!s_stmnote_suppliertop5(A1301,D1301,1)</f>
        <v>供应商一</v>
      </c>
      <c r="Q1301" t="str">
        <f>[1]!s_stmnote_suppliertop5(A1301,D1301,2)</f>
        <v>供应商二</v>
      </c>
      <c r="R1301" t="str" cm="1">
        <f t="array" ref="R1301">[1]!s_stmnote_suppliertop5(A1301,D1301,3)</f>
        <v>供应商三</v>
      </c>
      <c r="S1301" t="str" cm="1">
        <f t="array" ref="S1301">[1]!s_stmnote_suppliertop5(A1301,D1301,4)</f>
        <v>供应商四</v>
      </c>
      <c r="T1301" t="str" cm="1">
        <f t="array" ref="T1301">[1]!s_stmnote_suppliertop5(A1301,D1301,5)</f>
        <v>供应商五</v>
      </c>
      <c r="U1301" s="9">
        <f>[1]!s_stmnote_purchasetop5_pct(A1301,D1301)</f>
        <v>61.13</v>
      </c>
      <c r="V1301" t="str" cm="1">
        <f t="array" ref="V1301">[1]!s_stmnote_customertop5($A1301,$D1301,1)</f>
        <v>客户一</v>
      </c>
      <c r="W1301" t="str" cm="1">
        <f t="array" ref="W1301">[1]!s_stmnote_customertop5($A1301,$D1301,2)</f>
        <v>客户二</v>
      </c>
      <c r="X1301" t="str" cm="1">
        <f t="array" ref="X1301">[1]!s_stmnote_customertop5($A1301,$D1301,3)</f>
        <v>客户三</v>
      </c>
      <c r="Y1301" t="str" cm="1">
        <f t="array" ref="Y1301">[1]!s_stmnote_customertop5($A1301,$D1301,4)</f>
        <v>客户四</v>
      </c>
      <c r="Z1301" t="str" cm="1">
        <f t="array" ref="Z1301">[1]!s_stmnote_customertop5($A1301,$D1301,5)</f>
        <v>客户五</v>
      </c>
      <c r="AA1301" s="9">
        <f>[1]!s_stmnote_salestop5_pct(A1301,D1301)</f>
        <v>70.260000000000005</v>
      </c>
      <c r="AB1301" s="9">
        <f>[1]!s_fa_arturn(A1301,D1301)</f>
        <v>2.7058</v>
      </c>
      <c r="AC1301" s="9">
        <f>[1]!fa_apturn(A1301,D1301)</f>
        <v>6.6300952356839904</v>
      </c>
      <c r="AD1301" s="9">
        <f>[1]!s_fa_invturn(A1301,D1301)</f>
        <v>2.3757999999999999</v>
      </c>
    </row>
    <row r="1302" spans="1:30">
      <c r="A1302">
        <v>300850</v>
      </c>
      <c r="B1302" t="s">
        <v>701</v>
      </c>
      <c r="C1302" t="s">
        <v>4043</v>
      </c>
      <c r="D1302" s="8">
        <f t="shared" si="21"/>
        <v>45291</v>
      </c>
      <c r="E1302" t="s">
        <v>6952</v>
      </c>
      <c r="F1302">
        <v>1</v>
      </c>
      <c r="G1302" t="s">
        <v>9015</v>
      </c>
      <c r="L1302" t="str" cm="1">
        <f t="array" ref="L1302">[1]!s_info_industry_gics(A1302,1)</f>
        <v>工业</v>
      </c>
      <c r="M1302" t="str" cm="1">
        <f t="array" ref="M1302">[1]!s_info_industry_gicscode(A1302,1)</f>
        <v>20</v>
      </c>
      <c r="N1302" t="str">
        <f>[1]!s_info_industry_gics(A1302,2)</f>
        <v>资本货物</v>
      </c>
      <c r="O1302" t="str">
        <f>[1]!s_info_industry_gicscode(A1302,2)</f>
        <v>2010</v>
      </c>
      <c r="P1302" t="str" cm="1">
        <f t="array" ref="P1302">[1]!s_stmnote_suppliertop5(A1302,D1302,1)</f>
        <v>供应商一</v>
      </c>
      <c r="Q1302" t="str">
        <f>[1]!s_stmnote_suppliertop5(A1302,D1302,2)</f>
        <v>供应商二</v>
      </c>
      <c r="R1302" t="str" cm="1">
        <f t="array" ref="R1302">[1]!s_stmnote_suppliertop5(A1302,D1302,3)</f>
        <v>供应商三</v>
      </c>
      <c r="S1302" t="str" cm="1">
        <f t="array" ref="S1302">[1]!s_stmnote_suppliertop5(A1302,D1302,4)</f>
        <v>供应商四</v>
      </c>
      <c r="T1302" t="str" cm="1">
        <f t="array" ref="T1302">[1]!s_stmnote_suppliertop5(A1302,D1302,5)</f>
        <v>供应商五</v>
      </c>
      <c r="U1302" s="9">
        <f>[1]!s_stmnote_purchasetop5_pct(A1302,D1302)</f>
        <v>61.13</v>
      </c>
      <c r="V1302" t="str" cm="1">
        <f t="array" ref="V1302">[1]!s_stmnote_customertop5($A1302,$D1302,1)</f>
        <v>客户一</v>
      </c>
      <c r="W1302" t="str" cm="1">
        <f t="array" ref="W1302">[1]!s_stmnote_customertop5($A1302,$D1302,2)</f>
        <v>客户二</v>
      </c>
      <c r="X1302" t="str" cm="1">
        <f t="array" ref="X1302">[1]!s_stmnote_customertop5($A1302,$D1302,3)</f>
        <v>客户三</v>
      </c>
      <c r="Y1302" t="str" cm="1">
        <f t="array" ref="Y1302">[1]!s_stmnote_customertop5($A1302,$D1302,4)</f>
        <v>客户四</v>
      </c>
      <c r="Z1302" t="str" cm="1">
        <f t="array" ref="Z1302">[1]!s_stmnote_customertop5($A1302,$D1302,5)</f>
        <v>客户五</v>
      </c>
      <c r="AA1302" s="9">
        <f>[1]!s_stmnote_salestop5_pct(A1302,D1302)</f>
        <v>70.260000000000005</v>
      </c>
      <c r="AB1302" s="9">
        <f>[1]!s_fa_arturn(A1302,D1302)</f>
        <v>2.7058</v>
      </c>
      <c r="AC1302" s="9">
        <f>[1]!fa_apturn(A1302,D1302)</f>
        <v>6.6300952356839904</v>
      </c>
      <c r="AD1302" s="9">
        <f>[1]!s_fa_invturn(A1302,D1302)</f>
        <v>2.3757999999999999</v>
      </c>
    </row>
    <row r="1303" spans="1:30">
      <c r="A1303">
        <v>300850</v>
      </c>
      <c r="B1303" t="s">
        <v>701</v>
      </c>
      <c r="C1303" t="s">
        <v>4044</v>
      </c>
      <c r="D1303" s="8">
        <f t="shared" si="21"/>
        <v>45291</v>
      </c>
      <c r="E1303" t="s">
        <v>7323</v>
      </c>
      <c r="F1303">
        <v>1</v>
      </c>
      <c r="G1303" t="s">
        <v>9019</v>
      </c>
      <c r="L1303" t="str" cm="1">
        <f t="array" ref="L1303">[1]!s_info_industry_gics(A1303,1)</f>
        <v>工业</v>
      </c>
      <c r="M1303" t="str" cm="1">
        <f t="array" ref="M1303">[1]!s_info_industry_gicscode(A1303,1)</f>
        <v>20</v>
      </c>
      <c r="N1303" t="str">
        <f>[1]!s_info_industry_gics(A1303,2)</f>
        <v>资本货物</v>
      </c>
      <c r="O1303" t="str">
        <f>[1]!s_info_industry_gicscode(A1303,2)</f>
        <v>2010</v>
      </c>
      <c r="P1303" t="str" cm="1">
        <f t="array" ref="P1303">[1]!s_stmnote_suppliertop5(A1303,D1303,1)</f>
        <v>供应商一</v>
      </c>
      <c r="Q1303" t="str">
        <f>[1]!s_stmnote_suppliertop5(A1303,D1303,2)</f>
        <v>供应商二</v>
      </c>
      <c r="R1303" t="str" cm="1">
        <f t="array" ref="R1303">[1]!s_stmnote_suppliertop5(A1303,D1303,3)</f>
        <v>供应商三</v>
      </c>
      <c r="S1303" t="str" cm="1">
        <f t="array" ref="S1303">[1]!s_stmnote_suppliertop5(A1303,D1303,4)</f>
        <v>供应商四</v>
      </c>
      <c r="T1303" t="str" cm="1">
        <f t="array" ref="T1303">[1]!s_stmnote_suppliertop5(A1303,D1303,5)</f>
        <v>供应商五</v>
      </c>
      <c r="U1303" s="9">
        <f>[1]!s_stmnote_purchasetop5_pct(A1303,D1303)</f>
        <v>61.13</v>
      </c>
      <c r="V1303" t="str" cm="1">
        <f t="array" ref="V1303">[1]!s_stmnote_customertop5($A1303,$D1303,1)</f>
        <v>客户一</v>
      </c>
      <c r="W1303" t="str" cm="1">
        <f t="array" ref="W1303">[1]!s_stmnote_customertop5($A1303,$D1303,2)</f>
        <v>客户二</v>
      </c>
      <c r="X1303" t="str" cm="1">
        <f t="array" ref="X1303">[1]!s_stmnote_customertop5($A1303,$D1303,3)</f>
        <v>客户三</v>
      </c>
      <c r="Y1303" t="str" cm="1">
        <f t="array" ref="Y1303">[1]!s_stmnote_customertop5($A1303,$D1303,4)</f>
        <v>客户四</v>
      </c>
      <c r="Z1303" t="str" cm="1">
        <f t="array" ref="Z1303">[1]!s_stmnote_customertop5($A1303,$D1303,5)</f>
        <v>客户五</v>
      </c>
      <c r="AA1303" s="9">
        <f>[1]!s_stmnote_salestop5_pct(A1303,D1303)</f>
        <v>70.260000000000005</v>
      </c>
      <c r="AB1303" s="9">
        <f>[1]!s_fa_arturn(A1303,D1303)</f>
        <v>2.7058</v>
      </c>
      <c r="AC1303" s="9">
        <f>[1]!fa_apturn(A1303,D1303)</f>
        <v>6.6300952356839904</v>
      </c>
      <c r="AD1303" s="9">
        <f>[1]!s_fa_invturn(A1303,D1303)</f>
        <v>2.3757999999999999</v>
      </c>
    </row>
    <row r="1304" spans="1:30">
      <c r="A1304">
        <v>300850</v>
      </c>
      <c r="B1304" t="s">
        <v>701</v>
      </c>
      <c r="C1304" t="s">
        <v>4045</v>
      </c>
      <c r="D1304" s="8">
        <f t="shared" si="21"/>
        <v>45657</v>
      </c>
      <c r="E1304" t="s">
        <v>7089</v>
      </c>
      <c r="F1304">
        <v>2</v>
      </c>
      <c r="G1304" t="s">
        <v>10903</v>
      </c>
      <c r="H1304" t="s">
        <v>12242</v>
      </c>
      <c r="L1304" t="str" cm="1">
        <f t="array" ref="L1304">[1]!s_info_industry_gics(A1304,1)</f>
        <v>工业</v>
      </c>
      <c r="M1304" t="str" cm="1">
        <f t="array" ref="M1304">[1]!s_info_industry_gicscode(A1304,1)</f>
        <v>20</v>
      </c>
      <c r="N1304" t="str">
        <f>[1]!s_info_industry_gics(A1304,2)</f>
        <v>资本货物</v>
      </c>
      <c r="O1304" t="str">
        <f>[1]!s_info_industry_gicscode(A1304,2)</f>
        <v>2010</v>
      </c>
      <c r="P1304" cm="1">
        <f t="array" ref="P1304">[1]!s_stmnote_suppliertop5(A1304,D1304,1)</f>
        <v>0</v>
      </c>
      <c r="Q1304">
        <f>[1]!s_stmnote_suppliertop5(A1304,D1304,2)</f>
        <v>0</v>
      </c>
      <c r="R1304" cm="1">
        <f t="array" ref="R1304">[1]!s_stmnote_suppliertop5(A1304,D1304,3)</f>
        <v>0</v>
      </c>
      <c r="S1304" cm="1">
        <f t="array" ref="S1304">[1]!s_stmnote_suppliertop5(A1304,D1304,4)</f>
        <v>0</v>
      </c>
      <c r="T1304" cm="1">
        <f t="array" ref="T1304">[1]!s_stmnote_suppliertop5(A1304,D1304,5)</f>
        <v>0</v>
      </c>
      <c r="U1304" s="9">
        <f>[1]!s_stmnote_purchasetop5_pct(A1304,D1304)</f>
        <v>0</v>
      </c>
      <c r="V1304" cm="1">
        <f t="array" ref="V1304">[1]!s_stmnote_customertop5($A1304,$D1304,1)</f>
        <v>0</v>
      </c>
      <c r="W1304" cm="1">
        <f t="array" ref="W1304">[1]!s_stmnote_customertop5($A1304,$D1304,2)</f>
        <v>0</v>
      </c>
      <c r="X1304" cm="1">
        <f t="array" ref="X1304">[1]!s_stmnote_customertop5($A1304,$D1304,3)</f>
        <v>0</v>
      </c>
      <c r="Y1304" cm="1">
        <f t="array" ref="Y1304">[1]!s_stmnote_customertop5($A1304,$D1304,4)</f>
        <v>0</v>
      </c>
      <c r="Z1304" cm="1">
        <f t="array" ref="Z1304">[1]!s_stmnote_customertop5($A1304,$D1304,5)</f>
        <v>0</v>
      </c>
      <c r="AA1304" s="9">
        <f>[1]!s_stmnote_salestop5_pct(A1304,D1304)</f>
        <v>0</v>
      </c>
      <c r="AB1304" s="9">
        <f>[1]!s_fa_arturn(A1304,D1304)</f>
        <v>0</v>
      </c>
      <c r="AC1304" s="9">
        <f>[1]!fa_apturn(A1304,D1304)</f>
        <v>0</v>
      </c>
      <c r="AD1304" s="9">
        <f>[1]!s_fa_invturn(A1304,D1304)</f>
        <v>0</v>
      </c>
    </row>
    <row r="1305" spans="1:30">
      <c r="A1305">
        <v>300900</v>
      </c>
      <c r="B1305" t="s">
        <v>707</v>
      </c>
      <c r="C1305" t="s">
        <v>4087</v>
      </c>
      <c r="D1305" s="8">
        <f t="shared" si="21"/>
        <v>44926</v>
      </c>
      <c r="E1305" t="s">
        <v>7611</v>
      </c>
      <c r="F1305">
        <v>1</v>
      </c>
      <c r="G1305" t="s">
        <v>9033</v>
      </c>
      <c r="L1305" t="str" cm="1">
        <f t="array" ref="L1305">[1]!s_info_industry_gics(A1305,1)</f>
        <v>工业</v>
      </c>
      <c r="M1305" t="str" cm="1">
        <f t="array" ref="M1305">[1]!s_info_industry_gicscode(A1305,1)</f>
        <v>20</v>
      </c>
      <c r="N1305" t="str">
        <f>[1]!s_info_industry_gics(A1305,2)</f>
        <v>资本货物</v>
      </c>
      <c r="O1305" t="str">
        <f>[1]!s_info_industry_gicscode(A1305,2)</f>
        <v>2010</v>
      </c>
      <c r="P1305" t="str" cm="1">
        <f t="array" ref="P1305">[1]!s_stmnote_suppliertop5(A1305,D1305,1)</f>
        <v>供应商一</v>
      </c>
      <c r="Q1305" t="str">
        <f>[1]!s_stmnote_suppliertop5(A1305,D1305,2)</f>
        <v>供应商二</v>
      </c>
      <c r="R1305" t="str" cm="1">
        <f t="array" ref="R1305">[1]!s_stmnote_suppliertop5(A1305,D1305,3)</f>
        <v>供应商三</v>
      </c>
      <c r="S1305" t="str" cm="1">
        <f t="array" ref="S1305">[1]!s_stmnote_suppliertop5(A1305,D1305,4)</f>
        <v>供应商四</v>
      </c>
      <c r="T1305" t="str" cm="1">
        <f t="array" ref="T1305">[1]!s_stmnote_suppliertop5(A1305,D1305,5)</f>
        <v>供应商五</v>
      </c>
      <c r="U1305" s="9">
        <f>[1]!s_stmnote_purchasetop5_pct(A1305,D1305)</f>
        <v>28.26</v>
      </c>
      <c r="V1305" t="str" cm="1">
        <f t="array" ref="V1305">[1]!s_stmnote_customertop5($A1305,$D1305,1)</f>
        <v>中国航空工业集团有限公司(国资委全资)</v>
      </c>
      <c r="W1305" t="str" cm="1">
        <f t="array" ref="W1305">[1]!s_stmnote_customertop5($A1305,$D1305,2)</f>
        <v>客户二</v>
      </c>
      <c r="X1305" t="str" cm="1">
        <f t="array" ref="X1305">[1]!s_stmnote_customertop5($A1305,$D1305,3)</f>
        <v>客户三</v>
      </c>
      <c r="Y1305" t="str" cm="1">
        <f t="array" ref="Y1305">[1]!s_stmnote_customertop5($A1305,$D1305,4)</f>
        <v>客户四</v>
      </c>
      <c r="Z1305" t="str" cm="1">
        <f t="array" ref="Z1305">[1]!s_stmnote_customertop5($A1305,$D1305,5)</f>
        <v>客户五</v>
      </c>
      <c r="AA1305" s="9">
        <f>[1]!s_stmnote_salestop5_pct(A1305,D1305)</f>
        <v>77.92</v>
      </c>
      <c r="AB1305" s="9">
        <f>[1]!s_fa_arturn(A1305,D1305)</f>
        <v>1.2623</v>
      </c>
      <c r="AC1305" s="9">
        <f>[1]!fa_apturn(A1305,D1305)</f>
        <v>2.5400468256523498</v>
      </c>
      <c r="AD1305" s="9">
        <f>[1]!s_fa_invturn(A1305,D1305)</f>
        <v>1.28</v>
      </c>
    </row>
    <row r="1306" spans="1:30">
      <c r="A1306">
        <v>300900</v>
      </c>
      <c r="B1306" t="s">
        <v>707</v>
      </c>
      <c r="C1306" t="s">
        <v>4088</v>
      </c>
      <c r="D1306" s="8">
        <f t="shared" si="21"/>
        <v>44926</v>
      </c>
      <c r="E1306" t="s">
        <v>6929</v>
      </c>
      <c r="F1306">
        <v>1</v>
      </c>
      <c r="G1306" t="s">
        <v>9033</v>
      </c>
      <c r="L1306" t="str" cm="1">
        <f t="array" ref="L1306">[1]!s_info_industry_gics(A1306,1)</f>
        <v>工业</v>
      </c>
      <c r="M1306" t="str" cm="1">
        <f t="array" ref="M1306">[1]!s_info_industry_gicscode(A1306,1)</f>
        <v>20</v>
      </c>
      <c r="N1306" t="str">
        <f>[1]!s_info_industry_gics(A1306,2)</f>
        <v>资本货物</v>
      </c>
      <c r="O1306" t="str">
        <f>[1]!s_info_industry_gicscode(A1306,2)</f>
        <v>2010</v>
      </c>
      <c r="P1306" t="str" cm="1">
        <f t="array" ref="P1306">[1]!s_stmnote_suppliertop5(A1306,D1306,1)</f>
        <v>供应商一</v>
      </c>
      <c r="Q1306" t="str">
        <f>[1]!s_stmnote_suppliertop5(A1306,D1306,2)</f>
        <v>供应商二</v>
      </c>
      <c r="R1306" t="str" cm="1">
        <f t="array" ref="R1306">[1]!s_stmnote_suppliertop5(A1306,D1306,3)</f>
        <v>供应商三</v>
      </c>
      <c r="S1306" t="str" cm="1">
        <f t="array" ref="S1306">[1]!s_stmnote_suppliertop5(A1306,D1306,4)</f>
        <v>供应商四</v>
      </c>
      <c r="T1306" t="str" cm="1">
        <f t="array" ref="T1306">[1]!s_stmnote_suppliertop5(A1306,D1306,5)</f>
        <v>供应商五</v>
      </c>
      <c r="U1306" s="9">
        <f>[1]!s_stmnote_purchasetop5_pct(A1306,D1306)</f>
        <v>28.26</v>
      </c>
      <c r="V1306" t="str" cm="1">
        <f t="array" ref="V1306">[1]!s_stmnote_customertop5($A1306,$D1306,1)</f>
        <v>中国航空工业集团有限公司(国资委全资)</v>
      </c>
      <c r="W1306" t="str" cm="1">
        <f t="array" ref="W1306">[1]!s_stmnote_customertop5($A1306,$D1306,2)</f>
        <v>客户二</v>
      </c>
      <c r="X1306" t="str" cm="1">
        <f t="array" ref="X1306">[1]!s_stmnote_customertop5($A1306,$D1306,3)</f>
        <v>客户三</v>
      </c>
      <c r="Y1306" t="str" cm="1">
        <f t="array" ref="Y1306">[1]!s_stmnote_customertop5($A1306,$D1306,4)</f>
        <v>客户四</v>
      </c>
      <c r="Z1306" t="str" cm="1">
        <f t="array" ref="Z1306">[1]!s_stmnote_customertop5($A1306,$D1306,5)</f>
        <v>客户五</v>
      </c>
      <c r="AA1306" s="9">
        <f>[1]!s_stmnote_salestop5_pct(A1306,D1306)</f>
        <v>77.92</v>
      </c>
      <c r="AB1306" s="9">
        <f>[1]!s_fa_arturn(A1306,D1306)</f>
        <v>1.2623</v>
      </c>
      <c r="AC1306" s="9">
        <f>[1]!fa_apturn(A1306,D1306)</f>
        <v>2.5400468256523498</v>
      </c>
      <c r="AD1306" s="9">
        <f>[1]!s_fa_invturn(A1306,D1306)</f>
        <v>1.28</v>
      </c>
    </row>
    <row r="1307" spans="1:30">
      <c r="A1307">
        <v>300900</v>
      </c>
      <c r="B1307" t="s">
        <v>707</v>
      </c>
      <c r="C1307" t="s">
        <v>4089</v>
      </c>
      <c r="D1307" s="8">
        <f t="shared" si="21"/>
        <v>44926</v>
      </c>
      <c r="E1307" t="s">
        <v>7317</v>
      </c>
      <c r="F1307">
        <v>1</v>
      </c>
      <c r="G1307" t="s">
        <v>9034</v>
      </c>
      <c r="L1307" t="str" cm="1">
        <f t="array" ref="L1307">[1]!s_info_industry_gics(A1307,1)</f>
        <v>工业</v>
      </c>
      <c r="M1307" t="str" cm="1">
        <f t="array" ref="M1307">[1]!s_info_industry_gicscode(A1307,1)</f>
        <v>20</v>
      </c>
      <c r="N1307" t="str">
        <f>[1]!s_info_industry_gics(A1307,2)</f>
        <v>资本货物</v>
      </c>
      <c r="O1307" t="str">
        <f>[1]!s_info_industry_gicscode(A1307,2)</f>
        <v>2010</v>
      </c>
      <c r="P1307" t="str" cm="1">
        <f t="array" ref="P1307">[1]!s_stmnote_suppliertop5(A1307,D1307,1)</f>
        <v>供应商一</v>
      </c>
      <c r="Q1307" t="str">
        <f>[1]!s_stmnote_suppliertop5(A1307,D1307,2)</f>
        <v>供应商二</v>
      </c>
      <c r="R1307" t="str" cm="1">
        <f t="array" ref="R1307">[1]!s_stmnote_suppliertop5(A1307,D1307,3)</f>
        <v>供应商三</v>
      </c>
      <c r="S1307" t="str" cm="1">
        <f t="array" ref="S1307">[1]!s_stmnote_suppliertop5(A1307,D1307,4)</f>
        <v>供应商四</v>
      </c>
      <c r="T1307" t="str" cm="1">
        <f t="array" ref="T1307">[1]!s_stmnote_suppliertop5(A1307,D1307,5)</f>
        <v>供应商五</v>
      </c>
      <c r="U1307" s="9">
        <f>[1]!s_stmnote_purchasetop5_pct(A1307,D1307)</f>
        <v>28.26</v>
      </c>
      <c r="V1307" t="str" cm="1">
        <f t="array" ref="V1307">[1]!s_stmnote_customertop5($A1307,$D1307,1)</f>
        <v>中国航空工业集团有限公司(国资委全资)</v>
      </c>
      <c r="W1307" t="str" cm="1">
        <f t="array" ref="W1307">[1]!s_stmnote_customertop5($A1307,$D1307,2)</f>
        <v>客户二</v>
      </c>
      <c r="X1307" t="str" cm="1">
        <f t="array" ref="X1307">[1]!s_stmnote_customertop5($A1307,$D1307,3)</f>
        <v>客户三</v>
      </c>
      <c r="Y1307" t="str" cm="1">
        <f t="array" ref="Y1307">[1]!s_stmnote_customertop5($A1307,$D1307,4)</f>
        <v>客户四</v>
      </c>
      <c r="Z1307" t="str" cm="1">
        <f t="array" ref="Z1307">[1]!s_stmnote_customertop5($A1307,$D1307,5)</f>
        <v>客户五</v>
      </c>
      <c r="AA1307" s="9">
        <f>[1]!s_stmnote_salestop5_pct(A1307,D1307)</f>
        <v>77.92</v>
      </c>
      <c r="AB1307" s="9">
        <f>[1]!s_fa_arturn(A1307,D1307)</f>
        <v>1.2623</v>
      </c>
      <c r="AC1307" s="9">
        <f>[1]!fa_apturn(A1307,D1307)</f>
        <v>2.5400468256523498</v>
      </c>
      <c r="AD1307" s="9">
        <f>[1]!s_fa_invturn(A1307,D1307)</f>
        <v>1.28</v>
      </c>
    </row>
    <row r="1308" spans="1:30">
      <c r="A1308">
        <v>300900</v>
      </c>
      <c r="B1308" t="s">
        <v>707</v>
      </c>
      <c r="C1308" t="s">
        <v>4087</v>
      </c>
      <c r="D1308" s="8">
        <f t="shared" si="21"/>
        <v>44926</v>
      </c>
      <c r="E1308" t="s">
        <v>7374</v>
      </c>
      <c r="F1308">
        <v>1</v>
      </c>
      <c r="G1308" t="s">
        <v>9033</v>
      </c>
      <c r="L1308" t="str" cm="1">
        <f t="array" ref="L1308">[1]!s_info_industry_gics(A1308,1)</f>
        <v>工业</v>
      </c>
      <c r="M1308" t="str" cm="1">
        <f t="array" ref="M1308">[1]!s_info_industry_gicscode(A1308,1)</f>
        <v>20</v>
      </c>
      <c r="N1308" t="str">
        <f>[1]!s_info_industry_gics(A1308,2)</f>
        <v>资本货物</v>
      </c>
      <c r="O1308" t="str">
        <f>[1]!s_info_industry_gicscode(A1308,2)</f>
        <v>2010</v>
      </c>
      <c r="P1308" t="str" cm="1">
        <f t="array" ref="P1308">[1]!s_stmnote_suppliertop5(A1308,D1308,1)</f>
        <v>供应商一</v>
      </c>
      <c r="Q1308" t="str">
        <f>[1]!s_stmnote_suppliertop5(A1308,D1308,2)</f>
        <v>供应商二</v>
      </c>
      <c r="R1308" t="str" cm="1">
        <f t="array" ref="R1308">[1]!s_stmnote_suppliertop5(A1308,D1308,3)</f>
        <v>供应商三</v>
      </c>
      <c r="S1308" t="str" cm="1">
        <f t="array" ref="S1308">[1]!s_stmnote_suppliertop5(A1308,D1308,4)</f>
        <v>供应商四</v>
      </c>
      <c r="T1308" t="str" cm="1">
        <f t="array" ref="T1308">[1]!s_stmnote_suppliertop5(A1308,D1308,5)</f>
        <v>供应商五</v>
      </c>
      <c r="U1308" s="9">
        <f>[1]!s_stmnote_purchasetop5_pct(A1308,D1308)</f>
        <v>28.26</v>
      </c>
      <c r="V1308" t="str" cm="1">
        <f t="array" ref="V1308">[1]!s_stmnote_customertop5($A1308,$D1308,1)</f>
        <v>中国航空工业集团有限公司(国资委全资)</v>
      </c>
      <c r="W1308" t="str" cm="1">
        <f t="array" ref="W1308">[1]!s_stmnote_customertop5($A1308,$D1308,2)</f>
        <v>客户二</v>
      </c>
      <c r="X1308" t="str" cm="1">
        <f t="array" ref="X1308">[1]!s_stmnote_customertop5($A1308,$D1308,3)</f>
        <v>客户三</v>
      </c>
      <c r="Y1308" t="str" cm="1">
        <f t="array" ref="Y1308">[1]!s_stmnote_customertop5($A1308,$D1308,4)</f>
        <v>客户四</v>
      </c>
      <c r="Z1308" t="str" cm="1">
        <f t="array" ref="Z1308">[1]!s_stmnote_customertop5($A1308,$D1308,5)</f>
        <v>客户五</v>
      </c>
      <c r="AA1308" s="9">
        <f>[1]!s_stmnote_salestop5_pct(A1308,D1308)</f>
        <v>77.92</v>
      </c>
      <c r="AB1308" s="9">
        <f>[1]!s_fa_arturn(A1308,D1308)</f>
        <v>1.2623</v>
      </c>
      <c r="AC1308" s="9">
        <f>[1]!fa_apturn(A1308,D1308)</f>
        <v>2.5400468256523498</v>
      </c>
      <c r="AD1308" s="9">
        <f>[1]!s_fa_invturn(A1308,D1308)</f>
        <v>1.28</v>
      </c>
    </row>
    <row r="1309" spans="1:30">
      <c r="A1309">
        <v>300904</v>
      </c>
      <c r="B1309" t="s">
        <v>709</v>
      </c>
      <c r="C1309" t="s">
        <v>4093</v>
      </c>
      <c r="D1309" s="8">
        <f t="shared" si="21"/>
        <v>45291</v>
      </c>
      <c r="E1309" t="s">
        <v>7490</v>
      </c>
      <c r="F1309">
        <v>1</v>
      </c>
      <c r="G1309" t="s">
        <v>10922</v>
      </c>
      <c r="L1309" t="str" cm="1">
        <f t="array" ref="L1309">[1]!s_info_industry_gics(A1309,1)</f>
        <v>工业</v>
      </c>
      <c r="M1309" t="str" cm="1">
        <f t="array" ref="M1309">[1]!s_info_industry_gicscode(A1309,1)</f>
        <v>20</v>
      </c>
      <c r="N1309" t="str">
        <f>[1]!s_info_industry_gics(A1309,2)</f>
        <v>资本货物</v>
      </c>
      <c r="O1309" t="str">
        <f>[1]!s_info_industry_gicscode(A1309,2)</f>
        <v>2010</v>
      </c>
      <c r="P1309" t="str" cm="1">
        <f t="array" ref="P1309">[1]!s_stmnote_suppliertop5(A1309,D1309,1)</f>
        <v>供应商1</v>
      </c>
      <c r="Q1309" t="str">
        <f>[1]!s_stmnote_suppliertop5(A1309,D1309,2)</f>
        <v>供应商2</v>
      </c>
      <c r="R1309" t="str" cm="1">
        <f t="array" ref="R1309">[1]!s_stmnote_suppliertop5(A1309,D1309,3)</f>
        <v>供应商3</v>
      </c>
      <c r="S1309" t="str" cm="1">
        <f t="array" ref="S1309">[1]!s_stmnote_suppliertop5(A1309,D1309,4)</f>
        <v>供应商4</v>
      </c>
      <c r="T1309" t="str" cm="1">
        <f t="array" ref="T1309">[1]!s_stmnote_suppliertop5(A1309,D1309,5)</f>
        <v>供应商5</v>
      </c>
      <c r="U1309" s="9">
        <f>[1]!s_stmnote_purchasetop5_pct(A1309,D1309)</f>
        <v>42.92</v>
      </c>
      <c r="V1309" t="str" cm="1">
        <f t="array" ref="V1309">[1]!s_stmnote_customertop5($A1309,$D1309,1)</f>
        <v>客户1</v>
      </c>
      <c r="W1309" t="str" cm="1">
        <f t="array" ref="W1309">[1]!s_stmnote_customertop5($A1309,$D1309,2)</f>
        <v>客户2</v>
      </c>
      <c r="X1309" t="str" cm="1">
        <f t="array" ref="X1309">[1]!s_stmnote_customertop5($A1309,$D1309,3)</f>
        <v>客户3</v>
      </c>
      <c r="Y1309" t="str" cm="1">
        <f t="array" ref="Y1309">[1]!s_stmnote_customertop5($A1309,$D1309,4)</f>
        <v>客户4</v>
      </c>
      <c r="Z1309" t="str" cm="1">
        <f t="array" ref="Z1309">[1]!s_stmnote_customertop5($A1309,$D1309,5)</f>
        <v>客户5</v>
      </c>
      <c r="AA1309" s="9">
        <f>[1]!s_stmnote_salestop5_pct(A1309,D1309)</f>
        <v>97.31</v>
      </c>
      <c r="AB1309" s="9">
        <f>[1]!s_fa_arturn(A1309,D1309)</f>
        <v>1.66</v>
      </c>
      <c r="AC1309" s="9">
        <f>[1]!fa_apturn(A1309,D1309)</f>
        <v>1.9713873276629399</v>
      </c>
      <c r="AD1309" s="9">
        <f>[1]!s_fa_invturn(A1309,D1309)</f>
        <v>5.1371000000000002</v>
      </c>
    </row>
    <row r="1310" spans="1:30">
      <c r="A1310">
        <v>300904</v>
      </c>
      <c r="B1310" t="s">
        <v>710</v>
      </c>
      <c r="C1310" t="s">
        <v>4094</v>
      </c>
      <c r="D1310" s="8">
        <f t="shared" si="21"/>
        <v>45291</v>
      </c>
      <c r="E1310" t="s">
        <v>7120</v>
      </c>
      <c r="F1310">
        <v>1</v>
      </c>
      <c r="G1310" t="s">
        <v>10923</v>
      </c>
      <c r="L1310" t="str" cm="1">
        <f t="array" ref="L1310">[1]!s_info_industry_gics(A1310,1)</f>
        <v>工业</v>
      </c>
      <c r="M1310" t="str" cm="1">
        <f t="array" ref="M1310">[1]!s_info_industry_gicscode(A1310,1)</f>
        <v>20</v>
      </c>
      <c r="N1310" t="str">
        <f>[1]!s_info_industry_gics(A1310,2)</f>
        <v>资本货物</v>
      </c>
      <c r="O1310" t="str">
        <f>[1]!s_info_industry_gicscode(A1310,2)</f>
        <v>2010</v>
      </c>
      <c r="P1310" t="str" cm="1">
        <f t="array" ref="P1310">[1]!s_stmnote_suppliertop5(A1310,D1310,1)</f>
        <v>供应商1</v>
      </c>
      <c r="Q1310" t="str">
        <f>[1]!s_stmnote_suppliertop5(A1310,D1310,2)</f>
        <v>供应商2</v>
      </c>
      <c r="R1310" t="str" cm="1">
        <f t="array" ref="R1310">[1]!s_stmnote_suppliertop5(A1310,D1310,3)</f>
        <v>供应商3</v>
      </c>
      <c r="S1310" t="str" cm="1">
        <f t="array" ref="S1310">[1]!s_stmnote_suppliertop5(A1310,D1310,4)</f>
        <v>供应商4</v>
      </c>
      <c r="T1310" t="str" cm="1">
        <f t="array" ref="T1310">[1]!s_stmnote_suppliertop5(A1310,D1310,5)</f>
        <v>供应商5</v>
      </c>
      <c r="U1310" s="9">
        <f>[1]!s_stmnote_purchasetop5_pct(A1310,D1310)</f>
        <v>42.92</v>
      </c>
      <c r="V1310" t="str" cm="1">
        <f t="array" ref="V1310">[1]!s_stmnote_customertop5($A1310,$D1310,1)</f>
        <v>客户1</v>
      </c>
      <c r="W1310" t="str" cm="1">
        <f t="array" ref="W1310">[1]!s_stmnote_customertop5($A1310,$D1310,2)</f>
        <v>客户2</v>
      </c>
      <c r="X1310" t="str" cm="1">
        <f t="array" ref="X1310">[1]!s_stmnote_customertop5($A1310,$D1310,3)</f>
        <v>客户3</v>
      </c>
      <c r="Y1310" t="str" cm="1">
        <f t="array" ref="Y1310">[1]!s_stmnote_customertop5($A1310,$D1310,4)</f>
        <v>客户4</v>
      </c>
      <c r="Z1310" t="str" cm="1">
        <f t="array" ref="Z1310">[1]!s_stmnote_customertop5($A1310,$D1310,5)</f>
        <v>客户5</v>
      </c>
      <c r="AA1310" s="9">
        <f>[1]!s_stmnote_salestop5_pct(A1310,D1310)</f>
        <v>97.31</v>
      </c>
      <c r="AB1310" s="9">
        <f>[1]!s_fa_arturn(A1310,D1310)</f>
        <v>1.66</v>
      </c>
      <c r="AC1310" s="9">
        <f>[1]!fa_apturn(A1310,D1310)</f>
        <v>1.9713873276629399</v>
      </c>
      <c r="AD1310" s="9">
        <f>[1]!s_fa_invturn(A1310,D1310)</f>
        <v>5.1371000000000002</v>
      </c>
    </row>
    <row r="1311" spans="1:30">
      <c r="A1311">
        <v>301022</v>
      </c>
      <c r="B1311" t="s">
        <v>724</v>
      </c>
      <c r="C1311" t="s">
        <v>4149</v>
      </c>
      <c r="D1311" s="8">
        <f t="shared" si="21"/>
        <v>44561</v>
      </c>
      <c r="E1311" t="s">
        <v>7219</v>
      </c>
      <c r="F1311">
        <v>1</v>
      </c>
      <c r="G1311" t="s">
        <v>10935</v>
      </c>
      <c r="L1311" t="str" cm="1">
        <f t="array" ref="L1311">[1]!s_info_industry_gics(A1311,1)</f>
        <v>工业</v>
      </c>
      <c r="M1311" t="str" cm="1">
        <f t="array" ref="M1311">[1]!s_info_industry_gicscode(A1311,1)</f>
        <v>20</v>
      </c>
      <c r="N1311" t="str">
        <f>[1]!s_info_industry_gics(A1311,2)</f>
        <v>资本货物</v>
      </c>
      <c r="O1311" t="str">
        <f>[1]!s_info_industry_gicscode(A1311,2)</f>
        <v>2010</v>
      </c>
      <c r="P1311" t="str" cm="1">
        <f t="array" ref="P1311">[1]!s_stmnote_suppliertop5(A1311,D1311,1)</f>
        <v>供应商1</v>
      </c>
      <c r="Q1311" t="str">
        <f>[1]!s_stmnote_suppliertop5(A1311,D1311,2)</f>
        <v>供应商2</v>
      </c>
      <c r="R1311" t="str" cm="1">
        <f t="array" ref="R1311">[1]!s_stmnote_suppliertop5(A1311,D1311,3)</f>
        <v>供应商3</v>
      </c>
      <c r="S1311" t="str" cm="1">
        <f t="array" ref="S1311">[1]!s_stmnote_suppliertop5(A1311,D1311,4)</f>
        <v>供应商4</v>
      </c>
      <c r="T1311" t="str" cm="1">
        <f t="array" ref="T1311">[1]!s_stmnote_suppliertop5(A1311,D1311,5)</f>
        <v>供应商5</v>
      </c>
      <c r="U1311" s="9">
        <f>[1]!s_stmnote_purchasetop5_pct(A1311,D1311)</f>
        <v>23.65</v>
      </c>
      <c r="V1311" t="str" cm="1">
        <f t="array" ref="V1311">[1]!s_stmnote_customertop5($A1311,$D1311,1)</f>
        <v>客户1</v>
      </c>
      <c r="W1311" t="str" cm="1">
        <f t="array" ref="W1311">[1]!s_stmnote_customertop5($A1311,$D1311,2)</f>
        <v>客户2</v>
      </c>
      <c r="X1311" t="str" cm="1">
        <f t="array" ref="X1311">[1]!s_stmnote_customertop5($A1311,$D1311,3)</f>
        <v>客户3</v>
      </c>
      <c r="Y1311" t="str" cm="1">
        <f t="array" ref="Y1311">[1]!s_stmnote_customertop5($A1311,$D1311,4)</f>
        <v>客户4</v>
      </c>
      <c r="Z1311" t="str" cm="1">
        <f t="array" ref="Z1311">[1]!s_stmnote_customertop5($A1311,$D1311,5)</f>
        <v>客户5</v>
      </c>
      <c r="AA1311" s="9">
        <f>[1]!s_stmnote_salestop5_pct(A1311,D1311)</f>
        <v>74.489999999999995</v>
      </c>
      <c r="AB1311" s="9">
        <f>[1]!s_fa_arturn(A1311,D1311)</f>
        <v>3.3454000000000002</v>
      </c>
      <c r="AC1311" s="9">
        <f>[1]!fa_apturn(A1311,D1311)</f>
        <v>4.2388895441009904</v>
      </c>
      <c r="AD1311" s="9">
        <f>[1]!s_fa_invturn(A1311,D1311)</f>
        <v>1.6</v>
      </c>
    </row>
    <row r="1312" spans="1:30">
      <c r="A1312">
        <v>301022</v>
      </c>
      <c r="B1312" t="s">
        <v>724</v>
      </c>
      <c r="C1312" t="s">
        <v>4150</v>
      </c>
      <c r="D1312" s="8">
        <f t="shared" si="21"/>
        <v>44561</v>
      </c>
      <c r="E1312" t="s">
        <v>7027</v>
      </c>
      <c r="F1312">
        <v>1</v>
      </c>
      <c r="G1312" t="s">
        <v>10936</v>
      </c>
      <c r="L1312" t="str" cm="1">
        <f t="array" ref="L1312">[1]!s_info_industry_gics(A1312,1)</f>
        <v>工业</v>
      </c>
      <c r="M1312" t="str" cm="1">
        <f t="array" ref="M1312">[1]!s_info_industry_gicscode(A1312,1)</f>
        <v>20</v>
      </c>
      <c r="N1312" t="str">
        <f>[1]!s_info_industry_gics(A1312,2)</f>
        <v>资本货物</v>
      </c>
      <c r="O1312" t="str">
        <f>[1]!s_info_industry_gicscode(A1312,2)</f>
        <v>2010</v>
      </c>
      <c r="P1312" t="str" cm="1">
        <f t="array" ref="P1312">[1]!s_stmnote_suppliertop5(A1312,D1312,1)</f>
        <v>供应商1</v>
      </c>
      <c r="Q1312" t="str">
        <f>[1]!s_stmnote_suppliertop5(A1312,D1312,2)</f>
        <v>供应商2</v>
      </c>
      <c r="R1312" t="str" cm="1">
        <f t="array" ref="R1312">[1]!s_stmnote_suppliertop5(A1312,D1312,3)</f>
        <v>供应商3</v>
      </c>
      <c r="S1312" t="str" cm="1">
        <f t="array" ref="S1312">[1]!s_stmnote_suppliertop5(A1312,D1312,4)</f>
        <v>供应商4</v>
      </c>
      <c r="T1312" t="str" cm="1">
        <f t="array" ref="T1312">[1]!s_stmnote_suppliertop5(A1312,D1312,5)</f>
        <v>供应商5</v>
      </c>
      <c r="U1312" s="9">
        <f>[1]!s_stmnote_purchasetop5_pct(A1312,D1312)</f>
        <v>23.65</v>
      </c>
      <c r="V1312" t="str" cm="1">
        <f t="array" ref="V1312">[1]!s_stmnote_customertop5($A1312,$D1312,1)</f>
        <v>客户1</v>
      </c>
      <c r="W1312" t="str" cm="1">
        <f t="array" ref="W1312">[1]!s_stmnote_customertop5($A1312,$D1312,2)</f>
        <v>客户2</v>
      </c>
      <c r="X1312" t="str" cm="1">
        <f t="array" ref="X1312">[1]!s_stmnote_customertop5($A1312,$D1312,3)</f>
        <v>客户3</v>
      </c>
      <c r="Y1312" t="str" cm="1">
        <f t="array" ref="Y1312">[1]!s_stmnote_customertop5($A1312,$D1312,4)</f>
        <v>客户4</v>
      </c>
      <c r="Z1312" t="str" cm="1">
        <f t="array" ref="Z1312">[1]!s_stmnote_customertop5($A1312,$D1312,5)</f>
        <v>客户5</v>
      </c>
      <c r="AA1312" s="9">
        <f>[1]!s_stmnote_salestop5_pct(A1312,D1312)</f>
        <v>74.489999999999995</v>
      </c>
      <c r="AB1312" s="9">
        <f>[1]!s_fa_arturn(A1312,D1312)</f>
        <v>3.3454000000000002</v>
      </c>
      <c r="AC1312" s="9">
        <f>[1]!fa_apturn(A1312,D1312)</f>
        <v>4.2388895441009904</v>
      </c>
      <c r="AD1312" s="9">
        <f>[1]!s_fa_invturn(A1312,D1312)</f>
        <v>1.6</v>
      </c>
    </row>
    <row r="1313" spans="1:30">
      <c r="A1313">
        <v>301022</v>
      </c>
      <c r="B1313" t="s">
        <v>724</v>
      </c>
      <c r="C1313" t="s">
        <v>4150</v>
      </c>
      <c r="D1313" s="8">
        <f t="shared" si="21"/>
        <v>44561</v>
      </c>
      <c r="E1313" t="s">
        <v>7610</v>
      </c>
      <c r="F1313">
        <v>1</v>
      </c>
      <c r="G1313" t="s">
        <v>10937</v>
      </c>
      <c r="L1313" t="str" cm="1">
        <f t="array" ref="L1313">[1]!s_info_industry_gics(A1313,1)</f>
        <v>工业</v>
      </c>
      <c r="M1313" t="str" cm="1">
        <f t="array" ref="M1313">[1]!s_info_industry_gicscode(A1313,1)</f>
        <v>20</v>
      </c>
      <c r="N1313" t="str">
        <f>[1]!s_info_industry_gics(A1313,2)</f>
        <v>资本货物</v>
      </c>
      <c r="O1313" t="str">
        <f>[1]!s_info_industry_gicscode(A1313,2)</f>
        <v>2010</v>
      </c>
      <c r="P1313" t="str" cm="1">
        <f t="array" ref="P1313">[1]!s_stmnote_suppliertop5(A1313,D1313,1)</f>
        <v>供应商1</v>
      </c>
      <c r="Q1313" t="str">
        <f>[1]!s_stmnote_suppliertop5(A1313,D1313,2)</f>
        <v>供应商2</v>
      </c>
      <c r="R1313" t="str" cm="1">
        <f t="array" ref="R1313">[1]!s_stmnote_suppliertop5(A1313,D1313,3)</f>
        <v>供应商3</v>
      </c>
      <c r="S1313" t="str" cm="1">
        <f t="array" ref="S1313">[1]!s_stmnote_suppliertop5(A1313,D1313,4)</f>
        <v>供应商4</v>
      </c>
      <c r="T1313" t="str" cm="1">
        <f t="array" ref="T1313">[1]!s_stmnote_suppliertop5(A1313,D1313,5)</f>
        <v>供应商5</v>
      </c>
      <c r="U1313" s="9">
        <f>[1]!s_stmnote_purchasetop5_pct(A1313,D1313)</f>
        <v>23.65</v>
      </c>
      <c r="V1313" t="str" cm="1">
        <f t="array" ref="V1313">[1]!s_stmnote_customertop5($A1313,$D1313,1)</f>
        <v>客户1</v>
      </c>
      <c r="W1313" t="str" cm="1">
        <f t="array" ref="W1313">[1]!s_stmnote_customertop5($A1313,$D1313,2)</f>
        <v>客户2</v>
      </c>
      <c r="X1313" t="str" cm="1">
        <f t="array" ref="X1313">[1]!s_stmnote_customertop5($A1313,$D1313,3)</f>
        <v>客户3</v>
      </c>
      <c r="Y1313" t="str" cm="1">
        <f t="array" ref="Y1313">[1]!s_stmnote_customertop5($A1313,$D1313,4)</f>
        <v>客户4</v>
      </c>
      <c r="Z1313" t="str" cm="1">
        <f t="array" ref="Z1313">[1]!s_stmnote_customertop5($A1313,$D1313,5)</f>
        <v>客户5</v>
      </c>
      <c r="AA1313" s="9">
        <f>[1]!s_stmnote_salestop5_pct(A1313,D1313)</f>
        <v>74.489999999999995</v>
      </c>
      <c r="AB1313" s="9">
        <f>[1]!s_fa_arturn(A1313,D1313)</f>
        <v>3.3454000000000002</v>
      </c>
      <c r="AC1313" s="9">
        <f>[1]!fa_apturn(A1313,D1313)</f>
        <v>4.2388895441009904</v>
      </c>
      <c r="AD1313" s="9">
        <f>[1]!s_fa_invturn(A1313,D1313)</f>
        <v>1.6</v>
      </c>
    </row>
    <row r="1314" spans="1:30">
      <c r="A1314">
        <v>301022</v>
      </c>
      <c r="B1314" t="s">
        <v>724</v>
      </c>
      <c r="C1314" t="s">
        <v>4151</v>
      </c>
      <c r="D1314" s="8">
        <f t="shared" si="21"/>
        <v>44561</v>
      </c>
      <c r="E1314" t="s">
        <v>7724</v>
      </c>
      <c r="F1314">
        <v>1</v>
      </c>
      <c r="G1314" t="s">
        <v>10937</v>
      </c>
      <c r="L1314" t="str" cm="1">
        <f t="array" ref="L1314">[1]!s_info_industry_gics(A1314,1)</f>
        <v>工业</v>
      </c>
      <c r="M1314" t="str" cm="1">
        <f t="array" ref="M1314">[1]!s_info_industry_gicscode(A1314,1)</f>
        <v>20</v>
      </c>
      <c r="N1314" t="str">
        <f>[1]!s_info_industry_gics(A1314,2)</f>
        <v>资本货物</v>
      </c>
      <c r="O1314" t="str">
        <f>[1]!s_info_industry_gicscode(A1314,2)</f>
        <v>2010</v>
      </c>
      <c r="P1314" t="str" cm="1">
        <f t="array" ref="P1314">[1]!s_stmnote_suppliertop5(A1314,D1314,1)</f>
        <v>供应商1</v>
      </c>
      <c r="Q1314" t="str">
        <f>[1]!s_stmnote_suppliertop5(A1314,D1314,2)</f>
        <v>供应商2</v>
      </c>
      <c r="R1314" t="str" cm="1">
        <f t="array" ref="R1314">[1]!s_stmnote_suppliertop5(A1314,D1314,3)</f>
        <v>供应商3</v>
      </c>
      <c r="S1314" t="str" cm="1">
        <f t="array" ref="S1314">[1]!s_stmnote_suppliertop5(A1314,D1314,4)</f>
        <v>供应商4</v>
      </c>
      <c r="T1314" t="str" cm="1">
        <f t="array" ref="T1314">[1]!s_stmnote_suppliertop5(A1314,D1314,5)</f>
        <v>供应商5</v>
      </c>
      <c r="U1314" s="9">
        <f>[1]!s_stmnote_purchasetop5_pct(A1314,D1314)</f>
        <v>23.65</v>
      </c>
      <c r="V1314" t="str" cm="1">
        <f t="array" ref="V1314">[1]!s_stmnote_customertop5($A1314,$D1314,1)</f>
        <v>客户1</v>
      </c>
      <c r="W1314" t="str" cm="1">
        <f t="array" ref="W1314">[1]!s_stmnote_customertop5($A1314,$D1314,2)</f>
        <v>客户2</v>
      </c>
      <c r="X1314" t="str" cm="1">
        <f t="array" ref="X1314">[1]!s_stmnote_customertop5($A1314,$D1314,3)</f>
        <v>客户3</v>
      </c>
      <c r="Y1314" t="str" cm="1">
        <f t="array" ref="Y1314">[1]!s_stmnote_customertop5($A1314,$D1314,4)</f>
        <v>客户4</v>
      </c>
      <c r="Z1314" t="str" cm="1">
        <f t="array" ref="Z1314">[1]!s_stmnote_customertop5($A1314,$D1314,5)</f>
        <v>客户5</v>
      </c>
      <c r="AA1314" s="9">
        <f>[1]!s_stmnote_salestop5_pct(A1314,D1314)</f>
        <v>74.489999999999995</v>
      </c>
      <c r="AB1314" s="9">
        <f>[1]!s_fa_arturn(A1314,D1314)</f>
        <v>3.3454000000000002</v>
      </c>
      <c r="AC1314" s="9">
        <f>[1]!fa_apturn(A1314,D1314)</f>
        <v>4.2388895441009904</v>
      </c>
      <c r="AD1314" s="9">
        <f>[1]!s_fa_invturn(A1314,D1314)</f>
        <v>1.6</v>
      </c>
    </row>
    <row r="1315" spans="1:30">
      <c r="A1315">
        <v>301053</v>
      </c>
      <c r="B1315" t="s">
        <v>727</v>
      </c>
      <c r="C1315" t="s">
        <v>4164</v>
      </c>
      <c r="D1315" s="8">
        <f t="shared" si="21"/>
        <v>44561</v>
      </c>
      <c r="E1315" t="s">
        <v>7050</v>
      </c>
      <c r="F1315">
        <v>2</v>
      </c>
      <c r="G1315" t="s">
        <v>10939</v>
      </c>
      <c r="H1315" t="s">
        <v>12254</v>
      </c>
      <c r="L1315" t="str" cm="1">
        <f t="array" ref="L1315">[1]!s_info_industry_gics(A1315,1)</f>
        <v>工业</v>
      </c>
      <c r="M1315" t="str" cm="1">
        <f t="array" ref="M1315">[1]!s_info_industry_gicscode(A1315,1)</f>
        <v>20</v>
      </c>
      <c r="N1315" t="str">
        <f>[1]!s_info_industry_gics(A1315,2)</f>
        <v>资本货物</v>
      </c>
      <c r="O1315" t="str">
        <f>[1]!s_info_industry_gicscode(A1315,2)</f>
        <v>2010</v>
      </c>
      <c r="P1315" t="str" cm="1">
        <f t="array" ref="P1315">[1]!s_stmnote_suppliertop5(A1315,D1315,1)</f>
        <v>第一名</v>
      </c>
      <c r="Q1315" t="str">
        <f>[1]!s_stmnote_suppliertop5(A1315,D1315,2)</f>
        <v>第二名</v>
      </c>
      <c r="R1315" t="str" cm="1">
        <f t="array" ref="R1315">[1]!s_stmnote_suppliertop5(A1315,D1315,3)</f>
        <v>第三名</v>
      </c>
      <c r="S1315" t="str" cm="1">
        <f t="array" ref="S1315">[1]!s_stmnote_suppliertop5(A1315,D1315,4)</f>
        <v>第四名</v>
      </c>
      <c r="T1315" t="str" cm="1">
        <f t="array" ref="T1315">[1]!s_stmnote_suppliertop5(A1315,D1315,5)</f>
        <v>第五名</v>
      </c>
      <c r="U1315" s="9">
        <f>[1]!s_stmnote_purchasetop5_pct(A1315,D1315)</f>
        <v>43.9</v>
      </c>
      <c r="V1315" t="str" cm="1">
        <f t="array" ref="V1315">[1]!s_stmnote_customertop5($A1315,$D1315,1)</f>
        <v>第一名</v>
      </c>
      <c r="W1315" t="str" cm="1">
        <f t="array" ref="W1315">[1]!s_stmnote_customertop5($A1315,$D1315,2)</f>
        <v>第二名</v>
      </c>
      <c r="X1315" t="str" cm="1">
        <f t="array" ref="X1315">[1]!s_stmnote_customertop5($A1315,$D1315,3)</f>
        <v>第三名</v>
      </c>
      <c r="Y1315" t="str" cm="1">
        <f t="array" ref="Y1315">[1]!s_stmnote_customertop5($A1315,$D1315,4)</f>
        <v>第四名</v>
      </c>
      <c r="Z1315" t="str" cm="1">
        <f t="array" ref="Z1315">[1]!s_stmnote_customertop5($A1315,$D1315,5)</f>
        <v>第五名</v>
      </c>
      <c r="AA1315" s="9">
        <f>[1]!s_stmnote_salestop5_pct(A1315,D1315)</f>
        <v>18.36</v>
      </c>
      <c r="AB1315" s="9">
        <f>[1]!s_fa_arturn(A1315,D1315)</f>
        <v>6.8598999999999997</v>
      </c>
      <c r="AC1315" s="9">
        <f>[1]!fa_apturn(A1315,D1315)</f>
        <v>3.6345398323237701</v>
      </c>
      <c r="AD1315" s="9">
        <f>[1]!s_fa_invturn(A1315,D1315)</f>
        <v>2.1120999999999999</v>
      </c>
    </row>
    <row r="1316" spans="1:30">
      <c r="A1316">
        <v>301053</v>
      </c>
      <c r="B1316" t="s">
        <v>727</v>
      </c>
      <c r="C1316" t="s">
        <v>4165</v>
      </c>
      <c r="D1316" s="8">
        <f t="shared" si="21"/>
        <v>44561</v>
      </c>
      <c r="E1316" t="s">
        <v>7007</v>
      </c>
      <c r="F1316">
        <v>1</v>
      </c>
      <c r="G1316" t="s">
        <v>10939</v>
      </c>
      <c r="L1316" t="str" cm="1">
        <f t="array" ref="L1316">[1]!s_info_industry_gics(A1316,1)</f>
        <v>工业</v>
      </c>
      <c r="M1316" t="str" cm="1">
        <f t="array" ref="M1316">[1]!s_info_industry_gicscode(A1316,1)</f>
        <v>20</v>
      </c>
      <c r="N1316" t="str">
        <f>[1]!s_info_industry_gics(A1316,2)</f>
        <v>资本货物</v>
      </c>
      <c r="O1316" t="str">
        <f>[1]!s_info_industry_gicscode(A1316,2)</f>
        <v>2010</v>
      </c>
      <c r="P1316" t="str" cm="1">
        <f t="array" ref="P1316">[1]!s_stmnote_suppliertop5(A1316,D1316,1)</f>
        <v>第一名</v>
      </c>
      <c r="Q1316" t="str">
        <f>[1]!s_stmnote_suppliertop5(A1316,D1316,2)</f>
        <v>第二名</v>
      </c>
      <c r="R1316" t="str" cm="1">
        <f t="array" ref="R1316">[1]!s_stmnote_suppliertop5(A1316,D1316,3)</f>
        <v>第三名</v>
      </c>
      <c r="S1316" t="str" cm="1">
        <f t="array" ref="S1316">[1]!s_stmnote_suppliertop5(A1316,D1316,4)</f>
        <v>第四名</v>
      </c>
      <c r="T1316" t="str" cm="1">
        <f t="array" ref="T1316">[1]!s_stmnote_suppliertop5(A1316,D1316,5)</f>
        <v>第五名</v>
      </c>
      <c r="U1316" s="9">
        <f>[1]!s_stmnote_purchasetop5_pct(A1316,D1316)</f>
        <v>43.9</v>
      </c>
      <c r="V1316" t="str" cm="1">
        <f t="array" ref="V1316">[1]!s_stmnote_customertop5($A1316,$D1316,1)</f>
        <v>第一名</v>
      </c>
      <c r="W1316" t="str" cm="1">
        <f t="array" ref="W1316">[1]!s_stmnote_customertop5($A1316,$D1316,2)</f>
        <v>第二名</v>
      </c>
      <c r="X1316" t="str" cm="1">
        <f t="array" ref="X1316">[1]!s_stmnote_customertop5($A1316,$D1316,3)</f>
        <v>第三名</v>
      </c>
      <c r="Y1316" t="str" cm="1">
        <f t="array" ref="Y1316">[1]!s_stmnote_customertop5($A1316,$D1316,4)</f>
        <v>第四名</v>
      </c>
      <c r="Z1316" t="str" cm="1">
        <f t="array" ref="Z1316">[1]!s_stmnote_customertop5($A1316,$D1316,5)</f>
        <v>第五名</v>
      </c>
      <c r="AA1316" s="9">
        <f>[1]!s_stmnote_salestop5_pct(A1316,D1316)</f>
        <v>18.36</v>
      </c>
      <c r="AB1316" s="9">
        <f>[1]!s_fa_arturn(A1316,D1316)</f>
        <v>6.8598999999999997</v>
      </c>
      <c r="AC1316" s="9">
        <f>[1]!fa_apturn(A1316,D1316)</f>
        <v>3.6345398323237701</v>
      </c>
      <c r="AD1316" s="9">
        <f>[1]!s_fa_invturn(A1316,D1316)</f>
        <v>2.1120999999999999</v>
      </c>
    </row>
    <row r="1317" spans="1:30">
      <c r="A1317">
        <v>301053</v>
      </c>
      <c r="B1317" t="s">
        <v>727</v>
      </c>
      <c r="C1317" t="s">
        <v>4166</v>
      </c>
      <c r="D1317" s="8">
        <f t="shared" si="21"/>
        <v>44561</v>
      </c>
      <c r="E1317" t="s">
        <v>7137</v>
      </c>
      <c r="F1317">
        <v>1</v>
      </c>
      <c r="G1317" t="s">
        <v>10940</v>
      </c>
      <c r="L1317" t="str" cm="1">
        <f t="array" ref="L1317">[1]!s_info_industry_gics(A1317,1)</f>
        <v>工业</v>
      </c>
      <c r="M1317" t="str" cm="1">
        <f t="array" ref="M1317">[1]!s_info_industry_gicscode(A1317,1)</f>
        <v>20</v>
      </c>
      <c r="N1317" t="str">
        <f>[1]!s_info_industry_gics(A1317,2)</f>
        <v>资本货物</v>
      </c>
      <c r="O1317" t="str">
        <f>[1]!s_info_industry_gicscode(A1317,2)</f>
        <v>2010</v>
      </c>
      <c r="P1317" t="str" cm="1">
        <f t="array" ref="P1317">[1]!s_stmnote_suppliertop5(A1317,D1317,1)</f>
        <v>第一名</v>
      </c>
      <c r="Q1317" t="str">
        <f>[1]!s_stmnote_suppliertop5(A1317,D1317,2)</f>
        <v>第二名</v>
      </c>
      <c r="R1317" t="str" cm="1">
        <f t="array" ref="R1317">[1]!s_stmnote_suppliertop5(A1317,D1317,3)</f>
        <v>第三名</v>
      </c>
      <c r="S1317" t="str" cm="1">
        <f t="array" ref="S1317">[1]!s_stmnote_suppliertop5(A1317,D1317,4)</f>
        <v>第四名</v>
      </c>
      <c r="T1317" t="str" cm="1">
        <f t="array" ref="T1317">[1]!s_stmnote_suppliertop5(A1317,D1317,5)</f>
        <v>第五名</v>
      </c>
      <c r="U1317" s="9">
        <f>[1]!s_stmnote_purchasetop5_pct(A1317,D1317)</f>
        <v>43.9</v>
      </c>
      <c r="V1317" t="str" cm="1">
        <f t="array" ref="V1317">[1]!s_stmnote_customertop5($A1317,$D1317,1)</f>
        <v>第一名</v>
      </c>
      <c r="W1317" t="str" cm="1">
        <f t="array" ref="W1317">[1]!s_stmnote_customertop5($A1317,$D1317,2)</f>
        <v>第二名</v>
      </c>
      <c r="X1317" t="str" cm="1">
        <f t="array" ref="X1317">[1]!s_stmnote_customertop5($A1317,$D1317,3)</f>
        <v>第三名</v>
      </c>
      <c r="Y1317" t="str" cm="1">
        <f t="array" ref="Y1317">[1]!s_stmnote_customertop5($A1317,$D1317,4)</f>
        <v>第四名</v>
      </c>
      <c r="Z1317" t="str" cm="1">
        <f t="array" ref="Z1317">[1]!s_stmnote_customertop5($A1317,$D1317,5)</f>
        <v>第五名</v>
      </c>
      <c r="AA1317" s="9">
        <f>[1]!s_stmnote_salestop5_pct(A1317,D1317)</f>
        <v>18.36</v>
      </c>
      <c r="AB1317" s="9">
        <f>[1]!s_fa_arturn(A1317,D1317)</f>
        <v>6.8598999999999997</v>
      </c>
      <c r="AC1317" s="9">
        <f>[1]!fa_apturn(A1317,D1317)</f>
        <v>3.6345398323237701</v>
      </c>
      <c r="AD1317" s="9">
        <f>[1]!s_fa_invturn(A1317,D1317)</f>
        <v>2.1120999999999999</v>
      </c>
    </row>
    <row r="1318" spans="1:30">
      <c r="A1318">
        <v>301053</v>
      </c>
      <c r="B1318" t="s">
        <v>727</v>
      </c>
      <c r="C1318" t="s">
        <v>4167</v>
      </c>
      <c r="D1318" s="8">
        <f t="shared" si="21"/>
        <v>44561</v>
      </c>
      <c r="E1318" t="s">
        <v>7048</v>
      </c>
      <c r="F1318">
        <v>1</v>
      </c>
      <c r="G1318" t="s">
        <v>10939</v>
      </c>
      <c r="L1318" t="str" cm="1">
        <f t="array" ref="L1318">[1]!s_info_industry_gics(A1318,1)</f>
        <v>工业</v>
      </c>
      <c r="M1318" t="str" cm="1">
        <f t="array" ref="M1318">[1]!s_info_industry_gicscode(A1318,1)</f>
        <v>20</v>
      </c>
      <c r="N1318" t="str">
        <f>[1]!s_info_industry_gics(A1318,2)</f>
        <v>资本货物</v>
      </c>
      <c r="O1318" t="str">
        <f>[1]!s_info_industry_gicscode(A1318,2)</f>
        <v>2010</v>
      </c>
      <c r="P1318" t="str" cm="1">
        <f t="array" ref="P1318">[1]!s_stmnote_suppliertop5(A1318,D1318,1)</f>
        <v>第一名</v>
      </c>
      <c r="Q1318" t="str">
        <f>[1]!s_stmnote_suppliertop5(A1318,D1318,2)</f>
        <v>第二名</v>
      </c>
      <c r="R1318" t="str" cm="1">
        <f t="array" ref="R1318">[1]!s_stmnote_suppliertop5(A1318,D1318,3)</f>
        <v>第三名</v>
      </c>
      <c r="S1318" t="str" cm="1">
        <f t="array" ref="S1318">[1]!s_stmnote_suppliertop5(A1318,D1318,4)</f>
        <v>第四名</v>
      </c>
      <c r="T1318" t="str" cm="1">
        <f t="array" ref="T1318">[1]!s_stmnote_suppliertop5(A1318,D1318,5)</f>
        <v>第五名</v>
      </c>
      <c r="U1318" s="9">
        <f>[1]!s_stmnote_purchasetop5_pct(A1318,D1318)</f>
        <v>43.9</v>
      </c>
      <c r="V1318" t="str" cm="1">
        <f t="array" ref="V1318">[1]!s_stmnote_customertop5($A1318,$D1318,1)</f>
        <v>第一名</v>
      </c>
      <c r="W1318" t="str" cm="1">
        <f t="array" ref="W1318">[1]!s_stmnote_customertop5($A1318,$D1318,2)</f>
        <v>第二名</v>
      </c>
      <c r="X1318" t="str" cm="1">
        <f t="array" ref="X1318">[1]!s_stmnote_customertop5($A1318,$D1318,3)</f>
        <v>第三名</v>
      </c>
      <c r="Y1318" t="str" cm="1">
        <f t="array" ref="Y1318">[1]!s_stmnote_customertop5($A1318,$D1318,4)</f>
        <v>第四名</v>
      </c>
      <c r="Z1318" t="str" cm="1">
        <f t="array" ref="Z1318">[1]!s_stmnote_customertop5($A1318,$D1318,5)</f>
        <v>第五名</v>
      </c>
      <c r="AA1318" s="9">
        <f>[1]!s_stmnote_salestop5_pct(A1318,D1318)</f>
        <v>18.36</v>
      </c>
      <c r="AB1318" s="9">
        <f>[1]!s_fa_arturn(A1318,D1318)</f>
        <v>6.8598999999999997</v>
      </c>
      <c r="AC1318" s="9">
        <f>[1]!fa_apturn(A1318,D1318)</f>
        <v>3.6345398323237701</v>
      </c>
      <c r="AD1318" s="9">
        <f>[1]!s_fa_invturn(A1318,D1318)</f>
        <v>2.1120999999999999</v>
      </c>
    </row>
    <row r="1319" spans="1:30">
      <c r="A1319">
        <v>301053</v>
      </c>
      <c r="B1319" t="s">
        <v>727</v>
      </c>
      <c r="C1319" t="s">
        <v>4168</v>
      </c>
      <c r="D1319" s="8">
        <f t="shared" si="21"/>
        <v>45657</v>
      </c>
      <c r="E1319" t="s">
        <v>7193</v>
      </c>
      <c r="F1319">
        <v>1</v>
      </c>
      <c r="G1319" t="s">
        <v>10941</v>
      </c>
      <c r="L1319" t="str" cm="1">
        <f t="array" ref="L1319">[1]!s_info_industry_gics(A1319,1)</f>
        <v>工业</v>
      </c>
      <c r="M1319" t="str" cm="1">
        <f t="array" ref="M1319">[1]!s_info_industry_gicscode(A1319,1)</f>
        <v>20</v>
      </c>
      <c r="N1319" t="str">
        <f>[1]!s_info_industry_gics(A1319,2)</f>
        <v>资本货物</v>
      </c>
      <c r="O1319" t="str">
        <f>[1]!s_info_industry_gicscode(A1319,2)</f>
        <v>2010</v>
      </c>
      <c r="P1319" cm="1">
        <f t="array" ref="P1319">[1]!s_stmnote_suppliertop5(A1319,D1319,1)</f>
        <v>0</v>
      </c>
      <c r="Q1319">
        <f>[1]!s_stmnote_suppliertop5(A1319,D1319,2)</f>
        <v>0</v>
      </c>
      <c r="R1319" cm="1">
        <f t="array" ref="R1319">[1]!s_stmnote_suppliertop5(A1319,D1319,3)</f>
        <v>0</v>
      </c>
      <c r="S1319" cm="1">
        <f t="array" ref="S1319">[1]!s_stmnote_suppliertop5(A1319,D1319,4)</f>
        <v>0</v>
      </c>
      <c r="T1319" cm="1">
        <f t="array" ref="T1319">[1]!s_stmnote_suppliertop5(A1319,D1319,5)</f>
        <v>0</v>
      </c>
      <c r="U1319" s="9">
        <f>[1]!s_stmnote_purchasetop5_pct(A1319,D1319)</f>
        <v>0</v>
      </c>
      <c r="V1319" cm="1">
        <f t="array" ref="V1319">[1]!s_stmnote_customertop5($A1319,$D1319,1)</f>
        <v>0</v>
      </c>
      <c r="W1319" cm="1">
        <f t="array" ref="W1319">[1]!s_stmnote_customertop5($A1319,$D1319,2)</f>
        <v>0</v>
      </c>
      <c r="X1319" cm="1">
        <f t="array" ref="X1319">[1]!s_stmnote_customertop5($A1319,$D1319,3)</f>
        <v>0</v>
      </c>
      <c r="Y1319" cm="1">
        <f t="array" ref="Y1319">[1]!s_stmnote_customertop5($A1319,$D1319,4)</f>
        <v>0</v>
      </c>
      <c r="Z1319" cm="1">
        <f t="array" ref="Z1319">[1]!s_stmnote_customertop5($A1319,$D1319,5)</f>
        <v>0</v>
      </c>
      <c r="AA1319" s="9">
        <f>[1]!s_stmnote_salestop5_pct(A1319,D1319)</f>
        <v>0</v>
      </c>
      <c r="AB1319" s="9">
        <f>[1]!s_fa_arturn(A1319,D1319)</f>
        <v>0</v>
      </c>
      <c r="AC1319" s="9">
        <f>[1]!fa_apturn(A1319,D1319)</f>
        <v>0</v>
      </c>
      <c r="AD1319" s="9">
        <f>[1]!s_fa_invturn(A1319,D1319)</f>
        <v>0</v>
      </c>
    </row>
    <row r="1320" spans="1:30">
      <c r="A1320">
        <v>301053</v>
      </c>
      <c r="B1320" t="s">
        <v>727</v>
      </c>
      <c r="C1320" t="s">
        <v>4168</v>
      </c>
      <c r="D1320" s="8">
        <f t="shared" si="21"/>
        <v>45657</v>
      </c>
      <c r="E1320" t="s">
        <v>6965</v>
      </c>
      <c r="F1320">
        <v>1</v>
      </c>
      <c r="G1320" t="s">
        <v>10942</v>
      </c>
      <c r="L1320" t="str" cm="1">
        <f t="array" ref="L1320">[1]!s_info_industry_gics(A1320,1)</f>
        <v>工业</v>
      </c>
      <c r="M1320" t="str" cm="1">
        <f t="array" ref="M1320">[1]!s_info_industry_gicscode(A1320,1)</f>
        <v>20</v>
      </c>
      <c r="N1320" t="str">
        <f>[1]!s_info_industry_gics(A1320,2)</f>
        <v>资本货物</v>
      </c>
      <c r="O1320" t="str">
        <f>[1]!s_info_industry_gicscode(A1320,2)</f>
        <v>2010</v>
      </c>
      <c r="P1320" cm="1">
        <f t="array" ref="P1320">[1]!s_stmnote_suppliertop5(A1320,D1320,1)</f>
        <v>0</v>
      </c>
      <c r="Q1320">
        <f>[1]!s_stmnote_suppliertop5(A1320,D1320,2)</f>
        <v>0</v>
      </c>
      <c r="R1320" cm="1">
        <f t="array" ref="R1320">[1]!s_stmnote_suppliertop5(A1320,D1320,3)</f>
        <v>0</v>
      </c>
      <c r="S1320" cm="1">
        <f t="array" ref="S1320">[1]!s_stmnote_suppliertop5(A1320,D1320,4)</f>
        <v>0</v>
      </c>
      <c r="T1320" cm="1">
        <f t="array" ref="T1320">[1]!s_stmnote_suppliertop5(A1320,D1320,5)</f>
        <v>0</v>
      </c>
      <c r="U1320" s="9">
        <f>[1]!s_stmnote_purchasetop5_pct(A1320,D1320)</f>
        <v>0</v>
      </c>
      <c r="V1320" cm="1">
        <f t="array" ref="V1320">[1]!s_stmnote_customertop5($A1320,$D1320,1)</f>
        <v>0</v>
      </c>
      <c r="W1320" cm="1">
        <f t="array" ref="W1320">[1]!s_stmnote_customertop5($A1320,$D1320,2)</f>
        <v>0</v>
      </c>
      <c r="X1320" cm="1">
        <f t="array" ref="X1320">[1]!s_stmnote_customertop5($A1320,$D1320,3)</f>
        <v>0</v>
      </c>
      <c r="Y1320" cm="1">
        <f t="array" ref="Y1320">[1]!s_stmnote_customertop5($A1320,$D1320,4)</f>
        <v>0</v>
      </c>
      <c r="Z1320" cm="1">
        <f t="array" ref="Z1320">[1]!s_stmnote_customertop5($A1320,$D1320,5)</f>
        <v>0</v>
      </c>
      <c r="AA1320" s="9">
        <f>[1]!s_stmnote_salestop5_pct(A1320,D1320)</f>
        <v>0</v>
      </c>
      <c r="AB1320" s="9">
        <f>[1]!s_fa_arturn(A1320,D1320)</f>
        <v>0</v>
      </c>
      <c r="AC1320" s="9">
        <f>[1]!fa_apturn(A1320,D1320)</f>
        <v>0</v>
      </c>
      <c r="AD1320" s="9">
        <f>[1]!s_fa_invturn(A1320,D1320)</f>
        <v>0</v>
      </c>
    </row>
    <row r="1321" spans="1:30">
      <c r="A1321">
        <v>301081</v>
      </c>
      <c r="B1321" t="s">
        <v>732</v>
      </c>
      <c r="C1321" t="s">
        <v>4183</v>
      </c>
      <c r="D1321" s="8">
        <f t="shared" si="21"/>
        <v>44561</v>
      </c>
      <c r="E1321" t="s">
        <v>7146</v>
      </c>
      <c r="F1321">
        <v>1</v>
      </c>
      <c r="G1321" t="s">
        <v>10944</v>
      </c>
      <c r="L1321" t="str" cm="1">
        <f t="array" ref="L1321">[1]!s_info_industry_gics(A1321,1)</f>
        <v>工业</v>
      </c>
      <c r="M1321" t="str" cm="1">
        <f t="array" ref="M1321">[1]!s_info_industry_gicscode(A1321,1)</f>
        <v>20</v>
      </c>
      <c r="N1321" t="str">
        <f>[1]!s_info_industry_gics(A1321,2)</f>
        <v>资本货物</v>
      </c>
      <c r="O1321" t="str">
        <f>[1]!s_info_industry_gicscode(A1321,2)</f>
        <v>2010</v>
      </c>
      <c r="P1321" t="str" cm="1">
        <f t="array" ref="P1321">[1]!s_stmnote_suppliertop5(A1321,D1321,1)</f>
        <v>厦门柏润</v>
      </c>
      <c r="Q1321" t="str">
        <f>[1]!s_stmnote_suppliertop5(A1321,D1321,2)</f>
        <v>新和成集团</v>
      </c>
      <c r="R1321" t="str" cm="1">
        <f t="array" ref="R1321">[1]!s_stmnote_suppliertop5(A1321,D1321,3)</f>
        <v>供应商1</v>
      </c>
      <c r="S1321" t="str" cm="1">
        <f t="array" ref="S1321">[1]!s_stmnote_suppliertop5(A1321,D1321,4)</f>
        <v>蒙泰高新</v>
      </c>
      <c r="T1321" t="str" cm="1">
        <f t="array" ref="T1321">[1]!s_stmnote_suppliertop5(A1321,D1321,5)</f>
        <v>供应商2</v>
      </c>
      <c r="U1321" s="9">
        <f>[1]!s_stmnote_purchasetop5_pct(A1321,D1321)</f>
        <v>38.409999999999997</v>
      </c>
      <c r="V1321" t="str" cm="1">
        <f t="array" ref="V1321">[1]!s_stmnote_customertop5($A1321,$D1321,1)</f>
        <v>客户1</v>
      </c>
      <c r="W1321" t="str" cm="1">
        <f t="array" ref="W1321">[1]!s_stmnote_customertop5($A1321,$D1321,2)</f>
        <v>客户2</v>
      </c>
      <c r="X1321" t="str" cm="1">
        <f t="array" ref="X1321">[1]!s_stmnote_customertop5($A1321,$D1321,3)</f>
        <v>LAFARGEGROUP</v>
      </c>
      <c r="Y1321" t="str" cm="1">
        <f t="array" ref="Y1321">[1]!s_stmnote_customertop5($A1321,$D1321,4)</f>
        <v>客户3</v>
      </c>
      <c r="Z1321" t="str" cm="1">
        <f t="array" ref="Z1321">[1]!s_stmnote_customertop5($A1321,$D1321,5)</f>
        <v>客户4</v>
      </c>
      <c r="AA1321" s="9">
        <f>[1]!s_stmnote_salestop5_pct(A1321,D1321)</f>
        <v>10.4</v>
      </c>
      <c r="AB1321" s="9">
        <f>[1]!s_fa_arturn(A1321,D1321)</f>
        <v>3.2172000000000001</v>
      </c>
      <c r="AC1321" s="9">
        <f>[1]!fa_apturn(A1321,D1321)</f>
        <v>10.0456318664991</v>
      </c>
      <c r="AD1321" s="9">
        <f>[1]!s_fa_invturn(A1321,D1321)</f>
        <v>2.2608999999999999</v>
      </c>
    </row>
    <row r="1322" spans="1:30">
      <c r="A1322">
        <v>301081</v>
      </c>
      <c r="B1322" t="s">
        <v>732</v>
      </c>
      <c r="C1322" t="s">
        <v>4184</v>
      </c>
      <c r="D1322" s="8">
        <f t="shared" si="21"/>
        <v>44561</v>
      </c>
      <c r="E1322" t="s">
        <v>7224</v>
      </c>
      <c r="F1322">
        <v>1</v>
      </c>
      <c r="G1322" t="s">
        <v>9061</v>
      </c>
      <c r="L1322" t="str" cm="1">
        <f t="array" ref="L1322">[1]!s_info_industry_gics(A1322,1)</f>
        <v>工业</v>
      </c>
      <c r="M1322" t="str" cm="1">
        <f t="array" ref="M1322">[1]!s_info_industry_gicscode(A1322,1)</f>
        <v>20</v>
      </c>
      <c r="N1322" t="str">
        <f>[1]!s_info_industry_gics(A1322,2)</f>
        <v>资本货物</v>
      </c>
      <c r="O1322" t="str">
        <f>[1]!s_info_industry_gicscode(A1322,2)</f>
        <v>2010</v>
      </c>
      <c r="P1322" t="str" cm="1">
        <f t="array" ref="P1322">[1]!s_stmnote_suppliertop5(A1322,D1322,1)</f>
        <v>厦门柏润</v>
      </c>
      <c r="Q1322" t="str">
        <f>[1]!s_stmnote_suppliertop5(A1322,D1322,2)</f>
        <v>新和成集团</v>
      </c>
      <c r="R1322" t="str" cm="1">
        <f t="array" ref="R1322">[1]!s_stmnote_suppliertop5(A1322,D1322,3)</f>
        <v>供应商1</v>
      </c>
      <c r="S1322" t="str" cm="1">
        <f t="array" ref="S1322">[1]!s_stmnote_suppliertop5(A1322,D1322,4)</f>
        <v>蒙泰高新</v>
      </c>
      <c r="T1322" t="str" cm="1">
        <f t="array" ref="T1322">[1]!s_stmnote_suppliertop5(A1322,D1322,5)</f>
        <v>供应商2</v>
      </c>
      <c r="U1322" s="9">
        <f>[1]!s_stmnote_purchasetop5_pct(A1322,D1322)</f>
        <v>38.409999999999997</v>
      </c>
      <c r="V1322" t="str" cm="1">
        <f t="array" ref="V1322">[1]!s_stmnote_customertop5($A1322,$D1322,1)</f>
        <v>客户1</v>
      </c>
      <c r="W1322" t="str" cm="1">
        <f t="array" ref="W1322">[1]!s_stmnote_customertop5($A1322,$D1322,2)</f>
        <v>客户2</v>
      </c>
      <c r="X1322" t="str" cm="1">
        <f t="array" ref="X1322">[1]!s_stmnote_customertop5($A1322,$D1322,3)</f>
        <v>LAFARGEGROUP</v>
      </c>
      <c r="Y1322" t="str" cm="1">
        <f t="array" ref="Y1322">[1]!s_stmnote_customertop5($A1322,$D1322,4)</f>
        <v>客户3</v>
      </c>
      <c r="Z1322" t="str" cm="1">
        <f t="array" ref="Z1322">[1]!s_stmnote_customertop5($A1322,$D1322,5)</f>
        <v>客户4</v>
      </c>
      <c r="AA1322" s="9">
        <f>[1]!s_stmnote_salestop5_pct(A1322,D1322)</f>
        <v>10.4</v>
      </c>
      <c r="AB1322" s="9">
        <f>[1]!s_fa_arturn(A1322,D1322)</f>
        <v>3.2172000000000001</v>
      </c>
      <c r="AC1322" s="9">
        <f>[1]!fa_apturn(A1322,D1322)</f>
        <v>10.0456318664991</v>
      </c>
      <c r="AD1322" s="9">
        <f>[1]!s_fa_invturn(A1322,D1322)</f>
        <v>2.2608999999999999</v>
      </c>
    </row>
    <row r="1323" spans="1:30">
      <c r="A1323">
        <v>301081</v>
      </c>
      <c r="B1323" t="s">
        <v>732</v>
      </c>
      <c r="C1323" t="s">
        <v>4184</v>
      </c>
      <c r="D1323" s="8">
        <f t="shared" si="21"/>
        <v>44561</v>
      </c>
      <c r="E1323" t="s">
        <v>7538</v>
      </c>
      <c r="F1323">
        <v>1</v>
      </c>
      <c r="G1323" t="s">
        <v>9062</v>
      </c>
      <c r="L1323" t="str" cm="1">
        <f t="array" ref="L1323">[1]!s_info_industry_gics(A1323,1)</f>
        <v>工业</v>
      </c>
      <c r="M1323" t="str" cm="1">
        <f t="array" ref="M1323">[1]!s_info_industry_gicscode(A1323,1)</f>
        <v>20</v>
      </c>
      <c r="N1323" t="str">
        <f>[1]!s_info_industry_gics(A1323,2)</f>
        <v>资本货物</v>
      </c>
      <c r="O1323" t="str">
        <f>[1]!s_info_industry_gicscode(A1323,2)</f>
        <v>2010</v>
      </c>
      <c r="P1323" t="str" cm="1">
        <f t="array" ref="P1323">[1]!s_stmnote_suppliertop5(A1323,D1323,1)</f>
        <v>厦门柏润</v>
      </c>
      <c r="Q1323" t="str">
        <f>[1]!s_stmnote_suppliertop5(A1323,D1323,2)</f>
        <v>新和成集团</v>
      </c>
      <c r="R1323" t="str" cm="1">
        <f t="array" ref="R1323">[1]!s_stmnote_suppliertop5(A1323,D1323,3)</f>
        <v>供应商1</v>
      </c>
      <c r="S1323" t="str" cm="1">
        <f t="array" ref="S1323">[1]!s_stmnote_suppliertop5(A1323,D1323,4)</f>
        <v>蒙泰高新</v>
      </c>
      <c r="T1323" t="str" cm="1">
        <f t="array" ref="T1323">[1]!s_stmnote_suppliertop5(A1323,D1323,5)</f>
        <v>供应商2</v>
      </c>
      <c r="U1323" s="9">
        <f>[1]!s_stmnote_purchasetop5_pct(A1323,D1323)</f>
        <v>38.409999999999997</v>
      </c>
      <c r="V1323" t="str" cm="1">
        <f t="array" ref="V1323">[1]!s_stmnote_customertop5($A1323,$D1323,1)</f>
        <v>客户1</v>
      </c>
      <c r="W1323" t="str" cm="1">
        <f t="array" ref="W1323">[1]!s_stmnote_customertop5($A1323,$D1323,2)</f>
        <v>客户2</v>
      </c>
      <c r="X1323" t="str" cm="1">
        <f t="array" ref="X1323">[1]!s_stmnote_customertop5($A1323,$D1323,3)</f>
        <v>LAFARGEGROUP</v>
      </c>
      <c r="Y1323" t="str" cm="1">
        <f t="array" ref="Y1323">[1]!s_stmnote_customertop5($A1323,$D1323,4)</f>
        <v>客户3</v>
      </c>
      <c r="Z1323" t="str" cm="1">
        <f t="array" ref="Z1323">[1]!s_stmnote_customertop5($A1323,$D1323,5)</f>
        <v>客户4</v>
      </c>
      <c r="AA1323" s="9">
        <f>[1]!s_stmnote_salestop5_pct(A1323,D1323)</f>
        <v>10.4</v>
      </c>
      <c r="AB1323" s="9">
        <f>[1]!s_fa_arturn(A1323,D1323)</f>
        <v>3.2172000000000001</v>
      </c>
      <c r="AC1323" s="9">
        <f>[1]!fa_apturn(A1323,D1323)</f>
        <v>10.0456318664991</v>
      </c>
      <c r="AD1323" s="9">
        <f>[1]!s_fa_invturn(A1323,D1323)</f>
        <v>2.2608999999999999</v>
      </c>
    </row>
    <row r="1324" spans="1:30">
      <c r="A1324">
        <v>301081</v>
      </c>
      <c r="B1324" t="s">
        <v>732</v>
      </c>
      <c r="C1324" t="s">
        <v>4185</v>
      </c>
      <c r="D1324" s="8">
        <f t="shared" si="21"/>
        <v>44561</v>
      </c>
      <c r="E1324" t="s">
        <v>7065</v>
      </c>
      <c r="F1324">
        <v>1</v>
      </c>
      <c r="G1324" t="s">
        <v>9062</v>
      </c>
      <c r="L1324" t="str" cm="1">
        <f t="array" ref="L1324">[1]!s_info_industry_gics(A1324,1)</f>
        <v>工业</v>
      </c>
      <c r="M1324" t="str" cm="1">
        <f t="array" ref="M1324">[1]!s_info_industry_gicscode(A1324,1)</f>
        <v>20</v>
      </c>
      <c r="N1324" t="str">
        <f>[1]!s_info_industry_gics(A1324,2)</f>
        <v>资本货物</v>
      </c>
      <c r="O1324" t="str">
        <f>[1]!s_info_industry_gicscode(A1324,2)</f>
        <v>2010</v>
      </c>
      <c r="P1324" t="str" cm="1">
        <f t="array" ref="P1324">[1]!s_stmnote_suppliertop5(A1324,D1324,1)</f>
        <v>厦门柏润</v>
      </c>
      <c r="Q1324" t="str">
        <f>[1]!s_stmnote_suppliertop5(A1324,D1324,2)</f>
        <v>新和成集团</v>
      </c>
      <c r="R1324" t="str" cm="1">
        <f t="array" ref="R1324">[1]!s_stmnote_suppliertop5(A1324,D1324,3)</f>
        <v>供应商1</v>
      </c>
      <c r="S1324" t="str" cm="1">
        <f t="array" ref="S1324">[1]!s_stmnote_suppliertop5(A1324,D1324,4)</f>
        <v>蒙泰高新</v>
      </c>
      <c r="T1324" t="str" cm="1">
        <f t="array" ref="T1324">[1]!s_stmnote_suppliertop5(A1324,D1324,5)</f>
        <v>供应商2</v>
      </c>
      <c r="U1324" s="9">
        <f>[1]!s_stmnote_purchasetop5_pct(A1324,D1324)</f>
        <v>38.409999999999997</v>
      </c>
      <c r="V1324" t="str" cm="1">
        <f t="array" ref="V1324">[1]!s_stmnote_customertop5($A1324,$D1324,1)</f>
        <v>客户1</v>
      </c>
      <c r="W1324" t="str" cm="1">
        <f t="array" ref="W1324">[1]!s_stmnote_customertop5($A1324,$D1324,2)</f>
        <v>客户2</v>
      </c>
      <c r="X1324" t="str" cm="1">
        <f t="array" ref="X1324">[1]!s_stmnote_customertop5($A1324,$D1324,3)</f>
        <v>LAFARGEGROUP</v>
      </c>
      <c r="Y1324" t="str" cm="1">
        <f t="array" ref="Y1324">[1]!s_stmnote_customertop5($A1324,$D1324,4)</f>
        <v>客户3</v>
      </c>
      <c r="Z1324" t="str" cm="1">
        <f t="array" ref="Z1324">[1]!s_stmnote_customertop5($A1324,$D1324,5)</f>
        <v>客户4</v>
      </c>
      <c r="AA1324" s="9">
        <f>[1]!s_stmnote_salestop5_pct(A1324,D1324)</f>
        <v>10.4</v>
      </c>
      <c r="AB1324" s="9">
        <f>[1]!s_fa_arturn(A1324,D1324)</f>
        <v>3.2172000000000001</v>
      </c>
      <c r="AC1324" s="9">
        <f>[1]!fa_apturn(A1324,D1324)</f>
        <v>10.0456318664991</v>
      </c>
      <c r="AD1324" s="9">
        <f>[1]!s_fa_invturn(A1324,D1324)</f>
        <v>2.2608999999999999</v>
      </c>
    </row>
    <row r="1325" spans="1:30">
      <c r="A1325">
        <v>301081</v>
      </c>
      <c r="B1325" t="s">
        <v>732</v>
      </c>
      <c r="C1325" t="s">
        <v>4186</v>
      </c>
      <c r="D1325" s="8">
        <f t="shared" si="21"/>
        <v>44561</v>
      </c>
      <c r="E1325" t="s">
        <v>7745</v>
      </c>
      <c r="F1325">
        <v>1</v>
      </c>
      <c r="G1325" t="s">
        <v>9063</v>
      </c>
      <c r="L1325" t="str" cm="1">
        <f t="array" ref="L1325">[1]!s_info_industry_gics(A1325,1)</f>
        <v>工业</v>
      </c>
      <c r="M1325" t="str" cm="1">
        <f t="array" ref="M1325">[1]!s_info_industry_gicscode(A1325,1)</f>
        <v>20</v>
      </c>
      <c r="N1325" t="str">
        <f>[1]!s_info_industry_gics(A1325,2)</f>
        <v>资本货物</v>
      </c>
      <c r="O1325" t="str">
        <f>[1]!s_info_industry_gicscode(A1325,2)</f>
        <v>2010</v>
      </c>
      <c r="P1325" t="str" cm="1">
        <f t="array" ref="P1325">[1]!s_stmnote_suppliertop5(A1325,D1325,1)</f>
        <v>厦门柏润</v>
      </c>
      <c r="Q1325" t="str">
        <f>[1]!s_stmnote_suppliertop5(A1325,D1325,2)</f>
        <v>新和成集团</v>
      </c>
      <c r="R1325" t="str" cm="1">
        <f t="array" ref="R1325">[1]!s_stmnote_suppliertop5(A1325,D1325,3)</f>
        <v>供应商1</v>
      </c>
      <c r="S1325" t="str" cm="1">
        <f t="array" ref="S1325">[1]!s_stmnote_suppliertop5(A1325,D1325,4)</f>
        <v>蒙泰高新</v>
      </c>
      <c r="T1325" t="str" cm="1">
        <f t="array" ref="T1325">[1]!s_stmnote_suppliertop5(A1325,D1325,5)</f>
        <v>供应商2</v>
      </c>
      <c r="U1325" s="9">
        <f>[1]!s_stmnote_purchasetop5_pct(A1325,D1325)</f>
        <v>38.409999999999997</v>
      </c>
      <c r="V1325" t="str" cm="1">
        <f t="array" ref="V1325">[1]!s_stmnote_customertop5($A1325,$D1325,1)</f>
        <v>客户1</v>
      </c>
      <c r="W1325" t="str" cm="1">
        <f t="array" ref="W1325">[1]!s_stmnote_customertop5($A1325,$D1325,2)</f>
        <v>客户2</v>
      </c>
      <c r="X1325" t="str" cm="1">
        <f t="array" ref="X1325">[1]!s_stmnote_customertop5($A1325,$D1325,3)</f>
        <v>LAFARGEGROUP</v>
      </c>
      <c r="Y1325" t="str" cm="1">
        <f t="array" ref="Y1325">[1]!s_stmnote_customertop5($A1325,$D1325,4)</f>
        <v>客户3</v>
      </c>
      <c r="Z1325" t="str" cm="1">
        <f t="array" ref="Z1325">[1]!s_stmnote_customertop5($A1325,$D1325,5)</f>
        <v>客户4</v>
      </c>
      <c r="AA1325" s="9">
        <f>[1]!s_stmnote_salestop5_pct(A1325,D1325)</f>
        <v>10.4</v>
      </c>
      <c r="AB1325" s="9">
        <f>[1]!s_fa_arturn(A1325,D1325)</f>
        <v>3.2172000000000001</v>
      </c>
      <c r="AC1325" s="9">
        <f>[1]!fa_apturn(A1325,D1325)</f>
        <v>10.0456318664991</v>
      </c>
      <c r="AD1325" s="9">
        <f>[1]!s_fa_invturn(A1325,D1325)</f>
        <v>2.2608999999999999</v>
      </c>
    </row>
    <row r="1326" spans="1:30">
      <c r="A1326">
        <v>301161</v>
      </c>
      <c r="B1326" t="s">
        <v>743</v>
      </c>
      <c r="C1326" t="s">
        <v>4218</v>
      </c>
      <c r="D1326" s="8">
        <f t="shared" si="21"/>
        <v>44926</v>
      </c>
      <c r="E1326" t="s">
        <v>7181</v>
      </c>
      <c r="F1326">
        <v>1</v>
      </c>
      <c r="G1326" t="s">
        <v>9074</v>
      </c>
      <c r="L1326" t="str" cm="1">
        <f t="array" ref="L1326">[1]!s_info_industry_gics(A1326,1)</f>
        <v>工业</v>
      </c>
      <c r="M1326" t="str" cm="1">
        <f t="array" ref="M1326">[1]!s_info_industry_gicscode(A1326,1)</f>
        <v>20</v>
      </c>
      <c r="N1326" t="str">
        <f>[1]!s_info_industry_gics(A1326,2)</f>
        <v>资本货物</v>
      </c>
      <c r="O1326" t="str">
        <f>[1]!s_info_industry_gicscode(A1326,2)</f>
        <v>2010</v>
      </c>
      <c r="P1326" t="str" cm="1">
        <f t="array" ref="P1326">[1]!s_stmnote_suppliertop5(A1326,D1326,1)</f>
        <v>供应商一</v>
      </c>
      <c r="Q1326" t="str">
        <f>[1]!s_stmnote_suppliertop5(A1326,D1326,2)</f>
        <v>供应商二</v>
      </c>
      <c r="R1326" t="str" cm="1">
        <f t="array" ref="R1326">[1]!s_stmnote_suppliertop5(A1326,D1326,3)</f>
        <v>供应商三</v>
      </c>
      <c r="S1326" t="str" cm="1">
        <f t="array" ref="S1326">[1]!s_stmnote_suppliertop5(A1326,D1326,4)</f>
        <v>供应商四</v>
      </c>
      <c r="T1326" t="str" cm="1">
        <f t="array" ref="T1326">[1]!s_stmnote_suppliertop5(A1326,D1326,5)</f>
        <v>供应商五</v>
      </c>
      <c r="U1326" s="9">
        <f>[1]!s_stmnote_purchasetop5_pct(A1326,D1326)</f>
        <v>49.72</v>
      </c>
      <c r="V1326" t="str" cm="1">
        <f t="array" ref="V1326">[1]!s_stmnote_customertop5($A1326,$D1326,1)</f>
        <v>客户一</v>
      </c>
      <c r="W1326" t="str" cm="1">
        <f t="array" ref="W1326">[1]!s_stmnote_customertop5($A1326,$D1326,2)</f>
        <v>客户二</v>
      </c>
      <c r="X1326" t="str" cm="1">
        <f t="array" ref="X1326">[1]!s_stmnote_customertop5($A1326,$D1326,3)</f>
        <v>客户三</v>
      </c>
      <c r="Y1326" t="str" cm="1">
        <f t="array" ref="Y1326">[1]!s_stmnote_customertop5($A1326,$D1326,4)</f>
        <v>客户四</v>
      </c>
      <c r="Z1326" t="str" cm="1">
        <f t="array" ref="Z1326">[1]!s_stmnote_customertop5($A1326,$D1326,5)</f>
        <v>客户五</v>
      </c>
      <c r="AA1326" s="9">
        <f>[1]!s_stmnote_salestop5_pct(A1326,D1326)</f>
        <v>57.58</v>
      </c>
      <c r="AB1326" s="9">
        <f>[1]!s_fa_arturn(A1326,D1326)</f>
        <v>1.7081999999999999</v>
      </c>
      <c r="AC1326" s="9">
        <f>[1]!fa_apturn(A1326,D1326)</f>
        <v>3.0274320201379199</v>
      </c>
      <c r="AD1326" s="9">
        <f>[1]!s_fa_invturn(A1326,D1326)</f>
        <v>1.6026</v>
      </c>
    </row>
    <row r="1327" spans="1:30">
      <c r="A1327">
        <v>301161</v>
      </c>
      <c r="B1327" t="s">
        <v>743</v>
      </c>
      <c r="C1327" t="s">
        <v>4219</v>
      </c>
      <c r="D1327" s="8">
        <f t="shared" si="21"/>
        <v>44926</v>
      </c>
      <c r="E1327" t="s">
        <v>7434</v>
      </c>
      <c r="F1327">
        <v>1</v>
      </c>
      <c r="G1327" t="s">
        <v>9074</v>
      </c>
      <c r="L1327" t="str" cm="1">
        <f t="array" ref="L1327">[1]!s_info_industry_gics(A1327,1)</f>
        <v>工业</v>
      </c>
      <c r="M1327" t="str" cm="1">
        <f t="array" ref="M1327">[1]!s_info_industry_gicscode(A1327,1)</f>
        <v>20</v>
      </c>
      <c r="N1327" t="str">
        <f>[1]!s_info_industry_gics(A1327,2)</f>
        <v>资本货物</v>
      </c>
      <c r="O1327" t="str">
        <f>[1]!s_info_industry_gicscode(A1327,2)</f>
        <v>2010</v>
      </c>
      <c r="P1327" t="str" cm="1">
        <f t="array" ref="P1327">[1]!s_stmnote_suppliertop5(A1327,D1327,1)</f>
        <v>供应商一</v>
      </c>
      <c r="Q1327" t="str">
        <f>[1]!s_stmnote_suppliertop5(A1327,D1327,2)</f>
        <v>供应商二</v>
      </c>
      <c r="R1327" t="str" cm="1">
        <f t="array" ref="R1327">[1]!s_stmnote_suppliertop5(A1327,D1327,3)</f>
        <v>供应商三</v>
      </c>
      <c r="S1327" t="str" cm="1">
        <f t="array" ref="S1327">[1]!s_stmnote_suppliertop5(A1327,D1327,4)</f>
        <v>供应商四</v>
      </c>
      <c r="T1327" t="str" cm="1">
        <f t="array" ref="T1327">[1]!s_stmnote_suppliertop5(A1327,D1327,5)</f>
        <v>供应商五</v>
      </c>
      <c r="U1327" s="9">
        <f>[1]!s_stmnote_purchasetop5_pct(A1327,D1327)</f>
        <v>49.72</v>
      </c>
      <c r="V1327" t="str" cm="1">
        <f t="array" ref="V1327">[1]!s_stmnote_customertop5($A1327,$D1327,1)</f>
        <v>客户一</v>
      </c>
      <c r="W1327" t="str" cm="1">
        <f t="array" ref="W1327">[1]!s_stmnote_customertop5($A1327,$D1327,2)</f>
        <v>客户二</v>
      </c>
      <c r="X1327" t="str" cm="1">
        <f t="array" ref="X1327">[1]!s_stmnote_customertop5($A1327,$D1327,3)</f>
        <v>客户三</v>
      </c>
      <c r="Y1327" t="str" cm="1">
        <f t="array" ref="Y1327">[1]!s_stmnote_customertop5($A1327,$D1327,4)</f>
        <v>客户四</v>
      </c>
      <c r="Z1327" t="str" cm="1">
        <f t="array" ref="Z1327">[1]!s_stmnote_customertop5($A1327,$D1327,5)</f>
        <v>客户五</v>
      </c>
      <c r="AA1327" s="9">
        <f>[1]!s_stmnote_salestop5_pct(A1327,D1327)</f>
        <v>57.58</v>
      </c>
      <c r="AB1327" s="9">
        <f>[1]!s_fa_arturn(A1327,D1327)</f>
        <v>1.7081999999999999</v>
      </c>
      <c r="AC1327" s="9">
        <f>[1]!fa_apturn(A1327,D1327)</f>
        <v>3.0274320201379199</v>
      </c>
      <c r="AD1327" s="9">
        <f>[1]!s_fa_invturn(A1327,D1327)</f>
        <v>1.6026</v>
      </c>
    </row>
    <row r="1328" spans="1:30">
      <c r="A1328">
        <v>301163</v>
      </c>
      <c r="B1328" t="s">
        <v>744</v>
      </c>
      <c r="C1328" t="s">
        <v>4220</v>
      </c>
      <c r="D1328" s="8">
        <f t="shared" si="21"/>
        <v>44561</v>
      </c>
      <c r="E1328" t="s">
        <v>7095</v>
      </c>
      <c r="F1328">
        <v>1</v>
      </c>
      <c r="G1328" t="s">
        <v>9075</v>
      </c>
      <c r="L1328" t="str" cm="1">
        <f t="array" ref="L1328">[1]!s_info_industry_gics(A1328,1)</f>
        <v>工业</v>
      </c>
      <c r="M1328" t="str" cm="1">
        <f t="array" ref="M1328">[1]!s_info_industry_gicscode(A1328,1)</f>
        <v>20</v>
      </c>
      <c r="N1328" t="str">
        <f>[1]!s_info_industry_gics(A1328,2)</f>
        <v>资本货物</v>
      </c>
      <c r="O1328" t="str">
        <f>[1]!s_info_industry_gicscode(A1328,2)</f>
        <v>2010</v>
      </c>
      <c r="P1328" cm="1">
        <f t="array" ref="P1328">[1]!s_stmnote_suppliertop5(A1328,D1328,1)</f>
        <v>0</v>
      </c>
      <c r="Q1328">
        <f>[1]!s_stmnote_suppliertop5(A1328,D1328,2)</f>
        <v>0</v>
      </c>
      <c r="R1328" cm="1">
        <f t="array" ref="R1328">[1]!s_stmnote_suppliertop5(A1328,D1328,3)</f>
        <v>0</v>
      </c>
      <c r="S1328" cm="1">
        <f t="array" ref="S1328">[1]!s_stmnote_suppliertop5(A1328,D1328,4)</f>
        <v>0</v>
      </c>
      <c r="T1328" cm="1">
        <f t="array" ref="T1328">[1]!s_stmnote_suppliertop5(A1328,D1328,5)</f>
        <v>0</v>
      </c>
      <c r="U1328" s="9">
        <f>[1]!s_stmnote_purchasetop5_pct(A1328,D1328)</f>
        <v>0</v>
      </c>
      <c r="V1328" cm="1">
        <f t="array" ref="V1328">[1]!s_stmnote_customertop5($A1328,$D1328,1)</f>
        <v>0</v>
      </c>
      <c r="W1328" cm="1">
        <f t="array" ref="W1328">[1]!s_stmnote_customertop5($A1328,$D1328,2)</f>
        <v>0</v>
      </c>
      <c r="X1328" cm="1">
        <f t="array" ref="X1328">[1]!s_stmnote_customertop5($A1328,$D1328,3)</f>
        <v>0</v>
      </c>
      <c r="Y1328" cm="1">
        <f t="array" ref="Y1328">[1]!s_stmnote_customertop5($A1328,$D1328,4)</f>
        <v>0</v>
      </c>
      <c r="Z1328" cm="1">
        <f t="array" ref="Z1328">[1]!s_stmnote_customertop5($A1328,$D1328,5)</f>
        <v>0</v>
      </c>
      <c r="AA1328" s="9">
        <f>[1]!s_stmnote_salestop5_pct(A1328,D1328)</f>
        <v>0</v>
      </c>
      <c r="AB1328" s="9">
        <f>[1]!s_fa_arturn(A1328,D1328)</f>
        <v>4.3955000000000002</v>
      </c>
      <c r="AC1328" s="9">
        <f>[1]!fa_apturn(A1328,D1328)</f>
        <v>5.1870365528284701</v>
      </c>
      <c r="AD1328" s="9">
        <f>[1]!s_fa_invturn(A1328,D1328)</f>
        <v>4.0349000000000004</v>
      </c>
    </row>
    <row r="1329" spans="1:30">
      <c r="A1329">
        <v>301163</v>
      </c>
      <c r="B1329" t="s">
        <v>744</v>
      </c>
      <c r="C1329" t="s">
        <v>4220</v>
      </c>
      <c r="D1329" s="8">
        <f t="shared" si="21"/>
        <v>44561</v>
      </c>
      <c r="E1329" t="s">
        <v>7106</v>
      </c>
      <c r="F1329">
        <v>1</v>
      </c>
      <c r="G1329" t="s">
        <v>9075</v>
      </c>
      <c r="L1329" t="str" cm="1">
        <f t="array" ref="L1329">[1]!s_info_industry_gics(A1329,1)</f>
        <v>工业</v>
      </c>
      <c r="M1329" t="str" cm="1">
        <f t="array" ref="M1329">[1]!s_info_industry_gicscode(A1329,1)</f>
        <v>20</v>
      </c>
      <c r="N1329" t="str">
        <f>[1]!s_info_industry_gics(A1329,2)</f>
        <v>资本货物</v>
      </c>
      <c r="O1329" t="str">
        <f>[1]!s_info_industry_gicscode(A1329,2)</f>
        <v>2010</v>
      </c>
      <c r="P1329" cm="1">
        <f t="array" ref="P1329">[1]!s_stmnote_suppliertop5(A1329,D1329,1)</f>
        <v>0</v>
      </c>
      <c r="Q1329">
        <f>[1]!s_stmnote_suppliertop5(A1329,D1329,2)</f>
        <v>0</v>
      </c>
      <c r="R1329" cm="1">
        <f t="array" ref="R1329">[1]!s_stmnote_suppliertop5(A1329,D1329,3)</f>
        <v>0</v>
      </c>
      <c r="S1329" cm="1">
        <f t="array" ref="S1329">[1]!s_stmnote_suppliertop5(A1329,D1329,4)</f>
        <v>0</v>
      </c>
      <c r="T1329" cm="1">
        <f t="array" ref="T1329">[1]!s_stmnote_suppliertop5(A1329,D1329,5)</f>
        <v>0</v>
      </c>
      <c r="U1329" s="9">
        <f>[1]!s_stmnote_purchasetop5_pct(A1329,D1329)</f>
        <v>0</v>
      </c>
      <c r="V1329" cm="1">
        <f t="array" ref="V1329">[1]!s_stmnote_customertop5($A1329,$D1329,1)</f>
        <v>0</v>
      </c>
      <c r="W1329" cm="1">
        <f t="array" ref="W1329">[1]!s_stmnote_customertop5($A1329,$D1329,2)</f>
        <v>0</v>
      </c>
      <c r="X1329" cm="1">
        <f t="array" ref="X1329">[1]!s_stmnote_customertop5($A1329,$D1329,3)</f>
        <v>0</v>
      </c>
      <c r="Y1329" cm="1">
        <f t="array" ref="Y1329">[1]!s_stmnote_customertop5($A1329,$D1329,4)</f>
        <v>0</v>
      </c>
      <c r="Z1329" cm="1">
        <f t="array" ref="Z1329">[1]!s_stmnote_customertop5($A1329,$D1329,5)</f>
        <v>0</v>
      </c>
      <c r="AA1329" s="9">
        <f>[1]!s_stmnote_salestop5_pct(A1329,D1329)</f>
        <v>0</v>
      </c>
      <c r="AB1329" s="9">
        <f>[1]!s_fa_arturn(A1329,D1329)</f>
        <v>4.3955000000000002</v>
      </c>
      <c r="AC1329" s="9">
        <f>[1]!fa_apturn(A1329,D1329)</f>
        <v>5.1870365528284701</v>
      </c>
      <c r="AD1329" s="9">
        <f>[1]!s_fa_invturn(A1329,D1329)</f>
        <v>4.0349000000000004</v>
      </c>
    </row>
    <row r="1330" spans="1:30">
      <c r="A1330">
        <v>301163</v>
      </c>
      <c r="B1330" t="s">
        <v>744</v>
      </c>
      <c r="C1330" t="s">
        <v>4220</v>
      </c>
      <c r="D1330" s="8">
        <f t="shared" si="21"/>
        <v>44561</v>
      </c>
      <c r="E1330" t="s">
        <v>7538</v>
      </c>
      <c r="F1330">
        <v>1</v>
      </c>
      <c r="G1330" t="s">
        <v>9075</v>
      </c>
      <c r="L1330" t="str" cm="1">
        <f t="array" ref="L1330">[1]!s_info_industry_gics(A1330,1)</f>
        <v>工业</v>
      </c>
      <c r="M1330" t="str" cm="1">
        <f t="array" ref="M1330">[1]!s_info_industry_gicscode(A1330,1)</f>
        <v>20</v>
      </c>
      <c r="N1330" t="str">
        <f>[1]!s_info_industry_gics(A1330,2)</f>
        <v>资本货物</v>
      </c>
      <c r="O1330" t="str">
        <f>[1]!s_info_industry_gicscode(A1330,2)</f>
        <v>2010</v>
      </c>
      <c r="P1330" cm="1">
        <f t="array" ref="P1330">[1]!s_stmnote_suppliertop5(A1330,D1330,1)</f>
        <v>0</v>
      </c>
      <c r="Q1330">
        <f>[1]!s_stmnote_suppliertop5(A1330,D1330,2)</f>
        <v>0</v>
      </c>
      <c r="R1330" cm="1">
        <f t="array" ref="R1330">[1]!s_stmnote_suppliertop5(A1330,D1330,3)</f>
        <v>0</v>
      </c>
      <c r="S1330" cm="1">
        <f t="array" ref="S1330">[1]!s_stmnote_suppliertop5(A1330,D1330,4)</f>
        <v>0</v>
      </c>
      <c r="T1330" cm="1">
        <f t="array" ref="T1330">[1]!s_stmnote_suppliertop5(A1330,D1330,5)</f>
        <v>0</v>
      </c>
      <c r="U1330" s="9">
        <f>[1]!s_stmnote_purchasetop5_pct(A1330,D1330)</f>
        <v>0</v>
      </c>
      <c r="V1330" cm="1">
        <f t="array" ref="V1330">[1]!s_stmnote_customertop5($A1330,$D1330,1)</f>
        <v>0</v>
      </c>
      <c r="W1330" cm="1">
        <f t="array" ref="W1330">[1]!s_stmnote_customertop5($A1330,$D1330,2)</f>
        <v>0</v>
      </c>
      <c r="X1330" cm="1">
        <f t="array" ref="X1330">[1]!s_stmnote_customertop5($A1330,$D1330,3)</f>
        <v>0</v>
      </c>
      <c r="Y1330" cm="1">
        <f t="array" ref="Y1330">[1]!s_stmnote_customertop5($A1330,$D1330,4)</f>
        <v>0</v>
      </c>
      <c r="Z1330" cm="1">
        <f t="array" ref="Z1330">[1]!s_stmnote_customertop5($A1330,$D1330,5)</f>
        <v>0</v>
      </c>
      <c r="AA1330" s="9">
        <f>[1]!s_stmnote_salestop5_pct(A1330,D1330)</f>
        <v>0</v>
      </c>
      <c r="AB1330" s="9">
        <f>[1]!s_fa_arturn(A1330,D1330)</f>
        <v>4.3955000000000002</v>
      </c>
      <c r="AC1330" s="9">
        <f>[1]!fa_apturn(A1330,D1330)</f>
        <v>5.1870365528284701</v>
      </c>
      <c r="AD1330" s="9">
        <f>[1]!s_fa_invturn(A1330,D1330)</f>
        <v>4.0349000000000004</v>
      </c>
    </row>
    <row r="1331" spans="1:30">
      <c r="A1331">
        <v>301163</v>
      </c>
      <c r="B1331" t="s">
        <v>744</v>
      </c>
      <c r="C1331" t="s">
        <v>4220</v>
      </c>
      <c r="D1331" s="8">
        <f t="shared" si="21"/>
        <v>44561</v>
      </c>
      <c r="E1331" t="s">
        <v>7752</v>
      </c>
      <c r="F1331">
        <v>1</v>
      </c>
      <c r="G1331" t="s">
        <v>9076</v>
      </c>
      <c r="L1331" t="str" cm="1">
        <f t="array" ref="L1331">[1]!s_info_industry_gics(A1331,1)</f>
        <v>工业</v>
      </c>
      <c r="M1331" t="str" cm="1">
        <f t="array" ref="M1331">[1]!s_info_industry_gicscode(A1331,1)</f>
        <v>20</v>
      </c>
      <c r="N1331" t="str">
        <f>[1]!s_info_industry_gics(A1331,2)</f>
        <v>资本货物</v>
      </c>
      <c r="O1331" t="str">
        <f>[1]!s_info_industry_gicscode(A1331,2)</f>
        <v>2010</v>
      </c>
      <c r="P1331" cm="1">
        <f t="array" ref="P1331">[1]!s_stmnote_suppliertop5(A1331,D1331,1)</f>
        <v>0</v>
      </c>
      <c r="Q1331">
        <f>[1]!s_stmnote_suppliertop5(A1331,D1331,2)</f>
        <v>0</v>
      </c>
      <c r="R1331" cm="1">
        <f t="array" ref="R1331">[1]!s_stmnote_suppliertop5(A1331,D1331,3)</f>
        <v>0</v>
      </c>
      <c r="S1331" cm="1">
        <f t="array" ref="S1331">[1]!s_stmnote_suppliertop5(A1331,D1331,4)</f>
        <v>0</v>
      </c>
      <c r="T1331" cm="1">
        <f t="array" ref="T1331">[1]!s_stmnote_suppliertop5(A1331,D1331,5)</f>
        <v>0</v>
      </c>
      <c r="U1331" s="9">
        <f>[1]!s_stmnote_purchasetop5_pct(A1331,D1331)</f>
        <v>0</v>
      </c>
      <c r="V1331" cm="1">
        <f t="array" ref="V1331">[1]!s_stmnote_customertop5($A1331,$D1331,1)</f>
        <v>0</v>
      </c>
      <c r="W1331" cm="1">
        <f t="array" ref="W1331">[1]!s_stmnote_customertop5($A1331,$D1331,2)</f>
        <v>0</v>
      </c>
      <c r="X1331" cm="1">
        <f t="array" ref="X1331">[1]!s_stmnote_customertop5($A1331,$D1331,3)</f>
        <v>0</v>
      </c>
      <c r="Y1331" cm="1">
        <f t="array" ref="Y1331">[1]!s_stmnote_customertop5($A1331,$D1331,4)</f>
        <v>0</v>
      </c>
      <c r="Z1331" cm="1">
        <f t="array" ref="Z1331">[1]!s_stmnote_customertop5($A1331,$D1331,5)</f>
        <v>0</v>
      </c>
      <c r="AA1331" s="9">
        <f>[1]!s_stmnote_salestop5_pct(A1331,D1331)</f>
        <v>0</v>
      </c>
      <c r="AB1331" s="9">
        <f>[1]!s_fa_arturn(A1331,D1331)</f>
        <v>4.3955000000000002</v>
      </c>
      <c r="AC1331" s="9">
        <f>[1]!fa_apturn(A1331,D1331)</f>
        <v>5.1870365528284701</v>
      </c>
      <c r="AD1331" s="9">
        <f>[1]!s_fa_invturn(A1331,D1331)</f>
        <v>4.0349000000000004</v>
      </c>
    </row>
    <row r="1332" spans="1:30">
      <c r="A1332">
        <v>301163</v>
      </c>
      <c r="B1332" t="s">
        <v>744</v>
      </c>
      <c r="C1332" t="s">
        <v>4220</v>
      </c>
      <c r="D1332" s="8">
        <f t="shared" si="21"/>
        <v>44926</v>
      </c>
      <c r="E1332" t="s">
        <v>7673</v>
      </c>
      <c r="F1332">
        <v>1</v>
      </c>
      <c r="G1332" t="s">
        <v>9077</v>
      </c>
      <c r="L1332" t="str" cm="1">
        <f t="array" ref="L1332">[1]!s_info_industry_gics(A1332,1)</f>
        <v>工业</v>
      </c>
      <c r="M1332" t="str" cm="1">
        <f t="array" ref="M1332">[1]!s_info_industry_gicscode(A1332,1)</f>
        <v>20</v>
      </c>
      <c r="N1332" t="str">
        <f>[1]!s_info_industry_gics(A1332,2)</f>
        <v>资本货物</v>
      </c>
      <c r="O1332" t="str">
        <f>[1]!s_info_industry_gicscode(A1332,2)</f>
        <v>2010</v>
      </c>
      <c r="P1332" t="str" cm="1">
        <f t="array" ref="P1332">[1]!s_stmnote_suppliertop5(A1332,D1332,1)</f>
        <v>第一名</v>
      </c>
      <c r="Q1332" t="str">
        <f>[1]!s_stmnote_suppliertop5(A1332,D1332,2)</f>
        <v>第二名</v>
      </c>
      <c r="R1332" t="str" cm="1">
        <f t="array" ref="R1332">[1]!s_stmnote_suppliertop5(A1332,D1332,3)</f>
        <v>第三名</v>
      </c>
      <c r="S1332" t="str" cm="1">
        <f t="array" ref="S1332">[1]!s_stmnote_suppliertop5(A1332,D1332,4)</f>
        <v>第四名</v>
      </c>
      <c r="T1332" t="str" cm="1">
        <f t="array" ref="T1332">[1]!s_stmnote_suppliertop5(A1332,D1332,5)</f>
        <v>第五名</v>
      </c>
      <c r="U1332" s="9">
        <f>[1]!s_stmnote_purchasetop5_pct(A1332,D1332)</f>
        <v>40.299999999999997</v>
      </c>
      <c r="V1332" t="str" cm="1">
        <f t="array" ref="V1332">[1]!s_stmnote_customertop5($A1332,$D1332,1)</f>
        <v>第一名</v>
      </c>
      <c r="W1332" t="str" cm="1">
        <f t="array" ref="W1332">[1]!s_stmnote_customertop5($A1332,$D1332,2)</f>
        <v>第二名</v>
      </c>
      <c r="X1332" t="str" cm="1">
        <f t="array" ref="X1332">[1]!s_stmnote_customertop5($A1332,$D1332,3)</f>
        <v>第三名</v>
      </c>
      <c r="Y1332" t="str" cm="1">
        <f t="array" ref="Y1332">[1]!s_stmnote_customertop5($A1332,$D1332,4)</f>
        <v>第四名</v>
      </c>
      <c r="Z1332" t="str" cm="1">
        <f t="array" ref="Z1332">[1]!s_stmnote_customertop5($A1332,$D1332,5)</f>
        <v>KOIZUMICO.,LTD</v>
      </c>
      <c r="AA1332" s="9">
        <f>[1]!s_stmnote_salestop5_pct(A1332,D1332)</f>
        <v>40.090000000000003</v>
      </c>
      <c r="AB1332" s="9">
        <f>[1]!s_fa_arturn(A1332,D1332)</f>
        <v>4.5503</v>
      </c>
      <c r="AC1332" s="9">
        <f>[1]!fa_apturn(A1332,D1332)</f>
        <v>5.0539306333267797</v>
      </c>
      <c r="AD1332" s="9">
        <f>[1]!s_fa_invturn(A1332,D1332)</f>
        <v>3.2393999999999998</v>
      </c>
    </row>
    <row r="1333" spans="1:30">
      <c r="A1333">
        <v>301163</v>
      </c>
      <c r="B1333" t="s">
        <v>744</v>
      </c>
      <c r="C1333" t="s">
        <v>4220</v>
      </c>
      <c r="D1333" s="8">
        <f t="shared" si="21"/>
        <v>44926</v>
      </c>
      <c r="E1333" t="s">
        <v>7603</v>
      </c>
      <c r="F1333">
        <v>1</v>
      </c>
      <c r="G1333" t="s">
        <v>9077</v>
      </c>
      <c r="L1333" t="str" cm="1">
        <f t="array" ref="L1333">[1]!s_info_industry_gics(A1333,1)</f>
        <v>工业</v>
      </c>
      <c r="M1333" t="str" cm="1">
        <f t="array" ref="M1333">[1]!s_info_industry_gicscode(A1333,1)</f>
        <v>20</v>
      </c>
      <c r="N1333" t="str">
        <f>[1]!s_info_industry_gics(A1333,2)</f>
        <v>资本货物</v>
      </c>
      <c r="O1333" t="str">
        <f>[1]!s_info_industry_gicscode(A1333,2)</f>
        <v>2010</v>
      </c>
      <c r="P1333" t="str" cm="1">
        <f t="array" ref="P1333">[1]!s_stmnote_suppliertop5(A1333,D1333,1)</f>
        <v>第一名</v>
      </c>
      <c r="Q1333" t="str">
        <f>[1]!s_stmnote_suppliertop5(A1333,D1333,2)</f>
        <v>第二名</v>
      </c>
      <c r="R1333" t="str" cm="1">
        <f t="array" ref="R1333">[1]!s_stmnote_suppliertop5(A1333,D1333,3)</f>
        <v>第三名</v>
      </c>
      <c r="S1333" t="str" cm="1">
        <f t="array" ref="S1333">[1]!s_stmnote_suppliertop5(A1333,D1333,4)</f>
        <v>第四名</v>
      </c>
      <c r="T1333" t="str" cm="1">
        <f t="array" ref="T1333">[1]!s_stmnote_suppliertop5(A1333,D1333,5)</f>
        <v>第五名</v>
      </c>
      <c r="U1333" s="9">
        <f>[1]!s_stmnote_purchasetop5_pct(A1333,D1333)</f>
        <v>40.299999999999997</v>
      </c>
      <c r="V1333" t="str" cm="1">
        <f t="array" ref="V1333">[1]!s_stmnote_customertop5($A1333,$D1333,1)</f>
        <v>第一名</v>
      </c>
      <c r="W1333" t="str" cm="1">
        <f t="array" ref="W1333">[1]!s_stmnote_customertop5($A1333,$D1333,2)</f>
        <v>第二名</v>
      </c>
      <c r="X1333" t="str" cm="1">
        <f t="array" ref="X1333">[1]!s_stmnote_customertop5($A1333,$D1333,3)</f>
        <v>第三名</v>
      </c>
      <c r="Y1333" t="str" cm="1">
        <f t="array" ref="Y1333">[1]!s_stmnote_customertop5($A1333,$D1333,4)</f>
        <v>第四名</v>
      </c>
      <c r="Z1333" t="str" cm="1">
        <f t="array" ref="Z1333">[1]!s_stmnote_customertop5($A1333,$D1333,5)</f>
        <v>KOIZUMICO.,LTD</v>
      </c>
      <c r="AA1333" s="9">
        <f>[1]!s_stmnote_salestop5_pct(A1333,D1333)</f>
        <v>40.090000000000003</v>
      </c>
      <c r="AB1333" s="9">
        <f>[1]!s_fa_arturn(A1333,D1333)</f>
        <v>4.5503</v>
      </c>
      <c r="AC1333" s="9">
        <f>[1]!fa_apturn(A1333,D1333)</f>
        <v>5.0539306333267797</v>
      </c>
      <c r="AD1333" s="9">
        <f>[1]!s_fa_invturn(A1333,D1333)</f>
        <v>3.2393999999999998</v>
      </c>
    </row>
    <row r="1334" spans="1:30">
      <c r="A1334">
        <v>301163</v>
      </c>
      <c r="B1334" t="s">
        <v>744</v>
      </c>
      <c r="C1334" t="s">
        <v>4221</v>
      </c>
      <c r="D1334" s="8">
        <f t="shared" si="21"/>
        <v>44926</v>
      </c>
      <c r="E1334" t="s">
        <v>7188</v>
      </c>
      <c r="F1334">
        <v>1</v>
      </c>
      <c r="G1334" t="s">
        <v>9078</v>
      </c>
      <c r="L1334" t="str" cm="1">
        <f t="array" ref="L1334">[1]!s_info_industry_gics(A1334,1)</f>
        <v>工业</v>
      </c>
      <c r="M1334" t="str" cm="1">
        <f t="array" ref="M1334">[1]!s_info_industry_gicscode(A1334,1)</f>
        <v>20</v>
      </c>
      <c r="N1334" t="str">
        <f>[1]!s_info_industry_gics(A1334,2)</f>
        <v>资本货物</v>
      </c>
      <c r="O1334" t="str">
        <f>[1]!s_info_industry_gicscode(A1334,2)</f>
        <v>2010</v>
      </c>
      <c r="P1334" t="str" cm="1">
        <f t="array" ref="P1334">[1]!s_stmnote_suppliertop5(A1334,D1334,1)</f>
        <v>第一名</v>
      </c>
      <c r="Q1334" t="str">
        <f>[1]!s_stmnote_suppliertop5(A1334,D1334,2)</f>
        <v>第二名</v>
      </c>
      <c r="R1334" t="str" cm="1">
        <f t="array" ref="R1334">[1]!s_stmnote_suppliertop5(A1334,D1334,3)</f>
        <v>第三名</v>
      </c>
      <c r="S1334" t="str" cm="1">
        <f t="array" ref="S1334">[1]!s_stmnote_suppliertop5(A1334,D1334,4)</f>
        <v>第四名</v>
      </c>
      <c r="T1334" t="str" cm="1">
        <f t="array" ref="T1334">[1]!s_stmnote_suppliertop5(A1334,D1334,5)</f>
        <v>第五名</v>
      </c>
      <c r="U1334" s="9">
        <f>[1]!s_stmnote_purchasetop5_pct(A1334,D1334)</f>
        <v>40.299999999999997</v>
      </c>
      <c r="V1334" t="str" cm="1">
        <f t="array" ref="V1334">[1]!s_stmnote_customertop5($A1334,$D1334,1)</f>
        <v>第一名</v>
      </c>
      <c r="W1334" t="str" cm="1">
        <f t="array" ref="W1334">[1]!s_stmnote_customertop5($A1334,$D1334,2)</f>
        <v>第二名</v>
      </c>
      <c r="X1334" t="str" cm="1">
        <f t="array" ref="X1334">[1]!s_stmnote_customertop5($A1334,$D1334,3)</f>
        <v>第三名</v>
      </c>
      <c r="Y1334" t="str" cm="1">
        <f t="array" ref="Y1334">[1]!s_stmnote_customertop5($A1334,$D1334,4)</f>
        <v>第四名</v>
      </c>
      <c r="Z1334" t="str" cm="1">
        <f t="array" ref="Z1334">[1]!s_stmnote_customertop5($A1334,$D1334,5)</f>
        <v>KOIZUMICO.,LTD</v>
      </c>
      <c r="AA1334" s="9">
        <f>[1]!s_stmnote_salestop5_pct(A1334,D1334)</f>
        <v>40.090000000000003</v>
      </c>
      <c r="AB1334" s="9">
        <f>[1]!s_fa_arturn(A1334,D1334)</f>
        <v>4.5503</v>
      </c>
      <c r="AC1334" s="9">
        <f>[1]!fa_apturn(A1334,D1334)</f>
        <v>5.0539306333267797</v>
      </c>
      <c r="AD1334" s="9">
        <f>[1]!s_fa_invturn(A1334,D1334)</f>
        <v>3.2393999999999998</v>
      </c>
    </row>
    <row r="1335" spans="1:30">
      <c r="A1335">
        <v>301163</v>
      </c>
      <c r="B1335" t="s">
        <v>744</v>
      </c>
      <c r="C1335" t="s">
        <v>4222</v>
      </c>
      <c r="D1335" s="8">
        <f t="shared" si="21"/>
        <v>44926</v>
      </c>
      <c r="E1335" t="s">
        <v>7437</v>
      </c>
      <c r="F1335">
        <v>1</v>
      </c>
      <c r="G1335" t="s">
        <v>9077</v>
      </c>
      <c r="L1335" t="str" cm="1">
        <f t="array" ref="L1335">[1]!s_info_industry_gics(A1335,1)</f>
        <v>工业</v>
      </c>
      <c r="M1335" t="str" cm="1">
        <f t="array" ref="M1335">[1]!s_info_industry_gicscode(A1335,1)</f>
        <v>20</v>
      </c>
      <c r="N1335" t="str">
        <f>[1]!s_info_industry_gics(A1335,2)</f>
        <v>资本货物</v>
      </c>
      <c r="O1335" t="str">
        <f>[1]!s_info_industry_gicscode(A1335,2)</f>
        <v>2010</v>
      </c>
      <c r="P1335" t="str" cm="1">
        <f t="array" ref="P1335">[1]!s_stmnote_suppliertop5(A1335,D1335,1)</f>
        <v>第一名</v>
      </c>
      <c r="Q1335" t="str">
        <f>[1]!s_stmnote_suppliertop5(A1335,D1335,2)</f>
        <v>第二名</v>
      </c>
      <c r="R1335" t="str" cm="1">
        <f t="array" ref="R1335">[1]!s_stmnote_suppliertop5(A1335,D1335,3)</f>
        <v>第三名</v>
      </c>
      <c r="S1335" t="str" cm="1">
        <f t="array" ref="S1335">[1]!s_stmnote_suppliertop5(A1335,D1335,4)</f>
        <v>第四名</v>
      </c>
      <c r="T1335" t="str" cm="1">
        <f t="array" ref="T1335">[1]!s_stmnote_suppliertop5(A1335,D1335,5)</f>
        <v>第五名</v>
      </c>
      <c r="U1335" s="9">
        <f>[1]!s_stmnote_purchasetop5_pct(A1335,D1335)</f>
        <v>40.299999999999997</v>
      </c>
      <c r="V1335" t="str" cm="1">
        <f t="array" ref="V1335">[1]!s_stmnote_customertop5($A1335,$D1335,1)</f>
        <v>第一名</v>
      </c>
      <c r="W1335" t="str" cm="1">
        <f t="array" ref="W1335">[1]!s_stmnote_customertop5($A1335,$D1335,2)</f>
        <v>第二名</v>
      </c>
      <c r="X1335" t="str" cm="1">
        <f t="array" ref="X1335">[1]!s_stmnote_customertop5($A1335,$D1335,3)</f>
        <v>第三名</v>
      </c>
      <c r="Y1335" t="str" cm="1">
        <f t="array" ref="Y1335">[1]!s_stmnote_customertop5($A1335,$D1335,4)</f>
        <v>第四名</v>
      </c>
      <c r="Z1335" t="str" cm="1">
        <f t="array" ref="Z1335">[1]!s_stmnote_customertop5($A1335,$D1335,5)</f>
        <v>KOIZUMICO.,LTD</v>
      </c>
      <c r="AA1335" s="9">
        <f>[1]!s_stmnote_salestop5_pct(A1335,D1335)</f>
        <v>40.090000000000003</v>
      </c>
      <c r="AB1335" s="9">
        <f>[1]!s_fa_arturn(A1335,D1335)</f>
        <v>4.5503</v>
      </c>
      <c r="AC1335" s="9">
        <f>[1]!fa_apturn(A1335,D1335)</f>
        <v>5.0539306333267797</v>
      </c>
      <c r="AD1335" s="9">
        <f>[1]!s_fa_invturn(A1335,D1335)</f>
        <v>3.2393999999999998</v>
      </c>
    </row>
    <row r="1336" spans="1:30">
      <c r="A1336">
        <v>301187</v>
      </c>
      <c r="B1336" t="s">
        <v>746</v>
      </c>
      <c r="C1336" t="s">
        <v>4224</v>
      </c>
      <c r="D1336" s="8">
        <f t="shared" si="21"/>
        <v>44561</v>
      </c>
      <c r="E1336" t="s">
        <v>7516</v>
      </c>
      <c r="F1336">
        <v>1</v>
      </c>
      <c r="G1336" t="s">
        <v>9081</v>
      </c>
      <c r="L1336" t="str" cm="1">
        <f t="array" ref="L1336">[1]!s_info_industry_gics(A1336,1)</f>
        <v>工业</v>
      </c>
      <c r="M1336" t="str" cm="1">
        <f t="array" ref="M1336">[1]!s_info_industry_gicscode(A1336,1)</f>
        <v>20</v>
      </c>
      <c r="N1336" t="str">
        <f>[1]!s_info_industry_gics(A1336,2)</f>
        <v>资本货物</v>
      </c>
      <c r="O1336" t="str">
        <f>[1]!s_info_industry_gicscode(A1336,2)</f>
        <v>2010</v>
      </c>
      <c r="P1336" cm="1">
        <f t="array" ref="P1336">[1]!s_stmnote_suppliertop5(A1336,D1336,1)</f>
        <v>0</v>
      </c>
      <c r="Q1336">
        <f>[1]!s_stmnote_suppliertop5(A1336,D1336,2)</f>
        <v>0</v>
      </c>
      <c r="R1336" cm="1">
        <f t="array" ref="R1336">[1]!s_stmnote_suppliertop5(A1336,D1336,3)</f>
        <v>0</v>
      </c>
      <c r="S1336" cm="1">
        <f t="array" ref="S1336">[1]!s_stmnote_suppliertop5(A1336,D1336,4)</f>
        <v>0</v>
      </c>
      <c r="T1336" cm="1">
        <f t="array" ref="T1336">[1]!s_stmnote_suppliertop5(A1336,D1336,5)</f>
        <v>0</v>
      </c>
      <c r="U1336" s="9">
        <f>[1]!s_stmnote_purchasetop5_pct(A1336,D1336)</f>
        <v>0</v>
      </c>
      <c r="V1336" cm="1">
        <f t="array" ref="V1336">[1]!s_stmnote_customertop5($A1336,$D1336,1)</f>
        <v>0</v>
      </c>
      <c r="W1336" cm="1">
        <f t="array" ref="W1336">[1]!s_stmnote_customertop5($A1336,$D1336,2)</f>
        <v>0</v>
      </c>
      <c r="X1336" cm="1">
        <f t="array" ref="X1336">[1]!s_stmnote_customertop5($A1336,$D1336,3)</f>
        <v>0</v>
      </c>
      <c r="Y1336" cm="1">
        <f t="array" ref="Y1336">[1]!s_stmnote_customertop5($A1336,$D1336,4)</f>
        <v>0</v>
      </c>
      <c r="Z1336" cm="1">
        <f t="array" ref="Z1336">[1]!s_stmnote_customertop5($A1336,$D1336,5)</f>
        <v>0</v>
      </c>
      <c r="AA1336" s="9">
        <f>[1]!s_stmnote_salestop5_pct(A1336,D1336)</f>
        <v>0</v>
      </c>
      <c r="AB1336" s="9">
        <f>[1]!s_fa_arturn(A1336,D1336)</f>
        <v>9.5678000000000001</v>
      </c>
      <c r="AC1336" s="9">
        <f>[1]!fa_apturn(A1336,D1336)</f>
        <v>4.0550264781067398</v>
      </c>
      <c r="AD1336" s="9">
        <f>[1]!s_fa_invturn(A1336,D1336)</f>
        <v>5.6131000000000002</v>
      </c>
    </row>
    <row r="1337" spans="1:30">
      <c r="A1337">
        <v>301187</v>
      </c>
      <c r="B1337" t="s">
        <v>746</v>
      </c>
      <c r="C1337" t="s">
        <v>4225</v>
      </c>
      <c r="D1337" s="8">
        <f t="shared" si="21"/>
        <v>44561</v>
      </c>
      <c r="E1337" t="s">
        <v>7325</v>
      </c>
      <c r="F1337">
        <v>2</v>
      </c>
      <c r="G1337" t="s">
        <v>10956</v>
      </c>
      <c r="H1337" t="s">
        <v>9081</v>
      </c>
      <c r="L1337" t="str" cm="1">
        <f t="array" ref="L1337">[1]!s_info_industry_gics(A1337,1)</f>
        <v>工业</v>
      </c>
      <c r="M1337" t="str" cm="1">
        <f t="array" ref="M1337">[1]!s_info_industry_gicscode(A1337,1)</f>
        <v>20</v>
      </c>
      <c r="N1337" t="str">
        <f>[1]!s_info_industry_gics(A1337,2)</f>
        <v>资本货物</v>
      </c>
      <c r="O1337" t="str">
        <f>[1]!s_info_industry_gicscode(A1337,2)</f>
        <v>2010</v>
      </c>
      <c r="P1337" cm="1">
        <f t="array" ref="P1337">[1]!s_stmnote_suppliertop5(A1337,D1337,1)</f>
        <v>0</v>
      </c>
      <c r="Q1337">
        <f>[1]!s_stmnote_suppliertop5(A1337,D1337,2)</f>
        <v>0</v>
      </c>
      <c r="R1337" cm="1">
        <f t="array" ref="R1337">[1]!s_stmnote_suppliertop5(A1337,D1337,3)</f>
        <v>0</v>
      </c>
      <c r="S1337" cm="1">
        <f t="array" ref="S1337">[1]!s_stmnote_suppliertop5(A1337,D1337,4)</f>
        <v>0</v>
      </c>
      <c r="T1337" cm="1">
        <f t="array" ref="T1337">[1]!s_stmnote_suppliertop5(A1337,D1337,5)</f>
        <v>0</v>
      </c>
      <c r="U1337" s="9">
        <f>[1]!s_stmnote_purchasetop5_pct(A1337,D1337)</f>
        <v>0</v>
      </c>
      <c r="V1337" cm="1">
        <f t="array" ref="V1337">[1]!s_stmnote_customertop5($A1337,$D1337,1)</f>
        <v>0</v>
      </c>
      <c r="W1337" cm="1">
        <f t="array" ref="W1337">[1]!s_stmnote_customertop5($A1337,$D1337,2)</f>
        <v>0</v>
      </c>
      <c r="X1337" cm="1">
        <f t="array" ref="X1337">[1]!s_stmnote_customertop5($A1337,$D1337,3)</f>
        <v>0</v>
      </c>
      <c r="Y1337" cm="1">
        <f t="array" ref="Y1337">[1]!s_stmnote_customertop5($A1337,$D1337,4)</f>
        <v>0</v>
      </c>
      <c r="Z1337" cm="1">
        <f t="array" ref="Z1337">[1]!s_stmnote_customertop5($A1337,$D1337,5)</f>
        <v>0</v>
      </c>
      <c r="AA1337" s="9">
        <f>[1]!s_stmnote_salestop5_pct(A1337,D1337)</f>
        <v>0</v>
      </c>
      <c r="AB1337" s="9">
        <f>[1]!s_fa_arturn(A1337,D1337)</f>
        <v>9.5678000000000001</v>
      </c>
      <c r="AC1337" s="9">
        <f>[1]!fa_apturn(A1337,D1337)</f>
        <v>4.0550264781067398</v>
      </c>
      <c r="AD1337" s="9">
        <f>[1]!s_fa_invturn(A1337,D1337)</f>
        <v>5.6131000000000002</v>
      </c>
    </row>
    <row r="1338" spans="1:30">
      <c r="A1338">
        <v>301187</v>
      </c>
      <c r="B1338" t="s">
        <v>746</v>
      </c>
      <c r="C1338" t="s">
        <v>4224</v>
      </c>
      <c r="D1338" s="8">
        <f t="shared" si="21"/>
        <v>44561</v>
      </c>
      <c r="E1338" t="s">
        <v>7249</v>
      </c>
      <c r="F1338">
        <v>1</v>
      </c>
      <c r="G1338" t="s">
        <v>9082</v>
      </c>
      <c r="L1338" t="str" cm="1">
        <f t="array" ref="L1338">[1]!s_info_industry_gics(A1338,1)</f>
        <v>工业</v>
      </c>
      <c r="M1338" t="str" cm="1">
        <f t="array" ref="M1338">[1]!s_info_industry_gicscode(A1338,1)</f>
        <v>20</v>
      </c>
      <c r="N1338" t="str">
        <f>[1]!s_info_industry_gics(A1338,2)</f>
        <v>资本货物</v>
      </c>
      <c r="O1338" t="str">
        <f>[1]!s_info_industry_gicscode(A1338,2)</f>
        <v>2010</v>
      </c>
      <c r="P1338" cm="1">
        <f t="array" ref="P1338">[1]!s_stmnote_suppliertop5(A1338,D1338,1)</f>
        <v>0</v>
      </c>
      <c r="Q1338">
        <f>[1]!s_stmnote_suppliertop5(A1338,D1338,2)</f>
        <v>0</v>
      </c>
      <c r="R1338" cm="1">
        <f t="array" ref="R1338">[1]!s_stmnote_suppliertop5(A1338,D1338,3)</f>
        <v>0</v>
      </c>
      <c r="S1338" cm="1">
        <f t="array" ref="S1338">[1]!s_stmnote_suppliertop5(A1338,D1338,4)</f>
        <v>0</v>
      </c>
      <c r="T1338" cm="1">
        <f t="array" ref="T1338">[1]!s_stmnote_suppliertop5(A1338,D1338,5)</f>
        <v>0</v>
      </c>
      <c r="U1338" s="9">
        <f>[1]!s_stmnote_purchasetop5_pct(A1338,D1338)</f>
        <v>0</v>
      </c>
      <c r="V1338" cm="1">
        <f t="array" ref="V1338">[1]!s_stmnote_customertop5($A1338,$D1338,1)</f>
        <v>0</v>
      </c>
      <c r="W1338" cm="1">
        <f t="array" ref="W1338">[1]!s_stmnote_customertop5($A1338,$D1338,2)</f>
        <v>0</v>
      </c>
      <c r="X1338" cm="1">
        <f t="array" ref="X1338">[1]!s_stmnote_customertop5($A1338,$D1338,3)</f>
        <v>0</v>
      </c>
      <c r="Y1338" cm="1">
        <f t="array" ref="Y1338">[1]!s_stmnote_customertop5($A1338,$D1338,4)</f>
        <v>0</v>
      </c>
      <c r="Z1338" cm="1">
        <f t="array" ref="Z1338">[1]!s_stmnote_customertop5($A1338,$D1338,5)</f>
        <v>0</v>
      </c>
      <c r="AA1338" s="9">
        <f>[1]!s_stmnote_salestop5_pct(A1338,D1338)</f>
        <v>0</v>
      </c>
      <c r="AB1338" s="9">
        <f>[1]!s_fa_arturn(A1338,D1338)</f>
        <v>9.5678000000000001</v>
      </c>
      <c r="AC1338" s="9">
        <f>[1]!fa_apturn(A1338,D1338)</f>
        <v>4.0550264781067398</v>
      </c>
      <c r="AD1338" s="9">
        <f>[1]!s_fa_invturn(A1338,D1338)</f>
        <v>5.6131000000000002</v>
      </c>
    </row>
    <row r="1339" spans="1:30">
      <c r="A1339">
        <v>301187</v>
      </c>
      <c r="B1339" t="s">
        <v>746</v>
      </c>
      <c r="C1339" t="s">
        <v>4226</v>
      </c>
      <c r="D1339" s="8">
        <f t="shared" si="21"/>
        <v>44561</v>
      </c>
      <c r="E1339" t="s">
        <v>7630</v>
      </c>
      <c r="F1339">
        <v>2</v>
      </c>
      <c r="G1339" t="s">
        <v>10956</v>
      </c>
      <c r="H1339" t="s">
        <v>9081</v>
      </c>
      <c r="L1339" t="str" cm="1">
        <f t="array" ref="L1339">[1]!s_info_industry_gics(A1339,1)</f>
        <v>工业</v>
      </c>
      <c r="M1339" t="str" cm="1">
        <f t="array" ref="M1339">[1]!s_info_industry_gicscode(A1339,1)</f>
        <v>20</v>
      </c>
      <c r="N1339" t="str">
        <f>[1]!s_info_industry_gics(A1339,2)</f>
        <v>资本货物</v>
      </c>
      <c r="O1339" t="str">
        <f>[1]!s_info_industry_gicscode(A1339,2)</f>
        <v>2010</v>
      </c>
      <c r="P1339" cm="1">
        <f t="array" ref="P1339">[1]!s_stmnote_suppliertop5(A1339,D1339,1)</f>
        <v>0</v>
      </c>
      <c r="Q1339">
        <f>[1]!s_stmnote_suppliertop5(A1339,D1339,2)</f>
        <v>0</v>
      </c>
      <c r="R1339" cm="1">
        <f t="array" ref="R1339">[1]!s_stmnote_suppliertop5(A1339,D1339,3)</f>
        <v>0</v>
      </c>
      <c r="S1339" cm="1">
        <f t="array" ref="S1339">[1]!s_stmnote_suppliertop5(A1339,D1339,4)</f>
        <v>0</v>
      </c>
      <c r="T1339" cm="1">
        <f t="array" ref="T1339">[1]!s_stmnote_suppliertop5(A1339,D1339,5)</f>
        <v>0</v>
      </c>
      <c r="U1339" s="9">
        <f>[1]!s_stmnote_purchasetop5_pct(A1339,D1339)</f>
        <v>0</v>
      </c>
      <c r="V1339" cm="1">
        <f t="array" ref="V1339">[1]!s_stmnote_customertop5($A1339,$D1339,1)</f>
        <v>0</v>
      </c>
      <c r="W1339" cm="1">
        <f t="array" ref="W1339">[1]!s_stmnote_customertop5($A1339,$D1339,2)</f>
        <v>0</v>
      </c>
      <c r="X1339" cm="1">
        <f t="array" ref="X1339">[1]!s_stmnote_customertop5($A1339,$D1339,3)</f>
        <v>0</v>
      </c>
      <c r="Y1339" cm="1">
        <f t="array" ref="Y1339">[1]!s_stmnote_customertop5($A1339,$D1339,4)</f>
        <v>0</v>
      </c>
      <c r="Z1339" cm="1">
        <f t="array" ref="Z1339">[1]!s_stmnote_customertop5($A1339,$D1339,5)</f>
        <v>0</v>
      </c>
      <c r="AA1339" s="9">
        <f>[1]!s_stmnote_salestop5_pct(A1339,D1339)</f>
        <v>0</v>
      </c>
      <c r="AB1339" s="9">
        <f>[1]!s_fa_arturn(A1339,D1339)</f>
        <v>9.5678000000000001</v>
      </c>
      <c r="AC1339" s="9">
        <f>[1]!fa_apturn(A1339,D1339)</f>
        <v>4.0550264781067398</v>
      </c>
      <c r="AD1339" s="9">
        <f>[1]!s_fa_invturn(A1339,D1339)</f>
        <v>5.6131000000000002</v>
      </c>
    </row>
    <row r="1340" spans="1:30">
      <c r="A1340">
        <v>301187</v>
      </c>
      <c r="B1340" t="s">
        <v>746</v>
      </c>
      <c r="C1340" t="s">
        <v>4227</v>
      </c>
      <c r="D1340" s="8">
        <f t="shared" si="21"/>
        <v>44561</v>
      </c>
      <c r="E1340" t="s">
        <v>7142</v>
      </c>
      <c r="F1340">
        <v>1</v>
      </c>
      <c r="G1340" t="s">
        <v>9083</v>
      </c>
      <c r="L1340" t="str" cm="1">
        <f t="array" ref="L1340">[1]!s_info_industry_gics(A1340,1)</f>
        <v>工业</v>
      </c>
      <c r="M1340" t="str" cm="1">
        <f t="array" ref="M1340">[1]!s_info_industry_gicscode(A1340,1)</f>
        <v>20</v>
      </c>
      <c r="N1340" t="str">
        <f>[1]!s_info_industry_gics(A1340,2)</f>
        <v>资本货物</v>
      </c>
      <c r="O1340" t="str">
        <f>[1]!s_info_industry_gicscode(A1340,2)</f>
        <v>2010</v>
      </c>
      <c r="P1340" cm="1">
        <f t="array" ref="P1340">[1]!s_stmnote_suppliertop5(A1340,D1340,1)</f>
        <v>0</v>
      </c>
      <c r="Q1340">
        <f>[1]!s_stmnote_suppliertop5(A1340,D1340,2)</f>
        <v>0</v>
      </c>
      <c r="R1340" cm="1">
        <f t="array" ref="R1340">[1]!s_stmnote_suppliertop5(A1340,D1340,3)</f>
        <v>0</v>
      </c>
      <c r="S1340" cm="1">
        <f t="array" ref="S1340">[1]!s_stmnote_suppliertop5(A1340,D1340,4)</f>
        <v>0</v>
      </c>
      <c r="T1340" cm="1">
        <f t="array" ref="T1340">[1]!s_stmnote_suppliertop5(A1340,D1340,5)</f>
        <v>0</v>
      </c>
      <c r="U1340" s="9">
        <f>[1]!s_stmnote_purchasetop5_pct(A1340,D1340)</f>
        <v>0</v>
      </c>
      <c r="V1340" cm="1">
        <f t="array" ref="V1340">[1]!s_stmnote_customertop5($A1340,$D1340,1)</f>
        <v>0</v>
      </c>
      <c r="W1340" cm="1">
        <f t="array" ref="W1340">[1]!s_stmnote_customertop5($A1340,$D1340,2)</f>
        <v>0</v>
      </c>
      <c r="X1340" cm="1">
        <f t="array" ref="X1340">[1]!s_stmnote_customertop5($A1340,$D1340,3)</f>
        <v>0</v>
      </c>
      <c r="Y1340" cm="1">
        <f t="array" ref="Y1340">[1]!s_stmnote_customertop5($A1340,$D1340,4)</f>
        <v>0</v>
      </c>
      <c r="Z1340" cm="1">
        <f t="array" ref="Z1340">[1]!s_stmnote_customertop5($A1340,$D1340,5)</f>
        <v>0</v>
      </c>
      <c r="AA1340" s="9">
        <f>[1]!s_stmnote_salestop5_pct(A1340,D1340)</f>
        <v>0</v>
      </c>
      <c r="AB1340" s="9">
        <f>[1]!s_fa_arturn(A1340,D1340)</f>
        <v>9.5678000000000001</v>
      </c>
      <c r="AC1340" s="9">
        <f>[1]!fa_apturn(A1340,D1340)</f>
        <v>4.0550264781067398</v>
      </c>
      <c r="AD1340" s="9">
        <f>[1]!s_fa_invturn(A1340,D1340)</f>
        <v>5.6131000000000002</v>
      </c>
    </row>
    <row r="1341" spans="1:30">
      <c r="A1341">
        <v>301187</v>
      </c>
      <c r="B1341" t="s">
        <v>746</v>
      </c>
      <c r="C1341" t="s">
        <v>4228</v>
      </c>
      <c r="D1341" s="8">
        <f t="shared" si="21"/>
        <v>44926</v>
      </c>
      <c r="E1341" t="s">
        <v>7753</v>
      </c>
      <c r="F1341">
        <v>2</v>
      </c>
      <c r="G1341" t="s">
        <v>10957</v>
      </c>
      <c r="H1341" t="s">
        <v>9082</v>
      </c>
      <c r="L1341" t="str" cm="1">
        <f t="array" ref="L1341">[1]!s_info_industry_gics(A1341,1)</f>
        <v>工业</v>
      </c>
      <c r="M1341" t="str" cm="1">
        <f t="array" ref="M1341">[1]!s_info_industry_gicscode(A1341,1)</f>
        <v>20</v>
      </c>
      <c r="N1341" t="str">
        <f>[1]!s_info_industry_gics(A1341,2)</f>
        <v>资本货物</v>
      </c>
      <c r="O1341" t="str">
        <f>[1]!s_info_industry_gicscode(A1341,2)</f>
        <v>2010</v>
      </c>
      <c r="P1341" t="str" cm="1">
        <f t="array" ref="P1341">[1]!s_stmnote_suppliertop5(A1341,D1341,1)</f>
        <v>苏州璟兴塑胶有限公司</v>
      </c>
      <c r="Q1341" t="str">
        <f>[1]!s_stmnote_suppliertop5(A1341,D1341,2)</f>
        <v>吴江市聚力德电子科技有限公司</v>
      </c>
      <c r="R1341" t="str" cm="1">
        <f t="array" ref="R1341">[1]!s_stmnote_suppliertop5(A1341,D1341,3)</f>
        <v>苏州擎泰金属制品有限公司</v>
      </c>
      <c r="S1341" t="str" cm="1">
        <f t="array" ref="S1341">[1]!s_stmnote_suppliertop5(A1341,D1341,4)</f>
        <v>台州市博州机械有限公司</v>
      </c>
      <c r="T1341" t="str" cm="1">
        <f t="array" ref="T1341">[1]!s_stmnote_suppliertop5(A1341,D1341,5)</f>
        <v>苏州市同创金属制品有限公司</v>
      </c>
      <c r="U1341" s="9">
        <f>[1]!s_stmnote_purchasetop5_pct(A1341,D1341)</f>
        <v>22.33</v>
      </c>
      <c r="V1341" t="str" cm="1">
        <f t="array" ref="V1341">[1]!s_stmnote_customertop5($A1341,$D1341,1)</f>
        <v>Lowe’s</v>
      </c>
      <c r="W1341" t="str" cm="1">
        <f t="array" ref="W1341">[1]!s_stmnote_customertop5($A1341,$D1341,2)</f>
        <v>Costco</v>
      </c>
      <c r="X1341" t="str" cm="1">
        <f t="array" ref="X1341">[1]!s_stmnote_customertop5($A1341,$D1341,3)</f>
        <v>TheHomeDepot</v>
      </c>
      <c r="Y1341" t="str" cm="1">
        <f t="array" ref="Y1341">[1]!s_stmnote_customertop5($A1341,$D1341,4)</f>
        <v>HarborFreightTools</v>
      </c>
      <c r="Z1341" t="str" cm="1">
        <f t="array" ref="Z1341">[1]!s_stmnote_customertop5($A1341,$D1341,5)</f>
        <v>Amazon</v>
      </c>
      <c r="AA1341" s="9">
        <f>[1]!s_stmnote_salestop5_pct(A1341,D1341)</f>
        <v>69.790000000000006</v>
      </c>
      <c r="AB1341" s="9">
        <f>[1]!s_fa_arturn(A1341,D1341)</f>
        <v>9.5515000000000008</v>
      </c>
      <c r="AC1341" s="9">
        <f>[1]!fa_apturn(A1341,D1341)</f>
        <v>3.9218121521909399</v>
      </c>
      <c r="AD1341" s="9">
        <f>[1]!s_fa_invturn(A1341,D1341)</f>
        <v>4.6157000000000004</v>
      </c>
    </row>
    <row r="1342" spans="1:30">
      <c r="A1342">
        <v>301187</v>
      </c>
      <c r="B1342" t="s">
        <v>746</v>
      </c>
      <c r="C1342" t="s">
        <v>4224</v>
      </c>
      <c r="D1342" s="8">
        <f t="shared" si="21"/>
        <v>44926</v>
      </c>
      <c r="E1342" t="s">
        <v>7570</v>
      </c>
      <c r="F1342">
        <v>1</v>
      </c>
      <c r="G1342" t="s">
        <v>9082</v>
      </c>
      <c r="L1342" t="str" cm="1">
        <f t="array" ref="L1342">[1]!s_info_industry_gics(A1342,1)</f>
        <v>工业</v>
      </c>
      <c r="M1342" t="str" cm="1">
        <f t="array" ref="M1342">[1]!s_info_industry_gicscode(A1342,1)</f>
        <v>20</v>
      </c>
      <c r="N1342" t="str">
        <f>[1]!s_info_industry_gics(A1342,2)</f>
        <v>资本货物</v>
      </c>
      <c r="O1342" t="str">
        <f>[1]!s_info_industry_gicscode(A1342,2)</f>
        <v>2010</v>
      </c>
      <c r="P1342" t="str" cm="1">
        <f t="array" ref="P1342">[1]!s_stmnote_suppliertop5(A1342,D1342,1)</f>
        <v>苏州璟兴塑胶有限公司</v>
      </c>
      <c r="Q1342" t="str">
        <f>[1]!s_stmnote_suppliertop5(A1342,D1342,2)</f>
        <v>吴江市聚力德电子科技有限公司</v>
      </c>
      <c r="R1342" t="str" cm="1">
        <f t="array" ref="R1342">[1]!s_stmnote_suppliertop5(A1342,D1342,3)</f>
        <v>苏州擎泰金属制品有限公司</v>
      </c>
      <c r="S1342" t="str" cm="1">
        <f t="array" ref="S1342">[1]!s_stmnote_suppliertop5(A1342,D1342,4)</f>
        <v>台州市博州机械有限公司</v>
      </c>
      <c r="T1342" t="str" cm="1">
        <f t="array" ref="T1342">[1]!s_stmnote_suppliertop5(A1342,D1342,5)</f>
        <v>苏州市同创金属制品有限公司</v>
      </c>
      <c r="U1342" s="9">
        <f>[1]!s_stmnote_purchasetop5_pct(A1342,D1342)</f>
        <v>22.33</v>
      </c>
      <c r="V1342" t="str" cm="1">
        <f t="array" ref="V1342">[1]!s_stmnote_customertop5($A1342,$D1342,1)</f>
        <v>Lowe’s</v>
      </c>
      <c r="W1342" t="str" cm="1">
        <f t="array" ref="W1342">[1]!s_stmnote_customertop5($A1342,$D1342,2)</f>
        <v>Costco</v>
      </c>
      <c r="X1342" t="str" cm="1">
        <f t="array" ref="X1342">[1]!s_stmnote_customertop5($A1342,$D1342,3)</f>
        <v>TheHomeDepot</v>
      </c>
      <c r="Y1342" t="str" cm="1">
        <f t="array" ref="Y1342">[1]!s_stmnote_customertop5($A1342,$D1342,4)</f>
        <v>HarborFreightTools</v>
      </c>
      <c r="Z1342" t="str" cm="1">
        <f t="array" ref="Z1342">[1]!s_stmnote_customertop5($A1342,$D1342,5)</f>
        <v>Amazon</v>
      </c>
      <c r="AA1342" s="9">
        <f>[1]!s_stmnote_salestop5_pct(A1342,D1342)</f>
        <v>69.790000000000006</v>
      </c>
      <c r="AB1342" s="9">
        <f>[1]!s_fa_arturn(A1342,D1342)</f>
        <v>9.5515000000000008</v>
      </c>
      <c r="AC1342" s="9">
        <f>[1]!fa_apturn(A1342,D1342)</f>
        <v>3.9218121521909399</v>
      </c>
      <c r="AD1342" s="9">
        <f>[1]!s_fa_invturn(A1342,D1342)</f>
        <v>4.6157000000000004</v>
      </c>
    </row>
    <row r="1343" spans="1:30">
      <c r="A1343">
        <v>301187</v>
      </c>
      <c r="B1343" t="s">
        <v>746</v>
      </c>
      <c r="C1343" t="s">
        <v>4224</v>
      </c>
      <c r="D1343" s="8">
        <f t="shared" si="21"/>
        <v>44926</v>
      </c>
      <c r="E1343" t="s">
        <v>6925</v>
      </c>
      <c r="F1343">
        <v>1</v>
      </c>
      <c r="G1343" t="s">
        <v>9084</v>
      </c>
      <c r="L1343" t="str" cm="1">
        <f t="array" ref="L1343">[1]!s_info_industry_gics(A1343,1)</f>
        <v>工业</v>
      </c>
      <c r="M1343" t="str" cm="1">
        <f t="array" ref="M1343">[1]!s_info_industry_gicscode(A1343,1)</f>
        <v>20</v>
      </c>
      <c r="N1343" t="str">
        <f>[1]!s_info_industry_gics(A1343,2)</f>
        <v>资本货物</v>
      </c>
      <c r="O1343" t="str">
        <f>[1]!s_info_industry_gicscode(A1343,2)</f>
        <v>2010</v>
      </c>
      <c r="P1343" t="str" cm="1">
        <f t="array" ref="P1343">[1]!s_stmnote_suppliertop5(A1343,D1343,1)</f>
        <v>苏州璟兴塑胶有限公司</v>
      </c>
      <c r="Q1343" t="str">
        <f>[1]!s_stmnote_suppliertop5(A1343,D1343,2)</f>
        <v>吴江市聚力德电子科技有限公司</v>
      </c>
      <c r="R1343" t="str" cm="1">
        <f t="array" ref="R1343">[1]!s_stmnote_suppliertop5(A1343,D1343,3)</f>
        <v>苏州擎泰金属制品有限公司</v>
      </c>
      <c r="S1343" t="str" cm="1">
        <f t="array" ref="S1343">[1]!s_stmnote_suppliertop5(A1343,D1343,4)</f>
        <v>台州市博州机械有限公司</v>
      </c>
      <c r="T1343" t="str" cm="1">
        <f t="array" ref="T1343">[1]!s_stmnote_suppliertop5(A1343,D1343,5)</f>
        <v>苏州市同创金属制品有限公司</v>
      </c>
      <c r="U1343" s="9">
        <f>[1]!s_stmnote_purchasetop5_pct(A1343,D1343)</f>
        <v>22.33</v>
      </c>
      <c r="V1343" t="str" cm="1">
        <f t="array" ref="V1343">[1]!s_stmnote_customertop5($A1343,$D1343,1)</f>
        <v>Lowe’s</v>
      </c>
      <c r="W1343" t="str" cm="1">
        <f t="array" ref="W1343">[1]!s_stmnote_customertop5($A1343,$D1343,2)</f>
        <v>Costco</v>
      </c>
      <c r="X1343" t="str" cm="1">
        <f t="array" ref="X1343">[1]!s_stmnote_customertop5($A1343,$D1343,3)</f>
        <v>TheHomeDepot</v>
      </c>
      <c r="Y1343" t="str" cm="1">
        <f t="array" ref="Y1343">[1]!s_stmnote_customertop5($A1343,$D1343,4)</f>
        <v>HarborFreightTools</v>
      </c>
      <c r="Z1343" t="str" cm="1">
        <f t="array" ref="Z1343">[1]!s_stmnote_customertop5($A1343,$D1343,5)</f>
        <v>Amazon</v>
      </c>
      <c r="AA1343" s="9">
        <f>[1]!s_stmnote_salestop5_pct(A1343,D1343)</f>
        <v>69.790000000000006</v>
      </c>
      <c r="AB1343" s="9">
        <f>[1]!s_fa_arturn(A1343,D1343)</f>
        <v>9.5515000000000008</v>
      </c>
      <c r="AC1343" s="9">
        <f>[1]!fa_apturn(A1343,D1343)</f>
        <v>3.9218121521909399</v>
      </c>
      <c r="AD1343" s="9">
        <f>[1]!s_fa_invturn(A1343,D1343)</f>
        <v>4.6157000000000004</v>
      </c>
    </row>
    <row r="1344" spans="1:30">
      <c r="A1344">
        <v>301187</v>
      </c>
      <c r="B1344" t="s">
        <v>746</v>
      </c>
      <c r="C1344" t="s">
        <v>4229</v>
      </c>
      <c r="D1344" s="8">
        <f t="shared" si="21"/>
        <v>44926</v>
      </c>
      <c r="E1344" t="s">
        <v>7171</v>
      </c>
      <c r="F1344">
        <v>1</v>
      </c>
      <c r="G1344" t="s">
        <v>10958</v>
      </c>
      <c r="L1344" t="str" cm="1">
        <f t="array" ref="L1344">[1]!s_info_industry_gics(A1344,1)</f>
        <v>工业</v>
      </c>
      <c r="M1344" t="str" cm="1">
        <f t="array" ref="M1344">[1]!s_info_industry_gicscode(A1344,1)</f>
        <v>20</v>
      </c>
      <c r="N1344" t="str">
        <f>[1]!s_info_industry_gics(A1344,2)</f>
        <v>资本货物</v>
      </c>
      <c r="O1344" t="str">
        <f>[1]!s_info_industry_gicscode(A1344,2)</f>
        <v>2010</v>
      </c>
      <c r="P1344" t="str" cm="1">
        <f t="array" ref="P1344">[1]!s_stmnote_suppliertop5(A1344,D1344,1)</f>
        <v>苏州璟兴塑胶有限公司</v>
      </c>
      <c r="Q1344" t="str">
        <f>[1]!s_stmnote_suppliertop5(A1344,D1344,2)</f>
        <v>吴江市聚力德电子科技有限公司</v>
      </c>
      <c r="R1344" t="str" cm="1">
        <f t="array" ref="R1344">[1]!s_stmnote_suppliertop5(A1344,D1344,3)</f>
        <v>苏州擎泰金属制品有限公司</v>
      </c>
      <c r="S1344" t="str" cm="1">
        <f t="array" ref="S1344">[1]!s_stmnote_suppliertop5(A1344,D1344,4)</f>
        <v>台州市博州机械有限公司</v>
      </c>
      <c r="T1344" t="str" cm="1">
        <f t="array" ref="T1344">[1]!s_stmnote_suppliertop5(A1344,D1344,5)</f>
        <v>苏州市同创金属制品有限公司</v>
      </c>
      <c r="U1344" s="9">
        <f>[1]!s_stmnote_purchasetop5_pct(A1344,D1344)</f>
        <v>22.33</v>
      </c>
      <c r="V1344" t="str" cm="1">
        <f t="array" ref="V1344">[1]!s_stmnote_customertop5($A1344,$D1344,1)</f>
        <v>Lowe’s</v>
      </c>
      <c r="W1344" t="str" cm="1">
        <f t="array" ref="W1344">[1]!s_stmnote_customertop5($A1344,$D1344,2)</f>
        <v>Costco</v>
      </c>
      <c r="X1344" t="str" cm="1">
        <f t="array" ref="X1344">[1]!s_stmnote_customertop5($A1344,$D1344,3)</f>
        <v>TheHomeDepot</v>
      </c>
      <c r="Y1344" t="str" cm="1">
        <f t="array" ref="Y1344">[1]!s_stmnote_customertop5($A1344,$D1344,4)</f>
        <v>HarborFreightTools</v>
      </c>
      <c r="Z1344" t="str" cm="1">
        <f t="array" ref="Z1344">[1]!s_stmnote_customertop5($A1344,$D1344,5)</f>
        <v>Amazon</v>
      </c>
      <c r="AA1344" s="9">
        <f>[1]!s_stmnote_salestop5_pct(A1344,D1344)</f>
        <v>69.790000000000006</v>
      </c>
      <c r="AB1344" s="9">
        <f>[1]!s_fa_arturn(A1344,D1344)</f>
        <v>9.5515000000000008</v>
      </c>
      <c r="AC1344" s="9">
        <f>[1]!fa_apturn(A1344,D1344)</f>
        <v>3.9218121521909399</v>
      </c>
      <c r="AD1344" s="9">
        <f>[1]!s_fa_invturn(A1344,D1344)</f>
        <v>4.6157000000000004</v>
      </c>
    </row>
    <row r="1345" spans="1:30">
      <c r="A1345">
        <v>301187</v>
      </c>
      <c r="B1345" t="s">
        <v>746</v>
      </c>
      <c r="C1345" t="s">
        <v>4230</v>
      </c>
      <c r="D1345" s="8">
        <f t="shared" si="21"/>
        <v>44926</v>
      </c>
      <c r="E1345" t="s">
        <v>7122</v>
      </c>
      <c r="F1345">
        <v>1</v>
      </c>
      <c r="G1345" t="s">
        <v>9085</v>
      </c>
      <c r="L1345" t="str" cm="1">
        <f t="array" ref="L1345">[1]!s_info_industry_gics(A1345,1)</f>
        <v>工业</v>
      </c>
      <c r="M1345" t="str" cm="1">
        <f t="array" ref="M1345">[1]!s_info_industry_gicscode(A1345,1)</f>
        <v>20</v>
      </c>
      <c r="N1345" t="str">
        <f>[1]!s_info_industry_gics(A1345,2)</f>
        <v>资本货物</v>
      </c>
      <c r="O1345" t="str">
        <f>[1]!s_info_industry_gicscode(A1345,2)</f>
        <v>2010</v>
      </c>
      <c r="P1345" t="str" cm="1">
        <f t="array" ref="P1345">[1]!s_stmnote_suppliertop5(A1345,D1345,1)</f>
        <v>苏州璟兴塑胶有限公司</v>
      </c>
      <c r="Q1345" t="str">
        <f>[1]!s_stmnote_suppliertop5(A1345,D1345,2)</f>
        <v>吴江市聚力德电子科技有限公司</v>
      </c>
      <c r="R1345" t="str" cm="1">
        <f t="array" ref="R1345">[1]!s_stmnote_suppliertop5(A1345,D1345,3)</f>
        <v>苏州擎泰金属制品有限公司</v>
      </c>
      <c r="S1345" t="str" cm="1">
        <f t="array" ref="S1345">[1]!s_stmnote_suppliertop5(A1345,D1345,4)</f>
        <v>台州市博州机械有限公司</v>
      </c>
      <c r="T1345" t="str" cm="1">
        <f t="array" ref="T1345">[1]!s_stmnote_suppliertop5(A1345,D1345,5)</f>
        <v>苏州市同创金属制品有限公司</v>
      </c>
      <c r="U1345" s="9">
        <f>[1]!s_stmnote_purchasetop5_pct(A1345,D1345)</f>
        <v>22.33</v>
      </c>
      <c r="V1345" t="str" cm="1">
        <f t="array" ref="V1345">[1]!s_stmnote_customertop5($A1345,$D1345,1)</f>
        <v>Lowe’s</v>
      </c>
      <c r="W1345" t="str" cm="1">
        <f t="array" ref="W1345">[1]!s_stmnote_customertop5($A1345,$D1345,2)</f>
        <v>Costco</v>
      </c>
      <c r="X1345" t="str" cm="1">
        <f t="array" ref="X1345">[1]!s_stmnote_customertop5($A1345,$D1345,3)</f>
        <v>TheHomeDepot</v>
      </c>
      <c r="Y1345" t="str" cm="1">
        <f t="array" ref="Y1345">[1]!s_stmnote_customertop5($A1345,$D1345,4)</f>
        <v>HarborFreightTools</v>
      </c>
      <c r="Z1345" t="str" cm="1">
        <f t="array" ref="Z1345">[1]!s_stmnote_customertop5($A1345,$D1345,5)</f>
        <v>Amazon</v>
      </c>
      <c r="AA1345" s="9">
        <f>[1]!s_stmnote_salestop5_pct(A1345,D1345)</f>
        <v>69.790000000000006</v>
      </c>
      <c r="AB1345" s="9">
        <f>[1]!s_fa_arturn(A1345,D1345)</f>
        <v>9.5515000000000008</v>
      </c>
      <c r="AC1345" s="9">
        <f>[1]!fa_apturn(A1345,D1345)</f>
        <v>3.9218121521909399</v>
      </c>
      <c r="AD1345" s="9">
        <f>[1]!s_fa_invturn(A1345,D1345)</f>
        <v>4.6157000000000004</v>
      </c>
    </row>
    <row r="1346" spans="1:30">
      <c r="A1346">
        <v>301187</v>
      </c>
      <c r="B1346" t="s">
        <v>746</v>
      </c>
      <c r="C1346" t="s">
        <v>4231</v>
      </c>
      <c r="D1346" s="8">
        <f t="shared" si="21"/>
        <v>45291</v>
      </c>
      <c r="E1346" t="s">
        <v>7307</v>
      </c>
      <c r="F1346">
        <v>1</v>
      </c>
      <c r="G1346" t="s">
        <v>9086</v>
      </c>
      <c r="L1346" t="str" cm="1">
        <f t="array" ref="L1346">[1]!s_info_industry_gics(A1346,1)</f>
        <v>工业</v>
      </c>
      <c r="M1346" t="str" cm="1">
        <f t="array" ref="M1346">[1]!s_info_industry_gicscode(A1346,1)</f>
        <v>20</v>
      </c>
      <c r="N1346" t="str">
        <f>[1]!s_info_industry_gics(A1346,2)</f>
        <v>资本货物</v>
      </c>
      <c r="O1346" t="str">
        <f>[1]!s_info_industry_gicscode(A1346,2)</f>
        <v>2010</v>
      </c>
      <c r="P1346" t="str" cm="1">
        <f t="array" ref="P1346">[1]!s_stmnote_suppliertop5(A1346,D1346,1)</f>
        <v>苏州璟兴塑胶有限公司</v>
      </c>
      <c r="Q1346" t="str">
        <f>[1]!s_stmnote_suppliertop5(A1346,D1346,2)</f>
        <v>吴江市聚力德电子科技有限公司</v>
      </c>
      <c r="R1346" t="str" cm="1">
        <f t="array" ref="R1346">[1]!s_stmnote_suppliertop5(A1346,D1346,3)</f>
        <v>江苏热联臻融供应链管理有限公司</v>
      </c>
      <c r="S1346" t="str" cm="1">
        <f t="array" ref="S1346">[1]!s_stmnote_suppliertop5(A1346,D1346,4)</f>
        <v>苏州擎泰金属制品有限公司</v>
      </c>
      <c r="T1346" t="str" cm="1">
        <f t="array" ref="T1346">[1]!s_stmnote_suppliertop5(A1346,D1346,5)</f>
        <v>苏州市同创金属制品有限公司</v>
      </c>
      <c r="U1346" s="9">
        <f>[1]!s_stmnote_purchasetop5_pct(A1346,D1346)</f>
        <v>22.96</v>
      </c>
      <c r="V1346" t="str" cm="1">
        <f t="array" ref="V1346">[1]!s_stmnote_customertop5($A1346,$D1346,1)</f>
        <v>Lowes</v>
      </c>
      <c r="W1346" t="str" cm="1">
        <f t="array" ref="W1346">[1]!s_stmnote_customertop5($A1346,$D1346,2)</f>
        <v>HarborFreightTools</v>
      </c>
      <c r="X1346" t="str" cm="1">
        <f t="array" ref="X1346">[1]!s_stmnote_customertop5($A1346,$D1346,3)</f>
        <v>Amazon</v>
      </c>
      <c r="Y1346" t="str" cm="1">
        <f t="array" ref="Y1346">[1]!s_stmnote_customertop5($A1346,$D1346,4)</f>
        <v>TheHomeDepot</v>
      </c>
      <c r="Z1346" t="str" cm="1">
        <f t="array" ref="Z1346">[1]!s_stmnote_customertop5($A1346,$D1346,5)</f>
        <v>Costco</v>
      </c>
      <c r="AA1346" s="9">
        <f>[1]!s_stmnote_salestop5_pct(A1346,D1346)</f>
        <v>62.4</v>
      </c>
      <c r="AB1346" s="9">
        <f>[1]!s_fa_arturn(A1346,D1346)</f>
        <v>10.474399999999999</v>
      </c>
      <c r="AC1346" s="9">
        <f>[1]!fa_apturn(A1346,D1346)</f>
        <v>2.8257664343574498</v>
      </c>
      <c r="AD1346" s="9">
        <f>[1]!s_fa_invturn(A1346,D1346)</f>
        <v>4.9591000000000003</v>
      </c>
    </row>
    <row r="1347" spans="1:30">
      <c r="A1347">
        <v>301187</v>
      </c>
      <c r="B1347" t="s">
        <v>746</v>
      </c>
      <c r="C1347" t="s">
        <v>4232</v>
      </c>
      <c r="D1347" s="8">
        <f t="shared" si="21"/>
        <v>45657</v>
      </c>
      <c r="E1347" t="s">
        <v>7432</v>
      </c>
      <c r="F1347">
        <v>1</v>
      </c>
      <c r="G1347" t="s">
        <v>9086</v>
      </c>
      <c r="L1347" t="str" cm="1">
        <f t="array" ref="L1347">[1]!s_info_industry_gics(A1347,1)</f>
        <v>工业</v>
      </c>
      <c r="M1347" t="str" cm="1">
        <f t="array" ref="M1347">[1]!s_info_industry_gicscode(A1347,1)</f>
        <v>20</v>
      </c>
      <c r="N1347" t="str">
        <f>[1]!s_info_industry_gics(A1347,2)</f>
        <v>资本货物</v>
      </c>
      <c r="O1347" t="str">
        <f>[1]!s_info_industry_gicscode(A1347,2)</f>
        <v>2010</v>
      </c>
      <c r="P1347" cm="1">
        <f t="array" ref="P1347">[1]!s_stmnote_suppliertop5(A1347,D1347,1)</f>
        <v>0</v>
      </c>
      <c r="Q1347">
        <f>[1]!s_stmnote_suppliertop5(A1347,D1347,2)</f>
        <v>0</v>
      </c>
      <c r="R1347" cm="1">
        <f t="array" ref="R1347">[1]!s_stmnote_suppliertop5(A1347,D1347,3)</f>
        <v>0</v>
      </c>
      <c r="S1347" cm="1">
        <f t="array" ref="S1347">[1]!s_stmnote_suppliertop5(A1347,D1347,4)</f>
        <v>0</v>
      </c>
      <c r="T1347" cm="1">
        <f t="array" ref="T1347">[1]!s_stmnote_suppliertop5(A1347,D1347,5)</f>
        <v>0</v>
      </c>
      <c r="U1347" s="9">
        <f>[1]!s_stmnote_purchasetop5_pct(A1347,D1347)</f>
        <v>0</v>
      </c>
      <c r="V1347" cm="1">
        <f t="array" ref="V1347">[1]!s_stmnote_customertop5($A1347,$D1347,1)</f>
        <v>0</v>
      </c>
      <c r="W1347" cm="1">
        <f t="array" ref="W1347">[1]!s_stmnote_customertop5($A1347,$D1347,2)</f>
        <v>0</v>
      </c>
      <c r="X1347" cm="1">
        <f t="array" ref="X1347">[1]!s_stmnote_customertop5($A1347,$D1347,3)</f>
        <v>0</v>
      </c>
      <c r="Y1347" cm="1">
        <f t="array" ref="Y1347">[1]!s_stmnote_customertop5($A1347,$D1347,4)</f>
        <v>0</v>
      </c>
      <c r="Z1347" cm="1">
        <f t="array" ref="Z1347">[1]!s_stmnote_customertop5($A1347,$D1347,5)</f>
        <v>0</v>
      </c>
      <c r="AA1347" s="9">
        <f>[1]!s_stmnote_salestop5_pct(A1347,D1347)</f>
        <v>0</v>
      </c>
      <c r="AB1347" s="9">
        <f>[1]!s_fa_arturn(A1347,D1347)</f>
        <v>0</v>
      </c>
      <c r="AC1347" s="9">
        <f>[1]!fa_apturn(A1347,D1347)</f>
        <v>0</v>
      </c>
      <c r="AD1347" s="9">
        <f>[1]!s_fa_invturn(A1347,D1347)</f>
        <v>0</v>
      </c>
    </row>
    <row r="1348" spans="1:30">
      <c r="A1348">
        <v>301226</v>
      </c>
      <c r="B1348" t="s">
        <v>751</v>
      </c>
      <c r="C1348" t="s">
        <v>4250</v>
      </c>
      <c r="D1348" s="8">
        <f t="shared" si="21"/>
        <v>44926</v>
      </c>
      <c r="E1348" t="s">
        <v>6925</v>
      </c>
      <c r="F1348">
        <v>1</v>
      </c>
      <c r="G1348" t="s">
        <v>9093</v>
      </c>
      <c r="L1348" t="str" cm="1">
        <f t="array" ref="L1348">[1]!s_info_industry_gics(A1348,1)</f>
        <v>工业</v>
      </c>
      <c r="M1348" t="str" cm="1">
        <f t="array" ref="M1348">[1]!s_info_industry_gicscode(A1348,1)</f>
        <v>20</v>
      </c>
      <c r="N1348" t="str">
        <f>[1]!s_info_industry_gics(A1348,2)</f>
        <v>资本货物</v>
      </c>
      <c r="O1348" t="str">
        <f>[1]!s_info_industry_gicscode(A1348,2)</f>
        <v>2010</v>
      </c>
      <c r="P1348" t="str" cm="1">
        <f t="array" ref="P1348">[1]!s_stmnote_suppliertop5(A1348,D1348,1)</f>
        <v>供应商1</v>
      </c>
      <c r="Q1348" t="str">
        <f>[1]!s_stmnote_suppliertop5(A1348,D1348,2)</f>
        <v>供应商2</v>
      </c>
      <c r="R1348" t="str" cm="1">
        <f t="array" ref="R1348">[1]!s_stmnote_suppliertop5(A1348,D1348,3)</f>
        <v>供应商3</v>
      </c>
      <c r="S1348" t="str" cm="1">
        <f t="array" ref="S1348">[1]!s_stmnote_suppliertop5(A1348,D1348,4)</f>
        <v>供应商4</v>
      </c>
      <c r="T1348" t="str" cm="1">
        <f t="array" ref="T1348">[1]!s_stmnote_suppliertop5(A1348,D1348,5)</f>
        <v>供应商5</v>
      </c>
      <c r="U1348" s="9">
        <f>[1]!s_stmnote_purchasetop5_pct(A1348,D1348)</f>
        <v>31.23</v>
      </c>
      <c r="V1348" t="str" cm="1">
        <f t="array" ref="V1348">[1]!s_stmnote_customertop5($A1348,$D1348,1)</f>
        <v>客户1</v>
      </c>
      <c r="W1348" t="str" cm="1">
        <f t="array" ref="W1348">[1]!s_stmnote_customertop5($A1348,$D1348,2)</f>
        <v>客户2</v>
      </c>
      <c r="X1348" t="str" cm="1">
        <f t="array" ref="X1348">[1]!s_stmnote_customertop5($A1348,$D1348,3)</f>
        <v>客户3</v>
      </c>
      <c r="Y1348" t="str" cm="1">
        <f t="array" ref="Y1348">[1]!s_stmnote_customertop5($A1348,$D1348,4)</f>
        <v>客户4</v>
      </c>
      <c r="Z1348" t="str" cm="1">
        <f t="array" ref="Z1348">[1]!s_stmnote_customertop5($A1348,$D1348,5)</f>
        <v>客户5</v>
      </c>
      <c r="AA1348" s="9">
        <f>[1]!s_stmnote_salestop5_pct(A1348,D1348)</f>
        <v>46.43</v>
      </c>
      <c r="AB1348" s="9">
        <f>[1]!s_fa_arturn(A1348,D1348)</f>
        <v>4.1970000000000001</v>
      </c>
      <c r="AC1348" s="9">
        <f>[1]!fa_apturn(A1348,D1348)</f>
        <v>5.0260440489472504</v>
      </c>
      <c r="AD1348" s="9">
        <f>[1]!s_fa_invturn(A1348,D1348)</f>
        <v>3.8020999999999998</v>
      </c>
    </row>
    <row r="1349" spans="1:30">
      <c r="A1349">
        <v>301232</v>
      </c>
      <c r="B1349" t="s">
        <v>753</v>
      </c>
      <c r="C1349" t="s">
        <v>4253</v>
      </c>
      <c r="D1349" s="8">
        <f t="shared" si="21"/>
        <v>45291</v>
      </c>
      <c r="E1349" t="s">
        <v>7401</v>
      </c>
      <c r="F1349">
        <v>2</v>
      </c>
      <c r="G1349" t="s">
        <v>10964</v>
      </c>
      <c r="H1349" t="s">
        <v>12261</v>
      </c>
      <c r="L1349" t="str" cm="1">
        <f t="array" ref="L1349">[1]!s_info_industry_gics(A1349,1)</f>
        <v>工业</v>
      </c>
      <c r="M1349" t="str" cm="1">
        <f t="array" ref="M1349">[1]!s_info_industry_gicscode(A1349,1)</f>
        <v>20</v>
      </c>
      <c r="N1349" t="str">
        <f>[1]!s_info_industry_gics(A1349,2)</f>
        <v>资本货物</v>
      </c>
      <c r="O1349" t="str">
        <f>[1]!s_info_industry_gicscode(A1349,2)</f>
        <v>2010</v>
      </c>
      <c r="P1349" t="str" cm="1">
        <f t="array" ref="P1349">[1]!s_stmnote_suppliertop5(A1349,D1349,1)</f>
        <v>第一名</v>
      </c>
      <c r="Q1349" t="str">
        <f>[1]!s_stmnote_suppliertop5(A1349,D1349,2)</f>
        <v>第二名</v>
      </c>
      <c r="R1349" t="str" cm="1">
        <f t="array" ref="R1349">[1]!s_stmnote_suppliertop5(A1349,D1349,3)</f>
        <v>第三名</v>
      </c>
      <c r="S1349" t="str" cm="1">
        <f t="array" ref="S1349">[1]!s_stmnote_suppliertop5(A1349,D1349,4)</f>
        <v>第四名</v>
      </c>
      <c r="T1349" t="str" cm="1">
        <f t="array" ref="T1349">[1]!s_stmnote_suppliertop5(A1349,D1349,5)</f>
        <v>第五名</v>
      </c>
      <c r="U1349" s="9">
        <f>[1]!s_stmnote_purchasetop5_pct(A1349,D1349)</f>
        <v>48.23</v>
      </c>
      <c r="V1349" t="str" cm="1">
        <f t="array" ref="V1349">[1]!s_stmnote_customertop5($A1349,$D1349,1)</f>
        <v>第一名</v>
      </c>
      <c r="W1349" t="str" cm="1">
        <f t="array" ref="W1349">[1]!s_stmnote_customertop5($A1349,$D1349,2)</f>
        <v>第二名</v>
      </c>
      <c r="X1349" t="str" cm="1">
        <f t="array" ref="X1349">[1]!s_stmnote_customertop5($A1349,$D1349,3)</f>
        <v>第三名</v>
      </c>
      <c r="Y1349" t="str" cm="1">
        <f t="array" ref="Y1349">[1]!s_stmnote_customertop5($A1349,$D1349,4)</f>
        <v>第四名</v>
      </c>
      <c r="Z1349" t="str" cm="1">
        <f t="array" ref="Z1349">[1]!s_stmnote_customertop5($A1349,$D1349,5)</f>
        <v>第五名</v>
      </c>
      <c r="AA1349" s="9">
        <f>[1]!s_stmnote_salestop5_pct(A1349,D1349)</f>
        <v>50.86</v>
      </c>
      <c r="AB1349" s="9">
        <f>[1]!s_fa_arturn(A1349,D1349)</f>
        <v>2.0935000000000001</v>
      </c>
      <c r="AC1349" s="9">
        <f>[1]!fa_apturn(A1349,D1349)</f>
        <v>5.1564276946454699</v>
      </c>
      <c r="AD1349" s="9">
        <f>[1]!s_fa_invturn(A1349,D1349)</f>
        <v>4.1454000000000004</v>
      </c>
    </row>
    <row r="1350" spans="1:30">
      <c r="A1350">
        <v>301232</v>
      </c>
      <c r="B1350" t="s">
        <v>710</v>
      </c>
      <c r="C1350" t="s">
        <v>4094</v>
      </c>
      <c r="D1350" s="8">
        <f t="shared" si="21"/>
        <v>45291</v>
      </c>
      <c r="E1350" t="s">
        <v>7758</v>
      </c>
      <c r="F1350">
        <v>2</v>
      </c>
      <c r="G1350" t="s">
        <v>10964</v>
      </c>
      <c r="H1350" t="s">
        <v>12261</v>
      </c>
      <c r="L1350" t="str" cm="1">
        <f t="array" ref="L1350">[1]!s_info_industry_gics(A1350,1)</f>
        <v>工业</v>
      </c>
      <c r="M1350" t="str" cm="1">
        <f t="array" ref="M1350">[1]!s_info_industry_gicscode(A1350,1)</f>
        <v>20</v>
      </c>
      <c r="N1350" t="str">
        <f>[1]!s_info_industry_gics(A1350,2)</f>
        <v>资本货物</v>
      </c>
      <c r="O1350" t="str">
        <f>[1]!s_info_industry_gicscode(A1350,2)</f>
        <v>2010</v>
      </c>
      <c r="P1350" t="str" cm="1">
        <f t="array" ref="P1350">[1]!s_stmnote_suppliertop5(A1350,D1350,1)</f>
        <v>第一名</v>
      </c>
      <c r="Q1350" t="str">
        <f>[1]!s_stmnote_suppliertop5(A1350,D1350,2)</f>
        <v>第二名</v>
      </c>
      <c r="R1350" t="str" cm="1">
        <f t="array" ref="R1350">[1]!s_stmnote_suppliertop5(A1350,D1350,3)</f>
        <v>第三名</v>
      </c>
      <c r="S1350" t="str" cm="1">
        <f t="array" ref="S1350">[1]!s_stmnote_suppliertop5(A1350,D1350,4)</f>
        <v>第四名</v>
      </c>
      <c r="T1350" t="str" cm="1">
        <f t="array" ref="T1350">[1]!s_stmnote_suppliertop5(A1350,D1350,5)</f>
        <v>第五名</v>
      </c>
      <c r="U1350" s="9">
        <f>[1]!s_stmnote_purchasetop5_pct(A1350,D1350)</f>
        <v>48.23</v>
      </c>
      <c r="V1350" t="str" cm="1">
        <f t="array" ref="V1350">[1]!s_stmnote_customertop5($A1350,$D1350,1)</f>
        <v>第一名</v>
      </c>
      <c r="W1350" t="str" cm="1">
        <f t="array" ref="W1350">[1]!s_stmnote_customertop5($A1350,$D1350,2)</f>
        <v>第二名</v>
      </c>
      <c r="X1350" t="str" cm="1">
        <f t="array" ref="X1350">[1]!s_stmnote_customertop5($A1350,$D1350,3)</f>
        <v>第三名</v>
      </c>
      <c r="Y1350" t="str" cm="1">
        <f t="array" ref="Y1350">[1]!s_stmnote_customertop5($A1350,$D1350,4)</f>
        <v>第四名</v>
      </c>
      <c r="Z1350" t="str" cm="1">
        <f t="array" ref="Z1350">[1]!s_stmnote_customertop5($A1350,$D1350,5)</f>
        <v>第五名</v>
      </c>
      <c r="AA1350" s="9">
        <f>[1]!s_stmnote_salestop5_pct(A1350,D1350)</f>
        <v>50.86</v>
      </c>
      <c r="AB1350" s="9">
        <f>[1]!s_fa_arturn(A1350,D1350)</f>
        <v>2.0935000000000001</v>
      </c>
      <c r="AC1350" s="9">
        <f>[1]!fa_apturn(A1350,D1350)</f>
        <v>5.1564276946454699</v>
      </c>
      <c r="AD1350" s="9">
        <f>[1]!s_fa_invturn(A1350,D1350)</f>
        <v>4.1454000000000004</v>
      </c>
    </row>
    <row r="1351" spans="1:30">
      <c r="A1351">
        <v>301260</v>
      </c>
      <c r="B1351" t="s">
        <v>758</v>
      </c>
      <c r="C1351" t="s">
        <v>4278</v>
      </c>
      <c r="D1351" s="8">
        <f t="shared" si="21"/>
        <v>45657</v>
      </c>
      <c r="E1351" t="s">
        <v>7761</v>
      </c>
      <c r="F1351">
        <v>1</v>
      </c>
      <c r="G1351" t="s">
        <v>9098</v>
      </c>
      <c r="L1351" t="str" cm="1">
        <f t="array" ref="L1351">[1]!s_info_industry_gics(A1351,1)</f>
        <v>工业</v>
      </c>
      <c r="M1351" t="str" cm="1">
        <f t="array" ref="M1351">[1]!s_info_industry_gicscode(A1351,1)</f>
        <v>20</v>
      </c>
      <c r="N1351" t="str">
        <f>[1]!s_info_industry_gics(A1351,2)</f>
        <v>资本货物</v>
      </c>
      <c r="O1351" t="str">
        <f>[1]!s_info_industry_gicscode(A1351,2)</f>
        <v>2010</v>
      </c>
      <c r="P1351" cm="1">
        <f t="array" ref="P1351">[1]!s_stmnote_suppliertop5(A1351,D1351,1)</f>
        <v>0</v>
      </c>
      <c r="Q1351">
        <f>[1]!s_stmnote_suppliertop5(A1351,D1351,2)</f>
        <v>0</v>
      </c>
      <c r="R1351" cm="1">
        <f t="array" ref="R1351">[1]!s_stmnote_suppliertop5(A1351,D1351,3)</f>
        <v>0</v>
      </c>
      <c r="S1351" cm="1">
        <f t="array" ref="S1351">[1]!s_stmnote_suppliertop5(A1351,D1351,4)</f>
        <v>0</v>
      </c>
      <c r="T1351" cm="1">
        <f t="array" ref="T1351">[1]!s_stmnote_suppliertop5(A1351,D1351,5)</f>
        <v>0</v>
      </c>
      <c r="U1351" s="9">
        <f>[1]!s_stmnote_purchasetop5_pct(A1351,D1351)</f>
        <v>0</v>
      </c>
      <c r="V1351" cm="1">
        <f t="array" ref="V1351">[1]!s_stmnote_customertop5($A1351,$D1351,1)</f>
        <v>0</v>
      </c>
      <c r="W1351" cm="1">
        <f t="array" ref="W1351">[1]!s_stmnote_customertop5($A1351,$D1351,2)</f>
        <v>0</v>
      </c>
      <c r="X1351" cm="1">
        <f t="array" ref="X1351">[1]!s_stmnote_customertop5($A1351,$D1351,3)</f>
        <v>0</v>
      </c>
      <c r="Y1351" cm="1">
        <f t="array" ref="Y1351">[1]!s_stmnote_customertop5($A1351,$D1351,4)</f>
        <v>0</v>
      </c>
      <c r="Z1351" cm="1">
        <f t="array" ref="Z1351">[1]!s_stmnote_customertop5($A1351,$D1351,5)</f>
        <v>0</v>
      </c>
      <c r="AA1351" s="9">
        <f>[1]!s_stmnote_salestop5_pct(A1351,D1351)</f>
        <v>0</v>
      </c>
      <c r="AB1351" s="9">
        <f>[1]!s_fa_arturn(A1351,D1351)</f>
        <v>0</v>
      </c>
      <c r="AC1351" s="9">
        <f>[1]!fa_apturn(A1351,D1351)</f>
        <v>0</v>
      </c>
      <c r="AD1351" s="9">
        <f>[1]!s_fa_invturn(A1351,D1351)</f>
        <v>0</v>
      </c>
    </row>
    <row r="1352" spans="1:30">
      <c r="A1352">
        <v>301291</v>
      </c>
      <c r="B1352" t="s">
        <v>760</v>
      </c>
      <c r="C1352" t="s">
        <v>4282</v>
      </c>
      <c r="D1352" s="8">
        <f t="shared" si="21"/>
        <v>45291</v>
      </c>
      <c r="E1352" t="s">
        <v>6963</v>
      </c>
      <c r="F1352">
        <v>1</v>
      </c>
      <c r="G1352" t="s">
        <v>9101</v>
      </c>
      <c r="L1352" t="str" cm="1">
        <f t="array" ref="L1352">[1]!s_info_industry_gics(A1352,1)</f>
        <v>工业</v>
      </c>
      <c r="M1352" t="str" cm="1">
        <f t="array" ref="M1352">[1]!s_info_industry_gicscode(A1352,1)</f>
        <v>20</v>
      </c>
      <c r="N1352" t="str">
        <f>[1]!s_info_industry_gics(A1352,2)</f>
        <v>资本货物</v>
      </c>
      <c r="O1352" t="str">
        <f>[1]!s_info_industry_gicscode(A1352,2)</f>
        <v>2010</v>
      </c>
      <c r="P1352" t="str" cm="1">
        <f t="array" ref="P1352">[1]!s_stmnote_suppliertop5(A1352,D1352,1)</f>
        <v>第一名</v>
      </c>
      <c r="Q1352" t="str">
        <f>[1]!s_stmnote_suppliertop5(A1352,D1352,2)</f>
        <v>第二名</v>
      </c>
      <c r="R1352" t="str" cm="1">
        <f t="array" ref="R1352">[1]!s_stmnote_suppliertop5(A1352,D1352,3)</f>
        <v>第三名</v>
      </c>
      <c r="S1352" t="str" cm="1">
        <f t="array" ref="S1352">[1]!s_stmnote_suppliertop5(A1352,D1352,4)</f>
        <v>第四名</v>
      </c>
      <c r="T1352" t="str" cm="1">
        <f t="array" ref="T1352">[1]!s_stmnote_suppliertop5(A1352,D1352,5)</f>
        <v>第五名</v>
      </c>
      <c r="U1352" s="9">
        <f>[1]!s_stmnote_purchasetop5_pct(A1352,D1352)</f>
        <v>20.68</v>
      </c>
      <c r="V1352" t="str" cm="1">
        <f t="array" ref="V1352">[1]!s_stmnote_customertop5($A1352,$D1352,1)</f>
        <v>第一名</v>
      </c>
      <c r="W1352" t="str" cm="1">
        <f t="array" ref="W1352">[1]!s_stmnote_customertop5($A1352,$D1352,2)</f>
        <v>第二名</v>
      </c>
      <c r="X1352" t="str" cm="1">
        <f t="array" ref="X1352">[1]!s_stmnote_customertop5($A1352,$D1352,3)</f>
        <v>第三名</v>
      </c>
      <c r="Y1352" t="str" cm="1">
        <f t="array" ref="Y1352">[1]!s_stmnote_customertop5($A1352,$D1352,4)</f>
        <v>第四名</v>
      </c>
      <c r="Z1352" t="str" cm="1">
        <f t="array" ref="Z1352">[1]!s_stmnote_customertop5($A1352,$D1352,5)</f>
        <v>第五名</v>
      </c>
      <c r="AA1352" s="9">
        <f>[1]!s_stmnote_salestop5_pct(A1352,D1352)</f>
        <v>43.35</v>
      </c>
      <c r="AB1352" s="9">
        <f>[1]!s_fa_arturn(A1352,D1352)</f>
        <v>2.8058000000000001</v>
      </c>
      <c r="AC1352" s="9">
        <f>[1]!fa_apturn(A1352,D1352)</f>
        <v>2.51092509272359</v>
      </c>
      <c r="AD1352" s="9">
        <f>[1]!s_fa_invturn(A1352,D1352)</f>
        <v>3.625</v>
      </c>
    </row>
    <row r="1353" spans="1:30">
      <c r="A1353">
        <v>301310</v>
      </c>
      <c r="B1353" t="s">
        <v>765</v>
      </c>
      <c r="C1353" t="s">
        <v>4290</v>
      </c>
      <c r="D1353" s="8">
        <f t="shared" si="21"/>
        <v>45291</v>
      </c>
      <c r="E1353" t="s">
        <v>7729</v>
      </c>
      <c r="F1353">
        <v>1</v>
      </c>
      <c r="G1353" t="s">
        <v>9107</v>
      </c>
      <c r="L1353" t="str" cm="1">
        <f t="array" ref="L1353">[1]!s_info_industry_gics(A1353,1)</f>
        <v>工业</v>
      </c>
      <c r="M1353" t="str" cm="1">
        <f t="array" ref="M1353">[1]!s_info_industry_gicscode(A1353,1)</f>
        <v>20</v>
      </c>
      <c r="N1353" t="str">
        <f>[1]!s_info_industry_gics(A1353,2)</f>
        <v>资本货物</v>
      </c>
      <c r="O1353" t="str">
        <f>[1]!s_info_industry_gicscode(A1353,2)</f>
        <v>2010</v>
      </c>
      <c r="P1353" t="str" cm="1">
        <f t="array" ref="P1353">[1]!s_stmnote_suppliertop5(A1353,D1353,1)</f>
        <v>供应商一</v>
      </c>
      <c r="Q1353" t="str">
        <f>[1]!s_stmnote_suppliertop5(A1353,D1353,2)</f>
        <v>供应商二</v>
      </c>
      <c r="R1353" t="str" cm="1">
        <f t="array" ref="R1353">[1]!s_stmnote_suppliertop5(A1353,D1353,3)</f>
        <v>供应商三</v>
      </c>
      <c r="S1353" t="str" cm="1">
        <f t="array" ref="S1353">[1]!s_stmnote_suppliertop5(A1353,D1353,4)</f>
        <v>供应商四</v>
      </c>
      <c r="T1353" t="str" cm="1">
        <f t="array" ref="T1353">[1]!s_stmnote_suppliertop5(A1353,D1353,5)</f>
        <v>供应商五</v>
      </c>
      <c r="U1353" s="9">
        <f>[1]!s_stmnote_purchasetop5_pct(A1353,D1353)</f>
        <v>81.849999999999994</v>
      </c>
      <c r="V1353" t="str" cm="1">
        <f t="array" ref="V1353">[1]!s_stmnote_customertop5($A1353,$D1353,1)</f>
        <v>第一名</v>
      </c>
      <c r="W1353" t="str" cm="1">
        <f t="array" ref="W1353">[1]!s_stmnote_customertop5($A1353,$D1353,2)</f>
        <v>第二名</v>
      </c>
      <c r="X1353" t="str" cm="1">
        <f t="array" ref="X1353">[1]!s_stmnote_customertop5($A1353,$D1353,3)</f>
        <v>第三名</v>
      </c>
      <c r="Y1353" t="str" cm="1">
        <f t="array" ref="Y1353">[1]!s_stmnote_customertop5($A1353,$D1353,4)</f>
        <v>第四名</v>
      </c>
      <c r="Z1353" t="str" cm="1">
        <f t="array" ref="Z1353">[1]!s_stmnote_customertop5($A1353,$D1353,5)</f>
        <v>第五名</v>
      </c>
      <c r="AA1353" s="9">
        <f>[1]!s_stmnote_salestop5_pct(A1353,D1353)</f>
        <v>34.42</v>
      </c>
      <c r="AB1353" s="9">
        <f>[1]!s_fa_arturn(A1353,D1353)</f>
        <v>2.2968999999999999</v>
      </c>
      <c r="AC1353" s="9">
        <f>[1]!fa_apturn(A1353,D1353)</f>
        <v>6.9326519754742604</v>
      </c>
      <c r="AD1353" s="9">
        <f>[1]!s_fa_invturn(A1353,D1353)</f>
        <v>7.3095999999999997</v>
      </c>
    </row>
    <row r="1354" spans="1:30">
      <c r="A1354">
        <v>301310</v>
      </c>
      <c r="B1354" t="s">
        <v>710</v>
      </c>
      <c r="C1354" t="s">
        <v>4094</v>
      </c>
      <c r="D1354" s="8">
        <f t="shared" si="21"/>
        <v>45291</v>
      </c>
      <c r="E1354" t="s">
        <v>7022</v>
      </c>
      <c r="F1354">
        <v>1</v>
      </c>
      <c r="G1354" t="s">
        <v>9108</v>
      </c>
      <c r="L1354" t="str" cm="1">
        <f t="array" ref="L1354">[1]!s_info_industry_gics(A1354,1)</f>
        <v>工业</v>
      </c>
      <c r="M1354" t="str" cm="1">
        <f t="array" ref="M1354">[1]!s_info_industry_gicscode(A1354,1)</f>
        <v>20</v>
      </c>
      <c r="N1354" t="str">
        <f>[1]!s_info_industry_gics(A1354,2)</f>
        <v>资本货物</v>
      </c>
      <c r="O1354" t="str">
        <f>[1]!s_info_industry_gicscode(A1354,2)</f>
        <v>2010</v>
      </c>
      <c r="P1354" t="str" cm="1">
        <f t="array" ref="P1354">[1]!s_stmnote_suppliertop5(A1354,D1354,1)</f>
        <v>供应商一</v>
      </c>
      <c r="Q1354" t="str">
        <f>[1]!s_stmnote_suppliertop5(A1354,D1354,2)</f>
        <v>供应商二</v>
      </c>
      <c r="R1354" t="str" cm="1">
        <f t="array" ref="R1354">[1]!s_stmnote_suppliertop5(A1354,D1354,3)</f>
        <v>供应商三</v>
      </c>
      <c r="S1354" t="str" cm="1">
        <f t="array" ref="S1354">[1]!s_stmnote_suppliertop5(A1354,D1354,4)</f>
        <v>供应商四</v>
      </c>
      <c r="T1354" t="str" cm="1">
        <f t="array" ref="T1354">[1]!s_stmnote_suppliertop5(A1354,D1354,5)</f>
        <v>供应商五</v>
      </c>
      <c r="U1354" s="9">
        <f>[1]!s_stmnote_purchasetop5_pct(A1354,D1354)</f>
        <v>81.849999999999994</v>
      </c>
      <c r="V1354" t="str" cm="1">
        <f t="array" ref="V1354">[1]!s_stmnote_customertop5($A1354,$D1354,1)</f>
        <v>第一名</v>
      </c>
      <c r="W1354" t="str" cm="1">
        <f t="array" ref="W1354">[1]!s_stmnote_customertop5($A1354,$D1354,2)</f>
        <v>第二名</v>
      </c>
      <c r="X1354" t="str" cm="1">
        <f t="array" ref="X1354">[1]!s_stmnote_customertop5($A1354,$D1354,3)</f>
        <v>第三名</v>
      </c>
      <c r="Y1354" t="str" cm="1">
        <f t="array" ref="Y1354">[1]!s_stmnote_customertop5($A1354,$D1354,4)</f>
        <v>第四名</v>
      </c>
      <c r="Z1354" t="str" cm="1">
        <f t="array" ref="Z1354">[1]!s_stmnote_customertop5($A1354,$D1354,5)</f>
        <v>第五名</v>
      </c>
      <c r="AA1354" s="9">
        <f>[1]!s_stmnote_salestop5_pct(A1354,D1354)</f>
        <v>34.42</v>
      </c>
      <c r="AB1354" s="9">
        <f>[1]!s_fa_arturn(A1354,D1354)</f>
        <v>2.2968999999999999</v>
      </c>
      <c r="AC1354" s="9">
        <f>[1]!fa_apturn(A1354,D1354)</f>
        <v>6.9326519754742604</v>
      </c>
      <c r="AD1354" s="9">
        <f>[1]!s_fa_invturn(A1354,D1354)</f>
        <v>7.3095999999999997</v>
      </c>
    </row>
    <row r="1355" spans="1:30">
      <c r="A1355">
        <v>301320</v>
      </c>
      <c r="B1355" t="s">
        <v>766</v>
      </c>
      <c r="C1355" t="s">
        <v>4291</v>
      </c>
      <c r="D1355" s="8">
        <f t="shared" si="21"/>
        <v>45291</v>
      </c>
      <c r="E1355" t="s">
        <v>7225</v>
      </c>
      <c r="F1355">
        <v>2</v>
      </c>
      <c r="G1355" t="s">
        <v>10974</v>
      </c>
      <c r="H1355" t="s">
        <v>12265</v>
      </c>
      <c r="L1355" t="str" cm="1">
        <f t="array" ref="L1355">[1]!s_info_industry_gics(A1355,1)</f>
        <v>工业</v>
      </c>
      <c r="M1355" t="str" cm="1">
        <f t="array" ref="M1355">[1]!s_info_industry_gicscode(A1355,1)</f>
        <v>20</v>
      </c>
      <c r="N1355" t="str">
        <f>[1]!s_info_industry_gics(A1355,2)</f>
        <v>资本货物</v>
      </c>
      <c r="O1355" t="str">
        <f>[1]!s_info_industry_gicscode(A1355,2)</f>
        <v>2010</v>
      </c>
      <c r="P1355" t="str" cm="1">
        <f t="array" ref="P1355">[1]!s_stmnote_suppliertop5(A1355,D1355,1)</f>
        <v>供应商一</v>
      </c>
      <c r="Q1355" t="str">
        <f>[1]!s_stmnote_suppliertop5(A1355,D1355,2)</f>
        <v>供应商二</v>
      </c>
      <c r="R1355" t="str" cm="1">
        <f t="array" ref="R1355">[1]!s_stmnote_suppliertop5(A1355,D1355,3)</f>
        <v>供应商三</v>
      </c>
      <c r="S1355" t="str" cm="1">
        <f t="array" ref="S1355">[1]!s_stmnote_suppliertop5(A1355,D1355,4)</f>
        <v>供应商五</v>
      </c>
      <c r="T1355" t="str" cm="1">
        <f t="array" ref="T1355">[1]!s_stmnote_suppliertop5(A1355,D1355,5)</f>
        <v>供应商四</v>
      </c>
      <c r="U1355" s="9">
        <f>[1]!s_stmnote_purchasetop5_pct(A1355,D1355)</f>
        <v>26.17</v>
      </c>
      <c r="V1355" t="str" cm="1">
        <f t="array" ref="V1355">[1]!s_stmnote_customertop5($A1355,$D1355,1)</f>
        <v>客户一</v>
      </c>
      <c r="W1355" t="str" cm="1">
        <f t="array" ref="W1355">[1]!s_stmnote_customertop5($A1355,$D1355,2)</f>
        <v>客户二</v>
      </c>
      <c r="X1355" t="str" cm="1">
        <f t="array" ref="X1355">[1]!s_stmnote_customertop5($A1355,$D1355,3)</f>
        <v>客户三</v>
      </c>
      <c r="Y1355" t="str" cm="1">
        <f t="array" ref="Y1355">[1]!s_stmnote_customertop5($A1355,$D1355,4)</f>
        <v>客户四</v>
      </c>
      <c r="Z1355" t="str" cm="1">
        <f t="array" ref="Z1355">[1]!s_stmnote_customertop5($A1355,$D1355,5)</f>
        <v>客户五</v>
      </c>
      <c r="AA1355" s="9">
        <f>[1]!s_stmnote_salestop5_pct(A1355,D1355)</f>
        <v>47.43</v>
      </c>
      <c r="AB1355" s="9">
        <f>[1]!s_fa_arturn(A1355,D1355)</f>
        <v>4.4732000000000003</v>
      </c>
      <c r="AC1355" s="9">
        <f>[1]!fa_apturn(A1355,D1355)</f>
        <v>4.5399433850386304</v>
      </c>
      <c r="AD1355" s="9">
        <f>[1]!s_fa_invturn(A1355,D1355)</f>
        <v>3.7080000000000002</v>
      </c>
    </row>
    <row r="1356" spans="1:30">
      <c r="A1356">
        <v>301320</v>
      </c>
      <c r="B1356" t="s">
        <v>767</v>
      </c>
      <c r="C1356" t="s">
        <v>4292</v>
      </c>
      <c r="D1356" s="8">
        <f t="shared" si="21"/>
        <v>45291</v>
      </c>
      <c r="E1356" t="s">
        <v>7343</v>
      </c>
      <c r="F1356">
        <v>2</v>
      </c>
      <c r="G1356" t="s">
        <v>10975</v>
      </c>
      <c r="H1356" t="s">
        <v>12266</v>
      </c>
      <c r="L1356" t="str" cm="1">
        <f t="array" ref="L1356">[1]!s_info_industry_gics(A1356,1)</f>
        <v>工业</v>
      </c>
      <c r="M1356" t="str" cm="1">
        <f t="array" ref="M1356">[1]!s_info_industry_gicscode(A1356,1)</f>
        <v>20</v>
      </c>
      <c r="N1356" t="str">
        <f>[1]!s_info_industry_gics(A1356,2)</f>
        <v>资本货物</v>
      </c>
      <c r="O1356" t="str">
        <f>[1]!s_info_industry_gicscode(A1356,2)</f>
        <v>2010</v>
      </c>
      <c r="P1356" t="str" cm="1">
        <f t="array" ref="P1356">[1]!s_stmnote_suppliertop5(A1356,D1356,1)</f>
        <v>供应商一</v>
      </c>
      <c r="Q1356" t="str">
        <f>[1]!s_stmnote_suppliertop5(A1356,D1356,2)</f>
        <v>供应商二</v>
      </c>
      <c r="R1356" t="str" cm="1">
        <f t="array" ref="R1356">[1]!s_stmnote_suppliertop5(A1356,D1356,3)</f>
        <v>供应商三</v>
      </c>
      <c r="S1356" t="str" cm="1">
        <f t="array" ref="S1356">[1]!s_stmnote_suppliertop5(A1356,D1356,4)</f>
        <v>供应商五</v>
      </c>
      <c r="T1356" t="str" cm="1">
        <f t="array" ref="T1356">[1]!s_stmnote_suppliertop5(A1356,D1356,5)</f>
        <v>供应商四</v>
      </c>
      <c r="U1356" s="9">
        <f>[1]!s_stmnote_purchasetop5_pct(A1356,D1356)</f>
        <v>26.17</v>
      </c>
      <c r="V1356" t="str" cm="1">
        <f t="array" ref="V1356">[1]!s_stmnote_customertop5($A1356,$D1356,1)</f>
        <v>客户一</v>
      </c>
      <c r="W1356" t="str" cm="1">
        <f t="array" ref="W1356">[1]!s_stmnote_customertop5($A1356,$D1356,2)</f>
        <v>客户二</v>
      </c>
      <c r="X1356" t="str" cm="1">
        <f t="array" ref="X1356">[1]!s_stmnote_customertop5($A1356,$D1356,3)</f>
        <v>客户三</v>
      </c>
      <c r="Y1356" t="str" cm="1">
        <f t="array" ref="Y1356">[1]!s_stmnote_customertop5($A1356,$D1356,4)</f>
        <v>客户四</v>
      </c>
      <c r="Z1356" t="str" cm="1">
        <f t="array" ref="Z1356">[1]!s_stmnote_customertop5($A1356,$D1356,5)</f>
        <v>客户五</v>
      </c>
      <c r="AA1356" s="9">
        <f>[1]!s_stmnote_salestop5_pct(A1356,D1356)</f>
        <v>47.43</v>
      </c>
      <c r="AB1356" s="9">
        <f>[1]!s_fa_arturn(A1356,D1356)</f>
        <v>4.4732000000000003</v>
      </c>
      <c r="AC1356" s="9">
        <f>[1]!fa_apturn(A1356,D1356)</f>
        <v>4.5399433850386304</v>
      </c>
      <c r="AD1356" s="9">
        <f>[1]!s_fa_invturn(A1356,D1356)</f>
        <v>3.7080000000000002</v>
      </c>
    </row>
    <row r="1357" spans="1:30">
      <c r="A1357">
        <v>301320</v>
      </c>
      <c r="B1357" t="s">
        <v>767</v>
      </c>
      <c r="C1357" t="s">
        <v>4293</v>
      </c>
      <c r="D1357" s="8">
        <f t="shared" si="21"/>
        <v>45291</v>
      </c>
      <c r="E1357" t="s">
        <v>7125</v>
      </c>
      <c r="F1357">
        <v>1</v>
      </c>
      <c r="G1357" t="s">
        <v>9109</v>
      </c>
      <c r="L1357" t="str" cm="1">
        <f t="array" ref="L1357">[1]!s_info_industry_gics(A1357,1)</f>
        <v>工业</v>
      </c>
      <c r="M1357" t="str" cm="1">
        <f t="array" ref="M1357">[1]!s_info_industry_gicscode(A1357,1)</f>
        <v>20</v>
      </c>
      <c r="N1357" t="str">
        <f>[1]!s_info_industry_gics(A1357,2)</f>
        <v>资本货物</v>
      </c>
      <c r="O1357" t="str">
        <f>[1]!s_info_industry_gicscode(A1357,2)</f>
        <v>2010</v>
      </c>
      <c r="P1357" t="str" cm="1">
        <f t="array" ref="P1357">[1]!s_stmnote_suppliertop5(A1357,D1357,1)</f>
        <v>供应商一</v>
      </c>
      <c r="Q1357" t="str">
        <f>[1]!s_stmnote_suppliertop5(A1357,D1357,2)</f>
        <v>供应商二</v>
      </c>
      <c r="R1357" t="str" cm="1">
        <f t="array" ref="R1357">[1]!s_stmnote_suppliertop5(A1357,D1357,3)</f>
        <v>供应商三</v>
      </c>
      <c r="S1357" t="str" cm="1">
        <f t="array" ref="S1357">[1]!s_stmnote_suppliertop5(A1357,D1357,4)</f>
        <v>供应商五</v>
      </c>
      <c r="T1357" t="str" cm="1">
        <f t="array" ref="T1357">[1]!s_stmnote_suppliertop5(A1357,D1357,5)</f>
        <v>供应商四</v>
      </c>
      <c r="U1357" s="9">
        <f>[1]!s_stmnote_purchasetop5_pct(A1357,D1357)</f>
        <v>26.17</v>
      </c>
      <c r="V1357" t="str" cm="1">
        <f t="array" ref="V1357">[1]!s_stmnote_customertop5($A1357,$D1357,1)</f>
        <v>客户一</v>
      </c>
      <c r="W1357" t="str" cm="1">
        <f t="array" ref="W1357">[1]!s_stmnote_customertop5($A1357,$D1357,2)</f>
        <v>客户二</v>
      </c>
      <c r="X1357" t="str" cm="1">
        <f t="array" ref="X1357">[1]!s_stmnote_customertop5($A1357,$D1357,3)</f>
        <v>客户三</v>
      </c>
      <c r="Y1357" t="str" cm="1">
        <f t="array" ref="Y1357">[1]!s_stmnote_customertop5($A1357,$D1357,4)</f>
        <v>客户四</v>
      </c>
      <c r="Z1357" t="str" cm="1">
        <f t="array" ref="Z1357">[1]!s_stmnote_customertop5($A1357,$D1357,5)</f>
        <v>客户五</v>
      </c>
      <c r="AA1357" s="9">
        <f>[1]!s_stmnote_salestop5_pct(A1357,D1357)</f>
        <v>47.43</v>
      </c>
      <c r="AB1357" s="9">
        <f>[1]!s_fa_arturn(A1357,D1357)</f>
        <v>4.4732000000000003</v>
      </c>
      <c r="AC1357" s="9">
        <f>[1]!fa_apturn(A1357,D1357)</f>
        <v>4.5399433850386304</v>
      </c>
      <c r="AD1357" s="9">
        <f>[1]!s_fa_invturn(A1357,D1357)</f>
        <v>3.7080000000000002</v>
      </c>
    </row>
    <row r="1358" spans="1:30">
      <c r="A1358">
        <v>301456</v>
      </c>
      <c r="B1358" t="s">
        <v>780</v>
      </c>
      <c r="C1358" t="s">
        <v>4320</v>
      </c>
      <c r="D1358" s="8">
        <f t="shared" si="21"/>
        <v>45291</v>
      </c>
      <c r="E1358" t="s">
        <v>7288</v>
      </c>
      <c r="F1358">
        <v>1</v>
      </c>
      <c r="G1358" t="s">
        <v>9121</v>
      </c>
      <c r="L1358" t="str" cm="1">
        <f t="array" ref="L1358">[1]!s_info_industry_gics(A1358,1)</f>
        <v>工业</v>
      </c>
      <c r="M1358" t="str" cm="1">
        <f t="array" ref="M1358">[1]!s_info_industry_gicscode(A1358,1)</f>
        <v>20</v>
      </c>
      <c r="N1358" t="str">
        <f>[1]!s_info_industry_gics(A1358,2)</f>
        <v>资本货物</v>
      </c>
      <c r="O1358" t="str">
        <f>[1]!s_info_industry_gicscode(A1358,2)</f>
        <v>2010</v>
      </c>
      <c r="P1358" t="str" cm="1">
        <f t="array" ref="P1358">[1]!s_stmnote_suppliertop5(A1358,D1358,1)</f>
        <v>单位1</v>
      </c>
      <c r="Q1358" t="str">
        <f>[1]!s_stmnote_suppliertop5(A1358,D1358,2)</f>
        <v>单位2</v>
      </c>
      <c r="R1358" t="str" cm="1">
        <f t="array" ref="R1358">[1]!s_stmnote_suppliertop5(A1358,D1358,3)</f>
        <v>单位3</v>
      </c>
      <c r="S1358" t="str" cm="1">
        <f t="array" ref="S1358">[1]!s_stmnote_suppliertop5(A1358,D1358,4)</f>
        <v>单位4</v>
      </c>
      <c r="T1358" t="str" cm="1">
        <f t="array" ref="T1358">[1]!s_stmnote_suppliertop5(A1358,D1358,5)</f>
        <v>单位5</v>
      </c>
      <c r="U1358" s="9">
        <f>[1]!s_stmnote_purchasetop5_pct(A1358,D1358)</f>
        <v>23.48</v>
      </c>
      <c r="V1358" t="str" cm="1">
        <f t="array" ref="V1358">[1]!s_stmnote_customertop5($A1358,$D1358,1)</f>
        <v>单位2</v>
      </c>
      <c r="W1358" t="str" cm="1">
        <f t="array" ref="W1358">[1]!s_stmnote_customertop5($A1358,$D1358,2)</f>
        <v>单位1</v>
      </c>
      <c r="X1358" t="str" cm="1">
        <f t="array" ref="X1358">[1]!s_stmnote_customertop5($A1358,$D1358,3)</f>
        <v>单位3</v>
      </c>
      <c r="Y1358" t="str" cm="1">
        <f t="array" ref="Y1358">[1]!s_stmnote_customertop5($A1358,$D1358,4)</f>
        <v>单位4</v>
      </c>
      <c r="Z1358" t="str" cm="1">
        <f t="array" ref="Z1358">[1]!s_stmnote_customertop5($A1358,$D1358,5)</f>
        <v>单位5</v>
      </c>
      <c r="AA1358" s="9">
        <f>[1]!s_stmnote_salestop5_pct(A1358,D1358)</f>
        <v>52.12</v>
      </c>
      <c r="AB1358" s="9">
        <f>[1]!s_fa_arturn(A1358,D1358)</f>
        <v>1.5851</v>
      </c>
      <c r="AC1358" s="9">
        <f>[1]!fa_apturn(A1358,D1358)</f>
        <v>3.4858925468252102</v>
      </c>
      <c r="AD1358" s="9">
        <f>[1]!s_fa_invturn(A1358,D1358)</f>
        <v>2.9051999999999998</v>
      </c>
    </row>
    <row r="1359" spans="1:30">
      <c r="A1359">
        <v>600031</v>
      </c>
      <c r="B1359" t="s">
        <v>797</v>
      </c>
      <c r="C1359" t="s">
        <v>4385</v>
      </c>
      <c r="D1359" s="8">
        <f t="shared" si="21"/>
        <v>44561</v>
      </c>
      <c r="E1359" t="s">
        <v>7095</v>
      </c>
      <c r="F1359">
        <v>1</v>
      </c>
      <c r="G1359" t="s">
        <v>9154</v>
      </c>
      <c r="L1359" t="str" cm="1">
        <f t="array" ref="L1359">[1]!s_info_industry_gics(A1359,1)</f>
        <v>工业</v>
      </c>
      <c r="M1359" t="str" cm="1">
        <f t="array" ref="M1359">[1]!s_info_industry_gicscode(A1359,1)</f>
        <v>20</v>
      </c>
      <c r="N1359" t="str">
        <f>[1]!s_info_industry_gics(A1359,2)</f>
        <v>资本货物</v>
      </c>
      <c r="O1359" t="str">
        <f>[1]!s_info_industry_gicscode(A1359,2)</f>
        <v>2010</v>
      </c>
      <c r="P1359" cm="1">
        <f t="array" ref="P1359">[1]!s_stmnote_suppliertop5(A1359,D1359,1)</f>
        <v>0</v>
      </c>
      <c r="Q1359">
        <f>[1]!s_stmnote_suppliertop5(A1359,D1359,2)</f>
        <v>0</v>
      </c>
      <c r="R1359" cm="1">
        <f t="array" ref="R1359">[1]!s_stmnote_suppliertop5(A1359,D1359,3)</f>
        <v>0</v>
      </c>
      <c r="S1359" cm="1">
        <f t="array" ref="S1359">[1]!s_stmnote_suppliertop5(A1359,D1359,4)</f>
        <v>0</v>
      </c>
      <c r="T1359" cm="1">
        <f t="array" ref="T1359">[1]!s_stmnote_suppliertop5(A1359,D1359,5)</f>
        <v>0</v>
      </c>
      <c r="U1359" s="9">
        <f>[1]!s_stmnote_purchasetop5_pct(A1359,D1359)</f>
        <v>11.19</v>
      </c>
      <c r="V1359" cm="1">
        <f t="array" ref="V1359">[1]!s_stmnote_customertop5($A1359,$D1359,1)</f>
        <v>0</v>
      </c>
      <c r="W1359" cm="1">
        <f t="array" ref="W1359">[1]!s_stmnote_customertop5($A1359,$D1359,2)</f>
        <v>0</v>
      </c>
      <c r="X1359" cm="1">
        <f t="array" ref="X1359">[1]!s_stmnote_customertop5($A1359,$D1359,3)</f>
        <v>0</v>
      </c>
      <c r="Y1359" cm="1">
        <f t="array" ref="Y1359">[1]!s_stmnote_customertop5($A1359,$D1359,4)</f>
        <v>0</v>
      </c>
      <c r="Z1359" cm="1">
        <f t="array" ref="Z1359">[1]!s_stmnote_customertop5($A1359,$D1359,5)</f>
        <v>0</v>
      </c>
      <c r="AA1359" s="9">
        <f>[1]!s_stmnote_salestop5_pct(A1359,D1359)</f>
        <v>9.02</v>
      </c>
      <c r="AB1359" s="9">
        <f>[1]!s_fa_arturn(A1359,D1359)</f>
        <v>5.1551999999999998</v>
      </c>
      <c r="AC1359" s="9">
        <f>[1]!fa_apturn(A1359,D1359)</f>
        <v>3.4678657188017699</v>
      </c>
      <c r="AD1359" s="9">
        <f>[1]!s_fa_invturn(A1359,D1359)</f>
        <v>4.1696999999999997</v>
      </c>
    </row>
    <row r="1360" spans="1:30">
      <c r="A1360">
        <v>600031</v>
      </c>
      <c r="B1360" t="s">
        <v>797</v>
      </c>
      <c r="C1360" t="s">
        <v>4386</v>
      </c>
      <c r="D1360" s="8">
        <f t="shared" ref="D1360:D1423" si="22">DATE(YEAR(E1360), 12, 31)</f>
        <v>45291</v>
      </c>
      <c r="E1360" t="s">
        <v>7118</v>
      </c>
      <c r="F1360">
        <v>1</v>
      </c>
      <c r="G1360" t="s">
        <v>9155</v>
      </c>
      <c r="L1360" t="str" cm="1">
        <f t="array" ref="L1360">[1]!s_info_industry_gics(A1360,1)</f>
        <v>工业</v>
      </c>
      <c r="M1360" t="str" cm="1">
        <f t="array" ref="M1360">[1]!s_info_industry_gicscode(A1360,1)</f>
        <v>20</v>
      </c>
      <c r="N1360" t="str">
        <f>[1]!s_info_industry_gics(A1360,2)</f>
        <v>资本货物</v>
      </c>
      <c r="O1360" t="str">
        <f>[1]!s_info_industry_gicscode(A1360,2)</f>
        <v>2010</v>
      </c>
      <c r="P1360" cm="1">
        <f t="array" ref="P1360">[1]!s_stmnote_suppliertop5(A1360,D1360,1)</f>
        <v>0</v>
      </c>
      <c r="Q1360">
        <f>[1]!s_stmnote_suppliertop5(A1360,D1360,2)</f>
        <v>0</v>
      </c>
      <c r="R1360" cm="1">
        <f t="array" ref="R1360">[1]!s_stmnote_suppliertop5(A1360,D1360,3)</f>
        <v>0</v>
      </c>
      <c r="S1360" cm="1">
        <f t="array" ref="S1360">[1]!s_stmnote_suppliertop5(A1360,D1360,4)</f>
        <v>0</v>
      </c>
      <c r="T1360" cm="1">
        <f t="array" ref="T1360">[1]!s_stmnote_suppliertop5(A1360,D1360,5)</f>
        <v>0</v>
      </c>
      <c r="U1360" s="9">
        <f>[1]!s_stmnote_purchasetop5_pct(A1360,D1360)</f>
        <v>0</v>
      </c>
      <c r="V1360" cm="1">
        <f t="array" ref="V1360">[1]!s_stmnote_customertop5($A1360,$D1360,1)</f>
        <v>0</v>
      </c>
      <c r="W1360" cm="1">
        <f t="array" ref="W1360">[1]!s_stmnote_customertop5($A1360,$D1360,2)</f>
        <v>0</v>
      </c>
      <c r="X1360" cm="1">
        <f t="array" ref="X1360">[1]!s_stmnote_customertop5($A1360,$D1360,3)</f>
        <v>0</v>
      </c>
      <c r="Y1360" cm="1">
        <f t="array" ref="Y1360">[1]!s_stmnote_customertop5($A1360,$D1360,4)</f>
        <v>0</v>
      </c>
      <c r="Z1360" cm="1">
        <f t="array" ref="Z1360">[1]!s_stmnote_customertop5($A1360,$D1360,5)</f>
        <v>0</v>
      </c>
      <c r="AA1360" s="9">
        <f>[1]!s_stmnote_salestop5_pct(A1360,D1360)</f>
        <v>4.91</v>
      </c>
      <c r="AB1360" s="9">
        <f>[1]!s_fa_arturn(A1360,D1360)</f>
        <v>2.9773000000000001</v>
      </c>
      <c r="AC1360" s="9">
        <f>[1]!fa_apturn(A1360,D1360)</f>
        <v>2.8355805668274301</v>
      </c>
      <c r="AD1360" s="9">
        <f>[1]!s_fa_invturn(A1360,D1360)</f>
        <v>2.6713</v>
      </c>
    </row>
    <row r="1361" spans="1:30">
      <c r="A1361">
        <v>600031</v>
      </c>
      <c r="B1361" t="s">
        <v>797</v>
      </c>
      <c r="C1361" t="s">
        <v>4387</v>
      </c>
      <c r="D1361" s="8">
        <f t="shared" si="22"/>
        <v>45291</v>
      </c>
      <c r="E1361" t="s">
        <v>7046</v>
      </c>
      <c r="F1361">
        <v>1</v>
      </c>
      <c r="G1361" t="s">
        <v>9156</v>
      </c>
      <c r="L1361" t="str" cm="1">
        <f t="array" ref="L1361">[1]!s_info_industry_gics(A1361,1)</f>
        <v>工业</v>
      </c>
      <c r="M1361" t="str" cm="1">
        <f t="array" ref="M1361">[1]!s_info_industry_gicscode(A1361,1)</f>
        <v>20</v>
      </c>
      <c r="N1361" t="str">
        <f>[1]!s_info_industry_gics(A1361,2)</f>
        <v>资本货物</v>
      </c>
      <c r="O1361" t="str">
        <f>[1]!s_info_industry_gicscode(A1361,2)</f>
        <v>2010</v>
      </c>
      <c r="P1361" cm="1">
        <f t="array" ref="P1361">[1]!s_stmnote_suppliertop5(A1361,D1361,1)</f>
        <v>0</v>
      </c>
      <c r="Q1361">
        <f>[1]!s_stmnote_suppliertop5(A1361,D1361,2)</f>
        <v>0</v>
      </c>
      <c r="R1361" cm="1">
        <f t="array" ref="R1361">[1]!s_stmnote_suppliertop5(A1361,D1361,3)</f>
        <v>0</v>
      </c>
      <c r="S1361" cm="1">
        <f t="array" ref="S1361">[1]!s_stmnote_suppliertop5(A1361,D1361,4)</f>
        <v>0</v>
      </c>
      <c r="T1361" cm="1">
        <f t="array" ref="T1361">[1]!s_stmnote_suppliertop5(A1361,D1361,5)</f>
        <v>0</v>
      </c>
      <c r="U1361" s="9">
        <f>[1]!s_stmnote_purchasetop5_pct(A1361,D1361)</f>
        <v>0</v>
      </c>
      <c r="V1361" cm="1">
        <f t="array" ref="V1361">[1]!s_stmnote_customertop5($A1361,$D1361,1)</f>
        <v>0</v>
      </c>
      <c r="W1361" cm="1">
        <f t="array" ref="W1361">[1]!s_stmnote_customertop5($A1361,$D1361,2)</f>
        <v>0</v>
      </c>
      <c r="X1361" cm="1">
        <f t="array" ref="X1361">[1]!s_stmnote_customertop5($A1361,$D1361,3)</f>
        <v>0</v>
      </c>
      <c r="Y1361" cm="1">
        <f t="array" ref="Y1361">[1]!s_stmnote_customertop5($A1361,$D1361,4)</f>
        <v>0</v>
      </c>
      <c r="Z1361" cm="1">
        <f t="array" ref="Z1361">[1]!s_stmnote_customertop5($A1361,$D1361,5)</f>
        <v>0</v>
      </c>
      <c r="AA1361" s="9">
        <f>[1]!s_stmnote_salestop5_pct(A1361,D1361)</f>
        <v>4.91</v>
      </c>
      <c r="AB1361" s="9">
        <f>[1]!s_fa_arturn(A1361,D1361)</f>
        <v>2.9773000000000001</v>
      </c>
      <c r="AC1361" s="9">
        <f>[1]!fa_apturn(A1361,D1361)</f>
        <v>2.8355805668274301</v>
      </c>
      <c r="AD1361" s="9">
        <f>[1]!s_fa_invturn(A1361,D1361)</f>
        <v>2.6713</v>
      </c>
    </row>
    <row r="1362" spans="1:30">
      <c r="A1362">
        <v>600031</v>
      </c>
      <c r="B1362" t="s">
        <v>797</v>
      </c>
      <c r="C1362" t="s">
        <v>4388</v>
      </c>
      <c r="D1362" s="8">
        <f t="shared" si="22"/>
        <v>45657</v>
      </c>
      <c r="E1362" t="s">
        <v>7628</v>
      </c>
      <c r="F1362">
        <v>1</v>
      </c>
      <c r="G1362" t="s">
        <v>9157</v>
      </c>
      <c r="L1362" t="str" cm="1">
        <f t="array" ref="L1362">[1]!s_info_industry_gics(A1362,1)</f>
        <v>工业</v>
      </c>
      <c r="M1362" t="str" cm="1">
        <f t="array" ref="M1362">[1]!s_info_industry_gicscode(A1362,1)</f>
        <v>20</v>
      </c>
      <c r="N1362" t="str">
        <f>[1]!s_info_industry_gics(A1362,2)</f>
        <v>资本货物</v>
      </c>
      <c r="O1362" t="str">
        <f>[1]!s_info_industry_gicscode(A1362,2)</f>
        <v>2010</v>
      </c>
      <c r="P1362" cm="1">
        <f t="array" ref="P1362">[1]!s_stmnote_suppliertop5(A1362,D1362,1)</f>
        <v>0</v>
      </c>
      <c r="Q1362">
        <f>[1]!s_stmnote_suppliertop5(A1362,D1362,2)</f>
        <v>0</v>
      </c>
      <c r="R1362" cm="1">
        <f t="array" ref="R1362">[1]!s_stmnote_suppliertop5(A1362,D1362,3)</f>
        <v>0</v>
      </c>
      <c r="S1362" cm="1">
        <f t="array" ref="S1362">[1]!s_stmnote_suppliertop5(A1362,D1362,4)</f>
        <v>0</v>
      </c>
      <c r="T1362" cm="1">
        <f t="array" ref="T1362">[1]!s_stmnote_suppliertop5(A1362,D1362,5)</f>
        <v>0</v>
      </c>
      <c r="U1362" s="9">
        <f>[1]!s_stmnote_purchasetop5_pct(A1362,D1362)</f>
        <v>0</v>
      </c>
      <c r="V1362" cm="1">
        <f t="array" ref="V1362">[1]!s_stmnote_customertop5($A1362,$D1362,1)</f>
        <v>0</v>
      </c>
      <c r="W1362" cm="1">
        <f t="array" ref="W1362">[1]!s_stmnote_customertop5($A1362,$D1362,2)</f>
        <v>0</v>
      </c>
      <c r="X1362" cm="1">
        <f t="array" ref="X1362">[1]!s_stmnote_customertop5($A1362,$D1362,3)</f>
        <v>0</v>
      </c>
      <c r="Y1362" cm="1">
        <f t="array" ref="Y1362">[1]!s_stmnote_customertop5($A1362,$D1362,4)</f>
        <v>0</v>
      </c>
      <c r="Z1362" cm="1">
        <f t="array" ref="Z1362">[1]!s_stmnote_customertop5($A1362,$D1362,5)</f>
        <v>0</v>
      </c>
      <c r="AA1362" s="9">
        <f>[1]!s_stmnote_salestop5_pct(A1362,D1362)</f>
        <v>0</v>
      </c>
      <c r="AB1362" s="9">
        <f>[1]!s_fa_arturn(A1362,D1362)</f>
        <v>0</v>
      </c>
      <c r="AC1362" s="9">
        <f>[1]!fa_apturn(A1362,D1362)</f>
        <v>0</v>
      </c>
      <c r="AD1362" s="9">
        <f>[1]!s_fa_invturn(A1362,D1362)</f>
        <v>0</v>
      </c>
    </row>
    <row r="1363" spans="1:30">
      <c r="A1363">
        <v>600089</v>
      </c>
      <c r="B1363" t="s">
        <v>808</v>
      </c>
      <c r="C1363" t="s">
        <v>4469</v>
      </c>
      <c r="D1363" s="8">
        <f t="shared" si="22"/>
        <v>43465</v>
      </c>
      <c r="E1363" s="2">
        <v>43222</v>
      </c>
      <c r="F1363">
        <v>1</v>
      </c>
      <c r="G1363" t="s">
        <v>9185</v>
      </c>
      <c r="L1363" t="str" cm="1">
        <f t="array" ref="L1363">[1]!s_info_industry_gics(A1363,1)</f>
        <v>工业</v>
      </c>
      <c r="M1363" t="str" cm="1">
        <f t="array" ref="M1363">[1]!s_info_industry_gicscode(A1363,1)</f>
        <v>20</v>
      </c>
      <c r="N1363" t="str">
        <f>[1]!s_info_industry_gics(A1363,2)</f>
        <v>资本货物</v>
      </c>
      <c r="O1363" t="str">
        <f>[1]!s_info_industry_gicscode(A1363,2)</f>
        <v>2010</v>
      </c>
      <c r="P1363" cm="1">
        <f t="array" ref="P1363">[1]!s_stmnote_suppliertop5(A1363,D1363,1)</f>
        <v>0</v>
      </c>
      <c r="Q1363">
        <f>[1]!s_stmnote_suppliertop5(A1363,D1363,2)</f>
        <v>0</v>
      </c>
      <c r="R1363" cm="1">
        <f t="array" ref="R1363">[1]!s_stmnote_suppliertop5(A1363,D1363,3)</f>
        <v>0</v>
      </c>
      <c r="S1363" cm="1">
        <f t="array" ref="S1363">[1]!s_stmnote_suppliertop5(A1363,D1363,4)</f>
        <v>0</v>
      </c>
      <c r="T1363" cm="1">
        <f t="array" ref="T1363">[1]!s_stmnote_suppliertop5(A1363,D1363,5)</f>
        <v>0</v>
      </c>
      <c r="U1363" s="9">
        <f>[1]!s_stmnote_purchasetop5_pct(A1363,D1363)</f>
        <v>9.52</v>
      </c>
      <c r="V1363" cm="1">
        <f t="array" ref="V1363">[1]!s_stmnote_customertop5($A1363,$D1363,1)</f>
        <v>0</v>
      </c>
      <c r="W1363" cm="1">
        <f t="array" ref="W1363">[1]!s_stmnote_customertop5($A1363,$D1363,2)</f>
        <v>0</v>
      </c>
      <c r="X1363" cm="1">
        <f t="array" ref="X1363">[1]!s_stmnote_customertop5($A1363,$D1363,3)</f>
        <v>0</v>
      </c>
      <c r="Y1363" cm="1">
        <f t="array" ref="Y1363">[1]!s_stmnote_customertop5($A1363,$D1363,4)</f>
        <v>0</v>
      </c>
      <c r="Z1363" cm="1">
        <f t="array" ref="Z1363">[1]!s_stmnote_customertop5($A1363,$D1363,5)</f>
        <v>0</v>
      </c>
      <c r="AA1363" s="9">
        <f>[1]!s_stmnote_salestop5_pct(A1363,D1363)</f>
        <v>9.34</v>
      </c>
      <c r="AB1363" s="9">
        <f>[1]!s_fa_arturn(A1363,D1363)</f>
        <v>3.4872999999999998</v>
      </c>
      <c r="AC1363" s="9">
        <f>[1]!fa_apturn(A1363,D1363)</f>
        <v>2.8876077584693598</v>
      </c>
      <c r="AD1363" s="9">
        <f>[1]!s_fa_invturn(A1363,D1363)</f>
        <v>2.9935</v>
      </c>
    </row>
    <row r="1364" spans="1:30">
      <c r="A1364">
        <v>600089</v>
      </c>
      <c r="B1364" t="s">
        <v>808</v>
      </c>
      <c r="C1364" t="s">
        <v>4470</v>
      </c>
      <c r="D1364" s="8">
        <f t="shared" si="22"/>
        <v>44561</v>
      </c>
      <c r="E1364" t="s">
        <v>7028</v>
      </c>
      <c r="F1364">
        <v>1</v>
      </c>
      <c r="G1364" t="s">
        <v>9186</v>
      </c>
      <c r="L1364" t="str" cm="1">
        <f t="array" ref="L1364">[1]!s_info_industry_gics(A1364,1)</f>
        <v>工业</v>
      </c>
      <c r="M1364" t="str" cm="1">
        <f t="array" ref="M1364">[1]!s_info_industry_gicscode(A1364,1)</f>
        <v>20</v>
      </c>
      <c r="N1364" t="str">
        <f>[1]!s_info_industry_gics(A1364,2)</f>
        <v>资本货物</v>
      </c>
      <c r="O1364" t="str">
        <f>[1]!s_info_industry_gicscode(A1364,2)</f>
        <v>2010</v>
      </c>
      <c r="P1364" cm="1">
        <f t="array" ref="P1364">[1]!s_stmnote_suppliertop5(A1364,D1364,1)</f>
        <v>0</v>
      </c>
      <c r="Q1364">
        <f>[1]!s_stmnote_suppliertop5(A1364,D1364,2)</f>
        <v>0</v>
      </c>
      <c r="R1364" cm="1">
        <f t="array" ref="R1364">[1]!s_stmnote_suppliertop5(A1364,D1364,3)</f>
        <v>0</v>
      </c>
      <c r="S1364" cm="1">
        <f t="array" ref="S1364">[1]!s_stmnote_suppliertop5(A1364,D1364,4)</f>
        <v>0</v>
      </c>
      <c r="T1364" cm="1">
        <f t="array" ref="T1364">[1]!s_stmnote_suppliertop5(A1364,D1364,5)</f>
        <v>0</v>
      </c>
      <c r="U1364" s="9">
        <f>[1]!s_stmnote_purchasetop5_pct(A1364,D1364)</f>
        <v>9.66</v>
      </c>
      <c r="V1364" cm="1">
        <f t="array" ref="V1364">[1]!s_stmnote_customertop5($A1364,$D1364,1)</f>
        <v>0</v>
      </c>
      <c r="W1364" cm="1">
        <f t="array" ref="W1364">[1]!s_stmnote_customertop5($A1364,$D1364,2)</f>
        <v>0</v>
      </c>
      <c r="X1364" cm="1">
        <f t="array" ref="X1364">[1]!s_stmnote_customertop5($A1364,$D1364,3)</f>
        <v>0</v>
      </c>
      <c r="Y1364" cm="1">
        <f t="array" ref="Y1364">[1]!s_stmnote_customertop5($A1364,$D1364,4)</f>
        <v>0</v>
      </c>
      <c r="Z1364" cm="1">
        <f t="array" ref="Z1364">[1]!s_stmnote_customertop5($A1364,$D1364,5)</f>
        <v>0</v>
      </c>
      <c r="AA1364" s="9">
        <f>[1]!s_stmnote_salestop5_pct(A1364,D1364)</f>
        <v>17.46</v>
      </c>
      <c r="AB1364" s="9">
        <f>[1]!s_fa_arturn(A1364,D1364)</f>
        <v>4.8486000000000002</v>
      </c>
      <c r="AC1364" s="9">
        <f>[1]!fa_apturn(A1364,D1364)</f>
        <v>3.4079269098624798</v>
      </c>
      <c r="AD1364" s="9">
        <f>[1]!s_fa_invturn(A1364,D1364)</f>
        <v>4.3642000000000003</v>
      </c>
    </row>
    <row r="1365" spans="1:30">
      <c r="A1365">
        <v>600089</v>
      </c>
      <c r="B1365" t="s">
        <v>808</v>
      </c>
      <c r="C1365" t="s">
        <v>4471</v>
      </c>
      <c r="D1365" s="8">
        <f t="shared" si="22"/>
        <v>44561</v>
      </c>
      <c r="E1365" t="s">
        <v>7426</v>
      </c>
      <c r="F1365">
        <v>2</v>
      </c>
      <c r="G1365" t="s">
        <v>11059</v>
      </c>
      <c r="H1365" t="s">
        <v>12314</v>
      </c>
      <c r="L1365" t="str" cm="1">
        <f t="array" ref="L1365">[1]!s_info_industry_gics(A1365,1)</f>
        <v>工业</v>
      </c>
      <c r="M1365" t="str" cm="1">
        <f t="array" ref="M1365">[1]!s_info_industry_gicscode(A1365,1)</f>
        <v>20</v>
      </c>
      <c r="N1365" t="str">
        <f>[1]!s_info_industry_gics(A1365,2)</f>
        <v>资本货物</v>
      </c>
      <c r="O1365" t="str">
        <f>[1]!s_info_industry_gicscode(A1365,2)</f>
        <v>2010</v>
      </c>
      <c r="P1365" cm="1">
        <f t="array" ref="P1365">[1]!s_stmnote_suppliertop5(A1365,D1365,1)</f>
        <v>0</v>
      </c>
      <c r="Q1365">
        <f>[1]!s_stmnote_suppliertop5(A1365,D1365,2)</f>
        <v>0</v>
      </c>
      <c r="R1365" cm="1">
        <f t="array" ref="R1365">[1]!s_stmnote_suppliertop5(A1365,D1365,3)</f>
        <v>0</v>
      </c>
      <c r="S1365" cm="1">
        <f t="array" ref="S1365">[1]!s_stmnote_suppliertop5(A1365,D1365,4)</f>
        <v>0</v>
      </c>
      <c r="T1365" cm="1">
        <f t="array" ref="T1365">[1]!s_stmnote_suppliertop5(A1365,D1365,5)</f>
        <v>0</v>
      </c>
      <c r="U1365" s="9">
        <f>[1]!s_stmnote_purchasetop5_pct(A1365,D1365)</f>
        <v>9.66</v>
      </c>
      <c r="V1365" cm="1">
        <f t="array" ref="V1365">[1]!s_stmnote_customertop5($A1365,$D1365,1)</f>
        <v>0</v>
      </c>
      <c r="W1365" cm="1">
        <f t="array" ref="W1365">[1]!s_stmnote_customertop5($A1365,$D1365,2)</f>
        <v>0</v>
      </c>
      <c r="X1365" cm="1">
        <f t="array" ref="X1365">[1]!s_stmnote_customertop5($A1365,$D1365,3)</f>
        <v>0</v>
      </c>
      <c r="Y1365" cm="1">
        <f t="array" ref="Y1365">[1]!s_stmnote_customertop5($A1365,$D1365,4)</f>
        <v>0</v>
      </c>
      <c r="Z1365" cm="1">
        <f t="array" ref="Z1365">[1]!s_stmnote_customertop5($A1365,$D1365,5)</f>
        <v>0</v>
      </c>
      <c r="AA1365" s="9">
        <f>[1]!s_stmnote_salestop5_pct(A1365,D1365)</f>
        <v>17.46</v>
      </c>
      <c r="AB1365" s="9">
        <f>[1]!s_fa_arturn(A1365,D1365)</f>
        <v>4.8486000000000002</v>
      </c>
      <c r="AC1365" s="9">
        <f>[1]!fa_apturn(A1365,D1365)</f>
        <v>3.4079269098624798</v>
      </c>
      <c r="AD1365" s="9">
        <f>[1]!s_fa_invturn(A1365,D1365)</f>
        <v>4.3642000000000003</v>
      </c>
    </row>
    <row r="1366" spans="1:30">
      <c r="A1366">
        <v>600089</v>
      </c>
      <c r="B1366" t="s">
        <v>808</v>
      </c>
      <c r="C1366" t="s">
        <v>4472</v>
      </c>
      <c r="D1366" s="8">
        <f t="shared" si="22"/>
        <v>44561</v>
      </c>
      <c r="E1366" t="s">
        <v>7282</v>
      </c>
      <c r="F1366">
        <v>1</v>
      </c>
      <c r="G1366" t="s">
        <v>11060</v>
      </c>
      <c r="L1366" t="str" cm="1">
        <f t="array" ref="L1366">[1]!s_info_industry_gics(A1366,1)</f>
        <v>工业</v>
      </c>
      <c r="M1366" t="str" cm="1">
        <f t="array" ref="M1366">[1]!s_info_industry_gicscode(A1366,1)</f>
        <v>20</v>
      </c>
      <c r="N1366" t="str">
        <f>[1]!s_info_industry_gics(A1366,2)</f>
        <v>资本货物</v>
      </c>
      <c r="O1366" t="str">
        <f>[1]!s_info_industry_gicscode(A1366,2)</f>
        <v>2010</v>
      </c>
      <c r="P1366" cm="1">
        <f t="array" ref="P1366">[1]!s_stmnote_suppliertop5(A1366,D1366,1)</f>
        <v>0</v>
      </c>
      <c r="Q1366">
        <f>[1]!s_stmnote_suppliertop5(A1366,D1366,2)</f>
        <v>0</v>
      </c>
      <c r="R1366" cm="1">
        <f t="array" ref="R1366">[1]!s_stmnote_suppliertop5(A1366,D1366,3)</f>
        <v>0</v>
      </c>
      <c r="S1366" cm="1">
        <f t="array" ref="S1366">[1]!s_stmnote_suppliertop5(A1366,D1366,4)</f>
        <v>0</v>
      </c>
      <c r="T1366" cm="1">
        <f t="array" ref="T1366">[1]!s_stmnote_suppliertop5(A1366,D1366,5)</f>
        <v>0</v>
      </c>
      <c r="U1366" s="9">
        <f>[1]!s_stmnote_purchasetop5_pct(A1366,D1366)</f>
        <v>9.66</v>
      </c>
      <c r="V1366" cm="1">
        <f t="array" ref="V1366">[1]!s_stmnote_customertop5($A1366,$D1366,1)</f>
        <v>0</v>
      </c>
      <c r="W1366" cm="1">
        <f t="array" ref="W1366">[1]!s_stmnote_customertop5($A1366,$D1366,2)</f>
        <v>0</v>
      </c>
      <c r="X1366" cm="1">
        <f t="array" ref="X1366">[1]!s_stmnote_customertop5($A1366,$D1366,3)</f>
        <v>0</v>
      </c>
      <c r="Y1366" cm="1">
        <f t="array" ref="Y1366">[1]!s_stmnote_customertop5($A1366,$D1366,4)</f>
        <v>0</v>
      </c>
      <c r="Z1366" cm="1">
        <f t="array" ref="Z1366">[1]!s_stmnote_customertop5($A1366,$D1366,5)</f>
        <v>0</v>
      </c>
      <c r="AA1366" s="9">
        <f>[1]!s_stmnote_salestop5_pct(A1366,D1366)</f>
        <v>17.46</v>
      </c>
      <c r="AB1366" s="9">
        <f>[1]!s_fa_arturn(A1366,D1366)</f>
        <v>4.8486000000000002</v>
      </c>
      <c r="AC1366" s="9">
        <f>[1]!fa_apturn(A1366,D1366)</f>
        <v>3.4079269098624798</v>
      </c>
      <c r="AD1366" s="9">
        <f>[1]!s_fa_invturn(A1366,D1366)</f>
        <v>4.3642000000000003</v>
      </c>
    </row>
    <row r="1367" spans="1:30">
      <c r="A1367">
        <v>600152</v>
      </c>
      <c r="B1367" t="s">
        <v>825</v>
      </c>
      <c r="C1367" t="s">
        <v>4537</v>
      </c>
      <c r="D1367" s="8">
        <f t="shared" si="22"/>
        <v>44926</v>
      </c>
      <c r="E1367" t="s">
        <v>6992</v>
      </c>
      <c r="F1367">
        <v>1</v>
      </c>
      <c r="G1367" t="s">
        <v>11085</v>
      </c>
      <c r="L1367" t="str" cm="1">
        <f t="array" ref="L1367">[1]!s_info_industry_gics(A1367,1)</f>
        <v>工业</v>
      </c>
      <c r="M1367" t="str" cm="1">
        <f t="array" ref="M1367">[1]!s_info_industry_gicscode(A1367,1)</f>
        <v>20</v>
      </c>
      <c r="N1367" t="str">
        <f>[1]!s_info_industry_gics(A1367,2)</f>
        <v>资本货物</v>
      </c>
      <c r="O1367" t="str">
        <f>[1]!s_info_industry_gicscode(A1367,2)</f>
        <v>2010</v>
      </c>
      <c r="P1367" cm="1">
        <f t="array" ref="P1367">[1]!s_stmnote_suppliertop5(A1367,D1367,1)</f>
        <v>0</v>
      </c>
      <c r="Q1367">
        <f>[1]!s_stmnote_suppliertop5(A1367,D1367,2)</f>
        <v>0</v>
      </c>
      <c r="R1367" cm="1">
        <f t="array" ref="R1367">[1]!s_stmnote_suppliertop5(A1367,D1367,3)</f>
        <v>0</v>
      </c>
      <c r="S1367" cm="1">
        <f t="array" ref="S1367">[1]!s_stmnote_suppliertop5(A1367,D1367,4)</f>
        <v>0</v>
      </c>
      <c r="T1367" cm="1">
        <f t="array" ref="T1367">[1]!s_stmnote_suppliertop5(A1367,D1367,5)</f>
        <v>0</v>
      </c>
      <c r="U1367" s="9">
        <f>[1]!s_stmnote_purchasetop5_pct(A1367,D1367)</f>
        <v>42.23</v>
      </c>
      <c r="V1367" cm="1">
        <f t="array" ref="V1367">[1]!s_stmnote_customertop5($A1367,$D1367,1)</f>
        <v>0</v>
      </c>
      <c r="W1367" cm="1">
        <f t="array" ref="W1367">[1]!s_stmnote_customertop5($A1367,$D1367,2)</f>
        <v>0</v>
      </c>
      <c r="X1367" cm="1">
        <f t="array" ref="X1367">[1]!s_stmnote_customertop5($A1367,$D1367,3)</f>
        <v>0</v>
      </c>
      <c r="Y1367" cm="1">
        <f t="array" ref="Y1367">[1]!s_stmnote_customertop5($A1367,$D1367,4)</f>
        <v>0</v>
      </c>
      <c r="Z1367" cm="1">
        <f t="array" ref="Z1367">[1]!s_stmnote_customertop5($A1367,$D1367,5)</f>
        <v>0</v>
      </c>
      <c r="AA1367" s="9">
        <f>[1]!s_stmnote_salestop5_pct(A1367,D1367)</f>
        <v>44.21</v>
      </c>
      <c r="AB1367" s="9">
        <f>[1]!s_fa_arturn(A1367,D1367)</f>
        <v>4.5991</v>
      </c>
      <c r="AC1367" s="9">
        <f>[1]!fa_apturn(A1367,D1367)</f>
        <v>3.9256279356260202</v>
      </c>
      <c r="AD1367" s="9">
        <f>[1]!s_fa_invturn(A1367,D1367)</f>
        <v>4.1721000000000004</v>
      </c>
    </row>
    <row r="1368" spans="1:30">
      <c r="A1368">
        <v>600152</v>
      </c>
      <c r="B1368" t="s">
        <v>825</v>
      </c>
      <c r="C1368" t="s">
        <v>4538</v>
      </c>
      <c r="D1368" s="8">
        <f t="shared" si="22"/>
        <v>44926</v>
      </c>
      <c r="E1368" t="s">
        <v>6983</v>
      </c>
      <c r="F1368">
        <v>1</v>
      </c>
      <c r="G1368" t="s">
        <v>11086</v>
      </c>
      <c r="L1368" t="str" cm="1">
        <f t="array" ref="L1368">[1]!s_info_industry_gics(A1368,1)</f>
        <v>工业</v>
      </c>
      <c r="M1368" t="str" cm="1">
        <f t="array" ref="M1368">[1]!s_info_industry_gicscode(A1368,1)</f>
        <v>20</v>
      </c>
      <c r="N1368" t="str">
        <f>[1]!s_info_industry_gics(A1368,2)</f>
        <v>资本货物</v>
      </c>
      <c r="O1368" t="str">
        <f>[1]!s_info_industry_gicscode(A1368,2)</f>
        <v>2010</v>
      </c>
      <c r="P1368" cm="1">
        <f t="array" ref="P1368">[1]!s_stmnote_suppliertop5(A1368,D1368,1)</f>
        <v>0</v>
      </c>
      <c r="Q1368">
        <f>[1]!s_stmnote_suppliertop5(A1368,D1368,2)</f>
        <v>0</v>
      </c>
      <c r="R1368" cm="1">
        <f t="array" ref="R1368">[1]!s_stmnote_suppliertop5(A1368,D1368,3)</f>
        <v>0</v>
      </c>
      <c r="S1368" cm="1">
        <f t="array" ref="S1368">[1]!s_stmnote_suppliertop5(A1368,D1368,4)</f>
        <v>0</v>
      </c>
      <c r="T1368" cm="1">
        <f t="array" ref="T1368">[1]!s_stmnote_suppliertop5(A1368,D1368,5)</f>
        <v>0</v>
      </c>
      <c r="U1368" s="9">
        <f>[1]!s_stmnote_purchasetop5_pct(A1368,D1368)</f>
        <v>42.23</v>
      </c>
      <c r="V1368" cm="1">
        <f t="array" ref="V1368">[1]!s_stmnote_customertop5($A1368,$D1368,1)</f>
        <v>0</v>
      </c>
      <c r="W1368" cm="1">
        <f t="array" ref="W1368">[1]!s_stmnote_customertop5($A1368,$D1368,2)</f>
        <v>0</v>
      </c>
      <c r="X1368" cm="1">
        <f t="array" ref="X1368">[1]!s_stmnote_customertop5($A1368,$D1368,3)</f>
        <v>0</v>
      </c>
      <c r="Y1368" cm="1">
        <f t="array" ref="Y1368">[1]!s_stmnote_customertop5($A1368,$D1368,4)</f>
        <v>0</v>
      </c>
      <c r="Z1368" cm="1">
        <f t="array" ref="Z1368">[1]!s_stmnote_customertop5($A1368,$D1368,5)</f>
        <v>0</v>
      </c>
      <c r="AA1368" s="9">
        <f>[1]!s_stmnote_salestop5_pct(A1368,D1368)</f>
        <v>44.21</v>
      </c>
      <c r="AB1368" s="9">
        <f>[1]!s_fa_arturn(A1368,D1368)</f>
        <v>4.5991</v>
      </c>
      <c r="AC1368" s="9">
        <f>[1]!fa_apturn(A1368,D1368)</f>
        <v>3.9256279356260202</v>
      </c>
      <c r="AD1368" s="9">
        <f>[1]!s_fa_invturn(A1368,D1368)</f>
        <v>4.1721000000000004</v>
      </c>
    </row>
    <row r="1369" spans="1:30">
      <c r="A1369">
        <v>600152</v>
      </c>
      <c r="B1369" t="s">
        <v>825</v>
      </c>
      <c r="C1369" t="s">
        <v>4539</v>
      </c>
      <c r="D1369" s="8">
        <f t="shared" si="22"/>
        <v>45291</v>
      </c>
      <c r="E1369" t="s">
        <v>7318</v>
      </c>
      <c r="F1369">
        <v>2</v>
      </c>
      <c r="G1369" t="s">
        <v>11087</v>
      </c>
      <c r="H1369" t="s">
        <v>12325</v>
      </c>
      <c r="L1369" t="str" cm="1">
        <f t="array" ref="L1369">[1]!s_info_industry_gics(A1369,1)</f>
        <v>工业</v>
      </c>
      <c r="M1369" t="str" cm="1">
        <f t="array" ref="M1369">[1]!s_info_industry_gicscode(A1369,1)</f>
        <v>20</v>
      </c>
      <c r="N1369" t="str">
        <f>[1]!s_info_industry_gics(A1369,2)</f>
        <v>资本货物</v>
      </c>
      <c r="O1369" t="str">
        <f>[1]!s_info_industry_gicscode(A1369,2)</f>
        <v>2010</v>
      </c>
      <c r="P1369" cm="1">
        <f t="array" ref="P1369">[1]!s_stmnote_suppliertop5(A1369,D1369,1)</f>
        <v>0</v>
      </c>
      <c r="Q1369">
        <f>[1]!s_stmnote_suppliertop5(A1369,D1369,2)</f>
        <v>0</v>
      </c>
      <c r="R1369" cm="1">
        <f t="array" ref="R1369">[1]!s_stmnote_suppliertop5(A1369,D1369,3)</f>
        <v>0</v>
      </c>
      <c r="S1369" cm="1">
        <f t="array" ref="S1369">[1]!s_stmnote_suppliertop5(A1369,D1369,4)</f>
        <v>0</v>
      </c>
      <c r="T1369" cm="1">
        <f t="array" ref="T1369">[1]!s_stmnote_suppliertop5(A1369,D1369,5)</f>
        <v>0</v>
      </c>
      <c r="U1369" s="9">
        <f>[1]!s_stmnote_purchasetop5_pct(A1369,D1369)</f>
        <v>27.42</v>
      </c>
      <c r="V1369" cm="1">
        <f t="array" ref="V1369">[1]!s_stmnote_customertop5($A1369,$D1369,1)</f>
        <v>0</v>
      </c>
      <c r="W1369" cm="1">
        <f t="array" ref="W1369">[1]!s_stmnote_customertop5($A1369,$D1369,2)</f>
        <v>0</v>
      </c>
      <c r="X1369" cm="1">
        <f t="array" ref="X1369">[1]!s_stmnote_customertop5($A1369,$D1369,3)</f>
        <v>0</v>
      </c>
      <c r="Y1369" cm="1">
        <f t="array" ref="Y1369">[1]!s_stmnote_customertop5($A1369,$D1369,4)</f>
        <v>0</v>
      </c>
      <c r="Z1369" cm="1">
        <f t="array" ref="Z1369">[1]!s_stmnote_customertop5($A1369,$D1369,5)</f>
        <v>0</v>
      </c>
      <c r="AA1369" s="9">
        <f>[1]!s_stmnote_salestop5_pct(A1369,D1369)</f>
        <v>35.08</v>
      </c>
      <c r="AB1369" s="9">
        <f>[1]!s_fa_arturn(A1369,D1369)</f>
        <v>4.1048999999999998</v>
      </c>
      <c r="AC1369" s="9">
        <f>[1]!fa_apturn(A1369,D1369)</f>
        <v>2.9594247845253601</v>
      </c>
      <c r="AD1369" s="9">
        <f>[1]!s_fa_invturn(A1369,D1369)</f>
        <v>3.8161999999999998</v>
      </c>
    </row>
    <row r="1370" spans="1:30">
      <c r="A1370">
        <v>600152</v>
      </c>
      <c r="B1370" t="s">
        <v>825</v>
      </c>
      <c r="C1370" t="s">
        <v>4540</v>
      </c>
      <c r="D1370" s="8">
        <f t="shared" si="22"/>
        <v>45291</v>
      </c>
      <c r="E1370" t="s">
        <v>6952</v>
      </c>
      <c r="F1370">
        <v>1</v>
      </c>
      <c r="G1370" t="s">
        <v>11088</v>
      </c>
      <c r="L1370" t="str" cm="1">
        <f t="array" ref="L1370">[1]!s_info_industry_gics(A1370,1)</f>
        <v>工业</v>
      </c>
      <c r="M1370" t="str" cm="1">
        <f t="array" ref="M1370">[1]!s_info_industry_gicscode(A1370,1)</f>
        <v>20</v>
      </c>
      <c r="N1370" t="str">
        <f>[1]!s_info_industry_gics(A1370,2)</f>
        <v>资本货物</v>
      </c>
      <c r="O1370" t="str">
        <f>[1]!s_info_industry_gicscode(A1370,2)</f>
        <v>2010</v>
      </c>
      <c r="P1370" cm="1">
        <f t="array" ref="P1370">[1]!s_stmnote_suppliertop5(A1370,D1370,1)</f>
        <v>0</v>
      </c>
      <c r="Q1370">
        <f>[1]!s_stmnote_suppliertop5(A1370,D1370,2)</f>
        <v>0</v>
      </c>
      <c r="R1370" cm="1">
        <f t="array" ref="R1370">[1]!s_stmnote_suppliertop5(A1370,D1370,3)</f>
        <v>0</v>
      </c>
      <c r="S1370" cm="1">
        <f t="array" ref="S1370">[1]!s_stmnote_suppliertop5(A1370,D1370,4)</f>
        <v>0</v>
      </c>
      <c r="T1370" cm="1">
        <f t="array" ref="T1370">[1]!s_stmnote_suppliertop5(A1370,D1370,5)</f>
        <v>0</v>
      </c>
      <c r="U1370" s="9">
        <f>[1]!s_stmnote_purchasetop5_pct(A1370,D1370)</f>
        <v>27.42</v>
      </c>
      <c r="V1370" cm="1">
        <f t="array" ref="V1370">[1]!s_stmnote_customertop5($A1370,$D1370,1)</f>
        <v>0</v>
      </c>
      <c r="W1370" cm="1">
        <f t="array" ref="W1370">[1]!s_stmnote_customertop5($A1370,$D1370,2)</f>
        <v>0</v>
      </c>
      <c r="X1370" cm="1">
        <f t="array" ref="X1370">[1]!s_stmnote_customertop5($A1370,$D1370,3)</f>
        <v>0</v>
      </c>
      <c r="Y1370" cm="1">
        <f t="array" ref="Y1370">[1]!s_stmnote_customertop5($A1370,$D1370,4)</f>
        <v>0</v>
      </c>
      <c r="Z1370" cm="1">
        <f t="array" ref="Z1370">[1]!s_stmnote_customertop5($A1370,$D1370,5)</f>
        <v>0</v>
      </c>
      <c r="AA1370" s="9">
        <f>[1]!s_stmnote_salestop5_pct(A1370,D1370)</f>
        <v>35.08</v>
      </c>
      <c r="AB1370" s="9">
        <f>[1]!s_fa_arturn(A1370,D1370)</f>
        <v>4.1048999999999998</v>
      </c>
      <c r="AC1370" s="9">
        <f>[1]!fa_apturn(A1370,D1370)</f>
        <v>2.9594247845253601</v>
      </c>
      <c r="AD1370" s="9">
        <f>[1]!s_fa_invturn(A1370,D1370)</f>
        <v>3.8161999999999998</v>
      </c>
    </row>
    <row r="1371" spans="1:30">
      <c r="A1371">
        <v>600218</v>
      </c>
      <c r="B1371" t="s">
        <v>842</v>
      </c>
      <c r="C1371" t="s">
        <v>4602</v>
      </c>
      <c r="D1371" s="8">
        <f t="shared" si="22"/>
        <v>44561</v>
      </c>
      <c r="E1371" t="s">
        <v>7354</v>
      </c>
      <c r="F1371">
        <v>1</v>
      </c>
      <c r="G1371" t="s">
        <v>11112</v>
      </c>
      <c r="L1371" t="str" cm="1">
        <f t="array" ref="L1371">[1]!s_info_industry_gics(A1371,1)</f>
        <v>工业</v>
      </c>
      <c r="M1371" t="str" cm="1">
        <f t="array" ref="M1371">[1]!s_info_industry_gicscode(A1371,1)</f>
        <v>20</v>
      </c>
      <c r="N1371" t="str">
        <f>[1]!s_info_industry_gics(A1371,2)</f>
        <v>资本货物</v>
      </c>
      <c r="O1371" t="str">
        <f>[1]!s_info_industry_gicscode(A1371,2)</f>
        <v>2010</v>
      </c>
      <c r="P1371" cm="1">
        <f t="array" ref="P1371">[1]!s_stmnote_suppliertop5(A1371,D1371,1)</f>
        <v>0</v>
      </c>
      <c r="Q1371">
        <f>[1]!s_stmnote_suppliertop5(A1371,D1371,2)</f>
        <v>0</v>
      </c>
      <c r="R1371" cm="1">
        <f t="array" ref="R1371">[1]!s_stmnote_suppliertop5(A1371,D1371,3)</f>
        <v>0</v>
      </c>
      <c r="S1371" cm="1">
        <f t="array" ref="S1371">[1]!s_stmnote_suppliertop5(A1371,D1371,4)</f>
        <v>0</v>
      </c>
      <c r="T1371" cm="1">
        <f t="array" ref="T1371">[1]!s_stmnote_suppliertop5(A1371,D1371,5)</f>
        <v>0</v>
      </c>
      <c r="U1371" s="9">
        <f>[1]!s_stmnote_purchasetop5_pct(A1371,D1371)</f>
        <v>31.55</v>
      </c>
      <c r="V1371" cm="1">
        <f t="array" ref="V1371">[1]!s_stmnote_customertop5($A1371,$D1371,1)</f>
        <v>0</v>
      </c>
      <c r="W1371" cm="1">
        <f t="array" ref="W1371">[1]!s_stmnote_customertop5($A1371,$D1371,2)</f>
        <v>0</v>
      </c>
      <c r="X1371" cm="1">
        <f t="array" ref="X1371">[1]!s_stmnote_customertop5($A1371,$D1371,3)</f>
        <v>0</v>
      </c>
      <c r="Y1371" cm="1">
        <f t="array" ref="Y1371">[1]!s_stmnote_customertop5($A1371,$D1371,4)</f>
        <v>0</v>
      </c>
      <c r="Z1371" cm="1">
        <f t="array" ref="Z1371">[1]!s_stmnote_customertop5($A1371,$D1371,5)</f>
        <v>0</v>
      </c>
      <c r="AA1371" s="9">
        <f>[1]!s_stmnote_salestop5_pct(A1371,D1371)</f>
        <v>64.41</v>
      </c>
      <c r="AB1371" s="9">
        <f>[1]!s_fa_arturn(A1371,D1371)</f>
        <v>11.638199999999999</v>
      </c>
      <c r="AC1371" s="9">
        <f>[1]!fa_apturn(A1371,D1371)</f>
        <v>3.0423995978979002</v>
      </c>
      <c r="AD1371" s="9">
        <f>[1]!s_fa_invturn(A1371,D1371)</f>
        <v>7.95</v>
      </c>
    </row>
    <row r="1372" spans="1:30">
      <c r="A1372">
        <v>600218</v>
      </c>
      <c r="B1372" t="s">
        <v>842</v>
      </c>
      <c r="C1372" t="s">
        <v>4603</v>
      </c>
      <c r="D1372" s="8">
        <f t="shared" si="22"/>
        <v>44561</v>
      </c>
      <c r="E1372" t="s">
        <v>7418</v>
      </c>
      <c r="F1372">
        <v>1</v>
      </c>
      <c r="G1372" t="s">
        <v>11112</v>
      </c>
      <c r="L1372" t="str" cm="1">
        <f t="array" ref="L1372">[1]!s_info_industry_gics(A1372,1)</f>
        <v>工业</v>
      </c>
      <c r="M1372" t="str" cm="1">
        <f t="array" ref="M1372">[1]!s_info_industry_gicscode(A1372,1)</f>
        <v>20</v>
      </c>
      <c r="N1372" t="str">
        <f>[1]!s_info_industry_gics(A1372,2)</f>
        <v>资本货物</v>
      </c>
      <c r="O1372" t="str">
        <f>[1]!s_info_industry_gicscode(A1372,2)</f>
        <v>2010</v>
      </c>
      <c r="P1372" cm="1">
        <f t="array" ref="P1372">[1]!s_stmnote_suppliertop5(A1372,D1372,1)</f>
        <v>0</v>
      </c>
      <c r="Q1372">
        <f>[1]!s_stmnote_suppliertop5(A1372,D1372,2)</f>
        <v>0</v>
      </c>
      <c r="R1372" cm="1">
        <f t="array" ref="R1372">[1]!s_stmnote_suppliertop5(A1372,D1372,3)</f>
        <v>0</v>
      </c>
      <c r="S1372" cm="1">
        <f t="array" ref="S1372">[1]!s_stmnote_suppliertop5(A1372,D1372,4)</f>
        <v>0</v>
      </c>
      <c r="T1372" cm="1">
        <f t="array" ref="T1372">[1]!s_stmnote_suppliertop5(A1372,D1372,5)</f>
        <v>0</v>
      </c>
      <c r="U1372" s="9">
        <f>[1]!s_stmnote_purchasetop5_pct(A1372,D1372)</f>
        <v>31.55</v>
      </c>
      <c r="V1372" cm="1">
        <f t="array" ref="V1372">[1]!s_stmnote_customertop5($A1372,$D1372,1)</f>
        <v>0</v>
      </c>
      <c r="W1372" cm="1">
        <f t="array" ref="W1372">[1]!s_stmnote_customertop5($A1372,$D1372,2)</f>
        <v>0</v>
      </c>
      <c r="X1372" cm="1">
        <f t="array" ref="X1372">[1]!s_stmnote_customertop5($A1372,$D1372,3)</f>
        <v>0</v>
      </c>
      <c r="Y1372" cm="1">
        <f t="array" ref="Y1372">[1]!s_stmnote_customertop5($A1372,$D1372,4)</f>
        <v>0</v>
      </c>
      <c r="Z1372" cm="1">
        <f t="array" ref="Z1372">[1]!s_stmnote_customertop5($A1372,$D1372,5)</f>
        <v>0</v>
      </c>
      <c r="AA1372" s="9">
        <f>[1]!s_stmnote_salestop5_pct(A1372,D1372)</f>
        <v>64.41</v>
      </c>
      <c r="AB1372" s="9">
        <f>[1]!s_fa_arturn(A1372,D1372)</f>
        <v>11.638199999999999</v>
      </c>
      <c r="AC1372" s="9">
        <f>[1]!fa_apturn(A1372,D1372)</f>
        <v>3.0423995978979002</v>
      </c>
      <c r="AD1372" s="9">
        <f>[1]!s_fa_invturn(A1372,D1372)</f>
        <v>7.95</v>
      </c>
    </row>
    <row r="1373" spans="1:30">
      <c r="A1373">
        <v>600268</v>
      </c>
      <c r="B1373" t="s">
        <v>848</v>
      </c>
      <c r="C1373" t="s">
        <v>4615</v>
      </c>
      <c r="D1373" s="8">
        <f t="shared" si="22"/>
        <v>45291</v>
      </c>
      <c r="E1373" t="s">
        <v>7013</v>
      </c>
      <c r="F1373">
        <v>1</v>
      </c>
      <c r="G1373" t="s">
        <v>11115</v>
      </c>
      <c r="L1373" t="str" cm="1">
        <f t="array" ref="L1373">[1]!s_info_industry_gics(A1373,1)</f>
        <v>工业</v>
      </c>
      <c r="M1373" t="str" cm="1">
        <f t="array" ref="M1373">[1]!s_info_industry_gicscode(A1373,1)</f>
        <v>20</v>
      </c>
      <c r="N1373" t="str">
        <f>[1]!s_info_industry_gics(A1373,2)</f>
        <v>资本货物</v>
      </c>
      <c r="O1373" t="str">
        <f>[1]!s_info_industry_gicscode(A1373,2)</f>
        <v>2010</v>
      </c>
      <c r="P1373" t="str" cm="1">
        <f t="array" ref="P1373">[1]!s_stmnote_suppliertop5(A1373,D1373,1)</f>
        <v>晶科能源股份有限公司</v>
      </c>
      <c r="Q1373" t="str">
        <f>[1]!s_stmnote_suppliertop5(A1373,D1373,2)</f>
        <v>单位一</v>
      </c>
      <c r="R1373" t="str" cm="1">
        <f t="array" ref="R1373">[1]!s_stmnote_suppliertop5(A1373,D1373,3)</f>
        <v>单位二</v>
      </c>
      <c r="S1373" t="str" cm="1">
        <f t="array" ref="S1373">[1]!s_stmnote_suppliertop5(A1373,D1373,4)</f>
        <v>江苏国强兴晟能源科技有限公司</v>
      </c>
      <c r="T1373" t="str" cm="1">
        <f t="array" ref="T1373">[1]!s_stmnote_suppliertop5(A1373,D1373,5)</f>
        <v>单位三</v>
      </c>
      <c r="U1373" s="9">
        <f>[1]!s_stmnote_purchasetop5_pct(A1373,D1373)</f>
        <v>11.77</v>
      </c>
      <c r="V1373" t="str" cm="1">
        <f t="array" ref="V1373">[1]!s_stmnote_customertop5($A1373,$D1373,1)</f>
        <v>单位一</v>
      </c>
      <c r="W1373" t="str" cm="1">
        <f t="array" ref="W1373">[1]!s_stmnote_customertop5($A1373,$D1373,2)</f>
        <v>单位二</v>
      </c>
      <c r="X1373" t="str" cm="1">
        <f t="array" ref="X1373">[1]!s_stmnote_customertop5($A1373,$D1373,3)</f>
        <v>单位三</v>
      </c>
      <c r="Y1373" t="str" cm="1">
        <f t="array" ref="Y1373">[1]!s_stmnote_customertop5($A1373,$D1373,4)</f>
        <v>南京地铁集团有限公司</v>
      </c>
      <c r="Z1373" t="str" cm="1">
        <f t="array" ref="Z1373">[1]!s_stmnote_customertop5($A1373,$D1373,5)</f>
        <v>单位四</v>
      </c>
      <c r="AA1373" s="9">
        <f>[1]!s_stmnote_salestop5_pct(A1373,D1373)</f>
        <v>44.5</v>
      </c>
      <c r="AB1373" s="9">
        <f>[1]!s_fa_arturn(A1373,D1373)</f>
        <v>2.0446</v>
      </c>
      <c r="AC1373" s="9">
        <f>[1]!fa_apturn(A1373,D1373)</f>
        <v>1.57750418124903</v>
      </c>
      <c r="AD1373" s="9">
        <f>[1]!s_fa_invturn(A1373,D1373)</f>
        <v>4.9691000000000001</v>
      </c>
    </row>
    <row r="1374" spans="1:30">
      <c r="A1374">
        <v>600268</v>
      </c>
      <c r="B1374" t="s">
        <v>848</v>
      </c>
      <c r="C1374" t="s">
        <v>4616</v>
      </c>
      <c r="D1374" s="8">
        <f t="shared" si="22"/>
        <v>45291</v>
      </c>
      <c r="E1374" t="s">
        <v>7307</v>
      </c>
      <c r="F1374">
        <v>1</v>
      </c>
      <c r="G1374" t="s">
        <v>11115</v>
      </c>
      <c r="L1374" t="str" cm="1">
        <f t="array" ref="L1374">[1]!s_info_industry_gics(A1374,1)</f>
        <v>工业</v>
      </c>
      <c r="M1374" t="str" cm="1">
        <f t="array" ref="M1374">[1]!s_info_industry_gicscode(A1374,1)</f>
        <v>20</v>
      </c>
      <c r="N1374" t="str">
        <f>[1]!s_info_industry_gics(A1374,2)</f>
        <v>资本货物</v>
      </c>
      <c r="O1374" t="str">
        <f>[1]!s_info_industry_gicscode(A1374,2)</f>
        <v>2010</v>
      </c>
      <c r="P1374" t="str" cm="1">
        <f t="array" ref="P1374">[1]!s_stmnote_suppliertop5(A1374,D1374,1)</f>
        <v>晶科能源股份有限公司</v>
      </c>
      <c r="Q1374" t="str">
        <f>[1]!s_stmnote_suppliertop5(A1374,D1374,2)</f>
        <v>单位一</v>
      </c>
      <c r="R1374" t="str" cm="1">
        <f t="array" ref="R1374">[1]!s_stmnote_suppliertop5(A1374,D1374,3)</f>
        <v>单位二</v>
      </c>
      <c r="S1374" t="str" cm="1">
        <f t="array" ref="S1374">[1]!s_stmnote_suppliertop5(A1374,D1374,4)</f>
        <v>江苏国强兴晟能源科技有限公司</v>
      </c>
      <c r="T1374" t="str" cm="1">
        <f t="array" ref="T1374">[1]!s_stmnote_suppliertop5(A1374,D1374,5)</f>
        <v>单位三</v>
      </c>
      <c r="U1374" s="9">
        <f>[1]!s_stmnote_purchasetop5_pct(A1374,D1374)</f>
        <v>11.77</v>
      </c>
      <c r="V1374" t="str" cm="1">
        <f t="array" ref="V1374">[1]!s_stmnote_customertop5($A1374,$D1374,1)</f>
        <v>单位一</v>
      </c>
      <c r="W1374" t="str" cm="1">
        <f t="array" ref="W1374">[1]!s_stmnote_customertop5($A1374,$D1374,2)</f>
        <v>单位二</v>
      </c>
      <c r="X1374" t="str" cm="1">
        <f t="array" ref="X1374">[1]!s_stmnote_customertop5($A1374,$D1374,3)</f>
        <v>单位三</v>
      </c>
      <c r="Y1374" t="str" cm="1">
        <f t="array" ref="Y1374">[1]!s_stmnote_customertop5($A1374,$D1374,4)</f>
        <v>南京地铁集团有限公司</v>
      </c>
      <c r="Z1374" t="str" cm="1">
        <f t="array" ref="Z1374">[1]!s_stmnote_customertop5($A1374,$D1374,5)</f>
        <v>单位四</v>
      </c>
      <c r="AA1374" s="9">
        <f>[1]!s_stmnote_salestop5_pct(A1374,D1374)</f>
        <v>44.5</v>
      </c>
      <c r="AB1374" s="9">
        <f>[1]!s_fa_arturn(A1374,D1374)</f>
        <v>2.0446</v>
      </c>
      <c r="AC1374" s="9">
        <f>[1]!fa_apturn(A1374,D1374)</f>
        <v>1.57750418124903</v>
      </c>
      <c r="AD1374" s="9">
        <f>[1]!s_fa_invturn(A1374,D1374)</f>
        <v>4.9691000000000001</v>
      </c>
    </row>
    <row r="1375" spans="1:30">
      <c r="A1375">
        <v>600268</v>
      </c>
      <c r="B1375" t="s">
        <v>848</v>
      </c>
      <c r="C1375" t="s">
        <v>4615</v>
      </c>
      <c r="D1375" s="8">
        <f t="shared" si="22"/>
        <v>45657</v>
      </c>
      <c r="E1375" t="s">
        <v>7014</v>
      </c>
      <c r="F1375">
        <v>1</v>
      </c>
      <c r="G1375" t="s">
        <v>11116</v>
      </c>
      <c r="L1375" t="str" cm="1">
        <f t="array" ref="L1375">[1]!s_info_industry_gics(A1375,1)</f>
        <v>工业</v>
      </c>
      <c r="M1375" t="str" cm="1">
        <f t="array" ref="M1375">[1]!s_info_industry_gicscode(A1375,1)</f>
        <v>20</v>
      </c>
      <c r="N1375" t="str">
        <f>[1]!s_info_industry_gics(A1375,2)</f>
        <v>资本货物</v>
      </c>
      <c r="O1375" t="str">
        <f>[1]!s_info_industry_gicscode(A1375,2)</f>
        <v>2010</v>
      </c>
      <c r="P1375" cm="1">
        <f t="array" ref="P1375">[1]!s_stmnote_suppliertop5(A1375,D1375,1)</f>
        <v>0</v>
      </c>
      <c r="Q1375">
        <f>[1]!s_stmnote_suppliertop5(A1375,D1375,2)</f>
        <v>0</v>
      </c>
      <c r="R1375" cm="1">
        <f t="array" ref="R1375">[1]!s_stmnote_suppliertop5(A1375,D1375,3)</f>
        <v>0</v>
      </c>
      <c r="S1375" cm="1">
        <f t="array" ref="S1375">[1]!s_stmnote_suppliertop5(A1375,D1375,4)</f>
        <v>0</v>
      </c>
      <c r="T1375" cm="1">
        <f t="array" ref="T1375">[1]!s_stmnote_suppliertop5(A1375,D1375,5)</f>
        <v>0</v>
      </c>
      <c r="U1375" s="9">
        <f>[1]!s_stmnote_purchasetop5_pct(A1375,D1375)</f>
        <v>0</v>
      </c>
      <c r="V1375" cm="1">
        <f t="array" ref="V1375">[1]!s_stmnote_customertop5($A1375,$D1375,1)</f>
        <v>0</v>
      </c>
      <c r="W1375" cm="1">
        <f t="array" ref="W1375">[1]!s_stmnote_customertop5($A1375,$D1375,2)</f>
        <v>0</v>
      </c>
      <c r="X1375" cm="1">
        <f t="array" ref="X1375">[1]!s_stmnote_customertop5($A1375,$D1375,3)</f>
        <v>0</v>
      </c>
      <c r="Y1375" cm="1">
        <f t="array" ref="Y1375">[1]!s_stmnote_customertop5($A1375,$D1375,4)</f>
        <v>0</v>
      </c>
      <c r="Z1375" cm="1">
        <f t="array" ref="Z1375">[1]!s_stmnote_customertop5($A1375,$D1375,5)</f>
        <v>0</v>
      </c>
      <c r="AA1375" s="9">
        <f>[1]!s_stmnote_salestop5_pct(A1375,D1375)</f>
        <v>0</v>
      </c>
      <c r="AB1375" s="9">
        <f>[1]!s_fa_arturn(A1375,D1375)</f>
        <v>0</v>
      </c>
      <c r="AC1375" s="9">
        <f>[1]!fa_apturn(A1375,D1375)</f>
        <v>0</v>
      </c>
      <c r="AD1375" s="9">
        <f>[1]!s_fa_invturn(A1375,D1375)</f>
        <v>0</v>
      </c>
    </row>
    <row r="1376" spans="1:30">
      <c r="A1376">
        <v>600268</v>
      </c>
      <c r="B1376" t="s">
        <v>848</v>
      </c>
      <c r="C1376" t="s">
        <v>4617</v>
      </c>
      <c r="D1376" s="8">
        <f t="shared" si="22"/>
        <v>45657</v>
      </c>
      <c r="E1376" t="s">
        <v>6941</v>
      </c>
      <c r="F1376">
        <v>1</v>
      </c>
      <c r="G1376" t="s">
        <v>11116</v>
      </c>
      <c r="L1376" t="str" cm="1">
        <f t="array" ref="L1376">[1]!s_info_industry_gics(A1376,1)</f>
        <v>工业</v>
      </c>
      <c r="M1376" t="str" cm="1">
        <f t="array" ref="M1376">[1]!s_info_industry_gicscode(A1376,1)</f>
        <v>20</v>
      </c>
      <c r="N1376" t="str">
        <f>[1]!s_info_industry_gics(A1376,2)</f>
        <v>资本货物</v>
      </c>
      <c r="O1376" t="str">
        <f>[1]!s_info_industry_gicscode(A1376,2)</f>
        <v>2010</v>
      </c>
      <c r="P1376" cm="1">
        <f t="array" ref="P1376">[1]!s_stmnote_suppliertop5(A1376,D1376,1)</f>
        <v>0</v>
      </c>
      <c r="Q1376">
        <f>[1]!s_stmnote_suppliertop5(A1376,D1376,2)</f>
        <v>0</v>
      </c>
      <c r="R1376" cm="1">
        <f t="array" ref="R1376">[1]!s_stmnote_suppliertop5(A1376,D1376,3)</f>
        <v>0</v>
      </c>
      <c r="S1376" cm="1">
        <f t="array" ref="S1376">[1]!s_stmnote_suppliertop5(A1376,D1376,4)</f>
        <v>0</v>
      </c>
      <c r="T1376" cm="1">
        <f t="array" ref="T1376">[1]!s_stmnote_suppliertop5(A1376,D1376,5)</f>
        <v>0</v>
      </c>
      <c r="U1376" s="9">
        <f>[1]!s_stmnote_purchasetop5_pct(A1376,D1376)</f>
        <v>0</v>
      </c>
      <c r="V1376" cm="1">
        <f t="array" ref="V1376">[1]!s_stmnote_customertop5($A1376,$D1376,1)</f>
        <v>0</v>
      </c>
      <c r="W1376" cm="1">
        <f t="array" ref="W1376">[1]!s_stmnote_customertop5($A1376,$D1376,2)</f>
        <v>0</v>
      </c>
      <c r="X1376" cm="1">
        <f t="array" ref="X1376">[1]!s_stmnote_customertop5($A1376,$D1376,3)</f>
        <v>0</v>
      </c>
      <c r="Y1376" cm="1">
        <f t="array" ref="Y1376">[1]!s_stmnote_customertop5($A1376,$D1376,4)</f>
        <v>0</v>
      </c>
      <c r="Z1376" cm="1">
        <f t="array" ref="Z1376">[1]!s_stmnote_customertop5($A1376,$D1376,5)</f>
        <v>0</v>
      </c>
      <c r="AA1376" s="9">
        <f>[1]!s_stmnote_salestop5_pct(A1376,D1376)</f>
        <v>0</v>
      </c>
      <c r="AB1376" s="9">
        <f>[1]!s_fa_arturn(A1376,D1376)</f>
        <v>0</v>
      </c>
      <c r="AC1376" s="9">
        <f>[1]!fa_apturn(A1376,D1376)</f>
        <v>0</v>
      </c>
      <c r="AD1376" s="9">
        <f>[1]!s_fa_invturn(A1376,D1376)</f>
        <v>0</v>
      </c>
    </row>
    <row r="1377" spans="1:30">
      <c r="A1377">
        <v>600302</v>
      </c>
      <c r="B1377" t="s">
        <v>860</v>
      </c>
      <c r="C1377" t="s">
        <v>4654</v>
      </c>
      <c r="D1377" s="8">
        <f t="shared" si="22"/>
        <v>45291</v>
      </c>
      <c r="E1377" t="s">
        <v>6946</v>
      </c>
      <c r="F1377">
        <v>1</v>
      </c>
      <c r="G1377" t="s">
        <v>9250</v>
      </c>
      <c r="L1377" t="str" cm="1">
        <f t="array" ref="L1377">[1]!s_info_industry_gics(A1377,1)</f>
        <v>工业</v>
      </c>
      <c r="M1377" t="str" cm="1">
        <f t="array" ref="M1377">[1]!s_info_industry_gicscode(A1377,1)</f>
        <v>20</v>
      </c>
      <c r="N1377" t="str">
        <f>[1]!s_info_industry_gics(A1377,2)</f>
        <v>资本货物</v>
      </c>
      <c r="O1377" t="str">
        <f>[1]!s_info_industry_gicscode(A1377,2)</f>
        <v>2010</v>
      </c>
      <c r="P1377" cm="1">
        <f t="array" ref="P1377">[1]!s_stmnote_suppliertop5(A1377,D1377,1)</f>
        <v>0</v>
      </c>
      <c r="Q1377">
        <f>[1]!s_stmnote_suppliertop5(A1377,D1377,2)</f>
        <v>0</v>
      </c>
      <c r="R1377" cm="1">
        <f t="array" ref="R1377">[1]!s_stmnote_suppliertop5(A1377,D1377,3)</f>
        <v>0</v>
      </c>
      <c r="S1377" cm="1">
        <f t="array" ref="S1377">[1]!s_stmnote_suppliertop5(A1377,D1377,4)</f>
        <v>0</v>
      </c>
      <c r="T1377" cm="1">
        <f t="array" ref="T1377">[1]!s_stmnote_suppliertop5(A1377,D1377,5)</f>
        <v>0</v>
      </c>
      <c r="U1377" s="9">
        <f>[1]!s_stmnote_purchasetop5_pct(A1377,D1377)</f>
        <v>37.369999999999997</v>
      </c>
      <c r="V1377" cm="1">
        <f t="array" ref="V1377">[1]!s_stmnote_customertop5($A1377,$D1377,1)</f>
        <v>0</v>
      </c>
      <c r="W1377" cm="1">
        <f t="array" ref="W1377">[1]!s_stmnote_customertop5($A1377,$D1377,2)</f>
        <v>0</v>
      </c>
      <c r="X1377" cm="1">
        <f t="array" ref="X1377">[1]!s_stmnote_customertop5($A1377,$D1377,3)</f>
        <v>0</v>
      </c>
      <c r="Y1377" cm="1">
        <f t="array" ref="Y1377">[1]!s_stmnote_customertop5($A1377,$D1377,4)</f>
        <v>0</v>
      </c>
      <c r="Z1377" cm="1">
        <f t="array" ref="Z1377">[1]!s_stmnote_customertop5($A1377,$D1377,5)</f>
        <v>0</v>
      </c>
      <c r="AA1377" s="9">
        <f>[1]!s_stmnote_salestop5_pct(A1377,D1377)</f>
        <v>28.1</v>
      </c>
      <c r="AB1377" s="9">
        <f>[1]!s_fa_arturn(A1377,D1377)</f>
        <v>1.3185</v>
      </c>
      <c r="AC1377" s="9">
        <f>[1]!fa_apturn(A1377,D1377)</f>
        <v>2.1166397460439099</v>
      </c>
      <c r="AD1377" s="9">
        <f>[1]!s_fa_invturn(A1377,D1377)</f>
        <v>1.1798</v>
      </c>
    </row>
    <row r="1378" spans="1:30">
      <c r="A1378">
        <v>600320</v>
      </c>
      <c r="B1378" t="s">
        <v>867</v>
      </c>
      <c r="C1378" t="s">
        <v>4676</v>
      </c>
      <c r="D1378" s="8">
        <f t="shared" si="22"/>
        <v>44561</v>
      </c>
      <c r="E1378" t="s">
        <v>6986</v>
      </c>
      <c r="F1378">
        <v>1</v>
      </c>
      <c r="G1378" t="s">
        <v>11135</v>
      </c>
      <c r="L1378" t="str" cm="1">
        <f t="array" ref="L1378">[1]!s_info_industry_gics(A1378,1)</f>
        <v>工业</v>
      </c>
      <c r="M1378" t="str" cm="1">
        <f t="array" ref="M1378">[1]!s_info_industry_gicscode(A1378,1)</f>
        <v>20</v>
      </c>
      <c r="N1378" t="str">
        <f>[1]!s_info_industry_gics(A1378,2)</f>
        <v>资本货物</v>
      </c>
      <c r="O1378" t="str">
        <f>[1]!s_info_industry_gicscode(A1378,2)</f>
        <v>2010</v>
      </c>
      <c r="P1378" cm="1">
        <f t="array" ref="P1378">[1]!s_stmnote_suppliertop5(A1378,D1378,1)</f>
        <v>0</v>
      </c>
      <c r="Q1378">
        <f>[1]!s_stmnote_suppliertop5(A1378,D1378,2)</f>
        <v>0</v>
      </c>
      <c r="R1378" cm="1">
        <f t="array" ref="R1378">[1]!s_stmnote_suppliertop5(A1378,D1378,3)</f>
        <v>0</v>
      </c>
      <c r="S1378" cm="1">
        <f t="array" ref="S1378">[1]!s_stmnote_suppliertop5(A1378,D1378,4)</f>
        <v>0</v>
      </c>
      <c r="T1378" cm="1">
        <f t="array" ref="T1378">[1]!s_stmnote_suppliertop5(A1378,D1378,5)</f>
        <v>0</v>
      </c>
      <c r="U1378" s="9">
        <f>[1]!s_stmnote_purchasetop5_pct(A1378,D1378)</f>
        <v>13.24</v>
      </c>
      <c r="V1378" cm="1">
        <f t="array" ref="V1378">[1]!s_stmnote_customertop5($A1378,$D1378,1)</f>
        <v>0</v>
      </c>
      <c r="W1378" cm="1">
        <f t="array" ref="W1378">[1]!s_stmnote_customertop5($A1378,$D1378,2)</f>
        <v>0</v>
      </c>
      <c r="X1378" cm="1">
        <f t="array" ref="X1378">[1]!s_stmnote_customertop5($A1378,$D1378,3)</f>
        <v>0</v>
      </c>
      <c r="Y1378" cm="1">
        <f t="array" ref="Y1378">[1]!s_stmnote_customertop5($A1378,$D1378,4)</f>
        <v>0</v>
      </c>
      <c r="Z1378" cm="1">
        <f t="array" ref="Z1378">[1]!s_stmnote_customertop5($A1378,$D1378,5)</f>
        <v>0</v>
      </c>
      <c r="AA1378" s="9">
        <f>[1]!s_stmnote_salestop5_pct(A1378,D1378)</f>
        <v>17.78</v>
      </c>
      <c r="AB1378" s="9">
        <f>[1]!s_fa_arturn(A1378,D1378)</f>
        <v>3.7991000000000001</v>
      </c>
      <c r="AC1378" s="9">
        <f>[1]!fa_apturn(A1378,D1378)</f>
        <v>3.1882865639447302</v>
      </c>
      <c r="AD1378" s="9">
        <f>[1]!s_fa_invturn(A1378,D1378)</f>
        <v>0.97030000000000005</v>
      </c>
    </row>
    <row r="1379" spans="1:30">
      <c r="A1379">
        <v>600326</v>
      </c>
      <c r="B1379" t="s">
        <v>869</v>
      </c>
      <c r="C1379" t="s">
        <v>4695</v>
      </c>
      <c r="D1379" s="8">
        <f t="shared" si="22"/>
        <v>45291</v>
      </c>
      <c r="E1379" t="s">
        <v>6976</v>
      </c>
      <c r="F1379">
        <v>2</v>
      </c>
      <c r="G1379" t="s">
        <v>11150</v>
      </c>
      <c r="H1379" t="s">
        <v>12358</v>
      </c>
      <c r="L1379" t="str" cm="1">
        <f t="array" ref="L1379">[1]!s_info_industry_gics(A1379,1)</f>
        <v>工业</v>
      </c>
      <c r="M1379" t="str" cm="1">
        <f t="array" ref="M1379">[1]!s_info_industry_gicscode(A1379,1)</f>
        <v>20</v>
      </c>
      <c r="N1379" t="str">
        <f>[1]!s_info_industry_gics(A1379,2)</f>
        <v>资本货物</v>
      </c>
      <c r="O1379" t="str">
        <f>[1]!s_info_industry_gicscode(A1379,2)</f>
        <v>2010</v>
      </c>
      <c r="P1379" t="str" cm="1">
        <f t="array" ref="P1379">[1]!s_stmnote_suppliertop5(A1379,D1379,1)</f>
        <v>国网西藏电力有限公司拉萨供电公司</v>
      </c>
      <c r="Q1379" t="str">
        <f>[1]!s_stmnote_suppliertop5(A1379,D1379,2)</f>
        <v>青海诚开商贸有限公司</v>
      </c>
      <c r="R1379" t="str" cm="1">
        <f t="array" ref="R1379">[1]!s_stmnote_suppliertop5(A1379,D1379,3)</f>
        <v>重庆科学城城市运营集团有限公司</v>
      </c>
      <c r="S1379" t="str" cm="1">
        <f t="array" ref="S1379">[1]!s_stmnote_suppliertop5(A1379,D1379,4)</f>
        <v>日喀则市雅曲新型建材有限公司</v>
      </c>
      <c r="T1379" t="str" cm="1">
        <f t="array" ref="T1379">[1]!s_stmnote_suppliertop5(A1379,D1379,5)</f>
        <v>西藏韵宸物流科技有限公司</v>
      </c>
      <c r="U1379" s="9">
        <f>[1]!s_stmnote_purchasetop5_pct(A1379,D1379)</f>
        <v>20.63</v>
      </c>
      <c r="V1379" t="str" cm="1">
        <f t="array" ref="V1379">[1]!s_stmnote_customertop5($A1379,$D1379,1)</f>
        <v>重庆科学城城市建设集团有限公司</v>
      </c>
      <c r="W1379" t="str" cm="1">
        <f t="array" ref="W1379">[1]!s_stmnote_customertop5($A1379,$D1379,2)</f>
        <v>西藏藏建投资有限公司</v>
      </c>
      <c r="X1379" t="str" cm="1">
        <f t="array" ref="X1379">[1]!s_stmnote_customertop5($A1379,$D1379,3)</f>
        <v>拉萨市林业和草原局</v>
      </c>
      <c r="Y1379" t="str" cm="1">
        <f t="array" ref="Y1379">[1]!s_stmnote_customertop5($A1379,$D1379,4)</f>
        <v>山东枣庄物环管理服务集团有限公司</v>
      </c>
      <c r="Z1379" t="str" cm="1">
        <f t="array" ref="Z1379">[1]!s_stmnote_customertop5($A1379,$D1379,5)</f>
        <v>中铁十四局集团有限公司</v>
      </c>
      <c r="AA1379" s="9">
        <f>[1]!s_stmnote_salestop5_pct(A1379,D1379)</f>
        <v>22.03</v>
      </c>
      <c r="AB1379" s="9">
        <f>[1]!s_fa_arturn(A1379,D1379)</f>
        <v>2.4138000000000002</v>
      </c>
      <c r="AC1379" s="9">
        <f>[1]!fa_apturn(A1379,D1379)</f>
        <v>1.6181706930145101</v>
      </c>
      <c r="AD1379" s="9">
        <f>[1]!s_fa_invturn(A1379,D1379)</f>
        <v>1.8620000000000001</v>
      </c>
    </row>
    <row r="1380" spans="1:30">
      <c r="A1380">
        <v>600326</v>
      </c>
      <c r="B1380" t="s">
        <v>869</v>
      </c>
      <c r="C1380" t="s">
        <v>4696</v>
      </c>
      <c r="D1380" s="8">
        <f t="shared" si="22"/>
        <v>45291</v>
      </c>
      <c r="E1380" t="s">
        <v>7002</v>
      </c>
      <c r="F1380">
        <v>1</v>
      </c>
      <c r="G1380" t="s">
        <v>9261</v>
      </c>
      <c r="L1380" t="str" cm="1">
        <f t="array" ref="L1380">[1]!s_info_industry_gics(A1380,1)</f>
        <v>工业</v>
      </c>
      <c r="M1380" t="str" cm="1">
        <f t="array" ref="M1380">[1]!s_info_industry_gicscode(A1380,1)</f>
        <v>20</v>
      </c>
      <c r="N1380" t="str">
        <f>[1]!s_info_industry_gics(A1380,2)</f>
        <v>资本货物</v>
      </c>
      <c r="O1380" t="str">
        <f>[1]!s_info_industry_gicscode(A1380,2)</f>
        <v>2010</v>
      </c>
      <c r="P1380" t="str" cm="1">
        <f t="array" ref="P1380">[1]!s_stmnote_suppliertop5(A1380,D1380,1)</f>
        <v>国网西藏电力有限公司拉萨供电公司</v>
      </c>
      <c r="Q1380" t="str">
        <f>[1]!s_stmnote_suppliertop5(A1380,D1380,2)</f>
        <v>青海诚开商贸有限公司</v>
      </c>
      <c r="R1380" t="str" cm="1">
        <f t="array" ref="R1380">[1]!s_stmnote_suppliertop5(A1380,D1380,3)</f>
        <v>重庆科学城城市运营集团有限公司</v>
      </c>
      <c r="S1380" t="str" cm="1">
        <f t="array" ref="S1380">[1]!s_stmnote_suppliertop5(A1380,D1380,4)</f>
        <v>日喀则市雅曲新型建材有限公司</v>
      </c>
      <c r="T1380" t="str" cm="1">
        <f t="array" ref="T1380">[1]!s_stmnote_suppliertop5(A1380,D1380,5)</f>
        <v>西藏韵宸物流科技有限公司</v>
      </c>
      <c r="U1380" s="9">
        <f>[1]!s_stmnote_purchasetop5_pct(A1380,D1380)</f>
        <v>20.63</v>
      </c>
      <c r="V1380" t="str" cm="1">
        <f t="array" ref="V1380">[1]!s_stmnote_customertop5($A1380,$D1380,1)</f>
        <v>重庆科学城城市建设集团有限公司</v>
      </c>
      <c r="W1380" t="str" cm="1">
        <f t="array" ref="W1380">[1]!s_stmnote_customertop5($A1380,$D1380,2)</f>
        <v>西藏藏建投资有限公司</v>
      </c>
      <c r="X1380" t="str" cm="1">
        <f t="array" ref="X1380">[1]!s_stmnote_customertop5($A1380,$D1380,3)</f>
        <v>拉萨市林业和草原局</v>
      </c>
      <c r="Y1380" t="str" cm="1">
        <f t="array" ref="Y1380">[1]!s_stmnote_customertop5($A1380,$D1380,4)</f>
        <v>山东枣庄物环管理服务集团有限公司</v>
      </c>
      <c r="Z1380" t="str" cm="1">
        <f t="array" ref="Z1380">[1]!s_stmnote_customertop5($A1380,$D1380,5)</f>
        <v>中铁十四局集团有限公司</v>
      </c>
      <c r="AA1380" s="9">
        <f>[1]!s_stmnote_salestop5_pct(A1380,D1380)</f>
        <v>22.03</v>
      </c>
      <c r="AB1380" s="9">
        <f>[1]!s_fa_arturn(A1380,D1380)</f>
        <v>2.4138000000000002</v>
      </c>
      <c r="AC1380" s="9">
        <f>[1]!fa_apturn(A1380,D1380)</f>
        <v>1.6181706930145101</v>
      </c>
      <c r="AD1380" s="9">
        <f>[1]!s_fa_invturn(A1380,D1380)</f>
        <v>1.8620000000000001</v>
      </c>
    </row>
    <row r="1381" spans="1:30">
      <c r="A1381">
        <v>600326</v>
      </c>
      <c r="B1381" t="s">
        <v>869</v>
      </c>
      <c r="C1381" t="s">
        <v>4697</v>
      </c>
      <c r="D1381" s="8">
        <f t="shared" si="22"/>
        <v>45291</v>
      </c>
      <c r="E1381" t="s">
        <v>6934</v>
      </c>
      <c r="F1381">
        <v>2</v>
      </c>
      <c r="G1381" t="s">
        <v>11151</v>
      </c>
      <c r="H1381" t="s">
        <v>12359</v>
      </c>
      <c r="L1381" t="str" cm="1">
        <f t="array" ref="L1381">[1]!s_info_industry_gics(A1381,1)</f>
        <v>工业</v>
      </c>
      <c r="M1381" t="str" cm="1">
        <f t="array" ref="M1381">[1]!s_info_industry_gicscode(A1381,1)</f>
        <v>20</v>
      </c>
      <c r="N1381" t="str">
        <f>[1]!s_info_industry_gics(A1381,2)</f>
        <v>资本货物</v>
      </c>
      <c r="O1381" t="str">
        <f>[1]!s_info_industry_gicscode(A1381,2)</f>
        <v>2010</v>
      </c>
      <c r="P1381" t="str" cm="1">
        <f t="array" ref="P1381">[1]!s_stmnote_suppliertop5(A1381,D1381,1)</f>
        <v>国网西藏电力有限公司拉萨供电公司</v>
      </c>
      <c r="Q1381" t="str">
        <f>[1]!s_stmnote_suppliertop5(A1381,D1381,2)</f>
        <v>青海诚开商贸有限公司</v>
      </c>
      <c r="R1381" t="str" cm="1">
        <f t="array" ref="R1381">[1]!s_stmnote_suppliertop5(A1381,D1381,3)</f>
        <v>重庆科学城城市运营集团有限公司</v>
      </c>
      <c r="S1381" t="str" cm="1">
        <f t="array" ref="S1381">[1]!s_stmnote_suppliertop5(A1381,D1381,4)</f>
        <v>日喀则市雅曲新型建材有限公司</v>
      </c>
      <c r="T1381" t="str" cm="1">
        <f t="array" ref="T1381">[1]!s_stmnote_suppliertop5(A1381,D1381,5)</f>
        <v>西藏韵宸物流科技有限公司</v>
      </c>
      <c r="U1381" s="9">
        <f>[1]!s_stmnote_purchasetop5_pct(A1381,D1381)</f>
        <v>20.63</v>
      </c>
      <c r="V1381" t="str" cm="1">
        <f t="array" ref="V1381">[1]!s_stmnote_customertop5($A1381,$D1381,1)</f>
        <v>重庆科学城城市建设集团有限公司</v>
      </c>
      <c r="W1381" t="str" cm="1">
        <f t="array" ref="W1381">[1]!s_stmnote_customertop5($A1381,$D1381,2)</f>
        <v>西藏藏建投资有限公司</v>
      </c>
      <c r="X1381" t="str" cm="1">
        <f t="array" ref="X1381">[1]!s_stmnote_customertop5($A1381,$D1381,3)</f>
        <v>拉萨市林业和草原局</v>
      </c>
      <c r="Y1381" t="str" cm="1">
        <f t="array" ref="Y1381">[1]!s_stmnote_customertop5($A1381,$D1381,4)</f>
        <v>山东枣庄物环管理服务集团有限公司</v>
      </c>
      <c r="Z1381" t="str" cm="1">
        <f t="array" ref="Z1381">[1]!s_stmnote_customertop5($A1381,$D1381,5)</f>
        <v>中铁十四局集团有限公司</v>
      </c>
      <c r="AA1381" s="9">
        <f>[1]!s_stmnote_salestop5_pct(A1381,D1381)</f>
        <v>22.03</v>
      </c>
      <c r="AB1381" s="9">
        <f>[1]!s_fa_arturn(A1381,D1381)</f>
        <v>2.4138000000000002</v>
      </c>
      <c r="AC1381" s="9">
        <f>[1]!fa_apturn(A1381,D1381)</f>
        <v>1.6181706930145101</v>
      </c>
      <c r="AD1381" s="9">
        <f>[1]!s_fa_invturn(A1381,D1381)</f>
        <v>1.8620000000000001</v>
      </c>
    </row>
    <row r="1382" spans="1:30">
      <c r="A1382">
        <v>600326</v>
      </c>
      <c r="B1382" t="s">
        <v>869</v>
      </c>
      <c r="C1382" t="s">
        <v>4698</v>
      </c>
      <c r="D1382" s="8">
        <f t="shared" si="22"/>
        <v>45657</v>
      </c>
      <c r="E1382" t="s">
        <v>7350</v>
      </c>
      <c r="F1382">
        <v>1</v>
      </c>
      <c r="G1382" t="s">
        <v>9262</v>
      </c>
      <c r="L1382" t="str" cm="1">
        <f t="array" ref="L1382">[1]!s_info_industry_gics(A1382,1)</f>
        <v>工业</v>
      </c>
      <c r="M1382" t="str" cm="1">
        <f t="array" ref="M1382">[1]!s_info_industry_gicscode(A1382,1)</f>
        <v>20</v>
      </c>
      <c r="N1382" t="str">
        <f>[1]!s_info_industry_gics(A1382,2)</f>
        <v>资本货物</v>
      </c>
      <c r="O1382" t="str">
        <f>[1]!s_info_industry_gicscode(A1382,2)</f>
        <v>2010</v>
      </c>
      <c r="P1382" cm="1">
        <f t="array" ref="P1382">[1]!s_stmnote_suppliertop5(A1382,D1382,1)</f>
        <v>0</v>
      </c>
      <c r="Q1382">
        <f>[1]!s_stmnote_suppliertop5(A1382,D1382,2)</f>
        <v>0</v>
      </c>
      <c r="R1382" cm="1">
        <f t="array" ref="R1382">[1]!s_stmnote_suppliertop5(A1382,D1382,3)</f>
        <v>0</v>
      </c>
      <c r="S1382" cm="1">
        <f t="array" ref="S1382">[1]!s_stmnote_suppliertop5(A1382,D1382,4)</f>
        <v>0</v>
      </c>
      <c r="T1382" cm="1">
        <f t="array" ref="T1382">[1]!s_stmnote_suppliertop5(A1382,D1382,5)</f>
        <v>0</v>
      </c>
      <c r="U1382" s="9">
        <f>[1]!s_stmnote_purchasetop5_pct(A1382,D1382)</f>
        <v>0</v>
      </c>
      <c r="V1382" cm="1">
        <f t="array" ref="V1382">[1]!s_stmnote_customertop5($A1382,$D1382,1)</f>
        <v>0</v>
      </c>
      <c r="W1382" cm="1">
        <f t="array" ref="W1382">[1]!s_stmnote_customertop5($A1382,$D1382,2)</f>
        <v>0</v>
      </c>
      <c r="X1382" cm="1">
        <f t="array" ref="X1382">[1]!s_stmnote_customertop5($A1382,$D1382,3)</f>
        <v>0</v>
      </c>
      <c r="Y1382" cm="1">
        <f t="array" ref="Y1382">[1]!s_stmnote_customertop5($A1382,$D1382,4)</f>
        <v>0</v>
      </c>
      <c r="Z1382" cm="1">
        <f t="array" ref="Z1382">[1]!s_stmnote_customertop5($A1382,$D1382,5)</f>
        <v>0</v>
      </c>
      <c r="AA1382" s="9">
        <f>[1]!s_stmnote_salestop5_pct(A1382,D1382)</f>
        <v>0</v>
      </c>
      <c r="AB1382" s="9">
        <f>[1]!s_fa_arturn(A1382,D1382)</f>
        <v>0</v>
      </c>
      <c r="AC1382" s="9">
        <f>[1]!fa_apturn(A1382,D1382)</f>
        <v>0</v>
      </c>
      <c r="AD1382" s="9">
        <f>[1]!s_fa_invturn(A1382,D1382)</f>
        <v>0</v>
      </c>
    </row>
    <row r="1383" spans="1:30">
      <c r="A1383">
        <v>600375</v>
      </c>
      <c r="B1383" t="s">
        <v>885</v>
      </c>
      <c r="C1383" t="s">
        <v>4747</v>
      </c>
      <c r="D1383" s="8">
        <f t="shared" si="22"/>
        <v>44561</v>
      </c>
      <c r="E1383" t="s">
        <v>7786</v>
      </c>
      <c r="F1383">
        <v>1</v>
      </c>
      <c r="G1383" t="s">
        <v>9282</v>
      </c>
      <c r="L1383" t="str" cm="1">
        <f t="array" ref="L1383">[1]!s_info_industry_gics(A1383,1)</f>
        <v>工业</v>
      </c>
      <c r="M1383" t="str" cm="1">
        <f t="array" ref="M1383">[1]!s_info_industry_gicscode(A1383,1)</f>
        <v>20</v>
      </c>
      <c r="N1383" t="str">
        <f>[1]!s_info_industry_gics(A1383,2)</f>
        <v>资本货物</v>
      </c>
      <c r="O1383" t="str">
        <f>[1]!s_info_industry_gicscode(A1383,2)</f>
        <v>2010</v>
      </c>
      <c r="P1383" cm="1">
        <f t="array" ref="P1383">[1]!s_stmnote_suppliertop5(A1383,D1383,1)</f>
        <v>0</v>
      </c>
      <c r="Q1383">
        <f>[1]!s_stmnote_suppliertop5(A1383,D1383,2)</f>
        <v>0</v>
      </c>
      <c r="R1383" cm="1">
        <f t="array" ref="R1383">[1]!s_stmnote_suppliertop5(A1383,D1383,3)</f>
        <v>0</v>
      </c>
      <c r="S1383" cm="1">
        <f t="array" ref="S1383">[1]!s_stmnote_suppliertop5(A1383,D1383,4)</f>
        <v>0</v>
      </c>
      <c r="T1383" cm="1">
        <f t="array" ref="T1383">[1]!s_stmnote_suppliertop5(A1383,D1383,5)</f>
        <v>0</v>
      </c>
      <c r="U1383" s="9">
        <f>[1]!s_stmnote_purchasetop5_pct(A1383,D1383)</f>
        <v>18.64</v>
      </c>
      <c r="V1383" cm="1">
        <f t="array" ref="V1383">[1]!s_stmnote_customertop5($A1383,$D1383,1)</f>
        <v>0</v>
      </c>
      <c r="W1383" cm="1">
        <f t="array" ref="W1383">[1]!s_stmnote_customertop5($A1383,$D1383,2)</f>
        <v>0</v>
      </c>
      <c r="X1383" cm="1">
        <f t="array" ref="X1383">[1]!s_stmnote_customertop5($A1383,$D1383,3)</f>
        <v>0</v>
      </c>
      <c r="Y1383" cm="1">
        <f t="array" ref="Y1383">[1]!s_stmnote_customertop5($A1383,$D1383,4)</f>
        <v>0</v>
      </c>
      <c r="Z1383" cm="1">
        <f t="array" ref="Z1383">[1]!s_stmnote_customertop5($A1383,$D1383,5)</f>
        <v>0</v>
      </c>
      <c r="AA1383" s="9">
        <f>[1]!s_stmnote_salestop5_pct(A1383,D1383)</f>
        <v>20.28</v>
      </c>
      <c r="AB1383" s="9">
        <f>[1]!s_fa_arturn(A1383,D1383)</f>
        <v>2.3578000000000001</v>
      </c>
      <c r="AC1383" s="9">
        <f>[1]!fa_apturn(A1383,D1383)</f>
        <v>1.7321002859939201</v>
      </c>
      <c r="AD1383" s="9">
        <f>[1]!s_fa_invturn(A1383,D1383)</f>
        <v>3.1120999999999999</v>
      </c>
    </row>
    <row r="1384" spans="1:30">
      <c r="A1384">
        <v>600375</v>
      </c>
      <c r="B1384" t="s">
        <v>885</v>
      </c>
      <c r="C1384" t="s">
        <v>4748</v>
      </c>
      <c r="D1384" s="8">
        <f t="shared" si="22"/>
        <v>44561</v>
      </c>
      <c r="E1384" t="s">
        <v>7016</v>
      </c>
      <c r="F1384">
        <v>1</v>
      </c>
      <c r="G1384" t="s">
        <v>9282</v>
      </c>
      <c r="L1384" t="str" cm="1">
        <f t="array" ref="L1384">[1]!s_info_industry_gics(A1384,1)</f>
        <v>工业</v>
      </c>
      <c r="M1384" t="str" cm="1">
        <f t="array" ref="M1384">[1]!s_info_industry_gicscode(A1384,1)</f>
        <v>20</v>
      </c>
      <c r="N1384" t="str">
        <f>[1]!s_info_industry_gics(A1384,2)</f>
        <v>资本货物</v>
      </c>
      <c r="O1384" t="str">
        <f>[1]!s_info_industry_gicscode(A1384,2)</f>
        <v>2010</v>
      </c>
      <c r="P1384" cm="1">
        <f t="array" ref="P1384">[1]!s_stmnote_suppliertop5(A1384,D1384,1)</f>
        <v>0</v>
      </c>
      <c r="Q1384">
        <f>[1]!s_stmnote_suppliertop5(A1384,D1384,2)</f>
        <v>0</v>
      </c>
      <c r="R1384" cm="1">
        <f t="array" ref="R1384">[1]!s_stmnote_suppliertop5(A1384,D1384,3)</f>
        <v>0</v>
      </c>
      <c r="S1384" cm="1">
        <f t="array" ref="S1384">[1]!s_stmnote_suppliertop5(A1384,D1384,4)</f>
        <v>0</v>
      </c>
      <c r="T1384" cm="1">
        <f t="array" ref="T1384">[1]!s_stmnote_suppliertop5(A1384,D1384,5)</f>
        <v>0</v>
      </c>
      <c r="U1384" s="9">
        <f>[1]!s_stmnote_purchasetop5_pct(A1384,D1384)</f>
        <v>18.64</v>
      </c>
      <c r="V1384" cm="1">
        <f t="array" ref="V1384">[1]!s_stmnote_customertop5($A1384,$D1384,1)</f>
        <v>0</v>
      </c>
      <c r="W1384" cm="1">
        <f t="array" ref="W1384">[1]!s_stmnote_customertop5($A1384,$D1384,2)</f>
        <v>0</v>
      </c>
      <c r="X1384" cm="1">
        <f t="array" ref="X1384">[1]!s_stmnote_customertop5($A1384,$D1384,3)</f>
        <v>0</v>
      </c>
      <c r="Y1384" cm="1">
        <f t="array" ref="Y1384">[1]!s_stmnote_customertop5($A1384,$D1384,4)</f>
        <v>0</v>
      </c>
      <c r="Z1384" cm="1">
        <f t="array" ref="Z1384">[1]!s_stmnote_customertop5($A1384,$D1384,5)</f>
        <v>0</v>
      </c>
      <c r="AA1384" s="9">
        <f>[1]!s_stmnote_salestop5_pct(A1384,D1384)</f>
        <v>20.28</v>
      </c>
      <c r="AB1384" s="9">
        <f>[1]!s_fa_arturn(A1384,D1384)</f>
        <v>2.3578000000000001</v>
      </c>
      <c r="AC1384" s="9">
        <f>[1]!fa_apturn(A1384,D1384)</f>
        <v>1.7321002859939201</v>
      </c>
      <c r="AD1384" s="9">
        <f>[1]!s_fa_invturn(A1384,D1384)</f>
        <v>3.1120999999999999</v>
      </c>
    </row>
    <row r="1385" spans="1:30">
      <c r="A1385">
        <v>600405</v>
      </c>
      <c r="B1385" t="s">
        <v>893</v>
      </c>
      <c r="C1385" t="s">
        <v>4773</v>
      </c>
      <c r="D1385" s="8">
        <f t="shared" si="22"/>
        <v>45291</v>
      </c>
      <c r="E1385" t="s">
        <v>7318</v>
      </c>
      <c r="F1385">
        <v>1</v>
      </c>
      <c r="G1385" t="s">
        <v>9297</v>
      </c>
      <c r="L1385" t="str" cm="1">
        <f t="array" ref="L1385">[1]!s_info_industry_gics(A1385,1)</f>
        <v>工业</v>
      </c>
      <c r="M1385" t="str" cm="1">
        <f t="array" ref="M1385">[1]!s_info_industry_gicscode(A1385,1)</f>
        <v>20</v>
      </c>
      <c r="N1385" t="str">
        <f>[1]!s_info_industry_gics(A1385,2)</f>
        <v>资本货物</v>
      </c>
      <c r="O1385" t="str">
        <f>[1]!s_info_industry_gicscode(A1385,2)</f>
        <v>2010</v>
      </c>
      <c r="P1385" cm="1">
        <f t="array" ref="P1385">[1]!s_stmnote_suppliertop5(A1385,D1385,1)</f>
        <v>0</v>
      </c>
      <c r="Q1385">
        <f>[1]!s_stmnote_suppliertop5(A1385,D1385,2)</f>
        <v>0</v>
      </c>
      <c r="R1385" cm="1">
        <f t="array" ref="R1385">[1]!s_stmnote_suppliertop5(A1385,D1385,3)</f>
        <v>0</v>
      </c>
      <c r="S1385" cm="1">
        <f t="array" ref="S1385">[1]!s_stmnote_suppliertop5(A1385,D1385,4)</f>
        <v>0</v>
      </c>
      <c r="T1385" cm="1">
        <f t="array" ref="T1385">[1]!s_stmnote_suppliertop5(A1385,D1385,5)</f>
        <v>0</v>
      </c>
      <c r="U1385" s="9">
        <f>[1]!s_stmnote_purchasetop5_pct(A1385,D1385)</f>
        <v>0</v>
      </c>
      <c r="V1385" cm="1">
        <f t="array" ref="V1385">[1]!s_stmnote_customertop5($A1385,$D1385,1)</f>
        <v>0</v>
      </c>
      <c r="W1385" cm="1">
        <f t="array" ref="W1385">[1]!s_stmnote_customertop5($A1385,$D1385,2)</f>
        <v>0</v>
      </c>
      <c r="X1385" cm="1">
        <f t="array" ref="X1385">[1]!s_stmnote_customertop5($A1385,$D1385,3)</f>
        <v>0</v>
      </c>
      <c r="Y1385" cm="1">
        <f t="array" ref="Y1385">[1]!s_stmnote_customertop5($A1385,$D1385,4)</f>
        <v>0</v>
      </c>
      <c r="Z1385" cm="1">
        <f t="array" ref="Z1385">[1]!s_stmnote_customertop5($A1385,$D1385,5)</f>
        <v>0</v>
      </c>
      <c r="AA1385" s="9">
        <f>[1]!s_stmnote_salestop5_pct(A1385,D1385)</f>
        <v>32.42</v>
      </c>
      <c r="AB1385" s="9">
        <f>[1]!s_fa_arturn(A1385,D1385)</f>
        <v>1.2125999999999999</v>
      </c>
      <c r="AC1385" s="9">
        <f>[1]!fa_apturn(A1385,D1385)</f>
        <v>1.02589074557521</v>
      </c>
      <c r="AD1385" s="9">
        <f>[1]!s_fa_invturn(A1385,D1385)</f>
        <v>1.5511999999999999</v>
      </c>
    </row>
    <row r="1386" spans="1:30">
      <c r="A1386">
        <v>600405</v>
      </c>
      <c r="B1386" t="s">
        <v>893</v>
      </c>
      <c r="C1386" t="s">
        <v>4774</v>
      </c>
      <c r="D1386" s="8">
        <f t="shared" si="22"/>
        <v>45657</v>
      </c>
      <c r="E1386" t="s">
        <v>7665</v>
      </c>
      <c r="F1386">
        <v>1</v>
      </c>
      <c r="G1386" t="s">
        <v>9298</v>
      </c>
      <c r="L1386" t="str" cm="1">
        <f t="array" ref="L1386">[1]!s_info_industry_gics(A1386,1)</f>
        <v>工业</v>
      </c>
      <c r="M1386" t="str" cm="1">
        <f t="array" ref="M1386">[1]!s_info_industry_gicscode(A1386,1)</f>
        <v>20</v>
      </c>
      <c r="N1386" t="str">
        <f>[1]!s_info_industry_gics(A1386,2)</f>
        <v>资本货物</v>
      </c>
      <c r="O1386" t="str">
        <f>[1]!s_info_industry_gicscode(A1386,2)</f>
        <v>2010</v>
      </c>
      <c r="P1386" cm="1">
        <f t="array" ref="P1386">[1]!s_stmnote_suppliertop5(A1386,D1386,1)</f>
        <v>0</v>
      </c>
      <c r="Q1386">
        <f>[1]!s_stmnote_suppliertop5(A1386,D1386,2)</f>
        <v>0</v>
      </c>
      <c r="R1386" cm="1">
        <f t="array" ref="R1386">[1]!s_stmnote_suppliertop5(A1386,D1386,3)</f>
        <v>0</v>
      </c>
      <c r="S1386" cm="1">
        <f t="array" ref="S1386">[1]!s_stmnote_suppliertop5(A1386,D1386,4)</f>
        <v>0</v>
      </c>
      <c r="T1386" cm="1">
        <f t="array" ref="T1386">[1]!s_stmnote_suppliertop5(A1386,D1386,5)</f>
        <v>0</v>
      </c>
      <c r="U1386" s="9">
        <f>[1]!s_stmnote_purchasetop5_pct(A1386,D1386)</f>
        <v>0</v>
      </c>
      <c r="V1386" cm="1">
        <f t="array" ref="V1386">[1]!s_stmnote_customertop5($A1386,$D1386,1)</f>
        <v>0</v>
      </c>
      <c r="W1386" cm="1">
        <f t="array" ref="W1386">[1]!s_stmnote_customertop5($A1386,$D1386,2)</f>
        <v>0</v>
      </c>
      <c r="X1386" cm="1">
        <f t="array" ref="X1386">[1]!s_stmnote_customertop5($A1386,$D1386,3)</f>
        <v>0</v>
      </c>
      <c r="Y1386" cm="1">
        <f t="array" ref="Y1386">[1]!s_stmnote_customertop5($A1386,$D1386,4)</f>
        <v>0</v>
      </c>
      <c r="Z1386" cm="1">
        <f t="array" ref="Z1386">[1]!s_stmnote_customertop5($A1386,$D1386,5)</f>
        <v>0</v>
      </c>
      <c r="AA1386" s="9">
        <f>[1]!s_stmnote_salestop5_pct(A1386,D1386)</f>
        <v>0</v>
      </c>
      <c r="AB1386" s="9">
        <f>[1]!s_fa_arturn(A1386,D1386)</f>
        <v>0</v>
      </c>
      <c r="AC1386" s="9">
        <f>[1]!fa_apturn(A1386,D1386)</f>
        <v>0</v>
      </c>
      <c r="AD1386" s="9">
        <f>[1]!s_fa_invturn(A1386,D1386)</f>
        <v>0</v>
      </c>
    </row>
    <row r="1387" spans="1:30">
      <c r="A1387">
        <v>600416</v>
      </c>
      <c r="B1387" t="s">
        <v>897</v>
      </c>
      <c r="C1387" t="s">
        <v>4786</v>
      </c>
      <c r="D1387" s="8">
        <f t="shared" si="22"/>
        <v>44926</v>
      </c>
      <c r="E1387" t="s">
        <v>7459</v>
      </c>
      <c r="F1387">
        <v>1</v>
      </c>
      <c r="G1387" t="s">
        <v>7881</v>
      </c>
      <c r="L1387" t="str" cm="1">
        <f t="array" ref="L1387">[1]!s_info_industry_gics(A1387,1)</f>
        <v>工业</v>
      </c>
      <c r="M1387" t="str" cm="1">
        <f t="array" ref="M1387">[1]!s_info_industry_gicscode(A1387,1)</f>
        <v>20</v>
      </c>
      <c r="N1387" t="str">
        <f>[1]!s_info_industry_gics(A1387,2)</f>
        <v>资本货物</v>
      </c>
      <c r="O1387" t="str">
        <f>[1]!s_info_industry_gicscode(A1387,2)</f>
        <v>2010</v>
      </c>
      <c r="P1387" cm="1">
        <f t="array" ref="P1387">[1]!s_stmnote_suppliertop5(A1387,D1387,1)</f>
        <v>0</v>
      </c>
      <c r="Q1387">
        <f>[1]!s_stmnote_suppliertop5(A1387,D1387,2)</f>
        <v>0</v>
      </c>
      <c r="R1387" cm="1">
        <f t="array" ref="R1387">[1]!s_stmnote_suppliertop5(A1387,D1387,3)</f>
        <v>0</v>
      </c>
      <c r="S1387" cm="1">
        <f t="array" ref="S1387">[1]!s_stmnote_suppliertop5(A1387,D1387,4)</f>
        <v>0</v>
      </c>
      <c r="T1387" cm="1">
        <f t="array" ref="T1387">[1]!s_stmnote_suppliertop5(A1387,D1387,5)</f>
        <v>0</v>
      </c>
      <c r="U1387" s="9">
        <f>[1]!s_stmnote_purchasetop5_pct(A1387,D1387)</f>
        <v>18.22</v>
      </c>
      <c r="V1387" cm="1">
        <f t="array" ref="V1387">[1]!s_stmnote_customertop5($A1387,$D1387,1)</f>
        <v>0</v>
      </c>
      <c r="W1387" cm="1">
        <f t="array" ref="W1387">[1]!s_stmnote_customertop5($A1387,$D1387,2)</f>
        <v>0</v>
      </c>
      <c r="X1387" cm="1">
        <f t="array" ref="X1387">[1]!s_stmnote_customertop5($A1387,$D1387,3)</f>
        <v>0</v>
      </c>
      <c r="Y1387" cm="1">
        <f t="array" ref="Y1387">[1]!s_stmnote_customertop5($A1387,$D1387,4)</f>
        <v>0</v>
      </c>
      <c r="Z1387" cm="1">
        <f t="array" ref="Z1387">[1]!s_stmnote_customertop5($A1387,$D1387,5)</f>
        <v>0</v>
      </c>
      <c r="AA1387" s="9">
        <f>[1]!s_stmnote_salestop5_pct(A1387,D1387)</f>
        <v>47.6</v>
      </c>
      <c r="AB1387" s="9">
        <f>[1]!s_fa_arturn(A1387,D1387)</f>
        <v>1.1447000000000001</v>
      </c>
      <c r="AC1387" s="9">
        <f>[1]!fa_apturn(A1387,D1387)</f>
        <v>1.6029247648942899</v>
      </c>
      <c r="AD1387" s="9">
        <f>[1]!s_fa_invturn(A1387,D1387)</f>
        <v>1.3201000000000001</v>
      </c>
    </row>
    <row r="1388" spans="1:30">
      <c r="A1388">
        <v>600477</v>
      </c>
      <c r="B1388" t="s">
        <v>908</v>
      </c>
      <c r="C1388" t="s">
        <v>4832</v>
      </c>
      <c r="D1388" s="8">
        <f t="shared" si="22"/>
        <v>44561</v>
      </c>
      <c r="E1388" t="s">
        <v>6968</v>
      </c>
      <c r="F1388">
        <v>1</v>
      </c>
      <c r="G1388" t="s">
        <v>9318</v>
      </c>
      <c r="L1388" t="str" cm="1">
        <f t="array" ref="L1388">[1]!s_info_industry_gics(A1388,1)</f>
        <v>工业</v>
      </c>
      <c r="M1388" t="str" cm="1">
        <f t="array" ref="M1388">[1]!s_info_industry_gicscode(A1388,1)</f>
        <v>20</v>
      </c>
      <c r="N1388" t="str">
        <f>[1]!s_info_industry_gics(A1388,2)</f>
        <v>资本货物</v>
      </c>
      <c r="O1388" t="str">
        <f>[1]!s_info_industry_gicscode(A1388,2)</f>
        <v>2010</v>
      </c>
      <c r="P1388" cm="1">
        <f t="array" ref="P1388">[1]!s_stmnote_suppliertop5(A1388,D1388,1)</f>
        <v>0</v>
      </c>
      <c r="Q1388">
        <f>[1]!s_stmnote_suppliertop5(A1388,D1388,2)</f>
        <v>0</v>
      </c>
      <c r="R1388" cm="1">
        <f t="array" ref="R1388">[1]!s_stmnote_suppliertop5(A1388,D1388,3)</f>
        <v>0</v>
      </c>
      <c r="S1388" cm="1">
        <f t="array" ref="S1388">[1]!s_stmnote_suppliertop5(A1388,D1388,4)</f>
        <v>0</v>
      </c>
      <c r="T1388" cm="1">
        <f t="array" ref="T1388">[1]!s_stmnote_suppliertop5(A1388,D1388,5)</f>
        <v>0</v>
      </c>
      <c r="U1388" s="9">
        <f>[1]!s_stmnote_purchasetop5_pct(A1388,D1388)</f>
        <v>9.82</v>
      </c>
      <c r="V1388" cm="1">
        <f t="array" ref="V1388">[1]!s_stmnote_customertop5($A1388,$D1388,1)</f>
        <v>0</v>
      </c>
      <c r="W1388" cm="1">
        <f t="array" ref="W1388">[1]!s_stmnote_customertop5($A1388,$D1388,2)</f>
        <v>0</v>
      </c>
      <c r="X1388" cm="1">
        <f t="array" ref="X1388">[1]!s_stmnote_customertop5($A1388,$D1388,3)</f>
        <v>0</v>
      </c>
      <c r="Y1388" cm="1">
        <f t="array" ref="Y1388">[1]!s_stmnote_customertop5($A1388,$D1388,4)</f>
        <v>0</v>
      </c>
      <c r="Z1388" cm="1">
        <f t="array" ref="Z1388">[1]!s_stmnote_customertop5($A1388,$D1388,5)</f>
        <v>0</v>
      </c>
      <c r="AA1388" s="9">
        <f>[1]!s_stmnote_salestop5_pct(A1388,D1388)</f>
        <v>15.65</v>
      </c>
      <c r="AB1388" s="9">
        <f>[1]!s_fa_arturn(A1388,D1388)</f>
        <v>7.6367000000000003</v>
      </c>
      <c r="AC1388" s="9">
        <f>[1]!fa_apturn(A1388,D1388)</f>
        <v>3.3040539052254201</v>
      </c>
      <c r="AD1388" s="9">
        <f>[1]!s_fa_invturn(A1388,D1388)</f>
        <v>1.7343</v>
      </c>
    </row>
    <row r="1389" spans="1:30">
      <c r="A1389">
        <v>600477</v>
      </c>
      <c r="B1389" t="s">
        <v>908</v>
      </c>
      <c r="C1389" t="s">
        <v>4833</v>
      </c>
      <c r="D1389" s="8">
        <f t="shared" si="22"/>
        <v>44561</v>
      </c>
      <c r="E1389" t="s">
        <v>7420</v>
      </c>
      <c r="F1389">
        <v>1</v>
      </c>
      <c r="G1389" t="s">
        <v>9319</v>
      </c>
      <c r="L1389" t="str" cm="1">
        <f t="array" ref="L1389">[1]!s_info_industry_gics(A1389,1)</f>
        <v>工业</v>
      </c>
      <c r="M1389" t="str" cm="1">
        <f t="array" ref="M1389">[1]!s_info_industry_gicscode(A1389,1)</f>
        <v>20</v>
      </c>
      <c r="N1389" t="str">
        <f>[1]!s_info_industry_gics(A1389,2)</f>
        <v>资本货物</v>
      </c>
      <c r="O1389" t="str">
        <f>[1]!s_info_industry_gicscode(A1389,2)</f>
        <v>2010</v>
      </c>
      <c r="P1389" cm="1">
        <f t="array" ref="P1389">[1]!s_stmnote_suppliertop5(A1389,D1389,1)</f>
        <v>0</v>
      </c>
      <c r="Q1389">
        <f>[1]!s_stmnote_suppliertop5(A1389,D1389,2)</f>
        <v>0</v>
      </c>
      <c r="R1389" cm="1">
        <f t="array" ref="R1389">[1]!s_stmnote_suppliertop5(A1389,D1389,3)</f>
        <v>0</v>
      </c>
      <c r="S1389" cm="1">
        <f t="array" ref="S1389">[1]!s_stmnote_suppliertop5(A1389,D1389,4)</f>
        <v>0</v>
      </c>
      <c r="T1389" cm="1">
        <f t="array" ref="T1389">[1]!s_stmnote_suppliertop5(A1389,D1389,5)</f>
        <v>0</v>
      </c>
      <c r="U1389" s="9">
        <f>[1]!s_stmnote_purchasetop5_pct(A1389,D1389)</f>
        <v>9.82</v>
      </c>
      <c r="V1389" cm="1">
        <f t="array" ref="V1389">[1]!s_stmnote_customertop5($A1389,$D1389,1)</f>
        <v>0</v>
      </c>
      <c r="W1389" cm="1">
        <f t="array" ref="W1389">[1]!s_stmnote_customertop5($A1389,$D1389,2)</f>
        <v>0</v>
      </c>
      <c r="X1389" cm="1">
        <f t="array" ref="X1389">[1]!s_stmnote_customertop5($A1389,$D1389,3)</f>
        <v>0</v>
      </c>
      <c r="Y1389" cm="1">
        <f t="array" ref="Y1389">[1]!s_stmnote_customertop5($A1389,$D1389,4)</f>
        <v>0</v>
      </c>
      <c r="Z1389" cm="1">
        <f t="array" ref="Z1389">[1]!s_stmnote_customertop5($A1389,$D1389,5)</f>
        <v>0</v>
      </c>
      <c r="AA1389" s="9">
        <f>[1]!s_stmnote_salestop5_pct(A1389,D1389)</f>
        <v>15.65</v>
      </c>
      <c r="AB1389" s="9">
        <f>[1]!s_fa_arturn(A1389,D1389)</f>
        <v>7.6367000000000003</v>
      </c>
      <c r="AC1389" s="9">
        <f>[1]!fa_apturn(A1389,D1389)</f>
        <v>3.3040539052254201</v>
      </c>
      <c r="AD1389" s="9">
        <f>[1]!s_fa_invturn(A1389,D1389)</f>
        <v>1.7343</v>
      </c>
    </row>
    <row r="1390" spans="1:30">
      <c r="A1390">
        <v>600477</v>
      </c>
      <c r="B1390" t="s">
        <v>908</v>
      </c>
      <c r="C1390" t="s">
        <v>4834</v>
      </c>
      <c r="D1390" s="8">
        <f t="shared" si="22"/>
        <v>44561</v>
      </c>
      <c r="E1390" t="s">
        <v>7060</v>
      </c>
      <c r="F1390">
        <v>1</v>
      </c>
      <c r="G1390" t="s">
        <v>9320</v>
      </c>
      <c r="L1390" t="str" cm="1">
        <f t="array" ref="L1390">[1]!s_info_industry_gics(A1390,1)</f>
        <v>工业</v>
      </c>
      <c r="M1390" t="str" cm="1">
        <f t="array" ref="M1390">[1]!s_info_industry_gicscode(A1390,1)</f>
        <v>20</v>
      </c>
      <c r="N1390" t="str">
        <f>[1]!s_info_industry_gics(A1390,2)</f>
        <v>资本货物</v>
      </c>
      <c r="O1390" t="str">
        <f>[1]!s_info_industry_gicscode(A1390,2)</f>
        <v>2010</v>
      </c>
      <c r="P1390" cm="1">
        <f t="array" ref="P1390">[1]!s_stmnote_suppliertop5(A1390,D1390,1)</f>
        <v>0</v>
      </c>
      <c r="Q1390">
        <f>[1]!s_stmnote_suppliertop5(A1390,D1390,2)</f>
        <v>0</v>
      </c>
      <c r="R1390" cm="1">
        <f t="array" ref="R1390">[1]!s_stmnote_suppliertop5(A1390,D1390,3)</f>
        <v>0</v>
      </c>
      <c r="S1390" cm="1">
        <f t="array" ref="S1390">[1]!s_stmnote_suppliertop5(A1390,D1390,4)</f>
        <v>0</v>
      </c>
      <c r="T1390" cm="1">
        <f t="array" ref="T1390">[1]!s_stmnote_suppliertop5(A1390,D1390,5)</f>
        <v>0</v>
      </c>
      <c r="U1390" s="9">
        <f>[1]!s_stmnote_purchasetop5_pct(A1390,D1390)</f>
        <v>9.82</v>
      </c>
      <c r="V1390" cm="1">
        <f t="array" ref="V1390">[1]!s_stmnote_customertop5($A1390,$D1390,1)</f>
        <v>0</v>
      </c>
      <c r="W1390" cm="1">
        <f t="array" ref="W1390">[1]!s_stmnote_customertop5($A1390,$D1390,2)</f>
        <v>0</v>
      </c>
      <c r="X1390" cm="1">
        <f t="array" ref="X1390">[1]!s_stmnote_customertop5($A1390,$D1390,3)</f>
        <v>0</v>
      </c>
      <c r="Y1390" cm="1">
        <f t="array" ref="Y1390">[1]!s_stmnote_customertop5($A1390,$D1390,4)</f>
        <v>0</v>
      </c>
      <c r="Z1390" cm="1">
        <f t="array" ref="Z1390">[1]!s_stmnote_customertop5($A1390,$D1390,5)</f>
        <v>0</v>
      </c>
      <c r="AA1390" s="9">
        <f>[1]!s_stmnote_salestop5_pct(A1390,D1390)</f>
        <v>15.65</v>
      </c>
      <c r="AB1390" s="9">
        <f>[1]!s_fa_arturn(A1390,D1390)</f>
        <v>7.6367000000000003</v>
      </c>
      <c r="AC1390" s="9">
        <f>[1]!fa_apturn(A1390,D1390)</f>
        <v>3.3040539052254201</v>
      </c>
      <c r="AD1390" s="9">
        <f>[1]!s_fa_invturn(A1390,D1390)</f>
        <v>1.7343</v>
      </c>
    </row>
    <row r="1391" spans="1:30">
      <c r="A1391">
        <v>600477</v>
      </c>
      <c r="B1391" t="s">
        <v>908</v>
      </c>
      <c r="C1391" t="s">
        <v>4835</v>
      </c>
      <c r="D1391" s="8">
        <f t="shared" si="22"/>
        <v>44926</v>
      </c>
      <c r="E1391" t="s">
        <v>6966</v>
      </c>
      <c r="F1391">
        <v>1</v>
      </c>
      <c r="G1391" t="s">
        <v>9321</v>
      </c>
      <c r="L1391" t="str" cm="1">
        <f t="array" ref="L1391">[1]!s_info_industry_gics(A1391,1)</f>
        <v>工业</v>
      </c>
      <c r="M1391" t="str" cm="1">
        <f t="array" ref="M1391">[1]!s_info_industry_gicscode(A1391,1)</f>
        <v>20</v>
      </c>
      <c r="N1391" t="str">
        <f>[1]!s_info_industry_gics(A1391,2)</f>
        <v>资本货物</v>
      </c>
      <c r="O1391" t="str">
        <f>[1]!s_info_industry_gicscode(A1391,2)</f>
        <v>2010</v>
      </c>
      <c r="P1391" cm="1">
        <f t="array" ref="P1391">[1]!s_stmnote_suppliertop5(A1391,D1391,1)</f>
        <v>0</v>
      </c>
      <c r="Q1391">
        <f>[1]!s_stmnote_suppliertop5(A1391,D1391,2)</f>
        <v>0</v>
      </c>
      <c r="R1391" cm="1">
        <f t="array" ref="R1391">[1]!s_stmnote_suppliertop5(A1391,D1391,3)</f>
        <v>0</v>
      </c>
      <c r="S1391" cm="1">
        <f t="array" ref="S1391">[1]!s_stmnote_suppliertop5(A1391,D1391,4)</f>
        <v>0</v>
      </c>
      <c r="T1391" cm="1">
        <f t="array" ref="T1391">[1]!s_stmnote_suppliertop5(A1391,D1391,5)</f>
        <v>0</v>
      </c>
      <c r="U1391" s="9">
        <f>[1]!s_stmnote_purchasetop5_pct(A1391,D1391)</f>
        <v>12.42</v>
      </c>
      <c r="V1391" cm="1">
        <f t="array" ref="V1391">[1]!s_stmnote_customertop5($A1391,$D1391,1)</f>
        <v>0</v>
      </c>
      <c r="W1391" cm="1">
        <f t="array" ref="W1391">[1]!s_stmnote_customertop5($A1391,$D1391,2)</f>
        <v>0</v>
      </c>
      <c r="X1391" cm="1">
        <f t="array" ref="X1391">[1]!s_stmnote_customertop5($A1391,$D1391,3)</f>
        <v>0</v>
      </c>
      <c r="Y1391" cm="1">
        <f t="array" ref="Y1391">[1]!s_stmnote_customertop5($A1391,$D1391,4)</f>
        <v>0</v>
      </c>
      <c r="Z1391" cm="1">
        <f t="array" ref="Z1391">[1]!s_stmnote_customertop5($A1391,$D1391,5)</f>
        <v>0</v>
      </c>
      <c r="AA1391" s="9">
        <f>[1]!s_stmnote_salestop5_pct(A1391,D1391)</f>
        <v>15.28</v>
      </c>
      <c r="AB1391" s="9">
        <f>[1]!s_fa_arturn(A1391,D1391)</f>
        <v>5.3907999999999996</v>
      </c>
      <c r="AC1391" s="9">
        <f>[1]!fa_apturn(A1391,D1391)</f>
        <v>2.90935473378787</v>
      </c>
      <c r="AD1391" s="9">
        <f>[1]!s_fa_invturn(A1391,D1391)</f>
        <v>1.4258999999999999</v>
      </c>
    </row>
    <row r="1392" spans="1:30">
      <c r="A1392">
        <v>600477</v>
      </c>
      <c r="B1392" t="s">
        <v>908</v>
      </c>
      <c r="C1392" t="s">
        <v>4836</v>
      </c>
      <c r="D1392" s="8">
        <f t="shared" si="22"/>
        <v>44926</v>
      </c>
      <c r="E1392" t="s">
        <v>7163</v>
      </c>
      <c r="F1392">
        <v>1</v>
      </c>
      <c r="G1392" t="s">
        <v>9322</v>
      </c>
      <c r="L1392" t="str" cm="1">
        <f t="array" ref="L1392">[1]!s_info_industry_gics(A1392,1)</f>
        <v>工业</v>
      </c>
      <c r="M1392" t="str" cm="1">
        <f t="array" ref="M1392">[1]!s_info_industry_gicscode(A1392,1)</f>
        <v>20</v>
      </c>
      <c r="N1392" t="str">
        <f>[1]!s_info_industry_gics(A1392,2)</f>
        <v>资本货物</v>
      </c>
      <c r="O1392" t="str">
        <f>[1]!s_info_industry_gicscode(A1392,2)</f>
        <v>2010</v>
      </c>
      <c r="P1392" cm="1">
        <f t="array" ref="P1392">[1]!s_stmnote_suppliertop5(A1392,D1392,1)</f>
        <v>0</v>
      </c>
      <c r="Q1392">
        <f>[1]!s_stmnote_suppliertop5(A1392,D1392,2)</f>
        <v>0</v>
      </c>
      <c r="R1392" cm="1">
        <f t="array" ref="R1392">[1]!s_stmnote_suppliertop5(A1392,D1392,3)</f>
        <v>0</v>
      </c>
      <c r="S1392" cm="1">
        <f t="array" ref="S1392">[1]!s_stmnote_suppliertop5(A1392,D1392,4)</f>
        <v>0</v>
      </c>
      <c r="T1392" cm="1">
        <f t="array" ref="T1392">[1]!s_stmnote_suppliertop5(A1392,D1392,5)</f>
        <v>0</v>
      </c>
      <c r="U1392" s="9">
        <f>[1]!s_stmnote_purchasetop5_pct(A1392,D1392)</f>
        <v>12.42</v>
      </c>
      <c r="V1392" cm="1">
        <f t="array" ref="V1392">[1]!s_stmnote_customertop5($A1392,$D1392,1)</f>
        <v>0</v>
      </c>
      <c r="W1392" cm="1">
        <f t="array" ref="W1392">[1]!s_stmnote_customertop5($A1392,$D1392,2)</f>
        <v>0</v>
      </c>
      <c r="X1392" cm="1">
        <f t="array" ref="X1392">[1]!s_stmnote_customertop5($A1392,$D1392,3)</f>
        <v>0</v>
      </c>
      <c r="Y1392" cm="1">
        <f t="array" ref="Y1392">[1]!s_stmnote_customertop5($A1392,$D1392,4)</f>
        <v>0</v>
      </c>
      <c r="Z1392" cm="1">
        <f t="array" ref="Z1392">[1]!s_stmnote_customertop5($A1392,$D1392,5)</f>
        <v>0</v>
      </c>
      <c r="AA1392" s="9">
        <f>[1]!s_stmnote_salestop5_pct(A1392,D1392)</f>
        <v>15.28</v>
      </c>
      <c r="AB1392" s="9">
        <f>[1]!s_fa_arturn(A1392,D1392)</f>
        <v>5.3907999999999996</v>
      </c>
      <c r="AC1392" s="9">
        <f>[1]!fa_apturn(A1392,D1392)</f>
        <v>2.90935473378787</v>
      </c>
      <c r="AD1392" s="9">
        <f>[1]!s_fa_invturn(A1392,D1392)</f>
        <v>1.4258999999999999</v>
      </c>
    </row>
    <row r="1393" spans="1:30">
      <c r="A1393">
        <v>600477</v>
      </c>
      <c r="B1393" t="s">
        <v>908</v>
      </c>
      <c r="C1393" t="s">
        <v>4837</v>
      </c>
      <c r="D1393" s="8">
        <f t="shared" si="22"/>
        <v>45291</v>
      </c>
      <c r="E1393" t="s">
        <v>7118</v>
      </c>
      <c r="F1393">
        <v>1</v>
      </c>
      <c r="G1393" t="s">
        <v>11180</v>
      </c>
      <c r="L1393" t="str" cm="1">
        <f t="array" ref="L1393">[1]!s_info_industry_gics(A1393,1)</f>
        <v>工业</v>
      </c>
      <c r="M1393" t="str" cm="1">
        <f t="array" ref="M1393">[1]!s_info_industry_gicscode(A1393,1)</f>
        <v>20</v>
      </c>
      <c r="N1393" t="str">
        <f>[1]!s_info_industry_gics(A1393,2)</f>
        <v>资本货物</v>
      </c>
      <c r="O1393" t="str">
        <f>[1]!s_info_industry_gicscode(A1393,2)</f>
        <v>2010</v>
      </c>
      <c r="P1393" cm="1">
        <f t="array" ref="P1393">[1]!s_stmnote_suppliertop5(A1393,D1393,1)</f>
        <v>0</v>
      </c>
      <c r="Q1393">
        <f>[1]!s_stmnote_suppliertop5(A1393,D1393,2)</f>
        <v>0</v>
      </c>
      <c r="R1393" cm="1">
        <f t="array" ref="R1393">[1]!s_stmnote_suppliertop5(A1393,D1393,3)</f>
        <v>0</v>
      </c>
      <c r="S1393" cm="1">
        <f t="array" ref="S1393">[1]!s_stmnote_suppliertop5(A1393,D1393,4)</f>
        <v>0</v>
      </c>
      <c r="T1393" cm="1">
        <f t="array" ref="T1393">[1]!s_stmnote_suppliertop5(A1393,D1393,5)</f>
        <v>0</v>
      </c>
      <c r="U1393" s="9">
        <f>[1]!s_stmnote_purchasetop5_pct(A1393,D1393)</f>
        <v>10.68</v>
      </c>
      <c r="V1393" cm="1">
        <f t="array" ref="V1393">[1]!s_stmnote_customertop5($A1393,$D1393,1)</f>
        <v>0</v>
      </c>
      <c r="W1393" cm="1">
        <f t="array" ref="W1393">[1]!s_stmnote_customertop5($A1393,$D1393,2)</f>
        <v>0</v>
      </c>
      <c r="X1393" cm="1">
        <f t="array" ref="X1393">[1]!s_stmnote_customertop5($A1393,$D1393,3)</f>
        <v>0</v>
      </c>
      <c r="Y1393" cm="1">
        <f t="array" ref="Y1393">[1]!s_stmnote_customertop5($A1393,$D1393,4)</f>
        <v>0</v>
      </c>
      <c r="Z1393" cm="1">
        <f t="array" ref="Z1393">[1]!s_stmnote_customertop5($A1393,$D1393,5)</f>
        <v>0</v>
      </c>
      <c r="AA1393" s="9">
        <f>[1]!s_stmnote_salestop5_pct(A1393,D1393)</f>
        <v>20.05</v>
      </c>
      <c r="AB1393" s="9">
        <f>[1]!s_fa_arturn(A1393,D1393)</f>
        <v>4.1323999999999996</v>
      </c>
      <c r="AC1393" s="9">
        <f>[1]!fa_apturn(A1393,D1393)</f>
        <v>2.6785662382978899</v>
      </c>
      <c r="AD1393" s="9">
        <f>[1]!s_fa_invturn(A1393,D1393)</f>
        <v>1.3882000000000001</v>
      </c>
    </row>
    <row r="1394" spans="1:30">
      <c r="A1394">
        <v>600477</v>
      </c>
      <c r="B1394" t="s">
        <v>908</v>
      </c>
      <c r="C1394" t="s">
        <v>4838</v>
      </c>
      <c r="D1394" s="8">
        <f t="shared" si="22"/>
        <v>45291</v>
      </c>
      <c r="E1394" t="s">
        <v>7779</v>
      </c>
      <c r="F1394">
        <v>1</v>
      </c>
      <c r="G1394" t="s">
        <v>9323</v>
      </c>
      <c r="L1394" t="str" cm="1">
        <f t="array" ref="L1394">[1]!s_info_industry_gics(A1394,1)</f>
        <v>工业</v>
      </c>
      <c r="M1394" t="str" cm="1">
        <f t="array" ref="M1394">[1]!s_info_industry_gicscode(A1394,1)</f>
        <v>20</v>
      </c>
      <c r="N1394" t="str">
        <f>[1]!s_info_industry_gics(A1394,2)</f>
        <v>资本货物</v>
      </c>
      <c r="O1394" t="str">
        <f>[1]!s_info_industry_gicscode(A1394,2)</f>
        <v>2010</v>
      </c>
      <c r="P1394" cm="1">
        <f t="array" ref="P1394">[1]!s_stmnote_suppliertop5(A1394,D1394,1)</f>
        <v>0</v>
      </c>
      <c r="Q1394">
        <f>[1]!s_stmnote_suppliertop5(A1394,D1394,2)</f>
        <v>0</v>
      </c>
      <c r="R1394" cm="1">
        <f t="array" ref="R1394">[1]!s_stmnote_suppliertop5(A1394,D1394,3)</f>
        <v>0</v>
      </c>
      <c r="S1394" cm="1">
        <f t="array" ref="S1394">[1]!s_stmnote_suppliertop5(A1394,D1394,4)</f>
        <v>0</v>
      </c>
      <c r="T1394" cm="1">
        <f t="array" ref="T1394">[1]!s_stmnote_suppliertop5(A1394,D1394,5)</f>
        <v>0</v>
      </c>
      <c r="U1394" s="9">
        <f>[1]!s_stmnote_purchasetop5_pct(A1394,D1394)</f>
        <v>10.68</v>
      </c>
      <c r="V1394" cm="1">
        <f t="array" ref="V1394">[1]!s_stmnote_customertop5($A1394,$D1394,1)</f>
        <v>0</v>
      </c>
      <c r="W1394" cm="1">
        <f t="array" ref="W1394">[1]!s_stmnote_customertop5($A1394,$D1394,2)</f>
        <v>0</v>
      </c>
      <c r="X1394" cm="1">
        <f t="array" ref="X1394">[1]!s_stmnote_customertop5($A1394,$D1394,3)</f>
        <v>0</v>
      </c>
      <c r="Y1394" cm="1">
        <f t="array" ref="Y1394">[1]!s_stmnote_customertop5($A1394,$D1394,4)</f>
        <v>0</v>
      </c>
      <c r="Z1394" cm="1">
        <f t="array" ref="Z1394">[1]!s_stmnote_customertop5($A1394,$D1394,5)</f>
        <v>0</v>
      </c>
      <c r="AA1394" s="9">
        <f>[1]!s_stmnote_salestop5_pct(A1394,D1394)</f>
        <v>20.05</v>
      </c>
      <c r="AB1394" s="9">
        <f>[1]!s_fa_arturn(A1394,D1394)</f>
        <v>4.1323999999999996</v>
      </c>
      <c r="AC1394" s="9">
        <f>[1]!fa_apturn(A1394,D1394)</f>
        <v>2.6785662382978899</v>
      </c>
      <c r="AD1394" s="9">
        <f>[1]!s_fa_invturn(A1394,D1394)</f>
        <v>1.3882000000000001</v>
      </c>
    </row>
    <row r="1395" spans="1:30">
      <c r="A1395">
        <v>600477</v>
      </c>
      <c r="B1395" t="s">
        <v>908</v>
      </c>
      <c r="C1395" t="s">
        <v>4839</v>
      </c>
      <c r="D1395" s="8">
        <f t="shared" si="22"/>
        <v>45291</v>
      </c>
      <c r="E1395" t="s">
        <v>7200</v>
      </c>
      <c r="F1395">
        <v>1</v>
      </c>
      <c r="G1395" t="s">
        <v>9324</v>
      </c>
      <c r="L1395" t="str" cm="1">
        <f t="array" ref="L1395">[1]!s_info_industry_gics(A1395,1)</f>
        <v>工业</v>
      </c>
      <c r="M1395" t="str" cm="1">
        <f t="array" ref="M1395">[1]!s_info_industry_gicscode(A1395,1)</f>
        <v>20</v>
      </c>
      <c r="N1395" t="str">
        <f>[1]!s_info_industry_gics(A1395,2)</f>
        <v>资本货物</v>
      </c>
      <c r="O1395" t="str">
        <f>[1]!s_info_industry_gicscode(A1395,2)</f>
        <v>2010</v>
      </c>
      <c r="P1395" cm="1">
        <f t="array" ref="P1395">[1]!s_stmnote_suppliertop5(A1395,D1395,1)</f>
        <v>0</v>
      </c>
      <c r="Q1395">
        <f>[1]!s_stmnote_suppliertop5(A1395,D1395,2)</f>
        <v>0</v>
      </c>
      <c r="R1395" cm="1">
        <f t="array" ref="R1395">[1]!s_stmnote_suppliertop5(A1395,D1395,3)</f>
        <v>0</v>
      </c>
      <c r="S1395" cm="1">
        <f t="array" ref="S1395">[1]!s_stmnote_suppliertop5(A1395,D1395,4)</f>
        <v>0</v>
      </c>
      <c r="T1395" cm="1">
        <f t="array" ref="T1395">[1]!s_stmnote_suppliertop5(A1395,D1395,5)</f>
        <v>0</v>
      </c>
      <c r="U1395" s="9">
        <f>[1]!s_stmnote_purchasetop5_pct(A1395,D1395)</f>
        <v>10.68</v>
      </c>
      <c r="V1395" cm="1">
        <f t="array" ref="V1395">[1]!s_stmnote_customertop5($A1395,$D1395,1)</f>
        <v>0</v>
      </c>
      <c r="W1395" cm="1">
        <f t="array" ref="W1395">[1]!s_stmnote_customertop5($A1395,$D1395,2)</f>
        <v>0</v>
      </c>
      <c r="X1395" cm="1">
        <f t="array" ref="X1395">[1]!s_stmnote_customertop5($A1395,$D1395,3)</f>
        <v>0</v>
      </c>
      <c r="Y1395" cm="1">
        <f t="array" ref="Y1395">[1]!s_stmnote_customertop5($A1395,$D1395,4)</f>
        <v>0</v>
      </c>
      <c r="Z1395" cm="1">
        <f t="array" ref="Z1395">[1]!s_stmnote_customertop5($A1395,$D1395,5)</f>
        <v>0</v>
      </c>
      <c r="AA1395" s="9">
        <f>[1]!s_stmnote_salestop5_pct(A1395,D1395)</f>
        <v>20.05</v>
      </c>
      <c r="AB1395" s="9">
        <f>[1]!s_fa_arturn(A1395,D1395)</f>
        <v>4.1323999999999996</v>
      </c>
      <c r="AC1395" s="9">
        <f>[1]!fa_apturn(A1395,D1395)</f>
        <v>2.6785662382978899</v>
      </c>
      <c r="AD1395" s="9">
        <f>[1]!s_fa_invturn(A1395,D1395)</f>
        <v>1.3882000000000001</v>
      </c>
    </row>
    <row r="1396" spans="1:30">
      <c r="A1396">
        <v>600477</v>
      </c>
      <c r="B1396" t="s">
        <v>908</v>
      </c>
      <c r="C1396" t="s">
        <v>4840</v>
      </c>
      <c r="D1396" s="8">
        <f t="shared" si="22"/>
        <v>45291</v>
      </c>
      <c r="E1396" t="s">
        <v>7233</v>
      </c>
      <c r="F1396">
        <v>1</v>
      </c>
      <c r="G1396" t="s">
        <v>11180</v>
      </c>
      <c r="L1396" t="str" cm="1">
        <f t="array" ref="L1396">[1]!s_info_industry_gics(A1396,1)</f>
        <v>工业</v>
      </c>
      <c r="M1396" t="str" cm="1">
        <f t="array" ref="M1396">[1]!s_info_industry_gicscode(A1396,1)</f>
        <v>20</v>
      </c>
      <c r="N1396" t="str">
        <f>[1]!s_info_industry_gics(A1396,2)</f>
        <v>资本货物</v>
      </c>
      <c r="O1396" t="str">
        <f>[1]!s_info_industry_gicscode(A1396,2)</f>
        <v>2010</v>
      </c>
      <c r="P1396" cm="1">
        <f t="array" ref="P1396">[1]!s_stmnote_suppliertop5(A1396,D1396,1)</f>
        <v>0</v>
      </c>
      <c r="Q1396">
        <f>[1]!s_stmnote_suppliertop5(A1396,D1396,2)</f>
        <v>0</v>
      </c>
      <c r="R1396" cm="1">
        <f t="array" ref="R1396">[1]!s_stmnote_suppliertop5(A1396,D1396,3)</f>
        <v>0</v>
      </c>
      <c r="S1396" cm="1">
        <f t="array" ref="S1396">[1]!s_stmnote_suppliertop5(A1396,D1396,4)</f>
        <v>0</v>
      </c>
      <c r="T1396" cm="1">
        <f t="array" ref="T1396">[1]!s_stmnote_suppliertop5(A1396,D1396,5)</f>
        <v>0</v>
      </c>
      <c r="U1396" s="9">
        <f>[1]!s_stmnote_purchasetop5_pct(A1396,D1396)</f>
        <v>10.68</v>
      </c>
      <c r="V1396" cm="1">
        <f t="array" ref="V1396">[1]!s_stmnote_customertop5($A1396,$D1396,1)</f>
        <v>0</v>
      </c>
      <c r="W1396" cm="1">
        <f t="array" ref="W1396">[1]!s_stmnote_customertop5($A1396,$D1396,2)</f>
        <v>0</v>
      </c>
      <c r="X1396" cm="1">
        <f t="array" ref="X1396">[1]!s_stmnote_customertop5($A1396,$D1396,3)</f>
        <v>0</v>
      </c>
      <c r="Y1396" cm="1">
        <f t="array" ref="Y1396">[1]!s_stmnote_customertop5($A1396,$D1396,4)</f>
        <v>0</v>
      </c>
      <c r="Z1396" cm="1">
        <f t="array" ref="Z1396">[1]!s_stmnote_customertop5($A1396,$D1396,5)</f>
        <v>0</v>
      </c>
      <c r="AA1396" s="9">
        <f>[1]!s_stmnote_salestop5_pct(A1396,D1396)</f>
        <v>20.05</v>
      </c>
      <c r="AB1396" s="9">
        <f>[1]!s_fa_arturn(A1396,D1396)</f>
        <v>4.1323999999999996</v>
      </c>
      <c r="AC1396" s="9">
        <f>[1]!fa_apturn(A1396,D1396)</f>
        <v>2.6785662382978899</v>
      </c>
      <c r="AD1396" s="9">
        <f>[1]!s_fa_invturn(A1396,D1396)</f>
        <v>1.3882000000000001</v>
      </c>
    </row>
    <row r="1397" spans="1:30">
      <c r="A1397">
        <v>600477</v>
      </c>
      <c r="B1397" t="s">
        <v>908</v>
      </c>
      <c r="C1397" t="s">
        <v>4841</v>
      </c>
      <c r="D1397" s="8">
        <f t="shared" si="22"/>
        <v>45291</v>
      </c>
      <c r="E1397" t="s">
        <v>7125</v>
      </c>
      <c r="F1397">
        <v>1</v>
      </c>
      <c r="G1397" t="s">
        <v>9325</v>
      </c>
      <c r="L1397" t="str" cm="1">
        <f t="array" ref="L1397">[1]!s_info_industry_gics(A1397,1)</f>
        <v>工业</v>
      </c>
      <c r="M1397" t="str" cm="1">
        <f t="array" ref="M1397">[1]!s_info_industry_gicscode(A1397,1)</f>
        <v>20</v>
      </c>
      <c r="N1397" t="str">
        <f>[1]!s_info_industry_gics(A1397,2)</f>
        <v>资本货物</v>
      </c>
      <c r="O1397" t="str">
        <f>[1]!s_info_industry_gicscode(A1397,2)</f>
        <v>2010</v>
      </c>
      <c r="P1397" cm="1">
        <f t="array" ref="P1397">[1]!s_stmnote_suppliertop5(A1397,D1397,1)</f>
        <v>0</v>
      </c>
      <c r="Q1397">
        <f>[1]!s_stmnote_suppliertop5(A1397,D1397,2)</f>
        <v>0</v>
      </c>
      <c r="R1397" cm="1">
        <f t="array" ref="R1397">[1]!s_stmnote_suppliertop5(A1397,D1397,3)</f>
        <v>0</v>
      </c>
      <c r="S1397" cm="1">
        <f t="array" ref="S1397">[1]!s_stmnote_suppliertop5(A1397,D1397,4)</f>
        <v>0</v>
      </c>
      <c r="T1397" cm="1">
        <f t="array" ref="T1397">[1]!s_stmnote_suppliertop5(A1397,D1397,5)</f>
        <v>0</v>
      </c>
      <c r="U1397" s="9">
        <f>[1]!s_stmnote_purchasetop5_pct(A1397,D1397)</f>
        <v>10.68</v>
      </c>
      <c r="V1397" cm="1">
        <f t="array" ref="V1397">[1]!s_stmnote_customertop5($A1397,$D1397,1)</f>
        <v>0</v>
      </c>
      <c r="W1397" cm="1">
        <f t="array" ref="W1397">[1]!s_stmnote_customertop5($A1397,$D1397,2)</f>
        <v>0</v>
      </c>
      <c r="X1397" cm="1">
        <f t="array" ref="X1397">[1]!s_stmnote_customertop5($A1397,$D1397,3)</f>
        <v>0</v>
      </c>
      <c r="Y1397" cm="1">
        <f t="array" ref="Y1397">[1]!s_stmnote_customertop5($A1397,$D1397,4)</f>
        <v>0</v>
      </c>
      <c r="Z1397" cm="1">
        <f t="array" ref="Z1397">[1]!s_stmnote_customertop5($A1397,$D1397,5)</f>
        <v>0</v>
      </c>
      <c r="AA1397" s="9">
        <f>[1]!s_stmnote_salestop5_pct(A1397,D1397)</f>
        <v>20.05</v>
      </c>
      <c r="AB1397" s="9">
        <f>[1]!s_fa_arturn(A1397,D1397)</f>
        <v>4.1323999999999996</v>
      </c>
      <c r="AC1397" s="9">
        <f>[1]!fa_apturn(A1397,D1397)</f>
        <v>2.6785662382978899</v>
      </c>
      <c r="AD1397" s="9">
        <f>[1]!s_fa_invturn(A1397,D1397)</f>
        <v>1.3882000000000001</v>
      </c>
    </row>
    <row r="1398" spans="1:30">
      <c r="A1398">
        <v>600481</v>
      </c>
      <c r="B1398" t="s">
        <v>910</v>
      </c>
      <c r="C1398" t="s">
        <v>4843</v>
      </c>
      <c r="D1398" s="8">
        <f t="shared" si="22"/>
        <v>45291</v>
      </c>
      <c r="E1398" t="s">
        <v>7742</v>
      </c>
      <c r="F1398">
        <v>1</v>
      </c>
      <c r="G1398" t="s">
        <v>9327</v>
      </c>
      <c r="L1398" t="str" cm="1">
        <f t="array" ref="L1398">[1]!s_info_industry_gics(A1398,1)</f>
        <v>工业</v>
      </c>
      <c r="M1398" t="str" cm="1">
        <f t="array" ref="M1398">[1]!s_info_industry_gicscode(A1398,1)</f>
        <v>20</v>
      </c>
      <c r="N1398" t="str">
        <f>[1]!s_info_industry_gics(A1398,2)</f>
        <v>资本货物</v>
      </c>
      <c r="O1398" t="str">
        <f>[1]!s_info_industry_gicscode(A1398,2)</f>
        <v>2010</v>
      </c>
      <c r="P1398" cm="1">
        <f t="array" ref="P1398">[1]!s_stmnote_suppliertop5(A1398,D1398,1)</f>
        <v>0</v>
      </c>
      <c r="Q1398">
        <f>[1]!s_stmnote_suppliertop5(A1398,D1398,2)</f>
        <v>0</v>
      </c>
      <c r="R1398" cm="1">
        <f t="array" ref="R1398">[1]!s_stmnote_suppliertop5(A1398,D1398,3)</f>
        <v>0</v>
      </c>
      <c r="S1398" cm="1">
        <f t="array" ref="S1398">[1]!s_stmnote_suppliertop5(A1398,D1398,4)</f>
        <v>0</v>
      </c>
      <c r="T1398" cm="1">
        <f t="array" ref="T1398">[1]!s_stmnote_suppliertop5(A1398,D1398,5)</f>
        <v>0</v>
      </c>
      <c r="U1398" s="9">
        <f>[1]!s_stmnote_purchasetop5_pct(A1398,D1398)</f>
        <v>0</v>
      </c>
      <c r="V1398" cm="1">
        <f t="array" ref="V1398">[1]!s_stmnote_customertop5($A1398,$D1398,1)</f>
        <v>0</v>
      </c>
      <c r="W1398" cm="1">
        <f t="array" ref="W1398">[1]!s_stmnote_customertop5($A1398,$D1398,2)</f>
        <v>0</v>
      </c>
      <c r="X1398" cm="1">
        <f t="array" ref="X1398">[1]!s_stmnote_customertop5($A1398,$D1398,3)</f>
        <v>0</v>
      </c>
      <c r="Y1398" cm="1">
        <f t="array" ref="Y1398">[1]!s_stmnote_customertop5($A1398,$D1398,4)</f>
        <v>0</v>
      </c>
      <c r="Z1398" cm="1">
        <f t="array" ref="Z1398">[1]!s_stmnote_customertop5($A1398,$D1398,5)</f>
        <v>0</v>
      </c>
      <c r="AA1398" s="9">
        <f>[1]!s_stmnote_salestop5_pct(A1398,D1398)</f>
        <v>36.32</v>
      </c>
      <c r="AB1398" s="9">
        <f>[1]!s_fa_arturn(A1398,D1398)</f>
        <v>19.751999999999999</v>
      </c>
      <c r="AC1398" s="9">
        <f>[1]!fa_apturn(A1398,D1398)</f>
        <v>12.0301944245676</v>
      </c>
      <c r="AD1398" s="9">
        <f>[1]!s_fa_invturn(A1398,D1398)</f>
        <v>7.2858999999999998</v>
      </c>
    </row>
    <row r="1399" spans="1:30">
      <c r="A1399">
        <v>600481</v>
      </c>
      <c r="B1399" t="s">
        <v>910</v>
      </c>
      <c r="C1399" t="s">
        <v>4843</v>
      </c>
      <c r="D1399" s="8">
        <f t="shared" si="22"/>
        <v>45657</v>
      </c>
      <c r="E1399" t="s">
        <v>7134</v>
      </c>
      <c r="F1399">
        <v>1</v>
      </c>
      <c r="G1399" t="s">
        <v>9328</v>
      </c>
      <c r="L1399" t="str" cm="1">
        <f t="array" ref="L1399">[1]!s_info_industry_gics(A1399,1)</f>
        <v>工业</v>
      </c>
      <c r="M1399" t="str" cm="1">
        <f t="array" ref="M1399">[1]!s_info_industry_gicscode(A1399,1)</f>
        <v>20</v>
      </c>
      <c r="N1399" t="str">
        <f>[1]!s_info_industry_gics(A1399,2)</f>
        <v>资本货物</v>
      </c>
      <c r="O1399" t="str">
        <f>[1]!s_info_industry_gicscode(A1399,2)</f>
        <v>2010</v>
      </c>
      <c r="P1399" cm="1">
        <f t="array" ref="P1399">[1]!s_stmnote_suppliertop5(A1399,D1399,1)</f>
        <v>0</v>
      </c>
      <c r="Q1399">
        <f>[1]!s_stmnote_suppliertop5(A1399,D1399,2)</f>
        <v>0</v>
      </c>
      <c r="R1399" cm="1">
        <f t="array" ref="R1399">[1]!s_stmnote_suppliertop5(A1399,D1399,3)</f>
        <v>0</v>
      </c>
      <c r="S1399" cm="1">
        <f t="array" ref="S1399">[1]!s_stmnote_suppliertop5(A1399,D1399,4)</f>
        <v>0</v>
      </c>
      <c r="T1399" cm="1">
        <f t="array" ref="T1399">[1]!s_stmnote_suppliertop5(A1399,D1399,5)</f>
        <v>0</v>
      </c>
      <c r="U1399" s="9">
        <f>[1]!s_stmnote_purchasetop5_pct(A1399,D1399)</f>
        <v>0</v>
      </c>
      <c r="V1399" cm="1">
        <f t="array" ref="V1399">[1]!s_stmnote_customertop5($A1399,$D1399,1)</f>
        <v>0</v>
      </c>
      <c r="W1399" cm="1">
        <f t="array" ref="W1399">[1]!s_stmnote_customertop5($A1399,$D1399,2)</f>
        <v>0</v>
      </c>
      <c r="X1399" cm="1">
        <f t="array" ref="X1399">[1]!s_stmnote_customertop5($A1399,$D1399,3)</f>
        <v>0</v>
      </c>
      <c r="Y1399" cm="1">
        <f t="array" ref="Y1399">[1]!s_stmnote_customertop5($A1399,$D1399,4)</f>
        <v>0</v>
      </c>
      <c r="Z1399" cm="1">
        <f t="array" ref="Z1399">[1]!s_stmnote_customertop5($A1399,$D1399,5)</f>
        <v>0</v>
      </c>
      <c r="AA1399" s="9">
        <f>[1]!s_stmnote_salestop5_pct(A1399,D1399)</f>
        <v>0</v>
      </c>
      <c r="AB1399" s="9">
        <f>[1]!s_fa_arturn(A1399,D1399)</f>
        <v>0</v>
      </c>
      <c r="AC1399" s="9">
        <f>[1]!fa_apturn(A1399,D1399)</f>
        <v>0</v>
      </c>
      <c r="AD1399" s="9">
        <f>[1]!s_fa_invturn(A1399,D1399)</f>
        <v>0</v>
      </c>
    </row>
    <row r="1400" spans="1:30">
      <c r="A1400">
        <v>600525</v>
      </c>
      <c r="B1400" t="s">
        <v>918</v>
      </c>
      <c r="C1400" t="s">
        <v>4874</v>
      </c>
      <c r="D1400" s="8">
        <f t="shared" si="22"/>
        <v>44561</v>
      </c>
      <c r="E1400" t="s">
        <v>7250</v>
      </c>
      <c r="F1400">
        <v>1</v>
      </c>
      <c r="G1400" t="s">
        <v>9342</v>
      </c>
      <c r="L1400" t="str" cm="1">
        <f t="array" ref="L1400">[1]!s_info_industry_gics(A1400,1)</f>
        <v>工业</v>
      </c>
      <c r="M1400" t="str" cm="1">
        <f t="array" ref="M1400">[1]!s_info_industry_gicscode(A1400,1)</f>
        <v>20</v>
      </c>
      <c r="N1400" t="str">
        <f>[1]!s_info_industry_gics(A1400,2)</f>
        <v>资本货物</v>
      </c>
      <c r="O1400" t="str">
        <f>[1]!s_info_industry_gicscode(A1400,2)</f>
        <v>2010</v>
      </c>
      <c r="P1400" t="str" cm="1">
        <f t="array" ref="P1400">[1]!s_stmnote_suppliertop5(A1400,D1400,1)</f>
        <v>1</v>
      </c>
      <c r="Q1400" t="str">
        <f>[1]!s_stmnote_suppliertop5(A1400,D1400,2)</f>
        <v>2</v>
      </c>
      <c r="R1400" t="str" cm="1">
        <f t="array" ref="R1400">[1]!s_stmnote_suppliertop5(A1400,D1400,3)</f>
        <v>3</v>
      </c>
      <c r="S1400" t="str" cm="1">
        <f t="array" ref="S1400">[1]!s_stmnote_suppliertop5(A1400,D1400,4)</f>
        <v>4</v>
      </c>
      <c r="T1400" t="str" cm="1">
        <f t="array" ref="T1400">[1]!s_stmnote_suppliertop5(A1400,D1400,5)</f>
        <v>5</v>
      </c>
      <c r="U1400" s="9">
        <f>[1]!s_stmnote_purchasetop5_pct(A1400,D1400)</f>
        <v>17.62</v>
      </c>
      <c r="V1400" t="str" cm="1">
        <f t="array" ref="V1400">[1]!s_stmnote_customertop5($A1400,$D1400,1)</f>
        <v>1</v>
      </c>
      <c r="W1400" t="str" cm="1">
        <f t="array" ref="W1400">[1]!s_stmnote_customertop5($A1400,$D1400,2)</f>
        <v>2</v>
      </c>
      <c r="X1400" t="str" cm="1">
        <f t="array" ref="X1400">[1]!s_stmnote_customertop5($A1400,$D1400,3)</f>
        <v>3</v>
      </c>
      <c r="Y1400" t="str" cm="1">
        <f t="array" ref="Y1400">[1]!s_stmnote_customertop5($A1400,$D1400,4)</f>
        <v>4</v>
      </c>
      <c r="Z1400" t="str" cm="1">
        <f t="array" ref="Z1400">[1]!s_stmnote_customertop5($A1400,$D1400,5)</f>
        <v>5</v>
      </c>
      <c r="AA1400" s="9">
        <f>[1]!s_stmnote_salestop5_pct(A1400,D1400)</f>
        <v>18.12</v>
      </c>
      <c r="AB1400" s="9">
        <f>[1]!s_fa_arturn(A1400,D1400)</f>
        <v>2.1414</v>
      </c>
      <c r="AC1400" s="9">
        <f>[1]!fa_apturn(A1400,D1400)</f>
        <v>2.4140011776374899</v>
      </c>
      <c r="AD1400" s="9">
        <f>[1]!s_fa_invturn(A1400,D1400)</f>
        <v>2.2328999999999999</v>
      </c>
    </row>
    <row r="1401" spans="1:30">
      <c r="A1401">
        <v>600525</v>
      </c>
      <c r="B1401" t="s">
        <v>918</v>
      </c>
      <c r="C1401" t="s">
        <v>4875</v>
      </c>
      <c r="D1401" s="8">
        <f t="shared" si="22"/>
        <v>44561</v>
      </c>
      <c r="E1401" t="s">
        <v>7143</v>
      </c>
      <c r="F1401">
        <v>1</v>
      </c>
      <c r="G1401" t="s">
        <v>9342</v>
      </c>
      <c r="L1401" t="str" cm="1">
        <f t="array" ref="L1401">[1]!s_info_industry_gics(A1401,1)</f>
        <v>工业</v>
      </c>
      <c r="M1401" t="str" cm="1">
        <f t="array" ref="M1401">[1]!s_info_industry_gicscode(A1401,1)</f>
        <v>20</v>
      </c>
      <c r="N1401" t="str">
        <f>[1]!s_info_industry_gics(A1401,2)</f>
        <v>资本货物</v>
      </c>
      <c r="O1401" t="str">
        <f>[1]!s_info_industry_gicscode(A1401,2)</f>
        <v>2010</v>
      </c>
      <c r="P1401" t="str" cm="1">
        <f t="array" ref="P1401">[1]!s_stmnote_suppliertop5(A1401,D1401,1)</f>
        <v>1</v>
      </c>
      <c r="Q1401" t="str">
        <f>[1]!s_stmnote_suppliertop5(A1401,D1401,2)</f>
        <v>2</v>
      </c>
      <c r="R1401" t="str" cm="1">
        <f t="array" ref="R1401">[1]!s_stmnote_suppliertop5(A1401,D1401,3)</f>
        <v>3</v>
      </c>
      <c r="S1401" t="str" cm="1">
        <f t="array" ref="S1401">[1]!s_stmnote_suppliertop5(A1401,D1401,4)</f>
        <v>4</v>
      </c>
      <c r="T1401" t="str" cm="1">
        <f t="array" ref="T1401">[1]!s_stmnote_suppliertop5(A1401,D1401,5)</f>
        <v>5</v>
      </c>
      <c r="U1401" s="9">
        <f>[1]!s_stmnote_purchasetop5_pct(A1401,D1401)</f>
        <v>17.62</v>
      </c>
      <c r="V1401" t="str" cm="1">
        <f t="array" ref="V1401">[1]!s_stmnote_customertop5($A1401,$D1401,1)</f>
        <v>1</v>
      </c>
      <c r="W1401" t="str" cm="1">
        <f t="array" ref="W1401">[1]!s_stmnote_customertop5($A1401,$D1401,2)</f>
        <v>2</v>
      </c>
      <c r="X1401" t="str" cm="1">
        <f t="array" ref="X1401">[1]!s_stmnote_customertop5($A1401,$D1401,3)</f>
        <v>3</v>
      </c>
      <c r="Y1401" t="str" cm="1">
        <f t="array" ref="Y1401">[1]!s_stmnote_customertop5($A1401,$D1401,4)</f>
        <v>4</v>
      </c>
      <c r="Z1401" t="str" cm="1">
        <f t="array" ref="Z1401">[1]!s_stmnote_customertop5($A1401,$D1401,5)</f>
        <v>5</v>
      </c>
      <c r="AA1401" s="9">
        <f>[1]!s_stmnote_salestop5_pct(A1401,D1401)</f>
        <v>18.12</v>
      </c>
      <c r="AB1401" s="9">
        <f>[1]!s_fa_arturn(A1401,D1401)</f>
        <v>2.1414</v>
      </c>
      <c r="AC1401" s="9">
        <f>[1]!fa_apturn(A1401,D1401)</f>
        <v>2.4140011776374899</v>
      </c>
      <c r="AD1401" s="9">
        <f>[1]!s_fa_invturn(A1401,D1401)</f>
        <v>2.2328999999999999</v>
      </c>
    </row>
    <row r="1402" spans="1:30">
      <c r="A1402">
        <v>600580</v>
      </c>
      <c r="B1402" t="s">
        <v>932</v>
      </c>
      <c r="C1402" t="s">
        <v>4924</v>
      </c>
      <c r="D1402" s="8">
        <f t="shared" si="22"/>
        <v>44561</v>
      </c>
      <c r="E1402" t="s">
        <v>7286</v>
      </c>
      <c r="F1402">
        <v>1</v>
      </c>
      <c r="G1402" t="s">
        <v>9368</v>
      </c>
      <c r="L1402" t="str" cm="1">
        <f t="array" ref="L1402">[1]!s_info_industry_gics(A1402,1)</f>
        <v>工业</v>
      </c>
      <c r="M1402" t="str" cm="1">
        <f t="array" ref="M1402">[1]!s_info_industry_gicscode(A1402,1)</f>
        <v>20</v>
      </c>
      <c r="N1402" t="str">
        <f>[1]!s_info_industry_gics(A1402,2)</f>
        <v>资本货物</v>
      </c>
      <c r="O1402" t="str">
        <f>[1]!s_info_industry_gicscode(A1402,2)</f>
        <v>2010</v>
      </c>
      <c r="P1402" cm="1">
        <f t="array" ref="P1402">[1]!s_stmnote_suppliertop5(A1402,D1402,1)</f>
        <v>0</v>
      </c>
      <c r="Q1402">
        <f>[1]!s_stmnote_suppliertop5(A1402,D1402,2)</f>
        <v>0</v>
      </c>
      <c r="R1402" cm="1">
        <f t="array" ref="R1402">[1]!s_stmnote_suppliertop5(A1402,D1402,3)</f>
        <v>0</v>
      </c>
      <c r="S1402" cm="1">
        <f t="array" ref="S1402">[1]!s_stmnote_suppliertop5(A1402,D1402,4)</f>
        <v>0</v>
      </c>
      <c r="T1402" cm="1">
        <f t="array" ref="T1402">[1]!s_stmnote_suppliertop5(A1402,D1402,5)</f>
        <v>0</v>
      </c>
      <c r="U1402" s="9">
        <f>[1]!s_stmnote_purchasetop5_pct(A1402,D1402)</f>
        <v>23.59</v>
      </c>
      <c r="V1402" cm="1">
        <f t="array" ref="V1402">[1]!s_stmnote_customertop5($A1402,$D1402,1)</f>
        <v>0</v>
      </c>
      <c r="W1402" cm="1">
        <f t="array" ref="W1402">[1]!s_stmnote_customertop5($A1402,$D1402,2)</f>
        <v>0</v>
      </c>
      <c r="X1402" cm="1">
        <f t="array" ref="X1402">[1]!s_stmnote_customertop5($A1402,$D1402,3)</f>
        <v>0</v>
      </c>
      <c r="Y1402" cm="1">
        <f t="array" ref="Y1402">[1]!s_stmnote_customertop5($A1402,$D1402,4)</f>
        <v>0</v>
      </c>
      <c r="Z1402" cm="1">
        <f t="array" ref="Z1402">[1]!s_stmnote_customertop5($A1402,$D1402,5)</f>
        <v>0</v>
      </c>
      <c r="AA1402" s="9">
        <f>[1]!s_stmnote_salestop5_pct(A1402,D1402)</f>
        <v>11.42</v>
      </c>
      <c r="AB1402" s="9">
        <f>[1]!s_fa_arturn(A1402,D1402)</f>
        <v>3.9441000000000002</v>
      </c>
      <c r="AC1402" s="9">
        <f>[1]!fa_apturn(A1402,D1402)</f>
        <v>3.4648943226091502</v>
      </c>
      <c r="AD1402" s="9">
        <f>[1]!s_fa_invturn(A1402,D1402)</f>
        <v>3.6408999999999998</v>
      </c>
    </row>
    <row r="1403" spans="1:30">
      <c r="A1403">
        <v>600580</v>
      </c>
      <c r="B1403" t="s">
        <v>932</v>
      </c>
      <c r="C1403" t="s">
        <v>4925</v>
      </c>
      <c r="D1403" s="8">
        <f t="shared" si="22"/>
        <v>44561</v>
      </c>
      <c r="E1403" t="s">
        <v>7796</v>
      </c>
      <c r="F1403">
        <v>1</v>
      </c>
      <c r="G1403" t="s">
        <v>9368</v>
      </c>
      <c r="L1403" t="str" cm="1">
        <f t="array" ref="L1403">[1]!s_info_industry_gics(A1403,1)</f>
        <v>工业</v>
      </c>
      <c r="M1403" t="str" cm="1">
        <f t="array" ref="M1403">[1]!s_info_industry_gicscode(A1403,1)</f>
        <v>20</v>
      </c>
      <c r="N1403" t="str">
        <f>[1]!s_info_industry_gics(A1403,2)</f>
        <v>资本货物</v>
      </c>
      <c r="O1403" t="str">
        <f>[1]!s_info_industry_gicscode(A1403,2)</f>
        <v>2010</v>
      </c>
      <c r="P1403" cm="1">
        <f t="array" ref="P1403">[1]!s_stmnote_suppliertop5(A1403,D1403,1)</f>
        <v>0</v>
      </c>
      <c r="Q1403">
        <f>[1]!s_stmnote_suppliertop5(A1403,D1403,2)</f>
        <v>0</v>
      </c>
      <c r="R1403" cm="1">
        <f t="array" ref="R1403">[1]!s_stmnote_suppliertop5(A1403,D1403,3)</f>
        <v>0</v>
      </c>
      <c r="S1403" cm="1">
        <f t="array" ref="S1403">[1]!s_stmnote_suppliertop5(A1403,D1403,4)</f>
        <v>0</v>
      </c>
      <c r="T1403" cm="1">
        <f t="array" ref="T1403">[1]!s_stmnote_suppliertop5(A1403,D1403,5)</f>
        <v>0</v>
      </c>
      <c r="U1403" s="9">
        <f>[1]!s_stmnote_purchasetop5_pct(A1403,D1403)</f>
        <v>23.59</v>
      </c>
      <c r="V1403" cm="1">
        <f t="array" ref="V1403">[1]!s_stmnote_customertop5($A1403,$D1403,1)</f>
        <v>0</v>
      </c>
      <c r="W1403" cm="1">
        <f t="array" ref="W1403">[1]!s_stmnote_customertop5($A1403,$D1403,2)</f>
        <v>0</v>
      </c>
      <c r="X1403" cm="1">
        <f t="array" ref="X1403">[1]!s_stmnote_customertop5($A1403,$D1403,3)</f>
        <v>0</v>
      </c>
      <c r="Y1403" cm="1">
        <f t="array" ref="Y1403">[1]!s_stmnote_customertop5($A1403,$D1403,4)</f>
        <v>0</v>
      </c>
      <c r="Z1403" cm="1">
        <f t="array" ref="Z1403">[1]!s_stmnote_customertop5($A1403,$D1403,5)</f>
        <v>0</v>
      </c>
      <c r="AA1403" s="9">
        <f>[1]!s_stmnote_salestop5_pct(A1403,D1403)</f>
        <v>11.42</v>
      </c>
      <c r="AB1403" s="9">
        <f>[1]!s_fa_arturn(A1403,D1403)</f>
        <v>3.9441000000000002</v>
      </c>
      <c r="AC1403" s="9">
        <f>[1]!fa_apturn(A1403,D1403)</f>
        <v>3.4648943226091502</v>
      </c>
      <c r="AD1403" s="9">
        <f>[1]!s_fa_invturn(A1403,D1403)</f>
        <v>3.6408999999999998</v>
      </c>
    </row>
    <row r="1404" spans="1:30">
      <c r="A1404">
        <v>600580</v>
      </c>
      <c r="B1404" t="s">
        <v>932</v>
      </c>
      <c r="C1404" t="s">
        <v>4926</v>
      </c>
      <c r="D1404" s="8">
        <f t="shared" si="22"/>
        <v>44561</v>
      </c>
      <c r="E1404" t="s">
        <v>6949</v>
      </c>
      <c r="F1404">
        <v>1</v>
      </c>
      <c r="G1404" t="s">
        <v>9369</v>
      </c>
      <c r="L1404" t="str" cm="1">
        <f t="array" ref="L1404">[1]!s_info_industry_gics(A1404,1)</f>
        <v>工业</v>
      </c>
      <c r="M1404" t="str" cm="1">
        <f t="array" ref="M1404">[1]!s_info_industry_gicscode(A1404,1)</f>
        <v>20</v>
      </c>
      <c r="N1404" t="str">
        <f>[1]!s_info_industry_gics(A1404,2)</f>
        <v>资本货物</v>
      </c>
      <c r="O1404" t="str">
        <f>[1]!s_info_industry_gicscode(A1404,2)</f>
        <v>2010</v>
      </c>
      <c r="P1404" cm="1">
        <f t="array" ref="P1404">[1]!s_stmnote_suppliertop5(A1404,D1404,1)</f>
        <v>0</v>
      </c>
      <c r="Q1404">
        <f>[1]!s_stmnote_suppliertop5(A1404,D1404,2)</f>
        <v>0</v>
      </c>
      <c r="R1404" cm="1">
        <f t="array" ref="R1404">[1]!s_stmnote_suppliertop5(A1404,D1404,3)</f>
        <v>0</v>
      </c>
      <c r="S1404" cm="1">
        <f t="array" ref="S1404">[1]!s_stmnote_suppliertop5(A1404,D1404,4)</f>
        <v>0</v>
      </c>
      <c r="T1404" cm="1">
        <f t="array" ref="T1404">[1]!s_stmnote_suppliertop5(A1404,D1404,5)</f>
        <v>0</v>
      </c>
      <c r="U1404" s="9">
        <f>[1]!s_stmnote_purchasetop5_pct(A1404,D1404)</f>
        <v>23.59</v>
      </c>
      <c r="V1404" cm="1">
        <f t="array" ref="V1404">[1]!s_stmnote_customertop5($A1404,$D1404,1)</f>
        <v>0</v>
      </c>
      <c r="W1404" cm="1">
        <f t="array" ref="W1404">[1]!s_stmnote_customertop5($A1404,$D1404,2)</f>
        <v>0</v>
      </c>
      <c r="X1404" cm="1">
        <f t="array" ref="X1404">[1]!s_stmnote_customertop5($A1404,$D1404,3)</f>
        <v>0</v>
      </c>
      <c r="Y1404" cm="1">
        <f t="array" ref="Y1404">[1]!s_stmnote_customertop5($A1404,$D1404,4)</f>
        <v>0</v>
      </c>
      <c r="Z1404" cm="1">
        <f t="array" ref="Z1404">[1]!s_stmnote_customertop5($A1404,$D1404,5)</f>
        <v>0</v>
      </c>
      <c r="AA1404" s="9">
        <f>[1]!s_stmnote_salestop5_pct(A1404,D1404)</f>
        <v>11.42</v>
      </c>
      <c r="AB1404" s="9">
        <f>[1]!s_fa_arturn(A1404,D1404)</f>
        <v>3.9441000000000002</v>
      </c>
      <c r="AC1404" s="9">
        <f>[1]!fa_apturn(A1404,D1404)</f>
        <v>3.4648943226091502</v>
      </c>
      <c r="AD1404" s="9">
        <f>[1]!s_fa_invturn(A1404,D1404)</f>
        <v>3.6408999999999998</v>
      </c>
    </row>
    <row r="1405" spans="1:30">
      <c r="A1405">
        <v>600601</v>
      </c>
      <c r="B1405" t="s">
        <v>938</v>
      </c>
      <c r="C1405" t="s">
        <v>4938</v>
      </c>
      <c r="D1405" s="8">
        <f t="shared" si="22"/>
        <v>44926</v>
      </c>
      <c r="E1405" t="s">
        <v>7763</v>
      </c>
      <c r="F1405">
        <v>1</v>
      </c>
      <c r="G1405" t="s">
        <v>9376</v>
      </c>
      <c r="L1405" t="str" cm="1">
        <f t="array" ref="L1405">[1]!s_info_industry_gics(A1405,1)</f>
        <v>工业</v>
      </c>
      <c r="M1405" t="str" cm="1">
        <f t="array" ref="M1405">[1]!s_info_industry_gicscode(A1405,1)</f>
        <v>20</v>
      </c>
      <c r="N1405" t="str">
        <f>[1]!s_info_industry_gics(A1405,2)</f>
        <v>资本货物</v>
      </c>
      <c r="O1405" t="str">
        <f>[1]!s_info_industry_gicscode(A1405,2)</f>
        <v>2010</v>
      </c>
      <c r="P1405" cm="1">
        <f t="array" ref="P1405">[1]!s_stmnote_suppliertop5(A1405,D1405,1)</f>
        <v>0</v>
      </c>
      <c r="Q1405">
        <f>[1]!s_stmnote_suppliertop5(A1405,D1405,2)</f>
        <v>0</v>
      </c>
      <c r="R1405" cm="1">
        <f t="array" ref="R1405">[1]!s_stmnote_suppliertop5(A1405,D1405,3)</f>
        <v>0</v>
      </c>
      <c r="S1405" cm="1">
        <f t="array" ref="S1405">[1]!s_stmnote_suppliertop5(A1405,D1405,4)</f>
        <v>0</v>
      </c>
      <c r="T1405" cm="1">
        <f t="array" ref="T1405">[1]!s_stmnote_suppliertop5(A1405,D1405,5)</f>
        <v>0</v>
      </c>
      <c r="U1405" s="9">
        <f>[1]!s_stmnote_purchasetop5_pct(A1405,D1405)</f>
        <v>25.74</v>
      </c>
      <c r="V1405" cm="1">
        <f t="array" ref="V1405">[1]!s_stmnote_customertop5($A1405,$D1405,1)</f>
        <v>0</v>
      </c>
      <c r="W1405" cm="1">
        <f t="array" ref="W1405">[1]!s_stmnote_customertop5($A1405,$D1405,2)</f>
        <v>0</v>
      </c>
      <c r="X1405" cm="1">
        <f t="array" ref="X1405">[1]!s_stmnote_customertop5($A1405,$D1405,3)</f>
        <v>0</v>
      </c>
      <c r="Y1405" cm="1">
        <f t="array" ref="Y1405">[1]!s_stmnote_customertop5($A1405,$D1405,4)</f>
        <v>0</v>
      </c>
      <c r="Z1405" cm="1">
        <f t="array" ref="Z1405">[1]!s_stmnote_customertop5($A1405,$D1405,5)</f>
        <v>0</v>
      </c>
      <c r="AA1405" s="9">
        <f>[1]!s_stmnote_salestop5_pct(A1405,D1405)</f>
        <v>30.69</v>
      </c>
      <c r="AB1405" s="9">
        <f>[1]!s_fa_arturn(A1405,D1405)</f>
        <v>5.1346999999999996</v>
      </c>
      <c r="AC1405" s="9">
        <f>[1]!fa_apturn(A1405,D1405)</f>
        <v>2.5903918745390402</v>
      </c>
      <c r="AD1405" s="9">
        <f>[1]!s_fa_invturn(A1405,D1405)</f>
        <v>4.3169000000000004</v>
      </c>
    </row>
    <row r="1406" spans="1:30">
      <c r="A1406">
        <v>600601</v>
      </c>
      <c r="B1406" t="s">
        <v>938</v>
      </c>
      <c r="C1406" t="s">
        <v>4939</v>
      </c>
      <c r="D1406" s="8">
        <f t="shared" si="22"/>
        <v>44926</v>
      </c>
      <c r="E1406" t="s">
        <v>7031</v>
      </c>
      <c r="F1406">
        <v>1</v>
      </c>
      <c r="G1406" t="s">
        <v>9376</v>
      </c>
      <c r="L1406" t="str" cm="1">
        <f t="array" ref="L1406">[1]!s_info_industry_gics(A1406,1)</f>
        <v>工业</v>
      </c>
      <c r="M1406" t="str" cm="1">
        <f t="array" ref="M1406">[1]!s_info_industry_gicscode(A1406,1)</f>
        <v>20</v>
      </c>
      <c r="N1406" t="str">
        <f>[1]!s_info_industry_gics(A1406,2)</f>
        <v>资本货物</v>
      </c>
      <c r="O1406" t="str">
        <f>[1]!s_info_industry_gicscode(A1406,2)</f>
        <v>2010</v>
      </c>
      <c r="P1406" cm="1">
        <f t="array" ref="P1406">[1]!s_stmnote_suppliertop5(A1406,D1406,1)</f>
        <v>0</v>
      </c>
      <c r="Q1406">
        <f>[1]!s_stmnote_suppliertop5(A1406,D1406,2)</f>
        <v>0</v>
      </c>
      <c r="R1406" cm="1">
        <f t="array" ref="R1406">[1]!s_stmnote_suppliertop5(A1406,D1406,3)</f>
        <v>0</v>
      </c>
      <c r="S1406" cm="1">
        <f t="array" ref="S1406">[1]!s_stmnote_suppliertop5(A1406,D1406,4)</f>
        <v>0</v>
      </c>
      <c r="T1406" cm="1">
        <f t="array" ref="T1406">[1]!s_stmnote_suppliertop5(A1406,D1406,5)</f>
        <v>0</v>
      </c>
      <c r="U1406" s="9">
        <f>[1]!s_stmnote_purchasetop5_pct(A1406,D1406)</f>
        <v>25.74</v>
      </c>
      <c r="V1406" cm="1">
        <f t="array" ref="V1406">[1]!s_stmnote_customertop5($A1406,$D1406,1)</f>
        <v>0</v>
      </c>
      <c r="W1406" cm="1">
        <f t="array" ref="W1406">[1]!s_stmnote_customertop5($A1406,$D1406,2)</f>
        <v>0</v>
      </c>
      <c r="X1406" cm="1">
        <f t="array" ref="X1406">[1]!s_stmnote_customertop5($A1406,$D1406,3)</f>
        <v>0</v>
      </c>
      <c r="Y1406" cm="1">
        <f t="array" ref="Y1406">[1]!s_stmnote_customertop5($A1406,$D1406,4)</f>
        <v>0</v>
      </c>
      <c r="Z1406" cm="1">
        <f t="array" ref="Z1406">[1]!s_stmnote_customertop5($A1406,$D1406,5)</f>
        <v>0</v>
      </c>
      <c r="AA1406" s="9">
        <f>[1]!s_stmnote_salestop5_pct(A1406,D1406)</f>
        <v>30.69</v>
      </c>
      <c r="AB1406" s="9">
        <f>[1]!s_fa_arturn(A1406,D1406)</f>
        <v>5.1346999999999996</v>
      </c>
      <c r="AC1406" s="9">
        <f>[1]!fa_apturn(A1406,D1406)</f>
        <v>2.5903918745390402</v>
      </c>
      <c r="AD1406" s="9">
        <f>[1]!s_fa_invturn(A1406,D1406)</f>
        <v>4.3169000000000004</v>
      </c>
    </row>
    <row r="1407" spans="1:30">
      <c r="A1407">
        <v>600601</v>
      </c>
      <c r="B1407" t="s">
        <v>938</v>
      </c>
      <c r="C1407" t="s">
        <v>4940</v>
      </c>
      <c r="D1407" s="8">
        <f t="shared" si="22"/>
        <v>44926</v>
      </c>
      <c r="E1407" t="s">
        <v>7684</v>
      </c>
      <c r="F1407">
        <v>1</v>
      </c>
      <c r="G1407" t="s">
        <v>9377</v>
      </c>
      <c r="L1407" t="str" cm="1">
        <f t="array" ref="L1407">[1]!s_info_industry_gics(A1407,1)</f>
        <v>工业</v>
      </c>
      <c r="M1407" t="str" cm="1">
        <f t="array" ref="M1407">[1]!s_info_industry_gicscode(A1407,1)</f>
        <v>20</v>
      </c>
      <c r="N1407" t="str">
        <f>[1]!s_info_industry_gics(A1407,2)</f>
        <v>资本货物</v>
      </c>
      <c r="O1407" t="str">
        <f>[1]!s_info_industry_gicscode(A1407,2)</f>
        <v>2010</v>
      </c>
      <c r="P1407" cm="1">
        <f t="array" ref="P1407">[1]!s_stmnote_suppliertop5(A1407,D1407,1)</f>
        <v>0</v>
      </c>
      <c r="Q1407">
        <f>[1]!s_stmnote_suppliertop5(A1407,D1407,2)</f>
        <v>0</v>
      </c>
      <c r="R1407" cm="1">
        <f t="array" ref="R1407">[1]!s_stmnote_suppliertop5(A1407,D1407,3)</f>
        <v>0</v>
      </c>
      <c r="S1407" cm="1">
        <f t="array" ref="S1407">[1]!s_stmnote_suppliertop5(A1407,D1407,4)</f>
        <v>0</v>
      </c>
      <c r="T1407" cm="1">
        <f t="array" ref="T1407">[1]!s_stmnote_suppliertop5(A1407,D1407,5)</f>
        <v>0</v>
      </c>
      <c r="U1407" s="9">
        <f>[1]!s_stmnote_purchasetop5_pct(A1407,D1407)</f>
        <v>25.74</v>
      </c>
      <c r="V1407" cm="1">
        <f t="array" ref="V1407">[1]!s_stmnote_customertop5($A1407,$D1407,1)</f>
        <v>0</v>
      </c>
      <c r="W1407" cm="1">
        <f t="array" ref="W1407">[1]!s_stmnote_customertop5($A1407,$D1407,2)</f>
        <v>0</v>
      </c>
      <c r="X1407" cm="1">
        <f t="array" ref="X1407">[1]!s_stmnote_customertop5($A1407,$D1407,3)</f>
        <v>0</v>
      </c>
      <c r="Y1407" cm="1">
        <f t="array" ref="Y1407">[1]!s_stmnote_customertop5($A1407,$D1407,4)</f>
        <v>0</v>
      </c>
      <c r="Z1407" cm="1">
        <f t="array" ref="Z1407">[1]!s_stmnote_customertop5($A1407,$D1407,5)</f>
        <v>0</v>
      </c>
      <c r="AA1407" s="9">
        <f>[1]!s_stmnote_salestop5_pct(A1407,D1407)</f>
        <v>30.69</v>
      </c>
      <c r="AB1407" s="9">
        <f>[1]!s_fa_arturn(A1407,D1407)</f>
        <v>5.1346999999999996</v>
      </c>
      <c r="AC1407" s="9">
        <f>[1]!fa_apturn(A1407,D1407)</f>
        <v>2.5903918745390402</v>
      </c>
      <c r="AD1407" s="9">
        <f>[1]!s_fa_invturn(A1407,D1407)</f>
        <v>4.3169000000000004</v>
      </c>
    </row>
    <row r="1408" spans="1:30">
      <c r="A1408">
        <v>600601</v>
      </c>
      <c r="B1408" t="s">
        <v>938</v>
      </c>
      <c r="C1408" t="s">
        <v>4941</v>
      </c>
      <c r="D1408" s="8">
        <f t="shared" si="22"/>
        <v>44926</v>
      </c>
      <c r="E1408" t="s">
        <v>7783</v>
      </c>
      <c r="F1408">
        <v>1</v>
      </c>
      <c r="G1408" t="s">
        <v>9378</v>
      </c>
      <c r="L1408" t="str" cm="1">
        <f t="array" ref="L1408">[1]!s_info_industry_gics(A1408,1)</f>
        <v>工业</v>
      </c>
      <c r="M1408" t="str" cm="1">
        <f t="array" ref="M1408">[1]!s_info_industry_gicscode(A1408,1)</f>
        <v>20</v>
      </c>
      <c r="N1408" t="str">
        <f>[1]!s_info_industry_gics(A1408,2)</f>
        <v>资本货物</v>
      </c>
      <c r="O1408" t="str">
        <f>[1]!s_info_industry_gicscode(A1408,2)</f>
        <v>2010</v>
      </c>
      <c r="P1408" cm="1">
        <f t="array" ref="P1408">[1]!s_stmnote_suppliertop5(A1408,D1408,1)</f>
        <v>0</v>
      </c>
      <c r="Q1408">
        <f>[1]!s_stmnote_suppliertop5(A1408,D1408,2)</f>
        <v>0</v>
      </c>
      <c r="R1408" cm="1">
        <f t="array" ref="R1408">[1]!s_stmnote_suppliertop5(A1408,D1408,3)</f>
        <v>0</v>
      </c>
      <c r="S1408" cm="1">
        <f t="array" ref="S1408">[1]!s_stmnote_suppliertop5(A1408,D1408,4)</f>
        <v>0</v>
      </c>
      <c r="T1408" cm="1">
        <f t="array" ref="T1408">[1]!s_stmnote_suppliertop5(A1408,D1408,5)</f>
        <v>0</v>
      </c>
      <c r="U1408" s="9">
        <f>[1]!s_stmnote_purchasetop5_pct(A1408,D1408)</f>
        <v>25.74</v>
      </c>
      <c r="V1408" cm="1">
        <f t="array" ref="V1408">[1]!s_stmnote_customertop5($A1408,$D1408,1)</f>
        <v>0</v>
      </c>
      <c r="W1408" cm="1">
        <f t="array" ref="W1408">[1]!s_stmnote_customertop5($A1408,$D1408,2)</f>
        <v>0</v>
      </c>
      <c r="X1408" cm="1">
        <f t="array" ref="X1408">[1]!s_stmnote_customertop5($A1408,$D1408,3)</f>
        <v>0</v>
      </c>
      <c r="Y1408" cm="1">
        <f t="array" ref="Y1408">[1]!s_stmnote_customertop5($A1408,$D1408,4)</f>
        <v>0</v>
      </c>
      <c r="Z1408" cm="1">
        <f t="array" ref="Z1408">[1]!s_stmnote_customertop5($A1408,$D1408,5)</f>
        <v>0</v>
      </c>
      <c r="AA1408" s="9">
        <f>[1]!s_stmnote_salestop5_pct(A1408,D1408)</f>
        <v>30.69</v>
      </c>
      <c r="AB1408" s="9">
        <f>[1]!s_fa_arturn(A1408,D1408)</f>
        <v>5.1346999999999996</v>
      </c>
      <c r="AC1408" s="9">
        <f>[1]!fa_apturn(A1408,D1408)</f>
        <v>2.5903918745390402</v>
      </c>
      <c r="AD1408" s="9">
        <f>[1]!s_fa_invturn(A1408,D1408)</f>
        <v>4.3169000000000004</v>
      </c>
    </row>
    <row r="1409" spans="1:30">
      <c r="A1409">
        <v>600666</v>
      </c>
      <c r="B1409" t="s">
        <v>949</v>
      </c>
      <c r="C1409" t="s">
        <v>4979</v>
      </c>
      <c r="D1409" s="8">
        <f t="shared" si="22"/>
        <v>45657</v>
      </c>
      <c r="E1409" t="s">
        <v>7797</v>
      </c>
      <c r="F1409">
        <v>1</v>
      </c>
      <c r="G1409" t="s">
        <v>9391</v>
      </c>
      <c r="L1409" t="str" cm="1">
        <f t="array" ref="L1409">[1]!s_info_industry_gics(A1409,1)</f>
        <v>工业</v>
      </c>
      <c r="M1409" t="str" cm="1">
        <f t="array" ref="M1409">[1]!s_info_industry_gicscode(A1409,1)</f>
        <v>20</v>
      </c>
      <c r="N1409" t="str">
        <f>[1]!s_info_industry_gics(A1409,2)</f>
        <v>资本货物</v>
      </c>
      <c r="O1409" t="str">
        <f>[1]!s_info_industry_gicscode(A1409,2)</f>
        <v>2010</v>
      </c>
      <c r="P1409" cm="1">
        <f t="array" ref="P1409">[1]!s_stmnote_suppliertop5(A1409,D1409,1)</f>
        <v>0</v>
      </c>
      <c r="Q1409">
        <f>[1]!s_stmnote_suppliertop5(A1409,D1409,2)</f>
        <v>0</v>
      </c>
      <c r="R1409" cm="1">
        <f t="array" ref="R1409">[1]!s_stmnote_suppliertop5(A1409,D1409,3)</f>
        <v>0</v>
      </c>
      <c r="S1409" cm="1">
        <f t="array" ref="S1409">[1]!s_stmnote_suppliertop5(A1409,D1409,4)</f>
        <v>0</v>
      </c>
      <c r="T1409" cm="1">
        <f t="array" ref="T1409">[1]!s_stmnote_suppliertop5(A1409,D1409,5)</f>
        <v>0</v>
      </c>
      <c r="U1409" s="9">
        <f>[1]!s_stmnote_purchasetop5_pct(A1409,D1409)</f>
        <v>0</v>
      </c>
      <c r="V1409" cm="1">
        <f t="array" ref="V1409">[1]!s_stmnote_customertop5($A1409,$D1409,1)</f>
        <v>0</v>
      </c>
      <c r="W1409" cm="1">
        <f t="array" ref="W1409">[1]!s_stmnote_customertop5($A1409,$D1409,2)</f>
        <v>0</v>
      </c>
      <c r="X1409" cm="1">
        <f t="array" ref="X1409">[1]!s_stmnote_customertop5($A1409,$D1409,3)</f>
        <v>0</v>
      </c>
      <c r="Y1409" cm="1">
        <f t="array" ref="Y1409">[1]!s_stmnote_customertop5($A1409,$D1409,4)</f>
        <v>0</v>
      </c>
      <c r="Z1409" cm="1">
        <f t="array" ref="Z1409">[1]!s_stmnote_customertop5($A1409,$D1409,5)</f>
        <v>0</v>
      </c>
      <c r="AA1409" s="9">
        <f>[1]!s_stmnote_salestop5_pct(A1409,D1409)</f>
        <v>0</v>
      </c>
      <c r="AB1409" s="9">
        <f>[1]!s_fa_arturn(A1409,D1409)</f>
        <v>0</v>
      </c>
      <c r="AC1409" s="9">
        <f>[1]!fa_apturn(A1409,D1409)</f>
        <v>0</v>
      </c>
      <c r="AD1409" s="9">
        <f>[1]!s_fa_invturn(A1409,D1409)</f>
        <v>0</v>
      </c>
    </row>
    <row r="1410" spans="1:30">
      <c r="A1410">
        <v>600666</v>
      </c>
      <c r="B1410" t="s">
        <v>949</v>
      </c>
      <c r="C1410" t="s">
        <v>4980</v>
      </c>
      <c r="D1410" s="8">
        <f t="shared" si="22"/>
        <v>45657</v>
      </c>
      <c r="E1410" t="s">
        <v>7712</v>
      </c>
      <c r="F1410">
        <v>1</v>
      </c>
      <c r="G1410" t="s">
        <v>9392</v>
      </c>
      <c r="L1410" t="str" cm="1">
        <f t="array" ref="L1410">[1]!s_info_industry_gics(A1410,1)</f>
        <v>工业</v>
      </c>
      <c r="M1410" t="str" cm="1">
        <f t="array" ref="M1410">[1]!s_info_industry_gicscode(A1410,1)</f>
        <v>20</v>
      </c>
      <c r="N1410" t="str">
        <f>[1]!s_info_industry_gics(A1410,2)</f>
        <v>资本货物</v>
      </c>
      <c r="O1410" t="str">
        <f>[1]!s_info_industry_gicscode(A1410,2)</f>
        <v>2010</v>
      </c>
      <c r="P1410" cm="1">
        <f t="array" ref="P1410">[1]!s_stmnote_suppliertop5(A1410,D1410,1)</f>
        <v>0</v>
      </c>
      <c r="Q1410">
        <f>[1]!s_stmnote_suppliertop5(A1410,D1410,2)</f>
        <v>0</v>
      </c>
      <c r="R1410" cm="1">
        <f t="array" ref="R1410">[1]!s_stmnote_suppliertop5(A1410,D1410,3)</f>
        <v>0</v>
      </c>
      <c r="S1410" cm="1">
        <f t="array" ref="S1410">[1]!s_stmnote_suppliertop5(A1410,D1410,4)</f>
        <v>0</v>
      </c>
      <c r="T1410" cm="1">
        <f t="array" ref="T1410">[1]!s_stmnote_suppliertop5(A1410,D1410,5)</f>
        <v>0</v>
      </c>
      <c r="U1410" s="9">
        <f>[1]!s_stmnote_purchasetop5_pct(A1410,D1410)</f>
        <v>0</v>
      </c>
      <c r="V1410" cm="1">
        <f t="array" ref="V1410">[1]!s_stmnote_customertop5($A1410,$D1410,1)</f>
        <v>0</v>
      </c>
      <c r="W1410" cm="1">
        <f t="array" ref="W1410">[1]!s_stmnote_customertop5($A1410,$D1410,2)</f>
        <v>0</v>
      </c>
      <c r="X1410" cm="1">
        <f t="array" ref="X1410">[1]!s_stmnote_customertop5($A1410,$D1410,3)</f>
        <v>0</v>
      </c>
      <c r="Y1410" cm="1">
        <f t="array" ref="Y1410">[1]!s_stmnote_customertop5($A1410,$D1410,4)</f>
        <v>0</v>
      </c>
      <c r="Z1410" cm="1">
        <f t="array" ref="Z1410">[1]!s_stmnote_customertop5($A1410,$D1410,5)</f>
        <v>0</v>
      </c>
      <c r="AA1410" s="9">
        <f>[1]!s_stmnote_salestop5_pct(A1410,D1410)</f>
        <v>0</v>
      </c>
      <c r="AB1410" s="9">
        <f>[1]!s_fa_arturn(A1410,D1410)</f>
        <v>0</v>
      </c>
      <c r="AC1410" s="9">
        <f>[1]!fa_apturn(A1410,D1410)</f>
        <v>0</v>
      </c>
      <c r="AD1410" s="9">
        <f>[1]!s_fa_invturn(A1410,D1410)</f>
        <v>0</v>
      </c>
    </row>
    <row r="1411" spans="1:30">
      <c r="A1411">
        <v>600760</v>
      </c>
      <c r="B1411" t="s">
        <v>975</v>
      </c>
      <c r="C1411" t="s">
        <v>5110</v>
      </c>
      <c r="D1411" s="8">
        <f t="shared" si="22"/>
        <v>44926</v>
      </c>
      <c r="E1411" t="s">
        <v>7168</v>
      </c>
      <c r="F1411">
        <v>1</v>
      </c>
      <c r="G1411" t="s">
        <v>9440</v>
      </c>
      <c r="L1411" t="str" cm="1">
        <f t="array" ref="L1411">[1]!s_info_industry_gics(A1411,1)</f>
        <v>工业</v>
      </c>
      <c r="M1411" t="str" cm="1">
        <f t="array" ref="M1411">[1]!s_info_industry_gicscode(A1411,1)</f>
        <v>20</v>
      </c>
      <c r="N1411" t="str">
        <f>[1]!s_info_industry_gics(A1411,2)</f>
        <v>资本货物</v>
      </c>
      <c r="O1411" t="str">
        <f>[1]!s_info_industry_gicscode(A1411,2)</f>
        <v>2010</v>
      </c>
      <c r="P1411" cm="1">
        <f t="array" ref="P1411">[1]!s_stmnote_suppliertop5(A1411,D1411,1)</f>
        <v>0</v>
      </c>
      <c r="Q1411">
        <f>[1]!s_stmnote_suppliertop5(A1411,D1411,2)</f>
        <v>0</v>
      </c>
      <c r="R1411" cm="1">
        <f t="array" ref="R1411">[1]!s_stmnote_suppliertop5(A1411,D1411,3)</f>
        <v>0</v>
      </c>
      <c r="S1411" cm="1">
        <f t="array" ref="S1411">[1]!s_stmnote_suppliertop5(A1411,D1411,4)</f>
        <v>0</v>
      </c>
      <c r="T1411" cm="1">
        <f t="array" ref="T1411">[1]!s_stmnote_suppliertop5(A1411,D1411,5)</f>
        <v>0</v>
      </c>
      <c r="U1411" s="9">
        <f>[1]!s_stmnote_purchasetop5_pct(A1411,D1411)</f>
        <v>88.72</v>
      </c>
      <c r="V1411" cm="1">
        <f t="array" ref="V1411">[1]!s_stmnote_customertop5($A1411,$D1411,1)</f>
        <v>0</v>
      </c>
      <c r="W1411" cm="1">
        <f t="array" ref="W1411">[1]!s_stmnote_customertop5($A1411,$D1411,2)</f>
        <v>0</v>
      </c>
      <c r="X1411" cm="1">
        <f t="array" ref="X1411">[1]!s_stmnote_customertop5($A1411,$D1411,3)</f>
        <v>0</v>
      </c>
      <c r="Y1411" cm="1">
        <f t="array" ref="Y1411">[1]!s_stmnote_customertop5($A1411,$D1411,4)</f>
        <v>0</v>
      </c>
      <c r="Z1411" cm="1">
        <f t="array" ref="Z1411">[1]!s_stmnote_customertop5($A1411,$D1411,5)</f>
        <v>0</v>
      </c>
      <c r="AA1411" s="9">
        <f>[1]!s_stmnote_salestop5_pct(A1411,D1411)</f>
        <v>97.71</v>
      </c>
      <c r="AB1411" s="9">
        <f>[1]!s_fa_arturn(A1411,D1411)</f>
        <v>11.758800000000001</v>
      </c>
      <c r="AC1411" s="9">
        <f>[1]!fa_apturn(A1411,D1411)</f>
        <v>3.0615528679497102</v>
      </c>
      <c r="AD1411" s="9">
        <f>[1]!s_fa_invturn(A1411,D1411)</f>
        <v>3.5030999999999999</v>
      </c>
    </row>
    <row r="1412" spans="1:30">
      <c r="A1412">
        <v>600761</v>
      </c>
      <c r="B1412" t="s">
        <v>976</v>
      </c>
      <c r="C1412" t="s">
        <v>5111</v>
      </c>
      <c r="D1412" s="8">
        <f t="shared" si="22"/>
        <v>44926</v>
      </c>
      <c r="E1412" t="s">
        <v>7527</v>
      </c>
      <c r="F1412">
        <v>1</v>
      </c>
      <c r="G1412" t="s">
        <v>9441</v>
      </c>
      <c r="L1412" t="str" cm="1">
        <f t="array" ref="L1412">[1]!s_info_industry_gics(A1412,1)</f>
        <v>工业</v>
      </c>
      <c r="M1412" t="str" cm="1">
        <f t="array" ref="M1412">[1]!s_info_industry_gicscode(A1412,1)</f>
        <v>20</v>
      </c>
      <c r="N1412" t="str">
        <f>[1]!s_info_industry_gics(A1412,2)</f>
        <v>资本货物</v>
      </c>
      <c r="O1412" t="str">
        <f>[1]!s_info_industry_gicscode(A1412,2)</f>
        <v>2010</v>
      </c>
      <c r="P1412" cm="1">
        <f t="array" ref="P1412">[1]!s_stmnote_suppliertop5(A1412,D1412,1)</f>
        <v>0</v>
      </c>
      <c r="Q1412">
        <f>[1]!s_stmnote_suppliertop5(A1412,D1412,2)</f>
        <v>0</v>
      </c>
      <c r="R1412" cm="1">
        <f t="array" ref="R1412">[1]!s_stmnote_suppliertop5(A1412,D1412,3)</f>
        <v>0</v>
      </c>
      <c r="S1412" cm="1">
        <f t="array" ref="S1412">[1]!s_stmnote_suppliertop5(A1412,D1412,4)</f>
        <v>0</v>
      </c>
      <c r="T1412" cm="1">
        <f t="array" ref="T1412">[1]!s_stmnote_suppliertop5(A1412,D1412,5)</f>
        <v>0</v>
      </c>
      <c r="U1412" s="9">
        <f>[1]!s_stmnote_purchasetop5_pct(A1412,D1412)</f>
        <v>24.37</v>
      </c>
      <c r="V1412" cm="1">
        <f t="array" ref="V1412">[1]!s_stmnote_customertop5($A1412,$D1412,1)</f>
        <v>0</v>
      </c>
      <c r="W1412" cm="1">
        <f t="array" ref="W1412">[1]!s_stmnote_customertop5($A1412,$D1412,2)</f>
        <v>0</v>
      </c>
      <c r="X1412" cm="1">
        <f t="array" ref="X1412">[1]!s_stmnote_customertop5($A1412,$D1412,3)</f>
        <v>0</v>
      </c>
      <c r="Y1412" cm="1">
        <f t="array" ref="Y1412">[1]!s_stmnote_customertop5($A1412,$D1412,4)</f>
        <v>0</v>
      </c>
      <c r="Z1412" cm="1">
        <f t="array" ref="Z1412">[1]!s_stmnote_customertop5($A1412,$D1412,5)</f>
        <v>0</v>
      </c>
      <c r="AA1412" s="9">
        <f>[1]!s_stmnote_salestop5_pct(A1412,D1412)</f>
        <v>8.01</v>
      </c>
      <c r="AB1412" s="9">
        <f>[1]!s_fa_arturn(A1412,D1412)</f>
        <v>11.4964</v>
      </c>
      <c r="AC1412" s="9">
        <f>[1]!fa_apturn(A1412,D1412)</f>
        <v>6.8647300214229698</v>
      </c>
      <c r="AD1412" s="9">
        <f>[1]!s_fa_invturn(A1412,D1412)</f>
        <v>6.3106999999999998</v>
      </c>
    </row>
    <row r="1413" spans="1:30">
      <c r="A1413">
        <v>600761</v>
      </c>
      <c r="B1413" t="s">
        <v>976</v>
      </c>
      <c r="C1413" t="s">
        <v>5112</v>
      </c>
      <c r="D1413" s="8">
        <f t="shared" si="22"/>
        <v>44926</v>
      </c>
      <c r="E1413" t="s">
        <v>7486</v>
      </c>
      <c r="F1413">
        <v>1</v>
      </c>
      <c r="G1413" t="s">
        <v>7881</v>
      </c>
      <c r="L1413" t="str" cm="1">
        <f t="array" ref="L1413">[1]!s_info_industry_gics(A1413,1)</f>
        <v>工业</v>
      </c>
      <c r="M1413" t="str" cm="1">
        <f t="array" ref="M1413">[1]!s_info_industry_gicscode(A1413,1)</f>
        <v>20</v>
      </c>
      <c r="N1413" t="str">
        <f>[1]!s_info_industry_gics(A1413,2)</f>
        <v>资本货物</v>
      </c>
      <c r="O1413" t="str">
        <f>[1]!s_info_industry_gicscode(A1413,2)</f>
        <v>2010</v>
      </c>
      <c r="P1413" cm="1">
        <f t="array" ref="P1413">[1]!s_stmnote_suppliertop5(A1413,D1413,1)</f>
        <v>0</v>
      </c>
      <c r="Q1413">
        <f>[1]!s_stmnote_suppliertop5(A1413,D1413,2)</f>
        <v>0</v>
      </c>
      <c r="R1413" cm="1">
        <f t="array" ref="R1413">[1]!s_stmnote_suppliertop5(A1413,D1413,3)</f>
        <v>0</v>
      </c>
      <c r="S1413" cm="1">
        <f t="array" ref="S1413">[1]!s_stmnote_suppliertop5(A1413,D1413,4)</f>
        <v>0</v>
      </c>
      <c r="T1413" cm="1">
        <f t="array" ref="T1413">[1]!s_stmnote_suppliertop5(A1413,D1413,5)</f>
        <v>0</v>
      </c>
      <c r="U1413" s="9">
        <f>[1]!s_stmnote_purchasetop5_pct(A1413,D1413)</f>
        <v>24.37</v>
      </c>
      <c r="V1413" cm="1">
        <f t="array" ref="V1413">[1]!s_stmnote_customertop5($A1413,$D1413,1)</f>
        <v>0</v>
      </c>
      <c r="W1413" cm="1">
        <f t="array" ref="W1413">[1]!s_stmnote_customertop5($A1413,$D1413,2)</f>
        <v>0</v>
      </c>
      <c r="X1413" cm="1">
        <f t="array" ref="X1413">[1]!s_stmnote_customertop5($A1413,$D1413,3)</f>
        <v>0</v>
      </c>
      <c r="Y1413" cm="1">
        <f t="array" ref="Y1413">[1]!s_stmnote_customertop5($A1413,$D1413,4)</f>
        <v>0</v>
      </c>
      <c r="Z1413" cm="1">
        <f t="array" ref="Z1413">[1]!s_stmnote_customertop5($A1413,$D1413,5)</f>
        <v>0</v>
      </c>
      <c r="AA1413" s="9">
        <f>[1]!s_stmnote_salestop5_pct(A1413,D1413)</f>
        <v>8.01</v>
      </c>
      <c r="AB1413" s="9">
        <f>[1]!s_fa_arturn(A1413,D1413)</f>
        <v>11.4964</v>
      </c>
      <c r="AC1413" s="9">
        <f>[1]!fa_apturn(A1413,D1413)</f>
        <v>6.8647300214229698</v>
      </c>
      <c r="AD1413" s="9">
        <f>[1]!s_fa_invturn(A1413,D1413)</f>
        <v>6.3106999999999998</v>
      </c>
    </row>
    <row r="1414" spans="1:30">
      <c r="A1414">
        <v>600761</v>
      </c>
      <c r="B1414" t="s">
        <v>976</v>
      </c>
      <c r="C1414" t="s">
        <v>5113</v>
      </c>
      <c r="D1414" s="8">
        <f t="shared" si="22"/>
        <v>44926</v>
      </c>
      <c r="E1414" t="s">
        <v>7043</v>
      </c>
      <c r="F1414">
        <v>1</v>
      </c>
      <c r="G1414" t="s">
        <v>7881</v>
      </c>
      <c r="L1414" t="str" cm="1">
        <f t="array" ref="L1414">[1]!s_info_industry_gics(A1414,1)</f>
        <v>工业</v>
      </c>
      <c r="M1414" t="str" cm="1">
        <f t="array" ref="M1414">[1]!s_info_industry_gicscode(A1414,1)</f>
        <v>20</v>
      </c>
      <c r="N1414" t="str">
        <f>[1]!s_info_industry_gics(A1414,2)</f>
        <v>资本货物</v>
      </c>
      <c r="O1414" t="str">
        <f>[1]!s_info_industry_gicscode(A1414,2)</f>
        <v>2010</v>
      </c>
      <c r="P1414" cm="1">
        <f t="array" ref="P1414">[1]!s_stmnote_suppliertop5(A1414,D1414,1)</f>
        <v>0</v>
      </c>
      <c r="Q1414">
        <f>[1]!s_stmnote_suppliertop5(A1414,D1414,2)</f>
        <v>0</v>
      </c>
      <c r="R1414" cm="1">
        <f t="array" ref="R1414">[1]!s_stmnote_suppliertop5(A1414,D1414,3)</f>
        <v>0</v>
      </c>
      <c r="S1414" cm="1">
        <f t="array" ref="S1414">[1]!s_stmnote_suppliertop5(A1414,D1414,4)</f>
        <v>0</v>
      </c>
      <c r="T1414" cm="1">
        <f t="array" ref="T1414">[1]!s_stmnote_suppliertop5(A1414,D1414,5)</f>
        <v>0</v>
      </c>
      <c r="U1414" s="9">
        <f>[1]!s_stmnote_purchasetop5_pct(A1414,D1414)</f>
        <v>24.37</v>
      </c>
      <c r="V1414" cm="1">
        <f t="array" ref="V1414">[1]!s_stmnote_customertop5($A1414,$D1414,1)</f>
        <v>0</v>
      </c>
      <c r="W1414" cm="1">
        <f t="array" ref="W1414">[1]!s_stmnote_customertop5($A1414,$D1414,2)</f>
        <v>0</v>
      </c>
      <c r="X1414" cm="1">
        <f t="array" ref="X1414">[1]!s_stmnote_customertop5($A1414,$D1414,3)</f>
        <v>0</v>
      </c>
      <c r="Y1414" cm="1">
        <f t="array" ref="Y1414">[1]!s_stmnote_customertop5($A1414,$D1414,4)</f>
        <v>0</v>
      </c>
      <c r="Z1414" cm="1">
        <f t="array" ref="Z1414">[1]!s_stmnote_customertop5($A1414,$D1414,5)</f>
        <v>0</v>
      </c>
      <c r="AA1414" s="9">
        <f>[1]!s_stmnote_salestop5_pct(A1414,D1414)</f>
        <v>8.01</v>
      </c>
      <c r="AB1414" s="9">
        <f>[1]!s_fa_arturn(A1414,D1414)</f>
        <v>11.4964</v>
      </c>
      <c r="AC1414" s="9">
        <f>[1]!fa_apturn(A1414,D1414)</f>
        <v>6.8647300214229698</v>
      </c>
      <c r="AD1414" s="9">
        <f>[1]!s_fa_invturn(A1414,D1414)</f>
        <v>6.3106999999999998</v>
      </c>
    </row>
    <row r="1415" spans="1:30">
      <c r="A1415">
        <v>600761</v>
      </c>
      <c r="B1415" t="s">
        <v>976</v>
      </c>
      <c r="C1415" t="s">
        <v>5114</v>
      </c>
      <c r="D1415" s="8">
        <f t="shared" si="22"/>
        <v>44926</v>
      </c>
      <c r="E1415" t="s">
        <v>7387</v>
      </c>
      <c r="F1415">
        <v>1</v>
      </c>
      <c r="G1415" t="s">
        <v>7881</v>
      </c>
      <c r="L1415" t="str" cm="1">
        <f t="array" ref="L1415">[1]!s_info_industry_gics(A1415,1)</f>
        <v>工业</v>
      </c>
      <c r="M1415" t="str" cm="1">
        <f t="array" ref="M1415">[1]!s_info_industry_gicscode(A1415,1)</f>
        <v>20</v>
      </c>
      <c r="N1415" t="str">
        <f>[1]!s_info_industry_gics(A1415,2)</f>
        <v>资本货物</v>
      </c>
      <c r="O1415" t="str">
        <f>[1]!s_info_industry_gicscode(A1415,2)</f>
        <v>2010</v>
      </c>
      <c r="P1415" cm="1">
        <f t="array" ref="P1415">[1]!s_stmnote_suppliertop5(A1415,D1415,1)</f>
        <v>0</v>
      </c>
      <c r="Q1415">
        <f>[1]!s_stmnote_suppliertop5(A1415,D1415,2)</f>
        <v>0</v>
      </c>
      <c r="R1415" cm="1">
        <f t="array" ref="R1415">[1]!s_stmnote_suppliertop5(A1415,D1415,3)</f>
        <v>0</v>
      </c>
      <c r="S1415" cm="1">
        <f t="array" ref="S1415">[1]!s_stmnote_suppliertop5(A1415,D1415,4)</f>
        <v>0</v>
      </c>
      <c r="T1415" cm="1">
        <f t="array" ref="T1415">[1]!s_stmnote_suppliertop5(A1415,D1415,5)</f>
        <v>0</v>
      </c>
      <c r="U1415" s="9">
        <f>[1]!s_stmnote_purchasetop5_pct(A1415,D1415)</f>
        <v>24.37</v>
      </c>
      <c r="V1415" cm="1">
        <f t="array" ref="V1415">[1]!s_stmnote_customertop5($A1415,$D1415,1)</f>
        <v>0</v>
      </c>
      <c r="W1415" cm="1">
        <f t="array" ref="W1415">[1]!s_stmnote_customertop5($A1415,$D1415,2)</f>
        <v>0</v>
      </c>
      <c r="X1415" cm="1">
        <f t="array" ref="X1415">[1]!s_stmnote_customertop5($A1415,$D1415,3)</f>
        <v>0</v>
      </c>
      <c r="Y1415" cm="1">
        <f t="array" ref="Y1415">[1]!s_stmnote_customertop5($A1415,$D1415,4)</f>
        <v>0</v>
      </c>
      <c r="Z1415" cm="1">
        <f t="array" ref="Z1415">[1]!s_stmnote_customertop5($A1415,$D1415,5)</f>
        <v>0</v>
      </c>
      <c r="AA1415" s="9">
        <f>[1]!s_stmnote_salestop5_pct(A1415,D1415)</f>
        <v>8.01</v>
      </c>
      <c r="AB1415" s="9">
        <f>[1]!s_fa_arturn(A1415,D1415)</f>
        <v>11.4964</v>
      </c>
      <c r="AC1415" s="9">
        <f>[1]!fa_apturn(A1415,D1415)</f>
        <v>6.8647300214229698</v>
      </c>
      <c r="AD1415" s="9">
        <f>[1]!s_fa_invturn(A1415,D1415)</f>
        <v>6.3106999999999998</v>
      </c>
    </row>
    <row r="1416" spans="1:30">
      <c r="A1416">
        <v>600765</v>
      </c>
      <c r="B1416" t="s">
        <v>977</v>
      </c>
      <c r="C1416" t="s">
        <v>5115</v>
      </c>
      <c r="D1416" s="8">
        <f t="shared" si="22"/>
        <v>44561</v>
      </c>
      <c r="E1416" t="s">
        <v>7219</v>
      </c>
      <c r="F1416">
        <v>1</v>
      </c>
      <c r="G1416" t="s">
        <v>7881</v>
      </c>
      <c r="L1416" t="str" cm="1">
        <f t="array" ref="L1416">[1]!s_info_industry_gics(A1416,1)</f>
        <v>工业</v>
      </c>
      <c r="M1416" t="str" cm="1">
        <f t="array" ref="M1416">[1]!s_info_industry_gicscode(A1416,1)</f>
        <v>20</v>
      </c>
      <c r="N1416" t="str">
        <f>[1]!s_info_industry_gics(A1416,2)</f>
        <v>资本货物</v>
      </c>
      <c r="O1416" t="str">
        <f>[1]!s_info_industry_gicscode(A1416,2)</f>
        <v>2010</v>
      </c>
      <c r="P1416" cm="1">
        <f t="array" ref="P1416">[1]!s_stmnote_suppliertop5(A1416,D1416,1)</f>
        <v>0</v>
      </c>
      <c r="Q1416">
        <f>[1]!s_stmnote_suppliertop5(A1416,D1416,2)</f>
        <v>0</v>
      </c>
      <c r="R1416" cm="1">
        <f t="array" ref="R1416">[1]!s_stmnote_suppliertop5(A1416,D1416,3)</f>
        <v>0</v>
      </c>
      <c r="S1416" cm="1">
        <f t="array" ref="S1416">[1]!s_stmnote_suppliertop5(A1416,D1416,4)</f>
        <v>0</v>
      </c>
      <c r="T1416" cm="1">
        <f t="array" ref="T1416">[1]!s_stmnote_suppliertop5(A1416,D1416,5)</f>
        <v>0</v>
      </c>
      <c r="U1416" s="9">
        <f>[1]!s_stmnote_purchasetop5_pct(A1416,D1416)</f>
        <v>41.48</v>
      </c>
      <c r="V1416" cm="1">
        <f t="array" ref="V1416">[1]!s_stmnote_customertop5($A1416,$D1416,1)</f>
        <v>0</v>
      </c>
      <c r="W1416" cm="1">
        <f t="array" ref="W1416">[1]!s_stmnote_customertop5($A1416,$D1416,2)</f>
        <v>0</v>
      </c>
      <c r="X1416" cm="1">
        <f t="array" ref="X1416">[1]!s_stmnote_customertop5($A1416,$D1416,3)</f>
        <v>0</v>
      </c>
      <c r="Y1416" cm="1">
        <f t="array" ref="Y1416">[1]!s_stmnote_customertop5($A1416,$D1416,4)</f>
        <v>0</v>
      </c>
      <c r="Z1416" cm="1">
        <f t="array" ref="Z1416">[1]!s_stmnote_customertop5($A1416,$D1416,5)</f>
        <v>0</v>
      </c>
      <c r="AA1416" s="9">
        <f>[1]!s_stmnote_salestop5_pct(A1416,D1416)</f>
        <v>52.38</v>
      </c>
      <c r="AB1416" s="9">
        <f>[1]!s_fa_arturn(A1416,D1416)</f>
        <v>3.5341</v>
      </c>
      <c r="AC1416" s="9">
        <f>[1]!fa_apturn(A1416,D1416)</f>
        <v>2.4566172058806601</v>
      </c>
      <c r="AD1416" s="9">
        <f>[1]!s_fa_invturn(A1416,D1416)</f>
        <v>2.0019999999999998</v>
      </c>
    </row>
    <row r="1417" spans="1:30">
      <c r="A1417">
        <v>600765</v>
      </c>
      <c r="B1417" t="s">
        <v>977</v>
      </c>
      <c r="C1417" t="s">
        <v>5116</v>
      </c>
      <c r="D1417" s="8">
        <f t="shared" si="22"/>
        <v>44561</v>
      </c>
      <c r="E1417" t="s">
        <v>7130</v>
      </c>
      <c r="F1417">
        <v>1</v>
      </c>
      <c r="G1417" t="s">
        <v>7881</v>
      </c>
      <c r="L1417" t="str" cm="1">
        <f t="array" ref="L1417">[1]!s_info_industry_gics(A1417,1)</f>
        <v>工业</v>
      </c>
      <c r="M1417" t="str" cm="1">
        <f t="array" ref="M1417">[1]!s_info_industry_gicscode(A1417,1)</f>
        <v>20</v>
      </c>
      <c r="N1417" t="str">
        <f>[1]!s_info_industry_gics(A1417,2)</f>
        <v>资本货物</v>
      </c>
      <c r="O1417" t="str">
        <f>[1]!s_info_industry_gicscode(A1417,2)</f>
        <v>2010</v>
      </c>
      <c r="P1417" cm="1">
        <f t="array" ref="P1417">[1]!s_stmnote_suppliertop5(A1417,D1417,1)</f>
        <v>0</v>
      </c>
      <c r="Q1417">
        <f>[1]!s_stmnote_suppliertop5(A1417,D1417,2)</f>
        <v>0</v>
      </c>
      <c r="R1417" cm="1">
        <f t="array" ref="R1417">[1]!s_stmnote_suppliertop5(A1417,D1417,3)</f>
        <v>0</v>
      </c>
      <c r="S1417" cm="1">
        <f t="array" ref="S1417">[1]!s_stmnote_suppliertop5(A1417,D1417,4)</f>
        <v>0</v>
      </c>
      <c r="T1417" cm="1">
        <f t="array" ref="T1417">[1]!s_stmnote_suppliertop5(A1417,D1417,5)</f>
        <v>0</v>
      </c>
      <c r="U1417" s="9">
        <f>[1]!s_stmnote_purchasetop5_pct(A1417,D1417)</f>
        <v>41.48</v>
      </c>
      <c r="V1417" cm="1">
        <f t="array" ref="V1417">[1]!s_stmnote_customertop5($A1417,$D1417,1)</f>
        <v>0</v>
      </c>
      <c r="W1417" cm="1">
        <f t="array" ref="W1417">[1]!s_stmnote_customertop5($A1417,$D1417,2)</f>
        <v>0</v>
      </c>
      <c r="X1417" cm="1">
        <f t="array" ref="X1417">[1]!s_stmnote_customertop5($A1417,$D1417,3)</f>
        <v>0</v>
      </c>
      <c r="Y1417" cm="1">
        <f t="array" ref="Y1417">[1]!s_stmnote_customertop5($A1417,$D1417,4)</f>
        <v>0</v>
      </c>
      <c r="Z1417" cm="1">
        <f t="array" ref="Z1417">[1]!s_stmnote_customertop5($A1417,$D1417,5)</f>
        <v>0</v>
      </c>
      <c r="AA1417" s="9">
        <f>[1]!s_stmnote_salestop5_pct(A1417,D1417)</f>
        <v>52.38</v>
      </c>
      <c r="AB1417" s="9">
        <f>[1]!s_fa_arturn(A1417,D1417)</f>
        <v>3.5341</v>
      </c>
      <c r="AC1417" s="9">
        <f>[1]!fa_apturn(A1417,D1417)</f>
        <v>2.4566172058806601</v>
      </c>
      <c r="AD1417" s="9">
        <f>[1]!s_fa_invturn(A1417,D1417)</f>
        <v>2.0019999999999998</v>
      </c>
    </row>
    <row r="1418" spans="1:30">
      <c r="A1418">
        <v>600765</v>
      </c>
      <c r="B1418" t="s">
        <v>977</v>
      </c>
      <c r="C1418" t="s">
        <v>5117</v>
      </c>
      <c r="D1418" s="8">
        <f t="shared" si="22"/>
        <v>45291</v>
      </c>
      <c r="E1418" t="s">
        <v>7555</v>
      </c>
      <c r="F1418">
        <v>2</v>
      </c>
      <c r="G1418" t="s">
        <v>11256</v>
      </c>
      <c r="H1418" t="s">
        <v>12322</v>
      </c>
      <c r="L1418" t="str" cm="1">
        <f t="array" ref="L1418">[1]!s_info_industry_gics(A1418,1)</f>
        <v>工业</v>
      </c>
      <c r="M1418" t="str" cm="1">
        <f t="array" ref="M1418">[1]!s_info_industry_gicscode(A1418,1)</f>
        <v>20</v>
      </c>
      <c r="N1418" t="str">
        <f>[1]!s_info_industry_gics(A1418,2)</f>
        <v>资本货物</v>
      </c>
      <c r="O1418" t="str">
        <f>[1]!s_info_industry_gicscode(A1418,2)</f>
        <v>2010</v>
      </c>
      <c r="P1418" cm="1">
        <f t="array" ref="P1418">[1]!s_stmnote_suppliertop5(A1418,D1418,1)</f>
        <v>0</v>
      </c>
      <c r="Q1418">
        <f>[1]!s_stmnote_suppliertop5(A1418,D1418,2)</f>
        <v>0</v>
      </c>
      <c r="R1418" cm="1">
        <f t="array" ref="R1418">[1]!s_stmnote_suppliertop5(A1418,D1418,3)</f>
        <v>0</v>
      </c>
      <c r="S1418" cm="1">
        <f t="array" ref="S1418">[1]!s_stmnote_suppliertop5(A1418,D1418,4)</f>
        <v>0</v>
      </c>
      <c r="T1418" cm="1">
        <f t="array" ref="T1418">[1]!s_stmnote_suppliertop5(A1418,D1418,5)</f>
        <v>0</v>
      </c>
      <c r="U1418" s="9">
        <f>[1]!s_stmnote_purchasetop5_pct(A1418,D1418)</f>
        <v>47.03</v>
      </c>
      <c r="V1418" cm="1">
        <f t="array" ref="V1418">[1]!s_stmnote_customertop5($A1418,$D1418,1)</f>
        <v>0</v>
      </c>
      <c r="W1418" cm="1">
        <f t="array" ref="W1418">[1]!s_stmnote_customertop5($A1418,$D1418,2)</f>
        <v>0</v>
      </c>
      <c r="X1418" cm="1">
        <f t="array" ref="X1418">[1]!s_stmnote_customertop5($A1418,$D1418,3)</f>
        <v>0</v>
      </c>
      <c r="Y1418" cm="1">
        <f t="array" ref="Y1418">[1]!s_stmnote_customertop5($A1418,$D1418,4)</f>
        <v>0</v>
      </c>
      <c r="Z1418" cm="1">
        <f t="array" ref="Z1418">[1]!s_stmnote_customertop5($A1418,$D1418,5)</f>
        <v>0</v>
      </c>
      <c r="AA1418" s="9">
        <f>[1]!s_stmnote_salestop5_pct(A1418,D1418)</f>
        <v>55.11</v>
      </c>
      <c r="AB1418" s="9">
        <f>[1]!s_fa_arturn(A1418,D1418)</f>
        <v>2.2309000000000001</v>
      </c>
      <c r="AC1418" s="9">
        <f>[1]!fa_apturn(A1418,D1418)</f>
        <v>1.71061782116727</v>
      </c>
      <c r="AD1418" s="9">
        <f>[1]!s_fa_invturn(A1418,D1418)</f>
        <v>2.0659000000000001</v>
      </c>
    </row>
    <row r="1419" spans="1:30">
      <c r="A1419">
        <v>600765</v>
      </c>
      <c r="B1419" t="s">
        <v>977</v>
      </c>
      <c r="C1419" t="s">
        <v>5118</v>
      </c>
      <c r="D1419" s="8">
        <f t="shared" si="22"/>
        <v>45291</v>
      </c>
      <c r="E1419" t="s">
        <v>7483</v>
      </c>
      <c r="F1419">
        <v>2</v>
      </c>
      <c r="G1419" t="s">
        <v>11256</v>
      </c>
      <c r="H1419" t="s">
        <v>12322</v>
      </c>
      <c r="L1419" t="str" cm="1">
        <f t="array" ref="L1419">[1]!s_info_industry_gics(A1419,1)</f>
        <v>工业</v>
      </c>
      <c r="M1419" t="str" cm="1">
        <f t="array" ref="M1419">[1]!s_info_industry_gicscode(A1419,1)</f>
        <v>20</v>
      </c>
      <c r="N1419" t="str">
        <f>[1]!s_info_industry_gics(A1419,2)</f>
        <v>资本货物</v>
      </c>
      <c r="O1419" t="str">
        <f>[1]!s_info_industry_gicscode(A1419,2)</f>
        <v>2010</v>
      </c>
      <c r="P1419" cm="1">
        <f t="array" ref="P1419">[1]!s_stmnote_suppliertop5(A1419,D1419,1)</f>
        <v>0</v>
      </c>
      <c r="Q1419">
        <f>[1]!s_stmnote_suppliertop5(A1419,D1419,2)</f>
        <v>0</v>
      </c>
      <c r="R1419" cm="1">
        <f t="array" ref="R1419">[1]!s_stmnote_suppliertop5(A1419,D1419,3)</f>
        <v>0</v>
      </c>
      <c r="S1419" cm="1">
        <f t="array" ref="S1419">[1]!s_stmnote_suppliertop5(A1419,D1419,4)</f>
        <v>0</v>
      </c>
      <c r="T1419" cm="1">
        <f t="array" ref="T1419">[1]!s_stmnote_suppliertop5(A1419,D1419,5)</f>
        <v>0</v>
      </c>
      <c r="U1419" s="9">
        <f>[1]!s_stmnote_purchasetop5_pct(A1419,D1419)</f>
        <v>47.03</v>
      </c>
      <c r="V1419" cm="1">
        <f t="array" ref="V1419">[1]!s_stmnote_customertop5($A1419,$D1419,1)</f>
        <v>0</v>
      </c>
      <c r="W1419" cm="1">
        <f t="array" ref="W1419">[1]!s_stmnote_customertop5($A1419,$D1419,2)</f>
        <v>0</v>
      </c>
      <c r="X1419" cm="1">
        <f t="array" ref="X1419">[1]!s_stmnote_customertop5($A1419,$D1419,3)</f>
        <v>0</v>
      </c>
      <c r="Y1419" cm="1">
        <f t="array" ref="Y1419">[1]!s_stmnote_customertop5($A1419,$D1419,4)</f>
        <v>0</v>
      </c>
      <c r="Z1419" cm="1">
        <f t="array" ref="Z1419">[1]!s_stmnote_customertop5($A1419,$D1419,5)</f>
        <v>0</v>
      </c>
      <c r="AA1419" s="9">
        <f>[1]!s_stmnote_salestop5_pct(A1419,D1419)</f>
        <v>55.11</v>
      </c>
      <c r="AB1419" s="9">
        <f>[1]!s_fa_arturn(A1419,D1419)</f>
        <v>2.2309000000000001</v>
      </c>
      <c r="AC1419" s="9">
        <f>[1]!fa_apturn(A1419,D1419)</f>
        <v>1.71061782116727</v>
      </c>
      <c r="AD1419" s="9">
        <f>[1]!s_fa_invturn(A1419,D1419)</f>
        <v>2.0659000000000001</v>
      </c>
    </row>
    <row r="1420" spans="1:30">
      <c r="A1420">
        <v>600765</v>
      </c>
      <c r="B1420" t="s">
        <v>977</v>
      </c>
      <c r="C1420" t="s">
        <v>5119</v>
      </c>
      <c r="D1420" s="8">
        <f t="shared" si="22"/>
        <v>45657</v>
      </c>
      <c r="E1420" t="s">
        <v>7263</v>
      </c>
      <c r="F1420">
        <v>2</v>
      </c>
      <c r="G1420" t="s">
        <v>11256</v>
      </c>
      <c r="H1420" t="s">
        <v>12322</v>
      </c>
      <c r="L1420" t="str" cm="1">
        <f t="array" ref="L1420">[1]!s_info_industry_gics(A1420,1)</f>
        <v>工业</v>
      </c>
      <c r="M1420" t="str" cm="1">
        <f t="array" ref="M1420">[1]!s_info_industry_gicscode(A1420,1)</f>
        <v>20</v>
      </c>
      <c r="N1420" t="str">
        <f>[1]!s_info_industry_gics(A1420,2)</f>
        <v>资本货物</v>
      </c>
      <c r="O1420" t="str">
        <f>[1]!s_info_industry_gicscode(A1420,2)</f>
        <v>2010</v>
      </c>
      <c r="P1420" cm="1">
        <f t="array" ref="P1420">[1]!s_stmnote_suppliertop5(A1420,D1420,1)</f>
        <v>0</v>
      </c>
      <c r="Q1420">
        <f>[1]!s_stmnote_suppliertop5(A1420,D1420,2)</f>
        <v>0</v>
      </c>
      <c r="R1420" cm="1">
        <f t="array" ref="R1420">[1]!s_stmnote_suppliertop5(A1420,D1420,3)</f>
        <v>0</v>
      </c>
      <c r="S1420" cm="1">
        <f t="array" ref="S1420">[1]!s_stmnote_suppliertop5(A1420,D1420,4)</f>
        <v>0</v>
      </c>
      <c r="T1420" cm="1">
        <f t="array" ref="T1420">[1]!s_stmnote_suppliertop5(A1420,D1420,5)</f>
        <v>0</v>
      </c>
      <c r="U1420" s="9">
        <f>[1]!s_stmnote_purchasetop5_pct(A1420,D1420)</f>
        <v>0</v>
      </c>
      <c r="V1420" cm="1">
        <f t="array" ref="V1420">[1]!s_stmnote_customertop5($A1420,$D1420,1)</f>
        <v>0</v>
      </c>
      <c r="W1420" cm="1">
        <f t="array" ref="W1420">[1]!s_stmnote_customertop5($A1420,$D1420,2)</f>
        <v>0</v>
      </c>
      <c r="X1420" cm="1">
        <f t="array" ref="X1420">[1]!s_stmnote_customertop5($A1420,$D1420,3)</f>
        <v>0</v>
      </c>
      <c r="Y1420" cm="1">
        <f t="array" ref="Y1420">[1]!s_stmnote_customertop5($A1420,$D1420,4)</f>
        <v>0</v>
      </c>
      <c r="Z1420" cm="1">
        <f t="array" ref="Z1420">[1]!s_stmnote_customertop5($A1420,$D1420,5)</f>
        <v>0</v>
      </c>
      <c r="AA1420" s="9">
        <f>[1]!s_stmnote_salestop5_pct(A1420,D1420)</f>
        <v>0</v>
      </c>
      <c r="AB1420" s="9">
        <f>[1]!s_fa_arturn(A1420,D1420)</f>
        <v>0</v>
      </c>
      <c r="AC1420" s="9">
        <f>[1]!fa_apturn(A1420,D1420)</f>
        <v>0</v>
      </c>
      <c r="AD1420" s="9">
        <f>[1]!s_fa_invturn(A1420,D1420)</f>
        <v>0</v>
      </c>
    </row>
    <row r="1421" spans="1:30">
      <c r="A1421">
        <v>600784</v>
      </c>
      <c r="B1421" t="s">
        <v>979</v>
      </c>
      <c r="C1421" t="s">
        <v>5121</v>
      </c>
      <c r="D1421" s="8">
        <f t="shared" si="22"/>
        <v>44561</v>
      </c>
      <c r="E1421" t="s">
        <v>7802</v>
      </c>
      <c r="F1421">
        <v>1</v>
      </c>
      <c r="G1421" t="s">
        <v>7881</v>
      </c>
      <c r="L1421" t="str" cm="1">
        <f t="array" ref="L1421">[1]!s_info_industry_gics(A1421,1)</f>
        <v>工业</v>
      </c>
      <c r="M1421" t="str" cm="1">
        <f t="array" ref="M1421">[1]!s_info_industry_gicscode(A1421,1)</f>
        <v>20</v>
      </c>
      <c r="N1421" t="str">
        <f>[1]!s_info_industry_gics(A1421,2)</f>
        <v>资本货物</v>
      </c>
      <c r="O1421" t="str">
        <f>[1]!s_info_industry_gicscode(A1421,2)</f>
        <v>2010</v>
      </c>
      <c r="P1421" t="str" cm="1">
        <f t="array" ref="P1421">[1]!s_stmnote_suppliertop5(A1421,D1421,1)</f>
        <v>第一名</v>
      </c>
      <c r="Q1421" t="str">
        <f>[1]!s_stmnote_suppliertop5(A1421,D1421,2)</f>
        <v>第二名</v>
      </c>
      <c r="R1421" t="str" cm="1">
        <f t="array" ref="R1421">[1]!s_stmnote_suppliertop5(A1421,D1421,3)</f>
        <v>第三名</v>
      </c>
      <c r="S1421" t="str" cm="1">
        <f t="array" ref="S1421">[1]!s_stmnote_suppliertop5(A1421,D1421,4)</f>
        <v>第四名</v>
      </c>
      <c r="T1421" t="str" cm="1">
        <f t="array" ref="T1421">[1]!s_stmnote_suppliertop5(A1421,D1421,5)</f>
        <v>第五名</v>
      </c>
      <c r="U1421" s="9">
        <f>[1]!s_stmnote_purchasetop5_pct(A1421,D1421)</f>
        <v>19.899999999999999</v>
      </c>
      <c r="V1421" t="str" cm="1">
        <f t="array" ref="V1421">[1]!s_stmnote_customertop5($A1421,$D1421,1)</f>
        <v>第一名</v>
      </c>
      <c r="W1421" t="str" cm="1">
        <f t="array" ref="W1421">[1]!s_stmnote_customertop5($A1421,$D1421,2)</f>
        <v>第二名</v>
      </c>
      <c r="X1421" t="str" cm="1">
        <f t="array" ref="X1421">[1]!s_stmnote_customertop5($A1421,$D1421,3)</f>
        <v>第三名</v>
      </c>
      <c r="Y1421" t="str" cm="1">
        <f t="array" ref="Y1421">[1]!s_stmnote_customertop5($A1421,$D1421,4)</f>
        <v>第四名</v>
      </c>
      <c r="Z1421" t="str" cm="1">
        <f t="array" ref="Z1421">[1]!s_stmnote_customertop5($A1421,$D1421,5)</f>
        <v>第五名</v>
      </c>
      <c r="AA1421" s="9">
        <f>[1]!s_stmnote_salestop5_pct(A1421,D1421)</f>
        <v>10.36</v>
      </c>
      <c r="AB1421" s="9">
        <f>[1]!s_fa_arturn(A1421,D1421)</f>
        <v>5.9181999999999997</v>
      </c>
      <c r="AC1421" s="9">
        <f>[1]!fa_apturn(A1421,D1421)</f>
        <v>9.6347069340506408</v>
      </c>
      <c r="AD1421" s="9">
        <f>[1]!s_fa_invturn(A1421,D1421)</f>
        <v>7.5403000000000002</v>
      </c>
    </row>
    <row r="1422" spans="1:30">
      <c r="A1422">
        <v>600784</v>
      </c>
      <c r="B1422" t="s">
        <v>979</v>
      </c>
      <c r="C1422" t="s">
        <v>5122</v>
      </c>
      <c r="D1422" s="8">
        <f t="shared" si="22"/>
        <v>44561</v>
      </c>
      <c r="E1422" t="s">
        <v>7508</v>
      </c>
      <c r="F1422">
        <v>1</v>
      </c>
      <c r="G1422" t="s">
        <v>7881</v>
      </c>
      <c r="L1422" t="str" cm="1">
        <f t="array" ref="L1422">[1]!s_info_industry_gics(A1422,1)</f>
        <v>工业</v>
      </c>
      <c r="M1422" t="str" cm="1">
        <f t="array" ref="M1422">[1]!s_info_industry_gicscode(A1422,1)</f>
        <v>20</v>
      </c>
      <c r="N1422" t="str">
        <f>[1]!s_info_industry_gics(A1422,2)</f>
        <v>资本货物</v>
      </c>
      <c r="O1422" t="str">
        <f>[1]!s_info_industry_gicscode(A1422,2)</f>
        <v>2010</v>
      </c>
      <c r="P1422" t="str" cm="1">
        <f t="array" ref="P1422">[1]!s_stmnote_suppliertop5(A1422,D1422,1)</f>
        <v>第一名</v>
      </c>
      <c r="Q1422" t="str">
        <f>[1]!s_stmnote_suppliertop5(A1422,D1422,2)</f>
        <v>第二名</v>
      </c>
      <c r="R1422" t="str" cm="1">
        <f t="array" ref="R1422">[1]!s_stmnote_suppliertop5(A1422,D1422,3)</f>
        <v>第三名</v>
      </c>
      <c r="S1422" t="str" cm="1">
        <f t="array" ref="S1422">[1]!s_stmnote_suppliertop5(A1422,D1422,4)</f>
        <v>第四名</v>
      </c>
      <c r="T1422" t="str" cm="1">
        <f t="array" ref="T1422">[1]!s_stmnote_suppliertop5(A1422,D1422,5)</f>
        <v>第五名</v>
      </c>
      <c r="U1422" s="9">
        <f>[1]!s_stmnote_purchasetop5_pct(A1422,D1422)</f>
        <v>19.899999999999999</v>
      </c>
      <c r="V1422" t="str" cm="1">
        <f t="array" ref="V1422">[1]!s_stmnote_customertop5($A1422,$D1422,1)</f>
        <v>第一名</v>
      </c>
      <c r="W1422" t="str" cm="1">
        <f t="array" ref="W1422">[1]!s_stmnote_customertop5($A1422,$D1422,2)</f>
        <v>第二名</v>
      </c>
      <c r="X1422" t="str" cm="1">
        <f t="array" ref="X1422">[1]!s_stmnote_customertop5($A1422,$D1422,3)</f>
        <v>第三名</v>
      </c>
      <c r="Y1422" t="str" cm="1">
        <f t="array" ref="Y1422">[1]!s_stmnote_customertop5($A1422,$D1422,4)</f>
        <v>第四名</v>
      </c>
      <c r="Z1422" t="str" cm="1">
        <f t="array" ref="Z1422">[1]!s_stmnote_customertop5($A1422,$D1422,5)</f>
        <v>第五名</v>
      </c>
      <c r="AA1422" s="9">
        <f>[1]!s_stmnote_salestop5_pct(A1422,D1422)</f>
        <v>10.36</v>
      </c>
      <c r="AB1422" s="9">
        <f>[1]!s_fa_arturn(A1422,D1422)</f>
        <v>5.9181999999999997</v>
      </c>
      <c r="AC1422" s="9">
        <f>[1]!fa_apturn(A1422,D1422)</f>
        <v>9.6347069340506408</v>
      </c>
      <c r="AD1422" s="9">
        <f>[1]!s_fa_invturn(A1422,D1422)</f>
        <v>7.5403000000000002</v>
      </c>
    </row>
    <row r="1423" spans="1:30">
      <c r="A1423">
        <v>600869</v>
      </c>
      <c r="B1423" t="s">
        <v>1008</v>
      </c>
      <c r="C1423" t="s">
        <v>5233</v>
      </c>
      <c r="D1423" s="8">
        <f t="shared" si="22"/>
        <v>45291</v>
      </c>
      <c r="E1423" t="s">
        <v>7422</v>
      </c>
      <c r="F1423">
        <v>1</v>
      </c>
      <c r="G1423" t="s">
        <v>9492</v>
      </c>
      <c r="L1423" t="str" cm="1">
        <f t="array" ref="L1423">[1]!s_info_industry_gics(A1423,1)</f>
        <v>工业</v>
      </c>
      <c r="M1423" t="str" cm="1">
        <f t="array" ref="M1423">[1]!s_info_industry_gicscode(A1423,1)</f>
        <v>20</v>
      </c>
      <c r="N1423" t="str">
        <f>[1]!s_info_industry_gics(A1423,2)</f>
        <v>资本货物</v>
      </c>
      <c r="O1423" t="str">
        <f>[1]!s_info_industry_gicscode(A1423,2)</f>
        <v>2010</v>
      </c>
      <c r="P1423" t="str" cm="1">
        <f t="array" ref="P1423">[1]!s_stmnote_suppliertop5(A1423,D1423,1)</f>
        <v>供应商一</v>
      </c>
      <c r="Q1423">
        <f>[1]!s_stmnote_suppliertop5(A1423,D1423,2)</f>
        <v>0</v>
      </c>
      <c r="R1423" cm="1">
        <f t="array" ref="R1423">[1]!s_stmnote_suppliertop5(A1423,D1423,3)</f>
        <v>0</v>
      </c>
      <c r="S1423" cm="1">
        <f t="array" ref="S1423">[1]!s_stmnote_suppliertop5(A1423,D1423,4)</f>
        <v>0</v>
      </c>
      <c r="T1423" cm="1">
        <f t="array" ref="T1423">[1]!s_stmnote_suppliertop5(A1423,D1423,5)</f>
        <v>0</v>
      </c>
      <c r="U1423" s="9">
        <f>[1]!s_stmnote_purchasetop5_pct(A1423,D1423)</f>
        <v>42.01</v>
      </c>
      <c r="V1423" cm="1">
        <f t="array" ref="V1423">[1]!s_stmnote_customertop5($A1423,$D1423,1)</f>
        <v>0</v>
      </c>
      <c r="W1423" cm="1">
        <f t="array" ref="W1423">[1]!s_stmnote_customertop5($A1423,$D1423,2)</f>
        <v>0</v>
      </c>
      <c r="X1423" cm="1">
        <f t="array" ref="X1423">[1]!s_stmnote_customertop5($A1423,$D1423,3)</f>
        <v>0</v>
      </c>
      <c r="Y1423" cm="1">
        <f t="array" ref="Y1423">[1]!s_stmnote_customertop5($A1423,$D1423,4)</f>
        <v>0</v>
      </c>
      <c r="Z1423" cm="1">
        <f t="array" ref="Z1423">[1]!s_stmnote_customertop5($A1423,$D1423,5)</f>
        <v>0</v>
      </c>
      <c r="AA1423" s="9">
        <f>[1]!s_stmnote_salestop5_pct(A1423,D1423)</f>
        <v>14.24</v>
      </c>
      <c r="AB1423" s="9">
        <f>[1]!s_fa_arturn(A1423,D1423)</f>
        <v>5.1645000000000003</v>
      </c>
      <c r="AC1423" s="9">
        <f>[1]!fa_apturn(A1423,D1423)</f>
        <v>4.5291977242137902</v>
      </c>
      <c r="AD1423" s="9">
        <f>[1]!s_fa_invturn(A1423,D1423)</f>
        <v>5.8078000000000003</v>
      </c>
    </row>
    <row r="1424" spans="1:30">
      <c r="A1424">
        <v>600869</v>
      </c>
      <c r="B1424" t="s">
        <v>1008</v>
      </c>
      <c r="C1424" t="s">
        <v>5233</v>
      </c>
      <c r="D1424" s="8">
        <f t="shared" ref="D1424:D1487" si="23">DATE(YEAR(E1424), 12, 31)</f>
        <v>45291</v>
      </c>
      <c r="E1424" t="s">
        <v>7085</v>
      </c>
      <c r="F1424">
        <v>1</v>
      </c>
      <c r="G1424" t="s">
        <v>9493</v>
      </c>
      <c r="L1424" t="str" cm="1">
        <f t="array" ref="L1424">[1]!s_info_industry_gics(A1424,1)</f>
        <v>工业</v>
      </c>
      <c r="M1424" t="str" cm="1">
        <f t="array" ref="M1424">[1]!s_info_industry_gicscode(A1424,1)</f>
        <v>20</v>
      </c>
      <c r="N1424" t="str">
        <f>[1]!s_info_industry_gics(A1424,2)</f>
        <v>资本货物</v>
      </c>
      <c r="O1424" t="str">
        <f>[1]!s_info_industry_gicscode(A1424,2)</f>
        <v>2010</v>
      </c>
      <c r="P1424" t="str" cm="1">
        <f t="array" ref="P1424">[1]!s_stmnote_suppliertop5(A1424,D1424,1)</f>
        <v>供应商一</v>
      </c>
      <c r="Q1424">
        <f>[1]!s_stmnote_suppliertop5(A1424,D1424,2)</f>
        <v>0</v>
      </c>
      <c r="R1424" cm="1">
        <f t="array" ref="R1424">[1]!s_stmnote_suppliertop5(A1424,D1424,3)</f>
        <v>0</v>
      </c>
      <c r="S1424" cm="1">
        <f t="array" ref="S1424">[1]!s_stmnote_suppliertop5(A1424,D1424,4)</f>
        <v>0</v>
      </c>
      <c r="T1424" cm="1">
        <f t="array" ref="T1424">[1]!s_stmnote_suppliertop5(A1424,D1424,5)</f>
        <v>0</v>
      </c>
      <c r="U1424" s="9">
        <f>[1]!s_stmnote_purchasetop5_pct(A1424,D1424)</f>
        <v>42.01</v>
      </c>
      <c r="V1424" cm="1">
        <f t="array" ref="V1424">[1]!s_stmnote_customertop5($A1424,$D1424,1)</f>
        <v>0</v>
      </c>
      <c r="W1424" cm="1">
        <f t="array" ref="W1424">[1]!s_stmnote_customertop5($A1424,$D1424,2)</f>
        <v>0</v>
      </c>
      <c r="X1424" cm="1">
        <f t="array" ref="X1424">[1]!s_stmnote_customertop5($A1424,$D1424,3)</f>
        <v>0</v>
      </c>
      <c r="Y1424" cm="1">
        <f t="array" ref="Y1424">[1]!s_stmnote_customertop5($A1424,$D1424,4)</f>
        <v>0</v>
      </c>
      <c r="Z1424" cm="1">
        <f t="array" ref="Z1424">[1]!s_stmnote_customertop5($A1424,$D1424,5)</f>
        <v>0</v>
      </c>
      <c r="AA1424" s="9">
        <f>[1]!s_stmnote_salestop5_pct(A1424,D1424)</f>
        <v>14.24</v>
      </c>
      <c r="AB1424" s="9">
        <f>[1]!s_fa_arturn(A1424,D1424)</f>
        <v>5.1645000000000003</v>
      </c>
      <c r="AC1424" s="9">
        <f>[1]!fa_apturn(A1424,D1424)</f>
        <v>4.5291977242137902</v>
      </c>
      <c r="AD1424" s="9">
        <f>[1]!s_fa_invturn(A1424,D1424)</f>
        <v>5.8078000000000003</v>
      </c>
    </row>
    <row r="1425" spans="1:30">
      <c r="A1425">
        <v>600869</v>
      </c>
      <c r="B1425" t="s">
        <v>1008</v>
      </c>
      <c r="C1425" t="s">
        <v>5233</v>
      </c>
      <c r="D1425" s="8">
        <f t="shared" si="23"/>
        <v>45291</v>
      </c>
      <c r="E1425" t="s">
        <v>7533</v>
      </c>
      <c r="F1425">
        <v>1</v>
      </c>
      <c r="G1425" t="s">
        <v>9493</v>
      </c>
      <c r="L1425" t="str" cm="1">
        <f t="array" ref="L1425">[1]!s_info_industry_gics(A1425,1)</f>
        <v>工业</v>
      </c>
      <c r="M1425" t="str" cm="1">
        <f t="array" ref="M1425">[1]!s_info_industry_gicscode(A1425,1)</f>
        <v>20</v>
      </c>
      <c r="N1425" t="str">
        <f>[1]!s_info_industry_gics(A1425,2)</f>
        <v>资本货物</v>
      </c>
      <c r="O1425" t="str">
        <f>[1]!s_info_industry_gicscode(A1425,2)</f>
        <v>2010</v>
      </c>
      <c r="P1425" t="str" cm="1">
        <f t="array" ref="P1425">[1]!s_stmnote_suppliertop5(A1425,D1425,1)</f>
        <v>供应商一</v>
      </c>
      <c r="Q1425">
        <f>[1]!s_stmnote_suppliertop5(A1425,D1425,2)</f>
        <v>0</v>
      </c>
      <c r="R1425" cm="1">
        <f t="array" ref="R1425">[1]!s_stmnote_suppliertop5(A1425,D1425,3)</f>
        <v>0</v>
      </c>
      <c r="S1425" cm="1">
        <f t="array" ref="S1425">[1]!s_stmnote_suppliertop5(A1425,D1425,4)</f>
        <v>0</v>
      </c>
      <c r="T1425" cm="1">
        <f t="array" ref="T1425">[1]!s_stmnote_suppliertop5(A1425,D1425,5)</f>
        <v>0</v>
      </c>
      <c r="U1425" s="9">
        <f>[1]!s_stmnote_purchasetop5_pct(A1425,D1425)</f>
        <v>42.01</v>
      </c>
      <c r="V1425" cm="1">
        <f t="array" ref="V1425">[1]!s_stmnote_customertop5($A1425,$D1425,1)</f>
        <v>0</v>
      </c>
      <c r="W1425" cm="1">
        <f t="array" ref="W1425">[1]!s_stmnote_customertop5($A1425,$D1425,2)</f>
        <v>0</v>
      </c>
      <c r="X1425" cm="1">
        <f t="array" ref="X1425">[1]!s_stmnote_customertop5($A1425,$D1425,3)</f>
        <v>0</v>
      </c>
      <c r="Y1425" cm="1">
        <f t="array" ref="Y1425">[1]!s_stmnote_customertop5($A1425,$D1425,4)</f>
        <v>0</v>
      </c>
      <c r="Z1425" cm="1">
        <f t="array" ref="Z1425">[1]!s_stmnote_customertop5($A1425,$D1425,5)</f>
        <v>0</v>
      </c>
      <c r="AA1425" s="9">
        <f>[1]!s_stmnote_salestop5_pct(A1425,D1425)</f>
        <v>14.24</v>
      </c>
      <c r="AB1425" s="9">
        <f>[1]!s_fa_arturn(A1425,D1425)</f>
        <v>5.1645000000000003</v>
      </c>
      <c r="AC1425" s="9">
        <f>[1]!fa_apturn(A1425,D1425)</f>
        <v>4.5291977242137902</v>
      </c>
      <c r="AD1425" s="9">
        <f>[1]!s_fa_invturn(A1425,D1425)</f>
        <v>5.8078000000000003</v>
      </c>
    </row>
    <row r="1426" spans="1:30">
      <c r="A1426">
        <v>600869</v>
      </c>
      <c r="B1426" t="s">
        <v>1008</v>
      </c>
      <c r="C1426" t="s">
        <v>5234</v>
      </c>
      <c r="D1426" s="8">
        <f t="shared" si="23"/>
        <v>45291</v>
      </c>
      <c r="E1426" t="s">
        <v>7810</v>
      </c>
      <c r="F1426">
        <v>1</v>
      </c>
      <c r="G1426" t="s">
        <v>9494</v>
      </c>
      <c r="L1426" t="str" cm="1">
        <f t="array" ref="L1426">[1]!s_info_industry_gics(A1426,1)</f>
        <v>工业</v>
      </c>
      <c r="M1426" t="str" cm="1">
        <f t="array" ref="M1426">[1]!s_info_industry_gicscode(A1426,1)</f>
        <v>20</v>
      </c>
      <c r="N1426" t="str">
        <f>[1]!s_info_industry_gics(A1426,2)</f>
        <v>资本货物</v>
      </c>
      <c r="O1426" t="str">
        <f>[1]!s_info_industry_gicscode(A1426,2)</f>
        <v>2010</v>
      </c>
      <c r="P1426" t="str" cm="1">
        <f t="array" ref="P1426">[1]!s_stmnote_suppliertop5(A1426,D1426,1)</f>
        <v>供应商一</v>
      </c>
      <c r="Q1426">
        <f>[1]!s_stmnote_suppliertop5(A1426,D1426,2)</f>
        <v>0</v>
      </c>
      <c r="R1426" cm="1">
        <f t="array" ref="R1426">[1]!s_stmnote_suppliertop5(A1426,D1426,3)</f>
        <v>0</v>
      </c>
      <c r="S1426" cm="1">
        <f t="array" ref="S1426">[1]!s_stmnote_suppliertop5(A1426,D1426,4)</f>
        <v>0</v>
      </c>
      <c r="T1426" cm="1">
        <f t="array" ref="T1426">[1]!s_stmnote_suppliertop5(A1426,D1426,5)</f>
        <v>0</v>
      </c>
      <c r="U1426" s="9">
        <f>[1]!s_stmnote_purchasetop5_pct(A1426,D1426)</f>
        <v>42.01</v>
      </c>
      <c r="V1426" cm="1">
        <f t="array" ref="V1426">[1]!s_stmnote_customertop5($A1426,$D1426,1)</f>
        <v>0</v>
      </c>
      <c r="W1426" cm="1">
        <f t="array" ref="W1426">[1]!s_stmnote_customertop5($A1426,$D1426,2)</f>
        <v>0</v>
      </c>
      <c r="X1426" cm="1">
        <f t="array" ref="X1426">[1]!s_stmnote_customertop5($A1426,$D1426,3)</f>
        <v>0</v>
      </c>
      <c r="Y1426" cm="1">
        <f t="array" ref="Y1426">[1]!s_stmnote_customertop5($A1426,$D1426,4)</f>
        <v>0</v>
      </c>
      <c r="Z1426" cm="1">
        <f t="array" ref="Z1426">[1]!s_stmnote_customertop5($A1426,$D1426,5)</f>
        <v>0</v>
      </c>
      <c r="AA1426" s="9">
        <f>[1]!s_stmnote_salestop5_pct(A1426,D1426)</f>
        <v>14.24</v>
      </c>
      <c r="AB1426" s="9">
        <f>[1]!s_fa_arturn(A1426,D1426)</f>
        <v>5.1645000000000003</v>
      </c>
      <c r="AC1426" s="9">
        <f>[1]!fa_apturn(A1426,D1426)</f>
        <v>4.5291977242137902</v>
      </c>
      <c r="AD1426" s="9">
        <f>[1]!s_fa_invturn(A1426,D1426)</f>
        <v>5.8078000000000003</v>
      </c>
    </row>
    <row r="1427" spans="1:30">
      <c r="A1427">
        <v>600875</v>
      </c>
      <c r="B1427" t="s">
        <v>1010</v>
      </c>
      <c r="C1427" t="s">
        <v>5237</v>
      </c>
      <c r="D1427" s="8">
        <f t="shared" si="23"/>
        <v>45291</v>
      </c>
      <c r="E1427" t="s">
        <v>6970</v>
      </c>
      <c r="F1427">
        <v>1</v>
      </c>
      <c r="G1427" t="s">
        <v>7881</v>
      </c>
      <c r="L1427" t="str" cm="1">
        <f t="array" ref="L1427">[1]!s_info_industry_gics(A1427,1)</f>
        <v>工业</v>
      </c>
      <c r="M1427" t="str" cm="1">
        <f t="array" ref="M1427">[1]!s_info_industry_gicscode(A1427,1)</f>
        <v>20</v>
      </c>
      <c r="N1427" t="str">
        <f>[1]!s_info_industry_gics(A1427,2)</f>
        <v>资本货物</v>
      </c>
      <c r="O1427" t="str">
        <f>[1]!s_info_industry_gicscode(A1427,2)</f>
        <v>2010</v>
      </c>
      <c r="P1427" cm="1">
        <f t="array" ref="P1427">[1]!s_stmnote_suppliertop5(A1427,D1427,1)</f>
        <v>0</v>
      </c>
      <c r="Q1427">
        <f>[1]!s_stmnote_suppliertop5(A1427,D1427,2)</f>
        <v>0</v>
      </c>
      <c r="R1427" cm="1">
        <f t="array" ref="R1427">[1]!s_stmnote_suppliertop5(A1427,D1427,3)</f>
        <v>0</v>
      </c>
      <c r="S1427" cm="1">
        <f t="array" ref="S1427">[1]!s_stmnote_suppliertop5(A1427,D1427,4)</f>
        <v>0</v>
      </c>
      <c r="T1427" cm="1">
        <f t="array" ref="T1427">[1]!s_stmnote_suppliertop5(A1427,D1427,5)</f>
        <v>0</v>
      </c>
      <c r="U1427" s="9">
        <f>[1]!s_stmnote_purchasetop5_pct(A1427,D1427)</f>
        <v>11.46</v>
      </c>
      <c r="V1427" cm="1">
        <f t="array" ref="V1427">[1]!s_stmnote_customertop5($A1427,$D1427,1)</f>
        <v>0</v>
      </c>
      <c r="W1427" cm="1">
        <f t="array" ref="W1427">[1]!s_stmnote_customertop5($A1427,$D1427,2)</f>
        <v>0</v>
      </c>
      <c r="X1427" cm="1">
        <f t="array" ref="X1427">[1]!s_stmnote_customertop5($A1427,$D1427,3)</f>
        <v>0</v>
      </c>
      <c r="Y1427" cm="1">
        <f t="array" ref="Y1427">[1]!s_stmnote_customertop5($A1427,$D1427,4)</f>
        <v>0</v>
      </c>
      <c r="Z1427" cm="1">
        <f t="array" ref="Z1427">[1]!s_stmnote_customertop5($A1427,$D1427,5)</f>
        <v>0</v>
      </c>
      <c r="AA1427" s="9">
        <f>[1]!s_stmnote_salestop5_pct(A1427,D1427)</f>
        <v>24.15</v>
      </c>
      <c r="AB1427" s="9">
        <f>[1]!s_fa_arturn(A1427,D1427)</f>
        <v>5.7257999999999996</v>
      </c>
      <c r="AC1427" s="9">
        <f>[1]!fa_apturn(A1427,D1427)</f>
        <v>2.68731835985957</v>
      </c>
      <c r="AD1427" s="9">
        <f>[1]!s_fa_invturn(A1427,D1427)</f>
        <v>1.6500999999999999</v>
      </c>
    </row>
    <row r="1428" spans="1:30">
      <c r="A1428">
        <v>600875</v>
      </c>
      <c r="B1428" t="s">
        <v>1010</v>
      </c>
      <c r="C1428" t="s">
        <v>5237</v>
      </c>
      <c r="D1428" s="8">
        <f t="shared" si="23"/>
        <v>45291</v>
      </c>
      <c r="E1428" t="s">
        <v>7777</v>
      </c>
      <c r="F1428">
        <v>1</v>
      </c>
      <c r="G1428" t="s">
        <v>7881</v>
      </c>
      <c r="L1428" t="str" cm="1">
        <f t="array" ref="L1428">[1]!s_info_industry_gics(A1428,1)</f>
        <v>工业</v>
      </c>
      <c r="M1428" t="str" cm="1">
        <f t="array" ref="M1428">[1]!s_info_industry_gicscode(A1428,1)</f>
        <v>20</v>
      </c>
      <c r="N1428" t="str">
        <f>[1]!s_info_industry_gics(A1428,2)</f>
        <v>资本货物</v>
      </c>
      <c r="O1428" t="str">
        <f>[1]!s_info_industry_gicscode(A1428,2)</f>
        <v>2010</v>
      </c>
      <c r="P1428" cm="1">
        <f t="array" ref="P1428">[1]!s_stmnote_suppliertop5(A1428,D1428,1)</f>
        <v>0</v>
      </c>
      <c r="Q1428">
        <f>[1]!s_stmnote_suppliertop5(A1428,D1428,2)</f>
        <v>0</v>
      </c>
      <c r="R1428" cm="1">
        <f t="array" ref="R1428">[1]!s_stmnote_suppliertop5(A1428,D1428,3)</f>
        <v>0</v>
      </c>
      <c r="S1428" cm="1">
        <f t="array" ref="S1428">[1]!s_stmnote_suppliertop5(A1428,D1428,4)</f>
        <v>0</v>
      </c>
      <c r="T1428" cm="1">
        <f t="array" ref="T1428">[1]!s_stmnote_suppliertop5(A1428,D1428,5)</f>
        <v>0</v>
      </c>
      <c r="U1428" s="9">
        <f>[1]!s_stmnote_purchasetop5_pct(A1428,D1428)</f>
        <v>11.46</v>
      </c>
      <c r="V1428" cm="1">
        <f t="array" ref="V1428">[1]!s_stmnote_customertop5($A1428,$D1428,1)</f>
        <v>0</v>
      </c>
      <c r="W1428" cm="1">
        <f t="array" ref="W1428">[1]!s_stmnote_customertop5($A1428,$D1428,2)</f>
        <v>0</v>
      </c>
      <c r="X1428" cm="1">
        <f t="array" ref="X1428">[1]!s_stmnote_customertop5($A1428,$D1428,3)</f>
        <v>0</v>
      </c>
      <c r="Y1428" cm="1">
        <f t="array" ref="Y1428">[1]!s_stmnote_customertop5($A1428,$D1428,4)</f>
        <v>0</v>
      </c>
      <c r="Z1428" cm="1">
        <f t="array" ref="Z1428">[1]!s_stmnote_customertop5($A1428,$D1428,5)</f>
        <v>0</v>
      </c>
      <c r="AA1428" s="9">
        <f>[1]!s_stmnote_salestop5_pct(A1428,D1428)</f>
        <v>24.15</v>
      </c>
      <c r="AB1428" s="9">
        <f>[1]!s_fa_arturn(A1428,D1428)</f>
        <v>5.7257999999999996</v>
      </c>
      <c r="AC1428" s="9">
        <f>[1]!fa_apturn(A1428,D1428)</f>
        <v>2.68731835985957</v>
      </c>
      <c r="AD1428" s="9">
        <f>[1]!s_fa_invturn(A1428,D1428)</f>
        <v>1.6500999999999999</v>
      </c>
    </row>
    <row r="1429" spans="1:30">
      <c r="A1429">
        <v>600875</v>
      </c>
      <c r="B1429" t="s">
        <v>1010</v>
      </c>
      <c r="C1429" t="s">
        <v>5238</v>
      </c>
      <c r="D1429" s="8">
        <f t="shared" si="23"/>
        <v>45291</v>
      </c>
      <c r="E1429" t="s">
        <v>7359</v>
      </c>
      <c r="F1429">
        <v>1</v>
      </c>
      <c r="G1429" t="s">
        <v>7881</v>
      </c>
      <c r="L1429" t="str" cm="1">
        <f t="array" ref="L1429">[1]!s_info_industry_gics(A1429,1)</f>
        <v>工业</v>
      </c>
      <c r="M1429" t="str" cm="1">
        <f t="array" ref="M1429">[1]!s_info_industry_gicscode(A1429,1)</f>
        <v>20</v>
      </c>
      <c r="N1429" t="str">
        <f>[1]!s_info_industry_gics(A1429,2)</f>
        <v>资本货物</v>
      </c>
      <c r="O1429" t="str">
        <f>[1]!s_info_industry_gicscode(A1429,2)</f>
        <v>2010</v>
      </c>
      <c r="P1429" cm="1">
        <f t="array" ref="P1429">[1]!s_stmnote_suppliertop5(A1429,D1429,1)</f>
        <v>0</v>
      </c>
      <c r="Q1429">
        <f>[1]!s_stmnote_suppliertop5(A1429,D1429,2)</f>
        <v>0</v>
      </c>
      <c r="R1429" cm="1">
        <f t="array" ref="R1429">[1]!s_stmnote_suppliertop5(A1429,D1429,3)</f>
        <v>0</v>
      </c>
      <c r="S1429" cm="1">
        <f t="array" ref="S1429">[1]!s_stmnote_suppliertop5(A1429,D1429,4)</f>
        <v>0</v>
      </c>
      <c r="T1429" cm="1">
        <f t="array" ref="T1429">[1]!s_stmnote_suppliertop5(A1429,D1429,5)</f>
        <v>0</v>
      </c>
      <c r="U1429" s="9">
        <f>[1]!s_stmnote_purchasetop5_pct(A1429,D1429)</f>
        <v>11.46</v>
      </c>
      <c r="V1429" cm="1">
        <f t="array" ref="V1429">[1]!s_stmnote_customertop5($A1429,$D1429,1)</f>
        <v>0</v>
      </c>
      <c r="W1429" cm="1">
        <f t="array" ref="W1429">[1]!s_stmnote_customertop5($A1429,$D1429,2)</f>
        <v>0</v>
      </c>
      <c r="X1429" cm="1">
        <f t="array" ref="X1429">[1]!s_stmnote_customertop5($A1429,$D1429,3)</f>
        <v>0</v>
      </c>
      <c r="Y1429" cm="1">
        <f t="array" ref="Y1429">[1]!s_stmnote_customertop5($A1429,$D1429,4)</f>
        <v>0</v>
      </c>
      <c r="Z1429" cm="1">
        <f t="array" ref="Z1429">[1]!s_stmnote_customertop5($A1429,$D1429,5)</f>
        <v>0</v>
      </c>
      <c r="AA1429" s="9">
        <f>[1]!s_stmnote_salestop5_pct(A1429,D1429)</f>
        <v>24.15</v>
      </c>
      <c r="AB1429" s="9">
        <f>[1]!s_fa_arturn(A1429,D1429)</f>
        <v>5.7257999999999996</v>
      </c>
      <c r="AC1429" s="9">
        <f>[1]!fa_apturn(A1429,D1429)</f>
        <v>2.68731835985957</v>
      </c>
      <c r="AD1429" s="9">
        <f>[1]!s_fa_invturn(A1429,D1429)</f>
        <v>1.6500999999999999</v>
      </c>
    </row>
    <row r="1430" spans="1:30">
      <c r="A1430">
        <v>600875</v>
      </c>
      <c r="B1430" t="s">
        <v>1010</v>
      </c>
      <c r="C1430" t="s">
        <v>5239</v>
      </c>
      <c r="D1430" s="8">
        <f t="shared" si="23"/>
        <v>45291</v>
      </c>
      <c r="E1430" t="s">
        <v>7205</v>
      </c>
      <c r="F1430">
        <v>1</v>
      </c>
      <c r="G1430" t="s">
        <v>7881</v>
      </c>
      <c r="L1430" t="str" cm="1">
        <f t="array" ref="L1430">[1]!s_info_industry_gics(A1430,1)</f>
        <v>工业</v>
      </c>
      <c r="M1430" t="str" cm="1">
        <f t="array" ref="M1430">[1]!s_info_industry_gicscode(A1430,1)</f>
        <v>20</v>
      </c>
      <c r="N1430" t="str">
        <f>[1]!s_info_industry_gics(A1430,2)</f>
        <v>资本货物</v>
      </c>
      <c r="O1430" t="str">
        <f>[1]!s_info_industry_gicscode(A1430,2)</f>
        <v>2010</v>
      </c>
      <c r="P1430" cm="1">
        <f t="array" ref="P1430">[1]!s_stmnote_suppliertop5(A1430,D1430,1)</f>
        <v>0</v>
      </c>
      <c r="Q1430">
        <f>[1]!s_stmnote_suppliertop5(A1430,D1430,2)</f>
        <v>0</v>
      </c>
      <c r="R1430" cm="1">
        <f t="array" ref="R1430">[1]!s_stmnote_suppliertop5(A1430,D1430,3)</f>
        <v>0</v>
      </c>
      <c r="S1430" cm="1">
        <f t="array" ref="S1430">[1]!s_stmnote_suppliertop5(A1430,D1430,4)</f>
        <v>0</v>
      </c>
      <c r="T1430" cm="1">
        <f t="array" ref="T1430">[1]!s_stmnote_suppliertop5(A1430,D1430,5)</f>
        <v>0</v>
      </c>
      <c r="U1430" s="9">
        <f>[1]!s_stmnote_purchasetop5_pct(A1430,D1430)</f>
        <v>11.46</v>
      </c>
      <c r="V1430" cm="1">
        <f t="array" ref="V1430">[1]!s_stmnote_customertop5($A1430,$D1430,1)</f>
        <v>0</v>
      </c>
      <c r="W1430" cm="1">
        <f t="array" ref="W1430">[1]!s_stmnote_customertop5($A1430,$D1430,2)</f>
        <v>0</v>
      </c>
      <c r="X1430" cm="1">
        <f t="array" ref="X1430">[1]!s_stmnote_customertop5($A1430,$D1430,3)</f>
        <v>0</v>
      </c>
      <c r="Y1430" cm="1">
        <f t="array" ref="Y1430">[1]!s_stmnote_customertop5($A1430,$D1430,4)</f>
        <v>0</v>
      </c>
      <c r="Z1430" cm="1">
        <f t="array" ref="Z1430">[1]!s_stmnote_customertop5($A1430,$D1430,5)</f>
        <v>0</v>
      </c>
      <c r="AA1430" s="9">
        <f>[1]!s_stmnote_salestop5_pct(A1430,D1430)</f>
        <v>24.15</v>
      </c>
      <c r="AB1430" s="9">
        <f>[1]!s_fa_arturn(A1430,D1430)</f>
        <v>5.7257999999999996</v>
      </c>
      <c r="AC1430" s="9">
        <f>[1]!fa_apturn(A1430,D1430)</f>
        <v>2.68731835985957</v>
      </c>
      <c r="AD1430" s="9">
        <f>[1]!s_fa_invturn(A1430,D1430)</f>
        <v>1.6500999999999999</v>
      </c>
    </row>
    <row r="1431" spans="1:30">
      <c r="A1431">
        <v>600875</v>
      </c>
      <c r="B1431" t="s">
        <v>1010</v>
      </c>
      <c r="C1431" t="s">
        <v>5240</v>
      </c>
      <c r="D1431" s="8">
        <f t="shared" si="23"/>
        <v>45657</v>
      </c>
      <c r="E1431" t="s">
        <v>7119</v>
      </c>
      <c r="F1431">
        <v>1</v>
      </c>
      <c r="G1431" t="s">
        <v>7881</v>
      </c>
      <c r="L1431" t="str" cm="1">
        <f t="array" ref="L1431">[1]!s_info_industry_gics(A1431,1)</f>
        <v>工业</v>
      </c>
      <c r="M1431" t="str" cm="1">
        <f t="array" ref="M1431">[1]!s_info_industry_gicscode(A1431,1)</f>
        <v>20</v>
      </c>
      <c r="N1431" t="str">
        <f>[1]!s_info_industry_gics(A1431,2)</f>
        <v>资本货物</v>
      </c>
      <c r="O1431" t="str">
        <f>[1]!s_info_industry_gicscode(A1431,2)</f>
        <v>2010</v>
      </c>
      <c r="P1431" cm="1">
        <f t="array" ref="P1431">[1]!s_stmnote_suppliertop5(A1431,D1431,1)</f>
        <v>0</v>
      </c>
      <c r="Q1431">
        <f>[1]!s_stmnote_suppliertop5(A1431,D1431,2)</f>
        <v>0</v>
      </c>
      <c r="R1431" cm="1">
        <f t="array" ref="R1431">[1]!s_stmnote_suppliertop5(A1431,D1431,3)</f>
        <v>0</v>
      </c>
      <c r="S1431" cm="1">
        <f t="array" ref="S1431">[1]!s_stmnote_suppliertop5(A1431,D1431,4)</f>
        <v>0</v>
      </c>
      <c r="T1431" cm="1">
        <f t="array" ref="T1431">[1]!s_stmnote_suppliertop5(A1431,D1431,5)</f>
        <v>0</v>
      </c>
      <c r="U1431" s="9">
        <f>[1]!s_stmnote_purchasetop5_pct(A1431,D1431)</f>
        <v>0</v>
      </c>
      <c r="V1431" cm="1">
        <f t="array" ref="V1431">[1]!s_stmnote_customertop5($A1431,$D1431,1)</f>
        <v>0</v>
      </c>
      <c r="W1431" cm="1">
        <f t="array" ref="W1431">[1]!s_stmnote_customertop5($A1431,$D1431,2)</f>
        <v>0</v>
      </c>
      <c r="X1431" cm="1">
        <f t="array" ref="X1431">[1]!s_stmnote_customertop5($A1431,$D1431,3)</f>
        <v>0</v>
      </c>
      <c r="Y1431" cm="1">
        <f t="array" ref="Y1431">[1]!s_stmnote_customertop5($A1431,$D1431,4)</f>
        <v>0</v>
      </c>
      <c r="Z1431" cm="1">
        <f t="array" ref="Z1431">[1]!s_stmnote_customertop5($A1431,$D1431,5)</f>
        <v>0</v>
      </c>
      <c r="AA1431" s="9">
        <f>[1]!s_stmnote_salestop5_pct(A1431,D1431)</f>
        <v>0</v>
      </c>
      <c r="AB1431" s="9">
        <f>[1]!s_fa_arturn(A1431,D1431)</f>
        <v>0</v>
      </c>
      <c r="AC1431" s="9">
        <f>[1]!fa_apturn(A1431,D1431)</f>
        <v>0</v>
      </c>
      <c r="AD1431" s="9">
        <f>[1]!s_fa_invturn(A1431,D1431)</f>
        <v>0</v>
      </c>
    </row>
    <row r="1432" spans="1:30">
      <c r="A1432">
        <v>600879</v>
      </c>
      <c r="B1432" t="s">
        <v>1011</v>
      </c>
      <c r="C1432" t="s">
        <v>5241</v>
      </c>
      <c r="D1432" s="8">
        <f t="shared" si="23"/>
        <v>44926</v>
      </c>
      <c r="E1432" t="s">
        <v>7595</v>
      </c>
      <c r="F1432">
        <v>1</v>
      </c>
      <c r="G1432" t="s">
        <v>7881</v>
      </c>
      <c r="L1432" t="str" cm="1">
        <f t="array" ref="L1432">[1]!s_info_industry_gics(A1432,1)</f>
        <v>工业</v>
      </c>
      <c r="M1432" t="str" cm="1">
        <f t="array" ref="M1432">[1]!s_info_industry_gicscode(A1432,1)</f>
        <v>20</v>
      </c>
      <c r="N1432" t="str">
        <f>[1]!s_info_industry_gics(A1432,2)</f>
        <v>资本货物</v>
      </c>
      <c r="O1432" t="str">
        <f>[1]!s_info_industry_gicscode(A1432,2)</f>
        <v>2010</v>
      </c>
      <c r="P1432" cm="1">
        <f t="array" ref="P1432">[1]!s_stmnote_suppliertop5(A1432,D1432,1)</f>
        <v>0</v>
      </c>
      <c r="Q1432">
        <f>[1]!s_stmnote_suppliertop5(A1432,D1432,2)</f>
        <v>0</v>
      </c>
      <c r="R1432" cm="1">
        <f t="array" ref="R1432">[1]!s_stmnote_suppliertop5(A1432,D1432,3)</f>
        <v>0</v>
      </c>
      <c r="S1432" cm="1">
        <f t="array" ref="S1432">[1]!s_stmnote_suppliertop5(A1432,D1432,4)</f>
        <v>0</v>
      </c>
      <c r="T1432" cm="1">
        <f t="array" ref="T1432">[1]!s_stmnote_suppliertop5(A1432,D1432,5)</f>
        <v>0</v>
      </c>
      <c r="U1432" s="9">
        <f>[1]!s_stmnote_purchasetop5_pct(A1432,D1432)</f>
        <v>13.66</v>
      </c>
      <c r="V1432" cm="1">
        <f t="array" ref="V1432">[1]!s_stmnote_customertop5($A1432,$D1432,1)</f>
        <v>0</v>
      </c>
      <c r="W1432" cm="1">
        <f t="array" ref="W1432">[1]!s_stmnote_customertop5($A1432,$D1432,2)</f>
        <v>0</v>
      </c>
      <c r="X1432" cm="1">
        <f t="array" ref="X1432">[1]!s_stmnote_customertop5($A1432,$D1432,3)</f>
        <v>0</v>
      </c>
      <c r="Y1432" cm="1">
        <f t="array" ref="Y1432">[1]!s_stmnote_customertop5($A1432,$D1432,4)</f>
        <v>0</v>
      </c>
      <c r="Z1432" cm="1">
        <f t="array" ref="Z1432">[1]!s_stmnote_customertop5($A1432,$D1432,5)</f>
        <v>0</v>
      </c>
      <c r="AA1432" s="9">
        <f>[1]!s_stmnote_salestop5_pct(A1432,D1432)</f>
        <v>27.99</v>
      </c>
      <c r="AB1432" s="9">
        <f>[1]!s_fa_arturn(A1432,D1432)</f>
        <v>2.9159999999999999</v>
      </c>
      <c r="AC1432" s="9">
        <f>[1]!fa_apturn(A1432,D1432)</f>
        <v>2.0396258553364501</v>
      </c>
      <c r="AD1432" s="9">
        <f>[1]!s_fa_invturn(A1432,D1432)</f>
        <v>0.85629999999999995</v>
      </c>
    </row>
    <row r="1433" spans="1:30">
      <c r="A1433">
        <v>600973</v>
      </c>
      <c r="B1433" t="s">
        <v>1027</v>
      </c>
      <c r="C1433" t="s">
        <v>5292</v>
      </c>
      <c r="D1433" s="8">
        <f t="shared" si="23"/>
        <v>45291</v>
      </c>
      <c r="E1433" t="s">
        <v>6942</v>
      </c>
      <c r="F1433">
        <v>1</v>
      </c>
      <c r="G1433" t="s">
        <v>9521</v>
      </c>
      <c r="L1433" t="str" cm="1">
        <f t="array" ref="L1433">[1]!s_info_industry_gics(A1433,1)</f>
        <v>工业</v>
      </c>
      <c r="M1433" t="str" cm="1">
        <f t="array" ref="M1433">[1]!s_info_industry_gicscode(A1433,1)</f>
        <v>20</v>
      </c>
      <c r="N1433" t="str">
        <f>[1]!s_info_industry_gics(A1433,2)</f>
        <v>资本货物</v>
      </c>
      <c r="O1433" t="str">
        <f>[1]!s_info_industry_gicscode(A1433,2)</f>
        <v>2010</v>
      </c>
      <c r="P1433" cm="1">
        <f t="array" ref="P1433">[1]!s_stmnote_suppliertop5(A1433,D1433,1)</f>
        <v>0</v>
      </c>
      <c r="Q1433">
        <f>[1]!s_stmnote_suppliertop5(A1433,D1433,2)</f>
        <v>0</v>
      </c>
      <c r="R1433" cm="1">
        <f t="array" ref="R1433">[1]!s_stmnote_suppliertop5(A1433,D1433,3)</f>
        <v>0</v>
      </c>
      <c r="S1433" cm="1">
        <f t="array" ref="S1433">[1]!s_stmnote_suppliertop5(A1433,D1433,4)</f>
        <v>0</v>
      </c>
      <c r="T1433" cm="1">
        <f t="array" ref="T1433">[1]!s_stmnote_suppliertop5(A1433,D1433,5)</f>
        <v>0</v>
      </c>
      <c r="U1433" s="9">
        <f>[1]!s_stmnote_purchasetop5_pct(A1433,D1433)</f>
        <v>38.380000000000003</v>
      </c>
      <c r="V1433" cm="1">
        <f t="array" ref="V1433">[1]!s_stmnote_customertop5($A1433,$D1433,1)</f>
        <v>0</v>
      </c>
      <c r="W1433" cm="1">
        <f t="array" ref="W1433">[1]!s_stmnote_customertop5($A1433,$D1433,2)</f>
        <v>0</v>
      </c>
      <c r="X1433" cm="1">
        <f t="array" ref="X1433">[1]!s_stmnote_customertop5($A1433,$D1433,3)</f>
        <v>0</v>
      </c>
      <c r="Y1433" cm="1">
        <f t="array" ref="Y1433">[1]!s_stmnote_customertop5($A1433,$D1433,4)</f>
        <v>0</v>
      </c>
      <c r="Z1433" cm="1">
        <f t="array" ref="Z1433">[1]!s_stmnote_customertop5($A1433,$D1433,5)</f>
        <v>0</v>
      </c>
      <c r="AA1433" s="9">
        <f>[1]!s_stmnote_salestop5_pct(A1433,D1433)</f>
        <v>12.5</v>
      </c>
      <c r="AB1433" s="9">
        <f>[1]!s_fa_arturn(A1433,D1433)</f>
        <v>7.94</v>
      </c>
      <c r="AC1433" s="9">
        <f>[1]!fa_apturn(A1433,D1433)</f>
        <v>25.7350109521613</v>
      </c>
      <c r="AD1433" s="9">
        <f>[1]!s_fa_invturn(A1433,D1433)</f>
        <v>13.7218</v>
      </c>
    </row>
    <row r="1434" spans="1:30">
      <c r="A1434">
        <v>600973</v>
      </c>
      <c r="B1434" t="s">
        <v>1027</v>
      </c>
      <c r="C1434" t="s">
        <v>5293</v>
      </c>
      <c r="D1434" s="8">
        <f t="shared" si="23"/>
        <v>45291</v>
      </c>
      <c r="E1434" t="s">
        <v>7046</v>
      </c>
      <c r="F1434">
        <v>1</v>
      </c>
      <c r="G1434" t="s">
        <v>11307</v>
      </c>
      <c r="L1434" t="str" cm="1">
        <f t="array" ref="L1434">[1]!s_info_industry_gics(A1434,1)</f>
        <v>工业</v>
      </c>
      <c r="M1434" t="str" cm="1">
        <f t="array" ref="M1434">[1]!s_info_industry_gicscode(A1434,1)</f>
        <v>20</v>
      </c>
      <c r="N1434" t="str">
        <f>[1]!s_info_industry_gics(A1434,2)</f>
        <v>资本货物</v>
      </c>
      <c r="O1434" t="str">
        <f>[1]!s_info_industry_gicscode(A1434,2)</f>
        <v>2010</v>
      </c>
      <c r="P1434" cm="1">
        <f t="array" ref="P1434">[1]!s_stmnote_suppliertop5(A1434,D1434,1)</f>
        <v>0</v>
      </c>
      <c r="Q1434">
        <f>[1]!s_stmnote_suppliertop5(A1434,D1434,2)</f>
        <v>0</v>
      </c>
      <c r="R1434" cm="1">
        <f t="array" ref="R1434">[1]!s_stmnote_suppliertop5(A1434,D1434,3)</f>
        <v>0</v>
      </c>
      <c r="S1434" cm="1">
        <f t="array" ref="S1434">[1]!s_stmnote_suppliertop5(A1434,D1434,4)</f>
        <v>0</v>
      </c>
      <c r="T1434" cm="1">
        <f t="array" ref="T1434">[1]!s_stmnote_suppliertop5(A1434,D1434,5)</f>
        <v>0</v>
      </c>
      <c r="U1434" s="9">
        <f>[1]!s_stmnote_purchasetop5_pct(A1434,D1434)</f>
        <v>38.380000000000003</v>
      </c>
      <c r="V1434" cm="1">
        <f t="array" ref="V1434">[1]!s_stmnote_customertop5($A1434,$D1434,1)</f>
        <v>0</v>
      </c>
      <c r="W1434" cm="1">
        <f t="array" ref="W1434">[1]!s_stmnote_customertop5($A1434,$D1434,2)</f>
        <v>0</v>
      </c>
      <c r="X1434" cm="1">
        <f t="array" ref="X1434">[1]!s_stmnote_customertop5($A1434,$D1434,3)</f>
        <v>0</v>
      </c>
      <c r="Y1434" cm="1">
        <f t="array" ref="Y1434">[1]!s_stmnote_customertop5($A1434,$D1434,4)</f>
        <v>0</v>
      </c>
      <c r="Z1434" cm="1">
        <f t="array" ref="Z1434">[1]!s_stmnote_customertop5($A1434,$D1434,5)</f>
        <v>0</v>
      </c>
      <c r="AA1434" s="9">
        <f>[1]!s_stmnote_salestop5_pct(A1434,D1434)</f>
        <v>12.5</v>
      </c>
      <c r="AB1434" s="9">
        <f>[1]!s_fa_arturn(A1434,D1434)</f>
        <v>7.94</v>
      </c>
      <c r="AC1434" s="9">
        <f>[1]!fa_apturn(A1434,D1434)</f>
        <v>25.7350109521613</v>
      </c>
      <c r="AD1434" s="9">
        <f>[1]!s_fa_invturn(A1434,D1434)</f>
        <v>13.7218</v>
      </c>
    </row>
    <row r="1435" spans="1:30">
      <c r="A1435">
        <v>600973</v>
      </c>
      <c r="B1435" t="s">
        <v>1027</v>
      </c>
      <c r="C1435" t="s">
        <v>5294</v>
      </c>
      <c r="D1435" s="8">
        <f t="shared" si="23"/>
        <v>45657</v>
      </c>
      <c r="E1435" t="s">
        <v>6938</v>
      </c>
      <c r="F1435">
        <v>1</v>
      </c>
      <c r="G1435" t="s">
        <v>9522</v>
      </c>
      <c r="L1435" t="str" cm="1">
        <f t="array" ref="L1435">[1]!s_info_industry_gics(A1435,1)</f>
        <v>工业</v>
      </c>
      <c r="M1435" t="str" cm="1">
        <f t="array" ref="M1435">[1]!s_info_industry_gicscode(A1435,1)</f>
        <v>20</v>
      </c>
      <c r="N1435" t="str">
        <f>[1]!s_info_industry_gics(A1435,2)</f>
        <v>资本货物</v>
      </c>
      <c r="O1435" t="str">
        <f>[1]!s_info_industry_gicscode(A1435,2)</f>
        <v>2010</v>
      </c>
      <c r="P1435" cm="1">
        <f t="array" ref="P1435">[1]!s_stmnote_suppliertop5(A1435,D1435,1)</f>
        <v>0</v>
      </c>
      <c r="Q1435">
        <f>[1]!s_stmnote_suppliertop5(A1435,D1435,2)</f>
        <v>0</v>
      </c>
      <c r="R1435" cm="1">
        <f t="array" ref="R1435">[1]!s_stmnote_suppliertop5(A1435,D1435,3)</f>
        <v>0</v>
      </c>
      <c r="S1435" cm="1">
        <f t="array" ref="S1435">[1]!s_stmnote_suppliertop5(A1435,D1435,4)</f>
        <v>0</v>
      </c>
      <c r="T1435" cm="1">
        <f t="array" ref="T1435">[1]!s_stmnote_suppliertop5(A1435,D1435,5)</f>
        <v>0</v>
      </c>
      <c r="U1435" s="9">
        <f>[1]!s_stmnote_purchasetop5_pct(A1435,D1435)</f>
        <v>0</v>
      </c>
      <c r="V1435" cm="1">
        <f t="array" ref="V1435">[1]!s_stmnote_customertop5($A1435,$D1435,1)</f>
        <v>0</v>
      </c>
      <c r="W1435" cm="1">
        <f t="array" ref="W1435">[1]!s_stmnote_customertop5($A1435,$D1435,2)</f>
        <v>0</v>
      </c>
      <c r="X1435" cm="1">
        <f t="array" ref="X1435">[1]!s_stmnote_customertop5($A1435,$D1435,3)</f>
        <v>0</v>
      </c>
      <c r="Y1435" cm="1">
        <f t="array" ref="Y1435">[1]!s_stmnote_customertop5($A1435,$D1435,4)</f>
        <v>0</v>
      </c>
      <c r="Z1435" cm="1">
        <f t="array" ref="Z1435">[1]!s_stmnote_customertop5($A1435,$D1435,5)</f>
        <v>0</v>
      </c>
      <c r="AA1435" s="9">
        <f>[1]!s_stmnote_salestop5_pct(A1435,D1435)</f>
        <v>0</v>
      </c>
      <c r="AB1435" s="9">
        <f>[1]!s_fa_arturn(A1435,D1435)</f>
        <v>0</v>
      </c>
      <c r="AC1435" s="9">
        <f>[1]!fa_apturn(A1435,D1435)</f>
        <v>0</v>
      </c>
      <c r="AD1435" s="9">
        <f>[1]!s_fa_invturn(A1435,D1435)</f>
        <v>0</v>
      </c>
    </row>
    <row r="1436" spans="1:30">
      <c r="A1436">
        <v>601096</v>
      </c>
      <c r="B1436" t="s">
        <v>1050</v>
      </c>
      <c r="C1436" t="s">
        <v>5391</v>
      </c>
      <c r="D1436" s="8">
        <f t="shared" si="23"/>
        <v>45291</v>
      </c>
      <c r="E1436" t="s">
        <v>7546</v>
      </c>
      <c r="F1436">
        <v>2</v>
      </c>
      <c r="G1436" t="s">
        <v>11359</v>
      </c>
      <c r="H1436" t="s">
        <v>12470</v>
      </c>
      <c r="L1436" t="str" cm="1">
        <f t="array" ref="L1436">[1]!s_info_industry_gics(A1436,1)</f>
        <v>工业</v>
      </c>
      <c r="M1436" t="str" cm="1">
        <f t="array" ref="M1436">[1]!s_info_industry_gicscode(A1436,1)</f>
        <v>20</v>
      </c>
      <c r="N1436" t="str">
        <f>[1]!s_info_industry_gics(A1436,2)</f>
        <v>资本货物</v>
      </c>
      <c r="O1436" t="str">
        <f>[1]!s_info_industry_gicscode(A1436,2)</f>
        <v>2010</v>
      </c>
      <c r="P1436" cm="1">
        <f t="array" ref="P1436">[1]!s_stmnote_suppliertop5(A1436,D1436,1)</f>
        <v>0</v>
      </c>
      <c r="Q1436">
        <f>[1]!s_stmnote_suppliertop5(A1436,D1436,2)</f>
        <v>0</v>
      </c>
      <c r="R1436" cm="1">
        <f t="array" ref="R1436">[1]!s_stmnote_suppliertop5(A1436,D1436,3)</f>
        <v>0</v>
      </c>
      <c r="S1436" cm="1">
        <f t="array" ref="S1436">[1]!s_stmnote_suppliertop5(A1436,D1436,4)</f>
        <v>0</v>
      </c>
      <c r="T1436" cm="1">
        <f t="array" ref="T1436">[1]!s_stmnote_suppliertop5(A1436,D1436,5)</f>
        <v>0</v>
      </c>
      <c r="U1436" s="9">
        <f>[1]!s_stmnote_purchasetop5_pct(A1436,D1436)</f>
        <v>41.06</v>
      </c>
      <c r="V1436" cm="1">
        <f t="array" ref="V1436">[1]!s_stmnote_customertop5($A1436,$D1436,1)</f>
        <v>0</v>
      </c>
      <c r="W1436" cm="1">
        <f t="array" ref="W1436">[1]!s_stmnote_customertop5($A1436,$D1436,2)</f>
        <v>0</v>
      </c>
      <c r="X1436" cm="1">
        <f t="array" ref="X1436">[1]!s_stmnote_customertop5($A1436,$D1436,3)</f>
        <v>0</v>
      </c>
      <c r="Y1436" cm="1">
        <f t="array" ref="Y1436">[1]!s_stmnote_customertop5($A1436,$D1436,4)</f>
        <v>0</v>
      </c>
      <c r="Z1436" cm="1">
        <f t="array" ref="Z1436">[1]!s_stmnote_customertop5($A1436,$D1436,5)</f>
        <v>0</v>
      </c>
      <c r="AA1436" s="9">
        <f>[1]!s_stmnote_salestop5_pct(A1436,D1436)</f>
        <v>78.73</v>
      </c>
      <c r="AB1436" s="9">
        <f>[1]!s_fa_arturn(A1436,D1436)</f>
        <v>4.5491000000000001</v>
      </c>
      <c r="AC1436" s="9">
        <f>[1]!fa_apturn(A1436,D1436)</f>
        <v>4.6790972288874597</v>
      </c>
      <c r="AD1436" s="9">
        <f>[1]!s_fa_invturn(A1436,D1436)</f>
        <v>2.3569</v>
      </c>
    </row>
    <row r="1437" spans="1:30">
      <c r="A1437">
        <v>601100</v>
      </c>
      <c r="B1437" t="s">
        <v>1051</v>
      </c>
      <c r="C1437" t="s">
        <v>5392</v>
      </c>
      <c r="D1437" s="8">
        <f t="shared" si="23"/>
        <v>44561</v>
      </c>
      <c r="E1437" t="s">
        <v>6957</v>
      </c>
      <c r="F1437">
        <v>1</v>
      </c>
      <c r="G1437" t="s">
        <v>7881</v>
      </c>
      <c r="L1437" t="str" cm="1">
        <f t="array" ref="L1437">[1]!s_info_industry_gics(A1437,1)</f>
        <v>工业</v>
      </c>
      <c r="M1437" t="str" cm="1">
        <f t="array" ref="M1437">[1]!s_info_industry_gicscode(A1437,1)</f>
        <v>20</v>
      </c>
      <c r="N1437" t="str">
        <f>[1]!s_info_industry_gics(A1437,2)</f>
        <v>资本货物</v>
      </c>
      <c r="O1437" t="str">
        <f>[1]!s_info_industry_gicscode(A1437,2)</f>
        <v>2010</v>
      </c>
      <c r="P1437" cm="1">
        <f t="array" ref="P1437">[1]!s_stmnote_suppliertop5(A1437,D1437,1)</f>
        <v>0</v>
      </c>
      <c r="Q1437">
        <f>[1]!s_stmnote_suppliertop5(A1437,D1437,2)</f>
        <v>0</v>
      </c>
      <c r="R1437" cm="1">
        <f t="array" ref="R1437">[1]!s_stmnote_suppliertop5(A1437,D1437,3)</f>
        <v>0</v>
      </c>
      <c r="S1437" cm="1">
        <f t="array" ref="S1437">[1]!s_stmnote_suppliertop5(A1437,D1437,4)</f>
        <v>0</v>
      </c>
      <c r="T1437" cm="1">
        <f t="array" ref="T1437">[1]!s_stmnote_suppliertop5(A1437,D1437,5)</f>
        <v>0</v>
      </c>
      <c r="U1437" s="9">
        <f>[1]!s_stmnote_purchasetop5_pct(A1437,D1437)</f>
        <v>24.28</v>
      </c>
      <c r="V1437" cm="1">
        <f t="array" ref="V1437">[1]!s_stmnote_customertop5($A1437,$D1437,1)</f>
        <v>0</v>
      </c>
      <c r="W1437" cm="1">
        <f t="array" ref="W1437">[1]!s_stmnote_customertop5($A1437,$D1437,2)</f>
        <v>0</v>
      </c>
      <c r="X1437" cm="1">
        <f t="array" ref="X1437">[1]!s_stmnote_customertop5($A1437,$D1437,3)</f>
        <v>0</v>
      </c>
      <c r="Y1437" cm="1">
        <f t="array" ref="Y1437">[1]!s_stmnote_customertop5($A1437,$D1437,4)</f>
        <v>0</v>
      </c>
      <c r="Z1437" cm="1">
        <f t="array" ref="Z1437">[1]!s_stmnote_customertop5($A1437,$D1437,5)</f>
        <v>0</v>
      </c>
      <c r="AA1437" s="9">
        <f>[1]!s_stmnote_salestop5_pct(A1437,D1437)</f>
        <v>60.17</v>
      </c>
      <c r="AB1437" s="9">
        <f>[1]!s_fa_arturn(A1437,D1437)</f>
        <v>8.9690999999999992</v>
      </c>
      <c r="AC1437" s="9">
        <f>[1]!fa_apturn(A1437,D1437)</f>
        <v>7.9955209116797397</v>
      </c>
      <c r="AD1437" s="9">
        <f>[1]!s_fa_invturn(A1437,D1437)</f>
        <v>3.6781999999999999</v>
      </c>
    </row>
    <row r="1438" spans="1:30">
      <c r="A1438">
        <v>601100</v>
      </c>
      <c r="B1438" t="s">
        <v>1051</v>
      </c>
      <c r="C1438" t="s">
        <v>5393</v>
      </c>
      <c r="D1438" s="8">
        <f t="shared" si="23"/>
        <v>44926</v>
      </c>
      <c r="E1438" t="s">
        <v>6992</v>
      </c>
      <c r="F1438">
        <v>1</v>
      </c>
      <c r="G1438" t="s">
        <v>9571</v>
      </c>
      <c r="L1438" t="str" cm="1">
        <f t="array" ref="L1438">[1]!s_info_industry_gics(A1438,1)</f>
        <v>工业</v>
      </c>
      <c r="M1438" t="str" cm="1">
        <f t="array" ref="M1438">[1]!s_info_industry_gicscode(A1438,1)</f>
        <v>20</v>
      </c>
      <c r="N1438" t="str">
        <f>[1]!s_info_industry_gics(A1438,2)</f>
        <v>资本货物</v>
      </c>
      <c r="O1438" t="str">
        <f>[1]!s_info_industry_gicscode(A1438,2)</f>
        <v>2010</v>
      </c>
      <c r="P1438" cm="1">
        <f t="array" ref="P1438">[1]!s_stmnote_suppliertop5(A1438,D1438,1)</f>
        <v>0</v>
      </c>
      <c r="Q1438">
        <f>[1]!s_stmnote_suppliertop5(A1438,D1438,2)</f>
        <v>0</v>
      </c>
      <c r="R1438" cm="1">
        <f t="array" ref="R1438">[1]!s_stmnote_suppliertop5(A1438,D1438,3)</f>
        <v>0</v>
      </c>
      <c r="S1438" cm="1">
        <f t="array" ref="S1438">[1]!s_stmnote_suppliertop5(A1438,D1438,4)</f>
        <v>0</v>
      </c>
      <c r="T1438" cm="1">
        <f t="array" ref="T1438">[1]!s_stmnote_suppliertop5(A1438,D1438,5)</f>
        <v>0</v>
      </c>
      <c r="U1438" s="9">
        <f>[1]!s_stmnote_purchasetop5_pct(A1438,D1438)</f>
        <v>17.649999999999999</v>
      </c>
      <c r="V1438" cm="1">
        <f t="array" ref="V1438">[1]!s_stmnote_customertop5($A1438,$D1438,1)</f>
        <v>0</v>
      </c>
      <c r="W1438" cm="1">
        <f t="array" ref="W1438">[1]!s_stmnote_customertop5($A1438,$D1438,2)</f>
        <v>0</v>
      </c>
      <c r="X1438" cm="1">
        <f t="array" ref="X1438">[1]!s_stmnote_customertop5($A1438,$D1438,3)</f>
        <v>0</v>
      </c>
      <c r="Y1438" cm="1">
        <f t="array" ref="Y1438">[1]!s_stmnote_customertop5($A1438,$D1438,4)</f>
        <v>0</v>
      </c>
      <c r="Z1438" cm="1">
        <f t="array" ref="Z1438">[1]!s_stmnote_customertop5($A1438,$D1438,5)</f>
        <v>0</v>
      </c>
      <c r="AA1438" s="9">
        <f>[1]!s_stmnote_salestop5_pct(A1438,D1438)</f>
        <v>50.18</v>
      </c>
      <c r="AB1438" s="9">
        <f>[1]!s_fa_arturn(A1438,D1438)</f>
        <v>7.3710000000000004</v>
      </c>
      <c r="AC1438" s="9">
        <f>[1]!fa_apturn(A1438,D1438)</f>
        <v>6.9970127646039302</v>
      </c>
      <c r="AD1438" s="9">
        <f>[1]!s_fa_invturn(A1438,D1438)</f>
        <v>2.8742999999999999</v>
      </c>
    </row>
    <row r="1439" spans="1:30">
      <c r="A1439">
        <v>601179</v>
      </c>
      <c r="B1439" t="s">
        <v>1063</v>
      </c>
      <c r="C1439" t="s">
        <v>5433</v>
      </c>
      <c r="D1439" s="8">
        <f t="shared" si="23"/>
        <v>44561</v>
      </c>
      <c r="E1439" t="s">
        <v>7286</v>
      </c>
      <c r="F1439">
        <v>1</v>
      </c>
      <c r="G1439" t="s">
        <v>9592</v>
      </c>
      <c r="L1439" t="str" cm="1">
        <f t="array" ref="L1439">[1]!s_info_industry_gics(A1439,1)</f>
        <v>工业</v>
      </c>
      <c r="M1439" t="str" cm="1">
        <f t="array" ref="M1439">[1]!s_info_industry_gicscode(A1439,1)</f>
        <v>20</v>
      </c>
      <c r="N1439" t="str">
        <f>[1]!s_info_industry_gics(A1439,2)</f>
        <v>资本货物</v>
      </c>
      <c r="O1439" t="str">
        <f>[1]!s_info_industry_gicscode(A1439,2)</f>
        <v>2010</v>
      </c>
      <c r="P1439" cm="1">
        <f t="array" ref="P1439">[1]!s_stmnote_suppliertop5(A1439,D1439,1)</f>
        <v>0</v>
      </c>
      <c r="Q1439">
        <f>[1]!s_stmnote_suppliertop5(A1439,D1439,2)</f>
        <v>0</v>
      </c>
      <c r="R1439" cm="1">
        <f t="array" ref="R1439">[1]!s_stmnote_suppliertop5(A1439,D1439,3)</f>
        <v>0</v>
      </c>
      <c r="S1439" cm="1">
        <f t="array" ref="S1439">[1]!s_stmnote_suppliertop5(A1439,D1439,4)</f>
        <v>0</v>
      </c>
      <c r="T1439" cm="1">
        <f t="array" ref="T1439">[1]!s_stmnote_suppliertop5(A1439,D1439,5)</f>
        <v>0</v>
      </c>
      <c r="U1439" s="9">
        <f>[1]!s_stmnote_purchasetop5_pct(A1439,D1439)</f>
        <v>16.02</v>
      </c>
      <c r="V1439" t="str" cm="1">
        <f t="array" ref="V1439">[1]!s_stmnote_customertop5($A1439,$D1439,1)</f>
        <v>客户A</v>
      </c>
      <c r="W1439" t="str" cm="1">
        <f t="array" ref="W1439">[1]!s_stmnote_customertop5($A1439,$D1439,2)</f>
        <v>客户B</v>
      </c>
      <c r="X1439" t="str" cm="1">
        <f t="array" ref="X1439">[1]!s_stmnote_customertop5($A1439,$D1439,3)</f>
        <v>客户D</v>
      </c>
      <c r="Y1439" t="str" cm="1">
        <f t="array" ref="Y1439">[1]!s_stmnote_customertop5($A1439,$D1439,4)</f>
        <v>客户C</v>
      </c>
      <c r="Z1439" t="str" cm="1">
        <f t="array" ref="Z1439">[1]!s_stmnote_customertop5($A1439,$D1439,5)</f>
        <v>客户E</v>
      </c>
      <c r="AA1439" s="9">
        <f>[1]!s_stmnote_salestop5_pct(A1439,D1439)</f>
        <v>51.17</v>
      </c>
      <c r="AB1439" s="9">
        <f>[1]!s_fa_arturn(A1439,D1439)</f>
        <v>1.8297000000000001</v>
      </c>
      <c r="AC1439" s="9">
        <f>[1]!fa_apturn(A1439,D1439)</f>
        <v>2.13207737220069</v>
      </c>
      <c r="AD1439" s="9">
        <f>[1]!s_fa_invturn(A1439,D1439)</f>
        <v>1.7958000000000001</v>
      </c>
    </row>
    <row r="1440" spans="1:30">
      <c r="A1440">
        <v>601179</v>
      </c>
      <c r="B1440" t="s">
        <v>1063</v>
      </c>
      <c r="C1440" t="s">
        <v>5434</v>
      </c>
      <c r="D1440" s="8">
        <f t="shared" si="23"/>
        <v>44926</v>
      </c>
      <c r="E1440" t="s">
        <v>7122</v>
      </c>
      <c r="F1440">
        <v>1</v>
      </c>
      <c r="G1440" t="s">
        <v>9593</v>
      </c>
      <c r="L1440" t="str" cm="1">
        <f t="array" ref="L1440">[1]!s_info_industry_gics(A1440,1)</f>
        <v>工业</v>
      </c>
      <c r="M1440" t="str" cm="1">
        <f t="array" ref="M1440">[1]!s_info_industry_gicscode(A1440,1)</f>
        <v>20</v>
      </c>
      <c r="N1440" t="str">
        <f>[1]!s_info_industry_gics(A1440,2)</f>
        <v>资本货物</v>
      </c>
      <c r="O1440" t="str">
        <f>[1]!s_info_industry_gicscode(A1440,2)</f>
        <v>2010</v>
      </c>
      <c r="P1440" t="str" cm="1">
        <f t="array" ref="P1440">[1]!s_stmnote_suppliertop5(A1440,D1440,1)</f>
        <v>供应商A</v>
      </c>
      <c r="Q1440" t="str">
        <f>[1]!s_stmnote_suppliertop5(A1440,D1440,2)</f>
        <v>供应商B</v>
      </c>
      <c r="R1440" t="str" cm="1">
        <f t="array" ref="R1440">[1]!s_stmnote_suppliertop5(A1440,D1440,3)</f>
        <v>供应商C</v>
      </c>
      <c r="S1440" t="str" cm="1">
        <f t="array" ref="S1440">[1]!s_stmnote_suppliertop5(A1440,D1440,4)</f>
        <v>供应商D</v>
      </c>
      <c r="T1440" t="str" cm="1">
        <f t="array" ref="T1440">[1]!s_stmnote_suppliertop5(A1440,D1440,5)</f>
        <v>供应商E</v>
      </c>
      <c r="U1440" s="9">
        <f>[1]!s_stmnote_purchasetop5_pct(A1440,D1440)</f>
        <v>9.09</v>
      </c>
      <c r="V1440" t="str" cm="1">
        <f t="array" ref="V1440">[1]!s_stmnote_customertop5($A1440,$D1440,1)</f>
        <v>客户A</v>
      </c>
      <c r="W1440" t="str" cm="1">
        <f t="array" ref="W1440">[1]!s_stmnote_customertop5($A1440,$D1440,2)</f>
        <v>客户B</v>
      </c>
      <c r="X1440" t="str" cm="1">
        <f t="array" ref="X1440">[1]!s_stmnote_customertop5($A1440,$D1440,3)</f>
        <v>客户C</v>
      </c>
      <c r="Y1440" t="str" cm="1">
        <f t="array" ref="Y1440">[1]!s_stmnote_customertop5($A1440,$D1440,4)</f>
        <v>客户D</v>
      </c>
      <c r="Z1440" t="str" cm="1">
        <f t="array" ref="Z1440">[1]!s_stmnote_customertop5($A1440,$D1440,5)</f>
        <v>客户E</v>
      </c>
      <c r="AA1440" s="9">
        <f>[1]!s_stmnote_salestop5_pct(A1440,D1440)</f>
        <v>38.26</v>
      </c>
      <c r="AB1440" s="9">
        <f>[1]!s_fa_arturn(A1440,D1440)</f>
        <v>2.0760000000000001</v>
      </c>
      <c r="AC1440" s="9">
        <f>[1]!fa_apturn(A1440,D1440)</f>
        <v>2.5898211232652302</v>
      </c>
      <c r="AD1440" s="9">
        <f>[1]!s_fa_invturn(A1440,D1440)</f>
        <v>2.5644</v>
      </c>
    </row>
    <row r="1441" spans="1:30">
      <c r="A1441">
        <v>601179</v>
      </c>
      <c r="B1441" t="s">
        <v>1063</v>
      </c>
      <c r="C1441" t="s">
        <v>5435</v>
      </c>
      <c r="D1441" s="8">
        <f t="shared" si="23"/>
        <v>44926</v>
      </c>
      <c r="E1441" t="s">
        <v>7616</v>
      </c>
      <c r="F1441">
        <v>1</v>
      </c>
      <c r="G1441" t="s">
        <v>11374</v>
      </c>
      <c r="L1441" t="str" cm="1">
        <f t="array" ref="L1441">[1]!s_info_industry_gics(A1441,1)</f>
        <v>工业</v>
      </c>
      <c r="M1441" t="str" cm="1">
        <f t="array" ref="M1441">[1]!s_info_industry_gicscode(A1441,1)</f>
        <v>20</v>
      </c>
      <c r="N1441" t="str">
        <f>[1]!s_info_industry_gics(A1441,2)</f>
        <v>资本货物</v>
      </c>
      <c r="O1441" t="str">
        <f>[1]!s_info_industry_gicscode(A1441,2)</f>
        <v>2010</v>
      </c>
      <c r="P1441" t="str" cm="1">
        <f t="array" ref="P1441">[1]!s_stmnote_suppliertop5(A1441,D1441,1)</f>
        <v>供应商A</v>
      </c>
      <c r="Q1441" t="str">
        <f>[1]!s_stmnote_suppliertop5(A1441,D1441,2)</f>
        <v>供应商B</v>
      </c>
      <c r="R1441" t="str" cm="1">
        <f t="array" ref="R1441">[1]!s_stmnote_suppliertop5(A1441,D1441,3)</f>
        <v>供应商C</v>
      </c>
      <c r="S1441" t="str" cm="1">
        <f t="array" ref="S1441">[1]!s_stmnote_suppliertop5(A1441,D1441,4)</f>
        <v>供应商D</v>
      </c>
      <c r="T1441" t="str" cm="1">
        <f t="array" ref="T1441">[1]!s_stmnote_suppliertop5(A1441,D1441,5)</f>
        <v>供应商E</v>
      </c>
      <c r="U1441" s="9">
        <f>[1]!s_stmnote_purchasetop5_pct(A1441,D1441)</f>
        <v>9.09</v>
      </c>
      <c r="V1441" t="str" cm="1">
        <f t="array" ref="V1441">[1]!s_stmnote_customertop5($A1441,$D1441,1)</f>
        <v>客户A</v>
      </c>
      <c r="W1441" t="str" cm="1">
        <f t="array" ref="W1441">[1]!s_stmnote_customertop5($A1441,$D1441,2)</f>
        <v>客户B</v>
      </c>
      <c r="X1441" t="str" cm="1">
        <f t="array" ref="X1441">[1]!s_stmnote_customertop5($A1441,$D1441,3)</f>
        <v>客户C</v>
      </c>
      <c r="Y1441" t="str" cm="1">
        <f t="array" ref="Y1441">[1]!s_stmnote_customertop5($A1441,$D1441,4)</f>
        <v>客户D</v>
      </c>
      <c r="Z1441" t="str" cm="1">
        <f t="array" ref="Z1441">[1]!s_stmnote_customertop5($A1441,$D1441,5)</f>
        <v>客户E</v>
      </c>
      <c r="AA1441" s="9">
        <f>[1]!s_stmnote_salestop5_pct(A1441,D1441)</f>
        <v>38.26</v>
      </c>
      <c r="AB1441" s="9">
        <f>[1]!s_fa_arturn(A1441,D1441)</f>
        <v>2.0760000000000001</v>
      </c>
      <c r="AC1441" s="9">
        <f>[1]!fa_apturn(A1441,D1441)</f>
        <v>2.5898211232652302</v>
      </c>
      <c r="AD1441" s="9">
        <f>[1]!s_fa_invturn(A1441,D1441)</f>
        <v>2.5644</v>
      </c>
    </row>
    <row r="1442" spans="1:30">
      <c r="A1442">
        <v>601179</v>
      </c>
      <c r="B1442" t="s">
        <v>1063</v>
      </c>
      <c r="C1442" t="s">
        <v>5436</v>
      </c>
      <c r="D1442" s="8">
        <f t="shared" si="23"/>
        <v>44926</v>
      </c>
      <c r="E1442" t="s">
        <v>7181</v>
      </c>
      <c r="F1442">
        <v>1</v>
      </c>
      <c r="G1442" t="s">
        <v>9594</v>
      </c>
      <c r="L1442" t="str" cm="1">
        <f t="array" ref="L1442">[1]!s_info_industry_gics(A1442,1)</f>
        <v>工业</v>
      </c>
      <c r="M1442" t="str" cm="1">
        <f t="array" ref="M1442">[1]!s_info_industry_gicscode(A1442,1)</f>
        <v>20</v>
      </c>
      <c r="N1442" t="str">
        <f>[1]!s_info_industry_gics(A1442,2)</f>
        <v>资本货物</v>
      </c>
      <c r="O1442" t="str">
        <f>[1]!s_info_industry_gicscode(A1442,2)</f>
        <v>2010</v>
      </c>
      <c r="P1442" t="str" cm="1">
        <f t="array" ref="P1442">[1]!s_stmnote_suppliertop5(A1442,D1442,1)</f>
        <v>供应商A</v>
      </c>
      <c r="Q1442" t="str">
        <f>[1]!s_stmnote_suppliertop5(A1442,D1442,2)</f>
        <v>供应商B</v>
      </c>
      <c r="R1442" t="str" cm="1">
        <f t="array" ref="R1442">[1]!s_stmnote_suppliertop5(A1442,D1442,3)</f>
        <v>供应商C</v>
      </c>
      <c r="S1442" t="str" cm="1">
        <f t="array" ref="S1442">[1]!s_stmnote_suppliertop5(A1442,D1442,4)</f>
        <v>供应商D</v>
      </c>
      <c r="T1442" t="str" cm="1">
        <f t="array" ref="T1442">[1]!s_stmnote_suppliertop5(A1442,D1442,5)</f>
        <v>供应商E</v>
      </c>
      <c r="U1442" s="9">
        <f>[1]!s_stmnote_purchasetop5_pct(A1442,D1442)</f>
        <v>9.09</v>
      </c>
      <c r="V1442" t="str" cm="1">
        <f t="array" ref="V1442">[1]!s_stmnote_customertop5($A1442,$D1442,1)</f>
        <v>客户A</v>
      </c>
      <c r="W1442" t="str" cm="1">
        <f t="array" ref="W1442">[1]!s_stmnote_customertop5($A1442,$D1442,2)</f>
        <v>客户B</v>
      </c>
      <c r="X1442" t="str" cm="1">
        <f t="array" ref="X1442">[1]!s_stmnote_customertop5($A1442,$D1442,3)</f>
        <v>客户C</v>
      </c>
      <c r="Y1442" t="str" cm="1">
        <f t="array" ref="Y1442">[1]!s_stmnote_customertop5($A1442,$D1442,4)</f>
        <v>客户D</v>
      </c>
      <c r="Z1442" t="str" cm="1">
        <f t="array" ref="Z1442">[1]!s_stmnote_customertop5($A1442,$D1442,5)</f>
        <v>客户E</v>
      </c>
      <c r="AA1442" s="9">
        <f>[1]!s_stmnote_salestop5_pct(A1442,D1442)</f>
        <v>38.26</v>
      </c>
      <c r="AB1442" s="9">
        <f>[1]!s_fa_arturn(A1442,D1442)</f>
        <v>2.0760000000000001</v>
      </c>
      <c r="AC1442" s="9">
        <f>[1]!fa_apturn(A1442,D1442)</f>
        <v>2.5898211232652302</v>
      </c>
      <c r="AD1442" s="9">
        <f>[1]!s_fa_invturn(A1442,D1442)</f>
        <v>2.5644</v>
      </c>
    </row>
    <row r="1443" spans="1:30">
      <c r="A1443">
        <v>601179</v>
      </c>
      <c r="B1443" t="s">
        <v>1063</v>
      </c>
      <c r="C1443" t="s">
        <v>5437</v>
      </c>
      <c r="D1443" s="8">
        <f t="shared" si="23"/>
        <v>45291</v>
      </c>
      <c r="E1443" t="s">
        <v>7034</v>
      </c>
      <c r="F1443">
        <v>1</v>
      </c>
      <c r="G1443" t="s">
        <v>9593</v>
      </c>
      <c r="L1443" t="str" cm="1">
        <f t="array" ref="L1443">[1]!s_info_industry_gics(A1443,1)</f>
        <v>工业</v>
      </c>
      <c r="M1443" t="str" cm="1">
        <f t="array" ref="M1443">[1]!s_info_industry_gicscode(A1443,1)</f>
        <v>20</v>
      </c>
      <c r="N1443" t="str">
        <f>[1]!s_info_industry_gics(A1443,2)</f>
        <v>资本货物</v>
      </c>
      <c r="O1443" t="str">
        <f>[1]!s_info_industry_gicscode(A1443,2)</f>
        <v>2010</v>
      </c>
      <c r="P1443" t="str" cm="1">
        <f t="array" ref="P1443">[1]!s_stmnote_suppliertop5(A1443,D1443,1)</f>
        <v>中国电气装备及其所属单位,合营联营企业等</v>
      </c>
      <c r="Q1443" t="str">
        <f>[1]!s_stmnote_suppliertop5(A1443,D1443,2)</f>
        <v>无锡巨龙硅钢股份有限公司</v>
      </c>
      <c r="R1443" t="str" cm="1">
        <f t="array" ref="R1443">[1]!s_stmnote_suppliertop5(A1443,D1443,3)</f>
        <v>NespakNigeriaLimited</v>
      </c>
      <c r="S1443" t="str" cm="1">
        <f t="array" ref="S1443">[1]!s_stmnote_suppliertop5(A1443,D1443,4)</f>
        <v>南京南瑞继保工程技术有限公司</v>
      </c>
      <c r="T1443" t="str" cm="1">
        <f t="array" ref="T1443">[1]!s_stmnote_suppliertop5(A1443,D1443,5)</f>
        <v>天津经纬电力科技有限公司</v>
      </c>
      <c r="U1443" s="9">
        <f>[1]!s_stmnote_purchasetop5_pct(A1443,D1443)</f>
        <v>14.68</v>
      </c>
      <c r="V1443" cm="1">
        <f t="array" ref="V1443">[1]!s_stmnote_customertop5($A1443,$D1443,1)</f>
        <v>0</v>
      </c>
      <c r="W1443" cm="1">
        <f t="array" ref="W1443">[1]!s_stmnote_customertop5($A1443,$D1443,2)</f>
        <v>0</v>
      </c>
      <c r="X1443" cm="1">
        <f t="array" ref="X1443">[1]!s_stmnote_customertop5($A1443,$D1443,3)</f>
        <v>0</v>
      </c>
      <c r="Y1443" cm="1">
        <f t="array" ref="Y1443">[1]!s_stmnote_customertop5($A1443,$D1443,4)</f>
        <v>0</v>
      </c>
      <c r="Z1443" cm="1">
        <f t="array" ref="Z1443">[1]!s_stmnote_customertop5($A1443,$D1443,5)</f>
        <v>0</v>
      </c>
      <c r="AA1443" s="9">
        <f>[1]!s_stmnote_salestop5_pct(A1443,D1443)</f>
        <v>41.55</v>
      </c>
      <c r="AB1443" s="9">
        <f>[1]!s_fa_arturn(A1443,D1443)</f>
        <v>2.1560999999999999</v>
      </c>
      <c r="AC1443" s="9">
        <f>[1]!fa_apturn(A1443,D1443)</f>
        <v>2.65537124822729</v>
      </c>
      <c r="AD1443" s="9">
        <f>[1]!s_fa_invturn(A1443,D1443)</f>
        <v>3.1474000000000002</v>
      </c>
    </row>
    <row r="1444" spans="1:30">
      <c r="A1444">
        <v>601311</v>
      </c>
      <c r="B1444" t="s">
        <v>1076</v>
      </c>
      <c r="C1444" t="s">
        <v>5498</v>
      </c>
      <c r="D1444" s="8">
        <f t="shared" si="23"/>
        <v>44561</v>
      </c>
      <c r="E1444" t="s">
        <v>7487</v>
      </c>
      <c r="F1444">
        <v>1</v>
      </c>
      <c r="G1444" t="s">
        <v>9624</v>
      </c>
      <c r="L1444" t="str" cm="1">
        <f t="array" ref="L1444">[1]!s_info_industry_gics(A1444,1)</f>
        <v>工业</v>
      </c>
      <c r="M1444" t="str" cm="1">
        <f t="array" ref="M1444">[1]!s_info_industry_gicscode(A1444,1)</f>
        <v>20</v>
      </c>
      <c r="N1444" t="str">
        <f>[1]!s_info_industry_gics(A1444,2)</f>
        <v>资本货物</v>
      </c>
      <c r="O1444" t="str">
        <f>[1]!s_info_industry_gicscode(A1444,2)</f>
        <v>2010</v>
      </c>
      <c r="P1444" cm="1">
        <f t="array" ref="P1444">[1]!s_stmnote_suppliertop5(A1444,D1444,1)</f>
        <v>0</v>
      </c>
      <c r="Q1444">
        <f>[1]!s_stmnote_suppliertop5(A1444,D1444,2)</f>
        <v>0</v>
      </c>
      <c r="R1444" cm="1">
        <f t="array" ref="R1444">[1]!s_stmnote_suppliertop5(A1444,D1444,3)</f>
        <v>0</v>
      </c>
      <c r="S1444" cm="1">
        <f t="array" ref="S1444">[1]!s_stmnote_suppliertop5(A1444,D1444,4)</f>
        <v>0</v>
      </c>
      <c r="T1444" cm="1">
        <f t="array" ref="T1444">[1]!s_stmnote_suppliertop5(A1444,D1444,5)</f>
        <v>0</v>
      </c>
      <c r="U1444" s="9">
        <f>[1]!s_stmnote_purchasetop5_pct(A1444,D1444)</f>
        <v>14.2</v>
      </c>
      <c r="V1444" cm="1">
        <f t="array" ref="V1444">[1]!s_stmnote_customertop5($A1444,$D1444,1)</f>
        <v>0</v>
      </c>
      <c r="W1444" cm="1">
        <f t="array" ref="W1444">[1]!s_stmnote_customertop5($A1444,$D1444,2)</f>
        <v>0</v>
      </c>
      <c r="X1444" cm="1">
        <f t="array" ref="X1444">[1]!s_stmnote_customertop5($A1444,$D1444,3)</f>
        <v>0</v>
      </c>
      <c r="Y1444" cm="1">
        <f t="array" ref="Y1444">[1]!s_stmnote_customertop5($A1444,$D1444,4)</f>
        <v>0</v>
      </c>
      <c r="Z1444" cm="1">
        <f t="array" ref="Z1444">[1]!s_stmnote_customertop5($A1444,$D1444,5)</f>
        <v>0</v>
      </c>
      <c r="AA1444" s="9">
        <f>[1]!s_stmnote_salestop5_pct(A1444,D1444)</f>
        <v>10.09</v>
      </c>
      <c r="AB1444" s="9">
        <f>[1]!s_fa_arturn(A1444,D1444)</f>
        <v>11.482200000000001</v>
      </c>
      <c r="AC1444" s="9">
        <f>[1]!fa_apturn(A1444,D1444)</f>
        <v>18.261215856747199</v>
      </c>
      <c r="AD1444" s="9">
        <f>[1]!s_fa_invturn(A1444,D1444)</f>
        <v>5.4740000000000002</v>
      </c>
    </row>
    <row r="1445" spans="1:30">
      <c r="A1445">
        <v>601311</v>
      </c>
      <c r="B1445" t="s">
        <v>1076</v>
      </c>
      <c r="C1445" t="s">
        <v>5499</v>
      </c>
      <c r="D1445" s="8">
        <f t="shared" si="23"/>
        <v>44561</v>
      </c>
      <c r="E1445" t="s">
        <v>7325</v>
      </c>
      <c r="F1445">
        <v>2</v>
      </c>
      <c r="G1445" t="s">
        <v>11401</v>
      </c>
      <c r="H1445" t="s">
        <v>12492</v>
      </c>
      <c r="L1445" t="str" cm="1">
        <f t="array" ref="L1445">[1]!s_info_industry_gics(A1445,1)</f>
        <v>工业</v>
      </c>
      <c r="M1445" t="str" cm="1">
        <f t="array" ref="M1445">[1]!s_info_industry_gicscode(A1445,1)</f>
        <v>20</v>
      </c>
      <c r="N1445" t="str">
        <f>[1]!s_info_industry_gics(A1445,2)</f>
        <v>资本货物</v>
      </c>
      <c r="O1445" t="str">
        <f>[1]!s_info_industry_gicscode(A1445,2)</f>
        <v>2010</v>
      </c>
      <c r="P1445" cm="1">
        <f t="array" ref="P1445">[1]!s_stmnote_suppliertop5(A1445,D1445,1)</f>
        <v>0</v>
      </c>
      <c r="Q1445">
        <f>[1]!s_stmnote_suppliertop5(A1445,D1445,2)</f>
        <v>0</v>
      </c>
      <c r="R1445" cm="1">
        <f t="array" ref="R1445">[1]!s_stmnote_suppliertop5(A1445,D1445,3)</f>
        <v>0</v>
      </c>
      <c r="S1445" cm="1">
        <f t="array" ref="S1445">[1]!s_stmnote_suppliertop5(A1445,D1445,4)</f>
        <v>0</v>
      </c>
      <c r="T1445" cm="1">
        <f t="array" ref="T1445">[1]!s_stmnote_suppliertop5(A1445,D1445,5)</f>
        <v>0</v>
      </c>
      <c r="U1445" s="9">
        <f>[1]!s_stmnote_purchasetop5_pct(A1445,D1445)</f>
        <v>14.2</v>
      </c>
      <c r="V1445" cm="1">
        <f t="array" ref="V1445">[1]!s_stmnote_customertop5($A1445,$D1445,1)</f>
        <v>0</v>
      </c>
      <c r="W1445" cm="1">
        <f t="array" ref="W1445">[1]!s_stmnote_customertop5($A1445,$D1445,2)</f>
        <v>0</v>
      </c>
      <c r="X1445" cm="1">
        <f t="array" ref="X1445">[1]!s_stmnote_customertop5($A1445,$D1445,3)</f>
        <v>0</v>
      </c>
      <c r="Y1445" cm="1">
        <f t="array" ref="Y1445">[1]!s_stmnote_customertop5($A1445,$D1445,4)</f>
        <v>0</v>
      </c>
      <c r="Z1445" cm="1">
        <f t="array" ref="Z1445">[1]!s_stmnote_customertop5($A1445,$D1445,5)</f>
        <v>0</v>
      </c>
      <c r="AA1445" s="9">
        <f>[1]!s_stmnote_salestop5_pct(A1445,D1445)</f>
        <v>10.09</v>
      </c>
      <c r="AB1445" s="9">
        <f>[1]!s_fa_arturn(A1445,D1445)</f>
        <v>11.482200000000001</v>
      </c>
      <c r="AC1445" s="9">
        <f>[1]!fa_apturn(A1445,D1445)</f>
        <v>18.261215856747199</v>
      </c>
      <c r="AD1445" s="9">
        <f>[1]!s_fa_invturn(A1445,D1445)</f>
        <v>5.4740000000000002</v>
      </c>
    </row>
    <row r="1446" spans="1:30">
      <c r="A1446">
        <v>601311</v>
      </c>
      <c r="B1446" t="s">
        <v>1076</v>
      </c>
      <c r="C1446" t="s">
        <v>5500</v>
      </c>
      <c r="D1446" s="8">
        <f t="shared" si="23"/>
        <v>45291</v>
      </c>
      <c r="E1446" t="s">
        <v>7081</v>
      </c>
      <c r="F1446">
        <v>1</v>
      </c>
      <c r="G1446" t="s">
        <v>9625</v>
      </c>
      <c r="L1446" t="str" cm="1">
        <f t="array" ref="L1446">[1]!s_info_industry_gics(A1446,1)</f>
        <v>工业</v>
      </c>
      <c r="M1446" t="str" cm="1">
        <f t="array" ref="M1446">[1]!s_info_industry_gicscode(A1446,1)</f>
        <v>20</v>
      </c>
      <c r="N1446" t="str">
        <f>[1]!s_info_industry_gics(A1446,2)</f>
        <v>资本货物</v>
      </c>
      <c r="O1446" t="str">
        <f>[1]!s_info_industry_gicscode(A1446,2)</f>
        <v>2010</v>
      </c>
      <c r="P1446" cm="1">
        <f t="array" ref="P1446">[1]!s_stmnote_suppliertop5(A1446,D1446,1)</f>
        <v>0</v>
      </c>
      <c r="Q1446">
        <f>[1]!s_stmnote_suppliertop5(A1446,D1446,2)</f>
        <v>0</v>
      </c>
      <c r="R1446" cm="1">
        <f t="array" ref="R1446">[1]!s_stmnote_suppliertop5(A1446,D1446,3)</f>
        <v>0</v>
      </c>
      <c r="S1446" cm="1">
        <f t="array" ref="S1446">[1]!s_stmnote_suppliertop5(A1446,D1446,4)</f>
        <v>0</v>
      </c>
      <c r="T1446" cm="1">
        <f t="array" ref="T1446">[1]!s_stmnote_suppliertop5(A1446,D1446,5)</f>
        <v>0</v>
      </c>
      <c r="U1446" s="9">
        <f>[1]!s_stmnote_purchasetop5_pct(A1446,D1446)</f>
        <v>27.07</v>
      </c>
      <c r="V1446" cm="1">
        <f t="array" ref="V1446">[1]!s_stmnote_customertop5($A1446,$D1446,1)</f>
        <v>0</v>
      </c>
      <c r="W1446" cm="1">
        <f t="array" ref="W1446">[1]!s_stmnote_customertop5($A1446,$D1446,2)</f>
        <v>0</v>
      </c>
      <c r="X1446" cm="1">
        <f t="array" ref="X1446">[1]!s_stmnote_customertop5($A1446,$D1446,3)</f>
        <v>0</v>
      </c>
      <c r="Y1446" cm="1">
        <f t="array" ref="Y1446">[1]!s_stmnote_customertop5($A1446,$D1446,4)</f>
        <v>0</v>
      </c>
      <c r="Z1446" cm="1">
        <f t="array" ref="Z1446">[1]!s_stmnote_customertop5($A1446,$D1446,5)</f>
        <v>0</v>
      </c>
      <c r="AA1446" s="9">
        <f>[1]!s_stmnote_salestop5_pct(A1446,D1446)</f>
        <v>10.69</v>
      </c>
      <c r="AB1446" s="9">
        <f>[1]!s_fa_arturn(A1446,D1446)</f>
        <v>8.5161999999999995</v>
      </c>
      <c r="AC1446" s="9">
        <f>[1]!fa_apturn(A1446,D1446)</f>
        <v>16.111990844426</v>
      </c>
      <c r="AD1446" s="9">
        <f>[1]!s_fa_invturn(A1446,D1446)</f>
        <v>4.7792000000000003</v>
      </c>
    </row>
    <row r="1447" spans="1:30">
      <c r="A1447">
        <v>601311</v>
      </c>
      <c r="B1447" t="s">
        <v>1076</v>
      </c>
      <c r="C1447" t="s">
        <v>5501</v>
      </c>
      <c r="D1447" s="8">
        <f t="shared" si="23"/>
        <v>45291</v>
      </c>
      <c r="E1447" t="s">
        <v>7308</v>
      </c>
      <c r="F1447">
        <v>1</v>
      </c>
      <c r="G1447" t="s">
        <v>11402</v>
      </c>
      <c r="L1447" t="str" cm="1">
        <f t="array" ref="L1447">[1]!s_info_industry_gics(A1447,1)</f>
        <v>工业</v>
      </c>
      <c r="M1447" t="str" cm="1">
        <f t="array" ref="M1447">[1]!s_info_industry_gicscode(A1447,1)</f>
        <v>20</v>
      </c>
      <c r="N1447" t="str">
        <f>[1]!s_info_industry_gics(A1447,2)</f>
        <v>资本货物</v>
      </c>
      <c r="O1447" t="str">
        <f>[1]!s_info_industry_gicscode(A1447,2)</f>
        <v>2010</v>
      </c>
      <c r="P1447" cm="1">
        <f t="array" ref="P1447">[1]!s_stmnote_suppliertop5(A1447,D1447,1)</f>
        <v>0</v>
      </c>
      <c r="Q1447">
        <f>[1]!s_stmnote_suppliertop5(A1447,D1447,2)</f>
        <v>0</v>
      </c>
      <c r="R1447" cm="1">
        <f t="array" ref="R1447">[1]!s_stmnote_suppliertop5(A1447,D1447,3)</f>
        <v>0</v>
      </c>
      <c r="S1447" cm="1">
        <f t="array" ref="S1447">[1]!s_stmnote_suppliertop5(A1447,D1447,4)</f>
        <v>0</v>
      </c>
      <c r="T1447" cm="1">
        <f t="array" ref="T1447">[1]!s_stmnote_suppliertop5(A1447,D1447,5)</f>
        <v>0</v>
      </c>
      <c r="U1447" s="9">
        <f>[1]!s_stmnote_purchasetop5_pct(A1447,D1447)</f>
        <v>27.07</v>
      </c>
      <c r="V1447" cm="1">
        <f t="array" ref="V1447">[1]!s_stmnote_customertop5($A1447,$D1447,1)</f>
        <v>0</v>
      </c>
      <c r="W1447" cm="1">
        <f t="array" ref="W1447">[1]!s_stmnote_customertop5($A1447,$D1447,2)</f>
        <v>0</v>
      </c>
      <c r="X1447" cm="1">
        <f t="array" ref="X1447">[1]!s_stmnote_customertop5($A1447,$D1447,3)</f>
        <v>0</v>
      </c>
      <c r="Y1447" cm="1">
        <f t="array" ref="Y1447">[1]!s_stmnote_customertop5($A1447,$D1447,4)</f>
        <v>0</v>
      </c>
      <c r="Z1447" cm="1">
        <f t="array" ref="Z1447">[1]!s_stmnote_customertop5($A1447,$D1447,5)</f>
        <v>0</v>
      </c>
      <c r="AA1447" s="9">
        <f>[1]!s_stmnote_salestop5_pct(A1447,D1447)</f>
        <v>10.69</v>
      </c>
      <c r="AB1447" s="9">
        <f>[1]!s_fa_arturn(A1447,D1447)</f>
        <v>8.5161999999999995</v>
      </c>
      <c r="AC1447" s="9">
        <f>[1]!fa_apturn(A1447,D1447)</f>
        <v>16.111990844426</v>
      </c>
      <c r="AD1447" s="9">
        <f>[1]!s_fa_invturn(A1447,D1447)</f>
        <v>4.7792000000000003</v>
      </c>
    </row>
    <row r="1448" spans="1:30">
      <c r="A1448">
        <v>601311</v>
      </c>
      <c r="B1448" t="s">
        <v>1076</v>
      </c>
      <c r="C1448" t="s">
        <v>5502</v>
      </c>
      <c r="D1448" s="8">
        <f t="shared" si="23"/>
        <v>45657</v>
      </c>
      <c r="E1448" t="s">
        <v>7089</v>
      </c>
      <c r="F1448">
        <v>2</v>
      </c>
      <c r="G1448" t="s">
        <v>11403</v>
      </c>
      <c r="H1448" t="s">
        <v>12493</v>
      </c>
      <c r="L1448" t="str" cm="1">
        <f t="array" ref="L1448">[1]!s_info_industry_gics(A1448,1)</f>
        <v>工业</v>
      </c>
      <c r="M1448" t="str" cm="1">
        <f t="array" ref="M1448">[1]!s_info_industry_gicscode(A1448,1)</f>
        <v>20</v>
      </c>
      <c r="N1448" t="str">
        <f>[1]!s_info_industry_gics(A1448,2)</f>
        <v>资本货物</v>
      </c>
      <c r="O1448" t="str">
        <f>[1]!s_info_industry_gicscode(A1448,2)</f>
        <v>2010</v>
      </c>
      <c r="P1448" cm="1">
        <f t="array" ref="P1448">[1]!s_stmnote_suppliertop5(A1448,D1448,1)</f>
        <v>0</v>
      </c>
      <c r="Q1448">
        <f>[1]!s_stmnote_suppliertop5(A1448,D1448,2)</f>
        <v>0</v>
      </c>
      <c r="R1448" cm="1">
        <f t="array" ref="R1448">[1]!s_stmnote_suppliertop5(A1448,D1448,3)</f>
        <v>0</v>
      </c>
      <c r="S1448" cm="1">
        <f t="array" ref="S1448">[1]!s_stmnote_suppliertop5(A1448,D1448,4)</f>
        <v>0</v>
      </c>
      <c r="T1448" cm="1">
        <f t="array" ref="T1448">[1]!s_stmnote_suppliertop5(A1448,D1448,5)</f>
        <v>0</v>
      </c>
      <c r="U1448" s="9">
        <f>[1]!s_stmnote_purchasetop5_pct(A1448,D1448)</f>
        <v>0</v>
      </c>
      <c r="V1448" cm="1">
        <f t="array" ref="V1448">[1]!s_stmnote_customertop5($A1448,$D1448,1)</f>
        <v>0</v>
      </c>
      <c r="W1448" cm="1">
        <f t="array" ref="W1448">[1]!s_stmnote_customertop5($A1448,$D1448,2)</f>
        <v>0</v>
      </c>
      <c r="X1448" cm="1">
        <f t="array" ref="X1448">[1]!s_stmnote_customertop5($A1448,$D1448,3)</f>
        <v>0</v>
      </c>
      <c r="Y1448" cm="1">
        <f t="array" ref="Y1448">[1]!s_stmnote_customertop5($A1448,$D1448,4)</f>
        <v>0</v>
      </c>
      <c r="Z1448" cm="1">
        <f t="array" ref="Z1448">[1]!s_stmnote_customertop5($A1448,$D1448,5)</f>
        <v>0</v>
      </c>
      <c r="AA1448" s="9">
        <f>[1]!s_stmnote_salestop5_pct(A1448,D1448)</f>
        <v>0</v>
      </c>
      <c r="AB1448" s="9">
        <f>[1]!s_fa_arturn(A1448,D1448)</f>
        <v>0</v>
      </c>
      <c r="AC1448" s="9">
        <f>[1]!fa_apturn(A1448,D1448)</f>
        <v>0</v>
      </c>
      <c r="AD1448" s="9">
        <f>[1]!s_fa_invturn(A1448,D1448)</f>
        <v>0</v>
      </c>
    </row>
    <row r="1449" spans="1:30">
      <c r="A1449">
        <v>601311</v>
      </c>
      <c r="B1449" t="s">
        <v>1076</v>
      </c>
      <c r="C1449" t="s">
        <v>5503</v>
      </c>
      <c r="D1449" s="8">
        <f t="shared" si="23"/>
        <v>45657</v>
      </c>
      <c r="E1449" t="s">
        <v>7743</v>
      </c>
      <c r="F1449">
        <v>1</v>
      </c>
      <c r="G1449" t="s">
        <v>9626</v>
      </c>
      <c r="L1449" t="str" cm="1">
        <f t="array" ref="L1449">[1]!s_info_industry_gics(A1449,1)</f>
        <v>工业</v>
      </c>
      <c r="M1449" t="str" cm="1">
        <f t="array" ref="M1449">[1]!s_info_industry_gicscode(A1449,1)</f>
        <v>20</v>
      </c>
      <c r="N1449" t="str">
        <f>[1]!s_info_industry_gics(A1449,2)</f>
        <v>资本货物</v>
      </c>
      <c r="O1449" t="str">
        <f>[1]!s_info_industry_gicscode(A1449,2)</f>
        <v>2010</v>
      </c>
      <c r="P1449" cm="1">
        <f t="array" ref="P1449">[1]!s_stmnote_suppliertop5(A1449,D1449,1)</f>
        <v>0</v>
      </c>
      <c r="Q1449">
        <f>[1]!s_stmnote_suppliertop5(A1449,D1449,2)</f>
        <v>0</v>
      </c>
      <c r="R1449" cm="1">
        <f t="array" ref="R1449">[1]!s_stmnote_suppliertop5(A1449,D1449,3)</f>
        <v>0</v>
      </c>
      <c r="S1449" cm="1">
        <f t="array" ref="S1449">[1]!s_stmnote_suppliertop5(A1449,D1449,4)</f>
        <v>0</v>
      </c>
      <c r="T1449" cm="1">
        <f t="array" ref="T1449">[1]!s_stmnote_suppliertop5(A1449,D1449,5)</f>
        <v>0</v>
      </c>
      <c r="U1449" s="9">
        <f>[1]!s_stmnote_purchasetop5_pct(A1449,D1449)</f>
        <v>0</v>
      </c>
      <c r="V1449" cm="1">
        <f t="array" ref="V1449">[1]!s_stmnote_customertop5($A1449,$D1449,1)</f>
        <v>0</v>
      </c>
      <c r="W1449" cm="1">
        <f t="array" ref="W1449">[1]!s_stmnote_customertop5($A1449,$D1449,2)</f>
        <v>0</v>
      </c>
      <c r="X1449" cm="1">
        <f t="array" ref="X1449">[1]!s_stmnote_customertop5($A1449,$D1449,3)</f>
        <v>0</v>
      </c>
      <c r="Y1449" cm="1">
        <f t="array" ref="Y1449">[1]!s_stmnote_customertop5($A1449,$D1449,4)</f>
        <v>0</v>
      </c>
      <c r="Z1449" cm="1">
        <f t="array" ref="Z1449">[1]!s_stmnote_customertop5($A1449,$D1449,5)</f>
        <v>0</v>
      </c>
      <c r="AA1449" s="9">
        <f>[1]!s_stmnote_salestop5_pct(A1449,D1449)</f>
        <v>0</v>
      </c>
      <c r="AB1449" s="9">
        <f>[1]!s_fa_arturn(A1449,D1449)</f>
        <v>0</v>
      </c>
      <c r="AC1449" s="9">
        <f>[1]!fa_apturn(A1449,D1449)</f>
        <v>0</v>
      </c>
      <c r="AD1449" s="9">
        <f>[1]!s_fa_invturn(A1449,D1449)</f>
        <v>0</v>
      </c>
    </row>
    <row r="1450" spans="1:30">
      <c r="A1450">
        <v>601369</v>
      </c>
      <c r="B1450" t="s">
        <v>1080</v>
      </c>
      <c r="C1450" t="s">
        <v>5527</v>
      </c>
      <c r="D1450" s="8">
        <f t="shared" si="23"/>
        <v>44561</v>
      </c>
      <c r="E1450" t="s">
        <v>7104</v>
      </c>
      <c r="F1450">
        <v>1</v>
      </c>
      <c r="G1450" t="s">
        <v>11412</v>
      </c>
      <c r="L1450" t="str" cm="1">
        <f t="array" ref="L1450">[1]!s_info_industry_gics(A1450,1)</f>
        <v>工业</v>
      </c>
      <c r="M1450" t="str" cm="1">
        <f t="array" ref="M1450">[1]!s_info_industry_gicscode(A1450,1)</f>
        <v>20</v>
      </c>
      <c r="N1450" t="str">
        <f>[1]!s_info_industry_gics(A1450,2)</f>
        <v>资本货物</v>
      </c>
      <c r="O1450" t="str">
        <f>[1]!s_info_industry_gicscode(A1450,2)</f>
        <v>2010</v>
      </c>
      <c r="P1450" t="str" cm="1">
        <f t="array" ref="P1450">[1]!s_stmnote_suppliertop5(A1450,D1450,1)</f>
        <v>供应商A</v>
      </c>
      <c r="Q1450" t="str">
        <f>[1]!s_stmnote_suppliertop5(A1450,D1450,2)</f>
        <v>供应商B</v>
      </c>
      <c r="R1450" t="str" cm="1">
        <f t="array" ref="R1450">[1]!s_stmnote_suppliertop5(A1450,D1450,3)</f>
        <v>供应商C</v>
      </c>
      <c r="S1450" cm="1">
        <f t="array" ref="S1450">[1]!s_stmnote_suppliertop5(A1450,D1450,4)</f>
        <v>0</v>
      </c>
      <c r="T1450" cm="1">
        <f t="array" ref="T1450">[1]!s_stmnote_suppliertop5(A1450,D1450,5)</f>
        <v>0</v>
      </c>
      <c r="U1450" s="9">
        <f>[1]!s_stmnote_purchasetop5_pct(A1450,D1450)</f>
        <v>18.34</v>
      </c>
      <c r="V1450" t="str" cm="1">
        <f t="array" ref="V1450">[1]!s_stmnote_customertop5($A1450,$D1450,1)</f>
        <v>客户A</v>
      </c>
      <c r="W1450" t="str" cm="1">
        <f t="array" ref="W1450">[1]!s_stmnote_customertop5($A1450,$D1450,2)</f>
        <v>客户B</v>
      </c>
      <c r="X1450" t="str" cm="1">
        <f t="array" ref="X1450">[1]!s_stmnote_customertop5($A1450,$D1450,3)</f>
        <v>客户C</v>
      </c>
      <c r="Y1450" cm="1">
        <f t="array" ref="Y1450">[1]!s_stmnote_customertop5($A1450,$D1450,4)</f>
        <v>0</v>
      </c>
      <c r="Z1450" cm="1">
        <f t="array" ref="Z1450">[1]!s_stmnote_customertop5($A1450,$D1450,5)</f>
        <v>0</v>
      </c>
      <c r="AA1450" s="9">
        <f>[1]!s_stmnote_salestop5_pct(A1450,D1450)</f>
        <v>10.47</v>
      </c>
      <c r="AB1450" s="9">
        <f>[1]!s_fa_arturn(A1450,D1450)</f>
        <v>3.4943</v>
      </c>
      <c r="AC1450" s="9">
        <f>[1]!fa_apturn(A1450,D1450)</f>
        <v>1.8591708197315</v>
      </c>
      <c r="AD1450" s="9">
        <f>[1]!s_fa_invturn(A1450,D1450)</f>
        <v>2.4691000000000001</v>
      </c>
    </row>
    <row r="1451" spans="1:30">
      <c r="A1451">
        <v>601369</v>
      </c>
      <c r="B1451" t="s">
        <v>1080</v>
      </c>
      <c r="C1451" t="s">
        <v>5528</v>
      </c>
      <c r="D1451" s="8">
        <f t="shared" si="23"/>
        <v>44926</v>
      </c>
      <c r="E1451" t="s">
        <v>7511</v>
      </c>
      <c r="F1451">
        <v>1</v>
      </c>
      <c r="G1451" t="s">
        <v>11413</v>
      </c>
      <c r="L1451" t="str" cm="1">
        <f t="array" ref="L1451">[1]!s_info_industry_gics(A1451,1)</f>
        <v>工业</v>
      </c>
      <c r="M1451" t="str" cm="1">
        <f t="array" ref="M1451">[1]!s_info_industry_gicscode(A1451,1)</f>
        <v>20</v>
      </c>
      <c r="N1451" t="str">
        <f>[1]!s_info_industry_gics(A1451,2)</f>
        <v>资本货物</v>
      </c>
      <c r="O1451" t="str">
        <f>[1]!s_info_industry_gicscode(A1451,2)</f>
        <v>2010</v>
      </c>
      <c r="P1451" t="str" cm="1">
        <f t="array" ref="P1451">[1]!s_stmnote_suppliertop5(A1451,D1451,1)</f>
        <v>供应商A</v>
      </c>
      <c r="Q1451" t="str">
        <f>[1]!s_stmnote_suppliertop5(A1451,D1451,2)</f>
        <v>供应商B</v>
      </c>
      <c r="R1451" t="str" cm="1">
        <f t="array" ref="R1451">[1]!s_stmnote_suppliertop5(A1451,D1451,3)</f>
        <v>供应商C</v>
      </c>
      <c r="S1451" cm="1">
        <f t="array" ref="S1451">[1]!s_stmnote_suppliertop5(A1451,D1451,4)</f>
        <v>0</v>
      </c>
      <c r="T1451" cm="1">
        <f t="array" ref="T1451">[1]!s_stmnote_suppliertop5(A1451,D1451,5)</f>
        <v>0</v>
      </c>
      <c r="U1451" s="9">
        <f>[1]!s_stmnote_purchasetop5_pct(A1451,D1451)</f>
        <v>17.690000000000001</v>
      </c>
      <c r="V1451" cm="1">
        <f t="array" ref="V1451">[1]!s_stmnote_customertop5($A1451,$D1451,1)</f>
        <v>0</v>
      </c>
      <c r="W1451" cm="1">
        <f t="array" ref="W1451">[1]!s_stmnote_customertop5($A1451,$D1451,2)</f>
        <v>0</v>
      </c>
      <c r="X1451" cm="1">
        <f t="array" ref="X1451">[1]!s_stmnote_customertop5($A1451,$D1451,3)</f>
        <v>0</v>
      </c>
      <c r="Y1451" cm="1">
        <f t="array" ref="Y1451">[1]!s_stmnote_customertop5($A1451,$D1451,4)</f>
        <v>0</v>
      </c>
      <c r="Z1451" cm="1">
        <f t="array" ref="Z1451">[1]!s_stmnote_customertop5($A1451,$D1451,5)</f>
        <v>0</v>
      </c>
      <c r="AA1451" s="9">
        <f>[1]!s_stmnote_salestop5_pct(A1451,D1451)</f>
        <v>19.059999999999999</v>
      </c>
      <c r="AB1451" s="9">
        <f>[1]!s_fa_arturn(A1451,D1451)</f>
        <v>3.2023999999999999</v>
      </c>
      <c r="AC1451" s="9">
        <f>[1]!fa_apturn(A1451,D1451)</f>
        <v>1.6191391604619101</v>
      </c>
      <c r="AD1451" s="9">
        <f>[1]!s_fa_invturn(A1451,D1451)</f>
        <v>2.1650999999999998</v>
      </c>
    </row>
    <row r="1452" spans="1:30">
      <c r="A1452">
        <v>601369</v>
      </c>
      <c r="B1452" t="s">
        <v>1080</v>
      </c>
      <c r="C1452" t="s">
        <v>5529</v>
      </c>
      <c r="D1452" s="8">
        <f t="shared" si="23"/>
        <v>44926</v>
      </c>
      <c r="E1452" t="s">
        <v>7153</v>
      </c>
      <c r="F1452">
        <v>1</v>
      </c>
      <c r="G1452" t="s">
        <v>9634</v>
      </c>
      <c r="L1452" t="str" cm="1">
        <f t="array" ref="L1452">[1]!s_info_industry_gics(A1452,1)</f>
        <v>工业</v>
      </c>
      <c r="M1452" t="str" cm="1">
        <f t="array" ref="M1452">[1]!s_info_industry_gicscode(A1452,1)</f>
        <v>20</v>
      </c>
      <c r="N1452" t="str">
        <f>[1]!s_info_industry_gics(A1452,2)</f>
        <v>资本货物</v>
      </c>
      <c r="O1452" t="str">
        <f>[1]!s_info_industry_gicscode(A1452,2)</f>
        <v>2010</v>
      </c>
      <c r="P1452" t="str" cm="1">
        <f t="array" ref="P1452">[1]!s_stmnote_suppliertop5(A1452,D1452,1)</f>
        <v>供应商A</v>
      </c>
      <c r="Q1452" t="str">
        <f>[1]!s_stmnote_suppliertop5(A1452,D1452,2)</f>
        <v>供应商B</v>
      </c>
      <c r="R1452" t="str" cm="1">
        <f t="array" ref="R1452">[1]!s_stmnote_suppliertop5(A1452,D1452,3)</f>
        <v>供应商C</v>
      </c>
      <c r="S1452" cm="1">
        <f t="array" ref="S1452">[1]!s_stmnote_suppliertop5(A1452,D1452,4)</f>
        <v>0</v>
      </c>
      <c r="T1452" cm="1">
        <f t="array" ref="T1452">[1]!s_stmnote_suppliertop5(A1452,D1452,5)</f>
        <v>0</v>
      </c>
      <c r="U1452" s="9">
        <f>[1]!s_stmnote_purchasetop5_pct(A1452,D1452)</f>
        <v>17.690000000000001</v>
      </c>
      <c r="V1452" cm="1">
        <f t="array" ref="V1452">[1]!s_stmnote_customertop5($A1452,$D1452,1)</f>
        <v>0</v>
      </c>
      <c r="W1452" cm="1">
        <f t="array" ref="W1452">[1]!s_stmnote_customertop5($A1452,$D1452,2)</f>
        <v>0</v>
      </c>
      <c r="X1452" cm="1">
        <f t="array" ref="X1452">[1]!s_stmnote_customertop5($A1452,$D1452,3)</f>
        <v>0</v>
      </c>
      <c r="Y1452" cm="1">
        <f t="array" ref="Y1452">[1]!s_stmnote_customertop5($A1452,$D1452,4)</f>
        <v>0</v>
      </c>
      <c r="Z1452" cm="1">
        <f t="array" ref="Z1452">[1]!s_stmnote_customertop5($A1452,$D1452,5)</f>
        <v>0</v>
      </c>
      <c r="AA1452" s="9">
        <f>[1]!s_stmnote_salestop5_pct(A1452,D1452)</f>
        <v>19.059999999999999</v>
      </c>
      <c r="AB1452" s="9">
        <f>[1]!s_fa_arturn(A1452,D1452)</f>
        <v>3.2023999999999999</v>
      </c>
      <c r="AC1452" s="9">
        <f>[1]!fa_apturn(A1452,D1452)</f>
        <v>1.6191391604619101</v>
      </c>
      <c r="AD1452" s="9">
        <f>[1]!s_fa_invturn(A1452,D1452)</f>
        <v>2.1650999999999998</v>
      </c>
    </row>
    <row r="1453" spans="1:30">
      <c r="A1453">
        <v>601608</v>
      </c>
      <c r="B1453" t="s">
        <v>1086</v>
      </c>
      <c r="C1453" t="s">
        <v>5569</v>
      </c>
      <c r="D1453" s="8">
        <f t="shared" si="23"/>
        <v>44561</v>
      </c>
      <c r="E1453" t="s">
        <v>7514</v>
      </c>
      <c r="F1453">
        <v>2</v>
      </c>
      <c r="G1453" t="s">
        <v>11427</v>
      </c>
      <c r="H1453" t="s">
        <v>10683</v>
      </c>
      <c r="L1453" t="str" cm="1">
        <f t="array" ref="L1453">[1]!s_info_industry_gics(A1453,1)</f>
        <v>工业</v>
      </c>
      <c r="M1453" t="str" cm="1">
        <f t="array" ref="M1453">[1]!s_info_industry_gicscode(A1453,1)</f>
        <v>20</v>
      </c>
      <c r="N1453" t="str">
        <f>[1]!s_info_industry_gics(A1453,2)</f>
        <v>资本货物</v>
      </c>
      <c r="O1453" t="str">
        <f>[1]!s_info_industry_gicscode(A1453,2)</f>
        <v>2010</v>
      </c>
      <c r="P1453" cm="1">
        <f t="array" ref="P1453">[1]!s_stmnote_suppliertop5(A1453,D1453,1)</f>
        <v>0</v>
      </c>
      <c r="Q1453">
        <f>[1]!s_stmnote_suppliertop5(A1453,D1453,2)</f>
        <v>0</v>
      </c>
      <c r="R1453" cm="1">
        <f t="array" ref="R1453">[1]!s_stmnote_suppliertop5(A1453,D1453,3)</f>
        <v>0</v>
      </c>
      <c r="S1453" cm="1">
        <f t="array" ref="S1453">[1]!s_stmnote_suppliertop5(A1453,D1453,4)</f>
        <v>0</v>
      </c>
      <c r="T1453" cm="1">
        <f t="array" ref="T1453">[1]!s_stmnote_suppliertop5(A1453,D1453,5)</f>
        <v>0</v>
      </c>
      <c r="U1453" s="9">
        <f>[1]!s_stmnote_purchasetop5_pct(A1453,D1453)</f>
        <v>16.329999999999998</v>
      </c>
      <c r="V1453" cm="1">
        <f t="array" ref="V1453">[1]!s_stmnote_customertop5($A1453,$D1453,1)</f>
        <v>0</v>
      </c>
      <c r="W1453" cm="1">
        <f t="array" ref="W1453">[1]!s_stmnote_customertop5($A1453,$D1453,2)</f>
        <v>0</v>
      </c>
      <c r="X1453" cm="1">
        <f t="array" ref="X1453">[1]!s_stmnote_customertop5($A1453,$D1453,3)</f>
        <v>0</v>
      </c>
      <c r="Y1453" cm="1">
        <f t="array" ref="Y1453">[1]!s_stmnote_customertop5($A1453,$D1453,4)</f>
        <v>0</v>
      </c>
      <c r="Z1453" cm="1">
        <f t="array" ref="Z1453">[1]!s_stmnote_customertop5($A1453,$D1453,5)</f>
        <v>0</v>
      </c>
      <c r="AA1453" s="9">
        <f>[1]!s_stmnote_salestop5_pct(A1453,D1453)</f>
        <v>16.670000000000002</v>
      </c>
      <c r="AB1453" s="9">
        <f>[1]!s_fa_arturn(A1453,D1453)</f>
        <v>2.8151999999999999</v>
      </c>
      <c r="AC1453" s="9">
        <f>[1]!fa_apturn(A1453,D1453)</f>
        <v>2.3184091496932</v>
      </c>
      <c r="AD1453" s="9">
        <f>[1]!s_fa_invturn(A1453,D1453)</f>
        <v>1.0508</v>
      </c>
    </row>
    <row r="1454" spans="1:30">
      <c r="A1454">
        <v>601608</v>
      </c>
      <c r="B1454" t="s">
        <v>1086</v>
      </c>
      <c r="C1454" t="s">
        <v>5570</v>
      </c>
      <c r="D1454" s="8">
        <f t="shared" si="23"/>
        <v>44561</v>
      </c>
      <c r="E1454" t="s">
        <v>7242</v>
      </c>
      <c r="F1454">
        <v>2</v>
      </c>
      <c r="G1454" t="s">
        <v>11428</v>
      </c>
      <c r="H1454" t="s">
        <v>12502</v>
      </c>
      <c r="L1454" t="str" cm="1">
        <f t="array" ref="L1454">[1]!s_info_industry_gics(A1454,1)</f>
        <v>工业</v>
      </c>
      <c r="M1454" t="str" cm="1">
        <f t="array" ref="M1454">[1]!s_info_industry_gicscode(A1454,1)</f>
        <v>20</v>
      </c>
      <c r="N1454" t="str">
        <f>[1]!s_info_industry_gics(A1454,2)</f>
        <v>资本货物</v>
      </c>
      <c r="O1454" t="str">
        <f>[1]!s_info_industry_gicscode(A1454,2)</f>
        <v>2010</v>
      </c>
      <c r="P1454" cm="1">
        <f t="array" ref="P1454">[1]!s_stmnote_suppliertop5(A1454,D1454,1)</f>
        <v>0</v>
      </c>
      <c r="Q1454">
        <f>[1]!s_stmnote_suppliertop5(A1454,D1454,2)</f>
        <v>0</v>
      </c>
      <c r="R1454" cm="1">
        <f t="array" ref="R1454">[1]!s_stmnote_suppliertop5(A1454,D1454,3)</f>
        <v>0</v>
      </c>
      <c r="S1454" cm="1">
        <f t="array" ref="S1454">[1]!s_stmnote_suppliertop5(A1454,D1454,4)</f>
        <v>0</v>
      </c>
      <c r="T1454" cm="1">
        <f t="array" ref="T1454">[1]!s_stmnote_suppliertop5(A1454,D1454,5)</f>
        <v>0</v>
      </c>
      <c r="U1454" s="9">
        <f>[1]!s_stmnote_purchasetop5_pct(A1454,D1454)</f>
        <v>16.329999999999998</v>
      </c>
      <c r="V1454" cm="1">
        <f t="array" ref="V1454">[1]!s_stmnote_customertop5($A1454,$D1454,1)</f>
        <v>0</v>
      </c>
      <c r="W1454" cm="1">
        <f t="array" ref="W1454">[1]!s_stmnote_customertop5($A1454,$D1454,2)</f>
        <v>0</v>
      </c>
      <c r="X1454" cm="1">
        <f t="array" ref="X1454">[1]!s_stmnote_customertop5($A1454,$D1454,3)</f>
        <v>0</v>
      </c>
      <c r="Y1454" cm="1">
        <f t="array" ref="Y1454">[1]!s_stmnote_customertop5($A1454,$D1454,4)</f>
        <v>0</v>
      </c>
      <c r="Z1454" cm="1">
        <f t="array" ref="Z1454">[1]!s_stmnote_customertop5($A1454,$D1454,5)</f>
        <v>0</v>
      </c>
      <c r="AA1454" s="9">
        <f>[1]!s_stmnote_salestop5_pct(A1454,D1454)</f>
        <v>16.670000000000002</v>
      </c>
      <c r="AB1454" s="9">
        <f>[1]!s_fa_arturn(A1454,D1454)</f>
        <v>2.8151999999999999</v>
      </c>
      <c r="AC1454" s="9">
        <f>[1]!fa_apturn(A1454,D1454)</f>
        <v>2.3184091496932</v>
      </c>
      <c r="AD1454" s="9">
        <f>[1]!s_fa_invturn(A1454,D1454)</f>
        <v>1.0508</v>
      </c>
    </row>
    <row r="1455" spans="1:30">
      <c r="A1455">
        <v>601608</v>
      </c>
      <c r="B1455" t="s">
        <v>1086</v>
      </c>
      <c r="C1455" t="s">
        <v>5571</v>
      </c>
      <c r="D1455" s="8">
        <f t="shared" si="23"/>
        <v>45291</v>
      </c>
      <c r="E1455" t="s">
        <v>7013</v>
      </c>
      <c r="F1455">
        <v>1</v>
      </c>
      <c r="G1455" t="s">
        <v>11429</v>
      </c>
      <c r="L1455" t="str" cm="1">
        <f t="array" ref="L1455">[1]!s_info_industry_gics(A1455,1)</f>
        <v>工业</v>
      </c>
      <c r="M1455" t="str" cm="1">
        <f t="array" ref="M1455">[1]!s_info_industry_gicscode(A1455,1)</f>
        <v>20</v>
      </c>
      <c r="N1455" t="str">
        <f>[1]!s_info_industry_gics(A1455,2)</f>
        <v>资本货物</v>
      </c>
      <c r="O1455" t="str">
        <f>[1]!s_info_industry_gicscode(A1455,2)</f>
        <v>2010</v>
      </c>
      <c r="P1455" cm="1">
        <f t="array" ref="P1455">[1]!s_stmnote_suppliertop5(A1455,D1455,1)</f>
        <v>0</v>
      </c>
      <c r="Q1455">
        <f>[1]!s_stmnote_suppliertop5(A1455,D1455,2)</f>
        <v>0</v>
      </c>
      <c r="R1455" cm="1">
        <f t="array" ref="R1455">[1]!s_stmnote_suppliertop5(A1455,D1455,3)</f>
        <v>0</v>
      </c>
      <c r="S1455" cm="1">
        <f t="array" ref="S1455">[1]!s_stmnote_suppliertop5(A1455,D1455,4)</f>
        <v>0</v>
      </c>
      <c r="T1455" cm="1">
        <f t="array" ref="T1455">[1]!s_stmnote_suppliertop5(A1455,D1455,5)</f>
        <v>0</v>
      </c>
      <c r="U1455" s="9">
        <f>[1]!s_stmnote_purchasetop5_pct(A1455,D1455)</f>
        <v>12.1</v>
      </c>
      <c r="V1455" cm="1">
        <f t="array" ref="V1455">[1]!s_stmnote_customertop5($A1455,$D1455,1)</f>
        <v>0</v>
      </c>
      <c r="W1455" cm="1">
        <f t="array" ref="W1455">[1]!s_stmnote_customertop5($A1455,$D1455,2)</f>
        <v>0</v>
      </c>
      <c r="X1455" cm="1">
        <f t="array" ref="X1455">[1]!s_stmnote_customertop5($A1455,$D1455,3)</f>
        <v>0</v>
      </c>
      <c r="Y1455" cm="1">
        <f t="array" ref="Y1455">[1]!s_stmnote_customertop5($A1455,$D1455,4)</f>
        <v>0</v>
      </c>
      <c r="Z1455" cm="1">
        <f t="array" ref="Z1455">[1]!s_stmnote_customertop5($A1455,$D1455,5)</f>
        <v>0</v>
      </c>
      <c r="AA1455" s="9">
        <f>[1]!s_stmnote_salestop5_pct(A1455,D1455)</f>
        <v>25.12</v>
      </c>
      <c r="AB1455" s="9">
        <f>[1]!s_fa_arturn(A1455,D1455)</f>
        <v>2.7995999999999999</v>
      </c>
      <c r="AC1455" s="9">
        <f>[1]!fa_apturn(A1455,D1455)</f>
        <v>2.65029709353733</v>
      </c>
      <c r="AD1455" s="9">
        <f>[1]!s_fa_invturn(A1455,D1455)</f>
        <v>1.4415</v>
      </c>
    </row>
    <row r="1456" spans="1:30">
      <c r="A1456">
        <v>601608</v>
      </c>
      <c r="B1456" t="s">
        <v>1086</v>
      </c>
      <c r="C1456" t="s">
        <v>5572</v>
      </c>
      <c r="D1456" s="8">
        <f t="shared" si="23"/>
        <v>45291</v>
      </c>
      <c r="E1456" t="s">
        <v>7524</v>
      </c>
      <c r="F1456">
        <v>2</v>
      </c>
      <c r="G1456" t="s">
        <v>11430</v>
      </c>
      <c r="H1456" t="s">
        <v>12503</v>
      </c>
      <c r="L1456" t="str" cm="1">
        <f t="array" ref="L1456">[1]!s_info_industry_gics(A1456,1)</f>
        <v>工业</v>
      </c>
      <c r="M1456" t="str" cm="1">
        <f t="array" ref="M1456">[1]!s_info_industry_gicscode(A1456,1)</f>
        <v>20</v>
      </c>
      <c r="N1456" t="str">
        <f>[1]!s_info_industry_gics(A1456,2)</f>
        <v>资本货物</v>
      </c>
      <c r="O1456" t="str">
        <f>[1]!s_info_industry_gicscode(A1456,2)</f>
        <v>2010</v>
      </c>
      <c r="P1456" cm="1">
        <f t="array" ref="P1456">[1]!s_stmnote_suppliertop5(A1456,D1456,1)</f>
        <v>0</v>
      </c>
      <c r="Q1456">
        <f>[1]!s_stmnote_suppliertop5(A1456,D1456,2)</f>
        <v>0</v>
      </c>
      <c r="R1456" cm="1">
        <f t="array" ref="R1456">[1]!s_stmnote_suppliertop5(A1456,D1456,3)</f>
        <v>0</v>
      </c>
      <c r="S1456" cm="1">
        <f t="array" ref="S1456">[1]!s_stmnote_suppliertop5(A1456,D1456,4)</f>
        <v>0</v>
      </c>
      <c r="T1456" cm="1">
        <f t="array" ref="T1456">[1]!s_stmnote_suppliertop5(A1456,D1456,5)</f>
        <v>0</v>
      </c>
      <c r="U1456" s="9">
        <f>[1]!s_stmnote_purchasetop5_pct(A1456,D1456)</f>
        <v>12.1</v>
      </c>
      <c r="V1456" cm="1">
        <f t="array" ref="V1456">[1]!s_stmnote_customertop5($A1456,$D1456,1)</f>
        <v>0</v>
      </c>
      <c r="W1456" cm="1">
        <f t="array" ref="W1456">[1]!s_stmnote_customertop5($A1456,$D1456,2)</f>
        <v>0</v>
      </c>
      <c r="X1456" cm="1">
        <f t="array" ref="X1456">[1]!s_stmnote_customertop5($A1456,$D1456,3)</f>
        <v>0</v>
      </c>
      <c r="Y1456" cm="1">
        <f t="array" ref="Y1456">[1]!s_stmnote_customertop5($A1456,$D1456,4)</f>
        <v>0</v>
      </c>
      <c r="Z1456" cm="1">
        <f t="array" ref="Z1456">[1]!s_stmnote_customertop5($A1456,$D1456,5)</f>
        <v>0</v>
      </c>
      <c r="AA1456" s="9">
        <f>[1]!s_stmnote_salestop5_pct(A1456,D1456)</f>
        <v>25.12</v>
      </c>
      <c r="AB1456" s="9">
        <f>[1]!s_fa_arturn(A1456,D1456)</f>
        <v>2.7995999999999999</v>
      </c>
      <c r="AC1456" s="9">
        <f>[1]!fa_apturn(A1456,D1456)</f>
        <v>2.65029709353733</v>
      </c>
      <c r="AD1456" s="9">
        <f>[1]!s_fa_invturn(A1456,D1456)</f>
        <v>1.4415</v>
      </c>
    </row>
    <row r="1457" spans="1:30">
      <c r="A1457">
        <v>601608</v>
      </c>
      <c r="B1457" t="s">
        <v>1086</v>
      </c>
      <c r="C1457" t="s">
        <v>5573</v>
      </c>
      <c r="D1457" s="8">
        <f t="shared" si="23"/>
        <v>45291</v>
      </c>
      <c r="E1457" t="s">
        <v>7403</v>
      </c>
      <c r="F1457">
        <v>2</v>
      </c>
      <c r="G1457" t="s">
        <v>11431</v>
      </c>
      <c r="H1457" t="s">
        <v>12504</v>
      </c>
      <c r="L1457" t="str" cm="1">
        <f t="array" ref="L1457">[1]!s_info_industry_gics(A1457,1)</f>
        <v>工业</v>
      </c>
      <c r="M1457" t="str" cm="1">
        <f t="array" ref="M1457">[1]!s_info_industry_gicscode(A1457,1)</f>
        <v>20</v>
      </c>
      <c r="N1457" t="str">
        <f>[1]!s_info_industry_gics(A1457,2)</f>
        <v>资本货物</v>
      </c>
      <c r="O1457" t="str">
        <f>[1]!s_info_industry_gicscode(A1457,2)</f>
        <v>2010</v>
      </c>
      <c r="P1457" cm="1">
        <f t="array" ref="P1457">[1]!s_stmnote_suppliertop5(A1457,D1457,1)</f>
        <v>0</v>
      </c>
      <c r="Q1457">
        <f>[1]!s_stmnote_suppliertop5(A1457,D1457,2)</f>
        <v>0</v>
      </c>
      <c r="R1457" cm="1">
        <f t="array" ref="R1457">[1]!s_stmnote_suppliertop5(A1457,D1457,3)</f>
        <v>0</v>
      </c>
      <c r="S1457" cm="1">
        <f t="array" ref="S1457">[1]!s_stmnote_suppliertop5(A1457,D1457,4)</f>
        <v>0</v>
      </c>
      <c r="T1457" cm="1">
        <f t="array" ref="T1457">[1]!s_stmnote_suppliertop5(A1457,D1457,5)</f>
        <v>0</v>
      </c>
      <c r="U1457" s="9">
        <f>[1]!s_stmnote_purchasetop5_pct(A1457,D1457)</f>
        <v>12.1</v>
      </c>
      <c r="V1457" cm="1">
        <f t="array" ref="V1457">[1]!s_stmnote_customertop5($A1457,$D1457,1)</f>
        <v>0</v>
      </c>
      <c r="W1457" cm="1">
        <f t="array" ref="W1457">[1]!s_stmnote_customertop5($A1457,$D1457,2)</f>
        <v>0</v>
      </c>
      <c r="X1457" cm="1">
        <f t="array" ref="X1457">[1]!s_stmnote_customertop5($A1457,$D1457,3)</f>
        <v>0</v>
      </c>
      <c r="Y1457" cm="1">
        <f t="array" ref="Y1457">[1]!s_stmnote_customertop5($A1457,$D1457,4)</f>
        <v>0</v>
      </c>
      <c r="Z1457" cm="1">
        <f t="array" ref="Z1457">[1]!s_stmnote_customertop5($A1457,$D1457,5)</f>
        <v>0</v>
      </c>
      <c r="AA1457" s="9">
        <f>[1]!s_stmnote_salestop5_pct(A1457,D1457)</f>
        <v>25.12</v>
      </c>
      <c r="AB1457" s="9">
        <f>[1]!s_fa_arturn(A1457,D1457)</f>
        <v>2.7995999999999999</v>
      </c>
      <c r="AC1457" s="9">
        <f>[1]!fa_apturn(A1457,D1457)</f>
        <v>2.65029709353733</v>
      </c>
      <c r="AD1457" s="9">
        <f>[1]!s_fa_invturn(A1457,D1457)</f>
        <v>1.4415</v>
      </c>
    </row>
    <row r="1458" spans="1:30">
      <c r="A1458">
        <v>601608</v>
      </c>
      <c r="B1458" t="s">
        <v>1086</v>
      </c>
      <c r="C1458" t="s">
        <v>5574</v>
      </c>
      <c r="D1458" s="8">
        <f t="shared" si="23"/>
        <v>45291</v>
      </c>
      <c r="E1458" t="s">
        <v>7125</v>
      </c>
      <c r="F1458">
        <v>2</v>
      </c>
      <c r="G1458" t="s">
        <v>11432</v>
      </c>
      <c r="H1458" t="s">
        <v>12505</v>
      </c>
      <c r="L1458" t="str" cm="1">
        <f t="array" ref="L1458">[1]!s_info_industry_gics(A1458,1)</f>
        <v>工业</v>
      </c>
      <c r="M1458" t="str" cm="1">
        <f t="array" ref="M1458">[1]!s_info_industry_gicscode(A1458,1)</f>
        <v>20</v>
      </c>
      <c r="N1458" t="str">
        <f>[1]!s_info_industry_gics(A1458,2)</f>
        <v>资本货物</v>
      </c>
      <c r="O1458" t="str">
        <f>[1]!s_info_industry_gicscode(A1458,2)</f>
        <v>2010</v>
      </c>
      <c r="P1458" cm="1">
        <f t="array" ref="P1458">[1]!s_stmnote_suppliertop5(A1458,D1458,1)</f>
        <v>0</v>
      </c>
      <c r="Q1458">
        <f>[1]!s_stmnote_suppliertop5(A1458,D1458,2)</f>
        <v>0</v>
      </c>
      <c r="R1458" cm="1">
        <f t="array" ref="R1458">[1]!s_stmnote_suppliertop5(A1458,D1458,3)</f>
        <v>0</v>
      </c>
      <c r="S1458" cm="1">
        <f t="array" ref="S1458">[1]!s_stmnote_suppliertop5(A1458,D1458,4)</f>
        <v>0</v>
      </c>
      <c r="T1458" cm="1">
        <f t="array" ref="T1458">[1]!s_stmnote_suppliertop5(A1458,D1458,5)</f>
        <v>0</v>
      </c>
      <c r="U1458" s="9">
        <f>[1]!s_stmnote_purchasetop5_pct(A1458,D1458)</f>
        <v>12.1</v>
      </c>
      <c r="V1458" cm="1">
        <f t="array" ref="V1458">[1]!s_stmnote_customertop5($A1458,$D1458,1)</f>
        <v>0</v>
      </c>
      <c r="W1458" cm="1">
        <f t="array" ref="W1458">[1]!s_stmnote_customertop5($A1458,$D1458,2)</f>
        <v>0</v>
      </c>
      <c r="X1458" cm="1">
        <f t="array" ref="X1458">[1]!s_stmnote_customertop5($A1458,$D1458,3)</f>
        <v>0</v>
      </c>
      <c r="Y1458" cm="1">
        <f t="array" ref="Y1458">[1]!s_stmnote_customertop5($A1458,$D1458,4)</f>
        <v>0</v>
      </c>
      <c r="Z1458" cm="1">
        <f t="array" ref="Z1458">[1]!s_stmnote_customertop5($A1458,$D1458,5)</f>
        <v>0</v>
      </c>
      <c r="AA1458" s="9">
        <f>[1]!s_stmnote_salestop5_pct(A1458,D1458)</f>
        <v>25.12</v>
      </c>
      <c r="AB1458" s="9">
        <f>[1]!s_fa_arturn(A1458,D1458)</f>
        <v>2.7995999999999999</v>
      </c>
      <c r="AC1458" s="9">
        <f>[1]!fa_apturn(A1458,D1458)</f>
        <v>2.65029709353733</v>
      </c>
      <c r="AD1458" s="9">
        <f>[1]!s_fa_invturn(A1458,D1458)</f>
        <v>1.4415</v>
      </c>
    </row>
    <row r="1459" spans="1:30">
      <c r="A1459">
        <v>601608</v>
      </c>
      <c r="B1459" t="s">
        <v>1086</v>
      </c>
      <c r="C1459" t="s">
        <v>5575</v>
      </c>
      <c r="D1459" s="8">
        <f t="shared" si="23"/>
        <v>45291</v>
      </c>
      <c r="E1459" t="s">
        <v>7061</v>
      </c>
      <c r="F1459">
        <v>2</v>
      </c>
      <c r="G1459" t="s">
        <v>11433</v>
      </c>
      <c r="H1459" t="s">
        <v>12506</v>
      </c>
      <c r="L1459" t="str" cm="1">
        <f t="array" ref="L1459">[1]!s_info_industry_gics(A1459,1)</f>
        <v>工业</v>
      </c>
      <c r="M1459" t="str" cm="1">
        <f t="array" ref="M1459">[1]!s_info_industry_gicscode(A1459,1)</f>
        <v>20</v>
      </c>
      <c r="N1459" t="str">
        <f>[1]!s_info_industry_gics(A1459,2)</f>
        <v>资本货物</v>
      </c>
      <c r="O1459" t="str">
        <f>[1]!s_info_industry_gicscode(A1459,2)</f>
        <v>2010</v>
      </c>
      <c r="P1459" cm="1">
        <f t="array" ref="P1459">[1]!s_stmnote_suppliertop5(A1459,D1459,1)</f>
        <v>0</v>
      </c>
      <c r="Q1459">
        <f>[1]!s_stmnote_suppliertop5(A1459,D1459,2)</f>
        <v>0</v>
      </c>
      <c r="R1459" cm="1">
        <f t="array" ref="R1459">[1]!s_stmnote_suppliertop5(A1459,D1459,3)</f>
        <v>0</v>
      </c>
      <c r="S1459" cm="1">
        <f t="array" ref="S1459">[1]!s_stmnote_suppliertop5(A1459,D1459,4)</f>
        <v>0</v>
      </c>
      <c r="T1459" cm="1">
        <f t="array" ref="T1459">[1]!s_stmnote_suppliertop5(A1459,D1459,5)</f>
        <v>0</v>
      </c>
      <c r="U1459" s="9">
        <f>[1]!s_stmnote_purchasetop5_pct(A1459,D1459)</f>
        <v>12.1</v>
      </c>
      <c r="V1459" cm="1">
        <f t="array" ref="V1459">[1]!s_stmnote_customertop5($A1459,$D1459,1)</f>
        <v>0</v>
      </c>
      <c r="W1459" cm="1">
        <f t="array" ref="W1459">[1]!s_stmnote_customertop5($A1459,$D1459,2)</f>
        <v>0</v>
      </c>
      <c r="X1459" cm="1">
        <f t="array" ref="X1459">[1]!s_stmnote_customertop5($A1459,$D1459,3)</f>
        <v>0</v>
      </c>
      <c r="Y1459" cm="1">
        <f t="array" ref="Y1459">[1]!s_stmnote_customertop5($A1459,$D1459,4)</f>
        <v>0</v>
      </c>
      <c r="Z1459" cm="1">
        <f t="array" ref="Z1459">[1]!s_stmnote_customertop5($A1459,$D1459,5)</f>
        <v>0</v>
      </c>
      <c r="AA1459" s="9">
        <f>[1]!s_stmnote_salestop5_pct(A1459,D1459)</f>
        <v>25.12</v>
      </c>
      <c r="AB1459" s="9">
        <f>[1]!s_fa_arturn(A1459,D1459)</f>
        <v>2.7995999999999999</v>
      </c>
      <c r="AC1459" s="9">
        <f>[1]!fa_apturn(A1459,D1459)</f>
        <v>2.65029709353733</v>
      </c>
      <c r="AD1459" s="9">
        <f>[1]!s_fa_invturn(A1459,D1459)</f>
        <v>1.4415</v>
      </c>
    </row>
    <row r="1460" spans="1:30">
      <c r="A1460">
        <v>601608</v>
      </c>
      <c r="B1460" t="s">
        <v>1086</v>
      </c>
      <c r="C1460" t="s">
        <v>5576</v>
      </c>
      <c r="D1460" s="8">
        <f t="shared" si="23"/>
        <v>45657</v>
      </c>
      <c r="E1460" t="s">
        <v>7336</v>
      </c>
      <c r="F1460">
        <v>2</v>
      </c>
      <c r="G1460" t="s">
        <v>11434</v>
      </c>
      <c r="H1460" t="s">
        <v>12505</v>
      </c>
      <c r="L1460" t="str" cm="1">
        <f t="array" ref="L1460">[1]!s_info_industry_gics(A1460,1)</f>
        <v>工业</v>
      </c>
      <c r="M1460" t="str" cm="1">
        <f t="array" ref="M1460">[1]!s_info_industry_gicscode(A1460,1)</f>
        <v>20</v>
      </c>
      <c r="N1460" t="str">
        <f>[1]!s_info_industry_gics(A1460,2)</f>
        <v>资本货物</v>
      </c>
      <c r="O1460" t="str">
        <f>[1]!s_info_industry_gicscode(A1460,2)</f>
        <v>2010</v>
      </c>
      <c r="P1460" cm="1">
        <f t="array" ref="P1460">[1]!s_stmnote_suppliertop5(A1460,D1460,1)</f>
        <v>0</v>
      </c>
      <c r="Q1460">
        <f>[1]!s_stmnote_suppliertop5(A1460,D1460,2)</f>
        <v>0</v>
      </c>
      <c r="R1460" cm="1">
        <f t="array" ref="R1460">[1]!s_stmnote_suppliertop5(A1460,D1460,3)</f>
        <v>0</v>
      </c>
      <c r="S1460" cm="1">
        <f t="array" ref="S1460">[1]!s_stmnote_suppliertop5(A1460,D1460,4)</f>
        <v>0</v>
      </c>
      <c r="T1460" cm="1">
        <f t="array" ref="T1460">[1]!s_stmnote_suppliertop5(A1460,D1460,5)</f>
        <v>0</v>
      </c>
      <c r="U1460" s="9">
        <f>[1]!s_stmnote_purchasetop5_pct(A1460,D1460)</f>
        <v>0</v>
      </c>
      <c r="V1460" cm="1">
        <f t="array" ref="V1460">[1]!s_stmnote_customertop5($A1460,$D1460,1)</f>
        <v>0</v>
      </c>
      <c r="W1460" cm="1">
        <f t="array" ref="W1460">[1]!s_stmnote_customertop5($A1460,$D1460,2)</f>
        <v>0</v>
      </c>
      <c r="X1460" cm="1">
        <f t="array" ref="X1460">[1]!s_stmnote_customertop5($A1460,$D1460,3)</f>
        <v>0</v>
      </c>
      <c r="Y1460" cm="1">
        <f t="array" ref="Y1460">[1]!s_stmnote_customertop5($A1460,$D1460,4)</f>
        <v>0</v>
      </c>
      <c r="Z1460" cm="1">
        <f t="array" ref="Z1460">[1]!s_stmnote_customertop5($A1460,$D1460,5)</f>
        <v>0</v>
      </c>
      <c r="AA1460" s="9">
        <f>[1]!s_stmnote_salestop5_pct(A1460,D1460)</f>
        <v>0</v>
      </c>
      <c r="AB1460" s="9">
        <f>[1]!s_fa_arturn(A1460,D1460)</f>
        <v>0</v>
      </c>
      <c r="AC1460" s="9">
        <f>[1]!fa_apturn(A1460,D1460)</f>
        <v>0</v>
      </c>
      <c r="AD1460" s="9">
        <f>[1]!s_fa_invturn(A1460,D1460)</f>
        <v>0</v>
      </c>
    </row>
    <row r="1461" spans="1:30">
      <c r="A1461">
        <v>601608</v>
      </c>
      <c r="B1461" t="s">
        <v>1086</v>
      </c>
      <c r="C1461" t="s">
        <v>5577</v>
      </c>
      <c r="D1461" s="8">
        <f t="shared" si="23"/>
        <v>45657</v>
      </c>
      <c r="E1461" t="s">
        <v>7019</v>
      </c>
      <c r="F1461">
        <v>1</v>
      </c>
      <c r="G1461" t="s">
        <v>11435</v>
      </c>
      <c r="L1461" t="str" cm="1">
        <f t="array" ref="L1461">[1]!s_info_industry_gics(A1461,1)</f>
        <v>工业</v>
      </c>
      <c r="M1461" t="str" cm="1">
        <f t="array" ref="M1461">[1]!s_info_industry_gicscode(A1461,1)</f>
        <v>20</v>
      </c>
      <c r="N1461" t="str">
        <f>[1]!s_info_industry_gics(A1461,2)</f>
        <v>资本货物</v>
      </c>
      <c r="O1461" t="str">
        <f>[1]!s_info_industry_gicscode(A1461,2)</f>
        <v>2010</v>
      </c>
      <c r="P1461" cm="1">
        <f t="array" ref="P1461">[1]!s_stmnote_suppliertop5(A1461,D1461,1)</f>
        <v>0</v>
      </c>
      <c r="Q1461">
        <f>[1]!s_stmnote_suppliertop5(A1461,D1461,2)</f>
        <v>0</v>
      </c>
      <c r="R1461" cm="1">
        <f t="array" ref="R1461">[1]!s_stmnote_suppliertop5(A1461,D1461,3)</f>
        <v>0</v>
      </c>
      <c r="S1461" cm="1">
        <f t="array" ref="S1461">[1]!s_stmnote_suppliertop5(A1461,D1461,4)</f>
        <v>0</v>
      </c>
      <c r="T1461" cm="1">
        <f t="array" ref="T1461">[1]!s_stmnote_suppliertop5(A1461,D1461,5)</f>
        <v>0</v>
      </c>
      <c r="U1461" s="9">
        <f>[1]!s_stmnote_purchasetop5_pct(A1461,D1461)</f>
        <v>0</v>
      </c>
      <c r="V1461" cm="1">
        <f t="array" ref="V1461">[1]!s_stmnote_customertop5($A1461,$D1461,1)</f>
        <v>0</v>
      </c>
      <c r="W1461" cm="1">
        <f t="array" ref="W1461">[1]!s_stmnote_customertop5($A1461,$D1461,2)</f>
        <v>0</v>
      </c>
      <c r="X1461" cm="1">
        <f t="array" ref="X1461">[1]!s_stmnote_customertop5($A1461,$D1461,3)</f>
        <v>0</v>
      </c>
      <c r="Y1461" cm="1">
        <f t="array" ref="Y1461">[1]!s_stmnote_customertop5($A1461,$D1461,4)</f>
        <v>0</v>
      </c>
      <c r="Z1461" cm="1">
        <f t="array" ref="Z1461">[1]!s_stmnote_customertop5($A1461,$D1461,5)</f>
        <v>0</v>
      </c>
      <c r="AA1461" s="9">
        <f>[1]!s_stmnote_salestop5_pct(A1461,D1461)</f>
        <v>0</v>
      </c>
      <c r="AB1461" s="9">
        <f>[1]!s_fa_arturn(A1461,D1461)</f>
        <v>0</v>
      </c>
      <c r="AC1461" s="9">
        <f>[1]!fa_apturn(A1461,D1461)</f>
        <v>0</v>
      </c>
      <c r="AD1461" s="9">
        <f>[1]!s_fa_invturn(A1461,D1461)</f>
        <v>0</v>
      </c>
    </row>
    <row r="1462" spans="1:30">
      <c r="A1462">
        <v>601727</v>
      </c>
      <c r="B1462" t="s">
        <v>1100</v>
      </c>
      <c r="C1462" t="s">
        <v>5633</v>
      </c>
      <c r="D1462" s="8">
        <f t="shared" si="23"/>
        <v>44561</v>
      </c>
      <c r="E1462" t="s">
        <v>7060</v>
      </c>
      <c r="F1462">
        <v>1</v>
      </c>
      <c r="G1462" t="s">
        <v>9681</v>
      </c>
      <c r="L1462" t="str" cm="1">
        <f t="array" ref="L1462">[1]!s_info_industry_gics(A1462,1)</f>
        <v>工业</v>
      </c>
      <c r="M1462" t="str" cm="1">
        <f t="array" ref="M1462">[1]!s_info_industry_gicscode(A1462,1)</f>
        <v>20</v>
      </c>
      <c r="N1462" t="str">
        <f>[1]!s_info_industry_gics(A1462,2)</f>
        <v>资本货物</v>
      </c>
      <c r="O1462" t="str">
        <f>[1]!s_info_industry_gicscode(A1462,2)</f>
        <v>2010</v>
      </c>
      <c r="P1462" cm="1">
        <f t="array" ref="P1462">[1]!s_stmnote_suppliertop5(A1462,D1462,1)</f>
        <v>0</v>
      </c>
      <c r="Q1462">
        <f>[1]!s_stmnote_suppliertop5(A1462,D1462,2)</f>
        <v>0</v>
      </c>
      <c r="R1462" cm="1">
        <f t="array" ref="R1462">[1]!s_stmnote_suppliertop5(A1462,D1462,3)</f>
        <v>0</v>
      </c>
      <c r="S1462" cm="1">
        <f t="array" ref="S1462">[1]!s_stmnote_suppliertop5(A1462,D1462,4)</f>
        <v>0</v>
      </c>
      <c r="T1462" cm="1">
        <f t="array" ref="T1462">[1]!s_stmnote_suppliertop5(A1462,D1462,5)</f>
        <v>0</v>
      </c>
      <c r="U1462" s="9">
        <f>[1]!s_stmnote_purchasetop5_pct(A1462,D1462)</f>
        <v>6.26</v>
      </c>
      <c r="V1462" cm="1">
        <f t="array" ref="V1462">[1]!s_stmnote_customertop5($A1462,$D1462,1)</f>
        <v>0</v>
      </c>
      <c r="W1462" cm="1">
        <f t="array" ref="W1462">[1]!s_stmnote_customertop5($A1462,$D1462,2)</f>
        <v>0</v>
      </c>
      <c r="X1462" cm="1">
        <f t="array" ref="X1462">[1]!s_stmnote_customertop5($A1462,$D1462,3)</f>
        <v>0</v>
      </c>
      <c r="Y1462" cm="1">
        <f t="array" ref="Y1462">[1]!s_stmnote_customertop5($A1462,$D1462,4)</f>
        <v>0</v>
      </c>
      <c r="Z1462" cm="1">
        <f t="array" ref="Z1462">[1]!s_stmnote_customertop5($A1462,$D1462,5)</f>
        <v>0</v>
      </c>
      <c r="AA1462" s="9">
        <f>[1]!s_stmnote_salestop5_pct(A1462,D1462)</f>
        <v>15.51</v>
      </c>
      <c r="AB1462" s="9">
        <f>[1]!s_fa_arturn(A1462,D1462)</f>
        <v>3.9464000000000001</v>
      </c>
      <c r="AC1462" s="9">
        <f>[1]!fa_apturn(A1462,D1462)</f>
        <v>1.7534681354886099</v>
      </c>
      <c r="AD1462" s="9">
        <f>[1]!s_fa_invturn(A1462,D1462)</f>
        <v>1.8096000000000001</v>
      </c>
    </row>
    <row r="1463" spans="1:30">
      <c r="A1463">
        <v>601766</v>
      </c>
      <c r="B1463" t="s">
        <v>1102</v>
      </c>
      <c r="C1463" t="s">
        <v>5635</v>
      </c>
      <c r="D1463" s="8">
        <f t="shared" si="23"/>
        <v>44561</v>
      </c>
      <c r="E1463" t="s">
        <v>7095</v>
      </c>
      <c r="F1463">
        <v>1</v>
      </c>
      <c r="G1463" t="s">
        <v>9683</v>
      </c>
      <c r="L1463" t="str" cm="1">
        <f t="array" ref="L1463">[1]!s_info_industry_gics(A1463,1)</f>
        <v>工业</v>
      </c>
      <c r="M1463" t="str" cm="1">
        <f t="array" ref="M1463">[1]!s_info_industry_gicscode(A1463,1)</f>
        <v>20</v>
      </c>
      <c r="N1463" t="str">
        <f>[1]!s_info_industry_gics(A1463,2)</f>
        <v>资本货物</v>
      </c>
      <c r="O1463" t="str">
        <f>[1]!s_info_industry_gicscode(A1463,2)</f>
        <v>2010</v>
      </c>
      <c r="P1463" cm="1">
        <f t="array" ref="P1463">[1]!s_stmnote_suppliertop5(A1463,D1463,1)</f>
        <v>0</v>
      </c>
      <c r="Q1463">
        <f>[1]!s_stmnote_suppliertop5(A1463,D1463,2)</f>
        <v>0</v>
      </c>
      <c r="R1463" cm="1">
        <f t="array" ref="R1463">[1]!s_stmnote_suppliertop5(A1463,D1463,3)</f>
        <v>0</v>
      </c>
      <c r="S1463" cm="1">
        <f t="array" ref="S1463">[1]!s_stmnote_suppliertop5(A1463,D1463,4)</f>
        <v>0</v>
      </c>
      <c r="T1463" cm="1">
        <f t="array" ref="T1463">[1]!s_stmnote_suppliertop5(A1463,D1463,5)</f>
        <v>0</v>
      </c>
      <c r="U1463" s="9">
        <f>[1]!s_stmnote_purchasetop5_pct(A1463,D1463)</f>
        <v>6.54</v>
      </c>
      <c r="V1463" cm="1">
        <f t="array" ref="V1463">[1]!s_stmnote_customertop5($A1463,$D1463,1)</f>
        <v>0</v>
      </c>
      <c r="W1463" cm="1">
        <f t="array" ref="W1463">[1]!s_stmnote_customertop5($A1463,$D1463,2)</f>
        <v>0</v>
      </c>
      <c r="X1463" cm="1">
        <f t="array" ref="X1463">[1]!s_stmnote_customertop5($A1463,$D1463,3)</f>
        <v>0</v>
      </c>
      <c r="Y1463" cm="1">
        <f t="array" ref="Y1463">[1]!s_stmnote_customertop5($A1463,$D1463,4)</f>
        <v>0</v>
      </c>
      <c r="Z1463" cm="1">
        <f t="array" ref="Z1463">[1]!s_stmnote_customertop5($A1463,$D1463,5)</f>
        <v>0</v>
      </c>
      <c r="AA1463" s="9">
        <f>[1]!s_stmnote_salestop5_pct(A1463,D1463)</f>
        <v>43.78</v>
      </c>
      <c r="AB1463" s="9">
        <f>[1]!s_fa_arturn(A1463,D1463)</f>
        <v>3.1145</v>
      </c>
      <c r="AC1463" s="9">
        <f>[1]!fa_apturn(A1463,D1463)</f>
        <v>1.5681706847733901</v>
      </c>
      <c r="AD1463" s="9">
        <f>[1]!s_fa_invturn(A1463,D1463)</f>
        <v>2.2004999999999999</v>
      </c>
    </row>
    <row r="1464" spans="1:30">
      <c r="A1464">
        <v>601766</v>
      </c>
      <c r="B1464" t="s">
        <v>1102</v>
      </c>
      <c r="C1464" t="s">
        <v>5636</v>
      </c>
      <c r="D1464" s="8">
        <f t="shared" si="23"/>
        <v>45657</v>
      </c>
      <c r="E1464" t="s">
        <v>7014</v>
      </c>
      <c r="F1464">
        <v>1</v>
      </c>
      <c r="G1464" t="s">
        <v>9684</v>
      </c>
      <c r="L1464" t="str" cm="1">
        <f t="array" ref="L1464">[1]!s_info_industry_gics(A1464,1)</f>
        <v>工业</v>
      </c>
      <c r="M1464" t="str" cm="1">
        <f t="array" ref="M1464">[1]!s_info_industry_gicscode(A1464,1)</f>
        <v>20</v>
      </c>
      <c r="N1464" t="str">
        <f>[1]!s_info_industry_gics(A1464,2)</f>
        <v>资本货物</v>
      </c>
      <c r="O1464" t="str">
        <f>[1]!s_info_industry_gicscode(A1464,2)</f>
        <v>2010</v>
      </c>
      <c r="P1464" cm="1">
        <f t="array" ref="P1464">[1]!s_stmnote_suppliertop5(A1464,D1464,1)</f>
        <v>0</v>
      </c>
      <c r="Q1464">
        <f>[1]!s_stmnote_suppliertop5(A1464,D1464,2)</f>
        <v>0</v>
      </c>
      <c r="R1464" cm="1">
        <f t="array" ref="R1464">[1]!s_stmnote_suppliertop5(A1464,D1464,3)</f>
        <v>0</v>
      </c>
      <c r="S1464" cm="1">
        <f t="array" ref="S1464">[1]!s_stmnote_suppliertop5(A1464,D1464,4)</f>
        <v>0</v>
      </c>
      <c r="T1464" cm="1">
        <f t="array" ref="T1464">[1]!s_stmnote_suppliertop5(A1464,D1464,5)</f>
        <v>0</v>
      </c>
      <c r="U1464" s="9">
        <f>[1]!s_stmnote_purchasetop5_pct(A1464,D1464)</f>
        <v>0</v>
      </c>
      <c r="V1464" cm="1">
        <f t="array" ref="V1464">[1]!s_stmnote_customertop5($A1464,$D1464,1)</f>
        <v>0</v>
      </c>
      <c r="W1464" cm="1">
        <f t="array" ref="W1464">[1]!s_stmnote_customertop5($A1464,$D1464,2)</f>
        <v>0</v>
      </c>
      <c r="X1464" cm="1">
        <f t="array" ref="X1464">[1]!s_stmnote_customertop5($A1464,$D1464,3)</f>
        <v>0</v>
      </c>
      <c r="Y1464" cm="1">
        <f t="array" ref="Y1464">[1]!s_stmnote_customertop5($A1464,$D1464,4)</f>
        <v>0</v>
      </c>
      <c r="Z1464" cm="1">
        <f t="array" ref="Z1464">[1]!s_stmnote_customertop5($A1464,$D1464,5)</f>
        <v>0</v>
      </c>
      <c r="AA1464" s="9">
        <f>[1]!s_stmnote_salestop5_pct(A1464,D1464)</f>
        <v>0</v>
      </c>
      <c r="AB1464" s="9">
        <f>[1]!s_fa_arturn(A1464,D1464)</f>
        <v>0</v>
      </c>
      <c r="AC1464" s="9">
        <f>[1]!fa_apturn(A1464,D1464)</f>
        <v>0</v>
      </c>
      <c r="AD1464" s="9">
        <f>[1]!s_fa_invturn(A1464,D1464)</f>
        <v>0</v>
      </c>
    </row>
    <row r="1465" spans="1:30">
      <c r="A1465">
        <v>601877</v>
      </c>
      <c r="B1465" t="s">
        <v>1115</v>
      </c>
      <c r="C1465" t="s">
        <v>5713</v>
      </c>
      <c r="D1465" s="8">
        <f t="shared" si="23"/>
        <v>44561</v>
      </c>
      <c r="E1465" t="s">
        <v>7048</v>
      </c>
      <c r="F1465">
        <v>1</v>
      </c>
      <c r="G1465" t="s">
        <v>9716</v>
      </c>
      <c r="L1465" t="str" cm="1">
        <f t="array" ref="L1465">[1]!s_info_industry_gics(A1465,1)</f>
        <v>工业</v>
      </c>
      <c r="M1465" t="str" cm="1">
        <f t="array" ref="M1465">[1]!s_info_industry_gicscode(A1465,1)</f>
        <v>20</v>
      </c>
      <c r="N1465" t="str">
        <f>[1]!s_info_industry_gics(A1465,2)</f>
        <v>资本货物</v>
      </c>
      <c r="O1465" t="str">
        <f>[1]!s_info_industry_gicscode(A1465,2)</f>
        <v>2010</v>
      </c>
      <c r="P1465" cm="1">
        <f t="array" ref="P1465">[1]!s_stmnote_suppliertop5(A1465,D1465,1)</f>
        <v>0</v>
      </c>
      <c r="Q1465">
        <f>[1]!s_stmnote_suppliertop5(A1465,D1465,2)</f>
        <v>0</v>
      </c>
      <c r="R1465" cm="1">
        <f t="array" ref="R1465">[1]!s_stmnote_suppliertop5(A1465,D1465,3)</f>
        <v>0</v>
      </c>
      <c r="S1465" cm="1">
        <f t="array" ref="S1465">[1]!s_stmnote_suppliertop5(A1465,D1465,4)</f>
        <v>0</v>
      </c>
      <c r="T1465" cm="1">
        <f t="array" ref="T1465">[1]!s_stmnote_suppliertop5(A1465,D1465,5)</f>
        <v>0</v>
      </c>
      <c r="U1465" s="9">
        <f>[1]!s_stmnote_purchasetop5_pct(A1465,D1465)</f>
        <v>15.48</v>
      </c>
      <c r="V1465" cm="1">
        <f t="array" ref="V1465">[1]!s_stmnote_customertop5($A1465,$D1465,1)</f>
        <v>0</v>
      </c>
      <c r="W1465" cm="1">
        <f t="array" ref="W1465">[1]!s_stmnote_customertop5($A1465,$D1465,2)</f>
        <v>0</v>
      </c>
      <c r="X1465" cm="1">
        <f t="array" ref="X1465">[1]!s_stmnote_customertop5($A1465,$D1465,3)</f>
        <v>0</v>
      </c>
      <c r="Y1465" cm="1">
        <f t="array" ref="Y1465">[1]!s_stmnote_customertop5($A1465,$D1465,4)</f>
        <v>0</v>
      </c>
      <c r="Z1465" cm="1">
        <f t="array" ref="Z1465">[1]!s_stmnote_customertop5($A1465,$D1465,5)</f>
        <v>0</v>
      </c>
      <c r="AA1465" s="9">
        <f>[1]!s_stmnote_salestop5_pct(A1465,D1465)</f>
        <v>16.32</v>
      </c>
      <c r="AB1465" s="9">
        <f>[1]!s_fa_arturn(A1465,D1465)</f>
        <v>3.5304000000000002</v>
      </c>
      <c r="AC1465" s="9">
        <f>[1]!fa_apturn(A1465,D1465)</f>
        <v>3.4376540524772801</v>
      </c>
      <c r="AD1465" s="9">
        <f>[1]!s_fa_invturn(A1465,D1465)</f>
        <v>2.9847999999999999</v>
      </c>
    </row>
    <row r="1466" spans="1:30">
      <c r="A1466">
        <v>601877</v>
      </c>
      <c r="B1466" t="s">
        <v>1115</v>
      </c>
      <c r="C1466" t="s">
        <v>5714</v>
      </c>
      <c r="D1466" s="8">
        <f t="shared" si="23"/>
        <v>44561</v>
      </c>
      <c r="E1466" t="s">
        <v>7631</v>
      </c>
      <c r="F1466">
        <v>1</v>
      </c>
      <c r="G1466" t="s">
        <v>9717</v>
      </c>
      <c r="L1466" t="str" cm="1">
        <f t="array" ref="L1466">[1]!s_info_industry_gics(A1466,1)</f>
        <v>工业</v>
      </c>
      <c r="M1466" t="str" cm="1">
        <f t="array" ref="M1466">[1]!s_info_industry_gicscode(A1466,1)</f>
        <v>20</v>
      </c>
      <c r="N1466" t="str">
        <f>[1]!s_info_industry_gics(A1466,2)</f>
        <v>资本货物</v>
      </c>
      <c r="O1466" t="str">
        <f>[1]!s_info_industry_gicscode(A1466,2)</f>
        <v>2010</v>
      </c>
      <c r="P1466" cm="1">
        <f t="array" ref="P1466">[1]!s_stmnote_suppliertop5(A1466,D1466,1)</f>
        <v>0</v>
      </c>
      <c r="Q1466">
        <f>[1]!s_stmnote_suppliertop5(A1466,D1466,2)</f>
        <v>0</v>
      </c>
      <c r="R1466" cm="1">
        <f t="array" ref="R1466">[1]!s_stmnote_suppliertop5(A1466,D1466,3)</f>
        <v>0</v>
      </c>
      <c r="S1466" cm="1">
        <f t="array" ref="S1466">[1]!s_stmnote_suppliertop5(A1466,D1466,4)</f>
        <v>0</v>
      </c>
      <c r="T1466" cm="1">
        <f t="array" ref="T1466">[1]!s_stmnote_suppliertop5(A1466,D1466,5)</f>
        <v>0</v>
      </c>
      <c r="U1466" s="9">
        <f>[1]!s_stmnote_purchasetop5_pct(A1466,D1466)</f>
        <v>15.48</v>
      </c>
      <c r="V1466" cm="1">
        <f t="array" ref="V1466">[1]!s_stmnote_customertop5($A1466,$D1466,1)</f>
        <v>0</v>
      </c>
      <c r="W1466" cm="1">
        <f t="array" ref="W1466">[1]!s_stmnote_customertop5($A1466,$D1466,2)</f>
        <v>0</v>
      </c>
      <c r="X1466" cm="1">
        <f t="array" ref="X1466">[1]!s_stmnote_customertop5($A1466,$D1466,3)</f>
        <v>0</v>
      </c>
      <c r="Y1466" cm="1">
        <f t="array" ref="Y1466">[1]!s_stmnote_customertop5($A1466,$D1466,4)</f>
        <v>0</v>
      </c>
      <c r="Z1466" cm="1">
        <f t="array" ref="Z1466">[1]!s_stmnote_customertop5($A1466,$D1466,5)</f>
        <v>0</v>
      </c>
      <c r="AA1466" s="9">
        <f>[1]!s_stmnote_salestop5_pct(A1466,D1466)</f>
        <v>16.32</v>
      </c>
      <c r="AB1466" s="9">
        <f>[1]!s_fa_arturn(A1466,D1466)</f>
        <v>3.5304000000000002</v>
      </c>
      <c r="AC1466" s="9">
        <f>[1]!fa_apturn(A1466,D1466)</f>
        <v>3.4376540524772801</v>
      </c>
      <c r="AD1466" s="9">
        <f>[1]!s_fa_invturn(A1466,D1466)</f>
        <v>2.9847999999999999</v>
      </c>
    </row>
    <row r="1467" spans="1:30">
      <c r="A1467">
        <v>601877</v>
      </c>
      <c r="B1467" t="s">
        <v>1115</v>
      </c>
      <c r="C1467" t="s">
        <v>5715</v>
      </c>
      <c r="D1467" s="8">
        <f t="shared" si="23"/>
        <v>45291</v>
      </c>
      <c r="E1467" t="s">
        <v>7332</v>
      </c>
      <c r="F1467">
        <v>1</v>
      </c>
      <c r="G1467" t="s">
        <v>11492</v>
      </c>
      <c r="L1467" t="str" cm="1">
        <f t="array" ref="L1467">[1]!s_info_industry_gics(A1467,1)</f>
        <v>工业</v>
      </c>
      <c r="M1467" t="str" cm="1">
        <f t="array" ref="M1467">[1]!s_info_industry_gicscode(A1467,1)</f>
        <v>20</v>
      </c>
      <c r="N1467" t="str">
        <f>[1]!s_info_industry_gics(A1467,2)</f>
        <v>资本货物</v>
      </c>
      <c r="O1467" t="str">
        <f>[1]!s_info_industry_gicscode(A1467,2)</f>
        <v>2010</v>
      </c>
      <c r="P1467" cm="1">
        <f t="array" ref="P1467">[1]!s_stmnote_suppliertop5(A1467,D1467,1)</f>
        <v>0</v>
      </c>
      <c r="Q1467">
        <f>[1]!s_stmnote_suppliertop5(A1467,D1467,2)</f>
        <v>0</v>
      </c>
      <c r="R1467" cm="1">
        <f t="array" ref="R1467">[1]!s_stmnote_suppliertop5(A1467,D1467,3)</f>
        <v>0</v>
      </c>
      <c r="S1467" cm="1">
        <f t="array" ref="S1467">[1]!s_stmnote_suppliertop5(A1467,D1467,4)</f>
        <v>0</v>
      </c>
      <c r="T1467" cm="1">
        <f t="array" ref="T1467">[1]!s_stmnote_suppliertop5(A1467,D1467,5)</f>
        <v>0</v>
      </c>
      <c r="U1467" s="9">
        <f>[1]!s_stmnote_purchasetop5_pct(A1467,D1467)</f>
        <v>0</v>
      </c>
      <c r="V1467" cm="1">
        <f t="array" ref="V1467">[1]!s_stmnote_customertop5($A1467,$D1467,1)</f>
        <v>0</v>
      </c>
      <c r="W1467" cm="1">
        <f t="array" ref="W1467">[1]!s_stmnote_customertop5($A1467,$D1467,2)</f>
        <v>0</v>
      </c>
      <c r="X1467" cm="1">
        <f t="array" ref="X1467">[1]!s_stmnote_customertop5($A1467,$D1467,3)</f>
        <v>0</v>
      </c>
      <c r="Y1467" cm="1">
        <f t="array" ref="Y1467">[1]!s_stmnote_customertop5($A1467,$D1467,4)</f>
        <v>0</v>
      </c>
      <c r="Z1467" cm="1">
        <f t="array" ref="Z1467">[1]!s_stmnote_customertop5($A1467,$D1467,5)</f>
        <v>0</v>
      </c>
      <c r="AA1467" s="9">
        <f>[1]!s_stmnote_salestop5_pct(A1467,D1467)</f>
        <v>29.96</v>
      </c>
      <c r="AB1467" s="9">
        <f>[1]!s_fa_arturn(A1467,D1467)</f>
        <v>3.9413</v>
      </c>
      <c r="AC1467" s="9">
        <f>[1]!fa_apturn(A1467,D1467)</f>
        <v>2.8390297169757801</v>
      </c>
      <c r="AD1467" s="9">
        <f>[1]!s_fa_invturn(A1467,D1467)</f>
        <v>1.4604999999999999</v>
      </c>
    </row>
    <row r="1468" spans="1:30">
      <c r="A1468">
        <v>601877</v>
      </c>
      <c r="B1468" t="s">
        <v>1115</v>
      </c>
      <c r="C1468" t="s">
        <v>5716</v>
      </c>
      <c r="D1468" s="8">
        <f t="shared" si="23"/>
        <v>45657</v>
      </c>
      <c r="E1468" t="s">
        <v>7665</v>
      </c>
      <c r="F1468">
        <v>1</v>
      </c>
      <c r="G1468" t="s">
        <v>9718</v>
      </c>
      <c r="L1468" t="str" cm="1">
        <f t="array" ref="L1468">[1]!s_info_industry_gics(A1468,1)</f>
        <v>工业</v>
      </c>
      <c r="M1468" t="str" cm="1">
        <f t="array" ref="M1468">[1]!s_info_industry_gicscode(A1468,1)</f>
        <v>20</v>
      </c>
      <c r="N1468" t="str">
        <f>[1]!s_info_industry_gics(A1468,2)</f>
        <v>资本货物</v>
      </c>
      <c r="O1468" t="str">
        <f>[1]!s_info_industry_gicscode(A1468,2)</f>
        <v>2010</v>
      </c>
      <c r="P1468" cm="1">
        <f t="array" ref="P1468">[1]!s_stmnote_suppliertop5(A1468,D1468,1)</f>
        <v>0</v>
      </c>
      <c r="Q1468">
        <f>[1]!s_stmnote_suppliertop5(A1468,D1468,2)</f>
        <v>0</v>
      </c>
      <c r="R1468" cm="1">
        <f t="array" ref="R1468">[1]!s_stmnote_suppliertop5(A1468,D1468,3)</f>
        <v>0</v>
      </c>
      <c r="S1468" cm="1">
        <f t="array" ref="S1468">[1]!s_stmnote_suppliertop5(A1468,D1468,4)</f>
        <v>0</v>
      </c>
      <c r="T1468" cm="1">
        <f t="array" ref="T1468">[1]!s_stmnote_suppliertop5(A1468,D1468,5)</f>
        <v>0</v>
      </c>
      <c r="U1468" s="9">
        <f>[1]!s_stmnote_purchasetop5_pct(A1468,D1468)</f>
        <v>0</v>
      </c>
      <c r="V1468" cm="1">
        <f t="array" ref="V1468">[1]!s_stmnote_customertop5($A1468,$D1468,1)</f>
        <v>0</v>
      </c>
      <c r="W1468" cm="1">
        <f t="array" ref="W1468">[1]!s_stmnote_customertop5($A1468,$D1468,2)</f>
        <v>0</v>
      </c>
      <c r="X1468" cm="1">
        <f t="array" ref="X1468">[1]!s_stmnote_customertop5($A1468,$D1468,3)</f>
        <v>0</v>
      </c>
      <c r="Y1468" cm="1">
        <f t="array" ref="Y1468">[1]!s_stmnote_customertop5($A1468,$D1468,4)</f>
        <v>0</v>
      </c>
      <c r="Z1468" cm="1">
        <f t="array" ref="Z1468">[1]!s_stmnote_customertop5($A1468,$D1468,5)</f>
        <v>0</v>
      </c>
      <c r="AA1468" s="9">
        <f>[1]!s_stmnote_salestop5_pct(A1468,D1468)</f>
        <v>0</v>
      </c>
      <c r="AB1468" s="9">
        <f>[1]!s_fa_arturn(A1468,D1468)</f>
        <v>0</v>
      </c>
      <c r="AC1468" s="9">
        <f>[1]!fa_apturn(A1468,D1468)</f>
        <v>0</v>
      </c>
      <c r="AD1468" s="9">
        <f>[1]!s_fa_invturn(A1468,D1468)</f>
        <v>0</v>
      </c>
    </row>
    <row r="1469" spans="1:30">
      <c r="A1469">
        <v>601956</v>
      </c>
      <c r="B1469" t="s">
        <v>1120</v>
      </c>
      <c r="C1469" t="s">
        <v>5742</v>
      </c>
      <c r="D1469" s="8">
        <f t="shared" si="23"/>
        <v>44561</v>
      </c>
      <c r="E1469" t="s">
        <v>7211</v>
      </c>
      <c r="F1469">
        <v>1</v>
      </c>
      <c r="G1469" t="s">
        <v>9730</v>
      </c>
      <c r="L1469" t="str" cm="1">
        <f t="array" ref="L1469">[1]!s_info_industry_gics(A1469,1)</f>
        <v>工业</v>
      </c>
      <c r="M1469" t="str" cm="1">
        <f t="array" ref="M1469">[1]!s_info_industry_gicscode(A1469,1)</f>
        <v>20</v>
      </c>
      <c r="N1469" t="str">
        <f>[1]!s_info_industry_gics(A1469,2)</f>
        <v>资本货物</v>
      </c>
      <c r="O1469" t="str">
        <f>[1]!s_info_industry_gicscode(A1469,2)</f>
        <v>2010</v>
      </c>
      <c r="P1469" t="str" cm="1">
        <f t="array" ref="P1469">[1]!s_stmnote_suppliertop5(A1469,D1469,1)</f>
        <v>供应商三</v>
      </c>
      <c r="Q1469">
        <f>[1]!s_stmnote_suppliertop5(A1469,D1469,2)</f>
        <v>0</v>
      </c>
      <c r="R1469" cm="1">
        <f t="array" ref="R1469">[1]!s_stmnote_suppliertop5(A1469,D1469,3)</f>
        <v>0</v>
      </c>
      <c r="S1469" cm="1">
        <f t="array" ref="S1469">[1]!s_stmnote_suppliertop5(A1469,D1469,4)</f>
        <v>0</v>
      </c>
      <c r="T1469" cm="1">
        <f t="array" ref="T1469">[1]!s_stmnote_suppliertop5(A1469,D1469,5)</f>
        <v>0</v>
      </c>
      <c r="U1469" s="9">
        <f>[1]!s_stmnote_purchasetop5_pct(A1469,D1469)</f>
        <v>20.69</v>
      </c>
      <c r="V1469" t="str" cm="1">
        <f t="array" ref="V1469">[1]!s_stmnote_customertop5($A1469,$D1469,1)</f>
        <v>客户五</v>
      </c>
      <c r="W1469" cm="1">
        <f t="array" ref="W1469">[1]!s_stmnote_customertop5($A1469,$D1469,2)</f>
        <v>0</v>
      </c>
      <c r="X1469" cm="1">
        <f t="array" ref="X1469">[1]!s_stmnote_customertop5($A1469,$D1469,3)</f>
        <v>0</v>
      </c>
      <c r="Y1469" cm="1">
        <f t="array" ref="Y1469">[1]!s_stmnote_customertop5($A1469,$D1469,4)</f>
        <v>0</v>
      </c>
      <c r="Z1469" cm="1">
        <f t="array" ref="Z1469">[1]!s_stmnote_customertop5($A1469,$D1469,5)</f>
        <v>0</v>
      </c>
      <c r="AA1469" s="9">
        <f>[1]!s_stmnote_salestop5_pct(A1469,D1469)</f>
        <v>1.83</v>
      </c>
      <c r="AB1469" s="9">
        <f>[1]!s_fa_arturn(A1469,D1469)</f>
        <v>3.8864000000000001</v>
      </c>
      <c r="AC1469" s="9">
        <f>[1]!fa_apturn(A1469,D1469)</f>
        <v>5.4426000750769399</v>
      </c>
      <c r="AD1469" s="9">
        <f>[1]!s_fa_invturn(A1469,D1469)</f>
        <v>7.1374000000000004</v>
      </c>
    </row>
    <row r="1470" spans="1:30">
      <c r="A1470">
        <v>601956</v>
      </c>
      <c r="B1470" t="s">
        <v>1120</v>
      </c>
      <c r="C1470" t="s">
        <v>5743</v>
      </c>
      <c r="D1470" s="8">
        <f t="shared" si="23"/>
        <v>44561</v>
      </c>
      <c r="E1470" t="s">
        <v>7798</v>
      </c>
      <c r="F1470">
        <v>1</v>
      </c>
      <c r="G1470" t="s">
        <v>9730</v>
      </c>
      <c r="L1470" t="str" cm="1">
        <f t="array" ref="L1470">[1]!s_info_industry_gics(A1470,1)</f>
        <v>工业</v>
      </c>
      <c r="M1470" t="str" cm="1">
        <f t="array" ref="M1470">[1]!s_info_industry_gicscode(A1470,1)</f>
        <v>20</v>
      </c>
      <c r="N1470" t="str">
        <f>[1]!s_info_industry_gics(A1470,2)</f>
        <v>资本货物</v>
      </c>
      <c r="O1470" t="str">
        <f>[1]!s_info_industry_gicscode(A1470,2)</f>
        <v>2010</v>
      </c>
      <c r="P1470" t="str" cm="1">
        <f t="array" ref="P1470">[1]!s_stmnote_suppliertop5(A1470,D1470,1)</f>
        <v>供应商三</v>
      </c>
      <c r="Q1470">
        <f>[1]!s_stmnote_suppliertop5(A1470,D1470,2)</f>
        <v>0</v>
      </c>
      <c r="R1470" cm="1">
        <f t="array" ref="R1470">[1]!s_stmnote_suppliertop5(A1470,D1470,3)</f>
        <v>0</v>
      </c>
      <c r="S1470" cm="1">
        <f t="array" ref="S1470">[1]!s_stmnote_suppliertop5(A1470,D1470,4)</f>
        <v>0</v>
      </c>
      <c r="T1470" cm="1">
        <f t="array" ref="T1470">[1]!s_stmnote_suppliertop5(A1470,D1470,5)</f>
        <v>0</v>
      </c>
      <c r="U1470" s="9">
        <f>[1]!s_stmnote_purchasetop5_pct(A1470,D1470)</f>
        <v>20.69</v>
      </c>
      <c r="V1470" t="str" cm="1">
        <f t="array" ref="V1470">[1]!s_stmnote_customertop5($A1470,$D1470,1)</f>
        <v>客户五</v>
      </c>
      <c r="W1470" cm="1">
        <f t="array" ref="W1470">[1]!s_stmnote_customertop5($A1470,$D1470,2)</f>
        <v>0</v>
      </c>
      <c r="X1470" cm="1">
        <f t="array" ref="X1470">[1]!s_stmnote_customertop5($A1470,$D1470,3)</f>
        <v>0</v>
      </c>
      <c r="Y1470" cm="1">
        <f t="array" ref="Y1470">[1]!s_stmnote_customertop5($A1470,$D1470,4)</f>
        <v>0</v>
      </c>
      <c r="Z1470" cm="1">
        <f t="array" ref="Z1470">[1]!s_stmnote_customertop5($A1470,$D1470,5)</f>
        <v>0</v>
      </c>
      <c r="AA1470" s="9">
        <f>[1]!s_stmnote_salestop5_pct(A1470,D1470)</f>
        <v>1.83</v>
      </c>
      <c r="AB1470" s="9">
        <f>[1]!s_fa_arturn(A1470,D1470)</f>
        <v>3.8864000000000001</v>
      </c>
      <c r="AC1470" s="9">
        <f>[1]!fa_apturn(A1470,D1470)</f>
        <v>5.4426000750769399</v>
      </c>
      <c r="AD1470" s="9">
        <f>[1]!s_fa_invturn(A1470,D1470)</f>
        <v>7.1374000000000004</v>
      </c>
    </row>
    <row r="1471" spans="1:30">
      <c r="A1471">
        <v>603025</v>
      </c>
      <c r="B1471" t="s">
        <v>1134</v>
      </c>
      <c r="C1471" t="s">
        <v>5793</v>
      </c>
      <c r="D1471" s="8">
        <f t="shared" si="23"/>
        <v>44926</v>
      </c>
      <c r="E1471" t="s">
        <v>6926</v>
      </c>
      <c r="F1471">
        <v>1</v>
      </c>
      <c r="G1471" t="s">
        <v>9753</v>
      </c>
      <c r="L1471" t="str" cm="1">
        <f t="array" ref="L1471">[1]!s_info_industry_gics(A1471,1)</f>
        <v>工业</v>
      </c>
      <c r="M1471" t="str" cm="1">
        <f t="array" ref="M1471">[1]!s_info_industry_gicscode(A1471,1)</f>
        <v>20</v>
      </c>
      <c r="N1471" t="str">
        <f>[1]!s_info_industry_gics(A1471,2)</f>
        <v>资本货物</v>
      </c>
      <c r="O1471" t="str">
        <f>[1]!s_info_industry_gicscode(A1471,2)</f>
        <v>2010</v>
      </c>
      <c r="P1471" cm="1">
        <f t="array" ref="P1471">[1]!s_stmnote_suppliertop5(A1471,D1471,1)</f>
        <v>0</v>
      </c>
      <c r="Q1471">
        <f>[1]!s_stmnote_suppliertop5(A1471,D1471,2)</f>
        <v>0</v>
      </c>
      <c r="R1471" cm="1">
        <f t="array" ref="R1471">[1]!s_stmnote_suppliertop5(A1471,D1471,3)</f>
        <v>0</v>
      </c>
      <c r="S1471" cm="1">
        <f t="array" ref="S1471">[1]!s_stmnote_suppliertop5(A1471,D1471,4)</f>
        <v>0</v>
      </c>
      <c r="T1471" cm="1">
        <f t="array" ref="T1471">[1]!s_stmnote_suppliertop5(A1471,D1471,5)</f>
        <v>0</v>
      </c>
      <c r="U1471" s="9">
        <f>[1]!s_stmnote_purchasetop5_pct(A1471,D1471)</f>
        <v>22.31</v>
      </c>
      <c r="V1471" cm="1">
        <f t="array" ref="V1471">[1]!s_stmnote_customertop5($A1471,$D1471,1)</f>
        <v>0</v>
      </c>
      <c r="W1471" cm="1">
        <f t="array" ref="W1471">[1]!s_stmnote_customertop5($A1471,$D1471,2)</f>
        <v>0</v>
      </c>
      <c r="X1471" cm="1">
        <f t="array" ref="X1471">[1]!s_stmnote_customertop5($A1471,$D1471,3)</f>
        <v>0</v>
      </c>
      <c r="Y1471" cm="1">
        <f t="array" ref="Y1471">[1]!s_stmnote_customertop5($A1471,$D1471,4)</f>
        <v>0</v>
      </c>
      <c r="Z1471" cm="1">
        <f t="array" ref="Z1471">[1]!s_stmnote_customertop5($A1471,$D1471,5)</f>
        <v>0</v>
      </c>
      <c r="AA1471" s="9">
        <f>[1]!s_stmnote_salestop5_pct(A1471,D1471)</f>
        <v>19.989999999999998</v>
      </c>
      <c r="AB1471" s="9">
        <f>[1]!s_fa_arturn(A1471,D1471)</f>
        <v>4.1261999999999999</v>
      </c>
      <c r="AC1471" s="9">
        <f>[1]!fa_apturn(A1471,D1471)</f>
        <v>4.1951227805228601</v>
      </c>
      <c r="AD1471" s="9">
        <f>[1]!s_fa_invturn(A1471,D1471)</f>
        <v>2.1619000000000002</v>
      </c>
    </row>
    <row r="1472" spans="1:30">
      <c r="A1472">
        <v>603025</v>
      </c>
      <c r="B1472" t="s">
        <v>1134</v>
      </c>
      <c r="C1472" t="s">
        <v>5794</v>
      </c>
      <c r="D1472" s="8">
        <f t="shared" si="23"/>
        <v>44926</v>
      </c>
      <c r="E1472" t="s">
        <v>7039</v>
      </c>
      <c r="F1472">
        <v>1</v>
      </c>
      <c r="G1472" t="s">
        <v>9754</v>
      </c>
      <c r="L1472" t="str" cm="1">
        <f t="array" ref="L1472">[1]!s_info_industry_gics(A1472,1)</f>
        <v>工业</v>
      </c>
      <c r="M1472" t="str" cm="1">
        <f t="array" ref="M1472">[1]!s_info_industry_gicscode(A1472,1)</f>
        <v>20</v>
      </c>
      <c r="N1472" t="str">
        <f>[1]!s_info_industry_gics(A1472,2)</f>
        <v>资本货物</v>
      </c>
      <c r="O1472" t="str">
        <f>[1]!s_info_industry_gicscode(A1472,2)</f>
        <v>2010</v>
      </c>
      <c r="P1472" cm="1">
        <f t="array" ref="P1472">[1]!s_stmnote_suppliertop5(A1472,D1472,1)</f>
        <v>0</v>
      </c>
      <c r="Q1472">
        <f>[1]!s_stmnote_suppliertop5(A1472,D1472,2)</f>
        <v>0</v>
      </c>
      <c r="R1472" cm="1">
        <f t="array" ref="R1472">[1]!s_stmnote_suppliertop5(A1472,D1472,3)</f>
        <v>0</v>
      </c>
      <c r="S1472" cm="1">
        <f t="array" ref="S1472">[1]!s_stmnote_suppliertop5(A1472,D1472,4)</f>
        <v>0</v>
      </c>
      <c r="T1472" cm="1">
        <f t="array" ref="T1472">[1]!s_stmnote_suppliertop5(A1472,D1472,5)</f>
        <v>0</v>
      </c>
      <c r="U1472" s="9">
        <f>[1]!s_stmnote_purchasetop5_pct(A1472,D1472)</f>
        <v>22.31</v>
      </c>
      <c r="V1472" cm="1">
        <f t="array" ref="V1472">[1]!s_stmnote_customertop5($A1472,$D1472,1)</f>
        <v>0</v>
      </c>
      <c r="W1472" cm="1">
        <f t="array" ref="W1472">[1]!s_stmnote_customertop5($A1472,$D1472,2)</f>
        <v>0</v>
      </c>
      <c r="X1472" cm="1">
        <f t="array" ref="X1472">[1]!s_stmnote_customertop5($A1472,$D1472,3)</f>
        <v>0</v>
      </c>
      <c r="Y1472" cm="1">
        <f t="array" ref="Y1472">[1]!s_stmnote_customertop5($A1472,$D1472,4)</f>
        <v>0</v>
      </c>
      <c r="Z1472" cm="1">
        <f t="array" ref="Z1472">[1]!s_stmnote_customertop5($A1472,$D1472,5)</f>
        <v>0</v>
      </c>
      <c r="AA1472" s="9">
        <f>[1]!s_stmnote_salestop5_pct(A1472,D1472)</f>
        <v>19.989999999999998</v>
      </c>
      <c r="AB1472" s="9">
        <f>[1]!s_fa_arturn(A1472,D1472)</f>
        <v>4.1261999999999999</v>
      </c>
      <c r="AC1472" s="9">
        <f>[1]!fa_apturn(A1472,D1472)</f>
        <v>4.1951227805228601</v>
      </c>
      <c r="AD1472" s="9">
        <f>[1]!s_fa_invturn(A1472,D1472)</f>
        <v>2.1619000000000002</v>
      </c>
    </row>
    <row r="1473" spans="1:30">
      <c r="A1473">
        <v>603025</v>
      </c>
      <c r="B1473" t="s">
        <v>1134</v>
      </c>
      <c r="C1473" t="s">
        <v>5795</v>
      </c>
      <c r="D1473" s="8">
        <f t="shared" si="23"/>
        <v>45291</v>
      </c>
      <c r="E1473" t="s">
        <v>7081</v>
      </c>
      <c r="F1473">
        <v>1</v>
      </c>
      <c r="G1473" t="s">
        <v>9755</v>
      </c>
      <c r="L1473" t="str" cm="1">
        <f t="array" ref="L1473">[1]!s_info_industry_gics(A1473,1)</f>
        <v>工业</v>
      </c>
      <c r="M1473" t="str" cm="1">
        <f t="array" ref="M1473">[1]!s_info_industry_gicscode(A1473,1)</f>
        <v>20</v>
      </c>
      <c r="N1473" t="str">
        <f>[1]!s_info_industry_gics(A1473,2)</f>
        <v>资本货物</v>
      </c>
      <c r="O1473" t="str">
        <f>[1]!s_info_industry_gicscode(A1473,2)</f>
        <v>2010</v>
      </c>
      <c r="P1473" cm="1">
        <f t="array" ref="P1473">[1]!s_stmnote_suppliertop5(A1473,D1473,1)</f>
        <v>0</v>
      </c>
      <c r="Q1473">
        <f>[1]!s_stmnote_suppliertop5(A1473,D1473,2)</f>
        <v>0</v>
      </c>
      <c r="R1473" cm="1">
        <f t="array" ref="R1473">[1]!s_stmnote_suppliertop5(A1473,D1473,3)</f>
        <v>0</v>
      </c>
      <c r="S1473" cm="1">
        <f t="array" ref="S1473">[1]!s_stmnote_suppliertop5(A1473,D1473,4)</f>
        <v>0</v>
      </c>
      <c r="T1473" cm="1">
        <f t="array" ref="T1473">[1]!s_stmnote_suppliertop5(A1473,D1473,5)</f>
        <v>0</v>
      </c>
      <c r="U1473" s="9">
        <f>[1]!s_stmnote_purchasetop5_pct(A1473,D1473)</f>
        <v>20.98</v>
      </c>
      <c r="V1473" cm="1">
        <f t="array" ref="V1473">[1]!s_stmnote_customertop5($A1473,$D1473,1)</f>
        <v>0</v>
      </c>
      <c r="W1473" cm="1">
        <f t="array" ref="W1473">[1]!s_stmnote_customertop5($A1473,$D1473,2)</f>
        <v>0</v>
      </c>
      <c r="X1473" cm="1">
        <f t="array" ref="X1473">[1]!s_stmnote_customertop5($A1473,$D1473,3)</f>
        <v>0</v>
      </c>
      <c r="Y1473" cm="1">
        <f t="array" ref="Y1473">[1]!s_stmnote_customertop5($A1473,$D1473,4)</f>
        <v>0</v>
      </c>
      <c r="Z1473" cm="1">
        <f t="array" ref="Z1473">[1]!s_stmnote_customertop5($A1473,$D1473,5)</f>
        <v>0</v>
      </c>
      <c r="AA1473" s="9">
        <f>[1]!s_stmnote_salestop5_pct(A1473,D1473)</f>
        <v>23.08</v>
      </c>
      <c r="AB1473" s="9">
        <f>[1]!s_fa_arturn(A1473,D1473)</f>
        <v>3.5293000000000001</v>
      </c>
      <c r="AC1473" s="9">
        <f>[1]!fa_apturn(A1473,D1473)</f>
        <v>3.8637044402897001</v>
      </c>
      <c r="AD1473" s="9">
        <f>[1]!s_fa_invturn(A1473,D1473)</f>
        <v>2.5377999999999998</v>
      </c>
    </row>
    <row r="1474" spans="1:30">
      <c r="A1474">
        <v>603025</v>
      </c>
      <c r="B1474" t="s">
        <v>1134</v>
      </c>
      <c r="C1474" t="s">
        <v>5796</v>
      </c>
      <c r="D1474" s="8">
        <f t="shared" si="23"/>
        <v>45291</v>
      </c>
      <c r="E1474" t="s">
        <v>6943</v>
      </c>
      <c r="F1474">
        <v>1</v>
      </c>
      <c r="G1474" t="s">
        <v>9755</v>
      </c>
      <c r="L1474" t="str" cm="1">
        <f t="array" ref="L1474">[1]!s_info_industry_gics(A1474,1)</f>
        <v>工业</v>
      </c>
      <c r="M1474" t="str" cm="1">
        <f t="array" ref="M1474">[1]!s_info_industry_gicscode(A1474,1)</f>
        <v>20</v>
      </c>
      <c r="N1474" t="str">
        <f>[1]!s_info_industry_gics(A1474,2)</f>
        <v>资本货物</v>
      </c>
      <c r="O1474" t="str">
        <f>[1]!s_info_industry_gicscode(A1474,2)</f>
        <v>2010</v>
      </c>
      <c r="P1474" cm="1">
        <f t="array" ref="P1474">[1]!s_stmnote_suppliertop5(A1474,D1474,1)</f>
        <v>0</v>
      </c>
      <c r="Q1474">
        <f>[1]!s_stmnote_suppliertop5(A1474,D1474,2)</f>
        <v>0</v>
      </c>
      <c r="R1474" cm="1">
        <f t="array" ref="R1474">[1]!s_stmnote_suppliertop5(A1474,D1474,3)</f>
        <v>0</v>
      </c>
      <c r="S1474" cm="1">
        <f t="array" ref="S1474">[1]!s_stmnote_suppliertop5(A1474,D1474,4)</f>
        <v>0</v>
      </c>
      <c r="T1474" cm="1">
        <f t="array" ref="T1474">[1]!s_stmnote_suppliertop5(A1474,D1474,5)</f>
        <v>0</v>
      </c>
      <c r="U1474" s="9">
        <f>[1]!s_stmnote_purchasetop5_pct(A1474,D1474)</f>
        <v>20.98</v>
      </c>
      <c r="V1474" cm="1">
        <f t="array" ref="V1474">[1]!s_stmnote_customertop5($A1474,$D1474,1)</f>
        <v>0</v>
      </c>
      <c r="W1474" cm="1">
        <f t="array" ref="W1474">[1]!s_stmnote_customertop5($A1474,$D1474,2)</f>
        <v>0</v>
      </c>
      <c r="X1474" cm="1">
        <f t="array" ref="X1474">[1]!s_stmnote_customertop5($A1474,$D1474,3)</f>
        <v>0</v>
      </c>
      <c r="Y1474" cm="1">
        <f t="array" ref="Y1474">[1]!s_stmnote_customertop5($A1474,$D1474,4)</f>
        <v>0</v>
      </c>
      <c r="Z1474" cm="1">
        <f t="array" ref="Z1474">[1]!s_stmnote_customertop5($A1474,$D1474,5)</f>
        <v>0</v>
      </c>
      <c r="AA1474" s="9">
        <f>[1]!s_stmnote_salestop5_pct(A1474,D1474)</f>
        <v>23.08</v>
      </c>
      <c r="AB1474" s="9">
        <f>[1]!s_fa_arturn(A1474,D1474)</f>
        <v>3.5293000000000001</v>
      </c>
      <c r="AC1474" s="9">
        <f>[1]!fa_apturn(A1474,D1474)</f>
        <v>3.8637044402897001</v>
      </c>
      <c r="AD1474" s="9">
        <f>[1]!s_fa_invturn(A1474,D1474)</f>
        <v>2.5377999999999998</v>
      </c>
    </row>
    <row r="1475" spans="1:30">
      <c r="A1475">
        <v>603025</v>
      </c>
      <c r="B1475" t="s">
        <v>1134</v>
      </c>
      <c r="C1475" t="s">
        <v>5797</v>
      </c>
      <c r="D1475" s="8">
        <f t="shared" si="23"/>
        <v>45657</v>
      </c>
      <c r="E1475" t="s">
        <v>6981</v>
      </c>
      <c r="F1475">
        <v>1</v>
      </c>
      <c r="G1475" t="s">
        <v>9755</v>
      </c>
      <c r="L1475" t="str" cm="1">
        <f t="array" ref="L1475">[1]!s_info_industry_gics(A1475,1)</f>
        <v>工业</v>
      </c>
      <c r="M1475" t="str" cm="1">
        <f t="array" ref="M1475">[1]!s_info_industry_gicscode(A1475,1)</f>
        <v>20</v>
      </c>
      <c r="N1475" t="str">
        <f>[1]!s_info_industry_gics(A1475,2)</f>
        <v>资本货物</v>
      </c>
      <c r="O1475" t="str">
        <f>[1]!s_info_industry_gicscode(A1475,2)</f>
        <v>2010</v>
      </c>
      <c r="P1475" cm="1">
        <f t="array" ref="P1475">[1]!s_stmnote_suppliertop5(A1475,D1475,1)</f>
        <v>0</v>
      </c>
      <c r="Q1475">
        <f>[1]!s_stmnote_suppliertop5(A1475,D1475,2)</f>
        <v>0</v>
      </c>
      <c r="R1475" cm="1">
        <f t="array" ref="R1475">[1]!s_stmnote_suppliertop5(A1475,D1475,3)</f>
        <v>0</v>
      </c>
      <c r="S1475" cm="1">
        <f t="array" ref="S1475">[1]!s_stmnote_suppliertop5(A1475,D1475,4)</f>
        <v>0</v>
      </c>
      <c r="T1475" cm="1">
        <f t="array" ref="T1475">[1]!s_stmnote_suppliertop5(A1475,D1475,5)</f>
        <v>0</v>
      </c>
      <c r="U1475" s="9">
        <f>[1]!s_stmnote_purchasetop5_pct(A1475,D1475)</f>
        <v>0</v>
      </c>
      <c r="V1475" cm="1">
        <f t="array" ref="V1475">[1]!s_stmnote_customertop5($A1475,$D1475,1)</f>
        <v>0</v>
      </c>
      <c r="W1475" cm="1">
        <f t="array" ref="W1475">[1]!s_stmnote_customertop5($A1475,$D1475,2)</f>
        <v>0</v>
      </c>
      <c r="X1475" cm="1">
        <f t="array" ref="X1475">[1]!s_stmnote_customertop5($A1475,$D1475,3)</f>
        <v>0</v>
      </c>
      <c r="Y1475" cm="1">
        <f t="array" ref="Y1475">[1]!s_stmnote_customertop5($A1475,$D1475,4)</f>
        <v>0</v>
      </c>
      <c r="Z1475" cm="1">
        <f t="array" ref="Z1475">[1]!s_stmnote_customertop5($A1475,$D1475,5)</f>
        <v>0</v>
      </c>
      <c r="AA1475" s="9">
        <f>[1]!s_stmnote_salestop5_pct(A1475,D1475)</f>
        <v>0</v>
      </c>
      <c r="AB1475" s="9">
        <f>[1]!s_fa_arturn(A1475,D1475)</f>
        <v>0</v>
      </c>
      <c r="AC1475" s="9">
        <f>[1]!fa_apturn(A1475,D1475)</f>
        <v>0</v>
      </c>
      <c r="AD1475" s="9">
        <f>[1]!s_fa_invturn(A1475,D1475)</f>
        <v>0</v>
      </c>
    </row>
    <row r="1476" spans="1:30">
      <c r="A1476">
        <v>603025</v>
      </c>
      <c r="B1476" t="s">
        <v>1134</v>
      </c>
      <c r="C1476" t="s">
        <v>5798</v>
      </c>
      <c r="D1476" s="8">
        <f t="shared" si="23"/>
        <v>45657</v>
      </c>
      <c r="E1476" t="s">
        <v>7665</v>
      </c>
      <c r="F1476">
        <v>1</v>
      </c>
      <c r="G1476" t="s">
        <v>9755</v>
      </c>
      <c r="L1476" t="str" cm="1">
        <f t="array" ref="L1476">[1]!s_info_industry_gics(A1476,1)</f>
        <v>工业</v>
      </c>
      <c r="M1476" t="str" cm="1">
        <f t="array" ref="M1476">[1]!s_info_industry_gicscode(A1476,1)</f>
        <v>20</v>
      </c>
      <c r="N1476" t="str">
        <f>[1]!s_info_industry_gics(A1476,2)</f>
        <v>资本货物</v>
      </c>
      <c r="O1476" t="str">
        <f>[1]!s_info_industry_gicscode(A1476,2)</f>
        <v>2010</v>
      </c>
      <c r="P1476" cm="1">
        <f t="array" ref="P1476">[1]!s_stmnote_suppliertop5(A1476,D1476,1)</f>
        <v>0</v>
      </c>
      <c r="Q1476">
        <f>[1]!s_stmnote_suppliertop5(A1476,D1476,2)</f>
        <v>0</v>
      </c>
      <c r="R1476" cm="1">
        <f t="array" ref="R1476">[1]!s_stmnote_suppliertop5(A1476,D1476,3)</f>
        <v>0</v>
      </c>
      <c r="S1476" cm="1">
        <f t="array" ref="S1476">[1]!s_stmnote_suppliertop5(A1476,D1476,4)</f>
        <v>0</v>
      </c>
      <c r="T1476" cm="1">
        <f t="array" ref="T1476">[1]!s_stmnote_suppliertop5(A1476,D1476,5)</f>
        <v>0</v>
      </c>
      <c r="U1476" s="9">
        <f>[1]!s_stmnote_purchasetop5_pct(A1476,D1476)</f>
        <v>0</v>
      </c>
      <c r="V1476" cm="1">
        <f t="array" ref="V1476">[1]!s_stmnote_customertop5($A1476,$D1476,1)</f>
        <v>0</v>
      </c>
      <c r="W1476" cm="1">
        <f t="array" ref="W1476">[1]!s_stmnote_customertop5($A1476,$D1476,2)</f>
        <v>0</v>
      </c>
      <c r="X1476" cm="1">
        <f t="array" ref="X1476">[1]!s_stmnote_customertop5($A1476,$D1476,3)</f>
        <v>0</v>
      </c>
      <c r="Y1476" cm="1">
        <f t="array" ref="Y1476">[1]!s_stmnote_customertop5($A1476,$D1476,4)</f>
        <v>0</v>
      </c>
      <c r="Z1476" cm="1">
        <f t="array" ref="Z1476">[1]!s_stmnote_customertop5($A1476,$D1476,5)</f>
        <v>0</v>
      </c>
      <c r="AA1476" s="9">
        <f>[1]!s_stmnote_salestop5_pct(A1476,D1476)</f>
        <v>0</v>
      </c>
      <c r="AB1476" s="9">
        <f>[1]!s_fa_arturn(A1476,D1476)</f>
        <v>0</v>
      </c>
      <c r="AC1476" s="9">
        <f>[1]!fa_apturn(A1476,D1476)</f>
        <v>0</v>
      </c>
      <c r="AD1476" s="9">
        <f>[1]!s_fa_invturn(A1476,D1476)</f>
        <v>0</v>
      </c>
    </row>
    <row r="1477" spans="1:30">
      <c r="A1477">
        <v>603025</v>
      </c>
      <c r="B1477" t="s">
        <v>1134</v>
      </c>
      <c r="C1477" t="s">
        <v>5797</v>
      </c>
      <c r="D1477" s="8">
        <f t="shared" si="23"/>
        <v>45657</v>
      </c>
      <c r="E1477" t="s">
        <v>7026</v>
      </c>
      <c r="F1477">
        <v>1</v>
      </c>
      <c r="G1477" t="s">
        <v>9755</v>
      </c>
      <c r="L1477" t="str" cm="1">
        <f t="array" ref="L1477">[1]!s_info_industry_gics(A1477,1)</f>
        <v>工业</v>
      </c>
      <c r="M1477" t="str" cm="1">
        <f t="array" ref="M1477">[1]!s_info_industry_gicscode(A1477,1)</f>
        <v>20</v>
      </c>
      <c r="N1477" t="str">
        <f>[1]!s_info_industry_gics(A1477,2)</f>
        <v>资本货物</v>
      </c>
      <c r="O1477" t="str">
        <f>[1]!s_info_industry_gicscode(A1477,2)</f>
        <v>2010</v>
      </c>
      <c r="P1477" cm="1">
        <f t="array" ref="P1477">[1]!s_stmnote_suppliertop5(A1477,D1477,1)</f>
        <v>0</v>
      </c>
      <c r="Q1477">
        <f>[1]!s_stmnote_suppliertop5(A1477,D1477,2)</f>
        <v>0</v>
      </c>
      <c r="R1477" cm="1">
        <f t="array" ref="R1477">[1]!s_stmnote_suppliertop5(A1477,D1477,3)</f>
        <v>0</v>
      </c>
      <c r="S1477" cm="1">
        <f t="array" ref="S1477">[1]!s_stmnote_suppliertop5(A1477,D1477,4)</f>
        <v>0</v>
      </c>
      <c r="T1477" cm="1">
        <f t="array" ref="T1477">[1]!s_stmnote_suppliertop5(A1477,D1477,5)</f>
        <v>0</v>
      </c>
      <c r="U1477" s="9">
        <f>[1]!s_stmnote_purchasetop5_pct(A1477,D1477)</f>
        <v>0</v>
      </c>
      <c r="V1477" cm="1">
        <f t="array" ref="V1477">[1]!s_stmnote_customertop5($A1477,$D1477,1)</f>
        <v>0</v>
      </c>
      <c r="W1477" cm="1">
        <f t="array" ref="W1477">[1]!s_stmnote_customertop5($A1477,$D1477,2)</f>
        <v>0</v>
      </c>
      <c r="X1477" cm="1">
        <f t="array" ref="X1477">[1]!s_stmnote_customertop5($A1477,$D1477,3)</f>
        <v>0</v>
      </c>
      <c r="Y1477" cm="1">
        <f t="array" ref="Y1477">[1]!s_stmnote_customertop5($A1477,$D1477,4)</f>
        <v>0</v>
      </c>
      <c r="Z1477" cm="1">
        <f t="array" ref="Z1477">[1]!s_stmnote_customertop5($A1477,$D1477,5)</f>
        <v>0</v>
      </c>
      <c r="AA1477" s="9">
        <f>[1]!s_stmnote_salestop5_pct(A1477,D1477)</f>
        <v>0</v>
      </c>
      <c r="AB1477" s="9">
        <f>[1]!s_fa_arturn(A1477,D1477)</f>
        <v>0</v>
      </c>
      <c r="AC1477" s="9">
        <f>[1]!fa_apturn(A1477,D1477)</f>
        <v>0</v>
      </c>
      <c r="AD1477" s="9">
        <f>[1]!s_fa_invturn(A1477,D1477)</f>
        <v>0</v>
      </c>
    </row>
    <row r="1478" spans="1:30">
      <c r="A1478">
        <v>603050</v>
      </c>
      <c r="B1478" t="s">
        <v>1138</v>
      </c>
      <c r="C1478" t="s">
        <v>5807</v>
      </c>
      <c r="D1478" s="8">
        <f t="shared" si="23"/>
        <v>45291</v>
      </c>
      <c r="E1478" t="s">
        <v>7002</v>
      </c>
      <c r="F1478">
        <v>1</v>
      </c>
      <c r="G1478" t="s">
        <v>11535</v>
      </c>
      <c r="L1478" t="str" cm="1">
        <f t="array" ref="L1478">[1]!s_info_industry_gics(A1478,1)</f>
        <v>工业</v>
      </c>
      <c r="M1478" t="str" cm="1">
        <f t="array" ref="M1478">[1]!s_info_industry_gicscode(A1478,1)</f>
        <v>20</v>
      </c>
      <c r="N1478" t="str">
        <f>[1]!s_info_industry_gics(A1478,2)</f>
        <v>资本货物</v>
      </c>
      <c r="O1478" t="str">
        <f>[1]!s_info_industry_gicscode(A1478,2)</f>
        <v>2010</v>
      </c>
      <c r="P1478" cm="1">
        <f t="array" ref="P1478">[1]!s_stmnote_suppliertop5(A1478,D1478,1)</f>
        <v>0</v>
      </c>
      <c r="Q1478">
        <f>[1]!s_stmnote_suppliertop5(A1478,D1478,2)</f>
        <v>0</v>
      </c>
      <c r="R1478" cm="1">
        <f t="array" ref="R1478">[1]!s_stmnote_suppliertop5(A1478,D1478,3)</f>
        <v>0</v>
      </c>
      <c r="S1478" cm="1">
        <f t="array" ref="S1478">[1]!s_stmnote_suppliertop5(A1478,D1478,4)</f>
        <v>0</v>
      </c>
      <c r="T1478" cm="1">
        <f t="array" ref="T1478">[1]!s_stmnote_suppliertop5(A1478,D1478,5)</f>
        <v>0</v>
      </c>
      <c r="U1478" s="9">
        <f>[1]!s_stmnote_purchasetop5_pct(A1478,D1478)</f>
        <v>12.73</v>
      </c>
      <c r="V1478" cm="1">
        <f t="array" ref="V1478">[1]!s_stmnote_customertop5($A1478,$D1478,1)</f>
        <v>0</v>
      </c>
      <c r="W1478" cm="1">
        <f t="array" ref="W1478">[1]!s_stmnote_customertop5($A1478,$D1478,2)</f>
        <v>0</v>
      </c>
      <c r="X1478" cm="1">
        <f t="array" ref="X1478">[1]!s_stmnote_customertop5($A1478,$D1478,3)</f>
        <v>0</v>
      </c>
      <c r="Y1478" cm="1">
        <f t="array" ref="Y1478">[1]!s_stmnote_customertop5($A1478,$D1478,4)</f>
        <v>0</v>
      </c>
      <c r="Z1478" cm="1">
        <f t="array" ref="Z1478">[1]!s_stmnote_customertop5($A1478,$D1478,5)</f>
        <v>0</v>
      </c>
      <c r="AA1478" s="9">
        <f>[1]!s_stmnote_salestop5_pct(A1478,D1478)</f>
        <v>9.66</v>
      </c>
      <c r="AB1478" s="9">
        <f>[1]!s_fa_arturn(A1478,D1478)</f>
        <v>2.3279999999999998</v>
      </c>
      <c r="AC1478" s="9">
        <f>[1]!fa_apturn(A1478,D1478)</f>
        <v>3.10856061806227</v>
      </c>
      <c r="AD1478" s="9">
        <f>[1]!s_fa_invturn(A1478,D1478)</f>
        <v>2.6141000000000001</v>
      </c>
    </row>
    <row r="1479" spans="1:30">
      <c r="A1479">
        <v>603050</v>
      </c>
      <c r="B1479" t="s">
        <v>1138</v>
      </c>
      <c r="C1479" t="s">
        <v>5808</v>
      </c>
      <c r="D1479" s="8">
        <f t="shared" si="23"/>
        <v>45657</v>
      </c>
      <c r="E1479" t="s">
        <v>6984</v>
      </c>
      <c r="F1479">
        <v>1</v>
      </c>
      <c r="G1479" t="s">
        <v>11536</v>
      </c>
      <c r="L1479" t="str" cm="1">
        <f t="array" ref="L1479">[1]!s_info_industry_gics(A1479,1)</f>
        <v>工业</v>
      </c>
      <c r="M1479" t="str" cm="1">
        <f t="array" ref="M1479">[1]!s_info_industry_gicscode(A1479,1)</f>
        <v>20</v>
      </c>
      <c r="N1479" t="str">
        <f>[1]!s_info_industry_gics(A1479,2)</f>
        <v>资本货物</v>
      </c>
      <c r="O1479" t="str">
        <f>[1]!s_info_industry_gicscode(A1479,2)</f>
        <v>2010</v>
      </c>
      <c r="P1479" cm="1">
        <f t="array" ref="P1479">[1]!s_stmnote_suppliertop5(A1479,D1479,1)</f>
        <v>0</v>
      </c>
      <c r="Q1479">
        <f>[1]!s_stmnote_suppliertop5(A1479,D1479,2)</f>
        <v>0</v>
      </c>
      <c r="R1479" cm="1">
        <f t="array" ref="R1479">[1]!s_stmnote_suppliertop5(A1479,D1479,3)</f>
        <v>0</v>
      </c>
      <c r="S1479" cm="1">
        <f t="array" ref="S1479">[1]!s_stmnote_suppliertop5(A1479,D1479,4)</f>
        <v>0</v>
      </c>
      <c r="T1479" cm="1">
        <f t="array" ref="T1479">[1]!s_stmnote_suppliertop5(A1479,D1479,5)</f>
        <v>0</v>
      </c>
      <c r="U1479" s="9">
        <f>[1]!s_stmnote_purchasetop5_pct(A1479,D1479)</f>
        <v>0</v>
      </c>
      <c r="V1479" cm="1">
        <f t="array" ref="V1479">[1]!s_stmnote_customertop5($A1479,$D1479,1)</f>
        <v>0</v>
      </c>
      <c r="W1479" cm="1">
        <f t="array" ref="W1479">[1]!s_stmnote_customertop5($A1479,$D1479,2)</f>
        <v>0</v>
      </c>
      <c r="X1479" cm="1">
        <f t="array" ref="X1479">[1]!s_stmnote_customertop5($A1479,$D1479,3)</f>
        <v>0</v>
      </c>
      <c r="Y1479" cm="1">
        <f t="array" ref="Y1479">[1]!s_stmnote_customertop5($A1479,$D1479,4)</f>
        <v>0</v>
      </c>
      <c r="Z1479" cm="1">
        <f t="array" ref="Z1479">[1]!s_stmnote_customertop5($A1479,$D1479,5)</f>
        <v>0</v>
      </c>
      <c r="AA1479" s="9">
        <f>[1]!s_stmnote_salestop5_pct(A1479,D1479)</f>
        <v>0</v>
      </c>
      <c r="AB1479" s="9">
        <f>[1]!s_fa_arturn(A1479,D1479)</f>
        <v>0</v>
      </c>
      <c r="AC1479" s="9">
        <f>[1]!fa_apturn(A1479,D1479)</f>
        <v>0</v>
      </c>
      <c r="AD1479" s="9">
        <f>[1]!s_fa_invturn(A1479,D1479)</f>
        <v>0</v>
      </c>
    </row>
    <row r="1480" spans="1:30">
      <c r="A1480">
        <v>603070</v>
      </c>
      <c r="B1480" t="s">
        <v>1143</v>
      </c>
      <c r="C1480" t="s">
        <v>5820</v>
      </c>
      <c r="D1480" s="8">
        <f t="shared" si="23"/>
        <v>45657</v>
      </c>
      <c r="E1480" t="s">
        <v>6971</v>
      </c>
      <c r="F1480">
        <v>1</v>
      </c>
      <c r="G1480" t="s">
        <v>9765</v>
      </c>
      <c r="L1480" t="str" cm="1">
        <f t="array" ref="L1480">[1]!s_info_industry_gics(A1480,1)</f>
        <v>工业</v>
      </c>
      <c r="M1480" t="str" cm="1">
        <f t="array" ref="M1480">[1]!s_info_industry_gicscode(A1480,1)</f>
        <v>20</v>
      </c>
      <c r="N1480" t="str">
        <f>[1]!s_info_industry_gics(A1480,2)</f>
        <v>资本货物</v>
      </c>
      <c r="O1480" t="str">
        <f>[1]!s_info_industry_gicscode(A1480,2)</f>
        <v>2010</v>
      </c>
      <c r="P1480" cm="1">
        <f t="array" ref="P1480">[1]!s_stmnote_suppliertop5(A1480,D1480,1)</f>
        <v>0</v>
      </c>
      <c r="Q1480">
        <f>[1]!s_stmnote_suppliertop5(A1480,D1480,2)</f>
        <v>0</v>
      </c>
      <c r="R1480" cm="1">
        <f t="array" ref="R1480">[1]!s_stmnote_suppliertop5(A1480,D1480,3)</f>
        <v>0</v>
      </c>
      <c r="S1480" cm="1">
        <f t="array" ref="S1480">[1]!s_stmnote_suppliertop5(A1480,D1480,4)</f>
        <v>0</v>
      </c>
      <c r="T1480" cm="1">
        <f t="array" ref="T1480">[1]!s_stmnote_suppliertop5(A1480,D1480,5)</f>
        <v>0</v>
      </c>
      <c r="U1480" s="9">
        <f>[1]!s_stmnote_purchasetop5_pct(A1480,D1480)</f>
        <v>0</v>
      </c>
      <c r="V1480" cm="1">
        <f t="array" ref="V1480">[1]!s_stmnote_customertop5($A1480,$D1480,1)</f>
        <v>0</v>
      </c>
      <c r="W1480" cm="1">
        <f t="array" ref="W1480">[1]!s_stmnote_customertop5($A1480,$D1480,2)</f>
        <v>0</v>
      </c>
      <c r="X1480" cm="1">
        <f t="array" ref="X1480">[1]!s_stmnote_customertop5($A1480,$D1480,3)</f>
        <v>0</v>
      </c>
      <c r="Y1480" cm="1">
        <f t="array" ref="Y1480">[1]!s_stmnote_customertop5($A1480,$D1480,4)</f>
        <v>0</v>
      </c>
      <c r="Z1480" cm="1">
        <f t="array" ref="Z1480">[1]!s_stmnote_customertop5($A1480,$D1480,5)</f>
        <v>0</v>
      </c>
      <c r="AA1480" s="9">
        <f>[1]!s_stmnote_salestop5_pct(A1480,D1480)</f>
        <v>0</v>
      </c>
      <c r="AB1480" s="9">
        <f>[1]!s_fa_arturn(A1480,D1480)</f>
        <v>0</v>
      </c>
      <c r="AC1480" s="9">
        <f>[1]!fa_apturn(A1480,D1480)</f>
        <v>0</v>
      </c>
      <c r="AD1480" s="9">
        <f>[1]!s_fa_invturn(A1480,D1480)</f>
        <v>0</v>
      </c>
    </row>
    <row r="1481" spans="1:30">
      <c r="A1481">
        <v>603070</v>
      </c>
      <c r="B1481" t="s">
        <v>1143</v>
      </c>
      <c r="C1481" t="s">
        <v>5821</v>
      </c>
      <c r="D1481" s="8">
        <f t="shared" si="23"/>
        <v>45657</v>
      </c>
      <c r="E1481" t="s">
        <v>7821</v>
      </c>
      <c r="F1481">
        <v>1</v>
      </c>
      <c r="G1481" t="s">
        <v>9765</v>
      </c>
      <c r="L1481" t="str" cm="1">
        <f t="array" ref="L1481">[1]!s_info_industry_gics(A1481,1)</f>
        <v>工业</v>
      </c>
      <c r="M1481" t="str" cm="1">
        <f t="array" ref="M1481">[1]!s_info_industry_gicscode(A1481,1)</f>
        <v>20</v>
      </c>
      <c r="N1481" t="str">
        <f>[1]!s_info_industry_gics(A1481,2)</f>
        <v>资本货物</v>
      </c>
      <c r="O1481" t="str">
        <f>[1]!s_info_industry_gicscode(A1481,2)</f>
        <v>2010</v>
      </c>
      <c r="P1481" cm="1">
        <f t="array" ref="P1481">[1]!s_stmnote_suppliertop5(A1481,D1481,1)</f>
        <v>0</v>
      </c>
      <c r="Q1481">
        <f>[1]!s_stmnote_suppliertop5(A1481,D1481,2)</f>
        <v>0</v>
      </c>
      <c r="R1481" cm="1">
        <f t="array" ref="R1481">[1]!s_stmnote_suppliertop5(A1481,D1481,3)</f>
        <v>0</v>
      </c>
      <c r="S1481" cm="1">
        <f t="array" ref="S1481">[1]!s_stmnote_suppliertop5(A1481,D1481,4)</f>
        <v>0</v>
      </c>
      <c r="T1481" cm="1">
        <f t="array" ref="T1481">[1]!s_stmnote_suppliertop5(A1481,D1481,5)</f>
        <v>0</v>
      </c>
      <c r="U1481" s="9">
        <f>[1]!s_stmnote_purchasetop5_pct(A1481,D1481)</f>
        <v>0</v>
      </c>
      <c r="V1481" cm="1">
        <f t="array" ref="V1481">[1]!s_stmnote_customertop5($A1481,$D1481,1)</f>
        <v>0</v>
      </c>
      <c r="W1481" cm="1">
        <f t="array" ref="W1481">[1]!s_stmnote_customertop5($A1481,$D1481,2)</f>
        <v>0</v>
      </c>
      <c r="X1481" cm="1">
        <f t="array" ref="X1481">[1]!s_stmnote_customertop5($A1481,$D1481,3)</f>
        <v>0</v>
      </c>
      <c r="Y1481" cm="1">
        <f t="array" ref="Y1481">[1]!s_stmnote_customertop5($A1481,$D1481,4)</f>
        <v>0</v>
      </c>
      <c r="Z1481" cm="1">
        <f t="array" ref="Z1481">[1]!s_stmnote_customertop5($A1481,$D1481,5)</f>
        <v>0</v>
      </c>
      <c r="AA1481" s="9">
        <f>[1]!s_stmnote_salestop5_pct(A1481,D1481)</f>
        <v>0</v>
      </c>
      <c r="AB1481" s="9">
        <f>[1]!s_fa_arturn(A1481,D1481)</f>
        <v>0</v>
      </c>
      <c r="AC1481" s="9">
        <f>[1]!fa_apturn(A1481,D1481)</f>
        <v>0</v>
      </c>
      <c r="AD1481" s="9">
        <f>[1]!s_fa_invturn(A1481,D1481)</f>
        <v>0</v>
      </c>
    </row>
    <row r="1482" spans="1:30">
      <c r="A1482">
        <v>603082</v>
      </c>
      <c r="B1482" t="s">
        <v>1146</v>
      </c>
      <c r="C1482" t="s">
        <v>5831</v>
      </c>
      <c r="D1482" s="8">
        <f t="shared" si="23"/>
        <v>45657</v>
      </c>
      <c r="E1482" t="s">
        <v>7294</v>
      </c>
      <c r="F1482">
        <v>1</v>
      </c>
      <c r="G1482" t="s">
        <v>9345</v>
      </c>
      <c r="L1482" t="str" cm="1">
        <f t="array" ref="L1482">[1]!s_info_industry_gics(A1482,1)</f>
        <v>工业</v>
      </c>
      <c r="M1482" t="str" cm="1">
        <f t="array" ref="M1482">[1]!s_info_industry_gicscode(A1482,1)</f>
        <v>20</v>
      </c>
      <c r="N1482" t="str">
        <f>[1]!s_info_industry_gics(A1482,2)</f>
        <v>资本货物</v>
      </c>
      <c r="O1482" t="str">
        <f>[1]!s_info_industry_gicscode(A1482,2)</f>
        <v>2010</v>
      </c>
      <c r="P1482" cm="1">
        <f t="array" ref="P1482">[1]!s_stmnote_suppliertop5(A1482,D1482,1)</f>
        <v>0</v>
      </c>
      <c r="Q1482">
        <f>[1]!s_stmnote_suppliertop5(A1482,D1482,2)</f>
        <v>0</v>
      </c>
      <c r="R1482" cm="1">
        <f t="array" ref="R1482">[1]!s_stmnote_suppliertop5(A1482,D1482,3)</f>
        <v>0</v>
      </c>
      <c r="S1482" cm="1">
        <f t="array" ref="S1482">[1]!s_stmnote_suppliertop5(A1482,D1482,4)</f>
        <v>0</v>
      </c>
      <c r="T1482" cm="1">
        <f t="array" ref="T1482">[1]!s_stmnote_suppliertop5(A1482,D1482,5)</f>
        <v>0</v>
      </c>
      <c r="U1482" s="9">
        <f>[1]!s_stmnote_purchasetop5_pct(A1482,D1482)</f>
        <v>0</v>
      </c>
      <c r="V1482" cm="1">
        <f t="array" ref="V1482">[1]!s_stmnote_customertop5($A1482,$D1482,1)</f>
        <v>0</v>
      </c>
      <c r="W1482" cm="1">
        <f t="array" ref="W1482">[1]!s_stmnote_customertop5($A1482,$D1482,2)</f>
        <v>0</v>
      </c>
      <c r="X1482" cm="1">
        <f t="array" ref="X1482">[1]!s_stmnote_customertop5($A1482,$D1482,3)</f>
        <v>0</v>
      </c>
      <c r="Y1482" cm="1">
        <f t="array" ref="Y1482">[1]!s_stmnote_customertop5($A1482,$D1482,4)</f>
        <v>0</v>
      </c>
      <c r="Z1482" cm="1">
        <f t="array" ref="Z1482">[1]!s_stmnote_customertop5($A1482,$D1482,5)</f>
        <v>0</v>
      </c>
      <c r="AA1482" s="9">
        <f>[1]!s_stmnote_salestop5_pct(A1482,D1482)</f>
        <v>0</v>
      </c>
      <c r="AB1482" s="9">
        <f>[1]!s_fa_arturn(A1482,D1482)</f>
        <v>0</v>
      </c>
      <c r="AC1482" s="9">
        <f>[1]!fa_apturn(A1482,D1482)</f>
        <v>0</v>
      </c>
      <c r="AD1482" s="9">
        <f>[1]!s_fa_invturn(A1482,D1482)</f>
        <v>0</v>
      </c>
    </row>
    <row r="1483" spans="1:30">
      <c r="A1483">
        <v>603112</v>
      </c>
      <c r="B1483" t="s">
        <v>1152</v>
      </c>
      <c r="C1483" t="s">
        <v>5845</v>
      </c>
      <c r="D1483" s="8">
        <f t="shared" si="23"/>
        <v>45291</v>
      </c>
      <c r="E1483" t="s">
        <v>7045</v>
      </c>
      <c r="F1483">
        <v>1</v>
      </c>
      <c r="G1483" t="s">
        <v>7881</v>
      </c>
      <c r="L1483" t="str" cm="1">
        <f t="array" ref="L1483">[1]!s_info_industry_gics(A1483,1)</f>
        <v>工业</v>
      </c>
      <c r="M1483" t="str" cm="1">
        <f t="array" ref="M1483">[1]!s_info_industry_gicscode(A1483,1)</f>
        <v>20</v>
      </c>
      <c r="N1483" t="str">
        <f>[1]!s_info_industry_gics(A1483,2)</f>
        <v>资本货物</v>
      </c>
      <c r="O1483" t="str">
        <f>[1]!s_info_industry_gicscode(A1483,2)</f>
        <v>2010</v>
      </c>
      <c r="P1483" cm="1">
        <f t="array" ref="P1483">[1]!s_stmnote_suppliertop5(A1483,D1483,1)</f>
        <v>0</v>
      </c>
      <c r="Q1483">
        <f>[1]!s_stmnote_suppliertop5(A1483,D1483,2)</f>
        <v>0</v>
      </c>
      <c r="R1483" cm="1">
        <f t="array" ref="R1483">[1]!s_stmnote_suppliertop5(A1483,D1483,3)</f>
        <v>0</v>
      </c>
      <c r="S1483" cm="1">
        <f t="array" ref="S1483">[1]!s_stmnote_suppliertop5(A1483,D1483,4)</f>
        <v>0</v>
      </c>
      <c r="T1483" cm="1">
        <f t="array" ref="T1483">[1]!s_stmnote_suppliertop5(A1483,D1483,5)</f>
        <v>0</v>
      </c>
      <c r="U1483" s="9">
        <f>[1]!s_stmnote_purchasetop5_pct(A1483,D1483)</f>
        <v>52.37</v>
      </c>
      <c r="V1483" cm="1">
        <f t="array" ref="V1483">[1]!s_stmnote_customertop5($A1483,$D1483,1)</f>
        <v>0</v>
      </c>
      <c r="W1483" cm="1">
        <f t="array" ref="W1483">[1]!s_stmnote_customertop5($A1483,$D1483,2)</f>
        <v>0</v>
      </c>
      <c r="X1483" cm="1">
        <f t="array" ref="X1483">[1]!s_stmnote_customertop5($A1483,$D1483,3)</f>
        <v>0</v>
      </c>
      <c r="Y1483" cm="1">
        <f t="array" ref="Y1483">[1]!s_stmnote_customertop5($A1483,$D1483,4)</f>
        <v>0</v>
      </c>
      <c r="Z1483" cm="1">
        <f t="array" ref="Z1483">[1]!s_stmnote_customertop5($A1483,$D1483,5)</f>
        <v>0</v>
      </c>
      <c r="AA1483" s="9">
        <f>[1]!s_stmnote_salestop5_pct(A1483,D1483)</f>
        <v>44.61</v>
      </c>
      <c r="AB1483" s="9">
        <f>[1]!s_fa_arturn(A1483,D1483)</f>
        <v>3.7888999999999999</v>
      </c>
      <c r="AC1483" s="9">
        <f>[1]!fa_apturn(A1483,D1483)</f>
        <v>3.7736983246748199</v>
      </c>
      <c r="AD1483" s="9">
        <f>[1]!s_fa_invturn(A1483,D1483)</f>
        <v>3.8984000000000001</v>
      </c>
    </row>
    <row r="1484" spans="1:30">
      <c r="A1484">
        <v>603112</v>
      </c>
      <c r="B1484" t="s">
        <v>1152</v>
      </c>
      <c r="C1484" t="s">
        <v>5846</v>
      </c>
      <c r="D1484" s="8">
        <f t="shared" si="23"/>
        <v>45291</v>
      </c>
      <c r="E1484" t="s">
        <v>7699</v>
      </c>
      <c r="F1484">
        <v>1</v>
      </c>
      <c r="G1484" t="s">
        <v>7881</v>
      </c>
      <c r="L1484" t="str" cm="1">
        <f t="array" ref="L1484">[1]!s_info_industry_gics(A1484,1)</f>
        <v>工业</v>
      </c>
      <c r="M1484" t="str" cm="1">
        <f t="array" ref="M1484">[1]!s_info_industry_gicscode(A1484,1)</f>
        <v>20</v>
      </c>
      <c r="N1484" t="str">
        <f>[1]!s_info_industry_gics(A1484,2)</f>
        <v>资本货物</v>
      </c>
      <c r="O1484" t="str">
        <f>[1]!s_info_industry_gicscode(A1484,2)</f>
        <v>2010</v>
      </c>
      <c r="P1484" cm="1">
        <f t="array" ref="P1484">[1]!s_stmnote_suppliertop5(A1484,D1484,1)</f>
        <v>0</v>
      </c>
      <c r="Q1484">
        <f>[1]!s_stmnote_suppliertop5(A1484,D1484,2)</f>
        <v>0</v>
      </c>
      <c r="R1484" cm="1">
        <f t="array" ref="R1484">[1]!s_stmnote_suppliertop5(A1484,D1484,3)</f>
        <v>0</v>
      </c>
      <c r="S1484" cm="1">
        <f t="array" ref="S1484">[1]!s_stmnote_suppliertop5(A1484,D1484,4)</f>
        <v>0</v>
      </c>
      <c r="T1484" cm="1">
        <f t="array" ref="T1484">[1]!s_stmnote_suppliertop5(A1484,D1484,5)</f>
        <v>0</v>
      </c>
      <c r="U1484" s="9">
        <f>[1]!s_stmnote_purchasetop5_pct(A1484,D1484)</f>
        <v>52.37</v>
      </c>
      <c r="V1484" cm="1">
        <f t="array" ref="V1484">[1]!s_stmnote_customertop5($A1484,$D1484,1)</f>
        <v>0</v>
      </c>
      <c r="W1484" cm="1">
        <f t="array" ref="W1484">[1]!s_stmnote_customertop5($A1484,$D1484,2)</f>
        <v>0</v>
      </c>
      <c r="X1484" cm="1">
        <f t="array" ref="X1484">[1]!s_stmnote_customertop5($A1484,$D1484,3)</f>
        <v>0</v>
      </c>
      <c r="Y1484" cm="1">
        <f t="array" ref="Y1484">[1]!s_stmnote_customertop5($A1484,$D1484,4)</f>
        <v>0</v>
      </c>
      <c r="Z1484" cm="1">
        <f t="array" ref="Z1484">[1]!s_stmnote_customertop5($A1484,$D1484,5)</f>
        <v>0</v>
      </c>
      <c r="AA1484" s="9">
        <f>[1]!s_stmnote_salestop5_pct(A1484,D1484)</f>
        <v>44.61</v>
      </c>
      <c r="AB1484" s="9">
        <f>[1]!s_fa_arturn(A1484,D1484)</f>
        <v>3.7888999999999999</v>
      </c>
      <c r="AC1484" s="9">
        <f>[1]!fa_apturn(A1484,D1484)</f>
        <v>3.7736983246748199</v>
      </c>
      <c r="AD1484" s="9">
        <f>[1]!s_fa_invturn(A1484,D1484)</f>
        <v>3.8984000000000001</v>
      </c>
    </row>
    <row r="1485" spans="1:30">
      <c r="A1485">
        <v>603112</v>
      </c>
      <c r="B1485" t="s">
        <v>1152</v>
      </c>
      <c r="C1485" t="s">
        <v>5847</v>
      </c>
      <c r="D1485" s="8">
        <f t="shared" si="23"/>
        <v>45291</v>
      </c>
      <c r="E1485" t="s">
        <v>7092</v>
      </c>
      <c r="F1485">
        <v>1</v>
      </c>
      <c r="G1485" t="s">
        <v>7881</v>
      </c>
      <c r="L1485" t="str" cm="1">
        <f t="array" ref="L1485">[1]!s_info_industry_gics(A1485,1)</f>
        <v>工业</v>
      </c>
      <c r="M1485" t="str" cm="1">
        <f t="array" ref="M1485">[1]!s_info_industry_gicscode(A1485,1)</f>
        <v>20</v>
      </c>
      <c r="N1485" t="str">
        <f>[1]!s_info_industry_gics(A1485,2)</f>
        <v>资本货物</v>
      </c>
      <c r="O1485" t="str">
        <f>[1]!s_info_industry_gicscode(A1485,2)</f>
        <v>2010</v>
      </c>
      <c r="P1485" cm="1">
        <f t="array" ref="P1485">[1]!s_stmnote_suppliertop5(A1485,D1485,1)</f>
        <v>0</v>
      </c>
      <c r="Q1485">
        <f>[1]!s_stmnote_suppliertop5(A1485,D1485,2)</f>
        <v>0</v>
      </c>
      <c r="R1485" cm="1">
        <f t="array" ref="R1485">[1]!s_stmnote_suppliertop5(A1485,D1485,3)</f>
        <v>0</v>
      </c>
      <c r="S1485" cm="1">
        <f t="array" ref="S1485">[1]!s_stmnote_suppliertop5(A1485,D1485,4)</f>
        <v>0</v>
      </c>
      <c r="T1485" cm="1">
        <f t="array" ref="T1485">[1]!s_stmnote_suppliertop5(A1485,D1485,5)</f>
        <v>0</v>
      </c>
      <c r="U1485" s="9">
        <f>[1]!s_stmnote_purchasetop5_pct(A1485,D1485)</f>
        <v>52.37</v>
      </c>
      <c r="V1485" cm="1">
        <f t="array" ref="V1485">[1]!s_stmnote_customertop5($A1485,$D1485,1)</f>
        <v>0</v>
      </c>
      <c r="W1485" cm="1">
        <f t="array" ref="W1485">[1]!s_stmnote_customertop5($A1485,$D1485,2)</f>
        <v>0</v>
      </c>
      <c r="X1485" cm="1">
        <f t="array" ref="X1485">[1]!s_stmnote_customertop5($A1485,$D1485,3)</f>
        <v>0</v>
      </c>
      <c r="Y1485" cm="1">
        <f t="array" ref="Y1485">[1]!s_stmnote_customertop5($A1485,$D1485,4)</f>
        <v>0</v>
      </c>
      <c r="Z1485" cm="1">
        <f t="array" ref="Z1485">[1]!s_stmnote_customertop5($A1485,$D1485,5)</f>
        <v>0</v>
      </c>
      <c r="AA1485" s="9">
        <f>[1]!s_stmnote_salestop5_pct(A1485,D1485)</f>
        <v>44.61</v>
      </c>
      <c r="AB1485" s="9">
        <f>[1]!s_fa_arturn(A1485,D1485)</f>
        <v>3.7888999999999999</v>
      </c>
      <c r="AC1485" s="9">
        <f>[1]!fa_apturn(A1485,D1485)</f>
        <v>3.7736983246748199</v>
      </c>
      <c r="AD1485" s="9">
        <f>[1]!s_fa_invturn(A1485,D1485)</f>
        <v>3.8984000000000001</v>
      </c>
    </row>
    <row r="1486" spans="1:30">
      <c r="A1486">
        <v>603112</v>
      </c>
      <c r="B1486" t="s">
        <v>1152</v>
      </c>
      <c r="C1486" t="s">
        <v>5848</v>
      </c>
      <c r="D1486" s="8">
        <f t="shared" si="23"/>
        <v>45291</v>
      </c>
      <c r="E1486" t="s">
        <v>7583</v>
      </c>
      <c r="F1486">
        <v>1</v>
      </c>
      <c r="G1486" t="s">
        <v>7881</v>
      </c>
      <c r="L1486" t="str" cm="1">
        <f t="array" ref="L1486">[1]!s_info_industry_gics(A1486,1)</f>
        <v>工业</v>
      </c>
      <c r="M1486" t="str" cm="1">
        <f t="array" ref="M1486">[1]!s_info_industry_gicscode(A1486,1)</f>
        <v>20</v>
      </c>
      <c r="N1486" t="str">
        <f>[1]!s_info_industry_gics(A1486,2)</f>
        <v>资本货物</v>
      </c>
      <c r="O1486" t="str">
        <f>[1]!s_info_industry_gicscode(A1486,2)</f>
        <v>2010</v>
      </c>
      <c r="P1486" cm="1">
        <f t="array" ref="P1486">[1]!s_stmnote_suppliertop5(A1486,D1486,1)</f>
        <v>0</v>
      </c>
      <c r="Q1486">
        <f>[1]!s_stmnote_suppliertop5(A1486,D1486,2)</f>
        <v>0</v>
      </c>
      <c r="R1486" cm="1">
        <f t="array" ref="R1486">[1]!s_stmnote_suppliertop5(A1486,D1486,3)</f>
        <v>0</v>
      </c>
      <c r="S1486" cm="1">
        <f t="array" ref="S1486">[1]!s_stmnote_suppliertop5(A1486,D1486,4)</f>
        <v>0</v>
      </c>
      <c r="T1486" cm="1">
        <f t="array" ref="T1486">[1]!s_stmnote_suppliertop5(A1486,D1486,5)</f>
        <v>0</v>
      </c>
      <c r="U1486" s="9">
        <f>[1]!s_stmnote_purchasetop5_pct(A1486,D1486)</f>
        <v>52.37</v>
      </c>
      <c r="V1486" cm="1">
        <f t="array" ref="V1486">[1]!s_stmnote_customertop5($A1486,$D1486,1)</f>
        <v>0</v>
      </c>
      <c r="W1486" cm="1">
        <f t="array" ref="W1486">[1]!s_stmnote_customertop5($A1486,$D1486,2)</f>
        <v>0</v>
      </c>
      <c r="X1486" cm="1">
        <f t="array" ref="X1486">[1]!s_stmnote_customertop5($A1486,$D1486,3)</f>
        <v>0</v>
      </c>
      <c r="Y1486" cm="1">
        <f t="array" ref="Y1486">[1]!s_stmnote_customertop5($A1486,$D1486,4)</f>
        <v>0</v>
      </c>
      <c r="Z1486" cm="1">
        <f t="array" ref="Z1486">[1]!s_stmnote_customertop5($A1486,$D1486,5)</f>
        <v>0</v>
      </c>
      <c r="AA1486" s="9">
        <f>[1]!s_stmnote_salestop5_pct(A1486,D1486)</f>
        <v>44.61</v>
      </c>
      <c r="AB1486" s="9">
        <f>[1]!s_fa_arturn(A1486,D1486)</f>
        <v>3.7888999999999999</v>
      </c>
      <c r="AC1486" s="9">
        <f>[1]!fa_apturn(A1486,D1486)</f>
        <v>3.7736983246748199</v>
      </c>
      <c r="AD1486" s="9">
        <f>[1]!s_fa_invturn(A1486,D1486)</f>
        <v>3.8984000000000001</v>
      </c>
    </row>
    <row r="1487" spans="1:30">
      <c r="A1487">
        <v>603159</v>
      </c>
      <c r="B1487" t="s">
        <v>1159</v>
      </c>
      <c r="C1487" t="s">
        <v>5862</v>
      </c>
      <c r="D1487" s="8">
        <f t="shared" si="23"/>
        <v>44561</v>
      </c>
      <c r="E1487" t="s">
        <v>7822</v>
      </c>
      <c r="F1487">
        <v>1</v>
      </c>
      <c r="G1487" t="s">
        <v>9778</v>
      </c>
      <c r="L1487" t="str" cm="1">
        <f t="array" ref="L1487">[1]!s_info_industry_gics(A1487,1)</f>
        <v>工业</v>
      </c>
      <c r="M1487" t="str" cm="1">
        <f t="array" ref="M1487">[1]!s_info_industry_gicscode(A1487,1)</f>
        <v>20</v>
      </c>
      <c r="N1487" t="str">
        <f>[1]!s_info_industry_gics(A1487,2)</f>
        <v>资本货物</v>
      </c>
      <c r="O1487" t="str">
        <f>[1]!s_info_industry_gicscode(A1487,2)</f>
        <v>2010</v>
      </c>
      <c r="P1487" cm="1">
        <f t="array" ref="P1487">[1]!s_stmnote_suppliertop5(A1487,D1487,1)</f>
        <v>0</v>
      </c>
      <c r="Q1487">
        <f>[1]!s_stmnote_suppliertop5(A1487,D1487,2)</f>
        <v>0</v>
      </c>
      <c r="R1487" cm="1">
        <f t="array" ref="R1487">[1]!s_stmnote_suppliertop5(A1487,D1487,3)</f>
        <v>0</v>
      </c>
      <c r="S1487" cm="1">
        <f t="array" ref="S1487">[1]!s_stmnote_suppliertop5(A1487,D1487,4)</f>
        <v>0</v>
      </c>
      <c r="T1487" cm="1">
        <f t="array" ref="T1487">[1]!s_stmnote_suppliertop5(A1487,D1487,5)</f>
        <v>0</v>
      </c>
      <c r="U1487" s="9">
        <f>[1]!s_stmnote_purchasetop5_pct(A1487,D1487)</f>
        <v>18.82</v>
      </c>
      <c r="V1487" cm="1">
        <f t="array" ref="V1487">[1]!s_stmnote_customertop5($A1487,$D1487,1)</f>
        <v>0</v>
      </c>
      <c r="W1487" cm="1">
        <f t="array" ref="W1487">[1]!s_stmnote_customertop5($A1487,$D1487,2)</f>
        <v>0</v>
      </c>
      <c r="X1487" cm="1">
        <f t="array" ref="X1487">[1]!s_stmnote_customertop5($A1487,$D1487,3)</f>
        <v>0</v>
      </c>
      <c r="Y1487" cm="1">
        <f t="array" ref="Y1487">[1]!s_stmnote_customertop5($A1487,$D1487,4)</f>
        <v>0</v>
      </c>
      <c r="Z1487" cm="1">
        <f t="array" ref="Z1487">[1]!s_stmnote_customertop5($A1487,$D1487,5)</f>
        <v>0</v>
      </c>
      <c r="AA1487" s="9">
        <f>[1]!s_stmnote_salestop5_pct(A1487,D1487)</f>
        <v>68.709999999999994</v>
      </c>
      <c r="AB1487" s="9">
        <f>[1]!s_fa_arturn(A1487,D1487)</f>
        <v>4.9474999999999998</v>
      </c>
      <c r="AC1487" s="9">
        <f>[1]!fa_apturn(A1487,D1487)</f>
        <v>4.50983883919496</v>
      </c>
      <c r="AD1487" s="9">
        <f>[1]!s_fa_invturn(A1487,D1487)</f>
        <v>5.3563000000000001</v>
      </c>
    </row>
    <row r="1488" spans="1:30">
      <c r="A1488">
        <v>603187</v>
      </c>
      <c r="B1488" t="s">
        <v>1165</v>
      </c>
      <c r="C1488" t="s">
        <v>5876</v>
      </c>
      <c r="D1488" s="8">
        <f t="shared" ref="D1488:D1551" si="24">DATE(YEAR(E1488), 12, 31)</f>
        <v>44561</v>
      </c>
      <c r="E1488" t="s">
        <v>7824</v>
      </c>
      <c r="F1488">
        <v>1</v>
      </c>
      <c r="G1488" t="s">
        <v>9786</v>
      </c>
      <c r="L1488" t="str" cm="1">
        <f t="array" ref="L1488">[1]!s_info_industry_gics(A1488,1)</f>
        <v>工业</v>
      </c>
      <c r="M1488" t="str" cm="1">
        <f t="array" ref="M1488">[1]!s_info_industry_gicscode(A1488,1)</f>
        <v>20</v>
      </c>
      <c r="N1488" t="str">
        <f>[1]!s_info_industry_gics(A1488,2)</f>
        <v>资本货物</v>
      </c>
      <c r="O1488" t="str">
        <f>[1]!s_info_industry_gicscode(A1488,2)</f>
        <v>2010</v>
      </c>
      <c r="P1488" cm="1">
        <f t="array" ref="P1488">[1]!s_stmnote_suppliertop5(A1488,D1488,1)</f>
        <v>0</v>
      </c>
      <c r="Q1488">
        <f>[1]!s_stmnote_suppliertop5(A1488,D1488,2)</f>
        <v>0</v>
      </c>
      <c r="R1488" cm="1">
        <f t="array" ref="R1488">[1]!s_stmnote_suppliertop5(A1488,D1488,3)</f>
        <v>0</v>
      </c>
      <c r="S1488" cm="1">
        <f t="array" ref="S1488">[1]!s_stmnote_suppliertop5(A1488,D1488,4)</f>
        <v>0</v>
      </c>
      <c r="T1488" cm="1">
        <f t="array" ref="T1488">[1]!s_stmnote_suppliertop5(A1488,D1488,5)</f>
        <v>0</v>
      </c>
      <c r="U1488" s="9">
        <f>[1]!s_stmnote_purchasetop5_pct(A1488,D1488)</f>
        <v>26.66</v>
      </c>
      <c r="V1488" t="str" cm="1">
        <f t="array" ref="V1488">[1]!s_stmnote_customertop5($A1488,$D1488,1)</f>
        <v>客户一</v>
      </c>
      <c r="W1488" cm="1">
        <f t="array" ref="W1488">[1]!s_stmnote_customertop5($A1488,$D1488,2)</f>
        <v>0</v>
      </c>
      <c r="X1488" cm="1">
        <f t="array" ref="X1488">[1]!s_stmnote_customertop5($A1488,$D1488,3)</f>
        <v>0</v>
      </c>
      <c r="Y1488" cm="1">
        <f t="array" ref="Y1488">[1]!s_stmnote_customertop5($A1488,$D1488,4)</f>
        <v>0</v>
      </c>
      <c r="Z1488" cm="1">
        <f t="array" ref="Z1488">[1]!s_stmnote_customertop5($A1488,$D1488,5)</f>
        <v>0</v>
      </c>
      <c r="AA1488" s="9">
        <f>[1]!s_stmnote_salestop5_pct(A1488,D1488)</f>
        <v>11.33</v>
      </c>
      <c r="AB1488" s="9">
        <f>[1]!s_fa_arturn(A1488,D1488)</f>
        <v>4.1612999999999998</v>
      </c>
      <c r="AC1488" s="9">
        <f>[1]!fa_apturn(A1488,D1488)</f>
        <v>3.8238695794222699</v>
      </c>
      <c r="AD1488" s="9">
        <f>[1]!s_fa_invturn(A1488,D1488)</f>
        <v>3.6947999999999999</v>
      </c>
    </row>
    <row r="1489" spans="1:30">
      <c r="A1489">
        <v>603298</v>
      </c>
      <c r="B1489" t="s">
        <v>1177</v>
      </c>
      <c r="C1489" t="s">
        <v>5914</v>
      </c>
      <c r="D1489" s="8">
        <f t="shared" si="24"/>
        <v>44561</v>
      </c>
      <c r="E1489" t="s">
        <v>7169</v>
      </c>
      <c r="F1489">
        <v>2</v>
      </c>
      <c r="G1489" t="s">
        <v>10263</v>
      </c>
      <c r="H1489" t="s">
        <v>12581</v>
      </c>
      <c r="L1489" t="str" cm="1">
        <f t="array" ref="L1489">[1]!s_info_industry_gics(A1489,1)</f>
        <v>工业</v>
      </c>
      <c r="M1489" t="str" cm="1">
        <f t="array" ref="M1489">[1]!s_info_industry_gicscode(A1489,1)</f>
        <v>20</v>
      </c>
      <c r="N1489" t="str">
        <f>[1]!s_info_industry_gics(A1489,2)</f>
        <v>资本货物</v>
      </c>
      <c r="O1489" t="str">
        <f>[1]!s_info_industry_gicscode(A1489,2)</f>
        <v>2010</v>
      </c>
      <c r="P1489" cm="1">
        <f t="array" ref="P1489">[1]!s_stmnote_suppliertop5(A1489,D1489,1)</f>
        <v>0</v>
      </c>
      <c r="Q1489">
        <f>[1]!s_stmnote_suppliertop5(A1489,D1489,2)</f>
        <v>0</v>
      </c>
      <c r="R1489" cm="1">
        <f t="array" ref="R1489">[1]!s_stmnote_suppliertop5(A1489,D1489,3)</f>
        <v>0</v>
      </c>
      <c r="S1489" cm="1">
        <f t="array" ref="S1489">[1]!s_stmnote_suppliertop5(A1489,D1489,4)</f>
        <v>0</v>
      </c>
      <c r="T1489" cm="1">
        <f t="array" ref="T1489">[1]!s_stmnote_suppliertop5(A1489,D1489,5)</f>
        <v>0</v>
      </c>
      <c r="U1489" s="9">
        <f>[1]!s_stmnote_purchasetop5_pct(A1489,D1489)</f>
        <v>20.37</v>
      </c>
      <c r="V1489" cm="1">
        <f t="array" ref="V1489">[1]!s_stmnote_customertop5($A1489,$D1489,1)</f>
        <v>0</v>
      </c>
      <c r="W1489" cm="1">
        <f t="array" ref="W1489">[1]!s_stmnote_customertop5($A1489,$D1489,2)</f>
        <v>0</v>
      </c>
      <c r="X1489" cm="1">
        <f t="array" ref="X1489">[1]!s_stmnote_customertop5($A1489,$D1489,3)</f>
        <v>0</v>
      </c>
      <c r="Y1489" cm="1">
        <f t="array" ref="Y1489">[1]!s_stmnote_customertop5($A1489,$D1489,4)</f>
        <v>0</v>
      </c>
      <c r="Z1489" cm="1">
        <f t="array" ref="Z1489">[1]!s_stmnote_customertop5($A1489,$D1489,5)</f>
        <v>0</v>
      </c>
      <c r="AA1489" s="9">
        <f>[1]!s_stmnote_salestop5_pct(A1489,D1489)</f>
        <v>10.039999999999999</v>
      </c>
      <c r="AB1489" s="9">
        <f>[1]!s_fa_arturn(A1489,D1489)</f>
        <v>15.4124</v>
      </c>
      <c r="AC1489" s="9">
        <f>[1]!fa_apturn(A1489,D1489)</f>
        <v>7.7448961838549497</v>
      </c>
      <c r="AD1489" s="9">
        <f>[1]!s_fa_invturn(A1489,D1489)</f>
        <v>7.6746999999999996</v>
      </c>
    </row>
    <row r="1490" spans="1:30">
      <c r="A1490">
        <v>603298</v>
      </c>
      <c r="B1490" t="s">
        <v>1177</v>
      </c>
      <c r="C1490" t="s">
        <v>5915</v>
      </c>
      <c r="D1490" s="8">
        <f t="shared" si="24"/>
        <v>44561</v>
      </c>
      <c r="E1490" t="s">
        <v>7494</v>
      </c>
      <c r="F1490">
        <v>2</v>
      </c>
      <c r="G1490" t="s">
        <v>10263</v>
      </c>
      <c r="H1490" t="s">
        <v>12581</v>
      </c>
      <c r="L1490" t="str" cm="1">
        <f t="array" ref="L1490">[1]!s_info_industry_gics(A1490,1)</f>
        <v>工业</v>
      </c>
      <c r="M1490" t="str" cm="1">
        <f t="array" ref="M1490">[1]!s_info_industry_gicscode(A1490,1)</f>
        <v>20</v>
      </c>
      <c r="N1490" t="str">
        <f>[1]!s_info_industry_gics(A1490,2)</f>
        <v>资本货物</v>
      </c>
      <c r="O1490" t="str">
        <f>[1]!s_info_industry_gicscode(A1490,2)</f>
        <v>2010</v>
      </c>
      <c r="P1490" cm="1">
        <f t="array" ref="P1490">[1]!s_stmnote_suppliertop5(A1490,D1490,1)</f>
        <v>0</v>
      </c>
      <c r="Q1490">
        <f>[1]!s_stmnote_suppliertop5(A1490,D1490,2)</f>
        <v>0</v>
      </c>
      <c r="R1490" cm="1">
        <f t="array" ref="R1490">[1]!s_stmnote_suppliertop5(A1490,D1490,3)</f>
        <v>0</v>
      </c>
      <c r="S1490" cm="1">
        <f t="array" ref="S1490">[1]!s_stmnote_suppliertop5(A1490,D1490,4)</f>
        <v>0</v>
      </c>
      <c r="T1490" cm="1">
        <f t="array" ref="T1490">[1]!s_stmnote_suppliertop5(A1490,D1490,5)</f>
        <v>0</v>
      </c>
      <c r="U1490" s="9">
        <f>[1]!s_stmnote_purchasetop5_pct(A1490,D1490)</f>
        <v>20.37</v>
      </c>
      <c r="V1490" cm="1">
        <f t="array" ref="V1490">[1]!s_stmnote_customertop5($A1490,$D1490,1)</f>
        <v>0</v>
      </c>
      <c r="W1490" cm="1">
        <f t="array" ref="W1490">[1]!s_stmnote_customertop5($A1490,$D1490,2)</f>
        <v>0</v>
      </c>
      <c r="X1490" cm="1">
        <f t="array" ref="X1490">[1]!s_stmnote_customertop5($A1490,$D1490,3)</f>
        <v>0</v>
      </c>
      <c r="Y1490" cm="1">
        <f t="array" ref="Y1490">[1]!s_stmnote_customertop5($A1490,$D1490,4)</f>
        <v>0</v>
      </c>
      <c r="Z1490" cm="1">
        <f t="array" ref="Z1490">[1]!s_stmnote_customertop5($A1490,$D1490,5)</f>
        <v>0</v>
      </c>
      <c r="AA1490" s="9">
        <f>[1]!s_stmnote_salestop5_pct(A1490,D1490)</f>
        <v>10.039999999999999</v>
      </c>
      <c r="AB1490" s="9">
        <f>[1]!s_fa_arturn(A1490,D1490)</f>
        <v>15.4124</v>
      </c>
      <c r="AC1490" s="9">
        <f>[1]!fa_apturn(A1490,D1490)</f>
        <v>7.7448961838549497</v>
      </c>
      <c r="AD1490" s="9">
        <f>[1]!s_fa_invturn(A1490,D1490)</f>
        <v>7.6746999999999996</v>
      </c>
    </row>
    <row r="1491" spans="1:30">
      <c r="A1491">
        <v>603298</v>
      </c>
      <c r="B1491" t="s">
        <v>1177</v>
      </c>
      <c r="C1491" t="s">
        <v>5916</v>
      </c>
      <c r="D1491" s="8">
        <f t="shared" si="24"/>
        <v>44561</v>
      </c>
      <c r="E1491" t="s">
        <v>7219</v>
      </c>
      <c r="F1491">
        <v>2</v>
      </c>
      <c r="G1491" t="s">
        <v>10263</v>
      </c>
      <c r="H1491" t="s">
        <v>12581</v>
      </c>
      <c r="L1491" t="str" cm="1">
        <f t="array" ref="L1491">[1]!s_info_industry_gics(A1491,1)</f>
        <v>工业</v>
      </c>
      <c r="M1491" t="str" cm="1">
        <f t="array" ref="M1491">[1]!s_info_industry_gicscode(A1491,1)</f>
        <v>20</v>
      </c>
      <c r="N1491" t="str">
        <f>[1]!s_info_industry_gics(A1491,2)</f>
        <v>资本货物</v>
      </c>
      <c r="O1491" t="str">
        <f>[1]!s_info_industry_gicscode(A1491,2)</f>
        <v>2010</v>
      </c>
      <c r="P1491" cm="1">
        <f t="array" ref="P1491">[1]!s_stmnote_suppliertop5(A1491,D1491,1)</f>
        <v>0</v>
      </c>
      <c r="Q1491">
        <f>[1]!s_stmnote_suppliertop5(A1491,D1491,2)</f>
        <v>0</v>
      </c>
      <c r="R1491" cm="1">
        <f t="array" ref="R1491">[1]!s_stmnote_suppliertop5(A1491,D1491,3)</f>
        <v>0</v>
      </c>
      <c r="S1491" cm="1">
        <f t="array" ref="S1491">[1]!s_stmnote_suppliertop5(A1491,D1491,4)</f>
        <v>0</v>
      </c>
      <c r="T1491" cm="1">
        <f t="array" ref="T1491">[1]!s_stmnote_suppliertop5(A1491,D1491,5)</f>
        <v>0</v>
      </c>
      <c r="U1491" s="9">
        <f>[1]!s_stmnote_purchasetop5_pct(A1491,D1491)</f>
        <v>20.37</v>
      </c>
      <c r="V1491" cm="1">
        <f t="array" ref="V1491">[1]!s_stmnote_customertop5($A1491,$D1491,1)</f>
        <v>0</v>
      </c>
      <c r="W1491" cm="1">
        <f t="array" ref="W1491">[1]!s_stmnote_customertop5($A1491,$D1491,2)</f>
        <v>0</v>
      </c>
      <c r="X1491" cm="1">
        <f t="array" ref="X1491">[1]!s_stmnote_customertop5($A1491,$D1491,3)</f>
        <v>0</v>
      </c>
      <c r="Y1491" cm="1">
        <f t="array" ref="Y1491">[1]!s_stmnote_customertop5($A1491,$D1491,4)</f>
        <v>0</v>
      </c>
      <c r="Z1491" cm="1">
        <f t="array" ref="Z1491">[1]!s_stmnote_customertop5($A1491,$D1491,5)</f>
        <v>0</v>
      </c>
      <c r="AA1491" s="9">
        <f>[1]!s_stmnote_salestop5_pct(A1491,D1491)</f>
        <v>10.039999999999999</v>
      </c>
      <c r="AB1491" s="9">
        <f>[1]!s_fa_arturn(A1491,D1491)</f>
        <v>15.4124</v>
      </c>
      <c r="AC1491" s="9">
        <f>[1]!fa_apturn(A1491,D1491)</f>
        <v>7.7448961838549497</v>
      </c>
      <c r="AD1491" s="9">
        <f>[1]!s_fa_invturn(A1491,D1491)</f>
        <v>7.6746999999999996</v>
      </c>
    </row>
    <row r="1492" spans="1:30">
      <c r="A1492">
        <v>603338</v>
      </c>
      <c r="B1492" t="s">
        <v>1184</v>
      </c>
      <c r="C1492" t="s">
        <v>5940</v>
      </c>
      <c r="D1492" s="8">
        <f t="shared" si="24"/>
        <v>44561</v>
      </c>
      <c r="E1492" t="s">
        <v>7768</v>
      </c>
      <c r="F1492">
        <v>1</v>
      </c>
      <c r="G1492" t="s">
        <v>7881</v>
      </c>
      <c r="L1492" t="str" cm="1">
        <f t="array" ref="L1492">[1]!s_info_industry_gics(A1492,1)</f>
        <v>工业</v>
      </c>
      <c r="M1492" t="str" cm="1">
        <f t="array" ref="M1492">[1]!s_info_industry_gicscode(A1492,1)</f>
        <v>20</v>
      </c>
      <c r="N1492" t="str">
        <f>[1]!s_info_industry_gics(A1492,2)</f>
        <v>资本货物</v>
      </c>
      <c r="O1492" t="str">
        <f>[1]!s_info_industry_gicscode(A1492,2)</f>
        <v>2010</v>
      </c>
      <c r="P1492" cm="1">
        <f t="array" ref="P1492">[1]!s_stmnote_suppliertop5(A1492,D1492,1)</f>
        <v>0</v>
      </c>
      <c r="Q1492">
        <f>[1]!s_stmnote_suppliertop5(A1492,D1492,2)</f>
        <v>0</v>
      </c>
      <c r="R1492" cm="1">
        <f t="array" ref="R1492">[1]!s_stmnote_suppliertop5(A1492,D1492,3)</f>
        <v>0</v>
      </c>
      <c r="S1492" cm="1">
        <f t="array" ref="S1492">[1]!s_stmnote_suppliertop5(A1492,D1492,4)</f>
        <v>0</v>
      </c>
      <c r="T1492" cm="1">
        <f t="array" ref="T1492">[1]!s_stmnote_suppliertop5(A1492,D1492,5)</f>
        <v>0</v>
      </c>
      <c r="U1492" s="9">
        <f>[1]!s_stmnote_purchasetop5_pct(A1492,D1492)</f>
        <v>20.81</v>
      </c>
      <c r="V1492" cm="1">
        <f t="array" ref="V1492">[1]!s_stmnote_customertop5($A1492,$D1492,1)</f>
        <v>0</v>
      </c>
      <c r="W1492" cm="1">
        <f t="array" ref="W1492">[1]!s_stmnote_customertop5($A1492,$D1492,2)</f>
        <v>0</v>
      </c>
      <c r="X1492" cm="1">
        <f t="array" ref="X1492">[1]!s_stmnote_customertop5($A1492,$D1492,3)</f>
        <v>0</v>
      </c>
      <c r="Y1492" cm="1">
        <f t="array" ref="Y1492">[1]!s_stmnote_customertop5($A1492,$D1492,4)</f>
        <v>0</v>
      </c>
      <c r="Z1492" cm="1">
        <f t="array" ref="Z1492">[1]!s_stmnote_customertop5($A1492,$D1492,5)</f>
        <v>0</v>
      </c>
      <c r="AA1492" s="9">
        <f>[1]!s_stmnote_salestop5_pct(A1492,D1492)</f>
        <v>62.28</v>
      </c>
      <c r="AB1492" s="9">
        <f>[1]!s_fa_arturn(A1492,D1492)</f>
        <v>4.3784999999999998</v>
      </c>
      <c r="AC1492" s="9">
        <f>[1]!fa_apturn(A1492,D1492)</f>
        <v>3.5222132930879599</v>
      </c>
      <c r="AD1492" s="9">
        <f>[1]!s_fa_invturn(A1492,D1492)</f>
        <v>2.9975000000000001</v>
      </c>
    </row>
    <row r="1493" spans="1:30">
      <c r="A1493">
        <v>603338</v>
      </c>
      <c r="B1493" t="s">
        <v>1184</v>
      </c>
      <c r="C1493" t="s">
        <v>5941</v>
      </c>
      <c r="D1493" s="8">
        <f t="shared" si="24"/>
        <v>44561</v>
      </c>
      <c r="E1493" t="s">
        <v>7813</v>
      </c>
      <c r="F1493">
        <v>1</v>
      </c>
      <c r="G1493" t="s">
        <v>7881</v>
      </c>
      <c r="L1493" t="str" cm="1">
        <f t="array" ref="L1493">[1]!s_info_industry_gics(A1493,1)</f>
        <v>工业</v>
      </c>
      <c r="M1493" t="str" cm="1">
        <f t="array" ref="M1493">[1]!s_info_industry_gicscode(A1493,1)</f>
        <v>20</v>
      </c>
      <c r="N1493" t="str">
        <f>[1]!s_info_industry_gics(A1493,2)</f>
        <v>资本货物</v>
      </c>
      <c r="O1493" t="str">
        <f>[1]!s_info_industry_gicscode(A1493,2)</f>
        <v>2010</v>
      </c>
      <c r="P1493" cm="1">
        <f t="array" ref="P1493">[1]!s_stmnote_suppliertop5(A1493,D1493,1)</f>
        <v>0</v>
      </c>
      <c r="Q1493">
        <f>[1]!s_stmnote_suppliertop5(A1493,D1493,2)</f>
        <v>0</v>
      </c>
      <c r="R1493" cm="1">
        <f t="array" ref="R1493">[1]!s_stmnote_suppliertop5(A1493,D1493,3)</f>
        <v>0</v>
      </c>
      <c r="S1493" cm="1">
        <f t="array" ref="S1493">[1]!s_stmnote_suppliertop5(A1493,D1493,4)</f>
        <v>0</v>
      </c>
      <c r="T1493" cm="1">
        <f t="array" ref="T1493">[1]!s_stmnote_suppliertop5(A1493,D1493,5)</f>
        <v>0</v>
      </c>
      <c r="U1493" s="9">
        <f>[1]!s_stmnote_purchasetop5_pct(A1493,D1493)</f>
        <v>20.81</v>
      </c>
      <c r="V1493" cm="1">
        <f t="array" ref="V1493">[1]!s_stmnote_customertop5($A1493,$D1493,1)</f>
        <v>0</v>
      </c>
      <c r="W1493" cm="1">
        <f t="array" ref="W1493">[1]!s_stmnote_customertop5($A1493,$D1493,2)</f>
        <v>0</v>
      </c>
      <c r="X1493" cm="1">
        <f t="array" ref="X1493">[1]!s_stmnote_customertop5($A1493,$D1493,3)</f>
        <v>0</v>
      </c>
      <c r="Y1493" cm="1">
        <f t="array" ref="Y1493">[1]!s_stmnote_customertop5($A1493,$D1493,4)</f>
        <v>0</v>
      </c>
      <c r="Z1493" cm="1">
        <f t="array" ref="Z1493">[1]!s_stmnote_customertop5($A1493,$D1493,5)</f>
        <v>0</v>
      </c>
      <c r="AA1493" s="9">
        <f>[1]!s_stmnote_salestop5_pct(A1493,D1493)</f>
        <v>62.28</v>
      </c>
      <c r="AB1493" s="9">
        <f>[1]!s_fa_arturn(A1493,D1493)</f>
        <v>4.3784999999999998</v>
      </c>
      <c r="AC1493" s="9">
        <f>[1]!fa_apturn(A1493,D1493)</f>
        <v>3.5222132930879599</v>
      </c>
      <c r="AD1493" s="9">
        <f>[1]!s_fa_invturn(A1493,D1493)</f>
        <v>2.9975000000000001</v>
      </c>
    </row>
    <row r="1494" spans="1:30">
      <c r="A1494">
        <v>603489</v>
      </c>
      <c r="B1494" t="s">
        <v>1196</v>
      </c>
      <c r="C1494" t="s">
        <v>6002</v>
      </c>
      <c r="D1494" s="8">
        <f t="shared" si="24"/>
        <v>44926</v>
      </c>
      <c r="E1494" t="s">
        <v>7188</v>
      </c>
      <c r="F1494">
        <v>1</v>
      </c>
      <c r="G1494" t="s">
        <v>10263</v>
      </c>
      <c r="L1494" t="str" cm="1">
        <f t="array" ref="L1494">[1]!s_info_industry_gics(A1494,1)</f>
        <v>工业</v>
      </c>
      <c r="M1494" t="str" cm="1">
        <f t="array" ref="M1494">[1]!s_info_industry_gicscode(A1494,1)</f>
        <v>20</v>
      </c>
      <c r="N1494" t="str">
        <f>[1]!s_info_industry_gics(A1494,2)</f>
        <v>资本货物</v>
      </c>
      <c r="O1494" t="str">
        <f>[1]!s_info_industry_gicscode(A1494,2)</f>
        <v>2010</v>
      </c>
      <c r="P1494" cm="1">
        <f t="array" ref="P1494">[1]!s_stmnote_suppliertop5(A1494,D1494,1)</f>
        <v>0</v>
      </c>
      <c r="Q1494">
        <f>[1]!s_stmnote_suppliertop5(A1494,D1494,2)</f>
        <v>0</v>
      </c>
      <c r="R1494" cm="1">
        <f t="array" ref="R1494">[1]!s_stmnote_suppliertop5(A1494,D1494,3)</f>
        <v>0</v>
      </c>
      <c r="S1494" cm="1">
        <f t="array" ref="S1494">[1]!s_stmnote_suppliertop5(A1494,D1494,4)</f>
        <v>0</v>
      </c>
      <c r="T1494" cm="1">
        <f t="array" ref="T1494">[1]!s_stmnote_suppliertop5(A1494,D1494,5)</f>
        <v>0</v>
      </c>
      <c r="U1494" s="9">
        <f>[1]!s_stmnote_purchasetop5_pct(A1494,D1494)</f>
        <v>21.83</v>
      </c>
      <c r="V1494" cm="1">
        <f t="array" ref="V1494">[1]!s_stmnote_customertop5($A1494,$D1494,1)</f>
        <v>0</v>
      </c>
      <c r="W1494" cm="1">
        <f t="array" ref="W1494">[1]!s_stmnote_customertop5($A1494,$D1494,2)</f>
        <v>0</v>
      </c>
      <c r="X1494" cm="1">
        <f t="array" ref="X1494">[1]!s_stmnote_customertop5($A1494,$D1494,3)</f>
        <v>0</v>
      </c>
      <c r="Y1494" cm="1">
        <f t="array" ref="Y1494">[1]!s_stmnote_customertop5($A1494,$D1494,4)</f>
        <v>0</v>
      </c>
      <c r="Z1494" cm="1">
        <f t="array" ref="Z1494">[1]!s_stmnote_customertop5($A1494,$D1494,5)</f>
        <v>0</v>
      </c>
      <c r="AA1494" s="9">
        <f>[1]!s_stmnote_salestop5_pct(A1494,D1494)</f>
        <v>28.07</v>
      </c>
      <c r="AB1494" s="9">
        <f>[1]!s_fa_arturn(A1494,D1494)</f>
        <v>5.2763999999999998</v>
      </c>
      <c r="AC1494" s="9">
        <f>[1]!fa_apturn(A1494,D1494)</f>
        <v>3.4279533722017899</v>
      </c>
      <c r="AD1494" s="9">
        <f>[1]!s_fa_invturn(A1494,D1494)</f>
        <v>5.0522999999999998</v>
      </c>
    </row>
    <row r="1495" spans="1:30">
      <c r="A1495">
        <v>603507</v>
      </c>
      <c r="B1495" t="s">
        <v>1197</v>
      </c>
      <c r="C1495" t="s">
        <v>6003</v>
      </c>
      <c r="D1495" s="8">
        <f t="shared" si="24"/>
        <v>44926</v>
      </c>
      <c r="E1495" t="s">
        <v>7188</v>
      </c>
      <c r="F1495">
        <v>1</v>
      </c>
      <c r="G1495" t="s">
        <v>7881</v>
      </c>
      <c r="L1495" t="str" cm="1">
        <f t="array" ref="L1495">[1]!s_info_industry_gics(A1495,1)</f>
        <v>工业</v>
      </c>
      <c r="M1495" t="str" cm="1">
        <f t="array" ref="M1495">[1]!s_info_industry_gicscode(A1495,1)</f>
        <v>20</v>
      </c>
      <c r="N1495" t="str">
        <f>[1]!s_info_industry_gics(A1495,2)</f>
        <v>资本货物</v>
      </c>
      <c r="O1495" t="str">
        <f>[1]!s_info_industry_gicscode(A1495,2)</f>
        <v>2010</v>
      </c>
      <c r="P1495" cm="1">
        <f t="array" ref="P1495">[1]!s_stmnote_suppliertop5(A1495,D1495,1)</f>
        <v>0</v>
      </c>
      <c r="Q1495">
        <f>[1]!s_stmnote_suppliertop5(A1495,D1495,2)</f>
        <v>0</v>
      </c>
      <c r="R1495" cm="1">
        <f t="array" ref="R1495">[1]!s_stmnote_suppliertop5(A1495,D1495,3)</f>
        <v>0</v>
      </c>
      <c r="S1495" cm="1">
        <f t="array" ref="S1495">[1]!s_stmnote_suppliertop5(A1495,D1495,4)</f>
        <v>0</v>
      </c>
      <c r="T1495" cm="1">
        <f t="array" ref="T1495">[1]!s_stmnote_suppliertop5(A1495,D1495,5)</f>
        <v>0</v>
      </c>
      <c r="U1495" s="9">
        <f>[1]!s_stmnote_purchasetop5_pct(A1495,D1495)</f>
        <v>28.74</v>
      </c>
      <c r="V1495" cm="1">
        <f t="array" ref="V1495">[1]!s_stmnote_customertop5($A1495,$D1495,1)</f>
        <v>0</v>
      </c>
      <c r="W1495" cm="1">
        <f t="array" ref="W1495">[1]!s_stmnote_customertop5($A1495,$D1495,2)</f>
        <v>0</v>
      </c>
      <c r="X1495" cm="1">
        <f t="array" ref="X1495">[1]!s_stmnote_customertop5($A1495,$D1495,3)</f>
        <v>0</v>
      </c>
      <c r="Y1495" cm="1">
        <f t="array" ref="Y1495">[1]!s_stmnote_customertop5($A1495,$D1495,4)</f>
        <v>0</v>
      </c>
      <c r="Z1495" cm="1">
        <f t="array" ref="Z1495">[1]!s_stmnote_customertop5($A1495,$D1495,5)</f>
        <v>0</v>
      </c>
      <c r="AA1495" s="9">
        <f>[1]!s_stmnote_salestop5_pct(A1495,D1495)</f>
        <v>81.52</v>
      </c>
      <c r="AB1495" s="9">
        <f>[1]!s_fa_arturn(A1495,D1495)</f>
        <v>9.2071000000000005</v>
      </c>
      <c r="AC1495" s="9">
        <f>[1]!fa_apturn(A1495,D1495)</f>
        <v>4.1440818772434298</v>
      </c>
      <c r="AD1495" s="9">
        <f>[1]!s_fa_invturn(A1495,D1495)</f>
        <v>2.3412000000000002</v>
      </c>
    </row>
    <row r="1496" spans="1:30">
      <c r="A1496">
        <v>603507</v>
      </c>
      <c r="B1496" t="s">
        <v>1197</v>
      </c>
      <c r="C1496" t="s">
        <v>6004</v>
      </c>
      <c r="D1496" s="8">
        <f t="shared" si="24"/>
        <v>44926</v>
      </c>
      <c r="E1496" t="s">
        <v>7131</v>
      </c>
      <c r="F1496">
        <v>1</v>
      </c>
      <c r="G1496" t="s">
        <v>7881</v>
      </c>
      <c r="L1496" t="str" cm="1">
        <f t="array" ref="L1496">[1]!s_info_industry_gics(A1496,1)</f>
        <v>工业</v>
      </c>
      <c r="M1496" t="str" cm="1">
        <f t="array" ref="M1496">[1]!s_info_industry_gicscode(A1496,1)</f>
        <v>20</v>
      </c>
      <c r="N1496" t="str">
        <f>[1]!s_info_industry_gics(A1496,2)</f>
        <v>资本货物</v>
      </c>
      <c r="O1496" t="str">
        <f>[1]!s_info_industry_gicscode(A1496,2)</f>
        <v>2010</v>
      </c>
      <c r="P1496" cm="1">
        <f t="array" ref="P1496">[1]!s_stmnote_suppliertop5(A1496,D1496,1)</f>
        <v>0</v>
      </c>
      <c r="Q1496">
        <f>[1]!s_stmnote_suppliertop5(A1496,D1496,2)</f>
        <v>0</v>
      </c>
      <c r="R1496" cm="1">
        <f t="array" ref="R1496">[1]!s_stmnote_suppliertop5(A1496,D1496,3)</f>
        <v>0</v>
      </c>
      <c r="S1496" cm="1">
        <f t="array" ref="S1496">[1]!s_stmnote_suppliertop5(A1496,D1496,4)</f>
        <v>0</v>
      </c>
      <c r="T1496" cm="1">
        <f t="array" ref="T1496">[1]!s_stmnote_suppliertop5(A1496,D1496,5)</f>
        <v>0</v>
      </c>
      <c r="U1496" s="9">
        <f>[1]!s_stmnote_purchasetop5_pct(A1496,D1496)</f>
        <v>28.74</v>
      </c>
      <c r="V1496" cm="1">
        <f t="array" ref="V1496">[1]!s_stmnote_customertop5($A1496,$D1496,1)</f>
        <v>0</v>
      </c>
      <c r="W1496" cm="1">
        <f t="array" ref="W1496">[1]!s_stmnote_customertop5($A1496,$D1496,2)</f>
        <v>0</v>
      </c>
      <c r="X1496" cm="1">
        <f t="array" ref="X1496">[1]!s_stmnote_customertop5($A1496,$D1496,3)</f>
        <v>0</v>
      </c>
      <c r="Y1496" cm="1">
        <f t="array" ref="Y1496">[1]!s_stmnote_customertop5($A1496,$D1496,4)</f>
        <v>0</v>
      </c>
      <c r="Z1496" cm="1">
        <f t="array" ref="Z1496">[1]!s_stmnote_customertop5($A1496,$D1496,5)</f>
        <v>0</v>
      </c>
      <c r="AA1496" s="9">
        <f>[1]!s_stmnote_salestop5_pct(A1496,D1496)</f>
        <v>81.52</v>
      </c>
      <c r="AB1496" s="9">
        <f>[1]!s_fa_arturn(A1496,D1496)</f>
        <v>9.2071000000000005</v>
      </c>
      <c r="AC1496" s="9">
        <f>[1]!fa_apturn(A1496,D1496)</f>
        <v>4.1440818772434298</v>
      </c>
      <c r="AD1496" s="9">
        <f>[1]!s_fa_invturn(A1496,D1496)</f>
        <v>2.3412000000000002</v>
      </c>
    </row>
    <row r="1497" spans="1:30">
      <c r="A1497">
        <v>603507</v>
      </c>
      <c r="B1497" t="s">
        <v>1197</v>
      </c>
      <c r="C1497" t="s">
        <v>6005</v>
      </c>
      <c r="D1497" s="8">
        <f t="shared" si="24"/>
        <v>44926</v>
      </c>
      <c r="E1497" t="s">
        <v>6958</v>
      </c>
      <c r="F1497">
        <v>1</v>
      </c>
      <c r="G1497" t="s">
        <v>9839</v>
      </c>
      <c r="L1497" t="str" cm="1">
        <f t="array" ref="L1497">[1]!s_info_industry_gics(A1497,1)</f>
        <v>工业</v>
      </c>
      <c r="M1497" t="str" cm="1">
        <f t="array" ref="M1497">[1]!s_info_industry_gicscode(A1497,1)</f>
        <v>20</v>
      </c>
      <c r="N1497" t="str">
        <f>[1]!s_info_industry_gics(A1497,2)</f>
        <v>资本货物</v>
      </c>
      <c r="O1497" t="str">
        <f>[1]!s_info_industry_gicscode(A1497,2)</f>
        <v>2010</v>
      </c>
      <c r="P1497" cm="1">
        <f t="array" ref="P1497">[1]!s_stmnote_suppliertop5(A1497,D1497,1)</f>
        <v>0</v>
      </c>
      <c r="Q1497">
        <f>[1]!s_stmnote_suppliertop5(A1497,D1497,2)</f>
        <v>0</v>
      </c>
      <c r="R1497" cm="1">
        <f t="array" ref="R1497">[1]!s_stmnote_suppliertop5(A1497,D1497,3)</f>
        <v>0</v>
      </c>
      <c r="S1497" cm="1">
        <f t="array" ref="S1497">[1]!s_stmnote_suppliertop5(A1497,D1497,4)</f>
        <v>0</v>
      </c>
      <c r="T1497" cm="1">
        <f t="array" ref="T1497">[1]!s_stmnote_suppliertop5(A1497,D1497,5)</f>
        <v>0</v>
      </c>
      <c r="U1497" s="9">
        <f>[1]!s_stmnote_purchasetop5_pct(A1497,D1497)</f>
        <v>28.74</v>
      </c>
      <c r="V1497" cm="1">
        <f t="array" ref="V1497">[1]!s_stmnote_customertop5($A1497,$D1497,1)</f>
        <v>0</v>
      </c>
      <c r="W1497" cm="1">
        <f t="array" ref="W1497">[1]!s_stmnote_customertop5($A1497,$D1497,2)</f>
        <v>0</v>
      </c>
      <c r="X1497" cm="1">
        <f t="array" ref="X1497">[1]!s_stmnote_customertop5($A1497,$D1497,3)</f>
        <v>0</v>
      </c>
      <c r="Y1497" cm="1">
        <f t="array" ref="Y1497">[1]!s_stmnote_customertop5($A1497,$D1497,4)</f>
        <v>0</v>
      </c>
      <c r="Z1497" cm="1">
        <f t="array" ref="Z1497">[1]!s_stmnote_customertop5($A1497,$D1497,5)</f>
        <v>0</v>
      </c>
      <c r="AA1497" s="9">
        <f>[1]!s_stmnote_salestop5_pct(A1497,D1497)</f>
        <v>81.52</v>
      </c>
      <c r="AB1497" s="9">
        <f>[1]!s_fa_arturn(A1497,D1497)</f>
        <v>9.2071000000000005</v>
      </c>
      <c r="AC1497" s="9">
        <f>[1]!fa_apturn(A1497,D1497)</f>
        <v>4.1440818772434298</v>
      </c>
      <c r="AD1497" s="9">
        <f>[1]!s_fa_invturn(A1497,D1497)</f>
        <v>2.3412000000000002</v>
      </c>
    </row>
    <row r="1498" spans="1:30">
      <c r="A1498">
        <v>603507</v>
      </c>
      <c r="B1498" t="s">
        <v>1197</v>
      </c>
      <c r="C1498" t="s">
        <v>6006</v>
      </c>
      <c r="D1498" s="8">
        <f t="shared" si="24"/>
        <v>44926</v>
      </c>
      <c r="E1498" t="s">
        <v>7527</v>
      </c>
      <c r="F1498">
        <v>1</v>
      </c>
      <c r="G1498" t="s">
        <v>9840</v>
      </c>
      <c r="L1498" t="str" cm="1">
        <f t="array" ref="L1498">[1]!s_info_industry_gics(A1498,1)</f>
        <v>工业</v>
      </c>
      <c r="M1498" t="str" cm="1">
        <f t="array" ref="M1498">[1]!s_info_industry_gicscode(A1498,1)</f>
        <v>20</v>
      </c>
      <c r="N1498" t="str">
        <f>[1]!s_info_industry_gics(A1498,2)</f>
        <v>资本货物</v>
      </c>
      <c r="O1498" t="str">
        <f>[1]!s_info_industry_gicscode(A1498,2)</f>
        <v>2010</v>
      </c>
      <c r="P1498" cm="1">
        <f t="array" ref="P1498">[1]!s_stmnote_suppliertop5(A1498,D1498,1)</f>
        <v>0</v>
      </c>
      <c r="Q1498">
        <f>[1]!s_stmnote_suppliertop5(A1498,D1498,2)</f>
        <v>0</v>
      </c>
      <c r="R1498" cm="1">
        <f t="array" ref="R1498">[1]!s_stmnote_suppliertop5(A1498,D1498,3)</f>
        <v>0</v>
      </c>
      <c r="S1498" cm="1">
        <f t="array" ref="S1498">[1]!s_stmnote_suppliertop5(A1498,D1498,4)</f>
        <v>0</v>
      </c>
      <c r="T1498" cm="1">
        <f t="array" ref="T1498">[1]!s_stmnote_suppliertop5(A1498,D1498,5)</f>
        <v>0</v>
      </c>
      <c r="U1498" s="9">
        <f>[1]!s_stmnote_purchasetop5_pct(A1498,D1498)</f>
        <v>28.74</v>
      </c>
      <c r="V1498" cm="1">
        <f t="array" ref="V1498">[1]!s_stmnote_customertop5($A1498,$D1498,1)</f>
        <v>0</v>
      </c>
      <c r="W1498" cm="1">
        <f t="array" ref="W1498">[1]!s_stmnote_customertop5($A1498,$D1498,2)</f>
        <v>0</v>
      </c>
      <c r="X1498" cm="1">
        <f t="array" ref="X1498">[1]!s_stmnote_customertop5($A1498,$D1498,3)</f>
        <v>0</v>
      </c>
      <c r="Y1498" cm="1">
        <f t="array" ref="Y1498">[1]!s_stmnote_customertop5($A1498,$D1498,4)</f>
        <v>0</v>
      </c>
      <c r="Z1498" cm="1">
        <f t="array" ref="Z1498">[1]!s_stmnote_customertop5($A1498,$D1498,5)</f>
        <v>0</v>
      </c>
      <c r="AA1498" s="9">
        <f>[1]!s_stmnote_salestop5_pct(A1498,D1498)</f>
        <v>81.52</v>
      </c>
      <c r="AB1498" s="9">
        <f>[1]!s_fa_arturn(A1498,D1498)</f>
        <v>9.2071000000000005</v>
      </c>
      <c r="AC1498" s="9">
        <f>[1]!fa_apturn(A1498,D1498)</f>
        <v>4.1440818772434298</v>
      </c>
      <c r="AD1498" s="9">
        <f>[1]!s_fa_invturn(A1498,D1498)</f>
        <v>2.3412000000000002</v>
      </c>
    </row>
    <row r="1499" spans="1:30">
      <c r="A1499">
        <v>603507</v>
      </c>
      <c r="B1499" t="s">
        <v>1197</v>
      </c>
      <c r="C1499" t="s">
        <v>6007</v>
      </c>
      <c r="D1499" s="8">
        <f t="shared" si="24"/>
        <v>45291</v>
      </c>
      <c r="E1499" t="s">
        <v>7174</v>
      </c>
      <c r="F1499">
        <v>1</v>
      </c>
      <c r="G1499" t="s">
        <v>9841</v>
      </c>
      <c r="L1499" t="str" cm="1">
        <f t="array" ref="L1499">[1]!s_info_industry_gics(A1499,1)</f>
        <v>工业</v>
      </c>
      <c r="M1499" t="str" cm="1">
        <f t="array" ref="M1499">[1]!s_info_industry_gicscode(A1499,1)</f>
        <v>20</v>
      </c>
      <c r="N1499" t="str">
        <f>[1]!s_info_industry_gics(A1499,2)</f>
        <v>资本货物</v>
      </c>
      <c r="O1499" t="str">
        <f>[1]!s_info_industry_gicscode(A1499,2)</f>
        <v>2010</v>
      </c>
      <c r="P1499" cm="1">
        <f t="array" ref="P1499">[1]!s_stmnote_suppliertop5(A1499,D1499,1)</f>
        <v>0</v>
      </c>
      <c r="Q1499">
        <f>[1]!s_stmnote_suppliertop5(A1499,D1499,2)</f>
        <v>0</v>
      </c>
      <c r="R1499" cm="1">
        <f t="array" ref="R1499">[1]!s_stmnote_suppliertop5(A1499,D1499,3)</f>
        <v>0</v>
      </c>
      <c r="S1499" cm="1">
        <f t="array" ref="S1499">[1]!s_stmnote_suppliertop5(A1499,D1499,4)</f>
        <v>0</v>
      </c>
      <c r="T1499" cm="1">
        <f t="array" ref="T1499">[1]!s_stmnote_suppliertop5(A1499,D1499,5)</f>
        <v>0</v>
      </c>
      <c r="U1499" s="9">
        <f>[1]!s_stmnote_purchasetop5_pct(A1499,D1499)</f>
        <v>24.3</v>
      </c>
      <c r="V1499" cm="1">
        <f t="array" ref="V1499">[1]!s_stmnote_customertop5($A1499,$D1499,1)</f>
        <v>0</v>
      </c>
      <c r="W1499" cm="1">
        <f t="array" ref="W1499">[1]!s_stmnote_customertop5($A1499,$D1499,2)</f>
        <v>0</v>
      </c>
      <c r="X1499" cm="1">
        <f t="array" ref="X1499">[1]!s_stmnote_customertop5($A1499,$D1499,3)</f>
        <v>0</v>
      </c>
      <c r="Y1499" cm="1">
        <f t="array" ref="Y1499">[1]!s_stmnote_customertop5($A1499,$D1499,4)</f>
        <v>0</v>
      </c>
      <c r="Z1499" cm="1">
        <f t="array" ref="Z1499">[1]!s_stmnote_customertop5($A1499,$D1499,5)</f>
        <v>0</v>
      </c>
      <c r="AA1499" s="9">
        <f>[1]!s_stmnote_salestop5_pct(A1499,D1499)</f>
        <v>72.13</v>
      </c>
      <c r="AB1499" s="9">
        <f>[1]!s_fa_arturn(A1499,D1499)</f>
        <v>7.0057999999999998</v>
      </c>
      <c r="AC1499" s="9">
        <f>[1]!fa_apturn(A1499,D1499)</f>
        <v>5.80146213634172</v>
      </c>
      <c r="AD1499" s="9">
        <f>[1]!s_fa_invturn(A1499,D1499)</f>
        <v>2.5777000000000001</v>
      </c>
    </row>
    <row r="1500" spans="1:30">
      <c r="A1500">
        <v>603507</v>
      </c>
      <c r="B1500" t="s">
        <v>1197</v>
      </c>
      <c r="C1500" t="s">
        <v>6008</v>
      </c>
      <c r="D1500" s="8">
        <f t="shared" si="24"/>
        <v>45291</v>
      </c>
      <c r="E1500" t="s">
        <v>7266</v>
      </c>
      <c r="F1500">
        <v>1</v>
      </c>
      <c r="G1500" t="s">
        <v>9842</v>
      </c>
      <c r="L1500" t="str" cm="1">
        <f t="array" ref="L1500">[1]!s_info_industry_gics(A1500,1)</f>
        <v>工业</v>
      </c>
      <c r="M1500" t="str" cm="1">
        <f t="array" ref="M1500">[1]!s_info_industry_gicscode(A1500,1)</f>
        <v>20</v>
      </c>
      <c r="N1500" t="str">
        <f>[1]!s_info_industry_gics(A1500,2)</f>
        <v>资本货物</v>
      </c>
      <c r="O1500" t="str">
        <f>[1]!s_info_industry_gicscode(A1500,2)</f>
        <v>2010</v>
      </c>
      <c r="P1500" cm="1">
        <f t="array" ref="P1500">[1]!s_stmnote_suppliertop5(A1500,D1500,1)</f>
        <v>0</v>
      </c>
      <c r="Q1500">
        <f>[1]!s_stmnote_suppliertop5(A1500,D1500,2)</f>
        <v>0</v>
      </c>
      <c r="R1500" cm="1">
        <f t="array" ref="R1500">[1]!s_stmnote_suppliertop5(A1500,D1500,3)</f>
        <v>0</v>
      </c>
      <c r="S1500" cm="1">
        <f t="array" ref="S1500">[1]!s_stmnote_suppliertop5(A1500,D1500,4)</f>
        <v>0</v>
      </c>
      <c r="T1500" cm="1">
        <f t="array" ref="T1500">[1]!s_stmnote_suppliertop5(A1500,D1500,5)</f>
        <v>0</v>
      </c>
      <c r="U1500" s="9">
        <f>[1]!s_stmnote_purchasetop5_pct(A1500,D1500)</f>
        <v>24.3</v>
      </c>
      <c r="V1500" cm="1">
        <f t="array" ref="V1500">[1]!s_stmnote_customertop5($A1500,$D1500,1)</f>
        <v>0</v>
      </c>
      <c r="W1500" cm="1">
        <f t="array" ref="W1500">[1]!s_stmnote_customertop5($A1500,$D1500,2)</f>
        <v>0</v>
      </c>
      <c r="X1500" cm="1">
        <f t="array" ref="X1500">[1]!s_stmnote_customertop5($A1500,$D1500,3)</f>
        <v>0</v>
      </c>
      <c r="Y1500" cm="1">
        <f t="array" ref="Y1500">[1]!s_stmnote_customertop5($A1500,$D1500,4)</f>
        <v>0</v>
      </c>
      <c r="Z1500" cm="1">
        <f t="array" ref="Z1500">[1]!s_stmnote_customertop5($A1500,$D1500,5)</f>
        <v>0</v>
      </c>
      <c r="AA1500" s="9">
        <f>[1]!s_stmnote_salestop5_pct(A1500,D1500)</f>
        <v>72.13</v>
      </c>
      <c r="AB1500" s="9">
        <f>[1]!s_fa_arturn(A1500,D1500)</f>
        <v>7.0057999999999998</v>
      </c>
      <c r="AC1500" s="9">
        <f>[1]!fa_apturn(A1500,D1500)</f>
        <v>5.80146213634172</v>
      </c>
      <c r="AD1500" s="9">
        <f>[1]!s_fa_invturn(A1500,D1500)</f>
        <v>2.5777000000000001</v>
      </c>
    </row>
    <row r="1501" spans="1:30">
      <c r="A1501">
        <v>603507</v>
      </c>
      <c r="B1501" t="s">
        <v>1197</v>
      </c>
      <c r="C1501" t="s">
        <v>6009</v>
      </c>
      <c r="D1501" s="8">
        <f t="shared" si="24"/>
        <v>45657</v>
      </c>
      <c r="E1501" t="s">
        <v>6941</v>
      </c>
      <c r="F1501">
        <v>1</v>
      </c>
      <c r="G1501" t="s">
        <v>9843</v>
      </c>
      <c r="L1501" t="str" cm="1">
        <f t="array" ref="L1501">[1]!s_info_industry_gics(A1501,1)</f>
        <v>工业</v>
      </c>
      <c r="M1501" t="str" cm="1">
        <f t="array" ref="M1501">[1]!s_info_industry_gicscode(A1501,1)</f>
        <v>20</v>
      </c>
      <c r="N1501" t="str">
        <f>[1]!s_info_industry_gics(A1501,2)</f>
        <v>资本货物</v>
      </c>
      <c r="O1501" t="str">
        <f>[1]!s_info_industry_gicscode(A1501,2)</f>
        <v>2010</v>
      </c>
      <c r="P1501" cm="1">
        <f t="array" ref="P1501">[1]!s_stmnote_suppliertop5(A1501,D1501,1)</f>
        <v>0</v>
      </c>
      <c r="Q1501">
        <f>[1]!s_stmnote_suppliertop5(A1501,D1501,2)</f>
        <v>0</v>
      </c>
      <c r="R1501" cm="1">
        <f t="array" ref="R1501">[1]!s_stmnote_suppliertop5(A1501,D1501,3)</f>
        <v>0</v>
      </c>
      <c r="S1501" cm="1">
        <f t="array" ref="S1501">[1]!s_stmnote_suppliertop5(A1501,D1501,4)</f>
        <v>0</v>
      </c>
      <c r="T1501" cm="1">
        <f t="array" ref="T1501">[1]!s_stmnote_suppliertop5(A1501,D1501,5)</f>
        <v>0</v>
      </c>
      <c r="U1501" s="9">
        <f>[1]!s_stmnote_purchasetop5_pct(A1501,D1501)</f>
        <v>0</v>
      </c>
      <c r="V1501" cm="1">
        <f t="array" ref="V1501">[1]!s_stmnote_customertop5($A1501,$D1501,1)</f>
        <v>0</v>
      </c>
      <c r="W1501" cm="1">
        <f t="array" ref="W1501">[1]!s_stmnote_customertop5($A1501,$D1501,2)</f>
        <v>0</v>
      </c>
      <c r="X1501" cm="1">
        <f t="array" ref="X1501">[1]!s_stmnote_customertop5($A1501,$D1501,3)</f>
        <v>0</v>
      </c>
      <c r="Y1501" cm="1">
        <f t="array" ref="Y1501">[1]!s_stmnote_customertop5($A1501,$D1501,4)</f>
        <v>0</v>
      </c>
      <c r="Z1501" cm="1">
        <f t="array" ref="Z1501">[1]!s_stmnote_customertop5($A1501,$D1501,5)</f>
        <v>0</v>
      </c>
      <c r="AA1501" s="9">
        <f>[1]!s_stmnote_salestop5_pct(A1501,D1501)</f>
        <v>0</v>
      </c>
      <c r="AB1501" s="9">
        <f>[1]!s_fa_arturn(A1501,D1501)</f>
        <v>0</v>
      </c>
      <c r="AC1501" s="9">
        <f>[1]!fa_apturn(A1501,D1501)</f>
        <v>0</v>
      </c>
      <c r="AD1501" s="9">
        <f>[1]!s_fa_invturn(A1501,D1501)</f>
        <v>0</v>
      </c>
    </row>
    <row r="1502" spans="1:30">
      <c r="A1502">
        <v>603507</v>
      </c>
      <c r="B1502" t="s">
        <v>1197</v>
      </c>
      <c r="C1502" t="s">
        <v>6010</v>
      </c>
      <c r="D1502" s="8">
        <f t="shared" si="24"/>
        <v>45657</v>
      </c>
      <c r="E1502" t="s">
        <v>7167</v>
      </c>
      <c r="F1502">
        <v>1</v>
      </c>
      <c r="G1502" t="s">
        <v>9843</v>
      </c>
      <c r="L1502" t="str" cm="1">
        <f t="array" ref="L1502">[1]!s_info_industry_gics(A1502,1)</f>
        <v>工业</v>
      </c>
      <c r="M1502" t="str" cm="1">
        <f t="array" ref="M1502">[1]!s_info_industry_gicscode(A1502,1)</f>
        <v>20</v>
      </c>
      <c r="N1502" t="str">
        <f>[1]!s_info_industry_gics(A1502,2)</f>
        <v>资本货物</v>
      </c>
      <c r="O1502" t="str">
        <f>[1]!s_info_industry_gicscode(A1502,2)</f>
        <v>2010</v>
      </c>
      <c r="P1502" cm="1">
        <f t="array" ref="P1502">[1]!s_stmnote_suppliertop5(A1502,D1502,1)</f>
        <v>0</v>
      </c>
      <c r="Q1502">
        <f>[1]!s_stmnote_suppliertop5(A1502,D1502,2)</f>
        <v>0</v>
      </c>
      <c r="R1502" cm="1">
        <f t="array" ref="R1502">[1]!s_stmnote_suppliertop5(A1502,D1502,3)</f>
        <v>0</v>
      </c>
      <c r="S1502" cm="1">
        <f t="array" ref="S1502">[1]!s_stmnote_suppliertop5(A1502,D1502,4)</f>
        <v>0</v>
      </c>
      <c r="T1502" cm="1">
        <f t="array" ref="T1502">[1]!s_stmnote_suppliertop5(A1502,D1502,5)</f>
        <v>0</v>
      </c>
      <c r="U1502" s="9">
        <f>[1]!s_stmnote_purchasetop5_pct(A1502,D1502)</f>
        <v>0</v>
      </c>
      <c r="V1502" cm="1">
        <f t="array" ref="V1502">[1]!s_stmnote_customertop5($A1502,$D1502,1)</f>
        <v>0</v>
      </c>
      <c r="W1502" cm="1">
        <f t="array" ref="W1502">[1]!s_stmnote_customertop5($A1502,$D1502,2)</f>
        <v>0</v>
      </c>
      <c r="X1502" cm="1">
        <f t="array" ref="X1502">[1]!s_stmnote_customertop5($A1502,$D1502,3)</f>
        <v>0</v>
      </c>
      <c r="Y1502" cm="1">
        <f t="array" ref="Y1502">[1]!s_stmnote_customertop5($A1502,$D1502,4)</f>
        <v>0</v>
      </c>
      <c r="Z1502" cm="1">
        <f t="array" ref="Z1502">[1]!s_stmnote_customertop5($A1502,$D1502,5)</f>
        <v>0</v>
      </c>
      <c r="AA1502" s="9">
        <f>[1]!s_stmnote_salestop5_pct(A1502,D1502)</f>
        <v>0</v>
      </c>
      <c r="AB1502" s="9">
        <f>[1]!s_fa_arturn(A1502,D1502)</f>
        <v>0</v>
      </c>
      <c r="AC1502" s="9">
        <f>[1]!fa_apturn(A1502,D1502)</f>
        <v>0</v>
      </c>
      <c r="AD1502" s="9">
        <f>[1]!s_fa_invturn(A1502,D1502)</f>
        <v>0</v>
      </c>
    </row>
    <row r="1503" spans="1:30">
      <c r="A1503">
        <v>603577</v>
      </c>
      <c r="B1503" t="s">
        <v>1208</v>
      </c>
      <c r="C1503" t="s">
        <v>6035</v>
      </c>
      <c r="D1503" s="8">
        <f t="shared" si="24"/>
        <v>45291</v>
      </c>
      <c r="E1503" t="s">
        <v>7046</v>
      </c>
      <c r="F1503">
        <v>1</v>
      </c>
      <c r="G1503" t="s">
        <v>9851</v>
      </c>
      <c r="L1503" t="str" cm="1">
        <f t="array" ref="L1503">[1]!s_info_industry_gics(A1503,1)</f>
        <v>工业</v>
      </c>
      <c r="M1503" t="str" cm="1">
        <f t="array" ref="M1503">[1]!s_info_industry_gicscode(A1503,1)</f>
        <v>20</v>
      </c>
      <c r="N1503" t="str">
        <f>[1]!s_info_industry_gics(A1503,2)</f>
        <v>资本货物</v>
      </c>
      <c r="O1503" t="str">
        <f>[1]!s_info_industry_gicscode(A1503,2)</f>
        <v>2010</v>
      </c>
      <c r="P1503" cm="1">
        <f t="array" ref="P1503">[1]!s_stmnote_suppliertop5(A1503,D1503,1)</f>
        <v>0</v>
      </c>
      <c r="Q1503">
        <f>[1]!s_stmnote_suppliertop5(A1503,D1503,2)</f>
        <v>0</v>
      </c>
      <c r="R1503" cm="1">
        <f t="array" ref="R1503">[1]!s_stmnote_suppliertop5(A1503,D1503,3)</f>
        <v>0</v>
      </c>
      <c r="S1503" cm="1">
        <f t="array" ref="S1503">[1]!s_stmnote_suppliertop5(A1503,D1503,4)</f>
        <v>0</v>
      </c>
      <c r="T1503" cm="1">
        <f t="array" ref="T1503">[1]!s_stmnote_suppliertop5(A1503,D1503,5)</f>
        <v>0</v>
      </c>
      <c r="U1503" s="9">
        <f>[1]!s_stmnote_purchasetop5_pct(A1503,D1503)</f>
        <v>39.630000000000003</v>
      </c>
      <c r="V1503" cm="1">
        <f t="array" ref="V1503">[1]!s_stmnote_customertop5($A1503,$D1503,1)</f>
        <v>0</v>
      </c>
      <c r="W1503" cm="1">
        <f t="array" ref="W1503">[1]!s_stmnote_customertop5($A1503,$D1503,2)</f>
        <v>0</v>
      </c>
      <c r="X1503" cm="1">
        <f t="array" ref="X1503">[1]!s_stmnote_customertop5($A1503,$D1503,3)</f>
        <v>0</v>
      </c>
      <c r="Y1503" cm="1">
        <f t="array" ref="Y1503">[1]!s_stmnote_customertop5($A1503,$D1503,4)</f>
        <v>0</v>
      </c>
      <c r="Z1503" cm="1">
        <f t="array" ref="Z1503">[1]!s_stmnote_customertop5($A1503,$D1503,5)</f>
        <v>0</v>
      </c>
      <c r="AA1503" s="9">
        <f>[1]!s_stmnote_salestop5_pct(A1503,D1503)</f>
        <v>74.989999999999995</v>
      </c>
      <c r="AB1503" s="9">
        <f>[1]!s_fa_arturn(A1503,D1503)</f>
        <v>2.9312</v>
      </c>
      <c r="AC1503" s="9">
        <f>[1]!fa_apturn(A1503,D1503)</f>
        <v>5.7112376276400703</v>
      </c>
      <c r="AD1503" s="9">
        <f>[1]!s_fa_invturn(A1503,D1503)</f>
        <v>1.6372</v>
      </c>
    </row>
    <row r="1504" spans="1:30">
      <c r="A1504">
        <v>603611</v>
      </c>
      <c r="B1504" t="s">
        <v>1215</v>
      </c>
      <c r="C1504" t="s">
        <v>6048</v>
      </c>
      <c r="D1504" s="8">
        <f t="shared" si="24"/>
        <v>44561</v>
      </c>
      <c r="E1504" t="s">
        <v>7487</v>
      </c>
      <c r="F1504">
        <v>1</v>
      </c>
      <c r="G1504" t="s">
        <v>9858</v>
      </c>
      <c r="L1504" t="str" cm="1">
        <f t="array" ref="L1504">[1]!s_info_industry_gics(A1504,1)</f>
        <v>工业</v>
      </c>
      <c r="M1504" t="str" cm="1">
        <f t="array" ref="M1504">[1]!s_info_industry_gicscode(A1504,1)</f>
        <v>20</v>
      </c>
      <c r="N1504" t="str">
        <f>[1]!s_info_industry_gics(A1504,2)</f>
        <v>资本货物</v>
      </c>
      <c r="O1504" t="str">
        <f>[1]!s_info_industry_gicscode(A1504,2)</f>
        <v>2010</v>
      </c>
      <c r="P1504" cm="1">
        <f t="array" ref="P1504">[1]!s_stmnote_suppliertop5(A1504,D1504,1)</f>
        <v>0</v>
      </c>
      <c r="Q1504">
        <f>[1]!s_stmnote_suppliertop5(A1504,D1504,2)</f>
        <v>0</v>
      </c>
      <c r="R1504" cm="1">
        <f t="array" ref="R1504">[1]!s_stmnote_suppliertop5(A1504,D1504,3)</f>
        <v>0</v>
      </c>
      <c r="S1504" cm="1">
        <f t="array" ref="S1504">[1]!s_stmnote_suppliertop5(A1504,D1504,4)</f>
        <v>0</v>
      </c>
      <c r="T1504" cm="1">
        <f t="array" ref="T1504">[1]!s_stmnote_suppliertop5(A1504,D1504,5)</f>
        <v>0</v>
      </c>
      <c r="U1504" s="9">
        <f>[1]!s_stmnote_purchasetop5_pct(A1504,D1504)</f>
        <v>13.03</v>
      </c>
      <c r="V1504" cm="1">
        <f t="array" ref="V1504">[1]!s_stmnote_customertop5($A1504,$D1504,1)</f>
        <v>0</v>
      </c>
      <c r="W1504" cm="1">
        <f t="array" ref="W1504">[1]!s_stmnote_customertop5($A1504,$D1504,2)</f>
        <v>0</v>
      </c>
      <c r="X1504" cm="1">
        <f t="array" ref="X1504">[1]!s_stmnote_customertop5($A1504,$D1504,3)</f>
        <v>0</v>
      </c>
      <c r="Y1504" cm="1">
        <f t="array" ref="Y1504">[1]!s_stmnote_customertop5($A1504,$D1504,4)</f>
        <v>0</v>
      </c>
      <c r="Z1504" cm="1">
        <f t="array" ref="Z1504">[1]!s_stmnote_customertop5($A1504,$D1504,5)</f>
        <v>0</v>
      </c>
      <c r="AA1504" s="9">
        <f>[1]!s_stmnote_salestop5_pct(A1504,D1504)</f>
        <v>23.23</v>
      </c>
      <c r="AB1504" s="9">
        <f>[1]!s_fa_arturn(A1504,D1504)</f>
        <v>6.0152000000000001</v>
      </c>
      <c r="AC1504" s="9">
        <f>[1]!fa_apturn(A1504,D1504)</f>
        <v>3.9491385714288798</v>
      </c>
      <c r="AD1504" s="9">
        <f>[1]!s_fa_invturn(A1504,D1504)</f>
        <v>2.1122000000000001</v>
      </c>
    </row>
    <row r="1505" spans="1:30">
      <c r="A1505">
        <v>603611</v>
      </c>
      <c r="B1505" t="s">
        <v>1215</v>
      </c>
      <c r="C1505" t="s">
        <v>6049</v>
      </c>
      <c r="D1505" s="8">
        <f t="shared" si="24"/>
        <v>44561</v>
      </c>
      <c r="E1505" t="s">
        <v>7565</v>
      </c>
      <c r="F1505">
        <v>1</v>
      </c>
      <c r="G1505" t="s">
        <v>9859</v>
      </c>
      <c r="L1505" t="str" cm="1">
        <f t="array" ref="L1505">[1]!s_info_industry_gics(A1505,1)</f>
        <v>工业</v>
      </c>
      <c r="M1505" t="str" cm="1">
        <f t="array" ref="M1505">[1]!s_info_industry_gicscode(A1505,1)</f>
        <v>20</v>
      </c>
      <c r="N1505" t="str">
        <f>[1]!s_info_industry_gics(A1505,2)</f>
        <v>资本货物</v>
      </c>
      <c r="O1505" t="str">
        <f>[1]!s_info_industry_gicscode(A1505,2)</f>
        <v>2010</v>
      </c>
      <c r="P1505" cm="1">
        <f t="array" ref="P1505">[1]!s_stmnote_suppliertop5(A1505,D1505,1)</f>
        <v>0</v>
      </c>
      <c r="Q1505">
        <f>[1]!s_stmnote_suppliertop5(A1505,D1505,2)</f>
        <v>0</v>
      </c>
      <c r="R1505" cm="1">
        <f t="array" ref="R1505">[1]!s_stmnote_suppliertop5(A1505,D1505,3)</f>
        <v>0</v>
      </c>
      <c r="S1505" cm="1">
        <f t="array" ref="S1505">[1]!s_stmnote_suppliertop5(A1505,D1505,4)</f>
        <v>0</v>
      </c>
      <c r="T1505" cm="1">
        <f t="array" ref="T1505">[1]!s_stmnote_suppliertop5(A1505,D1505,5)</f>
        <v>0</v>
      </c>
      <c r="U1505" s="9">
        <f>[1]!s_stmnote_purchasetop5_pct(A1505,D1505)</f>
        <v>13.03</v>
      </c>
      <c r="V1505" cm="1">
        <f t="array" ref="V1505">[1]!s_stmnote_customertop5($A1505,$D1505,1)</f>
        <v>0</v>
      </c>
      <c r="W1505" cm="1">
        <f t="array" ref="W1505">[1]!s_stmnote_customertop5($A1505,$D1505,2)</f>
        <v>0</v>
      </c>
      <c r="X1505" cm="1">
        <f t="array" ref="X1505">[1]!s_stmnote_customertop5($A1505,$D1505,3)</f>
        <v>0</v>
      </c>
      <c r="Y1505" cm="1">
        <f t="array" ref="Y1505">[1]!s_stmnote_customertop5($A1505,$D1505,4)</f>
        <v>0</v>
      </c>
      <c r="Z1505" cm="1">
        <f t="array" ref="Z1505">[1]!s_stmnote_customertop5($A1505,$D1505,5)</f>
        <v>0</v>
      </c>
      <c r="AA1505" s="9">
        <f>[1]!s_stmnote_salestop5_pct(A1505,D1505)</f>
        <v>23.23</v>
      </c>
      <c r="AB1505" s="9">
        <f>[1]!s_fa_arturn(A1505,D1505)</f>
        <v>6.0152000000000001</v>
      </c>
      <c r="AC1505" s="9">
        <f>[1]!fa_apturn(A1505,D1505)</f>
        <v>3.9491385714288798</v>
      </c>
      <c r="AD1505" s="9">
        <f>[1]!s_fa_invturn(A1505,D1505)</f>
        <v>2.1122000000000001</v>
      </c>
    </row>
    <row r="1506" spans="1:30">
      <c r="A1506">
        <v>603656</v>
      </c>
      <c r="B1506" t="s">
        <v>1219</v>
      </c>
      <c r="C1506" t="s">
        <v>6060</v>
      </c>
      <c r="D1506" s="8">
        <f t="shared" si="24"/>
        <v>44926</v>
      </c>
      <c r="E1506" t="s">
        <v>7557</v>
      </c>
      <c r="F1506">
        <v>1</v>
      </c>
      <c r="G1506" t="s">
        <v>7881</v>
      </c>
      <c r="L1506" t="str" cm="1">
        <f t="array" ref="L1506">[1]!s_info_industry_gics(A1506,1)</f>
        <v>工业</v>
      </c>
      <c r="M1506" t="str" cm="1">
        <f t="array" ref="M1506">[1]!s_info_industry_gicscode(A1506,1)</f>
        <v>20</v>
      </c>
      <c r="N1506" t="str">
        <f>[1]!s_info_industry_gics(A1506,2)</f>
        <v>资本货物</v>
      </c>
      <c r="O1506" t="str">
        <f>[1]!s_info_industry_gicscode(A1506,2)</f>
        <v>2010</v>
      </c>
      <c r="P1506" cm="1">
        <f t="array" ref="P1506">[1]!s_stmnote_suppliertop5(A1506,D1506,1)</f>
        <v>0</v>
      </c>
      <c r="Q1506">
        <f>[1]!s_stmnote_suppliertop5(A1506,D1506,2)</f>
        <v>0</v>
      </c>
      <c r="R1506" cm="1">
        <f t="array" ref="R1506">[1]!s_stmnote_suppliertop5(A1506,D1506,3)</f>
        <v>0</v>
      </c>
      <c r="S1506" cm="1">
        <f t="array" ref="S1506">[1]!s_stmnote_suppliertop5(A1506,D1506,4)</f>
        <v>0</v>
      </c>
      <c r="T1506" cm="1">
        <f t="array" ref="T1506">[1]!s_stmnote_suppliertop5(A1506,D1506,5)</f>
        <v>0</v>
      </c>
      <c r="U1506" s="9">
        <f>[1]!s_stmnote_purchasetop5_pct(A1506,D1506)</f>
        <v>17.579999999999998</v>
      </c>
      <c r="V1506" t="str" cm="1">
        <f t="array" ref="V1506">[1]!s_stmnote_customertop5($A1506,$D1506,1)</f>
        <v>贵州湾田煤业集团有限公司盘县淤泥乡湾田煤矿</v>
      </c>
      <c r="W1506" t="str" cm="1">
        <f t="array" ref="W1506">[1]!s_stmnote_customertop5($A1506,$D1506,2)</f>
        <v>中煤科工集团北京华宇工程有限公司</v>
      </c>
      <c r="X1506" cm="1">
        <f t="array" ref="X1506">[1]!s_stmnote_customertop5($A1506,$D1506,3)</f>
        <v>0</v>
      </c>
      <c r="Y1506" cm="1">
        <f t="array" ref="Y1506">[1]!s_stmnote_customertop5($A1506,$D1506,4)</f>
        <v>0</v>
      </c>
      <c r="Z1506" cm="1">
        <f t="array" ref="Z1506">[1]!s_stmnote_customertop5($A1506,$D1506,5)</f>
        <v>0</v>
      </c>
      <c r="AA1506" s="9">
        <f>[1]!s_stmnote_salestop5_pct(A1506,D1506)</f>
        <v>3.89</v>
      </c>
      <c r="AB1506" s="9">
        <f>[1]!s_fa_arturn(A1506,D1506)</f>
        <v>2.9051999999999998</v>
      </c>
      <c r="AC1506" s="9">
        <f>[1]!fa_apturn(A1506,D1506)</f>
        <v>2.9102650832675101</v>
      </c>
      <c r="AD1506" s="9">
        <f>[1]!s_fa_invturn(A1506,D1506)</f>
        <v>1.4623999999999999</v>
      </c>
    </row>
    <row r="1507" spans="1:30">
      <c r="A1507">
        <v>603667</v>
      </c>
      <c r="B1507" t="s">
        <v>1220</v>
      </c>
      <c r="C1507" t="s">
        <v>6061</v>
      </c>
      <c r="D1507" s="8">
        <f t="shared" si="24"/>
        <v>44926</v>
      </c>
      <c r="E1507" t="s">
        <v>7139</v>
      </c>
      <c r="F1507">
        <v>1</v>
      </c>
      <c r="G1507" t="s">
        <v>7881</v>
      </c>
      <c r="L1507" t="str" cm="1">
        <f t="array" ref="L1507">[1]!s_info_industry_gics(A1507,1)</f>
        <v>工业</v>
      </c>
      <c r="M1507" t="str" cm="1">
        <f t="array" ref="M1507">[1]!s_info_industry_gicscode(A1507,1)</f>
        <v>20</v>
      </c>
      <c r="N1507" t="str">
        <f>[1]!s_info_industry_gics(A1507,2)</f>
        <v>资本货物</v>
      </c>
      <c r="O1507" t="str">
        <f>[1]!s_info_industry_gicscode(A1507,2)</f>
        <v>2010</v>
      </c>
      <c r="P1507" cm="1">
        <f t="array" ref="P1507">[1]!s_stmnote_suppliertop5(A1507,D1507,1)</f>
        <v>0</v>
      </c>
      <c r="Q1507">
        <f>[1]!s_stmnote_suppliertop5(A1507,D1507,2)</f>
        <v>0</v>
      </c>
      <c r="R1507" cm="1">
        <f t="array" ref="R1507">[1]!s_stmnote_suppliertop5(A1507,D1507,3)</f>
        <v>0</v>
      </c>
      <c r="S1507" cm="1">
        <f t="array" ref="S1507">[1]!s_stmnote_suppliertop5(A1507,D1507,4)</f>
        <v>0</v>
      </c>
      <c r="T1507" cm="1">
        <f t="array" ref="T1507">[1]!s_stmnote_suppliertop5(A1507,D1507,5)</f>
        <v>0</v>
      </c>
      <c r="U1507" s="9">
        <f>[1]!s_stmnote_purchasetop5_pct(A1507,D1507)</f>
        <v>43.76</v>
      </c>
      <c r="V1507" cm="1">
        <f t="array" ref="V1507">[1]!s_stmnote_customertop5($A1507,$D1507,1)</f>
        <v>0</v>
      </c>
      <c r="W1507" cm="1">
        <f t="array" ref="W1507">[1]!s_stmnote_customertop5($A1507,$D1507,2)</f>
        <v>0</v>
      </c>
      <c r="X1507" cm="1">
        <f t="array" ref="X1507">[1]!s_stmnote_customertop5($A1507,$D1507,3)</f>
        <v>0</v>
      </c>
      <c r="Y1507" cm="1">
        <f t="array" ref="Y1507">[1]!s_stmnote_customertop5($A1507,$D1507,4)</f>
        <v>0</v>
      </c>
      <c r="Z1507" cm="1">
        <f t="array" ref="Z1507">[1]!s_stmnote_customertop5($A1507,$D1507,5)</f>
        <v>0</v>
      </c>
      <c r="AA1507" s="9">
        <f>[1]!s_stmnote_salestop5_pct(A1507,D1507)</f>
        <v>50.85</v>
      </c>
      <c r="AB1507" s="9">
        <f>[1]!s_fa_arturn(A1507,D1507)</f>
        <v>4.9077000000000002</v>
      </c>
      <c r="AC1507" s="9">
        <f>[1]!fa_apturn(A1507,D1507)</f>
        <v>6.1370766686679801</v>
      </c>
      <c r="AD1507" s="9">
        <f>[1]!s_fa_invturn(A1507,D1507)</f>
        <v>2.9860000000000002</v>
      </c>
    </row>
    <row r="1508" spans="1:30">
      <c r="A1508">
        <v>603667</v>
      </c>
      <c r="B1508" t="s">
        <v>1220</v>
      </c>
      <c r="C1508" t="s">
        <v>6062</v>
      </c>
      <c r="D1508" s="8">
        <f t="shared" si="24"/>
        <v>44926</v>
      </c>
      <c r="E1508" t="s">
        <v>7595</v>
      </c>
      <c r="F1508">
        <v>1</v>
      </c>
      <c r="G1508" t="s">
        <v>7881</v>
      </c>
      <c r="L1508" t="str" cm="1">
        <f t="array" ref="L1508">[1]!s_info_industry_gics(A1508,1)</f>
        <v>工业</v>
      </c>
      <c r="M1508" t="str" cm="1">
        <f t="array" ref="M1508">[1]!s_info_industry_gicscode(A1508,1)</f>
        <v>20</v>
      </c>
      <c r="N1508" t="str">
        <f>[1]!s_info_industry_gics(A1508,2)</f>
        <v>资本货物</v>
      </c>
      <c r="O1508" t="str">
        <f>[1]!s_info_industry_gicscode(A1508,2)</f>
        <v>2010</v>
      </c>
      <c r="P1508" cm="1">
        <f t="array" ref="P1508">[1]!s_stmnote_suppliertop5(A1508,D1508,1)</f>
        <v>0</v>
      </c>
      <c r="Q1508">
        <f>[1]!s_stmnote_suppliertop5(A1508,D1508,2)</f>
        <v>0</v>
      </c>
      <c r="R1508" cm="1">
        <f t="array" ref="R1508">[1]!s_stmnote_suppliertop5(A1508,D1508,3)</f>
        <v>0</v>
      </c>
      <c r="S1508" cm="1">
        <f t="array" ref="S1508">[1]!s_stmnote_suppliertop5(A1508,D1508,4)</f>
        <v>0</v>
      </c>
      <c r="T1508" cm="1">
        <f t="array" ref="T1508">[1]!s_stmnote_suppliertop5(A1508,D1508,5)</f>
        <v>0</v>
      </c>
      <c r="U1508" s="9">
        <f>[1]!s_stmnote_purchasetop5_pct(A1508,D1508)</f>
        <v>43.76</v>
      </c>
      <c r="V1508" cm="1">
        <f t="array" ref="V1508">[1]!s_stmnote_customertop5($A1508,$D1508,1)</f>
        <v>0</v>
      </c>
      <c r="W1508" cm="1">
        <f t="array" ref="W1508">[1]!s_stmnote_customertop5($A1508,$D1508,2)</f>
        <v>0</v>
      </c>
      <c r="X1508" cm="1">
        <f t="array" ref="X1508">[1]!s_stmnote_customertop5($A1508,$D1508,3)</f>
        <v>0</v>
      </c>
      <c r="Y1508" cm="1">
        <f t="array" ref="Y1508">[1]!s_stmnote_customertop5($A1508,$D1508,4)</f>
        <v>0</v>
      </c>
      <c r="Z1508" cm="1">
        <f t="array" ref="Z1508">[1]!s_stmnote_customertop5($A1508,$D1508,5)</f>
        <v>0</v>
      </c>
      <c r="AA1508" s="9">
        <f>[1]!s_stmnote_salestop5_pct(A1508,D1508)</f>
        <v>50.85</v>
      </c>
      <c r="AB1508" s="9">
        <f>[1]!s_fa_arturn(A1508,D1508)</f>
        <v>4.9077000000000002</v>
      </c>
      <c r="AC1508" s="9">
        <f>[1]!fa_apturn(A1508,D1508)</f>
        <v>6.1370766686679801</v>
      </c>
      <c r="AD1508" s="9">
        <f>[1]!s_fa_invturn(A1508,D1508)</f>
        <v>2.9860000000000002</v>
      </c>
    </row>
    <row r="1509" spans="1:30">
      <c r="A1509">
        <v>603757</v>
      </c>
      <c r="B1509" t="s">
        <v>1230</v>
      </c>
      <c r="C1509" t="s">
        <v>6095</v>
      </c>
      <c r="D1509" s="8">
        <f t="shared" si="24"/>
        <v>44926</v>
      </c>
      <c r="E1509" t="s">
        <v>7260</v>
      </c>
      <c r="F1509">
        <v>2</v>
      </c>
      <c r="G1509" t="s">
        <v>11579</v>
      </c>
      <c r="H1509" t="s">
        <v>12593</v>
      </c>
      <c r="L1509" t="str" cm="1">
        <f t="array" ref="L1509">[1]!s_info_industry_gics(A1509,1)</f>
        <v>工业</v>
      </c>
      <c r="M1509" t="str" cm="1">
        <f t="array" ref="M1509">[1]!s_info_industry_gicscode(A1509,1)</f>
        <v>20</v>
      </c>
      <c r="N1509" t="str">
        <f>[1]!s_info_industry_gics(A1509,2)</f>
        <v>资本货物</v>
      </c>
      <c r="O1509" t="str">
        <f>[1]!s_info_industry_gicscode(A1509,2)</f>
        <v>2010</v>
      </c>
      <c r="P1509" cm="1">
        <f t="array" ref="P1509">[1]!s_stmnote_suppliertop5(A1509,D1509,1)</f>
        <v>0</v>
      </c>
      <c r="Q1509">
        <f>[1]!s_stmnote_suppliertop5(A1509,D1509,2)</f>
        <v>0</v>
      </c>
      <c r="R1509" cm="1">
        <f t="array" ref="R1509">[1]!s_stmnote_suppliertop5(A1509,D1509,3)</f>
        <v>0</v>
      </c>
      <c r="S1509" cm="1">
        <f t="array" ref="S1509">[1]!s_stmnote_suppliertop5(A1509,D1509,4)</f>
        <v>0</v>
      </c>
      <c r="T1509" cm="1">
        <f t="array" ref="T1509">[1]!s_stmnote_suppliertop5(A1509,D1509,5)</f>
        <v>0</v>
      </c>
      <c r="U1509" s="9">
        <f>[1]!s_stmnote_purchasetop5_pct(A1509,D1509)</f>
        <v>24.3</v>
      </c>
      <c r="V1509" cm="1">
        <f t="array" ref="V1509">[1]!s_stmnote_customertop5($A1509,$D1509,1)</f>
        <v>0</v>
      </c>
      <c r="W1509" cm="1">
        <f t="array" ref="W1509">[1]!s_stmnote_customertop5($A1509,$D1509,2)</f>
        <v>0</v>
      </c>
      <c r="X1509" cm="1">
        <f t="array" ref="X1509">[1]!s_stmnote_customertop5($A1509,$D1509,3)</f>
        <v>0</v>
      </c>
      <c r="Y1509" cm="1">
        <f t="array" ref="Y1509">[1]!s_stmnote_customertop5($A1509,$D1509,4)</f>
        <v>0</v>
      </c>
      <c r="Z1509" cm="1">
        <f t="array" ref="Z1509">[1]!s_stmnote_customertop5($A1509,$D1509,5)</f>
        <v>0</v>
      </c>
      <c r="AA1509" s="9">
        <f>[1]!s_stmnote_salestop5_pct(A1509,D1509)</f>
        <v>14.22</v>
      </c>
      <c r="AB1509" s="9">
        <f>[1]!s_fa_arturn(A1509,D1509)</f>
        <v>5.6641000000000004</v>
      </c>
      <c r="AC1509" s="9">
        <f>[1]!fa_apturn(A1509,D1509)</f>
        <v>5.9543558491625799</v>
      </c>
      <c r="AD1509" s="9">
        <f>[1]!s_fa_invturn(A1509,D1509)</f>
        <v>3.8410000000000002</v>
      </c>
    </row>
    <row r="1510" spans="1:30">
      <c r="A1510">
        <v>603757</v>
      </c>
      <c r="B1510" t="s">
        <v>1230</v>
      </c>
      <c r="C1510" t="s">
        <v>6096</v>
      </c>
      <c r="D1510" s="8">
        <f t="shared" si="24"/>
        <v>44926</v>
      </c>
      <c r="E1510" t="s">
        <v>7001</v>
      </c>
      <c r="F1510">
        <v>2</v>
      </c>
      <c r="G1510" t="s">
        <v>11580</v>
      </c>
      <c r="H1510" t="s">
        <v>12594</v>
      </c>
      <c r="L1510" t="str" cm="1">
        <f t="array" ref="L1510">[1]!s_info_industry_gics(A1510,1)</f>
        <v>工业</v>
      </c>
      <c r="M1510" t="str" cm="1">
        <f t="array" ref="M1510">[1]!s_info_industry_gicscode(A1510,1)</f>
        <v>20</v>
      </c>
      <c r="N1510" t="str">
        <f>[1]!s_info_industry_gics(A1510,2)</f>
        <v>资本货物</v>
      </c>
      <c r="O1510" t="str">
        <f>[1]!s_info_industry_gicscode(A1510,2)</f>
        <v>2010</v>
      </c>
      <c r="P1510" cm="1">
        <f t="array" ref="P1510">[1]!s_stmnote_suppliertop5(A1510,D1510,1)</f>
        <v>0</v>
      </c>
      <c r="Q1510">
        <f>[1]!s_stmnote_suppliertop5(A1510,D1510,2)</f>
        <v>0</v>
      </c>
      <c r="R1510" cm="1">
        <f t="array" ref="R1510">[1]!s_stmnote_suppliertop5(A1510,D1510,3)</f>
        <v>0</v>
      </c>
      <c r="S1510" cm="1">
        <f t="array" ref="S1510">[1]!s_stmnote_suppliertop5(A1510,D1510,4)</f>
        <v>0</v>
      </c>
      <c r="T1510" cm="1">
        <f t="array" ref="T1510">[1]!s_stmnote_suppliertop5(A1510,D1510,5)</f>
        <v>0</v>
      </c>
      <c r="U1510" s="9">
        <f>[1]!s_stmnote_purchasetop5_pct(A1510,D1510)</f>
        <v>24.3</v>
      </c>
      <c r="V1510" cm="1">
        <f t="array" ref="V1510">[1]!s_stmnote_customertop5($A1510,$D1510,1)</f>
        <v>0</v>
      </c>
      <c r="W1510" cm="1">
        <f t="array" ref="W1510">[1]!s_stmnote_customertop5($A1510,$D1510,2)</f>
        <v>0</v>
      </c>
      <c r="X1510" cm="1">
        <f t="array" ref="X1510">[1]!s_stmnote_customertop5($A1510,$D1510,3)</f>
        <v>0</v>
      </c>
      <c r="Y1510" cm="1">
        <f t="array" ref="Y1510">[1]!s_stmnote_customertop5($A1510,$D1510,4)</f>
        <v>0</v>
      </c>
      <c r="Z1510" cm="1">
        <f t="array" ref="Z1510">[1]!s_stmnote_customertop5($A1510,$D1510,5)</f>
        <v>0</v>
      </c>
      <c r="AA1510" s="9">
        <f>[1]!s_stmnote_salestop5_pct(A1510,D1510)</f>
        <v>14.22</v>
      </c>
      <c r="AB1510" s="9">
        <f>[1]!s_fa_arturn(A1510,D1510)</f>
        <v>5.6641000000000004</v>
      </c>
      <c r="AC1510" s="9">
        <f>[1]!fa_apturn(A1510,D1510)</f>
        <v>5.9543558491625799</v>
      </c>
      <c r="AD1510" s="9">
        <f>[1]!s_fa_invturn(A1510,D1510)</f>
        <v>3.8410000000000002</v>
      </c>
    </row>
    <row r="1511" spans="1:30">
      <c r="A1511">
        <v>603757</v>
      </c>
      <c r="B1511" t="s">
        <v>1230</v>
      </c>
      <c r="C1511" t="s">
        <v>6097</v>
      </c>
      <c r="D1511" s="8">
        <f t="shared" si="24"/>
        <v>44926</v>
      </c>
      <c r="E1511" t="s">
        <v>6980</v>
      </c>
      <c r="F1511">
        <v>1</v>
      </c>
      <c r="G1511" t="s">
        <v>7881</v>
      </c>
      <c r="L1511" t="str" cm="1">
        <f t="array" ref="L1511">[1]!s_info_industry_gics(A1511,1)</f>
        <v>工业</v>
      </c>
      <c r="M1511" t="str" cm="1">
        <f t="array" ref="M1511">[1]!s_info_industry_gicscode(A1511,1)</f>
        <v>20</v>
      </c>
      <c r="N1511" t="str">
        <f>[1]!s_info_industry_gics(A1511,2)</f>
        <v>资本货物</v>
      </c>
      <c r="O1511" t="str">
        <f>[1]!s_info_industry_gicscode(A1511,2)</f>
        <v>2010</v>
      </c>
      <c r="P1511" cm="1">
        <f t="array" ref="P1511">[1]!s_stmnote_suppliertop5(A1511,D1511,1)</f>
        <v>0</v>
      </c>
      <c r="Q1511">
        <f>[1]!s_stmnote_suppliertop5(A1511,D1511,2)</f>
        <v>0</v>
      </c>
      <c r="R1511" cm="1">
        <f t="array" ref="R1511">[1]!s_stmnote_suppliertop5(A1511,D1511,3)</f>
        <v>0</v>
      </c>
      <c r="S1511" cm="1">
        <f t="array" ref="S1511">[1]!s_stmnote_suppliertop5(A1511,D1511,4)</f>
        <v>0</v>
      </c>
      <c r="T1511" cm="1">
        <f t="array" ref="T1511">[1]!s_stmnote_suppliertop5(A1511,D1511,5)</f>
        <v>0</v>
      </c>
      <c r="U1511" s="9">
        <f>[1]!s_stmnote_purchasetop5_pct(A1511,D1511)</f>
        <v>24.3</v>
      </c>
      <c r="V1511" cm="1">
        <f t="array" ref="V1511">[1]!s_stmnote_customertop5($A1511,$D1511,1)</f>
        <v>0</v>
      </c>
      <c r="W1511" cm="1">
        <f t="array" ref="W1511">[1]!s_stmnote_customertop5($A1511,$D1511,2)</f>
        <v>0</v>
      </c>
      <c r="X1511" cm="1">
        <f t="array" ref="X1511">[1]!s_stmnote_customertop5($A1511,$D1511,3)</f>
        <v>0</v>
      </c>
      <c r="Y1511" cm="1">
        <f t="array" ref="Y1511">[1]!s_stmnote_customertop5($A1511,$D1511,4)</f>
        <v>0</v>
      </c>
      <c r="Z1511" cm="1">
        <f t="array" ref="Z1511">[1]!s_stmnote_customertop5($A1511,$D1511,5)</f>
        <v>0</v>
      </c>
      <c r="AA1511" s="9">
        <f>[1]!s_stmnote_salestop5_pct(A1511,D1511)</f>
        <v>14.22</v>
      </c>
      <c r="AB1511" s="9">
        <f>[1]!s_fa_arturn(A1511,D1511)</f>
        <v>5.6641000000000004</v>
      </c>
      <c r="AC1511" s="9">
        <f>[1]!fa_apturn(A1511,D1511)</f>
        <v>5.9543558491625799</v>
      </c>
      <c r="AD1511" s="9">
        <f>[1]!s_fa_invturn(A1511,D1511)</f>
        <v>3.8410000000000002</v>
      </c>
    </row>
    <row r="1512" spans="1:30">
      <c r="A1512">
        <v>603757</v>
      </c>
      <c r="B1512" t="s">
        <v>1230</v>
      </c>
      <c r="C1512" t="s">
        <v>6098</v>
      </c>
      <c r="D1512" s="8">
        <f t="shared" si="24"/>
        <v>44926</v>
      </c>
      <c r="E1512" t="s">
        <v>7550</v>
      </c>
      <c r="F1512">
        <v>1</v>
      </c>
      <c r="G1512" t="s">
        <v>7881</v>
      </c>
      <c r="L1512" t="str" cm="1">
        <f t="array" ref="L1512">[1]!s_info_industry_gics(A1512,1)</f>
        <v>工业</v>
      </c>
      <c r="M1512" t="str" cm="1">
        <f t="array" ref="M1512">[1]!s_info_industry_gicscode(A1512,1)</f>
        <v>20</v>
      </c>
      <c r="N1512" t="str">
        <f>[1]!s_info_industry_gics(A1512,2)</f>
        <v>资本货物</v>
      </c>
      <c r="O1512" t="str">
        <f>[1]!s_info_industry_gicscode(A1512,2)</f>
        <v>2010</v>
      </c>
      <c r="P1512" cm="1">
        <f t="array" ref="P1512">[1]!s_stmnote_suppliertop5(A1512,D1512,1)</f>
        <v>0</v>
      </c>
      <c r="Q1512">
        <f>[1]!s_stmnote_suppliertop5(A1512,D1512,2)</f>
        <v>0</v>
      </c>
      <c r="R1512" cm="1">
        <f t="array" ref="R1512">[1]!s_stmnote_suppliertop5(A1512,D1512,3)</f>
        <v>0</v>
      </c>
      <c r="S1512" cm="1">
        <f t="array" ref="S1512">[1]!s_stmnote_suppliertop5(A1512,D1512,4)</f>
        <v>0</v>
      </c>
      <c r="T1512" cm="1">
        <f t="array" ref="T1512">[1]!s_stmnote_suppliertop5(A1512,D1512,5)</f>
        <v>0</v>
      </c>
      <c r="U1512" s="9">
        <f>[1]!s_stmnote_purchasetop5_pct(A1512,D1512)</f>
        <v>24.3</v>
      </c>
      <c r="V1512" cm="1">
        <f t="array" ref="V1512">[1]!s_stmnote_customertop5($A1512,$D1512,1)</f>
        <v>0</v>
      </c>
      <c r="W1512" cm="1">
        <f t="array" ref="W1512">[1]!s_stmnote_customertop5($A1512,$D1512,2)</f>
        <v>0</v>
      </c>
      <c r="X1512" cm="1">
        <f t="array" ref="X1512">[1]!s_stmnote_customertop5($A1512,$D1512,3)</f>
        <v>0</v>
      </c>
      <c r="Y1512" cm="1">
        <f t="array" ref="Y1512">[1]!s_stmnote_customertop5($A1512,$D1512,4)</f>
        <v>0</v>
      </c>
      <c r="Z1512" cm="1">
        <f t="array" ref="Z1512">[1]!s_stmnote_customertop5($A1512,$D1512,5)</f>
        <v>0</v>
      </c>
      <c r="AA1512" s="9">
        <f>[1]!s_stmnote_salestop5_pct(A1512,D1512)</f>
        <v>14.22</v>
      </c>
      <c r="AB1512" s="9">
        <f>[1]!s_fa_arturn(A1512,D1512)</f>
        <v>5.6641000000000004</v>
      </c>
      <c r="AC1512" s="9">
        <f>[1]!fa_apturn(A1512,D1512)</f>
        <v>5.9543558491625799</v>
      </c>
      <c r="AD1512" s="9">
        <f>[1]!s_fa_invturn(A1512,D1512)</f>
        <v>3.8410000000000002</v>
      </c>
    </row>
    <row r="1513" spans="1:30">
      <c r="A1513">
        <v>603757</v>
      </c>
      <c r="B1513" t="s">
        <v>1230</v>
      </c>
      <c r="C1513" t="s">
        <v>6099</v>
      </c>
      <c r="D1513" s="8">
        <f t="shared" si="24"/>
        <v>45291</v>
      </c>
      <c r="E1513" t="s">
        <v>6932</v>
      </c>
      <c r="F1513">
        <v>2</v>
      </c>
      <c r="G1513" t="s">
        <v>11581</v>
      </c>
      <c r="H1513" t="s">
        <v>12595</v>
      </c>
      <c r="L1513" t="str" cm="1">
        <f t="array" ref="L1513">[1]!s_info_industry_gics(A1513,1)</f>
        <v>工业</v>
      </c>
      <c r="M1513" t="str" cm="1">
        <f t="array" ref="M1513">[1]!s_info_industry_gicscode(A1513,1)</f>
        <v>20</v>
      </c>
      <c r="N1513" t="str">
        <f>[1]!s_info_industry_gics(A1513,2)</f>
        <v>资本货物</v>
      </c>
      <c r="O1513" t="str">
        <f>[1]!s_info_industry_gicscode(A1513,2)</f>
        <v>2010</v>
      </c>
      <c r="P1513" cm="1">
        <f t="array" ref="P1513">[1]!s_stmnote_suppliertop5(A1513,D1513,1)</f>
        <v>0</v>
      </c>
      <c r="Q1513">
        <f>[1]!s_stmnote_suppliertop5(A1513,D1513,2)</f>
        <v>0</v>
      </c>
      <c r="R1513" cm="1">
        <f t="array" ref="R1513">[1]!s_stmnote_suppliertop5(A1513,D1513,3)</f>
        <v>0</v>
      </c>
      <c r="S1513" cm="1">
        <f t="array" ref="S1513">[1]!s_stmnote_suppliertop5(A1513,D1513,4)</f>
        <v>0</v>
      </c>
      <c r="T1513" cm="1">
        <f t="array" ref="T1513">[1]!s_stmnote_suppliertop5(A1513,D1513,5)</f>
        <v>0</v>
      </c>
      <c r="U1513" s="9">
        <f>[1]!s_stmnote_purchasetop5_pct(A1513,D1513)</f>
        <v>0</v>
      </c>
      <c r="V1513" cm="1">
        <f t="array" ref="V1513">[1]!s_stmnote_customertop5($A1513,$D1513,1)</f>
        <v>0</v>
      </c>
      <c r="W1513" cm="1">
        <f t="array" ref="W1513">[1]!s_stmnote_customertop5($A1513,$D1513,2)</f>
        <v>0</v>
      </c>
      <c r="X1513" cm="1">
        <f t="array" ref="X1513">[1]!s_stmnote_customertop5($A1513,$D1513,3)</f>
        <v>0</v>
      </c>
      <c r="Y1513" cm="1">
        <f t="array" ref="Y1513">[1]!s_stmnote_customertop5($A1513,$D1513,4)</f>
        <v>0</v>
      </c>
      <c r="Z1513" cm="1">
        <f t="array" ref="Z1513">[1]!s_stmnote_customertop5($A1513,$D1513,5)</f>
        <v>0</v>
      </c>
      <c r="AA1513" s="9">
        <f>[1]!s_stmnote_salestop5_pct(A1513,D1513)</f>
        <v>12.93</v>
      </c>
      <c r="AB1513" s="9">
        <f>[1]!s_fa_arturn(A1513,D1513)</f>
        <v>5.5571999999999999</v>
      </c>
      <c r="AC1513" s="9">
        <f>[1]!fa_apturn(A1513,D1513)</f>
        <v>5.3068692313558801</v>
      </c>
      <c r="AD1513" s="9">
        <f>[1]!s_fa_invturn(A1513,D1513)</f>
        <v>3.7913000000000001</v>
      </c>
    </row>
    <row r="1514" spans="1:30">
      <c r="A1514">
        <v>603757</v>
      </c>
      <c r="B1514" t="s">
        <v>1230</v>
      </c>
      <c r="C1514" t="s">
        <v>6100</v>
      </c>
      <c r="D1514" s="8">
        <f t="shared" si="24"/>
        <v>45291</v>
      </c>
      <c r="E1514" t="s">
        <v>7612</v>
      </c>
      <c r="F1514">
        <v>2</v>
      </c>
      <c r="G1514" t="s">
        <v>11582</v>
      </c>
      <c r="H1514" t="s">
        <v>12596</v>
      </c>
      <c r="L1514" t="str" cm="1">
        <f t="array" ref="L1514">[1]!s_info_industry_gics(A1514,1)</f>
        <v>工业</v>
      </c>
      <c r="M1514" t="str" cm="1">
        <f t="array" ref="M1514">[1]!s_info_industry_gicscode(A1514,1)</f>
        <v>20</v>
      </c>
      <c r="N1514" t="str">
        <f>[1]!s_info_industry_gics(A1514,2)</f>
        <v>资本货物</v>
      </c>
      <c r="O1514" t="str">
        <f>[1]!s_info_industry_gicscode(A1514,2)</f>
        <v>2010</v>
      </c>
      <c r="P1514" cm="1">
        <f t="array" ref="P1514">[1]!s_stmnote_suppliertop5(A1514,D1514,1)</f>
        <v>0</v>
      </c>
      <c r="Q1514">
        <f>[1]!s_stmnote_suppliertop5(A1514,D1514,2)</f>
        <v>0</v>
      </c>
      <c r="R1514" cm="1">
        <f t="array" ref="R1514">[1]!s_stmnote_suppliertop5(A1514,D1514,3)</f>
        <v>0</v>
      </c>
      <c r="S1514" cm="1">
        <f t="array" ref="S1514">[1]!s_stmnote_suppliertop5(A1514,D1514,4)</f>
        <v>0</v>
      </c>
      <c r="T1514" cm="1">
        <f t="array" ref="T1514">[1]!s_stmnote_suppliertop5(A1514,D1514,5)</f>
        <v>0</v>
      </c>
      <c r="U1514" s="9">
        <f>[1]!s_stmnote_purchasetop5_pct(A1514,D1514)</f>
        <v>0</v>
      </c>
      <c r="V1514" cm="1">
        <f t="array" ref="V1514">[1]!s_stmnote_customertop5($A1514,$D1514,1)</f>
        <v>0</v>
      </c>
      <c r="W1514" cm="1">
        <f t="array" ref="W1514">[1]!s_stmnote_customertop5($A1514,$D1514,2)</f>
        <v>0</v>
      </c>
      <c r="X1514" cm="1">
        <f t="array" ref="X1514">[1]!s_stmnote_customertop5($A1514,$D1514,3)</f>
        <v>0</v>
      </c>
      <c r="Y1514" cm="1">
        <f t="array" ref="Y1514">[1]!s_stmnote_customertop5($A1514,$D1514,4)</f>
        <v>0</v>
      </c>
      <c r="Z1514" cm="1">
        <f t="array" ref="Z1514">[1]!s_stmnote_customertop5($A1514,$D1514,5)</f>
        <v>0</v>
      </c>
      <c r="AA1514" s="9">
        <f>[1]!s_stmnote_salestop5_pct(A1514,D1514)</f>
        <v>12.93</v>
      </c>
      <c r="AB1514" s="9">
        <f>[1]!s_fa_arturn(A1514,D1514)</f>
        <v>5.5571999999999999</v>
      </c>
      <c r="AC1514" s="9">
        <f>[1]!fa_apturn(A1514,D1514)</f>
        <v>5.3068692313558801</v>
      </c>
      <c r="AD1514" s="9">
        <f>[1]!s_fa_invturn(A1514,D1514)</f>
        <v>3.7913000000000001</v>
      </c>
    </row>
    <row r="1515" spans="1:30">
      <c r="A1515">
        <v>603819</v>
      </c>
      <c r="B1515" t="s">
        <v>1235</v>
      </c>
      <c r="C1515" t="s">
        <v>6110</v>
      </c>
      <c r="D1515" s="8">
        <f t="shared" si="24"/>
        <v>44926</v>
      </c>
      <c r="E1515" t="s">
        <v>6993</v>
      </c>
      <c r="F1515">
        <v>1</v>
      </c>
      <c r="G1515" t="s">
        <v>9877</v>
      </c>
      <c r="L1515" t="str" cm="1">
        <f t="array" ref="L1515">[1]!s_info_industry_gics(A1515,1)</f>
        <v>工业</v>
      </c>
      <c r="M1515" t="str" cm="1">
        <f t="array" ref="M1515">[1]!s_info_industry_gicscode(A1515,1)</f>
        <v>20</v>
      </c>
      <c r="N1515" t="str">
        <f>[1]!s_info_industry_gics(A1515,2)</f>
        <v>资本货物</v>
      </c>
      <c r="O1515" t="str">
        <f>[1]!s_info_industry_gicscode(A1515,2)</f>
        <v>2010</v>
      </c>
      <c r="P1515" cm="1">
        <f t="array" ref="P1515">[1]!s_stmnote_suppliertop5(A1515,D1515,1)</f>
        <v>0</v>
      </c>
      <c r="Q1515">
        <f>[1]!s_stmnote_suppliertop5(A1515,D1515,2)</f>
        <v>0</v>
      </c>
      <c r="R1515" cm="1">
        <f t="array" ref="R1515">[1]!s_stmnote_suppliertop5(A1515,D1515,3)</f>
        <v>0</v>
      </c>
      <c r="S1515" cm="1">
        <f t="array" ref="S1515">[1]!s_stmnote_suppliertop5(A1515,D1515,4)</f>
        <v>0</v>
      </c>
      <c r="T1515" cm="1">
        <f t="array" ref="T1515">[1]!s_stmnote_suppliertop5(A1515,D1515,5)</f>
        <v>0</v>
      </c>
      <c r="U1515" s="9">
        <f>[1]!s_stmnote_purchasetop5_pct(A1515,D1515)</f>
        <v>77.349999999999994</v>
      </c>
      <c r="V1515" cm="1">
        <f t="array" ref="V1515">[1]!s_stmnote_customertop5($A1515,$D1515,1)</f>
        <v>0</v>
      </c>
      <c r="W1515" cm="1">
        <f t="array" ref="W1515">[1]!s_stmnote_customertop5($A1515,$D1515,2)</f>
        <v>0</v>
      </c>
      <c r="X1515" cm="1">
        <f t="array" ref="X1515">[1]!s_stmnote_customertop5($A1515,$D1515,3)</f>
        <v>0</v>
      </c>
      <c r="Y1515" cm="1">
        <f t="array" ref="Y1515">[1]!s_stmnote_customertop5($A1515,$D1515,4)</f>
        <v>0</v>
      </c>
      <c r="Z1515" cm="1">
        <f t="array" ref="Z1515">[1]!s_stmnote_customertop5($A1515,$D1515,5)</f>
        <v>0</v>
      </c>
      <c r="AA1515" s="9">
        <f>[1]!s_stmnote_salestop5_pct(A1515,D1515)</f>
        <v>50.45</v>
      </c>
      <c r="AB1515" s="9">
        <f>[1]!s_fa_arturn(A1515,D1515)</f>
        <v>3.8654000000000002</v>
      </c>
      <c r="AC1515" s="9">
        <f>[1]!fa_apturn(A1515,D1515)</f>
        <v>15.815368704031201</v>
      </c>
      <c r="AD1515" s="9">
        <f>[1]!s_fa_invturn(A1515,D1515)</f>
        <v>3.9666000000000001</v>
      </c>
    </row>
    <row r="1516" spans="1:30">
      <c r="A1516">
        <v>603819</v>
      </c>
      <c r="B1516" t="s">
        <v>1235</v>
      </c>
      <c r="C1516" t="s">
        <v>6111</v>
      </c>
      <c r="D1516" s="8">
        <f t="shared" si="24"/>
        <v>44926</v>
      </c>
      <c r="E1516" t="s">
        <v>7486</v>
      </c>
      <c r="F1516">
        <v>1</v>
      </c>
      <c r="G1516" t="s">
        <v>9878</v>
      </c>
      <c r="L1516" t="str" cm="1">
        <f t="array" ref="L1516">[1]!s_info_industry_gics(A1516,1)</f>
        <v>工业</v>
      </c>
      <c r="M1516" t="str" cm="1">
        <f t="array" ref="M1516">[1]!s_info_industry_gicscode(A1516,1)</f>
        <v>20</v>
      </c>
      <c r="N1516" t="str">
        <f>[1]!s_info_industry_gics(A1516,2)</f>
        <v>资本货物</v>
      </c>
      <c r="O1516" t="str">
        <f>[1]!s_info_industry_gicscode(A1516,2)</f>
        <v>2010</v>
      </c>
      <c r="P1516" cm="1">
        <f t="array" ref="P1516">[1]!s_stmnote_suppliertop5(A1516,D1516,1)</f>
        <v>0</v>
      </c>
      <c r="Q1516">
        <f>[1]!s_stmnote_suppliertop5(A1516,D1516,2)</f>
        <v>0</v>
      </c>
      <c r="R1516" cm="1">
        <f t="array" ref="R1516">[1]!s_stmnote_suppliertop5(A1516,D1516,3)</f>
        <v>0</v>
      </c>
      <c r="S1516" cm="1">
        <f t="array" ref="S1516">[1]!s_stmnote_suppliertop5(A1516,D1516,4)</f>
        <v>0</v>
      </c>
      <c r="T1516" cm="1">
        <f t="array" ref="T1516">[1]!s_stmnote_suppliertop5(A1516,D1516,5)</f>
        <v>0</v>
      </c>
      <c r="U1516" s="9">
        <f>[1]!s_stmnote_purchasetop5_pct(A1516,D1516)</f>
        <v>77.349999999999994</v>
      </c>
      <c r="V1516" cm="1">
        <f t="array" ref="V1516">[1]!s_stmnote_customertop5($A1516,$D1516,1)</f>
        <v>0</v>
      </c>
      <c r="W1516" cm="1">
        <f t="array" ref="W1516">[1]!s_stmnote_customertop5($A1516,$D1516,2)</f>
        <v>0</v>
      </c>
      <c r="X1516" cm="1">
        <f t="array" ref="X1516">[1]!s_stmnote_customertop5($A1516,$D1516,3)</f>
        <v>0</v>
      </c>
      <c r="Y1516" cm="1">
        <f t="array" ref="Y1516">[1]!s_stmnote_customertop5($A1516,$D1516,4)</f>
        <v>0</v>
      </c>
      <c r="Z1516" cm="1">
        <f t="array" ref="Z1516">[1]!s_stmnote_customertop5($A1516,$D1516,5)</f>
        <v>0</v>
      </c>
      <c r="AA1516" s="9">
        <f>[1]!s_stmnote_salestop5_pct(A1516,D1516)</f>
        <v>50.45</v>
      </c>
      <c r="AB1516" s="9">
        <f>[1]!s_fa_arturn(A1516,D1516)</f>
        <v>3.8654000000000002</v>
      </c>
      <c r="AC1516" s="9">
        <f>[1]!fa_apturn(A1516,D1516)</f>
        <v>15.815368704031201</v>
      </c>
      <c r="AD1516" s="9">
        <f>[1]!s_fa_invturn(A1516,D1516)</f>
        <v>3.9666000000000001</v>
      </c>
    </row>
    <row r="1517" spans="1:30">
      <c r="A1517">
        <v>603819</v>
      </c>
      <c r="B1517" t="s">
        <v>1235</v>
      </c>
      <c r="C1517" t="s">
        <v>6112</v>
      </c>
      <c r="D1517" s="8">
        <f t="shared" si="24"/>
        <v>44926</v>
      </c>
      <c r="E1517" t="s">
        <v>7446</v>
      </c>
      <c r="F1517">
        <v>1</v>
      </c>
      <c r="G1517" t="s">
        <v>9879</v>
      </c>
      <c r="L1517" t="str" cm="1">
        <f t="array" ref="L1517">[1]!s_info_industry_gics(A1517,1)</f>
        <v>工业</v>
      </c>
      <c r="M1517" t="str" cm="1">
        <f t="array" ref="M1517">[1]!s_info_industry_gicscode(A1517,1)</f>
        <v>20</v>
      </c>
      <c r="N1517" t="str">
        <f>[1]!s_info_industry_gics(A1517,2)</f>
        <v>资本货物</v>
      </c>
      <c r="O1517" t="str">
        <f>[1]!s_info_industry_gicscode(A1517,2)</f>
        <v>2010</v>
      </c>
      <c r="P1517" cm="1">
        <f t="array" ref="P1517">[1]!s_stmnote_suppliertop5(A1517,D1517,1)</f>
        <v>0</v>
      </c>
      <c r="Q1517">
        <f>[1]!s_stmnote_suppliertop5(A1517,D1517,2)</f>
        <v>0</v>
      </c>
      <c r="R1517" cm="1">
        <f t="array" ref="R1517">[1]!s_stmnote_suppliertop5(A1517,D1517,3)</f>
        <v>0</v>
      </c>
      <c r="S1517" cm="1">
        <f t="array" ref="S1517">[1]!s_stmnote_suppliertop5(A1517,D1517,4)</f>
        <v>0</v>
      </c>
      <c r="T1517" cm="1">
        <f t="array" ref="T1517">[1]!s_stmnote_suppliertop5(A1517,D1517,5)</f>
        <v>0</v>
      </c>
      <c r="U1517" s="9">
        <f>[1]!s_stmnote_purchasetop5_pct(A1517,D1517)</f>
        <v>77.349999999999994</v>
      </c>
      <c r="V1517" cm="1">
        <f t="array" ref="V1517">[1]!s_stmnote_customertop5($A1517,$D1517,1)</f>
        <v>0</v>
      </c>
      <c r="W1517" cm="1">
        <f t="array" ref="W1517">[1]!s_stmnote_customertop5($A1517,$D1517,2)</f>
        <v>0</v>
      </c>
      <c r="X1517" cm="1">
        <f t="array" ref="X1517">[1]!s_stmnote_customertop5($A1517,$D1517,3)</f>
        <v>0</v>
      </c>
      <c r="Y1517" cm="1">
        <f t="array" ref="Y1517">[1]!s_stmnote_customertop5($A1517,$D1517,4)</f>
        <v>0</v>
      </c>
      <c r="Z1517" cm="1">
        <f t="array" ref="Z1517">[1]!s_stmnote_customertop5($A1517,$D1517,5)</f>
        <v>0</v>
      </c>
      <c r="AA1517" s="9">
        <f>[1]!s_stmnote_salestop5_pct(A1517,D1517)</f>
        <v>50.45</v>
      </c>
      <c r="AB1517" s="9">
        <f>[1]!s_fa_arturn(A1517,D1517)</f>
        <v>3.8654000000000002</v>
      </c>
      <c r="AC1517" s="9">
        <f>[1]!fa_apturn(A1517,D1517)</f>
        <v>15.815368704031201</v>
      </c>
      <c r="AD1517" s="9">
        <f>[1]!s_fa_invturn(A1517,D1517)</f>
        <v>3.9666000000000001</v>
      </c>
    </row>
    <row r="1518" spans="1:30">
      <c r="A1518">
        <v>603819</v>
      </c>
      <c r="B1518" t="s">
        <v>1235</v>
      </c>
      <c r="C1518" t="s">
        <v>6113</v>
      </c>
      <c r="D1518" s="8">
        <f t="shared" si="24"/>
        <v>45291</v>
      </c>
      <c r="E1518" t="s">
        <v>7073</v>
      </c>
      <c r="F1518">
        <v>1</v>
      </c>
      <c r="G1518" t="s">
        <v>11585</v>
      </c>
      <c r="L1518" t="str" cm="1">
        <f t="array" ref="L1518">[1]!s_info_industry_gics(A1518,1)</f>
        <v>工业</v>
      </c>
      <c r="M1518" t="str" cm="1">
        <f t="array" ref="M1518">[1]!s_info_industry_gicscode(A1518,1)</f>
        <v>20</v>
      </c>
      <c r="N1518" t="str">
        <f>[1]!s_info_industry_gics(A1518,2)</f>
        <v>资本货物</v>
      </c>
      <c r="O1518" t="str">
        <f>[1]!s_info_industry_gicscode(A1518,2)</f>
        <v>2010</v>
      </c>
      <c r="P1518" cm="1">
        <f t="array" ref="P1518">[1]!s_stmnote_suppliertop5(A1518,D1518,1)</f>
        <v>0</v>
      </c>
      <c r="Q1518">
        <f>[1]!s_stmnote_suppliertop5(A1518,D1518,2)</f>
        <v>0</v>
      </c>
      <c r="R1518" cm="1">
        <f t="array" ref="R1518">[1]!s_stmnote_suppliertop5(A1518,D1518,3)</f>
        <v>0</v>
      </c>
      <c r="S1518" cm="1">
        <f t="array" ref="S1518">[1]!s_stmnote_suppliertop5(A1518,D1518,4)</f>
        <v>0</v>
      </c>
      <c r="T1518" cm="1">
        <f t="array" ref="T1518">[1]!s_stmnote_suppliertop5(A1518,D1518,5)</f>
        <v>0</v>
      </c>
      <c r="U1518" s="9">
        <f>[1]!s_stmnote_purchasetop5_pct(A1518,D1518)</f>
        <v>0</v>
      </c>
      <c r="V1518" cm="1">
        <f t="array" ref="V1518">[1]!s_stmnote_customertop5($A1518,$D1518,1)</f>
        <v>0</v>
      </c>
      <c r="W1518" cm="1">
        <f t="array" ref="W1518">[1]!s_stmnote_customertop5($A1518,$D1518,2)</f>
        <v>0</v>
      </c>
      <c r="X1518" cm="1">
        <f t="array" ref="X1518">[1]!s_stmnote_customertop5($A1518,$D1518,3)</f>
        <v>0</v>
      </c>
      <c r="Y1518" cm="1">
        <f t="array" ref="Y1518">[1]!s_stmnote_customertop5($A1518,$D1518,4)</f>
        <v>0</v>
      </c>
      <c r="Z1518" cm="1">
        <f t="array" ref="Z1518">[1]!s_stmnote_customertop5($A1518,$D1518,5)</f>
        <v>0</v>
      </c>
      <c r="AA1518" s="9">
        <f>[1]!s_stmnote_salestop5_pct(A1518,D1518)</f>
        <v>46.17</v>
      </c>
      <c r="AB1518" s="9">
        <f>[1]!s_fa_arturn(A1518,D1518)</f>
        <v>3.1717</v>
      </c>
      <c r="AC1518" s="9">
        <f>[1]!fa_apturn(A1518,D1518)</f>
        <v>14.4057342442454</v>
      </c>
      <c r="AD1518" s="9">
        <f>[1]!s_fa_invturn(A1518,D1518)</f>
        <v>4.6069000000000004</v>
      </c>
    </row>
    <row r="1519" spans="1:30">
      <c r="A1519">
        <v>603819</v>
      </c>
      <c r="B1519" t="s">
        <v>1235</v>
      </c>
      <c r="C1519" t="s">
        <v>6114</v>
      </c>
      <c r="D1519" s="8">
        <f t="shared" si="24"/>
        <v>45291</v>
      </c>
      <c r="E1519" t="s">
        <v>7175</v>
      </c>
      <c r="F1519">
        <v>1</v>
      </c>
      <c r="G1519" t="s">
        <v>9880</v>
      </c>
      <c r="L1519" t="str" cm="1">
        <f t="array" ref="L1519">[1]!s_info_industry_gics(A1519,1)</f>
        <v>工业</v>
      </c>
      <c r="M1519" t="str" cm="1">
        <f t="array" ref="M1519">[1]!s_info_industry_gicscode(A1519,1)</f>
        <v>20</v>
      </c>
      <c r="N1519" t="str">
        <f>[1]!s_info_industry_gics(A1519,2)</f>
        <v>资本货物</v>
      </c>
      <c r="O1519" t="str">
        <f>[1]!s_info_industry_gicscode(A1519,2)</f>
        <v>2010</v>
      </c>
      <c r="P1519" cm="1">
        <f t="array" ref="P1519">[1]!s_stmnote_suppliertop5(A1519,D1519,1)</f>
        <v>0</v>
      </c>
      <c r="Q1519">
        <f>[1]!s_stmnote_suppliertop5(A1519,D1519,2)</f>
        <v>0</v>
      </c>
      <c r="R1519" cm="1">
        <f t="array" ref="R1519">[1]!s_stmnote_suppliertop5(A1519,D1519,3)</f>
        <v>0</v>
      </c>
      <c r="S1519" cm="1">
        <f t="array" ref="S1519">[1]!s_stmnote_suppliertop5(A1519,D1519,4)</f>
        <v>0</v>
      </c>
      <c r="T1519" cm="1">
        <f t="array" ref="T1519">[1]!s_stmnote_suppliertop5(A1519,D1519,5)</f>
        <v>0</v>
      </c>
      <c r="U1519" s="9">
        <f>[1]!s_stmnote_purchasetop5_pct(A1519,D1519)</f>
        <v>0</v>
      </c>
      <c r="V1519" cm="1">
        <f t="array" ref="V1519">[1]!s_stmnote_customertop5($A1519,$D1519,1)</f>
        <v>0</v>
      </c>
      <c r="W1519" cm="1">
        <f t="array" ref="W1519">[1]!s_stmnote_customertop5($A1519,$D1519,2)</f>
        <v>0</v>
      </c>
      <c r="X1519" cm="1">
        <f t="array" ref="X1519">[1]!s_stmnote_customertop5($A1519,$D1519,3)</f>
        <v>0</v>
      </c>
      <c r="Y1519" cm="1">
        <f t="array" ref="Y1519">[1]!s_stmnote_customertop5($A1519,$D1519,4)</f>
        <v>0</v>
      </c>
      <c r="Z1519" cm="1">
        <f t="array" ref="Z1519">[1]!s_stmnote_customertop5($A1519,$D1519,5)</f>
        <v>0</v>
      </c>
      <c r="AA1519" s="9">
        <f>[1]!s_stmnote_salestop5_pct(A1519,D1519)</f>
        <v>46.17</v>
      </c>
      <c r="AB1519" s="9">
        <f>[1]!s_fa_arturn(A1519,D1519)</f>
        <v>3.1717</v>
      </c>
      <c r="AC1519" s="9">
        <f>[1]!fa_apturn(A1519,D1519)</f>
        <v>14.4057342442454</v>
      </c>
      <c r="AD1519" s="9">
        <f>[1]!s_fa_invturn(A1519,D1519)</f>
        <v>4.6069000000000004</v>
      </c>
    </row>
    <row r="1520" spans="1:30">
      <c r="A1520">
        <v>603856</v>
      </c>
      <c r="B1520" t="s">
        <v>1239</v>
      </c>
      <c r="C1520" t="s">
        <v>6124</v>
      </c>
      <c r="D1520" s="8">
        <f t="shared" si="24"/>
        <v>44561</v>
      </c>
      <c r="E1520" t="s">
        <v>7770</v>
      </c>
      <c r="F1520">
        <v>1</v>
      </c>
      <c r="G1520" t="s">
        <v>11589</v>
      </c>
      <c r="L1520" t="str" cm="1">
        <f t="array" ref="L1520">[1]!s_info_industry_gics(A1520,1)</f>
        <v>工业</v>
      </c>
      <c r="M1520" t="str" cm="1">
        <f t="array" ref="M1520">[1]!s_info_industry_gicscode(A1520,1)</f>
        <v>20</v>
      </c>
      <c r="N1520" t="str">
        <f>[1]!s_info_industry_gics(A1520,2)</f>
        <v>资本货物</v>
      </c>
      <c r="O1520" t="str">
        <f>[1]!s_info_industry_gicscode(A1520,2)</f>
        <v>2010</v>
      </c>
      <c r="P1520" cm="1">
        <f t="array" ref="P1520">[1]!s_stmnote_suppliertop5(A1520,D1520,1)</f>
        <v>0</v>
      </c>
      <c r="Q1520">
        <f>[1]!s_stmnote_suppliertop5(A1520,D1520,2)</f>
        <v>0</v>
      </c>
      <c r="R1520" cm="1">
        <f t="array" ref="R1520">[1]!s_stmnote_suppliertop5(A1520,D1520,3)</f>
        <v>0</v>
      </c>
      <c r="S1520" cm="1">
        <f t="array" ref="S1520">[1]!s_stmnote_suppliertop5(A1520,D1520,4)</f>
        <v>0</v>
      </c>
      <c r="T1520" cm="1">
        <f t="array" ref="T1520">[1]!s_stmnote_suppliertop5(A1520,D1520,5)</f>
        <v>0</v>
      </c>
      <c r="U1520" s="9">
        <f>[1]!s_stmnote_purchasetop5_pct(A1520,D1520)</f>
        <v>33.99</v>
      </c>
      <c r="V1520" cm="1">
        <f t="array" ref="V1520">[1]!s_stmnote_customertop5($A1520,$D1520,1)</f>
        <v>0</v>
      </c>
      <c r="W1520" cm="1">
        <f t="array" ref="W1520">[1]!s_stmnote_customertop5($A1520,$D1520,2)</f>
        <v>0</v>
      </c>
      <c r="X1520" cm="1">
        <f t="array" ref="X1520">[1]!s_stmnote_customertop5($A1520,$D1520,3)</f>
        <v>0</v>
      </c>
      <c r="Y1520" cm="1">
        <f t="array" ref="Y1520">[1]!s_stmnote_customertop5($A1520,$D1520,4)</f>
        <v>0</v>
      </c>
      <c r="Z1520" cm="1">
        <f t="array" ref="Z1520">[1]!s_stmnote_customertop5($A1520,$D1520,5)</f>
        <v>0</v>
      </c>
      <c r="AA1520" s="9">
        <f>[1]!s_stmnote_salestop5_pct(A1520,D1520)</f>
        <v>12.75</v>
      </c>
      <c r="AB1520" s="9">
        <f>[1]!s_fa_arturn(A1520,D1520)</f>
        <v>1.8089</v>
      </c>
      <c r="AC1520" s="9">
        <f>[1]!fa_apturn(A1520,D1520)</f>
        <v>12.398025334742901</v>
      </c>
      <c r="AD1520" s="9">
        <f>[1]!s_fa_invturn(A1520,D1520)</f>
        <v>3.7425000000000002</v>
      </c>
    </row>
    <row r="1521" spans="1:30">
      <c r="A1521">
        <v>603856</v>
      </c>
      <c r="B1521" t="s">
        <v>1239</v>
      </c>
      <c r="C1521" t="s">
        <v>6125</v>
      </c>
      <c r="D1521" s="8">
        <f t="shared" si="24"/>
        <v>44561</v>
      </c>
      <c r="E1521" t="s">
        <v>7310</v>
      </c>
      <c r="F1521">
        <v>1</v>
      </c>
      <c r="G1521" t="s">
        <v>11590</v>
      </c>
      <c r="L1521" t="str" cm="1">
        <f t="array" ref="L1521">[1]!s_info_industry_gics(A1521,1)</f>
        <v>工业</v>
      </c>
      <c r="M1521" t="str" cm="1">
        <f t="array" ref="M1521">[1]!s_info_industry_gicscode(A1521,1)</f>
        <v>20</v>
      </c>
      <c r="N1521" t="str">
        <f>[1]!s_info_industry_gics(A1521,2)</f>
        <v>资本货物</v>
      </c>
      <c r="O1521" t="str">
        <f>[1]!s_info_industry_gicscode(A1521,2)</f>
        <v>2010</v>
      </c>
      <c r="P1521" cm="1">
        <f t="array" ref="P1521">[1]!s_stmnote_suppliertop5(A1521,D1521,1)</f>
        <v>0</v>
      </c>
      <c r="Q1521">
        <f>[1]!s_stmnote_suppliertop5(A1521,D1521,2)</f>
        <v>0</v>
      </c>
      <c r="R1521" cm="1">
        <f t="array" ref="R1521">[1]!s_stmnote_suppliertop5(A1521,D1521,3)</f>
        <v>0</v>
      </c>
      <c r="S1521" cm="1">
        <f t="array" ref="S1521">[1]!s_stmnote_suppliertop5(A1521,D1521,4)</f>
        <v>0</v>
      </c>
      <c r="T1521" cm="1">
        <f t="array" ref="T1521">[1]!s_stmnote_suppliertop5(A1521,D1521,5)</f>
        <v>0</v>
      </c>
      <c r="U1521" s="9">
        <f>[1]!s_stmnote_purchasetop5_pct(A1521,D1521)</f>
        <v>33.99</v>
      </c>
      <c r="V1521" cm="1">
        <f t="array" ref="V1521">[1]!s_stmnote_customertop5($A1521,$D1521,1)</f>
        <v>0</v>
      </c>
      <c r="W1521" cm="1">
        <f t="array" ref="W1521">[1]!s_stmnote_customertop5($A1521,$D1521,2)</f>
        <v>0</v>
      </c>
      <c r="X1521" cm="1">
        <f t="array" ref="X1521">[1]!s_stmnote_customertop5($A1521,$D1521,3)</f>
        <v>0</v>
      </c>
      <c r="Y1521" cm="1">
        <f t="array" ref="Y1521">[1]!s_stmnote_customertop5($A1521,$D1521,4)</f>
        <v>0</v>
      </c>
      <c r="Z1521" cm="1">
        <f t="array" ref="Z1521">[1]!s_stmnote_customertop5($A1521,$D1521,5)</f>
        <v>0</v>
      </c>
      <c r="AA1521" s="9">
        <f>[1]!s_stmnote_salestop5_pct(A1521,D1521)</f>
        <v>12.75</v>
      </c>
      <c r="AB1521" s="9">
        <f>[1]!s_fa_arturn(A1521,D1521)</f>
        <v>1.8089</v>
      </c>
      <c r="AC1521" s="9">
        <f>[1]!fa_apturn(A1521,D1521)</f>
        <v>12.398025334742901</v>
      </c>
      <c r="AD1521" s="9">
        <f>[1]!s_fa_invturn(A1521,D1521)</f>
        <v>3.7425000000000002</v>
      </c>
    </row>
    <row r="1522" spans="1:30">
      <c r="A1522">
        <v>603856</v>
      </c>
      <c r="B1522" t="s">
        <v>1239</v>
      </c>
      <c r="C1522" t="s">
        <v>6126</v>
      </c>
      <c r="D1522" s="8">
        <f t="shared" si="24"/>
        <v>44926</v>
      </c>
      <c r="E1522" t="s">
        <v>6958</v>
      </c>
      <c r="F1522">
        <v>1</v>
      </c>
      <c r="G1522" t="s">
        <v>9885</v>
      </c>
      <c r="L1522" t="str" cm="1">
        <f t="array" ref="L1522">[1]!s_info_industry_gics(A1522,1)</f>
        <v>工业</v>
      </c>
      <c r="M1522" t="str" cm="1">
        <f t="array" ref="M1522">[1]!s_info_industry_gicscode(A1522,1)</f>
        <v>20</v>
      </c>
      <c r="N1522" t="str">
        <f>[1]!s_info_industry_gics(A1522,2)</f>
        <v>资本货物</v>
      </c>
      <c r="O1522" t="str">
        <f>[1]!s_info_industry_gicscode(A1522,2)</f>
        <v>2010</v>
      </c>
      <c r="P1522" cm="1">
        <f t="array" ref="P1522">[1]!s_stmnote_suppliertop5(A1522,D1522,1)</f>
        <v>0</v>
      </c>
      <c r="Q1522">
        <f>[1]!s_stmnote_suppliertop5(A1522,D1522,2)</f>
        <v>0</v>
      </c>
      <c r="R1522" cm="1">
        <f t="array" ref="R1522">[1]!s_stmnote_suppliertop5(A1522,D1522,3)</f>
        <v>0</v>
      </c>
      <c r="S1522" cm="1">
        <f t="array" ref="S1522">[1]!s_stmnote_suppliertop5(A1522,D1522,4)</f>
        <v>0</v>
      </c>
      <c r="T1522" cm="1">
        <f t="array" ref="T1522">[1]!s_stmnote_suppliertop5(A1522,D1522,5)</f>
        <v>0</v>
      </c>
      <c r="U1522" s="9">
        <f>[1]!s_stmnote_purchasetop5_pct(A1522,D1522)</f>
        <v>43.16</v>
      </c>
      <c r="V1522" cm="1">
        <f t="array" ref="V1522">[1]!s_stmnote_customertop5($A1522,$D1522,1)</f>
        <v>0</v>
      </c>
      <c r="W1522" cm="1">
        <f t="array" ref="W1522">[1]!s_stmnote_customertop5($A1522,$D1522,2)</f>
        <v>0</v>
      </c>
      <c r="X1522" cm="1">
        <f t="array" ref="X1522">[1]!s_stmnote_customertop5($A1522,$D1522,3)</f>
        <v>0</v>
      </c>
      <c r="Y1522" cm="1">
        <f t="array" ref="Y1522">[1]!s_stmnote_customertop5($A1522,$D1522,4)</f>
        <v>0</v>
      </c>
      <c r="Z1522" cm="1">
        <f t="array" ref="Z1522">[1]!s_stmnote_customertop5($A1522,$D1522,5)</f>
        <v>0</v>
      </c>
      <c r="AA1522" s="9">
        <f>[1]!s_stmnote_salestop5_pct(A1522,D1522)</f>
        <v>0</v>
      </c>
      <c r="AB1522" s="9">
        <f>[1]!s_fa_arturn(A1522,D1522)</f>
        <v>2.1227999999999998</v>
      </c>
      <c r="AC1522" s="9">
        <f>[1]!fa_apturn(A1522,D1522)</f>
        <v>14.0388508795302</v>
      </c>
      <c r="AD1522" s="9">
        <f>[1]!s_fa_invturn(A1522,D1522)</f>
        <v>4.6040999999999999</v>
      </c>
    </row>
    <row r="1523" spans="1:30">
      <c r="A1523">
        <v>603856</v>
      </c>
      <c r="B1523" t="s">
        <v>1239</v>
      </c>
      <c r="C1523" t="s">
        <v>6127</v>
      </c>
      <c r="D1523" s="8">
        <f t="shared" si="24"/>
        <v>44926</v>
      </c>
      <c r="E1523" t="s">
        <v>6993</v>
      </c>
      <c r="F1523">
        <v>1</v>
      </c>
      <c r="G1523" t="s">
        <v>9886</v>
      </c>
      <c r="L1523" t="str" cm="1">
        <f t="array" ref="L1523">[1]!s_info_industry_gics(A1523,1)</f>
        <v>工业</v>
      </c>
      <c r="M1523" t="str" cm="1">
        <f t="array" ref="M1523">[1]!s_info_industry_gicscode(A1523,1)</f>
        <v>20</v>
      </c>
      <c r="N1523" t="str">
        <f>[1]!s_info_industry_gics(A1523,2)</f>
        <v>资本货物</v>
      </c>
      <c r="O1523" t="str">
        <f>[1]!s_info_industry_gicscode(A1523,2)</f>
        <v>2010</v>
      </c>
      <c r="P1523" cm="1">
        <f t="array" ref="P1523">[1]!s_stmnote_suppliertop5(A1523,D1523,1)</f>
        <v>0</v>
      </c>
      <c r="Q1523">
        <f>[1]!s_stmnote_suppliertop5(A1523,D1523,2)</f>
        <v>0</v>
      </c>
      <c r="R1523" cm="1">
        <f t="array" ref="R1523">[1]!s_stmnote_suppliertop5(A1523,D1523,3)</f>
        <v>0</v>
      </c>
      <c r="S1523" cm="1">
        <f t="array" ref="S1523">[1]!s_stmnote_suppliertop5(A1523,D1523,4)</f>
        <v>0</v>
      </c>
      <c r="T1523" cm="1">
        <f t="array" ref="T1523">[1]!s_stmnote_suppliertop5(A1523,D1523,5)</f>
        <v>0</v>
      </c>
      <c r="U1523" s="9">
        <f>[1]!s_stmnote_purchasetop5_pct(A1523,D1523)</f>
        <v>43.16</v>
      </c>
      <c r="V1523" cm="1">
        <f t="array" ref="V1523">[1]!s_stmnote_customertop5($A1523,$D1523,1)</f>
        <v>0</v>
      </c>
      <c r="W1523" cm="1">
        <f t="array" ref="W1523">[1]!s_stmnote_customertop5($A1523,$D1523,2)</f>
        <v>0</v>
      </c>
      <c r="X1523" cm="1">
        <f t="array" ref="X1523">[1]!s_stmnote_customertop5($A1523,$D1523,3)</f>
        <v>0</v>
      </c>
      <c r="Y1523" cm="1">
        <f t="array" ref="Y1523">[1]!s_stmnote_customertop5($A1523,$D1523,4)</f>
        <v>0</v>
      </c>
      <c r="Z1523" cm="1">
        <f t="array" ref="Z1523">[1]!s_stmnote_customertop5($A1523,$D1523,5)</f>
        <v>0</v>
      </c>
      <c r="AA1523" s="9">
        <f>[1]!s_stmnote_salestop5_pct(A1523,D1523)</f>
        <v>0</v>
      </c>
      <c r="AB1523" s="9">
        <f>[1]!s_fa_arturn(A1523,D1523)</f>
        <v>2.1227999999999998</v>
      </c>
      <c r="AC1523" s="9">
        <f>[1]!fa_apturn(A1523,D1523)</f>
        <v>14.0388508795302</v>
      </c>
      <c r="AD1523" s="9">
        <f>[1]!s_fa_invturn(A1523,D1523)</f>
        <v>4.6040999999999999</v>
      </c>
    </row>
    <row r="1524" spans="1:30">
      <c r="A1524">
        <v>603856</v>
      </c>
      <c r="B1524" t="s">
        <v>1239</v>
      </c>
      <c r="C1524" t="s">
        <v>6128</v>
      </c>
      <c r="D1524" s="8">
        <f t="shared" si="24"/>
        <v>45291</v>
      </c>
      <c r="E1524" t="s">
        <v>7215</v>
      </c>
      <c r="F1524">
        <v>1</v>
      </c>
      <c r="G1524" t="s">
        <v>9887</v>
      </c>
      <c r="L1524" t="str" cm="1">
        <f t="array" ref="L1524">[1]!s_info_industry_gics(A1524,1)</f>
        <v>工业</v>
      </c>
      <c r="M1524" t="str" cm="1">
        <f t="array" ref="M1524">[1]!s_info_industry_gicscode(A1524,1)</f>
        <v>20</v>
      </c>
      <c r="N1524" t="str">
        <f>[1]!s_info_industry_gics(A1524,2)</f>
        <v>资本货物</v>
      </c>
      <c r="O1524" t="str">
        <f>[1]!s_info_industry_gicscode(A1524,2)</f>
        <v>2010</v>
      </c>
      <c r="P1524" cm="1">
        <f t="array" ref="P1524">[1]!s_stmnote_suppliertop5(A1524,D1524,1)</f>
        <v>0</v>
      </c>
      <c r="Q1524">
        <f>[1]!s_stmnote_suppliertop5(A1524,D1524,2)</f>
        <v>0</v>
      </c>
      <c r="R1524" cm="1">
        <f t="array" ref="R1524">[1]!s_stmnote_suppliertop5(A1524,D1524,3)</f>
        <v>0</v>
      </c>
      <c r="S1524" cm="1">
        <f t="array" ref="S1524">[1]!s_stmnote_suppliertop5(A1524,D1524,4)</f>
        <v>0</v>
      </c>
      <c r="T1524" cm="1">
        <f t="array" ref="T1524">[1]!s_stmnote_suppliertop5(A1524,D1524,5)</f>
        <v>0</v>
      </c>
      <c r="U1524" s="9">
        <f>[1]!s_stmnote_purchasetop5_pct(A1524,D1524)</f>
        <v>0</v>
      </c>
      <c r="V1524" cm="1">
        <f t="array" ref="V1524">[1]!s_stmnote_customertop5($A1524,$D1524,1)</f>
        <v>0</v>
      </c>
      <c r="W1524" cm="1">
        <f t="array" ref="W1524">[1]!s_stmnote_customertop5($A1524,$D1524,2)</f>
        <v>0</v>
      </c>
      <c r="X1524" cm="1">
        <f t="array" ref="X1524">[1]!s_stmnote_customertop5($A1524,$D1524,3)</f>
        <v>0</v>
      </c>
      <c r="Y1524" cm="1">
        <f t="array" ref="Y1524">[1]!s_stmnote_customertop5($A1524,$D1524,4)</f>
        <v>0</v>
      </c>
      <c r="Z1524" cm="1">
        <f t="array" ref="Z1524">[1]!s_stmnote_customertop5($A1524,$D1524,5)</f>
        <v>0</v>
      </c>
      <c r="AA1524" s="9">
        <f>[1]!s_stmnote_salestop5_pct(A1524,D1524)</f>
        <v>28.5</v>
      </c>
      <c r="AB1524" s="9">
        <f>[1]!s_fa_arturn(A1524,D1524)</f>
        <v>2.2313000000000001</v>
      </c>
      <c r="AC1524" s="9">
        <f>[1]!fa_apturn(A1524,D1524)</f>
        <v>16.327397122469499</v>
      </c>
      <c r="AD1524" s="9">
        <f>[1]!s_fa_invturn(A1524,D1524)</f>
        <v>4.9431000000000003</v>
      </c>
    </row>
    <row r="1525" spans="1:30">
      <c r="A1525">
        <v>603856</v>
      </c>
      <c r="B1525" t="s">
        <v>1239</v>
      </c>
      <c r="C1525" t="s">
        <v>6129</v>
      </c>
      <c r="D1525" s="8">
        <f t="shared" si="24"/>
        <v>45291</v>
      </c>
      <c r="E1525" t="s">
        <v>7456</v>
      </c>
      <c r="F1525">
        <v>1</v>
      </c>
      <c r="G1525" t="s">
        <v>9888</v>
      </c>
      <c r="L1525" t="str" cm="1">
        <f t="array" ref="L1525">[1]!s_info_industry_gics(A1525,1)</f>
        <v>工业</v>
      </c>
      <c r="M1525" t="str" cm="1">
        <f t="array" ref="M1525">[1]!s_info_industry_gicscode(A1525,1)</f>
        <v>20</v>
      </c>
      <c r="N1525" t="str">
        <f>[1]!s_info_industry_gics(A1525,2)</f>
        <v>资本货物</v>
      </c>
      <c r="O1525" t="str">
        <f>[1]!s_info_industry_gicscode(A1525,2)</f>
        <v>2010</v>
      </c>
      <c r="P1525" cm="1">
        <f t="array" ref="P1525">[1]!s_stmnote_suppliertop5(A1525,D1525,1)</f>
        <v>0</v>
      </c>
      <c r="Q1525">
        <f>[1]!s_stmnote_suppliertop5(A1525,D1525,2)</f>
        <v>0</v>
      </c>
      <c r="R1525" cm="1">
        <f t="array" ref="R1525">[1]!s_stmnote_suppliertop5(A1525,D1525,3)</f>
        <v>0</v>
      </c>
      <c r="S1525" cm="1">
        <f t="array" ref="S1525">[1]!s_stmnote_suppliertop5(A1525,D1525,4)</f>
        <v>0</v>
      </c>
      <c r="T1525" cm="1">
        <f t="array" ref="T1525">[1]!s_stmnote_suppliertop5(A1525,D1525,5)</f>
        <v>0</v>
      </c>
      <c r="U1525" s="9">
        <f>[1]!s_stmnote_purchasetop5_pct(A1525,D1525)</f>
        <v>0</v>
      </c>
      <c r="V1525" cm="1">
        <f t="array" ref="V1525">[1]!s_stmnote_customertop5($A1525,$D1525,1)</f>
        <v>0</v>
      </c>
      <c r="W1525" cm="1">
        <f t="array" ref="W1525">[1]!s_stmnote_customertop5($A1525,$D1525,2)</f>
        <v>0</v>
      </c>
      <c r="X1525" cm="1">
        <f t="array" ref="X1525">[1]!s_stmnote_customertop5($A1525,$D1525,3)</f>
        <v>0</v>
      </c>
      <c r="Y1525" cm="1">
        <f t="array" ref="Y1525">[1]!s_stmnote_customertop5($A1525,$D1525,4)</f>
        <v>0</v>
      </c>
      <c r="Z1525" cm="1">
        <f t="array" ref="Z1525">[1]!s_stmnote_customertop5($A1525,$D1525,5)</f>
        <v>0</v>
      </c>
      <c r="AA1525" s="9">
        <f>[1]!s_stmnote_salestop5_pct(A1525,D1525)</f>
        <v>28.5</v>
      </c>
      <c r="AB1525" s="9">
        <f>[1]!s_fa_arturn(A1525,D1525)</f>
        <v>2.2313000000000001</v>
      </c>
      <c r="AC1525" s="9">
        <f>[1]!fa_apturn(A1525,D1525)</f>
        <v>16.327397122469499</v>
      </c>
      <c r="AD1525" s="9">
        <f>[1]!s_fa_invturn(A1525,D1525)</f>
        <v>4.9431000000000003</v>
      </c>
    </row>
    <row r="1526" spans="1:30">
      <c r="A1526">
        <v>603856</v>
      </c>
      <c r="B1526" t="s">
        <v>1239</v>
      </c>
      <c r="C1526" t="s">
        <v>6130</v>
      </c>
      <c r="D1526" s="8">
        <f t="shared" si="24"/>
        <v>45657</v>
      </c>
      <c r="E1526" t="s">
        <v>6953</v>
      </c>
      <c r="F1526">
        <v>1</v>
      </c>
      <c r="G1526" t="s">
        <v>9889</v>
      </c>
      <c r="L1526" t="str" cm="1">
        <f t="array" ref="L1526">[1]!s_info_industry_gics(A1526,1)</f>
        <v>工业</v>
      </c>
      <c r="M1526" t="str" cm="1">
        <f t="array" ref="M1526">[1]!s_info_industry_gicscode(A1526,1)</f>
        <v>20</v>
      </c>
      <c r="N1526" t="str">
        <f>[1]!s_info_industry_gics(A1526,2)</f>
        <v>资本货物</v>
      </c>
      <c r="O1526" t="str">
        <f>[1]!s_info_industry_gicscode(A1526,2)</f>
        <v>2010</v>
      </c>
      <c r="P1526" cm="1">
        <f t="array" ref="P1526">[1]!s_stmnote_suppliertop5(A1526,D1526,1)</f>
        <v>0</v>
      </c>
      <c r="Q1526">
        <f>[1]!s_stmnote_suppliertop5(A1526,D1526,2)</f>
        <v>0</v>
      </c>
      <c r="R1526" cm="1">
        <f t="array" ref="R1526">[1]!s_stmnote_suppliertop5(A1526,D1526,3)</f>
        <v>0</v>
      </c>
      <c r="S1526" cm="1">
        <f t="array" ref="S1526">[1]!s_stmnote_suppliertop5(A1526,D1526,4)</f>
        <v>0</v>
      </c>
      <c r="T1526" cm="1">
        <f t="array" ref="T1526">[1]!s_stmnote_suppliertop5(A1526,D1526,5)</f>
        <v>0</v>
      </c>
      <c r="U1526" s="9">
        <f>[1]!s_stmnote_purchasetop5_pct(A1526,D1526)</f>
        <v>0</v>
      </c>
      <c r="V1526" cm="1">
        <f t="array" ref="V1526">[1]!s_stmnote_customertop5($A1526,$D1526,1)</f>
        <v>0</v>
      </c>
      <c r="W1526" cm="1">
        <f t="array" ref="W1526">[1]!s_stmnote_customertop5($A1526,$D1526,2)</f>
        <v>0</v>
      </c>
      <c r="X1526" cm="1">
        <f t="array" ref="X1526">[1]!s_stmnote_customertop5($A1526,$D1526,3)</f>
        <v>0</v>
      </c>
      <c r="Y1526" cm="1">
        <f t="array" ref="Y1526">[1]!s_stmnote_customertop5($A1526,$D1526,4)</f>
        <v>0</v>
      </c>
      <c r="Z1526" cm="1">
        <f t="array" ref="Z1526">[1]!s_stmnote_customertop5($A1526,$D1526,5)</f>
        <v>0</v>
      </c>
      <c r="AA1526" s="9">
        <f>[1]!s_stmnote_salestop5_pct(A1526,D1526)</f>
        <v>0</v>
      </c>
      <c r="AB1526" s="9">
        <f>[1]!s_fa_arturn(A1526,D1526)</f>
        <v>0</v>
      </c>
      <c r="AC1526" s="9">
        <f>[1]!fa_apturn(A1526,D1526)</f>
        <v>0</v>
      </c>
      <c r="AD1526" s="9">
        <f>[1]!s_fa_invturn(A1526,D1526)</f>
        <v>0</v>
      </c>
    </row>
    <row r="1527" spans="1:30">
      <c r="A1527">
        <v>603856</v>
      </c>
      <c r="B1527" t="s">
        <v>1239</v>
      </c>
      <c r="C1527" t="s">
        <v>6131</v>
      </c>
      <c r="D1527" s="8">
        <f t="shared" si="24"/>
        <v>45657</v>
      </c>
      <c r="E1527" t="s">
        <v>7445</v>
      </c>
      <c r="F1527">
        <v>1</v>
      </c>
      <c r="G1527" t="s">
        <v>9890</v>
      </c>
      <c r="L1527" t="str" cm="1">
        <f t="array" ref="L1527">[1]!s_info_industry_gics(A1527,1)</f>
        <v>工业</v>
      </c>
      <c r="M1527" t="str" cm="1">
        <f t="array" ref="M1527">[1]!s_info_industry_gicscode(A1527,1)</f>
        <v>20</v>
      </c>
      <c r="N1527" t="str">
        <f>[1]!s_info_industry_gics(A1527,2)</f>
        <v>资本货物</v>
      </c>
      <c r="O1527" t="str">
        <f>[1]!s_info_industry_gicscode(A1527,2)</f>
        <v>2010</v>
      </c>
      <c r="P1527" cm="1">
        <f t="array" ref="P1527">[1]!s_stmnote_suppliertop5(A1527,D1527,1)</f>
        <v>0</v>
      </c>
      <c r="Q1527">
        <f>[1]!s_stmnote_suppliertop5(A1527,D1527,2)</f>
        <v>0</v>
      </c>
      <c r="R1527" cm="1">
        <f t="array" ref="R1527">[1]!s_stmnote_suppliertop5(A1527,D1527,3)</f>
        <v>0</v>
      </c>
      <c r="S1527" cm="1">
        <f t="array" ref="S1527">[1]!s_stmnote_suppliertop5(A1527,D1527,4)</f>
        <v>0</v>
      </c>
      <c r="T1527" cm="1">
        <f t="array" ref="T1527">[1]!s_stmnote_suppliertop5(A1527,D1527,5)</f>
        <v>0</v>
      </c>
      <c r="U1527" s="9">
        <f>[1]!s_stmnote_purchasetop5_pct(A1527,D1527)</f>
        <v>0</v>
      </c>
      <c r="V1527" cm="1">
        <f t="array" ref="V1527">[1]!s_stmnote_customertop5($A1527,$D1527,1)</f>
        <v>0</v>
      </c>
      <c r="W1527" cm="1">
        <f t="array" ref="W1527">[1]!s_stmnote_customertop5($A1527,$D1527,2)</f>
        <v>0</v>
      </c>
      <c r="X1527" cm="1">
        <f t="array" ref="X1527">[1]!s_stmnote_customertop5($A1527,$D1527,3)</f>
        <v>0</v>
      </c>
      <c r="Y1527" cm="1">
        <f t="array" ref="Y1527">[1]!s_stmnote_customertop5($A1527,$D1527,4)</f>
        <v>0</v>
      </c>
      <c r="Z1527" cm="1">
        <f t="array" ref="Z1527">[1]!s_stmnote_customertop5($A1527,$D1527,5)</f>
        <v>0</v>
      </c>
      <c r="AA1527" s="9">
        <f>[1]!s_stmnote_salestop5_pct(A1527,D1527)</f>
        <v>0</v>
      </c>
      <c r="AB1527" s="9">
        <f>[1]!s_fa_arturn(A1527,D1527)</f>
        <v>0</v>
      </c>
      <c r="AC1527" s="9">
        <f>[1]!fa_apturn(A1527,D1527)</f>
        <v>0</v>
      </c>
      <c r="AD1527" s="9">
        <f>[1]!s_fa_invturn(A1527,D1527)</f>
        <v>0</v>
      </c>
    </row>
    <row r="1528" spans="1:30">
      <c r="A1528">
        <v>603861</v>
      </c>
      <c r="B1528" t="s">
        <v>1240</v>
      </c>
      <c r="C1528" t="s">
        <v>6132</v>
      </c>
      <c r="D1528" s="8">
        <f t="shared" si="24"/>
        <v>44561</v>
      </c>
      <c r="E1528" t="s">
        <v>7602</v>
      </c>
      <c r="F1528">
        <v>2</v>
      </c>
      <c r="G1528" t="s">
        <v>11591</v>
      </c>
      <c r="H1528" t="s">
        <v>12598</v>
      </c>
      <c r="L1528" t="str" cm="1">
        <f t="array" ref="L1528">[1]!s_info_industry_gics(A1528,1)</f>
        <v>工业</v>
      </c>
      <c r="M1528" t="str" cm="1">
        <f t="array" ref="M1528">[1]!s_info_industry_gicscode(A1528,1)</f>
        <v>20</v>
      </c>
      <c r="N1528" t="str">
        <f>[1]!s_info_industry_gics(A1528,2)</f>
        <v>资本货物</v>
      </c>
      <c r="O1528" t="str">
        <f>[1]!s_info_industry_gicscode(A1528,2)</f>
        <v>2010</v>
      </c>
      <c r="P1528" t="str" cm="1">
        <f t="array" ref="P1528">[1]!s_stmnote_suppliertop5(A1528,D1528,1)</f>
        <v>第一名</v>
      </c>
      <c r="Q1528" t="str">
        <f>[1]!s_stmnote_suppliertop5(A1528,D1528,2)</f>
        <v>第二名</v>
      </c>
      <c r="R1528" t="str" cm="1">
        <f t="array" ref="R1528">[1]!s_stmnote_suppliertop5(A1528,D1528,3)</f>
        <v>第三名</v>
      </c>
      <c r="S1528" t="str" cm="1">
        <f t="array" ref="S1528">[1]!s_stmnote_suppliertop5(A1528,D1528,4)</f>
        <v>第四名</v>
      </c>
      <c r="T1528" t="str" cm="1">
        <f t="array" ref="T1528">[1]!s_stmnote_suppliertop5(A1528,D1528,5)</f>
        <v>第五名</v>
      </c>
      <c r="U1528" s="9">
        <f>[1]!s_stmnote_purchasetop5_pct(A1528,D1528)</f>
        <v>9.09</v>
      </c>
      <c r="V1528" t="str" cm="1">
        <f t="array" ref="V1528">[1]!s_stmnote_customertop5($A1528,$D1528,1)</f>
        <v>第一名</v>
      </c>
      <c r="W1528" t="str" cm="1">
        <f t="array" ref="W1528">[1]!s_stmnote_customertop5($A1528,$D1528,2)</f>
        <v>第二名</v>
      </c>
      <c r="X1528" t="str" cm="1">
        <f t="array" ref="X1528">[1]!s_stmnote_customertop5($A1528,$D1528,3)</f>
        <v>第三名</v>
      </c>
      <c r="Y1528" t="str" cm="1">
        <f t="array" ref="Y1528">[1]!s_stmnote_customertop5($A1528,$D1528,4)</f>
        <v>第四名</v>
      </c>
      <c r="Z1528" t="str" cm="1">
        <f t="array" ref="Z1528">[1]!s_stmnote_customertop5($A1528,$D1528,5)</f>
        <v>第五名</v>
      </c>
      <c r="AA1528" s="9">
        <f>[1]!s_stmnote_salestop5_pct(A1528,D1528)</f>
        <v>40.450000000000003</v>
      </c>
      <c r="AB1528" s="9">
        <f>[1]!s_fa_arturn(A1528,D1528)</f>
        <v>1.8509</v>
      </c>
      <c r="AC1528" s="9">
        <f>[1]!fa_apturn(A1528,D1528)</f>
        <v>2.71511745697951</v>
      </c>
      <c r="AD1528" s="9">
        <f>[1]!s_fa_invturn(A1528,D1528)</f>
        <v>2.4396</v>
      </c>
    </row>
    <row r="1529" spans="1:30">
      <c r="A1529">
        <v>605123</v>
      </c>
      <c r="B1529" t="s">
        <v>1266</v>
      </c>
      <c r="C1529" t="s">
        <v>6206</v>
      </c>
      <c r="D1529" s="8">
        <f t="shared" si="24"/>
        <v>44926</v>
      </c>
      <c r="E1529" t="s">
        <v>7800</v>
      </c>
      <c r="F1529">
        <v>1</v>
      </c>
      <c r="G1529" t="s">
        <v>7881</v>
      </c>
      <c r="L1529" t="str" cm="1">
        <f t="array" ref="L1529">[1]!s_info_industry_gics(A1529,1)</f>
        <v>工业</v>
      </c>
      <c r="M1529" t="str" cm="1">
        <f t="array" ref="M1529">[1]!s_info_industry_gicscode(A1529,1)</f>
        <v>20</v>
      </c>
      <c r="N1529" t="str">
        <f>[1]!s_info_industry_gics(A1529,2)</f>
        <v>资本货物</v>
      </c>
      <c r="O1529" t="str">
        <f>[1]!s_info_industry_gicscode(A1529,2)</f>
        <v>2010</v>
      </c>
      <c r="P1529" cm="1">
        <f t="array" ref="P1529">[1]!s_stmnote_suppliertop5(A1529,D1529,1)</f>
        <v>0</v>
      </c>
      <c r="Q1529">
        <f>[1]!s_stmnote_suppliertop5(A1529,D1529,2)</f>
        <v>0</v>
      </c>
      <c r="R1529" cm="1">
        <f t="array" ref="R1529">[1]!s_stmnote_suppliertop5(A1529,D1529,3)</f>
        <v>0</v>
      </c>
      <c r="S1529" cm="1">
        <f t="array" ref="S1529">[1]!s_stmnote_suppliertop5(A1529,D1529,4)</f>
        <v>0</v>
      </c>
      <c r="T1529" cm="1">
        <f t="array" ref="T1529">[1]!s_stmnote_suppliertop5(A1529,D1529,5)</f>
        <v>0</v>
      </c>
      <c r="U1529" s="9">
        <f>[1]!s_stmnote_purchasetop5_pct(A1529,D1529)</f>
        <v>53.85</v>
      </c>
      <c r="V1529" cm="1">
        <f t="array" ref="V1529">[1]!s_stmnote_customertop5($A1529,$D1529,1)</f>
        <v>0</v>
      </c>
      <c r="W1529" cm="1">
        <f t="array" ref="W1529">[1]!s_stmnote_customertop5($A1529,$D1529,2)</f>
        <v>0</v>
      </c>
      <c r="X1529" cm="1">
        <f t="array" ref="X1529">[1]!s_stmnote_customertop5($A1529,$D1529,3)</f>
        <v>0</v>
      </c>
      <c r="Y1529" cm="1">
        <f t="array" ref="Y1529">[1]!s_stmnote_customertop5($A1529,$D1529,4)</f>
        <v>0</v>
      </c>
      <c r="Z1529" cm="1">
        <f t="array" ref="Z1529">[1]!s_stmnote_customertop5($A1529,$D1529,5)</f>
        <v>0</v>
      </c>
      <c r="AA1529" s="9">
        <f>[1]!s_stmnote_salestop5_pct(A1529,D1529)</f>
        <v>48.31</v>
      </c>
      <c r="AB1529" s="9">
        <f>[1]!s_fa_arturn(A1529,D1529)</f>
        <v>3.8685</v>
      </c>
      <c r="AC1529" s="9">
        <f>[1]!fa_apturn(A1529,D1529)</f>
        <v>5.7749976640539398</v>
      </c>
      <c r="AD1529" s="9">
        <f>[1]!s_fa_invturn(A1529,D1529)</f>
        <v>2.9731000000000001</v>
      </c>
    </row>
    <row r="1530" spans="1:30">
      <c r="A1530">
        <v>605196</v>
      </c>
      <c r="B1530" t="s">
        <v>1270</v>
      </c>
      <c r="C1530" t="s">
        <v>6210</v>
      </c>
      <c r="D1530" s="8">
        <f t="shared" si="24"/>
        <v>45291</v>
      </c>
      <c r="E1530" t="s">
        <v>7307</v>
      </c>
      <c r="F1530">
        <v>1</v>
      </c>
      <c r="G1530" t="s">
        <v>9822</v>
      </c>
      <c r="L1530" t="str" cm="1">
        <f t="array" ref="L1530">[1]!s_info_industry_gics(A1530,1)</f>
        <v>工业</v>
      </c>
      <c r="M1530" t="str" cm="1">
        <f t="array" ref="M1530">[1]!s_info_industry_gicscode(A1530,1)</f>
        <v>20</v>
      </c>
      <c r="N1530" t="str">
        <f>[1]!s_info_industry_gics(A1530,2)</f>
        <v>资本货物</v>
      </c>
      <c r="O1530" t="str">
        <f>[1]!s_info_industry_gicscode(A1530,2)</f>
        <v>2010</v>
      </c>
      <c r="P1530" cm="1">
        <f t="array" ref="P1530">[1]!s_stmnote_suppliertop5(A1530,D1530,1)</f>
        <v>0</v>
      </c>
      <c r="Q1530">
        <f>[1]!s_stmnote_suppliertop5(A1530,D1530,2)</f>
        <v>0</v>
      </c>
      <c r="R1530" cm="1">
        <f t="array" ref="R1530">[1]!s_stmnote_suppliertop5(A1530,D1530,3)</f>
        <v>0</v>
      </c>
      <c r="S1530" cm="1">
        <f t="array" ref="S1530">[1]!s_stmnote_suppliertop5(A1530,D1530,4)</f>
        <v>0</v>
      </c>
      <c r="T1530" cm="1">
        <f t="array" ref="T1530">[1]!s_stmnote_suppliertop5(A1530,D1530,5)</f>
        <v>0</v>
      </c>
      <c r="U1530" s="9">
        <f>[1]!s_stmnote_purchasetop5_pct(A1530,D1530)</f>
        <v>0</v>
      </c>
      <c r="V1530" cm="1">
        <f t="array" ref="V1530">[1]!s_stmnote_customertop5($A1530,$D1530,1)</f>
        <v>0</v>
      </c>
      <c r="W1530" cm="1">
        <f t="array" ref="W1530">[1]!s_stmnote_customertop5($A1530,$D1530,2)</f>
        <v>0</v>
      </c>
      <c r="X1530" cm="1">
        <f t="array" ref="X1530">[1]!s_stmnote_customertop5($A1530,$D1530,3)</f>
        <v>0</v>
      </c>
      <c r="Y1530" cm="1">
        <f t="array" ref="Y1530">[1]!s_stmnote_customertop5($A1530,$D1530,4)</f>
        <v>0</v>
      </c>
      <c r="Z1530" cm="1">
        <f t="array" ref="Z1530">[1]!s_stmnote_customertop5($A1530,$D1530,5)</f>
        <v>0</v>
      </c>
      <c r="AA1530" s="9">
        <f>[1]!s_stmnote_salestop5_pct(A1530,D1530)</f>
        <v>27.02</v>
      </c>
      <c r="AB1530" s="9">
        <f>[1]!s_fa_arturn(A1530,D1530)</f>
        <v>3.6288999999999998</v>
      </c>
      <c r="AC1530" s="9">
        <f>[1]!fa_apturn(A1530,D1530)</f>
        <v>12.2306118357643</v>
      </c>
      <c r="AD1530" s="9">
        <f>[1]!s_fa_invturn(A1530,D1530)</f>
        <v>3.7694999999999999</v>
      </c>
    </row>
    <row r="1531" spans="1:30">
      <c r="A1531">
        <v>605196</v>
      </c>
      <c r="B1531" t="s">
        <v>1270</v>
      </c>
      <c r="C1531" t="s">
        <v>6211</v>
      </c>
      <c r="D1531" s="8">
        <f t="shared" si="24"/>
        <v>45291</v>
      </c>
      <c r="E1531" t="s">
        <v>6942</v>
      </c>
      <c r="F1531">
        <v>1</v>
      </c>
      <c r="G1531" t="s">
        <v>9822</v>
      </c>
      <c r="L1531" t="str" cm="1">
        <f t="array" ref="L1531">[1]!s_info_industry_gics(A1531,1)</f>
        <v>工业</v>
      </c>
      <c r="M1531" t="str" cm="1">
        <f t="array" ref="M1531">[1]!s_info_industry_gicscode(A1531,1)</f>
        <v>20</v>
      </c>
      <c r="N1531" t="str">
        <f>[1]!s_info_industry_gics(A1531,2)</f>
        <v>资本货物</v>
      </c>
      <c r="O1531" t="str">
        <f>[1]!s_info_industry_gicscode(A1531,2)</f>
        <v>2010</v>
      </c>
      <c r="P1531" cm="1">
        <f t="array" ref="P1531">[1]!s_stmnote_suppliertop5(A1531,D1531,1)</f>
        <v>0</v>
      </c>
      <c r="Q1531">
        <f>[1]!s_stmnote_suppliertop5(A1531,D1531,2)</f>
        <v>0</v>
      </c>
      <c r="R1531" cm="1">
        <f t="array" ref="R1531">[1]!s_stmnote_suppliertop5(A1531,D1531,3)</f>
        <v>0</v>
      </c>
      <c r="S1531" cm="1">
        <f t="array" ref="S1531">[1]!s_stmnote_suppliertop5(A1531,D1531,4)</f>
        <v>0</v>
      </c>
      <c r="T1531" cm="1">
        <f t="array" ref="T1531">[1]!s_stmnote_suppliertop5(A1531,D1531,5)</f>
        <v>0</v>
      </c>
      <c r="U1531" s="9">
        <f>[1]!s_stmnote_purchasetop5_pct(A1531,D1531)</f>
        <v>0</v>
      </c>
      <c r="V1531" cm="1">
        <f t="array" ref="V1531">[1]!s_stmnote_customertop5($A1531,$D1531,1)</f>
        <v>0</v>
      </c>
      <c r="W1531" cm="1">
        <f t="array" ref="W1531">[1]!s_stmnote_customertop5($A1531,$D1531,2)</f>
        <v>0</v>
      </c>
      <c r="X1531" cm="1">
        <f t="array" ref="X1531">[1]!s_stmnote_customertop5($A1531,$D1531,3)</f>
        <v>0</v>
      </c>
      <c r="Y1531" cm="1">
        <f t="array" ref="Y1531">[1]!s_stmnote_customertop5($A1531,$D1531,4)</f>
        <v>0</v>
      </c>
      <c r="Z1531" cm="1">
        <f t="array" ref="Z1531">[1]!s_stmnote_customertop5($A1531,$D1531,5)</f>
        <v>0</v>
      </c>
      <c r="AA1531" s="9">
        <f>[1]!s_stmnote_salestop5_pct(A1531,D1531)</f>
        <v>27.02</v>
      </c>
      <c r="AB1531" s="9">
        <f>[1]!s_fa_arturn(A1531,D1531)</f>
        <v>3.6288999999999998</v>
      </c>
      <c r="AC1531" s="9">
        <f>[1]!fa_apturn(A1531,D1531)</f>
        <v>12.2306118357643</v>
      </c>
      <c r="AD1531" s="9">
        <f>[1]!s_fa_invturn(A1531,D1531)</f>
        <v>3.7694999999999999</v>
      </c>
    </row>
    <row r="1532" spans="1:30">
      <c r="A1532">
        <v>605196</v>
      </c>
      <c r="B1532" t="s">
        <v>1270</v>
      </c>
      <c r="C1532" t="s">
        <v>6212</v>
      </c>
      <c r="D1532" s="8">
        <f t="shared" si="24"/>
        <v>45291</v>
      </c>
      <c r="E1532" t="s">
        <v>7435</v>
      </c>
      <c r="F1532">
        <v>1</v>
      </c>
      <c r="G1532" t="s">
        <v>9822</v>
      </c>
      <c r="L1532" t="str" cm="1">
        <f t="array" ref="L1532">[1]!s_info_industry_gics(A1532,1)</f>
        <v>工业</v>
      </c>
      <c r="M1532" t="str" cm="1">
        <f t="array" ref="M1532">[1]!s_info_industry_gicscode(A1532,1)</f>
        <v>20</v>
      </c>
      <c r="N1532" t="str">
        <f>[1]!s_info_industry_gics(A1532,2)</f>
        <v>资本货物</v>
      </c>
      <c r="O1532" t="str">
        <f>[1]!s_info_industry_gicscode(A1532,2)</f>
        <v>2010</v>
      </c>
      <c r="P1532" cm="1">
        <f t="array" ref="P1532">[1]!s_stmnote_suppliertop5(A1532,D1532,1)</f>
        <v>0</v>
      </c>
      <c r="Q1532">
        <f>[1]!s_stmnote_suppliertop5(A1532,D1532,2)</f>
        <v>0</v>
      </c>
      <c r="R1532" cm="1">
        <f t="array" ref="R1532">[1]!s_stmnote_suppliertop5(A1532,D1532,3)</f>
        <v>0</v>
      </c>
      <c r="S1532" cm="1">
        <f t="array" ref="S1532">[1]!s_stmnote_suppliertop5(A1532,D1532,4)</f>
        <v>0</v>
      </c>
      <c r="T1532" cm="1">
        <f t="array" ref="T1532">[1]!s_stmnote_suppliertop5(A1532,D1532,5)</f>
        <v>0</v>
      </c>
      <c r="U1532" s="9">
        <f>[1]!s_stmnote_purchasetop5_pct(A1532,D1532)</f>
        <v>0</v>
      </c>
      <c r="V1532" cm="1">
        <f t="array" ref="V1532">[1]!s_stmnote_customertop5($A1532,$D1532,1)</f>
        <v>0</v>
      </c>
      <c r="W1532" cm="1">
        <f t="array" ref="W1532">[1]!s_stmnote_customertop5($A1532,$D1532,2)</f>
        <v>0</v>
      </c>
      <c r="X1532" cm="1">
        <f t="array" ref="X1532">[1]!s_stmnote_customertop5($A1532,$D1532,3)</f>
        <v>0</v>
      </c>
      <c r="Y1532" cm="1">
        <f t="array" ref="Y1532">[1]!s_stmnote_customertop5($A1532,$D1532,4)</f>
        <v>0</v>
      </c>
      <c r="Z1532" cm="1">
        <f t="array" ref="Z1532">[1]!s_stmnote_customertop5($A1532,$D1532,5)</f>
        <v>0</v>
      </c>
      <c r="AA1532" s="9">
        <f>[1]!s_stmnote_salestop5_pct(A1532,D1532)</f>
        <v>27.02</v>
      </c>
      <c r="AB1532" s="9">
        <f>[1]!s_fa_arturn(A1532,D1532)</f>
        <v>3.6288999999999998</v>
      </c>
      <c r="AC1532" s="9">
        <f>[1]!fa_apturn(A1532,D1532)</f>
        <v>12.2306118357643</v>
      </c>
      <c r="AD1532" s="9">
        <f>[1]!s_fa_invturn(A1532,D1532)</f>
        <v>3.7694999999999999</v>
      </c>
    </row>
    <row r="1533" spans="1:30">
      <c r="A1533">
        <v>605298</v>
      </c>
      <c r="B1533" t="s">
        <v>1275</v>
      </c>
      <c r="C1533" t="s">
        <v>6220</v>
      </c>
      <c r="D1533" s="8">
        <f t="shared" si="24"/>
        <v>44561</v>
      </c>
      <c r="E1533" t="s">
        <v>6919</v>
      </c>
      <c r="F1533">
        <v>1</v>
      </c>
      <c r="G1533" t="s">
        <v>9932</v>
      </c>
      <c r="L1533" t="str" cm="1">
        <f t="array" ref="L1533">[1]!s_info_industry_gics(A1533,1)</f>
        <v>工业</v>
      </c>
      <c r="M1533" t="str" cm="1">
        <f t="array" ref="M1533">[1]!s_info_industry_gicscode(A1533,1)</f>
        <v>20</v>
      </c>
      <c r="N1533" t="str">
        <f>[1]!s_info_industry_gics(A1533,2)</f>
        <v>资本货物</v>
      </c>
      <c r="O1533" t="str">
        <f>[1]!s_info_industry_gicscode(A1533,2)</f>
        <v>2010</v>
      </c>
      <c r="P1533" cm="1">
        <f t="array" ref="P1533">[1]!s_stmnote_suppliertop5(A1533,D1533,1)</f>
        <v>0</v>
      </c>
      <c r="Q1533">
        <f>[1]!s_stmnote_suppliertop5(A1533,D1533,2)</f>
        <v>0</v>
      </c>
      <c r="R1533" cm="1">
        <f t="array" ref="R1533">[1]!s_stmnote_suppliertop5(A1533,D1533,3)</f>
        <v>0</v>
      </c>
      <c r="S1533" cm="1">
        <f t="array" ref="S1533">[1]!s_stmnote_suppliertop5(A1533,D1533,4)</f>
        <v>0</v>
      </c>
      <c r="T1533" cm="1">
        <f t="array" ref="T1533">[1]!s_stmnote_suppliertop5(A1533,D1533,5)</f>
        <v>0</v>
      </c>
      <c r="U1533" s="9">
        <f>[1]!s_stmnote_purchasetop5_pct(A1533,D1533)</f>
        <v>26.65</v>
      </c>
      <c r="V1533" cm="1">
        <f t="array" ref="V1533">[1]!s_stmnote_customertop5($A1533,$D1533,1)</f>
        <v>0</v>
      </c>
      <c r="W1533" cm="1">
        <f t="array" ref="W1533">[1]!s_stmnote_customertop5($A1533,$D1533,2)</f>
        <v>0</v>
      </c>
      <c r="X1533" cm="1">
        <f t="array" ref="X1533">[1]!s_stmnote_customertop5($A1533,$D1533,3)</f>
        <v>0</v>
      </c>
      <c r="Y1533" cm="1">
        <f t="array" ref="Y1533">[1]!s_stmnote_customertop5($A1533,$D1533,4)</f>
        <v>0</v>
      </c>
      <c r="Z1533" cm="1">
        <f t="array" ref="Z1533">[1]!s_stmnote_customertop5($A1533,$D1533,5)</f>
        <v>0</v>
      </c>
      <c r="AA1533" s="9">
        <f>[1]!s_stmnote_salestop5_pct(A1533,D1533)</f>
        <v>73.33</v>
      </c>
      <c r="AB1533" s="9">
        <f>[1]!s_fa_arturn(A1533,D1533)</f>
        <v>1.5265</v>
      </c>
      <c r="AC1533" s="9">
        <f>[1]!fa_apturn(A1533,D1533)</f>
        <v>1.7675384755449699</v>
      </c>
      <c r="AD1533" s="9">
        <f>[1]!s_fa_invturn(A1533,D1533)</f>
        <v>1.1251</v>
      </c>
    </row>
    <row r="1534" spans="1:30">
      <c r="A1534">
        <v>688022</v>
      </c>
      <c r="B1534" t="s">
        <v>1283</v>
      </c>
      <c r="C1534" t="s">
        <v>6250</v>
      </c>
      <c r="D1534" s="8">
        <f t="shared" si="24"/>
        <v>45291</v>
      </c>
      <c r="E1534" t="s">
        <v>7826</v>
      </c>
      <c r="F1534">
        <v>1</v>
      </c>
      <c r="G1534" t="s">
        <v>9934</v>
      </c>
      <c r="L1534" t="str" cm="1">
        <f t="array" ref="L1534">[1]!s_info_industry_gics(A1534,1)</f>
        <v>工业</v>
      </c>
      <c r="M1534" t="str" cm="1">
        <f t="array" ref="M1534">[1]!s_info_industry_gicscode(A1534,1)</f>
        <v>20</v>
      </c>
      <c r="N1534" t="str">
        <f>[1]!s_info_industry_gics(A1534,2)</f>
        <v>资本货物</v>
      </c>
      <c r="O1534" t="str">
        <f>[1]!s_info_industry_gicscode(A1534,2)</f>
        <v>2010</v>
      </c>
      <c r="P1534" t="str" cm="1">
        <f t="array" ref="P1534">[1]!s_stmnote_suppliertop5(A1534,D1534,1)</f>
        <v>第一名</v>
      </c>
      <c r="Q1534" t="str">
        <f>[1]!s_stmnote_suppliertop5(A1534,D1534,2)</f>
        <v>第二名</v>
      </c>
      <c r="R1534" t="str" cm="1">
        <f t="array" ref="R1534">[1]!s_stmnote_suppliertop5(A1534,D1534,3)</f>
        <v>第三名</v>
      </c>
      <c r="S1534" t="str" cm="1">
        <f t="array" ref="S1534">[1]!s_stmnote_suppliertop5(A1534,D1534,4)</f>
        <v>第四名</v>
      </c>
      <c r="T1534" t="str" cm="1">
        <f t="array" ref="T1534">[1]!s_stmnote_suppliertop5(A1534,D1534,5)</f>
        <v>第五名</v>
      </c>
      <c r="U1534" s="9">
        <f>[1]!s_stmnote_purchasetop5_pct(A1534,D1534)</f>
        <v>36.89</v>
      </c>
      <c r="V1534" t="str" cm="1">
        <f t="array" ref="V1534">[1]!s_stmnote_customertop5($A1534,$D1534,1)</f>
        <v>第一名</v>
      </c>
      <c r="W1534" t="str" cm="1">
        <f t="array" ref="W1534">[1]!s_stmnote_customertop5($A1534,$D1534,2)</f>
        <v>第二名</v>
      </c>
      <c r="X1534" t="str" cm="1">
        <f t="array" ref="X1534">[1]!s_stmnote_customertop5($A1534,$D1534,3)</f>
        <v>第三名</v>
      </c>
      <c r="Y1534" t="str" cm="1">
        <f t="array" ref="Y1534">[1]!s_stmnote_customertop5($A1534,$D1534,4)</f>
        <v>第四名</v>
      </c>
      <c r="Z1534" t="str" cm="1">
        <f t="array" ref="Z1534">[1]!s_stmnote_customertop5($A1534,$D1534,5)</f>
        <v>第五名</v>
      </c>
      <c r="AA1534" s="9">
        <f>[1]!s_stmnote_salestop5_pct(A1534,D1534)</f>
        <v>44.37</v>
      </c>
      <c r="AB1534" s="9">
        <f>[1]!s_fa_arturn(A1534,D1534)</f>
        <v>1.7887</v>
      </c>
      <c r="AC1534" s="9">
        <f>[1]!fa_apturn(A1534,D1534)</f>
        <v>2.1172248867614001</v>
      </c>
      <c r="AD1534" s="9">
        <f>[1]!s_fa_invturn(A1534,D1534)</f>
        <v>1.0859000000000001</v>
      </c>
    </row>
    <row r="1535" spans="1:30">
      <c r="A1535">
        <v>688022</v>
      </c>
      <c r="B1535" t="s">
        <v>1283</v>
      </c>
      <c r="C1535" t="s">
        <v>6251</v>
      </c>
      <c r="D1535" s="8">
        <f t="shared" si="24"/>
        <v>45291</v>
      </c>
      <c r="E1535" t="s">
        <v>7058</v>
      </c>
      <c r="F1535">
        <v>1</v>
      </c>
      <c r="G1535" t="s">
        <v>9935</v>
      </c>
      <c r="L1535" t="str" cm="1">
        <f t="array" ref="L1535">[1]!s_info_industry_gics(A1535,1)</f>
        <v>工业</v>
      </c>
      <c r="M1535" t="str" cm="1">
        <f t="array" ref="M1535">[1]!s_info_industry_gicscode(A1535,1)</f>
        <v>20</v>
      </c>
      <c r="N1535" t="str">
        <f>[1]!s_info_industry_gics(A1535,2)</f>
        <v>资本货物</v>
      </c>
      <c r="O1535" t="str">
        <f>[1]!s_info_industry_gicscode(A1535,2)</f>
        <v>2010</v>
      </c>
      <c r="P1535" t="str" cm="1">
        <f t="array" ref="P1535">[1]!s_stmnote_suppliertop5(A1535,D1535,1)</f>
        <v>第一名</v>
      </c>
      <c r="Q1535" t="str">
        <f>[1]!s_stmnote_suppliertop5(A1535,D1535,2)</f>
        <v>第二名</v>
      </c>
      <c r="R1535" t="str" cm="1">
        <f t="array" ref="R1535">[1]!s_stmnote_suppliertop5(A1535,D1535,3)</f>
        <v>第三名</v>
      </c>
      <c r="S1535" t="str" cm="1">
        <f t="array" ref="S1535">[1]!s_stmnote_suppliertop5(A1535,D1535,4)</f>
        <v>第四名</v>
      </c>
      <c r="T1535" t="str" cm="1">
        <f t="array" ref="T1535">[1]!s_stmnote_suppliertop5(A1535,D1535,5)</f>
        <v>第五名</v>
      </c>
      <c r="U1535" s="9">
        <f>[1]!s_stmnote_purchasetop5_pct(A1535,D1535)</f>
        <v>36.89</v>
      </c>
      <c r="V1535" t="str" cm="1">
        <f t="array" ref="V1535">[1]!s_stmnote_customertop5($A1535,$D1535,1)</f>
        <v>第一名</v>
      </c>
      <c r="W1535" t="str" cm="1">
        <f t="array" ref="W1535">[1]!s_stmnote_customertop5($A1535,$D1535,2)</f>
        <v>第二名</v>
      </c>
      <c r="X1535" t="str" cm="1">
        <f t="array" ref="X1535">[1]!s_stmnote_customertop5($A1535,$D1535,3)</f>
        <v>第三名</v>
      </c>
      <c r="Y1535" t="str" cm="1">
        <f t="array" ref="Y1535">[1]!s_stmnote_customertop5($A1535,$D1535,4)</f>
        <v>第四名</v>
      </c>
      <c r="Z1535" t="str" cm="1">
        <f t="array" ref="Z1535">[1]!s_stmnote_customertop5($A1535,$D1535,5)</f>
        <v>第五名</v>
      </c>
      <c r="AA1535" s="9">
        <f>[1]!s_stmnote_salestop5_pct(A1535,D1535)</f>
        <v>44.37</v>
      </c>
      <c r="AB1535" s="9">
        <f>[1]!s_fa_arturn(A1535,D1535)</f>
        <v>1.7887</v>
      </c>
      <c r="AC1535" s="9">
        <f>[1]!fa_apturn(A1535,D1535)</f>
        <v>2.1172248867614001</v>
      </c>
      <c r="AD1535" s="9">
        <f>[1]!s_fa_invturn(A1535,D1535)</f>
        <v>1.0859000000000001</v>
      </c>
    </row>
    <row r="1536" spans="1:30">
      <c r="A1536">
        <v>688032</v>
      </c>
      <c r="B1536" t="s">
        <v>1284</v>
      </c>
      <c r="C1536" t="s">
        <v>6252</v>
      </c>
      <c r="D1536" s="8">
        <f t="shared" si="24"/>
        <v>45657</v>
      </c>
      <c r="E1536" t="s">
        <v>7544</v>
      </c>
      <c r="F1536">
        <v>1</v>
      </c>
      <c r="G1536" t="s">
        <v>9936</v>
      </c>
      <c r="L1536" t="str" cm="1">
        <f t="array" ref="L1536">[1]!s_info_industry_gics(A1536,1)</f>
        <v>工业</v>
      </c>
      <c r="M1536" t="str" cm="1">
        <f t="array" ref="M1536">[1]!s_info_industry_gicscode(A1536,1)</f>
        <v>20</v>
      </c>
      <c r="N1536" t="str">
        <f>[1]!s_info_industry_gics(A1536,2)</f>
        <v>资本货物</v>
      </c>
      <c r="O1536" t="str">
        <f>[1]!s_info_industry_gicscode(A1536,2)</f>
        <v>2010</v>
      </c>
      <c r="P1536" cm="1">
        <f t="array" ref="P1536">[1]!s_stmnote_suppliertop5(A1536,D1536,1)</f>
        <v>0</v>
      </c>
      <c r="Q1536">
        <f>[1]!s_stmnote_suppliertop5(A1536,D1536,2)</f>
        <v>0</v>
      </c>
      <c r="R1536" cm="1">
        <f t="array" ref="R1536">[1]!s_stmnote_suppliertop5(A1536,D1536,3)</f>
        <v>0</v>
      </c>
      <c r="S1536" cm="1">
        <f t="array" ref="S1536">[1]!s_stmnote_suppliertop5(A1536,D1536,4)</f>
        <v>0</v>
      </c>
      <c r="T1536" cm="1">
        <f t="array" ref="T1536">[1]!s_stmnote_suppliertop5(A1536,D1536,5)</f>
        <v>0</v>
      </c>
      <c r="U1536" s="9">
        <f>[1]!s_stmnote_purchasetop5_pct(A1536,D1536)</f>
        <v>0</v>
      </c>
      <c r="V1536" cm="1">
        <f t="array" ref="V1536">[1]!s_stmnote_customertop5($A1536,$D1536,1)</f>
        <v>0</v>
      </c>
      <c r="W1536" cm="1">
        <f t="array" ref="W1536">[1]!s_stmnote_customertop5($A1536,$D1536,2)</f>
        <v>0</v>
      </c>
      <c r="X1536" cm="1">
        <f t="array" ref="X1536">[1]!s_stmnote_customertop5($A1536,$D1536,3)</f>
        <v>0</v>
      </c>
      <c r="Y1536" cm="1">
        <f t="array" ref="Y1536">[1]!s_stmnote_customertop5($A1536,$D1536,4)</f>
        <v>0</v>
      </c>
      <c r="Z1536" cm="1">
        <f t="array" ref="Z1536">[1]!s_stmnote_customertop5($A1536,$D1536,5)</f>
        <v>0</v>
      </c>
      <c r="AA1536" s="9">
        <f>[1]!s_stmnote_salestop5_pct(A1536,D1536)</f>
        <v>0</v>
      </c>
      <c r="AB1536" s="9">
        <f>[1]!s_fa_arturn(A1536,D1536)</f>
        <v>0</v>
      </c>
      <c r="AC1536" s="9">
        <f>[1]!fa_apturn(A1536,D1536)</f>
        <v>0</v>
      </c>
      <c r="AD1536" s="9">
        <f>[1]!s_fa_invturn(A1536,D1536)</f>
        <v>0</v>
      </c>
    </row>
    <row r="1537" spans="1:30">
      <c r="A1537">
        <v>688032</v>
      </c>
      <c r="B1537" t="s">
        <v>1284</v>
      </c>
      <c r="C1537" t="s">
        <v>6253</v>
      </c>
      <c r="D1537" s="8">
        <f t="shared" si="24"/>
        <v>45657</v>
      </c>
      <c r="E1537" t="s">
        <v>7836</v>
      </c>
      <c r="F1537">
        <v>1</v>
      </c>
      <c r="G1537" t="s">
        <v>9937</v>
      </c>
      <c r="L1537" t="str" cm="1">
        <f t="array" ref="L1537">[1]!s_info_industry_gics(A1537,1)</f>
        <v>工业</v>
      </c>
      <c r="M1537" t="str" cm="1">
        <f t="array" ref="M1537">[1]!s_info_industry_gicscode(A1537,1)</f>
        <v>20</v>
      </c>
      <c r="N1537" t="str">
        <f>[1]!s_info_industry_gics(A1537,2)</f>
        <v>资本货物</v>
      </c>
      <c r="O1537" t="str">
        <f>[1]!s_info_industry_gicscode(A1537,2)</f>
        <v>2010</v>
      </c>
      <c r="P1537" cm="1">
        <f t="array" ref="P1537">[1]!s_stmnote_suppliertop5(A1537,D1537,1)</f>
        <v>0</v>
      </c>
      <c r="Q1537">
        <f>[1]!s_stmnote_suppliertop5(A1537,D1537,2)</f>
        <v>0</v>
      </c>
      <c r="R1537" cm="1">
        <f t="array" ref="R1537">[1]!s_stmnote_suppliertop5(A1537,D1537,3)</f>
        <v>0</v>
      </c>
      <c r="S1537" cm="1">
        <f t="array" ref="S1537">[1]!s_stmnote_suppliertop5(A1537,D1537,4)</f>
        <v>0</v>
      </c>
      <c r="T1537" cm="1">
        <f t="array" ref="T1537">[1]!s_stmnote_suppliertop5(A1537,D1537,5)</f>
        <v>0</v>
      </c>
      <c r="U1537" s="9">
        <f>[1]!s_stmnote_purchasetop5_pct(A1537,D1537)</f>
        <v>0</v>
      </c>
      <c r="V1537" cm="1">
        <f t="array" ref="V1537">[1]!s_stmnote_customertop5($A1537,$D1537,1)</f>
        <v>0</v>
      </c>
      <c r="W1537" cm="1">
        <f t="array" ref="W1537">[1]!s_stmnote_customertop5($A1537,$D1537,2)</f>
        <v>0</v>
      </c>
      <c r="X1537" cm="1">
        <f t="array" ref="X1537">[1]!s_stmnote_customertop5($A1537,$D1537,3)</f>
        <v>0</v>
      </c>
      <c r="Y1537" cm="1">
        <f t="array" ref="Y1537">[1]!s_stmnote_customertop5($A1537,$D1537,4)</f>
        <v>0</v>
      </c>
      <c r="Z1537" cm="1">
        <f t="array" ref="Z1537">[1]!s_stmnote_customertop5($A1537,$D1537,5)</f>
        <v>0</v>
      </c>
      <c r="AA1537" s="9">
        <f>[1]!s_stmnote_salestop5_pct(A1537,D1537)</f>
        <v>0</v>
      </c>
      <c r="AB1537" s="9">
        <f>[1]!s_fa_arturn(A1537,D1537)</f>
        <v>0</v>
      </c>
      <c r="AC1537" s="9">
        <f>[1]!fa_apturn(A1537,D1537)</f>
        <v>0</v>
      </c>
      <c r="AD1537" s="9">
        <f>[1]!s_fa_invturn(A1537,D1537)</f>
        <v>0</v>
      </c>
    </row>
    <row r="1538" spans="1:30">
      <c r="A1538">
        <v>688059</v>
      </c>
      <c r="B1538" t="s">
        <v>1287</v>
      </c>
      <c r="C1538" t="s">
        <v>6257</v>
      </c>
      <c r="D1538" s="8">
        <f t="shared" si="24"/>
        <v>45657</v>
      </c>
      <c r="E1538" t="s">
        <v>7665</v>
      </c>
      <c r="F1538">
        <v>1</v>
      </c>
      <c r="G1538" t="s">
        <v>7881</v>
      </c>
      <c r="L1538" t="str" cm="1">
        <f t="array" ref="L1538">[1]!s_info_industry_gics(A1538,1)</f>
        <v>工业</v>
      </c>
      <c r="M1538" t="str" cm="1">
        <f t="array" ref="M1538">[1]!s_info_industry_gicscode(A1538,1)</f>
        <v>20</v>
      </c>
      <c r="N1538" t="str">
        <f>[1]!s_info_industry_gics(A1538,2)</f>
        <v>资本货物</v>
      </c>
      <c r="O1538" t="str">
        <f>[1]!s_info_industry_gicscode(A1538,2)</f>
        <v>2010</v>
      </c>
      <c r="P1538" cm="1">
        <f t="array" ref="P1538">[1]!s_stmnote_suppliertop5(A1538,D1538,1)</f>
        <v>0</v>
      </c>
      <c r="Q1538">
        <f>[1]!s_stmnote_suppliertop5(A1538,D1538,2)</f>
        <v>0</v>
      </c>
      <c r="R1538" cm="1">
        <f t="array" ref="R1538">[1]!s_stmnote_suppliertop5(A1538,D1538,3)</f>
        <v>0</v>
      </c>
      <c r="S1538" cm="1">
        <f t="array" ref="S1538">[1]!s_stmnote_suppliertop5(A1538,D1538,4)</f>
        <v>0</v>
      </c>
      <c r="T1538" cm="1">
        <f t="array" ref="T1538">[1]!s_stmnote_suppliertop5(A1538,D1538,5)</f>
        <v>0</v>
      </c>
      <c r="U1538" s="9">
        <f>[1]!s_stmnote_purchasetop5_pct(A1538,D1538)</f>
        <v>0</v>
      </c>
      <c r="V1538" cm="1">
        <f t="array" ref="V1538">[1]!s_stmnote_customertop5($A1538,$D1538,1)</f>
        <v>0</v>
      </c>
      <c r="W1538" cm="1">
        <f t="array" ref="W1538">[1]!s_stmnote_customertop5($A1538,$D1538,2)</f>
        <v>0</v>
      </c>
      <c r="X1538" cm="1">
        <f t="array" ref="X1538">[1]!s_stmnote_customertop5($A1538,$D1538,3)</f>
        <v>0</v>
      </c>
      <c r="Y1538" cm="1">
        <f t="array" ref="Y1538">[1]!s_stmnote_customertop5($A1538,$D1538,4)</f>
        <v>0</v>
      </c>
      <c r="Z1538" cm="1">
        <f t="array" ref="Z1538">[1]!s_stmnote_customertop5($A1538,$D1538,5)</f>
        <v>0</v>
      </c>
      <c r="AA1538" s="9">
        <f>[1]!s_stmnote_salestop5_pct(A1538,D1538)</f>
        <v>0</v>
      </c>
      <c r="AB1538" s="9">
        <f>[1]!s_fa_arturn(A1538,D1538)</f>
        <v>0</v>
      </c>
      <c r="AC1538" s="9">
        <f>[1]!fa_apturn(A1538,D1538)</f>
        <v>0</v>
      </c>
      <c r="AD1538" s="9">
        <f>[1]!s_fa_invturn(A1538,D1538)</f>
        <v>0</v>
      </c>
    </row>
    <row r="1539" spans="1:30">
      <c r="A1539">
        <v>688070</v>
      </c>
      <c r="B1539" t="s">
        <v>1289</v>
      </c>
      <c r="C1539" t="s">
        <v>6260</v>
      </c>
      <c r="D1539" s="8">
        <f t="shared" si="24"/>
        <v>44561</v>
      </c>
      <c r="E1539" t="s">
        <v>7453</v>
      </c>
      <c r="F1539">
        <v>1</v>
      </c>
      <c r="G1539" t="s">
        <v>9938</v>
      </c>
      <c r="L1539" t="str" cm="1">
        <f t="array" ref="L1539">[1]!s_info_industry_gics(A1539,1)</f>
        <v>工业</v>
      </c>
      <c r="M1539" t="str" cm="1">
        <f t="array" ref="M1539">[1]!s_info_industry_gicscode(A1539,1)</f>
        <v>20</v>
      </c>
      <c r="N1539" t="str">
        <f>[1]!s_info_industry_gics(A1539,2)</f>
        <v>资本货物</v>
      </c>
      <c r="O1539" t="str">
        <f>[1]!s_info_industry_gicscode(A1539,2)</f>
        <v>2010</v>
      </c>
      <c r="P1539" t="str" cm="1">
        <f t="array" ref="P1539">[1]!s_stmnote_suppliertop5(A1539,D1539,1)</f>
        <v>供应商1</v>
      </c>
      <c r="Q1539" t="str">
        <f>[1]!s_stmnote_suppliertop5(A1539,D1539,2)</f>
        <v>供应商2</v>
      </c>
      <c r="R1539" t="str" cm="1">
        <f t="array" ref="R1539">[1]!s_stmnote_suppliertop5(A1539,D1539,3)</f>
        <v>供应商3</v>
      </c>
      <c r="S1539" t="str" cm="1">
        <f t="array" ref="S1539">[1]!s_stmnote_suppliertop5(A1539,D1539,4)</f>
        <v>供应商4</v>
      </c>
      <c r="T1539" t="str" cm="1">
        <f t="array" ref="T1539">[1]!s_stmnote_suppliertop5(A1539,D1539,5)</f>
        <v>供应商5</v>
      </c>
      <c r="U1539" s="9">
        <f>[1]!s_stmnote_purchasetop5_pct(A1539,D1539)</f>
        <v>43.16</v>
      </c>
      <c r="V1539" t="str" cm="1">
        <f t="array" ref="V1539">[1]!s_stmnote_customertop5($A1539,$D1539,1)</f>
        <v>客户1</v>
      </c>
      <c r="W1539" t="str" cm="1">
        <f t="array" ref="W1539">[1]!s_stmnote_customertop5($A1539,$D1539,2)</f>
        <v>客户2</v>
      </c>
      <c r="X1539" t="str" cm="1">
        <f t="array" ref="X1539">[1]!s_stmnote_customertop5($A1539,$D1539,3)</f>
        <v>客户3</v>
      </c>
      <c r="Y1539" t="str" cm="1">
        <f t="array" ref="Y1539">[1]!s_stmnote_customertop5($A1539,$D1539,4)</f>
        <v>客户4</v>
      </c>
      <c r="Z1539" t="str" cm="1">
        <f t="array" ref="Z1539">[1]!s_stmnote_customertop5($A1539,$D1539,5)</f>
        <v>客户5</v>
      </c>
      <c r="AA1539" s="9">
        <f>[1]!s_stmnote_salestop5_pct(A1539,D1539)</f>
        <v>16.57</v>
      </c>
      <c r="AB1539" s="9">
        <f>[1]!s_fa_arturn(A1539,D1539)</f>
        <v>2.9034</v>
      </c>
      <c r="AC1539" s="9">
        <f>[1]!fa_apturn(A1539,D1539)</f>
        <v>2.62295540644282</v>
      </c>
      <c r="AD1539" s="9">
        <f>[1]!s_fa_invturn(A1539,D1539)</f>
        <v>2.1423999999999999</v>
      </c>
    </row>
    <row r="1540" spans="1:30">
      <c r="A1540">
        <v>688121</v>
      </c>
      <c r="B1540" t="s">
        <v>1292</v>
      </c>
      <c r="C1540" t="s">
        <v>6266</v>
      </c>
      <c r="D1540" s="8">
        <f t="shared" si="24"/>
        <v>44561</v>
      </c>
      <c r="E1540" t="s">
        <v>6920</v>
      </c>
      <c r="F1540">
        <v>1</v>
      </c>
      <c r="G1540" t="s">
        <v>11615</v>
      </c>
      <c r="L1540" t="str" cm="1">
        <f t="array" ref="L1540">[1]!s_info_industry_gics(A1540,1)</f>
        <v>工业</v>
      </c>
      <c r="M1540" t="str" cm="1">
        <f t="array" ref="M1540">[1]!s_info_industry_gicscode(A1540,1)</f>
        <v>20</v>
      </c>
      <c r="N1540" t="str">
        <f>[1]!s_info_industry_gics(A1540,2)</f>
        <v>资本货物</v>
      </c>
      <c r="O1540" t="str">
        <f>[1]!s_info_industry_gicscode(A1540,2)</f>
        <v>2010</v>
      </c>
      <c r="P1540" t="str" cm="1">
        <f t="array" ref="P1540">[1]!s_stmnote_suppliertop5(A1540,D1540,1)</f>
        <v>供应商1</v>
      </c>
      <c r="Q1540" t="str">
        <f>[1]!s_stmnote_suppliertop5(A1540,D1540,2)</f>
        <v>供应商2</v>
      </c>
      <c r="R1540" t="str" cm="1">
        <f t="array" ref="R1540">[1]!s_stmnote_suppliertop5(A1540,D1540,3)</f>
        <v>供应商3</v>
      </c>
      <c r="S1540" t="str" cm="1">
        <f t="array" ref="S1540">[1]!s_stmnote_suppliertop5(A1540,D1540,4)</f>
        <v>供应商4</v>
      </c>
      <c r="T1540" t="str" cm="1">
        <f t="array" ref="T1540">[1]!s_stmnote_suppliertop5(A1540,D1540,5)</f>
        <v>供应商5</v>
      </c>
      <c r="U1540" s="9">
        <f>[1]!s_stmnote_purchasetop5_pct(A1540,D1540)</f>
        <v>55.75</v>
      </c>
      <c r="V1540" t="str" cm="1">
        <f t="array" ref="V1540">[1]!s_stmnote_customertop5($A1540,$D1540,1)</f>
        <v>客户1</v>
      </c>
      <c r="W1540" t="str" cm="1">
        <f t="array" ref="W1540">[1]!s_stmnote_customertop5($A1540,$D1540,2)</f>
        <v>客户2</v>
      </c>
      <c r="X1540" t="str" cm="1">
        <f t="array" ref="X1540">[1]!s_stmnote_customertop5($A1540,$D1540,3)</f>
        <v>客户3</v>
      </c>
      <c r="Y1540" t="str" cm="1">
        <f t="array" ref="Y1540">[1]!s_stmnote_customertop5($A1540,$D1540,4)</f>
        <v>客户4</v>
      </c>
      <c r="Z1540" t="str" cm="1">
        <f t="array" ref="Z1540">[1]!s_stmnote_customertop5($A1540,$D1540,5)</f>
        <v>客户5</v>
      </c>
      <c r="AA1540" s="9">
        <f>[1]!s_stmnote_salestop5_pct(A1540,D1540)</f>
        <v>92.79</v>
      </c>
      <c r="AB1540" s="9">
        <f>[1]!s_fa_arturn(A1540,D1540)</f>
        <v>2.7681</v>
      </c>
      <c r="AC1540" s="9">
        <f>[1]!fa_apturn(A1540,D1540)</f>
        <v>2.8957872207906599</v>
      </c>
      <c r="AD1540" s="9">
        <f>[1]!s_fa_invturn(A1540,D1540)</f>
        <v>1.4043000000000001</v>
      </c>
    </row>
    <row r="1541" spans="1:30">
      <c r="A1541">
        <v>688121</v>
      </c>
      <c r="B1541" t="s">
        <v>1292</v>
      </c>
      <c r="C1541" t="s">
        <v>6267</v>
      </c>
      <c r="D1541" s="8">
        <f t="shared" si="24"/>
        <v>44561</v>
      </c>
      <c r="E1541" t="s">
        <v>7006</v>
      </c>
      <c r="F1541">
        <v>1</v>
      </c>
      <c r="G1541" t="s">
        <v>11616</v>
      </c>
      <c r="L1541" t="str" cm="1">
        <f t="array" ref="L1541">[1]!s_info_industry_gics(A1541,1)</f>
        <v>工业</v>
      </c>
      <c r="M1541" t="str" cm="1">
        <f t="array" ref="M1541">[1]!s_info_industry_gicscode(A1541,1)</f>
        <v>20</v>
      </c>
      <c r="N1541" t="str">
        <f>[1]!s_info_industry_gics(A1541,2)</f>
        <v>资本货物</v>
      </c>
      <c r="O1541" t="str">
        <f>[1]!s_info_industry_gicscode(A1541,2)</f>
        <v>2010</v>
      </c>
      <c r="P1541" t="str" cm="1">
        <f t="array" ref="P1541">[1]!s_stmnote_suppliertop5(A1541,D1541,1)</f>
        <v>供应商1</v>
      </c>
      <c r="Q1541" t="str">
        <f>[1]!s_stmnote_suppliertop5(A1541,D1541,2)</f>
        <v>供应商2</v>
      </c>
      <c r="R1541" t="str" cm="1">
        <f t="array" ref="R1541">[1]!s_stmnote_suppliertop5(A1541,D1541,3)</f>
        <v>供应商3</v>
      </c>
      <c r="S1541" t="str" cm="1">
        <f t="array" ref="S1541">[1]!s_stmnote_suppliertop5(A1541,D1541,4)</f>
        <v>供应商4</v>
      </c>
      <c r="T1541" t="str" cm="1">
        <f t="array" ref="T1541">[1]!s_stmnote_suppliertop5(A1541,D1541,5)</f>
        <v>供应商5</v>
      </c>
      <c r="U1541" s="9">
        <f>[1]!s_stmnote_purchasetop5_pct(A1541,D1541)</f>
        <v>55.75</v>
      </c>
      <c r="V1541" t="str" cm="1">
        <f t="array" ref="V1541">[1]!s_stmnote_customertop5($A1541,$D1541,1)</f>
        <v>客户1</v>
      </c>
      <c r="W1541" t="str" cm="1">
        <f t="array" ref="W1541">[1]!s_stmnote_customertop5($A1541,$D1541,2)</f>
        <v>客户2</v>
      </c>
      <c r="X1541" t="str" cm="1">
        <f t="array" ref="X1541">[1]!s_stmnote_customertop5($A1541,$D1541,3)</f>
        <v>客户3</v>
      </c>
      <c r="Y1541" t="str" cm="1">
        <f t="array" ref="Y1541">[1]!s_stmnote_customertop5($A1541,$D1541,4)</f>
        <v>客户4</v>
      </c>
      <c r="Z1541" t="str" cm="1">
        <f t="array" ref="Z1541">[1]!s_stmnote_customertop5($A1541,$D1541,5)</f>
        <v>客户5</v>
      </c>
      <c r="AA1541" s="9">
        <f>[1]!s_stmnote_salestop5_pct(A1541,D1541)</f>
        <v>92.79</v>
      </c>
      <c r="AB1541" s="9">
        <f>[1]!s_fa_arturn(A1541,D1541)</f>
        <v>2.7681</v>
      </c>
      <c r="AC1541" s="9">
        <f>[1]!fa_apturn(A1541,D1541)</f>
        <v>2.8957872207906599</v>
      </c>
      <c r="AD1541" s="9">
        <f>[1]!s_fa_invturn(A1541,D1541)</f>
        <v>1.4043000000000001</v>
      </c>
    </row>
    <row r="1542" spans="1:30">
      <c r="A1542">
        <v>688151</v>
      </c>
      <c r="B1542" t="s">
        <v>1295</v>
      </c>
      <c r="C1542" t="s">
        <v>6273</v>
      </c>
      <c r="D1542" s="8">
        <f t="shared" si="24"/>
        <v>44561</v>
      </c>
      <c r="E1542" t="s">
        <v>7361</v>
      </c>
      <c r="F1542">
        <v>2</v>
      </c>
      <c r="G1542" t="s">
        <v>11618</v>
      </c>
      <c r="H1542" t="s">
        <v>11620</v>
      </c>
      <c r="L1542" t="str" cm="1">
        <f t="array" ref="L1542">[1]!s_info_industry_gics(A1542,1)</f>
        <v>工业</v>
      </c>
      <c r="M1542" t="str" cm="1">
        <f t="array" ref="M1542">[1]!s_info_industry_gicscode(A1542,1)</f>
        <v>20</v>
      </c>
      <c r="N1542" t="str">
        <f>[1]!s_info_industry_gics(A1542,2)</f>
        <v>资本货物</v>
      </c>
      <c r="O1542" t="str">
        <f>[1]!s_info_industry_gicscode(A1542,2)</f>
        <v>2010</v>
      </c>
      <c r="P1542" t="str" cm="1">
        <f t="array" ref="P1542">[1]!s_stmnote_suppliertop5(A1542,D1542,1)</f>
        <v>北京邦维高科特种纺织品有限责任公司</v>
      </c>
      <c r="Q1542" t="str">
        <f>[1]!s_stmnote_suppliertop5(A1542,D1542,2)</f>
        <v>深圳市永泉福商贸有限公司</v>
      </c>
      <c r="R1542" t="str" cm="1">
        <f t="array" ref="R1542">[1]!s_stmnote_suppliertop5(A1542,D1542,3)</f>
        <v>北京同方洁净技术有限公司</v>
      </c>
      <c r="S1542" t="str" cm="1">
        <f t="array" ref="S1542">[1]!s_stmnote_suppliertop5(A1542,D1542,4)</f>
        <v>南京际华三五二一特种装备有限公司</v>
      </c>
      <c r="T1542" t="str" cm="1">
        <f t="array" ref="T1542">[1]!s_stmnote_suppliertop5(A1542,D1542,5)</f>
        <v>云南无线电有限公司</v>
      </c>
      <c r="U1542" s="9">
        <f>[1]!s_stmnote_purchasetop5_pct(A1542,D1542)</f>
        <v>50.71</v>
      </c>
      <c r="V1542" t="str" cm="1">
        <f t="array" ref="V1542">[1]!s_stmnote_customertop5($A1542,$D1542,1)</f>
        <v>北京生物制品研究所有限责任公司一</v>
      </c>
      <c r="W1542" t="str" cm="1">
        <f t="array" ref="W1542">[1]!s_stmnote_customertop5($A1542,$D1542,2)</f>
        <v>际华3521</v>
      </c>
      <c r="X1542" t="str" cm="1">
        <f t="array" ref="X1542">[1]!s_stmnote_customertop5($A1542,$D1542,3)</f>
        <v>单位A</v>
      </c>
      <c r="Y1542" t="str" cm="1">
        <f t="array" ref="Y1542">[1]!s_stmnote_customertop5($A1542,$D1542,4)</f>
        <v>北京生物制品研究所有限责任公司二</v>
      </c>
      <c r="Z1542" t="str" cm="1">
        <f t="array" ref="Z1542">[1]!s_stmnote_customertop5($A1542,$D1542,5)</f>
        <v>山西新华防化装备研究院有限公司</v>
      </c>
      <c r="AA1542" s="9">
        <f>[1]!s_stmnote_salestop5_pct(A1542,D1542)</f>
        <v>61.83</v>
      </c>
      <c r="AB1542" s="9">
        <f>[1]!s_fa_arturn(A1542,D1542)</f>
        <v>2.1804999999999999</v>
      </c>
      <c r="AC1542" s="9">
        <f>[1]!fa_apturn(A1542,D1542)</f>
        <v>1.9458530604820301</v>
      </c>
      <c r="AD1542" s="9">
        <f>[1]!s_fa_invturn(A1542,D1542)</f>
        <v>2.9977999999999998</v>
      </c>
    </row>
    <row r="1543" spans="1:30">
      <c r="A1543">
        <v>688151</v>
      </c>
      <c r="B1543" t="s">
        <v>1295</v>
      </c>
      <c r="C1543" t="s">
        <v>6274</v>
      </c>
      <c r="D1543" s="8">
        <f t="shared" si="24"/>
        <v>44561</v>
      </c>
      <c r="E1543" t="s">
        <v>7447</v>
      </c>
      <c r="F1543">
        <v>2</v>
      </c>
      <c r="G1543" t="s">
        <v>11619</v>
      </c>
      <c r="H1543" t="s">
        <v>12607</v>
      </c>
      <c r="L1543" t="str" cm="1">
        <f t="array" ref="L1543">[1]!s_info_industry_gics(A1543,1)</f>
        <v>工业</v>
      </c>
      <c r="M1543" t="str" cm="1">
        <f t="array" ref="M1543">[1]!s_info_industry_gicscode(A1543,1)</f>
        <v>20</v>
      </c>
      <c r="N1543" t="str">
        <f>[1]!s_info_industry_gics(A1543,2)</f>
        <v>资本货物</v>
      </c>
      <c r="O1543" t="str">
        <f>[1]!s_info_industry_gicscode(A1543,2)</f>
        <v>2010</v>
      </c>
      <c r="P1543" t="str" cm="1">
        <f t="array" ref="P1543">[1]!s_stmnote_suppliertop5(A1543,D1543,1)</f>
        <v>北京邦维高科特种纺织品有限责任公司</v>
      </c>
      <c r="Q1543" t="str">
        <f>[1]!s_stmnote_suppliertop5(A1543,D1543,2)</f>
        <v>深圳市永泉福商贸有限公司</v>
      </c>
      <c r="R1543" t="str" cm="1">
        <f t="array" ref="R1543">[1]!s_stmnote_suppliertop5(A1543,D1543,3)</f>
        <v>北京同方洁净技术有限公司</v>
      </c>
      <c r="S1543" t="str" cm="1">
        <f t="array" ref="S1543">[1]!s_stmnote_suppliertop5(A1543,D1543,4)</f>
        <v>南京际华三五二一特种装备有限公司</v>
      </c>
      <c r="T1543" t="str" cm="1">
        <f t="array" ref="T1543">[1]!s_stmnote_suppliertop5(A1543,D1543,5)</f>
        <v>云南无线电有限公司</v>
      </c>
      <c r="U1543" s="9">
        <f>[1]!s_stmnote_purchasetop5_pct(A1543,D1543)</f>
        <v>50.71</v>
      </c>
      <c r="V1543" t="str" cm="1">
        <f t="array" ref="V1543">[1]!s_stmnote_customertop5($A1543,$D1543,1)</f>
        <v>北京生物制品研究所有限责任公司一</v>
      </c>
      <c r="W1543" t="str" cm="1">
        <f t="array" ref="W1543">[1]!s_stmnote_customertop5($A1543,$D1543,2)</f>
        <v>际华3521</v>
      </c>
      <c r="X1543" t="str" cm="1">
        <f t="array" ref="X1543">[1]!s_stmnote_customertop5($A1543,$D1543,3)</f>
        <v>单位A</v>
      </c>
      <c r="Y1543" t="str" cm="1">
        <f t="array" ref="Y1543">[1]!s_stmnote_customertop5($A1543,$D1543,4)</f>
        <v>北京生物制品研究所有限责任公司二</v>
      </c>
      <c r="Z1543" t="str" cm="1">
        <f t="array" ref="Z1543">[1]!s_stmnote_customertop5($A1543,$D1543,5)</f>
        <v>山西新华防化装备研究院有限公司</v>
      </c>
      <c r="AA1543" s="9">
        <f>[1]!s_stmnote_salestop5_pct(A1543,D1543)</f>
        <v>61.83</v>
      </c>
      <c r="AB1543" s="9">
        <f>[1]!s_fa_arturn(A1543,D1543)</f>
        <v>2.1804999999999999</v>
      </c>
      <c r="AC1543" s="9">
        <f>[1]!fa_apturn(A1543,D1543)</f>
        <v>1.9458530604820301</v>
      </c>
      <c r="AD1543" s="9">
        <f>[1]!s_fa_invturn(A1543,D1543)</f>
        <v>2.9977999999999998</v>
      </c>
    </row>
    <row r="1544" spans="1:30">
      <c r="A1544">
        <v>688151</v>
      </c>
      <c r="B1544" t="s">
        <v>1295</v>
      </c>
      <c r="C1544" t="s">
        <v>6275</v>
      </c>
      <c r="D1544" s="8">
        <f t="shared" si="24"/>
        <v>44561</v>
      </c>
      <c r="E1544" t="s">
        <v>7156</v>
      </c>
      <c r="F1544">
        <v>2</v>
      </c>
      <c r="G1544" t="s">
        <v>11620</v>
      </c>
      <c r="H1544" t="s">
        <v>11618</v>
      </c>
      <c r="L1544" t="str" cm="1">
        <f t="array" ref="L1544">[1]!s_info_industry_gics(A1544,1)</f>
        <v>工业</v>
      </c>
      <c r="M1544" t="str" cm="1">
        <f t="array" ref="M1544">[1]!s_info_industry_gicscode(A1544,1)</f>
        <v>20</v>
      </c>
      <c r="N1544" t="str">
        <f>[1]!s_info_industry_gics(A1544,2)</f>
        <v>资本货物</v>
      </c>
      <c r="O1544" t="str">
        <f>[1]!s_info_industry_gicscode(A1544,2)</f>
        <v>2010</v>
      </c>
      <c r="P1544" t="str" cm="1">
        <f t="array" ref="P1544">[1]!s_stmnote_suppliertop5(A1544,D1544,1)</f>
        <v>北京邦维高科特种纺织品有限责任公司</v>
      </c>
      <c r="Q1544" t="str">
        <f>[1]!s_stmnote_suppliertop5(A1544,D1544,2)</f>
        <v>深圳市永泉福商贸有限公司</v>
      </c>
      <c r="R1544" t="str" cm="1">
        <f t="array" ref="R1544">[1]!s_stmnote_suppliertop5(A1544,D1544,3)</f>
        <v>北京同方洁净技术有限公司</v>
      </c>
      <c r="S1544" t="str" cm="1">
        <f t="array" ref="S1544">[1]!s_stmnote_suppliertop5(A1544,D1544,4)</f>
        <v>南京际华三五二一特种装备有限公司</v>
      </c>
      <c r="T1544" t="str" cm="1">
        <f t="array" ref="T1544">[1]!s_stmnote_suppliertop5(A1544,D1544,5)</f>
        <v>云南无线电有限公司</v>
      </c>
      <c r="U1544" s="9">
        <f>[1]!s_stmnote_purchasetop5_pct(A1544,D1544)</f>
        <v>50.71</v>
      </c>
      <c r="V1544" t="str" cm="1">
        <f t="array" ref="V1544">[1]!s_stmnote_customertop5($A1544,$D1544,1)</f>
        <v>北京生物制品研究所有限责任公司一</v>
      </c>
      <c r="W1544" t="str" cm="1">
        <f t="array" ref="W1544">[1]!s_stmnote_customertop5($A1544,$D1544,2)</f>
        <v>际华3521</v>
      </c>
      <c r="X1544" t="str" cm="1">
        <f t="array" ref="X1544">[1]!s_stmnote_customertop5($A1544,$D1544,3)</f>
        <v>单位A</v>
      </c>
      <c r="Y1544" t="str" cm="1">
        <f t="array" ref="Y1544">[1]!s_stmnote_customertop5($A1544,$D1544,4)</f>
        <v>北京生物制品研究所有限责任公司二</v>
      </c>
      <c r="Z1544" t="str" cm="1">
        <f t="array" ref="Z1544">[1]!s_stmnote_customertop5($A1544,$D1544,5)</f>
        <v>山西新华防化装备研究院有限公司</v>
      </c>
      <c r="AA1544" s="9">
        <f>[1]!s_stmnote_salestop5_pct(A1544,D1544)</f>
        <v>61.83</v>
      </c>
      <c r="AB1544" s="9">
        <f>[1]!s_fa_arturn(A1544,D1544)</f>
        <v>2.1804999999999999</v>
      </c>
      <c r="AC1544" s="9">
        <f>[1]!fa_apturn(A1544,D1544)</f>
        <v>1.9458530604820301</v>
      </c>
      <c r="AD1544" s="9">
        <f>[1]!s_fa_invturn(A1544,D1544)</f>
        <v>2.9977999999999998</v>
      </c>
    </row>
    <row r="1545" spans="1:30">
      <c r="A1545">
        <v>688151</v>
      </c>
      <c r="B1545" t="s">
        <v>1295</v>
      </c>
      <c r="C1545" t="s">
        <v>6275</v>
      </c>
      <c r="D1545" s="8">
        <f t="shared" si="24"/>
        <v>44561</v>
      </c>
      <c r="E1545" t="s">
        <v>7617</v>
      </c>
      <c r="F1545">
        <v>2</v>
      </c>
      <c r="G1545" t="s">
        <v>11618</v>
      </c>
      <c r="H1545" t="s">
        <v>11620</v>
      </c>
      <c r="L1545" t="str" cm="1">
        <f t="array" ref="L1545">[1]!s_info_industry_gics(A1545,1)</f>
        <v>工业</v>
      </c>
      <c r="M1545" t="str" cm="1">
        <f t="array" ref="M1545">[1]!s_info_industry_gicscode(A1545,1)</f>
        <v>20</v>
      </c>
      <c r="N1545" t="str">
        <f>[1]!s_info_industry_gics(A1545,2)</f>
        <v>资本货物</v>
      </c>
      <c r="O1545" t="str">
        <f>[1]!s_info_industry_gicscode(A1545,2)</f>
        <v>2010</v>
      </c>
      <c r="P1545" t="str" cm="1">
        <f t="array" ref="P1545">[1]!s_stmnote_suppliertop5(A1545,D1545,1)</f>
        <v>北京邦维高科特种纺织品有限责任公司</v>
      </c>
      <c r="Q1545" t="str">
        <f>[1]!s_stmnote_suppliertop5(A1545,D1545,2)</f>
        <v>深圳市永泉福商贸有限公司</v>
      </c>
      <c r="R1545" t="str" cm="1">
        <f t="array" ref="R1545">[1]!s_stmnote_suppliertop5(A1545,D1545,3)</f>
        <v>北京同方洁净技术有限公司</v>
      </c>
      <c r="S1545" t="str" cm="1">
        <f t="array" ref="S1545">[1]!s_stmnote_suppliertop5(A1545,D1545,4)</f>
        <v>南京际华三五二一特种装备有限公司</v>
      </c>
      <c r="T1545" t="str" cm="1">
        <f t="array" ref="T1545">[1]!s_stmnote_suppliertop5(A1545,D1545,5)</f>
        <v>云南无线电有限公司</v>
      </c>
      <c r="U1545" s="9">
        <f>[1]!s_stmnote_purchasetop5_pct(A1545,D1545)</f>
        <v>50.71</v>
      </c>
      <c r="V1545" t="str" cm="1">
        <f t="array" ref="V1545">[1]!s_stmnote_customertop5($A1545,$D1545,1)</f>
        <v>北京生物制品研究所有限责任公司一</v>
      </c>
      <c r="W1545" t="str" cm="1">
        <f t="array" ref="W1545">[1]!s_stmnote_customertop5($A1545,$D1545,2)</f>
        <v>际华3521</v>
      </c>
      <c r="X1545" t="str" cm="1">
        <f t="array" ref="X1545">[1]!s_stmnote_customertop5($A1545,$D1545,3)</f>
        <v>单位A</v>
      </c>
      <c r="Y1545" t="str" cm="1">
        <f t="array" ref="Y1545">[1]!s_stmnote_customertop5($A1545,$D1545,4)</f>
        <v>北京生物制品研究所有限责任公司二</v>
      </c>
      <c r="Z1545" t="str" cm="1">
        <f t="array" ref="Z1545">[1]!s_stmnote_customertop5($A1545,$D1545,5)</f>
        <v>山西新华防化装备研究院有限公司</v>
      </c>
      <c r="AA1545" s="9">
        <f>[1]!s_stmnote_salestop5_pct(A1545,D1545)</f>
        <v>61.83</v>
      </c>
      <c r="AB1545" s="9">
        <f>[1]!s_fa_arturn(A1545,D1545)</f>
        <v>2.1804999999999999</v>
      </c>
      <c r="AC1545" s="9">
        <f>[1]!fa_apturn(A1545,D1545)</f>
        <v>1.9458530604820301</v>
      </c>
      <c r="AD1545" s="9">
        <f>[1]!s_fa_invturn(A1545,D1545)</f>
        <v>2.9977999999999998</v>
      </c>
    </row>
    <row r="1546" spans="1:30">
      <c r="A1546">
        <v>688151</v>
      </c>
      <c r="B1546" t="s">
        <v>1295</v>
      </c>
      <c r="C1546" t="s">
        <v>6276</v>
      </c>
      <c r="D1546" s="8">
        <f t="shared" si="24"/>
        <v>44561</v>
      </c>
      <c r="E1546" t="s">
        <v>7390</v>
      </c>
      <c r="F1546">
        <v>2</v>
      </c>
      <c r="G1546" t="s">
        <v>11619</v>
      </c>
      <c r="H1546" t="s">
        <v>12607</v>
      </c>
      <c r="L1546" t="str" cm="1">
        <f t="array" ref="L1546">[1]!s_info_industry_gics(A1546,1)</f>
        <v>工业</v>
      </c>
      <c r="M1546" t="str" cm="1">
        <f t="array" ref="M1546">[1]!s_info_industry_gicscode(A1546,1)</f>
        <v>20</v>
      </c>
      <c r="N1546" t="str">
        <f>[1]!s_info_industry_gics(A1546,2)</f>
        <v>资本货物</v>
      </c>
      <c r="O1546" t="str">
        <f>[1]!s_info_industry_gicscode(A1546,2)</f>
        <v>2010</v>
      </c>
      <c r="P1546" t="str" cm="1">
        <f t="array" ref="P1546">[1]!s_stmnote_suppliertop5(A1546,D1546,1)</f>
        <v>北京邦维高科特种纺织品有限责任公司</v>
      </c>
      <c r="Q1546" t="str">
        <f>[1]!s_stmnote_suppliertop5(A1546,D1546,2)</f>
        <v>深圳市永泉福商贸有限公司</v>
      </c>
      <c r="R1546" t="str" cm="1">
        <f t="array" ref="R1546">[1]!s_stmnote_suppliertop5(A1546,D1546,3)</f>
        <v>北京同方洁净技术有限公司</v>
      </c>
      <c r="S1546" t="str" cm="1">
        <f t="array" ref="S1546">[1]!s_stmnote_suppliertop5(A1546,D1546,4)</f>
        <v>南京际华三五二一特种装备有限公司</v>
      </c>
      <c r="T1546" t="str" cm="1">
        <f t="array" ref="T1546">[1]!s_stmnote_suppliertop5(A1546,D1546,5)</f>
        <v>云南无线电有限公司</v>
      </c>
      <c r="U1546" s="9">
        <f>[1]!s_stmnote_purchasetop5_pct(A1546,D1546)</f>
        <v>50.71</v>
      </c>
      <c r="V1546" t="str" cm="1">
        <f t="array" ref="V1546">[1]!s_stmnote_customertop5($A1546,$D1546,1)</f>
        <v>北京生物制品研究所有限责任公司一</v>
      </c>
      <c r="W1546" t="str" cm="1">
        <f t="array" ref="W1546">[1]!s_stmnote_customertop5($A1546,$D1546,2)</f>
        <v>际华3521</v>
      </c>
      <c r="X1546" t="str" cm="1">
        <f t="array" ref="X1546">[1]!s_stmnote_customertop5($A1546,$D1546,3)</f>
        <v>单位A</v>
      </c>
      <c r="Y1546" t="str" cm="1">
        <f t="array" ref="Y1546">[1]!s_stmnote_customertop5($A1546,$D1546,4)</f>
        <v>北京生物制品研究所有限责任公司二</v>
      </c>
      <c r="Z1546" t="str" cm="1">
        <f t="array" ref="Z1546">[1]!s_stmnote_customertop5($A1546,$D1546,5)</f>
        <v>山西新华防化装备研究院有限公司</v>
      </c>
      <c r="AA1546" s="9">
        <f>[1]!s_stmnote_salestop5_pct(A1546,D1546)</f>
        <v>61.83</v>
      </c>
      <c r="AB1546" s="9">
        <f>[1]!s_fa_arturn(A1546,D1546)</f>
        <v>2.1804999999999999</v>
      </c>
      <c r="AC1546" s="9">
        <f>[1]!fa_apturn(A1546,D1546)</f>
        <v>1.9458530604820301</v>
      </c>
      <c r="AD1546" s="9">
        <f>[1]!s_fa_invturn(A1546,D1546)</f>
        <v>2.9977999999999998</v>
      </c>
    </row>
    <row r="1547" spans="1:30">
      <c r="A1547">
        <v>688151</v>
      </c>
      <c r="B1547" t="s">
        <v>1295</v>
      </c>
      <c r="C1547" t="s">
        <v>6277</v>
      </c>
      <c r="D1547" s="8">
        <f t="shared" si="24"/>
        <v>44561</v>
      </c>
      <c r="E1547" t="s">
        <v>7770</v>
      </c>
      <c r="F1547">
        <v>2</v>
      </c>
      <c r="G1547" t="s">
        <v>11619</v>
      </c>
      <c r="H1547" t="s">
        <v>12607</v>
      </c>
      <c r="L1547" t="str" cm="1">
        <f t="array" ref="L1547">[1]!s_info_industry_gics(A1547,1)</f>
        <v>工业</v>
      </c>
      <c r="M1547" t="str" cm="1">
        <f t="array" ref="M1547">[1]!s_info_industry_gicscode(A1547,1)</f>
        <v>20</v>
      </c>
      <c r="N1547" t="str">
        <f>[1]!s_info_industry_gics(A1547,2)</f>
        <v>资本货物</v>
      </c>
      <c r="O1547" t="str">
        <f>[1]!s_info_industry_gicscode(A1547,2)</f>
        <v>2010</v>
      </c>
      <c r="P1547" t="str" cm="1">
        <f t="array" ref="P1547">[1]!s_stmnote_suppliertop5(A1547,D1547,1)</f>
        <v>北京邦维高科特种纺织品有限责任公司</v>
      </c>
      <c r="Q1547" t="str">
        <f>[1]!s_stmnote_suppliertop5(A1547,D1547,2)</f>
        <v>深圳市永泉福商贸有限公司</v>
      </c>
      <c r="R1547" t="str" cm="1">
        <f t="array" ref="R1547">[1]!s_stmnote_suppliertop5(A1547,D1547,3)</f>
        <v>北京同方洁净技术有限公司</v>
      </c>
      <c r="S1547" t="str" cm="1">
        <f t="array" ref="S1547">[1]!s_stmnote_suppliertop5(A1547,D1547,4)</f>
        <v>南京际华三五二一特种装备有限公司</v>
      </c>
      <c r="T1547" t="str" cm="1">
        <f t="array" ref="T1547">[1]!s_stmnote_suppliertop5(A1547,D1547,5)</f>
        <v>云南无线电有限公司</v>
      </c>
      <c r="U1547" s="9">
        <f>[1]!s_stmnote_purchasetop5_pct(A1547,D1547)</f>
        <v>50.71</v>
      </c>
      <c r="V1547" t="str" cm="1">
        <f t="array" ref="V1547">[1]!s_stmnote_customertop5($A1547,$D1547,1)</f>
        <v>北京生物制品研究所有限责任公司一</v>
      </c>
      <c r="W1547" t="str" cm="1">
        <f t="array" ref="W1547">[1]!s_stmnote_customertop5($A1547,$D1547,2)</f>
        <v>际华3521</v>
      </c>
      <c r="X1547" t="str" cm="1">
        <f t="array" ref="X1547">[1]!s_stmnote_customertop5($A1547,$D1547,3)</f>
        <v>单位A</v>
      </c>
      <c r="Y1547" t="str" cm="1">
        <f t="array" ref="Y1547">[1]!s_stmnote_customertop5($A1547,$D1547,4)</f>
        <v>北京生物制品研究所有限责任公司二</v>
      </c>
      <c r="Z1547" t="str" cm="1">
        <f t="array" ref="Z1547">[1]!s_stmnote_customertop5($A1547,$D1547,5)</f>
        <v>山西新华防化装备研究院有限公司</v>
      </c>
      <c r="AA1547" s="9">
        <f>[1]!s_stmnote_salestop5_pct(A1547,D1547)</f>
        <v>61.83</v>
      </c>
      <c r="AB1547" s="9">
        <f>[1]!s_fa_arturn(A1547,D1547)</f>
        <v>2.1804999999999999</v>
      </c>
      <c r="AC1547" s="9">
        <f>[1]!fa_apturn(A1547,D1547)</f>
        <v>1.9458530604820301</v>
      </c>
      <c r="AD1547" s="9">
        <f>[1]!s_fa_invturn(A1547,D1547)</f>
        <v>2.9977999999999998</v>
      </c>
    </row>
    <row r="1548" spans="1:30">
      <c r="A1548">
        <v>688151</v>
      </c>
      <c r="B1548" t="s">
        <v>1295</v>
      </c>
      <c r="C1548" t="s">
        <v>6278</v>
      </c>
      <c r="D1548" s="8">
        <f t="shared" si="24"/>
        <v>44561</v>
      </c>
      <c r="E1548" t="s">
        <v>7100</v>
      </c>
      <c r="F1548">
        <v>2</v>
      </c>
      <c r="G1548" t="s">
        <v>11619</v>
      </c>
      <c r="H1548" t="s">
        <v>12607</v>
      </c>
      <c r="L1548" t="str" cm="1">
        <f t="array" ref="L1548">[1]!s_info_industry_gics(A1548,1)</f>
        <v>工业</v>
      </c>
      <c r="M1548" t="str" cm="1">
        <f t="array" ref="M1548">[1]!s_info_industry_gicscode(A1548,1)</f>
        <v>20</v>
      </c>
      <c r="N1548" t="str">
        <f>[1]!s_info_industry_gics(A1548,2)</f>
        <v>资本货物</v>
      </c>
      <c r="O1548" t="str">
        <f>[1]!s_info_industry_gicscode(A1548,2)</f>
        <v>2010</v>
      </c>
      <c r="P1548" t="str" cm="1">
        <f t="array" ref="P1548">[1]!s_stmnote_suppliertop5(A1548,D1548,1)</f>
        <v>北京邦维高科特种纺织品有限责任公司</v>
      </c>
      <c r="Q1548" t="str">
        <f>[1]!s_stmnote_suppliertop5(A1548,D1548,2)</f>
        <v>深圳市永泉福商贸有限公司</v>
      </c>
      <c r="R1548" t="str" cm="1">
        <f t="array" ref="R1548">[1]!s_stmnote_suppliertop5(A1548,D1548,3)</f>
        <v>北京同方洁净技术有限公司</v>
      </c>
      <c r="S1548" t="str" cm="1">
        <f t="array" ref="S1548">[1]!s_stmnote_suppliertop5(A1548,D1548,4)</f>
        <v>南京际华三五二一特种装备有限公司</v>
      </c>
      <c r="T1548" t="str" cm="1">
        <f t="array" ref="T1548">[1]!s_stmnote_suppliertop5(A1548,D1548,5)</f>
        <v>云南无线电有限公司</v>
      </c>
      <c r="U1548" s="9">
        <f>[1]!s_stmnote_purchasetop5_pct(A1548,D1548)</f>
        <v>50.71</v>
      </c>
      <c r="V1548" t="str" cm="1">
        <f t="array" ref="V1548">[1]!s_stmnote_customertop5($A1548,$D1548,1)</f>
        <v>北京生物制品研究所有限责任公司一</v>
      </c>
      <c r="W1548" t="str" cm="1">
        <f t="array" ref="W1548">[1]!s_stmnote_customertop5($A1548,$D1548,2)</f>
        <v>际华3521</v>
      </c>
      <c r="X1548" t="str" cm="1">
        <f t="array" ref="X1548">[1]!s_stmnote_customertop5($A1548,$D1548,3)</f>
        <v>单位A</v>
      </c>
      <c r="Y1548" t="str" cm="1">
        <f t="array" ref="Y1548">[1]!s_stmnote_customertop5($A1548,$D1548,4)</f>
        <v>北京生物制品研究所有限责任公司二</v>
      </c>
      <c r="Z1548" t="str" cm="1">
        <f t="array" ref="Z1548">[1]!s_stmnote_customertop5($A1548,$D1548,5)</f>
        <v>山西新华防化装备研究院有限公司</v>
      </c>
      <c r="AA1548" s="9">
        <f>[1]!s_stmnote_salestop5_pct(A1548,D1548)</f>
        <v>61.83</v>
      </c>
      <c r="AB1548" s="9">
        <f>[1]!s_fa_arturn(A1548,D1548)</f>
        <v>2.1804999999999999</v>
      </c>
      <c r="AC1548" s="9">
        <f>[1]!fa_apturn(A1548,D1548)</f>
        <v>1.9458530604820301</v>
      </c>
      <c r="AD1548" s="9">
        <f>[1]!s_fa_invturn(A1548,D1548)</f>
        <v>2.9977999999999998</v>
      </c>
    </row>
    <row r="1549" spans="1:30">
      <c r="A1549">
        <v>688151</v>
      </c>
      <c r="B1549" t="s">
        <v>1295</v>
      </c>
      <c r="C1549" t="s">
        <v>6279</v>
      </c>
      <c r="D1549" s="8">
        <f t="shared" si="24"/>
        <v>44926</v>
      </c>
      <c r="E1549" t="s">
        <v>7168</v>
      </c>
      <c r="F1549">
        <v>1</v>
      </c>
      <c r="G1549" t="s">
        <v>9943</v>
      </c>
      <c r="L1549" t="str" cm="1">
        <f t="array" ref="L1549">[1]!s_info_industry_gics(A1549,1)</f>
        <v>工业</v>
      </c>
      <c r="M1549" t="str" cm="1">
        <f t="array" ref="M1549">[1]!s_info_industry_gicscode(A1549,1)</f>
        <v>20</v>
      </c>
      <c r="N1549" t="str">
        <f>[1]!s_info_industry_gics(A1549,2)</f>
        <v>资本货物</v>
      </c>
      <c r="O1549" t="str">
        <f>[1]!s_info_industry_gicscode(A1549,2)</f>
        <v>2010</v>
      </c>
      <c r="P1549" t="str" cm="1">
        <f t="array" ref="P1549">[1]!s_stmnote_suppliertop5(A1549,D1549,1)</f>
        <v>深圳市永泉福商贸有限公司</v>
      </c>
      <c r="Q1549" t="str">
        <f>[1]!s_stmnote_suppliertop5(A1549,D1549,2)</f>
        <v>TrigonGulfFzco</v>
      </c>
      <c r="R1549" t="str" cm="1">
        <f t="array" ref="R1549">[1]!s_stmnote_suppliertop5(A1549,D1549,3)</f>
        <v>宜昌市鼎润机械贸易有限公司</v>
      </c>
      <c r="S1549" t="str" cm="1">
        <f t="array" ref="S1549">[1]!s_stmnote_suppliertop5(A1549,D1549,4)</f>
        <v>北京邦维高科新材料科技股份有限公司</v>
      </c>
      <c r="T1549" t="str" cm="1">
        <f t="array" ref="T1549">[1]!s_stmnote_suppliertop5(A1549,D1549,5)</f>
        <v>宁夏天时利环保科技有限公司</v>
      </c>
      <c r="U1549" s="9">
        <f>[1]!s_stmnote_purchasetop5_pct(A1549,D1549)</f>
        <v>35.42</v>
      </c>
      <c r="V1549" t="str" cm="1">
        <f t="array" ref="V1549">[1]!s_stmnote_customertop5($A1549,$D1549,1)</f>
        <v>单位A</v>
      </c>
      <c r="W1549" t="str" cm="1">
        <f t="array" ref="W1549">[1]!s_stmnote_customertop5($A1549,$D1549,2)</f>
        <v>单位B</v>
      </c>
      <c r="X1549" t="str" cm="1">
        <f t="array" ref="X1549">[1]!s_stmnote_customertop5($A1549,$D1549,3)</f>
        <v>宁夏全瑞人防工程设备有限公司</v>
      </c>
      <c r="Y1549" t="str" cm="1">
        <f t="array" ref="Y1549">[1]!s_stmnote_customertop5($A1549,$D1549,4)</f>
        <v>石家庄欧意和医药销售有限公司</v>
      </c>
      <c r="Z1549" t="str" cm="1">
        <f t="array" ref="Z1549">[1]!s_stmnote_customertop5($A1549,$D1549,5)</f>
        <v>广州采芝林医药有限公司</v>
      </c>
      <c r="AA1549" s="9">
        <f>[1]!s_stmnote_salestop5_pct(A1549,D1549)</f>
        <v>29.39</v>
      </c>
      <c r="AB1549" s="9">
        <f>[1]!s_fa_arturn(A1549,D1549)</f>
        <v>0.94169999999999998</v>
      </c>
      <c r="AC1549" s="9">
        <f>[1]!fa_apturn(A1549,D1549)</f>
        <v>1.2750677675123201</v>
      </c>
      <c r="AD1549" s="9">
        <f>[1]!s_fa_invturn(A1549,D1549)</f>
        <v>2.0373000000000001</v>
      </c>
    </row>
    <row r="1550" spans="1:30">
      <c r="A1550">
        <v>688151</v>
      </c>
      <c r="B1550" t="s">
        <v>1295</v>
      </c>
      <c r="C1550" t="s">
        <v>6280</v>
      </c>
      <c r="D1550" s="8">
        <f t="shared" si="24"/>
        <v>44926</v>
      </c>
      <c r="E1550" t="s">
        <v>7117</v>
      </c>
      <c r="F1550">
        <v>1</v>
      </c>
      <c r="G1550" t="s">
        <v>9944</v>
      </c>
      <c r="L1550" t="str" cm="1">
        <f t="array" ref="L1550">[1]!s_info_industry_gics(A1550,1)</f>
        <v>工业</v>
      </c>
      <c r="M1550" t="str" cm="1">
        <f t="array" ref="M1550">[1]!s_info_industry_gicscode(A1550,1)</f>
        <v>20</v>
      </c>
      <c r="N1550" t="str">
        <f>[1]!s_info_industry_gics(A1550,2)</f>
        <v>资本货物</v>
      </c>
      <c r="O1550" t="str">
        <f>[1]!s_info_industry_gicscode(A1550,2)</f>
        <v>2010</v>
      </c>
      <c r="P1550" t="str" cm="1">
        <f t="array" ref="P1550">[1]!s_stmnote_suppliertop5(A1550,D1550,1)</f>
        <v>深圳市永泉福商贸有限公司</v>
      </c>
      <c r="Q1550" t="str">
        <f>[1]!s_stmnote_suppliertop5(A1550,D1550,2)</f>
        <v>TrigonGulfFzco</v>
      </c>
      <c r="R1550" t="str" cm="1">
        <f t="array" ref="R1550">[1]!s_stmnote_suppliertop5(A1550,D1550,3)</f>
        <v>宜昌市鼎润机械贸易有限公司</v>
      </c>
      <c r="S1550" t="str" cm="1">
        <f t="array" ref="S1550">[1]!s_stmnote_suppliertop5(A1550,D1550,4)</f>
        <v>北京邦维高科新材料科技股份有限公司</v>
      </c>
      <c r="T1550" t="str" cm="1">
        <f t="array" ref="T1550">[1]!s_stmnote_suppliertop5(A1550,D1550,5)</f>
        <v>宁夏天时利环保科技有限公司</v>
      </c>
      <c r="U1550" s="9">
        <f>[1]!s_stmnote_purchasetop5_pct(A1550,D1550)</f>
        <v>35.42</v>
      </c>
      <c r="V1550" t="str" cm="1">
        <f t="array" ref="V1550">[1]!s_stmnote_customertop5($A1550,$D1550,1)</f>
        <v>单位A</v>
      </c>
      <c r="W1550" t="str" cm="1">
        <f t="array" ref="W1550">[1]!s_stmnote_customertop5($A1550,$D1550,2)</f>
        <v>单位B</v>
      </c>
      <c r="X1550" t="str" cm="1">
        <f t="array" ref="X1550">[1]!s_stmnote_customertop5($A1550,$D1550,3)</f>
        <v>宁夏全瑞人防工程设备有限公司</v>
      </c>
      <c r="Y1550" t="str" cm="1">
        <f t="array" ref="Y1550">[1]!s_stmnote_customertop5($A1550,$D1550,4)</f>
        <v>石家庄欧意和医药销售有限公司</v>
      </c>
      <c r="Z1550" t="str" cm="1">
        <f t="array" ref="Z1550">[1]!s_stmnote_customertop5($A1550,$D1550,5)</f>
        <v>广州采芝林医药有限公司</v>
      </c>
      <c r="AA1550" s="9">
        <f>[1]!s_stmnote_salestop5_pct(A1550,D1550)</f>
        <v>29.39</v>
      </c>
      <c r="AB1550" s="9">
        <f>[1]!s_fa_arturn(A1550,D1550)</f>
        <v>0.94169999999999998</v>
      </c>
      <c r="AC1550" s="9">
        <f>[1]!fa_apturn(A1550,D1550)</f>
        <v>1.2750677675123201</v>
      </c>
      <c r="AD1550" s="9">
        <f>[1]!s_fa_invturn(A1550,D1550)</f>
        <v>2.0373000000000001</v>
      </c>
    </row>
    <row r="1551" spans="1:30">
      <c r="A1551">
        <v>688151</v>
      </c>
      <c r="B1551" t="s">
        <v>1295</v>
      </c>
      <c r="C1551" t="s">
        <v>6281</v>
      </c>
      <c r="D1551" s="8">
        <f t="shared" si="24"/>
        <v>45291</v>
      </c>
      <c r="E1551" t="s">
        <v>7081</v>
      </c>
      <c r="F1551">
        <v>1</v>
      </c>
      <c r="G1551" t="s">
        <v>9945</v>
      </c>
      <c r="L1551" t="str" cm="1">
        <f t="array" ref="L1551">[1]!s_info_industry_gics(A1551,1)</f>
        <v>工业</v>
      </c>
      <c r="M1551" t="str" cm="1">
        <f t="array" ref="M1551">[1]!s_info_industry_gicscode(A1551,1)</f>
        <v>20</v>
      </c>
      <c r="N1551" t="str">
        <f>[1]!s_info_industry_gics(A1551,2)</f>
        <v>资本货物</v>
      </c>
      <c r="O1551" t="str">
        <f>[1]!s_info_industry_gicscode(A1551,2)</f>
        <v>2010</v>
      </c>
      <c r="P1551" cm="1">
        <f t="array" ref="P1551">[1]!s_stmnote_suppliertop5(A1551,D1551,1)</f>
        <v>0</v>
      </c>
      <c r="Q1551">
        <f>[1]!s_stmnote_suppliertop5(A1551,D1551,2)</f>
        <v>0</v>
      </c>
      <c r="R1551" cm="1">
        <f t="array" ref="R1551">[1]!s_stmnote_suppliertop5(A1551,D1551,3)</f>
        <v>0</v>
      </c>
      <c r="S1551" cm="1">
        <f t="array" ref="S1551">[1]!s_stmnote_suppliertop5(A1551,D1551,4)</f>
        <v>0</v>
      </c>
      <c r="T1551" cm="1">
        <f t="array" ref="T1551">[1]!s_stmnote_suppliertop5(A1551,D1551,5)</f>
        <v>0</v>
      </c>
      <c r="U1551" s="9">
        <f>[1]!s_stmnote_purchasetop5_pct(A1551,D1551)</f>
        <v>0</v>
      </c>
      <c r="V1551" t="str" cm="1">
        <f t="array" ref="V1551">[1]!s_stmnote_customertop5($A1551,$D1551,1)</f>
        <v>单位A</v>
      </c>
      <c r="W1551" t="str" cm="1">
        <f t="array" ref="W1551">[1]!s_stmnote_customertop5($A1551,$D1551,2)</f>
        <v>单位B</v>
      </c>
      <c r="X1551" t="str" cm="1">
        <f t="array" ref="X1551">[1]!s_stmnote_customertop5($A1551,$D1551,3)</f>
        <v>石家庄欧意和医药销售有限公司</v>
      </c>
      <c r="Y1551" t="str" cm="1">
        <f t="array" ref="Y1551">[1]!s_stmnote_customertop5($A1551,$D1551,4)</f>
        <v>宁夏全瑞人防工程设备有限公司</v>
      </c>
      <c r="Z1551" t="str" cm="1">
        <f t="array" ref="Z1551">[1]!s_stmnote_customertop5($A1551,$D1551,5)</f>
        <v>山东润泽制药有限公司</v>
      </c>
      <c r="AA1551" s="9">
        <f>[1]!s_stmnote_salestop5_pct(A1551,D1551)</f>
        <v>20.69</v>
      </c>
      <c r="AB1551" s="9">
        <f>[1]!s_fa_arturn(A1551,D1551)</f>
        <v>0.89980000000000004</v>
      </c>
      <c r="AC1551" s="9">
        <f>[1]!fa_apturn(A1551,D1551)</f>
        <v>1.46550574864699</v>
      </c>
      <c r="AD1551" s="9">
        <f>[1]!s_fa_invturn(A1551,D1551)</f>
        <v>1.8855</v>
      </c>
    </row>
    <row r="1552" spans="1:30">
      <c r="A1552">
        <v>688151</v>
      </c>
      <c r="B1552" t="s">
        <v>1295</v>
      </c>
      <c r="C1552" t="s">
        <v>6282</v>
      </c>
      <c r="D1552" s="8">
        <f t="shared" ref="D1552:D1615" si="25">DATE(YEAR(E1552), 12, 31)</f>
        <v>45291</v>
      </c>
      <c r="E1552" t="s">
        <v>6943</v>
      </c>
      <c r="F1552">
        <v>1</v>
      </c>
      <c r="G1552" t="s">
        <v>9946</v>
      </c>
      <c r="L1552" t="str" cm="1">
        <f t="array" ref="L1552">[1]!s_info_industry_gics(A1552,1)</f>
        <v>工业</v>
      </c>
      <c r="M1552" t="str" cm="1">
        <f t="array" ref="M1552">[1]!s_info_industry_gicscode(A1552,1)</f>
        <v>20</v>
      </c>
      <c r="N1552" t="str">
        <f>[1]!s_info_industry_gics(A1552,2)</f>
        <v>资本货物</v>
      </c>
      <c r="O1552" t="str">
        <f>[1]!s_info_industry_gicscode(A1552,2)</f>
        <v>2010</v>
      </c>
      <c r="P1552" cm="1">
        <f t="array" ref="P1552">[1]!s_stmnote_suppliertop5(A1552,D1552,1)</f>
        <v>0</v>
      </c>
      <c r="Q1552">
        <f>[1]!s_stmnote_suppliertop5(A1552,D1552,2)</f>
        <v>0</v>
      </c>
      <c r="R1552" cm="1">
        <f t="array" ref="R1552">[1]!s_stmnote_suppliertop5(A1552,D1552,3)</f>
        <v>0</v>
      </c>
      <c r="S1552" cm="1">
        <f t="array" ref="S1552">[1]!s_stmnote_suppliertop5(A1552,D1552,4)</f>
        <v>0</v>
      </c>
      <c r="T1552" cm="1">
        <f t="array" ref="T1552">[1]!s_stmnote_suppliertop5(A1552,D1552,5)</f>
        <v>0</v>
      </c>
      <c r="U1552" s="9">
        <f>[1]!s_stmnote_purchasetop5_pct(A1552,D1552)</f>
        <v>0</v>
      </c>
      <c r="V1552" t="str" cm="1">
        <f t="array" ref="V1552">[1]!s_stmnote_customertop5($A1552,$D1552,1)</f>
        <v>单位A</v>
      </c>
      <c r="W1552" t="str" cm="1">
        <f t="array" ref="W1552">[1]!s_stmnote_customertop5($A1552,$D1552,2)</f>
        <v>单位B</v>
      </c>
      <c r="X1552" t="str" cm="1">
        <f t="array" ref="X1552">[1]!s_stmnote_customertop5($A1552,$D1552,3)</f>
        <v>石家庄欧意和医药销售有限公司</v>
      </c>
      <c r="Y1552" t="str" cm="1">
        <f t="array" ref="Y1552">[1]!s_stmnote_customertop5($A1552,$D1552,4)</f>
        <v>宁夏全瑞人防工程设备有限公司</v>
      </c>
      <c r="Z1552" t="str" cm="1">
        <f t="array" ref="Z1552">[1]!s_stmnote_customertop5($A1552,$D1552,5)</f>
        <v>山东润泽制药有限公司</v>
      </c>
      <c r="AA1552" s="9">
        <f>[1]!s_stmnote_salestop5_pct(A1552,D1552)</f>
        <v>20.69</v>
      </c>
      <c r="AB1552" s="9">
        <f>[1]!s_fa_arturn(A1552,D1552)</f>
        <v>0.89980000000000004</v>
      </c>
      <c r="AC1552" s="9">
        <f>[1]!fa_apturn(A1552,D1552)</f>
        <v>1.46550574864699</v>
      </c>
      <c r="AD1552" s="9">
        <f>[1]!s_fa_invturn(A1552,D1552)</f>
        <v>1.8855</v>
      </c>
    </row>
    <row r="1553" spans="1:30">
      <c r="A1553">
        <v>688151</v>
      </c>
      <c r="B1553" t="s">
        <v>1295</v>
      </c>
      <c r="C1553" t="s">
        <v>6283</v>
      </c>
      <c r="D1553" s="8">
        <f t="shared" si="25"/>
        <v>45657</v>
      </c>
      <c r="E1553" t="s">
        <v>6971</v>
      </c>
      <c r="F1553">
        <v>1</v>
      </c>
      <c r="G1553" t="s">
        <v>9947</v>
      </c>
      <c r="L1553" t="str" cm="1">
        <f t="array" ref="L1553">[1]!s_info_industry_gics(A1553,1)</f>
        <v>工业</v>
      </c>
      <c r="M1553" t="str" cm="1">
        <f t="array" ref="M1553">[1]!s_info_industry_gicscode(A1553,1)</f>
        <v>20</v>
      </c>
      <c r="N1553" t="str">
        <f>[1]!s_info_industry_gics(A1553,2)</f>
        <v>资本货物</v>
      </c>
      <c r="O1553" t="str">
        <f>[1]!s_info_industry_gicscode(A1553,2)</f>
        <v>2010</v>
      </c>
      <c r="P1553" cm="1">
        <f t="array" ref="P1553">[1]!s_stmnote_suppliertop5(A1553,D1553,1)</f>
        <v>0</v>
      </c>
      <c r="Q1553">
        <f>[1]!s_stmnote_suppliertop5(A1553,D1553,2)</f>
        <v>0</v>
      </c>
      <c r="R1553" cm="1">
        <f t="array" ref="R1553">[1]!s_stmnote_suppliertop5(A1553,D1553,3)</f>
        <v>0</v>
      </c>
      <c r="S1553" cm="1">
        <f t="array" ref="S1553">[1]!s_stmnote_suppliertop5(A1553,D1553,4)</f>
        <v>0</v>
      </c>
      <c r="T1553" cm="1">
        <f t="array" ref="T1553">[1]!s_stmnote_suppliertop5(A1553,D1553,5)</f>
        <v>0</v>
      </c>
      <c r="U1553" s="9">
        <f>[1]!s_stmnote_purchasetop5_pct(A1553,D1553)</f>
        <v>0</v>
      </c>
      <c r="V1553" cm="1">
        <f t="array" ref="V1553">[1]!s_stmnote_customertop5($A1553,$D1553,1)</f>
        <v>0</v>
      </c>
      <c r="W1553" cm="1">
        <f t="array" ref="W1553">[1]!s_stmnote_customertop5($A1553,$D1553,2)</f>
        <v>0</v>
      </c>
      <c r="X1553" cm="1">
        <f t="array" ref="X1553">[1]!s_stmnote_customertop5($A1553,$D1553,3)</f>
        <v>0</v>
      </c>
      <c r="Y1553" cm="1">
        <f t="array" ref="Y1553">[1]!s_stmnote_customertop5($A1553,$D1553,4)</f>
        <v>0</v>
      </c>
      <c r="Z1553" cm="1">
        <f t="array" ref="Z1553">[1]!s_stmnote_customertop5($A1553,$D1553,5)</f>
        <v>0</v>
      </c>
      <c r="AA1553" s="9">
        <f>[1]!s_stmnote_salestop5_pct(A1553,D1553)</f>
        <v>0</v>
      </c>
      <c r="AB1553" s="9">
        <f>[1]!s_fa_arturn(A1553,D1553)</f>
        <v>0</v>
      </c>
      <c r="AC1553" s="9">
        <f>[1]!fa_apturn(A1553,D1553)</f>
        <v>0</v>
      </c>
      <c r="AD1553" s="9">
        <f>[1]!s_fa_invturn(A1553,D1553)</f>
        <v>0</v>
      </c>
    </row>
    <row r="1554" spans="1:30">
      <c r="A1554">
        <v>688151</v>
      </c>
      <c r="B1554" t="s">
        <v>1295</v>
      </c>
      <c r="C1554" t="s">
        <v>6284</v>
      </c>
      <c r="D1554" s="8">
        <f t="shared" si="25"/>
        <v>45657</v>
      </c>
      <c r="E1554" t="s">
        <v>7821</v>
      </c>
      <c r="F1554">
        <v>1</v>
      </c>
      <c r="G1554" t="s">
        <v>9948</v>
      </c>
      <c r="L1554" t="str" cm="1">
        <f t="array" ref="L1554">[1]!s_info_industry_gics(A1554,1)</f>
        <v>工业</v>
      </c>
      <c r="M1554" t="str" cm="1">
        <f t="array" ref="M1554">[1]!s_info_industry_gicscode(A1554,1)</f>
        <v>20</v>
      </c>
      <c r="N1554" t="str">
        <f>[1]!s_info_industry_gics(A1554,2)</f>
        <v>资本货物</v>
      </c>
      <c r="O1554" t="str">
        <f>[1]!s_info_industry_gicscode(A1554,2)</f>
        <v>2010</v>
      </c>
      <c r="P1554" cm="1">
        <f t="array" ref="P1554">[1]!s_stmnote_suppliertop5(A1554,D1554,1)</f>
        <v>0</v>
      </c>
      <c r="Q1554">
        <f>[1]!s_stmnote_suppliertop5(A1554,D1554,2)</f>
        <v>0</v>
      </c>
      <c r="R1554" cm="1">
        <f t="array" ref="R1554">[1]!s_stmnote_suppliertop5(A1554,D1554,3)</f>
        <v>0</v>
      </c>
      <c r="S1554" cm="1">
        <f t="array" ref="S1554">[1]!s_stmnote_suppliertop5(A1554,D1554,4)</f>
        <v>0</v>
      </c>
      <c r="T1554" cm="1">
        <f t="array" ref="T1554">[1]!s_stmnote_suppliertop5(A1554,D1554,5)</f>
        <v>0</v>
      </c>
      <c r="U1554" s="9">
        <f>[1]!s_stmnote_purchasetop5_pct(A1554,D1554)</f>
        <v>0</v>
      </c>
      <c r="V1554" cm="1">
        <f t="array" ref="V1554">[1]!s_stmnote_customertop5($A1554,$D1554,1)</f>
        <v>0</v>
      </c>
      <c r="W1554" cm="1">
        <f t="array" ref="W1554">[1]!s_stmnote_customertop5($A1554,$D1554,2)</f>
        <v>0</v>
      </c>
      <c r="X1554" cm="1">
        <f t="array" ref="X1554">[1]!s_stmnote_customertop5($A1554,$D1554,3)</f>
        <v>0</v>
      </c>
      <c r="Y1554" cm="1">
        <f t="array" ref="Y1554">[1]!s_stmnote_customertop5($A1554,$D1554,4)</f>
        <v>0</v>
      </c>
      <c r="Z1554" cm="1">
        <f t="array" ref="Z1554">[1]!s_stmnote_customertop5($A1554,$D1554,5)</f>
        <v>0</v>
      </c>
      <c r="AA1554" s="9">
        <f>[1]!s_stmnote_salestop5_pct(A1554,D1554)</f>
        <v>0</v>
      </c>
      <c r="AB1554" s="9">
        <f>[1]!s_fa_arturn(A1554,D1554)</f>
        <v>0</v>
      </c>
      <c r="AC1554" s="9">
        <f>[1]!fa_apturn(A1554,D1554)</f>
        <v>0</v>
      </c>
      <c r="AD1554" s="9">
        <f>[1]!s_fa_invturn(A1554,D1554)</f>
        <v>0</v>
      </c>
    </row>
    <row r="1555" spans="1:30">
      <c r="A1555">
        <v>688187</v>
      </c>
      <c r="B1555" t="s">
        <v>1300</v>
      </c>
      <c r="C1555" t="s">
        <v>6289</v>
      </c>
      <c r="D1555" s="8">
        <f t="shared" si="25"/>
        <v>44561</v>
      </c>
      <c r="E1555" t="s">
        <v>6955</v>
      </c>
      <c r="F1555">
        <v>2</v>
      </c>
      <c r="G1555" t="s">
        <v>11622</v>
      </c>
      <c r="H1555" t="s">
        <v>12608</v>
      </c>
      <c r="L1555" t="str" cm="1">
        <f t="array" ref="L1555">[1]!s_info_industry_gics(A1555,1)</f>
        <v>工业</v>
      </c>
      <c r="M1555" t="str" cm="1">
        <f t="array" ref="M1555">[1]!s_info_industry_gicscode(A1555,1)</f>
        <v>20</v>
      </c>
      <c r="N1555" t="str">
        <f>[1]!s_info_industry_gics(A1555,2)</f>
        <v>资本货物</v>
      </c>
      <c r="O1555" t="str">
        <f>[1]!s_info_industry_gicscode(A1555,2)</f>
        <v>2010</v>
      </c>
      <c r="P1555" t="str" cm="1">
        <f t="array" ref="P1555">[1]!s_stmnote_suppliertop5(A1555,D1555,1)</f>
        <v>中车集团</v>
      </c>
      <c r="Q1555" t="str">
        <f>[1]!s_stmnote_suppliertop5(A1555,D1555,2)</f>
        <v>供应商2</v>
      </c>
      <c r="R1555" t="str" cm="1">
        <f t="array" ref="R1555">[1]!s_stmnote_suppliertop5(A1555,D1555,3)</f>
        <v>供应商3</v>
      </c>
      <c r="S1555" t="str" cm="1">
        <f t="array" ref="S1555">[1]!s_stmnote_suppliertop5(A1555,D1555,4)</f>
        <v>供应商4</v>
      </c>
      <c r="T1555" t="str" cm="1">
        <f t="array" ref="T1555">[1]!s_stmnote_suppliertop5(A1555,D1555,5)</f>
        <v>供应商5</v>
      </c>
      <c r="U1555" s="9">
        <f>[1]!s_stmnote_purchasetop5_pct(A1555,D1555)</f>
        <v>32.99</v>
      </c>
      <c r="V1555" t="str" cm="1">
        <f t="array" ref="V1555">[1]!s_stmnote_customertop5($A1555,$D1555,1)</f>
        <v>中车集团</v>
      </c>
      <c r="W1555" t="str" cm="1">
        <f t="array" ref="W1555">[1]!s_stmnote_customertop5($A1555,$D1555,2)</f>
        <v>客户2</v>
      </c>
      <c r="X1555" t="str" cm="1">
        <f t="array" ref="X1555">[1]!s_stmnote_customertop5($A1555,$D1555,3)</f>
        <v>客户3</v>
      </c>
      <c r="Y1555" t="str" cm="1">
        <f t="array" ref="Y1555">[1]!s_stmnote_customertop5($A1555,$D1555,4)</f>
        <v>客户4</v>
      </c>
      <c r="Z1555" t="str" cm="1">
        <f t="array" ref="Z1555">[1]!s_stmnote_customertop5($A1555,$D1555,5)</f>
        <v>客户5</v>
      </c>
      <c r="AA1555" s="9">
        <f>[1]!s_stmnote_salestop5_pct(A1555,D1555)</f>
        <v>63.4</v>
      </c>
      <c r="AB1555" s="9">
        <f>[1]!s_fa_arturn(A1555,D1555)</f>
        <v>2.0876000000000001</v>
      </c>
      <c r="AC1555" s="9">
        <f>[1]!fa_apturn(A1555,D1555)</f>
        <v>2.4173349500225099</v>
      </c>
      <c r="AD1555" s="9">
        <f>[1]!s_fa_invturn(A1555,D1555)</f>
        <v>2.0470000000000002</v>
      </c>
    </row>
    <row r="1556" spans="1:30">
      <c r="A1556">
        <v>688187</v>
      </c>
      <c r="B1556" t="s">
        <v>1300</v>
      </c>
      <c r="C1556" t="s">
        <v>6290</v>
      </c>
      <c r="D1556" s="8">
        <f t="shared" si="25"/>
        <v>44561</v>
      </c>
      <c r="E1556" t="s">
        <v>7116</v>
      </c>
      <c r="F1556">
        <v>2</v>
      </c>
      <c r="G1556" t="s">
        <v>11622</v>
      </c>
      <c r="H1556" t="s">
        <v>12608</v>
      </c>
      <c r="L1556" t="str" cm="1">
        <f t="array" ref="L1556">[1]!s_info_industry_gics(A1556,1)</f>
        <v>工业</v>
      </c>
      <c r="M1556" t="str" cm="1">
        <f t="array" ref="M1556">[1]!s_info_industry_gicscode(A1556,1)</f>
        <v>20</v>
      </c>
      <c r="N1556" t="str">
        <f>[1]!s_info_industry_gics(A1556,2)</f>
        <v>资本货物</v>
      </c>
      <c r="O1556" t="str">
        <f>[1]!s_info_industry_gicscode(A1556,2)</f>
        <v>2010</v>
      </c>
      <c r="P1556" t="str" cm="1">
        <f t="array" ref="P1556">[1]!s_stmnote_suppliertop5(A1556,D1556,1)</f>
        <v>中车集团</v>
      </c>
      <c r="Q1556" t="str">
        <f>[1]!s_stmnote_suppliertop5(A1556,D1556,2)</f>
        <v>供应商2</v>
      </c>
      <c r="R1556" t="str" cm="1">
        <f t="array" ref="R1556">[1]!s_stmnote_suppliertop5(A1556,D1556,3)</f>
        <v>供应商3</v>
      </c>
      <c r="S1556" t="str" cm="1">
        <f t="array" ref="S1556">[1]!s_stmnote_suppliertop5(A1556,D1556,4)</f>
        <v>供应商4</v>
      </c>
      <c r="T1556" t="str" cm="1">
        <f t="array" ref="T1556">[1]!s_stmnote_suppliertop5(A1556,D1556,5)</f>
        <v>供应商5</v>
      </c>
      <c r="U1556" s="9">
        <f>[1]!s_stmnote_purchasetop5_pct(A1556,D1556)</f>
        <v>32.99</v>
      </c>
      <c r="V1556" t="str" cm="1">
        <f t="array" ref="V1556">[1]!s_stmnote_customertop5($A1556,$D1556,1)</f>
        <v>中车集团</v>
      </c>
      <c r="W1556" t="str" cm="1">
        <f t="array" ref="W1556">[1]!s_stmnote_customertop5($A1556,$D1556,2)</f>
        <v>客户2</v>
      </c>
      <c r="X1556" t="str" cm="1">
        <f t="array" ref="X1556">[1]!s_stmnote_customertop5($A1556,$D1556,3)</f>
        <v>客户3</v>
      </c>
      <c r="Y1556" t="str" cm="1">
        <f t="array" ref="Y1556">[1]!s_stmnote_customertop5($A1556,$D1556,4)</f>
        <v>客户4</v>
      </c>
      <c r="Z1556" t="str" cm="1">
        <f t="array" ref="Z1556">[1]!s_stmnote_customertop5($A1556,$D1556,5)</f>
        <v>客户5</v>
      </c>
      <c r="AA1556" s="9">
        <f>[1]!s_stmnote_salestop5_pct(A1556,D1556)</f>
        <v>63.4</v>
      </c>
      <c r="AB1556" s="9">
        <f>[1]!s_fa_arturn(A1556,D1556)</f>
        <v>2.0876000000000001</v>
      </c>
      <c r="AC1556" s="9">
        <f>[1]!fa_apturn(A1556,D1556)</f>
        <v>2.4173349500225099</v>
      </c>
      <c r="AD1556" s="9">
        <f>[1]!s_fa_invturn(A1556,D1556)</f>
        <v>2.0470000000000002</v>
      </c>
    </row>
    <row r="1557" spans="1:30">
      <c r="A1557">
        <v>688187</v>
      </c>
      <c r="B1557" t="s">
        <v>1300</v>
      </c>
      <c r="C1557" t="s">
        <v>6291</v>
      </c>
      <c r="D1557" s="8">
        <f t="shared" si="25"/>
        <v>44561</v>
      </c>
      <c r="E1557" t="s">
        <v>6921</v>
      </c>
      <c r="F1557">
        <v>1</v>
      </c>
      <c r="G1557" t="s">
        <v>11623</v>
      </c>
      <c r="L1557" t="str" cm="1">
        <f t="array" ref="L1557">[1]!s_info_industry_gics(A1557,1)</f>
        <v>工业</v>
      </c>
      <c r="M1557" t="str" cm="1">
        <f t="array" ref="M1557">[1]!s_info_industry_gicscode(A1557,1)</f>
        <v>20</v>
      </c>
      <c r="N1557" t="str">
        <f>[1]!s_info_industry_gics(A1557,2)</f>
        <v>资本货物</v>
      </c>
      <c r="O1557" t="str">
        <f>[1]!s_info_industry_gicscode(A1557,2)</f>
        <v>2010</v>
      </c>
      <c r="P1557" t="str" cm="1">
        <f t="array" ref="P1557">[1]!s_stmnote_suppliertop5(A1557,D1557,1)</f>
        <v>中车集团</v>
      </c>
      <c r="Q1557" t="str">
        <f>[1]!s_stmnote_suppliertop5(A1557,D1557,2)</f>
        <v>供应商2</v>
      </c>
      <c r="R1557" t="str" cm="1">
        <f t="array" ref="R1557">[1]!s_stmnote_suppliertop5(A1557,D1557,3)</f>
        <v>供应商3</v>
      </c>
      <c r="S1557" t="str" cm="1">
        <f t="array" ref="S1557">[1]!s_stmnote_suppliertop5(A1557,D1557,4)</f>
        <v>供应商4</v>
      </c>
      <c r="T1557" t="str" cm="1">
        <f t="array" ref="T1557">[1]!s_stmnote_suppliertop5(A1557,D1557,5)</f>
        <v>供应商5</v>
      </c>
      <c r="U1557" s="9">
        <f>[1]!s_stmnote_purchasetop5_pct(A1557,D1557)</f>
        <v>32.99</v>
      </c>
      <c r="V1557" t="str" cm="1">
        <f t="array" ref="V1557">[1]!s_stmnote_customertop5($A1557,$D1557,1)</f>
        <v>中车集团</v>
      </c>
      <c r="W1557" t="str" cm="1">
        <f t="array" ref="W1557">[1]!s_stmnote_customertop5($A1557,$D1557,2)</f>
        <v>客户2</v>
      </c>
      <c r="X1557" t="str" cm="1">
        <f t="array" ref="X1557">[1]!s_stmnote_customertop5($A1557,$D1557,3)</f>
        <v>客户3</v>
      </c>
      <c r="Y1557" t="str" cm="1">
        <f t="array" ref="Y1557">[1]!s_stmnote_customertop5($A1557,$D1557,4)</f>
        <v>客户4</v>
      </c>
      <c r="Z1557" t="str" cm="1">
        <f t="array" ref="Z1557">[1]!s_stmnote_customertop5($A1557,$D1557,5)</f>
        <v>客户5</v>
      </c>
      <c r="AA1557" s="9">
        <f>[1]!s_stmnote_salestop5_pct(A1557,D1557)</f>
        <v>63.4</v>
      </c>
      <c r="AB1557" s="9">
        <f>[1]!s_fa_arturn(A1557,D1557)</f>
        <v>2.0876000000000001</v>
      </c>
      <c r="AC1557" s="9">
        <f>[1]!fa_apturn(A1557,D1557)</f>
        <v>2.4173349500225099</v>
      </c>
      <c r="AD1557" s="9">
        <f>[1]!s_fa_invturn(A1557,D1557)</f>
        <v>2.0470000000000002</v>
      </c>
    </row>
    <row r="1558" spans="1:30">
      <c r="A1558">
        <v>688187</v>
      </c>
      <c r="B1558" t="s">
        <v>1300</v>
      </c>
      <c r="C1558" t="s">
        <v>6292</v>
      </c>
      <c r="D1558" s="8">
        <f t="shared" si="25"/>
        <v>44561</v>
      </c>
      <c r="E1558" t="s">
        <v>7249</v>
      </c>
      <c r="F1558">
        <v>1</v>
      </c>
      <c r="G1558" t="s">
        <v>9952</v>
      </c>
      <c r="L1558" t="str" cm="1">
        <f t="array" ref="L1558">[1]!s_info_industry_gics(A1558,1)</f>
        <v>工业</v>
      </c>
      <c r="M1558" t="str" cm="1">
        <f t="array" ref="M1558">[1]!s_info_industry_gicscode(A1558,1)</f>
        <v>20</v>
      </c>
      <c r="N1558" t="str">
        <f>[1]!s_info_industry_gics(A1558,2)</f>
        <v>资本货物</v>
      </c>
      <c r="O1558" t="str">
        <f>[1]!s_info_industry_gicscode(A1558,2)</f>
        <v>2010</v>
      </c>
      <c r="P1558" t="str" cm="1">
        <f t="array" ref="P1558">[1]!s_stmnote_suppliertop5(A1558,D1558,1)</f>
        <v>中车集团</v>
      </c>
      <c r="Q1558" t="str">
        <f>[1]!s_stmnote_suppliertop5(A1558,D1558,2)</f>
        <v>供应商2</v>
      </c>
      <c r="R1558" t="str" cm="1">
        <f t="array" ref="R1558">[1]!s_stmnote_suppliertop5(A1558,D1558,3)</f>
        <v>供应商3</v>
      </c>
      <c r="S1558" t="str" cm="1">
        <f t="array" ref="S1558">[1]!s_stmnote_suppliertop5(A1558,D1558,4)</f>
        <v>供应商4</v>
      </c>
      <c r="T1558" t="str" cm="1">
        <f t="array" ref="T1558">[1]!s_stmnote_suppliertop5(A1558,D1558,5)</f>
        <v>供应商5</v>
      </c>
      <c r="U1558" s="9">
        <f>[1]!s_stmnote_purchasetop5_pct(A1558,D1558)</f>
        <v>32.99</v>
      </c>
      <c r="V1558" t="str" cm="1">
        <f t="array" ref="V1558">[1]!s_stmnote_customertop5($A1558,$D1558,1)</f>
        <v>中车集团</v>
      </c>
      <c r="W1558" t="str" cm="1">
        <f t="array" ref="W1558">[1]!s_stmnote_customertop5($A1558,$D1558,2)</f>
        <v>客户2</v>
      </c>
      <c r="X1558" t="str" cm="1">
        <f t="array" ref="X1558">[1]!s_stmnote_customertop5($A1558,$D1558,3)</f>
        <v>客户3</v>
      </c>
      <c r="Y1558" t="str" cm="1">
        <f t="array" ref="Y1558">[1]!s_stmnote_customertop5($A1558,$D1558,4)</f>
        <v>客户4</v>
      </c>
      <c r="Z1558" t="str" cm="1">
        <f t="array" ref="Z1558">[1]!s_stmnote_customertop5($A1558,$D1558,5)</f>
        <v>客户5</v>
      </c>
      <c r="AA1558" s="9">
        <f>[1]!s_stmnote_salestop5_pct(A1558,D1558)</f>
        <v>63.4</v>
      </c>
      <c r="AB1558" s="9">
        <f>[1]!s_fa_arturn(A1558,D1558)</f>
        <v>2.0876000000000001</v>
      </c>
      <c r="AC1558" s="9">
        <f>[1]!fa_apturn(A1558,D1558)</f>
        <v>2.4173349500225099</v>
      </c>
      <c r="AD1558" s="9">
        <f>[1]!s_fa_invturn(A1558,D1558)</f>
        <v>2.0470000000000002</v>
      </c>
    </row>
    <row r="1559" spans="1:30">
      <c r="A1559">
        <v>688226</v>
      </c>
      <c r="B1559" t="s">
        <v>1306</v>
      </c>
      <c r="C1559" t="s">
        <v>6308</v>
      </c>
      <c r="D1559" s="8">
        <f t="shared" si="25"/>
        <v>45291</v>
      </c>
      <c r="E1559" t="s">
        <v>7124</v>
      </c>
      <c r="F1559">
        <v>1</v>
      </c>
      <c r="G1559" t="s">
        <v>10263</v>
      </c>
      <c r="L1559" t="str" cm="1">
        <f t="array" ref="L1559">[1]!s_info_industry_gics(A1559,1)</f>
        <v>工业</v>
      </c>
      <c r="M1559" t="str" cm="1">
        <f t="array" ref="M1559">[1]!s_info_industry_gicscode(A1559,1)</f>
        <v>20</v>
      </c>
      <c r="N1559" t="str">
        <f>[1]!s_info_industry_gics(A1559,2)</f>
        <v>资本货物</v>
      </c>
      <c r="O1559" t="str">
        <f>[1]!s_info_industry_gicscode(A1559,2)</f>
        <v>2010</v>
      </c>
      <c r="P1559" t="str" cm="1">
        <f t="array" ref="P1559">[1]!s_stmnote_suppliertop5(A1559,D1559,1)</f>
        <v>供应商A</v>
      </c>
      <c r="Q1559" t="str">
        <f>[1]!s_stmnote_suppliertop5(A1559,D1559,2)</f>
        <v>供应商B</v>
      </c>
      <c r="R1559" t="str" cm="1">
        <f t="array" ref="R1559">[1]!s_stmnote_suppliertop5(A1559,D1559,3)</f>
        <v>供应商C</v>
      </c>
      <c r="S1559" t="str" cm="1">
        <f t="array" ref="S1559">[1]!s_stmnote_suppliertop5(A1559,D1559,4)</f>
        <v>供应商D</v>
      </c>
      <c r="T1559" t="str" cm="1">
        <f t="array" ref="T1559">[1]!s_stmnote_suppliertop5(A1559,D1559,5)</f>
        <v>供应商E</v>
      </c>
      <c r="U1559" s="9">
        <f>[1]!s_stmnote_purchasetop5_pct(A1559,D1559)</f>
        <v>54.1</v>
      </c>
      <c r="V1559" t="str" cm="1">
        <f t="array" ref="V1559">[1]!s_stmnote_customertop5($A1559,$D1559,1)</f>
        <v>客户A</v>
      </c>
      <c r="W1559" t="str" cm="1">
        <f t="array" ref="W1559">[1]!s_stmnote_customertop5($A1559,$D1559,2)</f>
        <v>客户B</v>
      </c>
      <c r="X1559" t="str" cm="1">
        <f t="array" ref="X1559">[1]!s_stmnote_customertop5($A1559,$D1559,3)</f>
        <v>客户C</v>
      </c>
      <c r="Y1559" t="str" cm="1">
        <f t="array" ref="Y1559">[1]!s_stmnote_customertop5($A1559,$D1559,4)</f>
        <v>客户D</v>
      </c>
      <c r="Z1559" t="str" cm="1">
        <f t="array" ref="Z1559">[1]!s_stmnote_customertop5($A1559,$D1559,5)</f>
        <v>客户E</v>
      </c>
      <c r="AA1559" s="9">
        <f>[1]!s_stmnote_salestop5_pct(A1559,D1559)</f>
        <v>39.1</v>
      </c>
      <c r="AB1559" s="9">
        <f>[1]!s_fa_arturn(A1559,D1559)</f>
        <v>2.3649</v>
      </c>
      <c r="AC1559" s="9">
        <f>[1]!fa_apturn(A1559,D1559)</f>
        <v>7.0345527630757099</v>
      </c>
      <c r="AD1559" s="9">
        <f>[1]!s_fa_invturn(A1559,D1559)</f>
        <v>10.8566</v>
      </c>
    </row>
    <row r="1560" spans="1:30">
      <c r="A1560">
        <v>688226</v>
      </c>
      <c r="B1560" t="s">
        <v>1306</v>
      </c>
      <c r="C1560" t="s">
        <v>6309</v>
      </c>
      <c r="D1560" s="8">
        <f t="shared" si="25"/>
        <v>45291</v>
      </c>
      <c r="E1560" t="s">
        <v>7285</v>
      </c>
      <c r="F1560">
        <v>1</v>
      </c>
      <c r="G1560" t="s">
        <v>10263</v>
      </c>
      <c r="L1560" t="str" cm="1">
        <f t="array" ref="L1560">[1]!s_info_industry_gics(A1560,1)</f>
        <v>工业</v>
      </c>
      <c r="M1560" t="str" cm="1">
        <f t="array" ref="M1560">[1]!s_info_industry_gicscode(A1560,1)</f>
        <v>20</v>
      </c>
      <c r="N1560" t="str">
        <f>[1]!s_info_industry_gics(A1560,2)</f>
        <v>资本货物</v>
      </c>
      <c r="O1560" t="str">
        <f>[1]!s_info_industry_gicscode(A1560,2)</f>
        <v>2010</v>
      </c>
      <c r="P1560" t="str" cm="1">
        <f t="array" ref="P1560">[1]!s_stmnote_suppliertop5(A1560,D1560,1)</f>
        <v>供应商A</v>
      </c>
      <c r="Q1560" t="str">
        <f>[1]!s_stmnote_suppliertop5(A1560,D1560,2)</f>
        <v>供应商B</v>
      </c>
      <c r="R1560" t="str" cm="1">
        <f t="array" ref="R1560">[1]!s_stmnote_suppliertop5(A1560,D1560,3)</f>
        <v>供应商C</v>
      </c>
      <c r="S1560" t="str" cm="1">
        <f t="array" ref="S1560">[1]!s_stmnote_suppliertop5(A1560,D1560,4)</f>
        <v>供应商D</v>
      </c>
      <c r="T1560" t="str" cm="1">
        <f t="array" ref="T1560">[1]!s_stmnote_suppliertop5(A1560,D1560,5)</f>
        <v>供应商E</v>
      </c>
      <c r="U1560" s="9">
        <f>[1]!s_stmnote_purchasetop5_pct(A1560,D1560)</f>
        <v>54.1</v>
      </c>
      <c r="V1560" t="str" cm="1">
        <f t="array" ref="V1560">[1]!s_stmnote_customertop5($A1560,$D1560,1)</f>
        <v>客户A</v>
      </c>
      <c r="W1560" t="str" cm="1">
        <f t="array" ref="W1560">[1]!s_stmnote_customertop5($A1560,$D1560,2)</f>
        <v>客户B</v>
      </c>
      <c r="X1560" t="str" cm="1">
        <f t="array" ref="X1560">[1]!s_stmnote_customertop5($A1560,$D1560,3)</f>
        <v>客户C</v>
      </c>
      <c r="Y1560" t="str" cm="1">
        <f t="array" ref="Y1560">[1]!s_stmnote_customertop5($A1560,$D1560,4)</f>
        <v>客户D</v>
      </c>
      <c r="Z1560" t="str" cm="1">
        <f t="array" ref="Z1560">[1]!s_stmnote_customertop5($A1560,$D1560,5)</f>
        <v>客户E</v>
      </c>
      <c r="AA1560" s="9">
        <f>[1]!s_stmnote_salestop5_pct(A1560,D1560)</f>
        <v>39.1</v>
      </c>
      <c r="AB1560" s="9">
        <f>[1]!s_fa_arturn(A1560,D1560)</f>
        <v>2.3649</v>
      </c>
      <c r="AC1560" s="9">
        <f>[1]!fa_apturn(A1560,D1560)</f>
        <v>7.0345527630757099</v>
      </c>
      <c r="AD1560" s="9">
        <f>[1]!s_fa_invturn(A1560,D1560)</f>
        <v>10.8566</v>
      </c>
    </row>
    <row r="1561" spans="1:30">
      <c r="A1561">
        <v>688226</v>
      </c>
      <c r="B1561" t="s">
        <v>1306</v>
      </c>
      <c r="C1561" t="s">
        <v>6310</v>
      </c>
      <c r="D1561" s="8">
        <f t="shared" si="25"/>
        <v>45291</v>
      </c>
      <c r="E1561" t="s">
        <v>7382</v>
      </c>
      <c r="F1561">
        <v>1</v>
      </c>
      <c r="G1561" t="s">
        <v>10263</v>
      </c>
      <c r="L1561" t="str" cm="1">
        <f t="array" ref="L1561">[1]!s_info_industry_gics(A1561,1)</f>
        <v>工业</v>
      </c>
      <c r="M1561" t="str" cm="1">
        <f t="array" ref="M1561">[1]!s_info_industry_gicscode(A1561,1)</f>
        <v>20</v>
      </c>
      <c r="N1561" t="str">
        <f>[1]!s_info_industry_gics(A1561,2)</f>
        <v>资本货物</v>
      </c>
      <c r="O1561" t="str">
        <f>[1]!s_info_industry_gicscode(A1561,2)</f>
        <v>2010</v>
      </c>
      <c r="P1561" t="str" cm="1">
        <f t="array" ref="P1561">[1]!s_stmnote_suppliertop5(A1561,D1561,1)</f>
        <v>供应商A</v>
      </c>
      <c r="Q1561" t="str">
        <f>[1]!s_stmnote_suppliertop5(A1561,D1561,2)</f>
        <v>供应商B</v>
      </c>
      <c r="R1561" t="str" cm="1">
        <f t="array" ref="R1561">[1]!s_stmnote_suppliertop5(A1561,D1561,3)</f>
        <v>供应商C</v>
      </c>
      <c r="S1561" t="str" cm="1">
        <f t="array" ref="S1561">[1]!s_stmnote_suppliertop5(A1561,D1561,4)</f>
        <v>供应商D</v>
      </c>
      <c r="T1561" t="str" cm="1">
        <f t="array" ref="T1561">[1]!s_stmnote_suppliertop5(A1561,D1561,5)</f>
        <v>供应商E</v>
      </c>
      <c r="U1561" s="9">
        <f>[1]!s_stmnote_purchasetop5_pct(A1561,D1561)</f>
        <v>54.1</v>
      </c>
      <c r="V1561" t="str" cm="1">
        <f t="array" ref="V1561">[1]!s_stmnote_customertop5($A1561,$D1561,1)</f>
        <v>客户A</v>
      </c>
      <c r="W1561" t="str" cm="1">
        <f t="array" ref="W1561">[1]!s_stmnote_customertop5($A1561,$D1561,2)</f>
        <v>客户B</v>
      </c>
      <c r="X1561" t="str" cm="1">
        <f t="array" ref="X1561">[1]!s_stmnote_customertop5($A1561,$D1561,3)</f>
        <v>客户C</v>
      </c>
      <c r="Y1561" t="str" cm="1">
        <f t="array" ref="Y1561">[1]!s_stmnote_customertop5($A1561,$D1561,4)</f>
        <v>客户D</v>
      </c>
      <c r="Z1561" t="str" cm="1">
        <f t="array" ref="Z1561">[1]!s_stmnote_customertop5($A1561,$D1561,5)</f>
        <v>客户E</v>
      </c>
      <c r="AA1561" s="9">
        <f>[1]!s_stmnote_salestop5_pct(A1561,D1561)</f>
        <v>39.1</v>
      </c>
      <c r="AB1561" s="9">
        <f>[1]!s_fa_arturn(A1561,D1561)</f>
        <v>2.3649</v>
      </c>
      <c r="AC1561" s="9">
        <f>[1]!fa_apturn(A1561,D1561)</f>
        <v>7.0345527630757099</v>
      </c>
      <c r="AD1561" s="9">
        <f>[1]!s_fa_invturn(A1561,D1561)</f>
        <v>10.8566</v>
      </c>
    </row>
    <row r="1562" spans="1:30">
      <c r="A1562">
        <v>688226</v>
      </c>
      <c r="B1562" t="s">
        <v>1306</v>
      </c>
      <c r="C1562" t="s">
        <v>6310</v>
      </c>
      <c r="D1562" s="8">
        <f t="shared" si="25"/>
        <v>45291</v>
      </c>
      <c r="E1562" t="s">
        <v>7513</v>
      </c>
      <c r="F1562">
        <v>1</v>
      </c>
      <c r="G1562" t="s">
        <v>10263</v>
      </c>
      <c r="L1562" t="str" cm="1">
        <f t="array" ref="L1562">[1]!s_info_industry_gics(A1562,1)</f>
        <v>工业</v>
      </c>
      <c r="M1562" t="str" cm="1">
        <f t="array" ref="M1562">[1]!s_info_industry_gicscode(A1562,1)</f>
        <v>20</v>
      </c>
      <c r="N1562" t="str">
        <f>[1]!s_info_industry_gics(A1562,2)</f>
        <v>资本货物</v>
      </c>
      <c r="O1562" t="str">
        <f>[1]!s_info_industry_gicscode(A1562,2)</f>
        <v>2010</v>
      </c>
      <c r="P1562" t="str" cm="1">
        <f t="array" ref="P1562">[1]!s_stmnote_suppliertop5(A1562,D1562,1)</f>
        <v>供应商A</v>
      </c>
      <c r="Q1562" t="str">
        <f>[1]!s_stmnote_suppliertop5(A1562,D1562,2)</f>
        <v>供应商B</v>
      </c>
      <c r="R1562" t="str" cm="1">
        <f t="array" ref="R1562">[1]!s_stmnote_suppliertop5(A1562,D1562,3)</f>
        <v>供应商C</v>
      </c>
      <c r="S1562" t="str" cm="1">
        <f t="array" ref="S1562">[1]!s_stmnote_suppliertop5(A1562,D1562,4)</f>
        <v>供应商D</v>
      </c>
      <c r="T1562" t="str" cm="1">
        <f t="array" ref="T1562">[1]!s_stmnote_suppliertop5(A1562,D1562,5)</f>
        <v>供应商E</v>
      </c>
      <c r="U1562" s="9">
        <f>[1]!s_stmnote_purchasetop5_pct(A1562,D1562)</f>
        <v>54.1</v>
      </c>
      <c r="V1562" t="str" cm="1">
        <f t="array" ref="V1562">[1]!s_stmnote_customertop5($A1562,$D1562,1)</f>
        <v>客户A</v>
      </c>
      <c r="W1562" t="str" cm="1">
        <f t="array" ref="W1562">[1]!s_stmnote_customertop5($A1562,$D1562,2)</f>
        <v>客户B</v>
      </c>
      <c r="X1562" t="str" cm="1">
        <f t="array" ref="X1562">[1]!s_stmnote_customertop5($A1562,$D1562,3)</f>
        <v>客户C</v>
      </c>
      <c r="Y1562" t="str" cm="1">
        <f t="array" ref="Y1562">[1]!s_stmnote_customertop5($A1562,$D1562,4)</f>
        <v>客户D</v>
      </c>
      <c r="Z1562" t="str" cm="1">
        <f t="array" ref="Z1562">[1]!s_stmnote_customertop5($A1562,$D1562,5)</f>
        <v>客户E</v>
      </c>
      <c r="AA1562" s="9">
        <f>[1]!s_stmnote_salestop5_pct(A1562,D1562)</f>
        <v>39.1</v>
      </c>
      <c r="AB1562" s="9">
        <f>[1]!s_fa_arturn(A1562,D1562)</f>
        <v>2.3649</v>
      </c>
      <c r="AC1562" s="9">
        <f>[1]!fa_apturn(A1562,D1562)</f>
        <v>7.0345527630757099</v>
      </c>
      <c r="AD1562" s="9">
        <f>[1]!s_fa_invturn(A1562,D1562)</f>
        <v>10.8566</v>
      </c>
    </row>
    <row r="1563" spans="1:30">
      <c r="A1563">
        <v>688226</v>
      </c>
      <c r="B1563" t="s">
        <v>1306</v>
      </c>
      <c r="C1563" t="s">
        <v>6310</v>
      </c>
      <c r="D1563" s="8">
        <f t="shared" si="25"/>
        <v>45291</v>
      </c>
      <c r="E1563" t="s">
        <v>7126</v>
      </c>
      <c r="F1563">
        <v>1</v>
      </c>
      <c r="G1563" t="s">
        <v>10263</v>
      </c>
      <c r="L1563" t="str" cm="1">
        <f t="array" ref="L1563">[1]!s_info_industry_gics(A1563,1)</f>
        <v>工业</v>
      </c>
      <c r="M1563" t="str" cm="1">
        <f t="array" ref="M1563">[1]!s_info_industry_gicscode(A1563,1)</f>
        <v>20</v>
      </c>
      <c r="N1563" t="str">
        <f>[1]!s_info_industry_gics(A1563,2)</f>
        <v>资本货物</v>
      </c>
      <c r="O1563" t="str">
        <f>[1]!s_info_industry_gicscode(A1563,2)</f>
        <v>2010</v>
      </c>
      <c r="P1563" t="str" cm="1">
        <f t="array" ref="P1563">[1]!s_stmnote_suppliertop5(A1563,D1563,1)</f>
        <v>供应商A</v>
      </c>
      <c r="Q1563" t="str">
        <f>[1]!s_stmnote_suppliertop5(A1563,D1563,2)</f>
        <v>供应商B</v>
      </c>
      <c r="R1563" t="str" cm="1">
        <f t="array" ref="R1563">[1]!s_stmnote_suppliertop5(A1563,D1563,3)</f>
        <v>供应商C</v>
      </c>
      <c r="S1563" t="str" cm="1">
        <f t="array" ref="S1563">[1]!s_stmnote_suppliertop5(A1563,D1563,4)</f>
        <v>供应商D</v>
      </c>
      <c r="T1563" t="str" cm="1">
        <f t="array" ref="T1563">[1]!s_stmnote_suppliertop5(A1563,D1563,5)</f>
        <v>供应商E</v>
      </c>
      <c r="U1563" s="9">
        <f>[1]!s_stmnote_purchasetop5_pct(A1563,D1563)</f>
        <v>54.1</v>
      </c>
      <c r="V1563" t="str" cm="1">
        <f t="array" ref="V1563">[1]!s_stmnote_customertop5($A1563,$D1563,1)</f>
        <v>客户A</v>
      </c>
      <c r="W1563" t="str" cm="1">
        <f t="array" ref="W1563">[1]!s_stmnote_customertop5($A1563,$D1563,2)</f>
        <v>客户B</v>
      </c>
      <c r="X1563" t="str" cm="1">
        <f t="array" ref="X1563">[1]!s_stmnote_customertop5($A1563,$D1563,3)</f>
        <v>客户C</v>
      </c>
      <c r="Y1563" t="str" cm="1">
        <f t="array" ref="Y1563">[1]!s_stmnote_customertop5($A1563,$D1563,4)</f>
        <v>客户D</v>
      </c>
      <c r="Z1563" t="str" cm="1">
        <f t="array" ref="Z1563">[1]!s_stmnote_customertop5($A1563,$D1563,5)</f>
        <v>客户E</v>
      </c>
      <c r="AA1563" s="9">
        <f>[1]!s_stmnote_salestop5_pct(A1563,D1563)</f>
        <v>39.1</v>
      </c>
      <c r="AB1563" s="9">
        <f>[1]!s_fa_arturn(A1563,D1563)</f>
        <v>2.3649</v>
      </c>
      <c r="AC1563" s="9">
        <f>[1]!fa_apturn(A1563,D1563)</f>
        <v>7.0345527630757099</v>
      </c>
      <c r="AD1563" s="9">
        <f>[1]!s_fa_invturn(A1563,D1563)</f>
        <v>10.8566</v>
      </c>
    </row>
    <row r="1564" spans="1:30">
      <c r="A1564">
        <v>688226</v>
      </c>
      <c r="B1564" t="s">
        <v>1306</v>
      </c>
      <c r="C1564" t="s">
        <v>6311</v>
      </c>
      <c r="D1564" s="8">
        <f t="shared" si="25"/>
        <v>45657</v>
      </c>
      <c r="E1564" t="s">
        <v>7712</v>
      </c>
      <c r="F1564">
        <v>1</v>
      </c>
      <c r="G1564" t="s">
        <v>10263</v>
      </c>
      <c r="L1564" t="str" cm="1">
        <f t="array" ref="L1564">[1]!s_info_industry_gics(A1564,1)</f>
        <v>工业</v>
      </c>
      <c r="M1564" t="str" cm="1">
        <f t="array" ref="M1564">[1]!s_info_industry_gicscode(A1564,1)</f>
        <v>20</v>
      </c>
      <c r="N1564" t="str">
        <f>[1]!s_info_industry_gics(A1564,2)</f>
        <v>资本货物</v>
      </c>
      <c r="O1564" t="str">
        <f>[1]!s_info_industry_gicscode(A1564,2)</f>
        <v>2010</v>
      </c>
      <c r="P1564" cm="1">
        <f t="array" ref="P1564">[1]!s_stmnote_suppliertop5(A1564,D1564,1)</f>
        <v>0</v>
      </c>
      <c r="Q1564">
        <f>[1]!s_stmnote_suppliertop5(A1564,D1564,2)</f>
        <v>0</v>
      </c>
      <c r="R1564" cm="1">
        <f t="array" ref="R1564">[1]!s_stmnote_suppliertop5(A1564,D1564,3)</f>
        <v>0</v>
      </c>
      <c r="S1564" cm="1">
        <f t="array" ref="S1564">[1]!s_stmnote_suppliertop5(A1564,D1564,4)</f>
        <v>0</v>
      </c>
      <c r="T1564" cm="1">
        <f t="array" ref="T1564">[1]!s_stmnote_suppliertop5(A1564,D1564,5)</f>
        <v>0</v>
      </c>
      <c r="U1564" s="9">
        <f>[1]!s_stmnote_purchasetop5_pct(A1564,D1564)</f>
        <v>0</v>
      </c>
      <c r="V1564" cm="1">
        <f t="array" ref="V1564">[1]!s_stmnote_customertop5($A1564,$D1564,1)</f>
        <v>0</v>
      </c>
      <c r="W1564" cm="1">
        <f t="array" ref="W1564">[1]!s_stmnote_customertop5($A1564,$D1564,2)</f>
        <v>0</v>
      </c>
      <c r="X1564" cm="1">
        <f t="array" ref="X1564">[1]!s_stmnote_customertop5($A1564,$D1564,3)</f>
        <v>0</v>
      </c>
      <c r="Y1564" cm="1">
        <f t="array" ref="Y1564">[1]!s_stmnote_customertop5($A1564,$D1564,4)</f>
        <v>0</v>
      </c>
      <c r="Z1564" cm="1">
        <f t="array" ref="Z1564">[1]!s_stmnote_customertop5($A1564,$D1564,5)</f>
        <v>0</v>
      </c>
      <c r="AA1564" s="9">
        <f>[1]!s_stmnote_salestop5_pct(A1564,D1564)</f>
        <v>0</v>
      </c>
      <c r="AB1564" s="9">
        <f>[1]!s_fa_arturn(A1564,D1564)</f>
        <v>0</v>
      </c>
      <c r="AC1564" s="9">
        <f>[1]!fa_apturn(A1564,D1564)</f>
        <v>0</v>
      </c>
      <c r="AD1564" s="9">
        <f>[1]!s_fa_invturn(A1564,D1564)</f>
        <v>0</v>
      </c>
    </row>
    <row r="1565" spans="1:30">
      <c r="A1565">
        <v>688285</v>
      </c>
      <c r="B1565" t="s">
        <v>1317</v>
      </c>
      <c r="C1565" t="s">
        <v>6344</v>
      </c>
      <c r="D1565" s="8">
        <f t="shared" si="25"/>
        <v>44926</v>
      </c>
      <c r="E1565" t="s">
        <v>7399</v>
      </c>
      <c r="F1565">
        <v>1</v>
      </c>
      <c r="G1565" t="s">
        <v>9976</v>
      </c>
      <c r="L1565" t="str" cm="1">
        <f t="array" ref="L1565">[1]!s_info_industry_gics(A1565,1)</f>
        <v>工业</v>
      </c>
      <c r="M1565" t="str" cm="1">
        <f t="array" ref="M1565">[1]!s_info_industry_gicscode(A1565,1)</f>
        <v>20</v>
      </c>
      <c r="N1565" t="str">
        <f>[1]!s_info_industry_gics(A1565,2)</f>
        <v>资本货物</v>
      </c>
      <c r="O1565" t="str">
        <f>[1]!s_info_industry_gicscode(A1565,2)</f>
        <v>2010</v>
      </c>
      <c r="P1565" t="str" cm="1">
        <f t="array" ref="P1565">[1]!s_stmnote_suppliertop5(A1565,D1565,1)</f>
        <v>龙口市丛林铝材有限公司</v>
      </c>
      <c r="Q1565" t="str">
        <f>[1]!s_stmnote_suppliertop5(A1565,D1565,2)</f>
        <v>山东铁投供应链管理有限公司</v>
      </c>
      <c r="R1565" t="str" cm="1">
        <f t="array" ref="R1565">[1]!s_stmnote_suppliertop5(A1565,D1565,3)</f>
        <v>常州米汇国际贸易有限公司</v>
      </c>
      <c r="S1565" t="str" cm="1">
        <f t="array" ref="S1565">[1]!s_stmnote_suppliertop5(A1565,D1565,4)</f>
        <v>江苏圣大中远电气有限公司</v>
      </c>
      <c r="T1565" t="str" cm="1">
        <f t="array" ref="T1565">[1]!s_stmnote_suppliertop5(A1565,D1565,5)</f>
        <v>铭帝集团有限公司</v>
      </c>
      <c r="U1565" s="9">
        <f>[1]!s_stmnote_purchasetop5_pct(A1565,D1565)</f>
        <v>24.03</v>
      </c>
      <c r="V1565" t="str" cm="1">
        <f t="array" ref="V1565">[1]!s_stmnote_customertop5($A1565,$D1565,1)</f>
        <v>1</v>
      </c>
      <c r="W1565" t="str" cm="1">
        <f t="array" ref="W1565">[1]!s_stmnote_customertop5($A1565,$D1565,2)</f>
        <v>2</v>
      </c>
      <c r="X1565" t="str" cm="1">
        <f t="array" ref="X1565">[1]!s_stmnote_customertop5($A1565,$D1565,3)</f>
        <v>3</v>
      </c>
      <c r="Y1565" t="str" cm="1">
        <f t="array" ref="Y1565">[1]!s_stmnote_customertop5($A1565,$D1565,4)</f>
        <v>4</v>
      </c>
      <c r="Z1565" t="str" cm="1">
        <f t="array" ref="Z1565">[1]!s_stmnote_customertop5($A1565,$D1565,5)</f>
        <v>5</v>
      </c>
      <c r="AA1565" s="9">
        <f>[1]!s_stmnote_salestop5_pct(A1565,D1565)</f>
        <v>88.58</v>
      </c>
      <c r="AB1565" s="9">
        <f>[1]!s_fa_arturn(A1565,D1565)</f>
        <v>1.343</v>
      </c>
      <c r="AC1565" s="9">
        <f>[1]!fa_apturn(A1565,D1565)</f>
        <v>1.2533953269820499</v>
      </c>
      <c r="AD1565" s="9">
        <f>[1]!s_fa_invturn(A1565,D1565)</f>
        <v>2.8037000000000001</v>
      </c>
    </row>
    <row r="1566" spans="1:30">
      <c r="A1566">
        <v>688285</v>
      </c>
      <c r="B1566" t="s">
        <v>1317</v>
      </c>
      <c r="C1566" t="s">
        <v>6345</v>
      </c>
      <c r="D1566" s="8">
        <f t="shared" si="25"/>
        <v>45291</v>
      </c>
      <c r="E1566" t="s">
        <v>7546</v>
      </c>
      <c r="F1566">
        <v>1</v>
      </c>
      <c r="G1566" t="s">
        <v>11631</v>
      </c>
      <c r="L1566" t="str" cm="1">
        <f t="array" ref="L1566">[1]!s_info_industry_gics(A1566,1)</f>
        <v>工业</v>
      </c>
      <c r="M1566" t="str" cm="1">
        <f t="array" ref="M1566">[1]!s_info_industry_gicscode(A1566,1)</f>
        <v>20</v>
      </c>
      <c r="N1566" t="str">
        <f>[1]!s_info_industry_gics(A1566,2)</f>
        <v>资本货物</v>
      </c>
      <c r="O1566" t="str">
        <f>[1]!s_info_industry_gicscode(A1566,2)</f>
        <v>2010</v>
      </c>
      <c r="P1566" t="str" cm="1">
        <f t="array" ref="P1566">[1]!s_stmnote_suppliertop5(A1566,D1566,1)</f>
        <v>铭帝集团有限公司</v>
      </c>
      <c r="Q1566" t="str">
        <f>[1]!s_stmnote_suppliertop5(A1566,D1566,2)</f>
        <v>常州米汇国际贸易有限公司</v>
      </c>
      <c r="R1566" t="str" cm="1">
        <f t="array" ref="R1566">[1]!s_stmnote_suppliertop5(A1566,D1566,3)</f>
        <v>山东铁投供应链管理有限公司</v>
      </c>
      <c r="S1566" t="str" cm="1">
        <f t="array" ref="S1566">[1]!s_stmnote_suppliertop5(A1566,D1566,4)</f>
        <v>池州市安安新材科技有限公司</v>
      </c>
      <c r="T1566" t="str" cm="1">
        <f t="array" ref="T1566">[1]!s_stmnote_suppliertop5(A1566,D1566,5)</f>
        <v>江阴电工合金股份有限公司</v>
      </c>
      <c r="U1566" s="9">
        <f>[1]!s_stmnote_purchasetop5_pct(A1566,D1566)</f>
        <v>18.72</v>
      </c>
      <c r="V1566" t="str" cm="1">
        <f t="array" ref="V1566">[1]!s_stmnote_customertop5($A1566,$D1566,1)</f>
        <v>中国中铁及其下属公司</v>
      </c>
      <c r="W1566" t="str" cm="1">
        <f t="array" ref="W1566">[1]!s_stmnote_customertop5($A1566,$D1566,2)</f>
        <v>中国铁路总公司</v>
      </c>
      <c r="X1566" t="str" cm="1">
        <f t="array" ref="X1566">[1]!s_stmnote_customertop5($A1566,$D1566,3)</f>
        <v>广西交投商贸有限公司</v>
      </c>
      <c r="Y1566" t="str" cm="1">
        <f t="array" ref="Y1566">[1]!s_stmnote_customertop5($A1566,$D1566,4)</f>
        <v>中国铁建及其下属公司</v>
      </c>
      <c r="Z1566" t="str" cm="1">
        <f t="array" ref="Z1566">[1]!s_stmnote_customertop5($A1566,$D1566,5)</f>
        <v>四川建安工业有限责任公司</v>
      </c>
      <c r="AA1566" s="9">
        <f>[1]!s_stmnote_salestop5_pct(A1566,D1566)</f>
        <v>86.66</v>
      </c>
      <c r="AB1566" s="9">
        <f>[1]!s_fa_arturn(A1566,D1566)</f>
        <v>0.86799999999999999</v>
      </c>
      <c r="AC1566" s="9">
        <f>[1]!fa_apturn(A1566,D1566)</f>
        <v>0.89574728923500901</v>
      </c>
      <c r="AD1566" s="9">
        <f>[1]!s_fa_invturn(A1566,D1566)</f>
        <v>2.9916</v>
      </c>
    </row>
    <row r="1567" spans="1:30">
      <c r="A1567">
        <v>688290</v>
      </c>
      <c r="B1567" t="s">
        <v>1318</v>
      </c>
      <c r="C1567" t="s">
        <v>6346</v>
      </c>
      <c r="D1567" s="8">
        <f t="shared" si="25"/>
        <v>44561</v>
      </c>
      <c r="E1567" t="s">
        <v>7007</v>
      </c>
      <c r="F1567">
        <v>1</v>
      </c>
      <c r="G1567" t="s">
        <v>9977</v>
      </c>
      <c r="L1567" t="str" cm="1">
        <f t="array" ref="L1567">[1]!s_info_industry_gics(A1567,1)</f>
        <v>工业</v>
      </c>
      <c r="M1567" t="str" cm="1">
        <f t="array" ref="M1567">[1]!s_info_industry_gicscode(A1567,1)</f>
        <v>20</v>
      </c>
      <c r="N1567" t="str">
        <f>[1]!s_info_industry_gics(A1567,2)</f>
        <v>资本货物</v>
      </c>
      <c r="O1567" t="str">
        <f>[1]!s_info_industry_gicscode(A1567,2)</f>
        <v>2010</v>
      </c>
      <c r="P1567" t="str" cm="1">
        <f t="array" ref="P1567">[1]!s_stmnote_suppliertop5(A1567,D1567,1)</f>
        <v>无锡承方科技有限公司</v>
      </c>
      <c r="Q1567" t="str">
        <f>[1]!s_stmnote_suppliertop5(A1567,D1567,2)</f>
        <v>杭州茂强机械制造有限公司</v>
      </c>
      <c r="R1567" t="str" cm="1">
        <f t="array" ref="R1567">[1]!s_stmnote_suppliertop5(A1567,D1567,3)</f>
        <v>杭州欣荣精密机械有限公司</v>
      </c>
      <c r="S1567" t="str" cm="1">
        <f t="array" ref="S1567">[1]!s_stmnote_suppliertop5(A1567,D1567,4)</f>
        <v>成都航天烽火精密机电有限公司</v>
      </c>
      <c r="T1567" t="str" cm="1">
        <f t="array" ref="T1567">[1]!s_stmnote_suppliertop5(A1567,D1567,5)</f>
        <v>嘉兴万拓机械有限公司</v>
      </c>
      <c r="U1567" s="9">
        <f>[1]!s_stmnote_purchasetop5_pct(A1567,D1567)</f>
        <v>20</v>
      </c>
      <c r="V1567" t="str" cm="1">
        <f t="array" ref="V1567">[1]!s_stmnote_customertop5($A1567,$D1567,1)</f>
        <v>航天科技集团下属单位</v>
      </c>
      <c r="W1567" t="str" cm="1">
        <f t="array" ref="W1567">[1]!s_stmnote_customertop5($A1567,$D1567,2)</f>
        <v>中核集团下属单位</v>
      </c>
      <c r="X1567" t="str" cm="1">
        <f t="array" ref="X1567">[1]!s_stmnote_customertop5($A1567,$D1567,3)</f>
        <v>航天科工集团下属单位</v>
      </c>
      <c r="Y1567" t="str" cm="1">
        <f t="array" ref="Y1567">[1]!s_stmnote_customertop5($A1567,$D1567,4)</f>
        <v>成都瑞奇智造科技股份有限公司</v>
      </c>
      <c r="Z1567" t="str" cm="1">
        <f t="array" ref="Z1567">[1]!s_stmnote_customertop5($A1567,$D1567,5)</f>
        <v>宜都长江机械设备有限公司</v>
      </c>
      <c r="AA1567" s="9">
        <f>[1]!s_stmnote_salestop5_pct(A1567,D1567)</f>
        <v>95.23</v>
      </c>
      <c r="AB1567" s="9">
        <f>[1]!s_fa_arturn(A1567,D1567)</f>
        <v>2.8346</v>
      </c>
      <c r="AC1567" s="9">
        <f>[1]!fa_apturn(A1567,D1567)</f>
        <v>1.9753071799897901</v>
      </c>
      <c r="AD1567" s="9">
        <f>[1]!s_fa_invturn(A1567,D1567)</f>
        <v>1.5357000000000001</v>
      </c>
    </row>
    <row r="1568" spans="1:30">
      <c r="A1568">
        <v>688290</v>
      </c>
      <c r="B1568" t="s">
        <v>1318</v>
      </c>
      <c r="C1568" t="s">
        <v>6347</v>
      </c>
      <c r="D1568" s="8">
        <f t="shared" si="25"/>
        <v>44561</v>
      </c>
      <c r="E1568" t="s">
        <v>6990</v>
      </c>
      <c r="F1568">
        <v>1</v>
      </c>
      <c r="G1568" t="s">
        <v>9978</v>
      </c>
      <c r="L1568" t="str" cm="1">
        <f t="array" ref="L1568">[1]!s_info_industry_gics(A1568,1)</f>
        <v>工业</v>
      </c>
      <c r="M1568" t="str" cm="1">
        <f t="array" ref="M1568">[1]!s_info_industry_gicscode(A1568,1)</f>
        <v>20</v>
      </c>
      <c r="N1568" t="str">
        <f>[1]!s_info_industry_gics(A1568,2)</f>
        <v>资本货物</v>
      </c>
      <c r="O1568" t="str">
        <f>[1]!s_info_industry_gicscode(A1568,2)</f>
        <v>2010</v>
      </c>
      <c r="P1568" t="str" cm="1">
        <f t="array" ref="P1568">[1]!s_stmnote_suppliertop5(A1568,D1568,1)</f>
        <v>无锡承方科技有限公司</v>
      </c>
      <c r="Q1568" t="str">
        <f>[1]!s_stmnote_suppliertop5(A1568,D1568,2)</f>
        <v>杭州茂强机械制造有限公司</v>
      </c>
      <c r="R1568" t="str" cm="1">
        <f t="array" ref="R1568">[1]!s_stmnote_suppliertop5(A1568,D1568,3)</f>
        <v>杭州欣荣精密机械有限公司</v>
      </c>
      <c r="S1568" t="str" cm="1">
        <f t="array" ref="S1568">[1]!s_stmnote_suppliertop5(A1568,D1568,4)</f>
        <v>成都航天烽火精密机电有限公司</v>
      </c>
      <c r="T1568" t="str" cm="1">
        <f t="array" ref="T1568">[1]!s_stmnote_suppliertop5(A1568,D1568,5)</f>
        <v>嘉兴万拓机械有限公司</v>
      </c>
      <c r="U1568" s="9">
        <f>[1]!s_stmnote_purchasetop5_pct(A1568,D1568)</f>
        <v>20</v>
      </c>
      <c r="V1568" t="str" cm="1">
        <f t="array" ref="V1568">[1]!s_stmnote_customertop5($A1568,$D1568,1)</f>
        <v>航天科技集团下属单位</v>
      </c>
      <c r="W1568" t="str" cm="1">
        <f t="array" ref="W1568">[1]!s_stmnote_customertop5($A1568,$D1568,2)</f>
        <v>中核集团下属单位</v>
      </c>
      <c r="X1568" t="str" cm="1">
        <f t="array" ref="X1568">[1]!s_stmnote_customertop5($A1568,$D1568,3)</f>
        <v>航天科工集团下属单位</v>
      </c>
      <c r="Y1568" t="str" cm="1">
        <f t="array" ref="Y1568">[1]!s_stmnote_customertop5($A1568,$D1568,4)</f>
        <v>成都瑞奇智造科技股份有限公司</v>
      </c>
      <c r="Z1568" t="str" cm="1">
        <f t="array" ref="Z1568">[1]!s_stmnote_customertop5($A1568,$D1568,5)</f>
        <v>宜都长江机械设备有限公司</v>
      </c>
      <c r="AA1568" s="9">
        <f>[1]!s_stmnote_salestop5_pct(A1568,D1568)</f>
        <v>95.23</v>
      </c>
      <c r="AB1568" s="9">
        <f>[1]!s_fa_arturn(A1568,D1568)</f>
        <v>2.8346</v>
      </c>
      <c r="AC1568" s="9">
        <f>[1]!fa_apturn(A1568,D1568)</f>
        <v>1.9753071799897901</v>
      </c>
      <c r="AD1568" s="9">
        <f>[1]!s_fa_invturn(A1568,D1568)</f>
        <v>1.5357000000000001</v>
      </c>
    </row>
    <row r="1569" spans="1:30">
      <c r="A1569">
        <v>688290</v>
      </c>
      <c r="B1569" t="s">
        <v>1318</v>
      </c>
      <c r="C1569" t="s">
        <v>6348</v>
      </c>
      <c r="D1569" s="8">
        <f t="shared" si="25"/>
        <v>44561</v>
      </c>
      <c r="E1569" t="s">
        <v>7242</v>
      </c>
      <c r="F1569">
        <v>1</v>
      </c>
      <c r="G1569" t="s">
        <v>9978</v>
      </c>
      <c r="L1569" t="str" cm="1">
        <f t="array" ref="L1569">[1]!s_info_industry_gics(A1569,1)</f>
        <v>工业</v>
      </c>
      <c r="M1569" t="str" cm="1">
        <f t="array" ref="M1569">[1]!s_info_industry_gicscode(A1569,1)</f>
        <v>20</v>
      </c>
      <c r="N1569" t="str">
        <f>[1]!s_info_industry_gics(A1569,2)</f>
        <v>资本货物</v>
      </c>
      <c r="O1569" t="str">
        <f>[1]!s_info_industry_gicscode(A1569,2)</f>
        <v>2010</v>
      </c>
      <c r="P1569" t="str" cm="1">
        <f t="array" ref="P1569">[1]!s_stmnote_suppliertop5(A1569,D1569,1)</f>
        <v>无锡承方科技有限公司</v>
      </c>
      <c r="Q1569" t="str">
        <f>[1]!s_stmnote_suppliertop5(A1569,D1569,2)</f>
        <v>杭州茂强机械制造有限公司</v>
      </c>
      <c r="R1569" t="str" cm="1">
        <f t="array" ref="R1569">[1]!s_stmnote_suppliertop5(A1569,D1569,3)</f>
        <v>杭州欣荣精密机械有限公司</v>
      </c>
      <c r="S1569" t="str" cm="1">
        <f t="array" ref="S1569">[1]!s_stmnote_suppliertop5(A1569,D1569,4)</f>
        <v>成都航天烽火精密机电有限公司</v>
      </c>
      <c r="T1569" t="str" cm="1">
        <f t="array" ref="T1569">[1]!s_stmnote_suppliertop5(A1569,D1569,5)</f>
        <v>嘉兴万拓机械有限公司</v>
      </c>
      <c r="U1569" s="9">
        <f>[1]!s_stmnote_purchasetop5_pct(A1569,D1569)</f>
        <v>20</v>
      </c>
      <c r="V1569" t="str" cm="1">
        <f t="array" ref="V1569">[1]!s_stmnote_customertop5($A1569,$D1569,1)</f>
        <v>航天科技集团下属单位</v>
      </c>
      <c r="W1569" t="str" cm="1">
        <f t="array" ref="W1569">[1]!s_stmnote_customertop5($A1569,$D1569,2)</f>
        <v>中核集团下属单位</v>
      </c>
      <c r="X1569" t="str" cm="1">
        <f t="array" ref="X1569">[1]!s_stmnote_customertop5($A1569,$D1569,3)</f>
        <v>航天科工集团下属单位</v>
      </c>
      <c r="Y1569" t="str" cm="1">
        <f t="array" ref="Y1569">[1]!s_stmnote_customertop5($A1569,$D1569,4)</f>
        <v>成都瑞奇智造科技股份有限公司</v>
      </c>
      <c r="Z1569" t="str" cm="1">
        <f t="array" ref="Z1569">[1]!s_stmnote_customertop5($A1569,$D1569,5)</f>
        <v>宜都长江机械设备有限公司</v>
      </c>
      <c r="AA1569" s="9">
        <f>[1]!s_stmnote_salestop5_pct(A1569,D1569)</f>
        <v>95.23</v>
      </c>
      <c r="AB1569" s="9">
        <f>[1]!s_fa_arturn(A1569,D1569)</f>
        <v>2.8346</v>
      </c>
      <c r="AC1569" s="9">
        <f>[1]!fa_apturn(A1569,D1569)</f>
        <v>1.9753071799897901</v>
      </c>
      <c r="AD1569" s="9">
        <f>[1]!s_fa_invturn(A1569,D1569)</f>
        <v>1.5357000000000001</v>
      </c>
    </row>
    <row r="1570" spans="1:30">
      <c r="A1570">
        <v>688290</v>
      </c>
      <c r="B1570" t="s">
        <v>1318</v>
      </c>
      <c r="C1570" t="s">
        <v>6348</v>
      </c>
      <c r="D1570" s="8">
        <f t="shared" si="25"/>
        <v>44926</v>
      </c>
      <c r="E1570" t="s">
        <v>7040</v>
      </c>
      <c r="F1570">
        <v>1</v>
      </c>
      <c r="G1570" t="s">
        <v>9978</v>
      </c>
      <c r="L1570" t="str" cm="1">
        <f t="array" ref="L1570">[1]!s_info_industry_gics(A1570,1)</f>
        <v>工业</v>
      </c>
      <c r="M1570" t="str" cm="1">
        <f t="array" ref="M1570">[1]!s_info_industry_gicscode(A1570,1)</f>
        <v>20</v>
      </c>
      <c r="N1570" t="str">
        <f>[1]!s_info_industry_gics(A1570,2)</f>
        <v>资本货物</v>
      </c>
      <c r="O1570" t="str">
        <f>[1]!s_info_industry_gicscode(A1570,2)</f>
        <v>2010</v>
      </c>
      <c r="P1570" t="str" cm="1">
        <f t="array" ref="P1570">[1]!s_stmnote_suppliertop5(A1570,D1570,1)</f>
        <v>杭州航天电子技术有限公司</v>
      </c>
      <c r="Q1570" t="str">
        <f>[1]!s_stmnote_suppliertop5(A1570,D1570,2)</f>
        <v>杭州德创电子股份有限公司</v>
      </c>
      <c r="R1570" t="str" cm="1">
        <f t="array" ref="R1570">[1]!s_stmnote_suppliertop5(A1570,D1570,3)</f>
        <v>安吉桢正运动控制技术有限公司</v>
      </c>
      <c r="S1570" t="str" cm="1">
        <f t="array" ref="S1570">[1]!s_stmnote_suppliertop5(A1570,D1570,4)</f>
        <v>杭州欣荣精密机械有限公司</v>
      </c>
      <c r="T1570" t="str" cm="1">
        <f t="array" ref="T1570">[1]!s_stmnote_suppliertop5(A1570,D1570,5)</f>
        <v>北京爱德天创科学实验室设备有限公司</v>
      </c>
      <c r="U1570" s="9">
        <f>[1]!s_stmnote_purchasetop5_pct(A1570,D1570)</f>
        <v>32.6</v>
      </c>
      <c r="V1570" t="str" cm="1">
        <f t="array" ref="V1570">[1]!s_stmnote_customertop5($A1570,$D1570,1)</f>
        <v>中核集团下属单位</v>
      </c>
      <c r="W1570" t="str" cm="1">
        <f t="array" ref="W1570">[1]!s_stmnote_customertop5($A1570,$D1570,2)</f>
        <v>航天科工集团下属单位</v>
      </c>
      <c r="X1570" t="str" cm="1">
        <f t="array" ref="X1570">[1]!s_stmnote_customertop5($A1570,$D1570,3)</f>
        <v>航天科技集团下属单位</v>
      </c>
      <c r="Y1570" t="str" cm="1">
        <f t="array" ref="Y1570">[1]!s_stmnote_customertop5($A1570,$D1570,4)</f>
        <v>昆山华恒焊接股份有限公司</v>
      </c>
      <c r="Z1570" t="str" cm="1">
        <f t="array" ref="Z1570">[1]!s_stmnote_customertop5($A1570,$D1570,5)</f>
        <v>杭州科技职业技术学院</v>
      </c>
      <c r="AA1570" s="9">
        <f>[1]!s_stmnote_salestop5_pct(A1570,D1570)</f>
        <v>97.35</v>
      </c>
      <c r="AB1570" s="9">
        <f>[1]!s_fa_arturn(A1570,D1570)</f>
        <v>2.5457999999999998</v>
      </c>
      <c r="AC1570" s="9">
        <f>[1]!fa_apturn(A1570,D1570)</f>
        <v>1.85031155750448</v>
      </c>
      <c r="AD1570" s="9">
        <f>[1]!s_fa_invturn(A1570,D1570)</f>
        <v>1.7131000000000001</v>
      </c>
    </row>
    <row r="1571" spans="1:30">
      <c r="A1571">
        <v>688345</v>
      </c>
      <c r="B1571" t="s">
        <v>1320</v>
      </c>
      <c r="C1571" t="s">
        <v>6352</v>
      </c>
      <c r="D1571" s="8">
        <f t="shared" si="25"/>
        <v>44926</v>
      </c>
      <c r="E1571" t="s">
        <v>6966</v>
      </c>
      <c r="F1571">
        <v>1</v>
      </c>
      <c r="G1571" t="s">
        <v>9981</v>
      </c>
      <c r="L1571" t="str" cm="1">
        <f t="array" ref="L1571">[1]!s_info_industry_gics(A1571,1)</f>
        <v>工业</v>
      </c>
      <c r="M1571" t="str" cm="1">
        <f t="array" ref="M1571">[1]!s_info_industry_gicscode(A1571,1)</f>
        <v>20</v>
      </c>
      <c r="N1571" t="str">
        <f>[1]!s_info_industry_gics(A1571,2)</f>
        <v>资本货物</v>
      </c>
      <c r="O1571" t="str">
        <f>[1]!s_info_industry_gicscode(A1571,2)</f>
        <v>2010</v>
      </c>
      <c r="P1571" t="str" cm="1">
        <f t="array" ref="P1571">[1]!s_stmnote_suppliertop5(A1571,D1571,1)</f>
        <v>供应商一</v>
      </c>
      <c r="Q1571" t="str">
        <f>[1]!s_stmnote_suppliertop5(A1571,D1571,2)</f>
        <v>安徽利维能动力电池有限公司</v>
      </c>
      <c r="R1571" t="str" cm="1">
        <f t="array" ref="R1571">[1]!s_stmnote_suppliertop5(A1571,D1571,3)</f>
        <v>供应商三</v>
      </c>
      <c r="S1571" t="str" cm="1">
        <f t="array" ref="S1571">[1]!s_stmnote_suppliertop5(A1571,D1571,4)</f>
        <v>供应商四</v>
      </c>
      <c r="T1571" t="str" cm="1">
        <f t="array" ref="T1571">[1]!s_stmnote_suppliertop5(A1571,D1571,5)</f>
        <v>横店集团东磁股份有限公司</v>
      </c>
      <c r="U1571" s="9">
        <f>[1]!s_stmnote_purchasetop5_pct(A1571,D1571)</f>
        <v>40.94</v>
      </c>
      <c r="V1571" t="str" cm="1">
        <f t="array" ref="V1571">[1]!s_stmnote_customertop5($A1571,$D1571,1)</f>
        <v>客户一</v>
      </c>
      <c r="W1571" t="str" cm="1">
        <f t="array" ref="W1571">[1]!s_stmnote_customertop5($A1571,$D1571,2)</f>
        <v>GNWPowerLimited</v>
      </c>
      <c r="X1571" t="str" cm="1">
        <f t="array" ref="X1571">[1]!s_stmnote_customertop5($A1571,$D1571,3)</f>
        <v>东莞保力电子有限公司</v>
      </c>
      <c r="Y1571" t="str" cm="1">
        <f t="array" ref="Y1571">[1]!s_stmnote_customertop5($A1571,$D1571,4)</f>
        <v>常州浩万新能源科技有限公司</v>
      </c>
      <c r="Z1571" t="str" cm="1">
        <f t="array" ref="Z1571">[1]!s_stmnote_customertop5($A1571,$D1571,5)</f>
        <v>客户五</v>
      </c>
      <c r="AA1571" s="9">
        <f>[1]!s_stmnote_salestop5_pct(A1571,D1571)</f>
        <v>22.93</v>
      </c>
      <c r="AB1571" s="9">
        <f>[1]!s_fa_arturn(A1571,D1571)</f>
        <v>4.4657999999999998</v>
      </c>
      <c r="AC1571" s="9">
        <f>[1]!fa_apturn(A1571,D1571)</f>
        <v>5.4528022721006497</v>
      </c>
      <c r="AD1571" s="9">
        <f>[1]!s_fa_invturn(A1571,D1571)</f>
        <v>3.6002999999999998</v>
      </c>
    </row>
    <row r="1572" spans="1:30">
      <c r="A1572">
        <v>688345</v>
      </c>
      <c r="B1572" t="s">
        <v>1320</v>
      </c>
      <c r="C1572" t="s">
        <v>6353</v>
      </c>
      <c r="D1572" s="8">
        <f t="shared" si="25"/>
        <v>45291</v>
      </c>
      <c r="E1572" t="s">
        <v>6962</v>
      </c>
      <c r="F1572">
        <v>1</v>
      </c>
      <c r="G1572" t="s">
        <v>9982</v>
      </c>
      <c r="L1572" t="str" cm="1">
        <f t="array" ref="L1572">[1]!s_info_industry_gics(A1572,1)</f>
        <v>工业</v>
      </c>
      <c r="M1572" t="str" cm="1">
        <f t="array" ref="M1572">[1]!s_info_industry_gicscode(A1572,1)</f>
        <v>20</v>
      </c>
      <c r="N1572" t="str">
        <f>[1]!s_info_industry_gics(A1572,2)</f>
        <v>资本货物</v>
      </c>
      <c r="O1572" t="str">
        <f>[1]!s_info_industry_gicscode(A1572,2)</f>
        <v>2010</v>
      </c>
      <c r="P1572" t="str" cm="1">
        <f t="array" ref="P1572">[1]!s_stmnote_suppliertop5(A1572,D1572,1)</f>
        <v>供应商一</v>
      </c>
      <c r="Q1572" t="str">
        <f>[1]!s_stmnote_suppliertop5(A1572,D1572,2)</f>
        <v>供应商二</v>
      </c>
      <c r="R1572" t="str" cm="1">
        <f t="array" ref="R1572">[1]!s_stmnote_suppliertop5(A1572,D1572,3)</f>
        <v>供应商三</v>
      </c>
      <c r="S1572" t="str" cm="1">
        <f t="array" ref="S1572">[1]!s_stmnote_suppliertop5(A1572,D1572,4)</f>
        <v>纳恩博(深圳)贸易有限公司</v>
      </c>
      <c r="T1572" t="str" cm="1">
        <f t="array" ref="T1572">[1]!s_stmnote_suppliertop5(A1572,D1572,5)</f>
        <v>东莞格林德能源有限公司</v>
      </c>
      <c r="U1572" s="9">
        <f>[1]!s_stmnote_purchasetop5_pct(A1572,D1572)</f>
        <v>46.51</v>
      </c>
      <c r="V1572" t="str" cm="1">
        <f t="array" ref="V1572">[1]!s_stmnote_customertop5($A1572,$D1572,1)</f>
        <v>客户一</v>
      </c>
      <c r="W1572" t="str" cm="1">
        <f t="array" ref="W1572">[1]!s_stmnote_customertop5($A1572,$D1572,2)</f>
        <v>探骊动力科技(重庆)有限公司</v>
      </c>
      <c r="X1572" t="str" cm="1">
        <f t="array" ref="X1572">[1]!s_stmnote_customertop5($A1572,$D1572,3)</f>
        <v>客户三</v>
      </c>
      <c r="Y1572" t="str" cm="1">
        <f t="array" ref="Y1572">[1]!s_stmnote_customertop5($A1572,$D1572,4)</f>
        <v>客户四</v>
      </c>
      <c r="Z1572" t="str" cm="1">
        <f t="array" ref="Z1572">[1]!s_stmnote_customertop5($A1572,$D1572,5)</f>
        <v>客户五</v>
      </c>
      <c r="AA1572" s="9">
        <f>[1]!s_stmnote_salestop5_pct(A1572,D1572)</f>
        <v>33.19</v>
      </c>
      <c r="AB1572" s="9">
        <f>[1]!s_fa_arturn(A1572,D1572)</f>
        <v>4.1966999999999999</v>
      </c>
      <c r="AC1572" s="9">
        <f>[1]!fa_apturn(A1572,D1572)</f>
        <v>5.6779464424720096</v>
      </c>
      <c r="AD1572" s="9">
        <f>[1]!s_fa_invturn(A1572,D1572)</f>
        <v>4.2046000000000001</v>
      </c>
    </row>
    <row r="1573" spans="1:30">
      <c r="A1573">
        <v>688345</v>
      </c>
      <c r="B1573" t="s">
        <v>1320</v>
      </c>
      <c r="C1573" t="s">
        <v>6354</v>
      </c>
      <c r="D1573" s="8">
        <f t="shared" si="25"/>
        <v>45657</v>
      </c>
      <c r="E1573" t="s">
        <v>6941</v>
      </c>
      <c r="F1573">
        <v>1</v>
      </c>
      <c r="G1573" t="s">
        <v>9982</v>
      </c>
      <c r="L1573" t="str" cm="1">
        <f t="array" ref="L1573">[1]!s_info_industry_gics(A1573,1)</f>
        <v>工业</v>
      </c>
      <c r="M1573" t="str" cm="1">
        <f t="array" ref="M1573">[1]!s_info_industry_gicscode(A1573,1)</f>
        <v>20</v>
      </c>
      <c r="N1573" t="str">
        <f>[1]!s_info_industry_gics(A1573,2)</f>
        <v>资本货物</v>
      </c>
      <c r="O1573" t="str">
        <f>[1]!s_info_industry_gicscode(A1573,2)</f>
        <v>2010</v>
      </c>
      <c r="P1573" cm="1">
        <f t="array" ref="P1573">[1]!s_stmnote_suppliertop5(A1573,D1573,1)</f>
        <v>0</v>
      </c>
      <c r="Q1573">
        <f>[1]!s_stmnote_suppliertop5(A1573,D1573,2)</f>
        <v>0</v>
      </c>
      <c r="R1573" cm="1">
        <f t="array" ref="R1573">[1]!s_stmnote_suppliertop5(A1573,D1573,3)</f>
        <v>0</v>
      </c>
      <c r="S1573" cm="1">
        <f t="array" ref="S1573">[1]!s_stmnote_suppliertop5(A1573,D1573,4)</f>
        <v>0</v>
      </c>
      <c r="T1573" cm="1">
        <f t="array" ref="T1573">[1]!s_stmnote_suppliertop5(A1573,D1573,5)</f>
        <v>0</v>
      </c>
      <c r="U1573" s="9">
        <f>[1]!s_stmnote_purchasetop5_pct(A1573,D1573)</f>
        <v>0</v>
      </c>
      <c r="V1573" cm="1">
        <f t="array" ref="V1573">[1]!s_stmnote_customertop5($A1573,$D1573,1)</f>
        <v>0</v>
      </c>
      <c r="W1573" cm="1">
        <f t="array" ref="W1573">[1]!s_stmnote_customertop5($A1573,$D1573,2)</f>
        <v>0</v>
      </c>
      <c r="X1573" cm="1">
        <f t="array" ref="X1573">[1]!s_stmnote_customertop5($A1573,$D1573,3)</f>
        <v>0</v>
      </c>
      <c r="Y1573" cm="1">
        <f t="array" ref="Y1573">[1]!s_stmnote_customertop5($A1573,$D1573,4)</f>
        <v>0</v>
      </c>
      <c r="Z1573" cm="1">
        <f t="array" ref="Z1573">[1]!s_stmnote_customertop5($A1573,$D1573,5)</f>
        <v>0</v>
      </c>
      <c r="AA1573" s="9">
        <f>[1]!s_stmnote_salestop5_pct(A1573,D1573)</f>
        <v>0</v>
      </c>
      <c r="AB1573" s="9">
        <f>[1]!s_fa_arturn(A1573,D1573)</f>
        <v>0</v>
      </c>
      <c r="AC1573" s="9">
        <f>[1]!fa_apturn(A1573,D1573)</f>
        <v>0</v>
      </c>
      <c r="AD1573" s="9">
        <f>[1]!s_fa_invturn(A1573,D1573)</f>
        <v>0</v>
      </c>
    </row>
    <row r="1574" spans="1:30">
      <c r="A1574">
        <v>688345</v>
      </c>
      <c r="B1574" t="s">
        <v>1320</v>
      </c>
      <c r="C1574" t="s">
        <v>6355</v>
      </c>
      <c r="D1574" s="8">
        <f t="shared" si="25"/>
        <v>45657</v>
      </c>
      <c r="E1574" t="s">
        <v>7665</v>
      </c>
      <c r="F1574">
        <v>1</v>
      </c>
      <c r="G1574" t="s">
        <v>9982</v>
      </c>
      <c r="L1574" t="str" cm="1">
        <f t="array" ref="L1574">[1]!s_info_industry_gics(A1574,1)</f>
        <v>工业</v>
      </c>
      <c r="M1574" t="str" cm="1">
        <f t="array" ref="M1574">[1]!s_info_industry_gicscode(A1574,1)</f>
        <v>20</v>
      </c>
      <c r="N1574" t="str">
        <f>[1]!s_info_industry_gics(A1574,2)</f>
        <v>资本货物</v>
      </c>
      <c r="O1574" t="str">
        <f>[1]!s_info_industry_gicscode(A1574,2)</f>
        <v>2010</v>
      </c>
      <c r="P1574" cm="1">
        <f t="array" ref="P1574">[1]!s_stmnote_suppliertop5(A1574,D1574,1)</f>
        <v>0</v>
      </c>
      <c r="Q1574">
        <f>[1]!s_stmnote_suppliertop5(A1574,D1574,2)</f>
        <v>0</v>
      </c>
      <c r="R1574" cm="1">
        <f t="array" ref="R1574">[1]!s_stmnote_suppliertop5(A1574,D1574,3)</f>
        <v>0</v>
      </c>
      <c r="S1574" cm="1">
        <f t="array" ref="S1574">[1]!s_stmnote_suppliertop5(A1574,D1574,4)</f>
        <v>0</v>
      </c>
      <c r="T1574" cm="1">
        <f t="array" ref="T1574">[1]!s_stmnote_suppliertop5(A1574,D1574,5)</f>
        <v>0</v>
      </c>
      <c r="U1574" s="9">
        <f>[1]!s_stmnote_purchasetop5_pct(A1574,D1574)</f>
        <v>0</v>
      </c>
      <c r="V1574" cm="1">
        <f t="array" ref="V1574">[1]!s_stmnote_customertop5($A1574,$D1574,1)</f>
        <v>0</v>
      </c>
      <c r="W1574" cm="1">
        <f t="array" ref="W1574">[1]!s_stmnote_customertop5($A1574,$D1574,2)</f>
        <v>0</v>
      </c>
      <c r="X1574" cm="1">
        <f t="array" ref="X1574">[1]!s_stmnote_customertop5($A1574,$D1574,3)</f>
        <v>0</v>
      </c>
      <c r="Y1574" cm="1">
        <f t="array" ref="Y1574">[1]!s_stmnote_customertop5($A1574,$D1574,4)</f>
        <v>0</v>
      </c>
      <c r="Z1574" cm="1">
        <f t="array" ref="Z1574">[1]!s_stmnote_customertop5($A1574,$D1574,5)</f>
        <v>0</v>
      </c>
      <c r="AA1574" s="9">
        <f>[1]!s_stmnote_salestop5_pct(A1574,D1574)</f>
        <v>0</v>
      </c>
      <c r="AB1574" s="9">
        <f>[1]!s_fa_arturn(A1574,D1574)</f>
        <v>0</v>
      </c>
      <c r="AC1574" s="9">
        <f>[1]!fa_apturn(A1574,D1574)</f>
        <v>0</v>
      </c>
      <c r="AD1574" s="9">
        <f>[1]!s_fa_invturn(A1574,D1574)</f>
        <v>0</v>
      </c>
    </row>
    <row r="1575" spans="1:30">
      <c r="A1575">
        <v>688360</v>
      </c>
      <c r="B1575" t="s">
        <v>1321</v>
      </c>
      <c r="C1575" t="s">
        <v>6356</v>
      </c>
      <c r="D1575" s="8">
        <f t="shared" si="25"/>
        <v>45291</v>
      </c>
      <c r="E1575" t="s">
        <v>7573</v>
      </c>
      <c r="F1575">
        <v>1</v>
      </c>
      <c r="G1575" t="s">
        <v>9983</v>
      </c>
      <c r="L1575" t="str" cm="1">
        <f t="array" ref="L1575">[1]!s_info_industry_gics(A1575,1)</f>
        <v>工业</v>
      </c>
      <c r="M1575" t="str" cm="1">
        <f t="array" ref="M1575">[1]!s_info_industry_gicscode(A1575,1)</f>
        <v>20</v>
      </c>
      <c r="N1575" t="str">
        <f>[1]!s_info_industry_gics(A1575,2)</f>
        <v>资本货物</v>
      </c>
      <c r="O1575" t="str">
        <f>[1]!s_info_industry_gicscode(A1575,2)</f>
        <v>2010</v>
      </c>
      <c r="P1575" t="str" cm="1">
        <f t="array" ref="P1575">[1]!s_stmnote_suppliertop5(A1575,D1575,1)</f>
        <v>第一名</v>
      </c>
      <c r="Q1575" t="str">
        <f>[1]!s_stmnote_suppliertop5(A1575,D1575,2)</f>
        <v>第二名</v>
      </c>
      <c r="R1575" t="str" cm="1">
        <f t="array" ref="R1575">[1]!s_stmnote_suppliertop5(A1575,D1575,3)</f>
        <v>第三名</v>
      </c>
      <c r="S1575" t="str" cm="1">
        <f t="array" ref="S1575">[1]!s_stmnote_suppliertop5(A1575,D1575,4)</f>
        <v>第四名</v>
      </c>
      <c r="T1575" t="str" cm="1">
        <f t="array" ref="T1575">[1]!s_stmnote_suppliertop5(A1575,D1575,5)</f>
        <v>第五名</v>
      </c>
      <c r="U1575" s="9">
        <f>[1]!s_stmnote_purchasetop5_pct(A1575,D1575)</f>
        <v>20.46</v>
      </c>
      <c r="V1575" t="str" cm="1">
        <f t="array" ref="V1575">[1]!s_stmnote_customertop5($A1575,$D1575,1)</f>
        <v>第一名</v>
      </c>
      <c r="W1575" t="str" cm="1">
        <f t="array" ref="W1575">[1]!s_stmnote_customertop5($A1575,$D1575,2)</f>
        <v>第二名</v>
      </c>
      <c r="X1575" t="str" cm="1">
        <f t="array" ref="X1575">[1]!s_stmnote_customertop5($A1575,$D1575,3)</f>
        <v>第三名</v>
      </c>
      <c r="Y1575" t="str" cm="1">
        <f t="array" ref="Y1575">[1]!s_stmnote_customertop5($A1575,$D1575,4)</f>
        <v>第四名</v>
      </c>
      <c r="Z1575" t="str" cm="1">
        <f t="array" ref="Z1575">[1]!s_stmnote_customertop5($A1575,$D1575,5)</f>
        <v>第五名</v>
      </c>
      <c r="AA1575" s="9">
        <f>[1]!s_stmnote_salestop5_pct(A1575,D1575)</f>
        <v>19.48</v>
      </c>
      <c r="AB1575" s="9">
        <f>[1]!s_fa_arturn(A1575,D1575)</f>
        <v>3.5207000000000002</v>
      </c>
      <c r="AC1575" s="9">
        <f>[1]!fa_apturn(A1575,D1575)</f>
        <v>3.8830784848398001</v>
      </c>
      <c r="AD1575" s="9">
        <f>[1]!s_fa_invturn(A1575,D1575)</f>
        <v>1.9748000000000001</v>
      </c>
    </row>
    <row r="1576" spans="1:30">
      <c r="A1576">
        <v>688425</v>
      </c>
      <c r="B1576" t="s">
        <v>1324</v>
      </c>
      <c r="C1576" t="s">
        <v>6368</v>
      </c>
      <c r="D1576" s="8">
        <f t="shared" si="25"/>
        <v>44561</v>
      </c>
      <c r="E1576" t="s">
        <v>7838</v>
      </c>
      <c r="F1576">
        <v>2</v>
      </c>
      <c r="G1576" t="s">
        <v>11634</v>
      </c>
      <c r="H1576" t="s">
        <v>12609</v>
      </c>
      <c r="L1576" t="str" cm="1">
        <f t="array" ref="L1576">[1]!s_info_industry_gics(A1576,1)</f>
        <v>工业</v>
      </c>
      <c r="M1576" t="str" cm="1">
        <f t="array" ref="M1576">[1]!s_info_industry_gicscode(A1576,1)</f>
        <v>20</v>
      </c>
      <c r="N1576" t="str">
        <f>[1]!s_info_industry_gics(A1576,2)</f>
        <v>资本货物</v>
      </c>
      <c r="O1576" t="str">
        <f>[1]!s_info_industry_gicscode(A1576,2)</f>
        <v>2010</v>
      </c>
      <c r="P1576" t="str" cm="1">
        <f t="array" ref="P1576">[1]!s_stmnote_suppliertop5(A1576,D1576,1)</f>
        <v>中国铁建股份有限公司</v>
      </c>
      <c r="Q1576" t="str">
        <f>[1]!s_stmnote_suppliertop5(A1576,D1576,2)</f>
        <v>湘潭永达机械制造股份有限公司</v>
      </c>
      <c r="R1576" t="str" cm="1">
        <f t="array" ref="R1576">[1]!s_stmnote_suppliertop5(A1576,D1576,3)</f>
        <v>中冶京诚(湘潭)重工设备有限公司</v>
      </c>
      <c r="S1576" t="str" cm="1">
        <f t="array" ref="S1576">[1]!s_stmnote_suppliertop5(A1576,D1576,4)</f>
        <v>中国中车集团有限公司</v>
      </c>
      <c r="T1576" t="str" cm="1">
        <f t="array" ref="T1576">[1]!s_stmnote_suppliertop5(A1576,D1576,5)</f>
        <v>湖南长钢控股集团有限公司</v>
      </c>
      <c r="U1576" s="9">
        <f>[1]!s_stmnote_purchasetop5_pct(A1576,D1576)</f>
        <v>19.14</v>
      </c>
      <c r="V1576" t="str" cm="1">
        <f t="array" ref="V1576">[1]!s_stmnote_customertop5($A1576,$D1576,1)</f>
        <v>中国铁建股份有限公司</v>
      </c>
      <c r="W1576" t="str" cm="1">
        <f t="array" ref="W1576">[1]!s_stmnote_customertop5($A1576,$D1576,2)</f>
        <v>单位1</v>
      </c>
      <c r="X1576" t="str" cm="1">
        <f t="array" ref="X1576">[1]!s_stmnote_customertop5($A1576,$D1576,3)</f>
        <v>中国国家铁路集团有限公司</v>
      </c>
      <c r="Y1576" t="str" cm="1">
        <f t="array" ref="Y1576">[1]!s_stmnote_customertop5($A1576,$D1576,4)</f>
        <v>中铁建金融租赁有限公司</v>
      </c>
      <c r="Z1576" t="str" cm="1">
        <f t="array" ref="Z1576">[1]!s_stmnote_customertop5($A1576,$D1576,5)</f>
        <v>中国电力建设集团有限公司</v>
      </c>
      <c r="AA1576" s="9">
        <f>[1]!s_stmnote_salestop5_pct(A1576,D1576)</f>
        <v>61.25</v>
      </c>
      <c r="AB1576" s="9">
        <f>[1]!s_fa_arturn(A1576,D1576)</f>
        <v>1.4101999999999999</v>
      </c>
      <c r="AC1576" s="9">
        <f>[1]!fa_apturn(A1576,D1576)</f>
        <v>2.1621301085669899</v>
      </c>
      <c r="AD1576" s="9">
        <f>[1]!s_fa_invturn(A1576,D1576)</f>
        <v>2.2402000000000002</v>
      </c>
    </row>
    <row r="1577" spans="1:30">
      <c r="A1577">
        <v>688425</v>
      </c>
      <c r="B1577" t="s">
        <v>1324</v>
      </c>
      <c r="C1577" t="s">
        <v>6368</v>
      </c>
      <c r="D1577" s="8">
        <f t="shared" si="25"/>
        <v>44561</v>
      </c>
      <c r="E1577" t="s">
        <v>7211</v>
      </c>
      <c r="F1577">
        <v>2</v>
      </c>
      <c r="G1577" t="s">
        <v>11634</v>
      </c>
      <c r="H1577" t="s">
        <v>12609</v>
      </c>
      <c r="L1577" t="str" cm="1">
        <f t="array" ref="L1577">[1]!s_info_industry_gics(A1577,1)</f>
        <v>工业</v>
      </c>
      <c r="M1577" t="str" cm="1">
        <f t="array" ref="M1577">[1]!s_info_industry_gicscode(A1577,1)</f>
        <v>20</v>
      </c>
      <c r="N1577" t="str">
        <f>[1]!s_info_industry_gics(A1577,2)</f>
        <v>资本货物</v>
      </c>
      <c r="O1577" t="str">
        <f>[1]!s_info_industry_gicscode(A1577,2)</f>
        <v>2010</v>
      </c>
      <c r="P1577" t="str" cm="1">
        <f t="array" ref="P1577">[1]!s_stmnote_suppliertop5(A1577,D1577,1)</f>
        <v>中国铁建股份有限公司</v>
      </c>
      <c r="Q1577" t="str">
        <f>[1]!s_stmnote_suppliertop5(A1577,D1577,2)</f>
        <v>湘潭永达机械制造股份有限公司</v>
      </c>
      <c r="R1577" t="str" cm="1">
        <f t="array" ref="R1577">[1]!s_stmnote_suppliertop5(A1577,D1577,3)</f>
        <v>中冶京诚(湘潭)重工设备有限公司</v>
      </c>
      <c r="S1577" t="str" cm="1">
        <f t="array" ref="S1577">[1]!s_stmnote_suppliertop5(A1577,D1577,4)</f>
        <v>中国中车集团有限公司</v>
      </c>
      <c r="T1577" t="str" cm="1">
        <f t="array" ref="T1577">[1]!s_stmnote_suppliertop5(A1577,D1577,5)</f>
        <v>湖南长钢控股集团有限公司</v>
      </c>
      <c r="U1577" s="9">
        <f>[1]!s_stmnote_purchasetop5_pct(A1577,D1577)</f>
        <v>19.14</v>
      </c>
      <c r="V1577" t="str" cm="1">
        <f t="array" ref="V1577">[1]!s_stmnote_customertop5($A1577,$D1577,1)</f>
        <v>中国铁建股份有限公司</v>
      </c>
      <c r="W1577" t="str" cm="1">
        <f t="array" ref="W1577">[1]!s_stmnote_customertop5($A1577,$D1577,2)</f>
        <v>单位1</v>
      </c>
      <c r="X1577" t="str" cm="1">
        <f t="array" ref="X1577">[1]!s_stmnote_customertop5($A1577,$D1577,3)</f>
        <v>中国国家铁路集团有限公司</v>
      </c>
      <c r="Y1577" t="str" cm="1">
        <f t="array" ref="Y1577">[1]!s_stmnote_customertop5($A1577,$D1577,4)</f>
        <v>中铁建金融租赁有限公司</v>
      </c>
      <c r="Z1577" t="str" cm="1">
        <f t="array" ref="Z1577">[1]!s_stmnote_customertop5($A1577,$D1577,5)</f>
        <v>中国电力建设集团有限公司</v>
      </c>
      <c r="AA1577" s="9">
        <f>[1]!s_stmnote_salestop5_pct(A1577,D1577)</f>
        <v>61.25</v>
      </c>
      <c r="AB1577" s="9">
        <f>[1]!s_fa_arturn(A1577,D1577)</f>
        <v>1.4101999999999999</v>
      </c>
      <c r="AC1577" s="9">
        <f>[1]!fa_apturn(A1577,D1577)</f>
        <v>2.1621301085669899</v>
      </c>
      <c r="AD1577" s="9">
        <f>[1]!s_fa_invturn(A1577,D1577)</f>
        <v>2.2402000000000002</v>
      </c>
    </row>
    <row r="1578" spans="1:30">
      <c r="A1578">
        <v>688425</v>
      </c>
      <c r="B1578" t="s">
        <v>1324</v>
      </c>
      <c r="C1578" t="s">
        <v>6369</v>
      </c>
      <c r="D1578" s="8">
        <f t="shared" si="25"/>
        <v>44561</v>
      </c>
      <c r="E1578" t="s">
        <v>7610</v>
      </c>
      <c r="F1578">
        <v>2</v>
      </c>
      <c r="G1578" t="s">
        <v>11634</v>
      </c>
      <c r="H1578" t="s">
        <v>12609</v>
      </c>
      <c r="L1578" t="str" cm="1">
        <f t="array" ref="L1578">[1]!s_info_industry_gics(A1578,1)</f>
        <v>工业</v>
      </c>
      <c r="M1578" t="str" cm="1">
        <f t="array" ref="M1578">[1]!s_info_industry_gicscode(A1578,1)</f>
        <v>20</v>
      </c>
      <c r="N1578" t="str">
        <f>[1]!s_info_industry_gics(A1578,2)</f>
        <v>资本货物</v>
      </c>
      <c r="O1578" t="str">
        <f>[1]!s_info_industry_gicscode(A1578,2)</f>
        <v>2010</v>
      </c>
      <c r="P1578" t="str" cm="1">
        <f t="array" ref="P1578">[1]!s_stmnote_suppliertop5(A1578,D1578,1)</f>
        <v>中国铁建股份有限公司</v>
      </c>
      <c r="Q1578" t="str">
        <f>[1]!s_stmnote_suppliertop5(A1578,D1578,2)</f>
        <v>湘潭永达机械制造股份有限公司</v>
      </c>
      <c r="R1578" t="str" cm="1">
        <f t="array" ref="R1578">[1]!s_stmnote_suppliertop5(A1578,D1578,3)</f>
        <v>中冶京诚(湘潭)重工设备有限公司</v>
      </c>
      <c r="S1578" t="str" cm="1">
        <f t="array" ref="S1578">[1]!s_stmnote_suppliertop5(A1578,D1578,4)</f>
        <v>中国中车集团有限公司</v>
      </c>
      <c r="T1578" t="str" cm="1">
        <f t="array" ref="T1578">[1]!s_stmnote_suppliertop5(A1578,D1578,5)</f>
        <v>湖南长钢控股集团有限公司</v>
      </c>
      <c r="U1578" s="9">
        <f>[1]!s_stmnote_purchasetop5_pct(A1578,D1578)</f>
        <v>19.14</v>
      </c>
      <c r="V1578" t="str" cm="1">
        <f t="array" ref="V1578">[1]!s_stmnote_customertop5($A1578,$D1578,1)</f>
        <v>中国铁建股份有限公司</v>
      </c>
      <c r="W1578" t="str" cm="1">
        <f t="array" ref="W1578">[1]!s_stmnote_customertop5($A1578,$D1578,2)</f>
        <v>单位1</v>
      </c>
      <c r="X1578" t="str" cm="1">
        <f t="array" ref="X1578">[1]!s_stmnote_customertop5($A1578,$D1578,3)</f>
        <v>中国国家铁路集团有限公司</v>
      </c>
      <c r="Y1578" t="str" cm="1">
        <f t="array" ref="Y1578">[1]!s_stmnote_customertop5($A1578,$D1578,4)</f>
        <v>中铁建金融租赁有限公司</v>
      </c>
      <c r="Z1578" t="str" cm="1">
        <f t="array" ref="Z1578">[1]!s_stmnote_customertop5($A1578,$D1578,5)</f>
        <v>中国电力建设集团有限公司</v>
      </c>
      <c r="AA1578" s="9">
        <f>[1]!s_stmnote_salestop5_pct(A1578,D1578)</f>
        <v>61.25</v>
      </c>
      <c r="AB1578" s="9">
        <f>[1]!s_fa_arturn(A1578,D1578)</f>
        <v>1.4101999999999999</v>
      </c>
      <c r="AC1578" s="9">
        <f>[1]!fa_apturn(A1578,D1578)</f>
        <v>2.1621301085669899</v>
      </c>
      <c r="AD1578" s="9">
        <f>[1]!s_fa_invturn(A1578,D1578)</f>
        <v>2.2402000000000002</v>
      </c>
    </row>
    <row r="1579" spans="1:30">
      <c r="A1579">
        <v>688425</v>
      </c>
      <c r="B1579" t="s">
        <v>1324</v>
      </c>
      <c r="C1579" t="s">
        <v>6370</v>
      </c>
      <c r="D1579" s="8">
        <f t="shared" si="25"/>
        <v>44561</v>
      </c>
      <c r="E1579" t="s">
        <v>7724</v>
      </c>
      <c r="F1579">
        <v>2</v>
      </c>
      <c r="G1579" t="s">
        <v>11634</v>
      </c>
      <c r="H1579" t="s">
        <v>12609</v>
      </c>
      <c r="L1579" t="str" cm="1">
        <f t="array" ref="L1579">[1]!s_info_industry_gics(A1579,1)</f>
        <v>工业</v>
      </c>
      <c r="M1579" t="str" cm="1">
        <f t="array" ref="M1579">[1]!s_info_industry_gicscode(A1579,1)</f>
        <v>20</v>
      </c>
      <c r="N1579" t="str">
        <f>[1]!s_info_industry_gics(A1579,2)</f>
        <v>资本货物</v>
      </c>
      <c r="O1579" t="str">
        <f>[1]!s_info_industry_gicscode(A1579,2)</f>
        <v>2010</v>
      </c>
      <c r="P1579" t="str" cm="1">
        <f t="array" ref="P1579">[1]!s_stmnote_suppliertop5(A1579,D1579,1)</f>
        <v>中国铁建股份有限公司</v>
      </c>
      <c r="Q1579" t="str">
        <f>[1]!s_stmnote_suppliertop5(A1579,D1579,2)</f>
        <v>湘潭永达机械制造股份有限公司</v>
      </c>
      <c r="R1579" t="str" cm="1">
        <f t="array" ref="R1579">[1]!s_stmnote_suppliertop5(A1579,D1579,3)</f>
        <v>中冶京诚(湘潭)重工设备有限公司</v>
      </c>
      <c r="S1579" t="str" cm="1">
        <f t="array" ref="S1579">[1]!s_stmnote_suppliertop5(A1579,D1579,4)</f>
        <v>中国中车集团有限公司</v>
      </c>
      <c r="T1579" t="str" cm="1">
        <f t="array" ref="T1579">[1]!s_stmnote_suppliertop5(A1579,D1579,5)</f>
        <v>湖南长钢控股集团有限公司</v>
      </c>
      <c r="U1579" s="9">
        <f>[1]!s_stmnote_purchasetop5_pct(A1579,D1579)</f>
        <v>19.14</v>
      </c>
      <c r="V1579" t="str" cm="1">
        <f t="array" ref="V1579">[1]!s_stmnote_customertop5($A1579,$D1579,1)</f>
        <v>中国铁建股份有限公司</v>
      </c>
      <c r="W1579" t="str" cm="1">
        <f t="array" ref="W1579">[1]!s_stmnote_customertop5($A1579,$D1579,2)</f>
        <v>单位1</v>
      </c>
      <c r="X1579" t="str" cm="1">
        <f t="array" ref="X1579">[1]!s_stmnote_customertop5($A1579,$D1579,3)</f>
        <v>中国国家铁路集团有限公司</v>
      </c>
      <c r="Y1579" t="str" cm="1">
        <f t="array" ref="Y1579">[1]!s_stmnote_customertop5($A1579,$D1579,4)</f>
        <v>中铁建金融租赁有限公司</v>
      </c>
      <c r="Z1579" t="str" cm="1">
        <f t="array" ref="Z1579">[1]!s_stmnote_customertop5($A1579,$D1579,5)</f>
        <v>中国电力建设集团有限公司</v>
      </c>
      <c r="AA1579" s="9">
        <f>[1]!s_stmnote_salestop5_pct(A1579,D1579)</f>
        <v>61.25</v>
      </c>
      <c r="AB1579" s="9">
        <f>[1]!s_fa_arturn(A1579,D1579)</f>
        <v>1.4101999999999999</v>
      </c>
      <c r="AC1579" s="9">
        <f>[1]!fa_apturn(A1579,D1579)</f>
        <v>2.1621301085669899</v>
      </c>
      <c r="AD1579" s="9">
        <f>[1]!s_fa_invturn(A1579,D1579)</f>
        <v>2.2402000000000002</v>
      </c>
    </row>
    <row r="1580" spans="1:30">
      <c r="A1580">
        <v>688563</v>
      </c>
      <c r="B1580" t="s">
        <v>1334</v>
      </c>
      <c r="C1580" t="s">
        <v>6398</v>
      </c>
      <c r="D1580" s="8">
        <f t="shared" si="25"/>
        <v>45291</v>
      </c>
      <c r="E1580" t="s">
        <v>7289</v>
      </c>
      <c r="F1580">
        <v>1</v>
      </c>
      <c r="G1580" t="s">
        <v>10006</v>
      </c>
      <c r="L1580" t="str" cm="1">
        <f t="array" ref="L1580">[1]!s_info_industry_gics(A1580,1)</f>
        <v>工业</v>
      </c>
      <c r="M1580" t="str" cm="1">
        <f t="array" ref="M1580">[1]!s_info_industry_gicscode(A1580,1)</f>
        <v>20</v>
      </c>
      <c r="N1580" t="str">
        <f>[1]!s_info_industry_gics(A1580,2)</f>
        <v>资本货物</v>
      </c>
      <c r="O1580" t="str">
        <f>[1]!s_info_industry_gicscode(A1580,2)</f>
        <v>2010</v>
      </c>
      <c r="P1580" t="str" cm="1">
        <f t="array" ref="P1580">[1]!s_stmnote_suppliertop5(A1580,D1580,1)</f>
        <v>中航工业系统内供应商1</v>
      </c>
      <c r="Q1580" t="str">
        <f>[1]!s_stmnote_suppliertop5(A1580,D1580,2)</f>
        <v>镇江钛合金</v>
      </c>
      <c r="R1580" t="str" cm="1">
        <f t="array" ref="R1580">[1]!s_stmnote_suppliertop5(A1580,D1580,3)</f>
        <v>北京金铂宇金属科技有限公司</v>
      </c>
      <c r="S1580" t="str" cm="1">
        <f t="array" ref="S1580">[1]!s_stmnote_suppliertop5(A1580,D1580,4)</f>
        <v>中国航发系统内供应商1</v>
      </c>
      <c r="T1580" t="str" cm="1">
        <f t="array" ref="T1580">[1]!s_stmnote_suppliertop5(A1580,D1580,5)</f>
        <v>北京东方昌物资有限公司</v>
      </c>
      <c r="U1580" s="9">
        <f>[1]!s_stmnote_purchasetop5_pct(A1580,D1580)</f>
        <v>33.54</v>
      </c>
      <c r="V1580" t="str" cm="1">
        <f t="array" ref="V1580">[1]!s_stmnote_customertop5($A1580,$D1580,1)</f>
        <v>航空工业集团系统内客户</v>
      </c>
      <c r="W1580" t="str" cm="1">
        <f t="array" ref="W1580">[1]!s_stmnote_customertop5($A1580,$D1580,2)</f>
        <v>中国航发集团系统内客户</v>
      </c>
      <c r="X1580" t="str" cm="1">
        <f t="array" ref="X1580">[1]!s_stmnote_customertop5($A1580,$D1580,3)</f>
        <v>范尼韦尔</v>
      </c>
      <c r="Y1580" t="str" cm="1">
        <f t="array" ref="Y1580">[1]!s_stmnote_customertop5($A1580,$D1580,4)</f>
        <v>赛峰</v>
      </c>
      <c r="Z1580" t="str" cm="1">
        <f t="array" ref="Z1580">[1]!s_stmnote_customertop5($A1580,$D1580,5)</f>
        <v>航天科工集团系统内客户</v>
      </c>
      <c r="AA1580" s="9">
        <f>[1]!s_stmnote_salestop5_pct(A1580,D1580)</f>
        <v>80.22</v>
      </c>
      <c r="AB1580" s="9">
        <f>[1]!s_fa_arturn(A1580,D1580)</f>
        <v>3.2555999999999998</v>
      </c>
      <c r="AC1580" s="9">
        <f>[1]!fa_apturn(A1580,D1580)</f>
        <v>3.3216649149489599</v>
      </c>
      <c r="AD1580" s="9">
        <f>[1]!s_fa_invturn(A1580,D1580)</f>
        <v>1.5725</v>
      </c>
    </row>
    <row r="1581" spans="1:30">
      <c r="A1581">
        <v>688567</v>
      </c>
      <c r="B1581" t="s">
        <v>1335</v>
      </c>
      <c r="C1581" t="s">
        <v>6399</v>
      </c>
      <c r="D1581" s="8">
        <f t="shared" si="25"/>
        <v>44926</v>
      </c>
      <c r="E1581" t="s">
        <v>7424</v>
      </c>
      <c r="F1581">
        <v>1</v>
      </c>
      <c r="G1581" t="s">
        <v>11640</v>
      </c>
      <c r="L1581" t="str" cm="1">
        <f t="array" ref="L1581">[1]!s_info_industry_gics(A1581,1)</f>
        <v>工业</v>
      </c>
      <c r="M1581" t="str" cm="1">
        <f t="array" ref="M1581">[1]!s_info_industry_gicscode(A1581,1)</f>
        <v>20</v>
      </c>
      <c r="N1581" t="str">
        <f>[1]!s_info_industry_gics(A1581,2)</f>
        <v>资本货物</v>
      </c>
      <c r="O1581" t="str">
        <f>[1]!s_info_industry_gicscode(A1581,2)</f>
        <v>2010</v>
      </c>
      <c r="P1581" t="str" cm="1">
        <f t="array" ref="P1581">[1]!s_stmnote_suppliertop5(A1581,D1581,1)</f>
        <v>第一名</v>
      </c>
      <c r="Q1581" t="str">
        <f>[1]!s_stmnote_suppliertop5(A1581,D1581,2)</f>
        <v>第二名</v>
      </c>
      <c r="R1581" t="str" cm="1">
        <f t="array" ref="R1581">[1]!s_stmnote_suppliertop5(A1581,D1581,3)</f>
        <v>第三名</v>
      </c>
      <c r="S1581" t="str" cm="1">
        <f t="array" ref="S1581">[1]!s_stmnote_suppliertop5(A1581,D1581,4)</f>
        <v>第四名</v>
      </c>
      <c r="T1581" t="str" cm="1">
        <f t="array" ref="T1581">[1]!s_stmnote_suppliertop5(A1581,D1581,5)</f>
        <v>第五名</v>
      </c>
      <c r="U1581" s="9">
        <f>[1]!s_stmnote_purchasetop5_pct(A1581,D1581)</f>
        <v>41.69</v>
      </c>
      <c r="V1581" t="str" cm="1">
        <f t="array" ref="V1581">[1]!s_stmnote_customertop5($A1581,$D1581,1)</f>
        <v>第一名</v>
      </c>
      <c r="W1581" t="str" cm="1">
        <f t="array" ref="W1581">[1]!s_stmnote_customertop5($A1581,$D1581,2)</f>
        <v>第二名</v>
      </c>
      <c r="X1581" t="str" cm="1">
        <f t="array" ref="X1581">[1]!s_stmnote_customertop5($A1581,$D1581,3)</f>
        <v>第三名</v>
      </c>
      <c r="Y1581" t="str" cm="1">
        <f t="array" ref="Y1581">[1]!s_stmnote_customertop5($A1581,$D1581,4)</f>
        <v>第四名</v>
      </c>
      <c r="Z1581" t="str" cm="1">
        <f t="array" ref="Z1581">[1]!s_stmnote_customertop5($A1581,$D1581,5)</f>
        <v>第五名</v>
      </c>
      <c r="AA1581" s="9">
        <f>[1]!s_stmnote_salestop5_pct(A1581,D1581)</f>
        <v>86.71</v>
      </c>
      <c r="AB1581" s="9">
        <f>[1]!s_fa_arturn(A1581,D1581)</f>
        <v>7.7525000000000004</v>
      </c>
      <c r="AC1581" s="9">
        <f>[1]!fa_apturn(A1581,D1581)</f>
        <v>3.7489619742395601</v>
      </c>
      <c r="AD1581" s="9">
        <f>[1]!s_fa_invturn(A1581,D1581)</f>
        <v>2.1152000000000002</v>
      </c>
    </row>
    <row r="1582" spans="1:30">
      <c r="A1582">
        <v>688567</v>
      </c>
      <c r="B1582" t="s">
        <v>1335</v>
      </c>
      <c r="C1582" t="s">
        <v>6400</v>
      </c>
      <c r="D1582" s="8">
        <f t="shared" si="25"/>
        <v>44926</v>
      </c>
      <c r="E1582" t="s">
        <v>7012</v>
      </c>
      <c r="F1582">
        <v>1</v>
      </c>
      <c r="G1582" t="s">
        <v>10007</v>
      </c>
      <c r="L1582" t="str" cm="1">
        <f t="array" ref="L1582">[1]!s_info_industry_gics(A1582,1)</f>
        <v>工业</v>
      </c>
      <c r="M1582" t="str" cm="1">
        <f t="array" ref="M1582">[1]!s_info_industry_gicscode(A1582,1)</f>
        <v>20</v>
      </c>
      <c r="N1582" t="str">
        <f>[1]!s_info_industry_gics(A1582,2)</f>
        <v>资本货物</v>
      </c>
      <c r="O1582" t="str">
        <f>[1]!s_info_industry_gicscode(A1582,2)</f>
        <v>2010</v>
      </c>
      <c r="P1582" t="str" cm="1">
        <f t="array" ref="P1582">[1]!s_stmnote_suppliertop5(A1582,D1582,1)</f>
        <v>第一名</v>
      </c>
      <c r="Q1582" t="str">
        <f>[1]!s_stmnote_suppliertop5(A1582,D1582,2)</f>
        <v>第二名</v>
      </c>
      <c r="R1582" t="str" cm="1">
        <f t="array" ref="R1582">[1]!s_stmnote_suppliertop5(A1582,D1582,3)</f>
        <v>第三名</v>
      </c>
      <c r="S1582" t="str" cm="1">
        <f t="array" ref="S1582">[1]!s_stmnote_suppliertop5(A1582,D1582,4)</f>
        <v>第四名</v>
      </c>
      <c r="T1582" t="str" cm="1">
        <f t="array" ref="T1582">[1]!s_stmnote_suppliertop5(A1582,D1582,5)</f>
        <v>第五名</v>
      </c>
      <c r="U1582" s="9">
        <f>[1]!s_stmnote_purchasetop5_pct(A1582,D1582)</f>
        <v>41.69</v>
      </c>
      <c r="V1582" t="str" cm="1">
        <f t="array" ref="V1582">[1]!s_stmnote_customertop5($A1582,$D1582,1)</f>
        <v>第一名</v>
      </c>
      <c r="W1582" t="str" cm="1">
        <f t="array" ref="W1582">[1]!s_stmnote_customertop5($A1582,$D1582,2)</f>
        <v>第二名</v>
      </c>
      <c r="X1582" t="str" cm="1">
        <f t="array" ref="X1582">[1]!s_stmnote_customertop5($A1582,$D1582,3)</f>
        <v>第三名</v>
      </c>
      <c r="Y1582" t="str" cm="1">
        <f t="array" ref="Y1582">[1]!s_stmnote_customertop5($A1582,$D1582,4)</f>
        <v>第四名</v>
      </c>
      <c r="Z1582" t="str" cm="1">
        <f t="array" ref="Z1582">[1]!s_stmnote_customertop5($A1582,$D1582,5)</f>
        <v>第五名</v>
      </c>
      <c r="AA1582" s="9">
        <f>[1]!s_stmnote_salestop5_pct(A1582,D1582)</f>
        <v>86.71</v>
      </c>
      <c r="AB1582" s="9">
        <f>[1]!s_fa_arturn(A1582,D1582)</f>
        <v>7.7525000000000004</v>
      </c>
      <c r="AC1582" s="9">
        <f>[1]!fa_apturn(A1582,D1582)</f>
        <v>3.7489619742395601</v>
      </c>
      <c r="AD1582" s="9">
        <f>[1]!s_fa_invturn(A1582,D1582)</f>
        <v>2.1152000000000002</v>
      </c>
    </row>
    <row r="1583" spans="1:30">
      <c r="A1583">
        <v>688567</v>
      </c>
      <c r="B1583" t="s">
        <v>1335</v>
      </c>
      <c r="C1583" t="s">
        <v>6401</v>
      </c>
      <c r="D1583" s="8">
        <f t="shared" si="25"/>
        <v>45291</v>
      </c>
      <c r="E1583" t="s">
        <v>6942</v>
      </c>
      <c r="F1583">
        <v>1</v>
      </c>
      <c r="G1583" t="s">
        <v>10008</v>
      </c>
      <c r="L1583" t="str" cm="1">
        <f t="array" ref="L1583">[1]!s_info_industry_gics(A1583,1)</f>
        <v>工业</v>
      </c>
      <c r="M1583" t="str" cm="1">
        <f t="array" ref="M1583">[1]!s_info_industry_gicscode(A1583,1)</f>
        <v>20</v>
      </c>
      <c r="N1583" t="str">
        <f>[1]!s_info_industry_gics(A1583,2)</f>
        <v>资本货物</v>
      </c>
      <c r="O1583" t="str">
        <f>[1]!s_info_industry_gicscode(A1583,2)</f>
        <v>2010</v>
      </c>
      <c r="P1583" cm="1">
        <f t="array" ref="P1583">[1]!s_stmnote_suppliertop5(A1583,D1583,1)</f>
        <v>0</v>
      </c>
      <c r="Q1583">
        <f>[1]!s_stmnote_suppliertop5(A1583,D1583,2)</f>
        <v>0</v>
      </c>
      <c r="R1583" cm="1">
        <f t="array" ref="R1583">[1]!s_stmnote_suppliertop5(A1583,D1583,3)</f>
        <v>0</v>
      </c>
      <c r="S1583" cm="1">
        <f t="array" ref="S1583">[1]!s_stmnote_suppliertop5(A1583,D1583,4)</f>
        <v>0</v>
      </c>
      <c r="T1583" cm="1">
        <f t="array" ref="T1583">[1]!s_stmnote_suppliertop5(A1583,D1583,5)</f>
        <v>0</v>
      </c>
      <c r="U1583" s="9">
        <f>[1]!s_stmnote_purchasetop5_pct(A1583,D1583)</f>
        <v>0</v>
      </c>
      <c r="V1583" t="str" cm="1">
        <f t="array" ref="V1583">[1]!s_stmnote_customertop5($A1583,$D1583,1)</f>
        <v>第一名</v>
      </c>
      <c r="W1583" t="str" cm="1">
        <f t="array" ref="W1583">[1]!s_stmnote_customertop5($A1583,$D1583,2)</f>
        <v>第二名</v>
      </c>
      <c r="X1583" t="str" cm="1">
        <f t="array" ref="X1583">[1]!s_stmnote_customertop5($A1583,$D1583,3)</f>
        <v>第三名</v>
      </c>
      <c r="Y1583" t="str" cm="1">
        <f t="array" ref="Y1583">[1]!s_stmnote_customertop5($A1583,$D1583,4)</f>
        <v>第四名</v>
      </c>
      <c r="Z1583" t="str" cm="1">
        <f t="array" ref="Z1583">[1]!s_stmnote_customertop5($A1583,$D1583,5)</f>
        <v>第五名</v>
      </c>
      <c r="AA1583" s="9">
        <f>[1]!s_stmnote_salestop5_pct(A1583,D1583)</f>
        <v>85.22</v>
      </c>
      <c r="AB1583" s="9">
        <f>[1]!s_fa_arturn(A1583,D1583)</f>
        <v>6.3437000000000001</v>
      </c>
      <c r="AC1583" s="9">
        <f>[1]!fa_apturn(A1583,D1583)</f>
        <v>4.2240158083192902</v>
      </c>
      <c r="AD1583" s="9">
        <f>[1]!s_fa_invturn(A1583,D1583)</f>
        <v>2.8151000000000002</v>
      </c>
    </row>
    <row r="1584" spans="1:30">
      <c r="A1584">
        <v>688567</v>
      </c>
      <c r="B1584" t="s">
        <v>1335</v>
      </c>
      <c r="C1584" t="s">
        <v>6402</v>
      </c>
      <c r="D1584" s="8">
        <f t="shared" si="25"/>
        <v>45291</v>
      </c>
      <c r="E1584" t="s">
        <v>7758</v>
      </c>
      <c r="F1584">
        <v>1</v>
      </c>
      <c r="G1584" t="s">
        <v>10008</v>
      </c>
      <c r="L1584" t="str" cm="1">
        <f t="array" ref="L1584">[1]!s_info_industry_gics(A1584,1)</f>
        <v>工业</v>
      </c>
      <c r="M1584" t="str" cm="1">
        <f t="array" ref="M1584">[1]!s_info_industry_gicscode(A1584,1)</f>
        <v>20</v>
      </c>
      <c r="N1584" t="str">
        <f>[1]!s_info_industry_gics(A1584,2)</f>
        <v>资本货物</v>
      </c>
      <c r="O1584" t="str">
        <f>[1]!s_info_industry_gicscode(A1584,2)</f>
        <v>2010</v>
      </c>
      <c r="P1584" cm="1">
        <f t="array" ref="P1584">[1]!s_stmnote_suppliertop5(A1584,D1584,1)</f>
        <v>0</v>
      </c>
      <c r="Q1584">
        <f>[1]!s_stmnote_suppliertop5(A1584,D1584,2)</f>
        <v>0</v>
      </c>
      <c r="R1584" cm="1">
        <f t="array" ref="R1584">[1]!s_stmnote_suppliertop5(A1584,D1584,3)</f>
        <v>0</v>
      </c>
      <c r="S1584" cm="1">
        <f t="array" ref="S1584">[1]!s_stmnote_suppliertop5(A1584,D1584,4)</f>
        <v>0</v>
      </c>
      <c r="T1584" cm="1">
        <f t="array" ref="T1584">[1]!s_stmnote_suppliertop5(A1584,D1584,5)</f>
        <v>0</v>
      </c>
      <c r="U1584" s="9">
        <f>[1]!s_stmnote_purchasetop5_pct(A1584,D1584)</f>
        <v>0</v>
      </c>
      <c r="V1584" t="str" cm="1">
        <f t="array" ref="V1584">[1]!s_stmnote_customertop5($A1584,$D1584,1)</f>
        <v>第一名</v>
      </c>
      <c r="W1584" t="str" cm="1">
        <f t="array" ref="W1584">[1]!s_stmnote_customertop5($A1584,$D1584,2)</f>
        <v>第二名</v>
      </c>
      <c r="X1584" t="str" cm="1">
        <f t="array" ref="X1584">[1]!s_stmnote_customertop5($A1584,$D1584,3)</f>
        <v>第三名</v>
      </c>
      <c r="Y1584" t="str" cm="1">
        <f t="array" ref="Y1584">[1]!s_stmnote_customertop5($A1584,$D1584,4)</f>
        <v>第四名</v>
      </c>
      <c r="Z1584" t="str" cm="1">
        <f t="array" ref="Z1584">[1]!s_stmnote_customertop5($A1584,$D1584,5)</f>
        <v>第五名</v>
      </c>
      <c r="AA1584" s="9">
        <f>[1]!s_stmnote_salestop5_pct(A1584,D1584)</f>
        <v>85.22</v>
      </c>
      <c r="AB1584" s="9">
        <f>[1]!s_fa_arturn(A1584,D1584)</f>
        <v>6.3437000000000001</v>
      </c>
      <c r="AC1584" s="9">
        <f>[1]!fa_apturn(A1584,D1584)</f>
        <v>4.2240158083192902</v>
      </c>
      <c r="AD1584" s="9">
        <f>[1]!s_fa_invturn(A1584,D1584)</f>
        <v>2.8151000000000002</v>
      </c>
    </row>
    <row r="1585" spans="1:30">
      <c r="A1585">
        <v>688596</v>
      </c>
      <c r="B1585" t="s">
        <v>1339</v>
      </c>
      <c r="C1585" t="s">
        <v>6415</v>
      </c>
      <c r="D1585" s="8">
        <f t="shared" si="25"/>
        <v>45657</v>
      </c>
      <c r="E1585" t="s">
        <v>7009</v>
      </c>
      <c r="F1585">
        <v>1</v>
      </c>
      <c r="G1585" t="s">
        <v>7881</v>
      </c>
      <c r="L1585" t="str" cm="1">
        <f t="array" ref="L1585">[1]!s_info_industry_gics(A1585,1)</f>
        <v>工业</v>
      </c>
      <c r="M1585" t="str" cm="1">
        <f t="array" ref="M1585">[1]!s_info_industry_gicscode(A1585,1)</f>
        <v>20</v>
      </c>
      <c r="N1585" t="str">
        <f>[1]!s_info_industry_gics(A1585,2)</f>
        <v>资本货物</v>
      </c>
      <c r="O1585" t="str">
        <f>[1]!s_info_industry_gicscode(A1585,2)</f>
        <v>2010</v>
      </c>
      <c r="P1585" cm="1">
        <f t="array" ref="P1585">[1]!s_stmnote_suppliertop5(A1585,D1585,1)</f>
        <v>0</v>
      </c>
      <c r="Q1585">
        <f>[1]!s_stmnote_suppliertop5(A1585,D1585,2)</f>
        <v>0</v>
      </c>
      <c r="R1585" cm="1">
        <f t="array" ref="R1585">[1]!s_stmnote_suppliertop5(A1585,D1585,3)</f>
        <v>0</v>
      </c>
      <c r="S1585" cm="1">
        <f t="array" ref="S1585">[1]!s_stmnote_suppliertop5(A1585,D1585,4)</f>
        <v>0</v>
      </c>
      <c r="T1585" cm="1">
        <f t="array" ref="T1585">[1]!s_stmnote_suppliertop5(A1585,D1585,5)</f>
        <v>0</v>
      </c>
      <c r="U1585" s="9">
        <f>[1]!s_stmnote_purchasetop5_pct(A1585,D1585)</f>
        <v>0</v>
      </c>
      <c r="V1585" cm="1">
        <f t="array" ref="V1585">[1]!s_stmnote_customertop5($A1585,$D1585,1)</f>
        <v>0</v>
      </c>
      <c r="W1585" cm="1">
        <f t="array" ref="W1585">[1]!s_stmnote_customertop5($A1585,$D1585,2)</f>
        <v>0</v>
      </c>
      <c r="X1585" cm="1">
        <f t="array" ref="X1585">[1]!s_stmnote_customertop5($A1585,$D1585,3)</f>
        <v>0</v>
      </c>
      <c r="Y1585" cm="1">
        <f t="array" ref="Y1585">[1]!s_stmnote_customertop5($A1585,$D1585,4)</f>
        <v>0</v>
      </c>
      <c r="Z1585" cm="1">
        <f t="array" ref="Z1585">[1]!s_stmnote_customertop5($A1585,$D1585,5)</f>
        <v>0</v>
      </c>
      <c r="AA1585" s="9">
        <f>[1]!s_stmnote_salestop5_pct(A1585,D1585)</f>
        <v>0</v>
      </c>
      <c r="AB1585" s="9">
        <f>[1]!s_fa_arturn(A1585,D1585)</f>
        <v>0</v>
      </c>
      <c r="AC1585" s="9">
        <f>[1]!fa_apturn(A1585,D1585)</f>
        <v>0</v>
      </c>
      <c r="AD1585" s="9">
        <f>[1]!s_fa_invturn(A1585,D1585)</f>
        <v>0</v>
      </c>
    </row>
    <row r="1586" spans="1:30">
      <c r="A1586">
        <v>688597</v>
      </c>
      <c r="B1586" t="s">
        <v>1340</v>
      </c>
      <c r="C1586" t="s">
        <v>6416</v>
      </c>
      <c r="D1586" s="8">
        <f t="shared" si="25"/>
        <v>45291</v>
      </c>
      <c r="E1586" t="s">
        <v>7787</v>
      </c>
      <c r="F1586">
        <v>1</v>
      </c>
      <c r="G1586" t="s">
        <v>8583</v>
      </c>
      <c r="L1586" t="str" cm="1">
        <f t="array" ref="L1586">[1]!s_info_industry_gics(A1586,1)</f>
        <v>工业</v>
      </c>
      <c r="M1586" t="str" cm="1">
        <f t="array" ref="M1586">[1]!s_info_industry_gicscode(A1586,1)</f>
        <v>20</v>
      </c>
      <c r="N1586" t="str">
        <f>[1]!s_info_industry_gics(A1586,2)</f>
        <v>资本货物</v>
      </c>
      <c r="O1586" t="str">
        <f>[1]!s_info_industry_gicscode(A1586,2)</f>
        <v>2010</v>
      </c>
      <c r="P1586" t="str" cm="1">
        <f t="array" ref="P1586">[1]!s_stmnote_suppliertop5(A1586,D1586,1)</f>
        <v>上海融和元储能源有限公司</v>
      </c>
      <c r="Q1586" t="str">
        <f>[1]!s_stmnote_suppliertop5(A1586,D1586,2)</f>
        <v>国网信息通信产业集团有限公司</v>
      </c>
      <c r="R1586" t="str" cm="1">
        <f t="array" ref="R1586">[1]!s_stmnote_suppliertop5(A1586,D1586,3)</f>
        <v>南瑞集团有限公司</v>
      </c>
      <c r="S1586" t="str" cm="1">
        <f t="array" ref="S1586">[1]!s_stmnote_suppliertop5(A1586,D1586,4)</f>
        <v>浙江能兴电气科技有限公司</v>
      </c>
      <c r="T1586" t="str" cm="1">
        <f t="array" ref="T1586">[1]!s_stmnote_suppliertop5(A1586,D1586,5)</f>
        <v>烟台东方威思顿电气有限公司</v>
      </c>
      <c r="U1586" s="9">
        <f>[1]!s_stmnote_purchasetop5_pct(A1586,D1586)</f>
        <v>66.7</v>
      </c>
      <c r="V1586" t="str" cm="1">
        <f t="array" ref="V1586">[1]!s_stmnote_customertop5($A1586,$D1586,1)</f>
        <v>南方电网数字电网集团有限公司</v>
      </c>
      <c r="W1586" t="str" cm="1">
        <f t="array" ref="W1586">[1]!s_stmnote_customertop5($A1586,$D1586,2)</f>
        <v>国网福建省电力有限公司</v>
      </c>
      <c r="X1586" t="str" cm="1">
        <f t="array" ref="X1586">[1]!s_stmnote_customertop5($A1586,$D1586,3)</f>
        <v>国网电力空间技术有限公司</v>
      </c>
      <c r="Y1586" t="str" cm="1">
        <f t="array" ref="Y1586">[1]!s_stmnote_customertop5($A1586,$D1586,4)</f>
        <v>国网黑龙江省电力有限公司</v>
      </c>
      <c r="Z1586" t="str" cm="1">
        <f t="array" ref="Z1586">[1]!s_stmnote_customertop5($A1586,$D1586,5)</f>
        <v>国网山东省电力公司</v>
      </c>
      <c r="AA1586" s="9">
        <f>[1]!s_stmnote_salestop5_pct(A1586,D1586)</f>
        <v>42.78</v>
      </c>
      <c r="AB1586" s="9">
        <f>[1]!s_fa_arturn(A1586,D1586)</f>
        <v>2.3066</v>
      </c>
      <c r="AC1586" s="9">
        <f>[1]!fa_apturn(A1586,D1586)</f>
        <v>1.6036146600427701</v>
      </c>
      <c r="AD1586" s="9">
        <f>[1]!s_fa_invturn(A1586,D1586)</f>
        <v>3.9468000000000001</v>
      </c>
    </row>
    <row r="1587" spans="1:30">
      <c r="A1587">
        <v>688597</v>
      </c>
      <c r="B1587" t="s">
        <v>1340</v>
      </c>
      <c r="C1587" t="s">
        <v>6417</v>
      </c>
      <c r="D1587" s="8">
        <f t="shared" si="25"/>
        <v>45291</v>
      </c>
      <c r="E1587" t="s">
        <v>7646</v>
      </c>
      <c r="F1587">
        <v>1</v>
      </c>
      <c r="G1587" t="s">
        <v>8583</v>
      </c>
      <c r="L1587" t="str" cm="1">
        <f t="array" ref="L1587">[1]!s_info_industry_gics(A1587,1)</f>
        <v>工业</v>
      </c>
      <c r="M1587" t="str" cm="1">
        <f t="array" ref="M1587">[1]!s_info_industry_gicscode(A1587,1)</f>
        <v>20</v>
      </c>
      <c r="N1587" t="str">
        <f>[1]!s_info_industry_gics(A1587,2)</f>
        <v>资本货物</v>
      </c>
      <c r="O1587" t="str">
        <f>[1]!s_info_industry_gicscode(A1587,2)</f>
        <v>2010</v>
      </c>
      <c r="P1587" t="str" cm="1">
        <f t="array" ref="P1587">[1]!s_stmnote_suppliertop5(A1587,D1587,1)</f>
        <v>上海融和元储能源有限公司</v>
      </c>
      <c r="Q1587" t="str">
        <f>[1]!s_stmnote_suppliertop5(A1587,D1587,2)</f>
        <v>国网信息通信产业集团有限公司</v>
      </c>
      <c r="R1587" t="str" cm="1">
        <f t="array" ref="R1587">[1]!s_stmnote_suppliertop5(A1587,D1587,3)</f>
        <v>南瑞集团有限公司</v>
      </c>
      <c r="S1587" t="str" cm="1">
        <f t="array" ref="S1587">[1]!s_stmnote_suppliertop5(A1587,D1587,4)</f>
        <v>浙江能兴电气科技有限公司</v>
      </c>
      <c r="T1587" t="str" cm="1">
        <f t="array" ref="T1587">[1]!s_stmnote_suppliertop5(A1587,D1587,5)</f>
        <v>烟台东方威思顿电气有限公司</v>
      </c>
      <c r="U1587" s="9">
        <f>[1]!s_stmnote_purchasetop5_pct(A1587,D1587)</f>
        <v>66.7</v>
      </c>
      <c r="V1587" t="str" cm="1">
        <f t="array" ref="V1587">[1]!s_stmnote_customertop5($A1587,$D1587,1)</f>
        <v>南方电网数字电网集团有限公司</v>
      </c>
      <c r="W1587" t="str" cm="1">
        <f t="array" ref="W1587">[1]!s_stmnote_customertop5($A1587,$D1587,2)</f>
        <v>国网福建省电力有限公司</v>
      </c>
      <c r="X1587" t="str" cm="1">
        <f t="array" ref="X1587">[1]!s_stmnote_customertop5($A1587,$D1587,3)</f>
        <v>国网电力空间技术有限公司</v>
      </c>
      <c r="Y1587" t="str" cm="1">
        <f t="array" ref="Y1587">[1]!s_stmnote_customertop5($A1587,$D1587,4)</f>
        <v>国网黑龙江省电力有限公司</v>
      </c>
      <c r="Z1587" t="str" cm="1">
        <f t="array" ref="Z1587">[1]!s_stmnote_customertop5($A1587,$D1587,5)</f>
        <v>国网山东省电力公司</v>
      </c>
      <c r="AA1587" s="9">
        <f>[1]!s_stmnote_salestop5_pct(A1587,D1587)</f>
        <v>42.78</v>
      </c>
      <c r="AB1587" s="9">
        <f>[1]!s_fa_arturn(A1587,D1587)</f>
        <v>2.3066</v>
      </c>
      <c r="AC1587" s="9">
        <f>[1]!fa_apturn(A1587,D1587)</f>
        <v>1.6036146600427701</v>
      </c>
      <c r="AD1587" s="9">
        <f>[1]!s_fa_invturn(A1587,D1587)</f>
        <v>3.9468000000000001</v>
      </c>
    </row>
    <row r="1588" spans="1:30">
      <c r="A1588">
        <v>688597</v>
      </c>
      <c r="B1588" t="s">
        <v>1340</v>
      </c>
      <c r="C1588" t="s">
        <v>6418</v>
      </c>
      <c r="D1588" s="8">
        <f t="shared" si="25"/>
        <v>45291</v>
      </c>
      <c r="E1588" t="s">
        <v>6933</v>
      </c>
      <c r="F1588">
        <v>1</v>
      </c>
      <c r="G1588" t="s">
        <v>8583</v>
      </c>
      <c r="L1588" t="str" cm="1">
        <f t="array" ref="L1588">[1]!s_info_industry_gics(A1588,1)</f>
        <v>工业</v>
      </c>
      <c r="M1588" t="str" cm="1">
        <f t="array" ref="M1588">[1]!s_info_industry_gicscode(A1588,1)</f>
        <v>20</v>
      </c>
      <c r="N1588" t="str">
        <f>[1]!s_info_industry_gics(A1588,2)</f>
        <v>资本货物</v>
      </c>
      <c r="O1588" t="str">
        <f>[1]!s_info_industry_gicscode(A1588,2)</f>
        <v>2010</v>
      </c>
      <c r="P1588" t="str" cm="1">
        <f t="array" ref="P1588">[1]!s_stmnote_suppliertop5(A1588,D1588,1)</f>
        <v>上海融和元储能源有限公司</v>
      </c>
      <c r="Q1588" t="str">
        <f>[1]!s_stmnote_suppliertop5(A1588,D1588,2)</f>
        <v>国网信息通信产业集团有限公司</v>
      </c>
      <c r="R1588" t="str" cm="1">
        <f t="array" ref="R1588">[1]!s_stmnote_suppliertop5(A1588,D1588,3)</f>
        <v>南瑞集团有限公司</v>
      </c>
      <c r="S1588" t="str" cm="1">
        <f t="array" ref="S1588">[1]!s_stmnote_suppliertop5(A1588,D1588,4)</f>
        <v>浙江能兴电气科技有限公司</v>
      </c>
      <c r="T1588" t="str" cm="1">
        <f t="array" ref="T1588">[1]!s_stmnote_suppliertop5(A1588,D1588,5)</f>
        <v>烟台东方威思顿电气有限公司</v>
      </c>
      <c r="U1588" s="9">
        <f>[1]!s_stmnote_purchasetop5_pct(A1588,D1588)</f>
        <v>66.7</v>
      </c>
      <c r="V1588" t="str" cm="1">
        <f t="array" ref="V1588">[1]!s_stmnote_customertop5($A1588,$D1588,1)</f>
        <v>南方电网数字电网集团有限公司</v>
      </c>
      <c r="W1588" t="str" cm="1">
        <f t="array" ref="W1588">[1]!s_stmnote_customertop5($A1588,$D1588,2)</f>
        <v>国网福建省电力有限公司</v>
      </c>
      <c r="X1588" t="str" cm="1">
        <f t="array" ref="X1588">[1]!s_stmnote_customertop5($A1588,$D1588,3)</f>
        <v>国网电力空间技术有限公司</v>
      </c>
      <c r="Y1588" t="str" cm="1">
        <f t="array" ref="Y1588">[1]!s_stmnote_customertop5($A1588,$D1588,4)</f>
        <v>国网黑龙江省电力有限公司</v>
      </c>
      <c r="Z1588" t="str" cm="1">
        <f t="array" ref="Z1588">[1]!s_stmnote_customertop5($A1588,$D1588,5)</f>
        <v>国网山东省电力公司</v>
      </c>
      <c r="AA1588" s="9">
        <f>[1]!s_stmnote_salestop5_pct(A1588,D1588)</f>
        <v>42.78</v>
      </c>
      <c r="AB1588" s="9">
        <f>[1]!s_fa_arturn(A1588,D1588)</f>
        <v>2.3066</v>
      </c>
      <c r="AC1588" s="9">
        <f>[1]!fa_apturn(A1588,D1588)</f>
        <v>1.6036146600427701</v>
      </c>
      <c r="AD1588" s="9">
        <f>[1]!s_fa_invturn(A1588,D1588)</f>
        <v>3.9468000000000001</v>
      </c>
    </row>
    <row r="1589" spans="1:30">
      <c r="A1589">
        <v>688597</v>
      </c>
      <c r="B1589" t="s">
        <v>1340</v>
      </c>
      <c r="C1589" t="s">
        <v>6419</v>
      </c>
      <c r="D1589" s="8">
        <f t="shared" si="25"/>
        <v>45291</v>
      </c>
      <c r="E1589" t="s">
        <v>7225</v>
      </c>
      <c r="F1589">
        <v>1</v>
      </c>
      <c r="G1589" t="s">
        <v>8583</v>
      </c>
      <c r="L1589" t="str" cm="1">
        <f t="array" ref="L1589">[1]!s_info_industry_gics(A1589,1)</f>
        <v>工业</v>
      </c>
      <c r="M1589" t="str" cm="1">
        <f t="array" ref="M1589">[1]!s_info_industry_gicscode(A1589,1)</f>
        <v>20</v>
      </c>
      <c r="N1589" t="str">
        <f>[1]!s_info_industry_gics(A1589,2)</f>
        <v>资本货物</v>
      </c>
      <c r="O1589" t="str">
        <f>[1]!s_info_industry_gicscode(A1589,2)</f>
        <v>2010</v>
      </c>
      <c r="P1589" t="str" cm="1">
        <f t="array" ref="P1589">[1]!s_stmnote_suppliertop5(A1589,D1589,1)</f>
        <v>上海融和元储能源有限公司</v>
      </c>
      <c r="Q1589" t="str">
        <f>[1]!s_stmnote_suppliertop5(A1589,D1589,2)</f>
        <v>国网信息通信产业集团有限公司</v>
      </c>
      <c r="R1589" t="str" cm="1">
        <f t="array" ref="R1589">[1]!s_stmnote_suppliertop5(A1589,D1589,3)</f>
        <v>南瑞集团有限公司</v>
      </c>
      <c r="S1589" t="str" cm="1">
        <f t="array" ref="S1589">[1]!s_stmnote_suppliertop5(A1589,D1589,4)</f>
        <v>浙江能兴电气科技有限公司</v>
      </c>
      <c r="T1589" t="str" cm="1">
        <f t="array" ref="T1589">[1]!s_stmnote_suppliertop5(A1589,D1589,5)</f>
        <v>烟台东方威思顿电气有限公司</v>
      </c>
      <c r="U1589" s="9">
        <f>[1]!s_stmnote_purchasetop5_pct(A1589,D1589)</f>
        <v>66.7</v>
      </c>
      <c r="V1589" t="str" cm="1">
        <f t="array" ref="V1589">[1]!s_stmnote_customertop5($A1589,$D1589,1)</f>
        <v>南方电网数字电网集团有限公司</v>
      </c>
      <c r="W1589" t="str" cm="1">
        <f t="array" ref="W1589">[1]!s_stmnote_customertop5($A1589,$D1589,2)</f>
        <v>国网福建省电力有限公司</v>
      </c>
      <c r="X1589" t="str" cm="1">
        <f t="array" ref="X1589">[1]!s_stmnote_customertop5($A1589,$D1589,3)</f>
        <v>国网电力空间技术有限公司</v>
      </c>
      <c r="Y1589" t="str" cm="1">
        <f t="array" ref="Y1589">[1]!s_stmnote_customertop5($A1589,$D1589,4)</f>
        <v>国网黑龙江省电力有限公司</v>
      </c>
      <c r="Z1589" t="str" cm="1">
        <f t="array" ref="Z1589">[1]!s_stmnote_customertop5($A1589,$D1589,5)</f>
        <v>国网山东省电力公司</v>
      </c>
      <c r="AA1589" s="9">
        <f>[1]!s_stmnote_salestop5_pct(A1589,D1589)</f>
        <v>42.78</v>
      </c>
      <c r="AB1589" s="9">
        <f>[1]!s_fa_arturn(A1589,D1589)</f>
        <v>2.3066</v>
      </c>
      <c r="AC1589" s="9">
        <f>[1]!fa_apturn(A1589,D1589)</f>
        <v>1.6036146600427701</v>
      </c>
      <c r="AD1589" s="9">
        <f>[1]!s_fa_invturn(A1589,D1589)</f>
        <v>3.9468000000000001</v>
      </c>
    </row>
    <row r="1590" spans="1:30">
      <c r="A1590">
        <v>688623</v>
      </c>
      <c r="B1590" t="s">
        <v>1343</v>
      </c>
      <c r="C1590" t="s">
        <v>6427</v>
      </c>
      <c r="D1590" s="8">
        <f t="shared" si="25"/>
        <v>45291</v>
      </c>
      <c r="E1590" t="s">
        <v>7225</v>
      </c>
      <c r="F1590">
        <v>1</v>
      </c>
      <c r="G1590" t="s">
        <v>10016</v>
      </c>
      <c r="L1590" t="str" cm="1">
        <f t="array" ref="L1590">[1]!s_info_industry_gics(A1590,1)</f>
        <v>工业</v>
      </c>
      <c r="M1590" t="str" cm="1">
        <f t="array" ref="M1590">[1]!s_info_industry_gicscode(A1590,1)</f>
        <v>20</v>
      </c>
      <c r="N1590" t="str">
        <f>[1]!s_info_industry_gics(A1590,2)</f>
        <v>资本货物</v>
      </c>
      <c r="O1590" t="str">
        <f>[1]!s_info_industry_gicscode(A1590,2)</f>
        <v>2010</v>
      </c>
      <c r="P1590" cm="1">
        <f t="array" ref="P1590">[1]!s_stmnote_suppliertop5(A1590,D1590,1)</f>
        <v>0</v>
      </c>
      <c r="Q1590">
        <f>[1]!s_stmnote_suppliertop5(A1590,D1590,2)</f>
        <v>0</v>
      </c>
      <c r="R1590" cm="1">
        <f t="array" ref="R1590">[1]!s_stmnote_suppliertop5(A1590,D1590,3)</f>
        <v>0</v>
      </c>
      <c r="S1590" cm="1">
        <f t="array" ref="S1590">[1]!s_stmnote_suppliertop5(A1590,D1590,4)</f>
        <v>0</v>
      </c>
      <c r="T1590" cm="1">
        <f t="array" ref="T1590">[1]!s_stmnote_suppliertop5(A1590,D1590,5)</f>
        <v>0</v>
      </c>
      <c r="U1590" s="9">
        <f>[1]!s_stmnote_purchasetop5_pct(A1590,D1590)</f>
        <v>0</v>
      </c>
      <c r="V1590" t="str" cm="1">
        <f t="array" ref="V1590">[1]!s_stmnote_customertop5($A1590,$D1590,1)</f>
        <v>第一名</v>
      </c>
      <c r="W1590" t="str" cm="1">
        <f t="array" ref="W1590">[1]!s_stmnote_customertop5($A1590,$D1590,2)</f>
        <v>第二名</v>
      </c>
      <c r="X1590" t="str" cm="1">
        <f t="array" ref="X1590">[1]!s_stmnote_customertop5($A1590,$D1590,3)</f>
        <v>第三名</v>
      </c>
      <c r="Y1590" t="str" cm="1">
        <f t="array" ref="Y1590">[1]!s_stmnote_customertop5($A1590,$D1590,4)</f>
        <v>第四名</v>
      </c>
      <c r="Z1590" t="str" cm="1">
        <f t="array" ref="Z1590">[1]!s_stmnote_customertop5($A1590,$D1590,5)</f>
        <v>第五名</v>
      </c>
      <c r="AA1590" s="9">
        <f>[1]!s_stmnote_salestop5_pct(A1590,D1590)</f>
        <v>44.15</v>
      </c>
      <c r="AB1590" s="9">
        <f>[1]!s_fa_arturn(A1590,D1590)</f>
        <v>4.0262000000000002</v>
      </c>
      <c r="AC1590" s="9">
        <f>[1]!fa_apturn(A1590,D1590)</f>
        <v>5.6088920617766203</v>
      </c>
      <c r="AD1590" s="9">
        <f>[1]!s_fa_invturn(A1590,D1590)</f>
        <v>0.55210000000000004</v>
      </c>
    </row>
    <row r="1591" spans="1:30">
      <c r="A1591">
        <v>688623</v>
      </c>
      <c r="B1591" t="s">
        <v>1343</v>
      </c>
      <c r="C1591" t="s">
        <v>6428</v>
      </c>
      <c r="D1591" s="8">
        <f t="shared" si="25"/>
        <v>45291</v>
      </c>
      <c r="E1591" t="s">
        <v>7201</v>
      </c>
      <c r="F1591">
        <v>1</v>
      </c>
      <c r="G1591" t="s">
        <v>10016</v>
      </c>
      <c r="L1591" t="str" cm="1">
        <f t="array" ref="L1591">[1]!s_info_industry_gics(A1591,1)</f>
        <v>工业</v>
      </c>
      <c r="M1591" t="str" cm="1">
        <f t="array" ref="M1591">[1]!s_info_industry_gicscode(A1591,1)</f>
        <v>20</v>
      </c>
      <c r="N1591" t="str">
        <f>[1]!s_info_industry_gics(A1591,2)</f>
        <v>资本货物</v>
      </c>
      <c r="O1591" t="str">
        <f>[1]!s_info_industry_gicscode(A1591,2)</f>
        <v>2010</v>
      </c>
      <c r="P1591" cm="1">
        <f t="array" ref="P1591">[1]!s_stmnote_suppliertop5(A1591,D1591,1)</f>
        <v>0</v>
      </c>
      <c r="Q1591">
        <f>[1]!s_stmnote_suppliertop5(A1591,D1591,2)</f>
        <v>0</v>
      </c>
      <c r="R1591" cm="1">
        <f t="array" ref="R1591">[1]!s_stmnote_suppliertop5(A1591,D1591,3)</f>
        <v>0</v>
      </c>
      <c r="S1591" cm="1">
        <f t="array" ref="S1591">[1]!s_stmnote_suppliertop5(A1591,D1591,4)</f>
        <v>0</v>
      </c>
      <c r="T1591" cm="1">
        <f t="array" ref="T1591">[1]!s_stmnote_suppliertop5(A1591,D1591,5)</f>
        <v>0</v>
      </c>
      <c r="U1591" s="9">
        <f>[1]!s_stmnote_purchasetop5_pct(A1591,D1591)</f>
        <v>0</v>
      </c>
      <c r="V1591" t="str" cm="1">
        <f t="array" ref="V1591">[1]!s_stmnote_customertop5($A1591,$D1591,1)</f>
        <v>第一名</v>
      </c>
      <c r="W1591" t="str" cm="1">
        <f t="array" ref="W1591">[1]!s_stmnote_customertop5($A1591,$D1591,2)</f>
        <v>第二名</v>
      </c>
      <c r="X1591" t="str" cm="1">
        <f t="array" ref="X1591">[1]!s_stmnote_customertop5($A1591,$D1591,3)</f>
        <v>第三名</v>
      </c>
      <c r="Y1591" t="str" cm="1">
        <f t="array" ref="Y1591">[1]!s_stmnote_customertop5($A1591,$D1591,4)</f>
        <v>第四名</v>
      </c>
      <c r="Z1591" t="str" cm="1">
        <f t="array" ref="Z1591">[1]!s_stmnote_customertop5($A1591,$D1591,5)</f>
        <v>第五名</v>
      </c>
      <c r="AA1591" s="9">
        <f>[1]!s_stmnote_salestop5_pct(A1591,D1591)</f>
        <v>44.15</v>
      </c>
      <c r="AB1591" s="9">
        <f>[1]!s_fa_arturn(A1591,D1591)</f>
        <v>4.0262000000000002</v>
      </c>
      <c r="AC1591" s="9">
        <f>[1]!fa_apturn(A1591,D1591)</f>
        <v>5.6088920617766203</v>
      </c>
      <c r="AD1591" s="9">
        <f>[1]!s_fa_invturn(A1591,D1591)</f>
        <v>0.55210000000000004</v>
      </c>
    </row>
    <row r="1592" spans="1:30">
      <c r="A1592">
        <v>688623</v>
      </c>
      <c r="B1592" t="s">
        <v>1343</v>
      </c>
      <c r="C1592" t="s">
        <v>6429</v>
      </c>
      <c r="D1592" s="8">
        <f t="shared" si="25"/>
        <v>45657</v>
      </c>
      <c r="E1592" t="s">
        <v>7665</v>
      </c>
      <c r="F1592">
        <v>1</v>
      </c>
      <c r="G1592" t="s">
        <v>10017</v>
      </c>
      <c r="L1592" t="str" cm="1">
        <f t="array" ref="L1592">[1]!s_info_industry_gics(A1592,1)</f>
        <v>工业</v>
      </c>
      <c r="M1592" t="str" cm="1">
        <f t="array" ref="M1592">[1]!s_info_industry_gicscode(A1592,1)</f>
        <v>20</v>
      </c>
      <c r="N1592" t="str">
        <f>[1]!s_info_industry_gics(A1592,2)</f>
        <v>资本货物</v>
      </c>
      <c r="O1592" t="str">
        <f>[1]!s_info_industry_gicscode(A1592,2)</f>
        <v>2010</v>
      </c>
      <c r="P1592" cm="1">
        <f t="array" ref="P1592">[1]!s_stmnote_suppliertop5(A1592,D1592,1)</f>
        <v>0</v>
      </c>
      <c r="Q1592">
        <f>[1]!s_stmnote_suppliertop5(A1592,D1592,2)</f>
        <v>0</v>
      </c>
      <c r="R1592" cm="1">
        <f t="array" ref="R1592">[1]!s_stmnote_suppliertop5(A1592,D1592,3)</f>
        <v>0</v>
      </c>
      <c r="S1592" cm="1">
        <f t="array" ref="S1592">[1]!s_stmnote_suppliertop5(A1592,D1592,4)</f>
        <v>0</v>
      </c>
      <c r="T1592" cm="1">
        <f t="array" ref="T1592">[1]!s_stmnote_suppliertop5(A1592,D1592,5)</f>
        <v>0</v>
      </c>
      <c r="U1592" s="9">
        <f>[1]!s_stmnote_purchasetop5_pct(A1592,D1592)</f>
        <v>0</v>
      </c>
      <c r="V1592" cm="1">
        <f t="array" ref="V1592">[1]!s_stmnote_customertop5($A1592,$D1592,1)</f>
        <v>0</v>
      </c>
      <c r="W1592" cm="1">
        <f t="array" ref="W1592">[1]!s_stmnote_customertop5($A1592,$D1592,2)</f>
        <v>0</v>
      </c>
      <c r="X1592" cm="1">
        <f t="array" ref="X1592">[1]!s_stmnote_customertop5($A1592,$D1592,3)</f>
        <v>0</v>
      </c>
      <c r="Y1592" cm="1">
        <f t="array" ref="Y1592">[1]!s_stmnote_customertop5($A1592,$D1592,4)</f>
        <v>0</v>
      </c>
      <c r="Z1592" cm="1">
        <f t="array" ref="Z1592">[1]!s_stmnote_customertop5($A1592,$D1592,5)</f>
        <v>0</v>
      </c>
      <c r="AA1592" s="9">
        <f>[1]!s_stmnote_salestop5_pct(A1592,D1592)</f>
        <v>0</v>
      </c>
      <c r="AB1592" s="9">
        <f>[1]!s_fa_arturn(A1592,D1592)</f>
        <v>0</v>
      </c>
      <c r="AC1592" s="9">
        <f>[1]!fa_apturn(A1592,D1592)</f>
        <v>0</v>
      </c>
      <c r="AD1592" s="9">
        <f>[1]!s_fa_invturn(A1592,D1592)</f>
        <v>0</v>
      </c>
    </row>
    <row r="1593" spans="1:30">
      <c r="A1593">
        <v>688638</v>
      </c>
      <c r="B1593" t="s">
        <v>1345</v>
      </c>
      <c r="C1593" t="s">
        <v>6432</v>
      </c>
      <c r="D1593" s="8">
        <f t="shared" si="25"/>
        <v>45657</v>
      </c>
      <c r="E1593" t="s">
        <v>6971</v>
      </c>
      <c r="F1593">
        <v>1</v>
      </c>
      <c r="G1593" t="s">
        <v>10019</v>
      </c>
      <c r="L1593" t="str" cm="1">
        <f t="array" ref="L1593">[1]!s_info_industry_gics(A1593,1)</f>
        <v>工业</v>
      </c>
      <c r="M1593" t="str" cm="1">
        <f t="array" ref="M1593">[1]!s_info_industry_gicscode(A1593,1)</f>
        <v>20</v>
      </c>
      <c r="N1593" t="str">
        <f>[1]!s_info_industry_gics(A1593,2)</f>
        <v>资本货物</v>
      </c>
      <c r="O1593" t="str">
        <f>[1]!s_info_industry_gicscode(A1593,2)</f>
        <v>2010</v>
      </c>
      <c r="P1593" cm="1">
        <f t="array" ref="P1593">[1]!s_stmnote_suppliertop5(A1593,D1593,1)</f>
        <v>0</v>
      </c>
      <c r="Q1593">
        <f>[1]!s_stmnote_suppliertop5(A1593,D1593,2)</f>
        <v>0</v>
      </c>
      <c r="R1593" cm="1">
        <f t="array" ref="R1593">[1]!s_stmnote_suppliertop5(A1593,D1593,3)</f>
        <v>0</v>
      </c>
      <c r="S1593" cm="1">
        <f t="array" ref="S1593">[1]!s_stmnote_suppliertop5(A1593,D1593,4)</f>
        <v>0</v>
      </c>
      <c r="T1593" cm="1">
        <f t="array" ref="T1593">[1]!s_stmnote_suppliertop5(A1593,D1593,5)</f>
        <v>0</v>
      </c>
      <c r="U1593" s="9">
        <f>[1]!s_stmnote_purchasetop5_pct(A1593,D1593)</f>
        <v>0</v>
      </c>
      <c r="V1593" cm="1">
        <f t="array" ref="V1593">[1]!s_stmnote_customertop5($A1593,$D1593,1)</f>
        <v>0</v>
      </c>
      <c r="W1593" cm="1">
        <f t="array" ref="W1593">[1]!s_stmnote_customertop5($A1593,$D1593,2)</f>
        <v>0</v>
      </c>
      <c r="X1593" cm="1">
        <f t="array" ref="X1593">[1]!s_stmnote_customertop5($A1593,$D1593,3)</f>
        <v>0</v>
      </c>
      <c r="Y1593" cm="1">
        <f t="array" ref="Y1593">[1]!s_stmnote_customertop5($A1593,$D1593,4)</f>
        <v>0</v>
      </c>
      <c r="Z1593" cm="1">
        <f t="array" ref="Z1593">[1]!s_stmnote_customertop5($A1593,$D1593,5)</f>
        <v>0</v>
      </c>
      <c r="AA1593" s="9">
        <f>[1]!s_stmnote_salestop5_pct(A1593,D1593)</f>
        <v>0</v>
      </c>
      <c r="AB1593" s="9">
        <f>[1]!s_fa_arturn(A1593,D1593)</f>
        <v>0</v>
      </c>
      <c r="AC1593" s="9">
        <f>[1]!fa_apturn(A1593,D1593)</f>
        <v>0</v>
      </c>
      <c r="AD1593" s="9">
        <f>[1]!s_fa_invturn(A1593,D1593)</f>
        <v>0</v>
      </c>
    </row>
    <row r="1594" spans="1:30">
      <c r="A1594">
        <v>688648</v>
      </c>
      <c r="B1594" t="s">
        <v>1346</v>
      </c>
      <c r="C1594" t="s">
        <v>6433</v>
      </c>
      <c r="D1594" s="8">
        <f t="shared" si="25"/>
        <v>45657</v>
      </c>
      <c r="E1594" t="s">
        <v>6971</v>
      </c>
      <c r="F1594">
        <v>1</v>
      </c>
      <c r="G1594" t="s">
        <v>10020</v>
      </c>
      <c r="L1594" t="str" cm="1">
        <f t="array" ref="L1594">[1]!s_info_industry_gics(A1594,1)</f>
        <v>工业</v>
      </c>
      <c r="M1594" t="str" cm="1">
        <f t="array" ref="M1594">[1]!s_info_industry_gicscode(A1594,1)</f>
        <v>20</v>
      </c>
      <c r="N1594" t="str">
        <f>[1]!s_info_industry_gics(A1594,2)</f>
        <v>资本货物</v>
      </c>
      <c r="O1594" t="str">
        <f>[1]!s_info_industry_gicscode(A1594,2)</f>
        <v>2010</v>
      </c>
      <c r="P1594" cm="1">
        <f t="array" ref="P1594">[1]!s_stmnote_suppliertop5(A1594,D1594,1)</f>
        <v>0</v>
      </c>
      <c r="Q1594">
        <f>[1]!s_stmnote_suppliertop5(A1594,D1594,2)</f>
        <v>0</v>
      </c>
      <c r="R1594" cm="1">
        <f t="array" ref="R1594">[1]!s_stmnote_suppliertop5(A1594,D1594,3)</f>
        <v>0</v>
      </c>
      <c r="S1594" cm="1">
        <f t="array" ref="S1594">[1]!s_stmnote_suppliertop5(A1594,D1594,4)</f>
        <v>0</v>
      </c>
      <c r="T1594" cm="1">
        <f t="array" ref="T1594">[1]!s_stmnote_suppliertop5(A1594,D1594,5)</f>
        <v>0</v>
      </c>
      <c r="U1594" s="9">
        <f>[1]!s_stmnote_purchasetop5_pct(A1594,D1594)</f>
        <v>0</v>
      </c>
      <c r="V1594" cm="1">
        <f t="array" ref="V1594">[1]!s_stmnote_customertop5($A1594,$D1594,1)</f>
        <v>0</v>
      </c>
      <c r="W1594" cm="1">
        <f t="array" ref="W1594">[1]!s_stmnote_customertop5($A1594,$D1594,2)</f>
        <v>0</v>
      </c>
      <c r="X1594" cm="1">
        <f t="array" ref="X1594">[1]!s_stmnote_customertop5($A1594,$D1594,3)</f>
        <v>0</v>
      </c>
      <c r="Y1594" cm="1">
        <f t="array" ref="Y1594">[1]!s_stmnote_customertop5($A1594,$D1594,4)</f>
        <v>0</v>
      </c>
      <c r="Z1594" cm="1">
        <f t="array" ref="Z1594">[1]!s_stmnote_customertop5($A1594,$D1594,5)</f>
        <v>0</v>
      </c>
      <c r="AA1594" s="9">
        <f>[1]!s_stmnote_salestop5_pct(A1594,D1594)</f>
        <v>0</v>
      </c>
      <c r="AB1594" s="9">
        <f>[1]!s_fa_arturn(A1594,D1594)</f>
        <v>0</v>
      </c>
      <c r="AC1594" s="9">
        <f>[1]!fa_apturn(A1594,D1594)</f>
        <v>0</v>
      </c>
      <c r="AD1594" s="9">
        <f>[1]!s_fa_invturn(A1594,D1594)</f>
        <v>0</v>
      </c>
    </row>
    <row r="1595" spans="1:30">
      <c r="A1595">
        <v>688683</v>
      </c>
      <c r="B1595" t="s">
        <v>1348</v>
      </c>
      <c r="C1595" t="s">
        <v>6435</v>
      </c>
      <c r="D1595" s="8">
        <f t="shared" si="25"/>
        <v>45291</v>
      </c>
      <c r="E1595" t="s">
        <v>7746</v>
      </c>
      <c r="F1595">
        <v>1</v>
      </c>
      <c r="G1595" t="s">
        <v>7881</v>
      </c>
      <c r="L1595" t="str" cm="1">
        <f t="array" ref="L1595">[1]!s_info_industry_gics(A1595,1)</f>
        <v>工业</v>
      </c>
      <c r="M1595" t="str" cm="1">
        <f t="array" ref="M1595">[1]!s_info_industry_gicscode(A1595,1)</f>
        <v>20</v>
      </c>
      <c r="N1595" t="str">
        <f>[1]!s_info_industry_gics(A1595,2)</f>
        <v>资本货物</v>
      </c>
      <c r="O1595" t="str">
        <f>[1]!s_info_industry_gicscode(A1595,2)</f>
        <v>2010</v>
      </c>
      <c r="P1595" t="str" cm="1">
        <f t="array" ref="P1595">[1]!s_stmnote_suppliertop5(A1595,D1595,1)</f>
        <v>第一名</v>
      </c>
      <c r="Q1595" t="str">
        <f>[1]!s_stmnote_suppliertop5(A1595,D1595,2)</f>
        <v>第二名</v>
      </c>
      <c r="R1595" t="str" cm="1">
        <f t="array" ref="R1595">[1]!s_stmnote_suppliertop5(A1595,D1595,3)</f>
        <v>第三名</v>
      </c>
      <c r="S1595" t="str" cm="1">
        <f t="array" ref="S1595">[1]!s_stmnote_suppliertop5(A1595,D1595,4)</f>
        <v>第四名</v>
      </c>
      <c r="T1595" t="str" cm="1">
        <f t="array" ref="T1595">[1]!s_stmnote_suppliertop5(A1595,D1595,5)</f>
        <v>第五名</v>
      </c>
      <c r="U1595" s="9">
        <f>[1]!s_stmnote_purchasetop5_pct(A1595,D1595)</f>
        <v>42.8</v>
      </c>
      <c r="V1595" t="str" cm="1">
        <f t="array" ref="V1595">[1]!s_stmnote_customertop5($A1595,$D1595,1)</f>
        <v>第一名</v>
      </c>
      <c r="W1595" t="str" cm="1">
        <f t="array" ref="W1595">[1]!s_stmnote_customertop5($A1595,$D1595,2)</f>
        <v>第二名</v>
      </c>
      <c r="X1595" t="str" cm="1">
        <f t="array" ref="X1595">[1]!s_stmnote_customertop5($A1595,$D1595,3)</f>
        <v>第三名</v>
      </c>
      <c r="Y1595" t="str" cm="1">
        <f t="array" ref="Y1595">[1]!s_stmnote_customertop5($A1595,$D1595,4)</f>
        <v>第四名</v>
      </c>
      <c r="Z1595" t="str" cm="1">
        <f t="array" ref="Z1595">[1]!s_stmnote_customertop5($A1595,$D1595,5)</f>
        <v>第五名</v>
      </c>
      <c r="AA1595" s="9">
        <f>[1]!s_stmnote_salestop5_pct(A1595,D1595)</f>
        <v>29.64</v>
      </c>
      <c r="AB1595" s="9">
        <f>[1]!s_fa_arturn(A1595,D1595)</f>
        <v>2.2490000000000001</v>
      </c>
      <c r="AC1595" s="9">
        <f>[1]!fa_apturn(A1595,D1595)</f>
        <v>6.2003792218106799</v>
      </c>
      <c r="AD1595" s="9">
        <f>[1]!s_fa_invturn(A1595,D1595)</f>
        <v>6.2689000000000004</v>
      </c>
    </row>
    <row r="1596" spans="1:30">
      <c r="A1596">
        <v>688683</v>
      </c>
      <c r="B1596" t="s">
        <v>1348</v>
      </c>
      <c r="C1596" t="s">
        <v>6436</v>
      </c>
      <c r="D1596" s="8">
        <f t="shared" si="25"/>
        <v>45291</v>
      </c>
      <c r="E1596" t="s">
        <v>7233</v>
      </c>
      <c r="F1596">
        <v>1</v>
      </c>
      <c r="G1596" t="s">
        <v>7881</v>
      </c>
      <c r="L1596" t="str" cm="1">
        <f t="array" ref="L1596">[1]!s_info_industry_gics(A1596,1)</f>
        <v>工业</v>
      </c>
      <c r="M1596" t="str" cm="1">
        <f t="array" ref="M1596">[1]!s_info_industry_gicscode(A1596,1)</f>
        <v>20</v>
      </c>
      <c r="N1596" t="str">
        <f>[1]!s_info_industry_gics(A1596,2)</f>
        <v>资本货物</v>
      </c>
      <c r="O1596" t="str">
        <f>[1]!s_info_industry_gicscode(A1596,2)</f>
        <v>2010</v>
      </c>
      <c r="P1596" t="str" cm="1">
        <f t="array" ref="P1596">[1]!s_stmnote_suppliertop5(A1596,D1596,1)</f>
        <v>第一名</v>
      </c>
      <c r="Q1596" t="str">
        <f>[1]!s_stmnote_suppliertop5(A1596,D1596,2)</f>
        <v>第二名</v>
      </c>
      <c r="R1596" t="str" cm="1">
        <f t="array" ref="R1596">[1]!s_stmnote_suppliertop5(A1596,D1596,3)</f>
        <v>第三名</v>
      </c>
      <c r="S1596" t="str" cm="1">
        <f t="array" ref="S1596">[1]!s_stmnote_suppliertop5(A1596,D1596,4)</f>
        <v>第四名</v>
      </c>
      <c r="T1596" t="str" cm="1">
        <f t="array" ref="T1596">[1]!s_stmnote_suppliertop5(A1596,D1596,5)</f>
        <v>第五名</v>
      </c>
      <c r="U1596" s="9">
        <f>[1]!s_stmnote_purchasetop5_pct(A1596,D1596)</f>
        <v>42.8</v>
      </c>
      <c r="V1596" t="str" cm="1">
        <f t="array" ref="V1596">[1]!s_stmnote_customertop5($A1596,$D1596,1)</f>
        <v>第一名</v>
      </c>
      <c r="W1596" t="str" cm="1">
        <f t="array" ref="W1596">[1]!s_stmnote_customertop5($A1596,$D1596,2)</f>
        <v>第二名</v>
      </c>
      <c r="X1596" t="str" cm="1">
        <f t="array" ref="X1596">[1]!s_stmnote_customertop5($A1596,$D1596,3)</f>
        <v>第三名</v>
      </c>
      <c r="Y1596" t="str" cm="1">
        <f t="array" ref="Y1596">[1]!s_stmnote_customertop5($A1596,$D1596,4)</f>
        <v>第四名</v>
      </c>
      <c r="Z1596" t="str" cm="1">
        <f t="array" ref="Z1596">[1]!s_stmnote_customertop5($A1596,$D1596,5)</f>
        <v>第五名</v>
      </c>
      <c r="AA1596" s="9">
        <f>[1]!s_stmnote_salestop5_pct(A1596,D1596)</f>
        <v>29.64</v>
      </c>
      <c r="AB1596" s="9">
        <f>[1]!s_fa_arturn(A1596,D1596)</f>
        <v>2.2490000000000001</v>
      </c>
      <c r="AC1596" s="9">
        <f>[1]!fa_apturn(A1596,D1596)</f>
        <v>6.2003792218106799</v>
      </c>
      <c r="AD1596" s="9">
        <f>[1]!s_fa_invturn(A1596,D1596)</f>
        <v>6.2689000000000004</v>
      </c>
    </row>
    <row r="1597" spans="1:30">
      <c r="A1597">
        <v>688683</v>
      </c>
      <c r="B1597" t="s">
        <v>1348</v>
      </c>
      <c r="C1597" t="s">
        <v>6435</v>
      </c>
      <c r="D1597" s="8">
        <f t="shared" si="25"/>
        <v>45291</v>
      </c>
      <c r="E1597" t="s">
        <v>7359</v>
      </c>
      <c r="F1597">
        <v>1</v>
      </c>
      <c r="G1597" t="s">
        <v>7881</v>
      </c>
      <c r="L1597" t="str" cm="1">
        <f t="array" ref="L1597">[1]!s_info_industry_gics(A1597,1)</f>
        <v>工业</v>
      </c>
      <c r="M1597" t="str" cm="1">
        <f t="array" ref="M1597">[1]!s_info_industry_gicscode(A1597,1)</f>
        <v>20</v>
      </c>
      <c r="N1597" t="str">
        <f>[1]!s_info_industry_gics(A1597,2)</f>
        <v>资本货物</v>
      </c>
      <c r="O1597" t="str">
        <f>[1]!s_info_industry_gicscode(A1597,2)</f>
        <v>2010</v>
      </c>
      <c r="P1597" t="str" cm="1">
        <f t="array" ref="P1597">[1]!s_stmnote_suppliertop5(A1597,D1597,1)</f>
        <v>第一名</v>
      </c>
      <c r="Q1597" t="str">
        <f>[1]!s_stmnote_suppliertop5(A1597,D1597,2)</f>
        <v>第二名</v>
      </c>
      <c r="R1597" t="str" cm="1">
        <f t="array" ref="R1597">[1]!s_stmnote_suppliertop5(A1597,D1597,3)</f>
        <v>第三名</v>
      </c>
      <c r="S1597" t="str" cm="1">
        <f t="array" ref="S1597">[1]!s_stmnote_suppliertop5(A1597,D1597,4)</f>
        <v>第四名</v>
      </c>
      <c r="T1597" t="str" cm="1">
        <f t="array" ref="T1597">[1]!s_stmnote_suppliertop5(A1597,D1597,5)</f>
        <v>第五名</v>
      </c>
      <c r="U1597" s="9">
        <f>[1]!s_stmnote_purchasetop5_pct(A1597,D1597)</f>
        <v>42.8</v>
      </c>
      <c r="V1597" t="str" cm="1">
        <f t="array" ref="V1597">[1]!s_stmnote_customertop5($A1597,$D1597,1)</f>
        <v>第一名</v>
      </c>
      <c r="W1597" t="str" cm="1">
        <f t="array" ref="W1597">[1]!s_stmnote_customertop5($A1597,$D1597,2)</f>
        <v>第二名</v>
      </c>
      <c r="X1597" t="str" cm="1">
        <f t="array" ref="X1597">[1]!s_stmnote_customertop5($A1597,$D1597,3)</f>
        <v>第三名</v>
      </c>
      <c r="Y1597" t="str" cm="1">
        <f t="array" ref="Y1597">[1]!s_stmnote_customertop5($A1597,$D1597,4)</f>
        <v>第四名</v>
      </c>
      <c r="Z1597" t="str" cm="1">
        <f t="array" ref="Z1597">[1]!s_stmnote_customertop5($A1597,$D1597,5)</f>
        <v>第五名</v>
      </c>
      <c r="AA1597" s="9">
        <f>[1]!s_stmnote_salestop5_pct(A1597,D1597)</f>
        <v>29.64</v>
      </c>
      <c r="AB1597" s="9">
        <f>[1]!s_fa_arturn(A1597,D1597)</f>
        <v>2.2490000000000001</v>
      </c>
      <c r="AC1597" s="9">
        <f>[1]!fa_apturn(A1597,D1597)</f>
        <v>6.2003792218106799</v>
      </c>
      <c r="AD1597" s="9">
        <f>[1]!s_fa_invturn(A1597,D1597)</f>
        <v>6.2689000000000004</v>
      </c>
    </row>
    <row r="1598" spans="1:30">
      <c r="A1598">
        <v>688683</v>
      </c>
      <c r="B1598" t="s">
        <v>1348</v>
      </c>
      <c r="C1598" t="s">
        <v>6437</v>
      </c>
      <c r="D1598" s="8">
        <f t="shared" si="25"/>
        <v>45291</v>
      </c>
      <c r="E1598" t="s">
        <v>7396</v>
      </c>
      <c r="F1598">
        <v>1</v>
      </c>
      <c r="G1598" t="s">
        <v>7881</v>
      </c>
      <c r="L1598" t="str" cm="1">
        <f t="array" ref="L1598">[1]!s_info_industry_gics(A1598,1)</f>
        <v>工业</v>
      </c>
      <c r="M1598" t="str" cm="1">
        <f t="array" ref="M1598">[1]!s_info_industry_gicscode(A1598,1)</f>
        <v>20</v>
      </c>
      <c r="N1598" t="str">
        <f>[1]!s_info_industry_gics(A1598,2)</f>
        <v>资本货物</v>
      </c>
      <c r="O1598" t="str">
        <f>[1]!s_info_industry_gicscode(A1598,2)</f>
        <v>2010</v>
      </c>
      <c r="P1598" t="str" cm="1">
        <f t="array" ref="P1598">[1]!s_stmnote_suppliertop5(A1598,D1598,1)</f>
        <v>第一名</v>
      </c>
      <c r="Q1598" t="str">
        <f>[1]!s_stmnote_suppliertop5(A1598,D1598,2)</f>
        <v>第二名</v>
      </c>
      <c r="R1598" t="str" cm="1">
        <f t="array" ref="R1598">[1]!s_stmnote_suppliertop5(A1598,D1598,3)</f>
        <v>第三名</v>
      </c>
      <c r="S1598" t="str" cm="1">
        <f t="array" ref="S1598">[1]!s_stmnote_suppliertop5(A1598,D1598,4)</f>
        <v>第四名</v>
      </c>
      <c r="T1598" t="str" cm="1">
        <f t="array" ref="T1598">[1]!s_stmnote_suppliertop5(A1598,D1598,5)</f>
        <v>第五名</v>
      </c>
      <c r="U1598" s="9">
        <f>[1]!s_stmnote_purchasetop5_pct(A1598,D1598)</f>
        <v>42.8</v>
      </c>
      <c r="V1598" t="str" cm="1">
        <f t="array" ref="V1598">[1]!s_stmnote_customertop5($A1598,$D1598,1)</f>
        <v>第一名</v>
      </c>
      <c r="W1598" t="str" cm="1">
        <f t="array" ref="W1598">[1]!s_stmnote_customertop5($A1598,$D1598,2)</f>
        <v>第二名</v>
      </c>
      <c r="X1598" t="str" cm="1">
        <f t="array" ref="X1598">[1]!s_stmnote_customertop5($A1598,$D1598,3)</f>
        <v>第三名</v>
      </c>
      <c r="Y1598" t="str" cm="1">
        <f t="array" ref="Y1598">[1]!s_stmnote_customertop5($A1598,$D1598,4)</f>
        <v>第四名</v>
      </c>
      <c r="Z1598" t="str" cm="1">
        <f t="array" ref="Z1598">[1]!s_stmnote_customertop5($A1598,$D1598,5)</f>
        <v>第五名</v>
      </c>
      <c r="AA1598" s="9">
        <f>[1]!s_stmnote_salestop5_pct(A1598,D1598)</f>
        <v>29.64</v>
      </c>
      <c r="AB1598" s="9">
        <f>[1]!s_fa_arturn(A1598,D1598)</f>
        <v>2.2490000000000001</v>
      </c>
      <c r="AC1598" s="9">
        <f>[1]!fa_apturn(A1598,D1598)</f>
        <v>6.2003792218106799</v>
      </c>
      <c r="AD1598" s="9">
        <f>[1]!s_fa_invturn(A1598,D1598)</f>
        <v>6.2689000000000004</v>
      </c>
    </row>
    <row r="1599" spans="1:30">
      <c r="A1599">
        <v>688686</v>
      </c>
      <c r="B1599" t="s">
        <v>1349</v>
      </c>
      <c r="C1599" t="s">
        <v>6438</v>
      </c>
      <c r="D1599" s="8">
        <f t="shared" si="25"/>
        <v>45291</v>
      </c>
      <c r="E1599" t="s">
        <v>6952</v>
      </c>
      <c r="F1599">
        <v>2</v>
      </c>
      <c r="G1599" t="s">
        <v>11649</v>
      </c>
      <c r="H1599" t="s">
        <v>12617</v>
      </c>
      <c r="L1599" t="str" cm="1">
        <f t="array" ref="L1599">[1]!s_info_industry_gics(A1599,1)</f>
        <v>工业</v>
      </c>
      <c r="M1599" t="str" cm="1">
        <f t="array" ref="M1599">[1]!s_info_industry_gicscode(A1599,1)</f>
        <v>20</v>
      </c>
      <c r="N1599" t="str">
        <f>[1]!s_info_industry_gics(A1599,2)</f>
        <v>资本货物</v>
      </c>
      <c r="O1599" t="str">
        <f>[1]!s_info_industry_gicscode(A1599,2)</f>
        <v>2010</v>
      </c>
      <c r="P1599" t="str" cm="1">
        <f t="array" ref="P1599">[1]!s_stmnote_suppliertop5(A1599,D1599,1)</f>
        <v>供应商一</v>
      </c>
      <c r="Q1599" t="str">
        <f>[1]!s_stmnote_suppliertop5(A1599,D1599,2)</f>
        <v>供应商二</v>
      </c>
      <c r="R1599" t="str" cm="1">
        <f t="array" ref="R1599">[1]!s_stmnote_suppliertop5(A1599,D1599,3)</f>
        <v>供应商三</v>
      </c>
      <c r="S1599" t="str" cm="1">
        <f t="array" ref="S1599">[1]!s_stmnote_suppliertop5(A1599,D1599,4)</f>
        <v>供应商四</v>
      </c>
      <c r="T1599" t="str" cm="1">
        <f t="array" ref="T1599">[1]!s_stmnote_suppliertop5(A1599,D1599,5)</f>
        <v>供应商五</v>
      </c>
      <c r="U1599" s="9">
        <f>[1]!s_stmnote_purchasetop5_pct(A1599,D1599)</f>
        <v>28.91</v>
      </c>
      <c r="V1599" t="str" cm="1">
        <f t="array" ref="V1599">[1]!s_stmnote_customertop5($A1599,$D1599,1)</f>
        <v>客户一</v>
      </c>
      <c r="W1599" t="str" cm="1">
        <f t="array" ref="W1599">[1]!s_stmnote_customertop5($A1599,$D1599,2)</f>
        <v>客户二</v>
      </c>
      <c r="X1599" t="str" cm="1">
        <f t="array" ref="X1599">[1]!s_stmnote_customertop5($A1599,$D1599,3)</f>
        <v>客户三</v>
      </c>
      <c r="Y1599" t="str" cm="1">
        <f t="array" ref="Y1599">[1]!s_stmnote_customertop5($A1599,$D1599,4)</f>
        <v>客户四</v>
      </c>
      <c r="Z1599" t="str" cm="1">
        <f t="array" ref="Z1599">[1]!s_stmnote_customertop5($A1599,$D1599,5)</f>
        <v>客户五</v>
      </c>
      <c r="AA1599" s="9">
        <f>[1]!s_stmnote_salestop5_pct(A1599,D1599)</f>
        <v>30.34</v>
      </c>
      <c r="AB1599" s="9">
        <f>[1]!s_fa_arturn(A1599,D1599)</f>
        <v>1.5636000000000001</v>
      </c>
      <c r="AC1599" s="9">
        <f>[1]!fa_apturn(A1599,D1599)</f>
        <v>3.7644421338446699</v>
      </c>
      <c r="AD1599" s="9">
        <f>[1]!s_fa_invturn(A1599,D1599)</f>
        <v>2.5870000000000002</v>
      </c>
    </row>
    <row r="1600" spans="1:30">
      <c r="A1600">
        <v>688686</v>
      </c>
      <c r="B1600" t="s">
        <v>1349</v>
      </c>
      <c r="C1600" t="s">
        <v>6439</v>
      </c>
      <c r="D1600" s="8">
        <f t="shared" si="25"/>
        <v>45291</v>
      </c>
      <c r="E1600" t="s">
        <v>7114</v>
      </c>
      <c r="F1600">
        <v>1</v>
      </c>
      <c r="G1600" t="s">
        <v>11650</v>
      </c>
      <c r="L1600" t="str" cm="1">
        <f t="array" ref="L1600">[1]!s_info_industry_gics(A1600,1)</f>
        <v>工业</v>
      </c>
      <c r="M1600" t="str" cm="1">
        <f t="array" ref="M1600">[1]!s_info_industry_gicscode(A1600,1)</f>
        <v>20</v>
      </c>
      <c r="N1600" t="str">
        <f>[1]!s_info_industry_gics(A1600,2)</f>
        <v>资本货物</v>
      </c>
      <c r="O1600" t="str">
        <f>[1]!s_info_industry_gicscode(A1600,2)</f>
        <v>2010</v>
      </c>
      <c r="P1600" t="str" cm="1">
        <f t="array" ref="P1600">[1]!s_stmnote_suppliertop5(A1600,D1600,1)</f>
        <v>供应商一</v>
      </c>
      <c r="Q1600" t="str">
        <f>[1]!s_stmnote_suppliertop5(A1600,D1600,2)</f>
        <v>供应商二</v>
      </c>
      <c r="R1600" t="str" cm="1">
        <f t="array" ref="R1600">[1]!s_stmnote_suppliertop5(A1600,D1600,3)</f>
        <v>供应商三</v>
      </c>
      <c r="S1600" t="str" cm="1">
        <f t="array" ref="S1600">[1]!s_stmnote_suppliertop5(A1600,D1600,4)</f>
        <v>供应商四</v>
      </c>
      <c r="T1600" t="str" cm="1">
        <f t="array" ref="T1600">[1]!s_stmnote_suppliertop5(A1600,D1600,5)</f>
        <v>供应商五</v>
      </c>
      <c r="U1600" s="9">
        <f>[1]!s_stmnote_purchasetop5_pct(A1600,D1600)</f>
        <v>28.91</v>
      </c>
      <c r="V1600" t="str" cm="1">
        <f t="array" ref="V1600">[1]!s_stmnote_customertop5($A1600,$D1600,1)</f>
        <v>客户一</v>
      </c>
      <c r="W1600" t="str" cm="1">
        <f t="array" ref="W1600">[1]!s_stmnote_customertop5($A1600,$D1600,2)</f>
        <v>客户二</v>
      </c>
      <c r="X1600" t="str" cm="1">
        <f t="array" ref="X1600">[1]!s_stmnote_customertop5($A1600,$D1600,3)</f>
        <v>客户三</v>
      </c>
      <c r="Y1600" t="str" cm="1">
        <f t="array" ref="Y1600">[1]!s_stmnote_customertop5($A1600,$D1600,4)</f>
        <v>客户四</v>
      </c>
      <c r="Z1600" t="str" cm="1">
        <f t="array" ref="Z1600">[1]!s_stmnote_customertop5($A1600,$D1600,5)</f>
        <v>客户五</v>
      </c>
      <c r="AA1600" s="9">
        <f>[1]!s_stmnote_salestop5_pct(A1600,D1600)</f>
        <v>30.34</v>
      </c>
      <c r="AB1600" s="9">
        <f>[1]!s_fa_arturn(A1600,D1600)</f>
        <v>1.5636000000000001</v>
      </c>
      <c r="AC1600" s="9">
        <f>[1]!fa_apturn(A1600,D1600)</f>
        <v>3.7644421338446699</v>
      </c>
      <c r="AD1600" s="9">
        <f>[1]!s_fa_invturn(A1600,D1600)</f>
        <v>2.5870000000000002</v>
      </c>
    </row>
    <row r="1601" spans="1:30">
      <c r="A1601">
        <v>688686</v>
      </c>
      <c r="B1601" t="s">
        <v>1349</v>
      </c>
      <c r="C1601" t="s">
        <v>6440</v>
      </c>
      <c r="D1601" s="8">
        <f t="shared" si="25"/>
        <v>45291</v>
      </c>
      <c r="E1601" t="s">
        <v>7697</v>
      </c>
      <c r="F1601">
        <v>1</v>
      </c>
      <c r="G1601" t="s">
        <v>10022</v>
      </c>
      <c r="L1601" t="str" cm="1">
        <f t="array" ref="L1601">[1]!s_info_industry_gics(A1601,1)</f>
        <v>工业</v>
      </c>
      <c r="M1601" t="str" cm="1">
        <f t="array" ref="M1601">[1]!s_info_industry_gicscode(A1601,1)</f>
        <v>20</v>
      </c>
      <c r="N1601" t="str">
        <f>[1]!s_info_industry_gics(A1601,2)</f>
        <v>资本货物</v>
      </c>
      <c r="O1601" t="str">
        <f>[1]!s_info_industry_gicscode(A1601,2)</f>
        <v>2010</v>
      </c>
      <c r="P1601" t="str" cm="1">
        <f t="array" ref="P1601">[1]!s_stmnote_suppliertop5(A1601,D1601,1)</f>
        <v>供应商一</v>
      </c>
      <c r="Q1601" t="str">
        <f>[1]!s_stmnote_suppliertop5(A1601,D1601,2)</f>
        <v>供应商二</v>
      </c>
      <c r="R1601" t="str" cm="1">
        <f t="array" ref="R1601">[1]!s_stmnote_suppliertop5(A1601,D1601,3)</f>
        <v>供应商三</v>
      </c>
      <c r="S1601" t="str" cm="1">
        <f t="array" ref="S1601">[1]!s_stmnote_suppliertop5(A1601,D1601,4)</f>
        <v>供应商四</v>
      </c>
      <c r="T1601" t="str" cm="1">
        <f t="array" ref="T1601">[1]!s_stmnote_suppliertop5(A1601,D1601,5)</f>
        <v>供应商五</v>
      </c>
      <c r="U1601" s="9">
        <f>[1]!s_stmnote_purchasetop5_pct(A1601,D1601)</f>
        <v>28.91</v>
      </c>
      <c r="V1601" t="str" cm="1">
        <f t="array" ref="V1601">[1]!s_stmnote_customertop5($A1601,$D1601,1)</f>
        <v>客户一</v>
      </c>
      <c r="W1601" t="str" cm="1">
        <f t="array" ref="W1601">[1]!s_stmnote_customertop5($A1601,$D1601,2)</f>
        <v>客户二</v>
      </c>
      <c r="X1601" t="str" cm="1">
        <f t="array" ref="X1601">[1]!s_stmnote_customertop5($A1601,$D1601,3)</f>
        <v>客户三</v>
      </c>
      <c r="Y1601" t="str" cm="1">
        <f t="array" ref="Y1601">[1]!s_stmnote_customertop5($A1601,$D1601,4)</f>
        <v>客户四</v>
      </c>
      <c r="Z1601" t="str" cm="1">
        <f t="array" ref="Z1601">[1]!s_stmnote_customertop5($A1601,$D1601,5)</f>
        <v>客户五</v>
      </c>
      <c r="AA1601" s="9">
        <f>[1]!s_stmnote_salestop5_pct(A1601,D1601)</f>
        <v>30.34</v>
      </c>
      <c r="AB1601" s="9">
        <f>[1]!s_fa_arturn(A1601,D1601)</f>
        <v>1.5636000000000001</v>
      </c>
      <c r="AC1601" s="9">
        <f>[1]!fa_apturn(A1601,D1601)</f>
        <v>3.7644421338446699</v>
      </c>
      <c r="AD1601" s="9">
        <f>[1]!s_fa_invturn(A1601,D1601)</f>
        <v>2.5870000000000002</v>
      </c>
    </row>
    <row r="1602" spans="1:30">
      <c r="A1602">
        <v>688686</v>
      </c>
      <c r="B1602" t="s">
        <v>1349</v>
      </c>
      <c r="C1602" t="s">
        <v>6441</v>
      </c>
      <c r="D1602" s="8">
        <f t="shared" si="25"/>
        <v>45657</v>
      </c>
      <c r="E1602" t="s">
        <v>7665</v>
      </c>
      <c r="F1602">
        <v>2</v>
      </c>
      <c r="G1602" t="s">
        <v>11651</v>
      </c>
      <c r="H1602" t="s">
        <v>12618</v>
      </c>
      <c r="L1602" t="str" cm="1">
        <f t="array" ref="L1602">[1]!s_info_industry_gics(A1602,1)</f>
        <v>工业</v>
      </c>
      <c r="M1602" t="str" cm="1">
        <f t="array" ref="M1602">[1]!s_info_industry_gicscode(A1602,1)</f>
        <v>20</v>
      </c>
      <c r="N1602" t="str">
        <f>[1]!s_info_industry_gics(A1602,2)</f>
        <v>资本货物</v>
      </c>
      <c r="O1602" t="str">
        <f>[1]!s_info_industry_gicscode(A1602,2)</f>
        <v>2010</v>
      </c>
      <c r="P1602" cm="1">
        <f t="array" ref="P1602">[1]!s_stmnote_suppliertop5(A1602,D1602,1)</f>
        <v>0</v>
      </c>
      <c r="Q1602">
        <f>[1]!s_stmnote_suppliertop5(A1602,D1602,2)</f>
        <v>0</v>
      </c>
      <c r="R1602" cm="1">
        <f t="array" ref="R1602">[1]!s_stmnote_suppliertop5(A1602,D1602,3)</f>
        <v>0</v>
      </c>
      <c r="S1602" cm="1">
        <f t="array" ref="S1602">[1]!s_stmnote_suppliertop5(A1602,D1602,4)</f>
        <v>0</v>
      </c>
      <c r="T1602" cm="1">
        <f t="array" ref="T1602">[1]!s_stmnote_suppliertop5(A1602,D1602,5)</f>
        <v>0</v>
      </c>
      <c r="U1602" s="9">
        <f>[1]!s_stmnote_purchasetop5_pct(A1602,D1602)</f>
        <v>0</v>
      </c>
      <c r="V1602" cm="1">
        <f t="array" ref="V1602">[1]!s_stmnote_customertop5($A1602,$D1602,1)</f>
        <v>0</v>
      </c>
      <c r="W1602" cm="1">
        <f t="array" ref="W1602">[1]!s_stmnote_customertop5($A1602,$D1602,2)</f>
        <v>0</v>
      </c>
      <c r="X1602" cm="1">
        <f t="array" ref="X1602">[1]!s_stmnote_customertop5($A1602,$D1602,3)</f>
        <v>0</v>
      </c>
      <c r="Y1602" cm="1">
        <f t="array" ref="Y1602">[1]!s_stmnote_customertop5($A1602,$D1602,4)</f>
        <v>0</v>
      </c>
      <c r="Z1602" cm="1">
        <f t="array" ref="Z1602">[1]!s_stmnote_customertop5($A1602,$D1602,5)</f>
        <v>0</v>
      </c>
      <c r="AA1602" s="9">
        <f>[1]!s_stmnote_salestop5_pct(A1602,D1602)</f>
        <v>0</v>
      </c>
      <c r="AB1602" s="9">
        <f>[1]!s_fa_arturn(A1602,D1602)</f>
        <v>0</v>
      </c>
      <c r="AC1602" s="9">
        <f>[1]!fa_apturn(A1602,D1602)</f>
        <v>0</v>
      </c>
      <c r="AD1602" s="9">
        <f>[1]!s_fa_invturn(A1602,D1602)</f>
        <v>0</v>
      </c>
    </row>
    <row r="1603" spans="1:30">
      <c r="A1603">
        <v>688686</v>
      </c>
      <c r="B1603" t="s">
        <v>1349</v>
      </c>
      <c r="C1603" t="s">
        <v>6442</v>
      </c>
      <c r="D1603" s="8">
        <f t="shared" si="25"/>
        <v>45657</v>
      </c>
      <c r="E1603" t="s">
        <v>7025</v>
      </c>
      <c r="F1603">
        <v>1</v>
      </c>
      <c r="G1603" t="s">
        <v>10023</v>
      </c>
      <c r="L1603" t="str" cm="1">
        <f t="array" ref="L1603">[1]!s_info_industry_gics(A1603,1)</f>
        <v>工业</v>
      </c>
      <c r="M1603" t="str" cm="1">
        <f t="array" ref="M1603">[1]!s_info_industry_gicscode(A1603,1)</f>
        <v>20</v>
      </c>
      <c r="N1603" t="str">
        <f>[1]!s_info_industry_gics(A1603,2)</f>
        <v>资本货物</v>
      </c>
      <c r="O1603" t="str">
        <f>[1]!s_info_industry_gicscode(A1603,2)</f>
        <v>2010</v>
      </c>
      <c r="P1603" cm="1">
        <f t="array" ref="P1603">[1]!s_stmnote_suppliertop5(A1603,D1603,1)</f>
        <v>0</v>
      </c>
      <c r="Q1603">
        <f>[1]!s_stmnote_suppliertop5(A1603,D1603,2)</f>
        <v>0</v>
      </c>
      <c r="R1603" cm="1">
        <f t="array" ref="R1603">[1]!s_stmnote_suppliertop5(A1603,D1603,3)</f>
        <v>0</v>
      </c>
      <c r="S1603" cm="1">
        <f t="array" ref="S1603">[1]!s_stmnote_suppliertop5(A1603,D1603,4)</f>
        <v>0</v>
      </c>
      <c r="T1603" cm="1">
        <f t="array" ref="T1603">[1]!s_stmnote_suppliertop5(A1603,D1603,5)</f>
        <v>0</v>
      </c>
      <c r="U1603" s="9">
        <f>[1]!s_stmnote_purchasetop5_pct(A1603,D1603)</f>
        <v>0</v>
      </c>
      <c r="V1603" cm="1">
        <f t="array" ref="V1603">[1]!s_stmnote_customertop5($A1603,$D1603,1)</f>
        <v>0</v>
      </c>
      <c r="W1603" cm="1">
        <f t="array" ref="W1603">[1]!s_stmnote_customertop5($A1603,$D1603,2)</f>
        <v>0</v>
      </c>
      <c r="X1603" cm="1">
        <f t="array" ref="X1603">[1]!s_stmnote_customertop5($A1603,$D1603,3)</f>
        <v>0</v>
      </c>
      <c r="Y1603" cm="1">
        <f t="array" ref="Y1603">[1]!s_stmnote_customertop5($A1603,$D1603,4)</f>
        <v>0</v>
      </c>
      <c r="Z1603" cm="1">
        <f t="array" ref="Z1603">[1]!s_stmnote_customertop5($A1603,$D1603,5)</f>
        <v>0</v>
      </c>
      <c r="AA1603" s="9">
        <f>[1]!s_stmnote_salestop5_pct(A1603,D1603)</f>
        <v>0</v>
      </c>
      <c r="AB1603" s="9">
        <f>[1]!s_fa_arturn(A1603,D1603)</f>
        <v>0</v>
      </c>
      <c r="AC1603" s="9">
        <f>[1]!fa_apturn(A1603,D1603)</f>
        <v>0</v>
      </c>
      <c r="AD1603" s="9">
        <f>[1]!s_fa_invturn(A1603,D1603)</f>
        <v>0</v>
      </c>
    </row>
    <row r="1604" spans="1:30">
      <c r="A1604">
        <v>831396</v>
      </c>
      <c r="B1604" t="s">
        <v>1364</v>
      </c>
      <c r="C1604" t="s">
        <v>6482</v>
      </c>
      <c r="D1604" s="8">
        <f t="shared" si="25"/>
        <v>45291</v>
      </c>
      <c r="E1604" t="s">
        <v>7084</v>
      </c>
      <c r="F1604">
        <v>1</v>
      </c>
      <c r="G1604" t="s">
        <v>10045</v>
      </c>
      <c r="L1604" t="str" cm="1">
        <f t="array" ref="L1604">[1]!s_info_industry_gics(A1604,1)</f>
        <v>工业</v>
      </c>
      <c r="M1604" t="str" cm="1">
        <f t="array" ref="M1604">[1]!s_info_industry_gicscode(A1604,1)</f>
        <v>20</v>
      </c>
      <c r="N1604" t="str">
        <f>[1]!s_info_industry_gics(A1604,2)</f>
        <v>资本货物</v>
      </c>
      <c r="O1604" t="str">
        <f>[1]!s_info_industry_gicscode(A1604,2)</f>
        <v>2010</v>
      </c>
      <c r="P1604" t="str" cm="1">
        <f t="array" ref="P1604">[1]!s_stmnote_suppliertop5(A1604,D1604,1)</f>
        <v>石家庄泰达电气设备有限公司</v>
      </c>
      <c r="Q1604" t="str">
        <f>[1]!s_stmnote_suppliertop5(A1604,D1604,2)</f>
        <v>上海众杰电力科技有限公司</v>
      </c>
      <c r="R1604" t="str" cm="1">
        <f t="array" ref="R1604">[1]!s_stmnote_suppliertop5(A1604,D1604,3)</f>
        <v>江苏扬铭铜业有限公司</v>
      </c>
      <c r="S1604" t="str" cm="1">
        <f t="array" ref="S1604">[1]!s_stmnote_suppliertop5(A1604,D1604,4)</f>
        <v>石家庄科林电气设备有限公司</v>
      </c>
      <c r="T1604" t="str" cm="1">
        <f t="array" ref="T1604">[1]!s_stmnote_suppliertop5(A1604,D1604,5)</f>
        <v>郑州恒瑞线缆有限公司</v>
      </c>
      <c r="U1604" s="9">
        <f>[1]!s_stmnote_purchasetop5_pct(A1604,D1604)</f>
        <v>19.07</v>
      </c>
      <c r="V1604" t="str" cm="1">
        <f t="array" ref="V1604">[1]!s_stmnote_customertop5($A1604,$D1604,1)</f>
        <v>国家电力投资集团有限公司物资装备分公司</v>
      </c>
      <c r="W1604" t="str" cm="1">
        <f t="array" ref="W1604">[1]!s_stmnote_customertop5($A1604,$D1604,2)</f>
        <v>国电投许昌综合智慧能源有限公司</v>
      </c>
      <c r="X1604" t="str" cm="1">
        <f t="array" ref="X1604">[1]!s_stmnote_customertop5($A1604,$D1604,3)</f>
        <v>中铁电气化局集团有限公司</v>
      </c>
      <c r="Y1604" t="str" cm="1">
        <f t="array" ref="Y1604">[1]!s_stmnote_customertop5($A1604,$D1604,4)</f>
        <v>中铁一局集团电务工程有限公司</v>
      </c>
      <c r="Z1604" t="str" cm="1">
        <f t="array" ref="Z1604">[1]!s_stmnote_customertop5($A1604,$D1604,5)</f>
        <v>襄城县豫能综合能源有限公司</v>
      </c>
      <c r="AA1604" s="9">
        <f>[1]!s_stmnote_salestop5_pct(A1604,D1604)</f>
        <v>25.7</v>
      </c>
      <c r="AB1604" s="9">
        <f>[1]!s_fa_arturn(A1604,D1604)</f>
        <v>1.5025999999999999</v>
      </c>
      <c r="AC1604" s="9">
        <f>[1]!fa_apturn(A1604,D1604)</f>
        <v>2.0618333181898301</v>
      </c>
      <c r="AD1604" s="9">
        <f>[1]!s_fa_invturn(A1604,D1604)</f>
        <v>5.7633000000000001</v>
      </c>
    </row>
    <row r="1605" spans="1:30">
      <c r="A1605">
        <v>831396</v>
      </c>
      <c r="B1605" t="s">
        <v>1364</v>
      </c>
      <c r="C1605" t="s">
        <v>6483</v>
      </c>
      <c r="D1605" s="8">
        <f t="shared" si="25"/>
        <v>45291</v>
      </c>
      <c r="E1605" t="s">
        <v>7293</v>
      </c>
      <c r="F1605">
        <v>1</v>
      </c>
      <c r="G1605" t="s">
        <v>10045</v>
      </c>
      <c r="L1605" t="str" cm="1">
        <f t="array" ref="L1605">[1]!s_info_industry_gics(A1605,1)</f>
        <v>工业</v>
      </c>
      <c r="M1605" t="str" cm="1">
        <f t="array" ref="M1605">[1]!s_info_industry_gicscode(A1605,1)</f>
        <v>20</v>
      </c>
      <c r="N1605" t="str">
        <f>[1]!s_info_industry_gics(A1605,2)</f>
        <v>资本货物</v>
      </c>
      <c r="O1605" t="str">
        <f>[1]!s_info_industry_gicscode(A1605,2)</f>
        <v>2010</v>
      </c>
      <c r="P1605" t="str" cm="1">
        <f t="array" ref="P1605">[1]!s_stmnote_suppliertop5(A1605,D1605,1)</f>
        <v>石家庄泰达电气设备有限公司</v>
      </c>
      <c r="Q1605" t="str">
        <f>[1]!s_stmnote_suppliertop5(A1605,D1605,2)</f>
        <v>上海众杰电力科技有限公司</v>
      </c>
      <c r="R1605" t="str" cm="1">
        <f t="array" ref="R1605">[1]!s_stmnote_suppliertop5(A1605,D1605,3)</f>
        <v>江苏扬铭铜业有限公司</v>
      </c>
      <c r="S1605" t="str" cm="1">
        <f t="array" ref="S1605">[1]!s_stmnote_suppliertop5(A1605,D1605,4)</f>
        <v>石家庄科林电气设备有限公司</v>
      </c>
      <c r="T1605" t="str" cm="1">
        <f t="array" ref="T1605">[1]!s_stmnote_suppliertop5(A1605,D1605,5)</f>
        <v>郑州恒瑞线缆有限公司</v>
      </c>
      <c r="U1605" s="9">
        <f>[1]!s_stmnote_purchasetop5_pct(A1605,D1605)</f>
        <v>19.07</v>
      </c>
      <c r="V1605" t="str" cm="1">
        <f t="array" ref="V1605">[1]!s_stmnote_customertop5($A1605,$D1605,1)</f>
        <v>国家电力投资集团有限公司物资装备分公司</v>
      </c>
      <c r="W1605" t="str" cm="1">
        <f t="array" ref="W1605">[1]!s_stmnote_customertop5($A1605,$D1605,2)</f>
        <v>国电投许昌综合智慧能源有限公司</v>
      </c>
      <c r="X1605" t="str" cm="1">
        <f t="array" ref="X1605">[1]!s_stmnote_customertop5($A1605,$D1605,3)</f>
        <v>中铁电气化局集团有限公司</v>
      </c>
      <c r="Y1605" t="str" cm="1">
        <f t="array" ref="Y1605">[1]!s_stmnote_customertop5($A1605,$D1605,4)</f>
        <v>中铁一局集团电务工程有限公司</v>
      </c>
      <c r="Z1605" t="str" cm="1">
        <f t="array" ref="Z1605">[1]!s_stmnote_customertop5($A1605,$D1605,5)</f>
        <v>襄城县豫能综合能源有限公司</v>
      </c>
      <c r="AA1605" s="9">
        <f>[1]!s_stmnote_salestop5_pct(A1605,D1605)</f>
        <v>25.7</v>
      </c>
      <c r="AB1605" s="9">
        <f>[1]!s_fa_arturn(A1605,D1605)</f>
        <v>1.5025999999999999</v>
      </c>
      <c r="AC1605" s="9">
        <f>[1]!fa_apturn(A1605,D1605)</f>
        <v>2.0618333181898301</v>
      </c>
      <c r="AD1605" s="9">
        <f>[1]!s_fa_invturn(A1605,D1605)</f>
        <v>5.7633000000000001</v>
      </c>
    </row>
    <row r="1606" spans="1:30">
      <c r="A1606">
        <v>831396</v>
      </c>
      <c r="B1606" t="s">
        <v>1364</v>
      </c>
      <c r="C1606" t="s">
        <v>6483</v>
      </c>
      <c r="D1606" s="8">
        <f t="shared" si="25"/>
        <v>45657</v>
      </c>
      <c r="E1606" t="s">
        <v>7405</v>
      </c>
      <c r="F1606">
        <v>1</v>
      </c>
      <c r="G1606" t="s">
        <v>10045</v>
      </c>
      <c r="L1606" t="str" cm="1">
        <f t="array" ref="L1606">[1]!s_info_industry_gics(A1606,1)</f>
        <v>工业</v>
      </c>
      <c r="M1606" t="str" cm="1">
        <f t="array" ref="M1606">[1]!s_info_industry_gicscode(A1606,1)</f>
        <v>20</v>
      </c>
      <c r="N1606" t="str">
        <f>[1]!s_info_industry_gics(A1606,2)</f>
        <v>资本货物</v>
      </c>
      <c r="O1606" t="str">
        <f>[1]!s_info_industry_gicscode(A1606,2)</f>
        <v>2010</v>
      </c>
      <c r="P1606" cm="1">
        <f t="array" ref="P1606">[1]!s_stmnote_suppliertop5(A1606,D1606,1)</f>
        <v>0</v>
      </c>
      <c r="Q1606">
        <f>[1]!s_stmnote_suppliertop5(A1606,D1606,2)</f>
        <v>0</v>
      </c>
      <c r="R1606" cm="1">
        <f t="array" ref="R1606">[1]!s_stmnote_suppliertop5(A1606,D1606,3)</f>
        <v>0</v>
      </c>
      <c r="S1606" cm="1">
        <f t="array" ref="S1606">[1]!s_stmnote_suppliertop5(A1606,D1606,4)</f>
        <v>0</v>
      </c>
      <c r="T1606" cm="1">
        <f t="array" ref="T1606">[1]!s_stmnote_suppliertop5(A1606,D1606,5)</f>
        <v>0</v>
      </c>
      <c r="U1606" s="9">
        <f>[1]!s_stmnote_purchasetop5_pct(A1606,D1606)</f>
        <v>0</v>
      </c>
      <c r="V1606" cm="1">
        <f t="array" ref="V1606">[1]!s_stmnote_customertop5($A1606,$D1606,1)</f>
        <v>0</v>
      </c>
      <c r="W1606" cm="1">
        <f t="array" ref="W1606">[1]!s_stmnote_customertop5($A1606,$D1606,2)</f>
        <v>0</v>
      </c>
      <c r="X1606" cm="1">
        <f t="array" ref="X1606">[1]!s_stmnote_customertop5($A1606,$D1606,3)</f>
        <v>0</v>
      </c>
      <c r="Y1606" cm="1">
        <f t="array" ref="Y1606">[1]!s_stmnote_customertop5($A1606,$D1606,4)</f>
        <v>0</v>
      </c>
      <c r="Z1606" cm="1">
        <f t="array" ref="Z1606">[1]!s_stmnote_customertop5($A1606,$D1606,5)</f>
        <v>0</v>
      </c>
      <c r="AA1606" s="9">
        <f>[1]!s_stmnote_salestop5_pct(A1606,D1606)</f>
        <v>0</v>
      </c>
      <c r="AB1606" s="9">
        <f>[1]!s_fa_arturn(A1606,D1606)</f>
        <v>0</v>
      </c>
      <c r="AC1606" s="9">
        <f>[1]!fa_apturn(A1606,D1606)</f>
        <v>0</v>
      </c>
      <c r="AD1606" s="9">
        <f>[1]!s_fa_invturn(A1606,D1606)</f>
        <v>0</v>
      </c>
    </row>
    <row r="1607" spans="1:30">
      <c r="A1607">
        <v>831396</v>
      </c>
      <c r="B1607" t="s">
        <v>1364</v>
      </c>
      <c r="C1607" t="s">
        <v>6484</v>
      </c>
      <c r="D1607" s="8">
        <f t="shared" si="25"/>
        <v>45657</v>
      </c>
      <c r="E1607" t="s">
        <v>7335</v>
      </c>
      <c r="F1607">
        <v>1</v>
      </c>
      <c r="G1607" t="s">
        <v>10045</v>
      </c>
      <c r="L1607" t="str" cm="1">
        <f t="array" ref="L1607">[1]!s_info_industry_gics(A1607,1)</f>
        <v>工业</v>
      </c>
      <c r="M1607" t="str" cm="1">
        <f t="array" ref="M1607">[1]!s_info_industry_gicscode(A1607,1)</f>
        <v>20</v>
      </c>
      <c r="N1607" t="str">
        <f>[1]!s_info_industry_gics(A1607,2)</f>
        <v>资本货物</v>
      </c>
      <c r="O1607" t="str">
        <f>[1]!s_info_industry_gicscode(A1607,2)</f>
        <v>2010</v>
      </c>
      <c r="P1607" cm="1">
        <f t="array" ref="P1607">[1]!s_stmnote_suppliertop5(A1607,D1607,1)</f>
        <v>0</v>
      </c>
      <c r="Q1607">
        <f>[1]!s_stmnote_suppliertop5(A1607,D1607,2)</f>
        <v>0</v>
      </c>
      <c r="R1607" cm="1">
        <f t="array" ref="R1607">[1]!s_stmnote_suppliertop5(A1607,D1607,3)</f>
        <v>0</v>
      </c>
      <c r="S1607" cm="1">
        <f t="array" ref="S1607">[1]!s_stmnote_suppliertop5(A1607,D1607,4)</f>
        <v>0</v>
      </c>
      <c r="T1607" cm="1">
        <f t="array" ref="T1607">[1]!s_stmnote_suppliertop5(A1607,D1607,5)</f>
        <v>0</v>
      </c>
      <c r="U1607" s="9">
        <f>[1]!s_stmnote_purchasetop5_pct(A1607,D1607)</f>
        <v>0</v>
      </c>
      <c r="V1607" cm="1">
        <f t="array" ref="V1607">[1]!s_stmnote_customertop5($A1607,$D1607,1)</f>
        <v>0</v>
      </c>
      <c r="W1607" cm="1">
        <f t="array" ref="W1607">[1]!s_stmnote_customertop5($A1607,$D1607,2)</f>
        <v>0</v>
      </c>
      <c r="X1607" cm="1">
        <f t="array" ref="X1607">[1]!s_stmnote_customertop5($A1607,$D1607,3)</f>
        <v>0</v>
      </c>
      <c r="Y1607" cm="1">
        <f t="array" ref="Y1607">[1]!s_stmnote_customertop5($A1607,$D1607,4)</f>
        <v>0</v>
      </c>
      <c r="Z1607" cm="1">
        <f t="array" ref="Z1607">[1]!s_stmnote_customertop5($A1607,$D1607,5)</f>
        <v>0</v>
      </c>
      <c r="AA1607" s="9">
        <f>[1]!s_stmnote_salestop5_pct(A1607,D1607)</f>
        <v>0</v>
      </c>
      <c r="AB1607" s="9">
        <f>[1]!s_fa_arturn(A1607,D1607)</f>
        <v>0</v>
      </c>
      <c r="AC1607" s="9">
        <f>[1]!fa_apturn(A1607,D1607)</f>
        <v>0</v>
      </c>
      <c r="AD1607" s="9">
        <f>[1]!s_fa_invturn(A1607,D1607)</f>
        <v>0</v>
      </c>
    </row>
    <row r="1608" spans="1:30">
      <c r="A1608">
        <v>835985</v>
      </c>
      <c r="B1608" t="s">
        <v>1376</v>
      </c>
      <c r="C1608" t="s">
        <v>6513</v>
      </c>
      <c r="D1608" s="8">
        <f t="shared" si="25"/>
        <v>44926</v>
      </c>
      <c r="E1608" t="s">
        <v>6958</v>
      </c>
      <c r="F1608">
        <v>1</v>
      </c>
      <c r="G1608" t="s">
        <v>10060</v>
      </c>
      <c r="L1608" t="str" cm="1">
        <f t="array" ref="L1608">[1]!s_info_industry_gics(A1608,1)</f>
        <v>工业</v>
      </c>
      <c r="M1608" t="str" cm="1">
        <f t="array" ref="M1608">[1]!s_info_industry_gicscode(A1608,1)</f>
        <v>20</v>
      </c>
      <c r="N1608" t="str">
        <f>[1]!s_info_industry_gics(A1608,2)</f>
        <v>资本货物</v>
      </c>
      <c r="O1608" t="str">
        <f>[1]!s_info_industry_gicscode(A1608,2)</f>
        <v>2010</v>
      </c>
      <c r="P1608" t="str" cm="1">
        <f t="array" ref="P1608">[1]!s_stmnote_suppliertop5(A1608,D1608,1)</f>
        <v>江苏润阳新能源科技股份有限公司</v>
      </c>
      <c r="Q1608" t="str">
        <f>[1]!s_stmnote_suppliertop5(A1608,D1608,2)</f>
        <v>通威股份有限公司</v>
      </c>
      <c r="R1608" t="str" cm="1">
        <f t="array" ref="R1608">[1]!s_stmnote_suppliertop5(A1608,D1608,3)</f>
        <v>上海爱旭新能源股份有限公司</v>
      </c>
      <c r="S1608" t="str" cm="1">
        <f t="array" ref="S1608">[1]!s_stmnote_suppliertop5(A1608,D1608,4)</f>
        <v>上饶捷泰新能源科技有限公司</v>
      </c>
      <c r="T1608" t="str" cm="1">
        <f t="array" ref="T1608">[1]!s_stmnote_suppliertop5(A1608,D1608,5)</f>
        <v>江苏中润光能科技股份有限公司</v>
      </c>
      <c r="U1608" s="9">
        <f>[1]!s_stmnote_purchasetop5_pct(A1608,D1608)</f>
        <v>58.79</v>
      </c>
      <c r="V1608" t="str" cm="1">
        <f t="array" ref="V1608">[1]!s_stmnote_customertop5($A1608,$D1608,1)</f>
        <v>深圳创维光伏科技有限公司</v>
      </c>
      <c r="W1608" t="str" cm="1">
        <f t="array" ref="W1608">[1]!s_stmnote_customertop5($A1608,$D1608,2)</f>
        <v>广东省能源集团贵州有限公司</v>
      </c>
      <c r="X1608" t="str" cm="1">
        <f t="array" ref="X1608">[1]!s_stmnote_customertop5($A1608,$D1608,3)</f>
        <v>浙商中拓集团电力科技有限公司</v>
      </c>
      <c r="Y1608" t="str" cm="1">
        <f t="array" ref="Y1608">[1]!s_stmnote_customertop5($A1608,$D1608,4)</f>
        <v>国家电力投资集团有限公司</v>
      </c>
      <c r="Z1608" t="str" cm="1">
        <f t="array" ref="Z1608">[1]!s_stmnote_customertop5($A1608,$D1608,5)</f>
        <v>南京电气电力工程有限公司</v>
      </c>
      <c r="AA1608" s="9">
        <f>[1]!s_stmnote_salestop5_pct(A1608,D1608)</f>
        <v>45.52</v>
      </c>
      <c r="AB1608" s="9">
        <f>[1]!s_fa_arturn(A1608,D1608)</f>
        <v>30.169699999999999</v>
      </c>
      <c r="AC1608" s="9">
        <f>[1]!fa_apturn(A1608,D1608)</f>
        <v>12.1825791071641</v>
      </c>
      <c r="AD1608" s="9">
        <f>[1]!s_fa_invturn(A1608,D1608)</f>
        <v>8.1919000000000004</v>
      </c>
    </row>
    <row r="1609" spans="1:30">
      <c r="A1609">
        <v>836149</v>
      </c>
      <c r="B1609" t="s">
        <v>1361</v>
      </c>
      <c r="C1609" t="s">
        <v>6514</v>
      </c>
      <c r="D1609" s="8">
        <f t="shared" si="25"/>
        <v>44561</v>
      </c>
      <c r="E1609" t="s">
        <v>7291</v>
      </c>
      <c r="F1609">
        <v>1</v>
      </c>
      <c r="G1609" t="s">
        <v>10061</v>
      </c>
      <c r="L1609" t="str" cm="1">
        <f t="array" ref="L1609">[1]!s_info_industry_gics(A1609,1)</f>
        <v>工业</v>
      </c>
      <c r="M1609" t="str" cm="1">
        <f t="array" ref="M1609">[1]!s_info_industry_gicscode(A1609,1)</f>
        <v>20</v>
      </c>
      <c r="N1609" t="str">
        <f>[1]!s_info_industry_gics(A1609,2)</f>
        <v>资本货物</v>
      </c>
      <c r="O1609" t="str">
        <f>[1]!s_info_industry_gicscode(A1609,2)</f>
        <v>2010</v>
      </c>
      <c r="P1609" t="str" cm="1">
        <f t="array" ref="P1609">[1]!s_stmnote_suppliertop5(A1609,D1609,1)</f>
        <v>苏州市精筑钢材贸易有限公司</v>
      </c>
      <c r="Q1609" t="str">
        <f>[1]!s_stmnote_suppliertop5(A1609,D1609,2)</f>
        <v>南京旭建新型建材股份有限公司</v>
      </c>
      <c r="R1609" t="str" cm="1">
        <f t="array" ref="R1609">[1]!s_stmnote_suppliertop5(A1609,D1609,3)</f>
        <v>苏州凌百丈物资贸易有限公司</v>
      </c>
      <c r="S1609" t="str" cm="1">
        <f t="array" ref="S1609">[1]!s_stmnote_suppliertop5(A1609,D1609,4)</f>
        <v>上海天路投资发展有限公司</v>
      </c>
      <c r="T1609" t="str" cm="1">
        <f t="array" ref="T1609">[1]!s_stmnote_suppliertop5(A1609,D1609,5)</f>
        <v>苏州禧屋住宅科技股份有限公司</v>
      </c>
      <c r="U1609" s="9">
        <f>[1]!s_stmnote_purchasetop5_pct(A1609,D1609)</f>
        <v>27.73</v>
      </c>
      <c r="V1609" t="str" cm="1">
        <f t="array" ref="V1609">[1]!s_stmnote_customertop5($A1609,$D1609,1)</f>
        <v>中国建筑第八工程局有限公司</v>
      </c>
      <c r="W1609" t="str" cm="1">
        <f t="array" ref="W1609">[1]!s_stmnote_customertop5($A1609,$D1609,2)</f>
        <v>江苏南通二建集团有限公司</v>
      </c>
      <c r="X1609" t="str" cm="1">
        <f t="array" ref="X1609">[1]!s_stmnote_customertop5($A1609,$D1609,3)</f>
        <v>浙江中成建工集团有限公司</v>
      </c>
      <c r="Y1609" t="str" cm="1">
        <f t="array" ref="Y1609">[1]!s_stmnote_customertop5($A1609,$D1609,4)</f>
        <v>中亿丰建设集团股份有限公司</v>
      </c>
      <c r="Z1609" t="str" cm="1">
        <f t="array" ref="Z1609">[1]!s_stmnote_customertop5($A1609,$D1609,5)</f>
        <v>浙江长成建筑装饰工程有限公司</v>
      </c>
      <c r="AA1609" s="9">
        <f>[1]!s_stmnote_salestop5_pct(A1609,D1609)</f>
        <v>38.51</v>
      </c>
      <c r="AB1609" s="9">
        <f>[1]!s_fa_arturn(A1609,D1609)</f>
        <v>1.7128000000000001</v>
      </c>
      <c r="AC1609" s="9">
        <f>[1]!fa_apturn(A1609,D1609)</f>
        <v>2.8463779248379102</v>
      </c>
      <c r="AD1609" s="9">
        <f>[1]!s_fa_invturn(A1609,D1609)</f>
        <v>8.7905999999999995</v>
      </c>
    </row>
    <row r="1610" spans="1:30">
      <c r="A1610">
        <v>836149</v>
      </c>
      <c r="B1610" t="s">
        <v>1361</v>
      </c>
      <c r="C1610" t="s">
        <v>6515</v>
      </c>
      <c r="D1610" s="8">
        <f t="shared" si="25"/>
        <v>44561</v>
      </c>
      <c r="E1610" t="s">
        <v>7282</v>
      </c>
      <c r="F1610">
        <v>1</v>
      </c>
      <c r="G1610" t="s">
        <v>10061</v>
      </c>
      <c r="L1610" t="str" cm="1">
        <f t="array" ref="L1610">[1]!s_info_industry_gics(A1610,1)</f>
        <v>工业</v>
      </c>
      <c r="M1610" t="str" cm="1">
        <f t="array" ref="M1610">[1]!s_info_industry_gicscode(A1610,1)</f>
        <v>20</v>
      </c>
      <c r="N1610" t="str">
        <f>[1]!s_info_industry_gics(A1610,2)</f>
        <v>资本货物</v>
      </c>
      <c r="O1610" t="str">
        <f>[1]!s_info_industry_gicscode(A1610,2)</f>
        <v>2010</v>
      </c>
      <c r="P1610" t="str" cm="1">
        <f t="array" ref="P1610">[1]!s_stmnote_suppliertop5(A1610,D1610,1)</f>
        <v>苏州市精筑钢材贸易有限公司</v>
      </c>
      <c r="Q1610" t="str">
        <f>[1]!s_stmnote_suppliertop5(A1610,D1610,2)</f>
        <v>南京旭建新型建材股份有限公司</v>
      </c>
      <c r="R1610" t="str" cm="1">
        <f t="array" ref="R1610">[1]!s_stmnote_suppliertop5(A1610,D1610,3)</f>
        <v>苏州凌百丈物资贸易有限公司</v>
      </c>
      <c r="S1610" t="str" cm="1">
        <f t="array" ref="S1610">[1]!s_stmnote_suppliertop5(A1610,D1610,4)</f>
        <v>上海天路投资发展有限公司</v>
      </c>
      <c r="T1610" t="str" cm="1">
        <f t="array" ref="T1610">[1]!s_stmnote_suppliertop5(A1610,D1610,5)</f>
        <v>苏州禧屋住宅科技股份有限公司</v>
      </c>
      <c r="U1610" s="9">
        <f>[1]!s_stmnote_purchasetop5_pct(A1610,D1610)</f>
        <v>27.73</v>
      </c>
      <c r="V1610" t="str" cm="1">
        <f t="array" ref="V1610">[1]!s_stmnote_customertop5($A1610,$D1610,1)</f>
        <v>中国建筑第八工程局有限公司</v>
      </c>
      <c r="W1610" t="str" cm="1">
        <f t="array" ref="W1610">[1]!s_stmnote_customertop5($A1610,$D1610,2)</f>
        <v>江苏南通二建集团有限公司</v>
      </c>
      <c r="X1610" t="str" cm="1">
        <f t="array" ref="X1610">[1]!s_stmnote_customertop5($A1610,$D1610,3)</f>
        <v>浙江中成建工集团有限公司</v>
      </c>
      <c r="Y1610" t="str" cm="1">
        <f t="array" ref="Y1610">[1]!s_stmnote_customertop5($A1610,$D1610,4)</f>
        <v>中亿丰建设集团股份有限公司</v>
      </c>
      <c r="Z1610" t="str" cm="1">
        <f t="array" ref="Z1610">[1]!s_stmnote_customertop5($A1610,$D1610,5)</f>
        <v>浙江长成建筑装饰工程有限公司</v>
      </c>
      <c r="AA1610" s="9">
        <f>[1]!s_stmnote_salestop5_pct(A1610,D1610)</f>
        <v>38.51</v>
      </c>
      <c r="AB1610" s="9">
        <f>[1]!s_fa_arturn(A1610,D1610)</f>
        <v>1.7128000000000001</v>
      </c>
      <c r="AC1610" s="9">
        <f>[1]!fa_apturn(A1610,D1610)</f>
        <v>2.8463779248379102</v>
      </c>
      <c r="AD1610" s="9">
        <f>[1]!s_fa_invturn(A1610,D1610)</f>
        <v>8.7905999999999995</v>
      </c>
    </row>
    <row r="1611" spans="1:30">
      <c r="A1611">
        <v>836149</v>
      </c>
      <c r="B1611" t="s">
        <v>1361</v>
      </c>
      <c r="C1611" t="s">
        <v>6516</v>
      </c>
      <c r="D1611" s="8">
        <f t="shared" si="25"/>
        <v>44926</v>
      </c>
      <c r="E1611" t="s">
        <v>7548</v>
      </c>
      <c r="F1611">
        <v>1</v>
      </c>
      <c r="G1611" t="s">
        <v>10061</v>
      </c>
      <c r="L1611" t="str" cm="1">
        <f t="array" ref="L1611">[1]!s_info_industry_gics(A1611,1)</f>
        <v>工业</v>
      </c>
      <c r="M1611" t="str" cm="1">
        <f t="array" ref="M1611">[1]!s_info_industry_gicscode(A1611,1)</f>
        <v>20</v>
      </c>
      <c r="N1611" t="str">
        <f>[1]!s_info_industry_gics(A1611,2)</f>
        <v>资本货物</v>
      </c>
      <c r="O1611" t="str">
        <f>[1]!s_info_industry_gicscode(A1611,2)</f>
        <v>2010</v>
      </c>
      <c r="P1611" t="str" cm="1">
        <f t="array" ref="P1611">[1]!s_stmnote_suppliertop5(A1611,D1611,1)</f>
        <v>常州铭元堂贸易有限公司</v>
      </c>
      <c r="Q1611" t="str">
        <f>[1]!s_stmnote_suppliertop5(A1611,D1611,2)</f>
        <v>芜湖科逸住宅设备有限公司</v>
      </c>
      <c r="R1611" t="str" cm="1">
        <f t="array" ref="R1611">[1]!s_stmnote_suppliertop5(A1611,D1611,3)</f>
        <v>南京旭建新型建材股份有限公司</v>
      </c>
      <c r="S1611" t="str" cm="1">
        <f t="array" ref="S1611">[1]!s_stmnote_suppliertop5(A1611,D1611,4)</f>
        <v>无锡市德杨特钢有限公司</v>
      </c>
      <c r="T1611" t="str" cm="1">
        <f t="array" ref="T1611">[1]!s_stmnote_suppliertop5(A1611,D1611,5)</f>
        <v>上海天路投资发展有限公司</v>
      </c>
      <c r="U1611" s="9">
        <f>[1]!s_stmnote_purchasetop5_pct(A1611,D1611)</f>
        <v>25.87</v>
      </c>
      <c r="V1611" t="str" cm="1">
        <f t="array" ref="V1611">[1]!s_stmnote_customertop5($A1611,$D1611,1)</f>
        <v>金地(集团)股份有限公司</v>
      </c>
      <c r="W1611" t="str" cm="1">
        <f t="array" ref="W1611">[1]!s_stmnote_customertop5($A1611,$D1611,2)</f>
        <v>中国建筑第八工程局有限公司</v>
      </c>
      <c r="X1611" t="str" cm="1">
        <f t="array" ref="X1611">[1]!s_stmnote_customertop5($A1611,$D1611,3)</f>
        <v>上海良浦住宅工业有限公司</v>
      </c>
      <c r="Y1611" t="str" cm="1">
        <f t="array" ref="Y1611">[1]!s_stmnote_customertop5($A1611,$D1611,4)</f>
        <v>中亿丰建设集团股份有限公司</v>
      </c>
      <c r="Z1611" t="str" cm="1">
        <f t="array" ref="Z1611">[1]!s_stmnote_customertop5($A1611,$D1611,5)</f>
        <v>中建国际城市建设有限公司</v>
      </c>
      <c r="AA1611" s="9">
        <f>[1]!s_stmnote_salestop5_pct(A1611,D1611)</f>
        <v>31.65</v>
      </c>
      <c r="AB1611" s="9">
        <f>[1]!s_fa_arturn(A1611,D1611)</f>
        <v>0.99550000000000005</v>
      </c>
      <c r="AC1611" s="9">
        <f>[1]!fa_apturn(A1611,D1611)</f>
        <v>2.0489838852518001</v>
      </c>
      <c r="AD1611" s="9">
        <f>[1]!s_fa_invturn(A1611,D1611)</f>
        <v>7.1779000000000002</v>
      </c>
    </row>
    <row r="1612" spans="1:30">
      <c r="A1612">
        <v>836149</v>
      </c>
      <c r="B1612" t="s">
        <v>1361</v>
      </c>
      <c r="C1612" t="s">
        <v>6517</v>
      </c>
      <c r="D1612" s="8">
        <f t="shared" si="25"/>
        <v>44926</v>
      </c>
      <c r="E1612" t="s">
        <v>6974</v>
      </c>
      <c r="F1612">
        <v>1</v>
      </c>
      <c r="G1612" t="s">
        <v>10061</v>
      </c>
      <c r="L1612" t="str" cm="1">
        <f t="array" ref="L1612">[1]!s_info_industry_gics(A1612,1)</f>
        <v>工业</v>
      </c>
      <c r="M1612" t="str" cm="1">
        <f t="array" ref="M1612">[1]!s_info_industry_gicscode(A1612,1)</f>
        <v>20</v>
      </c>
      <c r="N1612" t="str">
        <f>[1]!s_info_industry_gics(A1612,2)</f>
        <v>资本货物</v>
      </c>
      <c r="O1612" t="str">
        <f>[1]!s_info_industry_gicscode(A1612,2)</f>
        <v>2010</v>
      </c>
      <c r="P1612" t="str" cm="1">
        <f t="array" ref="P1612">[1]!s_stmnote_suppliertop5(A1612,D1612,1)</f>
        <v>常州铭元堂贸易有限公司</v>
      </c>
      <c r="Q1612" t="str">
        <f>[1]!s_stmnote_suppliertop5(A1612,D1612,2)</f>
        <v>芜湖科逸住宅设备有限公司</v>
      </c>
      <c r="R1612" t="str" cm="1">
        <f t="array" ref="R1612">[1]!s_stmnote_suppliertop5(A1612,D1612,3)</f>
        <v>南京旭建新型建材股份有限公司</v>
      </c>
      <c r="S1612" t="str" cm="1">
        <f t="array" ref="S1612">[1]!s_stmnote_suppliertop5(A1612,D1612,4)</f>
        <v>无锡市德杨特钢有限公司</v>
      </c>
      <c r="T1612" t="str" cm="1">
        <f t="array" ref="T1612">[1]!s_stmnote_suppliertop5(A1612,D1612,5)</f>
        <v>上海天路投资发展有限公司</v>
      </c>
      <c r="U1612" s="9">
        <f>[1]!s_stmnote_purchasetop5_pct(A1612,D1612)</f>
        <v>25.87</v>
      </c>
      <c r="V1612" t="str" cm="1">
        <f t="array" ref="V1612">[1]!s_stmnote_customertop5($A1612,$D1612,1)</f>
        <v>金地(集团)股份有限公司</v>
      </c>
      <c r="W1612" t="str" cm="1">
        <f t="array" ref="W1612">[1]!s_stmnote_customertop5($A1612,$D1612,2)</f>
        <v>中国建筑第八工程局有限公司</v>
      </c>
      <c r="X1612" t="str" cm="1">
        <f t="array" ref="X1612">[1]!s_stmnote_customertop5($A1612,$D1612,3)</f>
        <v>上海良浦住宅工业有限公司</v>
      </c>
      <c r="Y1612" t="str" cm="1">
        <f t="array" ref="Y1612">[1]!s_stmnote_customertop5($A1612,$D1612,4)</f>
        <v>中亿丰建设集团股份有限公司</v>
      </c>
      <c r="Z1612" t="str" cm="1">
        <f t="array" ref="Z1612">[1]!s_stmnote_customertop5($A1612,$D1612,5)</f>
        <v>中建国际城市建设有限公司</v>
      </c>
      <c r="AA1612" s="9">
        <f>[1]!s_stmnote_salestop5_pct(A1612,D1612)</f>
        <v>31.65</v>
      </c>
      <c r="AB1612" s="9">
        <f>[1]!s_fa_arturn(A1612,D1612)</f>
        <v>0.99550000000000005</v>
      </c>
      <c r="AC1612" s="9">
        <f>[1]!fa_apturn(A1612,D1612)</f>
        <v>2.0489838852518001</v>
      </c>
      <c r="AD1612" s="9">
        <f>[1]!s_fa_invturn(A1612,D1612)</f>
        <v>7.1779000000000002</v>
      </c>
    </row>
    <row r="1613" spans="1:30">
      <c r="A1613">
        <v>836149</v>
      </c>
      <c r="B1613" t="s">
        <v>1361</v>
      </c>
      <c r="C1613" t="s">
        <v>6518</v>
      </c>
      <c r="D1613" s="8">
        <f t="shared" si="25"/>
        <v>45291</v>
      </c>
      <c r="E1613" t="s">
        <v>7207</v>
      </c>
      <c r="F1613">
        <v>1</v>
      </c>
      <c r="G1613" t="s">
        <v>10061</v>
      </c>
      <c r="L1613" t="str" cm="1">
        <f t="array" ref="L1613">[1]!s_info_industry_gics(A1613,1)</f>
        <v>工业</v>
      </c>
      <c r="M1613" t="str" cm="1">
        <f t="array" ref="M1613">[1]!s_info_industry_gicscode(A1613,1)</f>
        <v>20</v>
      </c>
      <c r="N1613" t="str">
        <f>[1]!s_info_industry_gics(A1613,2)</f>
        <v>资本货物</v>
      </c>
      <c r="O1613" t="str">
        <f>[1]!s_info_industry_gicscode(A1613,2)</f>
        <v>2010</v>
      </c>
      <c r="P1613" t="str" cm="1">
        <f t="array" ref="P1613">[1]!s_stmnote_suppliertop5(A1613,D1613,1)</f>
        <v>天合合晟能源(上海)有限公司</v>
      </c>
      <c r="Q1613" t="str">
        <f>[1]!s_stmnote_suppliertop5(A1613,D1613,2)</f>
        <v>南京旭建新材科技有限公司</v>
      </c>
      <c r="R1613" t="str" cm="1">
        <f t="array" ref="R1613">[1]!s_stmnote_suppliertop5(A1613,D1613,3)</f>
        <v>清源易捷(厦门)新能源工程有限公司</v>
      </c>
      <c r="S1613" t="str" cm="1">
        <f t="array" ref="S1613">[1]!s_stmnote_suppliertop5(A1613,D1613,4)</f>
        <v>固德威技术股份有限公司</v>
      </c>
      <c r="T1613" t="str" cm="1">
        <f t="array" ref="T1613">[1]!s_stmnote_suppliertop5(A1613,D1613,5)</f>
        <v>东方日升新能源股份有限公司</v>
      </c>
      <c r="U1613" s="9">
        <f>[1]!s_stmnote_purchasetop5_pct(A1613,D1613)</f>
        <v>17.739999999999998</v>
      </c>
      <c r="V1613" t="str" cm="1">
        <f t="array" ref="V1613">[1]!s_stmnote_customertop5($A1613,$D1613,1)</f>
        <v>中新旭德/中新绿色能源(苏州)有限公司</v>
      </c>
      <c r="W1613" t="str" cm="1">
        <f t="array" ref="W1613">[1]!s_stmnote_customertop5($A1613,$D1613,2)</f>
        <v>中国建筑第八工程局有限公司</v>
      </c>
      <c r="X1613" t="str" cm="1">
        <f t="array" ref="X1613">[1]!s_stmnote_customertop5($A1613,$D1613,3)</f>
        <v>中建国际城市建设有限公司</v>
      </c>
      <c r="Y1613" t="str" cm="1">
        <f t="array" ref="Y1613">[1]!s_stmnote_customertop5($A1613,$D1613,4)</f>
        <v>上海鼎燊建筑工程有限公司</v>
      </c>
      <c r="Z1613" t="str" cm="1">
        <f t="array" ref="Z1613">[1]!s_stmnote_customertop5($A1613,$D1613,5)</f>
        <v>BiancoConstructionandIndustrial</v>
      </c>
      <c r="AA1613" s="9">
        <f>[1]!s_stmnote_salestop5_pct(A1613,D1613)</f>
        <v>70.819999999999993</v>
      </c>
      <c r="AB1613" s="9">
        <f>[1]!s_fa_arturn(A1613,D1613)</f>
        <v>1.7465999999999999</v>
      </c>
      <c r="AC1613" s="9">
        <f>[1]!fa_apturn(A1613,D1613)</f>
        <v>3.0072318202072901</v>
      </c>
      <c r="AD1613" s="9">
        <f>[1]!s_fa_invturn(A1613,D1613)</f>
        <v>12.4514</v>
      </c>
    </row>
    <row r="1614" spans="1:30">
      <c r="A1614">
        <v>836149</v>
      </c>
      <c r="B1614" t="s">
        <v>1361</v>
      </c>
      <c r="C1614" t="s">
        <v>6519</v>
      </c>
      <c r="D1614" s="8">
        <f t="shared" si="25"/>
        <v>45291</v>
      </c>
      <c r="E1614" t="s">
        <v>7293</v>
      </c>
      <c r="F1614">
        <v>1</v>
      </c>
      <c r="G1614" t="s">
        <v>10061</v>
      </c>
      <c r="L1614" t="str" cm="1">
        <f t="array" ref="L1614">[1]!s_info_industry_gics(A1614,1)</f>
        <v>工业</v>
      </c>
      <c r="M1614" t="str" cm="1">
        <f t="array" ref="M1614">[1]!s_info_industry_gicscode(A1614,1)</f>
        <v>20</v>
      </c>
      <c r="N1614" t="str">
        <f>[1]!s_info_industry_gics(A1614,2)</f>
        <v>资本货物</v>
      </c>
      <c r="O1614" t="str">
        <f>[1]!s_info_industry_gicscode(A1614,2)</f>
        <v>2010</v>
      </c>
      <c r="P1614" t="str" cm="1">
        <f t="array" ref="P1614">[1]!s_stmnote_suppliertop5(A1614,D1614,1)</f>
        <v>天合合晟能源(上海)有限公司</v>
      </c>
      <c r="Q1614" t="str">
        <f>[1]!s_stmnote_suppliertop5(A1614,D1614,2)</f>
        <v>南京旭建新材科技有限公司</v>
      </c>
      <c r="R1614" t="str" cm="1">
        <f t="array" ref="R1614">[1]!s_stmnote_suppliertop5(A1614,D1614,3)</f>
        <v>清源易捷(厦门)新能源工程有限公司</v>
      </c>
      <c r="S1614" t="str" cm="1">
        <f t="array" ref="S1614">[1]!s_stmnote_suppliertop5(A1614,D1614,4)</f>
        <v>固德威技术股份有限公司</v>
      </c>
      <c r="T1614" t="str" cm="1">
        <f t="array" ref="T1614">[1]!s_stmnote_suppliertop5(A1614,D1614,5)</f>
        <v>东方日升新能源股份有限公司</v>
      </c>
      <c r="U1614" s="9">
        <f>[1]!s_stmnote_purchasetop5_pct(A1614,D1614)</f>
        <v>17.739999999999998</v>
      </c>
      <c r="V1614" t="str" cm="1">
        <f t="array" ref="V1614">[1]!s_stmnote_customertop5($A1614,$D1614,1)</f>
        <v>中新旭德/中新绿色能源(苏州)有限公司</v>
      </c>
      <c r="W1614" t="str" cm="1">
        <f t="array" ref="W1614">[1]!s_stmnote_customertop5($A1614,$D1614,2)</f>
        <v>中国建筑第八工程局有限公司</v>
      </c>
      <c r="X1614" t="str" cm="1">
        <f t="array" ref="X1614">[1]!s_stmnote_customertop5($A1614,$D1614,3)</f>
        <v>中建国际城市建设有限公司</v>
      </c>
      <c r="Y1614" t="str" cm="1">
        <f t="array" ref="Y1614">[1]!s_stmnote_customertop5($A1614,$D1614,4)</f>
        <v>上海鼎燊建筑工程有限公司</v>
      </c>
      <c r="Z1614" t="str" cm="1">
        <f t="array" ref="Z1614">[1]!s_stmnote_customertop5($A1614,$D1614,5)</f>
        <v>BiancoConstructionandIndustrial</v>
      </c>
      <c r="AA1614" s="9">
        <f>[1]!s_stmnote_salestop5_pct(A1614,D1614)</f>
        <v>70.819999999999993</v>
      </c>
      <c r="AB1614" s="9">
        <f>[1]!s_fa_arturn(A1614,D1614)</f>
        <v>1.7465999999999999</v>
      </c>
      <c r="AC1614" s="9">
        <f>[1]!fa_apturn(A1614,D1614)</f>
        <v>3.0072318202072901</v>
      </c>
      <c r="AD1614" s="9">
        <f>[1]!s_fa_invturn(A1614,D1614)</f>
        <v>12.4514</v>
      </c>
    </row>
    <row r="1615" spans="1:30">
      <c r="A1615">
        <v>836149</v>
      </c>
      <c r="B1615" t="s">
        <v>1377</v>
      </c>
      <c r="C1615" t="s">
        <v>6520</v>
      </c>
      <c r="D1615" s="8">
        <f t="shared" si="25"/>
        <v>44561</v>
      </c>
      <c r="E1615" t="s">
        <v>7183</v>
      </c>
      <c r="F1615">
        <v>2</v>
      </c>
      <c r="G1615" t="s">
        <v>11665</v>
      </c>
      <c r="H1615" t="s">
        <v>12627</v>
      </c>
      <c r="L1615" t="str" cm="1">
        <f t="array" ref="L1615">[1]!s_info_industry_gics(A1615,1)</f>
        <v>工业</v>
      </c>
      <c r="M1615" t="str" cm="1">
        <f t="array" ref="M1615">[1]!s_info_industry_gicscode(A1615,1)</f>
        <v>20</v>
      </c>
      <c r="N1615" t="str">
        <f>[1]!s_info_industry_gics(A1615,2)</f>
        <v>资本货物</v>
      </c>
      <c r="O1615" t="str">
        <f>[1]!s_info_industry_gicscode(A1615,2)</f>
        <v>2010</v>
      </c>
      <c r="P1615" t="str" cm="1">
        <f t="array" ref="P1615">[1]!s_stmnote_suppliertop5(A1615,D1615,1)</f>
        <v>苏州市精筑钢材贸易有限公司</v>
      </c>
      <c r="Q1615" t="str">
        <f>[1]!s_stmnote_suppliertop5(A1615,D1615,2)</f>
        <v>南京旭建新型建材股份有限公司</v>
      </c>
      <c r="R1615" t="str" cm="1">
        <f t="array" ref="R1615">[1]!s_stmnote_suppliertop5(A1615,D1615,3)</f>
        <v>苏州凌百丈物资贸易有限公司</v>
      </c>
      <c r="S1615" t="str" cm="1">
        <f t="array" ref="S1615">[1]!s_stmnote_suppliertop5(A1615,D1615,4)</f>
        <v>上海天路投资发展有限公司</v>
      </c>
      <c r="T1615" t="str" cm="1">
        <f t="array" ref="T1615">[1]!s_stmnote_suppliertop5(A1615,D1615,5)</f>
        <v>苏州禧屋住宅科技股份有限公司</v>
      </c>
      <c r="U1615" s="9">
        <f>[1]!s_stmnote_purchasetop5_pct(A1615,D1615)</f>
        <v>27.73</v>
      </c>
      <c r="V1615" t="str" cm="1">
        <f t="array" ref="V1615">[1]!s_stmnote_customertop5($A1615,$D1615,1)</f>
        <v>中国建筑第八工程局有限公司</v>
      </c>
      <c r="W1615" t="str" cm="1">
        <f t="array" ref="W1615">[1]!s_stmnote_customertop5($A1615,$D1615,2)</f>
        <v>江苏南通二建集团有限公司</v>
      </c>
      <c r="X1615" t="str" cm="1">
        <f t="array" ref="X1615">[1]!s_stmnote_customertop5($A1615,$D1615,3)</f>
        <v>浙江中成建工集团有限公司</v>
      </c>
      <c r="Y1615" t="str" cm="1">
        <f t="array" ref="Y1615">[1]!s_stmnote_customertop5($A1615,$D1615,4)</f>
        <v>中亿丰建设集团股份有限公司</v>
      </c>
      <c r="Z1615" t="str" cm="1">
        <f t="array" ref="Z1615">[1]!s_stmnote_customertop5($A1615,$D1615,5)</f>
        <v>浙江长成建筑装饰工程有限公司</v>
      </c>
      <c r="AA1615" s="9">
        <f>[1]!s_stmnote_salestop5_pct(A1615,D1615)</f>
        <v>38.51</v>
      </c>
      <c r="AB1615" s="9">
        <f>[1]!s_fa_arturn(A1615,D1615)</f>
        <v>1.7128000000000001</v>
      </c>
      <c r="AC1615" s="9">
        <f>[1]!fa_apturn(A1615,D1615)</f>
        <v>2.8463779248379102</v>
      </c>
      <c r="AD1615" s="9">
        <f>[1]!s_fa_invturn(A1615,D1615)</f>
        <v>8.7905999999999995</v>
      </c>
    </row>
    <row r="1616" spans="1:30">
      <c r="A1616">
        <v>836149</v>
      </c>
      <c r="B1616" t="s">
        <v>1360</v>
      </c>
      <c r="C1616" t="s">
        <v>6521</v>
      </c>
      <c r="D1616" s="8">
        <f t="shared" ref="D1616:D1679" si="26">DATE(YEAR(E1616), 12, 31)</f>
        <v>44926</v>
      </c>
      <c r="E1616" t="s">
        <v>6950</v>
      </c>
      <c r="F1616">
        <v>1</v>
      </c>
      <c r="G1616" t="s">
        <v>11666</v>
      </c>
      <c r="L1616" t="str" cm="1">
        <f t="array" ref="L1616">[1]!s_info_industry_gics(A1616,1)</f>
        <v>工业</v>
      </c>
      <c r="M1616" t="str" cm="1">
        <f t="array" ref="M1616">[1]!s_info_industry_gicscode(A1616,1)</f>
        <v>20</v>
      </c>
      <c r="N1616" t="str">
        <f>[1]!s_info_industry_gics(A1616,2)</f>
        <v>资本货物</v>
      </c>
      <c r="O1616" t="str">
        <f>[1]!s_info_industry_gicscode(A1616,2)</f>
        <v>2010</v>
      </c>
      <c r="P1616" t="str" cm="1">
        <f t="array" ref="P1616">[1]!s_stmnote_suppliertop5(A1616,D1616,1)</f>
        <v>常州铭元堂贸易有限公司</v>
      </c>
      <c r="Q1616" t="str">
        <f>[1]!s_stmnote_suppliertop5(A1616,D1616,2)</f>
        <v>芜湖科逸住宅设备有限公司</v>
      </c>
      <c r="R1616" t="str" cm="1">
        <f t="array" ref="R1616">[1]!s_stmnote_suppliertop5(A1616,D1616,3)</f>
        <v>南京旭建新型建材股份有限公司</v>
      </c>
      <c r="S1616" t="str" cm="1">
        <f t="array" ref="S1616">[1]!s_stmnote_suppliertop5(A1616,D1616,4)</f>
        <v>无锡市德杨特钢有限公司</v>
      </c>
      <c r="T1616" t="str" cm="1">
        <f t="array" ref="T1616">[1]!s_stmnote_suppliertop5(A1616,D1616,5)</f>
        <v>上海天路投资发展有限公司</v>
      </c>
      <c r="U1616" s="9">
        <f>[1]!s_stmnote_purchasetop5_pct(A1616,D1616)</f>
        <v>25.87</v>
      </c>
      <c r="V1616" t="str" cm="1">
        <f t="array" ref="V1616">[1]!s_stmnote_customertop5($A1616,$D1616,1)</f>
        <v>金地(集团)股份有限公司</v>
      </c>
      <c r="W1616" t="str" cm="1">
        <f t="array" ref="W1616">[1]!s_stmnote_customertop5($A1616,$D1616,2)</f>
        <v>中国建筑第八工程局有限公司</v>
      </c>
      <c r="X1616" t="str" cm="1">
        <f t="array" ref="X1616">[1]!s_stmnote_customertop5($A1616,$D1616,3)</f>
        <v>上海良浦住宅工业有限公司</v>
      </c>
      <c r="Y1616" t="str" cm="1">
        <f t="array" ref="Y1616">[1]!s_stmnote_customertop5($A1616,$D1616,4)</f>
        <v>中亿丰建设集团股份有限公司</v>
      </c>
      <c r="Z1616" t="str" cm="1">
        <f t="array" ref="Z1616">[1]!s_stmnote_customertop5($A1616,$D1616,5)</f>
        <v>中建国际城市建设有限公司</v>
      </c>
      <c r="AA1616" s="9">
        <f>[1]!s_stmnote_salestop5_pct(A1616,D1616)</f>
        <v>31.65</v>
      </c>
      <c r="AB1616" s="9">
        <f>[1]!s_fa_arturn(A1616,D1616)</f>
        <v>0.99550000000000005</v>
      </c>
      <c r="AC1616" s="9">
        <f>[1]!fa_apturn(A1616,D1616)</f>
        <v>2.0489838852518001</v>
      </c>
      <c r="AD1616" s="9">
        <f>[1]!s_fa_invturn(A1616,D1616)</f>
        <v>7.1779000000000002</v>
      </c>
    </row>
    <row r="1617" spans="1:30">
      <c r="A1617">
        <v>836149</v>
      </c>
      <c r="B1617" t="s">
        <v>1360</v>
      </c>
      <c r="C1617" t="s">
        <v>6522</v>
      </c>
      <c r="D1617" s="8">
        <f t="shared" si="26"/>
        <v>45657</v>
      </c>
      <c r="E1617" t="s">
        <v>6987</v>
      </c>
      <c r="F1617">
        <v>1</v>
      </c>
      <c r="G1617" t="s">
        <v>11667</v>
      </c>
      <c r="L1617" t="str" cm="1">
        <f t="array" ref="L1617">[1]!s_info_industry_gics(A1617,1)</f>
        <v>工业</v>
      </c>
      <c r="M1617" t="str" cm="1">
        <f t="array" ref="M1617">[1]!s_info_industry_gicscode(A1617,1)</f>
        <v>20</v>
      </c>
      <c r="N1617" t="str">
        <f>[1]!s_info_industry_gics(A1617,2)</f>
        <v>资本货物</v>
      </c>
      <c r="O1617" t="str">
        <f>[1]!s_info_industry_gicscode(A1617,2)</f>
        <v>2010</v>
      </c>
      <c r="P1617" cm="1">
        <f t="array" ref="P1617">[1]!s_stmnote_suppliertop5(A1617,D1617,1)</f>
        <v>0</v>
      </c>
      <c r="Q1617">
        <f>[1]!s_stmnote_suppliertop5(A1617,D1617,2)</f>
        <v>0</v>
      </c>
      <c r="R1617" cm="1">
        <f t="array" ref="R1617">[1]!s_stmnote_suppliertop5(A1617,D1617,3)</f>
        <v>0</v>
      </c>
      <c r="S1617" cm="1">
        <f t="array" ref="S1617">[1]!s_stmnote_suppliertop5(A1617,D1617,4)</f>
        <v>0</v>
      </c>
      <c r="T1617" cm="1">
        <f t="array" ref="T1617">[1]!s_stmnote_suppliertop5(A1617,D1617,5)</f>
        <v>0</v>
      </c>
      <c r="U1617" s="9">
        <f>[1]!s_stmnote_purchasetop5_pct(A1617,D1617)</f>
        <v>0</v>
      </c>
      <c r="V1617" cm="1">
        <f t="array" ref="V1617">[1]!s_stmnote_customertop5($A1617,$D1617,1)</f>
        <v>0</v>
      </c>
      <c r="W1617" cm="1">
        <f t="array" ref="W1617">[1]!s_stmnote_customertop5($A1617,$D1617,2)</f>
        <v>0</v>
      </c>
      <c r="X1617" cm="1">
        <f t="array" ref="X1617">[1]!s_stmnote_customertop5($A1617,$D1617,3)</f>
        <v>0</v>
      </c>
      <c r="Y1617" cm="1">
        <f t="array" ref="Y1617">[1]!s_stmnote_customertop5($A1617,$D1617,4)</f>
        <v>0</v>
      </c>
      <c r="Z1617" cm="1">
        <f t="array" ref="Z1617">[1]!s_stmnote_customertop5($A1617,$D1617,5)</f>
        <v>0</v>
      </c>
      <c r="AA1617" s="9">
        <f>[1]!s_stmnote_salestop5_pct(A1617,D1617)</f>
        <v>0</v>
      </c>
      <c r="AB1617" s="9">
        <f>[1]!s_fa_arturn(A1617,D1617)</f>
        <v>0</v>
      </c>
      <c r="AC1617" s="9">
        <f>[1]!fa_apturn(A1617,D1617)</f>
        <v>0</v>
      </c>
      <c r="AD1617" s="9">
        <f>[1]!s_fa_invturn(A1617,D1617)</f>
        <v>0</v>
      </c>
    </row>
    <row r="1618" spans="1:30">
      <c r="A1618">
        <v>839258</v>
      </c>
      <c r="B1618" t="s">
        <v>1384</v>
      </c>
      <c r="C1618" t="s">
        <v>6545</v>
      </c>
      <c r="D1618" s="8">
        <f t="shared" si="26"/>
        <v>45291</v>
      </c>
      <c r="E1618" t="s">
        <v>7179</v>
      </c>
      <c r="F1618">
        <v>1</v>
      </c>
      <c r="G1618" t="s">
        <v>11674</v>
      </c>
      <c r="L1618" t="str" cm="1">
        <f t="array" ref="L1618">[1]!s_info_industry_gics(A1618,1)</f>
        <v>工业</v>
      </c>
      <c r="M1618" t="str" cm="1">
        <f t="array" ref="M1618">[1]!s_info_industry_gicscode(A1618,1)</f>
        <v>20</v>
      </c>
      <c r="N1618" t="str">
        <f>[1]!s_info_industry_gics(A1618,2)</f>
        <v>资本货物</v>
      </c>
      <c r="O1618" t="str">
        <f>[1]!s_info_industry_gicscode(A1618,2)</f>
        <v>2010</v>
      </c>
      <c r="P1618" t="str" cm="1">
        <f t="array" ref="P1618">[1]!s_stmnote_suppliertop5(A1618,D1618,1)</f>
        <v>重庆南涪铝业有限公司</v>
      </c>
      <c r="Q1618" t="str">
        <f>[1]!s_stmnote_suppliertop5(A1618,D1618,2)</f>
        <v>贵州正合可来金科技有限责任公司</v>
      </c>
      <c r="R1618" t="str" cm="1">
        <f t="array" ref="R1618">[1]!s_stmnote_suppliertop5(A1618,D1618,3)</f>
        <v>东莞标立自动化设备有限公司</v>
      </c>
      <c r="S1618" t="str" cm="1">
        <f t="array" ref="S1618">[1]!s_stmnote_suppliertop5(A1618,D1618,4)</f>
        <v>广东慈能科技有限公司</v>
      </c>
      <c r="T1618" t="str" cm="1">
        <f t="array" ref="T1618">[1]!s_stmnote_suppliertop5(A1618,D1618,5)</f>
        <v>东莞三合智能装备有限公司</v>
      </c>
      <c r="U1618" s="9">
        <f>[1]!s_stmnote_purchasetop5_pct(A1618,D1618)</f>
        <v>24.56</v>
      </c>
      <c r="V1618" t="str" cm="1">
        <f t="array" ref="V1618">[1]!s_stmnote_customertop5($A1618,$D1618,1)</f>
        <v>比亚迪股份有限公司</v>
      </c>
      <c r="W1618" t="str" cm="1">
        <f t="array" ref="W1618">[1]!s_stmnote_customertop5($A1618,$D1618,2)</f>
        <v>广东利元亨智能装备股份有限公司</v>
      </c>
      <c r="X1618" t="str" cm="1">
        <f t="array" ref="X1618">[1]!s_stmnote_customertop5($A1618,$D1618,3)</f>
        <v>广州朗天新能源科技有限公司</v>
      </c>
      <c r="Y1618" t="str" cm="1">
        <f t="array" ref="Y1618">[1]!s_stmnote_customertop5($A1618,$D1618,4)</f>
        <v>广东水晶岛智能健康股份有限公司</v>
      </c>
      <c r="Z1618" t="str" cm="1">
        <f t="array" ref="Z1618">[1]!s_stmnote_customertop5($A1618,$D1618,5)</f>
        <v>广东恒翼能科技股份有限公司</v>
      </c>
      <c r="AA1618" s="9">
        <f>[1]!s_stmnote_salestop5_pct(A1618,D1618)</f>
        <v>44.05</v>
      </c>
      <c r="AB1618" s="9">
        <f>[1]!s_fa_arturn(A1618,D1618)</f>
        <v>2.8008999999999999</v>
      </c>
      <c r="AC1618" s="9">
        <f>[1]!fa_apturn(A1618,D1618)</f>
        <v>3.11783329620379</v>
      </c>
      <c r="AD1618" s="9">
        <f>[1]!s_fa_invturn(A1618,D1618)</f>
        <v>3.4706999999999999</v>
      </c>
    </row>
    <row r="1619" spans="1:30">
      <c r="A1619">
        <v>839258</v>
      </c>
      <c r="B1619" t="s">
        <v>1384</v>
      </c>
      <c r="C1619" t="s">
        <v>6546</v>
      </c>
      <c r="D1619" s="8">
        <f t="shared" si="26"/>
        <v>45291</v>
      </c>
      <c r="E1619" t="s">
        <v>7651</v>
      </c>
      <c r="F1619">
        <v>1</v>
      </c>
      <c r="G1619" t="s">
        <v>10071</v>
      </c>
      <c r="L1619" t="str" cm="1">
        <f t="array" ref="L1619">[1]!s_info_industry_gics(A1619,1)</f>
        <v>工业</v>
      </c>
      <c r="M1619" t="str" cm="1">
        <f t="array" ref="M1619">[1]!s_info_industry_gicscode(A1619,1)</f>
        <v>20</v>
      </c>
      <c r="N1619" t="str">
        <f>[1]!s_info_industry_gics(A1619,2)</f>
        <v>资本货物</v>
      </c>
      <c r="O1619" t="str">
        <f>[1]!s_info_industry_gicscode(A1619,2)</f>
        <v>2010</v>
      </c>
      <c r="P1619" t="str" cm="1">
        <f t="array" ref="P1619">[1]!s_stmnote_suppliertop5(A1619,D1619,1)</f>
        <v>重庆南涪铝业有限公司</v>
      </c>
      <c r="Q1619" t="str">
        <f>[1]!s_stmnote_suppliertop5(A1619,D1619,2)</f>
        <v>贵州正合可来金科技有限责任公司</v>
      </c>
      <c r="R1619" t="str" cm="1">
        <f t="array" ref="R1619">[1]!s_stmnote_suppliertop5(A1619,D1619,3)</f>
        <v>东莞标立自动化设备有限公司</v>
      </c>
      <c r="S1619" t="str" cm="1">
        <f t="array" ref="S1619">[1]!s_stmnote_suppliertop5(A1619,D1619,4)</f>
        <v>广东慈能科技有限公司</v>
      </c>
      <c r="T1619" t="str" cm="1">
        <f t="array" ref="T1619">[1]!s_stmnote_suppliertop5(A1619,D1619,5)</f>
        <v>东莞三合智能装备有限公司</v>
      </c>
      <c r="U1619" s="9">
        <f>[1]!s_stmnote_purchasetop5_pct(A1619,D1619)</f>
        <v>24.56</v>
      </c>
      <c r="V1619" t="str" cm="1">
        <f t="array" ref="V1619">[1]!s_stmnote_customertop5($A1619,$D1619,1)</f>
        <v>比亚迪股份有限公司</v>
      </c>
      <c r="W1619" t="str" cm="1">
        <f t="array" ref="W1619">[1]!s_stmnote_customertop5($A1619,$D1619,2)</f>
        <v>广东利元亨智能装备股份有限公司</v>
      </c>
      <c r="X1619" t="str" cm="1">
        <f t="array" ref="X1619">[1]!s_stmnote_customertop5($A1619,$D1619,3)</f>
        <v>广州朗天新能源科技有限公司</v>
      </c>
      <c r="Y1619" t="str" cm="1">
        <f t="array" ref="Y1619">[1]!s_stmnote_customertop5($A1619,$D1619,4)</f>
        <v>广东水晶岛智能健康股份有限公司</v>
      </c>
      <c r="Z1619" t="str" cm="1">
        <f t="array" ref="Z1619">[1]!s_stmnote_customertop5($A1619,$D1619,5)</f>
        <v>广东恒翼能科技股份有限公司</v>
      </c>
      <c r="AA1619" s="9">
        <f>[1]!s_stmnote_salestop5_pct(A1619,D1619)</f>
        <v>44.05</v>
      </c>
      <c r="AB1619" s="9">
        <f>[1]!s_fa_arturn(A1619,D1619)</f>
        <v>2.8008999999999999</v>
      </c>
      <c r="AC1619" s="9">
        <f>[1]!fa_apturn(A1619,D1619)</f>
        <v>3.11783329620379</v>
      </c>
      <c r="AD1619" s="9">
        <f>[1]!s_fa_invturn(A1619,D1619)</f>
        <v>3.4706999999999999</v>
      </c>
    </row>
    <row r="1620" spans="1:30">
      <c r="A1620">
        <v>839258</v>
      </c>
      <c r="B1620" t="s">
        <v>1384</v>
      </c>
      <c r="C1620" t="s">
        <v>6547</v>
      </c>
      <c r="D1620" s="8">
        <f t="shared" si="26"/>
        <v>45657</v>
      </c>
      <c r="E1620" t="s">
        <v>7842</v>
      </c>
      <c r="F1620">
        <v>1</v>
      </c>
      <c r="G1620" t="s">
        <v>10072</v>
      </c>
      <c r="L1620" t="str" cm="1">
        <f t="array" ref="L1620">[1]!s_info_industry_gics(A1620,1)</f>
        <v>工业</v>
      </c>
      <c r="M1620" t="str" cm="1">
        <f t="array" ref="M1620">[1]!s_info_industry_gicscode(A1620,1)</f>
        <v>20</v>
      </c>
      <c r="N1620" t="str">
        <f>[1]!s_info_industry_gics(A1620,2)</f>
        <v>资本货物</v>
      </c>
      <c r="O1620" t="str">
        <f>[1]!s_info_industry_gicscode(A1620,2)</f>
        <v>2010</v>
      </c>
      <c r="P1620" cm="1">
        <f t="array" ref="P1620">[1]!s_stmnote_suppliertop5(A1620,D1620,1)</f>
        <v>0</v>
      </c>
      <c r="Q1620">
        <f>[1]!s_stmnote_suppliertop5(A1620,D1620,2)</f>
        <v>0</v>
      </c>
      <c r="R1620" cm="1">
        <f t="array" ref="R1620">[1]!s_stmnote_suppliertop5(A1620,D1620,3)</f>
        <v>0</v>
      </c>
      <c r="S1620" cm="1">
        <f t="array" ref="S1620">[1]!s_stmnote_suppliertop5(A1620,D1620,4)</f>
        <v>0</v>
      </c>
      <c r="T1620" cm="1">
        <f t="array" ref="T1620">[1]!s_stmnote_suppliertop5(A1620,D1620,5)</f>
        <v>0</v>
      </c>
      <c r="U1620" s="9">
        <f>[1]!s_stmnote_purchasetop5_pct(A1620,D1620)</f>
        <v>0</v>
      </c>
      <c r="V1620" cm="1">
        <f t="array" ref="V1620">[1]!s_stmnote_customertop5($A1620,$D1620,1)</f>
        <v>0</v>
      </c>
      <c r="W1620" cm="1">
        <f t="array" ref="W1620">[1]!s_stmnote_customertop5($A1620,$D1620,2)</f>
        <v>0</v>
      </c>
      <c r="X1620" cm="1">
        <f t="array" ref="X1620">[1]!s_stmnote_customertop5($A1620,$D1620,3)</f>
        <v>0</v>
      </c>
      <c r="Y1620" cm="1">
        <f t="array" ref="Y1620">[1]!s_stmnote_customertop5($A1620,$D1620,4)</f>
        <v>0</v>
      </c>
      <c r="Z1620" cm="1">
        <f t="array" ref="Z1620">[1]!s_stmnote_customertop5($A1620,$D1620,5)</f>
        <v>0</v>
      </c>
      <c r="AA1620" s="9">
        <f>[1]!s_stmnote_salestop5_pct(A1620,D1620)</f>
        <v>0</v>
      </c>
      <c r="AB1620" s="9">
        <f>[1]!s_fa_arturn(A1620,D1620)</f>
        <v>0</v>
      </c>
      <c r="AC1620" s="9">
        <f>[1]!fa_apturn(A1620,D1620)</f>
        <v>0</v>
      </c>
      <c r="AD1620" s="9">
        <f>[1]!s_fa_invturn(A1620,D1620)</f>
        <v>0</v>
      </c>
    </row>
    <row r="1621" spans="1:30">
      <c r="A1621">
        <v>870710</v>
      </c>
      <c r="B1621" t="s">
        <v>1387</v>
      </c>
      <c r="C1621" t="s">
        <v>6561</v>
      </c>
      <c r="D1621" s="8">
        <f t="shared" si="26"/>
        <v>44926</v>
      </c>
      <c r="E1621" t="s">
        <v>7338</v>
      </c>
      <c r="F1621">
        <v>1</v>
      </c>
      <c r="G1621" t="s">
        <v>10076</v>
      </c>
      <c r="L1621" t="str" cm="1">
        <f t="array" ref="L1621">[1]!s_info_industry_gics(A1621,1)</f>
        <v>工业</v>
      </c>
      <c r="M1621" t="str" cm="1">
        <f t="array" ref="M1621">[1]!s_info_industry_gicscode(A1621,1)</f>
        <v>20</v>
      </c>
      <c r="N1621" t="str">
        <f>[1]!s_info_industry_gics(A1621,2)</f>
        <v>资本货物</v>
      </c>
      <c r="O1621" t="str">
        <f>[1]!s_info_industry_gicscode(A1621,2)</f>
        <v>2010</v>
      </c>
      <c r="P1621" t="str" cm="1">
        <f t="array" ref="P1621">[1]!s_stmnote_suppliertop5(A1621,D1621,1)</f>
        <v>瑞尔德科技(浙江)有限公司</v>
      </c>
      <c r="Q1621" t="str">
        <f>[1]!s_stmnote_suppliertop5(A1621,D1621,2)</f>
        <v>上海冠带通风节能设备有限公司</v>
      </c>
      <c r="R1621" t="str" cm="1">
        <f t="array" ref="R1621">[1]!s_stmnote_suppliertop5(A1621,D1621,3)</f>
        <v>上海西葆电力设备有限公司</v>
      </c>
      <c r="S1621" t="str" cm="1">
        <f t="array" ref="S1621">[1]!s_stmnote_suppliertop5(A1621,D1621,4)</f>
        <v>上海丰科制冷设备工程有限公司</v>
      </c>
      <c r="T1621" t="str" cm="1">
        <f t="array" ref="T1621">[1]!s_stmnote_suppliertop5(A1621,D1621,5)</f>
        <v>海宁锦鸿通风设备有限公司</v>
      </c>
      <c r="U1621" s="9">
        <f>[1]!s_stmnote_purchasetop5_pct(A1621,D1621)</f>
        <v>40.799999999999997</v>
      </c>
      <c r="V1621" t="str" cm="1">
        <f t="array" ref="V1621">[1]!s_stmnote_customertop5($A1621,$D1621,1)</f>
        <v>桐昆集团股份有限公司</v>
      </c>
      <c r="W1621" t="str" cm="1">
        <f t="array" ref="W1621">[1]!s_stmnote_customertop5($A1621,$D1621,2)</f>
        <v>浙江世纪晨星纤维科技有限公司</v>
      </c>
      <c r="X1621" t="str" cm="1">
        <f t="array" ref="X1621">[1]!s_stmnote_customertop5($A1621,$D1621,3)</f>
        <v>中国建材国际工程集团有限公司</v>
      </c>
      <c r="Y1621" t="str" cm="1">
        <f t="array" ref="Y1621">[1]!s_stmnote_customertop5($A1621,$D1621,4)</f>
        <v>新凤鸣集团股份有限公司</v>
      </c>
      <c r="Z1621" t="str" cm="1">
        <f t="array" ref="Z1621">[1]!s_stmnote_customertop5($A1621,$D1621,5)</f>
        <v>中国恒天集团有限公司</v>
      </c>
      <c r="AA1621" s="9">
        <f>[1]!s_stmnote_salestop5_pct(A1621,D1621)</f>
        <v>68.489999999999995</v>
      </c>
      <c r="AB1621" s="9">
        <f>[1]!s_fa_arturn(A1621,D1621)</f>
        <v>2.3683999999999998</v>
      </c>
      <c r="AC1621" s="9">
        <f>[1]!fa_apturn(A1621,D1621)</f>
        <v>3.0595723587126802</v>
      </c>
      <c r="AD1621" s="9">
        <f>[1]!s_fa_invturn(A1621,D1621)</f>
        <v>0.99809999999999999</v>
      </c>
    </row>
    <row r="1622" spans="1:30">
      <c r="A1622">
        <v>871245</v>
      </c>
      <c r="B1622" t="s">
        <v>1389</v>
      </c>
      <c r="C1622" t="s">
        <v>6563</v>
      </c>
      <c r="D1622" s="8">
        <f t="shared" si="26"/>
        <v>44561</v>
      </c>
      <c r="E1622" t="s">
        <v>7371</v>
      </c>
      <c r="F1622">
        <v>1</v>
      </c>
      <c r="G1622" t="s">
        <v>11685</v>
      </c>
      <c r="L1622" t="str" cm="1">
        <f t="array" ref="L1622">[1]!s_info_industry_gics(A1622,1)</f>
        <v>工业</v>
      </c>
      <c r="M1622" t="str" cm="1">
        <f t="array" ref="M1622">[1]!s_info_industry_gicscode(A1622,1)</f>
        <v>20</v>
      </c>
      <c r="N1622" t="str">
        <f>[1]!s_info_industry_gics(A1622,2)</f>
        <v>资本货物</v>
      </c>
      <c r="O1622" t="str">
        <f>[1]!s_info_industry_gicscode(A1622,2)</f>
        <v>2010</v>
      </c>
      <c r="P1622" t="str" cm="1">
        <f t="array" ref="P1622">[1]!s_stmnote_suppliertop5(A1622,D1622,1)</f>
        <v>温州美瑞克液压科技有限公司</v>
      </c>
      <c r="Q1622" t="str">
        <f>[1]!s_stmnote_suppliertop5(A1622,D1622,2)</f>
        <v>昆山市源丰铝业有限公司</v>
      </c>
      <c r="R1622" t="str" cm="1">
        <f t="array" ref="R1622">[1]!s_stmnote_suppliertop5(A1622,D1622,3)</f>
        <v>马勒电驱动(太仓)有限公司</v>
      </c>
      <c r="S1622" t="str" cm="1">
        <f t="array" ref="S1622">[1]!s_stmnote_suppliertop5(A1622,D1622,4)</f>
        <v>扬州市华胜机电制造有限公司</v>
      </c>
      <c r="T1622" t="str" cm="1">
        <f t="array" ref="T1622">[1]!s_stmnote_suppliertop5(A1622,D1622,5)</f>
        <v>宁波金田新材料有限公司</v>
      </c>
      <c r="U1622" s="9">
        <f>[1]!s_stmnote_purchasetop5_pct(A1622,D1622)</f>
        <v>33.42</v>
      </c>
      <c r="V1622" t="str" cm="1">
        <f t="array" ref="V1622">[1]!s_stmnote_customertop5($A1622,$D1622,1)</f>
        <v>诺力智能装备股份有限公司</v>
      </c>
      <c r="W1622" t="str" cm="1">
        <f t="array" ref="W1622">[1]!s_stmnote_customertop5($A1622,$D1622,2)</f>
        <v>浙江中力机械股份有限公司</v>
      </c>
      <c r="X1622" t="str" cm="1">
        <f t="array" ref="X1622">[1]!s_stmnote_customertop5($A1622,$D1622,3)</f>
        <v>杭州杭叉机械加工有限公司</v>
      </c>
      <c r="Y1622" t="str" cm="1">
        <f t="array" ref="Y1622">[1]!s_stmnote_customertop5($A1622,$D1622,4)</f>
        <v>浙江事倍达物流设备有限公司</v>
      </c>
      <c r="Z1622" t="str" cm="1">
        <f t="array" ref="Z1622">[1]!s_stmnote_customertop5($A1622,$D1622,5)</f>
        <v>浙江鼎力机械股份有限公司</v>
      </c>
      <c r="AA1622" s="9">
        <f>[1]!s_stmnote_salestop5_pct(A1622,D1622)</f>
        <v>41.66</v>
      </c>
      <c r="AB1622" s="9">
        <f>[1]!s_fa_arturn(A1622,D1622)</f>
        <v>5.6832000000000003</v>
      </c>
      <c r="AC1622" s="9">
        <f>[1]!fa_apturn(A1622,D1622)</f>
        <v>4.1444439068101202</v>
      </c>
      <c r="AD1622" s="9">
        <f>[1]!s_fa_invturn(A1622,D1622)</f>
        <v>6.1334</v>
      </c>
    </row>
    <row r="1623" spans="1:30">
      <c r="A1623">
        <v>871245</v>
      </c>
      <c r="B1623" t="s">
        <v>1389</v>
      </c>
      <c r="C1623" t="s">
        <v>6564</v>
      </c>
      <c r="D1623" s="8">
        <f t="shared" si="26"/>
        <v>44561</v>
      </c>
      <c r="E1623" t="s">
        <v>6957</v>
      </c>
      <c r="F1623">
        <v>2</v>
      </c>
      <c r="G1623" t="s">
        <v>11686</v>
      </c>
      <c r="H1623" t="s">
        <v>12637</v>
      </c>
      <c r="L1623" t="str" cm="1">
        <f t="array" ref="L1623">[1]!s_info_industry_gics(A1623,1)</f>
        <v>工业</v>
      </c>
      <c r="M1623" t="str" cm="1">
        <f t="array" ref="M1623">[1]!s_info_industry_gicscode(A1623,1)</f>
        <v>20</v>
      </c>
      <c r="N1623" t="str">
        <f>[1]!s_info_industry_gics(A1623,2)</f>
        <v>资本货物</v>
      </c>
      <c r="O1623" t="str">
        <f>[1]!s_info_industry_gicscode(A1623,2)</f>
        <v>2010</v>
      </c>
      <c r="P1623" t="str" cm="1">
        <f t="array" ref="P1623">[1]!s_stmnote_suppliertop5(A1623,D1623,1)</f>
        <v>温州美瑞克液压科技有限公司</v>
      </c>
      <c r="Q1623" t="str">
        <f>[1]!s_stmnote_suppliertop5(A1623,D1623,2)</f>
        <v>昆山市源丰铝业有限公司</v>
      </c>
      <c r="R1623" t="str" cm="1">
        <f t="array" ref="R1623">[1]!s_stmnote_suppliertop5(A1623,D1623,3)</f>
        <v>马勒电驱动(太仓)有限公司</v>
      </c>
      <c r="S1623" t="str" cm="1">
        <f t="array" ref="S1623">[1]!s_stmnote_suppliertop5(A1623,D1623,4)</f>
        <v>扬州市华胜机电制造有限公司</v>
      </c>
      <c r="T1623" t="str" cm="1">
        <f t="array" ref="T1623">[1]!s_stmnote_suppliertop5(A1623,D1623,5)</f>
        <v>宁波金田新材料有限公司</v>
      </c>
      <c r="U1623" s="9">
        <f>[1]!s_stmnote_purchasetop5_pct(A1623,D1623)</f>
        <v>33.42</v>
      </c>
      <c r="V1623" t="str" cm="1">
        <f t="array" ref="V1623">[1]!s_stmnote_customertop5($A1623,$D1623,1)</f>
        <v>诺力智能装备股份有限公司</v>
      </c>
      <c r="W1623" t="str" cm="1">
        <f t="array" ref="W1623">[1]!s_stmnote_customertop5($A1623,$D1623,2)</f>
        <v>浙江中力机械股份有限公司</v>
      </c>
      <c r="X1623" t="str" cm="1">
        <f t="array" ref="X1623">[1]!s_stmnote_customertop5($A1623,$D1623,3)</f>
        <v>杭州杭叉机械加工有限公司</v>
      </c>
      <c r="Y1623" t="str" cm="1">
        <f t="array" ref="Y1623">[1]!s_stmnote_customertop5($A1623,$D1623,4)</f>
        <v>浙江事倍达物流设备有限公司</v>
      </c>
      <c r="Z1623" t="str" cm="1">
        <f t="array" ref="Z1623">[1]!s_stmnote_customertop5($A1623,$D1623,5)</f>
        <v>浙江鼎力机械股份有限公司</v>
      </c>
      <c r="AA1623" s="9">
        <f>[1]!s_stmnote_salestop5_pct(A1623,D1623)</f>
        <v>41.66</v>
      </c>
      <c r="AB1623" s="9">
        <f>[1]!s_fa_arturn(A1623,D1623)</f>
        <v>5.6832000000000003</v>
      </c>
      <c r="AC1623" s="9">
        <f>[1]!fa_apturn(A1623,D1623)</f>
        <v>4.1444439068101202</v>
      </c>
      <c r="AD1623" s="9">
        <f>[1]!s_fa_invturn(A1623,D1623)</f>
        <v>6.1334</v>
      </c>
    </row>
    <row r="1624" spans="1:30">
      <c r="A1624">
        <v>871245</v>
      </c>
      <c r="B1624" t="s">
        <v>1389</v>
      </c>
      <c r="C1624" t="s">
        <v>6565</v>
      </c>
      <c r="D1624" s="8">
        <f t="shared" si="26"/>
        <v>44561</v>
      </c>
      <c r="E1624" t="s">
        <v>7747</v>
      </c>
      <c r="F1624">
        <v>2</v>
      </c>
      <c r="G1624" t="s">
        <v>11686</v>
      </c>
      <c r="H1624" t="s">
        <v>12637</v>
      </c>
      <c r="L1624" t="str" cm="1">
        <f t="array" ref="L1624">[1]!s_info_industry_gics(A1624,1)</f>
        <v>工业</v>
      </c>
      <c r="M1624" t="str" cm="1">
        <f t="array" ref="M1624">[1]!s_info_industry_gicscode(A1624,1)</f>
        <v>20</v>
      </c>
      <c r="N1624" t="str">
        <f>[1]!s_info_industry_gics(A1624,2)</f>
        <v>资本货物</v>
      </c>
      <c r="O1624" t="str">
        <f>[1]!s_info_industry_gicscode(A1624,2)</f>
        <v>2010</v>
      </c>
      <c r="P1624" t="str" cm="1">
        <f t="array" ref="P1624">[1]!s_stmnote_suppliertop5(A1624,D1624,1)</f>
        <v>温州美瑞克液压科技有限公司</v>
      </c>
      <c r="Q1624" t="str">
        <f>[1]!s_stmnote_suppliertop5(A1624,D1624,2)</f>
        <v>昆山市源丰铝业有限公司</v>
      </c>
      <c r="R1624" t="str" cm="1">
        <f t="array" ref="R1624">[1]!s_stmnote_suppliertop5(A1624,D1624,3)</f>
        <v>马勒电驱动(太仓)有限公司</v>
      </c>
      <c r="S1624" t="str" cm="1">
        <f t="array" ref="S1624">[1]!s_stmnote_suppliertop5(A1624,D1624,4)</f>
        <v>扬州市华胜机电制造有限公司</v>
      </c>
      <c r="T1624" t="str" cm="1">
        <f t="array" ref="T1624">[1]!s_stmnote_suppliertop5(A1624,D1624,5)</f>
        <v>宁波金田新材料有限公司</v>
      </c>
      <c r="U1624" s="9">
        <f>[1]!s_stmnote_purchasetop5_pct(A1624,D1624)</f>
        <v>33.42</v>
      </c>
      <c r="V1624" t="str" cm="1">
        <f t="array" ref="V1624">[1]!s_stmnote_customertop5($A1624,$D1624,1)</f>
        <v>诺力智能装备股份有限公司</v>
      </c>
      <c r="W1624" t="str" cm="1">
        <f t="array" ref="W1624">[1]!s_stmnote_customertop5($A1624,$D1624,2)</f>
        <v>浙江中力机械股份有限公司</v>
      </c>
      <c r="X1624" t="str" cm="1">
        <f t="array" ref="X1624">[1]!s_stmnote_customertop5($A1624,$D1624,3)</f>
        <v>杭州杭叉机械加工有限公司</v>
      </c>
      <c r="Y1624" t="str" cm="1">
        <f t="array" ref="Y1624">[1]!s_stmnote_customertop5($A1624,$D1624,4)</f>
        <v>浙江事倍达物流设备有限公司</v>
      </c>
      <c r="Z1624" t="str" cm="1">
        <f t="array" ref="Z1624">[1]!s_stmnote_customertop5($A1624,$D1624,5)</f>
        <v>浙江鼎力机械股份有限公司</v>
      </c>
      <c r="AA1624" s="9">
        <f>[1]!s_stmnote_salestop5_pct(A1624,D1624)</f>
        <v>41.66</v>
      </c>
      <c r="AB1624" s="9">
        <f>[1]!s_fa_arturn(A1624,D1624)</f>
        <v>5.6832000000000003</v>
      </c>
      <c r="AC1624" s="9">
        <f>[1]!fa_apturn(A1624,D1624)</f>
        <v>4.1444439068101202</v>
      </c>
      <c r="AD1624" s="9">
        <f>[1]!s_fa_invturn(A1624,D1624)</f>
        <v>6.1334</v>
      </c>
    </row>
    <row r="1625" spans="1:30">
      <c r="A1625">
        <v>873908</v>
      </c>
      <c r="B1625" t="s">
        <v>1403</v>
      </c>
      <c r="C1625" t="s">
        <v>6593</v>
      </c>
      <c r="D1625" s="8">
        <f t="shared" si="26"/>
        <v>45657</v>
      </c>
      <c r="E1625" t="s">
        <v>7094</v>
      </c>
      <c r="F1625">
        <v>1</v>
      </c>
      <c r="G1625" t="s">
        <v>10090</v>
      </c>
      <c r="L1625" t="str" cm="1">
        <f t="array" ref="L1625">[1]!s_info_industry_gics(A1625,1)</f>
        <v>工业</v>
      </c>
      <c r="M1625" t="str" cm="1">
        <f t="array" ref="M1625">[1]!s_info_industry_gicscode(A1625,1)</f>
        <v>20</v>
      </c>
      <c r="N1625" t="str">
        <f>[1]!s_info_industry_gics(A1625,2)</f>
        <v>资本货物</v>
      </c>
      <c r="O1625" t="str">
        <f>[1]!s_info_industry_gicscode(A1625,2)</f>
        <v>2010</v>
      </c>
      <c r="P1625" cm="1">
        <f t="array" ref="P1625">[1]!s_stmnote_suppliertop5(A1625,D1625,1)</f>
        <v>0</v>
      </c>
      <c r="Q1625">
        <f>[1]!s_stmnote_suppliertop5(A1625,D1625,2)</f>
        <v>0</v>
      </c>
      <c r="R1625" cm="1">
        <f t="array" ref="R1625">[1]!s_stmnote_suppliertop5(A1625,D1625,3)</f>
        <v>0</v>
      </c>
      <c r="S1625" cm="1">
        <f t="array" ref="S1625">[1]!s_stmnote_suppliertop5(A1625,D1625,4)</f>
        <v>0</v>
      </c>
      <c r="T1625" cm="1">
        <f t="array" ref="T1625">[1]!s_stmnote_suppliertop5(A1625,D1625,5)</f>
        <v>0</v>
      </c>
      <c r="U1625" s="9">
        <f>[1]!s_stmnote_purchasetop5_pct(A1625,D1625)</f>
        <v>0</v>
      </c>
      <c r="V1625" cm="1">
        <f t="array" ref="V1625">[1]!s_stmnote_customertop5($A1625,$D1625,1)</f>
        <v>0</v>
      </c>
      <c r="W1625" cm="1">
        <f t="array" ref="W1625">[1]!s_stmnote_customertop5($A1625,$D1625,2)</f>
        <v>0</v>
      </c>
      <c r="X1625" cm="1">
        <f t="array" ref="X1625">[1]!s_stmnote_customertop5($A1625,$D1625,3)</f>
        <v>0</v>
      </c>
      <c r="Y1625" cm="1">
        <f t="array" ref="Y1625">[1]!s_stmnote_customertop5($A1625,$D1625,4)</f>
        <v>0</v>
      </c>
      <c r="Z1625" cm="1">
        <f t="array" ref="Z1625">[1]!s_stmnote_customertop5($A1625,$D1625,5)</f>
        <v>0</v>
      </c>
      <c r="AA1625" s="9">
        <f>[1]!s_stmnote_salestop5_pct(A1625,D1625)</f>
        <v>0</v>
      </c>
      <c r="AB1625" s="9">
        <f>[1]!s_fa_arturn(A1625,D1625)</f>
        <v>0</v>
      </c>
      <c r="AC1625" s="9">
        <f>[1]!fa_apturn(A1625,D1625)</f>
        <v>0</v>
      </c>
      <c r="AD1625" s="9">
        <f>[1]!s_fa_invturn(A1625,D1625)</f>
        <v>0</v>
      </c>
    </row>
    <row r="1626" spans="1:30">
      <c r="A1626" s="6" t="s">
        <v>12835</v>
      </c>
      <c r="B1626" t="s">
        <v>1405</v>
      </c>
      <c r="C1626" t="s">
        <v>6612</v>
      </c>
      <c r="D1626" s="8">
        <f t="shared" si="26"/>
        <v>44561</v>
      </c>
      <c r="E1626" t="s">
        <v>6923</v>
      </c>
      <c r="F1626">
        <v>1</v>
      </c>
      <c r="G1626" t="s">
        <v>7930</v>
      </c>
      <c r="L1626" t="str" cm="1">
        <f t="array" ref="L1626">[1]!s_info_industry_gics(A1626,1)</f>
        <v>工业</v>
      </c>
      <c r="M1626" t="str" cm="1">
        <f t="array" ref="M1626">[1]!s_info_industry_gicscode(A1626,1)</f>
        <v>20</v>
      </c>
      <c r="N1626" t="str">
        <f>[1]!s_info_industry_gics(A1626,2)</f>
        <v>资本货物</v>
      </c>
      <c r="O1626" t="str">
        <f>[1]!s_info_industry_gicscode(A1626,2)</f>
        <v>2010</v>
      </c>
      <c r="P1626" t="str" cm="1">
        <f t="array" ref="P1626">[1]!s_stmnote_suppliertop5(A1626,D1626,1)</f>
        <v>供应商1</v>
      </c>
      <c r="Q1626" t="str">
        <f>[1]!s_stmnote_suppliertop5(A1626,D1626,2)</f>
        <v>供应商2</v>
      </c>
      <c r="R1626" t="str" cm="1">
        <f t="array" ref="R1626">[1]!s_stmnote_suppliertop5(A1626,D1626,3)</f>
        <v>供应商3</v>
      </c>
      <c r="S1626" t="str" cm="1">
        <f t="array" ref="S1626">[1]!s_stmnote_suppliertop5(A1626,D1626,4)</f>
        <v>供应商4</v>
      </c>
      <c r="T1626" t="str" cm="1">
        <f t="array" ref="T1626">[1]!s_stmnote_suppliertop5(A1626,D1626,5)</f>
        <v>供应商5</v>
      </c>
      <c r="U1626" s="9">
        <f>[1]!s_stmnote_purchasetop5_pct(A1626,D1626)</f>
        <v>19.850000000000001</v>
      </c>
      <c r="V1626" t="str" cm="1">
        <f t="array" ref="V1626">[1]!s_stmnote_customertop5($A1626,$D1626,1)</f>
        <v>客户1</v>
      </c>
      <c r="W1626" t="str" cm="1">
        <f t="array" ref="W1626">[1]!s_stmnote_customertop5($A1626,$D1626,2)</f>
        <v>客户2</v>
      </c>
      <c r="X1626" t="str" cm="1">
        <f t="array" ref="X1626">[1]!s_stmnote_customertop5($A1626,$D1626,3)</f>
        <v>客户3</v>
      </c>
      <c r="Y1626" t="str" cm="1">
        <f t="array" ref="Y1626">[1]!s_stmnote_customertop5($A1626,$D1626,4)</f>
        <v>客户4</v>
      </c>
      <c r="Z1626" t="str" cm="1">
        <f t="array" ref="Z1626">[1]!s_stmnote_customertop5($A1626,$D1626,5)</f>
        <v>客户5</v>
      </c>
      <c r="AA1626" s="9">
        <f>[1]!s_stmnote_salestop5_pct(A1626,D1626)</f>
        <v>26.84</v>
      </c>
      <c r="AB1626" s="9">
        <f>[1]!s_fa_arturn(A1626,D1626)</f>
        <v>2.9552999999999998</v>
      </c>
      <c r="AC1626" s="9">
        <f>[1]!fa_apturn(A1626,D1626)</f>
        <v>3.8864889192963599</v>
      </c>
      <c r="AD1626" s="9">
        <f>[1]!s_fa_invturn(A1626,D1626)</f>
        <v>4.7263000000000002</v>
      </c>
    </row>
    <row r="1627" spans="1:30">
      <c r="A1627" s="6" t="s">
        <v>12839</v>
      </c>
      <c r="B1627" t="s">
        <v>1408</v>
      </c>
      <c r="C1627" t="s">
        <v>6617</v>
      </c>
      <c r="D1627" s="8">
        <f t="shared" si="26"/>
        <v>44561</v>
      </c>
      <c r="E1627" t="s">
        <v>7223</v>
      </c>
      <c r="F1627">
        <v>1</v>
      </c>
      <c r="G1627" t="s">
        <v>10094</v>
      </c>
      <c r="L1627" t="str" cm="1">
        <f t="array" ref="L1627">[1]!s_info_industry_gics(A1627,1)</f>
        <v>工业</v>
      </c>
      <c r="M1627" t="str" cm="1">
        <f t="array" ref="M1627">[1]!s_info_industry_gicscode(A1627,1)</f>
        <v>20</v>
      </c>
      <c r="N1627" t="str">
        <f>[1]!s_info_industry_gics(A1627,2)</f>
        <v>资本货物</v>
      </c>
      <c r="O1627" t="str">
        <f>[1]!s_info_industry_gicscode(A1627,2)</f>
        <v>2010</v>
      </c>
      <c r="P1627" t="str" cm="1">
        <f t="array" ref="P1627">[1]!s_stmnote_suppliertop5(A1627,D1627,1)</f>
        <v>第一名供应商</v>
      </c>
      <c r="Q1627" t="str">
        <f>[1]!s_stmnote_suppliertop5(A1627,D1627,2)</f>
        <v>第二名供应商</v>
      </c>
      <c r="R1627" t="str" cm="1">
        <f t="array" ref="R1627">[1]!s_stmnote_suppliertop5(A1627,D1627,3)</f>
        <v>第三名供应商</v>
      </c>
      <c r="S1627" t="str" cm="1">
        <f t="array" ref="S1627">[1]!s_stmnote_suppliertop5(A1627,D1627,4)</f>
        <v>第四名供应商</v>
      </c>
      <c r="T1627" t="str" cm="1">
        <f t="array" ref="T1627">[1]!s_stmnote_suppliertop5(A1627,D1627,5)</f>
        <v>第五名供应商</v>
      </c>
      <c r="U1627" s="9">
        <f>[1]!s_stmnote_purchasetop5_pct(A1627,D1627)</f>
        <v>11.65</v>
      </c>
      <c r="V1627" t="str" cm="1">
        <f t="array" ref="V1627">[1]!s_stmnote_customertop5($A1627,$D1627,1)</f>
        <v>第一名客户</v>
      </c>
      <c r="W1627" t="str" cm="1">
        <f t="array" ref="W1627">[1]!s_stmnote_customertop5($A1627,$D1627,2)</f>
        <v>第二名客户</v>
      </c>
      <c r="X1627" t="str" cm="1">
        <f t="array" ref="X1627">[1]!s_stmnote_customertop5($A1627,$D1627,3)</f>
        <v>第三名客户</v>
      </c>
      <c r="Y1627" t="str" cm="1">
        <f t="array" ref="Y1627">[1]!s_stmnote_customertop5($A1627,$D1627,4)</f>
        <v>第四名客户</v>
      </c>
      <c r="Z1627" t="str" cm="1">
        <f t="array" ref="Z1627">[1]!s_stmnote_customertop5($A1627,$D1627,5)</f>
        <v>第五名客户</v>
      </c>
      <c r="AA1627" s="9">
        <f>[1]!s_stmnote_salestop5_pct(A1627,D1627)</f>
        <v>20.18</v>
      </c>
      <c r="AB1627" s="9">
        <f>[1]!s_fa_arturn(A1627,D1627)</f>
        <v>7.3362999999999996</v>
      </c>
      <c r="AC1627" s="9">
        <f>[1]!fa_apturn(A1627,D1627)</f>
        <v>3.6764358729712998</v>
      </c>
      <c r="AD1627" s="9">
        <f>[1]!s_fa_invturn(A1627,D1627)</f>
        <v>2.3805999999999998</v>
      </c>
    </row>
    <row r="1628" spans="1:30">
      <c r="A1628" s="6" t="s">
        <v>12843</v>
      </c>
      <c r="B1628" t="s">
        <v>1410</v>
      </c>
      <c r="C1628" t="s">
        <v>6621</v>
      </c>
      <c r="D1628" s="8">
        <f t="shared" si="26"/>
        <v>44561</v>
      </c>
      <c r="E1628" t="s">
        <v>7487</v>
      </c>
      <c r="F1628">
        <v>1</v>
      </c>
      <c r="G1628" t="s">
        <v>8431</v>
      </c>
      <c r="L1628" t="str" cm="1">
        <f t="array" ref="L1628">[1]!s_info_industry_gics(A1628,1)</f>
        <v>工业</v>
      </c>
      <c r="M1628" t="str" cm="1">
        <f t="array" ref="M1628">[1]!s_info_industry_gicscode(A1628,1)</f>
        <v>20</v>
      </c>
      <c r="N1628" t="str">
        <f>[1]!s_info_industry_gics(A1628,2)</f>
        <v>资本货物</v>
      </c>
      <c r="O1628" t="str">
        <f>[1]!s_info_industry_gicscode(A1628,2)</f>
        <v>2010</v>
      </c>
      <c r="P1628" t="str" cm="1">
        <f t="array" ref="P1628">[1]!s_stmnote_suppliertop5(A1628,D1628,1)</f>
        <v>江苏华能智慧能源供应链科技有限公司</v>
      </c>
      <c r="Q1628" t="str">
        <f>[1]!s_stmnote_suppliertop5(A1628,D1628,2)</f>
        <v>潞安宏泰新型铜材科技宜兴有限公司</v>
      </c>
      <c r="R1628" t="str" cm="1">
        <f t="array" ref="R1628">[1]!s_stmnote_suppliertop5(A1628,D1628,3)</f>
        <v>宜兴市徐城建工有限公司</v>
      </c>
      <c r="S1628" t="str" cm="1">
        <f t="array" ref="S1628">[1]!s_stmnote_suppliertop5(A1628,D1628,4)</f>
        <v>江苏开元国际集团石化有限公司</v>
      </c>
      <c r="T1628" t="str" cm="1">
        <f t="array" ref="T1628">[1]!s_stmnote_suppliertop5(A1628,D1628,5)</f>
        <v>安徽楚江高新电材有限公司</v>
      </c>
      <c r="U1628" s="9">
        <f>[1]!s_stmnote_purchasetop5_pct(A1628,D1628)</f>
        <v>33.96</v>
      </c>
      <c r="V1628" t="str" cm="1">
        <f t="array" ref="V1628">[1]!s_stmnote_customertop5($A1628,$D1628,1)</f>
        <v>国网电商科技有限公司</v>
      </c>
      <c r="W1628" t="str" cm="1">
        <f t="array" ref="W1628">[1]!s_stmnote_customertop5($A1628,$D1628,2)</f>
        <v>国网山东省电力公司物资公司</v>
      </c>
      <c r="X1628" t="str" cm="1">
        <f t="array" ref="X1628">[1]!s_stmnote_customertop5($A1628,$D1628,3)</f>
        <v>广东电网有限责任公司</v>
      </c>
      <c r="Y1628" t="str" cm="1">
        <f t="array" ref="Y1628">[1]!s_stmnote_customertop5($A1628,$D1628,4)</f>
        <v>国网上海市电力公司</v>
      </c>
      <c r="Z1628" t="str" cm="1">
        <f t="array" ref="Z1628">[1]!s_stmnote_customertop5($A1628,$D1628,5)</f>
        <v>国网智联电商有限公司</v>
      </c>
      <c r="AA1628" s="9">
        <f>[1]!s_stmnote_salestop5_pct(A1628,D1628)</f>
        <v>16.03</v>
      </c>
      <c r="AB1628" s="9">
        <f>[1]!s_fa_arturn(A1628,D1628)</f>
        <v>2.2421000000000002</v>
      </c>
      <c r="AC1628" s="9">
        <f>[1]!fa_apturn(A1628,D1628)</f>
        <v>10.2594133527396</v>
      </c>
      <c r="AD1628" s="9">
        <f>[1]!s_fa_invturn(A1628,D1628)</f>
        <v>8.9598999999999993</v>
      </c>
    </row>
    <row r="1629" spans="1:30">
      <c r="A1629" s="6" t="s">
        <v>12846</v>
      </c>
      <c r="B1629" t="s">
        <v>1412</v>
      </c>
      <c r="C1629" t="s">
        <v>6624</v>
      </c>
      <c r="D1629" s="8">
        <f t="shared" si="26"/>
        <v>44561</v>
      </c>
      <c r="E1629" t="s">
        <v>7512</v>
      </c>
      <c r="F1629">
        <v>1</v>
      </c>
      <c r="G1629" t="s">
        <v>10096</v>
      </c>
      <c r="L1629" t="str" cm="1">
        <f t="array" ref="L1629">[1]!s_info_industry_gics(A1629,1)</f>
        <v>工业</v>
      </c>
      <c r="M1629" t="str" cm="1">
        <f t="array" ref="M1629">[1]!s_info_industry_gicscode(A1629,1)</f>
        <v>20</v>
      </c>
      <c r="N1629" t="str">
        <f>[1]!s_info_industry_gics(A1629,2)</f>
        <v>资本货物</v>
      </c>
      <c r="O1629" t="str">
        <f>[1]!s_info_industry_gicscode(A1629,2)</f>
        <v>2010</v>
      </c>
      <c r="P1629" t="str" cm="1">
        <f t="array" ref="P1629">[1]!s_stmnote_suppliertop5(A1629,D1629,1)</f>
        <v>第一名</v>
      </c>
      <c r="Q1629" t="str">
        <f>[1]!s_stmnote_suppliertop5(A1629,D1629,2)</f>
        <v>第二名</v>
      </c>
      <c r="R1629" t="str" cm="1">
        <f t="array" ref="R1629">[1]!s_stmnote_suppliertop5(A1629,D1629,3)</f>
        <v>第三名</v>
      </c>
      <c r="S1629" t="str" cm="1">
        <f t="array" ref="S1629">[1]!s_stmnote_suppliertop5(A1629,D1629,4)</f>
        <v>第四名</v>
      </c>
      <c r="T1629" t="str" cm="1">
        <f t="array" ref="T1629">[1]!s_stmnote_suppliertop5(A1629,D1629,5)</f>
        <v>第五名</v>
      </c>
      <c r="U1629" s="9">
        <f>[1]!s_stmnote_purchasetop5_pct(A1629,D1629)</f>
        <v>53.43</v>
      </c>
      <c r="V1629" t="str" cm="1">
        <f t="array" ref="V1629">[1]!s_stmnote_customertop5($A1629,$D1629,1)</f>
        <v>第一名</v>
      </c>
      <c r="W1629" t="str" cm="1">
        <f t="array" ref="W1629">[1]!s_stmnote_customertop5($A1629,$D1629,2)</f>
        <v>第二名</v>
      </c>
      <c r="X1629" t="str" cm="1">
        <f t="array" ref="X1629">[1]!s_stmnote_customertop5($A1629,$D1629,3)</f>
        <v>第三名</v>
      </c>
      <c r="Y1629" t="str" cm="1">
        <f t="array" ref="Y1629">[1]!s_stmnote_customertop5($A1629,$D1629,4)</f>
        <v>第四名</v>
      </c>
      <c r="Z1629" t="str" cm="1">
        <f t="array" ref="Z1629">[1]!s_stmnote_customertop5($A1629,$D1629,5)</f>
        <v>第五名</v>
      </c>
      <c r="AA1629" s="9">
        <f>[1]!s_stmnote_salestop5_pct(A1629,D1629)</f>
        <v>14.65</v>
      </c>
      <c r="AB1629" s="9">
        <f>[1]!s_fa_arturn(A1629,D1629)</f>
        <v>4.8838999999999997</v>
      </c>
      <c r="AC1629" s="9">
        <f>[1]!fa_apturn(A1629,D1629)</f>
        <v>20.517150187955099</v>
      </c>
      <c r="AD1629" s="9">
        <f>[1]!s_fa_invturn(A1629,D1629)</f>
        <v>5.7195999999999998</v>
      </c>
    </row>
    <row r="1630" spans="1:30">
      <c r="A1630" s="4" t="s">
        <v>12833</v>
      </c>
      <c r="B1630" t="s">
        <v>276</v>
      </c>
      <c r="C1630" t="s">
        <v>6635</v>
      </c>
      <c r="D1630" s="8">
        <f t="shared" si="26"/>
        <v>44561</v>
      </c>
      <c r="E1630" t="s">
        <v>7576</v>
      </c>
      <c r="F1630">
        <v>1</v>
      </c>
      <c r="G1630" t="s">
        <v>10099</v>
      </c>
      <c r="L1630" t="str" cm="1">
        <f t="array" ref="L1630">[1]!s_info_industry_gics(A1630,1)</f>
        <v>工业</v>
      </c>
      <c r="M1630" t="str" cm="1">
        <f t="array" ref="M1630">[1]!s_info_industry_gicscode(A1630,1)</f>
        <v>20</v>
      </c>
      <c r="N1630" t="str">
        <f>[1]!s_info_industry_gics(A1630,2)</f>
        <v>资本货物</v>
      </c>
      <c r="O1630" t="str">
        <f>[1]!s_info_industry_gicscode(A1630,2)</f>
        <v>2010</v>
      </c>
      <c r="P1630" t="str" cm="1">
        <f t="array" ref="P1630">[1]!s_stmnote_suppliertop5(A1630,D1630,1)</f>
        <v>A公司</v>
      </c>
      <c r="Q1630" t="str">
        <f>[1]!s_stmnote_suppliertop5(A1630,D1630,2)</f>
        <v>B公司</v>
      </c>
      <c r="R1630" t="str" cm="1">
        <f t="array" ref="R1630">[1]!s_stmnote_suppliertop5(A1630,D1630,3)</f>
        <v>C公司</v>
      </c>
      <c r="S1630" t="str" cm="1">
        <f t="array" ref="S1630">[1]!s_stmnote_suppliertop5(A1630,D1630,4)</f>
        <v>D公司</v>
      </c>
      <c r="T1630" t="str" cm="1">
        <f t="array" ref="T1630">[1]!s_stmnote_suppliertop5(A1630,D1630,5)</f>
        <v>E公司</v>
      </c>
      <c r="U1630" s="9">
        <f>[1]!s_stmnote_purchasetop5_pct(A1630,D1630)</f>
        <v>47.42</v>
      </c>
      <c r="V1630" t="str" cm="1">
        <f t="array" ref="V1630">[1]!s_stmnote_customertop5($A1630,$D1630,1)</f>
        <v>A公司</v>
      </c>
      <c r="W1630" t="str" cm="1">
        <f t="array" ref="W1630">[1]!s_stmnote_customertop5($A1630,$D1630,2)</f>
        <v>B公司</v>
      </c>
      <c r="X1630" t="str" cm="1">
        <f t="array" ref="X1630">[1]!s_stmnote_customertop5($A1630,$D1630,3)</f>
        <v>C公司</v>
      </c>
      <c r="Y1630" t="str" cm="1">
        <f t="array" ref="Y1630">[1]!s_stmnote_customertop5($A1630,$D1630,4)</f>
        <v>D公司</v>
      </c>
      <c r="Z1630" t="str" cm="1">
        <f t="array" ref="Z1630">[1]!s_stmnote_customertop5($A1630,$D1630,5)</f>
        <v>E公司</v>
      </c>
      <c r="AA1630" s="9">
        <f>[1]!s_stmnote_salestop5_pct(A1630,D1630)</f>
        <v>10.69</v>
      </c>
      <c r="AB1630" s="9">
        <f>[1]!s_fa_arturn(A1630,D1630)</f>
        <v>4.1586999999999996</v>
      </c>
      <c r="AC1630" s="9">
        <f>[1]!fa_apturn(A1630,D1630)</f>
        <v>9.67257585074716</v>
      </c>
      <c r="AD1630" s="9">
        <f>[1]!s_fa_invturn(A1630,D1630)</f>
        <v>10.732900000000001</v>
      </c>
    </row>
    <row r="1631" spans="1:30">
      <c r="A1631" s="5" t="s">
        <v>12826</v>
      </c>
      <c r="B1631" t="s">
        <v>1418</v>
      </c>
      <c r="C1631" t="s">
        <v>6639</v>
      </c>
      <c r="D1631" s="8">
        <f t="shared" si="26"/>
        <v>45291</v>
      </c>
      <c r="E1631" t="s">
        <v>7849</v>
      </c>
      <c r="F1631">
        <v>1</v>
      </c>
      <c r="G1631" t="s">
        <v>10101</v>
      </c>
      <c r="L1631" t="str" cm="1">
        <f t="array" ref="L1631">[1]!s_info_industry_gics(A1631,1)</f>
        <v>工业</v>
      </c>
      <c r="M1631" t="str" cm="1">
        <f t="array" ref="M1631">[1]!s_info_industry_gicscode(A1631,1)</f>
        <v>20</v>
      </c>
      <c r="N1631" t="str">
        <f>[1]!s_info_industry_gics(A1631,2)</f>
        <v>资本货物</v>
      </c>
      <c r="O1631" t="str">
        <f>[1]!s_info_industry_gicscode(A1631,2)</f>
        <v>2010</v>
      </c>
      <c r="P1631" cm="1">
        <f t="array" ref="P1631">[1]!s_stmnote_suppliertop5(A1631,D1631,1)</f>
        <v>0</v>
      </c>
      <c r="Q1631">
        <f>[1]!s_stmnote_suppliertop5(A1631,D1631,2)</f>
        <v>0</v>
      </c>
      <c r="R1631" cm="1">
        <f t="array" ref="R1631">[1]!s_stmnote_suppliertop5(A1631,D1631,3)</f>
        <v>0</v>
      </c>
      <c r="S1631" cm="1">
        <f t="array" ref="S1631">[1]!s_stmnote_suppliertop5(A1631,D1631,4)</f>
        <v>0</v>
      </c>
      <c r="T1631" cm="1">
        <f t="array" ref="T1631">[1]!s_stmnote_suppliertop5(A1631,D1631,5)</f>
        <v>0</v>
      </c>
      <c r="U1631" s="9">
        <f>[1]!s_stmnote_purchasetop5_pct(A1631,D1631)</f>
        <v>0</v>
      </c>
      <c r="V1631" cm="1">
        <f t="array" ref="V1631">[1]!s_stmnote_customertop5($A1631,$D1631,1)</f>
        <v>0</v>
      </c>
      <c r="W1631" cm="1">
        <f t="array" ref="W1631">[1]!s_stmnote_customertop5($A1631,$D1631,2)</f>
        <v>0</v>
      </c>
      <c r="X1631" cm="1">
        <f t="array" ref="X1631">[1]!s_stmnote_customertop5($A1631,$D1631,3)</f>
        <v>0</v>
      </c>
      <c r="Y1631" cm="1">
        <f t="array" ref="Y1631">[1]!s_stmnote_customertop5($A1631,$D1631,4)</f>
        <v>0</v>
      </c>
      <c r="Z1631" cm="1">
        <f t="array" ref="Z1631">[1]!s_stmnote_customertop5($A1631,$D1631,5)</f>
        <v>0</v>
      </c>
      <c r="AA1631" s="9">
        <f>[1]!s_stmnote_salestop5_pct(A1631,D1631)</f>
        <v>0</v>
      </c>
      <c r="AB1631" s="9">
        <f>[1]!s_fa_arturn(A1631,D1631)</f>
        <v>0</v>
      </c>
      <c r="AC1631" s="9">
        <f>[1]!fa_apturn(A1631,D1631)</f>
        <v>0</v>
      </c>
      <c r="AD1631" s="9">
        <f>[1]!s_fa_invturn(A1631,D1631)</f>
        <v>0</v>
      </c>
    </row>
    <row r="1632" spans="1:30">
      <c r="A1632" s="4" t="s">
        <v>12855</v>
      </c>
      <c r="B1632" t="s">
        <v>132</v>
      </c>
      <c r="C1632" t="s">
        <v>1999</v>
      </c>
      <c r="D1632" s="8">
        <f t="shared" si="26"/>
        <v>44561</v>
      </c>
      <c r="E1632" t="s">
        <v>7286</v>
      </c>
      <c r="F1632">
        <v>1</v>
      </c>
      <c r="G1632" t="s">
        <v>10107</v>
      </c>
      <c r="L1632" t="str" cm="1">
        <f t="array" ref="L1632">[1]!s_info_industry_gics(A1632,1)</f>
        <v>工业</v>
      </c>
      <c r="M1632" t="str" cm="1">
        <f t="array" ref="M1632">[1]!s_info_industry_gicscode(A1632,1)</f>
        <v>20</v>
      </c>
      <c r="N1632" t="str">
        <f>[1]!s_info_industry_gics(A1632,2)</f>
        <v>资本货物</v>
      </c>
      <c r="O1632" t="str">
        <f>[1]!s_info_industry_gicscode(A1632,2)</f>
        <v>2010</v>
      </c>
      <c r="P1632" t="str" cm="1">
        <f t="array" ref="P1632">[1]!s_stmnote_suppliertop5(A1632,D1632,1)</f>
        <v>供应商一</v>
      </c>
      <c r="Q1632" t="str">
        <f>[1]!s_stmnote_suppliertop5(A1632,D1632,2)</f>
        <v>供应商二</v>
      </c>
      <c r="R1632" t="str" cm="1">
        <f t="array" ref="R1632">[1]!s_stmnote_suppliertop5(A1632,D1632,3)</f>
        <v>供应商三</v>
      </c>
      <c r="S1632" t="str" cm="1">
        <f t="array" ref="S1632">[1]!s_stmnote_suppliertop5(A1632,D1632,4)</f>
        <v>供应商四</v>
      </c>
      <c r="T1632" t="str" cm="1">
        <f t="array" ref="T1632">[1]!s_stmnote_suppliertop5(A1632,D1632,5)</f>
        <v>供应商五</v>
      </c>
      <c r="U1632" s="9">
        <f>[1]!s_stmnote_purchasetop5_pct(A1632,D1632)</f>
        <v>8.2100000000000009</v>
      </c>
      <c r="V1632" t="str" cm="1">
        <f t="array" ref="V1632">[1]!s_stmnote_customertop5($A1632,$D1632,1)</f>
        <v>客户一</v>
      </c>
      <c r="W1632" t="str" cm="1">
        <f t="array" ref="W1632">[1]!s_stmnote_customertop5($A1632,$D1632,2)</f>
        <v>客户二</v>
      </c>
      <c r="X1632" t="str" cm="1">
        <f t="array" ref="X1632">[1]!s_stmnote_customertop5($A1632,$D1632,3)</f>
        <v>客户三</v>
      </c>
      <c r="Y1632" t="str" cm="1">
        <f t="array" ref="Y1632">[1]!s_stmnote_customertop5($A1632,$D1632,4)</f>
        <v>客户四</v>
      </c>
      <c r="Z1632" t="str" cm="1">
        <f t="array" ref="Z1632">[1]!s_stmnote_customertop5($A1632,$D1632,5)</f>
        <v>客户五</v>
      </c>
      <c r="AA1632" s="9">
        <f>[1]!s_stmnote_salestop5_pct(A1632,D1632)</f>
        <v>11.88</v>
      </c>
      <c r="AB1632" s="9">
        <f>[1]!s_fa_arturn(A1632,D1632)</f>
        <v>3.8237000000000001</v>
      </c>
      <c r="AC1632" s="9">
        <f>[1]!fa_apturn(A1632,D1632)</f>
        <v>7.5397177037498899</v>
      </c>
      <c r="AD1632" s="9">
        <f>[1]!s_fa_invturn(A1632,D1632)</f>
        <v>3.7437999999999998</v>
      </c>
    </row>
    <row r="1633" spans="1:30">
      <c r="A1633" s="3" t="s">
        <v>12861</v>
      </c>
      <c r="B1633" t="s">
        <v>1426</v>
      </c>
      <c r="C1633" t="s">
        <v>6658</v>
      </c>
      <c r="D1633" s="8">
        <f t="shared" si="26"/>
        <v>44561</v>
      </c>
      <c r="E1633" t="s">
        <v>6955</v>
      </c>
      <c r="F1633">
        <v>2</v>
      </c>
      <c r="G1633" t="s">
        <v>11622</v>
      </c>
      <c r="H1633" t="s">
        <v>12608</v>
      </c>
      <c r="L1633" t="str" cm="1">
        <f t="array" ref="L1633">[1]!s_info_industry_gics(A1633,1)</f>
        <v>工业</v>
      </c>
      <c r="M1633" t="str" cm="1">
        <f t="array" ref="M1633">[1]!s_info_industry_gicscode(A1633,1)</f>
        <v>20</v>
      </c>
      <c r="N1633" t="str">
        <f>[1]!s_info_industry_gics(A1633,2)</f>
        <v>资本货物</v>
      </c>
      <c r="O1633" t="str">
        <f>[1]!s_info_industry_gicscode(A1633,2)</f>
        <v>2010</v>
      </c>
      <c r="P1633" t="str" cm="1">
        <f t="array" ref="P1633">[1]!s_stmnote_suppliertop5(A1633,D1633,1)</f>
        <v>中车集团</v>
      </c>
      <c r="Q1633" t="str">
        <f>[1]!s_stmnote_suppliertop5(A1633,D1633,2)</f>
        <v>供应商2</v>
      </c>
      <c r="R1633" t="str" cm="1">
        <f t="array" ref="R1633">[1]!s_stmnote_suppliertop5(A1633,D1633,3)</f>
        <v>供应商3</v>
      </c>
      <c r="S1633" t="str" cm="1">
        <f t="array" ref="S1633">[1]!s_stmnote_suppliertop5(A1633,D1633,4)</f>
        <v>供应商4</v>
      </c>
      <c r="T1633" t="str" cm="1">
        <f t="array" ref="T1633">[1]!s_stmnote_suppliertop5(A1633,D1633,5)</f>
        <v>供应商5</v>
      </c>
      <c r="U1633" s="9">
        <f>[1]!s_stmnote_purchasetop5_pct(A1633,D1633)</f>
        <v>32.99</v>
      </c>
      <c r="V1633" t="str" cm="1">
        <f t="array" ref="V1633">[1]!s_stmnote_customertop5($A1633,$D1633,1)</f>
        <v>中车集团</v>
      </c>
      <c r="W1633" t="str" cm="1">
        <f t="array" ref="W1633">[1]!s_stmnote_customertop5($A1633,$D1633,2)</f>
        <v>客户2</v>
      </c>
      <c r="X1633" t="str" cm="1">
        <f t="array" ref="X1633">[1]!s_stmnote_customertop5($A1633,$D1633,3)</f>
        <v>客户3</v>
      </c>
      <c r="Y1633" t="str" cm="1">
        <f t="array" ref="Y1633">[1]!s_stmnote_customertop5($A1633,$D1633,4)</f>
        <v>客户4</v>
      </c>
      <c r="Z1633" t="str" cm="1">
        <f t="array" ref="Z1633">[1]!s_stmnote_customertop5($A1633,$D1633,5)</f>
        <v>客户5</v>
      </c>
      <c r="AA1633" s="9">
        <f>[1]!s_stmnote_salestop5_pct(A1633,D1633)</f>
        <v>63.4</v>
      </c>
      <c r="AB1633" s="9">
        <f>[1]!s_fa_arturn(A1633,D1633)</f>
        <v>2.0876000000000001</v>
      </c>
      <c r="AC1633" s="9">
        <f>[1]!fa_apturn(A1633,D1633)</f>
        <v>2.4173349500225099</v>
      </c>
      <c r="AD1633" s="9">
        <f>[1]!s_fa_invturn(A1633,D1633)</f>
        <v>2.0470000000000002</v>
      </c>
    </row>
    <row r="1634" spans="1:30">
      <c r="A1634" s="3" t="s">
        <v>12861</v>
      </c>
      <c r="B1634" t="s">
        <v>1426</v>
      </c>
      <c r="C1634" t="s">
        <v>6659</v>
      </c>
      <c r="D1634" s="8">
        <f t="shared" si="26"/>
        <v>44561</v>
      </c>
      <c r="E1634" t="s">
        <v>7116</v>
      </c>
      <c r="F1634">
        <v>2</v>
      </c>
      <c r="G1634" t="s">
        <v>11622</v>
      </c>
      <c r="H1634" t="s">
        <v>12663</v>
      </c>
      <c r="L1634" t="str" cm="1">
        <f t="array" ref="L1634">[1]!s_info_industry_gics(A1634,1)</f>
        <v>工业</v>
      </c>
      <c r="M1634" t="str" cm="1">
        <f t="array" ref="M1634">[1]!s_info_industry_gicscode(A1634,1)</f>
        <v>20</v>
      </c>
      <c r="N1634" t="str">
        <f>[1]!s_info_industry_gics(A1634,2)</f>
        <v>资本货物</v>
      </c>
      <c r="O1634" t="str">
        <f>[1]!s_info_industry_gicscode(A1634,2)</f>
        <v>2010</v>
      </c>
      <c r="P1634" t="str" cm="1">
        <f t="array" ref="P1634">[1]!s_stmnote_suppliertop5(A1634,D1634,1)</f>
        <v>中车集团</v>
      </c>
      <c r="Q1634" t="str">
        <f>[1]!s_stmnote_suppliertop5(A1634,D1634,2)</f>
        <v>供应商2</v>
      </c>
      <c r="R1634" t="str" cm="1">
        <f t="array" ref="R1634">[1]!s_stmnote_suppliertop5(A1634,D1634,3)</f>
        <v>供应商3</v>
      </c>
      <c r="S1634" t="str" cm="1">
        <f t="array" ref="S1634">[1]!s_stmnote_suppliertop5(A1634,D1634,4)</f>
        <v>供应商4</v>
      </c>
      <c r="T1634" t="str" cm="1">
        <f t="array" ref="T1634">[1]!s_stmnote_suppliertop5(A1634,D1634,5)</f>
        <v>供应商5</v>
      </c>
      <c r="U1634" s="9">
        <f>[1]!s_stmnote_purchasetop5_pct(A1634,D1634)</f>
        <v>32.99</v>
      </c>
      <c r="V1634" t="str" cm="1">
        <f t="array" ref="V1634">[1]!s_stmnote_customertop5($A1634,$D1634,1)</f>
        <v>中车集团</v>
      </c>
      <c r="W1634" t="str" cm="1">
        <f t="array" ref="W1634">[1]!s_stmnote_customertop5($A1634,$D1634,2)</f>
        <v>客户2</v>
      </c>
      <c r="X1634" t="str" cm="1">
        <f t="array" ref="X1634">[1]!s_stmnote_customertop5($A1634,$D1634,3)</f>
        <v>客户3</v>
      </c>
      <c r="Y1634" t="str" cm="1">
        <f t="array" ref="Y1634">[1]!s_stmnote_customertop5($A1634,$D1634,4)</f>
        <v>客户4</v>
      </c>
      <c r="Z1634" t="str" cm="1">
        <f t="array" ref="Z1634">[1]!s_stmnote_customertop5($A1634,$D1634,5)</f>
        <v>客户5</v>
      </c>
      <c r="AA1634" s="9">
        <f>[1]!s_stmnote_salestop5_pct(A1634,D1634)</f>
        <v>63.4</v>
      </c>
      <c r="AB1634" s="9">
        <f>[1]!s_fa_arturn(A1634,D1634)</f>
        <v>2.0876000000000001</v>
      </c>
      <c r="AC1634" s="9">
        <f>[1]!fa_apturn(A1634,D1634)</f>
        <v>2.4173349500225099</v>
      </c>
      <c r="AD1634" s="9">
        <f>[1]!s_fa_invturn(A1634,D1634)</f>
        <v>2.0470000000000002</v>
      </c>
    </row>
    <row r="1635" spans="1:30">
      <c r="A1635" s="3" t="s">
        <v>12861</v>
      </c>
      <c r="B1635" t="s">
        <v>1426</v>
      </c>
      <c r="C1635" t="s">
        <v>6660</v>
      </c>
      <c r="D1635" s="8">
        <f t="shared" si="26"/>
        <v>44561</v>
      </c>
      <c r="E1635" t="s">
        <v>6921</v>
      </c>
      <c r="F1635">
        <v>1</v>
      </c>
      <c r="G1635" t="s">
        <v>11623</v>
      </c>
      <c r="L1635" t="str" cm="1">
        <f t="array" ref="L1635">[1]!s_info_industry_gics(A1635,1)</f>
        <v>工业</v>
      </c>
      <c r="M1635" t="str" cm="1">
        <f t="array" ref="M1635">[1]!s_info_industry_gicscode(A1635,1)</f>
        <v>20</v>
      </c>
      <c r="N1635" t="str">
        <f>[1]!s_info_industry_gics(A1635,2)</f>
        <v>资本货物</v>
      </c>
      <c r="O1635" t="str">
        <f>[1]!s_info_industry_gicscode(A1635,2)</f>
        <v>2010</v>
      </c>
      <c r="P1635" t="str" cm="1">
        <f t="array" ref="P1635">[1]!s_stmnote_suppliertop5(A1635,D1635,1)</f>
        <v>中车集团</v>
      </c>
      <c r="Q1635" t="str">
        <f>[1]!s_stmnote_suppliertop5(A1635,D1635,2)</f>
        <v>供应商2</v>
      </c>
      <c r="R1635" t="str" cm="1">
        <f t="array" ref="R1635">[1]!s_stmnote_suppliertop5(A1635,D1635,3)</f>
        <v>供应商3</v>
      </c>
      <c r="S1635" t="str" cm="1">
        <f t="array" ref="S1635">[1]!s_stmnote_suppliertop5(A1635,D1635,4)</f>
        <v>供应商4</v>
      </c>
      <c r="T1635" t="str" cm="1">
        <f t="array" ref="T1635">[1]!s_stmnote_suppliertop5(A1635,D1635,5)</f>
        <v>供应商5</v>
      </c>
      <c r="U1635" s="9">
        <f>[1]!s_stmnote_purchasetop5_pct(A1635,D1635)</f>
        <v>32.99</v>
      </c>
      <c r="V1635" t="str" cm="1">
        <f t="array" ref="V1635">[1]!s_stmnote_customertop5($A1635,$D1635,1)</f>
        <v>中车集团</v>
      </c>
      <c r="W1635" t="str" cm="1">
        <f t="array" ref="W1635">[1]!s_stmnote_customertop5($A1635,$D1635,2)</f>
        <v>客户2</v>
      </c>
      <c r="X1635" t="str" cm="1">
        <f t="array" ref="X1635">[1]!s_stmnote_customertop5($A1635,$D1635,3)</f>
        <v>客户3</v>
      </c>
      <c r="Y1635" t="str" cm="1">
        <f t="array" ref="Y1635">[1]!s_stmnote_customertop5($A1635,$D1635,4)</f>
        <v>客户4</v>
      </c>
      <c r="Z1635" t="str" cm="1">
        <f t="array" ref="Z1635">[1]!s_stmnote_customertop5($A1635,$D1635,5)</f>
        <v>客户5</v>
      </c>
      <c r="AA1635" s="9">
        <f>[1]!s_stmnote_salestop5_pct(A1635,D1635)</f>
        <v>63.4</v>
      </c>
      <c r="AB1635" s="9">
        <f>[1]!s_fa_arturn(A1635,D1635)</f>
        <v>2.0876000000000001</v>
      </c>
      <c r="AC1635" s="9">
        <f>[1]!fa_apturn(A1635,D1635)</f>
        <v>2.4173349500225099</v>
      </c>
      <c r="AD1635" s="9">
        <f>[1]!s_fa_invturn(A1635,D1635)</f>
        <v>2.0470000000000002</v>
      </c>
    </row>
    <row r="1636" spans="1:30">
      <c r="A1636" s="3" t="s">
        <v>12863</v>
      </c>
      <c r="B1636" t="s">
        <v>136</v>
      </c>
      <c r="C1636" t="s">
        <v>6662</v>
      </c>
      <c r="D1636" s="8">
        <f t="shared" si="26"/>
        <v>45657</v>
      </c>
      <c r="E1636" t="s">
        <v>7665</v>
      </c>
      <c r="F1636">
        <v>1</v>
      </c>
      <c r="G1636" t="s">
        <v>10111</v>
      </c>
      <c r="L1636" t="str" cm="1">
        <f t="array" ref="L1636">[1]!s_info_industry_gics(A1636,1)</f>
        <v>工业</v>
      </c>
      <c r="M1636" t="str" cm="1">
        <f t="array" ref="M1636">[1]!s_info_industry_gicscode(A1636,1)</f>
        <v>20</v>
      </c>
      <c r="N1636" t="str">
        <f>[1]!s_info_industry_gics(A1636,2)</f>
        <v>资本货物</v>
      </c>
      <c r="O1636" t="str">
        <f>[1]!s_info_industry_gicscode(A1636,2)</f>
        <v>2010</v>
      </c>
      <c r="P1636" cm="1">
        <f t="array" ref="P1636">[1]!s_stmnote_suppliertop5(A1636,D1636,1)</f>
        <v>0</v>
      </c>
      <c r="Q1636">
        <f>[1]!s_stmnote_suppliertop5(A1636,D1636,2)</f>
        <v>0</v>
      </c>
      <c r="R1636" cm="1">
        <f t="array" ref="R1636">[1]!s_stmnote_suppliertop5(A1636,D1636,3)</f>
        <v>0</v>
      </c>
      <c r="S1636" cm="1">
        <f t="array" ref="S1636">[1]!s_stmnote_suppliertop5(A1636,D1636,4)</f>
        <v>0</v>
      </c>
      <c r="T1636" cm="1">
        <f t="array" ref="T1636">[1]!s_stmnote_suppliertop5(A1636,D1636,5)</f>
        <v>0</v>
      </c>
      <c r="U1636" s="9">
        <f>[1]!s_stmnote_purchasetop5_pct(A1636,D1636)</f>
        <v>0</v>
      </c>
      <c r="V1636" cm="1">
        <f t="array" ref="V1636">[1]!s_stmnote_customertop5($A1636,$D1636,1)</f>
        <v>0</v>
      </c>
      <c r="W1636" cm="1">
        <f t="array" ref="W1636">[1]!s_stmnote_customertop5($A1636,$D1636,2)</f>
        <v>0</v>
      </c>
      <c r="X1636" cm="1">
        <f t="array" ref="X1636">[1]!s_stmnote_customertop5($A1636,$D1636,3)</f>
        <v>0</v>
      </c>
      <c r="Y1636" cm="1">
        <f t="array" ref="Y1636">[1]!s_stmnote_customertop5($A1636,$D1636,4)</f>
        <v>0</v>
      </c>
      <c r="Z1636" cm="1">
        <f t="array" ref="Z1636">[1]!s_stmnote_customertop5($A1636,$D1636,5)</f>
        <v>0</v>
      </c>
      <c r="AA1636" s="9">
        <f>[1]!s_stmnote_salestop5_pct(A1636,D1636)</f>
        <v>0</v>
      </c>
      <c r="AB1636" s="9">
        <f>[1]!s_fa_arturn(A1636,D1636)</f>
        <v>0</v>
      </c>
      <c r="AC1636" s="9">
        <f>[1]!fa_apturn(A1636,D1636)</f>
        <v>0</v>
      </c>
      <c r="AD1636" s="9">
        <f>[1]!s_fa_invturn(A1636,D1636)</f>
        <v>0</v>
      </c>
    </row>
    <row r="1637" spans="1:30">
      <c r="A1637" s="3" t="s">
        <v>12872</v>
      </c>
      <c r="B1637" t="s">
        <v>1434</v>
      </c>
      <c r="C1637" t="s">
        <v>6674</v>
      </c>
      <c r="D1637" s="8">
        <f t="shared" si="26"/>
        <v>44926</v>
      </c>
      <c r="E1637" t="s">
        <v>7302</v>
      </c>
      <c r="F1637">
        <v>1</v>
      </c>
      <c r="G1637" t="s">
        <v>11732</v>
      </c>
      <c r="L1637" t="str" cm="1">
        <f t="array" ref="L1637">[1]!s_info_industry_gics(A1637,1)</f>
        <v>工业</v>
      </c>
      <c r="M1637" t="str" cm="1">
        <f t="array" ref="M1637">[1]!s_info_industry_gicscode(A1637,1)</f>
        <v>20</v>
      </c>
      <c r="N1637" t="str">
        <f>[1]!s_info_industry_gics(A1637,2)</f>
        <v>资本货物</v>
      </c>
      <c r="O1637" t="str">
        <f>[1]!s_info_industry_gicscode(A1637,2)</f>
        <v>2010</v>
      </c>
      <c r="P1637" cm="1">
        <f t="array" ref="P1637">[1]!s_stmnote_suppliertop5(A1637,D1637,1)</f>
        <v>0</v>
      </c>
      <c r="Q1637">
        <f>[1]!s_stmnote_suppliertop5(A1637,D1637,2)</f>
        <v>0</v>
      </c>
      <c r="R1637" cm="1">
        <f t="array" ref="R1637">[1]!s_stmnote_suppliertop5(A1637,D1637,3)</f>
        <v>0</v>
      </c>
      <c r="S1637" cm="1">
        <f t="array" ref="S1637">[1]!s_stmnote_suppliertop5(A1637,D1637,4)</f>
        <v>0</v>
      </c>
      <c r="T1637" cm="1">
        <f t="array" ref="T1637">[1]!s_stmnote_suppliertop5(A1637,D1637,5)</f>
        <v>0</v>
      </c>
      <c r="U1637" s="9">
        <f>[1]!s_stmnote_purchasetop5_pct(A1637,D1637)</f>
        <v>0</v>
      </c>
      <c r="V1637" t="str" cm="1">
        <f t="array" ref="V1637">[1]!s_stmnote_customertop5($A1637,$D1637,1)</f>
        <v>航空工业</v>
      </c>
      <c r="W1637" t="str" cm="1">
        <f t="array" ref="W1637">[1]!s_stmnote_customertop5($A1637,$D1637,2)</f>
        <v>广东汇天航空航天科技有限公司</v>
      </c>
      <c r="X1637" t="str" cm="1">
        <f t="array" ref="X1637">[1]!s_stmnote_customertop5($A1637,$D1637,3)</f>
        <v>某军工集团</v>
      </c>
      <c r="Y1637" t="str" cm="1">
        <f t="array" ref="Y1637">[1]!s_stmnote_customertop5($A1637,$D1637,4)</f>
        <v>客户L</v>
      </c>
      <c r="Z1637" t="str" cm="1">
        <f t="array" ref="Z1637">[1]!s_stmnote_customertop5($A1637,$D1637,5)</f>
        <v>客户M</v>
      </c>
      <c r="AA1637" s="9">
        <f>[1]!s_stmnote_salestop5_pct(A1637,D1637)</f>
        <v>99.96</v>
      </c>
      <c r="AB1637" s="9">
        <f>[1]!s_fa_arturn(A1637,D1637)</f>
        <v>4.2413999999999996</v>
      </c>
      <c r="AC1637" s="9">
        <f>[1]!fa_apturn(A1637,D1637)</f>
        <v>2.2643139880040399</v>
      </c>
      <c r="AD1637" s="9">
        <f>[1]!s_fa_invturn(A1637,D1637)</f>
        <v>3.0381999999999998</v>
      </c>
    </row>
    <row r="1638" spans="1:30">
      <c r="A1638" s="3" t="s">
        <v>12872</v>
      </c>
      <c r="B1638" t="s">
        <v>1434</v>
      </c>
      <c r="C1638" t="s">
        <v>6675</v>
      </c>
      <c r="D1638" s="8">
        <f t="shared" si="26"/>
        <v>44926</v>
      </c>
      <c r="E1638" t="s">
        <v>7528</v>
      </c>
      <c r="F1638">
        <v>1</v>
      </c>
      <c r="G1638" t="s">
        <v>11733</v>
      </c>
      <c r="L1638" t="str" cm="1">
        <f t="array" ref="L1638">[1]!s_info_industry_gics(A1638,1)</f>
        <v>工业</v>
      </c>
      <c r="M1638" t="str" cm="1">
        <f t="array" ref="M1638">[1]!s_info_industry_gicscode(A1638,1)</f>
        <v>20</v>
      </c>
      <c r="N1638" t="str">
        <f>[1]!s_info_industry_gics(A1638,2)</f>
        <v>资本货物</v>
      </c>
      <c r="O1638" t="str">
        <f>[1]!s_info_industry_gicscode(A1638,2)</f>
        <v>2010</v>
      </c>
      <c r="P1638" cm="1">
        <f t="array" ref="P1638">[1]!s_stmnote_suppliertop5(A1638,D1638,1)</f>
        <v>0</v>
      </c>
      <c r="Q1638">
        <f>[1]!s_stmnote_suppliertop5(A1638,D1638,2)</f>
        <v>0</v>
      </c>
      <c r="R1638" cm="1">
        <f t="array" ref="R1638">[1]!s_stmnote_suppliertop5(A1638,D1638,3)</f>
        <v>0</v>
      </c>
      <c r="S1638" cm="1">
        <f t="array" ref="S1638">[1]!s_stmnote_suppliertop5(A1638,D1638,4)</f>
        <v>0</v>
      </c>
      <c r="T1638" cm="1">
        <f t="array" ref="T1638">[1]!s_stmnote_suppliertop5(A1638,D1638,5)</f>
        <v>0</v>
      </c>
      <c r="U1638" s="9">
        <f>[1]!s_stmnote_purchasetop5_pct(A1638,D1638)</f>
        <v>0</v>
      </c>
      <c r="V1638" t="str" cm="1">
        <f t="array" ref="V1638">[1]!s_stmnote_customertop5($A1638,$D1638,1)</f>
        <v>航空工业</v>
      </c>
      <c r="W1638" t="str" cm="1">
        <f t="array" ref="W1638">[1]!s_stmnote_customertop5($A1638,$D1638,2)</f>
        <v>广东汇天航空航天科技有限公司</v>
      </c>
      <c r="X1638" t="str" cm="1">
        <f t="array" ref="X1638">[1]!s_stmnote_customertop5($A1638,$D1638,3)</f>
        <v>某军工集团</v>
      </c>
      <c r="Y1638" t="str" cm="1">
        <f t="array" ref="Y1638">[1]!s_stmnote_customertop5($A1638,$D1638,4)</f>
        <v>客户L</v>
      </c>
      <c r="Z1638" t="str" cm="1">
        <f t="array" ref="Z1638">[1]!s_stmnote_customertop5($A1638,$D1638,5)</f>
        <v>客户M</v>
      </c>
      <c r="AA1638" s="9">
        <f>[1]!s_stmnote_salestop5_pct(A1638,D1638)</f>
        <v>99.96</v>
      </c>
      <c r="AB1638" s="9">
        <f>[1]!s_fa_arturn(A1638,D1638)</f>
        <v>4.2413999999999996</v>
      </c>
      <c r="AC1638" s="9">
        <f>[1]!fa_apturn(A1638,D1638)</f>
        <v>2.2643139880040399</v>
      </c>
      <c r="AD1638" s="9">
        <f>[1]!s_fa_invturn(A1638,D1638)</f>
        <v>3.0381999999999998</v>
      </c>
    </row>
    <row r="1639" spans="1:30">
      <c r="A1639" s="3" t="s">
        <v>12873</v>
      </c>
      <c r="B1639" t="s">
        <v>1435</v>
      </c>
      <c r="C1639" t="s">
        <v>6676</v>
      </c>
      <c r="D1639" s="8">
        <f t="shared" si="26"/>
        <v>44926</v>
      </c>
      <c r="E1639" t="s">
        <v>7407</v>
      </c>
      <c r="F1639">
        <v>3</v>
      </c>
      <c r="G1639" t="s">
        <v>11734</v>
      </c>
      <c r="H1639" t="s">
        <v>11736</v>
      </c>
      <c r="I1639" t="s">
        <v>12812</v>
      </c>
      <c r="L1639" t="str" cm="1">
        <f t="array" ref="L1639">[1]!s_info_industry_gics(A1639,1)</f>
        <v>工业</v>
      </c>
      <c r="M1639" t="str" cm="1">
        <f t="array" ref="M1639">[1]!s_info_industry_gicscode(A1639,1)</f>
        <v>20</v>
      </c>
      <c r="N1639" t="str">
        <f>[1]!s_info_industry_gics(A1639,2)</f>
        <v>资本货物</v>
      </c>
      <c r="O1639" t="str">
        <f>[1]!s_info_industry_gicscode(A1639,2)</f>
        <v>2010</v>
      </c>
      <c r="P1639" cm="1">
        <f t="array" ref="P1639">[1]!s_stmnote_suppliertop5(A1639,D1639,1)</f>
        <v>0</v>
      </c>
      <c r="Q1639">
        <f>[1]!s_stmnote_suppliertop5(A1639,D1639,2)</f>
        <v>0</v>
      </c>
      <c r="R1639" cm="1">
        <f t="array" ref="R1639">[1]!s_stmnote_suppliertop5(A1639,D1639,3)</f>
        <v>0</v>
      </c>
      <c r="S1639" cm="1">
        <f t="array" ref="S1639">[1]!s_stmnote_suppliertop5(A1639,D1639,4)</f>
        <v>0</v>
      </c>
      <c r="T1639" cm="1">
        <f t="array" ref="T1639">[1]!s_stmnote_suppliertop5(A1639,D1639,5)</f>
        <v>0</v>
      </c>
      <c r="U1639" s="9">
        <f>[1]!s_stmnote_purchasetop5_pct(A1639,D1639)</f>
        <v>0</v>
      </c>
      <c r="V1639" t="str" cm="1">
        <f t="array" ref="V1639">[1]!s_stmnote_customertop5($A1639,$D1639,1)</f>
        <v>The underfloor heating store</v>
      </c>
      <c r="W1639" t="str" cm="1">
        <f t="array" ref="W1639">[1]!s_stmnote_customertop5($A1639,$D1639,2)</f>
        <v>MAGNUM Heating B.V.</v>
      </c>
      <c r="X1639" t="str" cm="1">
        <f t="array" ref="X1639">[1]!s_stmnote_customertop5($A1639,$D1639,3)</f>
        <v>中国船舶重工集团公司第七O九研究所</v>
      </c>
      <c r="Y1639" t="str" cm="1">
        <f t="array" ref="Y1639">[1]!s_stmnote_customertop5($A1639,$D1639,4)</f>
        <v>EBECO AB</v>
      </c>
      <c r="Z1639" t="str" cm="1">
        <f t="array" ref="Z1639">[1]!s_stmnote_customertop5($A1639,$D1639,5)</f>
        <v>DREXMA INDUSTRIES INC.</v>
      </c>
      <c r="AA1639" s="9">
        <f>[1]!s_stmnote_salestop5_pct(A1639,D1639)</f>
        <v>17.39</v>
      </c>
      <c r="AB1639" s="9">
        <f>[1]!s_fa_arturn(A1639,D1639)</f>
        <v>4.4161000000000001</v>
      </c>
      <c r="AC1639" s="9">
        <f>[1]!fa_apturn(A1639,D1639)</f>
        <v>3.4954939695742899</v>
      </c>
      <c r="AD1639" s="9">
        <f>[1]!s_fa_invturn(A1639,D1639)</f>
        <v>3.3098999999999998</v>
      </c>
    </row>
    <row r="1640" spans="1:30">
      <c r="A1640" s="3" t="s">
        <v>12873</v>
      </c>
      <c r="B1640" t="s">
        <v>1435</v>
      </c>
      <c r="C1640" t="s">
        <v>6677</v>
      </c>
      <c r="D1640" s="8">
        <f t="shared" si="26"/>
        <v>45291</v>
      </c>
      <c r="E1640" t="s">
        <v>7851</v>
      </c>
      <c r="F1640">
        <v>3</v>
      </c>
      <c r="G1640" t="s">
        <v>11734</v>
      </c>
      <c r="H1640" t="s">
        <v>11736</v>
      </c>
      <c r="I1640" t="s">
        <v>12813</v>
      </c>
      <c r="L1640" t="str" cm="1">
        <f t="array" ref="L1640">[1]!s_info_industry_gics(A1640,1)</f>
        <v>工业</v>
      </c>
      <c r="M1640" t="str" cm="1">
        <f t="array" ref="M1640">[1]!s_info_industry_gicscode(A1640,1)</f>
        <v>20</v>
      </c>
      <c r="N1640" t="str">
        <f>[1]!s_info_industry_gics(A1640,2)</f>
        <v>资本货物</v>
      </c>
      <c r="O1640" t="str">
        <f>[1]!s_info_industry_gicscode(A1640,2)</f>
        <v>2010</v>
      </c>
      <c r="P1640" cm="1">
        <f t="array" ref="P1640">[1]!s_stmnote_suppliertop5(A1640,D1640,1)</f>
        <v>0</v>
      </c>
      <c r="Q1640">
        <f>[1]!s_stmnote_suppliertop5(A1640,D1640,2)</f>
        <v>0</v>
      </c>
      <c r="R1640" cm="1">
        <f t="array" ref="R1640">[1]!s_stmnote_suppliertop5(A1640,D1640,3)</f>
        <v>0</v>
      </c>
      <c r="S1640" cm="1">
        <f t="array" ref="S1640">[1]!s_stmnote_suppliertop5(A1640,D1640,4)</f>
        <v>0</v>
      </c>
      <c r="T1640" cm="1">
        <f t="array" ref="T1640">[1]!s_stmnote_suppliertop5(A1640,D1640,5)</f>
        <v>0</v>
      </c>
      <c r="U1640" s="9">
        <f>[1]!s_stmnote_purchasetop5_pct(A1640,D1640)</f>
        <v>0</v>
      </c>
      <c r="V1640" cm="1">
        <f t="array" ref="V1640">[1]!s_stmnote_customertop5($A1640,$D1640,1)</f>
        <v>0</v>
      </c>
      <c r="W1640" cm="1">
        <f t="array" ref="W1640">[1]!s_stmnote_customertop5($A1640,$D1640,2)</f>
        <v>0</v>
      </c>
      <c r="X1640" cm="1">
        <f t="array" ref="X1640">[1]!s_stmnote_customertop5($A1640,$D1640,3)</f>
        <v>0</v>
      </c>
      <c r="Y1640" cm="1">
        <f t="array" ref="Y1640">[1]!s_stmnote_customertop5($A1640,$D1640,4)</f>
        <v>0</v>
      </c>
      <c r="Z1640" cm="1">
        <f t="array" ref="Z1640">[1]!s_stmnote_customertop5($A1640,$D1640,5)</f>
        <v>0</v>
      </c>
      <c r="AA1640" s="9">
        <f>[1]!s_stmnote_salestop5_pct(A1640,D1640)</f>
        <v>0</v>
      </c>
      <c r="AB1640" s="9">
        <f>[1]!s_fa_arturn(A1640,D1640)</f>
        <v>0</v>
      </c>
      <c r="AC1640" s="9">
        <f>[1]!fa_apturn(A1640,D1640)</f>
        <v>0</v>
      </c>
      <c r="AD1640" s="9">
        <f>[1]!s_fa_invturn(A1640,D1640)</f>
        <v>0</v>
      </c>
    </row>
    <row r="1641" spans="1:30">
      <c r="A1641" s="3" t="s">
        <v>12873</v>
      </c>
      <c r="B1641" t="s">
        <v>1435</v>
      </c>
      <c r="C1641" t="s">
        <v>6678</v>
      </c>
      <c r="D1641" s="8">
        <f t="shared" si="26"/>
        <v>45291</v>
      </c>
      <c r="E1641" t="s">
        <v>6977</v>
      </c>
      <c r="F1641">
        <v>1</v>
      </c>
      <c r="G1641" t="s">
        <v>11735</v>
      </c>
      <c r="L1641" t="str" cm="1">
        <f t="array" ref="L1641">[1]!s_info_industry_gics(A1641,1)</f>
        <v>工业</v>
      </c>
      <c r="M1641" t="str" cm="1">
        <f t="array" ref="M1641">[1]!s_info_industry_gicscode(A1641,1)</f>
        <v>20</v>
      </c>
      <c r="N1641" t="str">
        <f>[1]!s_info_industry_gics(A1641,2)</f>
        <v>资本货物</v>
      </c>
      <c r="O1641" t="str">
        <f>[1]!s_info_industry_gicscode(A1641,2)</f>
        <v>2010</v>
      </c>
      <c r="P1641" cm="1">
        <f t="array" ref="P1641">[1]!s_stmnote_suppliertop5(A1641,D1641,1)</f>
        <v>0</v>
      </c>
      <c r="Q1641">
        <f>[1]!s_stmnote_suppliertop5(A1641,D1641,2)</f>
        <v>0</v>
      </c>
      <c r="R1641" cm="1">
        <f t="array" ref="R1641">[1]!s_stmnote_suppliertop5(A1641,D1641,3)</f>
        <v>0</v>
      </c>
      <c r="S1641" cm="1">
        <f t="array" ref="S1641">[1]!s_stmnote_suppliertop5(A1641,D1641,4)</f>
        <v>0</v>
      </c>
      <c r="T1641" cm="1">
        <f t="array" ref="T1641">[1]!s_stmnote_suppliertop5(A1641,D1641,5)</f>
        <v>0</v>
      </c>
      <c r="U1641" s="9">
        <f>[1]!s_stmnote_purchasetop5_pct(A1641,D1641)</f>
        <v>0</v>
      </c>
      <c r="V1641" cm="1">
        <f t="array" ref="V1641">[1]!s_stmnote_customertop5($A1641,$D1641,1)</f>
        <v>0</v>
      </c>
      <c r="W1641" cm="1">
        <f t="array" ref="W1641">[1]!s_stmnote_customertop5($A1641,$D1641,2)</f>
        <v>0</v>
      </c>
      <c r="X1641" cm="1">
        <f t="array" ref="X1641">[1]!s_stmnote_customertop5($A1641,$D1641,3)</f>
        <v>0</v>
      </c>
      <c r="Y1641" cm="1">
        <f t="array" ref="Y1641">[1]!s_stmnote_customertop5($A1641,$D1641,4)</f>
        <v>0</v>
      </c>
      <c r="Z1641" cm="1">
        <f t="array" ref="Z1641">[1]!s_stmnote_customertop5($A1641,$D1641,5)</f>
        <v>0</v>
      </c>
      <c r="AA1641" s="9">
        <f>[1]!s_stmnote_salestop5_pct(A1641,D1641)</f>
        <v>0</v>
      </c>
      <c r="AB1641" s="9">
        <f>[1]!s_fa_arturn(A1641,D1641)</f>
        <v>0</v>
      </c>
      <c r="AC1641" s="9">
        <f>[1]!fa_apturn(A1641,D1641)</f>
        <v>0</v>
      </c>
      <c r="AD1641" s="9">
        <f>[1]!s_fa_invturn(A1641,D1641)</f>
        <v>0</v>
      </c>
    </row>
    <row r="1642" spans="1:30">
      <c r="A1642" s="3" t="s">
        <v>12873</v>
      </c>
      <c r="B1642" t="s">
        <v>1435</v>
      </c>
      <c r="C1642" t="s">
        <v>6679</v>
      </c>
      <c r="D1642" s="8">
        <f t="shared" si="26"/>
        <v>45291</v>
      </c>
      <c r="E1642" t="s">
        <v>6935</v>
      </c>
      <c r="F1642">
        <v>1</v>
      </c>
      <c r="G1642" t="s">
        <v>11736</v>
      </c>
      <c r="L1642" t="str" cm="1">
        <f t="array" ref="L1642">[1]!s_info_industry_gics(A1642,1)</f>
        <v>工业</v>
      </c>
      <c r="M1642" t="str" cm="1">
        <f t="array" ref="M1642">[1]!s_info_industry_gicscode(A1642,1)</f>
        <v>20</v>
      </c>
      <c r="N1642" t="str">
        <f>[1]!s_info_industry_gics(A1642,2)</f>
        <v>资本货物</v>
      </c>
      <c r="O1642" t="str">
        <f>[1]!s_info_industry_gicscode(A1642,2)</f>
        <v>2010</v>
      </c>
      <c r="P1642" cm="1">
        <f t="array" ref="P1642">[1]!s_stmnote_suppliertop5(A1642,D1642,1)</f>
        <v>0</v>
      </c>
      <c r="Q1642">
        <f>[1]!s_stmnote_suppliertop5(A1642,D1642,2)</f>
        <v>0</v>
      </c>
      <c r="R1642" cm="1">
        <f t="array" ref="R1642">[1]!s_stmnote_suppliertop5(A1642,D1642,3)</f>
        <v>0</v>
      </c>
      <c r="S1642" cm="1">
        <f t="array" ref="S1642">[1]!s_stmnote_suppliertop5(A1642,D1642,4)</f>
        <v>0</v>
      </c>
      <c r="T1642" cm="1">
        <f t="array" ref="T1642">[1]!s_stmnote_suppliertop5(A1642,D1642,5)</f>
        <v>0</v>
      </c>
      <c r="U1642" s="9">
        <f>[1]!s_stmnote_purchasetop5_pct(A1642,D1642)</f>
        <v>0</v>
      </c>
      <c r="V1642" cm="1">
        <f t="array" ref="V1642">[1]!s_stmnote_customertop5($A1642,$D1642,1)</f>
        <v>0</v>
      </c>
      <c r="W1642" cm="1">
        <f t="array" ref="W1642">[1]!s_stmnote_customertop5($A1642,$D1642,2)</f>
        <v>0</v>
      </c>
      <c r="X1642" cm="1">
        <f t="array" ref="X1642">[1]!s_stmnote_customertop5($A1642,$D1642,3)</f>
        <v>0</v>
      </c>
      <c r="Y1642" cm="1">
        <f t="array" ref="Y1642">[1]!s_stmnote_customertop5($A1642,$D1642,4)</f>
        <v>0</v>
      </c>
      <c r="Z1642" cm="1">
        <f t="array" ref="Z1642">[1]!s_stmnote_customertop5($A1642,$D1642,5)</f>
        <v>0</v>
      </c>
      <c r="AA1642" s="9">
        <f>[1]!s_stmnote_salestop5_pct(A1642,D1642)</f>
        <v>0</v>
      </c>
      <c r="AB1642" s="9">
        <f>[1]!s_fa_arturn(A1642,D1642)</f>
        <v>0</v>
      </c>
      <c r="AC1642" s="9">
        <f>[1]!fa_apturn(A1642,D1642)</f>
        <v>0</v>
      </c>
      <c r="AD1642" s="9">
        <f>[1]!s_fa_invturn(A1642,D1642)</f>
        <v>0</v>
      </c>
    </row>
    <row r="1643" spans="1:30">
      <c r="A1643" s="3" t="s">
        <v>12919</v>
      </c>
      <c r="B1643" t="s">
        <v>1344</v>
      </c>
      <c r="C1643" t="s">
        <v>6686</v>
      </c>
      <c r="D1643" s="8">
        <f t="shared" si="26"/>
        <v>44926</v>
      </c>
      <c r="E1643" t="s">
        <v>7852</v>
      </c>
      <c r="F1643">
        <v>1</v>
      </c>
      <c r="G1643" t="s">
        <v>10124</v>
      </c>
      <c r="L1643" t="str" cm="1">
        <f t="array" ref="L1643">[1]!s_info_industry_gics(A1643,1)</f>
        <v>工业</v>
      </c>
      <c r="M1643" t="str" cm="1">
        <f t="array" ref="M1643">[1]!s_info_industry_gicscode(A1643,1)</f>
        <v>20</v>
      </c>
      <c r="N1643" t="str">
        <f>[1]!s_info_industry_gics(A1643,2)</f>
        <v>资本货物</v>
      </c>
      <c r="O1643" t="str">
        <f>[1]!s_info_industry_gicscode(A1643,2)</f>
        <v>2010</v>
      </c>
      <c r="P1643" t="str" cm="1">
        <f t="array" ref="P1643">[1]!s_stmnote_suppliertop5(A1643,D1643,1)</f>
        <v>潍柴动力股份有限公司</v>
      </c>
      <c r="Q1643">
        <f>[1]!s_stmnote_suppliertop5(A1643,D1643,2)</f>
        <v>0</v>
      </c>
      <c r="R1643" cm="1">
        <f t="array" ref="R1643">[1]!s_stmnote_suppliertop5(A1643,D1643,3)</f>
        <v>0</v>
      </c>
      <c r="S1643" cm="1">
        <f t="array" ref="S1643">[1]!s_stmnote_suppliertop5(A1643,D1643,4)</f>
        <v>0</v>
      </c>
      <c r="T1643" cm="1">
        <f t="array" ref="T1643">[1]!s_stmnote_suppliertop5(A1643,D1643,5)</f>
        <v>0</v>
      </c>
      <c r="U1643" s="9">
        <f>[1]!s_stmnote_purchasetop5_pct(A1643,D1643)</f>
        <v>60.36</v>
      </c>
      <c r="V1643" cm="1">
        <f t="array" ref="V1643">[1]!s_stmnote_customertop5($A1643,$D1643,1)</f>
        <v>0</v>
      </c>
      <c r="W1643" cm="1">
        <f t="array" ref="W1643">[1]!s_stmnote_customertop5($A1643,$D1643,2)</f>
        <v>0</v>
      </c>
      <c r="X1643" cm="1">
        <f t="array" ref="X1643">[1]!s_stmnote_customertop5($A1643,$D1643,3)</f>
        <v>0</v>
      </c>
      <c r="Y1643" cm="1">
        <f t="array" ref="Y1643">[1]!s_stmnote_customertop5($A1643,$D1643,4)</f>
        <v>0</v>
      </c>
      <c r="Z1643" cm="1">
        <f t="array" ref="Z1643">[1]!s_stmnote_customertop5($A1643,$D1643,5)</f>
        <v>0</v>
      </c>
      <c r="AA1643" s="9">
        <f>[1]!s_stmnote_salestop5_pct(A1643,D1643)</f>
        <v>91.26</v>
      </c>
      <c r="AB1643" s="9">
        <f>[1]!s_fa_arturn(A1643,D1643)</f>
        <v>10.074400000000001</v>
      </c>
      <c r="AC1643" s="9">
        <f>[1]!fa_apturn(A1643,D1643)</f>
        <v>3.0746003051158</v>
      </c>
      <c r="AD1643" s="9">
        <f>[1]!s_fa_invturn(A1643,D1643)</f>
        <v>3.9712000000000001</v>
      </c>
    </row>
    <row r="1644" spans="1:30">
      <c r="A1644" s="3" t="s">
        <v>12919</v>
      </c>
      <c r="B1644" t="s">
        <v>1344</v>
      </c>
      <c r="C1644" t="s">
        <v>6687</v>
      </c>
      <c r="D1644" s="8">
        <f t="shared" si="26"/>
        <v>45291</v>
      </c>
      <c r="E1644" t="s">
        <v>7779</v>
      </c>
      <c r="F1644">
        <v>1</v>
      </c>
      <c r="G1644" t="s">
        <v>10124</v>
      </c>
      <c r="L1644" t="str" cm="1">
        <f t="array" ref="L1644">[1]!s_info_industry_gics(A1644,1)</f>
        <v>工业</v>
      </c>
      <c r="M1644" t="str" cm="1">
        <f t="array" ref="M1644">[1]!s_info_industry_gicscode(A1644,1)</f>
        <v>20</v>
      </c>
      <c r="N1644" t="str">
        <f>[1]!s_info_industry_gics(A1644,2)</f>
        <v>资本货物</v>
      </c>
      <c r="O1644" t="str">
        <f>[1]!s_info_industry_gicscode(A1644,2)</f>
        <v>2010</v>
      </c>
      <c r="P1644" cm="1">
        <f t="array" ref="P1644">[1]!s_stmnote_suppliertop5(A1644,D1644,1)</f>
        <v>0</v>
      </c>
      <c r="Q1644">
        <f>[1]!s_stmnote_suppliertop5(A1644,D1644,2)</f>
        <v>0</v>
      </c>
      <c r="R1644" cm="1">
        <f t="array" ref="R1644">[1]!s_stmnote_suppliertop5(A1644,D1644,3)</f>
        <v>0</v>
      </c>
      <c r="S1644" cm="1">
        <f t="array" ref="S1644">[1]!s_stmnote_suppliertop5(A1644,D1644,4)</f>
        <v>0</v>
      </c>
      <c r="T1644" cm="1">
        <f t="array" ref="T1644">[1]!s_stmnote_suppliertop5(A1644,D1644,5)</f>
        <v>0</v>
      </c>
      <c r="U1644" s="9">
        <f>[1]!s_stmnote_purchasetop5_pct(A1644,D1644)</f>
        <v>0</v>
      </c>
      <c r="V1644" cm="1">
        <f t="array" ref="V1644">[1]!s_stmnote_customertop5($A1644,$D1644,1)</f>
        <v>0</v>
      </c>
      <c r="W1644" cm="1">
        <f t="array" ref="W1644">[1]!s_stmnote_customertop5($A1644,$D1644,2)</f>
        <v>0</v>
      </c>
      <c r="X1644" cm="1">
        <f t="array" ref="X1644">[1]!s_stmnote_customertop5($A1644,$D1644,3)</f>
        <v>0</v>
      </c>
      <c r="Y1644" cm="1">
        <f t="array" ref="Y1644">[1]!s_stmnote_customertop5($A1644,$D1644,4)</f>
        <v>0</v>
      </c>
      <c r="Z1644" cm="1">
        <f t="array" ref="Z1644">[1]!s_stmnote_customertop5($A1644,$D1644,5)</f>
        <v>0</v>
      </c>
      <c r="AA1644" s="9">
        <f>[1]!s_stmnote_salestop5_pct(A1644,D1644)</f>
        <v>94.92</v>
      </c>
      <c r="AB1644" s="9">
        <f>[1]!s_fa_arturn(A1644,D1644)</f>
        <v>7.4187000000000003</v>
      </c>
      <c r="AC1644" s="9">
        <f>[1]!fa_apturn(A1644,D1644)</f>
        <v>5.2188156356192401</v>
      </c>
      <c r="AD1644" s="9">
        <f>[1]!s_fa_invturn(A1644,D1644)</f>
        <v>7.351</v>
      </c>
    </row>
    <row r="1645" spans="1:30">
      <c r="A1645" s="3" t="s">
        <v>12923</v>
      </c>
      <c r="B1645" t="s">
        <v>1445</v>
      </c>
      <c r="C1645" t="s">
        <v>6695</v>
      </c>
      <c r="D1645" s="8">
        <f t="shared" si="26"/>
        <v>45657</v>
      </c>
      <c r="E1645" t="s">
        <v>7164</v>
      </c>
      <c r="F1645">
        <v>1</v>
      </c>
      <c r="G1645" t="s">
        <v>11744</v>
      </c>
      <c r="L1645" t="str" cm="1">
        <f t="array" ref="L1645">[1]!s_info_industry_gics(A1645,1)</f>
        <v>工业</v>
      </c>
      <c r="M1645" t="str" cm="1">
        <f t="array" ref="M1645">[1]!s_info_industry_gicscode(A1645,1)</f>
        <v>20</v>
      </c>
      <c r="N1645" t="str">
        <f>[1]!s_info_industry_gics(A1645,2)</f>
        <v>资本货物</v>
      </c>
      <c r="O1645" t="str">
        <f>[1]!s_info_industry_gicscode(A1645,2)</f>
        <v>2010</v>
      </c>
      <c r="P1645" cm="1">
        <f t="array" ref="P1645">[1]!s_stmnote_suppliertop5(A1645,D1645,1)</f>
        <v>0</v>
      </c>
      <c r="Q1645">
        <f>[1]!s_stmnote_suppliertop5(A1645,D1645,2)</f>
        <v>0</v>
      </c>
      <c r="R1645" cm="1">
        <f t="array" ref="R1645">[1]!s_stmnote_suppliertop5(A1645,D1645,3)</f>
        <v>0</v>
      </c>
      <c r="S1645" cm="1">
        <f t="array" ref="S1645">[1]!s_stmnote_suppliertop5(A1645,D1645,4)</f>
        <v>0</v>
      </c>
      <c r="T1645" cm="1">
        <f t="array" ref="T1645">[1]!s_stmnote_suppliertop5(A1645,D1645,5)</f>
        <v>0</v>
      </c>
      <c r="U1645" s="9">
        <f>[1]!s_stmnote_purchasetop5_pct(A1645,D1645)</f>
        <v>0</v>
      </c>
      <c r="V1645" cm="1">
        <f t="array" ref="V1645">[1]!s_stmnote_customertop5($A1645,$D1645,1)</f>
        <v>0</v>
      </c>
      <c r="W1645" cm="1">
        <f t="array" ref="W1645">[1]!s_stmnote_customertop5($A1645,$D1645,2)</f>
        <v>0</v>
      </c>
      <c r="X1645" cm="1">
        <f t="array" ref="X1645">[1]!s_stmnote_customertop5($A1645,$D1645,3)</f>
        <v>0</v>
      </c>
      <c r="Y1645" cm="1">
        <f t="array" ref="Y1645">[1]!s_stmnote_customertop5($A1645,$D1645,4)</f>
        <v>0</v>
      </c>
      <c r="Z1645" cm="1">
        <f t="array" ref="Z1645">[1]!s_stmnote_customertop5($A1645,$D1645,5)</f>
        <v>0</v>
      </c>
      <c r="AA1645" s="9">
        <f>[1]!s_stmnote_salestop5_pct(A1645,D1645)</f>
        <v>0</v>
      </c>
      <c r="AB1645" s="9">
        <f>[1]!s_fa_arturn(A1645,D1645)</f>
        <v>0</v>
      </c>
      <c r="AC1645" s="9">
        <f>[1]!fa_apturn(A1645,D1645)</f>
        <v>0</v>
      </c>
      <c r="AD1645" s="9">
        <f>[1]!s_fa_invturn(A1645,D1645)</f>
        <v>0</v>
      </c>
    </row>
    <row r="1646" spans="1:30">
      <c r="A1646" s="3" t="s">
        <v>12927</v>
      </c>
      <c r="B1646" t="s">
        <v>743</v>
      </c>
      <c r="C1646" t="s">
        <v>6704</v>
      </c>
      <c r="D1646" s="8">
        <f t="shared" si="26"/>
        <v>44561</v>
      </c>
      <c r="E1646" t="s">
        <v>7767</v>
      </c>
      <c r="F1646">
        <v>1</v>
      </c>
      <c r="G1646" t="s">
        <v>9074</v>
      </c>
      <c r="L1646" t="str" cm="1">
        <f t="array" ref="L1646">[1]!s_info_industry_gics(A1646,1)</f>
        <v>工业</v>
      </c>
      <c r="M1646" t="str" cm="1">
        <f t="array" ref="M1646">[1]!s_info_industry_gicscode(A1646,1)</f>
        <v>20</v>
      </c>
      <c r="N1646" t="str">
        <f>[1]!s_info_industry_gics(A1646,2)</f>
        <v>资本货物</v>
      </c>
      <c r="O1646" t="str">
        <f>[1]!s_info_industry_gicscode(A1646,2)</f>
        <v>2010</v>
      </c>
      <c r="P1646" t="str" cm="1">
        <f t="array" ref="P1646">[1]!s_stmnote_suppliertop5(A1646,D1646,1)</f>
        <v>南通北风橡塑制品有限公司</v>
      </c>
      <c r="Q1646" t="str">
        <f>[1]!s_stmnote_suppliertop5(A1646,D1646,2)</f>
        <v>东莞瑞安高分子树脂有限公司</v>
      </c>
      <c r="R1646" t="str" cm="1">
        <f t="array" ref="R1646">[1]!s_stmnote_suppliertop5(A1646,D1646,3)</f>
        <v>上海汇化实业有限公司</v>
      </c>
      <c r="S1646" t="str" cm="1">
        <f t="array" ref="S1646">[1]!s_stmnote_suppliertop5(A1646,D1646,4)</f>
        <v>上海沂庆贸易有限公司</v>
      </c>
      <c r="T1646" t="str" cm="1">
        <f t="array" ref="T1646">[1]!s_stmnote_suppliertop5(A1646,D1646,5)</f>
        <v>上海春晓五金橡塑有限公司</v>
      </c>
      <c r="U1646" s="9">
        <f>[1]!s_stmnote_purchasetop5_pct(A1646,D1646)</f>
        <v>54.54</v>
      </c>
      <c r="V1646" t="str" cm="1">
        <f t="array" ref="V1646">[1]!s_stmnote_customertop5($A1646,$D1646,1)</f>
        <v>三一集团有限公司</v>
      </c>
      <c r="W1646" t="str" cm="1">
        <f t="array" ref="W1646">[1]!s_stmnote_customertop5($A1646,$D1646,2)</f>
        <v>徐州工程机械集团有限公司</v>
      </c>
      <c r="X1646" t="str" cm="1">
        <f t="array" ref="X1646">[1]!s_stmnote_customertop5($A1646,$D1646,3)</f>
        <v>郑州煤矿机械集团股份有限公司</v>
      </c>
      <c r="Y1646" t="str" cm="1">
        <f t="array" ref="Y1646">[1]!s_stmnote_customertop5($A1646,$D1646,4)</f>
        <v>中联重科股份有限公司</v>
      </c>
      <c r="Z1646" t="str" cm="1">
        <f t="array" ref="Z1646">[1]!s_stmnote_customertop5($A1646,$D1646,5)</f>
        <v>江苏沃得集团有限公司</v>
      </c>
      <c r="AA1646" s="9">
        <f>[1]!s_stmnote_salestop5_pct(A1646,D1646)</f>
        <v>55.32</v>
      </c>
      <c r="AB1646" s="9">
        <f>[1]!s_fa_arturn(A1646,D1646)</f>
        <v>2.4056000000000002</v>
      </c>
      <c r="AC1646" s="9">
        <f>[1]!fa_apturn(A1646,D1646)</f>
        <v>3.3099597587628402</v>
      </c>
      <c r="AD1646" s="9">
        <f>[1]!s_fa_invturn(A1646,D1646)</f>
        <v>2.5331000000000001</v>
      </c>
    </row>
    <row r="1647" spans="1:30">
      <c r="A1647" s="3" t="s">
        <v>12927</v>
      </c>
      <c r="B1647" t="s">
        <v>743</v>
      </c>
      <c r="C1647" t="s">
        <v>6705</v>
      </c>
      <c r="D1647" s="8">
        <f t="shared" si="26"/>
        <v>44561</v>
      </c>
      <c r="E1647" t="s">
        <v>7406</v>
      </c>
      <c r="F1647">
        <v>1</v>
      </c>
      <c r="G1647" t="s">
        <v>9074</v>
      </c>
      <c r="L1647" t="str" cm="1">
        <f t="array" ref="L1647">[1]!s_info_industry_gics(A1647,1)</f>
        <v>工业</v>
      </c>
      <c r="M1647" t="str" cm="1">
        <f t="array" ref="M1647">[1]!s_info_industry_gicscode(A1647,1)</f>
        <v>20</v>
      </c>
      <c r="N1647" t="str">
        <f>[1]!s_info_industry_gics(A1647,2)</f>
        <v>资本货物</v>
      </c>
      <c r="O1647" t="str">
        <f>[1]!s_info_industry_gicscode(A1647,2)</f>
        <v>2010</v>
      </c>
      <c r="P1647" t="str" cm="1">
        <f t="array" ref="P1647">[1]!s_stmnote_suppliertop5(A1647,D1647,1)</f>
        <v>南通北风橡塑制品有限公司</v>
      </c>
      <c r="Q1647" t="str">
        <f>[1]!s_stmnote_suppliertop5(A1647,D1647,2)</f>
        <v>东莞瑞安高分子树脂有限公司</v>
      </c>
      <c r="R1647" t="str" cm="1">
        <f t="array" ref="R1647">[1]!s_stmnote_suppliertop5(A1647,D1647,3)</f>
        <v>上海汇化实业有限公司</v>
      </c>
      <c r="S1647" t="str" cm="1">
        <f t="array" ref="S1647">[1]!s_stmnote_suppliertop5(A1647,D1647,4)</f>
        <v>上海沂庆贸易有限公司</v>
      </c>
      <c r="T1647" t="str" cm="1">
        <f t="array" ref="T1647">[1]!s_stmnote_suppliertop5(A1647,D1647,5)</f>
        <v>上海春晓五金橡塑有限公司</v>
      </c>
      <c r="U1647" s="9">
        <f>[1]!s_stmnote_purchasetop5_pct(A1647,D1647)</f>
        <v>54.54</v>
      </c>
      <c r="V1647" t="str" cm="1">
        <f t="array" ref="V1647">[1]!s_stmnote_customertop5($A1647,$D1647,1)</f>
        <v>三一集团有限公司</v>
      </c>
      <c r="W1647" t="str" cm="1">
        <f t="array" ref="W1647">[1]!s_stmnote_customertop5($A1647,$D1647,2)</f>
        <v>徐州工程机械集团有限公司</v>
      </c>
      <c r="X1647" t="str" cm="1">
        <f t="array" ref="X1647">[1]!s_stmnote_customertop5($A1647,$D1647,3)</f>
        <v>郑州煤矿机械集团股份有限公司</v>
      </c>
      <c r="Y1647" t="str" cm="1">
        <f t="array" ref="Y1647">[1]!s_stmnote_customertop5($A1647,$D1647,4)</f>
        <v>中联重科股份有限公司</v>
      </c>
      <c r="Z1647" t="str" cm="1">
        <f t="array" ref="Z1647">[1]!s_stmnote_customertop5($A1647,$D1647,5)</f>
        <v>江苏沃得集团有限公司</v>
      </c>
      <c r="AA1647" s="9">
        <f>[1]!s_stmnote_salestop5_pct(A1647,D1647)</f>
        <v>55.32</v>
      </c>
      <c r="AB1647" s="9">
        <f>[1]!s_fa_arturn(A1647,D1647)</f>
        <v>2.4056000000000002</v>
      </c>
      <c r="AC1647" s="9">
        <f>[1]!fa_apturn(A1647,D1647)</f>
        <v>3.3099597587628402</v>
      </c>
      <c r="AD1647" s="9">
        <f>[1]!s_fa_invturn(A1647,D1647)</f>
        <v>2.5331000000000001</v>
      </c>
    </row>
    <row r="1648" spans="1:30">
      <c r="A1648" s="3" t="s">
        <v>12927</v>
      </c>
      <c r="B1648" t="s">
        <v>743</v>
      </c>
      <c r="C1648" t="s">
        <v>6706</v>
      </c>
      <c r="D1648" s="8">
        <f t="shared" si="26"/>
        <v>44561</v>
      </c>
      <c r="E1648" t="s">
        <v>7198</v>
      </c>
      <c r="F1648">
        <v>1</v>
      </c>
      <c r="G1648" t="s">
        <v>9074</v>
      </c>
      <c r="L1648" t="str" cm="1">
        <f t="array" ref="L1648">[1]!s_info_industry_gics(A1648,1)</f>
        <v>工业</v>
      </c>
      <c r="M1648" t="str" cm="1">
        <f t="array" ref="M1648">[1]!s_info_industry_gicscode(A1648,1)</f>
        <v>20</v>
      </c>
      <c r="N1648" t="str">
        <f>[1]!s_info_industry_gics(A1648,2)</f>
        <v>资本货物</v>
      </c>
      <c r="O1648" t="str">
        <f>[1]!s_info_industry_gicscode(A1648,2)</f>
        <v>2010</v>
      </c>
      <c r="P1648" t="str" cm="1">
        <f t="array" ref="P1648">[1]!s_stmnote_suppliertop5(A1648,D1648,1)</f>
        <v>南通北风橡塑制品有限公司</v>
      </c>
      <c r="Q1648" t="str">
        <f>[1]!s_stmnote_suppliertop5(A1648,D1648,2)</f>
        <v>东莞瑞安高分子树脂有限公司</v>
      </c>
      <c r="R1648" t="str" cm="1">
        <f t="array" ref="R1648">[1]!s_stmnote_suppliertop5(A1648,D1648,3)</f>
        <v>上海汇化实业有限公司</v>
      </c>
      <c r="S1648" t="str" cm="1">
        <f t="array" ref="S1648">[1]!s_stmnote_suppliertop5(A1648,D1648,4)</f>
        <v>上海沂庆贸易有限公司</v>
      </c>
      <c r="T1648" t="str" cm="1">
        <f t="array" ref="T1648">[1]!s_stmnote_suppliertop5(A1648,D1648,5)</f>
        <v>上海春晓五金橡塑有限公司</v>
      </c>
      <c r="U1648" s="9">
        <f>[1]!s_stmnote_purchasetop5_pct(A1648,D1648)</f>
        <v>54.54</v>
      </c>
      <c r="V1648" t="str" cm="1">
        <f t="array" ref="V1648">[1]!s_stmnote_customertop5($A1648,$D1648,1)</f>
        <v>三一集团有限公司</v>
      </c>
      <c r="W1648" t="str" cm="1">
        <f t="array" ref="W1648">[1]!s_stmnote_customertop5($A1648,$D1648,2)</f>
        <v>徐州工程机械集团有限公司</v>
      </c>
      <c r="X1648" t="str" cm="1">
        <f t="array" ref="X1648">[1]!s_stmnote_customertop5($A1648,$D1648,3)</f>
        <v>郑州煤矿机械集团股份有限公司</v>
      </c>
      <c r="Y1648" t="str" cm="1">
        <f t="array" ref="Y1648">[1]!s_stmnote_customertop5($A1648,$D1648,4)</f>
        <v>中联重科股份有限公司</v>
      </c>
      <c r="Z1648" t="str" cm="1">
        <f t="array" ref="Z1648">[1]!s_stmnote_customertop5($A1648,$D1648,5)</f>
        <v>江苏沃得集团有限公司</v>
      </c>
      <c r="AA1648" s="9">
        <f>[1]!s_stmnote_salestop5_pct(A1648,D1648)</f>
        <v>55.32</v>
      </c>
      <c r="AB1648" s="9">
        <f>[1]!s_fa_arturn(A1648,D1648)</f>
        <v>2.4056000000000002</v>
      </c>
      <c r="AC1648" s="9">
        <f>[1]!fa_apturn(A1648,D1648)</f>
        <v>3.3099597587628402</v>
      </c>
      <c r="AD1648" s="9">
        <f>[1]!s_fa_invturn(A1648,D1648)</f>
        <v>2.5331000000000001</v>
      </c>
    </row>
    <row r="1649" spans="1:30">
      <c r="A1649" s="3" t="s">
        <v>12927</v>
      </c>
      <c r="B1649" t="s">
        <v>743</v>
      </c>
      <c r="C1649" t="s">
        <v>6707</v>
      </c>
      <c r="D1649" s="8">
        <f t="shared" si="26"/>
        <v>44561</v>
      </c>
      <c r="E1649" t="s">
        <v>7426</v>
      </c>
      <c r="F1649">
        <v>1</v>
      </c>
      <c r="G1649" t="s">
        <v>9074</v>
      </c>
      <c r="L1649" t="str" cm="1">
        <f t="array" ref="L1649">[1]!s_info_industry_gics(A1649,1)</f>
        <v>工业</v>
      </c>
      <c r="M1649" t="str" cm="1">
        <f t="array" ref="M1649">[1]!s_info_industry_gicscode(A1649,1)</f>
        <v>20</v>
      </c>
      <c r="N1649" t="str">
        <f>[1]!s_info_industry_gics(A1649,2)</f>
        <v>资本货物</v>
      </c>
      <c r="O1649" t="str">
        <f>[1]!s_info_industry_gicscode(A1649,2)</f>
        <v>2010</v>
      </c>
      <c r="P1649" t="str" cm="1">
        <f t="array" ref="P1649">[1]!s_stmnote_suppliertop5(A1649,D1649,1)</f>
        <v>南通北风橡塑制品有限公司</v>
      </c>
      <c r="Q1649" t="str">
        <f>[1]!s_stmnote_suppliertop5(A1649,D1649,2)</f>
        <v>东莞瑞安高分子树脂有限公司</v>
      </c>
      <c r="R1649" t="str" cm="1">
        <f t="array" ref="R1649">[1]!s_stmnote_suppliertop5(A1649,D1649,3)</f>
        <v>上海汇化实业有限公司</v>
      </c>
      <c r="S1649" t="str" cm="1">
        <f t="array" ref="S1649">[1]!s_stmnote_suppliertop5(A1649,D1649,4)</f>
        <v>上海沂庆贸易有限公司</v>
      </c>
      <c r="T1649" t="str" cm="1">
        <f t="array" ref="T1649">[1]!s_stmnote_suppliertop5(A1649,D1649,5)</f>
        <v>上海春晓五金橡塑有限公司</v>
      </c>
      <c r="U1649" s="9">
        <f>[1]!s_stmnote_purchasetop5_pct(A1649,D1649)</f>
        <v>54.54</v>
      </c>
      <c r="V1649" t="str" cm="1">
        <f t="array" ref="V1649">[1]!s_stmnote_customertop5($A1649,$D1649,1)</f>
        <v>三一集团有限公司</v>
      </c>
      <c r="W1649" t="str" cm="1">
        <f t="array" ref="W1649">[1]!s_stmnote_customertop5($A1649,$D1649,2)</f>
        <v>徐州工程机械集团有限公司</v>
      </c>
      <c r="X1649" t="str" cm="1">
        <f t="array" ref="X1649">[1]!s_stmnote_customertop5($A1649,$D1649,3)</f>
        <v>郑州煤矿机械集团股份有限公司</v>
      </c>
      <c r="Y1649" t="str" cm="1">
        <f t="array" ref="Y1649">[1]!s_stmnote_customertop5($A1649,$D1649,4)</f>
        <v>中联重科股份有限公司</v>
      </c>
      <c r="Z1649" t="str" cm="1">
        <f t="array" ref="Z1649">[1]!s_stmnote_customertop5($A1649,$D1649,5)</f>
        <v>江苏沃得集团有限公司</v>
      </c>
      <c r="AA1649" s="9">
        <f>[1]!s_stmnote_salestop5_pct(A1649,D1649)</f>
        <v>55.32</v>
      </c>
      <c r="AB1649" s="9">
        <f>[1]!s_fa_arturn(A1649,D1649)</f>
        <v>2.4056000000000002</v>
      </c>
      <c r="AC1649" s="9">
        <f>[1]!fa_apturn(A1649,D1649)</f>
        <v>3.3099597587628402</v>
      </c>
      <c r="AD1649" s="9">
        <f>[1]!s_fa_invturn(A1649,D1649)</f>
        <v>2.5331000000000001</v>
      </c>
    </row>
    <row r="1650" spans="1:30">
      <c r="A1650" s="3" t="s">
        <v>12927</v>
      </c>
      <c r="B1650" t="s">
        <v>743</v>
      </c>
      <c r="C1650" t="s">
        <v>6707</v>
      </c>
      <c r="D1650" s="8">
        <f t="shared" si="26"/>
        <v>44926</v>
      </c>
      <c r="E1650" t="s">
        <v>7614</v>
      </c>
      <c r="F1650">
        <v>1</v>
      </c>
      <c r="G1650" t="s">
        <v>9074</v>
      </c>
      <c r="L1650" t="str" cm="1">
        <f t="array" ref="L1650">[1]!s_info_industry_gics(A1650,1)</f>
        <v>工业</v>
      </c>
      <c r="M1650" t="str" cm="1">
        <f t="array" ref="M1650">[1]!s_info_industry_gicscode(A1650,1)</f>
        <v>20</v>
      </c>
      <c r="N1650" t="str">
        <f>[1]!s_info_industry_gics(A1650,2)</f>
        <v>资本货物</v>
      </c>
      <c r="O1650" t="str">
        <f>[1]!s_info_industry_gicscode(A1650,2)</f>
        <v>2010</v>
      </c>
      <c r="P1650" t="str" cm="1">
        <f t="array" ref="P1650">[1]!s_stmnote_suppliertop5(A1650,D1650,1)</f>
        <v>供应商一</v>
      </c>
      <c r="Q1650" t="str">
        <f>[1]!s_stmnote_suppliertop5(A1650,D1650,2)</f>
        <v>供应商二</v>
      </c>
      <c r="R1650" t="str" cm="1">
        <f t="array" ref="R1650">[1]!s_stmnote_suppliertop5(A1650,D1650,3)</f>
        <v>供应商三</v>
      </c>
      <c r="S1650" t="str" cm="1">
        <f t="array" ref="S1650">[1]!s_stmnote_suppliertop5(A1650,D1650,4)</f>
        <v>供应商四</v>
      </c>
      <c r="T1650" t="str" cm="1">
        <f t="array" ref="T1650">[1]!s_stmnote_suppliertop5(A1650,D1650,5)</f>
        <v>供应商五</v>
      </c>
      <c r="U1650" s="9">
        <f>[1]!s_stmnote_purchasetop5_pct(A1650,D1650)</f>
        <v>49.72</v>
      </c>
      <c r="V1650" t="str" cm="1">
        <f t="array" ref="V1650">[1]!s_stmnote_customertop5($A1650,$D1650,1)</f>
        <v>客户一</v>
      </c>
      <c r="W1650" t="str" cm="1">
        <f t="array" ref="W1650">[1]!s_stmnote_customertop5($A1650,$D1650,2)</f>
        <v>客户二</v>
      </c>
      <c r="X1650" t="str" cm="1">
        <f t="array" ref="X1650">[1]!s_stmnote_customertop5($A1650,$D1650,3)</f>
        <v>客户三</v>
      </c>
      <c r="Y1650" t="str" cm="1">
        <f t="array" ref="Y1650">[1]!s_stmnote_customertop5($A1650,$D1650,4)</f>
        <v>客户四</v>
      </c>
      <c r="Z1650" t="str" cm="1">
        <f t="array" ref="Z1650">[1]!s_stmnote_customertop5($A1650,$D1650,5)</f>
        <v>客户五</v>
      </c>
      <c r="AA1650" s="9">
        <f>[1]!s_stmnote_salestop5_pct(A1650,D1650)</f>
        <v>57.58</v>
      </c>
      <c r="AB1650" s="9">
        <f>[1]!s_fa_arturn(A1650,D1650)</f>
        <v>1.7081999999999999</v>
      </c>
      <c r="AC1650" s="9">
        <f>[1]!fa_apturn(A1650,D1650)</f>
        <v>3.0274320201379199</v>
      </c>
      <c r="AD1650" s="9">
        <f>[1]!s_fa_invturn(A1650,D1650)</f>
        <v>1.6026</v>
      </c>
    </row>
    <row r="1651" spans="1:30">
      <c r="A1651" s="3" t="s">
        <v>12928</v>
      </c>
      <c r="B1651" t="s">
        <v>1449</v>
      </c>
      <c r="C1651" t="s">
        <v>6708</v>
      </c>
      <c r="D1651" s="8">
        <f t="shared" si="26"/>
        <v>44561</v>
      </c>
      <c r="E1651" t="s">
        <v>7095</v>
      </c>
      <c r="F1651">
        <v>3</v>
      </c>
      <c r="G1651" t="s">
        <v>11749</v>
      </c>
      <c r="H1651" t="s">
        <v>12671</v>
      </c>
      <c r="I1651" t="s">
        <v>12673</v>
      </c>
      <c r="L1651" t="str" cm="1">
        <f t="array" ref="L1651">[1]!s_info_industry_gics(A1651,1)</f>
        <v>工业</v>
      </c>
      <c r="M1651" t="str" cm="1">
        <f t="array" ref="M1651">[1]!s_info_industry_gicscode(A1651,1)</f>
        <v>20</v>
      </c>
      <c r="N1651" t="str">
        <f>[1]!s_info_industry_gics(A1651,2)</f>
        <v>资本货物</v>
      </c>
      <c r="O1651" t="str">
        <f>[1]!s_info_industry_gicscode(A1651,2)</f>
        <v>2010</v>
      </c>
      <c r="P1651" cm="1">
        <f t="array" ref="P1651">[1]!s_stmnote_suppliertop5(A1651,D1651,1)</f>
        <v>0</v>
      </c>
      <c r="Q1651">
        <f>[1]!s_stmnote_suppliertop5(A1651,D1651,2)</f>
        <v>0</v>
      </c>
      <c r="R1651" cm="1">
        <f t="array" ref="R1651">[1]!s_stmnote_suppliertop5(A1651,D1651,3)</f>
        <v>0</v>
      </c>
      <c r="S1651" cm="1">
        <f t="array" ref="S1651">[1]!s_stmnote_suppliertop5(A1651,D1651,4)</f>
        <v>0</v>
      </c>
      <c r="T1651" cm="1">
        <f t="array" ref="T1651">[1]!s_stmnote_suppliertop5(A1651,D1651,5)</f>
        <v>0</v>
      </c>
      <c r="U1651" s="9">
        <f>[1]!s_stmnote_purchasetop5_pct(A1651,D1651)</f>
        <v>0</v>
      </c>
      <c r="V1651" t="str" cm="1">
        <f t="array" ref="V1651">[1]!s_stmnote_customertop5($A1651,$D1651,1)</f>
        <v>辽宁方大集团下属企业</v>
      </c>
      <c r="W1651" t="str" cm="1">
        <f t="array" ref="W1651">[1]!s_stmnote_customertop5($A1651,$D1651,2)</f>
        <v>东方航空技术有限公司</v>
      </c>
      <c r="X1651" t="str" cm="1">
        <f t="array" ref="X1651">[1]!s_stmnote_customertop5($A1651,$D1651,3)</f>
        <v>中国国航下属企业</v>
      </c>
      <c r="Y1651" t="str" cm="1">
        <f t="array" ref="Y1651">[1]!s_stmnote_customertop5($A1651,$D1651,4)</f>
        <v>中航工业下属企业</v>
      </c>
      <c r="Z1651" t="str" cm="1">
        <f t="array" ref="Z1651">[1]!s_stmnote_customertop5($A1651,$D1651,5)</f>
        <v>北京凯兰航空技术有限公司</v>
      </c>
      <c r="AA1651" s="9">
        <f>[1]!s_stmnote_salestop5_pct(A1651,D1651)</f>
        <v>71.23</v>
      </c>
      <c r="AB1651" s="9">
        <f>[1]!s_fa_arturn(A1651,D1651)</f>
        <v>1.3633999999999999</v>
      </c>
      <c r="AC1651" s="9">
        <f>[1]!fa_apturn(A1651,D1651)</f>
        <v>4.4145277513765997</v>
      </c>
      <c r="AD1651" s="9">
        <f>[1]!s_fa_invturn(A1651,D1651)</f>
        <v>1.6696</v>
      </c>
    </row>
    <row r="1652" spans="1:30">
      <c r="A1652" s="3" t="s">
        <v>12928</v>
      </c>
      <c r="B1652" t="s">
        <v>1449</v>
      </c>
      <c r="C1652" t="s">
        <v>6709</v>
      </c>
      <c r="D1652" s="8">
        <f t="shared" si="26"/>
        <v>44561</v>
      </c>
      <c r="E1652" t="s">
        <v>7538</v>
      </c>
      <c r="F1652">
        <v>2</v>
      </c>
      <c r="G1652" t="s">
        <v>11750</v>
      </c>
      <c r="H1652" t="s">
        <v>12672</v>
      </c>
      <c r="L1652" t="str" cm="1">
        <f t="array" ref="L1652">[1]!s_info_industry_gics(A1652,1)</f>
        <v>工业</v>
      </c>
      <c r="M1652" t="str" cm="1">
        <f t="array" ref="M1652">[1]!s_info_industry_gicscode(A1652,1)</f>
        <v>20</v>
      </c>
      <c r="N1652" t="str">
        <f>[1]!s_info_industry_gics(A1652,2)</f>
        <v>资本货物</v>
      </c>
      <c r="O1652" t="str">
        <f>[1]!s_info_industry_gicscode(A1652,2)</f>
        <v>2010</v>
      </c>
      <c r="P1652" cm="1">
        <f t="array" ref="P1652">[1]!s_stmnote_suppliertop5(A1652,D1652,1)</f>
        <v>0</v>
      </c>
      <c r="Q1652">
        <f>[1]!s_stmnote_suppliertop5(A1652,D1652,2)</f>
        <v>0</v>
      </c>
      <c r="R1652" cm="1">
        <f t="array" ref="R1652">[1]!s_stmnote_suppliertop5(A1652,D1652,3)</f>
        <v>0</v>
      </c>
      <c r="S1652" cm="1">
        <f t="array" ref="S1652">[1]!s_stmnote_suppliertop5(A1652,D1652,4)</f>
        <v>0</v>
      </c>
      <c r="T1652" cm="1">
        <f t="array" ref="T1652">[1]!s_stmnote_suppliertop5(A1652,D1652,5)</f>
        <v>0</v>
      </c>
      <c r="U1652" s="9">
        <f>[1]!s_stmnote_purchasetop5_pct(A1652,D1652)</f>
        <v>0</v>
      </c>
      <c r="V1652" t="str" cm="1">
        <f t="array" ref="V1652">[1]!s_stmnote_customertop5($A1652,$D1652,1)</f>
        <v>辽宁方大集团下属企业</v>
      </c>
      <c r="W1652" t="str" cm="1">
        <f t="array" ref="W1652">[1]!s_stmnote_customertop5($A1652,$D1652,2)</f>
        <v>东方航空技术有限公司</v>
      </c>
      <c r="X1652" t="str" cm="1">
        <f t="array" ref="X1652">[1]!s_stmnote_customertop5($A1652,$D1652,3)</f>
        <v>中国国航下属企业</v>
      </c>
      <c r="Y1652" t="str" cm="1">
        <f t="array" ref="Y1652">[1]!s_stmnote_customertop5($A1652,$D1652,4)</f>
        <v>中航工业下属企业</v>
      </c>
      <c r="Z1652" t="str" cm="1">
        <f t="array" ref="Z1652">[1]!s_stmnote_customertop5($A1652,$D1652,5)</f>
        <v>北京凯兰航空技术有限公司</v>
      </c>
      <c r="AA1652" s="9">
        <f>[1]!s_stmnote_salestop5_pct(A1652,D1652)</f>
        <v>71.23</v>
      </c>
      <c r="AB1652" s="9">
        <f>[1]!s_fa_arturn(A1652,D1652)</f>
        <v>1.3633999999999999</v>
      </c>
      <c r="AC1652" s="9">
        <f>[1]!fa_apturn(A1652,D1652)</f>
        <v>4.4145277513765997</v>
      </c>
      <c r="AD1652" s="9">
        <f>[1]!s_fa_invturn(A1652,D1652)</f>
        <v>1.6696</v>
      </c>
    </row>
    <row r="1653" spans="1:30">
      <c r="A1653" s="3" t="s">
        <v>12928</v>
      </c>
      <c r="B1653" t="s">
        <v>1449</v>
      </c>
      <c r="C1653" t="s">
        <v>6710</v>
      </c>
      <c r="D1653" s="8">
        <f t="shared" si="26"/>
        <v>44561</v>
      </c>
      <c r="E1653" t="s">
        <v>7854</v>
      </c>
      <c r="F1653">
        <v>3</v>
      </c>
      <c r="G1653" t="s">
        <v>11751</v>
      </c>
      <c r="H1653" t="s">
        <v>12673</v>
      </c>
      <c r="I1653" t="s">
        <v>12814</v>
      </c>
      <c r="L1653" t="str" cm="1">
        <f t="array" ref="L1653">[1]!s_info_industry_gics(A1653,1)</f>
        <v>工业</v>
      </c>
      <c r="M1653" t="str" cm="1">
        <f t="array" ref="M1653">[1]!s_info_industry_gicscode(A1653,1)</f>
        <v>20</v>
      </c>
      <c r="N1653" t="str">
        <f>[1]!s_info_industry_gics(A1653,2)</f>
        <v>资本货物</v>
      </c>
      <c r="O1653" t="str">
        <f>[1]!s_info_industry_gicscode(A1653,2)</f>
        <v>2010</v>
      </c>
      <c r="P1653" cm="1">
        <f t="array" ref="P1653">[1]!s_stmnote_suppliertop5(A1653,D1653,1)</f>
        <v>0</v>
      </c>
      <c r="Q1653">
        <f>[1]!s_stmnote_suppliertop5(A1653,D1653,2)</f>
        <v>0</v>
      </c>
      <c r="R1653" cm="1">
        <f t="array" ref="R1653">[1]!s_stmnote_suppliertop5(A1653,D1653,3)</f>
        <v>0</v>
      </c>
      <c r="S1653" cm="1">
        <f t="array" ref="S1653">[1]!s_stmnote_suppliertop5(A1653,D1653,4)</f>
        <v>0</v>
      </c>
      <c r="T1653" cm="1">
        <f t="array" ref="T1653">[1]!s_stmnote_suppliertop5(A1653,D1653,5)</f>
        <v>0</v>
      </c>
      <c r="U1653" s="9">
        <f>[1]!s_stmnote_purchasetop5_pct(A1653,D1653)</f>
        <v>0</v>
      </c>
      <c r="V1653" t="str" cm="1">
        <f t="array" ref="V1653">[1]!s_stmnote_customertop5($A1653,$D1653,1)</f>
        <v>辽宁方大集团下属企业</v>
      </c>
      <c r="W1653" t="str" cm="1">
        <f t="array" ref="W1653">[1]!s_stmnote_customertop5($A1653,$D1653,2)</f>
        <v>东方航空技术有限公司</v>
      </c>
      <c r="X1653" t="str" cm="1">
        <f t="array" ref="X1653">[1]!s_stmnote_customertop5($A1653,$D1653,3)</f>
        <v>中国国航下属企业</v>
      </c>
      <c r="Y1653" t="str" cm="1">
        <f t="array" ref="Y1653">[1]!s_stmnote_customertop5($A1653,$D1653,4)</f>
        <v>中航工业下属企业</v>
      </c>
      <c r="Z1653" t="str" cm="1">
        <f t="array" ref="Z1653">[1]!s_stmnote_customertop5($A1653,$D1653,5)</f>
        <v>北京凯兰航空技术有限公司</v>
      </c>
      <c r="AA1653" s="9">
        <f>[1]!s_stmnote_salestop5_pct(A1653,D1653)</f>
        <v>71.23</v>
      </c>
      <c r="AB1653" s="9">
        <f>[1]!s_fa_arturn(A1653,D1653)</f>
        <v>1.3633999999999999</v>
      </c>
      <c r="AC1653" s="9">
        <f>[1]!fa_apturn(A1653,D1653)</f>
        <v>4.4145277513765997</v>
      </c>
      <c r="AD1653" s="9">
        <f>[1]!s_fa_invturn(A1653,D1653)</f>
        <v>1.6696</v>
      </c>
    </row>
    <row r="1654" spans="1:30">
      <c r="A1654" s="3" t="s">
        <v>12928</v>
      </c>
      <c r="B1654" t="s">
        <v>1449</v>
      </c>
      <c r="C1654" t="s">
        <v>6711</v>
      </c>
      <c r="D1654" s="8">
        <f t="shared" si="26"/>
        <v>44561</v>
      </c>
      <c r="E1654" t="s">
        <v>7063</v>
      </c>
      <c r="F1654">
        <v>2</v>
      </c>
      <c r="G1654" t="s">
        <v>11750</v>
      </c>
      <c r="H1654" t="s">
        <v>12672</v>
      </c>
      <c r="L1654" t="str" cm="1">
        <f t="array" ref="L1654">[1]!s_info_industry_gics(A1654,1)</f>
        <v>工业</v>
      </c>
      <c r="M1654" t="str" cm="1">
        <f t="array" ref="M1654">[1]!s_info_industry_gicscode(A1654,1)</f>
        <v>20</v>
      </c>
      <c r="N1654" t="str">
        <f>[1]!s_info_industry_gics(A1654,2)</f>
        <v>资本货物</v>
      </c>
      <c r="O1654" t="str">
        <f>[1]!s_info_industry_gicscode(A1654,2)</f>
        <v>2010</v>
      </c>
      <c r="P1654" cm="1">
        <f t="array" ref="P1654">[1]!s_stmnote_suppliertop5(A1654,D1654,1)</f>
        <v>0</v>
      </c>
      <c r="Q1654">
        <f>[1]!s_stmnote_suppliertop5(A1654,D1654,2)</f>
        <v>0</v>
      </c>
      <c r="R1654" cm="1">
        <f t="array" ref="R1654">[1]!s_stmnote_suppliertop5(A1654,D1654,3)</f>
        <v>0</v>
      </c>
      <c r="S1654" cm="1">
        <f t="array" ref="S1654">[1]!s_stmnote_suppliertop5(A1654,D1654,4)</f>
        <v>0</v>
      </c>
      <c r="T1654" cm="1">
        <f t="array" ref="T1654">[1]!s_stmnote_suppliertop5(A1654,D1654,5)</f>
        <v>0</v>
      </c>
      <c r="U1654" s="9">
        <f>[1]!s_stmnote_purchasetop5_pct(A1654,D1654)</f>
        <v>0</v>
      </c>
      <c r="V1654" t="str" cm="1">
        <f t="array" ref="V1654">[1]!s_stmnote_customertop5($A1654,$D1654,1)</f>
        <v>辽宁方大集团下属企业</v>
      </c>
      <c r="W1654" t="str" cm="1">
        <f t="array" ref="W1654">[1]!s_stmnote_customertop5($A1654,$D1654,2)</f>
        <v>东方航空技术有限公司</v>
      </c>
      <c r="X1654" t="str" cm="1">
        <f t="array" ref="X1654">[1]!s_stmnote_customertop5($A1654,$D1654,3)</f>
        <v>中国国航下属企业</v>
      </c>
      <c r="Y1654" t="str" cm="1">
        <f t="array" ref="Y1654">[1]!s_stmnote_customertop5($A1654,$D1654,4)</f>
        <v>中航工业下属企业</v>
      </c>
      <c r="Z1654" t="str" cm="1">
        <f t="array" ref="Z1654">[1]!s_stmnote_customertop5($A1654,$D1654,5)</f>
        <v>北京凯兰航空技术有限公司</v>
      </c>
      <c r="AA1654" s="9">
        <f>[1]!s_stmnote_salestop5_pct(A1654,D1654)</f>
        <v>71.23</v>
      </c>
      <c r="AB1654" s="9">
        <f>[1]!s_fa_arturn(A1654,D1654)</f>
        <v>1.3633999999999999</v>
      </c>
      <c r="AC1654" s="9">
        <f>[1]!fa_apturn(A1654,D1654)</f>
        <v>4.4145277513765997</v>
      </c>
      <c r="AD1654" s="9">
        <f>[1]!s_fa_invturn(A1654,D1654)</f>
        <v>1.6696</v>
      </c>
    </row>
    <row r="1655" spans="1:30">
      <c r="A1655" s="3" t="s">
        <v>12928</v>
      </c>
      <c r="B1655" t="s">
        <v>1449</v>
      </c>
      <c r="C1655" t="s">
        <v>6710</v>
      </c>
      <c r="D1655" s="8">
        <f t="shared" si="26"/>
        <v>44561</v>
      </c>
      <c r="E1655" t="s">
        <v>6982</v>
      </c>
      <c r="F1655">
        <v>3</v>
      </c>
      <c r="G1655" t="s">
        <v>11751</v>
      </c>
      <c r="H1655" t="s">
        <v>12673</v>
      </c>
      <c r="I1655" t="s">
        <v>12814</v>
      </c>
      <c r="L1655" t="str" cm="1">
        <f t="array" ref="L1655">[1]!s_info_industry_gics(A1655,1)</f>
        <v>工业</v>
      </c>
      <c r="M1655" t="str" cm="1">
        <f t="array" ref="M1655">[1]!s_info_industry_gicscode(A1655,1)</f>
        <v>20</v>
      </c>
      <c r="N1655" t="str">
        <f>[1]!s_info_industry_gics(A1655,2)</f>
        <v>资本货物</v>
      </c>
      <c r="O1655" t="str">
        <f>[1]!s_info_industry_gicscode(A1655,2)</f>
        <v>2010</v>
      </c>
      <c r="P1655" cm="1">
        <f t="array" ref="P1655">[1]!s_stmnote_suppliertop5(A1655,D1655,1)</f>
        <v>0</v>
      </c>
      <c r="Q1655">
        <f>[1]!s_stmnote_suppliertop5(A1655,D1655,2)</f>
        <v>0</v>
      </c>
      <c r="R1655" cm="1">
        <f t="array" ref="R1655">[1]!s_stmnote_suppliertop5(A1655,D1655,3)</f>
        <v>0</v>
      </c>
      <c r="S1655" cm="1">
        <f t="array" ref="S1655">[1]!s_stmnote_suppliertop5(A1655,D1655,4)</f>
        <v>0</v>
      </c>
      <c r="T1655" cm="1">
        <f t="array" ref="T1655">[1]!s_stmnote_suppliertop5(A1655,D1655,5)</f>
        <v>0</v>
      </c>
      <c r="U1655" s="9">
        <f>[1]!s_stmnote_purchasetop5_pct(A1655,D1655)</f>
        <v>0</v>
      </c>
      <c r="V1655" t="str" cm="1">
        <f t="array" ref="V1655">[1]!s_stmnote_customertop5($A1655,$D1655,1)</f>
        <v>辽宁方大集团下属企业</v>
      </c>
      <c r="W1655" t="str" cm="1">
        <f t="array" ref="W1655">[1]!s_stmnote_customertop5($A1655,$D1655,2)</f>
        <v>东方航空技术有限公司</v>
      </c>
      <c r="X1655" t="str" cm="1">
        <f t="array" ref="X1655">[1]!s_stmnote_customertop5($A1655,$D1655,3)</f>
        <v>中国国航下属企业</v>
      </c>
      <c r="Y1655" t="str" cm="1">
        <f t="array" ref="Y1655">[1]!s_stmnote_customertop5($A1655,$D1655,4)</f>
        <v>中航工业下属企业</v>
      </c>
      <c r="Z1655" t="str" cm="1">
        <f t="array" ref="Z1655">[1]!s_stmnote_customertop5($A1655,$D1655,5)</f>
        <v>北京凯兰航空技术有限公司</v>
      </c>
      <c r="AA1655" s="9">
        <f>[1]!s_stmnote_salestop5_pct(A1655,D1655)</f>
        <v>71.23</v>
      </c>
      <c r="AB1655" s="9">
        <f>[1]!s_fa_arturn(A1655,D1655)</f>
        <v>1.3633999999999999</v>
      </c>
      <c r="AC1655" s="9">
        <f>[1]!fa_apturn(A1655,D1655)</f>
        <v>4.4145277513765997</v>
      </c>
      <c r="AD1655" s="9">
        <f>[1]!s_fa_invturn(A1655,D1655)</f>
        <v>1.6696</v>
      </c>
    </row>
    <row r="1656" spans="1:30">
      <c r="A1656" s="3" t="s">
        <v>12933</v>
      </c>
      <c r="B1656" t="s">
        <v>709</v>
      </c>
      <c r="C1656" t="s">
        <v>6721</v>
      </c>
      <c r="D1656" s="8">
        <f t="shared" si="26"/>
        <v>44926</v>
      </c>
      <c r="E1656" t="s">
        <v>7720</v>
      </c>
      <c r="F1656">
        <v>1</v>
      </c>
      <c r="G1656" t="s">
        <v>10135</v>
      </c>
      <c r="L1656" t="str" cm="1">
        <f t="array" ref="L1656">[1]!s_info_industry_gics(A1656,1)</f>
        <v>工业</v>
      </c>
      <c r="M1656" t="str" cm="1">
        <f t="array" ref="M1656">[1]!s_info_industry_gicscode(A1656,1)</f>
        <v>20</v>
      </c>
      <c r="N1656" t="str">
        <f>[1]!s_info_industry_gics(A1656,2)</f>
        <v>资本货物</v>
      </c>
      <c r="O1656" t="str">
        <f>[1]!s_info_industry_gicscode(A1656,2)</f>
        <v>2010</v>
      </c>
      <c r="P1656" t="str" cm="1">
        <f t="array" ref="P1656">[1]!s_stmnote_suppliertop5(A1656,D1656,1)</f>
        <v>重庆光大机械厂有限公司</v>
      </c>
      <c r="Q1656" t="str">
        <f>[1]!s_stmnote_suppliertop5(A1656,D1656,2)</f>
        <v>重庆市合川区昌友机械制造有限责任公司</v>
      </c>
      <c r="R1656" t="str" cm="1">
        <f t="array" ref="R1656">[1]!s_stmnote_suppliertop5(A1656,D1656,3)</f>
        <v>山东金鼎实业股份有限公司</v>
      </c>
      <c r="S1656" t="str" cm="1">
        <f t="array" ref="S1656">[1]!s_stmnote_suppliertop5(A1656,D1656,4)</f>
        <v>重庆永强机械制造有限公司</v>
      </c>
      <c r="T1656" t="str" cm="1">
        <f t="array" ref="T1656">[1]!s_stmnote_suppliertop5(A1656,D1656,5)</f>
        <v>南京金腾齿轮系统有限公司</v>
      </c>
      <c r="U1656" s="9">
        <f>[1]!s_stmnote_purchasetop5_pct(A1656,D1656)</f>
        <v>31.35</v>
      </c>
      <c r="V1656" t="str" cm="1">
        <f t="array" ref="V1656">[1]!s_stmnote_customertop5($A1656,$D1656,1)</f>
        <v>新疆金风科技股份有限公司</v>
      </c>
      <c r="W1656" t="str" cm="1">
        <f t="array" ref="W1656">[1]!s_stmnote_customertop5($A1656,$D1656,2)</f>
        <v>东方电气风电股份有限公司</v>
      </c>
      <c r="X1656" t="str" cm="1">
        <f t="array" ref="X1656">[1]!s_stmnote_customertop5($A1656,$D1656,3)</f>
        <v>远景能源有限公司</v>
      </c>
      <c r="Y1656" t="str" cm="1">
        <f t="array" ref="Y1656">[1]!s_stmnote_customertop5($A1656,$D1656,4)</f>
        <v>明阳智慧能源集团股份公司</v>
      </c>
      <c r="Z1656" t="str" cm="1">
        <f t="array" ref="Z1656">[1]!s_stmnote_customertop5($A1656,$D1656,5)</f>
        <v>中国中车股份有限公司</v>
      </c>
      <c r="AA1656" s="9">
        <f>[1]!s_stmnote_salestop5_pct(A1656,D1656)</f>
        <v>97.97</v>
      </c>
      <c r="AB1656" s="9">
        <f>[1]!s_fa_arturn(A1656,D1656)</f>
        <v>2.2412000000000001</v>
      </c>
      <c r="AC1656" s="9">
        <f>[1]!fa_apturn(A1656,D1656)</f>
        <v>2.3143554732994098</v>
      </c>
      <c r="AD1656" s="9">
        <f>[1]!s_fa_invturn(A1656,D1656)</f>
        <v>6.7830000000000004</v>
      </c>
    </row>
    <row r="1657" spans="1:30">
      <c r="A1657" s="3" t="s">
        <v>12933</v>
      </c>
      <c r="B1657" t="s">
        <v>709</v>
      </c>
      <c r="C1657" t="s">
        <v>6722</v>
      </c>
      <c r="D1657" s="8">
        <f t="shared" si="26"/>
        <v>44926</v>
      </c>
      <c r="E1657" t="s">
        <v>7616</v>
      </c>
      <c r="F1657">
        <v>1</v>
      </c>
      <c r="G1657" t="s">
        <v>11755</v>
      </c>
      <c r="L1657" t="str" cm="1">
        <f t="array" ref="L1657">[1]!s_info_industry_gics(A1657,1)</f>
        <v>工业</v>
      </c>
      <c r="M1657" t="str" cm="1">
        <f t="array" ref="M1657">[1]!s_info_industry_gicscode(A1657,1)</f>
        <v>20</v>
      </c>
      <c r="N1657" t="str">
        <f>[1]!s_info_industry_gics(A1657,2)</f>
        <v>资本货物</v>
      </c>
      <c r="O1657" t="str">
        <f>[1]!s_info_industry_gicscode(A1657,2)</f>
        <v>2010</v>
      </c>
      <c r="P1657" t="str" cm="1">
        <f t="array" ref="P1657">[1]!s_stmnote_suppliertop5(A1657,D1657,1)</f>
        <v>重庆光大机械厂有限公司</v>
      </c>
      <c r="Q1657" t="str">
        <f>[1]!s_stmnote_suppliertop5(A1657,D1657,2)</f>
        <v>重庆市合川区昌友机械制造有限责任公司</v>
      </c>
      <c r="R1657" t="str" cm="1">
        <f t="array" ref="R1657">[1]!s_stmnote_suppliertop5(A1657,D1657,3)</f>
        <v>山东金鼎实业股份有限公司</v>
      </c>
      <c r="S1657" t="str" cm="1">
        <f t="array" ref="S1657">[1]!s_stmnote_suppliertop5(A1657,D1657,4)</f>
        <v>重庆永强机械制造有限公司</v>
      </c>
      <c r="T1657" t="str" cm="1">
        <f t="array" ref="T1657">[1]!s_stmnote_suppliertop5(A1657,D1657,5)</f>
        <v>南京金腾齿轮系统有限公司</v>
      </c>
      <c r="U1657" s="9">
        <f>[1]!s_stmnote_purchasetop5_pct(A1657,D1657)</f>
        <v>31.35</v>
      </c>
      <c r="V1657" t="str" cm="1">
        <f t="array" ref="V1657">[1]!s_stmnote_customertop5($A1657,$D1657,1)</f>
        <v>新疆金风科技股份有限公司</v>
      </c>
      <c r="W1657" t="str" cm="1">
        <f t="array" ref="W1657">[1]!s_stmnote_customertop5($A1657,$D1657,2)</f>
        <v>东方电气风电股份有限公司</v>
      </c>
      <c r="X1657" t="str" cm="1">
        <f t="array" ref="X1657">[1]!s_stmnote_customertop5($A1657,$D1657,3)</f>
        <v>远景能源有限公司</v>
      </c>
      <c r="Y1657" t="str" cm="1">
        <f t="array" ref="Y1657">[1]!s_stmnote_customertop5($A1657,$D1657,4)</f>
        <v>明阳智慧能源集团股份公司</v>
      </c>
      <c r="Z1657" t="str" cm="1">
        <f t="array" ref="Z1657">[1]!s_stmnote_customertop5($A1657,$D1657,5)</f>
        <v>中国中车股份有限公司</v>
      </c>
      <c r="AA1657" s="9">
        <f>[1]!s_stmnote_salestop5_pct(A1657,D1657)</f>
        <v>97.97</v>
      </c>
      <c r="AB1657" s="9">
        <f>[1]!s_fa_arturn(A1657,D1657)</f>
        <v>2.2412000000000001</v>
      </c>
      <c r="AC1657" s="9">
        <f>[1]!fa_apturn(A1657,D1657)</f>
        <v>2.3143554732994098</v>
      </c>
      <c r="AD1657" s="9">
        <f>[1]!s_fa_invturn(A1657,D1657)</f>
        <v>6.7830000000000004</v>
      </c>
    </row>
    <row r="1658" spans="1:30">
      <c r="A1658" s="3" t="s">
        <v>12933</v>
      </c>
      <c r="B1658" t="s">
        <v>709</v>
      </c>
      <c r="C1658" t="s">
        <v>6722</v>
      </c>
      <c r="D1658" s="8">
        <f t="shared" si="26"/>
        <v>44926</v>
      </c>
      <c r="E1658" t="s">
        <v>7434</v>
      </c>
      <c r="F1658">
        <v>1</v>
      </c>
      <c r="G1658" t="s">
        <v>11755</v>
      </c>
      <c r="L1658" t="str" cm="1">
        <f t="array" ref="L1658">[1]!s_info_industry_gics(A1658,1)</f>
        <v>工业</v>
      </c>
      <c r="M1658" t="str" cm="1">
        <f t="array" ref="M1658">[1]!s_info_industry_gicscode(A1658,1)</f>
        <v>20</v>
      </c>
      <c r="N1658" t="str">
        <f>[1]!s_info_industry_gics(A1658,2)</f>
        <v>资本货物</v>
      </c>
      <c r="O1658" t="str">
        <f>[1]!s_info_industry_gicscode(A1658,2)</f>
        <v>2010</v>
      </c>
      <c r="P1658" t="str" cm="1">
        <f t="array" ref="P1658">[1]!s_stmnote_suppliertop5(A1658,D1658,1)</f>
        <v>重庆光大机械厂有限公司</v>
      </c>
      <c r="Q1658" t="str">
        <f>[1]!s_stmnote_suppliertop5(A1658,D1658,2)</f>
        <v>重庆市合川区昌友机械制造有限责任公司</v>
      </c>
      <c r="R1658" t="str" cm="1">
        <f t="array" ref="R1658">[1]!s_stmnote_suppliertop5(A1658,D1658,3)</f>
        <v>山东金鼎实业股份有限公司</v>
      </c>
      <c r="S1658" t="str" cm="1">
        <f t="array" ref="S1658">[1]!s_stmnote_suppliertop5(A1658,D1658,4)</f>
        <v>重庆永强机械制造有限公司</v>
      </c>
      <c r="T1658" t="str" cm="1">
        <f t="array" ref="T1658">[1]!s_stmnote_suppliertop5(A1658,D1658,5)</f>
        <v>南京金腾齿轮系统有限公司</v>
      </c>
      <c r="U1658" s="9">
        <f>[1]!s_stmnote_purchasetop5_pct(A1658,D1658)</f>
        <v>31.35</v>
      </c>
      <c r="V1658" t="str" cm="1">
        <f t="array" ref="V1658">[1]!s_stmnote_customertop5($A1658,$D1658,1)</f>
        <v>新疆金风科技股份有限公司</v>
      </c>
      <c r="W1658" t="str" cm="1">
        <f t="array" ref="W1658">[1]!s_stmnote_customertop5($A1658,$D1658,2)</f>
        <v>东方电气风电股份有限公司</v>
      </c>
      <c r="X1658" t="str" cm="1">
        <f t="array" ref="X1658">[1]!s_stmnote_customertop5($A1658,$D1658,3)</f>
        <v>远景能源有限公司</v>
      </c>
      <c r="Y1658" t="str" cm="1">
        <f t="array" ref="Y1658">[1]!s_stmnote_customertop5($A1658,$D1658,4)</f>
        <v>明阳智慧能源集团股份公司</v>
      </c>
      <c r="Z1658" t="str" cm="1">
        <f t="array" ref="Z1658">[1]!s_stmnote_customertop5($A1658,$D1658,5)</f>
        <v>中国中车股份有限公司</v>
      </c>
      <c r="AA1658" s="9">
        <f>[1]!s_stmnote_salestop5_pct(A1658,D1658)</f>
        <v>97.97</v>
      </c>
      <c r="AB1658" s="9">
        <f>[1]!s_fa_arturn(A1658,D1658)</f>
        <v>2.2412000000000001</v>
      </c>
      <c r="AC1658" s="9">
        <f>[1]!fa_apturn(A1658,D1658)</f>
        <v>2.3143554732994098</v>
      </c>
      <c r="AD1658" s="9">
        <f>[1]!s_fa_invturn(A1658,D1658)</f>
        <v>6.7830000000000004</v>
      </c>
    </row>
    <row r="1659" spans="1:30">
      <c r="A1659" s="3" t="s">
        <v>12933</v>
      </c>
      <c r="B1659" t="s">
        <v>709</v>
      </c>
      <c r="C1659" t="s">
        <v>6723</v>
      </c>
      <c r="D1659" s="8">
        <f t="shared" si="26"/>
        <v>44926</v>
      </c>
      <c r="E1659" t="s">
        <v>7778</v>
      </c>
      <c r="F1659">
        <v>1</v>
      </c>
      <c r="G1659" t="s">
        <v>10136</v>
      </c>
      <c r="L1659" t="str" cm="1">
        <f t="array" ref="L1659">[1]!s_info_industry_gics(A1659,1)</f>
        <v>工业</v>
      </c>
      <c r="M1659" t="str" cm="1">
        <f t="array" ref="M1659">[1]!s_info_industry_gicscode(A1659,1)</f>
        <v>20</v>
      </c>
      <c r="N1659" t="str">
        <f>[1]!s_info_industry_gics(A1659,2)</f>
        <v>资本货物</v>
      </c>
      <c r="O1659" t="str">
        <f>[1]!s_info_industry_gicscode(A1659,2)</f>
        <v>2010</v>
      </c>
      <c r="P1659" t="str" cm="1">
        <f t="array" ref="P1659">[1]!s_stmnote_suppliertop5(A1659,D1659,1)</f>
        <v>重庆光大机械厂有限公司</v>
      </c>
      <c r="Q1659" t="str">
        <f>[1]!s_stmnote_suppliertop5(A1659,D1659,2)</f>
        <v>重庆市合川区昌友机械制造有限责任公司</v>
      </c>
      <c r="R1659" t="str" cm="1">
        <f t="array" ref="R1659">[1]!s_stmnote_suppliertop5(A1659,D1659,3)</f>
        <v>山东金鼎实业股份有限公司</v>
      </c>
      <c r="S1659" t="str" cm="1">
        <f t="array" ref="S1659">[1]!s_stmnote_suppliertop5(A1659,D1659,4)</f>
        <v>重庆永强机械制造有限公司</v>
      </c>
      <c r="T1659" t="str" cm="1">
        <f t="array" ref="T1659">[1]!s_stmnote_suppliertop5(A1659,D1659,5)</f>
        <v>南京金腾齿轮系统有限公司</v>
      </c>
      <c r="U1659" s="9">
        <f>[1]!s_stmnote_purchasetop5_pct(A1659,D1659)</f>
        <v>31.35</v>
      </c>
      <c r="V1659" t="str" cm="1">
        <f t="array" ref="V1659">[1]!s_stmnote_customertop5($A1659,$D1659,1)</f>
        <v>新疆金风科技股份有限公司</v>
      </c>
      <c r="W1659" t="str" cm="1">
        <f t="array" ref="W1659">[1]!s_stmnote_customertop5($A1659,$D1659,2)</f>
        <v>东方电气风电股份有限公司</v>
      </c>
      <c r="X1659" t="str" cm="1">
        <f t="array" ref="X1659">[1]!s_stmnote_customertop5($A1659,$D1659,3)</f>
        <v>远景能源有限公司</v>
      </c>
      <c r="Y1659" t="str" cm="1">
        <f t="array" ref="Y1659">[1]!s_stmnote_customertop5($A1659,$D1659,4)</f>
        <v>明阳智慧能源集团股份公司</v>
      </c>
      <c r="Z1659" t="str" cm="1">
        <f t="array" ref="Z1659">[1]!s_stmnote_customertop5($A1659,$D1659,5)</f>
        <v>中国中车股份有限公司</v>
      </c>
      <c r="AA1659" s="9">
        <f>[1]!s_stmnote_salestop5_pct(A1659,D1659)</f>
        <v>97.97</v>
      </c>
      <c r="AB1659" s="9">
        <f>[1]!s_fa_arturn(A1659,D1659)</f>
        <v>2.2412000000000001</v>
      </c>
      <c r="AC1659" s="9">
        <f>[1]!fa_apturn(A1659,D1659)</f>
        <v>2.3143554732994098</v>
      </c>
      <c r="AD1659" s="9">
        <f>[1]!s_fa_invturn(A1659,D1659)</f>
        <v>6.7830000000000004</v>
      </c>
    </row>
    <row r="1660" spans="1:30">
      <c r="A1660" s="3" t="s">
        <v>12933</v>
      </c>
      <c r="B1660" t="s">
        <v>709</v>
      </c>
      <c r="C1660" t="s">
        <v>6724</v>
      </c>
      <c r="D1660" s="8">
        <f t="shared" si="26"/>
        <v>45291</v>
      </c>
      <c r="E1660" t="s">
        <v>7273</v>
      </c>
      <c r="F1660">
        <v>1</v>
      </c>
      <c r="G1660" t="s">
        <v>10136</v>
      </c>
      <c r="L1660" t="str" cm="1">
        <f t="array" ref="L1660">[1]!s_info_industry_gics(A1660,1)</f>
        <v>工业</v>
      </c>
      <c r="M1660" t="str" cm="1">
        <f t="array" ref="M1660">[1]!s_info_industry_gicscode(A1660,1)</f>
        <v>20</v>
      </c>
      <c r="N1660" t="str">
        <f>[1]!s_info_industry_gics(A1660,2)</f>
        <v>资本货物</v>
      </c>
      <c r="O1660" t="str">
        <f>[1]!s_info_industry_gicscode(A1660,2)</f>
        <v>2010</v>
      </c>
      <c r="P1660" t="str" cm="1">
        <f t="array" ref="P1660">[1]!s_stmnote_suppliertop5(A1660,D1660,1)</f>
        <v>供应商1</v>
      </c>
      <c r="Q1660" t="str">
        <f>[1]!s_stmnote_suppliertop5(A1660,D1660,2)</f>
        <v>供应商2</v>
      </c>
      <c r="R1660" t="str" cm="1">
        <f t="array" ref="R1660">[1]!s_stmnote_suppliertop5(A1660,D1660,3)</f>
        <v>供应商3</v>
      </c>
      <c r="S1660" t="str" cm="1">
        <f t="array" ref="S1660">[1]!s_stmnote_suppliertop5(A1660,D1660,4)</f>
        <v>供应商4</v>
      </c>
      <c r="T1660" t="str" cm="1">
        <f t="array" ref="T1660">[1]!s_stmnote_suppliertop5(A1660,D1660,5)</f>
        <v>供应商5</v>
      </c>
      <c r="U1660" s="9">
        <f>[1]!s_stmnote_purchasetop5_pct(A1660,D1660)</f>
        <v>42.92</v>
      </c>
      <c r="V1660" t="str" cm="1">
        <f t="array" ref="V1660">[1]!s_stmnote_customertop5($A1660,$D1660,1)</f>
        <v>客户1</v>
      </c>
      <c r="W1660" t="str" cm="1">
        <f t="array" ref="W1660">[1]!s_stmnote_customertop5($A1660,$D1660,2)</f>
        <v>客户2</v>
      </c>
      <c r="X1660" t="str" cm="1">
        <f t="array" ref="X1660">[1]!s_stmnote_customertop5($A1660,$D1660,3)</f>
        <v>客户3</v>
      </c>
      <c r="Y1660" t="str" cm="1">
        <f t="array" ref="Y1660">[1]!s_stmnote_customertop5($A1660,$D1660,4)</f>
        <v>客户4</v>
      </c>
      <c r="Z1660" t="str" cm="1">
        <f t="array" ref="Z1660">[1]!s_stmnote_customertop5($A1660,$D1660,5)</f>
        <v>客户5</v>
      </c>
      <c r="AA1660" s="9">
        <f>[1]!s_stmnote_salestop5_pct(A1660,D1660)</f>
        <v>97.31</v>
      </c>
      <c r="AB1660" s="9">
        <f>[1]!s_fa_arturn(A1660,D1660)</f>
        <v>1.66</v>
      </c>
      <c r="AC1660" s="9">
        <f>[1]!fa_apturn(A1660,D1660)</f>
        <v>1.9713873276629399</v>
      </c>
      <c r="AD1660" s="9">
        <f>[1]!s_fa_invturn(A1660,D1660)</f>
        <v>5.1371000000000002</v>
      </c>
    </row>
    <row r="1661" spans="1:30">
      <c r="A1661" s="3" t="s">
        <v>12933</v>
      </c>
      <c r="B1661" t="s">
        <v>709</v>
      </c>
      <c r="C1661" t="s">
        <v>6725</v>
      </c>
      <c r="D1661" s="8">
        <f t="shared" si="26"/>
        <v>45291</v>
      </c>
      <c r="E1661" t="s">
        <v>7274</v>
      </c>
      <c r="F1661">
        <v>1</v>
      </c>
      <c r="G1661" t="s">
        <v>10137</v>
      </c>
      <c r="L1661" t="str" cm="1">
        <f t="array" ref="L1661">[1]!s_info_industry_gics(A1661,1)</f>
        <v>工业</v>
      </c>
      <c r="M1661" t="str" cm="1">
        <f t="array" ref="M1661">[1]!s_info_industry_gicscode(A1661,1)</f>
        <v>20</v>
      </c>
      <c r="N1661" t="str">
        <f>[1]!s_info_industry_gics(A1661,2)</f>
        <v>资本货物</v>
      </c>
      <c r="O1661" t="str">
        <f>[1]!s_info_industry_gicscode(A1661,2)</f>
        <v>2010</v>
      </c>
      <c r="P1661" t="str" cm="1">
        <f t="array" ref="P1661">[1]!s_stmnote_suppliertop5(A1661,D1661,1)</f>
        <v>供应商1</v>
      </c>
      <c r="Q1661" t="str">
        <f>[1]!s_stmnote_suppliertop5(A1661,D1661,2)</f>
        <v>供应商2</v>
      </c>
      <c r="R1661" t="str" cm="1">
        <f t="array" ref="R1661">[1]!s_stmnote_suppliertop5(A1661,D1661,3)</f>
        <v>供应商3</v>
      </c>
      <c r="S1661" t="str" cm="1">
        <f t="array" ref="S1661">[1]!s_stmnote_suppliertop5(A1661,D1661,4)</f>
        <v>供应商4</v>
      </c>
      <c r="T1661" t="str" cm="1">
        <f t="array" ref="T1661">[1]!s_stmnote_suppliertop5(A1661,D1661,5)</f>
        <v>供应商5</v>
      </c>
      <c r="U1661" s="9">
        <f>[1]!s_stmnote_purchasetop5_pct(A1661,D1661)</f>
        <v>42.92</v>
      </c>
      <c r="V1661" t="str" cm="1">
        <f t="array" ref="V1661">[1]!s_stmnote_customertop5($A1661,$D1661,1)</f>
        <v>客户1</v>
      </c>
      <c r="W1661" t="str" cm="1">
        <f t="array" ref="W1661">[1]!s_stmnote_customertop5($A1661,$D1661,2)</f>
        <v>客户2</v>
      </c>
      <c r="X1661" t="str" cm="1">
        <f t="array" ref="X1661">[1]!s_stmnote_customertop5($A1661,$D1661,3)</f>
        <v>客户3</v>
      </c>
      <c r="Y1661" t="str" cm="1">
        <f t="array" ref="Y1661">[1]!s_stmnote_customertop5($A1661,$D1661,4)</f>
        <v>客户4</v>
      </c>
      <c r="Z1661" t="str" cm="1">
        <f t="array" ref="Z1661">[1]!s_stmnote_customertop5($A1661,$D1661,5)</f>
        <v>客户5</v>
      </c>
      <c r="AA1661" s="9">
        <f>[1]!s_stmnote_salestop5_pct(A1661,D1661)</f>
        <v>97.31</v>
      </c>
      <c r="AB1661" s="9">
        <f>[1]!s_fa_arturn(A1661,D1661)</f>
        <v>1.66</v>
      </c>
      <c r="AC1661" s="9">
        <f>[1]!fa_apturn(A1661,D1661)</f>
        <v>1.9713873276629399</v>
      </c>
      <c r="AD1661" s="9">
        <f>[1]!s_fa_invturn(A1661,D1661)</f>
        <v>5.1371000000000002</v>
      </c>
    </row>
    <row r="1662" spans="1:30">
      <c r="A1662" s="3" t="s">
        <v>12933</v>
      </c>
      <c r="B1662" t="s">
        <v>709</v>
      </c>
      <c r="C1662" t="s">
        <v>6722</v>
      </c>
      <c r="D1662" s="8">
        <f t="shared" si="26"/>
        <v>45291</v>
      </c>
      <c r="E1662" t="s">
        <v>7074</v>
      </c>
      <c r="F1662">
        <v>1</v>
      </c>
      <c r="G1662" t="s">
        <v>10138</v>
      </c>
      <c r="L1662" t="str" cm="1">
        <f t="array" ref="L1662">[1]!s_info_industry_gics(A1662,1)</f>
        <v>工业</v>
      </c>
      <c r="M1662" t="str" cm="1">
        <f t="array" ref="M1662">[1]!s_info_industry_gicscode(A1662,1)</f>
        <v>20</v>
      </c>
      <c r="N1662" t="str">
        <f>[1]!s_info_industry_gics(A1662,2)</f>
        <v>资本货物</v>
      </c>
      <c r="O1662" t="str">
        <f>[1]!s_info_industry_gicscode(A1662,2)</f>
        <v>2010</v>
      </c>
      <c r="P1662" t="str" cm="1">
        <f t="array" ref="P1662">[1]!s_stmnote_suppliertop5(A1662,D1662,1)</f>
        <v>供应商1</v>
      </c>
      <c r="Q1662" t="str">
        <f>[1]!s_stmnote_suppliertop5(A1662,D1662,2)</f>
        <v>供应商2</v>
      </c>
      <c r="R1662" t="str" cm="1">
        <f t="array" ref="R1662">[1]!s_stmnote_suppliertop5(A1662,D1662,3)</f>
        <v>供应商3</v>
      </c>
      <c r="S1662" t="str" cm="1">
        <f t="array" ref="S1662">[1]!s_stmnote_suppliertop5(A1662,D1662,4)</f>
        <v>供应商4</v>
      </c>
      <c r="T1662" t="str" cm="1">
        <f t="array" ref="T1662">[1]!s_stmnote_suppliertop5(A1662,D1662,5)</f>
        <v>供应商5</v>
      </c>
      <c r="U1662" s="9">
        <f>[1]!s_stmnote_purchasetop5_pct(A1662,D1662)</f>
        <v>42.92</v>
      </c>
      <c r="V1662" t="str" cm="1">
        <f t="array" ref="V1662">[1]!s_stmnote_customertop5($A1662,$D1662,1)</f>
        <v>客户1</v>
      </c>
      <c r="W1662" t="str" cm="1">
        <f t="array" ref="W1662">[1]!s_stmnote_customertop5($A1662,$D1662,2)</f>
        <v>客户2</v>
      </c>
      <c r="X1662" t="str" cm="1">
        <f t="array" ref="X1662">[1]!s_stmnote_customertop5($A1662,$D1662,3)</f>
        <v>客户3</v>
      </c>
      <c r="Y1662" t="str" cm="1">
        <f t="array" ref="Y1662">[1]!s_stmnote_customertop5($A1662,$D1662,4)</f>
        <v>客户4</v>
      </c>
      <c r="Z1662" t="str" cm="1">
        <f t="array" ref="Z1662">[1]!s_stmnote_customertop5($A1662,$D1662,5)</f>
        <v>客户5</v>
      </c>
      <c r="AA1662" s="9">
        <f>[1]!s_stmnote_salestop5_pct(A1662,D1662)</f>
        <v>97.31</v>
      </c>
      <c r="AB1662" s="9">
        <f>[1]!s_fa_arturn(A1662,D1662)</f>
        <v>1.66</v>
      </c>
      <c r="AC1662" s="9">
        <f>[1]!fa_apturn(A1662,D1662)</f>
        <v>1.9713873276629399</v>
      </c>
      <c r="AD1662" s="9">
        <f>[1]!s_fa_invturn(A1662,D1662)</f>
        <v>5.1371000000000002</v>
      </c>
    </row>
    <row r="1663" spans="1:30">
      <c r="A1663" s="3" t="s">
        <v>12935</v>
      </c>
      <c r="B1663" t="s">
        <v>1453</v>
      </c>
      <c r="C1663" t="s">
        <v>6729</v>
      </c>
      <c r="D1663" s="8">
        <f t="shared" si="26"/>
        <v>44561</v>
      </c>
      <c r="E1663" t="s">
        <v>7610</v>
      </c>
      <c r="F1663">
        <v>1</v>
      </c>
      <c r="G1663" t="s">
        <v>10141</v>
      </c>
      <c r="L1663" t="str" cm="1">
        <f t="array" ref="L1663">[1]!s_info_industry_gics(A1663,1)</f>
        <v>工业</v>
      </c>
      <c r="M1663" t="str" cm="1">
        <f t="array" ref="M1663">[1]!s_info_industry_gicscode(A1663,1)</f>
        <v>20</v>
      </c>
      <c r="N1663" t="str">
        <f>[1]!s_info_industry_gics(A1663,2)</f>
        <v>资本货物</v>
      </c>
      <c r="O1663" t="str">
        <f>[1]!s_info_industry_gicscode(A1663,2)</f>
        <v>2010</v>
      </c>
      <c r="P1663" t="str" cm="1">
        <f t="array" ref="P1663">[1]!s_stmnote_suppliertop5(A1663,D1663,1)</f>
        <v>供应商一</v>
      </c>
      <c r="Q1663" t="str">
        <f>[1]!s_stmnote_suppliertop5(A1663,D1663,2)</f>
        <v>供应商二</v>
      </c>
      <c r="R1663" t="str" cm="1">
        <f t="array" ref="R1663">[1]!s_stmnote_suppliertop5(A1663,D1663,3)</f>
        <v>供应商三</v>
      </c>
      <c r="S1663" t="str" cm="1">
        <f t="array" ref="S1663">[1]!s_stmnote_suppliertop5(A1663,D1663,4)</f>
        <v>供应商四</v>
      </c>
      <c r="T1663" t="str" cm="1">
        <f t="array" ref="T1663">[1]!s_stmnote_suppliertop5(A1663,D1663,5)</f>
        <v>供应商五</v>
      </c>
      <c r="U1663" s="9">
        <f>[1]!s_stmnote_purchasetop5_pct(A1663,D1663)</f>
        <v>59</v>
      </c>
      <c r="V1663" t="str" cm="1">
        <f t="array" ref="V1663">[1]!s_stmnote_customertop5($A1663,$D1663,1)</f>
        <v>客户一</v>
      </c>
      <c r="W1663" t="str" cm="1">
        <f t="array" ref="W1663">[1]!s_stmnote_customertop5($A1663,$D1663,2)</f>
        <v>客户二</v>
      </c>
      <c r="X1663" t="str" cm="1">
        <f t="array" ref="X1663">[1]!s_stmnote_customertop5($A1663,$D1663,3)</f>
        <v>客户三</v>
      </c>
      <c r="Y1663" t="str" cm="1">
        <f t="array" ref="Y1663">[1]!s_stmnote_customertop5($A1663,$D1663,4)</f>
        <v>客户四</v>
      </c>
      <c r="Z1663" t="str" cm="1">
        <f t="array" ref="Z1663">[1]!s_stmnote_customertop5($A1663,$D1663,5)</f>
        <v>客户五</v>
      </c>
      <c r="AA1663" s="9">
        <f>[1]!s_stmnote_salestop5_pct(A1663,D1663)</f>
        <v>13.54</v>
      </c>
      <c r="AB1663" s="9">
        <f>[1]!s_fa_arturn(A1663,D1663)</f>
        <v>3.9712999999999998</v>
      </c>
      <c r="AC1663" s="9">
        <f>[1]!fa_apturn(A1663,D1663)</f>
        <v>11.6159876778793</v>
      </c>
      <c r="AD1663" s="9">
        <f>[1]!s_fa_invturn(A1663,D1663)</f>
        <v>3.0870000000000002</v>
      </c>
    </row>
    <row r="1664" spans="1:30">
      <c r="A1664" s="3" t="s">
        <v>12938</v>
      </c>
      <c r="B1664" t="s">
        <v>1050</v>
      </c>
      <c r="C1664" t="s">
        <v>6734</v>
      </c>
      <c r="D1664" s="8">
        <f t="shared" si="26"/>
        <v>45291</v>
      </c>
      <c r="E1664" t="s">
        <v>7202</v>
      </c>
      <c r="F1664">
        <v>2</v>
      </c>
      <c r="G1664" t="s">
        <v>11760</v>
      </c>
      <c r="H1664" t="s">
        <v>12470</v>
      </c>
      <c r="L1664" t="str" cm="1">
        <f t="array" ref="L1664">[1]!s_info_industry_gics(A1664,1)</f>
        <v>工业</v>
      </c>
      <c r="M1664" t="str" cm="1">
        <f t="array" ref="M1664">[1]!s_info_industry_gicscode(A1664,1)</f>
        <v>20</v>
      </c>
      <c r="N1664" t="str">
        <f>[1]!s_info_industry_gics(A1664,2)</f>
        <v>资本货物</v>
      </c>
      <c r="O1664" t="str">
        <f>[1]!s_info_industry_gicscode(A1664,2)</f>
        <v>2010</v>
      </c>
      <c r="P1664" cm="1">
        <f t="array" ref="P1664">[1]!s_stmnote_suppliertop5(A1664,D1664,1)</f>
        <v>0</v>
      </c>
      <c r="Q1664">
        <f>[1]!s_stmnote_suppliertop5(A1664,D1664,2)</f>
        <v>0</v>
      </c>
      <c r="R1664" cm="1">
        <f t="array" ref="R1664">[1]!s_stmnote_suppliertop5(A1664,D1664,3)</f>
        <v>0</v>
      </c>
      <c r="S1664" cm="1">
        <f t="array" ref="S1664">[1]!s_stmnote_suppliertop5(A1664,D1664,4)</f>
        <v>0</v>
      </c>
      <c r="T1664" cm="1">
        <f t="array" ref="T1664">[1]!s_stmnote_suppliertop5(A1664,D1664,5)</f>
        <v>0</v>
      </c>
      <c r="U1664" s="9">
        <f>[1]!s_stmnote_purchasetop5_pct(A1664,D1664)</f>
        <v>41.06</v>
      </c>
      <c r="V1664" cm="1">
        <f t="array" ref="V1664">[1]!s_stmnote_customertop5($A1664,$D1664,1)</f>
        <v>0</v>
      </c>
      <c r="W1664" cm="1">
        <f t="array" ref="W1664">[1]!s_stmnote_customertop5($A1664,$D1664,2)</f>
        <v>0</v>
      </c>
      <c r="X1664" cm="1">
        <f t="array" ref="X1664">[1]!s_stmnote_customertop5($A1664,$D1664,3)</f>
        <v>0</v>
      </c>
      <c r="Y1664" cm="1">
        <f t="array" ref="Y1664">[1]!s_stmnote_customertop5($A1664,$D1664,4)</f>
        <v>0</v>
      </c>
      <c r="Z1664" cm="1">
        <f t="array" ref="Z1664">[1]!s_stmnote_customertop5($A1664,$D1664,5)</f>
        <v>0</v>
      </c>
      <c r="AA1664" s="9">
        <f>[1]!s_stmnote_salestop5_pct(A1664,D1664)</f>
        <v>78.73</v>
      </c>
      <c r="AB1664" s="9">
        <f>[1]!s_fa_arturn(A1664,D1664)</f>
        <v>4.5491000000000001</v>
      </c>
      <c r="AC1664" s="9">
        <f>[1]!fa_apturn(A1664,D1664)</f>
        <v>4.6790972288874597</v>
      </c>
      <c r="AD1664" s="9">
        <f>[1]!s_fa_invturn(A1664,D1664)</f>
        <v>2.3569</v>
      </c>
    </row>
    <row r="1665" spans="1:30">
      <c r="A1665" s="3" t="s">
        <v>12938</v>
      </c>
      <c r="B1665" t="s">
        <v>1050</v>
      </c>
      <c r="C1665" t="s">
        <v>6735</v>
      </c>
      <c r="D1665" s="8">
        <f t="shared" si="26"/>
        <v>45291</v>
      </c>
      <c r="E1665" t="s">
        <v>7422</v>
      </c>
      <c r="F1665">
        <v>2</v>
      </c>
      <c r="G1665" t="s">
        <v>11760</v>
      </c>
      <c r="H1665" t="s">
        <v>12676</v>
      </c>
      <c r="L1665" t="str" cm="1">
        <f t="array" ref="L1665">[1]!s_info_industry_gics(A1665,1)</f>
        <v>工业</v>
      </c>
      <c r="M1665" t="str" cm="1">
        <f t="array" ref="M1665">[1]!s_info_industry_gicscode(A1665,1)</f>
        <v>20</v>
      </c>
      <c r="N1665" t="str">
        <f>[1]!s_info_industry_gics(A1665,2)</f>
        <v>资本货物</v>
      </c>
      <c r="O1665" t="str">
        <f>[1]!s_info_industry_gicscode(A1665,2)</f>
        <v>2010</v>
      </c>
      <c r="P1665" cm="1">
        <f t="array" ref="P1665">[1]!s_stmnote_suppliertop5(A1665,D1665,1)</f>
        <v>0</v>
      </c>
      <c r="Q1665">
        <f>[1]!s_stmnote_suppliertop5(A1665,D1665,2)</f>
        <v>0</v>
      </c>
      <c r="R1665" cm="1">
        <f t="array" ref="R1665">[1]!s_stmnote_suppliertop5(A1665,D1665,3)</f>
        <v>0</v>
      </c>
      <c r="S1665" cm="1">
        <f t="array" ref="S1665">[1]!s_stmnote_suppliertop5(A1665,D1665,4)</f>
        <v>0</v>
      </c>
      <c r="T1665" cm="1">
        <f t="array" ref="T1665">[1]!s_stmnote_suppliertop5(A1665,D1665,5)</f>
        <v>0</v>
      </c>
      <c r="U1665" s="9">
        <f>[1]!s_stmnote_purchasetop5_pct(A1665,D1665)</f>
        <v>41.06</v>
      </c>
      <c r="V1665" cm="1">
        <f t="array" ref="V1665">[1]!s_stmnote_customertop5($A1665,$D1665,1)</f>
        <v>0</v>
      </c>
      <c r="W1665" cm="1">
        <f t="array" ref="W1665">[1]!s_stmnote_customertop5($A1665,$D1665,2)</f>
        <v>0</v>
      </c>
      <c r="X1665" cm="1">
        <f t="array" ref="X1665">[1]!s_stmnote_customertop5($A1665,$D1665,3)</f>
        <v>0</v>
      </c>
      <c r="Y1665" cm="1">
        <f t="array" ref="Y1665">[1]!s_stmnote_customertop5($A1665,$D1665,4)</f>
        <v>0</v>
      </c>
      <c r="Z1665" cm="1">
        <f t="array" ref="Z1665">[1]!s_stmnote_customertop5($A1665,$D1665,5)</f>
        <v>0</v>
      </c>
      <c r="AA1665" s="9">
        <f>[1]!s_stmnote_salestop5_pct(A1665,D1665)</f>
        <v>78.73</v>
      </c>
      <c r="AB1665" s="9">
        <f>[1]!s_fa_arturn(A1665,D1665)</f>
        <v>4.5491000000000001</v>
      </c>
      <c r="AC1665" s="9">
        <f>[1]!fa_apturn(A1665,D1665)</f>
        <v>4.6790972288874597</v>
      </c>
      <c r="AD1665" s="9">
        <f>[1]!s_fa_invturn(A1665,D1665)</f>
        <v>2.3569</v>
      </c>
    </row>
    <row r="1666" spans="1:30">
      <c r="A1666" s="3" t="s">
        <v>12891</v>
      </c>
      <c r="B1666" t="s">
        <v>223</v>
      </c>
      <c r="C1666" t="s">
        <v>6745</v>
      </c>
      <c r="D1666" s="8">
        <f t="shared" si="26"/>
        <v>45657</v>
      </c>
      <c r="E1666" t="s">
        <v>7665</v>
      </c>
      <c r="F1666">
        <v>2</v>
      </c>
      <c r="G1666" t="s">
        <v>11765</v>
      </c>
      <c r="H1666" t="s">
        <v>12679</v>
      </c>
      <c r="L1666" t="str" cm="1">
        <f t="array" ref="L1666">[1]!s_info_industry_gics(A1666,1)</f>
        <v>工业</v>
      </c>
      <c r="M1666" t="str" cm="1">
        <f t="array" ref="M1666">[1]!s_info_industry_gicscode(A1666,1)</f>
        <v>20</v>
      </c>
      <c r="N1666" t="str">
        <f>[1]!s_info_industry_gics(A1666,2)</f>
        <v>资本货物</v>
      </c>
      <c r="O1666" t="str">
        <f>[1]!s_info_industry_gicscode(A1666,2)</f>
        <v>2010</v>
      </c>
      <c r="P1666" cm="1">
        <f t="array" ref="P1666">[1]!s_stmnote_suppliertop5(A1666,D1666,1)</f>
        <v>0</v>
      </c>
      <c r="Q1666">
        <f>[1]!s_stmnote_suppliertop5(A1666,D1666,2)</f>
        <v>0</v>
      </c>
      <c r="R1666" cm="1">
        <f t="array" ref="R1666">[1]!s_stmnote_suppliertop5(A1666,D1666,3)</f>
        <v>0</v>
      </c>
      <c r="S1666" cm="1">
        <f t="array" ref="S1666">[1]!s_stmnote_suppliertop5(A1666,D1666,4)</f>
        <v>0</v>
      </c>
      <c r="T1666" cm="1">
        <f t="array" ref="T1666">[1]!s_stmnote_suppliertop5(A1666,D1666,5)</f>
        <v>0</v>
      </c>
      <c r="U1666" s="9">
        <f>[1]!s_stmnote_purchasetop5_pct(A1666,D1666)</f>
        <v>0</v>
      </c>
      <c r="V1666" cm="1">
        <f t="array" ref="V1666">[1]!s_stmnote_customertop5($A1666,$D1666,1)</f>
        <v>0</v>
      </c>
      <c r="W1666" cm="1">
        <f t="array" ref="W1666">[1]!s_stmnote_customertop5($A1666,$D1666,2)</f>
        <v>0</v>
      </c>
      <c r="X1666" cm="1">
        <f t="array" ref="X1666">[1]!s_stmnote_customertop5($A1666,$D1666,3)</f>
        <v>0</v>
      </c>
      <c r="Y1666" cm="1">
        <f t="array" ref="Y1666">[1]!s_stmnote_customertop5($A1666,$D1666,4)</f>
        <v>0</v>
      </c>
      <c r="Z1666" cm="1">
        <f t="array" ref="Z1666">[1]!s_stmnote_customertop5($A1666,$D1666,5)</f>
        <v>0</v>
      </c>
      <c r="AA1666" s="9">
        <f>[1]!s_stmnote_salestop5_pct(A1666,D1666)</f>
        <v>0</v>
      </c>
      <c r="AB1666" s="9">
        <f>[1]!s_fa_arturn(A1666,D1666)</f>
        <v>0</v>
      </c>
      <c r="AC1666" s="9">
        <f>[1]!fa_apturn(A1666,D1666)</f>
        <v>0</v>
      </c>
      <c r="AD1666" s="9">
        <f>[1]!s_fa_invturn(A1666,D1666)</f>
        <v>0</v>
      </c>
    </row>
    <row r="1667" spans="1:30">
      <c r="A1667" s="3" t="s">
        <v>12941</v>
      </c>
      <c r="B1667" t="s">
        <v>1456</v>
      </c>
      <c r="C1667" t="s">
        <v>6747</v>
      </c>
      <c r="D1667" s="8">
        <f t="shared" si="26"/>
        <v>44926</v>
      </c>
      <c r="E1667" t="s">
        <v>7671</v>
      </c>
      <c r="F1667">
        <v>1</v>
      </c>
      <c r="G1667" t="s">
        <v>11766</v>
      </c>
      <c r="L1667" t="str" cm="1">
        <f t="array" ref="L1667">[1]!s_info_industry_gics(A1667,1)</f>
        <v>工业</v>
      </c>
      <c r="M1667" t="str" cm="1">
        <f t="array" ref="M1667">[1]!s_info_industry_gicscode(A1667,1)</f>
        <v>20</v>
      </c>
      <c r="N1667" t="str">
        <f>[1]!s_info_industry_gics(A1667,2)</f>
        <v>资本货物</v>
      </c>
      <c r="O1667" t="str">
        <f>[1]!s_info_industry_gicscode(A1667,2)</f>
        <v>2010</v>
      </c>
      <c r="P1667" cm="1">
        <f t="array" ref="P1667">[1]!s_stmnote_suppliertop5(A1667,D1667,1)</f>
        <v>0</v>
      </c>
      <c r="Q1667">
        <f>[1]!s_stmnote_suppliertop5(A1667,D1667,2)</f>
        <v>0</v>
      </c>
      <c r="R1667" cm="1">
        <f t="array" ref="R1667">[1]!s_stmnote_suppliertop5(A1667,D1667,3)</f>
        <v>0</v>
      </c>
      <c r="S1667" cm="1">
        <f t="array" ref="S1667">[1]!s_stmnote_suppliertop5(A1667,D1667,4)</f>
        <v>0</v>
      </c>
      <c r="T1667" cm="1">
        <f t="array" ref="T1667">[1]!s_stmnote_suppliertop5(A1667,D1667,5)</f>
        <v>0</v>
      </c>
      <c r="U1667" s="9">
        <f>[1]!s_stmnote_purchasetop5_pct(A1667,D1667)</f>
        <v>0</v>
      </c>
      <c r="V1667" t="str" cm="1">
        <f t="array" ref="V1667">[1]!s_stmnote_customertop5($A1667,$D1667,1)</f>
        <v>宁德时代新能源科技股份有限公司</v>
      </c>
      <c r="W1667" t="str" cm="1">
        <f t="array" ref="W1667">[1]!s_stmnote_customertop5($A1667,$D1667,2)</f>
        <v>四川新锂想能源科技有限责任公司</v>
      </c>
      <c r="X1667" t="str" cm="1">
        <f t="array" ref="X1667">[1]!s_stmnote_customertop5($A1667,$D1667,3)</f>
        <v>浙江华友钴业股份有限公司</v>
      </c>
      <c r="Y1667" t="str" cm="1">
        <f t="array" ref="Y1667">[1]!s_stmnote_customertop5($A1667,$D1667,4)</f>
        <v>远景动力技术(鄂尔名斯市)有限公司</v>
      </c>
      <c r="Z1667" t="str" cm="1">
        <f t="array" ref="Z1667">[1]!s_stmnote_customertop5($A1667,$D1667,5)</f>
        <v>江山烯谷科技有限公司</v>
      </c>
      <c r="AA1667" s="9">
        <f>[1]!s_stmnote_salestop5_pct(A1667,D1667)</f>
        <v>58.06</v>
      </c>
      <c r="AB1667" s="9">
        <f>[1]!s_fa_arturn(A1667,D1667)</f>
        <v>4.8478000000000003</v>
      </c>
      <c r="AC1667" s="9">
        <f>[1]!fa_apturn(A1667,D1667)</f>
        <v>2.7993694060666798</v>
      </c>
      <c r="AD1667" s="9">
        <f>[1]!s_fa_invturn(A1667,D1667)</f>
        <v>1.3367</v>
      </c>
    </row>
    <row r="1668" spans="1:30">
      <c r="A1668" s="3" t="s">
        <v>12941</v>
      </c>
      <c r="B1668" t="s">
        <v>1456</v>
      </c>
      <c r="C1668" t="s">
        <v>6748</v>
      </c>
      <c r="D1668" s="8">
        <f t="shared" si="26"/>
        <v>45291</v>
      </c>
      <c r="E1668" t="s">
        <v>7262</v>
      </c>
      <c r="F1668">
        <v>3</v>
      </c>
      <c r="G1668" t="s">
        <v>11767</v>
      </c>
      <c r="H1668" t="s">
        <v>12680</v>
      </c>
      <c r="I1668" t="s">
        <v>12815</v>
      </c>
      <c r="L1668" t="str" cm="1">
        <f t="array" ref="L1668">[1]!s_info_industry_gics(A1668,1)</f>
        <v>工业</v>
      </c>
      <c r="M1668" t="str" cm="1">
        <f t="array" ref="M1668">[1]!s_info_industry_gicscode(A1668,1)</f>
        <v>20</v>
      </c>
      <c r="N1668" t="str">
        <f>[1]!s_info_industry_gics(A1668,2)</f>
        <v>资本货物</v>
      </c>
      <c r="O1668" t="str">
        <f>[1]!s_info_industry_gicscode(A1668,2)</f>
        <v>2010</v>
      </c>
      <c r="P1668" cm="1">
        <f t="array" ref="P1668">[1]!s_stmnote_suppliertop5(A1668,D1668,1)</f>
        <v>0</v>
      </c>
      <c r="Q1668">
        <f>[1]!s_stmnote_suppliertop5(A1668,D1668,2)</f>
        <v>0</v>
      </c>
      <c r="R1668" cm="1">
        <f t="array" ref="R1668">[1]!s_stmnote_suppliertop5(A1668,D1668,3)</f>
        <v>0</v>
      </c>
      <c r="S1668" cm="1">
        <f t="array" ref="S1668">[1]!s_stmnote_suppliertop5(A1668,D1668,4)</f>
        <v>0</v>
      </c>
      <c r="T1668" cm="1">
        <f t="array" ref="T1668">[1]!s_stmnote_suppliertop5(A1668,D1668,5)</f>
        <v>0</v>
      </c>
      <c r="U1668" s="9">
        <f>[1]!s_stmnote_purchasetop5_pct(A1668,D1668)</f>
        <v>0</v>
      </c>
      <c r="V1668" cm="1">
        <f t="array" ref="V1668">[1]!s_stmnote_customertop5($A1668,$D1668,1)</f>
        <v>0</v>
      </c>
      <c r="W1668" cm="1">
        <f t="array" ref="W1668">[1]!s_stmnote_customertop5($A1668,$D1668,2)</f>
        <v>0</v>
      </c>
      <c r="X1668" cm="1">
        <f t="array" ref="X1668">[1]!s_stmnote_customertop5($A1668,$D1668,3)</f>
        <v>0</v>
      </c>
      <c r="Y1668" cm="1">
        <f t="array" ref="Y1668">[1]!s_stmnote_customertop5($A1668,$D1668,4)</f>
        <v>0</v>
      </c>
      <c r="Z1668" cm="1">
        <f t="array" ref="Z1668">[1]!s_stmnote_customertop5($A1668,$D1668,5)</f>
        <v>0</v>
      </c>
      <c r="AA1668" s="9">
        <f>[1]!s_stmnote_salestop5_pct(A1668,D1668)</f>
        <v>0</v>
      </c>
      <c r="AB1668" s="9">
        <f>[1]!s_fa_arturn(A1668,D1668)</f>
        <v>0</v>
      </c>
      <c r="AC1668" s="9">
        <f>[1]!fa_apturn(A1668,D1668)</f>
        <v>0</v>
      </c>
      <c r="AD1668" s="9">
        <f>[1]!s_fa_invturn(A1668,D1668)</f>
        <v>0</v>
      </c>
    </row>
    <row r="1669" spans="1:30">
      <c r="A1669" s="3" t="s">
        <v>12941</v>
      </c>
      <c r="B1669" t="s">
        <v>1456</v>
      </c>
      <c r="C1669" t="s">
        <v>6749</v>
      </c>
      <c r="D1669" s="8">
        <f t="shared" si="26"/>
        <v>45291</v>
      </c>
      <c r="E1669" t="s">
        <v>7144</v>
      </c>
      <c r="F1669">
        <v>3</v>
      </c>
      <c r="G1669" t="s">
        <v>11768</v>
      </c>
      <c r="H1669" t="s">
        <v>12681</v>
      </c>
      <c r="I1669" t="s">
        <v>12815</v>
      </c>
      <c r="L1669" t="str" cm="1">
        <f t="array" ref="L1669">[1]!s_info_industry_gics(A1669,1)</f>
        <v>工业</v>
      </c>
      <c r="M1669" t="str" cm="1">
        <f t="array" ref="M1669">[1]!s_info_industry_gicscode(A1669,1)</f>
        <v>20</v>
      </c>
      <c r="N1669" t="str">
        <f>[1]!s_info_industry_gics(A1669,2)</f>
        <v>资本货物</v>
      </c>
      <c r="O1669" t="str">
        <f>[1]!s_info_industry_gicscode(A1669,2)</f>
        <v>2010</v>
      </c>
      <c r="P1669" cm="1">
        <f t="array" ref="P1669">[1]!s_stmnote_suppliertop5(A1669,D1669,1)</f>
        <v>0</v>
      </c>
      <c r="Q1669">
        <f>[1]!s_stmnote_suppliertop5(A1669,D1669,2)</f>
        <v>0</v>
      </c>
      <c r="R1669" cm="1">
        <f t="array" ref="R1669">[1]!s_stmnote_suppliertop5(A1669,D1669,3)</f>
        <v>0</v>
      </c>
      <c r="S1669" cm="1">
        <f t="array" ref="S1669">[1]!s_stmnote_suppliertop5(A1669,D1669,4)</f>
        <v>0</v>
      </c>
      <c r="T1669" cm="1">
        <f t="array" ref="T1669">[1]!s_stmnote_suppliertop5(A1669,D1669,5)</f>
        <v>0</v>
      </c>
      <c r="U1669" s="9">
        <f>[1]!s_stmnote_purchasetop5_pct(A1669,D1669)</f>
        <v>0</v>
      </c>
      <c r="V1669" cm="1">
        <f t="array" ref="V1669">[1]!s_stmnote_customertop5($A1669,$D1669,1)</f>
        <v>0</v>
      </c>
      <c r="W1669" cm="1">
        <f t="array" ref="W1669">[1]!s_stmnote_customertop5($A1669,$D1669,2)</f>
        <v>0</v>
      </c>
      <c r="X1669" cm="1">
        <f t="array" ref="X1669">[1]!s_stmnote_customertop5($A1669,$D1669,3)</f>
        <v>0</v>
      </c>
      <c r="Y1669" cm="1">
        <f t="array" ref="Y1669">[1]!s_stmnote_customertop5($A1669,$D1669,4)</f>
        <v>0</v>
      </c>
      <c r="Z1669" cm="1">
        <f t="array" ref="Z1669">[1]!s_stmnote_customertop5($A1669,$D1669,5)</f>
        <v>0</v>
      </c>
      <c r="AA1669" s="9">
        <f>[1]!s_stmnote_salestop5_pct(A1669,D1669)</f>
        <v>0</v>
      </c>
      <c r="AB1669" s="9">
        <f>[1]!s_fa_arturn(A1669,D1669)</f>
        <v>0</v>
      </c>
      <c r="AC1669" s="9">
        <f>[1]!fa_apturn(A1669,D1669)</f>
        <v>0</v>
      </c>
      <c r="AD1669" s="9">
        <f>[1]!s_fa_invturn(A1669,D1669)</f>
        <v>0</v>
      </c>
    </row>
    <row r="1670" spans="1:30">
      <c r="A1670" s="3" t="s">
        <v>12941</v>
      </c>
      <c r="B1670" t="s">
        <v>1456</v>
      </c>
      <c r="C1670" t="s">
        <v>6750</v>
      </c>
      <c r="D1670" s="8">
        <f t="shared" si="26"/>
        <v>45291</v>
      </c>
      <c r="E1670" t="s">
        <v>7787</v>
      </c>
      <c r="F1670">
        <v>2</v>
      </c>
      <c r="G1670" t="s">
        <v>11769</v>
      </c>
      <c r="H1670" t="s">
        <v>11770</v>
      </c>
      <c r="L1670" t="str" cm="1">
        <f t="array" ref="L1670">[1]!s_info_industry_gics(A1670,1)</f>
        <v>工业</v>
      </c>
      <c r="M1670" t="str" cm="1">
        <f t="array" ref="M1670">[1]!s_info_industry_gicscode(A1670,1)</f>
        <v>20</v>
      </c>
      <c r="N1670" t="str">
        <f>[1]!s_info_industry_gics(A1670,2)</f>
        <v>资本货物</v>
      </c>
      <c r="O1670" t="str">
        <f>[1]!s_info_industry_gicscode(A1670,2)</f>
        <v>2010</v>
      </c>
      <c r="P1670" cm="1">
        <f t="array" ref="P1670">[1]!s_stmnote_suppliertop5(A1670,D1670,1)</f>
        <v>0</v>
      </c>
      <c r="Q1670">
        <f>[1]!s_stmnote_suppliertop5(A1670,D1670,2)</f>
        <v>0</v>
      </c>
      <c r="R1670" cm="1">
        <f t="array" ref="R1670">[1]!s_stmnote_suppliertop5(A1670,D1670,3)</f>
        <v>0</v>
      </c>
      <c r="S1670" cm="1">
        <f t="array" ref="S1670">[1]!s_stmnote_suppliertop5(A1670,D1670,4)</f>
        <v>0</v>
      </c>
      <c r="T1670" cm="1">
        <f t="array" ref="T1670">[1]!s_stmnote_suppliertop5(A1670,D1670,5)</f>
        <v>0</v>
      </c>
      <c r="U1670" s="9">
        <f>[1]!s_stmnote_purchasetop5_pct(A1670,D1670)</f>
        <v>0</v>
      </c>
      <c r="V1670" cm="1">
        <f t="array" ref="V1670">[1]!s_stmnote_customertop5($A1670,$D1670,1)</f>
        <v>0</v>
      </c>
      <c r="W1670" cm="1">
        <f t="array" ref="W1670">[1]!s_stmnote_customertop5($A1670,$D1670,2)</f>
        <v>0</v>
      </c>
      <c r="X1670" cm="1">
        <f t="array" ref="X1670">[1]!s_stmnote_customertop5($A1670,$D1670,3)</f>
        <v>0</v>
      </c>
      <c r="Y1670" cm="1">
        <f t="array" ref="Y1670">[1]!s_stmnote_customertop5($A1670,$D1670,4)</f>
        <v>0</v>
      </c>
      <c r="Z1670" cm="1">
        <f t="array" ref="Z1670">[1]!s_stmnote_customertop5($A1670,$D1670,5)</f>
        <v>0</v>
      </c>
      <c r="AA1670" s="9">
        <f>[1]!s_stmnote_salestop5_pct(A1670,D1670)</f>
        <v>0</v>
      </c>
      <c r="AB1670" s="9">
        <f>[1]!s_fa_arturn(A1670,D1670)</f>
        <v>0</v>
      </c>
      <c r="AC1670" s="9">
        <f>[1]!fa_apturn(A1670,D1670)</f>
        <v>0</v>
      </c>
      <c r="AD1670" s="9">
        <f>[1]!s_fa_invturn(A1670,D1670)</f>
        <v>0</v>
      </c>
    </row>
    <row r="1671" spans="1:30">
      <c r="A1671" s="3" t="s">
        <v>12941</v>
      </c>
      <c r="B1671" t="s">
        <v>1456</v>
      </c>
      <c r="C1671" t="s">
        <v>6751</v>
      </c>
      <c r="D1671" s="8">
        <f t="shared" si="26"/>
        <v>45291</v>
      </c>
      <c r="E1671" t="s">
        <v>7126</v>
      </c>
      <c r="F1671">
        <v>2</v>
      </c>
      <c r="G1671" t="s">
        <v>11770</v>
      </c>
      <c r="H1671" t="s">
        <v>12682</v>
      </c>
      <c r="L1671" t="str" cm="1">
        <f t="array" ref="L1671">[1]!s_info_industry_gics(A1671,1)</f>
        <v>工业</v>
      </c>
      <c r="M1671" t="str" cm="1">
        <f t="array" ref="M1671">[1]!s_info_industry_gicscode(A1671,1)</f>
        <v>20</v>
      </c>
      <c r="N1671" t="str">
        <f>[1]!s_info_industry_gics(A1671,2)</f>
        <v>资本货物</v>
      </c>
      <c r="O1671" t="str">
        <f>[1]!s_info_industry_gicscode(A1671,2)</f>
        <v>2010</v>
      </c>
      <c r="P1671" cm="1">
        <f t="array" ref="P1671">[1]!s_stmnote_suppliertop5(A1671,D1671,1)</f>
        <v>0</v>
      </c>
      <c r="Q1671">
        <f>[1]!s_stmnote_suppliertop5(A1671,D1671,2)</f>
        <v>0</v>
      </c>
      <c r="R1671" cm="1">
        <f t="array" ref="R1671">[1]!s_stmnote_suppliertop5(A1671,D1671,3)</f>
        <v>0</v>
      </c>
      <c r="S1671" cm="1">
        <f t="array" ref="S1671">[1]!s_stmnote_suppliertop5(A1671,D1671,4)</f>
        <v>0</v>
      </c>
      <c r="T1671" cm="1">
        <f t="array" ref="T1671">[1]!s_stmnote_suppliertop5(A1671,D1671,5)</f>
        <v>0</v>
      </c>
      <c r="U1671" s="9">
        <f>[1]!s_stmnote_purchasetop5_pct(A1671,D1671)</f>
        <v>0</v>
      </c>
      <c r="V1671" cm="1">
        <f t="array" ref="V1671">[1]!s_stmnote_customertop5($A1671,$D1671,1)</f>
        <v>0</v>
      </c>
      <c r="W1671" cm="1">
        <f t="array" ref="W1671">[1]!s_stmnote_customertop5($A1671,$D1671,2)</f>
        <v>0</v>
      </c>
      <c r="X1671" cm="1">
        <f t="array" ref="X1671">[1]!s_stmnote_customertop5($A1671,$D1671,3)</f>
        <v>0</v>
      </c>
      <c r="Y1671" cm="1">
        <f t="array" ref="Y1671">[1]!s_stmnote_customertop5($A1671,$D1671,4)</f>
        <v>0</v>
      </c>
      <c r="Z1671" cm="1">
        <f t="array" ref="Z1671">[1]!s_stmnote_customertop5($A1671,$D1671,5)</f>
        <v>0</v>
      </c>
      <c r="AA1671" s="9">
        <f>[1]!s_stmnote_salestop5_pct(A1671,D1671)</f>
        <v>0</v>
      </c>
      <c r="AB1671" s="9">
        <f>[1]!s_fa_arturn(A1671,D1671)</f>
        <v>0</v>
      </c>
      <c r="AC1671" s="9">
        <f>[1]!fa_apturn(A1671,D1671)</f>
        <v>0</v>
      </c>
      <c r="AD1671" s="9">
        <f>[1]!s_fa_invturn(A1671,D1671)</f>
        <v>0</v>
      </c>
    </row>
    <row r="1672" spans="1:30">
      <c r="A1672" s="3" t="s">
        <v>12835</v>
      </c>
      <c r="B1672" t="s">
        <v>43</v>
      </c>
      <c r="C1672" t="s">
        <v>6761</v>
      </c>
      <c r="D1672" s="8">
        <f t="shared" si="26"/>
        <v>45657</v>
      </c>
      <c r="E1672" t="s">
        <v>7665</v>
      </c>
      <c r="F1672">
        <v>2</v>
      </c>
      <c r="G1672" t="s">
        <v>11777</v>
      </c>
      <c r="H1672" t="s">
        <v>12687</v>
      </c>
      <c r="L1672" t="str" cm="1">
        <f t="array" ref="L1672">[1]!s_info_industry_gics(A1672,1)</f>
        <v>工业</v>
      </c>
      <c r="M1672" t="str" cm="1">
        <f t="array" ref="M1672">[1]!s_info_industry_gicscode(A1672,1)</f>
        <v>20</v>
      </c>
      <c r="N1672" t="str">
        <f>[1]!s_info_industry_gics(A1672,2)</f>
        <v>资本货物</v>
      </c>
      <c r="O1672" t="str">
        <f>[1]!s_info_industry_gicscode(A1672,2)</f>
        <v>2010</v>
      </c>
      <c r="P1672" cm="1">
        <f t="array" ref="P1672">[1]!s_stmnote_suppliertop5(A1672,D1672,1)</f>
        <v>0</v>
      </c>
      <c r="Q1672">
        <f>[1]!s_stmnote_suppliertop5(A1672,D1672,2)</f>
        <v>0</v>
      </c>
      <c r="R1672" cm="1">
        <f t="array" ref="R1672">[1]!s_stmnote_suppliertop5(A1672,D1672,3)</f>
        <v>0</v>
      </c>
      <c r="S1672" cm="1">
        <f t="array" ref="S1672">[1]!s_stmnote_suppliertop5(A1672,D1672,4)</f>
        <v>0</v>
      </c>
      <c r="T1672" cm="1">
        <f t="array" ref="T1672">[1]!s_stmnote_suppliertop5(A1672,D1672,5)</f>
        <v>0</v>
      </c>
      <c r="U1672" s="9">
        <f>[1]!s_stmnote_purchasetop5_pct(A1672,D1672)</f>
        <v>0</v>
      </c>
      <c r="V1672" cm="1">
        <f t="array" ref="V1672">[1]!s_stmnote_customertop5($A1672,$D1672,1)</f>
        <v>0</v>
      </c>
      <c r="W1672" cm="1">
        <f t="array" ref="W1672">[1]!s_stmnote_customertop5($A1672,$D1672,2)</f>
        <v>0</v>
      </c>
      <c r="X1672" cm="1">
        <f t="array" ref="X1672">[1]!s_stmnote_customertop5($A1672,$D1672,3)</f>
        <v>0</v>
      </c>
      <c r="Y1672" cm="1">
        <f t="array" ref="Y1672">[1]!s_stmnote_customertop5($A1672,$D1672,4)</f>
        <v>0</v>
      </c>
      <c r="Z1672" cm="1">
        <f t="array" ref="Z1672">[1]!s_stmnote_customertop5($A1672,$D1672,5)</f>
        <v>0</v>
      </c>
      <c r="AA1672" s="9">
        <f>[1]!s_stmnote_salestop5_pct(A1672,D1672)</f>
        <v>0</v>
      </c>
      <c r="AB1672" s="9">
        <f>[1]!s_fa_arturn(A1672,D1672)</f>
        <v>0</v>
      </c>
      <c r="AC1672" s="9">
        <f>[1]!fa_apturn(A1672,D1672)</f>
        <v>0</v>
      </c>
      <c r="AD1672" s="9">
        <f>[1]!s_fa_invturn(A1672,D1672)</f>
        <v>0</v>
      </c>
    </row>
    <row r="1673" spans="1:30">
      <c r="A1673" s="3" t="s">
        <v>12901</v>
      </c>
      <c r="B1673" t="s">
        <v>354</v>
      </c>
      <c r="C1673" t="s">
        <v>6788</v>
      </c>
      <c r="D1673" s="8">
        <f t="shared" si="26"/>
        <v>44561</v>
      </c>
      <c r="E1673" t="s">
        <v>7576</v>
      </c>
      <c r="F1673">
        <v>1</v>
      </c>
      <c r="G1673" t="s">
        <v>10159</v>
      </c>
      <c r="L1673" t="str" cm="1">
        <f t="array" ref="L1673">[1]!s_info_industry_gics(A1673,1)</f>
        <v>工业</v>
      </c>
      <c r="M1673" t="str" cm="1">
        <f t="array" ref="M1673">[1]!s_info_industry_gicscode(A1673,1)</f>
        <v>20</v>
      </c>
      <c r="N1673" t="str">
        <f>[1]!s_info_industry_gics(A1673,2)</f>
        <v>资本货物</v>
      </c>
      <c r="O1673" t="str">
        <f>[1]!s_info_industry_gicscode(A1673,2)</f>
        <v>2010</v>
      </c>
      <c r="P1673" t="str" cm="1">
        <f t="array" ref="P1673">[1]!s_stmnote_suppliertop5(A1673,D1673,1)</f>
        <v>第一名</v>
      </c>
      <c r="Q1673" t="str">
        <f>[1]!s_stmnote_suppliertop5(A1673,D1673,2)</f>
        <v>第二名</v>
      </c>
      <c r="R1673" t="str" cm="1">
        <f t="array" ref="R1673">[1]!s_stmnote_suppliertop5(A1673,D1673,3)</f>
        <v>第三名</v>
      </c>
      <c r="S1673" t="str" cm="1">
        <f t="array" ref="S1673">[1]!s_stmnote_suppliertop5(A1673,D1673,4)</f>
        <v>第四名</v>
      </c>
      <c r="T1673" t="str" cm="1">
        <f t="array" ref="T1673">[1]!s_stmnote_suppliertop5(A1673,D1673,5)</f>
        <v>第五名</v>
      </c>
      <c r="U1673" s="9">
        <f>[1]!s_stmnote_purchasetop5_pct(A1673,D1673)</f>
        <v>39.79</v>
      </c>
      <c r="V1673" t="str" cm="1">
        <f t="array" ref="V1673">[1]!s_stmnote_customertop5($A1673,$D1673,1)</f>
        <v>第一名</v>
      </c>
      <c r="W1673" t="str" cm="1">
        <f t="array" ref="W1673">[1]!s_stmnote_customertop5($A1673,$D1673,2)</f>
        <v>第二名</v>
      </c>
      <c r="X1673" t="str" cm="1">
        <f t="array" ref="X1673">[1]!s_stmnote_customertop5($A1673,$D1673,3)</f>
        <v>第三名</v>
      </c>
      <c r="Y1673" t="str" cm="1">
        <f t="array" ref="Y1673">[1]!s_stmnote_customertop5($A1673,$D1673,4)</f>
        <v>第四名</v>
      </c>
      <c r="Z1673" t="str" cm="1">
        <f t="array" ref="Z1673">[1]!s_stmnote_customertop5($A1673,$D1673,5)</f>
        <v>第五名</v>
      </c>
      <c r="AA1673" s="9">
        <f>[1]!s_stmnote_salestop5_pct(A1673,D1673)</f>
        <v>16.309999999999999</v>
      </c>
      <c r="AB1673" s="9">
        <f>[1]!s_fa_arturn(A1673,D1673)</f>
        <v>4.6154000000000002</v>
      </c>
      <c r="AC1673" s="9">
        <f>[1]!fa_apturn(A1673,D1673)</f>
        <v>5.4831756595697696</v>
      </c>
      <c r="AD1673" s="9">
        <f>[1]!s_fa_invturn(A1673,D1673)</f>
        <v>3.4527999999999999</v>
      </c>
    </row>
    <row r="1674" spans="1:30">
      <c r="A1674" s="3" t="s">
        <v>12960</v>
      </c>
      <c r="B1674" t="s">
        <v>1471</v>
      </c>
      <c r="C1674" t="s">
        <v>6798</v>
      </c>
      <c r="D1674" s="8">
        <f t="shared" si="26"/>
        <v>45291</v>
      </c>
      <c r="E1674" t="s">
        <v>7201</v>
      </c>
      <c r="F1674">
        <v>1</v>
      </c>
      <c r="G1674" t="s">
        <v>10162</v>
      </c>
      <c r="L1674" t="str" cm="1">
        <f t="array" ref="L1674">[1]!s_info_industry_gics(A1674,1)</f>
        <v>工业</v>
      </c>
      <c r="M1674" t="str" cm="1">
        <f t="array" ref="M1674">[1]!s_info_industry_gicscode(A1674,1)</f>
        <v>20</v>
      </c>
      <c r="N1674" t="str">
        <f>[1]!s_info_industry_gics(A1674,2)</f>
        <v>资本货物</v>
      </c>
      <c r="O1674" t="str">
        <f>[1]!s_info_industry_gicscode(A1674,2)</f>
        <v>2010</v>
      </c>
      <c r="P1674" cm="1">
        <f t="array" ref="P1674">[1]!s_stmnote_suppliertop5(A1674,D1674,1)</f>
        <v>0</v>
      </c>
      <c r="Q1674">
        <f>[1]!s_stmnote_suppliertop5(A1674,D1674,2)</f>
        <v>0</v>
      </c>
      <c r="R1674" cm="1">
        <f t="array" ref="R1674">[1]!s_stmnote_suppliertop5(A1674,D1674,3)</f>
        <v>0</v>
      </c>
      <c r="S1674" cm="1">
        <f t="array" ref="S1674">[1]!s_stmnote_suppliertop5(A1674,D1674,4)</f>
        <v>0</v>
      </c>
      <c r="T1674" cm="1">
        <f t="array" ref="T1674">[1]!s_stmnote_suppliertop5(A1674,D1674,5)</f>
        <v>0</v>
      </c>
      <c r="U1674" s="9">
        <f>[1]!s_stmnote_purchasetop5_pct(A1674,D1674)</f>
        <v>0</v>
      </c>
      <c r="V1674" cm="1">
        <f t="array" ref="V1674">[1]!s_stmnote_customertop5($A1674,$D1674,1)</f>
        <v>0</v>
      </c>
      <c r="W1674" cm="1">
        <f t="array" ref="W1674">[1]!s_stmnote_customertop5($A1674,$D1674,2)</f>
        <v>0</v>
      </c>
      <c r="X1674" cm="1">
        <f t="array" ref="X1674">[1]!s_stmnote_customertop5($A1674,$D1674,3)</f>
        <v>0</v>
      </c>
      <c r="Y1674" cm="1">
        <f t="array" ref="Y1674">[1]!s_stmnote_customertop5($A1674,$D1674,4)</f>
        <v>0</v>
      </c>
      <c r="Z1674" cm="1">
        <f t="array" ref="Z1674">[1]!s_stmnote_customertop5($A1674,$D1674,5)</f>
        <v>0</v>
      </c>
      <c r="AA1674" s="9">
        <f>[1]!s_stmnote_salestop5_pct(A1674,D1674)</f>
        <v>21.19</v>
      </c>
      <c r="AB1674" s="9">
        <f>[1]!s_fa_arturn(A1674,D1674)</f>
        <v>5.3906999999999998</v>
      </c>
      <c r="AC1674" s="9">
        <f>[1]!fa_apturn(A1674,D1674)</f>
        <v>4.4555983749592603</v>
      </c>
      <c r="AD1674" s="9">
        <f>[1]!s_fa_invturn(A1674,D1674)</f>
        <v>6.5107999999999997</v>
      </c>
    </row>
    <row r="1675" spans="1:30">
      <c r="A1675" s="3" t="s">
        <v>12961</v>
      </c>
      <c r="B1675" t="s">
        <v>1472</v>
      </c>
      <c r="C1675" t="s">
        <v>6801</v>
      </c>
      <c r="D1675" s="8">
        <f t="shared" si="26"/>
        <v>45291</v>
      </c>
      <c r="E1675" t="s">
        <v>7860</v>
      </c>
      <c r="F1675">
        <v>2</v>
      </c>
      <c r="G1675" t="s">
        <v>11801</v>
      </c>
      <c r="H1675" t="s">
        <v>12705</v>
      </c>
      <c r="L1675" t="str" cm="1">
        <f t="array" ref="L1675">[1]!s_info_industry_gics(A1675,1)</f>
        <v>工业</v>
      </c>
      <c r="M1675" t="str" cm="1">
        <f t="array" ref="M1675">[1]!s_info_industry_gicscode(A1675,1)</f>
        <v>20</v>
      </c>
      <c r="N1675" t="str">
        <f>[1]!s_info_industry_gics(A1675,2)</f>
        <v>资本货物</v>
      </c>
      <c r="O1675" t="str">
        <f>[1]!s_info_industry_gicscode(A1675,2)</f>
        <v>2010</v>
      </c>
      <c r="P1675" t="str" cm="1">
        <f t="array" ref="P1675">[1]!s_stmnote_suppliertop5(A1675,D1675,1)</f>
        <v>单位一</v>
      </c>
      <c r="Q1675" t="str">
        <f>[1]!s_stmnote_suppliertop5(A1675,D1675,2)</f>
        <v>单位二</v>
      </c>
      <c r="R1675" t="str" cm="1">
        <f t="array" ref="R1675">[1]!s_stmnote_suppliertop5(A1675,D1675,3)</f>
        <v>单位三</v>
      </c>
      <c r="S1675" t="str" cm="1">
        <f t="array" ref="S1675">[1]!s_stmnote_suppliertop5(A1675,D1675,4)</f>
        <v>单位四</v>
      </c>
      <c r="T1675" t="str" cm="1">
        <f t="array" ref="T1675">[1]!s_stmnote_suppliertop5(A1675,D1675,5)</f>
        <v>单位五</v>
      </c>
      <c r="U1675" s="9">
        <f>[1]!s_stmnote_purchasetop5_pct(A1675,D1675)</f>
        <v>16.170000000000002</v>
      </c>
      <c r="V1675" t="str" cm="1">
        <f t="array" ref="V1675">[1]!s_stmnote_customertop5($A1675,$D1675,1)</f>
        <v>单位一</v>
      </c>
      <c r="W1675" t="str" cm="1">
        <f t="array" ref="W1675">[1]!s_stmnote_customertop5($A1675,$D1675,2)</f>
        <v>单位二</v>
      </c>
      <c r="X1675" t="str" cm="1">
        <f t="array" ref="X1675">[1]!s_stmnote_customertop5($A1675,$D1675,3)</f>
        <v>单位三</v>
      </c>
      <c r="Y1675" t="str" cm="1">
        <f t="array" ref="Y1675">[1]!s_stmnote_customertop5($A1675,$D1675,4)</f>
        <v>单位四</v>
      </c>
      <c r="Z1675" t="str" cm="1">
        <f t="array" ref="Z1675">[1]!s_stmnote_customertop5($A1675,$D1675,5)</f>
        <v>单位五</v>
      </c>
      <c r="AA1675" s="9">
        <f>[1]!s_stmnote_salestop5_pct(A1675,D1675)</f>
        <v>11.85</v>
      </c>
      <c r="AB1675" s="9">
        <f>[1]!s_fa_arturn(A1675,D1675)</f>
        <v>2.2101999999999999</v>
      </c>
      <c r="AC1675" s="9">
        <f>[1]!fa_apturn(A1675,D1675)</f>
        <v>1.8407214624756001</v>
      </c>
      <c r="AD1675" s="9">
        <f>[1]!s_fa_invturn(A1675,D1675)</f>
        <v>1.9194</v>
      </c>
    </row>
    <row r="1676" spans="1:30">
      <c r="A1676" s="3" t="s">
        <v>12967</v>
      </c>
      <c r="B1676" t="s">
        <v>1477</v>
      </c>
      <c r="C1676" t="s">
        <v>6816</v>
      </c>
      <c r="D1676" s="8">
        <f t="shared" si="26"/>
        <v>45657</v>
      </c>
      <c r="E1676" t="s">
        <v>7165</v>
      </c>
      <c r="F1676">
        <v>2</v>
      </c>
      <c r="G1676" t="s">
        <v>11812</v>
      </c>
      <c r="H1676" t="s">
        <v>12711</v>
      </c>
      <c r="L1676" t="str" cm="1">
        <f t="array" ref="L1676">[1]!s_info_industry_gics(A1676,1)</f>
        <v>工业</v>
      </c>
      <c r="M1676" t="str" cm="1">
        <f t="array" ref="M1676">[1]!s_info_industry_gicscode(A1676,1)</f>
        <v>20</v>
      </c>
      <c r="N1676" t="str">
        <f>[1]!s_info_industry_gics(A1676,2)</f>
        <v>资本货物</v>
      </c>
      <c r="O1676" t="str">
        <f>[1]!s_info_industry_gicscode(A1676,2)</f>
        <v>2010</v>
      </c>
      <c r="P1676" cm="1">
        <f t="array" ref="P1676">[1]!s_stmnote_suppliertop5(A1676,D1676,1)</f>
        <v>0</v>
      </c>
      <c r="Q1676">
        <f>[1]!s_stmnote_suppliertop5(A1676,D1676,2)</f>
        <v>0</v>
      </c>
      <c r="R1676" cm="1">
        <f t="array" ref="R1676">[1]!s_stmnote_suppliertop5(A1676,D1676,3)</f>
        <v>0</v>
      </c>
      <c r="S1676" cm="1">
        <f t="array" ref="S1676">[1]!s_stmnote_suppliertop5(A1676,D1676,4)</f>
        <v>0</v>
      </c>
      <c r="T1676" cm="1">
        <f t="array" ref="T1676">[1]!s_stmnote_suppliertop5(A1676,D1676,5)</f>
        <v>0</v>
      </c>
      <c r="U1676" s="9">
        <f>[1]!s_stmnote_purchasetop5_pct(A1676,D1676)</f>
        <v>0</v>
      </c>
      <c r="V1676" cm="1">
        <f t="array" ref="V1676">[1]!s_stmnote_customertop5($A1676,$D1676,1)</f>
        <v>0</v>
      </c>
      <c r="W1676" cm="1">
        <f t="array" ref="W1676">[1]!s_stmnote_customertop5($A1676,$D1676,2)</f>
        <v>0</v>
      </c>
      <c r="X1676" cm="1">
        <f t="array" ref="X1676">[1]!s_stmnote_customertop5($A1676,$D1676,3)</f>
        <v>0</v>
      </c>
      <c r="Y1676" cm="1">
        <f t="array" ref="Y1676">[1]!s_stmnote_customertop5($A1676,$D1676,4)</f>
        <v>0</v>
      </c>
      <c r="Z1676" cm="1">
        <f t="array" ref="Z1676">[1]!s_stmnote_customertop5($A1676,$D1676,5)</f>
        <v>0</v>
      </c>
      <c r="AA1676" s="9">
        <f>[1]!s_stmnote_salestop5_pct(A1676,D1676)</f>
        <v>0</v>
      </c>
      <c r="AB1676" s="9">
        <f>[1]!s_fa_arturn(A1676,D1676)</f>
        <v>0</v>
      </c>
      <c r="AC1676" s="9">
        <f>[1]!fa_apturn(A1676,D1676)</f>
        <v>0</v>
      </c>
      <c r="AD1676" s="9">
        <f>[1]!s_fa_invturn(A1676,D1676)</f>
        <v>0</v>
      </c>
    </row>
    <row r="1677" spans="1:30">
      <c r="A1677" s="3" t="s">
        <v>12969</v>
      </c>
      <c r="B1677" t="s">
        <v>173</v>
      </c>
      <c r="C1677" t="s">
        <v>6819</v>
      </c>
      <c r="D1677" s="8">
        <f t="shared" si="26"/>
        <v>45291</v>
      </c>
      <c r="E1677" t="s">
        <v>7034</v>
      </c>
      <c r="F1677">
        <v>3</v>
      </c>
      <c r="G1677" t="s">
        <v>11814</v>
      </c>
      <c r="H1677" t="s">
        <v>10413</v>
      </c>
      <c r="I1677" t="s">
        <v>12003</v>
      </c>
      <c r="L1677" t="str" cm="1">
        <f t="array" ref="L1677">[1]!s_info_industry_gics(A1677,1)</f>
        <v>工业</v>
      </c>
      <c r="M1677" t="str" cm="1">
        <f t="array" ref="M1677">[1]!s_info_industry_gicscode(A1677,1)</f>
        <v>20</v>
      </c>
      <c r="N1677" t="str">
        <f>[1]!s_info_industry_gics(A1677,2)</f>
        <v>资本货物</v>
      </c>
      <c r="O1677" t="str">
        <f>[1]!s_info_industry_gicscode(A1677,2)</f>
        <v>2010</v>
      </c>
      <c r="P1677" t="str" cm="1">
        <f t="array" ref="P1677">[1]!s_stmnote_suppliertop5(A1677,D1677,1)</f>
        <v>供应商一</v>
      </c>
      <c r="Q1677" t="str">
        <f>[1]!s_stmnote_suppliertop5(A1677,D1677,2)</f>
        <v>供应商二</v>
      </c>
      <c r="R1677" t="str" cm="1">
        <f t="array" ref="R1677">[1]!s_stmnote_suppliertop5(A1677,D1677,3)</f>
        <v>供应商三</v>
      </c>
      <c r="S1677" t="str" cm="1">
        <f t="array" ref="S1677">[1]!s_stmnote_suppliertop5(A1677,D1677,4)</f>
        <v>供应商四</v>
      </c>
      <c r="T1677" t="str" cm="1">
        <f t="array" ref="T1677">[1]!s_stmnote_suppliertop5(A1677,D1677,5)</f>
        <v>供应商五</v>
      </c>
      <c r="U1677" s="9">
        <f>[1]!s_stmnote_purchasetop5_pct(A1677,D1677)</f>
        <v>69.12</v>
      </c>
      <c r="V1677" t="str" cm="1">
        <f t="array" ref="V1677">[1]!s_stmnote_customertop5($A1677,$D1677,1)</f>
        <v>客户一</v>
      </c>
      <c r="W1677" t="str" cm="1">
        <f t="array" ref="W1677">[1]!s_stmnote_customertop5($A1677,$D1677,2)</f>
        <v>客户二</v>
      </c>
      <c r="X1677" t="str" cm="1">
        <f t="array" ref="X1677">[1]!s_stmnote_customertop5($A1677,$D1677,3)</f>
        <v>客户三</v>
      </c>
      <c r="Y1677" t="str" cm="1">
        <f t="array" ref="Y1677">[1]!s_stmnote_customertop5($A1677,$D1677,4)</f>
        <v>客户四</v>
      </c>
      <c r="Z1677" t="str" cm="1">
        <f t="array" ref="Z1677">[1]!s_stmnote_customertop5($A1677,$D1677,5)</f>
        <v>客户五</v>
      </c>
      <c r="AA1677" s="9">
        <f>[1]!s_stmnote_salestop5_pct(A1677,D1677)</f>
        <v>84.72</v>
      </c>
      <c r="AB1677" s="9">
        <f>[1]!s_fa_arturn(A1677,D1677)</f>
        <v>2.0960000000000001</v>
      </c>
      <c r="AC1677" s="9">
        <f>[1]!fa_apturn(A1677,D1677)</f>
        <v>6.3961304933335699</v>
      </c>
      <c r="AD1677" s="9">
        <f>[1]!s_fa_invturn(A1677,D1677)</f>
        <v>1.7676000000000001</v>
      </c>
    </row>
    <row r="1678" spans="1:30">
      <c r="A1678" s="3" t="s">
        <v>12969</v>
      </c>
      <c r="B1678" t="s">
        <v>173</v>
      </c>
      <c r="C1678" t="s">
        <v>6819</v>
      </c>
      <c r="D1678" s="8">
        <f t="shared" si="26"/>
        <v>45291</v>
      </c>
      <c r="E1678" t="s">
        <v>7096</v>
      </c>
      <c r="F1678">
        <v>2</v>
      </c>
      <c r="G1678" t="s">
        <v>11814</v>
      </c>
      <c r="H1678" t="s">
        <v>10413</v>
      </c>
      <c r="L1678" t="str" cm="1">
        <f t="array" ref="L1678">[1]!s_info_industry_gics(A1678,1)</f>
        <v>工业</v>
      </c>
      <c r="M1678" t="str" cm="1">
        <f t="array" ref="M1678">[1]!s_info_industry_gicscode(A1678,1)</f>
        <v>20</v>
      </c>
      <c r="N1678" t="str">
        <f>[1]!s_info_industry_gics(A1678,2)</f>
        <v>资本货物</v>
      </c>
      <c r="O1678" t="str">
        <f>[1]!s_info_industry_gicscode(A1678,2)</f>
        <v>2010</v>
      </c>
      <c r="P1678" t="str" cm="1">
        <f t="array" ref="P1678">[1]!s_stmnote_suppliertop5(A1678,D1678,1)</f>
        <v>供应商一</v>
      </c>
      <c r="Q1678" t="str">
        <f>[1]!s_stmnote_suppliertop5(A1678,D1678,2)</f>
        <v>供应商二</v>
      </c>
      <c r="R1678" t="str" cm="1">
        <f t="array" ref="R1678">[1]!s_stmnote_suppliertop5(A1678,D1678,3)</f>
        <v>供应商三</v>
      </c>
      <c r="S1678" t="str" cm="1">
        <f t="array" ref="S1678">[1]!s_stmnote_suppliertop5(A1678,D1678,4)</f>
        <v>供应商四</v>
      </c>
      <c r="T1678" t="str" cm="1">
        <f t="array" ref="T1678">[1]!s_stmnote_suppliertop5(A1678,D1678,5)</f>
        <v>供应商五</v>
      </c>
      <c r="U1678" s="9">
        <f>[1]!s_stmnote_purchasetop5_pct(A1678,D1678)</f>
        <v>69.12</v>
      </c>
      <c r="V1678" t="str" cm="1">
        <f t="array" ref="V1678">[1]!s_stmnote_customertop5($A1678,$D1678,1)</f>
        <v>客户一</v>
      </c>
      <c r="W1678" t="str" cm="1">
        <f t="array" ref="W1678">[1]!s_stmnote_customertop5($A1678,$D1678,2)</f>
        <v>客户二</v>
      </c>
      <c r="X1678" t="str" cm="1">
        <f t="array" ref="X1678">[1]!s_stmnote_customertop5($A1678,$D1678,3)</f>
        <v>客户三</v>
      </c>
      <c r="Y1678" t="str" cm="1">
        <f t="array" ref="Y1678">[1]!s_stmnote_customertop5($A1678,$D1678,4)</f>
        <v>客户四</v>
      </c>
      <c r="Z1678" t="str" cm="1">
        <f t="array" ref="Z1678">[1]!s_stmnote_customertop5($A1678,$D1678,5)</f>
        <v>客户五</v>
      </c>
      <c r="AA1678" s="9">
        <f>[1]!s_stmnote_salestop5_pct(A1678,D1678)</f>
        <v>84.72</v>
      </c>
      <c r="AB1678" s="9">
        <f>[1]!s_fa_arturn(A1678,D1678)</f>
        <v>2.0960000000000001</v>
      </c>
      <c r="AC1678" s="9">
        <f>[1]!fa_apturn(A1678,D1678)</f>
        <v>6.3961304933335699</v>
      </c>
      <c r="AD1678" s="9">
        <f>[1]!s_fa_invturn(A1678,D1678)</f>
        <v>1.7676000000000001</v>
      </c>
    </row>
    <row r="1679" spans="1:30">
      <c r="A1679" s="3" t="s">
        <v>12969</v>
      </c>
      <c r="B1679" t="s">
        <v>173</v>
      </c>
      <c r="C1679" t="s">
        <v>6820</v>
      </c>
      <c r="D1679" s="8">
        <f t="shared" si="26"/>
        <v>45291</v>
      </c>
      <c r="E1679" t="s">
        <v>7730</v>
      </c>
      <c r="F1679">
        <v>2</v>
      </c>
      <c r="G1679" t="s">
        <v>11815</v>
      </c>
      <c r="H1679" t="s">
        <v>12712</v>
      </c>
      <c r="L1679" t="str" cm="1">
        <f t="array" ref="L1679">[1]!s_info_industry_gics(A1679,1)</f>
        <v>工业</v>
      </c>
      <c r="M1679" t="str" cm="1">
        <f t="array" ref="M1679">[1]!s_info_industry_gicscode(A1679,1)</f>
        <v>20</v>
      </c>
      <c r="N1679" t="str">
        <f>[1]!s_info_industry_gics(A1679,2)</f>
        <v>资本货物</v>
      </c>
      <c r="O1679" t="str">
        <f>[1]!s_info_industry_gicscode(A1679,2)</f>
        <v>2010</v>
      </c>
      <c r="P1679" t="str" cm="1">
        <f t="array" ref="P1679">[1]!s_stmnote_suppliertop5(A1679,D1679,1)</f>
        <v>供应商一</v>
      </c>
      <c r="Q1679" t="str">
        <f>[1]!s_stmnote_suppliertop5(A1679,D1679,2)</f>
        <v>供应商二</v>
      </c>
      <c r="R1679" t="str" cm="1">
        <f t="array" ref="R1679">[1]!s_stmnote_suppliertop5(A1679,D1679,3)</f>
        <v>供应商三</v>
      </c>
      <c r="S1679" t="str" cm="1">
        <f t="array" ref="S1679">[1]!s_stmnote_suppliertop5(A1679,D1679,4)</f>
        <v>供应商四</v>
      </c>
      <c r="T1679" t="str" cm="1">
        <f t="array" ref="T1679">[1]!s_stmnote_suppliertop5(A1679,D1679,5)</f>
        <v>供应商五</v>
      </c>
      <c r="U1679" s="9">
        <f>[1]!s_stmnote_purchasetop5_pct(A1679,D1679)</f>
        <v>69.12</v>
      </c>
      <c r="V1679" t="str" cm="1">
        <f t="array" ref="V1679">[1]!s_stmnote_customertop5($A1679,$D1679,1)</f>
        <v>客户一</v>
      </c>
      <c r="W1679" t="str" cm="1">
        <f t="array" ref="W1679">[1]!s_stmnote_customertop5($A1679,$D1679,2)</f>
        <v>客户二</v>
      </c>
      <c r="X1679" t="str" cm="1">
        <f t="array" ref="X1679">[1]!s_stmnote_customertop5($A1679,$D1679,3)</f>
        <v>客户三</v>
      </c>
      <c r="Y1679" t="str" cm="1">
        <f t="array" ref="Y1679">[1]!s_stmnote_customertop5($A1679,$D1679,4)</f>
        <v>客户四</v>
      </c>
      <c r="Z1679" t="str" cm="1">
        <f t="array" ref="Z1679">[1]!s_stmnote_customertop5($A1679,$D1679,5)</f>
        <v>客户五</v>
      </c>
      <c r="AA1679" s="9">
        <f>[1]!s_stmnote_salestop5_pct(A1679,D1679)</f>
        <v>84.72</v>
      </c>
      <c r="AB1679" s="9">
        <f>[1]!s_fa_arturn(A1679,D1679)</f>
        <v>2.0960000000000001</v>
      </c>
      <c r="AC1679" s="9">
        <f>[1]!fa_apturn(A1679,D1679)</f>
        <v>6.3961304933335699</v>
      </c>
      <c r="AD1679" s="9">
        <f>[1]!s_fa_invturn(A1679,D1679)</f>
        <v>1.7676000000000001</v>
      </c>
    </row>
    <row r="1680" spans="1:30">
      <c r="A1680" s="3" t="s">
        <v>12969</v>
      </c>
      <c r="B1680" t="s">
        <v>173</v>
      </c>
      <c r="C1680" t="s">
        <v>6821</v>
      </c>
      <c r="D1680" s="8">
        <f t="shared" ref="D1680:D1743" si="27">DATE(YEAR(E1680), 12, 31)</f>
        <v>45291</v>
      </c>
      <c r="E1680" t="s">
        <v>7058</v>
      </c>
      <c r="F1680">
        <v>1</v>
      </c>
      <c r="G1680" t="s">
        <v>11816</v>
      </c>
      <c r="L1680" t="str" cm="1">
        <f t="array" ref="L1680">[1]!s_info_industry_gics(A1680,1)</f>
        <v>工业</v>
      </c>
      <c r="M1680" t="str" cm="1">
        <f t="array" ref="M1680">[1]!s_info_industry_gicscode(A1680,1)</f>
        <v>20</v>
      </c>
      <c r="N1680" t="str">
        <f>[1]!s_info_industry_gics(A1680,2)</f>
        <v>资本货物</v>
      </c>
      <c r="O1680" t="str">
        <f>[1]!s_info_industry_gicscode(A1680,2)</f>
        <v>2010</v>
      </c>
      <c r="P1680" t="str" cm="1">
        <f t="array" ref="P1680">[1]!s_stmnote_suppliertop5(A1680,D1680,1)</f>
        <v>供应商一</v>
      </c>
      <c r="Q1680" t="str">
        <f>[1]!s_stmnote_suppliertop5(A1680,D1680,2)</f>
        <v>供应商二</v>
      </c>
      <c r="R1680" t="str" cm="1">
        <f t="array" ref="R1680">[1]!s_stmnote_suppliertop5(A1680,D1680,3)</f>
        <v>供应商三</v>
      </c>
      <c r="S1680" t="str" cm="1">
        <f t="array" ref="S1680">[1]!s_stmnote_suppliertop5(A1680,D1680,4)</f>
        <v>供应商四</v>
      </c>
      <c r="T1680" t="str" cm="1">
        <f t="array" ref="T1680">[1]!s_stmnote_suppliertop5(A1680,D1680,5)</f>
        <v>供应商五</v>
      </c>
      <c r="U1680" s="9">
        <f>[1]!s_stmnote_purchasetop5_pct(A1680,D1680)</f>
        <v>69.12</v>
      </c>
      <c r="V1680" t="str" cm="1">
        <f t="array" ref="V1680">[1]!s_stmnote_customertop5($A1680,$D1680,1)</f>
        <v>客户一</v>
      </c>
      <c r="W1680" t="str" cm="1">
        <f t="array" ref="W1680">[1]!s_stmnote_customertop5($A1680,$D1680,2)</f>
        <v>客户二</v>
      </c>
      <c r="X1680" t="str" cm="1">
        <f t="array" ref="X1680">[1]!s_stmnote_customertop5($A1680,$D1680,3)</f>
        <v>客户三</v>
      </c>
      <c r="Y1680" t="str" cm="1">
        <f t="array" ref="Y1680">[1]!s_stmnote_customertop5($A1680,$D1680,4)</f>
        <v>客户四</v>
      </c>
      <c r="Z1680" t="str" cm="1">
        <f t="array" ref="Z1680">[1]!s_stmnote_customertop5($A1680,$D1680,5)</f>
        <v>客户五</v>
      </c>
      <c r="AA1680" s="9">
        <f>[1]!s_stmnote_salestop5_pct(A1680,D1680)</f>
        <v>84.72</v>
      </c>
      <c r="AB1680" s="9">
        <f>[1]!s_fa_arturn(A1680,D1680)</f>
        <v>2.0960000000000001</v>
      </c>
      <c r="AC1680" s="9">
        <f>[1]!fa_apturn(A1680,D1680)</f>
        <v>6.3961304933335699</v>
      </c>
      <c r="AD1680" s="9">
        <f>[1]!s_fa_invturn(A1680,D1680)</f>
        <v>1.7676000000000001</v>
      </c>
    </row>
    <row r="1681" spans="1:30">
      <c r="A1681" s="3" t="s">
        <v>12969</v>
      </c>
      <c r="B1681" t="s">
        <v>173</v>
      </c>
      <c r="C1681" t="s">
        <v>6822</v>
      </c>
      <c r="D1681" s="8">
        <f t="shared" si="27"/>
        <v>45291</v>
      </c>
      <c r="E1681" t="s">
        <v>7490</v>
      </c>
      <c r="F1681">
        <v>2</v>
      </c>
      <c r="G1681" t="s">
        <v>11814</v>
      </c>
      <c r="H1681" t="s">
        <v>10413</v>
      </c>
      <c r="L1681" t="str" cm="1">
        <f t="array" ref="L1681">[1]!s_info_industry_gics(A1681,1)</f>
        <v>工业</v>
      </c>
      <c r="M1681" t="str" cm="1">
        <f t="array" ref="M1681">[1]!s_info_industry_gicscode(A1681,1)</f>
        <v>20</v>
      </c>
      <c r="N1681" t="str">
        <f>[1]!s_info_industry_gics(A1681,2)</f>
        <v>资本货物</v>
      </c>
      <c r="O1681" t="str">
        <f>[1]!s_info_industry_gicscode(A1681,2)</f>
        <v>2010</v>
      </c>
      <c r="P1681" t="str" cm="1">
        <f t="array" ref="P1681">[1]!s_stmnote_suppliertop5(A1681,D1681,1)</f>
        <v>供应商一</v>
      </c>
      <c r="Q1681" t="str">
        <f>[1]!s_stmnote_suppliertop5(A1681,D1681,2)</f>
        <v>供应商二</v>
      </c>
      <c r="R1681" t="str" cm="1">
        <f t="array" ref="R1681">[1]!s_stmnote_suppliertop5(A1681,D1681,3)</f>
        <v>供应商三</v>
      </c>
      <c r="S1681" t="str" cm="1">
        <f t="array" ref="S1681">[1]!s_stmnote_suppliertop5(A1681,D1681,4)</f>
        <v>供应商四</v>
      </c>
      <c r="T1681" t="str" cm="1">
        <f t="array" ref="T1681">[1]!s_stmnote_suppliertop5(A1681,D1681,5)</f>
        <v>供应商五</v>
      </c>
      <c r="U1681" s="9">
        <f>[1]!s_stmnote_purchasetop5_pct(A1681,D1681)</f>
        <v>69.12</v>
      </c>
      <c r="V1681" t="str" cm="1">
        <f t="array" ref="V1681">[1]!s_stmnote_customertop5($A1681,$D1681,1)</f>
        <v>客户一</v>
      </c>
      <c r="W1681" t="str" cm="1">
        <f t="array" ref="W1681">[1]!s_stmnote_customertop5($A1681,$D1681,2)</f>
        <v>客户二</v>
      </c>
      <c r="X1681" t="str" cm="1">
        <f t="array" ref="X1681">[1]!s_stmnote_customertop5($A1681,$D1681,3)</f>
        <v>客户三</v>
      </c>
      <c r="Y1681" t="str" cm="1">
        <f t="array" ref="Y1681">[1]!s_stmnote_customertop5($A1681,$D1681,4)</f>
        <v>客户四</v>
      </c>
      <c r="Z1681" t="str" cm="1">
        <f t="array" ref="Z1681">[1]!s_stmnote_customertop5($A1681,$D1681,5)</f>
        <v>客户五</v>
      </c>
      <c r="AA1681" s="9">
        <f>[1]!s_stmnote_salestop5_pct(A1681,D1681)</f>
        <v>84.72</v>
      </c>
      <c r="AB1681" s="9">
        <f>[1]!s_fa_arturn(A1681,D1681)</f>
        <v>2.0960000000000001</v>
      </c>
      <c r="AC1681" s="9">
        <f>[1]!fa_apturn(A1681,D1681)</f>
        <v>6.3961304933335699</v>
      </c>
      <c r="AD1681" s="9">
        <f>[1]!s_fa_invturn(A1681,D1681)</f>
        <v>1.7676000000000001</v>
      </c>
    </row>
    <row r="1682" spans="1:30">
      <c r="A1682" s="3" t="s">
        <v>12969</v>
      </c>
      <c r="B1682" t="s">
        <v>173</v>
      </c>
      <c r="C1682" t="s">
        <v>6823</v>
      </c>
      <c r="D1682" s="8">
        <f t="shared" si="27"/>
        <v>45657</v>
      </c>
      <c r="E1682" t="s">
        <v>7628</v>
      </c>
      <c r="F1682">
        <v>2</v>
      </c>
      <c r="G1682" t="s">
        <v>11817</v>
      </c>
      <c r="H1682" t="s">
        <v>12713</v>
      </c>
      <c r="L1682" t="str" cm="1">
        <f t="array" ref="L1682">[1]!s_info_industry_gics(A1682,1)</f>
        <v>工业</v>
      </c>
      <c r="M1682" t="str" cm="1">
        <f t="array" ref="M1682">[1]!s_info_industry_gicscode(A1682,1)</f>
        <v>20</v>
      </c>
      <c r="N1682" t="str">
        <f>[1]!s_info_industry_gics(A1682,2)</f>
        <v>资本货物</v>
      </c>
      <c r="O1682" t="str">
        <f>[1]!s_info_industry_gicscode(A1682,2)</f>
        <v>2010</v>
      </c>
      <c r="P1682" cm="1">
        <f t="array" ref="P1682">[1]!s_stmnote_suppliertop5(A1682,D1682,1)</f>
        <v>0</v>
      </c>
      <c r="Q1682">
        <f>[1]!s_stmnote_suppliertop5(A1682,D1682,2)</f>
        <v>0</v>
      </c>
      <c r="R1682" cm="1">
        <f t="array" ref="R1682">[1]!s_stmnote_suppliertop5(A1682,D1682,3)</f>
        <v>0</v>
      </c>
      <c r="S1682" cm="1">
        <f t="array" ref="S1682">[1]!s_stmnote_suppliertop5(A1682,D1682,4)</f>
        <v>0</v>
      </c>
      <c r="T1682" cm="1">
        <f t="array" ref="T1682">[1]!s_stmnote_suppliertop5(A1682,D1682,5)</f>
        <v>0</v>
      </c>
      <c r="U1682" s="9">
        <f>[1]!s_stmnote_purchasetop5_pct(A1682,D1682)</f>
        <v>0</v>
      </c>
      <c r="V1682" cm="1">
        <f t="array" ref="V1682">[1]!s_stmnote_customertop5($A1682,$D1682,1)</f>
        <v>0</v>
      </c>
      <c r="W1682" cm="1">
        <f t="array" ref="W1682">[1]!s_stmnote_customertop5($A1682,$D1682,2)</f>
        <v>0</v>
      </c>
      <c r="X1682" cm="1">
        <f t="array" ref="X1682">[1]!s_stmnote_customertop5($A1682,$D1682,3)</f>
        <v>0</v>
      </c>
      <c r="Y1682" cm="1">
        <f t="array" ref="Y1682">[1]!s_stmnote_customertop5($A1682,$D1682,4)</f>
        <v>0</v>
      </c>
      <c r="Z1682" cm="1">
        <f t="array" ref="Z1682">[1]!s_stmnote_customertop5($A1682,$D1682,5)</f>
        <v>0</v>
      </c>
      <c r="AA1682" s="9">
        <f>[1]!s_stmnote_salestop5_pct(A1682,D1682)</f>
        <v>0</v>
      </c>
      <c r="AB1682" s="9">
        <f>[1]!s_fa_arturn(A1682,D1682)</f>
        <v>0</v>
      </c>
      <c r="AC1682" s="9">
        <f>[1]!fa_apturn(A1682,D1682)</f>
        <v>0</v>
      </c>
      <c r="AD1682" s="9">
        <f>[1]!s_fa_invturn(A1682,D1682)</f>
        <v>0</v>
      </c>
    </row>
    <row r="1683" spans="1:30">
      <c r="A1683" s="3" t="s">
        <v>12979</v>
      </c>
      <c r="B1683" t="s">
        <v>1487</v>
      </c>
      <c r="C1683" t="s">
        <v>6843</v>
      </c>
      <c r="D1683" s="8">
        <f t="shared" si="27"/>
        <v>44561</v>
      </c>
      <c r="E1683" t="s">
        <v>7617</v>
      </c>
      <c r="F1683">
        <v>2</v>
      </c>
      <c r="G1683" t="s">
        <v>11830</v>
      </c>
      <c r="H1683" t="s">
        <v>12721</v>
      </c>
      <c r="L1683" t="str" cm="1">
        <f t="array" ref="L1683">[1]!s_info_industry_gics(A1683,1)</f>
        <v>工业</v>
      </c>
      <c r="M1683" t="str" cm="1">
        <f t="array" ref="M1683">[1]!s_info_industry_gicscode(A1683,1)</f>
        <v>20</v>
      </c>
      <c r="N1683" t="str">
        <f>[1]!s_info_industry_gics(A1683,2)</f>
        <v>资本货物</v>
      </c>
      <c r="O1683" t="str">
        <f>[1]!s_info_industry_gicscode(A1683,2)</f>
        <v>2010</v>
      </c>
      <c r="P1683" t="str" cm="1">
        <f t="array" ref="P1683">[1]!s_stmnote_suppliertop5(A1683,D1683,1)</f>
        <v>北京邦维高科特种纺织品有限责任公司</v>
      </c>
      <c r="Q1683" t="str">
        <f>[1]!s_stmnote_suppliertop5(A1683,D1683,2)</f>
        <v>深圳市永泉福商贸有限公司</v>
      </c>
      <c r="R1683" t="str" cm="1">
        <f t="array" ref="R1683">[1]!s_stmnote_suppliertop5(A1683,D1683,3)</f>
        <v>北京同方洁净技术有限公司</v>
      </c>
      <c r="S1683" t="str" cm="1">
        <f t="array" ref="S1683">[1]!s_stmnote_suppliertop5(A1683,D1683,4)</f>
        <v>南京际华三五二一特种装备有限公司</v>
      </c>
      <c r="T1683" t="str" cm="1">
        <f t="array" ref="T1683">[1]!s_stmnote_suppliertop5(A1683,D1683,5)</f>
        <v>云南无线电有限公司</v>
      </c>
      <c r="U1683" s="9">
        <f>[1]!s_stmnote_purchasetop5_pct(A1683,D1683)</f>
        <v>50.71</v>
      </c>
      <c r="V1683" t="str" cm="1">
        <f t="array" ref="V1683">[1]!s_stmnote_customertop5($A1683,$D1683,1)</f>
        <v>北京生物制品研究所有限责任公司一</v>
      </c>
      <c r="W1683" t="str" cm="1">
        <f t="array" ref="W1683">[1]!s_stmnote_customertop5($A1683,$D1683,2)</f>
        <v>际华3521</v>
      </c>
      <c r="X1683" t="str" cm="1">
        <f t="array" ref="X1683">[1]!s_stmnote_customertop5($A1683,$D1683,3)</f>
        <v>单位A</v>
      </c>
      <c r="Y1683" t="str" cm="1">
        <f t="array" ref="Y1683">[1]!s_stmnote_customertop5($A1683,$D1683,4)</f>
        <v>北京生物制品研究所有限责任公司二</v>
      </c>
      <c r="Z1683" t="str" cm="1">
        <f t="array" ref="Z1683">[1]!s_stmnote_customertop5($A1683,$D1683,5)</f>
        <v>山西新华防化装备研究院有限公司</v>
      </c>
      <c r="AA1683" s="9">
        <f>[1]!s_stmnote_salestop5_pct(A1683,D1683)</f>
        <v>61.83</v>
      </c>
      <c r="AB1683" s="9">
        <f>[1]!s_fa_arturn(A1683,D1683)</f>
        <v>2.1804999999999999</v>
      </c>
      <c r="AC1683" s="9">
        <f>[1]!fa_apturn(A1683,D1683)</f>
        <v>1.9458530604820301</v>
      </c>
      <c r="AD1683" s="9">
        <f>[1]!s_fa_invturn(A1683,D1683)</f>
        <v>2.9977999999999998</v>
      </c>
    </row>
    <row r="1684" spans="1:30">
      <c r="A1684" s="3" t="s">
        <v>12980</v>
      </c>
      <c r="B1684" t="s">
        <v>1488</v>
      </c>
      <c r="C1684" t="s">
        <v>6844</v>
      </c>
      <c r="D1684" s="8">
        <f t="shared" si="27"/>
        <v>45291</v>
      </c>
      <c r="E1684" t="s">
        <v>7154</v>
      </c>
      <c r="F1684">
        <v>2</v>
      </c>
      <c r="G1684" t="s">
        <v>11831</v>
      </c>
      <c r="H1684" t="s">
        <v>12722</v>
      </c>
      <c r="L1684" t="str" cm="1">
        <f t="array" ref="L1684">[1]!s_info_industry_gics(A1684,1)</f>
        <v>工业</v>
      </c>
      <c r="M1684" t="str" cm="1">
        <f t="array" ref="M1684">[1]!s_info_industry_gicscode(A1684,1)</f>
        <v>20</v>
      </c>
      <c r="N1684" t="str">
        <f>[1]!s_info_industry_gics(A1684,2)</f>
        <v>资本货物</v>
      </c>
      <c r="O1684" t="str">
        <f>[1]!s_info_industry_gicscode(A1684,2)</f>
        <v>2010</v>
      </c>
      <c r="P1684" t="str" cm="1">
        <f t="array" ref="P1684">[1]!s_stmnote_suppliertop5(A1684,D1684,1)</f>
        <v>A</v>
      </c>
      <c r="Q1684" t="str">
        <f>[1]!s_stmnote_suppliertop5(A1684,D1684,2)</f>
        <v>B</v>
      </c>
      <c r="R1684" t="str" cm="1">
        <f t="array" ref="R1684">[1]!s_stmnote_suppliertop5(A1684,D1684,3)</f>
        <v>山东重工</v>
      </c>
      <c r="S1684" t="str" cm="1">
        <f t="array" ref="S1684">[1]!s_stmnote_suppliertop5(A1684,D1684,4)</f>
        <v>C</v>
      </c>
      <c r="T1684" t="str" cm="1">
        <f t="array" ref="T1684">[1]!s_stmnote_suppliertop5(A1684,D1684,5)</f>
        <v>D</v>
      </c>
      <c r="U1684" s="9">
        <f>[1]!s_stmnote_purchasetop5_pct(A1684,D1684)</f>
        <v>10.39</v>
      </c>
      <c r="V1684" t="str" cm="1">
        <f t="array" ref="V1684">[1]!s_stmnote_customertop5($A1684,$D1684,1)</f>
        <v>山东重工</v>
      </c>
      <c r="W1684" t="str" cm="1">
        <f t="array" ref="W1684">[1]!s_stmnote_customertop5($A1684,$D1684,2)</f>
        <v>B</v>
      </c>
      <c r="X1684" t="str" cm="1">
        <f t="array" ref="X1684">[1]!s_stmnote_customertop5($A1684,$D1684,3)</f>
        <v>C</v>
      </c>
      <c r="Y1684" t="str" cm="1">
        <f t="array" ref="Y1684">[1]!s_stmnote_customertop5($A1684,$D1684,4)</f>
        <v>D</v>
      </c>
      <c r="Z1684" t="str" cm="1">
        <f t="array" ref="Z1684">[1]!s_stmnote_customertop5($A1684,$D1684,5)</f>
        <v>E</v>
      </c>
      <c r="AA1684" s="9">
        <f>[1]!s_stmnote_salestop5_pct(A1684,D1684)</f>
        <v>17.579999999999998</v>
      </c>
      <c r="AB1684" s="9">
        <f>[1]!s_fa_arturn(A1684,D1684)</f>
        <v>9.4728999999999992</v>
      </c>
      <c r="AC1684" s="9">
        <f>[1]!fa_apturn(A1684,D1684)</f>
        <v>3.1951419471018401</v>
      </c>
      <c r="AD1684" s="9">
        <f>[1]!s_fa_invturn(A1684,D1684)</f>
        <v>4.2920999999999996</v>
      </c>
    </row>
    <row r="1685" spans="1:30">
      <c r="A1685" s="3" t="s">
        <v>12984</v>
      </c>
      <c r="B1685" t="s">
        <v>780</v>
      </c>
      <c r="C1685" t="s">
        <v>6849</v>
      </c>
      <c r="D1685" s="8">
        <f t="shared" si="27"/>
        <v>44926</v>
      </c>
      <c r="E1685" t="s">
        <v>7663</v>
      </c>
      <c r="F1685">
        <v>1</v>
      </c>
      <c r="G1685" t="s">
        <v>9121</v>
      </c>
      <c r="L1685" t="str" cm="1">
        <f t="array" ref="L1685">[1]!s_info_industry_gics(A1685,1)</f>
        <v>工业</v>
      </c>
      <c r="M1685" t="str" cm="1">
        <f t="array" ref="M1685">[1]!s_info_industry_gicscode(A1685,1)</f>
        <v>20</v>
      </c>
      <c r="N1685" t="str">
        <f>[1]!s_info_industry_gics(A1685,2)</f>
        <v>资本货物</v>
      </c>
      <c r="O1685" t="str">
        <f>[1]!s_info_industry_gicscode(A1685,2)</f>
        <v>2010</v>
      </c>
      <c r="P1685" t="str" cm="1">
        <f t="array" ref="P1685">[1]!s_stmnote_suppliertop5(A1685,D1685,1)</f>
        <v>远景能源有限公司</v>
      </c>
      <c r="Q1685" t="str">
        <f>[1]!s_stmnote_suppliertop5(A1685,D1685,2)</f>
        <v>易福门电子(上海)有限公司</v>
      </c>
      <c r="R1685" t="str" cm="1">
        <f t="array" ref="R1685">[1]!s_stmnote_suppliertop5(A1685,D1685,3)</f>
        <v>宁波市奉化豪程塑业有限公司</v>
      </c>
      <c r="S1685" t="str" cm="1">
        <f t="array" ref="S1685">[1]!s_stmnote_suppliertop5(A1685,D1685,4)</f>
        <v>青岛鑫兴杰达精密机械有限公司</v>
      </c>
      <c r="T1685" t="str" cm="1">
        <f t="array" ref="T1685">[1]!s_stmnote_suppliertop5(A1685,D1685,5)</f>
        <v>青岛烁能达机械有限公司</v>
      </c>
      <c r="U1685" s="9">
        <f>[1]!s_stmnote_purchasetop5_pct(A1685,D1685)</f>
        <v>23.79</v>
      </c>
      <c r="V1685" t="str" cm="1">
        <f t="array" ref="V1685">[1]!s_stmnote_customertop5($A1685,$D1685,1)</f>
        <v>金风科技及其关联方</v>
      </c>
      <c r="W1685" t="str" cm="1">
        <f t="array" ref="W1685">[1]!s_stmnote_customertop5($A1685,$D1685,2)</f>
        <v>远景能源及其关联方</v>
      </c>
      <c r="X1685" t="str" cm="1">
        <f t="array" ref="X1685">[1]!s_stmnote_customertop5($A1685,$D1685,3)</f>
        <v>通用电气及其关联方</v>
      </c>
      <c r="Y1685" t="str" cm="1">
        <f t="array" ref="Y1685">[1]!s_stmnote_customertop5($A1685,$D1685,4)</f>
        <v>上海电气及其关联方</v>
      </c>
      <c r="Z1685" t="str" cm="1">
        <f t="array" ref="Z1685">[1]!s_stmnote_customertop5($A1685,$D1685,5)</f>
        <v>东方电气及其关联方</v>
      </c>
      <c r="AA1685" s="9">
        <f>[1]!s_stmnote_salestop5_pct(A1685,D1685)</f>
        <v>57.86</v>
      </c>
      <c r="AB1685" s="9">
        <f>[1]!s_fa_arturn(A1685,D1685)</f>
        <v>1.6089</v>
      </c>
      <c r="AC1685" s="9">
        <f>[1]!fa_apturn(A1685,D1685)</f>
        <v>4.2198347756799697</v>
      </c>
      <c r="AD1685" s="9">
        <f>[1]!s_fa_invturn(A1685,D1685)</f>
        <v>2.7225000000000001</v>
      </c>
    </row>
    <row r="1686" spans="1:30">
      <c r="A1686" s="3" t="s">
        <v>12984</v>
      </c>
      <c r="B1686" t="s">
        <v>780</v>
      </c>
      <c r="C1686" t="s">
        <v>6849</v>
      </c>
      <c r="D1686" s="8">
        <f t="shared" si="27"/>
        <v>44926</v>
      </c>
      <c r="E1686" t="s">
        <v>7217</v>
      </c>
      <c r="F1686">
        <v>1</v>
      </c>
      <c r="G1686" t="s">
        <v>9121</v>
      </c>
      <c r="L1686" t="str" cm="1">
        <f t="array" ref="L1686">[1]!s_info_industry_gics(A1686,1)</f>
        <v>工业</v>
      </c>
      <c r="M1686" t="str" cm="1">
        <f t="array" ref="M1686">[1]!s_info_industry_gicscode(A1686,1)</f>
        <v>20</v>
      </c>
      <c r="N1686" t="str">
        <f>[1]!s_info_industry_gics(A1686,2)</f>
        <v>资本货物</v>
      </c>
      <c r="O1686" t="str">
        <f>[1]!s_info_industry_gicscode(A1686,2)</f>
        <v>2010</v>
      </c>
      <c r="P1686" t="str" cm="1">
        <f t="array" ref="P1686">[1]!s_stmnote_suppliertop5(A1686,D1686,1)</f>
        <v>远景能源有限公司</v>
      </c>
      <c r="Q1686" t="str">
        <f>[1]!s_stmnote_suppliertop5(A1686,D1686,2)</f>
        <v>易福门电子(上海)有限公司</v>
      </c>
      <c r="R1686" t="str" cm="1">
        <f t="array" ref="R1686">[1]!s_stmnote_suppliertop5(A1686,D1686,3)</f>
        <v>宁波市奉化豪程塑业有限公司</v>
      </c>
      <c r="S1686" t="str" cm="1">
        <f t="array" ref="S1686">[1]!s_stmnote_suppliertop5(A1686,D1686,4)</f>
        <v>青岛鑫兴杰达精密机械有限公司</v>
      </c>
      <c r="T1686" t="str" cm="1">
        <f t="array" ref="T1686">[1]!s_stmnote_suppliertop5(A1686,D1686,5)</f>
        <v>青岛烁能达机械有限公司</v>
      </c>
      <c r="U1686" s="9">
        <f>[1]!s_stmnote_purchasetop5_pct(A1686,D1686)</f>
        <v>23.79</v>
      </c>
      <c r="V1686" t="str" cm="1">
        <f t="array" ref="V1686">[1]!s_stmnote_customertop5($A1686,$D1686,1)</f>
        <v>金风科技及其关联方</v>
      </c>
      <c r="W1686" t="str" cm="1">
        <f t="array" ref="W1686">[1]!s_stmnote_customertop5($A1686,$D1686,2)</f>
        <v>远景能源及其关联方</v>
      </c>
      <c r="X1686" t="str" cm="1">
        <f t="array" ref="X1686">[1]!s_stmnote_customertop5($A1686,$D1686,3)</f>
        <v>通用电气及其关联方</v>
      </c>
      <c r="Y1686" t="str" cm="1">
        <f t="array" ref="Y1686">[1]!s_stmnote_customertop5($A1686,$D1686,4)</f>
        <v>上海电气及其关联方</v>
      </c>
      <c r="Z1686" t="str" cm="1">
        <f t="array" ref="Z1686">[1]!s_stmnote_customertop5($A1686,$D1686,5)</f>
        <v>东方电气及其关联方</v>
      </c>
      <c r="AA1686" s="9">
        <f>[1]!s_stmnote_salestop5_pct(A1686,D1686)</f>
        <v>57.86</v>
      </c>
      <c r="AB1686" s="9">
        <f>[1]!s_fa_arturn(A1686,D1686)</f>
        <v>1.6089</v>
      </c>
      <c r="AC1686" s="9">
        <f>[1]!fa_apturn(A1686,D1686)</f>
        <v>4.2198347756799697</v>
      </c>
      <c r="AD1686" s="9">
        <f>[1]!s_fa_invturn(A1686,D1686)</f>
        <v>2.7225000000000001</v>
      </c>
    </row>
    <row r="1687" spans="1:30">
      <c r="A1687" s="3" t="s">
        <v>12986</v>
      </c>
      <c r="B1687" t="s">
        <v>1493</v>
      </c>
      <c r="C1687" t="s">
        <v>6852</v>
      </c>
      <c r="D1687" s="8">
        <f t="shared" si="27"/>
        <v>44926</v>
      </c>
      <c r="E1687" t="s">
        <v>7464</v>
      </c>
      <c r="F1687">
        <v>2</v>
      </c>
      <c r="G1687" t="s">
        <v>11835</v>
      </c>
      <c r="H1687" t="s">
        <v>12726</v>
      </c>
      <c r="L1687" t="str" cm="1">
        <f t="array" ref="L1687">[1]!s_info_industry_gics(A1687,1)</f>
        <v>工业</v>
      </c>
      <c r="M1687" t="str" cm="1">
        <f t="array" ref="M1687">[1]!s_info_industry_gicscode(A1687,1)</f>
        <v>20</v>
      </c>
      <c r="N1687" t="str">
        <f>[1]!s_info_industry_gics(A1687,2)</f>
        <v>资本货物</v>
      </c>
      <c r="O1687" t="str">
        <f>[1]!s_info_industry_gicscode(A1687,2)</f>
        <v>2010</v>
      </c>
      <c r="P1687" t="str" cm="1">
        <f t="array" ref="P1687">[1]!s_stmnote_suppliertop5(A1687,D1687,1)</f>
        <v>中国电气装备及其所属企业</v>
      </c>
      <c r="Q1687" t="str">
        <f>[1]!s_stmnote_suppliertop5(A1687,D1687,2)</f>
        <v>国家电网及其所属企业</v>
      </c>
      <c r="R1687" t="str" cm="1">
        <f t="array" ref="R1687">[1]!s_stmnote_suppliertop5(A1687,D1687,3)</f>
        <v>供应商1</v>
      </c>
      <c r="S1687" t="str" cm="1">
        <f t="array" ref="S1687">[1]!s_stmnote_suppliertop5(A1687,D1687,4)</f>
        <v>供应商2</v>
      </c>
      <c r="T1687" t="str" cm="1">
        <f t="array" ref="T1687">[1]!s_stmnote_suppliertop5(A1687,D1687,5)</f>
        <v>供应商3</v>
      </c>
      <c r="U1687" s="9">
        <f>[1]!s_stmnote_purchasetop5_pct(A1687,D1687)</f>
        <v>33.700000000000003</v>
      </c>
      <c r="V1687" t="str" cm="1">
        <f t="array" ref="V1687">[1]!s_stmnote_customertop5($A1687,$D1687,1)</f>
        <v>国家电网及其所属企业</v>
      </c>
      <c r="W1687" t="str" cm="1">
        <f t="array" ref="W1687">[1]!s_stmnote_customertop5($A1687,$D1687,2)</f>
        <v>中国电气装备及其所属企业</v>
      </c>
      <c r="X1687" t="str" cm="1">
        <f t="array" ref="X1687">[1]!s_stmnote_customertop5($A1687,$D1687,3)</f>
        <v>客户1</v>
      </c>
      <c r="Y1687" t="str" cm="1">
        <f t="array" ref="Y1687">[1]!s_stmnote_customertop5($A1687,$D1687,4)</f>
        <v>客户2</v>
      </c>
      <c r="Z1687" t="str" cm="1">
        <f t="array" ref="Z1687">[1]!s_stmnote_customertop5($A1687,$D1687,5)</f>
        <v>客户3</v>
      </c>
      <c r="AA1687" s="9">
        <f>[1]!s_stmnote_salestop5_pct(A1687,D1687)</f>
        <v>61.69</v>
      </c>
      <c r="AB1687" s="9">
        <f>[1]!s_fa_arturn(A1687,D1687)</f>
        <v>2.3807999999999998</v>
      </c>
      <c r="AC1687" s="9">
        <f>[1]!fa_apturn(A1687,D1687)</f>
        <v>2.2233952913180102</v>
      </c>
      <c r="AD1687" s="9">
        <f>[1]!s_fa_invturn(A1687,D1687)</f>
        <v>3.8283</v>
      </c>
    </row>
    <row r="1688" spans="1:30">
      <c r="A1688" s="3" t="s">
        <v>12986</v>
      </c>
      <c r="B1688" t="s">
        <v>1493</v>
      </c>
      <c r="C1688" t="s">
        <v>6852</v>
      </c>
      <c r="D1688" s="8">
        <f t="shared" si="27"/>
        <v>44926</v>
      </c>
      <c r="E1688" t="s">
        <v>7862</v>
      </c>
      <c r="F1688">
        <v>2</v>
      </c>
      <c r="G1688" t="s">
        <v>11836</v>
      </c>
      <c r="H1688" t="s">
        <v>12727</v>
      </c>
      <c r="L1688" t="str" cm="1">
        <f t="array" ref="L1688">[1]!s_info_industry_gics(A1688,1)</f>
        <v>工业</v>
      </c>
      <c r="M1688" t="str" cm="1">
        <f t="array" ref="M1688">[1]!s_info_industry_gicscode(A1688,1)</f>
        <v>20</v>
      </c>
      <c r="N1688" t="str">
        <f>[1]!s_info_industry_gics(A1688,2)</f>
        <v>资本货物</v>
      </c>
      <c r="O1688" t="str">
        <f>[1]!s_info_industry_gicscode(A1688,2)</f>
        <v>2010</v>
      </c>
      <c r="P1688" t="str" cm="1">
        <f t="array" ref="P1688">[1]!s_stmnote_suppliertop5(A1688,D1688,1)</f>
        <v>中国电气装备及其所属企业</v>
      </c>
      <c r="Q1688" t="str">
        <f>[1]!s_stmnote_suppliertop5(A1688,D1688,2)</f>
        <v>国家电网及其所属企业</v>
      </c>
      <c r="R1688" t="str" cm="1">
        <f t="array" ref="R1688">[1]!s_stmnote_suppliertop5(A1688,D1688,3)</f>
        <v>供应商1</v>
      </c>
      <c r="S1688" t="str" cm="1">
        <f t="array" ref="S1688">[1]!s_stmnote_suppliertop5(A1688,D1688,4)</f>
        <v>供应商2</v>
      </c>
      <c r="T1688" t="str" cm="1">
        <f t="array" ref="T1688">[1]!s_stmnote_suppliertop5(A1688,D1688,5)</f>
        <v>供应商3</v>
      </c>
      <c r="U1688" s="9">
        <f>[1]!s_stmnote_purchasetop5_pct(A1688,D1688)</f>
        <v>33.700000000000003</v>
      </c>
      <c r="V1688" t="str" cm="1">
        <f t="array" ref="V1688">[1]!s_stmnote_customertop5($A1688,$D1688,1)</f>
        <v>国家电网及其所属企业</v>
      </c>
      <c r="W1688" t="str" cm="1">
        <f t="array" ref="W1688">[1]!s_stmnote_customertop5($A1688,$D1688,2)</f>
        <v>中国电气装备及其所属企业</v>
      </c>
      <c r="X1688" t="str" cm="1">
        <f t="array" ref="X1688">[1]!s_stmnote_customertop5($A1688,$D1688,3)</f>
        <v>客户1</v>
      </c>
      <c r="Y1688" t="str" cm="1">
        <f t="array" ref="Y1688">[1]!s_stmnote_customertop5($A1688,$D1688,4)</f>
        <v>客户2</v>
      </c>
      <c r="Z1688" t="str" cm="1">
        <f t="array" ref="Z1688">[1]!s_stmnote_customertop5($A1688,$D1688,5)</f>
        <v>客户3</v>
      </c>
      <c r="AA1688" s="9">
        <f>[1]!s_stmnote_salestop5_pct(A1688,D1688)</f>
        <v>61.69</v>
      </c>
      <c r="AB1688" s="9">
        <f>[1]!s_fa_arturn(A1688,D1688)</f>
        <v>2.3807999999999998</v>
      </c>
      <c r="AC1688" s="9">
        <f>[1]!fa_apturn(A1688,D1688)</f>
        <v>2.2233952913180102</v>
      </c>
      <c r="AD1688" s="9">
        <f>[1]!s_fa_invturn(A1688,D1688)</f>
        <v>3.8283</v>
      </c>
    </row>
    <row r="1689" spans="1:30">
      <c r="A1689" s="3" t="s">
        <v>12986</v>
      </c>
      <c r="B1689" t="s">
        <v>1493</v>
      </c>
      <c r="C1689" t="s">
        <v>6852</v>
      </c>
      <c r="D1689" s="8">
        <f t="shared" si="27"/>
        <v>45291</v>
      </c>
      <c r="E1689" t="s">
        <v>7265</v>
      </c>
      <c r="F1689">
        <v>2</v>
      </c>
      <c r="G1689" t="s">
        <v>11837</v>
      </c>
      <c r="H1689" t="s">
        <v>12727</v>
      </c>
      <c r="L1689" t="str" cm="1">
        <f t="array" ref="L1689">[1]!s_info_industry_gics(A1689,1)</f>
        <v>工业</v>
      </c>
      <c r="M1689" t="str" cm="1">
        <f t="array" ref="M1689">[1]!s_info_industry_gicscode(A1689,1)</f>
        <v>20</v>
      </c>
      <c r="N1689" t="str">
        <f>[1]!s_info_industry_gics(A1689,2)</f>
        <v>资本货物</v>
      </c>
      <c r="O1689" t="str">
        <f>[1]!s_info_industry_gicscode(A1689,2)</f>
        <v>2010</v>
      </c>
      <c r="P1689" t="str" cm="1">
        <f t="array" ref="P1689">[1]!s_stmnote_suppliertop5(A1689,D1689,1)</f>
        <v>中国电气装备及其所属企业</v>
      </c>
      <c r="Q1689" t="str">
        <f>[1]!s_stmnote_suppliertop5(A1689,D1689,2)</f>
        <v>供应商1</v>
      </c>
      <c r="R1689" t="str" cm="1">
        <f t="array" ref="R1689">[1]!s_stmnote_suppliertop5(A1689,D1689,3)</f>
        <v>供应商2</v>
      </c>
      <c r="S1689" t="str" cm="1">
        <f t="array" ref="S1689">[1]!s_stmnote_suppliertop5(A1689,D1689,4)</f>
        <v>供应商3</v>
      </c>
      <c r="T1689" t="str" cm="1">
        <f t="array" ref="T1689">[1]!s_stmnote_suppliertop5(A1689,D1689,5)</f>
        <v>供应商4</v>
      </c>
      <c r="U1689" s="9">
        <f>[1]!s_stmnote_purchasetop5_pct(A1689,D1689)</f>
        <v>30.92</v>
      </c>
      <c r="V1689" t="str" cm="1">
        <f t="array" ref="V1689">[1]!s_stmnote_customertop5($A1689,$D1689,1)</f>
        <v>客户1</v>
      </c>
      <c r="W1689" t="str" cm="1">
        <f t="array" ref="W1689">[1]!s_stmnote_customertop5($A1689,$D1689,2)</f>
        <v>中国电气装备及其所属企业</v>
      </c>
      <c r="X1689" t="str" cm="1">
        <f t="array" ref="X1689">[1]!s_stmnote_customertop5($A1689,$D1689,3)</f>
        <v>客户2</v>
      </c>
      <c r="Y1689" t="str" cm="1">
        <f t="array" ref="Y1689">[1]!s_stmnote_customertop5($A1689,$D1689,4)</f>
        <v>客户3</v>
      </c>
      <c r="Z1689" t="str" cm="1">
        <f t="array" ref="Z1689">[1]!s_stmnote_customertop5($A1689,$D1689,5)</f>
        <v>客户4</v>
      </c>
      <c r="AA1689" s="9">
        <f>[1]!s_stmnote_salestop5_pct(A1689,D1689)</f>
        <v>65.150000000000006</v>
      </c>
      <c r="AB1689" s="9">
        <f>[1]!s_fa_arturn(A1689,D1689)</f>
        <v>2.4969999999999999</v>
      </c>
      <c r="AC1689" s="9">
        <f>[1]!fa_apturn(A1689,D1689)</f>
        <v>2.1504972578003101</v>
      </c>
      <c r="AD1689" s="9">
        <f>[1]!s_fa_invturn(A1689,D1689)</f>
        <v>4.2072000000000003</v>
      </c>
    </row>
    <row r="1690" spans="1:30">
      <c r="A1690" s="3" t="s">
        <v>12986</v>
      </c>
      <c r="B1690" t="s">
        <v>1493</v>
      </c>
      <c r="C1690" t="s">
        <v>6853</v>
      </c>
      <c r="D1690" s="8">
        <f t="shared" si="27"/>
        <v>45291</v>
      </c>
      <c r="E1690" t="s">
        <v>6945</v>
      </c>
      <c r="F1690">
        <v>2</v>
      </c>
      <c r="G1690" t="s">
        <v>11838</v>
      </c>
      <c r="H1690" t="s">
        <v>12728</v>
      </c>
      <c r="L1690" t="str" cm="1">
        <f t="array" ref="L1690">[1]!s_info_industry_gics(A1690,1)</f>
        <v>工业</v>
      </c>
      <c r="M1690" t="str" cm="1">
        <f t="array" ref="M1690">[1]!s_info_industry_gicscode(A1690,1)</f>
        <v>20</v>
      </c>
      <c r="N1690" t="str">
        <f>[1]!s_info_industry_gics(A1690,2)</f>
        <v>资本货物</v>
      </c>
      <c r="O1690" t="str">
        <f>[1]!s_info_industry_gicscode(A1690,2)</f>
        <v>2010</v>
      </c>
      <c r="P1690" t="str" cm="1">
        <f t="array" ref="P1690">[1]!s_stmnote_suppliertop5(A1690,D1690,1)</f>
        <v>中国电气装备及其所属企业</v>
      </c>
      <c r="Q1690" t="str">
        <f>[1]!s_stmnote_suppliertop5(A1690,D1690,2)</f>
        <v>供应商1</v>
      </c>
      <c r="R1690" t="str" cm="1">
        <f t="array" ref="R1690">[1]!s_stmnote_suppliertop5(A1690,D1690,3)</f>
        <v>供应商2</v>
      </c>
      <c r="S1690" t="str" cm="1">
        <f t="array" ref="S1690">[1]!s_stmnote_suppliertop5(A1690,D1690,4)</f>
        <v>供应商3</v>
      </c>
      <c r="T1690" t="str" cm="1">
        <f t="array" ref="T1690">[1]!s_stmnote_suppliertop5(A1690,D1690,5)</f>
        <v>供应商4</v>
      </c>
      <c r="U1690" s="9">
        <f>[1]!s_stmnote_purchasetop5_pct(A1690,D1690)</f>
        <v>30.92</v>
      </c>
      <c r="V1690" t="str" cm="1">
        <f t="array" ref="V1690">[1]!s_stmnote_customertop5($A1690,$D1690,1)</f>
        <v>客户1</v>
      </c>
      <c r="W1690" t="str" cm="1">
        <f t="array" ref="W1690">[1]!s_stmnote_customertop5($A1690,$D1690,2)</f>
        <v>中国电气装备及其所属企业</v>
      </c>
      <c r="X1690" t="str" cm="1">
        <f t="array" ref="X1690">[1]!s_stmnote_customertop5($A1690,$D1690,3)</f>
        <v>客户2</v>
      </c>
      <c r="Y1690" t="str" cm="1">
        <f t="array" ref="Y1690">[1]!s_stmnote_customertop5($A1690,$D1690,4)</f>
        <v>客户3</v>
      </c>
      <c r="Z1690" t="str" cm="1">
        <f t="array" ref="Z1690">[1]!s_stmnote_customertop5($A1690,$D1690,5)</f>
        <v>客户4</v>
      </c>
      <c r="AA1690" s="9">
        <f>[1]!s_stmnote_salestop5_pct(A1690,D1690)</f>
        <v>65.150000000000006</v>
      </c>
      <c r="AB1690" s="9">
        <f>[1]!s_fa_arturn(A1690,D1690)</f>
        <v>2.4969999999999999</v>
      </c>
      <c r="AC1690" s="9">
        <f>[1]!fa_apturn(A1690,D1690)</f>
        <v>2.1504972578003101</v>
      </c>
      <c r="AD1690" s="9">
        <f>[1]!s_fa_invturn(A1690,D1690)</f>
        <v>4.2072000000000003</v>
      </c>
    </row>
    <row r="1691" spans="1:30">
      <c r="A1691" s="3" t="s">
        <v>12986</v>
      </c>
      <c r="B1691" t="s">
        <v>1493</v>
      </c>
      <c r="C1691" t="s">
        <v>6854</v>
      </c>
      <c r="D1691" s="8">
        <f t="shared" si="27"/>
        <v>45291</v>
      </c>
      <c r="E1691" t="s">
        <v>7863</v>
      </c>
      <c r="F1691">
        <v>2</v>
      </c>
      <c r="G1691" t="s">
        <v>11839</v>
      </c>
      <c r="H1691" t="s">
        <v>12729</v>
      </c>
      <c r="L1691" t="str" cm="1">
        <f t="array" ref="L1691">[1]!s_info_industry_gics(A1691,1)</f>
        <v>工业</v>
      </c>
      <c r="M1691" t="str" cm="1">
        <f t="array" ref="M1691">[1]!s_info_industry_gicscode(A1691,1)</f>
        <v>20</v>
      </c>
      <c r="N1691" t="str">
        <f>[1]!s_info_industry_gics(A1691,2)</f>
        <v>资本货物</v>
      </c>
      <c r="O1691" t="str">
        <f>[1]!s_info_industry_gicscode(A1691,2)</f>
        <v>2010</v>
      </c>
      <c r="P1691" t="str" cm="1">
        <f t="array" ref="P1691">[1]!s_stmnote_suppliertop5(A1691,D1691,1)</f>
        <v>中国电气装备及其所属企业</v>
      </c>
      <c r="Q1691" t="str">
        <f>[1]!s_stmnote_suppliertop5(A1691,D1691,2)</f>
        <v>供应商1</v>
      </c>
      <c r="R1691" t="str" cm="1">
        <f t="array" ref="R1691">[1]!s_stmnote_suppliertop5(A1691,D1691,3)</f>
        <v>供应商2</v>
      </c>
      <c r="S1691" t="str" cm="1">
        <f t="array" ref="S1691">[1]!s_stmnote_suppliertop5(A1691,D1691,4)</f>
        <v>供应商3</v>
      </c>
      <c r="T1691" t="str" cm="1">
        <f t="array" ref="T1691">[1]!s_stmnote_suppliertop5(A1691,D1691,5)</f>
        <v>供应商4</v>
      </c>
      <c r="U1691" s="9">
        <f>[1]!s_stmnote_purchasetop5_pct(A1691,D1691)</f>
        <v>30.92</v>
      </c>
      <c r="V1691" t="str" cm="1">
        <f t="array" ref="V1691">[1]!s_stmnote_customertop5($A1691,$D1691,1)</f>
        <v>客户1</v>
      </c>
      <c r="W1691" t="str" cm="1">
        <f t="array" ref="W1691">[1]!s_stmnote_customertop5($A1691,$D1691,2)</f>
        <v>中国电气装备及其所属企业</v>
      </c>
      <c r="X1691" t="str" cm="1">
        <f t="array" ref="X1691">[1]!s_stmnote_customertop5($A1691,$D1691,3)</f>
        <v>客户2</v>
      </c>
      <c r="Y1691" t="str" cm="1">
        <f t="array" ref="Y1691">[1]!s_stmnote_customertop5($A1691,$D1691,4)</f>
        <v>客户3</v>
      </c>
      <c r="Z1691" t="str" cm="1">
        <f t="array" ref="Z1691">[1]!s_stmnote_customertop5($A1691,$D1691,5)</f>
        <v>客户4</v>
      </c>
      <c r="AA1691" s="9">
        <f>[1]!s_stmnote_salestop5_pct(A1691,D1691)</f>
        <v>65.150000000000006</v>
      </c>
      <c r="AB1691" s="9">
        <f>[1]!s_fa_arturn(A1691,D1691)</f>
        <v>2.4969999999999999</v>
      </c>
      <c r="AC1691" s="9">
        <f>[1]!fa_apturn(A1691,D1691)</f>
        <v>2.1504972578003101</v>
      </c>
      <c r="AD1691" s="9">
        <f>[1]!s_fa_invturn(A1691,D1691)</f>
        <v>4.2072000000000003</v>
      </c>
    </row>
    <row r="1692" spans="1:30">
      <c r="A1692" s="3" t="s">
        <v>12986</v>
      </c>
      <c r="B1692" t="s">
        <v>1493</v>
      </c>
      <c r="C1692" t="s">
        <v>6855</v>
      </c>
      <c r="D1692" s="8">
        <f t="shared" si="27"/>
        <v>45657</v>
      </c>
      <c r="E1692" t="s">
        <v>7413</v>
      </c>
      <c r="F1692">
        <v>2</v>
      </c>
      <c r="G1692" t="s">
        <v>11840</v>
      </c>
      <c r="H1692" t="s">
        <v>12730</v>
      </c>
      <c r="L1692" t="str" cm="1">
        <f t="array" ref="L1692">[1]!s_info_industry_gics(A1692,1)</f>
        <v>工业</v>
      </c>
      <c r="M1692" t="str" cm="1">
        <f t="array" ref="M1692">[1]!s_info_industry_gicscode(A1692,1)</f>
        <v>20</v>
      </c>
      <c r="N1692" t="str">
        <f>[1]!s_info_industry_gics(A1692,2)</f>
        <v>资本货物</v>
      </c>
      <c r="O1692" t="str">
        <f>[1]!s_info_industry_gicscode(A1692,2)</f>
        <v>2010</v>
      </c>
      <c r="P1692" cm="1">
        <f t="array" ref="P1692">[1]!s_stmnote_suppliertop5(A1692,D1692,1)</f>
        <v>0</v>
      </c>
      <c r="Q1692">
        <f>[1]!s_stmnote_suppliertop5(A1692,D1692,2)</f>
        <v>0</v>
      </c>
      <c r="R1692" cm="1">
        <f t="array" ref="R1692">[1]!s_stmnote_suppliertop5(A1692,D1692,3)</f>
        <v>0</v>
      </c>
      <c r="S1692" cm="1">
        <f t="array" ref="S1692">[1]!s_stmnote_suppliertop5(A1692,D1692,4)</f>
        <v>0</v>
      </c>
      <c r="T1692" cm="1">
        <f t="array" ref="T1692">[1]!s_stmnote_suppliertop5(A1692,D1692,5)</f>
        <v>0</v>
      </c>
      <c r="U1692" s="9">
        <f>[1]!s_stmnote_purchasetop5_pct(A1692,D1692)</f>
        <v>0</v>
      </c>
      <c r="V1692" cm="1">
        <f t="array" ref="V1692">[1]!s_stmnote_customertop5($A1692,$D1692,1)</f>
        <v>0</v>
      </c>
      <c r="W1692" cm="1">
        <f t="array" ref="W1692">[1]!s_stmnote_customertop5($A1692,$D1692,2)</f>
        <v>0</v>
      </c>
      <c r="X1692" cm="1">
        <f t="array" ref="X1692">[1]!s_stmnote_customertop5($A1692,$D1692,3)</f>
        <v>0</v>
      </c>
      <c r="Y1692" cm="1">
        <f t="array" ref="Y1692">[1]!s_stmnote_customertop5($A1692,$D1692,4)</f>
        <v>0</v>
      </c>
      <c r="Z1692" cm="1">
        <f t="array" ref="Z1692">[1]!s_stmnote_customertop5($A1692,$D1692,5)</f>
        <v>0</v>
      </c>
      <c r="AA1692" s="9">
        <f>[1]!s_stmnote_salestop5_pct(A1692,D1692)</f>
        <v>0</v>
      </c>
      <c r="AB1692" s="9">
        <f>[1]!s_fa_arturn(A1692,D1692)</f>
        <v>0</v>
      </c>
      <c r="AC1692" s="9">
        <f>[1]!fa_apturn(A1692,D1692)</f>
        <v>0</v>
      </c>
      <c r="AD1692" s="9">
        <f>[1]!s_fa_invturn(A1692,D1692)</f>
        <v>0</v>
      </c>
    </row>
    <row r="1693" spans="1:30">
      <c r="A1693" s="3" t="s">
        <v>12986</v>
      </c>
      <c r="B1693" t="s">
        <v>1493</v>
      </c>
      <c r="C1693" t="s">
        <v>6856</v>
      </c>
      <c r="D1693" s="8">
        <f t="shared" si="27"/>
        <v>45657</v>
      </c>
      <c r="E1693" t="s">
        <v>7712</v>
      </c>
      <c r="F1693">
        <v>1</v>
      </c>
      <c r="G1693" t="s">
        <v>11841</v>
      </c>
      <c r="L1693" t="str" cm="1">
        <f t="array" ref="L1693">[1]!s_info_industry_gics(A1693,1)</f>
        <v>工业</v>
      </c>
      <c r="M1693" t="str" cm="1">
        <f t="array" ref="M1693">[1]!s_info_industry_gicscode(A1693,1)</f>
        <v>20</v>
      </c>
      <c r="N1693" t="str">
        <f>[1]!s_info_industry_gics(A1693,2)</f>
        <v>资本货物</v>
      </c>
      <c r="O1693" t="str">
        <f>[1]!s_info_industry_gicscode(A1693,2)</f>
        <v>2010</v>
      </c>
      <c r="P1693" cm="1">
        <f t="array" ref="P1693">[1]!s_stmnote_suppliertop5(A1693,D1693,1)</f>
        <v>0</v>
      </c>
      <c r="Q1693">
        <f>[1]!s_stmnote_suppliertop5(A1693,D1693,2)</f>
        <v>0</v>
      </c>
      <c r="R1693" cm="1">
        <f t="array" ref="R1693">[1]!s_stmnote_suppliertop5(A1693,D1693,3)</f>
        <v>0</v>
      </c>
      <c r="S1693" cm="1">
        <f t="array" ref="S1693">[1]!s_stmnote_suppliertop5(A1693,D1693,4)</f>
        <v>0</v>
      </c>
      <c r="T1693" cm="1">
        <f t="array" ref="T1693">[1]!s_stmnote_suppliertop5(A1693,D1693,5)</f>
        <v>0</v>
      </c>
      <c r="U1693" s="9">
        <f>[1]!s_stmnote_purchasetop5_pct(A1693,D1693)</f>
        <v>0</v>
      </c>
      <c r="V1693" cm="1">
        <f t="array" ref="V1693">[1]!s_stmnote_customertop5($A1693,$D1693,1)</f>
        <v>0</v>
      </c>
      <c r="W1693" cm="1">
        <f t="array" ref="W1693">[1]!s_stmnote_customertop5($A1693,$D1693,2)</f>
        <v>0</v>
      </c>
      <c r="X1693" cm="1">
        <f t="array" ref="X1693">[1]!s_stmnote_customertop5($A1693,$D1693,3)</f>
        <v>0</v>
      </c>
      <c r="Y1693" cm="1">
        <f t="array" ref="Y1693">[1]!s_stmnote_customertop5($A1693,$D1693,4)</f>
        <v>0</v>
      </c>
      <c r="Z1693" cm="1">
        <f t="array" ref="Z1693">[1]!s_stmnote_customertop5($A1693,$D1693,5)</f>
        <v>0</v>
      </c>
      <c r="AA1693" s="9">
        <f>[1]!s_stmnote_salestop5_pct(A1693,D1693)</f>
        <v>0</v>
      </c>
      <c r="AB1693" s="9">
        <f>[1]!s_fa_arturn(A1693,D1693)</f>
        <v>0</v>
      </c>
      <c r="AC1693" s="9">
        <f>[1]!fa_apturn(A1693,D1693)</f>
        <v>0</v>
      </c>
      <c r="AD1693" s="9">
        <f>[1]!s_fa_invturn(A1693,D1693)</f>
        <v>0</v>
      </c>
    </row>
    <row r="1694" spans="1:30">
      <c r="A1694" s="3" t="s">
        <v>12988</v>
      </c>
      <c r="B1694" t="s">
        <v>1495</v>
      </c>
      <c r="C1694" t="s">
        <v>6860</v>
      </c>
      <c r="D1694" s="8">
        <f t="shared" si="27"/>
        <v>45657</v>
      </c>
      <c r="E1694" t="s">
        <v>6940</v>
      </c>
      <c r="F1694">
        <v>1</v>
      </c>
      <c r="G1694" t="s">
        <v>10179</v>
      </c>
      <c r="L1694" t="str" cm="1">
        <f t="array" ref="L1694">[1]!s_info_industry_gics(A1694,1)</f>
        <v>工业</v>
      </c>
      <c r="M1694" t="str" cm="1">
        <f t="array" ref="M1694">[1]!s_info_industry_gicscode(A1694,1)</f>
        <v>20</v>
      </c>
      <c r="N1694" t="str">
        <f>[1]!s_info_industry_gics(A1694,2)</f>
        <v>资本货物</v>
      </c>
      <c r="O1694" t="str">
        <f>[1]!s_info_industry_gicscode(A1694,2)</f>
        <v>2010</v>
      </c>
      <c r="P1694" cm="1">
        <f t="array" ref="P1694">[1]!s_stmnote_suppliertop5(A1694,D1694,1)</f>
        <v>0</v>
      </c>
      <c r="Q1694">
        <f>[1]!s_stmnote_suppliertop5(A1694,D1694,2)</f>
        <v>0</v>
      </c>
      <c r="R1694" cm="1">
        <f t="array" ref="R1694">[1]!s_stmnote_suppliertop5(A1694,D1694,3)</f>
        <v>0</v>
      </c>
      <c r="S1694" cm="1">
        <f t="array" ref="S1694">[1]!s_stmnote_suppliertop5(A1694,D1694,4)</f>
        <v>0</v>
      </c>
      <c r="T1694" cm="1">
        <f t="array" ref="T1694">[1]!s_stmnote_suppliertop5(A1694,D1694,5)</f>
        <v>0</v>
      </c>
      <c r="U1694" s="9">
        <f>[1]!s_stmnote_purchasetop5_pct(A1694,D1694)</f>
        <v>0</v>
      </c>
      <c r="V1694" cm="1">
        <f t="array" ref="V1694">[1]!s_stmnote_customertop5($A1694,$D1694,1)</f>
        <v>0</v>
      </c>
      <c r="W1694" cm="1">
        <f t="array" ref="W1694">[1]!s_stmnote_customertop5($A1694,$D1694,2)</f>
        <v>0</v>
      </c>
      <c r="X1694" cm="1">
        <f t="array" ref="X1694">[1]!s_stmnote_customertop5($A1694,$D1694,3)</f>
        <v>0</v>
      </c>
      <c r="Y1694" cm="1">
        <f t="array" ref="Y1694">[1]!s_stmnote_customertop5($A1694,$D1694,4)</f>
        <v>0</v>
      </c>
      <c r="Z1694" cm="1">
        <f t="array" ref="Z1694">[1]!s_stmnote_customertop5($A1694,$D1694,5)</f>
        <v>0</v>
      </c>
      <c r="AA1694" s="9">
        <f>[1]!s_stmnote_salestop5_pct(A1694,D1694)</f>
        <v>0</v>
      </c>
      <c r="AB1694" s="9">
        <f>[1]!s_fa_arturn(A1694,D1694)</f>
        <v>0</v>
      </c>
      <c r="AC1694" s="9">
        <f>[1]!fa_apturn(A1694,D1694)</f>
        <v>0</v>
      </c>
      <c r="AD1694" s="9">
        <f>[1]!s_fa_invturn(A1694,D1694)</f>
        <v>0</v>
      </c>
    </row>
    <row r="1695" spans="1:30">
      <c r="A1695" s="3" t="s">
        <v>12997</v>
      </c>
      <c r="B1695" t="s">
        <v>1502</v>
      </c>
      <c r="C1695" t="s">
        <v>6877</v>
      </c>
      <c r="D1695" s="8">
        <f t="shared" si="27"/>
        <v>45291</v>
      </c>
      <c r="E1695" t="s">
        <v>6931</v>
      </c>
      <c r="F1695">
        <v>1</v>
      </c>
      <c r="G1695" t="s">
        <v>10183</v>
      </c>
      <c r="L1695" t="str" cm="1">
        <f t="array" ref="L1695">[1]!s_info_industry_gics(A1695,1)</f>
        <v>工业</v>
      </c>
      <c r="M1695" t="str" cm="1">
        <f t="array" ref="M1695">[1]!s_info_industry_gicscode(A1695,1)</f>
        <v>20</v>
      </c>
      <c r="N1695" t="str">
        <f>[1]!s_info_industry_gics(A1695,2)</f>
        <v>资本货物</v>
      </c>
      <c r="O1695" t="str">
        <f>[1]!s_info_industry_gicscode(A1695,2)</f>
        <v>2010</v>
      </c>
      <c r="P1695" t="str" cm="1">
        <f t="array" ref="P1695">[1]!s_stmnote_suppliertop5(A1695,D1695,1)</f>
        <v>供应商一</v>
      </c>
      <c r="Q1695" t="str">
        <f>[1]!s_stmnote_suppliertop5(A1695,D1695,2)</f>
        <v>供应商二</v>
      </c>
      <c r="R1695" t="str" cm="1">
        <f t="array" ref="R1695">[1]!s_stmnote_suppliertop5(A1695,D1695,3)</f>
        <v>供应商三</v>
      </c>
      <c r="S1695" t="str" cm="1">
        <f t="array" ref="S1695">[1]!s_stmnote_suppliertop5(A1695,D1695,4)</f>
        <v>供应商四</v>
      </c>
      <c r="T1695" t="str" cm="1">
        <f t="array" ref="T1695">[1]!s_stmnote_suppliertop5(A1695,D1695,5)</f>
        <v>供应商五</v>
      </c>
      <c r="U1695" s="9">
        <f>[1]!s_stmnote_purchasetop5_pct(A1695,D1695)</f>
        <v>48.26</v>
      </c>
      <c r="V1695" t="str" cm="1">
        <f t="array" ref="V1695">[1]!s_stmnote_customertop5($A1695,$D1695,1)</f>
        <v>第一名</v>
      </c>
      <c r="W1695" t="str" cm="1">
        <f t="array" ref="W1695">[1]!s_stmnote_customertop5($A1695,$D1695,2)</f>
        <v>第二名</v>
      </c>
      <c r="X1695" t="str" cm="1">
        <f t="array" ref="X1695">[1]!s_stmnote_customertop5($A1695,$D1695,3)</f>
        <v>第三名</v>
      </c>
      <c r="Y1695" t="str" cm="1">
        <f t="array" ref="Y1695">[1]!s_stmnote_customertop5($A1695,$D1695,4)</f>
        <v>第四名</v>
      </c>
      <c r="Z1695" t="str" cm="1">
        <f t="array" ref="Z1695">[1]!s_stmnote_customertop5($A1695,$D1695,5)</f>
        <v>第五名</v>
      </c>
      <c r="AA1695" s="9">
        <f>[1]!s_stmnote_salestop5_pct(A1695,D1695)</f>
        <v>43.36</v>
      </c>
      <c r="AB1695" s="9">
        <f>[1]!s_fa_arturn(A1695,D1695)</f>
        <v>10.9375</v>
      </c>
      <c r="AC1695" s="9">
        <f>[1]!fa_apturn(A1695,D1695)</f>
        <v>3.1467414593143399</v>
      </c>
      <c r="AD1695" s="9">
        <f>[1]!s_fa_invturn(A1695,D1695)</f>
        <v>2.3010999999999999</v>
      </c>
    </row>
    <row r="1696" spans="1:30">
      <c r="A1696" s="3" t="s">
        <v>12997</v>
      </c>
      <c r="B1696" t="s">
        <v>1502</v>
      </c>
      <c r="C1696" t="s">
        <v>6878</v>
      </c>
      <c r="D1696" s="8">
        <f t="shared" si="27"/>
        <v>45291</v>
      </c>
      <c r="E1696" t="s">
        <v>7299</v>
      </c>
      <c r="F1696">
        <v>1</v>
      </c>
      <c r="G1696" t="s">
        <v>10184</v>
      </c>
      <c r="L1696" t="str" cm="1">
        <f t="array" ref="L1696">[1]!s_info_industry_gics(A1696,1)</f>
        <v>工业</v>
      </c>
      <c r="M1696" t="str" cm="1">
        <f t="array" ref="M1696">[1]!s_info_industry_gicscode(A1696,1)</f>
        <v>20</v>
      </c>
      <c r="N1696" t="str">
        <f>[1]!s_info_industry_gics(A1696,2)</f>
        <v>资本货物</v>
      </c>
      <c r="O1696" t="str">
        <f>[1]!s_info_industry_gicscode(A1696,2)</f>
        <v>2010</v>
      </c>
      <c r="P1696" t="str" cm="1">
        <f t="array" ref="P1696">[1]!s_stmnote_suppliertop5(A1696,D1696,1)</f>
        <v>供应商一</v>
      </c>
      <c r="Q1696" t="str">
        <f>[1]!s_stmnote_suppliertop5(A1696,D1696,2)</f>
        <v>供应商二</v>
      </c>
      <c r="R1696" t="str" cm="1">
        <f t="array" ref="R1696">[1]!s_stmnote_suppliertop5(A1696,D1696,3)</f>
        <v>供应商三</v>
      </c>
      <c r="S1696" t="str" cm="1">
        <f t="array" ref="S1696">[1]!s_stmnote_suppliertop5(A1696,D1696,4)</f>
        <v>供应商四</v>
      </c>
      <c r="T1696" t="str" cm="1">
        <f t="array" ref="T1696">[1]!s_stmnote_suppliertop5(A1696,D1696,5)</f>
        <v>供应商五</v>
      </c>
      <c r="U1696" s="9">
        <f>[1]!s_stmnote_purchasetop5_pct(A1696,D1696)</f>
        <v>48.26</v>
      </c>
      <c r="V1696" t="str" cm="1">
        <f t="array" ref="V1696">[1]!s_stmnote_customertop5($A1696,$D1696,1)</f>
        <v>第一名</v>
      </c>
      <c r="W1696" t="str" cm="1">
        <f t="array" ref="W1696">[1]!s_stmnote_customertop5($A1696,$D1696,2)</f>
        <v>第二名</v>
      </c>
      <c r="X1696" t="str" cm="1">
        <f t="array" ref="X1696">[1]!s_stmnote_customertop5($A1696,$D1696,3)</f>
        <v>第三名</v>
      </c>
      <c r="Y1696" t="str" cm="1">
        <f t="array" ref="Y1696">[1]!s_stmnote_customertop5($A1696,$D1696,4)</f>
        <v>第四名</v>
      </c>
      <c r="Z1696" t="str" cm="1">
        <f t="array" ref="Z1696">[1]!s_stmnote_customertop5($A1696,$D1696,5)</f>
        <v>第五名</v>
      </c>
      <c r="AA1696" s="9">
        <f>[1]!s_stmnote_salestop5_pct(A1696,D1696)</f>
        <v>43.36</v>
      </c>
      <c r="AB1696" s="9">
        <f>[1]!s_fa_arturn(A1696,D1696)</f>
        <v>10.9375</v>
      </c>
      <c r="AC1696" s="9">
        <f>[1]!fa_apturn(A1696,D1696)</f>
        <v>3.1467414593143399</v>
      </c>
      <c r="AD1696" s="9">
        <f>[1]!s_fa_invturn(A1696,D1696)</f>
        <v>2.3010999999999999</v>
      </c>
    </row>
    <row r="1697" spans="1:30">
      <c r="A1697" s="3" t="s">
        <v>12997</v>
      </c>
      <c r="B1697" t="s">
        <v>1502</v>
      </c>
      <c r="C1697" t="s">
        <v>6879</v>
      </c>
      <c r="D1697" s="8">
        <f t="shared" si="27"/>
        <v>45291</v>
      </c>
      <c r="E1697" t="s">
        <v>6970</v>
      </c>
      <c r="F1697">
        <v>1</v>
      </c>
      <c r="G1697" t="s">
        <v>10183</v>
      </c>
      <c r="L1697" t="str" cm="1">
        <f t="array" ref="L1697">[1]!s_info_industry_gics(A1697,1)</f>
        <v>工业</v>
      </c>
      <c r="M1697" t="str" cm="1">
        <f t="array" ref="M1697">[1]!s_info_industry_gicscode(A1697,1)</f>
        <v>20</v>
      </c>
      <c r="N1697" t="str">
        <f>[1]!s_info_industry_gics(A1697,2)</f>
        <v>资本货物</v>
      </c>
      <c r="O1697" t="str">
        <f>[1]!s_info_industry_gicscode(A1697,2)</f>
        <v>2010</v>
      </c>
      <c r="P1697" t="str" cm="1">
        <f t="array" ref="P1697">[1]!s_stmnote_suppliertop5(A1697,D1697,1)</f>
        <v>供应商一</v>
      </c>
      <c r="Q1697" t="str">
        <f>[1]!s_stmnote_suppliertop5(A1697,D1697,2)</f>
        <v>供应商二</v>
      </c>
      <c r="R1697" t="str" cm="1">
        <f t="array" ref="R1697">[1]!s_stmnote_suppliertop5(A1697,D1697,3)</f>
        <v>供应商三</v>
      </c>
      <c r="S1697" t="str" cm="1">
        <f t="array" ref="S1697">[1]!s_stmnote_suppliertop5(A1697,D1697,4)</f>
        <v>供应商四</v>
      </c>
      <c r="T1697" t="str" cm="1">
        <f t="array" ref="T1697">[1]!s_stmnote_suppliertop5(A1697,D1697,5)</f>
        <v>供应商五</v>
      </c>
      <c r="U1697" s="9">
        <f>[1]!s_stmnote_purchasetop5_pct(A1697,D1697)</f>
        <v>48.26</v>
      </c>
      <c r="V1697" t="str" cm="1">
        <f t="array" ref="V1697">[1]!s_stmnote_customertop5($A1697,$D1697,1)</f>
        <v>第一名</v>
      </c>
      <c r="W1697" t="str" cm="1">
        <f t="array" ref="W1697">[1]!s_stmnote_customertop5($A1697,$D1697,2)</f>
        <v>第二名</v>
      </c>
      <c r="X1697" t="str" cm="1">
        <f t="array" ref="X1697">[1]!s_stmnote_customertop5($A1697,$D1697,3)</f>
        <v>第三名</v>
      </c>
      <c r="Y1697" t="str" cm="1">
        <f t="array" ref="Y1697">[1]!s_stmnote_customertop5($A1697,$D1697,4)</f>
        <v>第四名</v>
      </c>
      <c r="Z1697" t="str" cm="1">
        <f t="array" ref="Z1697">[1]!s_stmnote_customertop5($A1697,$D1697,5)</f>
        <v>第五名</v>
      </c>
      <c r="AA1697" s="9">
        <f>[1]!s_stmnote_salestop5_pct(A1697,D1697)</f>
        <v>43.36</v>
      </c>
      <c r="AB1697" s="9">
        <f>[1]!s_fa_arturn(A1697,D1697)</f>
        <v>10.9375</v>
      </c>
      <c r="AC1697" s="9">
        <f>[1]!fa_apturn(A1697,D1697)</f>
        <v>3.1467414593143399</v>
      </c>
      <c r="AD1697" s="9">
        <f>[1]!s_fa_invturn(A1697,D1697)</f>
        <v>2.3010999999999999</v>
      </c>
    </row>
    <row r="1698" spans="1:30">
      <c r="A1698" s="3" t="s">
        <v>12997</v>
      </c>
      <c r="B1698" t="s">
        <v>1502</v>
      </c>
      <c r="C1698" t="s">
        <v>6878</v>
      </c>
      <c r="D1698" s="8">
        <f t="shared" si="27"/>
        <v>45291</v>
      </c>
      <c r="E1698" t="s">
        <v>7073</v>
      </c>
      <c r="F1698">
        <v>1</v>
      </c>
      <c r="G1698" t="s">
        <v>10184</v>
      </c>
      <c r="L1698" t="str" cm="1">
        <f t="array" ref="L1698">[1]!s_info_industry_gics(A1698,1)</f>
        <v>工业</v>
      </c>
      <c r="M1698" t="str" cm="1">
        <f t="array" ref="M1698">[1]!s_info_industry_gicscode(A1698,1)</f>
        <v>20</v>
      </c>
      <c r="N1698" t="str">
        <f>[1]!s_info_industry_gics(A1698,2)</f>
        <v>资本货物</v>
      </c>
      <c r="O1698" t="str">
        <f>[1]!s_info_industry_gicscode(A1698,2)</f>
        <v>2010</v>
      </c>
      <c r="P1698" t="str" cm="1">
        <f t="array" ref="P1698">[1]!s_stmnote_suppliertop5(A1698,D1698,1)</f>
        <v>供应商一</v>
      </c>
      <c r="Q1698" t="str">
        <f>[1]!s_stmnote_suppliertop5(A1698,D1698,2)</f>
        <v>供应商二</v>
      </c>
      <c r="R1698" t="str" cm="1">
        <f t="array" ref="R1698">[1]!s_stmnote_suppliertop5(A1698,D1698,3)</f>
        <v>供应商三</v>
      </c>
      <c r="S1698" t="str" cm="1">
        <f t="array" ref="S1698">[1]!s_stmnote_suppliertop5(A1698,D1698,4)</f>
        <v>供应商四</v>
      </c>
      <c r="T1698" t="str" cm="1">
        <f t="array" ref="T1698">[1]!s_stmnote_suppliertop5(A1698,D1698,5)</f>
        <v>供应商五</v>
      </c>
      <c r="U1698" s="9">
        <f>[1]!s_stmnote_purchasetop5_pct(A1698,D1698)</f>
        <v>48.26</v>
      </c>
      <c r="V1698" t="str" cm="1">
        <f t="array" ref="V1698">[1]!s_stmnote_customertop5($A1698,$D1698,1)</f>
        <v>第一名</v>
      </c>
      <c r="W1698" t="str" cm="1">
        <f t="array" ref="W1698">[1]!s_stmnote_customertop5($A1698,$D1698,2)</f>
        <v>第二名</v>
      </c>
      <c r="X1698" t="str" cm="1">
        <f t="array" ref="X1698">[1]!s_stmnote_customertop5($A1698,$D1698,3)</f>
        <v>第三名</v>
      </c>
      <c r="Y1698" t="str" cm="1">
        <f t="array" ref="Y1698">[1]!s_stmnote_customertop5($A1698,$D1698,4)</f>
        <v>第四名</v>
      </c>
      <c r="Z1698" t="str" cm="1">
        <f t="array" ref="Z1698">[1]!s_stmnote_customertop5($A1698,$D1698,5)</f>
        <v>第五名</v>
      </c>
      <c r="AA1698" s="9">
        <f>[1]!s_stmnote_salestop5_pct(A1698,D1698)</f>
        <v>43.36</v>
      </c>
      <c r="AB1698" s="9">
        <f>[1]!s_fa_arturn(A1698,D1698)</f>
        <v>10.9375</v>
      </c>
      <c r="AC1698" s="9">
        <f>[1]!fa_apturn(A1698,D1698)</f>
        <v>3.1467414593143399</v>
      </c>
      <c r="AD1698" s="9">
        <f>[1]!s_fa_invturn(A1698,D1698)</f>
        <v>2.3010999999999999</v>
      </c>
    </row>
    <row r="1699" spans="1:30">
      <c r="A1699" s="3" t="s">
        <v>12999</v>
      </c>
      <c r="B1699" t="s">
        <v>767</v>
      </c>
      <c r="C1699" t="s">
        <v>6886</v>
      </c>
      <c r="D1699" s="8">
        <f t="shared" si="27"/>
        <v>44561</v>
      </c>
      <c r="E1699" t="s">
        <v>7518</v>
      </c>
      <c r="F1699">
        <v>2</v>
      </c>
      <c r="G1699" t="s">
        <v>11865</v>
      </c>
      <c r="H1699" t="s">
        <v>12744</v>
      </c>
      <c r="L1699" t="str" cm="1">
        <f t="array" ref="L1699">[1]!s_info_industry_gics(A1699,1)</f>
        <v>工业</v>
      </c>
      <c r="M1699" t="str" cm="1">
        <f t="array" ref="M1699">[1]!s_info_industry_gicscode(A1699,1)</f>
        <v>20</v>
      </c>
      <c r="N1699" t="str">
        <f>[1]!s_info_industry_gics(A1699,2)</f>
        <v>资本货物</v>
      </c>
      <c r="O1699" t="str">
        <f>[1]!s_info_industry_gicscode(A1699,2)</f>
        <v>2010</v>
      </c>
      <c r="P1699" t="str" cm="1">
        <f t="array" ref="P1699">[1]!s_stmnote_suppliertop5(A1699,D1699,1)</f>
        <v>深圳市唯真电机发展有限公司</v>
      </c>
      <c r="Q1699" t="str">
        <f>[1]!s_stmnote_suppliertop5(A1699,D1699,2)</f>
        <v>上海泰崇电气有限公司</v>
      </c>
      <c r="R1699" t="str" cm="1">
        <f t="array" ref="R1699">[1]!s_stmnote_suppliertop5(A1699,D1699,3)</f>
        <v>青岛乐禧电子有限公司</v>
      </c>
      <c r="S1699" t="str" cm="1">
        <f t="array" ref="S1699">[1]!s_stmnote_suppliertop5(A1699,D1699,4)</f>
        <v>惠州市忠邦电子有限公司</v>
      </c>
      <c r="T1699" t="str" cm="1">
        <f t="array" ref="T1699">[1]!s_stmnote_suppliertop5(A1699,D1699,5)</f>
        <v>杭州利尔达展芯科技有限公司</v>
      </c>
      <c r="U1699" s="9">
        <f>[1]!s_stmnote_purchasetop5_pct(A1699,D1699)</f>
        <v>35.32</v>
      </c>
      <c r="V1699" t="str" cm="1">
        <f t="array" ref="V1699">[1]!s_stmnote_customertop5($A1699,$D1699,1)</f>
        <v>江苏里高智能家居有限公司</v>
      </c>
      <c r="W1699" t="str" cm="1">
        <f t="array" ref="W1699">[1]!s_stmnote_customertop5($A1699,$D1699,2)</f>
        <v>LEGGETT&amp;PLATTGLOBALSERVICES</v>
      </c>
      <c r="X1699" t="str" cm="1">
        <f t="array" ref="X1699">[1]!s_stmnote_customertop5($A1699,$D1699,3)</f>
        <v>GERMANY,S.A./MATRATZEN,S.L.</v>
      </c>
      <c r="Y1699" t="str" cm="1">
        <f t="array" ref="Y1699">[1]!s_stmnote_customertop5($A1699,$D1699,4)</f>
        <v>东庚企业股份有限公司/浙江东庚金属制品有限公司</v>
      </c>
      <c r="Z1699" t="str" cm="1">
        <f t="array" ref="Z1699">[1]!s_stmnote_customertop5($A1699,$D1699,5)</f>
        <v>丰上工业股份有限公司</v>
      </c>
      <c r="AA1699" s="9">
        <f>[1]!s_stmnote_salestop5_pct(A1699,D1699)</f>
        <v>57.55</v>
      </c>
      <c r="AB1699" s="9">
        <f>[1]!s_fa_arturn(A1699,D1699)</f>
        <v>6.0141999999999998</v>
      </c>
      <c r="AC1699" s="9">
        <f>[1]!fa_apturn(A1699,D1699)</f>
        <v>3.6361336654913798</v>
      </c>
      <c r="AD1699" s="9">
        <f>[1]!s_fa_invturn(A1699,D1699)</f>
        <v>4.1154000000000002</v>
      </c>
    </row>
    <row r="1700" spans="1:30">
      <c r="A1700" s="3" t="s">
        <v>12999</v>
      </c>
      <c r="B1700" t="s">
        <v>767</v>
      </c>
      <c r="C1700" t="s">
        <v>6886</v>
      </c>
      <c r="D1700" s="8">
        <f t="shared" si="27"/>
        <v>44561</v>
      </c>
      <c r="E1700" t="s">
        <v>7868</v>
      </c>
      <c r="F1700">
        <v>2</v>
      </c>
      <c r="G1700" t="s">
        <v>11865</v>
      </c>
      <c r="H1700" t="s">
        <v>12745</v>
      </c>
      <c r="L1700" t="str" cm="1">
        <f t="array" ref="L1700">[1]!s_info_industry_gics(A1700,1)</f>
        <v>工业</v>
      </c>
      <c r="M1700" t="str" cm="1">
        <f t="array" ref="M1700">[1]!s_info_industry_gicscode(A1700,1)</f>
        <v>20</v>
      </c>
      <c r="N1700" t="str">
        <f>[1]!s_info_industry_gics(A1700,2)</f>
        <v>资本货物</v>
      </c>
      <c r="O1700" t="str">
        <f>[1]!s_info_industry_gicscode(A1700,2)</f>
        <v>2010</v>
      </c>
      <c r="P1700" t="str" cm="1">
        <f t="array" ref="P1700">[1]!s_stmnote_suppliertop5(A1700,D1700,1)</f>
        <v>深圳市唯真电机发展有限公司</v>
      </c>
      <c r="Q1700" t="str">
        <f>[1]!s_stmnote_suppliertop5(A1700,D1700,2)</f>
        <v>上海泰崇电气有限公司</v>
      </c>
      <c r="R1700" t="str" cm="1">
        <f t="array" ref="R1700">[1]!s_stmnote_suppliertop5(A1700,D1700,3)</f>
        <v>青岛乐禧电子有限公司</v>
      </c>
      <c r="S1700" t="str" cm="1">
        <f t="array" ref="S1700">[1]!s_stmnote_suppliertop5(A1700,D1700,4)</f>
        <v>惠州市忠邦电子有限公司</v>
      </c>
      <c r="T1700" t="str" cm="1">
        <f t="array" ref="T1700">[1]!s_stmnote_suppliertop5(A1700,D1700,5)</f>
        <v>杭州利尔达展芯科技有限公司</v>
      </c>
      <c r="U1700" s="9">
        <f>[1]!s_stmnote_purchasetop5_pct(A1700,D1700)</f>
        <v>35.32</v>
      </c>
      <c r="V1700" t="str" cm="1">
        <f t="array" ref="V1700">[1]!s_stmnote_customertop5($A1700,$D1700,1)</f>
        <v>江苏里高智能家居有限公司</v>
      </c>
      <c r="W1700" t="str" cm="1">
        <f t="array" ref="W1700">[1]!s_stmnote_customertop5($A1700,$D1700,2)</f>
        <v>LEGGETT&amp;PLATTGLOBALSERVICES</v>
      </c>
      <c r="X1700" t="str" cm="1">
        <f t="array" ref="X1700">[1]!s_stmnote_customertop5($A1700,$D1700,3)</f>
        <v>GERMANY,S.A./MATRATZEN,S.L.</v>
      </c>
      <c r="Y1700" t="str" cm="1">
        <f t="array" ref="Y1700">[1]!s_stmnote_customertop5($A1700,$D1700,4)</f>
        <v>东庚企业股份有限公司/浙江东庚金属制品有限公司</v>
      </c>
      <c r="Z1700" t="str" cm="1">
        <f t="array" ref="Z1700">[1]!s_stmnote_customertop5($A1700,$D1700,5)</f>
        <v>丰上工业股份有限公司</v>
      </c>
      <c r="AA1700" s="9">
        <f>[1]!s_stmnote_salestop5_pct(A1700,D1700)</f>
        <v>57.55</v>
      </c>
      <c r="AB1700" s="9">
        <f>[1]!s_fa_arturn(A1700,D1700)</f>
        <v>6.0141999999999998</v>
      </c>
      <c r="AC1700" s="9">
        <f>[1]!fa_apturn(A1700,D1700)</f>
        <v>3.6361336654913798</v>
      </c>
      <c r="AD1700" s="9">
        <f>[1]!s_fa_invturn(A1700,D1700)</f>
        <v>4.1154000000000002</v>
      </c>
    </row>
    <row r="1701" spans="1:30">
      <c r="A1701" s="3" t="s">
        <v>12999</v>
      </c>
      <c r="B1701" t="s">
        <v>767</v>
      </c>
      <c r="C1701" t="s">
        <v>6886</v>
      </c>
      <c r="D1701" s="8">
        <f t="shared" si="27"/>
        <v>44561</v>
      </c>
      <c r="E1701" t="s">
        <v>7204</v>
      </c>
      <c r="F1701">
        <v>2</v>
      </c>
      <c r="G1701" t="s">
        <v>11865</v>
      </c>
      <c r="H1701" t="s">
        <v>12746</v>
      </c>
      <c r="L1701" t="str" cm="1">
        <f t="array" ref="L1701">[1]!s_info_industry_gics(A1701,1)</f>
        <v>工业</v>
      </c>
      <c r="M1701" t="str" cm="1">
        <f t="array" ref="M1701">[1]!s_info_industry_gicscode(A1701,1)</f>
        <v>20</v>
      </c>
      <c r="N1701" t="str">
        <f>[1]!s_info_industry_gics(A1701,2)</f>
        <v>资本货物</v>
      </c>
      <c r="O1701" t="str">
        <f>[1]!s_info_industry_gicscode(A1701,2)</f>
        <v>2010</v>
      </c>
      <c r="P1701" t="str" cm="1">
        <f t="array" ref="P1701">[1]!s_stmnote_suppliertop5(A1701,D1701,1)</f>
        <v>深圳市唯真电机发展有限公司</v>
      </c>
      <c r="Q1701" t="str">
        <f>[1]!s_stmnote_suppliertop5(A1701,D1701,2)</f>
        <v>上海泰崇电气有限公司</v>
      </c>
      <c r="R1701" t="str" cm="1">
        <f t="array" ref="R1701">[1]!s_stmnote_suppliertop5(A1701,D1701,3)</f>
        <v>青岛乐禧电子有限公司</v>
      </c>
      <c r="S1701" t="str" cm="1">
        <f t="array" ref="S1701">[1]!s_stmnote_suppliertop5(A1701,D1701,4)</f>
        <v>惠州市忠邦电子有限公司</v>
      </c>
      <c r="T1701" t="str" cm="1">
        <f t="array" ref="T1701">[1]!s_stmnote_suppliertop5(A1701,D1701,5)</f>
        <v>杭州利尔达展芯科技有限公司</v>
      </c>
      <c r="U1701" s="9">
        <f>[1]!s_stmnote_purchasetop5_pct(A1701,D1701)</f>
        <v>35.32</v>
      </c>
      <c r="V1701" t="str" cm="1">
        <f t="array" ref="V1701">[1]!s_stmnote_customertop5($A1701,$D1701,1)</f>
        <v>江苏里高智能家居有限公司</v>
      </c>
      <c r="W1701" t="str" cm="1">
        <f t="array" ref="W1701">[1]!s_stmnote_customertop5($A1701,$D1701,2)</f>
        <v>LEGGETT&amp;PLATTGLOBALSERVICES</v>
      </c>
      <c r="X1701" t="str" cm="1">
        <f t="array" ref="X1701">[1]!s_stmnote_customertop5($A1701,$D1701,3)</f>
        <v>GERMANY,S.A./MATRATZEN,S.L.</v>
      </c>
      <c r="Y1701" t="str" cm="1">
        <f t="array" ref="Y1701">[1]!s_stmnote_customertop5($A1701,$D1701,4)</f>
        <v>东庚企业股份有限公司/浙江东庚金属制品有限公司</v>
      </c>
      <c r="Z1701" t="str" cm="1">
        <f t="array" ref="Z1701">[1]!s_stmnote_customertop5($A1701,$D1701,5)</f>
        <v>丰上工业股份有限公司</v>
      </c>
      <c r="AA1701" s="9">
        <f>[1]!s_stmnote_salestop5_pct(A1701,D1701)</f>
        <v>57.55</v>
      </c>
      <c r="AB1701" s="9">
        <f>[1]!s_fa_arturn(A1701,D1701)</f>
        <v>6.0141999999999998</v>
      </c>
      <c r="AC1701" s="9">
        <f>[1]!fa_apturn(A1701,D1701)</f>
        <v>3.6361336654913798</v>
      </c>
      <c r="AD1701" s="9">
        <f>[1]!s_fa_invturn(A1701,D1701)</f>
        <v>4.1154000000000002</v>
      </c>
    </row>
    <row r="1702" spans="1:30">
      <c r="A1702" s="3" t="s">
        <v>12999</v>
      </c>
      <c r="B1702" t="s">
        <v>767</v>
      </c>
      <c r="C1702" t="s">
        <v>6887</v>
      </c>
      <c r="D1702" s="8">
        <f t="shared" si="27"/>
        <v>44561</v>
      </c>
      <c r="E1702" t="s">
        <v>6990</v>
      </c>
      <c r="F1702">
        <v>2</v>
      </c>
      <c r="G1702" t="s">
        <v>11866</v>
      </c>
      <c r="H1702" t="s">
        <v>12747</v>
      </c>
      <c r="L1702" t="str" cm="1">
        <f t="array" ref="L1702">[1]!s_info_industry_gics(A1702,1)</f>
        <v>工业</v>
      </c>
      <c r="M1702" t="str" cm="1">
        <f t="array" ref="M1702">[1]!s_info_industry_gicscode(A1702,1)</f>
        <v>20</v>
      </c>
      <c r="N1702" t="str">
        <f>[1]!s_info_industry_gics(A1702,2)</f>
        <v>资本货物</v>
      </c>
      <c r="O1702" t="str">
        <f>[1]!s_info_industry_gicscode(A1702,2)</f>
        <v>2010</v>
      </c>
      <c r="P1702" t="str" cm="1">
        <f t="array" ref="P1702">[1]!s_stmnote_suppliertop5(A1702,D1702,1)</f>
        <v>深圳市唯真电机发展有限公司</v>
      </c>
      <c r="Q1702" t="str">
        <f>[1]!s_stmnote_suppliertop5(A1702,D1702,2)</f>
        <v>上海泰崇电气有限公司</v>
      </c>
      <c r="R1702" t="str" cm="1">
        <f t="array" ref="R1702">[1]!s_stmnote_suppliertop5(A1702,D1702,3)</f>
        <v>青岛乐禧电子有限公司</v>
      </c>
      <c r="S1702" t="str" cm="1">
        <f t="array" ref="S1702">[1]!s_stmnote_suppliertop5(A1702,D1702,4)</f>
        <v>惠州市忠邦电子有限公司</v>
      </c>
      <c r="T1702" t="str" cm="1">
        <f t="array" ref="T1702">[1]!s_stmnote_suppliertop5(A1702,D1702,5)</f>
        <v>杭州利尔达展芯科技有限公司</v>
      </c>
      <c r="U1702" s="9">
        <f>[1]!s_stmnote_purchasetop5_pct(A1702,D1702)</f>
        <v>35.32</v>
      </c>
      <c r="V1702" t="str" cm="1">
        <f t="array" ref="V1702">[1]!s_stmnote_customertop5($A1702,$D1702,1)</f>
        <v>江苏里高智能家居有限公司</v>
      </c>
      <c r="W1702" t="str" cm="1">
        <f t="array" ref="W1702">[1]!s_stmnote_customertop5($A1702,$D1702,2)</f>
        <v>LEGGETT&amp;PLATTGLOBALSERVICES</v>
      </c>
      <c r="X1702" t="str" cm="1">
        <f t="array" ref="X1702">[1]!s_stmnote_customertop5($A1702,$D1702,3)</f>
        <v>GERMANY,S.A./MATRATZEN,S.L.</v>
      </c>
      <c r="Y1702" t="str" cm="1">
        <f t="array" ref="Y1702">[1]!s_stmnote_customertop5($A1702,$D1702,4)</f>
        <v>东庚企业股份有限公司/浙江东庚金属制品有限公司</v>
      </c>
      <c r="Z1702" t="str" cm="1">
        <f t="array" ref="Z1702">[1]!s_stmnote_customertop5($A1702,$D1702,5)</f>
        <v>丰上工业股份有限公司</v>
      </c>
      <c r="AA1702" s="9">
        <f>[1]!s_stmnote_salestop5_pct(A1702,D1702)</f>
        <v>57.55</v>
      </c>
      <c r="AB1702" s="9">
        <f>[1]!s_fa_arturn(A1702,D1702)</f>
        <v>6.0141999999999998</v>
      </c>
      <c r="AC1702" s="9">
        <f>[1]!fa_apturn(A1702,D1702)</f>
        <v>3.6361336654913798</v>
      </c>
      <c r="AD1702" s="9">
        <f>[1]!s_fa_invturn(A1702,D1702)</f>
        <v>4.1154000000000002</v>
      </c>
    </row>
    <row r="1703" spans="1:30">
      <c r="A1703" s="3" t="s">
        <v>12999</v>
      </c>
      <c r="B1703" t="s">
        <v>767</v>
      </c>
      <c r="C1703" t="s">
        <v>6886</v>
      </c>
      <c r="D1703" s="8">
        <f t="shared" si="27"/>
        <v>44926</v>
      </c>
      <c r="E1703" t="s">
        <v>7122</v>
      </c>
      <c r="F1703">
        <v>2</v>
      </c>
      <c r="G1703" t="s">
        <v>11865</v>
      </c>
      <c r="H1703" t="s">
        <v>12748</v>
      </c>
      <c r="L1703" t="str" cm="1">
        <f t="array" ref="L1703">[1]!s_info_industry_gics(A1703,1)</f>
        <v>工业</v>
      </c>
      <c r="M1703" t="str" cm="1">
        <f t="array" ref="M1703">[1]!s_info_industry_gicscode(A1703,1)</f>
        <v>20</v>
      </c>
      <c r="N1703" t="str">
        <f>[1]!s_info_industry_gics(A1703,2)</f>
        <v>资本货物</v>
      </c>
      <c r="O1703" t="str">
        <f>[1]!s_info_industry_gicscode(A1703,2)</f>
        <v>2010</v>
      </c>
      <c r="P1703" t="str" cm="1">
        <f t="array" ref="P1703">[1]!s_stmnote_suppliertop5(A1703,D1703,1)</f>
        <v>深圳市唯真电机发展有限公司</v>
      </c>
      <c r="Q1703" t="str">
        <f>[1]!s_stmnote_suppliertop5(A1703,D1703,2)</f>
        <v>上海泰崇电气有限公司</v>
      </c>
      <c r="R1703" t="str" cm="1">
        <f t="array" ref="R1703">[1]!s_stmnote_suppliertop5(A1703,D1703,3)</f>
        <v>深圳市华源鑫电器有限公司</v>
      </c>
      <c r="S1703" t="str" cm="1">
        <f t="array" ref="S1703">[1]!s_stmnote_suppliertop5(A1703,D1703,4)</f>
        <v>青岛东岳塑料有限公司</v>
      </c>
      <c r="T1703" t="str" cm="1">
        <f t="array" ref="T1703">[1]!s_stmnote_suppliertop5(A1703,D1703,5)</f>
        <v>山东松竹铝业股份有限公司</v>
      </c>
      <c r="U1703" s="9">
        <f>[1]!s_stmnote_purchasetop5_pct(A1703,D1703)</f>
        <v>30.52</v>
      </c>
      <c r="V1703" t="str" cm="1">
        <f t="array" ref="V1703">[1]!s_stmnote_customertop5($A1703,$D1703,1)</f>
        <v>江苏里高智能家居有限公司</v>
      </c>
      <c r="W1703" t="str" cm="1">
        <f t="array" ref="W1703">[1]!s_stmnote_customertop5($A1703,$D1703,2)</f>
        <v>LEGGETT&amp;PLATT GLOBAL SERVICES</v>
      </c>
      <c r="X1703" t="str" cm="1">
        <f t="array" ref="X1703">[1]!s_stmnote_customertop5($A1703,$D1703,3)</f>
        <v>MATRATZENSL(西班牙)/GERMANYSA/Germany Research SL</v>
      </c>
      <c r="Y1703" t="str" cm="1">
        <f t="array" ref="Y1703">[1]!s_stmnote_customertop5($A1703,$D1703,4)</f>
        <v>杭州顿力医疗器械有限公司/顿力集团有限公司</v>
      </c>
      <c r="Z1703" t="str" cm="1">
        <f t="array" ref="Z1703">[1]!s_stmnote_customertop5($A1703,$D1703,5)</f>
        <v>东庚企业股份有限公司/浙江东庚金属制品有限公司</v>
      </c>
      <c r="AA1703" s="9">
        <f>[1]!s_stmnote_salestop5_pct(A1703,D1703)</f>
        <v>43.37</v>
      </c>
      <c r="AB1703" s="9">
        <f>[1]!s_fa_arturn(A1703,D1703)</f>
        <v>4.5393999999999997</v>
      </c>
      <c r="AC1703" s="9">
        <f>[1]!fa_apturn(A1703,D1703)</f>
        <v>3.6703546614449101</v>
      </c>
      <c r="AD1703" s="9">
        <f>[1]!s_fa_invturn(A1703,D1703)</f>
        <v>3.5011999999999999</v>
      </c>
    </row>
    <row r="1704" spans="1:30">
      <c r="A1704" s="3" t="s">
        <v>12999</v>
      </c>
      <c r="B1704" t="s">
        <v>767</v>
      </c>
      <c r="C1704" t="s">
        <v>6888</v>
      </c>
      <c r="D1704" s="8">
        <f t="shared" si="27"/>
        <v>44926</v>
      </c>
      <c r="E1704" t="s">
        <v>7392</v>
      </c>
      <c r="F1704">
        <v>3</v>
      </c>
      <c r="G1704" t="s">
        <v>11866</v>
      </c>
      <c r="H1704" t="s">
        <v>12749</v>
      </c>
      <c r="I1704" t="s">
        <v>12747</v>
      </c>
      <c r="L1704" t="str" cm="1">
        <f t="array" ref="L1704">[1]!s_info_industry_gics(A1704,1)</f>
        <v>工业</v>
      </c>
      <c r="M1704" t="str" cm="1">
        <f t="array" ref="M1704">[1]!s_info_industry_gicscode(A1704,1)</f>
        <v>20</v>
      </c>
      <c r="N1704" t="str">
        <f>[1]!s_info_industry_gics(A1704,2)</f>
        <v>资本货物</v>
      </c>
      <c r="O1704" t="str">
        <f>[1]!s_info_industry_gicscode(A1704,2)</f>
        <v>2010</v>
      </c>
      <c r="P1704" t="str" cm="1">
        <f t="array" ref="P1704">[1]!s_stmnote_suppliertop5(A1704,D1704,1)</f>
        <v>深圳市唯真电机发展有限公司</v>
      </c>
      <c r="Q1704" t="str">
        <f>[1]!s_stmnote_suppliertop5(A1704,D1704,2)</f>
        <v>上海泰崇电气有限公司</v>
      </c>
      <c r="R1704" t="str" cm="1">
        <f t="array" ref="R1704">[1]!s_stmnote_suppliertop5(A1704,D1704,3)</f>
        <v>深圳市华源鑫电器有限公司</v>
      </c>
      <c r="S1704" t="str" cm="1">
        <f t="array" ref="S1704">[1]!s_stmnote_suppliertop5(A1704,D1704,4)</f>
        <v>青岛东岳塑料有限公司</v>
      </c>
      <c r="T1704" t="str" cm="1">
        <f t="array" ref="T1704">[1]!s_stmnote_suppliertop5(A1704,D1704,5)</f>
        <v>山东松竹铝业股份有限公司</v>
      </c>
      <c r="U1704" s="9">
        <f>[1]!s_stmnote_purchasetop5_pct(A1704,D1704)</f>
        <v>30.52</v>
      </c>
      <c r="V1704" t="str" cm="1">
        <f t="array" ref="V1704">[1]!s_stmnote_customertop5($A1704,$D1704,1)</f>
        <v>江苏里高智能家居有限公司</v>
      </c>
      <c r="W1704" t="str" cm="1">
        <f t="array" ref="W1704">[1]!s_stmnote_customertop5($A1704,$D1704,2)</f>
        <v>LEGGETT&amp;PLATT GLOBAL SERVICES</v>
      </c>
      <c r="X1704" t="str" cm="1">
        <f t="array" ref="X1704">[1]!s_stmnote_customertop5($A1704,$D1704,3)</f>
        <v>MATRATZENSL(西班牙)/GERMANYSA/Germany Research SL</v>
      </c>
      <c r="Y1704" t="str" cm="1">
        <f t="array" ref="Y1704">[1]!s_stmnote_customertop5($A1704,$D1704,4)</f>
        <v>杭州顿力医疗器械有限公司/顿力集团有限公司</v>
      </c>
      <c r="Z1704" t="str" cm="1">
        <f t="array" ref="Z1704">[1]!s_stmnote_customertop5($A1704,$D1704,5)</f>
        <v>东庚企业股份有限公司/浙江东庚金属制品有限公司</v>
      </c>
      <c r="AA1704" s="9">
        <f>[1]!s_stmnote_salestop5_pct(A1704,D1704)</f>
        <v>43.37</v>
      </c>
      <c r="AB1704" s="9">
        <f>[1]!s_fa_arturn(A1704,D1704)</f>
        <v>4.5393999999999997</v>
      </c>
      <c r="AC1704" s="9">
        <f>[1]!fa_apturn(A1704,D1704)</f>
        <v>3.6703546614449101</v>
      </c>
      <c r="AD1704" s="9">
        <f>[1]!s_fa_invturn(A1704,D1704)</f>
        <v>3.5011999999999999</v>
      </c>
    </row>
    <row r="1705" spans="1:30">
      <c r="A1705" s="3" t="s">
        <v>12999</v>
      </c>
      <c r="B1705" t="s">
        <v>767</v>
      </c>
      <c r="C1705" t="s">
        <v>6889</v>
      </c>
      <c r="D1705" s="8">
        <f t="shared" si="27"/>
        <v>44926</v>
      </c>
      <c r="E1705" t="s">
        <v>7683</v>
      </c>
      <c r="F1705">
        <v>2</v>
      </c>
      <c r="G1705" t="s">
        <v>11867</v>
      </c>
      <c r="H1705" t="s">
        <v>12750</v>
      </c>
      <c r="L1705" t="str" cm="1">
        <f t="array" ref="L1705">[1]!s_info_industry_gics(A1705,1)</f>
        <v>工业</v>
      </c>
      <c r="M1705" t="str" cm="1">
        <f t="array" ref="M1705">[1]!s_info_industry_gicscode(A1705,1)</f>
        <v>20</v>
      </c>
      <c r="N1705" t="str">
        <f>[1]!s_info_industry_gics(A1705,2)</f>
        <v>资本货物</v>
      </c>
      <c r="O1705" t="str">
        <f>[1]!s_info_industry_gicscode(A1705,2)</f>
        <v>2010</v>
      </c>
      <c r="P1705" t="str" cm="1">
        <f t="array" ref="P1705">[1]!s_stmnote_suppliertop5(A1705,D1705,1)</f>
        <v>深圳市唯真电机发展有限公司</v>
      </c>
      <c r="Q1705" t="str">
        <f>[1]!s_stmnote_suppliertop5(A1705,D1705,2)</f>
        <v>上海泰崇电气有限公司</v>
      </c>
      <c r="R1705" t="str" cm="1">
        <f t="array" ref="R1705">[1]!s_stmnote_suppliertop5(A1705,D1705,3)</f>
        <v>深圳市华源鑫电器有限公司</v>
      </c>
      <c r="S1705" t="str" cm="1">
        <f t="array" ref="S1705">[1]!s_stmnote_suppliertop5(A1705,D1705,4)</f>
        <v>青岛东岳塑料有限公司</v>
      </c>
      <c r="T1705" t="str" cm="1">
        <f t="array" ref="T1705">[1]!s_stmnote_suppliertop5(A1705,D1705,5)</f>
        <v>山东松竹铝业股份有限公司</v>
      </c>
      <c r="U1705" s="9">
        <f>[1]!s_stmnote_purchasetop5_pct(A1705,D1705)</f>
        <v>30.52</v>
      </c>
      <c r="V1705" t="str" cm="1">
        <f t="array" ref="V1705">[1]!s_stmnote_customertop5($A1705,$D1705,1)</f>
        <v>江苏里高智能家居有限公司</v>
      </c>
      <c r="W1705" t="str" cm="1">
        <f t="array" ref="W1705">[1]!s_stmnote_customertop5($A1705,$D1705,2)</f>
        <v>LEGGETT&amp;PLATT GLOBAL SERVICES</v>
      </c>
      <c r="X1705" t="str" cm="1">
        <f t="array" ref="X1705">[1]!s_stmnote_customertop5($A1705,$D1705,3)</f>
        <v>MATRATZENSL(西班牙)/GERMANYSA/Germany Research SL</v>
      </c>
      <c r="Y1705" t="str" cm="1">
        <f t="array" ref="Y1705">[1]!s_stmnote_customertop5($A1705,$D1705,4)</f>
        <v>杭州顿力医疗器械有限公司/顿力集团有限公司</v>
      </c>
      <c r="Z1705" t="str" cm="1">
        <f t="array" ref="Z1705">[1]!s_stmnote_customertop5($A1705,$D1705,5)</f>
        <v>东庚企业股份有限公司/浙江东庚金属制品有限公司</v>
      </c>
      <c r="AA1705" s="9">
        <f>[1]!s_stmnote_salestop5_pct(A1705,D1705)</f>
        <v>43.37</v>
      </c>
      <c r="AB1705" s="9">
        <f>[1]!s_fa_arturn(A1705,D1705)</f>
        <v>4.5393999999999997</v>
      </c>
      <c r="AC1705" s="9">
        <f>[1]!fa_apturn(A1705,D1705)</f>
        <v>3.6703546614449101</v>
      </c>
      <c r="AD1705" s="9">
        <f>[1]!s_fa_invturn(A1705,D1705)</f>
        <v>3.5011999999999999</v>
      </c>
    </row>
    <row r="1706" spans="1:30">
      <c r="A1706" s="3" t="s">
        <v>12999</v>
      </c>
      <c r="B1706" t="s">
        <v>767</v>
      </c>
      <c r="C1706" t="s">
        <v>6890</v>
      </c>
      <c r="D1706" s="8">
        <f t="shared" si="27"/>
        <v>44926</v>
      </c>
      <c r="E1706" t="s">
        <v>7363</v>
      </c>
      <c r="F1706">
        <v>2</v>
      </c>
      <c r="G1706" t="s">
        <v>11866</v>
      </c>
      <c r="H1706" t="s">
        <v>12747</v>
      </c>
      <c r="L1706" t="str" cm="1">
        <f t="array" ref="L1706">[1]!s_info_industry_gics(A1706,1)</f>
        <v>工业</v>
      </c>
      <c r="M1706" t="str" cm="1">
        <f t="array" ref="M1706">[1]!s_info_industry_gicscode(A1706,1)</f>
        <v>20</v>
      </c>
      <c r="N1706" t="str">
        <f>[1]!s_info_industry_gics(A1706,2)</f>
        <v>资本货物</v>
      </c>
      <c r="O1706" t="str">
        <f>[1]!s_info_industry_gicscode(A1706,2)</f>
        <v>2010</v>
      </c>
      <c r="P1706" t="str" cm="1">
        <f t="array" ref="P1706">[1]!s_stmnote_suppliertop5(A1706,D1706,1)</f>
        <v>深圳市唯真电机发展有限公司</v>
      </c>
      <c r="Q1706" t="str">
        <f>[1]!s_stmnote_suppliertop5(A1706,D1706,2)</f>
        <v>上海泰崇电气有限公司</v>
      </c>
      <c r="R1706" t="str" cm="1">
        <f t="array" ref="R1706">[1]!s_stmnote_suppliertop5(A1706,D1706,3)</f>
        <v>深圳市华源鑫电器有限公司</v>
      </c>
      <c r="S1706" t="str" cm="1">
        <f t="array" ref="S1706">[1]!s_stmnote_suppliertop5(A1706,D1706,4)</f>
        <v>青岛东岳塑料有限公司</v>
      </c>
      <c r="T1706" t="str" cm="1">
        <f t="array" ref="T1706">[1]!s_stmnote_suppliertop5(A1706,D1706,5)</f>
        <v>山东松竹铝业股份有限公司</v>
      </c>
      <c r="U1706" s="9">
        <f>[1]!s_stmnote_purchasetop5_pct(A1706,D1706)</f>
        <v>30.52</v>
      </c>
      <c r="V1706" t="str" cm="1">
        <f t="array" ref="V1706">[1]!s_stmnote_customertop5($A1706,$D1706,1)</f>
        <v>江苏里高智能家居有限公司</v>
      </c>
      <c r="W1706" t="str" cm="1">
        <f t="array" ref="W1706">[1]!s_stmnote_customertop5($A1706,$D1706,2)</f>
        <v>LEGGETT&amp;PLATT GLOBAL SERVICES</v>
      </c>
      <c r="X1706" t="str" cm="1">
        <f t="array" ref="X1706">[1]!s_stmnote_customertop5($A1706,$D1706,3)</f>
        <v>MATRATZENSL(西班牙)/GERMANYSA/Germany Research SL</v>
      </c>
      <c r="Y1706" t="str" cm="1">
        <f t="array" ref="Y1706">[1]!s_stmnote_customertop5($A1706,$D1706,4)</f>
        <v>杭州顿力医疗器械有限公司/顿力集团有限公司</v>
      </c>
      <c r="Z1706" t="str" cm="1">
        <f t="array" ref="Z1706">[1]!s_stmnote_customertop5($A1706,$D1706,5)</f>
        <v>东庚企业股份有限公司/浙江东庚金属制品有限公司</v>
      </c>
      <c r="AA1706" s="9">
        <f>[1]!s_stmnote_salestop5_pct(A1706,D1706)</f>
        <v>43.37</v>
      </c>
      <c r="AB1706" s="9">
        <f>[1]!s_fa_arturn(A1706,D1706)</f>
        <v>4.5393999999999997</v>
      </c>
      <c r="AC1706" s="9">
        <f>[1]!fa_apturn(A1706,D1706)</f>
        <v>3.6703546614449101</v>
      </c>
      <c r="AD1706" s="9">
        <f>[1]!s_fa_invturn(A1706,D1706)</f>
        <v>3.5011999999999999</v>
      </c>
    </row>
    <row r="1707" spans="1:30">
      <c r="A1707" s="3" t="s">
        <v>12999</v>
      </c>
      <c r="B1707" t="s">
        <v>767</v>
      </c>
      <c r="C1707" t="s">
        <v>6886</v>
      </c>
      <c r="D1707" s="8">
        <f t="shared" si="27"/>
        <v>45291</v>
      </c>
      <c r="E1707" t="s">
        <v>7264</v>
      </c>
      <c r="F1707">
        <v>1</v>
      </c>
      <c r="G1707" t="s">
        <v>11868</v>
      </c>
      <c r="L1707" t="str" cm="1">
        <f t="array" ref="L1707">[1]!s_info_industry_gics(A1707,1)</f>
        <v>工业</v>
      </c>
      <c r="M1707" t="str" cm="1">
        <f t="array" ref="M1707">[1]!s_info_industry_gicscode(A1707,1)</f>
        <v>20</v>
      </c>
      <c r="N1707" t="str">
        <f>[1]!s_info_industry_gics(A1707,2)</f>
        <v>资本货物</v>
      </c>
      <c r="O1707" t="str">
        <f>[1]!s_info_industry_gicscode(A1707,2)</f>
        <v>2010</v>
      </c>
      <c r="P1707" t="str" cm="1">
        <f t="array" ref="P1707">[1]!s_stmnote_suppliertop5(A1707,D1707,1)</f>
        <v>供应商一</v>
      </c>
      <c r="Q1707" t="str">
        <f>[1]!s_stmnote_suppliertop5(A1707,D1707,2)</f>
        <v>供应商二</v>
      </c>
      <c r="R1707" t="str" cm="1">
        <f t="array" ref="R1707">[1]!s_stmnote_suppliertop5(A1707,D1707,3)</f>
        <v>供应商三</v>
      </c>
      <c r="S1707" t="str" cm="1">
        <f t="array" ref="S1707">[1]!s_stmnote_suppliertop5(A1707,D1707,4)</f>
        <v>供应商五</v>
      </c>
      <c r="T1707" t="str" cm="1">
        <f t="array" ref="T1707">[1]!s_stmnote_suppliertop5(A1707,D1707,5)</f>
        <v>供应商四</v>
      </c>
      <c r="U1707" s="9">
        <f>[1]!s_stmnote_purchasetop5_pct(A1707,D1707)</f>
        <v>26.17</v>
      </c>
      <c r="V1707" t="str" cm="1">
        <f t="array" ref="V1707">[1]!s_stmnote_customertop5($A1707,$D1707,1)</f>
        <v>客户一</v>
      </c>
      <c r="W1707" t="str" cm="1">
        <f t="array" ref="W1707">[1]!s_stmnote_customertop5($A1707,$D1707,2)</f>
        <v>客户二</v>
      </c>
      <c r="X1707" t="str" cm="1">
        <f t="array" ref="X1707">[1]!s_stmnote_customertop5($A1707,$D1707,3)</f>
        <v>客户三</v>
      </c>
      <c r="Y1707" t="str" cm="1">
        <f t="array" ref="Y1707">[1]!s_stmnote_customertop5($A1707,$D1707,4)</f>
        <v>客户四</v>
      </c>
      <c r="Z1707" t="str" cm="1">
        <f t="array" ref="Z1707">[1]!s_stmnote_customertop5($A1707,$D1707,5)</f>
        <v>客户五</v>
      </c>
      <c r="AA1707" s="9">
        <f>[1]!s_stmnote_salestop5_pct(A1707,D1707)</f>
        <v>47.43</v>
      </c>
      <c r="AB1707" s="9">
        <f>[1]!s_fa_arturn(A1707,D1707)</f>
        <v>4.4732000000000003</v>
      </c>
      <c r="AC1707" s="9">
        <f>[1]!fa_apturn(A1707,D1707)</f>
        <v>4.5399433850386304</v>
      </c>
      <c r="AD1707" s="9">
        <f>[1]!s_fa_invturn(A1707,D1707)</f>
        <v>3.7080000000000002</v>
      </c>
    </row>
    <row r="1708" spans="1:30">
      <c r="A1708" s="3" t="s">
        <v>13008</v>
      </c>
      <c r="B1708" t="s">
        <v>765</v>
      </c>
      <c r="C1708" t="s">
        <v>6902</v>
      </c>
      <c r="D1708" s="8">
        <f t="shared" si="27"/>
        <v>44561</v>
      </c>
      <c r="E1708" t="s">
        <v>6989</v>
      </c>
      <c r="F1708">
        <v>1</v>
      </c>
      <c r="G1708" t="s">
        <v>9108</v>
      </c>
      <c r="L1708" t="str" cm="1">
        <f t="array" ref="L1708">[1]!s_info_industry_gics(A1708,1)</f>
        <v>工业</v>
      </c>
      <c r="M1708" t="str" cm="1">
        <f t="array" ref="M1708">[1]!s_info_industry_gicscode(A1708,1)</f>
        <v>20</v>
      </c>
      <c r="N1708" t="str">
        <f>[1]!s_info_industry_gics(A1708,2)</f>
        <v>资本货物</v>
      </c>
      <c r="O1708" t="str">
        <f>[1]!s_info_industry_gicscode(A1708,2)</f>
        <v>2010</v>
      </c>
      <c r="P1708" t="str" cm="1">
        <f t="array" ref="P1708">[1]!s_stmnote_suppliertop5(A1708,D1708,1)</f>
        <v>江苏鑫海高导新材料有限公司</v>
      </c>
      <c r="Q1708" t="str">
        <f>[1]!s_stmnote_suppliertop5(A1708,D1708,2)</f>
        <v>常州同泰高导新材料有限公司</v>
      </c>
      <c r="R1708" t="str" cm="1">
        <f t="array" ref="R1708">[1]!s_stmnote_suppliertop5(A1708,D1708,3)</f>
        <v>江苏江润铜业有限公司</v>
      </c>
      <c r="S1708" t="str" cm="1">
        <f t="array" ref="S1708">[1]!s_stmnote_suppliertop5(A1708,D1708,4)</f>
        <v>浙江东翼新材料有限公司</v>
      </c>
      <c r="T1708" t="str" cm="1">
        <f t="array" ref="T1708">[1]!s_stmnote_suppliertop5(A1708,D1708,5)</f>
        <v>上海昕旭阻燃材料有限公司</v>
      </c>
      <c r="U1708" s="9">
        <f>[1]!s_stmnote_purchasetop5_pct(A1708,D1708)</f>
        <v>84.9</v>
      </c>
      <c r="V1708" t="str" cm="1">
        <f t="array" ref="V1708">[1]!s_stmnote_customertop5($A1708,$D1708,1)</f>
        <v>比亚迪股份有限公司</v>
      </c>
      <c r="W1708" t="str" cm="1">
        <f t="array" ref="W1708">[1]!s_stmnote_customertop5($A1708,$D1708,2)</f>
        <v>YUKITA ELECTRIC WIRE CO.,LTD</v>
      </c>
      <c r="X1708" t="str" cm="1">
        <f t="array" ref="X1708">[1]!s_stmnote_customertop5($A1708,$D1708,3)</f>
        <v>江西晶科光伏材料有限公司</v>
      </c>
      <c r="Y1708" t="str" cm="1">
        <f t="array" ref="Y1708">[1]!s_stmnote_customertop5($A1708,$D1708,4)</f>
        <v>FC STANDARD LOGISTICS CO.,LTD</v>
      </c>
      <c r="Z1708" t="str" cm="1">
        <f t="array" ref="Z1708">[1]!s_stmnote_customertop5($A1708,$D1708,5)</f>
        <v>宁波明禾新能源科技有限公司</v>
      </c>
      <c r="AA1708" s="9">
        <f>[1]!s_stmnote_salestop5_pct(A1708,D1708)</f>
        <v>29.75</v>
      </c>
      <c r="AB1708" s="9">
        <f>[1]!s_fa_arturn(A1708,D1708)</f>
        <v>2.7867999999999999</v>
      </c>
      <c r="AC1708" s="9">
        <f>[1]!fa_apturn(A1708,D1708)</f>
        <v>6.1339386016439503</v>
      </c>
      <c r="AD1708" s="9">
        <f>[1]!s_fa_invturn(A1708,D1708)</f>
        <v>7.306</v>
      </c>
    </row>
    <row r="1709" spans="1:30">
      <c r="A1709" s="3" t="s">
        <v>13008</v>
      </c>
      <c r="B1709" t="s">
        <v>765</v>
      </c>
      <c r="C1709" t="s">
        <v>6902</v>
      </c>
      <c r="D1709" s="8">
        <f t="shared" si="27"/>
        <v>44926</v>
      </c>
      <c r="E1709" t="s">
        <v>7168</v>
      </c>
      <c r="F1709">
        <v>1</v>
      </c>
      <c r="G1709" t="s">
        <v>9108</v>
      </c>
      <c r="L1709" t="str" cm="1">
        <f t="array" ref="L1709">[1]!s_info_industry_gics(A1709,1)</f>
        <v>工业</v>
      </c>
      <c r="M1709" t="str" cm="1">
        <f t="array" ref="M1709">[1]!s_info_industry_gicscode(A1709,1)</f>
        <v>20</v>
      </c>
      <c r="N1709" t="str">
        <f>[1]!s_info_industry_gics(A1709,2)</f>
        <v>资本货物</v>
      </c>
      <c r="O1709" t="str">
        <f>[1]!s_info_industry_gicscode(A1709,2)</f>
        <v>2010</v>
      </c>
      <c r="P1709" t="str" cm="1">
        <f t="array" ref="P1709">[1]!s_stmnote_suppliertop5(A1709,D1709,1)</f>
        <v>江苏鑫海高导新材料有限公司</v>
      </c>
      <c r="Q1709" t="str">
        <f>[1]!s_stmnote_suppliertop5(A1709,D1709,2)</f>
        <v>常州同泰高导新材料有限公司</v>
      </c>
      <c r="R1709" t="str" cm="1">
        <f t="array" ref="R1709">[1]!s_stmnote_suppliertop5(A1709,D1709,3)</f>
        <v>浙江东翼新材料有限公司</v>
      </c>
      <c r="S1709" t="str" cm="1">
        <f t="array" ref="S1709">[1]!s_stmnote_suppliertop5(A1709,D1709,4)</f>
        <v>宁波金田新材料有限公司</v>
      </c>
      <c r="T1709" t="str" cm="1">
        <f t="array" ref="T1709">[1]!s_stmnote_suppliertop5(A1709,D1709,5)</f>
        <v>江苏江润铜业有限公司</v>
      </c>
      <c r="U1709" s="9">
        <f>[1]!s_stmnote_purchasetop5_pct(A1709,D1709)</f>
        <v>85.67</v>
      </c>
      <c r="V1709" t="str" cm="1">
        <f t="array" ref="V1709">[1]!s_stmnote_customertop5($A1709,$D1709,1)</f>
        <v>比亚迪股份有限公司</v>
      </c>
      <c r="W1709" t="str" cm="1">
        <f t="array" ref="W1709">[1]!s_stmnote_customertop5($A1709,$D1709,2)</f>
        <v>宁波明禾新能源科技有限公司</v>
      </c>
      <c r="X1709" t="str" cm="1">
        <f t="array" ref="X1709">[1]!s_stmnote_customertop5($A1709,$D1709,3)</f>
        <v>乐清市八达光电科技股份有限公司</v>
      </c>
      <c r="Y1709" t="str" cm="1">
        <f t="array" ref="Y1709">[1]!s_stmnote_customertop5($A1709,$D1709,4)</f>
        <v>江西晶科光伏材料有限公司</v>
      </c>
      <c r="Z1709" t="str" cm="1">
        <f t="array" ref="Z1709">[1]!s_stmnote_customertop5($A1709,$D1709,5)</f>
        <v>苏州同泰新能源科技股份有限公司</v>
      </c>
      <c r="AA1709" s="9">
        <f>[1]!s_stmnote_salestop5_pct(A1709,D1709)</f>
        <v>32.49</v>
      </c>
      <c r="AB1709" s="9">
        <f>[1]!s_fa_arturn(A1709,D1709)</f>
        <v>2.7118000000000002</v>
      </c>
      <c r="AC1709" s="9">
        <f>[1]!fa_apturn(A1709,D1709)</f>
        <v>6.7876134951464904</v>
      </c>
      <c r="AD1709" s="9">
        <f>[1]!s_fa_invturn(A1709,D1709)</f>
        <v>7.1875999999999998</v>
      </c>
    </row>
    <row r="1710" spans="1:30">
      <c r="A1710" s="3" t="s">
        <v>13010</v>
      </c>
      <c r="B1710" t="s">
        <v>753</v>
      </c>
      <c r="C1710" t="s">
        <v>6907</v>
      </c>
      <c r="D1710" s="8">
        <f t="shared" si="27"/>
        <v>44561</v>
      </c>
      <c r="E1710" t="s">
        <v>7869</v>
      </c>
      <c r="F1710">
        <v>1</v>
      </c>
      <c r="G1710" t="s">
        <v>11879</v>
      </c>
      <c r="L1710" t="str" cm="1">
        <f t="array" ref="L1710">[1]!s_info_industry_gics(A1710,1)</f>
        <v>工业</v>
      </c>
      <c r="M1710" t="str" cm="1">
        <f t="array" ref="M1710">[1]!s_info_industry_gicscode(A1710,1)</f>
        <v>20</v>
      </c>
      <c r="N1710" t="str">
        <f>[1]!s_info_industry_gics(A1710,2)</f>
        <v>资本货物</v>
      </c>
      <c r="O1710" t="str">
        <f>[1]!s_info_industry_gicscode(A1710,2)</f>
        <v>2010</v>
      </c>
      <c r="P1710" t="str" cm="1">
        <f t="array" ref="P1710">[1]!s_stmnote_suppliertop5(A1710,D1710,1)</f>
        <v>中信泰富特钢集团股份有限公司</v>
      </c>
      <c r="Q1710" t="str">
        <f>[1]!s_stmnote_suppliertop5(A1710,D1710,2)</f>
        <v>常德财鑫供应链有限公司</v>
      </c>
      <c r="R1710" t="str" cm="1">
        <f t="array" ref="R1710">[1]!s_stmnote_suppliertop5(A1710,D1710,3)</f>
        <v>江苏南钢通恒特材科技有限公司</v>
      </c>
      <c r="S1710" t="str" cm="1">
        <f t="array" ref="S1710">[1]!s_stmnote_suppliertop5(A1710,D1710,4)</f>
        <v>海南爱瑞升特殊钢有限公司</v>
      </c>
      <c r="T1710" t="str" cm="1">
        <f t="array" ref="T1710">[1]!s_stmnote_suppliertop5(A1710,D1710,5)</f>
        <v>浙江斯壮达机械有限公司</v>
      </c>
      <c r="U1710" s="9">
        <f>[1]!s_stmnote_purchasetop5_pct(A1710,D1710)</f>
        <v>53.83</v>
      </c>
      <c r="V1710" t="str" cm="1">
        <f t="array" ref="V1710">[1]!s_stmnote_customertop5($A1710,$D1710,1)</f>
        <v>中车株洲电力机车研究所有限公司</v>
      </c>
      <c r="W1710" t="str" cm="1">
        <f t="array" ref="W1710">[1]!s_stmnote_customertop5($A1710,$D1710,2)</f>
        <v>三一重能股份有限公司</v>
      </c>
      <c r="X1710" t="str" cm="1">
        <f t="array" ref="X1710">[1]!s_stmnote_customertop5($A1710,$D1710,3)</f>
        <v>明阳智慧能源集团股份公司</v>
      </c>
      <c r="Y1710" t="str" cm="1">
        <f t="array" ref="Y1710">[1]!s_stmnote_customertop5($A1710,$D1710,4)</f>
        <v>中材科技风电叶片股份有限公司</v>
      </c>
      <c r="Z1710" t="str" cm="1">
        <f t="array" ref="Z1710">[1]!s_stmnote_customertop5($A1710,$D1710,5)</f>
        <v>LM windpowerGroup</v>
      </c>
      <c r="AA1710" s="9">
        <f>[1]!s_stmnote_salestop5_pct(A1710,D1710)</f>
        <v>49.54</v>
      </c>
      <c r="AB1710" s="9">
        <f>[1]!s_fa_arturn(A1710,D1710)</f>
        <v>2.6669999999999998</v>
      </c>
      <c r="AC1710" s="9">
        <f>[1]!fa_apturn(A1710,D1710)</f>
        <v>4.0995547772812504</v>
      </c>
      <c r="AD1710" s="9">
        <f>[1]!s_fa_invturn(A1710,D1710)</f>
        <v>3.6673</v>
      </c>
    </row>
    <row r="1711" spans="1:30">
      <c r="A1711" s="3" t="s">
        <v>13010</v>
      </c>
      <c r="B1711" t="s">
        <v>753</v>
      </c>
      <c r="C1711" t="s">
        <v>6908</v>
      </c>
      <c r="D1711" s="8">
        <f t="shared" si="27"/>
        <v>44561</v>
      </c>
      <c r="E1711" t="s">
        <v>7239</v>
      </c>
      <c r="F1711">
        <v>3</v>
      </c>
      <c r="G1711" t="s">
        <v>11880</v>
      </c>
      <c r="H1711" t="s">
        <v>12755</v>
      </c>
      <c r="I1711" t="s">
        <v>12819</v>
      </c>
      <c r="L1711" t="str" cm="1">
        <f t="array" ref="L1711">[1]!s_info_industry_gics(A1711,1)</f>
        <v>工业</v>
      </c>
      <c r="M1711" t="str" cm="1">
        <f t="array" ref="M1711">[1]!s_info_industry_gicscode(A1711,1)</f>
        <v>20</v>
      </c>
      <c r="N1711" t="str">
        <f>[1]!s_info_industry_gics(A1711,2)</f>
        <v>资本货物</v>
      </c>
      <c r="O1711" t="str">
        <f>[1]!s_info_industry_gicscode(A1711,2)</f>
        <v>2010</v>
      </c>
      <c r="P1711" t="str" cm="1">
        <f t="array" ref="P1711">[1]!s_stmnote_suppliertop5(A1711,D1711,1)</f>
        <v>中信泰富特钢集团股份有限公司</v>
      </c>
      <c r="Q1711" t="str">
        <f>[1]!s_stmnote_suppliertop5(A1711,D1711,2)</f>
        <v>常德财鑫供应链有限公司</v>
      </c>
      <c r="R1711" t="str" cm="1">
        <f t="array" ref="R1711">[1]!s_stmnote_suppliertop5(A1711,D1711,3)</f>
        <v>江苏南钢通恒特材科技有限公司</v>
      </c>
      <c r="S1711" t="str" cm="1">
        <f t="array" ref="S1711">[1]!s_stmnote_suppliertop5(A1711,D1711,4)</f>
        <v>海南爱瑞升特殊钢有限公司</v>
      </c>
      <c r="T1711" t="str" cm="1">
        <f t="array" ref="T1711">[1]!s_stmnote_suppliertop5(A1711,D1711,5)</f>
        <v>浙江斯壮达机械有限公司</v>
      </c>
      <c r="U1711" s="9">
        <f>[1]!s_stmnote_purchasetop5_pct(A1711,D1711)</f>
        <v>53.83</v>
      </c>
      <c r="V1711" t="str" cm="1">
        <f t="array" ref="V1711">[1]!s_stmnote_customertop5($A1711,$D1711,1)</f>
        <v>中车株洲电力机车研究所有限公司</v>
      </c>
      <c r="W1711" t="str" cm="1">
        <f t="array" ref="W1711">[1]!s_stmnote_customertop5($A1711,$D1711,2)</f>
        <v>三一重能股份有限公司</v>
      </c>
      <c r="X1711" t="str" cm="1">
        <f t="array" ref="X1711">[1]!s_stmnote_customertop5($A1711,$D1711,3)</f>
        <v>明阳智慧能源集团股份公司</v>
      </c>
      <c r="Y1711" t="str" cm="1">
        <f t="array" ref="Y1711">[1]!s_stmnote_customertop5($A1711,$D1711,4)</f>
        <v>中材科技风电叶片股份有限公司</v>
      </c>
      <c r="Z1711" t="str" cm="1">
        <f t="array" ref="Z1711">[1]!s_stmnote_customertop5($A1711,$D1711,5)</f>
        <v>LM windpowerGroup</v>
      </c>
      <c r="AA1711" s="9">
        <f>[1]!s_stmnote_salestop5_pct(A1711,D1711)</f>
        <v>49.54</v>
      </c>
      <c r="AB1711" s="9">
        <f>[1]!s_fa_arturn(A1711,D1711)</f>
        <v>2.6669999999999998</v>
      </c>
      <c r="AC1711" s="9">
        <f>[1]!fa_apturn(A1711,D1711)</f>
        <v>4.0995547772812504</v>
      </c>
      <c r="AD1711" s="9">
        <f>[1]!s_fa_invturn(A1711,D1711)</f>
        <v>3.6673</v>
      </c>
    </row>
    <row r="1712" spans="1:30">
      <c r="A1712" s="3" t="s">
        <v>13010</v>
      </c>
      <c r="B1712" t="s">
        <v>753</v>
      </c>
      <c r="C1712" t="s">
        <v>6909</v>
      </c>
      <c r="D1712" s="8">
        <f t="shared" si="27"/>
        <v>44561</v>
      </c>
      <c r="E1712" t="s">
        <v>7617</v>
      </c>
      <c r="F1712">
        <v>2</v>
      </c>
      <c r="G1712" t="s">
        <v>11881</v>
      </c>
      <c r="H1712" t="s">
        <v>12756</v>
      </c>
      <c r="L1712" t="str" cm="1">
        <f t="array" ref="L1712">[1]!s_info_industry_gics(A1712,1)</f>
        <v>工业</v>
      </c>
      <c r="M1712" t="str" cm="1">
        <f t="array" ref="M1712">[1]!s_info_industry_gicscode(A1712,1)</f>
        <v>20</v>
      </c>
      <c r="N1712" t="str">
        <f>[1]!s_info_industry_gics(A1712,2)</f>
        <v>资本货物</v>
      </c>
      <c r="O1712" t="str">
        <f>[1]!s_info_industry_gicscode(A1712,2)</f>
        <v>2010</v>
      </c>
      <c r="P1712" t="str" cm="1">
        <f t="array" ref="P1712">[1]!s_stmnote_suppliertop5(A1712,D1712,1)</f>
        <v>中信泰富特钢集团股份有限公司</v>
      </c>
      <c r="Q1712" t="str">
        <f>[1]!s_stmnote_suppliertop5(A1712,D1712,2)</f>
        <v>常德财鑫供应链有限公司</v>
      </c>
      <c r="R1712" t="str" cm="1">
        <f t="array" ref="R1712">[1]!s_stmnote_suppliertop5(A1712,D1712,3)</f>
        <v>江苏南钢通恒特材科技有限公司</v>
      </c>
      <c r="S1712" t="str" cm="1">
        <f t="array" ref="S1712">[1]!s_stmnote_suppliertop5(A1712,D1712,4)</f>
        <v>海南爱瑞升特殊钢有限公司</v>
      </c>
      <c r="T1712" t="str" cm="1">
        <f t="array" ref="T1712">[1]!s_stmnote_suppliertop5(A1712,D1712,5)</f>
        <v>浙江斯壮达机械有限公司</v>
      </c>
      <c r="U1712" s="9">
        <f>[1]!s_stmnote_purchasetop5_pct(A1712,D1712)</f>
        <v>53.83</v>
      </c>
      <c r="V1712" t="str" cm="1">
        <f t="array" ref="V1712">[1]!s_stmnote_customertop5($A1712,$D1712,1)</f>
        <v>中车株洲电力机车研究所有限公司</v>
      </c>
      <c r="W1712" t="str" cm="1">
        <f t="array" ref="W1712">[1]!s_stmnote_customertop5($A1712,$D1712,2)</f>
        <v>三一重能股份有限公司</v>
      </c>
      <c r="X1712" t="str" cm="1">
        <f t="array" ref="X1712">[1]!s_stmnote_customertop5($A1712,$D1712,3)</f>
        <v>明阳智慧能源集团股份公司</v>
      </c>
      <c r="Y1712" t="str" cm="1">
        <f t="array" ref="Y1712">[1]!s_stmnote_customertop5($A1712,$D1712,4)</f>
        <v>中材科技风电叶片股份有限公司</v>
      </c>
      <c r="Z1712" t="str" cm="1">
        <f t="array" ref="Z1712">[1]!s_stmnote_customertop5($A1712,$D1712,5)</f>
        <v>LM windpowerGroup</v>
      </c>
      <c r="AA1712" s="9">
        <f>[1]!s_stmnote_salestop5_pct(A1712,D1712)</f>
        <v>49.54</v>
      </c>
      <c r="AB1712" s="9">
        <f>[1]!s_fa_arturn(A1712,D1712)</f>
        <v>2.6669999999999998</v>
      </c>
      <c r="AC1712" s="9">
        <f>[1]!fa_apturn(A1712,D1712)</f>
        <v>4.0995547772812504</v>
      </c>
      <c r="AD1712" s="9">
        <f>[1]!s_fa_invturn(A1712,D1712)</f>
        <v>3.6673</v>
      </c>
    </row>
    <row r="1713" spans="1:30">
      <c r="A1713" s="3" t="s">
        <v>13010</v>
      </c>
      <c r="B1713" t="s">
        <v>753</v>
      </c>
      <c r="C1713" t="s">
        <v>6909</v>
      </c>
      <c r="D1713" s="8">
        <f t="shared" si="27"/>
        <v>44926</v>
      </c>
      <c r="E1713" t="s">
        <v>6925</v>
      </c>
      <c r="F1713">
        <v>2</v>
      </c>
      <c r="G1713" t="s">
        <v>11881</v>
      </c>
      <c r="H1713" t="s">
        <v>12756</v>
      </c>
      <c r="L1713" t="str" cm="1">
        <f t="array" ref="L1713">[1]!s_info_industry_gics(A1713,1)</f>
        <v>工业</v>
      </c>
      <c r="M1713" t="str" cm="1">
        <f t="array" ref="M1713">[1]!s_info_industry_gicscode(A1713,1)</f>
        <v>20</v>
      </c>
      <c r="N1713" t="str">
        <f>[1]!s_info_industry_gics(A1713,2)</f>
        <v>资本货物</v>
      </c>
      <c r="O1713" t="str">
        <f>[1]!s_info_industry_gicscode(A1713,2)</f>
        <v>2010</v>
      </c>
      <c r="P1713" t="str" cm="1">
        <f t="array" ref="P1713">[1]!s_stmnote_suppliertop5(A1713,D1713,1)</f>
        <v>海南爱瑞升特殊钢有限公司</v>
      </c>
      <c r="Q1713" t="str">
        <f>[1]!s_stmnote_suppliertop5(A1713,D1713,2)</f>
        <v>常德财鑫供应链有限公司</v>
      </c>
      <c r="R1713" t="str" cm="1">
        <f t="array" ref="R1713">[1]!s_stmnote_suppliertop5(A1713,D1713,3)</f>
        <v>南阳汉冶特钢有限公司</v>
      </c>
      <c r="S1713" t="str" cm="1">
        <f t="array" ref="S1713">[1]!s_stmnote_suppliertop5(A1713,D1713,4)</f>
        <v>芜湖新兴铸管有限责任公司</v>
      </c>
      <c r="T1713" t="str" cm="1">
        <f t="array" ref="T1713">[1]!s_stmnote_suppliertop5(A1713,D1713,5)</f>
        <v>中信泰富特钢集团股份有限公司</v>
      </c>
      <c r="U1713" s="9">
        <f>[1]!s_stmnote_purchasetop5_pct(A1713,D1713)</f>
        <v>58.67</v>
      </c>
      <c r="V1713" t="str" cm="1">
        <f t="array" ref="V1713">[1]!s_stmnote_customertop5($A1713,$D1713,1)</f>
        <v>远景能源有限公司</v>
      </c>
      <c r="W1713" t="str" cm="1">
        <f t="array" ref="W1713">[1]!s_stmnote_customertop5($A1713,$D1713,2)</f>
        <v>中车株洲电力机车研究所有限公司</v>
      </c>
      <c r="X1713" t="str" cm="1">
        <f t="array" ref="X1713">[1]!s_stmnote_customertop5($A1713,$D1713,3)</f>
        <v>三一重能股份有限公司</v>
      </c>
      <c r="Y1713" t="str" cm="1">
        <f t="array" ref="Y1713">[1]!s_stmnote_customertop5($A1713,$D1713,4)</f>
        <v>中材科技风电叶片股份有限公司</v>
      </c>
      <c r="Z1713" t="str" cm="1">
        <f t="array" ref="Z1713">[1]!s_stmnote_customertop5($A1713,$D1713,5)</f>
        <v>明阳智慧能源集团股份公司</v>
      </c>
      <c r="AA1713" s="9">
        <f>[1]!s_stmnote_salestop5_pct(A1713,D1713)</f>
        <v>45.38</v>
      </c>
      <c r="AB1713" s="9">
        <f>[1]!s_fa_arturn(A1713,D1713)</f>
        <v>2.29</v>
      </c>
      <c r="AC1713" s="9">
        <f>[1]!fa_apturn(A1713,D1713)</f>
        <v>4.7544644961772402</v>
      </c>
      <c r="AD1713" s="9">
        <f>[1]!s_fa_invturn(A1713,D1713)</f>
        <v>3.6215999999999999</v>
      </c>
    </row>
    <row r="1714" spans="1:30">
      <c r="A1714" s="3" t="s">
        <v>13010</v>
      </c>
      <c r="B1714" t="s">
        <v>753</v>
      </c>
      <c r="C1714" t="s">
        <v>6910</v>
      </c>
      <c r="D1714" s="8">
        <f t="shared" si="27"/>
        <v>44926</v>
      </c>
      <c r="E1714" t="s">
        <v>6960</v>
      </c>
      <c r="F1714">
        <v>3</v>
      </c>
      <c r="G1714" t="s">
        <v>11882</v>
      </c>
      <c r="H1714" t="s">
        <v>12757</v>
      </c>
      <c r="I1714" t="s">
        <v>12820</v>
      </c>
      <c r="L1714" t="str" cm="1">
        <f t="array" ref="L1714">[1]!s_info_industry_gics(A1714,1)</f>
        <v>工业</v>
      </c>
      <c r="M1714" t="str" cm="1">
        <f t="array" ref="M1714">[1]!s_info_industry_gicscode(A1714,1)</f>
        <v>20</v>
      </c>
      <c r="N1714" t="str">
        <f>[1]!s_info_industry_gics(A1714,2)</f>
        <v>资本货物</v>
      </c>
      <c r="O1714" t="str">
        <f>[1]!s_info_industry_gicscode(A1714,2)</f>
        <v>2010</v>
      </c>
      <c r="P1714" t="str" cm="1">
        <f t="array" ref="P1714">[1]!s_stmnote_suppliertop5(A1714,D1714,1)</f>
        <v>海南爱瑞升特殊钢有限公司</v>
      </c>
      <c r="Q1714" t="str">
        <f>[1]!s_stmnote_suppliertop5(A1714,D1714,2)</f>
        <v>常德财鑫供应链有限公司</v>
      </c>
      <c r="R1714" t="str" cm="1">
        <f t="array" ref="R1714">[1]!s_stmnote_suppliertop5(A1714,D1714,3)</f>
        <v>南阳汉冶特钢有限公司</v>
      </c>
      <c r="S1714" t="str" cm="1">
        <f t="array" ref="S1714">[1]!s_stmnote_suppliertop5(A1714,D1714,4)</f>
        <v>芜湖新兴铸管有限责任公司</v>
      </c>
      <c r="T1714" t="str" cm="1">
        <f t="array" ref="T1714">[1]!s_stmnote_suppliertop5(A1714,D1714,5)</f>
        <v>中信泰富特钢集团股份有限公司</v>
      </c>
      <c r="U1714" s="9">
        <f>[1]!s_stmnote_purchasetop5_pct(A1714,D1714)</f>
        <v>58.67</v>
      </c>
      <c r="V1714" t="str" cm="1">
        <f t="array" ref="V1714">[1]!s_stmnote_customertop5($A1714,$D1714,1)</f>
        <v>远景能源有限公司</v>
      </c>
      <c r="W1714" t="str" cm="1">
        <f t="array" ref="W1714">[1]!s_stmnote_customertop5($A1714,$D1714,2)</f>
        <v>中车株洲电力机车研究所有限公司</v>
      </c>
      <c r="X1714" t="str" cm="1">
        <f t="array" ref="X1714">[1]!s_stmnote_customertop5($A1714,$D1714,3)</f>
        <v>三一重能股份有限公司</v>
      </c>
      <c r="Y1714" t="str" cm="1">
        <f t="array" ref="Y1714">[1]!s_stmnote_customertop5($A1714,$D1714,4)</f>
        <v>中材科技风电叶片股份有限公司</v>
      </c>
      <c r="Z1714" t="str" cm="1">
        <f t="array" ref="Z1714">[1]!s_stmnote_customertop5($A1714,$D1714,5)</f>
        <v>明阳智慧能源集团股份公司</v>
      </c>
      <c r="AA1714" s="9">
        <f>[1]!s_stmnote_salestop5_pct(A1714,D1714)</f>
        <v>45.38</v>
      </c>
      <c r="AB1714" s="9">
        <f>[1]!s_fa_arturn(A1714,D1714)</f>
        <v>2.29</v>
      </c>
      <c r="AC1714" s="9">
        <f>[1]!fa_apturn(A1714,D1714)</f>
        <v>4.7544644961772402</v>
      </c>
      <c r="AD1714" s="9">
        <f>[1]!s_fa_invturn(A1714,D1714)</f>
        <v>3.6215999999999999</v>
      </c>
    </row>
    <row r="1715" spans="1:30">
      <c r="A1715" s="3" t="s">
        <v>13010</v>
      </c>
      <c r="B1715" t="s">
        <v>753</v>
      </c>
      <c r="C1715" t="s">
        <v>6911</v>
      </c>
      <c r="D1715" s="8">
        <f t="shared" si="27"/>
        <v>44926</v>
      </c>
      <c r="E1715" t="s">
        <v>7870</v>
      </c>
      <c r="F1715">
        <v>1</v>
      </c>
      <c r="G1715" t="s">
        <v>11883</v>
      </c>
      <c r="L1715" t="str" cm="1">
        <f t="array" ref="L1715">[1]!s_info_industry_gics(A1715,1)</f>
        <v>工业</v>
      </c>
      <c r="M1715" t="str" cm="1">
        <f t="array" ref="M1715">[1]!s_info_industry_gicscode(A1715,1)</f>
        <v>20</v>
      </c>
      <c r="N1715" t="str">
        <f>[1]!s_info_industry_gics(A1715,2)</f>
        <v>资本货物</v>
      </c>
      <c r="O1715" t="str">
        <f>[1]!s_info_industry_gicscode(A1715,2)</f>
        <v>2010</v>
      </c>
      <c r="P1715" t="str" cm="1">
        <f t="array" ref="P1715">[1]!s_stmnote_suppliertop5(A1715,D1715,1)</f>
        <v>海南爱瑞升特殊钢有限公司</v>
      </c>
      <c r="Q1715" t="str">
        <f>[1]!s_stmnote_suppliertop5(A1715,D1715,2)</f>
        <v>常德财鑫供应链有限公司</v>
      </c>
      <c r="R1715" t="str" cm="1">
        <f t="array" ref="R1715">[1]!s_stmnote_suppliertop5(A1715,D1715,3)</f>
        <v>南阳汉冶特钢有限公司</v>
      </c>
      <c r="S1715" t="str" cm="1">
        <f t="array" ref="S1715">[1]!s_stmnote_suppliertop5(A1715,D1715,4)</f>
        <v>芜湖新兴铸管有限责任公司</v>
      </c>
      <c r="T1715" t="str" cm="1">
        <f t="array" ref="T1715">[1]!s_stmnote_suppliertop5(A1715,D1715,5)</f>
        <v>中信泰富特钢集团股份有限公司</v>
      </c>
      <c r="U1715" s="9">
        <f>[1]!s_stmnote_purchasetop5_pct(A1715,D1715)</f>
        <v>58.67</v>
      </c>
      <c r="V1715" t="str" cm="1">
        <f t="array" ref="V1715">[1]!s_stmnote_customertop5($A1715,$D1715,1)</f>
        <v>远景能源有限公司</v>
      </c>
      <c r="W1715" t="str" cm="1">
        <f t="array" ref="W1715">[1]!s_stmnote_customertop5($A1715,$D1715,2)</f>
        <v>中车株洲电力机车研究所有限公司</v>
      </c>
      <c r="X1715" t="str" cm="1">
        <f t="array" ref="X1715">[1]!s_stmnote_customertop5($A1715,$D1715,3)</f>
        <v>三一重能股份有限公司</v>
      </c>
      <c r="Y1715" t="str" cm="1">
        <f t="array" ref="Y1715">[1]!s_stmnote_customertop5($A1715,$D1715,4)</f>
        <v>中材科技风电叶片股份有限公司</v>
      </c>
      <c r="Z1715" t="str" cm="1">
        <f t="array" ref="Z1715">[1]!s_stmnote_customertop5($A1715,$D1715,5)</f>
        <v>明阳智慧能源集团股份公司</v>
      </c>
      <c r="AA1715" s="9">
        <f>[1]!s_stmnote_salestop5_pct(A1715,D1715)</f>
        <v>45.38</v>
      </c>
      <c r="AB1715" s="9">
        <f>[1]!s_fa_arturn(A1715,D1715)</f>
        <v>2.29</v>
      </c>
      <c r="AC1715" s="9">
        <f>[1]!fa_apturn(A1715,D1715)</f>
        <v>4.7544644961772402</v>
      </c>
      <c r="AD1715" s="9">
        <f>[1]!s_fa_invturn(A1715,D1715)</f>
        <v>3.6215999999999999</v>
      </c>
    </row>
    <row r="1716" spans="1:30">
      <c r="A1716" s="3" t="s">
        <v>13010</v>
      </c>
      <c r="B1716" t="s">
        <v>753</v>
      </c>
      <c r="C1716" t="s">
        <v>6909</v>
      </c>
      <c r="D1716" s="8">
        <f t="shared" si="27"/>
        <v>44926</v>
      </c>
      <c r="E1716" t="s">
        <v>7591</v>
      </c>
      <c r="F1716">
        <v>2</v>
      </c>
      <c r="G1716" t="s">
        <v>11884</v>
      </c>
      <c r="H1716" t="s">
        <v>11880</v>
      </c>
      <c r="L1716" t="str" cm="1">
        <f t="array" ref="L1716">[1]!s_info_industry_gics(A1716,1)</f>
        <v>工业</v>
      </c>
      <c r="M1716" t="str" cm="1">
        <f t="array" ref="M1716">[1]!s_info_industry_gicscode(A1716,1)</f>
        <v>20</v>
      </c>
      <c r="N1716" t="str">
        <f>[1]!s_info_industry_gics(A1716,2)</f>
        <v>资本货物</v>
      </c>
      <c r="O1716" t="str">
        <f>[1]!s_info_industry_gicscode(A1716,2)</f>
        <v>2010</v>
      </c>
      <c r="P1716" t="str" cm="1">
        <f t="array" ref="P1716">[1]!s_stmnote_suppliertop5(A1716,D1716,1)</f>
        <v>海南爱瑞升特殊钢有限公司</v>
      </c>
      <c r="Q1716" t="str">
        <f>[1]!s_stmnote_suppliertop5(A1716,D1716,2)</f>
        <v>常德财鑫供应链有限公司</v>
      </c>
      <c r="R1716" t="str" cm="1">
        <f t="array" ref="R1716">[1]!s_stmnote_suppliertop5(A1716,D1716,3)</f>
        <v>南阳汉冶特钢有限公司</v>
      </c>
      <c r="S1716" t="str" cm="1">
        <f t="array" ref="S1716">[1]!s_stmnote_suppliertop5(A1716,D1716,4)</f>
        <v>芜湖新兴铸管有限责任公司</v>
      </c>
      <c r="T1716" t="str" cm="1">
        <f t="array" ref="T1716">[1]!s_stmnote_suppliertop5(A1716,D1716,5)</f>
        <v>中信泰富特钢集团股份有限公司</v>
      </c>
      <c r="U1716" s="9">
        <f>[1]!s_stmnote_purchasetop5_pct(A1716,D1716)</f>
        <v>58.67</v>
      </c>
      <c r="V1716" t="str" cm="1">
        <f t="array" ref="V1716">[1]!s_stmnote_customertop5($A1716,$D1716,1)</f>
        <v>远景能源有限公司</v>
      </c>
      <c r="W1716" t="str" cm="1">
        <f t="array" ref="W1716">[1]!s_stmnote_customertop5($A1716,$D1716,2)</f>
        <v>中车株洲电力机车研究所有限公司</v>
      </c>
      <c r="X1716" t="str" cm="1">
        <f t="array" ref="X1716">[1]!s_stmnote_customertop5($A1716,$D1716,3)</f>
        <v>三一重能股份有限公司</v>
      </c>
      <c r="Y1716" t="str" cm="1">
        <f t="array" ref="Y1716">[1]!s_stmnote_customertop5($A1716,$D1716,4)</f>
        <v>中材科技风电叶片股份有限公司</v>
      </c>
      <c r="Z1716" t="str" cm="1">
        <f t="array" ref="Z1716">[1]!s_stmnote_customertop5($A1716,$D1716,5)</f>
        <v>明阳智慧能源集团股份公司</v>
      </c>
      <c r="AA1716" s="9">
        <f>[1]!s_stmnote_salestop5_pct(A1716,D1716)</f>
        <v>45.38</v>
      </c>
      <c r="AB1716" s="9">
        <f>[1]!s_fa_arturn(A1716,D1716)</f>
        <v>2.29</v>
      </c>
      <c r="AC1716" s="9">
        <f>[1]!fa_apturn(A1716,D1716)</f>
        <v>4.7544644961772402</v>
      </c>
      <c r="AD1716" s="9">
        <f>[1]!s_fa_invturn(A1716,D1716)</f>
        <v>3.6215999999999999</v>
      </c>
    </row>
    <row r="1717" spans="1:30">
      <c r="A1717" s="3" t="s">
        <v>13010</v>
      </c>
      <c r="B1717" t="s">
        <v>753</v>
      </c>
      <c r="C1717" t="s">
        <v>6912</v>
      </c>
      <c r="D1717" s="8">
        <f t="shared" si="27"/>
        <v>44926</v>
      </c>
      <c r="E1717" t="s">
        <v>6929</v>
      </c>
      <c r="F1717">
        <v>2</v>
      </c>
      <c r="G1717" t="s">
        <v>11882</v>
      </c>
      <c r="H1717" t="s">
        <v>12758</v>
      </c>
      <c r="L1717" t="str" cm="1">
        <f t="array" ref="L1717">[1]!s_info_industry_gics(A1717,1)</f>
        <v>工业</v>
      </c>
      <c r="M1717" t="str" cm="1">
        <f t="array" ref="M1717">[1]!s_info_industry_gicscode(A1717,1)</f>
        <v>20</v>
      </c>
      <c r="N1717" t="str">
        <f>[1]!s_info_industry_gics(A1717,2)</f>
        <v>资本货物</v>
      </c>
      <c r="O1717" t="str">
        <f>[1]!s_info_industry_gicscode(A1717,2)</f>
        <v>2010</v>
      </c>
      <c r="P1717" t="str" cm="1">
        <f t="array" ref="P1717">[1]!s_stmnote_suppliertop5(A1717,D1717,1)</f>
        <v>海南爱瑞升特殊钢有限公司</v>
      </c>
      <c r="Q1717" t="str">
        <f>[1]!s_stmnote_suppliertop5(A1717,D1717,2)</f>
        <v>常德财鑫供应链有限公司</v>
      </c>
      <c r="R1717" t="str" cm="1">
        <f t="array" ref="R1717">[1]!s_stmnote_suppliertop5(A1717,D1717,3)</f>
        <v>南阳汉冶特钢有限公司</v>
      </c>
      <c r="S1717" t="str" cm="1">
        <f t="array" ref="S1717">[1]!s_stmnote_suppliertop5(A1717,D1717,4)</f>
        <v>芜湖新兴铸管有限责任公司</v>
      </c>
      <c r="T1717" t="str" cm="1">
        <f t="array" ref="T1717">[1]!s_stmnote_suppliertop5(A1717,D1717,5)</f>
        <v>中信泰富特钢集团股份有限公司</v>
      </c>
      <c r="U1717" s="9">
        <f>[1]!s_stmnote_purchasetop5_pct(A1717,D1717)</f>
        <v>58.67</v>
      </c>
      <c r="V1717" t="str" cm="1">
        <f t="array" ref="V1717">[1]!s_stmnote_customertop5($A1717,$D1717,1)</f>
        <v>远景能源有限公司</v>
      </c>
      <c r="W1717" t="str" cm="1">
        <f t="array" ref="W1717">[1]!s_stmnote_customertop5($A1717,$D1717,2)</f>
        <v>中车株洲电力机车研究所有限公司</v>
      </c>
      <c r="X1717" t="str" cm="1">
        <f t="array" ref="X1717">[1]!s_stmnote_customertop5($A1717,$D1717,3)</f>
        <v>三一重能股份有限公司</v>
      </c>
      <c r="Y1717" t="str" cm="1">
        <f t="array" ref="Y1717">[1]!s_stmnote_customertop5($A1717,$D1717,4)</f>
        <v>中材科技风电叶片股份有限公司</v>
      </c>
      <c r="Z1717" t="str" cm="1">
        <f t="array" ref="Z1717">[1]!s_stmnote_customertop5($A1717,$D1717,5)</f>
        <v>明阳智慧能源集团股份公司</v>
      </c>
      <c r="AA1717" s="9">
        <f>[1]!s_stmnote_salestop5_pct(A1717,D1717)</f>
        <v>45.38</v>
      </c>
      <c r="AB1717" s="9">
        <f>[1]!s_fa_arturn(A1717,D1717)</f>
        <v>2.29</v>
      </c>
      <c r="AC1717" s="9">
        <f>[1]!fa_apturn(A1717,D1717)</f>
        <v>4.7544644961772402</v>
      </c>
      <c r="AD1717" s="9">
        <f>[1]!s_fa_invturn(A1717,D1717)</f>
        <v>3.6215999999999999</v>
      </c>
    </row>
    <row r="1718" spans="1:30">
      <c r="A1718" s="3" t="s">
        <v>13010</v>
      </c>
      <c r="B1718" t="s">
        <v>753</v>
      </c>
      <c r="C1718" t="s">
        <v>6909</v>
      </c>
      <c r="D1718" s="8">
        <f t="shared" si="27"/>
        <v>44926</v>
      </c>
      <c r="E1718" t="s">
        <v>7317</v>
      </c>
      <c r="F1718">
        <v>2</v>
      </c>
      <c r="G1718" t="s">
        <v>11885</v>
      </c>
      <c r="H1718" t="s">
        <v>12759</v>
      </c>
      <c r="L1718" t="str" cm="1">
        <f t="array" ref="L1718">[1]!s_info_industry_gics(A1718,1)</f>
        <v>工业</v>
      </c>
      <c r="M1718" t="str" cm="1">
        <f t="array" ref="M1718">[1]!s_info_industry_gicscode(A1718,1)</f>
        <v>20</v>
      </c>
      <c r="N1718" t="str">
        <f>[1]!s_info_industry_gics(A1718,2)</f>
        <v>资本货物</v>
      </c>
      <c r="O1718" t="str">
        <f>[1]!s_info_industry_gicscode(A1718,2)</f>
        <v>2010</v>
      </c>
      <c r="P1718" t="str" cm="1">
        <f t="array" ref="P1718">[1]!s_stmnote_suppliertop5(A1718,D1718,1)</f>
        <v>海南爱瑞升特殊钢有限公司</v>
      </c>
      <c r="Q1718" t="str">
        <f>[1]!s_stmnote_suppliertop5(A1718,D1718,2)</f>
        <v>常德财鑫供应链有限公司</v>
      </c>
      <c r="R1718" t="str" cm="1">
        <f t="array" ref="R1718">[1]!s_stmnote_suppliertop5(A1718,D1718,3)</f>
        <v>南阳汉冶特钢有限公司</v>
      </c>
      <c r="S1718" t="str" cm="1">
        <f t="array" ref="S1718">[1]!s_stmnote_suppliertop5(A1718,D1718,4)</f>
        <v>芜湖新兴铸管有限责任公司</v>
      </c>
      <c r="T1718" t="str" cm="1">
        <f t="array" ref="T1718">[1]!s_stmnote_suppliertop5(A1718,D1718,5)</f>
        <v>中信泰富特钢集团股份有限公司</v>
      </c>
      <c r="U1718" s="9">
        <f>[1]!s_stmnote_purchasetop5_pct(A1718,D1718)</f>
        <v>58.67</v>
      </c>
      <c r="V1718" t="str" cm="1">
        <f t="array" ref="V1718">[1]!s_stmnote_customertop5($A1718,$D1718,1)</f>
        <v>远景能源有限公司</v>
      </c>
      <c r="W1718" t="str" cm="1">
        <f t="array" ref="W1718">[1]!s_stmnote_customertop5($A1718,$D1718,2)</f>
        <v>中车株洲电力机车研究所有限公司</v>
      </c>
      <c r="X1718" t="str" cm="1">
        <f t="array" ref="X1718">[1]!s_stmnote_customertop5($A1718,$D1718,3)</f>
        <v>三一重能股份有限公司</v>
      </c>
      <c r="Y1718" t="str" cm="1">
        <f t="array" ref="Y1718">[1]!s_stmnote_customertop5($A1718,$D1718,4)</f>
        <v>中材科技风电叶片股份有限公司</v>
      </c>
      <c r="Z1718" t="str" cm="1">
        <f t="array" ref="Z1718">[1]!s_stmnote_customertop5($A1718,$D1718,5)</f>
        <v>明阳智慧能源集团股份公司</v>
      </c>
      <c r="AA1718" s="9">
        <f>[1]!s_stmnote_salestop5_pct(A1718,D1718)</f>
        <v>45.38</v>
      </c>
      <c r="AB1718" s="9">
        <f>[1]!s_fa_arturn(A1718,D1718)</f>
        <v>2.29</v>
      </c>
      <c r="AC1718" s="9">
        <f>[1]!fa_apturn(A1718,D1718)</f>
        <v>4.7544644961772402</v>
      </c>
      <c r="AD1718" s="9">
        <f>[1]!s_fa_invturn(A1718,D1718)</f>
        <v>3.6215999999999999</v>
      </c>
    </row>
    <row r="1719" spans="1:30">
      <c r="A1719" s="3" t="s">
        <v>13010</v>
      </c>
      <c r="B1719" t="s">
        <v>753</v>
      </c>
      <c r="C1719" t="s">
        <v>6913</v>
      </c>
      <c r="D1719" s="8">
        <f t="shared" si="27"/>
        <v>45291</v>
      </c>
      <c r="E1719" t="s">
        <v>7328</v>
      </c>
      <c r="F1719">
        <v>1</v>
      </c>
      <c r="G1719" t="s">
        <v>11886</v>
      </c>
      <c r="L1719" t="str" cm="1">
        <f t="array" ref="L1719">[1]!s_info_industry_gics(A1719,1)</f>
        <v>工业</v>
      </c>
      <c r="M1719" t="str" cm="1">
        <f t="array" ref="M1719">[1]!s_info_industry_gicscode(A1719,1)</f>
        <v>20</v>
      </c>
      <c r="N1719" t="str">
        <f>[1]!s_info_industry_gics(A1719,2)</f>
        <v>资本货物</v>
      </c>
      <c r="O1719" t="str">
        <f>[1]!s_info_industry_gicscode(A1719,2)</f>
        <v>2010</v>
      </c>
      <c r="P1719" t="str" cm="1">
        <f t="array" ref="P1719">[1]!s_stmnote_suppliertop5(A1719,D1719,1)</f>
        <v>第一名</v>
      </c>
      <c r="Q1719" t="str">
        <f>[1]!s_stmnote_suppliertop5(A1719,D1719,2)</f>
        <v>第二名</v>
      </c>
      <c r="R1719" t="str" cm="1">
        <f t="array" ref="R1719">[1]!s_stmnote_suppliertop5(A1719,D1719,3)</f>
        <v>第三名</v>
      </c>
      <c r="S1719" t="str" cm="1">
        <f t="array" ref="S1719">[1]!s_stmnote_suppliertop5(A1719,D1719,4)</f>
        <v>第四名</v>
      </c>
      <c r="T1719" t="str" cm="1">
        <f t="array" ref="T1719">[1]!s_stmnote_suppliertop5(A1719,D1719,5)</f>
        <v>第五名</v>
      </c>
      <c r="U1719" s="9">
        <f>[1]!s_stmnote_purchasetop5_pct(A1719,D1719)</f>
        <v>48.23</v>
      </c>
      <c r="V1719" t="str" cm="1">
        <f t="array" ref="V1719">[1]!s_stmnote_customertop5($A1719,$D1719,1)</f>
        <v>第一名</v>
      </c>
      <c r="W1719" t="str" cm="1">
        <f t="array" ref="W1719">[1]!s_stmnote_customertop5($A1719,$D1719,2)</f>
        <v>第二名</v>
      </c>
      <c r="X1719" t="str" cm="1">
        <f t="array" ref="X1719">[1]!s_stmnote_customertop5($A1719,$D1719,3)</f>
        <v>第三名</v>
      </c>
      <c r="Y1719" t="str" cm="1">
        <f t="array" ref="Y1719">[1]!s_stmnote_customertop5($A1719,$D1719,4)</f>
        <v>第四名</v>
      </c>
      <c r="Z1719" t="str" cm="1">
        <f t="array" ref="Z1719">[1]!s_stmnote_customertop5($A1719,$D1719,5)</f>
        <v>第五名</v>
      </c>
      <c r="AA1719" s="9">
        <f>[1]!s_stmnote_salestop5_pct(A1719,D1719)</f>
        <v>50.86</v>
      </c>
      <c r="AB1719" s="9">
        <f>[1]!s_fa_arturn(A1719,D1719)</f>
        <v>2.0935000000000001</v>
      </c>
      <c r="AC1719" s="9">
        <f>[1]!fa_apturn(A1719,D1719)</f>
        <v>5.1564276946454699</v>
      </c>
      <c r="AD1719" s="9">
        <f>[1]!s_fa_invturn(A1719,D1719)</f>
        <v>4.1454000000000004</v>
      </c>
    </row>
    <row r="1720" spans="1:30">
      <c r="A1720">
        <v>600207</v>
      </c>
      <c r="B1720" t="s">
        <v>839</v>
      </c>
      <c r="C1720" t="s">
        <v>4596</v>
      </c>
      <c r="D1720" s="8">
        <f t="shared" si="27"/>
        <v>44926</v>
      </c>
      <c r="E1720" t="s">
        <v>7000</v>
      </c>
      <c r="F1720">
        <v>1</v>
      </c>
      <c r="G1720" t="s">
        <v>8570</v>
      </c>
      <c r="L1720" t="str" cm="1">
        <f t="array" ref="L1720">[1]!s_info_industry_gics(A1720,1)</f>
        <v>工业</v>
      </c>
      <c r="M1720" t="str" cm="1">
        <f t="array" ref="M1720">[1]!s_info_industry_gicscode(A1720,1)</f>
        <v>20</v>
      </c>
      <c r="N1720" t="str">
        <f>[1]!s_info_industry_gics(A1720,2)</f>
        <v>资本货物</v>
      </c>
      <c r="O1720" t="str">
        <f>[1]!s_info_industry_gicscode(A1720,2)</f>
        <v>2010</v>
      </c>
      <c r="P1720" cm="1">
        <f t="array" ref="P1720">[1]!s_stmnote_suppliertop5(A1720,D1720,1)</f>
        <v>0</v>
      </c>
      <c r="Q1720">
        <f>[1]!s_stmnote_suppliertop5(A1720,D1720,2)</f>
        <v>0</v>
      </c>
      <c r="R1720" cm="1">
        <f t="array" ref="R1720">[1]!s_stmnote_suppliertop5(A1720,D1720,3)</f>
        <v>0</v>
      </c>
      <c r="S1720" cm="1">
        <f t="array" ref="S1720">[1]!s_stmnote_suppliertop5(A1720,D1720,4)</f>
        <v>0</v>
      </c>
      <c r="T1720" cm="1">
        <f t="array" ref="T1720">[1]!s_stmnote_suppliertop5(A1720,D1720,5)</f>
        <v>0</v>
      </c>
      <c r="U1720" s="9">
        <f>[1]!s_stmnote_purchasetop5_pct(A1720,D1720)</f>
        <v>43</v>
      </c>
      <c r="V1720" cm="1">
        <f t="array" ref="V1720">[1]!s_stmnote_customertop5($A1720,$D1720,1)</f>
        <v>0</v>
      </c>
      <c r="W1720" cm="1">
        <f t="array" ref="W1720">[1]!s_stmnote_customertop5($A1720,$D1720,2)</f>
        <v>0</v>
      </c>
      <c r="X1720" cm="1">
        <f t="array" ref="X1720">[1]!s_stmnote_customertop5($A1720,$D1720,3)</f>
        <v>0</v>
      </c>
      <c r="Y1720" cm="1">
        <f t="array" ref="Y1720">[1]!s_stmnote_customertop5($A1720,$D1720,4)</f>
        <v>0</v>
      </c>
      <c r="Z1720" cm="1">
        <f t="array" ref="Z1720">[1]!s_stmnote_customertop5($A1720,$D1720,5)</f>
        <v>0</v>
      </c>
      <c r="AA1720" s="9">
        <f>[1]!s_stmnote_salestop5_pct(A1720,D1720)</f>
        <v>22</v>
      </c>
      <c r="AB1720" s="9">
        <f>[1]!s_fa_arturn(A1720,D1720)</f>
        <v>9.5764999999999993</v>
      </c>
      <c r="AC1720" s="9">
        <f>[1]!fa_apturn(A1720,D1720)</f>
        <v>6.22303516458628</v>
      </c>
      <c r="AD1720" s="9">
        <f>[1]!s_fa_invturn(A1720,D1720)</f>
        <v>11.6853</v>
      </c>
    </row>
    <row r="1721" spans="1:30">
      <c r="A1721">
        <v>600207</v>
      </c>
      <c r="B1721" t="s">
        <v>839</v>
      </c>
      <c r="C1721" t="s">
        <v>4597</v>
      </c>
      <c r="D1721" s="8">
        <f t="shared" si="27"/>
        <v>44926</v>
      </c>
      <c r="E1721" t="s">
        <v>7591</v>
      </c>
      <c r="F1721">
        <v>1</v>
      </c>
      <c r="G1721" t="s">
        <v>7881</v>
      </c>
      <c r="L1721" t="str" cm="1">
        <f t="array" ref="L1721">[1]!s_info_industry_gics(A1721,1)</f>
        <v>工业</v>
      </c>
      <c r="M1721" t="str" cm="1">
        <f t="array" ref="M1721">[1]!s_info_industry_gicscode(A1721,1)</f>
        <v>20</v>
      </c>
      <c r="N1721" t="str">
        <f>[1]!s_info_industry_gics(A1721,2)</f>
        <v>资本货物</v>
      </c>
      <c r="O1721" t="str">
        <f>[1]!s_info_industry_gicscode(A1721,2)</f>
        <v>2010</v>
      </c>
      <c r="P1721" cm="1">
        <f t="array" ref="P1721">[1]!s_stmnote_suppliertop5(A1721,D1721,1)</f>
        <v>0</v>
      </c>
      <c r="Q1721">
        <f>[1]!s_stmnote_suppliertop5(A1721,D1721,2)</f>
        <v>0</v>
      </c>
      <c r="R1721" cm="1">
        <f t="array" ref="R1721">[1]!s_stmnote_suppliertop5(A1721,D1721,3)</f>
        <v>0</v>
      </c>
      <c r="S1721" cm="1">
        <f t="array" ref="S1721">[1]!s_stmnote_suppliertop5(A1721,D1721,4)</f>
        <v>0</v>
      </c>
      <c r="T1721" cm="1">
        <f t="array" ref="T1721">[1]!s_stmnote_suppliertop5(A1721,D1721,5)</f>
        <v>0</v>
      </c>
      <c r="U1721" s="9">
        <f>[1]!s_stmnote_purchasetop5_pct(A1721,D1721)</f>
        <v>43</v>
      </c>
      <c r="V1721" cm="1">
        <f t="array" ref="V1721">[1]!s_stmnote_customertop5($A1721,$D1721,1)</f>
        <v>0</v>
      </c>
      <c r="W1721" cm="1">
        <f t="array" ref="W1721">[1]!s_stmnote_customertop5($A1721,$D1721,2)</f>
        <v>0</v>
      </c>
      <c r="X1721" cm="1">
        <f t="array" ref="X1721">[1]!s_stmnote_customertop5($A1721,$D1721,3)</f>
        <v>0</v>
      </c>
      <c r="Y1721" cm="1">
        <f t="array" ref="Y1721">[1]!s_stmnote_customertop5($A1721,$D1721,4)</f>
        <v>0</v>
      </c>
      <c r="Z1721" cm="1">
        <f t="array" ref="Z1721">[1]!s_stmnote_customertop5($A1721,$D1721,5)</f>
        <v>0</v>
      </c>
      <c r="AA1721" s="9">
        <f>[1]!s_stmnote_salestop5_pct(A1721,D1721)</f>
        <v>22</v>
      </c>
      <c r="AB1721" s="9">
        <f>[1]!s_fa_arturn(A1721,D1721)</f>
        <v>9.5764999999999993</v>
      </c>
      <c r="AC1721" s="9">
        <f>[1]!fa_apturn(A1721,D1721)</f>
        <v>6.22303516458628</v>
      </c>
      <c r="AD1721" s="9">
        <f>[1]!s_fa_invturn(A1721,D1721)</f>
        <v>11.6853</v>
      </c>
    </row>
    <row r="1722" spans="1:30">
      <c r="A1722">
        <v>10</v>
      </c>
      <c r="B1722" t="s">
        <v>13</v>
      </c>
      <c r="C1722" t="s">
        <v>1538</v>
      </c>
      <c r="D1722" s="8">
        <f t="shared" si="27"/>
        <v>44561</v>
      </c>
      <c r="E1722" t="s">
        <v>6947</v>
      </c>
      <c r="F1722">
        <v>1</v>
      </c>
      <c r="G1722" t="s">
        <v>13013</v>
      </c>
      <c r="L1722" t="str" cm="1">
        <f t="array" ref="L1722">[1]!s_info_industry_gics(A1722,1)</f>
        <v>工业</v>
      </c>
      <c r="M1722" t="str" cm="1">
        <f t="array" ref="M1722">[1]!s_info_industry_gicscode(A1722,1)</f>
        <v>20</v>
      </c>
      <c r="N1722" t="str">
        <f>[1]!s_info_industry_gics(A1722,2)</f>
        <v>资本货物</v>
      </c>
      <c r="O1722" t="str">
        <f>[1]!s_info_industry_gicscode(A1722,2)</f>
        <v>2010</v>
      </c>
      <c r="P1722" t="str" cm="1">
        <f t="array" ref="P1722">[1]!s_stmnote_suppliertop5(A1722,D1722,1)</f>
        <v>华东基建(福建)建设集团有限公司</v>
      </c>
      <c r="Q1722" t="str">
        <f>[1]!s_stmnote_suppliertop5(A1722,D1722,2)</f>
        <v>福建省锦顺祥建设发展有限公司</v>
      </c>
      <c r="R1722" t="str" cm="1">
        <f t="array" ref="R1722">[1]!s_stmnote_suppliertop5(A1722,D1722,3)</f>
        <v>贵州黔建伟达建筑工程有限公司</v>
      </c>
      <c r="S1722" t="str" cm="1">
        <f t="array" ref="S1722">[1]!s_stmnote_suppliertop5(A1722,D1722,4)</f>
        <v>福建瑞恒达建筑工程有限公司</v>
      </c>
      <c r="T1722" t="str" cm="1">
        <f t="array" ref="T1722">[1]!s_stmnote_suppliertop5(A1722,D1722,5)</f>
        <v>福建元东建设发展有限公司</v>
      </c>
      <c r="U1722" s="9">
        <f>[1]!s_stmnote_purchasetop5_pct(A1722,D1722)</f>
        <v>24.13</v>
      </c>
      <c r="V1722" t="str" cm="1">
        <f t="array" ref="V1722">[1]!s_stmnote_customertop5($A1722,$D1722,1)</f>
        <v>正平路桥建设股份有限公司</v>
      </c>
      <c r="W1722" t="str" cm="1">
        <f t="array" ref="W1722">[1]!s_stmnote_customertop5($A1722,$D1722,2)</f>
        <v>山西鼎盛伟业建设工程有限公司</v>
      </c>
      <c r="X1722" t="str" cm="1">
        <f t="array" ref="X1722">[1]!s_stmnote_customertop5($A1722,$D1722,3)</f>
        <v>嘉兴泰源房地产开发有限公司</v>
      </c>
      <c r="Y1722" t="str" cm="1">
        <f t="array" ref="Y1722">[1]!s_stmnote_customertop5($A1722,$D1722,4)</f>
        <v>云南省建设投资控股集团有限公司</v>
      </c>
      <c r="Z1722" t="str" cm="1">
        <f t="array" ref="Z1722">[1]!s_stmnote_customertop5($A1722,$D1722,5)</f>
        <v>宿迁市祥源房地产开发有限公司</v>
      </c>
      <c r="AA1722" s="9">
        <f>[1]!s_stmnote_salestop5_pct(A1722,D1722)</f>
        <v>66.739999999999995</v>
      </c>
      <c r="AB1722" s="9">
        <f>[1]!s_fa_arturn(A1722,D1722)</f>
        <v>0.75649999999999995</v>
      </c>
      <c r="AC1722" s="9">
        <f>[1]!fa_apturn(A1722,D1722)</f>
        <v>0.91693109193300504</v>
      </c>
      <c r="AD1722" s="9">
        <f>[1]!s_fa_invturn(A1722,D1722)</f>
        <v>2.3368000000000002</v>
      </c>
    </row>
    <row r="1723" spans="1:30">
      <c r="A1723">
        <v>10</v>
      </c>
      <c r="B1723" t="s">
        <v>13</v>
      </c>
      <c r="C1723" t="s">
        <v>1539</v>
      </c>
      <c r="D1723" s="8">
        <f t="shared" si="27"/>
        <v>44561</v>
      </c>
      <c r="E1723" t="s">
        <v>6948</v>
      </c>
      <c r="F1723">
        <v>2</v>
      </c>
      <c r="G1723" t="s">
        <v>10209</v>
      </c>
      <c r="H1723" t="s">
        <v>11903</v>
      </c>
      <c r="L1723" t="str" cm="1">
        <f t="array" ref="L1723">[1]!s_info_industry_gics(A1723,1)</f>
        <v>工业</v>
      </c>
      <c r="M1723" t="str" cm="1">
        <f t="array" ref="M1723">[1]!s_info_industry_gicscode(A1723,1)</f>
        <v>20</v>
      </c>
      <c r="N1723" t="str">
        <f>[1]!s_info_industry_gics(A1723,2)</f>
        <v>资本货物</v>
      </c>
      <c r="O1723" t="str">
        <f>[1]!s_info_industry_gicscode(A1723,2)</f>
        <v>2010</v>
      </c>
      <c r="P1723" t="str" cm="1">
        <f t="array" ref="P1723">[1]!s_stmnote_suppliertop5(A1723,D1723,1)</f>
        <v>华东基建(福建)建设集团有限公司</v>
      </c>
      <c r="Q1723" t="str">
        <f>[1]!s_stmnote_suppliertop5(A1723,D1723,2)</f>
        <v>福建省锦顺祥建设发展有限公司</v>
      </c>
      <c r="R1723" t="str" cm="1">
        <f t="array" ref="R1723">[1]!s_stmnote_suppliertop5(A1723,D1723,3)</f>
        <v>贵州黔建伟达建筑工程有限公司</v>
      </c>
      <c r="S1723" t="str" cm="1">
        <f t="array" ref="S1723">[1]!s_stmnote_suppliertop5(A1723,D1723,4)</f>
        <v>福建瑞恒达建筑工程有限公司</v>
      </c>
      <c r="T1723" t="str" cm="1">
        <f t="array" ref="T1723">[1]!s_stmnote_suppliertop5(A1723,D1723,5)</f>
        <v>福建元东建设发展有限公司</v>
      </c>
      <c r="U1723" s="9">
        <f>[1]!s_stmnote_purchasetop5_pct(A1723,D1723)</f>
        <v>24.13</v>
      </c>
      <c r="V1723" t="str" cm="1">
        <f t="array" ref="V1723">[1]!s_stmnote_customertop5($A1723,$D1723,1)</f>
        <v>正平路桥建设股份有限公司</v>
      </c>
      <c r="W1723" t="str" cm="1">
        <f t="array" ref="W1723">[1]!s_stmnote_customertop5($A1723,$D1723,2)</f>
        <v>山西鼎盛伟业建设工程有限公司</v>
      </c>
      <c r="X1723" t="str" cm="1">
        <f t="array" ref="X1723">[1]!s_stmnote_customertop5($A1723,$D1723,3)</f>
        <v>嘉兴泰源房地产开发有限公司</v>
      </c>
      <c r="Y1723" t="str" cm="1">
        <f t="array" ref="Y1723">[1]!s_stmnote_customertop5($A1723,$D1723,4)</f>
        <v>云南省建设投资控股集团有限公司</v>
      </c>
      <c r="Z1723" t="str" cm="1">
        <f t="array" ref="Z1723">[1]!s_stmnote_customertop5($A1723,$D1723,5)</f>
        <v>宿迁市祥源房地产开发有限公司</v>
      </c>
      <c r="AA1723" s="9">
        <f>[1]!s_stmnote_salestop5_pct(A1723,D1723)</f>
        <v>66.739999999999995</v>
      </c>
      <c r="AB1723" s="9">
        <f>[1]!s_fa_arturn(A1723,D1723)</f>
        <v>0.75649999999999995</v>
      </c>
      <c r="AC1723" s="9">
        <f>[1]!fa_apturn(A1723,D1723)</f>
        <v>0.91693109193300504</v>
      </c>
      <c r="AD1723" s="9">
        <f>[1]!s_fa_invturn(A1723,D1723)</f>
        <v>2.3368000000000002</v>
      </c>
    </row>
    <row r="1724" spans="1:30">
      <c r="A1724">
        <v>10</v>
      </c>
      <c r="B1724" t="s">
        <v>13</v>
      </c>
      <c r="C1724" t="s">
        <v>1540</v>
      </c>
      <c r="D1724" s="8">
        <f t="shared" si="27"/>
        <v>44561</v>
      </c>
      <c r="E1724" t="s">
        <v>6949</v>
      </c>
      <c r="F1724">
        <v>1</v>
      </c>
      <c r="G1724" t="s">
        <v>7882</v>
      </c>
      <c r="L1724" t="str" cm="1">
        <f t="array" ref="L1724">[1]!s_info_industry_gics(A1724,1)</f>
        <v>工业</v>
      </c>
      <c r="M1724" t="str" cm="1">
        <f t="array" ref="M1724">[1]!s_info_industry_gicscode(A1724,1)</f>
        <v>20</v>
      </c>
      <c r="N1724" t="str">
        <f>[1]!s_info_industry_gics(A1724,2)</f>
        <v>资本货物</v>
      </c>
      <c r="O1724" t="str">
        <f>[1]!s_info_industry_gicscode(A1724,2)</f>
        <v>2010</v>
      </c>
      <c r="P1724" t="str" cm="1">
        <f t="array" ref="P1724">[1]!s_stmnote_suppliertop5(A1724,D1724,1)</f>
        <v>华东基建(福建)建设集团有限公司</v>
      </c>
      <c r="Q1724" t="str">
        <f>[1]!s_stmnote_suppliertop5(A1724,D1724,2)</f>
        <v>福建省锦顺祥建设发展有限公司</v>
      </c>
      <c r="R1724" t="str" cm="1">
        <f t="array" ref="R1724">[1]!s_stmnote_suppliertop5(A1724,D1724,3)</f>
        <v>贵州黔建伟达建筑工程有限公司</v>
      </c>
      <c r="S1724" t="str" cm="1">
        <f t="array" ref="S1724">[1]!s_stmnote_suppliertop5(A1724,D1724,4)</f>
        <v>福建瑞恒达建筑工程有限公司</v>
      </c>
      <c r="T1724" t="str" cm="1">
        <f t="array" ref="T1724">[1]!s_stmnote_suppliertop5(A1724,D1724,5)</f>
        <v>福建元东建设发展有限公司</v>
      </c>
      <c r="U1724" s="9">
        <f>[1]!s_stmnote_purchasetop5_pct(A1724,D1724)</f>
        <v>24.13</v>
      </c>
      <c r="V1724" t="str" cm="1">
        <f t="array" ref="V1724">[1]!s_stmnote_customertop5($A1724,$D1724,1)</f>
        <v>正平路桥建设股份有限公司</v>
      </c>
      <c r="W1724" t="str" cm="1">
        <f t="array" ref="W1724">[1]!s_stmnote_customertop5($A1724,$D1724,2)</f>
        <v>山西鼎盛伟业建设工程有限公司</v>
      </c>
      <c r="X1724" t="str" cm="1">
        <f t="array" ref="X1724">[1]!s_stmnote_customertop5($A1724,$D1724,3)</f>
        <v>嘉兴泰源房地产开发有限公司</v>
      </c>
      <c r="Y1724" t="str" cm="1">
        <f t="array" ref="Y1724">[1]!s_stmnote_customertop5($A1724,$D1724,4)</f>
        <v>云南省建设投资控股集团有限公司</v>
      </c>
      <c r="Z1724" t="str" cm="1">
        <f t="array" ref="Z1724">[1]!s_stmnote_customertop5($A1724,$D1724,5)</f>
        <v>宿迁市祥源房地产开发有限公司</v>
      </c>
      <c r="AA1724" s="9">
        <f>[1]!s_stmnote_salestop5_pct(A1724,D1724)</f>
        <v>66.739999999999995</v>
      </c>
      <c r="AB1724" s="9">
        <f>[1]!s_fa_arturn(A1724,D1724)</f>
        <v>0.75649999999999995</v>
      </c>
      <c r="AC1724" s="9">
        <f>[1]!fa_apturn(A1724,D1724)</f>
        <v>0.91693109193300504</v>
      </c>
      <c r="AD1724" s="9">
        <f>[1]!s_fa_invturn(A1724,D1724)</f>
        <v>2.3368000000000002</v>
      </c>
    </row>
    <row r="1725" spans="1:30">
      <c r="A1725">
        <v>10</v>
      </c>
      <c r="B1725" t="s">
        <v>13</v>
      </c>
      <c r="C1725" t="s">
        <v>1541</v>
      </c>
      <c r="D1725" s="8">
        <f t="shared" si="27"/>
        <v>44926</v>
      </c>
      <c r="E1725" t="s">
        <v>6950</v>
      </c>
      <c r="F1725">
        <v>1</v>
      </c>
      <c r="G1725" t="s">
        <v>13014</v>
      </c>
      <c r="L1725" t="str" cm="1">
        <f t="array" ref="L1725">[1]!s_info_industry_gics(A1725,1)</f>
        <v>工业</v>
      </c>
      <c r="M1725" t="str" cm="1">
        <f t="array" ref="M1725">[1]!s_info_industry_gicscode(A1725,1)</f>
        <v>20</v>
      </c>
      <c r="N1725" t="str">
        <f>[1]!s_info_industry_gics(A1725,2)</f>
        <v>资本货物</v>
      </c>
      <c r="O1725" t="str">
        <f>[1]!s_info_industry_gicscode(A1725,2)</f>
        <v>2010</v>
      </c>
      <c r="P1725" t="str" cm="1">
        <f t="array" ref="P1725">[1]!s_stmnote_suppliertop5(A1725,D1725,1)</f>
        <v>北京中瑞恒泰工程建设有限公司</v>
      </c>
      <c r="Q1725" t="str">
        <f>[1]!s_stmnote_suppliertop5(A1725,D1725,2)</f>
        <v>福建轩瀚建筑工程有限公司</v>
      </c>
      <c r="R1725" t="str" cm="1">
        <f t="array" ref="R1725">[1]!s_stmnote_suppliertop5(A1725,D1725,3)</f>
        <v>云南舟乾经贸有限公司</v>
      </c>
      <c r="S1725" t="str" cm="1">
        <f t="array" ref="S1725">[1]!s_stmnote_suppliertop5(A1725,D1725,4)</f>
        <v>福建瑞恒达建筑工程有限公司</v>
      </c>
      <c r="T1725" t="str" cm="1">
        <f t="array" ref="T1725">[1]!s_stmnote_suppliertop5(A1725,D1725,5)</f>
        <v>福建北仑建设发展有限公司</v>
      </c>
      <c r="U1725" s="9">
        <f>[1]!s_stmnote_purchasetop5_pct(A1725,D1725)</f>
        <v>40.81</v>
      </c>
      <c r="V1725" t="str" cm="1">
        <f t="array" ref="V1725">[1]!s_stmnote_customertop5($A1725,$D1725,1)</f>
        <v>安宁三一筑工置业有限公司</v>
      </c>
      <c r="W1725" t="str" cm="1">
        <f t="array" ref="W1725">[1]!s_stmnote_customertop5($A1725,$D1725,2)</f>
        <v>中交第四航务工程局有限公司</v>
      </c>
      <c r="X1725" t="str" cm="1">
        <f t="array" ref="X1725">[1]!s_stmnote_customertop5($A1725,$D1725,3)</f>
        <v>中铁十七局集团城市建设有限公司</v>
      </c>
      <c r="Y1725" t="str" cm="1">
        <f t="array" ref="Y1725">[1]!s_stmnote_customertop5($A1725,$D1725,4)</f>
        <v>云南省建设投资控股集团有限公司</v>
      </c>
      <c r="Z1725" t="str" cm="1">
        <f t="array" ref="Z1725">[1]!s_stmnote_customertop5($A1725,$D1725,5)</f>
        <v>嘉兴泰源房地产开发有限公司</v>
      </c>
      <c r="AA1725" s="9">
        <f>[1]!s_stmnote_salestop5_pct(A1725,D1725)</f>
        <v>61.17</v>
      </c>
      <c r="AB1725" s="9">
        <f>[1]!s_fa_arturn(A1725,D1725)</f>
        <v>0.26819999999999999</v>
      </c>
      <c r="AC1725" s="9">
        <f>[1]!fa_apturn(A1725,D1725)</f>
        <v>0.372570741360091</v>
      </c>
      <c r="AD1725" s="9">
        <f>[1]!s_fa_invturn(A1725,D1725)</f>
        <v>0.98070000000000002</v>
      </c>
    </row>
    <row r="1726" spans="1:30">
      <c r="A1726">
        <v>10</v>
      </c>
      <c r="B1726" t="s">
        <v>13</v>
      </c>
      <c r="C1726" t="s">
        <v>1542</v>
      </c>
      <c r="D1726" s="8">
        <f t="shared" si="27"/>
        <v>44926</v>
      </c>
      <c r="E1726" t="s">
        <v>6951</v>
      </c>
      <c r="F1726">
        <v>1</v>
      </c>
      <c r="G1726" t="s">
        <v>7883</v>
      </c>
      <c r="L1726" t="str" cm="1">
        <f t="array" ref="L1726">[1]!s_info_industry_gics(A1726,1)</f>
        <v>工业</v>
      </c>
      <c r="M1726" t="str" cm="1">
        <f t="array" ref="M1726">[1]!s_info_industry_gicscode(A1726,1)</f>
        <v>20</v>
      </c>
      <c r="N1726" t="str">
        <f>[1]!s_info_industry_gics(A1726,2)</f>
        <v>资本货物</v>
      </c>
      <c r="O1726" t="str">
        <f>[1]!s_info_industry_gicscode(A1726,2)</f>
        <v>2010</v>
      </c>
      <c r="P1726" t="str" cm="1">
        <f t="array" ref="P1726">[1]!s_stmnote_suppliertop5(A1726,D1726,1)</f>
        <v>北京中瑞恒泰工程建设有限公司</v>
      </c>
      <c r="Q1726" t="str">
        <f>[1]!s_stmnote_suppliertop5(A1726,D1726,2)</f>
        <v>福建轩瀚建筑工程有限公司</v>
      </c>
      <c r="R1726" t="str" cm="1">
        <f t="array" ref="R1726">[1]!s_stmnote_suppliertop5(A1726,D1726,3)</f>
        <v>云南舟乾经贸有限公司</v>
      </c>
      <c r="S1726" t="str" cm="1">
        <f t="array" ref="S1726">[1]!s_stmnote_suppliertop5(A1726,D1726,4)</f>
        <v>福建瑞恒达建筑工程有限公司</v>
      </c>
      <c r="T1726" t="str" cm="1">
        <f t="array" ref="T1726">[1]!s_stmnote_suppliertop5(A1726,D1726,5)</f>
        <v>福建北仑建设发展有限公司</v>
      </c>
      <c r="U1726" s="9">
        <f>[1]!s_stmnote_purchasetop5_pct(A1726,D1726)</f>
        <v>40.81</v>
      </c>
      <c r="V1726" t="str" cm="1">
        <f t="array" ref="V1726">[1]!s_stmnote_customertop5($A1726,$D1726,1)</f>
        <v>安宁三一筑工置业有限公司</v>
      </c>
      <c r="W1726" t="str" cm="1">
        <f t="array" ref="W1726">[1]!s_stmnote_customertop5($A1726,$D1726,2)</f>
        <v>中交第四航务工程局有限公司</v>
      </c>
      <c r="X1726" t="str" cm="1">
        <f t="array" ref="X1726">[1]!s_stmnote_customertop5($A1726,$D1726,3)</f>
        <v>中铁十七局集团城市建设有限公司</v>
      </c>
      <c r="Y1726" t="str" cm="1">
        <f t="array" ref="Y1726">[1]!s_stmnote_customertop5($A1726,$D1726,4)</f>
        <v>云南省建设投资控股集团有限公司</v>
      </c>
      <c r="Z1726" t="str" cm="1">
        <f t="array" ref="Z1726">[1]!s_stmnote_customertop5($A1726,$D1726,5)</f>
        <v>嘉兴泰源房地产开发有限公司</v>
      </c>
      <c r="AA1726" s="9">
        <f>[1]!s_stmnote_salestop5_pct(A1726,D1726)</f>
        <v>61.17</v>
      </c>
      <c r="AB1726" s="9">
        <f>[1]!s_fa_arturn(A1726,D1726)</f>
        <v>0.26819999999999999</v>
      </c>
      <c r="AC1726" s="9">
        <f>[1]!fa_apturn(A1726,D1726)</f>
        <v>0.372570741360091</v>
      </c>
      <c r="AD1726" s="9">
        <f>[1]!s_fa_invturn(A1726,D1726)</f>
        <v>0.98070000000000002</v>
      </c>
    </row>
    <row r="1727" spans="1:30">
      <c r="A1727">
        <v>65</v>
      </c>
      <c r="B1727" t="s">
        <v>27</v>
      </c>
      <c r="C1727" t="s">
        <v>1578</v>
      </c>
      <c r="D1727" s="8">
        <f t="shared" si="27"/>
        <v>44561</v>
      </c>
      <c r="E1727" t="s">
        <v>6986</v>
      </c>
      <c r="F1727">
        <v>1</v>
      </c>
      <c r="G1727" t="s">
        <v>7881</v>
      </c>
      <c r="L1727" t="str" cm="1">
        <f t="array" ref="L1727">[1]!s_info_industry_gics(A1727,1)</f>
        <v>工业</v>
      </c>
      <c r="M1727" t="str" cm="1">
        <f t="array" ref="M1727">[1]!s_info_industry_gicscode(A1727,1)</f>
        <v>20</v>
      </c>
      <c r="N1727" t="str">
        <f>[1]!s_info_industry_gics(A1727,2)</f>
        <v>资本货物</v>
      </c>
      <c r="O1727" t="str">
        <f>[1]!s_info_industry_gicscode(A1727,2)</f>
        <v>2010</v>
      </c>
      <c r="P1727" t="str" cm="1">
        <f t="array" ref="P1727">[1]!s_stmnote_suppliertop5(A1727,D1727,1)</f>
        <v>中国能源建设集团天津电力建设有限公司</v>
      </c>
      <c r="Q1727" t="str">
        <f>[1]!s_stmnote_suppliertop5(A1727,D1727,2)</f>
        <v>上海汇大投资有限公司</v>
      </c>
      <c r="R1727" t="str" cm="1">
        <f t="array" ref="R1727">[1]!s_stmnote_suppliertop5(A1727,D1727,3)</f>
        <v>金川集团股份有限公司</v>
      </c>
      <c r="S1727" t="str" cm="1">
        <f t="array" ref="S1727">[1]!s_stmnote_suppliertop5(A1727,D1727,4)</f>
        <v>北奔重型汽车集团有限公司采购商品</v>
      </c>
      <c r="T1727" t="str" cm="1">
        <f t="array" ref="T1727">[1]!s_stmnote_suppliertop5(A1727,D1727,5)</f>
        <v>佛山市兴海铜铝业有限公司</v>
      </c>
      <c r="U1727" s="9">
        <f>[1]!s_stmnote_purchasetop5_pct(A1727,D1727)</f>
        <v>29.72</v>
      </c>
      <c r="V1727" t="str" cm="1">
        <f t="array" ref="V1727">[1]!s_stmnote_customertop5($A1727,$D1727,1)</f>
        <v>RPCL-NORINCOIntlPowerLimited(RNPL)</v>
      </c>
      <c r="W1727" t="str" cm="1">
        <f t="array" ref="W1727">[1]!s_stmnote_customertop5($A1727,$D1727,2)</f>
        <v>大冶有色金属集团上海投资贸易有限公司</v>
      </c>
      <c r="X1727" t="str" cm="1">
        <f t="array" ref="X1727">[1]!s_stmnote_customertop5($A1727,$D1727,3)</f>
        <v>SKYRICHSTARLIMITED</v>
      </c>
      <c r="Y1727" t="str" cm="1">
        <f t="array" ref="Y1727">[1]!s_stmnote_customertop5($A1727,$D1727,4)</f>
        <v>SEGILOLARESOURCESOPERATINGLIMITED</v>
      </c>
      <c r="Z1727" t="str" cm="1">
        <f t="array" ref="Z1727">[1]!s_stmnote_customertop5($A1727,$D1727,5)</f>
        <v>浙江天赢供应链管理有限公司</v>
      </c>
      <c r="AA1727" s="9">
        <f>[1]!s_stmnote_salestop5_pct(A1727,D1727)</f>
        <v>29.94</v>
      </c>
      <c r="AB1727" s="9">
        <f>[1]!s_fa_arturn(A1727,D1727)</f>
        <v>3.7541000000000002</v>
      </c>
      <c r="AC1727" s="9">
        <f>[1]!fa_apturn(A1727,D1727)</f>
        <v>2.44560084780854</v>
      </c>
      <c r="AD1727" s="9">
        <f>[1]!s_fa_invturn(A1727,D1727)</f>
        <v>8.3625000000000007</v>
      </c>
    </row>
    <row r="1728" spans="1:30">
      <c r="A1728">
        <v>90</v>
      </c>
      <c r="B1728" t="s">
        <v>29</v>
      </c>
      <c r="C1728" t="s">
        <v>1580</v>
      </c>
      <c r="D1728" s="8">
        <f t="shared" si="27"/>
        <v>44561</v>
      </c>
      <c r="E1728" t="s">
        <v>6988</v>
      </c>
      <c r="F1728">
        <v>1</v>
      </c>
      <c r="G1728" t="s">
        <v>7906</v>
      </c>
      <c r="L1728" t="str" cm="1">
        <f t="array" ref="L1728">[1]!s_info_industry_gics(A1728,1)</f>
        <v>工业</v>
      </c>
      <c r="M1728" t="str" cm="1">
        <f t="array" ref="M1728">[1]!s_info_industry_gicscode(A1728,1)</f>
        <v>20</v>
      </c>
      <c r="N1728" t="str">
        <f>[1]!s_info_industry_gics(A1728,2)</f>
        <v>资本货物</v>
      </c>
      <c r="O1728" t="str">
        <f>[1]!s_info_industry_gicscode(A1728,2)</f>
        <v>2010</v>
      </c>
      <c r="P1728" t="str" cm="1">
        <f t="array" ref="P1728">[1]!s_stmnote_suppliertop5(A1728,D1728,1)</f>
        <v>供应商1</v>
      </c>
      <c r="Q1728" t="str">
        <f>[1]!s_stmnote_suppliertop5(A1728,D1728,2)</f>
        <v>供应商2</v>
      </c>
      <c r="R1728" t="str" cm="1">
        <f t="array" ref="R1728">[1]!s_stmnote_suppliertop5(A1728,D1728,3)</f>
        <v>供应商3</v>
      </c>
      <c r="S1728" t="str" cm="1">
        <f t="array" ref="S1728">[1]!s_stmnote_suppliertop5(A1728,D1728,4)</f>
        <v>供应商4</v>
      </c>
      <c r="T1728" t="str" cm="1">
        <f t="array" ref="T1728">[1]!s_stmnote_suppliertop5(A1728,D1728,5)</f>
        <v>供应商5</v>
      </c>
      <c r="U1728" s="9">
        <f>[1]!s_stmnote_purchasetop5_pct(A1728,D1728)</f>
        <v>6.36</v>
      </c>
      <c r="V1728" t="str" cm="1">
        <f t="array" ref="V1728">[1]!s_stmnote_customertop5($A1728,$D1728,1)</f>
        <v>客户1</v>
      </c>
      <c r="W1728" t="str" cm="1">
        <f t="array" ref="W1728">[1]!s_stmnote_customertop5($A1728,$D1728,2)</f>
        <v>客户2</v>
      </c>
      <c r="X1728" t="str" cm="1">
        <f t="array" ref="X1728">[1]!s_stmnote_customertop5($A1728,$D1728,3)</f>
        <v>客户3</v>
      </c>
      <c r="Y1728" t="str" cm="1">
        <f t="array" ref="Y1728">[1]!s_stmnote_customertop5($A1728,$D1728,4)</f>
        <v>客户4</v>
      </c>
      <c r="Z1728" t="str" cm="1">
        <f t="array" ref="Z1728">[1]!s_stmnote_customertop5($A1728,$D1728,5)</f>
        <v>客户5</v>
      </c>
      <c r="AA1728" s="9">
        <f>[1]!s_stmnote_salestop5_pct(A1728,D1728)</f>
        <v>18.420000000000002</v>
      </c>
      <c r="AB1728" s="9">
        <f>[1]!s_fa_arturn(A1728,D1728)</f>
        <v>7.6623000000000001</v>
      </c>
      <c r="AC1728" s="9">
        <f>[1]!fa_apturn(A1728,D1728)</f>
        <v>1.5270131862688101</v>
      </c>
      <c r="AD1728" s="9">
        <f>[1]!s_fa_invturn(A1728,D1728)</f>
        <v>0.5534</v>
      </c>
    </row>
    <row r="1729" spans="1:30">
      <c r="A1729">
        <v>90</v>
      </c>
      <c r="B1729" t="s">
        <v>29</v>
      </c>
      <c r="C1729" t="s">
        <v>1581</v>
      </c>
      <c r="D1729" s="8">
        <f t="shared" si="27"/>
        <v>44561</v>
      </c>
      <c r="E1729" t="s">
        <v>6989</v>
      </c>
      <c r="F1729">
        <v>1</v>
      </c>
      <c r="G1729" t="s">
        <v>7907</v>
      </c>
      <c r="L1729" t="str" cm="1">
        <f t="array" ref="L1729">[1]!s_info_industry_gics(A1729,1)</f>
        <v>工业</v>
      </c>
      <c r="M1729" t="str" cm="1">
        <f t="array" ref="M1729">[1]!s_info_industry_gicscode(A1729,1)</f>
        <v>20</v>
      </c>
      <c r="N1729" t="str">
        <f>[1]!s_info_industry_gics(A1729,2)</f>
        <v>资本货物</v>
      </c>
      <c r="O1729" t="str">
        <f>[1]!s_info_industry_gicscode(A1729,2)</f>
        <v>2010</v>
      </c>
      <c r="P1729" t="str" cm="1">
        <f t="array" ref="P1729">[1]!s_stmnote_suppliertop5(A1729,D1729,1)</f>
        <v>供应商1</v>
      </c>
      <c r="Q1729" t="str">
        <f>[1]!s_stmnote_suppliertop5(A1729,D1729,2)</f>
        <v>供应商2</v>
      </c>
      <c r="R1729" t="str" cm="1">
        <f t="array" ref="R1729">[1]!s_stmnote_suppliertop5(A1729,D1729,3)</f>
        <v>供应商3</v>
      </c>
      <c r="S1729" t="str" cm="1">
        <f t="array" ref="S1729">[1]!s_stmnote_suppliertop5(A1729,D1729,4)</f>
        <v>供应商4</v>
      </c>
      <c r="T1729" t="str" cm="1">
        <f t="array" ref="T1729">[1]!s_stmnote_suppliertop5(A1729,D1729,5)</f>
        <v>供应商5</v>
      </c>
      <c r="U1729" s="9">
        <f>[1]!s_stmnote_purchasetop5_pct(A1729,D1729)</f>
        <v>6.36</v>
      </c>
      <c r="V1729" t="str" cm="1">
        <f t="array" ref="V1729">[1]!s_stmnote_customertop5($A1729,$D1729,1)</f>
        <v>客户1</v>
      </c>
      <c r="W1729" t="str" cm="1">
        <f t="array" ref="W1729">[1]!s_stmnote_customertop5($A1729,$D1729,2)</f>
        <v>客户2</v>
      </c>
      <c r="X1729" t="str" cm="1">
        <f t="array" ref="X1729">[1]!s_stmnote_customertop5($A1729,$D1729,3)</f>
        <v>客户3</v>
      </c>
      <c r="Y1729" t="str" cm="1">
        <f t="array" ref="Y1729">[1]!s_stmnote_customertop5($A1729,$D1729,4)</f>
        <v>客户4</v>
      </c>
      <c r="Z1729" t="str" cm="1">
        <f t="array" ref="Z1729">[1]!s_stmnote_customertop5($A1729,$D1729,5)</f>
        <v>客户5</v>
      </c>
      <c r="AA1729" s="9">
        <f>[1]!s_stmnote_salestop5_pct(A1729,D1729)</f>
        <v>18.420000000000002</v>
      </c>
      <c r="AB1729" s="9">
        <f>[1]!s_fa_arturn(A1729,D1729)</f>
        <v>7.6623000000000001</v>
      </c>
      <c r="AC1729" s="9">
        <f>[1]!fa_apturn(A1729,D1729)</f>
        <v>1.5270131862688101</v>
      </c>
      <c r="AD1729" s="9">
        <f>[1]!s_fa_invturn(A1729,D1729)</f>
        <v>0.5534</v>
      </c>
    </row>
    <row r="1730" spans="1:30">
      <c r="A1730">
        <v>90</v>
      </c>
      <c r="B1730" t="s">
        <v>29</v>
      </c>
      <c r="C1730" t="s">
        <v>1582</v>
      </c>
      <c r="D1730" s="8">
        <f t="shared" si="27"/>
        <v>44561</v>
      </c>
      <c r="E1730" t="s">
        <v>6990</v>
      </c>
      <c r="F1730">
        <v>1</v>
      </c>
      <c r="G1730" t="s">
        <v>7907</v>
      </c>
      <c r="L1730" t="str" cm="1">
        <f t="array" ref="L1730">[1]!s_info_industry_gics(A1730,1)</f>
        <v>工业</v>
      </c>
      <c r="M1730" t="str" cm="1">
        <f t="array" ref="M1730">[1]!s_info_industry_gicscode(A1730,1)</f>
        <v>20</v>
      </c>
      <c r="N1730" t="str">
        <f>[1]!s_info_industry_gics(A1730,2)</f>
        <v>资本货物</v>
      </c>
      <c r="O1730" t="str">
        <f>[1]!s_info_industry_gicscode(A1730,2)</f>
        <v>2010</v>
      </c>
      <c r="P1730" t="str" cm="1">
        <f t="array" ref="P1730">[1]!s_stmnote_suppliertop5(A1730,D1730,1)</f>
        <v>供应商1</v>
      </c>
      <c r="Q1730" t="str">
        <f>[1]!s_stmnote_suppliertop5(A1730,D1730,2)</f>
        <v>供应商2</v>
      </c>
      <c r="R1730" t="str" cm="1">
        <f t="array" ref="R1730">[1]!s_stmnote_suppliertop5(A1730,D1730,3)</f>
        <v>供应商3</v>
      </c>
      <c r="S1730" t="str" cm="1">
        <f t="array" ref="S1730">[1]!s_stmnote_suppliertop5(A1730,D1730,4)</f>
        <v>供应商4</v>
      </c>
      <c r="T1730" t="str" cm="1">
        <f t="array" ref="T1730">[1]!s_stmnote_suppliertop5(A1730,D1730,5)</f>
        <v>供应商5</v>
      </c>
      <c r="U1730" s="9">
        <f>[1]!s_stmnote_purchasetop5_pct(A1730,D1730)</f>
        <v>6.36</v>
      </c>
      <c r="V1730" t="str" cm="1">
        <f t="array" ref="V1730">[1]!s_stmnote_customertop5($A1730,$D1730,1)</f>
        <v>客户1</v>
      </c>
      <c r="W1730" t="str" cm="1">
        <f t="array" ref="W1730">[1]!s_stmnote_customertop5($A1730,$D1730,2)</f>
        <v>客户2</v>
      </c>
      <c r="X1730" t="str" cm="1">
        <f t="array" ref="X1730">[1]!s_stmnote_customertop5($A1730,$D1730,3)</f>
        <v>客户3</v>
      </c>
      <c r="Y1730" t="str" cm="1">
        <f t="array" ref="Y1730">[1]!s_stmnote_customertop5($A1730,$D1730,4)</f>
        <v>客户4</v>
      </c>
      <c r="Z1730" t="str" cm="1">
        <f t="array" ref="Z1730">[1]!s_stmnote_customertop5($A1730,$D1730,5)</f>
        <v>客户5</v>
      </c>
      <c r="AA1730" s="9">
        <f>[1]!s_stmnote_salestop5_pct(A1730,D1730)</f>
        <v>18.420000000000002</v>
      </c>
      <c r="AB1730" s="9">
        <f>[1]!s_fa_arturn(A1730,D1730)</f>
        <v>7.6623000000000001</v>
      </c>
      <c r="AC1730" s="9">
        <f>[1]!fa_apturn(A1730,D1730)</f>
        <v>1.5270131862688101</v>
      </c>
      <c r="AD1730" s="9">
        <f>[1]!s_fa_invturn(A1730,D1730)</f>
        <v>0.5534</v>
      </c>
    </row>
    <row r="1731" spans="1:30">
      <c r="A1731">
        <v>90</v>
      </c>
      <c r="B1731" t="s">
        <v>29</v>
      </c>
      <c r="C1731" t="s">
        <v>1583</v>
      </c>
      <c r="D1731" s="8">
        <f t="shared" si="27"/>
        <v>44926</v>
      </c>
      <c r="E1731" t="s">
        <v>6991</v>
      </c>
      <c r="F1731">
        <v>1</v>
      </c>
      <c r="G1731" t="s">
        <v>7908</v>
      </c>
      <c r="L1731" t="str" cm="1">
        <f t="array" ref="L1731">[1]!s_info_industry_gics(A1731,1)</f>
        <v>工业</v>
      </c>
      <c r="M1731" t="str" cm="1">
        <f t="array" ref="M1731">[1]!s_info_industry_gicscode(A1731,1)</f>
        <v>20</v>
      </c>
      <c r="N1731" t="str">
        <f>[1]!s_info_industry_gics(A1731,2)</f>
        <v>资本货物</v>
      </c>
      <c r="O1731" t="str">
        <f>[1]!s_info_industry_gicscode(A1731,2)</f>
        <v>2010</v>
      </c>
      <c r="P1731" t="str" cm="1">
        <f t="array" ref="P1731">[1]!s_stmnote_suppliertop5(A1731,D1731,1)</f>
        <v>供应商1</v>
      </c>
      <c r="Q1731" t="str">
        <f>[1]!s_stmnote_suppliertop5(A1731,D1731,2)</f>
        <v>供应商2</v>
      </c>
      <c r="R1731" t="str" cm="1">
        <f t="array" ref="R1731">[1]!s_stmnote_suppliertop5(A1731,D1731,3)</f>
        <v>供应商3</v>
      </c>
      <c r="S1731" t="str" cm="1">
        <f t="array" ref="S1731">[1]!s_stmnote_suppliertop5(A1731,D1731,4)</f>
        <v>供应商4</v>
      </c>
      <c r="T1731" t="str" cm="1">
        <f t="array" ref="T1731">[1]!s_stmnote_suppliertop5(A1731,D1731,5)</f>
        <v>供应商5</v>
      </c>
      <c r="U1731" s="9">
        <f>[1]!s_stmnote_purchasetop5_pct(A1731,D1731)</f>
        <v>7.75</v>
      </c>
      <c r="V1731" t="str" cm="1">
        <f t="array" ref="V1731">[1]!s_stmnote_customertop5($A1731,$D1731,1)</f>
        <v>客户1</v>
      </c>
      <c r="W1731" t="str" cm="1">
        <f t="array" ref="W1731">[1]!s_stmnote_customertop5($A1731,$D1731,2)</f>
        <v>客户2</v>
      </c>
      <c r="X1731" t="str" cm="1">
        <f t="array" ref="X1731">[1]!s_stmnote_customertop5($A1731,$D1731,3)</f>
        <v>客户3</v>
      </c>
      <c r="Y1731" t="str" cm="1">
        <f t="array" ref="Y1731">[1]!s_stmnote_customertop5($A1731,$D1731,4)</f>
        <v>客户4</v>
      </c>
      <c r="Z1731" t="str" cm="1">
        <f t="array" ref="Z1731">[1]!s_stmnote_customertop5($A1731,$D1731,5)</f>
        <v>客户5</v>
      </c>
      <c r="AA1731" s="9">
        <f>[1]!s_stmnote_salestop5_pct(A1731,D1731)</f>
        <v>29.06</v>
      </c>
      <c r="AB1731" s="9">
        <f>[1]!s_fa_arturn(A1731,D1731)</f>
        <v>8.0874000000000006</v>
      </c>
      <c r="AC1731" s="9">
        <f>[1]!fa_apturn(A1731,D1731)</f>
        <v>1.3306833669292699</v>
      </c>
      <c r="AD1731" s="9">
        <f>[1]!s_fa_invturn(A1731,D1731)</f>
        <v>0.50790000000000002</v>
      </c>
    </row>
    <row r="1732" spans="1:30">
      <c r="A1732">
        <v>90</v>
      </c>
      <c r="B1732" t="s">
        <v>29</v>
      </c>
      <c r="C1732" t="s">
        <v>1584</v>
      </c>
      <c r="D1732" s="8">
        <f t="shared" si="27"/>
        <v>44926</v>
      </c>
      <c r="E1732" t="s">
        <v>6966</v>
      </c>
      <c r="F1732">
        <v>1</v>
      </c>
      <c r="G1732" t="s">
        <v>7909</v>
      </c>
      <c r="L1732" t="str" cm="1">
        <f t="array" ref="L1732">[1]!s_info_industry_gics(A1732,1)</f>
        <v>工业</v>
      </c>
      <c r="M1732" t="str" cm="1">
        <f t="array" ref="M1732">[1]!s_info_industry_gicscode(A1732,1)</f>
        <v>20</v>
      </c>
      <c r="N1732" t="str">
        <f>[1]!s_info_industry_gics(A1732,2)</f>
        <v>资本货物</v>
      </c>
      <c r="O1732" t="str">
        <f>[1]!s_info_industry_gicscode(A1732,2)</f>
        <v>2010</v>
      </c>
      <c r="P1732" t="str" cm="1">
        <f t="array" ref="P1732">[1]!s_stmnote_suppliertop5(A1732,D1732,1)</f>
        <v>供应商1</v>
      </c>
      <c r="Q1732" t="str">
        <f>[1]!s_stmnote_suppliertop5(A1732,D1732,2)</f>
        <v>供应商2</v>
      </c>
      <c r="R1732" t="str" cm="1">
        <f t="array" ref="R1732">[1]!s_stmnote_suppliertop5(A1732,D1732,3)</f>
        <v>供应商3</v>
      </c>
      <c r="S1732" t="str" cm="1">
        <f t="array" ref="S1732">[1]!s_stmnote_suppliertop5(A1732,D1732,4)</f>
        <v>供应商4</v>
      </c>
      <c r="T1732" t="str" cm="1">
        <f t="array" ref="T1732">[1]!s_stmnote_suppliertop5(A1732,D1732,5)</f>
        <v>供应商5</v>
      </c>
      <c r="U1732" s="9">
        <f>[1]!s_stmnote_purchasetop5_pct(A1732,D1732)</f>
        <v>7.75</v>
      </c>
      <c r="V1732" t="str" cm="1">
        <f t="array" ref="V1732">[1]!s_stmnote_customertop5($A1732,$D1732,1)</f>
        <v>客户1</v>
      </c>
      <c r="W1732" t="str" cm="1">
        <f t="array" ref="W1732">[1]!s_stmnote_customertop5($A1732,$D1732,2)</f>
        <v>客户2</v>
      </c>
      <c r="X1732" t="str" cm="1">
        <f t="array" ref="X1732">[1]!s_stmnote_customertop5($A1732,$D1732,3)</f>
        <v>客户3</v>
      </c>
      <c r="Y1732" t="str" cm="1">
        <f t="array" ref="Y1732">[1]!s_stmnote_customertop5($A1732,$D1732,4)</f>
        <v>客户4</v>
      </c>
      <c r="Z1732" t="str" cm="1">
        <f t="array" ref="Z1732">[1]!s_stmnote_customertop5($A1732,$D1732,5)</f>
        <v>客户5</v>
      </c>
      <c r="AA1732" s="9">
        <f>[1]!s_stmnote_salestop5_pct(A1732,D1732)</f>
        <v>29.06</v>
      </c>
      <c r="AB1732" s="9">
        <f>[1]!s_fa_arturn(A1732,D1732)</f>
        <v>8.0874000000000006</v>
      </c>
      <c r="AC1732" s="9">
        <f>[1]!fa_apturn(A1732,D1732)</f>
        <v>1.3306833669292699</v>
      </c>
      <c r="AD1732" s="9">
        <f>[1]!s_fa_invturn(A1732,D1732)</f>
        <v>0.50790000000000002</v>
      </c>
    </row>
    <row r="1733" spans="1:30">
      <c r="A1733">
        <v>90</v>
      </c>
      <c r="B1733" t="s">
        <v>29</v>
      </c>
      <c r="C1733" t="s">
        <v>1585</v>
      </c>
      <c r="D1733" s="8">
        <f t="shared" si="27"/>
        <v>44926</v>
      </c>
      <c r="E1733" t="s">
        <v>6958</v>
      </c>
      <c r="F1733">
        <v>1</v>
      </c>
      <c r="G1733" t="s">
        <v>7909</v>
      </c>
      <c r="L1733" t="str" cm="1">
        <f t="array" ref="L1733">[1]!s_info_industry_gics(A1733,1)</f>
        <v>工业</v>
      </c>
      <c r="M1733" t="str" cm="1">
        <f t="array" ref="M1733">[1]!s_info_industry_gicscode(A1733,1)</f>
        <v>20</v>
      </c>
      <c r="N1733" t="str">
        <f>[1]!s_info_industry_gics(A1733,2)</f>
        <v>资本货物</v>
      </c>
      <c r="O1733" t="str">
        <f>[1]!s_info_industry_gicscode(A1733,2)</f>
        <v>2010</v>
      </c>
      <c r="P1733" t="str" cm="1">
        <f t="array" ref="P1733">[1]!s_stmnote_suppliertop5(A1733,D1733,1)</f>
        <v>供应商1</v>
      </c>
      <c r="Q1733" t="str">
        <f>[1]!s_stmnote_suppliertop5(A1733,D1733,2)</f>
        <v>供应商2</v>
      </c>
      <c r="R1733" t="str" cm="1">
        <f t="array" ref="R1733">[1]!s_stmnote_suppliertop5(A1733,D1733,3)</f>
        <v>供应商3</v>
      </c>
      <c r="S1733" t="str" cm="1">
        <f t="array" ref="S1733">[1]!s_stmnote_suppliertop5(A1733,D1733,4)</f>
        <v>供应商4</v>
      </c>
      <c r="T1733" t="str" cm="1">
        <f t="array" ref="T1733">[1]!s_stmnote_suppliertop5(A1733,D1733,5)</f>
        <v>供应商5</v>
      </c>
      <c r="U1733" s="9">
        <f>[1]!s_stmnote_purchasetop5_pct(A1733,D1733)</f>
        <v>7.75</v>
      </c>
      <c r="V1733" t="str" cm="1">
        <f t="array" ref="V1733">[1]!s_stmnote_customertop5($A1733,$D1733,1)</f>
        <v>客户1</v>
      </c>
      <c r="W1733" t="str" cm="1">
        <f t="array" ref="W1733">[1]!s_stmnote_customertop5($A1733,$D1733,2)</f>
        <v>客户2</v>
      </c>
      <c r="X1733" t="str" cm="1">
        <f t="array" ref="X1733">[1]!s_stmnote_customertop5($A1733,$D1733,3)</f>
        <v>客户3</v>
      </c>
      <c r="Y1733" t="str" cm="1">
        <f t="array" ref="Y1733">[1]!s_stmnote_customertop5($A1733,$D1733,4)</f>
        <v>客户4</v>
      </c>
      <c r="Z1733" t="str" cm="1">
        <f t="array" ref="Z1733">[1]!s_stmnote_customertop5($A1733,$D1733,5)</f>
        <v>客户5</v>
      </c>
      <c r="AA1733" s="9">
        <f>[1]!s_stmnote_salestop5_pct(A1733,D1733)</f>
        <v>29.06</v>
      </c>
      <c r="AB1733" s="9">
        <f>[1]!s_fa_arturn(A1733,D1733)</f>
        <v>8.0874000000000006</v>
      </c>
      <c r="AC1733" s="9">
        <f>[1]!fa_apturn(A1733,D1733)</f>
        <v>1.3306833669292699</v>
      </c>
      <c r="AD1733" s="9">
        <f>[1]!s_fa_invturn(A1733,D1733)</f>
        <v>0.50790000000000002</v>
      </c>
    </row>
    <row r="1734" spans="1:30">
      <c r="A1734">
        <v>90</v>
      </c>
      <c r="B1734" t="s">
        <v>29</v>
      </c>
      <c r="C1734" t="s">
        <v>1586</v>
      </c>
      <c r="D1734" s="8">
        <f t="shared" si="27"/>
        <v>44926</v>
      </c>
      <c r="E1734" t="s">
        <v>6992</v>
      </c>
      <c r="F1734">
        <v>1</v>
      </c>
      <c r="G1734" t="s">
        <v>7909</v>
      </c>
      <c r="L1734" t="str" cm="1">
        <f t="array" ref="L1734">[1]!s_info_industry_gics(A1734,1)</f>
        <v>工业</v>
      </c>
      <c r="M1734" t="str" cm="1">
        <f t="array" ref="M1734">[1]!s_info_industry_gicscode(A1734,1)</f>
        <v>20</v>
      </c>
      <c r="N1734" t="str">
        <f>[1]!s_info_industry_gics(A1734,2)</f>
        <v>资本货物</v>
      </c>
      <c r="O1734" t="str">
        <f>[1]!s_info_industry_gicscode(A1734,2)</f>
        <v>2010</v>
      </c>
      <c r="P1734" t="str" cm="1">
        <f t="array" ref="P1734">[1]!s_stmnote_suppliertop5(A1734,D1734,1)</f>
        <v>供应商1</v>
      </c>
      <c r="Q1734" t="str">
        <f>[1]!s_stmnote_suppliertop5(A1734,D1734,2)</f>
        <v>供应商2</v>
      </c>
      <c r="R1734" t="str" cm="1">
        <f t="array" ref="R1734">[1]!s_stmnote_suppliertop5(A1734,D1734,3)</f>
        <v>供应商3</v>
      </c>
      <c r="S1734" t="str" cm="1">
        <f t="array" ref="S1734">[1]!s_stmnote_suppliertop5(A1734,D1734,4)</f>
        <v>供应商4</v>
      </c>
      <c r="T1734" t="str" cm="1">
        <f t="array" ref="T1734">[1]!s_stmnote_suppliertop5(A1734,D1734,5)</f>
        <v>供应商5</v>
      </c>
      <c r="U1734" s="9">
        <f>[1]!s_stmnote_purchasetop5_pct(A1734,D1734)</f>
        <v>7.75</v>
      </c>
      <c r="V1734" t="str" cm="1">
        <f t="array" ref="V1734">[1]!s_stmnote_customertop5($A1734,$D1734,1)</f>
        <v>客户1</v>
      </c>
      <c r="W1734" t="str" cm="1">
        <f t="array" ref="W1734">[1]!s_stmnote_customertop5($A1734,$D1734,2)</f>
        <v>客户2</v>
      </c>
      <c r="X1734" t="str" cm="1">
        <f t="array" ref="X1734">[1]!s_stmnote_customertop5($A1734,$D1734,3)</f>
        <v>客户3</v>
      </c>
      <c r="Y1734" t="str" cm="1">
        <f t="array" ref="Y1734">[1]!s_stmnote_customertop5($A1734,$D1734,4)</f>
        <v>客户4</v>
      </c>
      <c r="Z1734" t="str" cm="1">
        <f t="array" ref="Z1734">[1]!s_stmnote_customertop5($A1734,$D1734,5)</f>
        <v>客户5</v>
      </c>
      <c r="AA1734" s="9">
        <f>[1]!s_stmnote_salestop5_pct(A1734,D1734)</f>
        <v>29.06</v>
      </c>
      <c r="AB1734" s="9">
        <f>[1]!s_fa_arturn(A1734,D1734)</f>
        <v>8.0874000000000006</v>
      </c>
      <c r="AC1734" s="9">
        <f>[1]!fa_apturn(A1734,D1734)</f>
        <v>1.3306833669292699</v>
      </c>
      <c r="AD1734" s="9">
        <f>[1]!s_fa_invturn(A1734,D1734)</f>
        <v>0.50790000000000002</v>
      </c>
    </row>
    <row r="1735" spans="1:30">
      <c r="A1735">
        <v>90</v>
      </c>
      <c r="B1735" t="s">
        <v>29</v>
      </c>
      <c r="C1735" t="s">
        <v>1587</v>
      </c>
      <c r="D1735" s="8">
        <f t="shared" si="27"/>
        <v>44926</v>
      </c>
      <c r="E1735" t="s">
        <v>6993</v>
      </c>
      <c r="F1735">
        <v>1</v>
      </c>
      <c r="G1735" t="s">
        <v>7909</v>
      </c>
      <c r="L1735" t="str" cm="1">
        <f t="array" ref="L1735">[1]!s_info_industry_gics(A1735,1)</f>
        <v>工业</v>
      </c>
      <c r="M1735" t="str" cm="1">
        <f t="array" ref="M1735">[1]!s_info_industry_gicscode(A1735,1)</f>
        <v>20</v>
      </c>
      <c r="N1735" t="str">
        <f>[1]!s_info_industry_gics(A1735,2)</f>
        <v>资本货物</v>
      </c>
      <c r="O1735" t="str">
        <f>[1]!s_info_industry_gicscode(A1735,2)</f>
        <v>2010</v>
      </c>
      <c r="P1735" t="str" cm="1">
        <f t="array" ref="P1735">[1]!s_stmnote_suppliertop5(A1735,D1735,1)</f>
        <v>供应商1</v>
      </c>
      <c r="Q1735" t="str">
        <f>[1]!s_stmnote_suppliertop5(A1735,D1735,2)</f>
        <v>供应商2</v>
      </c>
      <c r="R1735" t="str" cm="1">
        <f t="array" ref="R1735">[1]!s_stmnote_suppliertop5(A1735,D1735,3)</f>
        <v>供应商3</v>
      </c>
      <c r="S1735" t="str" cm="1">
        <f t="array" ref="S1735">[1]!s_stmnote_suppliertop5(A1735,D1735,4)</f>
        <v>供应商4</v>
      </c>
      <c r="T1735" t="str" cm="1">
        <f t="array" ref="T1735">[1]!s_stmnote_suppliertop5(A1735,D1735,5)</f>
        <v>供应商5</v>
      </c>
      <c r="U1735" s="9">
        <f>[1]!s_stmnote_purchasetop5_pct(A1735,D1735)</f>
        <v>7.75</v>
      </c>
      <c r="V1735" t="str" cm="1">
        <f t="array" ref="V1735">[1]!s_stmnote_customertop5($A1735,$D1735,1)</f>
        <v>客户1</v>
      </c>
      <c r="W1735" t="str" cm="1">
        <f t="array" ref="W1735">[1]!s_stmnote_customertop5($A1735,$D1735,2)</f>
        <v>客户2</v>
      </c>
      <c r="X1735" t="str" cm="1">
        <f t="array" ref="X1735">[1]!s_stmnote_customertop5($A1735,$D1735,3)</f>
        <v>客户3</v>
      </c>
      <c r="Y1735" t="str" cm="1">
        <f t="array" ref="Y1735">[1]!s_stmnote_customertop5($A1735,$D1735,4)</f>
        <v>客户4</v>
      </c>
      <c r="Z1735" t="str" cm="1">
        <f t="array" ref="Z1735">[1]!s_stmnote_customertop5($A1735,$D1735,5)</f>
        <v>客户5</v>
      </c>
      <c r="AA1735" s="9">
        <f>[1]!s_stmnote_salestop5_pct(A1735,D1735)</f>
        <v>29.06</v>
      </c>
      <c r="AB1735" s="9">
        <f>[1]!s_fa_arturn(A1735,D1735)</f>
        <v>8.0874000000000006</v>
      </c>
      <c r="AC1735" s="9">
        <f>[1]!fa_apturn(A1735,D1735)</f>
        <v>1.3306833669292699</v>
      </c>
      <c r="AD1735" s="9">
        <f>[1]!s_fa_invturn(A1735,D1735)</f>
        <v>0.50790000000000002</v>
      </c>
    </row>
    <row r="1736" spans="1:30">
      <c r="A1736">
        <v>90</v>
      </c>
      <c r="B1736" t="s">
        <v>29</v>
      </c>
      <c r="C1736" t="s">
        <v>1588</v>
      </c>
      <c r="D1736" s="8">
        <f t="shared" si="27"/>
        <v>44926</v>
      </c>
      <c r="E1736" t="s">
        <v>6994</v>
      </c>
      <c r="F1736">
        <v>1</v>
      </c>
      <c r="G1736" t="s">
        <v>7909</v>
      </c>
      <c r="L1736" t="str" cm="1">
        <f t="array" ref="L1736">[1]!s_info_industry_gics(A1736,1)</f>
        <v>工业</v>
      </c>
      <c r="M1736" t="str" cm="1">
        <f t="array" ref="M1736">[1]!s_info_industry_gicscode(A1736,1)</f>
        <v>20</v>
      </c>
      <c r="N1736" t="str">
        <f>[1]!s_info_industry_gics(A1736,2)</f>
        <v>资本货物</v>
      </c>
      <c r="O1736" t="str">
        <f>[1]!s_info_industry_gicscode(A1736,2)</f>
        <v>2010</v>
      </c>
      <c r="P1736" t="str" cm="1">
        <f t="array" ref="P1736">[1]!s_stmnote_suppliertop5(A1736,D1736,1)</f>
        <v>供应商1</v>
      </c>
      <c r="Q1736" t="str">
        <f>[1]!s_stmnote_suppliertop5(A1736,D1736,2)</f>
        <v>供应商2</v>
      </c>
      <c r="R1736" t="str" cm="1">
        <f t="array" ref="R1736">[1]!s_stmnote_suppliertop5(A1736,D1736,3)</f>
        <v>供应商3</v>
      </c>
      <c r="S1736" t="str" cm="1">
        <f t="array" ref="S1736">[1]!s_stmnote_suppliertop5(A1736,D1736,4)</f>
        <v>供应商4</v>
      </c>
      <c r="T1736" t="str" cm="1">
        <f t="array" ref="T1736">[1]!s_stmnote_suppliertop5(A1736,D1736,5)</f>
        <v>供应商5</v>
      </c>
      <c r="U1736" s="9">
        <f>[1]!s_stmnote_purchasetop5_pct(A1736,D1736)</f>
        <v>7.75</v>
      </c>
      <c r="V1736" t="str" cm="1">
        <f t="array" ref="V1736">[1]!s_stmnote_customertop5($A1736,$D1736,1)</f>
        <v>客户1</v>
      </c>
      <c r="W1736" t="str" cm="1">
        <f t="array" ref="W1736">[1]!s_stmnote_customertop5($A1736,$D1736,2)</f>
        <v>客户2</v>
      </c>
      <c r="X1736" t="str" cm="1">
        <f t="array" ref="X1736">[1]!s_stmnote_customertop5($A1736,$D1736,3)</f>
        <v>客户3</v>
      </c>
      <c r="Y1736" t="str" cm="1">
        <f t="array" ref="Y1736">[1]!s_stmnote_customertop5($A1736,$D1736,4)</f>
        <v>客户4</v>
      </c>
      <c r="Z1736" t="str" cm="1">
        <f t="array" ref="Z1736">[1]!s_stmnote_customertop5($A1736,$D1736,5)</f>
        <v>客户5</v>
      </c>
      <c r="AA1736" s="9">
        <f>[1]!s_stmnote_salestop5_pct(A1736,D1736)</f>
        <v>29.06</v>
      </c>
      <c r="AB1736" s="9">
        <f>[1]!s_fa_arturn(A1736,D1736)</f>
        <v>8.0874000000000006</v>
      </c>
      <c r="AC1736" s="9">
        <f>[1]!fa_apturn(A1736,D1736)</f>
        <v>1.3306833669292699</v>
      </c>
      <c r="AD1736" s="9">
        <f>[1]!s_fa_invturn(A1736,D1736)</f>
        <v>0.50790000000000002</v>
      </c>
    </row>
    <row r="1737" spans="1:30">
      <c r="A1737">
        <v>90</v>
      </c>
      <c r="B1737" t="s">
        <v>29</v>
      </c>
      <c r="C1737" t="s">
        <v>1589</v>
      </c>
      <c r="D1737" s="8">
        <f t="shared" si="27"/>
        <v>44926</v>
      </c>
      <c r="E1737" t="s">
        <v>6995</v>
      </c>
      <c r="F1737">
        <v>1</v>
      </c>
      <c r="G1737" t="s">
        <v>7909</v>
      </c>
      <c r="L1737" t="str" cm="1">
        <f t="array" ref="L1737">[1]!s_info_industry_gics(A1737,1)</f>
        <v>工业</v>
      </c>
      <c r="M1737" t="str" cm="1">
        <f t="array" ref="M1737">[1]!s_info_industry_gicscode(A1737,1)</f>
        <v>20</v>
      </c>
      <c r="N1737" t="str">
        <f>[1]!s_info_industry_gics(A1737,2)</f>
        <v>资本货物</v>
      </c>
      <c r="O1737" t="str">
        <f>[1]!s_info_industry_gicscode(A1737,2)</f>
        <v>2010</v>
      </c>
      <c r="P1737" t="str" cm="1">
        <f t="array" ref="P1737">[1]!s_stmnote_suppliertop5(A1737,D1737,1)</f>
        <v>供应商1</v>
      </c>
      <c r="Q1737" t="str">
        <f>[1]!s_stmnote_suppliertop5(A1737,D1737,2)</f>
        <v>供应商2</v>
      </c>
      <c r="R1737" t="str" cm="1">
        <f t="array" ref="R1737">[1]!s_stmnote_suppliertop5(A1737,D1737,3)</f>
        <v>供应商3</v>
      </c>
      <c r="S1737" t="str" cm="1">
        <f t="array" ref="S1737">[1]!s_stmnote_suppliertop5(A1737,D1737,4)</f>
        <v>供应商4</v>
      </c>
      <c r="T1737" t="str" cm="1">
        <f t="array" ref="T1737">[1]!s_stmnote_suppliertop5(A1737,D1737,5)</f>
        <v>供应商5</v>
      </c>
      <c r="U1737" s="9">
        <f>[1]!s_stmnote_purchasetop5_pct(A1737,D1737)</f>
        <v>7.75</v>
      </c>
      <c r="V1737" t="str" cm="1">
        <f t="array" ref="V1737">[1]!s_stmnote_customertop5($A1737,$D1737,1)</f>
        <v>客户1</v>
      </c>
      <c r="W1737" t="str" cm="1">
        <f t="array" ref="W1737">[1]!s_stmnote_customertop5($A1737,$D1737,2)</f>
        <v>客户2</v>
      </c>
      <c r="X1737" t="str" cm="1">
        <f t="array" ref="X1737">[1]!s_stmnote_customertop5($A1737,$D1737,3)</f>
        <v>客户3</v>
      </c>
      <c r="Y1737" t="str" cm="1">
        <f t="array" ref="Y1737">[1]!s_stmnote_customertop5($A1737,$D1737,4)</f>
        <v>客户4</v>
      </c>
      <c r="Z1737" t="str" cm="1">
        <f t="array" ref="Z1737">[1]!s_stmnote_customertop5($A1737,$D1737,5)</f>
        <v>客户5</v>
      </c>
      <c r="AA1737" s="9">
        <f>[1]!s_stmnote_salestop5_pct(A1737,D1737)</f>
        <v>29.06</v>
      </c>
      <c r="AB1737" s="9">
        <f>[1]!s_fa_arturn(A1737,D1737)</f>
        <v>8.0874000000000006</v>
      </c>
      <c r="AC1737" s="9">
        <f>[1]!fa_apturn(A1737,D1737)</f>
        <v>1.3306833669292699</v>
      </c>
      <c r="AD1737" s="9">
        <f>[1]!s_fa_invturn(A1737,D1737)</f>
        <v>0.50790000000000002</v>
      </c>
    </row>
    <row r="1738" spans="1:30">
      <c r="A1738">
        <v>90</v>
      </c>
      <c r="B1738" t="s">
        <v>29</v>
      </c>
      <c r="C1738" t="s">
        <v>1590</v>
      </c>
      <c r="D1738" s="8">
        <f t="shared" si="27"/>
        <v>44926</v>
      </c>
      <c r="E1738" t="s">
        <v>6996</v>
      </c>
      <c r="F1738">
        <v>1</v>
      </c>
      <c r="G1738" t="s">
        <v>7909</v>
      </c>
      <c r="L1738" t="str" cm="1">
        <f t="array" ref="L1738">[1]!s_info_industry_gics(A1738,1)</f>
        <v>工业</v>
      </c>
      <c r="M1738" t="str" cm="1">
        <f t="array" ref="M1738">[1]!s_info_industry_gicscode(A1738,1)</f>
        <v>20</v>
      </c>
      <c r="N1738" t="str">
        <f>[1]!s_info_industry_gics(A1738,2)</f>
        <v>资本货物</v>
      </c>
      <c r="O1738" t="str">
        <f>[1]!s_info_industry_gicscode(A1738,2)</f>
        <v>2010</v>
      </c>
      <c r="P1738" t="str" cm="1">
        <f t="array" ref="P1738">[1]!s_stmnote_suppliertop5(A1738,D1738,1)</f>
        <v>供应商1</v>
      </c>
      <c r="Q1738" t="str">
        <f>[1]!s_stmnote_suppliertop5(A1738,D1738,2)</f>
        <v>供应商2</v>
      </c>
      <c r="R1738" t="str" cm="1">
        <f t="array" ref="R1738">[1]!s_stmnote_suppliertop5(A1738,D1738,3)</f>
        <v>供应商3</v>
      </c>
      <c r="S1738" t="str" cm="1">
        <f t="array" ref="S1738">[1]!s_stmnote_suppliertop5(A1738,D1738,4)</f>
        <v>供应商4</v>
      </c>
      <c r="T1738" t="str" cm="1">
        <f t="array" ref="T1738">[1]!s_stmnote_suppliertop5(A1738,D1738,5)</f>
        <v>供应商5</v>
      </c>
      <c r="U1738" s="9">
        <f>[1]!s_stmnote_purchasetop5_pct(A1738,D1738)</f>
        <v>7.75</v>
      </c>
      <c r="V1738" t="str" cm="1">
        <f t="array" ref="V1738">[1]!s_stmnote_customertop5($A1738,$D1738,1)</f>
        <v>客户1</v>
      </c>
      <c r="W1738" t="str" cm="1">
        <f t="array" ref="W1738">[1]!s_stmnote_customertop5($A1738,$D1738,2)</f>
        <v>客户2</v>
      </c>
      <c r="X1738" t="str" cm="1">
        <f t="array" ref="X1738">[1]!s_stmnote_customertop5($A1738,$D1738,3)</f>
        <v>客户3</v>
      </c>
      <c r="Y1738" t="str" cm="1">
        <f t="array" ref="Y1738">[1]!s_stmnote_customertop5($A1738,$D1738,4)</f>
        <v>客户4</v>
      </c>
      <c r="Z1738" t="str" cm="1">
        <f t="array" ref="Z1738">[1]!s_stmnote_customertop5($A1738,$D1738,5)</f>
        <v>客户5</v>
      </c>
      <c r="AA1738" s="9">
        <f>[1]!s_stmnote_salestop5_pct(A1738,D1738)</f>
        <v>29.06</v>
      </c>
      <c r="AB1738" s="9">
        <f>[1]!s_fa_arturn(A1738,D1738)</f>
        <v>8.0874000000000006</v>
      </c>
      <c r="AC1738" s="9">
        <f>[1]!fa_apturn(A1738,D1738)</f>
        <v>1.3306833669292699</v>
      </c>
      <c r="AD1738" s="9">
        <f>[1]!s_fa_invturn(A1738,D1738)</f>
        <v>0.50790000000000002</v>
      </c>
    </row>
    <row r="1739" spans="1:30">
      <c r="A1739">
        <v>90</v>
      </c>
      <c r="B1739" t="s">
        <v>29</v>
      </c>
      <c r="C1739" t="s">
        <v>1591</v>
      </c>
      <c r="D1739" s="8">
        <f t="shared" si="27"/>
        <v>44926</v>
      </c>
      <c r="E1739" t="s">
        <v>6997</v>
      </c>
      <c r="F1739">
        <v>1</v>
      </c>
      <c r="G1739" t="s">
        <v>7909</v>
      </c>
      <c r="L1739" t="str" cm="1">
        <f t="array" ref="L1739">[1]!s_info_industry_gics(A1739,1)</f>
        <v>工业</v>
      </c>
      <c r="M1739" t="str" cm="1">
        <f t="array" ref="M1739">[1]!s_info_industry_gicscode(A1739,1)</f>
        <v>20</v>
      </c>
      <c r="N1739" t="str">
        <f>[1]!s_info_industry_gics(A1739,2)</f>
        <v>资本货物</v>
      </c>
      <c r="O1739" t="str">
        <f>[1]!s_info_industry_gicscode(A1739,2)</f>
        <v>2010</v>
      </c>
      <c r="P1739" t="str" cm="1">
        <f t="array" ref="P1739">[1]!s_stmnote_suppliertop5(A1739,D1739,1)</f>
        <v>供应商1</v>
      </c>
      <c r="Q1739" t="str">
        <f>[1]!s_stmnote_suppliertop5(A1739,D1739,2)</f>
        <v>供应商2</v>
      </c>
      <c r="R1739" t="str" cm="1">
        <f t="array" ref="R1739">[1]!s_stmnote_suppliertop5(A1739,D1739,3)</f>
        <v>供应商3</v>
      </c>
      <c r="S1739" t="str" cm="1">
        <f t="array" ref="S1739">[1]!s_stmnote_suppliertop5(A1739,D1739,4)</f>
        <v>供应商4</v>
      </c>
      <c r="T1739" t="str" cm="1">
        <f t="array" ref="T1739">[1]!s_stmnote_suppliertop5(A1739,D1739,5)</f>
        <v>供应商5</v>
      </c>
      <c r="U1739" s="9">
        <f>[1]!s_stmnote_purchasetop5_pct(A1739,D1739)</f>
        <v>7.75</v>
      </c>
      <c r="V1739" t="str" cm="1">
        <f t="array" ref="V1739">[1]!s_stmnote_customertop5($A1739,$D1739,1)</f>
        <v>客户1</v>
      </c>
      <c r="W1739" t="str" cm="1">
        <f t="array" ref="W1739">[1]!s_stmnote_customertop5($A1739,$D1739,2)</f>
        <v>客户2</v>
      </c>
      <c r="X1739" t="str" cm="1">
        <f t="array" ref="X1739">[1]!s_stmnote_customertop5($A1739,$D1739,3)</f>
        <v>客户3</v>
      </c>
      <c r="Y1739" t="str" cm="1">
        <f t="array" ref="Y1739">[1]!s_stmnote_customertop5($A1739,$D1739,4)</f>
        <v>客户4</v>
      </c>
      <c r="Z1739" t="str" cm="1">
        <f t="array" ref="Z1739">[1]!s_stmnote_customertop5($A1739,$D1739,5)</f>
        <v>客户5</v>
      </c>
      <c r="AA1739" s="9">
        <f>[1]!s_stmnote_salestop5_pct(A1739,D1739)</f>
        <v>29.06</v>
      </c>
      <c r="AB1739" s="9">
        <f>[1]!s_fa_arturn(A1739,D1739)</f>
        <v>8.0874000000000006</v>
      </c>
      <c r="AC1739" s="9">
        <f>[1]!fa_apturn(A1739,D1739)</f>
        <v>1.3306833669292699</v>
      </c>
      <c r="AD1739" s="9">
        <f>[1]!s_fa_invturn(A1739,D1739)</f>
        <v>0.50790000000000002</v>
      </c>
    </row>
    <row r="1740" spans="1:30">
      <c r="A1740">
        <v>90</v>
      </c>
      <c r="B1740" t="s">
        <v>29</v>
      </c>
      <c r="C1740" t="s">
        <v>1592</v>
      </c>
      <c r="D1740" s="8">
        <f t="shared" si="27"/>
        <v>44926</v>
      </c>
      <c r="E1740" t="s">
        <v>6998</v>
      </c>
      <c r="F1740">
        <v>1</v>
      </c>
      <c r="G1740" t="s">
        <v>7909</v>
      </c>
      <c r="L1740" t="str" cm="1">
        <f t="array" ref="L1740">[1]!s_info_industry_gics(A1740,1)</f>
        <v>工业</v>
      </c>
      <c r="M1740" t="str" cm="1">
        <f t="array" ref="M1740">[1]!s_info_industry_gicscode(A1740,1)</f>
        <v>20</v>
      </c>
      <c r="N1740" t="str">
        <f>[1]!s_info_industry_gics(A1740,2)</f>
        <v>资本货物</v>
      </c>
      <c r="O1740" t="str">
        <f>[1]!s_info_industry_gicscode(A1740,2)</f>
        <v>2010</v>
      </c>
      <c r="P1740" t="str" cm="1">
        <f t="array" ref="P1740">[1]!s_stmnote_suppliertop5(A1740,D1740,1)</f>
        <v>供应商1</v>
      </c>
      <c r="Q1740" t="str">
        <f>[1]!s_stmnote_suppliertop5(A1740,D1740,2)</f>
        <v>供应商2</v>
      </c>
      <c r="R1740" t="str" cm="1">
        <f t="array" ref="R1740">[1]!s_stmnote_suppliertop5(A1740,D1740,3)</f>
        <v>供应商3</v>
      </c>
      <c r="S1740" t="str" cm="1">
        <f t="array" ref="S1740">[1]!s_stmnote_suppliertop5(A1740,D1740,4)</f>
        <v>供应商4</v>
      </c>
      <c r="T1740" t="str" cm="1">
        <f t="array" ref="T1740">[1]!s_stmnote_suppliertop5(A1740,D1740,5)</f>
        <v>供应商5</v>
      </c>
      <c r="U1740" s="9">
        <f>[1]!s_stmnote_purchasetop5_pct(A1740,D1740)</f>
        <v>7.75</v>
      </c>
      <c r="V1740" t="str" cm="1">
        <f t="array" ref="V1740">[1]!s_stmnote_customertop5($A1740,$D1740,1)</f>
        <v>客户1</v>
      </c>
      <c r="W1740" t="str" cm="1">
        <f t="array" ref="W1740">[1]!s_stmnote_customertop5($A1740,$D1740,2)</f>
        <v>客户2</v>
      </c>
      <c r="X1740" t="str" cm="1">
        <f t="array" ref="X1740">[1]!s_stmnote_customertop5($A1740,$D1740,3)</f>
        <v>客户3</v>
      </c>
      <c r="Y1740" t="str" cm="1">
        <f t="array" ref="Y1740">[1]!s_stmnote_customertop5($A1740,$D1740,4)</f>
        <v>客户4</v>
      </c>
      <c r="Z1740" t="str" cm="1">
        <f t="array" ref="Z1740">[1]!s_stmnote_customertop5($A1740,$D1740,5)</f>
        <v>客户5</v>
      </c>
      <c r="AA1740" s="9">
        <f>[1]!s_stmnote_salestop5_pct(A1740,D1740)</f>
        <v>29.06</v>
      </c>
      <c r="AB1740" s="9">
        <f>[1]!s_fa_arturn(A1740,D1740)</f>
        <v>8.0874000000000006</v>
      </c>
      <c r="AC1740" s="9">
        <f>[1]!fa_apturn(A1740,D1740)</f>
        <v>1.3306833669292699</v>
      </c>
      <c r="AD1740" s="9">
        <f>[1]!s_fa_invturn(A1740,D1740)</f>
        <v>0.50790000000000002</v>
      </c>
    </row>
    <row r="1741" spans="1:30">
      <c r="A1741">
        <v>90</v>
      </c>
      <c r="B1741" t="s">
        <v>29</v>
      </c>
      <c r="C1741" t="s">
        <v>1593</v>
      </c>
      <c r="D1741" s="8">
        <f t="shared" si="27"/>
        <v>44926</v>
      </c>
      <c r="E1741" t="s">
        <v>6999</v>
      </c>
      <c r="F1741">
        <v>1</v>
      </c>
      <c r="G1741" t="s">
        <v>7910</v>
      </c>
      <c r="L1741" t="str" cm="1">
        <f t="array" ref="L1741">[1]!s_info_industry_gics(A1741,1)</f>
        <v>工业</v>
      </c>
      <c r="M1741" t="str" cm="1">
        <f t="array" ref="M1741">[1]!s_info_industry_gicscode(A1741,1)</f>
        <v>20</v>
      </c>
      <c r="N1741" t="str">
        <f>[1]!s_info_industry_gics(A1741,2)</f>
        <v>资本货物</v>
      </c>
      <c r="O1741" t="str">
        <f>[1]!s_info_industry_gicscode(A1741,2)</f>
        <v>2010</v>
      </c>
      <c r="P1741" t="str" cm="1">
        <f t="array" ref="P1741">[1]!s_stmnote_suppliertop5(A1741,D1741,1)</f>
        <v>供应商1</v>
      </c>
      <c r="Q1741" t="str">
        <f>[1]!s_stmnote_suppliertop5(A1741,D1741,2)</f>
        <v>供应商2</v>
      </c>
      <c r="R1741" t="str" cm="1">
        <f t="array" ref="R1741">[1]!s_stmnote_suppliertop5(A1741,D1741,3)</f>
        <v>供应商3</v>
      </c>
      <c r="S1741" t="str" cm="1">
        <f t="array" ref="S1741">[1]!s_stmnote_suppliertop5(A1741,D1741,4)</f>
        <v>供应商4</v>
      </c>
      <c r="T1741" t="str" cm="1">
        <f t="array" ref="T1741">[1]!s_stmnote_suppliertop5(A1741,D1741,5)</f>
        <v>供应商5</v>
      </c>
      <c r="U1741" s="9">
        <f>[1]!s_stmnote_purchasetop5_pct(A1741,D1741)</f>
        <v>7.75</v>
      </c>
      <c r="V1741" t="str" cm="1">
        <f t="array" ref="V1741">[1]!s_stmnote_customertop5($A1741,$D1741,1)</f>
        <v>客户1</v>
      </c>
      <c r="W1741" t="str" cm="1">
        <f t="array" ref="W1741">[1]!s_stmnote_customertop5($A1741,$D1741,2)</f>
        <v>客户2</v>
      </c>
      <c r="X1741" t="str" cm="1">
        <f t="array" ref="X1741">[1]!s_stmnote_customertop5($A1741,$D1741,3)</f>
        <v>客户3</v>
      </c>
      <c r="Y1741" t="str" cm="1">
        <f t="array" ref="Y1741">[1]!s_stmnote_customertop5($A1741,$D1741,4)</f>
        <v>客户4</v>
      </c>
      <c r="Z1741" t="str" cm="1">
        <f t="array" ref="Z1741">[1]!s_stmnote_customertop5($A1741,$D1741,5)</f>
        <v>客户5</v>
      </c>
      <c r="AA1741" s="9">
        <f>[1]!s_stmnote_salestop5_pct(A1741,D1741)</f>
        <v>29.06</v>
      </c>
      <c r="AB1741" s="9">
        <f>[1]!s_fa_arturn(A1741,D1741)</f>
        <v>8.0874000000000006</v>
      </c>
      <c r="AC1741" s="9">
        <f>[1]!fa_apturn(A1741,D1741)</f>
        <v>1.3306833669292699</v>
      </c>
      <c r="AD1741" s="9">
        <f>[1]!s_fa_invturn(A1741,D1741)</f>
        <v>0.50790000000000002</v>
      </c>
    </row>
    <row r="1742" spans="1:30">
      <c r="A1742">
        <v>90</v>
      </c>
      <c r="B1742" t="s">
        <v>29</v>
      </c>
      <c r="C1742" t="s">
        <v>1594</v>
      </c>
      <c r="D1742" s="8">
        <f t="shared" si="27"/>
        <v>44926</v>
      </c>
      <c r="E1742" t="s">
        <v>7000</v>
      </c>
      <c r="F1742">
        <v>1</v>
      </c>
      <c r="G1742" t="s">
        <v>7909</v>
      </c>
      <c r="L1742" t="str" cm="1">
        <f t="array" ref="L1742">[1]!s_info_industry_gics(A1742,1)</f>
        <v>工业</v>
      </c>
      <c r="M1742" t="str" cm="1">
        <f t="array" ref="M1742">[1]!s_info_industry_gicscode(A1742,1)</f>
        <v>20</v>
      </c>
      <c r="N1742" t="str">
        <f>[1]!s_info_industry_gics(A1742,2)</f>
        <v>资本货物</v>
      </c>
      <c r="O1742" t="str">
        <f>[1]!s_info_industry_gicscode(A1742,2)</f>
        <v>2010</v>
      </c>
      <c r="P1742" t="str" cm="1">
        <f t="array" ref="P1742">[1]!s_stmnote_suppliertop5(A1742,D1742,1)</f>
        <v>供应商1</v>
      </c>
      <c r="Q1742" t="str">
        <f>[1]!s_stmnote_suppliertop5(A1742,D1742,2)</f>
        <v>供应商2</v>
      </c>
      <c r="R1742" t="str" cm="1">
        <f t="array" ref="R1742">[1]!s_stmnote_suppliertop5(A1742,D1742,3)</f>
        <v>供应商3</v>
      </c>
      <c r="S1742" t="str" cm="1">
        <f t="array" ref="S1742">[1]!s_stmnote_suppliertop5(A1742,D1742,4)</f>
        <v>供应商4</v>
      </c>
      <c r="T1742" t="str" cm="1">
        <f t="array" ref="T1742">[1]!s_stmnote_suppliertop5(A1742,D1742,5)</f>
        <v>供应商5</v>
      </c>
      <c r="U1742" s="9">
        <f>[1]!s_stmnote_purchasetop5_pct(A1742,D1742)</f>
        <v>7.75</v>
      </c>
      <c r="V1742" t="str" cm="1">
        <f t="array" ref="V1742">[1]!s_stmnote_customertop5($A1742,$D1742,1)</f>
        <v>客户1</v>
      </c>
      <c r="W1742" t="str" cm="1">
        <f t="array" ref="W1742">[1]!s_stmnote_customertop5($A1742,$D1742,2)</f>
        <v>客户2</v>
      </c>
      <c r="X1742" t="str" cm="1">
        <f t="array" ref="X1742">[1]!s_stmnote_customertop5($A1742,$D1742,3)</f>
        <v>客户3</v>
      </c>
      <c r="Y1742" t="str" cm="1">
        <f t="array" ref="Y1742">[1]!s_stmnote_customertop5($A1742,$D1742,4)</f>
        <v>客户4</v>
      </c>
      <c r="Z1742" t="str" cm="1">
        <f t="array" ref="Z1742">[1]!s_stmnote_customertop5($A1742,$D1742,5)</f>
        <v>客户5</v>
      </c>
      <c r="AA1742" s="9">
        <f>[1]!s_stmnote_salestop5_pct(A1742,D1742)</f>
        <v>29.06</v>
      </c>
      <c r="AB1742" s="9">
        <f>[1]!s_fa_arturn(A1742,D1742)</f>
        <v>8.0874000000000006</v>
      </c>
      <c r="AC1742" s="9">
        <f>[1]!fa_apturn(A1742,D1742)</f>
        <v>1.3306833669292699</v>
      </c>
      <c r="AD1742" s="9">
        <f>[1]!s_fa_invturn(A1742,D1742)</f>
        <v>0.50790000000000002</v>
      </c>
    </row>
    <row r="1743" spans="1:30">
      <c r="A1743">
        <v>90</v>
      </c>
      <c r="B1743" t="s">
        <v>29</v>
      </c>
      <c r="C1743" t="s">
        <v>1595</v>
      </c>
      <c r="D1743" s="8">
        <f t="shared" si="27"/>
        <v>44926</v>
      </c>
      <c r="E1743" t="s">
        <v>7001</v>
      </c>
      <c r="F1743">
        <v>1</v>
      </c>
      <c r="G1743" t="s">
        <v>7911</v>
      </c>
      <c r="L1743" t="str" cm="1">
        <f t="array" ref="L1743">[1]!s_info_industry_gics(A1743,1)</f>
        <v>工业</v>
      </c>
      <c r="M1743" t="str" cm="1">
        <f t="array" ref="M1743">[1]!s_info_industry_gicscode(A1743,1)</f>
        <v>20</v>
      </c>
      <c r="N1743" t="str">
        <f>[1]!s_info_industry_gics(A1743,2)</f>
        <v>资本货物</v>
      </c>
      <c r="O1743" t="str">
        <f>[1]!s_info_industry_gicscode(A1743,2)</f>
        <v>2010</v>
      </c>
      <c r="P1743" t="str" cm="1">
        <f t="array" ref="P1743">[1]!s_stmnote_suppliertop5(A1743,D1743,1)</f>
        <v>供应商1</v>
      </c>
      <c r="Q1743" t="str">
        <f>[1]!s_stmnote_suppliertop5(A1743,D1743,2)</f>
        <v>供应商2</v>
      </c>
      <c r="R1743" t="str" cm="1">
        <f t="array" ref="R1743">[1]!s_stmnote_suppliertop5(A1743,D1743,3)</f>
        <v>供应商3</v>
      </c>
      <c r="S1743" t="str" cm="1">
        <f t="array" ref="S1743">[1]!s_stmnote_suppliertop5(A1743,D1743,4)</f>
        <v>供应商4</v>
      </c>
      <c r="T1743" t="str" cm="1">
        <f t="array" ref="T1743">[1]!s_stmnote_suppliertop5(A1743,D1743,5)</f>
        <v>供应商5</v>
      </c>
      <c r="U1743" s="9">
        <f>[1]!s_stmnote_purchasetop5_pct(A1743,D1743)</f>
        <v>7.75</v>
      </c>
      <c r="V1743" t="str" cm="1">
        <f t="array" ref="V1743">[1]!s_stmnote_customertop5($A1743,$D1743,1)</f>
        <v>客户1</v>
      </c>
      <c r="W1743" t="str" cm="1">
        <f t="array" ref="W1743">[1]!s_stmnote_customertop5($A1743,$D1743,2)</f>
        <v>客户2</v>
      </c>
      <c r="X1743" t="str" cm="1">
        <f t="array" ref="X1743">[1]!s_stmnote_customertop5($A1743,$D1743,3)</f>
        <v>客户3</v>
      </c>
      <c r="Y1743" t="str" cm="1">
        <f t="array" ref="Y1743">[1]!s_stmnote_customertop5($A1743,$D1743,4)</f>
        <v>客户4</v>
      </c>
      <c r="Z1743" t="str" cm="1">
        <f t="array" ref="Z1743">[1]!s_stmnote_customertop5($A1743,$D1743,5)</f>
        <v>客户5</v>
      </c>
      <c r="AA1743" s="9">
        <f>[1]!s_stmnote_salestop5_pct(A1743,D1743)</f>
        <v>29.06</v>
      </c>
      <c r="AB1743" s="9">
        <f>[1]!s_fa_arturn(A1743,D1743)</f>
        <v>8.0874000000000006</v>
      </c>
      <c r="AC1743" s="9">
        <f>[1]!fa_apturn(A1743,D1743)</f>
        <v>1.3306833669292699</v>
      </c>
      <c r="AD1743" s="9">
        <f>[1]!s_fa_invturn(A1743,D1743)</f>
        <v>0.50790000000000002</v>
      </c>
    </row>
    <row r="1744" spans="1:30">
      <c r="A1744">
        <v>90</v>
      </c>
      <c r="B1744" t="s">
        <v>29</v>
      </c>
      <c r="C1744" t="s">
        <v>1596</v>
      </c>
      <c r="D1744" s="8">
        <f t="shared" ref="D1744:D1807" si="28">DATE(YEAR(E1744), 12, 31)</f>
        <v>45291</v>
      </c>
      <c r="E1744" t="s">
        <v>7002</v>
      </c>
      <c r="F1744">
        <v>1</v>
      </c>
      <c r="G1744" t="s">
        <v>7912</v>
      </c>
      <c r="L1744" t="str" cm="1">
        <f t="array" ref="L1744">[1]!s_info_industry_gics(A1744,1)</f>
        <v>工业</v>
      </c>
      <c r="M1744" t="str" cm="1">
        <f t="array" ref="M1744">[1]!s_info_industry_gicscode(A1744,1)</f>
        <v>20</v>
      </c>
      <c r="N1744" t="str">
        <f>[1]!s_info_industry_gics(A1744,2)</f>
        <v>资本货物</v>
      </c>
      <c r="O1744" t="str">
        <f>[1]!s_info_industry_gicscode(A1744,2)</f>
        <v>2010</v>
      </c>
      <c r="P1744" t="str" cm="1">
        <f t="array" ref="P1744">[1]!s_stmnote_suppliertop5(A1744,D1744,1)</f>
        <v>供应商1</v>
      </c>
      <c r="Q1744" t="str">
        <f>[1]!s_stmnote_suppliertop5(A1744,D1744,2)</f>
        <v>供应商2</v>
      </c>
      <c r="R1744" t="str" cm="1">
        <f t="array" ref="R1744">[1]!s_stmnote_suppliertop5(A1744,D1744,3)</f>
        <v>供应商3</v>
      </c>
      <c r="S1744" t="str" cm="1">
        <f t="array" ref="S1744">[1]!s_stmnote_suppliertop5(A1744,D1744,4)</f>
        <v>供应商4</v>
      </c>
      <c r="T1744" t="str" cm="1">
        <f t="array" ref="T1744">[1]!s_stmnote_suppliertop5(A1744,D1744,5)</f>
        <v>供应商5</v>
      </c>
      <c r="U1744" s="9">
        <f>[1]!s_stmnote_purchasetop5_pct(A1744,D1744)</f>
        <v>9.14</v>
      </c>
      <c r="V1744" t="str" cm="1">
        <f t="array" ref="V1744">[1]!s_stmnote_customertop5($A1744,$D1744,1)</f>
        <v>客户1</v>
      </c>
      <c r="W1744" t="str" cm="1">
        <f t="array" ref="W1744">[1]!s_stmnote_customertop5($A1744,$D1744,2)</f>
        <v>客户2</v>
      </c>
      <c r="X1744" t="str" cm="1">
        <f t="array" ref="X1744">[1]!s_stmnote_customertop5($A1744,$D1744,3)</f>
        <v>客户3</v>
      </c>
      <c r="Y1744" t="str" cm="1">
        <f t="array" ref="Y1744">[1]!s_stmnote_customertop5($A1744,$D1744,4)</f>
        <v>客户4</v>
      </c>
      <c r="Z1744" t="str" cm="1">
        <f t="array" ref="Z1744">[1]!s_stmnote_customertop5($A1744,$D1744,5)</f>
        <v>客户5</v>
      </c>
      <c r="AA1744" s="9">
        <f>[1]!s_stmnote_salestop5_pct(A1744,D1744)</f>
        <v>14.06</v>
      </c>
      <c r="AB1744" s="9">
        <f>[1]!s_fa_arturn(A1744,D1744)</f>
        <v>8.9184999999999999</v>
      </c>
      <c r="AC1744" s="9">
        <f>[1]!fa_apturn(A1744,D1744)</f>
        <v>1.2628605393463199</v>
      </c>
      <c r="AD1744" s="9">
        <f>[1]!s_fa_invturn(A1744,D1744)</f>
        <v>0.52270000000000005</v>
      </c>
    </row>
    <row r="1745" spans="1:30">
      <c r="A1745">
        <v>90</v>
      </c>
      <c r="B1745" t="s">
        <v>29</v>
      </c>
      <c r="C1745" t="s">
        <v>1597</v>
      </c>
      <c r="D1745" s="8">
        <f t="shared" si="28"/>
        <v>45291</v>
      </c>
      <c r="E1745" t="s">
        <v>7003</v>
      </c>
      <c r="F1745">
        <v>1</v>
      </c>
      <c r="G1745" t="s">
        <v>7913</v>
      </c>
      <c r="L1745" t="str" cm="1">
        <f t="array" ref="L1745">[1]!s_info_industry_gics(A1745,1)</f>
        <v>工业</v>
      </c>
      <c r="M1745" t="str" cm="1">
        <f t="array" ref="M1745">[1]!s_info_industry_gicscode(A1745,1)</f>
        <v>20</v>
      </c>
      <c r="N1745" t="str">
        <f>[1]!s_info_industry_gics(A1745,2)</f>
        <v>资本货物</v>
      </c>
      <c r="O1745" t="str">
        <f>[1]!s_info_industry_gicscode(A1745,2)</f>
        <v>2010</v>
      </c>
      <c r="P1745" t="str" cm="1">
        <f t="array" ref="P1745">[1]!s_stmnote_suppliertop5(A1745,D1745,1)</f>
        <v>供应商1</v>
      </c>
      <c r="Q1745" t="str">
        <f>[1]!s_stmnote_suppliertop5(A1745,D1745,2)</f>
        <v>供应商2</v>
      </c>
      <c r="R1745" t="str" cm="1">
        <f t="array" ref="R1745">[1]!s_stmnote_suppliertop5(A1745,D1745,3)</f>
        <v>供应商3</v>
      </c>
      <c r="S1745" t="str" cm="1">
        <f t="array" ref="S1745">[1]!s_stmnote_suppliertop5(A1745,D1745,4)</f>
        <v>供应商4</v>
      </c>
      <c r="T1745" t="str" cm="1">
        <f t="array" ref="T1745">[1]!s_stmnote_suppliertop5(A1745,D1745,5)</f>
        <v>供应商5</v>
      </c>
      <c r="U1745" s="9">
        <f>[1]!s_stmnote_purchasetop5_pct(A1745,D1745)</f>
        <v>9.14</v>
      </c>
      <c r="V1745" t="str" cm="1">
        <f t="array" ref="V1745">[1]!s_stmnote_customertop5($A1745,$D1745,1)</f>
        <v>客户1</v>
      </c>
      <c r="W1745" t="str" cm="1">
        <f t="array" ref="W1745">[1]!s_stmnote_customertop5($A1745,$D1745,2)</f>
        <v>客户2</v>
      </c>
      <c r="X1745" t="str" cm="1">
        <f t="array" ref="X1745">[1]!s_stmnote_customertop5($A1745,$D1745,3)</f>
        <v>客户3</v>
      </c>
      <c r="Y1745" t="str" cm="1">
        <f t="array" ref="Y1745">[1]!s_stmnote_customertop5($A1745,$D1745,4)</f>
        <v>客户4</v>
      </c>
      <c r="Z1745" t="str" cm="1">
        <f t="array" ref="Z1745">[1]!s_stmnote_customertop5($A1745,$D1745,5)</f>
        <v>客户5</v>
      </c>
      <c r="AA1745" s="9">
        <f>[1]!s_stmnote_salestop5_pct(A1745,D1745)</f>
        <v>14.06</v>
      </c>
      <c r="AB1745" s="9">
        <f>[1]!s_fa_arturn(A1745,D1745)</f>
        <v>8.9184999999999999</v>
      </c>
      <c r="AC1745" s="9">
        <f>[1]!fa_apturn(A1745,D1745)</f>
        <v>1.2628605393463199</v>
      </c>
      <c r="AD1745" s="9">
        <f>[1]!s_fa_invturn(A1745,D1745)</f>
        <v>0.52270000000000005</v>
      </c>
    </row>
    <row r="1746" spans="1:30">
      <c r="A1746">
        <v>498</v>
      </c>
      <c r="B1746" t="s">
        <v>45</v>
      </c>
      <c r="C1746" t="s">
        <v>1658</v>
      </c>
      <c r="D1746" s="8">
        <f t="shared" si="28"/>
        <v>44561</v>
      </c>
      <c r="E1746" t="s">
        <v>6919</v>
      </c>
      <c r="F1746">
        <v>2</v>
      </c>
      <c r="G1746" t="s">
        <v>10254</v>
      </c>
      <c r="H1746" t="s">
        <v>11930</v>
      </c>
      <c r="L1746" t="str" cm="1">
        <f t="array" ref="L1746">[1]!s_info_industry_gics(A1746,1)</f>
        <v>工业</v>
      </c>
      <c r="M1746" t="str" cm="1">
        <f t="array" ref="M1746">[1]!s_info_industry_gicscode(A1746,1)</f>
        <v>20</v>
      </c>
      <c r="N1746" t="str">
        <f>[1]!s_info_industry_gics(A1746,2)</f>
        <v>资本货物</v>
      </c>
      <c r="O1746" t="str">
        <f>[1]!s_info_industry_gicscode(A1746,2)</f>
        <v>2010</v>
      </c>
      <c r="P1746" t="str" cm="1">
        <f t="array" ref="P1746">[1]!s_stmnote_suppliertop5(A1746,D1746,1)</f>
        <v>山东高速集团有限公司及其子公司</v>
      </c>
      <c r="Q1746" t="str">
        <f>[1]!s_stmnote_suppliertop5(A1746,D1746,2)</f>
        <v>中国建筑第八工程局有限公司</v>
      </c>
      <c r="R1746" t="str" cm="1">
        <f t="array" ref="R1746">[1]!s_stmnote_suppliertop5(A1746,D1746,3)</f>
        <v>中铁国际集团商贸有限公司</v>
      </c>
      <c r="S1746" t="str" cm="1">
        <f t="array" ref="S1746">[1]!s_stmnote_suppliertop5(A1746,D1746,4)</f>
        <v>济南城建集团有限公司</v>
      </c>
      <c r="T1746" t="str" cm="1">
        <f t="array" ref="T1746">[1]!s_stmnote_suppliertop5(A1746,D1746,5)</f>
        <v>山东宏昌路桥集团有限公司</v>
      </c>
      <c r="U1746" s="9">
        <f>[1]!s_stmnote_purchasetop5_pct(A1746,D1746)</f>
        <v>18.579999999999998</v>
      </c>
      <c r="V1746" t="str" cm="1">
        <f t="array" ref="V1746">[1]!s_stmnote_customertop5($A1746,$D1746,1)</f>
        <v>山东高速集团有限公司及其子公司</v>
      </c>
      <c r="W1746" t="str" cm="1">
        <f t="array" ref="W1746">[1]!s_stmnote_customertop5($A1746,$D1746,2)</f>
        <v>淄博市城市资产运营有限公司</v>
      </c>
      <c r="X1746" t="str" cm="1">
        <f t="array" ref="X1746">[1]!s_stmnote_customertop5($A1746,$D1746,3)</f>
        <v>中信建设有限责任公司</v>
      </c>
      <c r="Y1746" t="str" cm="1">
        <f t="array" ref="Y1746">[1]!s_stmnote_customertop5($A1746,$D1746,4)</f>
        <v>临朐沂山实业有限公司</v>
      </c>
      <c r="Z1746" t="str" cm="1">
        <f t="array" ref="Z1746">[1]!s_stmnote_customertop5($A1746,$D1746,5)</f>
        <v>山东潍烟高速铁路有限公司</v>
      </c>
      <c r="AA1746" s="9">
        <f>[1]!s_stmnote_salestop5_pct(A1746,D1746)</f>
        <v>53.03</v>
      </c>
      <c r="AB1746" s="9">
        <f>[1]!s_fa_arturn(A1746,D1746)</f>
        <v>7.7697000000000003</v>
      </c>
      <c r="AC1746" s="9">
        <f>[1]!fa_apturn(A1746,D1746)</f>
        <v>1.8822560256335901</v>
      </c>
      <c r="AD1746" s="9">
        <f>[1]!s_fa_invturn(A1746,D1746)</f>
        <v>1.89</v>
      </c>
    </row>
    <row r="1747" spans="1:30">
      <c r="A1747">
        <v>498</v>
      </c>
      <c r="B1747" t="s">
        <v>45</v>
      </c>
      <c r="C1747" t="s">
        <v>1659</v>
      </c>
      <c r="D1747" s="8">
        <f t="shared" si="28"/>
        <v>44561</v>
      </c>
      <c r="E1747" t="s">
        <v>7050</v>
      </c>
      <c r="F1747">
        <v>1</v>
      </c>
      <c r="G1747" t="s">
        <v>10255</v>
      </c>
      <c r="L1747" t="str" cm="1">
        <f t="array" ref="L1747">[1]!s_info_industry_gics(A1747,1)</f>
        <v>工业</v>
      </c>
      <c r="M1747" t="str" cm="1">
        <f t="array" ref="M1747">[1]!s_info_industry_gicscode(A1747,1)</f>
        <v>20</v>
      </c>
      <c r="N1747" t="str">
        <f>[1]!s_info_industry_gics(A1747,2)</f>
        <v>资本货物</v>
      </c>
      <c r="O1747" t="str">
        <f>[1]!s_info_industry_gicscode(A1747,2)</f>
        <v>2010</v>
      </c>
      <c r="P1747" t="str" cm="1">
        <f t="array" ref="P1747">[1]!s_stmnote_suppliertop5(A1747,D1747,1)</f>
        <v>山东高速集团有限公司及其子公司</v>
      </c>
      <c r="Q1747" t="str">
        <f>[1]!s_stmnote_suppliertop5(A1747,D1747,2)</f>
        <v>中国建筑第八工程局有限公司</v>
      </c>
      <c r="R1747" t="str" cm="1">
        <f t="array" ref="R1747">[1]!s_stmnote_suppliertop5(A1747,D1747,3)</f>
        <v>中铁国际集团商贸有限公司</v>
      </c>
      <c r="S1747" t="str" cm="1">
        <f t="array" ref="S1747">[1]!s_stmnote_suppliertop5(A1747,D1747,4)</f>
        <v>济南城建集团有限公司</v>
      </c>
      <c r="T1747" t="str" cm="1">
        <f t="array" ref="T1747">[1]!s_stmnote_suppliertop5(A1747,D1747,5)</f>
        <v>山东宏昌路桥集团有限公司</v>
      </c>
      <c r="U1747" s="9">
        <f>[1]!s_stmnote_purchasetop5_pct(A1747,D1747)</f>
        <v>18.579999999999998</v>
      </c>
      <c r="V1747" t="str" cm="1">
        <f t="array" ref="V1747">[1]!s_stmnote_customertop5($A1747,$D1747,1)</f>
        <v>山东高速集团有限公司及其子公司</v>
      </c>
      <c r="W1747" t="str" cm="1">
        <f t="array" ref="W1747">[1]!s_stmnote_customertop5($A1747,$D1747,2)</f>
        <v>淄博市城市资产运营有限公司</v>
      </c>
      <c r="X1747" t="str" cm="1">
        <f t="array" ref="X1747">[1]!s_stmnote_customertop5($A1747,$D1747,3)</f>
        <v>中信建设有限责任公司</v>
      </c>
      <c r="Y1747" t="str" cm="1">
        <f t="array" ref="Y1747">[1]!s_stmnote_customertop5($A1747,$D1747,4)</f>
        <v>临朐沂山实业有限公司</v>
      </c>
      <c r="Z1747" t="str" cm="1">
        <f t="array" ref="Z1747">[1]!s_stmnote_customertop5($A1747,$D1747,5)</f>
        <v>山东潍烟高速铁路有限公司</v>
      </c>
      <c r="AA1747" s="9">
        <f>[1]!s_stmnote_salestop5_pct(A1747,D1747)</f>
        <v>53.03</v>
      </c>
      <c r="AB1747" s="9">
        <f>[1]!s_fa_arturn(A1747,D1747)</f>
        <v>7.7697000000000003</v>
      </c>
      <c r="AC1747" s="9">
        <f>[1]!fa_apturn(A1747,D1747)</f>
        <v>1.8822560256335901</v>
      </c>
      <c r="AD1747" s="9">
        <f>[1]!s_fa_invturn(A1747,D1747)</f>
        <v>1.89</v>
      </c>
    </row>
    <row r="1748" spans="1:30">
      <c r="A1748">
        <v>498</v>
      </c>
      <c r="B1748" t="s">
        <v>45</v>
      </c>
      <c r="C1748" t="s">
        <v>1660</v>
      </c>
      <c r="D1748" s="8">
        <f t="shared" si="28"/>
        <v>44561</v>
      </c>
      <c r="E1748" t="s">
        <v>7051</v>
      </c>
      <c r="F1748">
        <v>1</v>
      </c>
      <c r="G1748" t="s">
        <v>10256</v>
      </c>
      <c r="L1748" t="str" cm="1">
        <f t="array" ref="L1748">[1]!s_info_industry_gics(A1748,1)</f>
        <v>工业</v>
      </c>
      <c r="M1748" t="str" cm="1">
        <f t="array" ref="M1748">[1]!s_info_industry_gicscode(A1748,1)</f>
        <v>20</v>
      </c>
      <c r="N1748" t="str">
        <f>[1]!s_info_industry_gics(A1748,2)</f>
        <v>资本货物</v>
      </c>
      <c r="O1748" t="str">
        <f>[1]!s_info_industry_gicscode(A1748,2)</f>
        <v>2010</v>
      </c>
      <c r="P1748" t="str" cm="1">
        <f t="array" ref="P1748">[1]!s_stmnote_suppliertop5(A1748,D1748,1)</f>
        <v>山东高速集团有限公司及其子公司</v>
      </c>
      <c r="Q1748" t="str">
        <f>[1]!s_stmnote_suppliertop5(A1748,D1748,2)</f>
        <v>中国建筑第八工程局有限公司</v>
      </c>
      <c r="R1748" t="str" cm="1">
        <f t="array" ref="R1748">[1]!s_stmnote_suppliertop5(A1748,D1748,3)</f>
        <v>中铁国际集团商贸有限公司</v>
      </c>
      <c r="S1748" t="str" cm="1">
        <f t="array" ref="S1748">[1]!s_stmnote_suppliertop5(A1748,D1748,4)</f>
        <v>济南城建集团有限公司</v>
      </c>
      <c r="T1748" t="str" cm="1">
        <f t="array" ref="T1748">[1]!s_stmnote_suppliertop5(A1748,D1748,5)</f>
        <v>山东宏昌路桥集团有限公司</v>
      </c>
      <c r="U1748" s="9">
        <f>[1]!s_stmnote_purchasetop5_pct(A1748,D1748)</f>
        <v>18.579999999999998</v>
      </c>
      <c r="V1748" t="str" cm="1">
        <f t="array" ref="V1748">[1]!s_stmnote_customertop5($A1748,$D1748,1)</f>
        <v>山东高速集团有限公司及其子公司</v>
      </c>
      <c r="W1748" t="str" cm="1">
        <f t="array" ref="W1748">[1]!s_stmnote_customertop5($A1748,$D1748,2)</f>
        <v>淄博市城市资产运营有限公司</v>
      </c>
      <c r="X1748" t="str" cm="1">
        <f t="array" ref="X1748">[1]!s_stmnote_customertop5($A1748,$D1748,3)</f>
        <v>中信建设有限责任公司</v>
      </c>
      <c r="Y1748" t="str" cm="1">
        <f t="array" ref="Y1748">[1]!s_stmnote_customertop5($A1748,$D1748,4)</f>
        <v>临朐沂山实业有限公司</v>
      </c>
      <c r="Z1748" t="str" cm="1">
        <f t="array" ref="Z1748">[1]!s_stmnote_customertop5($A1748,$D1748,5)</f>
        <v>山东潍烟高速铁路有限公司</v>
      </c>
      <c r="AA1748" s="9">
        <f>[1]!s_stmnote_salestop5_pct(A1748,D1748)</f>
        <v>53.03</v>
      </c>
      <c r="AB1748" s="9">
        <f>[1]!s_fa_arturn(A1748,D1748)</f>
        <v>7.7697000000000003</v>
      </c>
      <c r="AC1748" s="9">
        <f>[1]!fa_apturn(A1748,D1748)</f>
        <v>1.8822560256335901</v>
      </c>
      <c r="AD1748" s="9">
        <f>[1]!s_fa_invturn(A1748,D1748)</f>
        <v>1.89</v>
      </c>
    </row>
    <row r="1749" spans="1:30">
      <c r="A1749">
        <v>498</v>
      </c>
      <c r="B1749" t="s">
        <v>45</v>
      </c>
      <c r="C1749" t="s">
        <v>1661</v>
      </c>
      <c r="D1749" s="8">
        <f t="shared" si="28"/>
        <v>44926</v>
      </c>
      <c r="E1749" t="s">
        <v>7052</v>
      </c>
      <c r="F1749">
        <v>1</v>
      </c>
      <c r="G1749" t="s">
        <v>7937</v>
      </c>
      <c r="L1749" t="str" cm="1">
        <f t="array" ref="L1749">[1]!s_info_industry_gics(A1749,1)</f>
        <v>工业</v>
      </c>
      <c r="M1749" t="str" cm="1">
        <f t="array" ref="M1749">[1]!s_info_industry_gicscode(A1749,1)</f>
        <v>20</v>
      </c>
      <c r="N1749" t="str">
        <f>[1]!s_info_industry_gics(A1749,2)</f>
        <v>资本货物</v>
      </c>
      <c r="O1749" t="str">
        <f>[1]!s_info_industry_gicscode(A1749,2)</f>
        <v>2010</v>
      </c>
      <c r="P1749" t="str" cm="1">
        <f t="array" ref="P1749">[1]!s_stmnote_suppliertop5(A1749,D1749,1)</f>
        <v>山东高速集团有限公司及其子公司</v>
      </c>
      <c r="Q1749" t="str">
        <f>[1]!s_stmnote_suppliertop5(A1749,D1749,2)</f>
        <v>中企云链(北京)金融信息服务有限公司</v>
      </c>
      <c r="R1749" t="str" cm="1">
        <f t="array" ref="R1749">[1]!s_stmnote_suppliertop5(A1749,D1749,3)</f>
        <v>中国建筑第八工程局有限公司</v>
      </c>
      <c r="S1749" t="str" cm="1">
        <f t="array" ref="S1749">[1]!s_stmnote_suppliertop5(A1749,D1749,4)</f>
        <v>四川中汛润泽建设工程有限公司</v>
      </c>
      <c r="T1749" t="str" cm="1">
        <f t="array" ref="T1749">[1]!s_stmnote_suppliertop5(A1749,D1749,5)</f>
        <v>山东晋金盾构建设工程有限公司</v>
      </c>
      <c r="U1749" s="9">
        <f>[1]!s_stmnote_purchasetop5_pct(A1749,D1749)</f>
        <v>18.46</v>
      </c>
      <c r="V1749" t="str" cm="1">
        <f t="array" ref="V1749">[1]!s_stmnote_customertop5($A1749,$D1749,1)</f>
        <v>山东高速集团有限公司及其子公司</v>
      </c>
      <c r="W1749" t="str" cm="1">
        <f t="array" ref="W1749">[1]!s_stmnote_customertop5($A1749,$D1749,2)</f>
        <v>淄博市城市资产运营有限公司</v>
      </c>
      <c r="X1749" t="str" cm="1">
        <f t="array" ref="X1749">[1]!s_stmnote_customertop5($A1749,$D1749,3)</f>
        <v>胶州市交通运输局</v>
      </c>
      <c r="Y1749" t="str" cm="1">
        <f t="array" ref="Y1749">[1]!s_stmnote_customertop5($A1749,$D1749,4)</f>
        <v>清徐县住房和城乡建设管理局</v>
      </c>
      <c r="Z1749" t="str" cm="1">
        <f t="array" ref="Z1749">[1]!s_stmnote_customertop5($A1749,$D1749,5)</f>
        <v>阆中市交通运输局</v>
      </c>
      <c r="AA1749" s="9">
        <f>[1]!s_stmnote_salestop5_pct(A1749,D1749)</f>
        <v>47.94</v>
      </c>
      <c r="AB1749" s="9">
        <f>[1]!s_fa_arturn(A1749,D1749)</f>
        <v>6.9889999999999999</v>
      </c>
      <c r="AC1749" s="9">
        <f>[1]!fa_apturn(A1749,D1749)</f>
        <v>1.5028888736641901</v>
      </c>
      <c r="AD1749" s="9">
        <f>[1]!s_fa_invturn(A1749,D1749)</f>
        <v>1.4589000000000001</v>
      </c>
    </row>
    <row r="1750" spans="1:30">
      <c r="A1750">
        <v>498</v>
      </c>
      <c r="B1750" t="s">
        <v>45</v>
      </c>
      <c r="C1750" t="s">
        <v>1662</v>
      </c>
      <c r="D1750" s="8">
        <f t="shared" si="28"/>
        <v>44926</v>
      </c>
      <c r="E1750" t="s">
        <v>7053</v>
      </c>
      <c r="F1750">
        <v>1</v>
      </c>
      <c r="G1750" t="s">
        <v>10257</v>
      </c>
      <c r="L1750" t="str" cm="1">
        <f t="array" ref="L1750">[1]!s_info_industry_gics(A1750,1)</f>
        <v>工业</v>
      </c>
      <c r="M1750" t="str" cm="1">
        <f t="array" ref="M1750">[1]!s_info_industry_gicscode(A1750,1)</f>
        <v>20</v>
      </c>
      <c r="N1750" t="str">
        <f>[1]!s_info_industry_gics(A1750,2)</f>
        <v>资本货物</v>
      </c>
      <c r="O1750" t="str">
        <f>[1]!s_info_industry_gicscode(A1750,2)</f>
        <v>2010</v>
      </c>
      <c r="P1750" t="str" cm="1">
        <f t="array" ref="P1750">[1]!s_stmnote_suppliertop5(A1750,D1750,1)</f>
        <v>山东高速集团有限公司及其子公司</v>
      </c>
      <c r="Q1750" t="str">
        <f>[1]!s_stmnote_suppliertop5(A1750,D1750,2)</f>
        <v>中企云链(北京)金融信息服务有限公司</v>
      </c>
      <c r="R1750" t="str" cm="1">
        <f t="array" ref="R1750">[1]!s_stmnote_suppliertop5(A1750,D1750,3)</f>
        <v>中国建筑第八工程局有限公司</v>
      </c>
      <c r="S1750" t="str" cm="1">
        <f t="array" ref="S1750">[1]!s_stmnote_suppliertop5(A1750,D1750,4)</f>
        <v>四川中汛润泽建设工程有限公司</v>
      </c>
      <c r="T1750" t="str" cm="1">
        <f t="array" ref="T1750">[1]!s_stmnote_suppliertop5(A1750,D1750,5)</f>
        <v>山东晋金盾构建设工程有限公司</v>
      </c>
      <c r="U1750" s="9">
        <f>[1]!s_stmnote_purchasetop5_pct(A1750,D1750)</f>
        <v>18.46</v>
      </c>
      <c r="V1750" t="str" cm="1">
        <f t="array" ref="V1750">[1]!s_stmnote_customertop5($A1750,$D1750,1)</f>
        <v>山东高速集团有限公司及其子公司</v>
      </c>
      <c r="W1750" t="str" cm="1">
        <f t="array" ref="W1750">[1]!s_stmnote_customertop5($A1750,$D1750,2)</f>
        <v>淄博市城市资产运营有限公司</v>
      </c>
      <c r="X1750" t="str" cm="1">
        <f t="array" ref="X1750">[1]!s_stmnote_customertop5($A1750,$D1750,3)</f>
        <v>胶州市交通运输局</v>
      </c>
      <c r="Y1750" t="str" cm="1">
        <f t="array" ref="Y1750">[1]!s_stmnote_customertop5($A1750,$D1750,4)</f>
        <v>清徐县住房和城乡建设管理局</v>
      </c>
      <c r="Z1750" t="str" cm="1">
        <f t="array" ref="Z1750">[1]!s_stmnote_customertop5($A1750,$D1750,5)</f>
        <v>阆中市交通运输局</v>
      </c>
      <c r="AA1750" s="9">
        <f>[1]!s_stmnote_salestop5_pct(A1750,D1750)</f>
        <v>47.94</v>
      </c>
      <c r="AB1750" s="9">
        <f>[1]!s_fa_arturn(A1750,D1750)</f>
        <v>6.9889999999999999</v>
      </c>
      <c r="AC1750" s="9">
        <f>[1]!fa_apturn(A1750,D1750)</f>
        <v>1.5028888736641901</v>
      </c>
      <c r="AD1750" s="9">
        <f>[1]!s_fa_invturn(A1750,D1750)</f>
        <v>1.4589000000000001</v>
      </c>
    </row>
    <row r="1751" spans="1:30">
      <c r="A1751">
        <v>498</v>
      </c>
      <c r="B1751" t="s">
        <v>45</v>
      </c>
      <c r="C1751" t="s">
        <v>1663</v>
      </c>
      <c r="D1751" s="8">
        <f t="shared" si="28"/>
        <v>45291</v>
      </c>
      <c r="E1751" t="s">
        <v>7023</v>
      </c>
      <c r="F1751">
        <v>1</v>
      </c>
      <c r="G1751" t="s">
        <v>10258</v>
      </c>
      <c r="L1751" t="str" cm="1">
        <f t="array" ref="L1751">[1]!s_info_industry_gics(A1751,1)</f>
        <v>工业</v>
      </c>
      <c r="M1751" t="str" cm="1">
        <f t="array" ref="M1751">[1]!s_info_industry_gicscode(A1751,1)</f>
        <v>20</v>
      </c>
      <c r="N1751" t="str">
        <f>[1]!s_info_industry_gics(A1751,2)</f>
        <v>资本货物</v>
      </c>
      <c r="O1751" t="str">
        <f>[1]!s_info_industry_gicscode(A1751,2)</f>
        <v>2010</v>
      </c>
      <c r="P1751" t="str" cm="1">
        <f t="array" ref="P1751">[1]!s_stmnote_suppliertop5(A1751,D1751,1)</f>
        <v>山东高速集团有限公司及其子公司</v>
      </c>
      <c r="Q1751" t="str">
        <f>[1]!s_stmnote_suppliertop5(A1751,D1751,2)</f>
        <v>中国建筑第八工程局有限公司</v>
      </c>
      <c r="R1751" t="str" cm="1">
        <f t="array" ref="R1751">[1]!s_stmnote_suppliertop5(A1751,D1751,3)</f>
        <v>齐鲁建工建设发展集团有限公司</v>
      </c>
      <c r="S1751" t="str" cm="1">
        <f t="array" ref="S1751">[1]!s_stmnote_suppliertop5(A1751,D1751,4)</f>
        <v>中企云链股份有限公司</v>
      </c>
      <c r="T1751" t="str" cm="1">
        <f t="array" ref="T1751">[1]!s_stmnote_suppliertop5(A1751,D1751,5)</f>
        <v>四川中汛润泽建设工程有限公司</v>
      </c>
      <c r="U1751" s="9">
        <f>[1]!s_stmnote_purchasetop5_pct(A1751,D1751)</f>
        <v>16.309999999999999</v>
      </c>
      <c r="V1751" t="str" cm="1">
        <f t="array" ref="V1751">[1]!s_stmnote_customertop5($A1751,$D1751,1)</f>
        <v>山东高速集团有限公司及其子公司</v>
      </c>
      <c r="W1751" t="str" cm="1">
        <f t="array" ref="W1751">[1]!s_stmnote_customertop5($A1751,$D1751,2)</f>
        <v>山东铁路发展基金有限公司及其子公司</v>
      </c>
      <c r="X1751" t="str" cm="1">
        <f t="array" ref="X1751">[1]!s_stmnote_customertop5($A1751,$D1751,3)</f>
        <v>河南省叶鲁高速公路有限公司</v>
      </c>
      <c r="Y1751" t="str" cm="1">
        <f t="array" ref="Y1751">[1]!s_stmnote_customertop5($A1751,$D1751,4)</f>
        <v>中联恒创(临汾)科技有限公司</v>
      </c>
      <c r="Z1751" t="str" cm="1">
        <f t="array" ref="Z1751">[1]!s_stmnote_customertop5($A1751,$D1751,5)</f>
        <v>景洪市盛锦投资有限公司</v>
      </c>
      <c r="AA1751" s="9">
        <f>[1]!s_stmnote_salestop5_pct(A1751,D1751)</f>
        <v>48.47</v>
      </c>
      <c r="AB1751" s="9">
        <f>[1]!s_fa_arturn(A1751,D1751)</f>
        <v>6.0602999999999998</v>
      </c>
      <c r="AC1751" s="9">
        <f>[1]!fa_apturn(A1751,D1751)</f>
        <v>1.2923448222233</v>
      </c>
      <c r="AD1751" s="9">
        <f>[1]!s_fa_invturn(A1751,D1751)</f>
        <v>1.2477</v>
      </c>
    </row>
    <row r="1752" spans="1:30">
      <c r="A1752">
        <v>498</v>
      </c>
      <c r="B1752" t="s">
        <v>45</v>
      </c>
      <c r="C1752" t="s">
        <v>1664</v>
      </c>
      <c r="D1752" s="8">
        <f t="shared" si="28"/>
        <v>45291</v>
      </c>
      <c r="E1752" t="s">
        <v>7054</v>
      </c>
      <c r="F1752">
        <v>1</v>
      </c>
      <c r="G1752" t="s">
        <v>7938</v>
      </c>
      <c r="L1752" t="str" cm="1">
        <f t="array" ref="L1752">[1]!s_info_industry_gics(A1752,1)</f>
        <v>工业</v>
      </c>
      <c r="M1752" t="str" cm="1">
        <f t="array" ref="M1752">[1]!s_info_industry_gicscode(A1752,1)</f>
        <v>20</v>
      </c>
      <c r="N1752" t="str">
        <f>[1]!s_info_industry_gics(A1752,2)</f>
        <v>资本货物</v>
      </c>
      <c r="O1752" t="str">
        <f>[1]!s_info_industry_gicscode(A1752,2)</f>
        <v>2010</v>
      </c>
      <c r="P1752" t="str" cm="1">
        <f t="array" ref="P1752">[1]!s_stmnote_suppliertop5(A1752,D1752,1)</f>
        <v>山东高速集团有限公司及其子公司</v>
      </c>
      <c r="Q1752" t="str">
        <f>[1]!s_stmnote_suppliertop5(A1752,D1752,2)</f>
        <v>中国建筑第八工程局有限公司</v>
      </c>
      <c r="R1752" t="str" cm="1">
        <f t="array" ref="R1752">[1]!s_stmnote_suppliertop5(A1752,D1752,3)</f>
        <v>齐鲁建工建设发展集团有限公司</v>
      </c>
      <c r="S1752" t="str" cm="1">
        <f t="array" ref="S1752">[1]!s_stmnote_suppliertop5(A1752,D1752,4)</f>
        <v>中企云链股份有限公司</v>
      </c>
      <c r="T1752" t="str" cm="1">
        <f t="array" ref="T1752">[1]!s_stmnote_suppliertop5(A1752,D1752,5)</f>
        <v>四川中汛润泽建设工程有限公司</v>
      </c>
      <c r="U1752" s="9">
        <f>[1]!s_stmnote_purchasetop5_pct(A1752,D1752)</f>
        <v>16.309999999999999</v>
      </c>
      <c r="V1752" t="str" cm="1">
        <f t="array" ref="V1752">[1]!s_stmnote_customertop5($A1752,$D1752,1)</f>
        <v>山东高速集团有限公司及其子公司</v>
      </c>
      <c r="W1752" t="str" cm="1">
        <f t="array" ref="W1752">[1]!s_stmnote_customertop5($A1752,$D1752,2)</f>
        <v>山东铁路发展基金有限公司及其子公司</v>
      </c>
      <c r="X1752" t="str" cm="1">
        <f t="array" ref="X1752">[1]!s_stmnote_customertop5($A1752,$D1752,3)</f>
        <v>河南省叶鲁高速公路有限公司</v>
      </c>
      <c r="Y1752" t="str" cm="1">
        <f t="array" ref="Y1752">[1]!s_stmnote_customertop5($A1752,$D1752,4)</f>
        <v>中联恒创(临汾)科技有限公司</v>
      </c>
      <c r="Z1752" t="str" cm="1">
        <f t="array" ref="Z1752">[1]!s_stmnote_customertop5($A1752,$D1752,5)</f>
        <v>景洪市盛锦投资有限公司</v>
      </c>
      <c r="AA1752" s="9">
        <f>[1]!s_stmnote_salestop5_pct(A1752,D1752)</f>
        <v>48.47</v>
      </c>
      <c r="AB1752" s="9">
        <f>[1]!s_fa_arturn(A1752,D1752)</f>
        <v>6.0602999999999998</v>
      </c>
      <c r="AC1752" s="9">
        <f>[1]!fa_apturn(A1752,D1752)</f>
        <v>1.2923448222233</v>
      </c>
      <c r="AD1752" s="9">
        <f>[1]!s_fa_invturn(A1752,D1752)</f>
        <v>1.2477</v>
      </c>
    </row>
    <row r="1753" spans="1:30">
      <c r="A1753">
        <v>498</v>
      </c>
      <c r="B1753" t="s">
        <v>45</v>
      </c>
      <c r="C1753" t="s">
        <v>1665</v>
      </c>
      <c r="D1753" s="8">
        <f t="shared" si="28"/>
        <v>45291</v>
      </c>
      <c r="E1753" t="s">
        <v>6954</v>
      </c>
      <c r="F1753">
        <v>1</v>
      </c>
      <c r="G1753" t="s">
        <v>7939</v>
      </c>
      <c r="L1753" t="str" cm="1">
        <f t="array" ref="L1753">[1]!s_info_industry_gics(A1753,1)</f>
        <v>工业</v>
      </c>
      <c r="M1753" t="str" cm="1">
        <f t="array" ref="M1753">[1]!s_info_industry_gicscode(A1753,1)</f>
        <v>20</v>
      </c>
      <c r="N1753" t="str">
        <f>[1]!s_info_industry_gics(A1753,2)</f>
        <v>资本货物</v>
      </c>
      <c r="O1753" t="str">
        <f>[1]!s_info_industry_gicscode(A1753,2)</f>
        <v>2010</v>
      </c>
      <c r="P1753" t="str" cm="1">
        <f t="array" ref="P1753">[1]!s_stmnote_suppliertop5(A1753,D1753,1)</f>
        <v>山东高速集团有限公司及其子公司</v>
      </c>
      <c r="Q1753" t="str">
        <f>[1]!s_stmnote_suppliertop5(A1753,D1753,2)</f>
        <v>中国建筑第八工程局有限公司</v>
      </c>
      <c r="R1753" t="str" cm="1">
        <f t="array" ref="R1753">[1]!s_stmnote_suppliertop5(A1753,D1753,3)</f>
        <v>齐鲁建工建设发展集团有限公司</v>
      </c>
      <c r="S1753" t="str" cm="1">
        <f t="array" ref="S1753">[1]!s_stmnote_suppliertop5(A1753,D1753,4)</f>
        <v>中企云链股份有限公司</v>
      </c>
      <c r="T1753" t="str" cm="1">
        <f t="array" ref="T1753">[1]!s_stmnote_suppliertop5(A1753,D1753,5)</f>
        <v>四川中汛润泽建设工程有限公司</v>
      </c>
      <c r="U1753" s="9">
        <f>[1]!s_stmnote_purchasetop5_pct(A1753,D1753)</f>
        <v>16.309999999999999</v>
      </c>
      <c r="V1753" t="str" cm="1">
        <f t="array" ref="V1753">[1]!s_stmnote_customertop5($A1753,$D1753,1)</f>
        <v>山东高速集团有限公司及其子公司</v>
      </c>
      <c r="W1753" t="str" cm="1">
        <f t="array" ref="W1753">[1]!s_stmnote_customertop5($A1753,$D1753,2)</f>
        <v>山东铁路发展基金有限公司及其子公司</v>
      </c>
      <c r="X1753" t="str" cm="1">
        <f t="array" ref="X1753">[1]!s_stmnote_customertop5($A1753,$D1753,3)</f>
        <v>河南省叶鲁高速公路有限公司</v>
      </c>
      <c r="Y1753" t="str" cm="1">
        <f t="array" ref="Y1753">[1]!s_stmnote_customertop5($A1753,$D1753,4)</f>
        <v>中联恒创(临汾)科技有限公司</v>
      </c>
      <c r="Z1753" t="str" cm="1">
        <f t="array" ref="Z1753">[1]!s_stmnote_customertop5($A1753,$D1753,5)</f>
        <v>景洪市盛锦投资有限公司</v>
      </c>
      <c r="AA1753" s="9">
        <f>[1]!s_stmnote_salestop5_pct(A1753,D1753)</f>
        <v>48.47</v>
      </c>
      <c r="AB1753" s="9">
        <f>[1]!s_fa_arturn(A1753,D1753)</f>
        <v>6.0602999999999998</v>
      </c>
      <c r="AC1753" s="9">
        <f>[1]!fa_apturn(A1753,D1753)</f>
        <v>1.2923448222233</v>
      </c>
      <c r="AD1753" s="9">
        <f>[1]!s_fa_invturn(A1753,D1753)</f>
        <v>1.2477</v>
      </c>
    </row>
    <row r="1754" spans="1:30">
      <c r="A1754">
        <v>498</v>
      </c>
      <c r="B1754" t="s">
        <v>45</v>
      </c>
      <c r="C1754" t="s">
        <v>1666</v>
      </c>
      <c r="D1754" s="8">
        <f t="shared" si="28"/>
        <v>45657</v>
      </c>
      <c r="E1754" t="s">
        <v>7055</v>
      </c>
      <c r="F1754">
        <v>1</v>
      </c>
      <c r="G1754" t="s">
        <v>7940</v>
      </c>
      <c r="L1754" t="str" cm="1">
        <f t="array" ref="L1754">[1]!s_info_industry_gics(A1754,1)</f>
        <v>工业</v>
      </c>
      <c r="M1754" t="str" cm="1">
        <f t="array" ref="M1754">[1]!s_info_industry_gicscode(A1754,1)</f>
        <v>20</v>
      </c>
      <c r="N1754" t="str">
        <f>[1]!s_info_industry_gics(A1754,2)</f>
        <v>资本货物</v>
      </c>
      <c r="O1754" t="str">
        <f>[1]!s_info_industry_gicscode(A1754,2)</f>
        <v>2010</v>
      </c>
      <c r="P1754" cm="1">
        <f t="array" ref="P1754">[1]!s_stmnote_suppliertop5(A1754,D1754,1)</f>
        <v>0</v>
      </c>
      <c r="Q1754">
        <f>[1]!s_stmnote_suppliertop5(A1754,D1754,2)</f>
        <v>0</v>
      </c>
      <c r="R1754" cm="1">
        <f t="array" ref="R1754">[1]!s_stmnote_suppliertop5(A1754,D1754,3)</f>
        <v>0</v>
      </c>
      <c r="S1754" cm="1">
        <f t="array" ref="S1754">[1]!s_stmnote_suppliertop5(A1754,D1754,4)</f>
        <v>0</v>
      </c>
      <c r="T1754" cm="1">
        <f t="array" ref="T1754">[1]!s_stmnote_suppliertop5(A1754,D1754,5)</f>
        <v>0</v>
      </c>
      <c r="U1754" s="9">
        <f>[1]!s_stmnote_purchasetop5_pct(A1754,D1754)</f>
        <v>0</v>
      </c>
      <c r="V1754" cm="1">
        <f t="array" ref="V1754">[1]!s_stmnote_customertop5($A1754,$D1754,1)</f>
        <v>0</v>
      </c>
      <c r="W1754" cm="1">
        <f t="array" ref="W1754">[1]!s_stmnote_customertop5($A1754,$D1754,2)</f>
        <v>0</v>
      </c>
      <c r="X1754" cm="1">
        <f t="array" ref="X1754">[1]!s_stmnote_customertop5($A1754,$D1754,3)</f>
        <v>0</v>
      </c>
      <c r="Y1754" cm="1">
        <f t="array" ref="Y1754">[1]!s_stmnote_customertop5($A1754,$D1754,4)</f>
        <v>0</v>
      </c>
      <c r="Z1754" cm="1">
        <f t="array" ref="Z1754">[1]!s_stmnote_customertop5($A1754,$D1754,5)</f>
        <v>0</v>
      </c>
      <c r="AA1754" s="9">
        <f>[1]!s_stmnote_salestop5_pct(A1754,D1754)</f>
        <v>0</v>
      </c>
      <c r="AB1754" s="9">
        <f>[1]!s_fa_arturn(A1754,D1754)</f>
        <v>0</v>
      </c>
      <c r="AC1754" s="9">
        <f>[1]!fa_apturn(A1754,D1754)</f>
        <v>0</v>
      </c>
      <c r="AD1754" s="9">
        <f>[1]!s_fa_invturn(A1754,D1754)</f>
        <v>0</v>
      </c>
    </row>
    <row r="1755" spans="1:30">
      <c r="A1755">
        <v>628</v>
      </c>
      <c r="B1755" t="s">
        <v>78</v>
      </c>
      <c r="C1755" t="s">
        <v>1788</v>
      </c>
      <c r="D1755" s="8">
        <f t="shared" si="28"/>
        <v>44561</v>
      </c>
      <c r="E1755" t="s">
        <v>7136</v>
      </c>
      <c r="F1755">
        <v>1</v>
      </c>
      <c r="G1755" t="s">
        <v>8009</v>
      </c>
      <c r="L1755" t="str" cm="1">
        <f t="array" ref="L1755">[1]!s_info_industry_gics(A1755,1)</f>
        <v>工业</v>
      </c>
      <c r="M1755" t="str" cm="1">
        <f t="array" ref="M1755">[1]!s_info_industry_gicscode(A1755,1)</f>
        <v>20</v>
      </c>
      <c r="N1755" t="str">
        <f>[1]!s_info_industry_gics(A1755,2)</f>
        <v>资本货物</v>
      </c>
      <c r="O1755" t="str">
        <f>[1]!s_info_industry_gicscode(A1755,2)</f>
        <v>2010</v>
      </c>
      <c r="P1755" t="str" cm="1">
        <f t="array" ref="P1755">[1]!s_stmnote_suppliertop5(A1755,D1755,1)</f>
        <v>供应商1</v>
      </c>
      <c r="Q1755" t="str">
        <f>[1]!s_stmnote_suppliertop5(A1755,D1755,2)</f>
        <v>供应商2</v>
      </c>
      <c r="R1755" t="str" cm="1">
        <f t="array" ref="R1755">[1]!s_stmnote_suppliertop5(A1755,D1755,3)</f>
        <v>供应商3</v>
      </c>
      <c r="S1755" t="str" cm="1">
        <f t="array" ref="S1755">[1]!s_stmnote_suppliertop5(A1755,D1755,4)</f>
        <v>供应商4</v>
      </c>
      <c r="T1755" t="str" cm="1">
        <f t="array" ref="T1755">[1]!s_stmnote_suppliertop5(A1755,D1755,5)</f>
        <v>供应商5</v>
      </c>
      <c r="U1755" s="9">
        <f>[1]!s_stmnote_purchasetop5_pct(A1755,D1755)</f>
        <v>15.3</v>
      </c>
      <c r="V1755" t="str" cm="1">
        <f t="array" ref="V1755">[1]!s_stmnote_customertop5($A1755,$D1755,1)</f>
        <v>客户1</v>
      </c>
      <c r="W1755" t="str" cm="1">
        <f t="array" ref="W1755">[1]!s_stmnote_customertop5($A1755,$D1755,2)</f>
        <v>客户2</v>
      </c>
      <c r="X1755" t="str" cm="1">
        <f t="array" ref="X1755">[1]!s_stmnote_customertop5($A1755,$D1755,3)</f>
        <v>客户3</v>
      </c>
      <c r="Y1755" t="str" cm="1">
        <f t="array" ref="Y1755">[1]!s_stmnote_customertop5($A1755,$D1755,4)</f>
        <v>客户4</v>
      </c>
      <c r="Z1755" t="str" cm="1">
        <f t="array" ref="Z1755">[1]!s_stmnote_customertop5($A1755,$D1755,5)</f>
        <v>客户5</v>
      </c>
      <c r="AA1755" s="9">
        <f>[1]!s_stmnote_salestop5_pct(A1755,D1755)</f>
        <v>94.23</v>
      </c>
      <c r="AB1755" s="9">
        <f>[1]!s_fa_arturn(A1755,D1755)</f>
        <v>7.2713000000000001</v>
      </c>
      <c r="AC1755" s="9">
        <f>[1]!fa_apturn(A1755,D1755)</f>
        <v>1.5153499479099699</v>
      </c>
      <c r="AD1755" s="9">
        <f>[1]!s_fa_invturn(A1755,D1755)</f>
        <v>1.3057000000000001</v>
      </c>
    </row>
    <row r="1756" spans="1:30">
      <c r="A1756">
        <v>628</v>
      </c>
      <c r="B1756" t="s">
        <v>78</v>
      </c>
      <c r="C1756" t="s">
        <v>1789</v>
      </c>
      <c r="D1756" s="8">
        <f t="shared" si="28"/>
        <v>44561</v>
      </c>
      <c r="E1756" t="s">
        <v>7137</v>
      </c>
      <c r="F1756">
        <v>1</v>
      </c>
      <c r="G1756" t="s">
        <v>8010</v>
      </c>
      <c r="L1756" t="str" cm="1">
        <f t="array" ref="L1756">[1]!s_info_industry_gics(A1756,1)</f>
        <v>工业</v>
      </c>
      <c r="M1756" t="str" cm="1">
        <f t="array" ref="M1756">[1]!s_info_industry_gicscode(A1756,1)</f>
        <v>20</v>
      </c>
      <c r="N1756" t="str">
        <f>[1]!s_info_industry_gics(A1756,2)</f>
        <v>资本货物</v>
      </c>
      <c r="O1756" t="str">
        <f>[1]!s_info_industry_gicscode(A1756,2)</f>
        <v>2010</v>
      </c>
      <c r="P1756" t="str" cm="1">
        <f t="array" ref="P1756">[1]!s_stmnote_suppliertop5(A1756,D1756,1)</f>
        <v>供应商1</v>
      </c>
      <c r="Q1756" t="str">
        <f>[1]!s_stmnote_suppliertop5(A1756,D1756,2)</f>
        <v>供应商2</v>
      </c>
      <c r="R1756" t="str" cm="1">
        <f t="array" ref="R1756">[1]!s_stmnote_suppliertop5(A1756,D1756,3)</f>
        <v>供应商3</v>
      </c>
      <c r="S1756" t="str" cm="1">
        <f t="array" ref="S1756">[1]!s_stmnote_suppliertop5(A1756,D1756,4)</f>
        <v>供应商4</v>
      </c>
      <c r="T1756" t="str" cm="1">
        <f t="array" ref="T1756">[1]!s_stmnote_suppliertop5(A1756,D1756,5)</f>
        <v>供应商5</v>
      </c>
      <c r="U1756" s="9">
        <f>[1]!s_stmnote_purchasetop5_pct(A1756,D1756)</f>
        <v>15.3</v>
      </c>
      <c r="V1756" t="str" cm="1">
        <f t="array" ref="V1756">[1]!s_stmnote_customertop5($A1756,$D1756,1)</f>
        <v>客户1</v>
      </c>
      <c r="W1756" t="str" cm="1">
        <f t="array" ref="W1756">[1]!s_stmnote_customertop5($A1756,$D1756,2)</f>
        <v>客户2</v>
      </c>
      <c r="X1756" t="str" cm="1">
        <f t="array" ref="X1756">[1]!s_stmnote_customertop5($A1756,$D1756,3)</f>
        <v>客户3</v>
      </c>
      <c r="Y1756" t="str" cm="1">
        <f t="array" ref="Y1756">[1]!s_stmnote_customertop5($A1756,$D1756,4)</f>
        <v>客户4</v>
      </c>
      <c r="Z1756" t="str" cm="1">
        <f t="array" ref="Z1756">[1]!s_stmnote_customertop5($A1756,$D1756,5)</f>
        <v>客户5</v>
      </c>
      <c r="AA1756" s="9">
        <f>[1]!s_stmnote_salestop5_pct(A1756,D1756)</f>
        <v>94.23</v>
      </c>
      <c r="AB1756" s="9">
        <f>[1]!s_fa_arturn(A1756,D1756)</f>
        <v>7.2713000000000001</v>
      </c>
      <c r="AC1756" s="9">
        <f>[1]!fa_apturn(A1756,D1756)</f>
        <v>1.5153499479099699</v>
      </c>
      <c r="AD1756" s="9">
        <f>[1]!s_fa_invturn(A1756,D1756)</f>
        <v>1.3057000000000001</v>
      </c>
    </row>
    <row r="1757" spans="1:30">
      <c r="A1757">
        <v>628</v>
      </c>
      <c r="B1757" t="s">
        <v>78</v>
      </c>
      <c r="C1757" t="s">
        <v>1790</v>
      </c>
      <c r="D1757" s="8">
        <f t="shared" si="28"/>
        <v>44561</v>
      </c>
      <c r="E1757" t="s">
        <v>7138</v>
      </c>
      <c r="F1757">
        <v>1</v>
      </c>
      <c r="G1757" t="s">
        <v>8010</v>
      </c>
      <c r="L1757" t="str" cm="1">
        <f t="array" ref="L1757">[1]!s_info_industry_gics(A1757,1)</f>
        <v>工业</v>
      </c>
      <c r="M1757" t="str" cm="1">
        <f t="array" ref="M1757">[1]!s_info_industry_gicscode(A1757,1)</f>
        <v>20</v>
      </c>
      <c r="N1757" t="str">
        <f>[1]!s_info_industry_gics(A1757,2)</f>
        <v>资本货物</v>
      </c>
      <c r="O1757" t="str">
        <f>[1]!s_info_industry_gicscode(A1757,2)</f>
        <v>2010</v>
      </c>
      <c r="P1757" t="str" cm="1">
        <f t="array" ref="P1757">[1]!s_stmnote_suppliertop5(A1757,D1757,1)</f>
        <v>供应商1</v>
      </c>
      <c r="Q1757" t="str">
        <f>[1]!s_stmnote_suppliertop5(A1757,D1757,2)</f>
        <v>供应商2</v>
      </c>
      <c r="R1757" t="str" cm="1">
        <f t="array" ref="R1757">[1]!s_stmnote_suppliertop5(A1757,D1757,3)</f>
        <v>供应商3</v>
      </c>
      <c r="S1757" t="str" cm="1">
        <f t="array" ref="S1757">[1]!s_stmnote_suppliertop5(A1757,D1757,4)</f>
        <v>供应商4</v>
      </c>
      <c r="T1757" t="str" cm="1">
        <f t="array" ref="T1757">[1]!s_stmnote_suppliertop5(A1757,D1757,5)</f>
        <v>供应商5</v>
      </c>
      <c r="U1757" s="9">
        <f>[1]!s_stmnote_purchasetop5_pct(A1757,D1757)</f>
        <v>15.3</v>
      </c>
      <c r="V1757" t="str" cm="1">
        <f t="array" ref="V1757">[1]!s_stmnote_customertop5($A1757,$D1757,1)</f>
        <v>客户1</v>
      </c>
      <c r="W1757" t="str" cm="1">
        <f t="array" ref="W1757">[1]!s_stmnote_customertop5($A1757,$D1757,2)</f>
        <v>客户2</v>
      </c>
      <c r="X1757" t="str" cm="1">
        <f t="array" ref="X1757">[1]!s_stmnote_customertop5($A1757,$D1757,3)</f>
        <v>客户3</v>
      </c>
      <c r="Y1757" t="str" cm="1">
        <f t="array" ref="Y1757">[1]!s_stmnote_customertop5($A1757,$D1757,4)</f>
        <v>客户4</v>
      </c>
      <c r="Z1757" t="str" cm="1">
        <f t="array" ref="Z1757">[1]!s_stmnote_customertop5($A1757,$D1757,5)</f>
        <v>客户5</v>
      </c>
      <c r="AA1757" s="9">
        <f>[1]!s_stmnote_salestop5_pct(A1757,D1757)</f>
        <v>94.23</v>
      </c>
      <c r="AB1757" s="9">
        <f>[1]!s_fa_arturn(A1757,D1757)</f>
        <v>7.2713000000000001</v>
      </c>
      <c r="AC1757" s="9">
        <f>[1]!fa_apturn(A1757,D1757)</f>
        <v>1.5153499479099699</v>
      </c>
      <c r="AD1757" s="9">
        <f>[1]!s_fa_invturn(A1757,D1757)</f>
        <v>1.3057000000000001</v>
      </c>
    </row>
    <row r="1758" spans="1:30">
      <c r="A1758">
        <v>628</v>
      </c>
      <c r="B1758" t="s">
        <v>78</v>
      </c>
      <c r="C1758" t="s">
        <v>1791</v>
      </c>
      <c r="D1758" s="8">
        <f t="shared" si="28"/>
        <v>44926</v>
      </c>
      <c r="E1758" t="s">
        <v>6950</v>
      </c>
      <c r="F1758">
        <v>2</v>
      </c>
      <c r="G1758" t="s">
        <v>10293</v>
      </c>
      <c r="H1758" t="s">
        <v>10191</v>
      </c>
      <c r="L1758" t="str" cm="1">
        <f t="array" ref="L1758">[1]!s_info_industry_gics(A1758,1)</f>
        <v>工业</v>
      </c>
      <c r="M1758" t="str" cm="1">
        <f t="array" ref="M1758">[1]!s_info_industry_gicscode(A1758,1)</f>
        <v>20</v>
      </c>
      <c r="N1758" t="str">
        <f>[1]!s_info_industry_gics(A1758,2)</f>
        <v>资本货物</v>
      </c>
      <c r="O1758" t="str">
        <f>[1]!s_info_industry_gicscode(A1758,2)</f>
        <v>2010</v>
      </c>
      <c r="P1758" t="str" cm="1">
        <f t="array" ref="P1758">[1]!s_stmnote_suppliertop5(A1758,D1758,1)</f>
        <v>供应商1</v>
      </c>
      <c r="Q1758" t="str">
        <f>[1]!s_stmnote_suppliertop5(A1758,D1758,2)</f>
        <v>供应商2</v>
      </c>
      <c r="R1758" t="str" cm="1">
        <f t="array" ref="R1758">[1]!s_stmnote_suppliertop5(A1758,D1758,3)</f>
        <v>供应商3</v>
      </c>
      <c r="S1758" t="str" cm="1">
        <f t="array" ref="S1758">[1]!s_stmnote_suppliertop5(A1758,D1758,4)</f>
        <v>供应商4</v>
      </c>
      <c r="T1758" t="str" cm="1">
        <f t="array" ref="T1758">[1]!s_stmnote_suppliertop5(A1758,D1758,5)</f>
        <v>供应商5</v>
      </c>
      <c r="U1758" s="9">
        <f>[1]!s_stmnote_purchasetop5_pct(A1758,D1758)</f>
        <v>19.7</v>
      </c>
      <c r="V1758" t="str" cm="1">
        <f t="array" ref="V1758">[1]!s_stmnote_customertop5($A1758,$D1758,1)</f>
        <v>客户1</v>
      </c>
      <c r="W1758" t="str" cm="1">
        <f t="array" ref="W1758">[1]!s_stmnote_customertop5($A1758,$D1758,2)</f>
        <v>客户2</v>
      </c>
      <c r="X1758" t="str" cm="1">
        <f t="array" ref="X1758">[1]!s_stmnote_customertop5($A1758,$D1758,3)</f>
        <v>客户3</v>
      </c>
      <c r="Y1758" t="str" cm="1">
        <f t="array" ref="Y1758">[1]!s_stmnote_customertop5($A1758,$D1758,4)</f>
        <v>客户4</v>
      </c>
      <c r="Z1758" t="str" cm="1">
        <f t="array" ref="Z1758">[1]!s_stmnote_customertop5($A1758,$D1758,5)</f>
        <v>客户5</v>
      </c>
      <c r="AA1758" s="9">
        <f>[1]!s_stmnote_salestop5_pct(A1758,D1758)</f>
        <v>94.48</v>
      </c>
      <c r="AB1758" s="9">
        <f>[1]!s_fa_arturn(A1758,D1758)</f>
        <v>6.3529999999999998</v>
      </c>
      <c r="AC1758" s="9">
        <f>[1]!fa_apturn(A1758,D1758)</f>
        <v>1.07871196933223</v>
      </c>
      <c r="AD1758" s="9">
        <f>[1]!s_fa_invturn(A1758,D1758)</f>
        <v>0.92490000000000006</v>
      </c>
    </row>
    <row r="1759" spans="1:30">
      <c r="A1759">
        <v>628</v>
      </c>
      <c r="B1759" t="s">
        <v>78</v>
      </c>
      <c r="C1759" t="s">
        <v>1792</v>
      </c>
      <c r="D1759" s="8">
        <f t="shared" si="28"/>
        <v>44926</v>
      </c>
      <c r="E1759" t="s">
        <v>7139</v>
      </c>
      <c r="F1759">
        <v>1</v>
      </c>
      <c r="G1759" t="s">
        <v>8011</v>
      </c>
      <c r="L1759" t="str" cm="1">
        <f t="array" ref="L1759">[1]!s_info_industry_gics(A1759,1)</f>
        <v>工业</v>
      </c>
      <c r="M1759" t="str" cm="1">
        <f t="array" ref="M1759">[1]!s_info_industry_gicscode(A1759,1)</f>
        <v>20</v>
      </c>
      <c r="N1759" t="str">
        <f>[1]!s_info_industry_gics(A1759,2)</f>
        <v>资本货物</v>
      </c>
      <c r="O1759" t="str">
        <f>[1]!s_info_industry_gicscode(A1759,2)</f>
        <v>2010</v>
      </c>
      <c r="P1759" t="str" cm="1">
        <f t="array" ref="P1759">[1]!s_stmnote_suppliertop5(A1759,D1759,1)</f>
        <v>供应商1</v>
      </c>
      <c r="Q1759" t="str">
        <f>[1]!s_stmnote_suppliertop5(A1759,D1759,2)</f>
        <v>供应商2</v>
      </c>
      <c r="R1759" t="str" cm="1">
        <f t="array" ref="R1759">[1]!s_stmnote_suppliertop5(A1759,D1759,3)</f>
        <v>供应商3</v>
      </c>
      <c r="S1759" t="str" cm="1">
        <f t="array" ref="S1759">[1]!s_stmnote_suppliertop5(A1759,D1759,4)</f>
        <v>供应商4</v>
      </c>
      <c r="T1759" t="str" cm="1">
        <f t="array" ref="T1759">[1]!s_stmnote_suppliertop5(A1759,D1759,5)</f>
        <v>供应商5</v>
      </c>
      <c r="U1759" s="9">
        <f>[1]!s_stmnote_purchasetop5_pct(A1759,D1759)</f>
        <v>19.7</v>
      </c>
      <c r="V1759" t="str" cm="1">
        <f t="array" ref="V1759">[1]!s_stmnote_customertop5($A1759,$D1759,1)</f>
        <v>客户1</v>
      </c>
      <c r="W1759" t="str" cm="1">
        <f t="array" ref="W1759">[1]!s_stmnote_customertop5($A1759,$D1759,2)</f>
        <v>客户2</v>
      </c>
      <c r="X1759" t="str" cm="1">
        <f t="array" ref="X1759">[1]!s_stmnote_customertop5($A1759,$D1759,3)</f>
        <v>客户3</v>
      </c>
      <c r="Y1759" t="str" cm="1">
        <f t="array" ref="Y1759">[1]!s_stmnote_customertop5($A1759,$D1759,4)</f>
        <v>客户4</v>
      </c>
      <c r="Z1759" t="str" cm="1">
        <f t="array" ref="Z1759">[1]!s_stmnote_customertop5($A1759,$D1759,5)</f>
        <v>客户5</v>
      </c>
      <c r="AA1759" s="9">
        <f>[1]!s_stmnote_salestop5_pct(A1759,D1759)</f>
        <v>94.48</v>
      </c>
      <c r="AB1759" s="9">
        <f>[1]!s_fa_arturn(A1759,D1759)</f>
        <v>6.3529999999999998</v>
      </c>
      <c r="AC1759" s="9">
        <f>[1]!fa_apturn(A1759,D1759)</f>
        <v>1.07871196933223</v>
      </c>
      <c r="AD1759" s="9">
        <f>[1]!s_fa_invturn(A1759,D1759)</f>
        <v>0.92490000000000006</v>
      </c>
    </row>
    <row r="1760" spans="1:30">
      <c r="A1760">
        <v>628</v>
      </c>
      <c r="B1760" t="s">
        <v>78</v>
      </c>
      <c r="C1760" t="s">
        <v>1793</v>
      </c>
      <c r="D1760" s="8">
        <f t="shared" si="28"/>
        <v>45291</v>
      </c>
      <c r="E1760" t="s">
        <v>7140</v>
      </c>
      <c r="F1760">
        <v>1</v>
      </c>
      <c r="G1760" t="s">
        <v>7881</v>
      </c>
      <c r="L1760" t="str" cm="1">
        <f t="array" ref="L1760">[1]!s_info_industry_gics(A1760,1)</f>
        <v>工业</v>
      </c>
      <c r="M1760" t="str" cm="1">
        <f t="array" ref="M1760">[1]!s_info_industry_gicscode(A1760,1)</f>
        <v>20</v>
      </c>
      <c r="N1760" t="str">
        <f>[1]!s_info_industry_gics(A1760,2)</f>
        <v>资本货物</v>
      </c>
      <c r="O1760" t="str">
        <f>[1]!s_info_industry_gicscode(A1760,2)</f>
        <v>2010</v>
      </c>
      <c r="P1760" t="str" cm="1">
        <f t="array" ref="P1760">[1]!s_stmnote_suppliertop5(A1760,D1760,1)</f>
        <v>供应商1</v>
      </c>
      <c r="Q1760" t="str">
        <f>[1]!s_stmnote_suppliertop5(A1760,D1760,2)</f>
        <v>供应商2</v>
      </c>
      <c r="R1760" t="str" cm="1">
        <f t="array" ref="R1760">[1]!s_stmnote_suppliertop5(A1760,D1760,3)</f>
        <v>供应商3</v>
      </c>
      <c r="S1760" t="str" cm="1">
        <f t="array" ref="S1760">[1]!s_stmnote_suppliertop5(A1760,D1760,4)</f>
        <v>供应商4</v>
      </c>
      <c r="T1760" t="str" cm="1">
        <f t="array" ref="T1760">[1]!s_stmnote_suppliertop5(A1760,D1760,5)</f>
        <v>供应商5</v>
      </c>
      <c r="U1760" s="9">
        <f>[1]!s_stmnote_purchasetop5_pct(A1760,D1760)</f>
        <v>16.93</v>
      </c>
      <c r="V1760" t="str" cm="1">
        <f t="array" ref="V1760">[1]!s_stmnote_customertop5($A1760,$D1760,1)</f>
        <v>客户1</v>
      </c>
      <c r="W1760" t="str" cm="1">
        <f t="array" ref="W1760">[1]!s_stmnote_customertop5($A1760,$D1760,2)</f>
        <v>客户2</v>
      </c>
      <c r="X1760" t="str" cm="1">
        <f t="array" ref="X1760">[1]!s_stmnote_customertop5($A1760,$D1760,3)</f>
        <v>客户3</v>
      </c>
      <c r="Y1760" t="str" cm="1">
        <f t="array" ref="Y1760">[1]!s_stmnote_customertop5($A1760,$D1760,4)</f>
        <v>客户4</v>
      </c>
      <c r="Z1760" t="str" cm="1">
        <f t="array" ref="Z1760">[1]!s_stmnote_customertop5($A1760,$D1760,5)</f>
        <v>客户5</v>
      </c>
      <c r="AA1760" s="9">
        <f>[1]!s_stmnote_salestop5_pct(A1760,D1760)</f>
        <v>95.4</v>
      </c>
      <c r="AB1760" s="9">
        <f>[1]!s_fa_arturn(A1760,D1760)</f>
        <v>9.4812999999999992</v>
      </c>
      <c r="AC1760" s="9">
        <f>[1]!fa_apturn(A1760,D1760)</f>
        <v>1.0922701677301601</v>
      </c>
      <c r="AD1760" s="9">
        <f>[1]!s_fa_invturn(A1760,D1760)</f>
        <v>0.90500000000000003</v>
      </c>
    </row>
    <row r="1761" spans="1:30">
      <c r="A1761">
        <v>628</v>
      </c>
      <c r="B1761" t="s">
        <v>78</v>
      </c>
      <c r="C1761" t="s">
        <v>1794</v>
      </c>
      <c r="D1761" s="8">
        <f t="shared" si="28"/>
        <v>45291</v>
      </c>
      <c r="E1761" t="s">
        <v>7044</v>
      </c>
      <c r="F1761">
        <v>1</v>
      </c>
      <c r="G1761" t="s">
        <v>10294</v>
      </c>
      <c r="L1761" t="str" cm="1">
        <f t="array" ref="L1761">[1]!s_info_industry_gics(A1761,1)</f>
        <v>工业</v>
      </c>
      <c r="M1761" t="str" cm="1">
        <f t="array" ref="M1761">[1]!s_info_industry_gicscode(A1761,1)</f>
        <v>20</v>
      </c>
      <c r="N1761" t="str">
        <f>[1]!s_info_industry_gics(A1761,2)</f>
        <v>资本货物</v>
      </c>
      <c r="O1761" t="str">
        <f>[1]!s_info_industry_gicscode(A1761,2)</f>
        <v>2010</v>
      </c>
      <c r="P1761" t="str" cm="1">
        <f t="array" ref="P1761">[1]!s_stmnote_suppliertop5(A1761,D1761,1)</f>
        <v>供应商1</v>
      </c>
      <c r="Q1761" t="str">
        <f>[1]!s_stmnote_suppliertop5(A1761,D1761,2)</f>
        <v>供应商2</v>
      </c>
      <c r="R1761" t="str" cm="1">
        <f t="array" ref="R1761">[1]!s_stmnote_suppliertop5(A1761,D1761,3)</f>
        <v>供应商3</v>
      </c>
      <c r="S1761" t="str" cm="1">
        <f t="array" ref="S1761">[1]!s_stmnote_suppliertop5(A1761,D1761,4)</f>
        <v>供应商4</v>
      </c>
      <c r="T1761" t="str" cm="1">
        <f t="array" ref="T1761">[1]!s_stmnote_suppliertop5(A1761,D1761,5)</f>
        <v>供应商5</v>
      </c>
      <c r="U1761" s="9">
        <f>[1]!s_stmnote_purchasetop5_pct(A1761,D1761)</f>
        <v>16.93</v>
      </c>
      <c r="V1761" t="str" cm="1">
        <f t="array" ref="V1761">[1]!s_stmnote_customertop5($A1761,$D1761,1)</f>
        <v>客户1</v>
      </c>
      <c r="W1761" t="str" cm="1">
        <f t="array" ref="W1761">[1]!s_stmnote_customertop5($A1761,$D1761,2)</f>
        <v>客户2</v>
      </c>
      <c r="X1761" t="str" cm="1">
        <f t="array" ref="X1761">[1]!s_stmnote_customertop5($A1761,$D1761,3)</f>
        <v>客户3</v>
      </c>
      <c r="Y1761" t="str" cm="1">
        <f t="array" ref="Y1761">[1]!s_stmnote_customertop5($A1761,$D1761,4)</f>
        <v>客户4</v>
      </c>
      <c r="Z1761" t="str" cm="1">
        <f t="array" ref="Z1761">[1]!s_stmnote_customertop5($A1761,$D1761,5)</f>
        <v>客户5</v>
      </c>
      <c r="AA1761" s="9">
        <f>[1]!s_stmnote_salestop5_pct(A1761,D1761)</f>
        <v>95.4</v>
      </c>
      <c r="AB1761" s="9">
        <f>[1]!s_fa_arturn(A1761,D1761)</f>
        <v>9.4812999999999992</v>
      </c>
      <c r="AC1761" s="9">
        <f>[1]!fa_apturn(A1761,D1761)</f>
        <v>1.0922701677301601</v>
      </c>
      <c r="AD1761" s="9">
        <f>[1]!s_fa_invturn(A1761,D1761)</f>
        <v>0.90500000000000003</v>
      </c>
    </row>
    <row r="1762" spans="1:30">
      <c r="A1762">
        <v>628</v>
      </c>
      <c r="B1762" t="s">
        <v>78</v>
      </c>
      <c r="C1762" t="s">
        <v>1795</v>
      </c>
      <c r="D1762" s="8">
        <f t="shared" si="28"/>
        <v>45657</v>
      </c>
      <c r="E1762" t="s">
        <v>7141</v>
      </c>
      <c r="F1762">
        <v>1</v>
      </c>
      <c r="G1762" t="s">
        <v>10295</v>
      </c>
      <c r="L1762" t="str" cm="1">
        <f t="array" ref="L1762">[1]!s_info_industry_gics(A1762,1)</f>
        <v>工业</v>
      </c>
      <c r="M1762" t="str" cm="1">
        <f t="array" ref="M1762">[1]!s_info_industry_gicscode(A1762,1)</f>
        <v>20</v>
      </c>
      <c r="N1762" t="str">
        <f>[1]!s_info_industry_gics(A1762,2)</f>
        <v>资本货物</v>
      </c>
      <c r="O1762" t="str">
        <f>[1]!s_info_industry_gicscode(A1762,2)</f>
        <v>2010</v>
      </c>
      <c r="P1762" cm="1">
        <f t="array" ref="P1762">[1]!s_stmnote_suppliertop5(A1762,D1762,1)</f>
        <v>0</v>
      </c>
      <c r="Q1762">
        <f>[1]!s_stmnote_suppliertop5(A1762,D1762,2)</f>
        <v>0</v>
      </c>
      <c r="R1762" cm="1">
        <f t="array" ref="R1762">[1]!s_stmnote_suppliertop5(A1762,D1762,3)</f>
        <v>0</v>
      </c>
      <c r="S1762" cm="1">
        <f t="array" ref="S1762">[1]!s_stmnote_suppliertop5(A1762,D1762,4)</f>
        <v>0</v>
      </c>
      <c r="T1762" cm="1">
        <f t="array" ref="T1762">[1]!s_stmnote_suppliertop5(A1762,D1762,5)</f>
        <v>0</v>
      </c>
      <c r="U1762" s="9">
        <f>[1]!s_stmnote_purchasetop5_pct(A1762,D1762)</f>
        <v>0</v>
      </c>
      <c r="V1762" cm="1">
        <f t="array" ref="V1762">[1]!s_stmnote_customertop5($A1762,$D1762,1)</f>
        <v>0</v>
      </c>
      <c r="W1762" cm="1">
        <f t="array" ref="W1762">[1]!s_stmnote_customertop5($A1762,$D1762,2)</f>
        <v>0</v>
      </c>
      <c r="X1762" cm="1">
        <f t="array" ref="X1762">[1]!s_stmnote_customertop5($A1762,$D1762,3)</f>
        <v>0</v>
      </c>
      <c r="Y1762" cm="1">
        <f t="array" ref="Y1762">[1]!s_stmnote_customertop5($A1762,$D1762,4)</f>
        <v>0</v>
      </c>
      <c r="Z1762" cm="1">
        <f t="array" ref="Z1762">[1]!s_stmnote_customertop5($A1762,$D1762,5)</f>
        <v>0</v>
      </c>
      <c r="AA1762" s="9">
        <f>[1]!s_stmnote_salestop5_pct(A1762,D1762)</f>
        <v>0</v>
      </c>
      <c r="AB1762" s="9">
        <f>[1]!s_fa_arturn(A1762,D1762)</f>
        <v>0</v>
      </c>
      <c r="AC1762" s="9">
        <f>[1]!fa_apturn(A1762,D1762)</f>
        <v>0</v>
      </c>
      <c r="AD1762" s="9">
        <f>[1]!s_fa_invturn(A1762,D1762)</f>
        <v>0</v>
      </c>
    </row>
    <row r="1763" spans="1:30">
      <c r="A1763">
        <v>1267</v>
      </c>
      <c r="B1763" t="s">
        <v>175</v>
      </c>
      <c r="C1763" t="s">
        <v>2140</v>
      </c>
      <c r="D1763" s="8">
        <f t="shared" si="28"/>
        <v>44926</v>
      </c>
      <c r="E1763" t="s">
        <v>7040</v>
      </c>
      <c r="F1763">
        <v>1</v>
      </c>
      <c r="G1763" t="s">
        <v>7881</v>
      </c>
      <c r="L1763" t="str" cm="1">
        <f t="array" ref="L1763">[1]!s_info_industry_gics(A1763,1)</f>
        <v>工业</v>
      </c>
      <c r="M1763" t="str" cm="1">
        <f t="array" ref="M1763">[1]!s_info_industry_gicscode(A1763,1)</f>
        <v>20</v>
      </c>
      <c r="N1763" t="str">
        <f>[1]!s_info_industry_gics(A1763,2)</f>
        <v>资本货物</v>
      </c>
      <c r="O1763" t="str">
        <f>[1]!s_info_industry_gicscode(A1763,2)</f>
        <v>2010</v>
      </c>
      <c r="P1763" t="str" cm="1">
        <f t="array" ref="P1763">[1]!s_stmnote_suppliertop5(A1763,D1763,1)</f>
        <v>第一名</v>
      </c>
      <c r="Q1763" t="str">
        <f>[1]!s_stmnote_suppliertop5(A1763,D1763,2)</f>
        <v>第二名</v>
      </c>
      <c r="R1763" t="str" cm="1">
        <f t="array" ref="R1763">[1]!s_stmnote_suppliertop5(A1763,D1763,3)</f>
        <v>第五名</v>
      </c>
      <c r="S1763" t="str" cm="1">
        <f t="array" ref="S1763">[1]!s_stmnote_suppliertop5(A1763,D1763,4)</f>
        <v>第三名</v>
      </c>
      <c r="T1763" t="str" cm="1">
        <f t="array" ref="T1763">[1]!s_stmnote_suppliertop5(A1763,D1763,5)</f>
        <v>第四名</v>
      </c>
      <c r="U1763" s="9">
        <f>[1]!s_stmnote_purchasetop5_pct(A1763,D1763)</f>
        <v>20.13</v>
      </c>
      <c r="V1763" t="str" cm="1">
        <f t="array" ref="V1763">[1]!s_stmnote_customertop5($A1763,$D1763,1)</f>
        <v>客户一</v>
      </c>
      <c r="W1763" t="str" cm="1">
        <f t="array" ref="W1763">[1]!s_stmnote_customertop5($A1763,$D1763,2)</f>
        <v>客户二</v>
      </c>
      <c r="X1763" t="str" cm="1">
        <f t="array" ref="X1763">[1]!s_stmnote_customertop5($A1763,$D1763,3)</f>
        <v>客户三</v>
      </c>
      <c r="Y1763" t="str" cm="1">
        <f t="array" ref="Y1763">[1]!s_stmnote_customertop5($A1763,$D1763,4)</f>
        <v>客户四</v>
      </c>
      <c r="Z1763" t="str" cm="1">
        <f t="array" ref="Z1763">[1]!s_stmnote_customertop5($A1763,$D1763,5)</f>
        <v>客户五</v>
      </c>
      <c r="AA1763" s="9">
        <f>[1]!s_stmnote_salestop5_pct(A1763,D1763)</f>
        <v>57.31</v>
      </c>
      <c r="AB1763" s="9">
        <f>[1]!s_fa_arturn(A1763,D1763)</f>
        <v>1.3160000000000001</v>
      </c>
      <c r="AC1763" s="9">
        <f>[1]!fa_apturn(A1763,D1763)</f>
        <v>0.76439894796743701</v>
      </c>
      <c r="AD1763" s="9">
        <f>[1]!s_fa_invturn(A1763,D1763)</f>
        <v>0.33650000000000002</v>
      </c>
    </row>
    <row r="1764" spans="1:30">
      <c r="A1764">
        <v>2047</v>
      </c>
      <c r="B1764" t="s">
        <v>207</v>
      </c>
      <c r="C1764" t="s">
        <v>2237</v>
      </c>
      <c r="D1764" s="8">
        <f t="shared" si="28"/>
        <v>44926</v>
      </c>
      <c r="E1764" t="s">
        <v>7338</v>
      </c>
      <c r="F1764">
        <v>1</v>
      </c>
      <c r="G1764" t="s">
        <v>8201</v>
      </c>
      <c r="L1764" t="str" cm="1">
        <f t="array" ref="L1764">[1]!s_info_industry_gics(A1764,1)</f>
        <v>工业</v>
      </c>
      <c r="M1764" t="str" cm="1">
        <f t="array" ref="M1764">[1]!s_info_industry_gicscode(A1764,1)</f>
        <v>20</v>
      </c>
      <c r="N1764" t="str">
        <f>[1]!s_info_industry_gics(A1764,2)</f>
        <v>资本货物</v>
      </c>
      <c r="O1764" t="str">
        <f>[1]!s_info_industry_gicscode(A1764,2)</f>
        <v>2010</v>
      </c>
      <c r="P1764" t="str" cm="1">
        <f t="array" ref="P1764">[1]!s_stmnote_suppliertop5(A1764,D1764,1)</f>
        <v>第一名</v>
      </c>
      <c r="Q1764" t="str">
        <f>[1]!s_stmnote_suppliertop5(A1764,D1764,2)</f>
        <v>第二名</v>
      </c>
      <c r="R1764" t="str" cm="1">
        <f t="array" ref="R1764">[1]!s_stmnote_suppliertop5(A1764,D1764,3)</f>
        <v>第三名</v>
      </c>
      <c r="S1764" t="str" cm="1">
        <f t="array" ref="S1764">[1]!s_stmnote_suppliertop5(A1764,D1764,4)</f>
        <v>第四名</v>
      </c>
      <c r="T1764" t="str" cm="1">
        <f t="array" ref="T1764">[1]!s_stmnote_suppliertop5(A1764,D1764,5)</f>
        <v>第五名</v>
      </c>
      <c r="U1764" s="9">
        <f>[1]!s_stmnote_purchasetop5_pct(A1764,D1764)</f>
        <v>11.5</v>
      </c>
      <c r="V1764" t="str" cm="1">
        <f t="array" ref="V1764">[1]!s_stmnote_customertop5($A1764,$D1764,1)</f>
        <v>第一名</v>
      </c>
      <c r="W1764" t="str" cm="1">
        <f t="array" ref="W1764">[1]!s_stmnote_customertop5($A1764,$D1764,2)</f>
        <v>第二名</v>
      </c>
      <c r="X1764" t="str" cm="1">
        <f t="array" ref="X1764">[1]!s_stmnote_customertop5($A1764,$D1764,3)</f>
        <v>第三名</v>
      </c>
      <c r="Y1764" t="str" cm="1">
        <f t="array" ref="Y1764">[1]!s_stmnote_customertop5($A1764,$D1764,4)</f>
        <v>第四名</v>
      </c>
      <c r="Z1764" t="str" cm="1">
        <f t="array" ref="Z1764">[1]!s_stmnote_customertop5($A1764,$D1764,5)</f>
        <v>第五名</v>
      </c>
      <c r="AA1764" s="9">
        <f>[1]!s_stmnote_salestop5_pct(A1764,D1764)</f>
        <v>28.98</v>
      </c>
      <c r="AB1764" s="9">
        <f>[1]!s_fa_arturn(A1764,D1764)</f>
        <v>1.2988</v>
      </c>
      <c r="AC1764" s="9">
        <f>[1]!fa_apturn(A1764,D1764)</f>
        <v>1.75634689974703</v>
      </c>
      <c r="AD1764" s="9">
        <f>[1]!s_fa_invturn(A1764,D1764)</f>
        <v>0.92259999999999998</v>
      </c>
    </row>
    <row r="1765" spans="1:30">
      <c r="A1765">
        <v>2047</v>
      </c>
      <c r="B1765" t="s">
        <v>207</v>
      </c>
      <c r="C1765" t="s">
        <v>2238</v>
      </c>
      <c r="D1765" s="8">
        <f t="shared" si="28"/>
        <v>45291</v>
      </c>
      <c r="E1765" t="s">
        <v>6933</v>
      </c>
      <c r="F1765">
        <v>1</v>
      </c>
      <c r="G1765" t="s">
        <v>10451</v>
      </c>
      <c r="L1765" t="str" cm="1">
        <f t="array" ref="L1765">[1]!s_info_industry_gics(A1765,1)</f>
        <v>工业</v>
      </c>
      <c r="M1765" t="str" cm="1">
        <f t="array" ref="M1765">[1]!s_info_industry_gicscode(A1765,1)</f>
        <v>20</v>
      </c>
      <c r="N1765" t="str">
        <f>[1]!s_info_industry_gics(A1765,2)</f>
        <v>资本货物</v>
      </c>
      <c r="O1765" t="str">
        <f>[1]!s_info_industry_gicscode(A1765,2)</f>
        <v>2010</v>
      </c>
      <c r="P1765" t="str" cm="1">
        <f t="array" ref="P1765">[1]!s_stmnote_suppliertop5(A1765,D1765,1)</f>
        <v>第一名</v>
      </c>
      <c r="Q1765" t="str">
        <f>[1]!s_stmnote_suppliertop5(A1765,D1765,2)</f>
        <v>第二名</v>
      </c>
      <c r="R1765" t="str" cm="1">
        <f t="array" ref="R1765">[1]!s_stmnote_suppliertop5(A1765,D1765,3)</f>
        <v>第三名</v>
      </c>
      <c r="S1765" t="str" cm="1">
        <f t="array" ref="S1765">[1]!s_stmnote_suppliertop5(A1765,D1765,4)</f>
        <v>第四名</v>
      </c>
      <c r="T1765" t="str" cm="1">
        <f t="array" ref="T1765">[1]!s_stmnote_suppliertop5(A1765,D1765,5)</f>
        <v>第五名</v>
      </c>
      <c r="U1765" s="9">
        <f>[1]!s_stmnote_purchasetop5_pct(A1765,D1765)</f>
        <v>16.21</v>
      </c>
      <c r="V1765" t="str" cm="1">
        <f t="array" ref="V1765">[1]!s_stmnote_customertop5($A1765,$D1765,1)</f>
        <v>第一名</v>
      </c>
      <c r="W1765" t="str" cm="1">
        <f t="array" ref="W1765">[1]!s_stmnote_customertop5($A1765,$D1765,2)</f>
        <v>第二名</v>
      </c>
      <c r="X1765" t="str" cm="1">
        <f t="array" ref="X1765">[1]!s_stmnote_customertop5($A1765,$D1765,3)</f>
        <v>第三名</v>
      </c>
      <c r="Y1765" t="str" cm="1">
        <f t="array" ref="Y1765">[1]!s_stmnote_customertop5($A1765,$D1765,4)</f>
        <v>第四名</v>
      </c>
      <c r="Z1765" t="str" cm="1">
        <f t="array" ref="Z1765">[1]!s_stmnote_customertop5($A1765,$D1765,5)</f>
        <v>第五名</v>
      </c>
      <c r="AA1765" s="9">
        <f>[1]!s_stmnote_salestop5_pct(A1765,D1765)</f>
        <v>39.380000000000003</v>
      </c>
      <c r="AB1765" s="9">
        <f>[1]!s_fa_arturn(A1765,D1765)</f>
        <v>2.0106999999999999</v>
      </c>
      <c r="AC1765" s="9">
        <f>[1]!fa_apturn(A1765,D1765)</f>
        <v>1.4004511827854</v>
      </c>
      <c r="AD1765" s="9">
        <f>[1]!s_fa_invturn(A1765,D1765)</f>
        <v>1.0217000000000001</v>
      </c>
    </row>
    <row r="1766" spans="1:30">
      <c r="A1766">
        <v>2047</v>
      </c>
      <c r="B1766" t="s">
        <v>207</v>
      </c>
      <c r="C1766" t="s">
        <v>2239</v>
      </c>
      <c r="D1766" s="8">
        <f t="shared" si="28"/>
        <v>45291</v>
      </c>
      <c r="E1766" t="s">
        <v>7073</v>
      </c>
      <c r="F1766">
        <v>1</v>
      </c>
      <c r="G1766" t="s">
        <v>10452</v>
      </c>
      <c r="L1766" t="str" cm="1">
        <f t="array" ref="L1766">[1]!s_info_industry_gics(A1766,1)</f>
        <v>工业</v>
      </c>
      <c r="M1766" t="str" cm="1">
        <f t="array" ref="M1766">[1]!s_info_industry_gicscode(A1766,1)</f>
        <v>20</v>
      </c>
      <c r="N1766" t="str">
        <f>[1]!s_info_industry_gics(A1766,2)</f>
        <v>资本货物</v>
      </c>
      <c r="O1766" t="str">
        <f>[1]!s_info_industry_gicscode(A1766,2)</f>
        <v>2010</v>
      </c>
      <c r="P1766" t="str" cm="1">
        <f t="array" ref="P1766">[1]!s_stmnote_suppliertop5(A1766,D1766,1)</f>
        <v>第一名</v>
      </c>
      <c r="Q1766" t="str">
        <f>[1]!s_stmnote_suppliertop5(A1766,D1766,2)</f>
        <v>第二名</v>
      </c>
      <c r="R1766" t="str" cm="1">
        <f t="array" ref="R1766">[1]!s_stmnote_suppliertop5(A1766,D1766,3)</f>
        <v>第三名</v>
      </c>
      <c r="S1766" t="str" cm="1">
        <f t="array" ref="S1766">[1]!s_stmnote_suppliertop5(A1766,D1766,4)</f>
        <v>第四名</v>
      </c>
      <c r="T1766" t="str" cm="1">
        <f t="array" ref="T1766">[1]!s_stmnote_suppliertop5(A1766,D1766,5)</f>
        <v>第五名</v>
      </c>
      <c r="U1766" s="9">
        <f>[1]!s_stmnote_purchasetop5_pct(A1766,D1766)</f>
        <v>16.21</v>
      </c>
      <c r="V1766" t="str" cm="1">
        <f t="array" ref="V1766">[1]!s_stmnote_customertop5($A1766,$D1766,1)</f>
        <v>第一名</v>
      </c>
      <c r="W1766" t="str" cm="1">
        <f t="array" ref="W1766">[1]!s_stmnote_customertop5($A1766,$D1766,2)</f>
        <v>第二名</v>
      </c>
      <c r="X1766" t="str" cm="1">
        <f t="array" ref="X1766">[1]!s_stmnote_customertop5($A1766,$D1766,3)</f>
        <v>第三名</v>
      </c>
      <c r="Y1766" t="str" cm="1">
        <f t="array" ref="Y1766">[1]!s_stmnote_customertop5($A1766,$D1766,4)</f>
        <v>第四名</v>
      </c>
      <c r="Z1766" t="str" cm="1">
        <f t="array" ref="Z1766">[1]!s_stmnote_customertop5($A1766,$D1766,5)</f>
        <v>第五名</v>
      </c>
      <c r="AA1766" s="9">
        <f>[1]!s_stmnote_salestop5_pct(A1766,D1766)</f>
        <v>39.380000000000003</v>
      </c>
      <c r="AB1766" s="9">
        <f>[1]!s_fa_arturn(A1766,D1766)</f>
        <v>2.0106999999999999</v>
      </c>
      <c r="AC1766" s="9">
        <f>[1]!fa_apturn(A1766,D1766)</f>
        <v>1.4004511827854</v>
      </c>
      <c r="AD1766" s="9">
        <f>[1]!s_fa_invturn(A1766,D1766)</f>
        <v>1.0217000000000001</v>
      </c>
    </row>
    <row r="1767" spans="1:30">
      <c r="A1767">
        <v>2062</v>
      </c>
      <c r="B1767" t="s">
        <v>213</v>
      </c>
      <c r="C1767" t="s">
        <v>2248</v>
      </c>
      <c r="D1767" s="8">
        <f t="shared" si="28"/>
        <v>45291</v>
      </c>
      <c r="E1767" t="s">
        <v>7343</v>
      </c>
      <c r="F1767">
        <v>1</v>
      </c>
      <c r="G1767" t="s">
        <v>8207</v>
      </c>
      <c r="L1767" t="str" cm="1">
        <f t="array" ref="L1767">[1]!s_info_industry_gics(A1767,1)</f>
        <v>工业</v>
      </c>
      <c r="M1767" t="str" cm="1">
        <f t="array" ref="M1767">[1]!s_info_industry_gicscode(A1767,1)</f>
        <v>20</v>
      </c>
      <c r="N1767" t="str">
        <f>[1]!s_info_industry_gics(A1767,2)</f>
        <v>资本货物</v>
      </c>
      <c r="O1767" t="str">
        <f>[1]!s_info_industry_gicscode(A1767,2)</f>
        <v>2010</v>
      </c>
      <c r="P1767" t="str" cm="1">
        <f t="array" ref="P1767">[1]!s_stmnote_suppliertop5(A1767,D1767,1)</f>
        <v>供应商1</v>
      </c>
      <c r="Q1767" t="str">
        <f>[1]!s_stmnote_suppliertop5(A1767,D1767,2)</f>
        <v>供应商2</v>
      </c>
      <c r="R1767" t="str" cm="1">
        <f t="array" ref="R1767">[1]!s_stmnote_suppliertop5(A1767,D1767,3)</f>
        <v>供应商3</v>
      </c>
      <c r="S1767" t="str" cm="1">
        <f t="array" ref="S1767">[1]!s_stmnote_suppliertop5(A1767,D1767,4)</f>
        <v>供应商4</v>
      </c>
      <c r="T1767" t="str" cm="1">
        <f t="array" ref="T1767">[1]!s_stmnote_suppliertop5(A1767,D1767,5)</f>
        <v>供应商5</v>
      </c>
      <c r="U1767" s="9">
        <f>[1]!s_stmnote_purchasetop5_pct(A1767,D1767)</f>
        <v>14.05</v>
      </c>
      <c r="V1767" t="str" cm="1">
        <f t="array" ref="V1767">[1]!s_stmnote_customertop5($A1767,$D1767,1)</f>
        <v>客户1</v>
      </c>
      <c r="W1767" t="str" cm="1">
        <f t="array" ref="W1767">[1]!s_stmnote_customertop5($A1767,$D1767,2)</f>
        <v>客户2</v>
      </c>
      <c r="X1767" t="str" cm="1">
        <f t="array" ref="X1767">[1]!s_stmnote_customertop5($A1767,$D1767,3)</f>
        <v>客户3</v>
      </c>
      <c r="Y1767" t="str" cm="1">
        <f t="array" ref="Y1767">[1]!s_stmnote_customertop5($A1767,$D1767,4)</f>
        <v>客户4</v>
      </c>
      <c r="Z1767" t="str" cm="1">
        <f t="array" ref="Z1767">[1]!s_stmnote_customertop5($A1767,$D1767,5)</f>
        <v>客户5</v>
      </c>
      <c r="AA1767" s="9">
        <f>[1]!s_stmnote_salestop5_pct(A1767,D1767)</f>
        <v>34.69</v>
      </c>
      <c r="AB1767" s="9">
        <f>[1]!s_fa_arturn(A1767,D1767)</f>
        <v>3.5562999999999998</v>
      </c>
      <c r="AC1767" s="9">
        <f>[1]!fa_apturn(A1767,D1767)</f>
        <v>0.79901576383540895</v>
      </c>
      <c r="AD1767" s="9">
        <f>[1]!s_fa_invturn(A1767,D1767)</f>
        <v>0.749</v>
      </c>
    </row>
    <row r="1768" spans="1:30">
      <c r="A1768">
        <v>2062</v>
      </c>
      <c r="B1768" t="s">
        <v>213</v>
      </c>
      <c r="C1768" t="s">
        <v>2249</v>
      </c>
      <c r="D1768" s="8">
        <f t="shared" si="28"/>
        <v>45291</v>
      </c>
      <c r="E1768" t="s">
        <v>7344</v>
      </c>
      <c r="F1768">
        <v>1</v>
      </c>
      <c r="G1768" t="s">
        <v>8207</v>
      </c>
      <c r="L1768" t="str" cm="1">
        <f t="array" ref="L1768">[1]!s_info_industry_gics(A1768,1)</f>
        <v>工业</v>
      </c>
      <c r="M1768" t="str" cm="1">
        <f t="array" ref="M1768">[1]!s_info_industry_gicscode(A1768,1)</f>
        <v>20</v>
      </c>
      <c r="N1768" t="str">
        <f>[1]!s_info_industry_gics(A1768,2)</f>
        <v>资本货物</v>
      </c>
      <c r="O1768" t="str">
        <f>[1]!s_info_industry_gicscode(A1768,2)</f>
        <v>2010</v>
      </c>
      <c r="P1768" t="str" cm="1">
        <f t="array" ref="P1768">[1]!s_stmnote_suppliertop5(A1768,D1768,1)</f>
        <v>供应商1</v>
      </c>
      <c r="Q1768" t="str">
        <f>[1]!s_stmnote_suppliertop5(A1768,D1768,2)</f>
        <v>供应商2</v>
      </c>
      <c r="R1768" t="str" cm="1">
        <f t="array" ref="R1768">[1]!s_stmnote_suppliertop5(A1768,D1768,3)</f>
        <v>供应商3</v>
      </c>
      <c r="S1768" t="str" cm="1">
        <f t="array" ref="S1768">[1]!s_stmnote_suppliertop5(A1768,D1768,4)</f>
        <v>供应商4</v>
      </c>
      <c r="T1768" t="str" cm="1">
        <f t="array" ref="T1768">[1]!s_stmnote_suppliertop5(A1768,D1768,5)</f>
        <v>供应商5</v>
      </c>
      <c r="U1768" s="9">
        <f>[1]!s_stmnote_purchasetop5_pct(A1768,D1768)</f>
        <v>14.05</v>
      </c>
      <c r="V1768" t="str" cm="1">
        <f t="array" ref="V1768">[1]!s_stmnote_customertop5($A1768,$D1768,1)</f>
        <v>客户1</v>
      </c>
      <c r="W1768" t="str" cm="1">
        <f t="array" ref="W1768">[1]!s_stmnote_customertop5($A1768,$D1768,2)</f>
        <v>客户2</v>
      </c>
      <c r="X1768" t="str" cm="1">
        <f t="array" ref="X1768">[1]!s_stmnote_customertop5($A1768,$D1768,3)</f>
        <v>客户3</v>
      </c>
      <c r="Y1768" t="str" cm="1">
        <f t="array" ref="Y1768">[1]!s_stmnote_customertop5($A1768,$D1768,4)</f>
        <v>客户4</v>
      </c>
      <c r="Z1768" t="str" cm="1">
        <f t="array" ref="Z1768">[1]!s_stmnote_customertop5($A1768,$D1768,5)</f>
        <v>客户5</v>
      </c>
      <c r="AA1768" s="9">
        <f>[1]!s_stmnote_salestop5_pct(A1768,D1768)</f>
        <v>34.69</v>
      </c>
      <c r="AB1768" s="9">
        <f>[1]!s_fa_arturn(A1768,D1768)</f>
        <v>3.5562999999999998</v>
      </c>
      <c r="AC1768" s="9">
        <f>[1]!fa_apturn(A1768,D1768)</f>
        <v>0.79901576383540895</v>
      </c>
      <c r="AD1768" s="9">
        <f>[1]!s_fa_invturn(A1768,D1768)</f>
        <v>0.749</v>
      </c>
    </row>
    <row r="1769" spans="1:30">
      <c r="A1769">
        <v>2062</v>
      </c>
      <c r="B1769" t="s">
        <v>213</v>
      </c>
      <c r="C1769" t="s">
        <v>2250</v>
      </c>
      <c r="D1769" s="8">
        <f t="shared" si="28"/>
        <v>45291</v>
      </c>
      <c r="E1769" t="s">
        <v>7255</v>
      </c>
      <c r="F1769">
        <v>1</v>
      </c>
      <c r="G1769" t="s">
        <v>8208</v>
      </c>
      <c r="L1769" t="str" cm="1">
        <f t="array" ref="L1769">[1]!s_info_industry_gics(A1769,1)</f>
        <v>工业</v>
      </c>
      <c r="M1769" t="str" cm="1">
        <f t="array" ref="M1769">[1]!s_info_industry_gicscode(A1769,1)</f>
        <v>20</v>
      </c>
      <c r="N1769" t="str">
        <f>[1]!s_info_industry_gics(A1769,2)</f>
        <v>资本货物</v>
      </c>
      <c r="O1769" t="str">
        <f>[1]!s_info_industry_gicscode(A1769,2)</f>
        <v>2010</v>
      </c>
      <c r="P1769" t="str" cm="1">
        <f t="array" ref="P1769">[1]!s_stmnote_suppliertop5(A1769,D1769,1)</f>
        <v>供应商1</v>
      </c>
      <c r="Q1769" t="str">
        <f>[1]!s_stmnote_suppliertop5(A1769,D1769,2)</f>
        <v>供应商2</v>
      </c>
      <c r="R1769" t="str" cm="1">
        <f t="array" ref="R1769">[1]!s_stmnote_suppliertop5(A1769,D1769,3)</f>
        <v>供应商3</v>
      </c>
      <c r="S1769" t="str" cm="1">
        <f t="array" ref="S1769">[1]!s_stmnote_suppliertop5(A1769,D1769,4)</f>
        <v>供应商4</v>
      </c>
      <c r="T1769" t="str" cm="1">
        <f t="array" ref="T1769">[1]!s_stmnote_suppliertop5(A1769,D1769,5)</f>
        <v>供应商5</v>
      </c>
      <c r="U1769" s="9">
        <f>[1]!s_stmnote_purchasetop5_pct(A1769,D1769)</f>
        <v>14.05</v>
      </c>
      <c r="V1769" t="str" cm="1">
        <f t="array" ref="V1769">[1]!s_stmnote_customertop5($A1769,$D1769,1)</f>
        <v>客户1</v>
      </c>
      <c r="W1769" t="str" cm="1">
        <f t="array" ref="W1769">[1]!s_stmnote_customertop5($A1769,$D1769,2)</f>
        <v>客户2</v>
      </c>
      <c r="X1769" t="str" cm="1">
        <f t="array" ref="X1769">[1]!s_stmnote_customertop5($A1769,$D1769,3)</f>
        <v>客户3</v>
      </c>
      <c r="Y1769" t="str" cm="1">
        <f t="array" ref="Y1769">[1]!s_stmnote_customertop5($A1769,$D1769,4)</f>
        <v>客户4</v>
      </c>
      <c r="Z1769" t="str" cm="1">
        <f t="array" ref="Z1769">[1]!s_stmnote_customertop5($A1769,$D1769,5)</f>
        <v>客户5</v>
      </c>
      <c r="AA1769" s="9">
        <f>[1]!s_stmnote_salestop5_pct(A1769,D1769)</f>
        <v>34.69</v>
      </c>
      <c r="AB1769" s="9">
        <f>[1]!s_fa_arturn(A1769,D1769)</f>
        <v>3.5562999999999998</v>
      </c>
      <c r="AC1769" s="9">
        <f>[1]!fa_apturn(A1769,D1769)</f>
        <v>0.79901576383540895</v>
      </c>
      <c r="AD1769" s="9">
        <f>[1]!s_fa_invturn(A1769,D1769)</f>
        <v>0.749</v>
      </c>
    </row>
    <row r="1770" spans="1:30">
      <c r="A1770">
        <v>2062</v>
      </c>
      <c r="B1770" t="s">
        <v>213</v>
      </c>
      <c r="C1770" t="s">
        <v>2251</v>
      </c>
      <c r="D1770" s="8">
        <f t="shared" si="28"/>
        <v>45291</v>
      </c>
      <c r="E1770" t="s">
        <v>7345</v>
      </c>
      <c r="F1770">
        <v>1</v>
      </c>
      <c r="G1770" t="s">
        <v>8209</v>
      </c>
      <c r="L1770" t="str" cm="1">
        <f t="array" ref="L1770">[1]!s_info_industry_gics(A1770,1)</f>
        <v>工业</v>
      </c>
      <c r="M1770" t="str" cm="1">
        <f t="array" ref="M1770">[1]!s_info_industry_gicscode(A1770,1)</f>
        <v>20</v>
      </c>
      <c r="N1770" t="str">
        <f>[1]!s_info_industry_gics(A1770,2)</f>
        <v>资本货物</v>
      </c>
      <c r="O1770" t="str">
        <f>[1]!s_info_industry_gicscode(A1770,2)</f>
        <v>2010</v>
      </c>
      <c r="P1770" t="str" cm="1">
        <f t="array" ref="P1770">[1]!s_stmnote_suppliertop5(A1770,D1770,1)</f>
        <v>供应商1</v>
      </c>
      <c r="Q1770" t="str">
        <f>[1]!s_stmnote_suppliertop5(A1770,D1770,2)</f>
        <v>供应商2</v>
      </c>
      <c r="R1770" t="str" cm="1">
        <f t="array" ref="R1770">[1]!s_stmnote_suppliertop5(A1770,D1770,3)</f>
        <v>供应商3</v>
      </c>
      <c r="S1770" t="str" cm="1">
        <f t="array" ref="S1770">[1]!s_stmnote_suppliertop5(A1770,D1770,4)</f>
        <v>供应商4</v>
      </c>
      <c r="T1770" t="str" cm="1">
        <f t="array" ref="T1770">[1]!s_stmnote_suppliertop5(A1770,D1770,5)</f>
        <v>供应商5</v>
      </c>
      <c r="U1770" s="9">
        <f>[1]!s_stmnote_purchasetop5_pct(A1770,D1770)</f>
        <v>14.05</v>
      </c>
      <c r="V1770" t="str" cm="1">
        <f t="array" ref="V1770">[1]!s_stmnote_customertop5($A1770,$D1770,1)</f>
        <v>客户1</v>
      </c>
      <c r="W1770" t="str" cm="1">
        <f t="array" ref="W1770">[1]!s_stmnote_customertop5($A1770,$D1770,2)</f>
        <v>客户2</v>
      </c>
      <c r="X1770" t="str" cm="1">
        <f t="array" ref="X1770">[1]!s_stmnote_customertop5($A1770,$D1770,3)</f>
        <v>客户3</v>
      </c>
      <c r="Y1770" t="str" cm="1">
        <f t="array" ref="Y1770">[1]!s_stmnote_customertop5($A1770,$D1770,4)</f>
        <v>客户4</v>
      </c>
      <c r="Z1770" t="str" cm="1">
        <f t="array" ref="Z1770">[1]!s_stmnote_customertop5($A1770,$D1770,5)</f>
        <v>客户5</v>
      </c>
      <c r="AA1770" s="9">
        <f>[1]!s_stmnote_salestop5_pct(A1770,D1770)</f>
        <v>34.69</v>
      </c>
      <c r="AB1770" s="9">
        <f>[1]!s_fa_arturn(A1770,D1770)</f>
        <v>3.5562999999999998</v>
      </c>
      <c r="AC1770" s="9">
        <f>[1]!fa_apturn(A1770,D1770)</f>
        <v>0.79901576383540895</v>
      </c>
      <c r="AD1770" s="9">
        <f>[1]!s_fa_invturn(A1770,D1770)</f>
        <v>0.749</v>
      </c>
    </row>
    <row r="1771" spans="1:30">
      <c r="A1771">
        <v>2062</v>
      </c>
      <c r="B1771" t="s">
        <v>213</v>
      </c>
      <c r="C1771" t="s">
        <v>2252</v>
      </c>
      <c r="D1771" s="8">
        <f t="shared" si="28"/>
        <v>45291</v>
      </c>
      <c r="E1771" t="s">
        <v>7114</v>
      </c>
      <c r="F1771">
        <v>1</v>
      </c>
      <c r="G1771" t="s">
        <v>8209</v>
      </c>
      <c r="L1771" t="str" cm="1">
        <f t="array" ref="L1771">[1]!s_info_industry_gics(A1771,1)</f>
        <v>工业</v>
      </c>
      <c r="M1771" t="str" cm="1">
        <f t="array" ref="M1771">[1]!s_info_industry_gicscode(A1771,1)</f>
        <v>20</v>
      </c>
      <c r="N1771" t="str">
        <f>[1]!s_info_industry_gics(A1771,2)</f>
        <v>资本货物</v>
      </c>
      <c r="O1771" t="str">
        <f>[1]!s_info_industry_gicscode(A1771,2)</f>
        <v>2010</v>
      </c>
      <c r="P1771" t="str" cm="1">
        <f t="array" ref="P1771">[1]!s_stmnote_suppliertop5(A1771,D1771,1)</f>
        <v>供应商1</v>
      </c>
      <c r="Q1771" t="str">
        <f>[1]!s_stmnote_suppliertop5(A1771,D1771,2)</f>
        <v>供应商2</v>
      </c>
      <c r="R1771" t="str" cm="1">
        <f t="array" ref="R1771">[1]!s_stmnote_suppliertop5(A1771,D1771,3)</f>
        <v>供应商3</v>
      </c>
      <c r="S1771" t="str" cm="1">
        <f t="array" ref="S1771">[1]!s_stmnote_suppliertop5(A1771,D1771,4)</f>
        <v>供应商4</v>
      </c>
      <c r="T1771" t="str" cm="1">
        <f t="array" ref="T1771">[1]!s_stmnote_suppliertop5(A1771,D1771,5)</f>
        <v>供应商5</v>
      </c>
      <c r="U1771" s="9">
        <f>[1]!s_stmnote_purchasetop5_pct(A1771,D1771)</f>
        <v>14.05</v>
      </c>
      <c r="V1771" t="str" cm="1">
        <f t="array" ref="V1771">[1]!s_stmnote_customertop5($A1771,$D1771,1)</f>
        <v>客户1</v>
      </c>
      <c r="W1771" t="str" cm="1">
        <f t="array" ref="W1771">[1]!s_stmnote_customertop5($A1771,$D1771,2)</f>
        <v>客户2</v>
      </c>
      <c r="X1771" t="str" cm="1">
        <f t="array" ref="X1771">[1]!s_stmnote_customertop5($A1771,$D1771,3)</f>
        <v>客户3</v>
      </c>
      <c r="Y1771" t="str" cm="1">
        <f t="array" ref="Y1771">[1]!s_stmnote_customertop5($A1771,$D1771,4)</f>
        <v>客户4</v>
      </c>
      <c r="Z1771" t="str" cm="1">
        <f t="array" ref="Z1771">[1]!s_stmnote_customertop5($A1771,$D1771,5)</f>
        <v>客户5</v>
      </c>
      <c r="AA1771" s="9">
        <f>[1]!s_stmnote_salestop5_pct(A1771,D1771)</f>
        <v>34.69</v>
      </c>
      <c r="AB1771" s="9">
        <f>[1]!s_fa_arturn(A1771,D1771)</f>
        <v>3.5562999999999998</v>
      </c>
      <c r="AC1771" s="9">
        <f>[1]!fa_apturn(A1771,D1771)</f>
        <v>0.79901576383540895</v>
      </c>
      <c r="AD1771" s="9">
        <f>[1]!s_fa_invturn(A1771,D1771)</f>
        <v>0.749</v>
      </c>
    </row>
    <row r="1772" spans="1:30">
      <c r="A1772">
        <v>2062</v>
      </c>
      <c r="B1772" t="s">
        <v>213</v>
      </c>
      <c r="C1772" t="s">
        <v>2253</v>
      </c>
      <c r="D1772" s="8">
        <f t="shared" si="28"/>
        <v>45291</v>
      </c>
      <c r="E1772" t="s">
        <v>7346</v>
      </c>
      <c r="F1772">
        <v>1</v>
      </c>
      <c r="G1772" t="s">
        <v>8208</v>
      </c>
      <c r="L1772" t="str" cm="1">
        <f t="array" ref="L1772">[1]!s_info_industry_gics(A1772,1)</f>
        <v>工业</v>
      </c>
      <c r="M1772" t="str" cm="1">
        <f t="array" ref="M1772">[1]!s_info_industry_gicscode(A1772,1)</f>
        <v>20</v>
      </c>
      <c r="N1772" t="str">
        <f>[1]!s_info_industry_gics(A1772,2)</f>
        <v>资本货物</v>
      </c>
      <c r="O1772" t="str">
        <f>[1]!s_info_industry_gicscode(A1772,2)</f>
        <v>2010</v>
      </c>
      <c r="P1772" t="str" cm="1">
        <f t="array" ref="P1772">[1]!s_stmnote_suppliertop5(A1772,D1772,1)</f>
        <v>供应商1</v>
      </c>
      <c r="Q1772" t="str">
        <f>[1]!s_stmnote_suppliertop5(A1772,D1772,2)</f>
        <v>供应商2</v>
      </c>
      <c r="R1772" t="str" cm="1">
        <f t="array" ref="R1772">[1]!s_stmnote_suppliertop5(A1772,D1772,3)</f>
        <v>供应商3</v>
      </c>
      <c r="S1772" t="str" cm="1">
        <f t="array" ref="S1772">[1]!s_stmnote_suppliertop5(A1772,D1772,4)</f>
        <v>供应商4</v>
      </c>
      <c r="T1772" t="str" cm="1">
        <f t="array" ref="T1772">[1]!s_stmnote_suppliertop5(A1772,D1772,5)</f>
        <v>供应商5</v>
      </c>
      <c r="U1772" s="9">
        <f>[1]!s_stmnote_purchasetop5_pct(A1772,D1772)</f>
        <v>14.05</v>
      </c>
      <c r="V1772" t="str" cm="1">
        <f t="array" ref="V1772">[1]!s_stmnote_customertop5($A1772,$D1772,1)</f>
        <v>客户1</v>
      </c>
      <c r="W1772" t="str" cm="1">
        <f t="array" ref="W1772">[1]!s_stmnote_customertop5($A1772,$D1772,2)</f>
        <v>客户2</v>
      </c>
      <c r="X1772" t="str" cm="1">
        <f t="array" ref="X1772">[1]!s_stmnote_customertop5($A1772,$D1772,3)</f>
        <v>客户3</v>
      </c>
      <c r="Y1772" t="str" cm="1">
        <f t="array" ref="Y1772">[1]!s_stmnote_customertop5($A1772,$D1772,4)</f>
        <v>客户4</v>
      </c>
      <c r="Z1772" t="str" cm="1">
        <f t="array" ref="Z1772">[1]!s_stmnote_customertop5($A1772,$D1772,5)</f>
        <v>客户5</v>
      </c>
      <c r="AA1772" s="9">
        <f>[1]!s_stmnote_salestop5_pct(A1772,D1772)</f>
        <v>34.69</v>
      </c>
      <c r="AB1772" s="9">
        <f>[1]!s_fa_arturn(A1772,D1772)</f>
        <v>3.5562999999999998</v>
      </c>
      <c r="AC1772" s="9">
        <f>[1]!fa_apturn(A1772,D1772)</f>
        <v>0.79901576383540895</v>
      </c>
      <c r="AD1772" s="9">
        <f>[1]!s_fa_invturn(A1772,D1772)</f>
        <v>0.749</v>
      </c>
    </row>
    <row r="1773" spans="1:30">
      <c r="A1773">
        <v>2140</v>
      </c>
      <c r="B1773" t="s">
        <v>235</v>
      </c>
      <c r="C1773" t="s">
        <v>2348</v>
      </c>
      <c r="D1773" s="8">
        <f t="shared" si="28"/>
        <v>44561</v>
      </c>
      <c r="E1773" t="s">
        <v>7379</v>
      </c>
      <c r="F1773">
        <v>1</v>
      </c>
      <c r="G1773" t="s">
        <v>8249</v>
      </c>
      <c r="L1773" t="str" cm="1">
        <f t="array" ref="L1773">[1]!s_info_industry_gics(A1773,1)</f>
        <v>工业</v>
      </c>
      <c r="M1773" t="str" cm="1">
        <f t="array" ref="M1773">[1]!s_info_industry_gicscode(A1773,1)</f>
        <v>20</v>
      </c>
      <c r="N1773" t="str">
        <f>[1]!s_info_industry_gics(A1773,2)</f>
        <v>资本货物</v>
      </c>
      <c r="O1773" t="str">
        <f>[1]!s_info_industry_gicscode(A1773,2)</f>
        <v>2010</v>
      </c>
      <c r="P1773" t="str" cm="1">
        <f t="array" ref="P1773">[1]!s_stmnote_suppliertop5(A1773,D1773,1)</f>
        <v>西安陕鼓动力股份有限公司</v>
      </c>
      <c r="Q1773" t="str">
        <f>[1]!s_stmnote_suppliertop5(A1773,D1773,2)</f>
        <v>中化二建集团有限公司</v>
      </c>
      <c r="R1773" t="str" cm="1">
        <f t="array" ref="R1773">[1]!s_stmnote_suppliertop5(A1773,D1773,3)</f>
        <v>中国化学工程第六建设有限公司</v>
      </c>
      <c r="S1773" t="str" cm="1">
        <f t="array" ref="S1773">[1]!s_stmnote_suppliertop5(A1773,D1773,4)</f>
        <v>中国化学工程第三建设有限公司</v>
      </c>
      <c r="T1773" t="str" cm="1">
        <f t="array" ref="T1773">[1]!s_stmnote_suppliertop5(A1773,D1773,5)</f>
        <v>江苏永大化工机械有限公司</v>
      </c>
      <c r="U1773" s="9">
        <f>[1]!s_stmnote_purchasetop5_pct(A1773,D1773)</f>
        <v>16.48</v>
      </c>
      <c r="V1773" t="str" cm="1">
        <f t="array" ref="V1773">[1]!s_stmnote_customertop5($A1773,$D1773,1)</f>
        <v>第一名客户</v>
      </c>
      <c r="W1773" t="str" cm="1">
        <f t="array" ref="W1773">[1]!s_stmnote_customertop5($A1773,$D1773,2)</f>
        <v>第二名客户</v>
      </c>
      <c r="X1773" t="str" cm="1">
        <f t="array" ref="X1773">[1]!s_stmnote_customertop5($A1773,$D1773,3)</f>
        <v>第三名客户</v>
      </c>
      <c r="Y1773" t="str" cm="1">
        <f t="array" ref="Y1773">[1]!s_stmnote_customertop5($A1773,$D1773,4)</f>
        <v>第四名客户</v>
      </c>
      <c r="Z1773" t="str" cm="1">
        <f t="array" ref="Z1773">[1]!s_stmnote_customertop5($A1773,$D1773,5)</f>
        <v>第五名客户</v>
      </c>
      <c r="AA1773" s="9">
        <f>[1]!s_stmnote_salestop5_pct(A1773,D1773)</f>
        <v>68.84</v>
      </c>
      <c r="AB1773" s="9">
        <f>[1]!s_fa_arturn(A1773,D1773)</f>
        <v>10.630100000000001</v>
      </c>
      <c r="AC1773" s="9">
        <f>[1]!fa_apturn(A1773,D1773)</f>
        <v>1.5090144734616799</v>
      </c>
      <c r="AD1773" s="9">
        <f>[1]!s_fa_invturn(A1773,D1773)</f>
        <v>2.34</v>
      </c>
    </row>
    <row r="1774" spans="1:30">
      <c r="A1774">
        <v>2163</v>
      </c>
      <c r="B1774" t="s">
        <v>243</v>
      </c>
      <c r="C1774" t="s">
        <v>2374</v>
      </c>
      <c r="D1774" s="8">
        <f t="shared" si="28"/>
        <v>45657</v>
      </c>
      <c r="E1774" t="s">
        <v>7089</v>
      </c>
      <c r="F1774">
        <v>1</v>
      </c>
      <c r="G1774" t="s">
        <v>8263</v>
      </c>
      <c r="L1774" t="str" cm="1">
        <f t="array" ref="L1774">[1]!s_info_industry_gics(A1774,1)</f>
        <v>工业</v>
      </c>
      <c r="M1774" t="str" cm="1">
        <f t="array" ref="M1774">[1]!s_info_industry_gicscode(A1774,1)</f>
        <v>20</v>
      </c>
      <c r="N1774" t="str">
        <f>[1]!s_info_industry_gics(A1774,2)</f>
        <v>资本货物</v>
      </c>
      <c r="O1774" t="str">
        <f>[1]!s_info_industry_gicscode(A1774,2)</f>
        <v>2010</v>
      </c>
      <c r="P1774" cm="1">
        <f t="array" ref="P1774">[1]!s_stmnote_suppliertop5(A1774,D1774,1)</f>
        <v>0</v>
      </c>
      <c r="Q1774">
        <f>[1]!s_stmnote_suppliertop5(A1774,D1774,2)</f>
        <v>0</v>
      </c>
      <c r="R1774" cm="1">
        <f t="array" ref="R1774">[1]!s_stmnote_suppliertop5(A1774,D1774,3)</f>
        <v>0</v>
      </c>
      <c r="S1774" cm="1">
        <f t="array" ref="S1774">[1]!s_stmnote_suppliertop5(A1774,D1774,4)</f>
        <v>0</v>
      </c>
      <c r="T1774" cm="1">
        <f t="array" ref="T1774">[1]!s_stmnote_suppliertop5(A1774,D1774,5)</f>
        <v>0</v>
      </c>
      <c r="U1774" s="9">
        <f>[1]!s_stmnote_purchasetop5_pct(A1774,D1774)</f>
        <v>0</v>
      </c>
      <c r="V1774" cm="1">
        <f t="array" ref="V1774">[1]!s_stmnote_customertop5($A1774,$D1774,1)</f>
        <v>0</v>
      </c>
      <c r="W1774" cm="1">
        <f t="array" ref="W1774">[1]!s_stmnote_customertop5($A1774,$D1774,2)</f>
        <v>0</v>
      </c>
      <c r="X1774" cm="1">
        <f t="array" ref="X1774">[1]!s_stmnote_customertop5($A1774,$D1774,3)</f>
        <v>0</v>
      </c>
      <c r="Y1774" cm="1">
        <f t="array" ref="Y1774">[1]!s_stmnote_customertop5($A1774,$D1774,4)</f>
        <v>0</v>
      </c>
      <c r="Z1774" cm="1">
        <f t="array" ref="Z1774">[1]!s_stmnote_customertop5($A1774,$D1774,5)</f>
        <v>0</v>
      </c>
      <c r="AA1774" s="9">
        <f>[1]!s_stmnote_salestop5_pct(A1774,D1774)</f>
        <v>0</v>
      </c>
      <c r="AB1774" s="9">
        <f>[1]!s_fa_arturn(A1774,D1774)</f>
        <v>0</v>
      </c>
      <c r="AC1774" s="9">
        <f>[1]!fa_apturn(A1774,D1774)</f>
        <v>0</v>
      </c>
      <c r="AD1774" s="9">
        <f>[1]!s_fa_invturn(A1774,D1774)</f>
        <v>0</v>
      </c>
    </row>
    <row r="1775" spans="1:30">
      <c r="A1775">
        <v>2307</v>
      </c>
      <c r="B1775" t="s">
        <v>283</v>
      </c>
      <c r="C1775" t="s">
        <v>2513</v>
      </c>
      <c r="D1775" s="8">
        <f t="shared" si="28"/>
        <v>45291</v>
      </c>
      <c r="E1775" t="s">
        <v>6933</v>
      </c>
      <c r="F1775">
        <v>1</v>
      </c>
      <c r="G1775" t="s">
        <v>8339</v>
      </c>
      <c r="L1775" t="str" cm="1">
        <f t="array" ref="L1775">[1]!s_info_industry_gics(A1775,1)</f>
        <v>工业</v>
      </c>
      <c r="M1775" t="str" cm="1">
        <f t="array" ref="M1775">[1]!s_info_industry_gicscode(A1775,1)</f>
        <v>20</v>
      </c>
      <c r="N1775" t="str">
        <f>[1]!s_info_industry_gics(A1775,2)</f>
        <v>资本货物</v>
      </c>
      <c r="O1775" t="str">
        <f>[1]!s_info_industry_gicscode(A1775,2)</f>
        <v>2010</v>
      </c>
      <c r="P1775" t="str" cm="1">
        <f t="array" ref="P1775">[1]!s_stmnote_suppliertop5(A1775,D1775,1)</f>
        <v>中铁四局集团有限公司</v>
      </c>
      <c r="Q1775" t="str">
        <f>[1]!s_stmnote_suppliertop5(A1775,D1775,2)</f>
        <v>江苏海溪岳泉贸易有限公司</v>
      </c>
      <c r="R1775" t="str" cm="1">
        <f t="array" ref="R1775">[1]!s_stmnote_suppliertop5(A1775,D1775,3)</f>
        <v>四川宏伟亿业建设有限公司</v>
      </c>
      <c r="S1775" t="str" cm="1">
        <f t="array" ref="S1775">[1]!s_stmnote_suppliertop5(A1775,D1775,4)</f>
        <v>新疆博达永昌建设工程有限公司</v>
      </c>
      <c r="T1775" t="str" cm="1">
        <f t="array" ref="T1775">[1]!s_stmnote_suppliertop5(A1775,D1775,5)</f>
        <v>福建维柯建设工程有限公司</v>
      </c>
      <c r="U1775" s="9">
        <f>[1]!s_stmnote_purchasetop5_pct(A1775,D1775)</f>
        <v>8.14</v>
      </c>
      <c r="V1775" t="str" cm="1">
        <f t="array" ref="V1775">[1]!s_stmnote_customertop5($A1775,$D1775,1)</f>
        <v>客户一</v>
      </c>
      <c r="W1775" t="str" cm="1">
        <f t="array" ref="W1775">[1]!s_stmnote_customertop5($A1775,$D1775,2)</f>
        <v>客户五</v>
      </c>
      <c r="X1775" t="str" cm="1">
        <f t="array" ref="X1775">[1]!s_stmnote_customertop5($A1775,$D1775,3)</f>
        <v>客户二</v>
      </c>
      <c r="Y1775" t="str" cm="1">
        <f t="array" ref="Y1775">[1]!s_stmnote_customertop5($A1775,$D1775,4)</f>
        <v>客户四</v>
      </c>
      <c r="Z1775" t="str" cm="1">
        <f t="array" ref="Z1775">[1]!s_stmnote_customertop5($A1775,$D1775,5)</f>
        <v>客户三</v>
      </c>
      <c r="AA1775" s="9">
        <f>[1]!s_stmnote_salestop5_pct(A1775,D1775)</f>
        <v>31.72</v>
      </c>
      <c r="AB1775" s="9">
        <f>[1]!s_fa_arturn(A1775,D1775)</f>
        <v>3.7690000000000001</v>
      </c>
      <c r="AC1775" s="9">
        <f>[1]!fa_apturn(A1775,D1775)</f>
        <v>1.18871054599199</v>
      </c>
      <c r="AD1775" s="9">
        <f>[1]!s_fa_invturn(A1775,D1775)</f>
        <v>1.5784</v>
      </c>
    </row>
    <row r="1776" spans="1:30">
      <c r="A1776">
        <v>2307</v>
      </c>
      <c r="B1776" t="s">
        <v>283</v>
      </c>
      <c r="C1776" t="s">
        <v>2514</v>
      </c>
      <c r="D1776" s="8">
        <f t="shared" si="28"/>
        <v>45291</v>
      </c>
      <c r="E1776" t="s">
        <v>7433</v>
      </c>
      <c r="F1776">
        <v>1</v>
      </c>
      <c r="G1776" t="s">
        <v>10387</v>
      </c>
      <c r="L1776" t="str" cm="1">
        <f t="array" ref="L1776">[1]!s_info_industry_gics(A1776,1)</f>
        <v>工业</v>
      </c>
      <c r="M1776" t="str" cm="1">
        <f t="array" ref="M1776">[1]!s_info_industry_gicscode(A1776,1)</f>
        <v>20</v>
      </c>
      <c r="N1776" t="str">
        <f>[1]!s_info_industry_gics(A1776,2)</f>
        <v>资本货物</v>
      </c>
      <c r="O1776" t="str">
        <f>[1]!s_info_industry_gicscode(A1776,2)</f>
        <v>2010</v>
      </c>
      <c r="P1776" t="str" cm="1">
        <f t="array" ref="P1776">[1]!s_stmnote_suppliertop5(A1776,D1776,1)</f>
        <v>中铁四局集团有限公司</v>
      </c>
      <c r="Q1776" t="str">
        <f>[1]!s_stmnote_suppliertop5(A1776,D1776,2)</f>
        <v>江苏海溪岳泉贸易有限公司</v>
      </c>
      <c r="R1776" t="str" cm="1">
        <f t="array" ref="R1776">[1]!s_stmnote_suppliertop5(A1776,D1776,3)</f>
        <v>四川宏伟亿业建设有限公司</v>
      </c>
      <c r="S1776" t="str" cm="1">
        <f t="array" ref="S1776">[1]!s_stmnote_suppliertop5(A1776,D1776,4)</f>
        <v>新疆博达永昌建设工程有限公司</v>
      </c>
      <c r="T1776" t="str" cm="1">
        <f t="array" ref="T1776">[1]!s_stmnote_suppliertop5(A1776,D1776,5)</f>
        <v>福建维柯建设工程有限公司</v>
      </c>
      <c r="U1776" s="9">
        <f>[1]!s_stmnote_purchasetop5_pct(A1776,D1776)</f>
        <v>8.14</v>
      </c>
      <c r="V1776" t="str" cm="1">
        <f t="array" ref="V1776">[1]!s_stmnote_customertop5($A1776,$D1776,1)</f>
        <v>客户一</v>
      </c>
      <c r="W1776" t="str" cm="1">
        <f t="array" ref="W1776">[1]!s_stmnote_customertop5($A1776,$D1776,2)</f>
        <v>客户五</v>
      </c>
      <c r="X1776" t="str" cm="1">
        <f t="array" ref="X1776">[1]!s_stmnote_customertop5($A1776,$D1776,3)</f>
        <v>客户二</v>
      </c>
      <c r="Y1776" t="str" cm="1">
        <f t="array" ref="Y1776">[1]!s_stmnote_customertop5($A1776,$D1776,4)</f>
        <v>客户四</v>
      </c>
      <c r="Z1776" t="str" cm="1">
        <f t="array" ref="Z1776">[1]!s_stmnote_customertop5($A1776,$D1776,5)</f>
        <v>客户三</v>
      </c>
      <c r="AA1776" s="9">
        <f>[1]!s_stmnote_salestop5_pct(A1776,D1776)</f>
        <v>31.72</v>
      </c>
      <c r="AB1776" s="9">
        <f>[1]!s_fa_arturn(A1776,D1776)</f>
        <v>3.7690000000000001</v>
      </c>
      <c r="AC1776" s="9">
        <f>[1]!fa_apturn(A1776,D1776)</f>
        <v>1.18871054599199</v>
      </c>
      <c r="AD1776" s="9">
        <f>[1]!s_fa_invturn(A1776,D1776)</f>
        <v>1.5784</v>
      </c>
    </row>
    <row r="1777" spans="1:30">
      <c r="A1777">
        <v>2307</v>
      </c>
      <c r="B1777" t="s">
        <v>283</v>
      </c>
      <c r="C1777" t="s">
        <v>2515</v>
      </c>
      <c r="D1777" s="8">
        <f t="shared" si="28"/>
        <v>45657</v>
      </c>
      <c r="E1777" t="s">
        <v>7413</v>
      </c>
      <c r="F1777">
        <v>1</v>
      </c>
      <c r="G1777" t="s">
        <v>10387</v>
      </c>
      <c r="L1777" t="str" cm="1">
        <f t="array" ref="L1777">[1]!s_info_industry_gics(A1777,1)</f>
        <v>工业</v>
      </c>
      <c r="M1777" t="str" cm="1">
        <f t="array" ref="M1777">[1]!s_info_industry_gicscode(A1777,1)</f>
        <v>20</v>
      </c>
      <c r="N1777" t="str">
        <f>[1]!s_info_industry_gics(A1777,2)</f>
        <v>资本货物</v>
      </c>
      <c r="O1777" t="str">
        <f>[1]!s_info_industry_gicscode(A1777,2)</f>
        <v>2010</v>
      </c>
      <c r="P1777" cm="1">
        <f t="array" ref="P1777">[1]!s_stmnote_suppliertop5(A1777,D1777,1)</f>
        <v>0</v>
      </c>
      <c r="Q1777">
        <f>[1]!s_stmnote_suppliertop5(A1777,D1777,2)</f>
        <v>0</v>
      </c>
      <c r="R1777" cm="1">
        <f t="array" ref="R1777">[1]!s_stmnote_suppliertop5(A1777,D1777,3)</f>
        <v>0</v>
      </c>
      <c r="S1777" cm="1">
        <f t="array" ref="S1777">[1]!s_stmnote_suppliertop5(A1777,D1777,4)</f>
        <v>0</v>
      </c>
      <c r="T1777" cm="1">
        <f t="array" ref="T1777">[1]!s_stmnote_suppliertop5(A1777,D1777,5)</f>
        <v>0</v>
      </c>
      <c r="U1777" s="9">
        <f>[1]!s_stmnote_purchasetop5_pct(A1777,D1777)</f>
        <v>0</v>
      </c>
      <c r="V1777" cm="1">
        <f t="array" ref="V1777">[1]!s_stmnote_customertop5($A1777,$D1777,1)</f>
        <v>0</v>
      </c>
      <c r="W1777" cm="1">
        <f t="array" ref="W1777">[1]!s_stmnote_customertop5($A1777,$D1777,2)</f>
        <v>0</v>
      </c>
      <c r="X1777" cm="1">
        <f t="array" ref="X1777">[1]!s_stmnote_customertop5($A1777,$D1777,3)</f>
        <v>0</v>
      </c>
      <c r="Y1777" cm="1">
        <f t="array" ref="Y1777">[1]!s_stmnote_customertop5($A1777,$D1777,4)</f>
        <v>0</v>
      </c>
      <c r="Z1777" cm="1">
        <f t="array" ref="Z1777">[1]!s_stmnote_customertop5($A1777,$D1777,5)</f>
        <v>0</v>
      </c>
      <c r="AA1777" s="9">
        <f>[1]!s_stmnote_salestop5_pct(A1777,D1777)</f>
        <v>0</v>
      </c>
      <c r="AB1777" s="9">
        <f>[1]!s_fa_arturn(A1777,D1777)</f>
        <v>0</v>
      </c>
      <c r="AC1777" s="9">
        <f>[1]!fa_apturn(A1777,D1777)</f>
        <v>0</v>
      </c>
      <c r="AD1777" s="9">
        <f>[1]!s_fa_invturn(A1777,D1777)</f>
        <v>0</v>
      </c>
    </row>
    <row r="1778" spans="1:30">
      <c r="A1778">
        <v>2431</v>
      </c>
      <c r="B1778" t="s">
        <v>328</v>
      </c>
      <c r="C1778" t="s">
        <v>2669</v>
      </c>
      <c r="D1778" s="8">
        <f t="shared" si="28"/>
        <v>44561</v>
      </c>
      <c r="E1778" t="s">
        <v>7312</v>
      </c>
      <c r="F1778">
        <v>1</v>
      </c>
      <c r="G1778" t="s">
        <v>8415</v>
      </c>
      <c r="L1778" t="str" cm="1">
        <f t="array" ref="L1778">[1]!s_info_industry_gics(A1778,1)</f>
        <v>工业</v>
      </c>
      <c r="M1778" t="str" cm="1">
        <f t="array" ref="M1778">[1]!s_info_industry_gicscode(A1778,1)</f>
        <v>20</v>
      </c>
      <c r="N1778" t="str">
        <f>[1]!s_info_industry_gics(A1778,2)</f>
        <v>资本货物</v>
      </c>
      <c r="O1778" t="str">
        <f>[1]!s_info_industry_gicscode(A1778,2)</f>
        <v>2010</v>
      </c>
      <c r="P1778" t="str" cm="1">
        <f t="array" ref="P1778">[1]!s_stmnote_suppliertop5(A1778,D1778,1)</f>
        <v>第一名</v>
      </c>
      <c r="Q1778" t="str">
        <f>[1]!s_stmnote_suppliertop5(A1778,D1778,2)</f>
        <v>第二名</v>
      </c>
      <c r="R1778" t="str" cm="1">
        <f t="array" ref="R1778">[1]!s_stmnote_suppliertop5(A1778,D1778,3)</f>
        <v>第三名</v>
      </c>
      <c r="S1778" t="str" cm="1">
        <f t="array" ref="S1778">[1]!s_stmnote_suppliertop5(A1778,D1778,4)</f>
        <v>第四名</v>
      </c>
      <c r="T1778" t="str" cm="1">
        <f t="array" ref="T1778">[1]!s_stmnote_suppliertop5(A1778,D1778,5)</f>
        <v>第五名</v>
      </c>
      <c r="U1778" s="9">
        <f>[1]!s_stmnote_purchasetop5_pct(A1778,D1778)</f>
        <v>16.47</v>
      </c>
      <c r="V1778" t="str" cm="1">
        <f t="array" ref="V1778">[1]!s_stmnote_customertop5($A1778,$D1778,1)</f>
        <v>第一名</v>
      </c>
      <c r="W1778" t="str" cm="1">
        <f t="array" ref="W1778">[1]!s_stmnote_customertop5($A1778,$D1778,2)</f>
        <v>第二名</v>
      </c>
      <c r="X1778" t="str" cm="1">
        <f t="array" ref="X1778">[1]!s_stmnote_customertop5($A1778,$D1778,3)</f>
        <v>第三名</v>
      </c>
      <c r="Y1778" t="str" cm="1">
        <f t="array" ref="Y1778">[1]!s_stmnote_customertop5($A1778,$D1778,4)</f>
        <v>第四名</v>
      </c>
      <c r="Z1778" t="str" cm="1">
        <f t="array" ref="Z1778">[1]!s_stmnote_customertop5($A1778,$D1778,5)</f>
        <v>第五名</v>
      </c>
      <c r="AA1778" s="9">
        <f>[1]!s_stmnote_salestop5_pct(A1778,D1778)</f>
        <v>27.78</v>
      </c>
      <c r="AB1778" s="9">
        <f>[1]!s_fa_arturn(A1778,D1778)</f>
        <v>1.8278000000000001</v>
      </c>
      <c r="AC1778" s="9">
        <f>[1]!fa_apturn(A1778,D1778)</f>
        <v>0.68942807388034399</v>
      </c>
      <c r="AD1778" s="9">
        <f>[1]!s_fa_invturn(A1778,D1778)</f>
        <v>0.5907</v>
      </c>
    </row>
    <row r="1779" spans="1:30">
      <c r="A1779">
        <v>2431</v>
      </c>
      <c r="B1779" t="s">
        <v>328</v>
      </c>
      <c r="C1779" t="s">
        <v>2670</v>
      </c>
      <c r="D1779" s="8">
        <f t="shared" si="28"/>
        <v>44926</v>
      </c>
      <c r="E1779" t="s">
        <v>7199</v>
      </c>
      <c r="F1779">
        <v>1</v>
      </c>
      <c r="G1779" t="s">
        <v>8415</v>
      </c>
      <c r="L1779" t="str" cm="1">
        <f t="array" ref="L1779">[1]!s_info_industry_gics(A1779,1)</f>
        <v>工业</v>
      </c>
      <c r="M1779" t="str" cm="1">
        <f t="array" ref="M1779">[1]!s_info_industry_gicscode(A1779,1)</f>
        <v>20</v>
      </c>
      <c r="N1779" t="str">
        <f>[1]!s_info_industry_gics(A1779,2)</f>
        <v>资本货物</v>
      </c>
      <c r="O1779" t="str">
        <f>[1]!s_info_industry_gicscode(A1779,2)</f>
        <v>2010</v>
      </c>
      <c r="P1779" t="str" cm="1">
        <f t="array" ref="P1779">[1]!s_stmnote_suppliertop5(A1779,D1779,1)</f>
        <v>第一名</v>
      </c>
      <c r="Q1779" t="str">
        <f>[1]!s_stmnote_suppliertop5(A1779,D1779,2)</f>
        <v>第二名</v>
      </c>
      <c r="R1779" t="str" cm="1">
        <f t="array" ref="R1779">[1]!s_stmnote_suppliertop5(A1779,D1779,3)</f>
        <v>第三名</v>
      </c>
      <c r="S1779" t="str" cm="1">
        <f t="array" ref="S1779">[1]!s_stmnote_suppliertop5(A1779,D1779,4)</f>
        <v>第四名</v>
      </c>
      <c r="T1779" t="str" cm="1">
        <f t="array" ref="T1779">[1]!s_stmnote_suppliertop5(A1779,D1779,5)</f>
        <v>第五名</v>
      </c>
      <c r="U1779" s="9">
        <f>[1]!s_stmnote_purchasetop5_pct(A1779,D1779)</f>
        <v>20.190000000000001</v>
      </c>
      <c r="V1779" t="str" cm="1">
        <f t="array" ref="V1779">[1]!s_stmnote_customertop5($A1779,$D1779,1)</f>
        <v>第一名</v>
      </c>
      <c r="W1779" t="str" cm="1">
        <f t="array" ref="W1779">[1]!s_stmnote_customertop5($A1779,$D1779,2)</f>
        <v>第二名</v>
      </c>
      <c r="X1779" t="str" cm="1">
        <f t="array" ref="X1779">[1]!s_stmnote_customertop5($A1779,$D1779,3)</f>
        <v>第三名</v>
      </c>
      <c r="Y1779" t="str" cm="1">
        <f t="array" ref="Y1779">[1]!s_stmnote_customertop5($A1779,$D1779,4)</f>
        <v>第四名</v>
      </c>
      <c r="Z1779" t="str" cm="1">
        <f t="array" ref="Z1779">[1]!s_stmnote_customertop5($A1779,$D1779,5)</f>
        <v>第五名</v>
      </c>
      <c r="AA1779" s="9">
        <f>[1]!s_stmnote_salestop5_pct(A1779,D1779)</f>
        <v>22.55</v>
      </c>
      <c r="AB1779" s="9">
        <f>[1]!s_fa_arturn(A1779,D1779)</f>
        <v>2.3046000000000002</v>
      </c>
      <c r="AC1779" s="9">
        <f>[1]!fa_apturn(A1779,D1779)</f>
        <v>0.62397925382809105</v>
      </c>
      <c r="AD1779" s="9">
        <f>[1]!s_fa_invturn(A1779,D1779)</f>
        <v>0.5988</v>
      </c>
    </row>
    <row r="1780" spans="1:30">
      <c r="A1780">
        <v>2482</v>
      </c>
      <c r="B1780" t="s">
        <v>343</v>
      </c>
      <c r="C1780" t="s">
        <v>2717</v>
      </c>
      <c r="D1780" s="8">
        <f t="shared" si="28"/>
        <v>45291</v>
      </c>
      <c r="E1780" t="s">
        <v>7489</v>
      </c>
      <c r="F1780">
        <v>1</v>
      </c>
      <c r="G1780" t="s">
        <v>10591</v>
      </c>
      <c r="L1780" t="str" cm="1">
        <f t="array" ref="L1780">[1]!s_info_industry_gics(A1780,1)</f>
        <v>工业</v>
      </c>
      <c r="M1780" t="str" cm="1">
        <f t="array" ref="M1780">[1]!s_info_industry_gicscode(A1780,1)</f>
        <v>20</v>
      </c>
      <c r="N1780" t="str">
        <f>[1]!s_info_industry_gics(A1780,2)</f>
        <v>资本货物</v>
      </c>
      <c r="O1780" t="str">
        <f>[1]!s_info_industry_gicscode(A1780,2)</f>
        <v>2010</v>
      </c>
      <c r="P1780" t="str" cm="1">
        <f t="array" ref="P1780">[1]!s_stmnote_suppliertop5(A1780,D1780,1)</f>
        <v>第一名</v>
      </c>
      <c r="Q1780" t="str">
        <f>[1]!s_stmnote_suppliertop5(A1780,D1780,2)</f>
        <v>第二名</v>
      </c>
      <c r="R1780" t="str" cm="1">
        <f t="array" ref="R1780">[1]!s_stmnote_suppliertop5(A1780,D1780,3)</f>
        <v>第三名</v>
      </c>
      <c r="S1780" t="str" cm="1">
        <f t="array" ref="S1780">[1]!s_stmnote_suppliertop5(A1780,D1780,4)</f>
        <v>第四名</v>
      </c>
      <c r="T1780" t="str" cm="1">
        <f t="array" ref="T1780">[1]!s_stmnote_suppliertop5(A1780,D1780,5)</f>
        <v>第五名</v>
      </c>
      <c r="U1780" s="9">
        <f>[1]!s_stmnote_purchasetop5_pct(A1780,D1780)</f>
        <v>37.409999999999997</v>
      </c>
      <c r="V1780" t="str" cm="1">
        <f t="array" ref="V1780">[1]!s_stmnote_customertop5($A1780,$D1780,1)</f>
        <v>第一名</v>
      </c>
      <c r="W1780" t="str" cm="1">
        <f t="array" ref="W1780">[1]!s_stmnote_customertop5($A1780,$D1780,2)</f>
        <v>第二名</v>
      </c>
      <c r="X1780" t="str" cm="1">
        <f t="array" ref="X1780">[1]!s_stmnote_customertop5($A1780,$D1780,3)</f>
        <v>第三名</v>
      </c>
      <c r="Y1780" t="str" cm="1">
        <f t="array" ref="Y1780">[1]!s_stmnote_customertop5($A1780,$D1780,4)</f>
        <v>第四名</v>
      </c>
      <c r="Z1780" t="str" cm="1">
        <f t="array" ref="Z1780">[1]!s_stmnote_customertop5($A1780,$D1780,5)</f>
        <v>第五名</v>
      </c>
      <c r="AA1780" s="9">
        <f>[1]!s_stmnote_salestop5_pct(A1780,D1780)</f>
        <v>45.06</v>
      </c>
      <c r="AB1780" s="9">
        <f>[1]!s_fa_arturn(A1780,D1780)</f>
        <v>0.55810000000000004</v>
      </c>
      <c r="AC1780" s="9">
        <f>[1]!fa_apturn(A1780,D1780)</f>
        <v>0.45275887031069401</v>
      </c>
      <c r="AD1780" s="9">
        <f>[1]!s_fa_invturn(A1780,D1780)</f>
        <v>0.7954</v>
      </c>
    </row>
    <row r="1781" spans="1:30">
      <c r="A1781">
        <v>2504</v>
      </c>
      <c r="B1781" t="s">
        <v>348</v>
      </c>
      <c r="C1781" t="s">
        <v>2733</v>
      </c>
      <c r="D1781" s="8">
        <f t="shared" si="28"/>
        <v>45291</v>
      </c>
      <c r="E1781" t="s">
        <v>6945</v>
      </c>
      <c r="F1781">
        <v>1</v>
      </c>
      <c r="G1781" t="s">
        <v>8447</v>
      </c>
      <c r="L1781" t="str" cm="1">
        <f t="array" ref="L1781">[1]!s_info_industry_gics(A1781,1)</f>
        <v>工业</v>
      </c>
      <c r="M1781" t="str" cm="1">
        <f t="array" ref="M1781">[1]!s_info_industry_gicscode(A1781,1)</f>
        <v>20</v>
      </c>
      <c r="N1781" t="str">
        <f>[1]!s_info_industry_gics(A1781,2)</f>
        <v>资本货物</v>
      </c>
      <c r="O1781" t="str">
        <f>[1]!s_info_industry_gicscode(A1781,2)</f>
        <v>2010</v>
      </c>
      <c r="P1781" t="str" cm="1">
        <f t="array" ref="P1781">[1]!s_stmnote_suppliertop5(A1781,D1781,1)</f>
        <v>第一名</v>
      </c>
      <c r="Q1781" t="str">
        <f>[1]!s_stmnote_suppliertop5(A1781,D1781,2)</f>
        <v>第二名</v>
      </c>
      <c r="R1781" t="str" cm="1">
        <f t="array" ref="R1781">[1]!s_stmnote_suppliertop5(A1781,D1781,3)</f>
        <v>第三名</v>
      </c>
      <c r="S1781" t="str" cm="1">
        <f t="array" ref="S1781">[1]!s_stmnote_suppliertop5(A1781,D1781,4)</f>
        <v>第四名</v>
      </c>
      <c r="T1781" t="str" cm="1">
        <f t="array" ref="T1781">[1]!s_stmnote_suppliertop5(A1781,D1781,5)</f>
        <v>第五名</v>
      </c>
      <c r="U1781" s="9">
        <f>[1]!s_stmnote_purchasetop5_pct(A1781,D1781)</f>
        <v>72.42</v>
      </c>
      <c r="V1781" t="str" cm="1">
        <f t="array" ref="V1781">[1]!s_stmnote_customertop5($A1781,$D1781,1)</f>
        <v>第一名</v>
      </c>
      <c r="W1781" t="str" cm="1">
        <f t="array" ref="W1781">[1]!s_stmnote_customertop5($A1781,$D1781,2)</f>
        <v>第二名</v>
      </c>
      <c r="X1781" t="str" cm="1">
        <f t="array" ref="X1781">[1]!s_stmnote_customertop5($A1781,$D1781,3)</f>
        <v>第三名</v>
      </c>
      <c r="Y1781" t="str" cm="1">
        <f t="array" ref="Y1781">[1]!s_stmnote_customertop5($A1781,$D1781,4)</f>
        <v>第四名</v>
      </c>
      <c r="Z1781" t="str" cm="1">
        <f t="array" ref="Z1781">[1]!s_stmnote_customertop5($A1781,$D1781,5)</f>
        <v>第五名</v>
      </c>
      <c r="AA1781" s="9">
        <f>[1]!s_stmnote_salestop5_pct(A1781,D1781)</f>
        <v>71.180000000000007</v>
      </c>
      <c r="AB1781" s="9">
        <f>[1]!s_fa_arturn(A1781,D1781)</f>
        <v>5.3199999999999997E-2</v>
      </c>
      <c r="AC1781" s="9">
        <f>[1]!fa_apturn(A1781,D1781)</f>
        <v>3.2271046047912803E-2</v>
      </c>
      <c r="AD1781" s="9">
        <f>[1]!s_fa_invturn(A1781,D1781)</f>
        <v>0.27250000000000002</v>
      </c>
    </row>
    <row r="1782" spans="1:30">
      <c r="A1782">
        <v>2504</v>
      </c>
      <c r="B1782" t="s">
        <v>349</v>
      </c>
      <c r="C1782" t="s">
        <v>2734</v>
      </c>
      <c r="D1782" s="8">
        <f t="shared" si="28"/>
        <v>44561</v>
      </c>
      <c r="E1782" t="s">
        <v>7418</v>
      </c>
      <c r="F1782">
        <v>1</v>
      </c>
      <c r="G1782" t="s">
        <v>8448</v>
      </c>
      <c r="L1782" t="str" cm="1">
        <f t="array" ref="L1782">[1]!s_info_industry_gics(A1782,1)</f>
        <v>工业</v>
      </c>
      <c r="M1782" t="str" cm="1">
        <f t="array" ref="M1782">[1]!s_info_industry_gicscode(A1782,1)</f>
        <v>20</v>
      </c>
      <c r="N1782" t="str">
        <f>[1]!s_info_industry_gics(A1782,2)</f>
        <v>资本货物</v>
      </c>
      <c r="O1782" t="str">
        <f>[1]!s_info_industry_gicscode(A1782,2)</f>
        <v>2010</v>
      </c>
      <c r="P1782" t="str" cm="1">
        <f t="array" ref="P1782">[1]!s_stmnote_suppliertop5(A1782,D1782,1)</f>
        <v>第一名</v>
      </c>
      <c r="Q1782" t="str">
        <f>[1]!s_stmnote_suppliertop5(A1782,D1782,2)</f>
        <v>第二名</v>
      </c>
      <c r="R1782" t="str" cm="1">
        <f t="array" ref="R1782">[1]!s_stmnote_suppliertop5(A1782,D1782,3)</f>
        <v>第三名</v>
      </c>
      <c r="S1782" t="str" cm="1">
        <f t="array" ref="S1782">[1]!s_stmnote_suppliertop5(A1782,D1782,4)</f>
        <v>第四名</v>
      </c>
      <c r="T1782" t="str" cm="1">
        <f t="array" ref="T1782">[1]!s_stmnote_suppliertop5(A1782,D1782,5)</f>
        <v>第五名</v>
      </c>
      <c r="U1782" s="9">
        <f>[1]!s_stmnote_purchasetop5_pct(A1782,D1782)</f>
        <v>32.85</v>
      </c>
      <c r="V1782" t="str" cm="1">
        <f t="array" ref="V1782">[1]!s_stmnote_customertop5($A1782,$D1782,1)</f>
        <v>第一名</v>
      </c>
      <c r="W1782" t="str" cm="1">
        <f t="array" ref="W1782">[1]!s_stmnote_customertop5($A1782,$D1782,2)</f>
        <v>第二名</v>
      </c>
      <c r="X1782" t="str" cm="1">
        <f t="array" ref="X1782">[1]!s_stmnote_customertop5($A1782,$D1782,3)</f>
        <v>第三名</v>
      </c>
      <c r="Y1782" t="str" cm="1">
        <f t="array" ref="Y1782">[1]!s_stmnote_customertop5($A1782,$D1782,4)</f>
        <v>第四名</v>
      </c>
      <c r="Z1782" t="str" cm="1">
        <f t="array" ref="Z1782">[1]!s_stmnote_customertop5($A1782,$D1782,5)</f>
        <v>第五名</v>
      </c>
      <c r="AA1782" s="9">
        <f>[1]!s_stmnote_salestop5_pct(A1782,D1782)</f>
        <v>46.43</v>
      </c>
      <c r="AB1782" s="9">
        <f>[1]!s_fa_arturn(A1782,D1782)</f>
        <v>6.9900000000000004E-2</v>
      </c>
      <c r="AC1782" s="9">
        <f>[1]!fa_apturn(A1782,D1782)</f>
        <v>7.7586342472219599E-2</v>
      </c>
      <c r="AD1782" s="9">
        <f>[1]!s_fa_invturn(A1782,D1782)</f>
        <v>0.63900000000000001</v>
      </c>
    </row>
    <row r="1783" spans="1:30">
      <c r="A1783">
        <v>2504</v>
      </c>
      <c r="B1783" t="s">
        <v>349</v>
      </c>
      <c r="C1783" t="s">
        <v>2735</v>
      </c>
      <c r="D1783" s="8">
        <f t="shared" si="28"/>
        <v>44561</v>
      </c>
      <c r="E1783" t="s">
        <v>7155</v>
      </c>
      <c r="F1783">
        <v>1</v>
      </c>
      <c r="G1783" t="s">
        <v>8448</v>
      </c>
      <c r="L1783" t="str" cm="1">
        <f t="array" ref="L1783">[1]!s_info_industry_gics(A1783,1)</f>
        <v>工业</v>
      </c>
      <c r="M1783" t="str" cm="1">
        <f t="array" ref="M1783">[1]!s_info_industry_gicscode(A1783,1)</f>
        <v>20</v>
      </c>
      <c r="N1783" t="str">
        <f>[1]!s_info_industry_gics(A1783,2)</f>
        <v>资本货物</v>
      </c>
      <c r="O1783" t="str">
        <f>[1]!s_info_industry_gicscode(A1783,2)</f>
        <v>2010</v>
      </c>
      <c r="P1783" t="str" cm="1">
        <f t="array" ref="P1783">[1]!s_stmnote_suppliertop5(A1783,D1783,1)</f>
        <v>第一名</v>
      </c>
      <c r="Q1783" t="str">
        <f>[1]!s_stmnote_suppliertop5(A1783,D1783,2)</f>
        <v>第二名</v>
      </c>
      <c r="R1783" t="str" cm="1">
        <f t="array" ref="R1783">[1]!s_stmnote_suppliertop5(A1783,D1783,3)</f>
        <v>第三名</v>
      </c>
      <c r="S1783" t="str" cm="1">
        <f t="array" ref="S1783">[1]!s_stmnote_suppliertop5(A1783,D1783,4)</f>
        <v>第四名</v>
      </c>
      <c r="T1783" t="str" cm="1">
        <f t="array" ref="T1783">[1]!s_stmnote_suppliertop5(A1783,D1783,5)</f>
        <v>第五名</v>
      </c>
      <c r="U1783" s="9">
        <f>[1]!s_stmnote_purchasetop5_pct(A1783,D1783)</f>
        <v>32.85</v>
      </c>
      <c r="V1783" t="str" cm="1">
        <f t="array" ref="V1783">[1]!s_stmnote_customertop5($A1783,$D1783,1)</f>
        <v>第一名</v>
      </c>
      <c r="W1783" t="str" cm="1">
        <f t="array" ref="W1783">[1]!s_stmnote_customertop5($A1783,$D1783,2)</f>
        <v>第二名</v>
      </c>
      <c r="X1783" t="str" cm="1">
        <f t="array" ref="X1783">[1]!s_stmnote_customertop5($A1783,$D1783,3)</f>
        <v>第三名</v>
      </c>
      <c r="Y1783" t="str" cm="1">
        <f t="array" ref="Y1783">[1]!s_stmnote_customertop5($A1783,$D1783,4)</f>
        <v>第四名</v>
      </c>
      <c r="Z1783" t="str" cm="1">
        <f t="array" ref="Z1783">[1]!s_stmnote_customertop5($A1783,$D1783,5)</f>
        <v>第五名</v>
      </c>
      <c r="AA1783" s="9">
        <f>[1]!s_stmnote_salestop5_pct(A1783,D1783)</f>
        <v>46.43</v>
      </c>
      <c r="AB1783" s="9">
        <f>[1]!s_fa_arturn(A1783,D1783)</f>
        <v>6.9900000000000004E-2</v>
      </c>
      <c r="AC1783" s="9">
        <f>[1]!fa_apturn(A1783,D1783)</f>
        <v>7.7586342472219599E-2</v>
      </c>
      <c r="AD1783" s="9">
        <f>[1]!s_fa_invturn(A1783,D1783)</f>
        <v>0.63900000000000001</v>
      </c>
    </row>
    <row r="1784" spans="1:30">
      <c r="A1784">
        <v>2504</v>
      </c>
      <c r="B1784" t="s">
        <v>349</v>
      </c>
      <c r="C1784" t="s">
        <v>2736</v>
      </c>
      <c r="D1784" s="8">
        <f t="shared" si="28"/>
        <v>44926</v>
      </c>
      <c r="E1784" t="s">
        <v>6993</v>
      </c>
      <c r="F1784">
        <v>1</v>
      </c>
      <c r="G1784" t="s">
        <v>8448</v>
      </c>
      <c r="L1784" t="str" cm="1">
        <f t="array" ref="L1784">[1]!s_info_industry_gics(A1784,1)</f>
        <v>工业</v>
      </c>
      <c r="M1784" t="str" cm="1">
        <f t="array" ref="M1784">[1]!s_info_industry_gicscode(A1784,1)</f>
        <v>20</v>
      </c>
      <c r="N1784" t="str">
        <f>[1]!s_info_industry_gics(A1784,2)</f>
        <v>资本货物</v>
      </c>
      <c r="O1784" t="str">
        <f>[1]!s_info_industry_gicscode(A1784,2)</f>
        <v>2010</v>
      </c>
      <c r="P1784" t="str" cm="1">
        <f t="array" ref="P1784">[1]!s_stmnote_suppliertop5(A1784,D1784,1)</f>
        <v>第一名</v>
      </c>
      <c r="Q1784" t="str">
        <f>[1]!s_stmnote_suppliertop5(A1784,D1784,2)</f>
        <v>第二名</v>
      </c>
      <c r="R1784" t="str" cm="1">
        <f t="array" ref="R1784">[1]!s_stmnote_suppliertop5(A1784,D1784,3)</f>
        <v>第三名</v>
      </c>
      <c r="S1784" t="str" cm="1">
        <f t="array" ref="S1784">[1]!s_stmnote_suppliertop5(A1784,D1784,4)</f>
        <v>第四名</v>
      </c>
      <c r="T1784" t="str" cm="1">
        <f t="array" ref="T1784">[1]!s_stmnote_suppliertop5(A1784,D1784,5)</f>
        <v>第五名</v>
      </c>
      <c r="U1784" s="9">
        <f>[1]!s_stmnote_purchasetop5_pct(A1784,D1784)</f>
        <v>31.67</v>
      </c>
      <c r="V1784" t="str" cm="1">
        <f t="array" ref="V1784">[1]!s_stmnote_customertop5($A1784,$D1784,1)</f>
        <v>第一名</v>
      </c>
      <c r="W1784" t="str" cm="1">
        <f t="array" ref="W1784">[1]!s_stmnote_customertop5($A1784,$D1784,2)</f>
        <v>第二名</v>
      </c>
      <c r="X1784" t="str" cm="1">
        <f t="array" ref="X1784">[1]!s_stmnote_customertop5($A1784,$D1784,3)</f>
        <v>第三名</v>
      </c>
      <c r="Y1784" t="str" cm="1">
        <f t="array" ref="Y1784">[1]!s_stmnote_customertop5($A1784,$D1784,4)</f>
        <v>第四名</v>
      </c>
      <c r="Z1784" t="str" cm="1">
        <f t="array" ref="Z1784">[1]!s_stmnote_customertop5($A1784,$D1784,5)</f>
        <v>第五名</v>
      </c>
      <c r="AA1784" s="9">
        <f>[1]!s_stmnote_salestop5_pct(A1784,D1784)</f>
        <v>64.86</v>
      </c>
      <c r="AB1784" s="9">
        <f>[1]!s_fa_arturn(A1784,D1784)</f>
        <v>8.1600000000000006E-2</v>
      </c>
      <c r="AC1784" s="9">
        <f>[1]!fa_apturn(A1784,D1784)</f>
        <v>7.5569664769830805E-2</v>
      </c>
      <c r="AD1784" s="9">
        <f>[1]!s_fa_invturn(A1784,D1784)</f>
        <v>0.6472</v>
      </c>
    </row>
    <row r="1785" spans="1:30">
      <c r="A1785">
        <v>2504</v>
      </c>
      <c r="B1785" t="s">
        <v>349</v>
      </c>
      <c r="C1785" t="s">
        <v>2737</v>
      </c>
      <c r="D1785" s="8">
        <f t="shared" si="28"/>
        <v>44926</v>
      </c>
      <c r="E1785" t="s">
        <v>7181</v>
      </c>
      <c r="F1785">
        <v>1</v>
      </c>
      <c r="G1785" t="s">
        <v>8449</v>
      </c>
      <c r="L1785" t="str" cm="1">
        <f t="array" ref="L1785">[1]!s_info_industry_gics(A1785,1)</f>
        <v>工业</v>
      </c>
      <c r="M1785" t="str" cm="1">
        <f t="array" ref="M1785">[1]!s_info_industry_gicscode(A1785,1)</f>
        <v>20</v>
      </c>
      <c r="N1785" t="str">
        <f>[1]!s_info_industry_gics(A1785,2)</f>
        <v>资本货物</v>
      </c>
      <c r="O1785" t="str">
        <f>[1]!s_info_industry_gicscode(A1785,2)</f>
        <v>2010</v>
      </c>
      <c r="P1785" t="str" cm="1">
        <f t="array" ref="P1785">[1]!s_stmnote_suppliertop5(A1785,D1785,1)</f>
        <v>第一名</v>
      </c>
      <c r="Q1785" t="str">
        <f>[1]!s_stmnote_suppliertop5(A1785,D1785,2)</f>
        <v>第二名</v>
      </c>
      <c r="R1785" t="str" cm="1">
        <f t="array" ref="R1785">[1]!s_stmnote_suppliertop5(A1785,D1785,3)</f>
        <v>第三名</v>
      </c>
      <c r="S1785" t="str" cm="1">
        <f t="array" ref="S1785">[1]!s_stmnote_suppliertop5(A1785,D1785,4)</f>
        <v>第四名</v>
      </c>
      <c r="T1785" t="str" cm="1">
        <f t="array" ref="T1785">[1]!s_stmnote_suppliertop5(A1785,D1785,5)</f>
        <v>第五名</v>
      </c>
      <c r="U1785" s="9">
        <f>[1]!s_stmnote_purchasetop5_pct(A1785,D1785)</f>
        <v>31.67</v>
      </c>
      <c r="V1785" t="str" cm="1">
        <f t="array" ref="V1785">[1]!s_stmnote_customertop5($A1785,$D1785,1)</f>
        <v>第一名</v>
      </c>
      <c r="W1785" t="str" cm="1">
        <f t="array" ref="W1785">[1]!s_stmnote_customertop5($A1785,$D1785,2)</f>
        <v>第二名</v>
      </c>
      <c r="X1785" t="str" cm="1">
        <f t="array" ref="X1785">[1]!s_stmnote_customertop5($A1785,$D1785,3)</f>
        <v>第三名</v>
      </c>
      <c r="Y1785" t="str" cm="1">
        <f t="array" ref="Y1785">[1]!s_stmnote_customertop5($A1785,$D1785,4)</f>
        <v>第四名</v>
      </c>
      <c r="Z1785" t="str" cm="1">
        <f t="array" ref="Z1785">[1]!s_stmnote_customertop5($A1785,$D1785,5)</f>
        <v>第五名</v>
      </c>
      <c r="AA1785" s="9">
        <f>[1]!s_stmnote_salestop5_pct(A1785,D1785)</f>
        <v>64.86</v>
      </c>
      <c r="AB1785" s="9">
        <f>[1]!s_fa_arturn(A1785,D1785)</f>
        <v>8.1600000000000006E-2</v>
      </c>
      <c r="AC1785" s="9">
        <f>[1]!fa_apturn(A1785,D1785)</f>
        <v>7.5569664769830805E-2</v>
      </c>
      <c r="AD1785" s="9">
        <f>[1]!s_fa_invturn(A1785,D1785)</f>
        <v>0.6472</v>
      </c>
    </row>
    <row r="1786" spans="1:30">
      <c r="A1786">
        <v>2504</v>
      </c>
      <c r="B1786" t="s">
        <v>349</v>
      </c>
      <c r="C1786" t="s">
        <v>2738</v>
      </c>
      <c r="D1786" s="8">
        <f t="shared" si="28"/>
        <v>45291</v>
      </c>
      <c r="E1786" t="s">
        <v>7056</v>
      </c>
      <c r="F1786">
        <v>1</v>
      </c>
      <c r="G1786" t="s">
        <v>8450</v>
      </c>
      <c r="L1786" t="str" cm="1">
        <f t="array" ref="L1786">[1]!s_info_industry_gics(A1786,1)</f>
        <v>工业</v>
      </c>
      <c r="M1786" t="str" cm="1">
        <f t="array" ref="M1786">[1]!s_info_industry_gicscode(A1786,1)</f>
        <v>20</v>
      </c>
      <c r="N1786" t="str">
        <f>[1]!s_info_industry_gics(A1786,2)</f>
        <v>资本货物</v>
      </c>
      <c r="O1786" t="str">
        <f>[1]!s_info_industry_gicscode(A1786,2)</f>
        <v>2010</v>
      </c>
      <c r="P1786" t="str" cm="1">
        <f t="array" ref="P1786">[1]!s_stmnote_suppliertop5(A1786,D1786,1)</f>
        <v>第一名</v>
      </c>
      <c r="Q1786" t="str">
        <f>[1]!s_stmnote_suppliertop5(A1786,D1786,2)</f>
        <v>第二名</v>
      </c>
      <c r="R1786" t="str" cm="1">
        <f t="array" ref="R1786">[1]!s_stmnote_suppliertop5(A1786,D1786,3)</f>
        <v>第三名</v>
      </c>
      <c r="S1786" t="str" cm="1">
        <f t="array" ref="S1786">[1]!s_stmnote_suppliertop5(A1786,D1786,4)</f>
        <v>第四名</v>
      </c>
      <c r="T1786" t="str" cm="1">
        <f t="array" ref="T1786">[1]!s_stmnote_suppliertop5(A1786,D1786,5)</f>
        <v>第五名</v>
      </c>
      <c r="U1786" s="9">
        <f>[1]!s_stmnote_purchasetop5_pct(A1786,D1786)</f>
        <v>72.42</v>
      </c>
      <c r="V1786" t="str" cm="1">
        <f t="array" ref="V1786">[1]!s_stmnote_customertop5($A1786,$D1786,1)</f>
        <v>第一名</v>
      </c>
      <c r="W1786" t="str" cm="1">
        <f t="array" ref="W1786">[1]!s_stmnote_customertop5($A1786,$D1786,2)</f>
        <v>第二名</v>
      </c>
      <c r="X1786" t="str" cm="1">
        <f t="array" ref="X1786">[1]!s_stmnote_customertop5($A1786,$D1786,3)</f>
        <v>第三名</v>
      </c>
      <c r="Y1786" t="str" cm="1">
        <f t="array" ref="Y1786">[1]!s_stmnote_customertop5($A1786,$D1786,4)</f>
        <v>第四名</v>
      </c>
      <c r="Z1786" t="str" cm="1">
        <f t="array" ref="Z1786">[1]!s_stmnote_customertop5($A1786,$D1786,5)</f>
        <v>第五名</v>
      </c>
      <c r="AA1786" s="9">
        <f>[1]!s_stmnote_salestop5_pct(A1786,D1786)</f>
        <v>71.180000000000007</v>
      </c>
      <c r="AB1786" s="9">
        <f>[1]!s_fa_arturn(A1786,D1786)</f>
        <v>5.3199999999999997E-2</v>
      </c>
      <c r="AC1786" s="9">
        <f>[1]!fa_apturn(A1786,D1786)</f>
        <v>3.2271046047912803E-2</v>
      </c>
      <c r="AD1786" s="9">
        <f>[1]!s_fa_invturn(A1786,D1786)</f>
        <v>0.27250000000000002</v>
      </c>
    </row>
    <row r="1787" spans="1:30">
      <c r="A1787">
        <v>2713</v>
      </c>
      <c r="B1787" t="s">
        <v>399</v>
      </c>
      <c r="C1787" t="s">
        <v>2873</v>
      </c>
      <c r="D1787" s="8">
        <f t="shared" si="28"/>
        <v>44561</v>
      </c>
      <c r="E1787" t="s">
        <v>7155</v>
      </c>
      <c r="F1787">
        <v>1</v>
      </c>
      <c r="G1787" t="s">
        <v>8521</v>
      </c>
      <c r="L1787" t="str" cm="1">
        <f t="array" ref="L1787">[1]!s_info_industry_gics(A1787,1)</f>
        <v>工业</v>
      </c>
      <c r="M1787" t="str" cm="1">
        <f t="array" ref="M1787">[1]!s_info_industry_gicscode(A1787,1)</f>
        <v>20</v>
      </c>
      <c r="N1787" t="str">
        <f>[1]!s_info_industry_gics(A1787,2)</f>
        <v>资本货物</v>
      </c>
      <c r="O1787" t="str">
        <f>[1]!s_info_industry_gicscode(A1787,2)</f>
        <v>2010</v>
      </c>
      <c r="P1787" t="str" cm="1">
        <f t="array" ref="P1787">[1]!s_stmnote_suppliertop5(A1787,D1787,1)</f>
        <v>天津市海燕电线电缆制造有限公司</v>
      </c>
      <c r="Q1787" t="str">
        <f>[1]!s_stmnote_suppliertop5(A1787,D1787,2)</f>
        <v>西卡(上海)管理有限公司</v>
      </c>
      <c r="R1787" t="str" cm="1">
        <f t="array" ref="R1787">[1]!s_stmnote_suppliertop5(A1787,D1787,3)</f>
        <v>可耐福新型建筑材料(芜湖)有限公司</v>
      </c>
      <c r="S1787" t="str" cm="1">
        <f t="array" ref="S1787">[1]!s_stmnote_suppliertop5(A1787,D1787,4)</f>
        <v>木柏士(唐山)家居制造有限公司</v>
      </c>
      <c r="T1787" t="str" cm="1">
        <f t="array" ref="T1787">[1]!s_stmnote_suppliertop5(A1787,D1787,5)</f>
        <v>天津北新木业有限公司</v>
      </c>
      <c r="U1787" s="9">
        <f>[1]!s_stmnote_purchasetop5_pct(A1787,D1787)</f>
        <v>9.9</v>
      </c>
      <c r="V1787" t="str" cm="1">
        <f t="array" ref="V1787">[1]!s_stmnote_customertop5($A1787,$D1787,1)</f>
        <v>中铁十二局集团有限公司</v>
      </c>
      <c r="W1787" t="str" cm="1">
        <f t="array" ref="W1787">[1]!s_stmnote_customertop5($A1787,$D1787,2)</f>
        <v>北京汇瀛恒安置业有限公司</v>
      </c>
      <c r="X1787" t="str" cm="1">
        <f t="array" ref="X1787">[1]!s_stmnote_customertop5($A1787,$D1787,3)</f>
        <v>宁波永进合能房地产有限公司</v>
      </c>
      <c r="Y1787" t="str" cm="1">
        <f t="array" ref="Y1787">[1]!s_stmnote_customertop5($A1787,$D1787,4)</f>
        <v>北京华商大厦有限公司</v>
      </c>
      <c r="Z1787" t="str" cm="1">
        <f t="array" ref="Z1787">[1]!s_stmnote_customertop5($A1787,$D1787,5)</f>
        <v>新疆斯诺动向置业有限公司</v>
      </c>
      <c r="AA1787" s="9">
        <f>[1]!s_stmnote_salestop5_pct(A1787,D1787)</f>
        <v>1.93</v>
      </c>
      <c r="AB1787" s="9">
        <f>[1]!s_fa_arturn(A1787,D1787)</f>
        <v>12.202999999999999</v>
      </c>
      <c r="AC1787" s="9">
        <f>[1]!fa_apturn(A1787,D1787)</f>
        <v>3.1403729623053098</v>
      </c>
      <c r="AD1787" s="9">
        <f>[1]!s_fa_invturn(A1787,D1787)</f>
        <v>15.3506</v>
      </c>
    </row>
    <row r="1788" spans="1:30">
      <c r="A1788">
        <v>2713</v>
      </c>
      <c r="B1788" t="s">
        <v>399</v>
      </c>
      <c r="C1788" t="s">
        <v>2874</v>
      </c>
      <c r="D1788" s="8">
        <f t="shared" si="28"/>
        <v>44926</v>
      </c>
      <c r="E1788" t="s">
        <v>7122</v>
      </c>
      <c r="F1788">
        <v>1</v>
      </c>
      <c r="G1788" t="s">
        <v>8521</v>
      </c>
      <c r="L1788" t="str" cm="1">
        <f t="array" ref="L1788">[1]!s_info_industry_gics(A1788,1)</f>
        <v>工业</v>
      </c>
      <c r="M1788" t="str" cm="1">
        <f t="array" ref="M1788">[1]!s_info_industry_gicscode(A1788,1)</f>
        <v>20</v>
      </c>
      <c r="N1788" t="str">
        <f>[1]!s_info_industry_gics(A1788,2)</f>
        <v>资本货物</v>
      </c>
      <c r="O1788" t="str">
        <f>[1]!s_info_industry_gicscode(A1788,2)</f>
        <v>2010</v>
      </c>
      <c r="P1788" t="str" cm="1">
        <f t="array" ref="P1788">[1]!s_stmnote_suppliertop5(A1788,D1788,1)</f>
        <v>天津市海燕电线电缆制造有限公司</v>
      </c>
      <c r="Q1788" t="str">
        <f>[1]!s_stmnote_suppliertop5(A1788,D1788,2)</f>
        <v>西卡(上海)管理有限公司</v>
      </c>
      <c r="R1788" t="str" cm="1">
        <f t="array" ref="R1788">[1]!s_stmnote_suppliertop5(A1788,D1788,3)</f>
        <v>可耐福新型建筑材料(芜湖)有限公司</v>
      </c>
      <c r="S1788" t="str" cm="1">
        <f t="array" ref="S1788">[1]!s_stmnote_suppliertop5(A1788,D1788,4)</f>
        <v>木柏士(唐山)家居制造有限公司</v>
      </c>
      <c r="T1788" t="str" cm="1">
        <f t="array" ref="T1788">[1]!s_stmnote_suppliertop5(A1788,D1788,5)</f>
        <v>梅菲特(北京)涂料有限公司</v>
      </c>
      <c r="U1788" s="9">
        <f>[1]!s_stmnote_purchasetop5_pct(A1788,D1788)</f>
        <v>9.75</v>
      </c>
      <c r="V1788" t="str" cm="1">
        <f t="array" ref="V1788">[1]!s_stmnote_customertop5($A1788,$D1788,1)</f>
        <v>南京仁恒酒店管理有限公司</v>
      </c>
      <c r="W1788" t="str" cm="1">
        <f t="array" ref="W1788">[1]!s_stmnote_customertop5($A1788,$D1788,2)</f>
        <v>武汉招城置业有限公司</v>
      </c>
      <c r="X1788" t="str" cm="1">
        <f t="array" ref="X1788">[1]!s_stmnote_customertop5($A1788,$D1788,3)</f>
        <v>中建海峡建设发展有限公司</v>
      </c>
      <c r="Y1788" t="str" cm="1">
        <f t="array" ref="Y1788">[1]!s_stmnote_customertop5($A1788,$D1788,4)</f>
        <v>南通招通置业有限公司</v>
      </c>
      <c r="Z1788" t="str" cm="1">
        <f t="array" ref="Z1788">[1]!s_stmnote_customertop5($A1788,$D1788,5)</f>
        <v>无锡健康家园房地产开发有限公司</v>
      </c>
      <c r="AA1788" s="9">
        <f>[1]!s_stmnote_salestop5_pct(A1788,D1788)</f>
        <v>1.08</v>
      </c>
      <c r="AB1788" s="9">
        <f>[1]!s_fa_arturn(A1788,D1788)</f>
        <v>7.0275999999999996</v>
      </c>
      <c r="AC1788" s="9">
        <f>[1]!fa_apturn(A1788,D1788)</f>
        <v>2.1172740869371198</v>
      </c>
      <c r="AD1788" s="9">
        <f>[1]!s_fa_invturn(A1788,D1788)</f>
        <v>8.9784000000000006</v>
      </c>
    </row>
    <row r="1789" spans="1:30">
      <c r="A1789">
        <v>2713</v>
      </c>
      <c r="B1789" t="s">
        <v>399</v>
      </c>
      <c r="C1789" t="s">
        <v>2875</v>
      </c>
      <c r="D1789" s="8">
        <f t="shared" si="28"/>
        <v>44926</v>
      </c>
      <c r="E1789" t="s">
        <v>6983</v>
      </c>
      <c r="F1789">
        <v>1</v>
      </c>
      <c r="G1789" t="s">
        <v>8522</v>
      </c>
      <c r="L1789" t="str" cm="1">
        <f t="array" ref="L1789">[1]!s_info_industry_gics(A1789,1)</f>
        <v>工业</v>
      </c>
      <c r="M1789" t="str" cm="1">
        <f t="array" ref="M1789">[1]!s_info_industry_gicscode(A1789,1)</f>
        <v>20</v>
      </c>
      <c r="N1789" t="str">
        <f>[1]!s_info_industry_gics(A1789,2)</f>
        <v>资本货物</v>
      </c>
      <c r="O1789" t="str">
        <f>[1]!s_info_industry_gicscode(A1789,2)</f>
        <v>2010</v>
      </c>
      <c r="P1789" t="str" cm="1">
        <f t="array" ref="P1789">[1]!s_stmnote_suppliertop5(A1789,D1789,1)</f>
        <v>天津市海燕电线电缆制造有限公司</v>
      </c>
      <c r="Q1789" t="str">
        <f>[1]!s_stmnote_suppliertop5(A1789,D1789,2)</f>
        <v>西卡(上海)管理有限公司</v>
      </c>
      <c r="R1789" t="str" cm="1">
        <f t="array" ref="R1789">[1]!s_stmnote_suppliertop5(A1789,D1789,3)</f>
        <v>可耐福新型建筑材料(芜湖)有限公司</v>
      </c>
      <c r="S1789" t="str" cm="1">
        <f t="array" ref="S1789">[1]!s_stmnote_suppliertop5(A1789,D1789,4)</f>
        <v>木柏士(唐山)家居制造有限公司</v>
      </c>
      <c r="T1789" t="str" cm="1">
        <f t="array" ref="T1789">[1]!s_stmnote_suppliertop5(A1789,D1789,5)</f>
        <v>梅菲特(北京)涂料有限公司</v>
      </c>
      <c r="U1789" s="9">
        <f>[1]!s_stmnote_purchasetop5_pct(A1789,D1789)</f>
        <v>9.75</v>
      </c>
      <c r="V1789" t="str" cm="1">
        <f t="array" ref="V1789">[1]!s_stmnote_customertop5($A1789,$D1789,1)</f>
        <v>南京仁恒酒店管理有限公司</v>
      </c>
      <c r="W1789" t="str" cm="1">
        <f t="array" ref="W1789">[1]!s_stmnote_customertop5($A1789,$D1789,2)</f>
        <v>武汉招城置业有限公司</v>
      </c>
      <c r="X1789" t="str" cm="1">
        <f t="array" ref="X1789">[1]!s_stmnote_customertop5($A1789,$D1789,3)</f>
        <v>中建海峡建设发展有限公司</v>
      </c>
      <c r="Y1789" t="str" cm="1">
        <f t="array" ref="Y1789">[1]!s_stmnote_customertop5($A1789,$D1789,4)</f>
        <v>南通招通置业有限公司</v>
      </c>
      <c r="Z1789" t="str" cm="1">
        <f t="array" ref="Z1789">[1]!s_stmnote_customertop5($A1789,$D1789,5)</f>
        <v>无锡健康家园房地产开发有限公司</v>
      </c>
      <c r="AA1789" s="9">
        <f>[1]!s_stmnote_salestop5_pct(A1789,D1789)</f>
        <v>1.08</v>
      </c>
      <c r="AB1789" s="9">
        <f>[1]!s_fa_arturn(A1789,D1789)</f>
        <v>7.0275999999999996</v>
      </c>
      <c r="AC1789" s="9">
        <f>[1]!fa_apturn(A1789,D1789)</f>
        <v>2.1172740869371198</v>
      </c>
      <c r="AD1789" s="9">
        <f>[1]!s_fa_invturn(A1789,D1789)</f>
        <v>8.9784000000000006</v>
      </c>
    </row>
    <row r="1790" spans="1:30">
      <c r="A1790">
        <v>2713</v>
      </c>
      <c r="B1790" t="s">
        <v>399</v>
      </c>
      <c r="C1790" t="s">
        <v>2876</v>
      </c>
      <c r="D1790" s="8">
        <f t="shared" si="28"/>
        <v>45291</v>
      </c>
      <c r="E1790" t="s">
        <v>7073</v>
      </c>
      <c r="F1790">
        <v>1</v>
      </c>
      <c r="G1790" t="s">
        <v>10629</v>
      </c>
      <c r="L1790" t="str" cm="1">
        <f t="array" ref="L1790">[1]!s_info_industry_gics(A1790,1)</f>
        <v>工业</v>
      </c>
      <c r="M1790" t="str" cm="1">
        <f t="array" ref="M1790">[1]!s_info_industry_gicscode(A1790,1)</f>
        <v>20</v>
      </c>
      <c r="N1790" t="str">
        <f>[1]!s_info_industry_gics(A1790,2)</f>
        <v>资本货物</v>
      </c>
      <c r="O1790" t="str">
        <f>[1]!s_info_industry_gicscode(A1790,2)</f>
        <v>2010</v>
      </c>
      <c r="P1790" t="str" cm="1">
        <f t="array" ref="P1790">[1]!s_stmnote_suppliertop5(A1790,D1790,1)</f>
        <v>供应商一</v>
      </c>
      <c r="Q1790" t="str">
        <f>[1]!s_stmnote_suppliertop5(A1790,D1790,2)</f>
        <v>供应商二</v>
      </c>
      <c r="R1790" t="str" cm="1">
        <f t="array" ref="R1790">[1]!s_stmnote_suppliertop5(A1790,D1790,3)</f>
        <v>供应商三</v>
      </c>
      <c r="S1790" t="str" cm="1">
        <f t="array" ref="S1790">[1]!s_stmnote_suppliertop5(A1790,D1790,4)</f>
        <v>供应商四</v>
      </c>
      <c r="T1790" t="str" cm="1">
        <f t="array" ref="T1790">[1]!s_stmnote_suppliertop5(A1790,D1790,5)</f>
        <v>供应商五</v>
      </c>
      <c r="U1790" s="9">
        <f>[1]!s_stmnote_purchasetop5_pct(A1790,D1790)</f>
        <v>7.65</v>
      </c>
      <c r="V1790" t="str" cm="1">
        <f t="array" ref="V1790">[1]!s_stmnote_customertop5($A1790,$D1790,1)</f>
        <v>客户一</v>
      </c>
      <c r="W1790" t="str" cm="1">
        <f t="array" ref="W1790">[1]!s_stmnote_customertop5($A1790,$D1790,2)</f>
        <v>客户二</v>
      </c>
      <c r="X1790" t="str" cm="1">
        <f t="array" ref="X1790">[1]!s_stmnote_customertop5($A1790,$D1790,3)</f>
        <v>客户三</v>
      </c>
      <c r="Y1790" t="str" cm="1">
        <f t="array" ref="Y1790">[1]!s_stmnote_customertop5($A1790,$D1790,4)</f>
        <v>客户四</v>
      </c>
      <c r="Z1790" t="str" cm="1">
        <f t="array" ref="Z1790">[1]!s_stmnote_customertop5($A1790,$D1790,5)</f>
        <v>客户五</v>
      </c>
      <c r="AA1790" s="9">
        <f>[1]!s_stmnote_salestop5_pct(A1790,D1790)</f>
        <v>1.38</v>
      </c>
      <c r="AB1790" s="9">
        <f>[1]!s_fa_arturn(A1790,D1790)</f>
        <v>9.5767000000000007</v>
      </c>
      <c r="AC1790" s="9">
        <f>[1]!fa_apturn(A1790,D1790)</f>
        <v>2.84287857865989</v>
      </c>
      <c r="AD1790" s="9">
        <f>[1]!s_fa_invturn(A1790,D1790)</f>
        <v>10.5039</v>
      </c>
    </row>
    <row r="1791" spans="1:30">
      <c r="A1791">
        <v>2713</v>
      </c>
      <c r="B1791" t="s">
        <v>399</v>
      </c>
      <c r="C1791" t="s">
        <v>2877</v>
      </c>
      <c r="D1791" s="8">
        <f t="shared" si="28"/>
        <v>45291</v>
      </c>
      <c r="E1791" t="s">
        <v>7061</v>
      </c>
      <c r="F1791">
        <v>1</v>
      </c>
      <c r="G1791" t="s">
        <v>10630</v>
      </c>
      <c r="L1791" t="str" cm="1">
        <f t="array" ref="L1791">[1]!s_info_industry_gics(A1791,1)</f>
        <v>工业</v>
      </c>
      <c r="M1791" t="str" cm="1">
        <f t="array" ref="M1791">[1]!s_info_industry_gicscode(A1791,1)</f>
        <v>20</v>
      </c>
      <c r="N1791" t="str">
        <f>[1]!s_info_industry_gics(A1791,2)</f>
        <v>资本货物</v>
      </c>
      <c r="O1791" t="str">
        <f>[1]!s_info_industry_gicscode(A1791,2)</f>
        <v>2010</v>
      </c>
      <c r="P1791" t="str" cm="1">
        <f t="array" ref="P1791">[1]!s_stmnote_suppliertop5(A1791,D1791,1)</f>
        <v>供应商一</v>
      </c>
      <c r="Q1791" t="str">
        <f>[1]!s_stmnote_suppliertop5(A1791,D1791,2)</f>
        <v>供应商二</v>
      </c>
      <c r="R1791" t="str" cm="1">
        <f t="array" ref="R1791">[1]!s_stmnote_suppliertop5(A1791,D1791,3)</f>
        <v>供应商三</v>
      </c>
      <c r="S1791" t="str" cm="1">
        <f t="array" ref="S1791">[1]!s_stmnote_suppliertop5(A1791,D1791,4)</f>
        <v>供应商四</v>
      </c>
      <c r="T1791" t="str" cm="1">
        <f t="array" ref="T1791">[1]!s_stmnote_suppliertop5(A1791,D1791,5)</f>
        <v>供应商五</v>
      </c>
      <c r="U1791" s="9">
        <f>[1]!s_stmnote_purchasetop5_pct(A1791,D1791)</f>
        <v>7.65</v>
      </c>
      <c r="V1791" t="str" cm="1">
        <f t="array" ref="V1791">[1]!s_stmnote_customertop5($A1791,$D1791,1)</f>
        <v>客户一</v>
      </c>
      <c r="W1791" t="str" cm="1">
        <f t="array" ref="W1791">[1]!s_stmnote_customertop5($A1791,$D1791,2)</f>
        <v>客户二</v>
      </c>
      <c r="X1791" t="str" cm="1">
        <f t="array" ref="X1791">[1]!s_stmnote_customertop5($A1791,$D1791,3)</f>
        <v>客户三</v>
      </c>
      <c r="Y1791" t="str" cm="1">
        <f t="array" ref="Y1791">[1]!s_stmnote_customertop5($A1791,$D1791,4)</f>
        <v>客户四</v>
      </c>
      <c r="Z1791" t="str" cm="1">
        <f t="array" ref="Z1791">[1]!s_stmnote_customertop5($A1791,$D1791,5)</f>
        <v>客户五</v>
      </c>
      <c r="AA1791" s="9">
        <f>[1]!s_stmnote_salestop5_pct(A1791,D1791)</f>
        <v>1.38</v>
      </c>
      <c r="AB1791" s="9">
        <f>[1]!s_fa_arturn(A1791,D1791)</f>
        <v>9.5767000000000007</v>
      </c>
      <c r="AC1791" s="9">
        <f>[1]!fa_apturn(A1791,D1791)</f>
        <v>2.84287857865989</v>
      </c>
      <c r="AD1791" s="9">
        <f>[1]!s_fa_invturn(A1791,D1791)</f>
        <v>10.5039</v>
      </c>
    </row>
    <row r="1792" spans="1:30">
      <c r="A1792">
        <v>2761</v>
      </c>
      <c r="B1792" t="s">
        <v>412</v>
      </c>
      <c r="C1792" t="s">
        <v>2935</v>
      </c>
      <c r="D1792" s="8">
        <f t="shared" si="28"/>
        <v>44561</v>
      </c>
      <c r="E1792" t="s">
        <v>6949</v>
      </c>
      <c r="F1792">
        <v>1</v>
      </c>
      <c r="G1792" t="s">
        <v>8543</v>
      </c>
      <c r="L1792" t="str" cm="1">
        <f t="array" ref="L1792">[1]!s_info_industry_gics(A1792,1)</f>
        <v>工业</v>
      </c>
      <c r="M1792" t="str" cm="1">
        <f t="array" ref="M1792">[1]!s_info_industry_gicscode(A1792,1)</f>
        <v>20</v>
      </c>
      <c r="N1792" t="str">
        <f>[1]!s_info_industry_gics(A1792,2)</f>
        <v>资本货物</v>
      </c>
      <c r="O1792" t="str">
        <f>[1]!s_info_industry_gicscode(A1792,2)</f>
        <v>2010</v>
      </c>
      <c r="P1792" t="str" cm="1">
        <f t="array" ref="P1792">[1]!s_stmnote_suppliertop5(A1792,D1792,1)</f>
        <v>供应商1</v>
      </c>
      <c r="Q1792" t="str">
        <f>[1]!s_stmnote_suppliertop5(A1792,D1792,2)</f>
        <v>供应商2</v>
      </c>
      <c r="R1792" t="str" cm="1">
        <f t="array" ref="R1792">[1]!s_stmnote_suppliertop5(A1792,D1792,3)</f>
        <v>供应商3</v>
      </c>
      <c r="S1792" t="str" cm="1">
        <f t="array" ref="S1792">[1]!s_stmnote_suppliertop5(A1792,D1792,4)</f>
        <v>供应商4</v>
      </c>
      <c r="T1792" t="str" cm="1">
        <f t="array" ref="T1792">[1]!s_stmnote_suppliertop5(A1792,D1792,5)</f>
        <v>供应商5</v>
      </c>
      <c r="U1792" s="9">
        <f>[1]!s_stmnote_purchasetop5_pct(A1792,D1792)</f>
        <v>9.5399999999999991</v>
      </c>
      <c r="V1792" t="str" cm="1">
        <f t="array" ref="V1792">[1]!s_stmnote_customertop5($A1792,$D1792,1)</f>
        <v>客户1</v>
      </c>
      <c r="W1792" t="str" cm="1">
        <f t="array" ref="W1792">[1]!s_stmnote_customertop5($A1792,$D1792,2)</f>
        <v>客户2</v>
      </c>
      <c r="X1792" t="str" cm="1">
        <f t="array" ref="X1792">[1]!s_stmnote_customertop5($A1792,$D1792,3)</f>
        <v>客户3</v>
      </c>
      <c r="Y1792" t="str" cm="1">
        <f t="array" ref="Y1792">[1]!s_stmnote_customertop5($A1792,$D1792,4)</f>
        <v>客户4</v>
      </c>
      <c r="Z1792" t="str" cm="1">
        <f t="array" ref="Z1792">[1]!s_stmnote_customertop5($A1792,$D1792,5)</f>
        <v>客户5</v>
      </c>
      <c r="AA1792" s="9">
        <f>[1]!s_stmnote_salestop5_pct(A1792,D1792)</f>
        <v>5.16</v>
      </c>
      <c r="AB1792" s="9">
        <f>[1]!s_fa_arturn(A1792,D1792)</f>
        <v>3.1833</v>
      </c>
      <c r="AC1792" s="9">
        <f>[1]!fa_apturn(A1792,D1792)</f>
        <v>2.09356977376394</v>
      </c>
      <c r="AD1792" s="9">
        <f>[1]!s_fa_invturn(A1792,D1792)</f>
        <v>4.2262000000000004</v>
      </c>
    </row>
    <row r="1793" spans="1:30">
      <c r="A1793">
        <v>2761</v>
      </c>
      <c r="B1793" t="s">
        <v>412</v>
      </c>
      <c r="C1793" t="s">
        <v>2936</v>
      </c>
      <c r="D1793" s="8">
        <f t="shared" si="28"/>
        <v>44561</v>
      </c>
      <c r="E1793" t="s">
        <v>7482</v>
      </c>
      <c r="F1793">
        <v>1</v>
      </c>
      <c r="G1793" t="s">
        <v>8544</v>
      </c>
      <c r="L1793" t="str" cm="1">
        <f t="array" ref="L1793">[1]!s_info_industry_gics(A1793,1)</f>
        <v>工业</v>
      </c>
      <c r="M1793" t="str" cm="1">
        <f t="array" ref="M1793">[1]!s_info_industry_gicscode(A1793,1)</f>
        <v>20</v>
      </c>
      <c r="N1793" t="str">
        <f>[1]!s_info_industry_gics(A1793,2)</f>
        <v>资本货物</v>
      </c>
      <c r="O1793" t="str">
        <f>[1]!s_info_industry_gicscode(A1793,2)</f>
        <v>2010</v>
      </c>
      <c r="P1793" t="str" cm="1">
        <f t="array" ref="P1793">[1]!s_stmnote_suppliertop5(A1793,D1793,1)</f>
        <v>供应商1</v>
      </c>
      <c r="Q1793" t="str">
        <f>[1]!s_stmnote_suppliertop5(A1793,D1793,2)</f>
        <v>供应商2</v>
      </c>
      <c r="R1793" t="str" cm="1">
        <f t="array" ref="R1793">[1]!s_stmnote_suppliertop5(A1793,D1793,3)</f>
        <v>供应商3</v>
      </c>
      <c r="S1793" t="str" cm="1">
        <f t="array" ref="S1793">[1]!s_stmnote_suppliertop5(A1793,D1793,4)</f>
        <v>供应商4</v>
      </c>
      <c r="T1793" t="str" cm="1">
        <f t="array" ref="T1793">[1]!s_stmnote_suppliertop5(A1793,D1793,5)</f>
        <v>供应商5</v>
      </c>
      <c r="U1793" s="9">
        <f>[1]!s_stmnote_purchasetop5_pct(A1793,D1793)</f>
        <v>9.5399999999999991</v>
      </c>
      <c r="V1793" t="str" cm="1">
        <f t="array" ref="V1793">[1]!s_stmnote_customertop5($A1793,$D1793,1)</f>
        <v>客户1</v>
      </c>
      <c r="W1793" t="str" cm="1">
        <f t="array" ref="W1793">[1]!s_stmnote_customertop5($A1793,$D1793,2)</f>
        <v>客户2</v>
      </c>
      <c r="X1793" t="str" cm="1">
        <f t="array" ref="X1793">[1]!s_stmnote_customertop5($A1793,$D1793,3)</f>
        <v>客户3</v>
      </c>
      <c r="Y1793" t="str" cm="1">
        <f t="array" ref="Y1793">[1]!s_stmnote_customertop5($A1793,$D1793,4)</f>
        <v>客户4</v>
      </c>
      <c r="Z1793" t="str" cm="1">
        <f t="array" ref="Z1793">[1]!s_stmnote_customertop5($A1793,$D1793,5)</f>
        <v>客户5</v>
      </c>
      <c r="AA1793" s="9">
        <f>[1]!s_stmnote_salestop5_pct(A1793,D1793)</f>
        <v>5.16</v>
      </c>
      <c r="AB1793" s="9">
        <f>[1]!s_fa_arturn(A1793,D1793)</f>
        <v>3.1833</v>
      </c>
      <c r="AC1793" s="9">
        <f>[1]!fa_apturn(A1793,D1793)</f>
        <v>2.09356977376394</v>
      </c>
      <c r="AD1793" s="9">
        <f>[1]!s_fa_invturn(A1793,D1793)</f>
        <v>4.2262000000000004</v>
      </c>
    </row>
    <row r="1794" spans="1:30">
      <c r="A1794">
        <v>2761</v>
      </c>
      <c r="B1794" t="s">
        <v>412</v>
      </c>
      <c r="C1794" t="s">
        <v>2937</v>
      </c>
      <c r="D1794" s="8">
        <f t="shared" si="28"/>
        <v>44926</v>
      </c>
      <c r="E1794" t="s">
        <v>6950</v>
      </c>
      <c r="F1794">
        <v>2</v>
      </c>
      <c r="G1794" t="s">
        <v>10657</v>
      </c>
      <c r="H1794" t="s">
        <v>12133</v>
      </c>
      <c r="L1794" t="str" cm="1">
        <f t="array" ref="L1794">[1]!s_info_industry_gics(A1794,1)</f>
        <v>工业</v>
      </c>
      <c r="M1794" t="str" cm="1">
        <f t="array" ref="M1794">[1]!s_info_industry_gicscode(A1794,1)</f>
        <v>20</v>
      </c>
      <c r="N1794" t="str">
        <f>[1]!s_info_industry_gics(A1794,2)</f>
        <v>资本货物</v>
      </c>
      <c r="O1794" t="str">
        <f>[1]!s_info_industry_gicscode(A1794,2)</f>
        <v>2010</v>
      </c>
      <c r="P1794" t="str" cm="1">
        <f t="array" ref="P1794">[1]!s_stmnote_suppliertop5(A1794,D1794,1)</f>
        <v>供应商1</v>
      </c>
      <c r="Q1794" t="str">
        <f>[1]!s_stmnote_suppliertop5(A1794,D1794,2)</f>
        <v>供应商2</v>
      </c>
      <c r="R1794" t="str" cm="1">
        <f t="array" ref="R1794">[1]!s_stmnote_suppliertop5(A1794,D1794,3)</f>
        <v>供应商3</v>
      </c>
      <c r="S1794" t="str" cm="1">
        <f t="array" ref="S1794">[1]!s_stmnote_suppliertop5(A1794,D1794,4)</f>
        <v>供应商4</v>
      </c>
      <c r="T1794" t="str" cm="1">
        <f t="array" ref="T1794">[1]!s_stmnote_suppliertop5(A1794,D1794,5)</f>
        <v>供应商5</v>
      </c>
      <c r="U1794" s="9">
        <f>[1]!s_stmnote_purchasetop5_pct(A1794,D1794)</f>
        <v>9.94</v>
      </c>
      <c r="V1794" t="str" cm="1">
        <f t="array" ref="V1794">[1]!s_stmnote_customertop5($A1794,$D1794,1)</f>
        <v>客户1</v>
      </c>
      <c r="W1794" t="str" cm="1">
        <f t="array" ref="W1794">[1]!s_stmnote_customertop5($A1794,$D1794,2)</f>
        <v>客户2</v>
      </c>
      <c r="X1794" t="str" cm="1">
        <f t="array" ref="X1794">[1]!s_stmnote_customertop5($A1794,$D1794,3)</f>
        <v>客户3</v>
      </c>
      <c r="Y1794" t="str" cm="1">
        <f t="array" ref="Y1794">[1]!s_stmnote_customertop5($A1794,$D1794,4)</f>
        <v>客户4</v>
      </c>
      <c r="Z1794" t="str" cm="1">
        <f t="array" ref="Z1794">[1]!s_stmnote_customertop5($A1794,$D1794,5)</f>
        <v>客户5</v>
      </c>
      <c r="AA1794" s="9">
        <f>[1]!s_stmnote_salestop5_pct(A1794,D1794)</f>
        <v>6.37</v>
      </c>
      <c r="AB1794" s="9">
        <f>[1]!s_fa_arturn(A1794,D1794)</f>
        <v>3.2008999999999999</v>
      </c>
      <c r="AC1794" s="9">
        <f>[1]!fa_apturn(A1794,D1794)</f>
        <v>1.6674907473110501</v>
      </c>
      <c r="AD1794" s="9">
        <f>[1]!s_fa_invturn(A1794,D1794)</f>
        <v>2.9527000000000001</v>
      </c>
    </row>
    <row r="1795" spans="1:30">
      <c r="A1795">
        <v>2761</v>
      </c>
      <c r="B1795" t="s">
        <v>412</v>
      </c>
      <c r="C1795" t="s">
        <v>2938</v>
      </c>
      <c r="D1795" s="8">
        <f t="shared" si="28"/>
        <v>45291</v>
      </c>
      <c r="E1795" t="s">
        <v>6942</v>
      </c>
      <c r="F1795">
        <v>1</v>
      </c>
      <c r="G1795" t="s">
        <v>8545</v>
      </c>
      <c r="L1795" t="str" cm="1">
        <f t="array" ref="L1795">[1]!s_info_industry_gics(A1795,1)</f>
        <v>工业</v>
      </c>
      <c r="M1795" t="str" cm="1">
        <f t="array" ref="M1795">[1]!s_info_industry_gicscode(A1795,1)</f>
        <v>20</v>
      </c>
      <c r="N1795" t="str">
        <f>[1]!s_info_industry_gics(A1795,2)</f>
        <v>资本货物</v>
      </c>
      <c r="O1795" t="str">
        <f>[1]!s_info_industry_gicscode(A1795,2)</f>
        <v>2010</v>
      </c>
      <c r="P1795" t="str" cm="1">
        <f t="array" ref="P1795">[1]!s_stmnote_suppliertop5(A1795,D1795,1)</f>
        <v>浙江建工劳务开发有限公司</v>
      </c>
      <c r="Q1795" t="str">
        <f>[1]!s_stmnote_suppliertop5(A1795,D1795,2)</f>
        <v>浙江天利建设劳务有限公司</v>
      </c>
      <c r="R1795" t="str" cm="1">
        <f t="array" ref="R1795">[1]!s_stmnote_suppliertop5(A1795,D1795,3)</f>
        <v>杭州热联集团股份有限公司</v>
      </c>
      <c r="S1795" t="str" cm="1">
        <f t="array" ref="S1795">[1]!s_stmnote_suppliertop5(A1795,D1795,4)</f>
        <v>马钢(杭州)钢材销售有限公司</v>
      </c>
      <c r="T1795" t="str" cm="1">
        <f t="array" ref="T1795">[1]!s_stmnote_suppliertop5(A1795,D1795,5)</f>
        <v>五矿钢铁杭州有限公司</v>
      </c>
      <c r="U1795" s="9">
        <f>[1]!s_stmnote_purchasetop5_pct(A1795,D1795)</f>
        <v>6.44</v>
      </c>
      <c r="V1795" t="str" cm="1">
        <f t="array" ref="V1795">[1]!s_stmnote_customertop5($A1795,$D1795,1)</f>
        <v>浙江大学创新创业研究院有限公司</v>
      </c>
      <c r="W1795" t="str" cm="1">
        <f t="array" ref="W1795">[1]!s_stmnote_customertop5($A1795,$D1795,2)</f>
        <v>义乌市双江湖建设开发有限公司</v>
      </c>
      <c r="X1795" t="str" cm="1">
        <f t="array" ref="X1795">[1]!s_stmnote_customertop5($A1795,$D1795,3)</f>
        <v>杭州望海潮建设有限公司</v>
      </c>
      <c r="Y1795" t="str" cm="1">
        <f t="array" ref="Y1795">[1]!s_stmnote_customertop5($A1795,$D1795,4)</f>
        <v>珠海横琴澳门新街坊发展有限公司</v>
      </c>
      <c r="Z1795" t="str" cm="1">
        <f t="array" ref="Z1795">[1]!s_stmnote_customertop5($A1795,$D1795,5)</f>
        <v>浙江钧叶贸易有限公司</v>
      </c>
      <c r="AA1795" s="9">
        <f>[1]!s_stmnote_salestop5_pct(A1795,D1795)</f>
        <v>4.7699999999999996</v>
      </c>
      <c r="AB1795" s="9">
        <f>[1]!s_fa_arturn(A1795,D1795)</f>
        <v>3.3485</v>
      </c>
      <c r="AC1795" s="9">
        <f>[1]!fa_apturn(A1795,D1795)</f>
        <v>1.36986128418661</v>
      </c>
      <c r="AD1795" s="9">
        <f>[1]!s_fa_invturn(A1795,D1795)</f>
        <v>2.0421</v>
      </c>
    </row>
    <row r="1796" spans="1:30">
      <c r="A1796">
        <v>2761</v>
      </c>
      <c r="B1796" t="s">
        <v>412</v>
      </c>
      <c r="C1796" t="s">
        <v>2939</v>
      </c>
      <c r="D1796" s="8">
        <f t="shared" si="28"/>
        <v>45291</v>
      </c>
      <c r="E1796" t="s">
        <v>7433</v>
      </c>
      <c r="F1796">
        <v>1</v>
      </c>
      <c r="G1796" t="s">
        <v>8546</v>
      </c>
      <c r="L1796" t="str" cm="1">
        <f t="array" ref="L1796">[1]!s_info_industry_gics(A1796,1)</f>
        <v>工业</v>
      </c>
      <c r="M1796" t="str" cm="1">
        <f t="array" ref="M1796">[1]!s_info_industry_gicscode(A1796,1)</f>
        <v>20</v>
      </c>
      <c r="N1796" t="str">
        <f>[1]!s_info_industry_gics(A1796,2)</f>
        <v>资本货物</v>
      </c>
      <c r="O1796" t="str">
        <f>[1]!s_info_industry_gicscode(A1796,2)</f>
        <v>2010</v>
      </c>
      <c r="P1796" t="str" cm="1">
        <f t="array" ref="P1796">[1]!s_stmnote_suppliertop5(A1796,D1796,1)</f>
        <v>浙江建工劳务开发有限公司</v>
      </c>
      <c r="Q1796" t="str">
        <f>[1]!s_stmnote_suppliertop5(A1796,D1796,2)</f>
        <v>浙江天利建设劳务有限公司</v>
      </c>
      <c r="R1796" t="str" cm="1">
        <f t="array" ref="R1796">[1]!s_stmnote_suppliertop5(A1796,D1796,3)</f>
        <v>杭州热联集团股份有限公司</v>
      </c>
      <c r="S1796" t="str" cm="1">
        <f t="array" ref="S1796">[1]!s_stmnote_suppliertop5(A1796,D1796,4)</f>
        <v>马钢(杭州)钢材销售有限公司</v>
      </c>
      <c r="T1796" t="str" cm="1">
        <f t="array" ref="T1796">[1]!s_stmnote_suppliertop5(A1796,D1796,5)</f>
        <v>五矿钢铁杭州有限公司</v>
      </c>
      <c r="U1796" s="9">
        <f>[1]!s_stmnote_purchasetop5_pct(A1796,D1796)</f>
        <v>6.44</v>
      </c>
      <c r="V1796" t="str" cm="1">
        <f t="array" ref="V1796">[1]!s_stmnote_customertop5($A1796,$D1796,1)</f>
        <v>浙江大学创新创业研究院有限公司</v>
      </c>
      <c r="W1796" t="str" cm="1">
        <f t="array" ref="W1796">[1]!s_stmnote_customertop5($A1796,$D1796,2)</f>
        <v>义乌市双江湖建设开发有限公司</v>
      </c>
      <c r="X1796" t="str" cm="1">
        <f t="array" ref="X1796">[1]!s_stmnote_customertop5($A1796,$D1796,3)</f>
        <v>杭州望海潮建设有限公司</v>
      </c>
      <c r="Y1796" t="str" cm="1">
        <f t="array" ref="Y1796">[1]!s_stmnote_customertop5($A1796,$D1796,4)</f>
        <v>珠海横琴澳门新街坊发展有限公司</v>
      </c>
      <c r="Z1796" t="str" cm="1">
        <f t="array" ref="Z1796">[1]!s_stmnote_customertop5($A1796,$D1796,5)</f>
        <v>浙江钧叶贸易有限公司</v>
      </c>
      <c r="AA1796" s="9">
        <f>[1]!s_stmnote_salestop5_pct(A1796,D1796)</f>
        <v>4.7699999999999996</v>
      </c>
      <c r="AB1796" s="9">
        <f>[1]!s_fa_arturn(A1796,D1796)</f>
        <v>3.3485</v>
      </c>
      <c r="AC1796" s="9">
        <f>[1]!fa_apturn(A1796,D1796)</f>
        <v>1.36986128418661</v>
      </c>
      <c r="AD1796" s="9">
        <f>[1]!s_fa_invturn(A1796,D1796)</f>
        <v>2.0421</v>
      </c>
    </row>
    <row r="1797" spans="1:30">
      <c r="A1797">
        <v>2775</v>
      </c>
      <c r="B1797" t="s">
        <v>414</v>
      </c>
      <c r="C1797" t="s">
        <v>2944</v>
      </c>
      <c r="D1797" s="8">
        <f t="shared" si="28"/>
        <v>44926</v>
      </c>
      <c r="E1797" t="s">
        <v>7434</v>
      </c>
      <c r="F1797">
        <v>1</v>
      </c>
      <c r="G1797" t="s">
        <v>7881</v>
      </c>
      <c r="L1797" t="str" cm="1">
        <f t="array" ref="L1797">[1]!s_info_industry_gics(A1797,1)</f>
        <v>工业</v>
      </c>
      <c r="M1797" t="str" cm="1">
        <f t="array" ref="M1797">[1]!s_info_industry_gicscode(A1797,1)</f>
        <v>20</v>
      </c>
      <c r="N1797" t="str">
        <f>[1]!s_info_industry_gics(A1797,2)</f>
        <v>资本货物</v>
      </c>
      <c r="O1797" t="str">
        <f>[1]!s_info_industry_gicscode(A1797,2)</f>
        <v>2010</v>
      </c>
      <c r="P1797" t="str" cm="1">
        <f t="array" ref="P1797">[1]!s_stmnote_suppliertop5(A1797,D1797,1)</f>
        <v>第一名</v>
      </c>
      <c r="Q1797" t="str">
        <f>[1]!s_stmnote_suppliertop5(A1797,D1797,2)</f>
        <v>第二名</v>
      </c>
      <c r="R1797" t="str" cm="1">
        <f t="array" ref="R1797">[1]!s_stmnote_suppliertop5(A1797,D1797,3)</f>
        <v>第三名</v>
      </c>
      <c r="S1797" t="str" cm="1">
        <f t="array" ref="S1797">[1]!s_stmnote_suppliertop5(A1797,D1797,4)</f>
        <v>第四名</v>
      </c>
      <c r="T1797" t="str" cm="1">
        <f t="array" ref="T1797">[1]!s_stmnote_suppliertop5(A1797,D1797,5)</f>
        <v>第五名</v>
      </c>
      <c r="U1797" s="9">
        <f>[1]!s_stmnote_purchasetop5_pct(A1797,D1797)</f>
        <v>28.46</v>
      </c>
      <c r="V1797" t="str" cm="1">
        <f t="array" ref="V1797">[1]!s_stmnote_customertop5($A1797,$D1797,1)</f>
        <v>第一名</v>
      </c>
      <c r="W1797" t="str" cm="1">
        <f t="array" ref="W1797">[1]!s_stmnote_customertop5($A1797,$D1797,2)</f>
        <v>第二名</v>
      </c>
      <c r="X1797" t="str" cm="1">
        <f t="array" ref="X1797">[1]!s_stmnote_customertop5($A1797,$D1797,3)</f>
        <v>第三名</v>
      </c>
      <c r="Y1797" t="str" cm="1">
        <f t="array" ref="Y1797">[1]!s_stmnote_customertop5($A1797,$D1797,4)</f>
        <v>第四名</v>
      </c>
      <c r="Z1797" t="str" cm="1">
        <f t="array" ref="Z1797">[1]!s_stmnote_customertop5($A1797,$D1797,5)</f>
        <v>第五名</v>
      </c>
      <c r="AA1797" s="9">
        <f>[1]!s_stmnote_salestop5_pct(A1797,D1797)</f>
        <v>32.6</v>
      </c>
      <c r="AB1797" s="9">
        <f>[1]!s_fa_arturn(A1797,D1797)</f>
        <v>1.0155000000000001</v>
      </c>
      <c r="AC1797" s="9">
        <f>[1]!fa_apturn(A1797,D1797)</f>
        <v>0.42112607939028202</v>
      </c>
      <c r="AD1797" s="9">
        <f>[1]!s_fa_invturn(A1797,D1797)</f>
        <v>0.6925</v>
      </c>
    </row>
    <row r="1798" spans="1:30">
      <c r="A1798">
        <v>2775</v>
      </c>
      <c r="B1798" t="s">
        <v>414</v>
      </c>
      <c r="C1798" t="s">
        <v>2945</v>
      </c>
      <c r="D1798" s="8">
        <f t="shared" si="28"/>
        <v>44926</v>
      </c>
      <c r="E1798" t="s">
        <v>7528</v>
      </c>
      <c r="F1798">
        <v>1</v>
      </c>
      <c r="G1798" t="s">
        <v>7881</v>
      </c>
      <c r="L1798" t="str" cm="1">
        <f t="array" ref="L1798">[1]!s_info_industry_gics(A1798,1)</f>
        <v>工业</v>
      </c>
      <c r="M1798" t="str" cm="1">
        <f t="array" ref="M1798">[1]!s_info_industry_gicscode(A1798,1)</f>
        <v>20</v>
      </c>
      <c r="N1798" t="str">
        <f>[1]!s_info_industry_gics(A1798,2)</f>
        <v>资本货物</v>
      </c>
      <c r="O1798" t="str">
        <f>[1]!s_info_industry_gicscode(A1798,2)</f>
        <v>2010</v>
      </c>
      <c r="P1798" t="str" cm="1">
        <f t="array" ref="P1798">[1]!s_stmnote_suppliertop5(A1798,D1798,1)</f>
        <v>第一名</v>
      </c>
      <c r="Q1798" t="str">
        <f>[1]!s_stmnote_suppliertop5(A1798,D1798,2)</f>
        <v>第二名</v>
      </c>
      <c r="R1798" t="str" cm="1">
        <f t="array" ref="R1798">[1]!s_stmnote_suppliertop5(A1798,D1798,3)</f>
        <v>第三名</v>
      </c>
      <c r="S1798" t="str" cm="1">
        <f t="array" ref="S1798">[1]!s_stmnote_suppliertop5(A1798,D1798,4)</f>
        <v>第四名</v>
      </c>
      <c r="T1798" t="str" cm="1">
        <f t="array" ref="T1798">[1]!s_stmnote_suppliertop5(A1798,D1798,5)</f>
        <v>第五名</v>
      </c>
      <c r="U1798" s="9">
        <f>[1]!s_stmnote_purchasetop5_pct(A1798,D1798)</f>
        <v>28.46</v>
      </c>
      <c r="V1798" t="str" cm="1">
        <f t="array" ref="V1798">[1]!s_stmnote_customertop5($A1798,$D1798,1)</f>
        <v>第一名</v>
      </c>
      <c r="W1798" t="str" cm="1">
        <f t="array" ref="W1798">[1]!s_stmnote_customertop5($A1798,$D1798,2)</f>
        <v>第二名</v>
      </c>
      <c r="X1798" t="str" cm="1">
        <f t="array" ref="X1798">[1]!s_stmnote_customertop5($A1798,$D1798,3)</f>
        <v>第三名</v>
      </c>
      <c r="Y1798" t="str" cm="1">
        <f t="array" ref="Y1798">[1]!s_stmnote_customertop5($A1798,$D1798,4)</f>
        <v>第四名</v>
      </c>
      <c r="Z1798" t="str" cm="1">
        <f t="array" ref="Z1798">[1]!s_stmnote_customertop5($A1798,$D1798,5)</f>
        <v>第五名</v>
      </c>
      <c r="AA1798" s="9">
        <f>[1]!s_stmnote_salestop5_pct(A1798,D1798)</f>
        <v>32.6</v>
      </c>
      <c r="AB1798" s="9">
        <f>[1]!s_fa_arturn(A1798,D1798)</f>
        <v>1.0155000000000001</v>
      </c>
      <c r="AC1798" s="9">
        <f>[1]!fa_apturn(A1798,D1798)</f>
        <v>0.42112607939028202</v>
      </c>
      <c r="AD1798" s="9">
        <f>[1]!s_fa_invturn(A1798,D1798)</f>
        <v>0.6925</v>
      </c>
    </row>
    <row r="1799" spans="1:30">
      <c r="A1799">
        <v>2822</v>
      </c>
      <c r="B1799" t="s">
        <v>428</v>
      </c>
      <c r="C1799" t="s">
        <v>3006</v>
      </c>
      <c r="D1799" s="8">
        <f t="shared" si="28"/>
        <v>44561</v>
      </c>
      <c r="E1799" t="s">
        <v>7116</v>
      </c>
      <c r="F1799">
        <v>1</v>
      </c>
      <c r="G1799" t="s">
        <v>10679</v>
      </c>
      <c r="L1799" t="str" cm="1">
        <f t="array" ref="L1799">[1]!s_info_industry_gics(A1799,1)</f>
        <v>工业</v>
      </c>
      <c r="M1799" t="str" cm="1">
        <f t="array" ref="M1799">[1]!s_info_industry_gicscode(A1799,1)</f>
        <v>20</v>
      </c>
      <c r="N1799" t="str">
        <f>[1]!s_info_industry_gics(A1799,2)</f>
        <v>资本货物</v>
      </c>
      <c r="O1799" t="str">
        <f>[1]!s_info_industry_gicscode(A1799,2)</f>
        <v>2010</v>
      </c>
      <c r="P1799" t="str" cm="1">
        <f t="array" ref="P1799">[1]!s_stmnote_suppliertop5(A1799,D1799,1)</f>
        <v>供应商一</v>
      </c>
      <c r="Q1799" t="str">
        <f>[1]!s_stmnote_suppliertop5(A1799,D1799,2)</f>
        <v>供应商二</v>
      </c>
      <c r="R1799" t="str" cm="1">
        <f t="array" ref="R1799">[1]!s_stmnote_suppliertop5(A1799,D1799,3)</f>
        <v>供应商三</v>
      </c>
      <c r="S1799" t="str" cm="1">
        <f t="array" ref="S1799">[1]!s_stmnote_suppliertop5(A1799,D1799,4)</f>
        <v>供应商四</v>
      </c>
      <c r="T1799" t="str" cm="1">
        <f t="array" ref="T1799">[1]!s_stmnote_suppliertop5(A1799,D1799,5)</f>
        <v>供应商五</v>
      </c>
      <c r="U1799" s="9">
        <f>[1]!s_stmnote_purchasetop5_pct(A1799,D1799)</f>
        <v>13.47</v>
      </c>
      <c r="V1799" t="str" cm="1">
        <f t="array" ref="V1799">[1]!s_stmnote_customertop5($A1799,$D1799,1)</f>
        <v>第一名</v>
      </c>
      <c r="W1799" t="str" cm="1">
        <f t="array" ref="W1799">[1]!s_stmnote_customertop5($A1799,$D1799,2)</f>
        <v>第二名</v>
      </c>
      <c r="X1799" t="str" cm="1">
        <f t="array" ref="X1799">[1]!s_stmnote_customertop5($A1799,$D1799,3)</f>
        <v>第三名</v>
      </c>
      <c r="Y1799" t="str" cm="1">
        <f t="array" ref="Y1799">[1]!s_stmnote_customertop5($A1799,$D1799,4)</f>
        <v>第四名</v>
      </c>
      <c r="Z1799" t="str" cm="1">
        <f t="array" ref="Z1799">[1]!s_stmnote_customertop5($A1799,$D1799,5)</f>
        <v>第五名</v>
      </c>
      <c r="AA1799" s="9">
        <f>[1]!s_stmnote_salestop5_pct(A1799,D1799)</f>
        <v>13.32</v>
      </c>
      <c r="AB1799" s="9">
        <f>[1]!s_fa_arturn(A1799,D1799)</f>
        <v>2.4379</v>
      </c>
      <c r="AC1799" s="9">
        <f>[1]!fa_apturn(A1799,D1799)</f>
        <v>4.7288282821459804</v>
      </c>
      <c r="AD1799" s="9">
        <f>[1]!s_fa_invturn(A1799,D1799)</f>
        <v>2.0767000000000002</v>
      </c>
    </row>
    <row r="1800" spans="1:30">
      <c r="A1800">
        <v>2822</v>
      </c>
      <c r="B1800" t="s">
        <v>428</v>
      </c>
      <c r="C1800" t="s">
        <v>3007</v>
      </c>
      <c r="D1800" s="8">
        <f t="shared" si="28"/>
        <v>44561</v>
      </c>
      <c r="E1800" t="s">
        <v>7539</v>
      </c>
      <c r="F1800">
        <v>1</v>
      </c>
      <c r="G1800" t="s">
        <v>10680</v>
      </c>
      <c r="L1800" t="str" cm="1">
        <f t="array" ref="L1800">[1]!s_info_industry_gics(A1800,1)</f>
        <v>工业</v>
      </c>
      <c r="M1800" t="str" cm="1">
        <f t="array" ref="M1800">[1]!s_info_industry_gicscode(A1800,1)</f>
        <v>20</v>
      </c>
      <c r="N1800" t="str">
        <f>[1]!s_info_industry_gics(A1800,2)</f>
        <v>资本货物</v>
      </c>
      <c r="O1800" t="str">
        <f>[1]!s_info_industry_gicscode(A1800,2)</f>
        <v>2010</v>
      </c>
      <c r="P1800" t="str" cm="1">
        <f t="array" ref="P1800">[1]!s_stmnote_suppliertop5(A1800,D1800,1)</f>
        <v>供应商一</v>
      </c>
      <c r="Q1800" t="str">
        <f>[1]!s_stmnote_suppliertop5(A1800,D1800,2)</f>
        <v>供应商二</v>
      </c>
      <c r="R1800" t="str" cm="1">
        <f t="array" ref="R1800">[1]!s_stmnote_suppliertop5(A1800,D1800,3)</f>
        <v>供应商三</v>
      </c>
      <c r="S1800" t="str" cm="1">
        <f t="array" ref="S1800">[1]!s_stmnote_suppliertop5(A1800,D1800,4)</f>
        <v>供应商四</v>
      </c>
      <c r="T1800" t="str" cm="1">
        <f t="array" ref="T1800">[1]!s_stmnote_suppliertop5(A1800,D1800,5)</f>
        <v>供应商五</v>
      </c>
      <c r="U1800" s="9">
        <f>[1]!s_stmnote_purchasetop5_pct(A1800,D1800)</f>
        <v>13.47</v>
      </c>
      <c r="V1800" t="str" cm="1">
        <f t="array" ref="V1800">[1]!s_stmnote_customertop5($A1800,$D1800,1)</f>
        <v>第一名</v>
      </c>
      <c r="W1800" t="str" cm="1">
        <f t="array" ref="W1800">[1]!s_stmnote_customertop5($A1800,$D1800,2)</f>
        <v>第二名</v>
      </c>
      <c r="X1800" t="str" cm="1">
        <f t="array" ref="X1800">[1]!s_stmnote_customertop5($A1800,$D1800,3)</f>
        <v>第三名</v>
      </c>
      <c r="Y1800" t="str" cm="1">
        <f t="array" ref="Y1800">[1]!s_stmnote_customertop5($A1800,$D1800,4)</f>
        <v>第四名</v>
      </c>
      <c r="Z1800" t="str" cm="1">
        <f t="array" ref="Z1800">[1]!s_stmnote_customertop5($A1800,$D1800,5)</f>
        <v>第五名</v>
      </c>
      <c r="AA1800" s="9">
        <f>[1]!s_stmnote_salestop5_pct(A1800,D1800)</f>
        <v>13.32</v>
      </c>
      <c r="AB1800" s="9">
        <f>[1]!s_fa_arturn(A1800,D1800)</f>
        <v>2.4379</v>
      </c>
      <c r="AC1800" s="9">
        <f>[1]!fa_apturn(A1800,D1800)</f>
        <v>4.7288282821459804</v>
      </c>
      <c r="AD1800" s="9">
        <f>[1]!s_fa_invturn(A1800,D1800)</f>
        <v>2.0767000000000002</v>
      </c>
    </row>
    <row r="1801" spans="1:30">
      <c r="A1801">
        <v>2822</v>
      </c>
      <c r="B1801" t="s">
        <v>428</v>
      </c>
      <c r="C1801" t="s">
        <v>3008</v>
      </c>
      <c r="D1801" s="8">
        <f t="shared" si="28"/>
        <v>44926</v>
      </c>
      <c r="E1801" t="s">
        <v>7121</v>
      </c>
      <c r="F1801">
        <v>1</v>
      </c>
      <c r="G1801" t="s">
        <v>8566</v>
      </c>
      <c r="L1801" t="str" cm="1">
        <f t="array" ref="L1801">[1]!s_info_industry_gics(A1801,1)</f>
        <v>工业</v>
      </c>
      <c r="M1801" t="str" cm="1">
        <f t="array" ref="M1801">[1]!s_info_industry_gicscode(A1801,1)</f>
        <v>20</v>
      </c>
      <c r="N1801" t="str">
        <f>[1]!s_info_industry_gics(A1801,2)</f>
        <v>资本货物</v>
      </c>
      <c r="O1801" t="str">
        <f>[1]!s_info_industry_gicscode(A1801,2)</f>
        <v>2010</v>
      </c>
      <c r="P1801" t="str" cm="1">
        <f t="array" ref="P1801">[1]!s_stmnote_suppliertop5(A1801,D1801,1)</f>
        <v>供应商一</v>
      </c>
      <c r="Q1801" t="str">
        <f>[1]!s_stmnote_suppliertop5(A1801,D1801,2)</f>
        <v>供应商二</v>
      </c>
      <c r="R1801" t="str" cm="1">
        <f t="array" ref="R1801">[1]!s_stmnote_suppliertop5(A1801,D1801,3)</f>
        <v>供应商三</v>
      </c>
      <c r="S1801" t="str" cm="1">
        <f t="array" ref="S1801">[1]!s_stmnote_suppliertop5(A1801,D1801,4)</f>
        <v>供应商四</v>
      </c>
      <c r="T1801" t="str" cm="1">
        <f t="array" ref="T1801">[1]!s_stmnote_suppliertop5(A1801,D1801,5)</f>
        <v>供应商五</v>
      </c>
      <c r="U1801" s="9">
        <f>[1]!s_stmnote_purchasetop5_pct(A1801,D1801)</f>
        <v>10.26</v>
      </c>
      <c r="V1801" t="str" cm="1">
        <f t="array" ref="V1801">[1]!s_stmnote_customertop5($A1801,$D1801,1)</f>
        <v>第一名</v>
      </c>
      <c r="W1801" t="str" cm="1">
        <f t="array" ref="W1801">[1]!s_stmnote_customertop5($A1801,$D1801,2)</f>
        <v>第二名</v>
      </c>
      <c r="X1801" t="str" cm="1">
        <f t="array" ref="X1801">[1]!s_stmnote_customertop5($A1801,$D1801,3)</f>
        <v>第三名</v>
      </c>
      <c r="Y1801" t="str" cm="1">
        <f t="array" ref="Y1801">[1]!s_stmnote_customertop5($A1801,$D1801,4)</f>
        <v>第四名</v>
      </c>
      <c r="Z1801" t="str" cm="1">
        <f t="array" ref="Z1801">[1]!s_stmnote_customertop5($A1801,$D1801,5)</f>
        <v>第五名</v>
      </c>
      <c r="AA1801" s="9">
        <f>[1]!s_stmnote_salestop5_pct(A1801,D1801)</f>
        <v>13.77</v>
      </c>
      <c r="AB1801" s="9">
        <f>[1]!s_fa_arturn(A1801,D1801)</f>
        <v>1.9985999999999999</v>
      </c>
      <c r="AC1801" s="9">
        <f>[1]!fa_apturn(A1801,D1801)</f>
        <v>3.4657427933233098</v>
      </c>
      <c r="AD1801" s="9">
        <f>[1]!s_fa_invturn(A1801,D1801)</f>
        <v>1.4259999999999999</v>
      </c>
    </row>
    <row r="1802" spans="1:30">
      <c r="A1802">
        <v>2822</v>
      </c>
      <c r="B1802" t="s">
        <v>428</v>
      </c>
      <c r="C1802" t="s">
        <v>3009</v>
      </c>
      <c r="D1802" s="8">
        <f t="shared" si="28"/>
        <v>44926</v>
      </c>
      <c r="E1802" t="s">
        <v>6950</v>
      </c>
      <c r="F1802">
        <v>1</v>
      </c>
      <c r="G1802" t="s">
        <v>8567</v>
      </c>
      <c r="L1802" t="str" cm="1">
        <f t="array" ref="L1802">[1]!s_info_industry_gics(A1802,1)</f>
        <v>工业</v>
      </c>
      <c r="M1802" t="str" cm="1">
        <f t="array" ref="M1802">[1]!s_info_industry_gicscode(A1802,1)</f>
        <v>20</v>
      </c>
      <c r="N1802" t="str">
        <f>[1]!s_info_industry_gics(A1802,2)</f>
        <v>资本货物</v>
      </c>
      <c r="O1802" t="str">
        <f>[1]!s_info_industry_gicscode(A1802,2)</f>
        <v>2010</v>
      </c>
      <c r="P1802" t="str" cm="1">
        <f t="array" ref="P1802">[1]!s_stmnote_suppliertop5(A1802,D1802,1)</f>
        <v>供应商一</v>
      </c>
      <c r="Q1802" t="str">
        <f>[1]!s_stmnote_suppliertop5(A1802,D1802,2)</f>
        <v>供应商二</v>
      </c>
      <c r="R1802" t="str" cm="1">
        <f t="array" ref="R1802">[1]!s_stmnote_suppliertop5(A1802,D1802,3)</f>
        <v>供应商三</v>
      </c>
      <c r="S1802" t="str" cm="1">
        <f t="array" ref="S1802">[1]!s_stmnote_suppliertop5(A1802,D1802,4)</f>
        <v>供应商四</v>
      </c>
      <c r="T1802" t="str" cm="1">
        <f t="array" ref="T1802">[1]!s_stmnote_suppliertop5(A1802,D1802,5)</f>
        <v>供应商五</v>
      </c>
      <c r="U1802" s="9">
        <f>[1]!s_stmnote_purchasetop5_pct(A1802,D1802)</f>
        <v>10.26</v>
      </c>
      <c r="V1802" t="str" cm="1">
        <f t="array" ref="V1802">[1]!s_stmnote_customertop5($A1802,$D1802,1)</f>
        <v>第一名</v>
      </c>
      <c r="W1802" t="str" cm="1">
        <f t="array" ref="W1802">[1]!s_stmnote_customertop5($A1802,$D1802,2)</f>
        <v>第二名</v>
      </c>
      <c r="X1802" t="str" cm="1">
        <f t="array" ref="X1802">[1]!s_stmnote_customertop5($A1802,$D1802,3)</f>
        <v>第三名</v>
      </c>
      <c r="Y1802" t="str" cm="1">
        <f t="array" ref="Y1802">[1]!s_stmnote_customertop5($A1802,$D1802,4)</f>
        <v>第四名</v>
      </c>
      <c r="Z1802" t="str" cm="1">
        <f t="array" ref="Z1802">[1]!s_stmnote_customertop5($A1802,$D1802,5)</f>
        <v>第五名</v>
      </c>
      <c r="AA1802" s="9">
        <f>[1]!s_stmnote_salestop5_pct(A1802,D1802)</f>
        <v>13.77</v>
      </c>
      <c r="AB1802" s="9">
        <f>[1]!s_fa_arturn(A1802,D1802)</f>
        <v>1.9985999999999999</v>
      </c>
      <c r="AC1802" s="9">
        <f>[1]!fa_apturn(A1802,D1802)</f>
        <v>3.4657427933233098</v>
      </c>
      <c r="AD1802" s="9">
        <f>[1]!s_fa_invturn(A1802,D1802)</f>
        <v>1.4259999999999999</v>
      </c>
    </row>
    <row r="1803" spans="1:30">
      <c r="A1803">
        <v>2822</v>
      </c>
      <c r="B1803" t="s">
        <v>428</v>
      </c>
      <c r="C1803" t="s">
        <v>3010</v>
      </c>
      <c r="D1803" s="8">
        <f t="shared" si="28"/>
        <v>44926</v>
      </c>
      <c r="E1803" t="s">
        <v>7012</v>
      </c>
      <c r="F1803">
        <v>1</v>
      </c>
      <c r="G1803" t="s">
        <v>8567</v>
      </c>
      <c r="L1803" t="str" cm="1">
        <f t="array" ref="L1803">[1]!s_info_industry_gics(A1803,1)</f>
        <v>工业</v>
      </c>
      <c r="M1803" t="str" cm="1">
        <f t="array" ref="M1803">[1]!s_info_industry_gicscode(A1803,1)</f>
        <v>20</v>
      </c>
      <c r="N1803" t="str">
        <f>[1]!s_info_industry_gics(A1803,2)</f>
        <v>资本货物</v>
      </c>
      <c r="O1803" t="str">
        <f>[1]!s_info_industry_gicscode(A1803,2)</f>
        <v>2010</v>
      </c>
      <c r="P1803" t="str" cm="1">
        <f t="array" ref="P1803">[1]!s_stmnote_suppliertop5(A1803,D1803,1)</f>
        <v>供应商一</v>
      </c>
      <c r="Q1803" t="str">
        <f>[1]!s_stmnote_suppliertop5(A1803,D1803,2)</f>
        <v>供应商二</v>
      </c>
      <c r="R1803" t="str" cm="1">
        <f t="array" ref="R1803">[1]!s_stmnote_suppliertop5(A1803,D1803,3)</f>
        <v>供应商三</v>
      </c>
      <c r="S1803" t="str" cm="1">
        <f t="array" ref="S1803">[1]!s_stmnote_suppliertop5(A1803,D1803,4)</f>
        <v>供应商四</v>
      </c>
      <c r="T1803" t="str" cm="1">
        <f t="array" ref="T1803">[1]!s_stmnote_suppliertop5(A1803,D1803,5)</f>
        <v>供应商五</v>
      </c>
      <c r="U1803" s="9">
        <f>[1]!s_stmnote_purchasetop5_pct(A1803,D1803)</f>
        <v>10.26</v>
      </c>
      <c r="V1803" t="str" cm="1">
        <f t="array" ref="V1803">[1]!s_stmnote_customertop5($A1803,$D1803,1)</f>
        <v>第一名</v>
      </c>
      <c r="W1803" t="str" cm="1">
        <f t="array" ref="W1803">[1]!s_stmnote_customertop5($A1803,$D1803,2)</f>
        <v>第二名</v>
      </c>
      <c r="X1803" t="str" cm="1">
        <f t="array" ref="X1803">[1]!s_stmnote_customertop5($A1803,$D1803,3)</f>
        <v>第三名</v>
      </c>
      <c r="Y1803" t="str" cm="1">
        <f t="array" ref="Y1803">[1]!s_stmnote_customertop5($A1803,$D1803,4)</f>
        <v>第四名</v>
      </c>
      <c r="Z1803" t="str" cm="1">
        <f t="array" ref="Z1803">[1]!s_stmnote_customertop5($A1803,$D1803,5)</f>
        <v>第五名</v>
      </c>
      <c r="AA1803" s="9">
        <f>[1]!s_stmnote_salestop5_pct(A1803,D1803)</f>
        <v>13.77</v>
      </c>
      <c r="AB1803" s="9">
        <f>[1]!s_fa_arturn(A1803,D1803)</f>
        <v>1.9985999999999999</v>
      </c>
      <c r="AC1803" s="9">
        <f>[1]!fa_apturn(A1803,D1803)</f>
        <v>3.4657427933233098</v>
      </c>
      <c r="AD1803" s="9">
        <f>[1]!s_fa_invturn(A1803,D1803)</f>
        <v>1.4259999999999999</v>
      </c>
    </row>
    <row r="1804" spans="1:30">
      <c r="A1804">
        <v>2822</v>
      </c>
      <c r="B1804" t="s">
        <v>428</v>
      </c>
      <c r="C1804" t="s">
        <v>3011</v>
      </c>
      <c r="D1804" s="8">
        <f t="shared" si="28"/>
        <v>45291</v>
      </c>
      <c r="E1804" t="s">
        <v>7056</v>
      </c>
      <c r="F1804">
        <v>1</v>
      </c>
      <c r="G1804" t="s">
        <v>8567</v>
      </c>
      <c r="L1804" t="str" cm="1">
        <f t="array" ref="L1804">[1]!s_info_industry_gics(A1804,1)</f>
        <v>工业</v>
      </c>
      <c r="M1804" t="str" cm="1">
        <f t="array" ref="M1804">[1]!s_info_industry_gicscode(A1804,1)</f>
        <v>20</v>
      </c>
      <c r="N1804" t="str">
        <f>[1]!s_info_industry_gics(A1804,2)</f>
        <v>资本货物</v>
      </c>
      <c r="O1804" t="str">
        <f>[1]!s_info_industry_gicscode(A1804,2)</f>
        <v>2010</v>
      </c>
      <c r="P1804" t="str" cm="1">
        <f t="array" ref="P1804">[1]!s_stmnote_suppliertop5(A1804,D1804,1)</f>
        <v>第一名</v>
      </c>
      <c r="Q1804" t="str">
        <f>[1]!s_stmnote_suppliertop5(A1804,D1804,2)</f>
        <v>第二名</v>
      </c>
      <c r="R1804" t="str" cm="1">
        <f t="array" ref="R1804">[1]!s_stmnote_suppliertop5(A1804,D1804,3)</f>
        <v>第三名</v>
      </c>
      <c r="S1804" t="str" cm="1">
        <f t="array" ref="S1804">[1]!s_stmnote_suppliertop5(A1804,D1804,4)</f>
        <v>第四名</v>
      </c>
      <c r="T1804" t="str" cm="1">
        <f t="array" ref="T1804">[1]!s_stmnote_suppliertop5(A1804,D1804,5)</f>
        <v>第五名</v>
      </c>
      <c r="U1804" s="9">
        <f>[1]!s_stmnote_purchasetop5_pct(A1804,D1804)</f>
        <v>13.14</v>
      </c>
      <c r="V1804" t="str" cm="1">
        <f t="array" ref="V1804">[1]!s_stmnote_customertop5($A1804,$D1804,1)</f>
        <v>第一名</v>
      </c>
      <c r="W1804" t="str" cm="1">
        <f t="array" ref="W1804">[1]!s_stmnote_customertop5($A1804,$D1804,2)</f>
        <v>第二名</v>
      </c>
      <c r="X1804" t="str" cm="1">
        <f t="array" ref="X1804">[1]!s_stmnote_customertop5($A1804,$D1804,3)</f>
        <v>第三名</v>
      </c>
      <c r="Y1804" t="str" cm="1">
        <f t="array" ref="Y1804">[1]!s_stmnote_customertop5($A1804,$D1804,4)</f>
        <v>第四名</v>
      </c>
      <c r="Z1804" t="str" cm="1">
        <f t="array" ref="Z1804">[1]!s_stmnote_customertop5($A1804,$D1804,5)</f>
        <v>第五名</v>
      </c>
      <c r="AA1804" s="9">
        <f>[1]!s_stmnote_salestop5_pct(A1804,D1804)</f>
        <v>13.82</v>
      </c>
      <c r="AB1804" s="9">
        <f>[1]!s_fa_arturn(A1804,D1804)</f>
        <v>1.5306</v>
      </c>
      <c r="AC1804" s="9">
        <f>[1]!fa_apturn(A1804,D1804)</f>
        <v>2.6844288919712298</v>
      </c>
      <c r="AD1804" s="9">
        <f>[1]!s_fa_invturn(A1804,D1804)</f>
        <v>1.1809000000000001</v>
      </c>
    </row>
    <row r="1805" spans="1:30">
      <c r="A1805">
        <v>2822</v>
      </c>
      <c r="B1805" t="s">
        <v>428</v>
      </c>
      <c r="C1805" t="s">
        <v>3012</v>
      </c>
      <c r="D1805" s="8">
        <f t="shared" si="28"/>
        <v>45291</v>
      </c>
      <c r="E1805" t="s">
        <v>7061</v>
      </c>
      <c r="F1805">
        <v>1</v>
      </c>
      <c r="G1805" t="s">
        <v>8567</v>
      </c>
      <c r="L1805" t="str" cm="1">
        <f t="array" ref="L1805">[1]!s_info_industry_gics(A1805,1)</f>
        <v>工业</v>
      </c>
      <c r="M1805" t="str" cm="1">
        <f t="array" ref="M1805">[1]!s_info_industry_gicscode(A1805,1)</f>
        <v>20</v>
      </c>
      <c r="N1805" t="str">
        <f>[1]!s_info_industry_gics(A1805,2)</f>
        <v>资本货物</v>
      </c>
      <c r="O1805" t="str">
        <f>[1]!s_info_industry_gicscode(A1805,2)</f>
        <v>2010</v>
      </c>
      <c r="P1805" t="str" cm="1">
        <f t="array" ref="P1805">[1]!s_stmnote_suppliertop5(A1805,D1805,1)</f>
        <v>第一名</v>
      </c>
      <c r="Q1805" t="str">
        <f>[1]!s_stmnote_suppliertop5(A1805,D1805,2)</f>
        <v>第二名</v>
      </c>
      <c r="R1805" t="str" cm="1">
        <f t="array" ref="R1805">[1]!s_stmnote_suppliertop5(A1805,D1805,3)</f>
        <v>第三名</v>
      </c>
      <c r="S1805" t="str" cm="1">
        <f t="array" ref="S1805">[1]!s_stmnote_suppliertop5(A1805,D1805,4)</f>
        <v>第四名</v>
      </c>
      <c r="T1805" t="str" cm="1">
        <f t="array" ref="T1805">[1]!s_stmnote_suppliertop5(A1805,D1805,5)</f>
        <v>第五名</v>
      </c>
      <c r="U1805" s="9">
        <f>[1]!s_stmnote_purchasetop5_pct(A1805,D1805)</f>
        <v>13.14</v>
      </c>
      <c r="V1805" t="str" cm="1">
        <f t="array" ref="V1805">[1]!s_stmnote_customertop5($A1805,$D1805,1)</f>
        <v>第一名</v>
      </c>
      <c r="W1805" t="str" cm="1">
        <f t="array" ref="W1805">[1]!s_stmnote_customertop5($A1805,$D1805,2)</f>
        <v>第二名</v>
      </c>
      <c r="X1805" t="str" cm="1">
        <f t="array" ref="X1805">[1]!s_stmnote_customertop5($A1805,$D1805,3)</f>
        <v>第三名</v>
      </c>
      <c r="Y1805" t="str" cm="1">
        <f t="array" ref="Y1805">[1]!s_stmnote_customertop5($A1805,$D1805,4)</f>
        <v>第四名</v>
      </c>
      <c r="Z1805" t="str" cm="1">
        <f t="array" ref="Z1805">[1]!s_stmnote_customertop5($A1805,$D1805,5)</f>
        <v>第五名</v>
      </c>
      <c r="AA1805" s="9">
        <f>[1]!s_stmnote_salestop5_pct(A1805,D1805)</f>
        <v>13.82</v>
      </c>
      <c r="AB1805" s="9">
        <f>[1]!s_fa_arturn(A1805,D1805)</f>
        <v>1.5306</v>
      </c>
      <c r="AC1805" s="9">
        <f>[1]!fa_apturn(A1805,D1805)</f>
        <v>2.6844288919712298</v>
      </c>
      <c r="AD1805" s="9">
        <f>[1]!s_fa_invturn(A1805,D1805)</f>
        <v>1.1809000000000001</v>
      </c>
    </row>
    <row r="1806" spans="1:30">
      <c r="A1806">
        <v>2941</v>
      </c>
      <c r="B1806" t="s">
        <v>450</v>
      </c>
      <c r="C1806" t="s">
        <v>3101</v>
      </c>
      <c r="D1806" s="8">
        <f t="shared" si="28"/>
        <v>44561</v>
      </c>
      <c r="E1806" t="s">
        <v>6949</v>
      </c>
      <c r="F1806">
        <v>2</v>
      </c>
      <c r="G1806" t="s">
        <v>10696</v>
      </c>
      <c r="H1806" t="s">
        <v>12147</v>
      </c>
      <c r="L1806" t="str" cm="1">
        <f t="array" ref="L1806">[1]!s_info_industry_gics(A1806,1)</f>
        <v>工业</v>
      </c>
      <c r="M1806" t="str" cm="1">
        <f t="array" ref="M1806">[1]!s_info_industry_gicscode(A1806,1)</f>
        <v>20</v>
      </c>
      <c r="N1806" t="str">
        <f>[1]!s_info_industry_gics(A1806,2)</f>
        <v>资本货物</v>
      </c>
      <c r="O1806" t="str">
        <f>[1]!s_info_industry_gicscode(A1806,2)</f>
        <v>2010</v>
      </c>
      <c r="P1806" t="str" cm="1">
        <f t="array" ref="P1806">[1]!s_stmnote_suppliertop5(A1806,D1806,1)</f>
        <v>新疆隽泰建设工程有限公司</v>
      </c>
      <c r="Q1806" t="str">
        <f>[1]!s_stmnote_suppliertop5(A1806,D1806,2)</f>
        <v>西藏环诚建设工程有限公司</v>
      </c>
      <c r="R1806" t="str" cm="1">
        <f t="array" ref="R1806">[1]!s_stmnote_suppliertop5(A1806,D1806,3)</f>
        <v>伊犁财创供应链管理有限公司乌鲁木齐分公司</v>
      </c>
      <c r="S1806" t="str" cm="1">
        <f t="array" ref="S1806">[1]!s_stmnote_suppliertop5(A1806,D1806,4)</f>
        <v>新疆交建投交安科技有限公司</v>
      </c>
      <c r="T1806" t="str" cm="1">
        <f t="array" ref="T1806">[1]!s_stmnote_suppliertop5(A1806,D1806,5)</f>
        <v>霍城县君到劳务有限责任公司</v>
      </c>
      <c r="U1806" s="9">
        <f>[1]!s_stmnote_purchasetop5_pct(A1806,D1806)</f>
        <v>8.36</v>
      </c>
      <c r="V1806" t="str" cm="1">
        <f t="array" ref="V1806">[1]!s_stmnote_customertop5($A1806,$D1806,1)</f>
        <v>新疆维吾尔自治区和田地区交通运输局</v>
      </c>
      <c r="W1806" t="str" cm="1">
        <f t="array" ref="W1806">[1]!s_stmnote_customertop5($A1806,$D1806,2)</f>
        <v>新疆维吾尔自治区交通建设管理局</v>
      </c>
      <c r="X1806" t="str" cm="1">
        <f t="array" ref="X1806">[1]!s_stmnote_customertop5($A1806,$D1806,3)</f>
        <v>上海市政工程设计研究总院(集团)有限公司</v>
      </c>
      <c r="Y1806" t="str" cm="1">
        <f t="array" ref="Y1806">[1]!s_stmnote_customertop5($A1806,$D1806,4)</f>
        <v>中交铁道设计研究总院有限公司</v>
      </c>
      <c r="Z1806" t="str" cm="1">
        <f t="array" ref="Z1806">[1]!s_stmnote_customertop5($A1806,$D1806,5)</f>
        <v>新疆交投阿乌高速公路有限责任公司</v>
      </c>
      <c r="AA1806" s="9">
        <f>[1]!s_stmnote_salestop5_pct(A1806,D1806)</f>
        <v>48.12</v>
      </c>
      <c r="AB1806" s="9">
        <f>[1]!s_fa_arturn(A1806,D1806)</f>
        <v>4.2365000000000004</v>
      </c>
      <c r="AC1806" s="9">
        <f>[1]!fa_apturn(A1806,D1806)</f>
        <v>2.72869109065793</v>
      </c>
      <c r="AD1806" s="9">
        <f>[1]!s_fa_invturn(A1806,D1806)</f>
        <v>3.8948999999999998</v>
      </c>
    </row>
    <row r="1807" spans="1:30">
      <c r="A1807">
        <v>2941</v>
      </c>
      <c r="B1807" t="s">
        <v>450</v>
      </c>
      <c r="C1807" t="s">
        <v>3102</v>
      </c>
      <c r="D1807" s="8">
        <f t="shared" si="28"/>
        <v>44926</v>
      </c>
      <c r="E1807" t="s">
        <v>6927</v>
      </c>
      <c r="F1807">
        <v>2</v>
      </c>
      <c r="G1807" t="s">
        <v>10697</v>
      </c>
      <c r="H1807" t="s">
        <v>12148</v>
      </c>
      <c r="L1807" t="str" cm="1">
        <f t="array" ref="L1807">[1]!s_info_industry_gics(A1807,1)</f>
        <v>工业</v>
      </c>
      <c r="M1807" t="str" cm="1">
        <f t="array" ref="M1807">[1]!s_info_industry_gicscode(A1807,1)</f>
        <v>20</v>
      </c>
      <c r="N1807" t="str">
        <f>[1]!s_info_industry_gics(A1807,2)</f>
        <v>资本货物</v>
      </c>
      <c r="O1807" t="str">
        <f>[1]!s_info_industry_gicscode(A1807,2)</f>
        <v>2010</v>
      </c>
      <c r="P1807" t="str" cm="1">
        <f t="array" ref="P1807">[1]!s_stmnote_suppliertop5(A1807,D1807,1)</f>
        <v>西藏环诚建设工程有限公司</v>
      </c>
      <c r="Q1807" t="str">
        <f>[1]!s_stmnote_suppliertop5(A1807,D1807,2)</f>
        <v>新疆隽泰建设工程有限公司</v>
      </c>
      <c r="R1807" t="str" cm="1">
        <f t="array" ref="R1807">[1]!s_stmnote_suppliertop5(A1807,D1807,3)</f>
        <v>伊犁财创供应链管理有限公司乌鲁木齐分公司</v>
      </c>
      <c r="S1807" t="str" cm="1">
        <f t="array" ref="S1807">[1]!s_stmnote_suppliertop5(A1807,D1807,4)</f>
        <v>中国石化销售股份有限公司四川乐山石油分公司</v>
      </c>
      <c r="T1807" t="str" cm="1">
        <f t="array" ref="T1807">[1]!s_stmnote_suppliertop5(A1807,D1807,5)</f>
        <v>中铁武汉电气化局集团有限公司</v>
      </c>
      <c r="U1807" s="9">
        <f>[1]!s_stmnote_purchasetop5_pct(A1807,D1807)</f>
        <v>10.59</v>
      </c>
      <c r="V1807" t="str" cm="1">
        <f t="array" ref="V1807">[1]!s_stmnote_customertop5($A1807,$D1807,1)</f>
        <v>中交铁道设计研究总院有限公司</v>
      </c>
      <c r="W1807" t="str" cm="1">
        <f t="array" ref="W1807">[1]!s_stmnote_customertop5($A1807,$D1807,2)</f>
        <v>上海市政工程设计研究总院(集团)有限公司</v>
      </c>
      <c r="X1807" t="str" cm="1">
        <f t="array" ref="X1807">[1]!s_stmnote_customertop5($A1807,$D1807,3)</f>
        <v>新疆维吾尔自治区和田地区交通运输局</v>
      </c>
      <c r="Y1807" t="str" cm="1">
        <f t="array" ref="Y1807">[1]!s_stmnote_customertop5($A1807,$D1807,4)</f>
        <v>新疆维吾尔自治区交通建设管理局</v>
      </c>
      <c r="Z1807" t="str" cm="1">
        <f t="array" ref="Z1807">[1]!s_stmnote_customertop5($A1807,$D1807,5)</f>
        <v>拜城县文化体育广播电视和旅游局</v>
      </c>
      <c r="AA1807" s="9">
        <f>[1]!s_stmnote_salestop5_pct(A1807,D1807)</f>
        <v>36.020000000000003</v>
      </c>
      <c r="AB1807" s="9">
        <f>[1]!s_fa_arturn(A1807,D1807)</f>
        <v>2.8035000000000001</v>
      </c>
      <c r="AC1807" s="9">
        <f>[1]!fa_apturn(A1807,D1807)</f>
        <v>1.5534705906036099</v>
      </c>
      <c r="AD1807" s="9">
        <f>[1]!s_fa_invturn(A1807,D1807)</f>
        <v>2.4853999999999998</v>
      </c>
    </row>
    <row r="1808" spans="1:30">
      <c r="A1808">
        <v>2941</v>
      </c>
      <c r="B1808" t="s">
        <v>450</v>
      </c>
      <c r="C1808" t="s">
        <v>3103</v>
      </c>
      <c r="D1808" s="8">
        <f t="shared" ref="D1808:D1871" si="29">DATE(YEAR(E1808), 12, 31)</f>
        <v>44926</v>
      </c>
      <c r="E1808" t="s">
        <v>6983</v>
      </c>
      <c r="F1808">
        <v>1</v>
      </c>
      <c r="G1808" t="s">
        <v>10698</v>
      </c>
      <c r="L1808" t="str" cm="1">
        <f t="array" ref="L1808">[1]!s_info_industry_gics(A1808,1)</f>
        <v>工业</v>
      </c>
      <c r="M1808" t="str" cm="1">
        <f t="array" ref="M1808">[1]!s_info_industry_gicscode(A1808,1)</f>
        <v>20</v>
      </c>
      <c r="N1808" t="str">
        <f>[1]!s_info_industry_gics(A1808,2)</f>
        <v>资本货物</v>
      </c>
      <c r="O1808" t="str">
        <f>[1]!s_info_industry_gicscode(A1808,2)</f>
        <v>2010</v>
      </c>
      <c r="P1808" t="str" cm="1">
        <f t="array" ref="P1808">[1]!s_stmnote_suppliertop5(A1808,D1808,1)</f>
        <v>西藏环诚建设工程有限公司</v>
      </c>
      <c r="Q1808" t="str">
        <f>[1]!s_stmnote_suppliertop5(A1808,D1808,2)</f>
        <v>新疆隽泰建设工程有限公司</v>
      </c>
      <c r="R1808" t="str" cm="1">
        <f t="array" ref="R1808">[1]!s_stmnote_suppliertop5(A1808,D1808,3)</f>
        <v>伊犁财创供应链管理有限公司乌鲁木齐分公司</v>
      </c>
      <c r="S1808" t="str" cm="1">
        <f t="array" ref="S1808">[1]!s_stmnote_suppliertop5(A1808,D1808,4)</f>
        <v>中国石化销售股份有限公司四川乐山石油分公司</v>
      </c>
      <c r="T1808" t="str" cm="1">
        <f t="array" ref="T1808">[1]!s_stmnote_suppliertop5(A1808,D1808,5)</f>
        <v>中铁武汉电气化局集团有限公司</v>
      </c>
      <c r="U1808" s="9">
        <f>[1]!s_stmnote_purchasetop5_pct(A1808,D1808)</f>
        <v>10.59</v>
      </c>
      <c r="V1808" t="str" cm="1">
        <f t="array" ref="V1808">[1]!s_stmnote_customertop5($A1808,$D1808,1)</f>
        <v>中交铁道设计研究总院有限公司</v>
      </c>
      <c r="W1808" t="str" cm="1">
        <f t="array" ref="W1808">[1]!s_stmnote_customertop5($A1808,$D1808,2)</f>
        <v>上海市政工程设计研究总院(集团)有限公司</v>
      </c>
      <c r="X1808" t="str" cm="1">
        <f t="array" ref="X1808">[1]!s_stmnote_customertop5($A1808,$D1808,3)</f>
        <v>新疆维吾尔自治区和田地区交通运输局</v>
      </c>
      <c r="Y1808" t="str" cm="1">
        <f t="array" ref="Y1808">[1]!s_stmnote_customertop5($A1808,$D1808,4)</f>
        <v>新疆维吾尔自治区交通建设管理局</v>
      </c>
      <c r="Z1808" t="str" cm="1">
        <f t="array" ref="Z1808">[1]!s_stmnote_customertop5($A1808,$D1808,5)</f>
        <v>拜城县文化体育广播电视和旅游局</v>
      </c>
      <c r="AA1808" s="9">
        <f>[1]!s_stmnote_salestop5_pct(A1808,D1808)</f>
        <v>36.020000000000003</v>
      </c>
      <c r="AB1808" s="9">
        <f>[1]!s_fa_arturn(A1808,D1808)</f>
        <v>2.8035000000000001</v>
      </c>
      <c r="AC1808" s="9">
        <f>[1]!fa_apturn(A1808,D1808)</f>
        <v>1.5534705906036099</v>
      </c>
      <c r="AD1808" s="9">
        <f>[1]!s_fa_invturn(A1808,D1808)</f>
        <v>2.4853999999999998</v>
      </c>
    </row>
    <row r="1809" spans="1:30">
      <c r="A1809">
        <v>2941</v>
      </c>
      <c r="B1809" t="s">
        <v>450</v>
      </c>
      <c r="C1809" t="s">
        <v>3104</v>
      </c>
      <c r="D1809" s="8">
        <f t="shared" si="29"/>
        <v>45291</v>
      </c>
      <c r="E1809" t="s">
        <v>7073</v>
      </c>
      <c r="F1809">
        <v>2</v>
      </c>
      <c r="G1809" t="s">
        <v>10699</v>
      </c>
      <c r="H1809" t="s">
        <v>12149</v>
      </c>
      <c r="L1809" t="str" cm="1">
        <f t="array" ref="L1809">[1]!s_info_industry_gics(A1809,1)</f>
        <v>工业</v>
      </c>
      <c r="M1809" t="str" cm="1">
        <f t="array" ref="M1809">[1]!s_info_industry_gicscode(A1809,1)</f>
        <v>20</v>
      </c>
      <c r="N1809" t="str">
        <f>[1]!s_info_industry_gics(A1809,2)</f>
        <v>资本货物</v>
      </c>
      <c r="O1809" t="str">
        <f>[1]!s_info_industry_gicscode(A1809,2)</f>
        <v>2010</v>
      </c>
      <c r="P1809" t="str" cm="1">
        <f t="array" ref="P1809">[1]!s_stmnote_suppliertop5(A1809,D1809,1)</f>
        <v>和田民洛高速公路建设开发有限公司</v>
      </c>
      <c r="Q1809" t="str">
        <f>[1]!s_stmnote_suppliertop5(A1809,D1809,2)</f>
        <v>新疆宝新润源钢铁有限公司</v>
      </c>
      <c r="R1809" t="str" cm="1">
        <f t="array" ref="R1809">[1]!s_stmnote_suppliertop5(A1809,D1809,3)</f>
        <v>中铁武汉电气化局集团有限公司</v>
      </c>
      <c r="S1809" t="str" cm="1">
        <f t="array" ref="S1809">[1]!s_stmnote_suppliertop5(A1809,D1809,4)</f>
        <v>中铁十四局集团有限公司</v>
      </c>
      <c r="T1809" t="str" cm="1">
        <f t="array" ref="T1809">[1]!s_stmnote_suppliertop5(A1809,D1809,5)</f>
        <v>中国石化销售股份有限公司四川乐山石油分公司</v>
      </c>
      <c r="U1809" s="9">
        <f>[1]!s_stmnote_purchasetop5_pct(A1809,D1809)</f>
        <v>15.9</v>
      </c>
      <c r="V1809" t="str" cm="1">
        <f t="array" ref="V1809">[1]!s_stmnote_customertop5($A1809,$D1809,1)</f>
        <v>中交铁道设计研究总院有限公司</v>
      </c>
      <c r="W1809" t="str" cm="1">
        <f t="array" ref="W1809">[1]!s_stmnote_customertop5($A1809,$D1809,2)</f>
        <v>上海市政工程设计研究总院(集团)有限公司</v>
      </c>
      <c r="X1809" t="str" cm="1">
        <f t="array" ref="X1809">[1]!s_stmnote_customertop5($A1809,$D1809,3)</f>
        <v>新疆那巴高速公路发展有限责任公司</v>
      </c>
      <c r="Y1809" t="str" cm="1">
        <f t="array" ref="Y1809">[1]!s_stmnote_customertop5($A1809,$D1809,4)</f>
        <v>和田交投房地产开发有限公司</v>
      </c>
      <c r="Z1809" t="str" cm="1">
        <f t="array" ref="Z1809">[1]!s_stmnote_customertop5($A1809,$D1809,5)</f>
        <v>新疆维吾尔自治区交通建设管理局</v>
      </c>
      <c r="AA1809" s="9">
        <f>[1]!s_stmnote_salestop5_pct(A1809,D1809)</f>
        <v>41.82</v>
      </c>
      <c r="AB1809" s="9">
        <f>[1]!s_fa_arturn(A1809,D1809)</f>
        <v>3.9215</v>
      </c>
      <c r="AC1809" s="9">
        <f>[1]!fa_apturn(A1809,D1809)</f>
        <v>1.6648947232717199</v>
      </c>
      <c r="AD1809" s="9">
        <f>[1]!s_fa_invturn(A1809,D1809)</f>
        <v>2.2589000000000001</v>
      </c>
    </row>
    <row r="1810" spans="1:30">
      <c r="A1810">
        <v>2941</v>
      </c>
      <c r="B1810" t="s">
        <v>450</v>
      </c>
      <c r="C1810" t="s">
        <v>3105</v>
      </c>
      <c r="D1810" s="8">
        <f t="shared" si="29"/>
        <v>45291</v>
      </c>
      <c r="E1810" t="s">
        <v>7308</v>
      </c>
      <c r="F1810">
        <v>2</v>
      </c>
      <c r="G1810" t="s">
        <v>10700</v>
      </c>
      <c r="H1810" t="s">
        <v>12150</v>
      </c>
      <c r="L1810" t="str" cm="1">
        <f t="array" ref="L1810">[1]!s_info_industry_gics(A1810,1)</f>
        <v>工业</v>
      </c>
      <c r="M1810" t="str" cm="1">
        <f t="array" ref="M1810">[1]!s_info_industry_gicscode(A1810,1)</f>
        <v>20</v>
      </c>
      <c r="N1810" t="str">
        <f>[1]!s_info_industry_gics(A1810,2)</f>
        <v>资本货物</v>
      </c>
      <c r="O1810" t="str">
        <f>[1]!s_info_industry_gicscode(A1810,2)</f>
        <v>2010</v>
      </c>
      <c r="P1810" t="str" cm="1">
        <f t="array" ref="P1810">[1]!s_stmnote_suppliertop5(A1810,D1810,1)</f>
        <v>和田民洛高速公路建设开发有限公司</v>
      </c>
      <c r="Q1810" t="str">
        <f>[1]!s_stmnote_suppliertop5(A1810,D1810,2)</f>
        <v>新疆宝新润源钢铁有限公司</v>
      </c>
      <c r="R1810" t="str" cm="1">
        <f t="array" ref="R1810">[1]!s_stmnote_suppliertop5(A1810,D1810,3)</f>
        <v>中铁武汉电气化局集团有限公司</v>
      </c>
      <c r="S1810" t="str" cm="1">
        <f t="array" ref="S1810">[1]!s_stmnote_suppliertop5(A1810,D1810,4)</f>
        <v>中铁十四局集团有限公司</v>
      </c>
      <c r="T1810" t="str" cm="1">
        <f t="array" ref="T1810">[1]!s_stmnote_suppliertop5(A1810,D1810,5)</f>
        <v>中国石化销售股份有限公司四川乐山石油分公司</v>
      </c>
      <c r="U1810" s="9">
        <f>[1]!s_stmnote_purchasetop5_pct(A1810,D1810)</f>
        <v>15.9</v>
      </c>
      <c r="V1810" t="str" cm="1">
        <f t="array" ref="V1810">[1]!s_stmnote_customertop5($A1810,$D1810,1)</f>
        <v>中交铁道设计研究总院有限公司</v>
      </c>
      <c r="W1810" t="str" cm="1">
        <f t="array" ref="W1810">[1]!s_stmnote_customertop5($A1810,$D1810,2)</f>
        <v>上海市政工程设计研究总院(集团)有限公司</v>
      </c>
      <c r="X1810" t="str" cm="1">
        <f t="array" ref="X1810">[1]!s_stmnote_customertop5($A1810,$D1810,3)</f>
        <v>新疆那巴高速公路发展有限责任公司</v>
      </c>
      <c r="Y1810" t="str" cm="1">
        <f t="array" ref="Y1810">[1]!s_stmnote_customertop5($A1810,$D1810,4)</f>
        <v>和田交投房地产开发有限公司</v>
      </c>
      <c r="Z1810" t="str" cm="1">
        <f t="array" ref="Z1810">[1]!s_stmnote_customertop5($A1810,$D1810,5)</f>
        <v>新疆维吾尔自治区交通建设管理局</v>
      </c>
      <c r="AA1810" s="9">
        <f>[1]!s_stmnote_salestop5_pct(A1810,D1810)</f>
        <v>41.82</v>
      </c>
      <c r="AB1810" s="9">
        <f>[1]!s_fa_arturn(A1810,D1810)</f>
        <v>3.9215</v>
      </c>
      <c r="AC1810" s="9">
        <f>[1]!fa_apturn(A1810,D1810)</f>
        <v>1.6648947232717199</v>
      </c>
      <c r="AD1810" s="9">
        <f>[1]!s_fa_invturn(A1810,D1810)</f>
        <v>2.2589000000000001</v>
      </c>
    </row>
    <row r="1811" spans="1:30">
      <c r="A1811">
        <v>2941</v>
      </c>
      <c r="B1811" t="s">
        <v>450</v>
      </c>
      <c r="C1811" t="s">
        <v>3106</v>
      </c>
      <c r="D1811" s="8">
        <f t="shared" si="29"/>
        <v>45657</v>
      </c>
      <c r="E1811" t="s">
        <v>7380</v>
      </c>
      <c r="F1811">
        <v>1</v>
      </c>
      <c r="G1811" t="s">
        <v>10701</v>
      </c>
      <c r="L1811" t="str" cm="1">
        <f t="array" ref="L1811">[1]!s_info_industry_gics(A1811,1)</f>
        <v>工业</v>
      </c>
      <c r="M1811" t="str" cm="1">
        <f t="array" ref="M1811">[1]!s_info_industry_gicscode(A1811,1)</f>
        <v>20</v>
      </c>
      <c r="N1811" t="str">
        <f>[1]!s_info_industry_gics(A1811,2)</f>
        <v>资本货物</v>
      </c>
      <c r="O1811" t="str">
        <f>[1]!s_info_industry_gicscode(A1811,2)</f>
        <v>2010</v>
      </c>
      <c r="P1811" cm="1">
        <f t="array" ref="P1811">[1]!s_stmnote_suppliertop5(A1811,D1811,1)</f>
        <v>0</v>
      </c>
      <c r="Q1811">
        <f>[1]!s_stmnote_suppliertop5(A1811,D1811,2)</f>
        <v>0</v>
      </c>
      <c r="R1811" cm="1">
        <f t="array" ref="R1811">[1]!s_stmnote_suppliertop5(A1811,D1811,3)</f>
        <v>0</v>
      </c>
      <c r="S1811" cm="1">
        <f t="array" ref="S1811">[1]!s_stmnote_suppliertop5(A1811,D1811,4)</f>
        <v>0</v>
      </c>
      <c r="T1811" cm="1">
        <f t="array" ref="T1811">[1]!s_stmnote_suppliertop5(A1811,D1811,5)</f>
        <v>0</v>
      </c>
      <c r="U1811" s="9">
        <f>[1]!s_stmnote_purchasetop5_pct(A1811,D1811)</f>
        <v>0</v>
      </c>
      <c r="V1811" cm="1">
        <f t="array" ref="V1811">[1]!s_stmnote_customertop5($A1811,$D1811,1)</f>
        <v>0</v>
      </c>
      <c r="W1811" cm="1">
        <f t="array" ref="W1811">[1]!s_stmnote_customertop5($A1811,$D1811,2)</f>
        <v>0</v>
      </c>
      <c r="X1811" cm="1">
        <f t="array" ref="X1811">[1]!s_stmnote_customertop5($A1811,$D1811,3)</f>
        <v>0</v>
      </c>
      <c r="Y1811" cm="1">
        <f t="array" ref="Y1811">[1]!s_stmnote_customertop5($A1811,$D1811,4)</f>
        <v>0</v>
      </c>
      <c r="Z1811" cm="1">
        <f t="array" ref="Z1811">[1]!s_stmnote_customertop5($A1811,$D1811,5)</f>
        <v>0</v>
      </c>
      <c r="AA1811" s="9">
        <f>[1]!s_stmnote_salestop5_pct(A1811,D1811)</f>
        <v>0</v>
      </c>
      <c r="AB1811" s="9">
        <f>[1]!s_fa_arturn(A1811,D1811)</f>
        <v>0</v>
      </c>
      <c r="AC1811" s="9">
        <f>[1]!fa_apturn(A1811,D1811)</f>
        <v>0</v>
      </c>
      <c r="AD1811" s="9">
        <f>[1]!s_fa_invturn(A1811,D1811)</f>
        <v>0</v>
      </c>
    </row>
    <row r="1812" spans="1:30">
      <c r="A1812">
        <v>3001</v>
      </c>
      <c r="B1812" t="s">
        <v>461</v>
      </c>
      <c r="C1812" t="s">
        <v>3190</v>
      </c>
      <c r="D1812" s="8">
        <f t="shared" si="29"/>
        <v>45291</v>
      </c>
      <c r="E1812" t="s">
        <v>7090</v>
      </c>
      <c r="F1812">
        <v>1</v>
      </c>
      <c r="G1812" t="s">
        <v>8652</v>
      </c>
      <c r="L1812" t="str" cm="1">
        <f t="array" ref="L1812">[1]!s_info_industry_gics(A1812,1)</f>
        <v>工业</v>
      </c>
      <c r="M1812" t="str" cm="1">
        <f t="array" ref="M1812">[1]!s_info_industry_gicscode(A1812,1)</f>
        <v>20</v>
      </c>
      <c r="N1812" t="str">
        <f>[1]!s_info_industry_gics(A1812,2)</f>
        <v>资本货物</v>
      </c>
      <c r="O1812" t="str">
        <f>[1]!s_info_industry_gicscode(A1812,2)</f>
        <v>2010</v>
      </c>
      <c r="P1812" t="str" cm="1">
        <f t="array" ref="P1812">[1]!s_stmnote_suppliertop5(A1812,D1812,1)</f>
        <v>单位一</v>
      </c>
      <c r="Q1812" t="str">
        <f>[1]!s_stmnote_suppliertop5(A1812,D1812,2)</f>
        <v>单位二</v>
      </c>
      <c r="R1812" t="str" cm="1">
        <f t="array" ref="R1812">[1]!s_stmnote_suppliertop5(A1812,D1812,3)</f>
        <v>单位三</v>
      </c>
      <c r="S1812" t="str" cm="1">
        <f t="array" ref="S1812">[1]!s_stmnote_suppliertop5(A1812,D1812,4)</f>
        <v>单位四</v>
      </c>
      <c r="T1812" t="str" cm="1">
        <f t="array" ref="T1812">[1]!s_stmnote_suppliertop5(A1812,D1812,5)</f>
        <v>单位五</v>
      </c>
      <c r="U1812" s="9">
        <f>[1]!s_stmnote_purchasetop5_pct(A1812,D1812)</f>
        <v>14.1</v>
      </c>
      <c r="V1812" t="str" cm="1">
        <f t="array" ref="V1812">[1]!s_stmnote_customertop5($A1812,$D1812,1)</f>
        <v>单位一</v>
      </c>
      <c r="W1812" t="str" cm="1">
        <f t="array" ref="W1812">[1]!s_stmnote_customertop5($A1812,$D1812,2)</f>
        <v>单位二</v>
      </c>
      <c r="X1812" t="str" cm="1">
        <f t="array" ref="X1812">[1]!s_stmnote_customertop5($A1812,$D1812,3)</f>
        <v>单位三</v>
      </c>
      <c r="Y1812" t="str" cm="1">
        <f t="array" ref="Y1812">[1]!s_stmnote_customertop5($A1812,$D1812,4)</f>
        <v>单位四</v>
      </c>
      <c r="Z1812" t="str" cm="1">
        <f t="array" ref="Z1812">[1]!s_stmnote_customertop5($A1812,$D1812,5)</f>
        <v>单位五</v>
      </c>
      <c r="AA1812" s="9">
        <f>[1]!s_stmnote_salestop5_pct(A1812,D1812)</f>
        <v>31.15</v>
      </c>
      <c r="AB1812" s="9">
        <f>[1]!s_fa_arturn(A1812,D1812)</f>
        <v>1.1838</v>
      </c>
      <c r="AC1812" s="9">
        <f>[1]!fa_apturn(A1812,D1812)</f>
        <v>1.19962291756906</v>
      </c>
      <c r="AD1812" s="9">
        <f>[1]!s_fa_invturn(A1812,D1812)</f>
        <v>2.1764000000000001</v>
      </c>
    </row>
    <row r="1813" spans="1:30">
      <c r="A1813">
        <v>3001</v>
      </c>
      <c r="B1813" t="s">
        <v>461</v>
      </c>
      <c r="C1813" t="s">
        <v>3191</v>
      </c>
      <c r="D1813" s="8">
        <f t="shared" si="29"/>
        <v>45291</v>
      </c>
      <c r="E1813" t="s">
        <v>7573</v>
      </c>
      <c r="F1813">
        <v>1</v>
      </c>
      <c r="G1813" t="s">
        <v>10734</v>
      </c>
      <c r="L1813" t="str" cm="1">
        <f t="array" ref="L1813">[1]!s_info_industry_gics(A1813,1)</f>
        <v>工业</v>
      </c>
      <c r="M1813" t="str" cm="1">
        <f t="array" ref="M1813">[1]!s_info_industry_gicscode(A1813,1)</f>
        <v>20</v>
      </c>
      <c r="N1813" t="str">
        <f>[1]!s_info_industry_gics(A1813,2)</f>
        <v>资本货物</v>
      </c>
      <c r="O1813" t="str">
        <f>[1]!s_info_industry_gicscode(A1813,2)</f>
        <v>2010</v>
      </c>
      <c r="P1813" t="str" cm="1">
        <f t="array" ref="P1813">[1]!s_stmnote_suppliertop5(A1813,D1813,1)</f>
        <v>单位一</v>
      </c>
      <c r="Q1813" t="str">
        <f>[1]!s_stmnote_suppliertop5(A1813,D1813,2)</f>
        <v>单位二</v>
      </c>
      <c r="R1813" t="str" cm="1">
        <f t="array" ref="R1813">[1]!s_stmnote_suppliertop5(A1813,D1813,3)</f>
        <v>单位三</v>
      </c>
      <c r="S1813" t="str" cm="1">
        <f t="array" ref="S1813">[1]!s_stmnote_suppliertop5(A1813,D1813,4)</f>
        <v>单位四</v>
      </c>
      <c r="T1813" t="str" cm="1">
        <f t="array" ref="T1813">[1]!s_stmnote_suppliertop5(A1813,D1813,5)</f>
        <v>单位五</v>
      </c>
      <c r="U1813" s="9">
        <f>[1]!s_stmnote_purchasetop5_pct(A1813,D1813)</f>
        <v>14.1</v>
      </c>
      <c r="V1813" t="str" cm="1">
        <f t="array" ref="V1813">[1]!s_stmnote_customertop5($A1813,$D1813,1)</f>
        <v>单位一</v>
      </c>
      <c r="W1813" t="str" cm="1">
        <f t="array" ref="W1813">[1]!s_stmnote_customertop5($A1813,$D1813,2)</f>
        <v>单位二</v>
      </c>
      <c r="X1813" t="str" cm="1">
        <f t="array" ref="X1813">[1]!s_stmnote_customertop5($A1813,$D1813,3)</f>
        <v>单位三</v>
      </c>
      <c r="Y1813" t="str" cm="1">
        <f t="array" ref="Y1813">[1]!s_stmnote_customertop5($A1813,$D1813,4)</f>
        <v>单位四</v>
      </c>
      <c r="Z1813" t="str" cm="1">
        <f t="array" ref="Z1813">[1]!s_stmnote_customertop5($A1813,$D1813,5)</f>
        <v>单位五</v>
      </c>
      <c r="AA1813" s="9">
        <f>[1]!s_stmnote_salestop5_pct(A1813,D1813)</f>
        <v>31.15</v>
      </c>
      <c r="AB1813" s="9">
        <f>[1]!s_fa_arturn(A1813,D1813)</f>
        <v>1.1838</v>
      </c>
      <c r="AC1813" s="9">
        <f>[1]!fa_apturn(A1813,D1813)</f>
        <v>1.19962291756906</v>
      </c>
      <c r="AD1813" s="9">
        <f>[1]!s_fa_invturn(A1813,D1813)</f>
        <v>2.1764000000000001</v>
      </c>
    </row>
    <row r="1814" spans="1:30">
      <c r="A1814">
        <v>300117</v>
      </c>
      <c r="B1814" t="s">
        <v>495</v>
      </c>
      <c r="C1814" t="s">
        <v>3276</v>
      </c>
      <c r="D1814" s="8">
        <f t="shared" si="29"/>
        <v>44561</v>
      </c>
      <c r="E1814" t="s">
        <v>7311</v>
      </c>
      <c r="F1814">
        <v>1</v>
      </c>
      <c r="G1814" t="s">
        <v>8705</v>
      </c>
      <c r="L1814" t="str" cm="1">
        <f t="array" ref="L1814">[1]!s_info_industry_gics(A1814,1)</f>
        <v>工业</v>
      </c>
      <c r="M1814" t="str" cm="1">
        <f t="array" ref="M1814">[1]!s_info_industry_gicscode(A1814,1)</f>
        <v>20</v>
      </c>
      <c r="N1814" t="str">
        <f>[1]!s_info_industry_gics(A1814,2)</f>
        <v>资本货物</v>
      </c>
      <c r="O1814" t="str">
        <f>[1]!s_info_industry_gicscode(A1814,2)</f>
        <v>2010</v>
      </c>
      <c r="P1814" t="str" cm="1">
        <f t="array" ref="P1814">[1]!s_stmnote_suppliertop5(A1814,D1814,1)</f>
        <v>供应商一</v>
      </c>
      <c r="Q1814" t="str">
        <f>[1]!s_stmnote_suppliertop5(A1814,D1814,2)</f>
        <v>供应商二</v>
      </c>
      <c r="R1814" t="str" cm="1">
        <f t="array" ref="R1814">[1]!s_stmnote_suppliertop5(A1814,D1814,3)</f>
        <v>供应商三</v>
      </c>
      <c r="S1814" t="str" cm="1">
        <f t="array" ref="S1814">[1]!s_stmnote_suppliertop5(A1814,D1814,4)</f>
        <v>供应商四</v>
      </c>
      <c r="T1814" t="str" cm="1">
        <f t="array" ref="T1814">[1]!s_stmnote_suppliertop5(A1814,D1814,5)</f>
        <v>供应商五</v>
      </c>
      <c r="U1814" s="9">
        <f>[1]!s_stmnote_purchasetop5_pct(A1814,D1814)</f>
        <v>19.45</v>
      </c>
      <c r="V1814" t="str" cm="1">
        <f t="array" ref="V1814">[1]!s_stmnote_customertop5($A1814,$D1814,1)</f>
        <v>客户一</v>
      </c>
      <c r="W1814" t="str" cm="1">
        <f t="array" ref="W1814">[1]!s_stmnote_customertop5($A1814,$D1814,2)</f>
        <v>客户二</v>
      </c>
      <c r="X1814" t="str" cm="1">
        <f t="array" ref="X1814">[1]!s_stmnote_customertop5($A1814,$D1814,3)</f>
        <v>客户三</v>
      </c>
      <c r="Y1814" t="str" cm="1">
        <f t="array" ref="Y1814">[1]!s_stmnote_customertop5($A1814,$D1814,4)</f>
        <v>客户四</v>
      </c>
      <c r="Z1814" t="str" cm="1">
        <f t="array" ref="Z1814">[1]!s_stmnote_customertop5($A1814,$D1814,5)</f>
        <v>客户五</v>
      </c>
      <c r="AA1814" s="9">
        <f>[1]!s_stmnote_salestop5_pct(A1814,D1814)</f>
        <v>26.22</v>
      </c>
      <c r="AB1814" s="9">
        <f>[1]!s_fa_arturn(A1814,D1814)</f>
        <v>1.3496999999999999</v>
      </c>
      <c r="AC1814" s="9">
        <f>[1]!fa_apturn(A1814,D1814)</f>
        <v>1.3089523271704699</v>
      </c>
      <c r="AD1814" s="9">
        <f>[1]!s_fa_invturn(A1814,D1814)</f>
        <v>0.62129999999999996</v>
      </c>
    </row>
    <row r="1815" spans="1:30">
      <c r="A1815">
        <v>300506</v>
      </c>
      <c r="B1815" t="s">
        <v>618</v>
      </c>
      <c r="C1815" t="s">
        <v>3747</v>
      </c>
      <c r="D1815" s="8">
        <f t="shared" si="29"/>
        <v>44561</v>
      </c>
      <c r="E1815" t="s">
        <v>7618</v>
      </c>
      <c r="F1815">
        <v>1</v>
      </c>
      <c r="G1815" t="s">
        <v>10263</v>
      </c>
      <c r="L1815" t="str" cm="1">
        <f t="array" ref="L1815">[1]!s_info_industry_gics(A1815,1)</f>
        <v>工业</v>
      </c>
      <c r="M1815" t="str" cm="1">
        <f t="array" ref="M1815">[1]!s_info_industry_gicscode(A1815,1)</f>
        <v>20</v>
      </c>
      <c r="N1815" t="str">
        <f>[1]!s_info_industry_gics(A1815,2)</f>
        <v>资本货物</v>
      </c>
      <c r="O1815" t="str">
        <f>[1]!s_info_industry_gicscode(A1815,2)</f>
        <v>2010</v>
      </c>
      <c r="P1815" t="str" cm="1">
        <f t="array" ref="P1815">[1]!s_stmnote_suppliertop5(A1815,D1815,1)</f>
        <v>第一名</v>
      </c>
      <c r="Q1815" t="str">
        <f>[1]!s_stmnote_suppliertop5(A1815,D1815,2)</f>
        <v>第二名</v>
      </c>
      <c r="R1815" t="str" cm="1">
        <f t="array" ref="R1815">[1]!s_stmnote_suppliertop5(A1815,D1815,3)</f>
        <v>第三名</v>
      </c>
      <c r="S1815" t="str" cm="1">
        <f t="array" ref="S1815">[1]!s_stmnote_suppliertop5(A1815,D1815,4)</f>
        <v>第四名</v>
      </c>
      <c r="T1815" t="str" cm="1">
        <f t="array" ref="T1815">[1]!s_stmnote_suppliertop5(A1815,D1815,5)</f>
        <v>第五名</v>
      </c>
      <c r="U1815" s="9">
        <f>[1]!s_stmnote_purchasetop5_pct(A1815,D1815)</f>
        <v>31.71</v>
      </c>
      <c r="V1815" t="str" cm="1">
        <f t="array" ref="V1815">[1]!s_stmnote_customertop5($A1815,$D1815,1)</f>
        <v>第一名</v>
      </c>
      <c r="W1815" t="str" cm="1">
        <f t="array" ref="W1815">[1]!s_stmnote_customertop5($A1815,$D1815,2)</f>
        <v>第二名</v>
      </c>
      <c r="X1815" t="str" cm="1">
        <f t="array" ref="X1815">[1]!s_stmnote_customertop5($A1815,$D1815,3)</f>
        <v>第三名</v>
      </c>
      <c r="Y1815" t="str" cm="1">
        <f t="array" ref="Y1815">[1]!s_stmnote_customertop5($A1815,$D1815,4)</f>
        <v>第四名</v>
      </c>
      <c r="Z1815" t="str" cm="1">
        <f t="array" ref="Z1815">[1]!s_stmnote_customertop5($A1815,$D1815,5)</f>
        <v>第五名</v>
      </c>
      <c r="AA1815" s="9">
        <f>[1]!s_stmnote_salestop5_pct(A1815,D1815)</f>
        <v>60.49</v>
      </c>
      <c r="AB1815" s="9">
        <f>[1]!s_fa_arturn(A1815,D1815)</f>
        <v>0.52900000000000003</v>
      </c>
      <c r="AC1815" s="9">
        <f>[1]!fa_apturn(A1815,D1815)</f>
        <v>0.75272862905348503</v>
      </c>
      <c r="AD1815" s="9">
        <f>[1]!s_fa_invturn(A1815,D1815)</f>
        <v>1.0237000000000001</v>
      </c>
    </row>
    <row r="1816" spans="1:30">
      <c r="A1816">
        <v>300506</v>
      </c>
      <c r="B1816" t="s">
        <v>618</v>
      </c>
      <c r="C1816" t="s">
        <v>3748</v>
      </c>
      <c r="D1816" s="8">
        <f t="shared" si="29"/>
        <v>44561</v>
      </c>
      <c r="E1816" t="s">
        <v>6990</v>
      </c>
      <c r="F1816">
        <v>1</v>
      </c>
      <c r="G1816" t="s">
        <v>10263</v>
      </c>
      <c r="L1816" t="str" cm="1">
        <f t="array" ref="L1816">[1]!s_info_industry_gics(A1816,1)</f>
        <v>工业</v>
      </c>
      <c r="M1816" t="str" cm="1">
        <f t="array" ref="M1816">[1]!s_info_industry_gicscode(A1816,1)</f>
        <v>20</v>
      </c>
      <c r="N1816" t="str">
        <f>[1]!s_info_industry_gics(A1816,2)</f>
        <v>资本货物</v>
      </c>
      <c r="O1816" t="str">
        <f>[1]!s_info_industry_gicscode(A1816,2)</f>
        <v>2010</v>
      </c>
      <c r="P1816" t="str" cm="1">
        <f t="array" ref="P1816">[1]!s_stmnote_suppliertop5(A1816,D1816,1)</f>
        <v>第一名</v>
      </c>
      <c r="Q1816" t="str">
        <f>[1]!s_stmnote_suppliertop5(A1816,D1816,2)</f>
        <v>第二名</v>
      </c>
      <c r="R1816" t="str" cm="1">
        <f t="array" ref="R1816">[1]!s_stmnote_suppliertop5(A1816,D1816,3)</f>
        <v>第三名</v>
      </c>
      <c r="S1816" t="str" cm="1">
        <f t="array" ref="S1816">[1]!s_stmnote_suppliertop5(A1816,D1816,4)</f>
        <v>第四名</v>
      </c>
      <c r="T1816" t="str" cm="1">
        <f t="array" ref="T1816">[1]!s_stmnote_suppliertop5(A1816,D1816,5)</f>
        <v>第五名</v>
      </c>
      <c r="U1816" s="9">
        <f>[1]!s_stmnote_purchasetop5_pct(A1816,D1816)</f>
        <v>31.71</v>
      </c>
      <c r="V1816" t="str" cm="1">
        <f t="array" ref="V1816">[1]!s_stmnote_customertop5($A1816,$D1816,1)</f>
        <v>第一名</v>
      </c>
      <c r="W1816" t="str" cm="1">
        <f t="array" ref="W1816">[1]!s_stmnote_customertop5($A1816,$D1816,2)</f>
        <v>第二名</v>
      </c>
      <c r="X1816" t="str" cm="1">
        <f t="array" ref="X1816">[1]!s_stmnote_customertop5($A1816,$D1816,3)</f>
        <v>第三名</v>
      </c>
      <c r="Y1816" t="str" cm="1">
        <f t="array" ref="Y1816">[1]!s_stmnote_customertop5($A1816,$D1816,4)</f>
        <v>第四名</v>
      </c>
      <c r="Z1816" t="str" cm="1">
        <f t="array" ref="Z1816">[1]!s_stmnote_customertop5($A1816,$D1816,5)</f>
        <v>第五名</v>
      </c>
      <c r="AA1816" s="9">
        <f>[1]!s_stmnote_salestop5_pct(A1816,D1816)</f>
        <v>60.49</v>
      </c>
      <c r="AB1816" s="9">
        <f>[1]!s_fa_arturn(A1816,D1816)</f>
        <v>0.52900000000000003</v>
      </c>
      <c r="AC1816" s="9">
        <f>[1]!fa_apturn(A1816,D1816)</f>
        <v>0.75272862905348503</v>
      </c>
      <c r="AD1816" s="9">
        <f>[1]!s_fa_invturn(A1816,D1816)</f>
        <v>1.0237000000000001</v>
      </c>
    </row>
    <row r="1817" spans="1:30">
      <c r="A1817">
        <v>300506</v>
      </c>
      <c r="B1817" t="s">
        <v>618</v>
      </c>
      <c r="C1817" t="s">
        <v>3749</v>
      </c>
      <c r="D1817" s="8">
        <f t="shared" si="29"/>
        <v>44561</v>
      </c>
      <c r="E1817" t="s">
        <v>7689</v>
      </c>
      <c r="F1817">
        <v>1</v>
      </c>
      <c r="G1817" t="s">
        <v>10263</v>
      </c>
      <c r="L1817" t="str" cm="1">
        <f t="array" ref="L1817">[1]!s_info_industry_gics(A1817,1)</f>
        <v>工业</v>
      </c>
      <c r="M1817" t="str" cm="1">
        <f t="array" ref="M1817">[1]!s_info_industry_gicscode(A1817,1)</f>
        <v>20</v>
      </c>
      <c r="N1817" t="str">
        <f>[1]!s_info_industry_gics(A1817,2)</f>
        <v>资本货物</v>
      </c>
      <c r="O1817" t="str">
        <f>[1]!s_info_industry_gicscode(A1817,2)</f>
        <v>2010</v>
      </c>
      <c r="P1817" t="str" cm="1">
        <f t="array" ref="P1817">[1]!s_stmnote_suppliertop5(A1817,D1817,1)</f>
        <v>第一名</v>
      </c>
      <c r="Q1817" t="str">
        <f>[1]!s_stmnote_suppliertop5(A1817,D1817,2)</f>
        <v>第二名</v>
      </c>
      <c r="R1817" t="str" cm="1">
        <f t="array" ref="R1817">[1]!s_stmnote_suppliertop5(A1817,D1817,3)</f>
        <v>第三名</v>
      </c>
      <c r="S1817" t="str" cm="1">
        <f t="array" ref="S1817">[1]!s_stmnote_suppliertop5(A1817,D1817,4)</f>
        <v>第四名</v>
      </c>
      <c r="T1817" t="str" cm="1">
        <f t="array" ref="T1817">[1]!s_stmnote_suppliertop5(A1817,D1817,5)</f>
        <v>第五名</v>
      </c>
      <c r="U1817" s="9">
        <f>[1]!s_stmnote_purchasetop5_pct(A1817,D1817)</f>
        <v>31.71</v>
      </c>
      <c r="V1817" t="str" cm="1">
        <f t="array" ref="V1817">[1]!s_stmnote_customertop5($A1817,$D1817,1)</f>
        <v>第一名</v>
      </c>
      <c r="W1817" t="str" cm="1">
        <f t="array" ref="W1817">[1]!s_stmnote_customertop5($A1817,$D1817,2)</f>
        <v>第二名</v>
      </c>
      <c r="X1817" t="str" cm="1">
        <f t="array" ref="X1817">[1]!s_stmnote_customertop5($A1817,$D1817,3)</f>
        <v>第三名</v>
      </c>
      <c r="Y1817" t="str" cm="1">
        <f t="array" ref="Y1817">[1]!s_stmnote_customertop5($A1817,$D1817,4)</f>
        <v>第四名</v>
      </c>
      <c r="Z1817" t="str" cm="1">
        <f t="array" ref="Z1817">[1]!s_stmnote_customertop5($A1817,$D1817,5)</f>
        <v>第五名</v>
      </c>
      <c r="AA1817" s="9">
        <f>[1]!s_stmnote_salestop5_pct(A1817,D1817)</f>
        <v>60.49</v>
      </c>
      <c r="AB1817" s="9">
        <f>[1]!s_fa_arturn(A1817,D1817)</f>
        <v>0.52900000000000003</v>
      </c>
      <c r="AC1817" s="9">
        <f>[1]!fa_apturn(A1817,D1817)</f>
        <v>0.75272862905348503</v>
      </c>
      <c r="AD1817" s="9">
        <f>[1]!s_fa_invturn(A1817,D1817)</f>
        <v>1.0237000000000001</v>
      </c>
    </row>
    <row r="1818" spans="1:30">
      <c r="A1818">
        <v>300517</v>
      </c>
      <c r="B1818" t="s">
        <v>620</v>
      </c>
      <c r="C1818" t="s">
        <v>3753</v>
      </c>
      <c r="D1818" s="8">
        <f t="shared" si="29"/>
        <v>45291</v>
      </c>
      <c r="E1818" t="s">
        <v>7046</v>
      </c>
      <c r="F1818">
        <v>2</v>
      </c>
      <c r="G1818" t="s">
        <v>10831</v>
      </c>
      <c r="H1818" t="s">
        <v>12211</v>
      </c>
      <c r="L1818" t="str" cm="1">
        <f t="array" ref="L1818">[1]!s_info_industry_gics(A1818,1)</f>
        <v>工业</v>
      </c>
      <c r="M1818" t="str" cm="1">
        <f t="array" ref="M1818">[1]!s_info_industry_gicscode(A1818,1)</f>
        <v>20</v>
      </c>
      <c r="N1818" t="str">
        <f>[1]!s_info_industry_gics(A1818,2)</f>
        <v>资本货物</v>
      </c>
      <c r="O1818" t="str">
        <f>[1]!s_info_industry_gicscode(A1818,2)</f>
        <v>2010</v>
      </c>
      <c r="P1818" cm="1">
        <f t="array" ref="P1818">[1]!s_stmnote_suppliertop5(A1818,D1818,1)</f>
        <v>0</v>
      </c>
      <c r="Q1818">
        <f>[1]!s_stmnote_suppliertop5(A1818,D1818,2)</f>
        <v>0</v>
      </c>
      <c r="R1818" cm="1">
        <f t="array" ref="R1818">[1]!s_stmnote_suppliertop5(A1818,D1818,3)</f>
        <v>0</v>
      </c>
      <c r="S1818" cm="1">
        <f t="array" ref="S1818">[1]!s_stmnote_suppliertop5(A1818,D1818,4)</f>
        <v>0</v>
      </c>
      <c r="T1818" cm="1">
        <f t="array" ref="T1818">[1]!s_stmnote_suppliertop5(A1818,D1818,5)</f>
        <v>0</v>
      </c>
      <c r="U1818" s="9">
        <f>[1]!s_stmnote_purchasetop5_pct(A1818,D1818)</f>
        <v>0</v>
      </c>
      <c r="V1818" t="str" cm="1">
        <f t="array" ref="V1818">[1]!s_stmnote_customertop5($A1818,$D1818,1)</f>
        <v>客户(一)</v>
      </c>
      <c r="W1818" t="str" cm="1">
        <f t="array" ref="W1818">[1]!s_stmnote_customertop5($A1818,$D1818,2)</f>
        <v>客户(二)</v>
      </c>
      <c r="X1818" t="str" cm="1">
        <f t="array" ref="X1818">[1]!s_stmnote_customertop5($A1818,$D1818,3)</f>
        <v>客户(三)</v>
      </c>
      <c r="Y1818" t="str" cm="1">
        <f t="array" ref="Y1818">[1]!s_stmnote_customertop5($A1818,$D1818,4)</f>
        <v>客户(四)</v>
      </c>
      <c r="Z1818" t="str" cm="1">
        <f t="array" ref="Z1818">[1]!s_stmnote_customertop5($A1818,$D1818,5)</f>
        <v>客户(五)</v>
      </c>
      <c r="AA1818" s="9">
        <f>[1]!s_stmnote_salestop5_pct(A1818,D1818)</f>
        <v>64.760000000000005</v>
      </c>
      <c r="AB1818" s="9">
        <f>[1]!s_fa_arturn(A1818,D1818)</f>
        <v>0.58620000000000005</v>
      </c>
      <c r="AC1818" s="9">
        <f>[1]!fa_apturn(A1818,D1818)</f>
        <v>1.5003347467635599</v>
      </c>
      <c r="AD1818" s="9">
        <f>[1]!s_fa_invturn(A1818,D1818)</f>
        <v>0.93389999999999995</v>
      </c>
    </row>
    <row r="1819" spans="1:30">
      <c r="A1819">
        <v>300621</v>
      </c>
      <c r="B1819" t="s">
        <v>650</v>
      </c>
      <c r="C1819" t="s">
        <v>3868</v>
      </c>
      <c r="D1819" s="8">
        <f t="shared" si="29"/>
        <v>44926</v>
      </c>
      <c r="E1819" t="s">
        <v>7437</v>
      </c>
      <c r="F1819">
        <v>1</v>
      </c>
      <c r="G1819" t="s">
        <v>8931</v>
      </c>
      <c r="L1819" t="str" cm="1">
        <f t="array" ref="L1819">[1]!s_info_industry_gics(A1819,1)</f>
        <v>工业</v>
      </c>
      <c r="M1819" t="str" cm="1">
        <f t="array" ref="M1819">[1]!s_info_industry_gicscode(A1819,1)</f>
        <v>20</v>
      </c>
      <c r="N1819" t="str">
        <f>[1]!s_info_industry_gics(A1819,2)</f>
        <v>资本货物</v>
      </c>
      <c r="O1819" t="str">
        <f>[1]!s_info_industry_gicscode(A1819,2)</f>
        <v>2010</v>
      </c>
      <c r="P1819" t="str" cm="1">
        <f t="array" ref="P1819">[1]!s_stmnote_suppliertop5(A1819,D1819,1)</f>
        <v>第一名</v>
      </c>
      <c r="Q1819" t="str">
        <f>[1]!s_stmnote_suppliertop5(A1819,D1819,2)</f>
        <v>第二名</v>
      </c>
      <c r="R1819" t="str" cm="1">
        <f t="array" ref="R1819">[1]!s_stmnote_suppliertop5(A1819,D1819,3)</f>
        <v>第三名</v>
      </c>
      <c r="S1819" t="str" cm="1">
        <f t="array" ref="S1819">[1]!s_stmnote_suppliertop5(A1819,D1819,4)</f>
        <v>第四名</v>
      </c>
      <c r="T1819" t="str" cm="1">
        <f t="array" ref="T1819">[1]!s_stmnote_suppliertop5(A1819,D1819,5)</f>
        <v>第五名</v>
      </c>
      <c r="U1819" s="9">
        <f>[1]!s_stmnote_purchasetop5_pct(A1819,D1819)</f>
        <v>24.72</v>
      </c>
      <c r="V1819" t="str" cm="1">
        <f t="array" ref="V1819">[1]!s_stmnote_customertop5($A1819,$D1819,1)</f>
        <v>第一名</v>
      </c>
      <c r="W1819" t="str" cm="1">
        <f t="array" ref="W1819">[1]!s_stmnote_customertop5($A1819,$D1819,2)</f>
        <v>第二名</v>
      </c>
      <c r="X1819" t="str" cm="1">
        <f t="array" ref="X1819">[1]!s_stmnote_customertop5($A1819,$D1819,3)</f>
        <v>第三名</v>
      </c>
      <c r="Y1819" t="str" cm="1">
        <f t="array" ref="Y1819">[1]!s_stmnote_customertop5($A1819,$D1819,4)</f>
        <v>第四名</v>
      </c>
      <c r="Z1819" t="str" cm="1">
        <f t="array" ref="Z1819">[1]!s_stmnote_customertop5($A1819,$D1819,5)</f>
        <v>第五名</v>
      </c>
      <c r="AA1819" s="9">
        <f>[1]!s_stmnote_salestop5_pct(A1819,D1819)</f>
        <v>87.57</v>
      </c>
      <c r="AB1819" s="9">
        <f>[1]!s_fa_arturn(A1819,D1819)</f>
        <v>9.8115000000000006</v>
      </c>
      <c r="AC1819" s="9">
        <f>[1]!fa_apturn(A1819,D1819)</f>
        <v>2.0908032956145699</v>
      </c>
      <c r="AD1819" s="9">
        <f>[1]!s_fa_invturn(A1819,D1819)</f>
        <v>2.2690000000000001</v>
      </c>
    </row>
    <row r="1820" spans="1:30">
      <c r="A1820">
        <v>300649</v>
      </c>
      <c r="B1820" t="s">
        <v>658</v>
      </c>
      <c r="C1820" t="s">
        <v>3898</v>
      </c>
      <c r="D1820" s="8">
        <f t="shared" si="29"/>
        <v>44561</v>
      </c>
      <c r="E1820" t="s">
        <v>7672</v>
      </c>
      <c r="F1820">
        <v>1</v>
      </c>
      <c r="G1820" t="s">
        <v>10263</v>
      </c>
      <c r="L1820" t="str" cm="1">
        <f t="array" ref="L1820">[1]!s_info_industry_gics(A1820,1)</f>
        <v>工业</v>
      </c>
      <c r="M1820" t="str" cm="1">
        <f t="array" ref="M1820">[1]!s_info_industry_gicscode(A1820,1)</f>
        <v>20</v>
      </c>
      <c r="N1820" t="str">
        <f>[1]!s_info_industry_gics(A1820,2)</f>
        <v>资本货物</v>
      </c>
      <c r="O1820" t="str">
        <f>[1]!s_info_industry_gicscode(A1820,2)</f>
        <v>2010</v>
      </c>
      <c r="P1820" t="str" cm="1">
        <f t="array" ref="P1820">[1]!s_stmnote_suppliertop5(A1820,D1820,1)</f>
        <v>第一名</v>
      </c>
      <c r="Q1820" t="str">
        <f>[1]!s_stmnote_suppliertop5(A1820,D1820,2)</f>
        <v>第二名</v>
      </c>
      <c r="R1820" t="str" cm="1">
        <f t="array" ref="R1820">[1]!s_stmnote_suppliertop5(A1820,D1820,3)</f>
        <v>第三名</v>
      </c>
      <c r="S1820" t="str" cm="1">
        <f t="array" ref="S1820">[1]!s_stmnote_suppliertop5(A1820,D1820,4)</f>
        <v>第四名</v>
      </c>
      <c r="T1820" t="str" cm="1">
        <f t="array" ref="T1820">[1]!s_stmnote_suppliertop5(A1820,D1820,5)</f>
        <v>第五名</v>
      </c>
      <c r="U1820" s="9">
        <f>[1]!s_stmnote_purchasetop5_pct(A1820,D1820)</f>
        <v>59.09</v>
      </c>
      <c r="V1820" t="str" cm="1">
        <f t="array" ref="V1820">[1]!s_stmnote_customertop5($A1820,$D1820,1)</f>
        <v>第一名</v>
      </c>
      <c r="W1820" t="str" cm="1">
        <f t="array" ref="W1820">[1]!s_stmnote_customertop5($A1820,$D1820,2)</f>
        <v>第二名</v>
      </c>
      <c r="X1820" t="str" cm="1">
        <f t="array" ref="X1820">[1]!s_stmnote_customertop5($A1820,$D1820,3)</f>
        <v>第三名</v>
      </c>
      <c r="Y1820" t="str" cm="1">
        <f t="array" ref="Y1820">[1]!s_stmnote_customertop5($A1820,$D1820,4)</f>
        <v>第四名</v>
      </c>
      <c r="Z1820" t="str" cm="1">
        <f t="array" ref="Z1820">[1]!s_stmnote_customertop5($A1820,$D1820,5)</f>
        <v>第五名</v>
      </c>
      <c r="AA1820" s="9">
        <f>[1]!s_stmnote_salestop5_pct(A1820,D1820)</f>
        <v>56.12</v>
      </c>
      <c r="AB1820" s="9">
        <f>[1]!s_fa_arturn(A1820,D1820)</f>
        <v>3.1143000000000001</v>
      </c>
      <c r="AC1820" s="9">
        <f>[1]!fa_apturn(A1820,D1820)</f>
        <v>0.77834021465871195</v>
      </c>
      <c r="AD1820" s="9">
        <f>[1]!s_fa_invturn(A1820,D1820)</f>
        <v>0.88180000000000003</v>
      </c>
    </row>
    <row r="1821" spans="1:30">
      <c r="A1821">
        <v>300649</v>
      </c>
      <c r="B1821" t="s">
        <v>658</v>
      </c>
      <c r="C1821" t="s">
        <v>3899</v>
      </c>
      <c r="D1821" s="8">
        <f t="shared" si="29"/>
        <v>44561</v>
      </c>
      <c r="E1821" t="s">
        <v>7036</v>
      </c>
      <c r="F1821">
        <v>1</v>
      </c>
      <c r="G1821" t="s">
        <v>10263</v>
      </c>
      <c r="L1821" t="str" cm="1">
        <f t="array" ref="L1821">[1]!s_info_industry_gics(A1821,1)</f>
        <v>工业</v>
      </c>
      <c r="M1821" t="str" cm="1">
        <f t="array" ref="M1821">[1]!s_info_industry_gicscode(A1821,1)</f>
        <v>20</v>
      </c>
      <c r="N1821" t="str">
        <f>[1]!s_info_industry_gics(A1821,2)</f>
        <v>资本货物</v>
      </c>
      <c r="O1821" t="str">
        <f>[1]!s_info_industry_gicscode(A1821,2)</f>
        <v>2010</v>
      </c>
      <c r="P1821" t="str" cm="1">
        <f t="array" ref="P1821">[1]!s_stmnote_suppliertop5(A1821,D1821,1)</f>
        <v>第一名</v>
      </c>
      <c r="Q1821" t="str">
        <f>[1]!s_stmnote_suppliertop5(A1821,D1821,2)</f>
        <v>第二名</v>
      </c>
      <c r="R1821" t="str" cm="1">
        <f t="array" ref="R1821">[1]!s_stmnote_suppliertop5(A1821,D1821,3)</f>
        <v>第三名</v>
      </c>
      <c r="S1821" t="str" cm="1">
        <f t="array" ref="S1821">[1]!s_stmnote_suppliertop5(A1821,D1821,4)</f>
        <v>第四名</v>
      </c>
      <c r="T1821" t="str" cm="1">
        <f t="array" ref="T1821">[1]!s_stmnote_suppliertop5(A1821,D1821,5)</f>
        <v>第五名</v>
      </c>
      <c r="U1821" s="9">
        <f>[1]!s_stmnote_purchasetop5_pct(A1821,D1821)</f>
        <v>59.09</v>
      </c>
      <c r="V1821" t="str" cm="1">
        <f t="array" ref="V1821">[1]!s_stmnote_customertop5($A1821,$D1821,1)</f>
        <v>第一名</v>
      </c>
      <c r="W1821" t="str" cm="1">
        <f t="array" ref="W1821">[1]!s_stmnote_customertop5($A1821,$D1821,2)</f>
        <v>第二名</v>
      </c>
      <c r="X1821" t="str" cm="1">
        <f t="array" ref="X1821">[1]!s_stmnote_customertop5($A1821,$D1821,3)</f>
        <v>第三名</v>
      </c>
      <c r="Y1821" t="str" cm="1">
        <f t="array" ref="Y1821">[1]!s_stmnote_customertop5($A1821,$D1821,4)</f>
        <v>第四名</v>
      </c>
      <c r="Z1821" t="str" cm="1">
        <f t="array" ref="Z1821">[1]!s_stmnote_customertop5($A1821,$D1821,5)</f>
        <v>第五名</v>
      </c>
      <c r="AA1821" s="9">
        <f>[1]!s_stmnote_salestop5_pct(A1821,D1821)</f>
        <v>56.12</v>
      </c>
      <c r="AB1821" s="9">
        <f>[1]!s_fa_arturn(A1821,D1821)</f>
        <v>3.1143000000000001</v>
      </c>
      <c r="AC1821" s="9">
        <f>[1]!fa_apturn(A1821,D1821)</f>
        <v>0.77834021465871195</v>
      </c>
      <c r="AD1821" s="9">
        <f>[1]!s_fa_invturn(A1821,D1821)</f>
        <v>0.88180000000000003</v>
      </c>
    </row>
    <row r="1822" spans="1:30">
      <c r="A1822">
        <v>300649</v>
      </c>
      <c r="B1822" t="s">
        <v>658</v>
      </c>
      <c r="C1822" t="s">
        <v>3900</v>
      </c>
      <c r="D1822" s="8">
        <f t="shared" si="29"/>
        <v>44561</v>
      </c>
      <c r="E1822" t="s">
        <v>6985</v>
      </c>
      <c r="F1822">
        <v>1</v>
      </c>
      <c r="G1822" t="s">
        <v>10263</v>
      </c>
      <c r="L1822" t="str" cm="1">
        <f t="array" ref="L1822">[1]!s_info_industry_gics(A1822,1)</f>
        <v>工业</v>
      </c>
      <c r="M1822" t="str" cm="1">
        <f t="array" ref="M1822">[1]!s_info_industry_gicscode(A1822,1)</f>
        <v>20</v>
      </c>
      <c r="N1822" t="str">
        <f>[1]!s_info_industry_gics(A1822,2)</f>
        <v>资本货物</v>
      </c>
      <c r="O1822" t="str">
        <f>[1]!s_info_industry_gicscode(A1822,2)</f>
        <v>2010</v>
      </c>
      <c r="P1822" t="str" cm="1">
        <f t="array" ref="P1822">[1]!s_stmnote_suppliertop5(A1822,D1822,1)</f>
        <v>第一名</v>
      </c>
      <c r="Q1822" t="str">
        <f>[1]!s_stmnote_suppliertop5(A1822,D1822,2)</f>
        <v>第二名</v>
      </c>
      <c r="R1822" t="str" cm="1">
        <f t="array" ref="R1822">[1]!s_stmnote_suppliertop5(A1822,D1822,3)</f>
        <v>第三名</v>
      </c>
      <c r="S1822" t="str" cm="1">
        <f t="array" ref="S1822">[1]!s_stmnote_suppliertop5(A1822,D1822,4)</f>
        <v>第四名</v>
      </c>
      <c r="T1822" t="str" cm="1">
        <f t="array" ref="T1822">[1]!s_stmnote_suppliertop5(A1822,D1822,5)</f>
        <v>第五名</v>
      </c>
      <c r="U1822" s="9">
        <f>[1]!s_stmnote_purchasetop5_pct(A1822,D1822)</f>
        <v>59.09</v>
      </c>
      <c r="V1822" t="str" cm="1">
        <f t="array" ref="V1822">[1]!s_stmnote_customertop5($A1822,$D1822,1)</f>
        <v>第一名</v>
      </c>
      <c r="W1822" t="str" cm="1">
        <f t="array" ref="W1822">[1]!s_stmnote_customertop5($A1822,$D1822,2)</f>
        <v>第二名</v>
      </c>
      <c r="X1822" t="str" cm="1">
        <f t="array" ref="X1822">[1]!s_stmnote_customertop5($A1822,$D1822,3)</f>
        <v>第三名</v>
      </c>
      <c r="Y1822" t="str" cm="1">
        <f t="array" ref="Y1822">[1]!s_stmnote_customertop5($A1822,$D1822,4)</f>
        <v>第四名</v>
      </c>
      <c r="Z1822" t="str" cm="1">
        <f t="array" ref="Z1822">[1]!s_stmnote_customertop5($A1822,$D1822,5)</f>
        <v>第五名</v>
      </c>
      <c r="AA1822" s="9">
        <f>[1]!s_stmnote_salestop5_pct(A1822,D1822)</f>
        <v>56.12</v>
      </c>
      <c r="AB1822" s="9">
        <f>[1]!s_fa_arturn(A1822,D1822)</f>
        <v>3.1143000000000001</v>
      </c>
      <c r="AC1822" s="9">
        <f>[1]!fa_apturn(A1822,D1822)</f>
        <v>0.77834021465871195</v>
      </c>
      <c r="AD1822" s="9">
        <f>[1]!s_fa_invturn(A1822,D1822)</f>
        <v>0.88180000000000003</v>
      </c>
    </row>
    <row r="1823" spans="1:30">
      <c r="A1823">
        <v>300712</v>
      </c>
      <c r="B1823" t="s">
        <v>677</v>
      </c>
      <c r="C1823" t="s">
        <v>3955</v>
      </c>
      <c r="D1823" s="8">
        <f t="shared" si="29"/>
        <v>44926</v>
      </c>
      <c r="E1823" t="s">
        <v>7010</v>
      </c>
      <c r="F1823">
        <v>1</v>
      </c>
      <c r="G1823" t="s">
        <v>8966</v>
      </c>
      <c r="L1823" t="str" cm="1">
        <f t="array" ref="L1823">[1]!s_info_industry_gics(A1823,1)</f>
        <v>工业</v>
      </c>
      <c r="M1823" t="str" cm="1">
        <f t="array" ref="M1823">[1]!s_info_industry_gicscode(A1823,1)</f>
        <v>20</v>
      </c>
      <c r="N1823" t="str">
        <f>[1]!s_info_industry_gics(A1823,2)</f>
        <v>资本货物</v>
      </c>
      <c r="O1823" t="str">
        <f>[1]!s_info_industry_gicscode(A1823,2)</f>
        <v>2010</v>
      </c>
      <c r="P1823" t="str" cm="1">
        <f t="array" ref="P1823">[1]!s_stmnote_suppliertop5(A1823,D1823,1)</f>
        <v>福建省马尾造船股份有限公司</v>
      </c>
      <c r="Q1823" t="str">
        <f>[1]!s_stmnote_suppliertop5(A1823,D1823,2)</f>
        <v>一道新能源科技(衢州)有限公司</v>
      </c>
      <c r="R1823" t="str" cm="1">
        <f t="array" ref="R1823">[1]!s_stmnote_suppliertop5(A1823,D1823,3)</f>
        <v>西门子能源有限公司</v>
      </c>
      <c r="S1823" t="str" cm="1">
        <f t="array" ref="S1823">[1]!s_stmnote_suppliertop5(A1823,D1823,4)</f>
        <v>新洋国际电力集团有限公司</v>
      </c>
      <c r="T1823" t="str" cm="1">
        <f t="array" ref="T1823">[1]!s_stmnote_suppliertop5(A1823,D1823,5)</f>
        <v>福建省三安机电工程有限公司</v>
      </c>
      <c r="U1823" s="9">
        <f>[1]!s_stmnote_purchasetop5_pct(A1823,D1823)</f>
        <v>36.83</v>
      </c>
      <c r="V1823" t="str" cm="1">
        <f t="array" ref="V1823">[1]!s_stmnote_customertop5($A1823,$D1823,1)</f>
        <v>中国长江三峡集团有限公司</v>
      </c>
      <c r="W1823" t="str" cm="1">
        <f t="array" ref="W1823">[1]!s_stmnote_customertop5($A1823,$D1823,2)</f>
        <v>NATIONLGRIDCORPORATIONOFTHEPHILIPPINES</v>
      </c>
      <c r="X1823" t="str" cm="1">
        <f t="array" ref="X1823">[1]!s_stmnote_customertop5($A1823,$D1823,3)</f>
        <v>宁德时代新能源科技股份有限公司</v>
      </c>
      <c r="Y1823" t="str" cm="1">
        <f t="array" ref="Y1823">[1]!s_stmnote_customertop5($A1823,$D1823,4)</f>
        <v>国家电网有限公司</v>
      </c>
      <c r="Z1823" t="str" cm="1">
        <f t="array" ref="Z1823">[1]!s_stmnote_customertop5($A1823,$D1823,5)</f>
        <v>云南玉溪玉昆钢铁集团有限公司</v>
      </c>
      <c r="AA1823" s="9">
        <f>[1]!s_stmnote_salestop5_pct(A1823,D1823)</f>
        <v>56.58</v>
      </c>
      <c r="AB1823" s="9">
        <f>[1]!s_fa_arturn(A1823,D1823)</f>
        <v>2.6819999999999999</v>
      </c>
      <c r="AC1823" s="9">
        <f>[1]!fa_apturn(A1823,D1823)</f>
        <v>2.4853082689191601</v>
      </c>
      <c r="AD1823" s="9">
        <f>[1]!s_fa_invturn(A1823,D1823)</f>
        <v>2.2803</v>
      </c>
    </row>
    <row r="1824" spans="1:30">
      <c r="A1824">
        <v>300712</v>
      </c>
      <c r="B1824" t="s">
        <v>677</v>
      </c>
      <c r="C1824" t="s">
        <v>3955</v>
      </c>
      <c r="D1824" s="8">
        <f t="shared" si="29"/>
        <v>44926</v>
      </c>
      <c r="E1824" t="s">
        <v>6926</v>
      </c>
      <c r="F1824">
        <v>1</v>
      </c>
      <c r="G1824" t="s">
        <v>8966</v>
      </c>
      <c r="L1824" t="str" cm="1">
        <f t="array" ref="L1824">[1]!s_info_industry_gics(A1824,1)</f>
        <v>工业</v>
      </c>
      <c r="M1824" t="str" cm="1">
        <f t="array" ref="M1824">[1]!s_info_industry_gicscode(A1824,1)</f>
        <v>20</v>
      </c>
      <c r="N1824" t="str">
        <f>[1]!s_info_industry_gics(A1824,2)</f>
        <v>资本货物</v>
      </c>
      <c r="O1824" t="str">
        <f>[1]!s_info_industry_gicscode(A1824,2)</f>
        <v>2010</v>
      </c>
      <c r="P1824" t="str" cm="1">
        <f t="array" ref="P1824">[1]!s_stmnote_suppliertop5(A1824,D1824,1)</f>
        <v>福建省马尾造船股份有限公司</v>
      </c>
      <c r="Q1824" t="str">
        <f>[1]!s_stmnote_suppliertop5(A1824,D1824,2)</f>
        <v>一道新能源科技(衢州)有限公司</v>
      </c>
      <c r="R1824" t="str" cm="1">
        <f t="array" ref="R1824">[1]!s_stmnote_suppliertop5(A1824,D1824,3)</f>
        <v>西门子能源有限公司</v>
      </c>
      <c r="S1824" t="str" cm="1">
        <f t="array" ref="S1824">[1]!s_stmnote_suppliertop5(A1824,D1824,4)</f>
        <v>新洋国际电力集团有限公司</v>
      </c>
      <c r="T1824" t="str" cm="1">
        <f t="array" ref="T1824">[1]!s_stmnote_suppliertop5(A1824,D1824,5)</f>
        <v>福建省三安机电工程有限公司</v>
      </c>
      <c r="U1824" s="9">
        <f>[1]!s_stmnote_purchasetop5_pct(A1824,D1824)</f>
        <v>36.83</v>
      </c>
      <c r="V1824" t="str" cm="1">
        <f t="array" ref="V1824">[1]!s_stmnote_customertop5($A1824,$D1824,1)</f>
        <v>中国长江三峡集团有限公司</v>
      </c>
      <c r="W1824" t="str" cm="1">
        <f t="array" ref="W1824">[1]!s_stmnote_customertop5($A1824,$D1824,2)</f>
        <v>NATIONLGRIDCORPORATIONOFTHEPHILIPPINES</v>
      </c>
      <c r="X1824" t="str" cm="1">
        <f t="array" ref="X1824">[1]!s_stmnote_customertop5($A1824,$D1824,3)</f>
        <v>宁德时代新能源科技股份有限公司</v>
      </c>
      <c r="Y1824" t="str" cm="1">
        <f t="array" ref="Y1824">[1]!s_stmnote_customertop5($A1824,$D1824,4)</f>
        <v>国家电网有限公司</v>
      </c>
      <c r="Z1824" t="str" cm="1">
        <f t="array" ref="Z1824">[1]!s_stmnote_customertop5($A1824,$D1824,5)</f>
        <v>云南玉溪玉昆钢铁集团有限公司</v>
      </c>
      <c r="AA1824" s="9">
        <f>[1]!s_stmnote_salestop5_pct(A1824,D1824)</f>
        <v>56.58</v>
      </c>
      <c r="AB1824" s="9">
        <f>[1]!s_fa_arturn(A1824,D1824)</f>
        <v>2.6819999999999999</v>
      </c>
      <c r="AC1824" s="9">
        <f>[1]!fa_apturn(A1824,D1824)</f>
        <v>2.4853082689191601</v>
      </c>
      <c r="AD1824" s="9">
        <f>[1]!s_fa_invturn(A1824,D1824)</f>
        <v>2.2803</v>
      </c>
    </row>
    <row r="1825" spans="1:30">
      <c r="A1825">
        <v>300712</v>
      </c>
      <c r="B1825" t="s">
        <v>677</v>
      </c>
      <c r="C1825" t="s">
        <v>3956</v>
      </c>
      <c r="D1825" s="8">
        <f t="shared" si="29"/>
        <v>44926</v>
      </c>
      <c r="E1825" t="s">
        <v>7470</v>
      </c>
      <c r="F1825">
        <v>1</v>
      </c>
      <c r="G1825" t="s">
        <v>8967</v>
      </c>
      <c r="L1825" t="str" cm="1">
        <f t="array" ref="L1825">[1]!s_info_industry_gics(A1825,1)</f>
        <v>工业</v>
      </c>
      <c r="M1825" t="str" cm="1">
        <f t="array" ref="M1825">[1]!s_info_industry_gicscode(A1825,1)</f>
        <v>20</v>
      </c>
      <c r="N1825" t="str">
        <f>[1]!s_info_industry_gics(A1825,2)</f>
        <v>资本货物</v>
      </c>
      <c r="O1825" t="str">
        <f>[1]!s_info_industry_gicscode(A1825,2)</f>
        <v>2010</v>
      </c>
      <c r="P1825" t="str" cm="1">
        <f t="array" ref="P1825">[1]!s_stmnote_suppliertop5(A1825,D1825,1)</f>
        <v>福建省马尾造船股份有限公司</v>
      </c>
      <c r="Q1825" t="str">
        <f>[1]!s_stmnote_suppliertop5(A1825,D1825,2)</f>
        <v>一道新能源科技(衢州)有限公司</v>
      </c>
      <c r="R1825" t="str" cm="1">
        <f t="array" ref="R1825">[1]!s_stmnote_suppliertop5(A1825,D1825,3)</f>
        <v>西门子能源有限公司</v>
      </c>
      <c r="S1825" t="str" cm="1">
        <f t="array" ref="S1825">[1]!s_stmnote_suppliertop5(A1825,D1825,4)</f>
        <v>新洋国际电力集团有限公司</v>
      </c>
      <c r="T1825" t="str" cm="1">
        <f t="array" ref="T1825">[1]!s_stmnote_suppliertop5(A1825,D1825,5)</f>
        <v>福建省三安机电工程有限公司</v>
      </c>
      <c r="U1825" s="9">
        <f>[1]!s_stmnote_purchasetop5_pct(A1825,D1825)</f>
        <v>36.83</v>
      </c>
      <c r="V1825" t="str" cm="1">
        <f t="array" ref="V1825">[1]!s_stmnote_customertop5($A1825,$D1825,1)</f>
        <v>中国长江三峡集团有限公司</v>
      </c>
      <c r="W1825" t="str" cm="1">
        <f t="array" ref="W1825">[1]!s_stmnote_customertop5($A1825,$D1825,2)</f>
        <v>NATIONLGRIDCORPORATIONOFTHEPHILIPPINES</v>
      </c>
      <c r="X1825" t="str" cm="1">
        <f t="array" ref="X1825">[1]!s_stmnote_customertop5($A1825,$D1825,3)</f>
        <v>宁德时代新能源科技股份有限公司</v>
      </c>
      <c r="Y1825" t="str" cm="1">
        <f t="array" ref="Y1825">[1]!s_stmnote_customertop5($A1825,$D1825,4)</f>
        <v>国家电网有限公司</v>
      </c>
      <c r="Z1825" t="str" cm="1">
        <f t="array" ref="Z1825">[1]!s_stmnote_customertop5($A1825,$D1825,5)</f>
        <v>云南玉溪玉昆钢铁集团有限公司</v>
      </c>
      <c r="AA1825" s="9">
        <f>[1]!s_stmnote_salestop5_pct(A1825,D1825)</f>
        <v>56.58</v>
      </c>
      <c r="AB1825" s="9">
        <f>[1]!s_fa_arturn(A1825,D1825)</f>
        <v>2.6819999999999999</v>
      </c>
      <c r="AC1825" s="9">
        <f>[1]!fa_apturn(A1825,D1825)</f>
        <v>2.4853082689191601</v>
      </c>
      <c r="AD1825" s="9">
        <f>[1]!s_fa_invturn(A1825,D1825)</f>
        <v>2.2803</v>
      </c>
    </row>
    <row r="1826" spans="1:30">
      <c r="A1826">
        <v>300712</v>
      </c>
      <c r="B1826" t="s">
        <v>677</v>
      </c>
      <c r="C1826" t="s">
        <v>3955</v>
      </c>
      <c r="D1826" s="8">
        <f t="shared" si="29"/>
        <v>44926</v>
      </c>
      <c r="E1826" t="s">
        <v>7501</v>
      </c>
      <c r="F1826">
        <v>1</v>
      </c>
      <c r="G1826" t="s">
        <v>8968</v>
      </c>
      <c r="L1826" t="str" cm="1">
        <f t="array" ref="L1826">[1]!s_info_industry_gics(A1826,1)</f>
        <v>工业</v>
      </c>
      <c r="M1826" t="str" cm="1">
        <f t="array" ref="M1826">[1]!s_info_industry_gicscode(A1826,1)</f>
        <v>20</v>
      </c>
      <c r="N1826" t="str">
        <f>[1]!s_info_industry_gics(A1826,2)</f>
        <v>资本货物</v>
      </c>
      <c r="O1826" t="str">
        <f>[1]!s_info_industry_gicscode(A1826,2)</f>
        <v>2010</v>
      </c>
      <c r="P1826" t="str" cm="1">
        <f t="array" ref="P1826">[1]!s_stmnote_suppliertop5(A1826,D1826,1)</f>
        <v>福建省马尾造船股份有限公司</v>
      </c>
      <c r="Q1826" t="str">
        <f>[1]!s_stmnote_suppliertop5(A1826,D1826,2)</f>
        <v>一道新能源科技(衢州)有限公司</v>
      </c>
      <c r="R1826" t="str" cm="1">
        <f t="array" ref="R1826">[1]!s_stmnote_suppliertop5(A1826,D1826,3)</f>
        <v>西门子能源有限公司</v>
      </c>
      <c r="S1826" t="str" cm="1">
        <f t="array" ref="S1826">[1]!s_stmnote_suppliertop5(A1826,D1826,4)</f>
        <v>新洋国际电力集团有限公司</v>
      </c>
      <c r="T1826" t="str" cm="1">
        <f t="array" ref="T1826">[1]!s_stmnote_suppliertop5(A1826,D1826,5)</f>
        <v>福建省三安机电工程有限公司</v>
      </c>
      <c r="U1826" s="9">
        <f>[1]!s_stmnote_purchasetop5_pct(A1826,D1826)</f>
        <v>36.83</v>
      </c>
      <c r="V1826" t="str" cm="1">
        <f t="array" ref="V1826">[1]!s_stmnote_customertop5($A1826,$D1826,1)</f>
        <v>中国长江三峡集团有限公司</v>
      </c>
      <c r="W1826" t="str" cm="1">
        <f t="array" ref="W1826">[1]!s_stmnote_customertop5($A1826,$D1826,2)</f>
        <v>NATIONLGRIDCORPORATIONOFTHEPHILIPPINES</v>
      </c>
      <c r="X1826" t="str" cm="1">
        <f t="array" ref="X1826">[1]!s_stmnote_customertop5($A1826,$D1826,3)</f>
        <v>宁德时代新能源科技股份有限公司</v>
      </c>
      <c r="Y1826" t="str" cm="1">
        <f t="array" ref="Y1826">[1]!s_stmnote_customertop5($A1826,$D1826,4)</f>
        <v>国家电网有限公司</v>
      </c>
      <c r="Z1826" t="str" cm="1">
        <f t="array" ref="Z1826">[1]!s_stmnote_customertop5($A1826,$D1826,5)</f>
        <v>云南玉溪玉昆钢铁集团有限公司</v>
      </c>
      <c r="AA1826" s="9">
        <f>[1]!s_stmnote_salestop5_pct(A1826,D1826)</f>
        <v>56.58</v>
      </c>
      <c r="AB1826" s="9">
        <f>[1]!s_fa_arturn(A1826,D1826)</f>
        <v>2.6819999999999999</v>
      </c>
      <c r="AC1826" s="9">
        <f>[1]!fa_apturn(A1826,D1826)</f>
        <v>2.4853082689191601</v>
      </c>
      <c r="AD1826" s="9">
        <f>[1]!s_fa_invturn(A1826,D1826)</f>
        <v>2.2803</v>
      </c>
    </row>
    <row r="1827" spans="1:30">
      <c r="A1827">
        <v>300712</v>
      </c>
      <c r="B1827" t="s">
        <v>677</v>
      </c>
      <c r="C1827" t="s">
        <v>3957</v>
      </c>
      <c r="D1827" s="8">
        <f t="shared" si="29"/>
        <v>44926</v>
      </c>
      <c r="E1827" t="s">
        <v>6959</v>
      </c>
      <c r="F1827">
        <v>1</v>
      </c>
      <c r="G1827" t="s">
        <v>8968</v>
      </c>
      <c r="L1827" t="str" cm="1">
        <f t="array" ref="L1827">[1]!s_info_industry_gics(A1827,1)</f>
        <v>工业</v>
      </c>
      <c r="M1827" t="str" cm="1">
        <f t="array" ref="M1827">[1]!s_info_industry_gicscode(A1827,1)</f>
        <v>20</v>
      </c>
      <c r="N1827" t="str">
        <f>[1]!s_info_industry_gics(A1827,2)</f>
        <v>资本货物</v>
      </c>
      <c r="O1827" t="str">
        <f>[1]!s_info_industry_gicscode(A1827,2)</f>
        <v>2010</v>
      </c>
      <c r="P1827" t="str" cm="1">
        <f t="array" ref="P1827">[1]!s_stmnote_suppliertop5(A1827,D1827,1)</f>
        <v>福建省马尾造船股份有限公司</v>
      </c>
      <c r="Q1827" t="str">
        <f>[1]!s_stmnote_suppliertop5(A1827,D1827,2)</f>
        <v>一道新能源科技(衢州)有限公司</v>
      </c>
      <c r="R1827" t="str" cm="1">
        <f t="array" ref="R1827">[1]!s_stmnote_suppliertop5(A1827,D1827,3)</f>
        <v>西门子能源有限公司</v>
      </c>
      <c r="S1827" t="str" cm="1">
        <f t="array" ref="S1827">[1]!s_stmnote_suppliertop5(A1827,D1827,4)</f>
        <v>新洋国际电力集团有限公司</v>
      </c>
      <c r="T1827" t="str" cm="1">
        <f t="array" ref="T1827">[1]!s_stmnote_suppliertop5(A1827,D1827,5)</f>
        <v>福建省三安机电工程有限公司</v>
      </c>
      <c r="U1827" s="9">
        <f>[1]!s_stmnote_purchasetop5_pct(A1827,D1827)</f>
        <v>36.83</v>
      </c>
      <c r="V1827" t="str" cm="1">
        <f t="array" ref="V1827">[1]!s_stmnote_customertop5($A1827,$D1827,1)</f>
        <v>中国长江三峡集团有限公司</v>
      </c>
      <c r="W1827" t="str" cm="1">
        <f t="array" ref="W1827">[1]!s_stmnote_customertop5($A1827,$D1827,2)</f>
        <v>NATIONLGRIDCORPORATIONOFTHEPHILIPPINES</v>
      </c>
      <c r="X1827" t="str" cm="1">
        <f t="array" ref="X1827">[1]!s_stmnote_customertop5($A1827,$D1827,3)</f>
        <v>宁德时代新能源科技股份有限公司</v>
      </c>
      <c r="Y1827" t="str" cm="1">
        <f t="array" ref="Y1827">[1]!s_stmnote_customertop5($A1827,$D1827,4)</f>
        <v>国家电网有限公司</v>
      </c>
      <c r="Z1827" t="str" cm="1">
        <f t="array" ref="Z1827">[1]!s_stmnote_customertop5($A1827,$D1827,5)</f>
        <v>云南玉溪玉昆钢铁集团有限公司</v>
      </c>
      <c r="AA1827" s="9">
        <f>[1]!s_stmnote_salestop5_pct(A1827,D1827)</f>
        <v>56.58</v>
      </c>
      <c r="AB1827" s="9">
        <f>[1]!s_fa_arturn(A1827,D1827)</f>
        <v>2.6819999999999999</v>
      </c>
      <c r="AC1827" s="9">
        <f>[1]!fa_apturn(A1827,D1827)</f>
        <v>2.4853082689191601</v>
      </c>
      <c r="AD1827" s="9">
        <f>[1]!s_fa_invturn(A1827,D1827)</f>
        <v>2.2803</v>
      </c>
    </row>
    <row r="1828" spans="1:30">
      <c r="A1828">
        <v>301098</v>
      </c>
      <c r="B1828" t="s">
        <v>736</v>
      </c>
      <c r="C1828" t="s">
        <v>4193</v>
      </c>
      <c r="D1828" s="8">
        <f t="shared" si="29"/>
        <v>45291</v>
      </c>
      <c r="E1828" t="s">
        <v>7656</v>
      </c>
      <c r="F1828">
        <v>1</v>
      </c>
      <c r="G1828" t="s">
        <v>8660</v>
      </c>
      <c r="L1828" t="str" cm="1">
        <f t="array" ref="L1828">[1]!s_info_industry_gics(A1828,1)</f>
        <v>工业</v>
      </c>
      <c r="M1828" t="str" cm="1">
        <f t="array" ref="M1828">[1]!s_info_industry_gicscode(A1828,1)</f>
        <v>20</v>
      </c>
      <c r="N1828" t="str">
        <f>[1]!s_info_industry_gics(A1828,2)</f>
        <v>资本货物</v>
      </c>
      <c r="O1828" t="str">
        <f>[1]!s_info_industry_gicscode(A1828,2)</f>
        <v>2010</v>
      </c>
      <c r="P1828" t="str" cm="1">
        <f t="array" ref="P1828">[1]!s_stmnote_suppliertop5(A1828,D1828,1)</f>
        <v>云南广瑞建设工程有限公司</v>
      </c>
      <c r="Q1828" t="str">
        <f>[1]!s_stmnote_suppliertop5(A1828,D1828,2)</f>
        <v>安徽力聚建设有限公司</v>
      </c>
      <c r="R1828" t="str" cm="1">
        <f t="array" ref="R1828">[1]!s_stmnote_suppliertop5(A1828,D1828,3)</f>
        <v>南京宇岭建筑劳务有限公司</v>
      </c>
      <c r="S1828" t="str" cm="1">
        <f t="array" ref="S1828">[1]!s_stmnote_suppliertop5(A1828,D1828,4)</f>
        <v>香格里拉市大自然园林花卉有限责任公司</v>
      </c>
      <c r="T1828" t="str" cm="1">
        <f t="array" ref="T1828">[1]!s_stmnote_suppliertop5(A1828,D1828,5)</f>
        <v>泗县天成农业发展有限公司</v>
      </c>
      <c r="U1828" s="9">
        <f>[1]!s_stmnote_purchasetop5_pct(A1828,D1828)</f>
        <v>11.69</v>
      </c>
      <c r="V1828" t="str" cm="1">
        <f t="array" ref="V1828">[1]!s_stmnote_customertop5($A1828,$D1828,1)</f>
        <v>元江县绿元城市更新有限公司</v>
      </c>
      <c r="W1828" t="str" cm="1">
        <f t="array" ref="W1828">[1]!s_stmnote_customertop5($A1828,$D1828,2)</f>
        <v>云梦县城关镇人民政府</v>
      </c>
      <c r="X1828" t="str" cm="1">
        <f t="array" ref="X1828">[1]!s_stmnote_customertop5($A1828,$D1828,3)</f>
        <v>香格里拉市纳帕海流域综合保护治理项目推进指挥部</v>
      </c>
      <c r="Y1828" t="str" cm="1">
        <f t="array" ref="Y1828">[1]!s_stmnote_customertop5($A1828,$D1828,4)</f>
        <v>灌云县临港产业区管理办公室</v>
      </c>
      <c r="Z1828" t="str" cm="1">
        <f t="array" ref="Z1828">[1]!s_stmnote_customertop5($A1828,$D1828,5)</f>
        <v>元江县热元文化旅游投资开发有限公司</v>
      </c>
      <c r="AA1828" s="9">
        <f>[1]!s_stmnote_salestop5_pct(A1828,D1828)</f>
        <v>46.33</v>
      </c>
      <c r="AB1828" s="9">
        <f>[1]!s_fa_arturn(A1828,D1828)</f>
        <v>0.90659999999999996</v>
      </c>
      <c r="AC1828" s="9">
        <f>[1]!fa_apturn(A1828,D1828)</f>
        <v>0.70991566860890298</v>
      </c>
      <c r="AD1828" s="9">
        <f>[1]!s_fa_invturn(A1828,D1828)</f>
        <v>0.56710000000000005</v>
      </c>
    </row>
    <row r="1829" spans="1:30">
      <c r="A1829">
        <v>301098</v>
      </c>
      <c r="B1829" t="s">
        <v>736</v>
      </c>
      <c r="C1829" t="s">
        <v>4194</v>
      </c>
      <c r="D1829" s="8">
        <f t="shared" si="29"/>
        <v>45291</v>
      </c>
      <c r="E1829" t="s">
        <v>6933</v>
      </c>
      <c r="F1829">
        <v>2</v>
      </c>
      <c r="G1829" t="s">
        <v>10948</v>
      </c>
      <c r="H1829" t="s">
        <v>12259</v>
      </c>
      <c r="L1829" t="str" cm="1">
        <f t="array" ref="L1829">[1]!s_info_industry_gics(A1829,1)</f>
        <v>工业</v>
      </c>
      <c r="M1829" t="str" cm="1">
        <f t="array" ref="M1829">[1]!s_info_industry_gicscode(A1829,1)</f>
        <v>20</v>
      </c>
      <c r="N1829" t="str">
        <f>[1]!s_info_industry_gics(A1829,2)</f>
        <v>资本货物</v>
      </c>
      <c r="O1829" t="str">
        <f>[1]!s_info_industry_gicscode(A1829,2)</f>
        <v>2010</v>
      </c>
      <c r="P1829" t="str" cm="1">
        <f t="array" ref="P1829">[1]!s_stmnote_suppliertop5(A1829,D1829,1)</f>
        <v>云南广瑞建设工程有限公司</v>
      </c>
      <c r="Q1829" t="str">
        <f>[1]!s_stmnote_suppliertop5(A1829,D1829,2)</f>
        <v>安徽力聚建设有限公司</v>
      </c>
      <c r="R1829" t="str" cm="1">
        <f t="array" ref="R1829">[1]!s_stmnote_suppliertop5(A1829,D1829,3)</f>
        <v>南京宇岭建筑劳务有限公司</v>
      </c>
      <c r="S1829" t="str" cm="1">
        <f t="array" ref="S1829">[1]!s_stmnote_suppliertop5(A1829,D1829,4)</f>
        <v>香格里拉市大自然园林花卉有限责任公司</v>
      </c>
      <c r="T1829" t="str" cm="1">
        <f t="array" ref="T1829">[1]!s_stmnote_suppliertop5(A1829,D1829,5)</f>
        <v>泗县天成农业发展有限公司</v>
      </c>
      <c r="U1829" s="9">
        <f>[1]!s_stmnote_purchasetop5_pct(A1829,D1829)</f>
        <v>11.69</v>
      </c>
      <c r="V1829" t="str" cm="1">
        <f t="array" ref="V1829">[1]!s_stmnote_customertop5($A1829,$D1829,1)</f>
        <v>元江县绿元城市更新有限公司</v>
      </c>
      <c r="W1829" t="str" cm="1">
        <f t="array" ref="W1829">[1]!s_stmnote_customertop5($A1829,$D1829,2)</f>
        <v>云梦县城关镇人民政府</v>
      </c>
      <c r="X1829" t="str" cm="1">
        <f t="array" ref="X1829">[1]!s_stmnote_customertop5($A1829,$D1829,3)</f>
        <v>香格里拉市纳帕海流域综合保护治理项目推进指挥部</v>
      </c>
      <c r="Y1829" t="str" cm="1">
        <f t="array" ref="Y1829">[1]!s_stmnote_customertop5($A1829,$D1829,4)</f>
        <v>灌云县临港产业区管理办公室</v>
      </c>
      <c r="Z1829" t="str" cm="1">
        <f t="array" ref="Z1829">[1]!s_stmnote_customertop5($A1829,$D1829,5)</f>
        <v>元江县热元文化旅游投资开发有限公司</v>
      </c>
      <c r="AA1829" s="9">
        <f>[1]!s_stmnote_salestop5_pct(A1829,D1829)</f>
        <v>46.33</v>
      </c>
      <c r="AB1829" s="9">
        <f>[1]!s_fa_arturn(A1829,D1829)</f>
        <v>0.90659999999999996</v>
      </c>
      <c r="AC1829" s="9">
        <f>[1]!fa_apturn(A1829,D1829)</f>
        <v>0.70991566860890298</v>
      </c>
      <c r="AD1829" s="9">
        <f>[1]!s_fa_invturn(A1829,D1829)</f>
        <v>0.56710000000000005</v>
      </c>
    </row>
    <row r="1830" spans="1:30">
      <c r="A1830">
        <v>301098</v>
      </c>
      <c r="B1830" t="s">
        <v>736</v>
      </c>
      <c r="C1830" t="s">
        <v>4195</v>
      </c>
      <c r="D1830" s="8">
        <f t="shared" si="29"/>
        <v>45291</v>
      </c>
      <c r="E1830" t="s">
        <v>7746</v>
      </c>
      <c r="F1830">
        <v>1</v>
      </c>
      <c r="G1830" t="s">
        <v>8558</v>
      </c>
      <c r="L1830" t="str" cm="1">
        <f t="array" ref="L1830">[1]!s_info_industry_gics(A1830,1)</f>
        <v>工业</v>
      </c>
      <c r="M1830" t="str" cm="1">
        <f t="array" ref="M1830">[1]!s_info_industry_gicscode(A1830,1)</f>
        <v>20</v>
      </c>
      <c r="N1830" t="str">
        <f>[1]!s_info_industry_gics(A1830,2)</f>
        <v>资本货物</v>
      </c>
      <c r="O1830" t="str">
        <f>[1]!s_info_industry_gicscode(A1830,2)</f>
        <v>2010</v>
      </c>
      <c r="P1830" t="str" cm="1">
        <f t="array" ref="P1830">[1]!s_stmnote_suppliertop5(A1830,D1830,1)</f>
        <v>云南广瑞建设工程有限公司</v>
      </c>
      <c r="Q1830" t="str">
        <f>[1]!s_stmnote_suppliertop5(A1830,D1830,2)</f>
        <v>安徽力聚建设有限公司</v>
      </c>
      <c r="R1830" t="str" cm="1">
        <f t="array" ref="R1830">[1]!s_stmnote_suppliertop5(A1830,D1830,3)</f>
        <v>南京宇岭建筑劳务有限公司</v>
      </c>
      <c r="S1830" t="str" cm="1">
        <f t="array" ref="S1830">[1]!s_stmnote_suppliertop5(A1830,D1830,4)</f>
        <v>香格里拉市大自然园林花卉有限责任公司</v>
      </c>
      <c r="T1830" t="str" cm="1">
        <f t="array" ref="T1830">[1]!s_stmnote_suppliertop5(A1830,D1830,5)</f>
        <v>泗县天成农业发展有限公司</v>
      </c>
      <c r="U1830" s="9">
        <f>[1]!s_stmnote_purchasetop5_pct(A1830,D1830)</f>
        <v>11.69</v>
      </c>
      <c r="V1830" t="str" cm="1">
        <f t="array" ref="V1830">[1]!s_stmnote_customertop5($A1830,$D1830,1)</f>
        <v>元江县绿元城市更新有限公司</v>
      </c>
      <c r="W1830" t="str" cm="1">
        <f t="array" ref="W1830">[1]!s_stmnote_customertop5($A1830,$D1830,2)</f>
        <v>云梦县城关镇人民政府</v>
      </c>
      <c r="X1830" t="str" cm="1">
        <f t="array" ref="X1830">[1]!s_stmnote_customertop5($A1830,$D1830,3)</f>
        <v>香格里拉市纳帕海流域综合保护治理项目推进指挥部</v>
      </c>
      <c r="Y1830" t="str" cm="1">
        <f t="array" ref="Y1830">[1]!s_stmnote_customertop5($A1830,$D1830,4)</f>
        <v>灌云县临港产业区管理办公室</v>
      </c>
      <c r="Z1830" t="str" cm="1">
        <f t="array" ref="Z1830">[1]!s_stmnote_customertop5($A1830,$D1830,5)</f>
        <v>元江县热元文化旅游投资开发有限公司</v>
      </c>
      <c r="AA1830" s="9">
        <f>[1]!s_stmnote_salestop5_pct(A1830,D1830)</f>
        <v>46.33</v>
      </c>
      <c r="AB1830" s="9">
        <f>[1]!s_fa_arturn(A1830,D1830)</f>
        <v>0.90659999999999996</v>
      </c>
      <c r="AC1830" s="9">
        <f>[1]!fa_apturn(A1830,D1830)</f>
        <v>0.70991566860890298</v>
      </c>
      <c r="AD1830" s="9">
        <f>[1]!s_fa_invturn(A1830,D1830)</f>
        <v>0.56710000000000005</v>
      </c>
    </row>
    <row r="1831" spans="1:30">
      <c r="A1831">
        <v>301098</v>
      </c>
      <c r="B1831" t="s">
        <v>736</v>
      </c>
      <c r="C1831" t="s">
        <v>4196</v>
      </c>
      <c r="D1831" s="8">
        <f t="shared" si="29"/>
        <v>45657</v>
      </c>
      <c r="E1831" t="s">
        <v>7089</v>
      </c>
      <c r="F1831">
        <v>2</v>
      </c>
      <c r="G1831" t="s">
        <v>10949</v>
      </c>
      <c r="H1831" t="s">
        <v>12260</v>
      </c>
      <c r="L1831" t="str" cm="1">
        <f t="array" ref="L1831">[1]!s_info_industry_gics(A1831,1)</f>
        <v>工业</v>
      </c>
      <c r="M1831" t="str" cm="1">
        <f t="array" ref="M1831">[1]!s_info_industry_gicscode(A1831,1)</f>
        <v>20</v>
      </c>
      <c r="N1831" t="str">
        <f>[1]!s_info_industry_gics(A1831,2)</f>
        <v>资本货物</v>
      </c>
      <c r="O1831" t="str">
        <f>[1]!s_info_industry_gicscode(A1831,2)</f>
        <v>2010</v>
      </c>
      <c r="P1831" cm="1">
        <f t="array" ref="P1831">[1]!s_stmnote_suppliertop5(A1831,D1831,1)</f>
        <v>0</v>
      </c>
      <c r="Q1831">
        <f>[1]!s_stmnote_suppliertop5(A1831,D1831,2)</f>
        <v>0</v>
      </c>
      <c r="R1831" cm="1">
        <f t="array" ref="R1831">[1]!s_stmnote_suppliertop5(A1831,D1831,3)</f>
        <v>0</v>
      </c>
      <c r="S1831" cm="1">
        <f t="array" ref="S1831">[1]!s_stmnote_suppliertop5(A1831,D1831,4)</f>
        <v>0</v>
      </c>
      <c r="T1831" cm="1">
        <f t="array" ref="T1831">[1]!s_stmnote_suppliertop5(A1831,D1831,5)</f>
        <v>0</v>
      </c>
      <c r="U1831" s="9">
        <f>[1]!s_stmnote_purchasetop5_pct(A1831,D1831)</f>
        <v>0</v>
      </c>
      <c r="V1831" cm="1">
        <f t="array" ref="V1831">[1]!s_stmnote_customertop5($A1831,$D1831,1)</f>
        <v>0</v>
      </c>
      <c r="W1831" cm="1">
        <f t="array" ref="W1831">[1]!s_stmnote_customertop5($A1831,$D1831,2)</f>
        <v>0</v>
      </c>
      <c r="X1831" cm="1">
        <f t="array" ref="X1831">[1]!s_stmnote_customertop5($A1831,$D1831,3)</f>
        <v>0</v>
      </c>
      <c r="Y1831" cm="1">
        <f t="array" ref="Y1831">[1]!s_stmnote_customertop5($A1831,$D1831,4)</f>
        <v>0</v>
      </c>
      <c r="Z1831" cm="1">
        <f t="array" ref="Z1831">[1]!s_stmnote_customertop5($A1831,$D1831,5)</f>
        <v>0</v>
      </c>
      <c r="AA1831" s="9">
        <f>[1]!s_stmnote_salestop5_pct(A1831,D1831)</f>
        <v>0</v>
      </c>
      <c r="AB1831" s="9">
        <f>[1]!s_fa_arturn(A1831,D1831)</f>
        <v>0</v>
      </c>
      <c r="AC1831" s="9">
        <f>[1]!fa_apturn(A1831,D1831)</f>
        <v>0</v>
      </c>
      <c r="AD1831" s="9">
        <f>[1]!s_fa_invturn(A1831,D1831)</f>
        <v>0</v>
      </c>
    </row>
    <row r="1832" spans="1:30">
      <c r="A1832">
        <v>600170</v>
      </c>
      <c r="B1832" t="s">
        <v>828</v>
      </c>
      <c r="C1832" t="s">
        <v>4563</v>
      </c>
      <c r="D1832" s="8">
        <f t="shared" si="29"/>
        <v>44561</v>
      </c>
      <c r="E1832" t="s">
        <v>7324</v>
      </c>
      <c r="F1832">
        <v>1</v>
      </c>
      <c r="G1832" t="s">
        <v>11094</v>
      </c>
      <c r="L1832" t="str" cm="1">
        <f t="array" ref="L1832">[1]!s_info_industry_gics(A1832,1)</f>
        <v>工业</v>
      </c>
      <c r="M1832" t="str" cm="1">
        <f t="array" ref="M1832">[1]!s_info_industry_gicscode(A1832,1)</f>
        <v>20</v>
      </c>
      <c r="N1832" t="str">
        <f>[1]!s_info_industry_gics(A1832,2)</f>
        <v>资本货物</v>
      </c>
      <c r="O1832" t="str">
        <f>[1]!s_info_industry_gicscode(A1832,2)</f>
        <v>2010</v>
      </c>
      <c r="P1832" cm="1">
        <f t="array" ref="P1832">[1]!s_stmnote_suppliertop5(A1832,D1832,1)</f>
        <v>0</v>
      </c>
      <c r="Q1832">
        <f>[1]!s_stmnote_suppliertop5(A1832,D1832,2)</f>
        <v>0</v>
      </c>
      <c r="R1832" cm="1">
        <f t="array" ref="R1832">[1]!s_stmnote_suppliertop5(A1832,D1832,3)</f>
        <v>0</v>
      </c>
      <c r="S1832" cm="1">
        <f t="array" ref="S1832">[1]!s_stmnote_suppliertop5(A1832,D1832,4)</f>
        <v>0</v>
      </c>
      <c r="T1832" cm="1">
        <f t="array" ref="T1832">[1]!s_stmnote_suppliertop5(A1832,D1832,5)</f>
        <v>0</v>
      </c>
      <c r="U1832" s="9">
        <f>[1]!s_stmnote_purchasetop5_pct(A1832,D1832)</f>
        <v>2.33</v>
      </c>
      <c r="V1832" cm="1">
        <f t="array" ref="V1832">[1]!s_stmnote_customertop5($A1832,$D1832,1)</f>
        <v>0</v>
      </c>
      <c r="W1832" cm="1">
        <f t="array" ref="W1832">[1]!s_stmnote_customertop5($A1832,$D1832,2)</f>
        <v>0</v>
      </c>
      <c r="X1832" cm="1">
        <f t="array" ref="X1832">[1]!s_stmnote_customertop5($A1832,$D1832,3)</f>
        <v>0</v>
      </c>
      <c r="Y1832" cm="1">
        <f t="array" ref="Y1832">[1]!s_stmnote_customertop5($A1832,$D1832,4)</f>
        <v>0</v>
      </c>
      <c r="Z1832" cm="1">
        <f t="array" ref="Z1832">[1]!s_stmnote_customertop5($A1832,$D1832,5)</f>
        <v>0</v>
      </c>
      <c r="AA1832" s="9">
        <f>[1]!s_stmnote_salestop5_pct(A1832,D1832)</f>
        <v>3.31</v>
      </c>
      <c r="AB1832" s="9">
        <f>[1]!s_fa_arturn(A1832,D1832)</f>
        <v>5.6554000000000002</v>
      </c>
      <c r="AC1832" s="9">
        <f>[1]!fa_apturn(A1832,D1832)</f>
        <v>1.8977982220859999</v>
      </c>
      <c r="AD1832" s="9">
        <f>[1]!s_fa_invturn(A1832,D1832)</f>
        <v>2.2768000000000002</v>
      </c>
    </row>
    <row r="1833" spans="1:30">
      <c r="A1833">
        <v>600170</v>
      </c>
      <c r="B1833" t="s">
        <v>828</v>
      </c>
      <c r="C1833" t="s">
        <v>4564</v>
      </c>
      <c r="D1833" s="8">
        <f t="shared" si="29"/>
        <v>44926</v>
      </c>
      <c r="E1833" t="s">
        <v>7664</v>
      </c>
      <c r="F1833">
        <v>1</v>
      </c>
      <c r="G1833" t="s">
        <v>11095</v>
      </c>
      <c r="L1833" t="str" cm="1">
        <f t="array" ref="L1833">[1]!s_info_industry_gics(A1833,1)</f>
        <v>工业</v>
      </c>
      <c r="M1833" t="str" cm="1">
        <f t="array" ref="M1833">[1]!s_info_industry_gicscode(A1833,1)</f>
        <v>20</v>
      </c>
      <c r="N1833" t="str">
        <f>[1]!s_info_industry_gics(A1833,2)</f>
        <v>资本货物</v>
      </c>
      <c r="O1833" t="str">
        <f>[1]!s_info_industry_gicscode(A1833,2)</f>
        <v>2010</v>
      </c>
      <c r="P1833" cm="1">
        <f t="array" ref="P1833">[1]!s_stmnote_suppliertop5(A1833,D1833,1)</f>
        <v>0</v>
      </c>
      <c r="Q1833">
        <f>[1]!s_stmnote_suppliertop5(A1833,D1833,2)</f>
        <v>0</v>
      </c>
      <c r="R1833" cm="1">
        <f t="array" ref="R1833">[1]!s_stmnote_suppliertop5(A1833,D1833,3)</f>
        <v>0</v>
      </c>
      <c r="S1833" cm="1">
        <f t="array" ref="S1833">[1]!s_stmnote_suppliertop5(A1833,D1833,4)</f>
        <v>0</v>
      </c>
      <c r="T1833" cm="1">
        <f t="array" ref="T1833">[1]!s_stmnote_suppliertop5(A1833,D1833,5)</f>
        <v>0</v>
      </c>
      <c r="U1833" s="9">
        <f>[1]!s_stmnote_purchasetop5_pct(A1833,D1833)</f>
        <v>2.52</v>
      </c>
      <c r="V1833" cm="1">
        <f t="array" ref="V1833">[1]!s_stmnote_customertop5($A1833,$D1833,1)</f>
        <v>0</v>
      </c>
      <c r="W1833" cm="1">
        <f t="array" ref="W1833">[1]!s_stmnote_customertop5($A1833,$D1833,2)</f>
        <v>0</v>
      </c>
      <c r="X1833" cm="1">
        <f t="array" ref="X1833">[1]!s_stmnote_customertop5($A1833,$D1833,3)</f>
        <v>0</v>
      </c>
      <c r="Y1833" cm="1">
        <f t="array" ref="Y1833">[1]!s_stmnote_customertop5($A1833,$D1833,4)</f>
        <v>0</v>
      </c>
      <c r="Z1833" cm="1">
        <f t="array" ref="Z1833">[1]!s_stmnote_customertop5($A1833,$D1833,5)</f>
        <v>0</v>
      </c>
      <c r="AA1833" s="9">
        <f>[1]!s_stmnote_salestop5_pct(A1833,D1833)</f>
        <v>6.71</v>
      </c>
      <c r="AB1833" s="9">
        <f>[1]!s_fa_arturn(A1833,D1833)</f>
        <v>4.8605999999999998</v>
      </c>
      <c r="AC1833" s="9">
        <f>[1]!fa_apturn(A1833,D1833)</f>
        <v>1.7304104543532599</v>
      </c>
      <c r="AD1833" s="9">
        <f>[1]!s_fa_invturn(A1833,D1833)</f>
        <v>2.3029000000000002</v>
      </c>
    </row>
    <row r="1834" spans="1:30">
      <c r="A1834">
        <v>600248</v>
      </c>
      <c r="B1834" t="s">
        <v>844</v>
      </c>
      <c r="C1834" t="s">
        <v>4609</v>
      </c>
      <c r="D1834" s="8">
        <f t="shared" si="29"/>
        <v>45291</v>
      </c>
      <c r="E1834" t="s">
        <v>7073</v>
      </c>
      <c r="F1834">
        <v>1</v>
      </c>
      <c r="G1834" t="s">
        <v>11114</v>
      </c>
      <c r="L1834" t="str" cm="1">
        <f t="array" ref="L1834">[1]!s_info_industry_gics(A1834,1)</f>
        <v>工业</v>
      </c>
      <c r="M1834" t="str" cm="1">
        <f t="array" ref="M1834">[1]!s_info_industry_gicscode(A1834,1)</f>
        <v>20</v>
      </c>
      <c r="N1834" t="str">
        <f>[1]!s_info_industry_gics(A1834,2)</f>
        <v>资本货物</v>
      </c>
      <c r="O1834" t="str">
        <f>[1]!s_info_industry_gicscode(A1834,2)</f>
        <v>2010</v>
      </c>
      <c r="P1834" cm="1">
        <f t="array" ref="P1834">[1]!s_stmnote_suppliertop5(A1834,D1834,1)</f>
        <v>0</v>
      </c>
      <c r="Q1834">
        <f>[1]!s_stmnote_suppliertop5(A1834,D1834,2)</f>
        <v>0</v>
      </c>
      <c r="R1834" cm="1">
        <f t="array" ref="R1834">[1]!s_stmnote_suppliertop5(A1834,D1834,3)</f>
        <v>0</v>
      </c>
      <c r="S1834" cm="1">
        <f t="array" ref="S1834">[1]!s_stmnote_suppliertop5(A1834,D1834,4)</f>
        <v>0</v>
      </c>
      <c r="T1834" cm="1">
        <f t="array" ref="T1834">[1]!s_stmnote_suppliertop5(A1834,D1834,5)</f>
        <v>0</v>
      </c>
      <c r="U1834" s="9">
        <f>[1]!s_stmnote_purchasetop5_pct(A1834,D1834)</f>
        <v>0</v>
      </c>
      <c r="V1834" cm="1">
        <f t="array" ref="V1834">[1]!s_stmnote_customertop5($A1834,$D1834,1)</f>
        <v>0</v>
      </c>
      <c r="W1834" cm="1">
        <f t="array" ref="W1834">[1]!s_stmnote_customertop5($A1834,$D1834,2)</f>
        <v>0</v>
      </c>
      <c r="X1834" cm="1">
        <f t="array" ref="X1834">[1]!s_stmnote_customertop5($A1834,$D1834,3)</f>
        <v>0</v>
      </c>
      <c r="Y1834" cm="1">
        <f t="array" ref="Y1834">[1]!s_stmnote_customertop5($A1834,$D1834,4)</f>
        <v>0</v>
      </c>
      <c r="Z1834" cm="1">
        <f t="array" ref="Z1834">[1]!s_stmnote_customertop5($A1834,$D1834,5)</f>
        <v>0</v>
      </c>
      <c r="AA1834" s="9">
        <f>[1]!s_stmnote_salestop5_pct(A1834,D1834)</f>
        <v>6.48</v>
      </c>
      <c r="AB1834" s="9">
        <f>[1]!s_fa_arturn(A1834,D1834)</f>
        <v>1.1437999999999999</v>
      </c>
      <c r="AC1834" s="9">
        <f>[1]!fa_apturn(A1834,D1834)</f>
        <v>0.90188678122543897</v>
      </c>
      <c r="AD1834" s="9">
        <f>[1]!s_fa_invturn(A1834,D1834)</f>
        <v>1.9915</v>
      </c>
    </row>
    <row r="1835" spans="1:30">
      <c r="A1835">
        <v>600284</v>
      </c>
      <c r="B1835" t="s">
        <v>857</v>
      </c>
      <c r="C1835" t="s">
        <v>4640</v>
      </c>
      <c r="D1835" s="8">
        <f t="shared" si="29"/>
        <v>44561</v>
      </c>
      <c r="E1835" t="s">
        <v>7339</v>
      </c>
      <c r="F1835">
        <v>1</v>
      </c>
      <c r="G1835" t="s">
        <v>9246</v>
      </c>
      <c r="L1835" t="str" cm="1">
        <f t="array" ref="L1835">[1]!s_info_industry_gics(A1835,1)</f>
        <v>工业</v>
      </c>
      <c r="M1835" t="str" cm="1">
        <f t="array" ref="M1835">[1]!s_info_industry_gicscode(A1835,1)</f>
        <v>20</v>
      </c>
      <c r="N1835" t="str">
        <f>[1]!s_info_industry_gics(A1835,2)</f>
        <v>资本货物</v>
      </c>
      <c r="O1835" t="str">
        <f>[1]!s_info_industry_gicscode(A1835,2)</f>
        <v>2010</v>
      </c>
      <c r="P1835" cm="1">
        <f t="array" ref="P1835">[1]!s_stmnote_suppliertop5(A1835,D1835,1)</f>
        <v>0</v>
      </c>
      <c r="Q1835">
        <f>[1]!s_stmnote_suppliertop5(A1835,D1835,2)</f>
        <v>0</v>
      </c>
      <c r="R1835" cm="1">
        <f t="array" ref="R1835">[1]!s_stmnote_suppliertop5(A1835,D1835,3)</f>
        <v>0</v>
      </c>
      <c r="S1835" cm="1">
        <f t="array" ref="S1835">[1]!s_stmnote_suppliertop5(A1835,D1835,4)</f>
        <v>0</v>
      </c>
      <c r="T1835" cm="1">
        <f t="array" ref="T1835">[1]!s_stmnote_suppliertop5(A1835,D1835,5)</f>
        <v>0</v>
      </c>
      <c r="U1835" s="9">
        <f>[1]!s_stmnote_purchasetop5_pct(A1835,D1835)</f>
        <v>9.1300000000000008</v>
      </c>
      <c r="V1835" t="str" cm="1">
        <f t="array" ref="V1835">[1]!s_stmnote_customertop5($A1835,$D1835,1)</f>
        <v>萧山至磐安公路(金浦桥至三江口大桥段)快速化改建工程</v>
      </c>
      <c r="W1835" t="str" cm="1">
        <f t="array" ref="W1835">[1]!s_stmnote_customertop5($A1835,$D1835,2)</f>
        <v>浦东新区唐镇新市镇D-03-05b地块租赁住宅项目</v>
      </c>
      <c r="X1835" t="str" cm="1">
        <f t="array" ref="X1835">[1]!s_stmnote_customertop5($A1835,$D1835,3)</f>
        <v>黄浦江沿岸E8E10单元E23-4/E24-1地块工程</v>
      </c>
      <c r="Y1835" t="str" cm="1">
        <f t="array" ref="Y1835">[1]!s_stmnote_customertop5($A1835,$D1835,4)</f>
        <v>杨高中路(罗山路立交-中环立交)改建工程1标</v>
      </c>
      <c r="Z1835" t="str" cm="1">
        <f t="array" ref="Z1835">[1]!s_stmnote_customertop5($A1835,$D1835,5)</f>
        <v>崧泽高架西延伸工程2标(K1-K7)</v>
      </c>
      <c r="AA1835" s="9">
        <f>[1]!s_stmnote_salestop5_pct(A1835,D1835)</f>
        <v>14.65</v>
      </c>
      <c r="AB1835" s="9">
        <f>[1]!s_fa_arturn(A1835,D1835)</f>
        <v>7.0747</v>
      </c>
      <c r="AC1835" s="9">
        <f>[1]!fa_apturn(A1835,D1835)</f>
        <v>1.2584523844031501</v>
      </c>
      <c r="AD1835" s="9">
        <f>[1]!s_fa_invturn(A1835,D1835)</f>
        <v>2.0101</v>
      </c>
    </row>
    <row r="1836" spans="1:30">
      <c r="A1836">
        <v>600284</v>
      </c>
      <c r="B1836" t="s">
        <v>857</v>
      </c>
      <c r="C1836" t="s">
        <v>4641</v>
      </c>
      <c r="D1836" s="8">
        <f t="shared" si="29"/>
        <v>45291</v>
      </c>
      <c r="E1836" t="s">
        <v>7779</v>
      </c>
      <c r="F1836">
        <v>1</v>
      </c>
      <c r="G1836" t="s">
        <v>9247</v>
      </c>
      <c r="L1836" t="str" cm="1">
        <f t="array" ref="L1836">[1]!s_info_industry_gics(A1836,1)</f>
        <v>工业</v>
      </c>
      <c r="M1836" t="str" cm="1">
        <f t="array" ref="M1836">[1]!s_info_industry_gicscode(A1836,1)</f>
        <v>20</v>
      </c>
      <c r="N1836" t="str">
        <f>[1]!s_info_industry_gics(A1836,2)</f>
        <v>资本货物</v>
      </c>
      <c r="O1836" t="str">
        <f>[1]!s_info_industry_gicscode(A1836,2)</f>
        <v>2010</v>
      </c>
      <c r="P1836" t="str" cm="1">
        <f t="array" ref="P1836">[1]!s_stmnote_suppliertop5(A1836,D1836,1)</f>
        <v>第一名</v>
      </c>
      <c r="Q1836" t="str">
        <f>[1]!s_stmnote_suppliertop5(A1836,D1836,2)</f>
        <v>第二名</v>
      </c>
      <c r="R1836" t="str" cm="1">
        <f t="array" ref="R1836">[1]!s_stmnote_suppliertop5(A1836,D1836,3)</f>
        <v>第三名</v>
      </c>
      <c r="S1836" t="str" cm="1">
        <f t="array" ref="S1836">[1]!s_stmnote_suppliertop5(A1836,D1836,4)</f>
        <v>第四名</v>
      </c>
      <c r="T1836" t="str" cm="1">
        <f t="array" ref="T1836">[1]!s_stmnote_suppliertop5(A1836,D1836,5)</f>
        <v>第五名</v>
      </c>
      <c r="U1836" s="9">
        <f>[1]!s_stmnote_purchasetop5_pct(A1836,D1836)</f>
        <v>10.050000000000001</v>
      </c>
      <c r="V1836" t="str" cm="1">
        <f t="array" ref="V1836">[1]!s_stmnote_customertop5($A1836,$D1836,1)</f>
        <v>沪南公路(闸航公路-G1503公路)改建工程1标项目</v>
      </c>
      <c r="W1836" t="str" cm="1">
        <f t="array" ref="W1836">[1]!s_stmnote_customertop5($A1836,$D1836,2)</f>
        <v>临港交通智能制造产业园</v>
      </c>
      <c r="X1836" t="str" cm="1">
        <f t="array" ref="X1836">[1]!s_stmnote_customertop5($A1836,$D1836,3)</f>
        <v>浦东新区新场镇C-06a地块征收安置房项目</v>
      </c>
      <c r="Y1836" t="str" cm="1">
        <f t="array" ref="Y1836">[1]!s_stmnote_customertop5($A1836,$D1836,4)</f>
        <v>浦东新区川沙新市镇D05C-13地块项目</v>
      </c>
      <c r="Z1836" t="str" cm="1">
        <f t="array" ref="Z1836">[1]!s_stmnote_customertop5($A1836,$D1836,5)</f>
        <v>临港产业区“先租后售”园区公共租赁住房四期项目(除桩基)精装修工程</v>
      </c>
      <c r="AA1836" s="9">
        <f>[1]!s_stmnote_salestop5_pct(A1836,D1836)</f>
        <v>9.41</v>
      </c>
      <c r="AB1836" s="9">
        <f>[1]!s_fa_arturn(A1836,D1836)</f>
        <v>7.0380000000000003</v>
      </c>
      <c r="AC1836" s="9">
        <f>[1]!fa_apturn(A1836,D1836)</f>
        <v>1.08930619638496</v>
      </c>
      <c r="AD1836" s="9">
        <f>[1]!s_fa_invturn(A1836,D1836)</f>
        <v>2.3885000000000001</v>
      </c>
    </row>
    <row r="1837" spans="1:30">
      <c r="A1837">
        <v>600820</v>
      </c>
      <c r="B1837" t="s">
        <v>995</v>
      </c>
      <c r="C1837" t="s">
        <v>5186</v>
      </c>
      <c r="D1837" s="8">
        <f t="shared" si="29"/>
        <v>44926</v>
      </c>
      <c r="E1837" t="s">
        <v>6992</v>
      </c>
      <c r="F1837">
        <v>1</v>
      </c>
      <c r="G1837" t="s">
        <v>11273</v>
      </c>
      <c r="L1837" t="str" cm="1">
        <f t="array" ref="L1837">[1]!s_info_industry_gics(A1837,1)</f>
        <v>工业</v>
      </c>
      <c r="M1837" t="str" cm="1">
        <f t="array" ref="M1837">[1]!s_info_industry_gicscode(A1837,1)</f>
        <v>20</v>
      </c>
      <c r="N1837" t="str">
        <f>[1]!s_info_industry_gics(A1837,2)</f>
        <v>资本货物</v>
      </c>
      <c r="O1837" t="str">
        <f>[1]!s_info_industry_gicscode(A1837,2)</f>
        <v>2010</v>
      </c>
      <c r="P1837" t="str" cm="1">
        <f t="array" ref="P1837">[1]!s_stmnote_suppliertop5(A1837,D1837,1)</f>
        <v>上海城建物资有限公司</v>
      </c>
      <c r="Q1837" t="str">
        <f>[1]!s_stmnote_suppliertop5(A1837,D1837,2)</f>
        <v>德国海瑞克公司</v>
      </c>
      <c r="R1837" t="str" cm="1">
        <f t="array" ref="R1837">[1]!s_stmnote_suppliertop5(A1837,D1837,3)</f>
        <v>东证润和资本管理有限公司</v>
      </c>
      <c r="S1837" t="str" cm="1">
        <f t="array" ref="S1837">[1]!s_stmnote_suppliertop5(A1837,D1837,4)</f>
        <v>物产中大金属集团有限公司</v>
      </c>
      <c r="T1837" t="str" cm="1">
        <f t="array" ref="T1837">[1]!s_stmnote_suppliertop5(A1837,D1837,5)</f>
        <v>NATSTEELHOLDINGSPTELTE</v>
      </c>
      <c r="U1837" s="9">
        <f>[1]!s_stmnote_purchasetop5_pct(A1837,D1837)</f>
        <v>14.31</v>
      </c>
      <c r="V1837" cm="1">
        <f t="array" ref="V1837">[1]!s_stmnote_customertop5($A1837,$D1837,1)</f>
        <v>0</v>
      </c>
      <c r="W1837" cm="1">
        <f t="array" ref="W1837">[1]!s_stmnote_customertop5($A1837,$D1837,2)</f>
        <v>0</v>
      </c>
      <c r="X1837" cm="1">
        <f t="array" ref="X1837">[1]!s_stmnote_customertop5($A1837,$D1837,3)</f>
        <v>0</v>
      </c>
      <c r="Y1837" cm="1">
        <f t="array" ref="Y1837">[1]!s_stmnote_customertop5($A1837,$D1837,4)</f>
        <v>0</v>
      </c>
      <c r="Z1837" cm="1">
        <f t="array" ref="Z1837">[1]!s_stmnote_customertop5($A1837,$D1837,5)</f>
        <v>0</v>
      </c>
      <c r="AA1837" s="9">
        <f>[1]!s_stmnote_salestop5_pct(A1837,D1837)</f>
        <v>14.6</v>
      </c>
      <c r="AB1837" s="9">
        <f>[1]!s_fa_arturn(A1837,D1837)</f>
        <v>3.2067000000000001</v>
      </c>
      <c r="AC1837" s="9">
        <f>[1]!fa_apturn(A1837,D1837)</f>
        <v>1.02040661853368</v>
      </c>
      <c r="AD1837" s="9">
        <f>[1]!s_fa_invturn(A1837,D1837)</f>
        <v>2.0436000000000001</v>
      </c>
    </row>
    <row r="1838" spans="1:30">
      <c r="A1838">
        <v>600820</v>
      </c>
      <c r="B1838" t="s">
        <v>995</v>
      </c>
      <c r="C1838" t="s">
        <v>5187</v>
      </c>
      <c r="D1838" s="8">
        <f t="shared" si="29"/>
        <v>44926</v>
      </c>
      <c r="E1838" t="s">
        <v>7015</v>
      </c>
      <c r="F1838">
        <v>1</v>
      </c>
      <c r="G1838" t="s">
        <v>9469</v>
      </c>
      <c r="L1838" t="str" cm="1">
        <f t="array" ref="L1838">[1]!s_info_industry_gics(A1838,1)</f>
        <v>工业</v>
      </c>
      <c r="M1838" t="str" cm="1">
        <f t="array" ref="M1838">[1]!s_info_industry_gicscode(A1838,1)</f>
        <v>20</v>
      </c>
      <c r="N1838" t="str">
        <f>[1]!s_info_industry_gics(A1838,2)</f>
        <v>资本货物</v>
      </c>
      <c r="O1838" t="str">
        <f>[1]!s_info_industry_gicscode(A1838,2)</f>
        <v>2010</v>
      </c>
      <c r="P1838" t="str" cm="1">
        <f t="array" ref="P1838">[1]!s_stmnote_suppliertop5(A1838,D1838,1)</f>
        <v>上海城建物资有限公司</v>
      </c>
      <c r="Q1838" t="str">
        <f>[1]!s_stmnote_suppliertop5(A1838,D1838,2)</f>
        <v>德国海瑞克公司</v>
      </c>
      <c r="R1838" t="str" cm="1">
        <f t="array" ref="R1838">[1]!s_stmnote_suppliertop5(A1838,D1838,3)</f>
        <v>东证润和资本管理有限公司</v>
      </c>
      <c r="S1838" t="str" cm="1">
        <f t="array" ref="S1838">[1]!s_stmnote_suppliertop5(A1838,D1838,4)</f>
        <v>物产中大金属集团有限公司</v>
      </c>
      <c r="T1838" t="str" cm="1">
        <f t="array" ref="T1838">[1]!s_stmnote_suppliertop5(A1838,D1838,5)</f>
        <v>NATSTEELHOLDINGSPTELTE</v>
      </c>
      <c r="U1838" s="9">
        <f>[1]!s_stmnote_purchasetop5_pct(A1838,D1838)</f>
        <v>14.31</v>
      </c>
      <c r="V1838" cm="1">
        <f t="array" ref="V1838">[1]!s_stmnote_customertop5($A1838,$D1838,1)</f>
        <v>0</v>
      </c>
      <c r="W1838" cm="1">
        <f t="array" ref="W1838">[1]!s_stmnote_customertop5($A1838,$D1838,2)</f>
        <v>0</v>
      </c>
      <c r="X1838" cm="1">
        <f t="array" ref="X1838">[1]!s_stmnote_customertop5($A1838,$D1838,3)</f>
        <v>0</v>
      </c>
      <c r="Y1838" cm="1">
        <f t="array" ref="Y1838">[1]!s_stmnote_customertop5($A1838,$D1838,4)</f>
        <v>0</v>
      </c>
      <c r="Z1838" cm="1">
        <f t="array" ref="Z1838">[1]!s_stmnote_customertop5($A1838,$D1838,5)</f>
        <v>0</v>
      </c>
      <c r="AA1838" s="9">
        <f>[1]!s_stmnote_salestop5_pct(A1838,D1838)</f>
        <v>14.6</v>
      </c>
      <c r="AB1838" s="9">
        <f>[1]!s_fa_arturn(A1838,D1838)</f>
        <v>3.2067000000000001</v>
      </c>
      <c r="AC1838" s="9">
        <f>[1]!fa_apturn(A1838,D1838)</f>
        <v>1.02040661853368</v>
      </c>
      <c r="AD1838" s="9">
        <f>[1]!s_fa_invturn(A1838,D1838)</f>
        <v>2.0436000000000001</v>
      </c>
    </row>
    <row r="1839" spans="1:30">
      <c r="A1839">
        <v>600820</v>
      </c>
      <c r="B1839" t="s">
        <v>995</v>
      </c>
      <c r="C1839" t="s">
        <v>5188</v>
      </c>
      <c r="D1839" s="8">
        <f t="shared" si="29"/>
        <v>44926</v>
      </c>
      <c r="E1839" t="s">
        <v>7800</v>
      </c>
      <c r="F1839">
        <v>1</v>
      </c>
      <c r="G1839" t="s">
        <v>9470</v>
      </c>
      <c r="L1839" t="str" cm="1">
        <f t="array" ref="L1839">[1]!s_info_industry_gics(A1839,1)</f>
        <v>工业</v>
      </c>
      <c r="M1839" t="str" cm="1">
        <f t="array" ref="M1839">[1]!s_info_industry_gicscode(A1839,1)</f>
        <v>20</v>
      </c>
      <c r="N1839" t="str">
        <f>[1]!s_info_industry_gics(A1839,2)</f>
        <v>资本货物</v>
      </c>
      <c r="O1839" t="str">
        <f>[1]!s_info_industry_gicscode(A1839,2)</f>
        <v>2010</v>
      </c>
      <c r="P1839" t="str" cm="1">
        <f t="array" ref="P1839">[1]!s_stmnote_suppliertop5(A1839,D1839,1)</f>
        <v>上海城建物资有限公司</v>
      </c>
      <c r="Q1839" t="str">
        <f>[1]!s_stmnote_suppliertop5(A1839,D1839,2)</f>
        <v>德国海瑞克公司</v>
      </c>
      <c r="R1839" t="str" cm="1">
        <f t="array" ref="R1839">[1]!s_stmnote_suppliertop5(A1839,D1839,3)</f>
        <v>东证润和资本管理有限公司</v>
      </c>
      <c r="S1839" t="str" cm="1">
        <f t="array" ref="S1839">[1]!s_stmnote_suppliertop5(A1839,D1839,4)</f>
        <v>物产中大金属集团有限公司</v>
      </c>
      <c r="T1839" t="str" cm="1">
        <f t="array" ref="T1839">[1]!s_stmnote_suppliertop5(A1839,D1839,5)</f>
        <v>NATSTEELHOLDINGSPTELTE</v>
      </c>
      <c r="U1839" s="9">
        <f>[1]!s_stmnote_purchasetop5_pct(A1839,D1839)</f>
        <v>14.31</v>
      </c>
      <c r="V1839" cm="1">
        <f t="array" ref="V1839">[1]!s_stmnote_customertop5($A1839,$D1839,1)</f>
        <v>0</v>
      </c>
      <c r="W1839" cm="1">
        <f t="array" ref="W1839">[1]!s_stmnote_customertop5($A1839,$D1839,2)</f>
        <v>0</v>
      </c>
      <c r="X1839" cm="1">
        <f t="array" ref="X1839">[1]!s_stmnote_customertop5($A1839,$D1839,3)</f>
        <v>0</v>
      </c>
      <c r="Y1839" cm="1">
        <f t="array" ref="Y1839">[1]!s_stmnote_customertop5($A1839,$D1839,4)</f>
        <v>0</v>
      </c>
      <c r="Z1839" cm="1">
        <f t="array" ref="Z1839">[1]!s_stmnote_customertop5($A1839,$D1839,5)</f>
        <v>0</v>
      </c>
      <c r="AA1839" s="9">
        <f>[1]!s_stmnote_salestop5_pct(A1839,D1839)</f>
        <v>14.6</v>
      </c>
      <c r="AB1839" s="9">
        <f>[1]!s_fa_arturn(A1839,D1839)</f>
        <v>3.2067000000000001</v>
      </c>
      <c r="AC1839" s="9">
        <f>[1]!fa_apturn(A1839,D1839)</f>
        <v>1.02040661853368</v>
      </c>
      <c r="AD1839" s="9">
        <f>[1]!s_fa_invturn(A1839,D1839)</f>
        <v>2.0436000000000001</v>
      </c>
    </row>
    <row r="1840" spans="1:30">
      <c r="A1840">
        <v>600820</v>
      </c>
      <c r="B1840" t="s">
        <v>995</v>
      </c>
      <c r="C1840" t="s">
        <v>5189</v>
      </c>
      <c r="D1840" s="8">
        <f t="shared" si="29"/>
        <v>44926</v>
      </c>
      <c r="E1840" t="s">
        <v>6980</v>
      </c>
      <c r="F1840">
        <v>1</v>
      </c>
      <c r="G1840" t="s">
        <v>9471</v>
      </c>
      <c r="L1840" t="str" cm="1">
        <f t="array" ref="L1840">[1]!s_info_industry_gics(A1840,1)</f>
        <v>工业</v>
      </c>
      <c r="M1840" t="str" cm="1">
        <f t="array" ref="M1840">[1]!s_info_industry_gicscode(A1840,1)</f>
        <v>20</v>
      </c>
      <c r="N1840" t="str">
        <f>[1]!s_info_industry_gics(A1840,2)</f>
        <v>资本货物</v>
      </c>
      <c r="O1840" t="str">
        <f>[1]!s_info_industry_gicscode(A1840,2)</f>
        <v>2010</v>
      </c>
      <c r="P1840" t="str" cm="1">
        <f t="array" ref="P1840">[1]!s_stmnote_suppliertop5(A1840,D1840,1)</f>
        <v>上海城建物资有限公司</v>
      </c>
      <c r="Q1840" t="str">
        <f>[1]!s_stmnote_suppliertop5(A1840,D1840,2)</f>
        <v>德国海瑞克公司</v>
      </c>
      <c r="R1840" t="str" cm="1">
        <f t="array" ref="R1840">[1]!s_stmnote_suppliertop5(A1840,D1840,3)</f>
        <v>东证润和资本管理有限公司</v>
      </c>
      <c r="S1840" t="str" cm="1">
        <f t="array" ref="S1840">[1]!s_stmnote_suppliertop5(A1840,D1840,4)</f>
        <v>物产中大金属集团有限公司</v>
      </c>
      <c r="T1840" t="str" cm="1">
        <f t="array" ref="T1840">[1]!s_stmnote_suppliertop5(A1840,D1840,5)</f>
        <v>NATSTEELHOLDINGSPTELTE</v>
      </c>
      <c r="U1840" s="9">
        <f>[1]!s_stmnote_purchasetop5_pct(A1840,D1840)</f>
        <v>14.31</v>
      </c>
      <c r="V1840" cm="1">
        <f t="array" ref="V1840">[1]!s_stmnote_customertop5($A1840,$D1840,1)</f>
        <v>0</v>
      </c>
      <c r="W1840" cm="1">
        <f t="array" ref="W1840">[1]!s_stmnote_customertop5($A1840,$D1840,2)</f>
        <v>0</v>
      </c>
      <c r="X1840" cm="1">
        <f t="array" ref="X1840">[1]!s_stmnote_customertop5($A1840,$D1840,3)</f>
        <v>0</v>
      </c>
      <c r="Y1840" cm="1">
        <f t="array" ref="Y1840">[1]!s_stmnote_customertop5($A1840,$D1840,4)</f>
        <v>0</v>
      </c>
      <c r="Z1840" cm="1">
        <f t="array" ref="Z1840">[1]!s_stmnote_customertop5($A1840,$D1840,5)</f>
        <v>0</v>
      </c>
      <c r="AA1840" s="9">
        <f>[1]!s_stmnote_salestop5_pct(A1840,D1840)</f>
        <v>14.6</v>
      </c>
      <c r="AB1840" s="9">
        <f>[1]!s_fa_arturn(A1840,D1840)</f>
        <v>3.2067000000000001</v>
      </c>
      <c r="AC1840" s="9">
        <f>[1]!fa_apturn(A1840,D1840)</f>
        <v>1.02040661853368</v>
      </c>
      <c r="AD1840" s="9">
        <f>[1]!s_fa_invturn(A1840,D1840)</f>
        <v>2.0436000000000001</v>
      </c>
    </row>
    <row r="1841" spans="1:30">
      <c r="A1841">
        <v>600820</v>
      </c>
      <c r="B1841" t="s">
        <v>995</v>
      </c>
      <c r="C1841" t="s">
        <v>5190</v>
      </c>
      <c r="D1841" s="8">
        <f t="shared" si="29"/>
        <v>44926</v>
      </c>
      <c r="E1841" t="s">
        <v>7317</v>
      </c>
      <c r="F1841">
        <v>1</v>
      </c>
      <c r="G1841" t="s">
        <v>9472</v>
      </c>
      <c r="L1841" t="str" cm="1">
        <f t="array" ref="L1841">[1]!s_info_industry_gics(A1841,1)</f>
        <v>工业</v>
      </c>
      <c r="M1841" t="str" cm="1">
        <f t="array" ref="M1841">[1]!s_info_industry_gicscode(A1841,1)</f>
        <v>20</v>
      </c>
      <c r="N1841" t="str">
        <f>[1]!s_info_industry_gics(A1841,2)</f>
        <v>资本货物</v>
      </c>
      <c r="O1841" t="str">
        <f>[1]!s_info_industry_gicscode(A1841,2)</f>
        <v>2010</v>
      </c>
      <c r="P1841" t="str" cm="1">
        <f t="array" ref="P1841">[1]!s_stmnote_suppliertop5(A1841,D1841,1)</f>
        <v>上海城建物资有限公司</v>
      </c>
      <c r="Q1841" t="str">
        <f>[1]!s_stmnote_suppliertop5(A1841,D1841,2)</f>
        <v>德国海瑞克公司</v>
      </c>
      <c r="R1841" t="str" cm="1">
        <f t="array" ref="R1841">[1]!s_stmnote_suppliertop5(A1841,D1841,3)</f>
        <v>东证润和资本管理有限公司</v>
      </c>
      <c r="S1841" t="str" cm="1">
        <f t="array" ref="S1841">[1]!s_stmnote_suppliertop5(A1841,D1841,4)</f>
        <v>物产中大金属集团有限公司</v>
      </c>
      <c r="T1841" t="str" cm="1">
        <f t="array" ref="T1841">[1]!s_stmnote_suppliertop5(A1841,D1841,5)</f>
        <v>NATSTEELHOLDINGSPTELTE</v>
      </c>
      <c r="U1841" s="9">
        <f>[1]!s_stmnote_purchasetop5_pct(A1841,D1841)</f>
        <v>14.31</v>
      </c>
      <c r="V1841" cm="1">
        <f t="array" ref="V1841">[1]!s_stmnote_customertop5($A1841,$D1841,1)</f>
        <v>0</v>
      </c>
      <c r="W1841" cm="1">
        <f t="array" ref="W1841">[1]!s_stmnote_customertop5($A1841,$D1841,2)</f>
        <v>0</v>
      </c>
      <c r="X1841" cm="1">
        <f t="array" ref="X1841">[1]!s_stmnote_customertop5($A1841,$D1841,3)</f>
        <v>0</v>
      </c>
      <c r="Y1841" cm="1">
        <f t="array" ref="Y1841">[1]!s_stmnote_customertop5($A1841,$D1841,4)</f>
        <v>0</v>
      </c>
      <c r="Z1841" cm="1">
        <f t="array" ref="Z1841">[1]!s_stmnote_customertop5($A1841,$D1841,5)</f>
        <v>0</v>
      </c>
      <c r="AA1841" s="9">
        <f>[1]!s_stmnote_salestop5_pct(A1841,D1841)</f>
        <v>14.6</v>
      </c>
      <c r="AB1841" s="9">
        <f>[1]!s_fa_arturn(A1841,D1841)</f>
        <v>3.2067000000000001</v>
      </c>
      <c r="AC1841" s="9">
        <f>[1]!fa_apturn(A1841,D1841)</f>
        <v>1.02040661853368</v>
      </c>
      <c r="AD1841" s="9">
        <f>[1]!s_fa_invturn(A1841,D1841)</f>
        <v>2.0436000000000001</v>
      </c>
    </row>
    <row r="1842" spans="1:30">
      <c r="A1842">
        <v>600820</v>
      </c>
      <c r="B1842" t="s">
        <v>995</v>
      </c>
      <c r="C1842" t="s">
        <v>5191</v>
      </c>
      <c r="D1842" s="8">
        <f t="shared" si="29"/>
        <v>45291</v>
      </c>
      <c r="E1842" t="s">
        <v>7174</v>
      </c>
      <c r="F1842">
        <v>1</v>
      </c>
      <c r="G1842" t="s">
        <v>9473</v>
      </c>
      <c r="L1842" t="str" cm="1">
        <f t="array" ref="L1842">[1]!s_info_industry_gics(A1842,1)</f>
        <v>工业</v>
      </c>
      <c r="M1842" t="str" cm="1">
        <f t="array" ref="M1842">[1]!s_info_industry_gicscode(A1842,1)</f>
        <v>20</v>
      </c>
      <c r="N1842" t="str">
        <f>[1]!s_info_industry_gics(A1842,2)</f>
        <v>资本货物</v>
      </c>
      <c r="O1842" t="str">
        <f>[1]!s_info_industry_gicscode(A1842,2)</f>
        <v>2010</v>
      </c>
      <c r="P1842" t="str" cm="1">
        <f t="array" ref="P1842">[1]!s_stmnote_suppliertop5(A1842,D1842,1)</f>
        <v>上海城建物资有限公司</v>
      </c>
      <c r="Q1842" t="str">
        <f>[1]!s_stmnote_suppliertop5(A1842,D1842,2)</f>
        <v>物产中大金属集团有限公司</v>
      </c>
      <c r="R1842" t="str" cm="1">
        <f t="array" ref="R1842">[1]!s_stmnote_suppliertop5(A1842,D1842,3)</f>
        <v>东证润和资本管理有限公司</v>
      </c>
      <c r="S1842" t="str" cm="1">
        <f t="array" ref="S1842">[1]!s_stmnote_suppliertop5(A1842,D1842,4)</f>
        <v>HERRENKNECHTASIAHEADQUARTERSPTELTD</v>
      </c>
      <c r="T1842" t="str" cm="1">
        <f t="array" ref="T1842">[1]!s_stmnote_suppliertop5(A1842,D1842,5)</f>
        <v>上海红茂实业有限公司</v>
      </c>
      <c r="U1842" s="9">
        <f>[1]!s_stmnote_purchasetop5_pct(A1842,D1842)</f>
        <v>15.22</v>
      </c>
      <c r="V1842" t="str" cm="1">
        <f t="array" ref="V1842">[1]!s_stmnote_customertop5($A1842,$D1842,1)</f>
        <v>上海申铁投资有限公司</v>
      </c>
      <c r="W1842" t="str" cm="1">
        <f t="array" ref="W1842">[1]!s_stmnote_customertop5($A1842,$D1842,2)</f>
        <v>上海申通地铁建设集团有限公司</v>
      </c>
      <c r="X1842" t="str" cm="1">
        <f t="array" ref="X1842">[1]!s_stmnote_customertop5($A1842,$D1842,3)</f>
        <v>LANDTRANSPORTAUTHORITY</v>
      </c>
      <c r="Y1842" t="str" cm="1">
        <f t="array" ref="Y1842">[1]!s_stmnote_customertop5($A1842,$D1842,4)</f>
        <v>上海市道路运输事业发展中心</v>
      </c>
      <c r="Z1842" t="str" cm="1">
        <f t="array" ref="Z1842">[1]!s_stmnote_customertop5($A1842,$D1842,5)</f>
        <v>深圳高速公路集团股份有限公司</v>
      </c>
      <c r="AA1842" s="9">
        <f>[1]!s_stmnote_salestop5_pct(A1842,D1842)</f>
        <v>16.829999999999998</v>
      </c>
      <c r="AB1842" s="9">
        <f>[1]!s_fa_arturn(A1842,D1842)</f>
        <v>3.5539999999999998</v>
      </c>
      <c r="AC1842" s="9">
        <f>[1]!fa_apturn(A1842,D1842)</f>
        <v>0.986028093019227</v>
      </c>
      <c r="AD1842" s="9">
        <f>[1]!s_fa_invturn(A1842,D1842)</f>
        <v>1.829</v>
      </c>
    </row>
    <row r="1843" spans="1:30">
      <c r="A1843">
        <v>600820</v>
      </c>
      <c r="B1843" t="s">
        <v>995</v>
      </c>
      <c r="C1843" t="s">
        <v>5192</v>
      </c>
      <c r="D1843" s="8">
        <f t="shared" si="29"/>
        <v>45291</v>
      </c>
      <c r="E1843" t="s">
        <v>7054</v>
      </c>
      <c r="F1843">
        <v>1</v>
      </c>
      <c r="G1843" t="s">
        <v>9470</v>
      </c>
      <c r="L1843" t="str" cm="1">
        <f t="array" ref="L1843">[1]!s_info_industry_gics(A1843,1)</f>
        <v>工业</v>
      </c>
      <c r="M1843" t="str" cm="1">
        <f t="array" ref="M1843">[1]!s_info_industry_gicscode(A1843,1)</f>
        <v>20</v>
      </c>
      <c r="N1843" t="str">
        <f>[1]!s_info_industry_gics(A1843,2)</f>
        <v>资本货物</v>
      </c>
      <c r="O1843" t="str">
        <f>[1]!s_info_industry_gicscode(A1843,2)</f>
        <v>2010</v>
      </c>
      <c r="P1843" t="str" cm="1">
        <f t="array" ref="P1843">[1]!s_stmnote_suppliertop5(A1843,D1843,1)</f>
        <v>上海城建物资有限公司</v>
      </c>
      <c r="Q1843" t="str">
        <f>[1]!s_stmnote_suppliertop5(A1843,D1843,2)</f>
        <v>物产中大金属集团有限公司</v>
      </c>
      <c r="R1843" t="str" cm="1">
        <f t="array" ref="R1843">[1]!s_stmnote_suppliertop5(A1843,D1843,3)</f>
        <v>东证润和资本管理有限公司</v>
      </c>
      <c r="S1843" t="str" cm="1">
        <f t="array" ref="S1843">[1]!s_stmnote_suppliertop5(A1843,D1843,4)</f>
        <v>HERRENKNECHTASIAHEADQUARTERSPTELTD</v>
      </c>
      <c r="T1843" t="str" cm="1">
        <f t="array" ref="T1843">[1]!s_stmnote_suppliertop5(A1843,D1843,5)</f>
        <v>上海红茂实业有限公司</v>
      </c>
      <c r="U1843" s="9">
        <f>[1]!s_stmnote_purchasetop5_pct(A1843,D1843)</f>
        <v>15.22</v>
      </c>
      <c r="V1843" t="str" cm="1">
        <f t="array" ref="V1843">[1]!s_stmnote_customertop5($A1843,$D1843,1)</f>
        <v>上海申铁投资有限公司</v>
      </c>
      <c r="W1843" t="str" cm="1">
        <f t="array" ref="W1843">[1]!s_stmnote_customertop5($A1843,$D1843,2)</f>
        <v>上海申通地铁建设集团有限公司</v>
      </c>
      <c r="X1843" t="str" cm="1">
        <f t="array" ref="X1843">[1]!s_stmnote_customertop5($A1843,$D1843,3)</f>
        <v>LANDTRANSPORTAUTHORITY</v>
      </c>
      <c r="Y1843" t="str" cm="1">
        <f t="array" ref="Y1843">[1]!s_stmnote_customertop5($A1843,$D1843,4)</f>
        <v>上海市道路运输事业发展中心</v>
      </c>
      <c r="Z1843" t="str" cm="1">
        <f t="array" ref="Z1843">[1]!s_stmnote_customertop5($A1843,$D1843,5)</f>
        <v>深圳高速公路集团股份有限公司</v>
      </c>
      <c r="AA1843" s="9">
        <f>[1]!s_stmnote_salestop5_pct(A1843,D1843)</f>
        <v>16.829999999999998</v>
      </c>
      <c r="AB1843" s="9">
        <f>[1]!s_fa_arturn(A1843,D1843)</f>
        <v>3.5539999999999998</v>
      </c>
      <c r="AC1843" s="9">
        <f>[1]!fa_apturn(A1843,D1843)</f>
        <v>0.986028093019227</v>
      </c>
      <c r="AD1843" s="9">
        <f>[1]!s_fa_invturn(A1843,D1843)</f>
        <v>1.829</v>
      </c>
    </row>
    <row r="1844" spans="1:30">
      <c r="A1844">
        <v>600820</v>
      </c>
      <c r="B1844" t="s">
        <v>995</v>
      </c>
      <c r="C1844" t="s">
        <v>5193</v>
      </c>
      <c r="D1844" s="8">
        <f t="shared" si="29"/>
        <v>45657</v>
      </c>
      <c r="E1844" t="s">
        <v>6941</v>
      </c>
      <c r="F1844">
        <v>1</v>
      </c>
      <c r="G1844" t="s">
        <v>9474</v>
      </c>
      <c r="L1844" t="str" cm="1">
        <f t="array" ref="L1844">[1]!s_info_industry_gics(A1844,1)</f>
        <v>工业</v>
      </c>
      <c r="M1844" t="str" cm="1">
        <f t="array" ref="M1844">[1]!s_info_industry_gicscode(A1844,1)</f>
        <v>20</v>
      </c>
      <c r="N1844" t="str">
        <f>[1]!s_info_industry_gics(A1844,2)</f>
        <v>资本货物</v>
      </c>
      <c r="O1844" t="str">
        <f>[1]!s_info_industry_gicscode(A1844,2)</f>
        <v>2010</v>
      </c>
      <c r="P1844" cm="1">
        <f t="array" ref="P1844">[1]!s_stmnote_suppliertop5(A1844,D1844,1)</f>
        <v>0</v>
      </c>
      <c r="Q1844">
        <f>[1]!s_stmnote_suppliertop5(A1844,D1844,2)</f>
        <v>0</v>
      </c>
      <c r="R1844" cm="1">
        <f t="array" ref="R1844">[1]!s_stmnote_suppliertop5(A1844,D1844,3)</f>
        <v>0</v>
      </c>
      <c r="S1844" cm="1">
        <f t="array" ref="S1844">[1]!s_stmnote_suppliertop5(A1844,D1844,4)</f>
        <v>0</v>
      </c>
      <c r="T1844" cm="1">
        <f t="array" ref="T1844">[1]!s_stmnote_suppliertop5(A1844,D1844,5)</f>
        <v>0</v>
      </c>
      <c r="U1844" s="9">
        <f>[1]!s_stmnote_purchasetop5_pct(A1844,D1844)</f>
        <v>0</v>
      </c>
      <c r="V1844" cm="1">
        <f t="array" ref="V1844">[1]!s_stmnote_customertop5($A1844,$D1844,1)</f>
        <v>0</v>
      </c>
      <c r="W1844" cm="1">
        <f t="array" ref="W1844">[1]!s_stmnote_customertop5($A1844,$D1844,2)</f>
        <v>0</v>
      </c>
      <c r="X1844" cm="1">
        <f t="array" ref="X1844">[1]!s_stmnote_customertop5($A1844,$D1844,3)</f>
        <v>0</v>
      </c>
      <c r="Y1844" cm="1">
        <f t="array" ref="Y1844">[1]!s_stmnote_customertop5($A1844,$D1844,4)</f>
        <v>0</v>
      </c>
      <c r="Z1844" cm="1">
        <f t="array" ref="Z1844">[1]!s_stmnote_customertop5($A1844,$D1844,5)</f>
        <v>0</v>
      </c>
      <c r="AA1844" s="9">
        <f>[1]!s_stmnote_salestop5_pct(A1844,D1844)</f>
        <v>0</v>
      </c>
      <c r="AB1844" s="9">
        <f>[1]!s_fa_arturn(A1844,D1844)</f>
        <v>0</v>
      </c>
      <c r="AC1844" s="9">
        <f>[1]!fa_apturn(A1844,D1844)</f>
        <v>0</v>
      </c>
      <c r="AD1844" s="9">
        <f>[1]!s_fa_invturn(A1844,D1844)</f>
        <v>0</v>
      </c>
    </row>
    <row r="1845" spans="1:30">
      <c r="A1845">
        <v>600853</v>
      </c>
      <c r="B1845" t="s">
        <v>1007</v>
      </c>
      <c r="C1845" t="s">
        <v>5227</v>
      </c>
      <c r="D1845" s="8">
        <f t="shared" si="29"/>
        <v>44561</v>
      </c>
      <c r="E1845" t="s">
        <v>7286</v>
      </c>
      <c r="F1845">
        <v>1</v>
      </c>
      <c r="G1845" t="s">
        <v>11287</v>
      </c>
      <c r="L1845" t="str" cm="1">
        <f t="array" ref="L1845">[1]!s_info_industry_gics(A1845,1)</f>
        <v>工业</v>
      </c>
      <c r="M1845" t="str" cm="1">
        <f t="array" ref="M1845">[1]!s_info_industry_gicscode(A1845,1)</f>
        <v>20</v>
      </c>
      <c r="N1845" t="str">
        <f>[1]!s_info_industry_gics(A1845,2)</f>
        <v>资本货物</v>
      </c>
      <c r="O1845" t="str">
        <f>[1]!s_info_industry_gicscode(A1845,2)</f>
        <v>2010</v>
      </c>
      <c r="P1845" t="str" cm="1">
        <f t="array" ref="P1845">[1]!s_stmnote_suppliertop5(A1845,D1845,1)</f>
        <v>哈尔滨驰跃物流有限公司</v>
      </c>
      <c r="Q1845" t="str">
        <f>[1]!s_stmnote_suppliertop5(A1845,D1845,2)</f>
        <v>黑龙江省铁投预制构件有限公司</v>
      </c>
      <c r="R1845" t="str" cm="1">
        <f t="array" ref="R1845">[1]!s_stmnote_suppliertop5(A1845,D1845,3)</f>
        <v>西藏丰晟建设工程有限公司</v>
      </c>
      <c r="S1845" t="str" cm="1">
        <f t="array" ref="S1845">[1]!s_stmnote_suppliertop5(A1845,D1845,4)</f>
        <v>佳木斯市圣邦商贸有限公司</v>
      </c>
      <c r="T1845" cm="1">
        <f t="array" ref="T1845">[1]!s_stmnote_suppliertop5(A1845,D1845,5)</f>
        <v>0</v>
      </c>
      <c r="U1845" s="9">
        <f>[1]!s_stmnote_purchasetop5_pct(A1845,D1845)</f>
        <v>6.06</v>
      </c>
      <c r="V1845" cm="1">
        <f t="array" ref="V1845">[1]!s_stmnote_customertop5($A1845,$D1845,1)</f>
        <v>0</v>
      </c>
      <c r="W1845" cm="1">
        <f t="array" ref="W1845">[1]!s_stmnote_customertop5($A1845,$D1845,2)</f>
        <v>0</v>
      </c>
      <c r="X1845" cm="1">
        <f t="array" ref="X1845">[1]!s_stmnote_customertop5($A1845,$D1845,3)</f>
        <v>0</v>
      </c>
      <c r="Y1845" cm="1">
        <f t="array" ref="Y1845">[1]!s_stmnote_customertop5($A1845,$D1845,4)</f>
        <v>0</v>
      </c>
      <c r="Z1845" cm="1">
        <f t="array" ref="Z1845">[1]!s_stmnote_customertop5($A1845,$D1845,5)</f>
        <v>0</v>
      </c>
      <c r="AA1845" s="9">
        <f>[1]!s_stmnote_salestop5_pct(A1845,D1845)</f>
        <v>39.83</v>
      </c>
      <c r="AB1845" s="9">
        <f>[1]!s_fa_arturn(A1845,D1845)</f>
        <v>3.6709999999999998</v>
      </c>
      <c r="AC1845" s="9">
        <f>[1]!fa_apturn(A1845,D1845)</f>
        <v>2.0945873284016501</v>
      </c>
      <c r="AD1845" s="9">
        <f>[1]!s_fa_invturn(A1845,D1845)</f>
        <v>2.8329</v>
      </c>
    </row>
    <row r="1846" spans="1:30">
      <c r="A1846">
        <v>600853</v>
      </c>
      <c r="B1846" t="s">
        <v>1007</v>
      </c>
      <c r="C1846" t="s">
        <v>5228</v>
      </c>
      <c r="D1846" s="8">
        <f t="shared" si="29"/>
        <v>45291</v>
      </c>
      <c r="E1846" t="s">
        <v>7023</v>
      </c>
      <c r="F1846">
        <v>1</v>
      </c>
      <c r="G1846" t="s">
        <v>9490</v>
      </c>
      <c r="L1846" t="str" cm="1">
        <f t="array" ref="L1846">[1]!s_info_industry_gics(A1846,1)</f>
        <v>工业</v>
      </c>
      <c r="M1846" t="str" cm="1">
        <f t="array" ref="M1846">[1]!s_info_industry_gicscode(A1846,1)</f>
        <v>20</v>
      </c>
      <c r="N1846" t="str">
        <f>[1]!s_info_industry_gics(A1846,2)</f>
        <v>资本货物</v>
      </c>
      <c r="O1846" t="str">
        <f>[1]!s_info_industry_gicscode(A1846,2)</f>
        <v>2010</v>
      </c>
      <c r="P1846" t="str" cm="1">
        <f t="array" ref="P1846">[1]!s_stmnote_suppliertop5(A1846,D1846,1)</f>
        <v>中石油燃料油有限责任公司东北销售分公司</v>
      </c>
      <c r="Q1846" t="str">
        <f>[1]!s_stmnote_suppliertop5(A1846,D1846,2)</f>
        <v>黑龙江省龙德石油化工有限公司</v>
      </c>
      <c r="R1846" cm="1">
        <f t="array" ref="R1846">[1]!s_stmnote_suppliertop5(A1846,D1846,3)</f>
        <v>0</v>
      </c>
      <c r="S1846" cm="1">
        <f t="array" ref="S1846">[1]!s_stmnote_suppliertop5(A1846,D1846,4)</f>
        <v>0</v>
      </c>
      <c r="T1846" cm="1">
        <f t="array" ref="T1846">[1]!s_stmnote_suppliertop5(A1846,D1846,5)</f>
        <v>0</v>
      </c>
      <c r="U1846" s="9">
        <f>[1]!s_stmnote_purchasetop5_pct(A1846,D1846)</f>
        <v>26.94</v>
      </c>
      <c r="V1846" cm="1">
        <f t="array" ref="V1846">[1]!s_stmnote_customertop5($A1846,$D1846,1)</f>
        <v>0</v>
      </c>
      <c r="W1846" cm="1">
        <f t="array" ref="W1846">[1]!s_stmnote_customertop5($A1846,$D1846,2)</f>
        <v>0</v>
      </c>
      <c r="X1846" cm="1">
        <f t="array" ref="X1846">[1]!s_stmnote_customertop5($A1846,$D1846,3)</f>
        <v>0</v>
      </c>
      <c r="Y1846" cm="1">
        <f t="array" ref="Y1846">[1]!s_stmnote_customertop5($A1846,$D1846,4)</f>
        <v>0</v>
      </c>
      <c r="Z1846" cm="1">
        <f t="array" ref="Z1846">[1]!s_stmnote_customertop5($A1846,$D1846,5)</f>
        <v>0</v>
      </c>
      <c r="AA1846" s="9">
        <f>[1]!s_stmnote_salestop5_pct(A1846,D1846)</f>
        <v>27.32</v>
      </c>
      <c r="AB1846" s="9">
        <f>[1]!s_fa_arturn(A1846,D1846)</f>
        <v>2.2877999999999998</v>
      </c>
      <c r="AC1846" s="9">
        <f>[1]!fa_apturn(A1846,D1846)</f>
        <v>1.81721957689744</v>
      </c>
      <c r="AD1846" s="9">
        <f>[1]!s_fa_invturn(A1846,D1846)</f>
        <v>3.5009000000000001</v>
      </c>
    </row>
    <row r="1847" spans="1:30">
      <c r="A1847">
        <v>600853</v>
      </c>
      <c r="B1847" t="s">
        <v>1007</v>
      </c>
      <c r="C1847" t="s">
        <v>5229</v>
      </c>
      <c r="D1847" s="8">
        <f t="shared" si="29"/>
        <v>45291</v>
      </c>
      <c r="E1847" t="s">
        <v>7563</v>
      </c>
      <c r="F1847">
        <v>1</v>
      </c>
      <c r="G1847" t="s">
        <v>9491</v>
      </c>
      <c r="L1847" t="str" cm="1">
        <f t="array" ref="L1847">[1]!s_info_industry_gics(A1847,1)</f>
        <v>工业</v>
      </c>
      <c r="M1847" t="str" cm="1">
        <f t="array" ref="M1847">[1]!s_info_industry_gicscode(A1847,1)</f>
        <v>20</v>
      </c>
      <c r="N1847" t="str">
        <f>[1]!s_info_industry_gics(A1847,2)</f>
        <v>资本货物</v>
      </c>
      <c r="O1847" t="str">
        <f>[1]!s_info_industry_gicscode(A1847,2)</f>
        <v>2010</v>
      </c>
      <c r="P1847" t="str" cm="1">
        <f t="array" ref="P1847">[1]!s_stmnote_suppliertop5(A1847,D1847,1)</f>
        <v>中石油燃料油有限责任公司东北销售分公司</v>
      </c>
      <c r="Q1847" t="str">
        <f>[1]!s_stmnote_suppliertop5(A1847,D1847,2)</f>
        <v>黑龙江省龙德石油化工有限公司</v>
      </c>
      <c r="R1847" cm="1">
        <f t="array" ref="R1847">[1]!s_stmnote_suppliertop5(A1847,D1847,3)</f>
        <v>0</v>
      </c>
      <c r="S1847" cm="1">
        <f t="array" ref="S1847">[1]!s_stmnote_suppliertop5(A1847,D1847,4)</f>
        <v>0</v>
      </c>
      <c r="T1847" cm="1">
        <f t="array" ref="T1847">[1]!s_stmnote_suppliertop5(A1847,D1847,5)</f>
        <v>0</v>
      </c>
      <c r="U1847" s="9">
        <f>[1]!s_stmnote_purchasetop5_pct(A1847,D1847)</f>
        <v>26.94</v>
      </c>
      <c r="V1847" cm="1">
        <f t="array" ref="V1847">[1]!s_stmnote_customertop5($A1847,$D1847,1)</f>
        <v>0</v>
      </c>
      <c r="W1847" cm="1">
        <f t="array" ref="W1847">[1]!s_stmnote_customertop5($A1847,$D1847,2)</f>
        <v>0</v>
      </c>
      <c r="X1847" cm="1">
        <f t="array" ref="X1847">[1]!s_stmnote_customertop5($A1847,$D1847,3)</f>
        <v>0</v>
      </c>
      <c r="Y1847" cm="1">
        <f t="array" ref="Y1847">[1]!s_stmnote_customertop5($A1847,$D1847,4)</f>
        <v>0</v>
      </c>
      <c r="Z1847" cm="1">
        <f t="array" ref="Z1847">[1]!s_stmnote_customertop5($A1847,$D1847,5)</f>
        <v>0</v>
      </c>
      <c r="AA1847" s="9">
        <f>[1]!s_stmnote_salestop5_pct(A1847,D1847)</f>
        <v>27.32</v>
      </c>
      <c r="AB1847" s="9">
        <f>[1]!s_fa_arturn(A1847,D1847)</f>
        <v>2.2877999999999998</v>
      </c>
      <c r="AC1847" s="9">
        <f>[1]!fa_apturn(A1847,D1847)</f>
        <v>1.81721957689744</v>
      </c>
      <c r="AD1847" s="9">
        <f>[1]!s_fa_invturn(A1847,D1847)</f>
        <v>3.5009000000000001</v>
      </c>
    </row>
    <row r="1848" spans="1:30">
      <c r="A1848">
        <v>600853</v>
      </c>
      <c r="B1848" t="s">
        <v>1007</v>
      </c>
      <c r="C1848" t="s">
        <v>5230</v>
      </c>
      <c r="D1848" s="8">
        <f t="shared" si="29"/>
        <v>45291</v>
      </c>
      <c r="E1848" t="s">
        <v>7083</v>
      </c>
      <c r="F1848">
        <v>1</v>
      </c>
      <c r="G1848" t="s">
        <v>9491</v>
      </c>
      <c r="L1848" t="str" cm="1">
        <f t="array" ref="L1848">[1]!s_info_industry_gics(A1848,1)</f>
        <v>工业</v>
      </c>
      <c r="M1848" t="str" cm="1">
        <f t="array" ref="M1848">[1]!s_info_industry_gicscode(A1848,1)</f>
        <v>20</v>
      </c>
      <c r="N1848" t="str">
        <f>[1]!s_info_industry_gics(A1848,2)</f>
        <v>资本货物</v>
      </c>
      <c r="O1848" t="str">
        <f>[1]!s_info_industry_gicscode(A1848,2)</f>
        <v>2010</v>
      </c>
      <c r="P1848" t="str" cm="1">
        <f t="array" ref="P1848">[1]!s_stmnote_suppliertop5(A1848,D1848,1)</f>
        <v>中石油燃料油有限责任公司东北销售分公司</v>
      </c>
      <c r="Q1848" t="str">
        <f>[1]!s_stmnote_suppliertop5(A1848,D1848,2)</f>
        <v>黑龙江省龙德石油化工有限公司</v>
      </c>
      <c r="R1848" cm="1">
        <f t="array" ref="R1848">[1]!s_stmnote_suppliertop5(A1848,D1848,3)</f>
        <v>0</v>
      </c>
      <c r="S1848" cm="1">
        <f t="array" ref="S1848">[1]!s_stmnote_suppliertop5(A1848,D1848,4)</f>
        <v>0</v>
      </c>
      <c r="T1848" cm="1">
        <f t="array" ref="T1848">[1]!s_stmnote_suppliertop5(A1848,D1848,5)</f>
        <v>0</v>
      </c>
      <c r="U1848" s="9">
        <f>[1]!s_stmnote_purchasetop5_pct(A1848,D1848)</f>
        <v>26.94</v>
      </c>
      <c r="V1848" cm="1">
        <f t="array" ref="V1848">[1]!s_stmnote_customertop5($A1848,$D1848,1)</f>
        <v>0</v>
      </c>
      <c r="W1848" cm="1">
        <f t="array" ref="W1848">[1]!s_stmnote_customertop5($A1848,$D1848,2)</f>
        <v>0</v>
      </c>
      <c r="X1848" cm="1">
        <f t="array" ref="X1848">[1]!s_stmnote_customertop5($A1848,$D1848,3)</f>
        <v>0</v>
      </c>
      <c r="Y1848" cm="1">
        <f t="array" ref="Y1848">[1]!s_stmnote_customertop5($A1848,$D1848,4)</f>
        <v>0</v>
      </c>
      <c r="Z1848" cm="1">
        <f t="array" ref="Z1848">[1]!s_stmnote_customertop5($A1848,$D1848,5)</f>
        <v>0</v>
      </c>
      <c r="AA1848" s="9">
        <f>[1]!s_stmnote_salestop5_pct(A1848,D1848)</f>
        <v>27.32</v>
      </c>
      <c r="AB1848" s="9">
        <f>[1]!s_fa_arturn(A1848,D1848)</f>
        <v>2.2877999999999998</v>
      </c>
      <c r="AC1848" s="9">
        <f>[1]!fa_apturn(A1848,D1848)</f>
        <v>1.81721957689744</v>
      </c>
      <c r="AD1848" s="9">
        <f>[1]!s_fa_invturn(A1848,D1848)</f>
        <v>3.5009000000000001</v>
      </c>
    </row>
    <row r="1849" spans="1:30">
      <c r="A1849">
        <v>600853</v>
      </c>
      <c r="B1849" t="s">
        <v>1007</v>
      </c>
      <c r="C1849" t="s">
        <v>5231</v>
      </c>
      <c r="D1849" s="8">
        <f t="shared" si="29"/>
        <v>45291</v>
      </c>
      <c r="E1849" t="s">
        <v>7205</v>
      </c>
      <c r="F1849">
        <v>1</v>
      </c>
      <c r="G1849" t="s">
        <v>9490</v>
      </c>
      <c r="L1849" t="str" cm="1">
        <f t="array" ref="L1849">[1]!s_info_industry_gics(A1849,1)</f>
        <v>工业</v>
      </c>
      <c r="M1849" t="str" cm="1">
        <f t="array" ref="M1849">[1]!s_info_industry_gicscode(A1849,1)</f>
        <v>20</v>
      </c>
      <c r="N1849" t="str">
        <f>[1]!s_info_industry_gics(A1849,2)</f>
        <v>资本货物</v>
      </c>
      <c r="O1849" t="str">
        <f>[1]!s_info_industry_gicscode(A1849,2)</f>
        <v>2010</v>
      </c>
      <c r="P1849" t="str" cm="1">
        <f t="array" ref="P1849">[1]!s_stmnote_suppliertop5(A1849,D1849,1)</f>
        <v>中石油燃料油有限责任公司东北销售分公司</v>
      </c>
      <c r="Q1849" t="str">
        <f>[1]!s_stmnote_suppliertop5(A1849,D1849,2)</f>
        <v>黑龙江省龙德石油化工有限公司</v>
      </c>
      <c r="R1849" cm="1">
        <f t="array" ref="R1849">[1]!s_stmnote_suppliertop5(A1849,D1849,3)</f>
        <v>0</v>
      </c>
      <c r="S1849" cm="1">
        <f t="array" ref="S1849">[1]!s_stmnote_suppliertop5(A1849,D1849,4)</f>
        <v>0</v>
      </c>
      <c r="T1849" cm="1">
        <f t="array" ref="T1849">[1]!s_stmnote_suppliertop5(A1849,D1849,5)</f>
        <v>0</v>
      </c>
      <c r="U1849" s="9">
        <f>[1]!s_stmnote_purchasetop5_pct(A1849,D1849)</f>
        <v>26.94</v>
      </c>
      <c r="V1849" cm="1">
        <f t="array" ref="V1849">[1]!s_stmnote_customertop5($A1849,$D1849,1)</f>
        <v>0</v>
      </c>
      <c r="W1849" cm="1">
        <f t="array" ref="W1849">[1]!s_stmnote_customertop5($A1849,$D1849,2)</f>
        <v>0</v>
      </c>
      <c r="X1849" cm="1">
        <f t="array" ref="X1849">[1]!s_stmnote_customertop5($A1849,$D1849,3)</f>
        <v>0</v>
      </c>
      <c r="Y1849" cm="1">
        <f t="array" ref="Y1849">[1]!s_stmnote_customertop5($A1849,$D1849,4)</f>
        <v>0</v>
      </c>
      <c r="Z1849" cm="1">
        <f t="array" ref="Z1849">[1]!s_stmnote_customertop5($A1849,$D1849,5)</f>
        <v>0</v>
      </c>
      <c r="AA1849" s="9">
        <f>[1]!s_stmnote_salestop5_pct(A1849,D1849)</f>
        <v>27.32</v>
      </c>
      <c r="AB1849" s="9">
        <f>[1]!s_fa_arturn(A1849,D1849)</f>
        <v>2.2877999999999998</v>
      </c>
      <c r="AC1849" s="9">
        <f>[1]!fa_apturn(A1849,D1849)</f>
        <v>1.81721957689744</v>
      </c>
      <c r="AD1849" s="9">
        <f>[1]!s_fa_invturn(A1849,D1849)</f>
        <v>3.5009000000000001</v>
      </c>
    </row>
    <row r="1850" spans="1:30">
      <c r="A1850">
        <v>600853</v>
      </c>
      <c r="B1850" t="s">
        <v>1007</v>
      </c>
      <c r="C1850" t="s">
        <v>5232</v>
      </c>
      <c r="D1850" s="8">
        <f t="shared" si="29"/>
        <v>45657</v>
      </c>
      <c r="E1850" t="s">
        <v>7445</v>
      </c>
      <c r="F1850">
        <v>1</v>
      </c>
      <c r="G1850" t="s">
        <v>9490</v>
      </c>
      <c r="L1850" t="str" cm="1">
        <f t="array" ref="L1850">[1]!s_info_industry_gics(A1850,1)</f>
        <v>工业</v>
      </c>
      <c r="M1850" t="str" cm="1">
        <f t="array" ref="M1850">[1]!s_info_industry_gicscode(A1850,1)</f>
        <v>20</v>
      </c>
      <c r="N1850" t="str">
        <f>[1]!s_info_industry_gics(A1850,2)</f>
        <v>资本货物</v>
      </c>
      <c r="O1850" t="str">
        <f>[1]!s_info_industry_gicscode(A1850,2)</f>
        <v>2010</v>
      </c>
      <c r="P1850" cm="1">
        <f t="array" ref="P1850">[1]!s_stmnote_suppliertop5(A1850,D1850,1)</f>
        <v>0</v>
      </c>
      <c r="Q1850">
        <f>[1]!s_stmnote_suppliertop5(A1850,D1850,2)</f>
        <v>0</v>
      </c>
      <c r="R1850" cm="1">
        <f t="array" ref="R1850">[1]!s_stmnote_suppliertop5(A1850,D1850,3)</f>
        <v>0</v>
      </c>
      <c r="S1850" cm="1">
        <f t="array" ref="S1850">[1]!s_stmnote_suppliertop5(A1850,D1850,4)</f>
        <v>0</v>
      </c>
      <c r="T1850" cm="1">
        <f t="array" ref="T1850">[1]!s_stmnote_suppliertop5(A1850,D1850,5)</f>
        <v>0</v>
      </c>
      <c r="U1850" s="9">
        <f>[1]!s_stmnote_purchasetop5_pct(A1850,D1850)</f>
        <v>0</v>
      </c>
      <c r="V1850" cm="1">
        <f t="array" ref="V1850">[1]!s_stmnote_customertop5($A1850,$D1850,1)</f>
        <v>0</v>
      </c>
      <c r="W1850" cm="1">
        <f t="array" ref="W1850">[1]!s_stmnote_customertop5($A1850,$D1850,2)</f>
        <v>0</v>
      </c>
      <c r="X1850" cm="1">
        <f t="array" ref="X1850">[1]!s_stmnote_customertop5($A1850,$D1850,3)</f>
        <v>0</v>
      </c>
      <c r="Y1850" cm="1">
        <f t="array" ref="Y1850">[1]!s_stmnote_customertop5($A1850,$D1850,4)</f>
        <v>0</v>
      </c>
      <c r="Z1850" cm="1">
        <f t="array" ref="Z1850">[1]!s_stmnote_customertop5($A1850,$D1850,5)</f>
        <v>0</v>
      </c>
      <c r="AA1850" s="9">
        <f>[1]!s_stmnote_salestop5_pct(A1850,D1850)</f>
        <v>0</v>
      </c>
      <c r="AB1850" s="9">
        <f>[1]!s_fa_arturn(A1850,D1850)</f>
        <v>0</v>
      </c>
      <c r="AC1850" s="9">
        <f>[1]!fa_apturn(A1850,D1850)</f>
        <v>0</v>
      </c>
      <c r="AD1850" s="9">
        <f>[1]!s_fa_invturn(A1850,D1850)</f>
        <v>0</v>
      </c>
    </row>
    <row r="1851" spans="1:30">
      <c r="A1851">
        <v>601068</v>
      </c>
      <c r="B1851" t="s">
        <v>1047</v>
      </c>
      <c r="C1851" t="s">
        <v>5383</v>
      </c>
      <c r="D1851" s="8">
        <f t="shared" si="29"/>
        <v>44561</v>
      </c>
      <c r="E1851" t="s">
        <v>7017</v>
      </c>
      <c r="F1851">
        <v>1</v>
      </c>
      <c r="G1851" t="s">
        <v>9566</v>
      </c>
      <c r="L1851" t="str" cm="1">
        <f t="array" ref="L1851">[1]!s_info_industry_gics(A1851,1)</f>
        <v>工业</v>
      </c>
      <c r="M1851" t="str" cm="1">
        <f t="array" ref="M1851">[1]!s_info_industry_gicscode(A1851,1)</f>
        <v>20</v>
      </c>
      <c r="N1851" t="str">
        <f>[1]!s_info_industry_gics(A1851,2)</f>
        <v>资本货物</v>
      </c>
      <c r="O1851" t="str">
        <f>[1]!s_info_industry_gicscode(A1851,2)</f>
        <v>2010</v>
      </c>
      <c r="P1851" cm="1">
        <f t="array" ref="P1851">[1]!s_stmnote_suppliertop5(A1851,D1851,1)</f>
        <v>0</v>
      </c>
      <c r="Q1851">
        <f>[1]!s_stmnote_suppliertop5(A1851,D1851,2)</f>
        <v>0</v>
      </c>
      <c r="R1851" cm="1">
        <f t="array" ref="R1851">[1]!s_stmnote_suppliertop5(A1851,D1851,3)</f>
        <v>0</v>
      </c>
      <c r="S1851" cm="1">
        <f t="array" ref="S1851">[1]!s_stmnote_suppliertop5(A1851,D1851,4)</f>
        <v>0</v>
      </c>
      <c r="T1851" cm="1">
        <f t="array" ref="T1851">[1]!s_stmnote_suppliertop5(A1851,D1851,5)</f>
        <v>0</v>
      </c>
      <c r="U1851" s="9">
        <f>[1]!s_stmnote_purchasetop5_pct(A1851,D1851)</f>
        <v>8.93</v>
      </c>
      <c r="V1851" cm="1">
        <f t="array" ref="V1851">[1]!s_stmnote_customertop5($A1851,$D1851,1)</f>
        <v>0</v>
      </c>
      <c r="W1851" cm="1">
        <f t="array" ref="W1851">[1]!s_stmnote_customertop5($A1851,$D1851,2)</f>
        <v>0</v>
      </c>
      <c r="X1851" cm="1">
        <f t="array" ref="X1851">[1]!s_stmnote_customertop5($A1851,$D1851,3)</f>
        <v>0</v>
      </c>
      <c r="Y1851" cm="1">
        <f t="array" ref="Y1851">[1]!s_stmnote_customertop5($A1851,$D1851,4)</f>
        <v>0</v>
      </c>
      <c r="Z1851" cm="1">
        <f t="array" ref="Z1851">[1]!s_stmnote_customertop5($A1851,$D1851,5)</f>
        <v>0</v>
      </c>
      <c r="AA1851" s="9">
        <f>[1]!s_stmnote_salestop5_pct(A1851,D1851)</f>
        <v>13.83</v>
      </c>
      <c r="AB1851" s="9">
        <f>[1]!s_fa_arturn(A1851,D1851)</f>
        <v>1.4779</v>
      </c>
      <c r="AC1851" s="9">
        <f>[1]!fa_apturn(A1851,D1851)</f>
        <v>1.50377161899735</v>
      </c>
      <c r="AD1851" s="9">
        <f>[1]!s_fa_invturn(A1851,D1851)</f>
        <v>1.9452</v>
      </c>
    </row>
    <row r="1852" spans="1:30">
      <c r="A1852">
        <v>601068</v>
      </c>
      <c r="B1852" t="s">
        <v>1047</v>
      </c>
      <c r="C1852" t="s">
        <v>5384</v>
      </c>
      <c r="D1852" s="8">
        <f t="shared" si="29"/>
        <v>44561</v>
      </c>
      <c r="E1852" t="s">
        <v>7106</v>
      </c>
      <c r="F1852">
        <v>1</v>
      </c>
      <c r="G1852" t="s">
        <v>9567</v>
      </c>
      <c r="L1852" t="str" cm="1">
        <f t="array" ref="L1852">[1]!s_info_industry_gics(A1852,1)</f>
        <v>工业</v>
      </c>
      <c r="M1852" t="str" cm="1">
        <f t="array" ref="M1852">[1]!s_info_industry_gicscode(A1852,1)</f>
        <v>20</v>
      </c>
      <c r="N1852" t="str">
        <f>[1]!s_info_industry_gics(A1852,2)</f>
        <v>资本货物</v>
      </c>
      <c r="O1852" t="str">
        <f>[1]!s_info_industry_gicscode(A1852,2)</f>
        <v>2010</v>
      </c>
      <c r="P1852" cm="1">
        <f t="array" ref="P1852">[1]!s_stmnote_suppliertop5(A1852,D1852,1)</f>
        <v>0</v>
      </c>
      <c r="Q1852">
        <f>[1]!s_stmnote_suppliertop5(A1852,D1852,2)</f>
        <v>0</v>
      </c>
      <c r="R1852" cm="1">
        <f t="array" ref="R1852">[1]!s_stmnote_suppliertop5(A1852,D1852,3)</f>
        <v>0</v>
      </c>
      <c r="S1852" cm="1">
        <f t="array" ref="S1852">[1]!s_stmnote_suppliertop5(A1852,D1852,4)</f>
        <v>0</v>
      </c>
      <c r="T1852" cm="1">
        <f t="array" ref="T1852">[1]!s_stmnote_suppliertop5(A1852,D1852,5)</f>
        <v>0</v>
      </c>
      <c r="U1852" s="9">
        <f>[1]!s_stmnote_purchasetop5_pct(A1852,D1852)</f>
        <v>8.93</v>
      </c>
      <c r="V1852" cm="1">
        <f t="array" ref="V1852">[1]!s_stmnote_customertop5($A1852,$D1852,1)</f>
        <v>0</v>
      </c>
      <c r="W1852" cm="1">
        <f t="array" ref="W1852">[1]!s_stmnote_customertop5($A1852,$D1852,2)</f>
        <v>0</v>
      </c>
      <c r="X1852" cm="1">
        <f t="array" ref="X1852">[1]!s_stmnote_customertop5($A1852,$D1852,3)</f>
        <v>0</v>
      </c>
      <c r="Y1852" cm="1">
        <f t="array" ref="Y1852">[1]!s_stmnote_customertop5($A1852,$D1852,4)</f>
        <v>0</v>
      </c>
      <c r="Z1852" cm="1">
        <f t="array" ref="Z1852">[1]!s_stmnote_customertop5($A1852,$D1852,5)</f>
        <v>0</v>
      </c>
      <c r="AA1852" s="9">
        <f>[1]!s_stmnote_salestop5_pct(A1852,D1852)</f>
        <v>13.83</v>
      </c>
      <c r="AB1852" s="9">
        <f>[1]!s_fa_arturn(A1852,D1852)</f>
        <v>1.4779</v>
      </c>
      <c r="AC1852" s="9">
        <f>[1]!fa_apturn(A1852,D1852)</f>
        <v>1.50377161899735</v>
      </c>
      <c r="AD1852" s="9">
        <f>[1]!s_fa_invturn(A1852,D1852)</f>
        <v>1.9452</v>
      </c>
    </row>
    <row r="1853" spans="1:30">
      <c r="A1853">
        <v>601068</v>
      </c>
      <c r="B1853" t="s">
        <v>1047</v>
      </c>
      <c r="C1853" t="s">
        <v>5385</v>
      </c>
      <c r="D1853" s="8">
        <f t="shared" si="29"/>
        <v>45291</v>
      </c>
      <c r="E1853" t="s">
        <v>6935</v>
      </c>
      <c r="F1853">
        <v>1</v>
      </c>
      <c r="G1853" t="s">
        <v>11356</v>
      </c>
      <c r="L1853" t="str" cm="1">
        <f t="array" ref="L1853">[1]!s_info_industry_gics(A1853,1)</f>
        <v>工业</v>
      </c>
      <c r="M1853" t="str" cm="1">
        <f t="array" ref="M1853">[1]!s_info_industry_gicscode(A1853,1)</f>
        <v>20</v>
      </c>
      <c r="N1853" t="str">
        <f>[1]!s_info_industry_gics(A1853,2)</f>
        <v>资本货物</v>
      </c>
      <c r="O1853" t="str">
        <f>[1]!s_info_industry_gicscode(A1853,2)</f>
        <v>2010</v>
      </c>
      <c r="P1853" t="str" cm="1">
        <f t="array" ref="P1853">[1]!s_stmnote_suppliertop5(A1853,D1853,1)</f>
        <v>供应商1</v>
      </c>
      <c r="Q1853" t="str">
        <f>[1]!s_stmnote_suppliertop5(A1853,D1853,2)</f>
        <v>供应商2</v>
      </c>
      <c r="R1853" t="str" cm="1">
        <f t="array" ref="R1853">[1]!s_stmnote_suppliertop5(A1853,D1853,3)</f>
        <v>供应商3</v>
      </c>
      <c r="S1853" t="str" cm="1">
        <f t="array" ref="S1853">[1]!s_stmnote_suppliertop5(A1853,D1853,4)</f>
        <v>供应商4</v>
      </c>
      <c r="T1853" t="str" cm="1">
        <f t="array" ref="T1853">[1]!s_stmnote_suppliertop5(A1853,D1853,5)</f>
        <v>供应商5</v>
      </c>
      <c r="U1853" s="9">
        <f>[1]!s_stmnote_purchasetop5_pct(A1853,D1853)</f>
        <v>5.26</v>
      </c>
      <c r="V1853" t="str" cm="1">
        <f t="array" ref="V1853">[1]!s_stmnote_customertop5($A1853,$D1853,1)</f>
        <v>单位1</v>
      </c>
      <c r="W1853" t="str" cm="1">
        <f t="array" ref="W1853">[1]!s_stmnote_customertop5($A1853,$D1853,2)</f>
        <v>单位2</v>
      </c>
      <c r="X1853" t="str" cm="1">
        <f t="array" ref="X1853">[1]!s_stmnote_customertop5($A1853,$D1853,3)</f>
        <v>单位3</v>
      </c>
      <c r="Y1853" t="str" cm="1">
        <f t="array" ref="Y1853">[1]!s_stmnote_customertop5($A1853,$D1853,4)</f>
        <v>单位4</v>
      </c>
      <c r="Z1853" t="str" cm="1">
        <f t="array" ref="Z1853">[1]!s_stmnote_customertop5($A1853,$D1853,5)</f>
        <v>单位5</v>
      </c>
      <c r="AA1853" s="9">
        <f>[1]!s_stmnote_salestop5_pct(A1853,D1853)</f>
        <v>16.63</v>
      </c>
      <c r="AB1853" s="9">
        <f>[1]!s_fa_arturn(A1853,D1853)</f>
        <v>1.4704999999999999</v>
      </c>
      <c r="AC1853" s="9">
        <f>[1]!fa_apturn(A1853,D1853)</f>
        <v>1.61612904155645</v>
      </c>
      <c r="AD1853" s="9">
        <f>[1]!s_fa_invturn(A1853,D1853)</f>
        <v>2.0724999999999998</v>
      </c>
    </row>
    <row r="1854" spans="1:30">
      <c r="A1854">
        <v>601068</v>
      </c>
      <c r="B1854" t="s">
        <v>1047</v>
      </c>
      <c r="C1854" t="s">
        <v>5386</v>
      </c>
      <c r="D1854" s="8">
        <f t="shared" si="29"/>
        <v>45657</v>
      </c>
      <c r="E1854" t="s">
        <v>7014</v>
      </c>
      <c r="F1854">
        <v>1</v>
      </c>
      <c r="G1854" t="s">
        <v>11357</v>
      </c>
      <c r="L1854" t="str" cm="1">
        <f t="array" ref="L1854">[1]!s_info_industry_gics(A1854,1)</f>
        <v>工业</v>
      </c>
      <c r="M1854" t="str" cm="1">
        <f t="array" ref="M1854">[1]!s_info_industry_gicscode(A1854,1)</f>
        <v>20</v>
      </c>
      <c r="N1854" t="str">
        <f>[1]!s_info_industry_gics(A1854,2)</f>
        <v>资本货物</v>
      </c>
      <c r="O1854" t="str">
        <f>[1]!s_info_industry_gicscode(A1854,2)</f>
        <v>2010</v>
      </c>
      <c r="P1854" cm="1">
        <f t="array" ref="P1854">[1]!s_stmnote_suppliertop5(A1854,D1854,1)</f>
        <v>0</v>
      </c>
      <c r="Q1854">
        <f>[1]!s_stmnote_suppliertop5(A1854,D1854,2)</f>
        <v>0</v>
      </c>
      <c r="R1854" cm="1">
        <f t="array" ref="R1854">[1]!s_stmnote_suppliertop5(A1854,D1854,3)</f>
        <v>0</v>
      </c>
      <c r="S1854" cm="1">
        <f t="array" ref="S1854">[1]!s_stmnote_suppliertop5(A1854,D1854,4)</f>
        <v>0</v>
      </c>
      <c r="T1854" cm="1">
        <f t="array" ref="T1854">[1]!s_stmnote_suppliertop5(A1854,D1854,5)</f>
        <v>0</v>
      </c>
      <c r="U1854" s="9">
        <f>[1]!s_stmnote_purchasetop5_pct(A1854,D1854)</f>
        <v>0</v>
      </c>
      <c r="V1854" cm="1">
        <f t="array" ref="V1854">[1]!s_stmnote_customertop5($A1854,$D1854,1)</f>
        <v>0</v>
      </c>
      <c r="W1854" cm="1">
        <f t="array" ref="W1854">[1]!s_stmnote_customertop5($A1854,$D1854,2)</f>
        <v>0</v>
      </c>
      <c r="X1854" cm="1">
        <f t="array" ref="X1854">[1]!s_stmnote_customertop5($A1854,$D1854,3)</f>
        <v>0</v>
      </c>
      <c r="Y1854" cm="1">
        <f t="array" ref="Y1854">[1]!s_stmnote_customertop5($A1854,$D1854,4)</f>
        <v>0</v>
      </c>
      <c r="Z1854" cm="1">
        <f t="array" ref="Z1854">[1]!s_stmnote_customertop5($A1854,$D1854,5)</f>
        <v>0</v>
      </c>
      <c r="AA1854" s="9">
        <f>[1]!s_stmnote_salestop5_pct(A1854,D1854)</f>
        <v>0</v>
      </c>
      <c r="AB1854" s="9">
        <f>[1]!s_fa_arturn(A1854,D1854)</f>
        <v>0</v>
      </c>
      <c r="AC1854" s="9">
        <f>[1]!fa_apturn(A1854,D1854)</f>
        <v>0</v>
      </c>
      <c r="AD1854" s="9">
        <f>[1]!s_fa_invturn(A1854,D1854)</f>
        <v>0</v>
      </c>
    </row>
    <row r="1855" spans="1:30">
      <c r="A1855">
        <v>601117</v>
      </c>
      <c r="B1855" t="s">
        <v>1053</v>
      </c>
      <c r="C1855" t="s">
        <v>5395</v>
      </c>
      <c r="D1855" s="8">
        <f t="shared" si="29"/>
        <v>45291</v>
      </c>
      <c r="E1855" t="s">
        <v>7264</v>
      </c>
      <c r="F1855">
        <v>1</v>
      </c>
      <c r="G1855" t="s">
        <v>9573</v>
      </c>
      <c r="L1855" t="str" cm="1">
        <f t="array" ref="L1855">[1]!s_info_industry_gics(A1855,1)</f>
        <v>工业</v>
      </c>
      <c r="M1855" t="str" cm="1">
        <f t="array" ref="M1855">[1]!s_info_industry_gicscode(A1855,1)</f>
        <v>20</v>
      </c>
      <c r="N1855" t="str">
        <f>[1]!s_info_industry_gics(A1855,2)</f>
        <v>资本货物</v>
      </c>
      <c r="O1855" t="str">
        <f>[1]!s_info_industry_gicscode(A1855,2)</f>
        <v>2010</v>
      </c>
      <c r="P1855" cm="1">
        <f t="array" ref="P1855">[1]!s_stmnote_suppliertop5(A1855,D1855,1)</f>
        <v>0</v>
      </c>
      <c r="Q1855">
        <f>[1]!s_stmnote_suppliertop5(A1855,D1855,2)</f>
        <v>0</v>
      </c>
      <c r="R1855" cm="1">
        <f t="array" ref="R1855">[1]!s_stmnote_suppliertop5(A1855,D1855,3)</f>
        <v>0</v>
      </c>
      <c r="S1855" cm="1">
        <f t="array" ref="S1855">[1]!s_stmnote_suppliertop5(A1855,D1855,4)</f>
        <v>0</v>
      </c>
      <c r="T1855" cm="1">
        <f t="array" ref="T1855">[1]!s_stmnote_suppliertop5(A1855,D1855,5)</f>
        <v>0</v>
      </c>
      <c r="U1855" s="9">
        <f>[1]!s_stmnote_purchasetop5_pct(A1855,D1855)</f>
        <v>5.42</v>
      </c>
      <c r="V1855" cm="1">
        <f t="array" ref="V1855">[1]!s_stmnote_customertop5($A1855,$D1855,1)</f>
        <v>0</v>
      </c>
      <c r="W1855" cm="1">
        <f t="array" ref="W1855">[1]!s_stmnote_customertop5($A1855,$D1855,2)</f>
        <v>0</v>
      </c>
      <c r="X1855" cm="1">
        <f t="array" ref="X1855">[1]!s_stmnote_customertop5($A1855,$D1855,3)</f>
        <v>0</v>
      </c>
      <c r="Y1855" cm="1">
        <f t="array" ref="Y1855">[1]!s_stmnote_customertop5($A1855,$D1855,4)</f>
        <v>0</v>
      </c>
      <c r="Z1855" cm="1">
        <f t="array" ref="Z1855">[1]!s_stmnote_customertop5($A1855,$D1855,5)</f>
        <v>0</v>
      </c>
      <c r="AA1855" s="9">
        <f>[1]!s_stmnote_salestop5_pct(A1855,D1855)</f>
        <v>12.22</v>
      </c>
      <c r="AB1855" s="9">
        <f>[1]!s_fa_arturn(A1855,D1855)</f>
        <v>6.9538000000000002</v>
      </c>
      <c r="AC1855" s="9">
        <f>[1]!fa_apturn(A1855,D1855)</f>
        <v>2.3673447455220402</v>
      </c>
      <c r="AD1855" s="9">
        <f>[1]!s_fa_invturn(A1855,D1855)</f>
        <v>3.4714999999999998</v>
      </c>
    </row>
    <row r="1856" spans="1:30">
      <c r="A1856">
        <v>601117</v>
      </c>
      <c r="B1856" t="s">
        <v>1053</v>
      </c>
      <c r="C1856" t="s">
        <v>5396</v>
      </c>
      <c r="D1856" s="8">
        <f t="shared" si="29"/>
        <v>45291</v>
      </c>
      <c r="E1856" t="s">
        <v>7081</v>
      </c>
      <c r="F1856">
        <v>1</v>
      </c>
      <c r="G1856" t="s">
        <v>9574</v>
      </c>
      <c r="L1856" t="str" cm="1">
        <f t="array" ref="L1856">[1]!s_info_industry_gics(A1856,1)</f>
        <v>工业</v>
      </c>
      <c r="M1856" t="str" cm="1">
        <f t="array" ref="M1856">[1]!s_info_industry_gicscode(A1856,1)</f>
        <v>20</v>
      </c>
      <c r="N1856" t="str">
        <f>[1]!s_info_industry_gics(A1856,2)</f>
        <v>资本货物</v>
      </c>
      <c r="O1856" t="str">
        <f>[1]!s_info_industry_gicscode(A1856,2)</f>
        <v>2010</v>
      </c>
      <c r="P1856" cm="1">
        <f t="array" ref="P1856">[1]!s_stmnote_suppliertop5(A1856,D1856,1)</f>
        <v>0</v>
      </c>
      <c r="Q1856">
        <f>[1]!s_stmnote_suppliertop5(A1856,D1856,2)</f>
        <v>0</v>
      </c>
      <c r="R1856" cm="1">
        <f t="array" ref="R1856">[1]!s_stmnote_suppliertop5(A1856,D1856,3)</f>
        <v>0</v>
      </c>
      <c r="S1856" cm="1">
        <f t="array" ref="S1856">[1]!s_stmnote_suppliertop5(A1856,D1856,4)</f>
        <v>0</v>
      </c>
      <c r="T1856" cm="1">
        <f t="array" ref="T1856">[1]!s_stmnote_suppliertop5(A1856,D1856,5)</f>
        <v>0</v>
      </c>
      <c r="U1856" s="9">
        <f>[1]!s_stmnote_purchasetop5_pct(A1856,D1856)</f>
        <v>5.42</v>
      </c>
      <c r="V1856" cm="1">
        <f t="array" ref="V1856">[1]!s_stmnote_customertop5($A1856,$D1856,1)</f>
        <v>0</v>
      </c>
      <c r="W1856" cm="1">
        <f t="array" ref="W1856">[1]!s_stmnote_customertop5($A1856,$D1856,2)</f>
        <v>0</v>
      </c>
      <c r="X1856" cm="1">
        <f t="array" ref="X1856">[1]!s_stmnote_customertop5($A1856,$D1856,3)</f>
        <v>0</v>
      </c>
      <c r="Y1856" cm="1">
        <f t="array" ref="Y1856">[1]!s_stmnote_customertop5($A1856,$D1856,4)</f>
        <v>0</v>
      </c>
      <c r="Z1856" cm="1">
        <f t="array" ref="Z1856">[1]!s_stmnote_customertop5($A1856,$D1856,5)</f>
        <v>0</v>
      </c>
      <c r="AA1856" s="9">
        <f>[1]!s_stmnote_salestop5_pct(A1856,D1856)</f>
        <v>12.22</v>
      </c>
      <c r="AB1856" s="9">
        <f>[1]!s_fa_arturn(A1856,D1856)</f>
        <v>6.9538000000000002</v>
      </c>
      <c r="AC1856" s="9">
        <f>[1]!fa_apturn(A1856,D1856)</f>
        <v>2.3673447455220402</v>
      </c>
      <c r="AD1856" s="9">
        <f>[1]!s_fa_invturn(A1856,D1856)</f>
        <v>3.4714999999999998</v>
      </c>
    </row>
    <row r="1857" spans="1:30">
      <c r="A1857">
        <v>601117</v>
      </c>
      <c r="B1857" t="s">
        <v>1053</v>
      </c>
      <c r="C1857" t="s">
        <v>5397</v>
      </c>
      <c r="D1857" s="8">
        <f t="shared" si="29"/>
        <v>45657</v>
      </c>
      <c r="E1857" t="s">
        <v>7628</v>
      </c>
      <c r="F1857">
        <v>1</v>
      </c>
      <c r="G1857" t="s">
        <v>9575</v>
      </c>
      <c r="L1857" t="str" cm="1">
        <f t="array" ref="L1857">[1]!s_info_industry_gics(A1857,1)</f>
        <v>工业</v>
      </c>
      <c r="M1857" t="str" cm="1">
        <f t="array" ref="M1857">[1]!s_info_industry_gicscode(A1857,1)</f>
        <v>20</v>
      </c>
      <c r="N1857" t="str">
        <f>[1]!s_info_industry_gics(A1857,2)</f>
        <v>资本货物</v>
      </c>
      <c r="O1857" t="str">
        <f>[1]!s_info_industry_gicscode(A1857,2)</f>
        <v>2010</v>
      </c>
      <c r="P1857" cm="1">
        <f t="array" ref="P1857">[1]!s_stmnote_suppliertop5(A1857,D1857,1)</f>
        <v>0</v>
      </c>
      <c r="Q1857">
        <f>[1]!s_stmnote_suppliertop5(A1857,D1857,2)</f>
        <v>0</v>
      </c>
      <c r="R1857" cm="1">
        <f t="array" ref="R1857">[1]!s_stmnote_suppliertop5(A1857,D1857,3)</f>
        <v>0</v>
      </c>
      <c r="S1857" cm="1">
        <f t="array" ref="S1857">[1]!s_stmnote_suppliertop5(A1857,D1857,4)</f>
        <v>0</v>
      </c>
      <c r="T1857" cm="1">
        <f t="array" ref="T1857">[1]!s_stmnote_suppliertop5(A1857,D1857,5)</f>
        <v>0</v>
      </c>
      <c r="U1857" s="9">
        <f>[1]!s_stmnote_purchasetop5_pct(A1857,D1857)</f>
        <v>0</v>
      </c>
      <c r="V1857" cm="1">
        <f t="array" ref="V1857">[1]!s_stmnote_customertop5($A1857,$D1857,1)</f>
        <v>0</v>
      </c>
      <c r="W1857" cm="1">
        <f t="array" ref="W1857">[1]!s_stmnote_customertop5($A1857,$D1857,2)</f>
        <v>0</v>
      </c>
      <c r="X1857" cm="1">
        <f t="array" ref="X1857">[1]!s_stmnote_customertop5($A1857,$D1857,3)</f>
        <v>0</v>
      </c>
      <c r="Y1857" cm="1">
        <f t="array" ref="Y1857">[1]!s_stmnote_customertop5($A1857,$D1857,4)</f>
        <v>0</v>
      </c>
      <c r="Z1857" cm="1">
        <f t="array" ref="Z1857">[1]!s_stmnote_customertop5($A1857,$D1857,5)</f>
        <v>0</v>
      </c>
      <c r="AA1857" s="9">
        <f>[1]!s_stmnote_salestop5_pct(A1857,D1857)</f>
        <v>0</v>
      </c>
      <c r="AB1857" s="9">
        <f>[1]!s_fa_arturn(A1857,D1857)</f>
        <v>0</v>
      </c>
      <c r="AC1857" s="9">
        <f>[1]!fa_apturn(A1857,D1857)</f>
        <v>0</v>
      </c>
      <c r="AD1857" s="9">
        <f>[1]!s_fa_invturn(A1857,D1857)</f>
        <v>0</v>
      </c>
    </row>
    <row r="1858" spans="1:30">
      <c r="A1858">
        <v>601186</v>
      </c>
      <c r="B1858" t="s">
        <v>1064</v>
      </c>
      <c r="C1858" t="s">
        <v>5438</v>
      </c>
      <c r="D1858" s="8">
        <f t="shared" si="29"/>
        <v>44926</v>
      </c>
      <c r="E1858" t="s">
        <v>7049</v>
      </c>
      <c r="F1858">
        <v>1</v>
      </c>
      <c r="G1858" t="s">
        <v>9595</v>
      </c>
      <c r="L1858" t="str" cm="1">
        <f t="array" ref="L1858">[1]!s_info_industry_gics(A1858,1)</f>
        <v>工业</v>
      </c>
      <c r="M1858" t="str" cm="1">
        <f t="array" ref="M1858">[1]!s_info_industry_gicscode(A1858,1)</f>
        <v>20</v>
      </c>
      <c r="N1858" t="str">
        <f>[1]!s_info_industry_gics(A1858,2)</f>
        <v>资本货物</v>
      </c>
      <c r="O1858" t="str">
        <f>[1]!s_info_industry_gicscode(A1858,2)</f>
        <v>2010</v>
      </c>
      <c r="P1858" cm="1">
        <f t="array" ref="P1858">[1]!s_stmnote_suppliertop5(A1858,D1858,1)</f>
        <v>0</v>
      </c>
      <c r="Q1858">
        <f>[1]!s_stmnote_suppliertop5(A1858,D1858,2)</f>
        <v>0</v>
      </c>
      <c r="R1858" cm="1">
        <f t="array" ref="R1858">[1]!s_stmnote_suppliertop5(A1858,D1858,3)</f>
        <v>0</v>
      </c>
      <c r="S1858" cm="1">
        <f t="array" ref="S1858">[1]!s_stmnote_suppliertop5(A1858,D1858,4)</f>
        <v>0</v>
      </c>
      <c r="T1858" cm="1">
        <f t="array" ref="T1858">[1]!s_stmnote_suppliertop5(A1858,D1858,5)</f>
        <v>0</v>
      </c>
      <c r="U1858" s="9">
        <f>[1]!s_stmnote_purchasetop5_pct(A1858,D1858)</f>
        <v>0.53</v>
      </c>
      <c r="V1858" cm="1">
        <f t="array" ref="V1858">[1]!s_stmnote_customertop5($A1858,$D1858,1)</f>
        <v>0</v>
      </c>
      <c r="W1858" cm="1">
        <f t="array" ref="W1858">[1]!s_stmnote_customertop5($A1858,$D1858,2)</f>
        <v>0</v>
      </c>
      <c r="X1858" cm="1">
        <f t="array" ref="X1858">[1]!s_stmnote_customertop5($A1858,$D1858,3)</f>
        <v>0</v>
      </c>
      <c r="Y1858" cm="1">
        <f t="array" ref="Y1858">[1]!s_stmnote_customertop5($A1858,$D1858,4)</f>
        <v>0</v>
      </c>
      <c r="Z1858" cm="1">
        <f t="array" ref="Z1858">[1]!s_stmnote_customertop5($A1858,$D1858,5)</f>
        <v>0</v>
      </c>
      <c r="AA1858" s="9">
        <f>[1]!s_stmnote_salestop5_pct(A1858,D1858)</f>
        <v>3.16</v>
      </c>
      <c r="AB1858" s="9">
        <f>[1]!s_fa_arturn(A1858,D1858)</f>
        <v>7.3849</v>
      </c>
      <c r="AC1858" s="9">
        <f>[1]!fa_apturn(A1858,D1858)</f>
        <v>2.5030649928586501</v>
      </c>
      <c r="AD1858" s="9">
        <f>[1]!s_fa_invturn(A1858,D1858)</f>
        <v>1.9137999999999999</v>
      </c>
    </row>
    <row r="1859" spans="1:30">
      <c r="A1859">
        <v>601186</v>
      </c>
      <c r="B1859" t="s">
        <v>1064</v>
      </c>
      <c r="C1859" t="s">
        <v>5439</v>
      </c>
      <c r="D1859" s="8">
        <f t="shared" si="29"/>
        <v>44926</v>
      </c>
      <c r="E1859" t="s">
        <v>7012</v>
      </c>
      <c r="F1859">
        <v>1</v>
      </c>
      <c r="G1859" t="s">
        <v>9595</v>
      </c>
      <c r="L1859" t="str" cm="1">
        <f t="array" ref="L1859">[1]!s_info_industry_gics(A1859,1)</f>
        <v>工业</v>
      </c>
      <c r="M1859" t="str" cm="1">
        <f t="array" ref="M1859">[1]!s_info_industry_gicscode(A1859,1)</f>
        <v>20</v>
      </c>
      <c r="N1859" t="str">
        <f>[1]!s_info_industry_gics(A1859,2)</f>
        <v>资本货物</v>
      </c>
      <c r="O1859" t="str">
        <f>[1]!s_info_industry_gicscode(A1859,2)</f>
        <v>2010</v>
      </c>
      <c r="P1859" cm="1">
        <f t="array" ref="P1859">[1]!s_stmnote_suppliertop5(A1859,D1859,1)</f>
        <v>0</v>
      </c>
      <c r="Q1859">
        <f>[1]!s_stmnote_suppliertop5(A1859,D1859,2)</f>
        <v>0</v>
      </c>
      <c r="R1859" cm="1">
        <f t="array" ref="R1859">[1]!s_stmnote_suppliertop5(A1859,D1859,3)</f>
        <v>0</v>
      </c>
      <c r="S1859" cm="1">
        <f t="array" ref="S1859">[1]!s_stmnote_suppliertop5(A1859,D1859,4)</f>
        <v>0</v>
      </c>
      <c r="T1859" cm="1">
        <f t="array" ref="T1859">[1]!s_stmnote_suppliertop5(A1859,D1859,5)</f>
        <v>0</v>
      </c>
      <c r="U1859" s="9">
        <f>[1]!s_stmnote_purchasetop5_pct(A1859,D1859)</f>
        <v>0.53</v>
      </c>
      <c r="V1859" cm="1">
        <f t="array" ref="V1859">[1]!s_stmnote_customertop5($A1859,$D1859,1)</f>
        <v>0</v>
      </c>
      <c r="W1859" cm="1">
        <f t="array" ref="W1859">[1]!s_stmnote_customertop5($A1859,$D1859,2)</f>
        <v>0</v>
      </c>
      <c r="X1859" cm="1">
        <f t="array" ref="X1859">[1]!s_stmnote_customertop5($A1859,$D1859,3)</f>
        <v>0</v>
      </c>
      <c r="Y1859" cm="1">
        <f t="array" ref="Y1859">[1]!s_stmnote_customertop5($A1859,$D1859,4)</f>
        <v>0</v>
      </c>
      <c r="Z1859" cm="1">
        <f t="array" ref="Z1859">[1]!s_stmnote_customertop5($A1859,$D1859,5)</f>
        <v>0</v>
      </c>
      <c r="AA1859" s="9">
        <f>[1]!s_stmnote_salestop5_pct(A1859,D1859)</f>
        <v>3.16</v>
      </c>
      <c r="AB1859" s="9">
        <f>[1]!s_fa_arturn(A1859,D1859)</f>
        <v>7.3849</v>
      </c>
      <c r="AC1859" s="9">
        <f>[1]!fa_apturn(A1859,D1859)</f>
        <v>2.5030649928586501</v>
      </c>
      <c r="AD1859" s="9">
        <f>[1]!s_fa_invturn(A1859,D1859)</f>
        <v>1.9137999999999999</v>
      </c>
    </row>
    <row r="1860" spans="1:30">
      <c r="A1860">
        <v>601186</v>
      </c>
      <c r="B1860" t="s">
        <v>1064</v>
      </c>
      <c r="C1860" t="s">
        <v>5440</v>
      </c>
      <c r="D1860" s="8">
        <f t="shared" si="29"/>
        <v>45291</v>
      </c>
      <c r="E1860" t="s">
        <v>7013</v>
      </c>
      <c r="F1860">
        <v>1</v>
      </c>
      <c r="G1860" t="s">
        <v>9596</v>
      </c>
      <c r="L1860" t="str" cm="1">
        <f t="array" ref="L1860">[1]!s_info_industry_gics(A1860,1)</f>
        <v>工业</v>
      </c>
      <c r="M1860" t="str" cm="1">
        <f t="array" ref="M1860">[1]!s_info_industry_gicscode(A1860,1)</f>
        <v>20</v>
      </c>
      <c r="N1860" t="str">
        <f>[1]!s_info_industry_gics(A1860,2)</f>
        <v>资本货物</v>
      </c>
      <c r="O1860" t="str">
        <f>[1]!s_info_industry_gicscode(A1860,2)</f>
        <v>2010</v>
      </c>
      <c r="P1860" cm="1">
        <f t="array" ref="P1860">[1]!s_stmnote_suppliertop5(A1860,D1860,1)</f>
        <v>0</v>
      </c>
      <c r="Q1860">
        <f>[1]!s_stmnote_suppliertop5(A1860,D1860,2)</f>
        <v>0</v>
      </c>
      <c r="R1860" cm="1">
        <f t="array" ref="R1860">[1]!s_stmnote_suppliertop5(A1860,D1860,3)</f>
        <v>0</v>
      </c>
      <c r="S1860" cm="1">
        <f t="array" ref="S1860">[1]!s_stmnote_suppliertop5(A1860,D1860,4)</f>
        <v>0</v>
      </c>
      <c r="T1860" cm="1">
        <f t="array" ref="T1860">[1]!s_stmnote_suppliertop5(A1860,D1860,5)</f>
        <v>0</v>
      </c>
      <c r="U1860" s="9">
        <f>[1]!s_stmnote_purchasetop5_pct(A1860,D1860)</f>
        <v>0.43</v>
      </c>
      <c r="V1860" cm="1">
        <f t="array" ref="V1860">[1]!s_stmnote_customertop5($A1860,$D1860,1)</f>
        <v>0</v>
      </c>
      <c r="W1860" cm="1">
        <f t="array" ref="W1860">[1]!s_stmnote_customertop5($A1860,$D1860,2)</f>
        <v>0</v>
      </c>
      <c r="X1860" cm="1">
        <f t="array" ref="X1860">[1]!s_stmnote_customertop5($A1860,$D1860,3)</f>
        <v>0</v>
      </c>
      <c r="Y1860" cm="1">
        <f t="array" ref="Y1860">[1]!s_stmnote_customertop5($A1860,$D1860,4)</f>
        <v>0</v>
      </c>
      <c r="Z1860" cm="1">
        <f t="array" ref="Z1860">[1]!s_stmnote_customertop5($A1860,$D1860,5)</f>
        <v>0</v>
      </c>
      <c r="AA1860" s="9">
        <f>[1]!s_stmnote_salestop5_pct(A1860,D1860)</f>
        <v>3.8</v>
      </c>
      <c r="AB1860" s="9">
        <f>[1]!s_fa_arturn(A1860,D1860)</f>
        <v>7.6623000000000001</v>
      </c>
      <c r="AC1860" s="9">
        <f>[1]!fa_apturn(A1860,D1860)</f>
        <v>2.22362422368015</v>
      </c>
      <c r="AD1860" s="9">
        <f>[1]!s_fa_invturn(A1860,D1860)</f>
        <v>1.7677</v>
      </c>
    </row>
    <row r="1861" spans="1:30">
      <c r="A1861">
        <v>601186</v>
      </c>
      <c r="B1861" t="s">
        <v>1064</v>
      </c>
      <c r="C1861" t="s">
        <v>5441</v>
      </c>
      <c r="D1861" s="8">
        <f t="shared" si="29"/>
        <v>45291</v>
      </c>
      <c r="E1861" t="s">
        <v>7046</v>
      </c>
      <c r="F1861">
        <v>1</v>
      </c>
      <c r="G1861" t="s">
        <v>9597</v>
      </c>
      <c r="L1861" t="str" cm="1">
        <f t="array" ref="L1861">[1]!s_info_industry_gics(A1861,1)</f>
        <v>工业</v>
      </c>
      <c r="M1861" t="str" cm="1">
        <f t="array" ref="M1861">[1]!s_info_industry_gicscode(A1861,1)</f>
        <v>20</v>
      </c>
      <c r="N1861" t="str">
        <f>[1]!s_info_industry_gics(A1861,2)</f>
        <v>资本货物</v>
      </c>
      <c r="O1861" t="str">
        <f>[1]!s_info_industry_gicscode(A1861,2)</f>
        <v>2010</v>
      </c>
      <c r="P1861" cm="1">
        <f t="array" ref="P1861">[1]!s_stmnote_suppliertop5(A1861,D1861,1)</f>
        <v>0</v>
      </c>
      <c r="Q1861">
        <f>[1]!s_stmnote_suppliertop5(A1861,D1861,2)</f>
        <v>0</v>
      </c>
      <c r="R1861" cm="1">
        <f t="array" ref="R1861">[1]!s_stmnote_suppliertop5(A1861,D1861,3)</f>
        <v>0</v>
      </c>
      <c r="S1861" cm="1">
        <f t="array" ref="S1861">[1]!s_stmnote_suppliertop5(A1861,D1861,4)</f>
        <v>0</v>
      </c>
      <c r="T1861" cm="1">
        <f t="array" ref="T1861">[1]!s_stmnote_suppliertop5(A1861,D1861,5)</f>
        <v>0</v>
      </c>
      <c r="U1861" s="9">
        <f>[1]!s_stmnote_purchasetop5_pct(A1861,D1861)</f>
        <v>0.43</v>
      </c>
      <c r="V1861" cm="1">
        <f t="array" ref="V1861">[1]!s_stmnote_customertop5($A1861,$D1861,1)</f>
        <v>0</v>
      </c>
      <c r="W1861" cm="1">
        <f t="array" ref="W1861">[1]!s_stmnote_customertop5($A1861,$D1861,2)</f>
        <v>0</v>
      </c>
      <c r="X1861" cm="1">
        <f t="array" ref="X1861">[1]!s_stmnote_customertop5($A1861,$D1861,3)</f>
        <v>0</v>
      </c>
      <c r="Y1861" cm="1">
        <f t="array" ref="Y1861">[1]!s_stmnote_customertop5($A1861,$D1861,4)</f>
        <v>0</v>
      </c>
      <c r="Z1861" cm="1">
        <f t="array" ref="Z1861">[1]!s_stmnote_customertop5($A1861,$D1861,5)</f>
        <v>0</v>
      </c>
      <c r="AA1861" s="9">
        <f>[1]!s_stmnote_salestop5_pct(A1861,D1861)</f>
        <v>3.8</v>
      </c>
      <c r="AB1861" s="9">
        <f>[1]!s_fa_arturn(A1861,D1861)</f>
        <v>7.6623000000000001</v>
      </c>
      <c r="AC1861" s="9">
        <f>[1]!fa_apturn(A1861,D1861)</f>
        <v>2.22362422368015</v>
      </c>
      <c r="AD1861" s="9">
        <f>[1]!s_fa_invturn(A1861,D1861)</f>
        <v>1.7677</v>
      </c>
    </row>
    <row r="1862" spans="1:30">
      <c r="A1862">
        <v>601186</v>
      </c>
      <c r="B1862" t="s">
        <v>1064</v>
      </c>
      <c r="C1862" t="s">
        <v>5442</v>
      </c>
      <c r="D1862" s="8">
        <f t="shared" si="29"/>
        <v>45657</v>
      </c>
      <c r="E1862" t="s">
        <v>7014</v>
      </c>
      <c r="F1862">
        <v>1</v>
      </c>
      <c r="G1862" t="s">
        <v>9597</v>
      </c>
      <c r="L1862" t="str" cm="1">
        <f t="array" ref="L1862">[1]!s_info_industry_gics(A1862,1)</f>
        <v>工业</v>
      </c>
      <c r="M1862" t="str" cm="1">
        <f t="array" ref="M1862">[1]!s_info_industry_gicscode(A1862,1)</f>
        <v>20</v>
      </c>
      <c r="N1862" t="str">
        <f>[1]!s_info_industry_gics(A1862,2)</f>
        <v>资本货物</v>
      </c>
      <c r="O1862" t="str">
        <f>[1]!s_info_industry_gicscode(A1862,2)</f>
        <v>2010</v>
      </c>
      <c r="P1862" cm="1">
        <f t="array" ref="P1862">[1]!s_stmnote_suppliertop5(A1862,D1862,1)</f>
        <v>0</v>
      </c>
      <c r="Q1862">
        <f>[1]!s_stmnote_suppliertop5(A1862,D1862,2)</f>
        <v>0</v>
      </c>
      <c r="R1862" cm="1">
        <f t="array" ref="R1862">[1]!s_stmnote_suppliertop5(A1862,D1862,3)</f>
        <v>0</v>
      </c>
      <c r="S1862" cm="1">
        <f t="array" ref="S1862">[1]!s_stmnote_suppliertop5(A1862,D1862,4)</f>
        <v>0</v>
      </c>
      <c r="T1862" cm="1">
        <f t="array" ref="T1862">[1]!s_stmnote_suppliertop5(A1862,D1862,5)</f>
        <v>0</v>
      </c>
      <c r="U1862" s="9">
        <f>[1]!s_stmnote_purchasetop5_pct(A1862,D1862)</f>
        <v>0</v>
      </c>
      <c r="V1862" cm="1">
        <f t="array" ref="V1862">[1]!s_stmnote_customertop5($A1862,$D1862,1)</f>
        <v>0</v>
      </c>
      <c r="W1862" cm="1">
        <f t="array" ref="W1862">[1]!s_stmnote_customertop5($A1862,$D1862,2)</f>
        <v>0</v>
      </c>
      <c r="X1862" cm="1">
        <f t="array" ref="X1862">[1]!s_stmnote_customertop5($A1862,$D1862,3)</f>
        <v>0</v>
      </c>
      <c r="Y1862" cm="1">
        <f t="array" ref="Y1862">[1]!s_stmnote_customertop5($A1862,$D1862,4)</f>
        <v>0</v>
      </c>
      <c r="Z1862" cm="1">
        <f t="array" ref="Z1862">[1]!s_stmnote_customertop5($A1862,$D1862,5)</f>
        <v>0</v>
      </c>
      <c r="AA1862" s="9">
        <f>[1]!s_stmnote_salestop5_pct(A1862,D1862)</f>
        <v>0</v>
      </c>
      <c r="AB1862" s="9">
        <f>[1]!s_fa_arturn(A1862,D1862)</f>
        <v>0</v>
      </c>
      <c r="AC1862" s="9">
        <f>[1]!fa_apturn(A1862,D1862)</f>
        <v>0</v>
      </c>
      <c r="AD1862" s="9">
        <f>[1]!s_fa_invturn(A1862,D1862)</f>
        <v>0</v>
      </c>
    </row>
    <row r="1863" spans="1:30">
      <c r="A1863">
        <v>601390</v>
      </c>
      <c r="B1863" t="s">
        <v>1081</v>
      </c>
      <c r="C1863" t="s">
        <v>5530</v>
      </c>
      <c r="D1863" s="8">
        <f t="shared" si="29"/>
        <v>44561</v>
      </c>
      <c r="E1863" t="s">
        <v>6949</v>
      </c>
      <c r="F1863">
        <v>1</v>
      </c>
      <c r="G1863" t="s">
        <v>9635</v>
      </c>
      <c r="L1863" t="str" cm="1">
        <f t="array" ref="L1863">[1]!s_info_industry_gics(A1863,1)</f>
        <v>工业</v>
      </c>
      <c r="M1863" t="str" cm="1">
        <f t="array" ref="M1863">[1]!s_info_industry_gicscode(A1863,1)</f>
        <v>20</v>
      </c>
      <c r="N1863" t="str">
        <f>[1]!s_info_industry_gics(A1863,2)</f>
        <v>资本货物</v>
      </c>
      <c r="O1863" t="str">
        <f>[1]!s_info_industry_gicscode(A1863,2)</f>
        <v>2010</v>
      </c>
      <c r="P1863" t="str" cm="1">
        <f t="array" ref="P1863">[1]!s_stmnote_suppliertop5(A1863,D1863,1)</f>
        <v>新余钢铁股份有限公司</v>
      </c>
      <c r="Q1863" t="str">
        <f>[1]!s_stmnote_suppliertop5(A1863,D1863,2)</f>
        <v>贵阳水钢贸易有限责任公司</v>
      </c>
      <c r="R1863" cm="1">
        <f t="array" ref="R1863">[1]!s_stmnote_suppliertop5(A1863,D1863,3)</f>
        <v>0</v>
      </c>
      <c r="S1863" cm="1">
        <f t="array" ref="S1863">[1]!s_stmnote_suppliertop5(A1863,D1863,4)</f>
        <v>0</v>
      </c>
      <c r="T1863" cm="1">
        <f t="array" ref="T1863">[1]!s_stmnote_suppliertop5(A1863,D1863,5)</f>
        <v>0</v>
      </c>
      <c r="U1863" s="9">
        <f>[1]!s_stmnote_purchasetop5_pct(A1863,D1863)</f>
        <v>1.61</v>
      </c>
      <c r="V1863" t="str" cm="1">
        <f t="array" ref="V1863">[1]!s_stmnote_customertop5($A1863,$D1863,1)</f>
        <v>重庆轨道四号线建设运营有限公司</v>
      </c>
      <c r="W1863" t="str" cm="1">
        <f t="array" ref="W1863">[1]!s_stmnote_customertop5($A1863,$D1863,2)</f>
        <v>广西中铁南横高速公路有限公司</v>
      </c>
      <c r="X1863" cm="1">
        <f t="array" ref="X1863">[1]!s_stmnote_customertop5($A1863,$D1863,3)</f>
        <v>0</v>
      </c>
      <c r="Y1863" cm="1">
        <f t="array" ref="Y1863">[1]!s_stmnote_customertop5($A1863,$D1863,4)</f>
        <v>0</v>
      </c>
      <c r="Z1863" cm="1">
        <f t="array" ref="Z1863">[1]!s_stmnote_customertop5($A1863,$D1863,5)</f>
        <v>0</v>
      </c>
      <c r="AA1863" s="9">
        <f>[1]!s_stmnote_salestop5_pct(A1863,D1863)</f>
        <v>0.93</v>
      </c>
      <c r="AB1863" s="9">
        <f>[1]!s_fa_arturn(A1863,D1863)</f>
        <v>9.3080999999999996</v>
      </c>
      <c r="AC1863" s="9">
        <f>[1]!fa_apturn(A1863,D1863)</f>
        <v>3.0690785723729102</v>
      </c>
      <c r="AD1863" s="9">
        <f>[1]!s_fa_invturn(A1863,D1863)</f>
        <v>2.8746</v>
      </c>
    </row>
    <row r="1864" spans="1:30">
      <c r="A1864">
        <v>601390</v>
      </c>
      <c r="B1864" t="s">
        <v>1081</v>
      </c>
      <c r="C1864" t="s">
        <v>5531</v>
      </c>
      <c r="D1864" s="8">
        <f t="shared" si="29"/>
        <v>44926</v>
      </c>
      <c r="E1864" t="s">
        <v>7049</v>
      </c>
      <c r="F1864">
        <v>1</v>
      </c>
      <c r="G1864" t="s">
        <v>11414</v>
      </c>
      <c r="L1864" t="str" cm="1">
        <f t="array" ref="L1864">[1]!s_info_industry_gics(A1864,1)</f>
        <v>工业</v>
      </c>
      <c r="M1864" t="str" cm="1">
        <f t="array" ref="M1864">[1]!s_info_industry_gicscode(A1864,1)</f>
        <v>20</v>
      </c>
      <c r="N1864" t="str">
        <f>[1]!s_info_industry_gics(A1864,2)</f>
        <v>资本货物</v>
      </c>
      <c r="O1864" t="str">
        <f>[1]!s_info_industry_gicscode(A1864,2)</f>
        <v>2010</v>
      </c>
      <c r="P1864" t="str" cm="1">
        <f t="array" ref="P1864">[1]!s_stmnote_suppliertop5(A1864,D1864,1)</f>
        <v>湖南华菱电子商务有限公司</v>
      </c>
      <c r="Q1864" t="str">
        <f>[1]!s_stmnote_suppliertop5(A1864,D1864,2)</f>
        <v>潍坊昌大建设集团有限公司</v>
      </c>
      <c r="R1864" cm="1">
        <f t="array" ref="R1864">[1]!s_stmnote_suppliertop5(A1864,D1864,3)</f>
        <v>0</v>
      </c>
      <c r="S1864" cm="1">
        <f t="array" ref="S1864">[1]!s_stmnote_suppliertop5(A1864,D1864,4)</f>
        <v>0</v>
      </c>
      <c r="T1864" cm="1">
        <f t="array" ref="T1864">[1]!s_stmnote_suppliertop5(A1864,D1864,5)</f>
        <v>0</v>
      </c>
      <c r="U1864" s="9">
        <f>[1]!s_stmnote_purchasetop5_pct(A1864,D1864)</f>
        <v>0.21</v>
      </c>
      <c r="V1864" cm="1">
        <f t="array" ref="V1864">[1]!s_stmnote_customertop5($A1864,$D1864,1)</f>
        <v>0</v>
      </c>
      <c r="W1864" cm="1">
        <f t="array" ref="W1864">[1]!s_stmnote_customertop5($A1864,$D1864,2)</f>
        <v>0</v>
      </c>
      <c r="X1864" cm="1">
        <f t="array" ref="X1864">[1]!s_stmnote_customertop5($A1864,$D1864,3)</f>
        <v>0</v>
      </c>
      <c r="Y1864" cm="1">
        <f t="array" ref="Y1864">[1]!s_stmnote_customertop5($A1864,$D1864,4)</f>
        <v>0</v>
      </c>
      <c r="Z1864" cm="1">
        <f t="array" ref="Z1864">[1]!s_stmnote_customertop5($A1864,$D1864,5)</f>
        <v>0</v>
      </c>
      <c r="AA1864" s="9">
        <f>[1]!s_stmnote_salestop5_pct(A1864,D1864)</f>
        <v>21.63</v>
      </c>
      <c r="AB1864" s="9">
        <f>[1]!s_fa_arturn(A1864,D1864)</f>
        <v>9.4246999999999996</v>
      </c>
      <c r="AC1864" s="9">
        <f>[1]!fa_apturn(A1864,D1864)</f>
        <v>2.93941052137352</v>
      </c>
      <c r="AD1864" s="9">
        <f>[1]!s_fa_invturn(A1864,D1864)</f>
        <v>2.8445999999999998</v>
      </c>
    </row>
    <row r="1865" spans="1:30">
      <c r="A1865">
        <v>601390</v>
      </c>
      <c r="B1865" t="s">
        <v>1081</v>
      </c>
      <c r="C1865" t="s">
        <v>5532</v>
      </c>
      <c r="D1865" s="8">
        <f t="shared" si="29"/>
        <v>44926</v>
      </c>
      <c r="E1865" t="s">
        <v>7392</v>
      </c>
      <c r="F1865">
        <v>1</v>
      </c>
      <c r="G1865" t="s">
        <v>9636</v>
      </c>
      <c r="L1865" t="str" cm="1">
        <f t="array" ref="L1865">[1]!s_info_industry_gics(A1865,1)</f>
        <v>工业</v>
      </c>
      <c r="M1865" t="str" cm="1">
        <f t="array" ref="M1865">[1]!s_info_industry_gicscode(A1865,1)</f>
        <v>20</v>
      </c>
      <c r="N1865" t="str">
        <f>[1]!s_info_industry_gics(A1865,2)</f>
        <v>资本货物</v>
      </c>
      <c r="O1865" t="str">
        <f>[1]!s_info_industry_gicscode(A1865,2)</f>
        <v>2010</v>
      </c>
      <c r="P1865" t="str" cm="1">
        <f t="array" ref="P1865">[1]!s_stmnote_suppliertop5(A1865,D1865,1)</f>
        <v>湖南华菱电子商务有限公司</v>
      </c>
      <c r="Q1865" t="str">
        <f>[1]!s_stmnote_suppliertop5(A1865,D1865,2)</f>
        <v>潍坊昌大建设集团有限公司</v>
      </c>
      <c r="R1865" cm="1">
        <f t="array" ref="R1865">[1]!s_stmnote_suppliertop5(A1865,D1865,3)</f>
        <v>0</v>
      </c>
      <c r="S1865" cm="1">
        <f t="array" ref="S1865">[1]!s_stmnote_suppliertop5(A1865,D1865,4)</f>
        <v>0</v>
      </c>
      <c r="T1865" cm="1">
        <f t="array" ref="T1865">[1]!s_stmnote_suppliertop5(A1865,D1865,5)</f>
        <v>0</v>
      </c>
      <c r="U1865" s="9">
        <f>[1]!s_stmnote_purchasetop5_pct(A1865,D1865)</f>
        <v>0.21</v>
      </c>
      <c r="V1865" cm="1">
        <f t="array" ref="V1865">[1]!s_stmnote_customertop5($A1865,$D1865,1)</f>
        <v>0</v>
      </c>
      <c r="W1865" cm="1">
        <f t="array" ref="W1865">[1]!s_stmnote_customertop5($A1865,$D1865,2)</f>
        <v>0</v>
      </c>
      <c r="X1865" cm="1">
        <f t="array" ref="X1865">[1]!s_stmnote_customertop5($A1865,$D1865,3)</f>
        <v>0</v>
      </c>
      <c r="Y1865" cm="1">
        <f t="array" ref="Y1865">[1]!s_stmnote_customertop5($A1865,$D1865,4)</f>
        <v>0</v>
      </c>
      <c r="Z1865" cm="1">
        <f t="array" ref="Z1865">[1]!s_stmnote_customertop5($A1865,$D1865,5)</f>
        <v>0</v>
      </c>
      <c r="AA1865" s="9">
        <f>[1]!s_stmnote_salestop5_pct(A1865,D1865)</f>
        <v>21.63</v>
      </c>
      <c r="AB1865" s="9">
        <f>[1]!s_fa_arturn(A1865,D1865)</f>
        <v>9.4246999999999996</v>
      </c>
      <c r="AC1865" s="9">
        <f>[1]!fa_apturn(A1865,D1865)</f>
        <v>2.93941052137352</v>
      </c>
      <c r="AD1865" s="9">
        <f>[1]!s_fa_invturn(A1865,D1865)</f>
        <v>2.8445999999999998</v>
      </c>
    </row>
    <row r="1866" spans="1:30">
      <c r="A1866">
        <v>601390</v>
      </c>
      <c r="B1866" t="s">
        <v>1081</v>
      </c>
      <c r="C1866" t="s">
        <v>5533</v>
      </c>
      <c r="D1866" s="8">
        <f t="shared" si="29"/>
        <v>44926</v>
      </c>
      <c r="E1866" t="s">
        <v>7012</v>
      </c>
      <c r="F1866">
        <v>1</v>
      </c>
      <c r="G1866" t="s">
        <v>9637</v>
      </c>
      <c r="L1866" t="str" cm="1">
        <f t="array" ref="L1866">[1]!s_info_industry_gics(A1866,1)</f>
        <v>工业</v>
      </c>
      <c r="M1866" t="str" cm="1">
        <f t="array" ref="M1866">[1]!s_info_industry_gicscode(A1866,1)</f>
        <v>20</v>
      </c>
      <c r="N1866" t="str">
        <f>[1]!s_info_industry_gics(A1866,2)</f>
        <v>资本货物</v>
      </c>
      <c r="O1866" t="str">
        <f>[1]!s_info_industry_gicscode(A1866,2)</f>
        <v>2010</v>
      </c>
      <c r="P1866" t="str" cm="1">
        <f t="array" ref="P1866">[1]!s_stmnote_suppliertop5(A1866,D1866,1)</f>
        <v>湖南华菱电子商务有限公司</v>
      </c>
      <c r="Q1866" t="str">
        <f>[1]!s_stmnote_suppliertop5(A1866,D1866,2)</f>
        <v>潍坊昌大建设集团有限公司</v>
      </c>
      <c r="R1866" cm="1">
        <f t="array" ref="R1866">[1]!s_stmnote_suppliertop5(A1866,D1866,3)</f>
        <v>0</v>
      </c>
      <c r="S1866" cm="1">
        <f t="array" ref="S1866">[1]!s_stmnote_suppliertop5(A1866,D1866,4)</f>
        <v>0</v>
      </c>
      <c r="T1866" cm="1">
        <f t="array" ref="T1866">[1]!s_stmnote_suppliertop5(A1866,D1866,5)</f>
        <v>0</v>
      </c>
      <c r="U1866" s="9">
        <f>[1]!s_stmnote_purchasetop5_pct(A1866,D1866)</f>
        <v>0.21</v>
      </c>
      <c r="V1866" cm="1">
        <f t="array" ref="V1866">[1]!s_stmnote_customertop5($A1866,$D1866,1)</f>
        <v>0</v>
      </c>
      <c r="W1866" cm="1">
        <f t="array" ref="W1866">[1]!s_stmnote_customertop5($A1866,$D1866,2)</f>
        <v>0</v>
      </c>
      <c r="X1866" cm="1">
        <f t="array" ref="X1866">[1]!s_stmnote_customertop5($A1866,$D1866,3)</f>
        <v>0</v>
      </c>
      <c r="Y1866" cm="1">
        <f t="array" ref="Y1866">[1]!s_stmnote_customertop5($A1866,$D1866,4)</f>
        <v>0</v>
      </c>
      <c r="Z1866" cm="1">
        <f t="array" ref="Z1866">[1]!s_stmnote_customertop5($A1866,$D1866,5)</f>
        <v>0</v>
      </c>
      <c r="AA1866" s="9">
        <f>[1]!s_stmnote_salestop5_pct(A1866,D1866)</f>
        <v>21.63</v>
      </c>
      <c r="AB1866" s="9">
        <f>[1]!s_fa_arturn(A1866,D1866)</f>
        <v>9.4246999999999996</v>
      </c>
      <c r="AC1866" s="9">
        <f>[1]!fa_apturn(A1866,D1866)</f>
        <v>2.93941052137352</v>
      </c>
      <c r="AD1866" s="9">
        <f>[1]!s_fa_invturn(A1866,D1866)</f>
        <v>2.8445999999999998</v>
      </c>
    </row>
    <row r="1867" spans="1:30">
      <c r="A1867">
        <v>601390</v>
      </c>
      <c r="B1867" t="s">
        <v>1081</v>
      </c>
      <c r="C1867" t="s">
        <v>5534</v>
      </c>
      <c r="D1867" s="8">
        <f t="shared" si="29"/>
        <v>44926</v>
      </c>
      <c r="E1867" t="s">
        <v>7111</v>
      </c>
      <c r="F1867">
        <v>1</v>
      </c>
      <c r="G1867" t="s">
        <v>9638</v>
      </c>
      <c r="L1867" t="str" cm="1">
        <f t="array" ref="L1867">[1]!s_info_industry_gics(A1867,1)</f>
        <v>工业</v>
      </c>
      <c r="M1867" t="str" cm="1">
        <f t="array" ref="M1867">[1]!s_info_industry_gicscode(A1867,1)</f>
        <v>20</v>
      </c>
      <c r="N1867" t="str">
        <f>[1]!s_info_industry_gics(A1867,2)</f>
        <v>资本货物</v>
      </c>
      <c r="O1867" t="str">
        <f>[1]!s_info_industry_gicscode(A1867,2)</f>
        <v>2010</v>
      </c>
      <c r="P1867" t="str" cm="1">
        <f t="array" ref="P1867">[1]!s_stmnote_suppliertop5(A1867,D1867,1)</f>
        <v>湖南华菱电子商务有限公司</v>
      </c>
      <c r="Q1867" t="str">
        <f>[1]!s_stmnote_suppliertop5(A1867,D1867,2)</f>
        <v>潍坊昌大建设集团有限公司</v>
      </c>
      <c r="R1867" cm="1">
        <f t="array" ref="R1867">[1]!s_stmnote_suppliertop5(A1867,D1867,3)</f>
        <v>0</v>
      </c>
      <c r="S1867" cm="1">
        <f t="array" ref="S1867">[1]!s_stmnote_suppliertop5(A1867,D1867,4)</f>
        <v>0</v>
      </c>
      <c r="T1867" cm="1">
        <f t="array" ref="T1867">[1]!s_stmnote_suppliertop5(A1867,D1867,5)</f>
        <v>0</v>
      </c>
      <c r="U1867" s="9">
        <f>[1]!s_stmnote_purchasetop5_pct(A1867,D1867)</f>
        <v>0.21</v>
      </c>
      <c r="V1867" cm="1">
        <f t="array" ref="V1867">[1]!s_stmnote_customertop5($A1867,$D1867,1)</f>
        <v>0</v>
      </c>
      <c r="W1867" cm="1">
        <f t="array" ref="W1867">[1]!s_stmnote_customertop5($A1867,$D1867,2)</f>
        <v>0</v>
      </c>
      <c r="X1867" cm="1">
        <f t="array" ref="X1867">[1]!s_stmnote_customertop5($A1867,$D1867,3)</f>
        <v>0</v>
      </c>
      <c r="Y1867" cm="1">
        <f t="array" ref="Y1867">[1]!s_stmnote_customertop5($A1867,$D1867,4)</f>
        <v>0</v>
      </c>
      <c r="Z1867" cm="1">
        <f t="array" ref="Z1867">[1]!s_stmnote_customertop5($A1867,$D1867,5)</f>
        <v>0</v>
      </c>
      <c r="AA1867" s="9">
        <f>[1]!s_stmnote_salestop5_pct(A1867,D1867)</f>
        <v>21.63</v>
      </c>
      <c r="AB1867" s="9">
        <f>[1]!s_fa_arturn(A1867,D1867)</f>
        <v>9.4246999999999996</v>
      </c>
      <c r="AC1867" s="9">
        <f>[1]!fa_apturn(A1867,D1867)</f>
        <v>2.93941052137352</v>
      </c>
      <c r="AD1867" s="9">
        <f>[1]!s_fa_invturn(A1867,D1867)</f>
        <v>2.8445999999999998</v>
      </c>
    </row>
    <row r="1868" spans="1:30">
      <c r="A1868">
        <v>601390</v>
      </c>
      <c r="B1868" t="s">
        <v>1081</v>
      </c>
      <c r="C1868" t="s">
        <v>5535</v>
      </c>
      <c r="D1868" s="8">
        <f t="shared" si="29"/>
        <v>45291</v>
      </c>
      <c r="E1868" t="s">
        <v>7088</v>
      </c>
      <c r="F1868">
        <v>1</v>
      </c>
      <c r="G1868" t="s">
        <v>11415</v>
      </c>
      <c r="L1868" t="str" cm="1">
        <f t="array" ref="L1868">[1]!s_info_industry_gics(A1868,1)</f>
        <v>工业</v>
      </c>
      <c r="M1868" t="str" cm="1">
        <f t="array" ref="M1868">[1]!s_info_industry_gicscode(A1868,1)</f>
        <v>20</v>
      </c>
      <c r="N1868" t="str">
        <f>[1]!s_info_industry_gics(A1868,2)</f>
        <v>资本货物</v>
      </c>
      <c r="O1868" t="str">
        <f>[1]!s_info_industry_gicscode(A1868,2)</f>
        <v>2010</v>
      </c>
      <c r="P1868" t="str" cm="1">
        <f t="array" ref="P1868">[1]!s_stmnote_suppliertop5(A1868,D1868,1)</f>
        <v>广东中南钢铁股份有限公司</v>
      </c>
      <c r="Q1868">
        <f>[1]!s_stmnote_suppliertop5(A1868,D1868,2)</f>
        <v>0</v>
      </c>
      <c r="R1868" cm="1">
        <f t="array" ref="R1868">[1]!s_stmnote_suppliertop5(A1868,D1868,3)</f>
        <v>0</v>
      </c>
      <c r="S1868" cm="1">
        <f t="array" ref="S1868">[1]!s_stmnote_suppliertop5(A1868,D1868,4)</f>
        <v>0</v>
      </c>
      <c r="T1868" cm="1">
        <f t="array" ref="T1868">[1]!s_stmnote_suppliertop5(A1868,D1868,5)</f>
        <v>0</v>
      </c>
      <c r="U1868" s="9">
        <f>[1]!s_stmnote_purchasetop5_pct(A1868,D1868)</f>
        <v>0.31</v>
      </c>
      <c r="V1868" cm="1">
        <f t="array" ref="V1868">[1]!s_stmnote_customertop5($A1868,$D1868,1)</f>
        <v>0</v>
      </c>
      <c r="W1868" cm="1">
        <f t="array" ref="W1868">[1]!s_stmnote_customertop5($A1868,$D1868,2)</f>
        <v>0</v>
      </c>
      <c r="X1868" cm="1">
        <f t="array" ref="X1868">[1]!s_stmnote_customertop5($A1868,$D1868,3)</f>
        <v>0</v>
      </c>
      <c r="Y1868" cm="1">
        <f t="array" ref="Y1868">[1]!s_stmnote_customertop5($A1868,$D1868,4)</f>
        <v>0</v>
      </c>
      <c r="Z1868" cm="1">
        <f t="array" ref="Z1868">[1]!s_stmnote_customertop5($A1868,$D1868,5)</f>
        <v>0</v>
      </c>
      <c r="AA1868" s="9">
        <f>[1]!s_stmnote_salestop5_pct(A1868,D1868)</f>
        <v>24.12</v>
      </c>
      <c r="AB1868" s="9">
        <f>[1]!s_fa_arturn(A1868,D1868)</f>
        <v>9.0353999999999992</v>
      </c>
      <c r="AC1868" s="9">
        <f>[1]!fa_apturn(A1868,D1868)</f>
        <v>2.4975407340634401</v>
      </c>
      <c r="AD1868" s="9">
        <f>[1]!s_fa_invturn(A1868,D1868)</f>
        <v>2.7302</v>
      </c>
    </row>
    <row r="1869" spans="1:30">
      <c r="A1869">
        <v>601390</v>
      </c>
      <c r="B1869" t="s">
        <v>1081</v>
      </c>
      <c r="C1869" t="s">
        <v>5536</v>
      </c>
      <c r="D1869" s="8">
        <f t="shared" si="29"/>
        <v>45291</v>
      </c>
      <c r="E1869" t="s">
        <v>7013</v>
      </c>
      <c r="F1869">
        <v>1</v>
      </c>
      <c r="G1869" t="s">
        <v>9637</v>
      </c>
      <c r="L1869" t="str" cm="1">
        <f t="array" ref="L1869">[1]!s_info_industry_gics(A1869,1)</f>
        <v>工业</v>
      </c>
      <c r="M1869" t="str" cm="1">
        <f t="array" ref="M1869">[1]!s_info_industry_gicscode(A1869,1)</f>
        <v>20</v>
      </c>
      <c r="N1869" t="str">
        <f>[1]!s_info_industry_gics(A1869,2)</f>
        <v>资本货物</v>
      </c>
      <c r="O1869" t="str">
        <f>[1]!s_info_industry_gicscode(A1869,2)</f>
        <v>2010</v>
      </c>
      <c r="P1869" t="str" cm="1">
        <f t="array" ref="P1869">[1]!s_stmnote_suppliertop5(A1869,D1869,1)</f>
        <v>广东中南钢铁股份有限公司</v>
      </c>
      <c r="Q1869">
        <f>[1]!s_stmnote_suppliertop5(A1869,D1869,2)</f>
        <v>0</v>
      </c>
      <c r="R1869" cm="1">
        <f t="array" ref="R1869">[1]!s_stmnote_suppliertop5(A1869,D1869,3)</f>
        <v>0</v>
      </c>
      <c r="S1869" cm="1">
        <f t="array" ref="S1869">[1]!s_stmnote_suppliertop5(A1869,D1869,4)</f>
        <v>0</v>
      </c>
      <c r="T1869" cm="1">
        <f t="array" ref="T1869">[1]!s_stmnote_suppliertop5(A1869,D1869,5)</f>
        <v>0</v>
      </c>
      <c r="U1869" s="9">
        <f>[1]!s_stmnote_purchasetop5_pct(A1869,D1869)</f>
        <v>0.31</v>
      </c>
      <c r="V1869" cm="1">
        <f t="array" ref="V1869">[1]!s_stmnote_customertop5($A1869,$D1869,1)</f>
        <v>0</v>
      </c>
      <c r="W1869" cm="1">
        <f t="array" ref="W1869">[1]!s_stmnote_customertop5($A1869,$D1869,2)</f>
        <v>0</v>
      </c>
      <c r="X1869" cm="1">
        <f t="array" ref="X1869">[1]!s_stmnote_customertop5($A1869,$D1869,3)</f>
        <v>0</v>
      </c>
      <c r="Y1869" cm="1">
        <f t="array" ref="Y1869">[1]!s_stmnote_customertop5($A1869,$D1869,4)</f>
        <v>0</v>
      </c>
      <c r="Z1869" cm="1">
        <f t="array" ref="Z1869">[1]!s_stmnote_customertop5($A1869,$D1869,5)</f>
        <v>0</v>
      </c>
      <c r="AA1869" s="9">
        <f>[1]!s_stmnote_salestop5_pct(A1869,D1869)</f>
        <v>24.12</v>
      </c>
      <c r="AB1869" s="9">
        <f>[1]!s_fa_arturn(A1869,D1869)</f>
        <v>9.0353999999999992</v>
      </c>
      <c r="AC1869" s="9">
        <f>[1]!fa_apturn(A1869,D1869)</f>
        <v>2.4975407340634401</v>
      </c>
      <c r="AD1869" s="9">
        <f>[1]!s_fa_invturn(A1869,D1869)</f>
        <v>2.7302</v>
      </c>
    </row>
    <row r="1870" spans="1:30">
      <c r="A1870">
        <v>601390</v>
      </c>
      <c r="B1870" t="s">
        <v>1081</v>
      </c>
      <c r="C1870" t="s">
        <v>5537</v>
      </c>
      <c r="D1870" s="8">
        <f t="shared" si="29"/>
        <v>45291</v>
      </c>
      <c r="E1870" t="s">
        <v>7175</v>
      </c>
      <c r="F1870">
        <v>1</v>
      </c>
      <c r="G1870" t="s">
        <v>11416</v>
      </c>
      <c r="L1870" t="str" cm="1">
        <f t="array" ref="L1870">[1]!s_info_industry_gics(A1870,1)</f>
        <v>工业</v>
      </c>
      <c r="M1870" t="str" cm="1">
        <f t="array" ref="M1870">[1]!s_info_industry_gicscode(A1870,1)</f>
        <v>20</v>
      </c>
      <c r="N1870" t="str">
        <f>[1]!s_info_industry_gics(A1870,2)</f>
        <v>资本货物</v>
      </c>
      <c r="O1870" t="str">
        <f>[1]!s_info_industry_gicscode(A1870,2)</f>
        <v>2010</v>
      </c>
      <c r="P1870" t="str" cm="1">
        <f t="array" ref="P1870">[1]!s_stmnote_suppliertop5(A1870,D1870,1)</f>
        <v>广东中南钢铁股份有限公司</v>
      </c>
      <c r="Q1870">
        <f>[1]!s_stmnote_suppliertop5(A1870,D1870,2)</f>
        <v>0</v>
      </c>
      <c r="R1870" cm="1">
        <f t="array" ref="R1870">[1]!s_stmnote_suppliertop5(A1870,D1870,3)</f>
        <v>0</v>
      </c>
      <c r="S1870" cm="1">
        <f t="array" ref="S1870">[1]!s_stmnote_suppliertop5(A1870,D1870,4)</f>
        <v>0</v>
      </c>
      <c r="T1870" cm="1">
        <f t="array" ref="T1870">[1]!s_stmnote_suppliertop5(A1870,D1870,5)</f>
        <v>0</v>
      </c>
      <c r="U1870" s="9">
        <f>[1]!s_stmnote_purchasetop5_pct(A1870,D1870)</f>
        <v>0.31</v>
      </c>
      <c r="V1870" cm="1">
        <f t="array" ref="V1870">[1]!s_stmnote_customertop5($A1870,$D1870,1)</f>
        <v>0</v>
      </c>
      <c r="W1870" cm="1">
        <f t="array" ref="W1870">[1]!s_stmnote_customertop5($A1870,$D1870,2)</f>
        <v>0</v>
      </c>
      <c r="X1870" cm="1">
        <f t="array" ref="X1870">[1]!s_stmnote_customertop5($A1870,$D1870,3)</f>
        <v>0</v>
      </c>
      <c r="Y1870" cm="1">
        <f t="array" ref="Y1870">[1]!s_stmnote_customertop5($A1870,$D1870,4)</f>
        <v>0</v>
      </c>
      <c r="Z1870" cm="1">
        <f t="array" ref="Z1870">[1]!s_stmnote_customertop5($A1870,$D1870,5)</f>
        <v>0</v>
      </c>
      <c r="AA1870" s="9">
        <f>[1]!s_stmnote_salestop5_pct(A1870,D1870)</f>
        <v>24.12</v>
      </c>
      <c r="AB1870" s="9">
        <f>[1]!s_fa_arturn(A1870,D1870)</f>
        <v>9.0353999999999992</v>
      </c>
      <c r="AC1870" s="9">
        <f>[1]!fa_apturn(A1870,D1870)</f>
        <v>2.4975407340634401</v>
      </c>
      <c r="AD1870" s="9">
        <f>[1]!s_fa_invturn(A1870,D1870)</f>
        <v>2.7302</v>
      </c>
    </row>
    <row r="1871" spans="1:30">
      <c r="A1871">
        <v>601390</v>
      </c>
      <c r="B1871" t="s">
        <v>1081</v>
      </c>
      <c r="C1871" t="s">
        <v>5538</v>
      </c>
      <c r="D1871" s="8">
        <f t="shared" si="29"/>
        <v>45291</v>
      </c>
      <c r="E1871" t="s">
        <v>6963</v>
      </c>
      <c r="F1871">
        <v>1</v>
      </c>
      <c r="G1871" t="s">
        <v>9639</v>
      </c>
      <c r="L1871" t="str" cm="1">
        <f t="array" ref="L1871">[1]!s_info_industry_gics(A1871,1)</f>
        <v>工业</v>
      </c>
      <c r="M1871" t="str" cm="1">
        <f t="array" ref="M1871">[1]!s_info_industry_gicscode(A1871,1)</f>
        <v>20</v>
      </c>
      <c r="N1871" t="str">
        <f>[1]!s_info_industry_gics(A1871,2)</f>
        <v>资本货物</v>
      </c>
      <c r="O1871" t="str">
        <f>[1]!s_info_industry_gicscode(A1871,2)</f>
        <v>2010</v>
      </c>
      <c r="P1871" t="str" cm="1">
        <f t="array" ref="P1871">[1]!s_stmnote_suppliertop5(A1871,D1871,1)</f>
        <v>广东中南钢铁股份有限公司</v>
      </c>
      <c r="Q1871">
        <f>[1]!s_stmnote_suppliertop5(A1871,D1871,2)</f>
        <v>0</v>
      </c>
      <c r="R1871" cm="1">
        <f t="array" ref="R1871">[1]!s_stmnote_suppliertop5(A1871,D1871,3)</f>
        <v>0</v>
      </c>
      <c r="S1871" cm="1">
        <f t="array" ref="S1871">[1]!s_stmnote_suppliertop5(A1871,D1871,4)</f>
        <v>0</v>
      </c>
      <c r="T1871" cm="1">
        <f t="array" ref="T1871">[1]!s_stmnote_suppliertop5(A1871,D1871,5)</f>
        <v>0</v>
      </c>
      <c r="U1871" s="9">
        <f>[1]!s_stmnote_purchasetop5_pct(A1871,D1871)</f>
        <v>0.31</v>
      </c>
      <c r="V1871" cm="1">
        <f t="array" ref="V1871">[1]!s_stmnote_customertop5($A1871,$D1871,1)</f>
        <v>0</v>
      </c>
      <c r="W1871" cm="1">
        <f t="array" ref="W1871">[1]!s_stmnote_customertop5($A1871,$D1871,2)</f>
        <v>0</v>
      </c>
      <c r="X1871" cm="1">
        <f t="array" ref="X1871">[1]!s_stmnote_customertop5($A1871,$D1871,3)</f>
        <v>0</v>
      </c>
      <c r="Y1871" cm="1">
        <f t="array" ref="Y1871">[1]!s_stmnote_customertop5($A1871,$D1871,4)</f>
        <v>0</v>
      </c>
      <c r="Z1871" cm="1">
        <f t="array" ref="Z1871">[1]!s_stmnote_customertop5($A1871,$D1871,5)</f>
        <v>0</v>
      </c>
      <c r="AA1871" s="9">
        <f>[1]!s_stmnote_salestop5_pct(A1871,D1871)</f>
        <v>24.12</v>
      </c>
      <c r="AB1871" s="9">
        <f>[1]!s_fa_arturn(A1871,D1871)</f>
        <v>9.0353999999999992</v>
      </c>
      <c r="AC1871" s="9">
        <f>[1]!fa_apturn(A1871,D1871)</f>
        <v>2.4975407340634401</v>
      </c>
      <c r="AD1871" s="9">
        <f>[1]!s_fa_invturn(A1871,D1871)</f>
        <v>2.7302</v>
      </c>
    </row>
    <row r="1872" spans="1:30">
      <c r="A1872">
        <v>601390</v>
      </c>
      <c r="B1872" t="s">
        <v>1081</v>
      </c>
      <c r="C1872" t="s">
        <v>5539</v>
      </c>
      <c r="D1872" s="8">
        <f t="shared" ref="D1872:D1935" si="30">DATE(YEAR(E1872), 12, 31)</f>
        <v>45291</v>
      </c>
      <c r="E1872" t="s">
        <v>7535</v>
      </c>
      <c r="F1872">
        <v>1</v>
      </c>
      <c r="G1872" t="s">
        <v>11417</v>
      </c>
      <c r="L1872" t="str" cm="1">
        <f t="array" ref="L1872">[1]!s_info_industry_gics(A1872,1)</f>
        <v>工业</v>
      </c>
      <c r="M1872" t="str" cm="1">
        <f t="array" ref="M1872">[1]!s_info_industry_gicscode(A1872,1)</f>
        <v>20</v>
      </c>
      <c r="N1872" t="str">
        <f>[1]!s_info_industry_gics(A1872,2)</f>
        <v>资本货物</v>
      </c>
      <c r="O1872" t="str">
        <f>[1]!s_info_industry_gicscode(A1872,2)</f>
        <v>2010</v>
      </c>
      <c r="P1872" t="str" cm="1">
        <f t="array" ref="P1872">[1]!s_stmnote_suppliertop5(A1872,D1872,1)</f>
        <v>广东中南钢铁股份有限公司</v>
      </c>
      <c r="Q1872">
        <f>[1]!s_stmnote_suppliertop5(A1872,D1872,2)</f>
        <v>0</v>
      </c>
      <c r="R1872" cm="1">
        <f t="array" ref="R1872">[1]!s_stmnote_suppliertop5(A1872,D1872,3)</f>
        <v>0</v>
      </c>
      <c r="S1872" cm="1">
        <f t="array" ref="S1872">[1]!s_stmnote_suppliertop5(A1872,D1872,4)</f>
        <v>0</v>
      </c>
      <c r="T1872" cm="1">
        <f t="array" ref="T1872">[1]!s_stmnote_suppliertop5(A1872,D1872,5)</f>
        <v>0</v>
      </c>
      <c r="U1872" s="9">
        <f>[1]!s_stmnote_purchasetop5_pct(A1872,D1872)</f>
        <v>0.31</v>
      </c>
      <c r="V1872" cm="1">
        <f t="array" ref="V1872">[1]!s_stmnote_customertop5($A1872,$D1872,1)</f>
        <v>0</v>
      </c>
      <c r="W1872" cm="1">
        <f t="array" ref="W1872">[1]!s_stmnote_customertop5($A1872,$D1872,2)</f>
        <v>0</v>
      </c>
      <c r="X1872" cm="1">
        <f t="array" ref="X1872">[1]!s_stmnote_customertop5($A1872,$D1872,3)</f>
        <v>0</v>
      </c>
      <c r="Y1872" cm="1">
        <f t="array" ref="Y1872">[1]!s_stmnote_customertop5($A1872,$D1872,4)</f>
        <v>0</v>
      </c>
      <c r="Z1872" cm="1">
        <f t="array" ref="Z1872">[1]!s_stmnote_customertop5($A1872,$D1872,5)</f>
        <v>0</v>
      </c>
      <c r="AA1872" s="9">
        <f>[1]!s_stmnote_salestop5_pct(A1872,D1872)</f>
        <v>24.12</v>
      </c>
      <c r="AB1872" s="9">
        <f>[1]!s_fa_arturn(A1872,D1872)</f>
        <v>9.0353999999999992</v>
      </c>
      <c r="AC1872" s="9">
        <f>[1]!fa_apturn(A1872,D1872)</f>
        <v>2.4975407340634401</v>
      </c>
      <c r="AD1872" s="9">
        <f>[1]!s_fa_invturn(A1872,D1872)</f>
        <v>2.7302</v>
      </c>
    </row>
    <row r="1873" spans="1:30">
      <c r="A1873">
        <v>601390</v>
      </c>
      <c r="B1873" t="s">
        <v>1081</v>
      </c>
      <c r="C1873" t="s">
        <v>5540</v>
      </c>
      <c r="D1873" s="8">
        <f t="shared" si="30"/>
        <v>45657</v>
      </c>
      <c r="E1873" t="s">
        <v>7014</v>
      </c>
      <c r="F1873">
        <v>1</v>
      </c>
      <c r="G1873" t="s">
        <v>9640</v>
      </c>
      <c r="L1873" t="str" cm="1">
        <f t="array" ref="L1873">[1]!s_info_industry_gics(A1873,1)</f>
        <v>工业</v>
      </c>
      <c r="M1873" t="str" cm="1">
        <f t="array" ref="M1873">[1]!s_info_industry_gicscode(A1873,1)</f>
        <v>20</v>
      </c>
      <c r="N1873" t="str">
        <f>[1]!s_info_industry_gics(A1873,2)</f>
        <v>资本货物</v>
      </c>
      <c r="O1873" t="str">
        <f>[1]!s_info_industry_gicscode(A1873,2)</f>
        <v>2010</v>
      </c>
      <c r="P1873" cm="1">
        <f t="array" ref="P1873">[1]!s_stmnote_suppliertop5(A1873,D1873,1)</f>
        <v>0</v>
      </c>
      <c r="Q1873">
        <f>[1]!s_stmnote_suppliertop5(A1873,D1873,2)</f>
        <v>0</v>
      </c>
      <c r="R1873" cm="1">
        <f t="array" ref="R1873">[1]!s_stmnote_suppliertop5(A1873,D1873,3)</f>
        <v>0</v>
      </c>
      <c r="S1873" cm="1">
        <f t="array" ref="S1873">[1]!s_stmnote_suppliertop5(A1873,D1873,4)</f>
        <v>0</v>
      </c>
      <c r="T1873" cm="1">
        <f t="array" ref="T1873">[1]!s_stmnote_suppliertop5(A1873,D1873,5)</f>
        <v>0</v>
      </c>
      <c r="U1873" s="9">
        <f>[1]!s_stmnote_purchasetop5_pct(A1873,D1873)</f>
        <v>0</v>
      </c>
      <c r="V1873" cm="1">
        <f t="array" ref="V1873">[1]!s_stmnote_customertop5($A1873,$D1873,1)</f>
        <v>0</v>
      </c>
      <c r="W1873" cm="1">
        <f t="array" ref="W1873">[1]!s_stmnote_customertop5($A1873,$D1873,2)</f>
        <v>0</v>
      </c>
      <c r="X1873" cm="1">
        <f t="array" ref="X1873">[1]!s_stmnote_customertop5($A1873,$D1873,3)</f>
        <v>0</v>
      </c>
      <c r="Y1873" cm="1">
        <f t="array" ref="Y1873">[1]!s_stmnote_customertop5($A1873,$D1873,4)</f>
        <v>0</v>
      </c>
      <c r="Z1873" cm="1">
        <f t="array" ref="Z1873">[1]!s_stmnote_customertop5($A1873,$D1873,5)</f>
        <v>0</v>
      </c>
      <c r="AA1873" s="9">
        <f>[1]!s_stmnote_salestop5_pct(A1873,D1873)</f>
        <v>0</v>
      </c>
      <c r="AB1873" s="9">
        <f>[1]!s_fa_arturn(A1873,D1873)</f>
        <v>0</v>
      </c>
      <c r="AC1873" s="9">
        <f>[1]!fa_apturn(A1873,D1873)</f>
        <v>0</v>
      </c>
      <c r="AD1873" s="9">
        <f>[1]!s_fa_invturn(A1873,D1873)</f>
        <v>0</v>
      </c>
    </row>
    <row r="1874" spans="1:30">
      <c r="A1874">
        <v>601611</v>
      </c>
      <c r="B1874" t="s">
        <v>1088</v>
      </c>
      <c r="C1874" t="s">
        <v>5582</v>
      </c>
      <c r="D1874" s="8">
        <f t="shared" si="30"/>
        <v>44561</v>
      </c>
      <c r="E1874" t="s">
        <v>7006</v>
      </c>
      <c r="F1874">
        <v>1</v>
      </c>
      <c r="G1874" t="s">
        <v>11439</v>
      </c>
      <c r="L1874" t="str" cm="1">
        <f t="array" ref="L1874">[1]!s_info_industry_gics(A1874,1)</f>
        <v>工业</v>
      </c>
      <c r="M1874" t="str" cm="1">
        <f t="array" ref="M1874">[1]!s_info_industry_gicscode(A1874,1)</f>
        <v>20</v>
      </c>
      <c r="N1874" t="str">
        <f>[1]!s_info_industry_gics(A1874,2)</f>
        <v>资本货物</v>
      </c>
      <c r="O1874" t="str">
        <f>[1]!s_info_industry_gicscode(A1874,2)</f>
        <v>2010</v>
      </c>
      <c r="P1874" cm="1">
        <f t="array" ref="P1874">[1]!s_stmnote_suppliertop5(A1874,D1874,1)</f>
        <v>0</v>
      </c>
      <c r="Q1874">
        <f>[1]!s_stmnote_suppliertop5(A1874,D1874,2)</f>
        <v>0</v>
      </c>
      <c r="R1874" cm="1">
        <f t="array" ref="R1874">[1]!s_stmnote_suppliertop5(A1874,D1874,3)</f>
        <v>0</v>
      </c>
      <c r="S1874" cm="1">
        <f t="array" ref="S1874">[1]!s_stmnote_suppliertop5(A1874,D1874,4)</f>
        <v>0</v>
      </c>
      <c r="T1874" cm="1">
        <f t="array" ref="T1874">[1]!s_stmnote_suppliertop5(A1874,D1874,5)</f>
        <v>0</v>
      </c>
      <c r="U1874" s="9">
        <f>[1]!s_stmnote_purchasetop5_pct(A1874,D1874)</f>
        <v>3.66</v>
      </c>
      <c r="V1874" cm="1">
        <f t="array" ref="V1874">[1]!s_stmnote_customertop5($A1874,$D1874,1)</f>
        <v>0</v>
      </c>
      <c r="W1874" cm="1">
        <f t="array" ref="W1874">[1]!s_stmnote_customertop5($A1874,$D1874,2)</f>
        <v>0</v>
      </c>
      <c r="X1874" cm="1">
        <f t="array" ref="X1874">[1]!s_stmnote_customertop5($A1874,$D1874,3)</f>
        <v>0</v>
      </c>
      <c r="Y1874" cm="1">
        <f t="array" ref="Y1874">[1]!s_stmnote_customertop5($A1874,$D1874,4)</f>
        <v>0</v>
      </c>
      <c r="Z1874" cm="1">
        <f t="array" ref="Z1874">[1]!s_stmnote_customertop5($A1874,$D1874,5)</f>
        <v>0</v>
      </c>
      <c r="AA1874" s="9">
        <f>[1]!s_stmnote_salestop5_pct(A1874,D1874)</f>
        <v>21.92</v>
      </c>
      <c r="AB1874" s="9">
        <f>[1]!s_fa_arturn(A1874,D1874)</f>
        <v>2.7201</v>
      </c>
      <c r="AC1874" s="9">
        <f>[1]!fa_apturn(A1874,D1874)</f>
        <v>2.02532226887157</v>
      </c>
      <c r="AD1874" s="9">
        <f>[1]!s_fa_invturn(A1874,D1874)</f>
        <v>1.9592000000000001</v>
      </c>
    </row>
    <row r="1875" spans="1:30">
      <c r="A1875">
        <v>601611</v>
      </c>
      <c r="B1875" t="s">
        <v>1088</v>
      </c>
      <c r="C1875" t="s">
        <v>5583</v>
      </c>
      <c r="D1875" s="8">
        <f t="shared" si="30"/>
        <v>44561</v>
      </c>
      <c r="E1875" t="s">
        <v>6956</v>
      </c>
      <c r="F1875">
        <v>1</v>
      </c>
      <c r="G1875" t="s">
        <v>11440</v>
      </c>
      <c r="L1875" t="str" cm="1">
        <f t="array" ref="L1875">[1]!s_info_industry_gics(A1875,1)</f>
        <v>工业</v>
      </c>
      <c r="M1875" t="str" cm="1">
        <f t="array" ref="M1875">[1]!s_info_industry_gicscode(A1875,1)</f>
        <v>20</v>
      </c>
      <c r="N1875" t="str">
        <f>[1]!s_info_industry_gics(A1875,2)</f>
        <v>资本货物</v>
      </c>
      <c r="O1875" t="str">
        <f>[1]!s_info_industry_gicscode(A1875,2)</f>
        <v>2010</v>
      </c>
      <c r="P1875" cm="1">
        <f t="array" ref="P1875">[1]!s_stmnote_suppliertop5(A1875,D1875,1)</f>
        <v>0</v>
      </c>
      <c r="Q1875">
        <f>[1]!s_stmnote_suppliertop5(A1875,D1875,2)</f>
        <v>0</v>
      </c>
      <c r="R1875" cm="1">
        <f t="array" ref="R1875">[1]!s_stmnote_suppliertop5(A1875,D1875,3)</f>
        <v>0</v>
      </c>
      <c r="S1875" cm="1">
        <f t="array" ref="S1875">[1]!s_stmnote_suppliertop5(A1875,D1875,4)</f>
        <v>0</v>
      </c>
      <c r="T1875" cm="1">
        <f t="array" ref="T1875">[1]!s_stmnote_suppliertop5(A1875,D1875,5)</f>
        <v>0</v>
      </c>
      <c r="U1875" s="9">
        <f>[1]!s_stmnote_purchasetop5_pct(A1875,D1875)</f>
        <v>3.66</v>
      </c>
      <c r="V1875" cm="1">
        <f t="array" ref="V1875">[1]!s_stmnote_customertop5($A1875,$D1875,1)</f>
        <v>0</v>
      </c>
      <c r="W1875" cm="1">
        <f t="array" ref="W1875">[1]!s_stmnote_customertop5($A1875,$D1875,2)</f>
        <v>0</v>
      </c>
      <c r="X1875" cm="1">
        <f t="array" ref="X1875">[1]!s_stmnote_customertop5($A1875,$D1875,3)</f>
        <v>0</v>
      </c>
      <c r="Y1875" cm="1">
        <f t="array" ref="Y1875">[1]!s_stmnote_customertop5($A1875,$D1875,4)</f>
        <v>0</v>
      </c>
      <c r="Z1875" cm="1">
        <f t="array" ref="Z1875">[1]!s_stmnote_customertop5($A1875,$D1875,5)</f>
        <v>0</v>
      </c>
      <c r="AA1875" s="9">
        <f>[1]!s_stmnote_salestop5_pct(A1875,D1875)</f>
        <v>21.92</v>
      </c>
      <c r="AB1875" s="9">
        <f>[1]!s_fa_arturn(A1875,D1875)</f>
        <v>2.7201</v>
      </c>
      <c r="AC1875" s="9">
        <f>[1]!fa_apturn(A1875,D1875)</f>
        <v>2.02532226887157</v>
      </c>
      <c r="AD1875" s="9">
        <f>[1]!s_fa_invturn(A1875,D1875)</f>
        <v>1.9592000000000001</v>
      </c>
    </row>
    <row r="1876" spans="1:30">
      <c r="A1876">
        <v>601611</v>
      </c>
      <c r="B1876" t="s">
        <v>1088</v>
      </c>
      <c r="C1876" t="s">
        <v>5584</v>
      </c>
      <c r="D1876" s="8">
        <f t="shared" si="30"/>
        <v>44561</v>
      </c>
      <c r="E1876" t="s">
        <v>7769</v>
      </c>
      <c r="F1876">
        <v>1</v>
      </c>
      <c r="G1876" t="s">
        <v>9655</v>
      </c>
      <c r="L1876" t="str" cm="1">
        <f t="array" ref="L1876">[1]!s_info_industry_gics(A1876,1)</f>
        <v>工业</v>
      </c>
      <c r="M1876" t="str" cm="1">
        <f t="array" ref="M1876">[1]!s_info_industry_gicscode(A1876,1)</f>
        <v>20</v>
      </c>
      <c r="N1876" t="str">
        <f>[1]!s_info_industry_gics(A1876,2)</f>
        <v>资本货物</v>
      </c>
      <c r="O1876" t="str">
        <f>[1]!s_info_industry_gicscode(A1876,2)</f>
        <v>2010</v>
      </c>
      <c r="P1876" cm="1">
        <f t="array" ref="P1876">[1]!s_stmnote_suppliertop5(A1876,D1876,1)</f>
        <v>0</v>
      </c>
      <c r="Q1876">
        <f>[1]!s_stmnote_suppliertop5(A1876,D1876,2)</f>
        <v>0</v>
      </c>
      <c r="R1876" cm="1">
        <f t="array" ref="R1876">[1]!s_stmnote_suppliertop5(A1876,D1876,3)</f>
        <v>0</v>
      </c>
      <c r="S1876" cm="1">
        <f t="array" ref="S1876">[1]!s_stmnote_suppliertop5(A1876,D1876,4)</f>
        <v>0</v>
      </c>
      <c r="T1876" cm="1">
        <f t="array" ref="T1876">[1]!s_stmnote_suppliertop5(A1876,D1876,5)</f>
        <v>0</v>
      </c>
      <c r="U1876" s="9">
        <f>[1]!s_stmnote_purchasetop5_pct(A1876,D1876)</f>
        <v>3.66</v>
      </c>
      <c r="V1876" cm="1">
        <f t="array" ref="V1876">[1]!s_stmnote_customertop5($A1876,$D1876,1)</f>
        <v>0</v>
      </c>
      <c r="W1876" cm="1">
        <f t="array" ref="W1876">[1]!s_stmnote_customertop5($A1876,$D1876,2)</f>
        <v>0</v>
      </c>
      <c r="X1876" cm="1">
        <f t="array" ref="X1876">[1]!s_stmnote_customertop5($A1876,$D1876,3)</f>
        <v>0</v>
      </c>
      <c r="Y1876" cm="1">
        <f t="array" ref="Y1876">[1]!s_stmnote_customertop5($A1876,$D1876,4)</f>
        <v>0</v>
      </c>
      <c r="Z1876" cm="1">
        <f t="array" ref="Z1876">[1]!s_stmnote_customertop5($A1876,$D1876,5)</f>
        <v>0</v>
      </c>
      <c r="AA1876" s="9">
        <f>[1]!s_stmnote_salestop5_pct(A1876,D1876)</f>
        <v>21.92</v>
      </c>
      <c r="AB1876" s="9">
        <f>[1]!s_fa_arturn(A1876,D1876)</f>
        <v>2.7201</v>
      </c>
      <c r="AC1876" s="9">
        <f>[1]!fa_apturn(A1876,D1876)</f>
        <v>2.02532226887157</v>
      </c>
      <c r="AD1876" s="9">
        <f>[1]!s_fa_invturn(A1876,D1876)</f>
        <v>1.9592000000000001</v>
      </c>
    </row>
    <row r="1877" spans="1:30">
      <c r="A1877">
        <v>601611</v>
      </c>
      <c r="B1877" t="s">
        <v>1088</v>
      </c>
      <c r="C1877" t="s">
        <v>5585</v>
      </c>
      <c r="D1877" s="8">
        <f t="shared" si="30"/>
        <v>44561</v>
      </c>
      <c r="E1877" t="s">
        <v>7097</v>
      </c>
      <c r="F1877">
        <v>1</v>
      </c>
      <c r="G1877" t="s">
        <v>9656</v>
      </c>
      <c r="L1877" t="str" cm="1">
        <f t="array" ref="L1877">[1]!s_info_industry_gics(A1877,1)</f>
        <v>工业</v>
      </c>
      <c r="M1877" t="str" cm="1">
        <f t="array" ref="M1877">[1]!s_info_industry_gicscode(A1877,1)</f>
        <v>20</v>
      </c>
      <c r="N1877" t="str">
        <f>[1]!s_info_industry_gics(A1877,2)</f>
        <v>资本货物</v>
      </c>
      <c r="O1877" t="str">
        <f>[1]!s_info_industry_gicscode(A1877,2)</f>
        <v>2010</v>
      </c>
      <c r="P1877" cm="1">
        <f t="array" ref="P1877">[1]!s_stmnote_suppliertop5(A1877,D1877,1)</f>
        <v>0</v>
      </c>
      <c r="Q1877">
        <f>[1]!s_stmnote_suppliertop5(A1877,D1877,2)</f>
        <v>0</v>
      </c>
      <c r="R1877" cm="1">
        <f t="array" ref="R1877">[1]!s_stmnote_suppliertop5(A1877,D1877,3)</f>
        <v>0</v>
      </c>
      <c r="S1877" cm="1">
        <f t="array" ref="S1877">[1]!s_stmnote_suppliertop5(A1877,D1877,4)</f>
        <v>0</v>
      </c>
      <c r="T1877" cm="1">
        <f t="array" ref="T1877">[1]!s_stmnote_suppliertop5(A1877,D1877,5)</f>
        <v>0</v>
      </c>
      <c r="U1877" s="9">
        <f>[1]!s_stmnote_purchasetop5_pct(A1877,D1877)</f>
        <v>3.66</v>
      </c>
      <c r="V1877" cm="1">
        <f t="array" ref="V1877">[1]!s_stmnote_customertop5($A1877,$D1877,1)</f>
        <v>0</v>
      </c>
      <c r="W1877" cm="1">
        <f t="array" ref="W1877">[1]!s_stmnote_customertop5($A1877,$D1877,2)</f>
        <v>0</v>
      </c>
      <c r="X1877" cm="1">
        <f t="array" ref="X1877">[1]!s_stmnote_customertop5($A1877,$D1877,3)</f>
        <v>0</v>
      </c>
      <c r="Y1877" cm="1">
        <f t="array" ref="Y1877">[1]!s_stmnote_customertop5($A1877,$D1877,4)</f>
        <v>0</v>
      </c>
      <c r="Z1877" cm="1">
        <f t="array" ref="Z1877">[1]!s_stmnote_customertop5($A1877,$D1877,5)</f>
        <v>0</v>
      </c>
      <c r="AA1877" s="9">
        <f>[1]!s_stmnote_salestop5_pct(A1877,D1877)</f>
        <v>21.92</v>
      </c>
      <c r="AB1877" s="9">
        <f>[1]!s_fa_arturn(A1877,D1877)</f>
        <v>2.7201</v>
      </c>
      <c r="AC1877" s="9">
        <f>[1]!fa_apturn(A1877,D1877)</f>
        <v>2.02532226887157</v>
      </c>
      <c r="AD1877" s="9">
        <f>[1]!s_fa_invturn(A1877,D1877)</f>
        <v>1.9592000000000001</v>
      </c>
    </row>
    <row r="1878" spans="1:30">
      <c r="A1878">
        <v>601611</v>
      </c>
      <c r="B1878" t="s">
        <v>1088</v>
      </c>
      <c r="C1878" t="s">
        <v>5586</v>
      </c>
      <c r="D1878" s="8">
        <f t="shared" si="30"/>
        <v>44926</v>
      </c>
      <c r="E1878" t="s">
        <v>7015</v>
      </c>
      <c r="F1878">
        <v>1</v>
      </c>
      <c r="G1878" t="s">
        <v>9657</v>
      </c>
      <c r="L1878" t="str" cm="1">
        <f t="array" ref="L1878">[1]!s_info_industry_gics(A1878,1)</f>
        <v>工业</v>
      </c>
      <c r="M1878" t="str" cm="1">
        <f t="array" ref="M1878">[1]!s_info_industry_gicscode(A1878,1)</f>
        <v>20</v>
      </c>
      <c r="N1878" t="str">
        <f>[1]!s_info_industry_gics(A1878,2)</f>
        <v>资本货物</v>
      </c>
      <c r="O1878" t="str">
        <f>[1]!s_info_industry_gicscode(A1878,2)</f>
        <v>2010</v>
      </c>
      <c r="P1878" cm="1">
        <f t="array" ref="P1878">[1]!s_stmnote_suppliertop5(A1878,D1878,1)</f>
        <v>0</v>
      </c>
      <c r="Q1878">
        <f>[1]!s_stmnote_suppliertop5(A1878,D1878,2)</f>
        <v>0</v>
      </c>
      <c r="R1878" cm="1">
        <f t="array" ref="R1878">[1]!s_stmnote_suppliertop5(A1878,D1878,3)</f>
        <v>0</v>
      </c>
      <c r="S1878" cm="1">
        <f t="array" ref="S1878">[1]!s_stmnote_suppliertop5(A1878,D1878,4)</f>
        <v>0</v>
      </c>
      <c r="T1878" cm="1">
        <f t="array" ref="T1878">[1]!s_stmnote_suppliertop5(A1878,D1878,5)</f>
        <v>0</v>
      </c>
      <c r="U1878" s="9">
        <f>[1]!s_stmnote_purchasetop5_pct(A1878,D1878)</f>
        <v>3.89</v>
      </c>
      <c r="V1878" cm="1">
        <f t="array" ref="V1878">[1]!s_stmnote_customertop5($A1878,$D1878,1)</f>
        <v>0</v>
      </c>
      <c r="W1878" cm="1">
        <f t="array" ref="W1878">[1]!s_stmnote_customertop5($A1878,$D1878,2)</f>
        <v>0</v>
      </c>
      <c r="X1878" cm="1">
        <f t="array" ref="X1878">[1]!s_stmnote_customertop5($A1878,$D1878,3)</f>
        <v>0</v>
      </c>
      <c r="Y1878" cm="1">
        <f t="array" ref="Y1878">[1]!s_stmnote_customertop5($A1878,$D1878,4)</f>
        <v>0</v>
      </c>
      <c r="Z1878" cm="1">
        <f t="array" ref="Z1878">[1]!s_stmnote_customertop5($A1878,$D1878,5)</f>
        <v>0</v>
      </c>
      <c r="AA1878" s="9">
        <f>[1]!s_stmnote_salestop5_pct(A1878,D1878)</f>
        <v>25.26</v>
      </c>
      <c r="AB1878" s="9">
        <f>[1]!s_fa_arturn(A1878,D1878)</f>
        <v>2.7932000000000001</v>
      </c>
      <c r="AC1878" s="9">
        <f>[1]!fa_apturn(A1878,D1878)</f>
        <v>2.15518048482024</v>
      </c>
      <c r="AD1878" s="9">
        <f>[1]!s_fa_invturn(A1878,D1878)</f>
        <v>1.8452999999999999</v>
      </c>
    </row>
    <row r="1879" spans="1:30">
      <c r="A1879">
        <v>601611</v>
      </c>
      <c r="B1879" t="s">
        <v>1088</v>
      </c>
      <c r="C1879" t="s">
        <v>5587</v>
      </c>
      <c r="D1879" s="8">
        <f t="shared" si="30"/>
        <v>44926</v>
      </c>
      <c r="E1879" t="s">
        <v>7464</v>
      </c>
      <c r="F1879">
        <v>1</v>
      </c>
      <c r="G1879" t="s">
        <v>9658</v>
      </c>
      <c r="L1879" t="str" cm="1">
        <f t="array" ref="L1879">[1]!s_info_industry_gics(A1879,1)</f>
        <v>工业</v>
      </c>
      <c r="M1879" t="str" cm="1">
        <f t="array" ref="M1879">[1]!s_info_industry_gicscode(A1879,1)</f>
        <v>20</v>
      </c>
      <c r="N1879" t="str">
        <f>[1]!s_info_industry_gics(A1879,2)</f>
        <v>资本货物</v>
      </c>
      <c r="O1879" t="str">
        <f>[1]!s_info_industry_gicscode(A1879,2)</f>
        <v>2010</v>
      </c>
      <c r="P1879" cm="1">
        <f t="array" ref="P1879">[1]!s_stmnote_suppliertop5(A1879,D1879,1)</f>
        <v>0</v>
      </c>
      <c r="Q1879">
        <f>[1]!s_stmnote_suppliertop5(A1879,D1879,2)</f>
        <v>0</v>
      </c>
      <c r="R1879" cm="1">
        <f t="array" ref="R1879">[1]!s_stmnote_suppliertop5(A1879,D1879,3)</f>
        <v>0</v>
      </c>
      <c r="S1879" cm="1">
        <f t="array" ref="S1879">[1]!s_stmnote_suppliertop5(A1879,D1879,4)</f>
        <v>0</v>
      </c>
      <c r="T1879" cm="1">
        <f t="array" ref="T1879">[1]!s_stmnote_suppliertop5(A1879,D1879,5)</f>
        <v>0</v>
      </c>
      <c r="U1879" s="9">
        <f>[1]!s_stmnote_purchasetop5_pct(A1879,D1879)</f>
        <v>3.89</v>
      </c>
      <c r="V1879" cm="1">
        <f t="array" ref="V1879">[1]!s_stmnote_customertop5($A1879,$D1879,1)</f>
        <v>0</v>
      </c>
      <c r="W1879" cm="1">
        <f t="array" ref="W1879">[1]!s_stmnote_customertop5($A1879,$D1879,2)</f>
        <v>0</v>
      </c>
      <c r="X1879" cm="1">
        <f t="array" ref="X1879">[1]!s_stmnote_customertop5($A1879,$D1879,3)</f>
        <v>0</v>
      </c>
      <c r="Y1879" cm="1">
        <f t="array" ref="Y1879">[1]!s_stmnote_customertop5($A1879,$D1879,4)</f>
        <v>0</v>
      </c>
      <c r="Z1879" cm="1">
        <f t="array" ref="Z1879">[1]!s_stmnote_customertop5($A1879,$D1879,5)</f>
        <v>0</v>
      </c>
      <c r="AA1879" s="9">
        <f>[1]!s_stmnote_salestop5_pct(A1879,D1879)</f>
        <v>25.26</v>
      </c>
      <c r="AB1879" s="9">
        <f>[1]!s_fa_arturn(A1879,D1879)</f>
        <v>2.7932000000000001</v>
      </c>
      <c r="AC1879" s="9">
        <f>[1]!fa_apturn(A1879,D1879)</f>
        <v>2.15518048482024</v>
      </c>
      <c r="AD1879" s="9">
        <f>[1]!s_fa_invturn(A1879,D1879)</f>
        <v>1.8452999999999999</v>
      </c>
    </row>
    <row r="1880" spans="1:30">
      <c r="A1880">
        <v>601611</v>
      </c>
      <c r="B1880" t="s">
        <v>1088</v>
      </c>
      <c r="C1880" t="s">
        <v>5588</v>
      </c>
      <c r="D1880" s="8">
        <f t="shared" si="30"/>
        <v>44926</v>
      </c>
      <c r="E1880" t="s">
        <v>6983</v>
      </c>
      <c r="F1880">
        <v>1</v>
      </c>
      <c r="G1880" t="s">
        <v>9659</v>
      </c>
      <c r="L1880" t="str" cm="1">
        <f t="array" ref="L1880">[1]!s_info_industry_gics(A1880,1)</f>
        <v>工业</v>
      </c>
      <c r="M1880" t="str" cm="1">
        <f t="array" ref="M1880">[1]!s_info_industry_gicscode(A1880,1)</f>
        <v>20</v>
      </c>
      <c r="N1880" t="str">
        <f>[1]!s_info_industry_gics(A1880,2)</f>
        <v>资本货物</v>
      </c>
      <c r="O1880" t="str">
        <f>[1]!s_info_industry_gicscode(A1880,2)</f>
        <v>2010</v>
      </c>
      <c r="P1880" cm="1">
        <f t="array" ref="P1880">[1]!s_stmnote_suppliertop5(A1880,D1880,1)</f>
        <v>0</v>
      </c>
      <c r="Q1880">
        <f>[1]!s_stmnote_suppliertop5(A1880,D1880,2)</f>
        <v>0</v>
      </c>
      <c r="R1880" cm="1">
        <f t="array" ref="R1880">[1]!s_stmnote_suppliertop5(A1880,D1880,3)</f>
        <v>0</v>
      </c>
      <c r="S1880" cm="1">
        <f t="array" ref="S1880">[1]!s_stmnote_suppliertop5(A1880,D1880,4)</f>
        <v>0</v>
      </c>
      <c r="T1880" cm="1">
        <f t="array" ref="T1880">[1]!s_stmnote_suppliertop5(A1880,D1880,5)</f>
        <v>0</v>
      </c>
      <c r="U1880" s="9">
        <f>[1]!s_stmnote_purchasetop5_pct(A1880,D1880)</f>
        <v>3.89</v>
      </c>
      <c r="V1880" cm="1">
        <f t="array" ref="V1880">[1]!s_stmnote_customertop5($A1880,$D1880,1)</f>
        <v>0</v>
      </c>
      <c r="W1880" cm="1">
        <f t="array" ref="W1880">[1]!s_stmnote_customertop5($A1880,$D1880,2)</f>
        <v>0</v>
      </c>
      <c r="X1880" cm="1">
        <f t="array" ref="X1880">[1]!s_stmnote_customertop5($A1880,$D1880,3)</f>
        <v>0</v>
      </c>
      <c r="Y1880" cm="1">
        <f t="array" ref="Y1880">[1]!s_stmnote_customertop5($A1880,$D1880,4)</f>
        <v>0</v>
      </c>
      <c r="Z1880" cm="1">
        <f t="array" ref="Z1880">[1]!s_stmnote_customertop5($A1880,$D1880,5)</f>
        <v>0</v>
      </c>
      <c r="AA1880" s="9">
        <f>[1]!s_stmnote_salestop5_pct(A1880,D1880)</f>
        <v>25.26</v>
      </c>
      <c r="AB1880" s="9">
        <f>[1]!s_fa_arturn(A1880,D1880)</f>
        <v>2.7932000000000001</v>
      </c>
      <c r="AC1880" s="9">
        <f>[1]!fa_apturn(A1880,D1880)</f>
        <v>2.15518048482024</v>
      </c>
      <c r="AD1880" s="9">
        <f>[1]!s_fa_invturn(A1880,D1880)</f>
        <v>1.8452999999999999</v>
      </c>
    </row>
    <row r="1881" spans="1:30">
      <c r="A1881">
        <v>601611</v>
      </c>
      <c r="B1881" t="s">
        <v>1088</v>
      </c>
      <c r="C1881" t="s">
        <v>5589</v>
      </c>
      <c r="D1881" s="8">
        <f t="shared" si="30"/>
        <v>45291</v>
      </c>
      <c r="E1881" t="s">
        <v>6942</v>
      </c>
      <c r="F1881">
        <v>1</v>
      </c>
      <c r="G1881" t="s">
        <v>9660</v>
      </c>
      <c r="L1881" t="str" cm="1">
        <f t="array" ref="L1881">[1]!s_info_industry_gics(A1881,1)</f>
        <v>工业</v>
      </c>
      <c r="M1881" t="str" cm="1">
        <f t="array" ref="M1881">[1]!s_info_industry_gicscode(A1881,1)</f>
        <v>20</v>
      </c>
      <c r="N1881" t="str">
        <f>[1]!s_info_industry_gics(A1881,2)</f>
        <v>资本货物</v>
      </c>
      <c r="O1881" t="str">
        <f>[1]!s_info_industry_gicscode(A1881,2)</f>
        <v>2010</v>
      </c>
      <c r="P1881" cm="1">
        <f t="array" ref="P1881">[1]!s_stmnote_suppliertop5(A1881,D1881,1)</f>
        <v>0</v>
      </c>
      <c r="Q1881">
        <f>[1]!s_stmnote_suppliertop5(A1881,D1881,2)</f>
        <v>0</v>
      </c>
      <c r="R1881" cm="1">
        <f t="array" ref="R1881">[1]!s_stmnote_suppliertop5(A1881,D1881,3)</f>
        <v>0</v>
      </c>
      <c r="S1881" cm="1">
        <f t="array" ref="S1881">[1]!s_stmnote_suppliertop5(A1881,D1881,4)</f>
        <v>0</v>
      </c>
      <c r="T1881" cm="1">
        <f t="array" ref="T1881">[1]!s_stmnote_suppliertop5(A1881,D1881,5)</f>
        <v>0</v>
      </c>
      <c r="U1881" s="9">
        <f>[1]!s_stmnote_purchasetop5_pct(A1881,D1881)</f>
        <v>0</v>
      </c>
      <c r="V1881" cm="1">
        <f t="array" ref="V1881">[1]!s_stmnote_customertop5($A1881,$D1881,1)</f>
        <v>0</v>
      </c>
      <c r="W1881" cm="1">
        <f t="array" ref="W1881">[1]!s_stmnote_customertop5($A1881,$D1881,2)</f>
        <v>0</v>
      </c>
      <c r="X1881" cm="1">
        <f t="array" ref="X1881">[1]!s_stmnote_customertop5($A1881,$D1881,3)</f>
        <v>0</v>
      </c>
      <c r="Y1881" cm="1">
        <f t="array" ref="Y1881">[1]!s_stmnote_customertop5($A1881,$D1881,4)</f>
        <v>0</v>
      </c>
      <c r="Z1881" cm="1">
        <f t="array" ref="Z1881">[1]!s_stmnote_customertop5($A1881,$D1881,5)</f>
        <v>0</v>
      </c>
      <c r="AA1881" s="9">
        <f>[1]!s_stmnote_salestop5_pct(A1881,D1881)</f>
        <v>44.34</v>
      </c>
      <c r="AB1881" s="9">
        <f>[1]!s_fa_arturn(A1881,D1881)</f>
        <v>2.7160000000000002</v>
      </c>
      <c r="AC1881" s="9">
        <f>[1]!fa_apturn(A1881,D1881)</f>
        <v>1.93280998852706</v>
      </c>
      <c r="AD1881" s="9">
        <f>[1]!s_fa_invturn(A1881,D1881)</f>
        <v>1.5741000000000001</v>
      </c>
    </row>
    <row r="1882" spans="1:30">
      <c r="A1882">
        <v>601611</v>
      </c>
      <c r="B1882" t="s">
        <v>1088</v>
      </c>
      <c r="C1882" t="s">
        <v>5590</v>
      </c>
      <c r="D1882" s="8">
        <f t="shared" si="30"/>
        <v>45291</v>
      </c>
      <c r="E1882" t="s">
        <v>6945</v>
      </c>
      <c r="F1882">
        <v>1</v>
      </c>
      <c r="G1882" t="s">
        <v>11441</v>
      </c>
      <c r="L1882" t="str" cm="1">
        <f t="array" ref="L1882">[1]!s_info_industry_gics(A1882,1)</f>
        <v>工业</v>
      </c>
      <c r="M1882" t="str" cm="1">
        <f t="array" ref="M1882">[1]!s_info_industry_gicscode(A1882,1)</f>
        <v>20</v>
      </c>
      <c r="N1882" t="str">
        <f>[1]!s_info_industry_gics(A1882,2)</f>
        <v>资本货物</v>
      </c>
      <c r="O1882" t="str">
        <f>[1]!s_info_industry_gicscode(A1882,2)</f>
        <v>2010</v>
      </c>
      <c r="P1882" cm="1">
        <f t="array" ref="P1882">[1]!s_stmnote_suppliertop5(A1882,D1882,1)</f>
        <v>0</v>
      </c>
      <c r="Q1882">
        <f>[1]!s_stmnote_suppliertop5(A1882,D1882,2)</f>
        <v>0</v>
      </c>
      <c r="R1882" cm="1">
        <f t="array" ref="R1882">[1]!s_stmnote_suppliertop5(A1882,D1882,3)</f>
        <v>0</v>
      </c>
      <c r="S1882" cm="1">
        <f t="array" ref="S1882">[1]!s_stmnote_suppliertop5(A1882,D1882,4)</f>
        <v>0</v>
      </c>
      <c r="T1882" cm="1">
        <f t="array" ref="T1882">[1]!s_stmnote_suppliertop5(A1882,D1882,5)</f>
        <v>0</v>
      </c>
      <c r="U1882" s="9">
        <f>[1]!s_stmnote_purchasetop5_pct(A1882,D1882)</f>
        <v>0</v>
      </c>
      <c r="V1882" cm="1">
        <f t="array" ref="V1882">[1]!s_stmnote_customertop5($A1882,$D1882,1)</f>
        <v>0</v>
      </c>
      <c r="W1882" cm="1">
        <f t="array" ref="W1882">[1]!s_stmnote_customertop5($A1882,$D1882,2)</f>
        <v>0</v>
      </c>
      <c r="X1882" cm="1">
        <f t="array" ref="X1882">[1]!s_stmnote_customertop5($A1882,$D1882,3)</f>
        <v>0</v>
      </c>
      <c r="Y1882" cm="1">
        <f t="array" ref="Y1882">[1]!s_stmnote_customertop5($A1882,$D1882,4)</f>
        <v>0</v>
      </c>
      <c r="Z1882" cm="1">
        <f t="array" ref="Z1882">[1]!s_stmnote_customertop5($A1882,$D1882,5)</f>
        <v>0</v>
      </c>
      <c r="AA1882" s="9">
        <f>[1]!s_stmnote_salestop5_pct(A1882,D1882)</f>
        <v>44.34</v>
      </c>
      <c r="AB1882" s="9">
        <f>[1]!s_fa_arturn(A1882,D1882)</f>
        <v>2.7160000000000002</v>
      </c>
      <c r="AC1882" s="9">
        <f>[1]!fa_apturn(A1882,D1882)</f>
        <v>1.93280998852706</v>
      </c>
      <c r="AD1882" s="9">
        <f>[1]!s_fa_invturn(A1882,D1882)</f>
        <v>1.5741000000000001</v>
      </c>
    </row>
    <row r="1883" spans="1:30">
      <c r="A1883">
        <v>601611</v>
      </c>
      <c r="B1883" t="s">
        <v>1088</v>
      </c>
      <c r="C1883" t="s">
        <v>5591</v>
      </c>
      <c r="D1883" s="8">
        <f t="shared" si="30"/>
        <v>45291</v>
      </c>
      <c r="E1883" t="s">
        <v>7061</v>
      </c>
      <c r="F1883">
        <v>1</v>
      </c>
      <c r="G1883" t="s">
        <v>9661</v>
      </c>
      <c r="L1883" t="str" cm="1">
        <f t="array" ref="L1883">[1]!s_info_industry_gics(A1883,1)</f>
        <v>工业</v>
      </c>
      <c r="M1883" t="str" cm="1">
        <f t="array" ref="M1883">[1]!s_info_industry_gicscode(A1883,1)</f>
        <v>20</v>
      </c>
      <c r="N1883" t="str">
        <f>[1]!s_info_industry_gics(A1883,2)</f>
        <v>资本货物</v>
      </c>
      <c r="O1883" t="str">
        <f>[1]!s_info_industry_gicscode(A1883,2)</f>
        <v>2010</v>
      </c>
      <c r="P1883" cm="1">
        <f t="array" ref="P1883">[1]!s_stmnote_suppliertop5(A1883,D1883,1)</f>
        <v>0</v>
      </c>
      <c r="Q1883">
        <f>[1]!s_stmnote_suppliertop5(A1883,D1883,2)</f>
        <v>0</v>
      </c>
      <c r="R1883" cm="1">
        <f t="array" ref="R1883">[1]!s_stmnote_suppliertop5(A1883,D1883,3)</f>
        <v>0</v>
      </c>
      <c r="S1883" cm="1">
        <f t="array" ref="S1883">[1]!s_stmnote_suppliertop5(A1883,D1883,4)</f>
        <v>0</v>
      </c>
      <c r="T1883" cm="1">
        <f t="array" ref="T1883">[1]!s_stmnote_suppliertop5(A1883,D1883,5)</f>
        <v>0</v>
      </c>
      <c r="U1883" s="9">
        <f>[1]!s_stmnote_purchasetop5_pct(A1883,D1883)</f>
        <v>0</v>
      </c>
      <c r="V1883" cm="1">
        <f t="array" ref="V1883">[1]!s_stmnote_customertop5($A1883,$D1883,1)</f>
        <v>0</v>
      </c>
      <c r="W1883" cm="1">
        <f t="array" ref="W1883">[1]!s_stmnote_customertop5($A1883,$D1883,2)</f>
        <v>0</v>
      </c>
      <c r="X1883" cm="1">
        <f t="array" ref="X1883">[1]!s_stmnote_customertop5($A1883,$D1883,3)</f>
        <v>0</v>
      </c>
      <c r="Y1883" cm="1">
        <f t="array" ref="Y1883">[1]!s_stmnote_customertop5($A1883,$D1883,4)</f>
        <v>0</v>
      </c>
      <c r="Z1883" cm="1">
        <f t="array" ref="Z1883">[1]!s_stmnote_customertop5($A1883,$D1883,5)</f>
        <v>0</v>
      </c>
      <c r="AA1883" s="9">
        <f>[1]!s_stmnote_salestop5_pct(A1883,D1883)</f>
        <v>44.34</v>
      </c>
      <c r="AB1883" s="9">
        <f>[1]!s_fa_arturn(A1883,D1883)</f>
        <v>2.7160000000000002</v>
      </c>
      <c r="AC1883" s="9">
        <f>[1]!fa_apturn(A1883,D1883)</f>
        <v>1.93280998852706</v>
      </c>
      <c r="AD1883" s="9">
        <f>[1]!s_fa_invturn(A1883,D1883)</f>
        <v>1.5741000000000001</v>
      </c>
    </row>
    <row r="1884" spans="1:30">
      <c r="A1884">
        <v>601611</v>
      </c>
      <c r="B1884" t="s">
        <v>1088</v>
      </c>
      <c r="C1884" t="s">
        <v>5592</v>
      </c>
      <c r="D1884" s="8">
        <f t="shared" si="30"/>
        <v>45291</v>
      </c>
      <c r="E1884" t="s">
        <v>7114</v>
      </c>
      <c r="F1884">
        <v>1</v>
      </c>
      <c r="G1884" t="s">
        <v>9662</v>
      </c>
      <c r="L1884" t="str" cm="1">
        <f t="array" ref="L1884">[1]!s_info_industry_gics(A1884,1)</f>
        <v>工业</v>
      </c>
      <c r="M1884" t="str" cm="1">
        <f t="array" ref="M1884">[1]!s_info_industry_gicscode(A1884,1)</f>
        <v>20</v>
      </c>
      <c r="N1884" t="str">
        <f>[1]!s_info_industry_gics(A1884,2)</f>
        <v>资本货物</v>
      </c>
      <c r="O1884" t="str">
        <f>[1]!s_info_industry_gicscode(A1884,2)</f>
        <v>2010</v>
      </c>
      <c r="P1884" cm="1">
        <f t="array" ref="P1884">[1]!s_stmnote_suppliertop5(A1884,D1884,1)</f>
        <v>0</v>
      </c>
      <c r="Q1884">
        <f>[1]!s_stmnote_suppliertop5(A1884,D1884,2)</f>
        <v>0</v>
      </c>
      <c r="R1884" cm="1">
        <f t="array" ref="R1884">[1]!s_stmnote_suppliertop5(A1884,D1884,3)</f>
        <v>0</v>
      </c>
      <c r="S1884" cm="1">
        <f t="array" ref="S1884">[1]!s_stmnote_suppliertop5(A1884,D1884,4)</f>
        <v>0</v>
      </c>
      <c r="T1884" cm="1">
        <f t="array" ref="T1884">[1]!s_stmnote_suppliertop5(A1884,D1884,5)</f>
        <v>0</v>
      </c>
      <c r="U1884" s="9">
        <f>[1]!s_stmnote_purchasetop5_pct(A1884,D1884)</f>
        <v>0</v>
      </c>
      <c r="V1884" cm="1">
        <f t="array" ref="V1884">[1]!s_stmnote_customertop5($A1884,$D1884,1)</f>
        <v>0</v>
      </c>
      <c r="W1884" cm="1">
        <f t="array" ref="W1884">[1]!s_stmnote_customertop5($A1884,$D1884,2)</f>
        <v>0</v>
      </c>
      <c r="X1884" cm="1">
        <f t="array" ref="X1884">[1]!s_stmnote_customertop5($A1884,$D1884,3)</f>
        <v>0</v>
      </c>
      <c r="Y1884" cm="1">
        <f t="array" ref="Y1884">[1]!s_stmnote_customertop5($A1884,$D1884,4)</f>
        <v>0</v>
      </c>
      <c r="Z1884" cm="1">
        <f t="array" ref="Z1884">[1]!s_stmnote_customertop5($A1884,$D1884,5)</f>
        <v>0</v>
      </c>
      <c r="AA1884" s="9">
        <f>[1]!s_stmnote_salestop5_pct(A1884,D1884)</f>
        <v>44.34</v>
      </c>
      <c r="AB1884" s="9">
        <f>[1]!s_fa_arturn(A1884,D1884)</f>
        <v>2.7160000000000002</v>
      </c>
      <c r="AC1884" s="9">
        <f>[1]!fa_apturn(A1884,D1884)</f>
        <v>1.93280998852706</v>
      </c>
      <c r="AD1884" s="9">
        <f>[1]!s_fa_invturn(A1884,D1884)</f>
        <v>1.5741000000000001</v>
      </c>
    </row>
    <row r="1885" spans="1:30">
      <c r="A1885">
        <v>601611</v>
      </c>
      <c r="B1885" t="s">
        <v>1088</v>
      </c>
      <c r="C1885" t="s">
        <v>5593</v>
      </c>
      <c r="D1885" s="8">
        <f t="shared" si="30"/>
        <v>45657</v>
      </c>
      <c r="E1885" t="s">
        <v>7665</v>
      </c>
      <c r="F1885">
        <v>1</v>
      </c>
      <c r="G1885" t="s">
        <v>11442</v>
      </c>
      <c r="L1885" t="str" cm="1">
        <f t="array" ref="L1885">[1]!s_info_industry_gics(A1885,1)</f>
        <v>工业</v>
      </c>
      <c r="M1885" t="str" cm="1">
        <f t="array" ref="M1885">[1]!s_info_industry_gicscode(A1885,1)</f>
        <v>20</v>
      </c>
      <c r="N1885" t="str">
        <f>[1]!s_info_industry_gics(A1885,2)</f>
        <v>资本货物</v>
      </c>
      <c r="O1885" t="str">
        <f>[1]!s_info_industry_gicscode(A1885,2)</f>
        <v>2010</v>
      </c>
      <c r="P1885" cm="1">
        <f t="array" ref="P1885">[1]!s_stmnote_suppliertop5(A1885,D1885,1)</f>
        <v>0</v>
      </c>
      <c r="Q1885">
        <f>[1]!s_stmnote_suppliertop5(A1885,D1885,2)</f>
        <v>0</v>
      </c>
      <c r="R1885" cm="1">
        <f t="array" ref="R1885">[1]!s_stmnote_suppliertop5(A1885,D1885,3)</f>
        <v>0</v>
      </c>
      <c r="S1885" cm="1">
        <f t="array" ref="S1885">[1]!s_stmnote_suppliertop5(A1885,D1885,4)</f>
        <v>0</v>
      </c>
      <c r="T1885" cm="1">
        <f t="array" ref="T1885">[1]!s_stmnote_suppliertop5(A1885,D1885,5)</f>
        <v>0</v>
      </c>
      <c r="U1885" s="9">
        <f>[1]!s_stmnote_purchasetop5_pct(A1885,D1885)</f>
        <v>0</v>
      </c>
      <c r="V1885" cm="1">
        <f t="array" ref="V1885">[1]!s_stmnote_customertop5($A1885,$D1885,1)</f>
        <v>0</v>
      </c>
      <c r="W1885" cm="1">
        <f t="array" ref="W1885">[1]!s_stmnote_customertop5($A1885,$D1885,2)</f>
        <v>0</v>
      </c>
      <c r="X1885" cm="1">
        <f t="array" ref="X1885">[1]!s_stmnote_customertop5($A1885,$D1885,3)</f>
        <v>0</v>
      </c>
      <c r="Y1885" cm="1">
        <f t="array" ref="Y1885">[1]!s_stmnote_customertop5($A1885,$D1885,4)</f>
        <v>0</v>
      </c>
      <c r="Z1885" cm="1">
        <f t="array" ref="Z1885">[1]!s_stmnote_customertop5($A1885,$D1885,5)</f>
        <v>0</v>
      </c>
      <c r="AA1885" s="9">
        <f>[1]!s_stmnote_salestop5_pct(A1885,D1885)</f>
        <v>0</v>
      </c>
      <c r="AB1885" s="9">
        <f>[1]!s_fa_arturn(A1885,D1885)</f>
        <v>0</v>
      </c>
      <c r="AC1885" s="9">
        <f>[1]!fa_apturn(A1885,D1885)</f>
        <v>0</v>
      </c>
      <c r="AD1885" s="9">
        <f>[1]!s_fa_invturn(A1885,D1885)</f>
        <v>0</v>
      </c>
    </row>
    <row r="1886" spans="1:30">
      <c r="A1886">
        <v>601618</v>
      </c>
      <c r="B1886" t="s">
        <v>1089</v>
      </c>
      <c r="C1886" t="s">
        <v>5594</v>
      </c>
      <c r="D1886" s="8">
        <f t="shared" si="30"/>
        <v>45291</v>
      </c>
      <c r="E1886" t="s">
        <v>7046</v>
      </c>
      <c r="F1886">
        <v>1</v>
      </c>
      <c r="G1886" t="s">
        <v>9663</v>
      </c>
      <c r="L1886" t="str" cm="1">
        <f t="array" ref="L1886">[1]!s_info_industry_gics(A1886,1)</f>
        <v>工业</v>
      </c>
      <c r="M1886" t="str" cm="1">
        <f t="array" ref="M1886">[1]!s_info_industry_gicscode(A1886,1)</f>
        <v>20</v>
      </c>
      <c r="N1886" t="str">
        <f>[1]!s_info_industry_gics(A1886,2)</f>
        <v>资本货物</v>
      </c>
      <c r="O1886" t="str">
        <f>[1]!s_info_industry_gicscode(A1886,2)</f>
        <v>2010</v>
      </c>
      <c r="P1886" t="str" cm="1">
        <f t="array" ref="P1886">[1]!s_stmnote_suppliertop5(A1886,D1886,1)</f>
        <v>供应商1</v>
      </c>
      <c r="Q1886" t="str">
        <f>[1]!s_stmnote_suppliertop5(A1886,D1886,2)</f>
        <v>供应商2</v>
      </c>
      <c r="R1886" t="str" cm="1">
        <f t="array" ref="R1886">[1]!s_stmnote_suppliertop5(A1886,D1886,3)</f>
        <v>供应商3</v>
      </c>
      <c r="S1886" t="str" cm="1">
        <f t="array" ref="S1886">[1]!s_stmnote_suppliertop5(A1886,D1886,4)</f>
        <v>供应商4</v>
      </c>
      <c r="T1886" t="str" cm="1">
        <f t="array" ref="T1886">[1]!s_stmnote_suppliertop5(A1886,D1886,5)</f>
        <v>供应商5</v>
      </c>
      <c r="U1886" s="9">
        <f>[1]!s_stmnote_purchasetop5_pct(A1886,D1886)</f>
        <v>1.48</v>
      </c>
      <c r="V1886" t="str" cm="1">
        <f t="array" ref="V1886">[1]!s_stmnote_customertop5($A1886,$D1886,1)</f>
        <v>单位1</v>
      </c>
      <c r="W1886" t="str" cm="1">
        <f t="array" ref="W1886">[1]!s_stmnote_customertop5($A1886,$D1886,2)</f>
        <v>单位2</v>
      </c>
      <c r="X1886" t="str" cm="1">
        <f t="array" ref="X1886">[1]!s_stmnote_customertop5($A1886,$D1886,3)</f>
        <v>单位3</v>
      </c>
      <c r="Y1886" t="str" cm="1">
        <f t="array" ref="Y1886">[1]!s_stmnote_customertop5($A1886,$D1886,4)</f>
        <v>单位4</v>
      </c>
      <c r="Z1886" t="str" cm="1">
        <f t="array" ref="Z1886">[1]!s_stmnote_customertop5($A1886,$D1886,5)</f>
        <v>单位5</v>
      </c>
      <c r="AA1886" s="9">
        <f>[1]!s_stmnote_salestop5_pct(A1886,D1886)</f>
        <v>2.79</v>
      </c>
      <c r="AB1886" s="9">
        <f>[1]!s_fa_arturn(A1886,D1886)</f>
        <v>5.6727999999999996</v>
      </c>
      <c r="AC1886" s="9">
        <f>[1]!fa_apturn(A1886,D1886)</f>
        <v>2.6778207359887598</v>
      </c>
      <c r="AD1886" s="9">
        <f>[1]!s_fa_invturn(A1886,D1886)</f>
        <v>2.9456000000000002</v>
      </c>
    </row>
    <row r="1887" spans="1:30">
      <c r="A1887">
        <v>601618</v>
      </c>
      <c r="B1887" t="s">
        <v>1089</v>
      </c>
      <c r="C1887" t="s">
        <v>5595</v>
      </c>
      <c r="D1887" s="8">
        <f t="shared" si="30"/>
        <v>45657</v>
      </c>
      <c r="E1887" t="s">
        <v>7014</v>
      </c>
      <c r="F1887">
        <v>1</v>
      </c>
      <c r="G1887" t="s">
        <v>9664</v>
      </c>
      <c r="L1887" t="str" cm="1">
        <f t="array" ref="L1887">[1]!s_info_industry_gics(A1887,1)</f>
        <v>工业</v>
      </c>
      <c r="M1887" t="str" cm="1">
        <f t="array" ref="M1887">[1]!s_info_industry_gicscode(A1887,1)</f>
        <v>20</v>
      </c>
      <c r="N1887" t="str">
        <f>[1]!s_info_industry_gics(A1887,2)</f>
        <v>资本货物</v>
      </c>
      <c r="O1887" t="str">
        <f>[1]!s_info_industry_gicscode(A1887,2)</f>
        <v>2010</v>
      </c>
      <c r="P1887" cm="1">
        <f t="array" ref="P1887">[1]!s_stmnote_suppliertop5(A1887,D1887,1)</f>
        <v>0</v>
      </c>
      <c r="Q1887">
        <f>[1]!s_stmnote_suppliertop5(A1887,D1887,2)</f>
        <v>0</v>
      </c>
      <c r="R1887" cm="1">
        <f t="array" ref="R1887">[1]!s_stmnote_suppliertop5(A1887,D1887,3)</f>
        <v>0</v>
      </c>
      <c r="S1887" cm="1">
        <f t="array" ref="S1887">[1]!s_stmnote_suppliertop5(A1887,D1887,4)</f>
        <v>0</v>
      </c>
      <c r="T1887" cm="1">
        <f t="array" ref="T1887">[1]!s_stmnote_suppliertop5(A1887,D1887,5)</f>
        <v>0</v>
      </c>
      <c r="U1887" s="9">
        <f>[1]!s_stmnote_purchasetop5_pct(A1887,D1887)</f>
        <v>0</v>
      </c>
      <c r="V1887" cm="1">
        <f t="array" ref="V1887">[1]!s_stmnote_customertop5($A1887,$D1887,1)</f>
        <v>0</v>
      </c>
      <c r="W1887" cm="1">
        <f t="array" ref="W1887">[1]!s_stmnote_customertop5($A1887,$D1887,2)</f>
        <v>0</v>
      </c>
      <c r="X1887" cm="1">
        <f t="array" ref="X1887">[1]!s_stmnote_customertop5($A1887,$D1887,3)</f>
        <v>0</v>
      </c>
      <c r="Y1887" cm="1">
        <f t="array" ref="Y1887">[1]!s_stmnote_customertop5($A1887,$D1887,4)</f>
        <v>0</v>
      </c>
      <c r="Z1887" cm="1">
        <f t="array" ref="Z1887">[1]!s_stmnote_customertop5($A1887,$D1887,5)</f>
        <v>0</v>
      </c>
      <c r="AA1887" s="9">
        <f>[1]!s_stmnote_salestop5_pct(A1887,D1887)</f>
        <v>0</v>
      </c>
      <c r="AB1887" s="9">
        <f>[1]!s_fa_arturn(A1887,D1887)</f>
        <v>0</v>
      </c>
      <c r="AC1887" s="9">
        <f>[1]!fa_apturn(A1887,D1887)</f>
        <v>0</v>
      </c>
      <c r="AD1887" s="9">
        <f>[1]!s_fa_invturn(A1887,D1887)</f>
        <v>0</v>
      </c>
    </row>
    <row r="1888" spans="1:30">
      <c r="A1888">
        <v>601668</v>
      </c>
      <c r="B1888" t="s">
        <v>1094</v>
      </c>
      <c r="C1888" t="s">
        <v>5620</v>
      </c>
      <c r="D1888" s="8">
        <f t="shared" si="30"/>
        <v>44561</v>
      </c>
      <c r="E1888" t="s">
        <v>7059</v>
      </c>
      <c r="F1888">
        <v>1</v>
      </c>
      <c r="G1888" t="s">
        <v>9674</v>
      </c>
      <c r="L1888" t="str" cm="1">
        <f t="array" ref="L1888">[1]!s_info_industry_gics(A1888,1)</f>
        <v>工业</v>
      </c>
      <c r="M1888" t="str" cm="1">
        <f t="array" ref="M1888">[1]!s_info_industry_gicscode(A1888,1)</f>
        <v>20</v>
      </c>
      <c r="N1888" t="str">
        <f>[1]!s_info_industry_gics(A1888,2)</f>
        <v>资本货物</v>
      </c>
      <c r="O1888" t="str">
        <f>[1]!s_info_industry_gicscode(A1888,2)</f>
        <v>2010</v>
      </c>
      <c r="P1888" cm="1">
        <f t="array" ref="P1888">[1]!s_stmnote_suppliertop5(A1888,D1888,1)</f>
        <v>0</v>
      </c>
      <c r="Q1888">
        <f>[1]!s_stmnote_suppliertop5(A1888,D1888,2)</f>
        <v>0</v>
      </c>
      <c r="R1888" cm="1">
        <f t="array" ref="R1888">[1]!s_stmnote_suppliertop5(A1888,D1888,3)</f>
        <v>0</v>
      </c>
      <c r="S1888" cm="1">
        <f t="array" ref="S1888">[1]!s_stmnote_suppliertop5(A1888,D1888,4)</f>
        <v>0</v>
      </c>
      <c r="T1888" cm="1">
        <f t="array" ref="T1888">[1]!s_stmnote_suppliertop5(A1888,D1888,5)</f>
        <v>0</v>
      </c>
      <c r="U1888" s="9">
        <f>[1]!s_stmnote_purchasetop5_pct(A1888,D1888)</f>
        <v>0</v>
      </c>
      <c r="V1888" t="str" cm="1">
        <f t="array" ref="V1888">[1]!s_stmnote_customertop5($A1888,$D1888,1)</f>
        <v>黔东南苗族侗族自治州交通运输局</v>
      </c>
      <c r="W1888" t="str" cm="1">
        <f t="array" ref="W1888">[1]!s_stmnote_customertop5($A1888,$D1888,2)</f>
        <v>济青高速铁路有限公司</v>
      </c>
      <c r="X1888" cm="1">
        <f t="array" ref="X1888">[1]!s_stmnote_customertop5($A1888,$D1888,3)</f>
        <v>0</v>
      </c>
      <c r="Y1888" cm="1">
        <f t="array" ref="Y1888">[1]!s_stmnote_customertop5($A1888,$D1888,4)</f>
        <v>0</v>
      </c>
      <c r="Z1888" cm="1">
        <f t="array" ref="Z1888">[1]!s_stmnote_customertop5($A1888,$D1888,5)</f>
        <v>0</v>
      </c>
      <c r="AA1888" s="9">
        <f>[1]!s_stmnote_salestop5_pct(A1888,D1888)</f>
        <v>0.38</v>
      </c>
      <c r="AB1888" s="9">
        <f>[1]!s_fa_arturn(A1888,D1888)</f>
        <v>11.0883</v>
      </c>
      <c r="AC1888" s="9">
        <f>[1]!fa_apturn(A1888,D1888)</f>
        <v>3.29217395225856</v>
      </c>
      <c r="AD1888" s="9">
        <f>[1]!s_fa_invturn(A1888,D1888)</f>
        <v>1.9329000000000001</v>
      </c>
    </row>
    <row r="1889" spans="1:30">
      <c r="A1889">
        <v>601668</v>
      </c>
      <c r="B1889" t="s">
        <v>1094</v>
      </c>
      <c r="C1889" t="s">
        <v>5621</v>
      </c>
      <c r="D1889" s="8">
        <f t="shared" si="30"/>
        <v>44926</v>
      </c>
      <c r="E1889" t="s">
        <v>6991</v>
      </c>
      <c r="F1889">
        <v>1</v>
      </c>
      <c r="G1889" t="s">
        <v>9675</v>
      </c>
      <c r="L1889" t="str" cm="1">
        <f t="array" ref="L1889">[1]!s_info_industry_gics(A1889,1)</f>
        <v>工业</v>
      </c>
      <c r="M1889" t="str" cm="1">
        <f t="array" ref="M1889">[1]!s_info_industry_gicscode(A1889,1)</f>
        <v>20</v>
      </c>
      <c r="N1889" t="str">
        <f>[1]!s_info_industry_gics(A1889,2)</f>
        <v>资本货物</v>
      </c>
      <c r="O1889" t="str">
        <f>[1]!s_info_industry_gicscode(A1889,2)</f>
        <v>2010</v>
      </c>
      <c r="P1889" cm="1">
        <f t="array" ref="P1889">[1]!s_stmnote_suppliertop5(A1889,D1889,1)</f>
        <v>0</v>
      </c>
      <c r="Q1889">
        <f>[1]!s_stmnote_suppliertop5(A1889,D1889,2)</f>
        <v>0</v>
      </c>
      <c r="R1889" cm="1">
        <f t="array" ref="R1889">[1]!s_stmnote_suppliertop5(A1889,D1889,3)</f>
        <v>0</v>
      </c>
      <c r="S1889" cm="1">
        <f t="array" ref="S1889">[1]!s_stmnote_suppliertop5(A1889,D1889,4)</f>
        <v>0</v>
      </c>
      <c r="T1889" cm="1">
        <f t="array" ref="T1889">[1]!s_stmnote_suppliertop5(A1889,D1889,5)</f>
        <v>0</v>
      </c>
      <c r="U1889" s="9">
        <f>[1]!s_stmnote_purchasetop5_pct(A1889,D1889)</f>
        <v>2</v>
      </c>
      <c r="V1889" cm="1">
        <f t="array" ref="V1889">[1]!s_stmnote_customertop5($A1889,$D1889,1)</f>
        <v>0</v>
      </c>
      <c r="W1889" cm="1">
        <f t="array" ref="W1889">[1]!s_stmnote_customertop5($A1889,$D1889,2)</f>
        <v>0</v>
      </c>
      <c r="X1889" cm="1">
        <f t="array" ref="X1889">[1]!s_stmnote_customertop5($A1889,$D1889,3)</f>
        <v>0</v>
      </c>
      <c r="Y1889" cm="1">
        <f t="array" ref="Y1889">[1]!s_stmnote_customertop5($A1889,$D1889,4)</f>
        <v>0</v>
      </c>
      <c r="Z1889" cm="1">
        <f t="array" ref="Z1889">[1]!s_stmnote_customertop5($A1889,$D1889,5)</f>
        <v>0</v>
      </c>
      <c r="AA1889" s="9">
        <f>[1]!s_stmnote_salestop5_pct(A1889,D1889)</f>
        <v>1.8</v>
      </c>
      <c r="AB1889" s="9">
        <f>[1]!s_fa_arturn(A1889,D1889)</f>
        <v>10.5082</v>
      </c>
      <c r="AC1889" s="9">
        <f>[1]!fa_apturn(A1889,D1889)</f>
        <v>3.33904752439881</v>
      </c>
      <c r="AD1889" s="9">
        <f>[1]!s_fa_invturn(A1889,D1889)</f>
        <v>1.8843000000000001</v>
      </c>
    </row>
    <row r="1890" spans="1:30">
      <c r="A1890">
        <v>601669</v>
      </c>
      <c r="B1890" t="s">
        <v>1095</v>
      </c>
      <c r="C1890" t="s">
        <v>5622</v>
      </c>
      <c r="D1890" s="8">
        <f t="shared" si="30"/>
        <v>44561</v>
      </c>
      <c r="E1890" t="s">
        <v>7480</v>
      </c>
      <c r="F1890">
        <v>2</v>
      </c>
      <c r="G1890" t="s">
        <v>11455</v>
      </c>
      <c r="H1890" t="s">
        <v>12517</v>
      </c>
      <c r="L1890" t="str" cm="1">
        <f t="array" ref="L1890">[1]!s_info_industry_gics(A1890,1)</f>
        <v>工业</v>
      </c>
      <c r="M1890" t="str" cm="1">
        <f t="array" ref="M1890">[1]!s_info_industry_gicscode(A1890,1)</f>
        <v>20</v>
      </c>
      <c r="N1890" t="str">
        <f>[1]!s_info_industry_gics(A1890,2)</f>
        <v>资本货物</v>
      </c>
      <c r="O1890" t="str">
        <f>[1]!s_info_industry_gicscode(A1890,2)</f>
        <v>2010</v>
      </c>
      <c r="P1890" cm="1">
        <f t="array" ref="P1890">[1]!s_stmnote_suppliertop5(A1890,D1890,1)</f>
        <v>0</v>
      </c>
      <c r="Q1890">
        <f>[1]!s_stmnote_suppliertop5(A1890,D1890,2)</f>
        <v>0</v>
      </c>
      <c r="R1890" cm="1">
        <f t="array" ref="R1890">[1]!s_stmnote_suppliertop5(A1890,D1890,3)</f>
        <v>0</v>
      </c>
      <c r="S1890" cm="1">
        <f t="array" ref="S1890">[1]!s_stmnote_suppliertop5(A1890,D1890,4)</f>
        <v>0</v>
      </c>
      <c r="T1890" cm="1">
        <f t="array" ref="T1890">[1]!s_stmnote_suppliertop5(A1890,D1890,5)</f>
        <v>0</v>
      </c>
      <c r="U1890" s="9">
        <f>[1]!s_stmnote_purchasetop5_pct(A1890,D1890)</f>
        <v>23.16</v>
      </c>
      <c r="V1890" cm="1">
        <f t="array" ref="V1890">[1]!s_stmnote_customertop5($A1890,$D1890,1)</f>
        <v>0</v>
      </c>
      <c r="W1890" cm="1">
        <f t="array" ref="W1890">[1]!s_stmnote_customertop5($A1890,$D1890,2)</f>
        <v>0</v>
      </c>
      <c r="X1890" cm="1">
        <f t="array" ref="X1890">[1]!s_stmnote_customertop5($A1890,$D1890,3)</f>
        <v>0</v>
      </c>
      <c r="Y1890" cm="1">
        <f t="array" ref="Y1890">[1]!s_stmnote_customertop5($A1890,$D1890,4)</f>
        <v>0</v>
      </c>
      <c r="Z1890" cm="1">
        <f t="array" ref="Z1890">[1]!s_stmnote_customertop5($A1890,$D1890,5)</f>
        <v>0</v>
      </c>
      <c r="AA1890" s="9">
        <f>[1]!s_stmnote_salestop5_pct(A1890,D1890)</f>
        <v>10.37</v>
      </c>
      <c r="AB1890" s="9">
        <f>[1]!s_fa_arturn(A1890,D1890)</f>
        <v>6.9671000000000003</v>
      </c>
      <c r="AC1890" s="9">
        <f>[1]!fa_apturn(A1890,D1890)</f>
        <v>3.0101757944787799</v>
      </c>
      <c r="AD1890" s="9">
        <f>[1]!s_fa_invturn(A1890,D1890)</f>
        <v>2.0966</v>
      </c>
    </row>
    <row r="1891" spans="1:30">
      <c r="A1891">
        <v>601669</v>
      </c>
      <c r="B1891" t="s">
        <v>1095</v>
      </c>
      <c r="C1891" t="s">
        <v>5622</v>
      </c>
      <c r="D1891" s="8">
        <f t="shared" si="30"/>
        <v>44926</v>
      </c>
      <c r="E1891" t="s">
        <v>7569</v>
      </c>
      <c r="F1891">
        <v>2</v>
      </c>
      <c r="G1891" t="s">
        <v>11456</v>
      </c>
      <c r="H1891" t="s">
        <v>12518</v>
      </c>
      <c r="L1891" t="str" cm="1">
        <f t="array" ref="L1891">[1]!s_info_industry_gics(A1891,1)</f>
        <v>工业</v>
      </c>
      <c r="M1891" t="str" cm="1">
        <f t="array" ref="M1891">[1]!s_info_industry_gicscode(A1891,1)</f>
        <v>20</v>
      </c>
      <c r="N1891" t="str">
        <f>[1]!s_info_industry_gics(A1891,2)</f>
        <v>资本货物</v>
      </c>
      <c r="O1891" t="str">
        <f>[1]!s_info_industry_gicscode(A1891,2)</f>
        <v>2010</v>
      </c>
      <c r="P1891" cm="1">
        <f t="array" ref="P1891">[1]!s_stmnote_suppliertop5(A1891,D1891,1)</f>
        <v>0</v>
      </c>
      <c r="Q1891">
        <f>[1]!s_stmnote_suppliertop5(A1891,D1891,2)</f>
        <v>0</v>
      </c>
      <c r="R1891" cm="1">
        <f t="array" ref="R1891">[1]!s_stmnote_suppliertop5(A1891,D1891,3)</f>
        <v>0</v>
      </c>
      <c r="S1891" cm="1">
        <f t="array" ref="S1891">[1]!s_stmnote_suppliertop5(A1891,D1891,4)</f>
        <v>0</v>
      </c>
      <c r="T1891" cm="1">
        <f t="array" ref="T1891">[1]!s_stmnote_suppliertop5(A1891,D1891,5)</f>
        <v>0</v>
      </c>
      <c r="U1891" s="9">
        <f>[1]!s_stmnote_purchasetop5_pct(A1891,D1891)</f>
        <v>14.75</v>
      </c>
      <c r="V1891" cm="1">
        <f t="array" ref="V1891">[1]!s_stmnote_customertop5($A1891,$D1891,1)</f>
        <v>0</v>
      </c>
      <c r="W1891" cm="1">
        <f t="array" ref="W1891">[1]!s_stmnote_customertop5($A1891,$D1891,2)</f>
        <v>0</v>
      </c>
      <c r="X1891" cm="1">
        <f t="array" ref="X1891">[1]!s_stmnote_customertop5($A1891,$D1891,3)</f>
        <v>0</v>
      </c>
      <c r="Y1891" cm="1">
        <f t="array" ref="Y1891">[1]!s_stmnote_customertop5($A1891,$D1891,4)</f>
        <v>0</v>
      </c>
      <c r="Z1891" cm="1">
        <f t="array" ref="Z1891">[1]!s_stmnote_customertop5($A1891,$D1891,5)</f>
        <v>0</v>
      </c>
      <c r="AA1891" s="9">
        <f>[1]!s_stmnote_salestop5_pct(A1891,D1891)</f>
        <v>10.64</v>
      </c>
      <c r="AB1891" s="9">
        <f>[1]!s_fa_arturn(A1891,D1891)</f>
        <v>6.6077000000000004</v>
      </c>
      <c r="AC1891" s="9">
        <f>[1]!fa_apturn(A1891,D1891)</f>
        <v>3.0019628033621002</v>
      </c>
      <c r="AD1891" s="9">
        <f>[1]!s_fa_invturn(A1891,D1891)</f>
        <v>3.2894000000000001</v>
      </c>
    </row>
    <row r="1892" spans="1:30">
      <c r="A1892">
        <v>601669</v>
      </c>
      <c r="B1892" t="s">
        <v>1095</v>
      </c>
      <c r="C1892" t="s">
        <v>5623</v>
      </c>
      <c r="D1892" s="8">
        <f t="shared" si="30"/>
        <v>44926</v>
      </c>
      <c r="E1892" t="s">
        <v>7595</v>
      </c>
      <c r="F1892">
        <v>2</v>
      </c>
      <c r="G1892" t="s">
        <v>11457</v>
      </c>
      <c r="H1892" t="s">
        <v>12519</v>
      </c>
      <c r="L1892" t="str" cm="1">
        <f t="array" ref="L1892">[1]!s_info_industry_gics(A1892,1)</f>
        <v>工业</v>
      </c>
      <c r="M1892" t="str" cm="1">
        <f t="array" ref="M1892">[1]!s_info_industry_gicscode(A1892,1)</f>
        <v>20</v>
      </c>
      <c r="N1892" t="str">
        <f>[1]!s_info_industry_gics(A1892,2)</f>
        <v>资本货物</v>
      </c>
      <c r="O1892" t="str">
        <f>[1]!s_info_industry_gicscode(A1892,2)</f>
        <v>2010</v>
      </c>
      <c r="P1892" cm="1">
        <f t="array" ref="P1892">[1]!s_stmnote_suppliertop5(A1892,D1892,1)</f>
        <v>0</v>
      </c>
      <c r="Q1892">
        <f>[1]!s_stmnote_suppliertop5(A1892,D1892,2)</f>
        <v>0</v>
      </c>
      <c r="R1892" cm="1">
        <f t="array" ref="R1892">[1]!s_stmnote_suppliertop5(A1892,D1892,3)</f>
        <v>0</v>
      </c>
      <c r="S1892" cm="1">
        <f t="array" ref="S1892">[1]!s_stmnote_suppliertop5(A1892,D1892,4)</f>
        <v>0</v>
      </c>
      <c r="T1892" cm="1">
        <f t="array" ref="T1892">[1]!s_stmnote_suppliertop5(A1892,D1892,5)</f>
        <v>0</v>
      </c>
      <c r="U1892" s="9">
        <f>[1]!s_stmnote_purchasetop5_pct(A1892,D1892)</f>
        <v>14.75</v>
      </c>
      <c r="V1892" cm="1">
        <f t="array" ref="V1892">[1]!s_stmnote_customertop5($A1892,$D1892,1)</f>
        <v>0</v>
      </c>
      <c r="W1892" cm="1">
        <f t="array" ref="W1892">[1]!s_stmnote_customertop5($A1892,$D1892,2)</f>
        <v>0</v>
      </c>
      <c r="X1892" cm="1">
        <f t="array" ref="X1892">[1]!s_stmnote_customertop5($A1892,$D1892,3)</f>
        <v>0</v>
      </c>
      <c r="Y1892" cm="1">
        <f t="array" ref="Y1892">[1]!s_stmnote_customertop5($A1892,$D1892,4)</f>
        <v>0</v>
      </c>
      <c r="Z1892" cm="1">
        <f t="array" ref="Z1892">[1]!s_stmnote_customertop5($A1892,$D1892,5)</f>
        <v>0</v>
      </c>
      <c r="AA1892" s="9">
        <f>[1]!s_stmnote_salestop5_pct(A1892,D1892)</f>
        <v>10.64</v>
      </c>
      <c r="AB1892" s="9">
        <f>[1]!s_fa_arturn(A1892,D1892)</f>
        <v>6.6077000000000004</v>
      </c>
      <c r="AC1892" s="9">
        <f>[1]!fa_apturn(A1892,D1892)</f>
        <v>3.0019628033621002</v>
      </c>
      <c r="AD1892" s="9">
        <f>[1]!s_fa_invturn(A1892,D1892)</f>
        <v>3.2894000000000001</v>
      </c>
    </row>
    <row r="1893" spans="1:30">
      <c r="A1893">
        <v>601669</v>
      </c>
      <c r="B1893" t="s">
        <v>1095</v>
      </c>
      <c r="C1893" t="s">
        <v>5624</v>
      </c>
      <c r="D1893" s="8">
        <f t="shared" si="30"/>
        <v>44926</v>
      </c>
      <c r="E1893" t="s">
        <v>7643</v>
      </c>
      <c r="F1893">
        <v>2</v>
      </c>
      <c r="G1893" t="s">
        <v>11458</v>
      </c>
      <c r="H1893" t="s">
        <v>12520</v>
      </c>
      <c r="L1893" t="str" cm="1">
        <f t="array" ref="L1893">[1]!s_info_industry_gics(A1893,1)</f>
        <v>工业</v>
      </c>
      <c r="M1893" t="str" cm="1">
        <f t="array" ref="M1893">[1]!s_info_industry_gicscode(A1893,1)</f>
        <v>20</v>
      </c>
      <c r="N1893" t="str">
        <f>[1]!s_info_industry_gics(A1893,2)</f>
        <v>资本货物</v>
      </c>
      <c r="O1893" t="str">
        <f>[1]!s_info_industry_gicscode(A1893,2)</f>
        <v>2010</v>
      </c>
      <c r="P1893" cm="1">
        <f t="array" ref="P1893">[1]!s_stmnote_suppliertop5(A1893,D1893,1)</f>
        <v>0</v>
      </c>
      <c r="Q1893">
        <f>[1]!s_stmnote_suppliertop5(A1893,D1893,2)</f>
        <v>0</v>
      </c>
      <c r="R1893" cm="1">
        <f t="array" ref="R1893">[1]!s_stmnote_suppliertop5(A1893,D1893,3)</f>
        <v>0</v>
      </c>
      <c r="S1893" cm="1">
        <f t="array" ref="S1893">[1]!s_stmnote_suppliertop5(A1893,D1893,4)</f>
        <v>0</v>
      </c>
      <c r="T1893" cm="1">
        <f t="array" ref="T1893">[1]!s_stmnote_suppliertop5(A1893,D1893,5)</f>
        <v>0</v>
      </c>
      <c r="U1893" s="9">
        <f>[1]!s_stmnote_purchasetop5_pct(A1893,D1893)</f>
        <v>14.75</v>
      </c>
      <c r="V1893" cm="1">
        <f t="array" ref="V1893">[1]!s_stmnote_customertop5($A1893,$D1893,1)</f>
        <v>0</v>
      </c>
      <c r="W1893" cm="1">
        <f t="array" ref="W1893">[1]!s_stmnote_customertop5($A1893,$D1893,2)</f>
        <v>0</v>
      </c>
      <c r="X1893" cm="1">
        <f t="array" ref="X1893">[1]!s_stmnote_customertop5($A1893,$D1893,3)</f>
        <v>0</v>
      </c>
      <c r="Y1893" cm="1">
        <f t="array" ref="Y1893">[1]!s_stmnote_customertop5($A1893,$D1893,4)</f>
        <v>0</v>
      </c>
      <c r="Z1893" cm="1">
        <f t="array" ref="Z1893">[1]!s_stmnote_customertop5($A1893,$D1893,5)</f>
        <v>0</v>
      </c>
      <c r="AA1893" s="9">
        <f>[1]!s_stmnote_salestop5_pct(A1893,D1893)</f>
        <v>10.64</v>
      </c>
      <c r="AB1893" s="9">
        <f>[1]!s_fa_arturn(A1893,D1893)</f>
        <v>6.6077000000000004</v>
      </c>
      <c r="AC1893" s="9">
        <f>[1]!fa_apturn(A1893,D1893)</f>
        <v>3.0019628033621002</v>
      </c>
      <c r="AD1893" s="9">
        <f>[1]!s_fa_invturn(A1893,D1893)</f>
        <v>3.2894000000000001</v>
      </c>
    </row>
    <row r="1894" spans="1:30">
      <c r="A1894">
        <v>601789</v>
      </c>
      <c r="B1894" t="s">
        <v>1104</v>
      </c>
      <c r="C1894" t="s">
        <v>5638</v>
      </c>
      <c r="D1894" s="8">
        <f t="shared" si="30"/>
        <v>44926</v>
      </c>
      <c r="E1894" t="s">
        <v>7384</v>
      </c>
      <c r="F1894">
        <v>1</v>
      </c>
      <c r="G1894" t="s">
        <v>9685</v>
      </c>
      <c r="L1894" t="str" cm="1">
        <f t="array" ref="L1894">[1]!s_info_industry_gics(A1894,1)</f>
        <v>工业</v>
      </c>
      <c r="M1894" t="str" cm="1">
        <f t="array" ref="M1894">[1]!s_info_industry_gicscode(A1894,1)</f>
        <v>20</v>
      </c>
      <c r="N1894" t="str">
        <f>[1]!s_info_industry_gics(A1894,2)</f>
        <v>资本货物</v>
      </c>
      <c r="O1894" t="str">
        <f>[1]!s_info_industry_gicscode(A1894,2)</f>
        <v>2010</v>
      </c>
      <c r="P1894" cm="1">
        <f t="array" ref="P1894">[1]!s_stmnote_suppliertop5(A1894,D1894,1)</f>
        <v>0</v>
      </c>
      <c r="Q1894">
        <f>[1]!s_stmnote_suppliertop5(A1894,D1894,2)</f>
        <v>0</v>
      </c>
      <c r="R1894" cm="1">
        <f t="array" ref="R1894">[1]!s_stmnote_suppliertop5(A1894,D1894,3)</f>
        <v>0</v>
      </c>
      <c r="S1894" cm="1">
        <f t="array" ref="S1894">[1]!s_stmnote_suppliertop5(A1894,D1894,4)</f>
        <v>0</v>
      </c>
      <c r="T1894" cm="1">
        <f t="array" ref="T1894">[1]!s_stmnote_suppliertop5(A1894,D1894,5)</f>
        <v>0</v>
      </c>
      <c r="U1894" s="9">
        <f>[1]!s_stmnote_purchasetop5_pct(A1894,D1894)</f>
        <v>24.98</v>
      </c>
      <c r="V1894" cm="1">
        <f t="array" ref="V1894">[1]!s_stmnote_customertop5($A1894,$D1894,1)</f>
        <v>0</v>
      </c>
      <c r="W1894" cm="1">
        <f t="array" ref="W1894">[1]!s_stmnote_customertop5($A1894,$D1894,2)</f>
        <v>0</v>
      </c>
      <c r="X1894" cm="1">
        <f t="array" ref="X1894">[1]!s_stmnote_customertop5($A1894,$D1894,3)</f>
        <v>0</v>
      </c>
      <c r="Y1894" cm="1">
        <f t="array" ref="Y1894">[1]!s_stmnote_customertop5($A1894,$D1894,4)</f>
        <v>0</v>
      </c>
      <c r="Z1894" cm="1">
        <f t="array" ref="Z1894">[1]!s_stmnote_customertop5($A1894,$D1894,5)</f>
        <v>0</v>
      </c>
      <c r="AA1894" s="9">
        <f>[1]!s_stmnote_salestop5_pct(A1894,D1894)</f>
        <v>10.14</v>
      </c>
      <c r="AB1894" s="9">
        <f>[1]!s_fa_arturn(A1894,D1894)</f>
        <v>5.3041999999999998</v>
      </c>
      <c r="AC1894" s="9">
        <f>[1]!fa_apturn(A1894,D1894)</f>
        <v>3.0514897742951401</v>
      </c>
      <c r="AD1894" s="9">
        <f>[1]!s_fa_invturn(A1894,D1894)</f>
        <v>2.4420999999999999</v>
      </c>
    </row>
    <row r="1895" spans="1:30">
      <c r="A1895">
        <v>601789</v>
      </c>
      <c r="B1895" t="s">
        <v>1104</v>
      </c>
      <c r="C1895" t="s">
        <v>5639</v>
      </c>
      <c r="D1895" s="8">
        <f t="shared" si="30"/>
        <v>45291</v>
      </c>
      <c r="E1895" t="s">
        <v>7584</v>
      </c>
      <c r="F1895">
        <v>1</v>
      </c>
      <c r="G1895" t="s">
        <v>9686</v>
      </c>
      <c r="L1895" t="str" cm="1">
        <f t="array" ref="L1895">[1]!s_info_industry_gics(A1895,1)</f>
        <v>工业</v>
      </c>
      <c r="M1895" t="str" cm="1">
        <f t="array" ref="M1895">[1]!s_info_industry_gicscode(A1895,1)</f>
        <v>20</v>
      </c>
      <c r="N1895" t="str">
        <f>[1]!s_info_industry_gics(A1895,2)</f>
        <v>资本货物</v>
      </c>
      <c r="O1895" t="str">
        <f>[1]!s_info_industry_gicscode(A1895,2)</f>
        <v>2010</v>
      </c>
      <c r="P1895" cm="1">
        <f t="array" ref="P1895">[1]!s_stmnote_suppliertop5(A1895,D1895,1)</f>
        <v>0</v>
      </c>
      <c r="Q1895">
        <f>[1]!s_stmnote_suppliertop5(A1895,D1895,2)</f>
        <v>0</v>
      </c>
      <c r="R1895" cm="1">
        <f t="array" ref="R1895">[1]!s_stmnote_suppliertop5(A1895,D1895,3)</f>
        <v>0</v>
      </c>
      <c r="S1895" cm="1">
        <f t="array" ref="S1895">[1]!s_stmnote_suppliertop5(A1895,D1895,4)</f>
        <v>0</v>
      </c>
      <c r="T1895" cm="1">
        <f t="array" ref="T1895">[1]!s_stmnote_suppliertop5(A1895,D1895,5)</f>
        <v>0</v>
      </c>
      <c r="U1895" s="9">
        <f>[1]!s_stmnote_purchasetop5_pct(A1895,D1895)</f>
        <v>21.89</v>
      </c>
      <c r="V1895" cm="1">
        <f t="array" ref="V1895">[1]!s_stmnote_customertop5($A1895,$D1895,1)</f>
        <v>0</v>
      </c>
      <c r="W1895" cm="1">
        <f t="array" ref="W1895">[1]!s_stmnote_customertop5($A1895,$D1895,2)</f>
        <v>0</v>
      </c>
      <c r="X1895" cm="1">
        <f t="array" ref="X1895">[1]!s_stmnote_customertop5($A1895,$D1895,3)</f>
        <v>0</v>
      </c>
      <c r="Y1895" cm="1">
        <f t="array" ref="Y1895">[1]!s_stmnote_customertop5($A1895,$D1895,4)</f>
        <v>0</v>
      </c>
      <c r="Z1895" cm="1">
        <f t="array" ref="Z1895">[1]!s_stmnote_customertop5($A1895,$D1895,5)</f>
        <v>0</v>
      </c>
      <c r="AA1895" s="9">
        <f>[1]!s_stmnote_salestop5_pct(A1895,D1895)</f>
        <v>17.39</v>
      </c>
      <c r="AB1895" s="9">
        <f>[1]!s_fa_arturn(A1895,D1895)</f>
        <v>5.0464000000000002</v>
      </c>
      <c r="AC1895" s="9">
        <f>[1]!fa_apturn(A1895,D1895)</f>
        <v>2.6988832988852001</v>
      </c>
      <c r="AD1895" s="9">
        <f>[1]!s_fa_invturn(A1895,D1895)</f>
        <v>2.3233000000000001</v>
      </c>
    </row>
    <row r="1896" spans="1:30">
      <c r="A1896">
        <v>601800</v>
      </c>
      <c r="B1896" t="s">
        <v>1105</v>
      </c>
      <c r="C1896" t="s">
        <v>5640</v>
      </c>
      <c r="D1896" s="8">
        <f t="shared" si="30"/>
        <v>44926</v>
      </c>
      <c r="E1896" t="s">
        <v>7012</v>
      </c>
      <c r="F1896">
        <v>1</v>
      </c>
      <c r="G1896" t="s">
        <v>9687</v>
      </c>
      <c r="L1896" t="str" cm="1">
        <f t="array" ref="L1896">[1]!s_info_industry_gics(A1896,1)</f>
        <v>工业</v>
      </c>
      <c r="M1896" t="str" cm="1">
        <f t="array" ref="M1896">[1]!s_info_industry_gicscode(A1896,1)</f>
        <v>20</v>
      </c>
      <c r="N1896" t="str">
        <f>[1]!s_info_industry_gics(A1896,2)</f>
        <v>资本货物</v>
      </c>
      <c r="O1896" t="str">
        <f>[1]!s_info_industry_gicscode(A1896,2)</f>
        <v>2010</v>
      </c>
      <c r="P1896" cm="1">
        <f t="array" ref="P1896">[1]!s_stmnote_suppliertop5(A1896,D1896,1)</f>
        <v>0</v>
      </c>
      <c r="Q1896">
        <f>[1]!s_stmnote_suppliertop5(A1896,D1896,2)</f>
        <v>0</v>
      </c>
      <c r="R1896" cm="1">
        <f t="array" ref="R1896">[1]!s_stmnote_suppliertop5(A1896,D1896,3)</f>
        <v>0</v>
      </c>
      <c r="S1896" cm="1">
        <f t="array" ref="S1896">[1]!s_stmnote_suppliertop5(A1896,D1896,4)</f>
        <v>0</v>
      </c>
      <c r="T1896" cm="1">
        <f t="array" ref="T1896">[1]!s_stmnote_suppliertop5(A1896,D1896,5)</f>
        <v>0</v>
      </c>
      <c r="U1896" s="9">
        <f>[1]!s_stmnote_purchasetop5_pct(A1896,D1896)</f>
        <v>6.1</v>
      </c>
      <c r="V1896" cm="1">
        <f t="array" ref="V1896">[1]!s_stmnote_customertop5($A1896,$D1896,1)</f>
        <v>0</v>
      </c>
      <c r="W1896" cm="1">
        <f t="array" ref="W1896">[1]!s_stmnote_customertop5($A1896,$D1896,2)</f>
        <v>0</v>
      </c>
      <c r="X1896" cm="1">
        <f t="array" ref="X1896">[1]!s_stmnote_customertop5($A1896,$D1896,3)</f>
        <v>0</v>
      </c>
      <c r="Y1896" cm="1">
        <f t="array" ref="Y1896">[1]!s_stmnote_customertop5($A1896,$D1896,4)</f>
        <v>0</v>
      </c>
      <c r="Z1896" cm="1">
        <f t="array" ref="Z1896">[1]!s_stmnote_customertop5($A1896,$D1896,5)</f>
        <v>0</v>
      </c>
      <c r="AA1896" s="9">
        <f>[1]!s_stmnote_salestop5_pct(A1896,D1896)</f>
        <v>3.68</v>
      </c>
      <c r="AB1896" s="9">
        <f>[1]!s_fa_arturn(A1896,D1896)</f>
        <v>7.1543000000000001</v>
      </c>
      <c r="AC1896" s="9">
        <f>[1]!fa_apturn(A1896,D1896)</f>
        <v>2.2032639893127901</v>
      </c>
      <c r="AD1896" s="9">
        <f>[1]!s_fa_invturn(A1896,D1896)</f>
        <v>2.9430999999999998</v>
      </c>
    </row>
    <row r="1897" spans="1:30">
      <c r="A1897">
        <v>601800</v>
      </c>
      <c r="B1897" t="s">
        <v>1105</v>
      </c>
      <c r="C1897" t="s">
        <v>5641</v>
      </c>
      <c r="D1897" s="8">
        <f t="shared" si="30"/>
        <v>44926</v>
      </c>
      <c r="E1897" t="s">
        <v>7446</v>
      </c>
      <c r="F1897">
        <v>1</v>
      </c>
      <c r="G1897" t="s">
        <v>9688</v>
      </c>
      <c r="L1897" t="str" cm="1">
        <f t="array" ref="L1897">[1]!s_info_industry_gics(A1897,1)</f>
        <v>工业</v>
      </c>
      <c r="M1897" t="str" cm="1">
        <f t="array" ref="M1897">[1]!s_info_industry_gicscode(A1897,1)</f>
        <v>20</v>
      </c>
      <c r="N1897" t="str">
        <f>[1]!s_info_industry_gics(A1897,2)</f>
        <v>资本货物</v>
      </c>
      <c r="O1897" t="str">
        <f>[1]!s_info_industry_gicscode(A1897,2)</f>
        <v>2010</v>
      </c>
      <c r="P1897" cm="1">
        <f t="array" ref="P1897">[1]!s_stmnote_suppliertop5(A1897,D1897,1)</f>
        <v>0</v>
      </c>
      <c r="Q1897">
        <f>[1]!s_stmnote_suppliertop5(A1897,D1897,2)</f>
        <v>0</v>
      </c>
      <c r="R1897" cm="1">
        <f t="array" ref="R1897">[1]!s_stmnote_suppliertop5(A1897,D1897,3)</f>
        <v>0</v>
      </c>
      <c r="S1897" cm="1">
        <f t="array" ref="S1897">[1]!s_stmnote_suppliertop5(A1897,D1897,4)</f>
        <v>0</v>
      </c>
      <c r="T1897" cm="1">
        <f t="array" ref="T1897">[1]!s_stmnote_suppliertop5(A1897,D1897,5)</f>
        <v>0</v>
      </c>
      <c r="U1897" s="9">
        <f>[1]!s_stmnote_purchasetop5_pct(A1897,D1897)</f>
        <v>6.1</v>
      </c>
      <c r="V1897" cm="1">
        <f t="array" ref="V1897">[1]!s_stmnote_customertop5($A1897,$D1897,1)</f>
        <v>0</v>
      </c>
      <c r="W1897" cm="1">
        <f t="array" ref="W1897">[1]!s_stmnote_customertop5($A1897,$D1897,2)</f>
        <v>0</v>
      </c>
      <c r="X1897" cm="1">
        <f t="array" ref="X1897">[1]!s_stmnote_customertop5($A1897,$D1897,3)</f>
        <v>0</v>
      </c>
      <c r="Y1897" cm="1">
        <f t="array" ref="Y1897">[1]!s_stmnote_customertop5($A1897,$D1897,4)</f>
        <v>0</v>
      </c>
      <c r="Z1897" cm="1">
        <f t="array" ref="Z1897">[1]!s_stmnote_customertop5($A1897,$D1897,5)</f>
        <v>0</v>
      </c>
      <c r="AA1897" s="9">
        <f>[1]!s_stmnote_salestop5_pct(A1897,D1897)</f>
        <v>3.68</v>
      </c>
      <c r="AB1897" s="9">
        <f>[1]!s_fa_arturn(A1897,D1897)</f>
        <v>7.1543000000000001</v>
      </c>
      <c r="AC1897" s="9">
        <f>[1]!fa_apturn(A1897,D1897)</f>
        <v>2.2032639893127901</v>
      </c>
      <c r="AD1897" s="9">
        <f>[1]!s_fa_invturn(A1897,D1897)</f>
        <v>2.9430999999999998</v>
      </c>
    </row>
    <row r="1898" spans="1:30">
      <c r="A1898">
        <v>601800</v>
      </c>
      <c r="B1898" t="s">
        <v>1105</v>
      </c>
      <c r="C1898" t="s">
        <v>5642</v>
      </c>
      <c r="D1898" s="8">
        <f t="shared" si="30"/>
        <v>45291</v>
      </c>
      <c r="E1898" t="s">
        <v>7013</v>
      </c>
      <c r="F1898">
        <v>1</v>
      </c>
      <c r="G1898" t="s">
        <v>11460</v>
      </c>
      <c r="L1898" t="str" cm="1">
        <f t="array" ref="L1898">[1]!s_info_industry_gics(A1898,1)</f>
        <v>工业</v>
      </c>
      <c r="M1898" t="str" cm="1">
        <f t="array" ref="M1898">[1]!s_info_industry_gicscode(A1898,1)</f>
        <v>20</v>
      </c>
      <c r="N1898" t="str">
        <f>[1]!s_info_industry_gics(A1898,2)</f>
        <v>资本货物</v>
      </c>
      <c r="O1898" t="str">
        <f>[1]!s_info_industry_gicscode(A1898,2)</f>
        <v>2010</v>
      </c>
      <c r="P1898" cm="1">
        <f t="array" ref="P1898">[1]!s_stmnote_suppliertop5(A1898,D1898,1)</f>
        <v>0</v>
      </c>
      <c r="Q1898">
        <f>[1]!s_stmnote_suppliertop5(A1898,D1898,2)</f>
        <v>0</v>
      </c>
      <c r="R1898" cm="1">
        <f t="array" ref="R1898">[1]!s_stmnote_suppliertop5(A1898,D1898,3)</f>
        <v>0</v>
      </c>
      <c r="S1898" cm="1">
        <f t="array" ref="S1898">[1]!s_stmnote_suppliertop5(A1898,D1898,4)</f>
        <v>0</v>
      </c>
      <c r="T1898" cm="1">
        <f t="array" ref="T1898">[1]!s_stmnote_suppliertop5(A1898,D1898,5)</f>
        <v>0</v>
      </c>
      <c r="U1898" s="9">
        <f>[1]!s_stmnote_purchasetop5_pct(A1898,D1898)</f>
        <v>5.7</v>
      </c>
      <c r="V1898" cm="1">
        <f t="array" ref="V1898">[1]!s_stmnote_customertop5($A1898,$D1898,1)</f>
        <v>0</v>
      </c>
      <c r="W1898" cm="1">
        <f t="array" ref="W1898">[1]!s_stmnote_customertop5($A1898,$D1898,2)</f>
        <v>0</v>
      </c>
      <c r="X1898" cm="1">
        <f t="array" ref="X1898">[1]!s_stmnote_customertop5($A1898,$D1898,3)</f>
        <v>0</v>
      </c>
      <c r="Y1898" cm="1">
        <f t="array" ref="Y1898">[1]!s_stmnote_customertop5($A1898,$D1898,4)</f>
        <v>0</v>
      </c>
      <c r="Z1898" cm="1">
        <f t="array" ref="Z1898">[1]!s_stmnote_customertop5($A1898,$D1898,5)</f>
        <v>0</v>
      </c>
      <c r="AA1898" s="9">
        <f>[1]!s_stmnote_salestop5_pct(A1898,D1898)</f>
        <v>4.42</v>
      </c>
      <c r="AB1898" s="9">
        <f>[1]!s_fa_arturn(A1898,D1898)</f>
        <v>6.8875000000000002</v>
      </c>
      <c r="AC1898" s="9">
        <f>[1]!fa_apturn(A1898,D1898)</f>
        <v>2.00703582596344</v>
      </c>
      <c r="AD1898" s="9">
        <f>[1]!s_fa_invturn(A1898,D1898)</f>
        <v>2.72</v>
      </c>
    </row>
    <row r="1899" spans="1:30">
      <c r="A1899">
        <v>601800</v>
      </c>
      <c r="B1899" t="s">
        <v>1105</v>
      </c>
      <c r="C1899" t="s">
        <v>5643</v>
      </c>
      <c r="D1899" s="8">
        <f t="shared" si="30"/>
        <v>45657</v>
      </c>
      <c r="E1899" t="s">
        <v>7014</v>
      </c>
      <c r="F1899">
        <v>1</v>
      </c>
      <c r="G1899" t="s">
        <v>9689</v>
      </c>
      <c r="L1899" t="str" cm="1">
        <f t="array" ref="L1899">[1]!s_info_industry_gics(A1899,1)</f>
        <v>工业</v>
      </c>
      <c r="M1899" t="str" cm="1">
        <f t="array" ref="M1899">[1]!s_info_industry_gicscode(A1899,1)</f>
        <v>20</v>
      </c>
      <c r="N1899" t="str">
        <f>[1]!s_info_industry_gics(A1899,2)</f>
        <v>资本货物</v>
      </c>
      <c r="O1899" t="str">
        <f>[1]!s_info_industry_gicscode(A1899,2)</f>
        <v>2010</v>
      </c>
      <c r="P1899" cm="1">
        <f t="array" ref="P1899">[1]!s_stmnote_suppliertop5(A1899,D1899,1)</f>
        <v>0</v>
      </c>
      <c r="Q1899">
        <f>[1]!s_stmnote_suppliertop5(A1899,D1899,2)</f>
        <v>0</v>
      </c>
      <c r="R1899" cm="1">
        <f t="array" ref="R1899">[1]!s_stmnote_suppliertop5(A1899,D1899,3)</f>
        <v>0</v>
      </c>
      <c r="S1899" cm="1">
        <f t="array" ref="S1899">[1]!s_stmnote_suppliertop5(A1899,D1899,4)</f>
        <v>0</v>
      </c>
      <c r="T1899" cm="1">
        <f t="array" ref="T1899">[1]!s_stmnote_suppliertop5(A1899,D1899,5)</f>
        <v>0</v>
      </c>
      <c r="U1899" s="9">
        <f>[1]!s_stmnote_purchasetop5_pct(A1899,D1899)</f>
        <v>0</v>
      </c>
      <c r="V1899" cm="1">
        <f t="array" ref="V1899">[1]!s_stmnote_customertop5($A1899,$D1899,1)</f>
        <v>0</v>
      </c>
      <c r="W1899" cm="1">
        <f t="array" ref="W1899">[1]!s_stmnote_customertop5($A1899,$D1899,2)</f>
        <v>0</v>
      </c>
      <c r="X1899" cm="1">
        <f t="array" ref="X1899">[1]!s_stmnote_customertop5($A1899,$D1899,3)</f>
        <v>0</v>
      </c>
      <c r="Y1899" cm="1">
        <f t="array" ref="Y1899">[1]!s_stmnote_customertop5($A1899,$D1899,4)</f>
        <v>0</v>
      </c>
      <c r="Z1899" cm="1">
        <f t="array" ref="Z1899">[1]!s_stmnote_customertop5($A1899,$D1899,5)</f>
        <v>0</v>
      </c>
      <c r="AA1899" s="9">
        <f>[1]!s_stmnote_salestop5_pct(A1899,D1899)</f>
        <v>0</v>
      </c>
      <c r="AB1899" s="9">
        <f>[1]!s_fa_arturn(A1899,D1899)</f>
        <v>0</v>
      </c>
      <c r="AC1899" s="9">
        <f>[1]!fa_apturn(A1899,D1899)</f>
        <v>0</v>
      </c>
      <c r="AD1899" s="9">
        <f>[1]!s_fa_invturn(A1899,D1899)</f>
        <v>0</v>
      </c>
    </row>
    <row r="1900" spans="1:30">
      <c r="A1900">
        <v>601868</v>
      </c>
      <c r="B1900" t="s">
        <v>1114</v>
      </c>
      <c r="C1900" t="s">
        <v>5706</v>
      </c>
      <c r="D1900" s="8">
        <f t="shared" si="30"/>
        <v>45291</v>
      </c>
      <c r="E1900" t="s">
        <v>7758</v>
      </c>
      <c r="F1900">
        <v>1</v>
      </c>
      <c r="G1900" t="s">
        <v>11121</v>
      </c>
      <c r="L1900" t="str" cm="1">
        <f t="array" ref="L1900">[1]!s_info_industry_gics(A1900,1)</f>
        <v>工业</v>
      </c>
      <c r="M1900" t="str" cm="1">
        <f t="array" ref="M1900">[1]!s_info_industry_gicscode(A1900,1)</f>
        <v>20</v>
      </c>
      <c r="N1900" t="str">
        <f>[1]!s_info_industry_gics(A1900,2)</f>
        <v>资本货物</v>
      </c>
      <c r="O1900" t="str">
        <f>[1]!s_info_industry_gicscode(A1900,2)</f>
        <v>2010</v>
      </c>
      <c r="P1900" cm="1">
        <f t="array" ref="P1900">[1]!s_stmnote_suppliertop5(A1900,D1900,1)</f>
        <v>0</v>
      </c>
      <c r="Q1900">
        <f>[1]!s_stmnote_suppliertop5(A1900,D1900,2)</f>
        <v>0</v>
      </c>
      <c r="R1900" cm="1">
        <f t="array" ref="R1900">[1]!s_stmnote_suppliertop5(A1900,D1900,3)</f>
        <v>0</v>
      </c>
      <c r="S1900" cm="1">
        <f t="array" ref="S1900">[1]!s_stmnote_suppliertop5(A1900,D1900,4)</f>
        <v>0</v>
      </c>
      <c r="T1900" cm="1">
        <f t="array" ref="T1900">[1]!s_stmnote_suppliertop5(A1900,D1900,5)</f>
        <v>0</v>
      </c>
      <c r="U1900" s="9">
        <f>[1]!s_stmnote_purchasetop5_pct(A1900,D1900)</f>
        <v>5.14</v>
      </c>
      <c r="V1900" cm="1">
        <f t="array" ref="V1900">[1]!s_stmnote_customertop5($A1900,$D1900,1)</f>
        <v>0</v>
      </c>
      <c r="W1900" cm="1">
        <f t="array" ref="W1900">[1]!s_stmnote_customertop5($A1900,$D1900,2)</f>
        <v>0</v>
      </c>
      <c r="X1900" cm="1">
        <f t="array" ref="X1900">[1]!s_stmnote_customertop5($A1900,$D1900,3)</f>
        <v>0</v>
      </c>
      <c r="Y1900" cm="1">
        <f t="array" ref="Y1900">[1]!s_stmnote_customertop5($A1900,$D1900,4)</f>
        <v>0</v>
      </c>
      <c r="Z1900" cm="1">
        <f t="array" ref="Z1900">[1]!s_stmnote_customertop5($A1900,$D1900,5)</f>
        <v>0</v>
      </c>
      <c r="AA1900" s="9">
        <f>[1]!s_stmnote_salestop5_pct(A1900,D1900)</f>
        <v>7.13</v>
      </c>
      <c r="AB1900" s="9">
        <f>[1]!s_fa_arturn(A1900,D1900)</f>
        <v>5.3697999999999997</v>
      </c>
      <c r="AC1900" s="9">
        <f>[1]!fa_apturn(A1900,D1900)</f>
        <v>1.92044933649662</v>
      </c>
      <c r="AD1900" s="9">
        <f>[1]!s_fa_invturn(A1900,D1900)</f>
        <v>2.1372</v>
      </c>
    </row>
    <row r="1901" spans="1:30">
      <c r="A1901">
        <v>601868</v>
      </c>
      <c r="B1901" t="s">
        <v>1114</v>
      </c>
      <c r="C1901" t="s">
        <v>5707</v>
      </c>
      <c r="D1901" s="8">
        <f t="shared" si="30"/>
        <v>45291</v>
      </c>
      <c r="E1901" t="s">
        <v>7057</v>
      </c>
      <c r="F1901">
        <v>1</v>
      </c>
      <c r="G1901" t="s">
        <v>10263</v>
      </c>
      <c r="L1901" t="str" cm="1">
        <f t="array" ref="L1901">[1]!s_info_industry_gics(A1901,1)</f>
        <v>工业</v>
      </c>
      <c r="M1901" t="str" cm="1">
        <f t="array" ref="M1901">[1]!s_info_industry_gicscode(A1901,1)</f>
        <v>20</v>
      </c>
      <c r="N1901" t="str">
        <f>[1]!s_info_industry_gics(A1901,2)</f>
        <v>资本货物</v>
      </c>
      <c r="O1901" t="str">
        <f>[1]!s_info_industry_gicscode(A1901,2)</f>
        <v>2010</v>
      </c>
      <c r="P1901" cm="1">
        <f t="array" ref="P1901">[1]!s_stmnote_suppliertop5(A1901,D1901,1)</f>
        <v>0</v>
      </c>
      <c r="Q1901">
        <f>[1]!s_stmnote_suppliertop5(A1901,D1901,2)</f>
        <v>0</v>
      </c>
      <c r="R1901" cm="1">
        <f t="array" ref="R1901">[1]!s_stmnote_suppliertop5(A1901,D1901,3)</f>
        <v>0</v>
      </c>
      <c r="S1901" cm="1">
        <f t="array" ref="S1901">[1]!s_stmnote_suppliertop5(A1901,D1901,4)</f>
        <v>0</v>
      </c>
      <c r="T1901" cm="1">
        <f t="array" ref="T1901">[1]!s_stmnote_suppliertop5(A1901,D1901,5)</f>
        <v>0</v>
      </c>
      <c r="U1901" s="9">
        <f>[1]!s_stmnote_purchasetop5_pct(A1901,D1901)</f>
        <v>5.14</v>
      </c>
      <c r="V1901" cm="1">
        <f t="array" ref="V1901">[1]!s_stmnote_customertop5($A1901,$D1901,1)</f>
        <v>0</v>
      </c>
      <c r="W1901" cm="1">
        <f t="array" ref="W1901">[1]!s_stmnote_customertop5($A1901,$D1901,2)</f>
        <v>0</v>
      </c>
      <c r="X1901" cm="1">
        <f t="array" ref="X1901">[1]!s_stmnote_customertop5($A1901,$D1901,3)</f>
        <v>0</v>
      </c>
      <c r="Y1901" cm="1">
        <f t="array" ref="Y1901">[1]!s_stmnote_customertop5($A1901,$D1901,4)</f>
        <v>0</v>
      </c>
      <c r="Z1901" cm="1">
        <f t="array" ref="Z1901">[1]!s_stmnote_customertop5($A1901,$D1901,5)</f>
        <v>0</v>
      </c>
      <c r="AA1901" s="9">
        <f>[1]!s_stmnote_salestop5_pct(A1901,D1901)</f>
        <v>7.13</v>
      </c>
      <c r="AB1901" s="9">
        <f>[1]!s_fa_arturn(A1901,D1901)</f>
        <v>5.3697999999999997</v>
      </c>
      <c r="AC1901" s="9">
        <f>[1]!fa_apturn(A1901,D1901)</f>
        <v>1.92044933649662</v>
      </c>
      <c r="AD1901" s="9">
        <f>[1]!s_fa_invturn(A1901,D1901)</f>
        <v>2.1372</v>
      </c>
    </row>
    <row r="1902" spans="1:30">
      <c r="A1902">
        <v>601868</v>
      </c>
      <c r="B1902" t="s">
        <v>1114</v>
      </c>
      <c r="C1902" t="s">
        <v>5708</v>
      </c>
      <c r="D1902" s="8">
        <f t="shared" si="30"/>
        <v>45291</v>
      </c>
      <c r="E1902" t="s">
        <v>7308</v>
      </c>
      <c r="F1902">
        <v>2</v>
      </c>
      <c r="G1902" t="s">
        <v>11490</v>
      </c>
      <c r="H1902" t="s">
        <v>12541</v>
      </c>
      <c r="L1902" t="str" cm="1">
        <f t="array" ref="L1902">[1]!s_info_industry_gics(A1902,1)</f>
        <v>工业</v>
      </c>
      <c r="M1902" t="str" cm="1">
        <f t="array" ref="M1902">[1]!s_info_industry_gicscode(A1902,1)</f>
        <v>20</v>
      </c>
      <c r="N1902" t="str">
        <f>[1]!s_info_industry_gics(A1902,2)</f>
        <v>资本货物</v>
      </c>
      <c r="O1902" t="str">
        <f>[1]!s_info_industry_gicscode(A1902,2)</f>
        <v>2010</v>
      </c>
      <c r="P1902" cm="1">
        <f t="array" ref="P1902">[1]!s_stmnote_suppliertop5(A1902,D1902,1)</f>
        <v>0</v>
      </c>
      <c r="Q1902">
        <f>[1]!s_stmnote_suppliertop5(A1902,D1902,2)</f>
        <v>0</v>
      </c>
      <c r="R1902" cm="1">
        <f t="array" ref="R1902">[1]!s_stmnote_suppliertop5(A1902,D1902,3)</f>
        <v>0</v>
      </c>
      <c r="S1902" cm="1">
        <f t="array" ref="S1902">[1]!s_stmnote_suppliertop5(A1902,D1902,4)</f>
        <v>0</v>
      </c>
      <c r="T1902" cm="1">
        <f t="array" ref="T1902">[1]!s_stmnote_suppliertop5(A1902,D1902,5)</f>
        <v>0</v>
      </c>
      <c r="U1902" s="9">
        <f>[1]!s_stmnote_purchasetop5_pct(A1902,D1902)</f>
        <v>5.14</v>
      </c>
      <c r="V1902" cm="1">
        <f t="array" ref="V1902">[1]!s_stmnote_customertop5($A1902,$D1902,1)</f>
        <v>0</v>
      </c>
      <c r="W1902" cm="1">
        <f t="array" ref="W1902">[1]!s_stmnote_customertop5($A1902,$D1902,2)</f>
        <v>0</v>
      </c>
      <c r="X1902" cm="1">
        <f t="array" ref="X1902">[1]!s_stmnote_customertop5($A1902,$D1902,3)</f>
        <v>0</v>
      </c>
      <c r="Y1902" cm="1">
        <f t="array" ref="Y1902">[1]!s_stmnote_customertop5($A1902,$D1902,4)</f>
        <v>0</v>
      </c>
      <c r="Z1902" cm="1">
        <f t="array" ref="Z1902">[1]!s_stmnote_customertop5($A1902,$D1902,5)</f>
        <v>0</v>
      </c>
      <c r="AA1902" s="9">
        <f>[1]!s_stmnote_salestop5_pct(A1902,D1902)</f>
        <v>7.13</v>
      </c>
      <c r="AB1902" s="9">
        <f>[1]!s_fa_arturn(A1902,D1902)</f>
        <v>5.3697999999999997</v>
      </c>
      <c r="AC1902" s="9">
        <f>[1]!fa_apturn(A1902,D1902)</f>
        <v>1.92044933649662</v>
      </c>
      <c r="AD1902" s="9">
        <f>[1]!s_fa_invturn(A1902,D1902)</f>
        <v>2.1372</v>
      </c>
    </row>
    <row r="1903" spans="1:30">
      <c r="A1903">
        <v>601868</v>
      </c>
      <c r="B1903" t="s">
        <v>1114</v>
      </c>
      <c r="C1903" t="s">
        <v>5709</v>
      </c>
      <c r="D1903" s="8">
        <f t="shared" si="30"/>
        <v>45291</v>
      </c>
      <c r="E1903" t="s">
        <v>7046</v>
      </c>
      <c r="F1903">
        <v>2</v>
      </c>
      <c r="G1903" t="s">
        <v>11491</v>
      </c>
      <c r="H1903" t="s">
        <v>12542</v>
      </c>
      <c r="L1903" t="str" cm="1">
        <f t="array" ref="L1903">[1]!s_info_industry_gics(A1903,1)</f>
        <v>工业</v>
      </c>
      <c r="M1903" t="str" cm="1">
        <f t="array" ref="M1903">[1]!s_info_industry_gicscode(A1903,1)</f>
        <v>20</v>
      </c>
      <c r="N1903" t="str">
        <f>[1]!s_info_industry_gics(A1903,2)</f>
        <v>资本货物</v>
      </c>
      <c r="O1903" t="str">
        <f>[1]!s_info_industry_gicscode(A1903,2)</f>
        <v>2010</v>
      </c>
      <c r="P1903" cm="1">
        <f t="array" ref="P1903">[1]!s_stmnote_suppliertop5(A1903,D1903,1)</f>
        <v>0</v>
      </c>
      <c r="Q1903">
        <f>[1]!s_stmnote_suppliertop5(A1903,D1903,2)</f>
        <v>0</v>
      </c>
      <c r="R1903" cm="1">
        <f t="array" ref="R1903">[1]!s_stmnote_suppliertop5(A1903,D1903,3)</f>
        <v>0</v>
      </c>
      <c r="S1903" cm="1">
        <f t="array" ref="S1903">[1]!s_stmnote_suppliertop5(A1903,D1903,4)</f>
        <v>0</v>
      </c>
      <c r="T1903" cm="1">
        <f t="array" ref="T1903">[1]!s_stmnote_suppliertop5(A1903,D1903,5)</f>
        <v>0</v>
      </c>
      <c r="U1903" s="9">
        <f>[1]!s_stmnote_purchasetop5_pct(A1903,D1903)</f>
        <v>5.14</v>
      </c>
      <c r="V1903" cm="1">
        <f t="array" ref="V1903">[1]!s_stmnote_customertop5($A1903,$D1903,1)</f>
        <v>0</v>
      </c>
      <c r="W1903" cm="1">
        <f t="array" ref="W1903">[1]!s_stmnote_customertop5($A1903,$D1903,2)</f>
        <v>0</v>
      </c>
      <c r="X1903" cm="1">
        <f t="array" ref="X1903">[1]!s_stmnote_customertop5($A1903,$D1903,3)</f>
        <v>0</v>
      </c>
      <c r="Y1903" cm="1">
        <f t="array" ref="Y1903">[1]!s_stmnote_customertop5($A1903,$D1903,4)</f>
        <v>0</v>
      </c>
      <c r="Z1903" cm="1">
        <f t="array" ref="Z1903">[1]!s_stmnote_customertop5($A1903,$D1903,5)</f>
        <v>0</v>
      </c>
      <c r="AA1903" s="9">
        <f>[1]!s_stmnote_salestop5_pct(A1903,D1903)</f>
        <v>7.13</v>
      </c>
      <c r="AB1903" s="9">
        <f>[1]!s_fa_arturn(A1903,D1903)</f>
        <v>5.3697999999999997</v>
      </c>
      <c r="AC1903" s="9">
        <f>[1]!fa_apturn(A1903,D1903)</f>
        <v>1.92044933649662</v>
      </c>
      <c r="AD1903" s="9">
        <f>[1]!s_fa_invturn(A1903,D1903)</f>
        <v>2.1372</v>
      </c>
    </row>
    <row r="1904" spans="1:30">
      <c r="A1904">
        <v>601868</v>
      </c>
      <c r="B1904" t="s">
        <v>1114</v>
      </c>
      <c r="C1904" t="s">
        <v>5710</v>
      </c>
      <c r="D1904" s="8">
        <f t="shared" si="30"/>
        <v>45291</v>
      </c>
      <c r="E1904" t="s">
        <v>7205</v>
      </c>
      <c r="F1904">
        <v>2</v>
      </c>
      <c r="G1904" t="s">
        <v>10263</v>
      </c>
      <c r="H1904" t="s">
        <v>12543</v>
      </c>
      <c r="L1904" t="str" cm="1">
        <f t="array" ref="L1904">[1]!s_info_industry_gics(A1904,1)</f>
        <v>工业</v>
      </c>
      <c r="M1904" t="str" cm="1">
        <f t="array" ref="M1904">[1]!s_info_industry_gicscode(A1904,1)</f>
        <v>20</v>
      </c>
      <c r="N1904" t="str">
        <f>[1]!s_info_industry_gics(A1904,2)</f>
        <v>资本货物</v>
      </c>
      <c r="O1904" t="str">
        <f>[1]!s_info_industry_gicscode(A1904,2)</f>
        <v>2010</v>
      </c>
      <c r="P1904" cm="1">
        <f t="array" ref="P1904">[1]!s_stmnote_suppliertop5(A1904,D1904,1)</f>
        <v>0</v>
      </c>
      <c r="Q1904">
        <f>[1]!s_stmnote_suppliertop5(A1904,D1904,2)</f>
        <v>0</v>
      </c>
      <c r="R1904" cm="1">
        <f t="array" ref="R1904">[1]!s_stmnote_suppliertop5(A1904,D1904,3)</f>
        <v>0</v>
      </c>
      <c r="S1904" cm="1">
        <f t="array" ref="S1904">[1]!s_stmnote_suppliertop5(A1904,D1904,4)</f>
        <v>0</v>
      </c>
      <c r="T1904" cm="1">
        <f t="array" ref="T1904">[1]!s_stmnote_suppliertop5(A1904,D1904,5)</f>
        <v>0</v>
      </c>
      <c r="U1904" s="9">
        <f>[1]!s_stmnote_purchasetop5_pct(A1904,D1904)</f>
        <v>5.14</v>
      </c>
      <c r="V1904" cm="1">
        <f t="array" ref="V1904">[1]!s_stmnote_customertop5($A1904,$D1904,1)</f>
        <v>0</v>
      </c>
      <c r="W1904" cm="1">
        <f t="array" ref="W1904">[1]!s_stmnote_customertop5($A1904,$D1904,2)</f>
        <v>0</v>
      </c>
      <c r="X1904" cm="1">
        <f t="array" ref="X1904">[1]!s_stmnote_customertop5($A1904,$D1904,3)</f>
        <v>0</v>
      </c>
      <c r="Y1904" cm="1">
        <f t="array" ref="Y1904">[1]!s_stmnote_customertop5($A1904,$D1904,4)</f>
        <v>0</v>
      </c>
      <c r="Z1904" cm="1">
        <f t="array" ref="Z1904">[1]!s_stmnote_customertop5($A1904,$D1904,5)</f>
        <v>0</v>
      </c>
      <c r="AA1904" s="9">
        <f>[1]!s_stmnote_salestop5_pct(A1904,D1904)</f>
        <v>7.13</v>
      </c>
      <c r="AB1904" s="9">
        <f>[1]!s_fa_arturn(A1904,D1904)</f>
        <v>5.3697999999999997</v>
      </c>
      <c r="AC1904" s="9">
        <f>[1]!fa_apturn(A1904,D1904)</f>
        <v>1.92044933649662</v>
      </c>
      <c r="AD1904" s="9">
        <f>[1]!s_fa_invturn(A1904,D1904)</f>
        <v>2.1372</v>
      </c>
    </row>
    <row r="1905" spans="1:30">
      <c r="A1905">
        <v>601868</v>
      </c>
      <c r="B1905" t="s">
        <v>1114</v>
      </c>
      <c r="C1905" t="s">
        <v>5711</v>
      </c>
      <c r="D1905" s="8">
        <f t="shared" si="30"/>
        <v>45657</v>
      </c>
      <c r="E1905" t="s">
        <v>7014</v>
      </c>
      <c r="F1905">
        <v>1</v>
      </c>
      <c r="G1905" t="s">
        <v>9715</v>
      </c>
      <c r="L1905" t="str" cm="1">
        <f t="array" ref="L1905">[1]!s_info_industry_gics(A1905,1)</f>
        <v>工业</v>
      </c>
      <c r="M1905" t="str" cm="1">
        <f t="array" ref="M1905">[1]!s_info_industry_gicscode(A1905,1)</f>
        <v>20</v>
      </c>
      <c r="N1905" t="str">
        <f>[1]!s_info_industry_gics(A1905,2)</f>
        <v>资本货物</v>
      </c>
      <c r="O1905" t="str">
        <f>[1]!s_info_industry_gicscode(A1905,2)</f>
        <v>2010</v>
      </c>
      <c r="P1905" cm="1">
        <f t="array" ref="P1905">[1]!s_stmnote_suppliertop5(A1905,D1905,1)</f>
        <v>0</v>
      </c>
      <c r="Q1905">
        <f>[1]!s_stmnote_suppliertop5(A1905,D1905,2)</f>
        <v>0</v>
      </c>
      <c r="R1905" cm="1">
        <f t="array" ref="R1905">[1]!s_stmnote_suppliertop5(A1905,D1905,3)</f>
        <v>0</v>
      </c>
      <c r="S1905" cm="1">
        <f t="array" ref="S1905">[1]!s_stmnote_suppliertop5(A1905,D1905,4)</f>
        <v>0</v>
      </c>
      <c r="T1905" cm="1">
        <f t="array" ref="T1905">[1]!s_stmnote_suppliertop5(A1905,D1905,5)</f>
        <v>0</v>
      </c>
      <c r="U1905" s="9">
        <f>[1]!s_stmnote_purchasetop5_pct(A1905,D1905)</f>
        <v>0</v>
      </c>
      <c r="V1905" cm="1">
        <f t="array" ref="V1905">[1]!s_stmnote_customertop5($A1905,$D1905,1)</f>
        <v>0</v>
      </c>
      <c r="W1905" cm="1">
        <f t="array" ref="W1905">[1]!s_stmnote_customertop5($A1905,$D1905,2)</f>
        <v>0</v>
      </c>
      <c r="X1905" cm="1">
        <f t="array" ref="X1905">[1]!s_stmnote_customertop5($A1905,$D1905,3)</f>
        <v>0</v>
      </c>
      <c r="Y1905" cm="1">
        <f t="array" ref="Y1905">[1]!s_stmnote_customertop5($A1905,$D1905,4)</f>
        <v>0</v>
      </c>
      <c r="Z1905" cm="1">
        <f t="array" ref="Z1905">[1]!s_stmnote_customertop5($A1905,$D1905,5)</f>
        <v>0</v>
      </c>
      <c r="AA1905" s="9">
        <f>[1]!s_stmnote_salestop5_pct(A1905,D1905)</f>
        <v>0</v>
      </c>
      <c r="AB1905" s="9">
        <f>[1]!s_fa_arturn(A1905,D1905)</f>
        <v>0</v>
      </c>
      <c r="AC1905" s="9">
        <f>[1]!fa_apturn(A1905,D1905)</f>
        <v>0</v>
      </c>
      <c r="AD1905" s="9">
        <f>[1]!s_fa_invturn(A1905,D1905)</f>
        <v>0</v>
      </c>
    </row>
    <row r="1906" spans="1:30">
      <c r="A1906">
        <v>601868</v>
      </c>
      <c r="B1906" t="s">
        <v>1114</v>
      </c>
      <c r="C1906" t="s">
        <v>5712</v>
      </c>
      <c r="D1906" s="8">
        <f t="shared" si="30"/>
        <v>45657</v>
      </c>
      <c r="E1906" t="s">
        <v>7334</v>
      </c>
      <c r="F1906">
        <v>2</v>
      </c>
      <c r="G1906" t="s">
        <v>11490</v>
      </c>
      <c r="H1906" t="s">
        <v>12544</v>
      </c>
      <c r="L1906" t="str" cm="1">
        <f t="array" ref="L1906">[1]!s_info_industry_gics(A1906,1)</f>
        <v>工业</v>
      </c>
      <c r="M1906" t="str" cm="1">
        <f t="array" ref="M1906">[1]!s_info_industry_gicscode(A1906,1)</f>
        <v>20</v>
      </c>
      <c r="N1906" t="str">
        <f>[1]!s_info_industry_gics(A1906,2)</f>
        <v>资本货物</v>
      </c>
      <c r="O1906" t="str">
        <f>[1]!s_info_industry_gicscode(A1906,2)</f>
        <v>2010</v>
      </c>
      <c r="P1906" cm="1">
        <f t="array" ref="P1906">[1]!s_stmnote_suppliertop5(A1906,D1906,1)</f>
        <v>0</v>
      </c>
      <c r="Q1906">
        <f>[1]!s_stmnote_suppliertop5(A1906,D1906,2)</f>
        <v>0</v>
      </c>
      <c r="R1906" cm="1">
        <f t="array" ref="R1906">[1]!s_stmnote_suppliertop5(A1906,D1906,3)</f>
        <v>0</v>
      </c>
      <c r="S1906" cm="1">
        <f t="array" ref="S1906">[1]!s_stmnote_suppliertop5(A1906,D1906,4)</f>
        <v>0</v>
      </c>
      <c r="T1906" cm="1">
        <f t="array" ref="T1906">[1]!s_stmnote_suppliertop5(A1906,D1906,5)</f>
        <v>0</v>
      </c>
      <c r="U1906" s="9">
        <f>[1]!s_stmnote_purchasetop5_pct(A1906,D1906)</f>
        <v>0</v>
      </c>
      <c r="V1906" cm="1">
        <f t="array" ref="V1906">[1]!s_stmnote_customertop5($A1906,$D1906,1)</f>
        <v>0</v>
      </c>
      <c r="W1906" cm="1">
        <f t="array" ref="W1906">[1]!s_stmnote_customertop5($A1906,$D1906,2)</f>
        <v>0</v>
      </c>
      <c r="X1906" cm="1">
        <f t="array" ref="X1906">[1]!s_stmnote_customertop5($A1906,$D1906,3)</f>
        <v>0</v>
      </c>
      <c r="Y1906" cm="1">
        <f t="array" ref="Y1906">[1]!s_stmnote_customertop5($A1906,$D1906,4)</f>
        <v>0</v>
      </c>
      <c r="Z1906" cm="1">
        <f t="array" ref="Z1906">[1]!s_stmnote_customertop5($A1906,$D1906,5)</f>
        <v>0</v>
      </c>
      <c r="AA1906" s="9">
        <f>[1]!s_stmnote_salestop5_pct(A1906,D1906)</f>
        <v>0</v>
      </c>
      <c r="AB1906" s="9">
        <f>[1]!s_fa_arturn(A1906,D1906)</f>
        <v>0</v>
      </c>
      <c r="AC1906" s="9">
        <f>[1]!fa_apturn(A1906,D1906)</f>
        <v>0</v>
      </c>
      <c r="AD1906" s="9">
        <f>[1]!s_fa_invturn(A1906,D1906)</f>
        <v>0</v>
      </c>
    </row>
    <row r="1907" spans="1:30">
      <c r="A1907">
        <v>603098</v>
      </c>
      <c r="B1907" t="s">
        <v>1147</v>
      </c>
      <c r="C1907" t="s">
        <v>5832</v>
      </c>
      <c r="D1907" s="8">
        <f t="shared" si="30"/>
        <v>45657</v>
      </c>
      <c r="E1907" t="s">
        <v>7665</v>
      </c>
      <c r="F1907">
        <v>1</v>
      </c>
      <c r="G1907" t="s">
        <v>9771</v>
      </c>
      <c r="L1907" t="str" cm="1">
        <f t="array" ref="L1907">[1]!s_info_industry_gics(A1907,1)</f>
        <v>工业</v>
      </c>
      <c r="M1907" t="str" cm="1">
        <f t="array" ref="M1907">[1]!s_info_industry_gicscode(A1907,1)</f>
        <v>20</v>
      </c>
      <c r="N1907" t="str">
        <f>[1]!s_info_industry_gics(A1907,2)</f>
        <v>资本货物</v>
      </c>
      <c r="O1907" t="str">
        <f>[1]!s_info_industry_gicscode(A1907,2)</f>
        <v>2010</v>
      </c>
      <c r="P1907" cm="1">
        <f t="array" ref="P1907">[1]!s_stmnote_suppliertop5(A1907,D1907,1)</f>
        <v>0</v>
      </c>
      <c r="Q1907">
        <f>[1]!s_stmnote_suppliertop5(A1907,D1907,2)</f>
        <v>0</v>
      </c>
      <c r="R1907" cm="1">
        <f t="array" ref="R1907">[1]!s_stmnote_suppliertop5(A1907,D1907,3)</f>
        <v>0</v>
      </c>
      <c r="S1907" cm="1">
        <f t="array" ref="S1907">[1]!s_stmnote_suppliertop5(A1907,D1907,4)</f>
        <v>0</v>
      </c>
      <c r="T1907" cm="1">
        <f t="array" ref="T1907">[1]!s_stmnote_suppliertop5(A1907,D1907,5)</f>
        <v>0</v>
      </c>
      <c r="U1907" s="9">
        <f>[1]!s_stmnote_purchasetop5_pct(A1907,D1907)</f>
        <v>0</v>
      </c>
      <c r="V1907" cm="1">
        <f t="array" ref="V1907">[1]!s_stmnote_customertop5($A1907,$D1907,1)</f>
        <v>0</v>
      </c>
      <c r="W1907" cm="1">
        <f t="array" ref="W1907">[1]!s_stmnote_customertop5($A1907,$D1907,2)</f>
        <v>0</v>
      </c>
      <c r="X1907" cm="1">
        <f t="array" ref="X1907">[1]!s_stmnote_customertop5($A1907,$D1907,3)</f>
        <v>0</v>
      </c>
      <c r="Y1907" cm="1">
        <f t="array" ref="Y1907">[1]!s_stmnote_customertop5($A1907,$D1907,4)</f>
        <v>0</v>
      </c>
      <c r="Z1907" cm="1">
        <f t="array" ref="Z1907">[1]!s_stmnote_customertop5($A1907,$D1907,5)</f>
        <v>0</v>
      </c>
      <c r="AA1907" s="9">
        <f>[1]!s_stmnote_salestop5_pct(A1907,D1907)</f>
        <v>0</v>
      </c>
      <c r="AB1907" s="9">
        <f>[1]!s_fa_arturn(A1907,D1907)</f>
        <v>0</v>
      </c>
      <c r="AC1907" s="9">
        <f>[1]!fa_apturn(A1907,D1907)</f>
        <v>0</v>
      </c>
      <c r="AD1907" s="9">
        <f>[1]!s_fa_invturn(A1907,D1907)</f>
        <v>0</v>
      </c>
    </row>
    <row r="1908" spans="1:30">
      <c r="A1908">
        <v>603176</v>
      </c>
      <c r="B1908" t="s">
        <v>1161</v>
      </c>
      <c r="C1908" t="s">
        <v>5868</v>
      </c>
      <c r="D1908" s="8">
        <f t="shared" si="30"/>
        <v>44926</v>
      </c>
      <c r="E1908" t="s">
        <v>7708</v>
      </c>
      <c r="F1908">
        <v>2</v>
      </c>
      <c r="G1908" t="s">
        <v>11543</v>
      </c>
      <c r="H1908" t="s">
        <v>12579</v>
      </c>
      <c r="L1908" t="str" cm="1">
        <f t="array" ref="L1908">[1]!s_info_industry_gics(A1908,1)</f>
        <v>工业</v>
      </c>
      <c r="M1908" t="str" cm="1">
        <f t="array" ref="M1908">[1]!s_info_industry_gicscode(A1908,1)</f>
        <v>20</v>
      </c>
      <c r="N1908" t="str">
        <f>[1]!s_info_industry_gics(A1908,2)</f>
        <v>资本货物</v>
      </c>
      <c r="O1908" t="str">
        <f>[1]!s_info_industry_gicscode(A1908,2)</f>
        <v>2010</v>
      </c>
      <c r="P1908" cm="1">
        <f t="array" ref="P1908">[1]!s_stmnote_suppliertop5(A1908,D1908,1)</f>
        <v>0</v>
      </c>
      <c r="Q1908">
        <f>[1]!s_stmnote_suppliertop5(A1908,D1908,2)</f>
        <v>0</v>
      </c>
      <c r="R1908" cm="1">
        <f t="array" ref="R1908">[1]!s_stmnote_suppliertop5(A1908,D1908,3)</f>
        <v>0</v>
      </c>
      <c r="S1908" cm="1">
        <f t="array" ref="S1908">[1]!s_stmnote_suppliertop5(A1908,D1908,4)</f>
        <v>0</v>
      </c>
      <c r="T1908" cm="1">
        <f t="array" ref="T1908">[1]!s_stmnote_suppliertop5(A1908,D1908,5)</f>
        <v>0</v>
      </c>
      <c r="U1908" s="9">
        <f>[1]!s_stmnote_purchasetop5_pct(A1908,D1908)</f>
        <v>15.8</v>
      </c>
      <c r="V1908" cm="1">
        <f t="array" ref="V1908">[1]!s_stmnote_customertop5($A1908,$D1908,1)</f>
        <v>0</v>
      </c>
      <c r="W1908" cm="1">
        <f t="array" ref="W1908">[1]!s_stmnote_customertop5($A1908,$D1908,2)</f>
        <v>0</v>
      </c>
      <c r="X1908" cm="1">
        <f t="array" ref="X1908">[1]!s_stmnote_customertop5($A1908,$D1908,3)</f>
        <v>0</v>
      </c>
      <c r="Y1908" cm="1">
        <f t="array" ref="Y1908">[1]!s_stmnote_customertop5($A1908,$D1908,4)</f>
        <v>0</v>
      </c>
      <c r="Z1908" cm="1">
        <f t="array" ref="Z1908">[1]!s_stmnote_customertop5($A1908,$D1908,5)</f>
        <v>0</v>
      </c>
      <c r="AA1908" s="9">
        <f>[1]!s_stmnote_salestop5_pct(A1908,D1908)</f>
        <v>35.53</v>
      </c>
      <c r="AB1908" s="9">
        <f>[1]!s_fa_arturn(A1908,D1908)</f>
        <v>2.1821999999999999</v>
      </c>
      <c r="AC1908" s="9">
        <f>[1]!fa_apturn(A1908,D1908)</f>
        <v>1.6026545121815099</v>
      </c>
      <c r="AD1908" s="9">
        <f>[1]!s_fa_invturn(A1908,D1908)</f>
        <v>2.6621000000000001</v>
      </c>
    </row>
    <row r="1909" spans="1:30">
      <c r="A1909">
        <v>603176</v>
      </c>
      <c r="B1909" t="s">
        <v>1161</v>
      </c>
      <c r="C1909" t="s">
        <v>5869</v>
      </c>
      <c r="D1909" s="8">
        <f t="shared" si="30"/>
        <v>44926</v>
      </c>
      <c r="E1909" t="s">
        <v>7079</v>
      </c>
      <c r="F1909">
        <v>1</v>
      </c>
      <c r="G1909" t="s">
        <v>9782</v>
      </c>
      <c r="L1909" t="str" cm="1">
        <f t="array" ref="L1909">[1]!s_info_industry_gics(A1909,1)</f>
        <v>工业</v>
      </c>
      <c r="M1909" t="str" cm="1">
        <f t="array" ref="M1909">[1]!s_info_industry_gicscode(A1909,1)</f>
        <v>20</v>
      </c>
      <c r="N1909" t="str">
        <f>[1]!s_info_industry_gics(A1909,2)</f>
        <v>资本货物</v>
      </c>
      <c r="O1909" t="str">
        <f>[1]!s_info_industry_gicscode(A1909,2)</f>
        <v>2010</v>
      </c>
      <c r="P1909" cm="1">
        <f t="array" ref="P1909">[1]!s_stmnote_suppliertop5(A1909,D1909,1)</f>
        <v>0</v>
      </c>
      <c r="Q1909">
        <f>[1]!s_stmnote_suppliertop5(A1909,D1909,2)</f>
        <v>0</v>
      </c>
      <c r="R1909" cm="1">
        <f t="array" ref="R1909">[1]!s_stmnote_suppliertop5(A1909,D1909,3)</f>
        <v>0</v>
      </c>
      <c r="S1909" cm="1">
        <f t="array" ref="S1909">[1]!s_stmnote_suppliertop5(A1909,D1909,4)</f>
        <v>0</v>
      </c>
      <c r="T1909" cm="1">
        <f t="array" ref="T1909">[1]!s_stmnote_suppliertop5(A1909,D1909,5)</f>
        <v>0</v>
      </c>
      <c r="U1909" s="9">
        <f>[1]!s_stmnote_purchasetop5_pct(A1909,D1909)</f>
        <v>15.8</v>
      </c>
      <c r="V1909" cm="1">
        <f t="array" ref="V1909">[1]!s_stmnote_customertop5($A1909,$D1909,1)</f>
        <v>0</v>
      </c>
      <c r="W1909" cm="1">
        <f t="array" ref="W1909">[1]!s_stmnote_customertop5($A1909,$D1909,2)</f>
        <v>0</v>
      </c>
      <c r="X1909" cm="1">
        <f t="array" ref="X1909">[1]!s_stmnote_customertop5($A1909,$D1909,3)</f>
        <v>0</v>
      </c>
      <c r="Y1909" cm="1">
        <f t="array" ref="Y1909">[1]!s_stmnote_customertop5($A1909,$D1909,4)</f>
        <v>0</v>
      </c>
      <c r="Z1909" cm="1">
        <f t="array" ref="Z1909">[1]!s_stmnote_customertop5($A1909,$D1909,5)</f>
        <v>0</v>
      </c>
      <c r="AA1909" s="9">
        <f>[1]!s_stmnote_salestop5_pct(A1909,D1909)</f>
        <v>35.53</v>
      </c>
      <c r="AB1909" s="9">
        <f>[1]!s_fa_arturn(A1909,D1909)</f>
        <v>2.1821999999999999</v>
      </c>
      <c r="AC1909" s="9">
        <f>[1]!fa_apturn(A1909,D1909)</f>
        <v>1.6026545121815099</v>
      </c>
      <c r="AD1909" s="9">
        <f>[1]!s_fa_invturn(A1909,D1909)</f>
        <v>2.6621000000000001</v>
      </c>
    </row>
    <row r="1910" spans="1:30">
      <c r="A1910">
        <v>603176</v>
      </c>
      <c r="B1910" t="s">
        <v>1161</v>
      </c>
      <c r="C1910" t="s">
        <v>5870</v>
      </c>
      <c r="D1910" s="8">
        <f t="shared" si="30"/>
        <v>44926</v>
      </c>
      <c r="E1910" t="s">
        <v>7823</v>
      </c>
      <c r="F1910">
        <v>1</v>
      </c>
      <c r="G1910" t="s">
        <v>7881</v>
      </c>
      <c r="L1910" t="str" cm="1">
        <f t="array" ref="L1910">[1]!s_info_industry_gics(A1910,1)</f>
        <v>工业</v>
      </c>
      <c r="M1910" t="str" cm="1">
        <f t="array" ref="M1910">[1]!s_info_industry_gicscode(A1910,1)</f>
        <v>20</v>
      </c>
      <c r="N1910" t="str">
        <f>[1]!s_info_industry_gics(A1910,2)</f>
        <v>资本货物</v>
      </c>
      <c r="O1910" t="str">
        <f>[1]!s_info_industry_gicscode(A1910,2)</f>
        <v>2010</v>
      </c>
      <c r="P1910" cm="1">
        <f t="array" ref="P1910">[1]!s_stmnote_suppliertop5(A1910,D1910,1)</f>
        <v>0</v>
      </c>
      <c r="Q1910">
        <f>[1]!s_stmnote_suppliertop5(A1910,D1910,2)</f>
        <v>0</v>
      </c>
      <c r="R1910" cm="1">
        <f t="array" ref="R1910">[1]!s_stmnote_suppliertop5(A1910,D1910,3)</f>
        <v>0</v>
      </c>
      <c r="S1910" cm="1">
        <f t="array" ref="S1910">[1]!s_stmnote_suppliertop5(A1910,D1910,4)</f>
        <v>0</v>
      </c>
      <c r="T1910" cm="1">
        <f t="array" ref="T1910">[1]!s_stmnote_suppliertop5(A1910,D1910,5)</f>
        <v>0</v>
      </c>
      <c r="U1910" s="9">
        <f>[1]!s_stmnote_purchasetop5_pct(A1910,D1910)</f>
        <v>15.8</v>
      </c>
      <c r="V1910" cm="1">
        <f t="array" ref="V1910">[1]!s_stmnote_customertop5($A1910,$D1910,1)</f>
        <v>0</v>
      </c>
      <c r="W1910" cm="1">
        <f t="array" ref="W1910">[1]!s_stmnote_customertop5($A1910,$D1910,2)</f>
        <v>0</v>
      </c>
      <c r="X1910" cm="1">
        <f t="array" ref="X1910">[1]!s_stmnote_customertop5($A1910,$D1910,3)</f>
        <v>0</v>
      </c>
      <c r="Y1910" cm="1">
        <f t="array" ref="Y1910">[1]!s_stmnote_customertop5($A1910,$D1910,4)</f>
        <v>0</v>
      </c>
      <c r="Z1910" cm="1">
        <f t="array" ref="Z1910">[1]!s_stmnote_customertop5($A1910,$D1910,5)</f>
        <v>0</v>
      </c>
      <c r="AA1910" s="9">
        <f>[1]!s_stmnote_salestop5_pct(A1910,D1910)</f>
        <v>35.53</v>
      </c>
      <c r="AB1910" s="9">
        <f>[1]!s_fa_arturn(A1910,D1910)</f>
        <v>2.1821999999999999</v>
      </c>
      <c r="AC1910" s="9">
        <f>[1]!fa_apturn(A1910,D1910)</f>
        <v>1.6026545121815099</v>
      </c>
      <c r="AD1910" s="9">
        <f>[1]!s_fa_invturn(A1910,D1910)</f>
        <v>2.6621000000000001</v>
      </c>
    </row>
    <row r="1911" spans="1:30">
      <c r="A1911">
        <v>603176</v>
      </c>
      <c r="B1911" t="s">
        <v>1161</v>
      </c>
      <c r="C1911" t="s">
        <v>5869</v>
      </c>
      <c r="D1911" s="8">
        <f t="shared" si="30"/>
        <v>45291</v>
      </c>
      <c r="E1911" t="s">
        <v>6970</v>
      </c>
      <c r="F1911">
        <v>1</v>
      </c>
      <c r="G1911" t="s">
        <v>9783</v>
      </c>
      <c r="L1911" t="str" cm="1">
        <f t="array" ref="L1911">[1]!s_info_industry_gics(A1911,1)</f>
        <v>工业</v>
      </c>
      <c r="M1911" t="str" cm="1">
        <f t="array" ref="M1911">[1]!s_info_industry_gicscode(A1911,1)</f>
        <v>20</v>
      </c>
      <c r="N1911" t="str">
        <f>[1]!s_info_industry_gics(A1911,2)</f>
        <v>资本货物</v>
      </c>
      <c r="O1911" t="str">
        <f>[1]!s_info_industry_gicscode(A1911,2)</f>
        <v>2010</v>
      </c>
      <c r="P1911" cm="1">
        <f t="array" ref="P1911">[1]!s_stmnote_suppliertop5(A1911,D1911,1)</f>
        <v>0</v>
      </c>
      <c r="Q1911">
        <f>[1]!s_stmnote_suppliertop5(A1911,D1911,2)</f>
        <v>0</v>
      </c>
      <c r="R1911" cm="1">
        <f t="array" ref="R1911">[1]!s_stmnote_suppliertop5(A1911,D1911,3)</f>
        <v>0</v>
      </c>
      <c r="S1911" cm="1">
        <f t="array" ref="S1911">[1]!s_stmnote_suppliertop5(A1911,D1911,4)</f>
        <v>0</v>
      </c>
      <c r="T1911" cm="1">
        <f t="array" ref="T1911">[1]!s_stmnote_suppliertop5(A1911,D1911,5)</f>
        <v>0</v>
      </c>
      <c r="U1911" s="9">
        <f>[1]!s_stmnote_purchasetop5_pct(A1911,D1911)</f>
        <v>0</v>
      </c>
      <c r="V1911" cm="1">
        <f t="array" ref="V1911">[1]!s_stmnote_customertop5($A1911,$D1911,1)</f>
        <v>0</v>
      </c>
      <c r="W1911" cm="1">
        <f t="array" ref="W1911">[1]!s_stmnote_customertop5($A1911,$D1911,2)</f>
        <v>0</v>
      </c>
      <c r="X1911" cm="1">
        <f t="array" ref="X1911">[1]!s_stmnote_customertop5($A1911,$D1911,3)</f>
        <v>0</v>
      </c>
      <c r="Y1911" cm="1">
        <f t="array" ref="Y1911">[1]!s_stmnote_customertop5($A1911,$D1911,4)</f>
        <v>0</v>
      </c>
      <c r="Z1911" cm="1">
        <f t="array" ref="Z1911">[1]!s_stmnote_customertop5($A1911,$D1911,5)</f>
        <v>0</v>
      </c>
      <c r="AA1911" s="9">
        <f>[1]!s_stmnote_salestop5_pct(A1911,D1911)</f>
        <v>47.12</v>
      </c>
      <c r="AB1911" s="9">
        <f>[1]!s_fa_arturn(A1911,D1911)</f>
        <v>2.0179999999999998</v>
      </c>
      <c r="AC1911" s="9">
        <f>[1]!fa_apturn(A1911,D1911)</f>
        <v>1.4963937707258901</v>
      </c>
      <c r="AD1911" s="9">
        <f>[1]!s_fa_invturn(A1911,D1911)</f>
        <v>2.2099000000000002</v>
      </c>
    </row>
    <row r="1912" spans="1:30">
      <c r="A1912">
        <v>603176</v>
      </c>
      <c r="B1912" t="s">
        <v>1161</v>
      </c>
      <c r="C1912" t="s">
        <v>5871</v>
      </c>
      <c r="D1912" s="8">
        <f t="shared" si="30"/>
        <v>45291</v>
      </c>
      <c r="E1912" t="s">
        <v>6943</v>
      </c>
      <c r="F1912">
        <v>1</v>
      </c>
      <c r="G1912" t="s">
        <v>9783</v>
      </c>
      <c r="L1912" t="str" cm="1">
        <f t="array" ref="L1912">[1]!s_info_industry_gics(A1912,1)</f>
        <v>工业</v>
      </c>
      <c r="M1912" t="str" cm="1">
        <f t="array" ref="M1912">[1]!s_info_industry_gicscode(A1912,1)</f>
        <v>20</v>
      </c>
      <c r="N1912" t="str">
        <f>[1]!s_info_industry_gics(A1912,2)</f>
        <v>资本货物</v>
      </c>
      <c r="O1912" t="str">
        <f>[1]!s_info_industry_gicscode(A1912,2)</f>
        <v>2010</v>
      </c>
      <c r="P1912" cm="1">
        <f t="array" ref="P1912">[1]!s_stmnote_suppliertop5(A1912,D1912,1)</f>
        <v>0</v>
      </c>
      <c r="Q1912">
        <f>[1]!s_stmnote_suppliertop5(A1912,D1912,2)</f>
        <v>0</v>
      </c>
      <c r="R1912" cm="1">
        <f t="array" ref="R1912">[1]!s_stmnote_suppliertop5(A1912,D1912,3)</f>
        <v>0</v>
      </c>
      <c r="S1912" cm="1">
        <f t="array" ref="S1912">[1]!s_stmnote_suppliertop5(A1912,D1912,4)</f>
        <v>0</v>
      </c>
      <c r="T1912" cm="1">
        <f t="array" ref="T1912">[1]!s_stmnote_suppliertop5(A1912,D1912,5)</f>
        <v>0</v>
      </c>
      <c r="U1912" s="9">
        <f>[1]!s_stmnote_purchasetop5_pct(A1912,D1912)</f>
        <v>0</v>
      </c>
      <c r="V1912" cm="1">
        <f t="array" ref="V1912">[1]!s_stmnote_customertop5($A1912,$D1912,1)</f>
        <v>0</v>
      </c>
      <c r="W1912" cm="1">
        <f t="array" ref="W1912">[1]!s_stmnote_customertop5($A1912,$D1912,2)</f>
        <v>0</v>
      </c>
      <c r="X1912" cm="1">
        <f t="array" ref="X1912">[1]!s_stmnote_customertop5($A1912,$D1912,3)</f>
        <v>0</v>
      </c>
      <c r="Y1912" cm="1">
        <f t="array" ref="Y1912">[1]!s_stmnote_customertop5($A1912,$D1912,4)</f>
        <v>0</v>
      </c>
      <c r="Z1912" cm="1">
        <f t="array" ref="Z1912">[1]!s_stmnote_customertop5($A1912,$D1912,5)</f>
        <v>0</v>
      </c>
      <c r="AA1912" s="9">
        <f>[1]!s_stmnote_salestop5_pct(A1912,D1912)</f>
        <v>47.12</v>
      </c>
      <c r="AB1912" s="9">
        <f>[1]!s_fa_arturn(A1912,D1912)</f>
        <v>2.0179999999999998</v>
      </c>
      <c r="AC1912" s="9">
        <f>[1]!fa_apturn(A1912,D1912)</f>
        <v>1.4963937707258901</v>
      </c>
      <c r="AD1912" s="9">
        <f>[1]!s_fa_invturn(A1912,D1912)</f>
        <v>2.2099000000000002</v>
      </c>
    </row>
    <row r="1913" spans="1:30">
      <c r="A1913">
        <v>603176</v>
      </c>
      <c r="B1913" t="s">
        <v>1161</v>
      </c>
      <c r="C1913" t="s">
        <v>5869</v>
      </c>
      <c r="D1913" s="8">
        <f t="shared" si="30"/>
        <v>45657</v>
      </c>
      <c r="E1913" t="s">
        <v>7628</v>
      </c>
      <c r="F1913">
        <v>1</v>
      </c>
      <c r="G1913" t="s">
        <v>9783</v>
      </c>
      <c r="L1913" t="str" cm="1">
        <f t="array" ref="L1913">[1]!s_info_industry_gics(A1913,1)</f>
        <v>工业</v>
      </c>
      <c r="M1913" t="str" cm="1">
        <f t="array" ref="M1913">[1]!s_info_industry_gicscode(A1913,1)</f>
        <v>20</v>
      </c>
      <c r="N1913" t="str">
        <f>[1]!s_info_industry_gics(A1913,2)</f>
        <v>资本货物</v>
      </c>
      <c r="O1913" t="str">
        <f>[1]!s_info_industry_gicscode(A1913,2)</f>
        <v>2010</v>
      </c>
      <c r="P1913" cm="1">
        <f t="array" ref="P1913">[1]!s_stmnote_suppliertop5(A1913,D1913,1)</f>
        <v>0</v>
      </c>
      <c r="Q1913">
        <f>[1]!s_stmnote_suppliertop5(A1913,D1913,2)</f>
        <v>0</v>
      </c>
      <c r="R1913" cm="1">
        <f t="array" ref="R1913">[1]!s_stmnote_suppliertop5(A1913,D1913,3)</f>
        <v>0</v>
      </c>
      <c r="S1913" cm="1">
        <f t="array" ref="S1913">[1]!s_stmnote_suppliertop5(A1913,D1913,4)</f>
        <v>0</v>
      </c>
      <c r="T1913" cm="1">
        <f t="array" ref="T1913">[1]!s_stmnote_suppliertop5(A1913,D1913,5)</f>
        <v>0</v>
      </c>
      <c r="U1913" s="9">
        <f>[1]!s_stmnote_purchasetop5_pct(A1913,D1913)</f>
        <v>0</v>
      </c>
      <c r="V1913" cm="1">
        <f t="array" ref="V1913">[1]!s_stmnote_customertop5($A1913,$D1913,1)</f>
        <v>0</v>
      </c>
      <c r="W1913" cm="1">
        <f t="array" ref="W1913">[1]!s_stmnote_customertop5($A1913,$D1913,2)</f>
        <v>0</v>
      </c>
      <c r="X1913" cm="1">
        <f t="array" ref="X1913">[1]!s_stmnote_customertop5($A1913,$D1913,3)</f>
        <v>0</v>
      </c>
      <c r="Y1913" cm="1">
        <f t="array" ref="Y1913">[1]!s_stmnote_customertop5($A1913,$D1913,4)</f>
        <v>0</v>
      </c>
      <c r="Z1913" cm="1">
        <f t="array" ref="Z1913">[1]!s_stmnote_customertop5($A1913,$D1913,5)</f>
        <v>0</v>
      </c>
      <c r="AA1913" s="9">
        <f>[1]!s_stmnote_salestop5_pct(A1913,D1913)</f>
        <v>0</v>
      </c>
      <c r="AB1913" s="9">
        <f>[1]!s_fa_arturn(A1913,D1913)</f>
        <v>0</v>
      </c>
      <c r="AC1913" s="9">
        <f>[1]!fa_apturn(A1913,D1913)</f>
        <v>0</v>
      </c>
      <c r="AD1913" s="9">
        <f>[1]!s_fa_invturn(A1913,D1913)</f>
        <v>0</v>
      </c>
    </row>
    <row r="1914" spans="1:30">
      <c r="A1914">
        <v>603176</v>
      </c>
      <c r="B1914" t="s">
        <v>1161</v>
      </c>
      <c r="C1914" t="s">
        <v>5872</v>
      </c>
      <c r="D1914" s="8">
        <f t="shared" si="30"/>
        <v>45657</v>
      </c>
      <c r="E1914" t="s">
        <v>7445</v>
      </c>
      <c r="F1914">
        <v>1</v>
      </c>
      <c r="G1914" t="s">
        <v>9783</v>
      </c>
      <c r="L1914" t="str" cm="1">
        <f t="array" ref="L1914">[1]!s_info_industry_gics(A1914,1)</f>
        <v>工业</v>
      </c>
      <c r="M1914" t="str" cm="1">
        <f t="array" ref="M1914">[1]!s_info_industry_gicscode(A1914,1)</f>
        <v>20</v>
      </c>
      <c r="N1914" t="str">
        <f>[1]!s_info_industry_gics(A1914,2)</f>
        <v>资本货物</v>
      </c>
      <c r="O1914" t="str">
        <f>[1]!s_info_industry_gicscode(A1914,2)</f>
        <v>2010</v>
      </c>
      <c r="P1914" cm="1">
        <f t="array" ref="P1914">[1]!s_stmnote_suppliertop5(A1914,D1914,1)</f>
        <v>0</v>
      </c>
      <c r="Q1914">
        <f>[1]!s_stmnote_suppliertop5(A1914,D1914,2)</f>
        <v>0</v>
      </c>
      <c r="R1914" cm="1">
        <f t="array" ref="R1914">[1]!s_stmnote_suppliertop5(A1914,D1914,3)</f>
        <v>0</v>
      </c>
      <c r="S1914" cm="1">
        <f t="array" ref="S1914">[1]!s_stmnote_suppliertop5(A1914,D1914,4)</f>
        <v>0</v>
      </c>
      <c r="T1914" cm="1">
        <f t="array" ref="T1914">[1]!s_stmnote_suppliertop5(A1914,D1914,5)</f>
        <v>0</v>
      </c>
      <c r="U1914" s="9">
        <f>[1]!s_stmnote_purchasetop5_pct(A1914,D1914)</f>
        <v>0</v>
      </c>
      <c r="V1914" cm="1">
        <f t="array" ref="V1914">[1]!s_stmnote_customertop5($A1914,$D1914,1)</f>
        <v>0</v>
      </c>
      <c r="W1914" cm="1">
        <f t="array" ref="W1914">[1]!s_stmnote_customertop5($A1914,$D1914,2)</f>
        <v>0</v>
      </c>
      <c r="X1914" cm="1">
        <f t="array" ref="X1914">[1]!s_stmnote_customertop5($A1914,$D1914,3)</f>
        <v>0</v>
      </c>
      <c r="Y1914" cm="1">
        <f t="array" ref="Y1914">[1]!s_stmnote_customertop5($A1914,$D1914,4)</f>
        <v>0</v>
      </c>
      <c r="Z1914" cm="1">
        <f t="array" ref="Z1914">[1]!s_stmnote_customertop5($A1914,$D1914,5)</f>
        <v>0</v>
      </c>
      <c r="AA1914" s="9">
        <f>[1]!s_stmnote_salestop5_pct(A1914,D1914)</f>
        <v>0</v>
      </c>
      <c r="AB1914" s="9">
        <f>[1]!s_fa_arturn(A1914,D1914)</f>
        <v>0</v>
      </c>
      <c r="AC1914" s="9">
        <f>[1]!fa_apturn(A1914,D1914)</f>
        <v>0</v>
      </c>
      <c r="AD1914" s="9">
        <f>[1]!s_fa_invturn(A1914,D1914)</f>
        <v>0</v>
      </c>
    </row>
    <row r="1915" spans="1:30">
      <c r="A1915">
        <v>603778</v>
      </c>
      <c r="B1915" t="s">
        <v>1232</v>
      </c>
      <c r="C1915" t="s">
        <v>6103</v>
      </c>
      <c r="D1915" s="8">
        <f t="shared" si="30"/>
        <v>45291</v>
      </c>
      <c r="E1915" t="s">
        <v>7044</v>
      </c>
      <c r="F1915">
        <v>1</v>
      </c>
      <c r="G1915" t="s">
        <v>8708</v>
      </c>
      <c r="L1915" t="str" cm="1">
        <f t="array" ref="L1915">[1]!s_info_industry_gics(A1915,1)</f>
        <v>工业</v>
      </c>
      <c r="M1915" t="str" cm="1">
        <f t="array" ref="M1915">[1]!s_info_industry_gicscode(A1915,1)</f>
        <v>20</v>
      </c>
      <c r="N1915" t="str">
        <f>[1]!s_info_industry_gics(A1915,2)</f>
        <v>资本货物</v>
      </c>
      <c r="O1915" t="str">
        <f>[1]!s_info_industry_gicscode(A1915,2)</f>
        <v>2010</v>
      </c>
      <c r="P1915" cm="1">
        <f t="array" ref="P1915">[1]!s_stmnote_suppliertop5(A1915,D1915,1)</f>
        <v>0</v>
      </c>
      <c r="Q1915">
        <f>[1]!s_stmnote_suppliertop5(A1915,D1915,2)</f>
        <v>0</v>
      </c>
      <c r="R1915" cm="1">
        <f t="array" ref="R1915">[1]!s_stmnote_suppliertop5(A1915,D1915,3)</f>
        <v>0</v>
      </c>
      <c r="S1915" cm="1">
        <f t="array" ref="S1915">[1]!s_stmnote_suppliertop5(A1915,D1915,4)</f>
        <v>0</v>
      </c>
      <c r="T1915" cm="1">
        <f t="array" ref="T1915">[1]!s_stmnote_suppliertop5(A1915,D1915,5)</f>
        <v>0</v>
      </c>
      <c r="U1915" s="9">
        <f>[1]!s_stmnote_purchasetop5_pct(A1915,D1915)</f>
        <v>0</v>
      </c>
      <c r="V1915" cm="1">
        <f t="array" ref="V1915">[1]!s_stmnote_customertop5($A1915,$D1915,1)</f>
        <v>0</v>
      </c>
      <c r="W1915" cm="1">
        <f t="array" ref="W1915">[1]!s_stmnote_customertop5($A1915,$D1915,2)</f>
        <v>0</v>
      </c>
      <c r="X1915" cm="1">
        <f t="array" ref="X1915">[1]!s_stmnote_customertop5($A1915,$D1915,3)</f>
        <v>0</v>
      </c>
      <c r="Y1915" cm="1">
        <f t="array" ref="Y1915">[1]!s_stmnote_customertop5($A1915,$D1915,4)</f>
        <v>0</v>
      </c>
      <c r="Z1915" cm="1">
        <f t="array" ref="Z1915">[1]!s_stmnote_customertop5($A1915,$D1915,5)</f>
        <v>0</v>
      </c>
      <c r="AA1915" s="9">
        <f>[1]!s_stmnote_salestop5_pct(A1915,D1915)</f>
        <v>60</v>
      </c>
      <c r="AB1915" s="9">
        <f>[1]!s_fa_arturn(A1915,D1915)</f>
        <v>2.7604000000000002</v>
      </c>
      <c r="AC1915" s="9">
        <f>[1]!fa_apturn(A1915,D1915)</f>
        <v>1.32309371445438</v>
      </c>
      <c r="AD1915" s="9">
        <f>[1]!s_fa_invturn(A1915,D1915)</f>
        <v>3.8913000000000002</v>
      </c>
    </row>
    <row r="1916" spans="1:30">
      <c r="A1916">
        <v>603778</v>
      </c>
      <c r="B1916" t="s">
        <v>1232</v>
      </c>
      <c r="C1916" t="s">
        <v>6104</v>
      </c>
      <c r="D1916" s="8">
        <f t="shared" si="30"/>
        <v>45291</v>
      </c>
      <c r="E1916" t="s">
        <v>6934</v>
      </c>
      <c r="F1916">
        <v>1</v>
      </c>
      <c r="G1916" t="s">
        <v>8708</v>
      </c>
      <c r="L1916" t="str" cm="1">
        <f t="array" ref="L1916">[1]!s_info_industry_gics(A1916,1)</f>
        <v>工业</v>
      </c>
      <c r="M1916" t="str" cm="1">
        <f t="array" ref="M1916">[1]!s_info_industry_gicscode(A1916,1)</f>
        <v>20</v>
      </c>
      <c r="N1916" t="str">
        <f>[1]!s_info_industry_gics(A1916,2)</f>
        <v>资本货物</v>
      </c>
      <c r="O1916" t="str">
        <f>[1]!s_info_industry_gicscode(A1916,2)</f>
        <v>2010</v>
      </c>
      <c r="P1916" cm="1">
        <f t="array" ref="P1916">[1]!s_stmnote_suppliertop5(A1916,D1916,1)</f>
        <v>0</v>
      </c>
      <c r="Q1916">
        <f>[1]!s_stmnote_suppliertop5(A1916,D1916,2)</f>
        <v>0</v>
      </c>
      <c r="R1916" cm="1">
        <f t="array" ref="R1916">[1]!s_stmnote_suppliertop5(A1916,D1916,3)</f>
        <v>0</v>
      </c>
      <c r="S1916" cm="1">
        <f t="array" ref="S1916">[1]!s_stmnote_suppliertop5(A1916,D1916,4)</f>
        <v>0</v>
      </c>
      <c r="T1916" cm="1">
        <f t="array" ref="T1916">[1]!s_stmnote_suppliertop5(A1916,D1916,5)</f>
        <v>0</v>
      </c>
      <c r="U1916" s="9">
        <f>[1]!s_stmnote_purchasetop5_pct(A1916,D1916)</f>
        <v>0</v>
      </c>
      <c r="V1916" cm="1">
        <f t="array" ref="V1916">[1]!s_stmnote_customertop5($A1916,$D1916,1)</f>
        <v>0</v>
      </c>
      <c r="W1916" cm="1">
        <f t="array" ref="W1916">[1]!s_stmnote_customertop5($A1916,$D1916,2)</f>
        <v>0</v>
      </c>
      <c r="X1916" cm="1">
        <f t="array" ref="X1916">[1]!s_stmnote_customertop5($A1916,$D1916,3)</f>
        <v>0</v>
      </c>
      <c r="Y1916" cm="1">
        <f t="array" ref="Y1916">[1]!s_stmnote_customertop5($A1916,$D1916,4)</f>
        <v>0</v>
      </c>
      <c r="Z1916" cm="1">
        <f t="array" ref="Z1916">[1]!s_stmnote_customertop5($A1916,$D1916,5)</f>
        <v>0</v>
      </c>
      <c r="AA1916" s="9">
        <f>[1]!s_stmnote_salestop5_pct(A1916,D1916)</f>
        <v>60</v>
      </c>
      <c r="AB1916" s="9">
        <f>[1]!s_fa_arturn(A1916,D1916)</f>
        <v>2.7604000000000002</v>
      </c>
      <c r="AC1916" s="9">
        <f>[1]!fa_apturn(A1916,D1916)</f>
        <v>1.32309371445438</v>
      </c>
      <c r="AD1916" s="9">
        <f>[1]!s_fa_invturn(A1916,D1916)</f>
        <v>3.8913000000000002</v>
      </c>
    </row>
    <row r="1917" spans="1:30">
      <c r="A1917">
        <v>603828</v>
      </c>
      <c r="B1917" t="s">
        <v>1237</v>
      </c>
      <c r="C1917" t="s">
        <v>6119</v>
      </c>
      <c r="D1917" s="8">
        <f t="shared" si="30"/>
        <v>44926</v>
      </c>
      <c r="E1917" t="s">
        <v>6983</v>
      </c>
      <c r="F1917">
        <v>1</v>
      </c>
      <c r="G1917" t="s">
        <v>9882</v>
      </c>
      <c r="L1917" t="str" cm="1">
        <f t="array" ref="L1917">[1]!s_info_industry_gics(A1917,1)</f>
        <v>工业</v>
      </c>
      <c r="M1917" t="str" cm="1">
        <f t="array" ref="M1917">[1]!s_info_industry_gicscode(A1917,1)</f>
        <v>20</v>
      </c>
      <c r="N1917" t="str">
        <f>[1]!s_info_industry_gics(A1917,2)</f>
        <v>资本货物</v>
      </c>
      <c r="O1917" t="str">
        <f>[1]!s_info_industry_gicscode(A1917,2)</f>
        <v>2010</v>
      </c>
      <c r="P1917" t="str" cm="1">
        <f t="array" ref="P1917">[1]!s_stmnote_suppliertop5(A1917,D1917,1)</f>
        <v>第一名</v>
      </c>
      <c r="Q1917" t="str">
        <f>[1]!s_stmnote_suppliertop5(A1917,D1917,2)</f>
        <v>第二名</v>
      </c>
      <c r="R1917" t="str" cm="1">
        <f t="array" ref="R1917">[1]!s_stmnote_suppliertop5(A1917,D1917,3)</f>
        <v>第三名</v>
      </c>
      <c r="S1917" t="str" cm="1">
        <f t="array" ref="S1917">[1]!s_stmnote_suppliertop5(A1917,D1917,4)</f>
        <v>第四名</v>
      </c>
      <c r="T1917" t="str" cm="1">
        <f t="array" ref="T1917">[1]!s_stmnote_suppliertop5(A1917,D1917,5)</f>
        <v>第五名</v>
      </c>
      <c r="U1917" s="9">
        <f>[1]!s_stmnote_purchasetop5_pct(A1917,D1917)</f>
        <v>6.42</v>
      </c>
      <c r="V1917" t="str" cm="1">
        <f t="array" ref="V1917">[1]!s_stmnote_customertop5($A1917,$D1917,1)</f>
        <v>第一名</v>
      </c>
      <c r="W1917" t="str" cm="1">
        <f t="array" ref="W1917">[1]!s_stmnote_customertop5($A1917,$D1917,2)</f>
        <v>第二名</v>
      </c>
      <c r="X1917" t="str" cm="1">
        <f t="array" ref="X1917">[1]!s_stmnote_customertop5($A1917,$D1917,3)</f>
        <v>第三名</v>
      </c>
      <c r="Y1917" t="str" cm="1">
        <f t="array" ref="Y1917">[1]!s_stmnote_customertop5($A1917,$D1917,4)</f>
        <v>第四名</v>
      </c>
      <c r="Z1917" t="str" cm="1">
        <f t="array" ref="Z1917">[1]!s_stmnote_customertop5($A1917,$D1917,5)</f>
        <v>第五名</v>
      </c>
      <c r="AA1917" s="9">
        <f>[1]!s_stmnote_salestop5_pct(A1917,D1917)</f>
        <v>22.22</v>
      </c>
      <c r="AB1917" s="9">
        <f>[1]!s_fa_arturn(A1917,D1917)</f>
        <v>2.2871000000000001</v>
      </c>
      <c r="AC1917" s="9">
        <f>[1]!fa_apturn(A1917,D1917)</f>
        <v>1.12243312448399</v>
      </c>
      <c r="AD1917" s="9">
        <f>[1]!s_fa_invturn(A1917,D1917)</f>
        <v>1.1585000000000001</v>
      </c>
    </row>
    <row r="1918" spans="1:30">
      <c r="A1918">
        <v>605287</v>
      </c>
      <c r="B1918" t="s">
        <v>1273</v>
      </c>
      <c r="C1918" t="s">
        <v>6215</v>
      </c>
      <c r="D1918" s="8">
        <f t="shared" si="30"/>
        <v>44561</v>
      </c>
      <c r="E1918" t="s">
        <v>7724</v>
      </c>
      <c r="F1918">
        <v>2</v>
      </c>
      <c r="G1918" t="s">
        <v>11603</v>
      </c>
      <c r="H1918" t="s">
        <v>12603</v>
      </c>
      <c r="L1918" t="str" cm="1">
        <f t="array" ref="L1918">[1]!s_info_industry_gics(A1918,1)</f>
        <v>工业</v>
      </c>
      <c r="M1918" t="str" cm="1">
        <f t="array" ref="M1918">[1]!s_info_industry_gicscode(A1918,1)</f>
        <v>20</v>
      </c>
      <c r="N1918" t="str">
        <f>[1]!s_info_industry_gics(A1918,2)</f>
        <v>资本货物</v>
      </c>
      <c r="O1918" t="str">
        <f>[1]!s_info_industry_gicscode(A1918,2)</f>
        <v>2010</v>
      </c>
      <c r="P1918" cm="1">
        <f t="array" ref="P1918">[1]!s_stmnote_suppliertop5(A1918,D1918,1)</f>
        <v>0</v>
      </c>
      <c r="Q1918">
        <f>[1]!s_stmnote_suppliertop5(A1918,D1918,2)</f>
        <v>0</v>
      </c>
      <c r="R1918" cm="1">
        <f t="array" ref="R1918">[1]!s_stmnote_suppliertop5(A1918,D1918,3)</f>
        <v>0</v>
      </c>
      <c r="S1918" cm="1">
        <f t="array" ref="S1918">[1]!s_stmnote_suppliertop5(A1918,D1918,4)</f>
        <v>0</v>
      </c>
      <c r="T1918" cm="1">
        <f t="array" ref="T1918">[1]!s_stmnote_suppliertop5(A1918,D1918,5)</f>
        <v>0</v>
      </c>
      <c r="U1918" s="9">
        <f>[1]!s_stmnote_purchasetop5_pct(A1918,D1918)</f>
        <v>24.4</v>
      </c>
      <c r="V1918" cm="1">
        <f t="array" ref="V1918">[1]!s_stmnote_customertop5($A1918,$D1918,1)</f>
        <v>0</v>
      </c>
      <c r="W1918" cm="1">
        <f t="array" ref="W1918">[1]!s_stmnote_customertop5($A1918,$D1918,2)</f>
        <v>0</v>
      </c>
      <c r="X1918" cm="1">
        <f t="array" ref="X1918">[1]!s_stmnote_customertop5($A1918,$D1918,3)</f>
        <v>0</v>
      </c>
      <c r="Y1918" cm="1">
        <f t="array" ref="Y1918">[1]!s_stmnote_customertop5($A1918,$D1918,4)</f>
        <v>0</v>
      </c>
      <c r="Z1918" cm="1">
        <f t="array" ref="Z1918">[1]!s_stmnote_customertop5($A1918,$D1918,5)</f>
        <v>0</v>
      </c>
      <c r="AA1918" s="9">
        <f>[1]!s_stmnote_salestop5_pct(A1918,D1918)</f>
        <v>18.68</v>
      </c>
      <c r="AB1918" s="9">
        <f>[1]!s_fa_arturn(A1918,D1918)</f>
        <v>1.6196999999999999</v>
      </c>
      <c r="AC1918" s="9">
        <f>[1]!fa_apturn(A1918,D1918)</f>
        <v>1.2138463834701601</v>
      </c>
      <c r="AD1918" s="9">
        <f>[1]!s_fa_invturn(A1918,D1918)</f>
        <v>2.3891</v>
      </c>
    </row>
    <row r="1919" spans="1:30">
      <c r="A1919">
        <v>605287</v>
      </c>
      <c r="B1919" t="s">
        <v>1273</v>
      </c>
      <c r="C1919" t="s">
        <v>6216</v>
      </c>
      <c r="D1919" s="8">
        <f t="shared" si="30"/>
        <v>44561</v>
      </c>
      <c r="E1919" t="s">
        <v>7051</v>
      </c>
      <c r="F1919">
        <v>1</v>
      </c>
      <c r="G1919" t="s">
        <v>11603</v>
      </c>
      <c r="L1919" t="str" cm="1">
        <f t="array" ref="L1919">[1]!s_info_industry_gics(A1919,1)</f>
        <v>工业</v>
      </c>
      <c r="M1919" t="str" cm="1">
        <f t="array" ref="M1919">[1]!s_info_industry_gicscode(A1919,1)</f>
        <v>20</v>
      </c>
      <c r="N1919" t="str">
        <f>[1]!s_info_industry_gics(A1919,2)</f>
        <v>资本货物</v>
      </c>
      <c r="O1919" t="str">
        <f>[1]!s_info_industry_gicscode(A1919,2)</f>
        <v>2010</v>
      </c>
      <c r="P1919" cm="1">
        <f t="array" ref="P1919">[1]!s_stmnote_suppliertop5(A1919,D1919,1)</f>
        <v>0</v>
      </c>
      <c r="Q1919">
        <f>[1]!s_stmnote_suppliertop5(A1919,D1919,2)</f>
        <v>0</v>
      </c>
      <c r="R1919" cm="1">
        <f t="array" ref="R1919">[1]!s_stmnote_suppliertop5(A1919,D1919,3)</f>
        <v>0</v>
      </c>
      <c r="S1919" cm="1">
        <f t="array" ref="S1919">[1]!s_stmnote_suppliertop5(A1919,D1919,4)</f>
        <v>0</v>
      </c>
      <c r="T1919" cm="1">
        <f t="array" ref="T1919">[1]!s_stmnote_suppliertop5(A1919,D1919,5)</f>
        <v>0</v>
      </c>
      <c r="U1919" s="9">
        <f>[1]!s_stmnote_purchasetop5_pct(A1919,D1919)</f>
        <v>24.4</v>
      </c>
      <c r="V1919" cm="1">
        <f t="array" ref="V1919">[1]!s_stmnote_customertop5($A1919,$D1919,1)</f>
        <v>0</v>
      </c>
      <c r="W1919" cm="1">
        <f t="array" ref="W1919">[1]!s_stmnote_customertop5($A1919,$D1919,2)</f>
        <v>0</v>
      </c>
      <c r="X1919" cm="1">
        <f t="array" ref="X1919">[1]!s_stmnote_customertop5($A1919,$D1919,3)</f>
        <v>0</v>
      </c>
      <c r="Y1919" cm="1">
        <f t="array" ref="Y1919">[1]!s_stmnote_customertop5($A1919,$D1919,4)</f>
        <v>0</v>
      </c>
      <c r="Z1919" cm="1">
        <f t="array" ref="Z1919">[1]!s_stmnote_customertop5($A1919,$D1919,5)</f>
        <v>0</v>
      </c>
      <c r="AA1919" s="9">
        <f>[1]!s_stmnote_salestop5_pct(A1919,D1919)</f>
        <v>18.68</v>
      </c>
      <c r="AB1919" s="9">
        <f>[1]!s_fa_arturn(A1919,D1919)</f>
        <v>1.6196999999999999</v>
      </c>
      <c r="AC1919" s="9">
        <f>[1]!fa_apturn(A1919,D1919)</f>
        <v>1.2138463834701601</v>
      </c>
      <c r="AD1919" s="9">
        <f>[1]!s_fa_invturn(A1919,D1919)</f>
        <v>2.3891</v>
      </c>
    </row>
    <row r="1920" spans="1:30">
      <c r="A1920">
        <v>605287</v>
      </c>
      <c r="B1920" t="s">
        <v>1273</v>
      </c>
      <c r="C1920" t="s">
        <v>6217</v>
      </c>
      <c r="D1920" s="8">
        <f t="shared" si="30"/>
        <v>45657</v>
      </c>
      <c r="E1920" t="s">
        <v>7665</v>
      </c>
      <c r="F1920">
        <v>1</v>
      </c>
      <c r="G1920" t="s">
        <v>11604</v>
      </c>
      <c r="L1920" t="str" cm="1">
        <f t="array" ref="L1920">[1]!s_info_industry_gics(A1920,1)</f>
        <v>工业</v>
      </c>
      <c r="M1920" t="str" cm="1">
        <f t="array" ref="M1920">[1]!s_info_industry_gicscode(A1920,1)</f>
        <v>20</v>
      </c>
      <c r="N1920" t="str">
        <f>[1]!s_info_industry_gics(A1920,2)</f>
        <v>资本货物</v>
      </c>
      <c r="O1920" t="str">
        <f>[1]!s_info_industry_gicscode(A1920,2)</f>
        <v>2010</v>
      </c>
      <c r="P1920" cm="1">
        <f t="array" ref="P1920">[1]!s_stmnote_suppliertop5(A1920,D1920,1)</f>
        <v>0</v>
      </c>
      <c r="Q1920">
        <f>[1]!s_stmnote_suppliertop5(A1920,D1920,2)</f>
        <v>0</v>
      </c>
      <c r="R1920" cm="1">
        <f t="array" ref="R1920">[1]!s_stmnote_suppliertop5(A1920,D1920,3)</f>
        <v>0</v>
      </c>
      <c r="S1920" cm="1">
        <f t="array" ref="S1920">[1]!s_stmnote_suppliertop5(A1920,D1920,4)</f>
        <v>0</v>
      </c>
      <c r="T1920" cm="1">
        <f t="array" ref="T1920">[1]!s_stmnote_suppliertop5(A1920,D1920,5)</f>
        <v>0</v>
      </c>
      <c r="U1920" s="9">
        <f>[1]!s_stmnote_purchasetop5_pct(A1920,D1920)</f>
        <v>0</v>
      </c>
      <c r="V1920" cm="1">
        <f t="array" ref="V1920">[1]!s_stmnote_customertop5($A1920,$D1920,1)</f>
        <v>0</v>
      </c>
      <c r="W1920" cm="1">
        <f t="array" ref="W1920">[1]!s_stmnote_customertop5($A1920,$D1920,2)</f>
        <v>0</v>
      </c>
      <c r="X1920" cm="1">
        <f t="array" ref="X1920">[1]!s_stmnote_customertop5($A1920,$D1920,3)</f>
        <v>0</v>
      </c>
      <c r="Y1920" cm="1">
        <f t="array" ref="Y1920">[1]!s_stmnote_customertop5($A1920,$D1920,4)</f>
        <v>0</v>
      </c>
      <c r="Z1920" cm="1">
        <f t="array" ref="Z1920">[1]!s_stmnote_customertop5($A1920,$D1920,5)</f>
        <v>0</v>
      </c>
      <c r="AA1920" s="9">
        <f>[1]!s_stmnote_salestop5_pct(A1920,D1920)</f>
        <v>0</v>
      </c>
      <c r="AB1920" s="9">
        <f>[1]!s_fa_arturn(A1920,D1920)</f>
        <v>0</v>
      </c>
      <c r="AC1920" s="9">
        <f>[1]!fa_apturn(A1920,D1920)</f>
        <v>0</v>
      </c>
      <c r="AD1920" s="9">
        <f>[1]!s_fa_invturn(A1920,D1920)</f>
        <v>0</v>
      </c>
    </row>
    <row r="1921" spans="1:30">
      <c r="A1921">
        <v>605289</v>
      </c>
      <c r="B1921" t="s">
        <v>1274</v>
      </c>
      <c r="C1921" t="s">
        <v>6218</v>
      </c>
      <c r="D1921" s="8">
        <f t="shared" si="30"/>
        <v>44926</v>
      </c>
      <c r="E1921" t="s">
        <v>6980</v>
      </c>
      <c r="F1921">
        <v>1</v>
      </c>
      <c r="G1921" t="s">
        <v>9930</v>
      </c>
      <c r="L1921" t="str" cm="1">
        <f t="array" ref="L1921">[1]!s_info_industry_gics(A1921,1)</f>
        <v>工业</v>
      </c>
      <c r="M1921" t="str" cm="1">
        <f t="array" ref="M1921">[1]!s_info_industry_gicscode(A1921,1)</f>
        <v>20</v>
      </c>
      <c r="N1921" t="str">
        <f>[1]!s_info_industry_gics(A1921,2)</f>
        <v>资本货物</v>
      </c>
      <c r="O1921" t="str">
        <f>[1]!s_info_industry_gicscode(A1921,2)</f>
        <v>2010</v>
      </c>
      <c r="P1921" cm="1">
        <f t="array" ref="P1921">[1]!s_stmnote_suppliertop5(A1921,D1921,1)</f>
        <v>0</v>
      </c>
      <c r="Q1921">
        <f>[1]!s_stmnote_suppliertop5(A1921,D1921,2)</f>
        <v>0</v>
      </c>
      <c r="R1921" cm="1">
        <f t="array" ref="R1921">[1]!s_stmnote_suppliertop5(A1921,D1921,3)</f>
        <v>0</v>
      </c>
      <c r="S1921" cm="1">
        <f t="array" ref="S1921">[1]!s_stmnote_suppliertop5(A1921,D1921,4)</f>
        <v>0</v>
      </c>
      <c r="T1921" cm="1">
        <f t="array" ref="T1921">[1]!s_stmnote_suppliertop5(A1921,D1921,5)</f>
        <v>0</v>
      </c>
      <c r="U1921" s="9">
        <f>[1]!s_stmnote_purchasetop5_pct(A1921,D1921)</f>
        <v>28.17</v>
      </c>
      <c r="V1921" cm="1">
        <f t="array" ref="V1921">[1]!s_stmnote_customertop5($A1921,$D1921,1)</f>
        <v>0</v>
      </c>
      <c r="W1921" cm="1">
        <f t="array" ref="W1921">[1]!s_stmnote_customertop5($A1921,$D1921,2)</f>
        <v>0</v>
      </c>
      <c r="X1921" cm="1">
        <f t="array" ref="X1921">[1]!s_stmnote_customertop5($A1921,$D1921,3)</f>
        <v>0</v>
      </c>
      <c r="Y1921" cm="1">
        <f t="array" ref="Y1921">[1]!s_stmnote_customertop5($A1921,$D1921,4)</f>
        <v>0</v>
      </c>
      <c r="Z1921" cm="1">
        <f t="array" ref="Z1921">[1]!s_stmnote_customertop5($A1921,$D1921,5)</f>
        <v>0</v>
      </c>
      <c r="AA1921" s="9">
        <f>[1]!s_stmnote_salestop5_pct(A1921,D1921)</f>
        <v>43.56</v>
      </c>
      <c r="AB1921" s="9">
        <f>[1]!s_fa_arturn(A1921,D1921)</f>
        <v>0.58640000000000003</v>
      </c>
      <c r="AC1921" s="9">
        <f>[1]!fa_apturn(A1921,D1921)</f>
        <v>0.443403394470683</v>
      </c>
      <c r="AD1921" s="9">
        <f>[1]!s_fa_invturn(A1921,D1921)</f>
        <v>0.48830000000000001</v>
      </c>
    </row>
    <row r="1922" spans="1:30">
      <c r="A1922">
        <v>605289</v>
      </c>
      <c r="B1922" t="s">
        <v>1274</v>
      </c>
      <c r="C1922" t="s">
        <v>6219</v>
      </c>
      <c r="D1922" s="8">
        <f t="shared" si="30"/>
        <v>45291</v>
      </c>
      <c r="E1922" t="s">
        <v>7612</v>
      </c>
      <c r="F1922">
        <v>1</v>
      </c>
      <c r="G1922" t="s">
        <v>9931</v>
      </c>
      <c r="L1922" t="str" cm="1">
        <f t="array" ref="L1922">[1]!s_info_industry_gics(A1922,1)</f>
        <v>工业</v>
      </c>
      <c r="M1922" t="str" cm="1">
        <f t="array" ref="M1922">[1]!s_info_industry_gicscode(A1922,1)</f>
        <v>20</v>
      </c>
      <c r="N1922" t="str">
        <f>[1]!s_info_industry_gics(A1922,2)</f>
        <v>资本货物</v>
      </c>
      <c r="O1922" t="str">
        <f>[1]!s_info_industry_gicscode(A1922,2)</f>
        <v>2010</v>
      </c>
      <c r="P1922" cm="1">
        <f t="array" ref="P1922">[1]!s_stmnote_suppliertop5(A1922,D1922,1)</f>
        <v>0</v>
      </c>
      <c r="Q1922">
        <f>[1]!s_stmnote_suppliertop5(A1922,D1922,2)</f>
        <v>0</v>
      </c>
      <c r="R1922" cm="1">
        <f t="array" ref="R1922">[1]!s_stmnote_suppliertop5(A1922,D1922,3)</f>
        <v>0</v>
      </c>
      <c r="S1922" cm="1">
        <f t="array" ref="S1922">[1]!s_stmnote_suppliertop5(A1922,D1922,4)</f>
        <v>0</v>
      </c>
      <c r="T1922" cm="1">
        <f t="array" ref="T1922">[1]!s_stmnote_suppliertop5(A1922,D1922,5)</f>
        <v>0</v>
      </c>
      <c r="U1922" s="9">
        <f>[1]!s_stmnote_purchasetop5_pct(A1922,D1922)</f>
        <v>23.69</v>
      </c>
      <c r="V1922" cm="1">
        <f t="array" ref="V1922">[1]!s_stmnote_customertop5($A1922,$D1922,1)</f>
        <v>0</v>
      </c>
      <c r="W1922" cm="1">
        <f t="array" ref="W1922">[1]!s_stmnote_customertop5($A1922,$D1922,2)</f>
        <v>0</v>
      </c>
      <c r="X1922" cm="1">
        <f t="array" ref="X1922">[1]!s_stmnote_customertop5($A1922,$D1922,3)</f>
        <v>0</v>
      </c>
      <c r="Y1922" cm="1">
        <f t="array" ref="Y1922">[1]!s_stmnote_customertop5($A1922,$D1922,4)</f>
        <v>0</v>
      </c>
      <c r="Z1922" cm="1">
        <f t="array" ref="Z1922">[1]!s_stmnote_customertop5($A1922,$D1922,5)</f>
        <v>0</v>
      </c>
      <c r="AA1922" s="9">
        <f>[1]!s_stmnote_salestop5_pct(A1922,D1922)</f>
        <v>42.15</v>
      </c>
      <c r="AB1922" s="9">
        <f>[1]!s_fa_arturn(A1922,D1922)</f>
        <v>1.1385000000000001</v>
      </c>
      <c r="AC1922" s="9">
        <f>[1]!fa_apturn(A1922,D1922)</f>
        <v>1.11631704694848</v>
      </c>
      <c r="AD1922" s="9">
        <f>[1]!s_fa_invturn(A1922,D1922)</f>
        <v>1.2734000000000001</v>
      </c>
    </row>
    <row r="1923" spans="1:30">
      <c r="A1923" s="6" t="s">
        <v>12851</v>
      </c>
      <c r="B1923" t="s">
        <v>428</v>
      </c>
      <c r="C1923" t="s">
        <v>6629</v>
      </c>
      <c r="D1923" s="8">
        <f t="shared" si="30"/>
        <v>45657</v>
      </c>
      <c r="E1923" t="s">
        <v>7665</v>
      </c>
      <c r="F1923">
        <v>1</v>
      </c>
      <c r="G1923" t="s">
        <v>8567</v>
      </c>
      <c r="L1923" t="str" cm="1">
        <f t="array" ref="L1923">[1]!s_info_industry_gics(A1923,1)</f>
        <v>工业</v>
      </c>
      <c r="M1923" t="str" cm="1">
        <f t="array" ref="M1923">[1]!s_info_industry_gicscode(A1923,1)</f>
        <v>20</v>
      </c>
      <c r="N1923" t="str">
        <f>[1]!s_info_industry_gics(A1923,2)</f>
        <v>资本货物</v>
      </c>
      <c r="O1923" t="str">
        <f>[1]!s_info_industry_gicscode(A1923,2)</f>
        <v>2010</v>
      </c>
      <c r="P1923" cm="1">
        <f t="array" ref="P1923">[1]!s_stmnote_suppliertop5(A1923,D1923,1)</f>
        <v>0</v>
      </c>
      <c r="Q1923">
        <f>[1]!s_stmnote_suppliertop5(A1923,D1923,2)</f>
        <v>0</v>
      </c>
      <c r="R1923" cm="1">
        <f t="array" ref="R1923">[1]!s_stmnote_suppliertop5(A1923,D1923,3)</f>
        <v>0</v>
      </c>
      <c r="S1923" cm="1">
        <f t="array" ref="S1923">[1]!s_stmnote_suppliertop5(A1923,D1923,4)</f>
        <v>0</v>
      </c>
      <c r="T1923" cm="1">
        <f t="array" ref="T1923">[1]!s_stmnote_suppliertop5(A1923,D1923,5)</f>
        <v>0</v>
      </c>
      <c r="U1923" s="9">
        <f>[1]!s_stmnote_purchasetop5_pct(A1923,D1923)</f>
        <v>0</v>
      </c>
      <c r="V1923" cm="1">
        <f t="array" ref="V1923">[1]!s_stmnote_customertop5($A1923,$D1923,1)</f>
        <v>0</v>
      </c>
      <c r="W1923" cm="1">
        <f t="array" ref="W1923">[1]!s_stmnote_customertop5($A1923,$D1923,2)</f>
        <v>0</v>
      </c>
      <c r="X1923" cm="1">
        <f t="array" ref="X1923">[1]!s_stmnote_customertop5($A1923,$D1923,3)</f>
        <v>0</v>
      </c>
      <c r="Y1923" cm="1">
        <f t="array" ref="Y1923">[1]!s_stmnote_customertop5($A1923,$D1923,4)</f>
        <v>0</v>
      </c>
      <c r="Z1923" cm="1">
        <f t="array" ref="Z1923">[1]!s_stmnote_customertop5($A1923,$D1923,5)</f>
        <v>0</v>
      </c>
      <c r="AA1923" s="9">
        <f>[1]!s_stmnote_salestop5_pct(A1923,D1923)</f>
        <v>0</v>
      </c>
      <c r="AB1923" s="9">
        <f>[1]!s_fa_arturn(A1923,D1923)</f>
        <v>0</v>
      </c>
      <c r="AC1923" s="9">
        <f>[1]!fa_apturn(A1923,D1923)</f>
        <v>0</v>
      </c>
      <c r="AD1923" s="9">
        <f>[1]!s_fa_invturn(A1923,D1923)</f>
        <v>0</v>
      </c>
    </row>
    <row r="1924" spans="1:30">
      <c r="A1924" s="4" t="s">
        <v>12832</v>
      </c>
      <c r="B1924" t="s">
        <v>399</v>
      </c>
      <c r="C1924" t="s">
        <v>6642</v>
      </c>
      <c r="D1924" s="8">
        <f t="shared" si="30"/>
        <v>44561</v>
      </c>
      <c r="E1924" t="s">
        <v>7602</v>
      </c>
      <c r="F1924">
        <v>1</v>
      </c>
      <c r="G1924" t="s">
        <v>10103</v>
      </c>
      <c r="L1924" t="str" cm="1">
        <f t="array" ref="L1924">[1]!s_info_industry_gics(A1924,1)</f>
        <v>工业</v>
      </c>
      <c r="M1924" t="str" cm="1">
        <f t="array" ref="M1924">[1]!s_info_industry_gicscode(A1924,1)</f>
        <v>20</v>
      </c>
      <c r="N1924" t="str">
        <f>[1]!s_info_industry_gics(A1924,2)</f>
        <v>资本货物</v>
      </c>
      <c r="O1924" t="str">
        <f>[1]!s_info_industry_gicscode(A1924,2)</f>
        <v>2010</v>
      </c>
      <c r="P1924" t="str" cm="1">
        <f t="array" ref="P1924">[1]!s_stmnote_suppliertop5(A1924,D1924,1)</f>
        <v>天津市海燕电线电缆制造有限公司</v>
      </c>
      <c r="Q1924" t="str">
        <f>[1]!s_stmnote_suppliertop5(A1924,D1924,2)</f>
        <v>西卡(上海)管理有限公司</v>
      </c>
      <c r="R1924" t="str" cm="1">
        <f t="array" ref="R1924">[1]!s_stmnote_suppliertop5(A1924,D1924,3)</f>
        <v>可耐福新型建筑材料(芜湖)有限公司</v>
      </c>
      <c r="S1924" t="str" cm="1">
        <f t="array" ref="S1924">[1]!s_stmnote_suppliertop5(A1924,D1924,4)</f>
        <v>木柏士(唐山)家居制造有限公司</v>
      </c>
      <c r="T1924" t="str" cm="1">
        <f t="array" ref="T1924">[1]!s_stmnote_suppliertop5(A1924,D1924,5)</f>
        <v>天津北新木业有限公司</v>
      </c>
      <c r="U1924" s="9">
        <f>[1]!s_stmnote_purchasetop5_pct(A1924,D1924)</f>
        <v>9.9</v>
      </c>
      <c r="V1924" t="str" cm="1">
        <f t="array" ref="V1924">[1]!s_stmnote_customertop5($A1924,$D1924,1)</f>
        <v>中铁十二局集团有限公司</v>
      </c>
      <c r="W1924" t="str" cm="1">
        <f t="array" ref="W1924">[1]!s_stmnote_customertop5($A1924,$D1924,2)</f>
        <v>北京汇瀛恒安置业有限公司</v>
      </c>
      <c r="X1924" t="str" cm="1">
        <f t="array" ref="X1924">[1]!s_stmnote_customertop5($A1924,$D1924,3)</f>
        <v>宁波永进合能房地产有限公司</v>
      </c>
      <c r="Y1924" t="str" cm="1">
        <f t="array" ref="Y1924">[1]!s_stmnote_customertop5($A1924,$D1924,4)</f>
        <v>北京华商大厦有限公司</v>
      </c>
      <c r="Z1924" t="str" cm="1">
        <f t="array" ref="Z1924">[1]!s_stmnote_customertop5($A1924,$D1924,5)</f>
        <v>新疆斯诺动向置业有限公司</v>
      </c>
      <c r="AA1924" s="9">
        <f>[1]!s_stmnote_salestop5_pct(A1924,D1924)</f>
        <v>1.93</v>
      </c>
      <c r="AB1924" s="9">
        <f>[1]!s_fa_arturn(A1924,D1924)</f>
        <v>12.202999999999999</v>
      </c>
      <c r="AC1924" s="9">
        <f>[1]!fa_apturn(A1924,D1924)</f>
        <v>3.1403729623053098</v>
      </c>
      <c r="AD1924" s="9">
        <f>[1]!s_fa_invturn(A1924,D1924)</f>
        <v>15.3506</v>
      </c>
    </row>
    <row r="1925" spans="1:30">
      <c r="A1925" s="4" t="s">
        <v>12832</v>
      </c>
      <c r="B1925" t="s">
        <v>399</v>
      </c>
      <c r="C1925" t="s">
        <v>6643</v>
      </c>
      <c r="D1925" s="8">
        <f t="shared" si="30"/>
        <v>45657</v>
      </c>
      <c r="E1925" t="s">
        <v>7665</v>
      </c>
      <c r="F1925">
        <v>1</v>
      </c>
      <c r="G1925" t="s">
        <v>10629</v>
      </c>
      <c r="L1925" t="str" cm="1">
        <f t="array" ref="L1925">[1]!s_info_industry_gics(A1925,1)</f>
        <v>工业</v>
      </c>
      <c r="M1925" t="str" cm="1">
        <f t="array" ref="M1925">[1]!s_info_industry_gicscode(A1925,1)</f>
        <v>20</v>
      </c>
      <c r="N1925" t="str">
        <f>[1]!s_info_industry_gics(A1925,2)</f>
        <v>资本货物</v>
      </c>
      <c r="O1925" t="str">
        <f>[1]!s_info_industry_gicscode(A1925,2)</f>
        <v>2010</v>
      </c>
      <c r="P1925" cm="1">
        <f t="array" ref="P1925">[1]!s_stmnote_suppliertop5(A1925,D1925,1)</f>
        <v>0</v>
      </c>
      <c r="Q1925">
        <f>[1]!s_stmnote_suppliertop5(A1925,D1925,2)</f>
        <v>0</v>
      </c>
      <c r="R1925" cm="1">
        <f t="array" ref="R1925">[1]!s_stmnote_suppliertop5(A1925,D1925,3)</f>
        <v>0</v>
      </c>
      <c r="S1925" cm="1">
        <f t="array" ref="S1925">[1]!s_stmnote_suppliertop5(A1925,D1925,4)</f>
        <v>0</v>
      </c>
      <c r="T1925" cm="1">
        <f t="array" ref="T1925">[1]!s_stmnote_suppliertop5(A1925,D1925,5)</f>
        <v>0</v>
      </c>
      <c r="U1925" s="9">
        <f>[1]!s_stmnote_purchasetop5_pct(A1925,D1925)</f>
        <v>0</v>
      </c>
      <c r="V1925" cm="1">
        <f t="array" ref="V1925">[1]!s_stmnote_customertop5($A1925,$D1925,1)</f>
        <v>0</v>
      </c>
      <c r="W1925" cm="1">
        <f t="array" ref="W1925">[1]!s_stmnote_customertop5($A1925,$D1925,2)</f>
        <v>0</v>
      </c>
      <c r="X1925" cm="1">
        <f t="array" ref="X1925">[1]!s_stmnote_customertop5($A1925,$D1925,3)</f>
        <v>0</v>
      </c>
      <c r="Y1925" cm="1">
        <f t="array" ref="Y1925">[1]!s_stmnote_customertop5($A1925,$D1925,4)</f>
        <v>0</v>
      </c>
      <c r="Z1925" cm="1">
        <f t="array" ref="Z1925">[1]!s_stmnote_customertop5($A1925,$D1925,5)</f>
        <v>0</v>
      </c>
      <c r="AA1925" s="9">
        <f>[1]!s_stmnote_salestop5_pct(A1925,D1925)</f>
        <v>0</v>
      </c>
      <c r="AB1925" s="9">
        <f>[1]!s_fa_arturn(A1925,D1925)</f>
        <v>0</v>
      </c>
      <c r="AC1925" s="9">
        <f>[1]!fa_apturn(A1925,D1925)</f>
        <v>0</v>
      </c>
      <c r="AD1925" s="9">
        <f>[1]!s_fa_invturn(A1925,D1925)</f>
        <v>0</v>
      </c>
    </row>
    <row r="1926" spans="1:30">
      <c r="A1926" s="3" t="s">
        <v>12890</v>
      </c>
      <c r="B1926" t="s">
        <v>45</v>
      </c>
      <c r="C1926" t="s">
        <v>6744</v>
      </c>
      <c r="D1926" s="8">
        <f t="shared" si="30"/>
        <v>44561</v>
      </c>
      <c r="E1926" t="s">
        <v>7602</v>
      </c>
      <c r="F1926">
        <v>1</v>
      </c>
      <c r="G1926" t="s">
        <v>11764</v>
      </c>
      <c r="L1926" t="str" cm="1">
        <f t="array" ref="L1926">[1]!s_info_industry_gics(A1926,1)</f>
        <v>工业</v>
      </c>
      <c r="M1926" t="str" cm="1">
        <f t="array" ref="M1926">[1]!s_info_industry_gicscode(A1926,1)</f>
        <v>20</v>
      </c>
      <c r="N1926" t="str">
        <f>[1]!s_info_industry_gics(A1926,2)</f>
        <v>资本货物</v>
      </c>
      <c r="O1926" t="str">
        <f>[1]!s_info_industry_gicscode(A1926,2)</f>
        <v>2010</v>
      </c>
      <c r="P1926" t="str" cm="1">
        <f t="array" ref="P1926">[1]!s_stmnote_suppliertop5(A1926,D1926,1)</f>
        <v>山东高速集团有限公司及其子公司</v>
      </c>
      <c r="Q1926" t="str">
        <f>[1]!s_stmnote_suppliertop5(A1926,D1926,2)</f>
        <v>中国建筑第八工程局有限公司</v>
      </c>
      <c r="R1926" t="str" cm="1">
        <f t="array" ref="R1926">[1]!s_stmnote_suppliertop5(A1926,D1926,3)</f>
        <v>中铁国际集团商贸有限公司</v>
      </c>
      <c r="S1926" t="str" cm="1">
        <f t="array" ref="S1926">[1]!s_stmnote_suppliertop5(A1926,D1926,4)</f>
        <v>济南城建集团有限公司</v>
      </c>
      <c r="T1926" t="str" cm="1">
        <f t="array" ref="T1926">[1]!s_stmnote_suppliertop5(A1926,D1926,5)</f>
        <v>山东宏昌路桥集团有限公司</v>
      </c>
      <c r="U1926" s="9">
        <f>[1]!s_stmnote_purchasetop5_pct(A1926,D1926)</f>
        <v>18.579999999999998</v>
      </c>
      <c r="V1926" t="str" cm="1">
        <f t="array" ref="V1926">[1]!s_stmnote_customertop5($A1926,$D1926,1)</f>
        <v>山东高速集团有限公司及其子公司</v>
      </c>
      <c r="W1926" t="str" cm="1">
        <f t="array" ref="W1926">[1]!s_stmnote_customertop5($A1926,$D1926,2)</f>
        <v>淄博市城市资产运营有限公司</v>
      </c>
      <c r="X1926" t="str" cm="1">
        <f t="array" ref="X1926">[1]!s_stmnote_customertop5($A1926,$D1926,3)</f>
        <v>中信建设有限责任公司</v>
      </c>
      <c r="Y1926" t="str" cm="1">
        <f t="array" ref="Y1926">[1]!s_stmnote_customertop5($A1926,$D1926,4)</f>
        <v>临朐沂山实业有限公司</v>
      </c>
      <c r="Z1926" t="str" cm="1">
        <f t="array" ref="Z1926">[1]!s_stmnote_customertop5($A1926,$D1926,5)</f>
        <v>山东潍烟高速铁路有限公司</v>
      </c>
      <c r="AA1926" s="9">
        <f>[1]!s_stmnote_salestop5_pct(A1926,D1926)</f>
        <v>53.03</v>
      </c>
      <c r="AB1926" s="9">
        <f>[1]!s_fa_arturn(A1926,D1926)</f>
        <v>7.7697000000000003</v>
      </c>
      <c r="AC1926" s="9">
        <f>[1]!fa_apturn(A1926,D1926)</f>
        <v>1.8822560256335901</v>
      </c>
      <c r="AD1926" s="9">
        <f>[1]!s_fa_invturn(A1926,D1926)</f>
        <v>1.89</v>
      </c>
    </row>
    <row r="1927" spans="1:30">
      <c r="A1927" s="3" t="s">
        <v>12894</v>
      </c>
      <c r="B1927" t="s">
        <v>1458</v>
      </c>
      <c r="C1927" t="s">
        <v>6757</v>
      </c>
      <c r="D1927" s="8">
        <f t="shared" si="30"/>
        <v>44561</v>
      </c>
      <c r="E1927" t="s">
        <v>7602</v>
      </c>
      <c r="F1927">
        <v>1</v>
      </c>
      <c r="G1927" t="s">
        <v>10147</v>
      </c>
      <c r="L1927" t="str" cm="1">
        <f t="array" ref="L1927">[1]!s_info_industry_gics(A1927,1)</f>
        <v>工业</v>
      </c>
      <c r="M1927" t="str" cm="1">
        <f t="array" ref="M1927">[1]!s_info_industry_gicscode(A1927,1)</f>
        <v>20</v>
      </c>
      <c r="N1927" t="str">
        <f>[1]!s_info_industry_gics(A1927,2)</f>
        <v>资本货物</v>
      </c>
      <c r="O1927" t="str">
        <f>[1]!s_info_industry_gicscode(A1927,2)</f>
        <v>2010</v>
      </c>
      <c r="P1927" t="str" cm="1">
        <f t="array" ref="P1927">[1]!s_stmnote_suppliertop5(A1927,D1927,1)</f>
        <v>第一名</v>
      </c>
      <c r="Q1927" t="str">
        <f>[1]!s_stmnote_suppliertop5(A1927,D1927,2)</f>
        <v>第二名</v>
      </c>
      <c r="R1927" t="str" cm="1">
        <f t="array" ref="R1927">[1]!s_stmnote_suppliertop5(A1927,D1927,3)</f>
        <v>第三名</v>
      </c>
      <c r="S1927" t="str" cm="1">
        <f t="array" ref="S1927">[1]!s_stmnote_suppliertop5(A1927,D1927,4)</f>
        <v>第四名</v>
      </c>
      <c r="T1927" t="str" cm="1">
        <f t="array" ref="T1927">[1]!s_stmnote_suppliertop5(A1927,D1927,5)</f>
        <v>第五名</v>
      </c>
      <c r="U1927" s="9">
        <f>[1]!s_stmnote_purchasetop5_pct(A1927,D1927)</f>
        <v>29.49</v>
      </c>
      <c r="V1927" t="str" cm="1">
        <f t="array" ref="V1927">[1]!s_stmnote_customertop5($A1927,$D1927,1)</f>
        <v>第一名</v>
      </c>
      <c r="W1927" t="str" cm="1">
        <f t="array" ref="W1927">[1]!s_stmnote_customertop5($A1927,$D1927,2)</f>
        <v>第二名</v>
      </c>
      <c r="X1927" t="str" cm="1">
        <f t="array" ref="X1927">[1]!s_stmnote_customertop5($A1927,$D1927,3)</f>
        <v>第三名</v>
      </c>
      <c r="Y1927" t="str" cm="1">
        <f t="array" ref="Y1927">[1]!s_stmnote_customertop5($A1927,$D1927,4)</f>
        <v>第四名</v>
      </c>
      <c r="Z1927" t="str" cm="1">
        <f t="array" ref="Z1927">[1]!s_stmnote_customertop5($A1927,$D1927,5)</f>
        <v>第五名</v>
      </c>
      <c r="AA1927" s="9">
        <f>[1]!s_stmnote_salestop5_pct(A1927,D1927)</f>
        <v>52.11</v>
      </c>
      <c r="AB1927" s="9">
        <f>[1]!s_fa_arturn(A1927,D1927)</f>
        <v>1.0243</v>
      </c>
      <c r="AC1927" s="9">
        <f>[1]!fa_apturn(A1927,D1927)</f>
        <v>1.4999227684929299</v>
      </c>
      <c r="AD1927" s="9">
        <f>[1]!s_fa_invturn(A1927,D1927)</f>
        <v>6.0579999999999998</v>
      </c>
    </row>
    <row r="1928" spans="1:30">
      <c r="A1928" s="3" t="s">
        <v>12902</v>
      </c>
      <c r="B1928" t="s">
        <v>450</v>
      </c>
      <c r="C1928" t="s">
        <v>6789</v>
      </c>
      <c r="D1928" s="8">
        <f t="shared" si="30"/>
        <v>44561</v>
      </c>
      <c r="E1928" t="s">
        <v>7576</v>
      </c>
      <c r="F1928">
        <v>2</v>
      </c>
      <c r="G1928" t="s">
        <v>11789</v>
      </c>
      <c r="H1928" t="s">
        <v>12696</v>
      </c>
      <c r="L1928" t="str" cm="1">
        <f t="array" ref="L1928">[1]!s_info_industry_gics(A1928,1)</f>
        <v>工业</v>
      </c>
      <c r="M1928" t="str" cm="1">
        <f t="array" ref="M1928">[1]!s_info_industry_gicscode(A1928,1)</f>
        <v>20</v>
      </c>
      <c r="N1928" t="str">
        <f>[1]!s_info_industry_gics(A1928,2)</f>
        <v>资本货物</v>
      </c>
      <c r="O1928" t="str">
        <f>[1]!s_info_industry_gicscode(A1928,2)</f>
        <v>2010</v>
      </c>
      <c r="P1928" t="str" cm="1">
        <f t="array" ref="P1928">[1]!s_stmnote_suppliertop5(A1928,D1928,1)</f>
        <v>新疆隽泰建设工程有限公司</v>
      </c>
      <c r="Q1928" t="str">
        <f>[1]!s_stmnote_suppliertop5(A1928,D1928,2)</f>
        <v>西藏环诚建设工程有限公司</v>
      </c>
      <c r="R1928" t="str" cm="1">
        <f t="array" ref="R1928">[1]!s_stmnote_suppliertop5(A1928,D1928,3)</f>
        <v>伊犁财创供应链管理有限公司乌鲁木齐分公司</v>
      </c>
      <c r="S1928" t="str" cm="1">
        <f t="array" ref="S1928">[1]!s_stmnote_suppliertop5(A1928,D1928,4)</f>
        <v>新疆交建投交安科技有限公司</v>
      </c>
      <c r="T1928" t="str" cm="1">
        <f t="array" ref="T1928">[1]!s_stmnote_suppliertop5(A1928,D1928,5)</f>
        <v>霍城县君到劳务有限责任公司</v>
      </c>
      <c r="U1928" s="9">
        <f>[1]!s_stmnote_purchasetop5_pct(A1928,D1928)</f>
        <v>8.36</v>
      </c>
      <c r="V1928" t="str" cm="1">
        <f t="array" ref="V1928">[1]!s_stmnote_customertop5($A1928,$D1928,1)</f>
        <v>新疆维吾尔自治区和田地区交通运输局</v>
      </c>
      <c r="W1928" t="str" cm="1">
        <f t="array" ref="W1928">[1]!s_stmnote_customertop5($A1928,$D1928,2)</f>
        <v>新疆维吾尔自治区交通建设管理局</v>
      </c>
      <c r="X1928" t="str" cm="1">
        <f t="array" ref="X1928">[1]!s_stmnote_customertop5($A1928,$D1928,3)</f>
        <v>上海市政工程设计研究总院(集团)有限公司</v>
      </c>
      <c r="Y1928" t="str" cm="1">
        <f t="array" ref="Y1928">[1]!s_stmnote_customertop5($A1928,$D1928,4)</f>
        <v>中交铁道设计研究总院有限公司</v>
      </c>
      <c r="Z1928" t="str" cm="1">
        <f t="array" ref="Z1928">[1]!s_stmnote_customertop5($A1928,$D1928,5)</f>
        <v>新疆交投阿乌高速公路有限责任公司</v>
      </c>
      <c r="AA1928" s="9">
        <f>[1]!s_stmnote_salestop5_pct(A1928,D1928)</f>
        <v>48.12</v>
      </c>
      <c r="AB1928" s="9">
        <f>[1]!s_fa_arturn(A1928,D1928)</f>
        <v>4.2365000000000004</v>
      </c>
      <c r="AC1928" s="9">
        <f>[1]!fa_apturn(A1928,D1928)</f>
        <v>2.72869109065793</v>
      </c>
      <c r="AD1928" s="9">
        <f>[1]!s_fa_invturn(A1928,D1928)</f>
        <v>3.8948999999999998</v>
      </c>
    </row>
    <row r="1929" spans="1:30">
      <c r="A1929" s="3" t="s">
        <v>12917</v>
      </c>
      <c r="B1929" t="s">
        <v>78</v>
      </c>
      <c r="C1929" t="s">
        <v>6914</v>
      </c>
      <c r="D1929" s="8">
        <f t="shared" si="30"/>
        <v>44561</v>
      </c>
      <c r="E1929" t="s">
        <v>7576</v>
      </c>
      <c r="F1929">
        <v>1</v>
      </c>
      <c r="G1929" t="s">
        <v>10191</v>
      </c>
      <c r="L1929" t="str" cm="1">
        <f t="array" ref="L1929">[1]!s_info_industry_gics(A1929,1)</f>
        <v>工业</v>
      </c>
      <c r="M1929" t="str" cm="1">
        <f t="array" ref="M1929">[1]!s_info_industry_gicscode(A1929,1)</f>
        <v>20</v>
      </c>
      <c r="N1929" t="str">
        <f>[1]!s_info_industry_gics(A1929,2)</f>
        <v>资本货物</v>
      </c>
      <c r="O1929" t="str">
        <f>[1]!s_info_industry_gicscode(A1929,2)</f>
        <v>2010</v>
      </c>
      <c r="P1929" t="str" cm="1">
        <f t="array" ref="P1929">[1]!s_stmnote_suppliertop5(A1929,D1929,1)</f>
        <v>供应商1</v>
      </c>
      <c r="Q1929" t="str">
        <f>[1]!s_stmnote_suppliertop5(A1929,D1929,2)</f>
        <v>供应商2</v>
      </c>
      <c r="R1929" t="str" cm="1">
        <f t="array" ref="R1929">[1]!s_stmnote_suppliertop5(A1929,D1929,3)</f>
        <v>供应商3</v>
      </c>
      <c r="S1929" t="str" cm="1">
        <f t="array" ref="S1929">[1]!s_stmnote_suppliertop5(A1929,D1929,4)</f>
        <v>供应商4</v>
      </c>
      <c r="T1929" t="str" cm="1">
        <f t="array" ref="T1929">[1]!s_stmnote_suppliertop5(A1929,D1929,5)</f>
        <v>供应商5</v>
      </c>
      <c r="U1929" s="9">
        <f>[1]!s_stmnote_purchasetop5_pct(A1929,D1929)</f>
        <v>15.3</v>
      </c>
      <c r="V1929" t="str" cm="1">
        <f t="array" ref="V1929">[1]!s_stmnote_customertop5($A1929,$D1929,1)</f>
        <v>客户1</v>
      </c>
      <c r="W1929" t="str" cm="1">
        <f t="array" ref="W1929">[1]!s_stmnote_customertop5($A1929,$D1929,2)</f>
        <v>客户2</v>
      </c>
      <c r="X1929" t="str" cm="1">
        <f t="array" ref="X1929">[1]!s_stmnote_customertop5($A1929,$D1929,3)</f>
        <v>客户3</v>
      </c>
      <c r="Y1929" t="str" cm="1">
        <f t="array" ref="Y1929">[1]!s_stmnote_customertop5($A1929,$D1929,4)</f>
        <v>客户4</v>
      </c>
      <c r="Z1929" t="str" cm="1">
        <f t="array" ref="Z1929">[1]!s_stmnote_customertop5($A1929,$D1929,5)</f>
        <v>客户5</v>
      </c>
      <c r="AA1929" s="9">
        <f>[1]!s_stmnote_salestop5_pct(A1929,D1929)</f>
        <v>94.23</v>
      </c>
      <c r="AB1929" s="9">
        <f>[1]!s_fa_arturn(A1929,D1929)</f>
        <v>7.2713000000000001</v>
      </c>
      <c r="AC1929" s="9">
        <f>[1]!fa_apturn(A1929,D1929)</f>
        <v>1.5153499479099699</v>
      </c>
      <c r="AD1929" s="9">
        <f>[1]!s_fa_invturn(A1929,D1929)</f>
        <v>1.3057000000000001</v>
      </c>
    </row>
    <row r="1930" spans="1:30">
      <c r="A1930">
        <v>600180</v>
      </c>
      <c r="B1930" t="s">
        <v>831</v>
      </c>
      <c r="C1930" t="s">
        <v>4575</v>
      </c>
      <c r="D1930" s="8">
        <f t="shared" si="30"/>
        <v>44561</v>
      </c>
      <c r="E1930" t="s">
        <v>7602</v>
      </c>
      <c r="F1930">
        <v>2</v>
      </c>
      <c r="G1930" t="s">
        <v>11101</v>
      </c>
      <c r="H1930" t="s">
        <v>12332</v>
      </c>
      <c r="L1930" t="str" cm="1">
        <f t="array" ref="L1930">[1]!s_info_industry_gics(A1930,1)</f>
        <v>工业</v>
      </c>
      <c r="M1930" t="str" cm="1">
        <f t="array" ref="M1930">[1]!s_info_industry_gicscode(A1930,1)</f>
        <v>20</v>
      </c>
      <c r="N1930" t="str">
        <f>[1]!s_info_industry_gics(A1930,2)</f>
        <v>运输</v>
      </c>
      <c r="O1930" t="str">
        <f>[1]!s_info_industry_gicscode(A1930,2)</f>
        <v>2030</v>
      </c>
      <c r="P1930" t="str" cm="1">
        <f t="array" ref="P1930">[1]!s_stmnote_suppliertop5(A1930,D1930,1)</f>
        <v>PETCOTRADINGLABUANCOMPANYLTD</v>
      </c>
      <c r="Q1930">
        <f>[1]!s_stmnote_suppliertop5(A1930,D1930,2)</f>
        <v>0</v>
      </c>
      <c r="R1930" cm="1">
        <f t="array" ref="R1930">[1]!s_stmnote_suppliertop5(A1930,D1930,3)</f>
        <v>0</v>
      </c>
      <c r="S1930" cm="1">
        <f t="array" ref="S1930">[1]!s_stmnote_suppliertop5(A1930,D1930,4)</f>
        <v>0</v>
      </c>
      <c r="T1930" cm="1">
        <f t="array" ref="T1930">[1]!s_stmnote_suppliertop5(A1930,D1930,5)</f>
        <v>0</v>
      </c>
      <c r="U1930" s="9">
        <f>[1]!s_stmnote_purchasetop5_pct(A1930,D1930)</f>
        <v>19.29</v>
      </c>
      <c r="V1930" cm="1">
        <f t="array" ref="V1930">[1]!s_stmnote_customertop5($A1930,$D1930,1)</f>
        <v>0</v>
      </c>
      <c r="W1930" cm="1">
        <f t="array" ref="W1930">[1]!s_stmnote_customertop5($A1930,$D1930,2)</f>
        <v>0</v>
      </c>
      <c r="X1930" cm="1">
        <f t="array" ref="X1930">[1]!s_stmnote_customertop5($A1930,$D1930,3)</f>
        <v>0</v>
      </c>
      <c r="Y1930" cm="1">
        <f t="array" ref="Y1930">[1]!s_stmnote_customertop5($A1930,$D1930,4)</f>
        <v>0</v>
      </c>
      <c r="Z1930" cm="1">
        <f t="array" ref="Z1930">[1]!s_stmnote_customertop5($A1930,$D1930,5)</f>
        <v>0</v>
      </c>
      <c r="AA1930" s="9">
        <f>[1]!s_stmnote_salestop5_pct(A1930,D1930)</f>
        <v>18.25</v>
      </c>
      <c r="AB1930" s="9">
        <f>[1]!s_fa_arturn(A1930,D1930)</f>
        <v>5.5719000000000003</v>
      </c>
      <c r="AC1930" s="9">
        <f>[1]!fa_apturn(A1930,D1930)</f>
        <v>5.1671399232240498</v>
      </c>
      <c r="AD1930" s="9">
        <f>[1]!s_fa_invturn(A1930,D1930)</f>
        <v>69.861000000000004</v>
      </c>
    </row>
    <row r="1931" spans="1:30">
      <c r="A1931">
        <v>600180</v>
      </c>
      <c r="B1931" t="s">
        <v>831</v>
      </c>
      <c r="C1931" t="s">
        <v>4576</v>
      </c>
      <c r="D1931" s="8">
        <f t="shared" si="30"/>
        <v>44561</v>
      </c>
      <c r="E1931" t="s">
        <v>7060</v>
      </c>
      <c r="F1931">
        <v>2</v>
      </c>
      <c r="G1931" t="s">
        <v>11102</v>
      </c>
      <c r="H1931" t="s">
        <v>12333</v>
      </c>
      <c r="L1931" t="str" cm="1">
        <f t="array" ref="L1931">[1]!s_info_industry_gics(A1931,1)</f>
        <v>工业</v>
      </c>
      <c r="M1931" t="str" cm="1">
        <f t="array" ref="M1931">[1]!s_info_industry_gicscode(A1931,1)</f>
        <v>20</v>
      </c>
      <c r="N1931" t="str">
        <f>[1]!s_info_industry_gics(A1931,2)</f>
        <v>运输</v>
      </c>
      <c r="O1931" t="str">
        <f>[1]!s_info_industry_gicscode(A1931,2)</f>
        <v>2030</v>
      </c>
      <c r="P1931" t="str" cm="1">
        <f t="array" ref="P1931">[1]!s_stmnote_suppliertop5(A1931,D1931,1)</f>
        <v>PETCOTRADINGLABUANCOMPANYLTD</v>
      </c>
      <c r="Q1931">
        <f>[1]!s_stmnote_suppliertop5(A1931,D1931,2)</f>
        <v>0</v>
      </c>
      <c r="R1931" cm="1">
        <f t="array" ref="R1931">[1]!s_stmnote_suppliertop5(A1931,D1931,3)</f>
        <v>0</v>
      </c>
      <c r="S1931" cm="1">
        <f t="array" ref="S1931">[1]!s_stmnote_suppliertop5(A1931,D1931,4)</f>
        <v>0</v>
      </c>
      <c r="T1931" cm="1">
        <f t="array" ref="T1931">[1]!s_stmnote_suppliertop5(A1931,D1931,5)</f>
        <v>0</v>
      </c>
      <c r="U1931" s="9">
        <f>[1]!s_stmnote_purchasetop5_pct(A1931,D1931)</f>
        <v>19.29</v>
      </c>
      <c r="V1931" cm="1">
        <f t="array" ref="V1931">[1]!s_stmnote_customertop5($A1931,$D1931,1)</f>
        <v>0</v>
      </c>
      <c r="W1931" cm="1">
        <f t="array" ref="W1931">[1]!s_stmnote_customertop5($A1931,$D1931,2)</f>
        <v>0</v>
      </c>
      <c r="X1931" cm="1">
        <f t="array" ref="X1931">[1]!s_stmnote_customertop5($A1931,$D1931,3)</f>
        <v>0</v>
      </c>
      <c r="Y1931" cm="1">
        <f t="array" ref="Y1931">[1]!s_stmnote_customertop5($A1931,$D1931,4)</f>
        <v>0</v>
      </c>
      <c r="Z1931" cm="1">
        <f t="array" ref="Z1931">[1]!s_stmnote_customertop5($A1931,$D1931,5)</f>
        <v>0</v>
      </c>
      <c r="AA1931" s="9">
        <f>[1]!s_stmnote_salestop5_pct(A1931,D1931)</f>
        <v>18.25</v>
      </c>
      <c r="AB1931" s="9">
        <f>[1]!s_fa_arturn(A1931,D1931)</f>
        <v>5.5719000000000003</v>
      </c>
      <c r="AC1931" s="9">
        <f>[1]!fa_apturn(A1931,D1931)</f>
        <v>5.1671399232240498</v>
      </c>
      <c r="AD1931" s="9">
        <f>[1]!s_fa_invturn(A1931,D1931)</f>
        <v>69.861000000000004</v>
      </c>
    </row>
    <row r="1932" spans="1:30">
      <c r="A1932">
        <v>600180</v>
      </c>
      <c r="B1932" t="s">
        <v>831</v>
      </c>
      <c r="C1932" t="s">
        <v>4577</v>
      </c>
      <c r="D1932" s="8">
        <f t="shared" si="30"/>
        <v>44926</v>
      </c>
      <c r="E1932" t="s">
        <v>6980</v>
      </c>
      <c r="F1932">
        <v>2</v>
      </c>
      <c r="G1932" t="s">
        <v>11103</v>
      </c>
      <c r="H1932" t="s">
        <v>12334</v>
      </c>
      <c r="L1932" t="str" cm="1">
        <f t="array" ref="L1932">[1]!s_info_industry_gics(A1932,1)</f>
        <v>工业</v>
      </c>
      <c r="M1932" t="str" cm="1">
        <f t="array" ref="M1932">[1]!s_info_industry_gicscode(A1932,1)</f>
        <v>20</v>
      </c>
      <c r="N1932" t="str">
        <f>[1]!s_info_industry_gics(A1932,2)</f>
        <v>运输</v>
      </c>
      <c r="O1932" t="str">
        <f>[1]!s_info_industry_gicscode(A1932,2)</f>
        <v>2030</v>
      </c>
      <c r="P1932" t="str" cm="1">
        <f t="array" ref="P1932">[1]!s_stmnote_suppliertop5(A1932,D1932,1)</f>
        <v>BPOILINTERNATIONALLIMITED</v>
      </c>
      <c r="Q1932" t="str">
        <f>[1]!s_stmnote_suppliertop5(A1932,D1932,2)</f>
        <v>PHILLIPS66INTERNATIONALTRADINGPTELTD</v>
      </c>
      <c r="R1932" cm="1">
        <f t="array" ref="R1932">[1]!s_stmnote_suppliertop5(A1932,D1932,3)</f>
        <v>0</v>
      </c>
      <c r="S1932" cm="1">
        <f t="array" ref="S1932">[1]!s_stmnote_suppliertop5(A1932,D1932,4)</f>
        <v>0</v>
      </c>
      <c r="T1932" cm="1">
        <f t="array" ref="T1932">[1]!s_stmnote_suppliertop5(A1932,D1932,5)</f>
        <v>0</v>
      </c>
      <c r="U1932" s="9">
        <f>[1]!s_stmnote_purchasetop5_pct(A1932,D1932)</f>
        <v>20.22</v>
      </c>
      <c r="V1932" cm="1">
        <f t="array" ref="V1932">[1]!s_stmnote_customertop5($A1932,$D1932,1)</f>
        <v>0</v>
      </c>
      <c r="W1932" cm="1">
        <f t="array" ref="W1932">[1]!s_stmnote_customertop5($A1932,$D1932,2)</f>
        <v>0</v>
      </c>
      <c r="X1932" cm="1">
        <f t="array" ref="X1932">[1]!s_stmnote_customertop5($A1932,$D1932,3)</f>
        <v>0</v>
      </c>
      <c r="Y1932" cm="1">
        <f t="array" ref="Y1932">[1]!s_stmnote_customertop5($A1932,$D1932,4)</f>
        <v>0</v>
      </c>
      <c r="Z1932" cm="1">
        <f t="array" ref="Z1932">[1]!s_stmnote_customertop5($A1932,$D1932,5)</f>
        <v>0</v>
      </c>
      <c r="AA1932" s="9">
        <f>[1]!s_stmnote_salestop5_pct(A1932,D1932)</f>
        <v>15.84</v>
      </c>
      <c r="AB1932" s="9">
        <f>[1]!s_fa_arturn(A1932,D1932)</f>
        <v>5.5358000000000001</v>
      </c>
      <c r="AC1932" s="9">
        <f>[1]!fa_apturn(A1932,D1932)</f>
        <v>5.7876021412704404</v>
      </c>
      <c r="AD1932" s="9">
        <f>[1]!s_fa_invturn(A1932,D1932)</f>
        <v>165.09</v>
      </c>
    </row>
    <row r="1933" spans="1:30">
      <c r="A1933">
        <v>600180</v>
      </c>
      <c r="B1933" t="s">
        <v>831</v>
      </c>
      <c r="C1933" t="s">
        <v>4578</v>
      </c>
      <c r="D1933" s="8">
        <f t="shared" si="30"/>
        <v>45291</v>
      </c>
      <c r="E1933" t="s">
        <v>7056</v>
      </c>
      <c r="F1933">
        <v>2</v>
      </c>
      <c r="G1933" t="s">
        <v>11104</v>
      </c>
      <c r="H1933" t="s">
        <v>12335</v>
      </c>
      <c r="L1933" t="str" cm="1">
        <f t="array" ref="L1933">[1]!s_info_industry_gics(A1933,1)</f>
        <v>工业</v>
      </c>
      <c r="M1933" t="str" cm="1">
        <f t="array" ref="M1933">[1]!s_info_industry_gicscode(A1933,1)</f>
        <v>20</v>
      </c>
      <c r="N1933" t="str">
        <f>[1]!s_info_industry_gics(A1933,2)</f>
        <v>运输</v>
      </c>
      <c r="O1933" t="str">
        <f>[1]!s_info_industry_gicscode(A1933,2)</f>
        <v>2030</v>
      </c>
      <c r="P1933" cm="1">
        <f t="array" ref="P1933">[1]!s_stmnote_suppliertop5(A1933,D1933,1)</f>
        <v>0</v>
      </c>
      <c r="Q1933">
        <f>[1]!s_stmnote_suppliertop5(A1933,D1933,2)</f>
        <v>0</v>
      </c>
      <c r="R1933" cm="1">
        <f t="array" ref="R1933">[1]!s_stmnote_suppliertop5(A1933,D1933,3)</f>
        <v>0</v>
      </c>
      <c r="S1933" cm="1">
        <f t="array" ref="S1933">[1]!s_stmnote_suppliertop5(A1933,D1933,4)</f>
        <v>0</v>
      </c>
      <c r="T1933" cm="1">
        <f t="array" ref="T1933">[1]!s_stmnote_suppliertop5(A1933,D1933,5)</f>
        <v>0</v>
      </c>
      <c r="U1933" s="9">
        <f>[1]!s_stmnote_purchasetop5_pct(A1933,D1933)</f>
        <v>0</v>
      </c>
      <c r="V1933" cm="1">
        <f t="array" ref="V1933">[1]!s_stmnote_customertop5($A1933,$D1933,1)</f>
        <v>0</v>
      </c>
      <c r="W1933" cm="1">
        <f t="array" ref="W1933">[1]!s_stmnote_customertop5($A1933,$D1933,2)</f>
        <v>0</v>
      </c>
      <c r="X1933" cm="1">
        <f t="array" ref="X1933">[1]!s_stmnote_customertop5($A1933,$D1933,3)</f>
        <v>0</v>
      </c>
      <c r="Y1933" cm="1">
        <f t="array" ref="Y1933">[1]!s_stmnote_customertop5($A1933,$D1933,4)</f>
        <v>0</v>
      </c>
      <c r="Z1933" cm="1">
        <f t="array" ref="Z1933">[1]!s_stmnote_customertop5($A1933,$D1933,5)</f>
        <v>0</v>
      </c>
      <c r="AA1933" s="9">
        <f>[1]!s_stmnote_salestop5_pct(A1933,D1933)</f>
        <v>21.88</v>
      </c>
      <c r="AB1933" s="9">
        <f>[1]!s_fa_arturn(A1933,D1933)</f>
        <v>3.7561</v>
      </c>
      <c r="AC1933" s="9">
        <f>[1]!fa_apturn(A1933,D1933)</f>
        <v>3.42649952926527</v>
      </c>
      <c r="AD1933" s="9">
        <f>[1]!s_fa_invturn(A1933,D1933)</f>
        <v>67.210400000000007</v>
      </c>
    </row>
    <row r="1934" spans="1:30">
      <c r="A1934">
        <v>600180</v>
      </c>
      <c r="B1934" t="s">
        <v>832</v>
      </c>
      <c r="C1934" t="s">
        <v>4579</v>
      </c>
      <c r="D1934" s="8">
        <f t="shared" si="30"/>
        <v>44926</v>
      </c>
      <c r="E1934" t="s">
        <v>6950</v>
      </c>
      <c r="F1934">
        <v>2</v>
      </c>
      <c r="G1934" t="s">
        <v>11105</v>
      </c>
      <c r="H1934" t="s">
        <v>12336</v>
      </c>
      <c r="L1934" t="str" cm="1">
        <f t="array" ref="L1934">[1]!s_info_industry_gics(A1934,1)</f>
        <v>工业</v>
      </c>
      <c r="M1934" t="str" cm="1">
        <f t="array" ref="M1934">[1]!s_info_industry_gicscode(A1934,1)</f>
        <v>20</v>
      </c>
      <c r="N1934" t="str">
        <f>[1]!s_info_industry_gics(A1934,2)</f>
        <v>运输</v>
      </c>
      <c r="O1934" t="str">
        <f>[1]!s_info_industry_gicscode(A1934,2)</f>
        <v>2030</v>
      </c>
      <c r="P1934" t="str" cm="1">
        <f t="array" ref="P1934">[1]!s_stmnote_suppliertop5(A1934,D1934,1)</f>
        <v>BPOILINTERNATIONALLIMITED</v>
      </c>
      <c r="Q1934" t="str">
        <f>[1]!s_stmnote_suppliertop5(A1934,D1934,2)</f>
        <v>PHILLIPS66INTERNATIONALTRADINGPTELTD</v>
      </c>
      <c r="R1934" cm="1">
        <f t="array" ref="R1934">[1]!s_stmnote_suppliertop5(A1934,D1934,3)</f>
        <v>0</v>
      </c>
      <c r="S1934" cm="1">
        <f t="array" ref="S1934">[1]!s_stmnote_suppliertop5(A1934,D1934,4)</f>
        <v>0</v>
      </c>
      <c r="T1934" cm="1">
        <f t="array" ref="T1934">[1]!s_stmnote_suppliertop5(A1934,D1934,5)</f>
        <v>0</v>
      </c>
      <c r="U1934" s="9">
        <f>[1]!s_stmnote_purchasetop5_pct(A1934,D1934)</f>
        <v>20.22</v>
      </c>
      <c r="V1934" cm="1">
        <f t="array" ref="V1934">[1]!s_stmnote_customertop5($A1934,$D1934,1)</f>
        <v>0</v>
      </c>
      <c r="W1934" cm="1">
        <f t="array" ref="W1934">[1]!s_stmnote_customertop5($A1934,$D1934,2)</f>
        <v>0</v>
      </c>
      <c r="X1934" cm="1">
        <f t="array" ref="X1934">[1]!s_stmnote_customertop5($A1934,$D1934,3)</f>
        <v>0</v>
      </c>
      <c r="Y1934" cm="1">
        <f t="array" ref="Y1934">[1]!s_stmnote_customertop5($A1934,$D1934,4)</f>
        <v>0</v>
      </c>
      <c r="Z1934" cm="1">
        <f t="array" ref="Z1934">[1]!s_stmnote_customertop5($A1934,$D1934,5)</f>
        <v>0</v>
      </c>
      <c r="AA1934" s="9">
        <f>[1]!s_stmnote_salestop5_pct(A1934,D1934)</f>
        <v>15.84</v>
      </c>
      <c r="AB1934" s="9">
        <f>[1]!s_fa_arturn(A1934,D1934)</f>
        <v>5.5358000000000001</v>
      </c>
      <c r="AC1934" s="9">
        <f>[1]!fa_apturn(A1934,D1934)</f>
        <v>5.7876021412704404</v>
      </c>
      <c r="AD1934" s="9">
        <f>[1]!s_fa_invturn(A1934,D1934)</f>
        <v>165.09</v>
      </c>
    </row>
    <row r="1935" spans="1:30">
      <c r="A1935">
        <v>600180</v>
      </c>
      <c r="B1935" t="s">
        <v>833</v>
      </c>
      <c r="C1935" t="s">
        <v>4580</v>
      </c>
      <c r="D1935" s="8">
        <f t="shared" si="30"/>
        <v>44926</v>
      </c>
      <c r="E1935" t="s">
        <v>7720</v>
      </c>
      <c r="F1935">
        <v>1</v>
      </c>
      <c r="G1935" t="s">
        <v>11106</v>
      </c>
      <c r="L1935" t="str" cm="1">
        <f t="array" ref="L1935">[1]!s_info_industry_gics(A1935,1)</f>
        <v>工业</v>
      </c>
      <c r="M1935" t="str" cm="1">
        <f t="array" ref="M1935">[1]!s_info_industry_gicscode(A1935,1)</f>
        <v>20</v>
      </c>
      <c r="N1935" t="str">
        <f>[1]!s_info_industry_gics(A1935,2)</f>
        <v>运输</v>
      </c>
      <c r="O1935" t="str">
        <f>[1]!s_info_industry_gicscode(A1935,2)</f>
        <v>2030</v>
      </c>
      <c r="P1935" t="str" cm="1">
        <f t="array" ref="P1935">[1]!s_stmnote_suppliertop5(A1935,D1935,1)</f>
        <v>BPOILINTERNATIONALLIMITED</v>
      </c>
      <c r="Q1935" t="str">
        <f>[1]!s_stmnote_suppliertop5(A1935,D1935,2)</f>
        <v>PHILLIPS66INTERNATIONALTRADINGPTELTD</v>
      </c>
      <c r="R1935" cm="1">
        <f t="array" ref="R1935">[1]!s_stmnote_suppliertop5(A1935,D1935,3)</f>
        <v>0</v>
      </c>
      <c r="S1935" cm="1">
        <f t="array" ref="S1935">[1]!s_stmnote_suppliertop5(A1935,D1935,4)</f>
        <v>0</v>
      </c>
      <c r="T1935" cm="1">
        <f t="array" ref="T1935">[1]!s_stmnote_suppliertop5(A1935,D1935,5)</f>
        <v>0</v>
      </c>
      <c r="U1935" s="9">
        <f>[1]!s_stmnote_purchasetop5_pct(A1935,D1935)</f>
        <v>20.22</v>
      </c>
      <c r="V1935" cm="1">
        <f t="array" ref="V1935">[1]!s_stmnote_customertop5($A1935,$D1935,1)</f>
        <v>0</v>
      </c>
      <c r="W1935" cm="1">
        <f t="array" ref="W1935">[1]!s_stmnote_customertop5($A1935,$D1935,2)</f>
        <v>0</v>
      </c>
      <c r="X1935" cm="1">
        <f t="array" ref="X1935">[1]!s_stmnote_customertop5($A1935,$D1935,3)</f>
        <v>0</v>
      </c>
      <c r="Y1935" cm="1">
        <f t="array" ref="Y1935">[1]!s_stmnote_customertop5($A1935,$D1935,4)</f>
        <v>0</v>
      </c>
      <c r="Z1935" cm="1">
        <f t="array" ref="Z1935">[1]!s_stmnote_customertop5($A1935,$D1935,5)</f>
        <v>0</v>
      </c>
      <c r="AA1935" s="9">
        <f>[1]!s_stmnote_salestop5_pct(A1935,D1935)</f>
        <v>15.84</v>
      </c>
      <c r="AB1935" s="9">
        <f>[1]!s_fa_arturn(A1935,D1935)</f>
        <v>5.5358000000000001</v>
      </c>
      <c r="AC1935" s="9">
        <f>[1]!fa_apturn(A1935,D1935)</f>
        <v>5.7876021412704404</v>
      </c>
      <c r="AD1935" s="9">
        <f>[1]!s_fa_invturn(A1935,D1935)</f>
        <v>165.09</v>
      </c>
    </row>
    <row r="1936" spans="1:30">
      <c r="A1936">
        <v>626</v>
      </c>
      <c r="B1936" t="s">
        <v>77</v>
      </c>
      <c r="C1936" t="s">
        <v>1786</v>
      </c>
      <c r="D1936" s="8">
        <f t="shared" ref="D1936:D1999" si="31">DATE(YEAR(E1936), 12, 31)</f>
        <v>45291</v>
      </c>
      <c r="E1936" t="s">
        <v>6933</v>
      </c>
      <c r="F1936">
        <v>1</v>
      </c>
      <c r="G1936" t="s">
        <v>8007</v>
      </c>
      <c r="L1936" t="str" cm="1">
        <f t="array" ref="L1936">[1]!s_info_industry_gics(A1936,1)</f>
        <v>工业</v>
      </c>
      <c r="M1936" t="str" cm="1">
        <f t="array" ref="M1936">[1]!s_info_industry_gicscode(A1936,1)</f>
        <v>20</v>
      </c>
      <c r="N1936" t="str">
        <f>[1]!s_info_industry_gics(A1936,2)</f>
        <v>资本货物</v>
      </c>
      <c r="O1936" t="str">
        <f>[1]!s_info_industry_gicscode(A1936,2)</f>
        <v>2010</v>
      </c>
      <c r="P1936" t="str" cm="1">
        <f t="array" ref="P1936">[1]!s_stmnote_suppliertop5(A1936,D1936,1)</f>
        <v>宏桥国际贸易有限公司</v>
      </c>
      <c r="Q1936" t="str">
        <f>[1]!s_stmnote_suppliertop5(A1936,D1936,2)</f>
        <v>浙江亚栋实业有限公司</v>
      </c>
      <c r="R1936" t="str" cm="1">
        <f t="array" ref="R1936">[1]!s_stmnote_suppliertop5(A1936,D1936,3)</f>
        <v>台化兴业(宁波)有限公司</v>
      </c>
      <c r="S1936" t="str" cm="1">
        <f t="array" ref="S1936">[1]!s_stmnote_suppliertop5(A1936,D1936,4)</f>
        <v>盛虹炼化(连云港)有限公司</v>
      </c>
      <c r="T1936" t="str" cm="1">
        <f t="array" ref="T1936">[1]!s_stmnote_suppliertop5(A1936,D1936,5)</f>
        <v>中化石化销售有限公司</v>
      </c>
      <c r="U1936" s="9">
        <f>[1]!s_stmnote_purchasetop5_pct(A1936,D1936)</f>
        <v>6.08</v>
      </c>
      <c r="V1936" t="str" cm="1">
        <f t="array" ref="V1936">[1]!s_stmnote_customertop5($A1936,$D1936,1)</f>
        <v>中国石化化工销售有限公司华东分公司</v>
      </c>
      <c r="W1936" t="str" cm="1">
        <f t="array" ref="W1936">[1]!s_stmnote_customertop5($A1936,$D1936,2)</f>
        <v>铜陵金誉铝基新材料有限公司</v>
      </c>
      <c r="X1936" t="str" cm="1">
        <f t="array" ref="X1936">[1]!s_stmnote_customertop5($A1936,$D1936,3)</f>
        <v>厦门象屿物流集团有限责任公司</v>
      </c>
      <c r="Y1936" t="str" cm="1">
        <f t="array" ref="Y1936">[1]!s_stmnote_customertop5($A1936,$D1936,4)</f>
        <v>富邦资源控股集团有限公司</v>
      </c>
      <c r="Z1936" t="str" cm="1">
        <f t="array" ref="Z1936">[1]!s_stmnote_customertop5($A1936,$D1936,5)</f>
        <v>浙江前程石化股份有限公司</v>
      </c>
      <c r="AA1936" s="9">
        <f>[1]!s_stmnote_salestop5_pct(A1936,D1936)</f>
        <v>5.99</v>
      </c>
      <c r="AB1936" s="9">
        <f>[1]!s_fa_arturn(A1936,D1936)</f>
        <v>97.072900000000004</v>
      </c>
      <c r="AC1936" s="9">
        <f>[1]!fa_apturn(A1936,D1936)</f>
        <v>65.229160725550699</v>
      </c>
      <c r="AD1936" s="9">
        <f>[1]!s_fa_invturn(A1936,D1936)</f>
        <v>79.697000000000003</v>
      </c>
    </row>
    <row r="1937" spans="1:30">
      <c r="A1937">
        <v>626</v>
      </c>
      <c r="B1937" t="s">
        <v>77</v>
      </c>
      <c r="C1937" t="s">
        <v>1787</v>
      </c>
      <c r="D1937" s="8">
        <f t="shared" si="31"/>
        <v>45657</v>
      </c>
      <c r="E1937" t="s">
        <v>6953</v>
      </c>
      <c r="F1937">
        <v>1</v>
      </c>
      <c r="G1937" t="s">
        <v>8008</v>
      </c>
      <c r="L1937" t="str" cm="1">
        <f t="array" ref="L1937">[1]!s_info_industry_gics(A1937,1)</f>
        <v>工业</v>
      </c>
      <c r="M1937" t="str" cm="1">
        <f t="array" ref="M1937">[1]!s_info_industry_gicscode(A1937,1)</f>
        <v>20</v>
      </c>
      <c r="N1937" t="str">
        <f>[1]!s_info_industry_gics(A1937,2)</f>
        <v>资本货物</v>
      </c>
      <c r="O1937" t="str">
        <f>[1]!s_info_industry_gicscode(A1937,2)</f>
        <v>2010</v>
      </c>
      <c r="P1937" cm="1">
        <f t="array" ref="P1937">[1]!s_stmnote_suppliertop5(A1937,D1937,1)</f>
        <v>0</v>
      </c>
      <c r="Q1937">
        <f>[1]!s_stmnote_suppliertop5(A1937,D1937,2)</f>
        <v>0</v>
      </c>
      <c r="R1937" cm="1">
        <f t="array" ref="R1937">[1]!s_stmnote_suppliertop5(A1937,D1937,3)</f>
        <v>0</v>
      </c>
      <c r="S1937" cm="1">
        <f t="array" ref="S1937">[1]!s_stmnote_suppliertop5(A1937,D1937,4)</f>
        <v>0</v>
      </c>
      <c r="T1937" cm="1">
        <f t="array" ref="T1937">[1]!s_stmnote_suppliertop5(A1937,D1937,5)</f>
        <v>0</v>
      </c>
      <c r="U1937" s="9">
        <f>[1]!s_stmnote_purchasetop5_pct(A1937,D1937)</f>
        <v>0</v>
      </c>
      <c r="V1937" cm="1">
        <f t="array" ref="V1937">[1]!s_stmnote_customertop5($A1937,$D1937,1)</f>
        <v>0</v>
      </c>
      <c r="W1937" cm="1">
        <f t="array" ref="W1937">[1]!s_stmnote_customertop5($A1937,$D1937,2)</f>
        <v>0</v>
      </c>
      <c r="X1937" cm="1">
        <f t="array" ref="X1937">[1]!s_stmnote_customertop5($A1937,$D1937,3)</f>
        <v>0</v>
      </c>
      <c r="Y1937" cm="1">
        <f t="array" ref="Y1937">[1]!s_stmnote_customertop5($A1937,$D1937,4)</f>
        <v>0</v>
      </c>
      <c r="Z1937" cm="1">
        <f t="array" ref="Z1937">[1]!s_stmnote_customertop5($A1937,$D1937,5)</f>
        <v>0</v>
      </c>
      <c r="AA1937" s="9">
        <f>[1]!s_stmnote_salestop5_pct(A1937,D1937)</f>
        <v>0</v>
      </c>
      <c r="AB1937" s="9">
        <f>[1]!s_fa_arturn(A1937,D1937)</f>
        <v>0</v>
      </c>
      <c r="AC1937" s="9">
        <f>[1]!fa_apturn(A1937,D1937)</f>
        <v>0</v>
      </c>
      <c r="AD1937" s="9">
        <f>[1]!s_fa_invturn(A1937,D1937)</f>
        <v>0</v>
      </c>
    </row>
    <row r="1938" spans="1:30">
      <c r="A1938">
        <v>652</v>
      </c>
      <c r="B1938" t="s">
        <v>82</v>
      </c>
      <c r="C1938" t="s">
        <v>1804</v>
      </c>
      <c r="D1938" s="8">
        <f t="shared" si="31"/>
        <v>44561</v>
      </c>
      <c r="E1938" t="s">
        <v>7146</v>
      </c>
      <c r="F1938">
        <v>1</v>
      </c>
      <c r="G1938" t="s">
        <v>10296</v>
      </c>
      <c r="L1938" t="str" cm="1">
        <f t="array" ref="L1938">[1]!s_info_industry_gics(A1938,1)</f>
        <v>工业</v>
      </c>
      <c r="M1938" t="str" cm="1">
        <f t="array" ref="M1938">[1]!s_info_industry_gicscode(A1938,1)</f>
        <v>20</v>
      </c>
      <c r="N1938" t="str">
        <f>[1]!s_info_industry_gics(A1938,2)</f>
        <v>资本货物</v>
      </c>
      <c r="O1938" t="str">
        <f>[1]!s_info_industry_gicscode(A1938,2)</f>
        <v>2010</v>
      </c>
      <c r="P1938" t="str" cm="1">
        <f t="array" ref="P1938">[1]!s_stmnote_suppliertop5(A1938,D1938,1)</f>
        <v>天津蓝盾工贸有限公司</v>
      </c>
      <c r="Q1938" t="str">
        <f>[1]!s_stmnote_suppliertop5(A1938,D1938,2)</f>
        <v>金川集团股份有限公司</v>
      </c>
      <c r="R1938" t="str" cm="1">
        <f t="array" ref="R1938">[1]!s_stmnote_suppliertop5(A1938,D1938,3)</f>
        <v>南京佳韵物资贸易有限公司</v>
      </c>
      <c r="S1938" t="str" cm="1">
        <f t="array" ref="S1938">[1]!s_stmnote_suppliertop5(A1938,D1938,4)</f>
        <v>南京昌昊国际贸易有限公司</v>
      </c>
      <c r="T1938" t="str" cm="1">
        <f t="array" ref="T1938">[1]!s_stmnote_suppliertop5(A1938,D1938,5)</f>
        <v>天津中和石化有限公司</v>
      </c>
      <c r="U1938" s="9">
        <f>[1]!s_stmnote_purchasetop5_pct(A1938,D1938)</f>
        <v>72.58</v>
      </c>
      <c r="V1938" t="str" cm="1">
        <f t="array" ref="V1938">[1]!s_stmnote_customertop5($A1938,$D1938,1)</f>
        <v>公航旅(浙江自贸区)供应链管理有限公司</v>
      </c>
      <c r="W1938" t="str" cm="1">
        <f t="array" ref="W1938">[1]!s_stmnote_customertop5($A1938,$D1938,2)</f>
        <v>上海红鹭国际贸易有限公司</v>
      </c>
      <c r="X1938" t="str" cm="1">
        <f t="array" ref="X1938">[1]!s_stmnote_customertop5($A1938,$D1938,3)</f>
        <v>阳泉煤业集团国际贸易有限公司</v>
      </c>
      <c r="Y1938" t="str" cm="1">
        <f t="array" ref="Y1938">[1]!s_stmnote_customertop5($A1938,$D1938,4)</f>
        <v>广西数广云商科技有限公司</v>
      </c>
      <c r="Z1938" t="str" cm="1">
        <f t="array" ref="Z1938">[1]!s_stmnote_customertop5($A1938,$D1938,5)</f>
        <v>陕西煤业化工国际物流有限责任公司舟山分公司</v>
      </c>
      <c r="AA1938" s="9">
        <f>[1]!s_stmnote_salestop5_pct(A1938,D1938)</f>
        <v>42.57</v>
      </c>
      <c r="AB1938" s="9">
        <f>[1]!s_fa_arturn(A1938,D1938)</f>
        <v>3.7890999999999999</v>
      </c>
      <c r="AC1938" s="9">
        <f>[1]!fa_apturn(A1938,D1938)</f>
        <v>9.75037929784515</v>
      </c>
      <c r="AD1938" s="9">
        <f>[1]!s_fa_invturn(A1938,D1938)</f>
        <v>1.5985</v>
      </c>
    </row>
    <row r="1939" spans="1:30">
      <c r="A1939">
        <v>652</v>
      </c>
      <c r="B1939" t="s">
        <v>82</v>
      </c>
      <c r="C1939" t="s">
        <v>1805</v>
      </c>
      <c r="D1939" s="8">
        <f t="shared" si="31"/>
        <v>44561</v>
      </c>
      <c r="E1939" t="s">
        <v>7048</v>
      </c>
      <c r="F1939">
        <v>1</v>
      </c>
      <c r="G1939" t="s">
        <v>8016</v>
      </c>
      <c r="L1939" t="str" cm="1">
        <f t="array" ref="L1939">[1]!s_info_industry_gics(A1939,1)</f>
        <v>工业</v>
      </c>
      <c r="M1939" t="str" cm="1">
        <f t="array" ref="M1939">[1]!s_info_industry_gicscode(A1939,1)</f>
        <v>20</v>
      </c>
      <c r="N1939" t="str">
        <f>[1]!s_info_industry_gics(A1939,2)</f>
        <v>资本货物</v>
      </c>
      <c r="O1939" t="str">
        <f>[1]!s_info_industry_gicscode(A1939,2)</f>
        <v>2010</v>
      </c>
      <c r="P1939" t="str" cm="1">
        <f t="array" ref="P1939">[1]!s_stmnote_suppliertop5(A1939,D1939,1)</f>
        <v>天津蓝盾工贸有限公司</v>
      </c>
      <c r="Q1939" t="str">
        <f>[1]!s_stmnote_suppliertop5(A1939,D1939,2)</f>
        <v>金川集团股份有限公司</v>
      </c>
      <c r="R1939" t="str" cm="1">
        <f t="array" ref="R1939">[1]!s_stmnote_suppliertop5(A1939,D1939,3)</f>
        <v>南京佳韵物资贸易有限公司</v>
      </c>
      <c r="S1939" t="str" cm="1">
        <f t="array" ref="S1939">[1]!s_stmnote_suppliertop5(A1939,D1939,4)</f>
        <v>南京昌昊国际贸易有限公司</v>
      </c>
      <c r="T1939" t="str" cm="1">
        <f t="array" ref="T1939">[1]!s_stmnote_suppliertop5(A1939,D1939,5)</f>
        <v>天津中和石化有限公司</v>
      </c>
      <c r="U1939" s="9">
        <f>[1]!s_stmnote_purchasetop5_pct(A1939,D1939)</f>
        <v>72.58</v>
      </c>
      <c r="V1939" t="str" cm="1">
        <f t="array" ref="V1939">[1]!s_stmnote_customertop5($A1939,$D1939,1)</f>
        <v>公航旅(浙江自贸区)供应链管理有限公司</v>
      </c>
      <c r="W1939" t="str" cm="1">
        <f t="array" ref="W1939">[1]!s_stmnote_customertop5($A1939,$D1939,2)</f>
        <v>上海红鹭国际贸易有限公司</v>
      </c>
      <c r="X1939" t="str" cm="1">
        <f t="array" ref="X1939">[1]!s_stmnote_customertop5($A1939,$D1939,3)</f>
        <v>阳泉煤业集团国际贸易有限公司</v>
      </c>
      <c r="Y1939" t="str" cm="1">
        <f t="array" ref="Y1939">[1]!s_stmnote_customertop5($A1939,$D1939,4)</f>
        <v>广西数广云商科技有限公司</v>
      </c>
      <c r="Z1939" t="str" cm="1">
        <f t="array" ref="Z1939">[1]!s_stmnote_customertop5($A1939,$D1939,5)</f>
        <v>陕西煤业化工国际物流有限责任公司舟山分公司</v>
      </c>
      <c r="AA1939" s="9">
        <f>[1]!s_stmnote_salestop5_pct(A1939,D1939)</f>
        <v>42.57</v>
      </c>
      <c r="AB1939" s="9">
        <f>[1]!s_fa_arturn(A1939,D1939)</f>
        <v>3.7890999999999999</v>
      </c>
      <c r="AC1939" s="9">
        <f>[1]!fa_apturn(A1939,D1939)</f>
        <v>9.75037929784515</v>
      </c>
      <c r="AD1939" s="9">
        <f>[1]!s_fa_invturn(A1939,D1939)</f>
        <v>1.5985</v>
      </c>
    </row>
    <row r="1940" spans="1:30">
      <c r="A1940">
        <v>701</v>
      </c>
      <c r="B1940" t="s">
        <v>92</v>
      </c>
      <c r="C1940" t="s">
        <v>1845</v>
      </c>
      <c r="D1940" s="8">
        <f t="shared" si="31"/>
        <v>44561</v>
      </c>
      <c r="E1940" t="s">
        <v>7172</v>
      </c>
      <c r="F1940">
        <v>2</v>
      </c>
      <c r="G1940" t="s">
        <v>10318</v>
      </c>
      <c r="H1940" t="s">
        <v>11953</v>
      </c>
      <c r="L1940" t="str" cm="1">
        <f t="array" ref="L1940">[1]!s_info_industry_gics(A1940,1)</f>
        <v>工业</v>
      </c>
      <c r="M1940" t="str" cm="1">
        <f t="array" ref="M1940">[1]!s_info_industry_gicscode(A1940,1)</f>
        <v>20</v>
      </c>
      <c r="N1940" t="str">
        <f>[1]!s_info_industry_gics(A1940,2)</f>
        <v>资本货物</v>
      </c>
      <c r="O1940" t="str">
        <f>[1]!s_info_industry_gicscode(A1940,2)</f>
        <v>2010</v>
      </c>
      <c r="P1940" t="str" cm="1">
        <f t="array" ref="P1940">[1]!s_stmnote_suppliertop5(A1940,D1940,1)</f>
        <v>第一名</v>
      </c>
      <c r="Q1940" t="str">
        <f>[1]!s_stmnote_suppliertop5(A1940,D1940,2)</f>
        <v>第二名</v>
      </c>
      <c r="R1940" t="str" cm="1">
        <f t="array" ref="R1940">[1]!s_stmnote_suppliertop5(A1940,D1940,3)</f>
        <v>第三名</v>
      </c>
      <c r="S1940" t="str" cm="1">
        <f t="array" ref="S1940">[1]!s_stmnote_suppliertop5(A1940,D1940,4)</f>
        <v>第四名</v>
      </c>
      <c r="T1940" t="str" cm="1">
        <f t="array" ref="T1940">[1]!s_stmnote_suppliertop5(A1940,D1940,5)</f>
        <v>第五名</v>
      </c>
      <c r="U1940" s="9">
        <f>[1]!s_stmnote_purchasetop5_pct(A1940,D1940)</f>
        <v>20.170000000000002</v>
      </c>
      <c r="V1940" t="str" cm="1">
        <f t="array" ref="V1940">[1]!s_stmnote_customertop5($A1940,$D1940,1)</f>
        <v>第一名</v>
      </c>
      <c r="W1940" t="str" cm="1">
        <f t="array" ref="W1940">[1]!s_stmnote_customertop5($A1940,$D1940,2)</f>
        <v>第二名</v>
      </c>
      <c r="X1940" t="str" cm="1">
        <f t="array" ref="X1940">[1]!s_stmnote_customertop5($A1940,$D1940,3)</f>
        <v>第三名</v>
      </c>
      <c r="Y1940" t="str" cm="1">
        <f t="array" ref="Y1940">[1]!s_stmnote_customertop5($A1940,$D1940,4)</f>
        <v>第四名</v>
      </c>
      <c r="Z1940" t="str" cm="1">
        <f t="array" ref="Z1940">[1]!s_stmnote_customertop5($A1940,$D1940,5)</f>
        <v>第五名</v>
      </c>
      <c r="AA1940" s="9">
        <f>[1]!s_stmnote_salestop5_pct(A1940,D1940)</f>
        <v>17.510000000000002</v>
      </c>
      <c r="AB1940" s="9">
        <f>[1]!s_fa_arturn(A1940,D1940)</f>
        <v>44.575600000000001</v>
      </c>
      <c r="AC1940" s="9">
        <f>[1]!fa_apturn(A1940,D1940)</f>
        <v>49.357434917849801</v>
      </c>
      <c r="AD1940" s="9">
        <f>[1]!s_fa_invturn(A1940,D1940)</f>
        <v>43.282200000000003</v>
      </c>
    </row>
    <row r="1941" spans="1:30">
      <c r="A1941">
        <v>701</v>
      </c>
      <c r="B1941" t="s">
        <v>92</v>
      </c>
      <c r="C1941" t="s">
        <v>1846</v>
      </c>
      <c r="D1941" s="8">
        <f t="shared" si="31"/>
        <v>44561</v>
      </c>
      <c r="E1941" t="s">
        <v>7050</v>
      </c>
      <c r="F1941">
        <v>1</v>
      </c>
      <c r="G1941" t="s">
        <v>10319</v>
      </c>
      <c r="L1941" t="str" cm="1">
        <f t="array" ref="L1941">[1]!s_info_industry_gics(A1941,1)</f>
        <v>工业</v>
      </c>
      <c r="M1941" t="str" cm="1">
        <f t="array" ref="M1941">[1]!s_info_industry_gicscode(A1941,1)</f>
        <v>20</v>
      </c>
      <c r="N1941" t="str">
        <f>[1]!s_info_industry_gics(A1941,2)</f>
        <v>资本货物</v>
      </c>
      <c r="O1941" t="str">
        <f>[1]!s_info_industry_gicscode(A1941,2)</f>
        <v>2010</v>
      </c>
      <c r="P1941" t="str" cm="1">
        <f t="array" ref="P1941">[1]!s_stmnote_suppliertop5(A1941,D1941,1)</f>
        <v>第一名</v>
      </c>
      <c r="Q1941" t="str">
        <f>[1]!s_stmnote_suppliertop5(A1941,D1941,2)</f>
        <v>第二名</v>
      </c>
      <c r="R1941" t="str" cm="1">
        <f t="array" ref="R1941">[1]!s_stmnote_suppliertop5(A1941,D1941,3)</f>
        <v>第三名</v>
      </c>
      <c r="S1941" t="str" cm="1">
        <f t="array" ref="S1941">[1]!s_stmnote_suppliertop5(A1941,D1941,4)</f>
        <v>第四名</v>
      </c>
      <c r="T1941" t="str" cm="1">
        <f t="array" ref="T1941">[1]!s_stmnote_suppliertop5(A1941,D1941,5)</f>
        <v>第五名</v>
      </c>
      <c r="U1941" s="9">
        <f>[1]!s_stmnote_purchasetop5_pct(A1941,D1941)</f>
        <v>20.170000000000002</v>
      </c>
      <c r="V1941" t="str" cm="1">
        <f t="array" ref="V1941">[1]!s_stmnote_customertop5($A1941,$D1941,1)</f>
        <v>第一名</v>
      </c>
      <c r="W1941" t="str" cm="1">
        <f t="array" ref="W1941">[1]!s_stmnote_customertop5($A1941,$D1941,2)</f>
        <v>第二名</v>
      </c>
      <c r="X1941" t="str" cm="1">
        <f t="array" ref="X1941">[1]!s_stmnote_customertop5($A1941,$D1941,3)</f>
        <v>第三名</v>
      </c>
      <c r="Y1941" t="str" cm="1">
        <f t="array" ref="Y1941">[1]!s_stmnote_customertop5($A1941,$D1941,4)</f>
        <v>第四名</v>
      </c>
      <c r="Z1941" t="str" cm="1">
        <f t="array" ref="Z1941">[1]!s_stmnote_customertop5($A1941,$D1941,5)</f>
        <v>第五名</v>
      </c>
      <c r="AA1941" s="9">
        <f>[1]!s_stmnote_salestop5_pct(A1941,D1941)</f>
        <v>17.510000000000002</v>
      </c>
      <c r="AB1941" s="9">
        <f>[1]!s_fa_arturn(A1941,D1941)</f>
        <v>44.575600000000001</v>
      </c>
      <c r="AC1941" s="9">
        <f>[1]!fa_apturn(A1941,D1941)</f>
        <v>49.357434917849801</v>
      </c>
      <c r="AD1941" s="9">
        <f>[1]!s_fa_invturn(A1941,D1941)</f>
        <v>43.282200000000003</v>
      </c>
    </row>
    <row r="1942" spans="1:30">
      <c r="A1942">
        <v>701</v>
      </c>
      <c r="B1942" t="s">
        <v>92</v>
      </c>
      <c r="C1942" t="s">
        <v>1847</v>
      </c>
      <c r="D1942" s="8">
        <f t="shared" si="31"/>
        <v>44561</v>
      </c>
      <c r="E1942" t="s">
        <v>7087</v>
      </c>
      <c r="F1942">
        <v>1</v>
      </c>
      <c r="G1942" t="s">
        <v>10320</v>
      </c>
      <c r="L1942" t="str" cm="1">
        <f t="array" ref="L1942">[1]!s_info_industry_gics(A1942,1)</f>
        <v>工业</v>
      </c>
      <c r="M1942" t="str" cm="1">
        <f t="array" ref="M1942">[1]!s_info_industry_gicscode(A1942,1)</f>
        <v>20</v>
      </c>
      <c r="N1942" t="str">
        <f>[1]!s_info_industry_gics(A1942,2)</f>
        <v>资本货物</v>
      </c>
      <c r="O1942" t="str">
        <f>[1]!s_info_industry_gicscode(A1942,2)</f>
        <v>2010</v>
      </c>
      <c r="P1942" t="str" cm="1">
        <f t="array" ref="P1942">[1]!s_stmnote_suppliertop5(A1942,D1942,1)</f>
        <v>第一名</v>
      </c>
      <c r="Q1942" t="str">
        <f>[1]!s_stmnote_suppliertop5(A1942,D1942,2)</f>
        <v>第二名</v>
      </c>
      <c r="R1942" t="str" cm="1">
        <f t="array" ref="R1942">[1]!s_stmnote_suppliertop5(A1942,D1942,3)</f>
        <v>第三名</v>
      </c>
      <c r="S1942" t="str" cm="1">
        <f t="array" ref="S1942">[1]!s_stmnote_suppliertop5(A1942,D1942,4)</f>
        <v>第四名</v>
      </c>
      <c r="T1942" t="str" cm="1">
        <f t="array" ref="T1942">[1]!s_stmnote_suppliertop5(A1942,D1942,5)</f>
        <v>第五名</v>
      </c>
      <c r="U1942" s="9">
        <f>[1]!s_stmnote_purchasetop5_pct(A1942,D1942)</f>
        <v>20.170000000000002</v>
      </c>
      <c r="V1942" t="str" cm="1">
        <f t="array" ref="V1942">[1]!s_stmnote_customertop5($A1942,$D1942,1)</f>
        <v>第一名</v>
      </c>
      <c r="W1942" t="str" cm="1">
        <f t="array" ref="W1942">[1]!s_stmnote_customertop5($A1942,$D1942,2)</f>
        <v>第二名</v>
      </c>
      <c r="X1942" t="str" cm="1">
        <f t="array" ref="X1942">[1]!s_stmnote_customertop5($A1942,$D1942,3)</f>
        <v>第三名</v>
      </c>
      <c r="Y1942" t="str" cm="1">
        <f t="array" ref="Y1942">[1]!s_stmnote_customertop5($A1942,$D1942,4)</f>
        <v>第四名</v>
      </c>
      <c r="Z1942" t="str" cm="1">
        <f t="array" ref="Z1942">[1]!s_stmnote_customertop5($A1942,$D1942,5)</f>
        <v>第五名</v>
      </c>
      <c r="AA1942" s="9">
        <f>[1]!s_stmnote_salestop5_pct(A1942,D1942)</f>
        <v>17.510000000000002</v>
      </c>
      <c r="AB1942" s="9">
        <f>[1]!s_fa_arturn(A1942,D1942)</f>
        <v>44.575600000000001</v>
      </c>
      <c r="AC1942" s="9">
        <f>[1]!fa_apturn(A1942,D1942)</f>
        <v>49.357434917849801</v>
      </c>
      <c r="AD1942" s="9">
        <f>[1]!s_fa_invturn(A1942,D1942)</f>
        <v>43.282200000000003</v>
      </c>
    </row>
    <row r="1943" spans="1:30">
      <c r="A1943">
        <v>701</v>
      </c>
      <c r="B1943" t="s">
        <v>92</v>
      </c>
      <c r="C1943" t="s">
        <v>1848</v>
      </c>
      <c r="D1943" s="8">
        <f t="shared" si="31"/>
        <v>44926</v>
      </c>
      <c r="E1943" t="s">
        <v>6927</v>
      </c>
      <c r="F1943">
        <v>1</v>
      </c>
      <c r="G1943" t="s">
        <v>8030</v>
      </c>
      <c r="L1943" t="str" cm="1">
        <f t="array" ref="L1943">[1]!s_info_industry_gics(A1943,1)</f>
        <v>工业</v>
      </c>
      <c r="M1943" t="str" cm="1">
        <f t="array" ref="M1943">[1]!s_info_industry_gicscode(A1943,1)</f>
        <v>20</v>
      </c>
      <c r="N1943" t="str">
        <f>[1]!s_info_industry_gics(A1943,2)</f>
        <v>资本货物</v>
      </c>
      <c r="O1943" t="str">
        <f>[1]!s_info_industry_gicscode(A1943,2)</f>
        <v>2010</v>
      </c>
      <c r="P1943" t="str" cm="1">
        <f t="array" ref="P1943">[1]!s_stmnote_suppliertop5(A1943,D1943,1)</f>
        <v>第一名</v>
      </c>
      <c r="Q1943" t="str">
        <f>[1]!s_stmnote_suppliertop5(A1943,D1943,2)</f>
        <v>第二名</v>
      </c>
      <c r="R1943" t="str" cm="1">
        <f t="array" ref="R1943">[1]!s_stmnote_suppliertop5(A1943,D1943,3)</f>
        <v>第三名</v>
      </c>
      <c r="S1943" t="str" cm="1">
        <f t="array" ref="S1943">[1]!s_stmnote_suppliertop5(A1943,D1943,4)</f>
        <v>第四名</v>
      </c>
      <c r="T1943" t="str" cm="1">
        <f t="array" ref="T1943">[1]!s_stmnote_suppliertop5(A1943,D1943,5)</f>
        <v>第五名</v>
      </c>
      <c r="U1943" s="9">
        <f>[1]!s_stmnote_purchasetop5_pct(A1943,D1943)</f>
        <v>22.86</v>
      </c>
      <c r="V1943" t="str" cm="1">
        <f t="array" ref="V1943">[1]!s_stmnote_customertop5($A1943,$D1943,1)</f>
        <v>第一名</v>
      </c>
      <c r="W1943" t="str" cm="1">
        <f t="array" ref="W1943">[1]!s_stmnote_customertop5($A1943,$D1943,2)</f>
        <v>第二名</v>
      </c>
      <c r="X1943" t="str" cm="1">
        <f t="array" ref="X1943">[1]!s_stmnote_customertop5($A1943,$D1943,3)</f>
        <v>第三名</v>
      </c>
      <c r="Y1943" t="str" cm="1">
        <f t="array" ref="Y1943">[1]!s_stmnote_customertop5($A1943,$D1943,4)</f>
        <v>第四名</v>
      </c>
      <c r="Z1943" t="str" cm="1">
        <f t="array" ref="Z1943">[1]!s_stmnote_customertop5($A1943,$D1943,5)</f>
        <v>第五名</v>
      </c>
      <c r="AA1943" s="9">
        <f>[1]!s_stmnote_salestop5_pct(A1943,D1943)</f>
        <v>16.96</v>
      </c>
      <c r="AB1943" s="9">
        <f>[1]!s_fa_arturn(A1943,D1943)</f>
        <v>37.638500000000001</v>
      </c>
      <c r="AC1943" s="9">
        <f>[1]!fa_apturn(A1943,D1943)</f>
        <v>65.771697391616598</v>
      </c>
      <c r="AD1943" s="9">
        <f>[1]!s_fa_invturn(A1943,D1943)</f>
        <v>38.867199999999997</v>
      </c>
    </row>
    <row r="1944" spans="1:30">
      <c r="A1944">
        <v>701</v>
      </c>
      <c r="B1944" t="s">
        <v>92</v>
      </c>
      <c r="C1944" t="s">
        <v>1849</v>
      </c>
      <c r="D1944" s="8">
        <f t="shared" si="31"/>
        <v>44926</v>
      </c>
      <c r="E1944" t="s">
        <v>7173</v>
      </c>
      <c r="F1944">
        <v>1</v>
      </c>
      <c r="G1944" t="s">
        <v>7881</v>
      </c>
      <c r="L1944" t="str" cm="1">
        <f t="array" ref="L1944">[1]!s_info_industry_gics(A1944,1)</f>
        <v>工业</v>
      </c>
      <c r="M1944" t="str" cm="1">
        <f t="array" ref="M1944">[1]!s_info_industry_gicscode(A1944,1)</f>
        <v>20</v>
      </c>
      <c r="N1944" t="str">
        <f>[1]!s_info_industry_gics(A1944,2)</f>
        <v>资本货物</v>
      </c>
      <c r="O1944" t="str">
        <f>[1]!s_info_industry_gicscode(A1944,2)</f>
        <v>2010</v>
      </c>
      <c r="P1944" t="str" cm="1">
        <f t="array" ref="P1944">[1]!s_stmnote_suppliertop5(A1944,D1944,1)</f>
        <v>第一名</v>
      </c>
      <c r="Q1944" t="str">
        <f>[1]!s_stmnote_suppliertop5(A1944,D1944,2)</f>
        <v>第二名</v>
      </c>
      <c r="R1944" t="str" cm="1">
        <f t="array" ref="R1944">[1]!s_stmnote_suppliertop5(A1944,D1944,3)</f>
        <v>第三名</v>
      </c>
      <c r="S1944" t="str" cm="1">
        <f t="array" ref="S1944">[1]!s_stmnote_suppliertop5(A1944,D1944,4)</f>
        <v>第四名</v>
      </c>
      <c r="T1944" t="str" cm="1">
        <f t="array" ref="T1944">[1]!s_stmnote_suppliertop5(A1944,D1944,5)</f>
        <v>第五名</v>
      </c>
      <c r="U1944" s="9">
        <f>[1]!s_stmnote_purchasetop5_pct(A1944,D1944)</f>
        <v>22.86</v>
      </c>
      <c r="V1944" t="str" cm="1">
        <f t="array" ref="V1944">[1]!s_stmnote_customertop5($A1944,$D1944,1)</f>
        <v>第一名</v>
      </c>
      <c r="W1944" t="str" cm="1">
        <f t="array" ref="W1944">[1]!s_stmnote_customertop5($A1944,$D1944,2)</f>
        <v>第二名</v>
      </c>
      <c r="X1944" t="str" cm="1">
        <f t="array" ref="X1944">[1]!s_stmnote_customertop5($A1944,$D1944,3)</f>
        <v>第三名</v>
      </c>
      <c r="Y1944" t="str" cm="1">
        <f t="array" ref="Y1944">[1]!s_stmnote_customertop5($A1944,$D1944,4)</f>
        <v>第四名</v>
      </c>
      <c r="Z1944" t="str" cm="1">
        <f t="array" ref="Z1944">[1]!s_stmnote_customertop5($A1944,$D1944,5)</f>
        <v>第五名</v>
      </c>
      <c r="AA1944" s="9">
        <f>[1]!s_stmnote_salestop5_pct(A1944,D1944)</f>
        <v>16.96</v>
      </c>
      <c r="AB1944" s="9">
        <f>[1]!s_fa_arturn(A1944,D1944)</f>
        <v>37.638500000000001</v>
      </c>
      <c r="AC1944" s="9">
        <f>[1]!fa_apturn(A1944,D1944)</f>
        <v>65.771697391616598</v>
      </c>
      <c r="AD1944" s="9">
        <f>[1]!s_fa_invturn(A1944,D1944)</f>
        <v>38.867199999999997</v>
      </c>
    </row>
    <row r="1945" spans="1:30">
      <c r="A1945">
        <v>701</v>
      </c>
      <c r="B1945" t="s">
        <v>92</v>
      </c>
      <c r="C1945" t="s">
        <v>1850</v>
      </c>
      <c r="D1945" s="8">
        <f t="shared" si="31"/>
        <v>44926</v>
      </c>
      <c r="E1945" t="s">
        <v>7035</v>
      </c>
      <c r="F1945">
        <v>1</v>
      </c>
      <c r="G1945" t="s">
        <v>7881</v>
      </c>
      <c r="L1945" t="str" cm="1">
        <f t="array" ref="L1945">[1]!s_info_industry_gics(A1945,1)</f>
        <v>工业</v>
      </c>
      <c r="M1945" t="str" cm="1">
        <f t="array" ref="M1945">[1]!s_info_industry_gicscode(A1945,1)</f>
        <v>20</v>
      </c>
      <c r="N1945" t="str">
        <f>[1]!s_info_industry_gics(A1945,2)</f>
        <v>资本货物</v>
      </c>
      <c r="O1945" t="str">
        <f>[1]!s_info_industry_gicscode(A1945,2)</f>
        <v>2010</v>
      </c>
      <c r="P1945" t="str" cm="1">
        <f t="array" ref="P1945">[1]!s_stmnote_suppliertop5(A1945,D1945,1)</f>
        <v>第一名</v>
      </c>
      <c r="Q1945" t="str">
        <f>[1]!s_stmnote_suppliertop5(A1945,D1945,2)</f>
        <v>第二名</v>
      </c>
      <c r="R1945" t="str" cm="1">
        <f t="array" ref="R1945">[1]!s_stmnote_suppliertop5(A1945,D1945,3)</f>
        <v>第三名</v>
      </c>
      <c r="S1945" t="str" cm="1">
        <f t="array" ref="S1945">[1]!s_stmnote_suppliertop5(A1945,D1945,4)</f>
        <v>第四名</v>
      </c>
      <c r="T1945" t="str" cm="1">
        <f t="array" ref="T1945">[1]!s_stmnote_suppliertop5(A1945,D1945,5)</f>
        <v>第五名</v>
      </c>
      <c r="U1945" s="9">
        <f>[1]!s_stmnote_purchasetop5_pct(A1945,D1945)</f>
        <v>22.86</v>
      </c>
      <c r="V1945" t="str" cm="1">
        <f t="array" ref="V1945">[1]!s_stmnote_customertop5($A1945,$D1945,1)</f>
        <v>第一名</v>
      </c>
      <c r="W1945" t="str" cm="1">
        <f t="array" ref="W1945">[1]!s_stmnote_customertop5($A1945,$D1945,2)</f>
        <v>第二名</v>
      </c>
      <c r="X1945" t="str" cm="1">
        <f t="array" ref="X1945">[1]!s_stmnote_customertop5($A1945,$D1945,3)</f>
        <v>第三名</v>
      </c>
      <c r="Y1945" t="str" cm="1">
        <f t="array" ref="Y1945">[1]!s_stmnote_customertop5($A1945,$D1945,4)</f>
        <v>第四名</v>
      </c>
      <c r="Z1945" t="str" cm="1">
        <f t="array" ref="Z1945">[1]!s_stmnote_customertop5($A1945,$D1945,5)</f>
        <v>第五名</v>
      </c>
      <c r="AA1945" s="9">
        <f>[1]!s_stmnote_salestop5_pct(A1945,D1945)</f>
        <v>16.96</v>
      </c>
      <c r="AB1945" s="9">
        <f>[1]!s_fa_arturn(A1945,D1945)</f>
        <v>37.638500000000001</v>
      </c>
      <c r="AC1945" s="9">
        <f>[1]!fa_apturn(A1945,D1945)</f>
        <v>65.771697391616598</v>
      </c>
      <c r="AD1945" s="9">
        <f>[1]!s_fa_invturn(A1945,D1945)</f>
        <v>38.867199999999997</v>
      </c>
    </row>
    <row r="1946" spans="1:30">
      <c r="A1946">
        <v>701</v>
      </c>
      <c r="B1946" t="s">
        <v>92</v>
      </c>
      <c r="C1946" t="s">
        <v>1851</v>
      </c>
      <c r="D1946" s="8">
        <f t="shared" si="31"/>
        <v>45291</v>
      </c>
      <c r="E1946" t="s">
        <v>6933</v>
      </c>
      <c r="F1946">
        <v>1</v>
      </c>
      <c r="G1946" t="s">
        <v>8031</v>
      </c>
      <c r="L1946" t="str" cm="1">
        <f t="array" ref="L1946">[1]!s_info_industry_gics(A1946,1)</f>
        <v>工业</v>
      </c>
      <c r="M1946" t="str" cm="1">
        <f t="array" ref="M1946">[1]!s_info_industry_gicscode(A1946,1)</f>
        <v>20</v>
      </c>
      <c r="N1946" t="str">
        <f>[1]!s_info_industry_gics(A1946,2)</f>
        <v>资本货物</v>
      </c>
      <c r="O1946" t="str">
        <f>[1]!s_info_industry_gicscode(A1946,2)</f>
        <v>2010</v>
      </c>
      <c r="P1946" t="str" cm="1">
        <f t="array" ref="P1946">[1]!s_stmnote_suppliertop5(A1946,D1946,1)</f>
        <v>第一名</v>
      </c>
      <c r="Q1946" t="str">
        <f>[1]!s_stmnote_suppliertop5(A1946,D1946,2)</f>
        <v>第二名</v>
      </c>
      <c r="R1946" t="str" cm="1">
        <f t="array" ref="R1946">[1]!s_stmnote_suppliertop5(A1946,D1946,3)</f>
        <v>第三名</v>
      </c>
      <c r="S1946" t="str" cm="1">
        <f t="array" ref="S1946">[1]!s_stmnote_suppliertop5(A1946,D1946,4)</f>
        <v>第四名</v>
      </c>
      <c r="T1946" t="str" cm="1">
        <f t="array" ref="T1946">[1]!s_stmnote_suppliertop5(A1946,D1946,5)</f>
        <v>第五名</v>
      </c>
      <c r="U1946" s="9">
        <f>[1]!s_stmnote_purchasetop5_pct(A1946,D1946)</f>
        <v>20.68</v>
      </c>
      <c r="V1946" t="str" cm="1">
        <f t="array" ref="V1946">[1]!s_stmnote_customertop5($A1946,$D1946,1)</f>
        <v>第一名</v>
      </c>
      <c r="W1946" t="str" cm="1">
        <f t="array" ref="W1946">[1]!s_stmnote_customertop5($A1946,$D1946,2)</f>
        <v>第二名</v>
      </c>
      <c r="X1946" t="str" cm="1">
        <f t="array" ref="X1946">[1]!s_stmnote_customertop5($A1946,$D1946,3)</f>
        <v>第三名</v>
      </c>
      <c r="Y1946" t="str" cm="1">
        <f t="array" ref="Y1946">[1]!s_stmnote_customertop5($A1946,$D1946,4)</f>
        <v>第四名</v>
      </c>
      <c r="Z1946" t="str" cm="1">
        <f t="array" ref="Z1946">[1]!s_stmnote_customertop5($A1946,$D1946,5)</f>
        <v>第五名</v>
      </c>
      <c r="AA1946" s="9">
        <f>[1]!s_stmnote_salestop5_pct(A1946,D1946)</f>
        <v>12.78</v>
      </c>
      <c r="AB1946" s="9">
        <f>[1]!s_fa_arturn(A1946,D1946)</f>
        <v>25.4998</v>
      </c>
      <c r="AC1946" s="9">
        <f>[1]!fa_apturn(A1946,D1946)</f>
        <v>62.868816958393801</v>
      </c>
      <c r="AD1946" s="9">
        <f>[1]!s_fa_invturn(A1946,D1946)</f>
        <v>25.925999999999998</v>
      </c>
    </row>
    <row r="1947" spans="1:30">
      <c r="A1947">
        <v>906</v>
      </c>
      <c r="B1947" t="s">
        <v>138</v>
      </c>
      <c r="C1947" t="s">
        <v>2024</v>
      </c>
      <c r="D1947" s="8">
        <f t="shared" si="31"/>
        <v>44561</v>
      </c>
      <c r="E1947" t="s">
        <v>7047</v>
      </c>
      <c r="F1947">
        <v>1</v>
      </c>
      <c r="G1947" t="s">
        <v>10372</v>
      </c>
      <c r="L1947" t="str" cm="1">
        <f t="array" ref="L1947">[1]!s_info_industry_gics(A1947,1)</f>
        <v>工业</v>
      </c>
      <c r="M1947" t="str" cm="1">
        <f t="array" ref="M1947">[1]!s_info_industry_gicscode(A1947,1)</f>
        <v>20</v>
      </c>
      <c r="N1947" t="str">
        <f>[1]!s_info_industry_gics(A1947,2)</f>
        <v>资本货物</v>
      </c>
      <c r="O1947" t="str">
        <f>[1]!s_info_industry_gicscode(A1947,2)</f>
        <v>2010</v>
      </c>
      <c r="P1947" t="str" cm="1">
        <f t="array" ref="P1947">[1]!s_stmnote_suppliertop5(A1947,D1947,1)</f>
        <v>供应商一</v>
      </c>
      <c r="Q1947" t="str">
        <f>[1]!s_stmnote_suppliertop5(A1947,D1947,2)</f>
        <v>供应商二</v>
      </c>
      <c r="R1947" t="str" cm="1">
        <f t="array" ref="R1947">[1]!s_stmnote_suppliertop5(A1947,D1947,3)</f>
        <v>供应商三</v>
      </c>
      <c r="S1947" t="str" cm="1">
        <f t="array" ref="S1947">[1]!s_stmnote_suppliertop5(A1947,D1947,4)</f>
        <v>供应商四</v>
      </c>
      <c r="T1947" t="str" cm="1">
        <f t="array" ref="T1947">[1]!s_stmnote_suppliertop5(A1947,D1947,5)</f>
        <v>供应商五</v>
      </c>
      <c r="U1947" s="9">
        <f>[1]!s_stmnote_purchasetop5_pct(A1947,D1947)</f>
        <v>15.84</v>
      </c>
      <c r="V1947" t="str" cm="1">
        <f t="array" ref="V1947">[1]!s_stmnote_customertop5($A1947,$D1947,1)</f>
        <v>客户一</v>
      </c>
      <c r="W1947" t="str" cm="1">
        <f t="array" ref="W1947">[1]!s_stmnote_customertop5($A1947,$D1947,2)</f>
        <v>客户二</v>
      </c>
      <c r="X1947" t="str" cm="1">
        <f t="array" ref="X1947">[1]!s_stmnote_customertop5($A1947,$D1947,3)</f>
        <v>客户三</v>
      </c>
      <c r="Y1947" t="str" cm="1">
        <f t="array" ref="Y1947">[1]!s_stmnote_customertop5($A1947,$D1947,4)</f>
        <v>客户四</v>
      </c>
      <c r="Z1947" t="str" cm="1">
        <f t="array" ref="Z1947">[1]!s_stmnote_customertop5($A1947,$D1947,5)</f>
        <v>客户五</v>
      </c>
      <c r="AA1947" s="9">
        <f>[1]!s_stmnote_salestop5_pct(A1947,D1947)</f>
        <v>9.23</v>
      </c>
      <c r="AB1947" s="9">
        <f>[1]!s_fa_arturn(A1947,D1947)</f>
        <v>44.8994</v>
      </c>
      <c r="AC1947" s="9">
        <f>[1]!fa_apturn(A1947,D1947)</f>
        <v>61.426326627211701</v>
      </c>
      <c r="AD1947" s="9">
        <f>[1]!s_fa_invturn(A1947,D1947)</f>
        <v>36.240600000000001</v>
      </c>
    </row>
    <row r="1948" spans="1:30">
      <c r="A1948">
        <v>906</v>
      </c>
      <c r="B1948" t="s">
        <v>139</v>
      </c>
      <c r="C1948" t="s">
        <v>2025</v>
      </c>
      <c r="D1948" s="8">
        <f t="shared" si="31"/>
        <v>44561</v>
      </c>
      <c r="E1948" t="s">
        <v>7246</v>
      </c>
      <c r="F1948">
        <v>1</v>
      </c>
      <c r="G1948" t="s">
        <v>8110</v>
      </c>
      <c r="L1948" t="str" cm="1">
        <f t="array" ref="L1948">[1]!s_info_industry_gics(A1948,1)</f>
        <v>工业</v>
      </c>
      <c r="M1948" t="str" cm="1">
        <f t="array" ref="M1948">[1]!s_info_industry_gicscode(A1948,1)</f>
        <v>20</v>
      </c>
      <c r="N1948" t="str">
        <f>[1]!s_info_industry_gics(A1948,2)</f>
        <v>资本货物</v>
      </c>
      <c r="O1948" t="str">
        <f>[1]!s_info_industry_gicscode(A1948,2)</f>
        <v>2010</v>
      </c>
      <c r="P1948" t="str" cm="1">
        <f t="array" ref="P1948">[1]!s_stmnote_suppliertop5(A1948,D1948,1)</f>
        <v>供应商一</v>
      </c>
      <c r="Q1948" t="str">
        <f>[1]!s_stmnote_suppliertop5(A1948,D1948,2)</f>
        <v>供应商二</v>
      </c>
      <c r="R1948" t="str" cm="1">
        <f t="array" ref="R1948">[1]!s_stmnote_suppliertop5(A1948,D1948,3)</f>
        <v>供应商三</v>
      </c>
      <c r="S1948" t="str" cm="1">
        <f t="array" ref="S1948">[1]!s_stmnote_suppliertop5(A1948,D1948,4)</f>
        <v>供应商四</v>
      </c>
      <c r="T1948" t="str" cm="1">
        <f t="array" ref="T1948">[1]!s_stmnote_suppliertop5(A1948,D1948,5)</f>
        <v>供应商五</v>
      </c>
      <c r="U1948" s="9">
        <f>[1]!s_stmnote_purchasetop5_pct(A1948,D1948)</f>
        <v>15.84</v>
      </c>
      <c r="V1948" t="str" cm="1">
        <f t="array" ref="V1948">[1]!s_stmnote_customertop5($A1948,$D1948,1)</f>
        <v>客户一</v>
      </c>
      <c r="W1948" t="str" cm="1">
        <f t="array" ref="W1948">[1]!s_stmnote_customertop5($A1948,$D1948,2)</f>
        <v>客户二</v>
      </c>
      <c r="X1948" t="str" cm="1">
        <f t="array" ref="X1948">[1]!s_stmnote_customertop5($A1948,$D1948,3)</f>
        <v>客户三</v>
      </c>
      <c r="Y1948" t="str" cm="1">
        <f t="array" ref="Y1948">[1]!s_stmnote_customertop5($A1948,$D1948,4)</f>
        <v>客户四</v>
      </c>
      <c r="Z1948" t="str" cm="1">
        <f t="array" ref="Z1948">[1]!s_stmnote_customertop5($A1948,$D1948,5)</f>
        <v>客户五</v>
      </c>
      <c r="AA1948" s="9">
        <f>[1]!s_stmnote_salestop5_pct(A1948,D1948)</f>
        <v>9.23</v>
      </c>
      <c r="AB1948" s="9">
        <f>[1]!s_fa_arturn(A1948,D1948)</f>
        <v>44.8994</v>
      </c>
      <c r="AC1948" s="9">
        <f>[1]!fa_apturn(A1948,D1948)</f>
        <v>61.426326627211701</v>
      </c>
      <c r="AD1948" s="9">
        <f>[1]!s_fa_invturn(A1948,D1948)</f>
        <v>36.240600000000001</v>
      </c>
    </row>
    <row r="1949" spans="1:30">
      <c r="A1949">
        <v>906</v>
      </c>
      <c r="B1949" t="s">
        <v>139</v>
      </c>
      <c r="C1949" t="s">
        <v>2026</v>
      </c>
      <c r="D1949" s="8">
        <f t="shared" si="31"/>
        <v>44561</v>
      </c>
      <c r="E1949" t="s">
        <v>7247</v>
      </c>
      <c r="F1949">
        <v>1</v>
      </c>
      <c r="G1949" t="s">
        <v>10373</v>
      </c>
      <c r="L1949" t="str" cm="1">
        <f t="array" ref="L1949">[1]!s_info_industry_gics(A1949,1)</f>
        <v>工业</v>
      </c>
      <c r="M1949" t="str" cm="1">
        <f t="array" ref="M1949">[1]!s_info_industry_gicscode(A1949,1)</f>
        <v>20</v>
      </c>
      <c r="N1949" t="str">
        <f>[1]!s_info_industry_gics(A1949,2)</f>
        <v>资本货物</v>
      </c>
      <c r="O1949" t="str">
        <f>[1]!s_info_industry_gicscode(A1949,2)</f>
        <v>2010</v>
      </c>
      <c r="P1949" t="str" cm="1">
        <f t="array" ref="P1949">[1]!s_stmnote_suppliertop5(A1949,D1949,1)</f>
        <v>供应商一</v>
      </c>
      <c r="Q1949" t="str">
        <f>[1]!s_stmnote_suppliertop5(A1949,D1949,2)</f>
        <v>供应商二</v>
      </c>
      <c r="R1949" t="str" cm="1">
        <f t="array" ref="R1949">[1]!s_stmnote_suppliertop5(A1949,D1949,3)</f>
        <v>供应商三</v>
      </c>
      <c r="S1949" t="str" cm="1">
        <f t="array" ref="S1949">[1]!s_stmnote_suppliertop5(A1949,D1949,4)</f>
        <v>供应商四</v>
      </c>
      <c r="T1949" t="str" cm="1">
        <f t="array" ref="T1949">[1]!s_stmnote_suppliertop5(A1949,D1949,5)</f>
        <v>供应商五</v>
      </c>
      <c r="U1949" s="9">
        <f>[1]!s_stmnote_purchasetop5_pct(A1949,D1949)</f>
        <v>15.84</v>
      </c>
      <c r="V1949" t="str" cm="1">
        <f t="array" ref="V1949">[1]!s_stmnote_customertop5($A1949,$D1949,1)</f>
        <v>客户一</v>
      </c>
      <c r="W1949" t="str" cm="1">
        <f t="array" ref="W1949">[1]!s_stmnote_customertop5($A1949,$D1949,2)</f>
        <v>客户二</v>
      </c>
      <c r="X1949" t="str" cm="1">
        <f t="array" ref="X1949">[1]!s_stmnote_customertop5($A1949,$D1949,3)</f>
        <v>客户三</v>
      </c>
      <c r="Y1949" t="str" cm="1">
        <f t="array" ref="Y1949">[1]!s_stmnote_customertop5($A1949,$D1949,4)</f>
        <v>客户四</v>
      </c>
      <c r="Z1949" t="str" cm="1">
        <f t="array" ref="Z1949">[1]!s_stmnote_customertop5($A1949,$D1949,5)</f>
        <v>客户五</v>
      </c>
      <c r="AA1949" s="9">
        <f>[1]!s_stmnote_salestop5_pct(A1949,D1949)</f>
        <v>9.23</v>
      </c>
      <c r="AB1949" s="9">
        <f>[1]!s_fa_arturn(A1949,D1949)</f>
        <v>44.8994</v>
      </c>
      <c r="AC1949" s="9">
        <f>[1]!fa_apturn(A1949,D1949)</f>
        <v>61.426326627211701</v>
      </c>
      <c r="AD1949" s="9">
        <f>[1]!s_fa_invturn(A1949,D1949)</f>
        <v>36.240600000000001</v>
      </c>
    </row>
    <row r="1950" spans="1:30">
      <c r="A1950">
        <v>906</v>
      </c>
      <c r="B1950" t="s">
        <v>139</v>
      </c>
      <c r="C1950" t="s">
        <v>2027</v>
      </c>
      <c r="D1950" s="8">
        <f t="shared" si="31"/>
        <v>44561</v>
      </c>
      <c r="E1950" t="s">
        <v>7248</v>
      </c>
      <c r="F1950">
        <v>1</v>
      </c>
      <c r="G1950" t="s">
        <v>8111</v>
      </c>
      <c r="L1950" t="str" cm="1">
        <f t="array" ref="L1950">[1]!s_info_industry_gics(A1950,1)</f>
        <v>工业</v>
      </c>
      <c r="M1950" t="str" cm="1">
        <f t="array" ref="M1950">[1]!s_info_industry_gicscode(A1950,1)</f>
        <v>20</v>
      </c>
      <c r="N1950" t="str">
        <f>[1]!s_info_industry_gics(A1950,2)</f>
        <v>资本货物</v>
      </c>
      <c r="O1950" t="str">
        <f>[1]!s_info_industry_gicscode(A1950,2)</f>
        <v>2010</v>
      </c>
      <c r="P1950" t="str" cm="1">
        <f t="array" ref="P1950">[1]!s_stmnote_suppliertop5(A1950,D1950,1)</f>
        <v>供应商一</v>
      </c>
      <c r="Q1950" t="str">
        <f>[1]!s_stmnote_suppliertop5(A1950,D1950,2)</f>
        <v>供应商二</v>
      </c>
      <c r="R1950" t="str" cm="1">
        <f t="array" ref="R1950">[1]!s_stmnote_suppliertop5(A1950,D1950,3)</f>
        <v>供应商三</v>
      </c>
      <c r="S1950" t="str" cm="1">
        <f t="array" ref="S1950">[1]!s_stmnote_suppliertop5(A1950,D1950,4)</f>
        <v>供应商四</v>
      </c>
      <c r="T1950" t="str" cm="1">
        <f t="array" ref="T1950">[1]!s_stmnote_suppliertop5(A1950,D1950,5)</f>
        <v>供应商五</v>
      </c>
      <c r="U1950" s="9">
        <f>[1]!s_stmnote_purchasetop5_pct(A1950,D1950)</f>
        <v>15.84</v>
      </c>
      <c r="V1950" t="str" cm="1">
        <f t="array" ref="V1950">[1]!s_stmnote_customertop5($A1950,$D1950,1)</f>
        <v>客户一</v>
      </c>
      <c r="W1950" t="str" cm="1">
        <f t="array" ref="W1950">[1]!s_stmnote_customertop5($A1950,$D1950,2)</f>
        <v>客户二</v>
      </c>
      <c r="X1950" t="str" cm="1">
        <f t="array" ref="X1950">[1]!s_stmnote_customertop5($A1950,$D1950,3)</f>
        <v>客户三</v>
      </c>
      <c r="Y1950" t="str" cm="1">
        <f t="array" ref="Y1950">[1]!s_stmnote_customertop5($A1950,$D1950,4)</f>
        <v>客户四</v>
      </c>
      <c r="Z1950" t="str" cm="1">
        <f t="array" ref="Z1950">[1]!s_stmnote_customertop5($A1950,$D1950,5)</f>
        <v>客户五</v>
      </c>
      <c r="AA1950" s="9">
        <f>[1]!s_stmnote_salestop5_pct(A1950,D1950)</f>
        <v>9.23</v>
      </c>
      <c r="AB1950" s="9">
        <f>[1]!s_fa_arturn(A1950,D1950)</f>
        <v>44.8994</v>
      </c>
      <c r="AC1950" s="9">
        <f>[1]!fa_apturn(A1950,D1950)</f>
        <v>61.426326627211701</v>
      </c>
      <c r="AD1950" s="9">
        <f>[1]!s_fa_invturn(A1950,D1950)</f>
        <v>36.240600000000001</v>
      </c>
    </row>
    <row r="1951" spans="1:30">
      <c r="A1951">
        <v>906</v>
      </c>
      <c r="B1951" t="s">
        <v>139</v>
      </c>
      <c r="C1951" t="s">
        <v>2028</v>
      </c>
      <c r="D1951" s="8">
        <f t="shared" si="31"/>
        <v>44561</v>
      </c>
      <c r="E1951" t="s">
        <v>7249</v>
      </c>
      <c r="F1951">
        <v>1</v>
      </c>
      <c r="G1951" t="s">
        <v>8112</v>
      </c>
      <c r="L1951" t="str" cm="1">
        <f t="array" ref="L1951">[1]!s_info_industry_gics(A1951,1)</f>
        <v>工业</v>
      </c>
      <c r="M1951" t="str" cm="1">
        <f t="array" ref="M1951">[1]!s_info_industry_gicscode(A1951,1)</f>
        <v>20</v>
      </c>
      <c r="N1951" t="str">
        <f>[1]!s_info_industry_gics(A1951,2)</f>
        <v>资本货物</v>
      </c>
      <c r="O1951" t="str">
        <f>[1]!s_info_industry_gicscode(A1951,2)</f>
        <v>2010</v>
      </c>
      <c r="P1951" t="str" cm="1">
        <f t="array" ref="P1951">[1]!s_stmnote_suppliertop5(A1951,D1951,1)</f>
        <v>供应商一</v>
      </c>
      <c r="Q1951" t="str">
        <f>[1]!s_stmnote_suppliertop5(A1951,D1951,2)</f>
        <v>供应商二</v>
      </c>
      <c r="R1951" t="str" cm="1">
        <f t="array" ref="R1951">[1]!s_stmnote_suppliertop5(A1951,D1951,3)</f>
        <v>供应商三</v>
      </c>
      <c r="S1951" t="str" cm="1">
        <f t="array" ref="S1951">[1]!s_stmnote_suppliertop5(A1951,D1951,4)</f>
        <v>供应商四</v>
      </c>
      <c r="T1951" t="str" cm="1">
        <f t="array" ref="T1951">[1]!s_stmnote_suppliertop5(A1951,D1951,5)</f>
        <v>供应商五</v>
      </c>
      <c r="U1951" s="9">
        <f>[1]!s_stmnote_purchasetop5_pct(A1951,D1951)</f>
        <v>15.84</v>
      </c>
      <c r="V1951" t="str" cm="1">
        <f t="array" ref="V1951">[1]!s_stmnote_customertop5($A1951,$D1951,1)</f>
        <v>客户一</v>
      </c>
      <c r="W1951" t="str" cm="1">
        <f t="array" ref="W1951">[1]!s_stmnote_customertop5($A1951,$D1951,2)</f>
        <v>客户二</v>
      </c>
      <c r="X1951" t="str" cm="1">
        <f t="array" ref="X1951">[1]!s_stmnote_customertop5($A1951,$D1951,3)</f>
        <v>客户三</v>
      </c>
      <c r="Y1951" t="str" cm="1">
        <f t="array" ref="Y1951">[1]!s_stmnote_customertop5($A1951,$D1951,4)</f>
        <v>客户四</v>
      </c>
      <c r="Z1951" t="str" cm="1">
        <f t="array" ref="Z1951">[1]!s_stmnote_customertop5($A1951,$D1951,5)</f>
        <v>客户五</v>
      </c>
      <c r="AA1951" s="9">
        <f>[1]!s_stmnote_salestop5_pct(A1951,D1951)</f>
        <v>9.23</v>
      </c>
      <c r="AB1951" s="9">
        <f>[1]!s_fa_arturn(A1951,D1951)</f>
        <v>44.8994</v>
      </c>
      <c r="AC1951" s="9">
        <f>[1]!fa_apturn(A1951,D1951)</f>
        <v>61.426326627211701</v>
      </c>
      <c r="AD1951" s="9">
        <f>[1]!s_fa_invturn(A1951,D1951)</f>
        <v>36.240600000000001</v>
      </c>
    </row>
    <row r="1952" spans="1:30">
      <c r="A1952">
        <v>906</v>
      </c>
      <c r="B1952" t="s">
        <v>139</v>
      </c>
      <c r="C1952" t="s">
        <v>2029</v>
      </c>
      <c r="D1952" s="8">
        <f t="shared" si="31"/>
        <v>44561</v>
      </c>
      <c r="E1952" t="s">
        <v>7250</v>
      </c>
      <c r="F1952">
        <v>1</v>
      </c>
      <c r="G1952" t="s">
        <v>8113</v>
      </c>
      <c r="L1952" t="str" cm="1">
        <f t="array" ref="L1952">[1]!s_info_industry_gics(A1952,1)</f>
        <v>工业</v>
      </c>
      <c r="M1952" t="str" cm="1">
        <f t="array" ref="M1952">[1]!s_info_industry_gicscode(A1952,1)</f>
        <v>20</v>
      </c>
      <c r="N1952" t="str">
        <f>[1]!s_info_industry_gics(A1952,2)</f>
        <v>资本货物</v>
      </c>
      <c r="O1952" t="str">
        <f>[1]!s_info_industry_gicscode(A1952,2)</f>
        <v>2010</v>
      </c>
      <c r="P1952" t="str" cm="1">
        <f t="array" ref="P1952">[1]!s_stmnote_suppliertop5(A1952,D1952,1)</f>
        <v>供应商一</v>
      </c>
      <c r="Q1952" t="str">
        <f>[1]!s_stmnote_suppliertop5(A1952,D1952,2)</f>
        <v>供应商二</v>
      </c>
      <c r="R1952" t="str" cm="1">
        <f t="array" ref="R1952">[1]!s_stmnote_suppliertop5(A1952,D1952,3)</f>
        <v>供应商三</v>
      </c>
      <c r="S1952" t="str" cm="1">
        <f t="array" ref="S1952">[1]!s_stmnote_suppliertop5(A1952,D1952,4)</f>
        <v>供应商四</v>
      </c>
      <c r="T1952" t="str" cm="1">
        <f t="array" ref="T1952">[1]!s_stmnote_suppliertop5(A1952,D1952,5)</f>
        <v>供应商五</v>
      </c>
      <c r="U1952" s="9">
        <f>[1]!s_stmnote_purchasetop5_pct(A1952,D1952)</f>
        <v>15.84</v>
      </c>
      <c r="V1952" t="str" cm="1">
        <f t="array" ref="V1952">[1]!s_stmnote_customertop5($A1952,$D1952,1)</f>
        <v>客户一</v>
      </c>
      <c r="W1952" t="str" cm="1">
        <f t="array" ref="W1952">[1]!s_stmnote_customertop5($A1952,$D1952,2)</f>
        <v>客户二</v>
      </c>
      <c r="X1952" t="str" cm="1">
        <f t="array" ref="X1952">[1]!s_stmnote_customertop5($A1952,$D1952,3)</f>
        <v>客户三</v>
      </c>
      <c r="Y1952" t="str" cm="1">
        <f t="array" ref="Y1952">[1]!s_stmnote_customertop5($A1952,$D1952,4)</f>
        <v>客户四</v>
      </c>
      <c r="Z1952" t="str" cm="1">
        <f t="array" ref="Z1952">[1]!s_stmnote_customertop5($A1952,$D1952,5)</f>
        <v>客户五</v>
      </c>
      <c r="AA1952" s="9">
        <f>[1]!s_stmnote_salestop5_pct(A1952,D1952)</f>
        <v>9.23</v>
      </c>
      <c r="AB1952" s="9">
        <f>[1]!s_fa_arturn(A1952,D1952)</f>
        <v>44.8994</v>
      </c>
      <c r="AC1952" s="9">
        <f>[1]!fa_apturn(A1952,D1952)</f>
        <v>61.426326627211701</v>
      </c>
      <c r="AD1952" s="9">
        <f>[1]!s_fa_invturn(A1952,D1952)</f>
        <v>36.240600000000001</v>
      </c>
    </row>
    <row r="1953" spans="1:30">
      <c r="A1953">
        <v>906</v>
      </c>
      <c r="B1953" t="s">
        <v>139</v>
      </c>
      <c r="C1953" t="s">
        <v>2030</v>
      </c>
      <c r="D1953" s="8">
        <f t="shared" si="31"/>
        <v>44561</v>
      </c>
      <c r="E1953" t="s">
        <v>7028</v>
      </c>
      <c r="F1953">
        <v>2</v>
      </c>
      <c r="G1953" t="s">
        <v>10374</v>
      </c>
      <c r="H1953" t="s">
        <v>11988</v>
      </c>
      <c r="L1953" t="str" cm="1">
        <f t="array" ref="L1953">[1]!s_info_industry_gics(A1953,1)</f>
        <v>工业</v>
      </c>
      <c r="M1953" t="str" cm="1">
        <f t="array" ref="M1953">[1]!s_info_industry_gicscode(A1953,1)</f>
        <v>20</v>
      </c>
      <c r="N1953" t="str">
        <f>[1]!s_info_industry_gics(A1953,2)</f>
        <v>资本货物</v>
      </c>
      <c r="O1953" t="str">
        <f>[1]!s_info_industry_gicscode(A1953,2)</f>
        <v>2010</v>
      </c>
      <c r="P1953" t="str" cm="1">
        <f t="array" ref="P1953">[1]!s_stmnote_suppliertop5(A1953,D1953,1)</f>
        <v>供应商一</v>
      </c>
      <c r="Q1953" t="str">
        <f>[1]!s_stmnote_suppliertop5(A1953,D1953,2)</f>
        <v>供应商二</v>
      </c>
      <c r="R1953" t="str" cm="1">
        <f t="array" ref="R1953">[1]!s_stmnote_suppliertop5(A1953,D1953,3)</f>
        <v>供应商三</v>
      </c>
      <c r="S1953" t="str" cm="1">
        <f t="array" ref="S1953">[1]!s_stmnote_suppliertop5(A1953,D1953,4)</f>
        <v>供应商四</v>
      </c>
      <c r="T1953" t="str" cm="1">
        <f t="array" ref="T1953">[1]!s_stmnote_suppliertop5(A1953,D1953,5)</f>
        <v>供应商五</v>
      </c>
      <c r="U1953" s="9">
        <f>[1]!s_stmnote_purchasetop5_pct(A1953,D1953)</f>
        <v>15.84</v>
      </c>
      <c r="V1953" t="str" cm="1">
        <f t="array" ref="V1953">[1]!s_stmnote_customertop5($A1953,$D1953,1)</f>
        <v>客户一</v>
      </c>
      <c r="W1953" t="str" cm="1">
        <f t="array" ref="W1953">[1]!s_stmnote_customertop5($A1953,$D1953,2)</f>
        <v>客户二</v>
      </c>
      <c r="X1953" t="str" cm="1">
        <f t="array" ref="X1953">[1]!s_stmnote_customertop5($A1953,$D1953,3)</f>
        <v>客户三</v>
      </c>
      <c r="Y1953" t="str" cm="1">
        <f t="array" ref="Y1953">[1]!s_stmnote_customertop5($A1953,$D1953,4)</f>
        <v>客户四</v>
      </c>
      <c r="Z1953" t="str" cm="1">
        <f t="array" ref="Z1953">[1]!s_stmnote_customertop5($A1953,$D1953,5)</f>
        <v>客户五</v>
      </c>
      <c r="AA1953" s="9">
        <f>[1]!s_stmnote_salestop5_pct(A1953,D1953)</f>
        <v>9.23</v>
      </c>
      <c r="AB1953" s="9">
        <f>[1]!s_fa_arturn(A1953,D1953)</f>
        <v>44.8994</v>
      </c>
      <c r="AC1953" s="9">
        <f>[1]!fa_apturn(A1953,D1953)</f>
        <v>61.426326627211701</v>
      </c>
      <c r="AD1953" s="9">
        <f>[1]!s_fa_invturn(A1953,D1953)</f>
        <v>36.240600000000001</v>
      </c>
    </row>
    <row r="1954" spans="1:30">
      <c r="A1954">
        <v>906</v>
      </c>
      <c r="B1954" t="s">
        <v>139</v>
      </c>
      <c r="C1954" t="s">
        <v>2031</v>
      </c>
      <c r="D1954" s="8">
        <f t="shared" si="31"/>
        <v>44926</v>
      </c>
      <c r="E1954" t="s">
        <v>6958</v>
      </c>
      <c r="F1954">
        <v>2</v>
      </c>
      <c r="G1954" t="s">
        <v>10375</v>
      </c>
      <c r="H1954" t="s">
        <v>11989</v>
      </c>
      <c r="L1954" t="str" cm="1">
        <f t="array" ref="L1954">[1]!s_info_industry_gics(A1954,1)</f>
        <v>工业</v>
      </c>
      <c r="M1954" t="str" cm="1">
        <f t="array" ref="M1954">[1]!s_info_industry_gicscode(A1954,1)</f>
        <v>20</v>
      </c>
      <c r="N1954" t="str">
        <f>[1]!s_info_industry_gics(A1954,2)</f>
        <v>资本货物</v>
      </c>
      <c r="O1954" t="str">
        <f>[1]!s_info_industry_gicscode(A1954,2)</f>
        <v>2010</v>
      </c>
      <c r="P1954" t="str" cm="1">
        <f t="array" ref="P1954">[1]!s_stmnote_suppliertop5(A1954,D1954,1)</f>
        <v>供应商一</v>
      </c>
      <c r="Q1954" t="str">
        <f>[1]!s_stmnote_suppliertop5(A1954,D1954,2)</f>
        <v>供应商二</v>
      </c>
      <c r="R1954" t="str" cm="1">
        <f t="array" ref="R1954">[1]!s_stmnote_suppliertop5(A1954,D1954,3)</f>
        <v>供应商三</v>
      </c>
      <c r="S1954" t="str" cm="1">
        <f t="array" ref="S1954">[1]!s_stmnote_suppliertop5(A1954,D1954,4)</f>
        <v>供应商四</v>
      </c>
      <c r="T1954" t="str" cm="1">
        <f t="array" ref="T1954">[1]!s_stmnote_suppliertop5(A1954,D1954,5)</f>
        <v>供应商五</v>
      </c>
      <c r="U1954" s="9">
        <f>[1]!s_stmnote_purchasetop5_pct(A1954,D1954)</f>
        <v>12.96</v>
      </c>
      <c r="V1954" t="str" cm="1">
        <f t="array" ref="V1954">[1]!s_stmnote_customertop5($A1954,$D1954,1)</f>
        <v>客户一</v>
      </c>
      <c r="W1954" t="str" cm="1">
        <f t="array" ref="W1954">[1]!s_stmnote_customertop5($A1954,$D1954,2)</f>
        <v>客户二</v>
      </c>
      <c r="X1954" t="str" cm="1">
        <f t="array" ref="X1954">[1]!s_stmnote_customertop5($A1954,$D1954,3)</f>
        <v>客户三</v>
      </c>
      <c r="Y1954" t="str" cm="1">
        <f t="array" ref="Y1954">[1]!s_stmnote_customertop5($A1954,$D1954,4)</f>
        <v>客户四</v>
      </c>
      <c r="Z1954" t="str" cm="1">
        <f t="array" ref="Z1954">[1]!s_stmnote_customertop5($A1954,$D1954,5)</f>
        <v>客户五</v>
      </c>
      <c r="AA1954" s="9">
        <f>[1]!s_stmnote_salestop5_pct(A1954,D1954)</f>
        <v>7.47</v>
      </c>
      <c r="AB1954" s="9">
        <f>[1]!s_fa_arturn(A1954,D1954)</f>
        <v>49.5867</v>
      </c>
      <c r="AC1954" s="9">
        <f>[1]!fa_apturn(A1954,D1954)</f>
        <v>73.225973495598495</v>
      </c>
      <c r="AD1954" s="9">
        <f>[1]!s_fa_invturn(A1954,D1954)</f>
        <v>36.902200000000001</v>
      </c>
    </row>
    <row r="1955" spans="1:30">
      <c r="A1955">
        <v>906</v>
      </c>
      <c r="B1955" t="s">
        <v>139</v>
      </c>
      <c r="C1955" t="s">
        <v>2032</v>
      </c>
      <c r="D1955" s="8">
        <f t="shared" si="31"/>
        <v>44926</v>
      </c>
      <c r="E1955" t="s">
        <v>7153</v>
      </c>
      <c r="F1955">
        <v>2</v>
      </c>
      <c r="G1955" t="s">
        <v>10376</v>
      </c>
      <c r="H1955" t="s">
        <v>11990</v>
      </c>
      <c r="L1955" t="str" cm="1">
        <f t="array" ref="L1955">[1]!s_info_industry_gics(A1955,1)</f>
        <v>工业</v>
      </c>
      <c r="M1955" t="str" cm="1">
        <f t="array" ref="M1955">[1]!s_info_industry_gicscode(A1955,1)</f>
        <v>20</v>
      </c>
      <c r="N1955" t="str">
        <f>[1]!s_info_industry_gics(A1955,2)</f>
        <v>资本货物</v>
      </c>
      <c r="O1955" t="str">
        <f>[1]!s_info_industry_gicscode(A1955,2)</f>
        <v>2010</v>
      </c>
      <c r="P1955" t="str" cm="1">
        <f t="array" ref="P1955">[1]!s_stmnote_suppliertop5(A1955,D1955,1)</f>
        <v>供应商一</v>
      </c>
      <c r="Q1955" t="str">
        <f>[1]!s_stmnote_suppliertop5(A1955,D1955,2)</f>
        <v>供应商二</v>
      </c>
      <c r="R1955" t="str" cm="1">
        <f t="array" ref="R1955">[1]!s_stmnote_suppliertop5(A1955,D1955,3)</f>
        <v>供应商三</v>
      </c>
      <c r="S1955" t="str" cm="1">
        <f t="array" ref="S1955">[1]!s_stmnote_suppliertop5(A1955,D1955,4)</f>
        <v>供应商四</v>
      </c>
      <c r="T1955" t="str" cm="1">
        <f t="array" ref="T1955">[1]!s_stmnote_suppliertop5(A1955,D1955,5)</f>
        <v>供应商五</v>
      </c>
      <c r="U1955" s="9">
        <f>[1]!s_stmnote_purchasetop5_pct(A1955,D1955)</f>
        <v>12.96</v>
      </c>
      <c r="V1955" t="str" cm="1">
        <f t="array" ref="V1955">[1]!s_stmnote_customertop5($A1955,$D1955,1)</f>
        <v>客户一</v>
      </c>
      <c r="W1955" t="str" cm="1">
        <f t="array" ref="W1955">[1]!s_stmnote_customertop5($A1955,$D1955,2)</f>
        <v>客户二</v>
      </c>
      <c r="X1955" t="str" cm="1">
        <f t="array" ref="X1955">[1]!s_stmnote_customertop5($A1955,$D1955,3)</f>
        <v>客户三</v>
      </c>
      <c r="Y1955" t="str" cm="1">
        <f t="array" ref="Y1955">[1]!s_stmnote_customertop5($A1955,$D1955,4)</f>
        <v>客户四</v>
      </c>
      <c r="Z1955" t="str" cm="1">
        <f t="array" ref="Z1955">[1]!s_stmnote_customertop5($A1955,$D1955,5)</f>
        <v>客户五</v>
      </c>
      <c r="AA1955" s="9">
        <f>[1]!s_stmnote_salestop5_pct(A1955,D1955)</f>
        <v>7.47</v>
      </c>
      <c r="AB1955" s="9">
        <f>[1]!s_fa_arturn(A1955,D1955)</f>
        <v>49.5867</v>
      </c>
      <c r="AC1955" s="9">
        <f>[1]!fa_apturn(A1955,D1955)</f>
        <v>73.225973495598495</v>
      </c>
      <c r="AD1955" s="9">
        <f>[1]!s_fa_invturn(A1955,D1955)</f>
        <v>36.902200000000001</v>
      </c>
    </row>
    <row r="1956" spans="1:30">
      <c r="A1956">
        <v>906</v>
      </c>
      <c r="B1956" t="s">
        <v>139</v>
      </c>
      <c r="C1956" t="s">
        <v>2033</v>
      </c>
      <c r="D1956" s="8">
        <f t="shared" si="31"/>
        <v>44926</v>
      </c>
      <c r="E1956" t="s">
        <v>6980</v>
      </c>
      <c r="F1956">
        <v>1</v>
      </c>
      <c r="G1956" t="s">
        <v>8114</v>
      </c>
      <c r="L1956" t="str" cm="1">
        <f t="array" ref="L1956">[1]!s_info_industry_gics(A1956,1)</f>
        <v>工业</v>
      </c>
      <c r="M1956" t="str" cm="1">
        <f t="array" ref="M1956">[1]!s_info_industry_gicscode(A1956,1)</f>
        <v>20</v>
      </c>
      <c r="N1956" t="str">
        <f>[1]!s_info_industry_gics(A1956,2)</f>
        <v>资本货物</v>
      </c>
      <c r="O1956" t="str">
        <f>[1]!s_info_industry_gicscode(A1956,2)</f>
        <v>2010</v>
      </c>
      <c r="P1956" t="str" cm="1">
        <f t="array" ref="P1956">[1]!s_stmnote_suppliertop5(A1956,D1956,1)</f>
        <v>供应商一</v>
      </c>
      <c r="Q1956" t="str">
        <f>[1]!s_stmnote_suppliertop5(A1956,D1956,2)</f>
        <v>供应商二</v>
      </c>
      <c r="R1956" t="str" cm="1">
        <f t="array" ref="R1956">[1]!s_stmnote_suppliertop5(A1956,D1956,3)</f>
        <v>供应商三</v>
      </c>
      <c r="S1956" t="str" cm="1">
        <f t="array" ref="S1956">[1]!s_stmnote_suppliertop5(A1956,D1956,4)</f>
        <v>供应商四</v>
      </c>
      <c r="T1956" t="str" cm="1">
        <f t="array" ref="T1956">[1]!s_stmnote_suppliertop5(A1956,D1956,5)</f>
        <v>供应商五</v>
      </c>
      <c r="U1956" s="9">
        <f>[1]!s_stmnote_purchasetop5_pct(A1956,D1956)</f>
        <v>12.96</v>
      </c>
      <c r="V1956" t="str" cm="1">
        <f t="array" ref="V1956">[1]!s_stmnote_customertop5($A1956,$D1956,1)</f>
        <v>客户一</v>
      </c>
      <c r="W1956" t="str" cm="1">
        <f t="array" ref="W1956">[1]!s_stmnote_customertop5($A1956,$D1956,2)</f>
        <v>客户二</v>
      </c>
      <c r="X1956" t="str" cm="1">
        <f t="array" ref="X1956">[1]!s_stmnote_customertop5($A1956,$D1956,3)</f>
        <v>客户三</v>
      </c>
      <c r="Y1956" t="str" cm="1">
        <f t="array" ref="Y1956">[1]!s_stmnote_customertop5($A1956,$D1956,4)</f>
        <v>客户四</v>
      </c>
      <c r="Z1956" t="str" cm="1">
        <f t="array" ref="Z1956">[1]!s_stmnote_customertop5($A1956,$D1956,5)</f>
        <v>客户五</v>
      </c>
      <c r="AA1956" s="9">
        <f>[1]!s_stmnote_salestop5_pct(A1956,D1956)</f>
        <v>7.47</v>
      </c>
      <c r="AB1956" s="9">
        <f>[1]!s_fa_arturn(A1956,D1956)</f>
        <v>49.5867</v>
      </c>
      <c r="AC1956" s="9">
        <f>[1]!fa_apturn(A1956,D1956)</f>
        <v>73.225973495598495</v>
      </c>
      <c r="AD1956" s="9">
        <f>[1]!s_fa_invturn(A1956,D1956)</f>
        <v>36.902200000000001</v>
      </c>
    </row>
    <row r="1957" spans="1:30">
      <c r="A1957">
        <v>906</v>
      </c>
      <c r="B1957" t="s">
        <v>139</v>
      </c>
      <c r="C1957" t="s">
        <v>2034</v>
      </c>
      <c r="D1957" s="8">
        <f t="shared" si="31"/>
        <v>44926</v>
      </c>
      <c r="E1957" t="s">
        <v>7251</v>
      </c>
      <c r="F1957">
        <v>1</v>
      </c>
      <c r="G1957" t="s">
        <v>8115</v>
      </c>
      <c r="L1957" t="str" cm="1">
        <f t="array" ref="L1957">[1]!s_info_industry_gics(A1957,1)</f>
        <v>工业</v>
      </c>
      <c r="M1957" t="str" cm="1">
        <f t="array" ref="M1957">[1]!s_info_industry_gicscode(A1957,1)</f>
        <v>20</v>
      </c>
      <c r="N1957" t="str">
        <f>[1]!s_info_industry_gics(A1957,2)</f>
        <v>资本货物</v>
      </c>
      <c r="O1957" t="str">
        <f>[1]!s_info_industry_gicscode(A1957,2)</f>
        <v>2010</v>
      </c>
      <c r="P1957" t="str" cm="1">
        <f t="array" ref="P1957">[1]!s_stmnote_suppliertop5(A1957,D1957,1)</f>
        <v>供应商一</v>
      </c>
      <c r="Q1957" t="str">
        <f>[1]!s_stmnote_suppliertop5(A1957,D1957,2)</f>
        <v>供应商二</v>
      </c>
      <c r="R1957" t="str" cm="1">
        <f t="array" ref="R1957">[1]!s_stmnote_suppliertop5(A1957,D1957,3)</f>
        <v>供应商三</v>
      </c>
      <c r="S1957" t="str" cm="1">
        <f t="array" ref="S1957">[1]!s_stmnote_suppliertop5(A1957,D1957,4)</f>
        <v>供应商四</v>
      </c>
      <c r="T1957" t="str" cm="1">
        <f t="array" ref="T1957">[1]!s_stmnote_suppliertop5(A1957,D1957,5)</f>
        <v>供应商五</v>
      </c>
      <c r="U1957" s="9">
        <f>[1]!s_stmnote_purchasetop5_pct(A1957,D1957)</f>
        <v>12.96</v>
      </c>
      <c r="V1957" t="str" cm="1">
        <f t="array" ref="V1957">[1]!s_stmnote_customertop5($A1957,$D1957,1)</f>
        <v>客户一</v>
      </c>
      <c r="W1957" t="str" cm="1">
        <f t="array" ref="W1957">[1]!s_stmnote_customertop5($A1957,$D1957,2)</f>
        <v>客户二</v>
      </c>
      <c r="X1957" t="str" cm="1">
        <f t="array" ref="X1957">[1]!s_stmnote_customertop5($A1957,$D1957,3)</f>
        <v>客户三</v>
      </c>
      <c r="Y1957" t="str" cm="1">
        <f t="array" ref="Y1957">[1]!s_stmnote_customertop5($A1957,$D1957,4)</f>
        <v>客户四</v>
      </c>
      <c r="Z1957" t="str" cm="1">
        <f t="array" ref="Z1957">[1]!s_stmnote_customertop5($A1957,$D1957,5)</f>
        <v>客户五</v>
      </c>
      <c r="AA1957" s="9">
        <f>[1]!s_stmnote_salestop5_pct(A1957,D1957)</f>
        <v>7.47</v>
      </c>
      <c r="AB1957" s="9">
        <f>[1]!s_fa_arturn(A1957,D1957)</f>
        <v>49.5867</v>
      </c>
      <c r="AC1957" s="9">
        <f>[1]!fa_apturn(A1957,D1957)</f>
        <v>73.225973495598495</v>
      </c>
      <c r="AD1957" s="9">
        <f>[1]!s_fa_invturn(A1957,D1957)</f>
        <v>36.902200000000001</v>
      </c>
    </row>
    <row r="1958" spans="1:30">
      <c r="A1958">
        <v>906</v>
      </c>
      <c r="B1958" t="s">
        <v>139</v>
      </c>
      <c r="C1958" t="s">
        <v>2035</v>
      </c>
      <c r="D1958" s="8">
        <f t="shared" si="31"/>
        <v>45291</v>
      </c>
      <c r="E1958" t="s">
        <v>7174</v>
      </c>
      <c r="F1958">
        <v>2</v>
      </c>
      <c r="G1958" t="s">
        <v>10377</v>
      </c>
      <c r="H1958" t="s">
        <v>11990</v>
      </c>
      <c r="L1958" t="str" cm="1">
        <f t="array" ref="L1958">[1]!s_info_industry_gics(A1958,1)</f>
        <v>工业</v>
      </c>
      <c r="M1958" t="str" cm="1">
        <f t="array" ref="M1958">[1]!s_info_industry_gicscode(A1958,1)</f>
        <v>20</v>
      </c>
      <c r="N1958" t="str">
        <f>[1]!s_info_industry_gics(A1958,2)</f>
        <v>资本货物</v>
      </c>
      <c r="O1958" t="str">
        <f>[1]!s_info_industry_gicscode(A1958,2)</f>
        <v>2010</v>
      </c>
      <c r="P1958" t="str" cm="1">
        <f t="array" ref="P1958">[1]!s_stmnote_suppliertop5(A1958,D1958,1)</f>
        <v>供应商一</v>
      </c>
      <c r="Q1958" t="str">
        <f>[1]!s_stmnote_suppliertop5(A1958,D1958,2)</f>
        <v>供应商二</v>
      </c>
      <c r="R1958" t="str" cm="1">
        <f t="array" ref="R1958">[1]!s_stmnote_suppliertop5(A1958,D1958,3)</f>
        <v>供应商三</v>
      </c>
      <c r="S1958" t="str" cm="1">
        <f t="array" ref="S1958">[1]!s_stmnote_suppliertop5(A1958,D1958,4)</f>
        <v>供应商四</v>
      </c>
      <c r="T1958" t="str" cm="1">
        <f t="array" ref="T1958">[1]!s_stmnote_suppliertop5(A1958,D1958,5)</f>
        <v>供应商五</v>
      </c>
      <c r="U1958" s="9">
        <f>[1]!s_stmnote_purchasetop5_pct(A1958,D1958)</f>
        <v>12.21</v>
      </c>
      <c r="V1958" t="str" cm="1">
        <f t="array" ref="V1958">[1]!s_stmnote_customertop5($A1958,$D1958,1)</f>
        <v>客户一</v>
      </c>
      <c r="W1958" t="str" cm="1">
        <f t="array" ref="W1958">[1]!s_stmnote_customertop5($A1958,$D1958,2)</f>
        <v>客户二</v>
      </c>
      <c r="X1958" t="str" cm="1">
        <f t="array" ref="X1958">[1]!s_stmnote_customertop5($A1958,$D1958,3)</f>
        <v>客户三</v>
      </c>
      <c r="Y1958" t="str" cm="1">
        <f t="array" ref="Y1958">[1]!s_stmnote_customertop5($A1958,$D1958,4)</f>
        <v>客户四</v>
      </c>
      <c r="Z1958" t="str" cm="1">
        <f t="array" ref="Z1958">[1]!s_stmnote_customertop5($A1958,$D1958,5)</f>
        <v>客户五</v>
      </c>
      <c r="AA1958" s="9">
        <f>[1]!s_stmnote_salestop5_pct(A1958,D1958)</f>
        <v>6.41</v>
      </c>
      <c r="AB1958" s="9">
        <f>[1]!s_fa_arturn(A1958,D1958)</f>
        <v>43.370699999999999</v>
      </c>
      <c r="AC1958" s="9">
        <f>[1]!fa_apturn(A1958,D1958)</f>
        <v>85.2041746897237</v>
      </c>
      <c r="AD1958" s="9">
        <f>[1]!s_fa_invturn(A1958,D1958)</f>
        <v>25.5288</v>
      </c>
    </row>
    <row r="1959" spans="1:30">
      <c r="A1959">
        <v>906</v>
      </c>
      <c r="B1959" t="s">
        <v>139</v>
      </c>
      <c r="C1959" t="s">
        <v>2036</v>
      </c>
      <c r="D1959" s="8">
        <f t="shared" si="31"/>
        <v>45291</v>
      </c>
      <c r="E1959" t="s">
        <v>6936</v>
      </c>
      <c r="F1959">
        <v>2</v>
      </c>
      <c r="G1959" t="s">
        <v>10378</v>
      </c>
      <c r="H1959" t="s">
        <v>11991</v>
      </c>
      <c r="L1959" t="str" cm="1">
        <f t="array" ref="L1959">[1]!s_info_industry_gics(A1959,1)</f>
        <v>工业</v>
      </c>
      <c r="M1959" t="str" cm="1">
        <f t="array" ref="M1959">[1]!s_info_industry_gicscode(A1959,1)</f>
        <v>20</v>
      </c>
      <c r="N1959" t="str">
        <f>[1]!s_info_industry_gics(A1959,2)</f>
        <v>资本货物</v>
      </c>
      <c r="O1959" t="str">
        <f>[1]!s_info_industry_gicscode(A1959,2)</f>
        <v>2010</v>
      </c>
      <c r="P1959" t="str" cm="1">
        <f t="array" ref="P1959">[1]!s_stmnote_suppliertop5(A1959,D1959,1)</f>
        <v>供应商一</v>
      </c>
      <c r="Q1959" t="str">
        <f>[1]!s_stmnote_suppliertop5(A1959,D1959,2)</f>
        <v>供应商二</v>
      </c>
      <c r="R1959" t="str" cm="1">
        <f t="array" ref="R1959">[1]!s_stmnote_suppliertop5(A1959,D1959,3)</f>
        <v>供应商三</v>
      </c>
      <c r="S1959" t="str" cm="1">
        <f t="array" ref="S1959">[1]!s_stmnote_suppliertop5(A1959,D1959,4)</f>
        <v>供应商四</v>
      </c>
      <c r="T1959" t="str" cm="1">
        <f t="array" ref="T1959">[1]!s_stmnote_suppliertop5(A1959,D1959,5)</f>
        <v>供应商五</v>
      </c>
      <c r="U1959" s="9">
        <f>[1]!s_stmnote_purchasetop5_pct(A1959,D1959)</f>
        <v>12.21</v>
      </c>
      <c r="V1959" t="str" cm="1">
        <f t="array" ref="V1959">[1]!s_stmnote_customertop5($A1959,$D1959,1)</f>
        <v>客户一</v>
      </c>
      <c r="W1959" t="str" cm="1">
        <f t="array" ref="W1959">[1]!s_stmnote_customertop5($A1959,$D1959,2)</f>
        <v>客户二</v>
      </c>
      <c r="X1959" t="str" cm="1">
        <f t="array" ref="X1959">[1]!s_stmnote_customertop5($A1959,$D1959,3)</f>
        <v>客户三</v>
      </c>
      <c r="Y1959" t="str" cm="1">
        <f t="array" ref="Y1959">[1]!s_stmnote_customertop5($A1959,$D1959,4)</f>
        <v>客户四</v>
      </c>
      <c r="Z1959" t="str" cm="1">
        <f t="array" ref="Z1959">[1]!s_stmnote_customertop5($A1959,$D1959,5)</f>
        <v>客户五</v>
      </c>
      <c r="AA1959" s="9">
        <f>[1]!s_stmnote_salestop5_pct(A1959,D1959)</f>
        <v>6.41</v>
      </c>
      <c r="AB1959" s="9">
        <f>[1]!s_fa_arturn(A1959,D1959)</f>
        <v>43.370699999999999</v>
      </c>
      <c r="AC1959" s="9">
        <f>[1]!fa_apturn(A1959,D1959)</f>
        <v>85.2041746897237</v>
      </c>
      <c r="AD1959" s="9">
        <f>[1]!s_fa_invturn(A1959,D1959)</f>
        <v>25.5288</v>
      </c>
    </row>
    <row r="1960" spans="1:30">
      <c r="A1960">
        <v>906</v>
      </c>
      <c r="B1960" t="s">
        <v>139</v>
      </c>
      <c r="C1960" t="s">
        <v>2037</v>
      </c>
      <c r="D1960" s="8">
        <f t="shared" si="31"/>
        <v>45657</v>
      </c>
      <c r="E1960" t="s">
        <v>6981</v>
      </c>
      <c r="F1960">
        <v>2</v>
      </c>
      <c r="G1960" t="s">
        <v>10379</v>
      </c>
      <c r="H1960" t="s">
        <v>11992</v>
      </c>
      <c r="L1960" t="str" cm="1">
        <f t="array" ref="L1960">[1]!s_info_industry_gics(A1960,1)</f>
        <v>工业</v>
      </c>
      <c r="M1960" t="str" cm="1">
        <f t="array" ref="M1960">[1]!s_info_industry_gicscode(A1960,1)</f>
        <v>20</v>
      </c>
      <c r="N1960" t="str">
        <f>[1]!s_info_industry_gics(A1960,2)</f>
        <v>资本货物</v>
      </c>
      <c r="O1960" t="str">
        <f>[1]!s_info_industry_gicscode(A1960,2)</f>
        <v>2010</v>
      </c>
      <c r="P1960" cm="1">
        <f t="array" ref="P1960">[1]!s_stmnote_suppliertop5(A1960,D1960,1)</f>
        <v>0</v>
      </c>
      <c r="Q1960">
        <f>[1]!s_stmnote_suppliertop5(A1960,D1960,2)</f>
        <v>0</v>
      </c>
      <c r="R1960" cm="1">
        <f t="array" ref="R1960">[1]!s_stmnote_suppliertop5(A1960,D1960,3)</f>
        <v>0</v>
      </c>
      <c r="S1960" cm="1">
        <f t="array" ref="S1960">[1]!s_stmnote_suppliertop5(A1960,D1960,4)</f>
        <v>0</v>
      </c>
      <c r="T1960" cm="1">
        <f t="array" ref="T1960">[1]!s_stmnote_suppliertop5(A1960,D1960,5)</f>
        <v>0</v>
      </c>
      <c r="U1960" s="9">
        <f>[1]!s_stmnote_purchasetop5_pct(A1960,D1960)</f>
        <v>0</v>
      </c>
      <c r="V1960" cm="1">
        <f t="array" ref="V1960">[1]!s_stmnote_customertop5($A1960,$D1960,1)</f>
        <v>0</v>
      </c>
      <c r="W1960" cm="1">
        <f t="array" ref="W1960">[1]!s_stmnote_customertop5($A1960,$D1960,2)</f>
        <v>0</v>
      </c>
      <c r="X1960" cm="1">
        <f t="array" ref="X1960">[1]!s_stmnote_customertop5($A1960,$D1960,3)</f>
        <v>0</v>
      </c>
      <c r="Y1960" cm="1">
        <f t="array" ref="Y1960">[1]!s_stmnote_customertop5($A1960,$D1960,4)</f>
        <v>0</v>
      </c>
      <c r="Z1960" cm="1">
        <f t="array" ref="Z1960">[1]!s_stmnote_customertop5($A1960,$D1960,5)</f>
        <v>0</v>
      </c>
      <c r="AA1960" s="9">
        <f>[1]!s_stmnote_salestop5_pct(A1960,D1960)</f>
        <v>0</v>
      </c>
      <c r="AB1960" s="9">
        <f>[1]!s_fa_arturn(A1960,D1960)</f>
        <v>0</v>
      </c>
      <c r="AC1960" s="9">
        <f>[1]!fa_apturn(A1960,D1960)</f>
        <v>0</v>
      </c>
      <c r="AD1960" s="9">
        <f>[1]!s_fa_invturn(A1960,D1960)</f>
        <v>0</v>
      </c>
    </row>
    <row r="1961" spans="1:30">
      <c r="A1961">
        <v>927</v>
      </c>
      <c r="B1961" t="s">
        <v>143</v>
      </c>
      <c r="C1961" t="s">
        <v>2048</v>
      </c>
      <c r="D1961" s="8">
        <f t="shared" si="31"/>
        <v>44561</v>
      </c>
      <c r="E1961" t="s">
        <v>7060</v>
      </c>
      <c r="F1961">
        <v>1</v>
      </c>
      <c r="G1961" t="s">
        <v>10383</v>
      </c>
      <c r="L1961" t="str" cm="1">
        <f t="array" ref="L1961">[1]!s_info_industry_gics(A1961,1)</f>
        <v>工业</v>
      </c>
      <c r="M1961" t="str" cm="1">
        <f t="array" ref="M1961">[1]!s_info_industry_gicscode(A1961,1)</f>
        <v>20</v>
      </c>
      <c r="N1961" t="str">
        <f>[1]!s_info_industry_gics(A1961,2)</f>
        <v>资本货物</v>
      </c>
      <c r="O1961" t="str">
        <f>[1]!s_info_industry_gicscode(A1961,2)</f>
        <v>2010</v>
      </c>
      <c r="P1961" t="str" cm="1">
        <f t="array" ref="P1961">[1]!s_stmnote_suppliertop5(A1961,D1961,1)</f>
        <v>供应商1</v>
      </c>
      <c r="Q1961" t="str">
        <f>[1]!s_stmnote_suppliertop5(A1961,D1961,2)</f>
        <v>供应商2</v>
      </c>
      <c r="R1961" t="str" cm="1">
        <f t="array" ref="R1961">[1]!s_stmnote_suppliertop5(A1961,D1961,3)</f>
        <v>供应商3</v>
      </c>
      <c r="S1961" t="str" cm="1">
        <f t="array" ref="S1961">[1]!s_stmnote_suppliertop5(A1961,D1961,4)</f>
        <v>供应商4</v>
      </c>
      <c r="T1961" t="str" cm="1">
        <f t="array" ref="T1961">[1]!s_stmnote_suppliertop5(A1961,D1961,5)</f>
        <v>供应商5</v>
      </c>
      <c r="U1961" s="9">
        <f>[1]!s_stmnote_purchasetop5_pct(A1961,D1961)</f>
        <v>43.51</v>
      </c>
      <c r="V1961" t="str" cm="1">
        <f t="array" ref="V1961">[1]!s_stmnote_customertop5($A1961,$D1961,1)</f>
        <v>客户1</v>
      </c>
      <c r="W1961" t="str" cm="1">
        <f t="array" ref="W1961">[1]!s_stmnote_customertop5($A1961,$D1961,2)</f>
        <v>客户2</v>
      </c>
      <c r="X1961" t="str" cm="1">
        <f t="array" ref="X1961">[1]!s_stmnote_customertop5($A1961,$D1961,3)</f>
        <v>客户3</v>
      </c>
      <c r="Y1961" t="str" cm="1">
        <f t="array" ref="Y1961">[1]!s_stmnote_customertop5($A1961,$D1961,4)</f>
        <v>客户4</v>
      </c>
      <c r="Z1961" t="str" cm="1">
        <f t="array" ref="Z1961">[1]!s_stmnote_customertop5($A1961,$D1961,5)</f>
        <v>客户5</v>
      </c>
      <c r="AA1961" s="9">
        <f>[1]!s_stmnote_salestop5_pct(A1961,D1961)</f>
        <v>59.8</v>
      </c>
      <c r="AB1961" s="9">
        <f>[1]!s_fa_arturn(A1961,D1961)</f>
        <v>6.9188000000000001</v>
      </c>
      <c r="AC1961" s="9">
        <f>[1]!fa_apturn(A1961,D1961)</f>
        <v>26.685663932732499</v>
      </c>
      <c r="AD1961" s="9">
        <f>[1]!s_fa_invturn(A1961,D1961)</f>
        <v>21.953800000000001</v>
      </c>
    </row>
    <row r="1962" spans="1:30">
      <c r="A1962">
        <v>927</v>
      </c>
      <c r="B1962" t="s">
        <v>143</v>
      </c>
      <c r="C1962" t="s">
        <v>2049</v>
      </c>
      <c r="D1962" s="8">
        <f t="shared" si="31"/>
        <v>44561</v>
      </c>
      <c r="E1962" t="s">
        <v>6949</v>
      </c>
      <c r="F1962">
        <v>1</v>
      </c>
      <c r="G1962" t="s">
        <v>8117</v>
      </c>
      <c r="L1962" t="str" cm="1">
        <f t="array" ref="L1962">[1]!s_info_industry_gics(A1962,1)</f>
        <v>工业</v>
      </c>
      <c r="M1962" t="str" cm="1">
        <f t="array" ref="M1962">[1]!s_info_industry_gicscode(A1962,1)</f>
        <v>20</v>
      </c>
      <c r="N1962" t="str">
        <f>[1]!s_info_industry_gics(A1962,2)</f>
        <v>资本货物</v>
      </c>
      <c r="O1962" t="str">
        <f>[1]!s_info_industry_gicscode(A1962,2)</f>
        <v>2010</v>
      </c>
      <c r="P1962" t="str" cm="1">
        <f t="array" ref="P1962">[1]!s_stmnote_suppliertop5(A1962,D1962,1)</f>
        <v>供应商1</v>
      </c>
      <c r="Q1962" t="str">
        <f>[1]!s_stmnote_suppliertop5(A1962,D1962,2)</f>
        <v>供应商2</v>
      </c>
      <c r="R1962" t="str" cm="1">
        <f t="array" ref="R1962">[1]!s_stmnote_suppliertop5(A1962,D1962,3)</f>
        <v>供应商3</v>
      </c>
      <c r="S1962" t="str" cm="1">
        <f t="array" ref="S1962">[1]!s_stmnote_suppliertop5(A1962,D1962,4)</f>
        <v>供应商4</v>
      </c>
      <c r="T1962" t="str" cm="1">
        <f t="array" ref="T1962">[1]!s_stmnote_suppliertop5(A1962,D1962,5)</f>
        <v>供应商5</v>
      </c>
      <c r="U1962" s="9">
        <f>[1]!s_stmnote_purchasetop5_pct(A1962,D1962)</f>
        <v>43.51</v>
      </c>
      <c r="V1962" t="str" cm="1">
        <f t="array" ref="V1962">[1]!s_stmnote_customertop5($A1962,$D1962,1)</f>
        <v>客户1</v>
      </c>
      <c r="W1962" t="str" cm="1">
        <f t="array" ref="W1962">[1]!s_stmnote_customertop5($A1962,$D1962,2)</f>
        <v>客户2</v>
      </c>
      <c r="X1962" t="str" cm="1">
        <f t="array" ref="X1962">[1]!s_stmnote_customertop5($A1962,$D1962,3)</f>
        <v>客户3</v>
      </c>
      <c r="Y1962" t="str" cm="1">
        <f t="array" ref="Y1962">[1]!s_stmnote_customertop5($A1962,$D1962,4)</f>
        <v>客户4</v>
      </c>
      <c r="Z1962" t="str" cm="1">
        <f t="array" ref="Z1962">[1]!s_stmnote_customertop5($A1962,$D1962,5)</f>
        <v>客户5</v>
      </c>
      <c r="AA1962" s="9">
        <f>[1]!s_stmnote_salestop5_pct(A1962,D1962)</f>
        <v>59.8</v>
      </c>
      <c r="AB1962" s="9">
        <f>[1]!s_fa_arturn(A1962,D1962)</f>
        <v>6.9188000000000001</v>
      </c>
      <c r="AC1962" s="9">
        <f>[1]!fa_apturn(A1962,D1962)</f>
        <v>26.685663932732499</v>
      </c>
      <c r="AD1962" s="9">
        <f>[1]!s_fa_invturn(A1962,D1962)</f>
        <v>21.953800000000001</v>
      </c>
    </row>
    <row r="1963" spans="1:30">
      <c r="A1963">
        <v>927</v>
      </c>
      <c r="B1963" t="s">
        <v>143</v>
      </c>
      <c r="C1963" t="s">
        <v>2050</v>
      </c>
      <c r="D1963" s="8">
        <f t="shared" si="31"/>
        <v>44926</v>
      </c>
      <c r="E1963" t="s">
        <v>7171</v>
      </c>
      <c r="F1963">
        <v>2</v>
      </c>
      <c r="G1963" t="s">
        <v>10384</v>
      </c>
      <c r="H1963" t="s">
        <v>11993</v>
      </c>
      <c r="L1963" t="str" cm="1">
        <f t="array" ref="L1963">[1]!s_info_industry_gics(A1963,1)</f>
        <v>工业</v>
      </c>
      <c r="M1963" t="str" cm="1">
        <f t="array" ref="M1963">[1]!s_info_industry_gicscode(A1963,1)</f>
        <v>20</v>
      </c>
      <c r="N1963" t="str">
        <f>[1]!s_info_industry_gics(A1963,2)</f>
        <v>资本货物</v>
      </c>
      <c r="O1963" t="str">
        <f>[1]!s_info_industry_gicscode(A1963,2)</f>
        <v>2010</v>
      </c>
      <c r="P1963" t="str" cm="1">
        <f t="array" ref="P1963">[1]!s_stmnote_suppliertop5(A1963,D1963,1)</f>
        <v>供应商1</v>
      </c>
      <c r="Q1963" t="str">
        <f>[1]!s_stmnote_suppliertop5(A1963,D1963,2)</f>
        <v>供应商2</v>
      </c>
      <c r="R1963" t="str" cm="1">
        <f t="array" ref="R1963">[1]!s_stmnote_suppliertop5(A1963,D1963,3)</f>
        <v>供应商3</v>
      </c>
      <c r="S1963" t="str" cm="1">
        <f t="array" ref="S1963">[1]!s_stmnote_suppliertop5(A1963,D1963,4)</f>
        <v>供应商4</v>
      </c>
      <c r="T1963" t="str" cm="1">
        <f t="array" ref="T1963">[1]!s_stmnote_suppliertop5(A1963,D1963,5)</f>
        <v>供应商5</v>
      </c>
      <c r="U1963" s="9">
        <f>[1]!s_stmnote_purchasetop5_pct(A1963,D1963)</f>
        <v>49.28</v>
      </c>
      <c r="V1963" t="str" cm="1">
        <f t="array" ref="V1963">[1]!s_stmnote_customertop5($A1963,$D1963,1)</f>
        <v>客户1</v>
      </c>
      <c r="W1963" t="str" cm="1">
        <f t="array" ref="W1963">[1]!s_stmnote_customertop5($A1963,$D1963,2)</f>
        <v>客户2</v>
      </c>
      <c r="X1963" t="str" cm="1">
        <f t="array" ref="X1963">[1]!s_stmnote_customertop5($A1963,$D1963,3)</f>
        <v>客户3</v>
      </c>
      <c r="Y1963" t="str" cm="1">
        <f t="array" ref="Y1963">[1]!s_stmnote_customertop5($A1963,$D1963,4)</f>
        <v>客户4</v>
      </c>
      <c r="Z1963" t="str" cm="1">
        <f t="array" ref="Z1963">[1]!s_stmnote_customertop5($A1963,$D1963,5)</f>
        <v>客户5</v>
      </c>
      <c r="AA1963" s="9">
        <f>[1]!s_stmnote_salestop5_pct(A1963,D1963)</f>
        <v>64.010000000000005</v>
      </c>
      <c r="AB1963" s="9">
        <f>[1]!s_fa_arturn(A1963,D1963)</f>
        <v>5.4604999999999997</v>
      </c>
      <c r="AC1963" s="9">
        <f>[1]!fa_apturn(A1963,D1963)</f>
        <v>23.7859595771715</v>
      </c>
      <c r="AD1963" s="9">
        <f>[1]!s_fa_invturn(A1963,D1963)</f>
        <v>19.1526</v>
      </c>
    </row>
    <row r="1964" spans="1:30">
      <c r="A1964">
        <v>927</v>
      </c>
      <c r="B1964" t="s">
        <v>143</v>
      </c>
      <c r="C1964" t="s">
        <v>2051</v>
      </c>
      <c r="D1964" s="8">
        <f t="shared" si="31"/>
        <v>44926</v>
      </c>
      <c r="E1964" t="s">
        <v>7260</v>
      </c>
      <c r="F1964">
        <v>1</v>
      </c>
      <c r="G1964" t="s">
        <v>10385</v>
      </c>
      <c r="L1964" t="str" cm="1">
        <f t="array" ref="L1964">[1]!s_info_industry_gics(A1964,1)</f>
        <v>工业</v>
      </c>
      <c r="M1964" t="str" cm="1">
        <f t="array" ref="M1964">[1]!s_info_industry_gicscode(A1964,1)</f>
        <v>20</v>
      </c>
      <c r="N1964" t="str">
        <f>[1]!s_info_industry_gics(A1964,2)</f>
        <v>资本货物</v>
      </c>
      <c r="O1964" t="str">
        <f>[1]!s_info_industry_gicscode(A1964,2)</f>
        <v>2010</v>
      </c>
      <c r="P1964" t="str" cm="1">
        <f t="array" ref="P1964">[1]!s_stmnote_suppliertop5(A1964,D1964,1)</f>
        <v>供应商1</v>
      </c>
      <c r="Q1964" t="str">
        <f>[1]!s_stmnote_suppliertop5(A1964,D1964,2)</f>
        <v>供应商2</v>
      </c>
      <c r="R1964" t="str" cm="1">
        <f t="array" ref="R1964">[1]!s_stmnote_suppliertop5(A1964,D1964,3)</f>
        <v>供应商3</v>
      </c>
      <c r="S1964" t="str" cm="1">
        <f t="array" ref="S1964">[1]!s_stmnote_suppliertop5(A1964,D1964,4)</f>
        <v>供应商4</v>
      </c>
      <c r="T1964" t="str" cm="1">
        <f t="array" ref="T1964">[1]!s_stmnote_suppliertop5(A1964,D1964,5)</f>
        <v>供应商5</v>
      </c>
      <c r="U1964" s="9">
        <f>[1]!s_stmnote_purchasetop5_pct(A1964,D1964)</f>
        <v>49.28</v>
      </c>
      <c r="V1964" t="str" cm="1">
        <f t="array" ref="V1964">[1]!s_stmnote_customertop5($A1964,$D1964,1)</f>
        <v>客户1</v>
      </c>
      <c r="W1964" t="str" cm="1">
        <f t="array" ref="W1964">[1]!s_stmnote_customertop5($A1964,$D1964,2)</f>
        <v>客户2</v>
      </c>
      <c r="X1964" t="str" cm="1">
        <f t="array" ref="X1964">[1]!s_stmnote_customertop5($A1964,$D1964,3)</f>
        <v>客户3</v>
      </c>
      <c r="Y1964" t="str" cm="1">
        <f t="array" ref="Y1964">[1]!s_stmnote_customertop5($A1964,$D1964,4)</f>
        <v>客户4</v>
      </c>
      <c r="Z1964" t="str" cm="1">
        <f t="array" ref="Z1964">[1]!s_stmnote_customertop5($A1964,$D1964,5)</f>
        <v>客户5</v>
      </c>
      <c r="AA1964" s="9">
        <f>[1]!s_stmnote_salestop5_pct(A1964,D1964)</f>
        <v>64.010000000000005</v>
      </c>
      <c r="AB1964" s="9">
        <f>[1]!s_fa_arturn(A1964,D1964)</f>
        <v>5.4604999999999997</v>
      </c>
      <c r="AC1964" s="9">
        <f>[1]!fa_apturn(A1964,D1964)</f>
        <v>23.7859595771715</v>
      </c>
      <c r="AD1964" s="9">
        <f>[1]!s_fa_invturn(A1964,D1964)</f>
        <v>19.1526</v>
      </c>
    </row>
    <row r="1965" spans="1:30">
      <c r="A1965">
        <v>927</v>
      </c>
      <c r="B1965" t="s">
        <v>143</v>
      </c>
      <c r="C1965" t="s">
        <v>2052</v>
      </c>
      <c r="D1965" s="8">
        <f t="shared" si="31"/>
        <v>44926</v>
      </c>
      <c r="E1965" t="s">
        <v>7261</v>
      </c>
      <c r="F1965">
        <v>1</v>
      </c>
      <c r="G1965" t="s">
        <v>8118</v>
      </c>
      <c r="L1965" t="str" cm="1">
        <f t="array" ref="L1965">[1]!s_info_industry_gics(A1965,1)</f>
        <v>工业</v>
      </c>
      <c r="M1965" t="str" cm="1">
        <f t="array" ref="M1965">[1]!s_info_industry_gicscode(A1965,1)</f>
        <v>20</v>
      </c>
      <c r="N1965" t="str">
        <f>[1]!s_info_industry_gics(A1965,2)</f>
        <v>资本货物</v>
      </c>
      <c r="O1965" t="str">
        <f>[1]!s_info_industry_gicscode(A1965,2)</f>
        <v>2010</v>
      </c>
      <c r="P1965" t="str" cm="1">
        <f t="array" ref="P1965">[1]!s_stmnote_suppliertop5(A1965,D1965,1)</f>
        <v>供应商1</v>
      </c>
      <c r="Q1965" t="str">
        <f>[1]!s_stmnote_suppliertop5(A1965,D1965,2)</f>
        <v>供应商2</v>
      </c>
      <c r="R1965" t="str" cm="1">
        <f t="array" ref="R1965">[1]!s_stmnote_suppliertop5(A1965,D1965,3)</f>
        <v>供应商3</v>
      </c>
      <c r="S1965" t="str" cm="1">
        <f t="array" ref="S1965">[1]!s_stmnote_suppliertop5(A1965,D1965,4)</f>
        <v>供应商4</v>
      </c>
      <c r="T1965" t="str" cm="1">
        <f t="array" ref="T1965">[1]!s_stmnote_suppliertop5(A1965,D1965,5)</f>
        <v>供应商5</v>
      </c>
      <c r="U1965" s="9">
        <f>[1]!s_stmnote_purchasetop5_pct(A1965,D1965)</f>
        <v>49.28</v>
      </c>
      <c r="V1965" t="str" cm="1">
        <f t="array" ref="V1965">[1]!s_stmnote_customertop5($A1965,$D1965,1)</f>
        <v>客户1</v>
      </c>
      <c r="W1965" t="str" cm="1">
        <f t="array" ref="W1965">[1]!s_stmnote_customertop5($A1965,$D1965,2)</f>
        <v>客户2</v>
      </c>
      <c r="X1965" t="str" cm="1">
        <f t="array" ref="X1965">[1]!s_stmnote_customertop5($A1965,$D1965,3)</f>
        <v>客户3</v>
      </c>
      <c r="Y1965" t="str" cm="1">
        <f t="array" ref="Y1965">[1]!s_stmnote_customertop5($A1965,$D1965,4)</f>
        <v>客户4</v>
      </c>
      <c r="Z1965" t="str" cm="1">
        <f t="array" ref="Z1965">[1]!s_stmnote_customertop5($A1965,$D1965,5)</f>
        <v>客户5</v>
      </c>
      <c r="AA1965" s="9">
        <f>[1]!s_stmnote_salestop5_pct(A1965,D1965)</f>
        <v>64.010000000000005</v>
      </c>
      <c r="AB1965" s="9">
        <f>[1]!s_fa_arturn(A1965,D1965)</f>
        <v>5.4604999999999997</v>
      </c>
      <c r="AC1965" s="9">
        <f>[1]!fa_apturn(A1965,D1965)</f>
        <v>23.7859595771715</v>
      </c>
      <c r="AD1965" s="9">
        <f>[1]!s_fa_invturn(A1965,D1965)</f>
        <v>19.1526</v>
      </c>
    </row>
    <row r="1966" spans="1:30">
      <c r="A1966">
        <v>927</v>
      </c>
      <c r="B1966" t="s">
        <v>143</v>
      </c>
      <c r="C1966" t="s">
        <v>2053</v>
      </c>
      <c r="D1966" s="8">
        <f t="shared" si="31"/>
        <v>45291</v>
      </c>
      <c r="E1966" t="s">
        <v>7262</v>
      </c>
      <c r="F1966">
        <v>1</v>
      </c>
      <c r="G1966" t="s">
        <v>8119</v>
      </c>
      <c r="L1966" t="str" cm="1">
        <f t="array" ref="L1966">[1]!s_info_industry_gics(A1966,1)</f>
        <v>工业</v>
      </c>
      <c r="M1966" t="str" cm="1">
        <f t="array" ref="M1966">[1]!s_info_industry_gicscode(A1966,1)</f>
        <v>20</v>
      </c>
      <c r="N1966" t="str">
        <f>[1]!s_info_industry_gics(A1966,2)</f>
        <v>资本货物</v>
      </c>
      <c r="O1966" t="str">
        <f>[1]!s_info_industry_gicscode(A1966,2)</f>
        <v>2010</v>
      </c>
      <c r="P1966" t="str" cm="1">
        <f t="array" ref="P1966">[1]!s_stmnote_suppliertop5(A1966,D1966,1)</f>
        <v>供应商1</v>
      </c>
      <c r="Q1966" t="str">
        <f>[1]!s_stmnote_suppliertop5(A1966,D1966,2)</f>
        <v>供应商2</v>
      </c>
      <c r="R1966" t="str" cm="1">
        <f t="array" ref="R1966">[1]!s_stmnote_suppliertop5(A1966,D1966,3)</f>
        <v>供应商3</v>
      </c>
      <c r="S1966" t="str" cm="1">
        <f t="array" ref="S1966">[1]!s_stmnote_suppliertop5(A1966,D1966,4)</f>
        <v>供应商4</v>
      </c>
      <c r="T1966" t="str" cm="1">
        <f t="array" ref="T1966">[1]!s_stmnote_suppliertop5(A1966,D1966,5)</f>
        <v>供应商5</v>
      </c>
      <c r="U1966" s="9">
        <f>[1]!s_stmnote_purchasetop5_pct(A1966,D1966)</f>
        <v>45.71</v>
      </c>
      <c r="V1966" t="str" cm="1">
        <f t="array" ref="V1966">[1]!s_stmnote_customertop5($A1966,$D1966,1)</f>
        <v>客户1</v>
      </c>
      <c r="W1966" t="str" cm="1">
        <f t="array" ref="W1966">[1]!s_stmnote_customertop5($A1966,$D1966,2)</f>
        <v>客户2</v>
      </c>
      <c r="X1966" t="str" cm="1">
        <f t="array" ref="X1966">[1]!s_stmnote_customertop5($A1966,$D1966,3)</f>
        <v>客户3</v>
      </c>
      <c r="Y1966" t="str" cm="1">
        <f t="array" ref="Y1966">[1]!s_stmnote_customertop5($A1966,$D1966,4)</f>
        <v>客户4</v>
      </c>
      <c r="Z1966" t="str" cm="1">
        <f t="array" ref="Z1966">[1]!s_stmnote_customertop5($A1966,$D1966,5)</f>
        <v>客户5</v>
      </c>
      <c r="AA1966" s="9">
        <f>[1]!s_stmnote_salestop5_pct(A1966,D1966)</f>
        <v>68.83</v>
      </c>
      <c r="AB1966" s="9">
        <f>[1]!s_fa_arturn(A1966,D1966)</f>
        <v>5.4535</v>
      </c>
      <c r="AC1966" s="9">
        <f>[1]!fa_apturn(A1966,D1966)</f>
        <v>24.5115329990284</v>
      </c>
      <c r="AD1966" s="9">
        <f>[1]!s_fa_invturn(A1966,D1966)</f>
        <v>15.3233</v>
      </c>
    </row>
    <row r="1967" spans="1:30">
      <c r="A1967">
        <v>927</v>
      </c>
      <c r="B1967" t="s">
        <v>143</v>
      </c>
      <c r="C1967" t="s">
        <v>2054</v>
      </c>
      <c r="D1967" s="8">
        <f t="shared" si="31"/>
        <v>45291</v>
      </c>
      <c r="E1967" t="s">
        <v>6976</v>
      </c>
      <c r="F1967">
        <v>1</v>
      </c>
      <c r="G1967" t="s">
        <v>8120</v>
      </c>
      <c r="L1967" t="str" cm="1">
        <f t="array" ref="L1967">[1]!s_info_industry_gics(A1967,1)</f>
        <v>工业</v>
      </c>
      <c r="M1967" t="str" cm="1">
        <f t="array" ref="M1967">[1]!s_info_industry_gicscode(A1967,1)</f>
        <v>20</v>
      </c>
      <c r="N1967" t="str">
        <f>[1]!s_info_industry_gics(A1967,2)</f>
        <v>资本货物</v>
      </c>
      <c r="O1967" t="str">
        <f>[1]!s_info_industry_gicscode(A1967,2)</f>
        <v>2010</v>
      </c>
      <c r="P1967" t="str" cm="1">
        <f t="array" ref="P1967">[1]!s_stmnote_suppliertop5(A1967,D1967,1)</f>
        <v>供应商1</v>
      </c>
      <c r="Q1967" t="str">
        <f>[1]!s_stmnote_suppliertop5(A1967,D1967,2)</f>
        <v>供应商2</v>
      </c>
      <c r="R1967" t="str" cm="1">
        <f t="array" ref="R1967">[1]!s_stmnote_suppliertop5(A1967,D1967,3)</f>
        <v>供应商3</v>
      </c>
      <c r="S1967" t="str" cm="1">
        <f t="array" ref="S1967">[1]!s_stmnote_suppliertop5(A1967,D1967,4)</f>
        <v>供应商4</v>
      </c>
      <c r="T1967" t="str" cm="1">
        <f t="array" ref="T1967">[1]!s_stmnote_suppliertop5(A1967,D1967,5)</f>
        <v>供应商5</v>
      </c>
      <c r="U1967" s="9">
        <f>[1]!s_stmnote_purchasetop5_pct(A1967,D1967)</f>
        <v>45.71</v>
      </c>
      <c r="V1967" t="str" cm="1">
        <f t="array" ref="V1967">[1]!s_stmnote_customertop5($A1967,$D1967,1)</f>
        <v>客户1</v>
      </c>
      <c r="W1967" t="str" cm="1">
        <f t="array" ref="W1967">[1]!s_stmnote_customertop5($A1967,$D1967,2)</f>
        <v>客户2</v>
      </c>
      <c r="X1967" t="str" cm="1">
        <f t="array" ref="X1967">[1]!s_stmnote_customertop5($A1967,$D1967,3)</f>
        <v>客户3</v>
      </c>
      <c r="Y1967" t="str" cm="1">
        <f t="array" ref="Y1967">[1]!s_stmnote_customertop5($A1967,$D1967,4)</f>
        <v>客户4</v>
      </c>
      <c r="Z1967" t="str" cm="1">
        <f t="array" ref="Z1967">[1]!s_stmnote_customertop5($A1967,$D1967,5)</f>
        <v>客户5</v>
      </c>
      <c r="AA1967" s="9">
        <f>[1]!s_stmnote_salestop5_pct(A1967,D1967)</f>
        <v>68.83</v>
      </c>
      <c r="AB1967" s="9">
        <f>[1]!s_fa_arturn(A1967,D1967)</f>
        <v>5.4535</v>
      </c>
      <c r="AC1967" s="9">
        <f>[1]!fa_apturn(A1967,D1967)</f>
        <v>24.5115329990284</v>
      </c>
      <c r="AD1967" s="9">
        <f>[1]!s_fa_invturn(A1967,D1967)</f>
        <v>15.3233</v>
      </c>
    </row>
    <row r="1968" spans="1:30">
      <c r="A1968">
        <v>300464</v>
      </c>
      <c r="B1968" t="s">
        <v>599</v>
      </c>
      <c r="C1968" t="s">
        <v>3676</v>
      </c>
      <c r="D1968" s="8">
        <f t="shared" si="31"/>
        <v>45291</v>
      </c>
      <c r="E1968" t="s">
        <v>6932</v>
      </c>
      <c r="F1968">
        <v>1</v>
      </c>
      <c r="G1968" t="s">
        <v>8869</v>
      </c>
      <c r="L1968" t="str" cm="1">
        <f t="array" ref="L1968">[1]!s_info_industry_gics(A1968,1)</f>
        <v>工业</v>
      </c>
      <c r="M1968" t="str" cm="1">
        <f t="array" ref="M1968">[1]!s_info_industry_gicscode(A1968,1)</f>
        <v>20</v>
      </c>
      <c r="N1968" t="str">
        <f>[1]!s_info_industry_gics(A1968,2)</f>
        <v>资本货物</v>
      </c>
      <c r="O1968" t="str">
        <f>[1]!s_info_industry_gicscode(A1968,2)</f>
        <v>2010</v>
      </c>
      <c r="P1968" t="str" cm="1">
        <f t="array" ref="P1968">[1]!s_stmnote_suppliertop5(A1968,D1968,1)</f>
        <v>供应商一</v>
      </c>
      <c r="Q1968" t="str">
        <f>[1]!s_stmnote_suppliertop5(A1968,D1968,2)</f>
        <v>供应商二</v>
      </c>
      <c r="R1968" t="str" cm="1">
        <f t="array" ref="R1968">[1]!s_stmnote_suppliertop5(A1968,D1968,3)</f>
        <v>供应商三</v>
      </c>
      <c r="S1968" t="str" cm="1">
        <f t="array" ref="S1968">[1]!s_stmnote_suppliertop5(A1968,D1968,4)</f>
        <v>供应商四</v>
      </c>
      <c r="T1968" t="str" cm="1">
        <f t="array" ref="T1968">[1]!s_stmnote_suppliertop5(A1968,D1968,5)</f>
        <v>供应商五</v>
      </c>
      <c r="U1968" s="9">
        <f>[1]!s_stmnote_purchasetop5_pct(A1968,D1968)</f>
        <v>28.39</v>
      </c>
      <c r="V1968" t="str" cm="1">
        <f t="array" ref="V1968">[1]!s_stmnote_customertop5($A1968,$D1968,1)</f>
        <v>客户一</v>
      </c>
      <c r="W1968" t="str" cm="1">
        <f t="array" ref="W1968">[1]!s_stmnote_customertop5($A1968,$D1968,2)</f>
        <v>客户二</v>
      </c>
      <c r="X1968" t="str" cm="1">
        <f t="array" ref="X1968">[1]!s_stmnote_customertop5($A1968,$D1968,3)</f>
        <v>客户三</v>
      </c>
      <c r="Y1968" t="str" cm="1">
        <f t="array" ref="Y1968">[1]!s_stmnote_customertop5($A1968,$D1968,4)</f>
        <v>客户四</v>
      </c>
      <c r="Z1968" t="str" cm="1">
        <f t="array" ref="Z1968">[1]!s_stmnote_customertop5($A1968,$D1968,5)</f>
        <v>客户五</v>
      </c>
      <c r="AA1968" s="9">
        <f>[1]!s_stmnote_salestop5_pct(A1968,D1968)</f>
        <v>16.55</v>
      </c>
      <c r="AB1968" s="9">
        <f>[1]!s_fa_arturn(A1968,D1968)</f>
        <v>5.6797000000000004</v>
      </c>
      <c r="AC1968" s="9">
        <f>[1]!fa_apturn(A1968,D1968)</f>
        <v>2.7001304046983998</v>
      </c>
      <c r="AD1968" s="9">
        <f>[1]!s_fa_invturn(A1968,D1968)</f>
        <v>3.9142000000000001</v>
      </c>
    </row>
    <row r="1969" spans="1:30">
      <c r="A1969">
        <v>300464</v>
      </c>
      <c r="B1969" t="s">
        <v>599</v>
      </c>
      <c r="C1969" t="s">
        <v>3677</v>
      </c>
      <c r="D1969" s="8">
        <f t="shared" si="31"/>
        <v>45657</v>
      </c>
      <c r="E1969" t="s">
        <v>7166</v>
      </c>
      <c r="F1969">
        <v>1</v>
      </c>
      <c r="G1969" t="s">
        <v>8870</v>
      </c>
      <c r="L1969" t="str" cm="1">
        <f t="array" ref="L1969">[1]!s_info_industry_gics(A1969,1)</f>
        <v>工业</v>
      </c>
      <c r="M1969" t="str" cm="1">
        <f t="array" ref="M1969">[1]!s_info_industry_gicscode(A1969,1)</f>
        <v>20</v>
      </c>
      <c r="N1969" t="str">
        <f>[1]!s_info_industry_gics(A1969,2)</f>
        <v>资本货物</v>
      </c>
      <c r="O1969" t="str">
        <f>[1]!s_info_industry_gicscode(A1969,2)</f>
        <v>2010</v>
      </c>
      <c r="P1969" cm="1">
        <f t="array" ref="P1969">[1]!s_stmnote_suppliertop5(A1969,D1969,1)</f>
        <v>0</v>
      </c>
      <c r="Q1969">
        <f>[1]!s_stmnote_suppliertop5(A1969,D1969,2)</f>
        <v>0</v>
      </c>
      <c r="R1969" cm="1">
        <f t="array" ref="R1969">[1]!s_stmnote_suppliertop5(A1969,D1969,3)</f>
        <v>0</v>
      </c>
      <c r="S1969" cm="1">
        <f t="array" ref="S1969">[1]!s_stmnote_suppliertop5(A1969,D1969,4)</f>
        <v>0</v>
      </c>
      <c r="T1969" cm="1">
        <f t="array" ref="T1969">[1]!s_stmnote_suppliertop5(A1969,D1969,5)</f>
        <v>0</v>
      </c>
      <c r="U1969" s="9">
        <f>[1]!s_stmnote_purchasetop5_pct(A1969,D1969)</f>
        <v>0</v>
      </c>
      <c r="V1969" cm="1">
        <f t="array" ref="V1969">[1]!s_stmnote_customertop5($A1969,$D1969,1)</f>
        <v>0</v>
      </c>
      <c r="W1969" cm="1">
        <f t="array" ref="W1969">[1]!s_stmnote_customertop5($A1969,$D1969,2)</f>
        <v>0</v>
      </c>
      <c r="X1969" cm="1">
        <f t="array" ref="X1969">[1]!s_stmnote_customertop5($A1969,$D1969,3)</f>
        <v>0</v>
      </c>
      <c r="Y1969" cm="1">
        <f t="array" ref="Y1969">[1]!s_stmnote_customertop5($A1969,$D1969,4)</f>
        <v>0</v>
      </c>
      <c r="Z1969" cm="1">
        <f t="array" ref="Z1969">[1]!s_stmnote_customertop5($A1969,$D1969,5)</f>
        <v>0</v>
      </c>
      <c r="AA1969" s="9">
        <f>[1]!s_stmnote_salestop5_pct(A1969,D1969)</f>
        <v>0</v>
      </c>
      <c r="AB1969" s="9">
        <f>[1]!s_fa_arturn(A1969,D1969)</f>
        <v>0</v>
      </c>
      <c r="AC1969" s="9">
        <f>[1]!fa_apturn(A1969,D1969)</f>
        <v>0</v>
      </c>
      <c r="AD1969" s="9">
        <f>[1]!s_fa_invturn(A1969,D1969)</f>
        <v>0</v>
      </c>
    </row>
    <row r="1970" spans="1:30">
      <c r="A1970">
        <v>300475</v>
      </c>
      <c r="B1970" t="s">
        <v>606</v>
      </c>
      <c r="C1970" t="s">
        <v>3695</v>
      </c>
      <c r="D1970" s="8">
        <f t="shared" si="31"/>
        <v>44926</v>
      </c>
      <c r="E1970" t="s">
        <v>7217</v>
      </c>
      <c r="F1970">
        <v>1</v>
      </c>
      <c r="G1970" t="s">
        <v>8877</v>
      </c>
      <c r="L1970" t="str" cm="1">
        <f t="array" ref="L1970">[1]!s_info_industry_gics(A1970,1)</f>
        <v>工业</v>
      </c>
      <c r="M1970" t="str" cm="1">
        <f t="array" ref="M1970">[1]!s_info_industry_gicscode(A1970,1)</f>
        <v>20</v>
      </c>
      <c r="N1970" t="str">
        <f>[1]!s_info_industry_gics(A1970,2)</f>
        <v>资本货物</v>
      </c>
      <c r="O1970" t="str">
        <f>[1]!s_info_industry_gicscode(A1970,2)</f>
        <v>2010</v>
      </c>
      <c r="P1970" t="str" cm="1">
        <f t="array" ref="P1970">[1]!s_stmnote_suppliertop5(A1970,D1970,1)</f>
        <v>供应商一</v>
      </c>
      <c r="Q1970" t="str">
        <f>[1]!s_stmnote_suppliertop5(A1970,D1970,2)</f>
        <v>供应商二</v>
      </c>
      <c r="R1970" t="str" cm="1">
        <f t="array" ref="R1970">[1]!s_stmnote_suppliertop5(A1970,D1970,3)</f>
        <v>供应商三</v>
      </c>
      <c r="S1970" t="str" cm="1">
        <f t="array" ref="S1970">[1]!s_stmnote_suppliertop5(A1970,D1970,4)</f>
        <v>供应商四</v>
      </c>
      <c r="T1970" t="str" cm="1">
        <f t="array" ref="T1970">[1]!s_stmnote_suppliertop5(A1970,D1970,5)</f>
        <v>供应商五</v>
      </c>
      <c r="U1970" s="9">
        <f>[1]!s_stmnote_purchasetop5_pct(A1970,D1970)</f>
        <v>98.54</v>
      </c>
      <c r="V1970" t="str" cm="1">
        <f t="array" ref="V1970">[1]!s_stmnote_customertop5($A1970,$D1970,1)</f>
        <v>客户一</v>
      </c>
      <c r="W1970" t="str" cm="1">
        <f t="array" ref="W1970">[1]!s_stmnote_customertop5($A1970,$D1970,2)</f>
        <v>客户二</v>
      </c>
      <c r="X1970" t="str" cm="1">
        <f t="array" ref="X1970">[1]!s_stmnote_customertop5($A1970,$D1970,3)</f>
        <v>客户三</v>
      </c>
      <c r="Y1970" t="str" cm="1">
        <f t="array" ref="Y1970">[1]!s_stmnote_customertop5($A1970,$D1970,4)</f>
        <v>客户四</v>
      </c>
      <c r="Z1970" t="str" cm="1">
        <f t="array" ref="Z1970">[1]!s_stmnote_customertop5($A1970,$D1970,5)</f>
        <v>客户五</v>
      </c>
      <c r="AA1970" s="9">
        <f>[1]!s_stmnote_salestop5_pct(A1970,D1970)</f>
        <v>71.11</v>
      </c>
      <c r="AB1970" s="9">
        <f>[1]!s_fa_arturn(A1970,D1970)</f>
        <v>39.794199999999996</v>
      </c>
      <c r="AC1970" s="9">
        <f>[1]!fa_apturn(A1970,D1970)</f>
        <v>169.94523766995499</v>
      </c>
      <c r="AD1970" s="9">
        <f>[1]!s_fa_invturn(A1970,D1970)</f>
        <v>13.7277</v>
      </c>
    </row>
    <row r="1971" spans="1:30">
      <c r="A1971">
        <v>300475</v>
      </c>
      <c r="B1971" t="s">
        <v>606</v>
      </c>
      <c r="C1971" t="s">
        <v>3696</v>
      </c>
      <c r="D1971" s="8">
        <f t="shared" si="31"/>
        <v>44926</v>
      </c>
      <c r="E1971" t="s">
        <v>7355</v>
      </c>
      <c r="F1971">
        <v>1</v>
      </c>
      <c r="G1971" t="s">
        <v>8877</v>
      </c>
      <c r="L1971" t="str" cm="1">
        <f t="array" ref="L1971">[1]!s_info_industry_gics(A1971,1)</f>
        <v>工业</v>
      </c>
      <c r="M1971" t="str" cm="1">
        <f t="array" ref="M1971">[1]!s_info_industry_gicscode(A1971,1)</f>
        <v>20</v>
      </c>
      <c r="N1971" t="str">
        <f>[1]!s_info_industry_gics(A1971,2)</f>
        <v>资本货物</v>
      </c>
      <c r="O1971" t="str">
        <f>[1]!s_info_industry_gicscode(A1971,2)</f>
        <v>2010</v>
      </c>
      <c r="P1971" t="str" cm="1">
        <f t="array" ref="P1971">[1]!s_stmnote_suppliertop5(A1971,D1971,1)</f>
        <v>供应商一</v>
      </c>
      <c r="Q1971" t="str">
        <f>[1]!s_stmnote_suppliertop5(A1971,D1971,2)</f>
        <v>供应商二</v>
      </c>
      <c r="R1971" t="str" cm="1">
        <f t="array" ref="R1971">[1]!s_stmnote_suppliertop5(A1971,D1971,3)</f>
        <v>供应商三</v>
      </c>
      <c r="S1971" t="str" cm="1">
        <f t="array" ref="S1971">[1]!s_stmnote_suppliertop5(A1971,D1971,4)</f>
        <v>供应商四</v>
      </c>
      <c r="T1971" t="str" cm="1">
        <f t="array" ref="T1971">[1]!s_stmnote_suppliertop5(A1971,D1971,5)</f>
        <v>供应商五</v>
      </c>
      <c r="U1971" s="9">
        <f>[1]!s_stmnote_purchasetop5_pct(A1971,D1971)</f>
        <v>98.54</v>
      </c>
      <c r="V1971" t="str" cm="1">
        <f t="array" ref="V1971">[1]!s_stmnote_customertop5($A1971,$D1971,1)</f>
        <v>客户一</v>
      </c>
      <c r="W1971" t="str" cm="1">
        <f t="array" ref="W1971">[1]!s_stmnote_customertop5($A1971,$D1971,2)</f>
        <v>客户二</v>
      </c>
      <c r="X1971" t="str" cm="1">
        <f t="array" ref="X1971">[1]!s_stmnote_customertop5($A1971,$D1971,3)</f>
        <v>客户三</v>
      </c>
      <c r="Y1971" t="str" cm="1">
        <f t="array" ref="Y1971">[1]!s_stmnote_customertop5($A1971,$D1971,4)</f>
        <v>客户四</v>
      </c>
      <c r="Z1971" t="str" cm="1">
        <f t="array" ref="Z1971">[1]!s_stmnote_customertop5($A1971,$D1971,5)</f>
        <v>客户五</v>
      </c>
      <c r="AA1971" s="9">
        <f>[1]!s_stmnote_salestop5_pct(A1971,D1971)</f>
        <v>71.11</v>
      </c>
      <c r="AB1971" s="9">
        <f>[1]!s_fa_arturn(A1971,D1971)</f>
        <v>39.794199999999996</v>
      </c>
      <c r="AC1971" s="9">
        <f>[1]!fa_apturn(A1971,D1971)</f>
        <v>169.94523766995499</v>
      </c>
      <c r="AD1971" s="9">
        <f>[1]!s_fa_invturn(A1971,D1971)</f>
        <v>13.7277</v>
      </c>
    </row>
    <row r="1972" spans="1:30">
      <c r="A1972">
        <v>300475</v>
      </c>
      <c r="B1972" t="s">
        <v>606</v>
      </c>
      <c r="C1972" t="s">
        <v>3696</v>
      </c>
      <c r="D1972" s="8">
        <f t="shared" si="31"/>
        <v>44926</v>
      </c>
      <c r="E1972" t="s">
        <v>7470</v>
      </c>
      <c r="F1972">
        <v>1</v>
      </c>
      <c r="G1972" t="s">
        <v>8878</v>
      </c>
      <c r="L1972" t="str" cm="1">
        <f t="array" ref="L1972">[1]!s_info_industry_gics(A1972,1)</f>
        <v>工业</v>
      </c>
      <c r="M1972" t="str" cm="1">
        <f t="array" ref="M1972">[1]!s_info_industry_gicscode(A1972,1)</f>
        <v>20</v>
      </c>
      <c r="N1972" t="str">
        <f>[1]!s_info_industry_gics(A1972,2)</f>
        <v>资本货物</v>
      </c>
      <c r="O1972" t="str">
        <f>[1]!s_info_industry_gicscode(A1972,2)</f>
        <v>2010</v>
      </c>
      <c r="P1972" t="str" cm="1">
        <f t="array" ref="P1972">[1]!s_stmnote_suppliertop5(A1972,D1972,1)</f>
        <v>供应商一</v>
      </c>
      <c r="Q1972" t="str">
        <f>[1]!s_stmnote_suppliertop5(A1972,D1972,2)</f>
        <v>供应商二</v>
      </c>
      <c r="R1972" t="str" cm="1">
        <f t="array" ref="R1972">[1]!s_stmnote_suppliertop5(A1972,D1972,3)</f>
        <v>供应商三</v>
      </c>
      <c r="S1972" t="str" cm="1">
        <f t="array" ref="S1972">[1]!s_stmnote_suppliertop5(A1972,D1972,4)</f>
        <v>供应商四</v>
      </c>
      <c r="T1972" t="str" cm="1">
        <f t="array" ref="T1972">[1]!s_stmnote_suppliertop5(A1972,D1972,5)</f>
        <v>供应商五</v>
      </c>
      <c r="U1972" s="9">
        <f>[1]!s_stmnote_purchasetop5_pct(A1972,D1972)</f>
        <v>98.54</v>
      </c>
      <c r="V1972" t="str" cm="1">
        <f t="array" ref="V1972">[1]!s_stmnote_customertop5($A1972,$D1972,1)</f>
        <v>客户一</v>
      </c>
      <c r="W1972" t="str" cm="1">
        <f t="array" ref="W1972">[1]!s_stmnote_customertop5($A1972,$D1972,2)</f>
        <v>客户二</v>
      </c>
      <c r="X1972" t="str" cm="1">
        <f t="array" ref="X1972">[1]!s_stmnote_customertop5($A1972,$D1972,3)</f>
        <v>客户三</v>
      </c>
      <c r="Y1972" t="str" cm="1">
        <f t="array" ref="Y1972">[1]!s_stmnote_customertop5($A1972,$D1972,4)</f>
        <v>客户四</v>
      </c>
      <c r="Z1972" t="str" cm="1">
        <f t="array" ref="Z1972">[1]!s_stmnote_customertop5($A1972,$D1972,5)</f>
        <v>客户五</v>
      </c>
      <c r="AA1972" s="9">
        <f>[1]!s_stmnote_salestop5_pct(A1972,D1972)</f>
        <v>71.11</v>
      </c>
      <c r="AB1972" s="9">
        <f>[1]!s_fa_arturn(A1972,D1972)</f>
        <v>39.794199999999996</v>
      </c>
      <c r="AC1972" s="9">
        <f>[1]!fa_apturn(A1972,D1972)</f>
        <v>169.94523766995499</v>
      </c>
      <c r="AD1972" s="9">
        <f>[1]!s_fa_invturn(A1972,D1972)</f>
        <v>13.7277</v>
      </c>
    </row>
    <row r="1973" spans="1:30">
      <c r="A1973">
        <v>300475</v>
      </c>
      <c r="B1973" t="s">
        <v>606</v>
      </c>
      <c r="C1973" t="s">
        <v>3695</v>
      </c>
      <c r="D1973" s="8">
        <f t="shared" si="31"/>
        <v>44926</v>
      </c>
      <c r="E1973" t="s">
        <v>7680</v>
      </c>
      <c r="F1973">
        <v>1</v>
      </c>
      <c r="G1973" t="s">
        <v>8878</v>
      </c>
      <c r="L1973" t="str" cm="1">
        <f t="array" ref="L1973">[1]!s_info_industry_gics(A1973,1)</f>
        <v>工业</v>
      </c>
      <c r="M1973" t="str" cm="1">
        <f t="array" ref="M1973">[1]!s_info_industry_gicscode(A1973,1)</f>
        <v>20</v>
      </c>
      <c r="N1973" t="str">
        <f>[1]!s_info_industry_gics(A1973,2)</f>
        <v>资本货物</v>
      </c>
      <c r="O1973" t="str">
        <f>[1]!s_info_industry_gicscode(A1973,2)</f>
        <v>2010</v>
      </c>
      <c r="P1973" t="str" cm="1">
        <f t="array" ref="P1973">[1]!s_stmnote_suppliertop5(A1973,D1973,1)</f>
        <v>供应商一</v>
      </c>
      <c r="Q1973" t="str">
        <f>[1]!s_stmnote_suppliertop5(A1973,D1973,2)</f>
        <v>供应商二</v>
      </c>
      <c r="R1973" t="str" cm="1">
        <f t="array" ref="R1973">[1]!s_stmnote_suppliertop5(A1973,D1973,3)</f>
        <v>供应商三</v>
      </c>
      <c r="S1973" t="str" cm="1">
        <f t="array" ref="S1973">[1]!s_stmnote_suppliertop5(A1973,D1973,4)</f>
        <v>供应商四</v>
      </c>
      <c r="T1973" t="str" cm="1">
        <f t="array" ref="T1973">[1]!s_stmnote_suppliertop5(A1973,D1973,5)</f>
        <v>供应商五</v>
      </c>
      <c r="U1973" s="9">
        <f>[1]!s_stmnote_purchasetop5_pct(A1973,D1973)</f>
        <v>98.54</v>
      </c>
      <c r="V1973" t="str" cm="1">
        <f t="array" ref="V1973">[1]!s_stmnote_customertop5($A1973,$D1973,1)</f>
        <v>客户一</v>
      </c>
      <c r="W1973" t="str" cm="1">
        <f t="array" ref="W1973">[1]!s_stmnote_customertop5($A1973,$D1973,2)</f>
        <v>客户二</v>
      </c>
      <c r="X1973" t="str" cm="1">
        <f t="array" ref="X1973">[1]!s_stmnote_customertop5($A1973,$D1973,3)</f>
        <v>客户三</v>
      </c>
      <c r="Y1973" t="str" cm="1">
        <f t="array" ref="Y1973">[1]!s_stmnote_customertop5($A1973,$D1973,4)</f>
        <v>客户四</v>
      </c>
      <c r="Z1973" t="str" cm="1">
        <f t="array" ref="Z1973">[1]!s_stmnote_customertop5($A1973,$D1973,5)</f>
        <v>客户五</v>
      </c>
      <c r="AA1973" s="9">
        <f>[1]!s_stmnote_salestop5_pct(A1973,D1973)</f>
        <v>71.11</v>
      </c>
      <c r="AB1973" s="9">
        <f>[1]!s_fa_arturn(A1973,D1973)</f>
        <v>39.794199999999996</v>
      </c>
      <c r="AC1973" s="9">
        <f>[1]!fa_apturn(A1973,D1973)</f>
        <v>169.94523766995499</v>
      </c>
      <c r="AD1973" s="9">
        <f>[1]!s_fa_invturn(A1973,D1973)</f>
        <v>13.7277</v>
      </c>
    </row>
    <row r="1974" spans="1:30">
      <c r="A1974">
        <v>300475</v>
      </c>
      <c r="B1974" t="s">
        <v>606</v>
      </c>
      <c r="C1974" t="s">
        <v>3696</v>
      </c>
      <c r="D1974" s="8">
        <f t="shared" si="31"/>
        <v>44926</v>
      </c>
      <c r="E1974" t="s">
        <v>7472</v>
      </c>
      <c r="F1974">
        <v>1</v>
      </c>
      <c r="G1974" t="s">
        <v>8877</v>
      </c>
      <c r="L1974" t="str" cm="1">
        <f t="array" ref="L1974">[1]!s_info_industry_gics(A1974,1)</f>
        <v>工业</v>
      </c>
      <c r="M1974" t="str" cm="1">
        <f t="array" ref="M1974">[1]!s_info_industry_gicscode(A1974,1)</f>
        <v>20</v>
      </c>
      <c r="N1974" t="str">
        <f>[1]!s_info_industry_gics(A1974,2)</f>
        <v>资本货物</v>
      </c>
      <c r="O1974" t="str">
        <f>[1]!s_info_industry_gicscode(A1974,2)</f>
        <v>2010</v>
      </c>
      <c r="P1974" t="str" cm="1">
        <f t="array" ref="P1974">[1]!s_stmnote_suppliertop5(A1974,D1974,1)</f>
        <v>供应商一</v>
      </c>
      <c r="Q1974" t="str">
        <f>[1]!s_stmnote_suppliertop5(A1974,D1974,2)</f>
        <v>供应商二</v>
      </c>
      <c r="R1974" t="str" cm="1">
        <f t="array" ref="R1974">[1]!s_stmnote_suppliertop5(A1974,D1974,3)</f>
        <v>供应商三</v>
      </c>
      <c r="S1974" t="str" cm="1">
        <f t="array" ref="S1974">[1]!s_stmnote_suppliertop5(A1974,D1974,4)</f>
        <v>供应商四</v>
      </c>
      <c r="T1974" t="str" cm="1">
        <f t="array" ref="T1974">[1]!s_stmnote_suppliertop5(A1974,D1974,5)</f>
        <v>供应商五</v>
      </c>
      <c r="U1974" s="9">
        <f>[1]!s_stmnote_purchasetop5_pct(A1974,D1974)</f>
        <v>98.54</v>
      </c>
      <c r="V1974" t="str" cm="1">
        <f t="array" ref="V1974">[1]!s_stmnote_customertop5($A1974,$D1974,1)</f>
        <v>客户一</v>
      </c>
      <c r="W1974" t="str" cm="1">
        <f t="array" ref="W1974">[1]!s_stmnote_customertop5($A1974,$D1974,2)</f>
        <v>客户二</v>
      </c>
      <c r="X1974" t="str" cm="1">
        <f t="array" ref="X1974">[1]!s_stmnote_customertop5($A1974,$D1974,3)</f>
        <v>客户三</v>
      </c>
      <c r="Y1974" t="str" cm="1">
        <f t="array" ref="Y1974">[1]!s_stmnote_customertop5($A1974,$D1974,4)</f>
        <v>客户四</v>
      </c>
      <c r="Z1974" t="str" cm="1">
        <f t="array" ref="Z1974">[1]!s_stmnote_customertop5($A1974,$D1974,5)</f>
        <v>客户五</v>
      </c>
      <c r="AA1974" s="9">
        <f>[1]!s_stmnote_salestop5_pct(A1974,D1974)</f>
        <v>71.11</v>
      </c>
      <c r="AB1974" s="9">
        <f>[1]!s_fa_arturn(A1974,D1974)</f>
        <v>39.794199999999996</v>
      </c>
      <c r="AC1974" s="9">
        <f>[1]!fa_apturn(A1974,D1974)</f>
        <v>169.94523766995499</v>
      </c>
      <c r="AD1974" s="9">
        <f>[1]!s_fa_invturn(A1974,D1974)</f>
        <v>13.7277</v>
      </c>
    </row>
    <row r="1975" spans="1:30">
      <c r="A1975">
        <v>300475</v>
      </c>
      <c r="B1975" t="s">
        <v>606</v>
      </c>
      <c r="C1975" t="s">
        <v>3695</v>
      </c>
      <c r="D1975" s="8">
        <f t="shared" si="31"/>
        <v>44926</v>
      </c>
      <c r="E1975" t="s">
        <v>7117</v>
      </c>
      <c r="F1975">
        <v>1</v>
      </c>
      <c r="G1975" t="s">
        <v>8877</v>
      </c>
      <c r="L1975" t="str" cm="1">
        <f t="array" ref="L1975">[1]!s_info_industry_gics(A1975,1)</f>
        <v>工业</v>
      </c>
      <c r="M1975" t="str" cm="1">
        <f t="array" ref="M1975">[1]!s_info_industry_gicscode(A1975,1)</f>
        <v>20</v>
      </c>
      <c r="N1975" t="str">
        <f>[1]!s_info_industry_gics(A1975,2)</f>
        <v>资本货物</v>
      </c>
      <c r="O1975" t="str">
        <f>[1]!s_info_industry_gicscode(A1975,2)</f>
        <v>2010</v>
      </c>
      <c r="P1975" t="str" cm="1">
        <f t="array" ref="P1975">[1]!s_stmnote_suppliertop5(A1975,D1975,1)</f>
        <v>供应商一</v>
      </c>
      <c r="Q1975" t="str">
        <f>[1]!s_stmnote_suppliertop5(A1975,D1975,2)</f>
        <v>供应商二</v>
      </c>
      <c r="R1975" t="str" cm="1">
        <f t="array" ref="R1975">[1]!s_stmnote_suppliertop5(A1975,D1975,3)</f>
        <v>供应商三</v>
      </c>
      <c r="S1975" t="str" cm="1">
        <f t="array" ref="S1975">[1]!s_stmnote_suppliertop5(A1975,D1975,4)</f>
        <v>供应商四</v>
      </c>
      <c r="T1975" t="str" cm="1">
        <f t="array" ref="T1975">[1]!s_stmnote_suppliertop5(A1975,D1975,5)</f>
        <v>供应商五</v>
      </c>
      <c r="U1975" s="9">
        <f>[1]!s_stmnote_purchasetop5_pct(A1975,D1975)</f>
        <v>98.54</v>
      </c>
      <c r="V1975" t="str" cm="1">
        <f t="array" ref="V1975">[1]!s_stmnote_customertop5($A1975,$D1975,1)</f>
        <v>客户一</v>
      </c>
      <c r="W1975" t="str" cm="1">
        <f t="array" ref="W1975">[1]!s_stmnote_customertop5($A1975,$D1975,2)</f>
        <v>客户二</v>
      </c>
      <c r="X1975" t="str" cm="1">
        <f t="array" ref="X1975">[1]!s_stmnote_customertop5($A1975,$D1975,3)</f>
        <v>客户三</v>
      </c>
      <c r="Y1975" t="str" cm="1">
        <f t="array" ref="Y1975">[1]!s_stmnote_customertop5($A1975,$D1975,4)</f>
        <v>客户四</v>
      </c>
      <c r="Z1975" t="str" cm="1">
        <f t="array" ref="Z1975">[1]!s_stmnote_customertop5($A1975,$D1975,5)</f>
        <v>客户五</v>
      </c>
      <c r="AA1975" s="9">
        <f>[1]!s_stmnote_salestop5_pct(A1975,D1975)</f>
        <v>71.11</v>
      </c>
      <c r="AB1975" s="9">
        <f>[1]!s_fa_arturn(A1975,D1975)</f>
        <v>39.794199999999996</v>
      </c>
      <c r="AC1975" s="9">
        <f>[1]!fa_apturn(A1975,D1975)</f>
        <v>169.94523766995499</v>
      </c>
      <c r="AD1975" s="9">
        <f>[1]!s_fa_invturn(A1975,D1975)</f>
        <v>13.7277</v>
      </c>
    </row>
    <row r="1976" spans="1:30">
      <c r="A1976">
        <v>300538</v>
      </c>
      <c r="B1976" t="s">
        <v>628</v>
      </c>
      <c r="C1976" t="s">
        <v>3779</v>
      </c>
      <c r="D1976" s="8">
        <f t="shared" si="31"/>
        <v>44561</v>
      </c>
      <c r="E1976" t="s">
        <v>7695</v>
      </c>
      <c r="F1976">
        <v>1</v>
      </c>
      <c r="G1976" t="s">
        <v>8902</v>
      </c>
      <c r="L1976" t="str" cm="1">
        <f t="array" ref="L1976">[1]!s_info_industry_gics(A1976,1)</f>
        <v>工业</v>
      </c>
      <c r="M1976" t="str" cm="1">
        <f t="array" ref="M1976">[1]!s_info_industry_gicscode(A1976,1)</f>
        <v>20</v>
      </c>
      <c r="N1976" t="str">
        <f>[1]!s_info_industry_gics(A1976,2)</f>
        <v>资本货物</v>
      </c>
      <c r="O1976" t="str">
        <f>[1]!s_info_industry_gicscode(A1976,2)</f>
        <v>2010</v>
      </c>
      <c r="P1976" t="str" cm="1">
        <f t="array" ref="P1976">[1]!s_stmnote_suppliertop5(A1976,D1976,1)</f>
        <v>信利(仁寿)高端显示科技有限公司,信利半导体有限公司,信利光电股份有限公司,信利光电仁寿有限公司</v>
      </c>
      <c r="Q1976" t="str">
        <f>[1]!s_stmnote_suppliertop5(A1976,D1976,2)</f>
        <v>供应商二</v>
      </c>
      <c r="R1976" t="str" cm="1">
        <f t="array" ref="R1976">[1]!s_stmnote_suppliertop5(A1976,D1976,3)</f>
        <v>联捷科技股份有限公司</v>
      </c>
      <c r="S1976" t="str" cm="1">
        <f t="array" ref="S1976">[1]!s_stmnote_suppliertop5(A1976,D1976,4)</f>
        <v>四川铁投广业贸易有限公司</v>
      </c>
      <c r="T1976" t="str" cm="1">
        <f t="array" ref="T1976">[1]!s_stmnote_suppliertop5(A1976,D1976,5)</f>
        <v>菱翔工程塑料(苏州)有限公司,镇江奇美化工有限公司</v>
      </c>
      <c r="U1976" s="9">
        <f>[1]!s_stmnote_purchasetop5_pct(A1976,D1976)</f>
        <v>57.81</v>
      </c>
      <c r="V1976" t="str" cm="1">
        <f t="array" ref="V1976">[1]!s_stmnote_customertop5($A1976,$D1976,1)</f>
        <v>龙旗电子(惠州)有限公司</v>
      </c>
      <c r="W1976" t="str" cm="1">
        <f t="array" ref="W1976">[1]!s_stmnote_customertop5($A1976,$D1976,2)</f>
        <v>客户二</v>
      </c>
      <c r="X1976" t="str" cm="1">
        <f t="array" ref="X1976">[1]!s_stmnote_customertop5($A1976,$D1976,3)</f>
        <v>江苏盛虹石化产业发展有限公司</v>
      </c>
      <c r="Y1976" t="str" cm="1">
        <f t="array" ref="Y1976">[1]!s_stmnote_customertop5($A1976,$D1976,4)</f>
        <v>客户四</v>
      </c>
      <c r="Z1976" t="str" cm="1">
        <f t="array" ref="Z1976">[1]!s_stmnote_customertop5($A1976,$D1976,5)</f>
        <v>客户五</v>
      </c>
      <c r="AA1976" s="9">
        <f>[1]!s_stmnote_salestop5_pct(A1976,D1976)</f>
        <v>42.93</v>
      </c>
      <c r="AB1976" s="9">
        <f>[1]!s_fa_arturn(A1976,D1976)</f>
        <v>5.6223000000000001</v>
      </c>
      <c r="AC1976" s="9">
        <f>[1]!fa_apturn(A1976,D1976)</f>
        <v>16.858291466753901</v>
      </c>
      <c r="AD1976" s="9">
        <f>[1]!s_fa_invturn(A1976,D1976)</f>
        <v>29.344799999999999</v>
      </c>
    </row>
    <row r="1977" spans="1:30">
      <c r="A1977">
        <v>300538</v>
      </c>
      <c r="B1977" t="s">
        <v>628</v>
      </c>
      <c r="C1977" t="s">
        <v>3780</v>
      </c>
      <c r="D1977" s="8">
        <f t="shared" si="31"/>
        <v>44926</v>
      </c>
      <c r="E1977" t="s">
        <v>6992</v>
      </c>
      <c r="F1977">
        <v>1</v>
      </c>
      <c r="G1977" t="s">
        <v>10846</v>
      </c>
      <c r="L1977" t="str" cm="1">
        <f t="array" ref="L1977">[1]!s_info_industry_gics(A1977,1)</f>
        <v>工业</v>
      </c>
      <c r="M1977" t="str" cm="1">
        <f t="array" ref="M1977">[1]!s_info_industry_gicscode(A1977,1)</f>
        <v>20</v>
      </c>
      <c r="N1977" t="str">
        <f>[1]!s_info_industry_gics(A1977,2)</f>
        <v>资本货物</v>
      </c>
      <c r="O1977" t="str">
        <f>[1]!s_info_industry_gicscode(A1977,2)</f>
        <v>2010</v>
      </c>
      <c r="P1977" t="str" cm="1">
        <f t="array" ref="P1977">[1]!s_stmnote_suppliertop5(A1977,D1977,1)</f>
        <v>供应商一</v>
      </c>
      <c r="Q1977" t="str">
        <f>[1]!s_stmnote_suppliertop5(A1977,D1977,2)</f>
        <v>供应商二</v>
      </c>
      <c r="R1977" t="str" cm="1">
        <f t="array" ref="R1977">[1]!s_stmnote_suppliertop5(A1977,D1977,3)</f>
        <v>美格智能技术股份有限公司</v>
      </c>
      <c r="S1977" t="str" cm="1">
        <f t="array" ref="S1977">[1]!s_stmnote_suppliertop5(A1977,D1977,4)</f>
        <v>友达光电(厦门)有限公司</v>
      </c>
      <c r="T1977" t="str" cm="1">
        <f t="array" ref="T1977">[1]!s_stmnote_suppliertop5(A1977,D1977,5)</f>
        <v>江苏顺海供应链管理有限公司</v>
      </c>
      <c r="U1977" s="9">
        <f>[1]!s_stmnote_purchasetop5_pct(A1977,D1977)</f>
        <v>48.06</v>
      </c>
      <c r="V1977" t="str" cm="1">
        <f t="array" ref="V1977">[1]!s_stmnote_customertop5($A1977,$D1977,1)</f>
        <v>客户一</v>
      </c>
      <c r="W1977" t="str" cm="1">
        <f t="array" ref="W1977">[1]!s_stmnote_customertop5($A1977,$D1977,2)</f>
        <v>客户二</v>
      </c>
      <c r="X1977" t="str" cm="1">
        <f t="array" ref="X1977">[1]!s_stmnote_customertop5($A1977,$D1977,3)</f>
        <v>宁波杭州湾吉利汽车部件有限公司</v>
      </c>
      <c r="Y1977" t="str" cm="1">
        <f t="array" ref="Y1977">[1]!s_stmnote_customertop5($A1977,$D1977,4)</f>
        <v>江西华讯方舟电子信息产业发展有限公司</v>
      </c>
      <c r="Z1977" t="str" cm="1">
        <f t="array" ref="Z1977">[1]!s_stmnote_customertop5($A1977,$D1977,5)</f>
        <v>物产化工(浙江自贸区)有限公司</v>
      </c>
      <c r="AA1977" s="9">
        <f>[1]!s_stmnote_salestop5_pct(A1977,D1977)</f>
        <v>44.09</v>
      </c>
      <c r="AB1977" s="9">
        <f>[1]!s_fa_arturn(A1977,D1977)</f>
        <v>4.1109999999999998</v>
      </c>
      <c r="AC1977" s="9">
        <f>[1]!fa_apturn(A1977,D1977)</f>
        <v>9.4090659121832392</v>
      </c>
      <c r="AD1977" s="9">
        <f>[1]!s_fa_invturn(A1977,D1977)</f>
        <v>20.3261</v>
      </c>
    </row>
    <row r="1978" spans="1:30">
      <c r="A1978">
        <v>300538</v>
      </c>
      <c r="B1978" t="s">
        <v>628</v>
      </c>
      <c r="C1978" t="s">
        <v>3781</v>
      </c>
      <c r="D1978" s="8">
        <f t="shared" si="31"/>
        <v>44926</v>
      </c>
      <c r="E1978" t="s">
        <v>7367</v>
      </c>
      <c r="F1978">
        <v>1</v>
      </c>
      <c r="G1978" t="s">
        <v>8903</v>
      </c>
      <c r="L1978" t="str" cm="1">
        <f t="array" ref="L1978">[1]!s_info_industry_gics(A1978,1)</f>
        <v>工业</v>
      </c>
      <c r="M1978" t="str" cm="1">
        <f t="array" ref="M1978">[1]!s_info_industry_gicscode(A1978,1)</f>
        <v>20</v>
      </c>
      <c r="N1978" t="str">
        <f>[1]!s_info_industry_gics(A1978,2)</f>
        <v>资本货物</v>
      </c>
      <c r="O1978" t="str">
        <f>[1]!s_info_industry_gicscode(A1978,2)</f>
        <v>2010</v>
      </c>
      <c r="P1978" t="str" cm="1">
        <f t="array" ref="P1978">[1]!s_stmnote_suppliertop5(A1978,D1978,1)</f>
        <v>供应商一</v>
      </c>
      <c r="Q1978" t="str">
        <f>[1]!s_stmnote_suppliertop5(A1978,D1978,2)</f>
        <v>供应商二</v>
      </c>
      <c r="R1978" t="str" cm="1">
        <f t="array" ref="R1978">[1]!s_stmnote_suppliertop5(A1978,D1978,3)</f>
        <v>美格智能技术股份有限公司</v>
      </c>
      <c r="S1978" t="str" cm="1">
        <f t="array" ref="S1978">[1]!s_stmnote_suppliertop5(A1978,D1978,4)</f>
        <v>友达光电(厦门)有限公司</v>
      </c>
      <c r="T1978" t="str" cm="1">
        <f t="array" ref="T1978">[1]!s_stmnote_suppliertop5(A1978,D1978,5)</f>
        <v>江苏顺海供应链管理有限公司</v>
      </c>
      <c r="U1978" s="9">
        <f>[1]!s_stmnote_purchasetop5_pct(A1978,D1978)</f>
        <v>48.06</v>
      </c>
      <c r="V1978" t="str" cm="1">
        <f t="array" ref="V1978">[1]!s_stmnote_customertop5($A1978,$D1978,1)</f>
        <v>客户一</v>
      </c>
      <c r="W1978" t="str" cm="1">
        <f t="array" ref="W1978">[1]!s_stmnote_customertop5($A1978,$D1978,2)</f>
        <v>客户二</v>
      </c>
      <c r="X1978" t="str" cm="1">
        <f t="array" ref="X1978">[1]!s_stmnote_customertop5($A1978,$D1978,3)</f>
        <v>宁波杭州湾吉利汽车部件有限公司</v>
      </c>
      <c r="Y1978" t="str" cm="1">
        <f t="array" ref="Y1978">[1]!s_stmnote_customertop5($A1978,$D1978,4)</f>
        <v>江西华讯方舟电子信息产业发展有限公司</v>
      </c>
      <c r="Z1978" t="str" cm="1">
        <f t="array" ref="Z1978">[1]!s_stmnote_customertop5($A1978,$D1978,5)</f>
        <v>物产化工(浙江自贸区)有限公司</v>
      </c>
      <c r="AA1978" s="9">
        <f>[1]!s_stmnote_salestop5_pct(A1978,D1978)</f>
        <v>44.09</v>
      </c>
      <c r="AB1978" s="9">
        <f>[1]!s_fa_arturn(A1978,D1978)</f>
        <v>4.1109999999999998</v>
      </c>
      <c r="AC1978" s="9">
        <f>[1]!fa_apturn(A1978,D1978)</f>
        <v>9.4090659121832392</v>
      </c>
      <c r="AD1978" s="9">
        <f>[1]!s_fa_invturn(A1978,D1978)</f>
        <v>20.3261</v>
      </c>
    </row>
    <row r="1979" spans="1:30">
      <c r="A1979">
        <v>300538</v>
      </c>
      <c r="B1979" t="s">
        <v>628</v>
      </c>
      <c r="C1979" t="s">
        <v>3782</v>
      </c>
      <c r="D1979" s="8">
        <f t="shared" si="31"/>
        <v>45291</v>
      </c>
      <c r="E1979" t="s">
        <v>7318</v>
      </c>
      <c r="F1979">
        <v>1</v>
      </c>
      <c r="G1979" t="s">
        <v>10847</v>
      </c>
      <c r="L1979" t="str" cm="1">
        <f t="array" ref="L1979">[1]!s_info_industry_gics(A1979,1)</f>
        <v>工业</v>
      </c>
      <c r="M1979" t="str" cm="1">
        <f t="array" ref="M1979">[1]!s_info_industry_gicscode(A1979,1)</f>
        <v>20</v>
      </c>
      <c r="N1979" t="str">
        <f>[1]!s_info_industry_gics(A1979,2)</f>
        <v>资本货物</v>
      </c>
      <c r="O1979" t="str">
        <f>[1]!s_info_industry_gicscode(A1979,2)</f>
        <v>2010</v>
      </c>
      <c r="P1979" t="str" cm="1">
        <f t="array" ref="P1979">[1]!s_stmnote_suppliertop5(A1979,D1979,1)</f>
        <v>第一名</v>
      </c>
      <c r="Q1979" t="str">
        <f>[1]!s_stmnote_suppliertop5(A1979,D1979,2)</f>
        <v>第二名</v>
      </c>
      <c r="R1979" t="str" cm="1">
        <f t="array" ref="R1979">[1]!s_stmnote_suppliertop5(A1979,D1979,3)</f>
        <v>第三名</v>
      </c>
      <c r="S1979" t="str" cm="1">
        <f t="array" ref="S1979">[1]!s_stmnote_suppliertop5(A1979,D1979,4)</f>
        <v>第四名</v>
      </c>
      <c r="T1979" t="str" cm="1">
        <f t="array" ref="T1979">[1]!s_stmnote_suppliertop5(A1979,D1979,5)</f>
        <v>第五名</v>
      </c>
      <c r="U1979" s="9">
        <f>[1]!s_stmnote_purchasetop5_pct(A1979,D1979)</f>
        <v>48.71</v>
      </c>
      <c r="V1979" t="str" cm="1">
        <f t="array" ref="V1979">[1]!s_stmnote_customertop5($A1979,$D1979,1)</f>
        <v>第一名</v>
      </c>
      <c r="W1979" t="str" cm="1">
        <f t="array" ref="W1979">[1]!s_stmnote_customertop5($A1979,$D1979,2)</f>
        <v>第二名</v>
      </c>
      <c r="X1979" t="str" cm="1">
        <f t="array" ref="X1979">[1]!s_stmnote_customertop5($A1979,$D1979,3)</f>
        <v>第三名</v>
      </c>
      <c r="Y1979" t="str" cm="1">
        <f t="array" ref="Y1979">[1]!s_stmnote_customertop5($A1979,$D1979,4)</f>
        <v>第四名</v>
      </c>
      <c r="Z1979" t="str" cm="1">
        <f t="array" ref="Z1979">[1]!s_stmnote_customertop5($A1979,$D1979,5)</f>
        <v>第五名</v>
      </c>
      <c r="AA1979" s="9">
        <f>[1]!s_stmnote_salestop5_pct(A1979,D1979)</f>
        <v>36.21</v>
      </c>
      <c r="AB1979" s="9">
        <f>[1]!s_fa_arturn(A1979,D1979)</f>
        <v>4.7362000000000002</v>
      </c>
      <c r="AC1979" s="9">
        <f>[1]!fa_apturn(A1979,D1979)</f>
        <v>11.4948575962175</v>
      </c>
      <c r="AD1979" s="9">
        <f>[1]!s_fa_invturn(A1979,D1979)</f>
        <v>23.1997</v>
      </c>
    </row>
    <row r="1980" spans="1:30">
      <c r="A1980">
        <v>300538</v>
      </c>
      <c r="B1980" t="s">
        <v>628</v>
      </c>
      <c r="C1980" t="s">
        <v>3783</v>
      </c>
      <c r="D1980" s="8">
        <f t="shared" si="31"/>
        <v>45291</v>
      </c>
      <c r="E1980" t="s">
        <v>6932</v>
      </c>
      <c r="F1980">
        <v>1</v>
      </c>
      <c r="G1980" t="s">
        <v>10848</v>
      </c>
      <c r="L1980" t="str" cm="1">
        <f t="array" ref="L1980">[1]!s_info_industry_gics(A1980,1)</f>
        <v>工业</v>
      </c>
      <c r="M1980" t="str" cm="1">
        <f t="array" ref="M1980">[1]!s_info_industry_gicscode(A1980,1)</f>
        <v>20</v>
      </c>
      <c r="N1980" t="str">
        <f>[1]!s_info_industry_gics(A1980,2)</f>
        <v>资本货物</v>
      </c>
      <c r="O1980" t="str">
        <f>[1]!s_info_industry_gicscode(A1980,2)</f>
        <v>2010</v>
      </c>
      <c r="P1980" t="str" cm="1">
        <f t="array" ref="P1980">[1]!s_stmnote_suppliertop5(A1980,D1980,1)</f>
        <v>第一名</v>
      </c>
      <c r="Q1980" t="str">
        <f>[1]!s_stmnote_suppliertop5(A1980,D1980,2)</f>
        <v>第二名</v>
      </c>
      <c r="R1980" t="str" cm="1">
        <f t="array" ref="R1980">[1]!s_stmnote_suppliertop5(A1980,D1980,3)</f>
        <v>第三名</v>
      </c>
      <c r="S1980" t="str" cm="1">
        <f t="array" ref="S1980">[1]!s_stmnote_suppliertop5(A1980,D1980,4)</f>
        <v>第四名</v>
      </c>
      <c r="T1980" t="str" cm="1">
        <f t="array" ref="T1980">[1]!s_stmnote_suppliertop5(A1980,D1980,5)</f>
        <v>第五名</v>
      </c>
      <c r="U1980" s="9">
        <f>[1]!s_stmnote_purchasetop5_pct(A1980,D1980)</f>
        <v>48.71</v>
      </c>
      <c r="V1980" t="str" cm="1">
        <f t="array" ref="V1980">[1]!s_stmnote_customertop5($A1980,$D1980,1)</f>
        <v>第一名</v>
      </c>
      <c r="W1980" t="str" cm="1">
        <f t="array" ref="W1980">[1]!s_stmnote_customertop5($A1980,$D1980,2)</f>
        <v>第二名</v>
      </c>
      <c r="X1980" t="str" cm="1">
        <f t="array" ref="X1980">[1]!s_stmnote_customertop5($A1980,$D1980,3)</f>
        <v>第三名</v>
      </c>
      <c r="Y1980" t="str" cm="1">
        <f t="array" ref="Y1980">[1]!s_stmnote_customertop5($A1980,$D1980,4)</f>
        <v>第四名</v>
      </c>
      <c r="Z1980" t="str" cm="1">
        <f t="array" ref="Z1980">[1]!s_stmnote_customertop5($A1980,$D1980,5)</f>
        <v>第五名</v>
      </c>
      <c r="AA1980" s="9">
        <f>[1]!s_stmnote_salestop5_pct(A1980,D1980)</f>
        <v>36.21</v>
      </c>
      <c r="AB1980" s="9">
        <f>[1]!s_fa_arturn(A1980,D1980)</f>
        <v>4.7362000000000002</v>
      </c>
      <c r="AC1980" s="9">
        <f>[1]!fa_apturn(A1980,D1980)</f>
        <v>11.4948575962175</v>
      </c>
      <c r="AD1980" s="9">
        <f>[1]!s_fa_invturn(A1980,D1980)</f>
        <v>23.1997</v>
      </c>
    </row>
    <row r="1981" spans="1:30">
      <c r="A1981">
        <v>300538</v>
      </c>
      <c r="B1981" t="s">
        <v>628</v>
      </c>
      <c r="C1981" t="s">
        <v>3784</v>
      </c>
      <c r="D1981" s="8">
        <f t="shared" si="31"/>
        <v>45291</v>
      </c>
      <c r="E1981" t="s">
        <v>7061</v>
      </c>
      <c r="F1981">
        <v>1</v>
      </c>
      <c r="G1981" t="s">
        <v>10849</v>
      </c>
      <c r="L1981" t="str" cm="1">
        <f t="array" ref="L1981">[1]!s_info_industry_gics(A1981,1)</f>
        <v>工业</v>
      </c>
      <c r="M1981" t="str" cm="1">
        <f t="array" ref="M1981">[1]!s_info_industry_gicscode(A1981,1)</f>
        <v>20</v>
      </c>
      <c r="N1981" t="str">
        <f>[1]!s_info_industry_gics(A1981,2)</f>
        <v>资本货物</v>
      </c>
      <c r="O1981" t="str">
        <f>[1]!s_info_industry_gicscode(A1981,2)</f>
        <v>2010</v>
      </c>
      <c r="P1981" t="str" cm="1">
        <f t="array" ref="P1981">[1]!s_stmnote_suppliertop5(A1981,D1981,1)</f>
        <v>第一名</v>
      </c>
      <c r="Q1981" t="str">
        <f>[1]!s_stmnote_suppliertop5(A1981,D1981,2)</f>
        <v>第二名</v>
      </c>
      <c r="R1981" t="str" cm="1">
        <f t="array" ref="R1981">[1]!s_stmnote_suppliertop5(A1981,D1981,3)</f>
        <v>第三名</v>
      </c>
      <c r="S1981" t="str" cm="1">
        <f t="array" ref="S1981">[1]!s_stmnote_suppliertop5(A1981,D1981,4)</f>
        <v>第四名</v>
      </c>
      <c r="T1981" t="str" cm="1">
        <f t="array" ref="T1981">[1]!s_stmnote_suppliertop5(A1981,D1981,5)</f>
        <v>第五名</v>
      </c>
      <c r="U1981" s="9">
        <f>[1]!s_stmnote_purchasetop5_pct(A1981,D1981)</f>
        <v>48.71</v>
      </c>
      <c r="V1981" t="str" cm="1">
        <f t="array" ref="V1981">[1]!s_stmnote_customertop5($A1981,$D1981,1)</f>
        <v>第一名</v>
      </c>
      <c r="W1981" t="str" cm="1">
        <f t="array" ref="W1981">[1]!s_stmnote_customertop5($A1981,$D1981,2)</f>
        <v>第二名</v>
      </c>
      <c r="X1981" t="str" cm="1">
        <f t="array" ref="X1981">[1]!s_stmnote_customertop5($A1981,$D1981,3)</f>
        <v>第三名</v>
      </c>
      <c r="Y1981" t="str" cm="1">
        <f t="array" ref="Y1981">[1]!s_stmnote_customertop5($A1981,$D1981,4)</f>
        <v>第四名</v>
      </c>
      <c r="Z1981" t="str" cm="1">
        <f t="array" ref="Z1981">[1]!s_stmnote_customertop5($A1981,$D1981,5)</f>
        <v>第五名</v>
      </c>
      <c r="AA1981" s="9">
        <f>[1]!s_stmnote_salestop5_pct(A1981,D1981)</f>
        <v>36.21</v>
      </c>
      <c r="AB1981" s="9">
        <f>[1]!s_fa_arturn(A1981,D1981)</f>
        <v>4.7362000000000002</v>
      </c>
      <c r="AC1981" s="9">
        <f>[1]!fa_apturn(A1981,D1981)</f>
        <v>11.4948575962175</v>
      </c>
      <c r="AD1981" s="9">
        <f>[1]!s_fa_invturn(A1981,D1981)</f>
        <v>23.1997</v>
      </c>
    </row>
    <row r="1982" spans="1:30">
      <c r="A1982">
        <v>300538</v>
      </c>
      <c r="B1982" t="s">
        <v>628</v>
      </c>
      <c r="C1982" t="s">
        <v>3785</v>
      </c>
      <c r="D1982" s="8">
        <f t="shared" si="31"/>
        <v>45291</v>
      </c>
      <c r="E1982" t="s">
        <v>7316</v>
      </c>
      <c r="F1982">
        <v>1</v>
      </c>
      <c r="G1982" t="s">
        <v>8904</v>
      </c>
      <c r="L1982" t="str" cm="1">
        <f t="array" ref="L1982">[1]!s_info_industry_gics(A1982,1)</f>
        <v>工业</v>
      </c>
      <c r="M1982" t="str" cm="1">
        <f t="array" ref="M1982">[1]!s_info_industry_gicscode(A1982,1)</f>
        <v>20</v>
      </c>
      <c r="N1982" t="str">
        <f>[1]!s_info_industry_gics(A1982,2)</f>
        <v>资本货物</v>
      </c>
      <c r="O1982" t="str">
        <f>[1]!s_info_industry_gicscode(A1982,2)</f>
        <v>2010</v>
      </c>
      <c r="P1982" t="str" cm="1">
        <f t="array" ref="P1982">[1]!s_stmnote_suppliertop5(A1982,D1982,1)</f>
        <v>第一名</v>
      </c>
      <c r="Q1982" t="str">
        <f>[1]!s_stmnote_suppliertop5(A1982,D1982,2)</f>
        <v>第二名</v>
      </c>
      <c r="R1982" t="str" cm="1">
        <f t="array" ref="R1982">[1]!s_stmnote_suppliertop5(A1982,D1982,3)</f>
        <v>第三名</v>
      </c>
      <c r="S1982" t="str" cm="1">
        <f t="array" ref="S1982">[1]!s_stmnote_suppliertop5(A1982,D1982,4)</f>
        <v>第四名</v>
      </c>
      <c r="T1982" t="str" cm="1">
        <f t="array" ref="T1982">[1]!s_stmnote_suppliertop5(A1982,D1982,5)</f>
        <v>第五名</v>
      </c>
      <c r="U1982" s="9">
        <f>[1]!s_stmnote_purchasetop5_pct(A1982,D1982)</f>
        <v>48.71</v>
      </c>
      <c r="V1982" t="str" cm="1">
        <f t="array" ref="V1982">[1]!s_stmnote_customertop5($A1982,$D1982,1)</f>
        <v>第一名</v>
      </c>
      <c r="W1982" t="str" cm="1">
        <f t="array" ref="W1982">[1]!s_stmnote_customertop5($A1982,$D1982,2)</f>
        <v>第二名</v>
      </c>
      <c r="X1982" t="str" cm="1">
        <f t="array" ref="X1982">[1]!s_stmnote_customertop5($A1982,$D1982,3)</f>
        <v>第三名</v>
      </c>
      <c r="Y1982" t="str" cm="1">
        <f t="array" ref="Y1982">[1]!s_stmnote_customertop5($A1982,$D1982,4)</f>
        <v>第四名</v>
      </c>
      <c r="Z1982" t="str" cm="1">
        <f t="array" ref="Z1982">[1]!s_stmnote_customertop5($A1982,$D1982,5)</f>
        <v>第五名</v>
      </c>
      <c r="AA1982" s="9">
        <f>[1]!s_stmnote_salestop5_pct(A1982,D1982)</f>
        <v>36.21</v>
      </c>
      <c r="AB1982" s="9">
        <f>[1]!s_fa_arturn(A1982,D1982)</f>
        <v>4.7362000000000002</v>
      </c>
      <c r="AC1982" s="9">
        <f>[1]!fa_apturn(A1982,D1982)</f>
        <v>11.4948575962175</v>
      </c>
      <c r="AD1982" s="9">
        <f>[1]!s_fa_invturn(A1982,D1982)</f>
        <v>23.1997</v>
      </c>
    </row>
    <row r="1983" spans="1:30">
      <c r="A1983">
        <v>300538</v>
      </c>
      <c r="B1983" t="s">
        <v>628</v>
      </c>
      <c r="C1983" t="s">
        <v>3786</v>
      </c>
      <c r="D1983" s="8">
        <f t="shared" si="31"/>
        <v>45291</v>
      </c>
      <c r="E1983" t="s">
        <v>7522</v>
      </c>
      <c r="F1983">
        <v>1</v>
      </c>
      <c r="G1983" t="s">
        <v>8905</v>
      </c>
      <c r="L1983" t="str" cm="1">
        <f t="array" ref="L1983">[1]!s_info_industry_gics(A1983,1)</f>
        <v>工业</v>
      </c>
      <c r="M1983" t="str" cm="1">
        <f t="array" ref="M1983">[1]!s_info_industry_gicscode(A1983,1)</f>
        <v>20</v>
      </c>
      <c r="N1983" t="str">
        <f>[1]!s_info_industry_gics(A1983,2)</f>
        <v>资本货物</v>
      </c>
      <c r="O1983" t="str">
        <f>[1]!s_info_industry_gicscode(A1983,2)</f>
        <v>2010</v>
      </c>
      <c r="P1983" t="str" cm="1">
        <f t="array" ref="P1983">[1]!s_stmnote_suppliertop5(A1983,D1983,1)</f>
        <v>第一名</v>
      </c>
      <c r="Q1983" t="str">
        <f>[1]!s_stmnote_suppliertop5(A1983,D1983,2)</f>
        <v>第二名</v>
      </c>
      <c r="R1983" t="str" cm="1">
        <f t="array" ref="R1983">[1]!s_stmnote_suppliertop5(A1983,D1983,3)</f>
        <v>第三名</v>
      </c>
      <c r="S1983" t="str" cm="1">
        <f t="array" ref="S1983">[1]!s_stmnote_suppliertop5(A1983,D1983,4)</f>
        <v>第四名</v>
      </c>
      <c r="T1983" t="str" cm="1">
        <f t="array" ref="T1983">[1]!s_stmnote_suppliertop5(A1983,D1983,5)</f>
        <v>第五名</v>
      </c>
      <c r="U1983" s="9">
        <f>[1]!s_stmnote_purchasetop5_pct(A1983,D1983)</f>
        <v>48.71</v>
      </c>
      <c r="V1983" t="str" cm="1">
        <f t="array" ref="V1983">[1]!s_stmnote_customertop5($A1983,$D1983,1)</f>
        <v>第一名</v>
      </c>
      <c r="W1983" t="str" cm="1">
        <f t="array" ref="W1983">[1]!s_stmnote_customertop5($A1983,$D1983,2)</f>
        <v>第二名</v>
      </c>
      <c r="X1983" t="str" cm="1">
        <f t="array" ref="X1983">[1]!s_stmnote_customertop5($A1983,$D1983,3)</f>
        <v>第三名</v>
      </c>
      <c r="Y1983" t="str" cm="1">
        <f t="array" ref="Y1983">[1]!s_stmnote_customertop5($A1983,$D1983,4)</f>
        <v>第四名</v>
      </c>
      <c r="Z1983" t="str" cm="1">
        <f t="array" ref="Z1983">[1]!s_stmnote_customertop5($A1983,$D1983,5)</f>
        <v>第五名</v>
      </c>
      <c r="AA1983" s="9">
        <f>[1]!s_stmnote_salestop5_pct(A1983,D1983)</f>
        <v>36.21</v>
      </c>
      <c r="AB1983" s="9">
        <f>[1]!s_fa_arturn(A1983,D1983)</f>
        <v>4.7362000000000002</v>
      </c>
      <c r="AC1983" s="9">
        <f>[1]!fa_apturn(A1983,D1983)</f>
        <v>11.4948575962175</v>
      </c>
      <c r="AD1983" s="9">
        <f>[1]!s_fa_invturn(A1983,D1983)</f>
        <v>23.1997</v>
      </c>
    </row>
    <row r="1984" spans="1:30">
      <c r="A1984">
        <v>300538</v>
      </c>
      <c r="B1984" t="s">
        <v>628</v>
      </c>
      <c r="C1984" t="s">
        <v>3787</v>
      </c>
      <c r="D1984" s="8">
        <f t="shared" si="31"/>
        <v>45291</v>
      </c>
      <c r="E1984" t="s">
        <v>7256</v>
      </c>
      <c r="F1984">
        <v>1</v>
      </c>
      <c r="G1984" t="s">
        <v>10850</v>
      </c>
      <c r="L1984" t="str" cm="1">
        <f t="array" ref="L1984">[1]!s_info_industry_gics(A1984,1)</f>
        <v>工业</v>
      </c>
      <c r="M1984" t="str" cm="1">
        <f t="array" ref="M1984">[1]!s_info_industry_gicscode(A1984,1)</f>
        <v>20</v>
      </c>
      <c r="N1984" t="str">
        <f>[1]!s_info_industry_gics(A1984,2)</f>
        <v>资本货物</v>
      </c>
      <c r="O1984" t="str">
        <f>[1]!s_info_industry_gicscode(A1984,2)</f>
        <v>2010</v>
      </c>
      <c r="P1984" t="str" cm="1">
        <f t="array" ref="P1984">[1]!s_stmnote_suppliertop5(A1984,D1984,1)</f>
        <v>第一名</v>
      </c>
      <c r="Q1984" t="str">
        <f>[1]!s_stmnote_suppliertop5(A1984,D1984,2)</f>
        <v>第二名</v>
      </c>
      <c r="R1984" t="str" cm="1">
        <f t="array" ref="R1984">[1]!s_stmnote_suppliertop5(A1984,D1984,3)</f>
        <v>第三名</v>
      </c>
      <c r="S1984" t="str" cm="1">
        <f t="array" ref="S1984">[1]!s_stmnote_suppliertop5(A1984,D1984,4)</f>
        <v>第四名</v>
      </c>
      <c r="T1984" t="str" cm="1">
        <f t="array" ref="T1984">[1]!s_stmnote_suppliertop5(A1984,D1984,5)</f>
        <v>第五名</v>
      </c>
      <c r="U1984" s="9">
        <f>[1]!s_stmnote_purchasetop5_pct(A1984,D1984)</f>
        <v>48.71</v>
      </c>
      <c r="V1984" t="str" cm="1">
        <f t="array" ref="V1984">[1]!s_stmnote_customertop5($A1984,$D1984,1)</f>
        <v>第一名</v>
      </c>
      <c r="W1984" t="str" cm="1">
        <f t="array" ref="W1984">[1]!s_stmnote_customertop5($A1984,$D1984,2)</f>
        <v>第二名</v>
      </c>
      <c r="X1984" t="str" cm="1">
        <f t="array" ref="X1984">[1]!s_stmnote_customertop5($A1984,$D1984,3)</f>
        <v>第三名</v>
      </c>
      <c r="Y1984" t="str" cm="1">
        <f t="array" ref="Y1984">[1]!s_stmnote_customertop5($A1984,$D1984,4)</f>
        <v>第四名</v>
      </c>
      <c r="Z1984" t="str" cm="1">
        <f t="array" ref="Z1984">[1]!s_stmnote_customertop5($A1984,$D1984,5)</f>
        <v>第五名</v>
      </c>
      <c r="AA1984" s="9">
        <f>[1]!s_stmnote_salestop5_pct(A1984,D1984)</f>
        <v>36.21</v>
      </c>
      <c r="AB1984" s="9">
        <f>[1]!s_fa_arturn(A1984,D1984)</f>
        <v>4.7362000000000002</v>
      </c>
      <c r="AC1984" s="9">
        <f>[1]!fa_apturn(A1984,D1984)</f>
        <v>11.4948575962175</v>
      </c>
      <c r="AD1984" s="9">
        <f>[1]!s_fa_invturn(A1984,D1984)</f>
        <v>23.1997</v>
      </c>
    </row>
    <row r="1985" spans="1:30">
      <c r="A1985">
        <v>300538</v>
      </c>
      <c r="B1985" t="s">
        <v>628</v>
      </c>
      <c r="C1985" t="s">
        <v>3788</v>
      </c>
      <c r="D1985" s="8">
        <f t="shared" si="31"/>
        <v>45291</v>
      </c>
      <c r="E1985" t="s">
        <v>7696</v>
      </c>
      <c r="F1985">
        <v>1</v>
      </c>
      <c r="G1985" t="s">
        <v>8906</v>
      </c>
      <c r="L1985" t="str" cm="1">
        <f t="array" ref="L1985">[1]!s_info_industry_gics(A1985,1)</f>
        <v>工业</v>
      </c>
      <c r="M1985" t="str" cm="1">
        <f t="array" ref="M1985">[1]!s_info_industry_gicscode(A1985,1)</f>
        <v>20</v>
      </c>
      <c r="N1985" t="str">
        <f>[1]!s_info_industry_gics(A1985,2)</f>
        <v>资本货物</v>
      </c>
      <c r="O1985" t="str">
        <f>[1]!s_info_industry_gicscode(A1985,2)</f>
        <v>2010</v>
      </c>
      <c r="P1985" t="str" cm="1">
        <f t="array" ref="P1985">[1]!s_stmnote_suppliertop5(A1985,D1985,1)</f>
        <v>第一名</v>
      </c>
      <c r="Q1985" t="str">
        <f>[1]!s_stmnote_suppliertop5(A1985,D1985,2)</f>
        <v>第二名</v>
      </c>
      <c r="R1985" t="str" cm="1">
        <f t="array" ref="R1985">[1]!s_stmnote_suppliertop5(A1985,D1985,3)</f>
        <v>第三名</v>
      </c>
      <c r="S1985" t="str" cm="1">
        <f t="array" ref="S1985">[1]!s_stmnote_suppliertop5(A1985,D1985,4)</f>
        <v>第四名</v>
      </c>
      <c r="T1985" t="str" cm="1">
        <f t="array" ref="T1985">[1]!s_stmnote_suppliertop5(A1985,D1985,5)</f>
        <v>第五名</v>
      </c>
      <c r="U1985" s="9">
        <f>[1]!s_stmnote_purchasetop5_pct(A1985,D1985)</f>
        <v>48.71</v>
      </c>
      <c r="V1985" t="str" cm="1">
        <f t="array" ref="V1985">[1]!s_stmnote_customertop5($A1985,$D1985,1)</f>
        <v>第一名</v>
      </c>
      <c r="W1985" t="str" cm="1">
        <f t="array" ref="W1985">[1]!s_stmnote_customertop5($A1985,$D1985,2)</f>
        <v>第二名</v>
      </c>
      <c r="X1985" t="str" cm="1">
        <f t="array" ref="X1985">[1]!s_stmnote_customertop5($A1985,$D1985,3)</f>
        <v>第三名</v>
      </c>
      <c r="Y1985" t="str" cm="1">
        <f t="array" ref="Y1985">[1]!s_stmnote_customertop5($A1985,$D1985,4)</f>
        <v>第四名</v>
      </c>
      <c r="Z1985" t="str" cm="1">
        <f t="array" ref="Z1985">[1]!s_stmnote_customertop5($A1985,$D1985,5)</f>
        <v>第五名</v>
      </c>
      <c r="AA1985" s="9">
        <f>[1]!s_stmnote_salestop5_pct(A1985,D1985)</f>
        <v>36.21</v>
      </c>
      <c r="AB1985" s="9">
        <f>[1]!s_fa_arturn(A1985,D1985)</f>
        <v>4.7362000000000002</v>
      </c>
      <c r="AC1985" s="9">
        <f>[1]!fa_apturn(A1985,D1985)</f>
        <v>11.4948575962175</v>
      </c>
      <c r="AD1985" s="9">
        <f>[1]!s_fa_invturn(A1985,D1985)</f>
        <v>23.1997</v>
      </c>
    </row>
    <row r="1986" spans="1:30">
      <c r="A1986">
        <v>300538</v>
      </c>
      <c r="B1986" t="s">
        <v>628</v>
      </c>
      <c r="C1986" t="s">
        <v>3789</v>
      </c>
      <c r="D1986" s="8">
        <f t="shared" si="31"/>
        <v>45291</v>
      </c>
      <c r="E1986" t="s">
        <v>7697</v>
      </c>
      <c r="F1986">
        <v>1</v>
      </c>
      <c r="G1986" t="s">
        <v>10851</v>
      </c>
      <c r="L1986" t="str" cm="1">
        <f t="array" ref="L1986">[1]!s_info_industry_gics(A1986,1)</f>
        <v>工业</v>
      </c>
      <c r="M1986" t="str" cm="1">
        <f t="array" ref="M1986">[1]!s_info_industry_gicscode(A1986,1)</f>
        <v>20</v>
      </c>
      <c r="N1986" t="str">
        <f>[1]!s_info_industry_gics(A1986,2)</f>
        <v>资本货物</v>
      </c>
      <c r="O1986" t="str">
        <f>[1]!s_info_industry_gicscode(A1986,2)</f>
        <v>2010</v>
      </c>
      <c r="P1986" t="str" cm="1">
        <f t="array" ref="P1986">[1]!s_stmnote_suppliertop5(A1986,D1986,1)</f>
        <v>第一名</v>
      </c>
      <c r="Q1986" t="str">
        <f>[1]!s_stmnote_suppliertop5(A1986,D1986,2)</f>
        <v>第二名</v>
      </c>
      <c r="R1986" t="str" cm="1">
        <f t="array" ref="R1986">[1]!s_stmnote_suppliertop5(A1986,D1986,3)</f>
        <v>第三名</v>
      </c>
      <c r="S1986" t="str" cm="1">
        <f t="array" ref="S1986">[1]!s_stmnote_suppliertop5(A1986,D1986,4)</f>
        <v>第四名</v>
      </c>
      <c r="T1986" t="str" cm="1">
        <f t="array" ref="T1986">[1]!s_stmnote_suppliertop5(A1986,D1986,5)</f>
        <v>第五名</v>
      </c>
      <c r="U1986" s="9">
        <f>[1]!s_stmnote_purchasetop5_pct(A1986,D1986)</f>
        <v>48.71</v>
      </c>
      <c r="V1986" t="str" cm="1">
        <f t="array" ref="V1986">[1]!s_stmnote_customertop5($A1986,$D1986,1)</f>
        <v>第一名</v>
      </c>
      <c r="W1986" t="str" cm="1">
        <f t="array" ref="W1986">[1]!s_stmnote_customertop5($A1986,$D1986,2)</f>
        <v>第二名</v>
      </c>
      <c r="X1986" t="str" cm="1">
        <f t="array" ref="X1986">[1]!s_stmnote_customertop5($A1986,$D1986,3)</f>
        <v>第三名</v>
      </c>
      <c r="Y1986" t="str" cm="1">
        <f t="array" ref="Y1986">[1]!s_stmnote_customertop5($A1986,$D1986,4)</f>
        <v>第四名</v>
      </c>
      <c r="Z1986" t="str" cm="1">
        <f t="array" ref="Z1986">[1]!s_stmnote_customertop5($A1986,$D1986,5)</f>
        <v>第五名</v>
      </c>
      <c r="AA1986" s="9">
        <f>[1]!s_stmnote_salestop5_pct(A1986,D1986)</f>
        <v>36.21</v>
      </c>
      <c r="AB1986" s="9">
        <f>[1]!s_fa_arturn(A1986,D1986)</f>
        <v>4.7362000000000002</v>
      </c>
      <c r="AC1986" s="9">
        <f>[1]!fa_apturn(A1986,D1986)</f>
        <v>11.4948575962175</v>
      </c>
      <c r="AD1986" s="9">
        <f>[1]!s_fa_invturn(A1986,D1986)</f>
        <v>23.1997</v>
      </c>
    </row>
    <row r="1987" spans="1:30">
      <c r="A1987">
        <v>300538</v>
      </c>
      <c r="B1987" t="s">
        <v>628</v>
      </c>
      <c r="C1987" t="s">
        <v>3790</v>
      </c>
      <c r="D1987" s="8">
        <f t="shared" si="31"/>
        <v>45291</v>
      </c>
      <c r="E1987" t="s">
        <v>7207</v>
      </c>
      <c r="F1987">
        <v>1</v>
      </c>
      <c r="G1987" t="s">
        <v>10850</v>
      </c>
      <c r="L1987" t="str" cm="1">
        <f t="array" ref="L1987">[1]!s_info_industry_gics(A1987,1)</f>
        <v>工业</v>
      </c>
      <c r="M1987" t="str" cm="1">
        <f t="array" ref="M1987">[1]!s_info_industry_gicscode(A1987,1)</f>
        <v>20</v>
      </c>
      <c r="N1987" t="str">
        <f>[1]!s_info_industry_gics(A1987,2)</f>
        <v>资本货物</v>
      </c>
      <c r="O1987" t="str">
        <f>[1]!s_info_industry_gicscode(A1987,2)</f>
        <v>2010</v>
      </c>
      <c r="P1987" t="str" cm="1">
        <f t="array" ref="P1987">[1]!s_stmnote_suppliertop5(A1987,D1987,1)</f>
        <v>第一名</v>
      </c>
      <c r="Q1987" t="str">
        <f>[1]!s_stmnote_suppliertop5(A1987,D1987,2)</f>
        <v>第二名</v>
      </c>
      <c r="R1987" t="str" cm="1">
        <f t="array" ref="R1987">[1]!s_stmnote_suppliertop5(A1987,D1987,3)</f>
        <v>第三名</v>
      </c>
      <c r="S1987" t="str" cm="1">
        <f t="array" ref="S1987">[1]!s_stmnote_suppliertop5(A1987,D1987,4)</f>
        <v>第四名</v>
      </c>
      <c r="T1987" t="str" cm="1">
        <f t="array" ref="T1987">[1]!s_stmnote_suppliertop5(A1987,D1987,5)</f>
        <v>第五名</v>
      </c>
      <c r="U1987" s="9">
        <f>[1]!s_stmnote_purchasetop5_pct(A1987,D1987)</f>
        <v>48.71</v>
      </c>
      <c r="V1987" t="str" cm="1">
        <f t="array" ref="V1987">[1]!s_stmnote_customertop5($A1987,$D1987,1)</f>
        <v>第一名</v>
      </c>
      <c r="W1987" t="str" cm="1">
        <f t="array" ref="W1987">[1]!s_stmnote_customertop5($A1987,$D1987,2)</f>
        <v>第二名</v>
      </c>
      <c r="X1987" t="str" cm="1">
        <f t="array" ref="X1987">[1]!s_stmnote_customertop5($A1987,$D1987,3)</f>
        <v>第三名</v>
      </c>
      <c r="Y1987" t="str" cm="1">
        <f t="array" ref="Y1987">[1]!s_stmnote_customertop5($A1987,$D1987,4)</f>
        <v>第四名</v>
      </c>
      <c r="Z1987" t="str" cm="1">
        <f t="array" ref="Z1987">[1]!s_stmnote_customertop5($A1987,$D1987,5)</f>
        <v>第五名</v>
      </c>
      <c r="AA1987" s="9">
        <f>[1]!s_stmnote_salestop5_pct(A1987,D1987)</f>
        <v>36.21</v>
      </c>
      <c r="AB1987" s="9">
        <f>[1]!s_fa_arturn(A1987,D1987)</f>
        <v>4.7362000000000002</v>
      </c>
      <c r="AC1987" s="9">
        <f>[1]!fa_apturn(A1987,D1987)</f>
        <v>11.4948575962175</v>
      </c>
      <c r="AD1987" s="9">
        <f>[1]!s_fa_invturn(A1987,D1987)</f>
        <v>23.1997</v>
      </c>
    </row>
    <row r="1988" spans="1:30">
      <c r="A1988">
        <v>300538</v>
      </c>
      <c r="B1988" t="s">
        <v>628</v>
      </c>
      <c r="C1988" t="s">
        <v>3791</v>
      </c>
      <c r="D1988" s="8">
        <f t="shared" si="31"/>
        <v>45291</v>
      </c>
      <c r="E1988" t="s">
        <v>7257</v>
      </c>
      <c r="F1988">
        <v>1</v>
      </c>
      <c r="G1988" t="s">
        <v>10852</v>
      </c>
      <c r="L1988" t="str" cm="1">
        <f t="array" ref="L1988">[1]!s_info_industry_gics(A1988,1)</f>
        <v>工业</v>
      </c>
      <c r="M1988" t="str" cm="1">
        <f t="array" ref="M1988">[1]!s_info_industry_gicscode(A1988,1)</f>
        <v>20</v>
      </c>
      <c r="N1988" t="str">
        <f>[1]!s_info_industry_gics(A1988,2)</f>
        <v>资本货物</v>
      </c>
      <c r="O1988" t="str">
        <f>[1]!s_info_industry_gicscode(A1988,2)</f>
        <v>2010</v>
      </c>
      <c r="P1988" t="str" cm="1">
        <f t="array" ref="P1988">[1]!s_stmnote_suppliertop5(A1988,D1988,1)</f>
        <v>第一名</v>
      </c>
      <c r="Q1988" t="str">
        <f>[1]!s_stmnote_suppliertop5(A1988,D1988,2)</f>
        <v>第二名</v>
      </c>
      <c r="R1988" t="str" cm="1">
        <f t="array" ref="R1988">[1]!s_stmnote_suppliertop5(A1988,D1988,3)</f>
        <v>第三名</v>
      </c>
      <c r="S1988" t="str" cm="1">
        <f t="array" ref="S1988">[1]!s_stmnote_suppliertop5(A1988,D1988,4)</f>
        <v>第四名</v>
      </c>
      <c r="T1988" t="str" cm="1">
        <f t="array" ref="T1988">[1]!s_stmnote_suppliertop5(A1988,D1988,5)</f>
        <v>第五名</v>
      </c>
      <c r="U1988" s="9">
        <f>[1]!s_stmnote_purchasetop5_pct(A1988,D1988)</f>
        <v>48.71</v>
      </c>
      <c r="V1988" t="str" cm="1">
        <f t="array" ref="V1988">[1]!s_stmnote_customertop5($A1988,$D1988,1)</f>
        <v>第一名</v>
      </c>
      <c r="W1988" t="str" cm="1">
        <f t="array" ref="W1988">[1]!s_stmnote_customertop5($A1988,$D1988,2)</f>
        <v>第二名</v>
      </c>
      <c r="X1988" t="str" cm="1">
        <f t="array" ref="X1988">[1]!s_stmnote_customertop5($A1988,$D1988,3)</f>
        <v>第三名</v>
      </c>
      <c r="Y1988" t="str" cm="1">
        <f t="array" ref="Y1988">[1]!s_stmnote_customertop5($A1988,$D1988,4)</f>
        <v>第四名</v>
      </c>
      <c r="Z1988" t="str" cm="1">
        <f t="array" ref="Z1988">[1]!s_stmnote_customertop5($A1988,$D1988,5)</f>
        <v>第五名</v>
      </c>
      <c r="AA1988" s="9">
        <f>[1]!s_stmnote_salestop5_pct(A1988,D1988)</f>
        <v>36.21</v>
      </c>
      <c r="AB1988" s="9">
        <f>[1]!s_fa_arturn(A1988,D1988)</f>
        <v>4.7362000000000002</v>
      </c>
      <c r="AC1988" s="9">
        <f>[1]!fa_apturn(A1988,D1988)</f>
        <v>11.4948575962175</v>
      </c>
      <c r="AD1988" s="9">
        <f>[1]!s_fa_invturn(A1988,D1988)</f>
        <v>23.1997</v>
      </c>
    </row>
    <row r="1989" spans="1:30">
      <c r="A1989">
        <v>300538</v>
      </c>
      <c r="B1989" t="s">
        <v>628</v>
      </c>
      <c r="C1989" t="s">
        <v>3792</v>
      </c>
      <c r="D1989" s="8">
        <f t="shared" si="31"/>
        <v>45291</v>
      </c>
      <c r="E1989" t="s">
        <v>7698</v>
      </c>
      <c r="F1989">
        <v>1</v>
      </c>
      <c r="G1989" t="s">
        <v>10852</v>
      </c>
      <c r="L1989" t="str" cm="1">
        <f t="array" ref="L1989">[1]!s_info_industry_gics(A1989,1)</f>
        <v>工业</v>
      </c>
      <c r="M1989" t="str" cm="1">
        <f t="array" ref="M1989">[1]!s_info_industry_gicscode(A1989,1)</f>
        <v>20</v>
      </c>
      <c r="N1989" t="str">
        <f>[1]!s_info_industry_gics(A1989,2)</f>
        <v>资本货物</v>
      </c>
      <c r="O1989" t="str">
        <f>[1]!s_info_industry_gicscode(A1989,2)</f>
        <v>2010</v>
      </c>
      <c r="P1989" t="str" cm="1">
        <f t="array" ref="P1989">[1]!s_stmnote_suppliertop5(A1989,D1989,1)</f>
        <v>第一名</v>
      </c>
      <c r="Q1989" t="str">
        <f>[1]!s_stmnote_suppliertop5(A1989,D1989,2)</f>
        <v>第二名</v>
      </c>
      <c r="R1989" t="str" cm="1">
        <f t="array" ref="R1989">[1]!s_stmnote_suppliertop5(A1989,D1989,3)</f>
        <v>第三名</v>
      </c>
      <c r="S1989" t="str" cm="1">
        <f t="array" ref="S1989">[1]!s_stmnote_suppliertop5(A1989,D1989,4)</f>
        <v>第四名</v>
      </c>
      <c r="T1989" t="str" cm="1">
        <f t="array" ref="T1989">[1]!s_stmnote_suppliertop5(A1989,D1989,5)</f>
        <v>第五名</v>
      </c>
      <c r="U1989" s="9">
        <f>[1]!s_stmnote_purchasetop5_pct(A1989,D1989)</f>
        <v>48.71</v>
      </c>
      <c r="V1989" t="str" cm="1">
        <f t="array" ref="V1989">[1]!s_stmnote_customertop5($A1989,$D1989,1)</f>
        <v>第一名</v>
      </c>
      <c r="W1989" t="str" cm="1">
        <f t="array" ref="W1989">[1]!s_stmnote_customertop5($A1989,$D1989,2)</f>
        <v>第二名</v>
      </c>
      <c r="X1989" t="str" cm="1">
        <f t="array" ref="X1989">[1]!s_stmnote_customertop5($A1989,$D1989,3)</f>
        <v>第三名</v>
      </c>
      <c r="Y1989" t="str" cm="1">
        <f t="array" ref="Y1989">[1]!s_stmnote_customertop5($A1989,$D1989,4)</f>
        <v>第四名</v>
      </c>
      <c r="Z1989" t="str" cm="1">
        <f t="array" ref="Z1989">[1]!s_stmnote_customertop5($A1989,$D1989,5)</f>
        <v>第五名</v>
      </c>
      <c r="AA1989" s="9">
        <f>[1]!s_stmnote_salestop5_pct(A1989,D1989)</f>
        <v>36.21</v>
      </c>
      <c r="AB1989" s="9">
        <f>[1]!s_fa_arturn(A1989,D1989)</f>
        <v>4.7362000000000002</v>
      </c>
      <c r="AC1989" s="9">
        <f>[1]!fa_apturn(A1989,D1989)</f>
        <v>11.4948575962175</v>
      </c>
      <c r="AD1989" s="9">
        <f>[1]!s_fa_invturn(A1989,D1989)</f>
        <v>23.1997</v>
      </c>
    </row>
    <row r="1990" spans="1:30">
      <c r="A1990">
        <v>300538</v>
      </c>
      <c r="B1990" t="s">
        <v>628</v>
      </c>
      <c r="C1990" t="s">
        <v>3793</v>
      </c>
      <c r="D1990" s="8">
        <f t="shared" si="31"/>
        <v>45291</v>
      </c>
      <c r="E1990" t="s">
        <v>7389</v>
      </c>
      <c r="F1990">
        <v>1</v>
      </c>
      <c r="G1990" t="s">
        <v>10850</v>
      </c>
      <c r="L1990" t="str" cm="1">
        <f t="array" ref="L1990">[1]!s_info_industry_gics(A1990,1)</f>
        <v>工业</v>
      </c>
      <c r="M1990" t="str" cm="1">
        <f t="array" ref="M1990">[1]!s_info_industry_gicscode(A1990,1)</f>
        <v>20</v>
      </c>
      <c r="N1990" t="str">
        <f>[1]!s_info_industry_gics(A1990,2)</f>
        <v>资本货物</v>
      </c>
      <c r="O1990" t="str">
        <f>[1]!s_info_industry_gicscode(A1990,2)</f>
        <v>2010</v>
      </c>
      <c r="P1990" t="str" cm="1">
        <f t="array" ref="P1990">[1]!s_stmnote_suppliertop5(A1990,D1990,1)</f>
        <v>第一名</v>
      </c>
      <c r="Q1990" t="str">
        <f>[1]!s_stmnote_suppliertop5(A1990,D1990,2)</f>
        <v>第二名</v>
      </c>
      <c r="R1990" t="str" cm="1">
        <f t="array" ref="R1990">[1]!s_stmnote_suppliertop5(A1990,D1990,3)</f>
        <v>第三名</v>
      </c>
      <c r="S1990" t="str" cm="1">
        <f t="array" ref="S1990">[1]!s_stmnote_suppliertop5(A1990,D1990,4)</f>
        <v>第四名</v>
      </c>
      <c r="T1990" t="str" cm="1">
        <f t="array" ref="T1990">[1]!s_stmnote_suppliertop5(A1990,D1990,5)</f>
        <v>第五名</v>
      </c>
      <c r="U1990" s="9">
        <f>[1]!s_stmnote_purchasetop5_pct(A1990,D1990)</f>
        <v>48.71</v>
      </c>
      <c r="V1990" t="str" cm="1">
        <f t="array" ref="V1990">[1]!s_stmnote_customertop5($A1990,$D1990,1)</f>
        <v>第一名</v>
      </c>
      <c r="W1990" t="str" cm="1">
        <f t="array" ref="W1990">[1]!s_stmnote_customertop5($A1990,$D1990,2)</f>
        <v>第二名</v>
      </c>
      <c r="X1990" t="str" cm="1">
        <f t="array" ref="X1990">[1]!s_stmnote_customertop5($A1990,$D1990,3)</f>
        <v>第三名</v>
      </c>
      <c r="Y1990" t="str" cm="1">
        <f t="array" ref="Y1990">[1]!s_stmnote_customertop5($A1990,$D1990,4)</f>
        <v>第四名</v>
      </c>
      <c r="Z1990" t="str" cm="1">
        <f t="array" ref="Z1990">[1]!s_stmnote_customertop5($A1990,$D1990,5)</f>
        <v>第五名</v>
      </c>
      <c r="AA1990" s="9">
        <f>[1]!s_stmnote_salestop5_pct(A1990,D1990)</f>
        <v>36.21</v>
      </c>
      <c r="AB1990" s="9">
        <f>[1]!s_fa_arturn(A1990,D1990)</f>
        <v>4.7362000000000002</v>
      </c>
      <c r="AC1990" s="9">
        <f>[1]!fa_apturn(A1990,D1990)</f>
        <v>11.4948575962175</v>
      </c>
      <c r="AD1990" s="9">
        <f>[1]!s_fa_invturn(A1990,D1990)</f>
        <v>23.1997</v>
      </c>
    </row>
    <row r="1991" spans="1:30">
      <c r="A1991">
        <v>300538</v>
      </c>
      <c r="B1991" t="s">
        <v>628</v>
      </c>
      <c r="C1991" t="s">
        <v>3794</v>
      </c>
      <c r="D1991" s="8">
        <f t="shared" si="31"/>
        <v>45657</v>
      </c>
      <c r="E1991" t="s">
        <v>7628</v>
      </c>
      <c r="F1991">
        <v>2</v>
      </c>
      <c r="G1991" t="s">
        <v>10853</v>
      </c>
      <c r="H1991" t="s">
        <v>12217</v>
      </c>
      <c r="L1991" t="str" cm="1">
        <f t="array" ref="L1991">[1]!s_info_industry_gics(A1991,1)</f>
        <v>工业</v>
      </c>
      <c r="M1991" t="str" cm="1">
        <f t="array" ref="M1991">[1]!s_info_industry_gicscode(A1991,1)</f>
        <v>20</v>
      </c>
      <c r="N1991" t="str">
        <f>[1]!s_info_industry_gics(A1991,2)</f>
        <v>资本货物</v>
      </c>
      <c r="O1991" t="str">
        <f>[1]!s_info_industry_gicscode(A1991,2)</f>
        <v>2010</v>
      </c>
      <c r="P1991" cm="1">
        <f t="array" ref="P1991">[1]!s_stmnote_suppliertop5(A1991,D1991,1)</f>
        <v>0</v>
      </c>
      <c r="Q1991">
        <f>[1]!s_stmnote_suppliertop5(A1991,D1991,2)</f>
        <v>0</v>
      </c>
      <c r="R1991" cm="1">
        <f t="array" ref="R1991">[1]!s_stmnote_suppliertop5(A1991,D1991,3)</f>
        <v>0</v>
      </c>
      <c r="S1991" cm="1">
        <f t="array" ref="S1991">[1]!s_stmnote_suppliertop5(A1991,D1991,4)</f>
        <v>0</v>
      </c>
      <c r="T1991" cm="1">
        <f t="array" ref="T1991">[1]!s_stmnote_suppliertop5(A1991,D1991,5)</f>
        <v>0</v>
      </c>
      <c r="U1991" s="9">
        <f>[1]!s_stmnote_purchasetop5_pct(A1991,D1991)</f>
        <v>0</v>
      </c>
      <c r="V1991" cm="1">
        <f t="array" ref="V1991">[1]!s_stmnote_customertop5($A1991,$D1991,1)</f>
        <v>0</v>
      </c>
      <c r="W1991" cm="1">
        <f t="array" ref="W1991">[1]!s_stmnote_customertop5($A1991,$D1991,2)</f>
        <v>0</v>
      </c>
      <c r="X1991" cm="1">
        <f t="array" ref="X1991">[1]!s_stmnote_customertop5($A1991,$D1991,3)</f>
        <v>0</v>
      </c>
      <c r="Y1991" cm="1">
        <f t="array" ref="Y1991">[1]!s_stmnote_customertop5($A1991,$D1991,4)</f>
        <v>0</v>
      </c>
      <c r="Z1991" cm="1">
        <f t="array" ref="Z1991">[1]!s_stmnote_customertop5($A1991,$D1991,5)</f>
        <v>0</v>
      </c>
      <c r="AA1991" s="9">
        <f>[1]!s_stmnote_salestop5_pct(A1991,D1991)</f>
        <v>0</v>
      </c>
      <c r="AB1991" s="9">
        <f>[1]!s_fa_arturn(A1991,D1991)</f>
        <v>0</v>
      </c>
      <c r="AC1991" s="9">
        <f>[1]!fa_apturn(A1991,D1991)</f>
        <v>0</v>
      </c>
      <c r="AD1991" s="9">
        <f>[1]!s_fa_invturn(A1991,D1991)</f>
        <v>0</v>
      </c>
    </row>
    <row r="1992" spans="1:30">
      <c r="A1992">
        <v>300538</v>
      </c>
      <c r="B1992" t="s">
        <v>628</v>
      </c>
      <c r="C1992" t="s">
        <v>3795</v>
      </c>
      <c r="D1992" s="8">
        <f t="shared" si="31"/>
        <v>45657</v>
      </c>
      <c r="E1992" t="s">
        <v>7244</v>
      </c>
      <c r="F1992">
        <v>1</v>
      </c>
      <c r="G1992" t="s">
        <v>8907</v>
      </c>
      <c r="L1992" t="str" cm="1">
        <f t="array" ref="L1992">[1]!s_info_industry_gics(A1992,1)</f>
        <v>工业</v>
      </c>
      <c r="M1992" t="str" cm="1">
        <f t="array" ref="M1992">[1]!s_info_industry_gicscode(A1992,1)</f>
        <v>20</v>
      </c>
      <c r="N1992" t="str">
        <f>[1]!s_info_industry_gics(A1992,2)</f>
        <v>资本货物</v>
      </c>
      <c r="O1992" t="str">
        <f>[1]!s_info_industry_gicscode(A1992,2)</f>
        <v>2010</v>
      </c>
      <c r="P1992" cm="1">
        <f t="array" ref="P1992">[1]!s_stmnote_suppliertop5(A1992,D1992,1)</f>
        <v>0</v>
      </c>
      <c r="Q1992">
        <f>[1]!s_stmnote_suppliertop5(A1992,D1992,2)</f>
        <v>0</v>
      </c>
      <c r="R1992" cm="1">
        <f t="array" ref="R1992">[1]!s_stmnote_suppliertop5(A1992,D1992,3)</f>
        <v>0</v>
      </c>
      <c r="S1992" cm="1">
        <f t="array" ref="S1992">[1]!s_stmnote_suppliertop5(A1992,D1992,4)</f>
        <v>0</v>
      </c>
      <c r="T1992" cm="1">
        <f t="array" ref="T1992">[1]!s_stmnote_suppliertop5(A1992,D1992,5)</f>
        <v>0</v>
      </c>
      <c r="U1992" s="9">
        <f>[1]!s_stmnote_purchasetop5_pct(A1992,D1992)</f>
        <v>0</v>
      </c>
      <c r="V1992" cm="1">
        <f t="array" ref="V1992">[1]!s_stmnote_customertop5($A1992,$D1992,1)</f>
        <v>0</v>
      </c>
      <c r="W1992" cm="1">
        <f t="array" ref="W1992">[1]!s_stmnote_customertop5($A1992,$D1992,2)</f>
        <v>0</v>
      </c>
      <c r="X1992" cm="1">
        <f t="array" ref="X1992">[1]!s_stmnote_customertop5($A1992,$D1992,3)</f>
        <v>0</v>
      </c>
      <c r="Y1992" cm="1">
        <f t="array" ref="Y1992">[1]!s_stmnote_customertop5($A1992,$D1992,4)</f>
        <v>0</v>
      </c>
      <c r="Z1992" cm="1">
        <f t="array" ref="Z1992">[1]!s_stmnote_customertop5($A1992,$D1992,5)</f>
        <v>0</v>
      </c>
      <c r="AA1992" s="9">
        <f>[1]!s_stmnote_salestop5_pct(A1992,D1992)</f>
        <v>0</v>
      </c>
      <c r="AB1992" s="9">
        <f>[1]!s_fa_arturn(A1992,D1992)</f>
        <v>0</v>
      </c>
      <c r="AC1992" s="9">
        <f>[1]!fa_apturn(A1992,D1992)</f>
        <v>0</v>
      </c>
      <c r="AD1992" s="9">
        <f>[1]!s_fa_invturn(A1992,D1992)</f>
        <v>0</v>
      </c>
    </row>
    <row r="1993" spans="1:30">
      <c r="A1993">
        <v>600058</v>
      </c>
      <c r="B1993" t="s">
        <v>803</v>
      </c>
      <c r="C1993" t="s">
        <v>4444</v>
      </c>
      <c r="D1993" s="8">
        <f t="shared" si="31"/>
        <v>44561</v>
      </c>
      <c r="E1993" t="s">
        <v>7017</v>
      </c>
      <c r="F1993">
        <v>2</v>
      </c>
      <c r="G1993" t="s">
        <v>11049</v>
      </c>
      <c r="H1993" t="s">
        <v>12309</v>
      </c>
      <c r="L1993" t="str" cm="1">
        <f t="array" ref="L1993">[1]!s_info_industry_gics(A1993,1)</f>
        <v>工业</v>
      </c>
      <c r="M1993" t="str" cm="1">
        <f t="array" ref="M1993">[1]!s_info_industry_gicscode(A1993,1)</f>
        <v>20</v>
      </c>
      <c r="N1993" t="str">
        <f>[1]!s_info_industry_gics(A1993,2)</f>
        <v>资本货物</v>
      </c>
      <c r="O1993" t="str">
        <f>[1]!s_info_industry_gicscode(A1993,2)</f>
        <v>2010</v>
      </c>
      <c r="P1993" cm="1">
        <f t="array" ref="P1993">[1]!s_stmnote_suppliertop5(A1993,D1993,1)</f>
        <v>0</v>
      </c>
      <c r="Q1993">
        <f>[1]!s_stmnote_suppliertop5(A1993,D1993,2)</f>
        <v>0</v>
      </c>
      <c r="R1993" cm="1">
        <f t="array" ref="R1993">[1]!s_stmnote_suppliertop5(A1993,D1993,3)</f>
        <v>0</v>
      </c>
      <c r="S1993" cm="1">
        <f t="array" ref="S1993">[1]!s_stmnote_suppliertop5(A1993,D1993,4)</f>
        <v>0</v>
      </c>
      <c r="T1993" cm="1">
        <f t="array" ref="T1993">[1]!s_stmnote_suppliertop5(A1993,D1993,5)</f>
        <v>0</v>
      </c>
      <c r="U1993" s="9">
        <f>[1]!s_stmnote_purchasetop5_pct(A1993,D1993)</f>
        <v>27.4</v>
      </c>
      <c r="V1993" cm="1">
        <f t="array" ref="V1993">[1]!s_stmnote_customertop5($A1993,$D1993,1)</f>
        <v>0</v>
      </c>
      <c r="W1993" cm="1">
        <f t="array" ref="W1993">[1]!s_stmnote_customertop5($A1993,$D1993,2)</f>
        <v>0</v>
      </c>
      <c r="X1993" cm="1">
        <f t="array" ref="X1993">[1]!s_stmnote_customertop5($A1993,$D1993,3)</f>
        <v>0</v>
      </c>
      <c r="Y1993" cm="1">
        <f t="array" ref="Y1993">[1]!s_stmnote_customertop5($A1993,$D1993,4)</f>
        <v>0</v>
      </c>
      <c r="Z1993" cm="1">
        <f t="array" ref="Z1993">[1]!s_stmnote_customertop5($A1993,$D1993,5)</f>
        <v>0</v>
      </c>
      <c r="AA1993" s="9">
        <f>[1]!s_stmnote_salestop5_pct(A1993,D1993)</f>
        <v>16.98</v>
      </c>
      <c r="AB1993" s="9">
        <f>[1]!s_fa_arturn(A1993,D1993)</f>
        <v>13.335699999999999</v>
      </c>
      <c r="AC1993" s="9">
        <f>[1]!fa_apturn(A1993,D1993)</f>
        <v>23.699270113710199</v>
      </c>
      <c r="AD1993" s="9">
        <f>[1]!s_fa_invturn(A1993,D1993)</f>
        <v>20.416699999999999</v>
      </c>
    </row>
    <row r="1994" spans="1:30">
      <c r="A1994">
        <v>600058</v>
      </c>
      <c r="B1994" t="s">
        <v>803</v>
      </c>
      <c r="C1994" t="s">
        <v>4445</v>
      </c>
      <c r="D1994" s="8">
        <f t="shared" si="31"/>
        <v>44561</v>
      </c>
      <c r="E1994" t="s">
        <v>6949</v>
      </c>
      <c r="F1994">
        <v>2</v>
      </c>
      <c r="G1994" t="s">
        <v>11050</v>
      </c>
      <c r="H1994" t="s">
        <v>12310</v>
      </c>
      <c r="L1994" t="str" cm="1">
        <f t="array" ref="L1994">[1]!s_info_industry_gics(A1994,1)</f>
        <v>工业</v>
      </c>
      <c r="M1994" t="str" cm="1">
        <f t="array" ref="M1994">[1]!s_info_industry_gicscode(A1994,1)</f>
        <v>20</v>
      </c>
      <c r="N1994" t="str">
        <f>[1]!s_info_industry_gics(A1994,2)</f>
        <v>资本货物</v>
      </c>
      <c r="O1994" t="str">
        <f>[1]!s_info_industry_gicscode(A1994,2)</f>
        <v>2010</v>
      </c>
      <c r="P1994" cm="1">
        <f t="array" ref="P1994">[1]!s_stmnote_suppliertop5(A1994,D1994,1)</f>
        <v>0</v>
      </c>
      <c r="Q1994">
        <f>[1]!s_stmnote_suppliertop5(A1994,D1994,2)</f>
        <v>0</v>
      </c>
      <c r="R1994" cm="1">
        <f t="array" ref="R1994">[1]!s_stmnote_suppliertop5(A1994,D1994,3)</f>
        <v>0</v>
      </c>
      <c r="S1994" cm="1">
        <f t="array" ref="S1994">[1]!s_stmnote_suppliertop5(A1994,D1994,4)</f>
        <v>0</v>
      </c>
      <c r="T1994" cm="1">
        <f t="array" ref="T1994">[1]!s_stmnote_suppliertop5(A1994,D1994,5)</f>
        <v>0</v>
      </c>
      <c r="U1994" s="9">
        <f>[1]!s_stmnote_purchasetop5_pct(A1994,D1994)</f>
        <v>27.4</v>
      </c>
      <c r="V1994" cm="1">
        <f t="array" ref="V1994">[1]!s_stmnote_customertop5($A1994,$D1994,1)</f>
        <v>0</v>
      </c>
      <c r="W1994" cm="1">
        <f t="array" ref="W1994">[1]!s_stmnote_customertop5($A1994,$D1994,2)</f>
        <v>0</v>
      </c>
      <c r="X1994" cm="1">
        <f t="array" ref="X1994">[1]!s_stmnote_customertop5($A1994,$D1994,3)</f>
        <v>0</v>
      </c>
      <c r="Y1994" cm="1">
        <f t="array" ref="Y1994">[1]!s_stmnote_customertop5($A1994,$D1994,4)</f>
        <v>0</v>
      </c>
      <c r="Z1994" cm="1">
        <f t="array" ref="Z1994">[1]!s_stmnote_customertop5($A1994,$D1994,5)</f>
        <v>0</v>
      </c>
      <c r="AA1994" s="9">
        <f>[1]!s_stmnote_salestop5_pct(A1994,D1994)</f>
        <v>16.98</v>
      </c>
      <c r="AB1994" s="9">
        <f>[1]!s_fa_arturn(A1994,D1994)</f>
        <v>13.335699999999999</v>
      </c>
      <c r="AC1994" s="9">
        <f>[1]!fa_apturn(A1994,D1994)</f>
        <v>23.699270113710199</v>
      </c>
      <c r="AD1994" s="9">
        <f>[1]!s_fa_invturn(A1994,D1994)</f>
        <v>20.416699999999999</v>
      </c>
    </row>
    <row r="1995" spans="1:30">
      <c r="A1995">
        <v>600058</v>
      </c>
      <c r="B1995" t="s">
        <v>803</v>
      </c>
      <c r="C1995" t="s">
        <v>4446</v>
      </c>
      <c r="D1995" s="8">
        <f t="shared" si="31"/>
        <v>44926</v>
      </c>
      <c r="E1995" t="s">
        <v>7619</v>
      </c>
      <c r="F1995">
        <v>1</v>
      </c>
      <c r="G1995" t="s">
        <v>11051</v>
      </c>
      <c r="L1995" t="str" cm="1">
        <f t="array" ref="L1995">[1]!s_info_industry_gics(A1995,1)</f>
        <v>工业</v>
      </c>
      <c r="M1995" t="str" cm="1">
        <f t="array" ref="M1995">[1]!s_info_industry_gicscode(A1995,1)</f>
        <v>20</v>
      </c>
      <c r="N1995" t="str">
        <f>[1]!s_info_industry_gics(A1995,2)</f>
        <v>资本货物</v>
      </c>
      <c r="O1995" t="str">
        <f>[1]!s_info_industry_gicscode(A1995,2)</f>
        <v>2010</v>
      </c>
      <c r="P1995" cm="1">
        <f t="array" ref="P1995">[1]!s_stmnote_suppliertop5(A1995,D1995,1)</f>
        <v>0</v>
      </c>
      <c r="Q1995">
        <f>[1]!s_stmnote_suppliertop5(A1995,D1995,2)</f>
        <v>0</v>
      </c>
      <c r="R1995" cm="1">
        <f t="array" ref="R1995">[1]!s_stmnote_suppliertop5(A1995,D1995,3)</f>
        <v>0</v>
      </c>
      <c r="S1995" cm="1">
        <f t="array" ref="S1995">[1]!s_stmnote_suppliertop5(A1995,D1995,4)</f>
        <v>0</v>
      </c>
      <c r="T1995" cm="1">
        <f t="array" ref="T1995">[1]!s_stmnote_suppliertop5(A1995,D1995,5)</f>
        <v>0</v>
      </c>
      <c r="U1995" s="9">
        <f>[1]!s_stmnote_purchasetop5_pct(A1995,D1995)</f>
        <v>20.36</v>
      </c>
      <c r="V1995" cm="1">
        <f t="array" ref="V1995">[1]!s_stmnote_customertop5($A1995,$D1995,1)</f>
        <v>0</v>
      </c>
      <c r="W1995" cm="1">
        <f t="array" ref="W1995">[1]!s_stmnote_customertop5($A1995,$D1995,2)</f>
        <v>0</v>
      </c>
      <c r="X1995" cm="1">
        <f t="array" ref="X1995">[1]!s_stmnote_customertop5($A1995,$D1995,3)</f>
        <v>0</v>
      </c>
      <c r="Y1995" cm="1">
        <f t="array" ref="Y1995">[1]!s_stmnote_customertop5($A1995,$D1995,4)</f>
        <v>0</v>
      </c>
      <c r="Z1995" cm="1">
        <f t="array" ref="Z1995">[1]!s_stmnote_customertop5($A1995,$D1995,5)</f>
        <v>0</v>
      </c>
      <c r="AA1995" s="9">
        <f>[1]!s_stmnote_salestop5_pct(A1995,D1995)</f>
        <v>13.29</v>
      </c>
      <c r="AB1995" s="9">
        <f>[1]!s_fa_arturn(A1995,D1995)</f>
        <v>9.89</v>
      </c>
      <c r="AC1995" s="9">
        <f>[1]!fa_apturn(A1995,D1995)</f>
        <v>26.935944580997301</v>
      </c>
      <c r="AD1995" s="9">
        <f>[1]!s_fa_invturn(A1995,D1995)</f>
        <v>19.7105</v>
      </c>
    </row>
    <row r="1996" spans="1:30">
      <c r="A1996">
        <v>600058</v>
      </c>
      <c r="B1996" t="s">
        <v>803</v>
      </c>
      <c r="C1996" t="s">
        <v>4447</v>
      </c>
      <c r="D1996" s="8">
        <f t="shared" si="31"/>
        <v>44926</v>
      </c>
      <c r="E1996" t="s">
        <v>7001</v>
      </c>
      <c r="F1996">
        <v>1</v>
      </c>
      <c r="G1996" t="s">
        <v>9171</v>
      </c>
      <c r="L1996" t="str" cm="1">
        <f t="array" ref="L1996">[1]!s_info_industry_gics(A1996,1)</f>
        <v>工业</v>
      </c>
      <c r="M1996" t="str" cm="1">
        <f t="array" ref="M1996">[1]!s_info_industry_gicscode(A1996,1)</f>
        <v>20</v>
      </c>
      <c r="N1996" t="str">
        <f>[1]!s_info_industry_gics(A1996,2)</f>
        <v>资本货物</v>
      </c>
      <c r="O1996" t="str">
        <f>[1]!s_info_industry_gicscode(A1996,2)</f>
        <v>2010</v>
      </c>
      <c r="P1996" cm="1">
        <f t="array" ref="P1996">[1]!s_stmnote_suppliertop5(A1996,D1996,1)</f>
        <v>0</v>
      </c>
      <c r="Q1996">
        <f>[1]!s_stmnote_suppliertop5(A1996,D1996,2)</f>
        <v>0</v>
      </c>
      <c r="R1996" cm="1">
        <f t="array" ref="R1996">[1]!s_stmnote_suppliertop5(A1996,D1996,3)</f>
        <v>0</v>
      </c>
      <c r="S1996" cm="1">
        <f t="array" ref="S1996">[1]!s_stmnote_suppliertop5(A1996,D1996,4)</f>
        <v>0</v>
      </c>
      <c r="T1996" cm="1">
        <f t="array" ref="T1996">[1]!s_stmnote_suppliertop5(A1996,D1996,5)</f>
        <v>0</v>
      </c>
      <c r="U1996" s="9">
        <f>[1]!s_stmnote_purchasetop5_pct(A1996,D1996)</f>
        <v>20.36</v>
      </c>
      <c r="V1996" cm="1">
        <f t="array" ref="V1996">[1]!s_stmnote_customertop5($A1996,$D1996,1)</f>
        <v>0</v>
      </c>
      <c r="W1996" cm="1">
        <f t="array" ref="W1996">[1]!s_stmnote_customertop5($A1996,$D1996,2)</f>
        <v>0</v>
      </c>
      <c r="X1996" cm="1">
        <f t="array" ref="X1996">[1]!s_stmnote_customertop5($A1996,$D1996,3)</f>
        <v>0</v>
      </c>
      <c r="Y1996" cm="1">
        <f t="array" ref="Y1996">[1]!s_stmnote_customertop5($A1996,$D1996,4)</f>
        <v>0</v>
      </c>
      <c r="Z1996" cm="1">
        <f t="array" ref="Z1996">[1]!s_stmnote_customertop5($A1996,$D1996,5)</f>
        <v>0</v>
      </c>
      <c r="AA1996" s="9">
        <f>[1]!s_stmnote_salestop5_pct(A1996,D1996)</f>
        <v>13.29</v>
      </c>
      <c r="AB1996" s="9">
        <f>[1]!s_fa_arturn(A1996,D1996)</f>
        <v>9.89</v>
      </c>
      <c r="AC1996" s="9">
        <f>[1]!fa_apturn(A1996,D1996)</f>
        <v>26.935944580997301</v>
      </c>
      <c r="AD1996" s="9">
        <f>[1]!s_fa_invturn(A1996,D1996)</f>
        <v>19.7105</v>
      </c>
    </row>
    <row r="1997" spans="1:30">
      <c r="A1997">
        <v>600058</v>
      </c>
      <c r="B1997" t="s">
        <v>803</v>
      </c>
      <c r="C1997" t="s">
        <v>4448</v>
      </c>
      <c r="D1997" s="8">
        <f t="shared" si="31"/>
        <v>45291</v>
      </c>
      <c r="E1997" t="s">
        <v>7013</v>
      </c>
      <c r="F1997">
        <v>2</v>
      </c>
      <c r="G1997" t="s">
        <v>11052</v>
      </c>
      <c r="H1997" t="s">
        <v>12311</v>
      </c>
      <c r="L1997" t="str" cm="1">
        <f t="array" ref="L1997">[1]!s_info_industry_gics(A1997,1)</f>
        <v>工业</v>
      </c>
      <c r="M1997" t="str" cm="1">
        <f t="array" ref="M1997">[1]!s_info_industry_gicscode(A1997,1)</f>
        <v>20</v>
      </c>
      <c r="N1997" t="str">
        <f>[1]!s_info_industry_gics(A1997,2)</f>
        <v>资本货物</v>
      </c>
      <c r="O1997" t="str">
        <f>[1]!s_info_industry_gicscode(A1997,2)</f>
        <v>2010</v>
      </c>
      <c r="P1997" cm="1">
        <f t="array" ref="P1997">[1]!s_stmnote_suppliertop5(A1997,D1997,1)</f>
        <v>0</v>
      </c>
      <c r="Q1997">
        <f>[1]!s_stmnote_suppliertop5(A1997,D1997,2)</f>
        <v>0</v>
      </c>
      <c r="R1997" cm="1">
        <f t="array" ref="R1997">[1]!s_stmnote_suppliertop5(A1997,D1997,3)</f>
        <v>0</v>
      </c>
      <c r="S1997" cm="1">
        <f t="array" ref="S1997">[1]!s_stmnote_suppliertop5(A1997,D1997,4)</f>
        <v>0</v>
      </c>
      <c r="T1997" cm="1">
        <f t="array" ref="T1997">[1]!s_stmnote_suppliertop5(A1997,D1997,5)</f>
        <v>0</v>
      </c>
      <c r="U1997" s="9">
        <f>[1]!s_stmnote_purchasetop5_pct(A1997,D1997)</f>
        <v>15.68</v>
      </c>
      <c r="V1997" cm="1">
        <f t="array" ref="V1997">[1]!s_stmnote_customertop5($A1997,$D1997,1)</f>
        <v>0</v>
      </c>
      <c r="W1997" cm="1">
        <f t="array" ref="W1997">[1]!s_stmnote_customertop5($A1997,$D1997,2)</f>
        <v>0</v>
      </c>
      <c r="X1997" cm="1">
        <f t="array" ref="X1997">[1]!s_stmnote_customertop5($A1997,$D1997,3)</f>
        <v>0</v>
      </c>
      <c r="Y1997" cm="1">
        <f t="array" ref="Y1997">[1]!s_stmnote_customertop5($A1997,$D1997,4)</f>
        <v>0</v>
      </c>
      <c r="Z1997" cm="1">
        <f t="array" ref="Z1997">[1]!s_stmnote_customertop5($A1997,$D1997,5)</f>
        <v>0</v>
      </c>
      <c r="AA1997" s="9">
        <f>[1]!s_stmnote_salestop5_pct(A1997,D1997)</f>
        <v>13.48</v>
      </c>
      <c r="AB1997" s="9">
        <f>[1]!s_fa_arturn(A1997,D1997)</f>
        <v>9.5123999999999995</v>
      </c>
      <c r="AC1997" s="9">
        <f>[1]!fa_apturn(A1997,D1997)</f>
        <v>29.104146713339301</v>
      </c>
      <c r="AD1997" s="9">
        <f>[1]!s_fa_invturn(A1997,D1997)</f>
        <v>24.988700000000001</v>
      </c>
    </row>
    <row r="1998" spans="1:30">
      <c r="A1998">
        <v>600058</v>
      </c>
      <c r="B1998" t="s">
        <v>803</v>
      </c>
      <c r="C1998" t="s">
        <v>4449</v>
      </c>
      <c r="D1998" s="8">
        <f t="shared" si="31"/>
        <v>45291</v>
      </c>
      <c r="E1998" t="s">
        <v>6942</v>
      </c>
      <c r="F1998">
        <v>1</v>
      </c>
      <c r="G1998" t="s">
        <v>9172</v>
      </c>
      <c r="L1998" t="str" cm="1">
        <f t="array" ref="L1998">[1]!s_info_industry_gics(A1998,1)</f>
        <v>工业</v>
      </c>
      <c r="M1998" t="str" cm="1">
        <f t="array" ref="M1998">[1]!s_info_industry_gicscode(A1998,1)</f>
        <v>20</v>
      </c>
      <c r="N1998" t="str">
        <f>[1]!s_info_industry_gics(A1998,2)</f>
        <v>资本货物</v>
      </c>
      <c r="O1998" t="str">
        <f>[1]!s_info_industry_gicscode(A1998,2)</f>
        <v>2010</v>
      </c>
      <c r="P1998" cm="1">
        <f t="array" ref="P1998">[1]!s_stmnote_suppliertop5(A1998,D1998,1)</f>
        <v>0</v>
      </c>
      <c r="Q1998">
        <f>[1]!s_stmnote_suppliertop5(A1998,D1998,2)</f>
        <v>0</v>
      </c>
      <c r="R1998" cm="1">
        <f t="array" ref="R1998">[1]!s_stmnote_suppliertop5(A1998,D1998,3)</f>
        <v>0</v>
      </c>
      <c r="S1998" cm="1">
        <f t="array" ref="S1998">[1]!s_stmnote_suppliertop5(A1998,D1998,4)</f>
        <v>0</v>
      </c>
      <c r="T1998" cm="1">
        <f t="array" ref="T1998">[1]!s_stmnote_suppliertop5(A1998,D1998,5)</f>
        <v>0</v>
      </c>
      <c r="U1998" s="9">
        <f>[1]!s_stmnote_purchasetop5_pct(A1998,D1998)</f>
        <v>15.68</v>
      </c>
      <c r="V1998" cm="1">
        <f t="array" ref="V1998">[1]!s_stmnote_customertop5($A1998,$D1998,1)</f>
        <v>0</v>
      </c>
      <c r="W1998" cm="1">
        <f t="array" ref="W1998">[1]!s_stmnote_customertop5($A1998,$D1998,2)</f>
        <v>0</v>
      </c>
      <c r="X1998" cm="1">
        <f t="array" ref="X1998">[1]!s_stmnote_customertop5($A1998,$D1998,3)</f>
        <v>0</v>
      </c>
      <c r="Y1998" cm="1">
        <f t="array" ref="Y1998">[1]!s_stmnote_customertop5($A1998,$D1998,4)</f>
        <v>0</v>
      </c>
      <c r="Z1998" cm="1">
        <f t="array" ref="Z1998">[1]!s_stmnote_customertop5($A1998,$D1998,5)</f>
        <v>0</v>
      </c>
      <c r="AA1998" s="9">
        <f>[1]!s_stmnote_salestop5_pct(A1998,D1998)</f>
        <v>13.48</v>
      </c>
      <c r="AB1998" s="9">
        <f>[1]!s_fa_arturn(A1998,D1998)</f>
        <v>9.5123999999999995</v>
      </c>
      <c r="AC1998" s="9">
        <f>[1]!fa_apturn(A1998,D1998)</f>
        <v>29.104146713339301</v>
      </c>
      <c r="AD1998" s="9">
        <f>[1]!s_fa_invturn(A1998,D1998)</f>
        <v>24.988700000000001</v>
      </c>
    </row>
    <row r="1999" spans="1:30">
      <c r="A1999">
        <v>600058</v>
      </c>
      <c r="B1999" t="s">
        <v>803</v>
      </c>
      <c r="C1999" t="s">
        <v>4450</v>
      </c>
      <c r="D1999" s="8">
        <f t="shared" si="31"/>
        <v>45291</v>
      </c>
      <c r="E1999" t="s">
        <v>7046</v>
      </c>
      <c r="F1999">
        <v>1</v>
      </c>
      <c r="G1999" t="s">
        <v>9173</v>
      </c>
      <c r="L1999" t="str" cm="1">
        <f t="array" ref="L1999">[1]!s_info_industry_gics(A1999,1)</f>
        <v>工业</v>
      </c>
      <c r="M1999" t="str" cm="1">
        <f t="array" ref="M1999">[1]!s_info_industry_gicscode(A1999,1)</f>
        <v>20</v>
      </c>
      <c r="N1999" t="str">
        <f>[1]!s_info_industry_gics(A1999,2)</f>
        <v>资本货物</v>
      </c>
      <c r="O1999" t="str">
        <f>[1]!s_info_industry_gicscode(A1999,2)</f>
        <v>2010</v>
      </c>
      <c r="P1999" cm="1">
        <f t="array" ref="P1999">[1]!s_stmnote_suppliertop5(A1999,D1999,1)</f>
        <v>0</v>
      </c>
      <c r="Q1999">
        <f>[1]!s_stmnote_suppliertop5(A1999,D1999,2)</f>
        <v>0</v>
      </c>
      <c r="R1999" cm="1">
        <f t="array" ref="R1999">[1]!s_stmnote_suppliertop5(A1999,D1999,3)</f>
        <v>0</v>
      </c>
      <c r="S1999" cm="1">
        <f t="array" ref="S1999">[1]!s_stmnote_suppliertop5(A1999,D1999,4)</f>
        <v>0</v>
      </c>
      <c r="T1999" cm="1">
        <f t="array" ref="T1999">[1]!s_stmnote_suppliertop5(A1999,D1999,5)</f>
        <v>0</v>
      </c>
      <c r="U1999" s="9">
        <f>[1]!s_stmnote_purchasetop5_pct(A1999,D1999)</f>
        <v>15.68</v>
      </c>
      <c r="V1999" cm="1">
        <f t="array" ref="V1999">[1]!s_stmnote_customertop5($A1999,$D1999,1)</f>
        <v>0</v>
      </c>
      <c r="W1999" cm="1">
        <f t="array" ref="W1999">[1]!s_stmnote_customertop5($A1999,$D1999,2)</f>
        <v>0</v>
      </c>
      <c r="X1999" cm="1">
        <f t="array" ref="X1999">[1]!s_stmnote_customertop5($A1999,$D1999,3)</f>
        <v>0</v>
      </c>
      <c r="Y1999" cm="1">
        <f t="array" ref="Y1999">[1]!s_stmnote_customertop5($A1999,$D1999,4)</f>
        <v>0</v>
      </c>
      <c r="Z1999" cm="1">
        <f t="array" ref="Z1999">[1]!s_stmnote_customertop5($A1999,$D1999,5)</f>
        <v>0</v>
      </c>
      <c r="AA1999" s="9">
        <f>[1]!s_stmnote_salestop5_pct(A1999,D1999)</f>
        <v>13.48</v>
      </c>
      <c r="AB1999" s="9">
        <f>[1]!s_fa_arturn(A1999,D1999)</f>
        <v>9.5123999999999995</v>
      </c>
      <c r="AC1999" s="9">
        <f>[1]!fa_apturn(A1999,D1999)</f>
        <v>29.104146713339301</v>
      </c>
      <c r="AD1999" s="9">
        <f>[1]!s_fa_invturn(A1999,D1999)</f>
        <v>24.988700000000001</v>
      </c>
    </row>
    <row r="2000" spans="1:30">
      <c r="A2000">
        <v>600058</v>
      </c>
      <c r="B2000" t="s">
        <v>803</v>
      </c>
      <c r="C2000" t="s">
        <v>4449</v>
      </c>
      <c r="D2000" s="8">
        <f t="shared" ref="D2000:D2063" si="32">DATE(YEAR(E2000), 12, 31)</f>
        <v>45291</v>
      </c>
      <c r="E2000" t="s">
        <v>7091</v>
      </c>
      <c r="F2000">
        <v>1</v>
      </c>
      <c r="G2000" t="s">
        <v>9174</v>
      </c>
      <c r="L2000" t="str" cm="1">
        <f t="array" ref="L2000">[1]!s_info_industry_gics(A2000,1)</f>
        <v>工业</v>
      </c>
      <c r="M2000" t="str" cm="1">
        <f t="array" ref="M2000">[1]!s_info_industry_gicscode(A2000,1)</f>
        <v>20</v>
      </c>
      <c r="N2000" t="str">
        <f>[1]!s_info_industry_gics(A2000,2)</f>
        <v>资本货物</v>
      </c>
      <c r="O2000" t="str">
        <f>[1]!s_info_industry_gicscode(A2000,2)</f>
        <v>2010</v>
      </c>
      <c r="P2000" cm="1">
        <f t="array" ref="P2000">[1]!s_stmnote_suppliertop5(A2000,D2000,1)</f>
        <v>0</v>
      </c>
      <c r="Q2000">
        <f>[1]!s_stmnote_suppliertop5(A2000,D2000,2)</f>
        <v>0</v>
      </c>
      <c r="R2000" cm="1">
        <f t="array" ref="R2000">[1]!s_stmnote_suppliertop5(A2000,D2000,3)</f>
        <v>0</v>
      </c>
      <c r="S2000" cm="1">
        <f t="array" ref="S2000">[1]!s_stmnote_suppliertop5(A2000,D2000,4)</f>
        <v>0</v>
      </c>
      <c r="T2000" cm="1">
        <f t="array" ref="T2000">[1]!s_stmnote_suppliertop5(A2000,D2000,5)</f>
        <v>0</v>
      </c>
      <c r="U2000" s="9">
        <f>[1]!s_stmnote_purchasetop5_pct(A2000,D2000)</f>
        <v>15.68</v>
      </c>
      <c r="V2000" cm="1">
        <f t="array" ref="V2000">[1]!s_stmnote_customertop5($A2000,$D2000,1)</f>
        <v>0</v>
      </c>
      <c r="W2000" cm="1">
        <f t="array" ref="W2000">[1]!s_stmnote_customertop5($A2000,$D2000,2)</f>
        <v>0</v>
      </c>
      <c r="X2000" cm="1">
        <f t="array" ref="X2000">[1]!s_stmnote_customertop5($A2000,$D2000,3)</f>
        <v>0</v>
      </c>
      <c r="Y2000" cm="1">
        <f t="array" ref="Y2000">[1]!s_stmnote_customertop5($A2000,$D2000,4)</f>
        <v>0</v>
      </c>
      <c r="Z2000" cm="1">
        <f t="array" ref="Z2000">[1]!s_stmnote_customertop5($A2000,$D2000,5)</f>
        <v>0</v>
      </c>
      <c r="AA2000" s="9">
        <f>[1]!s_stmnote_salestop5_pct(A2000,D2000)</f>
        <v>13.48</v>
      </c>
      <c r="AB2000" s="9">
        <f>[1]!s_fa_arturn(A2000,D2000)</f>
        <v>9.5123999999999995</v>
      </c>
      <c r="AC2000" s="9">
        <f>[1]!fa_apturn(A2000,D2000)</f>
        <v>29.104146713339301</v>
      </c>
      <c r="AD2000" s="9">
        <f>[1]!s_fa_invturn(A2000,D2000)</f>
        <v>24.988700000000001</v>
      </c>
    </row>
    <row r="2001" spans="1:30">
      <c r="A2001">
        <v>600058</v>
      </c>
      <c r="B2001" t="s">
        <v>803</v>
      </c>
      <c r="C2001" t="s">
        <v>4451</v>
      </c>
      <c r="D2001" s="8">
        <f t="shared" si="32"/>
        <v>45657</v>
      </c>
      <c r="E2001" t="s">
        <v>7263</v>
      </c>
      <c r="F2001">
        <v>1</v>
      </c>
      <c r="G2001" t="s">
        <v>9175</v>
      </c>
      <c r="L2001" t="str" cm="1">
        <f t="array" ref="L2001">[1]!s_info_industry_gics(A2001,1)</f>
        <v>工业</v>
      </c>
      <c r="M2001" t="str" cm="1">
        <f t="array" ref="M2001">[1]!s_info_industry_gicscode(A2001,1)</f>
        <v>20</v>
      </c>
      <c r="N2001" t="str">
        <f>[1]!s_info_industry_gics(A2001,2)</f>
        <v>资本货物</v>
      </c>
      <c r="O2001" t="str">
        <f>[1]!s_info_industry_gicscode(A2001,2)</f>
        <v>2010</v>
      </c>
      <c r="P2001" cm="1">
        <f t="array" ref="P2001">[1]!s_stmnote_suppliertop5(A2001,D2001,1)</f>
        <v>0</v>
      </c>
      <c r="Q2001">
        <f>[1]!s_stmnote_suppliertop5(A2001,D2001,2)</f>
        <v>0</v>
      </c>
      <c r="R2001" cm="1">
        <f t="array" ref="R2001">[1]!s_stmnote_suppliertop5(A2001,D2001,3)</f>
        <v>0</v>
      </c>
      <c r="S2001" cm="1">
        <f t="array" ref="S2001">[1]!s_stmnote_suppliertop5(A2001,D2001,4)</f>
        <v>0</v>
      </c>
      <c r="T2001" cm="1">
        <f t="array" ref="T2001">[1]!s_stmnote_suppliertop5(A2001,D2001,5)</f>
        <v>0</v>
      </c>
      <c r="U2001" s="9">
        <f>[1]!s_stmnote_purchasetop5_pct(A2001,D2001)</f>
        <v>0</v>
      </c>
      <c r="V2001" cm="1">
        <f t="array" ref="V2001">[1]!s_stmnote_customertop5($A2001,$D2001,1)</f>
        <v>0</v>
      </c>
      <c r="W2001" cm="1">
        <f t="array" ref="W2001">[1]!s_stmnote_customertop5($A2001,$D2001,2)</f>
        <v>0</v>
      </c>
      <c r="X2001" cm="1">
        <f t="array" ref="X2001">[1]!s_stmnote_customertop5($A2001,$D2001,3)</f>
        <v>0</v>
      </c>
      <c r="Y2001" cm="1">
        <f t="array" ref="Y2001">[1]!s_stmnote_customertop5($A2001,$D2001,4)</f>
        <v>0</v>
      </c>
      <c r="Z2001" cm="1">
        <f t="array" ref="Z2001">[1]!s_stmnote_customertop5($A2001,$D2001,5)</f>
        <v>0</v>
      </c>
      <c r="AA2001" s="9">
        <f>[1]!s_stmnote_salestop5_pct(A2001,D2001)</f>
        <v>0</v>
      </c>
      <c r="AB2001" s="9">
        <f>[1]!s_fa_arturn(A2001,D2001)</f>
        <v>0</v>
      </c>
      <c r="AC2001" s="9">
        <f>[1]!fa_apturn(A2001,D2001)</f>
        <v>0</v>
      </c>
      <c r="AD2001" s="9">
        <f>[1]!s_fa_invturn(A2001,D2001)</f>
        <v>0</v>
      </c>
    </row>
    <row r="2002" spans="1:30">
      <c r="A2002">
        <v>600153</v>
      </c>
      <c r="B2002" t="s">
        <v>826</v>
      </c>
      <c r="C2002" t="s">
        <v>4541</v>
      </c>
      <c r="D2002" s="8">
        <f t="shared" si="32"/>
        <v>44561</v>
      </c>
      <c r="E2002" t="s">
        <v>7773</v>
      </c>
      <c r="F2002">
        <v>2</v>
      </c>
      <c r="G2002" t="s">
        <v>11089</v>
      </c>
      <c r="H2002" t="s">
        <v>12326</v>
      </c>
      <c r="L2002" t="str" cm="1">
        <f t="array" ref="L2002">[1]!s_info_industry_gics(A2002,1)</f>
        <v>工业</v>
      </c>
      <c r="M2002" t="str" cm="1">
        <f t="array" ref="M2002">[1]!s_info_industry_gicscode(A2002,1)</f>
        <v>20</v>
      </c>
      <c r="N2002" t="str">
        <f>[1]!s_info_industry_gics(A2002,2)</f>
        <v>资本货物</v>
      </c>
      <c r="O2002" t="str">
        <f>[1]!s_info_industry_gicscode(A2002,2)</f>
        <v>2010</v>
      </c>
      <c r="P2002" cm="1">
        <f t="array" ref="P2002">[1]!s_stmnote_suppliertop5(A2002,D2002,1)</f>
        <v>0</v>
      </c>
      <c r="Q2002">
        <f>[1]!s_stmnote_suppliertop5(A2002,D2002,2)</f>
        <v>0</v>
      </c>
      <c r="R2002" cm="1">
        <f t="array" ref="R2002">[1]!s_stmnote_suppliertop5(A2002,D2002,3)</f>
        <v>0</v>
      </c>
      <c r="S2002" cm="1">
        <f t="array" ref="S2002">[1]!s_stmnote_suppliertop5(A2002,D2002,4)</f>
        <v>0</v>
      </c>
      <c r="T2002" cm="1">
        <f t="array" ref="T2002">[1]!s_stmnote_suppliertop5(A2002,D2002,5)</f>
        <v>0</v>
      </c>
      <c r="U2002" s="9">
        <f>[1]!s_stmnote_purchasetop5_pct(A2002,D2002)</f>
        <v>4.47</v>
      </c>
      <c r="V2002" cm="1">
        <f t="array" ref="V2002">[1]!s_stmnote_customertop5($A2002,$D2002,1)</f>
        <v>0</v>
      </c>
      <c r="W2002" cm="1">
        <f t="array" ref="W2002">[1]!s_stmnote_customertop5($A2002,$D2002,2)</f>
        <v>0</v>
      </c>
      <c r="X2002" cm="1">
        <f t="array" ref="X2002">[1]!s_stmnote_customertop5($A2002,$D2002,3)</f>
        <v>0</v>
      </c>
      <c r="Y2002" cm="1">
        <f t="array" ref="Y2002">[1]!s_stmnote_customertop5($A2002,$D2002,4)</f>
        <v>0</v>
      </c>
      <c r="Z2002" cm="1">
        <f t="array" ref="Z2002">[1]!s_stmnote_customertop5($A2002,$D2002,5)</f>
        <v>0</v>
      </c>
      <c r="AA2002" s="9">
        <f>[1]!s_stmnote_salestop5_pct(A2002,D2002)</f>
        <v>4.55</v>
      </c>
      <c r="AB2002" s="9">
        <f>[1]!s_fa_arturn(A2002,D2002)</f>
        <v>110.7226</v>
      </c>
      <c r="AC2002" s="9">
        <f>[1]!fa_apturn(A2002,D2002)</f>
        <v>19.595132557391</v>
      </c>
      <c r="AD2002" s="9">
        <f>[1]!s_fa_invturn(A2002,D2002)</f>
        <v>2.3933</v>
      </c>
    </row>
    <row r="2003" spans="1:30">
      <c r="A2003">
        <v>600153</v>
      </c>
      <c r="B2003" t="s">
        <v>826</v>
      </c>
      <c r="C2003" t="s">
        <v>4542</v>
      </c>
      <c r="D2003" s="8">
        <f t="shared" si="32"/>
        <v>44561</v>
      </c>
      <c r="E2003" t="s">
        <v>6920</v>
      </c>
      <c r="F2003">
        <v>1</v>
      </c>
      <c r="G2003" t="s">
        <v>9206</v>
      </c>
      <c r="L2003" t="str" cm="1">
        <f t="array" ref="L2003">[1]!s_info_industry_gics(A2003,1)</f>
        <v>工业</v>
      </c>
      <c r="M2003" t="str" cm="1">
        <f t="array" ref="M2003">[1]!s_info_industry_gicscode(A2003,1)</f>
        <v>20</v>
      </c>
      <c r="N2003" t="str">
        <f>[1]!s_info_industry_gics(A2003,2)</f>
        <v>资本货物</v>
      </c>
      <c r="O2003" t="str">
        <f>[1]!s_info_industry_gicscode(A2003,2)</f>
        <v>2010</v>
      </c>
      <c r="P2003" cm="1">
        <f t="array" ref="P2003">[1]!s_stmnote_suppliertop5(A2003,D2003,1)</f>
        <v>0</v>
      </c>
      <c r="Q2003">
        <f>[1]!s_stmnote_suppliertop5(A2003,D2003,2)</f>
        <v>0</v>
      </c>
      <c r="R2003" cm="1">
        <f t="array" ref="R2003">[1]!s_stmnote_suppliertop5(A2003,D2003,3)</f>
        <v>0</v>
      </c>
      <c r="S2003" cm="1">
        <f t="array" ref="S2003">[1]!s_stmnote_suppliertop5(A2003,D2003,4)</f>
        <v>0</v>
      </c>
      <c r="T2003" cm="1">
        <f t="array" ref="T2003">[1]!s_stmnote_suppliertop5(A2003,D2003,5)</f>
        <v>0</v>
      </c>
      <c r="U2003" s="9">
        <f>[1]!s_stmnote_purchasetop5_pct(A2003,D2003)</f>
        <v>4.47</v>
      </c>
      <c r="V2003" cm="1">
        <f t="array" ref="V2003">[1]!s_stmnote_customertop5($A2003,$D2003,1)</f>
        <v>0</v>
      </c>
      <c r="W2003" cm="1">
        <f t="array" ref="W2003">[1]!s_stmnote_customertop5($A2003,$D2003,2)</f>
        <v>0</v>
      </c>
      <c r="X2003" cm="1">
        <f t="array" ref="X2003">[1]!s_stmnote_customertop5($A2003,$D2003,3)</f>
        <v>0</v>
      </c>
      <c r="Y2003" cm="1">
        <f t="array" ref="Y2003">[1]!s_stmnote_customertop5($A2003,$D2003,4)</f>
        <v>0</v>
      </c>
      <c r="Z2003" cm="1">
        <f t="array" ref="Z2003">[1]!s_stmnote_customertop5($A2003,$D2003,5)</f>
        <v>0</v>
      </c>
      <c r="AA2003" s="9">
        <f>[1]!s_stmnote_salestop5_pct(A2003,D2003)</f>
        <v>4.55</v>
      </c>
      <c r="AB2003" s="9">
        <f>[1]!s_fa_arturn(A2003,D2003)</f>
        <v>110.7226</v>
      </c>
      <c r="AC2003" s="9">
        <f>[1]!fa_apturn(A2003,D2003)</f>
        <v>19.595132557391</v>
      </c>
      <c r="AD2003" s="9">
        <f>[1]!s_fa_invturn(A2003,D2003)</f>
        <v>2.3933</v>
      </c>
    </row>
    <row r="2004" spans="1:30">
      <c r="A2004">
        <v>600153</v>
      </c>
      <c r="B2004" t="s">
        <v>826</v>
      </c>
      <c r="C2004" t="s">
        <v>4543</v>
      </c>
      <c r="D2004" s="8">
        <f t="shared" si="32"/>
        <v>44561</v>
      </c>
      <c r="E2004" t="s">
        <v>7060</v>
      </c>
      <c r="F2004">
        <v>1</v>
      </c>
      <c r="G2004" t="s">
        <v>11090</v>
      </c>
      <c r="L2004" t="str" cm="1">
        <f t="array" ref="L2004">[1]!s_info_industry_gics(A2004,1)</f>
        <v>工业</v>
      </c>
      <c r="M2004" t="str" cm="1">
        <f t="array" ref="M2004">[1]!s_info_industry_gicscode(A2004,1)</f>
        <v>20</v>
      </c>
      <c r="N2004" t="str">
        <f>[1]!s_info_industry_gics(A2004,2)</f>
        <v>资本货物</v>
      </c>
      <c r="O2004" t="str">
        <f>[1]!s_info_industry_gicscode(A2004,2)</f>
        <v>2010</v>
      </c>
      <c r="P2004" cm="1">
        <f t="array" ref="P2004">[1]!s_stmnote_suppliertop5(A2004,D2004,1)</f>
        <v>0</v>
      </c>
      <c r="Q2004">
        <f>[1]!s_stmnote_suppliertop5(A2004,D2004,2)</f>
        <v>0</v>
      </c>
      <c r="R2004" cm="1">
        <f t="array" ref="R2004">[1]!s_stmnote_suppliertop5(A2004,D2004,3)</f>
        <v>0</v>
      </c>
      <c r="S2004" cm="1">
        <f t="array" ref="S2004">[1]!s_stmnote_suppliertop5(A2004,D2004,4)</f>
        <v>0</v>
      </c>
      <c r="T2004" cm="1">
        <f t="array" ref="T2004">[1]!s_stmnote_suppliertop5(A2004,D2004,5)</f>
        <v>0</v>
      </c>
      <c r="U2004" s="9">
        <f>[1]!s_stmnote_purchasetop5_pct(A2004,D2004)</f>
        <v>4.47</v>
      </c>
      <c r="V2004" cm="1">
        <f t="array" ref="V2004">[1]!s_stmnote_customertop5($A2004,$D2004,1)</f>
        <v>0</v>
      </c>
      <c r="W2004" cm="1">
        <f t="array" ref="W2004">[1]!s_stmnote_customertop5($A2004,$D2004,2)</f>
        <v>0</v>
      </c>
      <c r="X2004" cm="1">
        <f t="array" ref="X2004">[1]!s_stmnote_customertop5($A2004,$D2004,3)</f>
        <v>0</v>
      </c>
      <c r="Y2004" cm="1">
        <f t="array" ref="Y2004">[1]!s_stmnote_customertop5($A2004,$D2004,4)</f>
        <v>0</v>
      </c>
      <c r="Z2004" cm="1">
        <f t="array" ref="Z2004">[1]!s_stmnote_customertop5($A2004,$D2004,5)</f>
        <v>0</v>
      </c>
      <c r="AA2004" s="9">
        <f>[1]!s_stmnote_salestop5_pct(A2004,D2004)</f>
        <v>4.55</v>
      </c>
      <c r="AB2004" s="9">
        <f>[1]!s_fa_arturn(A2004,D2004)</f>
        <v>110.7226</v>
      </c>
      <c r="AC2004" s="9">
        <f>[1]!fa_apturn(A2004,D2004)</f>
        <v>19.595132557391</v>
      </c>
      <c r="AD2004" s="9">
        <f>[1]!s_fa_invturn(A2004,D2004)</f>
        <v>2.3933</v>
      </c>
    </row>
    <row r="2005" spans="1:30">
      <c r="A2005">
        <v>600153</v>
      </c>
      <c r="B2005" t="s">
        <v>826</v>
      </c>
      <c r="C2005" t="s">
        <v>4544</v>
      </c>
      <c r="D2005" s="8">
        <f t="shared" si="32"/>
        <v>44561</v>
      </c>
      <c r="E2005" t="s">
        <v>7176</v>
      </c>
      <c r="F2005">
        <v>1</v>
      </c>
      <c r="G2005" t="s">
        <v>9207</v>
      </c>
      <c r="L2005" t="str" cm="1">
        <f t="array" ref="L2005">[1]!s_info_industry_gics(A2005,1)</f>
        <v>工业</v>
      </c>
      <c r="M2005" t="str" cm="1">
        <f t="array" ref="M2005">[1]!s_info_industry_gicscode(A2005,1)</f>
        <v>20</v>
      </c>
      <c r="N2005" t="str">
        <f>[1]!s_info_industry_gics(A2005,2)</f>
        <v>资本货物</v>
      </c>
      <c r="O2005" t="str">
        <f>[1]!s_info_industry_gicscode(A2005,2)</f>
        <v>2010</v>
      </c>
      <c r="P2005" cm="1">
        <f t="array" ref="P2005">[1]!s_stmnote_suppliertop5(A2005,D2005,1)</f>
        <v>0</v>
      </c>
      <c r="Q2005">
        <f>[1]!s_stmnote_suppliertop5(A2005,D2005,2)</f>
        <v>0</v>
      </c>
      <c r="R2005" cm="1">
        <f t="array" ref="R2005">[1]!s_stmnote_suppliertop5(A2005,D2005,3)</f>
        <v>0</v>
      </c>
      <c r="S2005" cm="1">
        <f t="array" ref="S2005">[1]!s_stmnote_suppliertop5(A2005,D2005,4)</f>
        <v>0</v>
      </c>
      <c r="T2005" cm="1">
        <f t="array" ref="T2005">[1]!s_stmnote_suppliertop5(A2005,D2005,5)</f>
        <v>0</v>
      </c>
      <c r="U2005" s="9">
        <f>[1]!s_stmnote_purchasetop5_pct(A2005,D2005)</f>
        <v>4.47</v>
      </c>
      <c r="V2005" cm="1">
        <f t="array" ref="V2005">[1]!s_stmnote_customertop5($A2005,$D2005,1)</f>
        <v>0</v>
      </c>
      <c r="W2005" cm="1">
        <f t="array" ref="W2005">[1]!s_stmnote_customertop5($A2005,$D2005,2)</f>
        <v>0</v>
      </c>
      <c r="X2005" cm="1">
        <f t="array" ref="X2005">[1]!s_stmnote_customertop5($A2005,$D2005,3)</f>
        <v>0</v>
      </c>
      <c r="Y2005" cm="1">
        <f t="array" ref="Y2005">[1]!s_stmnote_customertop5($A2005,$D2005,4)</f>
        <v>0</v>
      </c>
      <c r="Z2005" cm="1">
        <f t="array" ref="Z2005">[1]!s_stmnote_customertop5($A2005,$D2005,5)</f>
        <v>0</v>
      </c>
      <c r="AA2005" s="9">
        <f>[1]!s_stmnote_salestop5_pct(A2005,D2005)</f>
        <v>4.55</v>
      </c>
      <c r="AB2005" s="9">
        <f>[1]!s_fa_arturn(A2005,D2005)</f>
        <v>110.7226</v>
      </c>
      <c r="AC2005" s="9">
        <f>[1]!fa_apturn(A2005,D2005)</f>
        <v>19.595132557391</v>
      </c>
      <c r="AD2005" s="9">
        <f>[1]!s_fa_invturn(A2005,D2005)</f>
        <v>2.3933</v>
      </c>
    </row>
    <row r="2006" spans="1:30">
      <c r="A2006">
        <v>600153</v>
      </c>
      <c r="B2006" t="s">
        <v>826</v>
      </c>
      <c r="C2006" t="s">
        <v>4544</v>
      </c>
      <c r="D2006" s="8">
        <f t="shared" si="32"/>
        <v>44561</v>
      </c>
      <c r="E2006" t="s">
        <v>7064</v>
      </c>
      <c r="F2006">
        <v>1</v>
      </c>
      <c r="G2006" t="s">
        <v>9207</v>
      </c>
      <c r="L2006" t="str" cm="1">
        <f t="array" ref="L2006">[1]!s_info_industry_gics(A2006,1)</f>
        <v>工业</v>
      </c>
      <c r="M2006" t="str" cm="1">
        <f t="array" ref="M2006">[1]!s_info_industry_gicscode(A2006,1)</f>
        <v>20</v>
      </c>
      <c r="N2006" t="str">
        <f>[1]!s_info_industry_gics(A2006,2)</f>
        <v>资本货物</v>
      </c>
      <c r="O2006" t="str">
        <f>[1]!s_info_industry_gicscode(A2006,2)</f>
        <v>2010</v>
      </c>
      <c r="P2006" cm="1">
        <f t="array" ref="P2006">[1]!s_stmnote_suppliertop5(A2006,D2006,1)</f>
        <v>0</v>
      </c>
      <c r="Q2006">
        <f>[1]!s_stmnote_suppliertop5(A2006,D2006,2)</f>
        <v>0</v>
      </c>
      <c r="R2006" cm="1">
        <f t="array" ref="R2006">[1]!s_stmnote_suppliertop5(A2006,D2006,3)</f>
        <v>0</v>
      </c>
      <c r="S2006" cm="1">
        <f t="array" ref="S2006">[1]!s_stmnote_suppliertop5(A2006,D2006,4)</f>
        <v>0</v>
      </c>
      <c r="T2006" cm="1">
        <f t="array" ref="T2006">[1]!s_stmnote_suppliertop5(A2006,D2006,5)</f>
        <v>0</v>
      </c>
      <c r="U2006" s="9">
        <f>[1]!s_stmnote_purchasetop5_pct(A2006,D2006)</f>
        <v>4.47</v>
      </c>
      <c r="V2006" cm="1">
        <f t="array" ref="V2006">[1]!s_stmnote_customertop5($A2006,$D2006,1)</f>
        <v>0</v>
      </c>
      <c r="W2006" cm="1">
        <f t="array" ref="W2006">[1]!s_stmnote_customertop5($A2006,$D2006,2)</f>
        <v>0</v>
      </c>
      <c r="X2006" cm="1">
        <f t="array" ref="X2006">[1]!s_stmnote_customertop5($A2006,$D2006,3)</f>
        <v>0</v>
      </c>
      <c r="Y2006" cm="1">
        <f t="array" ref="Y2006">[1]!s_stmnote_customertop5($A2006,$D2006,4)</f>
        <v>0</v>
      </c>
      <c r="Z2006" cm="1">
        <f t="array" ref="Z2006">[1]!s_stmnote_customertop5($A2006,$D2006,5)</f>
        <v>0</v>
      </c>
      <c r="AA2006" s="9">
        <f>[1]!s_stmnote_salestop5_pct(A2006,D2006)</f>
        <v>4.55</v>
      </c>
      <c r="AB2006" s="9">
        <f>[1]!s_fa_arturn(A2006,D2006)</f>
        <v>110.7226</v>
      </c>
      <c r="AC2006" s="9">
        <f>[1]!fa_apturn(A2006,D2006)</f>
        <v>19.595132557391</v>
      </c>
      <c r="AD2006" s="9">
        <f>[1]!s_fa_invturn(A2006,D2006)</f>
        <v>2.3933</v>
      </c>
    </row>
    <row r="2007" spans="1:30">
      <c r="A2007">
        <v>600153</v>
      </c>
      <c r="B2007" t="s">
        <v>826</v>
      </c>
      <c r="C2007" t="s">
        <v>4545</v>
      </c>
      <c r="D2007" s="8">
        <f t="shared" si="32"/>
        <v>44561</v>
      </c>
      <c r="E2007" t="s">
        <v>7469</v>
      </c>
      <c r="F2007">
        <v>1</v>
      </c>
      <c r="G2007" t="s">
        <v>11091</v>
      </c>
      <c r="L2007" t="str" cm="1">
        <f t="array" ref="L2007">[1]!s_info_industry_gics(A2007,1)</f>
        <v>工业</v>
      </c>
      <c r="M2007" t="str" cm="1">
        <f t="array" ref="M2007">[1]!s_info_industry_gicscode(A2007,1)</f>
        <v>20</v>
      </c>
      <c r="N2007" t="str">
        <f>[1]!s_info_industry_gics(A2007,2)</f>
        <v>资本货物</v>
      </c>
      <c r="O2007" t="str">
        <f>[1]!s_info_industry_gicscode(A2007,2)</f>
        <v>2010</v>
      </c>
      <c r="P2007" cm="1">
        <f t="array" ref="P2007">[1]!s_stmnote_suppliertop5(A2007,D2007,1)</f>
        <v>0</v>
      </c>
      <c r="Q2007">
        <f>[1]!s_stmnote_suppliertop5(A2007,D2007,2)</f>
        <v>0</v>
      </c>
      <c r="R2007" cm="1">
        <f t="array" ref="R2007">[1]!s_stmnote_suppliertop5(A2007,D2007,3)</f>
        <v>0</v>
      </c>
      <c r="S2007" cm="1">
        <f t="array" ref="S2007">[1]!s_stmnote_suppliertop5(A2007,D2007,4)</f>
        <v>0</v>
      </c>
      <c r="T2007" cm="1">
        <f t="array" ref="T2007">[1]!s_stmnote_suppliertop5(A2007,D2007,5)</f>
        <v>0</v>
      </c>
      <c r="U2007" s="9">
        <f>[1]!s_stmnote_purchasetop5_pct(A2007,D2007)</f>
        <v>4.47</v>
      </c>
      <c r="V2007" cm="1">
        <f t="array" ref="V2007">[1]!s_stmnote_customertop5($A2007,$D2007,1)</f>
        <v>0</v>
      </c>
      <c r="W2007" cm="1">
        <f t="array" ref="W2007">[1]!s_stmnote_customertop5($A2007,$D2007,2)</f>
        <v>0</v>
      </c>
      <c r="X2007" cm="1">
        <f t="array" ref="X2007">[1]!s_stmnote_customertop5($A2007,$D2007,3)</f>
        <v>0</v>
      </c>
      <c r="Y2007" cm="1">
        <f t="array" ref="Y2007">[1]!s_stmnote_customertop5($A2007,$D2007,4)</f>
        <v>0</v>
      </c>
      <c r="Z2007" cm="1">
        <f t="array" ref="Z2007">[1]!s_stmnote_customertop5($A2007,$D2007,5)</f>
        <v>0</v>
      </c>
      <c r="AA2007" s="9">
        <f>[1]!s_stmnote_salestop5_pct(A2007,D2007)</f>
        <v>4.55</v>
      </c>
      <c r="AB2007" s="9">
        <f>[1]!s_fa_arturn(A2007,D2007)</f>
        <v>110.7226</v>
      </c>
      <c r="AC2007" s="9">
        <f>[1]!fa_apturn(A2007,D2007)</f>
        <v>19.595132557391</v>
      </c>
      <c r="AD2007" s="9">
        <f>[1]!s_fa_invturn(A2007,D2007)</f>
        <v>2.3933</v>
      </c>
    </row>
    <row r="2008" spans="1:30">
      <c r="A2008">
        <v>600153</v>
      </c>
      <c r="B2008" t="s">
        <v>826</v>
      </c>
      <c r="C2008" t="s">
        <v>4544</v>
      </c>
      <c r="D2008" s="8">
        <f t="shared" si="32"/>
        <v>44561</v>
      </c>
      <c r="E2008" t="s">
        <v>7640</v>
      </c>
      <c r="F2008">
        <v>1</v>
      </c>
      <c r="G2008" t="s">
        <v>9208</v>
      </c>
      <c r="L2008" t="str" cm="1">
        <f t="array" ref="L2008">[1]!s_info_industry_gics(A2008,1)</f>
        <v>工业</v>
      </c>
      <c r="M2008" t="str" cm="1">
        <f t="array" ref="M2008">[1]!s_info_industry_gicscode(A2008,1)</f>
        <v>20</v>
      </c>
      <c r="N2008" t="str">
        <f>[1]!s_info_industry_gics(A2008,2)</f>
        <v>资本货物</v>
      </c>
      <c r="O2008" t="str">
        <f>[1]!s_info_industry_gicscode(A2008,2)</f>
        <v>2010</v>
      </c>
      <c r="P2008" cm="1">
        <f t="array" ref="P2008">[1]!s_stmnote_suppliertop5(A2008,D2008,1)</f>
        <v>0</v>
      </c>
      <c r="Q2008">
        <f>[1]!s_stmnote_suppliertop5(A2008,D2008,2)</f>
        <v>0</v>
      </c>
      <c r="R2008" cm="1">
        <f t="array" ref="R2008">[1]!s_stmnote_suppliertop5(A2008,D2008,3)</f>
        <v>0</v>
      </c>
      <c r="S2008" cm="1">
        <f t="array" ref="S2008">[1]!s_stmnote_suppliertop5(A2008,D2008,4)</f>
        <v>0</v>
      </c>
      <c r="T2008" cm="1">
        <f t="array" ref="T2008">[1]!s_stmnote_suppliertop5(A2008,D2008,5)</f>
        <v>0</v>
      </c>
      <c r="U2008" s="9">
        <f>[1]!s_stmnote_purchasetop5_pct(A2008,D2008)</f>
        <v>4.47</v>
      </c>
      <c r="V2008" cm="1">
        <f t="array" ref="V2008">[1]!s_stmnote_customertop5($A2008,$D2008,1)</f>
        <v>0</v>
      </c>
      <c r="W2008" cm="1">
        <f t="array" ref="W2008">[1]!s_stmnote_customertop5($A2008,$D2008,2)</f>
        <v>0</v>
      </c>
      <c r="X2008" cm="1">
        <f t="array" ref="X2008">[1]!s_stmnote_customertop5($A2008,$D2008,3)</f>
        <v>0</v>
      </c>
      <c r="Y2008" cm="1">
        <f t="array" ref="Y2008">[1]!s_stmnote_customertop5($A2008,$D2008,4)</f>
        <v>0</v>
      </c>
      <c r="Z2008" cm="1">
        <f t="array" ref="Z2008">[1]!s_stmnote_customertop5($A2008,$D2008,5)</f>
        <v>0</v>
      </c>
      <c r="AA2008" s="9">
        <f>[1]!s_stmnote_salestop5_pct(A2008,D2008)</f>
        <v>4.55</v>
      </c>
      <c r="AB2008" s="9">
        <f>[1]!s_fa_arturn(A2008,D2008)</f>
        <v>110.7226</v>
      </c>
      <c r="AC2008" s="9">
        <f>[1]!fa_apturn(A2008,D2008)</f>
        <v>19.595132557391</v>
      </c>
      <c r="AD2008" s="9">
        <f>[1]!s_fa_invturn(A2008,D2008)</f>
        <v>2.3933</v>
      </c>
    </row>
    <row r="2009" spans="1:30">
      <c r="A2009">
        <v>600153</v>
      </c>
      <c r="B2009" t="s">
        <v>826</v>
      </c>
      <c r="C2009" t="s">
        <v>4546</v>
      </c>
      <c r="D2009" s="8">
        <f t="shared" si="32"/>
        <v>44926</v>
      </c>
      <c r="E2009" t="s">
        <v>7642</v>
      </c>
      <c r="F2009">
        <v>2</v>
      </c>
      <c r="G2009" t="s">
        <v>11092</v>
      </c>
      <c r="H2009" t="s">
        <v>12327</v>
      </c>
      <c r="L2009" t="str" cm="1">
        <f t="array" ref="L2009">[1]!s_info_industry_gics(A2009,1)</f>
        <v>工业</v>
      </c>
      <c r="M2009" t="str" cm="1">
        <f t="array" ref="M2009">[1]!s_info_industry_gicscode(A2009,1)</f>
        <v>20</v>
      </c>
      <c r="N2009" t="str">
        <f>[1]!s_info_industry_gics(A2009,2)</f>
        <v>资本货物</v>
      </c>
      <c r="O2009" t="str">
        <f>[1]!s_info_industry_gicscode(A2009,2)</f>
        <v>2010</v>
      </c>
      <c r="P2009" cm="1">
        <f t="array" ref="P2009">[1]!s_stmnote_suppliertop5(A2009,D2009,1)</f>
        <v>0</v>
      </c>
      <c r="Q2009">
        <f>[1]!s_stmnote_suppliertop5(A2009,D2009,2)</f>
        <v>0</v>
      </c>
      <c r="R2009" cm="1">
        <f t="array" ref="R2009">[1]!s_stmnote_suppliertop5(A2009,D2009,3)</f>
        <v>0</v>
      </c>
      <c r="S2009" cm="1">
        <f t="array" ref="S2009">[1]!s_stmnote_suppliertop5(A2009,D2009,4)</f>
        <v>0</v>
      </c>
      <c r="T2009" cm="1">
        <f t="array" ref="T2009">[1]!s_stmnote_suppliertop5(A2009,D2009,5)</f>
        <v>0</v>
      </c>
      <c r="U2009" s="9">
        <f>[1]!s_stmnote_purchasetop5_pct(A2009,D2009)</f>
        <v>5.28</v>
      </c>
      <c r="V2009" cm="1">
        <f t="array" ref="V2009">[1]!s_stmnote_customertop5($A2009,$D2009,1)</f>
        <v>0</v>
      </c>
      <c r="W2009" cm="1">
        <f t="array" ref="W2009">[1]!s_stmnote_customertop5($A2009,$D2009,2)</f>
        <v>0</v>
      </c>
      <c r="X2009" cm="1">
        <f t="array" ref="X2009">[1]!s_stmnote_customertop5($A2009,$D2009,3)</f>
        <v>0</v>
      </c>
      <c r="Y2009" cm="1">
        <f t="array" ref="Y2009">[1]!s_stmnote_customertop5($A2009,$D2009,4)</f>
        <v>0</v>
      </c>
      <c r="Z2009" cm="1">
        <f t="array" ref="Z2009">[1]!s_stmnote_customertop5($A2009,$D2009,5)</f>
        <v>0</v>
      </c>
      <c r="AA2009" s="9">
        <f>[1]!s_stmnote_salestop5_pct(A2009,D2009)</f>
        <v>4.29</v>
      </c>
      <c r="AB2009" s="9">
        <f>[1]!s_fa_arturn(A2009,D2009)</f>
        <v>77.702200000000005</v>
      </c>
      <c r="AC2009" s="9">
        <f>[1]!fa_apturn(A2009,D2009)</f>
        <v>19.344996325397901</v>
      </c>
      <c r="AD2009" s="9">
        <f>[1]!s_fa_invturn(A2009,D2009)</f>
        <v>2.2572000000000001</v>
      </c>
    </row>
    <row r="2010" spans="1:30">
      <c r="A2010">
        <v>600153</v>
      </c>
      <c r="B2010" t="s">
        <v>826</v>
      </c>
      <c r="C2010" t="s">
        <v>4547</v>
      </c>
      <c r="D2010" s="8">
        <f t="shared" si="32"/>
        <v>44926</v>
      </c>
      <c r="E2010" t="s">
        <v>7041</v>
      </c>
      <c r="F2010">
        <v>2</v>
      </c>
      <c r="G2010" t="s">
        <v>11093</v>
      </c>
      <c r="H2010" t="s">
        <v>12328</v>
      </c>
      <c r="L2010" t="str" cm="1">
        <f t="array" ref="L2010">[1]!s_info_industry_gics(A2010,1)</f>
        <v>工业</v>
      </c>
      <c r="M2010" t="str" cm="1">
        <f t="array" ref="M2010">[1]!s_info_industry_gicscode(A2010,1)</f>
        <v>20</v>
      </c>
      <c r="N2010" t="str">
        <f>[1]!s_info_industry_gics(A2010,2)</f>
        <v>资本货物</v>
      </c>
      <c r="O2010" t="str">
        <f>[1]!s_info_industry_gicscode(A2010,2)</f>
        <v>2010</v>
      </c>
      <c r="P2010" cm="1">
        <f t="array" ref="P2010">[1]!s_stmnote_suppliertop5(A2010,D2010,1)</f>
        <v>0</v>
      </c>
      <c r="Q2010">
        <f>[1]!s_stmnote_suppliertop5(A2010,D2010,2)</f>
        <v>0</v>
      </c>
      <c r="R2010" cm="1">
        <f t="array" ref="R2010">[1]!s_stmnote_suppliertop5(A2010,D2010,3)</f>
        <v>0</v>
      </c>
      <c r="S2010" cm="1">
        <f t="array" ref="S2010">[1]!s_stmnote_suppliertop5(A2010,D2010,4)</f>
        <v>0</v>
      </c>
      <c r="T2010" cm="1">
        <f t="array" ref="T2010">[1]!s_stmnote_suppliertop5(A2010,D2010,5)</f>
        <v>0</v>
      </c>
      <c r="U2010" s="9">
        <f>[1]!s_stmnote_purchasetop5_pct(A2010,D2010)</f>
        <v>5.28</v>
      </c>
      <c r="V2010" cm="1">
        <f t="array" ref="V2010">[1]!s_stmnote_customertop5($A2010,$D2010,1)</f>
        <v>0</v>
      </c>
      <c r="W2010" cm="1">
        <f t="array" ref="W2010">[1]!s_stmnote_customertop5($A2010,$D2010,2)</f>
        <v>0</v>
      </c>
      <c r="X2010" cm="1">
        <f t="array" ref="X2010">[1]!s_stmnote_customertop5($A2010,$D2010,3)</f>
        <v>0</v>
      </c>
      <c r="Y2010" cm="1">
        <f t="array" ref="Y2010">[1]!s_stmnote_customertop5($A2010,$D2010,4)</f>
        <v>0</v>
      </c>
      <c r="Z2010" cm="1">
        <f t="array" ref="Z2010">[1]!s_stmnote_customertop5($A2010,$D2010,5)</f>
        <v>0</v>
      </c>
      <c r="AA2010" s="9">
        <f>[1]!s_stmnote_salestop5_pct(A2010,D2010)</f>
        <v>4.29</v>
      </c>
      <c r="AB2010" s="9">
        <f>[1]!s_fa_arturn(A2010,D2010)</f>
        <v>77.702200000000005</v>
      </c>
      <c r="AC2010" s="9">
        <f>[1]!fa_apturn(A2010,D2010)</f>
        <v>19.344996325397901</v>
      </c>
      <c r="AD2010" s="9">
        <f>[1]!s_fa_invturn(A2010,D2010)</f>
        <v>2.2572000000000001</v>
      </c>
    </row>
    <row r="2011" spans="1:30">
      <c r="A2011">
        <v>600153</v>
      </c>
      <c r="B2011" t="s">
        <v>826</v>
      </c>
      <c r="C2011" t="s">
        <v>4548</v>
      </c>
      <c r="D2011" s="8">
        <f t="shared" si="32"/>
        <v>44926</v>
      </c>
      <c r="E2011" t="s">
        <v>6995</v>
      </c>
      <c r="F2011">
        <v>1</v>
      </c>
      <c r="G2011" t="s">
        <v>9209</v>
      </c>
      <c r="L2011" t="str" cm="1">
        <f t="array" ref="L2011">[1]!s_info_industry_gics(A2011,1)</f>
        <v>工业</v>
      </c>
      <c r="M2011" t="str" cm="1">
        <f t="array" ref="M2011">[1]!s_info_industry_gicscode(A2011,1)</f>
        <v>20</v>
      </c>
      <c r="N2011" t="str">
        <f>[1]!s_info_industry_gics(A2011,2)</f>
        <v>资本货物</v>
      </c>
      <c r="O2011" t="str">
        <f>[1]!s_info_industry_gicscode(A2011,2)</f>
        <v>2010</v>
      </c>
      <c r="P2011" cm="1">
        <f t="array" ref="P2011">[1]!s_stmnote_suppliertop5(A2011,D2011,1)</f>
        <v>0</v>
      </c>
      <c r="Q2011">
        <f>[1]!s_stmnote_suppliertop5(A2011,D2011,2)</f>
        <v>0</v>
      </c>
      <c r="R2011" cm="1">
        <f t="array" ref="R2011">[1]!s_stmnote_suppliertop5(A2011,D2011,3)</f>
        <v>0</v>
      </c>
      <c r="S2011" cm="1">
        <f t="array" ref="S2011">[1]!s_stmnote_suppliertop5(A2011,D2011,4)</f>
        <v>0</v>
      </c>
      <c r="T2011" cm="1">
        <f t="array" ref="T2011">[1]!s_stmnote_suppliertop5(A2011,D2011,5)</f>
        <v>0</v>
      </c>
      <c r="U2011" s="9">
        <f>[1]!s_stmnote_purchasetop5_pct(A2011,D2011)</f>
        <v>5.28</v>
      </c>
      <c r="V2011" cm="1">
        <f t="array" ref="V2011">[1]!s_stmnote_customertop5($A2011,$D2011,1)</f>
        <v>0</v>
      </c>
      <c r="W2011" cm="1">
        <f t="array" ref="W2011">[1]!s_stmnote_customertop5($A2011,$D2011,2)</f>
        <v>0</v>
      </c>
      <c r="X2011" cm="1">
        <f t="array" ref="X2011">[1]!s_stmnote_customertop5($A2011,$D2011,3)</f>
        <v>0</v>
      </c>
      <c r="Y2011" cm="1">
        <f t="array" ref="Y2011">[1]!s_stmnote_customertop5($A2011,$D2011,4)</f>
        <v>0</v>
      </c>
      <c r="Z2011" cm="1">
        <f t="array" ref="Z2011">[1]!s_stmnote_customertop5($A2011,$D2011,5)</f>
        <v>0</v>
      </c>
      <c r="AA2011" s="9">
        <f>[1]!s_stmnote_salestop5_pct(A2011,D2011)</f>
        <v>4.29</v>
      </c>
      <c r="AB2011" s="9">
        <f>[1]!s_fa_arturn(A2011,D2011)</f>
        <v>77.702200000000005</v>
      </c>
      <c r="AC2011" s="9">
        <f>[1]!fa_apturn(A2011,D2011)</f>
        <v>19.344996325397901</v>
      </c>
      <c r="AD2011" s="9">
        <f>[1]!s_fa_invturn(A2011,D2011)</f>
        <v>2.2572000000000001</v>
      </c>
    </row>
    <row r="2012" spans="1:30">
      <c r="A2012">
        <v>600153</v>
      </c>
      <c r="B2012" t="s">
        <v>826</v>
      </c>
      <c r="C2012" t="s">
        <v>4549</v>
      </c>
      <c r="D2012" s="8">
        <f t="shared" si="32"/>
        <v>44926</v>
      </c>
      <c r="E2012" t="s">
        <v>7163</v>
      </c>
      <c r="F2012">
        <v>1</v>
      </c>
      <c r="G2012" t="s">
        <v>9214</v>
      </c>
      <c r="L2012" t="str" cm="1">
        <f t="array" ref="L2012">[1]!s_info_industry_gics(A2012,1)</f>
        <v>工业</v>
      </c>
      <c r="M2012" t="str" cm="1">
        <f t="array" ref="M2012">[1]!s_info_industry_gicscode(A2012,1)</f>
        <v>20</v>
      </c>
      <c r="N2012" t="str">
        <f>[1]!s_info_industry_gics(A2012,2)</f>
        <v>资本货物</v>
      </c>
      <c r="O2012" t="str">
        <f>[1]!s_info_industry_gicscode(A2012,2)</f>
        <v>2010</v>
      </c>
      <c r="P2012" cm="1">
        <f t="array" ref="P2012">[1]!s_stmnote_suppliertop5(A2012,D2012,1)</f>
        <v>0</v>
      </c>
      <c r="Q2012">
        <f>[1]!s_stmnote_suppliertop5(A2012,D2012,2)</f>
        <v>0</v>
      </c>
      <c r="R2012" cm="1">
        <f t="array" ref="R2012">[1]!s_stmnote_suppliertop5(A2012,D2012,3)</f>
        <v>0</v>
      </c>
      <c r="S2012" cm="1">
        <f t="array" ref="S2012">[1]!s_stmnote_suppliertop5(A2012,D2012,4)</f>
        <v>0</v>
      </c>
      <c r="T2012" cm="1">
        <f t="array" ref="T2012">[1]!s_stmnote_suppliertop5(A2012,D2012,5)</f>
        <v>0</v>
      </c>
      <c r="U2012" s="9">
        <f>[1]!s_stmnote_purchasetop5_pct(A2012,D2012)</f>
        <v>5.28</v>
      </c>
      <c r="V2012" cm="1">
        <f t="array" ref="V2012">[1]!s_stmnote_customertop5($A2012,$D2012,1)</f>
        <v>0</v>
      </c>
      <c r="W2012" cm="1">
        <f t="array" ref="W2012">[1]!s_stmnote_customertop5($A2012,$D2012,2)</f>
        <v>0</v>
      </c>
      <c r="X2012" cm="1">
        <f t="array" ref="X2012">[1]!s_stmnote_customertop5($A2012,$D2012,3)</f>
        <v>0</v>
      </c>
      <c r="Y2012" cm="1">
        <f t="array" ref="Y2012">[1]!s_stmnote_customertop5($A2012,$D2012,4)</f>
        <v>0</v>
      </c>
      <c r="Z2012" cm="1">
        <f t="array" ref="Z2012">[1]!s_stmnote_customertop5($A2012,$D2012,5)</f>
        <v>0</v>
      </c>
      <c r="AA2012" s="9">
        <f>[1]!s_stmnote_salestop5_pct(A2012,D2012)</f>
        <v>4.29</v>
      </c>
      <c r="AB2012" s="9">
        <f>[1]!s_fa_arturn(A2012,D2012)</f>
        <v>77.702200000000005</v>
      </c>
      <c r="AC2012" s="9">
        <f>[1]!fa_apturn(A2012,D2012)</f>
        <v>19.344996325397901</v>
      </c>
      <c r="AD2012" s="9">
        <f>[1]!s_fa_invturn(A2012,D2012)</f>
        <v>2.2572000000000001</v>
      </c>
    </row>
    <row r="2013" spans="1:30">
      <c r="A2013">
        <v>600153</v>
      </c>
      <c r="B2013" t="s">
        <v>826</v>
      </c>
      <c r="C2013" t="s">
        <v>4550</v>
      </c>
      <c r="D2013" s="8">
        <f t="shared" si="32"/>
        <v>45291</v>
      </c>
      <c r="E2013" t="s">
        <v>7013</v>
      </c>
      <c r="F2013">
        <v>1</v>
      </c>
      <c r="G2013" t="s">
        <v>9214</v>
      </c>
      <c r="L2013" t="str" cm="1">
        <f t="array" ref="L2013">[1]!s_info_industry_gics(A2013,1)</f>
        <v>工业</v>
      </c>
      <c r="M2013" t="str" cm="1">
        <f t="array" ref="M2013">[1]!s_info_industry_gicscode(A2013,1)</f>
        <v>20</v>
      </c>
      <c r="N2013" t="str">
        <f>[1]!s_info_industry_gics(A2013,2)</f>
        <v>资本货物</v>
      </c>
      <c r="O2013" t="str">
        <f>[1]!s_info_industry_gicscode(A2013,2)</f>
        <v>2010</v>
      </c>
      <c r="P2013" cm="1">
        <f t="array" ref="P2013">[1]!s_stmnote_suppliertop5(A2013,D2013,1)</f>
        <v>0</v>
      </c>
      <c r="Q2013">
        <f>[1]!s_stmnote_suppliertop5(A2013,D2013,2)</f>
        <v>0</v>
      </c>
      <c r="R2013" cm="1">
        <f t="array" ref="R2013">[1]!s_stmnote_suppliertop5(A2013,D2013,3)</f>
        <v>0</v>
      </c>
      <c r="S2013" cm="1">
        <f t="array" ref="S2013">[1]!s_stmnote_suppliertop5(A2013,D2013,4)</f>
        <v>0</v>
      </c>
      <c r="T2013" cm="1">
        <f t="array" ref="T2013">[1]!s_stmnote_suppliertop5(A2013,D2013,5)</f>
        <v>0</v>
      </c>
      <c r="U2013" s="9">
        <f>[1]!s_stmnote_purchasetop5_pct(A2013,D2013)</f>
        <v>6.78</v>
      </c>
      <c r="V2013" cm="1">
        <f t="array" ref="V2013">[1]!s_stmnote_customertop5($A2013,$D2013,1)</f>
        <v>0</v>
      </c>
      <c r="W2013" cm="1">
        <f t="array" ref="W2013">[1]!s_stmnote_customertop5($A2013,$D2013,2)</f>
        <v>0</v>
      </c>
      <c r="X2013" cm="1">
        <f t="array" ref="X2013">[1]!s_stmnote_customertop5($A2013,$D2013,3)</f>
        <v>0</v>
      </c>
      <c r="Y2013" cm="1">
        <f t="array" ref="Y2013">[1]!s_stmnote_customertop5($A2013,$D2013,4)</f>
        <v>0</v>
      </c>
      <c r="Z2013" cm="1">
        <f t="array" ref="Z2013">[1]!s_stmnote_customertop5($A2013,$D2013,5)</f>
        <v>0</v>
      </c>
      <c r="AA2013" s="9">
        <f>[1]!s_stmnote_salestop5_pct(A2013,D2013)</f>
        <v>5.25</v>
      </c>
      <c r="AB2013" s="9">
        <f>[1]!s_fa_arturn(A2013,D2013)</f>
        <v>44.747500000000002</v>
      </c>
      <c r="AC2013" s="9">
        <f>[1]!fa_apturn(A2013,D2013)</f>
        <v>14.4982731574481</v>
      </c>
      <c r="AD2013" s="9">
        <f>[1]!s_fa_invturn(A2013,D2013)</f>
        <v>1.9891000000000001</v>
      </c>
    </row>
    <row r="2014" spans="1:30">
      <c r="A2014">
        <v>600153</v>
      </c>
      <c r="B2014" t="s">
        <v>826</v>
      </c>
      <c r="C2014" t="s">
        <v>4551</v>
      </c>
      <c r="D2014" s="8">
        <f t="shared" si="32"/>
        <v>45291</v>
      </c>
      <c r="E2014" t="s">
        <v>6942</v>
      </c>
      <c r="F2014">
        <v>1</v>
      </c>
      <c r="G2014" t="s">
        <v>9210</v>
      </c>
      <c r="L2014" t="str" cm="1">
        <f t="array" ref="L2014">[1]!s_info_industry_gics(A2014,1)</f>
        <v>工业</v>
      </c>
      <c r="M2014" t="str" cm="1">
        <f t="array" ref="M2014">[1]!s_info_industry_gicscode(A2014,1)</f>
        <v>20</v>
      </c>
      <c r="N2014" t="str">
        <f>[1]!s_info_industry_gics(A2014,2)</f>
        <v>资本货物</v>
      </c>
      <c r="O2014" t="str">
        <f>[1]!s_info_industry_gicscode(A2014,2)</f>
        <v>2010</v>
      </c>
      <c r="P2014" cm="1">
        <f t="array" ref="P2014">[1]!s_stmnote_suppliertop5(A2014,D2014,1)</f>
        <v>0</v>
      </c>
      <c r="Q2014">
        <f>[1]!s_stmnote_suppliertop5(A2014,D2014,2)</f>
        <v>0</v>
      </c>
      <c r="R2014" cm="1">
        <f t="array" ref="R2014">[1]!s_stmnote_suppliertop5(A2014,D2014,3)</f>
        <v>0</v>
      </c>
      <c r="S2014" cm="1">
        <f t="array" ref="S2014">[1]!s_stmnote_suppliertop5(A2014,D2014,4)</f>
        <v>0</v>
      </c>
      <c r="T2014" cm="1">
        <f t="array" ref="T2014">[1]!s_stmnote_suppliertop5(A2014,D2014,5)</f>
        <v>0</v>
      </c>
      <c r="U2014" s="9">
        <f>[1]!s_stmnote_purchasetop5_pct(A2014,D2014)</f>
        <v>6.78</v>
      </c>
      <c r="V2014" cm="1">
        <f t="array" ref="V2014">[1]!s_stmnote_customertop5($A2014,$D2014,1)</f>
        <v>0</v>
      </c>
      <c r="W2014" cm="1">
        <f t="array" ref="W2014">[1]!s_stmnote_customertop5($A2014,$D2014,2)</f>
        <v>0</v>
      </c>
      <c r="X2014" cm="1">
        <f t="array" ref="X2014">[1]!s_stmnote_customertop5($A2014,$D2014,3)</f>
        <v>0</v>
      </c>
      <c r="Y2014" cm="1">
        <f t="array" ref="Y2014">[1]!s_stmnote_customertop5($A2014,$D2014,4)</f>
        <v>0</v>
      </c>
      <c r="Z2014" cm="1">
        <f t="array" ref="Z2014">[1]!s_stmnote_customertop5($A2014,$D2014,5)</f>
        <v>0</v>
      </c>
      <c r="AA2014" s="9">
        <f>[1]!s_stmnote_salestop5_pct(A2014,D2014)</f>
        <v>5.25</v>
      </c>
      <c r="AB2014" s="9">
        <f>[1]!s_fa_arturn(A2014,D2014)</f>
        <v>44.747500000000002</v>
      </c>
      <c r="AC2014" s="9">
        <f>[1]!fa_apturn(A2014,D2014)</f>
        <v>14.4982731574481</v>
      </c>
      <c r="AD2014" s="9">
        <f>[1]!s_fa_invturn(A2014,D2014)</f>
        <v>1.9891000000000001</v>
      </c>
    </row>
    <row r="2015" spans="1:30">
      <c r="A2015">
        <v>600153</v>
      </c>
      <c r="B2015" t="s">
        <v>826</v>
      </c>
      <c r="C2015" t="s">
        <v>4552</v>
      </c>
      <c r="D2015" s="8">
        <f t="shared" si="32"/>
        <v>45291</v>
      </c>
      <c r="E2015" t="s">
        <v>6963</v>
      </c>
      <c r="F2015">
        <v>1</v>
      </c>
      <c r="G2015" t="s">
        <v>9211</v>
      </c>
      <c r="L2015" t="str" cm="1">
        <f t="array" ref="L2015">[1]!s_info_industry_gics(A2015,1)</f>
        <v>工业</v>
      </c>
      <c r="M2015" t="str" cm="1">
        <f t="array" ref="M2015">[1]!s_info_industry_gicscode(A2015,1)</f>
        <v>20</v>
      </c>
      <c r="N2015" t="str">
        <f>[1]!s_info_industry_gics(A2015,2)</f>
        <v>资本货物</v>
      </c>
      <c r="O2015" t="str">
        <f>[1]!s_info_industry_gicscode(A2015,2)</f>
        <v>2010</v>
      </c>
      <c r="P2015" cm="1">
        <f t="array" ref="P2015">[1]!s_stmnote_suppliertop5(A2015,D2015,1)</f>
        <v>0</v>
      </c>
      <c r="Q2015">
        <f>[1]!s_stmnote_suppliertop5(A2015,D2015,2)</f>
        <v>0</v>
      </c>
      <c r="R2015" cm="1">
        <f t="array" ref="R2015">[1]!s_stmnote_suppliertop5(A2015,D2015,3)</f>
        <v>0</v>
      </c>
      <c r="S2015" cm="1">
        <f t="array" ref="S2015">[1]!s_stmnote_suppliertop5(A2015,D2015,4)</f>
        <v>0</v>
      </c>
      <c r="T2015" cm="1">
        <f t="array" ref="T2015">[1]!s_stmnote_suppliertop5(A2015,D2015,5)</f>
        <v>0</v>
      </c>
      <c r="U2015" s="9">
        <f>[1]!s_stmnote_purchasetop5_pct(A2015,D2015)</f>
        <v>6.78</v>
      </c>
      <c r="V2015" cm="1">
        <f t="array" ref="V2015">[1]!s_stmnote_customertop5($A2015,$D2015,1)</f>
        <v>0</v>
      </c>
      <c r="W2015" cm="1">
        <f t="array" ref="W2015">[1]!s_stmnote_customertop5($A2015,$D2015,2)</f>
        <v>0</v>
      </c>
      <c r="X2015" cm="1">
        <f t="array" ref="X2015">[1]!s_stmnote_customertop5($A2015,$D2015,3)</f>
        <v>0</v>
      </c>
      <c r="Y2015" cm="1">
        <f t="array" ref="Y2015">[1]!s_stmnote_customertop5($A2015,$D2015,4)</f>
        <v>0</v>
      </c>
      <c r="Z2015" cm="1">
        <f t="array" ref="Z2015">[1]!s_stmnote_customertop5($A2015,$D2015,5)</f>
        <v>0</v>
      </c>
      <c r="AA2015" s="9">
        <f>[1]!s_stmnote_salestop5_pct(A2015,D2015)</f>
        <v>5.25</v>
      </c>
      <c r="AB2015" s="9">
        <f>[1]!s_fa_arturn(A2015,D2015)</f>
        <v>44.747500000000002</v>
      </c>
      <c r="AC2015" s="9">
        <f>[1]!fa_apturn(A2015,D2015)</f>
        <v>14.4982731574481</v>
      </c>
      <c r="AD2015" s="9">
        <f>[1]!s_fa_invturn(A2015,D2015)</f>
        <v>1.9891000000000001</v>
      </c>
    </row>
    <row r="2016" spans="1:30">
      <c r="A2016">
        <v>600153</v>
      </c>
      <c r="B2016" t="s">
        <v>826</v>
      </c>
      <c r="C2016" t="s">
        <v>4553</v>
      </c>
      <c r="D2016" s="8">
        <f t="shared" si="32"/>
        <v>45291</v>
      </c>
      <c r="E2016" t="s">
        <v>7535</v>
      </c>
      <c r="F2016">
        <v>1</v>
      </c>
      <c r="G2016" t="s">
        <v>9212</v>
      </c>
      <c r="L2016" t="str" cm="1">
        <f t="array" ref="L2016">[1]!s_info_industry_gics(A2016,1)</f>
        <v>工业</v>
      </c>
      <c r="M2016" t="str" cm="1">
        <f t="array" ref="M2016">[1]!s_info_industry_gicscode(A2016,1)</f>
        <v>20</v>
      </c>
      <c r="N2016" t="str">
        <f>[1]!s_info_industry_gics(A2016,2)</f>
        <v>资本货物</v>
      </c>
      <c r="O2016" t="str">
        <f>[1]!s_info_industry_gicscode(A2016,2)</f>
        <v>2010</v>
      </c>
      <c r="P2016" cm="1">
        <f t="array" ref="P2016">[1]!s_stmnote_suppliertop5(A2016,D2016,1)</f>
        <v>0</v>
      </c>
      <c r="Q2016">
        <f>[1]!s_stmnote_suppliertop5(A2016,D2016,2)</f>
        <v>0</v>
      </c>
      <c r="R2016" cm="1">
        <f t="array" ref="R2016">[1]!s_stmnote_suppliertop5(A2016,D2016,3)</f>
        <v>0</v>
      </c>
      <c r="S2016" cm="1">
        <f t="array" ref="S2016">[1]!s_stmnote_suppliertop5(A2016,D2016,4)</f>
        <v>0</v>
      </c>
      <c r="T2016" cm="1">
        <f t="array" ref="T2016">[1]!s_stmnote_suppliertop5(A2016,D2016,5)</f>
        <v>0</v>
      </c>
      <c r="U2016" s="9">
        <f>[1]!s_stmnote_purchasetop5_pct(A2016,D2016)</f>
        <v>6.78</v>
      </c>
      <c r="V2016" cm="1">
        <f t="array" ref="V2016">[1]!s_stmnote_customertop5($A2016,$D2016,1)</f>
        <v>0</v>
      </c>
      <c r="W2016" cm="1">
        <f t="array" ref="W2016">[1]!s_stmnote_customertop5($A2016,$D2016,2)</f>
        <v>0</v>
      </c>
      <c r="X2016" cm="1">
        <f t="array" ref="X2016">[1]!s_stmnote_customertop5($A2016,$D2016,3)</f>
        <v>0</v>
      </c>
      <c r="Y2016" cm="1">
        <f t="array" ref="Y2016">[1]!s_stmnote_customertop5($A2016,$D2016,4)</f>
        <v>0</v>
      </c>
      <c r="Z2016" cm="1">
        <f t="array" ref="Z2016">[1]!s_stmnote_customertop5($A2016,$D2016,5)</f>
        <v>0</v>
      </c>
      <c r="AA2016" s="9">
        <f>[1]!s_stmnote_salestop5_pct(A2016,D2016)</f>
        <v>5.25</v>
      </c>
      <c r="AB2016" s="9">
        <f>[1]!s_fa_arturn(A2016,D2016)</f>
        <v>44.747500000000002</v>
      </c>
      <c r="AC2016" s="9">
        <f>[1]!fa_apturn(A2016,D2016)</f>
        <v>14.4982731574481</v>
      </c>
      <c r="AD2016" s="9">
        <f>[1]!s_fa_invturn(A2016,D2016)</f>
        <v>1.9891000000000001</v>
      </c>
    </row>
    <row r="2017" spans="1:30">
      <c r="A2017">
        <v>600153</v>
      </c>
      <c r="B2017" t="s">
        <v>826</v>
      </c>
      <c r="C2017" t="s">
        <v>4554</v>
      </c>
      <c r="D2017" s="8">
        <f t="shared" si="32"/>
        <v>45291</v>
      </c>
      <c r="E2017" t="s">
        <v>7485</v>
      </c>
      <c r="F2017">
        <v>1</v>
      </c>
      <c r="G2017" t="s">
        <v>10263</v>
      </c>
      <c r="L2017" t="str" cm="1">
        <f t="array" ref="L2017">[1]!s_info_industry_gics(A2017,1)</f>
        <v>工业</v>
      </c>
      <c r="M2017" t="str" cm="1">
        <f t="array" ref="M2017">[1]!s_info_industry_gicscode(A2017,1)</f>
        <v>20</v>
      </c>
      <c r="N2017" t="str">
        <f>[1]!s_info_industry_gics(A2017,2)</f>
        <v>资本货物</v>
      </c>
      <c r="O2017" t="str">
        <f>[1]!s_info_industry_gicscode(A2017,2)</f>
        <v>2010</v>
      </c>
      <c r="P2017" cm="1">
        <f t="array" ref="P2017">[1]!s_stmnote_suppliertop5(A2017,D2017,1)</f>
        <v>0</v>
      </c>
      <c r="Q2017">
        <f>[1]!s_stmnote_suppliertop5(A2017,D2017,2)</f>
        <v>0</v>
      </c>
      <c r="R2017" cm="1">
        <f t="array" ref="R2017">[1]!s_stmnote_suppliertop5(A2017,D2017,3)</f>
        <v>0</v>
      </c>
      <c r="S2017" cm="1">
        <f t="array" ref="S2017">[1]!s_stmnote_suppliertop5(A2017,D2017,4)</f>
        <v>0</v>
      </c>
      <c r="T2017" cm="1">
        <f t="array" ref="T2017">[1]!s_stmnote_suppliertop5(A2017,D2017,5)</f>
        <v>0</v>
      </c>
      <c r="U2017" s="9">
        <f>[1]!s_stmnote_purchasetop5_pct(A2017,D2017)</f>
        <v>6.78</v>
      </c>
      <c r="V2017" cm="1">
        <f t="array" ref="V2017">[1]!s_stmnote_customertop5($A2017,$D2017,1)</f>
        <v>0</v>
      </c>
      <c r="W2017" cm="1">
        <f t="array" ref="W2017">[1]!s_stmnote_customertop5($A2017,$D2017,2)</f>
        <v>0</v>
      </c>
      <c r="X2017" cm="1">
        <f t="array" ref="X2017">[1]!s_stmnote_customertop5($A2017,$D2017,3)</f>
        <v>0</v>
      </c>
      <c r="Y2017" cm="1">
        <f t="array" ref="Y2017">[1]!s_stmnote_customertop5($A2017,$D2017,4)</f>
        <v>0</v>
      </c>
      <c r="Z2017" cm="1">
        <f t="array" ref="Z2017">[1]!s_stmnote_customertop5($A2017,$D2017,5)</f>
        <v>0</v>
      </c>
      <c r="AA2017" s="9">
        <f>[1]!s_stmnote_salestop5_pct(A2017,D2017)</f>
        <v>5.25</v>
      </c>
      <c r="AB2017" s="9">
        <f>[1]!s_fa_arturn(A2017,D2017)</f>
        <v>44.747500000000002</v>
      </c>
      <c r="AC2017" s="9">
        <f>[1]!fa_apturn(A2017,D2017)</f>
        <v>14.4982731574481</v>
      </c>
      <c r="AD2017" s="9">
        <f>[1]!s_fa_invturn(A2017,D2017)</f>
        <v>1.9891000000000001</v>
      </c>
    </row>
    <row r="2018" spans="1:30">
      <c r="A2018">
        <v>600153</v>
      </c>
      <c r="B2018" t="s">
        <v>826</v>
      </c>
      <c r="C2018" t="s">
        <v>4555</v>
      </c>
      <c r="D2018" s="8">
        <f t="shared" si="32"/>
        <v>45291</v>
      </c>
      <c r="E2018" t="s">
        <v>7046</v>
      </c>
      <c r="F2018">
        <v>1</v>
      </c>
      <c r="G2018" t="s">
        <v>9213</v>
      </c>
      <c r="L2018" t="str" cm="1">
        <f t="array" ref="L2018">[1]!s_info_industry_gics(A2018,1)</f>
        <v>工业</v>
      </c>
      <c r="M2018" t="str" cm="1">
        <f t="array" ref="M2018">[1]!s_info_industry_gicscode(A2018,1)</f>
        <v>20</v>
      </c>
      <c r="N2018" t="str">
        <f>[1]!s_info_industry_gics(A2018,2)</f>
        <v>资本货物</v>
      </c>
      <c r="O2018" t="str">
        <f>[1]!s_info_industry_gicscode(A2018,2)</f>
        <v>2010</v>
      </c>
      <c r="P2018" cm="1">
        <f t="array" ref="P2018">[1]!s_stmnote_suppliertop5(A2018,D2018,1)</f>
        <v>0</v>
      </c>
      <c r="Q2018">
        <f>[1]!s_stmnote_suppliertop5(A2018,D2018,2)</f>
        <v>0</v>
      </c>
      <c r="R2018" cm="1">
        <f t="array" ref="R2018">[1]!s_stmnote_suppliertop5(A2018,D2018,3)</f>
        <v>0</v>
      </c>
      <c r="S2018" cm="1">
        <f t="array" ref="S2018">[1]!s_stmnote_suppliertop5(A2018,D2018,4)</f>
        <v>0</v>
      </c>
      <c r="T2018" cm="1">
        <f t="array" ref="T2018">[1]!s_stmnote_suppliertop5(A2018,D2018,5)</f>
        <v>0</v>
      </c>
      <c r="U2018" s="9">
        <f>[1]!s_stmnote_purchasetop5_pct(A2018,D2018)</f>
        <v>6.78</v>
      </c>
      <c r="V2018" cm="1">
        <f t="array" ref="V2018">[1]!s_stmnote_customertop5($A2018,$D2018,1)</f>
        <v>0</v>
      </c>
      <c r="W2018" cm="1">
        <f t="array" ref="W2018">[1]!s_stmnote_customertop5($A2018,$D2018,2)</f>
        <v>0</v>
      </c>
      <c r="X2018" cm="1">
        <f t="array" ref="X2018">[1]!s_stmnote_customertop5($A2018,$D2018,3)</f>
        <v>0</v>
      </c>
      <c r="Y2018" cm="1">
        <f t="array" ref="Y2018">[1]!s_stmnote_customertop5($A2018,$D2018,4)</f>
        <v>0</v>
      </c>
      <c r="Z2018" cm="1">
        <f t="array" ref="Z2018">[1]!s_stmnote_customertop5($A2018,$D2018,5)</f>
        <v>0</v>
      </c>
      <c r="AA2018" s="9">
        <f>[1]!s_stmnote_salestop5_pct(A2018,D2018)</f>
        <v>5.25</v>
      </c>
      <c r="AB2018" s="9">
        <f>[1]!s_fa_arturn(A2018,D2018)</f>
        <v>44.747500000000002</v>
      </c>
      <c r="AC2018" s="9">
        <f>[1]!fa_apturn(A2018,D2018)</f>
        <v>14.4982731574481</v>
      </c>
      <c r="AD2018" s="9">
        <f>[1]!s_fa_invturn(A2018,D2018)</f>
        <v>1.9891000000000001</v>
      </c>
    </row>
    <row r="2019" spans="1:30">
      <c r="A2019">
        <v>600153</v>
      </c>
      <c r="B2019" t="s">
        <v>826</v>
      </c>
      <c r="C2019" t="s">
        <v>4556</v>
      </c>
      <c r="D2019" s="8">
        <f t="shared" si="32"/>
        <v>45291</v>
      </c>
      <c r="E2019" t="s">
        <v>7774</v>
      </c>
      <c r="F2019">
        <v>1</v>
      </c>
      <c r="G2019" t="s">
        <v>10263</v>
      </c>
      <c r="L2019" t="str" cm="1">
        <f t="array" ref="L2019">[1]!s_info_industry_gics(A2019,1)</f>
        <v>工业</v>
      </c>
      <c r="M2019" t="str" cm="1">
        <f t="array" ref="M2019">[1]!s_info_industry_gicscode(A2019,1)</f>
        <v>20</v>
      </c>
      <c r="N2019" t="str">
        <f>[1]!s_info_industry_gics(A2019,2)</f>
        <v>资本货物</v>
      </c>
      <c r="O2019" t="str">
        <f>[1]!s_info_industry_gicscode(A2019,2)</f>
        <v>2010</v>
      </c>
      <c r="P2019" cm="1">
        <f t="array" ref="P2019">[1]!s_stmnote_suppliertop5(A2019,D2019,1)</f>
        <v>0</v>
      </c>
      <c r="Q2019">
        <f>[1]!s_stmnote_suppliertop5(A2019,D2019,2)</f>
        <v>0</v>
      </c>
      <c r="R2019" cm="1">
        <f t="array" ref="R2019">[1]!s_stmnote_suppliertop5(A2019,D2019,3)</f>
        <v>0</v>
      </c>
      <c r="S2019" cm="1">
        <f t="array" ref="S2019">[1]!s_stmnote_suppliertop5(A2019,D2019,4)</f>
        <v>0</v>
      </c>
      <c r="T2019" cm="1">
        <f t="array" ref="T2019">[1]!s_stmnote_suppliertop5(A2019,D2019,5)</f>
        <v>0</v>
      </c>
      <c r="U2019" s="9">
        <f>[1]!s_stmnote_purchasetop5_pct(A2019,D2019)</f>
        <v>6.78</v>
      </c>
      <c r="V2019" cm="1">
        <f t="array" ref="V2019">[1]!s_stmnote_customertop5($A2019,$D2019,1)</f>
        <v>0</v>
      </c>
      <c r="W2019" cm="1">
        <f t="array" ref="W2019">[1]!s_stmnote_customertop5($A2019,$D2019,2)</f>
        <v>0</v>
      </c>
      <c r="X2019" cm="1">
        <f t="array" ref="X2019">[1]!s_stmnote_customertop5($A2019,$D2019,3)</f>
        <v>0</v>
      </c>
      <c r="Y2019" cm="1">
        <f t="array" ref="Y2019">[1]!s_stmnote_customertop5($A2019,$D2019,4)</f>
        <v>0</v>
      </c>
      <c r="Z2019" cm="1">
        <f t="array" ref="Z2019">[1]!s_stmnote_customertop5($A2019,$D2019,5)</f>
        <v>0</v>
      </c>
      <c r="AA2019" s="9">
        <f>[1]!s_stmnote_salestop5_pct(A2019,D2019)</f>
        <v>5.25</v>
      </c>
      <c r="AB2019" s="9">
        <f>[1]!s_fa_arturn(A2019,D2019)</f>
        <v>44.747500000000002</v>
      </c>
      <c r="AC2019" s="9">
        <f>[1]!fa_apturn(A2019,D2019)</f>
        <v>14.4982731574481</v>
      </c>
      <c r="AD2019" s="9">
        <f>[1]!s_fa_invturn(A2019,D2019)</f>
        <v>1.9891000000000001</v>
      </c>
    </row>
    <row r="2020" spans="1:30">
      <c r="A2020">
        <v>600153</v>
      </c>
      <c r="B2020" t="s">
        <v>826</v>
      </c>
      <c r="C2020" t="s">
        <v>4557</v>
      </c>
      <c r="D2020" s="8">
        <f t="shared" si="32"/>
        <v>45291</v>
      </c>
      <c r="E2020" t="s">
        <v>7271</v>
      </c>
      <c r="F2020">
        <v>1</v>
      </c>
      <c r="G2020" t="s">
        <v>10263</v>
      </c>
      <c r="L2020" t="str" cm="1">
        <f t="array" ref="L2020">[1]!s_info_industry_gics(A2020,1)</f>
        <v>工业</v>
      </c>
      <c r="M2020" t="str" cm="1">
        <f t="array" ref="M2020">[1]!s_info_industry_gicscode(A2020,1)</f>
        <v>20</v>
      </c>
      <c r="N2020" t="str">
        <f>[1]!s_info_industry_gics(A2020,2)</f>
        <v>资本货物</v>
      </c>
      <c r="O2020" t="str">
        <f>[1]!s_info_industry_gicscode(A2020,2)</f>
        <v>2010</v>
      </c>
      <c r="P2020" cm="1">
        <f t="array" ref="P2020">[1]!s_stmnote_suppliertop5(A2020,D2020,1)</f>
        <v>0</v>
      </c>
      <c r="Q2020">
        <f>[1]!s_stmnote_suppliertop5(A2020,D2020,2)</f>
        <v>0</v>
      </c>
      <c r="R2020" cm="1">
        <f t="array" ref="R2020">[1]!s_stmnote_suppliertop5(A2020,D2020,3)</f>
        <v>0</v>
      </c>
      <c r="S2020" cm="1">
        <f t="array" ref="S2020">[1]!s_stmnote_suppliertop5(A2020,D2020,4)</f>
        <v>0</v>
      </c>
      <c r="T2020" cm="1">
        <f t="array" ref="T2020">[1]!s_stmnote_suppliertop5(A2020,D2020,5)</f>
        <v>0</v>
      </c>
      <c r="U2020" s="9">
        <f>[1]!s_stmnote_purchasetop5_pct(A2020,D2020)</f>
        <v>6.78</v>
      </c>
      <c r="V2020" cm="1">
        <f t="array" ref="V2020">[1]!s_stmnote_customertop5($A2020,$D2020,1)</f>
        <v>0</v>
      </c>
      <c r="W2020" cm="1">
        <f t="array" ref="W2020">[1]!s_stmnote_customertop5($A2020,$D2020,2)</f>
        <v>0</v>
      </c>
      <c r="X2020" cm="1">
        <f t="array" ref="X2020">[1]!s_stmnote_customertop5($A2020,$D2020,3)</f>
        <v>0</v>
      </c>
      <c r="Y2020" cm="1">
        <f t="array" ref="Y2020">[1]!s_stmnote_customertop5($A2020,$D2020,4)</f>
        <v>0</v>
      </c>
      <c r="Z2020" cm="1">
        <f t="array" ref="Z2020">[1]!s_stmnote_customertop5($A2020,$D2020,5)</f>
        <v>0</v>
      </c>
      <c r="AA2020" s="9">
        <f>[1]!s_stmnote_salestop5_pct(A2020,D2020)</f>
        <v>5.25</v>
      </c>
      <c r="AB2020" s="9">
        <f>[1]!s_fa_arturn(A2020,D2020)</f>
        <v>44.747500000000002</v>
      </c>
      <c r="AC2020" s="9">
        <f>[1]!fa_apturn(A2020,D2020)</f>
        <v>14.4982731574481</v>
      </c>
      <c r="AD2020" s="9">
        <f>[1]!s_fa_invturn(A2020,D2020)</f>
        <v>1.9891000000000001</v>
      </c>
    </row>
    <row r="2021" spans="1:30">
      <c r="A2021">
        <v>600153</v>
      </c>
      <c r="B2021" t="s">
        <v>826</v>
      </c>
      <c r="C2021" t="s">
        <v>4558</v>
      </c>
      <c r="D2021" s="8">
        <f t="shared" si="32"/>
        <v>45657</v>
      </c>
      <c r="E2021" t="s">
        <v>7334</v>
      </c>
      <c r="F2021">
        <v>1</v>
      </c>
      <c r="G2021" t="s">
        <v>9214</v>
      </c>
      <c r="L2021" t="str" cm="1">
        <f t="array" ref="L2021">[1]!s_info_industry_gics(A2021,1)</f>
        <v>工业</v>
      </c>
      <c r="M2021" t="str" cm="1">
        <f t="array" ref="M2021">[1]!s_info_industry_gicscode(A2021,1)</f>
        <v>20</v>
      </c>
      <c r="N2021" t="str">
        <f>[1]!s_info_industry_gics(A2021,2)</f>
        <v>资本货物</v>
      </c>
      <c r="O2021" t="str">
        <f>[1]!s_info_industry_gicscode(A2021,2)</f>
        <v>2010</v>
      </c>
      <c r="P2021" cm="1">
        <f t="array" ref="P2021">[1]!s_stmnote_suppliertop5(A2021,D2021,1)</f>
        <v>0</v>
      </c>
      <c r="Q2021">
        <f>[1]!s_stmnote_suppliertop5(A2021,D2021,2)</f>
        <v>0</v>
      </c>
      <c r="R2021" cm="1">
        <f t="array" ref="R2021">[1]!s_stmnote_suppliertop5(A2021,D2021,3)</f>
        <v>0</v>
      </c>
      <c r="S2021" cm="1">
        <f t="array" ref="S2021">[1]!s_stmnote_suppliertop5(A2021,D2021,4)</f>
        <v>0</v>
      </c>
      <c r="T2021" cm="1">
        <f t="array" ref="T2021">[1]!s_stmnote_suppliertop5(A2021,D2021,5)</f>
        <v>0</v>
      </c>
      <c r="U2021" s="9">
        <f>[1]!s_stmnote_purchasetop5_pct(A2021,D2021)</f>
        <v>0</v>
      </c>
      <c r="V2021" cm="1">
        <f t="array" ref="V2021">[1]!s_stmnote_customertop5($A2021,$D2021,1)</f>
        <v>0</v>
      </c>
      <c r="W2021" cm="1">
        <f t="array" ref="W2021">[1]!s_stmnote_customertop5($A2021,$D2021,2)</f>
        <v>0</v>
      </c>
      <c r="X2021" cm="1">
        <f t="array" ref="X2021">[1]!s_stmnote_customertop5($A2021,$D2021,3)</f>
        <v>0</v>
      </c>
      <c r="Y2021" cm="1">
        <f t="array" ref="Y2021">[1]!s_stmnote_customertop5($A2021,$D2021,4)</f>
        <v>0</v>
      </c>
      <c r="Z2021" cm="1">
        <f t="array" ref="Z2021">[1]!s_stmnote_customertop5($A2021,$D2021,5)</f>
        <v>0</v>
      </c>
      <c r="AA2021" s="9">
        <f>[1]!s_stmnote_salestop5_pct(A2021,D2021)</f>
        <v>0</v>
      </c>
      <c r="AB2021" s="9">
        <f>[1]!s_fa_arturn(A2021,D2021)</f>
        <v>0</v>
      </c>
      <c r="AC2021" s="9">
        <f>[1]!fa_apturn(A2021,D2021)</f>
        <v>0</v>
      </c>
      <c r="AD2021" s="9">
        <f>[1]!s_fa_invturn(A2021,D2021)</f>
        <v>0</v>
      </c>
    </row>
    <row r="2022" spans="1:30">
      <c r="A2022">
        <v>600153</v>
      </c>
      <c r="B2022" t="s">
        <v>826</v>
      </c>
      <c r="C2022" t="s">
        <v>4559</v>
      </c>
      <c r="D2022" s="8">
        <f t="shared" si="32"/>
        <v>45657</v>
      </c>
      <c r="E2022" t="s">
        <v>7166</v>
      </c>
      <c r="F2022">
        <v>1</v>
      </c>
      <c r="G2022" t="s">
        <v>9215</v>
      </c>
      <c r="L2022" t="str" cm="1">
        <f t="array" ref="L2022">[1]!s_info_industry_gics(A2022,1)</f>
        <v>工业</v>
      </c>
      <c r="M2022" t="str" cm="1">
        <f t="array" ref="M2022">[1]!s_info_industry_gicscode(A2022,1)</f>
        <v>20</v>
      </c>
      <c r="N2022" t="str">
        <f>[1]!s_info_industry_gics(A2022,2)</f>
        <v>资本货物</v>
      </c>
      <c r="O2022" t="str">
        <f>[1]!s_info_industry_gicscode(A2022,2)</f>
        <v>2010</v>
      </c>
      <c r="P2022" cm="1">
        <f t="array" ref="P2022">[1]!s_stmnote_suppliertop5(A2022,D2022,1)</f>
        <v>0</v>
      </c>
      <c r="Q2022">
        <f>[1]!s_stmnote_suppliertop5(A2022,D2022,2)</f>
        <v>0</v>
      </c>
      <c r="R2022" cm="1">
        <f t="array" ref="R2022">[1]!s_stmnote_suppliertop5(A2022,D2022,3)</f>
        <v>0</v>
      </c>
      <c r="S2022" cm="1">
        <f t="array" ref="S2022">[1]!s_stmnote_suppliertop5(A2022,D2022,4)</f>
        <v>0</v>
      </c>
      <c r="T2022" cm="1">
        <f t="array" ref="T2022">[1]!s_stmnote_suppliertop5(A2022,D2022,5)</f>
        <v>0</v>
      </c>
      <c r="U2022" s="9">
        <f>[1]!s_stmnote_purchasetop5_pct(A2022,D2022)</f>
        <v>0</v>
      </c>
      <c r="V2022" cm="1">
        <f t="array" ref="V2022">[1]!s_stmnote_customertop5($A2022,$D2022,1)</f>
        <v>0</v>
      </c>
      <c r="W2022" cm="1">
        <f t="array" ref="W2022">[1]!s_stmnote_customertop5($A2022,$D2022,2)</f>
        <v>0</v>
      </c>
      <c r="X2022" cm="1">
        <f t="array" ref="X2022">[1]!s_stmnote_customertop5($A2022,$D2022,3)</f>
        <v>0</v>
      </c>
      <c r="Y2022" cm="1">
        <f t="array" ref="Y2022">[1]!s_stmnote_customertop5($A2022,$D2022,4)</f>
        <v>0</v>
      </c>
      <c r="Z2022" cm="1">
        <f t="array" ref="Z2022">[1]!s_stmnote_customertop5($A2022,$D2022,5)</f>
        <v>0</v>
      </c>
      <c r="AA2022" s="9">
        <f>[1]!s_stmnote_salestop5_pct(A2022,D2022)</f>
        <v>0</v>
      </c>
      <c r="AB2022" s="9">
        <f>[1]!s_fa_arturn(A2022,D2022)</f>
        <v>0</v>
      </c>
      <c r="AC2022" s="9">
        <f>[1]!fa_apturn(A2022,D2022)</f>
        <v>0</v>
      </c>
      <c r="AD2022" s="9">
        <f>[1]!s_fa_invturn(A2022,D2022)</f>
        <v>0</v>
      </c>
    </row>
    <row r="2023" spans="1:30">
      <c r="A2023">
        <v>600153</v>
      </c>
      <c r="B2023" t="s">
        <v>826</v>
      </c>
      <c r="C2023" t="s">
        <v>4560</v>
      </c>
      <c r="D2023" s="8">
        <f t="shared" si="32"/>
        <v>45657</v>
      </c>
      <c r="E2023" t="s">
        <v>7628</v>
      </c>
      <c r="F2023">
        <v>1</v>
      </c>
      <c r="G2023" t="s">
        <v>10263</v>
      </c>
      <c r="L2023" t="str" cm="1">
        <f t="array" ref="L2023">[1]!s_info_industry_gics(A2023,1)</f>
        <v>工业</v>
      </c>
      <c r="M2023" t="str" cm="1">
        <f t="array" ref="M2023">[1]!s_info_industry_gicscode(A2023,1)</f>
        <v>20</v>
      </c>
      <c r="N2023" t="str">
        <f>[1]!s_info_industry_gics(A2023,2)</f>
        <v>资本货物</v>
      </c>
      <c r="O2023" t="str">
        <f>[1]!s_info_industry_gicscode(A2023,2)</f>
        <v>2010</v>
      </c>
      <c r="P2023" cm="1">
        <f t="array" ref="P2023">[1]!s_stmnote_suppliertop5(A2023,D2023,1)</f>
        <v>0</v>
      </c>
      <c r="Q2023">
        <f>[1]!s_stmnote_suppliertop5(A2023,D2023,2)</f>
        <v>0</v>
      </c>
      <c r="R2023" cm="1">
        <f t="array" ref="R2023">[1]!s_stmnote_suppliertop5(A2023,D2023,3)</f>
        <v>0</v>
      </c>
      <c r="S2023" cm="1">
        <f t="array" ref="S2023">[1]!s_stmnote_suppliertop5(A2023,D2023,4)</f>
        <v>0</v>
      </c>
      <c r="T2023" cm="1">
        <f t="array" ref="T2023">[1]!s_stmnote_suppliertop5(A2023,D2023,5)</f>
        <v>0</v>
      </c>
      <c r="U2023" s="9">
        <f>[1]!s_stmnote_purchasetop5_pct(A2023,D2023)</f>
        <v>0</v>
      </c>
      <c r="V2023" cm="1">
        <f t="array" ref="V2023">[1]!s_stmnote_customertop5($A2023,$D2023,1)</f>
        <v>0</v>
      </c>
      <c r="W2023" cm="1">
        <f t="array" ref="W2023">[1]!s_stmnote_customertop5($A2023,$D2023,2)</f>
        <v>0</v>
      </c>
      <c r="X2023" cm="1">
        <f t="array" ref="X2023">[1]!s_stmnote_customertop5($A2023,$D2023,3)</f>
        <v>0</v>
      </c>
      <c r="Y2023" cm="1">
        <f t="array" ref="Y2023">[1]!s_stmnote_customertop5($A2023,$D2023,4)</f>
        <v>0</v>
      </c>
      <c r="Z2023" cm="1">
        <f t="array" ref="Z2023">[1]!s_stmnote_customertop5($A2023,$D2023,5)</f>
        <v>0</v>
      </c>
      <c r="AA2023" s="9">
        <f>[1]!s_stmnote_salestop5_pct(A2023,D2023)</f>
        <v>0</v>
      </c>
      <c r="AB2023" s="9">
        <f>[1]!s_fa_arturn(A2023,D2023)</f>
        <v>0</v>
      </c>
      <c r="AC2023" s="9">
        <f>[1]!fa_apturn(A2023,D2023)</f>
        <v>0</v>
      </c>
      <c r="AD2023" s="9">
        <f>[1]!s_fa_invturn(A2023,D2023)</f>
        <v>0</v>
      </c>
    </row>
    <row r="2024" spans="1:30">
      <c r="A2024">
        <v>600648</v>
      </c>
      <c r="B2024" t="s">
        <v>946</v>
      </c>
      <c r="C2024" t="s">
        <v>4968</v>
      </c>
      <c r="D2024" s="8">
        <f t="shared" si="32"/>
        <v>45291</v>
      </c>
      <c r="E2024" t="s">
        <v>7322</v>
      </c>
      <c r="F2024">
        <v>2</v>
      </c>
      <c r="G2024" t="s">
        <v>10263</v>
      </c>
      <c r="H2024" t="s">
        <v>12396</v>
      </c>
      <c r="L2024" t="str" cm="1">
        <f t="array" ref="L2024">[1]!s_info_industry_gics(A2024,1)</f>
        <v>工业</v>
      </c>
      <c r="M2024" t="str" cm="1">
        <f t="array" ref="M2024">[1]!s_info_industry_gicscode(A2024,1)</f>
        <v>20</v>
      </c>
      <c r="N2024" t="str">
        <f>[1]!s_info_industry_gics(A2024,2)</f>
        <v>资本货物</v>
      </c>
      <c r="O2024" t="str">
        <f>[1]!s_info_industry_gicscode(A2024,2)</f>
        <v>2010</v>
      </c>
      <c r="P2024" cm="1">
        <f t="array" ref="P2024">[1]!s_stmnote_suppliertop5(A2024,D2024,1)</f>
        <v>0</v>
      </c>
      <c r="Q2024">
        <f>[1]!s_stmnote_suppliertop5(A2024,D2024,2)</f>
        <v>0</v>
      </c>
      <c r="R2024" cm="1">
        <f t="array" ref="R2024">[1]!s_stmnote_suppliertop5(A2024,D2024,3)</f>
        <v>0</v>
      </c>
      <c r="S2024" cm="1">
        <f t="array" ref="S2024">[1]!s_stmnote_suppliertop5(A2024,D2024,4)</f>
        <v>0</v>
      </c>
      <c r="T2024" cm="1">
        <f t="array" ref="T2024">[1]!s_stmnote_suppliertop5(A2024,D2024,5)</f>
        <v>0</v>
      </c>
      <c r="U2024" s="9">
        <f>[1]!s_stmnote_purchasetop5_pct(A2024,D2024)</f>
        <v>0</v>
      </c>
      <c r="V2024" cm="1">
        <f t="array" ref="V2024">[1]!s_stmnote_customertop5($A2024,$D2024,1)</f>
        <v>0</v>
      </c>
      <c r="W2024" cm="1">
        <f t="array" ref="W2024">[1]!s_stmnote_customertop5($A2024,$D2024,2)</f>
        <v>0</v>
      </c>
      <c r="X2024" cm="1">
        <f t="array" ref="X2024">[1]!s_stmnote_customertop5($A2024,$D2024,3)</f>
        <v>0</v>
      </c>
      <c r="Y2024" cm="1">
        <f t="array" ref="Y2024">[1]!s_stmnote_customertop5($A2024,$D2024,4)</f>
        <v>0</v>
      </c>
      <c r="Z2024" cm="1">
        <f t="array" ref="Z2024">[1]!s_stmnote_customertop5($A2024,$D2024,5)</f>
        <v>0</v>
      </c>
      <c r="AA2024" s="9">
        <f>[1]!s_stmnote_salestop5_pct(A2024,D2024)</f>
        <v>13.81</v>
      </c>
      <c r="AB2024" s="9">
        <f>[1]!s_fa_arturn(A2024,D2024)</f>
        <v>10.2204</v>
      </c>
      <c r="AC2024" s="9">
        <f>[1]!fa_apturn(A2024,D2024)</f>
        <v>1.78498100604555</v>
      </c>
      <c r="AD2024" s="9">
        <f>[1]!s_fa_invturn(A2024,D2024)</f>
        <v>0.38279999999999997</v>
      </c>
    </row>
    <row r="2025" spans="1:30">
      <c r="A2025">
        <v>600648</v>
      </c>
      <c r="B2025" t="s">
        <v>946</v>
      </c>
      <c r="C2025" t="s">
        <v>4969</v>
      </c>
      <c r="D2025" s="8">
        <f t="shared" si="32"/>
        <v>45291</v>
      </c>
      <c r="E2025" t="s">
        <v>7621</v>
      </c>
      <c r="F2025">
        <v>2</v>
      </c>
      <c r="G2025" t="s">
        <v>10263</v>
      </c>
      <c r="H2025" t="s">
        <v>12397</v>
      </c>
      <c r="L2025" t="str" cm="1">
        <f t="array" ref="L2025">[1]!s_info_industry_gics(A2025,1)</f>
        <v>工业</v>
      </c>
      <c r="M2025" t="str" cm="1">
        <f t="array" ref="M2025">[1]!s_info_industry_gicscode(A2025,1)</f>
        <v>20</v>
      </c>
      <c r="N2025" t="str">
        <f>[1]!s_info_industry_gics(A2025,2)</f>
        <v>资本货物</v>
      </c>
      <c r="O2025" t="str">
        <f>[1]!s_info_industry_gicscode(A2025,2)</f>
        <v>2010</v>
      </c>
      <c r="P2025" cm="1">
        <f t="array" ref="P2025">[1]!s_stmnote_suppliertop5(A2025,D2025,1)</f>
        <v>0</v>
      </c>
      <c r="Q2025">
        <f>[1]!s_stmnote_suppliertop5(A2025,D2025,2)</f>
        <v>0</v>
      </c>
      <c r="R2025" cm="1">
        <f t="array" ref="R2025">[1]!s_stmnote_suppliertop5(A2025,D2025,3)</f>
        <v>0</v>
      </c>
      <c r="S2025" cm="1">
        <f t="array" ref="S2025">[1]!s_stmnote_suppliertop5(A2025,D2025,4)</f>
        <v>0</v>
      </c>
      <c r="T2025" cm="1">
        <f t="array" ref="T2025">[1]!s_stmnote_suppliertop5(A2025,D2025,5)</f>
        <v>0</v>
      </c>
      <c r="U2025" s="9">
        <f>[1]!s_stmnote_purchasetop5_pct(A2025,D2025)</f>
        <v>0</v>
      </c>
      <c r="V2025" cm="1">
        <f t="array" ref="V2025">[1]!s_stmnote_customertop5($A2025,$D2025,1)</f>
        <v>0</v>
      </c>
      <c r="W2025" cm="1">
        <f t="array" ref="W2025">[1]!s_stmnote_customertop5($A2025,$D2025,2)</f>
        <v>0</v>
      </c>
      <c r="X2025" cm="1">
        <f t="array" ref="X2025">[1]!s_stmnote_customertop5($A2025,$D2025,3)</f>
        <v>0</v>
      </c>
      <c r="Y2025" cm="1">
        <f t="array" ref="Y2025">[1]!s_stmnote_customertop5($A2025,$D2025,4)</f>
        <v>0</v>
      </c>
      <c r="Z2025" cm="1">
        <f t="array" ref="Z2025">[1]!s_stmnote_customertop5($A2025,$D2025,5)</f>
        <v>0</v>
      </c>
      <c r="AA2025" s="9">
        <f>[1]!s_stmnote_salestop5_pct(A2025,D2025)</f>
        <v>13.81</v>
      </c>
      <c r="AB2025" s="9">
        <f>[1]!s_fa_arturn(A2025,D2025)</f>
        <v>10.2204</v>
      </c>
      <c r="AC2025" s="9">
        <f>[1]!fa_apturn(A2025,D2025)</f>
        <v>1.78498100604555</v>
      </c>
      <c r="AD2025" s="9">
        <f>[1]!s_fa_invturn(A2025,D2025)</f>
        <v>0.38279999999999997</v>
      </c>
    </row>
    <row r="2026" spans="1:30">
      <c r="A2026">
        <v>600648</v>
      </c>
      <c r="B2026" t="s">
        <v>946</v>
      </c>
      <c r="C2026" t="s">
        <v>4970</v>
      </c>
      <c r="D2026" s="8">
        <f t="shared" si="32"/>
        <v>45291</v>
      </c>
      <c r="E2026" t="s">
        <v>7234</v>
      </c>
      <c r="F2026">
        <v>2</v>
      </c>
      <c r="G2026" t="s">
        <v>10263</v>
      </c>
      <c r="H2026" t="s">
        <v>12396</v>
      </c>
      <c r="L2026" t="str" cm="1">
        <f t="array" ref="L2026">[1]!s_info_industry_gics(A2026,1)</f>
        <v>工业</v>
      </c>
      <c r="M2026" t="str" cm="1">
        <f t="array" ref="M2026">[1]!s_info_industry_gicscode(A2026,1)</f>
        <v>20</v>
      </c>
      <c r="N2026" t="str">
        <f>[1]!s_info_industry_gics(A2026,2)</f>
        <v>资本货物</v>
      </c>
      <c r="O2026" t="str">
        <f>[1]!s_info_industry_gicscode(A2026,2)</f>
        <v>2010</v>
      </c>
      <c r="P2026" cm="1">
        <f t="array" ref="P2026">[1]!s_stmnote_suppliertop5(A2026,D2026,1)</f>
        <v>0</v>
      </c>
      <c r="Q2026">
        <f>[1]!s_stmnote_suppliertop5(A2026,D2026,2)</f>
        <v>0</v>
      </c>
      <c r="R2026" cm="1">
        <f t="array" ref="R2026">[1]!s_stmnote_suppliertop5(A2026,D2026,3)</f>
        <v>0</v>
      </c>
      <c r="S2026" cm="1">
        <f t="array" ref="S2026">[1]!s_stmnote_suppliertop5(A2026,D2026,4)</f>
        <v>0</v>
      </c>
      <c r="T2026" cm="1">
        <f t="array" ref="T2026">[1]!s_stmnote_suppliertop5(A2026,D2026,5)</f>
        <v>0</v>
      </c>
      <c r="U2026" s="9">
        <f>[1]!s_stmnote_purchasetop5_pct(A2026,D2026)</f>
        <v>0</v>
      </c>
      <c r="V2026" cm="1">
        <f t="array" ref="V2026">[1]!s_stmnote_customertop5($A2026,$D2026,1)</f>
        <v>0</v>
      </c>
      <c r="W2026" cm="1">
        <f t="array" ref="W2026">[1]!s_stmnote_customertop5($A2026,$D2026,2)</f>
        <v>0</v>
      </c>
      <c r="X2026" cm="1">
        <f t="array" ref="X2026">[1]!s_stmnote_customertop5($A2026,$D2026,3)</f>
        <v>0</v>
      </c>
      <c r="Y2026" cm="1">
        <f t="array" ref="Y2026">[1]!s_stmnote_customertop5($A2026,$D2026,4)</f>
        <v>0</v>
      </c>
      <c r="Z2026" cm="1">
        <f t="array" ref="Z2026">[1]!s_stmnote_customertop5($A2026,$D2026,5)</f>
        <v>0</v>
      </c>
      <c r="AA2026" s="9">
        <f>[1]!s_stmnote_salestop5_pct(A2026,D2026)</f>
        <v>13.81</v>
      </c>
      <c r="AB2026" s="9">
        <f>[1]!s_fa_arturn(A2026,D2026)</f>
        <v>10.2204</v>
      </c>
      <c r="AC2026" s="9">
        <f>[1]!fa_apturn(A2026,D2026)</f>
        <v>1.78498100604555</v>
      </c>
      <c r="AD2026" s="9">
        <f>[1]!s_fa_invturn(A2026,D2026)</f>
        <v>0.38279999999999997</v>
      </c>
    </row>
    <row r="2027" spans="1:30">
      <c r="A2027">
        <v>600648</v>
      </c>
      <c r="B2027" t="s">
        <v>946</v>
      </c>
      <c r="C2027" t="s">
        <v>4971</v>
      </c>
      <c r="D2027" s="8">
        <f t="shared" si="32"/>
        <v>45291</v>
      </c>
      <c r="E2027" t="s">
        <v>7271</v>
      </c>
      <c r="F2027">
        <v>2</v>
      </c>
      <c r="G2027" t="s">
        <v>10263</v>
      </c>
      <c r="H2027" t="s">
        <v>12398</v>
      </c>
      <c r="L2027" t="str" cm="1">
        <f t="array" ref="L2027">[1]!s_info_industry_gics(A2027,1)</f>
        <v>工业</v>
      </c>
      <c r="M2027" t="str" cm="1">
        <f t="array" ref="M2027">[1]!s_info_industry_gicscode(A2027,1)</f>
        <v>20</v>
      </c>
      <c r="N2027" t="str">
        <f>[1]!s_info_industry_gics(A2027,2)</f>
        <v>资本货物</v>
      </c>
      <c r="O2027" t="str">
        <f>[1]!s_info_industry_gicscode(A2027,2)</f>
        <v>2010</v>
      </c>
      <c r="P2027" cm="1">
        <f t="array" ref="P2027">[1]!s_stmnote_suppliertop5(A2027,D2027,1)</f>
        <v>0</v>
      </c>
      <c r="Q2027">
        <f>[1]!s_stmnote_suppliertop5(A2027,D2027,2)</f>
        <v>0</v>
      </c>
      <c r="R2027" cm="1">
        <f t="array" ref="R2027">[1]!s_stmnote_suppliertop5(A2027,D2027,3)</f>
        <v>0</v>
      </c>
      <c r="S2027" cm="1">
        <f t="array" ref="S2027">[1]!s_stmnote_suppliertop5(A2027,D2027,4)</f>
        <v>0</v>
      </c>
      <c r="T2027" cm="1">
        <f t="array" ref="T2027">[1]!s_stmnote_suppliertop5(A2027,D2027,5)</f>
        <v>0</v>
      </c>
      <c r="U2027" s="9">
        <f>[1]!s_stmnote_purchasetop5_pct(A2027,D2027)</f>
        <v>0</v>
      </c>
      <c r="V2027" cm="1">
        <f t="array" ref="V2027">[1]!s_stmnote_customertop5($A2027,$D2027,1)</f>
        <v>0</v>
      </c>
      <c r="W2027" cm="1">
        <f t="array" ref="W2027">[1]!s_stmnote_customertop5($A2027,$D2027,2)</f>
        <v>0</v>
      </c>
      <c r="X2027" cm="1">
        <f t="array" ref="X2027">[1]!s_stmnote_customertop5($A2027,$D2027,3)</f>
        <v>0</v>
      </c>
      <c r="Y2027" cm="1">
        <f t="array" ref="Y2027">[1]!s_stmnote_customertop5($A2027,$D2027,4)</f>
        <v>0</v>
      </c>
      <c r="Z2027" cm="1">
        <f t="array" ref="Z2027">[1]!s_stmnote_customertop5($A2027,$D2027,5)</f>
        <v>0</v>
      </c>
      <c r="AA2027" s="9">
        <f>[1]!s_stmnote_salestop5_pct(A2027,D2027)</f>
        <v>13.81</v>
      </c>
      <c r="AB2027" s="9">
        <f>[1]!s_fa_arturn(A2027,D2027)</f>
        <v>10.2204</v>
      </c>
      <c r="AC2027" s="9">
        <f>[1]!fa_apturn(A2027,D2027)</f>
        <v>1.78498100604555</v>
      </c>
      <c r="AD2027" s="9">
        <f>[1]!s_fa_invturn(A2027,D2027)</f>
        <v>0.38279999999999997</v>
      </c>
    </row>
    <row r="2028" spans="1:30">
      <c r="A2028">
        <v>600704</v>
      </c>
      <c r="B2028" t="s">
        <v>953</v>
      </c>
      <c r="C2028" t="s">
        <v>5000</v>
      </c>
      <c r="D2028" s="8">
        <f t="shared" si="32"/>
        <v>44561</v>
      </c>
      <c r="E2028" t="s">
        <v>7050</v>
      </c>
      <c r="F2028">
        <v>2</v>
      </c>
      <c r="G2028" t="s">
        <v>11216</v>
      </c>
      <c r="H2028" t="s">
        <v>12403</v>
      </c>
      <c r="L2028" t="str" cm="1">
        <f t="array" ref="L2028">[1]!s_info_industry_gics(A2028,1)</f>
        <v>工业</v>
      </c>
      <c r="M2028" t="str" cm="1">
        <f t="array" ref="M2028">[1]!s_info_industry_gicscode(A2028,1)</f>
        <v>20</v>
      </c>
      <c r="N2028" t="str">
        <f>[1]!s_info_industry_gics(A2028,2)</f>
        <v>资本货物</v>
      </c>
      <c r="O2028" t="str">
        <f>[1]!s_info_industry_gicscode(A2028,2)</f>
        <v>2010</v>
      </c>
      <c r="P2028" cm="1">
        <f t="array" ref="P2028">[1]!s_stmnote_suppliertop5(A2028,D2028,1)</f>
        <v>0</v>
      </c>
      <c r="Q2028">
        <f>[1]!s_stmnote_suppliertop5(A2028,D2028,2)</f>
        <v>0</v>
      </c>
      <c r="R2028" cm="1">
        <f t="array" ref="R2028">[1]!s_stmnote_suppliertop5(A2028,D2028,3)</f>
        <v>0</v>
      </c>
      <c r="S2028" cm="1">
        <f t="array" ref="S2028">[1]!s_stmnote_suppliertop5(A2028,D2028,4)</f>
        <v>0</v>
      </c>
      <c r="T2028" cm="1">
        <f t="array" ref="T2028">[1]!s_stmnote_suppliertop5(A2028,D2028,5)</f>
        <v>0</v>
      </c>
      <c r="U2028" s="9">
        <f>[1]!s_stmnote_purchasetop5_pct(A2028,D2028)</f>
        <v>4.1399999999999997</v>
      </c>
      <c r="V2028" cm="1">
        <f t="array" ref="V2028">[1]!s_stmnote_customertop5($A2028,$D2028,1)</f>
        <v>0</v>
      </c>
      <c r="W2028" cm="1">
        <f t="array" ref="W2028">[1]!s_stmnote_customertop5($A2028,$D2028,2)</f>
        <v>0</v>
      </c>
      <c r="X2028" cm="1">
        <f t="array" ref="X2028">[1]!s_stmnote_customertop5($A2028,$D2028,3)</f>
        <v>0</v>
      </c>
      <c r="Y2028" cm="1">
        <f t="array" ref="Y2028">[1]!s_stmnote_customertop5($A2028,$D2028,4)</f>
        <v>0</v>
      </c>
      <c r="Z2028" cm="1">
        <f t="array" ref="Z2028">[1]!s_stmnote_customertop5($A2028,$D2028,5)</f>
        <v>0</v>
      </c>
      <c r="AA2028" s="9">
        <f>[1]!s_stmnote_salestop5_pct(A2028,D2028)</f>
        <v>3.26</v>
      </c>
      <c r="AB2028" s="9">
        <f>[1]!s_fa_arturn(A2028,D2028)</f>
        <v>48.405999999999999</v>
      </c>
      <c r="AC2028" s="9">
        <f>[1]!fa_apturn(A2028,D2028)</f>
        <v>56.766474661850097</v>
      </c>
      <c r="AD2028" s="9">
        <f>[1]!s_fa_invturn(A2028,D2028)</f>
        <v>20.930900000000001</v>
      </c>
    </row>
    <row r="2029" spans="1:30">
      <c r="A2029">
        <v>600704</v>
      </c>
      <c r="B2029" t="s">
        <v>953</v>
      </c>
      <c r="C2029" t="s">
        <v>5001</v>
      </c>
      <c r="D2029" s="8">
        <f t="shared" si="32"/>
        <v>44561</v>
      </c>
      <c r="E2029" t="s">
        <v>7764</v>
      </c>
      <c r="F2029">
        <v>1</v>
      </c>
      <c r="G2029" t="s">
        <v>11217</v>
      </c>
      <c r="L2029" t="str" cm="1">
        <f t="array" ref="L2029">[1]!s_info_industry_gics(A2029,1)</f>
        <v>工业</v>
      </c>
      <c r="M2029" t="str" cm="1">
        <f t="array" ref="M2029">[1]!s_info_industry_gicscode(A2029,1)</f>
        <v>20</v>
      </c>
      <c r="N2029" t="str">
        <f>[1]!s_info_industry_gics(A2029,2)</f>
        <v>资本货物</v>
      </c>
      <c r="O2029" t="str">
        <f>[1]!s_info_industry_gicscode(A2029,2)</f>
        <v>2010</v>
      </c>
      <c r="P2029" cm="1">
        <f t="array" ref="P2029">[1]!s_stmnote_suppliertop5(A2029,D2029,1)</f>
        <v>0</v>
      </c>
      <c r="Q2029">
        <f>[1]!s_stmnote_suppliertop5(A2029,D2029,2)</f>
        <v>0</v>
      </c>
      <c r="R2029" cm="1">
        <f t="array" ref="R2029">[1]!s_stmnote_suppliertop5(A2029,D2029,3)</f>
        <v>0</v>
      </c>
      <c r="S2029" cm="1">
        <f t="array" ref="S2029">[1]!s_stmnote_suppliertop5(A2029,D2029,4)</f>
        <v>0</v>
      </c>
      <c r="T2029" cm="1">
        <f t="array" ref="T2029">[1]!s_stmnote_suppliertop5(A2029,D2029,5)</f>
        <v>0</v>
      </c>
      <c r="U2029" s="9">
        <f>[1]!s_stmnote_purchasetop5_pct(A2029,D2029)</f>
        <v>4.1399999999999997</v>
      </c>
      <c r="V2029" cm="1">
        <f t="array" ref="V2029">[1]!s_stmnote_customertop5($A2029,$D2029,1)</f>
        <v>0</v>
      </c>
      <c r="W2029" cm="1">
        <f t="array" ref="W2029">[1]!s_stmnote_customertop5($A2029,$D2029,2)</f>
        <v>0</v>
      </c>
      <c r="X2029" cm="1">
        <f t="array" ref="X2029">[1]!s_stmnote_customertop5($A2029,$D2029,3)</f>
        <v>0</v>
      </c>
      <c r="Y2029" cm="1">
        <f t="array" ref="Y2029">[1]!s_stmnote_customertop5($A2029,$D2029,4)</f>
        <v>0</v>
      </c>
      <c r="Z2029" cm="1">
        <f t="array" ref="Z2029">[1]!s_stmnote_customertop5($A2029,$D2029,5)</f>
        <v>0</v>
      </c>
      <c r="AA2029" s="9">
        <f>[1]!s_stmnote_salestop5_pct(A2029,D2029)</f>
        <v>3.26</v>
      </c>
      <c r="AB2029" s="9">
        <f>[1]!s_fa_arturn(A2029,D2029)</f>
        <v>48.405999999999999</v>
      </c>
      <c r="AC2029" s="9">
        <f>[1]!fa_apturn(A2029,D2029)</f>
        <v>56.766474661850097</v>
      </c>
      <c r="AD2029" s="9">
        <f>[1]!s_fa_invturn(A2029,D2029)</f>
        <v>20.930900000000001</v>
      </c>
    </row>
    <row r="2030" spans="1:30">
      <c r="A2030">
        <v>600704</v>
      </c>
      <c r="B2030" t="s">
        <v>953</v>
      </c>
      <c r="C2030" t="s">
        <v>5002</v>
      </c>
      <c r="D2030" s="8">
        <f t="shared" si="32"/>
        <v>44561</v>
      </c>
      <c r="E2030" t="s">
        <v>6988</v>
      </c>
      <c r="F2030">
        <v>2</v>
      </c>
      <c r="G2030" t="s">
        <v>11216</v>
      </c>
      <c r="H2030" t="s">
        <v>12404</v>
      </c>
      <c r="L2030" t="str" cm="1">
        <f t="array" ref="L2030">[1]!s_info_industry_gics(A2030,1)</f>
        <v>工业</v>
      </c>
      <c r="M2030" t="str" cm="1">
        <f t="array" ref="M2030">[1]!s_info_industry_gicscode(A2030,1)</f>
        <v>20</v>
      </c>
      <c r="N2030" t="str">
        <f>[1]!s_info_industry_gics(A2030,2)</f>
        <v>资本货物</v>
      </c>
      <c r="O2030" t="str">
        <f>[1]!s_info_industry_gicscode(A2030,2)</f>
        <v>2010</v>
      </c>
      <c r="P2030" cm="1">
        <f t="array" ref="P2030">[1]!s_stmnote_suppliertop5(A2030,D2030,1)</f>
        <v>0</v>
      </c>
      <c r="Q2030">
        <f>[1]!s_stmnote_suppliertop5(A2030,D2030,2)</f>
        <v>0</v>
      </c>
      <c r="R2030" cm="1">
        <f t="array" ref="R2030">[1]!s_stmnote_suppliertop5(A2030,D2030,3)</f>
        <v>0</v>
      </c>
      <c r="S2030" cm="1">
        <f t="array" ref="S2030">[1]!s_stmnote_suppliertop5(A2030,D2030,4)</f>
        <v>0</v>
      </c>
      <c r="T2030" cm="1">
        <f t="array" ref="T2030">[1]!s_stmnote_suppliertop5(A2030,D2030,5)</f>
        <v>0</v>
      </c>
      <c r="U2030" s="9">
        <f>[1]!s_stmnote_purchasetop5_pct(A2030,D2030)</f>
        <v>4.1399999999999997</v>
      </c>
      <c r="V2030" cm="1">
        <f t="array" ref="V2030">[1]!s_stmnote_customertop5($A2030,$D2030,1)</f>
        <v>0</v>
      </c>
      <c r="W2030" cm="1">
        <f t="array" ref="W2030">[1]!s_stmnote_customertop5($A2030,$D2030,2)</f>
        <v>0</v>
      </c>
      <c r="X2030" cm="1">
        <f t="array" ref="X2030">[1]!s_stmnote_customertop5($A2030,$D2030,3)</f>
        <v>0</v>
      </c>
      <c r="Y2030" cm="1">
        <f t="array" ref="Y2030">[1]!s_stmnote_customertop5($A2030,$D2030,4)</f>
        <v>0</v>
      </c>
      <c r="Z2030" cm="1">
        <f t="array" ref="Z2030">[1]!s_stmnote_customertop5($A2030,$D2030,5)</f>
        <v>0</v>
      </c>
      <c r="AA2030" s="9">
        <f>[1]!s_stmnote_salestop5_pct(A2030,D2030)</f>
        <v>3.26</v>
      </c>
      <c r="AB2030" s="9">
        <f>[1]!s_fa_arturn(A2030,D2030)</f>
        <v>48.405999999999999</v>
      </c>
      <c r="AC2030" s="9">
        <f>[1]!fa_apturn(A2030,D2030)</f>
        <v>56.766474661850097</v>
      </c>
      <c r="AD2030" s="9">
        <f>[1]!s_fa_invturn(A2030,D2030)</f>
        <v>20.930900000000001</v>
      </c>
    </row>
    <row r="2031" spans="1:30">
      <c r="A2031">
        <v>600704</v>
      </c>
      <c r="B2031" t="s">
        <v>953</v>
      </c>
      <c r="C2031" t="s">
        <v>5003</v>
      </c>
      <c r="D2031" s="8">
        <f t="shared" si="32"/>
        <v>44561</v>
      </c>
      <c r="E2031" t="s">
        <v>7510</v>
      </c>
      <c r="F2031">
        <v>1</v>
      </c>
      <c r="G2031" t="s">
        <v>11218</v>
      </c>
      <c r="L2031" t="str" cm="1">
        <f t="array" ref="L2031">[1]!s_info_industry_gics(A2031,1)</f>
        <v>工业</v>
      </c>
      <c r="M2031" t="str" cm="1">
        <f t="array" ref="M2031">[1]!s_info_industry_gicscode(A2031,1)</f>
        <v>20</v>
      </c>
      <c r="N2031" t="str">
        <f>[1]!s_info_industry_gics(A2031,2)</f>
        <v>资本货物</v>
      </c>
      <c r="O2031" t="str">
        <f>[1]!s_info_industry_gicscode(A2031,2)</f>
        <v>2010</v>
      </c>
      <c r="P2031" cm="1">
        <f t="array" ref="P2031">[1]!s_stmnote_suppliertop5(A2031,D2031,1)</f>
        <v>0</v>
      </c>
      <c r="Q2031">
        <f>[1]!s_stmnote_suppliertop5(A2031,D2031,2)</f>
        <v>0</v>
      </c>
      <c r="R2031" cm="1">
        <f t="array" ref="R2031">[1]!s_stmnote_suppliertop5(A2031,D2031,3)</f>
        <v>0</v>
      </c>
      <c r="S2031" cm="1">
        <f t="array" ref="S2031">[1]!s_stmnote_suppliertop5(A2031,D2031,4)</f>
        <v>0</v>
      </c>
      <c r="T2031" cm="1">
        <f t="array" ref="T2031">[1]!s_stmnote_suppliertop5(A2031,D2031,5)</f>
        <v>0</v>
      </c>
      <c r="U2031" s="9">
        <f>[1]!s_stmnote_purchasetop5_pct(A2031,D2031)</f>
        <v>4.1399999999999997</v>
      </c>
      <c r="V2031" cm="1">
        <f t="array" ref="V2031">[1]!s_stmnote_customertop5($A2031,$D2031,1)</f>
        <v>0</v>
      </c>
      <c r="W2031" cm="1">
        <f t="array" ref="W2031">[1]!s_stmnote_customertop5($A2031,$D2031,2)</f>
        <v>0</v>
      </c>
      <c r="X2031" cm="1">
        <f t="array" ref="X2031">[1]!s_stmnote_customertop5($A2031,$D2031,3)</f>
        <v>0</v>
      </c>
      <c r="Y2031" cm="1">
        <f t="array" ref="Y2031">[1]!s_stmnote_customertop5($A2031,$D2031,4)</f>
        <v>0</v>
      </c>
      <c r="Z2031" cm="1">
        <f t="array" ref="Z2031">[1]!s_stmnote_customertop5($A2031,$D2031,5)</f>
        <v>0</v>
      </c>
      <c r="AA2031" s="9">
        <f>[1]!s_stmnote_salestop5_pct(A2031,D2031)</f>
        <v>3.26</v>
      </c>
      <c r="AB2031" s="9">
        <f>[1]!s_fa_arturn(A2031,D2031)</f>
        <v>48.405999999999999</v>
      </c>
      <c r="AC2031" s="9">
        <f>[1]!fa_apturn(A2031,D2031)</f>
        <v>56.766474661850097</v>
      </c>
      <c r="AD2031" s="9">
        <f>[1]!s_fa_invturn(A2031,D2031)</f>
        <v>20.930900000000001</v>
      </c>
    </row>
    <row r="2032" spans="1:30">
      <c r="A2032">
        <v>600704</v>
      </c>
      <c r="B2032" t="s">
        <v>953</v>
      </c>
      <c r="C2032" t="s">
        <v>5004</v>
      </c>
      <c r="D2032" s="8">
        <f t="shared" si="32"/>
        <v>44926</v>
      </c>
      <c r="E2032" t="s">
        <v>6992</v>
      </c>
      <c r="F2032">
        <v>2</v>
      </c>
      <c r="G2032" t="s">
        <v>11219</v>
      </c>
      <c r="H2032" t="s">
        <v>11216</v>
      </c>
      <c r="L2032" t="str" cm="1">
        <f t="array" ref="L2032">[1]!s_info_industry_gics(A2032,1)</f>
        <v>工业</v>
      </c>
      <c r="M2032" t="str" cm="1">
        <f t="array" ref="M2032">[1]!s_info_industry_gicscode(A2032,1)</f>
        <v>20</v>
      </c>
      <c r="N2032" t="str">
        <f>[1]!s_info_industry_gics(A2032,2)</f>
        <v>资本货物</v>
      </c>
      <c r="O2032" t="str">
        <f>[1]!s_info_industry_gicscode(A2032,2)</f>
        <v>2010</v>
      </c>
      <c r="P2032" cm="1">
        <f t="array" ref="P2032">[1]!s_stmnote_suppliertop5(A2032,D2032,1)</f>
        <v>0</v>
      </c>
      <c r="Q2032">
        <f>[1]!s_stmnote_suppliertop5(A2032,D2032,2)</f>
        <v>0</v>
      </c>
      <c r="R2032" cm="1">
        <f t="array" ref="R2032">[1]!s_stmnote_suppliertop5(A2032,D2032,3)</f>
        <v>0</v>
      </c>
      <c r="S2032" cm="1">
        <f t="array" ref="S2032">[1]!s_stmnote_suppliertop5(A2032,D2032,4)</f>
        <v>0</v>
      </c>
      <c r="T2032" cm="1">
        <f t="array" ref="T2032">[1]!s_stmnote_suppliertop5(A2032,D2032,5)</f>
        <v>0</v>
      </c>
      <c r="U2032" s="9">
        <f>[1]!s_stmnote_purchasetop5_pct(A2032,D2032)</f>
        <v>4.1100000000000003</v>
      </c>
      <c r="V2032" cm="1">
        <f t="array" ref="V2032">[1]!s_stmnote_customertop5($A2032,$D2032,1)</f>
        <v>0</v>
      </c>
      <c r="W2032" cm="1">
        <f t="array" ref="W2032">[1]!s_stmnote_customertop5($A2032,$D2032,2)</f>
        <v>0</v>
      </c>
      <c r="X2032" cm="1">
        <f t="array" ref="X2032">[1]!s_stmnote_customertop5($A2032,$D2032,3)</f>
        <v>0</v>
      </c>
      <c r="Y2032" cm="1">
        <f t="array" ref="Y2032">[1]!s_stmnote_customertop5($A2032,$D2032,4)</f>
        <v>0</v>
      </c>
      <c r="Z2032" cm="1">
        <f t="array" ref="Z2032">[1]!s_stmnote_customertop5($A2032,$D2032,5)</f>
        <v>0</v>
      </c>
      <c r="AA2032" s="9">
        <f>[1]!s_stmnote_salestop5_pct(A2032,D2032)</f>
        <v>2.97</v>
      </c>
      <c r="AB2032" s="9">
        <f>[1]!s_fa_arturn(A2032,D2032)</f>
        <v>40.768999999999998</v>
      </c>
      <c r="AC2032" s="9">
        <f>[1]!fa_apturn(A2032,D2032)</f>
        <v>47.991282331016301</v>
      </c>
      <c r="AD2032" s="9">
        <f>[1]!s_fa_invturn(A2032,D2032)</f>
        <v>17.548999999999999</v>
      </c>
    </row>
    <row r="2033" spans="1:30">
      <c r="A2033">
        <v>600704</v>
      </c>
      <c r="B2033" t="s">
        <v>953</v>
      </c>
      <c r="C2033" t="s">
        <v>5005</v>
      </c>
      <c r="D2033" s="8">
        <f t="shared" si="32"/>
        <v>44926</v>
      </c>
      <c r="E2033" t="s">
        <v>7001</v>
      </c>
      <c r="F2033">
        <v>1</v>
      </c>
      <c r="G2033" t="s">
        <v>9404</v>
      </c>
      <c r="L2033" t="str" cm="1">
        <f t="array" ref="L2033">[1]!s_info_industry_gics(A2033,1)</f>
        <v>工业</v>
      </c>
      <c r="M2033" t="str" cm="1">
        <f t="array" ref="M2033">[1]!s_info_industry_gicscode(A2033,1)</f>
        <v>20</v>
      </c>
      <c r="N2033" t="str">
        <f>[1]!s_info_industry_gics(A2033,2)</f>
        <v>资本货物</v>
      </c>
      <c r="O2033" t="str">
        <f>[1]!s_info_industry_gicscode(A2033,2)</f>
        <v>2010</v>
      </c>
      <c r="P2033" cm="1">
        <f t="array" ref="P2033">[1]!s_stmnote_suppliertop5(A2033,D2033,1)</f>
        <v>0</v>
      </c>
      <c r="Q2033">
        <f>[1]!s_stmnote_suppliertop5(A2033,D2033,2)</f>
        <v>0</v>
      </c>
      <c r="R2033" cm="1">
        <f t="array" ref="R2033">[1]!s_stmnote_suppliertop5(A2033,D2033,3)</f>
        <v>0</v>
      </c>
      <c r="S2033" cm="1">
        <f t="array" ref="S2033">[1]!s_stmnote_suppliertop5(A2033,D2033,4)</f>
        <v>0</v>
      </c>
      <c r="T2033" cm="1">
        <f t="array" ref="T2033">[1]!s_stmnote_suppliertop5(A2033,D2033,5)</f>
        <v>0</v>
      </c>
      <c r="U2033" s="9">
        <f>[1]!s_stmnote_purchasetop5_pct(A2033,D2033)</f>
        <v>4.1100000000000003</v>
      </c>
      <c r="V2033" cm="1">
        <f t="array" ref="V2033">[1]!s_stmnote_customertop5($A2033,$D2033,1)</f>
        <v>0</v>
      </c>
      <c r="W2033" cm="1">
        <f t="array" ref="W2033">[1]!s_stmnote_customertop5($A2033,$D2033,2)</f>
        <v>0</v>
      </c>
      <c r="X2033" cm="1">
        <f t="array" ref="X2033">[1]!s_stmnote_customertop5($A2033,$D2033,3)</f>
        <v>0</v>
      </c>
      <c r="Y2033" cm="1">
        <f t="array" ref="Y2033">[1]!s_stmnote_customertop5($A2033,$D2033,4)</f>
        <v>0</v>
      </c>
      <c r="Z2033" cm="1">
        <f t="array" ref="Z2033">[1]!s_stmnote_customertop5($A2033,$D2033,5)</f>
        <v>0</v>
      </c>
      <c r="AA2033" s="9">
        <f>[1]!s_stmnote_salestop5_pct(A2033,D2033)</f>
        <v>2.97</v>
      </c>
      <c r="AB2033" s="9">
        <f>[1]!s_fa_arturn(A2033,D2033)</f>
        <v>40.768999999999998</v>
      </c>
      <c r="AC2033" s="9">
        <f>[1]!fa_apturn(A2033,D2033)</f>
        <v>47.991282331016301</v>
      </c>
      <c r="AD2033" s="9">
        <f>[1]!s_fa_invturn(A2033,D2033)</f>
        <v>17.548999999999999</v>
      </c>
    </row>
    <row r="2034" spans="1:30">
      <c r="A2034">
        <v>600704</v>
      </c>
      <c r="B2034" t="s">
        <v>953</v>
      </c>
      <c r="C2034" t="s">
        <v>5006</v>
      </c>
      <c r="D2034" s="8">
        <f t="shared" si="32"/>
        <v>45291</v>
      </c>
      <c r="E2034" t="s">
        <v>6933</v>
      </c>
      <c r="F2034">
        <v>1</v>
      </c>
      <c r="G2034" t="s">
        <v>11220</v>
      </c>
      <c r="L2034" t="str" cm="1">
        <f t="array" ref="L2034">[1]!s_info_industry_gics(A2034,1)</f>
        <v>工业</v>
      </c>
      <c r="M2034" t="str" cm="1">
        <f t="array" ref="M2034">[1]!s_info_industry_gicscode(A2034,1)</f>
        <v>20</v>
      </c>
      <c r="N2034" t="str">
        <f>[1]!s_info_industry_gics(A2034,2)</f>
        <v>资本货物</v>
      </c>
      <c r="O2034" t="str">
        <f>[1]!s_info_industry_gicscode(A2034,2)</f>
        <v>2010</v>
      </c>
      <c r="P2034" cm="1">
        <f t="array" ref="P2034">[1]!s_stmnote_suppliertop5(A2034,D2034,1)</f>
        <v>0</v>
      </c>
      <c r="Q2034">
        <f>[1]!s_stmnote_suppliertop5(A2034,D2034,2)</f>
        <v>0</v>
      </c>
      <c r="R2034" cm="1">
        <f t="array" ref="R2034">[1]!s_stmnote_suppliertop5(A2034,D2034,3)</f>
        <v>0</v>
      </c>
      <c r="S2034" cm="1">
        <f t="array" ref="S2034">[1]!s_stmnote_suppliertop5(A2034,D2034,4)</f>
        <v>0</v>
      </c>
      <c r="T2034" cm="1">
        <f t="array" ref="T2034">[1]!s_stmnote_suppliertop5(A2034,D2034,5)</f>
        <v>0</v>
      </c>
      <c r="U2034" s="9">
        <f>[1]!s_stmnote_purchasetop5_pct(A2034,D2034)</f>
        <v>0</v>
      </c>
      <c r="V2034" cm="1">
        <f t="array" ref="V2034">[1]!s_stmnote_customertop5($A2034,$D2034,1)</f>
        <v>0</v>
      </c>
      <c r="W2034" cm="1">
        <f t="array" ref="W2034">[1]!s_stmnote_customertop5($A2034,$D2034,2)</f>
        <v>0</v>
      </c>
      <c r="X2034" cm="1">
        <f t="array" ref="X2034">[1]!s_stmnote_customertop5($A2034,$D2034,3)</f>
        <v>0</v>
      </c>
      <c r="Y2034" cm="1">
        <f t="array" ref="Y2034">[1]!s_stmnote_customertop5($A2034,$D2034,4)</f>
        <v>0</v>
      </c>
      <c r="Z2034" cm="1">
        <f t="array" ref="Z2034">[1]!s_stmnote_customertop5($A2034,$D2034,5)</f>
        <v>0</v>
      </c>
      <c r="AA2034" s="9">
        <f>[1]!s_stmnote_salestop5_pct(A2034,D2034)</f>
        <v>4.8099999999999996</v>
      </c>
      <c r="AB2034" s="9">
        <f>[1]!s_fa_arturn(A2034,D2034)</f>
        <v>38.1646</v>
      </c>
      <c r="AC2034" s="9">
        <f>[1]!fa_apturn(A2034,D2034)</f>
        <v>46.617548612449802</v>
      </c>
      <c r="AD2034" s="9">
        <f>[1]!s_fa_invturn(A2034,D2034)</f>
        <v>15.480399999999999</v>
      </c>
    </row>
    <row r="2035" spans="1:30">
      <c r="A2035">
        <v>600704</v>
      </c>
      <c r="B2035" t="s">
        <v>953</v>
      </c>
      <c r="C2035" t="s">
        <v>5007</v>
      </c>
      <c r="D2035" s="8">
        <f t="shared" si="32"/>
        <v>45291</v>
      </c>
      <c r="E2035" t="s">
        <v>6970</v>
      </c>
      <c r="F2035">
        <v>2</v>
      </c>
      <c r="G2035" t="s">
        <v>11221</v>
      </c>
      <c r="H2035" t="s">
        <v>12405</v>
      </c>
      <c r="L2035" t="str" cm="1">
        <f t="array" ref="L2035">[1]!s_info_industry_gics(A2035,1)</f>
        <v>工业</v>
      </c>
      <c r="M2035" t="str" cm="1">
        <f t="array" ref="M2035">[1]!s_info_industry_gicscode(A2035,1)</f>
        <v>20</v>
      </c>
      <c r="N2035" t="str">
        <f>[1]!s_info_industry_gics(A2035,2)</f>
        <v>资本货物</v>
      </c>
      <c r="O2035" t="str">
        <f>[1]!s_info_industry_gicscode(A2035,2)</f>
        <v>2010</v>
      </c>
      <c r="P2035" cm="1">
        <f t="array" ref="P2035">[1]!s_stmnote_suppliertop5(A2035,D2035,1)</f>
        <v>0</v>
      </c>
      <c r="Q2035">
        <f>[1]!s_stmnote_suppliertop5(A2035,D2035,2)</f>
        <v>0</v>
      </c>
      <c r="R2035" cm="1">
        <f t="array" ref="R2035">[1]!s_stmnote_suppliertop5(A2035,D2035,3)</f>
        <v>0</v>
      </c>
      <c r="S2035" cm="1">
        <f t="array" ref="S2035">[1]!s_stmnote_suppliertop5(A2035,D2035,4)</f>
        <v>0</v>
      </c>
      <c r="T2035" cm="1">
        <f t="array" ref="T2035">[1]!s_stmnote_suppliertop5(A2035,D2035,5)</f>
        <v>0</v>
      </c>
      <c r="U2035" s="9">
        <f>[1]!s_stmnote_purchasetop5_pct(A2035,D2035)</f>
        <v>0</v>
      </c>
      <c r="V2035" cm="1">
        <f t="array" ref="V2035">[1]!s_stmnote_customertop5($A2035,$D2035,1)</f>
        <v>0</v>
      </c>
      <c r="W2035" cm="1">
        <f t="array" ref="W2035">[1]!s_stmnote_customertop5($A2035,$D2035,2)</f>
        <v>0</v>
      </c>
      <c r="X2035" cm="1">
        <f t="array" ref="X2035">[1]!s_stmnote_customertop5($A2035,$D2035,3)</f>
        <v>0</v>
      </c>
      <c r="Y2035" cm="1">
        <f t="array" ref="Y2035">[1]!s_stmnote_customertop5($A2035,$D2035,4)</f>
        <v>0</v>
      </c>
      <c r="Z2035" cm="1">
        <f t="array" ref="Z2035">[1]!s_stmnote_customertop5($A2035,$D2035,5)</f>
        <v>0</v>
      </c>
      <c r="AA2035" s="9">
        <f>[1]!s_stmnote_salestop5_pct(A2035,D2035)</f>
        <v>4.8099999999999996</v>
      </c>
      <c r="AB2035" s="9">
        <f>[1]!s_fa_arturn(A2035,D2035)</f>
        <v>38.1646</v>
      </c>
      <c r="AC2035" s="9">
        <f>[1]!fa_apturn(A2035,D2035)</f>
        <v>46.617548612449802</v>
      </c>
      <c r="AD2035" s="9">
        <f>[1]!s_fa_invturn(A2035,D2035)</f>
        <v>15.480399999999999</v>
      </c>
    </row>
    <row r="2036" spans="1:30">
      <c r="A2036">
        <v>600704</v>
      </c>
      <c r="B2036" t="s">
        <v>953</v>
      </c>
      <c r="C2036" t="s">
        <v>5008</v>
      </c>
      <c r="D2036" s="8">
        <f t="shared" si="32"/>
        <v>45291</v>
      </c>
      <c r="E2036" t="s">
        <v>6952</v>
      </c>
      <c r="F2036">
        <v>1</v>
      </c>
      <c r="G2036" t="s">
        <v>11222</v>
      </c>
      <c r="L2036" t="str" cm="1">
        <f t="array" ref="L2036">[1]!s_info_industry_gics(A2036,1)</f>
        <v>工业</v>
      </c>
      <c r="M2036" t="str" cm="1">
        <f t="array" ref="M2036">[1]!s_info_industry_gicscode(A2036,1)</f>
        <v>20</v>
      </c>
      <c r="N2036" t="str">
        <f>[1]!s_info_industry_gics(A2036,2)</f>
        <v>资本货物</v>
      </c>
      <c r="O2036" t="str">
        <f>[1]!s_info_industry_gicscode(A2036,2)</f>
        <v>2010</v>
      </c>
      <c r="P2036" cm="1">
        <f t="array" ref="P2036">[1]!s_stmnote_suppliertop5(A2036,D2036,1)</f>
        <v>0</v>
      </c>
      <c r="Q2036">
        <f>[1]!s_stmnote_suppliertop5(A2036,D2036,2)</f>
        <v>0</v>
      </c>
      <c r="R2036" cm="1">
        <f t="array" ref="R2036">[1]!s_stmnote_suppliertop5(A2036,D2036,3)</f>
        <v>0</v>
      </c>
      <c r="S2036" cm="1">
        <f t="array" ref="S2036">[1]!s_stmnote_suppliertop5(A2036,D2036,4)</f>
        <v>0</v>
      </c>
      <c r="T2036" cm="1">
        <f t="array" ref="T2036">[1]!s_stmnote_suppliertop5(A2036,D2036,5)</f>
        <v>0</v>
      </c>
      <c r="U2036" s="9">
        <f>[1]!s_stmnote_purchasetop5_pct(A2036,D2036)</f>
        <v>0</v>
      </c>
      <c r="V2036" cm="1">
        <f t="array" ref="V2036">[1]!s_stmnote_customertop5($A2036,$D2036,1)</f>
        <v>0</v>
      </c>
      <c r="W2036" cm="1">
        <f t="array" ref="W2036">[1]!s_stmnote_customertop5($A2036,$D2036,2)</f>
        <v>0</v>
      </c>
      <c r="X2036" cm="1">
        <f t="array" ref="X2036">[1]!s_stmnote_customertop5($A2036,$D2036,3)</f>
        <v>0</v>
      </c>
      <c r="Y2036" cm="1">
        <f t="array" ref="Y2036">[1]!s_stmnote_customertop5($A2036,$D2036,4)</f>
        <v>0</v>
      </c>
      <c r="Z2036" cm="1">
        <f t="array" ref="Z2036">[1]!s_stmnote_customertop5($A2036,$D2036,5)</f>
        <v>0</v>
      </c>
      <c r="AA2036" s="9">
        <f>[1]!s_stmnote_salestop5_pct(A2036,D2036)</f>
        <v>4.8099999999999996</v>
      </c>
      <c r="AB2036" s="9">
        <f>[1]!s_fa_arturn(A2036,D2036)</f>
        <v>38.1646</v>
      </c>
      <c r="AC2036" s="9">
        <f>[1]!fa_apturn(A2036,D2036)</f>
        <v>46.617548612449802</v>
      </c>
      <c r="AD2036" s="9">
        <f>[1]!s_fa_invturn(A2036,D2036)</f>
        <v>15.480399999999999</v>
      </c>
    </row>
    <row r="2037" spans="1:30">
      <c r="A2037">
        <v>600704</v>
      </c>
      <c r="B2037" t="s">
        <v>953</v>
      </c>
      <c r="C2037" t="s">
        <v>5009</v>
      </c>
      <c r="D2037" s="8">
        <f t="shared" si="32"/>
        <v>45657</v>
      </c>
      <c r="E2037" t="s">
        <v>6971</v>
      </c>
      <c r="F2037">
        <v>2</v>
      </c>
      <c r="G2037" t="s">
        <v>11223</v>
      </c>
      <c r="H2037" t="s">
        <v>12406</v>
      </c>
      <c r="L2037" t="str" cm="1">
        <f t="array" ref="L2037">[1]!s_info_industry_gics(A2037,1)</f>
        <v>工业</v>
      </c>
      <c r="M2037" t="str" cm="1">
        <f t="array" ref="M2037">[1]!s_info_industry_gicscode(A2037,1)</f>
        <v>20</v>
      </c>
      <c r="N2037" t="str">
        <f>[1]!s_info_industry_gics(A2037,2)</f>
        <v>资本货物</v>
      </c>
      <c r="O2037" t="str">
        <f>[1]!s_info_industry_gicscode(A2037,2)</f>
        <v>2010</v>
      </c>
      <c r="P2037" cm="1">
        <f t="array" ref="P2037">[1]!s_stmnote_suppliertop5(A2037,D2037,1)</f>
        <v>0</v>
      </c>
      <c r="Q2037">
        <f>[1]!s_stmnote_suppliertop5(A2037,D2037,2)</f>
        <v>0</v>
      </c>
      <c r="R2037" cm="1">
        <f t="array" ref="R2037">[1]!s_stmnote_suppliertop5(A2037,D2037,3)</f>
        <v>0</v>
      </c>
      <c r="S2037" cm="1">
        <f t="array" ref="S2037">[1]!s_stmnote_suppliertop5(A2037,D2037,4)</f>
        <v>0</v>
      </c>
      <c r="T2037" cm="1">
        <f t="array" ref="T2037">[1]!s_stmnote_suppliertop5(A2037,D2037,5)</f>
        <v>0</v>
      </c>
      <c r="U2037" s="9">
        <f>[1]!s_stmnote_purchasetop5_pct(A2037,D2037)</f>
        <v>0</v>
      </c>
      <c r="V2037" cm="1">
        <f t="array" ref="V2037">[1]!s_stmnote_customertop5($A2037,$D2037,1)</f>
        <v>0</v>
      </c>
      <c r="W2037" cm="1">
        <f t="array" ref="W2037">[1]!s_stmnote_customertop5($A2037,$D2037,2)</f>
        <v>0</v>
      </c>
      <c r="X2037" cm="1">
        <f t="array" ref="X2037">[1]!s_stmnote_customertop5($A2037,$D2037,3)</f>
        <v>0</v>
      </c>
      <c r="Y2037" cm="1">
        <f t="array" ref="Y2037">[1]!s_stmnote_customertop5($A2037,$D2037,4)</f>
        <v>0</v>
      </c>
      <c r="Z2037" cm="1">
        <f t="array" ref="Z2037">[1]!s_stmnote_customertop5($A2037,$D2037,5)</f>
        <v>0</v>
      </c>
      <c r="AA2037" s="9">
        <f>[1]!s_stmnote_salestop5_pct(A2037,D2037)</f>
        <v>0</v>
      </c>
      <c r="AB2037" s="9">
        <f>[1]!s_fa_arturn(A2037,D2037)</f>
        <v>0</v>
      </c>
      <c r="AC2037" s="9">
        <f>[1]!fa_apturn(A2037,D2037)</f>
        <v>0</v>
      </c>
      <c r="AD2037" s="9">
        <f>[1]!s_fa_invturn(A2037,D2037)</f>
        <v>0</v>
      </c>
    </row>
    <row r="2038" spans="1:30">
      <c r="A2038">
        <v>600710</v>
      </c>
      <c r="B2038" t="s">
        <v>955</v>
      </c>
      <c r="C2038" t="s">
        <v>5022</v>
      </c>
      <c r="D2038" s="8">
        <f t="shared" si="32"/>
        <v>44561</v>
      </c>
      <c r="E2038" t="s">
        <v>7480</v>
      </c>
      <c r="F2038">
        <v>1</v>
      </c>
      <c r="G2038" t="s">
        <v>9409</v>
      </c>
      <c r="L2038" t="str" cm="1">
        <f t="array" ref="L2038">[1]!s_info_industry_gics(A2038,1)</f>
        <v>工业</v>
      </c>
      <c r="M2038" t="str" cm="1">
        <f t="array" ref="M2038">[1]!s_info_industry_gicscode(A2038,1)</f>
        <v>20</v>
      </c>
      <c r="N2038" t="str">
        <f>[1]!s_info_industry_gics(A2038,2)</f>
        <v>资本货物</v>
      </c>
      <c r="O2038" t="str">
        <f>[1]!s_info_industry_gicscode(A2038,2)</f>
        <v>2010</v>
      </c>
      <c r="P2038" t="str" cm="1">
        <f t="array" ref="P2038">[1]!s_stmnote_suppliertop5(A2038,D2038,1)</f>
        <v>供应商1</v>
      </c>
      <c r="Q2038" t="str">
        <f>[1]!s_stmnote_suppliertop5(A2038,D2038,2)</f>
        <v>供应商2</v>
      </c>
      <c r="R2038" t="str" cm="1">
        <f t="array" ref="R2038">[1]!s_stmnote_suppliertop5(A2038,D2038,3)</f>
        <v>供应商3</v>
      </c>
      <c r="S2038" cm="1">
        <f t="array" ref="S2038">[1]!s_stmnote_suppliertop5(A2038,D2038,4)</f>
        <v>0</v>
      </c>
      <c r="T2038" cm="1">
        <f t="array" ref="T2038">[1]!s_stmnote_suppliertop5(A2038,D2038,5)</f>
        <v>0</v>
      </c>
      <c r="U2038" s="9">
        <f>[1]!s_stmnote_purchasetop5_pct(A2038,D2038)</f>
        <v>7.73</v>
      </c>
      <c r="V2038" t="str" cm="1">
        <f t="array" ref="V2038">[1]!s_stmnote_customertop5($A2038,$D2038,1)</f>
        <v>客户1</v>
      </c>
      <c r="W2038" t="str" cm="1">
        <f t="array" ref="W2038">[1]!s_stmnote_customertop5($A2038,$D2038,2)</f>
        <v>客户2</v>
      </c>
      <c r="X2038" cm="1">
        <f t="array" ref="X2038">[1]!s_stmnote_customertop5($A2038,$D2038,3)</f>
        <v>0</v>
      </c>
      <c r="Y2038" cm="1">
        <f t="array" ref="Y2038">[1]!s_stmnote_customertop5($A2038,$D2038,4)</f>
        <v>0</v>
      </c>
      <c r="Z2038" cm="1">
        <f t="array" ref="Z2038">[1]!s_stmnote_customertop5($A2038,$D2038,5)</f>
        <v>0</v>
      </c>
      <c r="AA2038" s="9">
        <f>[1]!s_stmnote_salestop5_pct(A2038,D2038)</f>
        <v>1.47</v>
      </c>
      <c r="AB2038" s="9">
        <f>[1]!s_fa_arturn(A2038,D2038)</f>
        <v>20.2331</v>
      </c>
      <c r="AC2038" s="9">
        <f>[1]!fa_apturn(A2038,D2038)</f>
        <v>21.900442972193201</v>
      </c>
      <c r="AD2038" s="9">
        <f>[1]!s_fa_invturn(A2038,D2038)</f>
        <v>18.411799999999999</v>
      </c>
    </row>
    <row r="2039" spans="1:30">
      <c r="A2039">
        <v>600710</v>
      </c>
      <c r="B2039" t="s">
        <v>955</v>
      </c>
      <c r="C2039" t="s">
        <v>5023</v>
      </c>
      <c r="D2039" s="8">
        <f t="shared" si="32"/>
        <v>44926</v>
      </c>
      <c r="E2039" t="s">
        <v>6969</v>
      </c>
      <c r="F2039">
        <v>2</v>
      </c>
      <c r="G2039" t="s">
        <v>11231</v>
      </c>
      <c r="H2039" t="s">
        <v>12413</v>
      </c>
      <c r="L2039" t="str" cm="1">
        <f t="array" ref="L2039">[1]!s_info_industry_gics(A2039,1)</f>
        <v>工业</v>
      </c>
      <c r="M2039" t="str" cm="1">
        <f t="array" ref="M2039">[1]!s_info_industry_gicscode(A2039,1)</f>
        <v>20</v>
      </c>
      <c r="N2039" t="str">
        <f>[1]!s_info_industry_gics(A2039,2)</f>
        <v>资本货物</v>
      </c>
      <c r="O2039" t="str">
        <f>[1]!s_info_industry_gicscode(A2039,2)</f>
        <v>2010</v>
      </c>
      <c r="P2039" t="str" cm="1">
        <f t="array" ref="P2039">[1]!s_stmnote_suppliertop5(A2039,D2039,1)</f>
        <v>供应商1</v>
      </c>
      <c r="Q2039">
        <f>[1]!s_stmnote_suppliertop5(A2039,D2039,2)</f>
        <v>0</v>
      </c>
      <c r="R2039" cm="1">
        <f t="array" ref="R2039">[1]!s_stmnote_suppliertop5(A2039,D2039,3)</f>
        <v>0</v>
      </c>
      <c r="S2039" cm="1">
        <f t="array" ref="S2039">[1]!s_stmnote_suppliertop5(A2039,D2039,4)</f>
        <v>0</v>
      </c>
      <c r="T2039" cm="1">
        <f t="array" ref="T2039">[1]!s_stmnote_suppliertop5(A2039,D2039,5)</f>
        <v>0</v>
      </c>
      <c r="U2039" s="9">
        <f>[1]!s_stmnote_purchasetop5_pct(A2039,D2039)</f>
        <v>7.95</v>
      </c>
      <c r="V2039" cm="1">
        <f t="array" ref="V2039">[1]!s_stmnote_customertop5($A2039,$D2039,1)</f>
        <v>0</v>
      </c>
      <c r="W2039" cm="1">
        <f t="array" ref="W2039">[1]!s_stmnote_customertop5($A2039,$D2039,2)</f>
        <v>0</v>
      </c>
      <c r="X2039" cm="1">
        <f t="array" ref="X2039">[1]!s_stmnote_customertop5($A2039,$D2039,3)</f>
        <v>0</v>
      </c>
      <c r="Y2039" cm="1">
        <f t="array" ref="Y2039">[1]!s_stmnote_customertop5($A2039,$D2039,4)</f>
        <v>0</v>
      </c>
      <c r="Z2039" cm="1">
        <f t="array" ref="Z2039">[1]!s_stmnote_customertop5($A2039,$D2039,5)</f>
        <v>0</v>
      </c>
      <c r="AA2039" s="9">
        <f>[1]!s_stmnote_salestop5_pct(A2039,D2039)</f>
        <v>9.15</v>
      </c>
      <c r="AB2039" s="9">
        <f>[1]!s_fa_arturn(A2039,D2039)</f>
        <v>16.426500000000001</v>
      </c>
      <c r="AC2039" s="9">
        <f>[1]!fa_apturn(A2039,D2039)</f>
        <v>17.2326699342184</v>
      </c>
      <c r="AD2039" s="9">
        <f>[1]!s_fa_invturn(A2039,D2039)</f>
        <v>14.0434</v>
      </c>
    </row>
    <row r="2040" spans="1:30">
      <c r="A2040">
        <v>600710</v>
      </c>
      <c r="B2040" t="s">
        <v>955</v>
      </c>
      <c r="C2040" t="s">
        <v>5024</v>
      </c>
      <c r="D2040" s="8">
        <f t="shared" si="32"/>
        <v>45291</v>
      </c>
      <c r="E2040" t="s">
        <v>7328</v>
      </c>
      <c r="F2040">
        <v>1</v>
      </c>
      <c r="G2040" t="s">
        <v>11232</v>
      </c>
      <c r="L2040" t="str" cm="1">
        <f t="array" ref="L2040">[1]!s_info_industry_gics(A2040,1)</f>
        <v>工业</v>
      </c>
      <c r="M2040" t="str" cm="1">
        <f t="array" ref="M2040">[1]!s_info_industry_gicscode(A2040,1)</f>
        <v>20</v>
      </c>
      <c r="N2040" t="str">
        <f>[1]!s_info_industry_gics(A2040,2)</f>
        <v>资本货物</v>
      </c>
      <c r="O2040" t="str">
        <f>[1]!s_info_industry_gicscode(A2040,2)</f>
        <v>2010</v>
      </c>
      <c r="P2040" cm="1">
        <f t="array" ref="P2040">[1]!s_stmnote_suppliertop5(A2040,D2040,1)</f>
        <v>0</v>
      </c>
      <c r="Q2040">
        <f>[1]!s_stmnote_suppliertop5(A2040,D2040,2)</f>
        <v>0</v>
      </c>
      <c r="R2040" cm="1">
        <f t="array" ref="R2040">[1]!s_stmnote_suppliertop5(A2040,D2040,3)</f>
        <v>0</v>
      </c>
      <c r="S2040" cm="1">
        <f t="array" ref="S2040">[1]!s_stmnote_suppliertop5(A2040,D2040,4)</f>
        <v>0</v>
      </c>
      <c r="T2040" cm="1">
        <f t="array" ref="T2040">[1]!s_stmnote_suppliertop5(A2040,D2040,5)</f>
        <v>0</v>
      </c>
      <c r="U2040" s="9">
        <f>[1]!s_stmnote_purchasetop5_pct(A2040,D2040)</f>
        <v>6.31</v>
      </c>
      <c r="V2040" cm="1">
        <f t="array" ref="V2040">[1]!s_stmnote_customertop5($A2040,$D2040,1)</f>
        <v>0</v>
      </c>
      <c r="W2040" cm="1">
        <f t="array" ref="W2040">[1]!s_stmnote_customertop5($A2040,$D2040,2)</f>
        <v>0</v>
      </c>
      <c r="X2040" cm="1">
        <f t="array" ref="X2040">[1]!s_stmnote_customertop5($A2040,$D2040,3)</f>
        <v>0</v>
      </c>
      <c r="Y2040" cm="1">
        <f t="array" ref="Y2040">[1]!s_stmnote_customertop5($A2040,$D2040,4)</f>
        <v>0</v>
      </c>
      <c r="Z2040" cm="1">
        <f t="array" ref="Z2040">[1]!s_stmnote_customertop5($A2040,$D2040,5)</f>
        <v>0</v>
      </c>
      <c r="AA2040" s="9">
        <f>[1]!s_stmnote_salestop5_pct(A2040,D2040)</f>
        <v>4.95</v>
      </c>
      <c r="AB2040" s="9">
        <f>[1]!s_fa_arturn(A2040,D2040)</f>
        <v>14.718299999999999</v>
      </c>
      <c r="AC2040" s="9">
        <f>[1]!fa_apturn(A2040,D2040)</f>
        <v>14.6314588252059</v>
      </c>
      <c r="AD2040" s="9">
        <f>[1]!s_fa_invturn(A2040,D2040)</f>
        <v>10.8338</v>
      </c>
    </row>
    <row r="2041" spans="1:30">
      <c r="A2041">
        <v>600710</v>
      </c>
      <c r="B2041" t="s">
        <v>955</v>
      </c>
      <c r="C2041" t="s">
        <v>5025</v>
      </c>
      <c r="D2041" s="8">
        <f t="shared" si="32"/>
        <v>45657</v>
      </c>
      <c r="E2041" t="s">
        <v>7119</v>
      </c>
      <c r="F2041">
        <v>1</v>
      </c>
      <c r="G2041" t="s">
        <v>11233</v>
      </c>
      <c r="L2041" t="str" cm="1">
        <f t="array" ref="L2041">[1]!s_info_industry_gics(A2041,1)</f>
        <v>工业</v>
      </c>
      <c r="M2041" t="str" cm="1">
        <f t="array" ref="M2041">[1]!s_info_industry_gicscode(A2041,1)</f>
        <v>20</v>
      </c>
      <c r="N2041" t="str">
        <f>[1]!s_info_industry_gics(A2041,2)</f>
        <v>资本货物</v>
      </c>
      <c r="O2041" t="str">
        <f>[1]!s_info_industry_gicscode(A2041,2)</f>
        <v>2010</v>
      </c>
      <c r="P2041" cm="1">
        <f t="array" ref="P2041">[1]!s_stmnote_suppliertop5(A2041,D2041,1)</f>
        <v>0</v>
      </c>
      <c r="Q2041">
        <f>[1]!s_stmnote_suppliertop5(A2041,D2041,2)</f>
        <v>0</v>
      </c>
      <c r="R2041" cm="1">
        <f t="array" ref="R2041">[1]!s_stmnote_suppliertop5(A2041,D2041,3)</f>
        <v>0</v>
      </c>
      <c r="S2041" cm="1">
        <f t="array" ref="S2041">[1]!s_stmnote_suppliertop5(A2041,D2041,4)</f>
        <v>0</v>
      </c>
      <c r="T2041" cm="1">
        <f t="array" ref="T2041">[1]!s_stmnote_suppliertop5(A2041,D2041,5)</f>
        <v>0</v>
      </c>
      <c r="U2041" s="9">
        <f>[1]!s_stmnote_purchasetop5_pct(A2041,D2041)</f>
        <v>0</v>
      </c>
      <c r="V2041" cm="1">
        <f t="array" ref="V2041">[1]!s_stmnote_customertop5($A2041,$D2041,1)</f>
        <v>0</v>
      </c>
      <c r="W2041" cm="1">
        <f t="array" ref="W2041">[1]!s_stmnote_customertop5($A2041,$D2041,2)</f>
        <v>0</v>
      </c>
      <c r="X2041" cm="1">
        <f t="array" ref="X2041">[1]!s_stmnote_customertop5($A2041,$D2041,3)</f>
        <v>0</v>
      </c>
      <c r="Y2041" cm="1">
        <f t="array" ref="Y2041">[1]!s_stmnote_customertop5($A2041,$D2041,4)</f>
        <v>0</v>
      </c>
      <c r="Z2041" cm="1">
        <f t="array" ref="Z2041">[1]!s_stmnote_customertop5($A2041,$D2041,5)</f>
        <v>0</v>
      </c>
      <c r="AA2041" s="9">
        <f>[1]!s_stmnote_salestop5_pct(A2041,D2041)</f>
        <v>0</v>
      </c>
      <c r="AB2041" s="9">
        <f>[1]!s_fa_arturn(A2041,D2041)</f>
        <v>0</v>
      </c>
      <c r="AC2041" s="9">
        <f>[1]!fa_apturn(A2041,D2041)</f>
        <v>0</v>
      </c>
      <c r="AD2041" s="9">
        <f>[1]!s_fa_invturn(A2041,D2041)</f>
        <v>0</v>
      </c>
    </row>
    <row r="2042" spans="1:30">
      <c r="A2042">
        <v>600710</v>
      </c>
      <c r="B2042" t="s">
        <v>956</v>
      </c>
      <c r="C2042" t="s">
        <v>5026</v>
      </c>
      <c r="D2042" s="8">
        <f t="shared" si="32"/>
        <v>44561</v>
      </c>
      <c r="E2042" t="s">
        <v>7487</v>
      </c>
      <c r="F2042">
        <v>1</v>
      </c>
      <c r="G2042" t="s">
        <v>9410</v>
      </c>
      <c r="L2042" t="str" cm="1">
        <f t="array" ref="L2042">[1]!s_info_industry_gics(A2042,1)</f>
        <v>工业</v>
      </c>
      <c r="M2042" t="str" cm="1">
        <f t="array" ref="M2042">[1]!s_info_industry_gicscode(A2042,1)</f>
        <v>20</v>
      </c>
      <c r="N2042" t="str">
        <f>[1]!s_info_industry_gics(A2042,2)</f>
        <v>资本货物</v>
      </c>
      <c r="O2042" t="str">
        <f>[1]!s_info_industry_gicscode(A2042,2)</f>
        <v>2010</v>
      </c>
      <c r="P2042" t="str" cm="1">
        <f t="array" ref="P2042">[1]!s_stmnote_suppliertop5(A2042,D2042,1)</f>
        <v>供应商1</v>
      </c>
      <c r="Q2042" t="str">
        <f>[1]!s_stmnote_suppliertop5(A2042,D2042,2)</f>
        <v>供应商2</v>
      </c>
      <c r="R2042" t="str" cm="1">
        <f t="array" ref="R2042">[1]!s_stmnote_suppliertop5(A2042,D2042,3)</f>
        <v>供应商3</v>
      </c>
      <c r="S2042" cm="1">
        <f t="array" ref="S2042">[1]!s_stmnote_suppliertop5(A2042,D2042,4)</f>
        <v>0</v>
      </c>
      <c r="T2042" cm="1">
        <f t="array" ref="T2042">[1]!s_stmnote_suppliertop5(A2042,D2042,5)</f>
        <v>0</v>
      </c>
      <c r="U2042" s="9">
        <f>[1]!s_stmnote_purchasetop5_pct(A2042,D2042)</f>
        <v>7.73</v>
      </c>
      <c r="V2042" t="str" cm="1">
        <f t="array" ref="V2042">[1]!s_stmnote_customertop5($A2042,$D2042,1)</f>
        <v>客户1</v>
      </c>
      <c r="W2042" t="str" cm="1">
        <f t="array" ref="W2042">[1]!s_stmnote_customertop5($A2042,$D2042,2)</f>
        <v>客户2</v>
      </c>
      <c r="X2042" cm="1">
        <f t="array" ref="X2042">[1]!s_stmnote_customertop5($A2042,$D2042,3)</f>
        <v>0</v>
      </c>
      <c r="Y2042" cm="1">
        <f t="array" ref="Y2042">[1]!s_stmnote_customertop5($A2042,$D2042,4)</f>
        <v>0</v>
      </c>
      <c r="Z2042" cm="1">
        <f t="array" ref="Z2042">[1]!s_stmnote_customertop5($A2042,$D2042,5)</f>
        <v>0</v>
      </c>
      <c r="AA2042" s="9">
        <f>[1]!s_stmnote_salestop5_pct(A2042,D2042)</f>
        <v>1.47</v>
      </c>
      <c r="AB2042" s="9">
        <f>[1]!s_fa_arturn(A2042,D2042)</f>
        <v>20.2331</v>
      </c>
      <c r="AC2042" s="9">
        <f>[1]!fa_apturn(A2042,D2042)</f>
        <v>21.900442972193201</v>
      </c>
      <c r="AD2042" s="9">
        <f>[1]!s_fa_invturn(A2042,D2042)</f>
        <v>18.411799999999999</v>
      </c>
    </row>
    <row r="2043" spans="1:30">
      <c r="A2043">
        <v>600710</v>
      </c>
      <c r="B2043" t="s">
        <v>956</v>
      </c>
      <c r="C2043" t="s">
        <v>5027</v>
      </c>
      <c r="D2043" s="8">
        <f t="shared" si="32"/>
        <v>45291</v>
      </c>
      <c r="E2043" t="s">
        <v>7573</v>
      </c>
      <c r="F2043">
        <v>1</v>
      </c>
      <c r="G2043" t="s">
        <v>9411</v>
      </c>
      <c r="L2043" t="str" cm="1">
        <f t="array" ref="L2043">[1]!s_info_industry_gics(A2043,1)</f>
        <v>工业</v>
      </c>
      <c r="M2043" t="str" cm="1">
        <f t="array" ref="M2043">[1]!s_info_industry_gicscode(A2043,1)</f>
        <v>20</v>
      </c>
      <c r="N2043" t="str">
        <f>[1]!s_info_industry_gics(A2043,2)</f>
        <v>资本货物</v>
      </c>
      <c r="O2043" t="str">
        <f>[1]!s_info_industry_gicscode(A2043,2)</f>
        <v>2010</v>
      </c>
      <c r="P2043" cm="1">
        <f t="array" ref="P2043">[1]!s_stmnote_suppliertop5(A2043,D2043,1)</f>
        <v>0</v>
      </c>
      <c r="Q2043">
        <f>[1]!s_stmnote_suppliertop5(A2043,D2043,2)</f>
        <v>0</v>
      </c>
      <c r="R2043" cm="1">
        <f t="array" ref="R2043">[1]!s_stmnote_suppliertop5(A2043,D2043,3)</f>
        <v>0</v>
      </c>
      <c r="S2043" cm="1">
        <f t="array" ref="S2043">[1]!s_stmnote_suppliertop5(A2043,D2043,4)</f>
        <v>0</v>
      </c>
      <c r="T2043" cm="1">
        <f t="array" ref="T2043">[1]!s_stmnote_suppliertop5(A2043,D2043,5)</f>
        <v>0</v>
      </c>
      <c r="U2043" s="9">
        <f>[1]!s_stmnote_purchasetop5_pct(A2043,D2043)</f>
        <v>6.31</v>
      </c>
      <c r="V2043" cm="1">
        <f t="array" ref="V2043">[1]!s_stmnote_customertop5($A2043,$D2043,1)</f>
        <v>0</v>
      </c>
      <c r="W2043" cm="1">
        <f t="array" ref="W2043">[1]!s_stmnote_customertop5($A2043,$D2043,2)</f>
        <v>0</v>
      </c>
      <c r="X2043" cm="1">
        <f t="array" ref="X2043">[1]!s_stmnote_customertop5($A2043,$D2043,3)</f>
        <v>0</v>
      </c>
      <c r="Y2043" cm="1">
        <f t="array" ref="Y2043">[1]!s_stmnote_customertop5($A2043,$D2043,4)</f>
        <v>0</v>
      </c>
      <c r="Z2043" cm="1">
        <f t="array" ref="Z2043">[1]!s_stmnote_customertop5($A2043,$D2043,5)</f>
        <v>0</v>
      </c>
      <c r="AA2043" s="9">
        <f>[1]!s_stmnote_salestop5_pct(A2043,D2043)</f>
        <v>4.95</v>
      </c>
      <c r="AB2043" s="9">
        <f>[1]!s_fa_arturn(A2043,D2043)</f>
        <v>14.718299999999999</v>
      </c>
      <c r="AC2043" s="9">
        <f>[1]!fa_apturn(A2043,D2043)</f>
        <v>14.6314588252059</v>
      </c>
      <c r="AD2043" s="9">
        <f>[1]!s_fa_invturn(A2043,D2043)</f>
        <v>10.8338</v>
      </c>
    </row>
    <row r="2044" spans="1:30">
      <c r="A2044">
        <v>600710</v>
      </c>
      <c r="B2044" t="s">
        <v>957</v>
      </c>
      <c r="C2044" t="s">
        <v>5028</v>
      </c>
      <c r="D2044" s="8">
        <f t="shared" si="32"/>
        <v>44926</v>
      </c>
      <c r="E2044" t="s">
        <v>7643</v>
      </c>
      <c r="F2044">
        <v>1</v>
      </c>
      <c r="G2044" t="s">
        <v>9412</v>
      </c>
      <c r="L2044" t="str" cm="1">
        <f t="array" ref="L2044">[1]!s_info_industry_gics(A2044,1)</f>
        <v>工业</v>
      </c>
      <c r="M2044" t="str" cm="1">
        <f t="array" ref="M2044">[1]!s_info_industry_gicscode(A2044,1)</f>
        <v>20</v>
      </c>
      <c r="N2044" t="str">
        <f>[1]!s_info_industry_gics(A2044,2)</f>
        <v>资本货物</v>
      </c>
      <c r="O2044" t="str">
        <f>[1]!s_info_industry_gicscode(A2044,2)</f>
        <v>2010</v>
      </c>
      <c r="P2044" t="str" cm="1">
        <f t="array" ref="P2044">[1]!s_stmnote_suppliertop5(A2044,D2044,1)</f>
        <v>供应商1</v>
      </c>
      <c r="Q2044">
        <f>[1]!s_stmnote_suppliertop5(A2044,D2044,2)</f>
        <v>0</v>
      </c>
      <c r="R2044" cm="1">
        <f t="array" ref="R2044">[1]!s_stmnote_suppliertop5(A2044,D2044,3)</f>
        <v>0</v>
      </c>
      <c r="S2044" cm="1">
        <f t="array" ref="S2044">[1]!s_stmnote_suppliertop5(A2044,D2044,4)</f>
        <v>0</v>
      </c>
      <c r="T2044" cm="1">
        <f t="array" ref="T2044">[1]!s_stmnote_suppliertop5(A2044,D2044,5)</f>
        <v>0</v>
      </c>
      <c r="U2044" s="9">
        <f>[1]!s_stmnote_purchasetop5_pct(A2044,D2044)</f>
        <v>7.95</v>
      </c>
      <c r="V2044" cm="1">
        <f t="array" ref="V2044">[1]!s_stmnote_customertop5($A2044,$D2044,1)</f>
        <v>0</v>
      </c>
      <c r="W2044" cm="1">
        <f t="array" ref="W2044">[1]!s_stmnote_customertop5($A2044,$D2044,2)</f>
        <v>0</v>
      </c>
      <c r="X2044" cm="1">
        <f t="array" ref="X2044">[1]!s_stmnote_customertop5($A2044,$D2044,3)</f>
        <v>0</v>
      </c>
      <c r="Y2044" cm="1">
        <f t="array" ref="Y2044">[1]!s_stmnote_customertop5($A2044,$D2044,4)</f>
        <v>0</v>
      </c>
      <c r="Z2044" cm="1">
        <f t="array" ref="Z2044">[1]!s_stmnote_customertop5($A2044,$D2044,5)</f>
        <v>0</v>
      </c>
      <c r="AA2044" s="9">
        <f>[1]!s_stmnote_salestop5_pct(A2044,D2044)</f>
        <v>9.15</v>
      </c>
      <c r="AB2044" s="9">
        <f>[1]!s_fa_arturn(A2044,D2044)</f>
        <v>16.426500000000001</v>
      </c>
      <c r="AC2044" s="9">
        <f>[1]!fa_apturn(A2044,D2044)</f>
        <v>17.2326699342184</v>
      </c>
      <c r="AD2044" s="9">
        <f>[1]!s_fa_invturn(A2044,D2044)</f>
        <v>14.0434</v>
      </c>
    </row>
    <row r="2045" spans="1:30">
      <c r="A2045">
        <v>600753</v>
      </c>
      <c r="B2045" t="s">
        <v>973</v>
      </c>
      <c r="C2045" t="s">
        <v>5086</v>
      </c>
      <c r="D2045" s="8">
        <f t="shared" si="32"/>
        <v>44561</v>
      </c>
      <c r="E2045" t="s">
        <v>7095</v>
      </c>
      <c r="F2045">
        <v>1</v>
      </c>
      <c r="G2045" t="s">
        <v>11243</v>
      </c>
      <c r="L2045" t="str" cm="1">
        <f t="array" ref="L2045">[1]!s_info_industry_gics(A2045,1)</f>
        <v>工业</v>
      </c>
      <c r="M2045" t="str" cm="1">
        <f t="array" ref="M2045">[1]!s_info_industry_gicscode(A2045,1)</f>
        <v>20</v>
      </c>
      <c r="N2045" t="str">
        <f>[1]!s_info_industry_gics(A2045,2)</f>
        <v>资本货物</v>
      </c>
      <c r="O2045" t="str">
        <f>[1]!s_info_industry_gicscode(A2045,2)</f>
        <v>2010</v>
      </c>
      <c r="P2045" cm="1">
        <f t="array" ref="P2045">[1]!s_stmnote_suppliertop5(A2045,D2045,1)</f>
        <v>0</v>
      </c>
      <c r="Q2045">
        <f>[1]!s_stmnote_suppliertop5(A2045,D2045,2)</f>
        <v>0</v>
      </c>
      <c r="R2045" cm="1">
        <f t="array" ref="R2045">[1]!s_stmnote_suppliertop5(A2045,D2045,3)</f>
        <v>0</v>
      </c>
      <c r="S2045" cm="1">
        <f t="array" ref="S2045">[1]!s_stmnote_suppliertop5(A2045,D2045,4)</f>
        <v>0</v>
      </c>
      <c r="T2045" cm="1">
        <f t="array" ref="T2045">[1]!s_stmnote_suppliertop5(A2045,D2045,5)</f>
        <v>0</v>
      </c>
      <c r="U2045" s="9">
        <f>[1]!s_stmnote_purchasetop5_pct(A2045,D2045)</f>
        <v>58.37</v>
      </c>
      <c r="V2045" cm="1">
        <f t="array" ref="V2045">[1]!s_stmnote_customertop5($A2045,$D2045,1)</f>
        <v>0</v>
      </c>
      <c r="W2045" cm="1">
        <f t="array" ref="W2045">[1]!s_stmnote_customertop5($A2045,$D2045,2)</f>
        <v>0</v>
      </c>
      <c r="X2045" cm="1">
        <f t="array" ref="X2045">[1]!s_stmnote_customertop5($A2045,$D2045,3)</f>
        <v>0</v>
      </c>
      <c r="Y2045" cm="1">
        <f t="array" ref="Y2045">[1]!s_stmnote_customertop5($A2045,$D2045,4)</f>
        <v>0</v>
      </c>
      <c r="Z2045" cm="1">
        <f t="array" ref="Z2045">[1]!s_stmnote_customertop5($A2045,$D2045,5)</f>
        <v>0</v>
      </c>
      <c r="AA2045" s="9">
        <f>[1]!s_stmnote_salestop5_pct(A2045,D2045)</f>
        <v>60.34</v>
      </c>
      <c r="AB2045" s="9">
        <f>[1]!s_fa_arturn(A2045,D2045)</f>
        <v>9.1631</v>
      </c>
      <c r="AC2045" s="9">
        <f>[1]!fa_apturn(A2045,D2045)</f>
        <v>44.290658927954603</v>
      </c>
      <c r="AD2045" s="9">
        <f>[1]!s_fa_invturn(A2045,D2045)</f>
        <v>0</v>
      </c>
    </row>
    <row r="2046" spans="1:30">
      <c r="A2046">
        <v>600753</v>
      </c>
      <c r="B2046" t="s">
        <v>973</v>
      </c>
      <c r="C2046" t="s">
        <v>5087</v>
      </c>
      <c r="D2046" s="8">
        <f t="shared" si="32"/>
        <v>45291</v>
      </c>
      <c r="E2046" t="s">
        <v>6977</v>
      </c>
      <c r="F2046">
        <v>1</v>
      </c>
      <c r="G2046" t="s">
        <v>11243</v>
      </c>
      <c r="L2046" t="str" cm="1">
        <f t="array" ref="L2046">[1]!s_info_industry_gics(A2046,1)</f>
        <v>工业</v>
      </c>
      <c r="M2046" t="str" cm="1">
        <f t="array" ref="M2046">[1]!s_info_industry_gicscode(A2046,1)</f>
        <v>20</v>
      </c>
      <c r="N2046" t="str">
        <f>[1]!s_info_industry_gics(A2046,2)</f>
        <v>资本货物</v>
      </c>
      <c r="O2046" t="str">
        <f>[1]!s_info_industry_gicscode(A2046,2)</f>
        <v>2010</v>
      </c>
      <c r="P2046" cm="1">
        <f t="array" ref="P2046">[1]!s_stmnote_suppliertop5(A2046,D2046,1)</f>
        <v>0</v>
      </c>
      <c r="Q2046">
        <f>[1]!s_stmnote_suppliertop5(A2046,D2046,2)</f>
        <v>0</v>
      </c>
      <c r="R2046" cm="1">
        <f t="array" ref="R2046">[1]!s_stmnote_suppliertop5(A2046,D2046,3)</f>
        <v>0</v>
      </c>
      <c r="S2046" cm="1">
        <f t="array" ref="S2046">[1]!s_stmnote_suppliertop5(A2046,D2046,4)</f>
        <v>0</v>
      </c>
      <c r="T2046" cm="1">
        <f t="array" ref="T2046">[1]!s_stmnote_suppliertop5(A2046,D2046,5)</f>
        <v>0</v>
      </c>
      <c r="U2046" s="9">
        <f>[1]!s_stmnote_purchasetop5_pct(A2046,D2046)</f>
        <v>54.94</v>
      </c>
      <c r="V2046" cm="1">
        <f t="array" ref="V2046">[1]!s_stmnote_customertop5($A2046,$D2046,1)</f>
        <v>0</v>
      </c>
      <c r="W2046" cm="1">
        <f t="array" ref="W2046">[1]!s_stmnote_customertop5($A2046,$D2046,2)</f>
        <v>0</v>
      </c>
      <c r="X2046" cm="1">
        <f t="array" ref="X2046">[1]!s_stmnote_customertop5($A2046,$D2046,3)</f>
        <v>0</v>
      </c>
      <c r="Y2046" cm="1">
        <f t="array" ref="Y2046">[1]!s_stmnote_customertop5($A2046,$D2046,4)</f>
        <v>0</v>
      </c>
      <c r="Z2046" cm="1">
        <f t="array" ref="Z2046">[1]!s_stmnote_customertop5($A2046,$D2046,5)</f>
        <v>0</v>
      </c>
      <c r="AA2046" s="9">
        <f>[1]!s_stmnote_salestop5_pct(A2046,D2046)</f>
        <v>92.57</v>
      </c>
      <c r="AB2046" s="9">
        <f>[1]!s_fa_arturn(A2046,D2046)</f>
        <v>5.0532000000000004</v>
      </c>
      <c r="AC2046" s="9">
        <f>[1]!fa_apturn(A2046,D2046)</f>
        <v>15.7383828561212</v>
      </c>
      <c r="AD2046" s="9">
        <f>[1]!s_fa_invturn(A2046,D2046)</f>
        <v>30.029299999999999</v>
      </c>
    </row>
    <row r="2047" spans="1:30">
      <c r="A2047">
        <v>600755</v>
      </c>
      <c r="B2047" t="s">
        <v>974</v>
      </c>
      <c r="C2047" t="s">
        <v>5088</v>
      </c>
      <c r="D2047" s="8">
        <f t="shared" si="32"/>
        <v>44561</v>
      </c>
      <c r="E2047" t="s">
        <v>7177</v>
      </c>
      <c r="F2047">
        <v>1</v>
      </c>
      <c r="G2047" t="s">
        <v>9437</v>
      </c>
      <c r="L2047" t="str" cm="1">
        <f t="array" ref="L2047">[1]!s_info_industry_gics(A2047,1)</f>
        <v>工业</v>
      </c>
      <c r="M2047" t="str" cm="1">
        <f t="array" ref="M2047">[1]!s_info_industry_gicscode(A2047,1)</f>
        <v>20</v>
      </c>
      <c r="N2047" t="str">
        <f>[1]!s_info_industry_gics(A2047,2)</f>
        <v>资本货物</v>
      </c>
      <c r="O2047" t="str">
        <f>[1]!s_info_industry_gicscode(A2047,2)</f>
        <v>2010</v>
      </c>
      <c r="P2047" t="str" cm="1">
        <f t="array" ref="P2047">[1]!s_stmnote_suppliertop5(A2047,D2047,1)</f>
        <v>第一名</v>
      </c>
      <c r="Q2047" t="str">
        <f>[1]!s_stmnote_suppliertop5(A2047,D2047,2)</f>
        <v>第二名</v>
      </c>
      <c r="R2047" t="str" cm="1">
        <f t="array" ref="R2047">[1]!s_stmnote_suppliertop5(A2047,D2047,3)</f>
        <v>第三名</v>
      </c>
      <c r="S2047" t="str" cm="1">
        <f t="array" ref="S2047">[1]!s_stmnote_suppliertop5(A2047,D2047,4)</f>
        <v>第四名</v>
      </c>
      <c r="T2047" t="str" cm="1">
        <f t="array" ref="T2047">[1]!s_stmnote_suppliertop5(A2047,D2047,5)</f>
        <v>第五名</v>
      </c>
      <c r="U2047" s="9">
        <f>[1]!s_stmnote_purchasetop5_pct(A2047,D2047)</f>
        <v>9.0399999999999991</v>
      </c>
      <c r="V2047" t="str" cm="1">
        <f t="array" ref="V2047">[1]!s_stmnote_customertop5($A2047,$D2047,1)</f>
        <v>第一名</v>
      </c>
      <c r="W2047" t="str" cm="1">
        <f t="array" ref="W2047">[1]!s_stmnote_customertop5($A2047,$D2047,2)</f>
        <v>第二名</v>
      </c>
      <c r="X2047" t="str" cm="1">
        <f t="array" ref="X2047">[1]!s_stmnote_customertop5($A2047,$D2047,3)</f>
        <v>第三名</v>
      </c>
      <c r="Y2047" t="str" cm="1">
        <f t="array" ref="Y2047">[1]!s_stmnote_customertop5($A2047,$D2047,4)</f>
        <v>第四名</v>
      </c>
      <c r="Z2047" t="str" cm="1">
        <f t="array" ref="Z2047">[1]!s_stmnote_customertop5($A2047,$D2047,5)</f>
        <v>第五名</v>
      </c>
      <c r="AA2047" s="9">
        <f>[1]!s_stmnote_salestop5_pct(A2047,D2047)</f>
        <v>7.81</v>
      </c>
      <c r="AB2047" s="9">
        <f>[1]!s_fa_arturn(A2047,D2047)</f>
        <v>99.420100000000005</v>
      </c>
      <c r="AC2047" s="9">
        <f>[1]!fa_apturn(A2047,D2047)</f>
        <v>99.236935834957706</v>
      </c>
      <c r="AD2047" s="9">
        <f>[1]!s_fa_invturn(A2047,D2047)</f>
        <v>11.2347</v>
      </c>
    </row>
    <row r="2048" spans="1:30">
      <c r="A2048">
        <v>600755</v>
      </c>
      <c r="B2048" t="s">
        <v>974</v>
      </c>
      <c r="C2048" t="s">
        <v>5089</v>
      </c>
      <c r="D2048" s="8">
        <f t="shared" si="32"/>
        <v>44561</v>
      </c>
      <c r="E2048" t="s">
        <v>7480</v>
      </c>
      <c r="F2048">
        <v>1</v>
      </c>
      <c r="G2048" t="s">
        <v>9437</v>
      </c>
      <c r="L2048" t="str" cm="1">
        <f t="array" ref="L2048">[1]!s_info_industry_gics(A2048,1)</f>
        <v>工业</v>
      </c>
      <c r="M2048" t="str" cm="1">
        <f t="array" ref="M2048">[1]!s_info_industry_gicscode(A2048,1)</f>
        <v>20</v>
      </c>
      <c r="N2048" t="str">
        <f>[1]!s_info_industry_gics(A2048,2)</f>
        <v>资本货物</v>
      </c>
      <c r="O2048" t="str">
        <f>[1]!s_info_industry_gicscode(A2048,2)</f>
        <v>2010</v>
      </c>
      <c r="P2048" t="str" cm="1">
        <f t="array" ref="P2048">[1]!s_stmnote_suppliertop5(A2048,D2048,1)</f>
        <v>第一名</v>
      </c>
      <c r="Q2048" t="str">
        <f>[1]!s_stmnote_suppliertop5(A2048,D2048,2)</f>
        <v>第二名</v>
      </c>
      <c r="R2048" t="str" cm="1">
        <f t="array" ref="R2048">[1]!s_stmnote_suppliertop5(A2048,D2048,3)</f>
        <v>第三名</v>
      </c>
      <c r="S2048" t="str" cm="1">
        <f t="array" ref="S2048">[1]!s_stmnote_suppliertop5(A2048,D2048,4)</f>
        <v>第四名</v>
      </c>
      <c r="T2048" t="str" cm="1">
        <f t="array" ref="T2048">[1]!s_stmnote_suppliertop5(A2048,D2048,5)</f>
        <v>第五名</v>
      </c>
      <c r="U2048" s="9">
        <f>[1]!s_stmnote_purchasetop5_pct(A2048,D2048)</f>
        <v>9.0399999999999991</v>
      </c>
      <c r="V2048" t="str" cm="1">
        <f t="array" ref="V2048">[1]!s_stmnote_customertop5($A2048,$D2048,1)</f>
        <v>第一名</v>
      </c>
      <c r="W2048" t="str" cm="1">
        <f t="array" ref="W2048">[1]!s_stmnote_customertop5($A2048,$D2048,2)</f>
        <v>第二名</v>
      </c>
      <c r="X2048" t="str" cm="1">
        <f t="array" ref="X2048">[1]!s_stmnote_customertop5($A2048,$D2048,3)</f>
        <v>第三名</v>
      </c>
      <c r="Y2048" t="str" cm="1">
        <f t="array" ref="Y2048">[1]!s_stmnote_customertop5($A2048,$D2048,4)</f>
        <v>第四名</v>
      </c>
      <c r="Z2048" t="str" cm="1">
        <f t="array" ref="Z2048">[1]!s_stmnote_customertop5($A2048,$D2048,5)</f>
        <v>第五名</v>
      </c>
      <c r="AA2048" s="9">
        <f>[1]!s_stmnote_salestop5_pct(A2048,D2048)</f>
        <v>7.81</v>
      </c>
      <c r="AB2048" s="9">
        <f>[1]!s_fa_arturn(A2048,D2048)</f>
        <v>99.420100000000005</v>
      </c>
      <c r="AC2048" s="9">
        <f>[1]!fa_apturn(A2048,D2048)</f>
        <v>99.236935834957706</v>
      </c>
      <c r="AD2048" s="9">
        <f>[1]!s_fa_invturn(A2048,D2048)</f>
        <v>11.2347</v>
      </c>
    </row>
    <row r="2049" spans="1:30">
      <c r="A2049">
        <v>600755</v>
      </c>
      <c r="B2049" t="s">
        <v>974</v>
      </c>
      <c r="C2049" t="s">
        <v>5090</v>
      </c>
      <c r="D2049" s="8">
        <f t="shared" si="32"/>
        <v>44561</v>
      </c>
      <c r="E2049" t="s">
        <v>7741</v>
      </c>
      <c r="F2049">
        <v>1</v>
      </c>
      <c r="G2049" t="s">
        <v>9437</v>
      </c>
      <c r="L2049" t="str" cm="1">
        <f t="array" ref="L2049">[1]!s_info_industry_gics(A2049,1)</f>
        <v>工业</v>
      </c>
      <c r="M2049" t="str" cm="1">
        <f t="array" ref="M2049">[1]!s_info_industry_gicscode(A2049,1)</f>
        <v>20</v>
      </c>
      <c r="N2049" t="str">
        <f>[1]!s_info_industry_gics(A2049,2)</f>
        <v>资本货物</v>
      </c>
      <c r="O2049" t="str">
        <f>[1]!s_info_industry_gicscode(A2049,2)</f>
        <v>2010</v>
      </c>
      <c r="P2049" t="str" cm="1">
        <f t="array" ref="P2049">[1]!s_stmnote_suppliertop5(A2049,D2049,1)</f>
        <v>第一名</v>
      </c>
      <c r="Q2049" t="str">
        <f>[1]!s_stmnote_suppliertop5(A2049,D2049,2)</f>
        <v>第二名</v>
      </c>
      <c r="R2049" t="str" cm="1">
        <f t="array" ref="R2049">[1]!s_stmnote_suppliertop5(A2049,D2049,3)</f>
        <v>第三名</v>
      </c>
      <c r="S2049" t="str" cm="1">
        <f t="array" ref="S2049">[1]!s_stmnote_suppliertop5(A2049,D2049,4)</f>
        <v>第四名</v>
      </c>
      <c r="T2049" t="str" cm="1">
        <f t="array" ref="T2049">[1]!s_stmnote_suppliertop5(A2049,D2049,5)</f>
        <v>第五名</v>
      </c>
      <c r="U2049" s="9">
        <f>[1]!s_stmnote_purchasetop5_pct(A2049,D2049)</f>
        <v>9.0399999999999991</v>
      </c>
      <c r="V2049" t="str" cm="1">
        <f t="array" ref="V2049">[1]!s_stmnote_customertop5($A2049,$D2049,1)</f>
        <v>第一名</v>
      </c>
      <c r="W2049" t="str" cm="1">
        <f t="array" ref="W2049">[1]!s_stmnote_customertop5($A2049,$D2049,2)</f>
        <v>第二名</v>
      </c>
      <c r="X2049" t="str" cm="1">
        <f t="array" ref="X2049">[1]!s_stmnote_customertop5($A2049,$D2049,3)</f>
        <v>第三名</v>
      </c>
      <c r="Y2049" t="str" cm="1">
        <f t="array" ref="Y2049">[1]!s_stmnote_customertop5($A2049,$D2049,4)</f>
        <v>第四名</v>
      </c>
      <c r="Z2049" t="str" cm="1">
        <f t="array" ref="Z2049">[1]!s_stmnote_customertop5($A2049,$D2049,5)</f>
        <v>第五名</v>
      </c>
      <c r="AA2049" s="9">
        <f>[1]!s_stmnote_salestop5_pct(A2049,D2049)</f>
        <v>7.81</v>
      </c>
      <c r="AB2049" s="9">
        <f>[1]!s_fa_arturn(A2049,D2049)</f>
        <v>99.420100000000005</v>
      </c>
      <c r="AC2049" s="9">
        <f>[1]!fa_apturn(A2049,D2049)</f>
        <v>99.236935834957706</v>
      </c>
      <c r="AD2049" s="9">
        <f>[1]!s_fa_invturn(A2049,D2049)</f>
        <v>11.2347</v>
      </c>
    </row>
    <row r="2050" spans="1:30">
      <c r="A2050">
        <v>600755</v>
      </c>
      <c r="B2050" t="s">
        <v>974</v>
      </c>
      <c r="C2050" t="s">
        <v>5091</v>
      </c>
      <c r="D2050" s="8">
        <f t="shared" si="32"/>
        <v>44926</v>
      </c>
      <c r="E2050" t="s">
        <v>7416</v>
      </c>
      <c r="F2050">
        <v>1</v>
      </c>
      <c r="G2050" t="s">
        <v>11244</v>
      </c>
      <c r="L2050" t="str" cm="1">
        <f t="array" ref="L2050">[1]!s_info_industry_gics(A2050,1)</f>
        <v>工业</v>
      </c>
      <c r="M2050" t="str" cm="1">
        <f t="array" ref="M2050">[1]!s_info_industry_gicscode(A2050,1)</f>
        <v>20</v>
      </c>
      <c r="N2050" t="str">
        <f>[1]!s_info_industry_gics(A2050,2)</f>
        <v>资本货物</v>
      </c>
      <c r="O2050" t="str">
        <f>[1]!s_info_industry_gicscode(A2050,2)</f>
        <v>2010</v>
      </c>
      <c r="P2050" t="str" cm="1">
        <f t="array" ref="P2050">[1]!s_stmnote_suppliertop5(A2050,D2050,1)</f>
        <v>第一名</v>
      </c>
      <c r="Q2050" t="str">
        <f>[1]!s_stmnote_suppliertop5(A2050,D2050,2)</f>
        <v>第二名</v>
      </c>
      <c r="R2050" t="str" cm="1">
        <f t="array" ref="R2050">[1]!s_stmnote_suppliertop5(A2050,D2050,3)</f>
        <v>第三名</v>
      </c>
      <c r="S2050" t="str" cm="1">
        <f t="array" ref="S2050">[1]!s_stmnote_suppliertop5(A2050,D2050,4)</f>
        <v>第四名</v>
      </c>
      <c r="T2050" t="str" cm="1">
        <f t="array" ref="T2050">[1]!s_stmnote_suppliertop5(A2050,D2050,5)</f>
        <v>第五名</v>
      </c>
      <c r="U2050" s="9">
        <f>[1]!s_stmnote_purchasetop5_pct(A2050,D2050)</f>
        <v>12.32</v>
      </c>
      <c r="V2050" t="str" cm="1">
        <f t="array" ref="V2050">[1]!s_stmnote_customertop5($A2050,$D2050,1)</f>
        <v>第一名</v>
      </c>
      <c r="W2050" t="str" cm="1">
        <f t="array" ref="W2050">[1]!s_stmnote_customertop5($A2050,$D2050,2)</f>
        <v>第二名</v>
      </c>
      <c r="X2050" t="str" cm="1">
        <f t="array" ref="X2050">[1]!s_stmnote_customertop5($A2050,$D2050,3)</f>
        <v>第三名</v>
      </c>
      <c r="Y2050" t="str" cm="1">
        <f t="array" ref="Y2050">[1]!s_stmnote_customertop5($A2050,$D2050,4)</f>
        <v>第四名</v>
      </c>
      <c r="Z2050" t="str" cm="1">
        <f t="array" ref="Z2050">[1]!s_stmnote_customertop5($A2050,$D2050,5)</f>
        <v>第五名</v>
      </c>
      <c r="AA2050" s="9">
        <f>[1]!s_stmnote_salestop5_pct(A2050,D2050)</f>
        <v>6.81</v>
      </c>
      <c r="AB2050" s="9">
        <f>[1]!s_fa_arturn(A2050,D2050)</f>
        <v>71.039299999999997</v>
      </c>
      <c r="AC2050" s="9">
        <f>[1]!fa_apturn(A2050,D2050)</f>
        <v>81.948282389924699</v>
      </c>
      <c r="AD2050" s="9">
        <f>[1]!s_fa_invturn(A2050,D2050)</f>
        <v>16.9071</v>
      </c>
    </row>
    <row r="2051" spans="1:30">
      <c r="A2051">
        <v>600755</v>
      </c>
      <c r="B2051" t="s">
        <v>974</v>
      </c>
      <c r="C2051" t="s">
        <v>5092</v>
      </c>
      <c r="D2051" s="8">
        <f t="shared" si="32"/>
        <v>44926</v>
      </c>
      <c r="E2051" t="s">
        <v>6980</v>
      </c>
      <c r="F2051">
        <v>1</v>
      </c>
      <c r="G2051" t="s">
        <v>11245</v>
      </c>
      <c r="L2051" t="str" cm="1">
        <f t="array" ref="L2051">[1]!s_info_industry_gics(A2051,1)</f>
        <v>工业</v>
      </c>
      <c r="M2051" t="str" cm="1">
        <f t="array" ref="M2051">[1]!s_info_industry_gicscode(A2051,1)</f>
        <v>20</v>
      </c>
      <c r="N2051" t="str">
        <f>[1]!s_info_industry_gics(A2051,2)</f>
        <v>资本货物</v>
      </c>
      <c r="O2051" t="str">
        <f>[1]!s_info_industry_gicscode(A2051,2)</f>
        <v>2010</v>
      </c>
      <c r="P2051" t="str" cm="1">
        <f t="array" ref="P2051">[1]!s_stmnote_suppliertop5(A2051,D2051,1)</f>
        <v>第一名</v>
      </c>
      <c r="Q2051" t="str">
        <f>[1]!s_stmnote_suppliertop5(A2051,D2051,2)</f>
        <v>第二名</v>
      </c>
      <c r="R2051" t="str" cm="1">
        <f t="array" ref="R2051">[1]!s_stmnote_suppliertop5(A2051,D2051,3)</f>
        <v>第三名</v>
      </c>
      <c r="S2051" t="str" cm="1">
        <f t="array" ref="S2051">[1]!s_stmnote_suppliertop5(A2051,D2051,4)</f>
        <v>第四名</v>
      </c>
      <c r="T2051" t="str" cm="1">
        <f t="array" ref="T2051">[1]!s_stmnote_suppliertop5(A2051,D2051,5)</f>
        <v>第五名</v>
      </c>
      <c r="U2051" s="9">
        <f>[1]!s_stmnote_purchasetop5_pct(A2051,D2051)</f>
        <v>12.32</v>
      </c>
      <c r="V2051" t="str" cm="1">
        <f t="array" ref="V2051">[1]!s_stmnote_customertop5($A2051,$D2051,1)</f>
        <v>第一名</v>
      </c>
      <c r="W2051" t="str" cm="1">
        <f t="array" ref="W2051">[1]!s_stmnote_customertop5($A2051,$D2051,2)</f>
        <v>第二名</v>
      </c>
      <c r="X2051" t="str" cm="1">
        <f t="array" ref="X2051">[1]!s_stmnote_customertop5($A2051,$D2051,3)</f>
        <v>第三名</v>
      </c>
      <c r="Y2051" t="str" cm="1">
        <f t="array" ref="Y2051">[1]!s_stmnote_customertop5($A2051,$D2051,4)</f>
        <v>第四名</v>
      </c>
      <c r="Z2051" t="str" cm="1">
        <f t="array" ref="Z2051">[1]!s_stmnote_customertop5($A2051,$D2051,5)</f>
        <v>第五名</v>
      </c>
      <c r="AA2051" s="9">
        <f>[1]!s_stmnote_salestop5_pct(A2051,D2051)</f>
        <v>6.81</v>
      </c>
      <c r="AB2051" s="9">
        <f>[1]!s_fa_arturn(A2051,D2051)</f>
        <v>71.039299999999997</v>
      </c>
      <c r="AC2051" s="9">
        <f>[1]!fa_apturn(A2051,D2051)</f>
        <v>81.948282389924699</v>
      </c>
      <c r="AD2051" s="9">
        <f>[1]!s_fa_invturn(A2051,D2051)</f>
        <v>16.9071</v>
      </c>
    </row>
    <row r="2052" spans="1:30">
      <c r="A2052">
        <v>600755</v>
      </c>
      <c r="B2052" t="s">
        <v>974</v>
      </c>
      <c r="C2052" t="s">
        <v>5093</v>
      </c>
      <c r="D2052" s="8">
        <f t="shared" si="32"/>
        <v>45291</v>
      </c>
      <c r="E2052" t="s">
        <v>7081</v>
      </c>
      <c r="F2052">
        <v>2</v>
      </c>
      <c r="G2052" t="s">
        <v>11246</v>
      </c>
      <c r="H2052" t="s">
        <v>12418</v>
      </c>
      <c r="L2052" t="str" cm="1">
        <f t="array" ref="L2052">[1]!s_info_industry_gics(A2052,1)</f>
        <v>工业</v>
      </c>
      <c r="M2052" t="str" cm="1">
        <f t="array" ref="M2052">[1]!s_info_industry_gicscode(A2052,1)</f>
        <v>20</v>
      </c>
      <c r="N2052" t="str">
        <f>[1]!s_info_industry_gics(A2052,2)</f>
        <v>资本货物</v>
      </c>
      <c r="O2052" t="str">
        <f>[1]!s_info_industry_gicscode(A2052,2)</f>
        <v>2010</v>
      </c>
      <c r="P2052" cm="1">
        <f t="array" ref="P2052">[1]!s_stmnote_suppliertop5(A2052,D2052,1)</f>
        <v>0</v>
      </c>
      <c r="Q2052">
        <f>[1]!s_stmnote_suppliertop5(A2052,D2052,2)</f>
        <v>0</v>
      </c>
      <c r="R2052" cm="1">
        <f t="array" ref="R2052">[1]!s_stmnote_suppliertop5(A2052,D2052,3)</f>
        <v>0</v>
      </c>
      <c r="S2052" cm="1">
        <f t="array" ref="S2052">[1]!s_stmnote_suppliertop5(A2052,D2052,4)</f>
        <v>0</v>
      </c>
      <c r="T2052" cm="1">
        <f t="array" ref="T2052">[1]!s_stmnote_suppliertop5(A2052,D2052,5)</f>
        <v>0</v>
      </c>
      <c r="U2052" s="9">
        <f>[1]!s_stmnote_purchasetop5_pct(A2052,D2052)</f>
        <v>9.44</v>
      </c>
      <c r="V2052" cm="1">
        <f t="array" ref="V2052">[1]!s_stmnote_customertop5($A2052,$D2052,1)</f>
        <v>0</v>
      </c>
      <c r="W2052" cm="1">
        <f t="array" ref="W2052">[1]!s_stmnote_customertop5($A2052,$D2052,2)</f>
        <v>0</v>
      </c>
      <c r="X2052" cm="1">
        <f t="array" ref="X2052">[1]!s_stmnote_customertop5($A2052,$D2052,3)</f>
        <v>0</v>
      </c>
      <c r="Y2052" cm="1">
        <f t="array" ref="Y2052">[1]!s_stmnote_customertop5($A2052,$D2052,4)</f>
        <v>0</v>
      </c>
      <c r="Z2052" cm="1">
        <f t="array" ref="Z2052">[1]!s_stmnote_customertop5($A2052,$D2052,5)</f>
        <v>0</v>
      </c>
      <c r="AA2052" s="9">
        <f>[1]!s_stmnote_salestop5_pct(A2052,D2052)</f>
        <v>6.51</v>
      </c>
      <c r="AB2052" s="9">
        <f>[1]!s_fa_arturn(A2052,D2052)</f>
        <v>48.964500000000001</v>
      </c>
      <c r="AC2052" s="9">
        <f>[1]!fa_apturn(A2052,D2052)</f>
        <v>57.967551417407698</v>
      </c>
      <c r="AD2052" s="9">
        <f>[1]!s_fa_invturn(A2052,D2052)</f>
        <v>15.173500000000001</v>
      </c>
    </row>
    <row r="2053" spans="1:30">
      <c r="A2053">
        <v>600755</v>
      </c>
      <c r="B2053" t="s">
        <v>974</v>
      </c>
      <c r="C2053" t="s">
        <v>5094</v>
      </c>
      <c r="D2053" s="8">
        <f t="shared" si="32"/>
        <v>45291</v>
      </c>
      <c r="E2053" t="s">
        <v>6943</v>
      </c>
      <c r="F2053">
        <v>1</v>
      </c>
      <c r="G2053" t="s">
        <v>11247</v>
      </c>
      <c r="L2053" t="str" cm="1">
        <f t="array" ref="L2053">[1]!s_info_industry_gics(A2053,1)</f>
        <v>工业</v>
      </c>
      <c r="M2053" t="str" cm="1">
        <f t="array" ref="M2053">[1]!s_info_industry_gicscode(A2053,1)</f>
        <v>20</v>
      </c>
      <c r="N2053" t="str">
        <f>[1]!s_info_industry_gics(A2053,2)</f>
        <v>资本货物</v>
      </c>
      <c r="O2053" t="str">
        <f>[1]!s_info_industry_gicscode(A2053,2)</f>
        <v>2010</v>
      </c>
      <c r="P2053" cm="1">
        <f t="array" ref="P2053">[1]!s_stmnote_suppliertop5(A2053,D2053,1)</f>
        <v>0</v>
      </c>
      <c r="Q2053">
        <f>[1]!s_stmnote_suppliertop5(A2053,D2053,2)</f>
        <v>0</v>
      </c>
      <c r="R2053" cm="1">
        <f t="array" ref="R2053">[1]!s_stmnote_suppliertop5(A2053,D2053,3)</f>
        <v>0</v>
      </c>
      <c r="S2053" cm="1">
        <f t="array" ref="S2053">[1]!s_stmnote_suppliertop5(A2053,D2053,4)</f>
        <v>0</v>
      </c>
      <c r="T2053" cm="1">
        <f t="array" ref="T2053">[1]!s_stmnote_suppliertop5(A2053,D2053,5)</f>
        <v>0</v>
      </c>
      <c r="U2053" s="9">
        <f>[1]!s_stmnote_purchasetop5_pct(A2053,D2053)</f>
        <v>9.44</v>
      </c>
      <c r="V2053" cm="1">
        <f t="array" ref="V2053">[1]!s_stmnote_customertop5($A2053,$D2053,1)</f>
        <v>0</v>
      </c>
      <c r="W2053" cm="1">
        <f t="array" ref="W2053">[1]!s_stmnote_customertop5($A2053,$D2053,2)</f>
        <v>0</v>
      </c>
      <c r="X2053" cm="1">
        <f t="array" ref="X2053">[1]!s_stmnote_customertop5($A2053,$D2053,3)</f>
        <v>0</v>
      </c>
      <c r="Y2053" cm="1">
        <f t="array" ref="Y2053">[1]!s_stmnote_customertop5($A2053,$D2053,4)</f>
        <v>0</v>
      </c>
      <c r="Z2053" cm="1">
        <f t="array" ref="Z2053">[1]!s_stmnote_customertop5($A2053,$D2053,5)</f>
        <v>0</v>
      </c>
      <c r="AA2053" s="9">
        <f>[1]!s_stmnote_salestop5_pct(A2053,D2053)</f>
        <v>6.51</v>
      </c>
      <c r="AB2053" s="9">
        <f>[1]!s_fa_arturn(A2053,D2053)</f>
        <v>48.964500000000001</v>
      </c>
      <c r="AC2053" s="9">
        <f>[1]!fa_apturn(A2053,D2053)</f>
        <v>57.967551417407698</v>
      </c>
      <c r="AD2053" s="9">
        <f>[1]!s_fa_invturn(A2053,D2053)</f>
        <v>15.173500000000001</v>
      </c>
    </row>
    <row r="2054" spans="1:30">
      <c r="A2054">
        <v>600755</v>
      </c>
      <c r="B2054" t="s">
        <v>974</v>
      </c>
      <c r="C2054" t="s">
        <v>5095</v>
      </c>
      <c r="D2054" s="8">
        <f t="shared" si="32"/>
        <v>45291</v>
      </c>
      <c r="E2054" t="s">
        <v>7266</v>
      </c>
      <c r="F2054">
        <v>2</v>
      </c>
      <c r="G2054" t="s">
        <v>11248</v>
      </c>
      <c r="H2054" t="s">
        <v>12419</v>
      </c>
      <c r="L2054" t="str" cm="1">
        <f t="array" ref="L2054">[1]!s_info_industry_gics(A2054,1)</f>
        <v>工业</v>
      </c>
      <c r="M2054" t="str" cm="1">
        <f t="array" ref="M2054">[1]!s_info_industry_gicscode(A2054,1)</f>
        <v>20</v>
      </c>
      <c r="N2054" t="str">
        <f>[1]!s_info_industry_gics(A2054,2)</f>
        <v>资本货物</v>
      </c>
      <c r="O2054" t="str">
        <f>[1]!s_info_industry_gicscode(A2054,2)</f>
        <v>2010</v>
      </c>
      <c r="P2054" cm="1">
        <f t="array" ref="P2054">[1]!s_stmnote_suppliertop5(A2054,D2054,1)</f>
        <v>0</v>
      </c>
      <c r="Q2054">
        <f>[1]!s_stmnote_suppliertop5(A2054,D2054,2)</f>
        <v>0</v>
      </c>
      <c r="R2054" cm="1">
        <f t="array" ref="R2054">[1]!s_stmnote_suppliertop5(A2054,D2054,3)</f>
        <v>0</v>
      </c>
      <c r="S2054" cm="1">
        <f t="array" ref="S2054">[1]!s_stmnote_suppliertop5(A2054,D2054,4)</f>
        <v>0</v>
      </c>
      <c r="T2054" cm="1">
        <f t="array" ref="T2054">[1]!s_stmnote_suppliertop5(A2054,D2054,5)</f>
        <v>0</v>
      </c>
      <c r="U2054" s="9">
        <f>[1]!s_stmnote_purchasetop5_pct(A2054,D2054)</f>
        <v>9.44</v>
      </c>
      <c r="V2054" cm="1">
        <f t="array" ref="V2054">[1]!s_stmnote_customertop5($A2054,$D2054,1)</f>
        <v>0</v>
      </c>
      <c r="W2054" cm="1">
        <f t="array" ref="W2054">[1]!s_stmnote_customertop5($A2054,$D2054,2)</f>
        <v>0</v>
      </c>
      <c r="X2054" cm="1">
        <f t="array" ref="X2054">[1]!s_stmnote_customertop5($A2054,$D2054,3)</f>
        <v>0</v>
      </c>
      <c r="Y2054" cm="1">
        <f t="array" ref="Y2054">[1]!s_stmnote_customertop5($A2054,$D2054,4)</f>
        <v>0</v>
      </c>
      <c r="Z2054" cm="1">
        <f t="array" ref="Z2054">[1]!s_stmnote_customertop5($A2054,$D2054,5)</f>
        <v>0</v>
      </c>
      <c r="AA2054" s="9">
        <f>[1]!s_stmnote_salestop5_pct(A2054,D2054)</f>
        <v>6.51</v>
      </c>
      <c r="AB2054" s="9">
        <f>[1]!s_fa_arturn(A2054,D2054)</f>
        <v>48.964500000000001</v>
      </c>
      <c r="AC2054" s="9">
        <f>[1]!fa_apturn(A2054,D2054)</f>
        <v>57.967551417407698</v>
      </c>
      <c r="AD2054" s="9">
        <f>[1]!s_fa_invturn(A2054,D2054)</f>
        <v>15.173500000000001</v>
      </c>
    </row>
    <row r="2055" spans="1:30">
      <c r="A2055">
        <v>600755</v>
      </c>
      <c r="B2055" t="s">
        <v>974</v>
      </c>
      <c r="C2055" t="s">
        <v>5096</v>
      </c>
      <c r="D2055" s="8">
        <f t="shared" si="32"/>
        <v>45291</v>
      </c>
      <c r="E2055" t="s">
        <v>7563</v>
      </c>
      <c r="F2055">
        <v>2</v>
      </c>
      <c r="G2055" t="s">
        <v>11249</v>
      </c>
      <c r="H2055" t="s">
        <v>12420</v>
      </c>
      <c r="L2055" t="str" cm="1">
        <f t="array" ref="L2055">[1]!s_info_industry_gics(A2055,1)</f>
        <v>工业</v>
      </c>
      <c r="M2055" t="str" cm="1">
        <f t="array" ref="M2055">[1]!s_info_industry_gicscode(A2055,1)</f>
        <v>20</v>
      </c>
      <c r="N2055" t="str">
        <f>[1]!s_info_industry_gics(A2055,2)</f>
        <v>资本货物</v>
      </c>
      <c r="O2055" t="str">
        <f>[1]!s_info_industry_gicscode(A2055,2)</f>
        <v>2010</v>
      </c>
      <c r="P2055" cm="1">
        <f t="array" ref="P2055">[1]!s_stmnote_suppliertop5(A2055,D2055,1)</f>
        <v>0</v>
      </c>
      <c r="Q2055">
        <f>[1]!s_stmnote_suppliertop5(A2055,D2055,2)</f>
        <v>0</v>
      </c>
      <c r="R2055" cm="1">
        <f t="array" ref="R2055">[1]!s_stmnote_suppliertop5(A2055,D2055,3)</f>
        <v>0</v>
      </c>
      <c r="S2055" cm="1">
        <f t="array" ref="S2055">[1]!s_stmnote_suppliertop5(A2055,D2055,4)</f>
        <v>0</v>
      </c>
      <c r="T2055" cm="1">
        <f t="array" ref="T2055">[1]!s_stmnote_suppliertop5(A2055,D2055,5)</f>
        <v>0</v>
      </c>
      <c r="U2055" s="9">
        <f>[1]!s_stmnote_purchasetop5_pct(A2055,D2055)</f>
        <v>9.44</v>
      </c>
      <c r="V2055" cm="1">
        <f t="array" ref="V2055">[1]!s_stmnote_customertop5($A2055,$D2055,1)</f>
        <v>0</v>
      </c>
      <c r="W2055" cm="1">
        <f t="array" ref="W2055">[1]!s_stmnote_customertop5($A2055,$D2055,2)</f>
        <v>0</v>
      </c>
      <c r="X2055" cm="1">
        <f t="array" ref="X2055">[1]!s_stmnote_customertop5($A2055,$D2055,3)</f>
        <v>0</v>
      </c>
      <c r="Y2055" cm="1">
        <f t="array" ref="Y2055">[1]!s_stmnote_customertop5($A2055,$D2055,4)</f>
        <v>0</v>
      </c>
      <c r="Z2055" cm="1">
        <f t="array" ref="Z2055">[1]!s_stmnote_customertop5($A2055,$D2055,5)</f>
        <v>0</v>
      </c>
      <c r="AA2055" s="9">
        <f>[1]!s_stmnote_salestop5_pct(A2055,D2055)</f>
        <v>6.51</v>
      </c>
      <c r="AB2055" s="9">
        <f>[1]!s_fa_arturn(A2055,D2055)</f>
        <v>48.964500000000001</v>
      </c>
      <c r="AC2055" s="9">
        <f>[1]!fa_apturn(A2055,D2055)</f>
        <v>57.967551417407698</v>
      </c>
      <c r="AD2055" s="9">
        <f>[1]!s_fa_invturn(A2055,D2055)</f>
        <v>15.173500000000001</v>
      </c>
    </row>
    <row r="2056" spans="1:30">
      <c r="A2056">
        <v>600755</v>
      </c>
      <c r="B2056" t="s">
        <v>974</v>
      </c>
      <c r="C2056" t="s">
        <v>5097</v>
      </c>
      <c r="D2056" s="8">
        <f t="shared" si="32"/>
        <v>45291</v>
      </c>
      <c r="E2056" t="s">
        <v>7403</v>
      </c>
      <c r="F2056">
        <v>2</v>
      </c>
      <c r="G2056" t="s">
        <v>7964</v>
      </c>
      <c r="H2056" t="s">
        <v>12421</v>
      </c>
      <c r="L2056" t="str" cm="1">
        <f t="array" ref="L2056">[1]!s_info_industry_gics(A2056,1)</f>
        <v>工业</v>
      </c>
      <c r="M2056" t="str" cm="1">
        <f t="array" ref="M2056">[1]!s_info_industry_gicscode(A2056,1)</f>
        <v>20</v>
      </c>
      <c r="N2056" t="str">
        <f>[1]!s_info_industry_gics(A2056,2)</f>
        <v>资本货物</v>
      </c>
      <c r="O2056" t="str">
        <f>[1]!s_info_industry_gicscode(A2056,2)</f>
        <v>2010</v>
      </c>
      <c r="P2056" cm="1">
        <f t="array" ref="P2056">[1]!s_stmnote_suppliertop5(A2056,D2056,1)</f>
        <v>0</v>
      </c>
      <c r="Q2056">
        <f>[1]!s_stmnote_suppliertop5(A2056,D2056,2)</f>
        <v>0</v>
      </c>
      <c r="R2056" cm="1">
        <f t="array" ref="R2056">[1]!s_stmnote_suppliertop5(A2056,D2056,3)</f>
        <v>0</v>
      </c>
      <c r="S2056" cm="1">
        <f t="array" ref="S2056">[1]!s_stmnote_suppliertop5(A2056,D2056,4)</f>
        <v>0</v>
      </c>
      <c r="T2056" cm="1">
        <f t="array" ref="T2056">[1]!s_stmnote_suppliertop5(A2056,D2056,5)</f>
        <v>0</v>
      </c>
      <c r="U2056" s="9">
        <f>[1]!s_stmnote_purchasetop5_pct(A2056,D2056)</f>
        <v>9.44</v>
      </c>
      <c r="V2056" cm="1">
        <f t="array" ref="V2056">[1]!s_stmnote_customertop5($A2056,$D2056,1)</f>
        <v>0</v>
      </c>
      <c r="W2056" cm="1">
        <f t="array" ref="W2056">[1]!s_stmnote_customertop5($A2056,$D2056,2)</f>
        <v>0</v>
      </c>
      <c r="X2056" cm="1">
        <f t="array" ref="X2056">[1]!s_stmnote_customertop5($A2056,$D2056,3)</f>
        <v>0</v>
      </c>
      <c r="Y2056" cm="1">
        <f t="array" ref="Y2056">[1]!s_stmnote_customertop5($A2056,$D2056,4)</f>
        <v>0</v>
      </c>
      <c r="Z2056" cm="1">
        <f t="array" ref="Z2056">[1]!s_stmnote_customertop5($A2056,$D2056,5)</f>
        <v>0</v>
      </c>
      <c r="AA2056" s="9">
        <f>[1]!s_stmnote_salestop5_pct(A2056,D2056)</f>
        <v>6.51</v>
      </c>
      <c r="AB2056" s="9">
        <f>[1]!s_fa_arturn(A2056,D2056)</f>
        <v>48.964500000000001</v>
      </c>
      <c r="AC2056" s="9">
        <f>[1]!fa_apturn(A2056,D2056)</f>
        <v>57.967551417407698</v>
      </c>
      <c r="AD2056" s="9">
        <f>[1]!s_fa_invturn(A2056,D2056)</f>
        <v>15.173500000000001</v>
      </c>
    </row>
    <row r="2057" spans="1:30">
      <c r="A2057">
        <v>600755</v>
      </c>
      <c r="B2057" t="s">
        <v>974</v>
      </c>
      <c r="C2057" t="s">
        <v>5098</v>
      </c>
      <c r="D2057" s="8">
        <f t="shared" si="32"/>
        <v>45291</v>
      </c>
      <c r="E2057" t="s">
        <v>7308</v>
      </c>
      <c r="F2057">
        <v>1</v>
      </c>
      <c r="G2057" t="s">
        <v>9438</v>
      </c>
      <c r="L2057" t="str" cm="1">
        <f t="array" ref="L2057">[1]!s_info_industry_gics(A2057,1)</f>
        <v>工业</v>
      </c>
      <c r="M2057" t="str" cm="1">
        <f t="array" ref="M2057">[1]!s_info_industry_gicscode(A2057,1)</f>
        <v>20</v>
      </c>
      <c r="N2057" t="str">
        <f>[1]!s_info_industry_gics(A2057,2)</f>
        <v>资本货物</v>
      </c>
      <c r="O2057" t="str">
        <f>[1]!s_info_industry_gicscode(A2057,2)</f>
        <v>2010</v>
      </c>
      <c r="P2057" cm="1">
        <f t="array" ref="P2057">[1]!s_stmnote_suppliertop5(A2057,D2057,1)</f>
        <v>0</v>
      </c>
      <c r="Q2057">
        <f>[1]!s_stmnote_suppliertop5(A2057,D2057,2)</f>
        <v>0</v>
      </c>
      <c r="R2057" cm="1">
        <f t="array" ref="R2057">[1]!s_stmnote_suppliertop5(A2057,D2057,3)</f>
        <v>0</v>
      </c>
      <c r="S2057" cm="1">
        <f t="array" ref="S2057">[1]!s_stmnote_suppliertop5(A2057,D2057,4)</f>
        <v>0</v>
      </c>
      <c r="T2057" cm="1">
        <f t="array" ref="T2057">[1]!s_stmnote_suppliertop5(A2057,D2057,5)</f>
        <v>0</v>
      </c>
      <c r="U2057" s="9">
        <f>[1]!s_stmnote_purchasetop5_pct(A2057,D2057)</f>
        <v>9.44</v>
      </c>
      <c r="V2057" cm="1">
        <f t="array" ref="V2057">[1]!s_stmnote_customertop5($A2057,$D2057,1)</f>
        <v>0</v>
      </c>
      <c r="W2057" cm="1">
        <f t="array" ref="W2057">[1]!s_stmnote_customertop5($A2057,$D2057,2)</f>
        <v>0</v>
      </c>
      <c r="X2057" cm="1">
        <f t="array" ref="X2057">[1]!s_stmnote_customertop5($A2057,$D2057,3)</f>
        <v>0</v>
      </c>
      <c r="Y2057" cm="1">
        <f t="array" ref="Y2057">[1]!s_stmnote_customertop5($A2057,$D2057,4)</f>
        <v>0</v>
      </c>
      <c r="Z2057" cm="1">
        <f t="array" ref="Z2057">[1]!s_stmnote_customertop5($A2057,$D2057,5)</f>
        <v>0</v>
      </c>
      <c r="AA2057" s="9">
        <f>[1]!s_stmnote_salestop5_pct(A2057,D2057)</f>
        <v>6.51</v>
      </c>
      <c r="AB2057" s="9">
        <f>[1]!s_fa_arturn(A2057,D2057)</f>
        <v>48.964500000000001</v>
      </c>
      <c r="AC2057" s="9">
        <f>[1]!fa_apturn(A2057,D2057)</f>
        <v>57.967551417407698</v>
      </c>
      <c r="AD2057" s="9">
        <f>[1]!s_fa_invturn(A2057,D2057)</f>
        <v>15.173500000000001</v>
      </c>
    </row>
    <row r="2058" spans="1:30">
      <c r="A2058">
        <v>600755</v>
      </c>
      <c r="B2058" t="s">
        <v>974</v>
      </c>
      <c r="C2058" t="s">
        <v>5099</v>
      </c>
      <c r="D2058" s="8">
        <f t="shared" si="32"/>
        <v>45291</v>
      </c>
      <c r="E2058" t="s">
        <v>7476</v>
      </c>
      <c r="F2058">
        <v>2</v>
      </c>
      <c r="G2058" t="s">
        <v>11249</v>
      </c>
      <c r="H2058" t="s">
        <v>12420</v>
      </c>
      <c r="L2058" t="str" cm="1">
        <f t="array" ref="L2058">[1]!s_info_industry_gics(A2058,1)</f>
        <v>工业</v>
      </c>
      <c r="M2058" t="str" cm="1">
        <f t="array" ref="M2058">[1]!s_info_industry_gicscode(A2058,1)</f>
        <v>20</v>
      </c>
      <c r="N2058" t="str">
        <f>[1]!s_info_industry_gics(A2058,2)</f>
        <v>资本货物</v>
      </c>
      <c r="O2058" t="str">
        <f>[1]!s_info_industry_gicscode(A2058,2)</f>
        <v>2010</v>
      </c>
      <c r="P2058" cm="1">
        <f t="array" ref="P2058">[1]!s_stmnote_suppliertop5(A2058,D2058,1)</f>
        <v>0</v>
      </c>
      <c r="Q2058">
        <f>[1]!s_stmnote_suppliertop5(A2058,D2058,2)</f>
        <v>0</v>
      </c>
      <c r="R2058" cm="1">
        <f t="array" ref="R2058">[1]!s_stmnote_suppliertop5(A2058,D2058,3)</f>
        <v>0</v>
      </c>
      <c r="S2058" cm="1">
        <f t="array" ref="S2058">[1]!s_stmnote_suppliertop5(A2058,D2058,4)</f>
        <v>0</v>
      </c>
      <c r="T2058" cm="1">
        <f t="array" ref="T2058">[1]!s_stmnote_suppliertop5(A2058,D2058,5)</f>
        <v>0</v>
      </c>
      <c r="U2058" s="9">
        <f>[1]!s_stmnote_purchasetop5_pct(A2058,D2058)</f>
        <v>9.44</v>
      </c>
      <c r="V2058" cm="1">
        <f t="array" ref="V2058">[1]!s_stmnote_customertop5($A2058,$D2058,1)</f>
        <v>0</v>
      </c>
      <c r="W2058" cm="1">
        <f t="array" ref="W2058">[1]!s_stmnote_customertop5($A2058,$D2058,2)</f>
        <v>0</v>
      </c>
      <c r="X2058" cm="1">
        <f t="array" ref="X2058">[1]!s_stmnote_customertop5($A2058,$D2058,3)</f>
        <v>0</v>
      </c>
      <c r="Y2058" cm="1">
        <f t="array" ref="Y2058">[1]!s_stmnote_customertop5($A2058,$D2058,4)</f>
        <v>0</v>
      </c>
      <c r="Z2058" cm="1">
        <f t="array" ref="Z2058">[1]!s_stmnote_customertop5($A2058,$D2058,5)</f>
        <v>0</v>
      </c>
      <c r="AA2058" s="9">
        <f>[1]!s_stmnote_salestop5_pct(A2058,D2058)</f>
        <v>6.51</v>
      </c>
      <c r="AB2058" s="9">
        <f>[1]!s_fa_arturn(A2058,D2058)</f>
        <v>48.964500000000001</v>
      </c>
      <c r="AC2058" s="9">
        <f>[1]!fa_apturn(A2058,D2058)</f>
        <v>57.967551417407698</v>
      </c>
      <c r="AD2058" s="9">
        <f>[1]!s_fa_invturn(A2058,D2058)</f>
        <v>15.173500000000001</v>
      </c>
    </row>
    <row r="2059" spans="1:30">
      <c r="A2059">
        <v>600755</v>
      </c>
      <c r="B2059" t="s">
        <v>974</v>
      </c>
      <c r="C2059" t="s">
        <v>5100</v>
      </c>
      <c r="D2059" s="8">
        <f t="shared" si="32"/>
        <v>45291</v>
      </c>
      <c r="E2059" t="s">
        <v>7084</v>
      </c>
      <c r="F2059">
        <v>2</v>
      </c>
      <c r="G2059" t="s">
        <v>7964</v>
      </c>
      <c r="H2059" t="s">
        <v>12421</v>
      </c>
      <c r="L2059" t="str" cm="1">
        <f t="array" ref="L2059">[1]!s_info_industry_gics(A2059,1)</f>
        <v>工业</v>
      </c>
      <c r="M2059" t="str" cm="1">
        <f t="array" ref="M2059">[1]!s_info_industry_gicscode(A2059,1)</f>
        <v>20</v>
      </c>
      <c r="N2059" t="str">
        <f>[1]!s_info_industry_gics(A2059,2)</f>
        <v>资本货物</v>
      </c>
      <c r="O2059" t="str">
        <f>[1]!s_info_industry_gicscode(A2059,2)</f>
        <v>2010</v>
      </c>
      <c r="P2059" cm="1">
        <f t="array" ref="P2059">[1]!s_stmnote_suppliertop5(A2059,D2059,1)</f>
        <v>0</v>
      </c>
      <c r="Q2059">
        <f>[1]!s_stmnote_suppliertop5(A2059,D2059,2)</f>
        <v>0</v>
      </c>
      <c r="R2059" cm="1">
        <f t="array" ref="R2059">[1]!s_stmnote_suppliertop5(A2059,D2059,3)</f>
        <v>0</v>
      </c>
      <c r="S2059" cm="1">
        <f t="array" ref="S2059">[1]!s_stmnote_suppliertop5(A2059,D2059,4)</f>
        <v>0</v>
      </c>
      <c r="T2059" cm="1">
        <f t="array" ref="T2059">[1]!s_stmnote_suppliertop5(A2059,D2059,5)</f>
        <v>0</v>
      </c>
      <c r="U2059" s="9">
        <f>[1]!s_stmnote_purchasetop5_pct(A2059,D2059)</f>
        <v>9.44</v>
      </c>
      <c r="V2059" cm="1">
        <f t="array" ref="V2059">[1]!s_stmnote_customertop5($A2059,$D2059,1)</f>
        <v>0</v>
      </c>
      <c r="W2059" cm="1">
        <f t="array" ref="W2059">[1]!s_stmnote_customertop5($A2059,$D2059,2)</f>
        <v>0</v>
      </c>
      <c r="X2059" cm="1">
        <f t="array" ref="X2059">[1]!s_stmnote_customertop5($A2059,$D2059,3)</f>
        <v>0</v>
      </c>
      <c r="Y2059" cm="1">
        <f t="array" ref="Y2059">[1]!s_stmnote_customertop5($A2059,$D2059,4)</f>
        <v>0</v>
      </c>
      <c r="Z2059" cm="1">
        <f t="array" ref="Z2059">[1]!s_stmnote_customertop5($A2059,$D2059,5)</f>
        <v>0</v>
      </c>
      <c r="AA2059" s="9">
        <f>[1]!s_stmnote_salestop5_pct(A2059,D2059)</f>
        <v>6.51</v>
      </c>
      <c r="AB2059" s="9">
        <f>[1]!s_fa_arturn(A2059,D2059)</f>
        <v>48.964500000000001</v>
      </c>
      <c r="AC2059" s="9">
        <f>[1]!fa_apturn(A2059,D2059)</f>
        <v>57.967551417407698</v>
      </c>
      <c r="AD2059" s="9">
        <f>[1]!s_fa_invturn(A2059,D2059)</f>
        <v>15.173500000000001</v>
      </c>
    </row>
    <row r="2060" spans="1:30">
      <c r="A2060">
        <v>600755</v>
      </c>
      <c r="B2060" t="s">
        <v>974</v>
      </c>
      <c r="C2060" t="s">
        <v>5101</v>
      </c>
      <c r="D2060" s="8">
        <f t="shared" si="32"/>
        <v>45291</v>
      </c>
      <c r="E2060" t="s">
        <v>7613</v>
      </c>
      <c r="F2060">
        <v>2</v>
      </c>
      <c r="G2060" t="s">
        <v>11250</v>
      </c>
      <c r="H2060" t="s">
        <v>12422</v>
      </c>
      <c r="L2060" t="str" cm="1">
        <f t="array" ref="L2060">[1]!s_info_industry_gics(A2060,1)</f>
        <v>工业</v>
      </c>
      <c r="M2060" t="str" cm="1">
        <f t="array" ref="M2060">[1]!s_info_industry_gicscode(A2060,1)</f>
        <v>20</v>
      </c>
      <c r="N2060" t="str">
        <f>[1]!s_info_industry_gics(A2060,2)</f>
        <v>资本货物</v>
      </c>
      <c r="O2060" t="str">
        <f>[1]!s_info_industry_gicscode(A2060,2)</f>
        <v>2010</v>
      </c>
      <c r="P2060" cm="1">
        <f t="array" ref="P2060">[1]!s_stmnote_suppliertop5(A2060,D2060,1)</f>
        <v>0</v>
      </c>
      <c r="Q2060">
        <f>[1]!s_stmnote_suppliertop5(A2060,D2060,2)</f>
        <v>0</v>
      </c>
      <c r="R2060" cm="1">
        <f t="array" ref="R2060">[1]!s_stmnote_suppliertop5(A2060,D2060,3)</f>
        <v>0</v>
      </c>
      <c r="S2060" cm="1">
        <f t="array" ref="S2060">[1]!s_stmnote_suppliertop5(A2060,D2060,4)</f>
        <v>0</v>
      </c>
      <c r="T2060" cm="1">
        <f t="array" ref="T2060">[1]!s_stmnote_suppliertop5(A2060,D2060,5)</f>
        <v>0</v>
      </c>
      <c r="U2060" s="9">
        <f>[1]!s_stmnote_purchasetop5_pct(A2060,D2060)</f>
        <v>9.44</v>
      </c>
      <c r="V2060" cm="1">
        <f t="array" ref="V2060">[1]!s_stmnote_customertop5($A2060,$D2060,1)</f>
        <v>0</v>
      </c>
      <c r="W2060" cm="1">
        <f t="array" ref="W2060">[1]!s_stmnote_customertop5($A2060,$D2060,2)</f>
        <v>0</v>
      </c>
      <c r="X2060" cm="1">
        <f t="array" ref="X2060">[1]!s_stmnote_customertop5($A2060,$D2060,3)</f>
        <v>0</v>
      </c>
      <c r="Y2060" cm="1">
        <f t="array" ref="Y2060">[1]!s_stmnote_customertop5($A2060,$D2060,4)</f>
        <v>0</v>
      </c>
      <c r="Z2060" cm="1">
        <f t="array" ref="Z2060">[1]!s_stmnote_customertop5($A2060,$D2060,5)</f>
        <v>0</v>
      </c>
      <c r="AA2060" s="9">
        <f>[1]!s_stmnote_salestop5_pct(A2060,D2060)</f>
        <v>6.51</v>
      </c>
      <c r="AB2060" s="9">
        <f>[1]!s_fa_arturn(A2060,D2060)</f>
        <v>48.964500000000001</v>
      </c>
      <c r="AC2060" s="9">
        <f>[1]!fa_apturn(A2060,D2060)</f>
        <v>57.967551417407698</v>
      </c>
      <c r="AD2060" s="9">
        <f>[1]!s_fa_invturn(A2060,D2060)</f>
        <v>15.173500000000001</v>
      </c>
    </row>
    <row r="2061" spans="1:30">
      <c r="A2061">
        <v>600755</v>
      </c>
      <c r="B2061" t="s">
        <v>974</v>
      </c>
      <c r="C2061" t="s">
        <v>5102</v>
      </c>
      <c r="D2061" s="8">
        <f t="shared" si="32"/>
        <v>45291</v>
      </c>
      <c r="E2061" t="s">
        <v>7114</v>
      </c>
      <c r="F2061">
        <v>1</v>
      </c>
      <c r="G2061" t="s">
        <v>9439</v>
      </c>
      <c r="L2061" t="str" cm="1">
        <f t="array" ref="L2061">[1]!s_info_industry_gics(A2061,1)</f>
        <v>工业</v>
      </c>
      <c r="M2061" t="str" cm="1">
        <f t="array" ref="M2061">[1]!s_info_industry_gicscode(A2061,1)</f>
        <v>20</v>
      </c>
      <c r="N2061" t="str">
        <f>[1]!s_info_industry_gics(A2061,2)</f>
        <v>资本货物</v>
      </c>
      <c r="O2061" t="str">
        <f>[1]!s_info_industry_gicscode(A2061,2)</f>
        <v>2010</v>
      </c>
      <c r="P2061" cm="1">
        <f t="array" ref="P2061">[1]!s_stmnote_suppliertop5(A2061,D2061,1)</f>
        <v>0</v>
      </c>
      <c r="Q2061">
        <f>[1]!s_stmnote_suppliertop5(A2061,D2061,2)</f>
        <v>0</v>
      </c>
      <c r="R2061" cm="1">
        <f t="array" ref="R2061">[1]!s_stmnote_suppliertop5(A2061,D2061,3)</f>
        <v>0</v>
      </c>
      <c r="S2061" cm="1">
        <f t="array" ref="S2061">[1]!s_stmnote_suppliertop5(A2061,D2061,4)</f>
        <v>0</v>
      </c>
      <c r="T2061" cm="1">
        <f t="array" ref="T2061">[1]!s_stmnote_suppliertop5(A2061,D2061,5)</f>
        <v>0</v>
      </c>
      <c r="U2061" s="9">
        <f>[1]!s_stmnote_purchasetop5_pct(A2061,D2061)</f>
        <v>9.44</v>
      </c>
      <c r="V2061" cm="1">
        <f t="array" ref="V2061">[1]!s_stmnote_customertop5($A2061,$D2061,1)</f>
        <v>0</v>
      </c>
      <c r="W2061" cm="1">
        <f t="array" ref="W2061">[1]!s_stmnote_customertop5($A2061,$D2061,2)</f>
        <v>0</v>
      </c>
      <c r="X2061" cm="1">
        <f t="array" ref="X2061">[1]!s_stmnote_customertop5($A2061,$D2061,3)</f>
        <v>0</v>
      </c>
      <c r="Y2061" cm="1">
        <f t="array" ref="Y2061">[1]!s_stmnote_customertop5($A2061,$D2061,4)</f>
        <v>0</v>
      </c>
      <c r="Z2061" cm="1">
        <f t="array" ref="Z2061">[1]!s_stmnote_customertop5($A2061,$D2061,5)</f>
        <v>0</v>
      </c>
      <c r="AA2061" s="9">
        <f>[1]!s_stmnote_salestop5_pct(A2061,D2061)</f>
        <v>6.51</v>
      </c>
      <c r="AB2061" s="9">
        <f>[1]!s_fa_arturn(A2061,D2061)</f>
        <v>48.964500000000001</v>
      </c>
      <c r="AC2061" s="9">
        <f>[1]!fa_apturn(A2061,D2061)</f>
        <v>57.967551417407698</v>
      </c>
      <c r="AD2061" s="9">
        <f>[1]!s_fa_invturn(A2061,D2061)</f>
        <v>15.173500000000001</v>
      </c>
    </row>
    <row r="2062" spans="1:30">
      <c r="A2062">
        <v>600755</v>
      </c>
      <c r="B2062" t="s">
        <v>974</v>
      </c>
      <c r="C2062" t="s">
        <v>5103</v>
      </c>
      <c r="D2062" s="8">
        <f t="shared" si="32"/>
        <v>45291</v>
      </c>
      <c r="E2062" t="s">
        <v>7206</v>
      </c>
      <c r="F2062">
        <v>2</v>
      </c>
      <c r="G2062" t="s">
        <v>11251</v>
      </c>
      <c r="H2062" t="s">
        <v>12423</v>
      </c>
      <c r="L2062" t="str" cm="1">
        <f t="array" ref="L2062">[1]!s_info_industry_gics(A2062,1)</f>
        <v>工业</v>
      </c>
      <c r="M2062" t="str" cm="1">
        <f t="array" ref="M2062">[1]!s_info_industry_gicscode(A2062,1)</f>
        <v>20</v>
      </c>
      <c r="N2062" t="str">
        <f>[1]!s_info_industry_gics(A2062,2)</f>
        <v>资本货物</v>
      </c>
      <c r="O2062" t="str">
        <f>[1]!s_info_industry_gicscode(A2062,2)</f>
        <v>2010</v>
      </c>
      <c r="P2062" cm="1">
        <f t="array" ref="P2062">[1]!s_stmnote_suppliertop5(A2062,D2062,1)</f>
        <v>0</v>
      </c>
      <c r="Q2062">
        <f>[1]!s_stmnote_suppliertop5(A2062,D2062,2)</f>
        <v>0</v>
      </c>
      <c r="R2062" cm="1">
        <f t="array" ref="R2062">[1]!s_stmnote_suppliertop5(A2062,D2062,3)</f>
        <v>0</v>
      </c>
      <c r="S2062" cm="1">
        <f t="array" ref="S2062">[1]!s_stmnote_suppliertop5(A2062,D2062,4)</f>
        <v>0</v>
      </c>
      <c r="T2062" cm="1">
        <f t="array" ref="T2062">[1]!s_stmnote_suppliertop5(A2062,D2062,5)</f>
        <v>0</v>
      </c>
      <c r="U2062" s="9">
        <f>[1]!s_stmnote_purchasetop5_pct(A2062,D2062)</f>
        <v>9.44</v>
      </c>
      <c r="V2062" cm="1">
        <f t="array" ref="V2062">[1]!s_stmnote_customertop5($A2062,$D2062,1)</f>
        <v>0</v>
      </c>
      <c r="W2062" cm="1">
        <f t="array" ref="W2062">[1]!s_stmnote_customertop5($A2062,$D2062,2)</f>
        <v>0</v>
      </c>
      <c r="X2062" cm="1">
        <f t="array" ref="X2062">[1]!s_stmnote_customertop5($A2062,$D2062,3)</f>
        <v>0</v>
      </c>
      <c r="Y2062" cm="1">
        <f t="array" ref="Y2062">[1]!s_stmnote_customertop5($A2062,$D2062,4)</f>
        <v>0</v>
      </c>
      <c r="Z2062" cm="1">
        <f t="array" ref="Z2062">[1]!s_stmnote_customertop5($A2062,$D2062,5)</f>
        <v>0</v>
      </c>
      <c r="AA2062" s="9">
        <f>[1]!s_stmnote_salestop5_pct(A2062,D2062)</f>
        <v>6.51</v>
      </c>
      <c r="AB2062" s="9">
        <f>[1]!s_fa_arturn(A2062,D2062)</f>
        <v>48.964500000000001</v>
      </c>
      <c r="AC2062" s="9">
        <f>[1]!fa_apturn(A2062,D2062)</f>
        <v>57.967551417407698</v>
      </c>
      <c r="AD2062" s="9">
        <f>[1]!s_fa_invturn(A2062,D2062)</f>
        <v>15.173500000000001</v>
      </c>
    </row>
    <row r="2063" spans="1:30">
      <c r="A2063">
        <v>600755</v>
      </c>
      <c r="B2063" t="s">
        <v>974</v>
      </c>
      <c r="C2063" t="s">
        <v>5104</v>
      </c>
      <c r="D2063" s="8">
        <f t="shared" si="32"/>
        <v>45657</v>
      </c>
      <c r="E2063" t="s">
        <v>7801</v>
      </c>
      <c r="F2063">
        <v>2</v>
      </c>
      <c r="G2063" t="s">
        <v>11252</v>
      </c>
      <c r="H2063" t="s">
        <v>12420</v>
      </c>
      <c r="L2063" t="str" cm="1">
        <f t="array" ref="L2063">[1]!s_info_industry_gics(A2063,1)</f>
        <v>工业</v>
      </c>
      <c r="M2063" t="str" cm="1">
        <f t="array" ref="M2063">[1]!s_info_industry_gicscode(A2063,1)</f>
        <v>20</v>
      </c>
      <c r="N2063" t="str">
        <f>[1]!s_info_industry_gics(A2063,2)</f>
        <v>资本货物</v>
      </c>
      <c r="O2063" t="str">
        <f>[1]!s_info_industry_gicscode(A2063,2)</f>
        <v>2010</v>
      </c>
      <c r="P2063" cm="1">
        <f t="array" ref="P2063">[1]!s_stmnote_suppliertop5(A2063,D2063,1)</f>
        <v>0</v>
      </c>
      <c r="Q2063">
        <f>[1]!s_stmnote_suppliertop5(A2063,D2063,2)</f>
        <v>0</v>
      </c>
      <c r="R2063" cm="1">
        <f t="array" ref="R2063">[1]!s_stmnote_suppliertop5(A2063,D2063,3)</f>
        <v>0</v>
      </c>
      <c r="S2063" cm="1">
        <f t="array" ref="S2063">[1]!s_stmnote_suppliertop5(A2063,D2063,4)</f>
        <v>0</v>
      </c>
      <c r="T2063" cm="1">
        <f t="array" ref="T2063">[1]!s_stmnote_suppliertop5(A2063,D2063,5)</f>
        <v>0</v>
      </c>
      <c r="U2063" s="9">
        <f>[1]!s_stmnote_purchasetop5_pct(A2063,D2063)</f>
        <v>0</v>
      </c>
      <c r="V2063" cm="1">
        <f t="array" ref="V2063">[1]!s_stmnote_customertop5($A2063,$D2063,1)</f>
        <v>0</v>
      </c>
      <c r="W2063" cm="1">
        <f t="array" ref="W2063">[1]!s_stmnote_customertop5($A2063,$D2063,2)</f>
        <v>0</v>
      </c>
      <c r="X2063" cm="1">
        <f t="array" ref="X2063">[1]!s_stmnote_customertop5($A2063,$D2063,3)</f>
        <v>0</v>
      </c>
      <c r="Y2063" cm="1">
        <f t="array" ref="Y2063">[1]!s_stmnote_customertop5($A2063,$D2063,4)</f>
        <v>0</v>
      </c>
      <c r="Z2063" cm="1">
        <f t="array" ref="Z2063">[1]!s_stmnote_customertop5($A2063,$D2063,5)</f>
        <v>0</v>
      </c>
      <c r="AA2063" s="9">
        <f>[1]!s_stmnote_salestop5_pct(A2063,D2063)</f>
        <v>0</v>
      </c>
      <c r="AB2063" s="9">
        <f>[1]!s_fa_arturn(A2063,D2063)</f>
        <v>0</v>
      </c>
      <c r="AC2063" s="9">
        <f>[1]!fa_apturn(A2063,D2063)</f>
        <v>0</v>
      </c>
      <c r="AD2063" s="9">
        <f>[1]!s_fa_invturn(A2063,D2063)</f>
        <v>0</v>
      </c>
    </row>
    <row r="2064" spans="1:30">
      <c r="A2064">
        <v>600755</v>
      </c>
      <c r="B2064" t="s">
        <v>974</v>
      </c>
      <c r="C2064" t="s">
        <v>5105</v>
      </c>
      <c r="D2064" s="8">
        <f t="shared" ref="D2064:D2127" si="33">DATE(YEAR(E2064), 12, 31)</f>
        <v>45657</v>
      </c>
      <c r="E2064" t="s">
        <v>7712</v>
      </c>
      <c r="F2064">
        <v>2</v>
      </c>
      <c r="G2064" t="s">
        <v>11253</v>
      </c>
      <c r="H2064" t="s">
        <v>12422</v>
      </c>
      <c r="L2064" t="str" cm="1">
        <f t="array" ref="L2064">[1]!s_info_industry_gics(A2064,1)</f>
        <v>工业</v>
      </c>
      <c r="M2064" t="str" cm="1">
        <f t="array" ref="M2064">[1]!s_info_industry_gicscode(A2064,1)</f>
        <v>20</v>
      </c>
      <c r="N2064" t="str">
        <f>[1]!s_info_industry_gics(A2064,2)</f>
        <v>资本货物</v>
      </c>
      <c r="O2064" t="str">
        <f>[1]!s_info_industry_gicscode(A2064,2)</f>
        <v>2010</v>
      </c>
      <c r="P2064" cm="1">
        <f t="array" ref="P2064">[1]!s_stmnote_suppliertop5(A2064,D2064,1)</f>
        <v>0</v>
      </c>
      <c r="Q2064">
        <f>[1]!s_stmnote_suppliertop5(A2064,D2064,2)</f>
        <v>0</v>
      </c>
      <c r="R2064" cm="1">
        <f t="array" ref="R2064">[1]!s_stmnote_suppliertop5(A2064,D2064,3)</f>
        <v>0</v>
      </c>
      <c r="S2064" cm="1">
        <f t="array" ref="S2064">[1]!s_stmnote_suppliertop5(A2064,D2064,4)</f>
        <v>0</v>
      </c>
      <c r="T2064" cm="1">
        <f t="array" ref="T2064">[1]!s_stmnote_suppliertop5(A2064,D2064,5)</f>
        <v>0</v>
      </c>
      <c r="U2064" s="9">
        <f>[1]!s_stmnote_purchasetop5_pct(A2064,D2064)</f>
        <v>0</v>
      </c>
      <c r="V2064" cm="1">
        <f t="array" ref="V2064">[1]!s_stmnote_customertop5($A2064,$D2064,1)</f>
        <v>0</v>
      </c>
      <c r="W2064" cm="1">
        <f t="array" ref="W2064">[1]!s_stmnote_customertop5($A2064,$D2064,2)</f>
        <v>0</v>
      </c>
      <c r="X2064" cm="1">
        <f t="array" ref="X2064">[1]!s_stmnote_customertop5($A2064,$D2064,3)</f>
        <v>0</v>
      </c>
      <c r="Y2064" cm="1">
        <f t="array" ref="Y2064">[1]!s_stmnote_customertop5($A2064,$D2064,4)</f>
        <v>0</v>
      </c>
      <c r="Z2064" cm="1">
        <f t="array" ref="Z2064">[1]!s_stmnote_customertop5($A2064,$D2064,5)</f>
        <v>0</v>
      </c>
      <c r="AA2064" s="9">
        <f>[1]!s_stmnote_salestop5_pct(A2064,D2064)</f>
        <v>0</v>
      </c>
      <c r="AB2064" s="9">
        <f>[1]!s_fa_arturn(A2064,D2064)</f>
        <v>0</v>
      </c>
      <c r="AC2064" s="9">
        <f>[1]!fa_apturn(A2064,D2064)</f>
        <v>0</v>
      </c>
      <c r="AD2064" s="9">
        <f>[1]!s_fa_invturn(A2064,D2064)</f>
        <v>0</v>
      </c>
    </row>
    <row r="2065" spans="1:30">
      <c r="A2065">
        <v>600755</v>
      </c>
      <c r="B2065" t="s">
        <v>974</v>
      </c>
      <c r="C2065" t="s">
        <v>5106</v>
      </c>
      <c r="D2065" s="8">
        <f t="shared" si="33"/>
        <v>45657</v>
      </c>
      <c r="E2065" t="s">
        <v>7350</v>
      </c>
      <c r="F2065">
        <v>2</v>
      </c>
      <c r="G2065" t="s">
        <v>11254</v>
      </c>
      <c r="H2065" t="s">
        <v>12424</v>
      </c>
      <c r="L2065" t="str" cm="1">
        <f t="array" ref="L2065">[1]!s_info_industry_gics(A2065,1)</f>
        <v>工业</v>
      </c>
      <c r="M2065" t="str" cm="1">
        <f t="array" ref="M2065">[1]!s_info_industry_gicscode(A2065,1)</f>
        <v>20</v>
      </c>
      <c r="N2065" t="str">
        <f>[1]!s_info_industry_gics(A2065,2)</f>
        <v>资本货物</v>
      </c>
      <c r="O2065" t="str">
        <f>[1]!s_info_industry_gicscode(A2065,2)</f>
        <v>2010</v>
      </c>
      <c r="P2065" cm="1">
        <f t="array" ref="P2065">[1]!s_stmnote_suppliertop5(A2065,D2065,1)</f>
        <v>0</v>
      </c>
      <c r="Q2065">
        <f>[1]!s_stmnote_suppliertop5(A2065,D2065,2)</f>
        <v>0</v>
      </c>
      <c r="R2065" cm="1">
        <f t="array" ref="R2065">[1]!s_stmnote_suppliertop5(A2065,D2065,3)</f>
        <v>0</v>
      </c>
      <c r="S2065" cm="1">
        <f t="array" ref="S2065">[1]!s_stmnote_suppliertop5(A2065,D2065,4)</f>
        <v>0</v>
      </c>
      <c r="T2065" cm="1">
        <f t="array" ref="T2065">[1]!s_stmnote_suppliertop5(A2065,D2065,5)</f>
        <v>0</v>
      </c>
      <c r="U2065" s="9">
        <f>[1]!s_stmnote_purchasetop5_pct(A2065,D2065)</f>
        <v>0</v>
      </c>
      <c r="V2065" cm="1">
        <f t="array" ref="V2065">[1]!s_stmnote_customertop5($A2065,$D2065,1)</f>
        <v>0</v>
      </c>
      <c r="W2065" cm="1">
        <f t="array" ref="W2065">[1]!s_stmnote_customertop5($A2065,$D2065,2)</f>
        <v>0</v>
      </c>
      <c r="X2065" cm="1">
        <f t="array" ref="X2065">[1]!s_stmnote_customertop5($A2065,$D2065,3)</f>
        <v>0</v>
      </c>
      <c r="Y2065" cm="1">
        <f t="array" ref="Y2065">[1]!s_stmnote_customertop5($A2065,$D2065,4)</f>
        <v>0</v>
      </c>
      <c r="Z2065" cm="1">
        <f t="array" ref="Z2065">[1]!s_stmnote_customertop5($A2065,$D2065,5)</f>
        <v>0</v>
      </c>
      <c r="AA2065" s="9">
        <f>[1]!s_stmnote_salestop5_pct(A2065,D2065)</f>
        <v>0</v>
      </c>
      <c r="AB2065" s="9">
        <f>[1]!s_fa_arturn(A2065,D2065)</f>
        <v>0</v>
      </c>
      <c r="AC2065" s="9">
        <f>[1]!fa_apturn(A2065,D2065)</f>
        <v>0</v>
      </c>
      <c r="AD2065" s="9">
        <f>[1]!s_fa_invturn(A2065,D2065)</f>
        <v>0</v>
      </c>
    </row>
    <row r="2066" spans="1:30">
      <c r="A2066">
        <v>600755</v>
      </c>
      <c r="B2066" t="s">
        <v>974</v>
      </c>
      <c r="C2066" t="s">
        <v>5107</v>
      </c>
      <c r="D2066" s="8">
        <f t="shared" si="33"/>
        <v>45657</v>
      </c>
      <c r="E2066" t="s">
        <v>7665</v>
      </c>
      <c r="F2066">
        <v>2</v>
      </c>
      <c r="G2066" t="s">
        <v>11252</v>
      </c>
      <c r="H2066" t="s">
        <v>12420</v>
      </c>
      <c r="L2066" t="str" cm="1">
        <f t="array" ref="L2066">[1]!s_info_industry_gics(A2066,1)</f>
        <v>工业</v>
      </c>
      <c r="M2066" t="str" cm="1">
        <f t="array" ref="M2066">[1]!s_info_industry_gicscode(A2066,1)</f>
        <v>20</v>
      </c>
      <c r="N2066" t="str">
        <f>[1]!s_info_industry_gics(A2066,2)</f>
        <v>资本货物</v>
      </c>
      <c r="O2066" t="str">
        <f>[1]!s_info_industry_gicscode(A2066,2)</f>
        <v>2010</v>
      </c>
      <c r="P2066" cm="1">
        <f t="array" ref="P2066">[1]!s_stmnote_suppliertop5(A2066,D2066,1)</f>
        <v>0</v>
      </c>
      <c r="Q2066">
        <f>[1]!s_stmnote_suppliertop5(A2066,D2066,2)</f>
        <v>0</v>
      </c>
      <c r="R2066" cm="1">
        <f t="array" ref="R2066">[1]!s_stmnote_suppliertop5(A2066,D2066,3)</f>
        <v>0</v>
      </c>
      <c r="S2066" cm="1">
        <f t="array" ref="S2066">[1]!s_stmnote_suppliertop5(A2066,D2066,4)</f>
        <v>0</v>
      </c>
      <c r="T2066" cm="1">
        <f t="array" ref="T2066">[1]!s_stmnote_suppliertop5(A2066,D2066,5)</f>
        <v>0</v>
      </c>
      <c r="U2066" s="9">
        <f>[1]!s_stmnote_purchasetop5_pct(A2066,D2066)</f>
        <v>0</v>
      </c>
      <c r="V2066" cm="1">
        <f t="array" ref="V2066">[1]!s_stmnote_customertop5($A2066,$D2066,1)</f>
        <v>0</v>
      </c>
      <c r="W2066" cm="1">
        <f t="array" ref="W2066">[1]!s_stmnote_customertop5($A2066,$D2066,2)</f>
        <v>0</v>
      </c>
      <c r="X2066" cm="1">
        <f t="array" ref="X2066">[1]!s_stmnote_customertop5($A2066,$D2066,3)</f>
        <v>0</v>
      </c>
      <c r="Y2066" cm="1">
        <f t="array" ref="Y2066">[1]!s_stmnote_customertop5($A2066,$D2066,4)</f>
        <v>0</v>
      </c>
      <c r="Z2066" cm="1">
        <f t="array" ref="Z2066">[1]!s_stmnote_customertop5($A2066,$D2066,5)</f>
        <v>0</v>
      </c>
      <c r="AA2066" s="9">
        <f>[1]!s_stmnote_salestop5_pct(A2066,D2066)</f>
        <v>0</v>
      </c>
      <c r="AB2066" s="9">
        <f>[1]!s_fa_arturn(A2066,D2066)</f>
        <v>0</v>
      </c>
      <c r="AC2066" s="9">
        <f>[1]!fa_apturn(A2066,D2066)</f>
        <v>0</v>
      </c>
      <c r="AD2066" s="9">
        <f>[1]!s_fa_invturn(A2066,D2066)</f>
        <v>0</v>
      </c>
    </row>
    <row r="2067" spans="1:30">
      <c r="A2067">
        <v>600755</v>
      </c>
      <c r="B2067" t="s">
        <v>974</v>
      </c>
      <c r="C2067" t="s">
        <v>5108</v>
      </c>
      <c r="D2067" s="8">
        <f t="shared" si="33"/>
        <v>45657</v>
      </c>
      <c r="E2067" t="s">
        <v>7445</v>
      </c>
      <c r="F2067">
        <v>1</v>
      </c>
      <c r="G2067" t="s">
        <v>11255</v>
      </c>
      <c r="L2067" t="str" cm="1">
        <f t="array" ref="L2067">[1]!s_info_industry_gics(A2067,1)</f>
        <v>工业</v>
      </c>
      <c r="M2067" t="str" cm="1">
        <f t="array" ref="M2067">[1]!s_info_industry_gicscode(A2067,1)</f>
        <v>20</v>
      </c>
      <c r="N2067" t="str">
        <f>[1]!s_info_industry_gics(A2067,2)</f>
        <v>资本货物</v>
      </c>
      <c r="O2067" t="str">
        <f>[1]!s_info_industry_gicscode(A2067,2)</f>
        <v>2010</v>
      </c>
      <c r="P2067" cm="1">
        <f t="array" ref="P2067">[1]!s_stmnote_suppliertop5(A2067,D2067,1)</f>
        <v>0</v>
      </c>
      <c r="Q2067">
        <f>[1]!s_stmnote_suppliertop5(A2067,D2067,2)</f>
        <v>0</v>
      </c>
      <c r="R2067" cm="1">
        <f t="array" ref="R2067">[1]!s_stmnote_suppliertop5(A2067,D2067,3)</f>
        <v>0</v>
      </c>
      <c r="S2067" cm="1">
        <f t="array" ref="S2067">[1]!s_stmnote_suppliertop5(A2067,D2067,4)</f>
        <v>0</v>
      </c>
      <c r="T2067" cm="1">
        <f t="array" ref="T2067">[1]!s_stmnote_suppliertop5(A2067,D2067,5)</f>
        <v>0</v>
      </c>
      <c r="U2067" s="9">
        <f>[1]!s_stmnote_purchasetop5_pct(A2067,D2067)</f>
        <v>0</v>
      </c>
      <c r="V2067" cm="1">
        <f t="array" ref="V2067">[1]!s_stmnote_customertop5($A2067,$D2067,1)</f>
        <v>0</v>
      </c>
      <c r="W2067" cm="1">
        <f t="array" ref="W2067">[1]!s_stmnote_customertop5($A2067,$D2067,2)</f>
        <v>0</v>
      </c>
      <c r="X2067" cm="1">
        <f t="array" ref="X2067">[1]!s_stmnote_customertop5($A2067,$D2067,3)</f>
        <v>0</v>
      </c>
      <c r="Y2067" cm="1">
        <f t="array" ref="Y2067">[1]!s_stmnote_customertop5($A2067,$D2067,4)</f>
        <v>0</v>
      </c>
      <c r="Z2067" cm="1">
        <f t="array" ref="Z2067">[1]!s_stmnote_customertop5($A2067,$D2067,5)</f>
        <v>0</v>
      </c>
      <c r="AA2067" s="9">
        <f>[1]!s_stmnote_salestop5_pct(A2067,D2067)</f>
        <v>0</v>
      </c>
      <c r="AB2067" s="9">
        <f>[1]!s_fa_arturn(A2067,D2067)</f>
        <v>0</v>
      </c>
      <c r="AC2067" s="9">
        <f>[1]!fa_apturn(A2067,D2067)</f>
        <v>0</v>
      </c>
      <c r="AD2067" s="9">
        <f>[1]!s_fa_invturn(A2067,D2067)</f>
        <v>0</v>
      </c>
    </row>
    <row r="2068" spans="1:30">
      <c r="A2068">
        <v>600755</v>
      </c>
      <c r="B2068" t="s">
        <v>974</v>
      </c>
      <c r="C2068" t="s">
        <v>5109</v>
      </c>
      <c r="D2068" s="8">
        <f t="shared" si="33"/>
        <v>45657</v>
      </c>
      <c r="E2068" t="s">
        <v>7025</v>
      </c>
      <c r="F2068">
        <v>3</v>
      </c>
      <c r="G2068" t="s">
        <v>7964</v>
      </c>
      <c r="H2068" t="s">
        <v>12422</v>
      </c>
      <c r="I2068" t="s">
        <v>12421</v>
      </c>
      <c r="L2068" t="str" cm="1">
        <f t="array" ref="L2068">[1]!s_info_industry_gics(A2068,1)</f>
        <v>工业</v>
      </c>
      <c r="M2068" t="str" cm="1">
        <f t="array" ref="M2068">[1]!s_info_industry_gicscode(A2068,1)</f>
        <v>20</v>
      </c>
      <c r="N2068" t="str">
        <f>[1]!s_info_industry_gics(A2068,2)</f>
        <v>资本货物</v>
      </c>
      <c r="O2068" t="str">
        <f>[1]!s_info_industry_gicscode(A2068,2)</f>
        <v>2010</v>
      </c>
      <c r="P2068" cm="1">
        <f t="array" ref="P2068">[1]!s_stmnote_suppliertop5(A2068,D2068,1)</f>
        <v>0</v>
      </c>
      <c r="Q2068">
        <f>[1]!s_stmnote_suppliertop5(A2068,D2068,2)</f>
        <v>0</v>
      </c>
      <c r="R2068" cm="1">
        <f t="array" ref="R2068">[1]!s_stmnote_suppliertop5(A2068,D2068,3)</f>
        <v>0</v>
      </c>
      <c r="S2068" cm="1">
        <f t="array" ref="S2068">[1]!s_stmnote_suppliertop5(A2068,D2068,4)</f>
        <v>0</v>
      </c>
      <c r="T2068" cm="1">
        <f t="array" ref="T2068">[1]!s_stmnote_suppliertop5(A2068,D2068,5)</f>
        <v>0</v>
      </c>
      <c r="U2068" s="9">
        <f>[1]!s_stmnote_purchasetop5_pct(A2068,D2068)</f>
        <v>0</v>
      </c>
      <c r="V2068" cm="1">
        <f t="array" ref="V2068">[1]!s_stmnote_customertop5($A2068,$D2068,1)</f>
        <v>0</v>
      </c>
      <c r="W2068" cm="1">
        <f t="array" ref="W2068">[1]!s_stmnote_customertop5($A2068,$D2068,2)</f>
        <v>0</v>
      </c>
      <c r="X2068" cm="1">
        <f t="array" ref="X2068">[1]!s_stmnote_customertop5($A2068,$D2068,3)</f>
        <v>0</v>
      </c>
      <c r="Y2068" cm="1">
        <f t="array" ref="Y2068">[1]!s_stmnote_customertop5($A2068,$D2068,4)</f>
        <v>0</v>
      </c>
      <c r="Z2068" cm="1">
        <f t="array" ref="Z2068">[1]!s_stmnote_customertop5($A2068,$D2068,5)</f>
        <v>0</v>
      </c>
      <c r="AA2068" s="9">
        <f>[1]!s_stmnote_salestop5_pct(A2068,D2068)</f>
        <v>0</v>
      </c>
      <c r="AB2068" s="9">
        <f>[1]!s_fa_arturn(A2068,D2068)</f>
        <v>0</v>
      </c>
      <c r="AC2068" s="9">
        <f>[1]!fa_apturn(A2068,D2068)</f>
        <v>0</v>
      </c>
      <c r="AD2068" s="9">
        <f>[1]!s_fa_invturn(A2068,D2068)</f>
        <v>0</v>
      </c>
    </row>
    <row r="2069" spans="1:30">
      <c r="A2069">
        <v>600822</v>
      </c>
      <c r="B2069" t="s">
        <v>996</v>
      </c>
      <c r="C2069" t="s">
        <v>5194</v>
      </c>
      <c r="D2069" s="8">
        <f t="shared" si="33"/>
        <v>44926</v>
      </c>
      <c r="E2069" t="s">
        <v>7367</v>
      </c>
      <c r="F2069">
        <v>1</v>
      </c>
      <c r="G2069" t="s">
        <v>9475</v>
      </c>
      <c r="L2069" t="str" cm="1">
        <f t="array" ref="L2069">[1]!s_info_industry_gics(A2069,1)</f>
        <v>工业</v>
      </c>
      <c r="M2069" t="str" cm="1">
        <f t="array" ref="M2069">[1]!s_info_industry_gicscode(A2069,1)</f>
        <v>20</v>
      </c>
      <c r="N2069" t="str">
        <f>[1]!s_info_industry_gics(A2069,2)</f>
        <v>资本货物</v>
      </c>
      <c r="O2069" t="str">
        <f>[1]!s_info_industry_gicscode(A2069,2)</f>
        <v>2010</v>
      </c>
      <c r="P2069" cm="1">
        <f t="array" ref="P2069">[1]!s_stmnote_suppliertop5(A2069,D2069,1)</f>
        <v>0</v>
      </c>
      <c r="Q2069">
        <f>[1]!s_stmnote_suppliertop5(A2069,D2069,2)</f>
        <v>0</v>
      </c>
      <c r="R2069" cm="1">
        <f t="array" ref="R2069">[1]!s_stmnote_suppliertop5(A2069,D2069,3)</f>
        <v>0</v>
      </c>
      <c r="S2069" cm="1">
        <f t="array" ref="S2069">[1]!s_stmnote_suppliertop5(A2069,D2069,4)</f>
        <v>0</v>
      </c>
      <c r="T2069" cm="1">
        <f t="array" ref="T2069">[1]!s_stmnote_suppliertop5(A2069,D2069,5)</f>
        <v>0</v>
      </c>
      <c r="U2069" s="9">
        <f>[1]!s_stmnote_purchasetop5_pct(A2069,D2069)</f>
        <v>82.51</v>
      </c>
      <c r="V2069" cm="1">
        <f t="array" ref="V2069">[1]!s_stmnote_customertop5($A2069,$D2069,1)</f>
        <v>0</v>
      </c>
      <c r="W2069" cm="1">
        <f t="array" ref="W2069">[1]!s_stmnote_customertop5($A2069,$D2069,2)</f>
        <v>0</v>
      </c>
      <c r="X2069" cm="1">
        <f t="array" ref="X2069">[1]!s_stmnote_customertop5($A2069,$D2069,3)</f>
        <v>0</v>
      </c>
      <c r="Y2069" cm="1">
        <f t="array" ref="Y2069">[1]!s_stmnote_customertop5($A2069,$D2069,4)</f>
        <v>0</v>
      </c>
      <c r="Z2069" cm="1">
        <f t="array" ref="Z2069">[1]!s_stmnote_customertop5($A2069,$D2069,5)</f>
        <v>0</v>
      </c>
      <c r="AA2069" s="9">
        <f>[1]!s_stmnote_salestop5_pct(A2069,D2069)</f>
        <v>0</v>
      </c>
      <c r="AB2069" s="9">
        <f>[1]!s_fa_arturn(A2069,D2069)</f>
        <v>148.3014</v>
      </c>
      <c r="AC2069" s="9">
        <f>[1]!fa_apturn(A2069,D2069)</f>
        <v>501.22229649386401</v>
      </c>
      <c r="AD2069" s="9">
        <f>[1]!s_fa_invturn(A2069,D2069)</f>
        <v>5.3548999999999998</v>
      </c>
    </row>
    <row r="2070" spans="1:30">
      <c r="A2070">
        <v>600822</v>
      </c>
      <c r="B2070" t="s">
        <v>996</v>
      </c>
      <c r="C2070" t="s">
        <v>5195</v>
      </c>
      <c r="D2070" s="8">
        <f t="shared" si="33"/>
        <v>44926</v>
      </c>
      <c r="E2070" t="s">
        <v>7000</v>
      </c>
      <c r="F2070">
        <v>1</v>
      </c>
      <c r="G2070" t="s">
        <v>9476</v>
      </c>
      <c r="L2070" t="str" cm="1">
        <f t="array" ref="L2070">[1]!s_info_industry_gics(A2070,1)</f>
        <v>工业</v>
      </c>
      <c r="M2070" t="str" cm="1">
        <f t="array" ref="M2070">[1]!s_info_industry_gicscode(A2070,1)</f>
        <v>20</v>
      </c>
      <c r="N2070" t="str">
        <f>[1]!s_info_industry_gics(A2070,2)</f>
        <v>资本货物</v>
      </c>
      <c r="O2070" t="str">
        <f>[1]!s_info_industry_gicscode(A2070,2)</f>
        <v>2010</v>
      </c>
      <c r="P2070" cm="1">
        <f t="array" ref="P2070">[1]!s_stmnote_suppliertop5(A2070,D2070,1)</f>
        <v>0</v>
      </c>
      <c r="Q2070">
        <f>[1]!s_stmnote_suppliertop5(A2070,D2070,2)</f>
        <v>0</v>
      </c>
      <c r="R2070" cm="1">
        <f t="array" ref="R2070">[1]!s_stmnote_suppliertop5(A2070,D2070,3)</f>
        <v>0</v>
      </c>
      <c r="S2070" cm="1">
        <f t="array" ref="S2070">[1]!s_stmnote_suppliertop5(A2070,D2070,4)</f>
        <v>0</v>
      </c>
      <c r="T2070" cm="1">
        <f t="array" ref="T2070">[1]!s_stmnote_suppliertop5(A2070,D2070,5)</f>
        <v>0</v>
      </c>
      <c r="U2070" s="9">
        <f>[1]!s_stmnote_purchasetop5_pct(A2070,D2070)</f>
        <v>82.51</v>
      </c>
      <c r="V2070" cm="1">
        <f t="array" ref="V2070">[1]!s_stmnote_customertop5($A2070,$D2070,1)</f>
        <v>0</v>
      </c>
      <c r="W2070" cm="1">
        <f t="array" ref="W2070">[1]!s_stmnote_customertop5($A2070,$D2070,2)</f>
        <v>0</v>
      </c>
      <c r="X2070" cm="1">
        <f t="array" ref="X2070">[1]!s_stmnote_customertop5($A2070,$D2070,3)</f>
        <v>0</v>
      </c>
      <c r="Y2070" cm="1">
        <f t="array" ref="Y2070">[1]!s_stmnote_customertop5($A2070,$D2070,4)</f>
        <v>0</v>
      </c>
      <c r="Z2070" cm="1">
        <f t="array" ref="Z2070">[1]!s_stmnote_customertop5($A2070,$D2070,5)</f>
        <v>0</v>
      </c>
      <c r="AA2070" s="9">
        <f>[1]!s_stmnote_salestop5_pct(A2070,D2070)</f>
        <v>0</v>
      </c>
      <c r="AB2070" s="9">
        <f>[1]!s_fa_arturn(A2070,D2070)</f>
        <v>148.3014</v>
      </c>
      <c r="AC2070" s="9">
        <f>[1]!fa_apturn(A2070,D2070)</f>
        <v>501.22229649386401</v>
      </c>
      <c r="AD2070" s="9">
        <f>[1]!s_fa_invturn(A2070,D2070)</f>
        <v>5.3548999999999998</v>
      </c>
    </row>
    <row r="2071" spans="1:30">
      <c r="A2071">
        <v>600822</v>
      </c>
      <c r="B2071" t="s">
        <v>996</v>
      </c>
      <c r="C2071" t="s">
        <v>5196</v>
      </c>
      <c r="D2071" s="8">
        <f t="shared" si="33"/>
        <v>44926</v>
      </c>
      <c r="E2071" t="s">
        <v>7012</v>
      </c>
      <c r="F2071">
        <v>1</v>
      </c>
      <c r="G2071" t="s">
        <v>9475</v>
      </c>
      <c r="L2071" t="str" cm="1">
        <f t="array" ref="L2071">[1]!s_info_industry_gics(A2071,1)</f>
        <v>工业</v>
      </c>
      <c r="M2071" t="str" cm="1">
        <f t="array" ref="M2071">[1]!s_info_industry_gicscode(A2071,1)</f>
        <v>20</v>
      </c>
      <c r="N2071" t="str">
        <f>[1]!s_info_industry_gics(A2071,2)</f>
        <v>资本货物</v>
      </c>
      <c r="O2071" t="str">
        <f>[1]!s_info_industry_gicscode(A2071,2)</f>
        <v>2010</v>
      </c>
      <c r="P2071" cm="1">
        <f t="array" ref="P2071">[1]!s_stmnote_suppliertop5(A2071,D2071,1)</f>
        <v>0</v>
      </c>
      <c r="Q2071">
        <f>[1]!s_stmnote_suppliertop5(A2071,D2071,2)</f>
        <v>0</v>
      </c>
      <c r="R2071" cm="1">
        <f t="array" ref="R2071">[1]!s_stmnote_suppliertop5(A2071,D2071,3)</f>
        <v>0</v>
      </c>
      <c r="S2071" cm="1">
        <f t="array" ref="S2071">[1]!s_stmnote_suppliertop5(A2071,D2071,4)</f>
        <v>0</v>
      </c>
      <c r="T2071" cm="1">
        <f t="array" ref="T2071">[1]!s_stmnote_suppliertop5(A2071,D2071,5)</f>
        <v>0</v>
      </c>
      <c r="U2071" s="9">
        <f>[1]!s_stmnote_purchasetop5_pct(A2071,D2071)</f>
        <v>82.51</v>
      </c>
      <c r="V2071" cm="1">
        <f t="array" ref="V2071">[1]!s_stmnote_customertop5($A2071,$D2071,1)</f>
        <v>0</v>
      </c>
      <c r="W2071" cm="1">
        <f t="array" ref="W2071">[1]!s_stmnote_customertop5($A2071,$D2071,2)</f>
        <v>0</v>
      </c>
      <c r="X2071" cm="1">
        <f t="array" ref="X2071">[1]!s_stmnote_customertop5($A2071,$D2071,3)</f>
        <v>0</v>
      </c>
      <c r="Y2071" cm="1">
        <f t="array" ref="Y2071">[1]!s_stmnote_customertop5($A2071,$D2071,4)</f>
        <v>0</v>
      </c>
      <c r="Z2071" cm="1">
        <f t="array" ref="Z2071">[1]!s_stmnote_customertop5($A2071,$D2071,5)</f>
        <v>0</v>
      </c>
      <c r="AA2071" s="9">
        <f>[1]!s_stmnote_salestop5_pct(A2071,D2071)</f>
        <v>0</v>
      </c>
      <c r="AB2071" s="9">
        <f>[1]!s_fa_arturn(A2071,D2071)</f>
        <v>148.3014</v>
      </c>
      <c r="AC2071" s="9">
        <f>[1]!fa_apturn(A2071,D2071)</f>
        <v>501.22229649386401</v>
      </c>
      <c r="AD2071" s="9">
        <f>[1]!s_fa_invturn(A2071,D2071)</f>
        <v>5.3548999999999998</v>
      </c>
    </row>
    <row r="2072" spans="1:30">
      <c r="A2072">
        <v>600822</v>
      </c>
      <c r="B2072" t="s">
        <v>996</v>
      </c>
      <c r="C2072" t="s">
        <v>5194</v>
      </c>
      <c r="D2072" s="8">
        <f t="shared" si="33"/>
        <v>44926</v>
      </c>
      <c r="E2072" t="s">
        <v>7035</v>
      </c>
      <c r="F2072">
        <v>1</v>
      </c>
      <c r="G2072" t="s">
        <v>9475</v>
      </c>
      <c r="L2072" t="str" cm="1">
        <f t="array" ref="L2072">[1]!s_info_industry_gics(A2072,1)</f>
        <v>工业</v>
      </c>
      <c r="M2072" t="str" cm="1">
        <f t="array" ref="M2072">[1]!s_info_industry_gicscode(A2072,1)</f>
        <v>20</v>
      </c>
      <c r="N2072" t="str">
        <f>[1]!s_info_industry_gics(A2072,2)</f>
        <v>资本货物</v>
      </c>
      <c r="O2072" t="str">
        <f>[1]!s_info_industry_gicscode(A2072,2)</f>
        <v>2010</v>
      </c>
      <c r="P2072" cm="1">
        <f t="array" ref="P2072">[1]!s_stmnote_suppliertop5(A2072,D2072,1)</f>
        <v>0</v>
      </c>
      <c r="Q2072">
        <f>[1]!s_stmnote_suppliertop5(A2072,D2072,2)</f>
        <v>0</v>
      </c>
      <c r="R2072" cm="1">
        <f t="array" ref="R2072">[1]!s_stmnote_suppliertop5(A2072,D2072,3)</f>
        <v>0</v>
      </c>
      <c r="S2072" cm="1">
        <f t="array" ref="S2072">[1]!s_stmnote_suppliertop5(A2072,D2072,4)</f>
        <v>0</v>
      </c>
      <c r="T2072" cm="1">
        <f t="array" ref="T2072">[1]!s_stmnote_suppliertop5(A2072,D2072,5)</f>
        <v>0</v>
      </c>
      <c r="U2072" s="9">
        <f>[1]!s_stmnote_purchasetop5_pct(A2072,D2072)</f>
        <v>82.51</v>
      </c>
      <c r="V2072" cm="1">
        <f t="array" ref="V2072">[1]!s_stmnote_customertop5($A2072,$D2072,1)</f>
        <v>0</v>
      </c>
      <c r="W2072" cm="1">
        <f t="array" ref="W2072">[1]!s_stmnote_customertop5($A2072,$D2072,2)</f>
        <v>0</v>
      </c>
      <c r="X2072" cm="1">
        <f t="array" ref="X2072">[1]!s_stmnote_customertop5($A2072,$D2072,3)</f>
        <v>0</v>
      </c>
      <c r="Y2072" cm="1">
        <f t="array" ref="Y2072">[1]!s_stmnote_customertop5($A2072,$D2072,4)</f>
        <v>0</v>
      </c>
      <c r="Z2072" cm="1">
        <f t="array" ref="Z2072">[1]!s_stmnote_customertop5($A2072,$D2072,5)</f>
        <v>0</v>
      </c>
      <c r="AA2072" s="9">
        <f>[1]!s_stmnote_salestop5_pct(A2072,D2072)</f>
        <v>0</v>
      </c>
      <c r="AB2072" s="9">
        <f>[1]!s_fa_arturn(A2072,D2072)</f>
        <v>148.3014</v>
      </c>
      <c r="AC2072" s="9">
        <f>[1]!fa_apturn(A2072,D2072)</f>
        <v>501.22229649386401</v>
      </c>
      <c r="AD2072" s="9">
        <f>[1]!s_fa_invturn(A2072,D2072)</f>
        <v>5.3548999999999998</v>
      </c>
    </row>
    <row r="2073" spans="1:30">
      <c r="A2073">
        <v>600822</v>
      </c>
      <c r="B2073" t="s">
        <v>996</v>
      </c>
      <c r="C2073" t="s">
        <v>5197</v>
      </c>
      <c r="D2073" s="8">
        <f t="shared" si="33"/>
        <v>45291</v>
      </c>
      <c r="E2073" t="s">
        <v>6933</v>
      </c>
      <c r="F2073">
        <v>1</v>
      </c>
      <c r="G2073" t="s">
        <v>9477</v>
      </c>
      <c r="L2073" t="str" cm="1">
        <f t="array" ref="L2073">[1]!s_info_industry_gics(A2073,1)</f>
        <v>工业</v>
      </c>
      <c r="M2073" t="str" cm="1">
        <f t="array" ref="M2073">[1]!s_info_industry_gicscode(A2073,1)</f>
        <v>20</v>
      </c>
      <c r="N2073" t="str">
        <f>[1]!s_info_industry_gics(A2073,2)</f>
        <v>资本货物</v>
      </c>
      <c r="O2073" t="str">
        <f>[1]!s_info_industry_gicscode(A2073,2)</f>
        <v>2010</v>
      </c>
      <c r="P2073" cm="1">
        <f t="array" ref="P2073">[1]!s_stmnote_suppliertop5(A2073,D2073,1)</f>
        <v>0</v>
      </c>
      <c r="Q2073">
        <f>[1]!s_stmnote_suppliertop5(A2073,D2073,2)</f>
        <v>0</v>
      </c>
      <c r="R2073" cm="1">
        <f t="array" ref="R2073">[1]!s_stmnote_suppliertop5(A2073,D2073,3)</f>
        <v>0</v>
      </c>
      <c r="S2073" cm="1">
        <f t="array" ref="S2073">[1]!s_stmnote_suppliertop5(A2073,D2073,4)</f>
        <v>0</v>
      </c>
      <c r="T2073" cm="1">
        <f t="array" ref="T2073">[1]!s_stmnote_suppliertop5(A2073,D2073,5)</f>
        <v>0</v>
      </c>
      <c r="U2073" s="9">
        <f>[1]!s_stmnote_purchasetop5_pct(A2073,D2073)</f>
        <v>88.82</v>
      </c>
      <c r="V2073" cm="1">
        <f t="array" ref="V2073">[1]!s_stmnote_customertop5($A2073,$D2073,1)</f>
        <v>0</v>
      </c>
      <c r="W2073" cm="1">
        <f t="array" ref="W2073">[1]!s_stmnote_customertop5($A2073,$D2073,2)</f>
        <v>0</v>
      </c>
      <c r="X2073" cm="1">
        <f t="array" ref="X2073">[1]!s_stmnote_customertop5($A2073,$D2073,3)</f>
        <v>0</v>
      </c>
      <c r="Y2073" cm="1">
        <f t="array" ref="Y2073">[1]!s_stmnote_customertop5($A2073,$D2073,4)</f>
        <v>0</v>
      </c>
      <c r="Z2073" cm="1">
        <f t="array" ref="Z2073">[1]!s_stmnote_customertop5($A2073,$D2073,5)</f>
        <v>0</v>
      </c>
      <c r="AA2073" s="9">
        <f>[1]!s_stmnote_salestop5_pct(A2073,D2073)</f>
        <v>88.82</v>
      </c>
      <c r="AB2073" s="9">
        <f>[1]!s_fa_arturn(A2073,D2073)</f>
        <v>259.60570000000001</v>
      </c>
      <c r="AC2073" s="9">
        <f>[1]!fa_apturn(A2073,D2073)</f>
        <v>685.11670373182801</v>
      </c>
      <c r="AD2073" s="9">
        <f>[1]!s_fa_invturn(A2073,D2073)</f>
        <v>5.4856999999999996</v>
      </c>
    </row>
    <row r="2074" spans="1:30">
      <c r="A2074">
        <v>600822</v>
      </c>
      <c r="B2074" t="s">
        <v>996</v>
      </c>
      <c r="C2074" t="s">
        <v>5198</v>
      </c>
      <c r="D2074" s="8">
        <f t="shared" si="33"/>
        <v>45291</v>
      </c>
      <c r="E2074" t="s">
        <v>7061</v>
      </c>
      <c r="F2074">
        <v>1</v>
      </c>
      <c r="G2074" t="s">
        <v>9478</v>
      </c>
      <c r="L2074" t="str" cm="1">
        <f t="array" ref="L2074">[1]!s_info_industry_gics(A2074,1)</f>
        <v>工业</v>
      </c>
      <c r="M2074" t="str" cm="1">
        <f t="array" ref="M2074">[1]!s_info_industry_gicscode(A2074,1)</f>
        <v>20</v>
      </c>
      <c r="N2074" t="str">
        <f>[1]!s_info_industry_gics(A2074,2)</f>
        <v>资本货物</v>
      </c>
      <c r="O2074" t="str">
        <f>[1]!s_info_industry_gicscode(A2074,2)</f>
        <v>2010</v>
      </c>
      <c r="P2074" cm="1">
        <f t="array" ref="P2074">[1]!s_stmnote_suppliertop5(A2074,D2074,1)</f>
        <v>0</v>
      </c>
      <c r="Q2074">
        <f>[1]!s_stmnote_suppliertop5(A2074,D2074,2)</f>
        <v>0</v>
      </c>
      <c r="R2074" cm="1">
        <f t="array" ref="R2074">[1]!s_stmnote_suppliertop5(A2074,D2074,3)</f>
        <v>0</v>
      </c>
      <c r="S2074" cm="1">
        <f t="array" ref="S2074">[1]!s_stmnote_suppliertop5(A2074,D2074,4)</f>
        <v>0</v>
      </c>
      <c r="T2074" cm="1">
        <f t="array" ref="T2074">[1]!s_stmnote_suppliertop5(A2074,D2074,5)</f>
        <v>0</v>
      </c>
      <c r="U2074" s="9">
        <f>[1]!s_stmnote_purchasetop5_pct(A2074,D2074)</f>
        <v>88.82</v>
      </c>
      <c r="V2074" cm="1">
        <f t="array" ref="V2074">[1]!s_stmnote_customertop5($A2074,$D2074,1)</f>
        <v>0</v>
      </c>
      <c r="W2074" cm="1">
        <f t="array" ref="W2074">[1]!s_stmnote_customertop5($A2074,$D2074,2)</f>
        <v>0</v>
      </c>
      <c r="X2074" cm="1">
        <f t="array" ref="X2074">[1]!s_stmnote_customertop5($A2074,$D2074,3)</f>
        <v>0</v>
      </c>
      <c r="Y2074" cm="1">
        <f t="array" ref="Y2074">[1]!s_stmnote_customertop5($A2074,$D2074,4)</f>
        <v>0</v>
      </c>
      <c r="Z2074" cm="1">
        <f t="array" ref="Z2074">[1]!s_stmnote_customertop5($A2074,$D2074,5)</f>
        <v>0</v>
      </c>
      <c r="AA2074" s="9">
        <f>[1]!s_stmnote_salestop5_pct(A2074,D2074)</f>
        <v>88.82</v>
      </c>
      <c r="AB2074" s="9">
        <f>[1]!s_fa_arturn(A2074,D2074)</f>
        <v>259.60570000000001</v>
      </c>
      <c r="AC2074" s="9">
        <f>[1]!fa_apturn(A2074,D2074)</f>
        <v>685.11670373182801</v>
      </c>
      <c r="AD2074" s="9">
        <f>[1]!s_fa_invturn(A2074,D2074)</f>
        <v>5.4856999999999996</v>
      </c>
    </row>
    <row r="2075" spans="1:30">
      <c r="A2075">
        <v>600822</v>
      </c>
      <c r="B2075" t="s">
        <v>996</v>
      </c>
      <c r="C2075" t="s">
        <v>5198</v>
      </c>
      <c r="D2075" s="8">
        <f t="shared" si="33"/>
        <v>45657</v>
      </c>
      <c r="E2075" t="s">
        <v>7334</v>
      </c>
      <c r="F2075">
        <v>1</v>
      </c>
      <c r="G2075" t="s">
        <v>9478</v>
      </c>
      <c r="L2075" t="str" cm="1">
        <f t="array" ref="L2075">[1]!s_info_industry_gics(A2075,1)</f>
        <v>工业</v>
      </c>
      <c r="M2075" t="str" cm="1">
        <f t="array" ref="M2075">[1]!s_info_industry_gicscode(A2075,1)</f>
        <v>20</v>
      </c>
      <c r="N2075" t="str">
        <f>[1]!s_info_industry_gics(A2075,2)</f>
        <v>资本货物</v>
      </c>
      <c r="O2075" t="str">
        <f>[1]!s_info_industry_gicscode(A2075,2)</f>
        <v>2010</v>
      </c>
      <c r="P2075" cm="1">
        <f t="array" ref="P2075">[1]!s_stmnote_suppliertop5(A2075,D2075,1)</f>
        <v>0</v>
      </c>
      <c r="Q2075">
        <f>[1]!s_stmnote_suppliertop5(A2075,D2075,2)</f>
        <v>0</v>
      </c>
      <c r="R2075" cm="1">
        <f t="array" ref="R2075">[1]!s_stmnote_suppliertop5(A2075,D2075,3)</f>
        <v>0</v>
      </c>
      <c r="S2075" cm="1">
        <f t="array" ref="S2075">[1]!s_stmnote_suppliertop5(A2075,D2075,4)</f>
        <v>0</v>
      </c>
      <c r="T2075" cm="1">
        <f t="array" ref="T2075">[1]!s_stmnote_suppliertop5(A2075,D2075,5)</f>
        <v>0</v>
      </c>
      <c r="U2075" s="9">
        <f>[1]!s_stmnote_purchasetop5_pct(A2075,D2075)</f>
        <v>0</v>
      </c>
      <c r="V2075" cm="1">
        <f t="array" ref="V2075">[1]!s_stmnote_customertop5($A2075,$D2075,1)</f>
        <v>0</v>
      </c>
      <c r="W2075" cm="1">
        <f t="array" ref="W2075">[1]!s_stmnote_customertop5($A2075,$D2075,2)</f>
        <v>0</v>
      </c>
      <c r="X2075" cm="1">
        <f t="array" ref="X2075">[1]!s_stmnote_customertop5($A2075,$D2075,3)</f>
        <v>0</v>
      </c>
      <c r="Y2075" cm="1">
        <f t="array" ref="Y2075">[1]!s_stmnote_customertop5($A2075,$D2075,4)</f>
        <v>0</v>
      </c>
      <c r="Z2075" cm="1">
        <f t="array" ref="Z2075">[1]!s_stmnote_customertop5($A2075,$D2075,5)</f>
        <v>0</v>
      </c>
      <c r="AA2075" s="9">
        <f>[1]!s_stmnote_salestop5_pct(A2075,D2075)</f>
        <v>0</v>
      </c>
      <c r="AB2075" s="9">
        <f>[1]!s_fa_arturn(A2075,D2075)</f>
        <v>0</v>
      </c>
      <c r="AC2075" s="9">
        <f>[1]!fa_apturn(A2075,D2075)</f>
        <v>0</v>
      </c>
      <c r="AD2075" s="9">
        <f>[1]!s_fa_invturn(A2075,D2075)</f>
        <v>0</v>
      </c>
    </row>
    <row r="2076" spans="1:30">
      <c r="A2076">
        <v>603031</v>
      </c>
      <c r="B2076" t="s">
        <v>1136</v>
      </c>
      <c r="C2076" t="s">
        <v>5802</v>
      </c>
      <c r="D2076" s="8">
        <f t="shared" si="33"/>
        <v>44561</v>
      </c>
      <c r="E2076" t="s">
        <v>7321</v>
      </c>
      <c r="F2076">
        <v>1</v>
      </c>
      <c r="G2076" t="s">
        <v>8371</v>
      </c>
      <c r="L2076" t="str" cm="1">
        <f t="array" ref="L2076">[1]!s_info_industry_gics(A2076,1)</f>
        <v>工业</v>
      </c>
      <c r="M2076" t="str" cm="1">
        <f t="array" ref="M2076">[1]!s_info_industry_gicscode(A2076,1)</f>
        <v>20</v>
      </c>
      <c r="N2076" t="str">
        <f>[1]!s_info_industry_gics(A2076,2)</f>
        <v>资本货物</v>
      </c>
      <c r="O2076" t="str">
        <f>[1]!s_info_industry_gicscode(A2076,2)</f>
        <v>2010</v>
      </c>
      <c r="P2076" t="str" cm="1">
        <f t="array" ref="P2076">[1]!s_stmnote_suppliertop5(A2076,D2076,1)</f>
        <v>第一名</v>
      </c>
      <c r="Q2076" t="str">
        <f>[1]!s_stmnote_suppliertop5(A2076,D2076,2)</f>
        <v>第二名</v>
      </c>
      <c r="R2076" t="str" cm="1">
        <f t="array" ref="R2076">[1]!s_stmnote_suppliertop5(A2076,D2076,3)</f>
        <v>第三名</v>
      </c>
      <c r="S2076" t="str" cm="1">
        <f t="array" ref="S2076">[1]!s_stmnote_suppliertop5(A2076,D2076,4)</f>
        <v>第四名</v>
      </c>
      <c r="T2076" t="str" cm="1">
        <f t="array" ref="T2076">[1]!s_stmnote_suppliertop5(A2076,D2076,5)</f>
        <v>第五名</v>
      </c>
      <c r="U2076" s="9">
        <f>[1]!s_stmnote_purchasetop5_pct(A2076,D2076)</f>
        <v>10.5</v>
      </c>
      <c r="V2076" t="str" cm="1">
        <f t="array" ref="V2076">[1]!s_stmnote_customertop5($A2076,$D2076,1)</f>
        <v>第一名</v>
      </c>
      <c r="W2076" t="str" cm="1">
        <f t="array" ref="W2076">[1]!s_stmnote_customertop5($A2076,$D2076,2)</f>
        <v>第二名</v>
      </c>
      <c r="X2076" t="str" cm="1">
        <f t="array" ref="X2076">[1]!s_stmnote_customertop5($A2076,$D2076,3)</f>
        <v>第三名</v>
      </c>
      <c r="Y2076" t="str" cm="1">
        <f t="array" ref="Y2076">[1]!s_stmnote_customertop5($A2076,$D2076,4)</f>
        <v>第四名</v>
      </c>
      <c r="Z2076" t="str" cm="1">
        <f t="array" ref="Z2076">[1]!s_stmnote_customertop5($A2076,$D2076,5)</f>
        <v>第五名</v>
      </c>
      <c r="AA2076" s="9">
        <f>[1]!s_stmnote_salestop5_pct(A2076,D2076)</f>
        <v>1.61</v>
      </c>
      <c r="AB2076" s="9">
        <f>[1]!s_fa_arturn(A2076,D2076)</f>
        <v>152.785</v>
      </c>
      <c r="AC2076" s="9">
        <f>[1]!fa_apturn(A2076,D2076)</f>
        <v>4.1572601052456504</v>
      </c>
      <c r="AD2076" s="9">
        <f>[1]!s_fa_invturn(A2076,D2076)</f>
        <v>3.8511000000000002</v>
      </c>
    </row>
    <row r="2077" spans="1:30">
      <c r="A2077">
        <v>507</v>
      </c>
      <c r="B2077" t="s">
        <v>48</v>
      </c>
      <c r="C2077" t="s">
        <v>1670</v>
      </c>
      <c r="D2077" s="8">
        <f t="shared" si="33"/>
        <v>44561</v>
      </c>
      <c r="E2077" t="s">
        <v>7059</v>
      </c>
      <c r="F2077">
        <v>1</v>
      </c>
      <c r="G2077" t="s">
        <v>7942</v>
      </c>
      <c r="L2077" t="str" cm="1">
        <f t="array" ref="L2077">[1]!s_info_industry_gics(A2077,1)</f>
        <v>工业</v>
      </c>
      <c r="M2077" t="str" cm="1">
        <f t="array" ref="M2077">[1]!s_info_industry_gicscode(A2077,1)</f>
        <v>20</v>
      </c>
      <c r="N2077" t="str">
        <f>[1]!s_info_industry_gics(A2077,2)</f>
        <v>运输</v>
      </c>
      <c r="O2077" t="str">
        <f>[1]!s_info_industry_gicscode(A2077,2)</f>
        <v>2030</v>
      </c>
      <c r="P2077" t="str" cm="1">
        <f t="array" ref="P2077">[1]!s_stmnote_suppliertop5(A2077,D2077,1)</f>
        <v>海南成功网联科技股份有限公司</v>
      </c>
      <c r="Q2077" t="str">
        <f>[1]!s_stmnote_suppliertop5(A2077,D2077,2)</f>
        <v>杭州杭钢对外经济贸易有限公司</v>
      </c>
      <c r="R2077" t="str" cm="1">
        <f t="array" ref="R2077">[1]!s_stmnote_suppliertop5(A2077,D2077,3)</f>
        <v>远宏(天津)国际物流有限公司</v>
      </c>
      <c r="S2077" t="str" cm="1">
        <f t="array" ref="S2077">[1]!s_stmnote_suppliertop5(A2077,D2077,4)</f>
        <v>国能销售集团有限公司华南分公司</v>
      </c>
      <c r="T2077" t="str" cm="1">
        <f t="array" ref="T2077">[1]!s_stmnote_suppliertop5(A2077,D2077,5)</f>
        <v>承德承钢商贸有限公司</v>
      </c>
      <c r="U2077" s="9">
        <f>[1]!s_stmnote_purchasetop5_pct(A2077,D2077)</f>
        <v>41.93</v>
      </c>
      <c r="V2077" t="str" cm="1">
        <f t="array" ref="V2077">[1]!s_stmnote_customertop5($A2077,$D2077,1)</f>
        <v>广东省电力工业燃料有限公司</v>
      </c>
      <c r="W2077" t="str" cm="1">
        <f t="array" ref="W2077">[1]!s_stmnote_customertop5($A2077,$D2077,2)</f>
        <v>华电煤业集团运销有限公司</v>
      </c>
      <c r="X2077" t="str" cm="1">
        <f t="array" ref="X2077">[1]!s_stmnote_customertop5($A2077,$D2077,3)</f>
        <v>鞍钢股份有限公司</v>
      </c>
      <c r="Y2077" t="str" cm="1">
        <f t="array" ref="Y2077">[1]!s_stmnote_customertop5($A2077,$D2077,4)</f>
        <v>珠海棠信贸易有限公司</v>
      </c>
      <c r="Z2077" t="str" cm="1">
        <f t="array" ref="Z2077">[1]!s_stmnote_customertop5($A2077,$D2077,5)</f>
        <v>北京世纪国辉能源科技有限公司</v>
      </c>
      <c r="AA2077" s="9">
        <f>[1]!s_stmnote_salestop5_pct(A2077,D2077)</f>
        <v>27.07</v>
      </c>
      <c r="AB2077" s="9">
        <f>[1]!s_fa_arturn(A2077,D2077)</f>
        <v>6.3794000000000004</v>
      </c>
      <c r="AC2077" s="9">
        <f>[1]!fa_apturn(A2077,D2077)</f>
        <v>14.3874734019439</v>
      </c>
      <c r="AD2077" s="9">
        <f>[1]!s_fa_invturn(A2077,D2077)</f>
        <v>14.605700000000001</v>
      </c>
    </row>
    <row r="2078" spans="1:30">
      <c r="A2078">
        <v>507</v>
      </c>
      <c r="B2078" t="s">
        <v>48</v>
      </c>
      <c r="C2078" t="s">
        <v>1671</v>
      </c>
      <c r="D2078" s="8">
        <f t="shared" si="33"/>
        <v>44561</v>
      </c>
      <c r="E2078" t="s">
        <v>7060</v>
      </c>
      <c r="F2078">
        <v>1</v>
      </c>
      <c r="G2078" t="s">
        <v>7943</v>
      </c>
      <c r="L2078" t="str" cm="1">
        <f t="array" ref="L2078">[1]!s_info_industry_gics(A2078,1)</f>
        <v>工业</v>
      </c>
      <c r="M2078" t="str" cm="1">
        <f t="array" ref="M2078">[1]!s_info_industry_gicscode(A2078,1)</f>
        <v>20</v>
      </c>
      <c r="N2078" t="str">
        <f>[1]!s_info_industry_gics(A2078,2)</f>
        <v>运输</v>
      </c>
      <c r="O2078" t="str">
        <f>[1]!s_info_industry_gicscode(A2078,2)</f>
        <v>2030</v>
      </c>
      <c r="P2078" t="str" cm="1">
        <f t="array" ref="P2078">[1]!s_stmnote_suppliertop5(A2078,D2078,1)</f>
        <v>海南成功网联科技股份有限公司</v>
      </c>
      <c r="Q2078" t="str">
        <f>[1]!s_stmnote_suppliertop5(A2078,D2078,2)</f>
        <v>杭州杭钢对外经济贸易有限公司</v>
      </c>
      <c r="R2078" t="str" cm="1">
        <f t="array" ref="R2078">[1]!s_stmnote_suppliertop5(A2078,D2078,3)</f>
        <v>远宏(天津)国际物流有限公司</v>
      </c>
      <c r="S2078" t="str" cm="1">
        <f t="array" ref="S2078">[1]!s_stmnote_suppliertop5(A2078,D2078,4)</f>
        <v>国能销售集团有限公司华南分公司</v>
      </c>
      <c r="T2078" t="str" cm="1">
        <f t="array" ref="T2078">[1]!s_stmnote_suppliertop5(A2078,D2078,5)</f>
        <v>承德承钢商贸有限公司</v>
      </c>
      <c r="U2078" s="9">
        <f>[1]!s_stmnote_purchasetop5_pct(A2078,D2078)</f>
        <v>41.93</v>
      </c>
      <c r="V2078" t="str" cm="1">
        <f t="array" ref="V2078">[1]!s_stmnote_customertop5($A2078,$D2078,1)</f>
        <v>广东省电力工业燃料有限公司</v>
      </c>
      <c r="W2078" t="str" cm="1">
        <f t="array" ref="W2078">[1]!s_stmnote_customertop5($A2078,$D2078,2)</f>
        <v>华电煤业集团运销有限公司</v>
      </c>
      <c r="X2078" t="str" cm="1">
        <f t="array" ref="X2078">[1]!s_stmnote_customertop5($A2078,$D2078,3)</f>
        <v>鞍钢股份有限公司</v>
      </c>
      <c r="Y2078" t="str" cm="1">
        <f t="array" ref="Y2078">[1]!s_stmnote_customertop5($A2078,$D2078,4)</f>
        <v>珠海棠信贸易有限公司</v>
      </c>
      <c r="Z2078" t="str" cm="1">
        <f t="array" ref="Z2078">[1]!s_stmnote_customertop5($A2078,$D2078,5)</f>
        <v>北京世纪国辉能源科技有限公司</v>
      </c>
      <c r="AA2078" s="9">
        <f>[1]!s_stmnote_salestop5_pct(A2078,D2078)</f>
        <v>27.07</v>
      </c>
      <c r="AB2078" s="9">
        <f>[1]!s_fa_arturn(A2078,D2078)</f>
        <v>6.3794000000000004</v>
      </c>
      <c r="AC2078" s="9">
        <f>[1]!fa_apturn(A2078,D2078)</f>
        <v>14.3874734019439</v>
      </c>
      <c r="AD2078" s="9">
        <f>[1]!s_fa_invturn(A2078,D2078)</f>
        <v>14.605700000000001</v>
      </c>
    </row>
    <row r="2079" spans="1:30">
      <c r="A2079">
        <v>507</v>
      </c>
      <c r="B2079" t="s">
        <v>48</v>
      </c>
      <c r="C2079" t="s">
        <v>1672</v>
      </c>
      <c r="D2079" s="8">
        <f t="shared" si="33"/>
        <v>44926</v>
      </c>
      <c r="E2079" t="s">
        <v>6927</v>
      </c>
      <c r="F2079">
        <v>1</v>
      </c>
      <c r="G2079" t="s">
        <v>7944</v>
      </c>
      <c r="L2079" t="str" cm="1">
        <f t="array" ref="L2079">[1]!s_info_industry_gics(A2079,1)</f>
        <v>工业</v>
      </c>
      <c r="M2079" t="str" cm="1">
        <f t="array" ref="M2079">[1]!s_info_industry_gicscode(A2079,1)</f>
        <v>20</v>
      </c>
      <c r="N2079" t="str">
        <f>[1]!s_info_industry_gics(A2079,2)</f>
        <v>运输</v>
      </c>
      <c r="O2079" t="str">
        <f>[1]!s_info_industry_gicscode(A2079,2)</f>
        <v>2030</v>
      </c>
      <c r="P2079" t="str" cm="1">
        <f t="array" ref="P2079">[1]!s_stmnote_suppliertop5(A2079,D2079,1)</f>
        <v>中海油珠海天然气有限责任公司</v>
      </c>
      <c r="Q2079" t="str">
        <f>[1]!s_stmnote_suppliertop5(A2079,D2079,2)</f>
        <v>海南成功网联科技股份有限公司</v>
      </c>
      <c r="R2079" t="str" cm="1">
        <f t="array" ref="R2079">[1]!s_stmnote_suppliertop5(A2079,D2079,3)</f>
        <v>国能销售集团有限公司华南销售分公司</v>
      </c>
      <c r="S2079" t="str" cm="1">
        <f t="array" ref="S2079">[1]!s_stmnote_suppliertop5(A2079,D2079,4)</f>
        <v>国家能源投资集团有限责任公司煤炭经营分公司</v>
      </c>
      <c r="T2079" t="str" cm="1">
        <f t="array" ref="T2079">[1]!s_stmnote_suppliertop5(A2079,D2079,5)</f>
        <v>阳春新钢铁有限责任公司</v>
      </c>
      <c r="U2079" s="9">
        <f>[1]!s_stmnote_purchasetop5_pct(A2079,D2079)</f>
        <v>27.13</v>
      </c>
      <c r="V2079" t="str" cm="1">
        <f t="array" ref="V2079">[1]!s_stmnote_customertop5($A2079,$D2079,1)</f>
        <v>北京世纪国辉能源科技有限公司</v>
      </c>
      <c r="W2079" t="str" cm="1">
        <f t="array" ref="W2079">[1]!s_stmnote_customertop5($A2079,$D2079,2)</f>
        <v>常熟威特隆仓储有限公司</v>
      </c>
      <c r="X2079" t="str" cm="1">
        <f t="array" ref="X2079">[1]!s_stmnote_customertop5($A2079,$D2079,3)</f>
        <v>鞍钢股份有限公司</v>
      </c>
      <c r="Y2079" t="str" cm="1">
        <f t="array" ref="Y2079">[1]!s_stmnote_customertop5($A2079,$D2079,4)</f>
        <v>上海申能燃料有限公司</v>
      </c>
      <c r="Z2079" t="str" cm="1">
        <f t="array" ref="Z2079">[1]!s_stmnote_customertop5($A2079,$D2079,5)</f>
        <v>国网内蒙古东部电力有限公司</v>
      </c>
      <c r="AA2079" s="9">
        <f>[1]!s_stmnote_salestop5_pct(A2079,D2079)</f>
        <v>18.59</v>
      </c>
      <c r="AB2079" s="9">
        <f>[1]!s_fa_arturn(A2079,D2079)</f>
        <v>4.0163000000000002</v>
      </c>
      <c r="AC2079" s="9">
        <f>[1]!fa_apturn(A2079,D2079)</f>
        <v>8.7594092748359795</v>
      </c>
      <c r="AD2079" s="9">
        <f>[1]!s_fa_invturn(A2079,D2079)</f>
        <v>9.3376999999999999</v>
      </c>
    </row>
    <row r="2080" spans="1:30">
      <c r="A2080">
        <v>507</v>
      </c>
      <c r="B2080" t="s">
        <v>48</v>
      </c>
      <c r="C2080" t="s">
        <v>1673</v>
      </c>
      <c r="D2080" s="8">
        <f t="shared" si="33"/>
        <v>44926</v>
      </c>
      <c r="E2080" t="s">
        <v>6983</v>
      </c>
      <c r="F2080">
        <v>1</v>
      </c>
      <c r="G2080" t="s">
        <v>7944</v>
      </c>
      <c r="L2080" t="str" cm="1">
        <f t="array" ref="L2080">[1]!s_info_industry_gics(A2080,1)</f>
        <v>工业</v>
      </c>
      <c r="M2080" t="str" cm="1">
        <f t="array" ref="M2080">[1]!s_info_industry_gicscode(A2080,1)</f>
        <v>20</v>
      </c>
      <c r="N2080" t="str">
        <f>[1]!s_info_industry_gics(A2080,2)</f>
        <v>运输</v>
      </c>
      <c r="O2080" t="str">
        <f>[1]!s_info_industry_gicscode(A2080,2)</f>
        <v>2030</v>
      </c>
      <c r="P2080" t="str" cm="1">
        <f t="array" ref="P2080">[1]!s_stmnote_suppliertop5(A2080,D2080,1)</f>
        <v>中海油珠海天然气有限责任公司</v>
      </c>
      <c r="Q2080" t="str">
        <f>[1]!s_stmnote_suppliertop5(A2080,D2080,2)</f>
        <v>海南成功网联科技股份有限公司</v>
      </c>
      <c r="R2080" t="str" cm="1">
        <f t="array" ref="R2080">[1]!s_stmnote_suppliertop5(A2080,D2080,3)</f>
        <v>国能销售集团有限公司华南销售分公司</v>
      </c>
      <c r="S2080" t="str" cm="1">
        <f t="array" ref="S2080">[1]!s_stmnote_suppliertop5(A2080,D2080,4)</f>
        <v>国家能源投资集团有限责任公司煤炭经营分公司</v>
      </c>
      <c r="T2080" t="str" cm="1">
        <f t="array" ref="T2080">[1]!s_stmnote_suppliertop5(A2080,D2080,5)</f>
        <v>阳春新钢铁有限责任公司</v>
      </c>
      <c r="U2080" s="9">
        <f>[1]!s_stmnote_purchasetop5_pct(A2080,D2080)</f>
        <v>27.13</v>
      </c>
      <c r="V2080" t="str" cm="1">
        <f t="array" ref="V2080">[1]!s_stmnote_customertop5($A2080,$D2080,1)</f>
        <v>北京世纪国辉能源科技有限公司</v>
      </c>
      <c r="W2080" t="str" cm="1">
        <f t="array" ref="W2080">[1]!s_stmnote_customertop5($A2080,$D2080,2)</f>
        <v>常熟威特隆仓储有限公司</v>
      </c>
      <c r="X2080" t="str" cm="1">
        <f t="array" ref="X2080">[1]!s_stmnote_customertop5($A2080,$D2080,3)</f>
        <v>鞍钢股份有限公司</v>
      </c>
      <c r="Y2080" t="str" cm="1">
        <f t="array" ref="Y2080">[1]!s_stmnote_customertop5($A2080,$D2080,4)</f>
        <v>上海申能燃料有限公司</v>
      </c>
      <c r="Z2080" t="str" cm="1">
        <f t="array" ref="Z2080">[1]!s_stmnote_customertop5($A2080,$D2080,5)</f>
        <v>国网内蒙古东部电力有限公司</v>
      </c>
      <c r="AA2080" s="9">
        <f>[1]!s_stmnote_salestop5_pct(A2080,D2080)</f>
        <v>18.59</v>
      </c>
      <c r="AB2080" s="9">
        <f>[1]!s_fa_arturn(A2080,D2080)</f>
        <v>4.0163000000000002</v>
      </c>
      <c r="AC2080" s="9">
        <f>[1]!fa_apturn(A2080,D2080)</f>
        <v>8.7594092748359795</v>
      </c>
      <c r="AD2080" s="9">
        <f>[1]!s_fa_invturn(A2080,D2080)</f>
        <v>9.3376999999999999</v>
      </c>
    </row>
    <row r="2081" spans="1:30">
      <c r="A2081">
        <v>507</v>
      </c>
      <c r="B2081" t="s">
        <v>48</v>
      </c>
      <c r="C2081" t="s">
        <v>1674</v>
      </c>
      <c r="D2081" s="8">
        <f t="shared" si="33"/>
        <v>45291</v>
      </c>
      <c r="E2081" t="s">
        <v>7056</v>
      </c>
      <c r="F2081">
        <v>1</v>
      </c>
      <c r="G2081" t="s">
        <v>7945</v>
      </c>
      <c r="L2081" t="str" cm="1">
        <f t="array" ref="L2081">[1]!s_info_industry_gics(A2081,1)</f>
        <v>工业</v>
      </c>
      <c r="M2081" t="str" cm="1">
        <f t="array" ref="M2081">[1]!s_info_industry_gicscode(A2081,1)</f>
        <v>20</v>
      </c>
      <c r="N2081" t="str">
        <f>[1]!s_info_industry_gics(A2081,2)</f>
        <v>运输</v>
      </c>
      <c r="O2081" t="str">
        <f>[1]!s_info_industry_gicscode(A2081,2)</f>
        <v>2030</v>
      </c>
      <c r="P2081" t="str" cm="1">
        <f t="array" ref="P2081">[1]!s_stmnote_suppliertop5(A2081,D2081,1)</f>
        <v>中海油珠海天然气有限责任公司</v>
      </c>
      <c r="Q2081" t="str">
        <f>[1]!s_stmnote_suppliertop5(A2081,D2081,2)</f>
        <v>国能销售集团有限公司华南销售分公司</v>
      </c>
      <c r="R2081" t="str" cm="1">
        <f t="array" ref="R2081">[1]!s_stmnote_suppliertop5(A2081,D2081,3)</f>
        <v>海南成功网联科技股份有限公司</v>
      </c>
      <c r="S2081" t="str" cm="1">
        <f t="array" ref="S2081">[1]!s_stmnote_suppliertop5(A2081,D2081,4)</f>
        <v>阳春新钢铁有限责任公司</v>
      </c>
      <c r="T2081" t="str" cm="1">
        <f t="array" ref="T2081">[1]!s_stmnote_suppliertop5(A2081,D2081,5)</f>
        <v>可口可乐饮料(上海)有限公司</v>
      </c>
      <c r="U2081" s="9">
        <f>[1]!s_stmnote_purchasetop5_pct(A2081,D2081)</f>
        <v>39.4</v>
      </c>
      <c r="V2081" t="str" cm="1">
        <f t="array" ref="V2081">[1]!s_stmnote_customertop5($A2081,$D2081,1)</f>
        <v>北京世纪国辉能源科技有限公司</v>
      </c>
      <c r="W2081" t="str" cm="1">
        <f t="array" ref="W2081">[1]!s_stmnote_customertop5($A2081,$D2081,2)</f>
        <v>青岛海达源采购服务有限公司</v>
      </c>
      <c r="X2081" t="str" cm="1">
        <f t="array" ref="X2081">[1]!s_stmnote_customertop5($A2081,$D2081,3)</f>
        <v>常熟威特隆仓储有限公司</v>
      </c>
      <c r="Y2081" t="str" cm="1">
        <f t="array" ref="Y2081">[1]!s_stmnote_customertop5($A2081,$D2081,4)</f>
        <v>珠海棠信贸易有限公司</v>
      </c>
      <c r="Z2081" t="str" cm="1">
        <f t="array" ref="Z2081">[1]!s_stmnote_customertop5($A2081,$D2081,5)</f>
        <v>广西翅冀钢铁有限公司</v>
      </c>
      <c r="AA2081" s="9">
        <f>[1]!s_stmnote_salestop5_pct(A2081,D2081)</f>
        <v>21.09</v>
      </c>
      <c r="AB2081" s="9">
        <f>[1]!s_fa_arturn(A2081,D2081)</f>
        <v>4.4241000000000001</v>
      </c>
      <c r="AC2081" s="9">
        <f>[1]!fa_apturn(A2081,D2081)</f>
        <v>8.4072693520505908</v>
      </c>
      <c r="AD2081" s="9">
        <f>[1]!s_fa_invturn(A2081,D2081)</f>
        <v>9.5869999999999997</v>
      </c>
    </row>
    <row r="2082" spans="1:30">
      <c r="A2082">
        <v>507</v>
      </c>
      <c r="B2082" t="s">
        <v>48</v>
      </c>
      <c r="C2082" t="s">
        <v>1675</v>
      </c>
      <c r="D2082" s="8">
        <f t="shared" si="33"/>
        <v>45291</v>
      </c>
      <c r="E2082" t="s">
        <v>7061</v>
      </c>
      <c r="F2082">
        <v>1</v>
      </c>
      <c r="G2082" t="s">
        <v>7946</v>
      </c>
      <c r="L2082" t="str" cm="1">
        <f t="array" ref="L2082">[1]!s_info_industry_gics(A2082,1)</f>
        <v>工业</v>
      </c>
      <c r="M2082" t="str" cm="1">
        <f t="array" ref="M2082">[1]!s_info_industry_gicscode(A2082,1)</f>
        <v>20</v>
      </c>
      <c r="N2082" t="str">
        <f>[1]!s_info_industry_gics(A2082,2)</f>
        <v>运输</v>
      </c>
      <c r="O2082" t="str">
        <f>[1]!s_info_industry_gicscode(A2082,2)</f>
        <v>2030</v>
      </c>
      <c r="P2082" t="str" cm="1">
        <f t="array" ref="P2082">[1]!s_stmnote_suppliertop5(A2082,D2082,1)</f>
        <v>中海油珠海天然气有限责任公司</v>
      </c>
      <c r="Q2082" t="str">
        <f>[1]!s_stmnote_suppliertop5(A2082,D2082,2)</f>
        <v>国能销售集团有限公司华南销售分公司</v>
      </c>
      <c r="R2082" t="str" cm="1">
        <f t="array" ref="R2082">[1]!s_stmnote_suppliertop5(A2082,D2082,3)</f>
        <v>海南成功网联科技股份有限公司</v>
      </c>
      <c r="S2082" t="str" cm="1">
        <f t="array" ref="S2082">[1]!s_stmnote_suppliertop5(A2082,D2082,4)</f>
        <v>阳春新钢铁有限责任公司</v>
      </c>
      <c r="T2082" t="str" cm="1">
        <f t="array" ref="T2082">[1]!s_stmnote_suppliertop5(A2082,D2082,5)</f>
        <v>可口可乐饮料(上海)有限公司</v>
      </c>
      <c r="U2082" s="9">
        <f>[1]!s_stmnote_purchasetop5_pct(A2082,D2082)</f>
        <v>39.4</v>
      </c>
      <c r="V2082" t="str" cm="1">
        <f t="array" ref="V2082">[1]!s_stmnote_customertop5($A2082,$D2082,1)</f>
        <v>北京世纪国辉能源科技有限公司</v>
      </c>
      <c r="W2082" t="str" cm="1">
        <f t="array" ref="W2082">[1]!s_stmnote_customertop5($A2082,$D2082,2)</f>
        <v>青岛海达源采购服务有限公司</v>
      </c>
      <c r="X2082" t="str" cm="1">
        <f t="array" ref="X2082">[1]!s_stmnote_customertop5($A2082,$D2082,3)</f>
        <v>常熟威特隆仓储有限公司</v>
      </c>
      <c r="Y2082" t="str" cm="1">
        <f t="array" ref="Y2082">[1]!s_stmnote_customertop5($A2082,$D2082,4)</f>
        <v>珠海棠信贸易有限公司</v>
      </c>
      <c r="Z2082" t="str" cm="1">
        <f t="array" ref="Z2082">[1]!s_stmnote_customertop5($A2082,$D2082,5)</f>
        <v>广西翅冀钢铁有限公司</v>
      </c>
      <c r="AA2082" s="9">
        <f>[1]!s_stmnote_salestop5_pct(A2082,D2082)</f>
        <v>21.09</v>
      </c>
      <c r="AB2082" s="9">
        <f>[1]!s_fa_arturn(A2082,D2082)</f>
        <v>4.4241000000000001</v>
      </c>
      <c r="AC2082" s="9">
        <f>[1]!fa_apturn(A2082,D2082)</f>
        <v>8.4072693520505908</v>
      </c>
      <c r="AD2082" s="9">
        <f>[1]!s_fa_invturn(A2082,D2082)</f>
        <v>9.5869999999999997</v>
      </c>
    </row>
    <row r="2083" spans="1:30">
      <c r="A2083">
        <v>507</v>
      </c>
      <c r="B2083" t="s">
        <v>48</v>
      </c>
      <c r="C2083" t="s">
        <v>1676</v>
      </c>
      <c r="D2083" s="8">
        <f t="shared" si="33"/>
        <v>45657</v>
      </c>
      <c r="E2083" t="s">
        <v>6971</v>
      </c>
      <c r="F2083">
        <v>1</v>
      </c>
      <c r="G2083" t="s">
        <v>7947</v>
      </c>
      <c r="L2083" t="str" cm="1">
        <f t="array" ref="L2083">[1]!s_info_industry_gics(A2083,1)</f>
        <v>工业</v>
      </c>
      <c r="M2083" t="str" cm="1">
        <f t="array" ref="M2083">[1]!s_info_industry_gicscode(A2083,1)</f>
        <v>20</v>
      </c>
      <c r="N2083" t="str">
        <f>[1]!s_info_industry_gics(A2083,2)</f>
        <v>运输</v>
      </c>
      <c r="O2083" t="str">
        <f>[1]!s_info_industry_gicscode(A2083,2)</f>
        <v>2030</v>
      </c>
      <c r="P2083" cm="1">
        <f t="array" ref="P2083">[1]!s_stmnote_suppliertop5(A2083,D2083,1)</f>
        <v>0</v>
      </c>
      <c r="Q2083">
        <f>[1]!s_stmnote_suppliertop5(A2083,D2083,2)</f>
        <v>0</v>
      </c>
      <c r="R2083" cm="1">
        <f t="array" ref="R2083">[1]!s_stmnote_suppliertop5(A2083,D2083,3)</f>
        <v>0</v>
      </c>
      <c r="S2083" cm="1">
        <f t="array" ref="S2083">[1]!s_stmnote_suppliertop5(A2083,D2083,4)</f>
        <v>0</v>
      </c>
      <c r="T2083" cm="1">
        <f t="array" ref="T2083">[1]!s_stmnote_suppliertop5(A2083,D2083,5)</f>
        <v>0</v>
      </c>
      <c r="U2083" s="9">
        <f>[1]!s_stmnote_purchasetop5_pct(A2083,D2083)</f>
        <v>0</v>
      </c>
      <c r="V2083" cm="1">
        <f t="array" ref="V2083">[1]!s_stmnote_customertop5($A2083,$D2083,1)</f>
        <v>0</v>
      </c>
      <c r="W2083" cm="1">
        <f t="array" ref="W2083">[1]!s_stmnote_customertop5($A2083,$D2083,2)</f>
        <v>0</v>
      </c>
      <c r="X2083" cm="1">
        <f t="array" ref="X2083">[1]!s_stmnote_customertop5($A2083,$D2083,3)</f>
        <v>0</v>
      </c>
      <c r="Y2083" cm="1">
        <f t="array" ref="Y2083">[1]!s_stmnote_customertop5($A2083,$D2083,4)</f>
        <v>0</v>
      </c>
      <c r="Z2083" cm="1">
        <f t="array" ref="Z2083">[1]!s_stmnote_customertop5($A2083,$D2083,5)</f>
        <v>0</v>
      </c>
      <c r="AA2083" s="9">
        <f>[1]!s_stmnote_salestop5_pct(A2083,D2083)</f>
        <v>0</v>
      </c>
      <c r="AB2083" s="9">
        <f>[1]!s_fa_arturn(A2083,D2083)</f>
        <v>0</v>
      </c>
      <c r="AC2083" s="9">
        <f>[1]!fa_apturn(A2083,D2083)</f>
        <v>0</v>
      </c>
      <c r="AD2083" s="9">
        <f>[1]!s_fa_invturn(A2083,D2083)</f>
        <v>0</v>
      </c>
    </row>
    <row r="2084" spans="1:30">
      <c r="A2084">
        <v>507</v>
      </c>
      <c r="B2084" t="s">
        <v>49</v>
      </c>
      <c r="C2084" t="s">
        <v>1677</v>
      </c>
      <c r="D2084" s="8">
        <f t="shared" si="33"/>
        <v>44561</v>
      </c>
      <c r="E2084" t="s">
        <v>7062</v>
      </c>
      <c r="F2084">
        <v>1</v>
      </c>
      <c r="G2084" t="s">
        <v>7948</v>
      </c>
      <c r="L2084" t="str" cm="1">
        <f t="array" ref="L2084">[1]!s_info_industry_gics(A2084,1)</f>
        <v>工业</v>
      </c>
      <c r="M2084" t="str" cm="1">
        <f t="array" ref="M2084">[1]!s_info_industry_gicscode(A2084,1)</f>
        <v>20</v>
      </c>
      <c r="N2084" t="str">
        <f>[1]!s_info_industry_gics(A2084,2)</f>
        <v>运输</v>
      </c>
      <c r="O2084" t="str">
        <f>[1]!s_info_industry_gicscode(A2084,2)</f>
        <v>2030</v>
      </c>
      <c r="P2084" t="str" cm="1">
        <f t="array" ref="P2084">[1]!s_stmnote_suppliertop5(A2084,D2084,1)</f>
        <v>海南成功网联科技股份有限公司</v>
      </c>
      <c r="Q2084" t="str">
        <f>[1]!s_stmnote_suppliertop5(A2084,D2084,2)</f>
        <v>杭州杭钢对外经济贸易有限公司</v>
      </c>
      <c r="R2084" t="str" cm="1">
        <f t="array" ref="R2084">[1]!s_stmnote_suppliertop5(A2084,D2084,3)</f>
        <v>远宏(天津)国际物流有限公司</v>
      </c>
      <c r="S2084" t="str" cm="1">
        <f t="array" ref="S2084">[1]!s_stmnote_suppliertop5(A2084,D2084,4)</f>
        <v>国能销售集团有限公司华南分公司</v>
      </c>
      <c r="T2084" t="str" cm="1">
        <f t="array" ref="T2084">[1]!s_stmnote_suppliertop5(A2084,D2084,5)</f>
        <v>承德承钢商贸有限公司</v>
      </c>
      <c r="U2084" s="9">
        <f>[1]!s_stmnote_purchasetop5_pct(A2084,D2084)</f>
        <v>41.93</v>
      </c>
      <c r="V2084" t="str" cm="1">
        <f t="array" ref="V2084">[1]!s_stmnote_customertop5($A2084,$D2084,1)</f>
        <v>广东省电力工业燃料有限公司</v>
      </c>
      <c r="W2084" t="str" cm="1">
        <f t="array" ref="W2084">[1]!s_stmnote_customertop5($A2084,$D2084,2)</f>
        <v>华电煤业集团运销有限公司</v>
      </c>
      <c r="X2084" t="str" cm="1">
        <f t="array" ref="X2084">[1]!s_stmnote_customertop5($A2084,$D2084,3)</f>
        <v>鞍钢股份有限公司</v>
      </c>
      <c r="Y2084" t="str" cm="1">
        <f t="array" ref="Y2084">[1]!s_stmnote_customertop5($A2084,$D2084,4)</f>
        <v>珠海棠信贸易有限公司</v>
      </c>
      <c r="Z2084" t="str" cm="1">
        <f t="array" ref="Z2084">[1]!s_stmnote_customertop5($A2084,$D2084,5)</f>
        <v>北京世纪国辉能源科技有限公司</v>
      </c>
      <c r="AA2084" s="9">
        <f>[1]!s_stmnote_salestop5_pct(A2084,D2084)</f>
        <v>27.07</v>
      </c>
      <c r="AB2084" s="9">
        <f>[1]!s_fa_arturn(A2084,D2084)</f>
        <v>6.3794000000000004</v>
      </c>
      <c r="AC2084" s="9">
        <f>[1]!fa_apturn(A2084,D2084)</f>
        <v>14.3874734019439</v>
      </c>
      <c r="AD2084" s="9">
        <f>[1]!s_fa_invturn(A2084,D2084)</f>
        <v>14.605700000000001</v>
      </c>
    </row>
    <row r="2085" spans="1:30">
      <c r="A2085">
        <v>507</v>
      </c>
      <c r="B2085" t="s">
        <v>49</v>
      </c>
      <c r="C2085" t="s">
        <v>1678</v>
      </c>
      <c r="D2085" s="8">
        <f t="shared" si="33"/>
        <v>44561</v>
      </c>
      <c r="E2085" t="s">
        <v>7063</v>
      </c>
      <c r="F2085">
        <v>2</v>
      </c>
      <c r="G2085" t="s">
        <v>10259</v>
      </c>
      <c r="H2085" t="s">
        <v>11931</v>
      </c>
      <c r="L2085" t="str" cm="1">
        <f t="array" ref="L2085">[1]!s_info_industry_gics(A2085,1)</f>
        <v>工业</v>
      </c>
      <c r="M2085" t="str" cm="1">
        <f t="array" ref="M2085">[1]!s_info_industry_gicscode(A2085,1)</f>
        <v>20</v>
      </c>
      <c r="N2085" t="str">
        <f>[1]!s_info_industry_gics(A2085,2)</f>
        <v>运输</v>
      </c>
      <c r="O2085" t="str">
        <f>[1]!s_info_industry_gicscode(A2085,2)</f>
        <v>2030</v>
      </c>
      <c r="P2085" t="str" cm="1">
        <f t="array" ref="P2085">[1]!s_stmnote_suppliertop5(A2085,D2085,1)</f>
        <v>海南成功网联科技股份有限公司</v>
      </c>
      <c r="Q2085" t="str">
        <f>[1]!s_stmnote_suppliertop5(A2085,D2085,2)</f>
        <v>杭州杭钢对外经济贸易有限公司</v>
      </c>
      <c r="R2085" t="str" cm="1">
        <f t="array" ref="R2085">[1]!s_stmnote_suppliertop5(A2085,D2085,3)</f>
        <v>远宏(天津)国际物流有限公司</v>
      </c>
      <c r="S2085" t="str" cm="1">
        <f t="array" ref="S2085">[1]!s_stmnote_suppliertop5(A2085,D2085,4)</f>
        <v>国能销售集团有限公司华南分公司</v>
      </c>
      <c r="T2085" t="str" cm="1">
        <f t="array" ref="T2085">[1]!s_stmnote_suppliertop5(A2085,D2085,5)</f>
        <v>承德承钢商贸有限公司</v>
      </c>
      <c r="U2085" s="9">
        <f>[1]!s_stmnote_purchasetop5_pct(A2085,D2085)</f>
        <v>41.93</v>
      </c>
      <c r="V2085" t="str" cm="1">
        <f t="array" ref="V2085">[1]!s_stmnote_customertop5($A2085,$D2085,1)</f>
        <v>广东省电力工业燃料有限公司</v>
      </c>
      <c r="W2085" t="str" cm="1">
        <f t="array" ref="W2085">[1]!s_stmnote_customertop5($A2085,$D2085,2)</f>
        <v>华电煤业集团运销有限公司</v>
      </c>
      <c r="X2085" t="str" cm="1">
        <f t="array" ref="X2085">[1]!s_stmnote_customertop5($A2085,$D2085,3)</f>
        <v>鞍钢股份有限公司</v>
      </c>
      <c r="Y2085" t="str" cm="1">
        <f t="array" ref="Y2085">[1]!s_stmnote_customertop5($A2085,$D2085,4)</f>
        <v>珠海棠信贸易有限公司</v>
      </c>
      <c r="Z2085" t="str" cm="1">
        <f t="array" ref="Z2085">[1]!s_stmnote_customertop5($A2085,$D2085,5)</f>
        <v>北京世纪国辉能源科技有限公司</v>
      </c>
      <c r="AA2085" s="9">
        <f>[1]!s_stmnote_salestop5_pct(A2085,D2085)</f>
        <v>27.07</v>
      </c>
      <c r="AB2085" s="9">
        <f>[1]!s_fa_arturn(A2085,D2085)</f>
        <v>6.3794000000000004</v>
      </c>
      <c r="AC2085" s="9">
        <f>[1]!fa_apturn(A2085,D2085)</f>
        <v>14.3874734019439</v>
      </c>
      <c r="AD2085" s="9">
        <f>[1]!s_fa_invturn(A2085,D2085)</f>
        <v>14.605700000000001</v>
      </c>
    </row>
    <row r="2086" spans="1:30">
      <c r="A2086">
        <v>900</v>
      </c>
      <c r="B2086" t="s">
        <v>135</v>
      </c>
      <c r="C2086" t="s">
        <v>2013</v>
      </c>
      <c r="D2086" s="8">
        <f t="shared" si="33"/>
        <v>44561</v>
      </c>
      <c r="E2086" t="s">
        <v>7087</v>
      </c>
      <c r="F2086">
        <v>1</v>
      </c>
      <c r="G2086" t="s">
        <v>8101</v>
      </c>
      <c r="L2086" t="str" cm="1">
        <f t="array" ref="L2086">[1]!s_info_industry_gics(A2086,1)</f>
        <v>工业</v>
      </c>
      <c r="M2086" t="str" cm="1">
        <f t="array" ref="M2086">[1]!s_info_industry_gicscode(A2086,1)</f>
        <v>20</v>
      </c>
      <c r="N2086" t="str">
        <f>[1]!s_info_industry_gics(A2086,2)</f>
        <v>运输</v>
      </c>
      <c r="O2086" t="str">
        <f>[1]!s_info_industry_gicscode(A2086,2)</f>
        <v>2030</v>
      </c>
      <c r="P2086" t="str" cm="1">
        <f t="array" ref="P2086">[1]!s_stmnote_suppliertop5(A2086,D2086,1)</f>
        <v>供应商一</v>
      </c>
      <c r="Q2086" t="str">
        <f>[1]!s_stmnote_suppliertop5(A2086,D2086,2)</f>
        <v>供应商二</v>
      </c>
      <c r="R2086" t="str" cm="1">
        <f t="array" ref="R2086">[1]!s_stmnote_suppliertop5(A2086,D2086,3)</f>
        <v>供应商三</v>
      </c>
      <c r="S2086" t="str" cm="1">
        <f t="array" ref="S2086">[1]!s_stmnote_suppliertop5(A2086,D2086,4)</f>
        <v>供应商四</v>
      </c>
      <c r="T2086" t="str" cm="1">
        <f t="array" ref="T2086">[1]!s_stmnote_suppliertop5(A2086,D2086,5)</f>
        <v>供应商五</v>
      </c>
      <c r="U2086" s="9">
        <f>[1]!s_stmnote_purchasetop5_pct(A2086,D2086)</f>
        <v>21.71</v>
      </c>
      <c r="V2086" t="str" cm="1">
        <f t="array" ref="V2086">[1]!s_stmnote_customertop5($A2086,$D2086,1)</f>
        <v>客户一</v>
      </c>
      <c r="W2086" t="str" cm="1">
        <f t="array" ref="W2086">[1]!s_stmnote_customertop5($A2086,$D2086,2)</f>
        <v>客户二</v>
      </c>
      <c r="X2086" t="str" cm="1">
        <f t="array" ref="X2086">[1]!s_stmnote_customertop5($A2086,$D2086,3)</f>
        <v>客户三</v>
      </c>
      <c r="Y2086" t="str" cm="1">
        <f t="array" ref="Y2086">[1]!s_stmnote_customertop5($A2086,$D2086,4)</f>
        <v>客户四</v>
      </c>
      <c r="Z2086" t="str" cm="1">
        <f t="array" ref="Z2086">[1]!s_stmnote_customertop5($A2086,$D2086,5)</f>
        <v>客户五</v>
      </c>
      <c r="AA2086" s="9">
        <f>[1]!s_stmnote_salestop5_pct(A2086,D2086)</f>
        <v>14.78</v>
      </c>
      <c r="AB2086" s="9">
        <f>[1]!s_fa_arturn(A2086,D2086)</f>
        <v>54.2104</v>
      </c>
      <c r="AC2086" s="9">
        <f>[1]!fa_apturn(A2086,D2086)</f>
        <v>28.539469396766901</v>
      </c>
      <c r="AD2086" s="9">
        <f>[1]!s_fa_invturn(A2086,D2086)</f>
        <v>17.289200000000001</v>
      </c>
    </row>
    <row r="2087" spans="1:30">
      <c r="A2087">
        <v>900</v>
      </c>
      <c r="B2087" t="s">
        <v>135</v>
      </c>
      <c r="C2087" t="s">
        <v>2014</v>
      </c>
      <c r="D2087" s="8">
        <f t="shared" si="33"/>
        <v>44926</v>
      </c>
      <c r="E2087" t="s">
        <v>7131</v>
      </c>
      <c r="F2087">
        <v>1</v>
      </c>
      <c r="G2087" t="s">
        <v>8102</v>
      </c>
      <c r="L2087" t="str" cm="1">
        <f t="array" ref="L2087">[1]!s_info_industry_gics(A2087,1)</f>
        <v>工业</v>
      </c>
      <c r="M2087" t="str" cm="1">
        <f t="array" ref="M2087">[1]!s_info_industry_gicscode(A2087,1)</f>
        <v>20</v>
      </c>
      <c r="N2087" t="str">
        <f>[1]!s_info_industry_gics(A2087,2)</f>
        <v>运输</v>
      </c>
      <c r="O2087" t="str">
        <f>[1]!s_info_industry_gicscode(A2087,2)</f>
        <v>2030</v>
      </c>
      <c r="P2087" t="str" cm="1">
        <f t="array" ref="P2087">[1]!s_stmnote_suppliertop5(A2087,D2087,1)</f>
        <v>供应商一</v>
      </c>
      <c r="Q2087" t="str">
        <f>[1]!s_stmnote_suppliertop5(A2087,D2087,2)</f>
        <v>供应商二</v>
      </c>
      <c r="R2087" t="str" cm="1">
        <f t="array" ref="R2087">[1]!s_stmnote_suppliertop5(A2087,D2087,3)</f>
        <v>供应商三</v>
      </c>
      <c r="S2087" t="str" cm="1">
        <f t="array" ref="S2087">[1]!s_stmnote_suppliertop5(A2087,D2087,4)</f>
        <v>供应商四</v>
      </c>
      <c r="T2087" t="str" cm="1">
        <f t="array" ref="T2087">[1]!s_stmnote_suppliertop5(A2087,D2087,5)</f>
        <v>供应商五</v>
      </c>
      <c r="U2087" s="9">
        <f>[1]!s_stmnote_purchasetop5_pct(A2087,D2087)</f>
        <v>29.37</v>
      </c>
      <c r="V2087" t="str" cm="1">
        <f t="array" ref="V2087">[1]!s_stmnote_customertop5($A2087,$D2087,1)</f>
        <v>客户一</v>
      </c>
      <c r="W2087" t="str" cm="1">
        <f t="array" ref="W2087">[1]!s_stmnote_customertop5($A2087,$D2087,2)</f>
        <v>客户二</v>
      </c>
      <c r="X2087" t="str" cm="1">
        <f t="array" ref="X2087">[1]!s_stmnote_customertop5($A2087,$D2087,3)</f>
        <v>客户三</v>
      </c>
      <c r="Y2087" t="str" cm="1">
        <f t="array" ref="Y2087">[1]!s_stmnote_customertop5($A2087,$D2087,4)</f>
        <v>客户四</v>
      </c>
      <c r="Z2087" t="str" cm="1">
        <f t="array" ref="Z2087">[1]!s_stmnote_customertop5($A2087,$D2087,5)</f>
        <v>客户五</v>
      </c>
      <c r="AA2087" s="9">
        <f>[1]!s_stmnote_salestop5_pct(A2087,D2087)</f>
        <v>17.3</v>
      </c>
      <c r="AB2087" s="9">
        <f>[1]!s_fa_arturn(A2087,D2087)</f>
        <v>44.331800000000001</v>
      </c>
      <c r="AC2087" s="9">
        <f>[1]!fa_apturn(A2087,D2087)</f>
        <v>37.031894596692197</v>
      </c>
      <c r="AD2087" s="9">
        <f>[1]!s_fa_invturn(A2087,D2087)</f>
        <v>22.602900000000002</v>
      </c>
    </row>
    <row r="2088" spans="1:30">
      <c r="A2088">
        <v>900</v>
      </c>
      <c r="B2088" t="s">
        <v>135</v>
      </c>
      <c r="C2088" t="s">
        <v>2015</v>
      </c>
      <c r="D2088" s="8">
        <f t="shared" si="33"/>
        <v>45291</v>
      </c>
      <c r="E2088" t="s">
        <v>7044</v>
      </c>
      <c r="F2088">
        <v>1</v>
      </c>
      <c r="G2088" t="s">
        <v>8103</v>
      </c>
      <c r="L2088" t="str" cm="1">
        <f t="array" ref="L2088">[1]!s_info_industry_gics(A2088,1)</f>
        <v>工业</v>
      </c>
      <c r="M2088" t="str" cm="1">
        <f t="array" ref="M2088">[1]!s_info_industry_gicscode(A2088,1)</f>
        <v>20</v>
      </c>
      <c r="N2088" t="str">
        <f>[1]!s_info_industry_gics(A2088,2)</f>
        <v>运输</v>
      </c>
      <c r="O2088" t="str">
        <f>[1]!s_info_industry_gicscode(A2088,2)</f>
        <v>2030</v>
      </c>
      <c r="P2088" t="str" cm="1">
        <f t="array" ref="P2088">[1]!s_stmnote_suppliertop5(A2088,D2088,1)</f>
        <v>供应商一</v>
      </c>
      <c r="Q2088" t="str">
        <f>[1]!s_stmnote_suppliertop5(A2088,D2088,2)</f>
        <v>供应商二</v>
      </c>
      <c r="R2088" t="str" cm="1">
        <f t="array" ref="R2088">[1]!s_stmnote_suppliertop5(A2088,D2088,3)</f>
        <v>供应商三</v>
      </c>
      <c r="S2088" t="str" cm="1">
        <f t="array" ref="S2088">[1]!s_stmnote_suppliertop5(A2088,D2088,4)</f>
        <v>供应商四</v>
      </c>
      <c r="T2088" t="str" cm="1">
        <f t="array" ref="T2088">[1]!s_stmnote_suppliertop5(A2088,D2088,5)</f>
        <v>供应商五</v>
      </c>
      <c r="U2088" s="9">
        <f>[1]!s_stmnote_purchasetop5_pct(A2088,D2088)</f>
        <v>12.74</v>
      </c>
      <c r="V2088" t="str" cm="1">
        <f t="array" ref="V2088">[1]!s_stmnote_customertop5($A2088,$D2088,1)</f>
        <v>客户一</v>
      </c>
      <c r="W2088" t="str" cm="1">
        <f t="array" ref="W2088">[1]!s_stmnote_customertop5($A2088,$D2088,2)</f>
        <v>客户二</v>
      </c>
      <c r="X2088" t="str" cm="1">
        <f t="array" ref="X2088">[1]!s_stmnote_customertop5($A2088,$D2088,3)</f>
        <v>客户三</v>
      </c>
      <c r="Y2088" t="str" cm="1">
        <f t="array" ref="Y2088">[1]!s_stmnote_customertop5($A2088,$D2088,4)</f>
        <v>客户四</v>
      </c>
      <c r="Z2088" t="str" cm="1">
        <f t="array" ref="Z2088">[1]!s_stmnote_customertop5($A2088,$D2088,5)</f>
        <v>客户五</v>
      </c>
      <c r="AA2088" s="9">
        <f>[1]!s_stmnote_salestop5_pct(A2088,D2088)</f>
        <v>7.73</v>
      </c>
      <c r="AB2088" s="9">
        <f>[1]!s_fa_arturn(A2088,D2088)</f>
        <v>21.709399999999999</v>
      </c>
      <c r="AC2088" s="9">
        <f>[1]!fa_apturn(A2088,D2088)</f>
        <v>15.457370206597</v>
      </c>
      <c r="AD2088" s="9">
        <f>[1]!s_fa_invturn(A2088,D2088)</f>
        <v>14.808999999999999</v>
      </c>
    </row>
    <row r="2089" spans="1:30">
      <c r="A2089">
        <v>900</v>
      </c>
      <c r="B2089" t="s">
        <v>135</v>
      </c>
      <c r="C2089" t="s">
        <v>2016</v>
      </c>
      <c r="D2089" s="8">
        <f t="shared" si="33"/>
        <v>45657</v>
      </c>
      <c r="E2089" t="s">
        <v>6987</v>
      </c>
      <c r="F2089">
        <v>1</v>
      </c>
      <c r="G2089" t="s">
        <v>8104</v>
      </c>
      <c r="L2089" t="str" cm="1">
        <f t="array" ref="L2089">[1]!s_info_industry_gics(A2089,1)</f>
        <v>工业</v>
      </c>
      <c r="M2089" t="str" cm="1">
        <f t="array" ref="M2089">[1]!s_info_industry_gicscode(A2089,1)</f>
        <v>20</v>
      </c>
      <c r="N2089" t="str">
        <f>[1]!s_info_industry_gics(A2089,2)</f>
        <v>运输</v>
      </c>
      <c r="O2089" t="str">
        <f>[1]!s_info_industry_gicscode(A2089,2)</f>
        <v>2030</v>
      </c>
      <c r="P2089" cm="1">
        <f t="array" ref="P2089">[1]!s_stmnote_suppliertop5(A2089,D2089,1)</f>
        <v>0</v>
      </c>
      <c r="Q2089">
        <f>[1]!s_stmnote_suppliertop5(A2089,D2089,2)</f>
        <v>0</v>
      </c>
      <c r="R2089" cm="1">
        <f t="array" ref="R2089">[1]!s_stmnote_suppliertop5(A2089,D2089,3)</f>
        <v>0</v>
      </c>
      <c r="S2089" cm="1">
        <f t="array" ref="S2089">[1]!s_stmnote_suppliertop5(A2089,D2089,4)</f>
        <v>0</v>
      </c>
      <c r="T2089" cm="1">
        <f t="array" ref="T2089">[1]!s_stmnote_suppliertop5(A2089,D2089,5)</f>
        <v>0</v>
      </c>
      <c r="U2089" s="9">
        <f>[1]!s_stmnote_purchasetop5_pct(A2089,D2089)</f>
        <v>0</v>
      </c>
      <c r="V2089" cm="1">
        <f t="array" ref="V2089">[1]!s_stmnote_customertop5($A2089,$D2089,1)</f>
        <v>0</v>
      </c>
      <c r="W2089" cm="1">
        <f t="array" ref="W2089">[1]!s_stmnote_customertop5($A2089,$D2089,2)</f>
        <v>0</v>
      </c>
      <c r="X2089" cm="1">
        <f t="array" ref="X2089">[1]!s_stmnote_customertop5($A2089,$D2089,3)</f>
        <v>0</v>
      </c>
      <c r="Y2089" cm="1">
        <f t="array" ref="Y2089">[1]!s_stmnote_customertop5($A2089,$D2089,4)</f>
        <v>0</v>
      </c>
      <c r="Z2089" cm="1">
        <f t="array" ref="Z2089">[1]!s_stmnote_customertop5($A2089,$D2089,5)</f>
        <v>0</v>
      </c>
      <c r="AA2089" s="9">
        <f>[1]!s_stmnote_salestop5_pct(A2089,D2089)</f>
        <v>0</v>
      </c>
      <c r="AB2089" s="9">
        <f>[1]!s_fa_arturn(A2089,D2089)</f>
        <v>0</v>
      </c>
      <c r="AC2089" s="9">
        <f>[1]!fa_apturn(A2089,D2089)</f>
        <v>0</v>
      </c>
      <c r="AD2089" s="9">
        <f>[1]!s_fa_invturn(A2089,D2089)</f>
        <v>0</v>
      </c>
    </row>
    <row r="2090" spans="1:30">
      <c r="A2090">
        <v>900</v>
      </c>
      <c r="B2090" t="s">
        <v>135</v>
      </c>
      <c r="C2090" t="s">
        <v>2017</v>
      </c>
      <c r="D2090" s="8">
        <f t="shared" si="33"/>
        <v>45657</v>
      </c>
      <c r="E2090" t="s">
        <v>7089</v>
      </c>
      <c r="F2090">
        <v>1</v>
      </c>
      <c r="G2090" t="s">
        <v>8105</v>
      </c>
      <c r="L2090" t="str" cm="1">
        <f t="array" ref="L2090">[1]!s_info_industry_gics(A2090,1)</f>
        <v>工业</v>
      </c>
      <c r="M2090" t="str" cm="1">
        <f t="array" ref="M2090">[1]!s_info_industry_gicscode(A2090,1)</f>
        <v>20</v>
      </c>
      <c r="N2090" t="str">
        <f>[1]!s_info_industry_gics(A2090,2)</f>
        <v>运输</v>
      </c>
      <c r="O2090" t="str">
        <f>[1]!s_info_industry_gicscode(A2090,2)</f>
        <v>2030</v>
      </c>
      <c r="P2090" cm="1">
        <f t="array" ref="P2090">[1]!s_stmnote_suppliertop5(A2090,D2090,1)</f>
        <v>0</v>
      </c>
      <c r="Q2090">
        <f>[1]!s_stmnote_suppliertop5(A2090,D2090,2)</f>
        <v>0</v>
      </c>
      <c r="R2090" cm="1">
        <f t="array" ref="R2090">[1]!s_stmnote_suppliertop5(A2090,D2090,3)</f>
        <v>0</v>
      </c>
      <c r="S2090" cm="1">
        <f t="array" ref="S2090">[1]!s_stmnote_suppliertop5(A2090,D2090,4)</f>
        <v>0</v>
      </c>
      <c r="T2090" cm="1">
        <f t="array" ref="T2090">[1]!s_stmnote_suppliertop5(A2090,D2090,5)</f>
        <v>0</v>
      </c>
      <c r="U2090" s="9">
        <f>[1]!s_stmnote_purchasetop5_pct(A2090,D2090)</f>
        <v>0</v>
      </c>
      <c r="V2090" cm="1">
        <f t="array" ref="V2090">[1]!s_stmnote_customertop5($A2090,$D2090,1)</f>
        <v>0</v>
      </c>
      <c r="W2090" cm="1">
        <f t="array" ref="W2090">[1]!s_stmnote_customertop5($A2090,$D2090,2)</f>
        <v>0</v>
      </c>
      <c r="X2090" cm="1">
        <f t="array" ref="X2090">[1]!s_stmnote_customertop5($A2090,$D2090,3)</f>
        <v>0</v>
      </c>
      <c r="Y2090" cm="1">
        <f t="array" ref="Y2090">[1]!s_stmnote_customertop5($A2090,$D2090,4)</f>
        <v>0</v>
      </c>
      <c r="Z2090" cm="1">
        <f t="array" ref="Z2090">[1]!s_stmnote_customertop5($A2090,$D2090,5)</f>
        <v>0</v>
      </c>
      <c r="AA2090" s="9">
        <f>[1]!s_stmnote_salestop5_pct(A2090,D2090)</f>
        <v>0</v>
      </c>
      <c r="AB2090" s="9">
        <f>[1]!s_fa_arturn(A2090,D2090)</f>
        <v>0</v>
      </c>
      <c r="AC2090" s="9">
        <f>[1]!fa_apturn(A2090,D2090)</f>
        <v>0</v>
      </c>
      <c r="AD2090" s="9">
        <f>[1]!s_fa_invturn(A2090,D2090)</f>
        <v>0</v>
      </c>
    </row>
    <row r="2091" spans="1:30">
      <c r="A2091">
        <v>900</v>
      </c>
      <c r="B2091" t="s">
        <v>135</v>
      </c>
      <c r="C2091" t="s">
        <v>2018</v>
      </c>
      <c r="D2091" s="8">
        <f t="shared" si="33"/>
        <v>45657</v>
      </c>
      <c r="E2091" t="s">
        <v>7243</v>
      </c>
      <c r="F2091">
        <v>1</v>
      </c>
      <c r="G2091" t="s">
        <v>8106</v>
      </c>
      <c r="L2091" t="str" cm="1">
        <f t="array" ref="L2091">[1]!s_info_industry_gics(A2091,1)</f>
        <v>工业</v>
      </c>
      <c r="M2091" t="str" cm="1">
        <f t="array" ref="M2091">[1]!s_info_industry_gicscode(A2091,1)</f>
        <v>20</v>
      </c>
      <c r="N2091" t="str">
        <f>[1]!s_info_industry_gics(A2091,2)</f>
        <v>运输</v>
      </c>
      <c r="O2091" t="str">
        <f>[1]!s_info_industry_gicscode(A2091,2)</f>
        <v>2030</v>
      </c>
      <c r="P2091" cm="1">
        <f t="array" ref="P2091">[1]!s_stmnote_suppliertop5(A2091,D2091,1)</f>
        <v>0</v>
      </c>
      <c r="Q2091">
        <f>[1]!s_stmnote_suppliertop5(A2091,D2091,2)</f>
        <v>0</v>
      </c>
      <c r="R2091" cm="1">
        <f t="array" ref="R2091">[1]!s_stmnote_suppliertop5(A2091,D2091,3)</f>
        <v>0</v>
      </c>
      <c r="S2091" cm="1">
        <f t="array" ref="S2091">[1]!s_stmnote_suppliertop5(A2091,D2091,4)</f>
        <v>0</v>
      </c>
      <c r="T2091" cm="1">
        <f t="array" ref="T2091">[1]!s_stmnote_suppliertop5(A2091,D2091,5)</f>
        <v>0</v>
      </c>
      <c r="U2091" s="9">
        <f>[1]!s_stmnote_purchasetop5_pct(A2091,D2091)</f>
        <v>0</v>
      </c>
      <c r="V2091" cm="1">
        <f t="array" ref="V2091">[1]!s_stmnote_customertop5($A2091,$D2091,1)</f>
        <v>0</v>
      </c>
      <c r="W2091" cm="1">
        <f t="array" ref="W2091">[1]!s_stmnote_customertop5($A2091,$D2091,2)</f>
        <v>0</v>
      </c>
      <c r="X2091" cm="1">
        <f t="array" ref="X2091">[1]!s_stmnote_customertop5($A2091,$D2091,3)</f>
        <v>0</v>
      </c>
      <c r="Y2091" cm="1">
        <f t="array" ref="Y2091">[1]!s_stmnote_customertop5($A2091,$D2091,4)</f>
        <v>0</v>
      </c>
      <c r="Z2091" cm="1">
        <f t="array" ref="Z2091">[1]!s_stmnote_customertop5($A2091,$D2091,5)</f>
        <v>0</v>
      </c>
      <c r="AA2091" s="9">
        <f>[1]!s_stmnote_salestop5_pct(A2091,D2091)</f>
        <v>0</v>
      </c>
      <c r="AB2091" s="9">
        <f>[1]!s_fa_arturn(A2091,D2091)</f>
        <v>0</v>
      </c>
      <c r="AC2091" s="9">
        <f>[1]!fa_apturn(A2091,D2091)</f>
        <v>0</v>
      </c>
      <c r="AD2091" s="9">
        <f>[1]!s_fa_invturn(A2091,D2091)</f>
        <v>0</v>
      </c>
    </row>
    <row r="2092" spans="1:30">
      <c r="A2092">
        <v>900</v>
      </c>
      <c r="B2092" t="s">
        <v>135</v>
      </c>
      <c r="C2092" t="s">
        <v>2019</v>
      </c>
      <c r="D2092" s="8">
        <f t="shared" si="33"/>
        <v>45657</v>
      </c>
      <c r="E2092" t="s">
        <v>7244</v>
      </c>
      <c r="F2092">
        <v>1</v>
      </c>
      <c r="G2092" t="s">
        <v>8105</v>
      </c>
      <c r="L2092" t="str" cm="1">
        <f t="array" ref="L2092">[1]!s_info_industry_gics(A2092,1)</f>
        <v>工业</v>
      </c>
      <c r="M2092" t="str" cm="1">
        <f t="array" ref="M2092">[1]!s_info_industry_gicscode(A2092,1)</f>
        <v>20</v>
      </c>
      <c r="N2092" t="str">
        <f>[1]!s_info_industry_gics(A2092,2)</f>
        <v>运输</v>
      </c>
      <c r="O2092" t="str">
        <f>[1]!s_info_industry_gicscode(A2092,2)</f>
        <v>2030</v>
      </c>
      <c r="P2092" cm="1">
        <f t="array" ref="P2092">[1]!s_stmnote_suppliertop5(A2092,D2092,1)</f>
        <v>0</v>
      </c>
      <c r="Q2092">
        <f>[1]!s_stmnote_suppliertop5(A2092,D2092,2)</f>
        <v>0</v>
      </c>
      <c r="R2092" cm="1">
        <f t="array" ref="R2092">[1]!s_stmnote_suppliertop5(A2092,D2092,3)</f>
        <v>0</v>
      </c>
      <c r="S2092" cm="1">
        <f t="array" ref="S2092">[1]!s_stmnote_suppliertop5(A2092,D2092,4)</f>
        <v>0</v>
      </c>
      <c r="T2092" cm="1">
        <f t="array" ref="T2092">[1]!s_stmnote_suppliertop5(A2092,D2092,5)</f>
        <v>0</v>
      </c>
      <c r="U2092" s="9">
        <f>[1]!s_stmnote_purchasetop5_pct(A2092,D2092)</f>
        <v>0</v>
      </c>
      <c r="V2092" cm="1">
        <f t="array" ref="V2092">[1]!s_stmnote_customertop5($A2092,$D2092,1)</f>
        <v>0</v>
      </c>
      <c r="W2092" cm="1">
        <f t="array" ref="W2092">[1]!s_stmnote_customertop5($A2092,$D2092,2)</f>
        <v>0</v>
      </c>
      <c r="X2092" cm="1">
        <f t="array" ref="X2092">[1]!s_stmnote_customertop5($A2092,$D2092,3)</f>
        <v>0</v>
      </c>
      <c r="Y2092" cm="1">
        <f t="array" ref="Y2092">[1]!s_stmnote_customertop5($A2092,$D2092,4)</f>
        <v>0</v>
      </c>
      <c r="Z2092" cm="1">
        <f t="array" ref="Z2092">[1]!s_stmnote_customertop5($A2092,$D2092,5)</f>
        <v>0</v>
      </c>
      <c r="AA2092" s="9">
        <f>[1]!s_stmnote_salestop5_pct(A2092,D2092)</f>
        <v>0</v>
      </c>
      <c r="AB2092" s="9">
        <f>[1]!s_fa_arturn(A2092,D2092)</f>
        <v>0</v>
      </c>
      <c r="AC2092" s="9">
        <f>[1]!fa_apturn(A2092,D2092)</f>
        <v>0</v>
      </c>
      <c r="AD2092" s="9">
        <f>[1]!s_fa_invturn(A2092,D2092)</f>
        <v>0</v>
      </c>
    </row>
    <row r="2093" spans="1:30">
      <c r="A2093">
        <v>905</v>
      </c>
      <c r="B2093" t="s">
        <v>137</v>
      </c>
      <c r="C2093" t="s">
        <v>2022</v>
      </c>
      <c r="D2093" s="8">
        <f t="shared" si="33"/>
        <v>44561</v>
      </c>
      <c r="E2093" t="s">
        <v>7170</v>
      </c>
      <c r="F2093">
        <v>1</v>
      </c>
      <c r="G2093" t="s">
        <v>8109</v>
      </c>
      <c r="L2093" t="str" cm="1">
        <f t="array" ref="L2093">[1]!s_info_industry_gics(A2093,1)</f>
        <v>工业</v>
      </c>
      <c r="M2093" t="str" cm="1">
        <f t="array" ref="M2093">[1]!s_info_industry_gicscode(A2093,1)</f>
        <v>20</v>
      </c>
      <c r="N2093" t="str">
        <f>[1]!s_info_industry_gics(A2093,2)</f>
        <v>运输</v>
      </c>
      <c r="O2093" t="str">
        <f>[1]!s_info_industry_gicscode(A2093,2)</f>
        <v>2030</v>
      </c>
      <c r="P2093" t="str" cm="1">
        <f t="array" ref="P2093">[1]!s_stmnote_suppliertop5(A2093,D2093,1)</f>
        <v>厦门市鹭安鑫瑞能源有限公司</v>
      </c>
      <c r="Q2093" t="str">
        <f>[1]!s_stmnote_suppliertop5(A2093,D2093,2)</f>
        <v>江苏沙钢物资贸易有限公司</v>
      </c>
      <c r="R2093" t="str" cm="1">
        <f t="array" ref="R2093">[1]!s_stmnote_suppliertop5(A2093,D2093,3)</f>
        <v>第三名</v>
      </c>
      <c r="S2093" t="str" cm="1">
        <f t="array" ref="S2093">[1]!s_stmnote_suppliertop5(A2093,D2093,4)</f>
        <v>山东钢铁股份有限公司莱芜分公司</v>
      </c>
      <c r="T2093" t="str" cm="1">
        <f t="array" ref="T2093">[1]!s_stmnote_suppliertop5(A2093,D2093,5)</f>
        <v>浙江省机电集团有限公司贸易分公司</v>
      </c>
      <c r="U2093" s="9">
        <f>[1]!s_stmnote_purchasetop5_pct(A2093,D2093)</f>
        <v>13.08</v>
      </c>
      <c r="V2093" t="str" cm="1">
        <f t="array" ref="V2093">[1]!s_stmnote_customertop5($A2093,$D2093,1)</f>
        <v>第一名</v>
      </c>
      <c r="W2093" t="str" cm="1">
        <f t="array" ref="W2093">[1]!s_stmnote_customertop5($A2093,$D2093,2)</f>
        <v>第二名</v>
      </c>
      <c r="X2093" t="str" cm="1">
        <f t="array" ref="X2093">[1]!s_stmnote_customertop5($A2093,$D2093,3)</f>
        <v>北京恒硅缘新材料有限公司</v>
      </c>
      <c r="Y2093" t="str" cm="1">
        <f t="array" ref="Y2093">[1]!s_stmnote_customertop5($A2093,$D2093,4)</f>
        <v>第四名</v>
      </c>
      <c r="Z2093" t="str" cm="1">
        <f t="array" ref="Z2093">[1]!s_stmnote_customertop5($A2093,$D2093,5)</f>
        <v>第五名</v>
      </c>
      <c r="AA2093" s="9">
        <f>[1]!s_stmnote_salestop5_pct(A2093,D2093)</f>
        <v>21.4</v>
      </c>
      <c r="AB2093" s="9">
        <f>[1]!s_fa_arturn(A2093,D2093)</f>
        <v>22.522400000000001</v>
      </c>
      <c r="AC2093" s="9">
        <f>[1]!fa_apturn(A2093,D2093)</f>
        <v>16.297674807990099</v>
      </c>
      <c r="AD2093" s="9">
        <f>[1]!s_fa_invturn(A2093,D2093)</f>
        <v>13.790100000000001</v>
      </c>
    </row>
    <row r="2094" spans="1:30">
      <c r="A2094">
        <v>905</v>
      </c>
      <c r="B2094" t="s">
        <v>137</v>
      </c>
      <c r="C2094" t="s">
        <v>2023</v>
      </c>
      <c r="D2094" s="8">
        <f t="shared" si="33"/>
        <v>44561</v>
      </c>
      <c r="E2094" t="s">
        <v>7245</v>
      </c>
      <c r="F2094">
        <v>1</v>
      </c>
      <c r="G2094" t="s">
        <v>10371</v>
      </c>
      <c r="L2094" t="str" cm="1">
        <f t="array" ref="L2094">[1]!s_info_industry_gics(A2094,1)</f>
        <v>工业</v>
      </c>
      <c r="M2094" t="str" cm="1">
        <f t="array" ref="M2094">[1]!s_info_industry_gicscode(A2094,1)</f>
        <v>20</v>
      </c>
      <c r="N2094" t="str">
        <f>[1]!s_info_industry_gics(A2094,2)</f>
        <v>运输</v>
      </c>
      <c r="O2094" t="str">
        <f>[1]!s_info_industry_gicscode(A2094,2)</f>
        <v>2030</v>
      </c>
      <c r="P2094" t="str" cm="1">
        <f t="array" ref="P2094">[1]!s_stmnote_suppliertop5(A2094,D2094,1)</f>
        <v>厦门市鹭安鑫瑞能源有限公司</v>
      </c>
      <c r="Q2094" t="str">
        <f>[1]!s_stmnote_suppliertop5(A2094,D2094,2)</f>
        <v>江苏沙钢物资贸易有限公司</v>
      </c>
      <c r="R2094" t="str" cm="1">
        <f t="array" ref="R2094">[1]!s_stmnote_suppliertop5(A2094,D2094,3)</f>
        <v>第三名</v>
      </c>
      <c r="S2094" t="str" cm="1">
        <f t="array" ref="S2094">[1]!s_stmnote_suppliertop5(A2094,D2094,4)</f>
        <v>山东钢铁股份有限公司莱芜分公司</v>
      </c>
      <c r="T2094" t="str" cm="1">
        <f t="array" ref="T2094">[1]!s_stmnote_suppliertop5(A2094,D2094,5)</f>
        <v>浙江省机电集团有限公司贸易分公司</v>
      </c>
      <c r="U2094" s="9">
        <f>[1]!s_stmnote_purchasetop5_pct(A2094,D2094)</f>
        <v>13.08</v>
      </c>
      <c r="V2094" t="str" cm="1">
        <f t="array" ref="V2094">[1]!s_stmnote_customertop5($A2094,$D2094,1)</f>
        <v>第一名</v>
      </c>
      <c r="W2094" t="str" cm="1">
        <f t="array" ref="W2094">[1]!s_stmnote_customertop5($A2094,$D2094,2)</f>
        <v>第二名</v>
      </c>
      <c r="X2094" t="str" cm="1">
        <f t="array" ref="X2094">[1]!s_stmnote_customertop5($A2094,$D2094,3)</f>
        <v>北京恒硅缘新材料有限公司</v>
      </c>
      <c r="Y2094" t="str" cm="1">
        <f t="array" ref="Y2094">[1]!s_stmnote_customertop5($A2094,$D2094,4)</f>
        <v>第四名</v>
      </c>
      <c r="Z2094" t="str" cm="1">
        <f t="array" ref="Z2094">[1]!s_stmnote_customertop5($A2094,$D2094,5)</f>
        <v>第五名</v>
      </c>
      <c r="AA2094" s="9">
        <f>[1]!s_stmnote_salestop5_pct(A2094,D2094)</f>
        <v>21.4</v>
      </c>
      <c r="AB2094" s="9">
        <f>[1]!s_fa_arturn(A2094,D2094)</f>
        <v>22.522400000000001</v>
      </c>
      <c r="AC2094" s="9">
        <f>[1]!fa_apturn(A2094,D2094)</f>
        <v>16.297674807990099</v>
      </c>
      <c r="AD2094" s="9">
        <f>[1]!s_fa_invturn(A2094,D2094)</f>
        <v>13.790100000000001</v>
      </c>
    </row>
    <row r="2095" spans="1:30">
      <c r="A2095">
        <v>1213</v>
      </c>
      <c r="B2095" t="s">
        <v>169</v>
      </c>
      <c r="C2095" t="s">
        <v>2122</v>
      </c>
      <c r="D2095" s="8">
        <f t="shared" si="33"/>
        <v>44561</v>
      </c>
      <c r="E2095" t="s">
        <v>7290</v>
      </c>
      <c r="F2095">
        <v>1</v>
      </c>
      <c r="G2095" t="s">
        <v>10405</v>
      </c>
      <c r="L2095" t="str" cm="1">
        <f t="array" ref="L2095">[1]!s_info_industry_gics(A2095,1)</f>
        <v>工业</v>
      </c>
      <c r="M2095" t="str" cm="1">
        <f t="array" ref="M2095">[1]!s_info_industry_gicscode(A2095,1)</f>
        <v>20</v>
      </c>
      <c r="N2095" t="str">
        <f>[1]!s_info_industry_gics(A2095,2)</f>
        <v>运输</v>
      </c>
      <c r="O2095" t="str">
        <f>[1]!s_info_industry_gicscode(A2095,2)</f>
        <v>2030</v>
      </c>
      <c r="P2095" t="str" cm="1">
        <f t="array" ref="P2095">[1]!s_stmnote_suppliertop5(A2095,D2095,1)</f>
        <v>国铁集团</v>
      </c>
      <c r="Q2095" t="str">
        <f>[1]!s_stmnote_suppliertop5(A2095,D2095,2)</f>
        <v>单位2</v>
      </c>
      <c r="R2095" t="str" cm="1">
        <f t="array" ref="R2095">[1]!s_stmnote_suppliertop5(A2095,D2095,3)</f>
        <v>单位3</v>
      </c>
      <c r="S2095" t="str" cm="1">
        <f t="array" ref="S2095">[1]!s_stmnote_suppliertop5(A2095,D2095,4)</f>
        <v>单位4</v>
      </c>
      <c r="T2095" t="str" cm="1">
        <f t="array" ref="T2095">[1]!s_stmnote_suppliertop5(A2095,D2095,5)</f>
        <v>单位5</v>
      </c>
      <c r="U2095" s="9">
        <f>[1]!s_stmnote_purchasetop5_pct(A2095,D2095)</f>
        <v>94.49</v>
      </c>
      <c r="V2095" t="str" cm="1">
        <f t="array" ref="V2095">[1]!s_stmnote_customertop5($A2095,$D2095,1)</f>
        <v>客户1</v>
      </c>
      <c r="W2095" t="str" cm="1">
        <f t="array" ref="W2095">[1]!s_stmnote_customertop5($A2095,$D2095,2)</f>
        <v>客户2</v>
      </c>
      <c r="X2095" t="str" cm="1">
        <f t="array" ref="X2095">[1]!s_stmnote_customertop5($A2095,$D2095,3)</f>
        <v>客户3</v>
      </c>
      <c r="Y2095" t="str" cm="1">
        <f t="array" ref="Y2095">[1]!s_stmnote_customertop5($A2095,$D2095,4)</f>
        <v>客户4</v>
      </c>
      <c r="Z2095" t="str" cm="1">
        <f t="array" ref="Z2095">[1]!s_stmnote_customertop5($A2095,$D2095,5)</f>
        <v>客户5</v>
      </c>
      <c r="AA2095" s="9">
        <f>[1]!s_stmnote_salestop5_pct(A2095,D2095)</f>
        <v>58.1</v>
      </c>
      <c r="AB2095" s="9">
        <f>[1]!s_fa_arturn(A2095,D2095)</f>
        <v>4.7988</v>
      </c>
      <c r="AC2095" s="9">
        <f>[1]!fa_apturn(A2095,D2095)</f>
        <v>9.6172883179443893</v>
      </c>
      <c r="AD2095" s="9">
        <f>[1]!s_fa_invturn(A2095,D2095)</f>
        <v>201.80760000000001</v>
      </c>
    </row>
    <row r="2096" spans="1:30">
      <c r="A2096">
        <v>1213</v>
      </c>
      <c r="B2096" t="s">
        <v>169</v>
      </c>
      <c r="C2096" t="s">
        <v>2123</v>
      </c>
      <c r="D2096" s="8">
        <f t="shared" si="33"/>
        <v>44561</v>
      </c>
      <c r="E2096" t="s">
        <v>7209</v>
      </c>
      <c r="F2096">
        <v>1</v>
      </c>
      <c r="G2096" t="s">
        <v>10405</v>
      </c>
      <c r="L2096" t="str" cm="1">
        <f t="array" ref="L2096">[1]!s_info_industry_gics(A2096,1)</f>
        <v>工业</v>
      </c>
      <c r="M2096" t="str" cm="1">
        <f t="array" ref="M2096">[1]!s_info_industry_gicscode(A2096,1)</f>
        <v>20</v>
      </c>
      <c r="N2096" t="str">
        <f>[1]!s_info_industry_gics(A2096,2)</f>
        <v>运输</v>
      </c>
      <c r="O2096" t="str">
        <f>[1]!s_info_industry_gicscode(A2096,2)</f>
        <v>2030</v>
      </c>
      <c r="P2096" t="str" cm="1">
        <f t="array" ref="P2096">[1]!s_stmnote_suppliertop5(A2096,D2096,1)</f>
        <v>国铁集团</v>
      </c>
      <c r="Q2096" t="str">
        <f>[1]!s_stmnote_suppliertop5(A2096,D2096,2)</f>
        <v>单位2</v>
      </c>
      <c r="R2096" t="str" cm="1">
        <f t="array" ref="R2096">[1]!s_stmnote_suppliertop5(A2096,D2096,3)</f>
        <v>单位3</v>
      </c>
      <c r="S2096" t="str" cm="1">
        <f t="array" ref="S2096">[1]!s_stmnote_suppliertop5(A2096,D2096,4)</f>
        <v>单位4</v>
      </c>
      <c r="T2096" t="str" cm="1">
        <f t="array" ref="T2096">[1]!s_stmnote_suppliertop5(A2096,D2096,5)</f>
        <v>单位5</v>
      </c>
      <c r="U2096" s="9">
        <f>[1]!s_stmnote_purchasetop5_pct(A2096,D2096)</f>
        <v>94.49</v>
      </c>
      <c r="V2096" t="str" cm="1">
        <f t="array" ref="V2096">[1]!s_stmnote_customertop5($A2096,$D2096,1)</f>
        <v>客户1</v>
      </c>
      <c r="W2096" t="str" cm="1">
        <f t="array" ref="W2096">[1]!s_stmnote_customertop5($A2096,$D2096,2)</f>
        <v>客户2</v>
      </c>
      <c r="X2096" t="str" cm="1">
        <f t="array" ref="X2096">[1]!s_stmnote_customertop5($A2096,$D2096,3)</f>
        <v>客户3</v>
      </c>
      <c r="Y2096" t="str" cm="1">
        <f t="array" ref="Y2096">[1]!s_stmnote_customertop5($A2096,$D2096,4)</f>
        <v>客户4</v>
      </c>
      <c r="Z2096" t="str" cm="1">
        <f t="array" ref="Z2096">[1]!s_stmnote_customertop5($A2096,$D2096,5)</f>
        <v>客户5</v>
      </c>
      <c r="AA2096" s="9">
        <f>[1]!s_stmnote_salestop5_pct(A2096,D2096)</f>
        <v>58.1</v>
      </c>
      <c r="AB2096" s="9">
        <f>[1]!s_fa_arturn(A2096,D2096)</f>
        <v>4.7988</v>
      </c>
      <c r="AC2096" s="9">
        <f>[1]!fa_apturn(A2096,D2096)</f>
        <v>9.6172883179443893</v>
      </c>
      <c r="AD2096" s="9">
        <f>[1]!s_fa_invturn(A2096,D2096)</f>
        <v>201.80760000000001</v>
      </c>
    </row>
    <row r="2097" spans="1:30">
      <c r="A2097">
        <v>1317</v>
      </c>
      <c r="B2097" t="s">
        <v>183</v>
      </c>
      <c r="C2097" t="s">
        <v>2158</v>
      </c>
      <c r="D2097" s="8">
        <f t="shared" si="33"/>
        <v>44561</v>
      </c>
      <c r="E2097" t="s">
        <v>6923</v>
      </c>
      <c r="F2097">
        <v>1</v>
      </c>
      <c r="G2097" t="s">
        <v>8166</v>
      </c>
      <c r="L2097" t="str" cm="1">
        <f t="array" ref="L2097">[1]!s_info_industry_gics(A2097,1)</f>
        <v>工业</v>
      </c>
      <c r="M2097" t="str" cm="1">
        <f t="array" ref="M2097">[1]!s_info_industry_gicscode(A2097,1)</f>
        <v>20</v>
      </c>
      <c r="N2097" t="str">
        <f>[1]!s_info_industry_gics(A2097,2)</f>
        <v>运输</v>
      </c>
      <c r="O2097" t="str">
        <f>[1]!s_info_industry_gicscode(A2097,2)</f>
        <v>2030</v>
      </c>
      <c r="P2097" t="str" cm="1">
        <f t="array" ref="P2097">[1]!s_stmnote_suppliertop5(A2097,D2097,1)</f>
        <v>中国国家铁路集团有限公司及其关联方</v>
      </c>
      <c r="Q2097" t="str">
        <f>[1]!s_stmnote_suppliertop5(A2097,D2097,2)</f>
        <v>定州市文迁运输有限公司及其关联方</v>
      </c>
      <c r="R2097" t="str" cm="1">
        <f t="array" ref="R2097">[1]!s_stmnote_suppliertop5(A2097,D2097,3)</f>
        <v>定州市承运物流有限公司</v>
      </c>
      <c r="S2097" t="str" cm="1">
        <f t="array" ref="S2097">[1]!s_stmnote_suppliertop5(A2097,D2097,4)</f>
        <v>青岛博瑞舒物流有限公司</v>
      </c>
      <c r="T2097" t="str" cm="1">
        <f t="array" ref="T2097">[1]!s_stmnote_suppliertop5(A2097,D2097,5)</f>
        <v>成都市劲松物流有限公司</v>
      </c>
      <c r="U2097" s="9">
        <f>[1]!s_stmnote_purchasetop5_pct(A2097,D2097)</f>
        <v>52.43</v>
      </c>
      <c r="V2097" t="str" cm="1">
        <f t="array" ref="V2097">[1]!s_stmnote_customertop5($A2097,$D2097,1)</f>
        <v>中铁特货物流股份有限公司等</v>
      </c>
      <c r="W2097" t="str" cm="1">
        <f t="array" ref="W2097">[1]!s_stmnote_customertop5($A2097,$D2097,2)</f>
        <v>杭州长安民生物流有限公司等</v>
      </c>
      <c r="X2097" t="str" cm="1">
        <f t="array" ref="X2097">[1]!s_stmnote_customertop5($A2097,$D2097,3)</f>
        <v>东风小康汽车有限公司等</v>
      </c>
      <c r="Y2097" t="str" cm="1">
        <f t="array" ref="Y2097">[1]!s_stmnote_customertop5($A2097,$D2097,4)</f>
        <v>奇瑞汽车河南有限公司等</v>
      </c>
      <c r="Z2097" t="str" cm="1">
        <f t="array" ref="Z2097">[1]!s_stmnote_customertop5($A2097,$D2097,5)</f>
        <v>百威(中国)销售有限公司等</v>
      </c>
      <c r="AA2097" s="9">
        <f>[1]!s_stmnote_salestop5_pct(A2097,D2097)</f>
        <v>70.8</v>
      </c>
      <c r="AB2097" s="9">
        <f>[1]!s_fa_arturn(A2097,D2097)</f>
        <v>3.0232999999999999</v>
      </c>
      <c r="AC2097" s="9">
        <f>[1]!fa_apturn(A2097,D2097)</f>
        <v>3.8459102620353698</v>
      </c>
      <c r="AD2097" s="9">
        <f>[1]!s_fa_invturn(A2097,D2097)</f>
        <v>62.974200000000003</v>
      </c>
    </row>
    <row r="2098" spans="1:30">
      <c r="A2098">
        <v>1872</v>
      </c>
      <c r="B2098" t="s">
        <v>190</v>
      </c>
      <c r="C2098" t="s">
        <v>2166</v>
      </c>
      <c r="D2098" s="8">
        <f t="shared" si="33"/>
        <v>44561</v>
      </c>
      <c r="E2098" t="s">
        <v>7095</v>
      </c>
      <c r="F2098">
        <v>1</v>
      </c>
      <c r="G2098" t="s">
        <v>8170</v>
      </c>
      <c r="L2098" t="str" cm="1">
        <f t="array" ref="L2098">[1]!s_info_industry_gics(A2098,1)</f>
        <v>工业</v>
      </c>
      <c r="M2098" t="str" cm="1">
        <f t="array" ref="M2098">[1]!s_info_industry_gicscode(A2098,1)</f>
        <v>20</v>
      </c>
      <c r="N2098" t="str">
        <f>[1]!s_info_industry_gics(A2098,2)</f>
        <v>运输</v>
      </c>
      <c r="O2098" t="str">
        <f>[1]!s_info_industry_gicscode(A2098,2)</f>
        <v>2030</v>
      </c>
      <c r="P2098" t="str" cm="1">
        <f t="array" ref="P2098">[1]!s_stmnote_suppliertop5(A2098,D2098,1)</f>
        <v>供应商A</v>
      </c>
      <c r="Q2098" t="str">
        <f>[1]!s_stmnote_suppliertop5(A2098,D2098,2)</f>
        <v>供应商B</v>
      </c>
      <c r="R2098" t="str" cm="1">
        <f t="array" ref="R2098">[1]!s_stmnote_suppliertop5(A2098,D2098,3)</f>
        <v>供应商C</v>
      </c>
      <c r="S2098" t="str" cm="1">
        <f t="array" ref="S2098">[1]!s_stmnote_suppliertop5(A2098,D2098,4)</f>
        <v>供应商D</v>
      </c>
      <c r="T2098" t="str" cm="1">
        <f t="array" ref="T2098">[1]!s_stmnote_suppliertop5(A2098,D2098,5)</f>
        <v>供应商E</v>
      </c>
      <c r="U2098" s="9">
        <f>[1]!s_stmnote_purchasetop5_pct(A2098,D2098)</f>
        <v>12.44</v>
      </c>
      <c r="V2098" t="str" cm="1">
        <f t="array" ref="V2098">[1]!s_stmnote_customertop5($A2098,$D2098,1)</f>
        <v>客户A</v>
      </c>
      <c r="W2098" t="str" cm="1">
        <f t="array" ref="W2098">[1]!s_stmnote_customertop5($A2098,$D2098,2)</f>
        <v>客户B</v>
      </c>
      <c r="X2098" t="str" cm="1">
        <f t="array" ref="X2098">[1]!s_stmnote_customertop5($A2098,$D2098,3)</f>
        <v>客户C</v>
      </c>
      <c r="Y2098" t="str" cm="1">
        <f t="array" ref="Y2098">[1]!s_stmnote_customertop5($A2098,$D2098,4)</f>
        <v>客户D</v>
      </c>
      <c r="Z2098" t="str" cm="1">
        <f t="array" ref="Z2098">[1]!s_stmnote_customertop5($A2098,$D2098,5)</f>
        <v>客户E</v>
      </c>
      <c r="AA2098" s="9">
        <f>[1]!s_stmnote_salestop5_pct(A2098,D2098)</f>
        <v>24.49</v>
      </c>
      <c r="AB2098" s="9">
        <f>[1]!s_fa_arturn(A2098,D2098)</f>
        <v>11.3498</v>
      </c>
      <c r="AC2098" s="9">
        <f>[1]!fa_apturn(A2098,D2098)</f>
        <v>12.5395143380855</v>
      </c>
      <c r="AD2098" s="9">
        <f>[1]!s_fa_invturn(A2098,D2098)</f>
        <v>44.534300000000002</v>
      </c>
    </row>
    <row r="2099" spans="1:30">
      <c r="A2099">
        <v>1872</v>
      </c>
      <c r="B2099" t="s">
        <v>190</v>
      </c>
      <c r="C2099" t="s">
        <v>2167</v>
      </c>
      <c r="D2099" s="8">
        <f t="shared" si="33"/>
        <v>44561</v>
      </c>
      <c r="E2099" t="s">
        <v>7310</v>
      </c>
      <c r="F2099">
        <v>1</v>
      </c>
      <c r="G2099" t="s">
        <v>10427</v>
      </c>
      <c r="L2099" t="str" cm="1">
        <f t="array" ref="L2099">[1]!s_info_industry_gics(A2099,1)</f>
        <v>工业</v>
      </c>
      <c r="M2099" t="str" cm="1">
        <f t="array" ref="M2099">[1]!s_info_industry_gicscode(A2099,1)</f>
        <v>20</v>
      </c>
      <c r="N2099" t="str">
        <f>[1]!s_info_industry_gics(A2099,2)</f>
        <v>运输</v>
      </c>
      <c r="O2099" t="str">
        <f>[1]!s_info_industry_gicscode(A2099,2)</f>
        <v>2030</v>
      </c>
      <c r="P2099" t="str" cm="1">
        <f t="array" ref="P2099">[1]!s_stmnote_suppliertop5(A2099,D2099,1)</f>
        <v>供应商A</v>
      </c>
      <c r="Q2099" t="str">
        <f>[1]!s_stmnote_suppliertop5(A2099,D2099,2)</f>
        <v>供应商B</v>
      </c>
      <c r="R2099" t="str" cm="1">
        <f t="array" ref="R2099">[1]!s_stmnote_suppliertop5(A2099,D2099,3)</f>
        <v>供应商C</v>
      </c>
      <c r="S2099" t="str" cm="1">
        <f t="array" ref="S2099">[1]!s_stmnote_suppliertop5(A2099,D2099,4)</f>
        <v>供应商D</v>
      </c>
      <c r="T2099" t="str" cm="1">
        <f t="array" ref="T2099">[1]!s_stmnote_suppliertop5(A2099,D2099,5)</f>
        <v>供应商E</v>
      </c>
      <c r="U2099" s="9">
        <f>[1]!s_stmnote_purchasetop5_pct(A2099,D2099)</f>
        <v>12.44</v>
      </c>
      <c r="V2099" t="str" cm="1">
        <f t="array" ref="V2099">[1]!s_stmnote_customertop5($A2099,$D2099,1)</f>
        <v>客户A</v>
      </c>
      <c r="W2099" t="str" cm="1">
        <f t="array" ref="W2099">[1]!s_stmnote_customertop5($A2099,$D2099,2)</f>
        <v>客户B</v>
      </c>
      <c r="X2099" t="str" cm="1">
        <f t="array" ref="X2099">[1]!s_stmnote_customertop5($A2099,$D2099,3)</f>
        <v>客户C</v>
      </c>
      <c r="Y2099" t="str" cm="1">
        <f t="array" ref="Y2099">[1]!s_stmnote_customertop5($A2099,$D2099,4)</f>
        <v>客户D</v>
      </c>
      <c r="Z2099" t="str" cm="1">
        <f t="array" ref="Z2099">[1]!s_stmnote_customertop5($A2099,$D2099,5)</f>
        <v>客户E</v>
      </c>
      <c r="AA2099" s="9">
        <f>[1]!s_stmnote_salestop5_pct(A2099,D2099)</f>
        <v>24.49</v>
      </c>
      <c r="AB2099" s="9">
        <f>[1]!s_fa_arturn(A2099,D2099)</f>
        <v>11.3498</v>
      </c>
      <c r="AC2099" s="9">
        <f>[1]!fa_apturn(A2099,D2099)</f>
        <v>12.5395143380855</v>
      </c>
      <c r="AD2099" s="9">
        <f>[1]!s_fa_invturn(A2099,D2099)</f>
        <v>44.534300000000002</v>
      </c>
    </row>
    <row r="2100" spans="1:30">
      <c r="A2100">
        <v>2245</v>
      </c>
      <c r="B2100" t="s">
        <v>271</v>
      </c>
      <c r="C2100" t="s">
        <v>2464</v>
      </c>
      <c r="D2100" s="8">
        <f t="shared" si="33"/>
        <v>44561</v>
      </c>
      <c r="E2100" t="s">
        <v>7184</v>
      </c>
      <c r="F2100">
        <v>1</v>
      </c>
      <c r="G2100" t="s">
        <v>7881</v>
      </c>
      <c r="L2100" t="str" cm="1">
        <f t="array" ref="L2100">[1]!s_info_industry_gics(A2100,1)</f>
        <v>工业</v>
      </c>
      <c r="M2100" t="str" cm="1">
        <f t="array" ref="M2100">[1]!s_info_industry_gicscode(A2100,1)</f>
        <v>20</v>
      </c>
      <c r="N2100" t="str">
        <f>[1]!s_info_industry_gics(A2100,2)</f>
        <v>运输</v>
      </c>
      <c r="O2100" t="str">
        <f>[1]!s_info_industry_gicscode(A2100,2)</f>
        <v>2030</v>
      </c>
      <c r="P2100" t="str" cm="1">
        <f t="array" ref="P2100">[1]!s_stmnote_suppliertop5(A2100,D2100,1)</f>
        <v>供应商一</v>
      </c>
      <c r="Q2100" t="str">
        <f>[1]!s_stmnote_suppliertop5(A2100,D2100,2)</f>
        <v>供应商二</v>
      </c>
      <c r="R2100" t="str" cm="1">
        <f t="array" ref="R2100">[1]!s_stmnote_suppliertop5(A2100,D2100,3)</f>
        <v>供应商三</v>
      </c>
      <c r="S2100" t="str" cm="1">
        <f t="array" ref="S2100">[1]!s_stmnote_suppliertop5(A2100,D2100,4)</f>
        <v>供应商四</v>
      </c>
      <c r="T2100" t="str" cm="1">
        <f t="array" ref="T2100">[1]!s_stmnote_suppliertop5(A2100,D2100,5)</f>
        <v>供应商五</v>
      </c>
      <c r="U2100" s="9">
        <f>[1]!s_stmnote_purchasetop5_pct(A2100,D2100)</f>
        <v>29.74</v>
      </c>
      <c r="V2100" t="str" cm="1">
        <f t="array" ref="V2100">[1]!s_stmnote_customertop5($A2100,$D2100,1)</f>
        <v>客户一</v>
      </c>
      <c r="W2100" t="str" cm="1">
        <f t="array" ref="W2100">[1]!s_stmnote_customertop5($A2100,$D2100,2)</f>
        <v>客户二</v>
      </c>
      <c r="X2100" t="str" cm="1">
        <f t="array" ref="X2100">[1]!s_stmnote_customertop5($A2100,$D2100,3)</f>
        <v>客户三</v>
      </c>
      <c r="Y2100" t="str" cm="1">
        <f t="array" ref="Y2100">[1]!s_stmnote_customertop5($A2100,$D2100,4)</f>
        <v>客户四</v>
      </c>
      <c r="Z2100" t="str" cm="1">
        <f t="array" ref="Z2100">[1]!s_stmnote_customertop5($A2100,$D2100,5)</f>
        <v>客户五</v>
      </c>
      <c r="AA2100" s="9">
        <f>[1]!s_stmnote_salestop5_pct(A2100,D2100)</f>
        <v>24.35</v>
      </c>
      <c r="AB2100" s="9">
        <f>[1]!s_fa_arturn(A2100,D2100)</f>
        <v>4.8078000000000003</v>
      </c>
      <c r="AC2100" s="9">
        <f>[1]!fa_apturn(A2100,D2100)</f>
        <v>7.4265529295077197</v>
      </c>
      <c r="AD2100" s="9">
        <f>[1]!s_fa_invturn(A2100,D2100)</f>
        <v>4.1864999999999997</v>
      </c>
    </row>
    <row r="2101" spans="1:30">
      <c r="A2101">
        <v>2352</v>
      </c>
      <c r="B2101" t="s">
        <v>302</v>
      </c>
      <c r="C2101" t="s">
        <v>2559</v>
      </c>
      <c r="D2101" s="8">
        <f t="shared" si="33"/>
        <v>44561</v>
      </c>
      <c r="E2101" t="s">
        <v>7324</v>
      </c>
      <c r="F2101">
        <v>2</v>
      </c>
      <c r="G2101" t="s">
        <v>10542</v>
      </c>
      <c r="H2101" t="s">
        <v>12060</v>
      </c>
      <c r="L2101" t="str" cm="1">
        <f t="array" ref="L2101">[1]!s_info_industry_gics(A2101,1)</f>
        <v>工业</v>
      </c>
      <c r="M2101" t="str" cm="1">
        <f t="array" ref="M2101">[1]!s_info_industry_gicscode(A2101,1)</f>
        <v>20</v>
      </c>
      <c r="N2101" t="str">
        <f>[1]!s_info_industry_gics(A2101,2)</f>
        <v>运输</v>
      </c>
      <c r="O2101" t="str">
        <f>[1]!s_info_industry_gicscode(A2101,2)</f>
        <v>2030</v>
      </c>
      <c r="P2101" t="str" cm="1">
        <f t="array" ref="P2101">[1]!s_stmnote_suppliertop5(A2101,D2101,1)</f>
        <v>供应商一</v>
      </c>
      <c r="Q2101" t="str">
        <f>[1]!s_stmnote_suppliertop5(A2101,D2101,2)</f>
        <v>供应商二</v>
      </c>
      <c r="R2101" t="str" cm="1">
        <f t="array" ref="R2101">[1]!s_stmnote_suppliertop5(A2101,D2101,3)</f>
        <v>供应商三</v>
      </c>
      <c r="S2101" t="str" cm="1">
        <f t="array" ref="S2101">[1]!s_stmnote_suppliertop5(A2101,D2101,4)</f>
        <v>供应商四</v>
      </c>
      <c r="T2101" t="str" cm="1">
        <f t="array" ref="T2101">[1]!s_stmnote_suppliertop5(A2101,D2101,5)</f>
        <v>供应商五</v>
      </c>
      <c r="U2101" s="9">
        <f>[1]!s_stmnote_purchasetop5_pct(A2101,D2101)</f>
        <v>12.37</v>
      </c>
      <c r="V2101" t="str" cm="1">
        <f t="array" ref="V2101">[1]!s_stmnote_customertop5($A2101,$D2101,1)</f>
        <v>客户一</v>
      </c>
      <c r="W2101" t="str" cm="1">
        <f t="array" ref="W2101">[1]!s_stmnote_customertop5($A2101,$D2101,2)</f>
        <v>客户二</v>
      </c>
      <c r="X2101" t="str" cm="1">
        <f t="array" ref="X2101">[1]!s_stmnote_customertop5($A2101,$D2101,3)</f>
        <v>客户三</v>
      </c>
      <c r="Y2101" t="str" cm="1">
        <f t="array" ref="Y2101">[1]!s_stmnote_customertop5($A2101,$D2101,4)</f>
        <v>客户四</v>
      </c>
      <c r="Z2101" t="str" cm="1">
        <f t="array" ref="Z2101">[1]!s_stmnote_customertop5($A2101,$D2101,5)</f>
        <v>客户五</v>
      </c>
      <c r="AA2101" s="9">
        <f>[1]!s_stmnote_salestop5_pct(A2101,D2101)</f>
        <v>5.57</v>
      </c>
      <c r="AB2101" s="9">
        <f>[1]!s_fa_arturn(A2101,D2101)</f>
        <v>8.7622</v>
      </c>
      <c r="AC2101" s="9">
        <f>[1]!fa_apturn(A2101,D2101)</f>
        <v>9.3215053910834005</v>
      </c>
      <c r="AD2101" s="9">
        <f>[1]!s_fa_invturn(A2101,D2101)</f>
        <v>91.435900000000004</v>
      </c>
    </row>
    <row r="2102" spans="1:30">
      <c r="A2102">
        <v>2352</v>
      </c>
      <c r="B2102" t="s">
        <v>302</v>
      </c>
      <c r="C2102" t="s">
        <v>2560</v>
      </c>
      <c r="D2102" s="8">
        <f t="shared" si="33"/>
        <v>44561</v>
      </c>
      <c r="E2102" t="s">
        <v>7325</v>
      </c>
      <c r="F2102">
        <v>1</v>
      </c>
      <c r="G2102" t="s">
        <v>10542</v>
      </c>
      <c r="L2102" t="str" cm="1">
        <f t="array" ref="L2102">[1]!s_info_industry_gics(A2102,1)</f>
        <v>工业</v>
      </c>
      <c r="M2102" t="str" cm="1">
        <f t="array" ref="M2102">[1]!s_info_industry_gicscode(A2102,1)</f>
        <v>20</v>
      </c>
      <c r="N2102" t="str">
        <f>[1]!s_info_industry_gics(A2102,2)</f>
        <v>运输</v>
      </c>
      <c r="O2102" t="str">
        <f>[1]!s_info_industry_gicscode(A2102,2)</f>
        <v>2030</v>
      </c>
      <c r="P2102" t="str" cm="1">
        <f t="array" ref="P2102">[1]!s_stmnote_suppliertop5(A2102,D2102,1)</f>
        <v>供应商一</v>
      </c>
      <c r="Q2102" t="str">
        <f>[1]!s_stmnote_suppliertop5(A2102,D2102,2)</f>
        <v>供应商二</v>
      </c>
      <c r="R2102" t="str" cm="1">
        <f t="array" ref="R2102">[1]!s_stmnote_suppliertop5(A2102,D2102,3)</f>
        <v>供应商三</v>
      </c>
      <c r="S2102" t="str" cm="1">
        <f t="array" ref="S2102">[1]!s_stmnote_suppliertop5(A2102,D2102,4)</f>
        <v>供应商四</v>
      </c>
      <c r="T2102" t="str" cm="1">
        <f t="array" ref="T2102">[1]!s_stmnote_suppliertop5(A2102,D2102,5)</f>
        <v>供应商五</v>
      </c>
      <c r="U2102" s="9">
        <f>[1]!s_stmnote_purchasetop5_pct(A2102,D2102)</f>
        <v>12.37</v>
      </c>
      <c r="V2102" t="str" cm="1">
        <f t="array" ref="V2102">[1]!s_stmnote_customertop5($A2102,$D2102,1)</f>
        <v>客户一</v>
      </c>
      <c r="W2102" t="str" cm="1">
        <f t="array" ref="W2102">[1]!s_stmnote_customertop5($A2102,$D2102,2)</f>
        <v>客户二</v>
      </c>
      <c r="X2102" t="str" cm="1">
        <f t="array" ref="X2102">[1]!s_stmnote_customertop5($A2102,$D2102,3)</f>
        <v>客户三</v>
      </c>
      <c r="Y2102" t="str" cm="1">
        <f t="array" ref="Y2102">[1]!s_stmnote_customertop5($A2102,$D2102,4)</f>
        <v>客户四</v>
      </c>
      <c r="Z2102" t="str" cm="1">
        <f t="array" ref="Z2102">[1]!s_stmnote_customertop5($A2102,$D2102,5)</f>
        <v>客户五</v>
      </c>
      <c r="AA2102" s="9">
        <f>[1]!s_stmnote_salestop5_pct(A2102,D2102)</f>
        <v>5.57</v>
      </c>
      <c r="AB2102" s="9">
        <f>[1]!s_fa_arturn(A2102,D2102)</f>
        <v>8.7622</v>
      </c>
      <c r="AC2102" s="9">
        <f>[1]!fa_apturn(A2102,D2102)</f>
        <v>9.3215053910834005</v>
      </c>
      <c r="AD2102" s="9">
        <f>[1]!s_fa_invturn(A2102,D2102)</f>
        <v>91.435900000000004</v>
      </c>
    </row>
    <row r="2103" spans="1:30">
      <c r="A2103">
        <v>2352</v>
      </c>
      <c r="B2103" t="s">
        <v>302</v>
      </c>
      <c r="C2103" t="s">
        <v>2561</v>
      </c>
      <c r="D2103" s="8">
        <f t="shared" si="33"/>
        <v>44926</v>
      </c>
      <c r="E2103" t="s">
        <v>7049</v>
      </c>
      <c r="F2103">
        <v>1</v>
      </c>
      <c r="G2103" t="s">
        <v>8368</v>
      </c>
      <c r="L2103" t="str" cm="1">
        <f t="array" ref="L2103">[1]!s_info_industry_gics(A2103,1)</f>
        <v>工业</v>
      </c>
      <c r="M2103" t="str" cm="1">
        <f t="array" ref="M2103">[1]!s_info_industry_gicscode(A2103,1)</f>
        <v>20</v>
      </c>
      <c r="N2103" t="str">
        <f>[1]!s_info_industry_gics(A2103,2)</f>
        <v>运输</v>
      </c>
      <c r="O2103" t="str">
        <f>[1]!s_info_industry_gicscode(A2103,2)</f>
        <v>2030</v>
      </c>
      <c r="P2103" t="str" cm="1">
        <f t="array" ref="P2103">[1]!s_stmnote_suppliertop5(A2103,D2103,1)</f>
        <v>供应商一</v>
      </c>
      <c r="Q2103" t="str">
        <f>[1]!s_stmnote_suppliertop5(A2103,D2103,2)</f>
        <v>供应商二</v>
      </c>
      <c r="R2103" t="str" cm="1">
        <f t="array" ref="R2103">[1]!s_stmnote_suppliertop5(A2103,D2103,3)</f>
        <v>供应商三</v>
      </c>
      <c r="S2103" t="str" cm="1">
        <f t="array" ref="S2103">[1]!s_stmnote_suppliertop5(A2103,D2103,4)</f>
        <v>供应商四</v>
      </c>
      <c r="T2103" t="str" cm="1">
        <f t="array" ref="T2103">[1]!s_stmnote_suppliertop5(A2103,D2103,5)</f>
        <v>供应商五</v>
      </c>
      <c r="U2103" s="9">
        <f>[1]!s_stmnote_purchasetop5_pct(A2103,D2103)</f>
        <v>13.54</v>
      </c>
      <c r="V2103" t="str" cm="1">
        <f t="array" ref="V2103">[1]!s_stmnote_customertop5($A2103,$D2103,1)</f>
        <v>客户一</v>
      </c>
      <c r="W2103" t="str" cm="1">
        <f t="array" ref="W2103">[1]!s_stmnote_customertop5($A2103,$D2103,2)</f>
        <v>客户二</v>
      </c>
      <c r="X2103" t="str" cm="1">
        <f t="array" ref="X2103">[1]!s_stmnote_customertop5($A2103,$D2103,3)</f>
        <v>客户三</v>
      </c>
      <c r="Y2103" t="str" cm="1">
        <f t="array" ref="Y2103">[1]!s_stmnote_customertop5($A2103,$D2103,4)</f>
        <v>客户四</v>
      </c>
      <c r="Z2103" t="str" cm="1">
        <f t="array" ref="Z2103">[1]!s_stmnote_customertop5($A2103,$D2103,5)</f>
        <v>客户五</v>
      </c>
      <c r="AA2103" s="9">
        <f>[1]!s_stmnote_salestop5_pct(A2103,D2103)</f>
        <v>5.04</v>
      </c>
      <c r="AB2103" s="9">
        <f>[1]!s_fa_arturn(A2103,D2103)</f>
        <v>9.5528999999999993</v>
      </c>
      <c r="AC2103" s="9">
        <f>[1]!fa_apturn(A2103,D2103)</f>
        <v>9.7159674090214398</v>
      </c>
      <c r="AD2103" s="9">
        <f>[1]!s_fa_invturn(A2103,D2103)</f>
        <v>77.297300000000007</v>
      </c>
    </row>
    <row r="2104" spans="1:30">
      <c r="A2104">
        <v>2352</v>
      </c>
      <c r="B2104" t="s">
        <v>302</v>
      </c>
      <c r="C2104" t="s">
        <v>2562</v>
      </c>
      <c r="D2104" s="8">
        <f t="shared" si="33"/>
        <v>45291</v>
      </c>
      <c r="E2104" t="s">
        <v>7018</v>
      </c>
      <c r="F2104">
        <v>2</v>
      </c>
      <c r="G2104" t="s">
        <v>10543</v>
      </c>
      <c r="H2104" t="s">
        <v>12061</v>
      </c>
      <c r="L2104" t="str" cm="1">
        <f t="array" ref="L2104">[1]!s_info_industry_gics(A2104,1)</f>
        <v>工业</v>
      </c>
      <c r="M2104" t="str" cm="1">
        <f t="array" ref="M2104">[1]!s_info_industry_gicscode(A2104,1)</f>
        <v>20</v>
      </c>
      <c r="N2104" t="str">
        <f>[1]!s_info_industry_gics(A2104,2)</f>
        <v>运输</v>
      </c>
      <c r="O2104" t="str">
        <f>[1]!s_info_industry_gicscode(A2104,2)</f>
        <v>2030</v>
      </c>
      <c r="P2104" t="str" cm="1">
        <f t="array" ref="P2104">[1]!s_stmnote_suppliertop5(A2104,D2104,1)</f>
        <v>供应商一</v>
      </c>
      <c r="Q2104" t="str">
        <f>[1]!s_stmnote_suppliertop5(A2104,D2104,2)</f>
        <v>供应商二</v>
      </c>
      <c r="R2104" t="str" cm="1">
        <f t="array" ref="R2104">[1]!s_stmnote_suppliertop5(A2104,D2104,3)</f>
        <v>供应商三</v>
      </c>
      <c r="S2104" t="str" cm="1">
        <f t="array" ref="S2104">[1]!s_stmnote_suppliertop5(A2104,D2104,4)</f>
        <v>供应商四</v>
      </c>
      <c r="T2104" t="str" cm="1">
        <f t="array" ref="T2104">[1]!s_stmnote_suppliertop5(A2104,D2104,5)</f>
        <v>供应商五</v>
      </c>
      <c r="U2104" s="9">
        <f>[1]!s_stmnote_purchasetop5_pct(A2104,D2104)</f>
        <v>22</v>
      </c>
      <c r="V2104" t="str" cm="1">
        <f t="array" ref="V2104">[1]!s_stmnote_customertop5($A2104,$D2104,1)</f>
        <v>客户一</v>
      </c>
      <c r="W2104" t="str" cm="1">
        <f t="array" ref="W2104">[1]!s_stmnote_customertop5($A2104,$D2104,2)</f>
        <v>客户二</v>
      </c>
      <c r="X2104" t="str" cm="1">
        <f t="array" ref="X2104">[1]!s_stmnote_customertop5($A2104,$D2104,3)</f>
        <v>客户三</v>
      </c>
      <c r="Y2104" t="str" cm="1">
        <f t="array" ref="Y2104">[1]!s_stmnote_customertop5($A2104,$D2104,4)</f>
        <v>客户四</v>
      </c>
      <c r="Z2104" t="str" cm="1">
        <f t="array" ref="Z2104">[1]!s_stmnote_customertop5($A2104,$D2104,5)</f>
        <v>客户五</v>
      </c>
      <c r="AA2104" s="9">
        <f>[1]!s_stmnote_salestop5_pct(A2104,D2104)</f>
        <v>9.16</v>
      </c>
      <c r="AB2104" s="9">
        <f>[1]!s_fa_arturn(A2104,D2104)</f>
        <v>10.194900000000001</v>
      </c>
      <c r="AC2104" s="9">
        <f>[1]!fa_apturn(A2104,D2104)</f>
        <v>9.0906809555572892</v>
      </c>
      <c r="AD2104" s="9">
        <f>[1]!s_fa_invturn(A2104,D2104)</f>
        <v>59.719700000000003</v>
      </c>
    </row>
    <row r="2105" spans="1:30">
      <c r="A2105">
        <v>2352</v>
      </c>
      <c r="B2105" t="s">
        <v>302</v>
      </c>
      <c r="C2105" t="s">
        <v>2563</v>
      </c>
      <c r="D2105" s="8">
        <f t="shared" si="33"/>
        <v>45291</v>
      </c>
      <c r="E2105" t="s">
        <v>6952</v>
      </c>
      <c r="F2105">
        <v>1</v>
      </c>
      <c r="G2105" t="s">
        <v>8369</v>
      </c>
      <c r="L2105" t="str" cm="1">
        <f t="array" ref="L2105">[1]!s_info_industry_gics(A2105,1)</f>
        <v>工业</v>
      </c>
      <c r="M2105" t="str" cm="1">
        <f t="array" ref="M2105">[1]!s_info_industry_gicscode(A2105,1)</f>
        <v>20</v>
      </c>
      <c r="N2105" t="str">
        <f>[1]!s_info_industry_gics(A2105,2)</f>
        <v>运输</v>
      </c>
      <c r="O2105" t="str">
        <f>[1]!s_info_industry_gicscode(A2105,2)</f>
        <v>2030</v>
      </c>
      <c r="P2105" t="str" cm="1">
        <f t="array" ref="P2105">[1]!s_stmnote_suppliertop5(A2105,D2105,1)</f>
        <v>供应商一</v>
      </c>
      <c r="Q2105" t="str">
        <f>[1]!s_stmnote_suppliertop5(A2105,D2105,2)</f>
        <v>供应商二</v>
      </c>
      <c r="R2105" t="str" cm="1">
        <f t="array" ref="R2105">[1]!s_stmnote_suppliertop5(A2105,D2105,3)</f>
        <v>供应商三</v>
      </c>
      <c r="S2105" t="str" cm="1">
        <f t="array" ref="S2105">[1]!s_stmnote_suppliertop5(A2105,D2105,4)</f>
        <v>供应商四</v>
      </c>
      <c r="T2105" t="str" cm="1">
        <f t="array" ref="T2105">[1]!s_stmnote_suppliertop5(A2105,D2105,5)</f>
        <v>供应商五</v>
      </c>
      <c r="U2105" s="9">
        <f>[1]!s_stmnote_purchasetop5_pct(A2105,D2105)</f>
        <v>22</v>
      </c>
      <c r="V2105" t="str" cm="1">
        <f t="array" ref="V2105">[1]!s_stmnote_customertop5($A2105,$D2105,1)</f>
        <v>客户一</v>
      </c>
      <c r="W2105" t="str" cm="1">
        <f t="array" ref="W2105">[1]!s_stmnote_customertop5($A2105,$D2105,2)</f>
        <v>客户二</v>
      </c>
      <c r="X2105" t="str" cm="1">
        <f t="array" ref="X2105">[1]!s_stmnote_customertop5($A2105,$D2105,3)</f>
        <v>客户三</v>
      </c>
      <c r="Y2105" t="str" cm="1">
        <f t="array" ref="Y2105">[1]!s_stmnote_customertop5($A2105,$D2105,4)</f>
        <v>客户四</v>
      </c>
      <c r="Z2105" t="str" cm="1">
        <f t="array" ref="Z2105">[1]!s_stmnote_customertop5($A2105,$D2105,5)</f>
        <v>客户五</v>
      </c>
      <c r="AA2105" s="9">
        <f>[1]!s_stmnote_salestop5_pct(A2105,D2105)</f>
        <v>9.16</v>
      </c>
      <c r="AB2105" s="9">
        <f>[1]!s_fa_arturn(A2105,D2105)</f>
        <v>10.194900000000001</v>
      </c>
      <c r="AC2105" s="9">
        <f>[1]!fa_apturn(A2105,D2105)</f>
        <v>9.0906809555572892</v>
      </c>
      <c r="AD2105" s="9">
        <f>[1]!s_fa_invturn(A2105,D2105)</f>
        <v>59.719700000000003</v>
      </c>
    </row>
    <row r="2106" spans="1:30">
      <c r="A2106">
        <v>2352</v>
      </c>
      <c r="B2106" t="s">
        <v>302</v>
      </c>
      <c r="C2106" t="s">
        <v>2564</v>
      </c>
      <c r="D2106" s="8">
        <f t="shared" si="33"/>
        <v>45657</v>
      </c>
      <c r="E2106" t="s">
        <v>7094</v>
      </c>
      <c r="F2106">
        <v>3</v>
      </c>
      <c r="G2106" t="s">
        <v>10544</v>
      </c>
      <c r="H2106" t="s">
        <v>12062</v>
      </c>
      <c r="I2106" t="s">
        <v>12767</v>
      </c>
      <c r="L2106" t="str" cm="1">
        <f t="array" ref="L2106">[1]!s_info_industry_gics(A2106,1)</f>
        <v>工业</v>
      </c>
      <c r="M2106" t="str" cm="1">
        <f t="array" ref="M2106">[1]!s_info_industry_gicscode(A2106,1)</f>
        <v>20</v>
      </c>
      <c r="N2106" t="str">
        <f>[1]!s_info_industry_gics(A2106,2)</f>
        <v>运输</v>
      </c>
      <c r="O2106" t="str">
        <f>[1]!s_info_industry_gicscode(A2106,2)</f>
        <v>2030</v>
      </c>
      <c r="P2106" cm="1">
        <f t="array" ref="P2106">[1]!s_stmnote_suppliertop5(A2106,D2106,1)</f>
        <v>0</v>
      </c>
      <c r="Q2106">
        <f>[1]!s_stmnote_suppliertop5(A2106,D2106,2)</f>
        <v>0</v>
      </c>
      <c r="R2106" cm="1">
        <f t="array" ref="R2106">[1]!s_stmnote_suppliertop5(A2106,D2106,3)</f>
        <v>0</v>
      </c>
      <c r="S2106" cm="1">
        <f t="array" ref="S2106">[1]!s_stmnote_suppliertop5(A2106,D2106,4)</f>
        <v>0</v>
      </c>
      <c r="T2106" cm="1">
        <f t="array" ref="T2106">[1]!s_stmnote_suppliertop5(A2106,D2106,5)</f>
        <v>0</v>
      </c>
      <c r="U2106" s="9">
        <f>[1]!s_stmnote_purchasetop5_pct(A2106,D2106)</f>
        <v>0</v>
      </c>
      <c r="V2106" cm="1">
        <f t="array" ref="V2106">[1]!s_stmnote_customertop5($A2106,$D2106,1)</f>
        <v>0</v>
      </c>
      <c r="W2106" cm="1">
        <f t="array" ref="W2106">[1]!s_stmnote_customertop5($A2106,$D2106,2)</f>
        <v>0</v>
      </c>
      <c r="X2106" cm="1">
        <f t="array" ref="X2106">[1]!s_stmnote_customertop5($A2106,$D2106,3)</f>
        <v>0</v>
      </c>
      <c r="Y2106" cm="1">
        <f t="array" ref="Y2106">[1]!s_stmnote_customertop5($A2106,$D2106,4)</f>
        <v>0</v>
      </c>
      <c r="Z2106" cm="1">
        <f t="array" ref="Z2106">[1]!s_stmnote_customertop5($A2106,$D2106,5)</f>
        <v>0</v>
      </c>
      <c r="AA2106" s="9">
        <f>[1]!s_stmnote_salestop5_pct(A2106,D2106)</f>
        <v>0</v>
      </c>
      <c r="AB2106" s="9">
        <f>[1]!s_fa_arturn(A2106,D2106)</f>
        <v>0</v>
      </c>
      <c r="AC2106" s="9">
        <f>[1]!fa_apturn(A2106,D2106)</f>
        <v>0</v>
      </c>
      <c r="AD2106" s="9">
        <f>[1]!s_fa_invturn(A2106,D2106)</f>
        <v>0</v>
      </c>
    </row>
    <row r="2107" spans="1:30">
      <c r="A2107">
        <v>2468</v>
      </c>
      <c r="B2107" t="s">
        <v>338</v>
      </c>
      <c r="C2107" t="s">
        <v>2703</v>
      </c>
      <c r="D2107" s="8">
        <f t="shared" si="33"/>
        <v>44561</v>
      </c>
      <c r="E2107" t="s">
        <v>7286</v>
      </c>
      <c r="F2107">
        <v>1</v>
      </c>
      <c r="G2107" t="s">
        <v>8429</v>
      </c>
      <c r="L2107" t="str" cm="1">
        <f t="array" ref="L2107">[1]!s_info_industry_gics(A2107,1)</f>
        <v>工业</v>
      </c>
      <c r="M2107" t="str" cm="1">
        <f t="array" ref="M2107">[1]!s_info_industry_gicscode(A2107,1)</f>
        <v>20</v>
      </c>
      <c r="N2107" t="str">
        <f>[1]!s_info_industry_gics(A2107,2)</f>
        <v>运输</v>
      </c>
      <c r="O2107" t="str">
        <f>[1]!s_info_industry_gicscode(A2107,2)</f>
        <v>2030</v>
      </c>
      <c r="P2107" t="str" cm="1">
        <f t="array" ref="P2107">[1]!s_stmnote_suppliertop5(A2107,D2107,1)</f>
        <v>第一名</v>
      </c>
      <c r="Q2107" t="str">
        <f>[1]!s_stmnote_suppliertop5(A2107,D2107,2)</f>
        <v>第二名</v>
      </c>
      <c r="R2107" t="str" cm="1">
        <f t="array" ref="R2107">[1]!s_stmnote_suppliertop5(A2107,D2107,3)</f>
        <v>第三名</v>
      </c>
      <c r="S2107" t="str" cm="1">
        <f t="array" ref="S2107">[1]!s_stmnote_suppliertop5(A2107,D2107,4)</f>
        <v>第四名</v>
      </c>
      <c r="T2107" t="str" cm="1">
        <f t="array" ref="T2107">[1]!s_stmnote_suppliertop5(A2107,D2107,5)</f>
        <v>第五名</v>
      </c>
      <c r="U2107" s="9">
        <f>[1]!s_stmnote_purchasetop5_pct(A2107,D2107)</f>
        <v>7.96</v>
      </c>
      <c r="V2107" t="str" cm="1">
        <f t="array" ref="V2107">[1]!s_stmnote_customertop5($A2107,$D2107,1)</f>
        <v>第一名</v>
      </c>
      <c r="W2107" t="str" cm="1">
        <f t="array" ref="W2107">[1]!s_stmnote_customertop5($A2107,$D2107,2)</f>
        <v>第二名</v>
      </c>
      <c r="X2107" t="str" cm="1">
        <f t="array" ref="X2107">[1]!s_stmnote_customertop5($A2107,$D2107,3)</f>
        <v>第三名</v>
      </c>
      <c r="Y2107" t="str" cm="1">
        <f t="array" ref="Y2107">[1]!s_stmnote_customertop5($A2107,$D2107,4)</f>
        <v>第四名</v>
      </c>
      <c r="Z2107" t="str" cm="1">
        <f t="array" ref="Z2107">[1]!s_stmnote_customertop5($A2107,$D2107,5)</f>
        <v>第五名</v>
      </c>
      <c r="AA2107" s="9">
        <f>[1]!s_stmnote_salestop5_pct(A2107,D2107)</f>
        <v>10.63</v>
      </c>
      <c r="AB2107" s="9">
        <f>[1]!s_fa_arturn(A2107,D2107)</f>
        <v>27.929400000000001</v>
      </c>
      <c r="AC2107" s="9">
        <f>[1]!fa_apturn(A2107,D2107)</f>
        <v>9.8266202770089297</v>
      </c>
      <c r="AD2107" s="9">
        <f>[1]!s_fa_invturn(A2107,D2107)</f>
        <v>414.48419999999999</v>
      </c>
    </row>
    <row r="2108" spans="1:30">
      <c r="A2108">
        <v>2468</v>
      </c>
      <c r="B2108" t="s">
        <v>338</v>
      </c>
      <c r="C2108" t="s">
        <v>2704</v>
      </c>
      <c r="D2108" s="8">
        <f t="shared" si="33"/>
        <v>45291</v>
      </c>
      <c r="E2108" t="s">
        <v>7061</v>
      </c>
      <c r="F2108">
        <v>1</v>
      </c>
      <c r="G2108" t="s">
        <v>8430</v>
      </c>
      <c r="L2108" t="str" cm="1">
        <f t="array" ref="L2108">[1]!s_info_industry_gics(A2108,1)</f>
        <v>工业</v>
      </c>
      <c r="M2108" t="str" cm="1">
        <f t="array" ref="M2108">[1]!s_info_industry_gicscode(A2108,1)</f>
        <v>20</v>
      </c>
      <c r="N2108" t="str">
        <f>[1]!s_info_industry_gics(A2108,2)</f>
        <v>运输</v>
      </c>
      <c r="O2108" t="str">
        <f>[1]!s_info_industry_gicscode(A2108,2)</f>
        <v>2030</v>
      </c>
      <c r="P2108" t="str" cm="1">
        <f t="array" ref="P2108">[1]!s_stmnote_suppliertop5(A2108,D2108,1)</f>
        <v>第一名</v>
      </c>
      <c r="Q2108" t="str">
        <f>[1]!s_stmnote_suppliertop5(A2108,D2108,2)</f>
        <v>第二名</v>
      </c>
      <c r="R2108" t="str" cm="1">
        <f t="array" ref="R2108">[1]!s_stmnote_suppliertop5(A2108,D2108,3)</f>
        <v>第三名</v>
      </c>
      <c r="S2108" t="str" cm="1">
        <f t="array" ref="S2108">[1]!s_stmnote_suppliertop5(A2108,D2108,4)</f>
        <v>第四名</v>
      </c>
      <c r="T2108" t="str" cm="1">
        <f t="array" ref="T2108">[1]!s_stmnote_suppliertop5(A2108,D2108,5)</f>
        <v>第五名</v>
      </c>
      <c r="U2108" s="9">
        <f>[1]!s_stmnote_purchasetop5_pct(A2108,D2108)</f>
        <v>8.33</v>
      </c>
      <c r="V2108" t="str" cm="1">
        <f t="array" ref="V2108">[1]!s_stmnote_customertop5($A2108,$D2108,1)</f>
        <v>第一名</v>
      </c>
      <c r="W2108" t="str" cm="1">
        <f t="array" ref="W2108">[1]!s_stmnote_customertop5($A2108,$D2108,2)</f>
        <v>第二名</v>
      </c>
      <c r="X2108" t="str" cm="1">
        <f t="array" ref="X2108">[1]!s_stmnote_customertop5($A2108,$D2108,3)</f>
        <v>第三名</v>
      </c>
      <c r="Y2108" t="str" cm="1">
        <f t="array" ref="Y2108">[1]!s_stmnote_customertop5($A2108,$D2108,4)</f>
        <v>第四名</v>
      </c>
      <c r="Z2108" t="str" cm="1">
        <f t="array" ref="Z2108">[1]!s_stmnote_customertop5($A2108,$D2108,5)</f>
        <v>第五名</v>
      </c>
      <c r="AA2108" s="9">
        <f>[1]!s_stmnote_salestop5_pct(A2108,D2108)</f>
        <v>16.059999999999999</v>
      </c>
      <c r="AB2108" s="9">
        <f>[1]!s_fa_arturn(A2108,D2108)</f>
        <v>46.064399999999999</v>
      </c>
      <c r="AC2108" s="9">
        <f>[1]!fa_apturn(A2108,D2108)</f>
        <v>11.701199333581201</v>
      </c>
      <c r="AD2108" s="9">
        <f>[1]!s_fa_invturn(A2108,D2108)</f>
        <v>596.96450000000004</v>
      </c>
    </row>
    <row r="2109" spans="1:30">
      <c r="A2109">
        <v>2492</v>
      </c>
      <c r="B2109" t="s">
        <v>346</v>
      </c>
      <c r="C2109" t="s">
        <v>2723</v>
      </c>
      <c r="D2109" s="8">
        <f t="shared" si="33"/>
        <v>44561</v>
      </c>
      <c r="E2109" t="s">
        <v>7047</v>
      </c>
      <c r="F2109">
        <v>1</v>
      </c>
      <c r="G2109" t="s">
        <v>8439</v>
      </c>
      <c r="L2109" t="str" cm="1">
        <f t="array" ref="L2109">[1]!s_info_industry_gics(A2109,1)</f>
        <v>工业</v>
      </c>
      <c r="M2109" t="str" cm="1">
        <f t="array" ref="M2109">[1]!s_info_industry_gicscode(A2109,1)</f>
        <v>20</v>
      </c>
      <c r="N2109" t="str">
        <f>[1]!s_info_industry_gics(A2109,2)</f>
        <v>运输</v>
      </c>
      <c r="O2109" t="str">
        <f>[1]!s_info_industry_gicscode(A2109,2)</f>
        <v>2030</v>
      </c>
      <c r="P2109" t="str" cm="1">
        <f t="array" ref="P2109">[1]!s_stmnote_suppliertop5(A2109,D2109,1)</f>
        <v>第一名</v>
      </c>
      <c r="Q2109" t="str">
        <f>[1]!s_stmnote_suppliertop5(A2109,D2109,2)</f>
        <v>第二名</v>
      </c>
      <c r="R2109" t="str" cm="1">
        <f t="array" ref="R2109">[1]!s_stmnote_suppliertop5(A2109,D2109,3)</f>
        <v>第三名</v>
      </c>
      <c r="S2109" t="str" cm="1">
        <f t="array" ref="S2109">[1]!s_stmnote_suppliertop5(A2109,D2109,4)</f>
        <v>第四名</v>
      </c>
      <c r="T2109" t="str" cm="1">
        <f t="array" ref="T2109">[1]!s_stmnote_suppliertop5(A2109,D2109,5)</f>
        <v>第五名</v>
      </c>
      <c r="U2109" s="9">
        <f>[1]!s_stmnote_purchasetop5_pct(A2109,D2109)</f>
        <v>38.65</v>
      </c>
      <c r="V2109" t="str" cm="1">
        <f t="array" ref="V2109">[1]!s_stmnote_customertop5($A2109,$D2109,1)</f>
        <v>第一名</v>
      </c>
      <c r="W2109" t="str" cm="1">
        <f t="array" ref="W2109">[1]!s_stmnote_customertop5($A2109,$D2109,2)</f>
        <v>第二名</v>
      </c>
      <c r="X2109" t="str" cm="1">
        <f t="array" ref="X2109">[1]!s_stmnote_customertop5($A2109,$D2109,3)</f>
        <v>第三名</v>
      </c>
      <c r="Y2109" t="str" cm="1">
        <f t="array" ref="Y2109">[1]!s_stmnote_customertop5($A2109,$D2109,4)</f>
        <v>第四名</v>
      </c>
      <c r="Z2109" t="str" cm="1">
        <f t="array" ref="Z2109">[1]!s_stmnote_customertop5($A2109,$D2109,5)</f>
        <v>第五名</v>
      </c>
      <c r="AA2109" s="9">
        <f>[1]!s_stmnote_salestop5_pct(A2109,D2109)</f>
        <v>26.62</v>
      </c>
      <c r="AB2109" s="9">
        <f>[1]!s_fa_arturn(A2109,D2109)</f>
        <v>7.4992000000000001</v>
      </c>
      <c r="AC2109" s="9">
        <f>[1]!fa_apturn(A2109,D2109)</f>
        <v>6.5341972930218502</v>
      </c>
      <c r="AD2109" s="9">
        <f>[1]!s_fa_invturn(A2109,D2109)</f>
        <v>57.904400000000003</v>
      </c>
    </row>
    <row r="2110" spans="1:30">
      <c r="A2110">
        <v>2492</v>
      </c>
      <c r="B2110" t="s">
        <v>346</v>
      </c>
      <c r="C2110" t="s">
        <v>2724</v>
      </c>
      <c r="D2110" s="8">
        <f t="shared" si="33"/>
        <v>44561</v>
      </c>
      <c r="E2110" t="s">
        <v>7051</v>
      </c>
      <c r="F2110">
        <v>1</v>
      </c>
      <c r="G2110" t="s">
        <v>8440</v>
      </c>
      <c r="L2110" t="str" cm="1">
        <f t="array" ref="L2110">[1]!s_info_industry_gics(A2110,1)</f>
        <v>工业</v>
      </c>
      <c r="M2110" t="str" cm="1">
        <f t="array" ref="M2110">[1]!s_info_industry_gicscode(A2110,1)</f>
        <v>20</v>
      </c>
      <c r="N2110" t="str">
        <f>[1]!s_info_industry_gics(A2110,2)</f>
        <v>运输</v>
      </c>
      <c r="O2110" t="str">
        <f>[1]!s_info_industry_gicscode(A2110,2)</f>
        <v>2030</v>
      </c>
      <c r="P2110" t="str" cm="1">
        <f t="array" ref="P2110">[1]!s_stmnote_suppliertop5(A2110,D2110,1)</f>
        <v>第一名</v>
      </c>
      <c r="Q2110" t="str">
        <f>[1]!s_stmnote_suppliertop5(A2110,D2110,2)</f>
        <v>第二名</v>
      </c>
      <c r="R2110" t="str" cm="1">
        <f t="array" ref="R2110">[1]!s_stmnote_suppliertop5(A2110,D2110,3)</f>
        <v>第三名</v>
      </c>
      <c r="S2110" t="str" cm="1">
        <f t="array" ref="S2110">[1]!s_stmnote_suppliertop5(A2110,D2110,4)</f>
        <v>第四名</v>
      </c>
      <c r="T2110" t="str" cm="1">
        <f t="array" ref="T2110">[1]!s_stmnote_suppliertop5(A2110,D2110,5)</f>
        <v>第五名</v>
      </c>
      <c r="U2110" s="9">
        <f>[1]!s_stmnote_purchasetop5_pct(A2110,D2110)</f>
        <v>38.65</v>
      </c>
      <c r="V2110" t="str" cm="1">
        <f t="array" ref="V2110">[1]!s_stmnote_customertop5($A2110,$D2110,1)</f>
        <v>第一名</v>
      </c>
      <c r="W2110" t="str" cm="1">
        <f t="array" ref="W2110">[1]!s_stmnote_customertop5($A2110,$D2110,2)</f>
        <v>第二名</v>
      </c>
      <c r="X2110" t="str" cm="1">
        <f t="array" ref="X2110">[1]!s_stmnote_customertop5($A2110,$D2110,3)</f>
        <v>第三名</v>
      </c>
      <c r="Y2110" t="str" cm="1">
        <f t="array" ref="Y2110">[1]!s_stmnote_customertop5($A2110,$D2110,4)</f>
        <v>第四名</v>
      </c>
      <c r="Z2110" t="str" cm="1">
        <f t="array" ref="Z2110">[1]!s_stmnote_customertop5($A2110,$D2110,5)</f>
        <v>第五名</v>
      </c>
      <c r="AA2110" s="9">
        <f>[1]!s_stmnote_salestop5_pct(A2110,D2110)</f>
        <v>26.62</v>
      </c>
      <c r="AB2110" s="9">
        <f>[1]!s_fa_arturn(A2110,D2110)</f>
        <v>7.4992000000000001</v>
      </c>
      <c r="AC2110" s="9">
        <f>[1]!fa_apturn(A2110,D2110)</f>
        <v>6.5341972930218502</v>
      </c>
      <c r="AD2110" s="9">
        <f>[1]!s_fa_invturn(A2110,D2110)</f>
        <v>57.904400000000003</v>
      </c>
    </row>
    <row r="2111" spans="1:30">
      <c r="A2111">
        <v>2492</v>
      </c>
      <c r="B2111" t="s">
        <v>346</v>
      </c>
      <c r="C2111" t="s">
        <v>2725</v>
      </c>
      <c r="D2111" s="8">
        <f t="shared" si="33"/>
        <v>44561</v>
      </c>
      <c r="E2111" t="s">
        <v>6949</v>
      </c>
      <c r="F2111">
        <v>1</v>
      </c>
      <c r="G2111" t="s">
        <v>8441</v>
      </c>
      <c r="L2111" t="str" cm="1">
        <f t="array" ref="L2111">[1]!s_info_industry_gics(A2111,1)</f>
        <v>工业</v>
      </c>
      <c r="M2111" t="str" cm="1">
        <f t="array" ref="M2111">[1]!s_info_industry_gicscode(A2111,1)</f>
        <v>20</v>
      </c>
      <c r="N2111" t="str">
        <f>[1]!s_info_industry_gics(A2111,2)</f>
        <v>运输</v>
      </c>
      <c r="O2111" t="str">
        <f>[1]!s_info_industry_gicscode(A2111,2)</f>
        <v>2030</v>
      </c>
      <c r="P2111" t="str" cm="1">
        <f t="array" ref="P2111">[1]!s_stmnote_suppliertop5(A2111,D2111,1)</f>
        <v>第一名</v>
      </c>
      <c r="Q2111" t="str">
        <f>[1]!s_stmnote_suppliertop5(A2111,D2111,2)</f>
        <v>第二名</v>
      </c>
      <c r="R2111" t="str" cm="1">
        <f t="array" ref="R2111">[1]!s_stmnote_suppliertop5(A2111,D2111,3)</f>
        <v>第三名</v>
      </c>
      <c r="S2111" t="str" cm="1">
        <f t="array" ref="S2111">[1]!s_stmnote_suppliertop5(A2111,D2111,4)</f>
        <v>第四名</v>
      </c>
      <c r="T2111" t="str" cm="1">
        <f t="array" ref="T2111">[1]!s_stmnote_suppliertop5(A2111,D2111,5)</f>
        <v>第五名</v>
      </c>
      <c r="U2111" s="9">
        <f>[1]!s_stmnote_purchasetop5_pct(A2111,D2111)</f>
        <v>38.65</v>
      </c>
      <c r="V2111" t="str" cm="1">
        <f t="array" ref="V2111">[1]!s_stmnote_customertop5($A2111,$D2111,1)</f>
        <v>第一名</v>
      </c>
      <c r="W2111" t="str" cm="1">
        <f t="array" ref="W2111">[1]!s_stmnote_customertop5($A2111,$D2111,2)</f>
        <v>第二名</v>
      </c>
      <c r="X2111" t="str" cm="1">
        <f t="array" ref="X2111">[1]!s_stmnote_customertop5($A2111,$D2111,3)</f>
        <v>第三名</v>
      </c>
      <c r="Y2111" t="str" cm="1">
        <f t="array" ref="Y2111">[1]!s_stmnote_customertop5($A2111,$D2111,4)</f>
        <v>第四名</v>
      </c>
      <c r="Z2111" t="str" cm="1">
        <f t="array" ref="Z2111">[1]!s_stmnote_customertop5($A2111,$D2111,5)</f>
        <v>第五名</v>
      </c>
      <c r="AA2111" s="9">
        <f>[1]!s_stmnote_salestop5_pct(A2111,D2111)</f>
        <v>26.62</v>
      </c>
      <c r="AB2111" s="9">
        <f>[1]!s_fa_arturn(A2111,D2111)</f>
        <v>7.4992000000000001</v>
      </c>
      <c r="AC2111" s="9">
        <f>[1]!fa_apturn(A2111,D2111)</f>
        <v>6.5341972930218502</v>
      </c>
      <c r="AD2111" s="9">
        <f>[1]!s_fa_invturn(A2111,D2111)</f>
        <v>57.904400000000003</v>
      </c>
    </row>
    <row r="2112" spans="1:30">
      <c r="A2112">
        <v>2492</v>
      </c>
      <c r="B2112" t="s">
        <v>346</v>
      </c>
      <c r="C2112" t="s">
        <v>2726</v>
      </c>
      <c r="D2112" s="8">
        <f t="shared" si="33"/>
        <v>44926</v>
      </c>
      <c r="E2112" t="s">
        <v>7393</v>
      </c>
      <c r="F2112">
        <v>2</v>
      </c>
      <c r="G2112" t="s">
        <v>10593</v>
      </c>
      <c r="H2112" t="s">
        <v>12095</v>
      </c>
      <c r="L2112" t="str" cm="1">
        <f t="array" ref="L2112">[1]!s_info_industry_gics(A2112,1)</f>
        <v>工业</v>
      </c>
      <c r="M2112" t="str" cm="1">
        <f t="array" ref="M2112">[1]!s_info_industry_gicscode(A2112,1)</f>
        <v>20</v>
      </c>
      <c r="N2112" t="str">
        <f>[1]!s_info_industry_gics(A2112,2)</f>
        <v>运输</v>
      </c>
      <c r="O2112" t="str">
        <f>[1]!s_info_industry_gicscode(A2112,2)</f>
        <v>2030</v>
      </c>
      <c r="P2112" t="str" cm="1">
        <f t="array" ref="P2112">[1]!s_stmnote_suppliertop5(A2112,D2112,1)</f>
        <v>第一名</v>
      </c>
      <c r="Q2112" t="str">
        <f>[1]!s_stmnote_suppliertop5(A2112,D2112,2)</f>
        <v>第二名</v>
      </c>
      <c r="R2112" t="str" cm="1">
        <f t="array" ref="R2112">[1]!s_stmnote_suppliertop5(A2112,D2112,3)</f>
        <v>第三名</v>
      </c>
      <c r="S2112" t="str" cm="1">
        <f t="array" ref="S2112">[1]!s_stmnote_suppliertop5(A2112,D2112,4)</f>
        <v>第四名</v>
      </c>
      <c r="T2112" t="str" cm="1">
        <f t="array" ref="T2112">[1]!s_stmnote_suppliertop5(A2112,D2112,5)</f>
        <v>第五名</v>
      </c>
      <c r="U2112" s="9">
        <f>[1]!s_stmnote_purchasetop5_pct(A2112,D2112)</f>
        <v>52.94</v>
      </c>
      <c r="V2112" t="str" cm="1">
        <f t="array" ref="V2112">[1]!s_stmnote_customertop5($A2112,$D2112,1)</f>
        <v>第一名</v>
      </c>
      <c r="W2112" t="str" cm="1">
        <f t="array" ref="W2112">[1]!s_stmnote_customertop5($A2112,$D2112,2)</f>
        <v>第二名</v>
      </c>
      <c r="X2112" t="str" cm="1">
        <f t="array" ref="X2112">[1]!s_stmnote_customertop5($A2112,$D2112,3)</f>
        <v>第三名</v>
      </c>
      <c r="Y2112" t="str" cm="1">
        <f t="array" ref="Y2112">[1]!s_stmnote_customertop5($A2112,$D2112,4)</f>
        <v>第四名</v>
      </c>
      <c r="Z2112" t="str" cm="1">
        <f t="array" ref="Z2112">[1]!s_stmnote_customertop5($A2112,$D2112,5)</f>
        <v>第五名</v>
      </c>
      <c r="AA2112" s="9">
        <f>[1]!s_stmnote_salestop5_pct(A2112,D2112)</f>
        <v>26.31</v>
      </c>
      <c r="AB2112" s="9">
        <f>[1]!s_fa_arturn(A2112,D2112)</f>
        <v>2.2120000000000002</v>
      </c>
      <c r="AC2112" s="9">
        <f>[1]!fa_apturn(A2112,D2112)</f>
        <v>4.5214924796077902</v>
      </c>
      <c r="AD2112" s="9">
        <f>[1]!s_fa_invturn(A2112,D2112)</f>
        <v>47.478200000000001</v>
      </c>
    </row>
    <row r="2113" spans="1:30">
      <c r="A2113">
        <v>2492</v>
      </c>
      <c r="B2113" t="s">
        <v>346</v>
      </c>
      <c r="C2113" t="s">
        <v>2727</v>
      </c>
      <c r="D2113" s="8">
        <f t="shared" si="33"/>
        <v>44926</v>
      </c>
      <c r="E2113" t="s">
        <v>7436</v>
      </c>
      <c r="F2113">
        <v>1</v>
      </c>
      <c r="G2113" t="s">
        <v>8442</v>
      </c>
      <c r="L2113" t="str" cm="1">
        <f t="array" ref="L2113">[1]!s_info_industry_gics(A2113,1)</f>
        <v>工业</v>
      </c>
      <c r="M2113" t="str" cm="1">
        <f t="array" ref="M2113">[1]!s_info_industry_gicscode(A2113,1)</f>
        <v>20</v>
      </c>
      <c r="N2113" t="str">
        <f>[1]!s_info_industry_gics(A2113,2)</f>
        <v>运输</v>
      </c>
      <c r="O2113" t="str">
        <f>[1]!s_info_industry_gicscode(A2113,2)</f>
        <v>2030</v>
      </c>
      <c r="P2113" t="str" cm="1">
        <f t="array" ref="P2113">[1]!s_stmnote_suppliertop5(A2113,D2113,1)</f>
        <v>第一名</v>
      </c>
      <c r="Q2113" t="str">
        <f>[1]!s_stmnote_suppliertop5(A2113,D2113,2)</f>
        <v>第二名</v>
      </c>
      <c r="R2113" t="str" cm="1">
        <f t="array" ref="R2113">[1]!s_stmnote_suppliertop5(A2113,D2113,3)</f>
        <v>第三名</v>
      </c>
      <c r="S2113" t="str" cm="1">
        <f t="array" ref="S2113">[1]!s_stmnote_suppliertop5(A2113,D2113,4)</f>
        <v>第四名</v>
      </c>
      <c r="T2113" t="str" cm="1">
        <f t="array" ref="T2113">[1]!s_stmnote_suppliertop5(A2113,D2113,5)</f>
        <v>第五名</v>
      </c>
      <c r="U2113" s="9">
        <f>[1]!s_stmnote_purchasetop5_pct(A2113,D2113)</f>
        <v>52.94</v>
      </c>
      <c r="V2113" t="str" cm="1">
        <f t="array" ref="V2113">[1]!s_stmnote_customertop5($A2113,$D2113,1)</f>
        <v>第一名</v>
      </c>
      <c r="W2113" t="str" cm="1">
        <f t="array" ref="W2113">[1]!s_stmnote_customertop5($A2113,$D2113,2)</f>
        <v>第二名</v>
      </c>
      <c r="X2113" t="str" cm="1">
        <f t="array" ref="X2113">[1]!s_stmnote_customertop5($A2113,$D2113,3)</f>
        <v>第三名</v>
      </c>
      <c r="Y2113" t="str" cm="1">
        <f t="array" ref="Y2113">[1]!s_stmnote_customertop5($A2113,$D2113,4)</f>
        <v>第四名</v>
      </c>
      <c r="Z2113" t="str" cm="1">
        <f t="array" ref="Z2113">[1]!s_stmnote_customertop5($A2113,$D2113,5)</f>
        <v>第五名</v>
      </c>
      <c r="AA2113" s="9">
        <f>[1]!s_stmnote_salestop5_pct(A2113,D2113)</f>
        <v>26.31</v>
      </c>
      <c r="AB2113" s="9">
        <f>[1]!s_fa_arturn(A2113,D2113)</f>
        <v>2.2120000000000002</v>
      </c>
      <c r="AC2113" s="9">
        <f>[1]!fa_apturn(A2113,D2113)</f>
        <v>4.5214924796077902</v>
      </c>
      <c r="AD2113" s="9">
        <f>[1]!s_fa_invturn(A2113,D2113)</f>
        <v>47.478200000000001</v>
      </c>
    </row>
    <row r="2114" spans="1:30">
      <c r="A2114">
        <v>2492</v>
      </c>
      <c r="B2114" t="s">
        <v>346</v>
      </c>
      <c r="C2114" t="s">
        <v>2728</v>
      </c>
      <c r="D2114" s="8">
        <f t="shared" si="33"/>
        <v>44926</v>
      </c>
      <c r="E2114" t="s">
        <v>7132</v>
      </c>
      <c r="F2114">
        <v>1</v>
      </c>
      <c r="G2114" t="s">
        <v>8443</v>
      </c>
      <c r="L2114" t="str" cm="1">
        <f t="array" ref="L2114">[1]!s_info_industry_gics(A2114,1)</f>
        <v>工业</v>
      </c>
      <c r="M2114" t="str" cm="1">
        <f t="array" ref="M2114">[1]!s_info_industry_gicscode(A2114,1)</f>
        <v>20</v>
      </c>
      <c r="N2114" t="str">
        <f>[1]!s_info_industry_gics(A2114,2)</f>
        <v>运输</v>
      </c>
      <c r="O2114" t="str">
        <f>[1]!s_info_industry_gicscode(A2114,2)</f>
        <v>2030</v>
      </c>
      <c r="P2114" t="str" cm="1">
        <f t="array" ref="P2114">[1]!s_stmnote_suppliertop5(A2114,D2114,1)</f>
        <v>第一名</v>
      </c>
      <c r="Q2114" t="str">
        <f>[1]!s_stmnote_suppliertop5(A2114,D2114,2)</f>
        <v>第二名</v>
      </c>
      <c r="R2114" t="str" cm="1">
        <f t="array" ref="R2114">[1]!s_stmnote_suppliertop5(A2114,D2114,3)</f>
        <v>第三名</v>
      </c>
      <c r="S2114" t="str" cm="1">
        <f t="array" ref="S2114">[1]!s_stmnote_suppliertop5(A2114,D2114,4)</f>
        <v>第四名</v>
      </c>
      <c r="T2114" t="str" cm="1">
        <f t="array" ref="T2114">[1]!s_stmnote_suppliertop5(A2114,D2114,5)</f>
        <v>第五名</v>
      </c>
      <c r="U2114" s="9">
        <f>[1]!s_stmnote_purchasetop5_pct(A2114,D2114)</f>
        <v>52.94</v>
      </c>
      <c r="V2114" t="str" cm="1">
        <f t="array" ref="V2114">[1]!s_stmnote_customertop5($A2114,$D2114,1)</f>
        <v>第一名</v>
      </c>
      <c r="W2114" t="str" cm="1">
        <f t="array" ref="W2114">[1]!s_stmnote_customertop5($A2114,$D2114,2)</f>
        <v>第二名</v>
      </c>
      <c r="X2114" t="str" cm="1">
        <f t="array" ref="X2114">[1]!s_stmnote_customertop5($A2114,$D2114,3)</f>
        <v>第三名</v>
      </c>
      <c r="Y2114" t="str" cm="1">
        <f t="array" ref="Y2114">[1]!s_stmnote_customertop5($A2114,$D2114,4)</f>
        <v>第四名</v>
      </c>
      <c r="Z2114" t="str" cm="1">
        <f t="array" ref="Z2114">[1]!s_stmnote_customertop5($A2114,$D2114,5)</f>
        <v>第五名</v>
      </c>
      <c r="AA2114" s="9">
        <f>[1]!s_stmnote_salestop5_pct(A2114,D2114)</f>
        <v>26.31</v>
      </c>
      <c r="AB2114" s="9">
        <f>[1]!s_fa_arturn(A2114,D2114)</f>
        <v>2.2120000000000002</v>
      </c>
      <c r="AC2114" s="9">
        <f>[1]!fa_apturn(A2114,D2114)</f>
        <v>4.5214924796077902</v>
      </c>
      <c r="AD2114" s="9">
        <f>[1]!s_fa_invturn(A2114,D2114)</f>
        <v>47.478200000000001</v>
      </c>
    </row>
    <row r="2115" spans="1:30">
      <c r="A2115">
        <v>2492</v>
      </c>
      <c r="B2115" t="s">
        <v>346</v>
      </c>
      <c r="C2115" t="s">
        <v>2729</v>
      </c>
      <c r="D2115" s="8">
        <f t="shared" si="33"/>
        <v>45291</v>
      </c>
      <c r="E2115" t="s">
        <v>7314</v>
      </c>
      <c r="F2115">
        <v>1</v>
      </c>
      <c r="G2115" t="s">
        <v>8444</v>
      </c>
      <c r="L2115" t="str" cm="1">
        <f t="array" ref="L2115">[1]!s_info_industry_gics(A2115,1)</f>
        <v>工业</v>
      </c>
      <c r="M2115" t="str" cm="1">
        <f t="array" ref="M2115">[1]!s_info_industry_gicscode(A2115,1)</f>
        <v>20</v>
      </c>
      <c r="N2115" t="str">
        <f>[1]!s_info_industry_gics(A2115,2)</f>
        <v>运输</v>
      </c>
      <c r="O2115" t="str">
        <f>[1]!s_info_industry_gicscode(A2115,2)</f>
        <v>2030</v>
      </c>
      <c r="P2115" t="str" cm="1">
        <f t="array" ref="P2115">[1]!s_stmnote_suppliertop5(A2115,D2115,1)</f>
        <v>第一名</v>
      </c>
      <c r="Q2115" t="str">
        <f>[1]!s_stmnote_suppliertop5(A2115,D2115,2)</f>
        <v>第二名</v>
      </c>
      <c r="R2115" t="str" cm="1">
        <f t="array" ref="R2115">[1]!s_stmnote_suppliertop5(A2115,D2115,3)</f>
        <v>第三名</v>
      </c>
      <c r="S2115" t="str" cm="1">
        <f t="array" ref="S2115">[1]!s_stmnote_suppliertop5(A2115,D2115,4)</f>
        <v>第四名</v>
      </c>
      <c r="T2115" t="str" cm="1">
        <f t="array" ref="T2115">[1]!s_stmnote_suppliertop5(A2115,D2115,5)</f>
        <v>第五名</v>
      </c>
      <c r="U2115" s="9">
        <f>[1]!s_stmnote_purchasetop5_pct(A2115,D2115)</f>
        <v>26.38</v>
      </c>
      <c r="V2115" t="str" cm="1">
        <f t="array" ref="V2115">[1]!s_stmnote_customertop5($A2115,$D2115,1)</f>
        <v>第一名</v>
      </c>
      <c r="W2115" t="str" cm="1">
        <f t="array" ref="W2115">[1]!s_stmnote_customertop5($A2115,$D2115,2)</f>
        <v>第二名</v>
      </c>
      <c r="X2115" t="str" cm="1">
        <f t="array" ref="X2115">[1]!s_stmnote_customertop5($A2115,$D2115,3)</f>
        <v>第三名</v>
      </c>
      <c r="Y2115" t="str" cm="1">
        <f t="array" ref="Y2115">[1]!s_stmnote_customertop5($A2115,$D2115,4)</f>
        <v>第四名</v>
      </c>
      <c r="Z2115" t="str" cm="1">
        <f t="array" ref="Z2115">[1]!s_stmnote_customertop5($A2115,$D2115,5)</f>
        <v>第五名</v>
      </c>
      <c r="AA2115" s="9">
        <f>[1]!s_stmnote_salestop5_pct(A2115,D2115)</f>
        <v>30.2</v>
      </c>
      <c r="AB2115" s="9">
        <f>[1]!s_fa_arturn(A2115,D2115)</f>
        <v>0.94740000000000002</v>
      </c>
      <c r="AC2115" s="9">
        <f>[1]!fa_apturn(A2115,D2115)</f>
        <v>5.11368421000358</v>
      </c>
      <c r="AD2115" s="9">
        <f>[1]!s_fa_invturn(A2115,D2115)</f>
        <v>53.498800000000003</v>
      </c>
    </row>
    <row r="2116" spans="1:30">
      <c r="A2116">
        <v>2492</v>
      </c>
      <c r="B2116" t="s">
        <v>346</v>
      </c>
      <c r="C2116" t="s">
        <v>2730</v>
      </c>
      <c r="D2116" s="8">
        <f t="shared" si="33"/>
        <v>45291</v>
      </c>
      <c r="E2116" t="s">
        <v>7491</v>
      </c>
      <c r="F2116">
        <v>1</v>
      </c>
      <c r="G2116" t="s">
        <v>8440</v>
      </c>
      <c r="L2116" t="str" cm="1">
        <f t="array" ref="L2116">[1]!s_info_industry_gics(A2116,1)</f>
        <v>工业</v>
      </c>
      <c r="M2116" t="str" cm="1">
        <f t="array" ref="M2116">[1]!s_info_industry_gicscode(A2116,1)</f>
        <v>20</v>
      </c>
      <c r="N2116" t="str">
        <f>[1]!s_info_industry_gics(A2116,2)</f>
        <v>运输</v>
      </c>
      <c r="O2116" t="str">
        <f>[1]!s_info_industry_gicscode(A2116,2)</f>
        <v>2030</v>
      </c>
      <c r="P2116" t="str" cm="1">
        <f t="array" ref="P2116">[1]!s_stmnote_suppliertop5(A2116,D2116,1)</f>
        <v>第一名</v>
      </c>
      <c r="Q2116" t="str">
        <f>[1]!s_stmnote_suppliertop5(A2116,D2116,2)</f>
        <v>第二名</v>
      </c>
      <c r="R2116" t="str" cm="1">
        <f t="array" ref="R2116">[1]!s_stmnote_suppliertop5(A2116,D2116,3)</f>
        <v>第三名</v>
      </c>
      <c r="S2116" t="str" cm="1">
        <f t="array" ref="S2116">[1]!s_stmnote_suppliertop5(A2116,D2116,4)</f>
        <v>第四名</v>
      </c>
      <c r="T2116" t="str" cm="1">
        <f t="array" ref="T2116">[1]!s_stmnote_suppliertop5(A2116,D2116,5)</f>
        <v>第五名</v>
      </c>
      <c r="U2116" s="9">
        <f>[1]!s_stmnote_purchasetop5_pct(A2116,D2116)</f>
        <v>26.38</v>
      </c>
      <c r="V2116" t="str" cm="1">
        <f t="array" ref="V2116">[1]!s_stmnote_customertop5($A2116,$D2116,1)</f>
        <v>第一名</v>
      </c>
      <c r="W2116" t="str" cm="1">
        <f t="array" ref="W2116">[1]!s_stmnote_customertop5($A2116,$D2116,2)</f>
        <v>第二名</v>
      </c>
      <c r="X2116" t="str" cm="1">
        <f t="array" ref="X2116">[1]!s_stmnote_customertop5($A2116,$D2116,3)</f>
        <v>第三名</v>
      </c>
      <c r="Y2116" t="str" cm="1">
        <f t="array" ref="Y2116">[1]!s_stmnote_customertop5($A2116,$D2116,4)</f>
        <v>第四名</v>
      </c>
      <c r="Z2116" t="str" cm="1">
        <f t="array" ref="Z2116">[1]!s_stmnote_customertop5($A2116,$D2116,5)</f>
        <v>第五名</v>
      </c>
      <c r="AA2116" s="9">
        <f>[1]!s_stmnote_salestop5_pct(A2116,D2116)</f>
        <v>30.2</v>
      </c>
      <c r="AB2116" s="9">
        <f>[1]!s_fa_arturn(A2116,D2116)</f>
        <v>0.94740000000000002</v>
      </c>
      <c r="AC2116" s="9">
        <f>[1]!fa_apturn(A2116,D2116)</f>
        <v>5.11368421000358</v>
      </c>
      <c r="AD2116" s="9">
        <f>[1]!s_fa_invturn(A2116,D2116)</f>
        <v>53.498800000000003</v>
      </c>
    </row>
    <row r="2117" spans="1:30">
      <c r="A2117">
        <v>2492</v>
      </c>
      <c r="B2117" t="s">
        <v>346</v>
      </c>
      <c r="C2117" t="s">
        <v>2731</v>
      </c>
      <c r="D2117" s="8">
        <f t="shared" si="33"/>
        <v>45657</v>
      </c>
      <c r="E2117" t="s">
        <v>6941</v>
      </c>
      <c r="F2117">
        <v>1</v>
      </c>
      <c r="G2117" t="s">
        <v>8445</v>
      </c>
      <c r="L2117" t="str" cm="1">
        <f t="array" ref="L2117">[1]!s_info_industry_gics(A2117,1)</f>
        <v>工业</v>
      </c>
      <c r="M2117" t="str" cm="1">
        <f t="array" ref="M2117">[1]!s_info_industry_gicscode(A2117,1)</f>
        <v>20</v>
      </c>
      <c r="N2117" t="str">
        <f>[1]!s_info_industry_gics(A2117,2)</f>
        <v>运输</v>
      </c>
      <c r="O2117" t="str">
        <f>[1]!s_info_industry_gicscode(A2117,2)</f>
        <v>2030</v>
      </c>
      <c r="P2117" cm="1">
        <f t="array" ref="P2117">[1]!s_stmnote_suppliertop5(A2117,D2117,1)</f>
        <v>0</v>
      </c>
      <c r="Q2117">
        <f>[1]!s_stmnote_suppliertop5(A2117,D2117,2)</f>
        <v>0</v>
      </c>
      <c r="R2117" cm="1">
        <f t="array" ref="R2117">[1]!s_stmnote_suppliertop5(A2117,D2117,3)</f>
        <v>0</v>
      </c>
      <c r="S2117" cm="1">
        <f t="array" ref="S2117">[1]!s_stmnote_suppliertop5(A2117,D2117,4)</f>
        <v>0</v>
      </c>
      <c r="T2117" cm="1">
        <f t="array" ref="T2117">[1]!s_stmnote_suppliertop5(A2117,D2117,5)</f>
        <v>0</v>
      </c>
      <c r="U2117" s="9">
        <f>[1]!s_stmnote_purchasetop5_pct(A2117,D2117)</f>
        <v>0</v>
      </c>
      <c r="V2117" cm="1">
        <f t="array" ref="V2117">[1]!s_stmnote_customertop5($A2117,$D2117,1)</f>
        <v>0</v>
      </c>
      <c r="W2117" cm="1">
        <f t="array" ref="W2117">[1]!s_stmnote_customertop5($A2117,$D2117,2)</f>
        <v>0</v>
      </c>
      <c r="X2117" cm="1">
        <f t="array" ref="X2117">[1]!s_stmnote_customertop5($A2117,$D2117,3)</f>
        <v>0</v>
      </c>
      <c r="Y2117" cm="1">
        <f t="array" ref="Y2117">[1]!s_stmnote_customertop5($A2117,$D2117,4)</f>
        <v>0</v>
      </c>
      <c r="Z2117" cm="1">
        <f t="array" ref="Z2117">[1]!s_stmnote_customertop5($A2117,$D2117,5)</f>
        <v>0</v>
      </c>
      <c r="AA2117" s="9">
        <f>[1]!s_stmnote_salestop5_pct(A2117,D2117)</f>
        <v>0</v>
      </c>
      <c r="AB2117" s="9">
        <f>[1]!s_fa_arturn(A2117,D2117)</f>
        <v>0</v>
      </c>
      <c r="AC2117" s="9">
        <f>[1]!fa_apturn(A2117,D2117)</f>
        <v>0</v>
      </c>
      <c r="AD2117" s="9">
        <f>[1]!s_fa_invturn(A2117,D2117)</f>
        <v>0</v>
      </c>
    </row>
    <row r="2118" spans="1:30">
      <c r="A2118">
        <v>2711</v>
      </c>
      <c r="B2118" t="s">
        <v>398</v>
      </c>
      <c r="C2118" t="s">
        <v>2872</v>
      </c>
      <c r="D2118" s="8">
        <f t="shared" si="33"/>
        <v>44561</v>
      </c>
      <c r="E2118" t="s">
        <v>7286</v>
      </c>
      <c r="F2118">
        <v>2</v>
      </c>
      <c r="G2118" t="s">
        <v>10628</v>
      </c>
      <c r="H2118" t="s">
        <v>12117</v>
      </c>
      <c r="L2118" t="str" cm="1">
        <f t="array" ref="L2118">[1]!s_info_industry_gics(A2118,1)</f>
        <v>工业</v>
      </c>
      <c r="M2118" t="str" cm="1">
        <f t="array" ref="M2118">[1]!s_info_industry_gicscode(A2118,1)</f>
        <v>20</v>
      </c>
      <c r="N2118" t="str">
        <f>[1]!s_info_industry_gics(A2118,2)</f>
        <v>运输</v>
      </c>
      <c r="O2118" t="str">
        <f>[1]!s_info_industry_gicscode(A2118,2)</f>
        <v>2030</v>
      </c>
      <c r="P2118" t="str" cm="1">
        <f t="array" ref="P2118">[1]!s_stmnote_suppliertop5(A2118,D2118,1)</f>
        <v>广东源浩律师事务所</v>
      </c>
      <c r="Q2118" t="str">
        <f>[1]!s_stmnote_suppliertop5(A2118,D2118,2)</f>
        <v>佛山市欧浦物业管理有限公司</v>
      </c>
      <c r="R2118" t="str" cm="1">
        <f t="array" ref="R2118">[1]!s_stmnote_suppliertop5(A2118,D2118,3)</f>
        <v>新余市新启贸易有限公司</v>
      </c>
      <c r="S2118" t="str" cm="1">
        <f t="array" ref="S2118">[1]!s_stmnote_suppliertop5(A2118,D2118,4)</f>
        <v>深圳市中保安定保安服务有限公司</v>
      </c>
      <c r="T2118" t="str" cm="1">
        <f t="array" ref="T2118">[1]!s_stmnote_suppliertop5(A2118,D2118,5)</f>
        <v>长城国瑞证券有限公司</v>
      </c>
      <c r="U2118" s="9">
        <f>[1]!s_stmnote_purchasetop5_pct(A2118,D2118)</f>
        <v>18.41</v>
      </c>
      <c r="V2118" t="str" cm="1">
        <f t="array" ref="V2118">[1]!s_stmnote_customertop5($A2118,$D2118,1)</f>
        <v>佛山市顺德区钢鸣平板分条有限公司</v>
      </c>
      <c r="W2118" t="str" cm="1">
        <f t="array" ref="W2118">[1]!s_stmnote_customertop5($A2118,$D2118,2)</f>
        <v>广东顺德晋为金属制品有限公司</v>
      </c>
      <c r="X2118" t="str" cm="1">
        <f t="array" ref="X2118">[1]!s_stmnote_customertop5($A2118,$D2118,3)</f>
        <v>陈日汉</v>
      </c>
      <c r="Y2118" t="str" cm="1">
        <f t="array" ref="Y2118">[1]!s_stmnote_customertop5($A2118,$D2118,4)</f>
        <v>佛山市顺德区乐从烨泰金属有限公司</v>
      </c>
      <c r="Z2118" t="str" cm="1">
        <f t="array" ref="Z2118">[1]!s_stmnote_customertop5($A2118,$D2118,5)</f>
        <v>曾浩杰</v>
      </c>
      <c r="AA2118" s="9">
        <f>[1]!s_stmnote_salestop5_pct(A2118,D2118)</f>
        <v>35.21</v>
      </c>
      <c r="AB2118" s="9">
        <f>[1]!s_fa_arturn(A2118,D2118)</f>
        <v>0.91849999999999998</v>
      </c>
      <c r="AC2118" s="9">
        <f>[1]!fa_apturn(A2118,D2118)</f>
        <v>27.163430833468201</v>
      </c>
      <c r="AD2118" s="9">
        <f>[1]!s_fa_invturn(A2118,D2118)</f>
        <v>5.9496000000000002</v>
      </c>
    </row>
    <row r="2119" spans="1:30">
      <c r="A2119">
        <v>2928</v>
      </c>
      <c r="B2119" t="s">
        <v>447</v>
      </c>
      <c r="C2119" t="s">
        <v>3067</v>
      </c>
      <c r="D2119" s="8">
        <f t="shared" si="33"/>
        <v>44926</v>
      </c>
      <c r="E2119" t="s">
        <v>7015</v>
      </c>
      <c r="F2119">
        <v>1</v>
      </c>
      <c r="G2119" t="s">
        <v>8592</v>
      </c>
      <c r="L2119" t="str" cm="1">
        <f t="array" ref="L2119">[1]!s_info_industry_gics(A2119,1)</f>
        <v>工业</v>
      </c>
      <c r="M2119" t="str" cm="1">
        <f t="array" ref="M2119">[1]!s_info_industry_gicscode(A2119,1)</f>
        <v>20</v>
      </c>
      <c r="N2119" t="str">
        <f>[1]!s_info_industry_gics(A2119,2)</f>
        <v>运输</v>
      </c>
      <c r="O2119" t="str">
        <f>[1]!s_info_industry_gicscode(A2119,2)</f>
        <v>2030</v>
      </c>
      <c r="P2119" t="str" cm="1">
        <f t="array" ref="P2119">[1]!s_stmnote_suppliertop5(A2119,D2119,1)</f>
        <v>供应商A</v>
      </c>
      <c r="Q2119" t="str">
        <f>[1]!s_stmnote_suppliertop5(A2119,D2119,2)</f>
        <v>供应商B</v>
      </c>
      <c r="R2119" t="str" cm="1">
        <f t="array" ref="R2119">[1]!s_stmnote_suppliertop5(A2119,D2119,3)</f>
        <v>供应商C</v>
      </c>
      <c r="S2119" t="str" cm="1">
        <f t="array" ref="S2119">[1]!s_stmnote_suppliertop5(A2119,D2119,4)</f>
        <v>供应商D</v>
      </c>
      <c r="T2119" t="str" cm="1">
        <f t="array" ref="T2119">[1]!s_stmnote_suppliertop5(A2119,D2119,5)</f>
        <v>供应商E</v>
      </c>
      <c r="U2119" s="9">
        <f>[1]!s_stmnote_purchasetop5_pct(A2119,D2119)</f>
        <v>56.68</v>
      </c>
      <c r="V2119" t="str" cm="1">
        <f t="array" ref="V2119">[1]!s_stmnote_customertop5($A2119,$D2119,1)</f>
        <v>客户A</v>
      </c>
      <c r="W2119" t="str" cm="1">
        <f t="array" ref="W2119">[1]!s_stmnote_customertop5($A2119,$D2119,2)</f>
        <v>客户B</v>
      </c>
      <c r="X2119" t="str" cm="1">
        <f t="array" ref="X2119">[1]!s_stmnote_customertop5($A2119,$D2119,3)</f>
        <v>客户C</v>
      </c>
      <c r="Y2119" t="str" cm="1">
        <f t="array" ref="Y2119">[1]!s_stmnote_customertop5($A2119,$D2119,4)</f>
        <v>客户D</v>
      </c>
      <c r="Z2119" t="str" cm="1">
        <f t="array" ref="Z2119">[1]!s_stmnote_customertop5($A2119,$D2119,5)</f>
        <v>客户E</v>
      </c>
      <c r="AA2119" s="9">
        <f>[1]!s_stmnote_salestop5_pct(A2119,D2119)</f>
        <v>7.01</v>
      </c>
      <c r="AB2119" s="9">
        <f>[1]!s_fa_arturn(A2119,D2119)</f>
        <v>2.6848000000000001</v>
      </c>
      <c r="AC2119" s="9">
        <f>[1]!fa_apturn(A2119,D2119)</f>
        <v>7.8239811348081902</v>
      </c>
      <c r="AD2119" s="9">
        <f>[1]!s_fa_invturn(A2119,D2119)</f>
        <v>24.9895</v>
      </c>
    </row>
    <row r="2120" spans="1:30">
      <c r="A2120">
        <v>300013</v>
      </c>
      <c r="B2120" t="s">
        <v>469</v>
      </c>
      <c r="C2120" t="s">
        <v>3207</v>
      </c>
      <c r="D2120" s="8">
        <f t="shared" si="33"/>
        <v>44561</v>
      </c>
      <c r="E2120" t="s">
        <v>7576</v>
      </c>
      <c r="F2120">
        <v>1</v>
      </c>
      <c r="G2120" t="s">
        <v>8658</v>
      </c>
      <c r="L2120" t="str" cm="1">
        <f t="array" ref="L2120">[1]!s_info_industry_gics(A2120,1)</f>
        <v>工业</v>
      </c>
      <c r="M2120" t="str" cm="1">
        <f t="array" ref="M2120">[1]!s_info_industry_gicscode(A2120,1)</f>
        <v>20</v>
      </c>
      <c r="N2120" t="str">
        <f>[1]!s_info_industry_gics(A2120,2)</f>
        <v>运输</v>
      </c>
      <c r="O2120" t="str">
        <f>[1]!s_info_industry_gicscode(A2120,2)</f>
        <v>2030</v>
      </c>
      <c r="P2120" t="str" cm="1">
        <f t="array" ref="P2120">[1]!s_stmnote_suppliertop5(A2120,D2120,1)</f>
        <v>第一名</v>
      </c>
      <c r="Q2120" t="str">
        <f>[1]!s_stmnote_suppliertop5(A2120,D2120,2)</f>
        <v>第二名</v>
      </c>
      <c r="R2120" t="str" cm="1">
        <f t="array" ref="R2120">[1]!s_stmnote_suppliertop5(A2120,D2120,3)</f>
        <v>第三名</v>
      </c>
      <c r="S2120" t="str" cm="1">
        <f t="array" ref="S2120">[1]!s_stmnote_suppliertop5(A2120,D2120,4)</f>
        <v>第四名</v>
      </c>
      <c r="T2120" t="str" cm="1">
        <f t="array" ref="T2120">[1]!s_stmnote_suppliertop5(A2120,D2120,5)</f>
        <v>第五名</v>
      </c>
      <c r="U2120" s="9">
        <f>[1]!s_stmnote_purchasetop5_pct(A2120,D2120)</f>
        <v>12.36</v>
      </c>
      <c r="V2120" t="str" cm="1">
        <f t="array" ref="V2120">[1]!s_stmnote_customertop5($A2120,$D2120,1)</f>
        <v>第一名</v>
      </c>
      <c r="W2120" t="str" cm="1">
        <f t="array" ref="W2120">[1]!s_stmnote_customertop5($A2120,$D2120,2)</f>
        <v>第二名</v>
      </c>
      <c r="X2120" t="str" cm="1">
        <f t="array" ref="X2120">[1]!s_stmnote_customertop5($A2120,$D2120,3)</f>
        <v>第三名</v>
      </c>
      <c r="Y2120" t="str" cm="1">
        <f t="array" ref="Y2120">[1]!s_stmnote_customertop5($A2120,$D2120,4)</f>
        <v>第四名</v>
      </c>
      <c r="Z2120" t="str" cm="1">
        <f t="array" ref="Z2120">[1]!s_stmnote_customertop5($A2120,$D2120,5)</f>
        <v>第五名</v>
      </c>
      <c r="AA2120" s="9">
        <f>[1]!s_stmnote_salestop5_pct(A2120,D2120)</f>
        <v>41.81</v>
      </c>
      <c r="AB2120" s="9">
        <f>[1]!s_fa_arturn(A2120,D2120)</f>
        <v>3.2719</v>
      </c>
      <c r="AC2120" s="9">
        <f>[1]!fa_apturn(A2120,D2120)</f>
        <v>3.69820991291185</v>
      </c>
      <c r="AD2120" s="9">
        <f>[1]!s_fa_invturn(A2120,D2120)</f>
        <v>39.653199999999998</v>
      </c>
    </row>
    <row r="2121" spans="1:30">
      <c r="A2121">
        <v>300013</v>
      </c>
      <c r="B2121" t="s">
        <v>469</v>
      </c>
      <c r="C2121" t="s">
        <v>3208</v>
      </c>
      <c r="D2121" s="8">
        <f t="shared" si="33"/>
        <v>45291</v>
      </c>
      <c r="E2121" t="s">
        <v>7297</v>
      </c>
      <c r="F2121">
        <v>1</v>
      </c>
      <c r="G2121" t="s">
        <v>8659</v>
      </c>
      <c r="L2121" t="str" cm="1">
        <f t="array" ref="L2121">[1]!s_info_industry_gics(A2121,1)</f>
        <v>工业</v>
      </c>
      <c r="M2121" t="str" cm="1">
        <f t="array" ref="M2121">[1]!s_info_industry_gicscode(A2121,1)</f>
        <v>20</v>
      </c>
      <c r="N2121" t="str">
        <f>[1]!s_info_industry_gics(A2121,2)</f>
        <v>运输</v>
      </c>
      <c r="O2121" t="str">
        <f>[1]!s_info_industry_gicscode(A2121,2)</f>
        <v>2030</v>
      </c>
      <c r="P2121" t="str" cm="1">
        <f t="array" ref="P2121">[1]!s_stmnote_suppliertop5(A2121,D2121,1)</f>
        <v>第一名</v>
      </c>
      <c r="Q2121" t="str">
        <f>[1]!s_stmnote_suppliertop5(A2121,D2121,2)</f>
        <v>第二名</v>
      </c>
      <c r="R2121" t="str" cm="1">
        <f t="array" ref="R2121">[1]!s_stmnote_suppliertop5(A2121,D2121,3)</f>
        <v>第三名</v>
      </c>
      <c r="S2121" t="str" cm="1">
        <f t="array" ref="S2121">[1]!s_stmnote_suppliertop5(A2121,D2121,4)</f>
        <v>第四名</v>
      </c>
      <c r="T2121" t="str" cm="1">
        <f t="array" ref="T2121">[1]!s_stmnote_suppliertop5(A2121,D2121,5)</f>
        <v>第五名</v>
      </c>
      <c r="U2121" s="9">
        <f>[1]!s_stmnote_purchasetop5_pct(A2121,D2121)</f>
        <v>17.68</v>
      </c>
      <c r="V2121" t="str" cm="1">
        <f t="array" ref="V2121">[1]!s_stmnote_customertop5($A2121,$D2121,1)</f>
        <v>第一名</v>
      </c>
      <c r="W2121" t="str" cm="1">
        <f t="array" ref="W2121">[1]!s_stmnote_customertop5($A2121,$D2121,2)</f>
        <v>第二名</v>
      </c>
      <c r="X2121" t="str" cm="1">
        <f t="array" ref="X2121">[1]!s_stmnote_customertop5($A2121,$D2121,3)</f>
        <v>第三名</v>
      </c>
      <c r="Y2121" t="str" cm="1">
        <f t="array" ref="Y2121">[1]!s_stmnote_customertop5($A2121,$D2121,4)</f>
        <v>第四名</v>
      </c>
      <c r="Z2121" t="str" cm="1">
        <f t="array" ref="Z2121">[1]!s_stmnote_customertop5($A2121,$D2121,5)</f>
        <v>第五名</v>
      </c>
      <c r="AA2121" s="9">
        <f>[1]!s_stmnote_salestop5_pct(A2121,D2121)</f>
        <v>41.69</v>
      </c>
      <c r="AB2121" s="9">
        <f>[1]!s_fa_arturn(A2121,D2121)</f>
        <v>2.4925999999999999</v>
      </c>
      <c r="AC2121" s="9">
        <f>[1]!fa_apturn(A2121,D2121)</f>
        <v>3.47315433443194</v>
      </c>
      <c r="AD2121" s="9">
        <f>[1]!s_fa_invturn(A2121,D2121)</f>
        <v>141.05799999999999</v>
      </c>
    </row>
    <row r="2122" spans="1:30">
      <c r="A2122">
        <v>300240</v>
      </c>
      <c r="B2122" t="s">
        <v>534</v>
      </c>
      <c r="C2122" t="s">
        <v>3428</v>
      </c>
      <c r="D2122" s="8">
        <f t="shared" si="33"/>
        <v>44561</v>
      </c>
      <c r="E2122" t="s">
        <v>6920</v>
      </c>
      <c r="F2122">
        <v>1</v>
      </c>
      <c r="G2122" t="s">
        <v>8764</v>
      </c>
      <c r="L2122" t="str" cm="1">
        <f t="array" ref="L2122">[1]!s_info_industry_gics(A2122,1)</f>
        <v>工业</v>
      </c>
      <c r="M2122" t="str" cm="1">
        <f t="array" ref="M2122">[1]!s_info_industry_gicscode(A2122,1)</f>
        <v>20</v>
      </c>
      <c r="N2122" t="str">
        <f>[1]!s_info_industry_gics(A2122,2)</f>
        <v>运输</v>
      </c>
      <c r="O2122" t="str">
        <f>[1]!s_info_industry_gicscode(A2122,2)</f>
        <v>2030</v>
      </c>
      <c r="P2122" t="str" cm="1">
        <f t="array" ref="P2122">[1]!s_stmnote_suppliertop5(A2122,D2122,1)</f>
        <v>第一名</v>
      </c>
      <c r="Q2122" t="str">
        <f>[1]!s_stmnote_suppliertop5(A2122,D2122,2)</f>
        <v>第二名</v>
      </c>
      <c r="R2122" t="str" cm="1">
        <f t="array" ref="R2122">[1]!s_stmnote_suppliertop5(A2122,D2122,3)</f>
        <v>第三名</v>
      </c>
      <c r="S2122" t="str" cm="1">
        <f t="array" ref="S2122">[1]!s_stmnote_suppliertop5(A2122,D2122,4)</f>
        <v>第四名</v>
      </c>
      <c r="T2122" t="str" cm="1">
        <f t="array" ref="T2122">[1]!s_stmnote_suppliertop5(A2122,D2122,5)</f>
        <v>第五名</v>
      </c>
      <c r="U2122" s="9">
        <f>[1]!s_stmnote_purchasetop5_pct(A2122,D2122)</f>
        <v>18.29</v>
      </c>
      <c r="V2122" t="str" cm="1">
        <f t="array" ref="V2122">[1]!s_stmnote_customertop5($A2122,$D2122,1)</f>
        <v>第一名</v>
      </c>
      <c r="W2122" t="str" cm="1">
        <f t="array" ref="W2122">[1]!s_stmnote_customertop5($A2122,$D2122,2)</f>
        <v>第二名</v>
      </c>
      <c r="X2122" t="str" cm="1">
        <f t="array" ref="X2122">[1]!s_stmnote_customertop5($A2122,$D2122,3)</f>
        <v>第三名</v>
      </c>
      <c r="Y2122" t="str" cm="1">
        <f t="array" ref="Y2122">[1]!s_stmnote_customertop5($A2122,$D2122,4)</f>
        <v>第四名</v>
      </c>
      <c r="Z2122" t="str" cm="1">
        <f t="array" ref="Z2122">[1]!s_stmnote_customertop5($A2122,$D2122,5)</f>
        <v>第五名</v>
      </c>
      <c r="AA2122" s="9">
        <f>[1]!s_stmnote_salestop5_pct(A2122,D2122)</f>
        <v>18.68</v>
      </c>
      <c r="AB2122" s="9">
        <f>[1]!s_fa_arturn(A2122,D2122)</f>
        <v>8.4834999999999994</v>
      </c>
      <c r="AC2122" s="9">
        <f>[1]!fa_apturn(A2122,D2122)</f>
        <v>11.829773721778</v>
      </c>
      <c r="AD2122" s="9">
        <f>[1]!s_fa_invturn(A2122,D2122)</f>
        <v>32.5214</v>
      </c>
    </row>
    <row r="2123" spans="1:30">
      <c r="A2123">
        <v>300240</v>
      </c>
      <c r="B2123" t="s">
        <v>534</v>
      </c>
      <c r="C2123" t="s">
        <v>3429</v>
      </c>
      <c r="D2123" s="8">
        <f t="shared" si="33"/>
        <v>44561</v>
      </c>
      <c r="E2123" t="s">
        <v>6988</v>
      </c>
      <c r="F2123">
        <v>1</v>
      </c>
      <c r="G2123" t="s">
        <v>8764</v>
      </c>
      <c r="L2123" t="str" cm="1">
        <f t="array" ref="L2123">[1]!s_info_industry_gics(A2123,1)</f>
        <v>工业</v>
      </c>
      <c r="M2123" t="str" cm="1">
        <f t="array" ref="M2123">[1]!s_info_industry_gicscode(A2123,1)</f>
        <v>20</v>
      </c>
      <c r="N2123" t="str">
        <f>[1]!s_info_industry_gics(A2123,2)</f>
        <v>运输</v>
      </c>
      <c r="O2123" t="str">
        <f>[1]!s_info_industry_gicscode(A2123,2)</f>
        <v>2030</v>
      </c>
      <c r="P2123" t="str" cm="1">
        <f t="array" ref="P2123">[1]!s_stmnote_suppliertop5(A2123,D2123,1)</f>
        <v>第一名</v>
      </c>
      <c r="Q2123" t="str">
        <f>[1]!s_stmnote_suppliertop5(A2123,D2123,2)</f>
        <v>第二名</v>
      </c>
      <c r="R2123" t="str" cm="1">
        <f t="array" ref="R2123">[1]!s_stmnote_suppliertop5(A2123,D2123,3)</f>
        <v>第三名</v>
      </c>
      <c r="S2123" t="str" cm="1">
        <f t="array" ref="S2123">[1]!s_stmnote_suppliertop5(A2123,D2123,4)</f>
        <v>第四名</v>
      </c>
      <c r="T2123" t="str" cm="1">
        <f t="array" ref="T2123">[1]!s_stmnote_suppliertop5(A2123,D2123,5)</f>
        <v>第五名</v>
      </c>
      <c r="U2123" s="9">
        <f>[1]!s_stmnote_purchasetop5_pct(A2123,D2123)</f>
        <v>18.29</v>
      </c>
      <c r="V2123" t="str" cm="1">
        <f t="array" ref="V2123">[1]!s_stmnote_customertop5($A2123,$D2123,1)</f>
        <v>第一名</v>
      </c>
      <c r="W2123" t="str" cm="1">
        <f t="array" ref="W2123">[1]!s_stmnote_customertop5($A2123,$D2123,2)</f>
        <v>第二名</v>
      </c>
      <c r="X2123" t="str" cm="1">
        <f t="array" ref="X2123">[1]!s_stmnote_customertop5($A2123,$D2123,3)</f>
        <v>第三名</v>
      </c>
      <c r="Y2123" t="str" cm="1">
        <f t="array" ref="Y2123">[1]!s_stmnote_customertop5($A2123,$D2123,4)</f>
        <v>第四名</v>
      </c>
      <c r="Z2123" t="str" cm="1">
        <f t="array" ref="Z2123">[1]!s_stmnote_customertop5($A2123,$D2123,5)</f>
        <v>第五名</v>
      </c>
      <c r="AA2123" s="9">
        <f>[1]!s_stmnote_salestop5_pct(A2123,D2123)</f>
        <v>18.68</v>
      </c>
      <c r="AB2123" s="9">
        <f>[1]!s_fa_arturn(A2123,D2123)</f>
        <v>8.4834999999999994</v>
      </c>
      <c r="AC2123" s="9">
        <f>[1]!fa_apturn(A2123,D2123)</f>
        <v>11.829773721778</v>
      </c>
      <c r="AD2123" s="9">
        <f>[1]!s_fa_invturn(A2123,D2123)</f>
        <v>32.5214</v>
      </c>
    </row>
    <row r="2124" spans="1:30">
      <c r="A2124">
        <v>300240</v>
      </c>
      <c r="B2124" t="s">
        <v>534</v>
      </c>
      <c r="C2124" t="s">
        <v>3430</v>
      </c>
      <c r="D2124" s="8">
        <f t="shared" si="33"/>
        <v>44561</v>
      </c>
      <c r="E2124" t="s">
        <v>7155</v>
      </c>
      <c r="F2124">
        <v>2</v>
      </c>
      <c r="G2124" t="s">
        <v>10763</v>
      </c>
      <c r="H2124" t="s">
        <v>12181</v>
      </c>
      <c r="L2124" t="str" cm="1">
        <f t="array" ref="L2124">[1]!s_info_industry_gics(A2124,1)</f>
        <v>工业</v>
      </c>
      <c r="M2124" t="str" cm="1">
        <f t="array" ref="M2124">[1]!s_info_industry_gicscode(A2124,1)</f>
        <v>20</v>
      </c>
      <c r="N2124" t="str">
        <f>[1]!s_info_industry_gics(A2124,2)</f>
        <v>运输</v>
      </c>
      <c r="O2124" t="str">
        <f>[1]!s_info_industry_gicscode(A2124,2)</f>
        <v>2030</v>
      </c>
      <c r="P2124" t="str" cm="1">
        <f t="array" ref="P2124">[1]!s_stmnote_suppliertop5(A2124,D2124,1)</f>
        <v>第一名</v>
      </c>
      <c r="Q2124" t="str">
        <f>[1]!s_stmnote_suppliertop5(A2124,D2124,2)</f>
        <v>第二名</v>
      </c>
      <c r="R2124" t="str" cm="1">
        <f t="array" ref="R2124">[1]!s_stmnote_suppliertop5(A2124,D2124,3)</f>
        <v>第三名</v>
      </c>
      <c r="S2124" t="str" cm="1">
        <f t="array" ref="S2124">[1]!s_stmnote_suppliertop5(A2124,D2124,4)</f>
        <v>第四名</v>
      </c>
      <c r="T2124" t="str" cm="1">
        <f t="array" ref="T2124">[1]!s_stmnote_suppliertop5(A2124,D2124,5)</f>
        <v>第五名</v>
      </c>
      <c r="U2124" s="9">
        <f>[1]!s_stmnote_purchasetop5_pct(A2124,D2124)</f>
        <v>18.29</v>
      </c>
      <c r="V2124" t="str" cm="1">
        <f t="array" ref="V2124">[1]!s_stmnote_customertop5($A2124,$D2124,1)</f>
        <v>第一名</v>
      </c>
      <c r="W2124" t="str" cm="1">
        <f t="array" ref="W2124">[1]!s_stmnote_customertop5($A2124,$D2124,2)</f>
        <v>第二名</v>
      </c>
      <c r="X2124" t="str" cm="1">
        <f t="array" ref="X2124">[1]!s_stmnote_customertop5($A2124,$D2124,3)</f>
        <v>第三名</v>
      </c>
      <c r="Y2124" t="str" cm="1">
        <f t="array" ref="Y2124">[1]!s_stmnote_customertop5($A2124,$D2124,4)</f>
        <v>第四名</v>
      </c>
      <c r="Z2124" t="str" cm="1">
        <f t="array" ref="Z2124">[1]!s_stmnote_customertop5($A2124,$D2124,5)</f>
        <v>第五名</v>
      </c>
      <c r="AA2124" s="9">
        <f>[1]!s_stmnote_salestop5_pct(A2124,D2124)</f>
        <v>18.68</v>
      </c>
      <c r="AB2124" s="9">
        <f>[1]!s_fa_arturn(A2124,D2124)</f>
        <v>8.4834999999999994</v>
      </c>
      <c r="AC2124" s="9">
        <f>[1]!fa_apturn(A2124,D2124)</f>
        <v>11.829773721778</v>
      </c>
      <c r="AD2124" s="9">
        <f>[1]!s_fa_invturn(A2124,D2124)</f>
        <v>32.5214</v>
      </c>
    </row>
    <row r="2125" spans="1:30">
      <c r="A2125">
        <v>300240</v>
      </c>
      <c r="B2125" t="s">
        <v>534</v>
      </c>
      <c r="C2125" t="s">
        <v>3431</v>
      </c>
      <c r="D2125" s="8">
        <f t="shared" si="33"/>
        <v>44926</v>
      </c>
      <c r="E2125" t="s">
        <v>7041</v>
      </c>
      <c r="F2125">
        <v>1</v>
      </c>
      <c r="G2125" t="s">
        <v>10764</v>
      </c>
      <c r="L2125" t="str" cm="1">
        <f t="array" ref="L2125">[1]!s_info_industry_gics(A2125,1)</f>
        <v>工业</v>
      </c>
      <c r="M2125" t="str" cm="1">
        <f t="array" ref="M2125">[1]!s_info_industry_gicscode(A2125,1)</f>
        <v>20</v>
      </c>
      <c r="N2125" t="str">
        <f>[1]!s_info_industry_gics(A2125,2)</f>
        <v>运输</v>
      </c>
      <c r="O2125" t="str">
        <f>[1]!s_info_industry_gicscode(A2125,2)</f>
        <v>2030</v>
      </c>
      <c r="P2125" t="str" cm="1">
        <f t="array" ref="P2125">[1]!s_stmnote_suppliertop5(A2125,D2125,1)</f>
        <v>第一名</v>
      </c>
      <c r="Q2125" t="str">
        <f>[1]!s_stmnote_suppliertop5(A2125,D2125,2)</f>
        <v>第二名</v>
      </c>
      <c r="R2125" t="str" cm="1">
        <f t="array" ref="R2125">[1]!s_stmnote_suppliertop5(A2125,D2125,3)</f>
        <v>第三名</v>
      </c>
      <c r="S2125" t="str" cm="1">
        <f t="array" ref="S2125">[1]!s_stmnote_suppliertop5(A2125,D2125,4)</f>
        <v>第四名</v>
      </c>
      <c r="T2125" t="str" cm="1">
        <f t="array" ref="T2125">[1]!s_stmnote_suppliertop5(A2125,D2125,5)</f>
        <v>第五名</v>
      </c>
      <c r="U2125" s="9">
        <f>[1]!s_stmnote_purchasetop5_pct(A2125,D2125)</f>
        <v>14.25</v>
      </c>
      <c r="V2125" t="str" cm="1">
        <f t="array" ref="V2125">[1]!s_stmnote_customertop5($A2125,$D2125,1)</f>
        <v>第一名</v>
      </c>
      <c r="W2125" t="str" cm="1">
        <f t="array" ref="W2125">[1]!s_stmnote_customertop5($A2125,$D2125,2)</f>
        <v>第二名</v>
      </c>
      <c r="X2125" t="str" cm="1">
        <f t="array" ref="X2125">[1]!s_stmnote_customertop5($A2125,$D2125,3)</f>
        <v>第三名</v>
      </c>
      <c r="Y2125" t="str" cm="1">
        <f t="array" ref="Y2125">[1]!s_stmnote_customertop5($A2125,$D2125,4)</f>
        <v>第四名</v>
      </c>
      <c r="Z2125" t="str" cm="1">
        <f t="array" ref="Z2125">[1]!s_stmnote_customertop5($A2125,$D2125,5)</f>
        <v>第五名</v>
      </c>
      <c r="AA2125" s="9">
        <f>[1]!s_stmnote_salestop5_pct(A2125,D2125)</f>
        <v>16.690000000000001</v>
      </c>
      <c r="AB2125" s="9">
        <f>[1]!s_fa_arturn(A2125,D2125)</f>
        <v>7.3592000000000004</v>
      </c>
      <c r="AC2125" s="9">
        <f>[1]!fa_apturn(A2125,D2125)</f>
        <v>10.230139328697</v>
      </c>
      <c r="AD2125" s="9">
        <f>[1]!s_fa_invturn(A2125,D2125)</f>
        <v>32.505200000000002</v>
      </c>
    </row>
    <row r="2126" spans="1:30">
      <c r="A2126">
        <v>300240</v>
      </c>
      <c r="B2126" t="s">
        <v>534</v>
      </c>
      <c r="C2126" t="s">
        <v>3432</v>
      </c>
      <c r="D2126" s="8">
        <f t="shared" si="33"/>
        <v>45291</v>
      </c>
      <c r="E2126" t="s">
        <v>6933</v>
      </c>
      <c r="F2126">
        <v>1</v>
      </c>
      <c r="G2126" t="s">
        <v>8765</v>
      </c>
      <c r="L2126" t="str" cm="1">
        <f t="array" ref="L2126">[1]!s_info_industry_gics(A2126,1)</f>
        <v>工业</v>
      </c>
      <c r="M2126" t="str" cm="1">
        <f t="array" ref="M2126">[1]!s_info_industry_gicscode(A2126,1)</f>
        <v>20</v>
      </c>
      <c r="N2126" t="str">
        <f>[1]!s_info_industry_gics(A2126,2)</f>
        <v>运输</v>
      </c>
      <c r="O2126" t="str">
        <f>[1]!s_info_industry_gicscode(A2126,2)</f>
        <v>2030</v>
      </c>
      <c r="P2126" t="str" cm="1">
        <f t="array" ref="P2126">[1]!s_stmnote_suppliertop5(A2126,D2126,1)</f>
        <v>第一名</v>
      </c>
      <c r="Q2126" t="str">
        <f>[1]!s_stmnote_suppliertop5(A2126,D2126,2)</f>
        <v>第二名</v>
      </c>
      <c r="R2126" t="str" cm="1">
        <f t="array" ref="R2126">[1]!s_stmnote_suppliertop5(A2126,D2126,3)</f>
        <v>第三名</v>
      </c>
      <c r="S2126" t="str" cm="1">
        <f t="array" ref="S2126">[1]!s_stmnote_suppliertop5(A2126,D2126,4)</f>
        <v>第四名</v>
      </c>
      <c r="T2126" t="str" cm="1">
        <f t="array" ref="T2126">[1]!s_stmnote_suppliertop5(A2126,D2126,5)</f>
        <v>第五名</v>
      </c>
      <c r="U2126" s="9">
        <f>[1]!s_stmnote_purchasetop5_pct(A2126,D2126)</f>
        <v>22.03</v>
      </c>
      <c r="V2126" t="str" cm="1">
        <f t="array" ref="V2126">[1]!s_stmnote_customertop5($A2126,$D2126,1)</f>
        <v>第一名</v>
      </c>
      <c r="W2126" t="str" cm="1">
        <f t="array" ref="W2126">[1]!s_stmnote_customertop5($A2126,$D2126,2)</f>
        <v>第二名</v>
      </c>
      <c r="X2126" t="str" cm="1">
        <f t="array" ref="X2126">[1]!s_stmnote_customertop5($A2126,$D2126,3)</f>
        <v>第三名</v>
      </c>
      <c r="Y2126" t="str" cm="1">
        <f t="array" ref="Y2126">[1]!s_stmnote_customertop5($A2126,$D2126,4)</f>
        <v>第四名</v>
      </c>
      <c r="Z2126" t="str" cm="1">
        <f t="array" ref="Z2126">[1]!s_stmnote_customertop5($A2126,$D2126,5)</f>
        <v>第五名</v>
      </c>
      <c r="AA2126" s="9">
        <f>[1]!s_stmnote_salestop5_pct(A2126,D2126)</f>
        <v>15.74</v>
      </c>
      <c r="AB2126" s="9">
        <f>[1]!s_fa_arturn(A2126,D2126)</f>
        <v>4.8025000000000002</v>
      </c>
      <c r="AC2126" s="9">
        <f>[1]!fa_apturn(A2126,D2126)</f>
        <v>7.5089989668562502</v>
      </c>
      <c r="AD2126" s="9">
        <f>[1]!s_fa_invturn(A2126,D2126)</f>
        <v>50.124400000000001</v>
      </c>
    </row>
    <row r="2127" spans="1:30">
      <c r="A2127">
        <v>300240</v>
      </c>
      <c r="B2127" t="s">
        <v>534</v>
      </c>
      <c r="C2127" t="s">
        <v>3433</v>
      </c>
      <c r="D2127" s="8">
        <f t="shared" si="33"/>
        <v>45291</v>
      </c>
      <c r="E2127" t="s">
        <v>7402</v>
      </c>
      <c r="F2127">
        <v>1</v>
      </c>
      <c r="G2127" t="s">
        <v>8766</v>
      </c>
      <c r="L2127" t="str" cm="1">
        <f t="array" ref="L2127">[1]!s_info_industry_gics(A2127,1)</f>
        <v>工业</v>
      </c>
      <c r="M2127" t="str" cm="1">
        <f t="array" ref="M2127">[1]!s_info_industry_gicscode(A2127,1)</f>
        <v>20</v>
      </c>
      <c r="N2127" t="str">
        <f>[1]!s_info_industry_gics(A2127,2)</f>
        <v>运输</v>
      </c>
      <c r="O2127" t="str">
        <f>[1]!s_info_industry_gicscode(A2127,2)</f>
        <v>2030</v>
      </c>
      <c r="P2127" t="str" cm="1">
        <f t="array" ref="P2127">[1]!s_stmnote_suppliertop5(A2127,D2127,1)</f>
        <v>第一名</v>
      </c>
      <c r="Q2127" t="str">
        <f>[1]!s_stmnote_suppliertop5(A2127,D2127,2)</f>
        <v>第二名</v>
      </c>
      <c r="R2127" t="str" cm="1">
        <f t="array" ref="R2127">[1]!s_stmnote_suppliertop5(A2127,D2127,3)</f>
        <v>第三名</v>
      </c>
      <c r="S2127" t="str" cm="1">
        <f t="array" ref="S2127">[1]!s_stmnote_suppliertop5(A2127,D2127,4)</f>
        <v>第四名</v>
      </c>
      <c r="T2127" t="str" cm="1">
        <f t="array" ref="T2127">[1]!s_stmnote_suppliertop5(A2127,D2127,5)</f>
        <v>第五名</v>
      </c>
      <c r="U2127" s="9">
        <f>[1]!s_stmnote_purchasetop5_pct(A2127,D2127)</f>
        <v>22.03</v>
      </c>
      <c r="V2127" t="str" cm="1">
        <f t="array" ref="V2127">[1]!s_stmnote_customertop5($A2127,$D2127,1)</f>
        <v>第一名</v>
      </c>
      <c r="W2127" t="str" cm="1">
        <f t="array" ref="W2127">[1]!s_stmnote_customertop5($A2127,$D2127,2)</f>
        <v>第二名</v>
      </c>
      <c r="X2127" t="str" cm="1">
        <f t="array" ref="X2127">[1]!s_stmnote_customertop5($A2127,$D2127,3)</f>
        <v>第三名</v>
      </c>
      <c r="Y2127" t="str" cm="1">
        <f t="array" ref="Y2127">[1]!s_stmnote_customertop5($A2127,$D2127,4)</f>
        <v>第四名</v>
      </c>
      <c r="Z2127" t="str" cm="1">
        <f t="array" ref="Z2127">[1]!s_stmnote_customertop5($A2127,$D2127,5)</f>
        <v>第五名</v>
      </c>
      <c r="AA2127" s="9">
        <f>[1]!s_stmnote_salestop5_pct(A2127,D2127)</f>
        <v>15.74</v>
      </c>
      <c r="AB2127" s="9">
        <f>[1]!s_fa_arturn(A2127,D2127)</f>
        <v>4.8025000000000002</v>
      </c>
      <c r="AC2127" s="9">
        <f>[1]!fa_apturn(A2127,D2127)</f>
        <v>7.5089989668562502</v>
      </c>
      <c r="AD2127" s="9">
        <f>[1]!s_fa_invturn(A2127,D2127)</f>
        <v>50.124400000000001</v>
      </c>
    </row>
    <row r="2128" spans="1:30">
      <c r="A2128">
        <v>300240</v>
      </c>
      <c r="B2128" t="s">
        <v>534</v>
      </c>
      <c r="C2128" t="s">
        <v>3434</v>
      </c>
      <c r="D2128" s="8">
        <f t="shared" ref="D2128:D2191" si="34">DATE(YEAR(E2128), 12, 31)</f>
        <v>45657</v>
      </c>
      <c r="E2128" t="s">
        <v>7638</v>
      </c>
      <c r="F2128">
        <v>1</v>
      </c>
      <c r="G2128" t="s">
        <v>8767</v>
      </c>
      <c r="L2128" t="str" cm="1">
        <f t="array" ref="L2128">[1]!s_info_industry_gics(A2128,1)</f>
        <v>工业</v>
      </c>
      <c r="M2128" t="str" cm="1">
        <f t="array" ref="M2128">[1]!s_info_industry_gicscode(A2128,1)</f>
        <v>20</v>
      </c>
      <c r="N2128" t="str">
        <f>[1]!s_info_industry_gics(A2128,2)</f>
        <v>运输</v>
      </c>
      <c r="O2128" t="str">
        <f>[1]!s_info_industry_gicscode(A2128,2)</f>
        <v>2030</v>
      </c>
      <c r="P2128" cm="1">
        <f t="array" ref="P2128">[1]!s_stmnote_suppliertop5(A2128,D2128,1)</f>
        <v>0</v>
      </c>
      <c r="Q2128">
        <f>[1]!s_stmnote_suppliertop5(A2128,D2128,2)</f>
        <v>0</v>
      </c>
      <c r="R2128" cm="1">
        <f t="array" ref="R2128">[1]!s_stmnote_suppliertop5(A2128,D2128,3)</f>
        <v>0</v>
      </c>
      <c r="S2128" cm="1">
        <f t="array" ref="S2128">[1]!s_stmnote_suppliertop5(A2128,D2128,4)</f>
        <v>0</v>
      </c>
      <c r="T2128" cm="1">
        <f t="array" ref="T2128">[1]!s_stmnote_suppliertop5(A2128,D2128,5)</f>
        <v>0</v>
      </c>
      <c r="U2128" s="9">
        <f>[1]!s_stmnote_purchasetop5_pct(A2128,D2128)</f>
        <v>0</v>
      </c>
      <c r="V2128" cm="1">
        <f t="array" ref="V2128">[1]!s_stmnote_customertop5($A2128,$D2128,1)</f>
        <v>0</v>
      </c>
      <c r="W2128" cm="1">
        <f t="array" ref="W2128">[1]!s_stmnote_customertop5($A2128,$D2128,2)</f>
        <v>0</v>
      </c>
      <c r="X2128" cm="1">
        <f t="array" ref="X2128">[1]!s_stmnote_customertop5($A2128,$D2128,3)</f>
        <v>0</v>
      </c>
      <c r="Y2128" cm="1">
        <f t="array" ref="Y2128">[1]!s_stmnote_customertop5($A2128,$D2128,4)</f>
        <v>0</v>
      </c>
      <c r="Z2128" cm="1">
        <f t="array" ref="Z2128">[1]!s_stmnote_customertop5($A2128,$D2128,5)</f>
        <v>0</v>
      </c>
      <c r="AA2128" s="9">
        <f>[1]!s_stmnote_salestop5_pct(A2128,D2128)</f>
        <v>0</v>
      </c>
      <c r="AB2128" s="9">
        <f>[1]!s_fa_arturn(A2128,D2128)</f>
        <v>0</v>
      </c>
      <c r="AC2128" s="9">
        <f>[1]!fa_apturn(A2128,D2128)</f>
        <v>0</v>
      </c>
      <c r="AD2128" s="9">
        <f>[1]!s_fa_invturn(A2128,D2128)</f>
        <v>0</v>
      </c>
    </row>
    <row r="2129" spans="1:30">
      <c r="A2129">
        <v>300240</v>
      </c>
      <c r="B2129" t="s">
        <v>534</v>
      </c>
      <c r="C2129" t="s">
        <v>3435</v>
      </c>
      <c r="D2129" s="8">
        <f t="shared" si="34"/>
        <v>45657</v>
      </c>
      <c r="E2129" t="s">
        <v>7166</v>
      </c>
      <c r="F2129">
        <v>1</v>
      </c>
      <c r="G2129" t="s">
        <v>8768</v>
      </c>
      <c r="L2129" t="str" cm="1">
        <f t="array" ref="L2129">[1]!s_info_industry_gics(A2129,1)</f>
        <v>工业</v>
      </c>
      <c r="M2129" t="str" cm="1">
        <f t="array" ref="M2129">[1]!s_info_industry_gicscode(A2129,1)</f>
        <v>20</v>
      </c>
      <c r="N2129" t="str">
        <f>[1]!s_info_industry_gics(A2129,2)</f>
        <v>运输</v>
      </c>
      <c r="O2129" t="str">
        <f>[1]!s_info_industry_gicscode(A2129,2)</f>
        <v>2030</v>
      </c>
      <c r="P2129" cm="1">
        <f t="array" ref="P2129">[1]!s_stmnote_suppliertop5(A2129,D2129,1)</f>
        <v>0</v>
      </c>
      <c r="Q2129">
        <f>[1]!s_stmnote_suppliertop5(A2129,D2129,2)</f>
        <v>0</v>
      </c>
      <c r="R2129" cm="1">
        <f t="array" ref="R2129">[1]!s_stmnote_suppliertop5(A2129,D2129,3)</f>
        <v>0</v>
      </c>
      <c r="S2129" cm="1">
        <f t="array" ref="S2129">[1]!s_stmnote_suppliertop5(A2129,D2129,4)</f>
        <v>0</v>
      </c>
      <c r="T2129" cm="1">
        <f t="array" ref="T2129">[1]!s_stmnote_suppliertop5(A2129,D2129,5)</f>
        <v>0</v>
      </c>
      <c r="U2129" s="9">
        <f>[1]!s_stmnote_purchasetop5_pct(A2129,D2129)</f>
        <v>0</v>
      </c>
      <c r="V2129" cm="1">
        <f t="array" ref="V2129">[1]!s_stmnote_customertop5($A2129,$D2129,1)</f>
        <v>0</v>
      </c>
      <c r="W2129" cm="1">
        <f t="array" ref="W2129">[1]!s_stmnote_customertop5($A2129,$D2129,2)</f>
        <v>0</v>
      </c>
      <c r="X2129" cm="1">
        <f t="array" ref="X2129">[1]!s_stmnote_customertop5($A2129,$D2129,3)</f>
        <v>0</v>
      </c>
      <c r="Y2129" cm="1">
        <f t="array" ref="Y2129">[1]!s_stmnote_customertop5($A2129,$D2129,4)</f>
        <v>0</v>
      </c>
      <c r="Z2129" cm="1">
        <f t="array" ref="Z2129">[1]!s_stmnote_customertop5($A2129,$D2129,5)</f>
        <v>0</v>
      </c>
      <c r="AA2129" s="9">
        <f>[1]!s_stmnote_salestop5_pct(A2129,D2129)</f>
        <v>0</v>
      </c>
      <c r="AB2129" s="9">
        <f>[1]!s_fa_arturn(A2129,D2129)</f>
        <v>0</v>
      </c>
      <c r="AC2129" s="9">
        <f>[1]!fa_apturn(A2129,D2129)</f>
        <v>0</v>
      </c>
      <c r="AD2129" s="9">
        <f>[1]!s_fa_invturn(A2129,D2129)</f>
        <v>0</v>
      </c>
    </row>
    <row r="2130" spans="1:30">
      <c r="A2130">
        <v>300240</v>
      </c>
      <c r="B2130" t="s">
        <v>534</v>
      </c>
      <c r="C2130" t="s">
        <v>3436</v>
      </c>
      <c r="D2130" s="8">
        <f t="shared" si="34"/>
        <v>45657</v>
      </c>
      <c r="E2130" t="s">
        <v>7350</v>
      </c>
      <c r="F2130">
        <v>1</v>
      </c>
      <c r="G2130" t="s">
        <v>8768</v>
      </c>
      <c r="L2130" t="str" cm="1">
        <f t="array" ref="L2130">[1]!s_info_industry_gics(A2130,1)</f>
        <v>工业</v>
      </c>
      <c r="M2130" t="str" cm="1">
        <f t="array" ref="M2130">[1]!s_info_industry_gicscode(A2130,1)</f>
        <v>20</v>
      </c>
      <c r="N2130" t="str">
        <f>[1]!s_info_industry_gics(A2130,2)</f>
        <v>运输</v>
      </c>
      <c r="O2130" t="str">
        <f>[1]!s_info_industry_gicscode(A2130,2)</f>
        <v>2030</v>
      </c>
      <c r="P2130" cm="1">
        <f t="array" ref="P2130">[1]!s_stmnote_suppliertop5(A2130,D2130,1)</f>
        <v>0</v>
      </c>
      <c r="Q2130">
        <f>[1]!s_stmnote_suppliertop5(A2130,D2130,2)</f>
        <v>0</v>
      </c>
      <c r="R2130" cm="1">
        <f t="array" ref="R2130">[1]!s_stmnote_suppliertop5(A2130,D2130,3)</f>
        <v>0</v>
      </c>
      <c r="S2130" cm="1">
        <f t="array" ref="S2130">[1]!s_stmnote_suppliertop5(A2130,D2130,4)</f>
        <v>0</v>
      </c>
      <c r="T2130" cm="1">
        <f t="array" ref="T2130">[1]!s_stmnote_suppliertop5(A2130,D2130,5)</f>
        <v>0</v>
      </c>
      <c r="U2130" s="9">
        <f>[1]!s_stmnote_purchasetop5_pct(A2130,D2130)</f>
        <v>0</v>
      </c>
      <c r="V2130" cm="1">
        <f t="array" ref="V2130">[1]!s_stmnote_customertop5($A2130,$D2130,1)</f>
        <v>0</v>
      </c>
      <c r="W2130" cm="1">
        <f t="array" ref="W2130">[1]!s_stmnote_customertop5($A2130,$D2130,2)</f>
        <v>0</v>
      </c>
      <c r="X2130" cm="1">
        <f t="array" ref="X2130">[1]!s_stmnote_customertop5($A2130,$D2130,3)</f>
        <v>0</v>
      </c>
      <c r="Y2130" cm="1">
        <f t="array" ref="Y2130">[1]!s_stmnote_customertop5($A2130,$D2130,4)</f>
        <v>0</v>
      </c>
      <c r="Z2130" cm="1">
        <f t="array" ref="Z2130">[1]!s_stmnote_customertop5($A2130,$D2130,5)</f>
        <v>0</v>
      </c>
      <c r="AA2130" s="9">
        <f>[1]!s_stmnote_salestop5_pct(A2130,D2130)</f>
        <v>0</v>
      </c>
      <c r="AB2130" s="9">
        <f>[1]!s_fa_arturn(A2130,D2130)</f>
        <v>0</v>
      </c>
      <c r="AC2130" s="9">
        <f>[1]!fa_apturn(A2130,D2130)</f>
        <v>0</v>
      </c>
      <c r="AD2130" s="9">
        <f>[1]!s_fa_invturn(A2130,D2130)</f>
        <v>0</v>
      </c>
    </row>
    <row r="2131" spans="1:30">
      <c r="A2131">
        <v>300240</v>
      </c>
      <c r="B2131" t="s">
        <v>534</v>
      </c>
      <c r="C2131" t="s">
        <v>3437</v>
      </c>
      <c r="D2131" s="8">
        <f t="shared" si="34"/>
        <v>45657</v>
      </c>
      <c r="E2131" t="s">
        <v>6981</v>
      </c>
      <c r="F2131">
        <v>1</v>
      </c>
      <c r="G2131" t="s">
        <v>8768</v>
      </c>
      <c r="L2131" t="str" cm="1">
        <f t="array" ref="L2131">[1]!s_info_industry_gics(A2131,1)</f>
        <v>工业</v>
      </c>
      <c r="M2131" t="str" cm="1">
        <f t="array" ref="M2131">[1]!s_info_industry_gicscode(A2131,1)</f>
        <v>20</v>
      </c>
      <c r="N2131" t="str">
        <f>[1]!s_info_industry_gics(A2131,2)</f>
        <v>运输</v>
      </c>
      <c r="O2131" t="str">
        <f>[1]!s_info_industry_gicscode(A2131,2)</f>
        <v>2030</v>
      </c>
      <c r="P2131" cm="1">
        <f t="array" ref="P2131">[1]!s_stmnote_suppliertop5(A2131,D2131,1)</f>
        <v>0</v>
      </c>
      <c r="Q2131">
        <f>[1]!s_stmnote_suppliertop5(A2131,D2131,2)</f>
        <v>0</v>
      </c>
      <c r="R2131" cm="1">
        <f t="array" ref="R2131">[1]!s_stmnote_suppliertop5(A2131,D2131,3)</f>
        <v>0</v>
      </c>
      <c r="S2131" cm="1">
        <f t="array" ref="S2131">[1]!s_stmnote_suppliertop5(A2131,D2131,4)</f>
        <v>0</v>
      </c>
      <c r="T2131" cm="1">
        <f t="array" ref="T2131">[1]!s_stmnote_suppliertop5(A2131,D2131,5)</f>
        <v>0</v>
      </c>
      <c r="U2131" s="9">
        <f>[1]!s_stmnote_purchasetop5_pct(A2131,D2131)</f>
        <v>0</v>
      </c>
      <c r="V2131" cm="1">
        <f t="array" ref="V2131">[1]!s_stmnote_customertop5($A2131,$D2131,1)</f>
        <v>0</v>
      </c>
      <c r="W2131" cm="1">
        <f t="array" ref="W2131">[1]!s_stmnote_customertop5($A2131,$D2131,2)</f>
        <v>0</v>
      </c>
      <c r="X2131" cm="1">
        <f t="array" ref="X2131">[1]!s_stmnote_customertop5($A2131,$D2131,3)</f>
        <v>0</v>
      </c>
      <c r="Y2131" cm="1">
        <f t="array" ref="Y2131">[1]!s_stmnote_customertop5($A2131,$D2131,4)</f>
        <v>0</v>
      </c>
      <c r="Z2131" cm="1">
        <f t="array" ref="Z2131">[1]!s_stmnote_customertop5($A2131,$D2131,5)</f>
        <v>0</v>
      </c>
      <c r="AA2131" s="9">
        <f>[1]!s_stmnote_salestop5_pct(A2131,D2131)</f>
        <v>0</v>
      </c>
      <c r="AB2131" s="9">
        <f>[1]!s_fa_arturn(A2131,D2131)</f>
        <v>0</v>
      </c>
      <c r="AC2131" s="9">
        <f>[1]!fa_apturn(A2131,D2131)</f>
        <v>0</v>
      </c>
      <c r="AD2131" s="9">
        <f>[1]!s_fa_invturn(A2131,D2131)</f>
        <v>0</v>
      </c>
    </row>
    <row r="2132" spans="1:30">
      <c r="A2132">
        <v>300873</v>
      </c>
      <c r="B2132" t="s">
        <v>704</v>
      </c>
      <c r="C2132" t="s">
        <v>4070</v>
      </c>
      <c r="D2132" s="8">
        <f t="shared" si="34"/>
        <v>44561</v>
      </c>
      <c r="E2132" t="s">
        <v>7050</v>
      </c>
      <c r="F2132">
        <v>1</v>
      </c>
      <c r="G2132" t="s">
        <v>9027</v>
      </c>
      <c r="L2132" t="str" cm="1">
        <f t="array" ref="L2132">[1]!s_info_industry_gics(A2132,1)</f>
        <v>工业</v>
      </c>
      <c r="M2132" t="str" cm="1">
        <f t="array" ref="M2132">[1]!s_info_industry_gicscode(A2132,1)</f>
        <v>20</v>
      </c>
      <c r="N2132" t="str">
        <f>[1]!s_info_industry_gics(A2132,2)</f>
        <v>运输</v>
      </c>
      <c r="O2132" t="str">
        <f>[1]!s_info_industry_gicscode(A2132,2)</f>
        <v>2030</v>
      </c>
      <c r="P2132" t="str" cm="1">
        <f t="array" ref="P2132">[1]!s_stmnote_suppliertop5(A2132,D2132,1)</f>
        <v>第一名</v>
      </c>
      <c r="Q2132" t="str">
        <f>[1]!s_stmnote_suppliertop5(A2132,D2132,2)</f>
        <v>第二名</v>
      </c>
      <c r="R2132" t="str" cm="1">
        <f t="array" ref="R2132">[1]!s_stmnote_suppliertop5(A2132,D2132,3)</f>
        <v>第三名</v>
      </c>
      <c r="S2132" t="str" cm="1">
        <f t="array" ref="S2132">[1]!s_stmnote_suppliertop5(A2132,D2132,4)</f>
        <v>第四名</v>
      </c>
      <c r="T2132" t="str" cm="1">
        <f t="array" ref="T2132">[1]!s_stmnote_suppliertop5(A2132,D2132,5)</f>
        <v>第五名</v>
      </c>
      <c r="U2132" s="9">
        <f>[1]!s_stmnote_purchasetop5_pct(A2132,D2132)</f>
        <v>17.55</v>
      </c>
      <c r="V2132" t="str" cm="1">
        <f t="array" ref="V2132">[1]!s_stmnote_customertop5($A2132,$D2132,1)</f>
        <v>第一名</v>
      </c>
      <c r="W2132" t="str" cm="1">
        <f t="array" ref="W2132">[1]!s_stmnote_customertop5($A2132,$D2132,2)</f>
        <v>第二名</v>
      </c>
      <c r="X2132" t="str" cm="1">
        <f t="array" ref="X2132">[1]!s_stmnote_customertop5($A2132,$D2132,3)</f>
        <v>第三名</v>
      </c>
      <c r="Y2132" t="str" cm="1">
        <f t="array" ref="Y2132">[1]!s_stmnote_customertop5($A2132,$D2132,4)</f>
        <v>第四名</v>
      </c>
      <c r="Z2132" t="str" cm="1">
        <f t="array" ref="Z2132">[1]!s_stmnote_customertop5($A2132,$D2132,5)</f>
        <v>第五名</v>
      </c>
      <c r="AA2132" s="9">
        <f>[1]!s_stmnote_salestop5_pct(A2132,D2132)</f>
        <v>55.38</v>
      </c>
      <c r="AB2132" s="9">
        <f>[1]!s_fa_arturn(A2132,D2132)</f>
        <v>4.5849000000000002</v>
      </c>
      <c r="AC2132" s="9">
        <f>[1]!fa_apturn(A2132,D2132)</f>
        <v>4.3733818207094703</v>
      </c>
      <c r="AD2132" s="9">
        <f>[1]!s_fa_invturn(A2132,D2132)</f>
        <v>66.946899999999999</v>
      </c>
    </row>
    <row r="2133" spans="1:30">
      <c r="A2133">
        <v>300873</v>
      </c>
      <c r="B2133" t="s">
        <v>704</v>
      </c>
      <c r="C2133" t="s">
        <v>4071</v>
      </c>
      <c r="D2133" s="8">
        <f t="shared" si="34"/>
        <v>44926</v>
      </c>
      <c r="E2133" t="s">
        <v>7393</v>
      </c>
      <c r="F2133">
        <v>1</v>
      </c>
      <c r="G2133" t="s">
        <v>10917</v>
      </c>
      <c r="L2133" t="str" cm="1">
        <f t="array" ref="L2133">[1]!s_info_industry_gics(A2133,1)</f>
        <v>工业</v>
      </c>
      <c r="M2133" t="str" cm="1">
        <f t="array" ref="M2133">[1]!s_info_industry_gicscode(A2133,1)</f>
        <v>20</v>
      </c>
      <c r="N2133" t="str">
        <f>[1]!s_info_industry_gics(A2133,2)</f>
        <v>运输</v>
      </c>
      <c r="O2133" t="str">
        <f>[1]!s_info_industry_gicscode(A2133,2)</f>
        <v>2030</v>
      </c>
      <c r="P2133" t="str" cm="1">
        <f t="array" ref="P2133">[1]!s_stmnote_suppliertop5(A2133,D2133,1)</f>
        <v>第一名</v>
      </c>
      <c r="Q2133" t="str">
        <f>[1]!s_stmnote_suppliertop5(A2133,D2133,2)</f>
        <v>第二名</v>
      </c>
      <c r="R2133" t="str" cm="1">
        <f t="array" ref="R2133">[1]!s_stmnote_suppliertop5(A2133,D2133,3)</f>
        <v>第三名</v>
      </c>
      <c r="S2133" t="str" cm="1">
        <f t="array" ref="S2133">[1]!s_stmnote_suppliertop5(A2133,D2133,4)</f>
        <v>第四名</v>
      </c>
      <c r="T2133" t="str" cm="1">
        <f t="array" ref="T2133">[1]!s_stmnote_suppliertop5(A2133,D2133,5)</f>
        <v>第五名</v>
      </c>
      <c r="U2133" s="9">
        <f>[1]!s_stmnote_purchasetop5_pct(A2133,D2133)</f>
        <v>16.190000000000001</v>
      </c>
      <c r="V2133" t="str" cm="1">
        <f t="array" ref="V2133">[1]!s_stmnote_customertop5($A2133,$D2133,1)</f>
        <v>第一名</v>
      </c>
      <c r="W2133" t="str" cm="1">
        <f t="array" ref="W2133">[1]!s_stmnote_customertop5($A2133,$D2133,2)</f>
        <v>第二名</v>
      </c>
      <c r="X2133" t="str" cm="1">
        <f t="array" ref="X2133">[1]!s_stmnote_customertop5($A2133,$D2133,3)</f>
        <v>第三名</v>
      </c>
      <c r="Y2133" t="str" cm="1">
        <f t="array" ref="Y2133">[1]!s_stmnote_customertop5($A2133,$D2133,4)</f>
        <v>第四名</v>
      </c>
      <c r="Z2133" t="str" cm="1">
        <f t="array" ref="Z2133">[1]!s_stmnote_customertop5($A2133,$D2133,5)</f>
        <v>第五名</v>
      </c>
      <c r="AA2133" s="9">
        <f>[1]!s_stmnote_salestop5_pct(A2133,D2133)</f>
        <v>63.81</v>
      </c>
      <c r="AB2133" s="9">
        <f>[1]!s_fa_arturn(A2133,D2133)</f>
        <v>3.5972</v>
      </c>
      <c r="AC2133" s="9">
        <f>[1]!fa_apturn(A2133,D2133)</f>
        <v>3.6744941906867101</v>
      </c>
      <c r="AD2133" s="9">
        <f>[1]!s_fa_invturn(A2133,D2133)</f>
        <v>167.85220000000001</v>
      </c>
    </row>
    <row r="2134" spans="1:30">
      <c r="A2134">
        <v>300873</v>
      </c>
      <c r="B2134" t="s">
        <v>704</v>
      </c>
      <c r="C2134" t="s">
        <v>4072</v>
      </c>
      <c r="D2134" s="8">
        <f t="shared" si="34"/>
        <v>44926</v>
      </c>
      <c r="E2134" t="s">
        <v>7340</v>
      </c>
      <c r="F2134">
        <v>1</v>
      </c>
      <c r="G2134" t="s">
        <v>9028</v>
      </c>
      <c r="L2134" t="str" cm="1">
        <f t="array" ref="L2134">[1]!s_info_industry_gics(A2134,1)</f>
        <v>工业</v>
      </c>
      <c r="M2134" t="str" cm="1">
        <f t="array" ref="M2134">[1]!s_info_industry_gicscode(A2134,1)</f>
        <v>20</v>
      </c>
      <c r="N2134" t="str">
        <f>[1]!s_info_industry_gics(A2134,2)</f>
        <v>运输</v>
      </c>
      <c r="O2134" t="str">
        <f>[1]!s_info_industry_gicscode(A2134,2)</f>
        <v>2030</v>
      </c>
      <c r="P2134" t="str" cm="1">
        <f t="array" ref="P2134">[1]!s_stmnote_suppliertop5(A2134,D2134,1)</f>
        <v>第一名</v>
      </c>
      <c r="Q2134" t="str">
        <f>[1]!s_stmnote_suppliertop5(A2134,D2134,2)</f>
        <v>第二名</v>
      </c>
      <c r="R2134" t="str" cm="1">
        <f t="array" ref="R2134">[1]!s_stmnote_suppliertop5(A2134,D2134,3)</f>
        <v>第三名</v>
      </c>
      <c r="S2134" t="str" cm="1">
        <f t="array" ref="S2134">[1]!s_stmnote_suppliertop5(A2134,D2134,4)</f>
        <v>第四名</v>
      </c>
      <c r="T2134" t="str" cm="1">
        <f t="array" ref="T2134">[1]!s_stmnote_suppliertop5(A2134,D2134,5)</f>
        <v>第五名</v>
      </c>
      <c r="U2134" s="9">
        <f>[1]!s_stmnote_purchasetop5_pct(A2134,D2134)</f>
        <v>16.190000000000001</v>
      </c>
      <c r="V2134" t="str" cm="1">
        <f t="array" ref="V2134">[1]!s_stmnote_customertop5($A2134,$D2134,1)</f>
        <v>第一名</v>
      </c>
      <c r="W2134" t="str" cm="1">
        <f t="array" ref="W2134">[1]!s_stmnote_customertop5($A2134,$D2134,2)</f>
        <v>第二名</v>
      </c>
      <c r="X2134" t="str" cm="1">
        <f t="array" ref="X2134">[1]!s_stmnote_customertop5($A2134,$D2134,3)</f>
        <v>第三名</v>
      </c>
      <c r="Y2134" t="str" cm="1">
        <f t="array" ref="Y2134">[1]!s_stmnote_customertop5($A2134,$D2134,4)</f>
        <v>第四名</v>
      </c>
      <c r="Z2134" t="str" cm="1">
        <f t="array" ref="Z2134">[1]!s_stmnote_customertop5($A2134,$D2134,5)</f>
        <v>第五名</v>
      </c>
      <c r="AA2134" s="9">
        <f>[1]!s_stmnote_salestop5_pct(A2134,D2134)</f>
        <v>63.81</v>
      </c>
      <c r="AB2134" s="9">
        <f>[1]!s_fa_arturn(A2134,D2134)</f>
        <v>3.5972</v>
      </c>
      <c r="AC2134" s="9">
        <f>[1]!fa_apturn(A2134,D2134)</f>
        <v>3.6744941906867101</v>
      </c>
      <c r="AD2134" s="9">
        <f>[1]!s_fa_invturn(A2134,D2134)</f>
        <v>167.85220000000001</v>
      </c>
    </row>
    <row r="2135" spans="1:30">
      <c r="A2135">
        <v>300873</v>
      </c>
      <c r="B2135" t="s">
        <v>704</v>
      </c>
      <c r="C2135" t="s">
        <v>4073</v>
      </c>
      <c r="D2135" s="8">
        <f t="shared" si="34"/>
        <v>44926</v>
      </c>
      <c r="E2135" t="s">
        <v>7661</v>
      </c>
      <c r="F2135">
        <v>1</v>
      </c>
      <c r="G2135" t="s">
        <v>9028</v>
      </c>
      <c r="L2135" t="str" cm="1">
        <f t="array" ref="L2135">[1]!s_info_industry_gics(A2135,1)</f>
        <v>工业</v>
      </c>
      <c r="M2135" t="str" cm="1">
        <f t="array" ref="M2135">[1]!s_info_industry_gicscode(A2135,1)</f>
        <v>20</v>
      </c>
      <c r="N2135" t="str">
        <f>[1]!s_info_industry_gics(A2135,2)</f>
        <v>运输</v>
      </c>
      <c r="O2135" t="str">
        <f>[1]!s_info_industry_gicscode(A2135,2)</f>
        <v>2030</v>
      </c>
      <c r="P2135" t="str" cm="1">
        <f t="array" ref="P2135">[1]!s_stmnote_suppliertop5(A2135,D2135,1)</f>
        <v>第一名</v>
      </c>
      <c r="Q2135" t="str">
        <f>[1]!s_stmnote_suppliertop5(A2135,D2135,2)</f>
        <v>第二名</v>
      </c>
      <c r="R2135" t="str" cm="1">
        <f t="array" ref="R2135">[1]!s_stmnote_suppliertop5(A2135,D2135,3)</f>
        <v>第三名</v>
      </c>
      <c r="S2135" t="str" cm="1">
        <f t="array" ref="S2135">[1]!s_stmnote_suppliertop5(A2135,D2135,4)</f>
        <v>第四名</v>
      </c>
      <c r="T2135" t="str" cm="1">
        <f t="array" ref="T2135">[1]!s_stmnote_suppliertop5(A2135,D2135,5)</f>
        <v>第五名</v>
      </c>
      <c r="U2135" s="9">
        <f>[1]!s_stmnote_purchasetop5_pct(A2135,D2135)</f>
        <v>16.190000000000001</v>
      </c>
      <c r="V2135" t="str" cm="1">
        <f t="array" ref="V2135">[1]!s_stmnote_customertop5($A2135,$D2135,1)</f>
        <v>第一名</v>
      </c>
      <c r="W2135" t="str" cm="1">
        <f t="array" ref="W2135">[1]!s_stmnote_customertop5($A2135,$D2135,2)</f>
        <v>第二名</v>
      </c>
      <c r="X2135" t="str" cm="1">
        <f t="array" ref="X2135">[1]!s_stmnote_customertop5($A2135,$D2135,3)</f>
        <v>第三名</v>
      </c>
      <c r="Y2135" t="str" cm="1">
        <f t="array" ref="Y2135">[1]!s_stmnote_customertop5($A2135,$D2135,4)</f>
        <v>第四名</v>
      </c>
      <c r="Z2135" t="str" cm="1">
        <f t="array" ref="Z2135">[1]!s_stmnote_customertop5($A2135,$D2135,5)</f>
        <v>第五名</v>
      </c>
      <c r="AA2135" s="9">
        <f>[1]!s_stmnote_salestop5_pct(A2135,D2135)</f>
        <v>63.81</v>
      </c>
      <c r="AB2135" s="9">
        <f>[1]!s_fa_arturn(A2135,D2135)</f>
        <v>3.5972</v>
      </c>
      <c r="AC2135" s="9">
        <f>[1]!fa_apturn(A2135,D2135)</f>
        <v>3.6744941906867101</v>
      </c>
      <c r="AD2135" s="9">
        <f>[1]!s_fa_invturn(A2135,D2135)</f>
        <v>167.85220000000001</v>
      </c>
    </row>
    <row r="2136" spans="1:30">
      <c r="A2136">
        <v>300873</v>
      </c>
      <c r="B2136" t="s">
        <v>704</v>
      </c>
      <c r="C2136" t="s">
        <v>4074</v>
      </c>
      <c r="D2136" s="8">
        <f t="shared" si="34"/>
        <v>44926</v>
      </c>
      <c r="E2136" t="s">
        <v>7592</v>
      </c>
      <c r="F2136">
        <v>1</v>
      </c>
      <c r="G2136" t="s">
        <v>9028</v>
      </c>
      <c r="L2136" t="str" cm="1">
        <f t="array" ref="L2136">[1]!s_info_industry_gics(A2136,1)</f>
        <v>工业</v>
      </c>
      <c r="M2136" t="str" cm="1">
        <f t="array" ref="M2136">[1]!s_info_industry_gicscode(A2136,1)</f>
        <v>20</v>
      </c>
      <c r="N2136" t="str">
        <f>[1]!s_info_industry_gics(A2136,2)</f>
        <v>运输</v>
      </c>
      <c r="O2136" t="str">
        <f>[1]!s_info_industry_gicscode(A2136,2)</f>
        <v>2030</v>
      </c>
      <c r="P2136" t="str" cm="1">
        <f t="array" ref="P2136">[1]!s_stmnote_suppliertop5(A2136,D2136,1)</f>
        <v>第一名</v>
      </c>
      <c r="Q2136" t="str">
        <f>[1]!s_stmnote_suppliertop5(A2136,D2136,2)</f>
        <v>第二名</v>
      </c>
      <c r="R2136" t="str" cm="1">
        <f t="array" ref="R2136">[1]!s_stmnote_suppliertop5(A2136,D2136,3)</f>
        <v>第三名</v>
      </c>
      <c r="S2136" t="str" cm="1">
        <f t="array" ref="S2136">[1]!s_stmnote_suppliertop5(A2136,D2136,4)</f>
        <v>第四名</v>
      </c>
      <c r="T2136" t="str" cm="1">
        <f t="array" ref="T2136">[1]!s_stmnote_suppliertop5(A2136,D2136,5)</f>
        <v>第五名</v>
      </c>
      <c r="U2136" s="9">
        <f>[1]!s_stmnote_purchasetop5_pct(A2136,D2136)</f>
        <v>16.190000000000001</v>
      </c>
      <c r="V2136" t="str" cm="1">
        <f t="array" ref="V2136">[1]!s_stmnote_customertop5($A2136,$D2136,1)</f>
        <v>第一名</v>
      </c>
      <c r="W2136" t="str" cm="1">
        <f t="array" ref="W2136">[1]!s_stmnote_customertop5($A2136,$D2136,2)</f>
        <v>第二名</v>
      </c>
      <c r="X2136" t="str" cm="1">
        <f t="array" ref="X2136">[1]!s_stmnote_customertop5($A2136,$D2136,3)</f>
        <v>第三名</v>
      </c>
      <c r="Y2136" t="str" cm="1">
        <f t="array" ref="Y2136">[1]!s_stmnote_customertop5($A2136,$D2136,4)</f>
        <v>第四名</v>
      </c>
      <c r="Z2136" t="str" cm="1">
        <f t="array" ref="Z2136">[1]!s_stmnote_customertop5($A2136,$D2136,5)</f>
        <v>第五名</v>
      </c>
      <c r="AA2136" s="9">
        <f>[1]!s_stmnote_salestop5_pct(A2136,D2136)</f>
        <v>63.81</v>
      </c>
      <c r="AB2136" s="9">
        <f>[1]!s_fa_arturn(A2136,D2136)</f>
        <v>3.5972</v>
      </c>
      <c r="AC2136" s="9">
        <f>[1]!fa_apturn(A2136,D2136)</f>
        <v>3.6744941906867101</v>
      </c>
      <c r="AD2136" s="9">
        <f>[1]!s_fa_invturn(A2136,D2136)</f>
        <v>167.85220000000001</v>
      </c>
    </row>
    <row r="2137" spans="1:30">
      <c r="A2137">
        <v>300873</v>
      </c>
      <c r="B2137" t="s">
        <v>704</v>
      </c>
      <c r="C2137" t="s">
        <v>4075</v>
      </c>
      <c r="D2137" s="8">
        <f t="shared" si="34"/>
        <v>44926</v>
      </c>
      <c r="E2137" t="s">
        <v>7373</v>
      </c>
      <c r="F2137">
        <v>1</v>
      </c>
      <c r="G2137" t="s">
        <v>9028</v>
      </c>
      <c r="L2137" t="str" cm="1">
        <f t="array" ref="L2137">[1]!s_info_industry_gics(A2137,1)</f>
        <v>工业</v>
      </c>
      <c r="M2137" t="str" cm="1">
        <f t="array" ref="M2137">[1]!s_info_industry_gicscode(A2137,1)</f>
        <v>20</v>
      </c>
      <c r="N2137" t="str">
        <f>[1]!s_info_industry_gics(A2137,2)</f>
        <v>运输</v>
      </c>
      <c r="O2137" t="str">
        <f>[1]!s_info_industry_gicscode(A2137,2)</f>
        <v>2030</v>
      </c>
      <c r="P2137" t="str" cm="1">
        <f t="array" ref="P2137">[1]!s_stmnote_suppliertop5(A2137,D2137,1)</f>
        <v>第一名</v>
      </c>
      <c r="Q2137" t="str">
        <f>[1]!s_stmnote_suppliertop5(A2137,D2137,2)</f>
        <v>第二名</v>
      </c>
      <c r="R2137" t="str" cm="1">
        <f t="array" ref="R2137">[1]!s_stmnote_suppliertop5(A2137,D2137,3)</f>
        <v>第三名</v>
      </c>
      <c r="S2137" t="str" cm="1">
        <f t="array" ref="S2137">[1]!s_stmnote_suppliertop5(A2137,D2137,4)</f>
        <v>第四名</v>
      </c>
      <c r="T2137" t="str" cm="1">
        <f t="array" ref="T2137">[1]!s_stmnote_suppliertop5(A2137,D2137,5)</f>
        <v>第五名</v>
      </c>
      <c r="U2137" s="9">
        <f>[1]!s_stmnote_purchasetop5_pct(A2137,D2137)</f>
        <v>16.190000000000001</v>
      </c>
      <c r="V2137" t="str" cm="1">
        <f t="array" ref="V2137">[1]!s_stmnote_customertop5($A2137,$D2137,1)</f>
        <v>第一名</v>
      </c>
      <c r="W2137" t="str" cm="1">
        <f t="array" ref="W2137">[1]!s_stmnote_customertop5($A2137,$D2137,2)</f>
        <v>第二名</v>
      </c>
      <c r="X2137" t="str" cm="1">
        <f t="array" ref="X2137">[1]!s_stmnote_customertop5($A2137,$D2137,3)</f>
        <v>第三名</v>
      </c>
      <c r="Y2137" t="str" cm="1">
        <f t="array" ref="Y2137">[1]!s_stmnote_customertop5($A2137,$D2137,4)</f>
        <v>第四名</v>
      </c>
      <c r="Z2137" t="str" cm="1">
        <f t="array" ref="Z2137">[1]!s_stmnote_customertop5($A2137,$D2137,5)</f>
        <v>第五名</v>
      </c>
      <c r="AA2137" s="9">
        <f>[1]!s_stmnote_salestop5_pct(A2137,D2137)</f>
        <v>63.81</v>
      </c>
      <c r="AB2137" s="9">
        <f>[1]!s_fa_arturn(A2137,D2137)</f>
        <v>3.5972</v>
      </c>
      <c r="AC2137" s="9">
        <f>[1]!fa_apturn(A2137,D2137)</f>
        <v>3.6744941906867101</v>
      </c>
      <c r="AD2137" s="9">
        <f>[1]!s_fa_invturn(A2137,D2137)</f>
        <v>167.85220000000001</v>
      </c>
    </row>
    <row r="2138" spans="1:30">
      <c r="A2138">
        <v>300873</v>
      </c>
      <c r="B2138" t="s">
        <v>704</v>
      </c>
      <c r="C2138" t="s">
        <v>4076</v>
      </c>
      <c r="D2138" s="8">
        <f t="shared" si="34"/>
        <v>44926</v>
      </c>
      <c r="E2138" t="s">
        <v>7153</v>
      </c>
      <c r="F2138">
        <v>1</v>
      </c>
      <c r="G2138" t="s">
        <v>9028</v>
      </c>
      <c r="L2138" t="str" cm="1">
        <f t="array" ref="L2138">[1]!s_info_industry_gics(A2138,1)</f>
        <v>工业</v>
      </c>
      <c r="M2138" t="str" cm="1">
        <f t="array" ref="M2138">[1]!s_info_industry_gicscode(A2138,1)</f>
        <v>20</v>
      </c>
      <c r="N2138" t="str">
        <f>[1]!s_info_industry_gics(A2138,2)</f>
        <v>运输</v>
      </c>
      <c r="O2138" t="str">
        <f>[1]!s_info_industry_gicscode(A2138,2)</f>
        <v>2030</v>
      </c>
      <c r="P2138" t="str" cm="1">
        <f t="array" ref="P2138">[1]!s_stmnote_suppliertop5(A2138,D2138,1)</f>
        <v>第一名</v>
      </c>
      <c r="Q2138" t="str">
        <f>[1]!s_stmnote_suppliertop5(A2138,D2138,2)</f>
        <v>第二名</v>
      </c>
      <c r="R2138" t="str" cm="1">
        <f t="array" ref="R2138">[1]!s_stmnote_suppliertop5(A2138,D2138,3)</f>
        <v>第三名</v>
      </c>
      <c r="S2138" t="str" cm="1">
        <f t="array" ref="S2138">[1]!s_stmnote_suppliertop5(A2138,D2138,4)</f>
        <v>第四名</v>
      </c>
      <c r="T2138" t="str" cm="1">
        <f t="array" ref="T2138">[1]!s_stmnote_suppliertop5(A2138,D2138,5)</f>
        <v>第五名</v>
      </c>
      <c r="U2138" s="9">
        <f>[1]!s_stmnote_purchasetop5_pct(A2138,D2138)</f>
        <v>16.190000000000001</v>
      </c>
      <c r="V2138" t="str" cm="1">
        <f t="array" ref="V2138">[1]!s_stmnote_customertop5($A2138,$D2138,1)</f>
        <v>第一名</v>
      </c>
      <c r="W2138" t="str" cm="1">
        <f t="array" ref="W2138">[1]!s_stmnote_customertop5($A2138,$D2138,2)</f>
        <v>第二名</v>
      </c>
      <c r="X2138" t="str" cm="1">
        <f t="array" ref="X2138">[1]!s_stmnote_customertop5($A2138,$D2138,3)</f>
        <v>第三名</v>
      </c>
      <c r="Y2138" t="str" cm="1">
        <f t="array" ref="Y2138">[1]!s_stmnote_customertop5($A2138,$D2138,4)</f>
        <v>第四名</v>
      </c>
      <c r="Z2138" t="str" cm="1">
        <f t="array" ref="Z2138">[1]!s_stmnote_customertop5($A2138,$D2138,5)</f>
        <v>第五名</v>
      </c>
      <c r="AA2138" s="9">
        <f>[1]!s_stmnote_salestop5_pct(A2138,D2138)</f>
        <v>63.81</v>
      </c>
      <c r="AB2138" s="9">
        <f>[1]!s_fa_arturn(A2138,D2138)</f>
        <v>3.5972</v>
      </c>
      <c r="AC2138" s="9">
        <f>[1]!fa_apturn(A2138,D2138)</f>
        <v>3.6744941906867101</v>
      </c>
      <c r="AD2138" s="9">
        <f>[1]!s_fa_invturn(A2138,D2138)</f>
        <v>167.85220000000001</v>
      </c>
    </row>
    <row r="2139" spans="1:30">
      <c r="A2139">
        <v>300873</v>
      </c>
      <c r="B2139" t="s">
        <v>704</v>
      </c>
      <c r="C2139" t="s">
        <v>4077</v>
      </c>
      <c r="D2139" s="8">
        <f t="shared" si="34"/>
        <v>45291</v>
      </c>
      <c r="E2139" t="s">
        <v>7174</v>
      </c>
      <c r="F2139">
        <v>1</v>
      </c>
      <c r="G2139" t="s">
        <v>10918</v>
      </c>
      <c r="L2139" t="str" cm="1">
        <f t="array" ref="L2139">[1]!s_info_industry_gics(A2139,1)</f>
        <v>工业</v>
      </c>
      <c r="M2139" t="str" cm="1">
        <f t="array" ref="M2139">[1]!s_info_industry_gicscode(A2139,1)</f>
        <v>20</v>
      </c>
      <c r="N2139" t="str">
        <f>[1]!s_info_industry_gics(A2139,2)</f>
        <v>运输</v>
      </c>
      <c r="O2139" t="str">
        <f>[1]!s_info_industry_gicscode(A2139,2)</f>
        <v>2030</v>
      </c>
      <c r="P2139" t="str" cm="1">
        <f t="array" ref="P2139">[1]!s_stmnote_suppliertop5(A2139,D2139,1)</f>
        <v>第一名</v>
      </c>
      <c r="Q2139" t="str">
        <f>[1]!s_stmnote_suppliertop5(A2139,D2139,2)</f>
        <v>第二名</v>
      </c>
      <c r="R2139" t="str" cm="1">
        <f t="array" ref="R2139">[1]!s_stmnote_suppliertop5(A2139,D2139,3)</f>
        <v>第三名</v>
      </c>
      <c r="S2139" t="str" cm="1">
        <f t="array" ref="S2139">[1]!s_stmnote_suppliertop5(A2139,D2139,4)</f>
        <v>第四名</v>
      </c>
      <c r="T2139" t="str" cm="1">
        <f t="array" ref="T2139">[1]!s_stmnote_suppliertop5(A2139,D2139,5)</f>
        <v>第五名</v>
      </c>
      <c r="U2139" s="9">
        <f>[1]!s_stmnote_purchasetop5_pct(A2139,D2139)</f>
        <v>20.059999999999999</v>
      </c>
      <c r="V2139" t="str" cm="1">
        <f t="array" ref="V2139">[1]!s_stmnote_customertop5($A2139,$D2139,1)</f>
        <v>第一名</v>
      </c>
      <c r="W2139" t="str" cm="1">
        <f t="array" ref="W2139">[1]!s_stmnote_customertop5($A2139,$D2139,2)</f>
        <v>第二名</v>
      </c>
      <c r="X2139" t="str" cm="1">
        <f t="array" ref="X2139">[1]!s_stmnote_customertop5($A2139,$D2139,3)</f>
        <v>第三名</v>
      </c>
      <c r="Y2139" t="str" cm="1">
        <f t="array" ref="Y2139">[1]!s_stmnote_customertop5($A2139,$D2139,4)</f>
        <v>第四名</v>
      </c>
      <c r="Z2139" t="str" cm="1">
        <f t="array" ref="Z2139">[1]!s_stmnote_customertop5($A2139,$D2139,5)</f>
        <v>第五名</v>
      </c>
      <c r="AA2139" s="9">
        <f>[1]!s_stmnote_salestop5_pct(A2139,D2139)</f>
        <v>70.7</v>
      </c>
      <c r="AB2139" s="9">
        <f>[1]!s_fa_arturn(A2139,D2139)</f>
        <v>2.8144999999999998</v>
      </c>
      <c r="AC2139" s="9">
        <f>[1]!fa_apturn(A2139,D2139)</f>
        <v>2.6572272418386702</v>
      </c>
      <c r="AD2139" s="9">
        <f>[1]!s_fa_invturn(A2139,D2139)</f>
        <v>51.134700000000002</v>
      </c>
    </row>
    <row r="2140" spans="1:30">
      <c r="A2140">
        <v>600017</v>
      </c>
      <c r="B2140" t="s">
        <v>794</v>
      </c>
      <c r="C2140" t="s">
        <v>4369</v>
      </c>
      <c r="D2140" s="8">
        <f t="shared" si="34"/>
        <v>44926</v>
      </c>
      <c r="E2140" t="s">
        <v>7765</v>
      </c>
      <c r="F2140">
        <v>1</v>
      </c>
      <c r="G2140" t="s">
        <v>9146</v>
      </c>
      <c r="L2140" t="str" cm="1">
        <f t="array" ref="L2140">[1]!s_info_industry_gics(A2140,1)</f>
        <v>工业</v>
      </c>
      <c r="M2140" t="str" cm="1">
        <f t="array" ref="M2140">[1]!s_info_industry_gicscode(A2140,1)</f>
        <v>20</v>
      </c>
      <c r="N2140" t="str">
        <f>[1]!s_info_industry_gics(A2140,2)</f>
        <v>运输</v>
      </c>
      <c r="O2140" t="str">
        <f>[1]!s_info_industry_gicscode(A2140,2)</f>
        <v>2030</v>
      </c>
      <c r="P2140" cm="1">
        <f t="array" ref="P2140">[1]!s_stmnote_suppliertop5(A2140,D2140,1)</f>
        <v>0</v>
      </c>
      <c r="Q2140">
        <f>[1]!s_stmnote_suppliertop5(A2140,D2140,2)</f>
        <v>0</v>
      </c>
      <c r="R2140" cm="1">
        <f t="array" ref="R2140">[1]!s_stmnote_suppliertop5(A2140,D2140,3)</f>
        <v>0</v>
      </c>
      <c r="S2140" cm="1">
        <f t="array" ref="S2140">[1]!s_stmnote_suppliertop5(A2140,D2140,4)</f>
        <v>0</v>
      </c>
      <c r="T2140" cm="1">
        <f t="array" ref="T2140">[1]!s_stmnote_suppliertop5(A2140,D2140,5)</f>
        <v>0</v>
      </c>
      <c r="U2140" s="9">
        <f>[1]!s_stmnote_purchasetop5_pct(A2140,D2140)</f>
        <v>57.8</v>
      </c>
      <c r="V2140" cm="1">
        <f t="array" ref="V2140">[1]!s_stmnote_customertop5($A2140,$D2140,1)</f>
        <v>0</v>
      </c>
      <c r="W2140" cm="1">
        <f t="array" ref="W2140">[1]!s_stmnote_customertop5($A2140,$D2140,2)</f>
        <v>0</v>
      </c>
      <c r="X2140" cm="1">
        <f t="array" ref="X2140">[1]!s_stmnote_customertop5($A2140,$D2140,3)</f>
        <v>0</v>
      </c>
      <c r="Y2140" cm="1">
        <f t="array" ref="Y2140">[1]!s_stmnote_customertop5($A2140,$D2140,4)</f>
        <v>0</v>
      </c>
      <c r="Z2140" cm="1">
        <f t="array" ref="Z2140">[1]!s_stmnote_customertop5($A2140,$D2140,5)</f>
        <v>0</v>
      </c>
      <c r="AA2140" s="9">
        <f>[1]!s_stmnote_salestop5_pct(A2140,D2140)</f>
        <v>19.18</v>
      </c>
      <c r="AB2140" s="9">
        <f>[1]!s_fa_arturn(A2140,D2140)</f>
        <v>14.4384</v>
      </c>
      <c r="AC2140" s="9">
        <f>[1]!fa_apturn(A2140,D2140)</f>
        <v>15.536396730288899</v>
      </c>
      <c r="AD2140" s="9">
        <f>[1]!s_fa_invturn(A2140,D2140)</f>
        <v>28.0885</v>
      </c>
    </row>
    <row r="2141" spans="1:30">
      <c r="A2141">
        <v>600017</v>
      </c>
      <c r="B2141" t="s">
        <v>794</v>
      </c>
      <c r="C2141" t="s">
        <v>4370</v>
      </c>
      <c r="D2141" s="8">
        <f t="shared" si="34"/>
        <v>44926</v>
      </c>
      <c r="E2141" t="s">
        <v>7718</v>
      </c>
      <c r="F2141">
        <v>1</v>
      </c>
      <c r="G2141" t="s">
        <v>9147</v>
      </c>
      <c r="L2141" t="str" cm="1">
        <f t="array" ref="L2141">[1]!s_info_industry_gics(A2141,1)</f>
        <v>工业</v>
      </c>
      <c r="M2141" t="str" cm="1">
        <f t="array" ref="M2141">[1]!s_info_industry_gicscode(A2141,1)</f>
        <v>20</v>
      </c>
      <c r="N2141" t="str">
        <f>[1]!s_info_industry_gics(A2141,2)</f>
        <v>运输</v>
      </c>
      <c r="O2141" t="str">
        <f>[1]!s_info_industry_gicscode(A2141,2)</f>
        <v>2030</v>
      </c>
      <c r="P2141" cm="1">
        <f t="array" ref="P2141">[1]!s_stmnote_suppliertop5(A2141,D2141,1)</f>
        <v>0</v>
      </c>
      <c r="Q2141">
        <f>[1]!s_stmnote_suppliertop5(A2141,D2141,2)</f>
        <v>0</v>
      </c>
      <c r="R2141" cm="1">
        <f t="array" ref="R2141">[1]!s_stmnote_suppliertop5(A2141,D2141,3)</f>
        <v>0</v>
      </c>
      <c r="S2141" cm="1">
        <f t="array" ref="S2141">[1]!s_stmnote_suppliertop5(A2141,D2141,4)</f>
        <v>0</v>
      </c>
      <c r="T2141" cm="1">
        <f t="array" ref="T2141">[1]!s_stmnote_suppliertop5(A2141,D2141,5)</f>
        <v>0</v>
      </c>
      <c r="U2141" s="9">
        <f>[1]!s_stmnote_purchasetop5_pct(A2141,D2141)</f>
        <v>57.8</v>
      </c>
      <c r="V2141" cm="1">
        <f t="array" ref="V2141">[1]!s_stmnote_customertop5($A2141,$D2141,1)</f>
        <v>0</v>
      </c>
      <c r="W2141" cm="1">
        <f t="array" ref="W2141">[1]!s_stmnote_customertop5($A2141,$D2141,2)</f>
        <v>0</v>
      </c>
      <c r="X2141" cm="1">
        <f t="array" ref="X2141">[1]!s_stmnote_customertop5($A2141,$D2141,3)</f>
        <v>0</v>
      </c>
      <c r="Y2141" cm="1">
        <f t="array" ref="Y2141">[1]!s_stmnote_customertop5($A2141,$D2141,4)</f>
        <v>0</v>
      </c>
      <c r="Z2141" cm="1">
        <f t="array" ref="Z2141">[1]!s_stmnote_customertop5($A2141,$D2141,5)</f>
        <v>0</v>
      </c>
      <c r="AA2141" s="9">
        <f>[1]!s_stmnote_salestop5_pct(A2141,D2141)</f>
        <v>19.18</v>
      </c>
      <c r="AB2141" s="9">
        <f>[1]!s_fa_arturn(A2141,D2141)</f>
        <v>14.4384</v>
      </c>
      <c r="AC2141" s="9">
        <f>[1]!fa_apturn(A2141,D2141)</f>
        <v>15.536396730288899</v>
      </c>
      <c r="AD2141" s="9">
        <f>[1]!s_fa_invturn(A2141,D2141)</f>
        <v>28.0885</v>
      </c>
    </row>
    <row r="2142" spans="1:30">
      <c r="A2142">
        <v>600029</v>
      </c>
      <c r="B2142" t="s">
        <v>796</v>
      </c>
      <c r="C2142" t="s">
        <v>4382</v>
      </c>
      <c r="D2142" s="8">
        <f t="shared" si="34"/>
        <v>44926</v>
      </c>
      <c r="E2142" t="s">
        <v>7766</v>
      </c>
      <c r="F2142">
        <v>1</v>
      </c>
      <c r="G2142" t="s">
        <v>9152</v>
      </c>
      <c r="L2142" t="str" cm="1">
        <f t="array" ref="L2142">[1]!s_info_industry_gics(A2142,1)</f>
        <v>工业</v>
      </c>
      <c r="M2142" t="str" cm="1">
        <f t="array" ref="M2142">[1]!s_info_industry_gicscode(A2142,1)</f>
        <v>20</v>
      </c>
      <c r="N2142" t="str">
        <f>[1]!s_info_industry_gics(A2142,2)</f>
        <v>运输</v>
      </c>
      <c r="O2142" t="str">
        <f>[1]!s_info_industry_gicscode(A2142,2)</f>
        <v>2030</v>
      </c>
      <c r="P2142" cm="1">
        <f t="array" ref="P2142">[1]!s_stmnote_suppliertop5(A2142,D2142,1)</f>
        <v>0</v>
      </c>
      <c r="Q2142">
        <f>[1]!s_stmnote_suppliertop5(A2142,D2142,2)</f>
        <v>0</v>
      </c>
      <c r="R2142" cm="1">
        <f t="array" ref="R2142">[1]!s_stmnote_suppliertop5(A2142,D2142,3)</f>
        <v>0</v>
      </c>
      <c r="S2142" cm="1">
        <f t="array" ref="S2142">[1]!s_stmnote_suppliertop5(A2142,D2142,4)</f>
        <v>0</v>
      </c>
      <c r="T2142" cm="1">
        <f t="array" ref="T2142">[1]!s_stmnote_suppliertop5(A2142,D2142,5)</f>
        <v>0</v>
      </c>
      <c r="U2142" s="9">
        <f>[1]!s_stmnote_purchasetop5_pct(A2142,D2142)</f>
        <v>42.16</v>
      </c>
      <c r="V2142" cm="1">
        <f t="array" ref="V2142">[1]!s_stmnote_customertop5($A2142,$D2142,1)</f>
        <v>0</v>
      </c>
      <c r="W2142" cm="1">
        <f t="array" ref="W2142">[1]!s_stmnote_customertop5($A2142,$D2142,2)</f>
        <v>0</v>
      </c>
      <c r="X2142" cm="1">
        <f t="array" ref="X2142">[1]!s_stmnote_customertop5($A2142,$D2142,3)</f>
        <v>0</v>
      </c>
      <c r="Y2142" cm="1">
        <f t="array" ref="Y2142">[1]!s_stmnote_customertop5($A2142,$D2142,4)</f>
        <v>0</v>
      </c>
      <c r="Z2142" cm="1">
        <f t="array" ref="Z2142">[1]!s_stmnote_customertop5($A2142,$D2142,5)</f>
        <v>0</v>
      </c>
      <c r="AA2142" s="9">
        <f>[1]!s_stmnote_salestop5_pct(A2142,D2142)</f>
        <v>4.47</v>
      </c>
      <c r="AB2142" s="9">
        <f>[1]!s_fa_arturn(A2142,D2142)</f>
        <v>31.372599999999998</v>
      </c>
      <c r="AC2142" s="9">
        <f>[1]!fa_apturn(A2142,D2142)</f>
        <v>7.9793472525815901</v>
      </c>
      <c r="AD2142" s="9">
        <f>[1]!s_fa_invturn(A2142,D2142)</f>
        <v>69.668999999999997</v>
      </c>
    </row>
    <row r="2143" spans="1:30">
      <c r="A2143">
        <v>600029</v>
      </c>
      <c r="B2143" t="s">
        <v>796</v>
      </c>
      <c r="C2143" t="s">
        <v>4383</v>
      </c>
      <c r="D2143" s="8">
        <f t="shared" si="34"/>
        <v>44926</v>
      </c>
      <c r="E2143" t="s">
        <v>7001</v>
      </c>
      <c r="F2143">
        <v>1</v>
      </c>
      <c r="G2143" t="s">
        <v>7881</v>
      </c>
      <c r="L2143" t="str" cm="1">
        <f t="array" ref="L2143">[1]!s_info_industry_gics(A2143,1)</f>
        <v>工业</v>
      </c>
      <c r="M2143" t="str" cm="1">
        <f t="array" ref="M2143">[1]!s_info_industry_gicscode(A2143,1)</f>
        <v>20</v>
      </c>
      <c r="N2143" t="str">
        <f>[1]!s_info_industry_gics(A2143,2)</f>
        <v>运输</v>
      </c>
      <c r="O2143" t="str">
        <f>[1]!s_info_industry_gicscode(A2143,2)</f>
        <v>2030</v>
      </c>
      <c r="P2143" cm="1">
        <f t="array" ref="P2143">[1]!s_stmnote_suppliertop5(A2143,D2143,1)</f>
        <v>0</v>
      </c>
      <c r="Q2143">
        <f>[1]!s_stmnote_suppliertop5(A2143,D2143,2)</f>
        <v>0</v>
      </c>
      <c r="R2143" cm="1">
        <f t="array" ref="R2143">[1]!s_stmnote_suppliertop5(A2143,D2143,3)</f>
        <v>0</v>
      </c>
      <c r="S2143" cm="1">
        <f t="array" ref="S2143">[1]!s_stmnote_suppliertop5(A2143,D2143,4)</f>
        <v>0</v>
      </c>
      <c r="T2143" cm="1">
        <f t="array" ref="T2143">[1]!s_stmnote_suppliertop5(A2143,D2143,5)</f>
        <v>0</v>
      </c>
      <c r="U2143" s="9">
        <f>[1]!s_stmnote_purchasetop5_pct(A2143,D2143)</f>
        <v>42.16</v>
      </c>
      <c r="V2143" cm="1">
        <f t="array" ref="V2143">[1]!s_stmnote_customertop5($A2143,$D2143,1)</f>
        <v>0</v>
      </c>
      <c r="W2143" cm="1">
        <f t="array" ref="W2143">[1]!s_stmnote_customertop5($A2143,$D2143,2)</f>
        <v>0</v>
      </c>
      <c r="X2143" cm="1">
        <f t="array" ref="X2143">[1]!s_stmnote_customertop5($A2143,$D2143,3)</f>
        <v>0</v>
      </c>
      <c r="Y2143" cm="1">
        <f t="array" ref="Y2143">[1]!s_stmnote_customertop5($A2143,$D2143,4)</f>
        <v>0</v>
      </c>
      <c r="Z2143" cm="1">
        <f t="array" ref="Z2143">[1]!s_stmnote_customertop5($A2143,$D2143,5)</f>
        <v>0</v>
      </c>
      <c r="AA2143" s="9">
        <f>[1]!s_stmnote_salestop5_pct(A2143,D2143)</f>
        <v>4.47</v>
      </c>
      <c r="AB2143" s="9">
        <f>[1]!s_fa_arturn(A2143,D2143)</f>
        <v>31.372599999999998</v>
      </c>
      <c r="AC2143" s="9">
        <f>[1]!fa_apturn(A2143,D2143)</f>
        <v>7.9793472525815901</v>
      </c>
      <c r="AD2143" s="9">
        <f>[1]!s_fa_invturn(A2143,D2143)</f>
        <v>69.668999999999997</v>
      </c>
    </row>
    <row r="2144" spans="1:30">
      <c r="A2144">
        <v>600115</v>
      </c>
      <c r="B2144" t="s">
        <v>819</v>
      </c>
      <c r="C2144" t="s">
        <v>4507</v>
      </c>
      <c r="D2144" s="8">
        <f t="shared" si="34"/>
        <v>44561</v>
      </c>
      <c r="E2144" t="s">
        <v>7325</v>
      </c>
      <c r="F2144">
        <v>1</v>
      </c>
      <c r="G2144" t="s">
        <v>7881</v>
      </c>
      <c r="L2144" t="str" cm="1">
        <f t="array" ref="L2144">[1]!s_info_industry_gics(A2144,1)</f>
        <v>工业</v>
      </c>
      <c r="M2144" t="str" cm="1">
        <f t="array" ref="M2144">[1]!s_info_industry_gicscode(A2144,1)</f>
        <v>20</v>
      </c>
      <c r="N2144" t="str">
        <f>[1]!s_info_industry_gics(A2144,2)</f>
        <v>运输</v>
      </c>
      <c r="O2144" t="str">
        <f>[1]!s_info_industry_gicscode(A2144,2)</f>
        <v>2030</v>
      </c>
      <c r="P2144" t="str" cm="1">
        <f t="array" ref="P2144">[1]!s_stmnote_suppliertop5(A2144,D2144,1)</f>
        <v>供应商1</v>
      </c>
      <c r="Q2144" t="str">
        <f>[1]!s_stmnote_suppliertop5(A2144,D2144,2)</f>
        <v>供应商2</v>
      </c>
      <c r="R2144" t="str" cm="1">
        <f t="array" ref="R2144">[1]!s_stmnote_suppliertop5(A2144,D2144,3)</f>
        <v>供应商3</v>
      </c>
      <c r="S2144" t="str" cm="1">
        <f t="array" ref="S2144">[1]!s_stmnote_suppliertop5(A2144,D2144,4)</f>
        <v>供应商4</v>
      </c>
      <c r="T2144" t="str" cm="1">
        <f t="array" ref="T2144">[1]!s_stmnote_suppliertop5(A2144,D2144,5)</f>
        <v>供应商5</v>
      </c>
      <c r="U2144" s="9">
        <f>[1]!s_stmnote_purchasetop5_pct(A2144,D2144)</f>
        <v>25.76</v>
      </c>
      <c r="V2144" cm="1">
        <f t="array" ref="V2144">[1]!s_stmnote_customertop5($A2144,$D2144,1)</f>
        <v>0</v>
      </c>
      <c r="W2144" cm="1">
        <f t="array" ref="W2144">[1]!s_stmnote_customertop5($A2144,$D2144,2)</f>
        <v>0</v>
      </c>
      <c r="X2144" cm="1">
        <f t="array" ref="X2144">[1]!s_stmnote_customertop5($A2144,$D2144,3)</f>
        <v>0</v>
      </c>
      <c r="Y2144" cm="1">
        <f t="array" ref="Y2144">[1]!s_stmnote_customertop5($A2144,$D2144,4)</f>
        <v>0</v>
      </c>
      <c r="Z2144" cm="1">
        <f t="array" ref="Z2144">[1]!s_stmnote_customertop5($A2144,$D2144,5)</f>
        <v>0</v>
      </c>
      <c r="AA2144" s="9">
        <f>[1]!s_stmnote_salestop5_pct(A2144,D2144)</f>
        <v>0</v>
      </c>
      <c r="AB2144" s="9">
        <f>[1]!s_fa_arturn(A2144,D2144)</f>
        <v>63.991399999999999</v>
      </c>
      <c r="AC2144" s="9">
        <f>[1]!fa_apturn(A2144,D2144)</f>
        <v>6.7825607999322104</v>
      </c>
      <c r="AD2144" s="9">
        <f>[1]!s_fa_invturn(A2144,D2144)</f>
        <v>41.547400000000003</v>
      </c>
    </row>
    <row r="2145" spans="1:30">
      <c r="A2145">
        <v>600115</v>
      </c>
      <c r="B2145" t="s">
        <v>819</v>
      </c>
      <c r="C2145" t="s">
        <v>4508</v>
      </c>
      <c r="D2145" s="8">
        <f t="shared" si="34"/>
        <v>44561</v>
      </c>
      <c r="E2145" t="s">
        <v>7772</v>
      </c>
      <c r="F2145">
        <v>1</v>
      </c>
      <c r="G2145" t="s">
        <v>7881</v>
      </c>
      <c r="L2145" t="str" cm="1">
        <f t="array" ref="L2145">[1]!s_info_industry_gics(A2145,1)</f>
        <v>工业</v>
      </c>
      <c r="M2145" t="str" cm="1">
        <f t="array" ref="M2145">[1]!s_info_industry_gicscode(A2145,1)</f>
        <v>20</v>
      </c>
      <c r="N2145" t="str">
        <f>[1]!s_info_industry_gics(A2145,2)</f>
        <v>运输</v>
      </c>
      <c r="O2145" t="str">
        <f>[1]!s_info_industry_gicscode(A2145,2)</f>
        <v>2030</v>
      </c>
      <c r="P2145" t="str" cm="1">
        <f t="array" ref="P2145">[1]!s_stmnote_suppliertop5(A2145,D2145,1)</f>
        <v>供应商1</v>
      </c>
      <c r="Q2145" t="str">
        <f>[1]!s_stmnote_suppliertop5(A2145,D2145,2)</f>
        <v>供应商2</v>
      </c>
      <c r="R2145" t="str" cm="1">
        <f t="array" ref="R2145">[1]!s_stmnote_suppliertop5(A2145,D2145,3)</f>
        <v>供应商3</v>
      </c>
      <c r="S2145" t="str" cm="1">
        <f t="array" ref="S2145">[1]!s_stmnote_suppliertop5(A2145,D2145,4)</f>
        <v>供应商4</v>
      </c>
      <c r="T2145" t="str" cm="1">
        <f t="array" ref="T2145">[1]!s_stmnote_suppliertop5(A2145,D2145,5)</f>
        <v>供应商5</v>
      </c>
      <c r="U2145" s="9">
        <f>[1]!s_stmnote_purchasetop5_pct(A2145,D2145)</f>
        <v>25.76</v>
      </c>
      <c r="V2145" cm="1">
        <f t="array" ref="V2145">[1]!s_stmnote_customertop5($A2145,$D2145,1)</f>
        <v>0</v>
      </c>
      <c r="W2145" cm="1">
        <f t="array" ref="W2145">[1]!s_stmnote_customertop5($A2145,$D2145,2)</f>
        <v>0</v>
      </c>
      <c r="X2145" cm="1">
        <f t="array" ref="X2145">[1]!s_stmnote_customertop5($A2145,$D2145,3)</f>
        <v>0</v>
      </c>
      <c r="Y2145" cm="1">
        <f t="array" ref="Y2145">[1]!s_stmnote_customertop5($A2145,$D2145,4)</f>
        <v>0</v>
      </c>
      <c r="Z2145" cm="1">
        <f t="array" ref="Z2145">[1]!s_stmnote_customertop5($A2145,$D2145,5)</f>
        <v>0</v>
      </c>
      <c r="AA2145" s="9">
        <f>[1]!s_stmnote_salestop5_pct(A2145,D2145)</f>
        <v>0</v>
      </c>
      <c r="AB2145" s="9">
        <f>[1]!s_fa_arturn(A2145,D2145)</f>
        <v>63.991399999999999</v>
      </c>
      <c r="AC2145" s="9">
        <f>[1]!fa_apturn(A2145,D2145)</f>
        <v>6.7825607999322104</v>
      </c>
      <c r="AD2145" s="9">
        <f>[1]!s_fa_invturn(A2145,D2145)</f>
        <v>41.547400000000003</v>
      </c>
    </row>
    <row r="2146" spans="1:30">
      <c r="A2146">
        <v>600179</v>
      </c>
      <c r="B2146" t="s">
        <v>830</v>
      </c>
      <c r="C2146" t="s">
        <v>4569</v>
      </c>
      <c r="D2146" s="8">
        <f t="shared" si="34"/>
        <v>44561</v>
      </c>
      <c r="E2146" t="s">
        <v>6920</v>
      </c>
      <c r="F2146">
        <v>2</v>
      </c>
      <c r="G2146" t="s">
        <v>11097</v>
      </c>
      <c r="H2146" t="s">
        <v>12330</v>
      </c>
      <c r="L2146" t="str" cm="1">
        <f t="array" ref="L2146">[1]!s_info_industry_gics(A2146,1)</f>
        <v>工业</v>
      </c>
      <c r="M2146" t="str" cm="1">
        <f t="array" ref="M2146">[1]!s_info_industry_gicscode(A2146,1)</f>
        <v>20</v>
      </c>
      <c r="N2146" t="str">
        <f>[1]!s_info_industry_gics(A2146,2)</f>
        <v>运输</v>
      </c>
      <c r="O2146" t="str">
        <f>[1]!s_info_industry_gicscode(A2146,2)</f>
        <v>2030</v>
      </c>
      <c r="P2146" cm="1">
        <f t="array" ref="P2146">[1]!s_stmnote_suppliertop5(A2146,D2146,1)</f>
        <v>0</v>
      </c>
      <c r="Q2146">
        <f>[1]!s_stmnote_suppliertop5(A2146,D2146,2)</f>
        <v>0</v>
      </c>
      <c r="R2146" cm="1">
        <f t="array" ref="R2146">[1]!s_stmnote_suppliertop5(A2146,D2146,3)</f>
        <v>0</v>
      </c>
      <c r="S2146" cm="1">
        <f t="array" ref="S2146">[1]!s_stmnote_suppliertop5(A2146,D2146,4)</f>
        <v>0</v>
      </c>
      <c r="T2146" cm="1">
        <f t="array" ref="T2146">[1]!s_stmnote_suppliertop5(A2146,D2146,5)</f>
        <v>0</v>
      </c>
      <c r="U2146" s="9">
        <f>[1]!s_stmnote_purchasetop5_pct(A2146,D2146)</f>
        <v>11.62</v>
      </c>
      <c r="V2146" cm="1">
        <f t="array" ref="V2146">[1]!s_stmnote_customertop5($A2146,$D2146,1)</f>
        <v>0</v>
      </c>
      <c r="W2146" cm="1">
        <f t="array" ref="W2146">[1]!s_stmnote_customertop5($A2146,$D2146,2)</f>
        <v>0</v>
      </c>
      <c r="X2146" cm="1">
        <f t="array" ref="X2146">[1]!s_stmnote_customertop5($A2146,$D2146,3)</f>
        <v>0</v>
      </c>
      <c r="Y2146" cm="1">
        <f t="array" ref="Y2146">[1]!s_stmnote_customertop5($A2146,$D2146,4)</f>
        <v>0</v>
      </c>
      <c r="Z2146" cm="1">
        <f t="array" ref="Z2146">[1]!s_stmnote_customertop5($A2146,$D2146,5)</f>
        <v>0</v>
      </c>
      <c r="AA2146" s="9">
        <f>[1]!s_stmnote_salestop5_pct(A2146,D2146)</f>
        <v>24.56</v>
      </c>
      <c r="AB2146" s="9">
        <f>[1]!s_fa_arturn(A2146,D2146)</f>
        <v>13.333</v>
      </c>
      <c r="AC2146" s="9">
        <f>[1]!fa_apturn(A2146,D2146)</f>
        <v>7.73446333201972</v>
      </c>
      <c r="AD2146" s="9">
        <f>[1]!s_fa_invturn(A2146,D2146)</f>
        <v>88.612799999999993</v>
      </c>
    </row>
    <row r="2147" spans="1:30">
      <c r="A2147">
        <v>600179</v>
      </c>
      <c r="B2147" t="s">
        <v>830</v>
      </c>
      <c r="C2147" t="s">
        <v>4570</v>
      </c>
      <c r="D2147" s="8">
        <f t="shared" si="34"/>
        <v>44561</v>
      </c>
      <c r="E2147" t="s">
        <v>6988</v>
      </c>
      <c r="F2147">
        <v>1</v>
      </c>
      <c r="G2147" t="s">
        <v>9216</v>
      </c>
      <c r="L2147" t="str" cm="1">
        <f t="array" ref="L2147">[1]!s_info_industry_gics(A2147,1)</f>
        <v>工业</v>
      </c>
      <c r="M2147" t="str" cm="1">
        <f t="array" ref="M2147">[1]!s_info_industry_gicscode(A2147,1)</f>
        <v>20</v>
      </c>
      <c r="N2147" t="str">
        <f>[1]!s_info_industry_gics(A2147,2)</f>
        <v>运输</v>
      </c>
      <c r="O2147" t="str">
        <f>[1]!s_info_industry_gicscode(A2147,2)</f>
        <v>2030</v>
      </c>
      <c r="P2147" cm="1">
        <f t="array" ref="P2147">[1]!s_stmnote_suppliertop5(A2147,D2147,1)</f>
        <v>0</v>
      </c>
      <c r="Q2147">
        <f>[1]!s_stmnote_suppliertop5(A2147,D2147,2)</f>
        <v>0</v>
      </c>
      <c r="R2147" cm="1">
        <f t="array" ref="R2147">[1]!s_stmnote_suppliertop5(A2147,D2147,3)</f>
        <v>0</v>
      </c>
      <c r="S2147" cm="1">
        <f t="array" ref="S2147">[1]!s_stmnote_suppliertop5(A2147,D2147,4)</f>
        <v>0</v>
      </c>
      <c r="T2147" cm="1">
        <f t="array" ref="T2147">[1]!s_stmnote_suppliertop5(A2147,D2147,5)</f>
        <v>0</v>
      </c>
      <c r="U2147" s="9">
        <f>[1]!s_stmnote_purchasetop5_pct(A2147,D2147)</f>
        <v>11.62</v>
      </c>
      <c r="V2147" cm="1">
        <f t="array" ref="V2147">[1]!s_stmnote_customertop5($A2147,$D2147,1)</f>
        <v>0</v>
      </c>
      <c r="W2147" cm="1">
        <f t="array" ref="W2147">[1]!s_stmnote_customertop5($A2147,$D2147,2)</f>
        <v>0</v>
      </c>
      <c r="X2147" cm="1">
        <f t="array" ref="X2147">[1]!s_stmnote_customertop5($A2147,$D2147,3)</f>
        <v>0</v>
      </c>
      <c r="Y2147" cm="1">
        <f t="array" ref="Y2147">[1]!s_stmnote_customertop5($A2147,$D2147,4)</f>
        <v>0</v>
      </c>
      <c r="Z2147" cm="1">
        <f t="array" ref="Z2147">[1]!s_stmnote_customertop5($A2147,$D2147,5)</f>
        <v>0</v>
      </c>
      <c r="AA2147" s="9">
        <f>[1]!s_stmnote_salestop5_pct(A2147,D2147)</f>
        <v>24.56</v>
      </c>
      <c r="AB2147" s="9">
        <f>[1]!s_fa_arturn(A2147,D2147)</f>
        <v>13.333</v>
      </c>
      <c r="AC2147" s="9">
        <f>[1]!fa_apturn(A2147,D2147)</f>
        <v>7.73446333201972</v>
      </c>
      <c r="AD2147" s="9">
        <f>[1]!s_fa_invturn(A2147,D2147)</f>
        <v>88.612799999999993</v>
      </c>
    </row>
    <row r="2148" spans="1:30">
      <c r="A2148">
        <v>600179</v>
      </c>
      <c r="B2148" t="s">
        <v>830</v>
      </c>
      <c r="C2148" t="s">
        <v>4571</v>
      </c>
      <c r="D2148" s="8">
        <f t="shared" si="34"/>
        <v>44926</v>
      </c>
      <c r="E2148" t="s">
        <v>7015</v>
      </c>
      <c r="F2148">
        <v>2</v>
      </c>
      <c r="G2148" t="s">
        <v>11098</v>
      </c>
      <c r="H2148" t="s">
        <v>12331</v>
      </c>
      <c r="L2148" t="str" cm="1">
        <f t="array" ref="L2148">[1]!s_info_industry_gics(A2148,1)</f>
        <v>工业</v>
      </c>
      <c r="M2148" t="str" cm="1">
        <f t="array" ref="M2148">[1]!s_info_industry_gicscode(A2148,1)</f>
        <v>20</v>
      </c>
      <c r="N2148" t="str">
        <f>[1]!s_info_industry_gics(A2148,2)</f>
        <v>运输</v>
      </c>
      <c r="O2148" t="str">
        <f>[1]!s_info_industry_gicscode(A2148,2)</f>
        <v>2030</v>
      </c>
      <c r="P2148" cm="1">
        <f t="array" ref="P2148">[1]!s_stmnote_suppliertop5(A2148,D2148,1)</f>
        <v>0</v>
      </c>
      <c r="Q2148">
        <f>[1]!s_stmnote_suppliertop5(A2148,D2148,2)</f>
        <v>0</v>
      </c>
      <c r="R2148" cm="1">
        <f t="array" ref="R2148">[1]!s_stmnote_suppliertop5(A2148,D2148,3)</f>
        <v>0</v>
      </c>
      <c r="S2148" cm="1">
        <f t="array" ref="S2148">[1]!s_stmnote_suppliertop5(A2148,D2148,4)</f>
        <v>0</v>
      </c>
      <c r="T2148" cm="1">
        <f t="array" ref="T2148">[1]!s_stmnote_suppliertop5(A2148,D2148,5)</f>
        <v>0</v>
      </c>
      <c r="U2148" s="9">
        <f>[1]!s_stmnote_purchasetop5_pct(A2148,D2148)</f>
        <v>11.64</v>
      </c>
      <c r="V2148" cm="1">
        <f t="array" ref="V2148">[1]!s_stmnote_customertop5($A2148,$D2148,1)</f>
        <v>0</v>
      </c>
      <c r="W2148" cm="1">
        <f t="array" ref="W2148">[1]!s_stmnote_customertop5($A2148,$D2148,2)</f>
        <v>0</v>
      </c>
      <c r="X2148" cm="1">
        <f t="array" ref="X2148">[1]!s_stmnote_customertop5($A2148,$D2148,3)</f>
        <v>0</v>
      </c>
      <c r="Y2148" cm="1">
        <f t="array" ref="Y2148">[1]!s_stmnote_customertop5($A2148,$D2148,4)</f>
        <v>0</v>
      </c>
      <c r="Z2148" cm="1">
        <f t="array" ref="Z2148">[1]!s_stmnote_customertop5($A2148,$D2148,5)</f>
        <v>0</v>
      </c>
      <c r="AA2148" s="9">
        <f>[1]!s_stmnote_salestop5_pct(A2148,D2148)</f>
        <v>33.08</v>
      </c>
      <c r="AB2148" s="9">
        <f>[1]!s_fa_arturn(A2148,D2148)</f>
        <v>13.678699999999999</v>
      </c>
      <c r="AC2148" s="9">
        <f>[1]!fa_apturn(A2148,D2148)</f>
        <v>6.5874361936451002</v>
      </c>
      <c r="AD2148" s="9">
        <f>[1]!s_fa_invturn(A2148,D2148)</f>
        <v>66.437299999999993</v>
      </c>
    </row>
    <row r="2149" spans="1:30">
      <c r="A2149">
        <v>600179</v>
      </c>
      <c r="B2149" t="s">
        <v>830</v>
      </c>
      <c r="C2149" t="s">
        <v>4572</v>
      </c>
      <c r="D2149" s="8">
        <f t="shared" si="34"/>
        <v>44926</v>
      </c>
      <c r="E2149" t="s">
        <v>7776</v>
      </c>
      <c r="F2149">
        <v>1</v>
      </c>
      <c r="G2149" t="s">
        <v>9217</v>
      </c>
      <c r="L2149" t="str" cm="1">
        <f t="array" ref="L2149">[1]!s_info_industry_gics(A2149,1)</f>
        <v>工业</v>
      </c>
      <c r="M2149" t="str" cm="1">
        <f t="array" ref="M2149">[1]!s_info_industry_gicscode(A2149,1)</f>
        <v>20</v>
      </c>
      <c r="N2149" t="str">
        <f>[1]!s_info_industry_gics(A2149,2)</f>
        <v>运输</v>
      </c>
      <c r="O2149" t="str">
        <f>[1]!s_info_industry_gicscode(A2149,2)</f>
        <v>2030</v>
      </c>
      <c r="P2149" cm="1">
        <f t="array" ref="P2149">[1]!s_stmnote_suppliertop5(A2149,D2149,1)</f>
        <v>0</v>
      </c>
      <c r="Q2149">
        <f>[1]!s_stmnote_suppliertop5(A2149,D2149,2)</f>
        <v>0</v>
      </c>
      <c r="R2149" cm="1">
        <f t="array" ref="R2149">[1]!s_stmnote_suppliertop5(A2149,D2149,3)</f>
        <v>0</v>
      </c>
      <c r="S2149" cm="1">
        <f t="array" ref="S2149">[1]!s_stmnote_suppliertop5(A2149,D2149,4)</f>
        <v>0</v>
      </c>
      <c r="T2149" cm="1">
        <f t="array" ref="T2149">[1]!s_stmnote_suppliertop5(A2149,D2149,5)</f>
        <v>0</v>
      </c>
      <c r="U2149" s="9">
        <f>[1]!s_stmnote_purchasetop5_pct(A2149,D2149)</f>
        <v>11.64</v>
      </c>
      <c r="V2149" cm="1">
        <f t="array" ref="V2149">[1]!s_stmnote_customertop5($A2149,$D2149,1)</f>
        <v>0</v>
      </c>
      <c r="W2149" cm="1">
        <f t="array" ref="W2149">[1]!s_stmnote_customertop5($A2149,$D2149,2)</f>
        <v>0</v>
      </c>
      <c r="X2149" cm="1">
        <f t="array" ref="X2149">[1]!s_stmnote_customertop5($A2149,$D2149,3)</f>
        <v>0</v>
      </c>
      <c r="Y2149" cm="1">
        <f t="array" ref="Y2149">[1]!s_stmnote_customertop5($A2149,$D2149,4)</f>
        <v>0</v>
      </c>
      <c r="Z2149" cm="1">
        <f t="array" ref="Z2149">[1]!s_stmnote_customertop5($A2149,$D2149,5)</f>
        <v>0</v>
      </c>
      <c r="AA2149" s="9">
        <f>[1]!s_stmnote_salestop5_pct(A2149,D2149)</f>
        <v>33.08</v>
      </c>
      <c r="AB2149" s="9">
        <f>[1]!s_fa_arturn(A2149,D2149)</f>
        <v>13.678699999999999</v>
      </c>
      <c r="AC2149" s="9">
        <f>[1]!fa_apturn(A2149,D2149)</f>
        <v>6.5874361936451002</v>
      </c>
      <c r="AD2149" s="9">
        <f>[1]!s_fa_invturn(A2149,D2149)</f>
        <v>66.437299999999993</v>
      </c>
    </row>
    <row r="2150" spans="1:30">
      <c r="A2150">
        <v>600179</v>
      </c>
      <c r="B2150" t="s">
        <v>830</v>
      </c>
      <c r="C2150" t="s">
        <v>4573</v>
      </c>
      <c r="D2150" s="8">
        <f t="shared" si="34"/>
        <v>45291</v>
      </c>
      <c r="E2150" t="s">
        <v>7318</v>
      </c>
      <c r="F2150">
        <v>1</v>
      </c>
      <c r="G2150" t="s">
        <v>11099</v>
      </c>
      <c r="L2150" t="str" cm="1">
        <f t="array" ref="L2150">[1]!s_info_industry_gics(A2150,1)</f>
        <v>工业</v>
      </c>
      <c r="M2150" t="str" cm="1">
        <f t="array" ref="M2150">[1]!s_info_industry_gicscode(A2150,1)</f>
        <v>20</v>
      </c>
      <c r="N2150" t="str">
        <f>[1]!s_info_industry_gics(A2150,2)</f>
        <v>运输</v>
      </c>
      <c r="O2150" t="str">
        <f>[1]!s_info_industry_gicscode(A2150,2)</f>
        <v>2030</v>
      </c>
      <c r="P2150" cm="1">
        <f t="array" ref="P2150">[1]!s_stmnote_suppliertop5(A2150,D2150,1)</f>
        <v>0</v>
      </c>
      <c r="Q2150">
        <f>[1]!s_stmnote_suppliertop5(A2150,D2150,2)</f>
        <v>0</v>
      </c>
      <c r="R2150" cm="1">
        <f t="array" ref="R2150">[1]!s_stmnote_suppliertop5(A2150,D2150,3)</f>
        <v>0</v>
      </c>
      <c r="S2150" cm="1">
        <f t="array" ref="S2150">[1]!s_stmnote_suppliertop5(A2150,D2150,4)</f>
        <v>0</v>
      </c>
      <c r="T2150" cm="1">
        <f t="array" ref="T2150">[1]!s_stmnote_suppliertop5(A2150,D2150,5)</f>
        <v>0</v>
      </c>
      <c r="U2150" s="9">
        <f>[1]!s_stmnote_purchasetop5_pct(A2150,D2150)</f>
        <v>15.7</v>
      </c>
      <c r="V2150" cm="1">
        <f t="array" ref="V2150">[1]!s_stmnote_customertop5($A2150,$D2150,1)</f>
        <v>0</v>
      </c>
      <c r="W2150" cm="1">
        <f t="array" ref="W2150">[1]!s_stmnote_customertop5($A2150,$D2150,2)</f>
        <v>0</v>
      </c>
      <c r="X2150" cm="1">
        <f t="array" ref="X2150">[1]!s_stmnote_customertop5($A2150,$D2150,3)</f>
        <v>0</v>
      </c>
      <c r="Y2150" cm="1">
        <f t="array" ref="Y2150">[1]!s_stmnote_customertop5($A2150,$D2150,4)</f>
        <v>0</v>
      </c>
      <c r="Z2150" cm="1">
        <f t="array" ref="Z2150">[1]!s_stmnote_customertop5($A2150,$D2150,5)</f>
        <v>0</v>
      </c>
      <c r="AA2150" s="9">
        <f>[1]!s_stmnote_salestop5_pct(A2150,D2150)</f>
        <v>15.05</v>
      </c>
      <c r="AB2150" s="9">
        <f>[1]!s_fa_arturn(A2150,D2150)</f>
        <v>15.6647</v>
      </c>
      <c r="AC2150" s="9">
        <f>[1]!fa_apturn(A2150,D2150)</f>
        <v>6.1090727311022901</v>
      </c>
      <c r="AD2150" s="9">
        <f>[1]!s_fa_invturn(A2150,D2150)</f>
        <v>62.142400000000002</v>
      </c>
    </row>
    <row r="2151" spans="1:30">
      <c r="A2151">
        <v>600179</v>
      </c>
      <c r="B2151" t="s">
        <v>830</v>
      </c>
      <c r="C2151" t="s">
        <v>4574</v>
      </c>
      <c r="D2151" s="8">
        <f t="shared" si="34"/>
        <v>45657</v>
      </c>
      <c r="E2151" t="s">
        <v>7019</v>
      </c>
      <c r="F2151">
        <v>2</v>
      </c>
      <c r="G2151" t="s">
        <v>11100</v>
      </c>
      <c r="H2151" t="s">
        <v>11098</v>
      </c>
      <c r="L2151" t="str" cm="1">
        <f t="array" ref="L2151">[1]!s_info_industry_gics(A2151,1)</f>
        <v>工业</v>
      </c>
      <c r="M2151" t="str" cm="1">
        <f t="array" ref="M2151">[1]!s_info_industry_gicscode(A2151,1)</f>
        <v>20</v>
      </c>
      <c r="N2151" t="str">
        <f>[1]!s_info_industry_gics(A2151,2)</f>
        <v>运输</v>
      </c>
      <c r="O2151" t="str">
        <f>[1]!s_info_industry_gicscode(A2151,2)</f>
        <v>2030</v>
      </c>
      <c r="P2151" cm="1">
        <f t="array" ref="P2151">[1]!s_stmnote_suppliertop5(A2151,D2151,1)</f>
        <v>0</v>
      </c>
      <c r="Q2151">
        <f>[1]!s_stmnote_suppliertop5(A2151,D2151,2)</f>
        <v>0</v>
      </c>
      <c r="R2151" cm="1">
        <f t="array" ref="R2151">[1]!s_stmnote_suppliertop5(A2151,D2151,3)</f>
        <v>0</v>
      </c>
      <c r="S2151" cm="1">
        <f t="array" ref="S2151">[1]!s_stmnote_suppliertop5(A2151,D2151,4)</f>
        <v>0</v>
      </c>
      <c r="T2151" cm="1">
        <f t="array" ref="T2151">[1]!s_stmnote_suppliertop5(A2151,D2151,5)</f>
        <v>0</v>
      </c>
      <c r="U2151" s="9">
        <f>[1]!s_stmnote_purchasetop5_pct(A2151,D2151)</f>
        <v>0</v>
      </c>
      <c r="V2151" cm="1">
        <f t="array" ref="V2151">[1]!s_stmnote_customertop5($A2151,$D2151,1)</f>
        <v>0</v>
      </c>
      <c r="W2151" cm="1">
        <f t="array" ref="W2151">[1]!s_stmnote_customertop5($A2151,$D2151,2)</f>
        <v>0</v>
      </c>
      <c r="X2151" cm="1">
        <f t="array" ref="X2151">[1]!s_stmnote_customertop5($A2151,$D2151,3)</f>
        <v>0</v>
      </c>
      <c r="Y2151" cm="1">
        <f t="array" ref="Y2151">[1]!s_stmnote_customertop5($A2151,$D2151,4)</f>
        <v>0</v>
      </c>
      <c r="Z2151" cm="1">
        <f t="array" ref="Z2151">[1]!s_stmnote_customertop5($A2151,$D2151,5)</f>
        <v>0</v>
      </c>
      <c r="AA2151" s="9">
        <f>[1]!s_stmnote_salestop5_pct(A2151,D2151)</f>
        <v>0</v>
      </c>
      <c r="AB2151" s="9">
        <f>[1]!s_fa_arturn(A2151,D2151)</f>
        <v>0</v>
      </c>
      <c r="AC2151" s="9">
        <f>[1]!fa_apturn(A2151,D2151)</f>
        <v>0</v>
      </c>
      <c r="AD2151" s="9">
        <f>[1]!s_fa_invturn(A2151,D2151)</f>
        <v>0</v>
      </c>
    </row>
    <row r="2152" spans="1:30">
      <c r="A2152">
        <v>600190</v>
      </c>
      <c r="B2152" t="s">
        <v>835</v>
      </c>
      <c r="C2152" t="s">
        <v>4582</v>
      </c>
      <c r="D2152" s="8">
        <f t="shared" si="34"/>
        <v>45657</v>
      </c>
      <c r="E2152" t="s">
        <v>6971</v>
      </c>
      <c r="F2152">
        <v>2</v>
      </c>
      <c r="G2152" t="s">
        <v>11107</v>
      </c>
      <c r="H2152" t="s">
        <v>12337</v>
      </c>
      <c r="L2152" t="str" cm="1">
        <f t="array" ref="L2152">[1]!s_info_industry_gics(A2152,1)</f>
        <v>工业</v>
      </c>
      <c r="M2152" t="str" cm="1">
        <f t="array" ref="M2152">[1]!s_info_industry_gicscode(A2152,1)</f>
        <v>20</v>
      </c>
      <c r="N2152" t="str">
        <f>[1]!s_info_industry_gics(A2152,2)</f>
        <v>运输</v>
      </c>
      <c r="O2152" t="str">
        <f>[1]!s_info_industry_gicscode(A2152,2)</f>
        <v>2030</v>
      </c>
      <c r="P2152" cm="1">
        <f t="array" ref="P2152">[1]!s_stmnote_suppliertop5(A2152,D2152,1)</f>
        <v>0</v>
      </c>
      <c r="Q2152">
        <f>[1]!s_stmnote_suppliertop5(A2152,D2152,2)</f>
        <v>0</v>
      </c>
      <c r="R2152" cm="1">
        <f t="array" ref="R2152">[1]!s_stmnote_suppliertop5(A2152,D2152,3)</f>
        <v>0</v>
      </c>
      <c r="S2152" cm="1">
        <f t="array" ref="S2152">[1]!s_stmnote_suppliertop5(A2152,D2152,4)</f>
        <v>0</v>
      </c>
      <c r="T2152" cm="1">
        <f t="array" ref="T2152">[1]!s_stmnote_suppliertop5(A2152,D2152,5)</f>
        <v>0</v>
      </c>
      <c r="U2152" s="9">
        <f>[1]!s_stmnote_purchasetop5_pct(A2152,D2152)</f>
        <v>0</v>
      </c>
      <c r="V2152" cm="1">
        <f t="array" ref="V2152">[1]!s_stmnote_customertop5($A2152,$D2152,1)</f>
        <v>0</v>
      </c>
      <c r="W2152" cm="1">
        <f t="array" ref="W2152">[1]!s_stmnote_customertop5($A2152,$D2152,2)</f>
        <v>0</v>
      </c>
      <c r="X2152" cm="1">
        <f t="array" ref="X2152">[1]!s_stmnote_customertop5($A2152,$D2152,3)</f>
        <v>0</v>
      </c>
      <c r="Y2152" cm="1">
        <f t="array" ref="Y2152">[1]!s_stmnote_customertop5($A2152,$D2152,4)</f>
        <v>0</v>
      </c>
      <c r="Z2152" cm="1">
        <f t="array" ref="Z2152">[1]!s_stmnote_customertop5($A2152,$D2152,5)</f>
        <v>0</v>
      </c>
      <c r="AA2152" s="9">
        <f>[1]!s_stmnote_salestop5_pct(A2152,D2152)</f>
        <v>0</v>
      </c>
      <c r="AB2152" s="9">
        <f>[1]!s_fa_arturn(A2152,D2152)</f>
        <v>0</v>
      </c>
      <c r="AC2152" s="9">
        <f>[1]!fa_apturn(A2152,D2152)</f>
        <v>0</v>
      </c>
      <c r="AD2152" s="9">
        <f>[1]!s_fa_invturn(A2152,D2152)</f>
        <v>0</v>
      </c>
    </row>
    <row r="2153" spans="1:30">
      <c r="A2153">
        <v>600190</v>
      </c>
      <c r="B2153" t="s">
        <v>836</v>
      </c>
      <c r="C2153" t="s">
        <v>4583</v>
      </c>
      <c r="D2153" s="8">
        <f t="shared" si="34"/>
        <v>44926</v>
      </c>
      <c r="E2153" t="s">
        <v>7424</v>
      </c>
      <c r="F2153">
        <v>1</v>
      </c>
      <c r="G2153" t="s">
        <v>9219</v>
      </c>
      <c r="L2153" t="str" cm="1">
        <f t="array" ref="L2153">[1]!s_info_industry_gics(A2153,1)</f>
        <v>工业</v>
      </c>
      <c r="M2153" t="str" cm="1">
        <f t="array" ref="M2153">[1]!s_info_industry_gicscode(A2153,1)</f>
        <v>20</v>
      </c>
      <c r="N2153" t="str">
        <f>[1]!s_info_industry_gics(A2153,2)</f>
        <v>运输</v>
      </c>
      <c r="O2153" t="str">
        <f>[1]!s_info_industry_gicscode(A2153,2)</f>
        <v>2030</v>
      </c>
      <c r="P2153" cm="1">
        <f t="array" ref="P2153">[1]!s_stmnote_suppliertop5(A2153,D2153,1)</f>
        <v>0</v>
      </c>
      <c r="Q2153">
        <f>[1]!s_stmnote_suppliertop5(A2153,D2153,2)</f>
        <v>0</v>
      </c>
      <c r="R2153" cm="1">
        <f t="array" ref="R2153">[1]!s_stmnote_suppliertop5(A2153,D2153,3)</f>
        <v>0</v>
      </c>
      <c r="S2153" cm="1">
        <f t="array" ref="S2153">[1]!s_stmnote_suppliertop5(A2153,D2153,4)</f>
        <v>0</v>
      </c>
      <c r="T2153" cm="1">
        <f t="array" ref="T2153">[1]!s_stmnote_suppliertop5(A2153,D2153,5)</f>
        <v>0</v>
      </c>
      <c r="U2153" s="9">
        <f>[1]!s_stmnote_purchasetop5_pct(A2153,D2153)</f>
        <v>28.28</v>
      </c>
      <c r="V2153" cm="1">
        <f t="array" ref="V2153">[1]!s_stmnote_customertop5($A2153,$D2153,1)</f>
        <v>0</v>
      </c>
      <c r="W2153" cm="1">
        <f t="array" ref="W2153">[1]!s_stmnote_customertop5($A2153,$D2153,2)</f>
        <v>0</v>
      </c>
      <c r="X2153" cm="1">
        <f t="array" ref="X2153">[1]!s_stmnote_customertop5($A2153,$D2153,3)</f>
        <v>0</v>
      </c>
      <c r="Y2153" cm="1">
        <f t="array" ref="Y2153">[1]!s_stmnote_customertop5($A2153,$D2153,4)</f>
        <v>0</v>
      </c>
      <c r="Z2153" cm="1">
        <f t="array" ref="Z2153">[1]!s_stmnote_customertop5($A2153,$D2153,5)</f>
        <v>0</v>
      </c>
      <c r="AA2153" s="9">
        <f>[1]!s_stmnote_salestop5_pct(A2153,D2153)</f>
        <v>34.6</v>
      </c>
      <c r="AB2153" s="9">
        <f>[1]!s_fa_arturn(A2153,D2153)</f>
        <v>5.3574999999999999</v>
      </c>
      <c r="AC2153" s="9">
        <f>[1]!fa_apturn(A2153,D2153)</f>
        <v>3.4176763653042701</v>
      </c>
      <c r="AD2153" s="9">
        <f>[1]!s_fa_invturn(A2153,D2153)</f>
        <v>175.4631</v>
      </c>
    </row>
    <row r="2154" spans="1:30">
      <c r="A2154">
        <v>600190</v>
      </c>
      <c r="B2154" t="s">
        <v>836</v>
      </c>
      <c r="C2154" t="s">
        <v>4584</v>
      </c>
      <c r="D2154" s="8">
        <f t="shared" si="34"/>
        <v>44926</v>
      </c>
      <c r="E2154" t="s">
        <v>7163</v>
      </c>
      <c r="F2154">
        <v>1</v>
      </c>
      <c r="G2154" t="s">
        <v>11108</v>
      </c>
      <c r="L2154" t="str" cm="1">
        <f t="array" ref="L2154">[1]!s_info_industry_gics(A2154,1)</f>
        <v>工业</v>
      </c>
      <c r="M2154" t="str" cm="1">
        <f t="array" ref="M2154">[1]!s_info_industry_gicscode(A2154,1)</f>
        <v>20</v>
      </c>
      <c r="N2154" t="str">
        <f>[1]!s_info_industry_gics(A2154,2)</f>
        <v>运输</v>
      </c>
      <c r="O2154" t="str">
        <f>[1]!s_info_industry_gicscode(A2154,2)</f>
        <v>2030</v>
      </c>
      <c r="P2154" cm="1">
        <f t="array" ref="P2154">[1]!s_stmnote_suppliertop5(A2154,D2154,1)</f>
        <v>0</v>
      </c>
      <c r="Q2154">
        <f>[1]!s_stmnote_suppliertop5(A2154,D2154,2)</f>
        <v>0</v>
      </c>
      <c r="R2154" cm="1">
        <f t="array" ref="R2154">[1]!s_stmnote_suppliertop5(A2154,D2154,3)</f>
        <v>0</v>
      </c>
      <c r="S2154" cm="1">
        <f t="array" ref="S2154">[1]!s_stmnote_suppliertop5(A2154,D2154,4)</f>
        <v>0</v>
      </c>
      <c r="T2154" cm="1">
        <f t="array" ref="T2154">[1]!s_stmnote_suppliertop5(A2154,D2154,5)</f>
        <v>0</v>
      </c>
      <c r="U2154" s="9">
        <f>[1]!s_stmnote_purchasetop5_pct(A2154,D2154)</f>
        <v>28.28</v>
      </c>
      <c r="V2154" cm="1">
        <f t="array" ref="V2154">[1]!s_stmnote_customertop5($A2154,$D2154,1)</f>
        <v>0</v>
      </c>
      <c r="W2154" cm="1">
        <f t="array" ref="W2154">[1]!s_stmnote_customertop5($A2154,$D2154,2)</f>
        <v>0</v>
      </c>
      <c r="X2154" cm="1">
        <f t="array" ref="X2154">[1]!s_stmnote_customertop5($A2154,$D2154,3)</f>
        <v>0</v>
      </c>
      <c r="Y2154" cm="1">
        <f t="array" ref="Y2154">[1]!s_stmnote_customertop5($A2154,$D2154,4)</f>
        <v>0</v>
      </c>
      <c r="Z2154" cm="1">
        <f t="array" ref="Z2154">[1]!s_stmnote_customertop5($A2154,$D2154,5)</f>
        <v>0</v>
      </c>
      <c r="AA2154" s="9">
        <f>[1]!s_stmnote_salestop5_pct(A2154,D2154)</f>
        <v>34.6</v>
      </c>
      <c r="AB2154" s="9">
        <f>[1]!s_fa_arturn(A2154,D2154)</f>
        <v>5.3574999999999999</v>
      </c>
      <c r="AC2154" s="9">
        <f>[1]!fa_apturn(A2154,D2154)</f>
        <v>3.4176763653042701</v>
      </c>
      <c r="AD2154" s="9">
        <f>[1]!s_fa_invturn(A2154,D2154)</f>
        <v>175.4631</v>
      </c>
    </row>
    <row r="2155" spans="1:30">
      <c r="A2155">
        <v>600190</v>
      </c>
      <c r="B2155" t="s">
        <v>836</v>
      </c>
      <c r="C2155" t="s">
        <v>4585</v>
      </c>
      <c r="D2155" s="8">
        <f t="shared" si="34"/>
        <v>45291</v>
      </c>
      <c r="E2155" t="s">
        <v>7073</v>
      </c>
      <c r="F2155">
        <v>1</v>
      </c>
      <c r="G2155" t="s">
        <v>11109</v>
      </c>
      <c r="L2155" t="str" cm="1">
        <f t="array" ref="L2155">[1]!s_info_industry_gics(A2155,1)</f>
        <v>工业</v>
      </c>
      <c r="M2155" t="str" cm="1">
        <f t="array" ref="M2155">[1]!s_info_industry_gicscode(A2155,1)</f>
        <v>20</v>
      </c>
      <c r="N2155" t="str">
        <f>[1]!s_info_industry_gics(A2155,2)</f>
        <v>运输</v>
      </c>
      <c r="O2155" t="str">
        <f>[1]!s_info_industry_gicscode(A2155,2)</f>
        <v>2030</v>
      </c>
      <c r="P2155" cm="1">
        <f t="array" ref="P2155">[1]!s_stmnote_suppliertop5(A2155,D2155,1)</f>
        <v>0</v>
      </c>
      <c r="Q2155">
        <f>[1]!s_stmnote_suppliertop5(A2155,D2155,2)</f>
        <v>0</v>
      </c>
      <c r="R2155" cm="1">
        <f t="array" ref="R2155">[1]!s_stmnote_suppliertop5(A2155,D2155,3)</f>
        <v>0</v>
      </c>
      <c r="S2155" cm="1">
        <f t="array" ref="S2155">[1]!s_stmnote_suppliertop5(A2155,D2155,4)</f>
        <v>0</v>
      </c>
      <c r="T2155" cm="1">
        <f t="array" ref="T2155">[1]!s_stmnote_suppliertop5(A2155,D2155,5)</f>
        <v>0</v>
      </c>
      <c r="U2155" s="9">
        <f>[1]!s_stmnote_purchasetop5_pct(A2155,D2155)</f>
        <v>0</v>
      </c>
      <c r="V2155" cm="1">
        <f t="array" ref="V2155">[1]!s_stmnote_customertop5($A2155,$D2155,1)</f>
        <v>0</v>
      </c>
      <c r="W2155" cm="1">
        <f t="array" ref="W2155">[1]!s_stmnote_customertop5($A2155,$D2155,2)</f>
        <v>0</v>
      </c>
      <c r="X2155" cm="1">
        <f t="array" ref="X2155">[1]!s_stmnote_customertop5($A2155,$D2155,3)</f>
        <v>0</v>
      </c>
      <c r="Y2155" cm="1">
        <f t="array" ref="Y2155">[1]!s_stmnote_customertop5($A2155,$D2155,4)</f>
        <v>0</v>
      </c>
      <c r="Z2155" cm="1">
        <f t="array" ref="Z2155">[1]!s_stmnote_customertop5($A2155,$D2155,5)</f>
        <v>0</v>
      </c>
      <c r="AA2155" s="9">
        <f>[1]!s_stmnote_salestop5_pct(A2155,D2155)</f>
        <v>32.479999999999997</v>
      </c>
      <c r="AB2155" s="9">
        <f>[1]!s_fa_arturn(A2155,D2155)</f>
        <v>4.0930999999999997</v>
      </c>
      <c r="AC2155" s="9">
        <f>[1]!fa_apturn(A2155,D2155)</f>
        <v>3.3754468838885598</v>
      </c>
      <c r="AD2155" s="9">
        <f>[1]!s_fa_invturn(A2155,D2155)</f>
        <v>190.10050000000001</v>
      </c>
    </row>
    <row r="2156" spans="1:30">
      <c r="A2156">
        <v>600190</v>
      </c>
      <c r="B2156" t="s">
        <v>836</v>
      </c>
      <c r="C2156" t="s">
        <v>4586</v>
      </c>
      <c r="D2156" s="8">
        <f t="shared" si="34"/>
        <v>45291</v>
      </c>
      <c r="E2156" t="s">
        <v>7777</v>
      </c>
      <c r="F2156">
        <v>1</v>
      </c>
      <c r="G2156" t="s">
        <v>9220</v>
      </c>
      <c r="L2156" t="str" cm="1">
        <f t="array" ref="L2156">[1]!s_info_industry_gics(A2156,1)</f>
        <v>工业</v>
      </c>
      <c r="M2156" t="str" cm="1">
        <f t="array" ref="M2156">[1]!s_info_industry_gicscode(A2156,1)</f>
        <v>20</v>
      </c>
      <c r="N2156" t="str">
        <f>[1]!s_info_industry_gics(A2156,2)</f>
        <v>运输</v>
      </c>
      <c r="O2156" t="str">
        <f>[1]!s_info_industry_gicscode(A2156,2)</f>
        <v>2030</v>
      </c>
      <c r="P2156" cm="1">
        <f t="array" ref="P2156">[1]!s_stmnote_suppliertop5(A2156,D2156,1)</f>
        <v>0</v>
      </c>
      <c r="Q2156">
        <f>[1]!s_stmnote_suppliertop5(A2156,D2156,2)</f>
        <v>0</v>
      </c>
      <c r="R2156" cm="1">
        <f t="array" ref="R2156">[1]!s_stmnote_suppliertop5(A2156,D2156,3)</f>
        <v>0</v>
      </c>
      <c r="S2156" cm="1">
        <f t="array" ref="S2156">[1]!s_stmnote_suppliertop5(A2156,D2156,4)</f>
        <v>0</v>
      </c>
      <c r="T2156" cm="1">
        <f t="array" ref="T2156">[1]!s_stmnote_suppliertop5(A2156,D2156,5)</f>
        <v>0</v>
      </c>
      <c r="U2156" s="9">
        <f>[1]!s_stmnote_purchasetop5_pct(A2156,D2156)</f>
        <v>0</v>
      </c>
      <c r="V2156" cm="1">
        <f t="array" ref="V2156">[1]!s_stmnote_customertop5($A2156,$D2156,1)</f>
        <v>0</v>
      </c>
      <c r="W2156" cm="1">
        <f t="array" ref="W2156">[1]!s_stmnote_customertop5($A2156,$D2156,2)</f>
        <v>0</v>
      </c>
      <c r="X2156" cm="1">
        <f t="array" ref="X2156">[1]!s_stmnote_customertop5($A2156,$D2156,3)</f>
        <v>0</v>
      </c>
      <c r="Y2156" cm="1">
        <f t="array" ref="Y2156">[1]!s_stmnote_customertop5($A2156,$D2156,4)</f>
        <v>0</v>
      </c>
      <c r="Z2156" cm="1">
        <f t="array" ref="Z2156">[1]!s_stmnote_customertop5($A2156,$D2156,5)</f>
        <v>0</v>
      </c>
      <c r="AA2156" s="9">
        <f>[1]!s_stmnote_salestop5_pct(A2156,D2156)</f>
        <v>32.479999999999997</v>
      </c>
      <c r="AB2156" s="9">
        <f>[1]!s_fa_arturn(A2156,D2156)</f>
        <v>4.0930999999999997</v>
      </c>
      <c r="AC2156" s="9">
        <f>[1]!fa_apturn(A2156,D2156)</f>
        <v>3.3754468838885598</v>
      </c>
      <c r="AD2156" s="9">
        <f>[1]!s_fa_invturn(A2156,D2156)</f>
        <v>190.10050000000001</v>
      </c>
    </row>
    <row r="2157" spans="1:30">
      <c r="A2157">
        <v>600190</v>
      </c>
      <c r="B2157" t="s">
        <v>836</v>
      </c>
      <c r="C2157" t="s">
        <v>4587</v>
      </c>
      <c r="D2157" s="8">
        <f t="shared" si="34"/>
        <v>45291</v>
      </c>
      <c r="E2157" t="s">
        <v>7061</v>
      </c>
      <c r="F2157">
        <v>2</v>
      </c>
      <c r="G2157" t="s">
        <v>11110</v>
      </c>
      <c r="H2157" t="s">
        <v>12338</v>
      </c>
      <c r="L2157" t="str" cm="1">
        <f t="array" ref="L2157">[1]!s_info_industry_gics(A2157,1)</f>
        <v>工业</v>
      </c>
      <c r="M2157" t="str" cm="1">
        <f t="array" ref="M2157">[1]!s_info_industry_gicscode(A2157,1)</f>
        <v>20</v>
      </c>
      <c r="N2157" t="str">
        <f>[1]!s_info_industry_gics(A2157,2)</f>
        <v>运输</v>
      </c>
      <c r="O2157" t="str">
        <f>[1]!s_info_industry_gicscode(A2157,2)</f>
        <v>2030</v>
      </c>
      <c r="P2157" cm="1">
        <f t="array" ref="P2157">[1]!s_stmnote_suppliertop5(A2157,D2157,1)</f>
        <v>0</v>
      </c>
      <c r="Q2157">
        <f>[1]!s_stmnote_suppliertop5(A2157,D2157,2)</f>
        <v>0</v>
      </c>
      <c r="R2157" cm="1">
        <f t="array" ref="R2157">[1]!s_stmnote_suppliertop5(A2157,D2157,3)</f>
        <v>0</v>
      </c>
      <c r="S2157" cm="1">
        <f t="array" ref="S2157">[1]!s_stmnote_suppliertop5(A2157,D2157,4)</f>
        <v>0</v>
      </c>
      <c r="T2157" cm="1">
        <f t="array" ref="T2157">[1]!s_stmnote_suppliertop5(A2157,D2157,5)</f>
        <v>0</v>
      </c>
      <c r="U2157" s="9">
        <f>[1]!s_stmnote_purchasetop5_pct(A2157,D2157)</f>
        <v>0</v>
      </c>
      <c r="V2157" cm="1">
        <f t="array" ref="V2157">[1]!s_stmnote_customertop5($A2157,$D2157,1)</f>
        <v>0</v>
      </c>
      <c r="W2157" cm="1">
        <f t="array" ref="W2157">[1]!s_stmnote_customertop5($A2157,$D2157,2)</f>
        <v>0</v>
      </c>
      <c r="X2157" cm="1">
        <f t="array" ref="X2157">[1]!s_stmnote_customertop5($A2157,$D2157,3)</f>
        <v>0</v>
      </c>
      <c r="Y2157" cm="1">
        <f t="array" ref="Y2157">[1]!s_stmnote_customertop5($A2157,$D2157,4)</f>
        <v>0</v>
      </c>
      <c r="Z2157" cm="1">
        <f t="array" ref="Z2157">[1]!s_stmnote_customertop5($A2157,$D2157,5)</f>
        <v>0</v>
      </c>
      <c r="AA2157" s="9">
        <f>[1]!s_stmnote_salestop5_pct(A2157,D2157)</f>
        <v>32.479999999999997</v>
      </c>
      <c r="AB2157" s="9">
        <f>[1]!s_fa_arturn(A2157,D2157)</f>
        <v>4.0930999999999997</v>
      </c>
      <c r="AC2157" s="9">
        <f>[1]!fa_apturn(A2157,D2157)</f>
        <v>3.3754468838885598</v>
      </c>
      <c r="AD2157" s="9">
        <f>[1]!s_fa_invturn(A2157,D2157)</f>
        <v>190.10050000000001</v>
      </c>
    </row>
    <row r="2158" spans="1:30">
      <c r="A2158">
        <v>600190</v>
      </c>
      <c r="B2158" t="s">
        <v>836</v>
      </c>
      <c r="C2158" t="s">
        <v>4588</v>
      </c>
      <c r="D2158" s="8">
        <f t="shared" si="34"/>
        <v>45291</v>
      </c>
      <c r="E2158" t="s">
        <v>7091</v>
      </c>
      <c r="F2158">
        <v>1</v>
      </c>
      <c r="G2158" t="s">
        <v>9221</v>
      </c>
      <c r="L2158" t="str" cm="1">
        <f t="array" ref="L2158">[1]!s_info_industry_gics(A2158,1)</f>
        <v>工业</v>
      </c>
      <c r="M2158" t="str" cm="1">
        <f t="array" ref="M2158">[1]!s_info_industry_gicscode(A2158,1)</f>
        <v>20</v>
      </c>
      <c r="N2158" t="str">
        <f>[1]!s_info_industry_gics(A2158,2)</f>
        <v>运输</v>
      </c>
      <c r="O2158" t="str">
        <f>[1]!s_info_industry_gicscode(A2158,2)</f>
        <v>2030</v>
      </c>
      <c r="P2158" cm="1">
        <f t="array" ref="P2158">[1]!s_stmnote_suppliertop5(A2158,D2158,1)</f>
        <v>0</v>
      </c>
      <c r="Q2158">
        <f>[1]!s_stmnote_suppliertop5(A2158,D2158,2)</f>
        <v>0</v>
      </c>
      <c r="R2158" cm="1">
        <f t="array" ref="R2158">[1]!s_stmnote_suppliertop5(A2158,D2158,3)</f>
        <v>0</v>
      </c>
      <c r="S2158" cm="1">
        <f t="array" ref="S2158">[1]!s_stmnote_suppliertop5(A2158,D2158,4)</f>
        <v>0</v>
      </c>
      <c r="T2158" cm="1">
        <f t="array" ref="T2158">[1]!s_stmnote_suppliertop5(A2158,D2158,5)</f>
        <v>0</v>
      </c>
      <c r="U2158" s="9">
        <f>[1]!s_stmnote_purchasetop5_pct(A2158,D2158)</f>
        <v>0</v>
      </c>
      <c r="V2158" cm="1">
        <f t="array" ref="V2158">[1]!s_stmnote_customertop5($A2158,$D2158,1)</f>
        <v>0</v>
      </c>
      <c r="W2158" cm="1">
        <f t="array" ref="W2158">[1]!s_stmnote_customertop5($A2158,$D2158,2)</f>
        <v>0</v>
      </c>
      <c r="X2158" cm="1">
        <f t="array" ref="X2158">[1]!s_stmnote_customertop5($A2158,$D2158,3)</f>
        <v>0</v>
      </c>
      <c r="Y2158" cm="1">
        <f t="array" ref="Y2158">[1]!s_stmnote_customertop5($A2158,$D2158,4)</f>
        <v>0</v>
      </c>
      <c r="Z2158" cm="1">
        <f t="array" ref="Z2158">[1]!s_stmnote_customertop5($A2158,$D2158,5)</f>
        <v>0</v>
      </c>
      <c r="AA2158" s="9">
        <f>[1]!s_stmnote_salestop5_pct(A2158,D2158)</f>
        <v>32.479999999999997</v>
      </c>
      <c r="AB2158" s="9">
        <f>[1]!s_fa_arturn(A2158,D2158)</f>
        <v>4.0930999999999997</v>
      </c>
      <c r="AC2158" s="9">
        <f>[1]!fa_apturn(A2158,D2158)</f>
        <v>3.3754468838885598</v>
      </c>
      <c r="AD2158" s="9">
        <f>[1]!s_fa_invturn(A2158,D2158)</f>
        <v>190.10050000000001</v>
      </c>
    </row>
    <row r="2159" spans="1:30">
      <c r="A2159">
        <v>600190</v>
      </c>
      <c r="B2159" t="s">
        <v>836</v>
      </c>
      <c r="C2159" t="s">
        <v>4589</v>
      </c>
      <c r="D2159" s="8">
        <f t="shared" si="34"/>
        <v>45657</v>
      </c>
      <c r="E2159" t="s">
        <v>7665</v>
      </c>
      <c r="F2159">
        <v>1</v>
      </c>
      <c r="G2159" t="s">
        <v>9222</v>
      </c>
      <c r="L2159" t="str" cm="1">
        <f t="array" ref="L2159">[1]!s_info_industry_gics(A2159,1)</f>
        <v>工业</v>
      </c>
      <c r="M2159" t="str" cm="1">
        <f t="array" ref="M2159">[1]!s_info_industry_gicscode(A2159,1)</f>
        <v>20</v>
      </c>
      <c r="N2159" t="str">
        <f>[1]!s_info_industry_gics(A2159,2)</f>
        <v>运输</v>
      </c>
      <c r="O2159" t="str">
        <f>[1]!s_info_industry_gicscode(A2159,2)</f>
        <v>2030</v>
      </c>
      <c r="P2159" cm="1">
        <f t="array" ref="P2159">[1]!s_stmnote_suppliertop5(A2159,D2159,1)</f>
        <v>0</v>
      </c>
      <c r="Q2159">
        <f>[1]!s_stmnote_suppliertop5(A2159,D2159,2)</f>
        <v>0</v>
      </c>
      <c r="R2159" cm="1">
        <f t="array" ref="R2159">[1]!s_stmnote_suppliertop5(A2159,D2159,3)</f>
        <v>0</v>
      </c>
      <c r="S2159" cm="1">
        <f t="array" ref="S2159">[1]!s_stmnote_suppliertop5(A2159,D2159,4)</f>
        <v>0</v>
      </c>
      <c r="T2159" cm="1">
        <f t="array" ref="T2159">[1]!s_stmnote_suppliertop5(A2159,D2159,5)</f>
        <v>0</v>
      </c>
      <c r="U2159" s="9">
        <f>[1]!s_stmnote_purchasetop5_pct(A2159,D2159)</f>
        <v>0</v>
      </c>
      <c r="V2159" cm="1">
        <f t="array" ref="V2159">[1]!s_stmnote_customertop5($A2159,$D2159,1)</f>
        <v>0</v>
      </c>
      <c r="W2159" cm="1">
        <f t="array" ref="W2159">[1]!s_stmnote_customertop5($A2159,$D2159,2)</f>
        <v>0</v>
      </c>
      <c r="X2159" cm="1">
        <f t="array" ref="X2159">[1]!s_stmnote_customertop5($A2159,$D2159,3)</f>
        <v>0</v>
      </c>
      <c r="Y2159" cm="1">
        <f t="array" ref="Y2159">[1]!s_stmnote_customertop5($A2159,$D2159,4)</f>
        <v>0</v>
      </c>
      <c r="Z2159" cm="1">
        <f t="array" ref="Z2159">[1]!s_stmnote_customertop5($A2159,$D2159,5)</f>
        <v>0</v>
      </c>
      <c r="AA2159" s="9">
        <f>[1]!s_stmnote_salestop5_pct(A2159,D2159)</f>
        <v>0</v>
      </c>
      <c r="AB2159" s="9">
        <f>[1]!s_fa_arturn(A2159,D2159)</f>
        <v>0</v>
      </c>
      <c r="AC2159" s="9">
        <f>[1]!fa_apturn(A2159,D2159)</f>
        <v>0</v>
      </c>
      <c r="AD2159" s="9">
        <f>[1]!s_fa_invturn(A2159,D2159)</f>
        <v>0</v>
      </c>
    </row>
    <row r="2160" spans="1:30">
      <c r="A2160">
        <v>600233</v>
      </c>
      <c r="B2160" t="s">
        <v>843</v>
      </c>
      <c r="C2160" t="s">
        <v>4604</v>
      </c>
      <c r="D2160" s="8">
        <f t="shared" si="34"/>
        <v>44926</v>
      </c>
      <c r="E2160" t="s">
        <v>6980</v>
      </c>
      <c r="F2160">
        <v>1</v>
      </c>
      <c r="G2160" t="s">
        <v>9225</v>
      </c>
      <c r="L2160" t="str" cm="1">
        <f t="array" ref="L2160">[1]!s_info_industry_gics(A2160,1)</f>
        <v>工业</v>
      </c>
      <c r="M2160" t="str" cm="1">
        <f t="array" ref="M2160">[1]!s_info_industry_gicscode(A2160,1)</f>
        <v>20</v>
      </c>
      <c r="N2160" t="str">
        <f>[1]!s_info_industry_gics(A2160,2)</f>
        <v>运输</v>
      </c>
      <c r="O2160" t="str">
        <f>[1]!s_info_industry_gicscode(A2160,2)</f>
        <v>2030</v>
      </c>
      <c r="P2160" cm="1">
        <f t="array" ref="P2160">[1]!s_stmnote_suppliertop5(A2160,D2160,1)</f>
        <v>0</v>
      </c>
      <c r="Q2160">
        <f>[1]!s_stmnote_suppliertop5(A2160,D2160,2)</f>
        <v>0</v>
      </c>
      <c r="R2160" cm="1">
        <f t="array" ref="R2160">[1]!s_stmnote_suppliertop5(A2160,D2160,3)</f>
        <v>0</v>
      </c>
      <c r="S2160" cm="1">
        <f t="array" ref="S2160">[1]!s_stmnote_suppliertop5(A2160,D2160,4)</f>
        <v>0</v>
      </c>
      <c r="T2160" cm="1">
        <f t="array" ref="T2160">[1]!s_stmnote_suppliertop5(A2160,D2160,5)</f>
        <v>0</v>
      </c>
      <c r="U2160" s="9">
        <f>[1]!s_stmnote_purchasetop5_pct(A2160,D2160)</f>
        <v>4.6500000000000004</v>
      </c>
      <c r="V2160" cm="1">
        <f t="array" ref="V2160">[1]!s_stmnote_customertop5($A2160,$D2160,1)</f>
        <v>0</v>
      </c>
      <c r="W2160" cm="1">
        <f t="array" ref="W2160">[1]!s_stmnote_customertop5($A2160,$D2160,2)</f>
        <v>0</v>
      </c>
      <c r="X2160" cm="1">
        <f t="array" ref="X2160">[1]!s_stmnote_customertop5($A2160,$D2160,3)</f>
        <v>0</v>
      </c>
      <c r="Y2160" cm="1">
        <f t="array" ref="Y2160">[1]!s_stmnote_customertop5($A2160,$D2160,4)</f>
        <v>0</v>
      </c>
      <c r="Z2160" cm="1">
        <f t="array" ref="Z2160">[1]!s_stmnote_customertop5($A2160,$D2160,5)</f>
        <v>0</v>
      </c>
      <c r="AA2160" s="9">
        <f>[1]!s_stmnote_salestop5_pct(A2160,D2160)</f>
        <v>9.6999999999999993</v>
      </c>
      <c r="AB2160" s="9">
        <f>[1]!s_fa_arturn(A2160,D2160)</f>
        <v>41.335099999999997</v>
      </c>
      <c r="AC2160" s="9">
        <f>[1]!fa_apturn(A2160,D2160)</f>
        <v>11.0654522188313</v>
      </c>
      <c r="AD2160" s="9">
        <f>[1]!s_fa_invturn(A2160,D2160)</f>
        <v>343.48689999999999</v>
      </c>
    </row>
    <row r="2161" spans="1:30">
      <c r="A2161">
        <v>600233</v>
      </c>
      <c r="B2161" t="s">
        <v>843</v>
      </c>
      <c r="C2161" t="s">
        <v>4605</v>
      </c>
      <c r="D2161" s="8">
        <f t="shared" si="34"/>
        <v>44926</v>
      </c>
      <c r="E2161" t="s">
        <v>7778</v>
      </c>
      <c r="F2161">
        <v>1</v>
      </c>
      <c r="G2161" t="s">
        <v>9226</v>
      </c>
      <c r="L2161" t="str" cm="1">
        <f t="array" ref="L2161">[1]!s_info_industry_gics(A2161,1)</f>
        <v>工业</v>
      </c>
      <c r="M2161" t="str" cm="1">
        <f t="array" ref="M2161">[1]!s_info_industry_gicscode(A2161,1)</f>
        <v>20</v>
      </c>
      <c r="N2161" t="str">
        <f>[1]!s_info_industry_gics(A2161,2)</f>
        <v>运输</v>
      </c>
      <c r="O2161" t="str">
        <f>[1]!s_info_industry_gicscode(A2161,2)</f>
        <v>2030</v>
      </c>
      <c r="P2161" cm="1">
        <f t="array" ref="P2161">[1]!s_stmnote_suppliertop5(A2161,D2161,1)</f>
        <v>0</v>
      </c>
      <c r="Q2161">
        <f>[1]!s_stmnote_suppliertop5(A2161,D2161,2)</f>
        <v>0</v>
      </c>
      <c r="R2161" cm="1">
        <f t="array" ref="R2161">[1]!s_stmnote_suppliertop5(A2161,D2161,3)</f>
        <v>0</v>
      </c>
      <c r="S2161" cm="1">
        <f t="array" ref="S2161">[1]!s_stmnote_suppliertop5(A2161,D2161,4)</f>
        <v>0</v>
      </c>
      <c r="T2161" cm="1">
        <f t="array" ref="T2161">[1]!s_stmnote_suppliertop5(A2161,D2161,5)</f>
        <v>0</v>
      </c>
      <c r="U2161" s="9">
        <f>[1]!s_stmnote_purchasetop5_pct(A2161,D2161)</f>
        <v>4.6500000000000004</v>
      </c>
      <c r="V2161" cm="1">
        <f t="array" ref="V2161">[1]!s_stmnote_customertop5($A2161,$D2161,1)</f>
        <v>0</v>
      </c>
      <c r="W2161" cm="1">
        <f t="array" ref="W2161">[1]!s_stmnote_customertop5($A2161,$D2161,2)</f>
        <v>0</v>
      </c>
      <c r="X2161" cm="1">
        <f t="array" ref="X2161">[1]!s_stmnote_customertop5($A2161,$D2161,3)</f>
        <v>0</v>
      </c>
      <c r="Y2161" cm="1">
        <f t="array" ref="Y2161">[1]!s_stmnote_customertop5($A2161,$D2161,4)</f>
        <v>0</v>
      </c>
      <c r="Z2161" cm="1">
        <f t="array" ref="Z2161">[1]!s_stmnote_customertop5($A2161,$D2161,5)</f>
        <v>0</v>
      </c>
      <c r="AA2161" s="9">
        <f>[1]!s_stmnote_salestop5_pct(A2161,D2161)</f>
        <v>9.6999999999999993</v>
      </c>
      <c r="AB2161" s="9">
        <f>[1]!s_fa_arturn(A2161,D2161)</f>
        <v>41.335099999999997</v>
      </c>
      <c r="AC2161" s="9">
        <f>[1]!fa_apturn(A2161,D2161)</f>
        <v>11.0654522188313</v>
      </c>
      <c r="AD2161" s="9">
        <f>[1]!s_fa_invturn(A2161,D2161)</f>
        <v>343.48689999999999</v>
      </c>
    </row>
    <row r="2162" spans="1:30">
      <c r="A2162">
        <v>600233</v>
      </c>
      <c r="B2162" t="s">
        <v>843</v>
      </c>
      <c r="C2162" t="s">
        <v>4606</v>
      </c>
      <c r="D2162" s="8">
        <f t="shared" si="34"/>
        <v>45291</v>
      </c>
      <c r="E2162" t="s">
        <v>6970</v>
      </c>
      <c r="F2162">
        <v>1</v>
      </c>
      <c r="G2162" t="s">
        <v>9227</v>
      </c>
      <c r="L2162" t="str" cm="1">
        <f t="array" ref="L2162">[1]!s_info_industry_gics(A2162,1)</f>
        <v>工业</v>
      </c>
      <c r="M2162" t="str" cm="1">
        <f t="array" ref="M2162">[1]!s_info_industry_gicscode(A2162,1)</f>
        <v>20</v>
      </c>
      <c r="N2162" t="str">
        <f>[1]!s_info_industry_gics(A2162,2)</f>
        <v>运输</v>
      </c>
      <c r="O2162" t="str">
        <f>[1]!s_info_industry_gicscode(A2162,2)</f>
        <v>2030</v>
      </c>
      <c r="P2162" cm="1">
        <f t="array" ref="P2162">[1]!s_stmnote_suppliertop5(A2162,D2162,1)</f>
        <v>0</v>
      </c>
      <c r="Q2162">
        <f>[1]!s_stmnote_suppliertop5(A2162,D2162,2)</f>
        <v>0</v>
      </c>
      <c r="R2162" cm="1">
        <f t="array" ref="R2162">[1]!s_stmnote_suppliertop5(A2162,D2162,3)</f>
        <v>0</v>
      </c>
      <c r="S2162" cm="1">
        <f t="array" ref="S2162">[1]!s_stmnote_suppliertop5(A2162,D2162,4)</f>
        <v>0</v>
      </c>
      <c r="T2162" cm="1">
        <f t="array" ref="T2162">[1]!s_stmnote_suppliertop5(A2162,D2162,5)</f>
        <v>0</v>
      </c>
      <c r="U2162" s="9">
        <f>[1]!s_stmnote_purchasetop5_pct(A2162,D2162)</f>
        <v>5.1100000000000003</v>
      </c>
      <c r="V2162" cm="1">
        <f t="array" ref="V2162">[1]!s_stmnote_customertop5($A2162,$D2162,1)</f>
        <v>0</v>
      </c>
      <c r="W2162" cm="1">
        <f t="array" ref="W2162">[1]!s_stmnote_customertop5($A2162,$D2162,2)</f>
        <v>0</v>
      </c>
      <c r="X2162" cm="1">
        <f t="array" ref="X2162">[1]!s_stmnote_customertop5($A2162,$D2162,3)</f>
        <v>0</v>
      </c>
      <c r="Y2162" cm="1">
        <f t="array" ref="Y2162">[1]!s_stmnote_customertop5($A2162,$D2162,4)</f>
        <v>0</v>
      </c>
      <c r="Z2162" cm="1">
        <f t="array" ref="Z2162">[1]!s_stmnote_customertop5($A2162,$D2162,5)</f>
        <v>0</v>
      </c>
      <c r="AA2162" s="9">
        <f>[1]!s_stmnote_salestop5_pct(A2162,D2162)</f>
        <v>9.66</v>
      </c>
      <c r="AB2162" s="9">
        <f>[1]!s_fa_arturn(A2162,D2162)</f>
        <v>43.047699999999999</v>
      </c>
      <c r="AC2162" s="9">
        <f>[1]!fa_apturn(A2162,D2162)</f>
        <v>10.543722078722</v>
      </c>
      <c r="AD2162" s="9">
        <f>[1]!s_fa_invturn(A2162,D2162)</f>
        <v>415.58749999999998</v>
      </c>
    </row>
    <row r="2163" spans="1:30">
      <c r="A2163">
        <v>600233</v>
      </c>
      <c r="B2163" t="s">
        <v>843</v>
      </c>
      <c r="C2163" t="s">
        <v>4607</v>
      </c>
      <c r="D2163" s="8">
        <f t="shared" si="34"/>
        <v>45291</v>
      </c>
      <c r="E2163" t="s">
        <v>6935</v>
      </c>
      <c r="F2163">
        <v>1</v>
      </c>
      <c r="G2163" t="s">
        <v>9228</v>
      </c>
      <c r="L2163" t="str" cm="1">
        <f t="array" ref="L2163">[1]!s_info_industry_gics(A2163,1)</f>
        <v>工业</v>
      </c>
      <c r="M2163" t="str" cm="1">
        <f t="array" ref="M2163">[1]!s_info_industry_gicscode(A2163,1)</f>
        <v>20</v>
      </c>
      <c r="N2163" t="str">
        <f>[1]!s_info_industry_gics(A2163,2)</f>
        <v>运输</v>
      </c>
      <c r="O2163" t="str">
        <f>[1]!s_info_industry_gicscode(A2163,2)</f>
        <v>2030</v>
      </c>
      <c r="P2163" cm="1">
        <f t="array" ref="P2163">[1]!s_stmnote_suppliertop5(A2163,D2163,1)</f>
        <v>0</v>
      </c>
      <c r="Q2163">
        <f>[1]!s_stmnote_suppliertop5(A2163,D2163,2)</f>
        <v>0</v>
      </c>
      <c r="R2163" cm="1">
        <f t="array" ref="R2163">[1]!s_stmnote_suppliertop5(A2163,D2163,3)</f>
        <v>0</v>
      </c>
      <c r="S2163" cm="1">
        <f t="array" ref="S2163">[1]!s_stmnote_suppliertop5(A2163,D2163,4)</f>
        <v>0</v>
      </c>
      <c r="T2163" cm="1">
        <f t="array" ref="T2163">[1]!s_stmnote_suppliertop5(A2163,D2163,5)</f>
        <v>0</v>
      </c>
      <c r="U2163" s="9">
        <f>[1]!s_stmnote_purchasetop5_pct(A2163,D2163)</f>
        <v>5.1100000000000003</v>
      </c>
      <c r="V2163" cm="1">
        <f t="array" ref="V2163">[1]!s_stmnote_customertop5($A2163,$D2163,1)</f>
        <v>0</v>
      </c>
      <c r="W2163" cm="1">
        <f t="array" ref="W2163">[1]!s_stmnote_customertop5($A2163,$D2163,2)</f>
        <v>0</v>
      </c>
      <c r="X2163" cm="1">
        <f t="array" ref="X2163">[1]!s_stmnote_customertop5($A2163,$D2163,3)</f>
        <v>0</v>
      </c>
      <c r="Y2163" cm="1">
        <f t="array" ref="Y2163">[1]!s_stmnote_customertop5($A2163,$D2163,4)</f>
        <v>0</v>
      </c>
      <c r="Z2163" cm="1">
        <f t="array" ref="Z2163">[1]!s_stmnote_customertop5($A2163,$D2163,5)</f>
        <v>0</v>
      </c>
      <c r="AA2163" s="9">
        <f>[1]!s_stmnote_salestop5_pct(A2163,D2163)</f>
        <v>9.66</v>
      </c>
      <c r="AB2163" s="9">
        <f>[1]!s_fa_arturn(A2163,D2163)</f>
        <v>43.047699999999999</v>
      </c>
      <c r="AC2163" s="9">
        <f>[1]!fa_apturn(A2163,D2163)</f>
        <v>10.543722078722</v>
      </c>
      <c r="AD2163" s="9">
        <f>[1]!s_fa_invturn(A2163,D2163)</f>
        <v>415.58749999999998</v>
      </c>
    </row>
    <row r="2164" spans="1:30">
      <c r="A2164">
        <v>600233</v>
      </c>
      <c r="B2164" t="s">
        <v>843</v>
      </c>
      <c r="C2164" t="s">
        <v>4608</v>
      </c>
      <c r="D2164" s="8">
        <f t="shared" si="34"/>
        <v>45657</v>
      </c>
      <c r="E2164" t="s">
        <v>6953</v>
      </c>
      <c r="F2164">
        <v>1</v>
      </c>
      <c r="G2164" t="s">
        <v>11113</v>
      </c>
      <c r="L2164" t="str" cm="1">
        <f t="array" ref="L2164">[1]!s_info_industry_gics(A2164,1)</f>
        <v>工业</v>
      </c>
      <c r="M2164" t="str" cm="1">
        <f t="array" ref="M2164">[1]!s_info_industry_gicscode(A2164,1)</f>
        <v>20</v>
      </c>
      <c r="N2164" t="str">
        <f>[1]!s_info_industry_gics(A2164,2)</f>
        <v>运输</v>
      </c>
      <c r="O2164" t="str">
        <f>[1]!s_info_industry_gicscode(A2164,2)</f>
        <v>2030</v>
      </c>
      <c r="P2164" cm="1">
        <f t="array" ref="P2164">[1]!s_stmnote_suppliertop5(A2164,D2164,1)</f>
        <v>0</v>
      </c>
      <c r="Q2164">
        <f>[1]!s_stmnote_suppliertop5(A2164,D2164,2)</f>
        <v>0</v>
      </c>
      <c r="R2164" cm="1">
        <f t="array" ref="R2164">[1]!s_stmnote_suppliertop5(A2164,D2164,3)</f>
        <v>0</v>
      </c>
      <c r="S2164" cm="1">
        <f t="array" ref="S2164">[1]!s_stmnote_suppliertop5(A2164,D2164,4)</f>
        <v>0</v>
      </c>
      <c r="T2164" cm="1">
        <f t="array" ref="T2164">[1]!s_stmnote_suppliertop5(A2164,D2164,5)</f>
        <v>0</v>
      </c>
      <c r="U2164" s="9">
        <f>[1]!s_stmnote_purchasetop5_pct(A2164,D2164)</f>
        <v>0</v>
      </c>
      <c r="V2164" cm="1">
        <f t="array" ref="V2164">[1]!s_stmnote_customertop5($A2164,$D2164,1)</f>
        <v>0</v>
      </c>
      <c r="W2164" cm="1">
        <f t="array" ref="W2164">[1]!s_stmnote_customertop5($A2164,$D2164,2)</f>
        <v>0</v>
      </c>
      <c r="X2164" cm="1">
        <f t="array" ref="X2164">[1]!s_stmnote_customertop5($A2164,$D2164,3)</f>
        <v>0</v>
      </c>
      <c r="Y2164" cm="1">
        <f t="array" ref="Y2164">[1]!s_stmnote_customertop5($A2164,$D2164,4)</f>
        <v>0</v>
      </c>
      <c r="Z2164" cm="1">
        <f t="array" ref="Z2164">[1]!s_stmnote_customertop5($A2164,$D2164,5)</f>
        <v>0</v>
      </c>
      <c r="AA2164" s="9">
        <f>[1]!s_stmnote_salestop5_pct(A2164,D2164)</f>
        <v>0</v>
      </c>
      <c r="AB2164" s="9">
        <f>[1]!s_fa_arturn(A2164,D2164)</f>
        <v>0</v>
      </c>
      <c r="AC2164" s="9">
        <f>[1]!fa_apturn(A2164,D2164)</f>
        <v>0</v>
      </c>
      <c r="AD2164" s="9">
        <f>[1]!s_fa_invturn(A2164,D2164)</f>
        <v>0</v>
      </c>
    </row>
    <row r="2165" spans="1:30">
      <c r="A2165">
        <v>600269</v>
      </c>
      <c r="B2165" t="s">
        <v>849</v>
      </c>
      <c r="C2165" t="s">
        <v>4618</v>
      </c>
      <c r="D2165" s="8">
        <f t="shared" si="34"/>
        <v>44926</v>
      </c>
      <c r="E2165" t="s">
        <v>7168</v>
      </c>
      <c r="F2165">
        <v>2</v>
      </c>
      <c r="G2165" t="s">
        <v>11117</v>
      </c>
      <c r="H2165" t="s">
        <v>12339</v>
      </c>
      <c r="L2165" t="str" cm="1">
        <f t="array" ref="L2165">[1]!s_info_industry_gics(A2165,1)</f>
        <v>工业</v>
      </c>
      <c r="M2165" t="str" cm="1">
        <f t="array" ref="M2165">[1]!s_info_industry_gicscode(A2165,1)</f>
        <v>20</v>
      </c>
      <c r="N2165" t="str">
        <f>[1]!s_info_industry_gics(A2165,2)</f>
        <v>运输</v>
      </c>
      <c r="O2165" t="str">
        <f>[1]!s_info_industry_gicscode(A2165,2)</f>
        <v>2030</v>
      </c>
      <c r="P2165" cm="1">
        <f t="array" ref="P2165">[1]!s_stmnote_suppliertop5(A2165,D2165,1)</f>
        <v>0</v>
      </c>
      <c r="Q2165">
        <f>[1]!s_stmnote_suppliertop5(A2165,D2165,2)</f>
        <v>0</v>
      </c>
      <c r="R2165" cm="1">
        <f t="array" ref="R2165">[1]!s_stmnote_suppliertop5(A2165,D2165,3)</f>
        <v>0</v>
      </c>
      <c r="S2165" cm="1">
        <f t="array" ref="S2165">[1]!s_stmnote_suppliertop5(A2165,D2165,4)</f>
        <v>0</v>
      </c>
      <c r="T2165" cm="1">
        <f t="array" ref="T2165">[1]!s_stmnote_suppliertop5(A2165,D2165,5)</f>
        <v>0</v>
      </c>
      <c r="U2165" s="9">
        <f>[1]!s_stmnote_purchasetop5_pct(A2165,D2165)</f>
        <v>0</v>
      </c>
      <c r="V2165" cm="1">
        <f t="array" ref="V2165">[1]!s_stmnote_customertop5($A2165,$D2165,1)</f>
        <v>0</v>
      </c>
      <c r="W2165" cm="1">
        <f t="array" ref="W2165">[1]!s_stmnote_customertop5($A2165,$D2165,2)</f>
        <v>0</v>
      </c>
      <c r="X2165" cm="1">
        <f t="array" ref="X2165">[1]!s_stmnote_customertop5($A2165,$D2165,3)</f>
        <v>0</v>
      </c>
      <c r="Y2165" cm="1">
        <f t="array" ref="Y2165">[1]!s_stmnote_customertop5($A2165,$D2165,4)</f>
        <v>0</v>
      </c>
      <c r="Z2165" cm="1">
        <f t="array" ref="Z2165">[1]!s_stmnote_customertop5($A2165,$D2165,5)</f>
        <v>0</v>
      </c>
      <c r="AA2165" s="9">
        <f>[1]!s_stmnote_salestop5_pct(A2165,D2165)</f>
        <v>0</v>
      </c>
      <c r="AB2165" s="9">
        <f>[1]!s_fa_arturn(A2165,D2165)</f>
        <v>10.8659</v>
      </c>
      <c r="AC2165" s="9">
        <f>[1]!fa_apturn(A2165,D2165)</f>
        <v>2.7214025826520301</v>
      </c>
      <c r="AD2165" s="9">
        <f>[1]!s_fa_invturn(A2165,D2165)</f>
        <v>1.3076000000000001</v>
      </c>
    </row>
    <row r="2166" spans="1:30">
      <c r="A2166">
        <v>600269</v>
      </c>
      <c r="B2166" t="s">
        <v>849</v>
      </c>
      <c r="C2166" t="s">
        <v>4619</v>
      </c>
      <c r="D2166" s="8">
        <f t="shared" si="34"/>
        <v>44926</v>
      </c>
      <c r="E2166" t="s">
        <v>7719</v>
      </c>
      <c r="F2166">
        <v>2</v>
      </c>
      <c r="G2166" t="s">
        <v>11118</v>
      </c>
      <c r="H2166" t="s">
        <v>12340</v>
      </c>
      <c r="L2166" t="str" cm="1">
        <f t="array" ref="L2166">[1]!s_info_industry_gics(A2166,1)</f>
        <v>工业</v>
      </c>
      <c r="M2166" t="str" cm="1">
        <f t="array" ref="M2166">[1]!s_info_industry_gicscode(A2166,1)</f>
        <v>20</v>
      </c>
      <c r="N2166" t="str">
        <f>[1]!s_info_industry_gics(A2166,2)</f>
        <v>运输</v>
      </c>
      <c r="O2166" t="str">
        <f>[1]!s_info_industry_gicscode(A2166,2)</f>
        <v>2030</v>
      </c>
      <c r="P2166" cm="1">
        <f t="array" ref="P2166">[1]!s_stmnote_suppliertop5(A2166,D2166,1)</f>
        <v>0</v>
      </c>
      <c r="Q2166">
        <f>[1]!s_stmnote_suppliertop5(A2166,D2166,2)</f>
        <v>0</v>
      </c>
      <c r="R2166" cm="1">
        <f t="array" ref="R2166">[1]!s_stmnote_suppliertop5(A2166,D2166,3)</f>
        <v>0</v>
      </c>
      <c r="S2166" cm="1">
        <f t="array" ref="S2166">[1]!s_stmnote_suppliertop5(A2166,D2166,4)</f>
        <v>0</v>
      </c>
      <c r="T2166" cm="1">
        <f t="array" ref="T2166">[1]!s_stmnote_suppliertop5(A2166,D2166,5)</f>
        <v>0</v>
      </c>
      <c r="U2166" s="9">
        <f>[1]!s_stmnote_purchasetop5_pct(A2166,D2166)</f>
        <v>0</v>
      </c>
      <c r="V2166" cm="1">
        <f t="array" ref="V2166">[1]!s_stmnote_customertop5($A2166,$D2166,1)</f>
        <v>0</v>
      </c>
      <c r="W2166" cm="1">
        <f t="array" ref="W2166">[1]!s_stmnote_customertop5($A2166,$D2166,2)</f>
        <v>0</v>
      </c>
      <c r="X2166" cm="1">
        <f t="array" ref="X2166">[1]!s_stmnote_customertop5($A2166,$D2166,3)</f>
        <v>0</v>
      </c>
      <c r="Y2166" cm="1">
        <f t="array" ref="Y2166">[1]!s_stmnote_customertop5($A2166,$D2166,4)</f>
        <v>0</v>
      </c>
      <c r="Z2166" cm="1">
        <f t="array" ref="Z2166">[1]!s_stmnote_customertop5($A2166,$D2166,5)</f>
        <v>0</v>
      </c>
      <c r="AA2166" s="9">
        <f>[1]!s_stmnote_salestop5_pct(A2166,D2166)</f>
        <v>0</v>
      </c>
      <c r="AB2166" s="9">
        <f>[1]!s_fa_arturn(A2166,D2166)</f>
        <v>10.8659</v>
      </c>
      <c r="AC2166" s="9">
        <f>[1]!fa_apturn(A2166,D2166)</f>
        <v>2.7214025826520301</v>
      </c>
      <c r="AD2166" s="9">
        <f>[1]!s_fa_invturn(A2166,D2166)</f>
        <v>1.3076000000000001</v>
      </c>
    </row>
    <row r="2167" spans="1:30">
      <c r="A2167">
        <v>600269</v>
      </c>
      <c r="B2167" t="s">
        <v>849</v>
      </c>
      <c r="C2167" t="s">
        <v>4620</v>
      </c>
      <c r="D2167" s="8">
        <f t="shared" si="34"/>
        <v>45291</v>
      </c>
      <c r="E2167" t="s">
        <v>7265</v>
      </c>
      <c r="F2167">
        <v>1</v>
      </c>
      <c r="G2167" t="s">
        <v>11119</v>
      </c>
      <c r="L2167" t="str" cm="1">
        <f t="array" ref="L2167">[1]!s_info_industry_gics(A2167,1)</f>
        <v>工业</v>
      </c>
      <c r="M2167" t="str" cm="1">
        <f t="array" ref="M2167">[1]!s_info_industry_gicscode(A2167,1)</f>
        <v>20</v>
      </c>
      <c r="N2167" t="str">
        <f>[1]!s_info_industry_gics(A2167,2)</f>
        <v>运输</v>
      </c>
      <c r="O2167" t="str">
        <f>[1]!s_info_industry_gicscode(A2167,2)</f>
        <v>2030</v>
      </c>
      <c r="P2167" cm="1">
        <f t="array" ref="P2167">[1]!s_stmnote_suppliertop5(A2167,D2167,1)</f>
        <v>0</v>
      </c>
      <c r="Q2167">
        <f>[1]!s_stmnote_suppliertop5(A2167,D2167,2)</f>
        <v>0</v>
      </c>
      <c r="R2167" cm="1">
        <f t="array" ref="R2167">[1]!s_stmnote_suppliertop5(A2167,D2167,3)</f>
        <v>0</v>
      </c>
      <c r="S2167" cm="1">
        <f t="array" ref="S2167">[1]!s_stmnote_suppliertop5(A2167,D2167,4)</f>
        <v>0</v>
      </c>
      <c r="T2167" cm="1">
        <f t="array" ref="T2167">[1]!s_stmnote_suppliertop5(A2167,D2167,5)</f>
        <v>0</v>
      </c>
      <c r="U2167" s="9">
        <f>[1]!s_stmnote_purchasetop5_pct(A2167,D2167)</f>
        <v>0</v>
      </c>
      <c r="V2167" cm="1">
        <f t="array" ref="V2167">[1]!s_stmnote_customertop5($A2167,$D2167,1)</f>
        <v>0</v>
      </c>
      <c r="W2167" cm="1">
        <f t="array" ref="W2167">[1]!s_stmnote_customertop5($A2167,$D2167,2)</f>
        <v>0</v>
      </c>
      <c r="X2167" cm="1">
        <f t="array" ref="X2167">[1]!s_stmnote_customertop5($A2167,$D2167,3)</f>
        <v>0</v>
      </c>
      <c r="Y2167" cm="1">
        <f t="array" ref="Y2167">[1]!s_stmnote_customertop5($A2167,$D2167,4)</f>
        <v>0</v>
      </c>
      <c r="Z2167" cm="1">
        <f t="array" ref="Z2167">[1]!s_stmnote_customertop5($A2167,$D2167,5)</f>
        <v>0</v>
      </c>
      <c r="AA2167" s="9">
        <f>[1]!s_stmnote_salestop5_pct(A2167,D2167)</f>
        <v>0</v>
      </c>
      <c r="AB2167" s="9">
        <f>[1]!s_fa_arturn(A2167,D2167)</f>
        <v>10.394600000000001</v>
      </c>
      <c r="AC2167" s="9">
        <f>[1]!fa_apturn(A2167,D2167)</f>
        <v>2.56204397475733</v>
      </c>
      <c r="AD2167" s="9">
        <f>[1]!s_fa_invturn(A2167,D2167)</f>
        <v>1.4762</v>
      </c>
    </row>
    <row r="2168" spans="1:30">
      <c r="A2168">
        <v>600269</v>
      </c>
      <c r="B2168" t="s">
        <v>849</v>
      </c>
      <c r="C2168" t="s">
        <v>4621</v>
      </c>
      <c r="D2168" s="8">
        <f t="shared" si="34"/>
        <v>45291</v>
      </c>
      <c r="E2168" t="s">
        <v>7308</v>
      </c>
      <c r="F2168">
        <v>1</v>
      </c>
      <c r="G2168" t="s">
        <v>11120</v>
      </c>
      <c r="L2168" t="str" cm="1">
        <f t="array" ref="L2168">[1]!s_info_industry_gics(A2168,1)</f>
        <v>工业</v>
      </c>
      <c r="M2168" t="str" cm="1">
        <f t="array" ref="M2168">[1]!s_info_industry_gicscode(A2168,1)</f>
        <v>20</v>
      </c>
      <c r="N2168" t="str">
        <f>[1]!s_info_industry_gics(A2168,2)</f>
        <v>运输</v>
      </c>
      <c r="O2168" t="str">
        <f>[1]!s_info_industry_gicscode(A2168,2)</f>
        <v>2030</v>
      </c>
      <c r="P2168" cm="1">
        <f t="array" ref="P2168">[1]!s_stmnote_suppliertop5(A2168,D2168,1)</f>
        <v>0</v>
      </c>
      <c r="Q2168">
        <f>[1]!s_stmnote_suppliertop5(A2168,D2168,2)</f>
        <v>0</v>
      </c>
      <c r="R2168" cm="1">
        <f t="array" ref="R2168">[1]!s_stmnote_suppliertop5(A2168,D2168,3)</f>
        <v>0</v>
      </c>
      <c r="S2168" cm="1">
        <f t="array" ref="S2168">[1]!s_stmnote_suppliertop5(A2168,D2168,4)</f>
        <v>0</v>
      </c>
      <c r="T2168" cm="1">
        <f t="array" ref="T2168">[1]!s_stmnote_suppliertop5(A2168,D2168,5)</f>
        <v>0</v>
      </c>
      <c r="U2168" s="9">
        <f>[1]!s_stmnote_purchasetop5_pct(A2168,D2168)</f>
        <v>0</v>
      </c>
      <c r="V2168" cm="1">
        <f t="array" ref="V2168">[1]!s_stmnote_customertop5($A2168,$D2168,1)</f>
        <v>0</v>
      </c>
      <c r="W2168" cm="1">
        <f t="array" ref="W2168">[1]!s_stmnote_customertop5($A2168,$D2168,2)</f>
        <v>0</v>
      </c>
      <c r="X2168" cm="1">
        <f t="array" ref="X2168">[1]!s_stmnote_customertop5($A2168,$D2168,3)</f>
        <v>0</v>
      </c>
      <c r="Y2168" cm="1">
        <f t="array" ref="Y2168">[1]!s_stmnote_customertop5($A2168,$D2168,4)</f>
        <v>0</v>
      </c>
      <c r="Z2168" cm="1">
        <f t="array" ref="Z2168">[1]!s_stmnote_customertop5($A2168,$D2168,5)</f>
        <v>0</v>
      </c>
      <c r="AA2168" s="9">
        <f>[1]!s_stmnote_salestop5_pct(A2168,D2168)</f>
        <v>0</v>
      </c>
      <c r="AB2168" s="9">
        <f>[1]!s_fa_arturn(A2168,D2168)</f>
        <v>10.394600000000001</v>
      </c>
      <c r="AC2168" s="9">
        <f>[1]!fa_apturn(A2168,D2168)</f>
        <v>2.56204397475733</v>
      </c>
      <c r="AD2168" s="9">
        <f>[1]!s_fa_invturn(A2168,D2168)</f>
        <v>1.4762</v>
      </c>
    </row>
    <row r="2169" spans="1:30">
      <c r="A2169">
        <v>600269</v>
      </c>
      <c r="B2169" t="s">
        <v>849</v>
      </c>
      <c r="C2169" t="s">
        <v>4622</v>
      </c>
      <c r="D2169" s="8">
        <f t="shared" si="34"/>
        <v>45657</v>
      </c>
      <c r="E2169" t="s">
        <v>7141</v>
      </c>
      <c r="F2169">
        <v>1</v>
      </c>
      <c r="G2169" t="s">
        <v>9232</v>
      </c>
      <c r="L2169" t="str" cm="1">
        <f t="array" ref="L2169">[1]!s_info_industry_gics(A2169,1)</f>
        <v>工业</v>
      </c>
      <c r="M2169" t="str" cm="1">
        <f t="array" ref="M2169">[1]!s_info_industry_gicscode(A2169,1)</f>
        <v>20</v>
      </c>
      <c r="N2169" t="str">
        <f>[1]!s_info_industry_gics(A2169,2)</f>
        <v>运输</v>
      </c>
      <c r="O2169" t="str">
        <f>[1]!s_info_industry_gicscode(A2169,2)</f>
        <v>2030</v>
      </c>
      <c r="P2169" cm="1">
        <f t="array" ref="P2169">[1]!s_stmnote_suppliertop5(A2169,D2169,1)</f>
        <v>0</v>
      </c>
      <c r="Q2169">
        <f>[1]!s_stmnote_suppliertop5(A2169,D2169,2)</f>
        <v>0</v>
      </c>
      <c r="R2169" cm="1">
        <f t="array" ref="R2169">[1]!s_stmnote_suppliertop5(A2169,D2169,3)</f>
        <v>0</v>
      </c>
      <c r="S2169" cm="1">
        <f t="array" ref="S2169">[1]!s_stmnote_suppliertop5(A2169,D2169,4)</f>
        <v>0</v>
      </c>
      <c r="T2169" cm="1">
        <f t="array" ref="T2169">[1]!s_stmnote_suppliertop5(A2169,D2169,5)</f>
        <v>0</v>
      </c>
      <c r="U2169" s="9">
        <f>[1]!s_stmnote_purchasetop5_pct(A2169,D2169)</f>
        <v>0</v>
      </c>
      <c r="V2169" cm="1">
        <f t="array" ref="V2169">[1]!s_stmnote_customertop5($A2169,$D2169,1)</f>
        <v>0</v>
      </c>
      <c r="W2169" cm="1">
        <f t="array" ref="W2169">[1]!s_stmnote_customertop5($A2169,$D2169,2)</f>
        <v>0</v>
      </c>
      <c r="X2169" cm="1">
        <f t="array" ref="X2169">[1]!s_stmnote_customertop5($A2169,$D2169,3)</f>
        <v>0</v>
      </c>
      <c r="Y2169" cm="1">
        <f t="array" ref="Y2169">[1]!s_stmnote_customertop5($A2169,$D2169,4)</f>
        <v>0</v>
      </c>
      <c r="Z2169" cm="1">
        <f t="array" ref="Z2169">[1]!s_stmnote_customertop5($A2169,$D2169,5)</f>
        <v>0</v>
      </c>
      <c r="AA2169" s="9">
        <f>[1]!s_stmnote_salestop5_pct(A2169,D2169)</f>
        <v>0</v>
      </c>
      <c r="AB2169" s="9">
        <f>[1]!s_fa_arturn(A2169,D2169)</f>
        <v>0</v>
      </c>
      <c r="AC2169" s="9">
        <f>[1]!fa_apturn(A2169,D2169)</f>
        <v>0</v>
      </c>
      <c r="AD2169" s="9">
        <f>[1]!s_fa_invturn(A2169,D2169)</f>
        <v>0</v>
      </c>
    </row>
    <row r="2170" spans="1:30">
      <c r="A2170">
        <v>600350</v>
      </c>
      <c r="B2170" t="s">
        <v>876</v>
      </c>
      <c r="C2170" t="s">
        <v>4717</v>
      </c>
      <c r="D2170" s="8">
        <f t="shared" si="34"/>
        <v>44926</v>
      </c>
      <c r="E2170" t="s">
        <v>7466</v>
      </c>
      <c r="F2170">
        <v>2</v>
      </c>
      <c r="G2170" t="s">
        <v>11160</v>
      </c>
      <c r="H2170" t="s">
        <v>12362</v>
      </c>
      <c r="L2170" t="str" cm="1">
        <f t="array" ref="L2170">[1]!s_info_industry_gics(A2170,1)</f>
        <v>工业</v>
      </c>
      <c r="M2170" t="str" cm="1">
        <f t="array" ref="M2170">[1]!s_info_industry_gicscode(A2170,1)</f>
        <v>20</v>
      </c>
      <c r="N2170" t="str">
        <f>[1]!s_info_industry_gics(A2170,2)</f>
        <v>运输</v>
      </c>
      <c r="O2170" t="str">
        <f>[1]!s_info_industry_gicscode(A2170,2)</f>
        <v>2030</v>
      </c>
      <c r="P2170" cm="1">
        <f t="array" ref="P2170">[1]!s_stmnote_suppliertop5(A2170,D2170,1)</f>
        <v>0</v>
      </c>
      <c r="Q2170">
        <f>[1]!s_stmnote_suppliertop5(A2170,D2170,2)</f>
        <v>0</v>
      </c>
      <c r="R2170" cm="1">
        <f t="array" ref="R2170">[1]!s_stmnote_suppliertop5(A2170,D2170,3)</f>
        <v>0</v>
      </c>
      <c r="S2170" cm="1">
        <f t="array" ref="S2170">[1]!s_stmnote_suppliertop5(A2170,D2170,4)</f>
        <v>0</v>
      </c>
      <c r="T2170" cm="1">
        <f t="array" ref="T2170">[1]!s_stmnote_suppliertop5(A2170,D2170,5)</f>
        <v>0</v>
      </c>
      <c r="U2170" s="9">
        <f>[1]!s_stmnote_purchasetop5_pct(A2170,D2170)</f>
        <v>38.659999999999997</v>
      </c>
      <c r="V2170" cm="1">
        <f t="array" ref="V2170">[1]!s_stmnote_customertop5($A2170,$D2170,1)</f>
        <v>0</v>
      </c>
      <c r="W2170" cm="1">
        <f t="array" ref="W2170">[1]!s_stmnote_customertop5($A2170,$D2170,2)</f>
        <v>0</v>
      </c>
      <c r="X2170" cm="1">
        <f t="array" ref="X2170">[1]!s_stmnote_customertop5($A2170,$D2170,3)</f>
        <v>0</v>
      </c>
      <c r="Y2170" cm="1">
        <f t="array" ref="Y2170">[1]!s_stmnote_customertop5($A2170,$D2170,4)</f>
        <v>0</v>
      </c>
      <c r="Z2170" cm="1">
        <f t="array" ref="Z2170">[1]!s_stmnote_customertop5($A2170,$D2170,5)</f>
        <v>0</v>
      </c>
      <c r="AA2170" s="9">
        <f>[1]!s_stmnote_salestop5_pct(A2170,D2170)</f>
        <v>7.24</v>
      </c>
      <c r="AB2170" s="9">
        <f>[1]!s_fa_arturn(A2170,D2170)</f>
        <v>11.699</v>
      </c>
      <c r="AC2170" s="9">
        <f>[1]!fa_apturn(A2170,D2170)</f>
        <v>1.18832134165502</v>
      </c>
      <c r="AD2170" s="9">
        <f>[1]!s_fa_invturn(A2170,D2170)</f>
        <v>5.8579999999999997</v>
      </c>
    </row>
    <row r="2171" spans="1:30">
      <c r="A2171">
        <v>600350</v>
      </c>
      <c r="B2171" t="s">
        <v>876</v>
      </c>
      <c r="C2171" t="s">
        <v>4718</v>
      </c>
      <c r="D2171" s="8">
        <f t="shared" si="34"/>
        <v>45291</v>
      </c>
      <c r="E2171" t="s">
        <v>7493</v>
      </c>
      <c r="F2171">
        <v>2</v>
      </c>
      <c r="G2171" t="s">
        <v>11160</v>
      </c>
      <c r="H2171" t="s">
        <v>12362</v>
      </c>
      <c r="L2171" t="str" cm="1">
        <f t="array" ref="L2171">[1]!s_info_industry_gics(A2171,1)</f>
        <v>工业</v>
      </c>
      <c r="M2171" t="str" cm="1">
        <f t="array" ref="M2171">[1]!s_info_industry_gicscode(A2171,1)</f>
        <v>20</v>
      </c>
      <c r="N2171" t="str">
        <f>[1]!s_info_industry_gics(A2171,2)</f>
        <v>运输</v>
      </c>
      <c r="O2171" t="str">
        <f>[1]!s_info_industry_gicscode(A2171,2)</f>
        <v>2030</v>
      </c>
      <c r="P2171" cm="1">
        <f t="array" ref="P2171">[1]!s_stmnote_suppliertop5(A2171,D2171,1)</f>
        <v>0</v>
      </c>
      <c r="Q2171">
        <f>[1]!s_stmnote_suppliertop5(A2171,D2171,2)</f>
        <v>0</v>
      </c>
      <c r="R2171" cm="1">
        <f t="array" ref="R2171">[1]!s_stmnote_suppliertop5(A2171,D2171,3)</f>
        <v>0</v>
      </c>
      <c r="S2171" cm="1">
        <f t="array" ref="S2171">[1]!s_stmnote_suppliertop5(A2171,D2171,4)</f>
        <v>0</v>
      </c>
      <c r="T2171" cm="1">
        <f t="array" ref="T2171">[1]!s_stmnote_suppliertop5(A2171,D2171,5)</f>
        <v>0</v>
      </c>
      <c r="U2171" s="9">
        <f>[1]!s_stmnote_purchasetop5_pct(A2171,D2171)</f>
        <v>32.43</v>
      </c>
      <c r="V2171" cm="1">
        <f t="array" ref="V2171">[1]!s_stmnote_customertop5($A2171,$D2171,1)</f>
        <v>0</v>
      </c>
      <c r="W2171" cm="1">
        <f t="array" ref="W2171">[1]!s_stmnote_customertop5($A2171,$D2171,2)</f>
        <v>0</v>
      </c>
      <c r="X2171" cm="1">
        <f t="array" ref="X2171">[1]!s_stmnote_customertop5($A2171,$D2171,3)</f>
        <v>0</v>
      </c>
      <c r="Y2171" cm="1">
        <f t="array" ref="Y2171">[1]!s_stmnote_customertop5($A2171,$D2171,4)</f>
        <v>0</v>
      </c>
      <c r="Z2171" cm="1">
        <f t="array" ref="Z2171">[1]!s_stmnote_customertop5($A2171,$D2171,5)</f>
        <v>0</v>
      </c>
      <c r="AA2171" s="9">
        <f>[1]!s_stmnote_salestop5_pct(A2171,D2171)</f>
        <v>8.5299999999999994</v>
      </c>
      <c r="AB2171" s="9">
        <f>[1]!s_fa_arturn(A2171,D2171)</f>
        <v>11.187900000000001</v>
      </c>
      <c r="AC2171" s="9">
        <f>[1]!fa_apturn(A2171,D2171)</f>
        <v>1.54072559681799</v>
      </c>
      <c r="AD2171" s="9">
        <f>[1]!s_fa_invturn(A2171,D2171)</f>
        <v>5.7344999999999997</v>
      </c>
    </row>
    <row r="2172" spans="1:30">
      <c r="A2172">
        <v>600350</v>
      </c>
      <c r="B2172" t="s">
        <v>876</v>
      </c>
      <c r="C2172" t="s">
        <v>4719</v>
      </c>
      <c r="D2172" s="8">
        <f t="shared" si="34"/>
        <v>45291</v>
      </c>
      <c r="E2172" t="s">
        <v>7784</v>
      </c>
      <c r="F2172">
        <v>1</v>
      </c>
      <c r="G2172" t="s">
        <v>9270</v>
      </c>
      <c r="L2172" t="str" cm="1">
        <f t="array" ref="L2172">[1]!s_info_industry_gics(A2172,1)</f>
        <v>工业</v>
      </c>
      <c r="M2172" t="str" cm="1">
        <f t="array" ref="M2172">[1]!s_info_industry_gicscode(A2172,1)</f>
        <v>20</v>
      </c>
      <c r="N2172" t="str">
        <f>[1]!s_info_industry_gics(A2172,2)</f>
        <v>运输</v>
      </c>
      <c r="O2172" t="str">
        <f>[1]!s_info_industry_gicscode(A2172,2)</f>
        <v>2030</v>
      </c>
      <c r="P2172" cm="1">
        <f t="array" ref="P2172">[1]!s_stmnote_suppliertop5(A2172,D2172,1)</f>
        <v>0</v>
      </c>
      <c r="Q2172">
        <f>[1]!s_stmnote_suppliertop5(A2172,D2172,2)</f>
        <v>0</v>
      </c>
      <c r="R2172" cm="1">
        <f t="array" ref="R2172">[1]!s_stmnote_suppliertop5(A2172,D2172,3)</f>
        <v>0</v>
      </c>
      <c r="S2172" cm="1">
        <f t="array" ref="S2172">[1]!s_stmnote_suppliertop5(A2172,D2172,4)</f>
        <v>0</v>
      </c>
      <c r="T2172" cm="1">
        <f t="array" ref="T2172">[1]!s_stmnote_suppliertop5(A2172,D2172,5)</f>
        <v>0</v>
      </c>
      <c r="U2172" s="9">
        <f>[1]!s_stmnote_purchasetop5_pct(A2172,D2172)</f>
        <v>32.43</v>
      </c>
      <c r="V2172" cm="1">
        <f t="array" ref="V2172">[1]!s_stmnote_customertop5($A2172,$D2172,1)</f>
        <v>0</v>
      </c>
      <c r="W2172" cm="1">
        <f t="array" ref="W2172">[1]!s_stmnote_customertop5($A2172,$D2172,2)</f>
        <v>0</v>
      </c>
      <c r="X2172" cm="1">
        <f t="array" ref="X2172">[1]!s_stmnote_customertop5($A2172,$D2172,3)</f>
        <v>0</v>
      </c>
      <c r="Y2172" cm="1">
        <f t="array" ref="Y2172">[1]!s_stmnote_customertop5($A2172,$D2172,4)</f>
        <v>0</v>
      </c>
      <c r="Z2172" cm="1">
        <f t="array" ref="Z2172">[1]!s_stmnote_customertop5($A2172,$D2172,5)</f>
        <v>0</v>
      </c>
      <c r="AA2172" s="9">
        <f>[1]!s_stmnote_salestop5_pct(A2172,D2172)</f>
        <v>8.5299999999999994</v>
      </c>
      <c r="AB2172" s="9">
        <f>[1]!s_fa_arturn(A2172,D2172)</f>
        <v>11.187900000000001</v>
      </c>
      <c r="AC2172" s="9">
        <f>[1]!fa_apturn(A2172,D2172)</f>
        <v>1.54072559681799</v>
      </c>
      <c r="AD2172" s="9">
        <f>[1]!s_fa_invturn(A2172,D2172)</f>
        <v>5.7344999999999997</v>
      </c>
    </row>
    <row r="2173" spans="1:30">
      <c r="A2173">
        <v>600350</v>
      </c>
      <c r="B2173" t="s">
        <v>876</v>
      </c>
      <c r="C2173" t="s">
        <v>4720</v>
      </c>
      <c r="D2173" s="8">
        <f t="shared" si="34"/>
        <v>45291</v>
      </c>
      <c r="E2173" t="s">
        <v>7013</v>
      </c>
      <c r="F2173">
        <v>1</v>
      </c>
      <c r="G2173" t="s">
        <v>9271</v>
      </c>
      <c r="L2173" t="str" cm="1">
        <f t="array" ref="L2173">[1]!s_info_industry_gics(A2173,1)</f>
        <v>工业</v>
      </c>
      <c r="M2173" t="str" cm="1">
        <f t="array" ref="M2173">[1]!s_info_industry_gicscode(A2173,1)</f>
        <v>20</v>
      </c>
      <c r="N2173" t="str">
        <f>[1]!s_info_industry_gics(A2173,2)</f>
        <v>运输</v>
      </c>
      <c r="O2173" t="str">
        <f>[1]!s_info_industry_gicscode(A2173,2)</f>
        <v>2030</v>
      </c>
      <c r="P2173" cm="1">
        <f t="array" ref="P2173">[1]!s_stmnote_suppliertop5(A2173,D2173,1)</f>
        <v>0</v>
      </c>
      <c r="Q2173">
        <f>[1]!s_stmnote_suppliertop5(A2173,D2173,2)</f>
        <v>0</v>
      </c>
      <c r="R2173" cm="1">
        <f t="array" ref="R2173">[1]!s_stmnote_suppliertop5(A2173,D2173,3)</f>
        <v>0</v>
      </c>
      <c r="S2173" cm="1">
        <f t="array" ref="S2173">[1]!s_stmnote_suppliertop5(A2173,D2173,4)</f>
        <v>0</v>
      </c>
      <c r="T2173" cm="1">
        <f t="array" ref="T2173">[1]!s_stmnote_suppliertop5(A2173,D2173,5)</f>
        <v>0</v>
      </c>
      <c r="U2173" s="9">
        <f>[1]!s_stmnote_purchasetop5_pct(A2173,D2173)</f>
        <v>32.43</v>
      </c>
      <c r="V2173" cm="1">
        <f t="array" ref="V2173">[1]!s_stmnote_customertop5($A2173,$D2173,1)</f>
        <v>0</v>
      </c>
      <c r="W2173" cm="1">
        <f t="array" ref="W2173">[1]!s_stmnote_customertop5($A2173,$D2173,2)</f>
        <v>0</v>
      </c>
      <c r="X2173" cm="1">
        <f t="array" ref="X2173">[1]!s_stmnote_customertop5($A2173,$D2173,3)</f>
        <v>0</v>
      </c>
      <c r="Y2173" cm="1">
        <f t="array" ref="Y2173">[1]!s_stmnote_customertop5($A2173,$D2173,4)</f>
        <v>0</v>
      </c>
      <c r="Z2173" cm="1">
        <f t="array" ref="Z2173">[1]!s_stmnote_customertop5($A2173,$D2173,5)</f>
        <v>0</v>
      </c>
      <c r="AA2173" s="9">
        <f>[1]!s_stmnote_salestop5_pct(A2173,D2173)</f>
        <v>8.5299999999999994</v>
      </c>
      <c r="AB2173" s="9">
        <f>[1]!s_fa_arturn(A2173,D2173)</f>
        <v>11.187900000000001</v>
      </c>
      <c r="AC2173" s="9">
        <f>[1]!fa_apturn(A2173,D2173)</f>
        <v>1.54072559681799</v>
      </c>
      <c r="AD2173" s="9">
        <f>[1]!s_fa_invturn(A2173,D2173)</f>
        <v>5.7344999999999997</v>
      </c>
    </row>
    <row r="2174" spans="1:30">
      <c r="A2174">
        <v>600350</v>
      </c>
      <c r="B2174" t="s">
        <v>876</v>
      </c>
      <c r="C2174" t="s">
        <v>4721</v>
      </c>
      <c r="D2174" s="8">
        <f t="shared" si="34"/>
        <v>45291</v>
      </c>
      <c r="E2174" t="s">
        <v>7200</v>
      </c>
      <c r="F2174">
        <v>1</v>
      </c>
      <c r="G2174" t="s">
        <v>11161</v>
      </c>
      <c r="L2174" t="str" cm="1">
        <f t="array" ref="L2174">[1]!s_info_industry_gics(A2174,1)</f>
        <v>工业</v>
      </c>
      <c r="M2174" t="str" cm="1">
        <f t="array" ref="M2174">[1]!s_info_industry_gicscode(A2174,1)</f>
        <v>20</v>
      </c>
      <c r="N2174" t="str">
        <f>[1]!s_info_industry_gics(A2174,2)</f>
        <v>运输</v>
      </c>
      <c r="O2174" t="str">
        <f>[1]!s_info_industry_gicscode(A2174,2)</f>
        <v>2030</v>
      </c>
      <c r="P2174" cm="1">
        <f t="array" ref="P2174">[1]!s_stmnote_suppliertop5(A2174,D2174,1)</f>
        <v>0</v>
      </c>
      <c r="Q2174">
        <f>[1]!s_stmnote_suppliertop5(A2174,D2174,2)</f>
        <v>0</v>
      </c>
      <c r="R2174" cm="1">
        <f t="array" ref="R2174">[1]!s_stmnote_suppliertop5(A2174,D2174,3)</f>
        <v>0</v>
      </c>
      <c r="S2174" cm="1">
        <f t="array" ref="S2174">[1]!s_stmnote_suppliertop5(A2174,D2174,4)</f>
        <v>0</v>
      </c>
      <c r="T2174" cm="1">
        <f t="array" ref="T2174">[1]!s_stmnote_suppliertop5(A2174,D2174,5)</f>
        <v>0</v>
      </c>
      <c r="U2174" s="9">
        <f>[1]!s_stmnote_purchasetop5_pct(A2174,D2174)</f>
        <v>32.43</v>
      </c>
      <c r="V2174" cm="1">
        <f t="array" ref="V2174">[1]!s_stmnote_customertop5($A2174,$D2174,1)</f>
        <v>0</v>
      </c>
      <c r="W2174" cm="1">
        <f t="array" ref="W2174">[1]!s_stmnote_customertop5($A2174,$D2174,2)</f>
        <v>0</v>
      </c>
      <c r="X2174" cm="1">
        <f t="array" ref="X2174">[1]!s_stmnote_customertop5($A2174,$D2174,3)</f>
        <v>0</v>
      </c>
      <c r="Y2174" cm="1">
        <f t="array" ref="Y2174">[1]!s_stmnote_customertop5($A2174,$D2174,4)</f>
        <v>0</v>
      </c>
      <c r="Z2174" cm="1">
        <f t="array" ref="Z2174">[1]!s_stmnote_customertop5($A2174,$D2174,5)</f>
        <v>0</v>
      </c>
      <c r="AA2174" s="9">
        <f>[1]!s_stmnote_salestop5_pct(A2174,D2174)</f>
        <v>8.5299999999999994</v>
      </c>
      <c r="AB2174" s="9">
        <f>[1]!s_fa_arturn(A2174,D2174)</f>
        <v>11.187900000000001</v>
      </c>
      <c r="AC2174" s="9">
        <f>[1]!fa_apturn(A2174,D2174)</f>
        <v>1.54072559681799</v>
      </c>
      <c r="AD2174" s="9">
        <f>[1]!s_fa_invturn(A2174,D2174)</f>
        <v>5.7344999999999997</v>
      </c>
    </row>
    <row r="2175" spans="1:30">
      <c r="A2175">
        <v>600350</v>
      </c>
      <c r="B2175" t="s">
        <v>876</v>
      </c>
      <c r="C2175" t="s">
        <v>4722</v>
      </c>
      <c r="D2175" s="8">
        <f t="shared" si="34"/>
        <v>45657</v>
      </c>
      <c r="E2175" t="s">
        <v>7089</v>
      </c>
      <c r="F2175">
        <v>2</v>
      </c>
      <c r="G2175" t="s">
        <v>9272</v>
      </c>
      <c r="H2175" t="s">
        <v>12363</v>
      </c>
      <c r="L2175" t="str" cm="1">
        <f t="array" ref="L2175">[1]!s_info_industry_gics(A2175,1)</f>
        <v>工业</v>
      </c>
      <c r="M2175" t="str" cm="1">
        <f t="array" ref="M2175">[1]!s_info_industry_gicscode(A2175,1)</f>
        <v>20</v>
      </c>
      <c r="N2175" t="str">
        <f>[1]!s_info_industry_gics(A2175,2)</f>
        <v>运输</v>
      </c>
      <c r="O2175" t="str">
        <f>[1]!s_info_industry_gicscode(A2175,2)</f>
        <v>2030</v>
      </c>
      <c r="P2175" cm="1">
        <f t="array" ref="P2175">[1]!s_stmnote_suppliertop5(A2175,D2175,1)</f>
        <v>0</v>
      </c>
      <c r="Q2175">
        <f>[1]!s_stmnote_suppliertop5(A2175,D2175,2)</f>
        <v>0</v>
      </c>
      <c r="R2175" cm="1">
        <f t="array" ref="R2175">[1]!s_stmnote_suppliertop5(A2175,D2175,3)</f>
        <v>0</v>
      </c>
      <c r="S2175" cm="1">
        <f t="array" ref="S2175">[1]!s_stmnote_suppliertop5(A2175,D2175,4)</f>
        <v>0</v>
      </c>
      <c r="T2175" cm="1">
        <f t="array" ref="T2175">[1]!s_stmnote_suppliertop5(A2175,D2175,5)</f>
        <v>0</v>
      </c>
      <c r="U2175" s="9">
        <f>[1]!s_stmnote_purchasetop5_pct(A2175,D2175)</f>
        <v>0</v>
      </c>
      <c r="V2175" cm="1">
        <f t="array" ref="V2175">[1]!s_stmnote_customertop5($A2175,$D2175,1)</f>
        <v>0</v>
      </c>
      <c r="W2175" cm="1">
        <f t="array" ref="W2175">[1]!s_stmnote_customertop5($A2175,$D2175,2)</f>
        <v>0</v>
      </c>
      <c r="X2175" cm="1">
        <f t="array" ref="X2175">[1]!s_stmnote_customertop5($A2175,$D2175,3)</f>
        <v>0</v>
      </c>
      <c r="Y2175" cm="1">
        <f t="array" ref="Y2175">[1]!s_stmnote_customertop5($A2175,$D2175,4)</f>
        <v>0</v>
      </c>
      <c r="Z2175" cm="1">
        <f t="array" ref="Z2175">[1]!s_stmnote_customertop5($A2175,$D2175,5)</f>
        <v>0</v>
      </c>
      <c r="AA2175" s="9">
        <f>[1]!s_stmnote_salestop5_pct(A2175,D2175)</f>
        <v>0</v>
      </c>
      <c r="AB2175" s="9">
        <f>[1]!s_fa_arturn(A2175,D2175)</f>
        <v>0</v>
      </c>
      <c r="AC2175" s="9">
        <f>[1]!fa_apturn(A2175,D2175)</f>
        <v>0</v>
      </c>
      <c r="AD2175" s="9">
        <f>[1]!s_fa_invturn(A2175,D2175)</f>
        <v>0</v>
      </c>
    </row>
    <row r="2176" spans="1:30">
      <c r="A2176">
        <v>600350</v>
      </c>
      <c r="B2176" t="s">
        <v>876</v>
      </c>
      <c r="C2176" t="s">
        <v>4723</v>
      </c>
      <c r="D2176" s="8">
        <f t="shared" si="34"/>
        <v>45657</v>
      </c>
      <c r="E2176" t="s">
        <v>7665</v>
      </c>
      <c r="F2176">
        <v>1</v>
      </c>
      <c r="G2176" t="s">
        <v>9272</v>
      </c>
      <c r="L2176" t="str" cm="1">
        <f t="array" ref="L2176">[1]!s_info_industry_gics(A2176,1)</f>
        <v>工业</v>
      </c>
      <c r="M2176" t="str" cm="1">
        <f t="array" ref="M2176">[1]!s_info_industry_gicscode(A2176,1)</f>
        <v>20</v>
      </c>
      <c r="N2176" t="str">
        <f>[1]!s_info_industry_gics(A2176,2)</f>
        <v>运输</v>
      </c>
      <c r="O2176" t="str">
        <f>[1]!s_info_industry_gicscode(A2176,2)</f>
        <v>2030</v>
      </c>
      <c r="P2176" cm="1">
        <f t="array" ref="P2176">[1]!s_stmnote_suppliertop5(A2176,D2176,1)</f>
        <v>0</v>
      </c>
      <c r="Q2176">
        <f>[1]!s_stmnote_suppliertop5(A2176,D2176,2)</f>
        <v>0</v>
      </c>
      <c r="R2176" cm="1">
        <f t="array" ref="R2176">[1]!s_stmnote_suppliertop5(A2176,D2176,3)</f>
        <v>0</v>
      </c>
      <c r="S2176" cm="1">
        <f t="array" ref="S2176">[1]!s_stmnote_suppliertop5(A2176,D2176,4)</f>
        <v>0</v>
      </c>
      <c r="T2176" cm="1">
        <f t="array" ref="T2176">[1]!s_stmnote_suppliertop5(A2176,D2176,5)</f>
        <v>0</v>
      </c>
      <c r="U2176" s="9">
        <f>[1]!s_stmnote_purchasetop5_pct(A2176,D2176)</f>
        <v>0</v>
      </c>
      <c r="V2176" cm="1">
        <f t="array" ref="V2176">[1]!s_stmnote_customertop5($A2176,$D2176,1)</f>
        <v>0</v>
      </c>
      <c r="W2176" cm="1">
        <f t="array" ref="W2176">[1]!s_stmnote_customertop5($A2176,$D2176,2)</f>
        <v>0</v>
      </c>
      <c r="X2176" cm="1">
        <f t="array" ref="X2176">[1]!s_stmnote_customertop5($A2176,$D2176,3)</f>
        <v>0</v>
      </c>
      <c r="Y2176" cm="1">
        <f t="array" ref="Y2176">[1]!s_stmnote_customertop5($A2176,$D2176,4)</f>
        <v>0</v>
      </c>
      <c r="Z2176" cm="1">
        <f t="array" ref="Z2176">[1]!s_stmnote_customertop5($A2176,$D2176,5)</f>
        <v>0</v>
      </c>
      <c r="AA2176" s="9">
        <f>[1]!s_stmnote_salestop5_pct(A2176,D2176)</f>
        <v>0</v>
      </c>
      <c r="AB2176" s="9">
        <f>[1]!s_fa_arturn(A2176,D2176)</f>
        <v>0</v>
      </c>
      <c r="AC2176" s="9">
        <f>[1]!fa_apturn(A2176,D2176)</f>
        <v>0</v>
      </c>
      <c r="AD2176" s="9">
        <f>[1]!s_fa_invturn(A2176,D2176)</f>
        <v>0</v>
      </c>
    </row>
    <row r="2177" spans="1:30">
      <c r="A2177">
        <v>600368</v>
      </c>
      <c r="B2177" t="s">
        <v>883</v>
      </c>
      <c r="C2177" t="s">
        <v>4738</v>
      </c>
      <c r="D2177" s="8">
        <f t="shared" si="34"/>
        <v>44561</v>
      </c>
      <c r="E2177" t="s">
        <v>7095</v>
      </c>
      <c r="F2177">
        <v>1</v>
      </c>
      <c r="G2177" t="s">
        <v>11162</v>
      </c>
      <c r="L2177" t="str" cm="1">
        <f t="array" ref="L2177">[1]!s_info_industry_gics(A2177,1)</f>
        <v>工业</v>
      </c>
      <c r="M2177" t="str" cm="1">
        <f t="array" ref="M2177">[1]!s_info_industry_gicscode(A2177,1)</f>
        <v>20</v>
      </c>
      <c r="N2177" t="str">
        <f>[1]!s_info_industry_gics(A2177,2)</f>
        <v>运输</v>
      </c>
      <c r="O2177" t="str">
        <f>[1]!s_info_industry_gicscode(A2177,2)</f>
        <v>2030</v>
      </c>
      <c r="P2177" cm="1">
        <f t="array" ref="P2177">[1]!s_stmnote_suppliertop5(A2177,D2177,1)</f>
        <v>0</v>
      </c>
      <c r="Q2177">
        <f>[1]!s_stmnote_suppliertop5(A2177,D2177,2)</f>
        <v>0</v>
      </c>
      <c r="R2177" cm="1">
        <f t="array" ref="R2177">[1]!s_stmnote_suppliertop5(A2177,D2177,3)</f>
        <v>0</v>
      </c>
      <c r="S2177" cm="1">
        <f t="array" ref="S2177">[1]!s_stmnote_suppliertop5(A2177,D2177,4)</f>
        <v>0</v>
      </c>
      <c r="T2177" cm="1">
        <f t="array" ref="T2177">[1]!s_stmnote_suppliertop5(A2177,D2177,5)</f>
        <v>0</v>
      </c>
      <c r="U2177" s="9">
        <f>[1]!s_stmnote_purchasetop5_pct(A2177,D2177)</f>
        <v>0</v>
      </c>
      <c r="V2177" cm="1">
        <f t="array" ref="V2177">[1]!s_stmnote_customertop5($A2177,$D2177,1)</f>
        <v>0</v>
      </c>
      <c r="W2177" cm="1">
        <f t="array" ref="W2177">[1]!s_stmnote_customertop5($A2177,$D2177,2)</f>
        <v>0</v>
      </c>
      <c r="X2177" cm="1">
        <f t="array" ref="X2177">[1]!s_stmnote_customertop5($A2177,$D2177,3)</f>
        <v>0</v>
      </c>
      <c r="Y2177" cm="1">
        <f t="array" ref="Y2177">[1]!s_stmnote_customertop5($A2177,$D2177,4)</f>
        <v>0</v>
      </c>
      <c r="Z2177" cm="1">
        <f t="array" ref="Z2177">[1]!s_stmnote_customertop5($A2177,$D2177,5)</f>
        <v>0</v>
      </c>
      <c r="AA2177" s="9">
        <f>[1]!s_stmnote_salestop5_pct(A2177,D2177)</f>
        <v>0</v>
      </c>
      <c r="AB2177" s="9">
        <f>[1]!s_fa_arturn(A2177,D2177)</f>
        <v>15.8863</v>
      </c>
      <c r="AC2177" s="9">
        <f>[1]!fa_apturn(A2177,D2177)</f>
        <v>16.205061908086801</v>
      </c>
      <c r="AD2177" s="9">
        <f>[1]!s_fa_invturn(A2177,D2177)</f>
        <v>2.5192000000000001</v>
      </c>
    </row>
    <row r="2178" spans="1:30">
      <c r="A2178">
        <v>600368</v>
      </c>
      <c r="B2178" t="s">
        <v>883</v>
      </c>
      <c r="C2178" t="s">
        <v>4739</v>
      </c>
      <c r="D2178" s="8">
        <f t="shared" si="34"/>
        <v>44561</v>
      </c>
      <c r="E2178" t="s">
        <v>7177</v>
      </c>
      <c r="F2178">
        <v>1</v>
      </c>
      <c r="G2178" t="s">
        <v>11162</v>
      </c>
      <c r="L2178" t="str" cm="1">
        <f t="array" ref="L2178">[1]!s_info_industry_gics(A2178,1)</f>
        <v>工业</v>
      </c>
      <c r="M2178" t="str" cm="1">
        <f t="array" ref="M2178">[1]!s_info_industry_gicscode(A2178,1)</f>
        <v>20</v>
      </c>
      <c r="N2178" t="str">
        <f>[1]!s_info_industry_gics(A2178,2)</f>
        <v>运输</v>
      </c>
      <c r="O2178" t="str">
        <f>[1]!s_info_industry_gicscode(A2178,2)</f>
        <v>2030</v>
      </c>
      <c r="P2178" cm="1">
        <f t="array" ref="P2178">[1]!s_stmnote_suppliertop5(A2178,D2178,1)</f>
        <v>0</v>
      </c>
      <c r="Q2178">
        <f>[1]!s_stmnote_suppliertop5(A2178,D2178,2)</f>
        <v>0</v>
      </c>
      <c r="R2178" cm="1">
        <f t="array" ref="R2178">[1]!s_stmnote_suppliertop5(A2178,D2178,3)</f>
        <v>0</v>
      </c>
      <c r="S2178" cm="1">
        <f t="array" ref="S2178">[1]!s_stmnote_suppliertop5(A2178,D2178,4)</f>
        <v>0</v>
      </c>
      <c r="T2178" cm="1">
        <f t="array" ref="T2178">[1]!s_stmnote_suppliertop5(A2178,D2178,5)</f>
        <v>0</v>
      </c>
      <c r="U2178" s="9">
        <f>[1]!s_stmnote_purchasetop5_pct(A2178,D2178)</f>
        <v>0</v>
      </c>
      <c r="V2178" cm="1">
        <f t="array" ref="V2178">[1]!s_stmnote_customertop5($A2178,$D2178,1)</f>
        <v>0</v>
      </c>
      <c r="W2178" cm="1">
        <f t="array" ref="W2178">[1]!s_stmnote_customertop5($A2178,$D2178,2)</f>
        <v>0</v>
      </c>
      <c r="X2178" cm="1">
        <f t="array" ref="X2178">[1]!s_stmnote_customertop5($A2178,$D2178,3)</f>
        <v>0</v>
      </c>
      <c r="Y2178" cm="1">
        <f t="array" ref="Y2178">[1]!s_stmnote_customertop5($A2178,$D2178,4)</f>
        <v>0</v>
      </c>
      <c r="Z2178" cm="1">
        <f t="array" ref="Z2178">[1]!s_stmnote_customertop5($A2178,$D2178,5)</f>
        <v>0</v>
      </c>
      <c r="AA2178" s="9">
        <f>[1]!s_stmnote_salestop5_pct(A2178,D2178)</f>
        <v>0</v>
      </c>
      <c r="AB2178" s="9">
        <f>[1]!s_fa_arturn(A2178,D2178)</f>
        <v>15.8863</v>
      </c>
      <c r="AC2178" s="9">
        <f>[1]!fa_apturn(A2178,D2178)</f>
        <v>16.205061908086801</v>
      </c>
      <c r="AD2178" s="9">
        <f>[1]!s_fa_invturn(A2178,D2178)</f>
        <v>2.5192000000000001</v>
      </c>
    </row>
    <row r="2179" spans="1:30">
      <c r="A2179">
        <v>600368</v>
      </c>
      <c r="B2179" t="s">
        <v>883</v>
      </c>
      <c r="C2179" t="s">
        <v>4740</v>
      </c>
      <c r="D2179" s="8">
        <f t="shared" si="34"/>
        <v>44561</v>
      </c>
      <c r="E2179" t="s">
        <v>7137</v>
      </c>
      <c r="F2179">
        <v>1</v>
      </c>
      <c r="G2179" t="s">
        <v>9279</v>
      </c>
      <c r="L2179" t="str" cm="1">
        <f t="array" ref="L2179">[1]!s_info_industry_gics(A2179,1)</f>
        <v>工业</v>
      </c>
      <c r="M2179" t="str" cm="1">
        <f t="array" ref="M2179">[1]!s_info_industry_gicscode(A2179,1)</f>
        <v>20</v>
      </c>
      <c r="N2179" t="str">
        <f>[1]!s_info_industry_gics(A2179,2)</f>
        <v>运输</v>
      </c>
      <c r="O2179" t="str">
        <f>[1]!s_info_industry_gicscode(A2179,2)</f>
        <v>2030</v>
      </c>
      <c r="P2179" cm="1">
        <f t="array" ref="P2179">[1]!s_stmnote_suppliertop5(A2179,D2179,1)</f>
        <v>0</v>
      </c>
      <c r="Q2179">
        <f>[1]!s_stmnote_suppliertop5(A2179,D2179,2)</f>
        <v>0</v>
      </c>
      <c r="R2179" cm="1">
        <f t="array" ref="R2179">[1]!s_stmnote_suppliertop5(A2179,D2179,3)</f>
        <v>0</v>
      </c>
      <c r="S2179" cm="1">
        <f t="array" ref="S2179">[1]!s_stmnote_suppliertop5(A2179,D2179,4)</f>
        <v>0</v>
      </c>
      <c r="T2179" cm="1">
        <f t="array" ref="T2179">[1]!s_stmnote_suppliertop5(A2179,D2179,5)</f>
        <v>0</v>
      </c>
      <c r="U2179" s="9">
        <f>[1]!s_stmnote_purchasetop5_pct(A2179,D2179)</f>
        <v>0</v>
      </c>
      <c r="V2179" cm="1">
        <f t="array" ref="V2179">[1]!s_stmnote_customertop5($A2179,$D2179,1)</f>
        <v>0</v>
      </c>
      <c r="W2179" cm="1">
        <f t="array" ref="W2179">[1]!s_stmnote_customertop5($A2179,$D2179,2)</f>
        <v>0</v>
      </c>
      <c r="X2179" cm="1">
        <f t="array" ref="X2179">[1]!s_stmnote_customertop5($A2179,$D2179,3)</f>
        <v>0</v>
      </c>
      <c r="Y2179" cm="1">
        <f t="array" ref="Y2179">[1]!s_stmnote_customertop5($A2179,$D2179,4)</f>
        <v>0</v>
      </c>
      <c r="Z2179" cm="1">
        <f t="array" ref="Z2179">[1]!s_stmnote_customertop5($A2179,$D2179,5)</f>
        <v>0</v>
      </c>
      <c r="AA2179" s="9">
        <f>[1]!s_stmnote_salestop5_pct(A2179,D2179)</f>
        <v>0</v>
      </c>
      <c r="AB2179" s="9">
        <f>[1]!s_fa_arturn(A2179,D2179)</f>
        <v>15.8863</v>
      </c>
      <c r="AC2179" s="9">
        <f>[1]!fa_apturn(A2179,D2179)</f>
        <v>16.205061908086801</v>
      </c>
      <c r="AD2179" s="9">
        <f>[1]!s_fa_invturn(A2179,D2179)</f>
        <v>2.5192000000000001</v>
      </c>
    </row>
    <row r="2180" spans="1:30">
      <c r="A2180">
        <v>600368</v>
      </c>
      <c r="B2180" t="s">
        <v>883</v>
      </c>
      <c r="C2180" t="s">
        <v>4741</v>
      </c>
      <c r="D2180" s="8">
        <f t="shared" si="34"/>
        <v>44561</v>
      </c>
      <c r="E2180" t="s">
        <v>7519</v>
      </c>
      <c r="F2180">
        <v>1</v>
      </c>
      <c r="G2180" t="s">
        <v>9280</v>
      </c>
      <c r="L2180" t="str" cm="1">
        <f t="array" ref="L2180">[1]!s_info_industry_gics(A2180,1)</f>
        <v>工业</v>
      </c>
      <c r="M2180" t="str" cm="1">
        <f t="array" ref="M2180">[1]!s_info_industry_gicscode(A2180,1)</f>
        <v>20</v>
      </c>
      <c r="N2180" t="str">
        <f>[1]!s_info_industry_gics(A2180,2)</f>
        <v>运输</v>
      </c>
      <c r="O2180" t="str">
        <f>[1]!s_info_industry_gicscode(A2180,2)</f>
        <v>2030</v>
      </c>
      <c r="P2180" cm="1">
        <f t="array" ref="P2180">[1]!s_stmnote_suppliertop5(A2180,D2180,1)</f>
        <v>0</v>
      </c>
      <c r="Q2180">
        <f>[1]!s_stmnote_suppliertop5(A2180,D2180,2)</f>
        <v>0</v>
      </c>
      <c r="R2180" cm="1">
        <f t="array" ref="R2180">[1]!s_stmnote_suppliertop5(A2180,D2180,3)</f>
        <v>0</v>
      </c>
      <c r="S2180" cm="1">
        <f t="array" ref="S2180">[1]!s_stmnote_suppliertop5(A2180,D2180,4)</f>
        <v>0</v>
      </c>
      <c r="T2180" cm="1">
        <f t="array" ref="T2180">[1]!s_stmnote_suppliertop5(A2180,D2180,5)</f>
        <v>0</v>
      </c>
      <c r="U2180" s="9">
        <f>[1]!s_stmnote_purchasetop5_pct(A2180,D2180)</f>
        <v>0</v>
      </c>
      <c r="V2180" cm="1">
        <f t="array" ref="V2180">[1]!s_stmnote_customertop5($A2180,$D2180,1)</f>
        <v>0</v>
      </c>
      <c r="W2180" cm="1">
        <f t="array" ref="W2180">[1]!s_stmnote_customertop5($A2180,$D2180,2)</f>
        <v>0</v>
      </c>
      <c r="X2180" cm="1">
        <f t="array" ref="X2180">[1]!s_stmnote_customertop5($A2180,$D2180,3)</f>
        <v>0</v>
      </c>
      <c r="Y2180" cm="1">
        <f t="array" ref="Y2180">[1]!s_stmnote_customertop5($A2180,$D2180,4)</f>
        <v>0</v>
      </c>
      <c r="Z2180" cm="1">
        <f t="array" ref="Z2180">[1]!s_stmnote_customertop5($A2180,$D2180,5)</f>
        <v>0</v>
      </c>
      <c r="AA2180" s="9">
        <f>[1]!s_stmnote_salestop5_pct(A2180,D2180)</f>
        <v>0</v>
      </c>
      <c r="AB2180" s="9">
        <f>[1]!s_fa_arturn(A2180,D2180)</f>
        <v>15.8863</v>
      </c>
      <c r="AC2180" s="9">
        <f>[1]!fa_apturn(A2180,D2180)</f>
        <v>16.205061908086801</v>
      </c>
      <c r="AD2180" s="9">
        <f>[1]!s_fa_invturn(A2180,D2180)</f>
        <v>2.5192000000000001</v>
      </c>
    </row>
    <row r="2181" spans="1:30">
      <c r="A2181">
        <v>600368</v>
      </c>
      <c r="B2181" t="s">
        <v>883</v>
      </c>
      <c r="C2181" t="s">
        <v>4742</v>
      </c>
      <c r="D2181" s="8">
        <f t="shared" si="34"/>
        <v>44561</v>
      </c>
      <c r="E2181" t="s">
        <v>6923</v>
      </c>
      <c r="F2181">
        <v>1</v>
      </c>
      <c r="G2181" t="s">
        <v>9280</v>
      </c>
      <c r="L2181" t="str" cm="1">
        <f t="array" ref="L2181">[1]!s_info_industry_gics(A2181,1)</f>
        <v>工业</v>
      </c>
      <c r="M2181" t="str" cm="1">
        <f t="array" ref="M2181">[1]!s_info_industry_gicscode(A2181,1)</f>
        <v>20</v>
      </c>
      <c r="N2181" t="str">
        <f>[1]!s_info_industry_gics(A2181,2)</f>
        <v>运输</v>
      </c>
      <c r="O2181" t="str">
        <f>[1]!s_info_industry_gicscode(A2181,2)</f>
        <v>2030</v>
      </c>
      <c r="P2181" cm="1">
        <f t="array" ref="P2181">[1]!s_stmnote_suppliertop5(A2181,D2181,1)</f>
        <v>0</v>
      </c>
      <c r="Q2181">
        <f>[1]!s_stmnote_suppliertop5(A2181,D2181,2)</f>
        <v>0</v>
      </c>
      <c r="R2181" cm="1">
        <f t="array" ref="R2181">[1]!s_stmnote_suppliertop5(A2181,D2181,3)</f>
        <v>0</v>
      </c>
      <c r="S2181" cm="1">
        <f t="array" ref="S2181">[1]!s_stmnote_suppliertop5(A2181,D2181,4)</f>
        <v>0</v>
      </c>
      <c r="T2181" cm="1">
        <f t="array" ref="T2181">[1]!s_stmnote_suppliertop5(A2181,D2181,5)</f>
        <v>0</v>
      </c>
      <c r="U2181" s="9">
        <f>[1]!s_stmnote_purchasetop5_pct(A2181,D2181)</f>
        <v>0</v>
      </c>
      <c r="V2181" cm="1">
        <f t="array" ref="V2181">[1]!s_stmnote_customertop5($A2181,$D2181,1)</f>
        <v>0</v>
      </c>
      <c r="W2181" cm="1">
        <f t="array" ref="W2181">[1]!s_stmnote_customertop5($A2181,$D2181,2)</f>
        <v>0</v>
      </c>
      <c r="X2181" cm="1">
        <f t="array" ref="X2181">[1]!s_stmnote_customertop5($A2181,$D2181,3)</f>
        <v>0</v>
      </c>
      <c r="Y2181" cm="1">
        <f t="array" ref="Y2181">[1]!s_stmnote_customertop5($A2181,$D2181,4)</f>
        <v>0</v>
      </c>
      <c r="Z2181" cm="1">
        <f t="array" ref="Z2181">[1]!s_stmnote_customertop5($A2181,$D2181,5)</f>
        <v>0</v>
      </c>
      <c r="AA2181" s="9">
        <f>[1]!s_stmnote_salestop5_pct(A2181,D2181)</f>
        <v>0</v>
      </c>
      <c r="AB2181" s="9">
        <f>[1]!s_fa_arturn(A2181,D2181)</f>
        <v>15.8863</v>
      </c>
      <c r="AC2181" s="9">
        <f>[1]!fa_apturn(A2181,D2181)</f>
        <v>16.205061908086801</v>
      </c>
      <c r="AD2181" s="9">
        <f>[1]!s_fa_invturn(A2181,D2181)</f>
        <v>2.5192000000000001</v>
      </c>
    </row>
    <row r="2182" spans="1:30">
      <c r="A2182">
        <v>600368</v>
      </c>
      <c r="B2182" t="s">
        <v>883</v>
      </c>
      <c r="C2182" t="s">
        <v>4743</v>
      </c>
      <c r="D2182" s="8">
        <f t="shared" si="34"/>
        <v>44561</v>
      </c>
      <c r="E2182" t="s">
        <v>7291</v>
      </c>
      <c r="F2182">
        <v>1</v>
      </c>
      <c r="G2182" t="s">
        <v>9279</v>
      </c>
      <c r="L2182" t="str" cm="1">
        <f t="array" ref="L2182">[1]!s_info_industry_gics(A2182,1)</f>
        <v>工业</v>
      </c>
      <c r="M2182" t="str" cm="1">
        <f t="array" ref="M2182">[1]!s_info_industry_gicscode(A2182,1)</f>
        <v>20</v>
      </c>
      <c r="N2182" t="str">
        <f>[1]!s_info_industry_gics(A2182,2)</f>
        <v>运输</v>
      </c>
      <c r="O2182" t="str">
        <f>[1]!s_info_industry_gicscode(A2182,2)</f>
        <v>2030</v>
      </c>
      <c r="P2182" cm="1">
        <f t="array" ref="P2182">[1]!s_stmnote_suppliertop5(A2182,D2182,1)</f>
        <v>0</v>
      </c>
      <c r="Q2182">
        <f>[1]!s_stmnote_suppliertop5(A2182,D2182,2)</f>
        <v>0</v>
      </c>
      <c r="R2182" cm="1">
        <f t="array" ref="R2182">[1]!s_stmnote_suppliertop5(A2182,D2182,3)</f>
        <v>0</v>
      </c>
      <c r="S2182" cm="1">
        <f t="array" ref="S2182">[1]!s_stmnote_suppliertop5(A2182,D2182,4)</f>
        <v>0</v>
      </c>
      <c r="T2182" cm="1">
        <f t="array" ref="T2182">[1]!s_stmnote_suppliertop5(A2182,D2182,5)</f>
        <v>0</v>
      </c>
      <c r="U2182" s="9">
        <f>[1]!s_stmnote_purchasetop5_pct(A2182,D2182)</f>
        <v>0</v>
      </c>
      <c r="V2182" cm="1">
        <f t="array" ref="V2182">[1]!s_stmnote_customertop5($A2182,$D2182,1)</f>
        <v>0</v>
      </c>
      <c r="W2182" cm="1">
        <f t="array" ref="W2182">[1]!s_stmnote_customertop5($A2182,$D2182,2)</f>
        <v>0</v>
      </c>
      <c r="X2182" cm="1">
        <f t="array" ref="X2182">[1]!s_stmnote_customertop5($A2182,$D2182,3)</f>
        <v>0</v>
      </c>
      <c r="Y2182" cm="1">
        <f t="array" ref="Y2182">[1]!s_stmnote_customertop5($A2182,$D2182,4)</f>
        <v>0</v>
      </c>
      <c r="Z2182" cm="1">
        <f t="array" ref="Z2182">[1]!s_stmnote_customertop5($A2182,$D2182,5)</f>
        <v>0</v>
      </c>
      <c r="AA2182" s="9">
        <f>[1]!s_stmnote_salestop5_pct(A2182,D2182)</f>
        <v>0</v>
      </c>
      <c r="AB2182" s="9">
        <f>[1]!s_fa_arturn(A2182,D2182)</f>
        <v>15.8863</v>
      </c>
      <c r="AC2182" s="9">
        <f>[1]!fa_apturn(A2182,D2182)</f>
        <v>16.205061908086801</v>
      </c>
      <c r="AD2182" s="9">
        <f>[1]!s_fa_invturn(A2182,D2182)</f>
        <v>2.5192000000000001</v>
      </c>
    </row>
    <row r="2183" spans="1:30">
      <c r="A2183">
        <v>600368</v>
      </c>
      <c r="B2183" t="s">
        <v>883</v>
      </c>
      <c r="C2183" t="s">
        <v>4744</v>
      </c>
      <c r="D2183" s="8">
        <f t="shared" si="34"/>
        <v>44926</v>
      </c>
      <c r="E2183" t="s">
        <v>7049</v>
      </c>
      <c r="F2183">
        <v>1</v>
      </c>
      <c r="G2183" t="s">
        <v>11163</v>
      </c>
      <c r="L2183" t="str" cm="1">
        <f t="array" ref="L2183">[1]!s_info_industry_gics(A2183,1)</f>
        <v>工业</v>
      </c>
      <c r="M2183" t="str" cm="1">
        <f t="array" ref="M2183">[1]!s_info_industry_gicscode(A2183,1)</f>
        <v>20</v>
      </c>
      <c r="N2183" t="str">
        <f>[1]!s_info_industry_gics(A2183,2)</f>
        <v>运输</v>
      </c>
      <c r="O2183" t="str">
        <f>[1]!s_info_industry_gicscode(A2183,2)</f>
        <v>2030</v>
      </c>
      <c r="P2183" cm="1">
        <f t="array" ref="P2183">[1]!s_stmnote_suppliertop5(A2183,D2183,1)</f>
        <v>0</v>
      </c>
      <c r="Q2183">
        <f>[1]!s_stmnote_suppliertop5(A2183,D2183,2)</f>
        <v>0</v>
      </c>
      <c r="R2183" cm="1">
        <f t="array" ref="R2183">[1]!s_stmnote_suppliertop5(A2183,D2183,3)</f>
        <v>0</v>
      </c>
      <c r="S2183" cm="1">
        <f t="array" ref="S2183">[1]!s_stmnote_suppliertop5(A2183,D2183,4)</f>
        <v>0</v>
      </c>
      <c r="T2183" cm="1">
        <f t="array" ref="T2183">[1]!s_stmnote_suppliertop5(A2183,D2183,5)</f>
        <v>0</v>
      </c>
      <c r="U2183" s="9">
        <f>[1]!s_stmnote_purchasetop5_pct(A2183,D2183)</f>
        <v>0</v>
      </c>
      <c r="V2183" cm="1">
        <f t="array" ref="V2183">[1]!s_stmnote_customertop5($A2183,$D2183,1)</f>
        <v>0</v>
      </c>
      <c r="W2183" cm="1">
        <f t="array" ref="W2183">[1]!s_stmnote_customertop5($A2183,$D2183,2)</f>
        <v>0</v>
      </c>
      <c r="X2183" cm="1">
        <f t="array" ref="X2183">[1]!s_stmnote_customertop5($A2183,$D2183,3)</f>
        <v>0</v>
      </c>
      <c r="Y2183" cm="1">
        <f t="array" ref="Y2183">[1]!s_stmnote_customertop5($A2183,$D2183,4)</f>
        <v>0</v>
      </c>
      <c r="Z2183" cm="1">
        <f t="array" ref="Z2183">[1]!s_stmnote_customertop5($A2183,$D2183,5)</f>
        <v>0</v>
      </c>
      <c r="AA2183" s="9">
        <f>[1]!s_stmnote_salestop5_pct(A2183,D2183)</f>
        <v>0</v>
      </c>
      <c r="AB2183" s="9">
        <f>[1]!s_fa_arturn(A2183,D2183)</f>
        <v>18.517199999999999</v>
      </c>
      <c r="AC2183" s="9">
        <f>[1]!fa_apturn(A2183,D2183)</f>
        <v>14.614043908056599</v>
      </c>
      <c r="AD2183" s="9">
        <f>[1]!s_fa_invturn(A2183,D2183)</f>
        <v>2.2382</v>
      </c>
    </row>
    <row r="2184" spans="1:30">
      <c r="A2184">
        <v>600368</v>
      </c>
      <c r="B2184" t="s">
        <v>883</v>
      </c>
      <c r="C2184" t="s">
        <v>4745</v>
      </c>
      <c r="D2184" s="8">
        <f t="shared" si="34"/>
        <v>44926</v>
      </c>
      <c r="E2184" t="s">
        <v>7416</v>
      </c>
      <c r="F2184">
        <v>1</v>
      </c>
      <c r="G2184" t="s">
        <v>9281</v>
      </c>
      <c r="L2184" t="str" cm="1">
        <f t="array" ref="L2184">[1]!s_info_industry_gics(A2184,1)</f>
        <v>工业</v>
      </c>
      <c r="M2184" t="str" cm="1">
        <f t="array" ref="M2184">[1]!s_info_industry_gicscode(A2184,1)</f>
        <v>20</v>
      </c>
      <c r="N2184" t="str">
        <f>[1]!s_info_industry_gics(A2184,2)</f>
        <v>运输</v>
      </c>
      <c r="O2184" t="str">
        <f>[1]!s_info_industry_gicscode(A2184,2)</f>
        <v>2030</v>
      </c>
      <c r="P2184" cm="1">
        <f t="array" ref="P2184">[1]!s_stmnote_suppliertop5(A2184,D2184,1)</f>
        <v>0</v>
      </c>
      <c r="Q2184">
        <f>[1]!s_stmnote_suppliertop5(A2184,D2184,2)</f>
        <v>0</v>
      </c>
      <c r="R2184" cm="1">
        <f t="array" ref="R2184">[1]!s_stmnote_suppliertop5(A2184,D2184,3)</f>
        <v>0</v>
      </c>
      <c r="S2184" cm="1">
        <f t="array" ref="S2184">[1]!s_stmnote_suppliertop5(A2184,D2184,4)</f>
        <v>0</v>
      </c>
      <c r="T2184" cm="1">
        <f t="array" ref="T2184">[1]!s_stmnote_suppliertop5(A2184,D2184,5)</f>
        <v>0</v>
      </c>
      <c r="U2184" s="9">
        <f>[1]!s_stmnote_purchasetop5_pct(A2184,D2184)</f>
        <v>0</v>
      </c>
      <c r="V2184" cm="1">
        <f t="array" ref="V2184">[1]!s_stmnote_customertop5($A2184,$D2184,1)</f>
        <v>0</v>
      </c>
      <c r="W2184" cm="1">
        <f t="array" ref="W2184">[1]!s_stmnote_customertop5($A2184,$D2184,2)</f>
        <v>0</v>
      </c>
      <c r="X2184" cm="1">
        <f t="array" ref="X2184">[1]!s_stmnote_customertop5($A2184,$D2184,3)</f>
        <v>0</v>
      </c>
      <c r="Y2184" cm="1">
        <f t="array" ref="Y2184">[1]!s_stmnote_customertop5($A2184,$D2184,4)</f>
        <v>0</v>
      </c>
      <c r="Z2184" cm="1">
        <f t="array" ref="Z2184">[1]!s_stmnote_customertop5($A2184,$D2184,5)</f>
        <v>0</v>
      </c>
      <c r="AA2184" s="9">
        <f>[1]!s_stmnote_salestop5_pct(A2184,D2184)</f>
        <v>0</v>
      </c>
      <c r="AB2184" s="9">
        <f>[1]!s_fa_arturn(A2184,D2184)</f>
        <v>18.517199999999999</v>
      </c>
      <c r="AC2184" s="9">
        <f>[1]!fa_apturn(A2184,D2184)</f>
        <v>14.614043908056599</v>
      </c>
      <c r="AD2184" s="9">
        <f>[1]!s_fa_invturn(A2184,D2184)</f>
        <v>2.2382</v>
      </c>
    </row>
    <row r="2185" spans="1:30">
      <c r="A2185">
        <v>600428</v>
      </c>
      <c r="B2185" t="s">
        <v>901</v>
      </c>
      <c r="C2185" t="s">
        <v>4802</v>
      </c>
      <c r="D2185" s="8">
        <f t="shared" si="34"/>
        <v>44561</v>
      </c>
      <c r="E2185" t="s">
        <v>7095</v>
      </c>
      <c r="F2185">
        <v>1</v>
      </c>
      <c r="G2185" t="s">
        <v>9304</v>
      </c>
      <c r="L2185" t="str" cm="1">
        <f t="array" ref="L2185">[1]!s_info_industry_gics(A2185,1)</f>
        <v>工业</v>
      </c>
      <c r="M2185" t="str" cm="1">
        <f t="array" ref="M2185">[1]!s_info_industry_gicscode(A2185,1)</f>
        <v>20</v>
      </c>
      <c r="N2185" t="str">
        <f>[1]!s_info_industry_gics(A2185,2)</f>
        <v>运输</v>
      </c>
      <c r="O2185" t="str">
        <f>[1]!s_info_industry_gicscode(A2185,2)</f>
        <v>2030</v>
      </c>
      <c r="P2185" cm="1">
        <f t="array" ref="P2185">[1]!s_stmnote_suppliertop5(A2185,D2185,1)</f>
        <v>0</v>
      </c>
      <c r="Q2185">
        <f>[1]!s_stmnote_suppliertop5(A2185,D2185,2)</f>
        <v>0</v>
      </c>
      <c r="R2185" cm="1">
        <f t="array" ref="R2185">[1]!s_stmnote_suppliertop5(A2185,D2185,3)</f>
        <v>0</v>
      </c>
      <c r="S2185" cm="1">
        <f t="array" ref="S2185">[1]!s_stmnote_suppliertop5(A2185,D2185,4)</f>
        <v>0</v>
      </c>
      <c r="T2185" cm="1">
        <f t="array" ref="T2185">[1]!s_stmnote_suppliertop5(A2185,D2185,5)</f>
        <v>0</v>
      </c>
      <c r="U2185" s="9">
        <f>[1]!s_stmnote_purchasetop5_pct(A2185,D2185)</f>
        <v>70.08</v>
      </c>
      <c r="V2185" cm="1">
        <f t="array" ref="V2185">[1]!s_stmnote_customertop5($A2185,$D2185,1)</f>
        <v>0</v>
      </c>
      <c r="W2185" cm="1">
        <f t="array" ref="W2185">[1]!s_stmnote_customertop5($A2185,$D2185,2)</f>
        <v>0</v>
      </c>
      <c r="X2185" cm="1">
        <f t="array" ref="X2185">[1]!s_stmnote_customertop5($A2185,$D2185,3)</f>
        <v>0</v>
      </c>
      <c r="Y2185" cm="1">
        <f t="array" ref="Y2185">[1]!s_stmnote_customertop5($A2185,$D2185,4)</f>
        <v>0</v>
      </c>
      <c r="Z2185" cm="1">
        <f t="array" ref="Z2185">[1]!s_stmnote_customertop5($A2185,$D2185,5)</f>
        <v>0</v>
      </c>
      <c r="AA2185" s="9">
        <f>[1]!s_stmnote_salestop5_pct(A2185,D2185)</f>
        <v>28.42</v>
      </c>
      <c r="AB2185" s="9">
        <f>[1]!s_fa_arturn(A2185,D2185)</f>
        <v>21.152899999999999</v>
      </c>
      <c r="AC2185" s="9">
        <f>[1]!fa_apturn(A2185,D2185)</f>
        <v>4.5373670307958101</v>
      </c>
      <c r="AD2185" s="9">
        <f>[1]!s_fa_invturn(A2185,D2185)</f>
        <v>8.6176999999999992</v>
      </c>
    </row>
    <row r="2186" spans="1:30">
      <c r="A2186">
        <v>600428</v>
      </c>
      <c r="B2186" t="s">
        <v>901</v>
      </c>
      <c r="C2186" t="s">
        <v>4803</v>
      </c>
      <c r="D2186" s="8">
        <f t="shared" si="34"/>
        <v>44926</v>
      </c>
      <c r="E2186" t="s">
        <v>7049</v>
      </c>
      <c r="F2186">
        <v>1</v>
      </c>
      <c r="G2186" t="s">
        <v>9305</v>
      </c>
      <c r="L2186" t="str" cm="1">
        <f t="array" ref="L2186">[1]!s_info_industry_gics(A2186,1)</f>
        <v>工业</v>
      </c>
      <c r="M2186" t="str" cm="1">
        <f t="array" ref="M2186">[1]!s_info_industry_gicscode(A2186,1)</f>
        <v>20</v>
      </c>
      <c r="N2186" t="str">
        <f>[1]!s_info_industry_gics(A2186,2)</f>
        <v>运输</v>
      </c>
      <c r="O2186" t="str">
        <f>[1]!s_info_industry_gicscode(A2186,2)</f>
        <v>2030</v>
      </c>
      <c r="P2186" t="str" cm="1">
        <f t="array" ref="P2186">[1]!s_stmnote_suppliertop5(A2186,D2186,1)</f>
        <v>中国远洋海运集团有限公司</v>
      </c>
      <c r="Q2186">
        <f>[1]!s_stmnote_suppliertop5(A2186,D2186,2)</f>
        <v>0</v>
      </c>
      <c r="R2186" cm="1">
        <f t="array" ref="R2186">[1]!s_stmnote_suppliertop5(A2186,D2186,3)</f>
        <v>0</v>
      </c>
      <c r="S2186" cm="1">
        <f t="array" ref="S2186">[1]!s_stmnote_suppliertop5(A2186,D2186,4)</f>
        <v>0</v>
      </c>
      <c r="T2186" cm="1">
        <f t="array" ref="T2186">[1]!s_stmnote_suppliertop5(A2186,D2186,5)</f>
        <v>0</v>
      </c>
      <c r="U2186" s="9">
        <f>[1]!s_stmnote_purchasetop5_pct(A2186,D2186)</f>
        <v>62.28</v>
      </c>
      <c r="V2186" cm="1">
        <f t="array" ref="V2186">[1]!s_stmnote_customertop5($A2186,$D2186,1)</f>
        <v>0</v>
      </c>
      <c r="W2186" cm="1">
        <f t="array" ref="W2186">[1]!s_stmnote_customertop5($A2186,$D2186,2)</f>
        <v>0</v>
      </c>
      <c r="X2186" cm="1">
        <f t="array" ref="X2186">[1]!s_stmnote_customertop5($A2186,$D2186,3)</f>
        <v>0</v>
      </c>
      <c r="Y2186" cm="1">
        <f t="array" ref="Y2186">[1]!s_stmnote_customertop5($A2186,$D2186,4)</f>
        <v>0</v>
      </c>
      <c r="Z2186" cm="1">
        <f t="array" ref="Z2186">[1]!s_stmnote_customertop5($A2186,$D2186,5)</f>
        <v>0</v>
      </c>
      <c r="AA2186" s="9">
        <f>[1]!s_stmnote_salestop5_pct(A2186,D2186)</f>
        <v>26.9</v>
      </c>
      <c r="AB2186" s="9">
        <f>[1]!s_fa_arturn(A2186,D2186)</f>
        <v>19.879799999999999</v>
      </c>
      <c r="AC2186" s="9">
        <f>[1]!fa_apturn(A2186,D2186)</f>
        <v>5.1466421276244603</v>
      </c>
      <c r="AD2186" s="9">
        <f>[1]!s_fa_invturn(A2186,D2186)</f>
        <v>8.4001999999999999</v>
      </c>
    </row>
    <row r="2187" spans="1:30">
      <c r="A2187">
        <v>600428</v>
      </c>
      <c r="B2187" t="s">
        <v>901</v>
      </c>
      <c r="C2187" t="s">
        <v>4804</v>
      </c>
      <c r="D2187" s="8">
        <f t="shared" si="34"/>
        <v>45291</v>
      </c>
      <c r="E2187" t="s">
        <v>6976</v>
      </c>
      <c r="F2187">
        <v>1</v>
      </c>
      <c r="G2187" t="s">
        <v>9306</v>
      </c>
      <c r="L2187" t="str" cm="1">
        <f t="array" ref="L2187">[1]!s_info_industry_gics(A2187,1)</f>
        <v>工业</v>
      </c>
      <c r="M2187" t="str" cm="1">
        <f t="array" ref="M2187">[1]!s_info_industry_gicscode(A2187,1)</f>
        <v>20</v>
      </c>
      <c r="N2187" t="str">
        <f>[1]!s_info_industry_gics(A2187,2)</f>
        <v>运输</v>
      </c>
      <c r="O2187" t="str">
        <f>[1]!s_info_industry_gicscode(A2187,2)</f>
        <v>2030</v>
      </c>
      <c r="P2187" t="str" cm="1">
        <f t="array" ref="P2187">[1]!s_stmnote_suppliertop5(A2187,D2187,1)</f>
        <v>中国远洋海运集团有限公司</v>
      </c>
      <c r="Q2187">
        <f>[1]!s_stmnote_suppliertop5(A2187,D2187,2)</f>
        <v>0</v>
      </c>
      <c r="R2187" cm="1">
        <f t="array" ref="R2187">[1]!s_stmnote_suppliertop5(A2187,D2187,3)</f>
        <v>0</v>
      </c>
      <c r="S2187" cm="1">
        <f t="array" ref="S2187">[1]!s_stmnote_suppliertop5(A2187,D2187,4)</f>
        <v>0</v>
      </c>
      <c r="T2187" cm="1">
        <f t="array" ref="T2187">[1]!s_stmnote_suppliertop5(A2187,D2187,5)</f>
        <v>0</v>
      </c>
      <c r="U2187" s="9">
        <f>[1]!s_stmnote_purchasetop5_pct(A2187,D2187)</f>
        <v>53.92</v>
      </c>
      <c r="V2187" cm="1">
        <f t="array" ref="V2187">[1]!s_stmnote_customertop5($A2187,$D2187,1)</f>
        <v>0</v>
      </c>
      <c r="W2187" cm="1">
        <f t="array" ref="W2187">[1]!s_stmnote_customertop5($A2187,$D2187,2)</f>
        <v>0</v>
      </c>
      <c r="X2187" cm="1">
        <f t="array" ref="X2187">[1]!s_stmnote_customertop5($A2187,$D2187,3)</f>
        <v>0</v>
      </c>
      <c r="Y2187" cm="1">
        <f t="array" ref="Y2187">[1]!s_stmnote_customertop5($A2187,$D2187,4)</f>
        <v>0</v>
      </c>
      <c r="Z2187" cm="1">
        <f t="array" ref="Z2187">[1]!s_stmnote_customertop5($A2187,$D2187,5)</f>
        <v>0</v>
      </c>
      <c r="AA2187" s="9">
        <f>[1]!s_stmnote_salestop5_pct(A2187,D2187)</f>
        <v>25.7</v>
      </c>
      <c r="AB2187" s="9">
        <f>[1]!s_fa_arturn(A2187,D2187)</f>
        <v>21.271100000000001</v>
      </c>
      <c r="AC2187" s="9">
        <f>[1]!fa_apturn(A2187,D2187)</f>
        <v>5.0605077333176096</v>
      </c>
      <c r="AD2187" s="9">
        <f>[1]!s_fa_invturn(A2187,D2187)</f>
        <v>8.2420000000000009</v>
      </c>
    </row>
    <row r="2188" spans="1:30">
      <c r="A2188">
        <v>600428</v>
      </c>
      <c r="B2188" t="s">
        <v>901</v>
      </c>
      <c r="C2188" t="s">
        <v>4805</v>
      </c>
      <c r="D2188" s="8">
        <f t="shared" si="34"/>
        <v>45291</v>
      </c>
      <c r="E2188" t="s">
        <v>7231</v>
      </c>
      <c r="F2188">
        <v>1</v>
      </c>
      <c r="G2188" t="s">
        <v>9307</v>
      </c>
      <c r="L2188" t="str" cm="1">
        <f t="array" ref="L2188">[1]!s_info_industry_gics(A2188,1)</f>
        <v>工业</v>
      </c>
      <c r="M2188" t="str" cm="1">
        <f t="array" ref="M2188">[1]!s_info_industry_gicscode(A2188,1)</f>
        <v>20</v>
      </c>
      <c r="N2188" t="str">
        <f>[1]!s_info_industry_gics(A2188,2)</f>
        <v>运输</v>
      </c>
      <c r="O2188" t="str">
        <f>[1]!s_info_industry_gicscode(A2188,2)</f>
        <v>2030</v>
      </c>
      <c r="P2188" t="str" cm="1">
        <f t="array" ref="P2188">[1]!s_stmnote_suppliertop5(A2188,D2188,1)</f>
        <v>中国远洋海运集团有限公司</v>
      </c>
      <c r="Q2188">
        <f>[1]!s_stmnote_suppliertop5(A2188,D2188,2)</f>
        <v>0</v>
      </c>
      <c r="R2188" cm="1">
        <f t="array" ref="R2188">[1]!s_stmnote_suppliertop5(A2188,D2188,3)</f>
        <v>0</v>
      </c>
      <c r="S2188" cm="1">
        <f t="array" ref="S2188">[1]!s_stmnote_suppliertop5(A2188,D2188,4)</f>
        <v>0</v>
      </c>
      <c r="T2188" cm="1">
        <f t="array" ref="T2188">[1]!s_stmnote_suppliertop5(A2188,D2188,5)</f>
        <v>0</v>
      </c>
      <c r="U2188" s="9">
        <f>[1]!s_stmnote_purchasetop5_pct(A2188,D2188)</f>
        <v>53.92</v>
      </c>
      <c r="V2188" cm="1">
        <f t="array" ref="V2188">[1]!s_stmnote_customertop5($A2188,$D2188,1)</f>
        <v>0</v>
      </c>
      <c r="W2188" cm="1">
        <f t="array" ref="W2188">[1]!s_stmnote_customertop5($A2188,$D2188,2)</f>
        <v>0</v>
      </c>
      <c r="X2188" cm="1">
        <f t="array" ref="X2188">[1]!s_stmnote_customertop5($A2188,$D2188,3)</f>
        <v>0</v>
      </c>
      <c r="Y2188" cm="1">
        <f t="array" ref="Y2188">[1]!s_stmnote_customertop5($A2188,$D2188,4)</f>
        <v>0</v>
      </c>
      <c r="Z2188" cm="1">
        <f t="array" ref="Z2188">[1]!s_stmnote_customertop5($A2188,$D2188,5)</f>
        <v>0</v>
      </c>
      <c r="AA2188" s="9">
        <f>[1]!s_stmnote_salestop5_pct(A2188,D2188)</f>
        <v>25.7</v>
      </c>
      <c r="AB2188" s="9">
        <f>[1]!s_fa_arturn(A2188,D2188)</f>
        <v>21.271100000000001</v>
      </c>
      <c r="AC2188" s="9">
        <f>[1]!fa_apturn(A2188,D2188)</f>
        <v>5.0605077333176096</v>
      </c>
      <c r="AD2188" s="9">
        <f>[1]!s_fa_invturn(A2188,D2188)</f>
        <v>8.2420000000000009</v>
      </c>
    </row>
    <row r="2189" spans="1:30">
      <c r="A2189">
        <v>600428</v>
      </c>
      <c r="B2189" t="s">
        <v>901</v>
      </c>
      <c r="C2189" t="s">
        <v>4806</v>
      </c>
      <c r="D2189" s="8">
        <f t="shared" si="34"/>
        <v>45291</v>
      </c>
      <c r="E2189" t="s">
        <v>7085</v>
      </c>
      <c r="F2189">
        <v>1</v>
      </c>
      <c r="G2189" t="s">
        <v>9307</v>
      </c>
      <c r="L2189" t="str" cm="1">
        <f t="array" ref="L2189">[1]!s_info_industry_gics(A2189,1)</f>
        <v>工业</v>
      </c>
      <c r="M2189" t="str" cm="1">
        <f t="array" ref="M2189">[1]!s_info_industry_gicscode(A2189,1)</f>
        <v>20</v>
      </c>
      <c r="N2189" t="str">
        <f>[1]!s_info_industry_gics(A2189,2)</f>
        <v>运输</v>
      </c>
      <c r="O2189" t="str">
        <f>[1]!s_info_industry_gicscode(A2189,2)</f>
        <v>2030</v>
      </c>
      <c r="P2189" t="str" cm="1">
        <f t="array" ref="P2189">[1]!s_stmnote_suppliertop5(A2189,D2189,1)</f>
        <v>中国远洋海运集团有限公司</v>
      </c>
      <c r="Q2189">
        <f>[1]!s_stmnote_suppliertop5(A2189,D2189,2)</f>
        <v>0</v>
      </c>
      <c r="R2189" cm="1">
        <f t="array" ref="R2189">[1]!s_stmnote_suppliertop5(A2189,D2189,3)</f>
        <v>0</v>
      </c>
      <c r="S2189" cm="1">
        <f t="array" ref="S2189">[1]!s_stmnote_suppliertop5(A2189,D2189,4)</f>
        <v>0</v>
      </c>
      <c r="T2189" cm="1">
        <f t="array" ref="T2189">[1]!s_stmnote_suppliertop5(A2189,D2189,5)</f>
        <v>0</v>
      </c>
      <c r="U2189" s="9">
        <f>[1]!s_stmnote_purchasetop5_pct(A2189,D2189)</f>
        <v>53.92</v>
      </c>
      <c r="V2189" cm="1">
        <f t="array" ref="V2189">[1]!s_stmnote_customertop5($A2189,$D2189,1)</f>
        <v>0</v>
      </c>
      <c r="W2189" cm="1">
        <f t="array" ref="W2189">[1]!s_stmnote_customertop5($A2189,$D2189,2)</f>
        <v>0</v>
      </c>
      <c r="X2189" cm="1">
        <f t="array" ref="X2189">[1]!s_stmnote_customertop5($A2189,$D2189,3)</f>
        <v>0</v>
      </c>
      <c r="Y2189" cm="1">
        <f t="array" ref="Y2189">[1]!s_stmnote_customertop5($A2189,$D2189,4)</f>
        <v>0</v>
      </c>
      <c r="Z2189" cm="1">
        <f t="array" ref="Z2189">[1]!s_stmnote_customertop5($A2189,$D2189,5)</f>
        <v>0</v>
      </c>
      <c r="AA2189" s="9">
        <f>[1]!s_stmnote_salestop5_pct(A2189,D2189)</f>
        <v>25.7</v>
      </c>
      <c r="AB2189" s="9">
        <f>[1]!s_fa_arturn(A2189,D2189)</f>
        <v>21.271100000000001</v>
      </c>
      <c r="AC2189" s="9">
        <f>[1]!fa_apturn(A2189,D2189)</f>
        <v>5.0605077333176096</v>
      </c>
      <c r="AD2189" s="9">
        <f>[1]!s_fa_invturn(A2189,D2189)</f>
        <v>8.2420000000000009</v>
      </c>
    </row>
    <row r="2190" spans="1:30">
      <c r="A2190">
        <v>600428</v>
      </c>
      <c r="B2190" t="s">
        <v>901</v>
      </c>
      <c r="C2190" t="s">
        <v>4807</v>
      </c>
      <c r="D2190" s="8">
        <f t="shared" si="34"/>
        <v>45291</v>
      </c>
      <c r="E2190" t="s">
        <v>7271</v>
      </c>
      <c r="F2190">
        <v>1</v>
      </c>
      <c r="G2190" t="s">
        <v>9307</v>
      </c>
      <c r="L2190" t="str" cm="1">
        <f t="array" ref="L2190">[1]!s_info_industry_gics(A2190,1)</f>
        <v>工业</v>
      </c>
      <c r="M2190" t="str" cm="1">
        <f t="array" ref="M2190">[1]!s_info_industry_gicscode(A2190,1)</f>
        <v>20</v>
      </c>
      <c r="N2190" t="str">
        <f>[1]!s_info_industry_gics(A2190,2)</f>
        <v>运输</v>
      </c>
      <c r="O2190" t="str">
        <f>[1]!s_info_industry_gicscode(A2190,2)</f>
        <v>2030</v>
      </c>
      <c r="P2190" t="str" cm="1">
        <f t="array" ref="P2190">[1]!s_stmnote_suppliertop5(A2190,D2190,1)</f>
        <v>中国远洋海运集团有限公司</v>
      </c>
      <c r="Q2190">
        <f>[1]!s_stmnote_suppliertop5(A2190,D2190,2)</f>
        <v>0</v>
      </c>
      <c r="R2190" cm="1">
        <f t="array" ref="R2190">[1]!s_stmnote_suppliertop5(A2190,D2190,3)</f>
        <v>0</v>
      </c>
      <c r="S2190" cm="1">
        <f t="array" ref="S2190">[1]!s_stmnote_suppliertop5(A2190,D2190,4)</f>
        <v>0</v>
      </c>
      <c r="T2190" cm="1">
        <f t="array" ref="T2190">[1]!s_stmnote_suppliertop5(A2190,D2190,5)</f>
        <v>0</v>
      </c>
      <c r="U2190" s="9">
        <f>[1]!s_stmnote_purchasetop5_pct(A2190,D2190)</f>
        <v>53.92</v>
      </c>
      <c r="V2190" cm="1">
        <f t="array" ref="V2190">[1]!s_stmnote_customertop5($A2190,$D2190,1)</f>
        <v>0</v>
      </c>
      <c r="W2190" cm="1">
        <f t="array" ref="W2190">[1]!s_stmnote_customertop5($A2190,$D2190,2)</f>
        <v>0</v>
      </c>
      <c r="X2190" cm="1">
        <f t="array" ref="X2190">[1]!s_stmnote_customertop5($A2190,$D2190,3)</f>
        <v>0</v>
      </c>
      <c r="Y2190" cm="1">
        <f t="array" ref="Y2190">[1]!s_stmnote_customertop5($A2190,$D2190,4)</f>
        <v>0</v>
      </c>
      <c r="Z2190" cm="1">
        <f t="array" ref="Z2190">[1]!s_stmnote_customertop5($A2190,$D2190,5)</f>
        <v>0</v>
      </c>
      <c r="AA2190" s="9">
        <f>[1]!s_stmnote_salestop5_pct(A2190,D2190)</f>
        <v>25.7</v>
      </c>
      <c r="AB2190" s="9">
        <f>[1]!s_fa_arturn(A2190,D2190)</f>
        <v>21.271100000000001</v>
      </c>
      <c r="AC2190" s="9">
        <f>[1]!fa_apturn(A2190,D2190)</f>
        <v>5.0605077333176096</v>
      </c>
      <c r="AD2190" s="9">
        <f>[1]!s_fa_invturn(A2190,D2190)</f>
        <v>8.2420000000000009</v>
      </c>
    </row>
    <row r="2191" spans="1:30">
      <c r="A2191">
        <v>600428</v>
      </c>
      <c r="B2191" t="s">
        <v>901</v>
      </c>
      <c r="C2191" t="s">
        <v>4808</v>
      </c>
      <c r="D2191" s="8">
        <f t="shared" si="34"/>
        <v>45291</v>
      </c>
      <c r="E2191" t="s">
        <v>7323</v>
      </c>
      <c r="F2191">
        <v>1</v>
      </c>
      <c r="G2191" t="s">
        <v>9308</v>
      </c>
      <c r="L2191" t="str" cm="1">
        <f t="array" ref="L2191">[1]!s_info_industry_gics(A2191,1)</f>
        <v>工业</v>
      </c>
      <c r="M2191" t="str" cm="1">
        <f t="array" ref="M2191">[1]!s_info_industry_gicscode(A2191,1)</f>
        <v>20</v>
      </c>
      <c r="N2191" t="str">
        <f>[1]!s_info_industry_gics(A2191,2)</f>
        <v>运输</v>
      </c>
      <c r="O2191" t="str">
        <f>[1]!s_info_industry_gicscode(A2191,2)</f>
        <v>2030</v>
      </c>
      <c r="P2191" t="str" cm="1">
        <f t="array" ref="P2191">[1]!s_stmnote_suppliertop5(A2191,D2191,1)</f>
        <v>中国远洋海运集团有限公司</v>
      </c>
      <c r="Q2191">
        <f>[1]!s_stmnote_suppliertop5(A2191,D2191,2)</f>
        <v>0</v>
      </c>
      <c r="R2191" cm="1">
        <f t="array" ref="R2191">[1]!s_stmnote_suppliertop5(A2191,D2191,3)</f>
        <v>0</v>
      </c>
      <c r="S2191" cm="1">
        <f t="array" ref="S2191">[1]!s_stmnote_suppliertop5(A2191,D2191,4)</f>
        <v>0</v>
      </c>
      <c r="T2191" cm="1">
        <f t="array" ref="T2191">[1]!s_stmnote_suppliertop5(A2191,D2191,5)</f>
        <v>0</v>
      </c>
      <c r="U2191" s="9">
        <f>[1]!s_stmnote_purchasetop5_pct(A2191,D2191)</f>
        <v>53.92</v>
      </c>
      <c r="V2191" cm="1">
        <f t="array" ref="V2191">[1]!s_stmnote_customertop5($A2191,$D2191,1)</f>
        <v>0</v>
      </c>
      <c r="W2191" cm="1">
        <f t="array" ref="W2191">[1]!s_stmnote_customertop5($A2191,$D2191,2)</f>
        <v>0</v>
      </c>
      <c r="X2191" cm="1">
        <f t="array" ref="X2191">[1]!s_stmnote_customertop5($A2191,$D2191,3)</f>
        <v>0</v>
      </c>
      <c r="Y2191" cm="1">
        <f t="array" ref="Y2191">[1]!s_stmnote_customertop5($A2191,$D2191,4)</f>
        <v>0</v>
      </c>
      <c r="Z2191" cm="1">
        <f t="array" ref="Z2191">[1]!s_stmnote_customertop5($A2191,$D2191,5)</f>
        <v>0</v>
      </c>
      <c r="AA2191" s="9">
        <f>[1]!s_stmnote_salestop5_pct(A2191,D2191)</f>
        <v>25.7</v>
      </c>
      <c r="AB2191" s="9">
        <f>[1]!s_fa_arturn(A2191,D2191)</f>
        <v>21.271100000000001</v>
      </c>
      <c r="AC2191" s="9">
        <f>[1]!fa_apturn(A2191,D2191)</f>
        <v>5.0605077333176096</v>
      </c>
      <c r="AD2191" s="9">
        <f>[1]!s_fa_invturn(A2191,D2191)</f>
        <v>8.2420000000000009</v>
      </c>
    </row>
    <row r="2192" spans="1:30">
      <c r="A2192">
        <v>600428</v>
      </c>
      <c r="B2192" t="s">
        <v>901</v>
      </c>
      <c r="C2192" t="s">
        <v>4809</v>
      </c>
      <c r="D2192" s="8">
        <f t="shared" ref="D2192:D2255" si="35">DATE(YEAR(E2192), 12, 31)</f>
        <v>45657</v>
      </c>
      <c r="E2192" t="s">
        <v>7019</v>
      </c>
      <c r="F2192">
        <v>1</v>
      </c>
      <c r="G2192" t="s">
        <v>9309</v>
      </c>
      <c r="L2192" t="str" cm="1">
        <f t="array" ref="L2192">[1]!s_info_industry_gics(A2192,1)</f>
        <v>工业</v>
      </c>
      <c r="M2192" t="str" cm="1">
        <f t="array" ref="M2192">[1]!s_info_industry_gicscode(A2192,1)</f>
        <v>20</v>
      </c>
      <c r="N2192" t="str">
        <f>[1]!s_info_industry_gics(A2192,2)</f>
        <v>运输</v>
      </c>
      <c r="O2192" t="str">
        <f>[1]!s_info_industry_gicscode(A2192,2)</f>
        <v>2030</v>
      </c>
      <c r="P2192" cm="1">
        <f t="array" ref="P2192">[1]!s_stmnote_suppliertop5(A2192,D2192,1)</f>
        <v>0</v>
      </c>
      <c r="Q2192">
        <f>[1]!s_stmnote_suppliertop5(A2192,D2192,2)</f>
        <v>0</v>
      </c>
      <c r="R2192" cm="1">
        <f t="array" ref="R2192">[1]!s_stmnote_suppliertop5(A2192,D2192,3)</f>
        <v>0</v>
      </c>
      <c r="S2192" cm="1">
        <f t="array" ref="S2192">[1]!s_stmnote_suppliertop5(A2192,D2192,4)</f>
        <v>0</v>
      </c>
      <c r="T2192" cm="1">
        <f t="array" ref="T2192">[1]!s_stmnote_suppliertop5(A2192,D2192,5)</f>
        <v>0</v>
      </c>
      <c r="U2192" s="9">
        <f>[1]!s_stmnote_purchasetop5_pct(A2192,D2192)</f>
        <v>0</v>
      </c>
      <c r="V2192" cm="1">
        <f t="array" ref="V2192">[1]!s_stmnote_customertop5($A2192,$D2192,1)</f>
        <v>0</v>
      </c>
      <c r="W2192" cm="1">
        <f t="array" ref="W2192">[1]!s_stmnote_customertop5($A2192,$D2192,2)</f>
        <v>0</v>
      </c>
      <c r="X2192" cm="1">
        <f t="array" ref="X2192">[1]!s_stmnote_customertop5($A2192,$D2192,3)</f>
        <v>0</v>
      </c>
      <c r="Y2192" cm="1">
        <f t="array" ref="Y2192">[1]!s_stmnote_customertop5($A2192,$D2192,4)</f>
        <v>0</v>
      </c>
      <c r="Z2192" cm="1">
        <f t="array" ref="Z2192">[1]!s_stmnote_customertop5($A2192,$D2192,5)</f>
        <v>0</v>
      </c>
      <c r="AA2192" s="9">
        <f>[1]!s_stmnote_salestop5_pct(A2192,D2192)</f>
        <v>0</v>
      </c>
      <c r="AB2192" s="9">
        <f>[1]!s_fa_arturn(A2192,D2192)</f>
        <v>0</v>
      </c>
      <c r="AC2192" s="9">
        <f>[1]!fa_apturn(A2192,D2192)</f>
        <v>0</v>
      </c>
      <c r="AD2192" s="9">
        <f>[1]!s_fa_invturn(A2192,D2192)</f>
        <v>0</v>
      </c>
    </row>
    <row r="2193" spans="1:30">
      <c r="A2193">
        <v>600428</v>
      </c>
      <c r="B2193" t="s">
        <v>901</v>
      </c>
      <c r="C2193" t="s">
        <v>4810</v>
      </c>
      <c r="D2193" s="8">
        <f t="shared" si="35"/>
        <v>45657</v>
      </c>
      <c r="E2193" t="s">
        <v>7334</v>
      </c>
      <c r="F2193">
        <v>1</v>
      </c>
      <c r="G2193" t="s">
        <v>9308</v>
      </c>
      <c r="L2193" t="str" cm="1">
        <f t="array" ref="L2193">[1]!s_info_industry_gics(A2193,1)</f>
        <v>工业</v>
      </c>
      <c r="M2193" t="str" cm="1">
        <f t="array" ref="M2193">[1]!s_info_industry_gicscode(A2193,1)</f>
        <v>20</v>
      </c>
      <c r="N2193" t="str">
        <f>[1]!s_info_industry_gics(A2193,2)</f>
        <v>运输</v>
      </c>
      <c r="O2193" t="str">
        <f>[1]!s_info_industry_gicscode(A2193,2)</f>
        <v>2030</v>
      </c>
      <c r="P2193" cm="1">
        <f t="array" ref="P2193">[1]!s_stmnote_suppliertop5(A2193,D2193,1)</f>
        <v>0</v>
      </c>
      <c r="Q2193">
        <f>[1]!s_stmnote_suppliertop5(A2193,D2193,2)</f>
        <v>0</v>
      </c>
      <c r="R2193" cm="1">
        <f t="array" ref="R2193">[1]!s_stmnote_suppliertop5(A2193,D2193,3)</f>
        <v>0</v>
      </c>
      <c r="S2193" cm="1">
        <f t="array" ref="S2193">[1]!s_stmnote_suppliertop5(A2193,D2193,4)</f>
        <v>0</v>
      </c>
      <c r="T2193" cm="1">
        <f t="array" ref="T2193">[1]!s_stmnote_suppliertop5(A2193,D2193,5)</f>
        <v>0</v>
      </c>
      <c r="U2193" s="9">
        <f>[1]!s_stmnote_purchasetop5_pct(A2193,D2193)</f>
        <v>0</v>
      </c>
      <c r="V2193" cm="1">
        <f t="array" ref="V2193">[1]!s_stmnote_customertop5($A2193,$D2193,1)</f>
        <v>0</v>
      </c>
      <c r="W2193" cm="1">
        <f t="array" ref="W2193">[1]!s_stmnote_customertop5($A2193,$D2193,2)</f>
        <v>0</v>
      </c>
      <c r="X2193" cm="1">
        <f t="array" ref="X2193">[1]!s_stmnote_customertop5($A2193,$D2193,3)</f>
        <v>0</v>
      </c>
      <c r="Y2193" cm="1">
        <f t="array" ref="Y2193">[1]!s_stmnote_customertop5($A2193,$D2193,4)</f>
        <v>0</v>
      </c>
      <c r="Z2193" cm="1">
        <f t="array" ref="Z2193">[1]!s_stmnote_customertop5($A2193,$D2193,5)</f>
        <v>0</v>
      </c>
      <c r="AA2193" s="9">
        <f>[1]!s_stmnote_salestop5_pct(A2193,D2193)</f>
        <v>0</v>
      </c>
      <c r="AB2193" s="9">
        <f>[1]!s_fa_arturn(A2193,D2193)</f>
        <v>0</v>
      </c>
      <c r="AC2193" s="9">
        <f>[1]!fa_apturn(A2193,D2193)</f>
        <v>0</v>
      </c>
      <c r="AD2193" s="9">
        <f>[1]!s_fa_invturn(A2193,D2193)</f>
        <v>0</v>
      </c>
    </row>
    <row r="2194" spans="1:30">
      <c r="A2194">
        <v>600611</v>
      </c>
      <c r="B2194" t="s">
        <v>941</v>
      </c>
      <c r="C2194" t="s">
        <v>4959</v>
      </c>
      <c r="D2194" s="8">
        <f t="shared" si="35"/>
        <v>44561</v>
      </c>
      <c r="E2194" t="s">
        <v>7095</v>
      </c>
      <c r="F2194">
        <v>1</v>
      </c>
      <c r="G2194" t="s">
        <v>9383</v>
      </c>
      <c r="L2194" t="str" cm="1">
        <f t="array" ref="L2194">[1]!s_info_industry_gics(A2194,1)</f>
        <v>工业</v>
      </c>
      <c r="M2194" t="str" cm="1">
        <f t="array" ref="M2194">[1]!s_info_industry_gicscode(A2194,1)</f>
        <v>20</v>
      </c>
      <c r="N2194" t="str">
        <f>[1]!s_info_industry_gics(A2194,2)</f>
        <v>运输</v>
      </c>
      <c r="O2194" t="str">
        <f>[1]!s_info_industry_gicscode(A2194,2)</f>
        <v>2030</v>
      </c>
      <c r="P2194" cm="1">
        <f t="array" ref="P2194">[1]!s_stmnote_suppliertop5(A2194,D2194,1)</f>
        <v>0</v>
      </c>
      <c r="Q2194">
        <f>[1]!s_stmnote_suppliertop5(A2194,D2194,2)</f>
        <v>0</v>
      </c>
      <c r="R2194" cm="1">
        <f t="array" ref="R2194">[1]!s_stmnote_suppliertop5(A2194,D2194,3)</f>
        <v>0</v>
      </c>
      <c r="S2194" cm="1">
        <f t="array" ref="S2194">[1]!s_stmnote_suppliertop5(A2194,D2194,4)</f>
        <v>0</v>
      </c>
      <c r="T2194" cm="1">
        <f t="array" ref="T2194">[1]!s_stmnote_suppliertop5(A2194,D2194,5)</f>
        <v>0</v>
      </c>
      <c r="U2194" s="9">
        <f>[1]!s_stmnote_purchasetop5_pct(A2194,D2194)</f>
        <v>51.02</v>
      </c>
      <c r="V2194" cm="1">
        <f t="array" ref="V2194">[1]!s_stmnote_customertop5($A2194,$D2194,1)</f>
        <v>0</v>
      </c>
      <c r="W2194" cm="1">
        <f t="array" ref="W2194">[1]!s_stmnote_customertop5($A2194,$D2194,2)</f>
        <v>0</v>
      </c>
      <c r="X2194" cm="1">
        <f t="array" ref="X2194">[1]!s_stmnote_customertop5($A2194,$D2194,3)</f>
        <v>0</v>
      </c>
      <c r="Y2194" cm="1">
        <f t="array" ref="Y2194">[1]!s_stmnote_customertop5($A2194,$D2194,4)</f>
        <v>0</v>
      </c>
      <c r="Z2194" cm="1">
        <f t="array" ref="Z2194">[1]!s_stmnote_customertop5($A2194,$D2194,5)</f>
        <v>0</v>
      </c>
      <c r="AA2194" s="9">
        <f>[1]!s_stmnote_salestop5_pct(A2194,D2194)</f>
        <v>0</v>
      </c>
      <c r="AB2194" s="9">
        <f>[1]!s_fa_arturn(A2194,D2194)</f>
        <v>14.9779</v>
      </c>
      <c r="AC2194" s="9">
        <f>[1]!fa_apturn(A2194,D2194)</f>
        <v>5.9440110967810504</v>
      </c>
      <c r="AD2194" s="9">
        <f>[1]!s_fa_invturn(A2194,D2194)</f>
        <v>0.4133</v>
      </c>
    </row>
    <row r="2195" spans="1:30">
      <c r="A2195">
        <v>600650</v>
      </c>
      <c r="B2195" t="s">
        <v>947</v>
      </c>
      <c r="C2195" t="s">
        <v>4972</v>
      </c>
      <c r="D2195" s="8">
        <f t="shared" si="35"/>
        <v>44926</v>
      </c>
      <c r="E2195" t="s">
        <v>7199</v>
      </c>
      <c r="F2195">
        <v>1</v>
      </c>
      <c r="G2195" t="s">
        <v>9387</v>
      </c>
      <c r="L2195" t="str" cm="1">
        <f t="array" ref="L2195">[1]!s_info_industry_gics(A2195,1)</f>
        <v>工业</v>
      </c>
      <c r="M2195" t="str" cm="1">
        <f t="array" ref="M2195">[1]!s_info_industry_gicscode(A2195,1)</f>
        <v>20</v>
      </c>
      <c r="N2195" t="str">
        <f>[1]!s_info_industry_gics(A2195,2)</f>
        <v>运输</v>
      </c>
      <c r="O2195" t="str">
        <f>[1]!s_info_industry_gicscode(A2195,2)</f>
        <v>2030</v>
      </c>
      <c r="P2195" cm="1">
        <f t="array" ref="P2195">[1]!s_stmnote_suppliertop5(A2195,D2195,1)</f>
        <v>0</v>
      </c>
      <c r="Q2195">
        <f>[1]!s_stmnote_suppliertop5(A2195,D2195,2)</f>
        <v>0</v>
      </c>
      <c r="R2195" cm="1">
        <f t="array" ref="R2195">[1]!s_stmnote_suppliertop5(A2195,D2195,3)</f>
        <v>0</v>
      </c>
      <c r="S2195" cm="1">
        <f t="array" ref="S2195">[1]!s_stmnote_suppliertop5(A2195,D2195,4)</f>
        <v>0</v>
      </c>
      <c r="T2195" cm="1">
        <f t="array" ref="T2195">[1]!s_stmnote_suppliertop5(A2195,D2195,5)</f>
        <v>0</v>
      </c>
      <c r="U2195" s="9">
        <f>[1]!s_stmnote_purchasetop5_pct(A2195,D2195)</f>
        <v>39.29</v>
      </c>
      <c r="V2195" cm="1">
        <f t="array" ref="V2195">[1]!s_stmnote_customertop5($A2195,$D2195,1)</f>
        <v>0</v>
      </c>
      <c r="W2195" cm="1">
        <f t="array" ref="W2195">[1]!s_stmnote_customertop5($A2195,$D2195,2)</f>
        <v>0</v>
      </c>
      <c r="X2195" cm="1">
        <f t="array" ref="X2195">[1]!s_stmnote_customertop5($A2195,$D2195,3)</f>
        <v>0</v>
      </c>
      <c r="Y2195" cm="1">
        <f t="array" ref="Y2195">[1]!s_stmnote_customertop5($A2195,$D2195,4)</f>
        <v>0</v>
      </c>
      <c r="Z2195" cm="1">
        <f t="array" ref="Z2195">[1]!s_stmnote_customertop5($A2195,$D2195,5)</f>
        <v>0</v>
      </c>
      <c r="AA2195" s="9">
        <f>[1]!s_stmnote_salestop5_pct(A2195,D2195)</f>
        <v>9.31</v>
      </c>
      <c r="AB2195" s="9">
        <f>[1]!s_fa_arturn(A2195,D2195)</f>
        <v>11.2895</v>
      </c>
      <c r="AC2195" s="9">
        <f>[1]!fa_apturn(A2195,D2195)</f>
        <v>19.490938806090099</v>
      </c>
      <c r="AD2195" s="9">
        <f>[1]!s_fa_invturn(A2195,D2195)</f>
        <v>12.131600000000001</v>
      </c>
    </row>
    <row r="2196" spans="1:30">
      <c r="A2196">
        <v>600650</v>
      </c>
      <c r="B2196" t="s">
        <v>947</v>
      </c>
      <c r="C2196" t="s">
        <v>4973</v>
      </c>
      <c r="D2196" s="8">
        <f t="shared" si="35"/>
        <v>44926</v>
      </c>
      <c r="E2196" t="s">
        <v>7237</v>
      </c>
      <c r="F2196">
        <v>1</v>
      </c>
      <c r="G2196" t="s">
        <v>9388</v>
      </c>
      <c r="L2196" t="str" cm="1">
        <f t="array" ref="L2196">[1]!s_info_industry_gics(A2196,1)</f>
        <v>工业</v>
      </c>
      <c r="M2196" t="str" cm="1">
        <f t="array" ref="M2196">[1]!s_info_industry_gicscode(A2196,1)</f>
        <v>20</v>
      </c>
      <c r="N2196" t="str">
        <f>[1]!s_info_industry_gics(A2196,2)</f>
        <v>运输</v>
      </c>
      <c r="O2196" t="str">
        <f>[1]!s_info_industry_gicscode(A2196,2)</f>
        <v>2030</v>
      </c>
      <c r="P2196" cm="1">
        <f t="array" ref="P2196">[1]!s_stmnote_suppliertop5(A2196,D2196,1)</f>
        <v>0</v>
      </c>
      <c r="Q2196">
        <f>[1]!s_stmnote_suppliertop5(A2196,D2196,2)</f>
        <v>0</v>
      </c>
      <c r="R2196" cm="1">
        <f t="array" ref="R2196">[1]!s_stmnote_suppliertop5(A2196,D2196,3)</f>
        <v>0</v>
      </c>
      <c r="S2196" cm="1">
        <f t="array" ref="S2196">[1]!s_stmnote_suppliertop5(A2196,D2196,4)</f>
        <v>0</v>
      </c>
      <c r="T2196" cm="1">
        <f t="array" ref="T2196">[1]!s_stmnote_suppliertop5(A2196,D2196,5)</f>
        <v>0</v>
      </c>
      <c r="U2196" s="9">
        <f>[1]!s_stmnote_purchasetop5_pct(A2196,D2196)</f>
        <v>39.29</v>
      </c>
      <c r="V2196" cm="1">
        <f t="array" ref="V2196">[1]!s_stmnote_customertop5($A2196,$D2196,1)</f>
        <v>0</v>
      </c>
      <c r="W2196" cm="1">
        <f t="array" ref="W2196">[1]!s_stmnote_customertop5($A2196,$D2196,2)</f>
        <v>0</v>
      </c>
      <c r="X2196" cm="1">
        <f t="array" ref="X2196">[1]!s_stmnote_customertop5($A2196,$D2196,3)</f>
        <v>0</v>
      </c>
      <c r="Y2196" cm="1">
        <f t="array" ref="Y2196">[1]!s_stmnote_customertop5($A2196,$D2196,4)</f>
        <v>0</v>
      </c>
      <c r="Z2196" cm="1">
        <f t="array" ref="Z2196">[1]!s_stmnote_customertop5($A2196,$D2196,5)</f>
        <v>0</v>
      </c>
      <c r="AA2196" s="9">
        <f>[1]!s_stmnote_salestop5_pct(A2196,D2196)</f>
        <v>9.31</v>
      </c>
      <c r="AB2196" s="9">
        <f>[1]!s_fa_arturn(A2196,D2196)</f>
        <v>11.2895</v>
      </c>
      <c r="AC2196" s="9">
        <f>[1]!fa_apturn(A2196,D2196)</f>
        <v>19.490938806090099</v>
      </c>
      <c r="AD2196" s="9">
        <f>[1]!s_fa_invturn(A2196,D2196)</f>
        <v>12.131600000000001</v>
      </c>
    </row>
    <row r="2197" spans="1:30">
      <c r="A2197">
        <v>600787</v>
      </c>
      <c r="B2197" t="s">
        <v>980</v>
      </c>
      <c r="C2197" t="s">
        <v>5123</v>
      </c>
      <c r="D2197" s="8">
        <f t="shared" si="35"/>
        <v>44561</v>
      </c>
      <c r="E2197" t="s">
        <v>7354</v>
      </c>
      <c r="F2197">
        <v>1</v>
      </c>
      <c r="G2197" t="s">
        <v>9443</v>
      </c>
      <c r="L2197" t="str" cm="1">
        <f t="array" ref="L2197">[1]!s_info_industry_gics(A2197,1)</f>
        <v>工业</v>
      </c>
      <c r="M2197" t="str" cm="1">
        <f t="array" ref="M2197">[1]!s_info_industry_gicscode(A2197,1)</f>
        <v>20</v>
      </c>
      <c r="N2197" t="str">
        <f>[1]!s_info_industry_gics(A2197,2)</f>
        <v>运输</v>
      </c>
      <c r="O2197" t="str">
        <f>[1]!s_info_industry_gicscode(A2197,2)</f>
        <v>2030</v>
      </c>
      <c r="P2197" cm="1">
        <f t="array" ref="P2197">[1]!s_stmnote_suppliertop5(A2197,D2197,1)</f>
        <v>0</v>
      </c>
      <c r="Q2197">
        <f>[1]!s_stmnote_suppliertop5(A2197,D2197,2)</f>
        <v>0</v>
      </c>
      <c r="R2197" cm="1">
        <f t="array" ref="R2197">[1]!s_stmnote_suppliertop5(A2197,D2197,3)</f>
        <v>0</v>
      </c>
      <c r="S2197" cm="1">
        <f t="array" ref="S2197">[1]!s_stmnote_suppliertop5(A2197,D2197,4)</f>
        <v>0</v>
      </c>
      <c r="T2197" cm="1">
        <f t="array" ref="T2197">[1]!s_stmnote_suppliertop5(A2197,D2197,5)</f>
        <v>0</v>
      </c>
      <c r="U2197" s="9">
        <f>[1]!s_stmnote_purchasetop5_pct(A2197,D2197)</f>
        <v>22.38</v>
      </c>
      <c r="V2197" cm="1">
        <f t="array" ref="V2197">[1]!s_stmnote_customertop5($A2197,$D2197,1)</f>
        <v>0</v>
      </c>
      <c r="W2197" cm="1">
        <f t="array" ref="W2197">[1]!s_stmnote_customertop5($A2197,$D2197,2)</f>
        <v>0</v>
      </c>
      <c r="X2197" cm="1">
        <f t="array" ref="X2197">[1]!s_stmnote_customertop5($A2197,$D2197,3)</f>
        <v>0</v>
      </c>
      <c r="Y2197" cm="1">
        <f t="array" ref="Y2197">[1]!s_stmnote_customertop5($A2197,$D2197,4)</f>
        <v>0</v>
      </c>
      <c r="Z2197" cm="1">
        <f t="array" ref="Z2197">[1]!s_stmnote_customertop5($A2197,$D2197,5)</f>
        <v>0</v>
      </c>
      <c r="AA2197" s="9">
        <f>[1]!s_stmnote_salestop5_pct(A2197,D2197)</f>
        <v>12.67</v>
      </c>
      <c r="AB2197" s="9">
        <f>[1]!s_fa_arturn(A2197,D2197)</f>
        <v>53.519100000000002</v>
      </c>
      <c r="AC2197" s="9">
        <f>[1]!fa_apturn(A2197,D2197)</f>
        <v>129.151772837473</v>
      </c>
      <c r="AD2197" s="9">
        <f>[1]!s_fa_invturn(A2197,D2197)</f>
        <v>48.9831</v>
      </c>
    </row>
    <row r="2198" spans="1:30">
      <c r="A2198">
        <v>600787</v>
      </c>
      <c r="B2198" t="s">
        <v>980</v>
      </c>
      <c r="C2198" t="s">
        <v>5124</v>
      </c>
      <c r="D2198" s="8">
        <f t="shared" si="35"/>
        <v>44561</v>
      </c>
      <c r="E2198" t="s">
        <v>7325</v>
      </c>
      <c r="F2198">
        <v>1</v>
      </c>
      <c r="G2198" t="s">
        <v>9443</v>
      </c>
      <c r="L2198" t="str" cm="1">
        <f t="array" ref="L2198">[1]!s_info_industry_gics(A2198,1)</f>
        <v>工业</v>
      </c>
      <c r="M2198" t="str" cm="1">
        <f t="array" ref="M2198">[1]!s_info_industry_gicscode(A2198,1)</f>
        <v>20</v>
      </c>
      <c r="N2198" t="str">
        <f>[1]!s_info_industry_gics(A2198,2)</f>
        <v>运输</v>
      </c>
      <c r="O2198" t="str">
        <f>[1]!s_info_industry_gicscode(A2198,2)</f>
        <v>2030</v>
      </c>
      <c r="P2198" cm="1">
        <f t="array" ref="P2198">[1]!s_stmnote_suppliertop5(A2198,D2198,1)</f>
        <v>0</v>
      </c>
      <c r="Q2198">
        <f>[1]!s_stmnote_suppliertop5(A2198,D2198,2)</f>
        <v>0</v>
      </c>
      <c r="R2198" cm="1">
        <f t="array" ref="R2198">[1]!s_stmnote_suppliertop5(A2198,D2198,3)</f>
        <v>0</v>
      </c>
      <c r="S2198" cm="1">
        <f t="array" ref="S2198">[1]!s_stmnote_suppliertop5(A2198,D2198,4)</f>
        <v>0</v>
      </c>
      <c r="T2198" cm="1">
        <f t="array" ref="T2198">[1]!s_stmnote_suppliertop5(A2198,D2198,5)</f>
        <v>0</v>
      </c>
      <c r="U2198" s="9">
        <f>[1]!s_stmnote_purchasetop5_pct(A2198,D2198)</f>
        <v>22.38</v>
      </c>
      <c r="V2198" cm="1">
        <f t="array" ref="V2198">[1]!s_stmnote_customertop5($A2198,$D2198,1)</f>
        <v>0</v>
      </c>
      <c r="W2198" cm="1">
        <f t="array" ref="W2198">[1]!s_stmnote_customertop5($A2198,$D2198,2)</f>
        <v>0</v>
      </c>
      <c r="X2198" cm="1">
        <f t="array" ref="X2198">[1]!s_stmnote_customertop5($A2198,$D2198,3)</f>
        <v>0</v>
      </c>
      <c r="Y2198" cm="1">
        <f t="array" ref="Y2198">[1]!s_stmnote_customertop5($A2198,$D2198,4)</f>
        <v>0</v>
      </c>
      <c r="Z2198" cm="1">
        <f t="array" ref="Z2198">[1]!s_stmnote_customertop5($A2198,$D2198,5)</f>
        <v>0</v>
      </c>
      <c r="AA2198" s="9">
        <f>[1]!s_stmnote_salestop5_pct(A2198,D2198)</f>
        <v>12.67</v>
      </c>
      <c r="AB2198" s="9">
        <f>[1]!s_fa_arturn(A2198,D2198)</f>
        <v>53.519100000000002</v>
      </c>
      <c r="AC2198" s="9">
        <f>[1]!fa_apturn(A2198,D2198)</f>
        <v>129.151772837473</v>
      </c>
      <c r="AD2198" s="9">
        <f>[1]!s_fa_invturn(A2198,D2198)</f>
        <v>48.9831</v>
      </c>
    </row>
    <row r="2199" spans="1:30">
      <c r="A2199">
        <v>600787</v>
      </c>
      <c r="B2199" t="s">
        <v>980</v>
      </c>
      <c r="C2199" t="s">
        <v>5125</v>
      </c>
      <c r="D2199" s="8">
        <f t="shared" si="35"/>
        <v>44561</v>
      </c>
      <c r="E2199" t="s">
        <v>7796</v>
      </c>
      <c r="F2199">
        <v>1</v>
      </c>
      <c r="G2199" t="s">
        <v>9444</v>
      </c>
      <c r="L2199" t="str" cm="1">
        <f t="array" ref="L2199">[1]!s_info_industry_gics(A2199,1)</f>
        <v>工业</v>
      </c>
      <c r="M2199" t="str" cm="1">
        <f t="array" ref="M2199">[1]!s_info_industry_gicscode(A2199,1)</f>
        <v>20</v>
      </c>
      <c r="N2199" t="str">
        <f>[1]!s_info_industry_gics(A2199,2)</f>
        <v>运输</v>
      </c>
      <c r="O2199" t="str">
        <f>[1]!s_info_industry_gicscode(A2199,2)</f>
        <v>2030</v>
      </c>
      <c r="P2199" cm="1">
        <f t="array" ref="P2199">[1]!s_stmnote_suppliertop5(A2199,D2199,1)</f>
        <v>0</v>
      </c>
      <c r="Q2199">
        <f>[1]!s_stmnote_suppliertop5(A2199,D2199,2)</f>
        <v>0</v>
      </c>
      <c r="R2199" cm="1">
        <f t="array" ref="R2199">[1]!s_stmnote_suppliertop5(A2199,D2199,3)</f>
        <v>0</v>
      </c>
      <c r="S2199" cm="1">
        <f t="array" ref="S2199">[1]!s_stmnote_suppliertop5(A2199,D2199,4)</f>
        <v>0</v>
      </c>
      <c r="T2199" cm="1">
        <f t="array" ref="T2199">[1]!s_stmnote_suppliertop5(A2199,D2199,5)</f>
        <v>0</v>
      </c>
      <c r="U2199" s="9">
        <f>[1]!s_stmnote_purchasetop5_pct(A2199,D2199)</f>
        <v>22.38</v>
      </c>
      <c r="V2199" cm="1">
        <f t="array" ref="V2199">[1]!s_stmnote_customertop5($A2199,$D2199,1)</f>
        <v>0</v>
      </c>
      <c r="W2199" cm="1">
        <f t="array" ref="W2199">[1]!s_stmnote_customertop5($A2199,$D2199,2)</f>
        <v>0</v>
      </c>
      <c r="X2199" cm="1">
        <f t="array" ref="X2199">[1]!s_stmnote_customertop5($A2199,$D2199,3)</f>
        <v>0</v>
      </c>
      <c r="Y2199" cm="1">
        <f t="array" ref="Y2199">[1]!s_stmnote_customertop5($A2199,$D2199,4)</f>
        <v>0</v>
      </c>
      <c r="Z2199" cm="1">
        <f t="array" ref="Z2199">[1]!s_stmnote_customertop5($A2199,$D2199,5)</f>
        <v>0</v>
      </c>
      <c r="AA2199" s="9">
        <f>[1]!s_stmnote_salestop5_pct(A2199,D2199)</f>
        <v>12.67</v>
      </c>
      <c r="AB2199" s="9">
        <f>[1]!s_fa_arturn(A2199,D2199)</f>
        <v>53.519100000000002</v>
      </c>
      <c r="AC2199" s="9">
        <f>[1]!fa_apturn(A2199,D2199)</f>
        <v>129.151772837473</v>
      </c>
      <c r="AD2199" s="9">
        <f>[1]!s_fa_invturn(A2199,D2199)</f>
        <v>48.9831</v>
      </c>
    </row>
    <row r="2200" spans="1:30">
      <c r="A2200">
        <v>600787</v>
      </c>
      <c r="B2200" t="s">
        <v>980</v>
      </c>
      <c r="C2200" t="s">
        <v>5126</v>
      </c>
      <c r="D2200" s="8">
        <f t="shared" si="35"/>
        <v>44561</v>
      </c>
      <c r="E2200" t="s">
        <v>6956</v>
      </c>
      <c r="F2200">
        <v>1</v>
      </c>
      <c r="G2200" t="s">
        <v>9445</v>
      </c>
      <c r="L2200" t="str" cm="1">
        <f t="array" ref="L2200">[1]!s_info_industry_gics(A2200,1)</f>
        <v>工业</v>
      </c>
      <c r="M2200" t="str" cm="1">
        <f t="array" ref="M2200">[1]!s_info_industry_gicscode(A2200,1)</f>
        <v>20</v>
      </c>
      <c r="N2200" t="str">
        <f>[1]!s_info_industry_gics(A2200,2)</f>
        <v>运输</v>
      </c>
      <c r="O2200" t="str">
        <f>[1]!s_info_industry_gicscode(A2200,2)</f>
        <v>2030</v>
      </c>
      <c r="P2200" cm="1">
        <f t="array" ref="P2200">[1]!s_stmnote_suppliertop5(A2200,D2200,1)</f>
        <v>0</v>
      </c>
      <c r="Q2200">
        <f>[1]!s_stmnote_suppliertop5(A2200,D2200,2)</f>
        <v>0</v>
      </c>
      <c r="R2200" cm="1">
        <f t="array" ref="R2200">[1]!s_stmnote_suppliertop5(A2200,D2200,3)</f>
        <v>0</v>
      </c>
      <c r="S2200" cm="1">
        <f t="array" ref="S2200">[1]!s_stmnote_suppliertop5(A2200,D2200,4)</f>
        <v>0</v>
      </c>
      <c r="T2200" cm="1">
        <f t="array" ref="T2200">[1]!s_stmnote_suppliertop5(A2200,D2200,5)</f>
        <v>0</v>
      </c>
      <c r="U2200" s="9">
        <f>[1]!s_stmnote_purchasetop5_pct(A2200,D2200)</f>
        <v>22.38</v>
      </c>
      <c r="V2200" cm="1">
        <f t="array" ref="V2200">[1]!s_stmnote_customertop5($A2200,$D2200,1)</f>
        <v>0</v>
      </c>
      <c r="W2200" cm="1">
        <f t="array" ref="W2200">[1]!s_stmnote_customertop5($A2200,$D2200,2)</f>
        <v>0</v>
      </c>
      <c r="X2200" cm="1">
        <f t="array" ref="X2200">[1]!s_stmnote_customertop5($A2200,$D2200,3)</f>
        <v>0</v>
      </c>
      <c r="Y2200" cm="1">
        <f t="array" ref="Y2200">[1]!s_stmnote_customertop5($A2200,$D2200,4)</f>
        <v>0</v>
      </c>
      <c r="Z2200" cm="1">
        <f t="array" ref="Z2200">[1]!s_stmnote_customertop5($A2200,$D2200,5)</f>
        <v>0</v>
      </c>
      <c r="AA2200" s="9">
        <f>[1]!s_stmnote_salestop5_pct(A2200,D2200)</f>
        <v>12.67</v>
      </c>
      <c r="AB2200" s="9">
        <f>[1]!s_fa_arturn(A2200,D2200)</f>
        <v>53.519100000000002</v>
      </c>
      <c r="AC2200" s="9">
        <f>[1]!fa_apturn(A2200,D2200)</f>
        <v>129.151772837473</v>
      </c>
      <c r="AD2200" s="9">
        <f>[1]!s_fa_invturn(A2200,D2200)</f>
        <v>48.9831</v>
      </c>
    </row>
    <row r="2201" spans="1:30">
      <c r="A2201">
        <v>600787</v>
      </c>
      <c r="B2201" t="s">
        <v>980</v>
      </c>
      <c r="C2201" t="s">
        <v>5127</v>
      </c>
      <c r="D2201" s="8">
        <f t="shared" si="35"/>
        <v>44561</v>
      </c>
      <c r="E2201" t="s">
        <v>7048</v>
      </c>
      <c r="F2201">
        <v>1</v>
      </c>
      <c r="G2201" t="s">
        <v>11257</v>
      </c>
      <c r="L2201" t="str" cm="1">
        <f t="array" ref="L2201">[1]!s_info_industry_gics(A2201,1)</f>
        <v>工业</v>
      </c>
      <c r="M2201" t="str" cm="1">
        <f t="array" ref="M2201">[1]!s_info_industry_gicscode(A2201,1)</f>
        <v>20</v>
      </c>
      <c r="N2201" t="str">
        <f>[1]!s_info_industry_gics(A2201,2)</f>
        <v>运输</v>
      </c>
      <c r="O2201" t="str">
        <f>[1]!s_info_industry_gicscode(A2201,2)</f>
        <v>2030</v>
      </c>
      <c r="P2201" cm="1">
        <f t="array" ref="P2201">[1]!s_stmnote_suppliertop5(A2201,D2201,1)</f>
        <v>0</v>
      </c>
      <c r="Q2201">
        <f>[1]!s_stmnote_suppliertop5(A2201,D2201,2)</f>
        <v>0</v>
      </c>
      <c r="R2201" cm="1">
        <f t="array" ref="R2201">[1]!s_stmnote_suppliertop5(A2201,D2201,3)</f>
        <v>0</v>
      </c>
      <c r="S2201" cm="1">
        <f t="array" ref="S2201">[1]!s_stmnote_suppliertop5(A2201,D2201,4)</f>
        <v>0</v>
      </c>
      <c r="T2201" cm="1">
        <f t="array" ref="T2201">[1]!s_stmnote_suppliertop5(A2201,D2201,5)</f>
        <v>0</v>
      </c>
      <c r="U2201" s="9">
        <f>[1]!s_stmnote_purchasetop5_pct(A2201,D2201)</f>
        <v>22.38</v>
      </c>
      <c r="V2201" cm="1">
        <f t="array" ref="V2201">[1]!s_stmnote_customertop5($A2201,$D2201,1)</f>
        <v>0</v>
      </c>
      <c r="W2201" cm="1">
        <f t="array" ref="W2201">[1]!s_stmnote_customertop5($A2201,$D2201,2)</f>
        <v>0</v>
      </c>
      <c r="X2201" cm="1">
        <f t="array" ref="X2201">[1]!s_stmnote_customertop5($A2201,$D2201,3)</f>
        <v>0</v>
      </c>
      <c r="Y2201" cm="1">
        <f t="array" ref="Y2201">[1]!s_stmnote_customertop5($A2201,$D2201,4)</f>
        <v>0</v>
      </c>
      <c r="Z2201" cm="1">
        <f t="array" ref="Z2201">[1]!s_stmnote_customertop5($A2201,$D2201,5)</f>
        <v>0</v>
      </c>
      <c r="AA2201" s="9">
        <f>[1]!s_stmnote_salestop5_pct(A2201,D2201)</f>
        <v>12.67</v>
      </c>
      <c r="AB2201" s="9">
        <f>[1]!s_fa_arturn(A2201,D2201)</f>
        <v>53.519100000000002</v>
      </c>
      <c r="AC2201" s="9">
        <f>[1]!fa_apturn(A2201,D2201)</f>
        <v>129.151772837473</v>
      </c>
      <c r="AD2201" s="9">
        <f>[1]!s_fa_invturn(A2201,D2201)</f>
        <v>48.9831</v>
      </c>
    </row>
    <row r="2202" spans="1:30">
      <c r="A2202">
        <v>600787</v>
      </c>
      <c r="B2202" t="s">
        <v>980</v>
      </c>
      <c r="C2202" t="s">
        <v>5128</v>
      </c>
      <c r="D2202" s="8">
        <f t="shared" si="35"/>
        <v>44926</v>
      </c>
      <c r="E2202" t="s">
        <v>7803</v>
      </c>
      <c r="F2202">
        <v>1</v>
      </c>
      <c r="G2202" t="s">
        <v>9446</v>
      </c>
      <c r="L2202" t="str" cm="1">
        <f t="array" ref="L2202">[1]!s_info_industry_gics(A2202,1)</f>
        <v>工业</v>
      </c>
      <c r="M2202" t="str" cm="1">
        <f t="array" ref="M2202">[1]!s_info_industry_gicscode(A2202,1)</f>
        <v>20</v>
      </c>
      <c r="N2202" t="str">
        <f>[1]!s_info_industry_gics(A2202,2)</f>
        <v>运输</v>
      </c>
      <c r="O2202" t="str">
        <f>[1]!s_info_industry_gicscode(A2202,2)</f>
        <v>2030</v>
      </c>
      <c r="P2202" cm="1">
        <f t="array" ref="P2202">[1]!s_stmnote_suppliertop5(A2202,D2202,1)</f>
        <v>0</v>
      </c>
      <c r="Q2202">
        <f>[1]!s_stmnote_suppliertop5(A2202,D2202,2)</f>
        <v>0</v>
      </c>
      <c r="R2202" cm="1">
        <f t="array" ref="R2202">[1]!s_stmnote_suppliertop5(A2202,D2202,3)</f>
        <v>0</v>
      </c>
      <c r="S2202" cm="1">
        <f t="array" ref="S2202">[1]!s_stmnote_suppliertop5(A2202,D2202,4)</f>
        <v>0</v>
      </c>
      <c r="T2202" cm="1">
        <f t="array" ref="T2202">[1]!s_stmnote_suppliertop5(A2202,D2202,5)</f>
        <v>0</v>
      </c>
      <c r="U2202" s="9">
        <f>[1]!s_stmnote_purchasetop5_pct(A2202,D2202)</f>
        <v>20.77</v>
      </c>
      <c r="V2202" cm="1">
        <f t="array" ref="V2202">[1]!s_stmnote_customertop5($A2202,$D2202,1)</f>
        <v>0</v>
      </c>
      <c r="W2202" cm="1">
        <f t="array" ref="W2202">[1]!s_stmnote_customertop5($A2202,$D2202,2)</f>
        <v>0</v>
      </c>
      <c r="X2202" cm="1">
        <f t="array" ref="X2202">[1]!s_stmnote_customertop5($A2202,$D2202,3)</f>
        <v>0</v>
      </c>
      <c r="Y2202" cm="1">
        <f t="array" ref="Y2202">[1]!s_stmnote_customertop5($A2202,$D2202,4)</f>
        <v>0</v>
      </c>
      <c r="Z2202" cm="1">
        <f t="array" ref="Z2202">[1]!s_stmnote_customertop5($A2202,$D2202,5)</f>
        <v>0</v>
      </c>
      <c r="AA2202" s="9">
        <f>[1]!s_stmnote_salestop5_pct(A2202,D2202)</f>
        <v>19.649999999999999</v>
      </c>
      <c r="AB2202" s="9">
        <f>[1]!s_fa_arturn(A2202,D2202)</f>
        <v>58.2652</v>
      </c>
      <c r="AC2202" s="9">
        <f>[1]!fa_apturn(A2202,D2202)</f>
        <v>104.00302753259101</v>
      </c>
      <c r="AD2202" s="9">
        <f>[1]!s_fa_invturn(A2202,D2202)</f>
        <v>45.549399999999999</v>
      </c>
    </row>
    <row r="2203" spans="1:30">
      <c r="A2203">
        <v>600787</v>
      </c>
      <c r="B2203" t="s">
        <v>980</v>
      </c>
      <c r="C2203" t="s">
        <v>5129</v>
      </c>
      <c r="D2203" s="8">
        <f t="shared" si="35"/>
        <v>44926</v>
      </c>
      <c r="E2203" t="s">
        <v>7049</v>
      </c>
      <c r="F2203">
        <v>1</v>
      </c>
      <c r="G2203" t="s">
        <v>9447</v>
      </c>
      <c r="L2203" t="str" cm="1">
        <f t="array" ref="L2203">[1]!s_info_industry_gics(A2203,1)</f>
        <v>工业</v>
      </c>
      <c r="M2203" t="str" cm="1">
        <f t="array" ref="M2203">[1]!s_info_industry_gicscode(A2203,1)</f>
        <v>20</v>
      </c>
      <c r="N2203" t="str">
        <f>[1]!s_info_industry_gics(A2203,2)</f>
        <v>运输</v>
      </c>
      <c r="O2203" t="str">
        <f>[1]!s_info_industry_gicscode(A2203,2)</f>
        <v>2030</v>
      </c>
      <c r="P2203" cm="1">
        <f t="array" ref="P2203">[1]!s_stmnote_suppliertop5(A2203,D2203,1)</f>
        <v>0</v>
      </c>
      <c r="Q2203">
        <f>[1]!s_stmnote_suppliertop5(A2203,D2203,2)</f>
        <v>0</v>
      </c>
      <c r="R2203" cm="1">
        <f t="array" ref="R2203">[1]!s_stmnote_suppliertop5(A2203,D2203,3)</f>
        <v>0</v>
      </c>
      <c r="S2203" cm="1">
        <f t="array" ref="S2203">[1]!s_stmnote_suppliertop5(A2203,D2203,4)</f>
        <v>0</v>
      </c>
      <c r="T2203" cm="1">
        <f t="array" ref="T2203">[1]!s_stmnote_suppliertop5(A2203,D2203,5)</f>
        <v>0</v>
      </c>
      <c r="U2203" s="9">
        <f>[1]!s_stmnote_purchasetop5_pct(A2203,D2203)</f>
        <v>20.77</v>
      </c>
      <c r="V2203" cm="1">
        <f t="array" ref="V2203">[1]!s_stmnote_customertop5($A2203,$D2203,1)</f>
        <v>0</v>
      </c>
      <c r="W2203" cm="1">
        <f t="array" ref="W2203">[1]!s_stmnote_customertop5($A2203,$D2203,2)</f>
        <v>0</v>
      </c>
      <c r="X2203" cm="1">
        <f t="array" ref="X2203">[1]!s_stmnote_customertop5($A2203,$D2203,3)</f>
        <v>0</v>
      </c>
      <c r="Y2203" cm="1">
        <f t="array" ref="Y2203">[1]!s_stmnote_customertop5($A2203,$D2203,4)</f>
        <v>0</v>
      </c>
      <c r="Z2203" cm="1">
        <f t="array" ref="Z2203">[1]!s_stmnote_customertop5($A2203,$D2203,5)</f>
        <v>0</v>
      </c>
      <c r="AA2203" s="9">
        <f>[1]!s_stmnote_salestop5_pct(A2203,D2203)</f>
        <v>19.649999999999999</v>
      </c>
      <c r="AB2203" s="9">
        <f>[1]!s_fa_arturn(A2203,D2203)</f>
        <v>58.2652</v>
      </c>
      <c r="AC2203" s="9">
        <f>[1]!fa_apturn(A2203,D2203)</f>
        <v>104.00302753259101</v>
      </c>
      <c r="AD2203" s="9">
        <f>[1]!s_fa_invturn(A2203,D2203)</f>
        <v>45.549399999999999</v>
      </c>
    </row>
    <row r="2204" spans="1:30">
      <c r="A2204">
        <v>600787</v>
      </c>
      <c r="B2204" t="s">
        <v>980</v>
      </c>
      <c r="C2204" t="s">
        <v>5130</v>
      </c>
      <c r="D2204" s="8">
        <f t="shared" si="35"/>
        <v>45291</v>
      </c>
      <c r="E2204" t="s">
        <v>7308</v>
      </c>
      <c r="F2204">
        <v>1</v>
      </c>
      <c r="G2204" t="s">
        <v>9448</v>
      </c>
      <c r="L2204" t="str" cm="1">
        <f t="array" ref="L2204">[1]!s_info_industry_gics(A2204,1)</f>
        <v>工业</v>
      </c>
      <c r="M2204" t="str" cm="1">
        <f t="array" ref="M2204">[1]!s_info_industry_gicscode(A2204,1)</f>
        <v>20</v>
      </c>
      <c r="N2204" t="str">
        <f>[1]!s_info_industry_gics(A2204,2)</f>
        <v>运输</v>
      </c>
      <c r="O2204" t="str">
        <f>[1]!s_info_industry_gicscode(A2204,2)</f>
        <v>2030</v>
      </c>
      <c r="P2204" cm="1">
        <f t="array" ref="P2204">[1]!s_stmnote_suppliertop5(A2204,D2204,1)</f>
        <v>0</v>
      </c>
      <c r="Q2204">
        <f>[1]!s_stmnote_suppliertop5(A2204,D2204,2)</f>
        <v>0</v>
      </c>
      <c r="R2204" cm="1">
        <f t="array" ref="R2204">[1]!s_stmnote_suppliertop5(A2204,D2204,3)</f>
        <v>0</v>
      </c>
      <c r="S2204" cm="1">
        <f t="array" ref="S2204">[1]!s_stmnote_suppliertop5(A2204,D2204,4)</f>
        <v>0</v>
      </c>
      <c r="T2204" cm="1">
        <f t="array" ref="T2204">[1]!s_stmnote_suppliertop5(A2204,D2204,5)</f>
        <v>0</v>
      </c>
      <c r="U2204" s="9">
        <f>[1]!s_stmnote_purchasetop5_pct(A2204,D2204)</f>
        <v>18.670000000000002</v>
      </c>
      <c r="V2204" cm="1">
        <f t="array" ref="V2204">[1]!s_stmnote_customertop5($A2204,$D2204,1)</f>
        <v>0</v>
      </c>
      <c r="W2204" cm="1">
        <f t="array" ref="W2204">[1]!s_stmnote_customertop5($A2204,$D2204,2)</f>
        <v>0</v>
      </c>
      <c r="X2204" cm="1">
        <f t="array" ref="X2204">[1]!s_stmnote_customertop5($A2204,$D2204,3)</f>
        <v>0</v>
      </c>
      <c r="Y2204" cm="1">
        <f t="array" ref="Y2204">[1]!s_stmnote_customertop5($A2204,$D2204,4)</f>
        <v>0</v>
      </c>
      <c r="Z2204" cm="1">
        <f t="array" ref="Z2204">[1]!s_stmnote_customertop5($A2204,$D2204,5)</f>
        <v>0</v>
      </c>
      <c r="AA2204" s="9">
        <f>[1]!s_stmnote_salestop5_pct(A2204,D2204)</f>
        <v>15.52</v>
      </c>
      <c r="AB2204" s="9">
        <f>[1]!s_fa_arturn(A2204,D2204)</f>
        <v>62.583399999999997</v>
      </c>
      <c r="AC2204" s="9">
        <f>[1]!fa_apturn(A2204,D2204)</f>
        <v>94.0891795691428</v>
      </c>
      <c r="AD2204" s="9">
        <f>[1]!s_fa_invturn(A2204,D2204)</f>
        <v>53.343299999999999</v>
      </c>
    </row>
    <row r="2205" spans="1:30">
      <c r="A2205">
        <v>600787</v>
      </c>
      <c r="B2205" t="s">
        <v>980</v>
      </c>
      <c r="C2205" t="s">
        <v>5131</v>
      </c>
      <c r="D2205" s="8">
        <f t="shared" si="35"/>
        <v>45657</v>
      </c>
      <c r="E2205" t="s">
        <v>7089</v>
      </c>
      <c r="F2205">
        <v>1</v>
      </c>
      <c r="G2205" t="s">
        <v>9449</v>
      </c>
      <c r="L2205" t="str" cm="1">
        <f t="array" ref="L2205">[1]!s_info_industry_gics(A2205,1)</f>
        <v>工业</v>
      </c>
      <c r="M2205" t="str" cm="1">
        <f t="array" ref="M2205">[1]!s_info_industry_gicscode(A2205,1)</f>
        <v>20</v>
      </c>
      <c r="N2205" t="str">
        <f>[1]!s_info_industry_gics(A2205,2)</f>
        <v>运输</v>
      </c>
      <c r="O2205" t="str">
        <f>[1]!s_info_industry_gicscode(A2205,2)</f>
        <v>2030</v>
      </c>
      <c r="P2205" cm="1">
        <f t="array" ref="P2205">[1]!s_stmnote_suppliertop5(A2205,D2205,1)</f>
        <v>0</v>
      </c>
      <c r="Q2205">
        <f>[1]!s_stmnote_suppliertop5(A2205,D2205,2)</f>
        <v>0</v>
      </c>
      <c r="R2205" cm="1">
        <f t="array" ref="R2205">[1]!s_stmnote_suppliertop5(A2205,D2205,3)</f>
        <v>0</v>
      </c>
      <c r="S2205" cm="1">
        <f t="array" ref="S2205">[1]!s_stmnote_suppliertop5(A2205,D2205,4)</f>
        <v>0</v>
      </c>
      <c r="T2205" cm="1">
        <f t="array" ref="T2205">[1]!s_stmnote_suppliertop5(A2205,D2205,5)</f>
        <v>0</v>
      </c>
      <c r="U2205" s="9">
        <f>[1]!s_stmnote_purchasetop5_pct(A2205,D2205)</f>
        <v>0</v>
      </c>
      <c r="V2205" cm="1">
        <f t="array" ref="V2205">[1]!s_stmnote_customertop5($A2205,$D2205,1)</f>
        <v>0</v>
      </c>
      <c r="W2205" cm="1">
        <f t="array" ref="W2205">[1]!s_stmnote_customertop5($A2205,$D2205,2)</f>
        <v>0</v>
      </c>
      <c r="X2205" cm="1">
        <f t="array" ref="X2205">[1]!s_stmnote_customertop5($A2205,$D2205,3)</f>
        <v>0</v>
      </c>
      <c r="Y2205" cm="1">
        <f t="array" ref="Y2205">[1]!s_stmnote_customertop5($A2205,$D2205,4)</f>
        <v>0</v>
      </c>
      <c r="Z2205" cm="1">
        <f t="array" ref="Z2205">[1]!s_stmnote_customertop5($A2205,$D2205,5)</f>
        <v>0</v>
      </c>
      <c r="AA2205" s="9">
        <f>[1]!s_stmnote_salestop5_pct(A2205,D2205)</f>
        <v>0</v>
      </c>
      <c r="AB2205" s="9">
        <f>[1]!s_fa_arturn(A2205,D2205)</f>
        <v>0</v>
      </c>
      <c r="AC2205" s="9">
        <f>[1]!fa_apturn(A2205,D2205)</f>
        <v>0</v>
      </c>
      <c r="AD2205" s="9">
        <f>[1]!s_fa_invturn(A2205,D2205)</f>
        <v>0</v>
      </c>
    </row>
    <row r="2206" spans="1:30">
      <c r="A2206">
        <v>600794</v>
      </c>
      <c r="B2206" t="s">
        <v>986</v>
      </c>
      <c r="C2206" t="s">
        <v>5146</v>
      </c>
      <c r="D2206" s="8">
        <f t="shared" si="35"/>
        <v>44561</v>
      </c>
      <c r="E2206" t="s">
        <v>7339</v>
      </c>
      <c r="F2206">
        <v>2</v>
      </c>
      <c r="G2206" t="s">
        <v>11259</v>
      </c>
      <c r="H2206" t="s">
        <v>12425</v>
      </c>
      <c r="L2206" t="str" cm="1">
        <f t="array" ref="L2206">[1]!s_info_industry_gics(A2206,1)</f>
        <v>工业</v>
      </c>
      <c r="M2206" t="str" cm="1">
        <f t="array" ref="M2206">[1]!s_info_industry_gicscode(A2206,1)</f>
        <v>20</v>
      </c>
      <c r="N2206" t="str">
        <f>[1]!s_info_industry_gics(A2206,2)</f>
        <v>运输</v>
      </c>
      <c r="O2206" t="str">
        <f>[1]!s_info_industry_gicscode(A2206,2)</f>
        <v>2030</v>
      </c>
      <c r="P2206" t="str" cm="1">
        <f t="array" ref="P2206">[1]!s_stmnote_suppliertop5(A2206,D2206,1)</f>
        <v>第一名</v>
      </c>
      <c r="Q2206" t="str">
        <f>[1]!s_stmnote_suppliertop5(A2206,D2206,2)</f>
        <v>第二名</v>
      </c>
      <c r="R2206" t="str" cm="1">
        <f t="array" ref="R2206">[1]!s_stmnote_suppliertop5(A2206,D2206,3)</f>
        <v>第三名</v>
      </c>
      <c r="S2206" t="str" cm="1">
        <f t="array" ref="S2206">[1]!s_stmnote_suppliertop5(A2206,D2206,4)</f>
        <v>第四名</v>
      </c>
      <c r="T2206" t="str" cm="1">
        <f t="array" ref="T2206">[1]!s_stmnote_suppliertop5(A2206,D2206,5)</f>
        <v>第五名</v>
      </c>
      <c r="U2206" s="9">
        <f>[1]!s_stmnote_purchasetop5_pct(A2206,D2206)</f>
        <v>55.31</v>
      </c>
      <c r="V2206" t="str" cm="1">
        <f t="array" ref="V2206">[1]!s_stmnote_customertop5($A2206,$D2206,1)</f>
        <v>第一名</v>
      </c>
      <c r="W2206" t="str" cm="1">
        <f t="array" ref="W2206">[1]!s_stmnote_customertop5($A2206,$D2206,2)</f>
        <v>第二名</v>
      </c>
      <c r="X2206" t="str" cm="1">
        <f t="array" ref="X2206">[1]!s_stmnote_customertop5($A2206,$D2206,3)</f>
        <v>第三名</v>
      </c>
      <c r="Y2206" t="str" cm="1">
        <f t="array" ref="Y2206">[1]!s_stmnote_customertop5($A2206,$D2206,4)</f>
        <v>第四名</v>
      </c>
      <c r="Z2206" t="str" cm="1">
        <f t="array" ref="Z2206">[1]!s_stmnote_customertop5($A2206,$D2206,5)</f>
        <v>第五名</v>
      </c>
      <c r="AA2206" s="9">
        <f>[1]!s_stmnote_salestop5_pct(A2206,D2206)</f>
        <v>24.09</v>
      </c>
      <c r="AB2206" s="9">
        <f>[1]!s_fa_arturn(A2206,D2206)</f>
        <v>55.133200000000002</v>
      </c>
      <c r="AC2206" s="9">
        <f>[1]!fa_apturn(A2206,D2206)</f>
        <v>24.3441708349275</v>
      </c>
      <c r="AD2206" s="9">
        <f>[1]!s_fa_invturn(A2206,D2206)</f>
        <v>8.3137000000000008</v>
      </c>
    </row>
    <row r="2207" spans="1:30">
      <c r="A2207">
        <v>600794</v>
      </c>
      <c r="B2207" t="s">
        <v>986</v>
      </c>
      <c r="C2207" t="s">
        <v>5147</v>
      </c>
      <c r="D2207" s="8">
        <f t="shared" si="35"/>
        <v>44561</v>
      </c>
      <c r="E2207" t="s">
        <v>7005</v>
      </c>
      <c r="F2207">
        <v>2</v>
      </c>
      <c r="G2207" t="s">
        <v>11259</v>
      </c>
      <c r="H2207" t="s">
        <v>12426</v>
      </c>
      <c r="L2207" t="str" cm="1">
        <f t="array" ref="L2207">[1]!s_info_industry_gics(A2207,1)</f>
        <v>工业</v>
      </c>
      <c r="M2207" t="str" cm="1">
        <f t="array" ref="M2207">[1]!s_info_industry_gicscode(A2207,1)</f>
        <v>20</v>
      </c>
      <c r="N2207" t="str">
        <f>[1]!s_info_industry_gics(A2207,2)</f>
        <v>运输</v>
      </c>
      <c r="O2207" t="str">
        <f>[1]!s_info_industry_gicscode(A2207,2)</f>
        <v>2030</v>
      </c>
      <c r="P2207" t="str" cm="1">
        <f t="array" ref="P2207">[1]!s_stmnote_suppliertop5(A2207,D2207,1)</f>
        <v>第一名</v>
      </c>
      <c r="Q2207" t="str">
        <f>[1]!s_stmnote_suppliertop5(A2207,D2207,2)</f>
        <v>第二名</v>
      </c>
      <c r="R2207" t="str" cm="1">
        <f t="array" ref="R2207">[1]!s_stmnote_suppliertop5(A2207,D2207,3)</f>
        <v>第三名</v>
      </c>
      <c r="S2207" t="str" cm="1">
        <f t="array" ref="S2207">[1]!s_stmnote_suppliertop5(A2207,D2207,4)</f>
        <v>第四名</v>
      </c>
      <c r="T2207" t="str" cm="1">
        <f t="array" ref="T2207">[1]!s_stmnote_suppliertop5(A2207,D2207,5)</f>
        <v>第五名</v>
      </c>
      <c r="U2207" s="9">
        <f>[1]!s_stmnote_purchasetop5_pct(A2207,D2207)</f>
        <v>55.31</v>
      </c>
      <c r="V2207" t="str" cm="1">
        <f t="array" ref="V2207">[1]!s_stmnote_customertop5($A2207,$D2207,1)</f>
        <v>第一名</v>
      </c>
      <c r="W2207" t="str" cm="1">
        <f t="array" ref="W2207">[1]!s_stmnote_customertop5($A2207,$D2207,2)</f>
        <v>第二名</v>
      </c>
      <c r="X2207" t="str" cm="1">
        <f t="array" ref="X2207">[1]!s_stmnote_customertop5($A2207,$D2207,3)</f>
        <v>第三名</v>
      </c>
      <c r="Y2207" t="str" cm="1">
        <f t="array" ref="Y2207">[1]!s_stmnote_customertop5($A2207,$D2207,4)</f>
        <v>第四名</v>
      </c>
      <c r="Z2207" t="str" cm="1">
        <f t="array" ref="Z2207">[1]!s_stmnote_customertop5($A2207,$D2207,5)</f>
        <v>第五名</v>
      </c>
      <c r="AA2207" s="9">
        <f>[1]!s_stmnote_salestop5_pct(A2207,D2207)</f>
        <v>24.09</v>
      </c>
      <c r="AB2207" s="9">
        <f>[1]!s_fa_arturn(A2207,D2207)</f>
        <v>55.133200000000002</v>
      </c>
      <c r="AC2207" s="9">
        <f>[1]!fa_apturn(A2207,D2207)</f>
        <v>24.3441708349275</v>
      </c>
      <c r="AD2207" s="9">
        <f>[1]!s_fa_invturn(A2207,D2207)</f>
        <v>8.3137000000000008</v>
      </c>
    </row>
    <row r="2208" spans="1:30">
      <c r="A2208">
        <v>600794</v>
      </c>
      <c r="B2208" t="s">
        <v>986</v>
      </c>
      <c r="C2208" t="s">
        <v>5148</v>
      </c>
      <c r="D2208" s="8">
        <f t="shared" si="35"/>
        <v>44926</v>
      </c>
      <c r="E2208" t="s">
        <v>7726</v>
      </c>
      <c r="F2208">
        <v>2</v>
      </c>
      <c r="G2208" t="s">
        <v>11259</v>
      </c>
      <c r="H2208" t="s">
        <v>12425</v>
      </c>
      <c r="L2208" t="str" cm="1">
        <f t="array" ref="L2208">[1]!s_info_industry_gics(A2208,1)</f>
        <v>工业</v>
      </c>
      <c r="M2208" t="str" cm="1">
        <f t="array" ref="M2208">[1]!s_info_industry_gicscode(A2208,1)</f>
        <v>20</v>
      </c>
      <c r="N2208" t="str">
        <f>[1]!s_info_industry_gics(A2208,2)</f>
        <v>运输</v>
      </c>
      <c r="O2208" t="str">
        <f>[1]!s_info_industry_gicscode(A2208,2)</f>
        <v>2030</v>
      </c>
      <c r="P2208" cm="1">
        <f t="array" ref="P2208">[1]!s_stmnote_suppliertop5(A2208,D2208,1)</f>
        <v>0</v>
      </c>
      <c r="Q2208">
        <f>[1]!s_stmnote_suppliertop5(A2208,D2208,2)</f>
        <v>0</v>
      </c>
      <c r="R2208" cm="1">
        <f t="array" ref="R2208">[1]!s_stmnote_suppliertop5(A2208,D2208,3)</f>
        <v>0</v>
      </c>
      <c r="S2208" cm="1">
        <f t="array" ref="S2208">[1]!s_stmnote_suppliertop5(A2208,D2208,4)</f>
        <v>0</v>
      </c>
      <c r="T2208" cm="1">
        <f t="array" ref="T2208">[1]!s_stmnote_suppliertop5(A2208,D2208,5)</f>
        <v>0</v>
      </c>
      <c r="U2208" s="9">
        <f>[1]!s_stmnote_purchasetop5_pct(A2208,D2208)</f>
        <v>0</v>
      </c>
      <c r="V2208" cm="1">
        <f t="array" ref="V2208">[1]!s_stmnote_customertop5($A2208,$D2208,1)</f>
        <v>0</v>
      </c>
      <c r="W2208" cm="1">
        <f t="array" ref="W2208">[1]!s_stmnote_customertop5($A2208,$D2208,2)</f>
        <v>0</v>
      </c>
      <c r="X2208" cm="1">
        <f t="array" ref="X2208">[1]!s_stmnote_customertop5($A2208,$D2208,3)</f>
        <v>0</v>
      </c>
      <c r="Y2208" cm="1">
        <f t="array" ref="Y2208">[1]!s_stmnote_customertop5($A2208,$D2208,4)</f>
        <v>0</v>
      </c>
      <c r="Z2208" cm="1">
        <f t="array" ref="Z2208">[1]!s_stmnote_customertop5($A2208,$D2208,5)</f>
        <v>0</v>
      </c>
      <c r="AA2208" s="9">
        <f>[1]!s_stmnote_salestop5_pct(A2208,D2208)</f>
        <v>30.63</v>
      </c>
      <c r="AB2208" s="9">
        <f>[1]!s_fa_arturn(A2208,D2208)</f>
        <v>227.4717</v>
      </c>
      <c r="AC2208" s="9">
        <f>[1]!fa_apturn(A2208,D2208)</f>
        <v>16.404240441714599</v>
      </c>
      <c r="AD2208" s="9">
        <f>[1]!s_fa_invturn(A2208,D2208)</f>
        <v>11.3537</v>
      </c>
    </row>
    <row r="2209" spans="1:30">
      <c r="A2209">
        <v>600794</v>
      </c>
      <c r="B2209" t="s">
        <v>986</v>
      </c>
      <c r="C2209" t="s">
        <v>5149</v>
      </c>
      <c r="D2209" s="8">
        <f t="shared" si="35"/>
        <v>44926</v>
      </c>
      <c r="E2209" t="s">
        <v>7101</v>
      </c>
      <c r="F2209">
        <v>2</v>
      </c>
      <c r="G2209" t="s">
        <v>11260</v>
      </c>
      <c r="H2209" t="s">
        <v>12427</v>
      </c>
      <c r="L2209" t="str" cm="1">
        <f t="array" ref="L2209">[1]!s_info_industry_gics(A2209,1)</f>
        <v>工业</v>
      </c>
      <c r="M2209" t="str" cm="1">
        <f t="array" ref="M2209">[1]!s_info_industry_gicscode(A2209,1)</f>
        <v>20</v>
      </c>
      <c r="N2209" t="str">
        <f>[1]!s_info_industry_gics(A2209,2)</f>
        <v>运输</v>
      </c>
      <c r="O2209" t="str">
        <f>[1]!s_info_industry_gicscode(A2209,2)</f>
        <v>2030</v>
      </c>
      <c r="P2209" cm="1">
        <f t="array" ref="P2209">[1]!s_stmnote_suppliertop5(A2209,D2209,1)</f>
        <v>0</v>
      </c>
      <c r="Q2209">
        <f>[1]!s_stmnote_suppliertop5(A2209,D2209,2)</f>
        <v>0</v>
      </c>
      <c r="R2209" cm="1">
        <f t="array" ref="R2209">[1]!s_stmnote_suppliertop5(A2209,D2209,3)</f>
        <v>0</v>
      </c>
      <c r="S2209" cm="1">
        <f t="array" ref="S2209">[1]!s_stmnote_suppliertop5(A2209,D2209,4)</f>
        <v>0</v>
      </c>
      <c r="T2209" cm="1">
        <f t="array" ref="T2209">[1]!s_stmnote_suppliertop5(A2209,D2209,5)</f>
        <v>0</v>
      </c>
      <c r="U2209" s="9">
        <f>[1]!s_stmnote_purchasetop5_pct(A2209,D2209)</f>
        <v>0</v>
      </c>
      <c r="V2209" cm="1">
        <f t="array" ref="V2209">[1]!s_stmnote_customertop5($A2209,$D2209,1)</f>
        <v>0</v>
      </c>
      <c r="W2209" cm="1">
        <f t="array" ref="W2209">[1]!s_stmnote_customertop5($A2209,$D2209,2)</f>
        <v>0</v>
      </c>
      <c r="X2209" cm="1">
        <f t="array" ref="X2209">[1]!s_stmnote_customertop5($A2209,$D2209,3)</f>
        <v>0</v>
      </c>
      <c r="Y2209" cm="1">
        <f t="array" ref="Y2209">[1]!s_stmnote_customertop5($A2209,$D2209,4)</f>
        <v>0</v>
      </c>
      <c r="Z2209" cm="1">
        <f t="array" ref="Z2209">[1]!s_stmnote_customertop5($A2209,$D2209,5)</f>
        <v>0</v>
      </c>
      <c r="AA2209" s="9">
        <f>[1]!s_stmnote_salestop5_pct(A2209,D2209)</f>
        <v>30.63</v>
      </c>
      <c r="AB2209" s="9">
        <f>[1]!s_fa_arturn(A2209,D2209)</f>
        <v>227.4717</v>
      </c>
      <c r="AC2209" s="9">
        <f>[1]!fa_apturn(A2209,D2209)</f>
        <v>16.404240441714599</v>
      </c>
      <c r="AD2209" s="9">
        <f>[1]!s_fa_invturn(A2209,D2209)</f>
        <v>11.3537</v>
      </c>
    </row>
    <row r="2210" spans="1:30">
      <c r="A2210">
        <v>600794</v>
      </c>
      <c r="B2210" t="s">
        <v>986</v>
      </c>
      <c r="C2210" t="s">
        <v>5150</v>
      </c>
      <c r="D2210" s="8">
        <f t="shared" si="35"/>
        <v>44926</v>
      </c>
      <c r="E2210" t="s">
        <v>7437</v>
      </c>
      <c r="F2210">
        <v>1</v>
      </c>
      <c r="G2210" t="s">
        <v>9456</v>
      </c>
      <c r="L2210" t="str" cm="1">
        <f t="array" ref="L2210">[1]!s_info_industry_gics(A2210,1)</f>
        <v>工业</v>
      </c>
      <c r="M2210" t="str" cm="1">
        <f t="array" ref="M2210">[1]!s_info_industry_gicscode(A2210,1)</f>
        <v>20</v>
      </c>
      <c r="N2210" t="str">
        <f>[1]!s_info_industry_gics(A2210,2)</f>
        <v>运输</v>
      </c>
      <c r="O2210" t="str">
        <f>[1]!s_info_industry_gicscode(A2210,2)</f>
        <v>2030</v>
      </c>
      <c r="P2210" cm="1">
        <f t="array" ref="P2210">[1]!s_stmnote_suppliertop5(A2210,D2210,1)</f>
        <v>0</v>
      </c>
      <c r="Q2210">
        <f>[1]!s_stmnote_suppliertop5(A2210,D2210,2)</f>
        <v>0</v>
      </c>
      <c r="R2210" cm="1">
        <f t="array" ref="R2210">[1]!s_stmnote_suppliertop5(A2210,D2210,3)</f>
        <v>0</v>
      </c>
      <c r="S2210" cm="1">
        <f t="array" ref="S2210">[1]!s_stmnote_suppliertop5(A2210,D2210,4)</f>
        <v>0</v>
      </c>
      <c r="T2210" cm="1">
        <f t="array" ref="T2210">[1]!s_stmnote_suppliertop5(A2210,D2210,5)</f>
        <v>0</v>
      </c>
      <c r="U2210" s="9">
        <f>[1]!s_stmnote_purchasetop5_pct(A2210,D2210)</f>
        <v>0</v>
      </c>
      <c r="V2210" cm="1">
        <f t="array" ref="V2210">[1]!s_stmnote_customertop5($A2210,$D2210,1)</f>
        <v>0</v>
      </c>
      <c r="W2210" cm="1">
        <f t="array" ref="W2210">[1]!s_stmnote_customertop5($A2210,$D2210,2)</f>
        <v>0</v>
      </c>
      <c r="X2210" cm="1">
        <f t="array" ref="X2210">[1]!s_stmnote_customertop5($A2210,$D2210,3)</f>
        <v>0</v>
      </c>
      <c r="Y2210" cm="1">
        <f t="array" ref="Y2210">[1]!s_stmnote_customertop5($A2210,$D2210,4)</f>
        <v>0</v>
      </c>
      <c r="Z2210" cm="1">
        <f t="array" ref="Z2210">[1]!s_stmnote_customertop5($A2210,$D2210,5)</f>
        <v>0</v>
      </c>
      <c r="AA2210" s="9">
        <f>[1]!s_stmnote_salestop5_pct(A2210,D2210)</f>
        <v>30.63</v>
      </c>
      <c r="AB2210" s="9">
        <f>[1]!s_fa_arturn(A2210,D2210)</f>
        <v>227.4717</v>
      </c>
      <c r="AC2210" s="9">
        <f>[1]!fa_apturn(A2210,D2210)</f>
        <v>16.404240441714599</v>
      </c>
      <c r="AD2210" s="9">
        <f>[1]!s_fa_invturn(A2210,D2210)</f>
        <v>11.3537</v>
      </c>
    </row>
    <row r="2211" spans="1:30">
      <c r="A2211">
        <v>600794</v>
      </c>
      <c r="B2211" t="s">
        <v>986</v>
      </c>
      <c r="C2211" t="s">
        <v>5151</v>
      </c>
      <c r="D2211" s="8">
        <f t="shared" si="35"/>
        <v>44926</v>
      </c>
      <c r="E2211" t="s">
        <v>7001</v>
      </c>
      <c r="F2211">
        <v>2</v>
      </c>
      <c r="G2211" t="s">
        <v>11261</v>
      </c>
      <c r="H2211" t="s">
        <v>12428</v>
      </c>
      <c r="L2211" t="str" cm="1">
        <f t="array" ref="L2211">[1]!s_info_industry_gics(A2211,1)</f>
        <v>工业</v>
      </c>
      <c r="M2211" t="str" cm="1">
        <f t="array" ref="M2211">[1]!s_info_industry_gicscode(A2211,1)</f>
        <v>20</v>
      </c>
      <c r="N2211" t="str">
        <f>[1]!s_info_industry_gics(A2211,2)</f>
        <v>运输</v>
      </c>
      <c r="O2211" t="str">
        <f>[1]!s_info_industry_gicscode(A2211,2)</f>
        <v>2030</v>
      </c>
      <c r="P2211" cm="1">
        <f t="array" ref="P2211">[1]!s_stmnote_suppliertop5(A2211,D2211,1)</f>
        <v>0</v>
      </c>
      <c r="Q2211">
        <f>[1]!s_stmnote_suppliertop5(A2211,D2211,2)</f>
        <v>0</v>
      </c>
      <c r="R2211" cm="1">
        <f t="array" ref="R2211">[1]!s_stmnote_suppliertop5(A2211,D2211,3)</f>
        <v>0</v>
      </c>
      <c r="S2211" cm="1">
        <f t="array" ref="S2211">[1]!s_stmnote_suppliertop5(A2211,D2211,4)</f>
        <v>0</v>
      </c>
      <c r="T2211" cm="1">
        <f t="array" ref="T2211">[1]!s_stmnote_suppliertop5(A2211,D2211,5)</f>
        <v>0</v>
      </c>
      <c r="U2211" s="9">
        <f>[1]!s_stmnote_purchasetop5_pct(A2211,D2211)</f>
        <v>0</v>
      </c>
      <c r="V2211" cm="1">
        <f t="array" ref="V2211">[1]!s_stmnote_customertop5($A2211,$D2211,1)</f>
        <v>0</v>
      </c>
      <c r="W2211" cm="1">
        <f t="array" ref="W2211">[1]!s_stmnote_customertop5($A2211,$D2211,2)</f>
        <v>0</v>
      </c>
      <c r="X2211" cm="1">
        <f t="array" ref="X2211">[1]!s_stmnote_customertop5($A2211,$D2211,3)</f>
        <v>0</v>
      </c>
      <c r="Y2211" cm="1">
        <f t="array" ref="Y2211">[1]!s_stmnote_customertop5($A2211,$D2211,4)</f>
        <v>0</v>
      </c>
      <c r="Z2211" cm="1">
        <f t="array" ref="Z2211">[1]!s_stmnote_customertop5($A2211,$D2211,5)</f>
        <v>0</v>
      </c>
      <c r="AA2211" s="9">
        <f>[1]!s_stmnote_salestop5_pct(A2211,D2211)</f>
        <v>30.63</v>
      </c>
      <c r="AB2211" s="9">
        <f>[1]!s_fa_arturn(A2211,D2211)</f>
        <v>227.4717</v>
      </c>
      <c r="AC2211" s="9">
        <f>[1]!fa_apturn(A2211,D2211)</f>
        <v>16.404240441714599</v>
      </c>
      <c r="AD2211" s="9">
        <f>[1]!s_fa_invturn(A2211,D2211)</f>
        <v>11.3537</v>
      </c>
    </row>
    <row r="2212" spans="1:30">
      <c r="A2212">
        <v>600794</v>
      </c>
      <c r="B2212" t="s">
        <v>986</v>
      </c>
      <c r="C2212" t="s">
        <v>5152</v>
      </c>
      <c r="D2212" s="8">
        <f t="shared" si="35"/>
        <v>44926</v>
      </c>
      <c r="E2212" t="s">
        <v>7052</v>
      </c>
      <c r="F2212">
        <v>1</v>
      </c>
      <c r="G2212" t="s">
        <v>11262</v>
      </c>
      <c r="L2212" t="str" cm="1">
        <f t="array" ref="L2212">[1]!s_info_industry_gics(A2212,1)</f>
        <v>工业</v>
      </c>
      <c r="M2212" t="str" cm="1">
        <f t="array" ref="M2212">[1]!s_info_industry_gicscode(A2212,1)</f>
        <v>20</v>
      </c>
      <c r="N2212" t="str">
        <f>[1]!s_info_industry_gics(A2212,2)</f>
        <v>运输</v>
      </c>
      <c r="O2212" t="str">
        <f>[1]!s_info_industry_gicscode(A2212,2)</f>
        <v>2030</v>
      </c>
      <c r="P2212" cm="1">
        <f t="array" ref="P2212">[1]!s_stmnote_suppliertop5(A2212,D2212,1)</f>
        <v>0</v>
      </c>
      <c r="Q2212">
        <f>[1]!s_stmnote_suppliertop5(A2212,D2212,2)</f>
        <v>0</v>
      </c>
      <c r="R2212" cm="1">
        <f t="array" ref="R2212">[1]!s_stmnote_suppliertop5(A2212,D2212,3)</f>
        <v>0</v>
      </c>
      <c r="S2212" cm="1">
        <f t="array" ref="S2212">[1]!s_stmnote_suppliertop5(A2212,D2212,4)</f>
        <v>0</v>
      </c>
      <c r="T2212" cm="1">
        <f t="array" ref="T2212">[1]!s_stmnote_suppliertop5(A2212,D2212,5)</f>
        <v>0</v>
      </c>
      <c r="U2212" s="9">
        <f>[1]!s_stmnote_purchasetop5_pct(A2212,D2212)</f>
        <v>0</v>
      </c>
      <c r="V2212" cm="1">
        <f t="array" ref="V2212">[1]!s_stmnote_customertop5($A2212,$D2212,1)</f>
        <v>0</v>
      </c>
      <c r="W2212" cm="1">
        <f t="array" ref="W2212">[1]!s_stmnote_customertop5($A2212,$D2212,2)</f>
        <v>0</v>
      </c>
      <c r="X2212" cm="1">
        <f t="array" ref="X2212">[1]!s_stmnote_customertop5($A2212,$D2212,3)</f>
        <v>0</v>
      </c>
      <c r="Y2212" cm="1">
        <f t="array" ref="Y2212">[1]!s_stmnote_customertop5($A2212,$D2212,4)</f>
        <v>0</v>
      </c>
      <c r="Z2212" cm="1">
        <f t="array" ref="Z2212">[1]!s_stmnote_customertop5($A2212,$D2212,5)</f>
        <v>0</v>
      </c>
      <c r="AA2212" s="9">
        <f>[1]!s_stmnote_salestop5_pct(A2212,D2212)</f>
        <v>30.63</v>
      </c>
      <c r="AB2212" s="9">
        <f>[1]!s_fa_arturn(A2212,D2212)</f>
        <v>227.4717</v>
      </c>
      <c r="AC2212" s="9">
        <f>[1]!fa_apturn(A2212,D2212)</f>
        <v>16.404240441714599</v>
      </c>
      <c r="AD2212" s="9">
        <f>[1]!s_fa_invturn(A2212,D2212)</f>
        <v>11.3537</v>
      </c>
    </row>
    <row r="2213" spans="1:30">
      <c r="A2213">
        <v>600794</v>
      </c>
      <c r="B2213" t="s">
        <v>986</v>
      </c>
      <c r="C2213" t="s">
        <v>5153</v>
      </c>
      <c r="D2213" s="8">
        <f t="shared" si="35"/>
        <v>44926</v>
      </c>
      <c r="E2213" t="s">
        <v>7303</v>
      </c>
      <c r="F2213">
        <v>1</v>
      </c>
      <c r="G2213" t="s">
        <v>9457</v>
      </c>
      <c r="L2213" t="str" cm="1">
        <f t="array" ref="L2213">[1]!s_info_industry_gics(A2213,1)</f>
        <v>工业</v>
      </c>
      <c r="M2213" t="str" cm="1">
        <f t="array" ref="M2213">[1]!s_info_industry_gicscode(A2213,1)</f>
        <v>20</v>
      </c>
      <c r="N2213" t="str">
        <f>[1]!s_info_industry_gics(A2213,2)</f>
        <v>运输</v>
      </c>
      <c r="O2213" t="str">
        <f>[1]!s_info_industry_gicscode(A2213,2)</f>
        <v>2030</v>
      </c>
      <c r="P2213" cm="1">
        <f t="array" ref="P2213">[1]!s_stmnote_suppliertop5(A2213,D2213,1)</f>
        <v>0</v>
      </c>
      <c r="Q2213">
        <f>[1]!s_stmnote_suppliertop5(A2213,D2213,2)</f>
        <v>0</v>
      </c>
      <c r="R2213" cm="1">
        <f t="array" ref="R2213">[1]!s_stmnote_suppliertop5(A2213,D2213,3)</f>
        <v>0</v>
      </c>
      <c r="S2213" cm="1">
        <f t="array" ref="S2213">[1]!s_stmnote_suppliertop5(A2213,D2213,4)</f>
        <v>0</v>
      </c>
      <c r="T2213" cm="1">
        <f t="array" ref="T2213">[1]!s_stmnote_suppliertop5(A2213,D2213,5)</f>
        <v>0</v>
      </c>
      <c r="U2213" s="9">
        <f>[1]!s_stmnote_purchasetop5_pct(A2213,D2213)</f>
        <v>0</v>
      </c>
      <c r="V2213" cm="1">
        <f t="array" ref="V2213">[1]!s_stmnote_customertop5($A2213,$D2213,1)</f>
        <v>0</v>
      </c>
      <c r="W2213" cm="1">
        <f t="array" ref="W2213">[1]!s_stmnote_customertop5($A2213,$D2213,2)</f>
        <v>0</v>
      </c>
      <c r="X2213" cm="1">
        <f t="array" ref="X2213">[1]!s_stmnote_customertop5($A2213,$D2213,3)</f>
        <v>0</v>
      </c>
      <c r="Y2213" cm="1">
        <f t="array" ref="Y2213">[1]!s_stmnote_customertop5($A2213,$D2213,4)</f>
        <v>0</v>
      </c>
      <c r="Z2213" cm="1">
        <f t="array" ref="Z2213">[1]!s_stmnote_customertop5($A2213,$D2213,5)</f>
        <v>0</v>
      </c>
      <c r="AA2213" s="9">
        <f>[1]!s_stmnote_salestop5_pct(A2213,D2213)</f>
        <v>30.63</v>
      </c>
      <c r="AB2213" s="9">
        <f>[1]!s_fa_arturn(A2213,D2213)</f>
        <v>227.4717</v>
      </c>
      <c r="AC2213" s="9">
        <f>[1]!fa_apturn(A2213,D2213)</f>
        <v>16.404240441714599</v>
      </c>
      <c r="AD2213" s="9">
        <f>[1]!s_fa_invturn(A2213,D2213)</f>
        <v>11.3537</v>
      </c>
    </row>
    <row r="2214" spans="1:30">
      <c r="A2214">
        <v>600794</v>
      </c>
      <c r="B2214" t="s">
        <v>986</v>
      </c>
      <c r="C2214" t="s">
        <v>5154</v>
      </c>
      <c r="D2214" s="8">
        <f t="shared" si="35"/>
        <v>44926</v>
      </c>
      <c r="E2214" t="s">
        <v>7365</v>
      </c>
      <c r="F2214">
        <v>1</v>
      </c>
      <c r="G2214" t="s">
        <v>9458</v>
      </c>
      <c r="L2214" t="str" cm="1">
        <f t="array" ref="L2214">[1]!s_info_industry_gics(A2214,1)</f>
        <v>工业</v>
      </c>
      <c r="M2214" t="str" cm="1">
        <f t="array" ref="M2214">[1]!s_info_industry_gicscode(A2214,1)</f>
        <v>20</v>
      </c>
      <c r="N2214" t="str">
        <f>[1]!s_info_industry_gics(A2214,2)</f>
        <v>运输</v>
      </c>
      <c r="O2214" t="str">
        <f>[1]!s_info_industry_gicscode(A2214,2)</f>
        <v>2030</v>
      </c>
      <c r="P2214" cm="1">
        <f t="array" ref="P2214">[1]!s_stmnote_suppliertop5(A2214,D2214,1)</f>
        <v>0</v>
      </c>
      <c r="Q2214">
        <f>[1]!s_stmnote_suppliertop5(A2214,D2214,2)</f>
        <v>0</v>
      </c>
      <c r="R2214" cm="1">
        <f t="array" ref="R2214">[1]!s_stmnote_suppliertop5(A2214,D2214,3)</f>
        <v>0</v>
      </c>
      <c r="S2214" cm="1">
        <f t="array" ref="S2214">[1]!s_stmnote_suppliertop5(A2214,D2214,4)</f>
        <v>0</v>
      </c>
      <c r="T2214" cm="1">
        <f t="array" ref="T2214">[1]!s_stmnote_suppliertop5(A2214,D2214,5)</f>
        <v>0</v>
      </c>
      <c r="U2214" s="9">
        <f>[1]!s_stmnote_purchasetop5_pct(A2214,D2214)</f>
        <v>0</v>
      </c>
      <c r="V2214" cm="1">
        <f t="array" ref="V2214">[1]!s_stmnote_customertop5($A2214,$D2214,1)</f>
        <v>0</v>
      </c>
      <c r="W2214" cm="1">
        <f t="array" ref="W2214">[1]!s_stmnote_customertop5($A2214,$D2214,2)</f>
        <v>0</v>
      </c>
      <c r="X2214" cm="1">
        <f t="array" ref="X2214">[1]!s_stmnote_customertop5($A2214,$D2214,3)</f>
        <v>0</v>
      </c>
      <c r="Y2214" cm="1">
        <f t="array" ref="Y2214">[1]!s_stmnote_customertop5($A2214,$D2214,4)</f>
        <v>0</v>
      </c>
      <c r="Z2214" cm="1">
        <f t="array" ref="Z2214">[1]!s_stmnote_customertop5($A2214,$D2214,5)</f>
        <v>0</v>
      </c>
      <c r="AA2214" s="9">
        <f>[1]!s_stmnote_salestop5_pct(A2214,D2214)</f>
        <v>30.63</v>
      </c>
      <c r="AB2214" s="9">
        <f>[1]!s_fa_arturn(A2214,D2214)</f>
        <v>227.4717</v>
      </c>
      <c r="AC2214" s="9">
        <f>[1]!fa_apturn(A2214,D2214)</f>
        <v>16.404240441714599</v>
      </c>
      <c r="AD2214" s="9">
        <f>[1]!s_fa_invturn(A2214,D2214)</f>
        <v>11.3537</v>
      </c>
    </row>
    <row r="2215" spans="1:30">
      <c r="A2215">
        <v>600794</v>
      </c>
      <c r="B2215" t="s">
        <v>986</v>
      </c>
      <c r="C2215" t="s">
        <v>5155</v>
      </c>
      <c r="D2215" s="8">
        <f t="shared" si="35"/>
        <v>45291</v>
      </c>
      <c r="E2215" t="s">
        <v>7264</v>
      </c>
      <c r="F2215">
        <v>2</v>
      </c>
      <c r="G2215" t="s">
        <v>11263</v>
      </c>
      <c r="H2215" t="s">
        <v>12429</v>
      </c>
      <c r="L2215" t="str" cm="1">
        <f t="array" ref="L2215">[1]!s_info_industry_gics(A2215,1)</f>
        <v>工业</v>
      </c>
      <c r="M2215" t="str" cm="1">
        <f t="array" ref="M2215">[1]!s_info_industry_gicscode(A2215,1)</f>
        <v>20</v>
      </c>
      <c r="N2215" t="str">
        <f>[1]!s_info_industry_gics(A2215,2)</f>
        <v>运输</v>
      </c>
      <c r="O2215" t="str">
        <f>[1]!s_info_industry_gicscode(A2215,2)</f>
        <v>2030</v>
      </c>
      <c r="P2215" cm="1">
        <f t="array" ref="P2215">[1]!s_stmnote_suppliertop5(A2215,D2215,1)</f>
        <v>0</v>
      </c>
      <c r="Q2215">
        <f>[1]!s_stmnote_suppliertop5(A2215,D2215,2)</f>
        <v>0</v>
      </c>
      <c r="R2215" cm="1">
        <f t="array" ref="R2215">[1]!s_stmnote_suppliertop5(A2215,D2215,3)</f>
        <v>0</v>
      </c>
      <c r="S2215" cm="1">
        <f t="array" ref="S2215">[1]!s_stmnote_suppliertop5(A2215,D2215,4)</f>
        <v>0</v>
      </c>
      <c r="T2215" cm="1">
        <f t="array" ref="T2215">[1]!s_stmnote_suppliertop5(A2215,D2215,5)</f>
        <v>0</v>
      </c>
      <c r="U2215" s="9">
        <f>[1]!s_stmnote_purchasetop5_pct(A2215,D2215)</f>
        <v>28.52</v>
      </c>
      <c r="V2215" cm="1">
        <f t="array" ref="V2215">[1]!s_stmnote_customertop5($A2215,$D2215,1)</f>
        <v>0</v>
      </c>
      <c r="W2215" cm="1">
        <f t="array" ref="W2215">[1]!s_stmnote_customertop5($A2215,$D2215,2)</f>
        <v>0</v>
      </c>
      <c r="X2215" cm="1">
        <f t="array" ref="X2215">[1]!s_stmnote_customertop5($A2215,$D2215,3)</f>
        <v>0</v>
      </c>
      <c r="Y2215" cm="1">
        <f t="array" ref="Y2215">[1]!s_stmnote_customertop5($A2215,$D2215,4)</f>
        <v>0</v>
      </c>
      <c r="Z2215" cm="1">
        <f t="array" ref="Z2215">[1]!s_stmnote_customertop5($A2215,$D2215,5)</f>
        <v>0</v>
      </c>
      <c r="AA2215" s="9">
        <f>[1]!s_stmnote_salestop5_pct(A2215,D2215)</f>
        <v>45.04</v>
      </c>
      <c r="AB2215" s="9">
        <f>[1]!s_fa_arturn(A2215,D2215)</f>
        <v>155.273</v>
      </c>
      <c r="AC2215" s="9">
        <f>[1]!fa_apturn(A2215,D2215)</f>
        <v>14.2142619455794</v>
      </c>
      <c r="AD2215" s="9">
        <f>[1]!s_fa_invturn(A2215,D2215)</f>
        <v>8.9857999999999993</v>
      </c>
    </row>
    <row r="2216" spans="1:30">
      <c r="A2216">
        <v>600794</v>
      </c>
      <c r="B2216" t="s">
        <v>986</v>
      </c>
      <c r="C2216" t="s">
        <v>5156</v>
      </c>
      <c r="D2216" s="8">
        <f t="shared" si="35"/>
        <v>45291</v>
      </c>
      <c r="E2216" t="s">
        <v>7307</v>
      </c>
      <c r="F2216">
        <v>1</v>
      </c>
      <c r="G2216" t="s">
        <v>9459</v>
      </c>
      <c r="L2216" t="str" cm="1">
        <f t="array" ref="L2216">[1]!s_info_industry_gics(A2216,1)</f>
        <v>工业</v>
      </c>
      <c r="M2216" t="str" cm="1">
        <f t="array" ref="M2216">[1]!s_info_industry_gicscode(A2216,1)</f>
        <v>20</v>
      </c>
      <c r="N2216" t="str">
        <f>[1]!s_info_industry_gics(A2216,2)</f>
        <v>运输</v>
      </c>
      <c r="O2216" t="str">
        <f>[1]!s_info_industry_gicscode(A2216,2)</f>
        <v>2030</v>
      </c>
      <c r="P2216" cm="1">
        <f t="array" ref="P2216">[1]!s_stmnote_suppliertop5(A2216,D2216,1)</f>
        <v>0</v>
      </c>
      <c r="Q2216">
        <f>[1]!s_stmnote_suppliertop5(A2216,D2216,2)</f>
        <v>0</v>
      </c>
      <c r="R2216" cm="1">
        <f t="array" ref="R2216">[1]!s_stmnote_suppliertop5(A2216,D2216,3)</f>
        <v>0</v>
      </c>
      <c r="S2216" cm="1">
        <f t="array" ref="S2216">[1]!s_stmnote_suppliertop5(A2216,D2216,4)</f>
        <v>0</v>
      </c>
      <c r="T2216" cm="1">
        <f t="array" ref="T2216">[1]!s_stmnote_suppliertop5(A2216,D2216,5)</f>
        <v>0</v>
      </c>
      <c r="U2216" s="9">
        <f>[1]!s_stmnote_purchasetop5_pct(A2216,D2216)</f>
        <v>28.52</v>
      </c>
      <c r="V2216" cm="1">
        <f t="array" ref="V2216">[1]!s_stmnote_customertop5($A2216,$D2216,1)</f>
        <v>0</v>
      </c>
      <c r="W2216" cm="1">
        <f t="array" ref="W2216">[1]!s_stmnote_customertop5($A2216,$D2216,2)</f>
        <v>0</v>
      </c>
      <c r="X2216" cm="1">
        <f t="array" ref="X2216">[1]!s_stmnote_customertop5($A2216,$D2216,3)</f>
        <v>0</v>
      </c>
      <c r="Y2216" cm="1">
        <f t="array" ref="Y2216">[1]!s_stmnote_customertop5($A2216,$D2216,4)</f>
        <v>0</v>
      </c>
      <c r="Z2216" cm="1">
        <f t="array" ref="Z2216">[1]!s_stmnote_customertop5($A2216,$D2216,5)</f>
        <v>0</v>
      </c>
      <c r="AA2216" s="9">
        <f>[1]!s_stmnote_salestop5_pct(A2216,D2216)</f>
        <v>45.04</v>
      </c>
      <c r="AB2216" s="9">
        <f>[1]!s_fa_arturn(A2216,D2216)</f>
        <v>155.273</v>
      </c>
      <c r="AC2216" s="9">
        <f>[1]!fa_apturn(A2216,D2216)</f>
        <v>14.2142619455794</v>
      </c>
      <c r="AD2216" s="9">
        <f>[1]!s_fa_invturn(A2216,D2216)</f>
        <v>8.9857999999999993</v>
      </c>
    </row>
    <row r="2217" spans="1:30">
      <c r="A2217">
        <v>600794</v>
      </c>
      <c r="B2217" t="s">
        <v>986</v>
      </c>
      <c r="C2217" t="s">
        <v>5157</v>
      </c>
      <c r="D2217" s="8">
        <f t="shared" si="35"/>
        <v>45291</v>
      </c>
      <c r="E2217" t="s">
        <v>7573</v>
      </c>
      <c r="F2217">
        <v>1</v>
      </c>
      <c r="G2217" t="s">
        <v>9460</v>
      </c>
      <c r="L2217" t="str" cm="1">
        <f t="array" ref="L2217">[1]!s_info_industry_gics(A2217,1)</f>
        <v>工业</v>
      </c>
      <c r="M2217" t="str" cm="1">
        <f t="array" ref="M2217">[1]!s_info_industry_gicscode(A2217,1)</f>
        <v>20</v>
      </c>
      <c r="N2217" t="str">
        <f>[1]!s_info_industry_gics(A2217,2)</f>
        <v>运输</v>
      </c>
      <c r="O2217" t="str">
        <f>[1]!s_info_industry_gicscode(A2217,2)</f>
        <v>2030</v>
      </c>
      <c r="P2217" cm="1">
        <f t="array" ref="P2217">[1]!s_stmnote_suppliertop5(A2217,D2217,1)</f>
        <v>0</v>
      </c>
      <c r="Q2217">
        <f>[1]!s_stmnote_suppliertop5(A2217,D2217,2)</f>
        <v>0</v>
      </c>
      <c r="R2217" cm="1">
        <f t="array" ref="R2217">[1]!s_stmnote_suppliertop5(A2217,D2217,3)</f>
        <v>0</v>
      </c>
      <c r="S2217" cm="1">
        <f t="array" ref="S2217">[1]!s_stmnote_suppliertop5(A2217,D2217,4)</f>
        <v>0</v>
      </c>
      <c r="T2217" cm="1">
        <f t="array" ref="T2217">[1]!s_stmnote_suppliertop5(A2217,D2217,5)</f>
        <v>0</v>
      </c>
      <c r="U2217" s="9">
        <f>[1]!s_stmnote_purchasetop5_pct(A2217,D2217)</f>
        <v>28.52</v>
      </c>
      <c r="V2217" cm="1">
        <f t="array" ref="V2217">[1]!s_stmnote_customertop5($A2217,$D2217,1)</f>
        <v>0</v>
      </c>
      <c r="W2217" cm="1">
        <f t="array" ref="W2217">[1]!s_stmnote_customertop5($A2217,$D2217,2)</f>
        <v>0</v>
      </c>
      <c r="X2217" cm="1">
        <f t="array" ref="X2217">[1]!s_stmnote_customertop5($A2217,$D2217,3)</f>
        <v>0</v>
      </c>
      <c r="Y2217" cm="1">
        <f t="array" ref="Y2217">[1]!s_stmnote_customertop5($A2217,$D2217,4)</f>
        <v>0</v>
      </c>
      <c r="Z2217" cm="1">
        <f t="array" ref="Z2217">[1]!s_stmnote_customertop5($A2217,$D2217,5)</f>
        <v>0</v>
      </c>
      <c r="AA2217" s="9">
        <f>[1]!s_stmnote_salestop5_pct(A2217,D2217)</f>
        <v>45.04</v>
      </c>
      <c r="AB2217" s="9">
        <f>[1]!s_fa_arturn(A2217,D2217)</f>
        <v>155.273</v>
      </c>
      <c r="AC2217" s="9">
        <f>[1]!fa_apturn(A2217,D2217)</f>
        <v>14.2142619455794</v>
      </c>
      <c r="AD2217" s="9">
        <f>[1]!s_fa_invturn(A2217,D2217)</f>
        <v>8.9857999999999993</v>
      </c>
    </row>
    <row r="2218" spans="1:30">
      <c r="A2218">
        <v>600834</v>
      </c>
      <c r="B2218" t="s">
        <v>1001</v>
      </c>
      <c r="C2218" t="s">
        <v>5213</v>
      </c>
      <c r="D2218" s="8">
        <f t="shared" si="35"/>
        <v>44561</v>
      </c>
      <c r="E2218" t="s">
        <v>7602</v>
      </c>
      <c r="F2218">
        <v>1</v>
      </c>
      <c r="G2218" t="s">
        <v>11283</v>
      </c>
      <c r="L2218" t="str" cm="1">
        <f t="array" ref="L2218">[1]!s_info_industry_gics(A2218,1)</f>
        <v>工业</v>
      </c>
      <c r="M2218" t="str" cm="1">
        <f t="array" ref="M2218">[1]!s_info_industry_gicscode(A2218,1)</f>
        <v>20</v>
      </c>
      <c r="N2218" t="str">
        <f>[1]!s_info_industry_gics(A2218,2)</f>
        <v>运输</v>
      </c>
      <c r="O2218" t="str">
        <f>[1]!s_info_industry_gicscode(A2218,2)</f>
        <v>2030</v>
      </c>
      <c r="P2218" cm="1">
        <f t="array" ref="P2218">[1]!s_stmnote_suppliertop5(A2218,D2218,1)</f>
        <v>0</v>
      </c>
      <c r="Q2218">
        <f>[1]!s_stmnote_suppliertop5(A2218,D2218,2)</f>
        <v>0</v>
      </c>
      <c r="R2218" cm="1">
        <f t="array" ref="R2218">[1]!s_stmnote_suppliertop5(A2218,D2218,3)</f>
        <v>0</v>
      </c>
      <c r="S2218" cm="1">
        <f t="array" ref="S2218">[1]!s_stmnote_suppliertop5(A2218,D2218,4)</f>
        <v>0</v>
      </c>
      <c r="T2218" cm="1">
        <f t="array" ref="T2218">[1]!s_stmnote_suppliertop5(A2218,D2218,5)</f>
        <v>0</v>
      </c>
      <c r="U2218" s="9">
        <f>[1]!s_stmnote_purchasetop5_pct(A2218,D2218)</f>
        <v>22.66</v>
      </c>
      <c r="V2218" t="str" cm="1">
        <f t="array" ref="V2218">[1]!s_stmnote_customertop5($A2218,$D2218,1)</f>
        <v>农工商房地产(集团)有限公司</v>
      </c>
      <c r="W2218" cm="1">
        <f t="array" ref="W2218">[1]!s_stmnote_customertop5($A2218,$D2218,2)</f>
        <v>0</v>
      </c>
      <c r="X2218" cm="1">
        <f t="array" ref="X2218">[1]!s_stmnote_customertop5($A2218,$D2218,3)</f>
        <v>0</v>
      </c>
      <c r="Y2218" cm="1">
        <f t="array" ref="Y2218">[1]!s_stmnote_customertop5($A2218,$D2218,4)</f>
        <v>0</v>
      </c>
      <c r="Z2218" cm="1">
        <f t="array" ref="Z2218">[1]!s_stmnote_customertop5($A2218,$D2218,5)</f>
        <v>0</v>
      </c>
      <c r="AA2218" s="9">
        <f>[1]!s_stmnote_salestop5_pct(A2218,D2218)</f>
        <v>9.44</v>
      </c>
      <c r="AB2218" s="9">
        <f>[1]!s_fa_arturn(A2218,D2218)</f>
        <v>63.647799999999997</v>
      </c>
      <c r="AC2218" s="9">
        <f>[1]!fa_apturn(A2218,D2218)</f>
        <v>5.0188154816728296</v>
      </c>
      <c r="AD2218" s="9">
        <f>[1]!s_fa_invturn(A2218,D2218)</f>
        <v>11.3073</v>
      </c>
    </row>
    <row r="2219" spans="1:30">
      <c r="A2219">
        <v>600834</v>
      </c>
      <c r="B2219" t="s">
        <v>1001</v>
      </c>
      <c r="C2219" t="s">
        <v>5214</v>
      </c>
      <c r="D2219" s="8">
        <f t="shared" si="35"/>
        <v>44926</v>
      </c>
      <c r="E2219" t="s">
        <v>6950</v>
      </c>
      <c r="F2219">
        <v>1</v>
      </c>
      <c r="G2219" t="s">
        <v>9482</v>
      </c>
      <c r="L2219" t="str" cm="1">
        <f t="array" ref="L2219">[1]!s_info_industry_gics(A2219,1)</f>
        <v>工业</v>
      </c>
      <c r="M2219" t="str" cm="1">
        <f t="array" ref="M2219">[1]!s_info_industry_gicscode(A2219,1)</f>
        <v>20</v>
      </c>
      <c r="N2219" t="str">
        <f>[1]!s_info_industry_gics(A2219,2)</f>
        <v>运输</v>
      </c>
      <c r="O2219" t="str">
        <f>[1]!s_info_industry_gicscode(A2219,2)</f>
        <v>2030</v>
      </c>
      <c r="P2219" cm="1">
        <f t="array" ref="P2219">[1]!s_stmnote_suppliertop5(A2219,D2219,1)</f>
        <v>0</v>
      </c>
      <c r="Q2219">
        <f>[1]!s_stmnote_suppliertop5(A2219,D2219,2)</f>
        <v>0</v>
      </c>
      <c r="R2219" cm="1">
        <f t="array" ref="R2219">[1]!s_stmnote_suppliertop5(A2219,D2219,3)</f>
        <v>0</v>
      </c>
      <c r="S2219" cm="1">
        <f t="array" ref="S2219">[1]!s_stmnote_suppliertop5(A2219,D2219,4)</f>
        <v>0</v>
      </c>
      <c r="T2219" cm="1">
        <f t="array" ref="T2219">[1]!s_stmnote_suppliertop5(A2219,D2219,5)</f>
        <v>0</v>
      </c>
      <c r="U2219" s="9">
        <f>[1]!s_stmnote_purchasetop5_pct(A2219,D2219)</f>
        <v>36.229999999999997</v>
      </c>
      <c r="V2219" cm="1">
        <f t="array" ref="V2219">[1]!s_stmnote_customertop5($A2219,$D2219,1)</f>
        <v>0</v>
      </c>
      <c r="W2219" cm="1">
        <f t="array" ref="W2219">[1]!s_stmnote_customertop5($A2219,$D2219,2)</f>
        <v>0</v>
      </c>
      <c r="X2219" cm="1">
        <f t="array" ref="X2219">[1]!s_stmnote_customertop5($A2219,$D2219,3)</f>
        <v>0</v>
      </c>
      <c r="Y2219" cm="1">
        <f t="array" ref="Y2219">[1]!s_stmnote_customertop5($A2219,$D2219,4)</f>
        <v>0</v>
      </c>
      <c r="Z2219" cm="1">
        <f t="array" ref="Z2219">[1]!s_stmnote_customertop5($A2219,$D2219,5)</f>
        <v>0</v>
      </c>
      <c r="AA2219" s="9">
        <f>[1]!s_stmnote_salestop5_pct(A2219,D2219)</f>
        <v>81.67</v>
      </c>
      <c r="AB2219" s="9">
        <f>[1]!s_fa_arturn(A2219,D2219)</f>
        <v>36.332000000000001</v>
      </c>
      <c r="AC2219" s="9">
        <f>[1]!fa_apturn(A2219,D2219)</f>
        <v>3.3001233730422501</v>
      </c>
      <c r="AD2219" s="9">
        <f>[1]!s_fa_invturn(A2219,D2219)</f>
        <v>8.7299000000000007</v>
      </c>
    </row>
    <row r="2220" spans="1:30">
      <c r="A2220">
        <v>600834</v>
      </c>
      <c r="B2220" t="s">
        <v>1001</v>
      </c>
      <c r="C2220" t="s">
        <v>5215</v>
      </c>
      <c r="D2220" s="8">
        <f t="shared" si="35"/>
        <v>44926</v>
      </c>
      <c r="E2220" t="s">
        <v>7190</v>
      </c>
      <c r="F2220">
        <v>1</v>
      </c>
      <c r="G2220" t="s">
        <v>9482</v>
      </c>
      <c r="L2220" t="str" cm="1">
        <f t="array" ref="L2220">[1]!s_info_industry_gics(A2220,1)</f>
        <v>工业</v>
      </c>
      <c r="M2220" t="str" cm="1">
        <f t="array" ref="M2220">[1]!s_info_industry_gicscode(A2220,1)</f>
        <v>20</v>
      </c>
      <c r="N2220" t="str">
        <f>[1]!s_info_industry_gics(A2220,2)</f>
        <v>运输</v>
      </c>
      <c r="O2220" t="str">
        <f>[1]!s_info_industry_gicscode(A2220,2)</f>
        <v>2030</v>
      </c>
      <c r="P2220" cm="1">
        <f t="array" ref="P2220">[1]!s_stmnote_suppliertop5(A2220,D2220,1)</f>
        <v>0</v>
      </c>
      <c r="Q2220">
        <f>[1]!s_stmnote_suppliertop5(A2220,D2220,2)</f>
        <v>0</v>
      </c>
      <c r="R2220" cm="1">
        <f t="array" ref="R2220">[1]!s_stmnote_suppliertop5(A2220,D2220,3)</f>
        <v>0</v>
      </c>
      <c r="S2220" cm="1">
        <f t="array" ref="S2220">[1]!s_stmnote_suppliertop5(A2220,D2220,4)</f>
        <v>0</v>
      </c>
      <c r="T2220" cm="1">
        <f t="array" ref="T2220">[1]!s_stmnote_suppliertop5(A2220,D2220,5)</f>
        <v>0</v>
      </c>
      <c r="U2220" s="9">
        <f>[1]!s_stmnote_purchasetop5_pct(A2220,D2220)</f>
        <v>36.229999999999997</v>
      </c>
      <c r="V2220" cm="1">
        <f t="array" ref="V2220">[1]!s_stmnote_customertop5($A2220,$D2220,1)</f>
        <v>0</v>
      </c>
      <c r="W2220" cm="1">
        <f t="array" ref="W2220">[1]!s_stmnote_customertop5($A2220,$D2220,2)</f>
        <v>0</v>
      </c>
      <c r="X2220" cm="1">
        <f t="array" ref="X2220">[1]!s_stmnote_customertop5($A2220,$D2220,3)</f>
        <v>0</v>
      </c>
      <c r="Y2220" cm="1">
        <f t="array" ref="Y2220">[1]!s_stmnote_customertop5($A2220,$D2220,4)</f>
        <v>0</v>
      </c>
      <c r="Z2220" cm="1">
        <f t="array" ref="Z2220">[1]!s_stmnote_customertop5($A2220,$D2220,5)</f>
        <v>0</v>
      </c>
      <c r="AA2220" s="9">
        <f>[1]!s_stmnote_salestop5_pct(A2220,D2220)</f>
        <v>81.67</v>
      </c>
      <c r="AB2220" s="9">
        <f>[1]!s_fa_arturn(A2220,D2220)</f>
        <v>36.332000000000001</v>
      </c>
      <c r="AC2220" s="9">
        <f>[1]!fa_apturn(A2220,D2220)</f>
        <v>3.3001233730422501</v>
      </c>
      <c r="AD2220" s="9">
        <f>[1]!s_fa_invturn(A2220,D2220)</f>
        <v>8.7299000000000007</v>
      </c>
    </row>
    <row r="2221" spans="1:30">
      <c r="A2221">
        <v>600834</v>
      </c>
      <c r="B2221" t="s">
        <v>1001</v>
      </c>
      <c r="C2221" t="s">
        <v>5216</v>
      </c>
      <c r="D2221" s="8">
        <f t="shared" si="35"/>
        <v>45291</v>
      </c>
      <c r="E2221" t="s">
        <v>7073</v>
      </c>
      <c r="F2221">
        <v>2</v>
      </c>
      <c r="G2221" t="s">
        <v>11284</v>
      </c>
      <c r="H2221" t="s">
        <v>12438</v>
      </c>
      <c r="L2221" t="str" cm="1">
        <f t="array" ref="L2221">[1]!s_info_industry_gics(A2221,1)</f>
        <v>工业</v>
      </c>
      <c r="M2221" t="str" cm="1">
        <f t="array" ref="M2221">[1]!s_info_industry_gicscode(A2221,1)</f>
        <v>20</v>
      </c>
      <c r="N2221" t="str">
        <f>[1]!s_info_industry_gics(A2221,2)</f>
        <v>运输</v>
      </c>
      <c r="O2221" t="str">
        <f>[1]!s_info_industry_gicscode(A2221,2)</f>
        <v>2030</v>
      </c>
      <c r="P2221" cm="1">
        <f t="array" ref="P2221">[1]!s_stmnote_suppliertop5(A2221,D2221,1)</f>
        <v>0</v>
      </c>
      <c r="Q2221">
        <f>[1]!s_stmnote_suppliertop5(A2221,D2221,2)</f>
        <v>0</v>
      </c>
      <c r="R2221" cm="1">
        <f t="array" ref="R2221">[1]!s_stmnote_suppliertop5(A2221,D2221,3)</f>
        <v>0</v>
      </c>
      <c r="S2221" cm="1">
        <f t="array" ref="S2221">[1]!s_stmnote_suppliertop5(A2221,D2221,4)</f>
        <v>0</v>
      </c>
      <c r="T2221" cm="1">
        <f t="array" ref="T2221">[1]!s_stmnote_suppliertop5(A2221,D2221,5)</f>
        <v>0</v>
      </c>
      <c r="U2221" s="9">
        <f>[1]!s_stmnote_purchasetop5_pct(A2221,D2221)</f>
        <v>37.56</v>
      </c>
      <c r="V2221" cm="1">
        <f t="array" ref="V2221">[1]!s_stmnote_customertop5($A2221,$D2221,1)</f>
        <v>0</v>
      </c>
      <c r="W2221" cm="1">
        <f t="array" ref="W2221">[1]!s_stmnote_customertop5($A2221,$D2221,2)</f>
        <v>0</v>
      </c>
      <c r="X2221" cm="1">
        <f t="array" ref="X2221">[1]!s_stmnote_customertop5($A2221,$D2221,3)</f>
        <v>0</v>
      </c>
      <c r="Y2221" cm="1">
        <f t="array" ref="Y2221">[1]!s_stmnote_customertop5($A2221,$D2221,4)</f>
        <v>0</v>
      </c>
      <c r="Z2221" cm="1">
        <f t="array" ref="Z2221">[1]!s_stmnote_customertop5($A2221,$D2221,5)</f>
        <v>0</v>
      </c>
      <c r="AA2221" s="9">
        <f>[1]!s_stmnote_salestop5_pct(A2221,D2221)</f>
        <v>77.319999999999993</v>
      </c>
      <c r="AB2221" s="9">
        <f>[1]!s_fa_arturn(A2221,D2221)</f>
        <v>17.521100000000001</v>
      </c>
      <c r="AC2221" s="9">
        <f>[1]!fa_apturn(A2221,D2221)</f>
        <v>2.58218348436134</v>
      </c>
      <c r="AD2221" s="9">
        <f>[1]!s_fa_invturn(A2221,D2221)</f>
        <v>6.0970000000000004</v>
      </c>
    </row>
    <row r="2222" spans="1:30">
      <c r="A2222">
        <v>600834</v>
      </c>
      <c r="B2222" t="s">
        <v>1001</v>
      </c>
      <c r="C2222" t="s">
        <v>5217</v>
      </c>
      <c r="D2222" s="8">
        <f t="shared" si="35"/>
        <v>45291</v>
      </c>
      <c r="E2222" t="s">
        <v>7225</v>
      </c>
      <c r="F2222">
        <v>1</v>
      </c>
      <c r="G2222" t="s">
        <v>9483</v>
      </c>
      <c r="L2222" t="str" cm="1">
        <f t="array" ref="L2222">[1]!s_info_industry_gics(A2222,1)</f>
        <v>工业</v>
      </c>
      <c r="M2222" t="str" cm="1">
        <f t="array" ref="M2222">[1]!s_info_industry_gicscode(A2222,1)</f>
        <v>20</v>
      </c>
      <c r="N2222" t="str">
        <f>[1]!s_info_industry_gics(A2222,2)</f>
        <v>运输</v>
      </c>
      <c r="O2222" t="str">
        <f>[1]!s_info_industry_gicscode(A2222,2)</f>
        <v>2030</v>
      </c>
      <c r="P2222" cm="1">
        <f t="array" ref="P2222">[1]!s_stmnote_suppliertop5(A2222,D2222,1)</f>
        <v>0</v>
      </c>
      <c r="Q2222">
        <f>[1]!s_stmnote_suppliertop5(A2222,D2222,2)</f>
        <v>0</v>
      </c>
      <c r="R2222" cm="1">
        <f t="array" ref="R2222">[1]!s_stmnote_suppliertop5(A2222,D2222,3)</f>
        <v>0</v>
      </c>
      <c r="S2222" cm="1">
        <f t="array" ref="S2222">[1]!s_stmnote_suppliertop5(A2222,D2222,4)</f>
        <v>0</v>
      </c>
      <c r="T2222" cm="1">
        <f t="array" ref="T2222">[1]!s_stmnote_suppliertop5(A2222,D2222,5)</f>
        <v>0</v>
      </c>
      <c r="U2222" s="9">
        <f>[1]!s_stmnote_purchasetop5_pct(A2222,D2222)</f>
        <v>37.56</v>
      </c>
      <c r="V2222" cm="1">
        <f t="array" ref="V2222">[1]!s_stmnote_customertop5($A2222,$D2222,1)</f>
        <v>0</v>
      </c>
      <c r="W2222" cm="1">
        <f t="array" ref="W2222">[1]!s_stmnote_customertop5($A2222,$D2222,2)</f>
        <v>0</v>
      </c>
      <c r="X2222" cm="1">
        <f t="array" ref="X2222">[1]!s_stmnote_customertop5($A2222,$D2222,3)</f>
        <v>0</v>
      </c>
      <c r="Y2222" cm="1">
        <f t="array" ref="Y2222">[1]!s_stmnote_customertop5($A2222,$D2222,4)</f>
        <v>0</v>
      </c>
      <c r="Z2222" cm="1">
        <f t="array" ref="Z2222">[1]!s_stmnote_customertop5($A2222,$D2222,5)</f>
        <v>0</v>
      </c>
      <c r="AA2222" s="9">
        <f>[1]!s_stmnote_salestop5_pct(A2222,D2222)</f>
        <v>77.319999999999993</v>
      </c>
      <c r="AB2222" s="9">
        <f>[1]!s_fa_arturn(A2222,D2222)</f>
        <v>17.521100000000001</v>
      </c>
      <c r="AC2222" s="9">
        <f>[1]!fa_apturn(A2222,D2222)</f>
        <v>2.58218348436134</v>
      </c>
      <c r="AD2222" s="9">
        <f>[1]!s_fa_invturn(A2222,D2222)</f>
        <v>6.0970000000000004</v>
      </c>
    </row>
    <row r="2223" spans="1:30">
      <c r="A2223">
        <v>600834</v>
      </c>
      <c r="B2223" t="s">
        <v>1001</v>
      </c>
      <c r="C2223" t="s">
        <v>5218</v>
      </c>
      <c r="D2223" s="8">
        <f t="shared" si="35"/>
        <v>45291</v>
      </c>
      <c r="E2223" t="s">
        <v>7573</v>
      </c>
      <c r="F2223">
        <v>1</v>
      </c>
      <c r="G2223" t="s">
        <v>9484</v>
      </c>
      <c r="L2223" t="str" cm="1">
        <f t="array" ref="L2223">[1]!s_info_industry_gics(A2223,1)</f>
        <v>工业</v>
      </c>
      <c r="M2223" t="str" cm="1">
        <f t="array" ref="M2223">[1]!s_info_industry_gicscode(A2223,1)</f>
        <v>20</v>
      </c>
      <c r="N2223" t="str">
        <f>[1]!s_info_industry_gics(A2223,2)</f>
        <v>运输</v>
      </c>
      <c r="O2223" t="str">
        <f>[1]!s_info_industry_gicscode(A2223,2)</f>
        <v>2030</v>
      </c>
      <c r="P2223" cm="1">
        <f t="array" ref="P2223">[1]!s_stmnote_suppliertop5(A2223,D2223,1)</f>
        <v>0</v>
      </c>
      <c r="Q2223">
        <f>[1]!s_stmnote_suppliertop5(A2223,D2223,2)</f>
        <v>0</v>
      </c>
      <c r="R2223" cm="1">
        <f t="array" ref="R2223">[1]!s_stmnote_suppliertop5(A2223,D2223,3)</f>
        <v>0</v>
      </c>
      <c r="S2223" cm="1">
        <f t="array" ref="S2223">[1]!s_stmnote_suppliertop5(A2223,D2223,4)</f>
        <v>0</v>
      </c>
      <c r="T2223" cm="1">
        <f t="array" ref="T2223">[1]!s_stmnote_suppliertop5(A2223,D2223,5)</f>
        <v>0</v>
      </c>
      <c r="U2223" s="9">
        <f>[1]!s_stmnote_purchasetop5_pct(A2223,D2223)</f>
        <v>37.56</v>
      </c>
      <c r="V2223" cm="1">
        <f t="array" ref="V2223">[1]!s_stmnote_customertop5($A2223,$D2223,1)</f>
        <v>0</v>
      </c>
      <c r="W2223" cm="1">
        <f t="array" ref="W2223">[1]!s_stmnote_customertop5($A2223,$D2223,2)</f>
        <v>0</v>
      </c>
      <c r="X2223" cm="1">
        <f t="array" ref="X2223">[1]!s_stmnote_customertop5($A2223,$D2223,3)</f>
        <v>0</v>
      </c>
      <c r="Y2223" cm="1">
        <f t="array" ref="Y2223">[1]!s_stmnote_customertop5($A2223,$D2223,4)</f>
        <v>0</v>
      </c>
      <c r="Z2223" cm="1">
        <f t="array" ref="Z2223">[1]!s_stmnote_customertop5($A2223,$D2223,5)</f>
        <v>0</v>
      </c>
      <c r="AA2223" s="9">
        <f>[1]!s_stmnote_salestop5_pct(A2223,D2223)</f>
        <v>77.319999999999993</v>
      </c>
      <c r="AB2223" s="9">
        <f>[1]!s_fa_arturn(A2223,D2223)</f>
        <v>17.521100000000001</v>
      </c>
      <c r="AC2223" s="9">
        <f>[1]!fa_apturn(A2223,D2223)</f>
        <v>2.58218348436134</v>
      </c>
      <c r="AD2223" s="9">
        <f>[1]!s_fa_invturn(A2223,D2223)</f>
        <v>6.0970000000000004</v>
      </c>
    </row>
    <row r="2224" spans="1:30">
      <c r="A2224">
        <v>600834</v>
      </c>
      <c r="B2224" t="s">
        <v>1001</v>
      </c>
      <c r="C2224" t="s">
        <v>5219</v>
      </c>
      <c r="D2224" s="8">
        <f t="shared" si="35"/>
        <v>45657</v>
      </c>
      <c r="E2224" t="s">
        <v>6984</v>
      </c>
      <c r="F2224">
        <v>1</v>
      </c>
      <c r="G2224" t="s">
        <v>11285</v>
      </c>
      <c r="L2224" t="str" cm="1">
        <f t="array" ref="L2224">[1]!s_info_industry_gics(A2224,1)</f>
        <v>工业</v>
      </c>
      <c r="M2224" t="str" cm="1">
        <f t="array" ref="M2224">[1]!s_info_industry_gicscode(A2224,1)</f>
        <v>20</v>
      </c>
      <c r="N2224" t="str">
        <f>[1]!s_info_industry_gics(A2224,2)</f>
        <v>运输</v>
      </c>
      <c r="O2224" t="str">
        <f>[1]!s_info_industry_gicscode(A2224,2)</f>
        <v>2030</v>
      </c>
      <c r="P2224" cm="1">
        <f t="array" ref="P2224">[1]!s_stmnote_suppliertop5(A2224,D2224,1)</f>
        <v>0</v>
      </c>
      <c r="Q2224">
        <f>[1]!s_stmnote_suppliertop5(A2224,D2224,2)</f>
        <v>0</v>
      </c>
      <c r="R2224" cm="1">
        <f t="array" ref="R2224">[1]!s_stmnote_suppliertop5(A2224,D2224,3)</f>
        <v>0</v>
      </c>
      <c r="S2224" cm="1">
        <f t="array" ref="S2224">[1]!s_stmnote_suppliertop5(A2224,D2224,4)</f>
        <v>0</v>
      </c>
      <c r="T2224" cm="1">
        <f t="array" ref="T2224">[1]!s_stmnote_suppliertop5(A2224,D2224,5)</f>
        <v>0</v>
      </c>
      <c r="U2224" s="9">
        <f>[1]!s_stmnote_purchasetop5_pct(A2224,D2224)</f>
        <v>0</v>
      </c>
      <c r="V2224" cm="1">
        <f t="array" ref="V2224">[1]!s_stmnote_customertop5($A2224,$D2224,1)</f>
        <v>0</v>
      </c>
      <c r="W2224" cm="1">
        <f t="array" ref="W2224">[1]!s_stmnote_customertop5($A2224,$D2224,2)</f>
        <v>0</v>
      </c>
      <c r="X2224" cm="1">
        <f t="array" ref="X2224">[1]!s_stmnote_customertop5($A2224,$D2224,3)</f>
        <v>0</v>
      </c>
      <c r="Y2224" cm="1">
        <f t="array" ref="Y2224">[1]!s_stmnote_customertop5($A2224,$D2224,4)</f>
        <v>0</v>
      </c>
      <c r="Z2224" cm="1">
        <f t="array" ref="Z2224">[1]!s_stmnote_customertop5($A2224,$D2224,5)</f>
        <v>0</v>
      </c>
      <c r="AA2224" s="9">
        <f>[1]!s_stmnote_salestop5_pct(A2224,D2224)</f>
        <v>0</v>
      </c>
      <c r="AB2224" s="9">
        <f>[1]!s_fa_arturn(A2224,D2224)</f>
        <v>0</v>
      </c>
      <c r="AC2224" s="9">
        <f>[1]!fa_apturn(A2224,D2224)</f>
        <v>0</v>
      </c>
      <c r="AD2224" s="9">
        <f>[1]!s_fa_invturn(A2224,D2224)</f>
        <v>0</v>
      </c>
    </row>
    <row r="2225" spans="1:30">
      <c r="A2225">
        <v>601008</v>
      </c>
      <c r="B2225" t="s">
        <v>1037</v>
      </c>
      <c r="C2225" t="s">
        <v>5331</v>
      </c>
      <c r="D2225" s="8">
        <f t="shared" si="35"/>
        <v>44926</v>
      </c>
      <c r="E2225" t="s">
        <v>7620</v>
      </c>
      <c r="F2225">
        <v>1</v>
      </c>
      <c r="G2225" t="s">
        <v>9359</v>
      </c>
      <c r="L2225" t="str" cm="1">
        <f t="array" ref="L2225">[1]!s_info_industry_gics(A2225,1)</f>
        <v>工业</v>
      </c>
      <c r="M2225" t="str" cm="1">
        <f t="array" ref="M2225">[1]!s_info_industry_gicscode(A2225,1)</f>
        <v>20</v>
      </c>
      <c r="N2225" t="str">
        <f>[1]!s_info_industry_gics(A2225,2)</f>
        <v>运输</v>
      </c>
      <c r="O2225" t="str">
        <f>[1]!s_info_industry_gicscode(A2225,2)</f>
        <v>2030</v>
      </c>
      <c r="P2225" cm="1">
        <f t="array" ref="P2225">[1]!s_stmnote_suppliertop5(A2225,D2225,1)</f>
        <v>0</v>
      </c>
      <c r="Q2225">
        <f>[1]!s_stmnote_suppliertop5(A2225,D2225,2)</f>
        <v>0</v>
      </c>
      <c r="R2225" cm="1">
        <f t="array" ref="R2225">[1]!s_stmnote_suppliertop5(A2225,D2225,3)</f>
        <v>0</v>
      </c>
      <c r="S2225" cm="1">
        <f t="array" ref="S2225">[1]!s_stmnote_suppliertop5(A2225,D2225,4)</f>
        <v>0</v>
      </c>
      <c r="T2225" cm="1">
        <f t="array" ref="T2225">[1]!s_stmnote_suppliertop5(A2225,D2225,5)</f>
        <v>0</v>
      </c>
      <c r="U2225" s="9">
        <f>[1]!s_stmnote_purchasetop5_pct(A2225,D2225)</f>
        <v>42.4</v>
      </c>
      <c r="V2225" cm="1">
        <f t="array" ref="V2225">[1]!s_stmnote_customertop5($A2225,$D2225,1)</f>
        <v>0</v>
      </c>
      <c r="W2225" cm="1">
        <f t="array" ref="W2225">[1]!s_stmnote_customertop5($A2225,$D2225,2)</f>
        <v>0</v>
      </c>
      <c r="X2225" cm="1">
        <f t="array" ref="X2225">[1]!s_stmnote_customertop5($A2225,$D2225,3)</f>
        <v>0</v>
      </c>
      <c r="Y2225" cm="1">
        <f t="array" ref="Y2225">[1]!s_stmnote_customertop5($A2225,$D2225,4)</f>
        <v>0</v>
      </c>
      <c r="Z2225" cm="1">
        <f t="array" ref="Z2225">[1]!s_stmnote_customertop5($A2225,$D2225,5)</f>
        <v>0</v>
      </c>
      <c r="AA2225" s="9">
        <f>[1]!s_stmnote_salestop5_pct(A2225,D2225)</f>
        <v>16.559999999999999</v>
      </c>
      <c r="AB2225" s="9">
        <f>[1]!s_fa_arturn(A2225,D2225)</f>
        <v>20.128799999999998</v>
      </c>
      <c r="AC2225" s="9">
        <f>[1]!fa_apturn(A2225,D2225)</f>
        <v>17.415704050481398</v>
      </c>
      <c r="AD2225" s="9">
        <f>[1]!s_fa_invturn(A2225,D2225)</f>
        <v>134.35759999999999</v>
      </c>
    </row>
    <row r="2226" spans="1:30">
      <c r="A2226">
        <v>601018</v>
      </c>
      <c r="B2226" t="s">
        <v>1042</v>
      </c>
      <c r="C2226" t="s">
        <v>5374</v>
      </c>
      <c r="D2226" s="8">
        <f t="shared" si="35"/>
        <v>44561</v>
      </c>
      <c r="E2226" t="s">
        <v>7095</v>
      </c>
      <c r="F2226">
        <v>1</v>
      </c>
      <c r="G2226" t="s">
        <v>9562</v>
      </c>
      <c r="L2226" t="str" cm="1">
        <f t="array" ref="L2226">[1]!s_info_industry_gics(A2226,1)</f>
        <v>工业</v>
      </c>
      <c r="M2226" t="str" cm="1">
        <f t="array" ref="M2226">[1]!s_info_industry_gicscode(A2226,1)</f>
        <v>20</v>
      </c>
      <c r="N2226" t="str">
        <f>[1]!s_info_industry_gics(A2226,2)</f>
        <v>运输</v>
      </c>
      <c r="O2226" t="str">
        <f>[1]!s_info_industry_gicscode(A2226,2)</f>
        <v>2030</v>
      </c>
      <c r="P2226" cm="1">
        <f t="array" ref="P2226">[1]!s_stmnote_suppliertop5(A2226,D2226,1)</f>
        <v>0</v>
      </c>
      <c r="Q2226">
        <f>[1]!s_stmnote_suppliertop5(A2226,D2226,2)</f>
        <v>0</v>
      </c>
      <c r="R2226" cm="1">
        <f t="array" ref="R2226">[1]!s_stmnote_suppliertop5(A2226,D2226,3)</f>
        <v>0</v>
      </c>
      <c r="S2226" cm="1">
        <f t="array" ref="S2226">[1]!s_stmnote_suppliertop5(A2226,D2226,4)</f>
        <v>0</v>
      </c>
      <c r="T2226" cm="1">
        <f t="array" ref="T2226">[1]!s_stmnote_suppliertop5(A2226,D2226,5)</f>
        <v>0</v>
      </c>
      <c r="U2226" s="9">
        <f>[1]!s_stmnote_purchasetop5_pct(A2226,D2226)</f>
        <v>34.06</v>
      </c>
      <c r="V2226" cm="1">
        <f t="array" ref="V2226">[1]!s_stmnote_customertop5($A2226,$D2226,1)</f>
        <v>0</v>
      </c>
      <c r="W2226" cm="1">
        <f t="array" ref="W2226">[1]!s_stmnote_customertop5($A2226,$D2226,2)</f>
        <v>0</v>
      </c>
      <c r="X2226" cm="1">
        <f t="array" ref="X2226">[1]!s_stmnote_customertop5($A2226,$D2226,3)</f>
        <v>0</v>
      </c>
      <c r="Y2226" cm="1">
        <f t="array" ref="Y2226">[1]!s_stmnote_customertop5($A2226,$D2226,4)</f>
        <v>0</v>
      </c>
      <c r="Z2226" cm="1">
        <f t="array" ref="Z2226">[1]!s_stmnote_customertop5($A2226,$D2226,5)</f>
        <v>0</v>
      </c>
      <c r="AA2226" s="9">
        <f>[1]!s_stmnote_salestop5_pct(A2226,D2226)</f>
        <v>19.59</v>
      </c>
      <c r="AB2226" s="9">
        <f>[1]!s_fa_arturn(A2226,D2226)</f>
        <v>9.0463000000000005</v>
      </c>
      <c r="AC2226" s="9">
        <f>[1]!fa_apturn(A2226,D2226)</f>
        <v>8.1383442092949991</v>
      </c>
      <c r="AD2226" s="9">
        <f>[1]!s_fa_invturn(A2226,D2226)</f>
        <v>20.998000000000001</v>
      </c>
    </row>
    <row r="2227" spans="1:30">
      <c r="A2227">
        <v>601018</v>
      </c>
      <c r="B2227" t="s">
        <v>1042</v>
      </c>
      <c r="C2227" t="s">
        <v>5375</v>
      </c>
      <c r="D2227" s="8">
        <f t="shared" si="35"/>
        <v>44561</v>
      </c>
      <c r="E2227" t="s">
        <v>7565</v>
      </c>
      <c r="F2227">
        <v>1</v>
      </c>
      <c r="G2227" t="s">
        <v>9562</v>
      </c>
      <c r="L2227" t="str" cm="1">
        <f t="array" ref="L2227">[1]!s_info_industry_gics(A2227,1)</f>
        <v>工业</v>
      </c>
      <c r="M2227" t="str" cm="1">
        <f t="array" ref="M2227">[1]!s_info_industry_gicscode(A2227,1)</f>
        <v>20</v>
      </c>
      <c r="N2227" t="str">
        <f>[1]!s_info_industry_gics(A2227,2)</f>
        <v>运输</v>
      </c>
      <c r="O2227" t="str">
        <f>[1]!s_info_industry_gicscode(A2227,2)</f>
        <v>2030</v>
      </c>
      <c r="P2227" cm="1">
        <f t="array" ref="P2227">[1]!s_stmnote_suppliertop5(A2227,D2227,1)</f>
        <v>0</v>
      </c>
      <c r="Q2227">
        <f>[1]!s_stmnote_suppliertop5(A2227,D2227,2)</f>
        <v>0</v>
      </c>
      <c r="R2227" cm="1">
        <f t="array" ref="R2227">[1]!s_stmnote_suppliertop5(A2227,D2227,3)</f>
        <v>0</v>
      </c>
      <c r="S2227" cm="1">
        <f t="array" ref="S2227">[1]!s_stmnote_suppliertop5(A2227,D2227,4)</f>
        <v>0</v>
      </c>
      <c r="T2227" cm="1">
        <f t="array" ref="T2227">[1]!s_stmnote_suppliertop5(A2227,D2227,5)</f>
        <v>0</v>
      </c>
      <c r="U2227" s="9">
        <f>[1]!s_stmnote_purchasetop5_pct(A2227,D2227)</f>
        <v>34.06</v>
      </c>
      <c r="V2227" cm="1">
        <f t="array" ref="V2227">[1]!s_stmnote_customertop5($A2227,$D2227,1)</f>
        <v>0</v>
      </c>
      <c r="W2227" cm="1">
        <f t="array" ref="W2227">[1]!s_stmnote_customertop5($A2227,$D2227,2)</f>
        <v>0</v>
      </c>
      <c r="X2227" cm="1">
        <f t="array" ref="X2227">[1]!s_stmnote_customertop5($A2227,$D2227,3)</f>
        <v>0</v>
      </c>
      <c r="Y2227" cm="1">
        <f t="array" ref="Y2227">[1]!s_stmnote_customertop5($A2227,$D2227,4)</f>
        <v>0</v>
      </c>
      <c r="Z2227" cm="1">
        <f t="array" ref="Z2227">[1]!s_stmnote_customertop5($A2227,$D2227,5)</f>
        <v>0</v>
      </c>
      <c r="AA2227" s="9">
        <f>[1]!s_stmnote_salestop5_pct(A2227,D2227)</f>
        <v>19.59</v>
      </c>
      <c r="AB2227" s="9">
        <f>[1]!s_fa_arturn(A2227,D2227)</f>
        <v>9.0463000000000005</v>
      </c>
      <c r="AC2227" s="9">
        <f>[1]!fa_apturn(A2227,D2227)</f>
        <v>8.1383442092949991</v>
      </c>
      <c r="AD2227" s="9">
        <f>[1]!s_fa_invturn(A2227,D2227)</f>
        <v>20.998000000000001</v>
      </c>
    </row>
    <row r="2228" spans="1:30">
      <c r="A2228">
        <v>601018</v>
      </c>
      <c r="B2228" t="s">
        <v>1042</v>
      </c>
      <c r="C2228" t="s">
        <v>5376</v>
      </c>
      <c r="D2228" s="8">
        <f t="shared" si="35"/>
        <v>44561</v>
      </c>
      <c r="E2228" t="s">
        <v>7310</v>
      </c>
      <c r="F2228">
        <v>1</v>
      </c>
      <c r="G2228" t="s">
        <v>9563</v>
      </c>
      <c r="L2228" t="str" cm="1">
        <f t="array" ref="L2228">[1]!s_info_industry_gics(A2228,1)</f>
        <v>工业</v>
      </c>
      <c r="M2228" t="str" cm="1">
        <f t="array" ref="M2228">[1]!s_info_industry_gicscode(A2228,1)</f>
        <v>20</v>
      </c>
      <c r="N2228" t="str">
        <f>[1]!s_info_industry_gics(A2228,2)</f>
        <v>运输</v>
      </c>
      <c r="O2228" t="str">
        <f>[1]!s_info_industry_gicscode(A2228,2)</f>
        <v>2030</v>
      </c>
      <c r="P2228" cm="1">
        <f t="array" ref="P2228">[1]!s_stmnote_suppliertop5(A2228,D2228,1)</f>
        <v>0</v>
      </c>
      <c r="Q2228">
        <f>[1]!s_stmnote_suppliertop5(A2228,D2228,2)</f>
        <v>0</v>
      </c>
      <c r="R2228" cm="1">
        <f t="array" ref="R2228">[1]!s_stmnote_suppliertop5(A2228,D2228,3)</f>
        <v>0</v>
      </c>
      <c r="S2228" cm="1">
        <f t="array" ref="S2228">[1]!s_stmnote_suppliertop5(A2228,D2228,4)</f>
        <v>0</v>
      </c>
      <c r="T2228" cm="1">
        <f t="array" ref="T2228">[1]!s_stmnote_suppliertop5(A2228,D2228,5)</f>
        <v>0</v>
      </c>
      <c r="U2228" s="9">
        <f>[1]!s_stmnote_purchasetop5_pct(A2228,D2228)</f>
        <v>34.06</v>
      </c>
      <c r="V2228" cm="1">
        <f t="array" ref="V2228">[1]!s_stmnote_customertop5($A2228,$D2228,1)</f>
        <v>0</v>
      </c>
      <c r="W2228" cm="1">
        <f t="array" ref="W2228">[1]!s_stmnote_customertop5($A2228,$D2228,2)</f>
        <v>0</v>
      </c>
      <c r="X2228" cm="1">
        <f t="array" ref="X2228">[1]!s_stmnote_customertop5($A2228,$D2228,3)</f>
        <v>0</v>
      </c>
      <c r="Y2228" cm="1">
        <f t="array" ref="Y2228">[1]!s_stmnote_customertop5($A2228,$D2228,4)</f>
        <v>0</v>
      </c>
      <c r="Z2228" cm="1">
        <f t="array" ref="Z2228">[1]!s_stmnote_customertop5($A2228,$D2228,5)</f>
        <v>0</v>
      </c>
      <c r="AA2228" s="9">
        <f>[1]!s_stmnote_salestop5_pct(A2228,D2228)</f>
        <v>19.59</v>
      </c>
      <c r="AB2228" s="9">
        <f>[1]!s_fa_arturn(A2228,D2228)</f>
        <v>9.0463000000000005</v>
      </c>
      <c r="AC2228" s="9">
        <f>[1]!fa_apturn(A2228,D2228)</f>
        <v>8.1383442092949991</v>
      </c>
      <c r="AD2228" s="9">
        <f>[1]!s_fa_invturn(A2228,D2228)</f>
        <v>20.998000000000001</v>
      </c>
    </row>
    <row r="2229" spans="1:30">
      <c r="A2229">
        <v>601018</v>
      </c>
      <c r="B2229" t="s">
        <v>1042</v>
      </c>
      <c r="C2229" t="s">
        <v>5377</v>
      </c>
      <c r="D2229" s="8">
        <f t="shared" si="35"/>
        <v>44926</v>
      </c>
      <c r="E2229" t="s">
        <v>7171</v>
      </c>
      <c r="F2229">
        <v>1</v>
      </c>
      <c r="G2229" t="s">
        <v>9562</v>
      </c>
      <c r="L2229" t="str" cm="1">
        <f t="array" ref="L2229">[1]!s_info_industry_gics(A2229,1)</f>
        <v>工业</v>
      </c>
      <c r="M2229" t="str" cm="1">
        <f t="array" ref="M2229">[1]!s_info_industry_gicscode(A2229,1)</f>
        <v>20</v>
      </c>
      <c r="N2229" t="str">
        <f>[1]!s_info_industry_gics(A2229,2)</f>
        <v>运输</v>
      </c>
      <c r="O2229" t="str">
        <f>[1]!s_info_industry_gicscode(A2229,2)</f>
        <v>2030</v>
      </c>
      <c r="P2229" cm="1">
        <f t="array" ref="P2229">[1]!s_stmnote_suppliertop5(A2229,D2229,1)</f>
        <v>0</v>
      </c>
      <c r="Q2229">
        <f>[1]!s_stmnote_suppliertop5(A2229,D2229,2)</f>
        <v>0</v>
      </c>
      <c r="R2229" cm="1">
        <f t="array" ref="R2229">[1]!s_stmnote_suppliertop5(A2229,D2229,3)</f>
        <v>0</v>
      </c>
      <c r="S2229" cm="1">
        <f t="array" ref="S2229">[1]!s_stmnote_suppliertop5(A2229,D2229,4)</f>
        <v>0</v>
      </c>
      <c r="T2229" cm="1">
        <f t="array" ref="T2229">[1]!s_stmnote_suppliertop5(A2229,D2229,5)</f>
        <v>0</v>
      </c>
      <c r="U2229" s="9">
        <f>[1]!s_stmnote_purchasetop5_pct(A2229,D2229)</f>
        <v>50.19</v>
      </c>
      <c r="V2229" cm="1">
        <f t="array" ref="V2229">[1]!s_stmnote_customertop5($A2229,$D2229,1)</f>
        <v>0</v>
      </c>
      <c r="W2229" cm="1">
        <f t="array" ref="W2229">[1]!s_stmnote_customertop5($A2229,$D2229,2)</f>
        <v>0</v>
      </c>
      <c r="X2229" cm="1">
        <f t="array" ref="X2229">[1]!s_stmnote_customertop5($A2229,$D2229,3)</f>
        <v>0</v>
      </c>
      <c r="Y2229" cm="1">
        <f t="array" ref="Y2229">[1]!s_stmnote_customertop5($A2229,$D2229,4)</f>
        <v>0</v>
      </c>
      <c r="Z2229" cm="1">
        <f t="array" ref="Z2229">[1]!s_stmnote_customertop5($A2229,$D2229,5)</f>
        <v>0</v>
      </c>
      <c r="AA2229" s="9">
        <f>[1]!s_stmnote_salestop5_pct(A2229,D2229)</f>
        <v>20.43</v>
      </c>
      <c r="AB2229" s="9">
        <f>[1]!s_fa_arturn(A2229,D2229)</f>
        <v>8.9177</v>
      </c>
      <c r="AC2229" s="9">
        <f>[1]!fa_apturn(A2229,D2229)</f>
        <v>7.4661611949224396</v>
      </c>
      <c r="AD2229" s="9">
        <f>[1]!s_fa_invturn(A2229,D2229)</f>
        <v>21.455200000000001</v>
      </c>
    </row>
    <row r="2230" spans="1:30">
      <c r="A2230">
        <v>601018</v>
      </c>
      <c r="B2230" t="s">
        <v>1042</v>
      </c>
      <c r="C2230" t="s">
        <v>5378</v>
      </c>
      <c r="D2230" s="8">
        <f t="shared" si="35"/>
        <v>44926</v>
      </c>
      <c r="E2230" t="s">
        <v>6969</v>
      </c>
      <c r="F2230">
        <v>1</v>
      </c>
      <c r="G2230" t="s">
        <v>9562</v>
      </c>
      <c r="L2230" t="str" cm="1">
        <f t="array" ref="L2230">[1]!s_info_industry_gics(A2230,1)</f>
        <v>工业</v>
      </c>
      <c r="M2230" t="str" cm="1">
        <f t="array" ref="M2230">[1]!s_info_industry_gicscode(A2230,1)</f>
        <v>20</v>
      </c>
      <c r="N2230" t="str">
        <f>[1]!s_info_industry_gics(A2230,2)</f>
        <v>运输</v>
      </c>
      <c r="O2230" t="str">
        <f>[1]!s_info_industry_gicscode(A2230,2)</f>
        <v>2030</v>
      </c>
      <c r="P2230" cm="1">
        <f t="array" ref="P2230">[1]!s_stmnote_suppliertop5(A2230,D2230,1)</f>
        <v>0</v>
      </c>
      <c r="Q2230">
        <f>[1]!s_stmnote_suppliertop5(A2230,D2230,2)</f>
        <v>0</v>
      </c>
      <c r="R2230" cm="1">
        <f t="array" ref="R2230">[1]!s_stmnote_suppliertop5(A2230,D2230,3)</f>
        <v>0</v>
      </c>
      <c r="S2230" cm="1">
        <f t="array" ref="S2230">[1]!s_stmnote_suppliertop5(A2230,D2230,4)</f>
        <v>0</v>
      </c>
      <c r="T2230" cm="1">
        <f t="array" ref="T2230">[1]!s_stmnote_suppliertop5(A2230,D2230,5)</f>
        <v>0</v>
      </c>
      <c r="U2230" s="9">
        <f>[1]!s_stmnote_purchasetop5_pct(A2230,D2230)</f>
        <v>50.19</v>
      </c>
      <c r="V2230" cm="1">
        <f t="array" ref="V2230">[1]!s_stmnote_customertop5($A2230,$D2230,1)</f>
        <v>0</v>
      </c>
      <c r="W2230" cm="1">
        <f t="array" ref="W2230">[1]!s_stmnote_customertop5($A2230,$D2230,2)</f>
        <v>0</v>
      </c>
      <c r="X2230" cm="1">
        <f t="array" ref="X2230">[1]!s_stmnote_customertop5($A2230,$D2230,3)</f>
        <v>0</v>
      </c>
      <c r="Y2230" cm="1">
        <f t="array" ref="Y2230">[1]!s_stmnote_customertop5($A2230,$D2230,4)</f>
        <v>0</v>
      </c>
      <c r="Z2230" cm="1">
        <f t="array" ref="Z2230">[1]!s_stmnote_customertop5($A2230,$D2230,5)</f>
        <v>0</v>
      </c>
      <c r="AA2230" s="9">
        <f>[1]!s_stmnote_salestop5_pct(A2230,D2230)</f>
        <v>20.43</v>
      </c>
      <c r="AB2230" s="9">
        <f>[1]!s_fa_arturn(A2230,D2230)</f>
        <v>8.9177</v>
      </c>
      <c r="AC2230" s="9">
        <f>[1]!fa_apturn(A2230,D2230)</f>
        <v>7.4661611949224396</v>
      </c>
      <c r="AD2230" s="9">
        <f>[1]!s_fa_invturn(A2230,D2230)</f>
        <v>21.455200000000001</v>
      </c>
    </row>
    <row r="2231" spans="1:30">
      <c r="A2231">
        <v>601021</v>
      </c>
      <c r="B2231" t="s">
        <v>1043</v>
      </c>
      <c r="C2231" t="s">
        <v>5379</v>
      </c>
      <c r="D2231" s="8">
        <f t="shared" si="35"/>
        <v>44561</v>
      </c>
      <c r="E2231" t="s">
        <v>7481</v>
      </c>
      <c r="F2231">
        <v>1</v>
      </c>
      <c r="G2231" t="s">
        <v>8084</v>
      </c>
      <c r="L2231" t="str" cm="1">
        <f t="array" ref="L2231">[1]!s_info_industry_gics(A2231,1)</f>
        <v>工业</v>
      </c>
      <c r="M2231" t="str" cm="1">
        <f t="array" ref="M2231">[1]!s_info_industry_gicscode(A2231,1)</f>
        <v>20</v>
      </c>
      <c r="N2231" t="str">
        <f>[1]!s_info_industry_gics(A2231,2)</f>
        <v>运输</v>
      </c>
      <c r="O2231" t="str">
        <f>[1]!s_info_industry_gicscode(A2231,2)</f>
        <v>2030</v>
      </c>
      <c r="P2231" cm="1">
        <f t="array" ref="P2231">[1]!s_stmnote_suppliertop5(A2231,D2231,1)</f>
        <v>0</v>
      </c>
      <c r="Q2231">
        <f>[1]!s_stmnote_suppliertop5(A2231,D2231,2)</f>
        <v>0</v>
      </c>
      <c r="R2231" cm="1">
        <f t="array" ref="R2231">[1]!s_stmnote_suppliertop5(A2231,D2231,3)</f>
        <v>0</v>
      </c>
      <c r="S2231" cm="1">
        <f t="array" ref="S2231">[1]!s_stmnote_suppliertop5(A2231,D2231,4)</f>
        <v>0</v>
      </c>
      <c r="T2231" cm="1">
        <f t="array" ref="T2231">[1]!s_stmnote_suppliertop5(A2231,D2231,5)</f>
        <v>0</v>
      </c>
      <c r="U2231" s="9">
        <f>[1]!s_stmnote_purchasetop5_pct(A2231,D2231)</f>
        <v>56.5</v>
      </c>
      <c r="V2231" cm="1">
        <f t="array" ref="V2231">[1]!s_stmnote_customertop5($A2231,$D2231,1)</f>
        <v>0</v>
      </c>
      <c r="W2231" cm="1">
        <f t="array" ref="W2231">[1]!s_stmnote_customertop5($A2231,$D2231,2)</f>
        <v>0</v>
      </c>
      <c r="X2231" cm="1">
        <f t="array" ref="X2231">[1]!s_stmnote_customertop5($A2231,$D2231,3)</f>
        <v>0</v>
      </c>
      <c r="Y2231" cm="1">
        <f t="array" ref="Y2231">[1]!s_stmnote_customertop5($A2231,$D2231,4)</f>
        <v>0</v>
      </c>
      <c r="Z2231" cm="1">
        <f t="array" ref="Z2231">[1]!s_stmnote_customertop5($A2231,$D2231,5)</f>
        <v>0</v>
      </c>
      <c r="AA2231" s="9">
        <f>[1]!s_stmnote_salestop5_pct(A2231,D2231)</f>
        <v>4.3</v>
      </c>
      <c r="AB2231" s="9">
        <f>[1]!s_fa_arturn(A2231,D2231)</f>
        <v>134.7199</v>
      </c>
      <c r="AC2231" s="9">
        <f>[1]!fa_apturn(A2231,D2231)</f>
        <v>18.863049010661602</v>
      </c>
      <c r="AD2231" s="9">
        <f>[1]!s_fa_invturn(A2231,D2231)</f>
        <v>52.551000000000002</v>
      </c>
    </row>
    <row r="2232" spans="1:30">
      <c r="A2232">
        <v>601107</v>
      </c>
      <c r="B2232" t="s">
        <v>1052</v>
      </c>
      <c r="C2232" t="s">
        <v>5394</v>
      </c>
      <c r="D2232" s="8">
        <f t="shared" si="35"/>
        <v>45291</v>
      </c>
      <c r="E2232" t="s">
        <v>7013</v>
      </c>
      <c r="F2232">
        <v>1</v>
      </c>
      <c r="G2232" t="s">
        <v>9572</v>
      </c>
      <c r="L2232" t="str" cm="1">
        <f t="array" ref="L2232">[1]!s_info_industry_gics(A2232,1)</f>
        <v>工业</v>
      </c>
      <c r="M2232" t="str" cm="1">
        <f t="array" ref="M2232">[1]!s_info_industry_gicscode(A2232,1)</f>
        <v>20</v>
      </c>
      <c r="N2232" t="str">
        <f>[1]!s_info_industry_gics(A2232,2)</f>
        <v>运输</v>
      </c>
      <c r="O2232" t="str">
        <f>[1]!s_info_industry_gicscode(A2232,2)</f>
        <v>2030</v>
      </c>
      <c r="P2232" cm="1">
        <f t="array" ref="P2232">[1]!s_stmnote_suppliertop5(A2232,D2232,1)</f>
        <v>0</v>
      </c>
      <c r="Q2232">
        <f>[1]!s_stmnote_suppliertop5(A2232,D2232,2)</f>
        <v>0</v>
      </c>
      <c r="R2232" cm="1">
        <f t="array" ref="R2232">[1]!s_stmnote_suppliertop5(A2232,D2232,3)</f>
        <v>0</v>
      </c>
      <c r="S2232" cm="1">
        <f t="array" ref="S2232">[1]!s_stmnote_suppliertop5(A2232,D2232,4)</f>
        <v>0</v>
      </c>
      <c r="T2232" cm="1">
        <f t="array" ref="T2232">[1]!s_stmnote_suppliertop5(A2232,D2232,5)</f>
        <v>0</v>
      </c>
      <c r="U2232" s="9">
        <f>[1]!s_stmnote_purchasetop5_pct(A2232,D2232)</f>
        <v>67</v>
      </c>
      <c r="V2232" cm="1">
        <f t="array" ref="V2232">[1]!s_stmnote_customertop5($A2232,$D2232,1)</f>
        <v>0</v>
      </c>
      <c r="W2232" cm="1">
        <f t="array" ref="W2232">[1]!s_stmnote_customertop5($A2232,$D2232,2)</f>
        <v>0</v>
      </c>
      <c r="X2232" cm="1">
        <f t="array" ref="X2232">[1]!s_stmnote_customertop5($A2232,$D2232,3)</f>
        <v>0</v>
      </c>
      <c r="Y2232" cm="1">
        <f t="array" ref="Y2232">[1]!s_stmnote_customertop5($A2232,$D2232,4)</f>
        <v>0</v>
      </c>
      <c r="Z2232" cm="1">
        <f t="array" ref="Z2232">[1]!s_stmnote_customertop5($A2232,$D2232,5)</f>
        <v>0</v>
      </c>
      <c r="AA2232" s="9">
        <f>[1]!s_stmnote_salestop5_pct(A2232,D2232)</f>
        <v>7</v>
      </c>
      <c r="AB2232" s="9">
        <f>[1]!s_fa_arturn(A2232,D2232)</f>
        <v>47.353099999999998</v>
      </c>
      <c r="AC2232" s="9">
        <f>[1]!fa_apturn(A2232,D2232)</f>
        <v>6.5808922895248099</v>
      </c>
      <c r="AD2232" s="9">
        <f>[1]!s_fa_invturn(A2232,D2232)</f>
        <v>116.3728</v>
      </c>
    </row>
    <row r="2233" spans="1:30">
      <c r="A2233">
        <v>601188</v>
      </c>
      <c r="B2233" t="s">
        <v>1066</v>
      </c>
      <c r="C2233" t="s">
        <v>5457</v>
      </c>
      <c r="D2233" s="8">
        <f t="shared" si="35"/>
        <v>44926</v>
      </c>
      <c r="E2233" t="s">
        <v>7392</v>
      </c>
      <c r="F2233">
        <v>1</v>
      </c>
      <c r="G2233" t="s">
        <v>9607</v>
      </c>
      <c r="L2233" t="str" cm="1">
        <f t="array" ref="L2233">[1]!s_info_industry_gics(A2233,1)</f>
        <v>工业</v>
      </c>
      <c r="M2233" t="str" cm="1">
        <f t="array" ref="M2233">[1]!s_info_industry_gicscode(A2233,1)</f>
        <v>20</v>
      </c>
      <c r="N2233" t="str">
        <f>[1]!s_info_industry_gics(A2233,2)</f>
        <v>运输</v>
      </c>
      <c r="O2233" t="str">
        <f>[1]!s_info_industry_gicscode(A2233,2)</f>
        <v>2030</v>
      </c>
      <c r="P2233" cm="1">
        <f t="array" ref="P2233">[1]!s_stmnote_suppliertop5(A2233,D2233,1)</f>
        <v>0</v>
      </c>
      <c r="Q2233">
        <f>[1]!s_stmnote_suppliertop5(A2233,D2233,2)</f>
        <v>0</v>
      </c>
      <c r="R2233" cm="1">
        <f t="array" ref="R2233">[1]!s_stmnote_suppliertop5(A2233,D2233,3)</f>
        <v>0</v>
      </c>
      <c r="S2233" cm="1">
        <f t="array" ref="S2233">[1]!s_stmnote_suppliertop5(A2233,D2233,4)</f>
        <v>0</v>
      </c>
      <c r="T2233" cm="1">
        <f t="array" ref="T2233">[1]!s_stmnote_suppliertop5(A2233,D2233,5)</f>
        <v>0</v>
      </c>
      <c r="U2233" s="9">
        <f>[1]!s_stmnote_purchasetop5_pct(A2233,D2233)</f>
        <v>0</v>
      </c>
      <c r="V2233" cm="1">
        <f t="array" ref="V2233">[1]!s_stmnote_customertop5($A2233,$D2233,1)</f>
        <v>0</v>
      </c>
      <c r="W2233" cm="1">
        <f t="array" ref="W2233">[1]!s_stmnote_customertop5($A2233,$D2233,2)</f>
        <v>0</v>
      </c>
      <c r="X2233" cm="1">
        <f t="array" ref="X2233">[1]!s_stmnote_customertop5($A2233,$D2233,3)</f>
        <v>0</v>
      </c>
      <c r="Y2233" cm="1">
        <f t="array" ref="Y2233">[1]!s_stmnote_customertop5($A2233,$D2233,4)</f>
        <v>0</v>
      </c>
      <c r="Z2233" cm="1">
        <f t="array" ref="Z2233">[1]!s_stmnote_customertop5($A2233,$D2233,5)</f>
        <v>0</v>
      </c>
      <c r="AA2233" s="9">
        <f>[1]!s_stmnote_salestop5_pct(A2233,D2233)</f>
        <v>0</v>
      </c>
      <c r="AB2233" s="9">
        <f>[1]!s_fa_arturn(A2233,D2233)</f>
        <v>47.865099999999998</v>
      </c>
      <c r="AC2233" s="9">
        <f>[1]!fa_apturn(A2233,D2233)</f>
        <v>6.8471128252733902</v>
      </c>
      <c r="AD2233" s="9">
        <f>[1]!s_fa_invturn(A2233,D2233)</f>
        <v>0.71089999999999998</v>
      </c>
    </row>
    <row r="2234" spans="1:30">
      <c r="A2234">
        <v>601228</v>
      </c>
      <c r="B2234" t="s">
        <v>1069</v>
      </c>
      <c r="C2234" t="s">
        <v>5461</v>
      </c>
      <c r="D2234" s="8">
        <f t="shared" si="35"/>
        <v>44926</v>
      </c>
      <c r="E2234" t="s">
        <v>7511</v>
      </c>
      <c r="F2234">
        <v>2</v>
      </c>
      <c r="G2234" t="s">
        <v>11381</v>
      </c>
      <c r="H2234" t="s">
        <v>10263</v>
      </c>
      <c r="L2234" t="str" cm="1">
        <f t="array" ref="L2234">[1]!s_info_industry_gics(A2234,1)</f>
        <v>工业</v>
      </c>
      <c r="M2234" t="str" cm="1">
        <f t="array" ref="M2234">[1]!s_info_industry_gicscode(A2234,1)</f>
        <v>20</v>
      </c>
      <c r="N2234" t="str">
        <f>[1]!s_info_industry_gics(A2234,2)</f>
        <v>运输</v>
      </c>
      <c r="O2234" t="str">
        <f>[1]!s_info_industry_gicscode(A2234,2)</f>
        <v>2030</v>
      </c>
      <c r="P2234" cm="1">
        <f t="array" ref="P2234">[1]!s_stmnote_suppliertop5(A2234,D2234,1)</f>
        <v>0</v>
      </c>
      <c r="Q2234">
        <f>[1]!s_stmnote_suppliertop5(A2234,D2234,2)</f>
        <v>0</v>
      </c>
      <c r="R2234" cm="1">
        <f t="array" ref="R2234">[1]!s_stmnote_suppliertop5(A2234,D2234,3)</f>
        <v>0</v>
      </c>
      <c r="S2234" cm="1">
        <f t="array" ref="S2234">[1]!s_stmnote_suppliertop5(A2234,D2234,4)</f>
        <v>0</v>
      </c>
      <c r="T2234" cm="1">
        <f t="array" ref="T2234">[1]!s_stmnote_suppliertop5(A2234,D2234,5)</f>
        <v>0</v>
      </c>
      <c r="U2234" s="9">
        <f>[1]!s_stmnote_purchasetop5_pct(A2234,D2234)</f>
        <v>21.43</v>
      </c>
      <c r="V2234" cm="1">
        <f t="array" ref="V2234">[1]!s_stmnote_customertop5($A2234,$D2234,1)</f>
        <v>0</v>
      </c>
      <c r="W2234" cm="1">
        <f t="array" ref="W2234">[1]!s_stmnote_customertop5($A2234,$D2234,2)</f>
        <v>0</v>
      </c>
      <c r="X2234" cm="1">
        <f t="array" ref="X2234">[1]!s_stmnote_customertop5($A2234,$D2234,3)</f>
        <v>0</v>
      </c>
      <c r="Y2234" cm="1">
        <f t="array" ref="Y2234">[1]!s_stmnote_customertop5($A2234,$D2234,4)</f>
        <v>0</v>
      </c>
      <c r="Z2234" cm="1">
        <f t="array" ref="Z2234">[1]!s_stmnote_customertop5($A2234,$D2234,5)</f>
        <v>0</v>
      </c>
      <c r="AA2234" s="9">
        <f>[1]!s_stmnote_salestop5_pct(A2234,D2234)</f>
        <v>22.72</v>
      </c>
      <c r="AB2234" s="9">
        <f>[1]!s_fa_arturn(A2234,D2234)</f>
        <v>13.0604</v>
      </c>
      <c r="AC2234" s="9">
        <f>[1]!fa_apturn(A2234,D2234)</f>
        <v>7.7417335385047004</v>
      </c>
      <c r="AD2234" s="9">
        <f>[1]!s_fa_invturn(A2234,D2234)</f>
        <v>12.052</v>
      </c>
    </row>
    <row r="2235" spans="1:30">
      <c r="A2235">
        <v>601228</v>
      </c>
      <c r="B2235" t="s">
        <v>1069</v>
      </c>
      <c r="C2235" t="s">
        <v>5462</v>
      </c>
      <c r="D2235" s="8">
        <f t="shared" si="35"/>
        <v>44926</v>
      </c>
      <c r="E2235" t="s">
        <v>6969</v>
      </c>
      <c r="F2235">
        <v>2</v>
      </c>
      <c r="G2235" t="s">
        <v>10263</v>
      </c>
      <c r="H2235" t="s">
        <v>7881</v>
      </c>
      <c r="L2235" t="str" cm="1">
        <f t="array" ref="L2235">[1]!s_info_industry_gics(A2235,1)</f>
        <v>工业</v>
      </c>
      <c r="M2235" t="str" cm="1">
        <f t="array" ref="M2235">[1]!s_info_industry_gicscode(A2235,1)</f>
        <v>20</v>
      </c>
      <c r="N2235" t="str">
        <f>[1]!s_info_industry_gics(A2235,2)</f>
        <v>运输</v>
      </c>
      <c r="O2235" t="str">
        <f>[1]!s_info_industry_gicscode(A2235,2)</f>
        <v>2030</v>
      </c>
      <c r="P2235" cm="1">
        <f t="array" ref="P2235">[1]!s_stmnote_suppliertop5(A2235,D2235,1)</f>
        <v>0</v>
      </c>
      <c r="Q2235">
        <f>[1]!s_stmnote_suppliertop5(A2235,D2235,2)</f>
        <v>0</v>
      </c>
      <c r="R2235" cm="1">
        <f t="array" ref="R2235">[1]!s_stmnote_suppliertop5(A2235,D2235,3)</f>
        <v>0</v>
      </c>
      <c r="S2235" cm="1">
        <f t="array" ref="S2235">[1]!s_stmnote_suppliertop5(A2235,D2235,4)</f>
        <v>0</v>
      </c>
      <c r="T2235" cm="1">
        <f t="array" ref="T2235">[1]!s_stmnote_suppliertop5(A2235,D2235,5)</f>
        <v>0</v>
      </c>
      <c r="U2235" s="9">
        <f>[1]!s_stmnote_purchasetop5_pct(A2235,D2235)</f>
        <v>21.43</v>
      </c>
      <c r="V2235" cm="1">
        <f t="array" ref="V2235">[1]!s_stmnote_customertop5($A2235,$D2235,1)</f>
        <v>0</v>
      </c>
      <c r="W2235" cm="1">
        <f t="array" ref="W2235">[1]!s_stmnote_customertop5($A2235,$D2235,2)</f>
        <v>0</v>
      </c>
      <c r="X2235" cm="1">
        <f t="array" ref="X2235">[1]!s_stmnote_customertop5($A2235,$D2235,3)</f>
        <v>0</v>
      </c>
      <c r="Y2235" cm="1">
        <f t="array" ref="Y2235">[1]!s_stmnote_customertop5($A2235,$D2235,4)</f>
        <v>0</v>
      </c>
      <c r="Z2235" cm="1">
        <f t="array" ref="Z2235">[1]!s_stmnote_customertop5($A2235,$D2235,5)</f>
        <v>0</v>
      </c>
      <c r="AA2235" s="9">
        <f>[1]!s_stmnote_salestop5_pct(A2235,D2235)</f>
        <v>22.72</v>
      </c>
      <c r="AB2235" s="9">
        <f>[1]!s_fa_arturn(A2235,D2235)</f>
        <v>13.0604</v>
      </c>
      <c r="AC2235" s="9">
        <f>[1]!fa_apturn(A2235,D2235)</f>
        <v>7.7417335385047004</v>
      </c>
      <c r="AD2235" s="9">
        <f>[1]!s_fa_invturn(A2235,D2235)</f>
        <v>12.052</v>
      </c>
    </row>
    <row r="2236" spans="1:30">
      <c r="A2236">
        <v>601228</v>
      </c>
      <c r="B2236" t="s">
        <v>1070</v>
      </c>
      <c r="C2236" t="s">
        <v>5463</v>
      </c>
      <c r="D2236" s="8">
        <f t="shared" si="35"/>
        <v>44561</v>
      </c>
      <c r="E2236" t="s">
        <v>7240</v>
      </c>
      <c r="F2236">
        <v>1</v>
      </c>
      <c r="G2236" t="s">
        <v>9609</v>
      </c>
      <c r="L2236" t="str" cm="1">
        <f t="array" ref="L2236">[1]!s_info_industry_gics(A2236,1)</f>
        <v>工业</v>
      </c>
      <c r="M2236" t="str" cm="1">
        <f t="array" ref="M2236">[1]!s_info_industry_gicscode(A2236,1)</f>
        <v>20</v>
      </c>
      <c r="N2236" t="str">
        <f>[1]!s_info_industry_gics(A2236,2)</f>
        <v>运输</v>
      </c>
      <c r="O2236" t="str">
        <f>[1]!s_info_industry_gicscode(A2236,2)</f>
        <v>2030</v>
      </c>
      <c r="P2236" cm="1">
        <f t="array" ref="P2236">[1]!s_stmnote_suppliertop5(A2236,D2236,1)</f>
        <v>0</v>
      </c>
      <c r="Q2236">
        <f>[1]!s_stmnote_suppliertop5(A2236,D2236,2)</f>
        <v>0</v>
      </c>
      <c r="R2236" cm="1">
        <f t="array" ref="R2236">[1]!s_stmnote_suppliertop5(A2236,D2236,3)</f>
        <v>0</v>
      </c>
      <c r="S2236" cm="1">
        <f t="array" ref="S2236">[1]!s_stmnote_suppliertop5(A2236,D2236,4)</f>
        <v>0</v>
      </c>
      <c r="T2236" cm="1">
        <f t="array" ref="T2236">[1]!s_stmnote_suppliertop5(A2236,D2236,5)</f>
        <v>0</v>
      </c>
      <c r="U2236" s="9">
        <f>[1]!s_stmnote_purchasetop5_pct(A2236,D2236)</f>
        <v>30.22</v>
      </c>
      <c r="V2236" cm="1">
        <f t="array" ref="V2236">[1]!s_stmnote_customertop5($A2236,$D2236,1)</f>
        <v>0</v>
      </c>
      <c r="W2236" cm="1">
        <f t="array" ref="W2236">[1]!s_stmnote_customertop5($A2236,$D2236,2)</f>
        <v>0</v>
      </c>
      <c r="X2236" cm="1">
        <f t="array" ref="X2236">[1]!s_stmnote_customertop5($A2236,$D2236,3)</f>
        <v>0</v>
      </c>
      <c r="Y2236" cm="1">
        <f t="array" ref="Y2236">[1]!s_stmnote_customertop5($A2236,$D2236,4)</f>
        <v>0</v>
      </c>
      <c r="Z2236" cm="1">
        <f t="array" ref="Z2236">[1]!s_stmnote_customertop5($A2236,$D2236,5)</f>
        <v>0</v>
      </c>
      <c r="AA2236" s="9">
        <f>[1]!s_stmnote_salestop5_pct(A2236,D2236)</f>
        <v>27.78</v>
      </c>
      <c r="AB2236" s="9">
        <f>[1]!s_fa_arturn(A2236,D2236)</f>
        <v>20.1755</v>
      </c>
      <c r="AC2236" s="9">
        <f>[1]!fa_apturn(A2236,D2236)</f>
        <v>7.9945422342741601</v>
      </c>
      <c r="AD2236" s="9">
        <f>[1]!s_fa_invturn(A2236,D2236)</f>
        <v>14.755699999999999</v>
      </c>
    </row>
    <row r="2237" spans="1:30">
      <c r="A2237">
        <v>601228</v>
      </c>
      <c r="B2237" t="s">
        <v>1070</v>
      </c>
      <c r="C2237" t="s">
        <v>5464</v>
      </c>
      <c r="D2237" s="8">
        <f t="shared" si="35"/>
        <v>44926</v>
      </c>
      <c r="E2237" t="s">
        <v>7079</v>
      </c>
      <c r="F2237">
        <v>1</v>
      </c>
      <c r="G2237" t="s">
        <v>9609</v>
      </c>
      <c r="L2237" t="str" cm="1">
        <f t="array" ref="L2237">[1]!s_info_industry_gics(A2237,1)</f>
        <v>工业</v>
      </c>
      <c r="M2237" t="str" cm="1">
        <f t="array" ref="M2237">[1]!s_info_industry_gicscode(A2237,1)</f>
        <v>20</v>
      </c>
      <c r="N2237" t="str">
        <f>[1]!s_info_industry_gics(A2237,2)</f>
        <v>运输</v>
      </c>
      <c r="O2237" t="str">
        <f>[1]!s_info_industry_gicscode(A2237,2)</f>
        <v>2030</v>
      </c>
      <c r="P2237" cm="1">
        <f t="array" ref="P2237">[1]!s_stmnote_suppliertop5(A2237,D2237,1)</f>
        <v>0</v>
      </c>
      <c r="Q2237">
        <f>[1]!s_stmnote_suppliertop5(A2237,D2237,2)</f>
        <v>0</v>
      </c>
      <c r="R2237" cm="1">
        <f t="array" ref="R2237">[1]!s_stmnote_suppliertop5(A2237,D2237,3)</f>
        <v>0</v>
      </c>
      <c r="S2237" cm="1">
        <f t="array" ref="S2237">[1]!s_stmnote_suppliertop5(A2237,D2237,4)</f>
        <v>0</v>
      </c>
      <c r="T2237" cm="1">
        <f t="array" ref="T2237">[1]!s_stmnote_suppliertop5(A2237,D2237,5)</f>
        <v>0</v>
      </c>
      <c r="U2237" s="9">
        <f>[1]!s_stmnote_purchasetop5_pct(A2237,D2237)</f>
        <v>21.43</v>
      </c>
      <c r="V2237" cm="1">
        <f t="array" ref="V2237">[1]!s_stmnote_customertop5($A2237,$D2237,1)</f>
        <v>0</v>
      </c>
      <c r="W2237" cm="1">
        <f t="array" ref="W2237">[1]!s_stmnote_customertop5($A2237,$D2237,2)</f>
        <v>0</v>
      </c>
      <c r="X2237" cm="1">
        <f t="array" ref="X2237">[1]!s_stmnote_customertop5($A2237,$D2237,3)</f>
        <v>0</v>
      </c>
      <c r="Y2237" cm="1">
        <f t="array" ref="Y2237">[1]!s_stmnote_customertop5($A2237,$D2237,4)</f>
        <v>0</v>
      </c>
      <c r="Z2237" cm="1">
        <f t="array" ref="Z2237">[1]!s_stmnote_customertop5($A2237,$D2237,5)</f>
        <v>0</v>
      </c>
      <c r="AA2237" s="9">
        <f>[1]!s_stmnote_salestop5_pct(A2237,D2237)</f>
        <v>22.72</v>
      </c>
      <c r="AB2237" s="9">
        <f>[1]!s_fa_arturn(A2237,D2237)</f>
        <v>13.0604</v>
      </c>
      <c r="AC2237" s="9">
        <f>[1]!fa_apturn(A2237,D2237)</f>
        <v>7.7417335385047004</v>
      </c>
      <c r="AD2237" s="9">
        <f>[1]!s_fa_invturn(A2237,D2237)</f>
        <v>12.052</v>
      </c>
    </row>
    <row r="2238" spans="1:30">
      <c r="A2238">
        <v>601228</v>
      </c>
      <c r="B2238" t="s">
        <v>1070</v>
      </c>
      <c r="C2238" t="s">
        <v>5465</v>
      </c>
      <c r="D2238" s="8">
        <f t="shared" si="35"/>
        <v>45291</v>
      </c>
      <c r="E2238" t="s">
        <v>7044</v>
      </c>
      <c r="F2238">
        <v>1</v>
      </c>
      <c r="G2238" t="s">
        <v>9609</v>
      </c>
      <c r="L2238" t="str" cm="1">
        <f t="array" ref="L2238">[1]!s_info_industry_gics(A2238,1)</f>
        <v>工业</v>
      </c>
      <c r="M2238" t="str" cm="1">
        <f t="array" ref="M2238">[1]!s_info_industry_gicscode(A2238,1)</f>
        <v>20</v>
      </c>
      <c r="N2238" t="str">
        <f>[1]!s_info_industry_gics(A2238,2)</f>
        <v>运输</v>
      </c>
      <c r="O2238" t="str">
        <f>[1]!s_info_industry_gicscode(A2238,2)</f>
        <v>2030</v>
      </c>
      <c r="P2238" cm="1">
        <f t="array" ref="P2238">[1]!s_stmnote_suppliertop5(A2238,D2238,1)</f>
        <v>0</v>
      </c>
      <c r="Q2238">
        <f>[1]!s_stmnote_suppliertop5(A2238,D2238,2)</f>
        <v>0</v>
      </c>
      <c r="R2238" cm="1">
        <f t="array" ref="R2238">[1]!s_stmnote_suppliertop5(A2238,D2238,3)</f>
        <v>0</v>
      </c>
      <c r="S2238" cm="1">
        <f t="array" ref="S2238">[1]!s_stmnote_suppliertop5(A2238,D2238,4)</f>
        <v>0</v>
      </c>
      <c r="T2238" cm="1">
        <f t="array" ref="T2238">[1]!s_stmnote_suppliertop5(A2238,D2238,5)</f>
        <v>0</v>
      </c>
      <c r="U2238" s="9">
        <f>[1]!s_stmnote_purchasetop5_pct(A2238,D2238)</f>
        <v>17.46</v>
      </c>
      <c r="V2238" cm="1">
        <f t="array" ref="V2238">[1]!s_stmnote_customertop5($A2238,$D2238,1)</f>
        <v>0</v>
      </c>
      <c r="W2238" cm="1">
        <f t="array" ref="W2238">[1]!s_stmnote_customertop5($A2238,$D2238,2)</f>
        <v>0</v>
      </c>
      <c r="X2238" cm="1">
        <f t="array" ref="X2238">[1]!s_stmnote_customertop5($A2238,$D2238,3)</f>
        <v>0</v>
      </c>
      <c r="Y2238" cm="1">
        <f t="array" ref="Y2238">[1]!s_stmnote_customertop5($A2238,$D2238,4)</f>
        <v>0</v>
      </c>
      <c r="Z2238" cm="1">
        <f t="array" ref="Z2238">[1]!s_stmnote_customertop5($A2238,$D2238,5)</f>
        <v>0</v>
      </c>
      <c r="AA2238" s="9">
        <f>[1]!s_stmnote_salestop5_pct(A2238,D2238)</f>
        <v>17.25</v>
      </c>
      <c r="AB2238" s="9">
        <f>[1]!s_fa_arturn(A2238,D2238)</f>
        <v>11.4665</v>
      </c>
      <c r="AC2238" s="9">
        <f>[1]!fa_apturn(A2238,D2238)</f>
        <v>8.1658566849709899</v>
      </c>
      <c r="AD2238" s="9">
        <f>[1]!s_fa_invturn(A2238,D2238)</f>
        <v>13.2797</v>
      </c>
    </row>
    <row r="2239" spans="1:30">
      <c r="A2239">
        <v>601228</v>
      </c>
      <c r="B2239" t="s">
        <v>1070</v>
      </c>
      <c r="C2239" t="s">
        <v>5466</v>
      </c>
      <c r="D2239" s="8">
        <f t="shared" si="35"/>
        <v>45657</v>
      </c>
      <c r="E2239" t="s">
        <v>7497</v>
      </c>
      <c r="F2239">
        <v>1</v>
      </c>
      <c r="G2239" t="s">
        <v>9609</v>
      </c>
      <c r="L2239" t="str" cm="1">
        <f t="array" ref="L2239">[1]!s_info_industry_gics(A2239,1)</f>
        <v>工业</v>
      </c>
      <c r="M2239" t="str" cm="1">
        <f t="array" ref="M2239">[1]!s_info_industry_gicscode(A2239,1)</f>
        <v>20</v>
      </c>
      <c r="N2239" t="str">
        <f>[1]!s_info_industry_gics(A2239,2)</f>
        <v>运输</v>
      </c>
      <c r="O2239" t="str">
        <f>[1]!s_info_industry_gicscode(A2239,2)</f>
        <v>2030</v>
      </c>
      <c r="P2239" cm="1">
        <f t="array" ref="P2239">[1]!s_stmnote_suppliertop5(A2239,D2239,1)</f>
        <v>0</v>
      </c>
      <c r="Q2239">
        <f>[1]!s_stmnote_suppliertop5(A2239,D2239,2)</f>
        <v>0</v>
      </c>
      <c r="R2239" cm="1">
        <f t="array" ref="R2239">[1]!s_stmnote_suppliertop5(A2239,D2239,3)</f>
        <v>0</v>
      </c>
      <c r="S2239" cm="1">
        <f t="array" ref="S2239">[1]!s_stmnote_suppliertop5(A2239,D2239,4)</f>
        <v>0</v>
      </c>
      <c r="T2239" cm="1">
        <f t="array" ref="T2239">[1]!s_stmnote_suppliertop5(A2239,D2239,5)</f>
        <v>0</v>
      </c>
      <c r="U2239" s="9">
        <f>[1]!s_stmnote_purchasetop5_pct(A2239,D2239)</f>
        <v>0</v>
      </c>
      <c r="V2239" cm="1">
        <f t="array" ref="V2239">[1]!s_stmnote_customertop5($A2239,$D2239,1)</f>
        <v>0</v>
      </c>
      <c r="W2239" cm="1">
        <f t="array" ref="W2239">[1]!s_stmnote_customertop5($A2239,$D2239,2)</f>
        <v>0</v>
      </c>
      <c r="X2239" cm="1">
        <f t="array" ref="X2239">[1]!s_stmnote_customertop5($A2239,$D2239,3)</f>
        <v>0</v>
      </c>
      <c r="Y2239" cm="1">
        <f t="array" ref="Y2239">[1]!s_stmnote_customertop5($A2239,$D2239,4)</f>
        <v>0</v>
      </c>
      <c r="Z2239" cm="1">
        <f t="array" ref="Z2239">[1]!s_stmnote_customertop5($A2239,$D2239,5)</f>
        <v>0</v>
      </c>
      <c r="AA2239" s="9">
        <f>[1]!s_stmnote_salestop5_pct(A2239,D2239)</f>
        <v>0</v>
      </c>
      <c r="AB2239" s="9">
        <f>[1]!s_fa_arturn(A2239,D2239)</f>
        <v>0</v>
      </c>
      <c r="AC2239" s="9">
        <f>[1]!fa_apturn(A2239,D2239)</f>
        <v>0</v>
      </c>
      <c r="AD2239" s="9">
        <f>[1]!s_fa_invturn(A2239,D2239)</f>
        <v>0</v>
      </c>
    </row>
    <row r="2240" spans="1:30">
      <c r="A2240">
        <v>601228</v>
      </c>
      <c r="B2240" t="s">
        <v>1070</v>
      </c>
      <c r="C2240" t="s">
        <v>5467</v>
      </c>
      <c r="D2240" s="8">
        <f t="shared" si="35"/>
        <v>45657</v>
      </c>
      <c r="E2240" t="s">
        <v>7743</v>
      </c>
      <c r="F2240">
        <v>1</v>
      </c>
      <c r="G2240" t="s">
        <v>9610</v>
      </c>
      <c r="L2240" t="str" cm="1">
        <f t="array" ref="L2240">[1]!s_info_industry_gics(A2240,1)</f>
        <v>工业</v>
      </c>
      <c r="M2240" t="str" cm="1">
        <f t="array" ref="M2240">[1]!s_info_industry_gicscode(A2240,1)</f>
        <v>20</v>
      </c>
      <c r="N2240" t="str">
        <f>[1]!s_info_industry_gics(A2240,2)</f>
        <v>运输</v>
      </c>
      <c r="O2240" t="str">
        <f>[1]!s_info_industry_gicscode(A2240,2)</f>
        <v>2030</v>
      </c>
      <c r="P2240" cm="1">
        <f t="array" ref="P2240">[1]!s_stmnote_suppliertop5(A2240,D2240,1)</f>
        <v>0</v>
      </c>
      <c r="Q2240">
        <f>[1]!s_stmnote_suppliertop5(A2240,D2240,2)</f>
        <v>0</v>
      </c>
      <c r="R2240" cm="1">
        <f t="array" ref="R2240">[1]!s_stmnote_suppliertop5(A2240,D2240,3)</f>
        <v>0</v>
      </c>
      <c r="S2240" cm="1">
        <f t="array" ref="S2240">[1]!s_stmnote_suppliertop5(A2240,D2240,4)</f>
        <v>0</v>
      </c>
      <c r="T2240" cm="1">
        <f t="array" ref="T2240">[1]!s_stmnote_suppliertop5(A2240,D2240,5)</f>
        <v>0</v>
      </c>
      <c r="U2240" s="9">
        <f>[1]!s_stmnote_purchasetop5_pct(A2240,D2240)</f>
        <v>0</v>
      </c>
      <c r="V2240" cm="1">
        <f t="array" ref="V2240">[1]!s_stmnote_customertop5($A2240,$D2240,1)</f>
        <v>0</v>
      </c>
      <c r="W2240" cm="1">
        <f t="array" ref="W2240">[1]!s_stmnote_customertop5($A2240,$D2240,2)</f>
        <v>0</v>
      </c>
      <c r="X2240" cm="1">
        <f t="array" ref="X2240">[1]!s_stmnote_customertop5($A2240,$D2240,3)</f>
        <v>0</v>
      </c>
      <c r="Y2240" cm="1">
        <f t="array" ref="Y2240">[1]!s_stmnote_customertop5($A2240,$D2240,4)</f>
        <v>0</v>
      </c>
      <c r="Z2240" cm="1">
        <f t="array" ref="Z2240">[1]!s_stmnote_customertop5($A2240,$D2240,5)</f>
        <v>0</v>
      </c>
      <c r="AA2240" s="9">
        <f>[1]!s_stmnote_salestop5_pct(A2240,D2240)</f>
        <v>0</v>
      </c>
      <c r="AB2240" s="9">
        <f>[1]!s_fa_arturn(A2240,D2240)</f>
        <v>0</v>
      </c>
      <c r="AC2240" s="9">
        <f>[1]!fa_apturn(A2240,D2240)</f>
        <v>0</v>
      </c>
      <c r="AD2240" s="9">
        <f>[1]!s_fa_invturn(A2240,D2240)</f>
        <v>0</v>
      </c>
    </row>
    <row r="2241" spans="1:30">
      <c r="A2241">
        <v>601298</v>
      </c>
      <c r="B2241" t="s">
        <v>1075</v>
      </c>
      <c r="C2241" t="s">
        <v>5496</v>
      </c>
      <c r="D2241" s="8">
        <f t="shared" si="35"/>
        <v>44926</v>
      </c>
      <c r="E2241" t="s">
        <v>7765</v>
      </c>
      <c r="F2241">
        <v>1</v>
      </c>
      <c r="G2241" t="s">
        <v>9622</v>
      </c>
      <c r="L2241" t="str" cm="1">
        <f t="array" ref="L2241">[1]!s_info_industry_gics(A2241,1)</f>
        <v>工业</v>
      </c>
      <c r="M2241" t="str" cm="1">
        <f t="array" ref="M2241">[1]!s_info_industry_gicscode(A2241,1)</f>
        <v>20</v>
      </c>
      <c r="N2241" t="str">
        <f>[1]!s_info_industry_gics(A2241,2)</f>
        <v>运输</v>
      </c>
      <c r="O2241" t="str">
        <f>[1]!s_info_industry_gicscode(A2241,2)</f>
        <v>2030</v>
      </c>
      <c r="P2241" cm="1">
        <f t="array" ref="P2241">[1]!s_stmnote_suppliertop5(A2241,D2241,1)</f>
        <v>0</v>
      </c>
      <c r="Q2241">
        <f>[1]!s_stmnote_suppliertop5(A2241,D2241,2)</f>
        <v>0</v>
      </c>
      <c r="R2241" cm="1">
        <f t="array" ref="R2241">[1]!s_stmnote_suppliertop5(A2241,D2241,3)</f>
        <v>0</v>
      </c>
      <c r="S2241" cm="1">
        <f t="array" ref="S2241">[1]!s_stmnote_suppliertop5(A2241,D2241,4)</f>
        <v>0</v>
      </c>
      <c r="T2241" cm="1">
        <f t="array" ref="T2241">[1]!s_stmnote_suppliertop5(A2241,D2241,5)</f>
        <v>0</v>
      </c>
      <c r="U2241" s="9">
        <f>[1]!s_stmnote_purchasetop5_pct(A2241,D2241)</f>
        <v>9.9</v>
      </c>
      <c r="V2241" cm="1">
        <f t="array" ref="V2241">[1]!s_stmnote_customertop5($A2241,$D2241,1)</f>
        <v>0</v>
      </c>
      <c r="W2241" cm="1">
        <f t="array" ref="W2241">[1]!s_stmnote_customertop5($A2241,$D2241,2)</f>
        <v>0</v>
      </c>
      <c r="X2241" cm="1">
        <f t="array" ref="X2241">[1]!s_stmnote_customertop5($A2241,$D2241,3)</f>
        <v>0</v>
      </c>
      <c r="Y2241" cm="1">
        <f t="array" ref="Y2241">[1]!s_stmnote_customertop5($A2241,$D2241,4)</f>
        <v>0</v>
      </c>
      <c r="Z2241" cm="1">
        <f t="array" ref="Z2241">[1]!s_stmnote_customertop5($A2241,$D2241,5)</f>
        <v>0</v>
      </c>
      <c r="AA2241" s="9">
        <f>[1]!s_stmnote_salestop5_pct(A2241,D2241)</f>
        <v>14.01</v>
      </c>
      <c r="AB2241" s="9">
        <f>[1]!s_fa_arturn(A2241,D2241)</f>
        <v>9.8844999999999992</v>
      </c>
      <c r="AC2241" s="9">
        <f>[1]!fa_apturn(A2241,D2241)</f>
        <v>9.1382073106800608</v>
      </c>
      <c r="AD2241" s="9">
        <f>[1]!s_fa_invturn(A2241,D2241)</f>
        <v>36.191200000000002</v>
      </c>
    </row>
    <row r="2242" spans="1:30">
      <c r="A2242">
        <v>601298</v>
      </c>
      <c r="B2242" t="s">
        <v>1075</v>
      </c>
      <c r="C2242" t="s">
        <v>5497</v>
      </c>
      <c r="D2242" s="8">
        <f t="shared" si="35"/>
        <v>44926</v>
      </c>
      <c r="E2242" t="s">
        <v>7355</v>
      </c>
      <c r="F2242">
        <v>1</v>
      </c>
      <c r="G2242" t="s">
        <v>9623</v>
      </c>
      <c r="L2242" t="str" cm="1">
        <f t="array" ref="L2242">[1]!s_info_industry_gics(A2242,1)</f>
        <v>工业</v>
      </c>
      <c r="M2242" t="str" cm="1">
        <f t="array" ref="M2242">[1]!s_info_industry_gicscode(A2242,1)</f>
        <v>20</v>
      </c>
      <c r="N2242" t="str">
        <f>[1]!s_info_industry_gics(A2242,2)</f>
        <v>运输</v>
      </c>
      <c r="O2242" t="str">
        <f>[1]!s_info_industry_gicscode(A2242,2)</f>
        <v>2030</v>
      </c>
      <c r="P2242" cm="1">
        <f t="array" ref="P2242">[1]!s_stmnote_suppliertop5(A2242,D2242,1)</f>
        <v>0</v>
      </c>
      <c r="Q2242">
        <f>[1]!s_stmnote_suppliertop5(A2242,D2242,2)</f>
        <v>0</v>
      </c>
      <c r="R2242" cm="1">
        <f t="array" ref="R2242">[1]!s_stmnote_suppliertop5(A2242,D2242,3)</f>
        <v>0</v>
      </c>
      <c r="S2242" cm="1">
        <f t="array" ref="S2242">[1]!s_stmnote_suppliertop5(A2242,D2242,4)</f>
        <v>0</v>
      </c>
      <c r="T2242" cm="1">
        <f t="array" ref="T2242">[1]!s_stmnote_suppliertop5(A2242,D2242,5)</f>
        <v>0</v>
      </c>
      <c r="U2242" s="9">
        <f>[1]!s_stmnote_purchasetop5_pct(A2242,D2242)</f>
        <v>9.9</v>
      </c>
      <c r="V2242" cm="1">
        <f t="array" ref="V2242">[1]!s_stmnote_customertop5($A2242,$D2242,1)</f>
        <v>0</v>
      </c>
      <c r="W2242" cm="1">
        <f t="array" ref="W2242">[1]!s_stmnote_customertop5($A2242,$D2242,2)</f>
        <v>0</v>
      </c>
      <c r="X2242" cm="1">
        <f t="array" ref="X2242">[1]!s_stmnote_customertop5($A2242,$D2242,3)</f>
        <v>0</v>
      </c>
      <c r="Y2242" cm="1">
        <f t="array" ref="Y2242">[1]!s_stmnote_customertop5($A2242,$D2242,4)</f>
        <v>0</v>
      </c>
      <c r="Z2242" cm="1">
        <f t="array" ref="Z2242">[1]!s_stmnote_customertop5($A2242,$D2242,5)</f>
        <v>0</v>
      </c>
      <c r="AA2242" s="9">
        <f>[1]!s_stmnote_salestop5_pct(A2242,D2242)</f>
        <v>14.01</v>
      </c>
      <c r="AB2242" s="9">
        <f>[1]!s_fa_arturn(A2242,D2242)</f>
        <v>9.8844999999999992</v>
      </c>
      <c r="AC2242" s="9">
        <f>[1]!fa_apturn(A2242,D2242)</f>
        <v>9.1382073106800608</v>
      </c>
      <c r="AD2242" s="9">
        <f>[1]!s_fa_invturn(A2242,D2242)</f>
        <v>36.191200000000002</v>
      </c>
    </row>
    <row r="2243" spans="1:30">
      <c r="A2243">
        <v>601598</v>
      </c>
      <c r="B2243" t="s">
        <v>1085</v>
      </c>
      <c r="C2243" t="s">
        <v>5556</v>
      </c>
      <c r="D2243" s="8">
        <f t="shared" si="35"/>
        <v>44561</v>
      </c>
      <c r="E2243" s="2">
        <v>44210</v>
      </c>
      <c r="F2243">
        <v>1</v>
      </c>
      <c r="G2243" t="s">
        <v>9648</v>
      </c>
      <c r="L2243" t="str" cm="1">
        <f t="array" ref="L2243">[1]!s_info_industry_gics(A2243,1)</f>
        <v>工业</v>
      </c>
      <c r="M2243" t="str" cm="1">
        <f t="array" ref="M2243">[1]!s_info_industry_gicscode(A2243,1)</f>
        <v>20</v>
      </c>
      <c r="N2243" t="str">
        <f>[1]!s_info_industry_gics(A2243,2)</f>
        <v>运输</v>
      </c>
      <c r="O2243" t="str">
        <f>[1]!s_info_industry_gicscode(A2243,2)</f>
        <v>2030</v>
      </c>
      <c r="P2243" t="str" cm="1">
        <f t="array" ref="P2243">[1]!s_stmnote_suppliertop5(A2243,D2243,1)</f>
        <v>供应商1</v>
      </c>
      <c r="Q2243" t="str">
        <f>[1]!s_stmnote_suppliertop5(A2243,D2243,2)</f>
        <v>供应商2</v>
      </c>
      <c r="R2243" t="str" cm="1">
        <f t="array" ref="R2243">[1]!s_stmnote_suppliertop5(A2243,D2243,3)</f>
        <v>供应商3</v>
      </c>
      <c r="S2243" t="str" cm="1">
        <f t="array" ref="S2243">[1]!s_stmnote_suppliertop5(A2243,D2243,4)</f>
        <v>供应商4</v>
      </c>
      <c r="T2243" t="str" cm="1">
        <f t="array" ref="T2243">[1]!s_stmnote_suppliertop5(A2243,D2243,5)</f>
        <v>供应商5</v>
      </c>
      <c r="U2243" s="9">
        <f>[1]!s_stmnote_purchasetop5_pct(A2243,D2243)</f>
        <v>24.43</v>
      </c>
      <c r="V2243" t="str" cm="1">
        <f t="array" ref="V2243">[1]!s_stmnote_customertop5($A2243,$D2243,1)</f>
        <v>客户1</v>
      </c>
      <c r="W2243" t="str" cm="1">
        <f t="array" ref="W2243">[1]!s_stmnote_customertop5($A2243,$D2243,2)</f>
        <v>客户2</v>
      </c>
      <c r="X2243" t="str" cm="1">
        <f t="array" ref="X2243">[1]!s_stmnote_customertop5($A2243,$D2243,3)</f>
        <v>客户3</v>
      </c>
      <c r="Y2243" t="str" cm="1">
        <f t="array" ref="Y2243">[1]!s_stmnote_customertop5($A2243,$D2243,4)</f>
        <v>客户4</v>
      </c>
      <c r="Z2243" t="str" cm="1">
        <f t="array" ref="Z2243">[1]!s_stmnote_customertop5($A2243,$D2243,5)</f>
        <v>客户5</v>
      </c>
      <c r="AA2243" s="9">
        <f>[1]!s_stmnote_salestop5_pct(A2243,D2243)</f>
        <v>12.52</v>
      </c>
      <c r="AB2243" s="9">
        <f>[1]!s_fa_arturn(A2243,D2243)</f>
        <v>9.8656000000000006</v>
      </c>
      <c r="AC2243" s="9">
        <f>[1]!fa_apturn(A2243,D2243)</f>
        <v>9.6673988047598591</v>
      </c>
      <c r="AD2243" s="9">
        <f>[1]!s_fa_invturn(A2243,D2243)</f>
        <v>1574.9564</v>
      </c>
    </row>
    <row r="2244" spans="1:30">
      <c r="A2244">
        <v>601598</v>
      </c>
      <c r="B2244" t="s">
        <v>1085</v>
      </c>
      <c r="C2244" t="s">
        <v>5557</v>
      </c>
      <c r="D2244" s="8">
        <f t="shared" si="35"/>
        <v>44561</v>
      </c>
      <c r="E2244" t="s">
        <v>7095</v>
      </c>
      <c r="F2244">
        <v>2</v>
      </c>
      <c r="G2244" t="s">
        <v>11426</v>
      </c>
      <c r="H2244" t="s">
        <v>12501</v>
      </c>
      <c r="L2244" t="str" cm="1">
        <f t="array" ref="L2244">[1]!s_info_industry_gics(A2244,1)</f>
        <v>工业</v>
      </c>
      <c r="M2244" t="str" cm="1">
        <f t="array" ref="M2244">[1]!s_info_industry_gicscode(A2244,1)</f>
        <v>20</v>
      </c>
      <c r="N2244" t="str">
        <f>[1]!s_info_industry_gics(A2244,2)</f>
        <v>运输</v>
      </c>
      <c r="O2244" t="str">
        <f>[1]!s_info_industry_gicscode(A2244,2)</f>
        <v>2030</v>
      </c>
      <c r="P2244" t="str" cm="1">
        <f t="array" ref="P2244">[1]!s_stmnote_suppliertop5(A2244,D2244,1)</f>
        <v>供应商1</v>
      </c>
      <c r="Q2244" t="str">
        <f>[1]!s_stmnote_suppliertop5(A2244,D2244,2)</f>
        <v>供应商2</v>
      </c>
      <c r="R2244" t="str" cm="1">
        <f t="array" ref="R2244">[1]!s_stmnote_suppliertop5(A2244,D2244,3)</f>
        <v>供应商3</v>
      </c>
      <c r="S2244" t="str" cm="1">
        <f t="array" ref="S2244">[1]!s_stmnote_suppliertop5(A2244,D2244,4)</f>
        <v>供应商4</v>
      </c>
      <c r="T2244" t="str" cm="1">
        <f t="array" ref="T2244">[1]!s_stmnote_suppliertop5(A2244,D2244,5)</f>
        <v>供应商5</v>
      </c>
      <c r="U2244" s="9">
        <f>[1]!s_stmnote_purchasetop5_pct(A2244,D2244)</f>
        <v>24.43</v>
      </c>
      <c r="V2244" t="str" cm="1">
        <f t="array" ref="V2244">[1]!s_stmnote_customertop5($A2244,$D2244,1)</f>
        <v>客户1</v>
      </c>
      <c r="W2244" t="str" cm="1">
        <f t="array" ref="W2244">[1]!s_stmnote_customertop5($A2244,$D2244,2)</f>
        <v>客户2</v>
      </c>
      <c r="X2244" t="str" cm="1">
        <f t="array" ref="X2244">[1]!s_stmnote_customertop5($A2244,$D2244,3)</f>
        <v>客户3</v>
      </c>
      <c r="Y2244" t="str" cm="1">
        <f t="array" ref="Y2244">[1]!s_stmnote_customertop5($A2244,$D2244,4)</f>
        <v>客户4</v>
      </c>
      <c r="Z2244" t="str" cm="1">
        <f t="array" ref="Z2244">[1]!s_stmnote_customertop5($A2244,$D2244,5)</f>
        <v>客户5</v>
      </c>
      <c r="AA2244" s="9">
        <f>[1]!s_stmnote_salestop5_pct(A2244,D2244)</f>
        <v>12.52</v>
      </c>
      <c r="AB2244" s="9">
        <f>[1]!s_fa_arturn(A2244,D2244)</f>
        <v>9.8656000000000006</v>
      </c>
      <c r="AC2244" s="9">
        <f>[1]!fa_apturn(A2244,D2244)</f>
        <v>9.6673988047598591</v>
      </c>
      <c r="AD2244" s="9">
        <f>[1]!s_fa_invturn(A2244,D2244)</f>
        <v>1574.9564</v>
      </c>
    </row>
    <row r="2245" spans="1:30">
      <c r="A2245">
        <v>601598</v>
      </c>
      <c r="B2245" t="s">
        <v>1085</v>
      </c>
      <c r="C2245" t="s">
        <v>5558</v>
      </c>
      <c r="D2245" s="8">
        <f t="shared" si="35"/>
        <v>44561</v>
      </c>
      <c r="E2245" t="s">
        <v>7418</v>
      </c>
      <c r="F2245">
        <v>1</v>
      </c>
      <c r="G2245" t="s">
        <v>9649</v>
      </c>
      <c r="L2245" t="str" cm="1">
        <f t="array" ref="L2245">[1]!s_info_industry_gics(A2245,1)</f>
        <v>工业</v>
      </c>
      <c r="M2245" t="str" cm="1">
        <f t="array" ref="M2245">[1]!s_info_industry_gicscode(A2245,1)</f>
        <v>20</v>
      </c>
      <c r="N2245" t="str">
        <f>[1]!s_info_industry_gics(A2245,2)</f>
        <v>运输</v>
      </c>
      <c r="O2245" t="str">
        <f>[1]!s_info_industry_gicscode(A2245,2)</f>
        <v>2030</v>
      </c>
      <c r="P2245" t="str" cm="1">
        <f t="array" ref="P2245">[1]!s_stmnote_suppliertop5(A2245,D2245,1)</f>
        <v>供应商1</v>
      </c>
      <c r="Q2245" t="str">
        <f>[1]!s_stmnote_suppliertop5(A2245,D2245,2)</f>
        <v>供应商2</v>
      </c>
      <c r="R2245" t="str" cm="1">
        <f t="array" ref="R2245">[1]!s_stmnote_suppliertop5(A2245,D2245,3)</f>
        <v>供应商3</v>
      </c>
      <c r="S2245" t="str" cm="1">
        <f t="array" ref="S2245">[1]!s_stmnote_suppliertop5(A2245,D2245,4)</f>
        <v>供应商4</v>
      </c>
      <c r="T2245" t="str" cm="1">
        <f t="array" ref="T2245">[1]!s_stmnote_suppliertop5(A2245,D2245,5)</f>
        <v>供应商5</v>
      </c>
      <c r="U2245" s="9">
        <f>[1]!s_stmnote_purchasetop5_pct(A2245,D2245)</f>
        <v>24.43</v>
      </c>
      <c r="V2245" t="str" cm="1">
        <f t="array" ref="V2245">[1]!s_stmnote_customertop5($A2245,$D2245,1)</f>
        <v>客户1</v>
      </c>
      <c r="W2245" t="str" cm="1">
        <f t="array" ref="W2245">[1]!s_stmnote_customertop5($A2245,$D2245,2)</f>
        <v>客户2</v>
      </c>
      <c r="X2245" t="str" cm="1">
        <f t="array" ref="X2245">[1]!s_stmnote_customertop5($A2245,$D2245,3)</f>
        <v>客户3</v>
      </c>
      <c r="Y2245" t="str" cm="1">
        <f t="array" ref="Y2245">[1]!s_stmnote_customertop5($A2245,$D2245,4)</f>
        <v>客户4</v>
      </c>
      <c r="Z2245" t="str" cm="1">
        <f t="array" ref="Z2245">[1]!s_stmnote_customertop5($A2245,$D2245,5)</f>
        <v>客户5</v>
      </c>
      <c r="AA2245" s="9">
        <f>[1]!s_stmnote_salestop5_pct(A2245,D2245)</f>
        <v>12.52</v>
      </c>
      <c r="AB2245" s="9">
        <f>[1]!s_fa_arturn(A2245,D2245)</f>
        <v>9.8656000000000006</v>
      </c>
      <c r="AC2245" s="9">
        <f>[1]!fa_apturn(A2245,D2245)</f>
        <v>9.6673988047598591</v>
      </c>
      <c r="AD2245" s="9">
        <f>[1]!s_fa_invturn(A2245,D2245)</f>
        <v>1574.9564</v>
      </c>
    </row>
    <row r="2246" spans="1:30">
      <c r="A2246">
        <v>601598</v>
      </c>
      <c r="B2246" t="s">
        <v>1085</v>
      </c>
      <c r="C2246" t="s">
        <v>5559</v>
      </c>
      <c r="D2246" s="8">
        <f t="shared" si="35"/>
        <v>44561</v>
      </c>
      <c r="E2246" t="s">
        <v>7249</v>
      </c>
      <c r="F2246">
        <v>1</v>
      </c>
      <c r="G2246" t="s">
        <v>9650</v>
      </c>
      <c r="L2246" t="str" cm="1">
        <f t="array" ref="L2246">[1]!s_info_industry_gics(A2246,1)</f>
        <v>工业</v>
      </c>
      <c r="M2246" t="str" cm="1">
        <f t="array" ref="M2246">[1]!s_info_industry_gicscode(A2246,1)</f>
        <v>20</v>
      </c>
      <c r="N2246" t="str">
        <f>[1]!s_info_industry_gics(A2246,2)</f>
        <v>运输</v>
      </c>
      <c r="O2246" t="str">
        <f>[1]!s_info_industry_gicscode(A2246,2)</f>
        <v>2030</v>
      </c>
      <c r="P2246" t="str" cm="1">
        <f t="array" ref="P2246">[1]!s_stmnote_suppliertop5(A2246,D2246,1)</f>
        <v>供应商1</v>
      </c>
      <c r="Q2246" t="str">
        <f>[1]!s_stmnote_suppliertop5(A2246,D2246,2)</f>
        <v>供应商2</v>
      </c>
      <c r="R2246" t="str" cm="1">
        <f t="array" ref="R2246">[1]!s_stmnote_suppliertop5(A2246,D2246,3)</f>
        <v>供应商3</v>
      </c>
      <c r="S2246" t="str" cm="1">
        <f t="array" ref="S2246">[1]!s_stmnote_suppliertop5(A2246,D2246,4)</f>
        <v>供应商4</v>
      </c>
      <c r="T2246" t="str" cm="1">
        <f t="array" ref="T2246">[1]!s_stmnote_suppliertop5(A2246,D2246,5)</f>
        <v>供应商5</v>
      </c>
      <c r="U2246" s="9">
        <f>[1]!s_stmnote_purchasetop5_pct(A2246,D2246)</f>
        <v>24.43</v>
      </c>
      <c r="V2246" t="str" cm="1">
        <f t="array" ref="V2246">[1]!s_stmnote_customertop5($A2246,$D2246,1)</f>
        <v>客户1</v>
      </c>
      <c r="W2246" t="str" cm="1">
        <f t="array" ref="W2246">[1]!s_stmnote_customertop5($A2246,$D2246,2)</f>
        <v>客户2</v>
      </c>
      <c r="X2246" t="str" cm="1">
        <f t="array" ref="X2246">[1]!s_stmnote_customertop5($A2246,$D2246,3)</f>
        <v>客户3</v>
      </c>
      <c r="Y2246" t="str" cm="1">
        <f t="array" ref="Y2246">[1]!s_stmnote_customertop5($A2246,$D2246,4)</f>
        <v>客户4</v>
      </c>
      <c r="Z2246" t="str" cm="1">
        <f t="array" ref="Z2246">[1]!s_stmnote_customertop5($A2246,$D2246,5)</f>
        <v>客户5</v>
      </c>
      <c r="AA2246" s="9">
        <f>[1]!s_stmnote_salestop5_pct(A2246,D2246)</f>
        <v>12.52</v>
      </c>
      <c r="AB2246" s="9">
        <f>[1]!s_fa_arturn(A2246,D2246)</f>
        <v>9.8656000000000006</v>
      </c>
      <c r="AC2246" s="9">
        <f>[1]!fa_apturn(A2246,D2246)</f>
        <v>9.6673988047598591</v>
      </c>
      <c r="AD2246" s="9">
        <f>[1]!s_fa_invturn(A2246,D2246)</f>
        <v>1574.9564</v>
      </c>
    </row>
    <row r="2247" spans="1:30">
      <c r="A2247">
        <v>601598</v>
      </c>
      <c r="B2247" t="s">
        <v>1085</v>
      </c>
      <c r="C2247" t="s">
        <v>5560</v>
      </c>
      <c r="D2247" s="8">
        <f t="shared" si="35"/>
        <v>44926</v>
      </c>
      <c r="E2247" t="s">
        <v>7393</v>
      </c>
      <c r="F2247">
        <v>1</v>
      </c>
      <c r="G2247" t="s">
        <v>9650</v>
      </c>
      <c r="L2247" t="str" cm="1">
        <f t="array" ref="L2247">[1]!s_info_industry_gics(A2247,1)</f>
        <v>工业</v>
      </c>
      <c r="M2247" t="str" cm="1">
        <f t="array" ref="M2247">[1]!s_info_industry_gicscode(A2247,1)</f>
        <v>20</v>
      </c>
      <c r="N2247" t="str">
        <f>[1]!s_info_industry_gics(A2247,2)</f>
        <v>运输</v>
      </c>
      <c r="O2247" t="str">
        <f>[1]!s_info_industry_gicscode(A2247,2)</f>
        <v>2030</v>
      </c>
      <c r="P2247" t="str" cm="1">
        <f t="array" ref="P2247">[1]!s_stmnote_suppliertop5(A2247,D2247,1)</f>
        <v>供应商1</v>
      </c>
      <c r="Q2247" t="str">
        <f>[1]!s_stmnote_suppliertop5(A2247,D2247,2)</f>
        <v>供应商2</v>
      </c>
      <c r="R2247" t="str" cm="1">
        <f t="array" ref="R2247">[1]!s_stmnote_suppliertop5(A2247,D2247,3)</f>
        <v>供应商3</v>
      </c>
      <c r="S2247" t="str" cm="1">
        <f t="array" ref="S2247">[1]!s_stmnote_suppliertop5(A2247,D2247,4)</f>
        <v>供应商4</v>
      </c>
      <c r="T2247" t="str" cm="1">
        <f t="array" ref="T2247">[1]!s_stmnote_suppliertop5(A2247,D2247,5)</f>
        <v>供应商5</v>
      </c>
      <c r="U2247" s="9">
        <f>[1]!s_stmnote_purchasetop5_pct(A2247,D2247)</f>
        <v>40.29</v>
      </c>
      <c r="V2247" t="str" cm="1">
        <f t="array" ref="V2247">[1]!s_stmnote_customertop5($A2247,$D2247,1)</f>
        <v>客户1</v>
      </c>
      <c r="W2247" t="str" cm="1">
        <f t="array" ref="W2247">[1]!s_stmnote_customertop5($A2247,$D2247,2)</f>
        <v>客户2</v>
      </c>
      <c r="X2247" t="str" cm="1">
        <f t="array" ref="X2247">[1]!s_stmnote_customertop5($A2247,$D2247,3)</f>
        <v>客户3</v>
      </c>
      <c r="Y2247" t="str" cm="1">
        <f t="array" ref="Y2247">[1]!s_stmnote_customertop5($A2247,$D2247,4)</f>
        <v>客户4</v>
      </c>
      <c r="Z2247" t="str" cm="1">
        <f t="array" ref="Z2247">[1]!s_stmnote_customertop5($A2247,$D2247,5)</f>
        <v>客户5</v>
      </c>
      <c r="AA2247" s="9">
        <f>[1]!s_stmnote_salestop5_pct(A2247,D2247)</f>
        <v>11.1</v>
      </c>
      <c r="AB2247" s="9">
        <f>[1]!s_fa_arturn(A2247,D2247)</f>
        <v>7.9039000000000001</v>
      </c>
      <c r="AC2247" s="9">
        <f>[1]!fa_apturn(A2247,D2247)</f>
        <v>7.4104249634565296</v>
      </c>
      <c r="AD2247" s="9">
        <f>[1]!s_fa_invturn(A2247,D2247)</f>
        <v>1528.8402000000001</v>
      </c>
    </row>
    <row r="2248" spans="1:30">
      <c r="A2248">
        <v>601598</v>
      </c>
      <c r="B2248" t="s">
        <v>1085</v>
      </c>
      <c r="C2248" t="s">
        <v>5561</v>
      </c>
      <c r="D2248" s="8">
        <f t="shared" si="35"/>
        <v>44926</v>
      </c>
      <c r="E2248" t="s">
        <v>7171</v>
      </c>
      <c r="F2248">
        <v>1</v>
      </c>
      <c r="G2248" t="s">
        <v>9650</v>
      </c>
      <c r="L2248" t="str" cm="1">
        <f t="array" ref="L2248">[1]!s_info_industry_gics(A2248,1)</f>
        <v>工业</v>
      </c>
      <c r="M2248" t="str" cm="1">
        <f t="array" ref="M2248">[1]!s_info_industry_gicscode(A2248,1)</f>
        <v>20</v>
      </c>
      <c r="N2248" t="str">
        <f>[1]!s_info_industry_gics(A2248,2)</f>
        <v>运输</v>
      </c>
      <c r="O2248" t="str">
        <f>[1]!s_info_industry_gicscode(A2248,2)</f>
        <v>2030</v>
      </c>
      <c r="P2248" t="str" cm="1">
        <f t="array" ref="P2248">[1]!s_stmnote_suppliertop5(A2248,D2248,1)</f>
        <v>供应商1</v>
      </c>
      <c r="Q2248" t="str">
        <f>[1]!s_stmnote_suppliertop5(A2248,D2248,2)</f>
        <v>供应商2</v>
      </c>
      <c r="R2248" t="str" cm="1">
        <f t="array" ref="R2248">[1]!s_stmnote_suppliertop5(A2248,D2248,3)</f>
        <v>供应商3</v>
      </c>
      <c r="S2248" t="str" cm="1">
        <f t="array" ref="S2248">[1]!s_stmnote_suppliertop5(A2248,D2248,4)</f>
        <v>供应商4</v>
      </c>
      <c r="T2248" t="str" cm="1">
        <f t="array" ref="T2248">[1]!s_stmnote_suppliertop5(A2248,D2248,5)</f>
        <v>供应商5</v>
      </c>
      <c r="U2248" s="9">
        <f>[1]!s_stmnote_purchasetop5_pct(A2248,D2248)</f>
        <v>40.29</v>
      </c>
      <c r="V2248" t="str" cm="1">
        <f t="array" ref="V2248">[1]!s_stmnote_customertop5($A2248,$D2248,1)</f>
        <v>客户1</v>
      </c>
      <c r="W2248" t="str" cm="1">
        <f t="array" ref="W2248">[1]!s_stmnote_customertop5($A2248,$D2248,2)</f>
        <v>客户2</v>
      </c>
      <c r="X2248" t="str" cm="1">
        <f t="array" ref="X2248">[1]!s_stmnote_customertop5($A2248,$D2248,3)</f>
        <v>客户3</v>
      </c>
      <c r="Y2248" t="str" cm="1">
        <f t="array" ref="Y2248">[1]!s_stmnote_customertop5($A2248,$D2248,4)</f>
        <v>客户4</v>
      </c>
      <c r="Z2248" t="str" cm="1">
        <f t="array" ref="Z2248">[1]!s_stmnote_customertop5($A2248,$D2248,5)</f>
        <v>客户5</v>
      </c>
      <c r="AA2248" s="9">
        <f>[1]!s_stmnote_salestop5_pct(A2248,D2248)</f>
        <v>11.1</v>
      </c>
      <c r="AB2248" s="9">
        <f>[1]!s_fa_arturn(A2248,D2248)</f>
        <v>7.9039000000000001</v>
      </c>
      <c r="AC2248" s="9">
        <f>[1]!fa_apturn(A2248,D2248)</f>
        <v>7.4104249634565296</v>
      </c>
      <c r="AD2248" s="9">
        <f>[1]!s_fa_invturn(A2248,D2248)</f>
        <v>1528.8402000000001</v>
      </c>
    </row>
    <row r="2249" spans="1:30">
      <c r="A2249">
        <v>601598</v>
      </c>
      <c r="B2249" t="s">
        <v>1085</v>
      </c>
      <c r="C2249" t="s">
        <v>5562</v>
      </c>
      <c r="D2249" s="8">
        <f t="shared" si="35"/>
        <v>44926</v>
      </c>
      <c r="E2249" t="s">
        <v>6980</v>
      </c>
      <c r="F2249">
        <v>1</v>
      </c>
      <c r="G2249" t="s">
        <v>9651</v>
      </c>
      <c r="L2249" t="str" cm="1">
        <f t="array" ref="L2249">[1]!s_info_industry_gics(A2249,1)</f>
        <v>工业</v>
      </c>
      <c r="M2249" t="str" cm="1">
        <f t="array" ref="M2249">[1]!s_info_industry_gicscode(A2249,1)</f>
        <v>20</v>
      </c>
      <c r="N2249" t="str">
        <f>[1]!s_info_industry_gics(A2249,2)</f>
        <v>运输</v>
      </c>
      <c r="O2249" t="str">
        <f>[1]!s_info_industry_gicscode(A2249,2)</f>
        <v>2030</v>
      </c>
      <c r="P2249" t="str" cm="1">
        <f t="array" ref="P2249">[1]!s_stmnote_suppliertop5(A2249,D2249,1)</f>
        <v>供应商1</v>
      </c>
      <c r="Q2249" t="str">
        <f>[1]!s_stmnote_suppliertop5(A2249,D2249,2)</f>
        <v>供应商2</v>
      </c>
      <c r="R2249" t="str" cm="1">
        <f t="array" ref="R2249">[1]!s_stmnote_suppliertop5(A2249,D2249,3)</f>
        <v>供应商3</v>
      </c>
      <c r="S2249" t="str" cm="1">
        <f t="array" ref="S2249">[1]!s_stmnote_suppliertop5(A2249,D2249,4)</f>
        <v>供应商4</v>
      </c>
      <c r="T2249" t="str" cm="1">
        <f t="array" ref="T2249">[1]!s_stmnote_suppliertop5(A2249,D2249,5)</f>
        <v>供应商5</v>
      </c>
      <c r="U2249" s="9">
        <f>[1]!s_stmnote_purchasetop5_pct(A2249,D2249)</f>
        <v>40.29</v>
      </c>
      <c r="V2249" t="str" cm="1">
        <f t="array" ref="V2249">[1]!s_stmnote_customertop5($A2249,$D2249,1)</f>
        <v>客户1</v>
      </c>
      <c r="W2249" t="str" cm="1">
        <f t="array" ref="W2249">[1]!s_stmnote_customertop5($A2249,$D2249,2)</f>
        <v>客户2</v>
      </c>
      <c r="X2249" t="str" cm="1">
        <f t="array" ref="X2249">[1]!s_stmnote_customertop5($A2249,$D2249,3)</f>
        <v>客户3</v>
      </c>
      <c r="Y2249" t="str" cm="1">
        <f t="array" ref="Y2249">[1]!s_stmnote_customertop5($A2249,$D2249,4)</f>
        <v>客户4</v>
      </c>
      <c r="Z2249" t="str" cm="1">
        <f t="array" ref="Z2249">[1]!s_stmnote_customertop5($A2249,$D2249,5)</f>
        <v>客户5</v>
      </c>
      <c r="AA2249" s="9">
        <f>[1]!s_stmnote_salestop5_pct(A2249,D2249)</f>
        <v>11.1</v>
      </c>
      <c r="AB2249" s="9">
        <f>[1]!s_fa_arturn(A2249,D2249)</f>
        <v>7.9039000000000001</v>
      </c>
      <c r="AC2249" s="9">
        <f>[1]!fa_apturn(A2249,D2249)</f>
        <v>7.4104249634565296</v>
      </c>
      <c r="AD2249" s="9">
        <f>[1]!s_fa_invturn(A2249,D2249)</f>
        <v>1528.8402000000001</v>
      </c>
    </row>
    <row r="2250" spans="1:30">
      <c r="A2250">
        <v>601598</v>
      </c>
      <c r="B2250" t="s">
        <v>1085</v>
      </c>
      <c r="C2250" t="s">
        <v>5563</v>
      </c>
      <c r="D2250" s="8">
        <f t="shared" si="35"/>
        <v>45291</v>
      </c>
      <c r="E2250" t="s">
        <v>7264</v>
      </c>
      <c r="F2250">
        <v>1</v>
      </c>
      <c r="G2250" t="s">
        <v>9650</v>
      </c>
      <c r="L2250" t="str" cm="1">
        <f t="array" ref="L2250">[1]!s_info_industry_gics(A2250,1)</f>
        <v>工业</v>
      </c>
      <c r="M2250" t="str" cm="1">
        <f t="array" ref="M2250">[1]!s_info_industry_gicscode(A2250,1)</f>
        <v>20</v>
      </c>
      <c r="N2250" t="str">
        <f>[1]!s_info_industry_gics(A2250,2)</f>
        <v>运输</v>
      </c>
      <c r="O2250" t="str">
        <f>[1]!s_info_industry_gicscode(A2250,2)</f>
        <v>2030</v>
      </c>
      <c r="P2250" t="str" cm="1">
        <f t="array" ref="P2250">[1]!s_stmnote_suppliertop5(A2250,D2250,1)</f>
        <v>供应商1</v>
      </c>
      <c r="Q2250" t="str">
        <f>[1]!s_stmnote_suppliertop5(A2250,D2250,2)</f>
        <v>供应商2</v>
      </c>
      <c r="R2250" t="str" cm="1">
        <f t="array" ref="R2250">[1]!s_stmnote_suppliertop5(A2250,D2250,3)</f>
        <v>供应商3</v>
      </c>
      <c r="S2250" t="str" cm="1">
        <f t="array" ref="S2250">[1]!s_stmnote_suppliertop5(A2250,D2250,4)</f>
        <v>供应商4</v>
      </c>
      <c r="T2250" t="str" cm="1">
        <f t="array" ref="T2250">[1]!s_stmnote_suppliertop5(A2250,D2250,5)</f>
        <v>供应商5</v>
      </c>
      <c r="U2250" s="9">
        <f>[1]!s_stmnote_purchasetop5_pct(A2250,D2250)</f>
        <v>15.27</v>
      </c>
      <c r="V2250" t="str" cm="1">
        <f t="array" ref="V2250">[1]!s_stmnote_customertop5($A2250,$D2250,1)</f>
        <v>客户1</v>
      </c>
      <c r="W2250" t="str" cm="1">
        <f t="array" ref="W2250">[1]!s_stmnote_customertop5($A2250,$D2250,2)</f>
        <v>客户2</v>
      </c>
      <c r="X2250" t="str" cm="1">
        <f t="array" ref="X2250">[1]!s_stmnote_customertop5($A2250,$D2250,3)</f>
        <v>客户3</v>
      </c>
      <c r="Y2250" t="str" cm="1">
        <f t="array" ref="Y2250">[1]!s_stmnote_customertop5($A2250,$D2250,4)</f>
        <v>客户4</v>
      </c>
      <c r="Z2250" t="str" cm="1">
        <f t="array" ref="Z2250">[1]!s_stmnote_customertop5($A2250,$D2250,5)</f>
        <v>客户5</v>
      </c>
      <c r="AA2250" s="9">
        <f>[1]!s_stmnote_salestop5_pct(A2250,D2250)</f>
        <v>8.4499999999999993</v>
      </c>
      <c r="AB2250" s="9">
        <f>[1]!s_fa_arturn(A2250,D2250)</f>
        <v>7.9223999999999997</v>
      </c>
      <c r="AC2250" s="9">
        <f>[1]!fa_apturn(A2250,D2250)</f>
        <v>7.3083065046744897</v>
      </c>
      <c r="AD2250" s="9">
        <f>[1]!s_fa_invturn(A2250,D2250)</f>
        <v>1544.8453</v>
      </c>
    </row>
    <row r="2251" spans="1:30">
      <c r="A2251">
        <v>601598</v>
      </c>
      <c r="B2251" t="s">
        <v>1085</v>
      </c>
      <c r="C2251" t="s">
        <v>5564</v>
      </c>
      <c r="D2251" s="8">
        <f t="shared" si="35"/>
        <v>45291</v>
      </c>
      <c r="E2251" t="s">
        <v>7385</v>
      </c>
      <c r="F2251">
        <v>1</v>
      </c>
      <c r="G2251" t="s">
        <v>9652</v>
      </c>
      <c r="L2251" t="str" cm="1">
        <f t="array" ref="L2251">[1]!s_info_industry_gics(A2251,1)</f>
        <v>工业</v>
      </c>
      <c r="M2251" t="str" cm="1">
        <f t="array" ref="M2251">[1]!s_info_industry_gicscode(A2251,1)</f>
        <v>20</v>
      </c>
      <c r="N2251" t="str">
        <f>[1]!s_info_industry_gics(A2251,2)</f>
        <v>运输</v>
      </c>
      <c r="O2251" t="str">
        <f>[1]!s_info_industry_gicscode(A2251,2)</f>
        <v>2030</v>
      </c>
      <c r="P2251" t="str" cm="1">
        <f t="array" ref="P2251">[1]!s_stmnote_suppliertop5(A2251,D2251,1)</f>
        <v>供应商1</v>
      </c>
      <c r="Q2251" t="str">
        <f>[1]!s_stmnote_suppliertop5(A2251,D2251,2)</f>
        <v>供应商2</v>
      </c>
      <c r="R2251" t="str" cm="1">
        <f t="array" ref="R2251">[1]!s_stmnote_suppliertop5(A2251,D2251,3)</f>
        <v>供应商3</v>
      </c>
      <c r="S2251" t="str" cm="1">
        <f t="array" ref="S2251">[1]!s_stmnote_suppliertop5(A2251,D2251,4)</f>
        <v>供应商4</v>
      </c>
      <c r="T2251" t="str" cm="1">
        <f t="array" ref="T2251">[1]!s_stmnote_suppliertop5(A2251,D2251,5)</f>
        <v>供应商5</v>
      </c>
      <c r="U2251" s="9">
        <f>[1]!s_stmnote_purchasetop5_pct(A2251,D2251)</f>
        <v>15.27</v>
      </c>
      <c r="V2251" t="str" cm="1">
        <f t="array" ref="V2251">[1]!s_stmnote_customertop5($A2251,$D2251,1)</f>
        <v>客户1</v>
      </c>
      <c r="W2251" t="str" cm="1">
        <f t="array" ref="W2251">[1]!s_stmnote_customertop5($A2251,$D2251,2)</f>
        <v>客户2</v>
      </c>
      <c r="X2251" t="str" cm="1">
        <f t="array" ref="X2251">[1]!s_stmnote_customertop5($A2251,$D2251,3)</f>
        <v>客户3</v>
      </c>
      <c r="Y2251" t="str" cm="1">
        <f t="array" ref="Y2251">[1]!s_stmnote_customertop5($A2251,$D2251,4)</f>
        <v>客户4</v>
      </c>
      <c r="Z2251" t="str" cm="1">
        <f t="array" ref="Z2251">[1]!s_stmnote_customertop5($A2251,$D2251,5)</f>
        <v>客户5</v>
      </c>
      <c r="AA2251" s="9">
        <f>[1]!s_stmnote_salestop5_pct(A2251,D2251)</f>
        <v>8.4499999999999993</v>
      </c>
      <c r="AB2251" s="9">
        <f>[1]!s_fa_arturn(A2251,D2251)</f>
        <v>7.9223999999999997</v>
      </c>
      <c r="AC2251" s="9">
        <f>[1]!fa_apturn(A2251,D2251)</f>
        <v>7.3083065046744897</v>
      </c>
      <c r="AD2251" s="9">
        <f>[1]!s_fa_invturn(A2251,D2251)</f>
        <v>1544.8453</v>
      </c>
    </row>
    <row r="2252" spans="1:30">
      <c r="A2252">
        <v>601598</v>
      </c>
      <c r="B2252" t="s">
        <v>1085</v>
      </c>
      <c r="C2252" t="s">
        <v>5565</v>
      </c>
      <c r="D2252" s="8">
        <f t="shared" si="35"/>
        <v>45291</v>
      </c>
      <c r="E2252" t="s">
        <v>7125</v>
      </c>
      <c r="F2252">
        <v>1</v>
      </c>
      <c r="G2252" t="s">
        <v>9650</v>
      </c>
      <c r="L2252" t="str" cm="1">
        <f t="array" ref="L2252">[1]!s_info_industry_gics(A2252,1)</f>
        <v>工业</v>
      </c>
      <c r="M2252" t="str" cm="1">
        <f t="array" ref="M2252">[1]!s_info_industry_gicscode(A2252,1)</f>
        <v>20</v>
      </c>
      <c r="N2252" t="str">
        <f>[1]!s_info_industry_gics(A2252,2)</f>
        <v>运输</v>
      </c>
      <c r="O2252" t="str">
        <f>[1]!s_info_industry_gicscode(A2252,2)</f>
        <v>2030</v>
      </c>
      <c r="P2252" t="str" cm="1">
        <f t="array" ref="P2252">[1]!s_stmnote_suppliertop5(A2252,D2252,1)</f>
        <v>供应商1</v>
      </c>
      <c r="Q2252" t="str">
        <f>[1]!s_stmnote_suppliertop5(A2252,D2252,2)</f>
        <v>供应商2</v>
      </c>
      <c r="R2252" t="str" cm="1">
        <f t="array" ref="R2252">[1]!s_stmnote_suppliertop5(A2252,D2252,3)</f>
        <v>供应商3</v>
      </c>
      <c r="S2252" t="str" cm="1">
        <f t="array" ref="S2252">[1]!s_stmnote_suppliertop5(A2252,D2252,4)</f>
        <v>供应商4</v>
      </c>
      <c r="T2252" t="str" cm="1">
        <f t="array" ref="T2252">[1]!s_stmnote_suppliertop5(A2252,D2252,5)</f>
        <v>供应商5</v>
      </c>
      <c r="U2252" s="9">
        <f>[1]!s_stmnote_purchasetop5_pct(A2252,D2252)</f>
        <v>15.27</v>
      </c>
      <c r="V2252" t="str" cm="1">
        <f t="array" ref="V2252">[1]!s_stmnote_customertop5($A2252,$D2252,1)</f>
        <v>客户1</v>
      </c>
      <c r="W2252" t="str" cm="1">
        <f t="array" ref="W2252">[1]!s_stmnote_customertop5($A2252,$D2252,2)</f>
        <v>客户2</v>
      </c>
      <c r="X2252" t="str" cm="1">
        <f t="array" ref="X2252">[1]!s_stmnote_customertop5($A2252,$D2252,3)</f>
        <v>客户3</v>
      </c>
      <c r="Y2252" t="str" cm="1">
        <f t="array" ref="Y2252">[1]!s_stmnote_customertop5($A2252,$D2252,4)</f>
        <v>客户4</v>
      </c>
      <c r="Z2252" t="str" cm="1">
        <f t="array" ref="Z2252">[1]!s_stmnote_customertop5($A2252,$D2252,5)</f>
        <v>客户5</v>
      </c>
      <c r="AA2252" s="9">
        <f>[1]!s_stmnote_salestop5_pct(A2252,D2252)</f>
        <v>8.4499999999999993</v>
      </c>
      <c r="AB2252" s="9">
        <f>[1]!s_fa_arturn(A2252,D2252)</f>
        <v>7.9223999999999997</v>
      </c>
      <c r="AC2252" s="9">
        <f>[1]!fa_apturn(A2252,D2252)</f>
        <v>7.3083065046744897</v>
      </c>
      <c r="AD2252" s="9">
        <f>[1]!s_fa_invturn(A2252,D2252)</f>
        <v>1544.8453</v>
      </c>
    </row>
    <row r="2253" spans="1:30">
      <c r="A2253">
        <v>601598</v>
      </c>
      <c r="B2253" t="s">
        <v>1085</v>
      </c>
      <c r="C2253" t="s">
        <v>5566</v>
      </c>
      <c r="D2253" s="8">
        <f t="shared" si="35"/>
        <v>45291</v>
      </c>
      <c r="E2253" t="s">
        <v>7389</v>
      </c>
      <c r="F2253">
        <v>1</v>
      </c>
      <c r="G2253" t="s">
        <v>9653</v>
      </c>
      <c r="L2253" t="str" cm="1">
        <f t="array" ref="L2253">[1]!s_info_industry_gics(A2253,1)</f>
        <v>工业</v>
      </c>
      <c r="M2253" t="str" cm="1">
        <f t="array" ref="M2253">[1]!s_info_industry_gicscode(A2253,1)</f>
        <v>20</v>
      </c>
      <c r="N2253" t="str">
        <f>[1]!s_info_industry_gics(A2253,2)</f>
        <v>运输</v>
      </c>
      <c r="O2253" t="str">
        <f>[1]!s_info_industry_gicscode(A2253,2)</f>
        <v>2030</v>
      </c>
      <c r="P2253" t="str" cm="1">
        <f t="array" ref="P2253">[1]!s_stmnote_suppliertop5(A2253,D2253,1)</f>
        <v>供应商1</v>
      </c>
      <c r="Q2253" t="str">
        <f>[1]!s_stmnote_suppliertop5(A2253,D2253,2)</f>
        <v>供应商2</v>
      </c>
      <c r="R2253" t="str" cm="1">
        <f t="array" ref="R2253">[1]!s_stmnote_suppliertop5(A2253,D2253,3)</f>
        <v>供应商3</v>
      </c>
      <c r="S2253" t="str" cm="1">
        <f t="array" ref="S2253">[1]!s_stmnote_suppliertop5(A2253,D2253,4)</f>
        <v>供应商4</v>
      </c>
      <c r="T2253" t="str" cm="1">
        <f t="array" ref="T2253">[1]!s_stmnote_suppliertop5(A2253,D2253,5)</f>
        <v>供应商5</v>
      </c>
      <c r="U2253" s="9">
        <f>[1]!s_stmnote_purchasetop5_pct(A2253,D2253)</f>
        <v>15.27</v>
      </c>
      <c r="V2253" t="str" cm="1">
        <f t="array" ref="V2253">[1]!s_stmnote_customertop5($A2253,$D2253,1)</f>
        <v>客户1</v>
      </c>
      <c r="W2253" t="str" cm="1">
        <f t="array" ref="W2253">[1]!s_stmnote_customertop5($A2253,$D2253,2)</f>
        <v>客户2</v>
      </c>
      <c r="X2253" t="str" cm="1">
        <f t="array" ref="X2253">[1]!s_stmnote_customertop5($A2253,$D2253,3)</f>
        <v>客户3</v>
      </c>
      <c r="Y2253" t="str" cm="1">
        <f t="array" ref="Y2253">[1]!s_stmnote_customertop5($A2253,$D2253,4)</f>
        <v>客户4</v>
      </c>
      <c r="Z2253" t="str" cm="1">
        <f t="array" ref="Z2253">[1]!s_stmnote_customertop5($A2253,$D2253,5)</f>
        <v>客户5</v>
      </c>
      <c r="AA2253" s="9">
        <f>[1]!s_stmnote_salestop5_pct(A2253,D2253)</f>
        <v>8.4499999999999993</v>
      </c>
      <c r="AB2253" s="9">
        <f>[1]!s_fa_arturn(A2253,D2253)</f>
        <v>7.9223999999999997</v>
      </c>
      <c r="AC2253" s="9">
        <f>[1]!fa_apturn(A2253,D2253)</f>
        <v>7.3083065046744897</v>
      </c>
      <c r="AD2253" s="9">
        <f>[1]!s_fa_invturn(A2253,D2253)</f>
        <v>1544.8453</v>
      </c>
    </row>
    <row r="2254" spans="1:30">
      <c r="A2254">
        <v>601598</v>
      </c>
      <c r="B2254" t="s">
        <v>1085</v>
      </c>
      <c r="C2254" t="s">
        <v>5567</v>
      </c>
      <c r="D2254" s="8">
        <f t="shared" si="35"/>
        <v>45657</v>
      </c>
      <c r="E2254" t="s">
        <v>7814</v>
      </c>
      <c r="F2254">
        <v>1</v>
      </c>
      <c r="G2254" t="s">
        <v>9654</v>
      </c>
      <c r="L2254" t="str" cm="1">
        <f t="array" ref="L2254">[1]!s_info_industry_gics(A2254,1)</f>
        <v>工业</v>
      </c>
      <c r="M2254" t="str" cm="1">
        <f t="array" ref="M2254">[1]!s_info_industry_gicscode(A2254,1)</f>
        <v>20</v>
      </c>
      <c r="N2254" t="str">
        <f>[1]!s_info_industry_gics(A2254,2)</f>
        <v>运输</v>
      </c>
      <c r="O2254" t="str">
        <f>[1]!s_info_industry_gicscode(A2254,2)</f>
        <v>2030</v>
      </c>
      <c r="P2254" cm="1">
        <f t="array" ref="P2254">[1]!s_stmnote_suppliertop5(A2254,D2254,1)</f>
        <v>0</v>
      </c>
      <c r="Q2254">
        <f>[1]!s_stmnote_suppliertop5(A2254,D2254,2)</f>
        <v>0</v>
      </c>
      <c r="R2254" cm="1">
        <f t="array" ref="R2254">[1]!s_stmnote_suppliertop5(A2254,D2254,3)</f>
        <v>0</v>
      </c>
      <c r="S2254" cm="1">
        <f t="array" ref="S2254">[1]!s_stmnote_suppliertop5(A2254,D2254,4)</f>
        <v>0</v>
      </c>
      <c r="T2254" cm="1">
        <f t="array" ref="T2254">[1]!s_stmnote_suppliertop5(A2254,D2254,5)</f>
        <v>0</v>
      </c>
      <c r="U2254" s="9">
        <f>[1]!s_stmnote_purchasetop5_pct(A2254,D2254)</f>
        <v>0</v>
      </c>
      <c r="V2254" cm="1">
        <f t="array" ref="V2254">[1]!s_stmnote_customertop5($A2254,$D2254,1)</f>
        <v>0</v>
      </c>
      <c r="W2254" cm="1">
        <f t="array" ref="W2254">[1]!s_stmnote_customertop5($A2254,$D2254,2)</f>
        <v>0</v>
      </c>
      <c r="X2254" cm="1">
        <f t="array" ref="X2254">[1]!s_stmnote_customertop5($A2254,$D2254,3)</f>
        <v>0</v>
      </c>
      <c r="Y2254" cm="1">
        <f t="array" ref="Y2254">[1]!s_stmnote_customertop5($A2254,$D2254,4)</f>
        <v>0</v>
      </c>
      <c r="Z2254" cm="1">
        <f t="array" ref="Z2254">[1]!s_stmnote_customertop5($A2254,$D2254,5)</f>
        <v>0</v>
      </c>
      <c r="AA2254" s="9">
        <f>[1]!s_stmnote_salestop5_pct(A2254,D2254)</f>
        <v>0</v>
      </c>
      <c r="AB2254" s="9">
        <f>[1]!s_fa_arturn(A2254,D2254)</f>
        <v>0</v>
      </c>
      <c r="AC2254" s="9">
        <f>[1]!fa_apturn(A2254,D2254)</f>
        <v>0</v>
      </c>
      <c r="AD2254" s="9">
        <f>[1]!s_fa_invturn(A2254,D2254)</f>
        <v>0</v>
      </c>
    </row>
    <row r="2255" spans="1:30">
      <c r="A2255">
        <v>601866</v>
      </c>
      <c r="B2255" t="s">
        <v>1113</v>
      </c>
      <c r="C2255" t="s">
        <v>5691</v>
      </c>
      <c r="D2255" s="8">
        <f t="shared" si="35"/>
        <v>44561</v>
      </c>
      <c r="E2255" t="s">
        <v>7036</v>
      </c>
      <c r="F2255">
        <v>1</v>
      </c>
      <c r="G2255" t="s">
        <v>9707</v>
      </c>
      <c r="L2255" t="str" cm="1">
        <f t="array" ref="L2255">[1]!s_info_industry_gics(A2255,1)</f>
        <v>工业</v>
      </c>
      <c r="M2255" t="str" cm="1">
        <f t="array" ref="M2255">[1]!s_info_industry_gicscode(A2255,1)</f>
        <v>20</v>
      </c>
      <c r="N2255" t="str">
        <f>[1]!s_info_industry_gics(A2255,2)</f>
        <v>运输</v>
      </c>
      <c r="O2255" t="str">
        <f>[1]!s_info_industry_gicscode(A2255,2)</f>
        <v>2030</v>
      </c>
      <c r="P2255" cm="1">
        <f t="array" ref="P2255">[1]!s_stmnote_suppliertop5(A2255,D2255,1)</f>
        <v>0</v>
      </c>
      <c r="Q2255">
        <f>[1]!s_stmnote_suppliertop5(A2255,D2255,2)</f>
        <v>0</v>
      </c>
      <c r="R2255" cm="1">
        <f t="array" ref="R2255">[1]!s_stmnote_suppliertop5(A2255,D2255,3)</f>
        <v>0</v>
      </c>
      <c r="S2255" cm="1">
        <f t="array" ref="S2255">[1]!s_stmnote_suppliertop5(A2255,D2255,4)</f>
        <v>0</v>
      </c>
      <c r="T2255" cm="1">
        <f t="array" ref="T2255">[1]!s_stmnote_suppliertop5(A2255,D2255,5)</f>
        <v>0</v>
      </c>
      <c r="U2255" s="9">
        <f>[1]!s_stmnote_purchasetop5_pct(A2255,D2255)</f>
        <v>55.81</v>
      </c>
      <c r="V2255" cm="1">
        <f t="array" ref="V2255">[1]!s_stmnote_customertop5($A2255,$D2255,1)</f>
        <v>0</v>
      </c>
      <c r="W2255" cm="1">
        <f t="array" ref="W2255">[1]!s_stmnote_customertop5($A2255,$D2255,2)</f>
        <v>0</v>
      </c>
      <c r="X2255" cm="1">
        <f t="array" ref="X2255">[1]!s_stmnote_customertop5($A2255,$D2255,3)</f>
        <v>0</v>
      </c>
      <c r="Y2255" cm="1">
        <f t="array" ref="Y2255">[1]!s_stmnote_customertop5($A2255,$D2255,4)</f>
        <v>0</v>
      </c>
      <c r="Z2255" cm="1">
        <f t="array" ref="Z2255">[1]!s_stmnote_customertop5($A2255,$D2255,5)</f>
        <v>0</v>
      </c>
      <c r="AA2255" s="9">
        <f>[1]!s_stmnote_salestop5_pct(A2255,D2255)</f>
        <v>60.9</v>
      </c>
      <c r="AB2255" s="9">
        <f>[1]!s_fa_arturn(A2255,D2255)</f>
        <v>21.745100000000001</v>
      </c>
      <c r="AC2255" s="9">
        <f>[1]!fa_apturn(A2255,D2255)</f>
        <v>7.6029702857713</v>
      </c>
      <c r="AD2255" s="9">
        <f>[1]!s_fa_invturn(A2255,D2255)</f>
        <v>6.6923000000000004</v>
      </c>
    </row>
    <row r="2256" spans="1:30">
      <c r="A2256">
        <v>601866</v>
      </c>
      <c r="B2256" t="s">
        <v>1113</v>
      </c>
      <c r="C2256" t="s">
        <v>5692</v>
      </c>
      <c r="D2256" s="8">
        <f t="shared" ref="D2256:D2319" si="36">DATE(YEAR(E2256), 12, 31)</f>
        <v>44561</v>
      </c>
      <c r="E2256" t="s">
        <v>7492</v>
      </c>
      <c r="F2256">
        <v>1</v>
      </c>
      <c r="G2256" t="s">
        <v>9707</v>
      </c>
      <c r="L2256" t="str" cm="1">
        <f t="array" ref="L2256">[1]!s_info_industry_gics(A2256,1)</f>
        <v>工业</v>
      </c>
      <c r="M2256" t="str" cm="1">
        <f t="array" ref="M2256">[1]!s_info_industry_gicscode(A2256,1)</f>
        <v>20</v>
      </c>
      <c r="N2256" t="str">
        <f>[1]!s_info_industry_gics(A2256,2)</f>
        <v>运输</v>
      </c>
      <c r="O2256" t="str">
        <f>[1]!s_info_industry_gicscode(A2256,2)</f>
        <v>2030</v>
      </c>
      <c r="P2256" cm="1">
        <f t="array" ref="P2256">[1]!s_stmnote_suppliertop5(A2256,D2256,1)</f>
        <v>0</v>
      </c>
      <c r="Q2256">
        <f>[1]!s_stmnote_suppliertop5(A2256,D2256,2)</f>
        <v>0</v>
      </c>
      <c r="R2256" cm="1">
        <f t="array" ref="R2256">[1]!s_stmnote_suppliertop5(A2256,D2256,3)</f>
        <v>0</v>
      </c>
      <c r="S2256" cm="1">
        <f t="array" ref="S2256">[1]!s_stmnote_suppliertop5(A2256,D2256,4)</f>
        <v>0</v>
      </c>
      <c r="T2256" cm="1">
        <f t="array" ref="T2256">[1]!s_stmnote_suppliertop5(A2256,D2256,5)</f>
        <v>0</v>
      </c>
      <c r="U2256" s="9">
        <f>[1]!s_stmnote_purchasetop5_pct(A2256,D2256)</f>
        <v>55.81</v>
      </c>
      <c r="V2256" cm="1">
        <f t="array" ref="V2256">[1]!s_stmnote_customertop5($A2256,$D2256,1)</f>
        <v>0</v>
      </c>
      <c r="W2256" cm="1">
        <f t="array" ref="W2256">[1]!s_stmnote_customertop5($A2256,$D2256,2)</f>
        <v>0</v>
      </c>
      <c r="X2256" cm="1">
        <f t="array" ref="X2256">[1]!s_stmnote_customertop5($A2256,$D2256,3)</f>
        <v>0</v>
      </c>
      <c r="Y2256" cm="1">
        <f t="array" ref="Y2256">[1]!s_stmnote_customertop5($A2256,$D2256,4)</f>
        <v>0</v>
      </c>
      <c r="Z2256" cm="1">
        <f t="array" ref="Z2256">[1]!s_stmnote_customertop5($A2256,$D2256,5)</f>
        <v>0</v>
      </c>
      <c r="AA2256" s="9">
        <f>[1]!s_stmnote_salestop5_pct(A2256,D2256)</f>
        <v>60.9</v>
      </c>
      <c r="AB2256" s="9">
        <f>[1]!s_fa_arturn(A2256,D2256)</f>
        <v>21.745100000000001</v>
      </c>
      <c r="AC2256" s="9">
        <f>[1]!fa_apturn(A2256,D2256)</f>
        <v>7.6029702857713</v>
      </c>
      <c r="AD2256" s="9">
        <f>[1]!s_fa_invturn(A2256,D2256)</f>
        <v>6.6923000000000004</v>
      </c>
    </row>
    <row r="2257" spans="1:30">
      <c r="A2257">
        <v>601866</v>
      </c>
      <c r="B2257" t="s">
        <v>1113</v>
      </c>
      <c r="C2257" t="s">
        <v>5693</v>
      </c>
      <c r="D2257" s="8">
        <f t="shared" si="36"/>
        <v>44561</v>
      </c>
      <c r="E2257" t="s">
        <v>7095</v>
      </c>
      <c r="F2257">
        <v>2</v>
      </c>
      <c r="G2257" t="s">
        <v>11488</v>
      </c>
      <c r="H2257" t="s">
        <v>12540</v>
      </c>
      <c r="L2257" t="str" cm="1">
        <f t="array" ref="L2257">[1]!s_info_industry_gics(A2257,1)</f>
        <v>工业</v>
      </c>
      <c r="M2257" t="str" cm="1">
        <f t="array" ref="M2257">[1]!s_info_industry_gicscode(A2257,1)</f>
        <v>20</v>
      </c>
      <c r="N2257" t="str">
        <f>[1]!s_info_industry_gics(A2257,2)</f>
        <v>运输</v>
      </c>
      <c r="O2257" t="str">
        <f>[1]!s_info_industry_gicscode(A2257,2)</f>
        <v>2030</v>
      </c>
      <c r="P2257" cm="1">
        <f t="array" ref="P2257">[1]!s_stmnote_suppliertop5(A2257,D2257,1)</f>
        <v>0</v>
      </c>
      <c r="Q2257">
        <f>[1]!s_stmnote_suppliertop5(A2257,D2257,2)</f>
        <v>0</v>
      </c>
      <c r="R2257" cm="1">
        <f t="array" ref="R2257">[1]!s_stmnote_suppliertop5(A2257,D2257,3)</f>
        <v>0</v>
      </c>
      <c r="S2257" cm="1">
        <f t="array" ref="S2257">[1]!s_stmnote_suppliertop5(A2257,D2257,4)</f>
        <v>0</v>
      </c>
      <c r="T2257" cm="1">
        <f t="array" ref="T2257">[1]!s_stmnote_suppliertop5(A2257,D2257,5)</f>
        <v>0</v>
      </c>
      <c r="U2257" s="9">
        <f>[1]!s_stmnote_purchasetop5_pct(A2257,D2257)</f>
        <v>55.81</v>
      </c>
      <c r="V2257" cm="1">
        <f t="array" ref="V2257">[1]!s_stmnote_customertop5($A2257,$D2257,1)</f>
        <v>0</v>
      </c>
      <c r="W2257" cm="1">
        <f t="array" ref="W2257">[1]!s_stmnote_customertop5($A2257,$D2257,2)</f>
        <v>0</v>
      </c>
      <c r="X2257" cm="1">
        <f t="array" ref="X2257">[1]!s_stmnote_customertop5($A2257,$D2257,3)</f>
        <v>0</v>
      </c>
      <c r="Y2257" cm="1">
        <f t="array" ref="Y2257">[1]!s_stmnote_customertop5($A2257,$D2257,4)</f>
        <v>0</v>
      </c>
      <c r="Z2257" cm="1">
        <f t="array" ref="Z2257">[1]!s_stmnote_customertop5($A2257,$D2257,5)</f>
        <v>0</v>
      </c>
      <c r="AA2257" s="9">
        <f>[1]!s_stmnote_salestop5_pct(A2257,D2257)</f>
        <v>60.9</v>
      </c>
      <c r="AB2257" s="9">
        <f>[1]!s_fa_arturn(A2257,D2257)</f>
        <v>21.745100000000001</v>
      </c>
      <c r="AC2257" s="9">
        <f>[1]!fa_apturn(A2257,D2257)</f>
        <v>7.6029702857713</v>
      </c>
      <c r="AD2257" s="9">
        <f>[1]!s_fa_invturn(A2257,D2257)</f>
        <v>6.6923000000000004</v>
      </c>
    </row>
    <row r="2258" spans="1:30">
      <c r="A2258">
        <v>601866</v>
      </c>
      <c r="B2258" t="s">
        <v>1113</v>
      </c>
      <c r="C2258" t="s">
        <v>5694</v>
      </c>
      <c r="D2258" s="8">
        <f t="shared" si="36"/>
        <v>44561</v>
      </c>
      <c r="E2258" t="s">
        <v>7116</v>
      </c>
      <c r="F2258">
        <v>1</v>
      </c>
      <c r="G2258" t="s">
        <v>9708</v>
      </c>
      <c r="L2258" t="str" cm="1">
        <f t="array" ref="L2258">[1]!s_info_industry_gics(A2258,1)</f>
        <v>工业</v>
      </c>
      <c r="M2258" t="str" cm="1">
        <f t="array" ref="M2258">[1]!s_info_industry_gicscode(A2258,1)</f>
        <v>20</v>
      </c>
      <c r="N2258" t="str">
        <f>[1]!s_info_industry_gics(A2258,2)</f>
        <v>运输</v>
      </c>
      <c r="O2258" t="str">
        <f>[1]!s_info_industry_gicscode(A2258,2)</f>
        <v>2030</v>
      </c>
      <c r="P2258" cm="1">
        <f t="array" ref="P2258">[1]!s_stmnote_suppliertop5(A2258,D2258,1)</f>
        <v>0</v>
      </c>
      <c r="Q2258">
        <f>[1]!s_stmnote_suppliertop5(A2258,D2258,2)</f>
        <v>0</v>
      </c>
      <c r="R2258" cm="1">
        <f t="array" ref="R2258">[1]!s_stmnote_suppliertop5(A2258,D2258,3)</f>
        <v>0</v>
      </c>
      <c r="S2258" cm="1">
        <f t="array" ref="S2258">[1]!s_stmnote_suppliertop5(A2258,D2258,4)</f>
        <v>0</v>
      </c>
      <c r="T2258" cm="1">
        <f t="array" ref="T2258">[1]!s_stmnote_suppliertop5(A2258,D2258,5)</f>
        <v>0</v>
      </c>
      <c r="U2258" s="9">
        <f>[1]!s_stmnote_purchasetop5_pct(A2258,D2258)</f>
        <v>55.81</v>
      </c>
      <c r="V2258" cm="1">
        <f t="array" ref="V2258">[1]!s_stmnote_customertop5($A2258,$D2258,1)</f>
        <v>0</v>
      </c>
      <c r="W2258" cm="1">
        <f t="array" ref="W2258">[1]!s_stmnote_customertop5($A2258,$D2258,2)</f>
        <v>0</v>
      </c>
      <c r="X2258" cm="1">
        <f t="array" ref="X2258">[1]!s_stmnote_customertop5($A2258,$D2258,3)</f>
        <v>0</v>
      </c>
      <c r="Y2258" cm="1">
        <f t="array" ref="Y2258">[1]!s_stmnote_customertop5($A2258,$D2258,4)</f>
        <v>0</v>
      </c>
      <c r="Z2258" cm="1">
        <f t="array" ref="Z2258">[1]!s_stmnote_customertop5($A2258,$D2258,5)</f>
        <v>0</v>
      </c>
      <c r="AA2258" s="9">
        <f>[1]!s_stmnote_salestop5_pct(A2258,D2258)</f>
        <v>60.9</v>
      </c>
      <c r="AB2258" s="9">
        <f>[1]!s_fa_arturn(A2258,D2258)</f>
        <v>21.745100000000001</v>
      </c>
      <c r="AC2258" s="9">
        <f>[1]!fa_apturn(A2258,D2258)</f>
        <v>7.6029702857713</v>
      </c>
      <c r="AD2258" s="9">
        <f>[1]!s_fa_invturn(A2258,D2258)</f>
        <v>6.6923000000000004</v>
      </c>
    </row>
    <row r="2259" spans="1:30">
      <c r="A2259">
        <v>601866</v>
      </c>
      <c r="B2259" t="s">
        <v>1113</v>
      </c>
      <c r="C2259" t="s">
        <v>5695</v>
      </c>
      <c r="D2259" s="8">
        <f t="shared" si="36"/>
        <v>44561</v>
      </c>
      <c r="E2259" t="s">
        <v>7286</v>
      </c>
      <c r="F2259">
        <v>1</v>
      </c>
      <c r="G2259" t="s">
        <v>11489</v>
      </c>
      <c r="L2259" t="str" cm="1">
        <f t="array" ref="L2259">[1]!s_info_industry_gics(A2259,1)</f>
        <v>工业</v>
      </c>
      <c r="M2259" t="str" cm="1">
        <f t="array" ref="M2259">[1]!s_info_industry_gicscode(A2259,1)</f>
        <v>20</v>
      </c>
      <c r="N2259" t="str">
        <f>[1]!s_info_industry_gics(A2259,2)</f>
        <v>运输</v>
      </c>
      <c r="O2259" t="str">
        <f>[1]!s_info_industry_gicscode(A2259,2)</f>
        <v>2030</v>
      </c>
      <c r="P2259" cm="1">
        <f t="array" ref="P2259">[1]!s_stmnote_suppliertop5(A2259,D2259,1)</f>
        <v>0</v>
      </c>
      <c r="Q2259">
        <f>[1]!s_stmnote_suppliertop5(A2259,D2259,2)</f>
        <v>0</v>
      </c>
      <c r="R2259" cm="1">
        <f t="array" ref="R2259">[1]!s_stmnote_suppliertop5(A2259,D2259,3)</f>
        <v>0</v>
      </c>
      <c r="S2259" cm="1">
        <f t="array" ref="S2259">[1]!s_stmnote_suppliertop5(A2259,D2259,4)</f>
        <v>0</v>
      </c>
      <c r="T2259" cm="1">
        <f t="array" ref="T2259">[1]!s_stmnote_suppliertop5(A2259,D2259,5)</f>
        <v>0</v>
      </c>
      <c r="U2259" s="9">
        <f>[1]!s_stmnote_purchasetop5_pct(A2259,D2259)</f>
        <v>55.81</v>
      </c>
      <c r="V2259" cm="1">
        <f t="array" ref="V2259">[1]!s_stmnote_customertop5($A2259,$D2259,1)</f>
        <v>0</v>
      </c>
      <c r="W2259" cm="1">
        <f t="array" ref="W2259">[1]!s_stmnote_customertop5($A2259,$D2259,2)</f>
        <v>0</v>
      </c>
      <c r="X2259" cm="1">
        <f t="array" ref="X2259">[1]!s_stmnote_customertop5($A2259,$D2259,3)</f>
        <v>0</v>
      </c>
      <c r="Y2259" cm="1">
        <f t="array" ref="Y2259">[1]!s_stmnote_customertop5($A2259,$D2259,4)</f>
        <v>0</v>
      </c>
      <c r="Z2259" cm="1">
        <f t="array" ref="Z2259">[1]!s_stmnote_customertop5($A2259,$D2259,5)</f>
        <v>0</v>
      </c>
      <c r="AA2259" s="9">
        <f>[1]!s_stmnote_salestop5_pct(A2259,D2259)</f>
        <v>60.9</v>
      </c>
      <c r="AB2259" s="9">
        <f>[1]!s_fa_arturn(A2259,D2259)</f>
        <v>21.745100000000001</v>
      </c>
      <c r="AC2259" s="9">
        <f>[1]!fa_apturn(A2259,D2259)</f>
        <v>7.6029702857713</v>
      </c>
      <c r="AD2259" s="9">
        <f>[1]!s_fa_invturn(A2259,D2259)</f>
        <v>6.6923000000000004</v>
      </c>
    </row>
    <row r="2260" spans="1:30">
      <c r="A2260">
        <v>601866</v>
      </c>
      <c r="B2260" t="s">
        <v>1113</v>
      </c>
      <c r="C2260" t="s">
        <v>5696</v>
      </c>
      <c r="D2260" s="8">
        <f t="shared" si="36"/>
        <v>44561</v>
      </c>
      <c r="E2260" t="s">
        <v>7442</v>
      </c>
      <c r="F2260">
        <v>1</v>
      </c>
      <c r="G2260" t="s">
        <v>9709</v>
      </c>
      <c r="L2260" t="str" cm="1">
        <f t="array" ref="L2260">[1]!s_info_industry_gics(A2260,1)</f>
        <v>工业</v>
      </c>
      <c r="M2260" t="str" cm="1">
        <f t="array" ref="M2260">[1]!s_info_industry_gicscode(A2260,1)</f>
        <v>20</v>
      </c>
      <c r="N2260" t="str">
        <f>[1]!s_info_industry_gics(A2260,2)</f>
        <v>运输</v>
      </c>
      <c r="O2260" t="str">
        <f>[1]!s_info_industry_gicscode(A2260,2)</f>
        <v>2030</v>
      </c>
      <c r="P2260" cm="1">
        <f t="array" ref="P2260">[1]!s_stmnote_suppliertop5(A2260,D2260,1)</f>
        <v>0</v>
      </c>
      <c r="Q2260">
        <f>[1]!s_stmnote_suppliertop5(A2260,D2260,2)</f>
        <v>0</v>
      </c>
      <c r="R2260" cm="1">
        <f t="array" ref="R2260">[1]!s_stmnote_suppliertop5(A2260,D2260,3)</f>
        <v>0</v>
      </c>
      <c r="S2260" cm="1">
        <f t="array" ref="S2260">[1]!s_stmnote_suppliertop5(A2260,D2260,4)</f>
        <v>0</v>
      </c>
      <c r="T2260" cm="1">
        <f t="array" ref="T2260">[1]!s_stmnote_suppliertop5(A2260,D2260,5)</f>
        <v>0</v>
      </c>
      <c r="U2260" s="9">
        <f>[1]!s_stmnote_purchasetop5_pct(A2260,D2260)</f>
        <v>55.81</v>
      </c>
      <c r="V2260" cm="1">
        <f t="array" ref="V2260">[1]!s_stmnote_customertop5($A2260,$D2260,1)</f>
        <v>0</v>
      </c>
      <c r="W2260" cm="1">
        <f t="array" ref="W2260">[1]!s_stmnote_customertop5($A2260,$D2260,2)</f>
        <v>0</v>
      </c>
      <c r="X2260" cm="1">
        <f t="array" ref="X2260">[1]!s_stmnote_customertop5($A2260,$D2260,3)</f>
        <v>0</v>
      </c>
      <c r="Y2260" cm="1">
        <f t="array" ref="Y2260">[1]!s_stmnote_customertop5($A2260,$D2260,4)</f>
        <v>0</v>
      </c>
      <c r="Z2260" cm="1">
        <f t="array" ref="Z2260">[1]!s_stmnote_customertop5($A2260,$D2260,5)</f>
        <v>0</v>
      </c>
      <c r="AA2260" s="9">
        <f>[1]!s_stmnote_salestop5_pct(A2260,D2260)</f>
        <v>60.9</v>
      </c>
      <c r="AB2260" s="9">
        <f>[1]!s_fa_arturn(A2260,D2260)</f>
        <v>21.745100000000001</v>
      </c>
      <c r="AC2260" s="9">
        <f>[1]!fa_apturn(A2260,D2260)</f>
        <v>7.6029702857713</v>
      </c>
      <c r="AD2260" s="9">
        <f>[1]!s_fa_invturn(A2260,D2260)</f>
        <v>6.6923000000000004</v>
      </c>
    </row>
    <row r="2261" spans="1:30">
      <c r="A2261">
        <v>601866</v>
      </c>
      <c r="B2261" t="s">
        <v>1113</v>
      </c>
      <c r="C2261" t="s">
        <v>5697</v>
      </c>
      <c r="D2261" s="8">
        <f t="shared" si="36"/>
        <v>44561</v>
      </c>
      <c r="E2261" t="s">
        <v>7724</v>
      </c>
      <c r="F2261">
        <v>1</v>
      </c>
      <c r="G2261" t="s">
        <v>9709</v>
      </c>
      <c r="L2261" t="str" cm="1">
        <f t="array" ref="L2261">[1]!s_info_industry_gics(A2261,1)</f>
        <v>工业</v>
      </c>
      <c r="M2261" t="str" cm="1">
        <f t="array" ref="M2261">[1]!s_info_industry_gicscode(A2261,1)</f>
        <v>20</v>
      </c>
      <c r="N2261" t="str">
        <f>[1]!s_info_industry_gics(A2261,2)</f>
        <v>运输</v>
      </c>
      <c r="O2261" t="str">
        <f>[1]!s_info_industry_gicscode(A2261,2)</f>
        <v>2030</v>
      </c>
      <c r="P2261" cm="1">
        <f t="array" ref="P2261">[1]!s_stmnote_suppliertop5(A2261,D2261,1)</f>
        <v>0</v>
      </c>
      <c r="Q2261">
        <f>[1]!s_stmnote_suppliertop5(A2261,D2261,2)</f>
        <v>0</v>
      </c>
      <c r="R2261" cm="1">
        <f t="array" ref="R2261">[1]!s_stmnote_suppliertop5(A2261,D2261,3)</f>
        <v>0</v>
      </c>
      <c r="S2261" cm="1">
        <f t="array" ref="S2261">[1]!s_stmnote_suppliertop5(A2261,D2261,4)</f>
        <v>0</v>
      </c>
      <c r="T2261" cm="1">
        <f t="array" ref="T2261">[1]!s_stmnote_suppliertop5(A2261,D2261,5)</f>
        <v>0</v>
      </c>
      <c r="U2261" s="9">
        <f>[1]!s_stmnote_purchasetop5_pct(A2261,D2261)</f>
        <v>55.81</v>
      </c>
      <c r="V2261" cm="1">
        <f t="array" ref="V2261">[1]!s_stmnote_customertop5($A2261,$D2261,1)</f>
        <v>0</v>
      </c>
      <c r="W2261" cm="1">
        <f t="array" ref="W2261">[1]!s_stmnote_customertop5($A2261,$D2261,2)</f>
        <v>0</v>
      </c>
      <c r="X2261" cm="1">
        <f t="array" ref="X2261">[1]!s_stmnote_customertop5($A2261,$D2261,3)</f>
        <v>0</v>
      </c>
      <c r="Y2261" cm="1">
        <f t="array" ref="Y2261">[1]!s_stmnote_customertop5($A2261,$D2261,4)</f>
        <v>0</v>
      </c>
      <c r="Z2261" cm="1">
        <f t="array" ref="Z2261">[1]!s_stmnote_customertop5($A2261,$D2261,5)</f>
        <v>0</v>
      </c>
      <c r="AA2261" s="9">
        <f>[1]!s_stmnote_salestop5_pct(A2261,D2261)</f>
        <v>60.9</v>
      </c>
      <c r="AB2261" s="9">
        <f>[1]!s_fa_arturn(A2261,D2261)</f>
        <v>21.745100000000001</v>
      </c>
      <c r="AC2261" s="9">
        <f>[1]!fa_apturn(A2261,D2261)</f>
        <v>7.6029702857713</v>
      </c>
      <c r="AD2261" s="9">
        <f>[1]!s_fa_invturn(A2261,D2261)</f>
        <v>6.6923000000000004</v>
      </c>
    </row>
    <row r="2262" spans="1:30">
      <c r="A2262">
        <v>601866</v>
      </c>
      <c r="B2262" t="s">
        <v>1113</v>
      </c>
      <c r="C2262" t="s">
        <v>5698</v>
      </c>
      <c r="D2262" s="8">
        <f t="shared" si="36"/>
        <v>44561</v>
      </c>
      <c r="E2262" t="s">
        <v>6988</v>
      </c>
      <c r="F2262">
        <v>1</v>
      </c>
      <c r="G2262" t="s">
        <v>9708</v>
      </c>
      <c r="L2262" t="str" cm="1">
        <f t="array" ref="L2262">[1]!s_info_industry_gics(A2262,1)</f>
        <v>工业</v>
      </c>
      <c r="M2262" t="str" cm="1">
        <f t="array" ref="M2262">[1]!s_info_industry_gicscode(A2262,1)</f>
        <v>20</v>
      </c>
      <c r="N2262" t="str">
        <f>[1]!s_info_industry_gics(A2262,2)</f>
        <v>运输</v>
      </c>
      <c r="O2262" t="str">
        <f>[1]!s_info_industry_gicscode(A2262,2)</f>
        <v>2030</v>
      </c>
      <c r="P2262" cm="1">
        <f t="array" ref="P2262">[1]!s_stmnote_suppliertop5(A2262,D2262,1)</f>
        <v>0</v>
      </c>
      <c r="Q2262">
        <f>[1]!s_stmnote_suppliertop5(A2262,D2262,2)</f>
        <v>0</v>
      </c>
      <c r="R2262" cm="1">
        <f t="array" ref="R2262">[1]!s_stmnote_suppliertop5(A2262,D2262,3)</f>
        <v>0</v>
      </c>
      <c r="S2262" cm="1">
        <f t="array" ref="S2262">[1]!s_stmnote_suppliertop5(A2262,D2262,4)</f>
        <v>0</v>
      </c>
      <c r="T2262" cm="1">
        <f t="array" ref="T2262">[1]!s_stmnote_suppliertop5(A2262,D2262,5)</f>
        <v>0</v>
      </c>
      <c r="U2262" s="9">
        <f>[1]!s_stmnote_purchasetop5_pct(A2262,D2262)</f>
        <v>55.81</v>
      </c>
      <c r="V2262" cm="1">
        <f t="array" ref="V2262">[1]!s_stmnote_customertop5($A2262,$D2262,1)</f>
        <v>0</v>
      </c>
      <c r="W2262" cm="1">
        <f t="array" ref="W2262">[1]!s_stmnote_customertop5($A2262,$D2262,2)</f>
        <v>0</v>
      </c>
      <c r="X2262" cm="1">
        <f t="array" ref="X2262">[1]!s_stmnote_customertop5($A2262,$D2262,3)</f>
        <v>0</v>
      </c>
      <c r="Y2262" cm="1">
        <f t="array" ref="Y2262">[1]!s_stmnote_customertop5($A2262,$D2262,4)</f>
        <v>0</v>
      </c>
      <c r="Z2262" cm="1">
        <f t="array" ref="Z2262">[1]!s_stmnote_customertop5($A2262,$D2262,5)</f>
        <v>0</v>
      </c>
      <c r="AA2262" s="9">
        <f>[1]!s_stmnote_salestop5_pct(A2262,D2262)</f>
        <v>60.9</v>
      </c>
      <c r="AB2262" s="9">
        <f>[1]!s_fa_arturn(A2262,D2262)</f>
        <v>21.745100000000001</v>
      </c>
      <c r="AC2262" s="9">
        <f>[1]!fa_apturn(A2262,D2262)</f>
        <v>7.6029702857713</v>
      </c>
      <c r="AD2262" s="9">
        <f>[1]!s_fa_invturn(A2262,D2262)</f>
        <v>6.6923000000000004</v>
      </c>
    </row>
    <row r="2263" spans="1:30">
      <c r="A2263">
        <v>601866</v>
      </c>
      <c r="B2263" t="s">
        <v>1113</v>
      </c>
      <c r="C2263" t="s">
        <v>5699</v>
      </c>
      <c r="D2263" s="8">
        <f t="shared" si="36"/>
        <v>44561</v>
      </c>
      <c r="E2263" t="s">
        <v>6949</v>
      </c>
      <c r="F2263">
        <v>1</v>
      </c>
      <c r="G2263" t="s">
        <v>9710</v>
      </c>
      <c r="L2263" t="str" cm="1">
        <f t="array" ref="L2263">[1]!s_info_industry_gics(A2263,1)</f>
        <v>工业</v>
      </c>
      <c r="M2263" t="str" cm="1">
        <f t="array" ref="M2263">[1]!s_info_industry_gicscode(A2263,1)</f>
        <v>20</v>
      </c>
      <c r="N2263" t="str">
        <f>[1]!s_info_industry_gics(A2263,2)</f>
        <v>运输</v>
      </c>
      <c r="O2263" t="str">
        <f>[1]!s_info_industry_gicscode(A2263,2)</f>
        <v>2030</v>
      </c>
      <c r="P2263" cm="1">
        <f t="array" ref="P2263">[1]!s_stmnote_suppliertop5(A2263,D2263,1)</f>
        <v>0</v>
      </c>
      <c r="Q2263">
        <f>[1]!s_stmnote_suppliertop5(A2263,D2263,2)</f>
        <v>0</v>
      </c>
      <c r="R2263" cm="1">
        <f t="array" ref="R2263">[1]!s_stmnote_suppliertop5(A2263,D2263,3)</f>
        <v>0</v>
      </c>
      <c r="S2263" cm="1">
        <f t="array" ref="S2263">[1]!s_stmnote_suppliertop5(A2263,D2263,4)</f>
        <v>0</v>
      </c>
      <c r="T2263" cm="1">
        <f t="array" ref="T2263">[1]!s_stmnote_suppliertop5(A2263,D2263,5)</f>
        <v>0</v>
      </c>
      <c r="U2263" s="9">
        <f>[1]!s_stmnote_purchasetop5_pct(A2263,D2263)</f>
        <v>55.81</v>
      </c>
      <c r="V2263" cm="1">
        <f t="array" ref="V2263">[1]!s_stmnote_customertop5($A2263,$D2263,1)</f>
        <v>0</v>
      </c>
      <c r="W2263" cm="1">
        <f t="array" ref="W2263">[1]!s_stmnote_customertop5($A2263,$D2263,2)</f>
        <v>0</v>
      </c>
      <c r="X2263" cm="1">
        <f t="array" ref="X2263">[1]!s_stmnote_customertop5($A2263,$D2263,3)</f>
        <v>0</v>
      </c>
      <c r="Y2263" cm="1">
        <f t="array" ref="Y2263">[1]!s_stmnote_customertop5($A2263,$D2263,4)</f>
        <v>0</v>
      </c>
      <c r="Z2263" cm="1">
        <f t="array" ref="Z2263">[1]!s_stmnote_customertop5($A2263,$D2263,5)</f>
        <v>0</v>
      </c>
      <c r="AA2263" s="9">
        <f>[1]!s_stmnote_salestop5_pct(A2263,D2263)</f>
        <v>60.9</v>
      </c>
      <c r="AB2263" s="9">
        <f>[1]!s_fa_arturn(A2263,D2263)</f>
        <v>21.745100000000001</v>
      </c>
      <c r="AC2263" s="9">
        <f>[1]!fa_apturn(A2263,D2263)</f>
        <v>7.6029702857713</v>
      </c>
      <c r="AD2263" s="9">
        <f>[1]!s_fa_invturn(A2263,D2263)</f>
        <v>6.6923000000000004</v>
      </c>
    </row>
    <row r="2264" spans="1:30">
      <c r="A2264">
        <v>601866</v>
      </c>
      <c r="B2264" t="s">
        <v>1113</v>
      </c>
      <c r="C2264" t="s">
        <v>5698</v>
      </c>
      <c r="D2264" s="8">
        <f t="shared" si="36"/>
        <v>44561</v>
      </c>
      <c r="E2264" t="s">
        <v>7226</v>
      </c>
      <c r="F2264">
        <v>1</v>
      </c>
      <c r="G2264" t="s">
        <v>9708</v>
      </c>
      <c r="L2264" t="str" cm="1">
        <f t="array" ref="L2264">[1]!s_info_industry_gics(A2264,1)</f>
        <v>工业</v>
      </c>
      <c r="M2264" t="str" cm="1">
        <f t="array" ref="M2264">[1]!s_info_industry_gicscode(A2264,1)</f>
        <v>20</v>
      </c>
      <c r="N2264" t="str">
        <f>[1]!s_info_industry_gics(A2264,2)</f>
        <v>运输</v>
      </c>
      <c r="O2264" t="str">
        <f>[1]!s_info_industry_gicscode(A2264,2)</f>
        <v>2030</v>
      </c>
      <c r="P2264" cm="1">
        <f t="array" ref="P2264">[1]!s_stmnote_suppliertop5(A2264,D2264,1)</f>
        <v>0</v>
      </c>
      <c r="Q2264">
        <f>[1]!s_stmnote_suppliertop5(A2264,D2264,2)</f>
        <v>0</v>
      </c>
      <c r="R2264" cm="1">
        <f t="array" ref="R2264">[1]!s_stmnote_suppliertop5(A2264,D2264,3)</f>
        <v>0</v>
      </c>
      <c r="S2264" cm="1">
        <f t="array" ref="S2264">[1]!s_stmnote_suppliertop5(A2264,D2264,4)</f>
        <v>0</v>
      </c>
      <c r="T2264" cm="1">
        <f t="array" ref="T2264">[1]!s_stmnote_suppliertop5(A2264,D2264,5)</f>
        <v>0</v>
      </c>
      <c r="U2264" s="9">
        <f>[1]!s_stmnote_purchasetop5_pct(A2264,D2264)</f>
        <v>55.81</v>
      </c>
      <c r="V2264" cm="1">
        <f t="array" ref="V2264">[1]!s_stmnote_customertop5($A2264,$D2264,1)</f>
        <v>0</v>
      </c>
      <c r="W2264" cm="1">
        <f t="array" ref="W2264">[1]!s_stmnote_customertop5($A2264,$D2264,2)</f>
        <v>0</v>
      </c>
      <c r="X2264" cm="1">
        <f t="array" ref="X2264">[1]!s_stmnote_customertop5($A2264,$D2264,3)</f>
        <v>0</v>
      </c>
      <c r="Y2264" cm="1">
        <f t="array" ref="Y2264">[1]!s_stmnote_customertop5($A2264,$D2264,4)</f>
        <v>0</v>
      </c>
      <c r="Z2264" cm="1">
        <f t="array" ref="Z2264">[1]!s_stmnote_customertop5($A2264,$D2264,5)</f>
        <v>0</v>
      </c>
      <c r="AA2264" s="9">
        <f>[1]!s_stmnote_salestop5_pct(A2264,D2264)</f>
        <v>60.9</v>
      </c>
      <c r="AB2264" s="9">
        <f>[1]!s_fa_arturn(A2264,D2264)</f>
        <v>21.745100000000001</v>
      </c>
      <c r="AC2264" s="9">
        <f>[1]!fa_apturn(A2264,D2264)</f>
        <v>7.6029702857713</v>
      </c>
      <c r="AD2264" s="9">
        <f>[1]!s_fa_invturn(A2264,D2264)</f>
        <v>6.6923000000000004</v>
      </c>
    </row>
    <row r="2265" spans="1:30">
      <c r="A2265">
        <v>601866</v>
      </c>
      <c r="B2265" t="s">
        <v>1113</v>
      </c>
      <c r="C2265" t="s">
        <v>5700</v>
      </c>
      <c r="D2265" s="8">
        <f t="shared" si="36"/>
        <v>44561</v>
      </c>
      <c r="E2265" t="s">
        <v>7142</v>
      </c>
      <c r="F2265">
        <v>1</v>
      </c>
      <c r="G2265" t="s">
        <v>9711</v>
      </c>
      <c r="L2265" t="str" cm="1">
        <f t="array" ref="L2265">[1]!s_info_industry_gics(A2265,1)</f>
        <v>工业</v>
      </c>
      <c r="M2265" t="str" cm="1">
        <f t="array" ref="M2265">[1]!s_info_industry_gicscode(A2265,1)</f>
        <v>20</v>
      </c>
      <c r="N2265" t="str">
        <f>[1]!s_info_industry_gics(A2265,2)</f>
        <v>运输</v>
      </c>
      <c r="O2265" t="str">
        <f>[1]!s_info_industry_gicscode(A2265,2)</f>
        <v>2030</v>
      </c>
      <c r="P2265" cm="1">
        <f t="array" ref="P2265">[1]!s_stmnote_suppliertop5(A2265,D2265,1)</f>
        <v>0</v>
      </c>
      <c r="Q2265">
        <f>[1]!s_stmnote_suppliertop5(A2265,D2265,2)</f>
        <v>0</v>
      </c>
      <c r="R2265" cm="1">
        <f t="array" ref="R2265">[1]!s_stmnote_suppliertop5(A2265,D2265,3)</f>
        <v>0</v>
      </c>
      <c r="S2265" cm="1">
        <f t="array" ref="S2265">[1]!s_stmnote_suppliertop5(A2265,D2265,4)</f>
        <v>0</v>
      </c>
      <c r="T2265" cm="1">
        <f t="array" ref="T2265">[1]!s_stmnote_suppliertop5(A2265,D2265,5)</f>
        <v>0</v>
      </c>
      <c r="U2265" s="9">
        <f>[1]!s_stmnote_purchasetop5_pct(A2265,D2265)</f>
        <v>55.81</v>
      </c>
      <c r="V2265" cm="1">
        <f t="array" ref="V2265">[1]!s_stmnote_customertop5($A2265,$D2265,1)</f>
        <v>0</v>
      </c>
      <c r="W2265" cm="1">
        <f t="array" ref="W2265">[1]!s_stmnote_customertop5($A2265,$D2265,2)</f>
        <v>0</v>
      </c>
      <c r="X2265" cm="1">
        <f t="array" ref="X2265">[1]!s_stmnote_customertop5($A2265,$D2265,3)</f>
        <v>0</v>
      </c>
      <c r="Y2265" cm="1">
        <f t="array" ref="Y2265">[1]!s_stmnote_customertop5($A2265,$D2265,4)</f>
        <v>0</v>
      </c>
      <c r="Z2265" cm="1">
        <f t="array" ref="Z2265">[1]!s_stmnote_customertop5($A2265,$D2265,5)</f>
        <v>0</v>
      </c>
      <c r="AA2265" s="9">
        <f>[1]!s_stmnote_salestop5_pct(A2265,D2265)</f>
        <v>60.9</v>
      </c>
      <c r="AB2265" s="9">
        <f>[1]!s_fa_arturn(A2265,D2265)</f>
        <v>21.745100000000001</v>
      </c>
      <c r="AC2265" s="9">
        <f>[1]!fa_apturn(A2265,D2265)</f>
        <v>7.6029702857713</v>
      </c>
      <c r="AD2265" s="9">
        <f>[1]!s_fa_invturn(A2265,D2265)</f>
        <v>6.6923000000000004</v>
      </c>
    </row>
    <row r="2266" spans="1:30">
      <c r="A2266">
        <v>601866</v>
      </c>
      <c r="B2266" t="s">
        <v>1113</v>
      </c>
      <c r="C2266" t="s">
        <v>5701</v>
      </c>
      <c r="D2266" s="8">
        <f t="shared" si="36"/>
        <v>44561</v>
      </c>
      <c r="E2266" t="s">
        <v>6924</v>
      </c>
      <c r="F2266">
        <v>1</v>
      </c>
      <c r="G2266" t="s">
        <v>9708</v>
      </c>
      <c r="L2266" t="str" cm="1">
        <f t="array" ref="L2266">[1]!s_info_industry_gics(A2266,1)</f>
        <v>工业</v>
      </c>
      <c r="M2266" t="str" cm="1">
        <f t="array" ref="M2266">[1]!s_info_industry_gicscode(A2266,1)</f>
        <v>20</v>
      </c>
      <c r="N2266" t="str">
        <f>[1]!s_info_industry_gics(A2266,2)</f>
        <v>运输</v>
      </c>
      <c r="O2266" t="str">
        <f>[1]!s_info_industry_gicscode(A2266,2)</f>
        <v>2030</v>
      </c>
      <c r="P2266" cm="1">
        <f t="array" ref="P2266">[1]!s_stmnote_suppliertop5(A2266,D2266,1)</f>
        <v>0</v>
      </c>
      <c r="Q2266">
        <f>[1]!s_stmnote_suppliertop5(A2266,D2266,2)</f>
        <v>0</v>
      </c>
      <c r="R2266" cm="1">
        <f t="array" ref="R2266">[1]!s_stmnote_suppliertop5(A2266,D2266,3)</f>
        <v>0</v>
      </c>
      <c r="S2266" cm="1">
        <f t="array" ref="S2266">[1]!s_stmnote_suppliertop5(A2266,D2266,4)</f>
        <v>0</v>
      </c>
      <c r="T2266" cm="1">
        <f t="array" ref="T2266">[1]!s_stmnote_suppliertop5(A2266,D2266,5)</f>
        <v>0</v>
      </c>
      <c r="U2266" s="9">
        <f>[1]!s_stmnote_purchasetop5_pct(A2266,D2266)</f>
        <v>55.81</v>
      </c>
      <c r="V2266" cm="1">
        <f t="array" ref="V2266">[1]!s_stmnote_customertop5($A2266,$D2266,1)</f>
        <v>0</v>
      </c>
      <c r="W2266" cm="1">
        <f t="array" ref="W2266">[1]!s_stmnote_customertop5($A2266,$D2266,2)</f>
        <v>0</v>
      </c>
      <c r="X2266" cm="1">
        <f t="array" ref="X2266">[1]!s_stmnote_customertop5($A2266,$D2266,3)</f>
        <v>0</v>
      </c>
      <c r="Y2266" cm="1">
        <f t="array" ref="Y2266">[1]!s_stmnote_customertop5($A2266,$D2266,4)</f>
        <v>0</v>
      </c>
      <c r="Z2266" cm="1">
        <f t="array" ref="Z2266">[1]!s_stmnote_customertop5($A2266,$D2266,5)</f>
        <v>0</v>
      </c>
      <c r="AA2266" s="9">
        <f>[1]!s_stmnote_salestop5_pct(A2266,D2266)</f>
        <v>60.9</v>
      </c>
      <c r="AB2266" s="9">
        <f>[1]!s_fa_arturn(A2266,D2266)</f>
        <v>21.745100000000001</v>
      </c>
      <c r="AC2266" s="9">
        <f>[1]!fa_apturn(A2266,D2266)</f>
        <v>7.6029702857713</v>
      </c>
      <c r="AD2266" s="9">
        <f>[1]!s_fa_invturn(A2266,D2266)</f>
        <v>6.6923000000000004</v>
      </c>
    </row>
    <row r="2267" spans="1:30">
      <c r="A2267">
        <v>601866</v>
      </c>
      <c r="B2267" t="s">
        <v>1113</v>
      </c>
      <c r="C2267" t="s">
        <v>5702</v>
      </c>
      <c r="D2267" s="8">
        <f t="shared" si="36"/>
        <v>44561</v>
      </c>
      <c r="E2267" t="s">
        <v>7240</v>
      </c>
      <c r="F2267">
        <v>1</v>
      </c>
      <c r="G2267" t="s">
        <v>9712</v>
      </c>
      <c r="L2267" t="str" cm="1">
        <f t="array" ref="L2267">[1]!s_info_industry_gics(A2267,1)</f>
        <v>工业</v>
      </c>
      <c r="M2267" t="str" cm="1">
        <f t="array" ref="M2267">[1]!s_info_industry_gicscode(A2267,1)</f>
        <v>20</v>
      </c>
      <c r="N2267" t="str">
        <f>[1]!s_info_industry_gics(A2267,2)</f>
        <v>运输</v>
      </c>
      <c r="O2267" t="str">
        <f>[1]!s_info_industry_gicscode(A2267,2)</f>
        <v>2030</v>
      </c>
      <c r="P2267" cm="1">
        <f t="array" ref="P2267">[1]!s_stmnote_suppliertop5(A2267,D2267,1)</f>
        <v>0</v>
      </c>
      <c r="Q2267">
        <f>[1]!s_stmnote_suppliertop5(A2267,D2267,2)</f>
        <v>0</v>
      </c>
      <c r="R2267" cm="1">
        <f t="array" ref="R2267">[1]!s_stmnote_suppliertop5(A2267,D2267,3)</f>
        <v>0</v>
      </c>
      <c r="S2267" cm="1">
        <f t="array" ref="S2267">[1]!s_stmnote_suppliertop5(A2267,D2267,4)</f>
        <v>0</v>
      </c>
      <c r="T2267" cm="1">
        <f t="array" ref="T2267">[1]!s_stmnote_suppliertop5(A2267,D2267,5)</f>
        <v>0</v>
      </c>
      <c r="U2267" s="9">
        <f>[1]!s_stmnote_purchasetop5_pct(A2267,D2267)</f>
        <v>55.81</v>
      </c>
      <c r="V2267" cm="1">
        <f t="array" ref="V2267">[1]!s_stmnote_customertop5($A2267,$D2267,1)</f>
        <v>0</v>
      </c>
      <c r="W2267" cm="1">
        <f t="array" ref="W2267">[1]!s_stmnote_customertop5($A2267,$D2267,2)</f>
        <v>0</v>
      </c>
      <c r="X2267" cm="1">
        <f t="array" ref="X2267">[1]!s_stmnote_customertop5($A2267,$D2267,3)</f>
        <v>0</v>
      </c>
      <c r="Y2267" cm="1">
        <f t="array" ref="Y2267">[1]!s_stmnote_customertop5($A2267,$D2267,4)</f>
        <v>0</v>
      </c>
      <c r="Z2267" cm="1">
        <f t="array" ref="Z2267">[1]!s_stmnote_customertop5($A2267,$D2267,5)</f>
        <v>0</v>
      </c>
      <c r="AA2267" s="9">
        <f>[1]!s_stmnote_salestop5_pct(A2267,D2267)</f>
        <v>60.9</v>
      </c>
      <c r="AB2267" s="9">
        <f>[1]!s_fa_arturn(A2267,D2267)</f>
        <v>21.745100000000001</v>
      </c>
      <c r="AC2267" s="9">
        <f>[1]!fa_apturn(A2267,D2267)</f>
        <v>7.6029702857713</v>
      </c>
      <c r="AD2267" s="9">
        <f>[1]!s_fa_invturn(A2267,D2267)</f>
        <v>6.6923000000000004</v>
      </c>
    </row>
    <row r="2268" spans="1:30">
      <c r="A2268">
        <v>601866</v>
      </c>
      <c r="B2268" t="s">
        <v>1113</v>
      </c>
      <c r="C2268" t="s">
        <v>5703</v>
      </c>
      <c r="D2268" s="8">
        <f t="shared" si="36"/>
        <v>44926</v>
      </c>
      <c r="E2268" t="s">
        <v>7049</v>
      </c>
      <c r="F2268">
        <v>1</v>
      </c>
      <c r="G2268" t="s">
        <v>9713</v>
      </c>
      <c r="L2268" t="str" cm="1">
        <f t="array" ref="L2268">[1]!s_info_industry_gics(A2268,1)</f>
        <v>工业</v>
      </c>
      <c r="M2268" t="str" cm="1">
        <f t="array" ref="M2268">[1]!s_info_industry_gicscode(A2268,1)</f>
        <v>20</v>
      </c>
      <c r="N2268" t="str">
        <f>[1]!s_info_industry_gics(A2268,2)</f>
        <v>运输</v>
      </c>
      <c r="O2268" t="str">
        <f>[1]!s_info_industry_gicscode(A2268,2)</f>
        <v>2030</v>
      </c>
      <c r="P2268" cm="1">
        <f t="array" ref="P2268">[1]!s_stmnote_suppliertop5(A2268,D2268,1)</f>
        <v>0</v>
      </c>
      <c r="Q2268">
        <f>[1]!s_stmnote_suppliertop5(A2268,D2268,2)</f>
        <v>0</v>
      </c>
      <c r="R2268" cm="1">
        <f t="array" ref="R2268">[1]!s_stmnote_suppliertop5(A2268,D2268,3)</f>
        <v>0</v>
      </c>
      <c r="S2268" cm="1">
        <f t="array" ref="S2268">[1]!s_stmnote_suppliertop5(A2268,D2268,4)</f>
        <v>0</v>
      </c>
      <c r="T2268" cm="1">
        <f t="array" ref="T2268">[1]!s_stmnote_suppliertop5(A2268,D2268,5)</f>
        <v>0</v>
      </c>
      <c r="U2268" s="9">
        <f>[1]!s_stmnote_purchasetop5_pct(A2268,D2268)</f>
        <v>48.56</v>
      </c>
      <c r="V2268" cm="1">
        <f t="array" ref="V2268">[1]!s_stmnote_customertop5($A2268,$D2268,1)</f>
        <v>0</v>
      </c>
      <c r="W2268" cm="1">
        <f t="array" ref="W2268">[1]!s_stmnote_customertop5($A2268,$D2268,2)</f>
        <v>0</v>
      </c>
      <c r="X2268" cm="1">
        <f t="array" ref="X2268">[1]!s_stmnote_customertop5($A2268,$D2268,3)</f>
        <v>0</v>
      </c>
      <c r="Y2268" cm="1">
        <f t="array" ref="Y2268">[1]!s_stmnote_customertop5($A2268,$D2268,4)</f>
        <v>0</v>
      </c>
      <c r="Z2268" cm="1">
        <f t="array" ref="Z2268">[1]!s_stmnote_customertop5($A2268,$D2268,5)</f>
        <v>0</v>
      </c>
      <c r="AA2268" s="9">
        <f>[1]!s_stmnote_salestop5_pct(A2268,D2268)</f>
        <v>44.49</v>
      </c>
      <c r="AB2268" s="9">
        <f>[1]!s_fa_arturn(A2268,D2268)</f>
        <v>27.079000000000001</v>
      </c>
      <c r="AC2268" s="9">
        <f>[1]!fa_apturn(A2268,D2268)</f>
        <v>5.9417539121497196</v>
      </c>
      <c r="AD2268" s="9">
        <f>[1]!s_fa_invturn(A2268,D2268)</f>
        <v>3.3536000000000001</v>
      </c>
    </row>
    <row r="2269" spans="1:30">
      <c r="A2269">
        <v>601866</v>
      </c>
      <c r="B2269" t="s">
        <v>1113</v>
      </c>
      <c r="C2269" t="s">
        <v>5704</v>
      </c>
      <c r="D2269" s="8">
        <f t="shared" si="36"/>
        <v>44926</v>
      </c>
      <c r="E2269" t="s">
        <v>6969</v>
      </c>
      <c r="F2269">
        <v>1</v>
      </c>
      <c r="G2269" t="s">
        <v>9708</v>
      </c>
      <c r="L2269" t="str" cm="1">
        <f t="array" ref="L2269">[1]!s_info_industry_gics(A2269,1)</f>
        <v>工业</v>
      </c>
      <c r="M2269" t="str" cm="1">
        <f t="array" ref="M2269">[1]!s_info_industry_gicscode(A2269,1)</f>
        <v>20</v>
      </c>
      <c r="N2269" t="str">
        <f>[1]!s_info_industry_gics(A2269,2)</f>
        <v>运输</v>
      </c>
      <c r="O2269" t="str">
        <f>[1]!s_info_industry_gicscode(A2269,2)</f>
        <v>2030</v>
      </c>
      <c r="P2269" cm="1">
        <f t="array" ref="P2269">[1]!s_stmnote_suppliertop5(A2269,D2269,1)</f>
        <v>0</v>
      </c>
      <c r="Q2269">
        <f>[1]!s_stmnote_suppliertop5(A2269,D2269,2)</f>
        <v>0</v>
      </c>
      <c r="R2269" cm="1">
        <f t="array" ref="R2269">[1]!s_stmnote_suppliertop5(A2269,D2269,3)</f>
        <v>0</v>
      </c>
      <c r="S2269" cm="1">
        <f t="array" ref="S2269">[1]!s_stmnote_suppliertop5(A2269,D2269,4)</f>
        <v>0</v>
      </c>
      <c r="T2269" cm="1">
        <f t="array" ref="T2269">[1]!s_stmnote_suppliertop5(A2269,D2269,5)</f>
        <v>0</v>
      </c>
      <c r="U2269" s="9">
        <f>[1]!s_stmnote_purchasetop5_pct(A2269,D2269)</f>
        <v>48.56</v>
      </c>
      <c r="V2269" cm="1">
        <f t="array" ref="V2269">[1]!s_stmnote_customertop5($A2269,$D2269,1)</f>
        <v>0</v>
      </c>
      <c r="W2269" cm="1">
        <f t="array" ref="W2269">[1]!s_stmnote_customertop5($A2269,$D2269,2)</f>
        <v>0</v>
      </c>
      <c r="X2269" cm="1">
        <f t="array" ref="X2269">[1]!s_stmnote_customertop5($A2269,$D2269,3)</f>
        <v>0</v>
      </c>
      <c r="Y2269" cm="1">
        <f t="array" ref="Y2269">[1]!s_stmnote_customertop5($A2269,$D2269,4)</f>
        <v>0</v>
      </c>
      <c r="Z2269" cm="1">
        <f t="array" ref="Z2269">[1]!s_stmnote_customertop5($A2269,$D2269,5)</f>
        <v>0</v>
      </c>
      <c r="AA2269" s="9">
        <f>[1]!s_stmnote_salestop5_pct(A2269,D2269)</f>
        <v>44.49</v>
      </c>
      <c r="AB2269" s="9">
        <f>[1]!s_fa_arturn(A2269,D2269)</f>
        <v>27.079000000000001</v>
      </c>
      <c r="AC2269" s="9">
        <f>[1]!fa_apturn(A2269,D2269)</f>
        <v>5.9417539121497196</v>
      </c>
      <c r="AD2269" s="9">
        <f>[1]!s_fa_invturn(A2269,D2269)</f>
        <v>3.3536000000000001</v>
      </c>
    </row>
    <row r="2270" spans="1:30">
      <c r="A2270">
        <v>601866</v>
      </c>
      <c r="B2270" t="s">
        <v>1113</v>
      </c>
      <c r="C2270" t="s">
        <v>5705</v>
      </c>
      <c r="D2270" s="8">
        <f t="shared" si="36"/>
        <v>45291</v>
      </c>
      <c r="E2270" t="s">
        <v>7013</v>
      </c>
      <c r="F2270">
        <v>1</v>
      </c>
      <c r="G2270" t="s">
        <v>9714</v>
      </c>
      <c r="L2270" t="str" cm="1">
        <f t="array" ref="L2270">[1]!s_info_industry_gics(A2270,1)</f>
        <v>工业</v>
      </c>
      <c r="M2270" t="str" cm="1">
        <f t="array" ref="M2270">[1]!s_info_industry_gicscode(A2270,1)</f>
        <v>20</v>
      </c>
      <c r="N2270" t="str">
        <f>[1]!s_info_industry_gics(A2270,2)</f>
        <v>运输</v>
      </c>
      <c r="O2270" t="str">
        <f>[1]!s_info_industry_gicscode(A2270,2)</f>
        <v>2030</v>
      </c>
      <c r="P2270" cm="1">
        <f t="array" ref="P2270">[1]!s_stmnote_suppliertop5(A2270,D2270,1)</f>
        <v>0</v>
      </c>
      <c r="Q2270">
        <f>[1]!s_stmnote_suppliertop5(A2270,D2270,2)</f>
        <v>0</v>
      </c>
      <c r="R2270" cm="1">
        <f t="array" ref="R2270">[1]!s_stmnote_suppliertop5(A2270,D2270,3)</f>
        <v>0</v>
      </c>
      <c r="S2270" cm="1">
        <f t="array" ref="S2270">[1]!s_stmnote_suppliertop5(A2270,D2270,4)</f>
        <v>0</v>
      </c>
      <c r="T2270" cm="1">
        <f t="array" ref="T2270">[1]!s_stmnote_suppliertop5(A2270,D2270,5)</f>
        <v>0</v>
      </c>
      <c r="U2270" s="9">
        <f>[1]!s_stmnote_purchasetop5_pct(A2270,D2270)</f>
        <v>30.31</v>
      </c>
      <c r="V2270" cm="1">
        <f t="array" ref="V2270">[1]!s_stmnote_customertop5($A2270,$D2270,1)</f>
        <v>0</v>
      </c>
      <c r="W2270" cm="1">
        <f t="array" ref="W2270">[1]!s_stmnote_customertop5($A2270,$D2270,2)</f>
        <v>0</v>
      </c>
      <c r="X2270" cm="1">
        <f t="array" ref="X2270">[1]!s_stmnote_customertop5($A2270,$D2270,3)</f>
        <v>0</v>
      </c>
      <c r="Y2270" cm="1">
        <f t="array" ref="Y2270">[1]!s_stmnote_customertop5($A2270,$D2270,4)</f>
        <v>0</v>
      </c>
      <c r="Z2270" cm="1">
        <f t="array" ref="Z2270">[1]!s_stmnote_customertop5($A2270,$D2270,5)</f>
        <v>0</v>
      </c>
      <c r="AA2270" s="9">
        <f>[1]!s_stmnote_salestop5_pct(A2270,D2270)</f>
        <v>42.8</v>
      </c>
      <c r="AB2270" s="9">
        <f>[1]!s_fa_arturn(A2270,D2270)</f>
        <v>13.607799999999999</v>
      </c>
      <c r="AC2270" s="9">
        <f>[1]!fa_apturn(A2270,D2270)</f>
        <v>4.3993669545025504</v>
      </c>
      <c r="AD2270" s="9">
        <f>[1]!s_fa_invturn(A2270,D2270)</f>
        <v>3.4748999999999999</v>
      </c>
    </row>
    <row r="2271" spans="1:30">
      <c r="A2271">
        <v>603128</v>
      </c>
      <c r="B2271" t="s">
        <v>1153</v>
      </c>
      <c r="C2271" t="s">
        <v>5849</v>
      </c>
      <c r="D2271" s="8">
        <f t="shared" si="36"/>
        <v>44926</v>
      </c>
      <c r="E2271" t="s">
        <v>7803</v>
      </c>
      <c r="F2271">
        <v>1</v>
      </c>
      <c r="G2271" t="s">
        <v>9772</v>
      </c>
      <c r="L2271" t="str" cm="1">
        <f t="array" ref="L2271">[1]!s_info_industry_gics(A2271,1)</f>
        <v>工业</v>
      </c>
      <c r="M2271" t="str" cm="1">
        <f t="array" ref="M2271">[1]!s_info_industry_gicscode(A2271,1)</f>
        <v>20</v>
      </c>
      <c r="N2271" t="str">
        <f>[1]!s_info_industry_gics(A2271,2)</f>
        <v>运输</v>
      </c>
      <c r="O2271" t="str">
        <f>[1]!s_info_industry_gicscode(A2271,2)</f>
        <v>2030</v>
      </c>
      <c r="P2271" cm="1">
        <f t="array" ref="P2271">[1]!s_stmnote_suppliertop5(A2271,D2271,1)</f>
        <v>0</v>
      </c>
      <c r="Q2271">
        <f>[1]!s_stmnote_suppliertop5(A2271,D2271,2)</f>
        <v>0</v>
      </c>
      <c r="R2271" cm="1">
        <f t="array" ref="R2271">[1]!s_stmnote_suppliertop5(A2271,D2271,3)</f>
        <v>0</v>
      </c>
      <c r="S2271" cm="1">
        <f t="array" ref="S2271">[1]!s_stmnote_suppliertop5(A2271,D2271,4)</f>
        <v>0</v>
      </c>
      <c r="T2271" cm="1">
        <f t="array" ref="T2271">[1]!s_stmnote_suppliertop5(A2271,D2271,5)</f>
        <v>0</v>
      </c>
      <c r="U2271" s="9">
        <f>[1]!s_stmnote_purchasetop5_pct(A2271,D2271)</f>
        <v>13.21</v>
      </c>
      <c r="V2271" cm="1">
        <f t="array" ref="V2271">[1]!s_stmnote_customertop5($A2271,$D2271,1)</f>
        <v>0</v>
      </c>
      <c r="W2271" cm="1">
        <f t="array" ref="W2271">[1]!s_stmnote_customertop5($A2271,$D2271,2)</f>
        <v>0</v>
      </c>
      <c r="X2271" cm="1">
        <f t="array" ref="X2271">[1]!s_stmnote_customertop5($A2271,$D2271,3)</f>
        <v>0</v>
      </c>
      <c r="Y2271" cm="1">
        <f t="array" ref="Y2271">[1]!s_stmnote_customertop5($A2271,$D2271,4)</f>
        <v>0</v>
      </c>
      <c r="Z2271" cm="1">
        <f t="array" ref="Z2271">[1]!s_stmnote_customertop5($A2271,$D2271,5)</f>
        <v>0</v>
      </c>
      <c r="AA2271" s="9">
        <f>[1]!s_stmnote_salestop5_pct(A2271,D2271)</f>
        <v>11.2</v>
      </c>
      <c r="AB2271" s="9">
        <f>[1]!s_fa_arturn(A2271,D2271)</f>
        <v>6.0564</v>
      </c>
      <c r="AC2271" s="9">
        <f>[1]!fa_apturn(A2271,D2271)</f>
        <v>10.2225939708967</v>
      </c>
      <c r="AD2271" s="9">
        <f>[1]!s_fa_invturn(A2271,D2271)</f>
        <v>124.9988</v>
      </c>
    </row>
    <row r="2272" spans="1:30">
      <c r="A2272">
        <v>603128</v>
      </c>
      <c r="B2272" t="s">
        <v>1153</v>
      </c>
      <c r="C2272" t="s">
        <v>5850</v>
      </c>
      <c r="D2272" s="8">
        <f t="shared" si="36"/>
        <v>44926</v>
      </c>
      <c r="E2272" t="s">
        <v>7001</v>
      </c>
      <c r="F2272">
        <v>1</v>
      </c>
      <c r="G2272" t="s">
        <v>9773</v>
      </c>
      <c r="L2272" t="str" cm="1">
        <f t="array" ref="L2272">[1]!s_info_industry_gics(A2272,1)</f>
        <v>工业</v>
      </c>
      <c r="M2272" t="str" cm="1">
        <f t="array" ref="M2272">[1]!s_info_industry_gicscode(A2272,1)</f>
        <v>20</v>
      </c>
      <c r="N2272" t="str">
        <f>[1]!s_info_industry_gics(A2272,2)</f>
        <v>运输</v>
      </c>
      <c r="O2272" t="str">
        <f>[1]!s_info_industry_gicscode(A2272,2)</f>
        <v>2030</v>
      </c>
      <c r="P2272" cm="1">
        <f t="array" ref="P2272">[1]!s_stmnote_suppliertop5(A2272,D2272,1)</f>
        <v>0</v>
      </c>
      <c r="Q2272">
        <f>[1]!s_stmnote_suppliertop5(A2272,D2272,2)</f>
        <v>0</v>
      </c>
      <c r="R2272" cm="1">
        <f t="array" ref="R2272">[1]!s_stmnote_suppliertop5(A2272,D2272,3)</f>
        <v>0</v>
      </c>
      <c r="S2272" cm="1">
        <f t="array" ref="S2272">[1]!s_stmnote_suppliertop5(A2272,D2272,4)</f>
        <v>0</v>
      </c>
      <c r="T2272" cm="1">
        <f t="array" ref="T2272">[1]!s_stmnote_suppliertop5(A2272,D2272,5)</f>
        <v>0</v>
      </c>
      <c r="U2272" s="9">
        <f>[1]!s_stmnote_purchasetop5_pct(A2272,D2272)</f>
        <v>13.21</v>
      </c>
      <c r="V2272" cm="1">
        <f t="array" ref="V2272">[1]!s_stmnote_customertop5($A2272,$D2272,1)</f>
        <v>0</v>
      </c>
      <c r="W2272" cm="1">
        <f t="array" ref="W2272">[1]!s_stmnote_customertop5($A2272,$D2272,2)</f>
        <v>0</v>
      </c>
      <c r="X2272" cm="1">
        <f t="array" ref="X2272">[1]!s_stmnote_customertop5($A2272,$D2272,3)</f>
        <v>0</v>
      </c>
      <c r="Y2272" cm="1">
        <f t="array" ref="Y2272">[1]!s_stmnote_customertop5($A2272,$D2272,4)</f>
        <v>0</v>
      </c>
      <c r="Z2272" cm="1">
        <f t="array" ref="Z2272">[1]!s_stmnote_customertop5($A2272,$D2272,5)</f>
        <v>0</v>
      </c>
      <c r="AA2272" s="9">
        <f>[1]!s_stmnote_salestop5_pct(A2272,D2272)</f>
        <v>11.2</v>
      </c>
      <c r="AB2272" s="9">
        <f>[1]!s_fa_arturn(A2272,D2272)</f>
        <v>6.0564</v>
      </c>
      <c r="AC2272" s="9">
        <f>[1]!fa_apturn(A2272,D2272)</f>
        <v>10.2225939708967</v>
      </c>
      <c r="AD2272" s="9">
        <f>[1]!s_fa_invturn(A2272,D2272)</f>
        <v>124.9988</v>
      </c>
    </row>
    <row r="2273" spans="1:30">
      <c r="A2273">
        <v>603329</v>
      </c>
      <c r="B2273" t="s">
        <v>1182</v>
      </c>
      <c r="C2273" t="s">
        <v>5935</v>
      </c>
      <c r="D2273" s="8">
        <f t="shared" si="36"/>
        <v>44561</v>
      </c>
      <c r="E2273" t="s">
        <v>7627</v>
      </c>
      <c r="F2273">
        <v>1</v>
      </c>
      <c r="G2273" t="s">
        <v>11554</v>
      </c>
      <c r="L2273" t="str" cm="1">
        <f t="array" ref="L2273">[1]!s_info_industry_gics(A2273,1)</f>
        <v>工业</v>
      </c>
      <c r="M2273" t="str" cm="1">
        <f t="array" ref="M2273">[1]!s_info_industry_gicscode(A2273,1)</f>
        <v>20</v>
      </c>
      <c r="N2273" t="str">
        <f>[1]!s_info_industry_gics(A2273,2)</f>
        <v>运输</v>
      </c>
      <c r="O2273" t="str">
        <f>[1]!s_info_industry_gicscode(A2273,2)</f>
        <v>2030</v>
      </c>
      <c r="P2273" t="str" cm="1">
        <f t="array" ref="P2273">[1]!s_stmnote_suppliertop5(A2273,D2273,1)</f>
        <v>中国石化</v>
      </c>
      <c r="Q2273" t="str">
        <f>[1]!s_stmnote_suppliertop5(A2273,D2273,2)</f>
        <v>中国铁路公司</v>
      </c>
      <c r="R2273" t="str" cm="1">
        <f t="array" ref="R2273">[1]!s_stmnote_suppliertop5(A2273,D2273,3)</f>
        <v>MITSUBISHICORPORATION</v>
      </c>
      <c r="S2273" t="str" cm="1">
        <f t="array" ref="S2273">[1]!s_stmnote_suppliertop5(A2273,D2273,4)</f>
        <v>安徽路歌运输有限公司</v>
      </c>
      <c r="T2273" t="str" cm="1">
        <f t="array" ref="T2273">[1]!s_stmnote_suppliertop5(A2273,D2273,5)</f>
        <v>青岛中联油国际贸易有限公司</v>
      </c>
      <c r="U2273" s="9">
        <f>[1]!s_stmnote_purchasetop5_pct(A2273,D2273)</f>
        <v>37.590000000000003</v>
      </c>
      <c r="V2273" t="str" cm="1">
        <f t="array" ref="V2273">[1]!s_stmnote_customertop5($A2273,$D2273,1)</f>
        <v>新疆生产建设兵团第八师天山铝业有限公司</v>
      </c>
      <c r="W2273" t="str" cm="1">
        <f t="array" ref="W2273">[1]!s_stmnote_customertop5($A2273,$D2273,2)</f>
        <v>山东宝来沥青有限公司</v>
      </c>
      <c r="X2273" t="str" cm="1">
        <f t="array" ref="X2273">[1]!s_stmnote_customertop5($A2273,$D2273,3)</f>
        <v>浙江自贸区中正铝晟贸易有限公司</v>
      </c>
      <c r="Y2273" t="str" cm="1">
        <f t="array" ref="Y2273">[1]!s_stmnote_customertop5($A2273,$D2273,4)</f>
        <v>赛得利(江苏)纤维有限公司</v>
      </c>
      <c r="Z2273" cm="1">
        <f t="array" ref="Z2273">[1]!s_stmnote_customertop5($A2273,$D2273,5)</f>
        <v>0</v>
      </c>
      <c r="AA2273" s="9">
        <f>[1]!s_stmnote_salestop5_pct(A2273,D2273)</f>
        <v>27.39</v>
      </c>
      <c r="AB2273" s="9">
        <f>[1]!s_fa_arturn(A2273,D2273)</f>
        <v>23.7075</v>
      </c>
      <c r="AC2273" s="9">
        <f>[1]!fa_apturn(A2273,D2273)</f>
        <v>10.407988997803599</v>
      </c>
      <c r="AD2273" s="9">
        <f>[1]!s_fa_invturn(A2273,D2273)</f>
        <v>12.6157</v>
      </c>
    </row>
    <row r="2274" spans="1:30">
      <c r="A2274">
        <v>603329</v>
      </c>
      <c r="B2274" t="s">
        <v>1182</v>
      </c>
      <c r="C2274" t="s">
        <v>5936</v>
      </c>
      <c r="D2274" s="8">
        <f t="shared" si="36"/>
        <v>44561</v>
      </c>
      <c r="E2274" t="s">
        <v>7227</v>
      </c>
      <c r="F2274">
        <v>1</v>
      </c>
      <c r="G2274" t="s">
        <v>11555</v>
      </c>
      <c r="L2274" t="str" cm="1">
        <f t="array" ref="L2274">[1]!s_info_industry_gics(A2274,1)</f>
        <v>工业</v>
      </c>
      <c r="M2274" t="str" cm="1">
        <f t="array" ref="M2274">[1]!s_info_industry_gicscode(A2274,1)</f>
        <v>20</v>
      </c>
      <c r="N2274" t="str">
        <f>[1]!s_info_industry_gics(A2274,2)</f>
        <v>运输</v>
      </c>
      <c r="O2274" t="str">
        <f>[1]!s_info_industry_gicscode(A2274,2)</f>
        <v>2030</v>
      </c>
      <c r="P2274" t="str" cm="1">
        <f t="array" ref="P2274">[1]!s_stmnote_suppliertop5(A2274,D2274,1)</f>
        <v>中国石化</v>
      </c>
      <c r="Q2274" t="str">
        <f>[1]!s_stmnote_suppliertop5(A2274,D2274,2)</f>
        <v>中国铁路公司</v>
      </c>
      <c r="R2274" t="str" cm="1">
        <f t="array" ref="R2274">[1]!s_stmnote_suppliertop5(A2274,D2274,3)</f>
        <v>MITSUBISHICORPORATION</v>
      </c>
      <c r="S2274" t="str" cm="1">
        <f t="array" ref="S2274">[1]!s_stmnote_suppliertop5(A2274,D2274,4)</f>
        <v>安徽路歌运输有限公司</v>
      </c>
      <c r="T2274" t="str" cm="1">
        <f t="array" ref="T2274">[1]!s_stmnote_suppliertop5(A2274,D2274,5)</f>
        <v>青岛中联油国际贸易有限公司</v>
      </c>
      <c r="U2274" s="9">
        <f>[1]!s_stmnote_purchasetop5_pct(A2274,D2274)</f>
        <v>37.590000000000003</v>
      </c>
      <c r="V2274" t="str" cm="1">
        <f t="array" ref="V2274">[1]!s_stmnote_customertop5($A2274,$D2274,1)</f>
        <v>新疆生产建设兵团第八师天山铝业有限公司</v>
      </c>
      <c r="W2274" t="str" cm="1">
        <f t="array" ref="W2274">[1]!s_stmnote_customertop5($A2274,$D2274,2)</f>
        <v>山东宝来沥青有限公司</v>
      </c>
      <c r="X2274" t="str" cm="1">
        <f t="array" ref="X2274">[1]!s_stmnote_customertop5($A2274,$D2274,3)</f>
        <v>浙江自贸区中正铝晟贸易有限公司</v>
      </c>
      <c r="Y2274" t="str" cm="1">
        <f t="array" ref="Y2274">[1]!s_stmnote_customertop5($A2274,$D2274,4)</f>
        <v>赛得利(江苏)纤维有限公司</v>
      </c>
      <c r="Z2274" cm="1">
        <f t="array" ref="Z2274">[1]!s_stmnote_customertop5($A2274,$D2274,5)</f>
        <v>0</v>
      </c>
      <c r="AA2274" s="9">
        <f>[1]!s_stmnote_salestop5_pct(A2274,D2274)</f>
        <v>27.39</v>
      </c>
      <c r="AB2274" s="9">
        <f>[1]!s_fa_arturn(A2274,D2274)</f>
        <v>23.7075</v>
      </c>
      <c r="AC2274" s="9">
        <f>[1]!fa_apturn(A2274,D2274)</f>
        <v>10.407988997803599</v>
      </c>
      <c r="AD2274" s="9">
        <f>[1]!s_fa_invturn(A2274,D2274)</f>
        <v>12.6157</v>
      </c>
    </row>
    <row r="2275" spans="1:30">
      <c r="A2275">
        <v>603329</v>
      </c>
      <c r="B2275" t="s">
        <v>1182</v>
      </c>
      <c r="C2275" t="s">
        <v>5937</v>
      </c>
      <c r="D2275" s="8">
        <f t="shared" si="36"/>
        <v>45291</v>
      </c>
      <c r="E2275" t="s">
        <v>7275</v>
      </c>
      <c r="F2275">
        <v>1</v>
      </c>
      <c r="G2275" t="s">
        <v>9809</v>
      </c>
      <c r="L2275" t="str" cm="1">
        <f t="array" ref="L2275">[1]!s_info_industry_gics(A2275,1)</f>
        <v>工业</v>
      </c>
      <c r="M2275" t="str" cm="1">
        <f t="array" ref="M2275">[1]!s_info_industry_gicscode(A2275,1)</f>
        <v>20</v>
      </c>
      <c r="N2275" t="str">
        <f>[1]!s_info_industry_gics(A2275,2)</f>
        <v>运输</v>
      </c>
      <c r="O2275" t="str">
        <f>[1]!s_info_industry_gicscode(A2275,2)</f>
        <v>2030</v>
      </c>
      <c r="P2275" cm="1">
        <f t="array" ref="P2275">[1]!s_stmnote_suppliertop5(A2275,D2275,1)</f>
        <v>0</v>
      </c>
      <c r="Q2275">
        <f>[1]!s_stmnote_suppliertop5(A2275,D2275,2)</f>
        <v>0</v>
      </c>
      <c r="R2275" cm="1">
        <f t="array" ref="R2275">[1]!s_stmnote_suppliertop5(A2275,D2275,3)</f>
        <v>0</v>
      </c>
      <c r="S2275" cm="1">
        <f t="array" ref="S2275">[1]!s_stmnote_suppliertop5(A2275,D2275,4)</f>
        <v>0</v>
      </c>
      <c r="T2275" cm="1">
        <f t="array" ref="T2275">[1]!s_stmnote_suppliertop5(A2275,D2275,5)</f>
        <v>0</v>
      </c>
      <c r="U2275" s="9">
        <f>[1]!s_stmnote_purchasetop5_pct(A2275,D2275)</f>
        <v>0</v>
      </c>
      <c r="V2275" t="str" cm="1">
        <f t="array" ref="V2275">[1]!s_stmnote_customertop5($A2275,$D2275,1)</f>
        <v>祥丰集团小计</v>
      </c>
      <c r="W2275" t="str" cm="1">
        <f t="array" ref="W2275">[1]!s_stmnote_customertop5($A2275,$D2275,2)</f>
        <v>三门峡铝业集团小计</v>
      </c>
      <c r="X2275" t="str" cm="1">
        <f t="array" ref="X2275">[1]!s_stmnote_customertop5($A2275,$D2275,3)</f>
        <v>酒钢集团小计</v>
      </c>
      <c r="Y2275" t="str" cm="1">
        <f t="array" ref="Y2275">[1]!s_stmnote_customertop5($A2275,$D2275,4)</f>
        <v>河南中原黄金冶炼厂有限责任公司</v>
      </c>
      <c r="Z2275" t="str" cm="1">
        <f t="array" ref="Z2275">[1]!s_stmnote_customertop5($A2275,$D2275,5)</f>
        <v>新疆生产建设兵团第八师天山铝业有限公司</v>
      </c>
      <c r="AA2275" s="9">
        <f>[1]!s_stmnote_salestop5_pct(A2275,D2275)</f>
        <v>32.08</v>
      </c>
      <c r="AB2275" s="9">
        <f>[1]!s_fa_arturn(A2275,D2275)</f>
        <v>17.170999999999999</v>
      </c>
      <c r="AC2275" s="9">
        <f>[1]!fa_apturn(A2275,D2275)</f>
        <v>10.7824071627861</v>
      </c>
      <c r="AD2275" s="9">
        <f>[1]!s_fa_invturn(A2275,D2275)</f>
        <v>13.1454</v>
      </c>
    </row>
    <row r="2276" spans="1:30">
      <c r="A2276">
        <v>603535</v>
      </c>
      <c r="B2276" t="s">
        <v>1201</v>
      </c>
      <c r="C2276" t="s">
        <v>6021</v>
      </c>
      <c r="D2276" s="8">
        <f t="shared" si="36"/>
        <v>45291</v>
      </c>
      <c r="E2276" t="s">
        <v>6952</v>
      </c>
      <c r="F2276">
        <v>1</v>
      </c>
      <c r="G2276" t="s">
        <v>9846</v>
      </c>
      <c r="L2276" t="str" cm="1">
        <f t="array" ref="L2276">[1]!s_info_industry_gics(A2276,1)</f>
        <v>工业</v>
      </c>
      <c r="M2276" t="str" cm="1">
        <f t="array" ref="M2276">[1]!s_info_industry_gicscode(A2276,1)</f>
        <v>20</v>
      </c>
      <c r="N2276" t="str">
        <f>[1]!s_info_industry_gics(A2276,2)</f>
        <v>运输</v>
      </c>
      <c r="O2276" t="str">
        <f>[1]!s_info_industry_gicscode(A2276,2)</f>
        <v>2030</v>
      </c>
      <c r="P2276" cm="1">
        <f t="array" ref="P2276">[1]!s_stmnote_suppliertop5(A2276,D2276,1)</f>
        <v>0</v>
      </c>
      <c r="Q2276">
        <f>[1]!s_stmnote_suppliertop5(A2276,D2276,2)</f>
        <v>0</v>
      </c>
      <c r="R2276" cm="1">
        <f t="array" ref="R2276">[1]!s_stmnote_suppliertop5(A2276,D2276,3)</f>
        <v>0</v>
      </c>
      <c r="S2276" cm="1">
        <f t="array" ref="S2276">[1]!s_stmnote_suppliertop5(A2276,D2276,4)</f>
        <v>0</v>
      </c>
      <c r="T2276" cm="1">
        <f t="array" ref="T2276">[1]!s_stmnote_suppliertop5(A2276,D2276,5)</f>
        <v>0</v>
      </c>
      <c r="U2276" s="9">
        <f>[1]!s_stmnote_purchasetop5_pct(A2276,D2276)</f>
        <v>54.71</v>
      </c>
      <c r="V2276" cm="1">
        <f t="array" ref="V2276">[1]!s_stmnote_customertop5($A2276,$D2276,1)</f>
        <v>0</v>
      </c>
      <c r="W2276" cm="1">
        <f t="array" ref="W2276">[1]!s_stmnote_customertop5($A2276,$D2276,2)</f>
        <v>0</v>
      </c>
      <c r="X2276" cm="1">
        <f t="array" ref="X2276">[1]!s_stmnote_customertop5($A2276,$D2276,3)</f>
        <v>0</v>
      </c>
      <c r="Y2276" cm="1">
        <f t="array" ref="Y2276">[1]!s_stmnote_customertop5($A2276,$D2276,4)</f>
        <v>0</v>
      </c>
      <c r="Z2276" cm="1">
        <f t="array" ref="Z2276">[1]!s_stmnote_customertop5($A2276,$D2276,5)</f>
        <v>0</v>
      </c>
      <c r="AA2276" s="9">
        <f>[1]!s_stmnote_salestop5_pct(A2276,D2276)</f>
        <v>41.02</v>
      </c>
      <c r="AB2276" s="9">
        <f>[1]!s_fa_arturn(A2276,D2276)</f>
        <v>2.6745999999999999</v>
      </c>
      <c r="AC2276" s="9">
        <f>[1]!fa_apturn(A2276,D2276)</f>
        <v>2.18677798323088</v>
      </c>
      <c r="AD2276" s="9">
        <f>[1]!s_fa_invturn(A2276,D2276)</f>
        <v>6.8244999999999996</v>
      </c>
    </row>
    <row r="2277" spans="1:30">
      <c r="A2277">
        <v>603535</v>
      </c>
      <c r="B2277" t="s">
        <v>1201</v>
      </c>
      <c r="C2277" t="s">
        <v>6022</v>
      </c>
      <c r="D2277" s="8">
        <f t="shared" si="36"/>
        <v>45291</v>
      </c>
      <c r="E2277" t="s">
        <v>7046</v>
      </c>
      <c r="F2277">
        <v>1</v>
      </c>
      <c r="G2277" t="s">
        <v>9847</v>
      </c>
      <c r="L2277" t="str" cm="1">
        <f t="array" ref="L2277">[1]!s_info_industry_gics(A2277,1)</f>
        <v>工业</v>
      </c>
      <c r="M2277" t="str" cm="1">
        <f t="array" ref="M2277">[1]!s_info_industry_gicscode(A2277,1)</f>
        <v>20</v>
      </c>
      <c r="N2277" t="str">
        <f>[1]!s_info_industry_gics(A2277,2)</f>
        <v>运输</v>
      </c>
      <c r="O2277" t="str">
        <f>[1]!s_info_industry_gicscode(A2277,2)</f>
        <v>2030</v>
      </c>
      <c r="P2277" cm="1">
        <f t="array" ref="P2277">[1]!s_stmnote_suppliertop5(A2277,D2277,1)</f>
        <v>0</v>
      </c>
      <c r="Q2277">
        <f>[1]!s_stmnote_suppliertop5(A2277,D2277,2)</f>
        <v>0</v>
      </c>
      <c r="R2277" cm="1">
        <f t="array" ref="R2277">[1]!s_stmnote_suppliertop5(A2277,D2277,3)</f>
        <v>0</v>
      </c>
      <c r="S2277" cm="1">
        <f t="array" ref="S2277">[1]!s_stmnote_suppliertop5(A2277,D2277,4)</f>
        <v>0</v>
      </c>
      <c r="T2277" cm="1">
        <f t="array" ref="T2277">[1]!s_stmnote_suppliertop5(A2277,D2277,5)</f>
        <v>0</v>
      </c>
      <c r="U2277" s="9">
        <f>[1]!s_stmnote_purchasetop5_pct(A2277,D2277)</f>
        <v>54.71</v>
      </c>
      <c r="V2277" cm="1">
        <f t="array" ref="V2277">[1]!s_stmnote_customertop5($A2277,$D2277,1)</f>
        <v>0</v>
      </c>
      <c r="W2277" cm="1">
        <f t="array" ref="W2277">[1]!s_stmnote_customertop5($A2277,$D2277,2)</f>
        <v>0</v>
      </c>
      <c r="X2277" cm="1">
        <f t="array" ref="X2277">[1]!s_stmnote_customertop5($A2277,$D2277,3)</f>
        <v>0</v>
      </c>
      <c r="Y2277" cm="1">
        <f t="array" ref="Y2277">[1]!s_stmnote_customertop5($A2277,$D2277,4)</f>
        <v>0</v>
      </c>
      <c r="Z2277" cm="1">
        <f t="array" ref="Z2277">[1]!s_stmnote_customertop5($A2277,$D2277,5)</f>
        <v>0</v>
      </c>
      <c r="AA2277" s="9">
        <f>[1]!s_stmnote_salestop5_pct(A2277,D2277)</f>
        <v>41.02</v>
      </c>
      <c r="AB2277" s="9">
        <f>[1]!s_fa_arturn(A2277,D2277)</f>
        <v>2.6745999999999999</v>
      </c>
      <c r="AC2277" s="9">
        <f>[1]!fa_apturn(A2277,D2277)</f>
        <v>2.18677798323088</v>
      </c>
      <c r="AD2277" s="9">
        <f>[1]!s_fa_invturn(A2277,D2277)</f>
        <v>6.8244999999999996</v>
      </c>
    </row>
    <row r="2278" spans="1:30">
      <c r="A2278">
        <v>603713</v>
      </c>
      <c r="B2278" t="s">
        <v>1227</v>
      </c>
      <c r="C2278" t="s">
        <v>6083</v>
      </c>
      <c r="D2278" s="8">
        <f t="shared" si="36"/>
        <v>44561</v>
      </c>
      <c r="E2278" t="s">
        <v>7514</v>
      </c>
      <c r="F2278">
        <v>1</v>
      </c>
      <c r="G2278" t="s">
        <v>9871</v>
      </c>
      <c r="L2278" t="str" cm="1">
        <f t="array" ref="L2278">[1]!s_info_industry_gics(A2278,1)</f>
        <v>工业</v>
      </c>
      <c r="M2278" t="str" cm="1">
        <f t="array" ref="M2278">[1]!s_info_industry_gicscode(A2278,1)</f>
        <v>20</v>
      </c>
      <c r="N2278" t="str">
        <f>[1]!s_info_industry_gics(A2278,2)</f>
        <v>运输</v>
      </c>
      <c r="O2278" t="str">
        <f>[1]!s_info_industry_gicscode(A2278,2)</f>
        <v>2030</v>
      </c>
      <c r="P2278" t="str" cm="1">
        <f t="array" ref="P2278">[1]!s_stmnote_suppliertop5(A2278,D2278,1)</f>
        <v>第一名</v>
      </c>
      <c r="Q2278" t="str">
        <f>[1]!s_stmnote_suppliertop5(A2278,D2278,2)</f>
        <v>第二名</v>
      </c>
      <c r="R2278" t="str" cm="1">
        <f t="array" ref="R2278">[1]!s_stmnote_suppliertop5(A2278,D2278,3)</f>
        <v>第三名</v>
      </c>
      <c r="S2278" t="str" cm="1">
        <f t="array" ref="S2278">[1]!s_stmnote_suppliertop5(A2278,D2278,4)</f>
        <v>第四名</v>
      </c>
      <c r="T2278" t="str" cm="1">
        <f t="array" ref="T2278">[1]!s_stmnote_suppliertop5(A2278,D2278,5)</f>
        <v>第五名</v>
      </c>
      <c r="U2278" s="9">
        <f>[1]!s_stmnote_purchasetop5_pct(A2278,D2278)</f>
        <v>21.9</v>
      </c>
      <c r="V2278" t="str" cm="1">
        <f t="array" ref="V2278">[1]!s_stmnote_customertop5($A2278,$D2278,1)</f>
        <v>第一名</v>
      </c>
      <c r="W2278" t="str" cm="1">
        <f t="array" ref="W2278">[1]!s_stmnote_customertop5($A2278,$D2278,2)</f>
        <v>第二名</v>
      </c>
      <c r="X2278" t="str" cm="1">
        <f t="array" ref="X2278">[1]!s_stmnote_customertop5($A2278,$D2278,3)</f>
        <v>第三名</v>
      </c>
      <c r="Y2278" t="str" cm="1">
        <f t="array" ref="Y2278">[1]!s_stmnote_customertop5($A2278,$D2278,4)</f>
        <v>第四名</v>
      </c>
      <c r="Z2278" t="str" cm="1">
        <f t="array" ref="Z2278">[1]!s_stmnote_customertop5($A2278,$D2278,5)</f>
        <v>第五名</v>
      </c>
      <c r="AA2278" s="9">
        <f>[1]!s_stmnote_salestop5_pct(A2278,D2278)</f>
        <v>24.02</v>
      </c>
      <c r="AB2278" s="9">
        <f>[1]!s_fa_arturn(A2278,D2278)</f>
        <v>5.5595999999999997</v>
      </c>
      <c r="AC2278" s="9">
        <f>[1]!fa_apturn(A2278,D2278)</f>
        <v>13.1185368142615</v>
      </c>
      <c r="AD2278" s="9">
        <f>[1]!s_fa_invturn(A2278,D2278)</f>
        <v>160.66650000000001</v>
      </c>
    </row>
    <row r="2279" spans="1:30">
      <c r="A2279">
        <v>603713</v>
      </c>
      <c r="B2279" t="s">
        <v>1227</v>
      </c>
      <c r="C2279" t="s">
        <v>6084</v>
      </c>
      <c r="D2279" s="8">
        <f t="shared" si="36"/>
        <v>44926</v>
      </c>
      <c r="E2279" t="s">
        <v>7392</v>
      </c>
      <c r="F2279">
        <v>1</v>
      </c>
      <c r="G2279" t="s">
        <v>7881</v>
      </c>
      <c r="L2279" t="str" cm="1">
        <f t="array" ref="L2279">[1]!s_info_industry_gics(A2279,1)</f>
        <v>工业</v>
      </c>
      <c r="M2279" t="str" cm="1">
        <f t="array" ref="M2279">[1]!s_info_industry_gicscode(A2279,1)</f>
        <v>20</v>
      </c>
      <c r="N2279" t="str">
        <f>[1]!s_info_industry_gics(A2279,2)</f>
        <v>运输</v>
      </c>
      <c r="O2279" t="str">
        <f>[1]!s_info_industry_gicscode(A2279,2)</f>
        <v>2030</v>
      </c>
      <c r="P2279" t="str" cm="1">
        <f t="array" ref="P2279">[1]!s_stmnote_suppliertop5(A2279,D2279,1)</f>
        <v>第一名</v>
      </c>
      <c r="Q2279" t="str">
        <f>[1]!s_stmnote_suppliertop5(A2279,D2279,2)</f>
        <v>第二名</v>
      </c>
      <c r="R2279" t="str" cm="1">
        <f t="array" ref="R2279">[1]!s_stmnote_suppliertop5(A2279,D2279,3)</f>
        <v>第三名</v>
      </c>
      <c r="S2279" t="str" cm="1">
        <f t="array" ref="S2279">[1]!s_stmnote_suppliertop5(A2279,D2279,4)</f>
        <v>第四名</v>
      </c>
      <c r="T2279" t="str" cm="1">
        <f t="array" ref="T2279">[1]!s_stmnote_suppliertop5(A2279,D2279,5)</f>
        <v>第五名</v>
      </c>
      <c r="U2279" s="9">
        <f>[1]!s_stmnote_purchasetop5_pct(A2279,D2279)</f>
        <v>27.27</v>
      </c>
      <c r="V2279" t="str" cm="1">
        <f t="array" ref="V2279">[1]!s_stmnote_customertop5($A2279,$D2279,1)</f>
        <v>1</v>
      </c>
      <c r="W2279" t="str" cm="1">
        <f t="array" ref="W2279">[1]!s_stmnote_customertop5($A2279,$D2279,2)</f>
        <v>2</v>
      </c>
      <c r="X2279" t="str" cm="1">
        <f t="array" ref="X2279">[1]!s_stmnote_customertop5($A2279,$D2279,3)</f>
        <v>3</v>
      </c>
      <c r="Y2279" t="str" cm="1">
        <f t="array" ref="Y2279">[1]!s_stmnote_customertop5($A2279,$D2279,4)</f>
        <v>4</v>
      </c>
      <c r="Z2279" t="str" cm="1">
        <f t="array" ref="Z2279">[1]!s_stmnote_customertop5($A2279,$D2279,5)</f>
        <v>5</v>
      </c>
      <c r="AA2279" s="9">
        <f>[1]!s_stmnote_salestop5_pct(A2279,D2279)</f>
        <v>20.86</v>
      </c>
      <c r="AB2279" s="9">
        <f>[1]!s_fa_arturn(A2279,D2279)</f>
        <v>5.8057999999999996</v>
      </c>
      <c r="AC2279" s="9">
        <f>[1]!fa_apturn(A2279,D2279)</f>
        <v>13.671593364942799</v>
      </c>
      <c r="AD2279" s="9">
        <f>[1]!s_fa_invturn(A2279,D2279)</f>
        <v>60.017299999999999</v>
      </c>
    </row>
    <row r="2280" spans="1:30">
      <c r="A2280">
        <v>603713</v>
      </c>
      <c r="B2280" t="s">
        <v>1227</v>
      </c>
      <c r="C2280" t="s">
        <v>6085</v>
      </c>
      <c r="D2280" s="8">
        <f t="shared" si="36"/>
        <v>44926</v>
      </c>
      <c r="E2280" t="s">
        <v>7021</v>
      </c>
      <c r="F2280">
        <v>1</v>
      </c>
      <c r="G2280" t="s">
        <v>7881</v>
      </c>
      <c r="L2280" t="str" cm="1">
        <f t="array" ref="L2280">[1]!s_info_industry_gics(A2280,1)</f>
        <v>工业</v>
      </c>
      <c r="M2280" t="str" cm="1">
        <f t="array" ref="M2280">[1]!s_info_industry_gicscode(A2280,1)</f>
        <v>20</v>
      </c>
      <c r="N2280" t="str">
        <f>[1]!s_info_industry_gics(A2280,2)</f>
        <v>运输</v>
      </c>
      <c r="O2280" t="str">
        <f>[1]!s_info_industry_gicscode(A2280,2)</f>
        <v>2030</v>
      </c>
      <c r="P2280" t="str" cm="1">
        <f t="array" ref="P2280">[1]!s_stmnote_suppliertop5(A2280,D2280,1)</f>
        <v>第一名</v>
      </c>
      <c r="Q2280" t="str">
        <f>[1]!s_stmnote_suppliertop5(A2280,D2280,2)</f>
        <v>第二名</v>
      </c>
      <c r="R2280" t="str" cm="1">
        <f t="array" ref="R2280">[1]!s_stmnote_suppliertop5(A2280,D2280,3)</f>
        <v>第三名</v>
      </c>
      <c r="S2280" t="str" cm="1">
        <f t="array" ref="S2280">[1]!s_stmnote_suppliertop5(A2280,D2280,4)</f>
        <v>第四名</v>
      </c>
      <c r="T2280" t="str" cm="1">
        <f t="array" ref="T2280">[1]!s_stmnote_suppliertop5(A2280,D2280,5)</f>
        <v>第五名</v>
      </c>
      <c r="U2280" s="9">
        <f>[1]!s_stmnote_purchasetop5_pct(A2280,D2280)</f>
        <v>27.27</v>
      </c>
      <c r="V2280" t="str" cm="1">
        <f t="array" ref="V2280">[1]!s_stmnote_customertop5($A2280,$D2280,1)</f>
        <v>1</v>
      </c>
      <c r="W2280" t="str" cm="1">
        <f t="array" ref="W2280">[1]!s_stmnote_customertop5($A2280,$D2280,2)</f>
        <v>2</v>
      </c>
      <c r="X2280" t="str" cm="1">
        <f t="array" ref="X2280">[1]!s_stmnote_customertop5($A2280,$D2280,3)</f>
        <v>3</v>
      </c>
      <c r="Y2280" t="str" cm="1">
        <f t="array" ref="Y2280">[1]!s_stmnote_customertop5($A2280,$D2280,4)</f>
        <v>4</v>
      </c>
      <c r="Z2280" t="str" cm="1">
        <f t="array" ref="Z2280">[1]!s_stmnote_customertop5($A2280,$D2280,5)</f>
        <v>5</v>
      </c>
      <c r="AA2280" s="9">
        <f>[1]!s_stmnote_salestop5_pct(A2280,D2280)</f>
        <v>20.86</v>
      </c>
      <c r="AB2280" s="9">
        <f>[1]!s_fa_arturn(A2280,D2280)</f>
        <v>5.8057999999999996</v>
      </c>
      <c r="AC2280" s="9">
        <f>[1]!fa_apturn(A2280,D2280)</f>
        <v>13.671593364942799</v>
      </c>
      <c r="AD2280" s="9">
        <f>[1]!s_fa_invturn(A2280,D2280)</f>
        <v>60.017299999999999</v>
      </c>
    </row>
    <row r="2281" spans="1:30">
      <c r="A2281">
        <v>603713</v>
      </c>
      <c r="B2281" t="s">
        <v>1227</v>
      </c>
      <c r="C2281" t="s">
        <v>6086</v>
      </c>
      <c r="D2281" s="8">
        <f t="shared" si="36"/>
        <v>44926</v>
      </c>
      <c r="E2281" t="s">
        <v>7139</v>
      </c>
      <c r="F2281">
        <v>1</v>
      </c>
      <c r="G2281" t="s">
        <v>7881</v>
      </c>
      <c r="L2281" t="str" cm="1">
        <f t="array" ref="L2281">[1]!s_info_industry_gics(A2281,1)</f>
        <v>工业</v>
      </c>
      <c r="M2281" t="str" cm="1">
        <f t="array" ref="M2281">[1]!s_info_industry_gicscode(A2281,1)</f>
        <v>20</v>
      </c>
      <c r="N2281" t="str">
        <f>[1]!s_info_industry_gics(A2281,2)</f>
        <v>运输</v>
      </c>
      <c r="O2281" t="str">
        <f>[1]!s_info_industry_gicscode(A2281,2)</f>
        <v>2030</v>
      </c>
      <c r="P2281" t="str" cm="1">
        <f t="array" ref="P2281">[1]!s_stmnote_suppliertop5(A2281,D2281,1)</f>
        <v>第一名</v>
      </c>
      <c r="Q2281" t="str">
        <f>[1]!s_stmnote_suppliertop5(A2281,D2281,2)</f>
        <v>第二名</v>
      </c>
      <c r="R2281" t="str" cm="1">
        <f t="array" ref="R2281">[1]!s_stmnote_suppliertop5(A2281,D2281,3)</f>
        <v>第三名</v>
      </c>
      <c r="S2281" t="str" cm="1">
        <f t="array" ref="S2281">[1]!s_stmnote_suppliertop5(A2281,D2281,4)</f>
        <v>第四名</v>
      </c>
      <c r="T2281" t="str" cm="1">
        <f t="array" ref="T2281">[1]!s_stmnote_suppliertop5(A2281,D2281,5)</f>
        <v>第五名</v>
      </c>
      <c r="U2281" s="9">
        <f>[1]!s_stmnote_purchasetop5_pct(A2281,D2281)</f>
        <v>27.27</v>
      </c>
      <c r="V2281" t="str" cm="1">
        <f t="array" ref="V2281">[1]!s_stmnote_customertop5($A2281,$D2281,1)</f>
        <v>1</v>
      </c>
      <c r="W2281" t="str" cm="1">
        <f t="array" ref="W2281">[1]!s_stmnote_customertop5($A2281,$D2281,2)</f>
        <v>2</v>
      </c>
      <c r="X2281" t="str" cm="1">
        <f t="array" ref="X2281">[1]!s_stmnote_customertop5($A2281,$D2281,3)</f>
        <v>3</v>
      </c>
      <c r="Y2281" t="str" cm="1">
        <f t="array" ref="Y2281">[1]!s_stmnote_customertop5($A2281,$D2281,4)</f>
        <v>4</v>
      </c>
      <c r="Z2281" t="str" cm="1">
        <f t="array" ref="Z2281">[1]!s_stmnote_customertop5($A2281,$D2281,5)</f>
        <v>5</v>
      </c>
      <c r="AA2281" s="9">
        <f>[1]!s_stmnote_salestop5_pct(A2281,D2281)</f>
        <v>20.86</v>
      </c>
      <c r="AB2281" s="9">
        <f>[1]!s_fa_arturn(A2281,D2281)</f>
        <v>5.8057999999999996</v>
      </c>
      <c r="AC2281" s="9">
        <f>[1]!fa_apturn(A2281,D2281)</f>
        <v>13.671593364942799</v>
      </c>
      <c r="AD2281" s="9">
        <f>[1]!s_fa_invturn(A2281,D2281)</f>
        <v>60.017299999999999</v>
      </c>
    </row>
    <row r="2282" spans="1:30">
      <c r="A2282">
        <v>603713</v>
      </c>
      <c r="B2282" t="s">
        <v>1227</v>
      </c>
      <c r="C2282" t="s">
        <v>6087</v>
      </c>
      <c r="D2282" s="8">
        <f t="shared" si="36"/>
        <v>44926</v>
      </c>
      <c r="E2282" t="s">
        <v>7611</v>
      </c>
      <c r="F2282">
        <v>2</v>
      </c>
      <c r="G2282" t="s">
        <v>11577</v>
      </c>
      <c r="H2282" t="s">
        <v>12592</v>
      </c>
      <c r="L2282" t="str" cm="1">
        <f t="array" ref="L2282">[1]!s_info_industry_gics(A2282,1)</f>
        <v>工业</v>
      </c>
      <c r="M2282" t="str" cm="1">
        <f t="array" ref="M2282">[1]!s_info_industry_gicscode(A2282,1)</f>
        <v>20</v>
      </c>
      <c r="N2282" t="str">
        <f>[1]!s_info_industry_gics(A2282,2)</f>
        <v>运输</v>
      </c>
      <c r="O2282" t="str">
        <f>[1]!s_info_industry_gicscode(A2282,2)</f>
        <v>2030</v>
      </c>
      <c r="P2282" t="str" cm="1">
        <f t="array" ref="P2282">[1]!s_stmnote_suppliertop5(A2282,D2282,1)</f>
        <v>第一名</v>
      </c>
      <c r="Q2282" t="str">
        <f>[1]!s_stmnote_suppliertop5(A2282,D2282,2)</f>
        <v>第二名</v>
      </c>
      <c r="R2282" t="str" cm="1">
        <f t="array" ref="R2282">[1]!s_stmnote_suppliertop5(A2282,D2282,3)</f>
        <v>第三名</v>
      </c>
      <c r="S2282" t="str" cm="1">
        <f t="array" ref="S2282">[1]!s_stmnote_suppliertop5(A2282,D2282,4)</f>
        <v>第四名</v>
      </c>
      <c r="T2282" t="str" cm="1">
        <f t="array" ref="T2282">[1]!s_stmnote_suppliertop5(A2282,D2282,5)</f>
        <v>第五名</v>
      </c>
      <c r="U2282" s="9">
        <f>[1]!s_stmnote_purchasetop5_pct(A2282,D2282)</f>
        <v>27.27</v>
      </c>
      <c r="V2282" t="str" cm="1">
        <f t="array" ref="V2282">[1]!s_stmnote_customertop5($A2282,$D2282,1)</f>
        <v>1</v>
      </c>
      <c r="W2282" t="str" cm="1">
        <f t="array" ref="W2282">[1]!s_stmnote_customertop5($A2282,$D2282,2)</f>
        <v>2</v>
      </c>
      <c r="X2282" t="str" cm="1">
        <f t="array" ref="X2282">[1]!s_stmnote_customertop5($A2282,$D2282,3)</f>
        <v>3</v>
      </c>
      <c r="Y2282" t="str" cm="1">
        <f t="array" ref="Y2282">[1]!s_stmnote_customertop5($A2282,$D2282,4)</f>
        <v>4</v>
      </c>
      <c r="Z2282" t="str" cm="1">
        <f t="array" ref="Z2282">[1]!s_stmnote_customertop5($A2282,$D2282,5)</f>
        <v>5</v>
      </c>
      <c r="AA2282" s="9">
        <f>[1]!s_stmnote_salestop5_pct(A2282,D2282)</f>
        <v>20.86</v>
      </c>
      <c r="AB2282" s="9">
        <f>[1]!s_fa_arturn(A2282,D2282)</f>
        <v>5.8057999999999996</v>
      </c>
      <c r="AC2282" s="9">
        <f>[1]!fa_apturn(A2282,D2282)</f>
        <v>13.671593364942799</v>
      </c>
      <c r="AD2282" s="9">
        <f>[1]!s_fa_invturn(A2282,D2282)</f>
        <v>60.017299999999999</v>
      </c>
    </row>
    <row r="2283" spans="1:30">
      <c r="A2283">
        <v>603871</v>
      </c>
      <c r="B2283" t="s">
        <v>1242</v>
      </c>
      <c r="C2283" t="s">
        <v>6134</v>
      </c>
      <c r="D2283" s="8">
        <f t="shared" si="36"/>
        <v>44561</v>
      </c>
      <c r="E2283" t="s">
        <v>7177</v>
      </c>
      <c r="F2283">
        <v>1</v>
      </c>
      <c r="G2283" t="s">
        <v>9891</v>
      </c>
      <c r="L2283" t="str" cm="1">
        <f t="array" ref="L2283">[1]!s_info_industry_gics(A2283,1)</f>
        <v>工业</v>
      </c>
      <c r="M2283" t="str" cm="1">
        <f t="array" ref="M2283">[1]!s_info_industry_gicscode(A2283,1)</f>
        <v>20</v>
      </c>
      <c r="N2283" t="str">
        <f>[1]!s_info_industry_gics(A2283,2)</f>
        <v>运输</v>
      </c>
      <c r="O2283" t="str">
        <f>[1]!s_info_industry_gicscode(A2283,2)</f>
        <v>2030</v>
      </c>
      <c r="P2283" t="str" cm="1">
        <f t="array" ref="P2283">[1]!s_stmnote_suppliertop5(A2283,D2283,1)</f>
        <v>新增供应商一</v>
      </c>
      <c r="Q2283" t="str">
        <f>[1]!s_stmnote_suppliertop5(A2283,D2283,2)</f>
        <v>新增供应商二</v>
      </c>
      <c r="R2283" t="str" cm="1">
        <f t="array" ref="R2283">[1]!s_stmnote_suppliertop5(A2283,D2283,3)</f>
        <v>新增供应商三</v>
      </c>
      <c r="S2283" cm="1">
        <f t="array" ref="S2283">[1]!s_stmnote_suppliertop5(A2283,D2283,4)</f>
        <v>0</v>
      </c>
      <c r="T2283" cm="1">
        <f t="array" ref="T2283">[1]!s_stmnote_suppliertop5(A2283,D2283,5)</f>
        <v>0</v>
      </c>
      <c r="U2283" s="9">
        <f>[1]!s_stmnote_purchasetop5_pct(A2283,D2283)</f>
        <v>51.07</v>
      </c>
      <c r="V2283" t="str" cm="1">
        <f t="array" ref="V2283">[1]!s_stmnote_customertop5($A2283,$D2283,1)</f>
        <v>新增客户一</v>
      </c>
      <c r="W2283" t="str" cm="1">
        <f t="array" ref="W2283">[1]!s_stmnote_customertop5($A2283,$D2283,2)</f>
        <v>新增客户二</v>
      </c>
      <c r="X2283" cm="1">
        <f t="array" ref="X2283">[1]!s_stmnote_customertop5($A2283,$D2283,3)</f>
        <v>0</v>
      </c>
      <c r="Y2283" cm="1">
        <f t="array" ref="Y2283">[1]!s_stmnote_customertop5($A2283,$D2283,4)</f>
        <v>0</v>
      </c>
      <c r="Z2283" cm="1">
        <f t="array" ref="Z2283">[1]!s_stmnote_customertop5($A2283,$D2283,5)</f>
        <v>0</v>
      </c>
      <c r="AA2283" s="9">
        <f>[1]!s_stmnote_salestop5_pct(A2283,D2283)</f>
        <v>28.6</v>
      </c>
      <c r="AB2283" s="9">
        <f>[1]!s_fa_arturn(A2283,D2283)</f>
        <v>25.921900000000001</v>
      </c>
      <c r="AC2283" s="9">
        <f>[1]!fa_apturn(A2283,D2283)</f>
        <v>9.9586456326494108</v>
      </c>
      <c r="AD2283" s="9">
        <f>[1]!s_fa_invturn(A2283,D2283)</f>
        <v>20.2714</v>
      </c>
    </row>
    <row r="2284" spans="1:30">
      <c r="A2284">
        <v>603871</v>
      </c>
      <c r="B2284" t="s">
        <v>1242</v>
      </c>
      <c r="C2284" t="s">
        <v>6135</v>
      </c>
      <c r="D2284" s="8">
        <f t="shared" si="36"/>
        <v>44561</v>
      </c>
      <c r="E2284" t="s">
        <v>7283</v>
      </c>
      <c r="F2284">
        <v>1</v>
      </c>
      <c r="G2284" t="s">
        <v>9891</v>
      </c>
      <c r="L2284" t="str" cm="1">
        <f t="array" ref="L2284">[1]!s_info_industry_gics(A2284,1)</f>
        <v>工业</v>
      </c>
      <c r="M2284" t="str" cm="1">
        <f t="array" ref="M2284">[1]!s_info_industry_gicscode(A2284,1)</f>
        <v>20</v>
      </c>
      <c r="N2284" t="str">
        <f>[1]!s_info_industry_gics(A2284,2)</f>
        <v>运输</v>
      </c>
      <c r="O2284" t="str">
        <f>[1]!s_info_industry_gicscode(A2284,2)</f>
        <v>2030</v>
      </c>
      <c r="P2284" t="str" cm="1">
        <f t="array" ref="P2284">[1]!s_stmnote_suppliertop5(A2284,D2284,1)</f>
        <v>新增供应商一</v>
      </c>
      <c r="Q2284" t="str">
        <f>[1]!s_stmnote_suppliertop5(A2284,D2284,2)</f>
        <v>新增供应商二</v>
      </c>
      <c r="R2284" t="str" cm="1">
        <f t="array" ref="R2284">[1]!s_stmnote_suppliertop5(A2284,D2284,3)</f>
        <v>新增供应商三</v>
      </c>
      <c r="S2284" cm="1">
        <f t="array" ref="S2284">[1]!s_stmnote_suppliertop5(A2284,D2284,4)</f>
        <v>0</v>
      </c>
      <c r="T2284" cm="1">
        <f t="array" ref="T2284">[1]!s_stmnote_suppliertop5(A2284,D2284,5)</f>
        <v>0</v>
      </c>
      <c r="U2284" s="9">
        <f>[1]!s_stmnote_purchasetop5_pct(A2284,D2284)</f>
        <v>51.07</v>
      </c>
      <c r="V2284" t="str" cm="1">
        <f t="array" ref="V2284">[1]!s_stmnote_customertop5($A2284,$D2284,1)</f>
        <v>新增客户一</v>
      </c>
      <c r="W2284" t="str" cm="1">
        <f t="array" ref="W2284">[1]!s_stmnote_customertop5($A2284,$D2284,2)</f>
        <v>新增客户二</v>
      </c>
      <c r="X2284" cm="1">
        <f t="array" ref="X2284">[1]!s_stmnote_customertop5($A2284,$D2284,3)</f>
        <v>0</v>
      </c>
      <c r="Y2284" cm="1">
        <f t="array" ref="Y2284">[1]!s_stmnote_customertop5($A2284,$D2284,4)</f>
        <v>0</v>
      </c>
      <c r="Z2284" cm="1">
        <f t="array" ref="Z2284">[1]!s_stmnote_customertop5($A2284,$D2284,5)</f>
        <v>0</v>
      </c>
      <c r="AA2284" s="9">
        <f>[1]!s_stmnote_salestop5_pct(A2284,D2284)</f>
        <v>28.6</v>
      </c>
      <c r="AB2284" s="9">
        <f>[1]!s_fa_arturn(A2284,D2284)</f>
        <v>25.921900000000001</v>
      </c>
      <c r="AC2284" s="9">
        <f>[1]!fa_apturn(A2284,D2284)</f>
        <v>9.9586456326494108</v>
      </c>
      <c r="AD2284" s="9">
        <f>[1]!s_fa_invturn(A2284,D2284)</f>
        <v>20.2714</v>
      </c>
    </row>
    <row r="2285" spans="1:30">
      <c r="A2285">
        <v>603871</v>
      </c>
      <c r="B2285" t="s">
        <v>1242</v>
      </c>
      <c r="C2285" t="s">
        <v>6136</v>
      </c>
      <c r="D2285" s="8">
        <f t="shared" si="36"/>
        <v>44561</v>
      </c>
      <c r="E2285" t="s">
        <v>7538</v>
      </c>
      <c r="F2285">
        <v>2</v>
      </c>
      <c r="G2285" t="s">
        <v>11592</v>
      </c>
      <c r="H2285" t="s">
        <v>12599</v>
      </c>
      <c r="L2285" t="str" cm="1">
        <f t="array" ref="L2285">[1]!s_info_industry_gics(A2285,1)</f>
        <v>工业</v>
      </c>
      <c r="M2285" t="str" cm="1">
        <f t="array" ref="M2285">[1]!s_info_industry_gicscode(A2285,1)</f>
        <v>20</v>
      </c>
      <c r="N2285" t="str">
        <f>[1]!s_info_industry_gics(A2285,2)</f>
        <v>运输</v>
      </c>
      <c r="O2285" t="str">
        <f>[1]!s_info_industry_gicscode(A2285,2)</f>
        <v>2030</v>
      </c>
      <c r="P2285" t="str" cm="1">
        <f t="array" ref="P2285">[1]!s_stmnote_suppliertop5(A2285,D2285,1)</f>
        <v>新增供应商一</v>
      </c>
      <c r="Q2285" t="str">
        <f>[1]!s_stmnote_suppliertop5(A2285,D2285,2)</f>
        <v>新增供应商二</v>
      </c>
      <c r="R2285" t="str" cm="1">
        <f t="array" ref="R2285">[1]!s_stmnote_suppliertop5(A2285,D2285,3)</f>
        <v>新增供应商三</v>
      </c>
      <c r="S2285" cm="1">
        <f t="array" ref="S2285">[1]!s_stmnote_suppliertop5(A2285,D2285,4)</f>
        <v>0</v>
      </c>
      <c r="T2285" cm="1">
        <f t="array" ref="T2285">[1]!s_stmnote_suppliertop5(A2285,D2285,5)</f>
        <v>0</v>
      </c>
      <c r="U2285" s="9">
        <f>[1]!s_stmnote_purchasetop5_pct(A2285,D2285)</f>
        <v>51.07</v>
      </c>
      <c r="V2285" t="str" cm="1">
        <f t="array" ref="V2285">[1]!s_stmnote_customertop5($A2285,$D2285,1)</f>
        <v>新增客户一</v>
      </c>
      <c r="W2285" t="str" cm="1">
        <f t="array" ref="W2285">[1]!s_stmnote_customertop5($A2285,$D2285,2)</f>
        <v>新增客户二</v>
      </c>
      <c r="X2285" cm="1">
        <f t="array" ref="X2285">[1]!s_stmnote_customertop5($A2285,$D2285,3)</f>
        <v>0</v>
      </c>
      <c r="Y2285" cm="1">
        <f t="array" ref="Y2285">[1]!s_stmnote_customertop5($A2285,$D2285,4)</f>
        <v>0</v>
      </c>
      <c r="Z2285" cm="1">
        <f t="array" ref="Z2285">[1]!s_stmnote_customertop5($A2285,$D2285,5)</f>
        <v>0</v>
      </c>
      <c r="AA2285" s="9">
        <f>[1]!s_stmnote_salestop5_pct(A2285,D2285)</f>
        <v>28.6</v>
      </c>
      <c r="AB2285" s="9">
        <f>[1]!s_fa_arturn(A2285,D2285)</f>
        <v>25.921900000000001</v>
      </c>
      <c r="AC2285" s="9">
        <f>[1]!fa_apturn(A2285,D2285)</f>
        <v>9.9586456326494108</v>
      </c>
      <c r="AD2285" s="9">
        <f>[1]!s_fa_invturn(A2285,D2285)</f>
        <v>20.2714</v>
      </c>
    </row>
    <row r="2286" spans="1:30">
      <c r="A2286">
        <v>603871</v>
      </c>
      <c r="B2286" t="s">
        <v>1242</v>
      </c>
      <c r="C2286" t="s">
        <v>6137</v>
      </c>
      <c r="D2286" s="8">
        <f t="shared" si="36"/>
        <v>44561</v>
      </c>
      <c r="E2286" t="s">
        <v>6922</v>
      </c>
      <c r="F2286">
        <v>1</v>
      </c>
      <c r="G2286" t="s">
        <v>9892</v>
      </c>
      <c r="L2286" t="str" cm="1">
        <f t="array" ref="L2286">[1]!s_info_industry_gics(A2286,1)</f>
        <v>工业</v>
      </c>
      <c r="M2286" t="str" cm="1">
        <f t="array" ref="M2286">[1]!s_info_industry_gicscode(A2286,1)</f>
        <v>20</v>
      </c>
      <c r="N2286" t="str">
        <f>[1]!s_info_industry_gics(A2286,2)</f>
        <v>运输</v>
      </c>
      <c r="O2286" t="str">
        <f>[1]!s_info_industry_gicscode(A2286,2)</f>
        <v>2030</v>
      </c>
      <c r="P2286" t="str" cm="1">
        <f t="array" ref="P2286">[1]!s_stmnote_suppliertop5(A2286,D2286,1)</f>
        <v>新增供应商一</v>
      </c>
      <c r="Q2286" t="str">
        <f>[1]!s_stmnote_suppliertop5(A2286,D2286,2)</f>
        <v>新增供应商二</v>
      </c>
      <c r="R2286" t="str" cm="1">
        <f t="array" ref="R2286">[1]!s_stmnote_suppliertop5(A2286,D2286,3)</f>
        <v>新增供应商三</v>
      </c>
      <c r="S2286" cm="1">
        <f t="array" ref="S2286">[1]!s_stmnote_suppliertop5(A2286,D2286,4)</f>
        <v>0</v>
      </c>
      <c r="T2286" cm="1">
        <f t="array" ref="T2286">[1]!s_stmnote_suppliertop5(A2286,D2286,5)</f>
        <v>0</v>
      </c>
      <c r="U2286" s="9">
        <f>[1]!s_stmnote_purchasetop5_pct(A2286,D2286)</f>
        <v>51.07</v>
      </c>
      <c r="V2286" t="str" cm="1">
        <f t="array" ref="V2286">[1]!s_stmnote_customertop5($A2286,$D2286,1)</f>
        <v>新增客户一</v>
      </c>
      <c r="W2286" t="str" cm="1">
        <f t="array" ref="W2286">[1]!s_stmnote_customertop5($A2286,$D2286,2)</f>
        <v>新增客户二</v>
      </c>
      <c r="X2286" cm="1">
        <f t="array" ref="X2286">[1]!s_stmnote_customertop5($A2286,$D2286,3)</f>
        <v>0</v>
      </c>
      <c r="Y2286" cm="1">
        <f t="array" ref="Y2286">[1]!s_stmnote_customertop5($A2286,$D2286,4)</f>
        <v>0</v>
      </c>
      <c r="Z2286" cm="1">
        <f t="array" ref="Z2286">[1]!s_stmnote_customertop5($A2286,$D2286,5)</f>
        <v>0</v>
      </c>
      <c r="AA2286" s="9">
        <f>[1]!s_stmnote_salestop5_pct(A2286,D2286)</f>
        <v>28.6</v>
      </c>
      <c r="AB2286" s="9">
        <f>[1]!s_fa_arturn(A2286,D2286)</f>
        <v>25.921900000000001</v>
      </c>
      <c r="AC2286" s="9">
        <f>[1]!fa_apturn(A2286,D2286)</f>
        <v>9.9586456326494108</v>
      </c>
      <c r="AD2286" s="9">
        <f>[1]!s_fa_invturn(A2286,D2286)</f>
        <v>20.2714</v>
      </c>
    </row>
    <row r="2287" spans="1:30">
      <c r="A2287">
        <v>603871</v>
      </c>
      <c r="B2287" t="s">
        <v>1242</v>
      </c>
      <c r="C2287" t="s">
        <v>6138</v>
      </c>
      <c r="D2287" s="8">
        <f t="shared" si="36"/>
        <v>44561</v>
      </c>
      <c r="E2287" t="s">
        <v>7087</v>
      </c>
      <c r="F2287">
        <v>2</v>
      </c>
      <c r="G2287" t="s">
        <v>11592</v>
      </c>
      <c r="H2287" t="s">
        <v>12600</v>
      </c>
      <c r="L2287" t="str" cm="1">
        <f t="array" ref="L2287">[1]!s_info_industry_gics(A2287,1)</f>
        <v>工业</v>
      </c>
      <c r="M2287" t="str" cm="1">
        <f t="array" ref="M2287">[1]!s_info_industry_gicscode(A2287,1)</f>
        <v>20</v>
      </c>
      <c r="N2287" t="str">
        <f>[1]!s_info_industry_gics(A2287,2)</f>
        <v>运输</v>
      </c>
      <c r="O2287" t="str">
        <f>[1]!s_info_industry_gicscode(A2287,2)</f>
        <v>2030</v>
      </c>
      <c r="P2287" t="str" cm="1">
        <f t="array" ref="P2287">[1]!s_stmnote_suppliertop5(A2287,D2287,1)</f>
        <v>新增供应商一</v>
      </c>
      <c r="Q2287" t="str">
        <f>[1]!s_stmnote_suppliertop5(A2287,D2287,2)</f>
        <v>新增供应商二</v>
      </c>
      <c r="R2287" t="str" cm="1">
        <f t="array" ref="R2287">[1]!s_stmnote_suppliertop5(A2287,D2287,3)</f>
        <v>新增供应商三</v>
      </c>
      <c r="S2287" cm="1">
        <f t="array" ref="S2287">[1]!s_stmnote_suppliertop5(A2287,D2287,4)</f>
        <v>0</v>
      </c>
      <c r="T2287" cm="1">
        <f t="array" ref="T2287">[1]!s_stmnote_suppliertop5(A2287,D2287,5)</f>
        <v>0</v>
      </c>
      <c r="U2287" s="9">
        <f>[1]!s_stmnote_purchasetop5_pct(A2287,D2287)</f>
        <v>51.07</v>
      </c>
      <c r="V2287" t="str" cm="1">
        <f t="array" ref="V2287">[1]!s_stmnote_customertop5($A2287,$D2287,1)</f>
        <v>新增客户一</v>
      </c>
      <c r="W2287" t="str" cm="1">
        <f t="array" ref="W2287">[1]!s_stmnote_customertop5($A2287,$D2287,2)</f>
        <v>新增客户二</v>
      </c>
      <c r="X2287" cm="1">
        <f t="array" ref="X2287">[1]!s_stmnote_customertop5($A2287,$D2287,3)</f>
        <v>0</v>
      </c>
      <c r="Y2287" cm="1">
        <f t="array" ref="Y2287">[1]!s_stmnote_customertop5($A2287,$D2287,4)</f>
        <v>0</v>
      </c>
      <c r="Z2287" cm="1">
        <f t="array" ref="Z2287">[1]!s_stmnote_customertop5($A2287,$D2287,5)</f>
        <v>0</v>
      </c>
      <c r="AA2287" s="9">
        <f>[1]!s_stmnote_salestop5_pct(A2287,D2287)</f>
        <v>28.6</v>
      </c>
      <c r="AB2287" s="9">
        <f>[1]!s_fa_arturn(A2287,D2287)</f>
        <v>25.921900000000001</v>
      </c>
      <c r="AC2287" s="9">
        <f>[1]!fa_apturn(A2287,D2287)</f>
        <v>9.9586456326494108</v>
      </c>
      <c r="AD2287" s="9">
        <f>[1]!s_fa_invturn(A2287,D2287)</f>
        <v>20.2714</v>
      </c>
    </row>
    <row r="2288" spans="1:30">
      <c r="A2288">
        <v>603871</v>
      </c>
      <c r="B2288" t="s">
        <v>1242</v>
      </c>
      <c r="C2288" t="s">
        <v>6139</v>
      </c>
      <c r="D2288" s="8">
        <f t="shared" si="36"/>
        <v>44561</v>
      </c>
      <c r="E2288" t="s">
        <v>7138</v>
      </c>
      <c r="F2288">
        <v>2</v>
      </c>
      <c r="G2288" t="s">
        <v>11592</v>
      </c>
      <c r="H2288" t="s">
        <v>12600</v>
      </c>
      <c r="L2288" t="str" cm="1">
        <f t="array" ref="L2288">[1]!s_info_industry_gics(A2288,1)</f>
        <v>工业</v>
      </c>
      <c r="M2288" t="str" cm="1">
        <f t="array" ref="M2288">[1]!s_info_industry_gicscode(A2288,1)</f>
        <v>20</v>
      </c>
      <c r="N2288" t="str">
        <f>[1]!s_info_industry_gics(A2288,2)</f>
        <v>运输</v>
      </c>
      <c r="O2288" t="str">
        <f>[1]!s_info_industry_gicscode(A2288,2)</f>
        <v>2030</v>
      </c>
      <c r="P2288" t="str" cm="1">
        <f t="array" ref="P2288">[1]!s_stmnote_suppliertop5(A2288,D2288,1)</f>
        <v>新增供应商一</v>
      </c>
      <c r="Q2288" t="str">
        <f>[1]!s_stmnote_suppliertop5(A2288,D2288,2)</f>
        <v>新增供应商二</v>
      </c>
      <c r="R2288" t="str" cm="1">
        <f t="array" ref="R2288">[1]!s_stmnote_suppliertop5(A2288,D2288,3)</f>
        <v>新增供应商三</v>
      </c>
      <c r="S2288" cm="1">
        <f t="array" ref="S2288">[1]!s_stmnote_suppliertop5(A2288,D2288,4)</f>
        <v>0</v>
      </c>
      <c r="T2288" cm="1">
        <f t="array" ref="T2288">[1]!s_stmnote_suppliertop5(A2288,D2288,5)</f>
        <v>0</v>
      </c>
      <c r="U2288" s="9">
        <f>[1]!s_stmnote_purchasetop5_pct(A2288,D2288)</f>
        <v>51.07</v>
      </c>
      <c r="V2288" t="str" cm="1">
        <f t="array" ref="V2288">[1]!s_stmnote_customertop5($A2288,$D2288,1)</f>
        <v>新增客户一</v>
      </c>
      <c r="W2288" t="str" cm="1">
        <f t="array" ref="W2288">[1]!s_stmnote_customertop5($A2288,$D2288,2)</f>
        <v>新增客户二</v>
      </c>
      <c r="X2288" cm="1">
        <f t="array" ref="X2288">[1]!s_stmnote_customertop5($A2288,$D2288,3)</f>
        <v>0</v>
      </c>
      <c r="Y2288" cm="1">
        <f t="array" ref="Y2288">[1]!s_stmnote_customertop5($A2288,$D2288,4)</f>
        <v>0</v>
      </c>
      <c r="Z2288" cm="1">
        <f t="array" ref="Z2288">[1]!s_stmnote_customertop5($A2288,$D2288,5)</f>
        <v>0</v>
      </c>
      <c r="AA2288" s="9">
        <f>[1]!s_stmnote_salestop5_pct(A2288,D2288)</f>
        <v>28.6</v>
      </c>
      <c r="AB2288" s="9">
        <f>[1]!s_fa_arturn(A2288,D2288)</f>
        <v>25.921900000000001</v>
      </c>
      <c r="AC2288" s="9">
        <f>[1]!fa_apturn(A2288,D2288)</f>
        <v>9.9586456326494108</v>
      </c>
      <c r="AD2288" s="9">
        <f>[1]!s_fa_invturn(A2288,D2288)</f>
        <v>20.2714</v>
      </c>
    </row>
    <row r="2289" spans="1:30">
      <c r="A2289">
        <v>603885</v>
      </c>
      <c r="B2289" t="s">
        <v>1246</v>
      </c>
      <c r="C2289" t="s">
        <v>6145</v>
      </c>
      <c r="D2289" s="8">
        <f t="shared" si="36"/>
        <v>44561</v>
      </c>
      <c r="E2289" t="s">
        <v>7240</v>
      </c>
      <c r="F2289">
        <v>1</v>
      </c>
      <c r="G2289" t="s">
        <v>9896</v>
      </c>
      <c r="L2289" t="str" cm="1">
        <f t="array" ref="L2289">[1]!s_info_industry_gics(A2289,1)</f>
        <v>工业</v>
      </c>
      <c r="M2289" t="str" cm="1">
        <f t="array" ref="M2289">[1]!s_info_industry_gicscode(A2289,1)</f>
        <v>20</v>
      </c>
      <c r="N2289" t="str">
        <f>[1]!s_info_industry_gics(A2289,2)</f>
        <v>运输</v>
      </c>
      <c r="O2289" t="str">
        <f>[1]!s_info_industry_gicscode(A2289,2)</f>
        <v>2030</v>
      </c>
      <c r="P2289" t="str" cm="1">
        <f t="array" ref="P2289">[1]!s_stmnote_suppliertop5(A2289,D2289,1)</f>
        <v>供应商A</v>
      </c>
      <c r="Q2289" t="str">
        <f>[1]!s_stmnote_suppliertop5(A2289,D2289,2)</f>
        <v>供应商H</v>
      </c>
      <c r="R2289" t="str" cm="1">
        <f t="array" ref="R2289">[1]!s_stmnote_suppliertop5(A2289,D2289,3)</f>
        <v>供应商C</v>
      </c>
      <c r="S2289" t="str" cm="1">
        <f t="array" ref="S2289">[1]!s_stmnote_suppliertop5(A2289,D2289,4)</f>
        <v>供应商B</v>
      </c>
      <c r="T2289" t="str" cm="1">
        <f t="array" ref="T2289">[1]!s_stmnote_suppliertop5(A2289,D2289,5)</f>
        <v>供应商D</v>
      </c>
      <c r="U2289" s="9">
        <f>[1]!s_stmnote_purchasetop5_pct(A2289,D2289)</f>
        <v>45.71</v>
      </c>
      <c r="V2289" t="str" cm="1">
        <f t="array" ref="V2289">[1]!s_stmnote_customertop5($A2289,$D2289,1)</f>
        <v>销售商A</v>
      </c>
      <c r="W2289" t="str" cm="1">
        <f t="array" ref="W2289">[1]!s_stmnote_customertop5($A2289,$D2289,2)</f>
        <v>销售商B</v>
      </c>
      <c r="X2289" t="str" cm="1">
        <f t="array" ref="X2289">[1]!s_stmnote_customertop5($A2289,$D2289,3)</f>
        <v>销售商C</v>
      </c>
      <c r="Y2289" t="str" cm="1">
        <f t="array" ref="Y2289">[1]!s_stmnote_customertop5($A2289,$D2289,4)</f>
        <v>销售商D</v>
      </c>
      <c r="Z2289" t="str" cm="1">
        <f t="array" ref="Z2289">[1]!s_stmnote_customertop5($A2289,$D2289,5)</f>
        <v>销售商E</v>
      </c>
      <c r="AA2289" s="9">
        <f>[1]!s_stmnote_salestop5_pct(A2289,D2289)</f>
        <v>26.18</v>
      </c>
      <c r="AB2289" s="9">
        <f>[1]!s_fa_arturn(A2289,D2289)</f>
        <v>21.343800000000002</v>
      </c>
      <c r="AC2289" s="9">
        <f>[1]!fa_apturn(A2289,D2289)</f>
        <v>11.921169827629001</v>
      </c>
      <c r="AD2289" s="9">
        <f>[1]!s_fa_invturn(A2289,D2289)</f>
        <v>56.959800000000001</v>
      </c>
    </row>
    <row r="2290" spans="1:30">
      <c r="A2290">
        <v>603885</v>
      </c>
      <c r="B2290" t="s">
        <v>1246</v>
      </c>
      <c r="C2290" t="s">
        <v>6146</v>
      </c>
      <c r="D2290" s="8">
        <f t="shared" si="36"/>
        <v>44561</v>
      </c>
      <c r="E2290" t="s">
        <v>7747</v>
      </c>
      <c r="F2290">
        <v>1</v>
      </c>
      <c r="G2290" t="s">
        <v>7881</v>
      </c>
      <c r="L2290" t="str" cm="1">
        <f t="array" ref="L2290">[1]!s_info_industry_gics(A2290,1)</f>
        <v>工业</v>
      </c>
      <c r="M2290" t="str" cm="1">
        <f t="array" ref="M2290">[1]!s_info_industry_gicscode(A2290,1)</f>
        <v>20</v>
      </c>
      <c r="N2290" t="str">
        <f>[1]!s_info_industry_gics(A2290,2)</f>
        <v>运输</v>
      </c>
      <c r="O2290" t="str">
        <f>[1]!s_info_industry_gicscode(A2290,2)</f>
        <v>2030</v>
      </c>
      <c r="P2290" t="str" cm="1">
        <f t="array" ref="P2290">[1]!s_stmnote_suppliertop5(A2290,D2290,1)</f>
        <v>供应商A</v>
      </c>
      <c r="Q2290" t="str">
        <f>[1]!s_stmnote_suppliertop5(A2290,D2290,2)</f>
        <v>供应商H</v>
      </c>
      <c r="R2290" t="str" cm="1">
        <f t="array" ref="R2290">[1]!s_stmnote_suppliertop5(A2290,D2290,3)</f>
        <v>供应商C</v>
      </c>
      <c r="S2290" t="str" cm="1">
        <f t="array" ref="S2290">[1]!s_stmnote_suppliertop5(A2290,D2290,4)</f>
        <v>供应商B</v>
      </c>
      <c r="T2290" t="str" cm="1">
        <f t="array" ref="T2290">[1]!s_stmnote_suppliertop5(A2290,D2290,5)</f>
        <v>供应商D</v>
      </c>
      <c r="U2290" s="9">
        <f>[1]!s_stmnote_purchasetop5_pct(A2290,D2290)</f>
        <v>45.71</v>
      </c>
      <c r="V2290" t="str" cm="1">
        <f t="array" ref="V2290">[1]!s_stmnote_customertop5($A2290,$D2290,1)</f>
        <v>销售商A</v>
      </c>
      <c r="W2290" t="str" cm="1">
        <f t="array" ref="W2290">[1]!s_stmnote_customertop5($A2290,$D2290,2)</f>
        <v>销售商B</v>
      </c>
      <c r="X2290" t="str" cm="1">
        <f t="array" ref="X2290">[1]!s_stmnote_customertop5($A2290,$D2290,3)</f>
        <v>销售商C</v>
      </c>
      <c r="Y2290" t="str" cm="1">
        <f t="array" ref="Y2290">[1]!s_stmnote_customertop5($A2290,$D2290,4)</f>
        <v>销售商D</v>
      </c>
      <c r="Z2290" t="str" cm="1">
        <f t="array" ref="Z2290">[1]!s_stmnote_customertop5($A2290,$D2290,5)</f>
        <v>销售商E</v>
      </c>
      <c r="AA2290" s="9">
        <f>[1]!s_stmnote_salestop5_pct(A2290,D2290)</f>
        <v>26.18</v>
      </c>
      <c r="AB2290" s="9">
        <f>[1]!s_fa_arturn(A2290,D2290)</f>
        <v>21.343800000000002</v>
      </c>
      <c r="AC2290" s="9">
        <f>[1]!fa_apturn(A2290,D2290)</f>
        <v>11.921169827629001</v>
      </c>
      <c r="AD2290" s="9">
        <f>[1]!s_fa_invturn(A2290,D2290)</f>
        <v>56.959800000000001</v>
      </c>
    </row>
    <row r="2291" spans="1:30">
      <c r="A2291">
        <v>603967</v>
      </c>
      <c r="B2291" t="s">
        <v>1252</v>
      </c>
      <c r="C2291" t="s">
        <v>6165</v>
      </c>
      <c r="D2291" s="8">
        <f t="shared" si="36"/>
        <v>44561</v>
      </c>
      <c r="E2291" t="s">
        <v>7514</v>
      </c>
      <c r="F2291">
        <v>1</v>
      </c>
      <c r="G2291" t="s">
        <v>9903</v>
      </c>
      <c r="L2291" t="str" cm="1">
        <f t="array" ref="L2291">[1]!s_info_industry_gics(A2291,1)</f>
        <v>工业</v>
      </c>
      <c r="M2291" t="str" cm="1">
        <f t="array" ref="M2291">[1]!s_info_industry_gicscode(A2291,1)</f>
        <v>20</v>
      </c>
      <c r="N2291" t="str">
        <f>[1]!s_info_industry_gics(A2291,2)</f>
        <v>运输</v>
      </c>
      <c r="O2291" t="str">
        <f>[1]!s_info_industry_gicscode(A2291,2)</f>
        <v>2030</v>
      </c>
      <c r="P2291" cm="1">
        <f t="array" ref="P2291">[1]!s_stmnote_suppliertop5(A2291,D2291,1)</f>
        <v>0</v>
      </c>
      <c r="Q2291">
        <f>[1]!s_stmnote_suppliertop5(A2291,D2291,2)</f>
        <v>0</v>
      </c>
      <c r="R2291" cm="1">
        <f t="array" ref="R2291">[1]!s_stmnote_suppliertop5(A2291,D2291,3)</f>
        <v>0</v>
      </c>
      <c r="S2291" cm="1">
        <f t="array" ref="S2291">[1]!s_stmnote_suppliertop5(A2291,D2291,4)</f>
        <v>0</v>
      </c>
      <c r="T2291" cm="1">
        <f t="array" ref="T2291">[1]!s_stmnote_suppliertop5(A2291,D2291,5)</f>
        <v>0</v>
      </c>
      <c r="U2291" s="9">
        <f>[1]!s_stmnote_purchasetop5_pct(A2291,D2291)</f>
        <v>58.51</v>
      </c>
      <c r="V2291" cm="1">
        <f t="array" ref="V2291">[1]!s_stmnote_customertop5($A2291,$D2291,1)</f>
        <v>0</v>
      </c>
      <c r="W2291" cm="1">
        <f t="array" ref="W2291">[1]!s_stmnote_customertop5($A2291,$D2291,2)</f>
        <v>0</v>
      </c>
      <c r="X2291" cm="1">
        <f t="array" ref="X2291">[1]!s_stmnote_customertop5($A2291,$D2291,3)</f>
        <v>0</v>
      </c>
      <c r="Y2291" cm="1">
        <f t="array" ref="Y2291">[1]!s_stmnote_customertop5($A2291,$D2291,4)</f>
        <v>0</v>
      </c>
      <c r="Z2291" cm="1">
        <f t="array" ref="Z2291">[1]!s_stmnote_customertop5($A2291,$D2291,5)</f>
        <v>0</v>
      </c>
      <c r="AA2291" s="9">
        <f>[1]!s_stmnote_salestop5_pct(A2291,D2291)</f>
        <v>11.28</v>
      </c>
      <c r="AB2291" s="9">
        <f>[1]!s_fa_arturn(A2291,D2291)</f>
        <v>11.744400000000001</v>
      </c>
      <c r="AC2291" s="9">
        <f>[1]!fa_apturn(A2291,D2291)</f>
        <v>15.3589575189944</v>
      </c>
      <c r="AD2291" s="9">
        <f>[1]!s_fa_invturn(A2291,D2291)</f>
        <v>725.67909999999995</v>
      </c>
    </row>
    <row r="2292" spans="1:30">
      <c r="A2292">
        <v>603967</v>
      </c>
      <c r="B2292" t="s">
        <v>1252</v>
      </c>
      <c r="C2292" t="s">
        <v>6166</v>
      </c>
      <c r="D2292" s="8">
        <f t="shared" si="36"/>
        <v>44561</v>
      </c>
      <c r="E2292" t="s">
        <v>7541</v>
      </c>
      <c r="F2292">
        <v>1</v>
      </c>
      <c r="G2292" t="s">
        <v>11595</v>
      </c>
      <c r="L2292" t="str" cm="1">
        <f t="array" ref="L2292">[1]!s_info_industry_gics(A2292,1)</f>
        <v>工业</v>
      </c>
      <c r="M2292" t="str" cm="1">
        <f t="array" ref="M2292">[1]!s_info_industry_gicscode(A2292,1)</f>
        <v>20</v>
      </c>
      <c r="N2292" t="str">
        <f>[1]!s_info_industry_gics(A2292,2)</f>
        <v>运输</v>
      </c>
      <c r="O2292" t="str">
        <f>[1]!s_info_industry_gicscode(A2292,2)</f>
        <v>2030</v>
      </c>
      <c r="P2292" cm="1">
        <f t="array" ref="P2292">[1]!s_stmnote_suppliertop5(A2292,D2292,1)</f>
        <v>0</v>
      </c>
      <c r="Q2292">
        <f>[1]!s_stmnote_suppliertop5(A2292,D2292,2)</f>
        <v>0</v>
      </c>
      <c r="R2292" cm="1">
        <f t="array" ref="R2292">[1]!s_stmnote_suppliertop5(A2292,D2292,3)</f>
        <v>0</v>
      </c>
      <c r="S2292" cm="1">
        <f t="array" ref="S2292">[1]!s_stmnote_suppliertop5(A2292,D2292,4)</f>
        <v>0</v>
      </c>
      <c r="T2292" cm="1">
        <f t="array" ref="T2292">[1]!s_stmnote_suppliertop5(A2292,D2292,5)</f>
        <v>0</v>
      </c>
      <c r="U2292" s="9">
        <f>[1]!s_stmnote_purchasetop5_pct(A2292,D2292)</f>
        <v>58.51</v>
      </c>
      <c r="V2292" cm="1">
        <f t="array" ref="V2292">[1]!s_stmnote_customertop5($A2292,$D2292,1)</f>
        <v>0</v>
      </c>
      <c r="W2292" cm="1">
        <f t="array" ref="W2292">[1]!s_stmnote_customertop5($A2292,$D2292,2)</f>
        <v>0</v>
      </c>
      <c r="X2292" cm="1">
        <f t="array" ref="X2292">[1]!s_stmnote_customertop5($A2292,$D2292,3)</f>
        <v>0</v>
      </c>
      <c r="Y2292" cm="1">
        <f t="array" ref="Y2292">[1]!s_stmnote_customertop5($A2292,$D2292,4)</f>
        <v>0</v>
      </c>
      <c r="Z2292" cm="1">
        <f t="array" ref="Z2292">[1]!s_stmnote_customertop5($A2292,$D2292,5)</f>
        <v>0</v>
      </c>
      <c r="AA2292" s="9">
        <f>[1]!s_stmnote_salestop5_pct(A2292,D2292)</f>
        <v>11.28</v>
      </c>
      <c r="AB2292" s="9">
        <f>[1]!s_fa_arturn(A2292,D2292)</f>
        <v>11.744400000000001</v>
      </c>
      <c r="AC2292" s="9">
        <f>[1]!fa_apturn(A2292,D2292)</f>
        <v>15.3589575189944</v>
      </c>
      <c r="AD2292" s="9">
        <f>[1]!s_fa_invturn(A2292,D2292)</f>
        <v>725.67909999999995</v>
      </c>
    </row>
    <row r="2293" spans="1:30">
      <c r="A2293">
        <v>603967</v>
      </c>
      <c r="B2293" t="s">
        <v>1252</v>
      </c>
      <c r="C2293" t="s">
        <v>6167</v>
      </c>
      <c r="D2293" s="8">
        <f t="shared" si="36"/>
        <v>44926</v>
      </c>
      <c r="E2293" t="s">
        <v>7171</v>
      </c>
      <c r="F2293">
        <v>1</v>
      </c>
      <c r="G2293" t="s">
        <v>11596</v>
      </c>
      <c r="L2293" t="str" cm="1">
        <f t="array" ref="L2293">[1]!s_info_industry_gics(A2293,1)</f>
        <v>工业</v>
      </c>
      <c r="M2293" t="str" cm="1">
        <f t="array" ref="M2293">[1]!s_info_industry_gicscode(A2293,1)</f>
        <v>20</v>
      </c>
      <c r="N2293" t="str">
        <f>[1]!s_info_industry_gics(A2293,2)</f>
        <v>运输</v>
      </c>
      <c r="O2293" t="str">
        <f>[1]!s_info_industry_gicscode(A2293,2)</f>
        <v>2030</v>
      </c>
      <c r="P2293" cm="1">
        <f t="array" ref="P2293">[1]!s_stmnote_suppliertop5(A2293,D2293,1)</f>
        <v>0</v>
      </c>
      <c r="Q2293">
        <f>[1]!s_stmnote_suppliertop5(A2293,D2293,2)</f>
        <v>0</v>
      </c>
      <c r="R2293" cm="1">
        <f t="array" ref="R2293">[1]!s_stmnote_suppliertop5(A2293,D2293,3)</f>
        <v>0</v>
      </c>
      <c r="S2293" cm="1">
        <f t="array" ref="S2293">[1]!s_stmnote_suppliertop5(A2293,D2293,4)</f>
        <v>0</v>
      </c>
      <c r="T2293" cm="1">
        <f t="array" ref="T2293">[1]!s_stmnote_suppliertop5(A2293,D2293,5)</f>
        <v>0</v>
      </c>
      <c r="U2293" s="9">
        <f>[1]!s_stmnote_purchasetop5_pct(A2293,D2293)</f>
        <v>51.22</v>
      </c>
      <c r="V2293" cm="1">
        <f t="array" ref="V2293">[1]!s_stmnote_customertop5($A2293,$D2293,1)</f>
        <v>0</v>
      </c>
      <c r="W2293" cm="1">
        <f t="array" ref="W2293">[1]!s_stmnote_customertop5($A2293,$D2293,2)</f>
        <v>0</v>
      </c>
      <c r="X2293" cm="1">
        <f t="array" ref="X2293">[1]!s_stmnote_customertop5($A2293,$D2293,3)</f>
        <v>0</v>
      </c>
      <c r="Y2293" cm="1">
        <f t="array" ref="Y2293">[1]!s_stmnote_customertop5($A2293,$D2293,4)</f>
        <v>0</v>
      </c>
      <c r="Z2293" cm="1">
        <f t="array" ref="Z2293">[1]!s_stmnote_customertop5($A2293,$D2293,5)</f>
        <v>0</v>
      </c>
      <c r="AA2293" s="9">
        <f>[1]!s_stmnote_salestop5_pct(A2293,D2293)</f>
        <v>11.6</v>
      </c>
      <c r="AB2293" s="9">
        <f>[1]!s_fa_arturn(A2293,D2293)</f>
        <v>9.8743999999999996</v>
      </c>
      <c r="AC2293" s="9">
        <f>[1]!fa_apturn(A2293,D2293)</f>
        <v>13.422932190024399</v>
      </c>
      <c r="AD2293" s="9">
        <f>[1]!s_fa_invturn(A2293,D2293)</f>
        <v>711.39290000000005</v>
      </c>
    </row>
    <row r="2294" spans="1:30">
      <c r="A2294">
        <v>603967</v>
      </c>
      <c r="B2294" t="s">
        <v>1252</v>
      </c>
      <c r="C2294" t="s">
        <v>6168</v>
      </c>
      <c r="D2294" s="8">
        <f t="shared" si="36"/>
        <v>44926</v>
      </c>
      <c r="E2294" t="s">
        <v>6969</v>
      </c>
      <c r="F2294">
        <v>1</v>
      </c>
      <c r="G2294" t="s">
        <v>9904</v>
      </c>
      <c r="L2294" t="str" cm="1">
        <f t="array" ref="L2294">[1]!s_info_industry_gics(A2294,1)</f>
        <v>工业</v>
      </c>
      <c r="M2294" t="str" cm="1">
        <f t="array" ref="M2294">[1]!s_info_industry_gicscode(A2294,1)</f>
        <v>20</v>
      </c>
      <c r="N2294" t="str">
        <f>[1]!s_info_industry_gics(A2294,2)</f>
        <v>运输</v>
      </c>
      <c r="O2294" t="str">
        <f>[1]!s_info_industry_gicscode(A2294,2)</f>
        <v>2030</v>
      </c>
      <c r="P2294" cm="1">
        <f t="array" ref="P2294">[1]!s_stmnote_suppliertop5(A2294,D2294,1)</f>
        <v>0</v>
      </c>
      <c r="Q2294">
        <f>[1]!s_stmnote_suppliertop5(A2294,D2294,2)</f>
        <v>0</v>
      </c>
      <c r="R2294" cm="1">
        <f t="array" ref="R2294">[1]!s_stmnote_suppliertop5(A2294,D2294,3)</f>
        <v>0</v>
      </c>
      <c r="S2294" cm="1">
        <f t="array" ref="S2294">[1]!s_stmnote_suppliertop5(A2294,D2294,4)</f>
        <v>0</v>
      </c>
      <c r="T2294" cm="1">
        <f t="array" ref="T2294">[1]!s_stmnote_suppliertop5(A2294,D2294,5)</f>
        <v>0</v>
      </c>
      <c r="U2294" s="9">
        <f>[1]!s_stmnote_purchasetop5_pct(A2294,D2294)</f>
        <v>51.22</v>
      </c>
      <c r="V2294" cm="1">
        <f t="array" ref="V2294">[1]!s_stmnote_customertop5($A2294,$D2294,1)</f>
        <v>0</v>
      </c>
      <c r="W2294" cm="1">
        <f t="array" ref="W2294">[1]!s_stmnote_customertop5($A2294,$D2294,2)</f>
        <v>0</v>
      </c>
      <c r="X2294" cm="1">
        <f t="array" ref="X2294">[1]!s_stmnote_customertop5($A2294,$D2294,3)</f>
        <v>0</v>
      </c>
      <c r="Y2294" cm="1">
        <f t="array" ref="Y2294">[1]!s_stmnote_customertop5($A2294,$D2294,4)</f>
        <v>0</v>
      </c>
      <c r="Z2294" cm="1">
        <f t="array" ref="Z2294">[1]!s_stmnote_customertop5($A2294,$D2294,5)</f>
        <v>0</v>
      </c>
      <c r="AA2294" s="9">
        <f>[1]!s_stmnote_salestop5_pct(A2294,D2294)</f>
        <v>11.6</v>
      </c>
      <c r="AB2294" s="9">
        <f>[1]!s_fa_arturn(A2294,D2294)</f>
        <v>9.8743999999999996</v>
      </c>
      <c r="AC2294" s="9">
        <f>[1]!fa_apturn(A2294,D2294)</f>
        <v>13.422932190024399</v>
      </c>
      <c r="AD2294" s="9">
        <f>[1]!s_fa_invturn(A2294,D2294)</f>
        <v>711.39290000000005</v>
      </c>
    </row>
    <row r="2295" spans="1:30">
      <c r="A2295">
        <v>603967</v>
      </c>
      <c r="B2295" t="s">
        <v>1252</v>
      </c>
      <c r="C2295" t="s">
        <v>6169</v>
      </c>
      <c r="D2295" s="8">
        <f t="shared" si="36"/>
        <v>44926</v>
      </c>
      <c r="E2295" t="s">
        <v>7374</v>
      </c>
      <c r="F2295">
        <v>1</v>
      </c>
      <c r="G2295" t="s">
        <v>9905</v>
      </c>
      <c r="L2295" t="str" cm="1">
        <f t="array" ref="L2295">[1]!s_info_industry_gics(A2295,1)</f>
        <v>工业</v>
      </c>
      <c r="M2295" t="str" cm="1">
        <f t="array" ref="M2295">[1]!s_info_industry_gicscode(A2295,1)</f>
        <v>20</v>
      </c>
      <c r="N2295" t="str">
        <f>[1]!s_info_industry_gics(A2295,2)</f>
        <v>运输</v>
      </c>
      <c r="O2295" t="str">
        <f>[1]!s_info_industry_gicscode(A2295,2)</f>
        <v>2030</v>
      </c>
      <c r="P2295" cm="1">
        <f t="array" ref="P2295">[1]!s_stmnote_suppliertop5(A2295,D2295,1)</f>
        <v>0</v>
      </c>
      <c r="Q2295">
        <f>[1]!s_stmnote_suppliertop5(A2295,D2295,2)</f>
        <v>0</v>
      </c>
      <c r="R2295" cm="1">
        <f t="array" ref="R2295">[1]!s_stmnote_suppliertop5(A2295,D2295,3)</f>
        <v>0</v>
      </c>
      <c r="S2295" cm="1">
        <f t="array" ref="S2295">[1]!s_stmnote_suppliertop5(A2295,D2295,4)</f>
        <v>0</v>
      </c>
      <c r="T2295" cm="1">
        <f t="array" ref="T2295">[1]!s_stmnote_suppliertop5(A2295,D2295,5)</f>
        <v>0</v>
      </c>
      <c r="U2295" s="9">
        <f>[1]!s_stmnote_purchasetop5_pct(A2295,D2295)</f>
        <v>51.22</v>
      </c>
      <c r="V2295" cm="1">
        <f t="array" ref="V2295">[1]!s_stmnote_customertop5($A2295,$D2295,1)</f>
        <v>0</v>
      </c>
      <c r="W2295" cm="1">
        <f t="array" ref="W2295">[1]!s_stmnote_customertop5($A2295,$D2295,2)</f>
        <v>0</v>
      </c>
      <c r="X2295" cm="1">
        <f t="array" ref="X2295">[1]!s_stmnote_customertop5($A2295,$D2295,3)</f>
        <v>0</v>
      </c>
      <c r="Y2295" cm="1">
        <f t="array" ref="Y2295">[1]!s_stmnote_customertop5($A2295,$D2295,4)</f>
        <v>0</v>
      </c>
      <c r="Z2295" cm="1">
        <f t="array" ref="Z2295">[1]!s_stmnote_customertop5($A2295,$D2295,5)</f>
        <v>0</v>
      </c>
      <c r="AA2295" s="9">
        <f>[1]!s_stmnote_salestop5_pct(A2295,D2295)</f>
        <v>11.6</v>
      </c>
      <c r="AB2295" s="9">
        <f>[1]!s_fa_arturn(A2295,D2295)</f>
        <v>9.8743999999999996</v>
      </c>
      <c r="AC2295" s="9">
        <f>[1]!fa_apturn(A2295,D2295)</f>
        <v>13.422932190024399</v>
      </c>
      <c r="AD2295" s="9">
        <f>[1]!s_fa_invturn(A2295,D2295)</f>
        <v>711.39290000000005</v>
      </c>
    </row>
    <row r="2296" spans="1:30">
      <c r="A2296">
        <v>603967</v>
      </c>
      <c r="B2296" t="s">
        <v>1252</v>
      </c>
      <c r="C2296" t="s">
        <v>6170</v>
      </c>
      <c r="D2296" s="8">
        <f t="shared" si="36"/>
        <v>45291</v>
      </c>
      <c r="E2296" t="s">
        <v>7471</v>
      </c>
      <c r="F2296">
        <v>1</v>
      </c>
      <c r="G2296" t="s">
        <v>9906</v>
      </c>
      <c r="L2296" t="str" cm="1">
        <f t="array" ref="L2296">[1]!s_info_industry_gics(A2296,1)</f>
        <v>工业</v>
      </c>
      <c r="M2296" t="str" cm="1">
        <f t="array" ref="M2296">[1]!s_info_industry_gicscode(A2296,1)</f>
        <v>20</v>
      </c>
      <c r="N2296" t="str">
        <f>[1]!s_info_industry_gics(A2296,2)</f>
        <v>运输</v>
      </c>
      <c r="O2296" t="str">
        <f>[1]!s_info_industry_gicscode(A2296,2)</f>
        <v>2030</v>
      </c>
      <c r="P2296" cm="1">
        <f t="array" ref="P2296">[1]!s_stmnote_suppliertop5(A2296,D2296,1)</f>
        <v>0</v>
      </c>
      <c r="Q2296">
        <f>[1]!s_stmnote_suppliertop5(A2296,D2296,2)</f>
        <v>0</v>
      </c>
      <c r="R2296" cm="1">
        <f t="array" ref="R2296">[1]!s_stmnote_suppliertop5(A2296,D2296,3)</f>
        <v>0</v>
      </c>
      <c r="S2296" cm="1">
        <f t="array" ref="S2296">[1]!s_stmnote_suppliertop5(A2296,D2296,4)</f>
        <v>0</v>
      </c>
      <c r="T2296" cm="1">
        <f t="array" ref="T2296">[1]!s_stmnote_suppliertop5(A2296,D2296,5)</f>
        <v>0</v>
      </c>
      <c r="U2296" s="9">
        <f>[1]!s_stmnote_purchasetop5_pct(A2296,D2296)</f>
        <v>37.479999999999997</v>
      </c>
      <c r="V2296" cm="1">
        <f t="array" ref="V2296">[1]!s_stmnote_customertop5($A2296,$D2296,1)</f>
        <v>0</v>
      </c>
      <c r="W2296" cm="1">
        <f t="array" ref="W2296">[1]!s_stmnote_customertop5($A2296,$D2296,2)</f>
        <v>0</v>
      </c>
      <c r="X2296" cm="1">
        <f t="array" ref="X2296">[1]!s_stmnote_customertop5($A2296,$D2296,3)</f>
        <v>0</v>
      </c>
      <c r="Y2296" cm="1">
        <f t="array" ref="Y2296">[1]!s_stmnote_customertop5($A2296,$D2296,4)</f>
        <v>0</v>
      </c>
      <c r="Z2296" cm="1">
        <f t="array" ref="Z2296">[1]!s_stmnote_customertop5($A2296,$D2296,5)</f>
        <v>0</v>
      </c>
      <c r="AA2296" s="9">
        <f>[1]!s_stmnote_salestop5_pct(A2296,D2296)</f>
        <v>7.11</v>
      </c>
      <c r="AB2296" s="9">
        <f>[1]!s_fa_arturn(A2296,D2296)</f>
        <v>6.7237999999999998</v>
      </c>
      <c r="AC2296" s="9">
        <f>[1]!fa_apturn(A2296,D2296)</f>
        <v>10.1858763005221</v>
      </c>
      <c r="AD2296" s="9">
        <f>[1]!s_fa_invturn(A2296,D2296)</f>
        <v>458.2457</v>
      </c>
    </row>
    <row r="2297" spans="1:30">
      <c r="A2297">
        <v>603967</v>
      </c>
      <c r="B2297" t="s">
        <v>1252</v>
      </c>
      <c r="C2297" t="s">
        <v>6171</v>
      </c>
      <c r="D2297" s="8">
        <f t="shared" si="36"/>
        <v>45291</v>
      </c>
      <c r="E2297" t="s">
        <v>6976</v>
      </c>
      <c r="F2297">
        <v>1</v>
      </c>
      <c r="G2297" t="s">
        <v>9907</v>
      </c>
      <c r="L2297" t="str" cm="1">
        <f t="array" ref="L2297">[1]!s_info_industry_gics(A2297,1)</f>
        <v>工业</v>
      </c>
      <c r="M2297" t="str" cm="1">
        <f t="array" ref="M2297">[1]!s_info_industry_gicscode(A2297,1)</f>
        <v>20</v>
      </c>
      <c r="N2297" t="str">
        <f>[1]!s_info_industry_gics(A2297,2)</f>
        <v>运输</v>
      </c>
      <c r="O2297" t="str">
        <f>[1]!s_info_industry_gicscode(A2297,2)</f>
        <v>2030</v>
      </c>
      <c r="P2297" cm="1">
        <f t="array" ref="P2297">[1]!s_stmnote_suppliertop5(A2297,D2297,1)</f>
        <v>0</v>
      </c>
      <c r="Q2297">
        <f>[1]!s_stmnote_suppliertop5(A2297,D2297,2)</f>
        <v>0</v>
      </c>
      <c r="R2297" cm="1">
        <f t="array" ref="R2297">[1]!s_stmnote_suppliertop5(A2297,D2297,3)</f>
        <v>0</v>
      </c>
      <c r="S2297" cm="1">
        <f t="array" ref="S2297">[1]!s_stmnote_suppliertop5(A2297,D2297,4)</f>
        <v>0</v>
      </c>
      <c r="T2297" cm="1">
        <f t="array" ref="T2297">[1]!s_stmnote_suppliertop5(A2297,D2297,5)</f>
        <v>0</v>
      </c>
      <c r="U2297" s="9">
        <f>[1]!s_stmnote_purchasetop5_pct(A2297,D2297)</f>
        <v>37.479999999999997</v>
      </c>
      <c r="V2297" cm="1">
        <f t="array" ref="V2297">[1]!s_stmnote_customertop5($A2297,$D2297,1)</f>
        <v>0</v>
      </c>
      <c r="W2297" cm="1">
        <f t="array" ref="W2297">[1]!s_stmnote_customertop5($A2297,$D2297,2)</f>
        <v>0</v>
      </c>
      <c r="X2297" cm="1">
        <f t="array" ref="X2297">[1]!s_stmnote_customertop5($A2297,$D2297,3)</f>
        <v>0</v>
      </c>
      <c r="Y2297" cm="1">
        <f t="array" ref="Y2297">[1]!s_stmnote_customertop5($A2297,$D2297,4)</f>
        <v>0</v>
      </c>
      <c r="Z2297" cm="1">
        <f t="array" ref="Z2297">[1]!s_stmnote_customertop5($A2297,$D2297,5)</f>
        <v>0</v>
      </c>
      <c r="AA2297" s="9">
        <f>[1]!s_stmnote_salestop5_pct(A2297,D2297)</f>
        <v>7.11</v>
      </c>
      <c r="AB2297" s="9">
        <f>[1]!s_fa_arturn(A2297,D2297)</f>
        <v>6.7237999999999998</v>
      </c>
      <c r="AC2297" s="9">
        <f>[1]!fa_apturn(A2297,D2297)</f>
        <v>10.1858763005221</v>
      </c>
      <c r="AD2297" s="9">
        <f>[1]!s_fa_invturn(A2297,D2297)</f>
        <v>458.2457</v>
      </c>
    </row>
    <row r="2298" spans="1:30">
      <c r="A2298">
        <v>603967</v>
      </c>
      <c r="B2298" t="s">
        <v>1252</v>
      </c>
      <c r="C2298" t="s">
        <v>6170</v>
      </c>
      <c r="D2298" s="8">
        <f t="shared" si="36"/>
        <v>45291</v>
      </c>
      <c r="E2298" t="s">
        <v>7054</v>
      </c>
      <c r="F2298">
        <v>1</v>
      </c>
      <c r="G2298" t="s">
        <v>9908</v>
      </c>
      <c r="L2298" t="str" cm="1">
        <f t="array" ref="L2298">[1]!s_info_industry_gics(A2298,1)</f>
        <v>工业</v>
      </c>
      <c r="M2298" t="str" cm="1">
        <f t="array" ref="M2298">[1]!s_info_industry_gicscode(A2298,1)</f>
        <v>20</v>
      </c>
      <c r="N2298" t="str">
        <f>[1]!s_info_industry_gics(A2298,2)</f>
        <v>运输</v>
      </c>
      <c r="O2298" t="str">
        <f>[1]!s_info_industry_gicscode(A2298,2)</f>
        <v>2030</v>
      </c>
      <c r="P2298" cm="1">
        <f t="array" ref="P2298">[1]!s_stmnote_suppliertop5(A2298,D2298,1)</f>
        <v>0</v>
      </c>
      <c r="Q2298">
        <f>[1]!s_stmnote_suppliertop5(A2298,D2298,2)</f>
        <v>0</v>
      </c>
      <c r="R2298" cm="1">
        <f t="array" ref="R2298">[1]!s_stmnote_suppliertop5(A2298,D2298,3)</f>
        <v>0</v>
      </c>
      <c r="S2298" cm="1">
        <f t="array" ref="S2298">[1]!s_stmnote_suppliertop5(A2298,D2298,4)</f>
        <v>0</v>
      </c>
      <c r="T2298" cm="1">
        <f t="array" ref="T2298">[1]!s_stmnote_suppliertop5(A2298,D2298,5)</f>
        <v>0</v>
      </c>
      <c r="U2298" s="9">
        <f>[1]!s_stmnote_purchasetop5_pct(A2298,D2298)</f>
        <v>37.479999999999997</v>
      </c>
      <c r="V2298" cm="1">
        <f t="array" ref="V2298">[1]!s_stmnote_customertop5($A2298,$D2298,1)</f>
        <v>0</v>
      </c>
      <c r="W2298" cm="1">
        <f t="array" ref="W2298">[1]!s_stmnote_customertop5($A2298,$D2298,2)</f>
        <v>0</v>
      </c>
      <c r="X2298" cm="1">
        <f t="array" ref="X2298">[1]!s_stmnote_customertop5($A2298,$D2298,3)</f>
        <v>0</v>
      </c>
      <c r="Y2298" cm="1">
        <f t="array" ref="Y2298">[1]!s_stmnote_customertop5($A2298,$D2298,4)</f>
        <v>0</v>
      </c>
      <c r="Z2298" cm="1">
        <f t="array" ref="Z2298">[1]!s_stmnote_customertop5($A2298,$D2298,5)</f>
        <v>0</v>
      </c>
      <c r="AA2298" s="9">
        <f>[1]!s_stmnote_salestop5_pct(A2298,D2298)</f>
        <v>7.11</v>
      </c>
      <c r="AB2298" s="9">
        <f>[1]!s_fa_arturn(A2298,D2298)</f>
        <v>6.7237999999999998</v>
      </c>
      <c r="AC2298" s="9">
        <f>[1]!fa_apturn(A2298,D2298)</f>
        <v>10.1858763005221</v>
      </c>
      <c r="AD2298" s="9">
        <f>[1]!s_fa_invturn(A2298,D2298)</f>
        <v>458.2457</v>
      </c>
    </row>
    <row r="2299" spans="1:30">
      <c r="A2299">
        <v>605050</v>
      </c>
      <c r="B2299" t="s">
        <v>1259</v>
      </c>
      <c r="C2299" t="s">
        <v>6189</v>
      </c>
      <c r="D2299" s="8">
        <f t="shared" si="36"/>
        <v>44926</v>
      </c>
      <c r="E2299" t="s">
        <v>7502</v>
      </c>
      <c r="F2299">
        <v>2</v>
      </c>
      <c r="G2299" t="s">
        <v>11598</v>
      </c>
      <c r="H2299" t="s">
        <v>7881</v>
      </c>
      <c r="L2299" t="str" cm="1">
        <f t="array" ref="L2299">[1]!s_info_industry_gics(A2299,1)</f>
        <v>工业</v>
      </c>
      <c r="M2299" t="str" cm="1">
        <f t="array" ref="M2299">[1]!s_info_industry_gicscode(A2299,1)</f>
        <v>20</v>
      </c>
      <c r="N2299" t="str">
        <f>[1]!s_info_industry_gics(A2299,2)</f>
        <v>运输</v>
      </c>
      <c r="O2299" t="str">
        <f>[1]!s_info_industry_gicscode(A2299,2)</f>
        <v>2030</v>
      </c>
      <c r="P2299" cm="1">
        <f t="array" ref="P2299">[1]!s_stmnote_suppliertop5(A2299,D2299,1)</f>
        <v>0</v>
      </c>
      <c r="Q2299">
        <f>[1]!s_stmnote_suppliertop5(A2299,D2299,2)</f>
        <v>0</v>
      </c>
      <c r="R2299" cm="1">
        <f t="array" ref="R2299">[1]!s_stmnote_suppliertop5(A2299,D2299,3)</f>
        <v>0</v>
      </c>
      <c r="S2299" cm="1">
        <f t="array" ref="S2299">[1]!s_stmnote_suppliertop5(A2299,D2299,4)</f>
        <v>0</v>
      </c>
      <c r="T2299" cm="1">
        <f t="array" ref="T2299">[1]!s_stmnote_suppliertop5(A2299,D2299,5)</f>
        <v>0</v>
      </c>
      <c r="U2299" s="9">
        <f>[1]!s_stmnote_purchasetop5_pct(A2299,D2299)</f>
        <v>85.61</v>
      </c>
      <c r="V2299" cm="1">
        <f t="array" ref="V2299">[1]!s_stmnote_customertop5($A2299,$D2299,1)</f>
        <v>0</v>
      </c>
      <c r="W2299" cm="1">
        <f t="array" ref="W2299">[1]!s_stmnote_customertop5($A2299,$D2299,2)</f>
        <v>0</v>
      </c>
      <c r="X2299" cm="1">
        <f t="array" ref="X2299">[1]!s_stmnote_customertop5($A2299,$D2299,3)</f>
        <v>0</v>
      </c>
      <c r="Y2299" cm="1">
        <f t="array" ref="Y2299">[1]!s_stmnote_customertop5($A2299,$D2299,4)</f>
        <v>0</v>
      </c>
      <c r="Z2299" cm="1">
        <f t="array" ref="Z2299">[1]!s_stmnote_customertop5($A2299,$D2299,5)</f>
        <v>0</v>
      </c>
      <c r="AA2299" s="9">
        <f>[1]!s_stmnote_salestop5_pct(A2299,D2299)</f>
        <v>15.64</v>
      </c>
      <c r="AB2299" s="9">
        <f>[1]!s_fa_arturn(A2299,D2299)</f>
        <v>7.5633999999999997</v>
      </c>
      <c r="AC2299" s="9">
        <f>[1]!fa_apturn(A2299,D2299)</f>
        <v>77.041973456726495</v>
      </c>
      <c r="AD2299" s="9">
        <f>[1]!s_fa_invturn(A2299,D2299)</f>
        <v>7.4954999999999998</v>
      </c>
    </row>
    <row r="2300" spans="1:30">
      <c r="A2300">
        <v>605050</v>
      </c>
      <c r="B2300" t="s">
        <v>1260</v>
      </c>
      <c r="C2300" t="s">
        <v>6190</v>
      </c>
      <c r="D2300" s="8">
        <f t="shared" si="36"/>
        <v>44561</v>
      </c>
      <c r="E2300" t="s">
        <v>7835</v>
      </c>
      <c r="F2300">
        <v>1</v>
      </c>
      <c r="G2300" t="s">
        <v>11599</v>
      </c>
      <c r="L2300" t="str" cm="1">
        <f t="array" ref="L2300">[1]!s_info_industry_gics(A2300,1)</f>
        <v>工业</v>
      </c>
      <c r="M2300" t="str" cm="1">
        <f t="array" ref="M2300">[1]!s_info_industry_gicscode(A2300,1)</f>
        <v>20</v>
      </c>
      <c r="N2300" t="str">
        <f>[1]!s_info_industry_gics(A2300,2)</f>
        <v>运输</v>
      </c>
      <c r="O2300" t="str">
        <f>[1]!s_info_industry_gicscode(A2300,2)</f>
        <v>2030</v>
      </c>
      <c r="P2300" cm="1">
        <f t="array" ref="P2300">[1]!s_stmnote_suppliertop5(A2300,D2300,1)</f>
        <v>0</v>
      </c>
      <c r="Q2300">
        <f>[1]!s_stmnote_suppliertop5(A2300,D2300,2)</f>
        <v>0</v>
      </c>
      <c r="R2300" cm="1">
        <f t="array" ref="R2300">[1]!s_stmnote_suppliertop5(A2300,D2300,3)</f>
        <v>0</v>
      </c>
      <c r="S2300" cm="1">
        <f t="array" ref="S2300">[1]!s_stmnote_suppliertop5(A2300,D2300,4)</f>
        <v>0</v>
      </c>
      <c r="T2300" cm="1">
        <f t="array" ref="T2300">[1]!s_stmnote_suppliertop5(A2300,D2300,5)</f>
        <v>0</v>
      </c>
      <c r="U2300" s="9">
        <f>[1]!s_stmnote_purchasetop5_pct(A2300,D2300)</f>
        <v>83.79</v>
      </c>
      <c r="V2300" cm="1">
        <f t="array" ref="V2300">[1]!s_stmnote_customertop5($A2300,$D2300,1)</f>
        <v>0</v>
      </c>
      <c r="W2300" cm="1">
        <f t="array" ref="W2300">[1]!s_stmnote_customertop5($A2300,$D2300,2)</f>
        <v>0</v>
      </c>
      <c r="X2300" cm="1">
        <f t="array" ref="X2300">[1]!s_stmnote_customertop5($A2300,$D2300,3)</f>
        <v>0</v>
      </c>
      <c r="Y2300" cm="1">
        <f t="array" ref="Y2300">[1]!s_stmnote_customertop5($A2300,$D2300,4)</f>
        <v>0</v>
      </c>
      <c r="Z2300" cm="1">
        <f t="array" ref="Z2300">[1]!s_stmnote_customertop5($A2300,$D2300,5)</f>
        <v>0</v>
      </c>
      <c r="AA2300" s="9">
        <f>[1]!s_stmnote_salestop5_pct(A2300,D2300)</f>
        <v>0</v>
      </c>
      <c r="AB2300" s="9">
        <f>[1]!s_fa_arturn(A2300,D2300)</f>
        <v>8.5184999999999995</v>
      </c>
      <c r="AC2300" s="9">
        <f>[1]!fa_apturn(A2300,D2300)</f>
        <v>68.753672217409004</v>
      </c>
      <c r="AD2300" s="9">
        <f>[1]!s_fa_invturn(A2300,D2300)</f>
        <v>8.3384999999999998</v>
      </c>
    </row>
    <row r="2301" spans="1:30">
      <c r="A2301">
        <v>605050</v>
      </c>
      <c r="B2301" t="s">
        <v>1261</v>
      </c>
      <c r="C2301" t="s">
        <v>6191</v>
      </c>
      <c r="D2301" s="8">
        <f t="shared" si="36"/>
        <v>45291</v>
      </c>
      <c r="E2301" t="s">
        <v>7316</v>
      </c>
      <c r="F2301">
        <v>1</v>
      </c>
      <c r="G2301" t="s">
        <v>9920</v>
      </c>
      <c r="L2301" t="str" cm="1">
        <f t="array" ref="L2301">[1]!s_info_industry_gics(A2301,1)</f>
        <v>工业</v>
      </c>
      <c r="M2301" t="str" cm="1">
        <f t="array" ref="M2301">[1]!s_info_industry_gicscode(A2301,1)</f>
        <v>20</v>
      </c>
      <c r="N2301" t="str">
        <f>[1]!s_info_industry_gics(A2301,2)</f>
        <v>运输</v>
      </c>
      <c r="O2301" t="str">
        <f>[1]!s_info_industry_gicscode(A2301,2)</f>
        <v>2030</v>
      </c>
      <c r="P2301" cm="1">
        <f t="array" ref="P2301">[1]!s_stmnote_suppliertop5(A2301,D2301,1)</f>
        <v>0</v>
      </c>
      <c r="Q2301">
        <f>[1]!s_stmnote_suppliertop5(A2301,D2301,2)</f>
        <v>0</v>
      </c>
      <c r="R2301" cm="1">
        <f t="array" ref="R2301">[1]!s_stmnote_suppliertop5(A2301,D2301,3)</f>
        <v>0</v>
      </c>
      <c r="S2301" cm="1">
        <f t="array" ref="S2301">[1]!s_stmnote_suppliertop5(A2301,D2301,4)</f>
        <v>0</v>
      </c>
      <c r="T2301" cm="1">
        <f t="array" ref="T2301">[1]!s_stmnote_suppliertop5(A2301,D2301,5)</f>
        <v>0</v>
      </c>
      <c r="U2301" s="9">
        <f>[1]!s_stmnote_purchasetop5_pct(A2301,D2301)</f>
        <v>80.94</v>
      </c>
      <c r="V2301" cm="1">
        <f t="array" ref="V2301">[1]!s_stmnote_customertop5($A2301,$D2301,1)</f>
        <v>0</v>
      </c>
      <c r="W2301" cm="1">
        <f t="array" ref="W2301">[1]!s_stmnote_customertop5($A2301,$D2301,2)</f>
        <v>0</v>
      </c>
      <c r="X2301" cm="1">
        <f t="array" ref="X2301">[1]!s_stmnote_customertop5($A2301,$D2301,3)</f>
        <v>0</v>
      </c>
      <c r="Y2301" cm="1">
        <f t="array" ref="Y2301">[1]!s_stmnote_customertop5($A2301,$D2301,4)</f>
        <v>0</v>
      </c>
      <c r="Z2301" cm="1">
        <f t="array" ref="Z2301">[1]!s_stmnote_customertop5($A2301,$D2301,5)</f>
        <v>0</v>
      </c>
      <c r="AA2301" s="9">
        <f>[1]!s_stmnote_salestop5_pct(A2301,D2301)</f>
        <v>17.11</v>
      </c>
      <c r="AB2301" s="9">
        <f>[1]!s_fa_arturn(A2301,D2301)</f>
        <v>6.7011000000000003</v>
      </c>
      <c r="AC2301" s="9">
        <f>[1]!fa_apturn(A2301,D2301)</f>
        <v>69.721215655760204</v>
      </c>
      <c r="AD2301" s="9">
        <f>[1]!s_fa_invturn(A2301,D2301)</f>
        <v>7.3190999999999997</v>
      </c>
    </row>
    <row r="2302" spans="1:30">
      <c r="A2302">
        <v>605050</v>
      </c>
      <c r="B2302" t="s">
        <v>1261</v>
      </c>
      <c r="C2302" t="s">
        <v>6192</v>
      </c>
      <c r="D2302" s="8">
        <f t="shared" si="36"/>
        <v>45291</v>
      </c>
      <c r="E2302" t="s">
        <v>7092</v>
      </c>
      <c r="F2302">
        <v>1</v>
      </c>
      <c r="G2302" t="s">
        <v>9921</v>
      </c>
      <c r="L2302" t="str" cm="1">
        <f t="array" ref="L2302">[1]!s_info_industry_gics(A2302,1)</f>
        <v>工业</v>
      </c>
      <c r="M2302" t="str" cm="1">
        <f t="array" ref="M2302">[1]!s_info_industry_gicscode(A2302,1)</f>
        <v>20</v>
      </c>
      <c r="N2302" t="str">
        <f>[1]!s_info_industry_gics(A2302,2)</f>
        <v>运输</v>
      </c>
      <c r="O2302" t="str">
        <f>[1]!s_info_industry_gicscode(A2302,2)</f>
        <v>2030</v>
      </c>
      <c r="P2302" cm="1">
        <f t="array" ref="P2302">[1]!s_stmnote_suppliertop5(A2302,D2302,1)</f>
        <v>0</v>
      </c>
      <c r="Q2302">
        <f>[1]!s_stmnote_suppliertop5(A2302,D2302,2)</f>
        <v>0</v>
      </c>
      <c r="R2302" cm="1">
        <f t="array" ref="R2302">[1]!s_stmnote_suppliertop5(A2302,D2302,3)</f>
        <v>0</v>
      </c>
      <c r="S2302" cm="1">
        <f t="array" ref="S2302">[1]!s_stmnote_suppliertop5(A2302,D2302,4)</f>
        <v>0</v>
      </c>
      <c r="T2302" cm="1">
        <f t="array" ref="T2302">[1]!s_stmnote_suppliertop5(A2302,D2302,5)</f>
        <v>0</v>
      </c>
      <c r="U2302" s="9">
        <f>[1]!s_stmnote_purchasetop5_pct(A2302,D2302)</f>
        <v>80.94</v>
      </c>
      <c r="V2302" cm="1">
        <f t="array" ref="V2302">[1]!s_stmnote_customertop5($A2302,$D2302,1)</f>
        <v>0</v>
      </c>
      <c r="W2302" cm="1">
        <f t="array" ref="W2302">[1]!s_stmnote_customertop5($A2302,$D2302,2)</f>
        <v>0</v>
      </c>
      <c r="X2302" cm="1">
        <f t="array" ref="X2302">[1]!s_stmnote_customertop5($A2302,$D2302,3)</f>
        <v>0</v>
      </c>
      <c r="Y2302" cm="1">
        <f t="array" ref="Y2302">[1]!s_stmnote_customertop5($A2302,$D2302,4)</f>
        <v>0</v>
      </c>
      <c r="Z2302" cm="1">
        <f t="array" ref="Z2302">[1]!s_stmnote_customertop5($A2302,$D2302,5)</f>
        <v>0</v>
      </c>
      <c r="AA2302" s="9">
        <f>[1]!s_stmnote_salestop5_pct(A2302,D2302)</f>
        <v>17.11</v>
      </c>
      <c r="AB2302" s="9">
        <f>[1]!s_fa_arturn(A2302,D2302)</f>
        <v>6.7011000000000003</v>
      </c>
      <c r="AC2302" s="9">
        <f>[1]!fa_apturn(A2302,D2302)</f>
        <v>69.721215655760204</v>
      </c>
      <c r="AD2302" s="9">
        <f>[1]!s_fa_invturn(A2302,D2302)</f>
        <v>7.3190999999999997</v>
      </c>
    </row>
    <row r="2303" spans="1:30">
      <c r="A2303">
        <v>605050</v>
      </c>
      <c r="B2303" t="s">
        <v>1261</v>
      </c>
      <c r="C2303" t="s">
        <v>6193</v>
      </c>
      <c r="D2303" s="8">
        <f t="shared" si="36"/>
        <v>45657</v>
      </c>
      <c r="E2303" t="s">
        <v>7334</v>
      </c>
      <c r="F2303">
        <v>2</v>
      </c>
      <c r="G2303" t="s">
        <v>11600</v>
      </c>
      <c r="H2303" t="s">
        <v>12602</v>
      </c>
      <c r="L2303" t="str" cm="1">
        <f t="array" ref="L2303">[1]!s_info_industry_gics(A2303,1)</f>
        <v>工业</v>
      </c>
      <c r="M2303" t="str" cm="1">
        <f t="array" ref="M2303">[1]!s_info_industry_gicscode(A2303,1)</f>
        <v>20</v>
      </c>
      <c r="N2303" t="str">
        <f>[1]!s_info_industry_gics(A2303,2)</f>
        <v>运输</v>
      </c>
      <c r="O2303" t="str">
        <f>[1]!s_info_industry_gicscode(A2303,2)</f>
        <v>2030</v>
      </c>
      <c r="P2303" cm="1">
        <f t="array" ref="P2303">[1]!s_stmnote_suppliertop5(A2303,D2303,1)</f>
        <v>0</v>
      </c>
      <c r="Q2303">
        <f>[1]!s_stmnote_suppliertop5(A2303,D2303,2)</f>
        <v>0</v>
      </c>
      <c r="R2303" cm="1">
        <f t="array" ref="R2303">[1]!s_stmnote_suppliertop5(A2303,D2303,3)</f>
        <v>0</v>
      </c>
      <c r="S2303" cm="1">
        <f t="array" ref="S2303">[1]!s_stmnote_suppliertop5(A2303,D2303,4)</f>
        <v>0</v>
      </c>
      <c r="T2303" cm="1">
        <f t="array" ref="T2303">[1]!s_stmnote_suppliertop5(A2303,D2303,5)</f>
        <v>0</v>
      </c>
      <c r="U2303" s="9">
        <f>[1]!s_stmnote_purchasetop5_pct(A2303,D2303)</f>
        <v>0</v>
      </c>
      <c r="V2303" cm="1">
        <f t="array" ref="V2303">[1]!s_stmnote_customertop5($A2303,$D2303,1)</f>
        <v>0</v>
      </c>
      <c r="W2303" cm="1">
        <f t="array" ref="W2303">[1]!s_stmnote_customertop5($A2303,$D2303,2)</f>
        <v>0</v>
      </c>
      <c r="X2303" cm="1">
        <f t="array" ref="X2303">[1]!s_stmnote_customertop5($A2303,$D2303,3)</f>
        <v>0</v>
      </c>
      <c r="Y2303" cm="1">
        <f t="array" ref="Y2303">[1]!s_stmnote_customertop5($A2303,$D2303,4)</f>
        <v>0</v>
      </c>
      <c r="Z2303" cm="1">
        <f t="array" ref="Z2303">[1]!s_stmnote_customertop5($A2303,$D2303,5)</f>
        <v>0</v>
      </c>
      <c r="AA2303" s="9">
        <f>[1]!s_stmnote_salestop5_pct(A2303,D2303)</f>
        <v>0</v>
      </c>
      <c r="AB2303" s="9">
        <f>[1]!s_fa_arturn(A2303,D2303)</f>
        <v>0</v>
      </c>
      <c r="AC2303" s="9">
        <f>[1]!fa_apturn(A2303,D2303)</f>
        <v>0</v>
      </c>
      <c r="AD2303" s="9">
        <f>[1]!s_fa_invturn(A2303,D2303)</f>
        <v>0</v>
      </c>
    </row>
    <row r="2304" spans="1:30">
      <c r="A2304">
        <v>605050</v>
      </c>
      <c r="B2304" t="s">
        <v>1261</v>
      </c>
      <c r="C2304" t="s">
        <v>6194</v>
      </c>
      <c r="D2304" s="8">
        <f t="shared" si="36"/>
        <v>45657</v>
      </c>
      <c r="E2304" t="s">
        <v>7743</v>
      </c>
      <c r="F2304">
        <v>1</v>
      </c>
      <c r="G2304" t="s">
        <v>11601</v>
      </c>
      <c r="L2304" t="str" cm="1">
        <f t="array" ref="L2304">[1]!s_info_industry_gics(A2304,1)</f>
        <v>工业</v>
      </c>
      <c r="M2304" t="str" cm="1">
        <f t="array" ref="M2304">[1]!s_info_industry_gicscode(A2304,1)</f>
        <v>20</v>
      </c>
      <c r="N2304" t="str">
        <f>[1]!s_info_industry_gics(A2304,2)</f>
        <v>运输</v>
      </c>
      <c r="O2304" t="str">
        <f>[1]!s_info_industry_gicscode(A2304,2)</f>
        <v>2030</v>
      </c>
      <c r="P2304" cm="1">
        <f t="array" ref="P2304">[1]!s_stmnote_suppliertop5(A2304,D2304,1)</f>
        <v>0</v>
      </c>
      <c r="Q2304">
        <f>[1]!s_stmnote_suppliertop5(A2304,D2304,2)</f>
        <v>0</v>
      </c>
      <c r="R2304" cm="1">
        <f t="array" ref="R2304">[1]!s_stmnote_suppliertop5(A2304,D2304,3)</f>
        <v>0</v>
      </c>
      <c r="S2304" cm="1">
        <f t="array" ref="S2304">[1]!s_stmnote_suppliertop5(A2304,D2304,4)</f>
        <v>0</v>
      </c>
      <c r="T2304" cm="1">
        <f t="array" ref="T2304">[1]!s_stmnote_suppliertop5(A2304,D2304,5)</f>
        <v>0</v>
      </c>
      <c r="U2304" s="9">
        <f>[1]!s_stmnote_purchasetop5_pct(A2304,D2304)</f>
        <v>0</v>
      </c>
      <c r="V2304" cm="1">
        <f t="array" ref="V2304">[1]!s_stmnote_customertop5($A2304,$D2304,1)</f>
        <v>0</v>
      </c>
      <c r="W2304" cm="1">
        <f t="array" ref="W2304">[1]!s_stmnote_customertop5($A2304,$D2304,2)</f>
        <v>0</v>
      </c>
      <c r="X2304" cm="1">
        <f t="array" ref="X2304">[1]!s_stmnote_customertop5($A2304,$D2304,3)</f>
        <v>0</v>
      </c>
      <c r="Y2304" cm="1">
        <f t="array" ref="Y2304">[1]!s_stmnote_customertop5($A2304,$D2304,4)</f>
        <v>0</v>
      </c>
      <c r="Z2304" cm="1">
        <f t="array" ref="Z2304">[1]!s_stmnote_customertop5($A2304,$D2304,5)</f>
        <v>0</v>
      </c>
      <c r="AA2304" s="9">
        <f>[1]!s_stmnote_salestop5_pct(A2304,D2304)</f>
        <v>0</v>
      </c>
      <c r="AB2304" s="9">
        <f>[1]!s_fa_arturn(A2304,D2304)</f>
        <v>0</v>
      </c>
      <c r="AC2304" s="9">
        <f>[1]!fa_apturn(A2304,D2304)</f>
        <v>0</v>
      </c>
      <c r="AD2304" s="9">
        <f>[1]!s_fa_invturn(A2304,D2304)</f>
        <v>0</v>
      </c>
    </row>
    <row r="2305" spans="1:30">
      <c r="A2305">
        <v>872495</v>
      </c>
      <c r="B2305" t="s">
        <v>1393</v>
      </c>
      <c r="C2305" t="s">
        <v>6573</v>
      </c>
      <c r="D2305" s="8">
        <f t="shared" si="36"/>
        <v>45291</v>
      </c>
      <c r="E2305" t="s">
        <v>7083</v>
      </c>
      <c r="F2305">
        <v>1</v>
      </c>
      <c r="G2305" t="s">
        <v>10081</v>
      </c>
      <c r="L2305" t="str" cm="1">
        <f t="array" ref="L2305">[1]!s_info_industry_gics(A2305,1)</f>
        <v>工业</v>
      </c>
      <c r="M2305" t="str" cm="1">
        <f t="array" ref="M2305">[1]!s_info_industry_gicscode(A2305,1)</f>
        <v>20</v>
      </c>
      <c r="N2305" t="str">
        <f>[1]!s_info_industry_gics(A2305,2)</f>
        <v>运输</v>
      </c>
      <c r="O2305" t="str">
        <f>[1]!s_info_industry_gicscode(A2305,2)</f>
        <v>2030</v>
      </c>
      <c r="P2305" t="str" cm="1">
        <f t="array" ref="P2305">[1]!s_stmnote_suppliertop5(A2305,D2305,1)</f>
        <v>供应商一</v>
      </c>
      <c r="Q2305" t="str">
        <f>[1]!s_stmnote_suppliertop5(A2305,D2305,2)</f>
        <v>供应商二</v>
      </c>
      <c r="R2305" t="str" cm="1">
        <f t="array" ref="R2305">[1]!s_stmnote_suppliertop5(A2305,D2305,3)</f>
        <v>供应商三</v>
      </c>
      <c r="S2305" t="str" cm="1">
        <f t="array" ref="S2305">[1]!s_stmnote_suppliertop5(A2305,D2305,4)</f>
        <v>供应商四</v>
      </c>
      <c r="T2305" t="str" cm="1">
        <f t="array" ref="T2305">[1]!s_stmnote_suppliertop5(A2305,D2305,5)</f>
        <v>供应商五</v>
      </c>
      <c r="U2305" s="9">
        <f>[1]!s_stmnote_purchasetop5_pct(A2305,D2305)</f>
        <v>40.270000000000003</v>
      </c>
      <c r="V2305" t="str" cm="1">
        <f t="array" ref="V2305">[1]!s_stmnote_customertop5($A2305,$D2305,1)</f>
        <v>客户一</v>
      </c>
      <c r="W2305" t="str" cm="1">
        <f t="array" ref="W2305">[1]!s_stmnote_customertop5($A2305,$D2305,2)</f>
        <v>客户二</v>
      </c>
      <c r="X2305" t="str" cm="1">
        <f t="array" ref="X2305">[1]!s_stmnote_customertop5($A2305,$D2305,3)</f>
        <v>客户三</v>
      </c>
      <c r="Y2305" t="str" cm="1">
        <f t="array" ref="Y2305">[1]!s_stmnote_customertop5($A2305,$D2305,4)</f>
        <v>客户四</v>
      </c>
      <c r="Z2305" t="str" cm="1">
        <f t="array" ref="Z2305">[1]!s_stmnote_customertop5($A2305,$D2305,5)</f>
        <v>客户五</v>
      </c>
      <c r="AA2305" s="9">
        <f>[1]!s_stmnote_salestop5_pct(A2305,D2305)</f>
        <v>62.03</v>
      </c>
      <c r="AB2305" s="9">
        <f>[1]!s_fa_arturn(A2305,D2305)</f>
        <v>4.4728000000000003</v>
      </c>
      <c r="AC2305" s="9">
        <f>[1]!fa_apturn(A2305,D2305)</f>
        <v>10.9674583478591</v>
      </c>
      <c r="AD2305" s="9">
        <f>[1]!s_fa_invturn(A2305,D2305)</f>
        <v>82.671300000000002</v>
      </c>
    </row>
    <row r="2306" spans="1:30">
      <c r="A2306">
        <v>872495</v>
      </c>
      <c r="B2306" t="s">
        <v>1393</v>
      </c>
      <c r="C2306" t="s">
        <v>6574</v>
      </c>
      <c r="D2306" s="8">
        <f t="shared" si="36"/>
        <v>45291</v>
      </c>
      <c r="E2306" t="s">
        <v>7666</v>
      </c>
      <c r="F2306">
        <v>1</v>
      </c>
      <c r="G2306" t="s">
        <v>10081</v>
      </c>
      <c r="L2306" t="str" cm="1">
        <f t="array" ref="L2306">[1]!s_info_industry_gics(A2306,1)</f>
        <v>工业</v>
      </c>
      <c r="M2306" t="str" cm="1">
        <f t="array" ref="M2306">[1]!s_info_industry_gicscode(A2306,1)</f>
        <v>20</v>
      </c>
      <c r="N2306" t="str">
        <f>[1]!s_info_industry_gics(A2306,2)</f>
        <v>运输</v>
      </c>
      <c r="O2306" t="str">
        <f>[1]!s_info_industry_gicscode(A2306,2)</f>
        <v>2030</v>
      </c>
      <c r="P2306" t="str" cm="1">
        <f t="array" ref="P2306">[1]!s_stmnote_suppliertop5(A2306,D2306,1)</f>
        <v>供应商一</v>
      </c>
      <c r="Q2306" t="str">
        <f>[1]!s_stmnote_suppliertop5(A2306,D2306,2)</f>
        <v>供应商二</v>
      </c>
      <c r="R2306" t="str" cm="1">
        <f t="array" ref="R2306">[1]!s_stmnote_suppliertop5(A2306,D2306,3)</f>
        <v>供应商三</v>
      </c>
      <c r="S2306" t="str" cm="1">
        <f t="array" ref="S2306">[1]!s_stmnote_suppliertop5(A2306,D2306,4)</f>
        <v>供应商四</v>
      </c>
      <c r="T2306" t="str" cm="1">
        <f t="array" ref="T2306">[1]!s_stmnote_suppliertop5(A2306,D2306,5)</f>
        <v>供应商五</v>
      </c>
      <c r="U2306" s="9">
        <f>[1]!s_stmnote_purchasetop5_pct(A2306,D2306)</f>
        <v>40.270000000000003</v>
      </c>
      <c r="V2306" t="str" cm="1">
        <f t="array" ref="V2306">[1]!s_stmnote_customertop5($A2306,$D2306,1)</f>
        <v>客户一</v>
      </c>
      <c r="W2306" t="str" cm="1">
        <f t="array" ref="W2306">[1]!s_stmnote_customertop5($A2306,$D2306,2)</f>
        <v>客户二</v>
      </c>
      <c r="X2306" t="str" cm="1">
        <f t="array" ref="X2306">[1]!s_stmnote_customertop5($A2306,$D2306,3)</f>
        <v>客户三</v>
      </c>
      <c r="Y2306" t="str" cm="1">
        <f t="array" ref="Y2306">[1]!s_stmnote_customertop5($A2306,$D2306,4)</f>
        <v>客户四</v>
      </c>
      <c r="Z2306" t="str" cm="1">
        <f t="array" ref="Z2306">[1]!s_stmnote_customertop5($A2306,$D2306,5)</f>
        <v>客户五</v>
      </c>
      <c r="AA2306" s="9">
        <f>[1]!s_stmnote_salestop5_pct(A2306,D2306)</f>
        <v>62.03</v>
      </c>
      <c r="AB2306" s="9">
        <f>[1]!s_fa_arturn(A2306,D2306)</f>
        <v>4.4728000000000003</v>
      </c>
      <c r="AC2306" s="9">
        <f>[1]!fa_apturn(A2306,D2306)</f>
        <v>10.9674583478591</v>
      </c>
      <c r="AD2306" s="9">
        <f>[1]!s_fa_invturn(A2306,D2306)</f>
        <v>82.671300000000002</v>
      </c>
    </row>
    <row r="2307" spans="1:30">
      <c r="A2307" s="5" t="s">
        <v>12825</v>
      </c>
      <c r="B2307" t="s">
        <v>1417</v>
      </c>
      <c r="C2307" t="s">
        <v>6638</v>
      </c>
      <c r="D2307" s="8">
        <f t="shared" si="36"/>
        <v>44561</v>
      </c>
      <c r="E2307" t="s">
        <v>7347</v>
      </c>
      <c r="F2307">
        <v>1</v>
      </c>
      <c r="G2307" t="s">
        <v>11716</v>
      </c>
      <c r="L2307" t="str" cm="1">
        <f t="array" ref="L2307">[1]!s_info_industry_gics(A2307,1)</f>
        <v>工业</v>
      </c>
      <c r="M2307" t="str" cm="1">
        <f t="array" ref="M2307">[1]!s_info_industry_gicscode(A2307,1)</f>
        <v>20</v>
      </c>
      <c r="N2307" t="str">
        <f>[1]!s_info_industry_gics(A2307,2)</f>
        <v>运输</v>
      </c>
      <c r="O2307" t="str">
        <f>[1]!s_info_industry_gicscode(A2307,2)</f>
        <v>2030</v>
      </c>
      <c r="P2307" cm="1">
        <f t="array" ref="P2307">[1]!s_stmnote_suppliertop5(A2307,D2307,1)</f>
        <v>0</v>
      </c>
      <c r="Q2307">
        <f>[1]!s_stmnote_suppliertop5(A2307,D2307,2)</f>
        <v>0</v>
      </c>
      <c r="R2307" cm="1">
        <f t="array" ref="R2307">[1]!s_stmnote_suppliertop5(A2307,D2307,3)</f>
        <v>0</v>
      </c>
      <c r="S2307" cm="1">
        <f t="array" ref="S2307">[1]!s_stmnote_suppliertop5(A2307,D2307,4)</f>
        <v>0</v>
      </c>
      <c r="T2307" cm="1">
        <f t="array" ref="T2307">[1]!s_stmnote_suppliertop5(A2307,D2307,5)</f>
        <v>0</v>
      </c>
      <c r="U2307" s="9">
        <f>[1]!s_stmnote_purchasetop5_pct(A2307,D2307)</f>
        <v>0</v>
      </c>
      <c r="V2307" cm="1">
        <f t="array" ref="V2307">[1]!s_stmnote_customertop5($A2307,$D2307,1)</f>
        <v>0</v>
      </c>
      <c r="W2307" cm="1">
        <f t="array" ref="W2307">[1]!s_stmnote_customertop5($A2307,$D2307,2)</f>
        <v>0</v>
      </c>
      <c r="X2307" cm="1">
        <f t="array" ref="X2307">[1]!s_stmnote_customertop5($A2307,$D2307,3)</f>
        <v>0</v>
      </c>
      <c r="Y2307" cm="1">
        <f t="array" ref="Y2307">[1]!s_stmnote_customertop5($A2307,$D2307,4)</f>
        <v>0</v>
      </c>
      <c r="Z2307" cm="1">
        <f t="array" ref="Z2307">[1]!s_stmnote_customertop5($A2307,$D2307,5)</f>
        <v>0</v>
      </c>
      <c r="AA2307" s="9">
        <f>[1]!s_stmnote_salestop5_pct(A2307,D2307)</f>
        <v>0</v>
      </c>
      <c r="AB2307" s="9">
        <f>[1]!s_fa_arturn(A2307,D2307)</f>
        <v>0</v>
      </c>
      <c r="AC2307" s="9">
        <f>[1]!fa_apturn(A2307,D2307)</f>
        <v>0</v>
      </c>
      <c r="AD2307" s="9">
        <f>[1]!s_fa_invturn(A2307,D2307)</f>
        <v>0</v>
      </c>
    </row>
    <row r="2308" spans="1:30">
      <c r="A2308" s="5" t="s">
        <v>12825</v>
      </c>
      <c r="B2308" t="s">
        <v>1417</v>
      </c>
      <c r="C2308" t="s">
        <v>6638</v>
      </c>
      <c r="D2308" s="8">
        <f t="shared" si="36"/>
        <v>44561</v>
      </c>
      <c r="E2308" t="s">
        <v>7474</v>
      </c>
      <c r="F2308">
        <v>1</v>
      </c>
      <c r="G2308" t="s">
        <v>11716</v>
      </c>
      <c r="L2308" t="str" cm="1">
        <f t="array" ref="L2308">[1]!s_info_industry_gics(A2308,1)</f>
        <v>工业</v>
      </c>
      <c r="M2308" t="str" cm="1">
        <f t="array" ref="M2308">[1]!s_info_industry_gicscode(A2308,1)</f>
        <v>20</v>
      </c>
      <c r="N2308" t="str">
        <f>[1]!s_info_industry_gics(A2308,2)</f>
        <v>运输</v>
      </c>
      <c r="O2308" t="str">
        <f>[1]!s_info_industry_gicscode(A2308,2)</f>
        <v>2030</v>
      </c>
      <c r="P2308" cm="1">
        <f t="array" ref="P2308">[1]!s_stmnote_suppliertop5(A2308,D2308,1)</f>
        <v>0</v>
      </c>
      <c r="Q2308">
        <f>[1]!s_stmnote_suppliertop5(A2308,D2308,2)</f>
        <v>0</v>
      </c>
      <c r="R2308" cm="1">
        <f t="array" ref="R2308">[1]!s_stmnote_suppliertop5(A2308,D2308,3)</f>
        <v>0</v>
      </c>
      <c r="S2308" cm="1">
        <f t="array" ref="S2308">[1]!s_stmnote_suppliertop5(A2308,D2308,4)</f>
        <v>0</v>
      </c>
      <c r="T2308" cm="1">
        <f t="array" ref="T2308">[1]!s_stmnote_suppliertop5(A2308,D2308,5)</f>
        <v>0</v>
      </c>
      <c r="U2308" s="9">
        <f>[1]!s_stmnote_purchasetop5_pct(A2308,D2308)</f>
        <v>0</v>
      </c>
      <c r="V2308" cm="1">
        <f t="array" ref="V2308">[1]!s_stmnote_customertop5($A2308,$D2308,1)</f>
        <v>0</v>
      </c>
      <c r="W2308" cm="1">
        <f t="array" ref="W2308">[1]!s_stmnote_customertop5($A2308,$D2308,2)</f>
        <v>0</v>
      </c>
      <c r="X2308" cm="1">
        <f t="array" ref="X2308">[1]!s_stmnote_customertop5($A2308,$D2308,3)</f>
        <v>0</v>
      </c>
      <c r="Y2308" cm="1">
        <f t="array" ref="Y2308">[1]!s_stmnote_customertop5($A2308,$D2308,4)</f>
        <v>0</v>
      </c>
      <c r="Z2308" cm="1">
        <f t="array" ref="Z2308">[1]!s_stmnote_customertop5($A2308,$D2308,5)</f>
        <v>0</v>
      </c>
      <c r="AA2308" s="9">
        <f>[1]!s_stmnote_salestop5_pct(A2308,D2308)</f>
        <v>0</v>
      </c>
      <c r="AB2308" s="9">
        <f>[1]!s_fa_arturn(A2308,D2308)</f>
        <v>0</v>
      </c>
      <c r="AC2308" s="9">
        <f>[1]!fa_apturn(A2308,D2308)</f>
        <v>0</v>
      </c>
      <c r="AD2308" s="9">
        <f>[1]!s_fa_invturn(A2308,D2308)</f>
        <v>0</v>
      </c>
    </row>
    <row r="2309" spans="1:30">
      <c r="A2309" s="5" t="s">
        <v>12824</v>
      </c>
      <c r="B2309" t="s">
        <v>1417</v>
      </c>
      <c r="C2309" t="s">
        <v>6638</v>
      </c>
      <c r="D2309" s="8">
        <f t="shared" si="36"/>
        <v>44561</v>
      </c>
      <c r="E2309" t="s">
        <v>7394</v>
      </c>
      <c r="F2309">
        <v>1</v>
      </c>
      <c r="G2309" t="s">
        <v>11716</v>
      </c>
      <c r="L2309" t="str" cm="1">
        <f t="array" ref="L2309">[1]!s_info_industry_gics(A2309,1)</f>
        <v>工业</v>
      </c>
      <c r="M2309" t="str" cm="1">
        <f t="array" ref="M2309">[1]!s_info_industry_gicscode(A2309,1)</f>
        <v>20</v>
      </c>
      <c r="N2309" t="str">
        <f>[1]!s_info_industry_gics(A2309,2)</f>
        <v>运输</v>
      </c>
      <c r="O2309" t="str">
        <f>[1]!s_info_industry_gicscode(A2309,2)</f>
        <v>2030</v>
      </c>
      <c r="P2309" cm="1">
        <f t="array" ref="P2309">[1]!s_stmnote_suppliertop5(A2309,D2309,1)</f>
        <v>0</v>
      </c>
      <c r="Q2309">
        <f>[1]!s_stmnote_suppliertop5(A2309,D2309,2)</f>
        <v>0</v>
      </c>
      <c r="R2309" cm="1">
        <f t="array" ref="R2309">[1]!s_stmnote_suppliertop5(A2309,D2309,3)</f>
        <v>0</v>
      </c>
      <c r="S2309" cm="1">
        <f t="array" ref="S2309">[1]!s_stmnote_suppliertop5(A2309,D2309,4)</f>
        <v>0</v>
      </c>
      <c r="T2309" cm="1">
        <f t="array" ref="T2309">[1]!s_stmnote_suppliertop5(A2309,D2309,5)</f>
        <v>0</v>
      </c>
      <c r="U2309" s="9">
        <f>[1]!s_stmnote_purchasetop5_pct(A2309,D2309)</f>
        <v>0</v>
      </c>
      <c r="V2309" cm="1">
        <f t="array" ref="V2309">[1]!s_stmnote_customertop5($A2309,$D2309,1)</f>
        <v>0</v>
      </c>
      <c r="W2309" cm="1">
        <f t="array" ref="W2309">[1]!s_stmnote_customertop5($A2309,$D2309,2)</f>
        <v>0</v>
      </c>
      <c r="X2309" cm="1">
        <f t="array" ref="X2309">[1]!s_stmnote_customertop5($A2309,$D2309,3)</f>
        <v>0</v>
      </c>
      <c r="Y2309" cm="1">
        <f t="array" ref="Y2309">[1]!s_stmnote_customertop5($A2309,$D2309,4)</f>
        <v>0</v>
      </c>
      <c r="Z2309" cm="1">
        <f t="array" ref="Z2309">[1]!s_stmnote_customertop5($A2309,$D2309,5)</f>
        <v>0</v>
      </c>
      <c r="AA2309" s="9">
        <f>[1]!s_stmnote_salestop5_pct(A2309,D2309)</f>
        <v>0</v>
      </c>
      <c r="AB2309" s="9">
        <f>[1]!s_fa_arturn(A2309,D2309)</f>
        <v>0</v>
      </c>
      <c r="AC2309" s="9">
        <f>[1]!fa_apturn(A2309,D2309)</f>
        <v>0</v>
      </c>
      <c r="AD2309" s="9">
        <f>[1]!s_fa_invturn(A2309,D2309)</f>
        <v>0</v>
      </c>
    </row>
    <row r="2310" spans="1:30">
      <c r="A2310" s="5" t="s">
        <v>12824</v>
      </c>
      <c r="B2310" t="s">
        <v>1417</v>
      </c>
      <c r="C2310" t="s">
        <v>6638</v>
      </c>
      <c r="D2310" s="8">
        <f t="shared" si="36"/>
        <v>44561</v>
      </c>
      <c r="E2310" t="s">
        <v>7209</v>
      </c>
      <c r="F2310">
        <v>1</v>
      </c>
      <c r="G2310" t="s">
        <v>11716</v>
      </c>
      <c r="L2310" t="str" cm="1">
        <f t="array" ref="L2310">[1]!s_info_industry_gics(A2310,1)</f>
        <v>工业</v>
      </c>
      <c r="M2310" t="str" cm="1">
        <f t="array" ref="M2310">[1]!s_info_industry_gicscode(A2310,1)</f>
        <v>20</v>
      </c>
      <c r="N2310" t="str">
        <f>[1]!s_info_industry_gics(A2310,2)</f>
        <v>运输</v>
      </c>
      <c r="O2310" t="str">
        <f>[1]!s_info_industry_gicscode(A2310,2)</f>
        <v>2030</v>
      </c>
      <c r="P2310" cm="1">
        <f t="array" ref="P2310">[1]!s_stmnote_suppliertop5(A2310,D2310,1)</f>
        <v>0</v>
      </c>
      <c r="Q2310">
        <f>[1]!s_stmnote_suppliertop5(A2310,D2310,2)</f>
        <v>0</v>
      </c>
      <c r="R2310" cm="1">
        <f t="array" ref="R2310">[1]!s_stmnote_suppliertop5(A2310,D2310,3)</f>
        <v>0</v>
      </c>
      <c r="S2310" cm="1">
        <f t="array" ref="S2310">[1]!s_stmnote_suppliertop5(A2310,D2310,4)</f>
        <v>0</v>
      </c>
      <c r="T2310" cm="1">
        <f t="array" ref="T2310">[1]!s_stmnote_suppliertop5(A2310,D2310,5)</f>
        <v>0</v>
      </c>
      <c r="U2310" s="9">
        <f>[1]!s_stmnote_purchasetop5_pct(A2310,D2310)</f>
        <v>0</v>
      </c>
      <c r="V2310" cm="1">
        <f t="array" ref="V2310">[1]!s_stmnote_customertop5($A2310,$D2310,1)</f>
        <v>0</v>
      </c>
      <c r="W2310" cm="1">
        <f t="array" ref="W2310">[1]!s_stmnote_customertop5($A2310,$D2310,2)</f>
        <v>0</v>
      </c>
      <c r="X2310" cm="1">
        <f t="array" ref="X2310">[1]!s_stmnote_customertop5($A2310,$D2310,3)</f>
        <v>0</v>
      </c>
      <c r="Y2310" cm="1">
        <f t="array" ref="Y2310">[1]!s_stmnote_customertop5($A2310,$D2310,4)</f>
        <v>0</v>
      </c>
      <c r="Z2310" cm="1">
        <f t="array" ref="Z2310">[1]!s_stmnote_customertop5($A2310,$D2310,5)</f>
        <v>0</v>
      </c>
      <c r="AA2310" s="9">
        <f>[1]!s_stmnote_salestop5_pct(A2310,D2310)</f>
        <v>0</v>
      </c>
      <c r="AB2310" s="9">
        <f>[1]!s_fa_arturn(A2310,D2310)</f>
        <v>0</v>
      </c>
      <c r="AC2310" s="9">
        <f>[1]!fa_apturn(A2310,D2310)</f>
        <v>0</v>
      </c>
      <c r="AD2310" s="9">
        <f>[1]!s_fa_invturn(A2310,D2310)</f>
        <v>0</v>
      </c>
    </row>
    <row r="2311" spans="1:30">
      <c r="A2311" s="3" t="s">
        <v>12897</v>
      </c>
      <c r="B2311" t="s">
        <v>346</v>
      </c>
      <c r="C2311" t="s">
        <v>6771</v>
      </c>
      <c r="D2311" s="8">
        <f t="shared" si="36"/>
        <v>44561</v>
      </c>
      <c r="E2311" t="s">
        <v>7576</v>
      </c>
      <c r="F2311">
        <v>1</v>
      </c>
      <c r="G2311" t="s">
        <v>10150</v>
      </c>
      <c r="L2311" t="str" cm="1">
        <f t="array" ref="L2311">[1]!s_info_industry_gics(A2311,1)</f>
        <v>工业</v>
      </c>
      <c r="M2311" t="str" cm="1">
        <f t="array" ref="M2311">[1]!s_info_industry_gicscode(A2311,1)</f>
        <v>20</v>
      </c>
      <c r="N2311" t="str">
        <f>[1]!s_info_industry_gics(A2311,2)</f>
        <v>运输</v>
      </c>
      <c r="O2311" t="str">
        <f>[1]!s_info_industry_gicscode(A2311,2)</f>
        <v>2030</v>
      </c>
      <c r="P2311" t="str" cm="1">
        <f t="array" ref="P2311">[1]!s_stmnote_suppliertop5(A2311,D2311,1)</f>
        <v>第一名</v>
      </c>
      <c r="Q2311" t="str">
        <f>[1]!s_stmnote_suppliertop5(A2311,D2311,2)</f>
        <v>第二名</v>
      </c>
      <c r="R2311" t="str" cm="1">
        <f t="array" ref="R2311">[1]!s_stmnote_suppliertop5(A2311,D2311,3)</f>
        <v>第三名</v>
      </c>
      <c r="S2311" t="str" cm="1">
        <f t="array" ref="S2311">[1]!s_stmnote_suppliertop5(A2311,D2311,4)</f>
        <v>第四名</v>
      </c>
      <c r="T2311" t="str" cm="1">
        <f t="array" ref="T2311">[1]!s_stmnote_suppliertop5(A2311,D2311,5)</f>
        <v>第五名</v>
      </c>
      <c r="U2311" s="9">
        <f>[1]!s_stmnote_purchasetop5_pct(A2311,D2311)</f>
        <v>38.65</v>
      </c>
      <c r="V2311" t="str" cm="1">
        <f t="array" ref="V2311">[1]!s_stmnote_customertop5($A2311,$D2311,1)</f>
        <v>第一名</v>
      </c>
      <c r="W2311" t="str" cm="1">
        <f t="array" ref="W2311">[1]!s_stmnote_customertop5($A2311,$D2311,2)</f>
        <v>第二名</v>
      </c>
      <c r="X2311" t="str" cm="1">
        <f t="array" ref="X2311">[1]!s_stmnote_customertop5($A2311,$D2311,3)</f>
        <v>第三名</v>
      </c>
      <c r="Y2311" t="str" cm="1">
        <f t="array" ref="Y2311">[1]!s_stmnote_customertop5($A2311,$D2311,4)</f>
        <v>第四名</v>
      </c>
      <c r="Z2311" t="str" cm="1">
        <f t="array" ref="Z2311">[1]!s_stmnote_customertop5($A2311,$D2311,5)</f>
        <v>第五名</v>
      </c>
      <c r="AA2311" s="9">
        <f>[1]!s_stmnote_salestop5_pct(A2311,D2311)</f>
        <v>26.62</v>
      </c>
      <c r="AB2311" s="9">
        <f>[1]!s_fa_arturn(A2311,D2311)</f>
        <v>7.4992000000000001</v>
      </c>
      <c r="AC2311" s="9">
        <f>[1]!fa_apturn(A2311,D2311)</f>
        <v>6.5341972930218502</v>
      </c>
      <c r="AD2311" s="9">
        <f>[1]!s_fa_invturn(A2311,D2311)</f>
        <v>57.904400000000003</v>
      </c>
    </row>
    <row r="2312" spans="1:30">
      <c r="A2312" s="3" t="s">
        <v>12908</v>
      </c>
      <c r="B2312" t="s">
        <v>338</v>
      </c>
      <c r="C2312" t="s">
        <v>6847</v>
      </c>
      <c r="D2312" s="8">
        <f t="shared" si="36"/>
        <v>44561</v>
      </c>
      <c r="E2312" t="s">
        <v>7576</v>
      </c>
      <c r="F2312">
        <v>1</v>
      </c>
      <c r="G2312" t="s">
        <v>8429</v>
      </c>
      <c r="L2312" t="str" cm="1">
        <f t="array" ref="L2312">[1]!s_info_industry_gics(A2312,1)</f>
        <v>工业</v>
      </c>
      <c r="M2312" t="str" cm="1">
        <f t="array" ref="M2312">[1]!s_info_industry_gicscode(A2312,1)</f>
        <v>20</v>
      </c>
      <c r="N2312" t="str">
        <f>[1]!s_info_industry_gics(A2312,2)</f>
        <v>运输</v>
      </c>
      <c r="O2312" t="str">
        <f>[1]!s_info_industry_gicscode(A2312,2)</f>
        <v>2030</v>
      </c>
      <c r="P2312" t="str" cm="1">
        <f t="array" ref="P2312">[1]!s_stmnote_suppliertop5(A2312,D2312,1)</f>
        <v>第一名</v>
      </c>
      <c r="Q2312" t="str">
        <f>[1]!s_stmnote_suppliertop5(A2312,D2312,2)</f>
        <v>第二名</v>
      </c>
      <c r="R2312" t="str" cm="1">
        <f t="array" ref="R2312">[1]!s_stmnote_suppliertop5(A2312,D2312,3)</f>
        <v>第三名</v>
      </c>
      <c r="S2312" t="str" cm="1">
        <f t="array" ref="S2312">[1]!s_stmnote_suppliertop5(A2312,D2312,4)</f>
        <v>第四名</v>
      </c>
      <c r="T2312" t="str" cm="1">
        <f t="array" ref="T2312">[1]!s_stmnote_suppliertop5(A2312,D2312,5)</f>
        <v>第五名</v>
      </c>
      <c r="U2312" s="9">
        <f>[1]!s_stmnote_purchasetop5_pct(A2312,D2312)</f>
        <v>7.96</v>
      </c>
      <c r="V2312" t="str" cm="1">
        <f t="array" ref="V2312">[1]!s_stmnote_customertop5($A2312,$D2312,1)</f>
        <v>第一名</v>
      </c>
      <c r="W2312" t="str" cm="1">
        <f t="array" ref="W2312">[1]!s_stmnote_customertop5($A2312,$D2312,2)</f>
        <v>第二名</v>
      </c>
      <c r="X2312" t="str" cm="1">
        <f t="array" ref="X2312">[1]!s_stmnote_customertop5($A2312,$D2312,3)</f>
        <v>第三名</v>
      </c>
      <c r="Y2312" t="str" cm="1">
        <f t="array" ref="Y2312">[1]!s_stmnote_customertop5($A2312,$D2312,4)</f>
        <v>第四名</v>
      </c>
      <c r="Z2312" t="str" cm="1">
        <f t="array" ref="Z2312">[1]!s_stmnote_customertop5($A2312,$D2312,5)</f>
        <v>第五名</v>
      </c>
      <c r="AA2312" s="9">
        <f>[1]!s_stmnote_salestop5_pct(A2312,D2312)</f>
        <v>10.63</v>
      </c>
      <c r="AB2312" s="9">
        <f>[1]!s_fa_arturn(A2312,D2312)</f>
        <v>27.929400000000001</v>
      </c>
      <c r="AC2312" s="9">
        <f>[1]!fa_apturn(A2312,D2312)</f>
        <v>9.8266202770089297</v>
      </c>
      <c r="AD2312" s="9">
        <f>[1]!s_fa_invturn(A2312,D2312)</f>
        <v>414.48419999999999</v>
      </c>
    </row>
    <row r="2313" spans="1:30">
      <c r="A2313">
        <v>927</v>
      </c>
      <c r="B2313" t="s">
        <v>143</v>
      </c>
      <c r="C2313" t="s">
        <v>2047</v>
      </c>
      <c r="D2313" s="8">
        <f t="shared" si="36"/>
        <v>44561</v>
      </c>
      <c r="E2313" t="s">
        <v>7259</v>
      </c>
      <c r="F2313">
        <v>1</v>
      </c>
      <c r="G2313" t="s">
        <v>10382</v>
      </c>
      <c r="L2313" t="str" cm="1">
        <f t="array" ref="L2313">[1]!s_info_industry_gics(A2313,1)</f>
        <v>工业</v>
      </c>
      <c r="M2313" t="str" cm="1">
        <f t="array" ref="M2313">[1]!s_info_industry_gicscode(A2313,1)</f>
        <v>20</v>
      </c>
      <c r="N2313" t="str">
        <f>[1]!s_info_industry_gics(A2313,2)</f>
        <v>资本货物</v>
      </c>
      <c r="O2313" t="str">
        <f>[1]!s_info_industry_gicscode(A2313,2)</f>
        <v>2010</v>
      </c>
      <c r="P2313" t="str" cm="1">
        <f t="array" ref="P2313">[1]!s_stmnote_suppliertop5(A2313,D2313,1)</f>
        <v>供应商1</v>
      </c>
      <c r="Q2313" t="str">
        <f>[1]!s_stmnote_suppliertop5(A2313,D2313,2)</f>
        <v>供应商2</v>
      </c>
      <c r="R2313" t="str" cm="1">
        <f t="array" ref="R2313">[1]!s_stmnote_suppliertop5(A2313,D2313,3)</f>
        <v>供应商3</v>
      </c>
      <c r="S2313" t="str" cm="1">
        <f t="array" ref="S2313">[1]!s_stmnote_suppliertop5(A2313,D2313,4)</f>
        <v>供应商4</v>
      </c>
      <c r="T2313" t="str" cm="1">
        <f t="array" ref="T2313">[1]!s_stmnote_suppliertop5(A2313,D2313,5)</f>
        <v>供应商5</v>
      </c>
      <c r="U2313" s="9">
        <f>[1]!s_stmnote_purchasetop5_pct(A2313,D2313)</f>
        <v>43.51</v>
      </c>
      <c r="V2313" t="str" cm="1">
        <f t="array" ref="V2313">[1]!s_stmnote_customertop5($A2313,$D2313,1)</f>
        <v>客户1</v>
      </c>
      <c r="W2313" t="str" cm="1">
        <f t="array" ref="W2313">[1]!s_stmnote_customertop5($A2313,$D2313,2)</f>
        <v>客户2</v>
      </c>
      <c r="X2313" t="str" cm="1">
        <f t="array" ref="X2313">[1]!s_stmnote_customertop5($A2313,$D2313,3)</f>
        <v>客户3</v>
      </c>
      <c r="Y2313" t="str" cm="1">
        <f t="array" ref="Y2313">[1]!s_stmnote_customertop5($A2313,$D2313,4)</f>
        <v>客户4</v>
      </c>
      <c r="Z2313" t="str" cm="1">
        <f t="array" ref="Z2313">[1]!s_stmnote_customertop5($A2313,$D2313,5)</f>
        <v>客户5</v>
      </c>
      <c r="AA2313" s="9">
        <f>[1]!s_stmnote_salestop5_pct(A2313,D2313)</f>
        <v>59.8</v>
      </c>
      <c r="AB2313" s="9">
        <f>[1]!s_fa_arturn(A2313,D2313)</f>
        <v>6.9188000000000001</v>
      </c>
      <c r="AC2313" s="9">
        <f>[1]!fa_apturn(A2313,D2313)</f>
        <v>26.685663932732499</v>
      </c>
      <c r="AD2313" s="9">
        <f>[1]!s_fa_invturn(A2313,D2313)</f>
        <v>21.953800000000001</v>
      </c>
    </row>
    <row r="2314" spans="1:30">
      <c r="A2314">
        <v>603066</v>
      </c>
      <c r="B2314" t="s">
        <v>1142</v>
      </c>
      <c r="C2314" t="s">
        <v>5818</v>
      </c>
      <c r="D2314" s="8">
        <f t="shared" si="36"/>
        <v>44561</v>
      </c>
      <c r="E2314" t="s">
        <v>7017</v>
      </c>
      <c r="F2314">
        <v>1</v>
      </c>
      <c r="G2314" t="s">
        <v>9763</v>
      </c>
      <c r="L2314" t="str" cm="1">
        <f t="array" ref="L2314">[1]!s_info_industry_gics(A2314,1)</f>
        <v>工业</v>
      </c>
      <c r="M2314" t="str" cm="1">
        <f t="array" ref="M2314">[1]!s_info_industry_gicscode(A2314,1)</f>
        <v>20</v>
      </c>
      <c r="N2314" t="str">
        <f>[1]!s_info_industry_gics(A2314,2)</f>
        <v>资本货物</v>
      </c>
      <c r="O2314" t="str">
        <f>[1]!s_info_industry_gicscode(A2314,2)</f>
        <v>2010</v>
      </c>
      <c r="P2314" cm="1">
        <f t="array" ref="P2314">[1]!s_stmnote_suppliertop5(A2314,D2314,1)</f>
        <v>0</v>
      </c>
      <c r="Q2314">
        <f>[1]!s_stmnote_suppliertop5(A2314,D2314,2)</f>
        <v>0</v>
      </c>
      <c r="R2314" cm="1">
        <f t="array" ref="R2314">[1]!s_stmnote_suppliertop5(A2314,D2314,3)</f>
        <v>0</v>
      </c>
      <c r="S2314" cm="1">
        <f t="array" ref="S2314">[1]!s_stmnote_suppliertop5(A2314,D2314,4)</f>
        <v>0</v>
      </c>
      <c r="T2314" cm="1">
        <f t="array" ref="T2314">[1]!s_stmnote_suppliertop5(A2314,D2314,5)</f>
        <v>0</v>
      </c>
      <c r="U2314" s="9">
        <f>[1]!s_stmnote_purchasetop5_pct(A2314,D2314)</f>
        <v>29.4</v>
      </c>
      <c r="V2314" cm="1">
        <f t="array" ref="V2314">[1]!s_stmnote_customertop5($A2314,$D2314,1)</f>
        <v>0</v>
      </c>
      <c r="W2314" cm="1">
        <f t="array" ref="W2314">[1]!s_stmnote_customertop5($A2314,$D2314,2)</f>
        <v>0</v>
      </c>
      <c r="X2314" cm="1">
        <f t="array" ref="X2314">[1]!s_stmnote_customertop5($A2314,$D2314,3)</f>
        <v>0</v>
      </c>
      <c r="Y2314" cm="1">
        <f t="array" ref="Y2314">[1]!s_stmnote_customertop5($A2314,$D2314,4)</f>
        <v>0</v>
      </c>
      <c r="Z2314" cm="1">
        <f t="array" ref="Z2314">[1]!s_stmnote_customertop5($A2314,$D2314,5)</f>
        <v>0</v>
      </c>
      <c r="AA2314" s="9">
        <f>[1]!s_stmnote_salestop5_pct(A2314,D2314)</f>
        <v>24.13</v>
      </c>
      <c r="AB2314" s="9">
        <f>[1]!s_fa_arturn(A2314,D2314)</f>
        <v>2.9923999999999999</v>
      </c>
      <c r="AC2314" s="9">
        <f>[1]!fa_apturn(A2314,D2314)</f>
        <v>3.23909146816258</v>
      </c>
      <c r="AD2314" s="9">
        <f>[1]!s_fa_invturn(A2314,D2314)</f>
        <v>1.2794000000000001</v>
      </c>
    </row>
    <row r="2315" spans="1:30">
      <c r="A2315">
        <v>603066</v>
      </c>
      <c r="B2315" t="s">
        <v>1142</v>
      </c>
      <c r="C2315" t="s">
        <v>5819</v>
      </c>
      <c r="D2315" s="8">
        <f t="shared" si="36"/>
        <v>44561</v>
      </c>
      <c r="E2315" t="s">
        <v>7487</v>
      </c>
      <c r="F2315">
        <v>1</v>
      </c>
      <c r="G2315" t="s">
        <v>9764</v>
      </c>
      <c r="L2315" t="str" cm="1">
        <f t="array" ref="L2315">[1]!s_info_industry_gics(A2315,1)</f>
        <v>工业</v>
      </c>
      <c r="M2315" t="str" cm="1">
        <f t="array" ref="M2315">[1]!s_info_industry_gicscode(A2315,1)</f>
        <v>20</v>
      </c>
      <c r="N2315" t="str">
        <f>[1]!s_info_industry_gics(A2315,2)</f>
        <v>资本货物</v>
      </c>
      <c r="O2315" t="str">
        <f>[1]!s_info_industry_gicscode(A2315,2)</f>
        <v>2010</v>
      </c>
      <c r="P2315" cm="1">
        <f t="array" ref="P2315">[1]!s_stmnote_suppliertop5(A2315,D2315,1)</f>
        <v>0</v>
      </c>
      <c r="Q2315">
        <f>[1]!s_stmnote_suppliertop5(A2315,D2315,2)</f>
        <v>0</v>
      </c>
      <c r="R2315" cm="1">
        <f t="array" ref="R2315">[1]!s_stmnote_suppliertop5(A2315,D2315,3)</f>
        <v>0</v>
      </c>
      <c r="S2315" cm="1">
        <f t="array" ref="S2315">[1]!s_stmnote_suppliertop5(A2315,D2315,4)</f>
        <v>0</v>
      </c>
      <c r="T2315" cm="1">
        <f t="array" ref="T2315">[1]!s_stmnote_suppliertop5(A2315,D2315,5)</f>
        <v>0</v>
      </c>
      <c r="U2315" s="9">
        <f>[1]!s_stmnote_purchasetop5_pct(A2315,D2315)</f>
        <v>29.4</v>
      </c>
      <c r="V2315" cm="1">
        <f t="array" ref="V2315">[1]!s_stmnote_customertop5($A2315,$D2315,1)</f>
        <v>0</v>
      </c>
      <c r="W2315" cm="1">
        <f t="array" ref="W2315">[1]!s_stmnote_customertop5($A2315,$D2315,2)</f>
        <v>0</v>
      </c>
      <c r="X2315" cm="1">
        <f t="array" ref="X2315">[1]!s_stmnote_customertop5($A2315,$D2315,3)</f>
        <v>0</v>
      </c>
      <c r="Y2315" cm="1">
        <f t="array" ref="Y2315">[1]!s_stmnote_customertop5($A2315,$D2315,4)</f>
        <v>0</v>
      </c>
      <c r="Z2315" cm="1">
        <f t="array" ref="Z2315">[1]!s_stmnote_customertop5($A2315,$D2315,5)</f>
        <v>0</v>
      </c>
      <c r="AA2315" s="9">
        <f>[1]!s_stmnote_salestop5_pct(A2315,D2315)</f>
        <v>24.13</v>
      </c>
      <c r="AB2315" s="9">
        <f>[1]!s_fa_arturn(A2315,D2315)</f>
        <v>2.9923999999999999</v>
      </c>
      <c r="AC2315" s="9">
        <f>[1]!fa_apturn(A2315,D2315)</f>
        <v>3.23909146816258</v>
      </c>
      <c r="AD2315" s="9">
        <f>[1]!s_fa_invturn(A2315,D2315)</f>
        <v>1.2794000000000001</v>
      </c>
    </row>
    <row r="2316" spans="1:30">
      <c r="A2316">
        <v>300350</v>
      </c>
      <c r="B2316" t="s">
        <v>567</v>
      </c>
      <c r="C2316" t="s">
        <v>3568</v>
      </c>
      <c r="D2316" s="8">
        <f t="shared" si="36"/>
        <v>44561</v>
      </c>
      <c r="E2316" t="s">
        <v>7602</v>
      </c>
      <c r="F2316">
        <v>1</v>
      </c>
      <c r="G2316" t="s">
        <v>8816</v>
      </c>
      <c r="L2316" t="str" cm="1">
        <f t="array" ref="L2316">[1]!s_info_industry_gics(A2316,1)</f>
        <v>工业</v>
      </c>
      <c r="M2316" t="str" cm="1">
        <f t="array" ref="M2316">[1]!s_info_industry_gicscode(A2316,1)</f>
        <v>20</v>
      </c>
      <c r="N2316" t="str">
        <f>[1]!s_info_industry_gics(A2316,2)</f>
        <v>运输</v>
      </c>
      <c r="O2316" t="str">
        <f>[1]!s_info_industry_gicscode(A2316,2)</f>
        <v>2030</v>
      </c>
      <c r="P2316" t="str" cm="1">
        <f t="array" ref="P2316">[1]!s_stmnote_suppliertop5(A2316,D2316,1)</f>
        <v>第一名</v>
      </c>
      <c r="Q2316" t="str">
        <f>[1]!s_stmnote_suppliertop5(A2316,D2316,2)</f>
        <v>第二名</v>
      </c>
      <c r="R2316" t="str" cm="1">
        <f t="array" ref="R2316">[1]!s_stmnote_suppliertop5(A2316,D2316,3)</f>
        <v>第三名</v>
      </c>
      <c r="S2316" t="str" cm="1">
        <f t="array" ref="S2316">[1]!s_stmnote_suppliertop5(A2316,D2316,4)</f>
        <v>第四名</v>
      </c>
      <c r="T2316" t="str" cm="1">
        <f t="array" ref="T2316">[1]!s_stmnote_suppliertop5(A2316,D2316,5)</f>
        <v>第五名</v>
      </c>
      <c r="U2316" s="9">
        <f>[1]!s_stmnote_purchasetop5_pct(A2316,D2316)</f>
        <v>21.75</v>
      </c>
      <c r="V2316" t="str" cm="1">
        <f t="array" ref="V2316">[1]!s_stmnote_customertop5($A2316,$D2316,1)</f>
        <v>第一名</v>
      </c>
      <c r="W2316" t="str" cm="1">
        <f t="array" ref="W2316">[1]!s_stmnote_customertop5($A2316,$D2316,2)</f>
        <v>第二名</v>
      </c>
      <c r="X2316" t="str" cm="1">
        <f t="array" ref="X2316">[1]!s_stmnote_customertop5($A2316,$D2316,3)</f>
        <v>第三名</v>
      </c>
      <c r="Y2316" t="str" cm="1">
        <f t="array" ref="Y2316">[1]!s_stmnote_customertop5($A2316,$D2316,4)</f>
        <v>第四名</v>
      </c>
      <c r="Z2316" t="str" cm="1">
        <f t="array" ref="Z2316">[1]!s_stmnote_customertop5($A2316,$D2316,5)</f>
        <v>第五名</v>
      </c>
      <c r="AA2316" s="9">
        <f>[1]!s_stmnote_salestop5_pct(A2316,D2316)</f>
        <v>24.08</v>
      </c>
      <c r="AB2316" s="9">
        <f>[1]!s_fa_arturn(A2316,D2316)</f>
        <v>0.88639999999999997</v>
      </c>
      <c r="AC2316" s="9">
        <f>[1]!fa_apturn(A2316,D2316)</f>
        <v>1.3008432916020101</v>
      </c>
      <c r="AD2316" s="9">
        <f>[1]!s_fa_invturn(A2316,D2316)</f>
        <v>1.6625000000000001</v>
      </c>
    </row>
    <row r="2317" spans="1:30">
      <c r="A2317">
        <v>300350</v>
      </c>
      <c r="B2317" t="s">
        <v>567</v>
      </c>
      <c r="C2317" t="s">
        <v>3569</v>
      </c>
      <c r="D2317" s="8">
        <f t="shared" si="36"/>
        <v>44561</v>
      </c>
      <c r="E2317" t="s">
        <v>7585</v>
      </c>
      <c r="F2317">
        <v>1</v>
      </c>
      <c r="G2317" t="s">
        <v>8817</v>
      </c>
      <c r="L2317" t="str" cm="1">
        <f t="array" ref="L2317">[1]!s_info_industry_gics(A2317,1)</f>
        <v>工业</v>
      </c>
      <c r="M2317" t="str" cm="1">
        <f t="array" ref="M2317">[1]!s_info_industry_gicscode(A2317,1)</f>
        <v>20</v>
      </c>
      <c r="N2317" t="str">
        <f>[1]!s_info_industry_gics(A2317,2)</f>
        <v>运输</v>
      </c>
      <c r="O2317" t="str">
        <f>[1]!s_info_industry_gicscode(A2317,2)</f>
        <v>2030</v>
      </c>
      <c r="P2317" t="str" cm="1">
        <f t="array" ref="P2317">[1]!s_stmnote_suppliertop5(A2317,D2317,1)</f>
        <v>第一名</v>
      </c>
      <c r="Q2317" t="str">
        <f>[1]!s_stmnote_suppliertop5(A2317,D2317,2)</f>
        <v>第二名</v>
      </c>
      <c r="R2317" t="str" cm="1">
        <f t="array" ref="R2317">[1]!s_stmnote_suppliertop5(A2317,D2317,3)</f>
        <v>第三名</v>
      </c>
      <c r="S2317" t="str" cm="1">
        <f t="array" ref="S2317">[1]!s_stmnote_suppliertop5(A2317,D2317,4)</f>
        <v>第四名</v>
      </c>
      <c r="T2317" t="str" cm="1">
        <f t="array" ref="T2317">[1]!s_stmnote_suppliertop5(A2317,D2317,5)</f>
        <v>第五名</v>
      </c>
      <c r="U2317" s="9">
        <f>[1]!s_stmnote_purchasetop5_pct(A2317,D2317)</f>
        <v>21.75</v>
      </c>
      <c r="V2317" t="str" cm="1">
        <f t="array" ref="V2317">[1]!s_stmnote_customertop5($A2317,$D2317,1)</f>
        <v>第一名</v>
      </c>
      <c r="W2317" t="str" cm="1">
        <f t="array" ref="W2317">[1]!s_stmnote_customertop5($A2317,$D2317,2)</f>
        <v>第二名</v>
      </c>
      <c r="X2317" t="str" cm="1">
        <f t="array" ref="X2317">[1]!s_stmnote_customertop5($A2317,$D2317,3)</f>
        <v>第三名</v>
      </c>
      <c r="Y2317" t="str" cm="1">
        <f t="array" ref="Y2317">[1]!s_stmnote_customertop5($A2317,$D2317,4)</f>
        <v>第四名</v>
      </c>
      <c r="Z2317" t="str" cm="1">
        <f t="array" ref="Z2317">[1]!s_stmnote_customertop5($A2317,$D2317,5)</f>
        <v>第五名</v>
      </c>
      <c r="AA2317" s="9">
        <f>[1]!s_stmnote_salestop5_pct(A2317,D2317)</f>
        <v>24.08</v>
      </c>
      <c r="AB2317" s="9">
        <f>[1]!s_fa_arturn(A2317,D2317)</f>
        <v>0.88639999999999997</v>
      </c>
      <c r="AC2317" s="9">
        <f>[1]!fa_apturn(A2317,D2317)</f>
        <v>1.3008432916020101</v>
      </c>
      <c r="AD2317" s="9">
        <f>[1]!s_fa_invturn(A2317,D2317)</f>
        <v>1.6625000000000001</v>
      </c>
    </row>
    <row r="2318" spans="1:30">
      <c r="A2318">
        <v>300350</v>
      </c>
      <c r="B2318" t="s">
        <v>567</v>
      </c>
      <c r="C2318" t="s">
        <v>3570</v>
      </c>
      <c r="D2318" s="8">
        <f t="shared" si="36"/>
        <v>44561</v>
      </c>
      <c r="E2318" t="s">
        <v>7414</v>
      </c>
      <c r="F2318">
        <v>1</v>
      </c>
      <c r="G2318" t="s">
        <v>8817</v>
      </c>
      <c r="L2318" t="str" cm="1">
        <f t="array" ref="L2318">[1]!s_info_industry_gics(A2318,1)</f>
        <v>工业</v>
      </c>
      <c r="M2318" t="str" cm="1">
        <f t="array" ref="M2318">[1]!s_info_industry_gicscode(A2318,1)</f>
        <v>20</v>
      </c>
      <c r="N2318" t="str">
        <f>[1]!s_info_industry_gics(A2318,2)</f>
        <v>运输</v>
      </c>
      <c r="O2318" t="str">
        <f>[1]!s_info_industry_gicscode(A2318,2)</f>
        <v>2030</v>
      </c>
      <c r="P2318" t="str" cm="1">
        <f t="array" ref="P2318">[1]!s_stmnote_suppliertop5(A2318,D2318,1)</f>
        <v>第一名</v>
      </c>
      <c r="Q2318" t="str">
        <f>[1]!s_stmnote_suppliertop5(A2318,D2318,2)</f>
        <v>第二名</v>
      </c>
      <c r="R2318" t="str" cm="1">
        <f t="array" ref="R2318">[1]!s_stmnote_suppliertop5(A2318,D2318,3)</f>
        <v>第三名</v>
      </c>
      <c r="S2318" t="str" cm="1">
        <f t="array" ref="S2318">[1]!s_stmnote_suppliertop5(A2318,D2318,4)</f>
        <v>第四名</v>
      </c>
      <c r="T2318" t="str" cm="1">
        <f t="array" ref="T2318">[1]!s_stmnote_suppliertop5(A2318,D2318,5)</f>
        <v>第五名</v>
      </c>
      <c r="U2318" s="9">
        <f>[1]!s_stmnote_purchasetop5_pct(A2318,D2318)</f>
        <v>21.75</v>
      </c>
      <c r="V2318" t="str" cm="1">
        <f t="array" ref="V2318">[1]!s_stmnote_customertop5($A2318,$D2318,1)</f>
        <v>第一名</v>
      </c>
      <c r="W2318" t="str" cm="1">
        <f t="array" ref="W2318">[1]!s_stmnote_customertop5($A2318,$D2318,2)</f>
        <v>第二名</v>
      </c>
      <c r="X2318" t="str" cm="1">
        <f t="array" ref="X2318">[1]!s_stmnote_customertop5($A2318,$D2318,3)</f>
        <v>第三名</v>
      </c>
      <c r="Y2318" t="str" cm="1">
        <f t="array" ref="Y2318">[1]!s_stmnote_customertop5($A2318,$D2318,4)</f>
        <v>第四名</v>
      </c>
      <c r="Z2318" t="str" cm="1">
        <f t="array" ref="Z2318">[1]!s_stmnote_customertop5($A2318,$D2318,5)</f>
        <v>第五名</v>
      </c>
      <c r="AA2318" s="9">
        <f>[1]!s_stmnote_salestop5_pct(A2318,D2318)</f>
        <v>24.08</v>
      </c>
      <c r="AB2318" s="9">
        <f>[1]!s_fa_arturn(A2318,D2318)</f>
        <v>0.88639999999999997</v>
      </c>
      <c r="AC2318" s="9">
        <f>[1]!fa_apturn(A2318,D2318)</f>
        <v>1.3008432916020101</v>
      </c>
      <c r="AD2318" s="9">
        <f>[1]!s_fa_invturn(A2318,D2318)</f>
        <v>1.6625000000000001</v>
      </c>
    </row>
    <row r="2319" spans="1:30">
      <c r="A2319">
        <v>300350</v>
      </c>
      <c r="B2319" t="s">
        <v>567</v>
      </c>
      <c r="C2319" t="s">
        <v>3571</v>
      </c>
      <c r="D2319" s="8">
        <f t="shared" si="36"/>
        <v>44561</v>
      </c>
      <c r="E2319" t="s">
        <v>7060</v>
      </c>
      <c r="F2319">
        <v>1</v>
      </c>
      <c r="G2319" t="s">
        <v>8818</v>
      </c>
      <c r="L2319" t="str" cm="1">
        <f t="array" ref="L2319">[1]!s_info_industry_gics(A2319,1)</f>
        <v>工业</v>
      </c>
      <c r="M2319" t="str" cm="1">
        <f t="array" ref="M2319">[1]!s_info_industry_gicscode(A2319,1)</f>
        <v>20</v>
      </c>
      <c r="N2319" t="str">
        <f>[1]!s_info_industry_gics(A2319,2)</f>
        <v>运输</v>
      </c>
      <c r="O2319" t="str">
        <f>[1]!s_info_industry_gicscode(A2319,2)</f>
        <v>2030</v>
      </c>
      <c r="P2319" t="str" cm="1">
        <f t="array" ref="P2319">[1]!s_stmnote_suppliertop5(A2319,D2319,1)</f>
        <v>第一名</v>
      </c>
      <c r="Q2319" t="str">
        <f>[1]!s_stmnote_suppliertop5(A2319,D2319,2)</f>
        <v>第二名</v>
      </c>
      <c r="R2319" t="str" cm="1">
        <f t="array" ref="R2319">[1]!s_stmnote_suppliertop5(A2319,D2319,3)</f>
        <v>第三名</v>
      </c>
      <c r="S2319" t="str" cm="1">
        <f t="array" ref="S2319">[1]!s_stmnote_suppliertop5(A2319,D2319,4)</f>
        <v>第四名</v>
      </c>
      <c r="T2319" t="str" cm="1">
        <f t="array" ref="T2319">[1]!s_stmnote_suppliertop5(A2319,D2319,5)</f>
        <v>第五名</v>
      </c>
      <c r="U2319" s="9">
        <f>[1]!s_stmnote_purchasetop5_pct(A2319,D2319)</f>
        <v>21.75</v>
      </c>
      <c r="V2319" t="str" cm="1">
        <f t="array" ref="V2319">[1]!s_stmnote_customertop5($A2319,$D2319,1)</f>
        <v>第一名</v>
      </c>
      <c r="W2319" t="str" cm="1">
        <f t="array" ref="W2319">[1]!s_stmnote_customertop5($A2319,$D2319,2)</f>
        <v>第二名</v>
      </c>
      <c r="X2319" t="str" cm="1">
        <f t="array" ref="X2319">[1]!s_stmnote_customertop5($A2319,$D2319,3)</f>
        <v>第三名</v>
      </c>
      <c r="Y2319" t="str" cm="1">
        <f t="array" ref="Y2319">[1]!s_stmnote_customertop5($A2319,$D2319,4)</f>
        <v>第四名</v>
      </c>
      <c r="Z2319" t="str" cm="1">
        <f t="array" ref="Z2319">[1]!s_stmnote_customertop5($A2319,$D2319,5)</f>
        <v>第五名</v>
      </c>
      <c r="AA2319" s="9">
        <f>[1]!s_stmnote_salestop5_pct(A2319,D2319)</f>
        <v>24.08</v>
      </c>
      <c r="AB2319" s="9">
        <f>[1]!s_fa_arturn(A2319,D2319)</f>
        <v>0.88639999999999997</v>
      </c>
      <c r="AC2319" s="9">
        <f>[1]!fa_apturn(A2319,D2319)</f>
        <v>1.3008432916020101</v>
      </c>
      <c r="AD2319" s="9">
        <f>[1]!s_fa_invturn(A2319,D2319)</f>
        <v>1.6625000000000001</v>
      </c>
    </row>
    <row r="2320" spans="1:30">
      <c r="A2320">
        <v>300350</v>
      </c>
      <c r="B2320" t="s">
        <v>567</v>
      </c>
      <c r="C2320" t="s">
        <v>3572</v>
      </c>
      <c r="D2320" s="8">
        <f t="shared" ref="D2320:D2383" si="37">DATE(YEAR(E2320), 12, 31)</f>
        <v>44926</v>
      </c>
      <c r="E2320" t="s">
        <v>7663</v>
      </c>
      <c r="F2320">
        <v>1</v>
      </c>
      <c r="G2320" t="s">
        <v>8819</v>
      </c>
      <c r="L2320" t="str" cm="1">
        <f t="array" ref="L2320">[1]!s_info_industry_gics(A2320,1)</f>
        <v>工业</v>
      </c>
      <c r="M2320" t="str" cm="1">
        <f t="array" ref="M2320">[1]!s_info_industry_gicscode(A2320,1)</f>
        <v>20</v>
      </c>
      <c r="N2320" t="str">
        <f>[1]!s_info_industry_gics(A2320,2)</f>
        <v>运输</v>
      </c>
      <c r="O2320" t="str">
        <f>[1]!s_info_industry_gicscode(A2320,2)</f>
        <v>2030</v>
      </c>
      <c r="P2320" t="str" cm="1">
        <f t="array" ref="P2320">[1]!s_stmnote_suppliertop5(A2320,D2320,1)</f>
        <v>第一名</v>
      </c>
      <c r="Q2320" t="str">
        <f>[1]!s_stmnote_suppliertop5(A2320,D2320,2)</f>
        <v>第二名</v>
      </c>
      <c r="R2320" t="str" cm="1">
        <f t="array" ref="R2320">[1]!s_stmnote_suppliertop5(A2320,D2320,3)</f>
        <v>第三名</v>
      </c>
      <c r="S2320" t="str" cm="1">
        <f t="array" ref="S2320">[1]!s_stmnote_suppliertop5(A2320,D2320,4)</f>
        <v>第四名</v>
      </c>
      <c r="T2320" t="str" cm="1">
        <f t="array" ref="T2320">[1]!s_stmnote_suppliertop5(A2320,D2320,5)</f>
        <v>第五名</v>
      </c>
      <c r="U2320" s="9">
        <f>[1]!s_stmnote_purchasetop5_pct(A2320,D2320)</f>
        <v>21.43</v>
      </c>
      <c r="V2320" t="str" cm="1">
        <f t="array" ref="V2320">[1]!s_stmnote_customertop5($A2320,$D2320,1)</f>
        <v>第一名</v>
      </c>
      <c r="W2320" t="str" cm="1">
        <f t="array" ref="W2320">[1]!s_stmnote_customertop5($A2320,$D2320,2)</f>
        <v>第二名</v>
      </c>
      <c r="X2320" t="str" cm="1">
        <f t="array" ref="X2320">[1]!s_stmnote_customertop5($A2320,$D2320,3)</f>
        <v>第三名</v>
      </c>
      <c r="Y2320" t="str" cm="1">
        <f t="array" ref="Y2320">[1]!s_stmnote_customertop5($A2320,$D2320,4)</f>
        <v>第四名</v>
      </c>
      <c r="Z2320" t="str" cm="1">
        <f t="array" ref="Z2320">[1]!s_stmnote_customertop5($A2320,$D2320,5)</f>
        <v>第五名</v>
      </c>
      <c r="AA2320" s="9">
        <f>[1]!s_stmnote_salestop5_pct(A2320,D2320)</f>
        <v>17.04</v>
      </c>
      <c r="AB2320" s="9">
        <f>[1]!s_fa_arturn(A2320,D2320)</f>
        <v>0.86</v>
      </c>
      <c r="AC2320" s="9">
        <f>[1]!fa_apturn(A2320,D2320)</f>
        <v>1.2587447230139299</v>
      </c>
      <c r="AD2320" s="9">
        <f>[1]!s_fa_invturn(A2320,D2320)</f>
        <v>2.1597</v>
      </c>
    </row>
    <row r="2321" spans="1:30">
      <c r="A2321" s="6" t="s">
        <v>12850</v>
      </c>
      <c r="B2321" t="s">
        <v>1414</v>
      </c>
      <c r="C2321" t="s">
        <v>6628</v>
      </c>
      <c r="D2321" s="8">
        <f t="shared" si="37"/>
        <v>44561</v>
      </c>
      <c r="E2321" t="s">
        <v>7585</v>
      </c>
      <c r="F2321">
        <v>1</v>
      </c>
      <c r="G2321" t="s">
        <v>10097</v>
      </c>
      <c r="L2321" t="str" cm="1">
        <f t="array" ref="L2321">[1]!s_info_industry_gics(A2321,1)</f>
        <v>工业</v>
      </c>
      <c r="M2321" t="str" cm="1">
        <f t="array" ref="M2321">[1]!s_info_industry_gicscode(A2321,1)</f>
        <v>20</v>
      </c>
      <c r="N2321" t="str">
        <f>[1]!s_info_industry_gics(A2321,2)</f>
        <v>运输</v>
      </c>
      <c r="O2321" t="str">
        <f>[1]!s_info_industry_gicscode(A2321,2)</f>
        <v>2030</v>
      </c>
      <c r="P2321" t="str" cm="1">
        <f t="array" ref="P2321">[1]!s_stmnote_suppliertop5(A2321,D2321,1)</f>
        <v>第一名</v>
      </c>
      <c r="Q2321" t="str">
        <f>[1]!s_stmnote_suppliertop5(A2321,D2321,2)</f>
        <v>第二名</v>
      </c>
      <c r="R2321" t="str" cm="1">
        <f t="array" ref="R2321">[1]!s_stmnote_suppliertop5(A2321,D2321,3)</f>
        <v>第三名</v>
      </c>
      <c r="S2321" t="str" cm="1">
        <f t="array" ref="S2321">[1]!s_stmnote_suppliertop5(A2321,D2321,4)</f>
        <v>第四名</v>
      </c>
      <c r="T2321" t="str" cm="1">
        <f t="array" ref="T2321">[1]!s_stmnote_suppliertop5(A2321,D2321,5)</f>
        <v>第五名</v>
      </c>
      <c r="U2321" s="9">
        <f>[1]!s_stmnote_purchasetop5_pct(A2321,D2321)</f>
        <v>21.75</v>
      </c>
      <c r="V2321" t="str" cm="1">
        <f t="array" ref="V2321">[1]!s_stmnote_customertop5($A2321,$D2321,1)</f>
        <v>第一名</v>
      </c>
      <c r="W2321" t="str" cm="1">
        <f t="array" ref="W2321">[1]!s_stmnote_customertop5($A2321,$D2321,2)</f>
        <v>第二名</v>
      </c>
      <c r="X2321" t="str" cm="1">
        <f t="array" ref="X2321">[1]!s_stmnote_customertop5($A2321,$D2321,3)</f>
        <v>第三名</v>
      </c>
      <c r="Y2321" t="str" cm="1">
        <f t="array" ref="Y2321">[1]!s_stmnote_customertop5($A2321,$D2321,4)</f>
        <v>第四名</v>
      </c>
      <c r="Z2321" t="str" cm="1">
        <f t="array" ref="Z2321">[1]!s_stmnote_customertop5($A2321,$D2321,5)</f>
        <v>第五名</v>
      </c>
      <c r="AA2321" s="9">
        <f>[1]!s_stmnote_salestop5_pct(A2321,D2321)</f>
        <v>24.08</v>
      </c>
      <c r="AB2321" s="9">
        <f>[1]!s_fa_arturn(A2321,D2321)</f>
        <v>0.88639999999999997</v>
      </c>
      <c r="AC2321" s="9">
        <f>[1]!fa_apturn(A2321,D2321)</f>
        <v>1.3008432916020101</v>
      </c>
      <c r="AD2321" s="9">
        <f>[1]!s_fa_invturn(A2321,D2321)</f>
        <v>1.6625000000000001</v>
      </c>
    </row>
    <row r="2322" spans="1:30">
      <c r="A2322">
        <v>2530</v>
      </c>
      <c r="B2322" t="s">
        <v>356</v>
      </c>
      <c r="C2322" t="s">
        <v>2748</v>
      </c>
      <c r="D2322" s="8">
        <f t="shared" si="37"/>
        <v>45291</v>
      </c>
      <c r="E2322" t="s">
        <v>6933</v>
      </c>
      <c r="F2322">
        <v>1</v>
      </c>
      <c r="G2322" t="s">
        <v>8459</v>
      </c>
      <c r="L2322" t="str" cm="1">
        <f t="array" ref="L2322">[1]!s_info_industry_gics(A2322,1)</f>
        <v>工业</v>
      </c>
      <c r="M2322" t="str" cm="1">
        <f t="array" ref="M2322">[1]!s_info_industry_gicscode(A2322,1)</f>
        <v>20</v>
      </c>
      <c r="N2322" t="str">
        <f>[1]!s_info_industry_gics(A2322,2)</f>
        <v>资本货物</v>
      </c>
      <c r="O2322" t="str">
        <f>[1]!s_info_industry_gicscode(A2322,2)</f>
        <v>2010</v>
      </c>
      <c r="P2322" cm="1">
        <f t="array" ref="P2322">[1]!s_stmnote_suppliertop5(A2322,D2322,1)</f>
        <v>0</v>
      </c>
      <c r="Q2322">
        <f>[1]!s_stmnote_suppliertop5(A2322,D2322,2)</f>
        <v>0</v>
      </c>
      <c r="R2322" cm="1">
        <f t="array" ref="R2322">[1]!s_stmnote_suppliertop5(A2322,D2322,3)</f>
        <v>0</v>
      </c>
      <c r="S2322" cm="1">
        <f t="array" ref="S2322">[1]!s_stmnote_suppliertop5(A2322,D2322,4)</f>
        <v>0</v>
      </c>
      <c r="T2322" cm="1">
        <f t="array" ref="T2322">[1]!s_stmnote_suppliertop5(A2322,D2322,5)</f>
        <v>0</v>
      </c>
      <c r="U2322" s="9">
        <f>[1]!s_stmnote_purchasetop5_pct(A2322,D2322)</f>
        <v>0</v>
      </c>
      <c r="V2322" t="str" cm="1">
        <f t="array" ref="V2322">[1]!s_stmnote_customertop5($A2322,$D2322,1)</f>
        <v>客户1</v>
      </c>
      <c r="W2322" t="str" cm="1">
        <f t="array" ref="W2322">[1]!s_stmnote_customertop5($A2322,$D2322,2)</f>
        <v>客户2</v>
      </c>
      <c r="X2322" t="str" cm="1">
        <f t="array" ref="X2322">[1]!s_stmnote_customertop5($A2322,$D2322,3)</f>
        <v>客户3</v>
      </c>
      <c r="Y2322" t="str" cm="1">
        <f t="array" ref="Y2322">[1]!s_stmnote_customertop5($A2322,$D2322,4)</f>
        <v>客户4</v>
      </c>
      <c r="Z2322" t="str" cm="1">
        <f t="array" ref="Z2322">[1]!s_stmnote_customertop5($A2322,$D2322,5)</f>
        <v>客户5</v>
      </c>
      <c r="AA2322" s="9">
        <f>[1]!s_stmnote_salestop5_pct(A2322,D2322)</f>
        <v>12.17</v>
      </c>
      <c r="AB2322" s="9">
        <f>[1]!s_fa_arturn(A2322,D2322)</f>
        <v>4.5720999999999998</v>
      </c>
      <c r="AC2322" s="9">
        <f>[1]!fa_apturn(A2322,D2322)</f>
        <v>3.6360541121250498</v>
      </c>
      <c r="AD2322" s="9">
        <f>[1]!s_fa_invturn(A2322,D2322)</f>
        <v>2.0365000000000002</v>
      </c>
    </row>
    <row r="2323" spans="1:30">
      <c r="A2323">
        <v>300532</v>
      </c>
      <c r="B2323" t="s">
        <v>627</v>
      </c>
      <c r="C2323" t="s">
        <v>3778</v>
      </c>
      <c r="D2323" s="8">
        <f t="shared" si="37"/>
        <v>44561</v>
      </c>
      <c r="E2323" t="s">
        <v>7159</v>
      </c>
      <c r="F2323">
        <v>1</v>
      </c>
      <c r="G2323" t="s">
        <v>10845</v>
      </c>
      <c r="L2323" t="str" cm="1">
        <f t="array" ref="L2323">[1]!s_info_industry_gics(A2323,1)</f>
        <v>工业</v>
      </c>
      <c r="M2323" t="str" cm="1">
        <f t="array" ref="M2323">[1]!s_info_industry_gicscode(A2323,1)</f>
        <v>20</v>
      </c>
      <c r="N2323" t="str">
        <f>[1]!s_info_industry_gics(A2323,2)</f>
        <v>资本货物</v>
      </c>
      <c r="O2323" t="str">
        <f>[1]!s_info_industry_gicscode(A2323,2)</f>
        <v>2010</v>
      </c>
      <c r="P2323" t="str" cm="1">
        <f t="array" ref="P2323">[1]!s_stmnote_suppliertop5(A2323,D2323,1)</f>
        <v>供应商一</v>
      </c>
      <c r="Q2323" t="str">
        <f>[1]!s_stmnote_suppliertop5(A2323,D2323,2)</f>
        <v>供应商二</v>
      </c>
      <c r="R2323" t="str" cm="1">
        <f t="array" ref="R2323">[1]!s_stmnote_suppliertop5(A2323,D2323,3)</f>
        <v>供应商三</v>
      </c>
      <c r="S2323" t="str" cm="1">
        <f t="array" ref="S2323">[1]!s_stmnote_suppliertop5(A2323,D2323,4)</f>
        <v>供应商四</v>
      </c>
      <c r="T2323" t="str" cm="1">
        <f t="array" ref="T2323">[1]!s_stmnote_suppliertop5(A2323,D2323,5)</f>
        <v>供应商五</v>
      </c>
      <c r="U2323" s="9">
        <f>[1]!s_stmnote_purchasetop5_pct(A2323,D2323)</f>
        <v>34.71</v>
      </c>
      <c r="V2323" t="str" cm="1">
        <f t="array" ref="V2323">[1]!s_stmnote_customertop5($A2323,$D2323,1)</f>
        <v>客户一</v>
      </c>
      <c r="W2323" t="str" cm="1">
        <f t="array" ref="W2323">[1]!s_stmnote_customertop5($A2323,$D2323,2)</f>
        <v>客户二</v>
      </c>
      <c r="X2323" t="str" cm="1">
        <f t="array" ref="X2323">[1]!s_stmnote_customertop5($A2323,$D2323,3)</f>
        <v>客户三</v>
      </c>
      <c r="Y2323" t="str" cm="1">
        <f t="array" ref="Y2323">[1]!s_stmnote_customertop5($A2323,$D2323,4)</f>
        <v>客户四</v>
      </c>
      <c r="Z2323" t="str" cm="1">
        <f t="array" ref="Z2323">[1]!s_stmnote_customertop5($A2323,$D2323,5)</f>
        <v>客户五</v>
      </c>
      <c r="AA2323" s="9">
        <f>[1]!s_stmnote_salestop5_pct(A2323,D2323)</f>
        <v>77.209999999999994</v>
      </c>
      <c r="AB2323" s="9">
        <f>[1]!s_fa_arturn(A2323,D2323)</f>
        <v>6.4221000000000004</v>
      </c>
      <c r="AC2323" s="9">
        <f>[1]!fa_apturn(A2323,D2323)</f>
        <v>2.5140503957598801</v>
      </c>
      <c r="AD2323" s="9">
        <f>[1]!s_fa_invturn(A2323,D2323)</f>
        <v>1.2555000000000001</v>
      </c>
    </row>
    <row r="2324" spans="1:30">
      <c r="A2324">
        <v>831175</v>
      </c>
      <c r="B2324" t="s">
        <v>1362</v>
      </c>
      <c r="C2324" t="s">
        <v>6475</v>
      </c>
      <c r="D2324" s="8">
        <f t="shared" si="37"/>
        <v>45291</v>
      </c>
      <c r="E2324" t="s">
        <v>7369</v>
      </c>
      <c r="F2324">
        <v>1</v>
      </c>
      <c r="G2324" t="s">
        <v>10043</v>
      </c>
      <c r="L2324" t="str" cm="1">
        <f t="array" ref="L2324">[1]!s_info_industry_gics(A2324,1)</f>
        <v>工业</v>
      </c>
      <c r="M2324" t="str" cm="1">
        <f t="array" ref="M2324">[1]!s_info_industry_gicscode(A2324,1)</f>
        <v>20</v>
      </c>
      <c r="N2324" t="str">
        <f>[1]!s_info_industry_gics(A2324,2)</f>
        <v>资本货物</v>
      </c>
      <c r="O2324" t="str">
        <f>[1]!s_info_industry_gicscode(A2324,2)</f>
        <v>2010</v>
      </c>
      <c r="P2324" t="str" cm="1">
        <f t="array" ref="P2324">[1]!s_stmnote_suppliertop5(A2324,D2324,1)</f>
        <v>供应商一</v>
      </c>
      <c r="Q2324" t="str">
        <f>[1]!s_stmnote_suppliertop5(A2324,D2324,2)</f>
        <v>供应商二</v>
      </c>
      <c r="R2324" t="str" cm="1">
        <f t="array" ref="R2324">[1]!s_stmnote_suppliertop5(A2324,D2324,3)</f>
        <v>供应商三</v>
      </c>
      <c r="S2324" t="str" cm="1">
        <f t="array" ref="S2324">[1]!s_stmnote_suppliertop5(A2324,D2324,4)</f>
        <v>供应商四</v>
      </c>
      <c r="T2324" t="str" cm="1">
        <f t="array" ref="T2324">[1]!s_stmnote_suppliertop5(A2324,D2324,5)</f>
        <v>供应商五</v>
      </c>
      <c r="U2324" s="9">
        <f>[1]!s_stmnote_purchasetop5_pct(A2324,D2324)</f>
        <v>30.13</v>
      </c>
      <c r="V2324" t="str" cm="1">
        <f t="array" ref="V2324">[1]!s_stmnote_customertop5($A2324,$D2324,1)</f>
        <v>客户一</v>
      </c>
      <c r="W2324" t="str" cm="1">
        <f t="array" ref="W2324">[1]!s_stmnote_customertop5($A2324,$D2324,2)</f>
        <v>客户二</v>
      </c>
      <c r="X2324" t="str" cm="1">
        <f t="array" ref="X2324">[1]!s_stmnote_customertop5($A2324,$D2324,3)</f>
        <v>客户三</v>
      </c>
      <c r="Y2324" t="str" cm="1">
        <f t="array" ref="Y2324">[1]!s_stmnote_customertop5($A2324,$D2324,4)</f>
        <v>客户四</v>
      </c>
      <c r="Z2324" t="str" cm="1">
        <f t="array" ref="Z2324">[1]!s_stmnote_customertop5($A2324,$D2324,5)</f>
        <v>客户五</v>
      </c>
      <c r="AA2324" s="9">
        <f>[1]!s_stmnote_salestop5_pct(A2324,D2324)</f>
        <v>24.25</v>
      </c>
      <c r="AB2324" s="9">
        <f>[1]!s_fa_arturn(A2324,D2324)</f>
        <v>2.1023999999999998</v>
      </c>
      <c r="AC2324" s="9">
        <f>[1]!fa_apturn(A2324,D2324)</f>
        <v>2.5222619886364002</v>
      </c>
      <c r="AD2324" s="9">
        <f>[1]!s_fa_invturn(A2324,D2324)</f>
        <v>2.1492</v>
      </c>
    </row>
    <row r="2325" spans="1:30">
      <c r="A2325">
        <v>831175</v>
      </c>
      <c r="B2325" t="s">
        <v>1362</v>
      </c>
      <c r="C2325" t="s">
        <v>6476</v>
      </c>
      <c r="D2325" s="8">
        <f t="shared" si="37"/>
        <v>45291</v>
      </c>
      <c r="E2325" t="s">
        <v>7154</v>
      </c>
      <c r="F2325">
        <v>1</v>
      </c>
      <c r="G2325" t="s">
        <v>10044</v>
      </c>
      <c r="L2325" t="str" cm="1">
        <f t="array" ref="L2325">[1]!s_info_industry_gics(A2325,1)</f>
        <v>工业</v>
      </c>
      <c r="M2325" t="str" cm="1">
        <f t="array" ref="M2325">[1]!s_info_industry_gicscode(A2325,1)</f>
        <v>20</v>
      </c>
      <c r="N2325" t="str">
        <f>[1]!s_info_industry_gics(A2325,2)</f>
        <v>资本货物</v>
      </c>
      <c r="O2325" t="str">
        <f>[1]!s_info_industry_gicscode(A2325,2)</f>
        <v>2010</v>
      </c>
      <c r="P2325" t="str" cm="1">
        <f t="array" ref="P2325">[1]!s_stmnote_suppliertop5(A2325,D2325,1)</f>
        <v>供应商一</v>
      </c>
      <c r="Q2325" t="str">
        <f>[1]!s_stmnote_suppliertop5(A2325,D2325,2)</f>
        <v>供应商二</v>
      </c>
      <c r="R2325" t="str" cm="1">
        <f t="array" ref="R2325">[1]!s_stmnote_suppliertop5(A2325,D2325,3)</f>
        <v>供应商三</v>
      </c>
      <c r="S2325" t="str" cm="1">
        <f t="array" ref="S2325">[1]!s_stmnote_suppliertop5(A2325,D2325,4)</f>
        <v>供应商四</v>
      </c>
      <c r="T2325" t="str" cm="1">
        <f t="array" ref="T2325">[1]!s_stmnote_suppliertop5(A2325,D2325,5)</f>
        <v>供应商五</v>
      </c>
      <c r="U2325" s="9">
        <f>[1]!s_stmnote_purchasetop5_pct(A2325,D2325)</f>
        <v>30.13</v>
      </c>
      <c r="V2325" t="str" cm="1">
        <f t="array" ref="V2325">[1]!s_stmnote_customertop5($A2325,$D2325,1)</f>
        <v>客户一</v>
      </c>
      <c r="W2325" t="str" cm="1">
        <f t="array" ref="W2325">[1]!s_stmnote_customertop5($A2325,$D2325,2)</f>
        <v>客户二</v>
      </c>
      <c r="X2325" t="str" cm="1">
        <f t="array" ref="X2325">[1]!s_stmnote_customertop5($A2325,$D2325,3)</f>
        <v>客户三</v>
      </c>
      <c r="Y2325" t="str" cm="1">
        <f t="array" ref="Y2325">[1]!s_stmnote_customertop5($A2325,$D2325,4)</f>
        <v>客户四</v>
      </c>
      <c r="Z2325" t="str" cm="1">
        <f t="array" ref="Z2325">[1]!s_stmnote_customertop5($A2325,$D2325,5)</f>
        <v>客户五</v>
      </c>
      <c r="AA2325" s="9">
        <f>[1]!s_stmnote_salestop5_pct(A2325,D2325)</f>
        <v>24.25</v>
      </c>
      <c r="AB2325" s="9">
        <f>[1]!s_fa_arturn(A2325,D2325)</f>
        <v>2.1023999999999998</v>
      </c>
      <c r="AC2325" s="9">
        <f>[1]!fa_apturn(A2325,D2325)</f>
        <v>2.5222619886364002</v>
      </c>
      <c r="AD2325" s="9">
        <f>[1]!s_fa_invturn(A2325,D2325)</f>
        <v>2.1492</v>
      </c>
    </row>
    <row r="2326" spans="1:30">
      <c r="A2326">
        <v>831175</v>
      </c>
      <c r="B2326" t="s">
        <v>1362</v>
      </c>
      <c r="C2326" t="s">
        <v>6477</v>
      </c>
      <c r="D2326" s="8">
        <f t="shared" si="37"/>
        <v>45291</v>
      </c>
      <c r="E2326" t="s">
        <v>7114</v>
      </c>
      <c r="F2326">
        <v>1</v>
      </c>
      <c r="G2326" t="s">
        <v>10044</v>
      </c>
      <c r="L2326" t="str" cm="1">
        <f t="array" ref="L2326">[1]!s_info_industry_gics(A2326,1)</f>
        <v>工业</v>
      </c>
      <c r="M2326" t="str" cm="1">
        <f t="array" ref="M2326">[1]!s_info_industry_gicscode(A2326,1)</f>
        <v>20</v>
      </c>
      <c r="N2326" t="str">
        <f>[1]!s_info_industry_gics(A2326,2)</f>
        <v>资本货物</v>
      </c>
      <c r="O2326" t="str">
        <f>[1]!s_info_industry_gicscode(A2326,2)</f>
        <v>2010</v>
      </c>
      <c r="P2326" t="str" cm="1">
        <f t="array" ref="P2326">[1]!s_stmnote_suppliertop5(A2326,D2326,1)</f>
        <v>供应商一</v>
      </c>
      <c r="Q2326" t="str">
        <f>[1]!s_stmnote_suppliertop5(A2326,D2326,2)</f>
        <v>供应商二</v>
      </c>
      <c r="R2326" t="str" cm="1">
        <f t="array" ref="R2326">[1]!s_stmnote_suppliertop5(A2326,D2326,3)</f>
        <v>供应商三</v>
      </c>
      <c r="S2326" t="str" cm="1">
        <f t="array" ref="S2326">[1]!s_stmnote_suppliertop5(A2326,D2326,4)</f>
        <v>供应商四</v>
      </c>
      <c r="T2326" t="str" cm="1">
        <f t="array" ref="T2326">[1]!s_stmnote_suppliertop5(A2326,D2326,5)</f>
        <v>供应商五</v>
      </c>
      <c r="U2326" s="9">
        <f>[1]!s_stmnote_purchasetop5_pct(A2326,D2326)</f>
        <v>30.13</v>
      </c>
      <c r="V2326" t="str" cm="1">
        <f t="array" ref="V2326">[1]!s_stmnote_customertop5($A2326,$D2326,1)</f>
        <v>客户一</v>
      </c>
      <c r="W2326" t="str" cm="1">
        <f t="array" ref="W2326">[1]!s_stmnote_customertop5($A2326,$D2326,2)</f>
        <v>客户二</v>
      </c>
      <c r="X2326" t="str" cm="1">
        <f t="array" ref="X2326">[1]!s_stmnote_customertop5($A2326,$D2326,3)</f>
        <v>客户三</v>
      </c>
      <c r="Y2326" t="str" cm="1">
        <f t="array" ref="Y2326">[1]!s_stmnote_customertop5($A2326,$D2326,4)</f>
        <v>客户四</v>
      </c>
      <c r="Z2326" t="str" cm="1">
        <f t="array" ref="Z2326">[1]!s_stmnote_customertop5($A2326,$D2326,5)</f>
        <v>客户五</v>
      </c>
      <c r="AA2326" s="9">
        <f>[1]!s_stmnote_salestop5_pct(A2326,D2326)</f>
        <v>24.25</v>
      </c>
      <c r="AB2326" s="9">
        <f>[1]!s_fa_arturn(A2326,D2326)</f>
        <v>2.1023999999999998</v>
      </c>
      <c r="AC2326" s="9">
        <f>[1]!fa_apturn(A2326,D2326)</f>
        <v>2.5222619886364002</v>
      </c>
      <c r="AD2326" s="9">
        <f>[1]!s_fa_invturn(A2326,D2326)</f>
        <v>2.1492</v>
      </c>
    </row>
    <row r="2327" spans="1:30">
      <c r="A2327">
        <v>666</v>
      </c>
      <c r="B2327" t="s">
        <v>85</v>
      </c>
      <c r="C2327" t="s">
        <v>1811</v>
      </c>
      <c r="D2327" s="8">
        <f t="shared" si="37"/>
        <v>44561</v>
      </c>
      <c r="E2327" t="s">
        <v>7151</v>
      </c>
      <c r="F2327">
        <v>2</v>
      </c>
      <c r="G2327" t="s">
        <v>10297</v>
      </c>
      <c r="H2327" t="s">
        <v>11943</v>
      </c>
      <c r="L2327" t="str" cm="1">
        <f t="array" ref="L2327">[1]!s_info_industry_gics(A2327,1)</f>
        <v>工业</v>
      </c>
      <c r="M2327" t="str" cm="1">
        <f t="array" ref="M2327">[1]!s_info_industry_gicscode(A2327,1)</f>
        <v>20</v>
      </c>
      <c r="N2327" t="str">
        <f>[1]!s_info_industry_gics(A2327,2)</f>
        <v>资本货物</v>
      </c>
      <c r="O2327" t="str">
        <f>[1]!s_info_industry_gicscode(A2327,2)</f>
        <v>2010</v>
      </c>
      <c r="P2327" t="str" cm="1">
        <f t="array" ref="P2327">[1]!s_stmnote_suppliertop5(A2327,D2327,1)</f>
        <v>供应商A</v>
      </c>
      <c r="Q2327" t="str">
        <f>[1]!s_stmnote_suppliertop5(A2327,D2327,2)</f>
        <v>供应商B</v>
      </c>
      <c r="R2327" t="str" cm="1">
        <f t="array" ref="R2327">[1]!s_stmnote_suppliertop5(A2327,D2327,3)</f>
        <v>供应商C</v>
      </c>
      <c r="S2327" t="str" cm="1">
        <f t="array" ref="S2327">[1]!s_stmnote_suppliertop5(A2327,D2327,4)</f>
        <v>供应商D</v>
      </c>
      <c r="T2327" t="str" cm="1">
        <f t="array" ref="T2327">[1]!s_stmnote_suppliertop5(A2327,D2327,5)</f>
        <v>供应商E</v>
      </c>
      <c r="U2327" s="9">
        <f>[1]!s_stmnote_purchasetop5_pct(A2327,D2327)</f>
        <v>20.68</v>
      </c>
      <c r="V2327" t="str" cm="1">
        <f t="array" ref="V2327">[1]!s_stmnote_customertop5($A2327,$D2327,1)</f>
        <v>客户A</v>
      </c>
      <c r="W2327" t="str" cm="1">
        <f t="array" ref="W2327">[1]!s_stmnote_customertop5($A2327,$D2327,2)</f>
        <v>客户B</v>
      </c>
      <c r="X2327" t="str" cm="1">
        <f t="array" ref="X2327">[1]!s_stmnote_customertop5($A2327,$D2327,3)</f>
        <v>客户C</v>
      </c>
      <c r="Y2327" t="str" cm="1">
        <f t="array" ref="Y2327">[1]!s_stmnote_customertop5($A2327,$D2327,4)</f>
        <v>客户D</v>
      </c>
      <c r="Z2327" t="str" cm="1">
        <f t="array" ref="Z2327">[1]!s_stmnote_customertop5($A2327,$D2327,5)</f>
        <v>客户E</v>
      </c>
      <c r="AA2327" s="9">
        <f>[1]!s_stmnote_salestop5_pct(A2327,D2327)</f>
        <v>16.850000000000001</v>
      </c>
      <c r="AB2327" s="9">
        <f>[1]!s_fa_arturn(A2327,D2327)</f>
        <v>8.6980000000000004</v>
      </c>
      <c r="AC2327" s="9">
        <f>[1]!fa_apturn(A2327,D2327)</f>
        <v>5.38956727531622</v>
      </c>
      <c r="AD2327" s="9">
        <f>[1]!s_fa_invturn(A2327,D2327)</f>
        <v>5.3989000000000003</v>
      </c>
    </row>
    <row r="2328" spans="1:30">
      <c r="A2328">
        <v>666</v>
      </c>
      <c r="B2328" t="s">
        <v>85</v>
      </c>
      <c r="C2328" t="s">
        <v>1812</v>
      </c>
      <c r="D2328" s="8">
        <f t="shared" si="37"/>
        <v>44926</v>
      </c>
      <c r="E2328" t="s">
        <v>7152</v>
      </c>
      <c r="F2328">
        <v>1</v>
      </c>
      <c r="G2328" t="s">
        <v>10298</v>
      </c>
      <c r="L2328" t="str" cm="1">
        <f t="array" ref="L2328">[1]!s_info_industry_gics(A2328,1)</f>
        <v>工业</v>
      </c>
      <c r="M2328" t="str" cm="1">
        <f t="array" ref="M2328">[1]!s_info_industry_gicscode(A2328,1)</f>
        <v>20</v>
      </c>
      <c r="N2328" t="str">
        <f>[1]!s_info_industry_gics(A2328,2)</f>
        <v>资本货物</v>
      </c>
      <c r="O2328" t="str">
        <f>[1]!s_info_industry_gicscode(A2328,2)</f>
        <v>2010</v>
      </c>
      <c r="P2328" t="str" cm="1">
        <f t="array" ref="P2328">[1]!s_stmnote_suppliertop5(A2328,D2328,1)</f>
        <v>供应商A</v>
      </c>
      <c r="Q2328" t="str">
        <f>[1]!s_stmnote_suppliertop5(A2328,D2328,2)</f>
        <v>供应商B</v>
      </c>
      <c r="R2328" t="str" cm="1">
        <f t="array" ref="R2328">[1]!s_stmnote_suppliertop5(A2328,D2328,3)</f>
        <v>供应商C</v>
      </c>
      <c r="S2328" t="str" cm="1">
        <f t="array" ref="S2328">[1]!s_stmnote_suppliertop5(A2328,D2328,4)</f>
        <v>供应商D</v>
      </c>
      <c r="T2328" t="str" cm="1">
        <f t="array" ref="T2328">[1]!s_stmnote_suppliertop5(A2328,D2328,5)</f>
        <v>供应商E</v>
      </c>
      <c r="U2328" s="9">
        <f>[1]!s_stmnote_purchasetop5_pct(A2328,D2328)</f>
        <v>17.190000000000001</v>
      </c>
      <c r="V2328" t="str" cm="1">
        <f t="array" ref="V2328">[1]!s_stmnote_customertop5($A2328,$D2328,1)</f>
        <v>客户A</v>
      </c>
      <c r="W2328" t="str" cm="1">
        <f t="array" ref="W2328">[1]!s_stmnote_customertop5($A2328,$D2328,2)</f>
        <v>客户B</v>
      </c>
      <c r="X2328" t="str" cm="1">
        <f t="array" ref="X2328">[1]!s_stmnote_customertop5($A2328,$D2328,3)</f>
        <v>客户C</v>
      </c>
      <c r="Y2328" t="str" cm="1">
        <f t="array" ref="Y2328">[1]!s_stmnote_customertop5($A2328,$D2328,4)</f>
        <v>客户D</v>
      </c>
      <c r="Z2328" t="str" cm="1">
        <f t="array" ref="Z2328">[1]!s_stmnote_customertop5($A2328,$D2328,5)</f>
        <v>客户E</v>
      </c>
      <c r="AA2328" s="9">
        <f>[1]!s_stmnote_salestop5_pct(A2328,D2328)</f>
        <v>12.24</v>
      </c>
      <c r="AB2328" s="9">
        <f>[1]!s_fa_arturn(A2328,D2328)</f>
        <v>9.0215999999999994</v>
      </c>
      <c r="AC2328" s="9">
        <f>[1]!fa_apturn(A2328,D2328)</f>
        <v>4.52229671831609</v>
      </c>
      <c r="AD2328" s="9">
        <f>[1]!s_fa_invturn(A2328,D2328)</f>
        <v>4.4656000000000002</v>
      </c>
    </row>
    <row r="2329" spans="1:30">
      <c r="A2329">
        <v>666</v>
      </c>
      <c r="B2329" t="s">
        <v>85</v>
      </c>
      <c r="C2329" t="s">
        <v>1813</v>
      </c>
      <c r="D2329" s="8">
        <f t="shared" si="37"/>
        <v>44926</v>
      </c>
      <c r="E2329" t="s">
        <v>7153</v>
      </c>
      <c r="F2329">
        <v>1</v>
      </c>
      <c r="G2329" t="s">
        <v>8018</v>
      </c>
      <c r="L2329" t="str" cm="1">
        <f t="array" ref="L2329">[1]!s_info_industry_gics(A2329,1)</f>
        <v>工业</v>
      </c>
      <c r="M2329" t="str" cm="1">
        <f t="array" ref="M2329">[1]!s_info_industry_gicscode(A2329,1)</f>
        <v>20</v>
      </c>
      <c r="N2329" t="str">
        <f>[1]!s_info_industry_gics(A2329,2)</f>
        <v>资本货物</v>
      </c>
      <c r="O2329" t="str">
        <f>[1]!s_info_industry_gicscode(A2329,2)</f>
        <v>2010</v>
      </c>
      <c r="P2329" t="str" cm="1">
        <f t="array" ref="P2329">[1]!s_stmnote_suppliertop5(A2329,D2329,1)</f>
        <v>供应商A</v>
      </c>
      <c r="Q2329" t="str">
        <f>[1]!s_stmnote_suppliertop5(A2329,D2329,2)</f>
        <v>供应商B</v>
      </c>
      <c r="R2329" t="str" cm="1">
        <f t="array" ref="R2329">[1]!s_stmnote_suppliertop5(A2329,D2329,3)</f>
        <v>供应商C</v>
      </c>
      <c r="S2329" t="str" cm="1">
        <f t="array" ref="S2329">[1]!s_stmnote_suppliertop5(A2329,D2329,4)</f>
        <v>供应商D</v>
      </c>
      <c r="T2329" t="str" cm="1">
        <f t="array" ref="T2329">[1]!s_stmnote_suppliertop5(A2329,D2329,5)</f>
        <v>供应商E</v>
      </c>
      <c r="U2329" s="9">
        <f>[1]!s_stmnote_purchasetop5_pct(A2329,D2329)</f>
        <v>17.190000000000001</v>
      </c>
      <c r="V2329" t="str" cm="1">
        <f t="array" ref="V2329">[1]!s_stmnote_customertop5($A2329,$D2329,1)</f>
        <v>客户A</v>
      </c>
      <c r="W2329" t="str" cm="1">
        <f t="array" ref="W2329">[1]!s_stmnote_customertop5($A2329,$D2329,2)</f>
        <v>客户B</v>
      </c>
      <c r="X2329" t="str" cm="1">
        <f t="array" ref="X2329">[1]!s_stmnote_customertop5($A2329,$D2329,3)</f>
        <v>客户C</v>
      </c>
      <c r="Y2329" t="str" cm="1">
        <f t="array" ref="Y2329">[1]!s_stmnote_customertop5($A2329,$D2329,4)</f>
        <v>客户D</v>
      </c>
      <c r="Z2329" t="str" cm="1">
        <f t="array" ref="Z2329">[1]!s_stmnote_customertop5($A2329,$D2329,5)</f>
        <v>客户E</v>
      </c>
      <c r="AA2329" s="9">
        <f>[1]!s_stmnote_salestop5_pct(A2329,D2329)</f>
        <v>12.24</v>
      </c>
      <c r="AB2329" s="9">
        <f>[1]!s_fa_arturn(A2329,D2329)</f>
        <v>9.0215999999999994</v>
      </c>
      <c r="AC2329" s="9">
        <f>[1]!fa_apturn(A2329,D2329)</f>
        <v>4.52229671831609</v>
      </c>
      <c r="AD2329" s="9">
        <f>[1]!s_fa_invturn(A2329,D2329)</f>
        <v>4.4656000000000002</v>
      </c>
    </row>
    <row r="2330" spans="1:30">
      <c r="A2330">
        <v>666</v>
      </c>
      <c r="B2330" t="s">
        <v>85</v>
      </c>
      <c r="C2330" t="s">
        <v>1814</v>
      </c>
      <c r="D2330" s="8">
        <f t="shared" si="37"/>
        <v>45291</v>
      </c>
      <c r="E2330" t="s">
        <v>6942</v>
      </c>
      <c r="F2330">
        <v>1</v>
      </c>
      <c r="G2330" t="s">
        <v>8019</v>
      </c>
      <c r="L2330" t="str" cm="1">
        <f t="array" ref="L2330">[1]!s_info_industry_gics(A2330,1)</f>
        <v>工业</v>
      </c>
      <c r="M2330" t="str" cm="1">
        <f t="array" ref="M2330">[1]!s_info_industry_gicscode(A2330,1)</f>
        <v>20</v>
      </c>
      <c r="N2330" t="str">
        <f>[1]!s_info_industry_gics(A2330,2)</f>
        <v>资本货物</v>
      </c>
      <c r="O2330" t="str">
        <f>[1]!s_info_industry_gicscode(A2330,2)</f>
        <v>2010</v>
      </c>
      <c r="P2330" cm="1">
        <f t="array" ref="P2330">[1]!s_stmnote_suppliertop5(A2330,D2330,1)</f>
        <v>0</v>
      </c>
      <c r="Q2330">
        <f>[1]!s_stmnote_suppliertop5(A2330,D2330,2)</f>
        <v>0</v>
      </c>
      <c r="R2330" cm="1">
        <f t="array" ref="R2330">[1]!s_stmnote_suppliertop5(A2330,D2330,3)</f>
        <v>0</v>
      </c>
      <c r="S2330" cm="1">
        <f t="array" ref="S2330">[1]!s_stmnote_suppliertop5(A2330,D2330,4)</f>
        <v>0</v>
      </c>
      <c r="T2330" cm="1">
        <f t="array" ref="T2330">[1]!s_stmnote_suppliertop5(A2330,D2330,5)</f>
        <v>0</v>
      </c>
      <c r="U2330" s="9">
        <f>[1]!s_stmnote_purchasetop5_pct(A2330,D2330)</f>
        <v>0</v>
      </c>
      <c r="V2330" cm="1">
        <f t="array" ref="V2330">[1]!s_stmnote_customertop5($A2330,$D2330,1)</f>
        <v>0</v>
      </c>
      <c r="W2330" cm="1">
        <f t="array" ref="W2330">[1]!s_stmnote_customertop5($A2330,$D2330,2)</f>
        <v>0</v>
      </c>
      <c r="X2330" cm="1">
        <f t="array" ref="X2330">[1]!s_stmnote_customertop5($A2330,$D2330,3)</f>
        <v>0</v>
      </c>
      <c r="Y2330" cm="1">
        <f t="array" ref="Y2330">[1]!s_stmnote_customertop5($A2330,$D2330,4)</f>
        <v>0</v>
      </c>
      <c r="Z2330" cm="1">
        <f t="array" ref="Z2330">[1]!s_stmnote_customertop5($A2330,$D2330,5)</f>
        <v>0</v>
      </c>
      <c r="AA2330" s="9">
        <f>[1]!s_stmnote_salestop5_pct(A2330,D2330)</f>
        <v>0</v>
      </c>
      <c r="AB2330" s="9">
        <f>[1]!s_fa_arturn(A2330,D2330)</f>
        <v>0</v>
      </c>
      <c r="AC2330" s="9">
        <f>[1]!fa_apturn(A2330,D2330)</f>
        <v>0</v>
      </c>
      <c r="AD2330" s="9">
        <f>[1]!s_fa_invturn(A2330,D2330)</f>
        <v>0</v>
      </c>
    </row>
    <row r="2331" spans="1:30">
      <c r="A2331">
        <v>666</v>
      </c>
      <c r="B2331" t="s">
        <v>85</v>
      </c>
      <c r="C2331" t="s">
        <v>1815</v>
      </c>
      <c r="D2331" s="8">
        <f t="shared" si="37"/>
        <v>45291</v>
      </c>
      <c r="E2331" t="s">
        <v>7154</v>
      </c>
      <c r="F2331">
        <v>1</v>
      </c>
      <c r="G2331" t="s">
        <v>8020</v>
      </c>
      <c r="L2331" t="str" cm="1">
        <f t="array" ref="L2331">[1]!s_info_industry_gics(A2331,1)</f>
        <v>工业</v>
      </c>
      <c r="M2331" t="str" cm="1">
        <f t="array" ref="M2331">[1]!s_info_industry_gicscode(A2331,1)</f>
        <v>20</v>
      </c>
      <c r="N2331" t="str">
        <f>[1]!s_info_industry_gics(A2331,2)</f>
        <v>资本货物</v>
      </c>
      <c r="O2331" t="str">
        <f>[1]!s_info_industry_gicscode(A2331,2)</f>
        <v>2010</v>
      </c>
      <c r="P2331" cm="1">
        <f t="array" ref="P2331">[1]!s_stmnote_suppliertop5(A2331,D2331,1)</f>
        <v>0</v>
      </c>
      <c r="Q2331">
        <f>[1]!s_stmnote_suppliertop5(A2331,D2331,2)</f>
        <v>0</v>
      </c>
      <c r="R2331" cm="1">
        <f t="array" ref="R2331">[1]!s_stmnote_suppliertop5(A2331,D2331,3)</f>
        <v>0</v>
      </c>
      <c r="S2331" cm="1">
        <f t="array" ref="S2331">[1]!s_stmnote_suppliertop5(A2331,D2331,4)</f>
        <v>0</v>
      </c>
      <c r="T2331" cm="1">
        <f t="array" ref="T2331">[1]!s_stmnote_suppliertop5(A2331,D2331,5)</f>
        <v>0</v>
      </c>
      <c r="U2331" s="9">
        <f>[1]!s_stmnote_purchasetop5_pct(A2331,D2331)</f>
        <v>0</v>
      </c>
      <c r="V2331" cm="1">
        <f t="array" ref="V2331">[1]!s_stmnote_customertop5($A2331,$D2331,1)</f>
        <v>0</v>
      </c>
      <c r="W2331" cm="1">
        <f t="array" ref="W2331">[1]!s_stmnote_customertop5($A2331,$D2331,2)</f>
        <v>0</v>
      </c>
      <c r="X2331" cm="1">
        <f t="array" ref="X2331">[1]!s_stmnote_customertop5($A2331,$D2331,3)</f>
        <v>0</v>
      </c>
      <c r="Y2331" cm="1">
        <f t="array" ref="Y2331">[1]!s_stmnote_customertop5($A2331,$D2331,4)</f>
        <v>0</v>
      </c>
      <c r="Z2331" cm="1">
        <f t="array" ref="Z2331">[1]!s_stmnote_customertop5($A2331,$D2331,5)</f>
        <v>0</v>
      </c>
      <c r="AA2331" s="9">
        <f>[1]!s_stmnote_salestop5_pct(A2331,D2331)</f>
        <v>0</v>
      </c>
      <c r="AB2331" s="9">
        <f>[1]!s_fa_arturn(A2331,D2331)</f>
        <v>0</v>
      </c>
      <c r="AC2331" s="9">
        <f>[1]!fa_apturn(A2331,D2331)</f>
        <v>0</v>
      </c>
      <c r="AD2331" s="9">
        <f>[1]!s_fa_invturn(A2331,D2331)</f>
        <v>0</v>
      </c>
    </row>
    <row r="2332" spans="1:30">
      <c r="A2332">
        <v>600517</v>
      </c>
      <c r="B2332" t="s">
        <v>915</v>
      </c>
      <c r="C2332" t="s">
        <v>4863</v>
      </c>
      <c r="D2332" s="8">
        <f t="shared" si="37"/>
        <v>44561</v>
      </c>
      <c r="E2332" t="s">
        <v>7059</v>
      </c>
      <c r="F2332">
        <v>2</v>
      </c>
      <c r="G2332" t="s">
        <v>11183</v>
      </c>
      <c r="H2332" t="s">
        <v>12374</v>
      </c>
      <c r="L2332" t="str" cm="1">
        <f t="array" ref="L2332">[1]!s_info_industry_gics(A2332,1)</f>
        <v>工业</v>
      </c>
      <c r="M2332" t="str" cm="1">
        <f t="array" ref="M2332">[1]!s_info_industry_gicscode(A2332,1)</f>
        <v>20</v>
      </c>
      <c r="N2332" t="str">
        <f>[1]!s_info_industry_gics(A2332,2)</f>
        <v>资本货物</v>
      </c>
      <c r="O2332" t="str">
        <f>[1]!s_info_industry_gicscode(A2332,2)</f>
        <v>2010</v>
      </c>
      <c r="P2332" cm="1">
        <f t="array" ref="P2332">[1]!s_stmnote_suppliertop5(A2332,D2332,1)</f>
        <v>0</v>
      </c>
      <c r="Q2332">
        <f>[1]!s_stmnote_suppliertop5(A2332,D2332,2)</f>
        <v>0</v>
      </c>
      <c r="R2332" cm="1">
        <f t="array" ref="R2332">[1]!s_stmnote_suppliertop5(A2332,D2332,3)</f>
        <v>0</v>
      </c>
      <c r="S2332" cm="1">
        <f t="array" ref="S2332">[1]!s_stmnote_suppliertop5(A2332,D2332,4)</f>
        <v>0</v>
      </c>
      <c r="T2332" cm="1">
        <f t="array" ref="T2332">[1]!s_stmnote_suppliertop5(A2332,D2332,5)</f>
        <v>0</v>
      </c>
      <c r="U2332" s="9">
        <f>[1]!s_stmnote_purchasetop5_pct(A2332,D2332)</f>
        <v>10.64</v>
      </c>
      <c r="V2332" cm="1">
        <f t="array" ref="V2332">[1]!s_stmnote_customertop5($A2332,$D2332,1)</f>
        <v>0</v>
      </c>
      <c r="W2332" cm="1">
        <f t="array" ref="W2332">[1]!s_stmnote_customertop5($A2332,$D2332,2)</f>
        <v>0</v>
      </c>
      <c r="X2332" cm="1">
        <f t="array" ref="X2332">[1]!s_stmnote_customertop5($A2332,$D2332,3)</f>
        <v>0</v>
      </c>
      <c r="Y2332" cm="1">
        <f t="array" ref="Y2332">[1]!s_stmnote_customertop5($A2332,$D2332,4)</f>
        <v>0</v>
      </c>
      <c r="Z2332" cm="1">
        <f t="array" ref="Z2332">[1]!s_stmnote_customertop5($A2332,$D2332,5)</f>
        <v>0</v>
      </c>
      <c r="AA2332" s="9">
        <f>[1]!s_stmnote_salestop5_pct(A2332,D2332)</f>
        <v>68.72</v>
      </c>
      <c r="AB2332" s="9">
        <f>[1]!s_fa_arturn(A2332,D2332)</f>
        <v>1.2887999999999999</v>
      </c>
      <c r="AC2332" s="9">
        <f>[1]!fa_apturn(A2332,D2332)</f>
        <v>1.45580740346796</v>
      </c>
      <c r="AD2332" s="9">
        <f>[1]!s_fa_invturn(A2332,D2332)</f>
        <v>5.0884</v>
      </c>
    </row>
    <row r="2333" spans="1:30">
      <c r="A2333">
        <v>600517</v>
      </c>
      <c r="B2333" t="s">
        <v>915</v>
      </c>
      <c r="C2333" t="s">
        <v>4864</v>
      </c>
      <c r="D2333" s="8">
        <f t="shared" si="37"/>
        <v>44561</v>
      </c>
      <c r="E2333" t="s">
        <v>7558</v>
      </c>
      <c r="F2333">
        <v>2</v>
      </c>
      <c r="G2333" t="s">
        <v>11183</v>
      </c>
      <c r="H2333" t="s">
        <v>12374</v>
      </c>
      <c r="L2333" t="str" cm="1">
        <f t="array" ref="L2333">[1]!s_info_industry_gics(A2333,1)</f>
        <v>工业</v>
      </c>
      <c r="M2333" t="str" cm="1">
        <f t="array" ref="M2333">[1]!s_info_industry_gicscode(A2333,1)</f>
        <v>20</v>
      </c>
      <c r="N2333" t="str">
        <f>[1]!s_info_industry_gics(A2333,2)</f>
        <v>资本货物</v>
      </c>
      <c r="O2333" t="str">
        <f>[1]!s_info_industry_gicscode(A2333,2)</f>
        <v>2010</v>
      </c>
      <c r="P2333" cm="1">
        <f t="array" ref="P2333">[1]!s_stmnote_suppliertop5(A2333,D2333,1)</f>
        <v>0</v>
      </c>
      <c r="Q2333">
        <f>[1]!s_stmnote_suppliertop5(A2333,D2333,2)</f>
        <v>0</v>
      </c>
      <c r="R2333" cm="1">
        <f t="array" ref="R2333">[1]!s_stmnote_suppliertop5(A2333,D2333,3)</f>
        <v>0</v>
      </c>
      <c r="S2333" cm="1">
        <f t="array" ref="S2333">[1]!s_stmnote_suppliertop5(A2333,D2333,4)</f>
        <v>0</v>
      </c>
      <c r="T2333" cm="1">
        <f t="array" ref="T2333">[1]!s_stmnote_suppliertop5(A2333,D2333,5)</f>
        <v>0</v>
      </c>
      <c r="U2333" s="9">
        <f>[1]!s_stmnote_purchasetop5_pct(A2333,D2333)</f>
        <v>10.64</v>
      </c>
      <c r="V2333" cm="1">
        <f t="array" ref="V2333">[1]!s_stmnote_customertop5($A2333,$D2333,1)</f>
        <v>0</v>
      </c>
      <c r="W2333" cm="1">
        <f t="array" ref="W2333">[1]!s_stmnote_customertop5($A2333,$D2333,2)</f>
        <v>0</v>
      </c>
      <c r="X2333" cm="1">
        <f t="array" ref="X2333">[1]!s_stmnote_customertop5($A2333,$D2333,3)</f>
        <v>0</v>
      </c>
      <c r="Y2333" cm="1">
        <f t="array" ref="Y2333">[1]!s_stmnote_customertop5($A2333,$D2333,4)</f>
        <v>0</v>
      </c>
      <c r="Z2333" cm="1">
        <f t="array" ref="Z2333">[1]!s_stmnote_customertop5($A2333,$D2333,5)</f>
        <v>0</v>
      </c>
      <c r="AA2333" s="9">
        <f>[1]!s_stmnote_salestop5_pct(A2333,D2333)</f>
        <v>68.72</v>
      </c>
      <c r="AB2333" s="9">
        <f>[1]!s_fa_arturn(A2333,D2333)</f>
        <v>1.2887999999999999</v>
      </c>
      <c r="AC2333" s="9">
        <f>[1]!fa_apturn(A2333,D2333)</f>
        <v>1.45580740346796</v>
      </c>
      <c r="AD2333" s="9">
        <f>[1]!s_fa_invturn(A2333,D2333)</f>
        <v>5.0884</v>
      </c>
    </row>
    <row r="2334" spans="1:30">
      <c r="A2334">
        <v>600517</v>
      </c>
      <c r="B2334" t="s">
        <v>915</v>
      </c>
      <c r="C2334" t="s">
        <v>4865</v>
      </c>
      <c r="D2334" s="8">
        <f t="shared" si="37"/>
        <v>44561</v>
      </c>
      <c r="E2334" t="s">
        <v>7155</v>
      </c>
      <c r="F2334">
        <v>2</v>
      </c>
      <c r="G2334" t="s">
        <v>11184</v>
      </c>
      <c r="H2334" t="s">
        <v>12375</v>
      </c>
      <c r="L2334" t="str" cm="1">
        <f t="array" ref="L2334">[1]!s_info_industry_gics(A2334,1)</f>
        <v>工业</v>
      </c>
      <c r="M2334" t="str" cm="1">
        <f t="array" ref="M2334">[1]!s_info_industry_gicscode(A2334,1)</f>
        <v>20</v>
      </c>
      <c r="N2334" t="str">
        <f>[1]!s_info_industry_gics(A2334,2)</f>
        <v>资本货物</v>
      </c>
      <c r="O2334" t="str">
        <f>[1]!s_info_industry_gicscode(A2334,2)</f>
        <v>2010</v>
      </c>
      <c r="P2334" cm="1">
        <f t="array" ref="P2334">[1]!s_stmnote_suppliertop5(A2334,D2334,1)</f>
        <v>0</v>
      </c>
      <c r="Q2334">
        <f>[1]!s_stmnote_suppliertop5(A2334,D2334,2)</f>
        <v>0</v>
      </c>
      <c r="R2334" cm="1">
        <f t="array" ref="R2334">[1]!s_stmnote_suppliertop5(A2334,D2334,3)</f>
        <v>0</v>
      </c>
      <c r="S2334" cm="1">
        <f t="array" ref="S2334">[1]!s_stmnote_suppliertop5(A2334,D2334,4)</f>
        <v>0</v>
      </c>
      <c r="T2334" cm="1">
        <f t="array" ref="T2334">[1]!s_stmnote_suppliertop5(A2334,D2334,5)</f>
        <v>0</v>
      </c>
      <c r="U2334" s="9">
        <f>[1]!s_stmnote_purchasetop5_pct(A2334,D2334)</f>
        <v>10.64</v>
      </c>
      <c r="V2334" cm="1">
        <f t="array" ref="V2334">[1]!s_stmnote_customertop5($A2334,$D2334,1)</f>
        <v>0</v>
      </c>
      <c r="W2334" cm="1">
        <f t="array" ref="W2334">[1]!s_stmnote_customertop5($A2334,$D2334,2)</f>
        <v>0</v>
      </c>
      <c r="X2334" cm="1">
        <f t="array" ref="X2334">[1]!s_stmnote_customertop5($A2334,$D2334,3)</f>
        <v>0</v>
      </c>
      <c r="Y2334" cm="1">
        <f t="array" ref="Y2334">[1]!s_stmnote_customertop5($A2334,$D2334,4)</f>
        <v>0</v>
      </c>
      <c r="Z2334" cm="1">
        <f t="array" ref="Z2334">[1]!s_stmnote_customertop5($A2334,$D2334,5)</f>
        <v>0</v>
      </c>
      <c r="AA2334" s="9">
        <f>[1]!s_stmnote_salestop5_pct(A2334,D2334)</f>
        <v>68.72</v>
      </c>
      <c r="AB2334" s="9">
        <f>[1]!s_fa_arturn(A2334,D2334)</f>
        <v>1.2887999999999999</v>
      </c>
      <c r="AC2334" s="9">
        <f>[1]!fa_apturn(A2334,D2334)</f>
        <v>1.45580740346796</v>
      </c>
      <c r="AD2334" s="9">
        <f>[1]!s_fa_invturn(A2334,D2334)</f>
        <v>5.0884</v>
      </c>
    </row>
    <row r="2335" spans="1:30">
      <c r="A2335">
        <v>600517</v>
      </c>
      <c r="B2335" t="s">
        <v>915</v>
      </c>
      <c r="C2335" t="s">
        <v>4866</v>
      </c>
      <c r="D2335" s="8">
        <f t="shared" si="37"/>
        <v>44561</v>
      </c>
      <c r="E2335" t="s">
        <v>7747</v>
      </c>
      <c r="F2335">
        <v>3</v>
      </c>
      <c r="G2335" t="s">
        <v>11185</v>
      </c>
      <c r="H2335" t="s">
        <v>12376</v>
      </c>
      <c r="I2335" t="s">
        <v>12788</v>
      </c>
      <c r="L2335" t="str" cm="1">
        <f t="array" ref="L2335">[1]!s_info_industry_gics(A2335,1)</f>
        <v>工业</v>
      </c>
      <c r="M2335" t="str" cm="1">
        <f t="array" ref="M2335">[1]!s_info_industry_gicscode(A2335,1)</f>
        <v>20</v>
      </c>
      <c r="N2335" t="str">
        <f>[1]!s_info_industry_gics(A2335,2)</f>
        <v>资本货物</v>
      </c>
      <c r="O2335" t="str">
        <f>[1]!s_info_industry_gicscode(A2335,2)</f>
        <v>2010</v>
      </c>
      <c r="P2335" cm="1">
        <f t="array" ref="P2335">[1]!s_stmnote_suppliertop5(A2335,D2335,1)</f>
        <v>0</v>
      </c>
      <c r="Q2335">
        <f>[1]!s_stmnote_suppliertop5(A2335,D2335,2)</f>
        <v>0</v>
      </c>
      <c r="R2335" cm="1">
        <f t="array" ref="R2335">[1]!s_stmnote_suppliertop5(A2335,D2335,3)</f>
        <v>0</v>
      </c>
      <c r="S2335" cm="1">
        <f t="array" ref="S2335">[1]!s_stmnote_suppliertop5(A2335,D2335,4)</f>
        <v>0</v>
      </c>
      <c r="T2335" cm="1">
        <f t="array" ref="T2335">[1]!s_stmnote_suppliertop5(A2335,D2335,5)</f>
        <v>0</v>
      </c>
      <c r="U2335" s="9">
        <f>[1]!s_stmnote_purchasetop5_pct(A2335,D2335)</f>
        <v>10.64</v>
      </c>
      <c r="V2335" cm="1">
        <f t="array" ref="V2335">[1]!s_stmnote_customertop5($A2335,$D2335,1)</f>
        <v>0</v>
      </c>
      <c r="W2335" cm="1">
        <f t="array" ref="W2335">[1]!s_stmnote_customertop5($A2335,$D2335,2)</f>
        <v>0</v>
      </c>
      <c r="X2335" cm="1">
        <f t="array" ref="X2335">[1]!s_stmnote_customertop5($A2335,$D2335,3)</f>
        <v>0</v>
      </c>
      <c r="Y2335" cm="1">
        <f t="array" ref="Y2335">[1]!s_stmnote_customertop5($A2335,$D2335,4)</f>
        <v>0</v>
      </c>
      <c r="Z2335" cm="1">
        <f t="array" ref="Z2335">[1]!s_stmnote_customertop5($A2335,$D2335,5)</f>
        <v>0</v>
      </c>
      <c r="AA2335" s="9">
        <f>[1]!s_stmnote_salestop5_pct(A2335,D2335)</f>
        <v>68.72</v>
      </c>
      <c r="AB2335" s="9">
        <f>[1]!s_fa_arturn(A2335,D2335)</f>
        <v>1.2887999999999999</v>
      </c>
      <c r="AC2335" s="9">
        <f>[1]!fa_apturn(A2335,D2335)</f>
        <v>1.45580740346796</v>
      </c>
      <c r="AD2335" s="9">
        <f>[1]!s_fa_invturn(A2335,D2335)</f>
        <v>5.0884</v>
      </c>
    </row>
    <row r="2336" spans="1:30">
      <c r="A2336">
        <v>600517</v>
      </c>
      <c r="B2336" t="s">
        <v>915</v>
      </c>
      <c r="C2336" t="s">
        <v>4867</v>
      </c>
      <c r="D2336" s="8">
        <f t="shared" si="37"/>
        <v>44926</v>
      </c>
      <c r="E2336" t="s">
        <v>7416</v>
      </c>
      <c r="F2336">
        <v>2</v>
      </c>
      <c r="G2336" t="s">
        <v>11186</v>
      </c>
      <c r="H2336" t="s">
        <v>12377</v>
      </c>
      <c r="L2336" t="str" cm="1">
        <f t="array" ref="L2336">[1]!s_info_industry_gics(A2336,1)</f>
        <v>工业</v>
      </c>
      <c r="M2336" t="str" cm="1">
        <f t="array" ref="M2336">[1]!s_info_industry_gicscode(A2336,1)</f>
        <v>20</v>
      </c>
      <c r="N2336" t="str">
        <f>[1]!s_info_industry_gics(A2336,2)</f>
        <v>资本货物</v>
      </c>
      <c r="O2336" t="str">
        <f>[1]!s_info_industry_gicscode(A2336,2)</f>
        <v>2010</v>
      </c>
      <c r="P2336" cm="1">
        <f t="array" ref="P2336">[1]!s_stmnote_suppliertop5(A2336,D2336,1)</f>
        <v>0</v>
      </c>
      <c r="Q2336">
        <f>[1]!s_stmnote_suppliertop5(A2336,D2336,2)</f>
        <v>0</v>
      </c>
      <c r="R2336" cm="1">
        <f t="array" ref="R2336">[1]!s_stmnote_suppliertop5(A2336,D2336,3)</f>
        <v>0</v>
      </c>
      <c r="S2336" cm="1">
        <f t="array" ref="S2336">[1]!s_stmnote_suppliertop5(A2336,D2336,4)</f>
        <v>0</v>
      </c>
      <c r="T2336" cm="1">
        <f t="array" ref="T2336">[1]!s_stmnote_suppliertop5(A2336,D2336,5)</f>
        <v>0</v>
      </c>
      <c r="U2336" s="9">
        <f>[1]!s_stmnote_purchasetop5_pct(A2336,D2336)</f>
        <v>12.54</v>
      </c>
      <c r="V2336" cm="1">
        <f t="array" ref="V2336">[1]!s_stmnote_customertop5($A2336,$D2336,1)</f>
        <v>0</v>
      </c>
      <c r="W2336" cm="1">
        <f t="array" ref="W2336">[1]!s_stmnote_customertop5($A2336,$D2336,2)</f>
        <v>0</v>
      </c>
      <c r="X2336" cm="1">
        <f t="array" ref="X2336">[1]!s_stmnote_customertop5($A2336,$D2336,3)</f>
        <v>0</v>
      </c>
      <c r="Y2336" cm="1">
        <f t="array" ref="Y2336">[1]!s_stmnote_customertop5($A2336,$D2336,4)</f>
        <v>0</v>
      </c>
      <c r="Z2336" cm="1">
        <f t="array" ref="Z2336">[1]!s_stmnote_customertop5($A2336,$D2336,5)</f>
        <v>0</v>
      </c>
      <c r="AA2336" s="9">
        <f>[1]!s_stmnote_salestop5_pct(A2336,D2336)</f>
        <v>75.72</v>
      </c>
      <c r="AB2336" s="9">
        <f>[1]!s_fa_arturn(A2336,D2336)</f>
        <v>1.8258000000000001</v>
      </c>
      <c r="AC2336" s="9">
        <f>[1]!fa_apturn(A2336,D2336)</f>
        <v>1.7456197939562901</v>
      </c>
      <c r="AD2336" s="9">
        <f>[1]!s_fa_invturn(A2336,D2336)</f>
        <v>5.0717999999999996</v>
      </c>
    </row>
    <row r="2337" spans="1:30">
      <c r="A2337">
        <v>600517</v>
      </c>
      <c r="B2337" t="s">
        <v>915</v>
      </c>
      <c r="C2337" t="s">
        <v>4868</v>
      </c>
      <c r="D2337" s="8">
        <f t="shared" si="37"/>
        <v>44926</v>
      </c>
      <c r="E2337" t="s">
        <v>6980</v>
      </c>
      <c r="F2337">
        <v>2</v>
      </c>
      <c r="G2337" t="s">
        <v>11187</v>
      </c>
      <c r="H2337" t="s">
        <v>12378</v>
      </c>
      <c r="L2337" t="str" cm="1">
        <f t="array" ref="L2337">[1]!s_info_industry_gics(A2337,1)</f>
        <v>工业</v>
      </c>
      <c r="M2337" t="str" cm="1">
        <f t="array" ref="M2337">[1]!s_info_industry_gicscode(A2337,1)</f>
        <v>20</v>
      </c>
      <c r="N2337" t="str">
        <f>[1]!s_info_industry_gics(A2337,2)</f>
        <v>资本货物</v>
      </c>
      <c r="O2337" t="str">
        <f>[1]!s_info_industry_gicscode(A2337,2)</f>
        <v>2010</v>
      </c>
      <c r="P2337" cm="1">
        <f t="array" ref="P2337">[1]!s_stmnote_suppliertop5(A2337,D2337,1)</f>
        <v>0</v>
      </c>
      <c r="Q2337">
        <f>[1]!s_stmnote_suppliertop5(A2337,D2337,2)</f>
        <v>0</v>
      </c>
      <c r="R2337" cm="1">
        <f t="array" ref="R2337">[1]!s_stmnote_suppliertop5(A2337,D2337,3)</f>
        <v>0</v>
      </c>
      <c r="S2337" cm="1">
        <f t="array" ref="S2337">[1]!s_stmnote_suppliertop5(A2337,D2337,4)</f>
        <v>0</v>
      </c>
      <c r="T2337" cm="1">
        <f t="array" ref="T2337">[1]!s_stmnote_suppliertop5(A2337,D2337,5)</f>
        <v>0</v>
      </c>
      <c r="U2337" s="9">
        <f>[1]!s_stmnote_purchasetop5_pct(A2337,D2337)</f>
        <v>12.54</v>
      </c>
      <c r="V2337" cm="1">
        <f t="array" ref="V2337">[1]!s_stmnote_customertop5($A2337,$D2337,1)</f>
        <v>0</v>
      </c>
      <c r="W2337" cm="1">
        <f t="array" ref="W2337">[1]!s_stmnote_customertop5($A2337,$D2337,2)</f>
        <v>0</v>
      </c>
      <c r="X2337" cm="1">
        <f t="array" ref="X2337">[1]!s_stmnote_customertop5($A2337,$D2337,3)</f>
        <v>0</v>
      </c>
      <c r="Y2337" cm="1">
        <f t="array" ref="Y2337">[1]!s_stmnote_customertop5($A2337,$D2337,4)</f>
        <v>0</v>
      </c>
      <c r="Z2337" cm="1">
        <f t="array" ref="Z2337">[1]!s_stmnote_customertop5($A2337,$D2337,5)</f>
        <v>0</v>
      </c>
      <c r="AA2337" s="9">
        <f>[1]!s_stmnote_salestop5_pct(A2337,D2337)</f>
        <v>75.72</v>
      </c>
      <c r="AB2337" s="9">
        <f>[1]!s_fa_arturn(A2337,D2337)</f>
        <v>1.8258000000000001</v>
      </c>
      <c r="AC2337" s="9">
        <f>[1]!fa_apturn(A2337,D2337)</f>
        <v>1.7456197939562901</v>
      </c>
      <c r="AD2337" s="9">
        <f>[1]!s_fa_invturn(A2337,D2337)</f>
        <v>5.0717999999999996</v>
      </c>
    </row>
    <row r="2338" spans="1:30">
      <c r="A2338">
        <v>600517</v>
      </c>
      <c r="B2338" t="s">
        <v>915</v>
      </c>
      <c r="C2338" t="s">
        <v>4869</v>
      </c>
      <c r="D2338" s="8">
        <f t="shared" si="37"/>
        <v>45291</v>
      </c>
      <c r="E2338" t="s">
        <v>7056</v>
      </c>
      <c r="F2338">
        <v>2</v>
      </c>
      <c r="G2338" t="s">
        <v>11188</v>
      </c>
      <c r="H2338" t="s">
        <v>12379</v>
      </c>
      <c r="L2338" t="str" cm="1">
        <f t="array" ref="L2338">[1]!s_info_industry_gics(A2338,1)</f>
        <v>工业</v>
      </c>
      <c r="M2338" t="str" cm="1">
        <f t="array" ref="M2338">[1]!s_info_industry_gicscode(A2338,1)</f>
        <v>20</v>
      </c>
      <c r="N2338" t="str">
        <f>[1]!s_info_industry_gics(A2338,2)</f>
        <v>资本货物</v>
      </c>
      <c r="O2338" t="str">
        <f>[1]!s_info_industry_gicscode(A2338,2)</f>
        <v>2010</v>
      </c>
      <c r="P2338" cm="1">
        <f t="array" ref="P2338">[1]!s_stmnote_suppliertop5(A2338,D2338,1)</f>
        <v>0</v>
      </c>
      <c r="Q2338">
        <f>[1]!s_stmnote_suppliertop5(A2338,D2338,2)</f>
        <v>0</v>
      </c>
      <c r="R2338" cm="1">
        <f t="array" ref="R2338">[1]!s_stmnote_suppliertop5(A2338,D2338,3)</f>
        <v>0</v>
      </c>
      <c r="S2338" cm="1">
        <f t="array" ref="S2338">[1]!s_stmnote_suppliertop5(A2338,D2338,4)</f>
        <v>0</v>
      </c>
      <c r="T2338" cm="1">
        <f t="array" ref="T2338">[1]!s_stmnote_suppliertop5(A2338,D2338,5)</f>
        <v>0</v>
      </c>
      <c r="U2338" s="9">
        <f>[1]!s_stmnote_purchasetop5_pct(A2338,D2338)</f>
        <v>0</v>
      </c>
      <c r="V2338" cm="1">
        <f t="array" ref="V2338">[1]!s_stmnote_customertop5($A2338,$D2338,1)</f>
        <v>0</v>
      </c>
      <c r="W2338" cm="1">
        <f t="array" ref="W2338">[1]!s_stmnote_customertop5($A2338,$D2338,2)</f>
        <v>0</v>
      </c>
      <c r="X2338" cm="1">
        <f t="array" ref="X2338">[1]!s_stmnote_customertop5($A2338,$D2338,3)</f>
        <v>0</v>
      </c>
      <c r="Y2338" cm="1">
        <f t="array" ref="Y2338">[1]!s_stmnote_customertop5($A2338,$D2338,4)</f>
        <v>0</v>
      </c>
      <c r="Z2338" cm="1">
        <f t="array" ref="Z2338">[1]!s_stmnote_customertop5($A2338,$D2338,5)</f>
        <v>0</v>
      </c>
      <c r="AA2338" s="9">
        <f>[1]!s_stmnote_salestop5_pct(A2338,D2338)</f>
        <v>79.569999999999993</v>
      </c>
      <c r="AB2338" s="9">
        <f>[1]!s_fa_arturn(A2338,D2338)</f>
        <v>2.0021</v>
      </c>
      <c r="AC2338" s="9">
        <f>[1]!fa_apturn(A2338,D2338)</f>
        <v>1.63208316954884</v>
      </c>
      <c r="AD2338" s="9">
        <f>[1]!s_fa_invturn(A2338,D2338)</f>
        <v>4.4187000000000003</v>
      </c>
    </row>
    <row r="2339" spans="1:30">
      <c r="A2339">
        <v>600517</v>
      </c>
      <c r="B2339" t="s">
        <v>915</v>
      </c>
      <c r="C2339" t="s">
        <v>4870</v>
      </c>
      <c r="D2339" s="8">
        <f t="shared" si="37"/>
        <v>45291</v>
      </c>
      <c r="E2339" t="s">
        <v>7061</v>
      </c>
      <c r="F2339">
        <v>2</v>
      </c>
      <c r="G2339" t="s">
        <v>11189</v>
      </c>
      <c r="H2339" t="s">
        <v>12380</v>
      </c>
      <c r="L2339" t="str" cm="1">
        <f t="array" ref="L2339">[1]!s_info_industry_gics(A2339,1)</f>
        <v>工业</v>
      </c>
      <c r="M2339" t="str" cm="1">
        <f t="array" ref="M2339">[1]!s_info_industry_gicscode(A2339,1)</f>
        <v>20</v>
      </c>
      <c r="N2339" t="str">
        <f>[1]!s_info_industry_gics(A2339,2)</f>
        <v>资本货物</v>
      </c>
      <c r="O2339" t="str">
        <f>[1]!s_info_industry_gicscode(A2339,2)</f>
        <v>2010</v>
      </c>
      <c r="P2339" cm="1">
        <f t="array" ref="P2339">[1]!s_stmnote_suppliertop5(A2339,D2339,1)</f>
        <v>0</v>
      </c>
      <c r="Q2339">
        <f>[1]!s_stmnote_suppliertop5(A2339,D2339,2)</f>
        <v>0</v>
      </c>
      <c r="R2339" cm="1">
        <f t="array" ref="R2339">[1]!s_stmnote_suppliertop5(A2339,D2339,3)</f>
        <v>0</v>
      </c>
      <c r="S2339" cm="1">
        <f t="array" ref="S2339">[1]!s_stmnote_suppliertop5(A2339,D2339,4)</f>
        <v>0</v>
      </c>
      <c r="T2339" cm="1">
        <f t="array" ref="T2339">[1]!s_stmnote_suppliertop5(A2339,D2339,5)</f>
        <v>0</v>
      </c>
      <c r="U2339" s="9">
        <f>[1]!s_stmnote_purchasetop5_pct(A2339,D2339)</f>
        <v>0</v>
      </c>
      <c r="V2339" cm="1">
        <f t="array" ref="V2339">[1]!s_stmnote_customertop5($A2339,$D2339,1)</f>
        <v>0</v>
      </c>
      <c r="W2339" cm="1">
        <f t="array" ref="W2339">[1]!s_stmnote_customertop5($A2339,$D2339,2)</f>
        <v>0</v>
      </c>
      <c r="X2339" cm="1">
        <f t="array" ref="X2339">[1]!s_stmnote_customertop5($A2339,$D2339,3)</f>
        <v>0</v>
      </c>
      <c r="Y2339" cm="1">
        <f t="array" ref="Y2339">[1]!s_stmnote_customertop5($A2339,$D2339,4)</f>
        <v>0</v>
      </c>
      <c r="Z2339" cm="1">
        <f t="array" ref="Z2339">[1]!s_stmnote_customertop5($A2339,$D2339,5)</f>
        <v>0</v>
      </c>
      <c r="AA2339" s="9">
        <f>[1]!s_stmnote_salestop5_pct(A2339,D2339)</f>
        <v>79.569999999999993</v>
      </c>
      <c r="AB2339" s="9">
        <f>[1]!s_fa_arturn(A2339,D2339)</f>
        <v>2.0021</v>
      </c>
      <c r="AC2339" s="9">
        <f>[1]!fa_apturn(A2339,D2339)</f>
        <v>1.63208316954884</v>
      </c>
      <c r="AD2339" s="9">
        <f>[1]!s_fa_invturn(A2339,D2339)</f>
        <v>4.4187000000000003</v>
      </c>
    </row>
    <row r="2340" spans="1:30">
      <c r="A2340">
        <v>600517</v>
      </c>
      <c r="B2340" t="s">
        <v>915</v>
      </c>
      <c r="C2340" t="s">
        <v>4871</v>
      </c>
      <c r="D2340" s="8">
        <f t="shared" si="37"/>
        <v>45657</v>
      </c>
      <c r="E2340" t="s">
        <v>7665</v>
      </c>
      <c r="F2340">
        <v>2</v>
      </c>
      <c r="G2340" t="s">
        <v>11190</v>
      </c>
      <c r="H2340" t="s">
        <v>12381</v>
      </c>
      <c r="L2340" t="str" cm="1">
        <f t="array" ref="L2340">[1]!s_info_industry_gics(A2340,1)</f>
        <v>工业</v>
      </c>
      <c r="M2340" t="str" cm="1">
        <f t="array" ref="M2340">[1]!s_info_industry_gicscode(A2340,1)</f>
        <v>20</v>
      </c>
      <c r="N2340" t="str">
        <f>[1]!s_info_industry_gics(A2340,2)</f>
        <v>资本货物</v>
      </c>
      <c r="O2340" t="str">
        <f>[1]!s_info_industry_gicscode(A2340,2)</f>
        <v>2010</v>
      </c>
      <c r="P2340" cm="1">
        <f t="array" ref="P2340">[1]!s_stmnote_suppliertop5(A2340,D2340,1)</f>
        <v>0</v>
      </c>
      <c r="Q2340">
        <f>[1]!s_stmnote_suppliertop5(A2340,D2340,2)</f>
        <v>0</v>
      </c>
      <c r="R2340" cm="1">
        <f t="array" ref="R2340">[1]!s_stmnote_suppliertop5(A2340,D2340,3)</f>
        <v>0</v>
      </c>
      <c r="S2340" cm="1">
        <f t="array" ref="S2340">[1]!s_stmnote_suppliertop5(A2340,D2340,4)</f>
        <v>0</v>
      </c>
      <c r="T2340" cm="1">
        <f t="array" ref="T2340">[1]!s_stmnote_suppliertop5(A2340,D2340,5)</f>
        <v>0</v>
      </c>
      <c r="U2340" s="9">
        <f>[1]!s_stmnote_purchasetop5_pct(A2340,D2340)</f>
        <v>0</v>
      </c>
      <c r="V2340" cm="1">
        <f t="array" ref="V2340">[1]!s_stmnote_customertop5($A2340,$D2340,1)</f>
        <v>0</v>
      </c>
      <c r="W2340" cm="1">
        <f t="array" ref="W2340">[1]!s_stmnote_customertop5($A2340,$D2340,2)</f>
        <v>0</v>
      </c>
      <c r="X2340" cm="1">
        <f t="array" ref="X2340">[1]!s_stmnote_customertop5($A2340,$D2340,3)</f>
        <v>0</v>
      </c>
      <c r="Y2340" cm="1">
        <f t="array" ref="Y2340">[1]!s_stmnote_customertop5($A2340,$D2340,4)</f>
        <v>0</v>
      </c>
      <c r="Z2340" cm="1">
        <f t="array" ref="Z2340">[1]!s_stmnote_customertop5($A2340,$D2340,5)</f>
        <v>0</v>
      </c>
      <c r="AA2340" s="9">
        <f>[1]!s_stmnote_salestop5_pct(A2340,D2340)</f>
        <v>0</v>
      </c>
      <c r="AB2340" s="9">
        <f>[1]!s_fa_arturn(A2340,D2340)</f>
        <v>0</v>
      </c>
      <c r="AC2340" s="9">
        <f>[1]!fa_apturn(A2340,D2340)</f>
        <v>0</v>
      </c>
      <c r="AD2340" s="9">
        <f>[1]!s_fa_invturn(A2340,D2340)</f>
        <v>0</v>
      </c>
    </row>
    <row r="2341" spans="1:30">
      <c r="A2341">
        <v>720</v>
      </c>
      <c r="B2341" t="s">
        <v>98</v>
      </c>
      <c r="C2341" t="s">
        <v>1872</v>
      </c>
      <c r="D2341" s="8">
        <f t="shared" si="37"/>
        <v>44561</v>
      </c>
      <c r="E2341" t="s">
        <v>7130</v>
      </c>
      <c r="F2341">
        <v>2</v>
      </c>
      <c r="G2341" t="s">
        <v>10331</v>
      </c>
      <c r="H2341" t="s">
        <v>11959</v>
      </c>
      <c r="L2341" t="str" cm="1">
        <f t="array" ref="L2341">[1]!s_info_industry_gics(A2341,1)</f>
        <v>工业</v>
      </c>
      <c r="M2341" t="str" cm="1">
        <f t="array" ref="M2341">[1]!s_info_industry_gicscode(A2341,1)</f>
        <v>20</v>
      </c>
      <c r="N2341" t="str">
        <f>[1]!s_info_industry_gics(A2341,2)</f>
        <v>资本货物</v>
      </c>
      <c r="O2341" t="str">
        <f>[1]!s_info_industry_gicscode(A2341,2)</f>
        <v>2010</v>
      </c>
      <c r="P2341" t="str" cm="1">
        <f t="array" ref="P2341">[1]!s_stmnote_suppliertop5(A2341,D2341,1)</f>
        <v>浙江物产环保能源股份有限公司</v>
      </c>
      <c r="Q2341" t="str">
        <f>[1]!s_stmnote_suppliertop5(A2341,D2341,2)</f>
        <v>鄂尔多斯市天物供应链管理有限责任公司</v>
      </c>
      <c r="R2341" t="str" cm="1">
        <f t="array" ref="R2341">[1]!s_stmnote_suppliertop5(A2341,D2341,3)</f>
        <v>天津瑞德翰煤炭销售有限公司</v>
      </c>
      <c r="S2341" t="str" cm="1">
        <f t="array" ref="S2341">[1]!s_stmnote_suppliertop5(A2341,D2341,4)</f>
        <v>天津圆通冶金科技开发有限公司</v>
      </c>
      <c r="T2341" t="str" cm="1">
        <f t="array" ref="T2341">[1]!s_stmnote_suppliertop5(A2341,D2341,5)</f>
        <v>天津滨能能源有限公司</v>
      </c>
      <c r="U2341" s="9">
        <f>[1]!s_stmnote_purchasetop5_pct(A2341,D2341)</f>
        <v>53.4</v>
      </c>
      <c r="V2341" t="str" cm="1">
        <f t="array" ref="V2341">[1]!s_stmnote_customertop5($A2341,$D2341,1)</f>
        <v>陕煤运销集团榆中销售有限公司</v>
      </c>
      <c r="W2341" t="str" cm="1">
        <f t="array" ref="W2341">[1]!s_stmnote_customertop5($A2341,$D2341,2)</f>
        <v>淮矿电力燃料有限责任公司</v>
      </c>
      <c r="X2341" t="str" cm="1">
        <f t="array" ref="X2341">[1]!s_stmnote_customertop5($A2341,$D2341,3)</f>
        <v>中国煤炭工业秦皇岛进出口有限公司</v>
      </c>
      <c r="Y2341" t="str" cm="1">
        <f t="array" ref="Y2341">[1]!s_stmnote_customertop5($A2341,$D2341,4)</f>
        <v>上海中煤华东有限公司</v>
      </c>
      <c r="Z2341" t="str" cm="1">
        <f t="array" ref="Z2341">[1]!s_stmnote_customertop5($A2341,$D2341,5)</f>
        <v>中能能源(天津)有限公司</v>
      </c>
      <c r="AA2341" s="9">
        <f>[1]!s_stmnote_salestop5_pct(A2341,D2341)</f>
        <v>58.85</v>
      </c>
      <c r="AB2341" s="9">
        <f>[1]!s_fa_arturn(A2341,D2341)</f>
        <v>2.2995000000000001</v>
      </c>
      <c r="AC2341" s="9">
        <f>[1]!fa_apturn(A2341,D2341)</f>
        <v>11.697010362100199</v>
      </c>
      <c r="AD2341" s="9">
        <f>[1]!s_fa_invturn(A2341,D2341)</f>
        <v>1.7476</v>
      </c>
    </row>
    <row r="2342" spans="1:30">
      <c r="A2342">
        <v>720</v>
      </c>
      <c r="B2342" t="s">
        <v>98</v>
      </c>
      <c r="C2342" t="s">
        <v>1873</v>
      </c>
      <c r="D2342" s="8">
        <f t="shared" si="37"/>
        <v>44561</v>
      </c>
      <c r="E2342" t="s">
        <v>6949</v>
      </c>
      <c r="F2342">
        <v>2</v>
      </c>
      <c r="G2342" t="s">
        <v>10332</v>
      </c>
      <c r="H2342" t="s">
        <v>11960</v>
      </c>
      <c r="L2342" t="str" cm="1">
        <f t="array" ref="L2342">[1]!s_info_industry_gics(A2342,1)</f>
        <v>工业</v>
      </c>
      <c r="M2342" t="str" cm="1">
        <f t="array" ref="M2342">[1]!s_info_industry_gicscode(A2342,1)</f>
        <v>20</v>
      </c>
      <c r="N2342" t="str">
        <f>[1]!s_info_industry_gics(A2342,2)</f>
        <v>资本货物</v>
      </c>
      <c r="O2342" t="str">
        <f>[1]!s_info_industry_gicscode(A2342,2)</f>
        <v>2010</v>
      </c>
      <c r="P2342" t="str" cm="1">
        <f t="array" ref="P2342">[1]!s_stmnote_suppliertop5(A2342,D2342,1)</f>
        <v>浙江物产环保能源股份有限公司</v>
      </c>
      <c r="Q2342" t="str">
        <f>[1]!s_stmnote_suppliertop5(A2342,D2342,2)</f>
        <v>鄂尔多斯市天物供应链管理有限责任公司</v>
      </c>
      <c r="R2342" t="str" cm="1">
        <f t="array" ref="R2342">[1]!s_stmnote_suppliertop5(A2342,D2342,3)</f>
        <v>天津瑞德翰煤炭销售有限公司</v>
      </c>
      <c r="S2342" t="str" cm="1">
        <f t="array" ref="S2342">[1]!s_stmnote_suppliertop5(A2342,D2342,4)</f>
        <v>天津圆通冶金科技开发有限公司</v>
      </c>
      <c r="T2342" t="str" cm="1">
        <f t="array" ref="T2342">[1]!s_stmnote_suppliertop5(A2342,D2342,5)</f>
        <v>天津滨能能源有限公司</v>
      </c>
      <c r="U2342" s="9">
        <f>[1]!s_stmnote_purchasetop5_pct(A2342,D2342)</f>
        <v>53.4</v>
      </c>
      <c r="V2342" t="str" cm="1">
        <f t="array" ref="V2342">[1]!s_stmnote_customertop5($A2342,$D2342,1)</f>
        <v>陕煤运销集团榆中销售有限公司</v>
      </c>
      <c r="W2342" t="str" cm="1">
        <f t="array" ref="W2342">[1]!s_stmnote_customertop5($A2342,$D2342,2)</f>
        <v>淮矿电力燃料有限责任公司</v>
      </c>
      <c r="X2342" t="str" cm="1">
        <f t="array" ref="X2342">[1]!s_stmnote_customertop5($A2342,$D2342,3)</f>
        <v>中国煤炭工业秦皇岛进出口有限公司</v>
      </c>
      <c r="Y2342" t="str" cm="1">
        <f t="array" ref="Y2342">[1]!s_stmnote_customertop5($A2342,$D2342,4)</f>
        <v>上海中煤华东有限公司</v>
      </c>
      <c r="Z2342" t="str" cm="1">
        <f t="array" ref="Z2342">[1]!s_stmnote_customertop5($A2342,$D2342,5)</f>
        <v>中能能源(天津)有限公司</v>
      </c>
      <c r="AA2342" s="9">
        <f>[1]!s_stmnote_salestop5_pct(A2342,D2342)</f>
        <v>58.85</v>
      </c>
      <c r="AB2342" s="9">
        <f>[1]!s_fa_arturn(A2342,D2342)</f>
        <v>2.2995000000000001</v>
      </c>
      <c r="AC2342" s="9">
        <f>[1]!fa_apturn(A2342,D2342)</f>
        <v>11.697010362100199</v>
      </c>
      <c r="AD2342" s="9">
        <f>[1]!s_fa_invturn(A2342,D2342)</f>
        <v>1.7476</v>
      </c>
    </row>
    <row r="2343" spans="1:30">
      <c r="A2343">
        <v>720</v>
      </c>
      <c r="B2343" t="s">
        <v>98</v>
      </c>
      <c r="C2343" t="s">
        <v>1874</v>
      </c>
      <c r="D2343" s="8">
        <f t="shared" si="37"/>
        <v>44926</v>
      </c>
      <c r="E2343" t="s">
        <v>6950</v>
      </c>
      <c r="F2343">
        <v>2</v>
      </c>
      <c r="G2343" t="s">
        <v>10333</v>
      </c>
      <c r="H2343" t="s">
        <v>11961</v>
      </c>
      <c r="L2343" t="str" cm="1">
        <f t="array" ref="L2343">[1]!s_info_industry_gics(A2343,1)</f>
        <v>工业</v>
      </c>
      <c r="M2343" t="str" cm="1">
        <f t="array" ref="M2343">[1]!s_info_industry_gicscode(A2343,1)</f>
        <v>20</v>
      </c>
      <c r="N2343" t="str">
        <f>[1]!s_info_industry_gics(A2343,2)</f>
        <v>资本货物</v>
      </c>
      <c r="O2343" t="str">
        <f>[1]!s_info_industry_gicscode(A2343,2)</f>
        <v>2010</v>
      </c>
      <c r="P2343" t="str" cm="1">
        <f t="array" ref="P2343">[1]!s_stmnote_suppliertop5(A2343,D2343,1)</f>
        <v>中建二局第三建筑工程有限公司</v>
      </c>
      <c r="Q2343" t="str">
        <f>[1]!s_stmnote_suppliertop5(A2343,D2343,2)</f>
        <v>厦门海投经济贸易有限公司</v>
      </c>
      <c r="R2343" t="str" cm="1">
        <f t="array" ref="R2343">[1]!s_stmnote_suppliertop5(A2343,D2343,3)</f>
        <v>安徽天大铜业有限公司</v>
      </c>
      <c r="S2343" t="str" cm="1">
        <f t="array" ref="S2343">[1]!s_stmnote_suppliertop5(A2343,D2343,4)</f>
        <v>浙江物产环保能源股份有限公司</v>
      </c>
      <c r="T2343" t="str" cm="1">
        <f t="array" ref="T2343">[1]!s_stmnote_suppliertop5(A2343,D2343,5)</f>
        <v>中建燃料(天津)有限公司</v>
      </c>
      <c r="U2343" s="9">
        <f>[1]!s_stmnote_purchasetop5_pct(A2343,D2343)</f>
        <v>34.54</v>
      </c>
      <c r="V2343" t="str" cm="1">
        <f t="array" ref="V2343">[1]!s_stmnote_customertop5($A2343,$D2343,1)</f>
        <v>陕煤运销集团榆中销售有限公司</v>
      </c>
      <c r="W2343" t="str" cm="1">
        <f t="array" ref="W2343">[1]!s_stmnote_customertop5($A2343,$D2343,2)</f>
        <v>中国煤炭工业秦皇岛进出口有限公司</v>
      </c>
      <c r="X2343" t="str" cm="1">
        <f t="array" ref="X2343">[1]!s_stmnote_customertop5($A2343,$D2343,3)</f>
        <v>上海华能电子商务有限公司</v>
      </c>
      <c r="Y2343" t="str" cm="1">
        <f t="array" ref="Y2343">[1]!s_stmnote_customertop5($A2343,$D2343,4)</f>
        <v>唐山利瑞元供应链管理有限公司</v>
      </c>
      <c r="Z2343" t="str" cm="1">
        <f t="array" ref="Z2343">[1]!s_stmnote_customertop5($A2343,$D2343,5)</f>
        <v>浙江东艨能源有限公司</v>
      </c>
      <c r="AA2343" s="9">
        <f>[1]!s_stmnote_salestop5_pct(A2343,D2343)</f>
        <v>38.64</v>
      </c>
      <c r="AB2343" s="9">
        <f>[1]!s_fa_arturn(A2343,D2343)</f>
        <v>2.3168000000000002</v>
      </c>
      <c r="AC2343" s="9">
        <f>[1]!fa_apturn(A2343,D2343)</f>
        <v>8.0827569911627908</v>
      </c>
      <c r="AD2343" s="9">
        <f>[1]!s_fa_invturn(A2343,D2343)</f>
        <v>1.4488000000000001</v>
      </c>
    </row>
    <row r="2344" spans="1:30">
      <c r="A2344">
        <v>720</v>
      </c>
      <c r="B2344" t="s">
        <v>98</v>
      </c>
      <c r="C2344" t="s">
        <v>1875</v>
      </c>
      <c r="D2344" s="8">
        <f t="shared" si="37"/>
        <v>44926</v>
      </c>
      <c r="E2344" t="s">
        <v>7180</v>
      </c>
      <c r="F2344">
        <v>1</v>
      </c>
      <c r="G2344" t="s">
        <v>8039</v>
      </c>
      <c r="L2344" t="str" cm="1">
        <f t="array" ref="L2344">[1]!s_info_industry_gics(A2344,1)</f>
        <v>工业</v>
      </c>
      <c r="M2344" t="str" cm="1">
        <f t="array" ref="M2344">[1]!s_info_industry_gicscode(A2344,1)</f>
        <v>20</v>
      </c>
      <c r="N2344" t="str">
        <f>[1]!s_info_industry_gics(A2344,2)</f>
        <v>资本货物</v>
      </c>
      <c r="O2344" t="str">
        <f>[1]!s_info_industry_gicscode(A2344,2)</f>
        <v>2010</v>
      </c>
      <c r="P2344" t="str" cm="1">
        <f t="array" ref="P2344">[1]!s_stmnote_suppliertop5(A2344,D2344,1)</f>
        <v>中建二局第三建筑工程有限公司</v>
      </c>
      <c r="Q2344" t="str">
        <f>[1]!s_stmnote_suppliertop5(A2344,D2344,2)</f>
        <v>厦门海投经济贸易有限公司</v>
      </c>
      <c r="R2344" t="str" cm="1">
        <f t="array" ref="R2344">[1]!s_stmnote_suppliertop5(A2344,D2344,3)</f>
        <v>安徽天大铜业有限公司</v>
      </c>
      <c r="S2344" t="str" cm="1">
        <f t="array" ref="S2344">[1]!s_stmnote_suppliertop5(A2344,D2344,4)</f>
        <v>浙江物产环保能源股份有限公司</v>
      </c>
      <c r="T2344" t="str" cm="1">
        <f t="array" ref="T2344">[1]!s_stmnote_suppliertop5(A2344,D2344,5)</f>
        <v>中建燃料(天津)有限公司</v>
      </c>
      <c r="U2344" s="9">
        <f>[1]!s_stmnote_purchasetop5_pct(A2344,D2344)</f>
        <v>34.54</v>
      </c>
      <c r="V2344" t="str" cm="1">
        <f t="array" ref="V2344">[1]!s_stmnote_customertop5($A2344,$D2344,1)</f>
        <v>陕煤运销集团榆中销售有限公司</v>
      </c>
      <c r="W2344" t="str" cm="1">
        <f t="array" ref="W2344">[1]!s_stmnote_customertop5($A2344,$D2344,2)</f>
        <v>中国煤炭工业秦皇岛进出口有限公司</v>
      </c>
      <c r="X2344" t="str" cm="1">
        <f t="array" ref="X2344">[1]!s_stmnote_customertop5($A2344,$D2344,3)</f>
        <v>上海华能电子商务有限公司</v>
      </c>
      <c r="Y2344" t="str" cm="1">
        <f t="array" ref="Y2344">[1]!s_stmnote_customertop5($A2344,$D2344,4)</f>
        <v>唐山利瑞元供应链管理有限公司</v>
      </c>
      <c r="Z2344" t="str" cm="1">
        <f t="array" ref="Z2344">[1]!s_stmnote_customertop5($A2344,$D2344,5)</f>
        <v>浙江东艨能源有限公司</v>
      </c>
      <c r="AA2344" s="9">
        <f>[1]!s_stmnote_salestop5_pct(A2344,D2344)</f>
        <v>38.64</v>
      </c>
      <c r="AB2344" s="9">
        <f>[1]!s_fa_arturn(A2344,D2344)</f>
        <v>2.3168000000000002</v>
      </c>
      <c r="AC2344" s="9">
        <f>[1]!fa_apturn(A2344,D2344)</f>
        <v>8.0827569911627908</v>
      </c>
      <c r="AD2344" s="9">
        <f>[1]!s_fa_invturn(A2344,D2344)</f>
        <v>1.4488000000000001</v>
      </c>
    </row>
    <row r="2345" spans="1:30">
      <c r="A2345">
        <v>720</v>
      </c>
      <c r="B2345" t="s">
        <v>98</v>
      </c>
      <c r="C2345" t="s">
        <v>1876</v>
      </c>
      <c r="D2345" s="8">
        <f t="shared" si="37"/>
        <v>44926</v>
      </c>
      <c r="E2345" t="s">
        <v>7181</v>
      </c>
      <c r="F2345">
        <v>2</v>
      </c>
      <c r="G2345" t="s">
        <v>10332</v>
      </c>
      <c r="H2345" t="s">
        <v>11960</v>
      </c>
      <c r="L2345" t="str" cm="1">
        <f t="array" ref="L2345">[1]!s_info_industry_gics(A2345,1)</f>
        <v>工业</v>
      </c>
      <c r="M2345" t="str" cm="1">
        <f t="array" ref="M2345">[1]!s_info_industry_gicscode(A2345,1)</f>
        <v>20</v>
      </c>
      <c r="N2345" t="str">
        <f>[1]!s_info_industry_gics(A2345,2)</f>
        <v>资本货物</v>
      </c>
      <c r="O2345" t="str">
        <f>[1]!s_info_industry_gicscode(A2345,2)</f>
        <v>2010</v>
      </c>
      <c r="P2345" t="str" cm="1">
        <f t="array" ref="P2345">[1]!s_stmnote_suppliertop5(A2345,D2345,1)</f>
        <v>中建二局第三建筑工程有限公司</v>
      </c>
      <c r="Q2345" t="str">
        <f>[1]!s_stmnote_suppliertop5(A2345,D2345,2)</f>
        <v>厦门海投经济贸易有限公司</v>
      </c>
      <c r="R2345" t="str" cm="1">
        <f t="array" ref="R2345">[1]!s_stmnote_suppliertop5(A2345,D2345,3)</f>
        <v>安徽天大铜业有限公司</v>
      </c>
      <c r="S2345" t="str" cm="1">
        <f t="array" ref="S2345">[1]!s_stmnote_suppliertop5(A2345,D2345,4)</f>
        <v>浙江物产环保能源股份有限公司</v>
      </c>
      <c r="T2345" t="str" cm="1">
        <f t="array" ref="T2345">[1]!s_stmnote_suppliertop5(A2345,D2345,5)</f>
        <v>中建燃料(天津)有限公司</v>
      </c>
      <c r="U2345" s="9">
        <f>[1]!s_stmnote_purchasetop5_pct(A2345,D2345)</f>
        <v>34.54</v>
      </c>
      <c r="V2345" t="str" cm="1">
        <f t="array" ref="V2345">[1]!s_stmnote_customertop5($A2345,$D2345,1)</f>
        <v>陕煤运销集团榆中销售有限公司</v>
      </c>
      <c r="W2345" t="str" cm="1">
        <f t="array" ref="W2345">[1]!s_stmnote_customertop5($A2345,$D2345,2)</f>
        <v>中国煤炭工业秦皇岛进出口有限公司</v>
      </c>
      <c r="X2345" t="str" cm="1">
        <f t="array" ref="X2345">[1]!s_stmnote_customertop5($A2345,$D2345,3)</f>
        <v>上海华能电子商务有限公司</v>
      </c>
      <c r="Y2345" t="str" cm="1">
        <f t="array" ref="Y2345">[1]!s_stmnote_customertop5($A2345,$D2345,4)</f>
        <v>唐山利瑞元供应链管理有限公司</v>
      </c>
      <c r="Z2345" t="str" cm="1">
        <f t="array" ref="Z2345">[1]!s_stmnote_customertop5($A2345,$D2345,5)</f>
        <v>浙江东艨能源有限公司</v>
      </c>
      <c r="AA2345" s="9">
        <f>[1]!s_stmnote_salestop5_pct(A2345,D2345)</f>
        <v>38.64</v>
      </c>
      <c r="AB2345" s="9">
        <f>[1]!s_fa_arturn(A2345,D2345)</f>
        <v>2.3168000000000002</v>
      </c>
      <c r="AC2345" s="9">
        <f>[1]!fa_apturn(A2345,D2345)</f>
        <v>8.0827569911627908</v>
      </c>
      <c r="AD2345" s="9">
        <f>[1]!s_fa_invturn(A2345,D2345)</f>
        <v>1.4488000000000001</v>
      </c>
    </row>
    <row r="2346" spans="1:30">
      <c r="A2346">
        <v>720</v>
      </c>
      <c r="B2346" t="s">
        <v>98</v>
      </c>
      <c r="C2346" t="s">
        <v>1877</v>
      </c>
      <c r="D2346" s="8">
        <f t="shared" si="37"/>
        <v>44926</v>
      </c>
      <c r="E2346" t="s">
        <v>7053</v>
      </c>
      <c r="F2346">
        <v>1</v>
      </c>
      <c r="G2346" t="s">
        <v>8040</v>
      </c>
      <c r="L2346" t="str" cm="1">
        <f t="array" ref="L2346">[1]!s_info_industry_gics(A2346,1)</f>
        <v>工业</v>
      </c>
      <c r="M2346" t="str" cm="1">
        <f t="array" ref="M2346">[1]!s_info_industry_gicscode(A2346,1)</f>
        <v>20</v>
      </c>
      <c r="N2346" t="str">
        <f>[1]!s_info_industry_gics(A2346,2)</f>
        <v>资本货物</v>
      </c>
      <c r="O2346" t="str">
        <f>[1]!s_info_industry_gicscode(A2346,2)</f>
        <v>2010</v>
      </c>
      <c r="P2346" t="str" cm="1">
        <f t="array" ref="P2346">[1]!s_stmnote_suppliertop5(A2346,D2346,1)</f>
        <v>中建二局第三建筑工程有限公司</v>
      </c>
      <c r="Q2346" t="str">
        <f>[1]!s_stmnote_suppliertop5(A2346,D2346,2)</f>
        <v>厦门海投经济贸易有限公司</v>
      </c>
      <c r="R2346" t="str" cm="1">
        <f t="array" ref="R2346">[1]!s_stmnote_suppliertop5(A2346,D2346,3)</f>
        <v>安徽天大铜业有限公司</v>
      </c>
      <c r="S2346" t="str" cm="1">
        <f t="array" ref="S2346">[1]!s_stmnote_suppliertop5(A2346,D2346,4)</f>
        <v>浙江物产环保能源股份有限公司</v>
      </c>
      <c r="T2346" t="str" cm="1">
        <f t="array" ref="T2346">[1]!s_stmnote_suppliertop5(A2346,D2346,5)</f>
        <v>中建燃料(天津)有限公司</v>
      </c>
      <c r="U2346" s="9">
        <f>[1]!s_stmnote_purchasetop5_pct(A2346,D2346)</f>
        <v>34.54</v>
      </c>
      <c r="V2346" t="str" cm="1">
        <f t="array" ref="V2346">[1]!s_stmnote_customertop5($A2346,$D2346,1)</f>
        <v>陕煤运销集团榆中销售有限公司</v>
      </c>
      <c r="W2346" t="str" cm="1">
        <f t="array" ref="W2346">[1]!s_stmnote_customertop5($A2346,$D2346,2)</f>
        <v>中国煤炭工业秦皇岛进出口有限公司</v>
      </c>
      <c r="X2346" t="str" cm="1">
        <f t="array" ref="X2346">[1]!s_stmnote_customertop5($A2346,$D2346,3)</f>
        <v>上海华能电子商务有限公司</v>
      </c>
      <c r="Y2346" t="str" cm="1">
        <f t="array" ref="Y2346">[1]!s_stmnote_customertop5($A2346,$D2346,4)</f>
        <v>唐山利瑞元供应链管理有限公司</v>
      </c>
      <c r="Z2346" t="str" cm="1">
        <f t="array" ref="Z2346">[1]!s_stmnote_customertop5($A2346,$D2346,5)</f>
        <v>浙江东艨能源有限公司</v>
      </c>
      <c r="AA2346" s="9">
        <f>[1]!s_stmnote_salestop5_pct(A2346,D2346)</f>
        <v>38.64</v>
      </c>
      <c r="AB2346" s="9">
        <f>[1]!s_fa_arturn(A2346,D2346)</f>
        <v>2.3168000000000002</v>
      </c>
      <c r="AC2346" s="9">
        <f>[1]!fa_apturn(A2346,D2346)</f>
        <v>8.0827569911627908</v>
      </c>
      <c r="AD2346" s="9">
        <f>[1]!s_fa_invturn(A2346,D2346)</f>
        <v>1.4488000000000001</v>
      </c>
    </row>
    <row r="2347" spans="1:30">
      <c r="A2347">
        <v>720</v>
      </c>
      <c r="B2347" t="s">
        <v>98</v>
      </c>
      <c r="C2347" t="s">
        <v>1878</v>
      </c>
      <c r="D2347" s="8">
        <f t="shared" si="37"/>
        <v>45291</v>
      </c>
      <c r="E2347" t="s">
        <v>7088</v>
      </c>
      <c r="F2347">
        <v>1</v>
      </c>
      <c r="G2347" t="s">
        <v>8041</v>
      </c>
      <c r="L2347" t="str" cm="1">
        <f t="array" ref="L2347">[1]!s_info_industry_gics(A2347,1)</f>
        <v>工业</v>
      </c>
      <c r="M2347" t="str" cm="1">
        <f t="array" ref="M2347">[1]!s_info_industry_gicscode(A2347,1)</f>
        <v>20</v>
      </c>
      <c r="N2347" t="str">
        <f>[1]!s_info_industry_gics(A2347,2)</f>
        <v>资本货物</v>
      </c>
      <c r="O2347" t="str">
        <f>[1]!s_info_industry_gicscode(A2347,2)</f>
        <v>2010</v>
      </c>
      <c r="P2347" t="str" cm="1">
        <f t="array" ref="P2347">[1]!s_stmnote_suppliertop5(A2347,D2347,1)</f>
        <v>安徽天大铜业有限公司</v>
      </c>
      <c r="Q2347" t="str">
        <f>[1]!s_stmnote_suppliertop5(A2347,D2347,2)</f>
        <v>中建二局第三建筑工程有限公司</v>
      </c>
      <c r="R2347" t="str" cm="1">
        <f t="array" ref="R2347">[1]!s_stmnote_suppliertop5(A2347,D2347,3)</f>
        <v>山东元旺电工科技有限公司</v>
      </c>
      <c r="S2347" t="str" cm="1">
        <f t="array" ref="S2347">[1]!s_stmnote_suppliertop5(A2347,D2347,4)</f>
        <v>中材(天津)国际贸易有限公司</v>
      </c>
      <c r="T2347" t="str" cm="1">
        <f t="array" ref="T2347">[1]!s_stmnote_suppliertop5(A2347,D2347,5)</f>
        <v>嘉兴惠都贸易有限公司</v>
      </c>
      <c r="U2347" s="9">
        <f>[1]!s_stmnote_purchasetop5_pct(A2347,D2347)</f>
        <v>71.53</v>
      </c>
      <c r="V2347" t="str" cm="1">
        <f t="array" ref="V2347">[1]!s_stmnote_customertop5($A2347,$D2347,1)</f>
        <v>华能能源交通产业控股有限公司</v>
      </c>
      <c r="W2347" t="str" cm="1">
        <f t="array" ref="W2347">[1]!s_stmnote_customertop5($A2347,$D2347,2)</f>
        <v>国网山东省电力公司物资公司</v>
      </c>
      <c r="X2347" t="str" cm="1">
        <f t="array" ref="X2347">[1]!s_stmnote_customertop5($A2347,$D2347,3)</f>
        <v>国网智联电商有限公司</v>
      </c>
      <c r="Y2347" t="str" cm="1">
        <f t="array" ref="Y2347">[1]!s_stmnote_customertop5($A2347,$D2347,4)</f>
        <v>中能能源(天津)有限公司</v>
      </c>
      <c r="Z2347" t="str" cm="1">
        <f t="array" ref="Z2347">[1]!s_stmnote_customertop5($A2347,$D2347,5)</f>
        <v>陆丰宝丽华新能源电力有限公司</v>
      </c>
      <c r="AA2347" s="9">
        <f>[1]!s_stmnote_salestop5_pct(A2347,D2347)</f>
        <v>40.99</v>
      </c>
      <c r="AB2347" s="9">
        <f>[1]!s_fa_arturn(A2347,D2347)</f>
        <v>1.0051000000000001</v>
      </c>
      <c r="AC2347" s="9">
        <f>[1]!fa_apturn(A2347,D2347)</f>
        <v>2.5744228428821199</v>
      </c>
      <c r="AD2347" s="9">
        <f>[1]!s_fa_invturn(A2347,D2347)</f>
        <v>0.4607</v>
      </c>
    </row>
    <row r="2348" spans="1:30">
      <c r="A2348">
        <v>720</v>
      </c>
      <c r="B2348" t="s">
        <v>98</v>
      </c>
      <c r="C2348" t="s">
        <v>1879</v>
      </c>
      <c r="D2348" s="8">
        <f t="shared" si="37"/>
        <v>45291</v>
      </c>
      <c r="E2348" t="s">
        <v>7182</v>
      </c>
      <c r="F2348">
        <v>1</v>
      </c>
      <c r="G2348" t="s">
        <v>8041</v>
      </c>
      <c r="L2348" t="str" cm="1">
        <f t="array" ref="L2348">[1]!s_info_industry_gics(A2348,1)</f>
        <v>工业</v>
      </c>
      <c r="M2348" t="str" cm="1">
        <f t="array" ref="M2348">[1]!s_info_industry_gicscode(A2348,1)</f>
        <v>20</v>
      </c>
      <c r="N2348" t="str">
        <f>[1]!s_info_industry_gics(A2348,2)</f>
        <v>资本货物</v>
      </c>
      <c r="O2348" t="str">
        <f>[1]!s_info_industry_gicscode(A2348,2)</f>
        <v>2010</v>
      </c>
      <c r="P2348" t="str" cm="1">
        <f t="array" ref="P2348">[1]!s_stmnote_suppliertop5(A2348,D2348,1)</f>
        <v>安徽天大铜业有限公司</v>
      </c>
      <c r="Q2348" t="str">
        <f>[1]!s_stmnote_suppliertop5(A2348,D2348,2)</f>
        <v>中建二局第三建筑工程有限公司</v>
      </c>
      <c r="R2348" t="str" cm="1">
        <f t="array" ref="R2348">[1]!s_stmnote_suppliertop5(A2348,D2348,3)</f>
        <v>山东元旺电工科技有限公司</v>
      </c>
      <c r="S2348" t="str" cm="1">
        <f t="array" ref="S2348">[1]!s_stmnote_suppliertop5(A2348,D2348,4)</f>
        <v>中材(天津)国际贸易有限公司</v>
      </c>
      <c r="T2348" t="str" cm="1">
        <f t="array" ref="T2348">[1]!s_stmnote_suppliertop5(A2348,D2348,5)</f>
        <v>嘉兴惠都贸易有限公司</v>
      </c>
      <c r="U2348" s="9">
        <f>[1]!s_stmnote_purchasetop5_pct(A2348,D2348)</f>
        <v>71.53</v>
      </c>
      <c r="V2348" t="str" cm="1">
        <f t="array" ref="V2348">[1]!s_stmnote_customertop5($A2348,$D2348,1)</f>
        <v>华能能源交通产业控股有限公司</v>
      </c>
      <c r="W2348" t="str" cm="1">
        <f t="array" ref="W2348">[1]!s_stmnote_customertop5($A2348,$D2348,2)</f>
        <v>国网山东省电力公司物资公司</v>
      </c>
      <c r="X2348" t="str" cm="1">
        <f t="array" ref="X2348">[1]!s_stmnote_customertop5($A2348,$D2348,3)</f>
        <v>国网智联电商有限公司</v>
      </c>
      <c r="Y2348" t="str" cm="1">
        <f t="array" ref="Y2348">[1]!s_stmnote_customertop5($A2348,$D2348,4)</f>
        <v>中能能源(天津)有限公司</v>
      </c>
      <c r="Z2348" t="str" cm="1">
        <f t="array" ref="Z2348">[1]!s_stmnote_customertop5($A2348,$D2348,5)</f>
        <v>陆丰宝丽华新能源电力有限公司</v>
      </c>
      <c r="AA2348" s="9">
        <f>[1]!s_stmnote_salestop5_pct(A2348,D2348)</f>
        <v>40.99</v>
      </c>
      <c r="AB2348" s="9">
        <f>[1]!s_fa_arturn(A2348,D2348)</f>
        <v>1.0051000000000001</v>
      </c>
      <c r="AC2348" s="9">
        <f>[1]!fa_apturn(A2348,D2348)</f>
        <v>2.5744228428821199</v>
      </c>
      <c r="AD2348" s="9">
        <f>[1]!s_fa_invturn(A2348,D2348)</f>
        <v>0.4607</v>
      </c>
    </row>
    <row r="2349" spans="1:30">
      <c r="A2349">
        <v>720</v>
      </c>
      <c r="B2349" t="s">
        <v>98</v>
      </c>
      <c r="C2349" t="s">
        <v>1880</v>
      </c>
      <c r="D2349" s="8">
        <f t="shared" si="37"/>
        <v>45291</v>
      </c>
      <c r="E2349" t="s">
        <v>6933</v>
      </c>
      <c r="F2349">
        <v>2</v>
      </c>
      <c r="G2349" t="s">
        <v>10332</v>
      </c>
      <c r="H2349" t="s">
        <v>10333</v>
      </c>
      <c r="L2349" t="str" cm="1">
        <f t="array" ref="L2349">[1]!s_info_industry_gics(A2349,1)</f>
        <v>工业</v>
      </c>
      <c r="M2349" t="str" cm="1">
        <f t="array" ref="M2349">[1]!s_info_industry_gicscode(A2349,1)</f>
        <v>20</v>
      </c>
      <c r="N2349" t="str">
        <f>[1]!s_info_industry_gics(A2349,2)</f>
        <v>资本货物</v>
      </c>
      <c r="O2349" t="str">
        <f>[1]!s_info_industry_gicscode(A2349,2)</f>
        <v>2010</v>
      </c>
      <c r="P2349" t="str" cm="1">
        <f t="array" ref="P2349">[1]!s_stmnote_suppliertop5(A2349,D2349,1)</f>
        <v>安徽天大铜业有限公司</v>
      </c>
      <c r="Q2349" t="str">
        <f>[1]!s_stmnote_suppliertop5(A2349,D2349,2)</f>
        <v>中建二局第三建筑工程有限公司</v>
      </c>
      <c r="R2349" t="str" cm="1">
        <f t="array" ref="R2349">[1]!s_stmnote_suppliertop5(A2349,D2349,3)</f>
        <v>山东元旺电工科技有限公司</v>
      </c>
      <c r="S2349" t="str" cm="1">
        <f t="array" ref="S2349">[1]!s_stmnote_suppliertop5(A2349,D2349,4)</f>
        <v>中材(天津)国际贸易有限公司</v>
      </c>
      <c r="T2349" t="str" cm="1">
        <f t="array" ref="T2349">[1]!s_stmnote_suppliertop5(A2349,D2349,5)</f>
        <v>嘉兴惠都贸易有限公司</v>
      </c>
      <c r="U2349" s="9">
        <f>[1]!s_stmnote_purchasetop5_pct(A2349,D2349)</f>
        <v>71.53</v>
      </c>
      <c r="V2349" t="str" cm="1">
        <f t="array" ref="V2349">[1]!s_stmnote_customertop5($A2349,$D2349,1)</f>
        <v>华能能源交通产业控股有限公司</v>
      </c>
      <c r="W2349" t="str" cm="1">
        <f t="array" ref="W2349">[1]!s_stmnote_customertop5($A2349,$D2349,2)</f>
        <v>国网山东省电力公司物资公司</v>
      </c>
      <c r="X2349" t="str" cm="1">
        <f t="array" ref="X2349">[1]!s_stmnote_customertop5($A2349,$D2349,3)</f>
        <v>国网智联电商有限公司</v>
      </c>
      <c r="Y2349" t="str" cm="1">
        <f t="array" ref="Y2349">[1]!s_stmnote_customertop5($A2349,$D2349,4)</f>
        <v>中能能源(天津)有限公司</v>
      </c>
      <c r="Z2349" t="str" cm="1">
        <f t="array" ref="Z2349">[1]!s_stmnote_customertop5($A2349,$D2349,5)</f>
        <v>陆丰宝丽华新能源电力有限公司</v>
      </c>
      <c r="AA2349" s="9">
        <f>[1]!s_stmnote_salestop5_pct(A2349,D2349)</f>
        <v>40.99</v>
      </c>
      <c r="AB2349" s="9">
        <f>[1]!s_fa_arturn(A2349,D2349)</f>
        <v>1.0051000000000001</v>
      </c>
      <c r="AC2349" s="9">
        <f>[1]!fa_apturn(A2349,D2349)</f>
        <v>2.5744228428821199</v>
      </c>
      <c r="AD2349" s="9">
        <f>[1]!s_fa_invturn(A2349,D2349)</f>
        <v>0.4607</v>
      </c>
    </row>
    <row r="2350" spans="1:30">
      <c r="A2350">
        <v>720</v>
      </c>
      <c r="B2350" t="s">
        <v>98</v>
      </c>
      <c r="C2350" t="s">
        <v>1881</v>
      </c>
      <c r="D2350" s="8">
        <f t="shared" si="37"/>
        <v>45291</v>
      </c>
      <c r="E2350" t="s">
        <v>7056</v>
      </c>
      <c r="F2350">
        <v>1</v>
      </c>
      <c r="G2350" t="s">
        <v>8042</v>
      </c>
      <c r="L2350" t="str" cm="1">
        <f t="array" ref="L2350">[1]!s_info_industry_gics(A2350,1)</f>
        <v>工业</v>
      </c>
      <c r="M2350" t="str" cm="1">
        <f t="array" ref="M2350">[1]!s_info_industry_gicscode(A2350,1)</f>
        <v>20</v>
      </c>
      <c r="N2350" t="str">
        <f>[1]!s_info_industry_gics(A2350,2)</f>
        <v>资本货物</v>
      </c>
      <c r="O2350" t="str">
        <f>[1]!s_info_industry_gicscode(A2350,2)</f>
        <v>2010</v>
      </c>
      <c r="P2350" t="str" cm="1">
        <f t="array" ref="P2350">[1]!s_stmnote_suppliertop5(A2350,D2350,1)</f>
        <v>安徽天大铜业有限公司</v>
      </c>
      <c r="Q2350" t="str">
        <f>[1]!s_stmnote_suppliertop5(A2350,D2350,2)</f>
        <v>中建二局第三建筑工程有限公司</v>
      </c>
      <c r="R2350" t="str" cm="1">
        <f t="array" ref="R2350">[1]!s_stmnote_suppliertop5(A2350,D2350,3)</f>
        <v>山东元旺电工科技有限公司</v>
      </c>
      <c r="S2350" t="str" cm="1">
        <f t="array" ref="S2350">[1]!s_stmnote_suppliertop5(A2350,D2350,4)</f>
        <v>中材(天津)国际贸易有限公司</v>
      </c>
      <c r="T2350" t="str" cm="1">
        <f t="array" ref="T2350">[1]!s_stmnote_suppliertop5(A2350,D2350,5)</f>
        <v>嘉兴惠都贸易有限公司</v>
      </c>
      <c r="U2350" s="9">
        <f>[1]!s_stmnote_purchasetop5_pct(A2350,D2350)</f>
        <v>71.53</v>
      </c>
      <c r="V2350" t="str" cm="1">
        <f t="array" ref="V2350">[1]!s_stmnote_customertop5($A2350,$D2350,1)</f>
        <v>华能能源交通产业控股有限公司</v>
      </c>
      <c r="W2350" t="str" cm="1">
        <f t="array" ref="W2350">[1]!s_stmnote_customertop5($A2350,$D2350,2)</f>
        <v>国网山东省电力公司物资公司</v>
      </c>
      <c r="X2350" t="str" cm="1">
        <f t="array" ref="X2350">[1]!s_stmnote_customertop5($A2350,$D2350,3)</f>
        <v>国网智联电商有限公司</v>
      </c>
      <c r="Y2350" t="str" cm="1">
        <f t="array" ref="Y2350">[1]!s_stmnote_customertop5($A2350,$D2350,4)</f>
        <v>中能能源(天津)有限公司</v>
      </c>
      <c r="Z2350" t="str" cm="1">
        <f t="array" ref="Z2350">[1]!s_stmnote_customertop5($A2350,$D2350,5)</f>
        <v>陆丰宝丽华新能源电力有限公司</v>
      </c>
      <c r="AA2350" s="9">
        <f>[1]!s_stmnote_salestop5_pct(A2350,D2350)</f>
        <v>40.99</v>
      </c>
      <c r="AB2350" s="9">
        <f>[1]!s_fa_arturn(A2350,D2350)</f>
        <v>1.0051000000000001</v>
      </c>
      <c r="AC2350" s="9">
        <f>[1]!fa_apturn(A2350,D2350)</f>
        <v>2.5744228428821199</v>
      </c>
      <c r="AD2350" s="9">
        <f>[1]!s_fa_invturn(A2350,D2350)</f>
        <v>0.4607</v>
      </c>
    </row>
    <row r="2351" spans="1:30">
      <c r="A2351">
        <v>56</v>
      </c>
      <c r="B2351" t="s">
        <v>23</v>
      </c>
      <c r="C2351" t="s">
        <v>1570</v>
      </c>
      <c r="D2351" s="8">
        <f t="shared" si="37"/>
        <v>44926</v>
      </c>
      <c r="E2351" t="s">
        <v>6980</v>
      </c>
      <c r="F2351">
        <v>1</v>
      </c>
      <c r="G2351" t="s">
        <v>7900</v>
      </c>
      <c r="L2351" t="str" cm="1">
        <f t="array" ref="L2351">[1]!s_info_industry_gics(A2351,1)</f>
        <v>工业</v>
      </c>
      <c r="M2351" t="str" cm="1">
        <f t="array" ref="M2351">[1]!s_info_industry_gicscode(A2351,1)</f>
        <v>20</v>
      </c>
      <c r="N2351" t="str">
        <f>[1]!s_info_industry_gics(A2351,2)</f>
        <v>商业和专业服务</v>
      </c>
      <c r="O2351" t="str">
        <f>[1]!s_info_industry_gicscode(A2351,2)</f>
        <v>2020</v>
      </c>
      <c r="P2351" t="str" cm="1">
        <f t="array" ref="P2351">[1]!s_stmnote_suppliertop5(A2351,D2351,1)</f>
        <v>第一名</v>
      </c>
      <c r="Q2351" t="str">
        <f>[1]!s_stmnote_suppliertop5(A2351,D2351,2)</f>
        <v>第二名</v>
      </c>
      <c r="R2351" t="str" cm="1">
        <f t="array" ref="R2351">[1]!s_stmnote_suppliertop5(A2351,D2351,3)</f>
        <v>第三名</v>
      </c>
      <c r="S2351" t="str" cm="1">
        <f t="array" ref="S2351">[1]!s_stmnote_suppliertop5(A2351,D2351,4)</f>
        <v>第四名</v>
      </c>
      <c r="T2351" t="str" cm="1">
        <f t="array" ref="T2351">[1]!s_stmnote_suppliertop5(A2351,D2351,5)</f>
        <v>第五名</v>
      </c>
      <c r="U2351" s="9">
        <f>[1]!s_stmnote_purchasetop5_pct(A2351,D2351)</f>
        <v>62.82</v>
      </c>
      <c r="V2351" t="str" cm="1">
        <f t="array" ref="V2351">[1]!s_stmnote_customertop5($A2351,$D2351,1)</f>
        <v>第一名</v>
      </c>
      <c r="W2351" t="str" cm="1">
        <f t="array" ref="W2351">[1]!s_stmnote_customertop5($A2351,$D2351,2)</f>
        <v>第二名</v>
      </c>
      <c r="X2351" t="str" cm="1">
        <f t="array" ref="X2351">[1]!s_stmnote_customertop5($A2351,$D2351,3)</f>
        <v>第三名</v>
      </c>
      <c r="Y2351" t="str" cm="1">
        <f t="array" ref="Y2351">[1]!s_stmnote_customertop5($A2351,$D2351,4)</f>
        <v>第四名</v>
      </c>
      <c r="Z2351" t="str" cm="1">
        <f t="array" ref="Z2351">[1]!s_stmnote_customertop5($A2351,$D2351,5)</f>
        <v>第五名</v>
      </c>
      <c r="AA2351" s="9">
        <f>[1]!s_stmnote_salestop5_pct(A2351,D2351)</f>
        <v>16.25</v>
      </c>
      <c r="AB2351" s="9">
        <f>[1]!s_fa_arturn(A2351,D2351)</f>
        <v>2.4621</v>
      </c>
      <c r="AC2351" s="9">
        <f>[1]!fa_apturn(A2351,D2351)</f>
        <v>1.7732348810629599</v>
      </c>
      <c r="AD2351" s="9">
        <f>[1]!s_fa_invturn(A2351,D2351)</f>
        <v>2.9392999999999998</v>
      </c>
    </row>
    <row r="2352" spans="1:30">
      <c r="A2352">
        <v>56</v>
      </c>
      <c r="B2352" t="s">
        <v>23</v>
      </c>
      <c r="C2352" t="s">
        <v>1571</v>
      </c>
      <c r="D2352" s="8">
        <f t="shared" si="37"/>
        <v>45291</v>
      </c>
      <c r="E2352" t="s">
        <v>6942</v>
      </c>
      <c r="F2352">
        <v>1</v>
      </c>
      <c r="G2352" t="s">
        <v>7901</v>
      </c>
      <c r="L2352" t="str" cm="1">
        <f t="array" ref="L2352">[1]!s_info_industry_gics(A2352,1)</f>
        <v>工业</v>
      </c>
      <c r="M2352" t="str" cm="1">
        <f t="array" ref="M2352">[1]!s_info_industry_gicscode(A2352,1)</f>
        <v>20</v>
      </c>
      <c r="N2352" t="str">
        <f>[1]!s_info_industry_gics(A2352,2)</f>
        <v>商业和专业服务</v>
      </c>
      <c r="O2352" t="str">
        <f>[1]!s_info_industry_gicscode(A2352,2)</f>
        <v>2020</v>
      </c>
      <c r="P2352" t="str" cm="1">
        <f t="array" ref="P2352">[1]!s_stmnote_suppliertop5(A2352,D2352,1)</f>
        <v>第一名</v>
      </c>
      <c r="Q2352" t="str">
        <f>[1]!s_stmnote_suppliertop5(A2352,D2352,2)</f>
        <v>第二名</v>
      </c>
      <c r="R2352" t="str" cm="1">
        <f t="array" ref="R2352">[1]!s_stmnote_suppliertop5(A2352,D2352,3)</f>
        <v>第三名</v>
      </c>
      <c r="S2352" t="str" cm="1">
        <f t="array" ref="S2352">[1]!s_stmnote_suppliertop5(A2352,D2352,4)</f>
        <v>第四名</v>
      </c>
      <c r="T2352" t="str" cm="1">
        <f t="array" ref="T2352">[1]!s_stmnote_suppliertop5(A2352,D2352,5)</f>
        <v>第五名</v>
      </c>
      <c r="U2352" s="9">
        <f>[1]!s_stmnote_purchasetop5_pct(A2352,D2352)</f>
        <v>27.37</v>
      </c>
      <c r="V2352" t="str" cm="1">
        <f t="array" ref="V2352">[1]!s_stmnote_customertop5($A2352,$D2352,1)</f>
        <v>第一名</v>
      </c>
      <c r="W2352" t="str" cm="1">
        <f t="array" ref="W2352">[1]!s_stmnote_customertop5($A2352,$D2352,2)</f>
        <v>第二名</v>
      </c>
      <c r="X2352" t="str" cm="1">
        <f t="array" ref="X2352">[1]!s_stmnote_customertop5($A2352,$D2352,3)</f>
        <v>第三名</v>
      </c>
      <c r="Y2352" t="str" cm="1">
        <f t="array" ref="Y2352">[1]!s_stmnote_customertop5($A2352,$D2352,4)</f>
        <v>第四名</v>
      </c>
      <c r="Z2352" t="str" cm="1">
        <f t="array" ref="Z2352">[1]!s_stmnote_customertop5($A2352,$D2352,5)</f>
        <v>第五名</v>
      </c>
      <c r="AA2352" s="9">
        <f>[1]!s_stmnote_salestop5_pct(A2352,D2352)</f>
        <v>10.78</v>
      </c>
      <c r="AB2352" s="9">
        <f>[1]!s_fa_arturn(A2352,D2352)</f>
        <v>4.3916000000000004</v>
      </c>
      <c r="AC2352" s="9">
        <f>[1]!fa_apturn(A2352,D2352)</f>
        <v>5.4508816286126498</v>
      </c>
      <c r="AD2352" s="9">
        <f>[1]!s_fa_invturn(A2352,D2352)</f>
        <v>8.8206000000000007</v>
      </c>
    </row>
    <row r="2353" spans="1:30">
      <c r="A2353">
        <v>56</v>
      </c>
      <c r="B2353" t="s">
        <v>23</v>
      </c>
      <c r="C2353" t="s">
        <v>1572</v>
      </c>
      <c r="D2353" s="8">
        <f t="shared" si="37"/>
        <v>45657</v>
      </c>
      <c r="E2353" t="s">
        <v>6971</v>
      </c>
      <c r="F2353">
        <v>1</v>
      </c>
      <c r="G2353" t="s">
        <v>7901</v>
      </c>
      <c r="L2353" t="str" cm="1">
        <f t="array" ref="L2353">[1]!s_info_industry_gics(A2353,1)</f>
        <v>工业</v>
      </c>
      <c r="M2353" t="str" cm="1">
        <f t="array" ref="M2353">[1]!s_info_industry_gicscode(A2353,1)</f>
        <v>20</v>
      </c>
      <c r="N2353" t="str">
        <f>[1]!s_info_industry_gics(A2353,2)</f>
        <v>商业和专业服务</v>
      </c>
      <c r="O2353" t="str">
        <f>[1]!s_info_industry_gicscode(A2353,2)</f>
        <v>2020</v>
      </c>
      <c r="P2353" cm="1">
        <f t="array" ref="P2353">[1]!s_stmnote_suppliertop5(A2353,D2353,1)</f>
        <v>0</v>
      </c>
      <c r="Q2353">
        <f>[1]!s_stmnote_suppliertop5(A2353,D2353,2)</f>
        <v>0</v>
      </c>
      <c r="R2353" cm="1">
        <f t="array" ref="R2353">[1]!s_stmnote_suppliertop5(A2353,D2353,3)</f>
        <v>0</v>
      </c>
      <c r="S2353" cm="1">
        <f t="array" ref="S2353">[1]!s_stmnote_suppliertop5(A2353,D2353,4)</f>
        <v>0</v>
      </c>
      <c r="T2353" cm="1">
        <f t="array" ref="T2353">[1]!s_stmnote_suppliertop5(A2353,D2353,5)</f>
        <v>0</v>
      </c>
      <c r="U2353" s="9">
        <f>[1]!s_stmnote_purchasetop5_pct(A2353,D2353)</f>
        <v>0</v>
      </c>
      <c r="V2353" cm="1">
        <f t="array" ref="V2353">[1]!s_stmnote_customertop5($A2353,$D2353,1)</f>
        <v>0</v>
      </c>
      <c r="W2353" cm="1">
        <f t="array" ref="W2353">[1]!s_stmnote_customertop5($A2353,$D2353,2)</f>
        <v>0</v>
      </c>
      <c r="X2353" cm="1">
        <f t="array" ref="X2353">[1]!s_stmnote_customertop5($A2353,$D2353,3)</f>
        <v>0</v>
      </c>
      <c r="Y2353" cm="1">
        <f t="array" ref="Y2353">[1]!s_stmnote_customertop5($A2353,$D2353,4)</f>
        <v>0</v>
      </c>
      <c r="Z2353" cm="1">
        <f t="array" ref="Z2353">[1]!s_stmnote_customertop5($A2353,$D2353,5)</f>
        <v>0</v>
      </c>
      <c r="AA2353" s="9">
        <f>[1]!s_stmnote_salestop5_pct(A2353,D2353)</f>
        <v>0</v>
      </c>
      <c r="AB2353" s="9">
        <f>[1]!s_fa_arturn(A2353,D2353)</f>
        <v>0</v>
      </c>
      <c r="AC2353" s="9">
        <f>[1]!fa_apturn(A2353,D2353)</f>
        <v>0</v>
      </c>
      <c r="AD2353" s="9">
        <f>[1]!s_fa_invturn(A2353,D2353)</f>
        <v>0</v>
      </c>
    </row>
    <row r="2354" spans="1:30">
      <c r="A2354">
        <v>2183</v>
      </c>
      <c r="B2354" t="s">
        <v>250</v>
      </c>
      <c r="C2354" t="s">
        <v>2389</v>
      </c>
      <c r="D2354" s="8">
        <f t="shared" si="37"/>
        <v>44561</v>
      </c>
      <c r="E2354" t="s">
        <v>7279</v>
      </c>
      <c r="F2354">
        <v>1</v>
      </c>
      <c r="G2354" t="s">
        <v>10506</v>
      </c>
      <c r="L2354" t="str" cm="1">
        <f t="array" ref="L2354">[1]!s_info_industry_gics(A2354,1)</f>
        <v>工业</v>
      </c>
      <c r="M2354" t="str" cm="1">
        <f t="array" ref="M2354">[1]!s_info_industry_gicscode(A2354,1)</f>
        <v>20</v>
      </c>
      <c r="N2354" t="str">
        <f>[1]!s_info_industry_gics(A2354,2)</f>
        <v>商业和专业服务</v>
      </c>
      <c r="O2354" t="str">
        <f>[1]!s_info_industry_gicscode(A2354,2)</f>
        <v>2020</v>
      </c>
      <c r="P2354" t="str" cm="1">
        <f t="array" ref="P2354">[1]!s_stmnote_suppliertop5(A2354,D2354,1)</f>
        <v>第一名</v>
      </c>
      <c r="Q2354" t="str">
        <f>[1]!s_stmnote_suppliertop5(A2354,D2354,2)</f>
        <v>第二名</v>
      </c>
      <c r="R2354" t="str" cm="1">
        <f t="array" ref="R2354">[1]!s_stmnote_suppliertop5(A2354,D2354,3)</f>
        <v>第三名</v>
      </c>
      <c r="S2354" t="str" cm="1">
        <f t="array" ref="S2354">[1]!s_stmnote_suppliertop5(A2354,D2354,4)</f>
        <v>第四名</v>
      </c>
      <c r="T2354" t="str" cm="1">
        <f t="array" ref="T2354">[1]!s_stmnote_suppliertop5(A2354,D2354,5)</f>
        <v>第五名</v>
      </c>
      <c r="U2354" s="9">
        <f>[1]!s_stmnote_purchasetop5_pct(A2354,D2354)</f>
        <v>18.760000000000002</v>
      </c>
      <c r="V2354" t="str" cm="1">
        <f t="array" ref="V2354">[1]!s_stmnote_customertop5($A2354,$D2354,1)</f>
        <v>第一名</v>
      </c>
      <c r="W2354" t="str" cm="1">
        <f t="array" ref="W2354">[1]!s_stmnote_customertop5($A2354,$D2354,2)</f>
        <v>第二名</v>
      </c>
      <c r="X2354" t="str" cm="1">
        <f t="array" ref="X2354">[1]!s_stmnote_customertop5($A2354,$D2354,3)</f>
        <v>第三名</v>
      </c>
      <c r="Y2354" t="str" cm="1">
        <f t="array" ref="Y2354">[1]!s_stmnote_customertop5($A2354,$D2354,4)</f>
        <v>第四名</v>
      </c>
      <c r="Z2354" t="str" cm="1">
        <f t="array" ref="Z2354">[1]!s_stmnote_customertop5($A2354,$D2354,5)</f>
        <v>第五名</v>
      </c>
      <c r="AA2354" s="9">
        <f>[1]!s_stmnote_salestop5_pct(A2354,D2354)</f>
        <v>11.69</v>
      </c>
      <c r="AB2354" s="9">
        <f>[1]!s_fa_arturn(A2354,D2354)</f>
        <v>5.4257</v>
      </c>
      <c r="AC2354" s="9">
        <f>[1]!fa_apturn(A2354,D2354)</f>
        <v>35.4668787961051</v>
      </c>
      <c r="AD2354" s="9">
        <f>[1]!s_fa_invturn(A2354,D2354)</f>
        <v>11.6874</v>
      </c>
    </row>
    <row r="2355" spans="1:30">
      <c r="A2355">
        <v>2183</v>
      </c>
      <c r="B2355" t="s">
        <v>250</v>
      </c>
      <c r="C2355" t="s">
        <v>2390</v>
      </c>
      <c r="D2355" s="8">
        <f t="shared" si="37"/>
        <v>44561</v>
      </c>
      <c r="E2355" t="s">
        <v>7016</v>
      </c>
      <c r="F2355">
        <v>2</v>
      </c>
      <c r="G2355" t="s">
        <v>10507</v>
      </c>
      <c r="H2355" t="s">
        <v>12048</v>
      </c>
      <c r="L2355" t="str" cm="1">
        <f t="array" ref="L2355">[1]!s_info_industry_gics(A2355,1)</f>
        <v>工业</v>
      </c>
      <c r="M2355" t="str" cm="1">
        <f t="array" ref="M2355">[1]!s_info_industry_gicscode(A2355,1)</f>
        <v>20</v>
      </c>
      <c r="N2355" t="str">
        <f>[1]!s_info_industry_gics(A2355,2)</f>
        <v>商业和专业服务</v>
      </c>
      <c r="O2355" t="str">
        <f>[1]!s_info_industry_gicscode(A2355,2)</f>
        <v>2020</v>
      </c>
      <c r="P2355" t="str" cm="1">
        <f t="array" ref="P2355">[1]!s_stmnote_suppliertop5(A2355,D2355,1)</f>
        <v>第一名</v>
      </c>
      <c r="Q2355" t="str">
        <f>[1]!s_stmnote_suppliertop5(A2355,D2355,2)</f>
        <v>第二名</v>
      </c>
      <c r="R2355" t="str" cm="1">
        <f t="array" ref="R2355">[1]!s_stmnote_suppliertop5(A2355,D2355,3)</f>
        <v>第三名</v>
      </c>
      <c r="S2355" t="str" cm="1">
        <f t="array" ref="S2355">[1]!s_stmnote_suppliertop5(A2355,D2355,4)</f>
        <v>第四名</v>
      </c>
      <c r="T2355" t="str" cm="1">
        <f t="array" ref="T2355">[1]!s_stmnote_suppliertop5(A2355,D2355,5)</f>
        <v>第五名</v>
      </c>
      <c r="U2355" s="9">
        <f>[1]!s_stmnote_purchasetop5_pct(A2355,D2355)</f>
        <v>18.760000000000002</v>
      </c>
      <c r="V2355" t="str" cm="1">
        <f t="array" ref="V2355">[1]!s_stmnote_customertop5($A2355,$D2355,1)</f>
        <v>第一名</v>
      </c>
      <c r="W2355" t="str" cm="1">
        <f t="array" ref="W2355">[1]!s_stmnote_customertop5($A2355,$D2355,2)</f>
        <v>第二名</v>
      </c>
      <c r="X2355" t="str" cm="1">
        <f t="array" ref="X2355">[1]!s_stmnote_customertop5($A2355,$D2355,3)</f>
        <v>第三名</v>
      </c>
      <c r="Y2355" t="str" cm="1">
        <f t="array" ref="Y2355">[1]!s_stmnote_customertop5($A2355,$D2355,4)</f>
        <v>第四名</v>
      </c>
      <c r="Z2355" t="str" cm="1">
        <f t="array" ref="Z2355">[1]!s_stmnote_customertop5($A2355,$D2355,5)</f>
        <v>第五名</v>
      </c>
      <c r="AA2355" s="9">
        <f>[1]!s_stmnote_salestop5_pct(A2355,D2355)</f>
        <v>11.69</v>
      </c>
      <c r="AB2355" s="9">
        <f>[1]!s_fa_arturn(A2355,D2355)</f>
        <v>5.4257</v>
      </c>
      <c r="AC2355" s="9">
        <f>[1]!fa_apturn(A2355,D2355)</f>
        <v>35.4668787961051</v>
      </c>
      <c r="AD2355" s="9">
        <f>[1]!s_fa_invturn(A2355,D2355)</f>
        <v>11.6874</v>
      </c>
    </row>
    <row r="2356" spans="1:30">
      <c r="A2356">
        <v>2183</v>
      </c>
      <c r="B2356" t="s">
        <v>250</v>
      </c>
      <c r="C2356" t="s">
        <v>2391</v>
      </c>
      <c r="D2356" s="8">
        <f t="shared" si="37"/>
        <v>44561</v>
      </c>
      <c r="E2356" t="s">
        <v>7130</v>
      </c>
      <c r="F2356">
        <v>1</v>
      </c>
      <c r="G2356" t="s">
        <v>10508</v>
      </c>
      <c r="L2356" t="str" cm="1">
        <f t="array" ref="L2356">[1]!s_info_industry_gics(A2356,1)</f>
        <v>工业</v>
      </c>
      <c r="M2356" t="str" cm="1">
        <f t="array" ref="M2356">[1]!s_info_industry_gicscode(A2356,1)</f>
        <v>20</v>
      </c>
      <c r="N2356" t="str">
        <f>[1]!s_info_industry_gics(A2356,2)</f>
        <v>商业和专业服务</v>
      </c>
      <c r="O2356" t="str">
        <f>[1]!s_info_industry_gicscode(A2356,2)</f>
        <v>2020</v>
      </c>
      <c r="P2356" t="str" cm="1">
        <f t="array" ref="P2356">[1]!s_stmnote_suppliertop5(A2356,D2356,1)</f>
        <v>第一名</v>
      </c>
      <c r="Q2356" t="str">
        <f>[1]!s_stmnote_suppliertop5(A2356,D2356,2)</f>
        <v>第二名</v>
      </c>
      <c r="R2356" t="str" cm="1">
        <f t="array" ref="R2356">[1]!s_stmnote_suppliertop5(A2356,D2356,3)</f>
        <v>第三名</v>
      </c>
      <c r="S2356" t="str" cm="1">
        <f t="array" ref="S2356">[1]!s_stmnote_suppliertop5(A2356,D2356,4)</f>
        <v>第四名</v>
      </c>
      <c r="T2356" t="str" cm="1">
        <f t="array" ref="T2356">[1]!s_stmnote_suppliertop5(A2356,D2356,5)</f>
        <v>第五名</v>
      </c>
      <c r="U2356" s="9">
        <f>[1]!s_stmnote_purchasetop5_pct(A2356,D2356)</f>
        <v>18.760000000000002</v>
      </c>
      <c r="V2356" t="str" cm="1">
        <f t="array" ref="V2356">[1]!s_stmnote_customertop5($A2356,$D2356,1)</f>
        <v>第一名</v>
      </c>
      <c r="W2356" t="str" cm="1">
        <f t="array" ref="W2356">[1]!s_stmnote_customertop5($A2356,$D2356,2)</f>
        <v>第二名</v>
      </c>
      <c r="X2356" t="str" cm="1">
        <f t="array" ref="X2356">[1]!s_stmnote_customertop5($A2356,$D2356,3)</f>
        <v>第三名</v>
      </c>
      <c r="Y2356" t="str" cm="1">
        <f t="array" ref="Y2356">[1]!s_stmnote_customertop5($A2356,$D2356,4)</f>
        <v>第四名</v>
      </c>
      <c r="Z2356" t="str" cm="1">
        <f t="array" ref="Z2356">[1]!s_stmnote_customertop5($A2356,$D2356,5)</f>
        <v>第五名</v>
      </c>
      <c r="AA2356" s="9">
        <f>[1]!s_stmnote_salestop5_pct(A2356,D2356)</f>
        <v>11.69</v>
      </c>
      <c r="AB2356" s="9">
        <f>[1]!s_fa_arturn(A2356,D2356)</f>
        <v>5.4257</v>
      </c>
      <c r="AC2356" s="9">
        <f>[1]!fa_apturn(A2356,D2356)</f>
        <v>35.4668787961051</v>
      </c>
      <c r="AD2356" s="9">
        <f>[1]!s_fa_invturn(A2356,D2356)</f>
        <v>11.6874</v>
      </c>
    </row>
    <row r="2357" spans="1:30">
      <c r="A2357">
        <v>2183</v>
      </c>
      <c r="B2357" t="s">
        <v>250</v>
      </c>
      <c r="C2357" t="s">
        <v>2392</v>
      </c>
      <c r="D2357" s="8">
        <f t="shared" si="37"/>
        <v>44561</v>
      </c>
      <c r="E2357" t="s">
        <v>6947</v>
      </c>
      <c r="F2357">
        <v>1</v>
      </c>
      <c r="G2357" t="s">
        <v>8268</v>
      </c>
      <c r="L2357" t="str" cm="1">
        <f t="array" ref="L2357">[1]!s_info_industry_gics(A2357,1)</f>
        <v>工业</v>
      </c>
      <c r="M2357" t="str" cm="1">
        <f t="array" ref="M2357">[1]!s_info_industry_gicscode(A2357,1)</f>
        <v>20</v>
      </c>
      <c r="N2357" t="str">
        <f>[1]!s_info_industry_gics(A2357,2)</f>
        <v>商业和专业服务</v>
      </c>
      <c r="O2357" t="str">
        <f>[1]!s_info_industry_gicscode(A2357,2)</f>
        <v>2020</v>
      </c>
      <c r="P2357" t="str" cm="1">
        <f t="array" ref="P2357">[1]!s_stmnote_suppliertop5(A2357,D2357,1)</f>
        <v>第一名</v>
      </c>
      <c r="Q2357" t="str">
        <f>[1]!s_stmnote_suppliertop5(A2357,D2357,2)</f>
        <v>第二名</v>
      </c>
      <c r="R2357" t="str" cm="1">
        <f t="array" ref="R2357">[1]!s_stmnote_suppliertop5(A2357,D2357,3)</f>
        <v>第三名</v>
      </c>
      <c r="S2357" t="str" cm="1">
        <f t="array" ref="S2357">[1]!s_stmnote_suppliertop5(A2357,D2357,4)</f>
        <v>第四名</v>
      </c>
      <c r="T2357" t="str" cm="1">
        <f t="array" ref="T2357">[1]!s_stmnote_suppliertop5(A2357,D2357,5)</f>
        <v>第五名</v>
      </c>
      <c r="U2357" s="9">
        <f>[1]!s_stmnote_purchasetop5_pct(A2357,D2357)</f>
        <v>18.760000000000002</v>
      </c>
      <c r="V2357" t="str" cm="1">
        <f t="array" ref="V2357">[1]!s_stmnote_customertop5($A2357,$D2357,1)</f>
        <v>第一名</v>
      </c>
      <c r="W2357" t="str" cm="1">
        <f t="array" ref="W2357">[1]!s_stmnote_customertop5($A2357,$D2357,2)</f>
        <v>第二名</v>
      </c>
      <c r="X2357" t="str" cm="1">
        <f t="array" ref="X2357">[1]!s_stmnote_customertop5($A2357,$D2357,3)</f>
        <v>第三名</v>
      </c>
      <c r="Y2357" t="str" cm="1">
        <f t="array" ref="Y2357">[1]!s_stmnote_customertop5($A2357,$D2357,4)</f>
        <v>第四名</v>
      </c>
      <c r="Z2357" t="str" cm="1">
        <f t="array" ref="Z2357">[1]!s_stmnote_customertop5($A2357,$D2357,5)</f>
        <v>第五名</v>
      </c>
      <c r="AA2357" s="9">
        <f>[1]!s_stmnote_salestop5_pct(A2357,D2357)</f>
        <v>11.69</v>
      </c>
      <c r="AB2357" s="9">
        <f>[1]!s_fa_arturn(A2357,D2357)</f>
        <v>5.4257</v>
      </c>
      <c r="AC2357" s="9">
        <f>[1]!fa_apturn(A2357,D2357)</f>
        <v>35.4668787961051</v>
      </c>
      <c r="AD2357" s="9">
        <f>[1]!s_fa_invturn(A2357,D2357)</f>
        <v>11.6874</v>
      </c>
    </row>
    <row r="2358" spans="1:30">
      <c r="A2358">
        <v>2183</v>
      </c>
      <c r="B2358" t="s">
        <v>250</v>
      </c>
      <c r="C2358" t="s">
        <v>2393</v>
      </c>
      <c r="D2358" s="8">
        <f t="shared" si="37"/>
        <v>44561</v>
      </c>
      <c r="E2358" t="s">
        <v>7398</v>
      </c>
      <c r="F2358">
        <v>1</v>
      </c>
      <c r="G2358" t="s">
        <v>8269</v>
      </c>
      <c r="L2358" t="str" cm="1">
        <f t="array" ref="L2358">[1]!s_info_industry_gics(A2358,1)</f>
        <v>工业</v>
      </c>
      <c r="M2358" t="str" cm="1">
        <f t="array" ref="M2358">[1]!s_info_industry_gicscode(A2358,1)</f>
        <v>20</v>
      </c>
      <c r="N2358" t="str">
        <f>[1]!s_info_industry_gics(A2358,2)</f>
        <v>商业和专业服务</v>
      </c>
      <c r="O2358" t="str">
        <f>[1]!s_info_industry_gicscode(A2358,2)</f>
        <v>2020</v>
      </c>
      <c r="P2358" t="str" cm="1">
        <f t="array" ref="P2358">[1]!s_stmnote_suppliertop5(A2358,D2358,1)</f>
        <v>第一名</v>
      </c>
      <c r="Q2358" t="str">
        <f>[1]!s_stmnote_suppliertop5(A2358,D2358,2)</f>
        <v>第二名</v>
      </c>
      <c r="R2358" t="str" cm="1">
        <f t="array" ref="R2358">[1]!s_stmnote_suppliertop5(A2358,D2358,3)</f>
        <v>第三名</v>
      </c>
      <c r="S2358" t="str" cm="1">
        <f t="array" ref="S2358">[1]!s_stmnote_suppliertop5(A2358,D2358,4)</f>
        <v>第四名</v>
      </c>
      <c r="T2358" t="str" cm="1">
        <f t="array" ref="T2358">[1]!s_stmnote_suppliertop5(A2358,D2358,5)</f>
        <v>第五名</v>
      </c>
      <c r="U2358" s="9">
        <f>[1]!s_stmnote_purchasetop5_pct(A2358,D2358)</f>
        <v>18.760000000000002</v>
      </c>
      <c r="V2358" t="str" cm="1">
        <f t="array" ref="V2358">[1]!s_stmnote_customertop5($A2358,$D2358,1)</f>
        <v>第一名</v>
      </c>
      <c r="W2358" t="str" cm="1">
        <f t="array" ref="W2358">[1]!s_stmnote_customertop5($A2358,$D2358,2)</f>
        <v>第二名</v>
      </c>
      <c r="X2358" t="str" cm="1">
        <f t="array" ref="X2358">[1]!s_stmnote_customertop5($A2358,$D2358,3)</f>
        <v>第三名</v>
      </c>
      <c r="Y2358" t="str" cm="1">
        <f t="array" ref="Y2358">[1]!s_stmnote_customertop5($A2358,$D2358,4)</f>
        <v>第四名</v>
      </c>
      <c r="Z2358" t="str" cm="1">
        <f t="array" ref="Z2358">[1]!s_stmnote_customertop5($A2358,$D2358,5)</f>
        <v>第五名</v>
      </c>
      <c r="AA2358" s="9">
        <f>[1]!s_stmnote_salestop5_pct(A2358,D2358)</f>
        <v>11.69</v>
      </c>
      <c r="AB2358" s="9">
        <f>[1]!s_fa_arturn(A2358,D2358)</f>
        <v>5.4257</v>
      </c>
      <c r="AC2358" s="9">
        <f>[1]!fa_apturn(A2358,D2358)</f>
        <v>35.4668787961051</v>
      </c>
      <c r="AD2358" s="9">
        <f>[1]!s_fa_invturn(A2358,D2358)</f>
        <v>11.6874</v>
      </c>
    </row>
    <row r="2359" spans="1:30">
      <c r="A2359">
        <v>2183</v>
      </c>
      <c r="B2359" t="s">
        <v>250</v>
      </c>
      <c r="C2359" t="s">
        <v>2394</v>
      </c>
      <c r="D2359" s="8">
        <f t="shared" si="37"/>
        <v>44561</v>
      </c>
      <c r="E2359" t="s">
        <v>7151</v>
      </c>
      <c r="F2359">
        <v>1</v>
      </c>
      <c r="G2359" t="s">
        <v>8270</v>
      </c>
      <c r="L2359" t="str" cm="1">
        <f t="array" ref="L2359">[1]!s_info_industry_gics(A2359,1)</f>
        <v>工业</v>
      </c>
      <c r="M2359" t="str" cm="1">
        <f t="array" ref="M2359">[1]!s_info_industry_gicscode(A2359,1)</f>
        <v>20</v>
      </c>
      <c r="N2359" t="str">
        <f>[1]!s_info_industry_gics(A2359,2)</f>
        <v>商业和专业服务</v>
      </c>
      <c r="O2359" t="str">
        <f>[1]!s_info_industry_gicscode(A2359,2)</f>
        <v>2020</v>
      </c>
      <c r="P2359" t="str" cm="1">
        <f t="array" ref="P2359">[1]!s_stmnote_suppliertop5(A2359,D2359,1)</f>
        <v>第一名</v>
      </c>
      <c r="Q2359" t="str">
        <f>[1]!s_stmnote_suppliertop5(A2359,D2359,2)</f>
        <v>第二名</v>
      </c>
      <c r="R2359" t="str" cm="1">
        <f t="array" ref="R2359">[1]!s_stmnote_suppliertop5(A2359,D2359,3)</f>
        <v>第三名</v>
      </c>
      <c r="S2359" t="str" cm="1">
        <f t="array" ref="S2359">[1]!s_stmnote_suppliertop5(A2359,D2359,4)</f>
        <v>第四名</v>
      </c>
      <c r="T2359" t="str" cm="1">
        <f t="array" ref="T2359">[1]!s_stmnote_suppliertop5(A2359,D2359,5)</f>
        <v>第五名</v>
      </c>
      <c r="U2359" s="9">
        <f>[1]!s_stmnote_purchasetop5_pct(A2359,D2359)</f>
        <v>18.760000000000002</v>
      </c>
      <c r="V2359" t="str" cm="1">
        <f t="array" ref="V2359">[1]!s_stmnote_customertop5($A2359,$D2359,1)</f>
        <v>第一名</v>
      </c>
      <c r="W2359" t="str" cm="1">
        <f t="array" ref="W2359">[1]!s_stmnote_customertop5($A2359,$D2359,2)</f>
        <v>第二名</v>
      </c>
      <c r="X2359" t="str" cm="1">
        <f t="array" ref="X2359">[1]!s_stmnote_customertop5($A2359,$D2359,3)</f>
        <v>第三名</v>
      </c>
      <c r="Y2359" t="str" cm="1">
        <f t="array" ref="Y2359">[1]!s_stmnote_customertop5($A2359,$D2359,4)</f>
        <v>第四名</v>
      </c>
      <c r="Z2359" t="str" cm="1">
        <f t="array" ref="Z2359">[1]!s_stmnote_customertop5($A2359,$D2359,5)</f>
        <v>第五名</v>
      </c>
      <c r="AA2359" s="9">
        <f>[1]!s_stmnote_salestop5_pct(A2359,D2359)</f>
        <v>11.69</v>
      </c>
      <c r="AB2359" s="9">
        <f>[1]!s_fa_arturn(A2359,D2359)</f>
        <v>5.4257</v>
      </c>
      <c r="AC2359" s="9">
        <f>[1]!fa_apturn(A2359,D2359)</f>
        <v>35.4668787961051</v>
      </c>
      <c r="AD2359" s="9">
        <f>[1]!s_fa_invturn(A2359,D2359)</f>
        <v>11.6874</v>
      </c>
    </row>
    <row r="2360" spans="1:30">
      <c r="A2360">
        <v>2183</v>
      </c>
      <c r="B2360" t="s">
        <v>250</v>
      </c>
      <c r="C2360" t="s">
        <v>2395</v>
      </c>
      <c r="D2360" s="8">
        <f t="shared" si="37"/>
        <v>44926</v>
      </c>
      <c r="E2360" t="s">
        <v>7079</v>
      </c>
      <c r="F2360">
        <v>1</v>
      </c>
      <c r="G2360" t="s">
        <v>8270</v>
      </c>
      <c r="L2360" t="str" cm="1">
        <f t="array" ref="L2360">[1]!s_info_industry_gics(A2360,1)</f>
        <v>工业</v>
      </c>
      <c r="M2360" t="str" cm="1">
        <f t="array" ref="M2360">[1]!s_info_industry_gicscode(A2360,1)</f>
        <v>20</v>
      </c>
      <c r="N2360" t="str">
        <f>[1]!s_info_industry_gics(A2360,2)</f>
        <v>商业和专业服务</v>
      </c>
      <c r="O2360" t="str">
        <f>[1]!s_info_industry_gicscode(A2360,2)</f>
        <v>2020</v>
      </c>
      <c r="P2360" t="str" cm="1">
        <f t="array" ref="P2360">[1]!s_stmnote_suppliertop5(A2360,D2360,1)</f>
        <v>第一名</v>
      </c>
      <c r="Q2360" t="str">
        <f>[1]!s_stmnote_suppliertop5(A2360,D2360,2)</f>
        <v>第二名</v>
      </c>
      <c r="R2360" t="str" cm="1">
        <f t="array" ref="R2360">[1]!s_stmnote_suppliertop5(A2360,D2360,3)</f>
        <v>第三名</v>
      </c>
      <c r="S2360" t="str" cm="1">
        <f t="array" ref="S2360">[1]!s_stmnote_suppliertop5(A2360,D2360,4)</f>
        <v>第四名</v>
      </c>
      <c r="T2360" t="str" cm="1">
        <f t="array" ref="T2360">[1]!s_stmnote_suppliertop5(A2360,D2360,5)</f>
        <v>第五名</v>
      </c>
      <c r="U2360" s="9">
        <f>[1]!s_stmnote_purchasetop5_pct(A2360,D2360)</f>
        <v>16.71</v>
      </c>
      <c r="V2360" t="str" cm="1">
        <f t="array" ref="V2360">[1]!s_stmnote_customertop5($A2360,$D2360,1)</f>
        <v>第一名</v>
      </c>
      <c r="W2360" t="str" cm="1">
        <f t="array" ref="W2360">[1]!s_stmnote_customertop5($A2360,$D2360,2)</f>
        <v>第二名</v>
      </c>
      <c r="X2360" t="str" cm="1">
        <f t="array" ref="X2360">[1]!s_stmnote_customertop5($A2360,$D2360,3)</f>
        <v>第三名</v>
      </c>
      <c r="Y2360" t="str" cm="1">
        <f t="array" ref="Y2360">[1]!s_stmnote_customertop5($A2360,$D2360,4)</f>
        <v>第四名</v>
      </c>
      <c r="Z2360" t="str" cm="1">
        <f t="array" ref="Z2360">[1]!s_stmnote_customertop5($A2360,$D2360,5)</f>
        <v>第五名</v>
      </c>
      <c r="AA2360" s="9">
        <f>[1]!s_stmnote_salestop5_pct(A2360,D2360)</f>
        <v>18.690000000000001</v>
      </c>
      <c r="AB2360" s="9">
        <f>[1]!s_fa_arturn(A2360,D2360)</f>
        <v>6.0860000000000003</v>
      </c>
      <c r="AC2360" s="9">
        <f>[1]!fa_apturn(A2360,D2360)</f>
        <v>27.647100586993201</v>
      </c>
      <c r="AD2360" s="9">
        <f>[1]!s_fa_invturn(A2360,D2360)</f>
        <v>13.254300000000001</v>
      </c>
    </row>
    <row r="2361" spans="1:30">
      <c r="A2361">
        <v>2183</v>
      </c>
      <c r="B2361" t="s">
        <v>250</v>
      </c>
      <c r="C2361" t="s">
        <v>2396</v>
      </c>
      <c r="D2361" s="8">
        <f t="shared" si="37"/>
        <v>44926</v>
      </c>
      <c r="E2361" t="s">
        <v>7399</v>
      </c>
      <c r="F2361">
        <v>1</v>
      </c>
      <c r="G2361" t="s">
        <v>8271</v>
      </c>
      <c r="L2361" t="str" cm="1">
        <f t="array" ref="L2361">[1]!s_info_industry_gics(A2361,1)</f>
        <v>工业</v>
      </c>
      <c r="M2361" t="str" cm="1">
        <f t="array" ref="M2361">[1]!s_info_industry_gicscode(A2361,1)</f>
        <v>20</v>
      </c>
      <c r="N2361" t="str">
        <f>[1]!s_info_industry_gics(A2361,2)</f>
        <v>商业和专业服务</v>
      </c>
      <c r="O2361" t="str">
        <f>[1]!s_info_industry_gicscode(A2361,2)</f>
        <v>2020</v>
      </c>
      <c r="P2361" t="str" cm="1">
        <f t="array" ref="P2361">[1]!s_stmnote_suppliertop5(A2361,D2361,1)</f>
        <v>第一名</v>
      </c>
      <c r="Q2361" t="str">
        <f>[1]!s_stmnote_suppliertop5(A2361,D2361,2)</f>
        <v>第二名</v>
      </c>
      <c r="R2361" t="str" cm="1">
        <f t="array" ref="R2361">[1]!s_stmnote_suppliertop5(A2361,D2361,3)</f>
        <v>第三名</v>
      </c>
      <c r="S2361" t="str" cm="1">
        <f t="array" ref="S2361">[1]!s_stmnote_suppliertop5(A2361,D2361,4)</f>
        <v>第四名</v>
      </c>
      <c r="T2361" t="str" cm="1">
        <f t="array" ref="T2361">[1]!s_stmnote_suppliertop5(A2361,D2361,5)</f>
        <v>第五名</v>
      </c>
      <c r="U2361" s="9">
        <f>[1]!s_stmnote_purchasetop5_pct(A2361,D2361)</f>
        <v>16.71</v>
      </c>
      <c r="V2361" t="str" cm="1">
        <f t="array" ref="V2361">[1]!s_stmnote_customertop5($A2361,$D2361,1)</f>
        <v>第一名</v>
      </c>
      <c r="W2361" t="str" cm="1">
        <f t="array" ref="W2361">[1]!s_stmnote_customertop5($A2361,$D2361,2)</f>
        <v>第二名</v>
      </c>
      <c r="X2361" t="str" cm="1">
        <f t="array" ref="X2361">[1]!s_stmnote_customertop5($A2361,$D2361,3)</f>
        <v>第三名</v>
      </c>
      <c r="Y2361" t="str" cm="1">
        <f t="array" ref="Y2361">[1]!s_stmnote_customertop5($A2361,$D2361,4)</f>
        <v>第四名</v>
      </c>
      <c r="Z2361" t="str" cm="1">
        <f t="array" ref="Z2361">[1]!s_stmnote_customertop5($A2361,$D2361,5)</f>
        <v>第五名</v>
      </c>
      <c r="AA2361" s="9">
        <f>[1]!s_stmnote_salestop5_pct(A2361,D2361)</f>
        <v>18.690000000000001</v>
      </c>
      <c r="AB2361" s="9">
        <f>[1]!s_fa_arturn(A2361,D2361)</f>
        <v>6.0860000000000003</v>
      </c>
      <c r="AC2361" s="9">
        <f>[1]!fa_apturn(A2361,D2361)</f>
        <v>27.647100586993201</v>
      </c>
      <c r="AD2361" s="9">
        <f>[1]!s_fa_invturn(A2361,D2361)</f>
        <v>13.254300000000001</v>
      </c>
    </row>
    <row r="2362" spans="1:30">
      <c r="A2362">
        <v>2183</v>
      </c>
      <c r="B2362" t="s">
        <v>250</v>
      </c>
      <c r="C2362" t="s">
        <v>2397</v>
      </c>
      <c r="D2362" s="8">
        <f t="shared" si="37"/>
        <v>44926</v>
      </c>
      <c r="E2362" t="s">
        <v>7220</v>
      </c>
      <c r="F2362">
        <v>1</v>
      </c>
      <c r="G2362" t="s">
        <v>8272</v>
      </c>
      <c r="L2362" t="str" cm="1">
        <f t="array" ref="L2362">[1]!s_info_industry_gics(A2362,1)</f>
        <v>工业</v>
      </c>
      <c r="M2362" t="str" cm="1">
        <f t="array" ref="M2362">[1]!s_info_industry_gicscode(A2362,1)</f>
        <v>20</v>
      </c>
      <c r="N2362" t="str">
        <f>[1]!s_info_industry_gics(A2362,2)</f>
        <v>商业和专业服务</v>
      </c>
      <c r="O2362" t="str">
        <f>[1]!s_info_industry_gicscode(A2362,2)</f>
        <v>2020</v>
      </c>
      <c r="P2362" t="str" cm="1">
        <f t="array" ref="P2362">[1]!s_stmnote_suppliertop5(A2362,D2362,1)</f>
        <v>第一名</v>
      </c>
      <c r="Q2362" t="str">
        <f>[1]!s_stmnote_suppliertop5(A2362,D2362,2)</f>
        <v>第二名</v>
      </c>
      <c r="R2362" t="str" cm="1">
        <f t="array" ref="R2362">[1]!s_stmnote_suppliertop5(A2362,D2362,3)</f>
        <v>第三名</v>
      </c>
      <c r="S2362" t="str" cm="1">
        <f t="array" ref="S2362">[1]!s_stmnote_suppliertop5(A2362,D2362,4)</f>
        <v>第四名</v>
      </c>
      <c r="T2362" t="str" cm="1">
        <f t="array" ref="T2362">[1]!s_stmnote_suppliertop5(A2362,D2362,5)</f>
        <v>第五名</v>
      </c>
      <c r="U2362" s="9">
        <f>[1]!s_stmnote_purchasetop5_pct(A2362,D2362)</f>
        <v>16.71</v>
      </c>
      <c r="V2362" t="str" cm="1">
        <f t="array" ref="V2362">[1]!s_stmnote_customertop5($A2362,$D2362,1)</f>
        <v>第一名</v>
      </c>
      <c r="W2362" t="str" cm="1">
        <f t="array" ref="W2362">[1]!s_stmnote_customertop5($A2362,$D2362,2)</f>
        <v>第二名</v>
      </c>
      <c r="X2362" t="str" cm="1">
        <f t="array" ref="X2362">[1]!s_stmnote_customertop5($A2362,$D2362,3)</f>
        <v>第三名</v>
      </c>
      <c r="Y2362" t="str" cm="1">
        <f t="array" ref="Y2362">[1]!s_stmnote_customertop5($A2362,$D2362,4)</f>
        <v>第四名</v>
      </c>
      <c r="Z2362" t="str" cm="1">
        <f t="array" ref="Z2362">[1]!s_stmnote_customertop5($A2362,$D2362,5)</f>
        <v>第五名</v>
      </c>
      <c r="AA2362" s="9">
        <f>[1]!s_stmnote_salestop5_pct(A2362,D2362)</f>
        <v>18.690000000000001</v>
      </c>
      <c r="AB2362" s="9">
        <f>[1]!s_fa_arturn(A2362,D2362)</f>
        <v>6.0860000000000003</v>
      </c>
      <c r="AC2362" s="9">
        <f>[1]!fa_apturn(A2362,D2362)</f>
        <v>27.647100586993201</v>
      </c>
      <c r="AD2362" s="9">
        <f>[1]!s_fa_invturn(A2362,D2362)</f>
        <v>13.254300000000001</v>
      </c>
    </row>
    <row r="2363" spans="1:30">
      <c r="A2363">
        <v>2183</v>
      </c>
      <c r="B2363" t="s">
        <v>250</v>
      </c>
      <c r="C2363" t="s">
        <v>2398</v>
      </c>
      <c r="D2363" s="8">
        <f t="shared" si="37"/>
        <v>44926</v>
      </c>
      <c r="E2363" t="s">
        <v>7178</v>
      </c>
      <c r="F2363">
        <v>1</v>
      </c>
      <c r="G2363" t="s">
        <v>10509</v>
      </c>
      <c r="L2363" t="str" cm="1">
        <f t="array" ref="L2363">[1]!s_info_industry_gics(A2363,1)</f>
        <v>工业</v>
      </c>
      <c r="M2363" t="str" cm="1">
        <f t="array" ref="M2363">[1]!s_info_industry_gicscode(A2363,1)</f>
        <v>20</v>
      </c>
      <c r="N2363" t="str">
        <f>[1]!s_info_industry_gics(A2363,2)</f>
        <v>商业和专业服务</v>
      </c>
      <c r="O2363" t="str">
        <f>[1]!s_info_industry_gicscode(A2363,2)</f>
        <v>2020</v>
      </c>
      <c r="P2363" t="str" cm="1">
        <f t="array" ref="P2363">[1]!s_stmnote_suppliertop5(A2363,D2363,1)</f>
        <v>第一名</v>
      </c>
      <c r="Q2363" t="str">
        <f>[1]!s_stmnote_suppliertop5(A2363,D2363,2)</f>
        <v>第二名</v>
      </c>
      <c r="R2363" t="str" cm="1">
        <f t="array" ref="R2363">[1]!s_stmnote_suppliertop5(A2363,D2363,3)</f>
        <v>第三名</v>
      </c>
      <c r="S2363" t="str" cm="1">
        <f t="array" ref="S2363">[1]!s_stmnote_suppliertop5(A2363,D2363,4)</f>
        <v>第四名</v>
      </c>
      <c r="T2363" t="str" cm="1">
        <f t="array" ref="T2363">[1]!s_stmnote_suppliertop5(A2363,D2363,5)</f>
        <v>第五名</v>
      </c>
      <c r="U2363" s="9">
        <f>[1]!s_stmnote_purchasetop5_pct(A2363,D2363)</f>
        <v>16.71</v>
      </c>
      <c r="V2363" t="str" cm="1">
        <f t="array" ref="V2363">[1]!s_stmnote_customertop5($A2363,$D2363,1)</f>
        <v>第一名</v>
      </c>
      <c r="W2363" t="str" cm="1">
        <f t="array" ref="W2363">[1]!s_stmnote_customertop5($A2363,$D2363,2)</f>
        <v>第二名</v>
      </c>
      <c r="X2363" t="str" cm="1">
        <f t="array" ref="X2363">[1]!s_stmnote_customertop5($A2363,$D2363,3)</f>
        <v>第三名</v>
      </c>
      <c r="Y2363" t="str" cm="1">
        <f t="array" ref="Y2363">[1]!s_stmnote_customertop5($A2363,$D2363,4)</f>
        <v>第四名</v>
      </c>
      <c r="Z2363" t="str" cm="1">
        <f t="array" ref="Z2363">[1]!s_stmnote_customertop5($A2363,$D2363,5)</f>
        <v>第五名</v>
      </c>
      <c r="AA2363" s="9">
        <f>[1]!s_stmnote_salestop5_pct(A2363,D2363)</f>
        <v>18.690000000000001</v>
      </c>
      <c r="AB2363" s="9">
        <f>[1]!s_fa_arturn(A2363,D2363)</f>
        <v>6.0860000000000003</v>
      </c>
      <c r="AC2363" s="9">
        <f>[1]!fa_apturn(A2363,D2363)</f>
        <v>27.647100586993201</v>
      </c>
      <c r="AD2363" s="9">
        <f>[1]!s_fa_invturn(A2363,D2363)</f>
        <v>13.254300000000001</v>
      </c>
    </row>
    <row r="2364" spans="1:30">
      <c r="A2364">
        <v>2183</v>
      </c>
      <c r="B2364" t="s">
        <v>250</v>
      </c>
      <c r="C2364" t="s">
        <v>2399</v>
      </c>
      <c r="D2364" s="8">
        <f t="shared" si="37"/>
        <v>44926</v>
      </c>
      <c r="E2364" t="s">
        <v>7110</v>
      </c>
      <c r="F2364">
        <v>1</v>
      </c>
      <c r="G2364" t="s">
        <v>8273</v>
      </c>
      <c r="L2364" t="str" cm="1">
        <f t="array" ref="L2364">[1]!s_info_industry_gics(A2364,1)</f>
        <v>工业</v>
      </c>
      <c r="M2364" t="str" cm="1">
        <f t="array" ref="M2364">[1]!s_info_industry_gicscode(A2364,1)</f>
        <v>20</v>
      </c>
      <c r="N2364" t="str">
        <f>[1]!s_info_industry_gics(A2364,2)</f>
        <v>商业和专业服务</v>
      </c>
      <c r="O2364" t="str">
        <f>[1]!s_info_industry_gicscode(A2364,2)</f>
        <v>2020</v>
      </c>
      <c r="P2364" t="str" cm="1">
        <f t="array" ref="P2364">[1]!s_stmnote_suppliertop5(A2364,D2364,1)</f>
        <v>第一名</v>
      </c>
      <c r="Q2364" t="str">
        <f>[1]!s_stmnote_suppliertop5(A2364,D2364,2)</f>
        <v>第二名</v>
      </c>
      <c r="R2364" t="str" cm="1">
        <f t="array" ref="R2364">[1]!s_stmnote_suppliertop5(A2364,D2364,3)</f>
        <v>第三名</v>
      </c>
      <c r="S2364" t="str" cm="1">
        <f t="array" ref="S2364">[1]!s_stmnote_suppliertop5(A2364,D2364,4)</f>
        <v>第四名</v>
      </c>
      <c r="T2364" t="str" cm="1">
        <f t="array" ref="T2364">[1]!s_stmnote_suppliertop5(A2364,D2364,5)</f>
        <v>第五名</v>
      </c>
      <c r="U2364" s="9">
        <f>[1]!s_stmnote_purchasetop5_pct(A2364,D2364)</f>
        <v>16.71</v>
      </c>
      <c r="V2364" t="str" cm="1">
        <f t="array" ref="V2364">[1]!s_stmnote_customertop5($A2364,$D2364,1)</f>
        <v>第一名</v>
      </c>
      <c r="W2364" t="str" cm="1">
        <f t="array" ref="W2364">[1]!s_stmnote_customertop5($A2364,$D2364,2)</f>
        <v>第二名</v>
      </c>
      <c r="X2364" t="str" cm="1">
        <f t="array" ref="X2364">[1]!s_stmnote_customertop5($A2364,$D2364,3)</f>
        <v>第三名</v>
      </c>
      <c r="Y2364" t="str" cm="1">
        <f t="array" ref="Y2364">[1]!s_stmnote_customertop5($A2364,$D2364,4)</f>
        <v>第四名</v>
      </c>
      <c r="Z2364" t="str" cm="1">
        <f t="array" ref="Z2364">[1]!s_stmnote_customertop5($A2364,$D2364,5)</f>
        <v>第五名</v>
      </c>
      <c r="AA2364" s="9">
        <f>[1]!s_stmnote_salestop5_pct(A2364,D2364)</f>
        <v>18.690000000000001</v>
      </c>
      <c r="AB2364" s="9">
        <f>[1]!s_fa_arturn(A2364,D2364)</f>
        <v>6.0860000000000003</v>
      </c>
      <c r="AC2364" s="9">
        <f>[1]!fa_apturn(A2364,D2364)</f>
        <v>27.647100586993201</v>
      </c>
      <c r="AD2364" s="9">
        <f>[1]!s_fa_invturn(A2364,D2364)</f>
        <v>13.254300000000001</v>
      </c>
    </row>
    <row r="2365" spans="1:30">
      <c r="A2365">
        <v>2183</v>
      </c>
      <c r="B2365" t="s">
        <v>250</v>
      </c>
      <c r="C2365" t="s">
        <v>2400</v>
      </c>
      <c r="D2365" s="8">
        <f t="shared" si="37"/>
        <v>45291</v>
      </c>
      <c r="E2365" t="s">
        <v>7400</v>
      </c>
      <c r="F2365">
        <v>1</v>
      </c>
      <c r="G2365" t="s">
        <v>8274</v>
      </c>
      <c r="L2365" t="str" cm="1">
        <f t="array" ref="L2365">[1]!s_info_industry_gics(A2365,1)</f>
        <v>工业</v>
      </c>
      <c r="M2365" t="str" cm="1">
        <f t="array" ref="M2365">[1]!s_info_industry_gicscode(A2365,1)</f>
        <v>20</v>
      </c>
      <c r="N2365" t="str">
        <f>[1]!s_info_industry_gics(A2365,2)</f>
        <v>商业和专业服务</v>
      </c>
      <c r="O2365" t="str">
        <f>[1]!s_info_industry_gicscode(A2365,2)</f>
        <v>2020</v>
      </c>
      <c r="P2365" t="str" cm="1">
        <f t="array" ref="P2365">[1]!s_stmnote_suppliertop5(A2365,D2365,1)</f>
        <v>第一名</v>
      </c>
      <c r="Q2365" t="str">
        <f>[1]!s_stmnote_suppliertop5(A2365,D2365,2)</f>
        <v>第二名</v>
      </c>
      <c r="R2365" t="str" cm="1">
        <f t="array" ref="R2365">[1]!s_stmnote_suppliertop5(A2365,D2365,3)</f>
        <v>第三名</v>
      </c>
      <c r="S2365" t="str" cm="1">
        <f t="array" ref="S2365">[1]!s_stmnote_suppliertop5(A2365,D2365,4)</f>
        <v>第四名</v>
      </c>
      <c r="T2365" t="str" cm="1">
        <f t="array" ref="T2365">[1]!s_stmnote_suppliertop5(A2365,D2365,5)</f>
        <v>第五名</v>
      </c>
      <c r="U2365" s="9">
        <f>[1]!s_stmnote_purchasetop5_pct(A2365,D2365)</f>
        <v>21.65</v>
      </c>
      <c r="V2365" t="str" cm="1">
        <f t="array" ref="V2365">[1]!s_stmnote_customertop5($A2365,$D2365,1)</f>
        <v>第一名</v>
      </c>
      <c r="W2365" t="str" cm="1">
        <f t="array" ref="W2365">[1]!s_stmnote_customertop5($A2365,$D2365,2)</f>
        <v>第二名</v>
      </c>
      <c r="X2365" t="str" cm="1">
        <f t="array" ref="X2365">[1]!s_stmnote_customertop5($A2365,$D2365,3)</f>
        <v>第三名</v>
      </c>
      <c r="Y2365" t="str" cm="1">
        <f t="array" ref="Y2365">[1]!s_stmnote_customertop5($A2365,$D2365,4)</f>
        <v>第四名</v>
      </c>
      <c r="Z2365" t="str" cm="1">
        <f t="array" ref="Z2365">[1]!s_stmnote_customertop5($A2365,$D2365,5)</f>
        <v>第五名</v>
      </c>
      <c r="AA2365" s="9">
        <f>[1]!s_stmnote_salestop5_pct(A2365,D2365)</f>
        <v>23.37</v>
      </c>
      <c r="AB2365" s="9">
        <f>[1]!s_fa_arturn(A2365,D2365)</f>
        <v>6.2564000000000002</v>
      </c>
      <c r="AC2365" s="9">
        <f>[1]!fa_apturn(A2365,D2365)</f>
        <v>19.8511282424206</v>
      </c>
      <c r="AD2365" s="9">
        <f>[1]!s_fa_invturn(A2365,D2365)</f>
        <v>12.6584</v>
      </c>
    </row>
    <row r="2366" spans="1:30">
      <c r="A2366">
        <v>2183</v>
      </c>
      <c r="B2366" t="s">
        <v>250</v>
      </c>
      <c r="C2366" t="s">
        <v>2401</v>
      </c>
      <c r="D2366" s="8">
        <f t="shared" si="37"/>
        <v>45291</v>
      </c>
      <c r="E2366" t="s">
        <v>7307</v>
      </c>
      <c r="F2366">
        <v>1</v>
      </c>
      <c r="G2366" t="s">
        <v>8275</v>
      </c>
      <c r="L2366" t="str" cm="1">
        <f t="array" ref="L2366">[1]!s_info_industry_gics(A2366,1)</f>
        <v>工业</v>
      </c>
      <c r="M2366" t="str" cm="1">
        <f t="array" ref="M2366">[1]!s_info_industry_gicscode(A2366,1)</f>
        <v>20</v>
      </c>
      <c r="N2366" t="str">
        <f>[1]!s_info_industry_gics(A2366,2)</f>
        <v>商业和专业服务</v>
      </c>
      <c r="O2366" t="str">
        <f>[1]!s_info_industry_gicscode(A2366,2)</f>
        <v>2020</v>
      </c>
      <c r="P2366" t="str" cm="1">
        <f t="array" ref="P2366">[1]!s_stmnote_suppliertop5(A2366,D2366,1)</f>
        <v>第一名</v>
      </c>
      <c r="Q2366" t="str">
        <f>[1]!s_stmnote_suppliertop5(A2366,D2366,2)</f>
        <v>第二名</v>
      </c>
      <c r="R2366" t="str" cm="1">
        <f t="array" ref="R2366">[1]!s_stmnote_suppliertop5(A2366,D2366,3)</f>
        <v>第三名</v>
      </c>
      <c r="S2366" t="str" cm="1">
        <f t="array" ref="S2366">[1]!s_stmnote_suppliertop5(A2366,D2366,4)</f>
        <v>第四名</v>
      </c>
      <c r="T2366" t="str" cm="1">
        <f t="array" ref="T2366">[1]!s_stmnote_suppliertop5(A2366,D2366,5)</f>
        <v>第五名</v>
      </c>
      <c r="U2366" s="9">
        <f>[1]!s_stmnote_purchasetop5_pct(A2366,D2366)</f>
        <v>21.65</v>
      </c>
      <c r="V2366" t="str" cm="1">
        <f t="array" ref="V2366">[1]!s_stmnote_customertop5($A2366,$D2366,1)</f>
        <v>第一名</v>
      </c>
      <c r="W2366" t="str" cm="1">
        <f t="array" ref="W2366">[1]!s_stmnote_customertop5($A2366,$D2366,2)</f>
        <v>第二名</v>
      </c>
      <c r="X2366" t="str" cm="1">
        <f t="array" ref="X2366">[1]!s_stmnote_customertop5($A2366,$D2366,3)</f>
        <v>第三名</v>
      </c>
      <c r="Y2366" t="str" cm="1">
        <f t="array" ref="Y2366">[1]!s_stmnote_customertop5($A2366,$D2366,4)</f>
        <v>第四名</v>
      </c>
      <c r="Z2366" t="str" cm="1">
        <f t="array" ref="Z2366">[1]!s_stmnote_customertop5($A2366,$D2366,5)</f>
        <v>第五名</v>
      </c>
      <c r="AA2366" s="9">
        <f>[1]!s_stmnote_salestop5_pct(A2366,D2366)</f>
        <v>23.37</v>
      </c>
      <c r="AB2366" s="9">
        <f>[1]!s_fa_arturn(A2366,D2366)</f>
        <v>6.2564000000000002</v>
      </c>
      <c r="AC2366" s="9">
        <f>[1]!fa_apturn(A2366,D2366)</f>
        <v>19.8511282424206</v>
      </c>
      <c r="AD2366" s="9">
        <f>[1]!s_fa_invturn(A2366,D2366)</f>
        <v>12.6584</v>
      </c>
    </row>
    <row r="2367" spans="1:30">
      <c r="A2367">
        <v>2183</v>
      </c>
      <c r="B2367" t="s">
        <v>250</v>
      </c>
      <c r="C2367" t="s">
        <v>2402</v>
      </c>
      <c r="D2367" s="8">
        <f t="shared" si="37"/>
        <v>45291</v>
      </c>
      <c r="E2367" t="s">
        <v>7401</v>
      </c>
      <c r="F2367">
        <v>1</v>
      </c>
      <c r="G2367" t="s">
        <v>8271</v>
      </c>
      <c r="L2367" t="str" cm="1">
        <f t="array" ref="L2367">[1]!s_info_industry_gics(A2367,1)</f>
        <v>工业</v>
      </c>
      <c r="M2367" t="str" cm="1">
        <f t="array" ref="M2367">[1]!s_info_industry_gicscode(A2367,1)</f>
        <v>20</v>
      </c>
      <c r="N2367" t="str">
        <f>[1]!s_info_industry_gics(A2367,2)</f>
        <v>商业和专业服务</v>
      </c>
      <c r="O2367" t="str">
        <f>[1]!s_info_industry_gicscode(A2367,2)</f>
        <v>2020</v>
      </c>
      <c r="P2367" t="str" cm="1">
        <f t="array" ref="P2367">[1]!s_stmnote_suppliertop5(A2367,D2367,1)</f>
        <v>第一名</v>
      </c>
      <c r="Q2367" t="str">
        <f>[1]!s_stmnote_suppliertop5(A2367,D2367,2)</f>
        <v>第二名</v>
      </c>
      <c r="R2367" t="str" cm="1">
        <f t="array" ref="R2367">[1]!s_stmnote_suppliertop5(A2367,D2367,3)</f>
        <v>第三名</v>
      </c>
      <c r="S2367" t="str" cm="1">
        <f t="array" ref="S2367">[1]!s_stmnote_suppliertop5(A2367,D2367,4)</f>
        <v>第四名</v>
      </c>
      <c r="T2367" t="str" cm="1">
        <f t="array" ref="T2367">[1]!s_stmnote_suppliertop5(A2367,D2367,5)</f>
        <v>第五名</v>
      </c>
      <c r="U2367" s="9">
        <f>[1]!s_stmnote_purchasetop5_pct(A2367,D2367)</f>
        <v>21.65</v>
      </c>
      <c r="V2367" t="str" cm="1">
        <f t="array" ref="V2367">[1]!s_stmnote_customertop5($A2367,$D2367,1)</f>
        <v>第一名</v>
      </c>
      <c r="W2367" t="str" cm="1">
        <f t="array" ref="W2367">[1]!s_stmnote_customertop5($A2367,$D2367,2)</f>
        <v>第二名</v>
      </c>
      <c r="X2367" t="str" cm="1">
        <f t="array" ref="X2367">[1]!s_stmnote_customertop5($A2367,$D2367,3)</f>
        <v>第三名</v>
      </c>
      <c r="Y2367" t="str" cm="1">
        <f t="array" ref="Y2367">[1]!s_stmnote_customertop5($A2367,$D2367,4)</f>
        <v>第四名</v>
      </c>
      <c r="Z2367" t="str" cm="1">
        <f t="array" ref="Z2367">[1]!s_stmnote_customertop5($A2367,$D2367,5)</f>
        <v>第五名</v>
      </c>
      <c r="AA2367" s="9">
        <f>[1]!s_stmnote_salestop5_pct(A2367,D2367)</f>
        <v>23.37</v>
      </c>
      <c r="AB2367" s="9">
        <f>[1]!s_fa_arturn(A2367,D2367)</f>
        <v>6.2564000000000002</v>
      </c>
      <c r="AC2367" s="9">
        <f>[1]!fa_apturn(A2367,D2367)</f>
        <v>19.8511282424206</v>
      </c>
      <c r="AD2367" s="9">
        <f>[1]!s_fa_invturn(A2367,D2367)</f>
        <v>12.6584</v>
      </c>
    </row>
    <row r="2368" spans="1:30">
      <c r="A2368">
        <v>2183</v>
      </c>
      <c r="B2368" t="s">
        <v>250</v>
      </c>
      <c r="C2368" t="s">
        <v>2403</v>
      </c>
      <c r="D2368" s="8">
        <f t="shared" si="37"/>
        <v>45291</v>
      </c>
      <c r="E2368" t="s">
        <v>7402</v>
      </c>
      <c r="F2368">
        <v>1</v>
      </c>
      <c r="G2368" t="s">
        <v>8276</v>
      </c>
      <c r="L2368" t="str" cm="1">
        <f t="array" ref="L2368">[1]!s_info_industry_gics(A2368,1)</f>
        <v>工业</v>
      </c>
      <c r="M2368" t="str" cm="1">
        <f t="array" ref="M2368">[1]!s_info_industry_gicscode(A2368,1)</f>
        <v>20</v>
      </c>
      <c r="N2368" t="str">
        <f>[1]!s_info_industry_gics(A2368,2)</f>
        <v>商业和专业服务</v>
      </c>
      <c r="O2368" t="str">
        <f>[1]!s_info_industry_gicscode(A2368,2)</f>
        <v>2020</v>
      </c>
      <c r="P2368" t="str" cm="1">
        <f t="array" ref="P2368">[1]!s_stmnote_suppliertop5(A2368,D2368,1)</f>
        <v>第一名</v>
      </c>
      <c r="Q2368" t="str">
        <f>[1]!s_stmnote_suppliertop5(A2368,D2368,2)</f>
        <v>第二名</v>
      </c>
      <c r="R2368" t="str" cm="1">
        <f t="array" ref="R2368">[1]!s_stmnote_suppliertop5(A2368,D2368,3)</f>
        <v>第三名</v>
      </c>
      <c r="S2368" t="str" cm="1">
        <f t="array" ref="S2368">[1]!s_stmnote_suppliertop5(A2368,D2368,4)</f>
        <v>第四名</v>
      </c>
      <c r="T2368" t="str" cm="1">
        <f t="array" ref="T2368">[1]!s_stmnote_suppliertop5(A2368,D2368,5)</f>
        <v>第五名</v>
      </c>
      <c r="U2368" s="9">
        <f>[1]!s_stmnote_purchasetop5_pct(A2368,D2368)</f>
        <v>21.65</v>
      </c>
      <c r="V2368" t="str" cm="1">
        <f t="array" ref="V2368">[1]!s_stmnote_customertop5($A2368,$D2368,1)</f>
        <v>第一名</v>
      </c>
      <c r="W2368" t="str" cm="1">
        <f t="array" ref="W2368">[1]!s_stmnote_customertop5($A2368,$D2368,2)</f>
        <v>第二名</v>
      </c>
      <c r="X2368" t="str" cm="1">
        <f t="array" ref="X2368">[1]!s_stmnote_customertop5($A2368,$D2368,3)</f>
        <v>第三名</v>
      </c>
      <c r="Y2368" t="str" cm="1">
        <f t="array" ref="Y2368">[1]!s_stmnote_customertop5($A2368,$D2368,4)</f>
        <v>第四名</v>
      </c>
      <c r="Z2368" t="str" cm="1">
        <f t="array" ref="Z2368">[1]!s_stmnote_customertop5($A2368,$D2368,5)</f>
        <v>第五名</v>
      </c>
      <c r="AA2368" s="9">
        <f>[1]!s_stmnote_salestop5_pct(A2368,D2368)</f>
        <v>23.37</v>
      </c>
      <c r="AB2368" s="9">
        <f>[1]!s_fa_arturn(A2368,D2368)</f>
        <v>6.2564000000000002</v>
      </c>
      <c r="AC2368" s="9">
        <f>[1]!fa_apturn(A2368,D2368)</f>
        <v>19.8511282424206</v>
      </c>
      <c r="AD2368" s="9">
        <f>[1]!s_fa_invturn(A2368,D2368)</f>
        <v>12.6584</v>
      </c>
    </row>
    <row r="2369" spans="1:30">
      <c r="A2369">
        <v>2183</v>
      </c>
      <c r="B2369" t="s">
        <v>250</v>
      </c>
      <c r="C2369" t="s">
        <v>2404</v>
      </c>
      <c r="D2369" s="8">
        <f t="shared" si="37"/>
        <v>45291</v>
      </c>
      <c r="E2369" t="s">
        <v>7403</v>
      </c>
      <c r="F2369">
        <v>1</v>
      </c>
      <c r="G2369" t="s">
        <v>8277</v>
      </c>
      <c r="L2369" t="str" cm="1">
        <f t="array" ref="L2369">[1]!s_info_industry_gics(A2369,1)</f>
        <v>工业</v>
      </c>
      <c r="M2369" t="str" cm="1">
        <f t="array" ref="M2369">[1]!s_info_industry_gicscode(A2369,1)</f>
        <v>20</v>
      </c>
      <c r="N2369" t="str">
        <f>[1]!s_info_industry_gics(A2369,2)</f>
        <v>商业和专业服务</v>
      </c>
      <c r="O2369" t="str">
        <f>[1]!s_info_industry_gicscode(A2369,2)</f>
        <v>2020</v>
      </c>
      <c r="P2369" t="str" cm="1">
        <f t="array" ref="P2369">[1]!s_stmnote_suppliertop5(A2369,D2369,1)</f>
        <v>第一名</v>
      </c>
      <c r="Q2369" t="str">
        <f>[1]!s_stmnote_suppliertop5(A2369,D2369,2)</f>
        <v>第二名</v>
      </c>
      <c r="R2369" t="str" cm="1">
        <f t="array" ref="R2369">[1]!s_stmnote_suppliertop5(A2369,D2369,3)</f>
        <v>第三名</v>
      </c>
      <c r="S2369" t="str" cm="1">
        <f t="array" ref="S2369">[1]!s_stmnote_suppliertop5(A2369,D2369,4)</f>
        <v>第四名</v>
      </c>
      <c r="T2369" t="str" cm="1">
        <f t="array" ref="T2369">[1]!s_stmnote_suppliertop5(A2369,D2369,5)</f>
        <v>第五名</v>
      </c>
      <c r="U2369" s="9">
        <f>[1]!s_stmnote_purchasetop5_pct(A2369,D2369)</f>
        <v>21.65</v>
      </c>
      <c r="V2369" t="str" cm="1">
        <f t="array" ref="V2369">[1]!s_stmnote_customertop5($A2369,$D2369,1)</f>
        <v>第一名</v>
      </c>
      <c r="W2369" t="str" cm="1">
        <f t="array" ref="W2369">[1]!s_stmnote_customertop5($A2369,$D2369,2)</f>
        <v>第二名</v>
      </c>
      <c r="X2369" t="str" cm="1">
        <f t="array" ref="X2369">[1]!s_stmnote_customertop5($A2369,$D2369,3)</f>
        <v>第三名</v>
      </c>
      <c r="Y2369" t="str" cm="1">
        <f t="array" ref="Y2369">[1]!s_stmnote_customertop5($A2369,$D2369,4)</f>
        <v>第四名</v>
      </c>
      <c r="Z2369" t="str" cm="1">
        <f t="array" ref="Z2369">[1]!s_stmnote_customertop5($A2369,$D2369,5)</f>
        <v>第五名</v>
      </c>
      <c r="AA2369" s="9">
        <f>[1]!s_stmnote_salestop5_pct(A2369,D2369)</f>
        <v>23.37</v>
      </c>
      <c r="AB2369" s="9">
        <f>[1]!s_fa_arturn(A2369,D2369)</f>
        <v>6.2564000000000002</v>
      </c>
      <c r="AC2369" s="9">
        <f>[1]!fa_apturn(A2369,D2369)</f>
        <v>19.8511282424206</v>
      </c>
      <c r="AD2369" s="9">
        <f>[1]!s_fa_invturn(A2369,D2369)</f>
        <v>12.6584</v>
      </c>
    </row>
    <row r="2370" spans="1:30">
      <c r="A2370">
        <v>2183</v>
      </c>
      <c r="B2370" t="s">
        <v>250</v>
      </c>
      <c r="C2370" t="s">
        <v>2405</v>
      </c>
      <c r="D2370" s="8">
        <f t="shared" si="37"/>
        <v>45291</v>
      </c>
      <c r="E2370" t="s">
        <v>7344</v>
      </c>
      <c r="F2370">
        <v>1</v>
      </c>
      <c r="G2370" t="s">
        <v>10510</v>
      </c>
      <c r="L2370" t="str" cm="1">
        <f t="array" ref="L2370">[1]!s_info_industry_gics(A2370,1)</f>
        <v>工业</v>
      </c>
      <c r="M2370" t="str" cm="1">
        <f t="array" ref="M2370">[1]!s_info_industry_gicscode(A2370,1)</f>
        <v>20</v>
      </c>
      <c r="N2370" t="str">
        <f>[1]!s_info_industry_gics(A2370,2)</f>
        <v>商业和专业服务</v>
      </c>
      <c r="O2370" t="str">
        <f>[1]!s_info_industry_gicscode(A2370,2)</f>
        <v>2020</v>
      </c>
      <c r="P2370" t="str" cm="1">
        <f t="array" ref="P2370">[1]!s_stmnote_suppliertop5(A2370,D2370,1)</f>
        <v>第一名</v>
      </c>
      <c r="Q2370" t="str">
        <f>[1]!s_stmnote_suppliertop5(A2370,D2370,2)</f>
        <v>第二名</v>
      </c>
      <c r="R2370" t="str" cm="1">
        <f t="array" ref="R2370">[1]!s_stmnote_suppliertop5(A2370,D2370,3)</f>
        <v>第三名</v>
      </c>
      <c r="S2370" t="str" cm="1">
        <f t="array" ref="S2370">[1]!s_stmnote_suppliertop5(A2370,D2370,4)</f>
        <v>第四名</v>
      </c>
      <c r="T2370" t="str" cm="1">
        <f t="array" ref="T2370">[1]!s_stmnote_suppliertop5(A2370,D2370,5)</f>
        <v>第五名</v>
      </c>
      <c r="U2370" s="9">
        <f>[1]!s_stmnote_purchasetop5_pct(A2370,D2370)</f>
        <v>21.65</v>
      </c>
      <c r="V2370" t="str" cm="1">
        <f t="array" ref="V2370">[1]!s_stmnote_customertop5($A2370,$D2370,1)</f>
        <v>第一名</v>
      </c>
      <c r="W2370" t="str" cm="1">
        <f t="array" ref="W2370">[1]!s_stmnote_customertop5($A2370,$D2370,2)</f>
        <v>第二名</v>
      </c>
      <c r="X2370" t="str" cm="1">
        <f t="array" ref="X2370">[1]!s_stmnote_customertop5($A2370,$D2370,3)</f>
        <v>第三名</v>
      </c>
      <c r="Y2370" t="str" cm="1">
        <f t="array" ref="Y2370">[1]!s_stmnote_customertop5($A2370,$D2370,4)</f>
        <v>第四名</v>
      </c>
      <c r="Z2370" t="str" cm="1">
        <f t="array" ref="Z2370">[1]!s_stmnote_customertop5($A2370,$D2370,5)</f>
        <v>第五名</v>
      </c>
      <c r="AA2370" s="9">
        <f>[1]!s_stmnote_salestop5_pct(A2370,D2370)</f>
        <v>23.37</v>
      </c>
      <c r="AB2370" s="9">
        <f>[1]!s_fa_arturn(A2370,D2370)</f>
        <v>6.2564000000000002</v>
      </c>
      <c r="AC2370" s="9">
        <f>[1]!fa_apturn(A2370,D2370)</f>
        <v>19.8511282424206</v>
      </c>
      <c r="AD2370" s="9">
        <f>[1]!s_fa_invturn(A2370,D2370)</f>
        <v>12.6584</v>
      </c>
    </row>
    <row r="2371" spans="1:30">
      <c r="A2371">
        <v>2183</v>
      </c>
      <c r="B2371" t="s">
        <v>250</v>
      </c>
      <c r="C2371" t="s">
        <v>2406</v>
      </c>
      <c r="D2371" s="8">
        <f t="shared" si="37"/>
        <v>45291</v>
      </c>
      <c r="E2371" t="s">
        <v>7404</v>
      </c>
      <c r="F2371">
        <v>1</v>
      </c>
      <c r="G2371" t="s">
        <v>10510</v>
      </c>
      <c r="L2371" t="str" cm="1">
        <f t="array" ref="L2371">[1]!s_info_industry_gics(A2371,1)</f>
        <v>工业</v>
      </c>
      <c r="M2371" t="str" cm="1">
        <f t="array" ref="M2371">[1]!s_info_industry_gicscode(A2371,1)</f>
        <v>20</v>
      </c>
      <c r="N2371" t="str">
        <f>[1]!s_info_industry_gics(A2371,2)</f>
        <v>商业和专业服务</v>
      </c>
      <c r="O2371" t="str">
        <f>[1]!s_info_industry_gicscode(A2371,2)</f>
        <v>2020</v>
      </c>
      <c r="P2371" t="str" cm="1">
        <f t="array" ref="P2371">[1]!s_stmnote_suppliertop5(A2371,D2371,1)</f>
        <v>第一名</v>
      </c>
      <c r="Q2371" t="str">
        <f>[1]!s_stmnote_suppliertop5(A2371,D2371,2)</f>
        <v>第二名</v>
      </c>
      <c r="R2371" t="str" cm="1">
        <f t="array" ref="R2371">[1]!s_stmnote_suppliertop5(A2371,D2371,3)</f>
        <v>第三名</v>
      </c>
      <c r="S2371" t="str" cm="1">
        <f t="array" ref="S2371">[1]!s_stmnote_suppliertop5(A2371,D2371,4)</f>
        <v>第四名</v>
      </c>
      <c r="T2371" t="str" cm="1">
        <f t="array" ref="T2371">[1]!s_stmnote_suppliertop5(A2371,D2371,5)</f>
        <v>第五名</v>
      </c>
      <c r="U2371" s="9">
        <f>[1]!s_stmnote_purchasetop5_pct(A2371,D2371)</f>
        <v>21.65</v>
      </c>
      <c r="V2371" t="str" cm="1">
        <f t="array" ref="V2371">[1]!s_stmnote_customertop5($A2371,$D2371,1)</f>
        <v>第一名</v>
      </c>
      <c r="W2371" t="str" cm="1">
        <f t="array" ref="W2371">[1]!s_stmnote_customertop5($A2371,$D2371,2)</f>
        <v>第二名</v>
      </c>
      <c r="X2371" t="str" cm="1">
        <f t="array" ref="X2371">[1]!s_stmnote_customertop5($A2371,$D2371,3)</f>
        <v>第三名</v>
      </c>
      <c r="Y2371" t="str" cm="1">
        <f t="array" ref="Y2371">[1]!s_stmnote_customertop5($A2371,$D2371,4)</f>
        <v>第四名</v>
      </c>
      <c r="Z2371" t="str" cm="1">
        <f t="array" ref="Z2371">[1]!s_stmnote_customertop5($A2371,$D2371,5)</f>
        <v>第五名</v>
      </c>
      <c r="AA2371" s="9">
        <f>[1]!s_stmnote_salestop5_pct(A2371,D2371)</f>
        <v>23.37</v>
      </c>
      <c r="AB2371" s="9">
        <f>[1]!s_fa_arturn(A2371,D2371)</f>
        <v>6.2564000000000002</v>
      </c>
      <c r="AC2371" s="9">
        <f>[1]!fa_apturn(A2371,D2371)</f>
        <v>19.8511282424206</v>
      </c>
      <c r="AD2371" s="9">
        <f>[1]!s_fa_invturn(A2371,D2371)</f>
        <v>12.6584</v>
      </c>
    </row>
    <row r="2372" spans="1:30">
      <c r="A2372">
        <v>2183</v>
      </c>
      <c r="B2372" t="s">
        <v>250</v>
      </c>
      <c r="C2372" t="s">
        <v>2407</v>
      </c>
      <c r="D2372" s="8">
        <f t="shared" si="37"/>
        <v>45657</v>
      </c>
      <c r="E2372" t="s">
        <v>7405</v>
      </c>
      <c r="F2372">
        <v>1</v>
      </c>
      <c r="G2372" t="s">
        <v>10510</v>
      </c>
      <c r="L2372" t="str" cm="1">
        <f t="array" ref="L2372">[1]!s_info_industry_gics(A2372,1)</f>
        <v>工业</v>
      </c>
      <c r="M2372" t="str" cm="1">
        <f t="array" ref="M2372">[1]!s_info_industry_gicscode(A2372,1)</f>
        <v>20</v>
      </c>
      <c r="N2372" t="str">
        <f>[1]!s_info_industry_gics(A2372,2)</f>
        <v>商业和专业服务</v>
      </c>
      <c r="O2372" t="str">
        <f>[1]!s_info_industry_gicscode(A2372,2)</f>
        <v>2020</v>
      </c>
      <c r="P2372" cm="1">
        <f t="array" ref="P2372">[1]!s_stmnote_suppliertop5(A2372,D2372,1)</f>
        <v>0</v>
      </c>
      <c r="Q2372">
        <f>[1]!s_stmnote_suppliertop5(A2372,D2372,2)</f>
        <v>0</v>
      </c>
      <c r="R2372" cm="1">
        <f t="array" ref="R2372">[1]!s_stmnote_suppliertop5(A2372,D2372,3)</f>
        <v>0</v>
      </c>
      <c r="S2372" cm="1">
        <f t="array" ref="S2372">[1]!s_stmnote_suppliertop5(A2372,D2372,4)</f>
        <v>0</v>
      </c>
      <c r="T2372" cm="1">
        <f t="array" ref="T2372">[1]!s_stmnote_suppliertop5(A2372,D2372,5)</f>
        <v>0</v>
      </c>
      <c r="U2372" s="9">
        <f>[1]!s_stmnote_purchasetop5_pct(A2372,D2372)</f>
        <v>0</v>
      </c>
      <c r="V2372" cm="1">
        <f t="array" ref="V2372">[1]!s_stmnote_customertop5($A2372,$D2372,1)</f>
        <v>0</v>
      </c>
      <c r="W2372" cm="1">
        <f t="array" ref="W2372">[1]!s_stmnote_customertop5($A2372,$D2372,2)</f>
        <v>0</v>
      </c>
      <c r="X2372" cm="1">
        <f t="array" ref="X2372">[1]!s_stmnote_customertop5($A2372,$D2372,3)</f>
        <v>0</v>
      </c>
      <c r="Y2372" cm="1">
        <f t="array" ref="Y2372">[1]!s_stmnote_customertop5($A2372,$D2372,4)</f>
        <v>0</v>
      </c>
      <c r="Z2372" cm="1">
        <f t="array" ref="Z2372">[1]!s_stmnote_customertop5($A2372,$D2372,5)</f>
        <v>0</v>
      </c>
      <c r="AA2372" s="9">
        <f>[1]!s_stmnote_salestop5_pct(A2372,D2372)</f>
        <v>0</v>
      </c>
      <c r="AB2372" s="9">
        <f>[1]!s_fa_arturn(A2372,D2372)</f>
        <v>0</v>
      </c>
      <c r="AC2372" s="9">
        <f>[1]!fa_apturn(A2372,D2372)</f>
        <v>0</v>
      </c>
      <c r="AD2372" s="9">
        <f>[1]!s_fa_invturn(A2372,D2372)</f>
        <v>0</v>
      </c>
    </row>
    <row r="2373" spans="1:30">
      <c r="A2373">
        <v>2210</v>
      </c>
      <c r="B2373" t="s">
        <v>260</v>
      </c>
      <c r="C2373" t="s">
        <v>2438</v>
      </c>
      <c r="D2373" s="8">
        <f t="shared" si="37"/>
        <v>44926</v>
      </c>
      <c r="E2373" t="s">
        <v>6993</v>
      </c>
      <c r="F2373">
        <v>1</v>
      </c>
      <c r="G2373" t="s">
        <v>8297</v>
      </c>
      <c r="L2373" t="str" cm="1">
        <f t="array" ref="L2373">[1]!s_info_industry_gics(A2373,1)</f>
        <v>工业</v>
      </c>
      <c r="M2373" t="str" cm="1">
        <f t="array" ref="M2373">[1]!s_info_industry_gicscode(A2373,1)</f>
        <v>20</v>
      </c>
      <c r="N2373" t="str">
        <f>[1]!s_info_industry_gics(A2373,2)</f>
        <v>商业和专业服务</v>
      </c>
      <c r="O2373" t="str">
        <f>[1]!s_info_industry_gicscode(A2373,2)</f>
        <v>2020</v>
      </c>
      <c r="P2373" t="str" cm="1">
        <f t="array" ref="P2373">[1]!s_stmnote_suppliertop5(A2373,D2373,1)</f>
        <v>第一名</v>
      </c>
      <c r="Q2373" t="str">
        <f>[1]!s_stmnote_suppliertop5(A2373,D2373,2)</f>
        <v>第二名</v>
      </c>
      <c r="R2373" t="str" cm="1">
        <f t="array" ref="R2373">[1]!s_stmnote_suppliertop5(A2373,D2373,3)</f>
        <v>第三名</v>
      </c>
      <c r="S2373" t="str" cm="1">
        <f t="array" ref="S2373">[1]!s_stmnote_suppliertop5(A2373,D2373,4)</f>
        <v>第四名</v>
      </c>
      <c r="T2373" t="str" cm="1">
        <f t="array" ref="T2373">[1]!s_stmnote_suppliertop5(A2373,D2373,5)</f>
        <v>第五名</v>
      </c>
      <c r="U2373" s="9">
        <f>[1]!s_stmnote_purchasetop5_pct(A2373,D2373)</f>
        <v>30.65</v>
      </c>
      <c r="V2373" t="str" cm="1">
        <f t="array" ref="V2373">[1]!s_stmnote_customertop5($A2373,$D2373,1)</f>
        <v>第一名</v>
      </c>
      <c r="W2373" t="str" cm="1">
        <f t="array" ref="W2373">[1]!s_stmnote_customertop5($A2373,$D2373,2)</f>
        <v>第二名</v>
      </c>
      <c r="X2373" t="str" cm="1">
        <f t="array" ref="X2373">[1]!s_stmnote_customertop5($A2373,$D2373,3)</f>
        <v>第三名</v>
      </c>
      <c r="Y2373" t="str" cm="1">
        <f t="array" ref="Y2373">[1]!s_stmnote_customertop5($A2373,$D2373,4)</f>
        <v>第四名</v>
      </c>
      <c r="Z2373" t="str" cm="1">
        <f t="array" ref="Z2373">[1]!s_stmnote_customertop5($A2373,$D2373,5)</f>
        <v>第五名</v>
      </c>
      <c r="AA2373" s="9">
        <f>[1]!s_stmnote_salestop5_pct(A2373,D2373)</f>
        <v>93.23</v>
      </c>
      <c r="AB2373" s="9">
        <f>[1]!s_fa_arturn(A2373,D2373)</f>
        <v>2.1021999999999998</v>
      </c>
      <c r="AC2373" s="9">
        <f>[1]!fa_apturn(A2373,D2373)</f>
        <v>3.3072116770702</v>
      </c>
      <c r="AD2373" s="9">
        <f>[1]!s_fa_invturn(A2373,D2373)</f>
        <v>9.6981999999999999</v>
      </c>
    </row>
    <row r="2374" spans="1:30">
      <c r="A2374">
        <v>2210</v>
      </c>
      <c r="B2374" t="s">
        <v>260</v>
      </c>
      <c r="C2374" t="s">
        <v>2439</v>
      </c>
      <c r="D2374" s="8">
        <f t="shared" si="37"/>
        <v>45291</v>
      </c>
      <c r="E2374" t="s">
        <v>6942</v>
      </c>
      <c r="F2374">
        <v>1</v>
      </c>
      <c r="G2374" t="s">
        <v>8298</v>
      </c>
      <c r="L2374" t="str" cm="1">
        <f t="array" ref="L2374">[1]!s_info_industry_gics(A2374,1)</f>
        <v>工业</v>
      </c>
      <c r="M2374" t="str" cm="1">
        <f t="array" ref="M2374">[1]!s_info_industry_gicscode(A2374,1)</f>
        <v>20</v>
      </c>
      <c r="N2374" t="str">
        <f>[1]!s_info_industry_gics(A2374,2)</f>
        <v>商业和专业服务</v>
      </c>
      <c r="O2374" t="str">
        <f>[1]!s_info_industry_gicscode(A2374,2)</f>
        <v>2020</v>
      </c>
      <c r="P2374" t="str" cm="1">
        <f t="array" ref="P2374">[1]!s_stmnote_suppliertop5(A2374,D2374,1)</f>
        <v>东方电气集团东方电机有限公司</v>
      </c>
      <c r="Q2374" t="str">
        <f>[1]!s_stmnote_suppliertop5(A2374,D2374,2)</f>
        <v>大同天森源环保科技有限公司</v>
      </c>
      <c r="R2374" t="str" cm="1">
        <f t="array" ref="R2374">[1]!s_stmnote_suppliertop5(A2374,D2374,3)</f>
        <v>江西岳泰煤炭有限公司</v>
      </c>
      <c r="S2374" t="str" cm="1">
        <f t="array" ref="S2374">[1]!s_stmnote_suppliertop5(A2374,D2374,4)</f>
        <v>成都联想信息技术有限公司</v>
      </c>
      <c r="T2374" t="str" cm="1">
        <f t="array" ref="T2374">[1]!s_stmnote_suppliertop5(A2374,D2374,5)</f>
        <v>大同瑞隆煤炭有限公司</v>
      </c>
      <c r="U2374" s="9">
        <f>[1]!s_stmnote_purchasetop5_pct(A2374,D2374)</f>
        <v>60.92</v>
      </c>
      <c r="V2374" t="str" cm="1">
        <f t="array" ref="V2374">[1]!s_stmnote_customertop5($A2374,$D2374,1)</f>
        <v>国网山西省电力公司大同供电公司</v>
      </c>
      <c r="W2374" t="str" cm="1">
        <f t="array" ref="W2374">[1]!s_stmnote_customertop5($A2374,$D2374,2)</f>
        <v>PPP建造服务</v>
      </c>
      <c r="X2374" t="str" cm="1">
        <f t="array" ref="X2374">[1]!s_stmnote_customertop5($A2374,$D2374,3)</f>
        <v>大同市城市管理局</v>
      </c>
      <c r="Y2374" t="str" cm="1">
        <f t="array" ref="Y2374">[1]!s_stmnote_customertop5($A2374,$D2374,4)</f>
        <v>成都泽顺科技有限责任公司</v>
      </c>
      <c r="Z2374" t="str" cm="1">
        <f t="array" ref="Z2374">[1]!s_stmnote_customertop5($A2374,$D2374,5)</f>
        <v>费列罗食品(杭州)有限公司</v>
      </c>
      <c r="AA2374" s="9">
        <f>[1]!s_stmnote_salestop5_pct(A2374,D2374)</f>
        <v>93.56</v>
      </c>
      <c r="AB2374" s="9">
        <f>[1]!s_fa_arturn(A2374,D2374)</f>
        <v>1.5264</v>
      </c>
      <c r="AC2374" s="9">
        <f>[1]!fa_apturn(A2374,D2374)</f>
        <v>1.78038516552138</v>
      </c>
      <c r="AD2374" s="9">
        <f>[1]!s_fa_invturn(A2374,D2374)</f>
        <v>11.122400000000001</v>
      </c>
    </row>
    <row r="2375" spans="1:30">
      <c r="A2375">
        <v>2210</v>
      </c>
      <c r="B2375" t="s">
        <v>260</v>
      </c>
      <c r="C2375" t="s">
        <v>2440</v>
      </c>
      <c r="D2375" s="8">
        <f t="shared" si="37"/>
        <v>45657</v>
      </c>
      <c r="E2375" t="s">
        <v>6971</v>
      </c>
      <c r="F2375">
        <v>1</v>
      </c>
      <c r="G2375" t="s">
        <v>8299</v>
      </c>
      <c r="L2375" t="str" cm="1">
        <f t="array" ref="L2375">[1]!s_info_industry_gics(A2375,1)</f>
        <v>工业</v>
      </c>
      <c r="M2375" t="str" cm="1">
        <f t="array" ref="M2375">[1]!s_info_industry_gicscode(A2375,1)</f>
        <v>20</v>
      </c>
      <c r="N2375" t="str">
        <f>[1]!s_info_industry_gics(A2375,2)</f>
        <v>商业和专业服务</v>
      </c>
      <c r="O2375" t="str">
        <f>[1]!s_info_industry_gicscode(A2375,2)</f>
        <v>2020</v>
      </c>
      <c r="P2375" cm="1">
        <f t="array" ref="P2375">[1]!s_stmnote_suppliertop5(A2375,D2375,1)</f>
        <v>0</v>
      </c>
      <c r="Q2375">
        <f>[1]!s_stmnote_suppliertop5(A2375,D2375,2)</f>
        <v>0</v>
      </c>
      <c r="R2375" cm="1">
        <f t="array" ref="R2375">[1]!s_stmnote_suppliertop5(A2375,D2375,3)</f>
        <v>0</v>
      </c>
      <c r="S2375" cm="1">
        <f t="array" ref="S2375">[1]!s_stmnote_suppliertop5(A2375,D2375,4)</f>
        <v>0</v>
      </c>
      <c r="T2375" cm="1">
        <f t="array" ref="T2375">[1]!s_stmnote_suppliertop5(A2375,D2375,5)</f>
        <v>0</v>
      </c>
      <c r="U2375" s="9">
        <f>[1]!s_stmnote_purchasetop5_pct(A2375,D2375)</f>
        <v>0</v>
      </c>
      <c r="V2375" cm="1">
        <f t="array" ref="V2375">[1]!s_stmnote_customertop5($A2375,$D2375,1)</f>
        <v>0</v>
      </c>
      <c r="W2375" cm="1">
        <f t="array" ref="W2375">[1]!s_stmnote_customertop5($A2375,$D2375,2)</f>
        <v>0</v>
      </c>
      <c r="X2375" cm="1">
        <f t="array" ref="X2375">[1]!s_stmnote_customertop5($A2375,$D2375,3)</f>
        <v>0</v>
      </c>
      <c r="Y2375" cm="1">
        <f t="array" ref="Y2375">[1]!s_stmnote_customertop5($A2375,$D2375,4)</f>
        <v>0</v>
      </c>
      <c r="Z2375" cm="1">
        <f t="array" ref="Z2375">[1]!s_stmnote_customertop5($A2375,$D2375,5)</f>
        <v>0</v>
      </c>
      <c r="AA2375" s="9">
        <f>[1]!s_stmnote_salestop5_pct(A2375,D2375)</f>
        <v>0</v>
      </c>
      <c r="AB2375" s="9">
        <f>[1]!s_fa_arturn(A2375,D2375)</f>
        <v>0</v>
      </c>
      <c r="AC2375" s="9">
        <f>[1]!fa_apturn(A2375,D2375)</f>
        <v>0</v>
      </c>
      <c r="AD2375" s="9">
        <f>[1]!s_fa_invturn(A2375,D2375)</f>
        <v>0</v>
      </c>
    </row>
    <row r="2376" spans="1:30">
      <c r="A2376">
        <v>2889</v>
      </c>
      <c r="B2376" t="s">
        <v>441</v>
      </c>
      <c r="C2376" t="s">
        <v>3051</v>
      </c>
      <c r="D2376" s="8">
        <f t="shared" si="37"/>
        <v>44561</v>
      </c>
      <c r="E2376" t="s">
        <v>7286</v>
      </c>
      <c r="F2376">
        <v>2</v>
      </c>
      <c r="G2376" t="s">
        <v>10688</v>
      </c>
      <c r="H2376" t="s">
        <v>12144</v>
      </c>
      <c r="L2376" t="str" cm="1">
        <f t="array" ref="L2376">[1]!s_info_industry_gics(A2376,1)</f>
        <v>工业</v>
      </c>
      <c r="M2376" t="str" cm="1">
        <f t="array" ref="M2376">[1]!s_info_industry_gicscode(A2376,1)</f>
        <v>20</v>
      </c>
      <c r="N2376" t="str">
        <f>[1]!s_info_industry_gics(A2376,2)</f>
        <v>商业和专业服务</v>
      </c>
      <c r="O2376" t="str">
        <f>[1]!s_info_industry_gicscode(A2376,2)</f>
        <v>2020</v>
      </c>
      <c r="P2376" t="str" cm="1">
        <f t="array" ref="P2376">[1]!s_stmnote_suppliertop5(A2376,D2376,1)</f>
        <v>第一名</v>
      </c>
      <c r="Q2376" t="str">
        <f>[1]!s_stmnote_suppliertop5(A2376,D2376,2)</f>
        <v>第二名</v>
      </c>
      <c r="R2376" t="str" cm="1">
        <f t="array" ref="R2376">[1]!s_stmnote_suppliertop5(A2376,D2376,3)</f>
        <v>第三名</v>
      </c>
      <c r="S2376" t="str" cm="1">
        <f t="array" ref="S2376">[1]!s_stmnote_suppliertop5(A2376,D2376,4)</f>
        <v>第四名</v>
      </c>
      <c r="T2376" t="str" cm="1">
        <f t="array" ref="T2376">[1]!s_stmnote_suppliertop5(A2376,D2376,5)</f>
        <v>第五名</v>
      </c>
      <c r="U2376" s="9">
        <f>[1]!s_stmnote_purchasetop5_pct(A2376,D2376)</f>
        <v>25.59</v>
      </c>
      <c r="V2376" t="str" cm="1">
        <f t="array" ref="V2376">[1]!s_stmnote_customertop5($A2376,$D2376,1)</f>
        <v>第一名</v>
      </c>
      <c r="W2376" t="str" cm="1">
        <f t="array" ref="W2376">[1]!s_stmnote_customertop5($A2376,$D2376,2)</f>
        <v>第二名</v>
      </c>
      <c r="X2376" t="str" cm="1">
        <f t="array" ref="X2376">[1]!s_stmnote_customertop5($A2376,$D2376,3)</f>
        <v>第三名</v>
      </c>
      <c r="Y2376" t="str" cm="1">
        <f t="array" ref="Y2376">[1]!s_stmnote_customertop5($A2376,$D2376,4)</f>
        <v>第四名</v>
      </c>
      <c r="Z2376" t="str" cm="1">
        <f t="array" ref="Z2376">[1]!s_stmnote_customertop5($A2376,$D2376,5)</f>
        <v>第五名</v>
      </c>
      <c r="AA2376" s="9">
        <f>[1]!s_stmnote_salestop5_pct(A2376,D2376)</f>
        <v>44.29</v>
      </c>
      <c r="AB2376" s="9">
        <f>[1]!s_fa_arturn(A2376,D2376)</f>
        <v>5.7054</v>
      </c>
      <c r="AC2376" s="9">
        <f>[1]!fa_apturn(A2376,D2376)</f>
        <v>36.214747250768298</v>
      </c>
      <c r="AD2376" s="9">
        <f>[1]!s_fa_invturn(A2376,D2376)</f>
        <v>317.61759999999998</v>
      </c>
    </row>
    <row r="2377" spans="1:30">
      <c r="A2377">
        <v>2889</v>
      </c>
      <c r="B2377" t="s">
        <v>441</v>
      </c>
      <c r="C2377" t="s">
        <v>3052</v>
      </c>
      <c r="D2377" s="8">
        <f t="shared" si="37"/>
        <v>44561</v>
      </c>
      <c r="E2377" t="s">
        <v>7048</v>
      </c>
      <c r="F2377">
        <v>1</v>
      </c>
      <c r="G2377" t="s">
        <v>8585</v>
      </c>
      <c r="L2377" t="str" cm="1">
        <f t="array" ref="L2377">[1]!s_info_industry_gics(A2377,1)</f>
        <v>工业</v>
      </c>
      <c r="M2377" t="str" cm="1">
        <f t="array" ref="M2377">[1]!s_info_industry_gicscode(A2377,1)</f>
        <v>20</v>
      </c>
      <c r="N2377" t="str">
        <f>[1]!s_info_industry_gics(A2377,2)</f>
        <v>商业和专业服务</v>
      </c>
      <c r="O2377" t="str">
        <f>[1]!s_info_industry_gicscode(A2377,2)</f>
        <v>2020</v>
      </c>
      <c r="P2377" t="str" cm="1">
        <f t="array" ref="P2377">[1]!s_stmnote_suppliertop5(A2377,D2377,1)</f>
        <v>第一名</v>
      </c>
      <c r="Q2377" t="str">
        <f>[1]!s_stmnote_suppliertop5(A2377,D2377,2)</f>
        <v>第二名</v>
      </c>
      <c r="R2377" t="str" cm="1">
        <f t="array" ref="R2377">[1]!s_stmnote_suppliertop5(A2377,D2377,3)</f>
        <v>第三名</v>
      </c>
      <c r="S2377" t="str" cm="1">
        <f t="array" ref="S2377">[1]!s_stmnote_suppliertop5(A2377,D2377,4)</f>
        <v>第四名</v>
      </c>
      <c r="T2377" t="str" cm="1">
        <f t="array" ref="T2377">[1]!s_stmnote_suppliertop5(A2377,D2377,5)</f>
        <v>第五名</v>
      </c>
      <c r="U2377" s="9">
        <f>[1]!s_stmnote_purchasetop5_pct(A2377,D2377)</f>
        <v>25.59</v>
      </c>
      <c r="V2377" t="str" cm="1">
        <f t="array" ref="V2377">[1]!s_stmnote_customertop5($A2377,$D2377,1)</f>
        <v>第一名</v>
      </c>
      <c r="W2377" t="str" cm="1">
        <f t="array" ref="W2377">[1]!s_stmnote_customertop5($A2377,$D2377,2)</f>
        <v>第二名</v>
      </c>
      <c r="X2377" t="str" cm="1">
        <f t="array" ref="X2377">[1]!s_stmnote_customertop5($A2377,$D2377,3)</f>
        <v>第三名</v>
      </c>
      <c r="Y2377" t="str" cm="1">
        <f t="array" ref="Y2377">[1]!s_stmnote_customertop5($A2377,$D2377,4)</f>
        <v>第四名</v>
      </c>
      <c r="Z2377" t="str" cm="1">
        <f t="array" ref="Z2377">[1]!s_stmnote_customertop5($A2377,$D2377,5)</f>
        <v>第五名</v>
      </c>
      <c r="AA2377" s="9">
        <f>[1]!s_stmnote_salestop5_pct(A2377,D2377)</f>
        <v>44.29</v>
      </c>
      <c r="AB2377" s="9">
        <f>[1]!s_fa_arturn(A2377,D2377)</f>
        <v>5.7054</v>
      </c>
      <c r="AC2377" s="9">
        <f>[1]!fa_apturn(A2377,D2377)</f>
        <v>36.214747250768298</v>
      </c>
      <c r="AD2377" s="9">
        <f>[1]!s_fa_invturn(A2377,D2377)</f>
        <v>317.61759999999998</v>
      </c>
    </row>
    <row r="2378" spans="1:30">
      <c r="A2378">
        <v>2889</v>
      </c>
      <c r="B2378" t="s">
        <v>441</v>
      </c>
      <c r="C2378" t="s">
        <v>3053</v>
      </c>
      <c r="D2378" s="8">
        <f t="shared" si="37"/>
        <v>44926</v>
      </c>
      <c r="E2378" t="s">
        <v>6993</v>
      </c>
      <c r="F2378">
        <v>1</v>
      </c>
      <c r="G2378" t="s">
        <v>8586</v>
      </c>
      <c r="L2378" t="str" cm="1">
        <f t="array" ref="L2378">[1]!s_info_industry_gics(A2378,1)</f>
        <v>工业</v>
      </c>
      <c r="M2378" t="str" cm="1">
        <f t="array" ref="M2378">[1]!s_info_industry_gicscode(A2378,1)</f>
        <v>20</v>
      </c>
      <c r="N2378" t="str">
        <f>[1]!s_info_industry_gics(A2378,2)</f>
        <v>商业和专业服务</v>
      </c>
      <c r="O2378" t="str">
        <f>[1]!s_info_industry_gicscode(A2378,2)</f>
        <v>2020</v>
      </c>
      <c r="P2378" t="str" cm="1">
        <f t="array" ref="P2378">[1]!s_stmnote_suppliertop5(A2378,D2378,1)</f>
        <v>供应商1</v>
      </c>
      <c r="Q2378" t="str">
        <f>[1]!s_stmnote_suppliertop5(A2378,D2378,2)</f>
        <v>供应商2</v>
      </c>
      <c r="R2378" t="str" cm="1">
        <f t="array" ref="R2378">[1]!s_stmnote_suppliertop5(A2378,D2378,3)</f>
        <v>供应商3</v>
      </c>
      <c r="S2378" t="str" cm="1">
        <f t="array" ref="S2378">[1]!s_stmnote_suppliertop5(A2378,D2378,4)</f>
        <v>供应商4</v>
      </c>
      <c r="T2378" t="str" cm="1">
        <f t="array" ref="T2378">[1]!s_stmnote_suppliertop5(A2378,D2378,5)</f>
        <v>供应商5</v>
      </c>
      <c r="U2378" s="9">
        <f>[1]!s_stmnote_purchasetop5_pct(A2378,D2378)</f>
        <v>22.03</v>
      </c>
      <c r="V2378" t="str" cm="1">
        <f t="array" ref="V2378">[1]!s_stmnote_customertop5($A2378,$D2378,1)</f>
        <v>客户1</v>
      </c>
      <c r="W2378" t="str" cm="1">
        <f t="array" ref="W2378">[1]!s_stmnote_customertop5($A2378,$D2378,2)</f>
        <v>客户2</v>
      </c>
      <c r="X2378" t="str" cm="1">
        <f t="array" ref="X2378">[1]!s_stmnote_customertop5($A2378,$D2378,3)</f>
        <v>客户3</v>
      </c>
      <c r="Y2378" t="str" cm="1">
        <f t="array" ref="Y2378">[1]!s_stmnote_customertop5($A2378,$D2378,4)</f>
        <v>客户4</v>
      </c>
      <c r="Z2378" t="str" cm="1">
        <f t="array" ref="Z2378">[1]!s_stmnote_customertop5($A2378,$D2378,5)</f>
        <v>客户5</v>
      </c>
      <c r="AA2378" s="9">
        <f>[1]!s_stmnote_salestop5_pct(A2378,D2378)</f>
        <v>37.159999999999997</v>
      </c>
      <c r="AB2378" s="9">
        <f>[1]!s_fa_arturn(A2378,D2378)</f>
        <v>7.2838000000000003</v>
      </c>
      <c r="AC2378" s="9">
        <f>[1]!fa_apturn(A2378,D2378)</f>
        <v>25.1585014552549</v>
      </c>
      <c r="AD2378" s="9">
        <f>[1]!s_fa_invturn(A2378,D2378)</f>
        <v>109.0432</v>
      </c>
    </row>
    <row r="2379" spans="1:30">
      <c r="A2379">
        <v>2889</v>
      </c>
      <c r="B2379" t="s">
        <v>441</v>
      </c>
      <c r="C2379" t="s">
        <v>3054</v>
      </c>
      <c r="D2379" s="8">
        <f t="shared" si="37"/>
        <v>44926</v>
      </c>
      <c r="E2379" t="s">
        <v>6959</v>
      </c>
      <c r="F2379">
        <v>1</v>
      </c>
      <c r="G2379" t="s">
        <v>8587</v>
      </c>
      <c r="L2379" t="str" cm="1">
        <f t="array" ref="L2379">[1]!s_info_industry_gics(A2379,1)</f>
        <v>工业</v>
      </c>
      <c r="M2379" t="str" cm="1">
        <f t="array" ref="M2379">[1]!s_info_industry_gicscode(A2379,1)</f>
        <v>20</v>
      </c>
      <c r="N2379" t="str">
        <f>[1]!s_info_industry_gics(A2379,2)</f>
        <v>商业和专业服务</v>
      </c>
      <c r="O2379" t="str">
        <f>[1]!s_info_industry_gicscode(A2379,2)</f>
        <v>2020</v>
      </c>
      <c r="P2379" t="str" cm="1">
        <f t="array" ref="P2379">[1]!s_stmnote_suppliertop5(A2379,D2379,1)</f>
        <v>供应商1</v>
      </c>
      <c r="Q2379" t="str">
        <f>[1]!s_stmnote_suppliertop5(A2379,D2379,2)</f>
        <v>供应商2</v>
      </c>
      <c r="R2379" t="str" cm="1">
        <f t="array" ref="R2379">[1]!s_stmnote_suppliertop5(A2379,D2379,3)</f>
        <v>供应商3</v>
      </c>
      <c r="S2379" t="str" cm="1">
        <f t="array" ref="S2379">[1]!s_stmnote_suppliertop5(A2379,D2379,4)</f>
        <v>供应商4</v>
      </c>
      <c r="T2379" t="str" cm="1">
        <f t="array" ref="T2379">[1]!s_stmnote_suppliertop5(A2379,D2379,5)</f>
        <v>供应商5</v>
      </c>
      <c r="U2379" s="9">
        <f>[1]!s_stmnote_purchasetop5_pct(A2379,D2379)</f>
        <v>22.03</v>
      </c>
      <c r="V2379" t="str" cm="1">
        <f t="array" ref="V2379">[1]!s_stmnote_customertop5($A2379,$D2379,1)</f>
        <v>客户1</v>
      </c>
      <c r="W2379" t="str" cm="1">
        <f t="array" ref="W2379">[1]!s_stmnote_customertop5($A2379,$D2379,2)</f>
        <v>客户2</v>
      </c>
      <c r="X2379" t="str" cm="1">
        <f t="array" ref="X2379">[1]!s_stmnote_customertop5($A2379,$D2379,3)</f>
        <v>客户3</v>
      </c>
      <c r="Y2379" t="str" cm="1">
        <f t="array" ref="Y2379">[1]!s_stmnote_customertop5($A2379,$D2379,4)</f>
        <v>客户4</v>
      </c>
      <c r="Z2379" t="str" cm="1">
        <f t="array" ref="Z2379">[1]!s_stmnote_customertop5($A2379,$D2379,5)</f>
        <v>客户5</v>
      </c>
      <c r="AA2379" s="9">
        <f>[1]!s_stmnote_salestop5_pct(A2379,D2379)</f>
        <v>37.159999999999997</v>
      </c>
      <c r="AB2379" s="9">
        <f>[1]!s_fa_arturn(A2379,D2379)</f>
        <v>7.2838000000000003</v>
      </c>
      <c r="AC2379" s="9">
        <f>[1]!fa_apturn(A2379,D2379)</f>
        <v>25.1585014552549</v>
      </c>
      <c r="AD2379" s="9">
        <f>[1]!s_fa_invturn(A2379,D2379)</f>
        <v>109.0432</v>
      </c>
    </row>
    <row r="2380" spans="1:30">
      <c r="A2380">
        <v>2889</v>
      </c>
      <c r="B2380" t="s">
        <v>441</v>
      </c>
      <c r="C2380" t="s">
        <v>3055</v>
      </c>
      <c r="D2380" s="8">
        <f t="shared" si="37"/>
        <v>44926</v>
      </c>
      <c r="E2380" t="s">
        <v>7547</v>
      </c>
      <c r="F2380">
        <v>1</v>
      </c>
      <c r="G2380" t="s">
        <v>8588</v>
      </c>
      <c r="L2380" t="str" cm="1">
        <f t="array" ref="L2380">[1]!s_info_industry_gics(A2380,1)</f>
        <v>工业</v>
      </c>
      <c r="M2380" t="str" cm="1">
        <f t="array" ref="M2380">[1]!s_info_industry_gicscode(A2380,1)</f>
        <v>20</v>
      </c>
      <c r="N2380" t="str">
        <f>[1]!s_info_industry_gics(A2380,2)</f>
        <v>商业和专业服务</v>
      </c>
      <c r="O2380" t="str">
        <f>[1]!s_info_industry_gicscode(A2380,2)</f>
        <v>2020</v>
      </c>
      <c r="P2380" t="str" cm="1">
        <f t="array" ref="P2380">[1]!s_stmnote_suppliertop5(A2380,D2380,1)</f>
        <v>供应商1</v>
      </c>
      <c r="Q2380" t="str">
        <f>[1]!s_stmnote_suppliertop5(A2380,D2380,2)</f>
        <v>供应商2</v>
      </c>
      <c r="R2380" t="str" cm="1">
        <f t="array" ref="R2380">[1]!s_stmnote_suppliertop5(A2380,D2380,3)</f>
        <v>供应商3</v>
      </c>
      <c r="S2380" t="str" cm="1">
        <f t="array" ref="S2380">[1]!s_stmnote_suppliertop5(A2380,D2380,4)</f>
        <v>供应商4</v>
      </c>
      <c r="T2380" t="str" cm="1">
        <f t="array" ref="T2380">[1]!s_stmnote_suppliertop5(A2380,D2380,5)</f>
        <v>供应商5</v>
      </c>
      <c r="U2380" s="9">
        <f>[1]!s_stmnote_purchasetop5_pct(A2380,D2380)</f>
        <v>22.03</v>
      </c>
      <c r="V2380" t="str" cm="1">
        <f t="array" ref="V2380">[1]!s_stmnote_customertop5($A2380,$D2380,1)</f>
        <v>客户1</v>
      </c>
      <c r="W2380" t="str" cm="1">
        <f t="array" ref="W2380">[1]!s_stmnote_customertop5($A2380,$D2380,2)</f>
        <v>客户2</v>
      </c>
      <c r="X2380" t="str" cm="1">
        <f t="array" ref="X2380">[1]!s_stmnote_customertop5($A2380,$D2380,3)</f>
        <v>客户3</v>
      </c>
      <c r="Y2380" t="str" cm="1">
        <f t="array" ref="Y2380">[1]!s_stmnote_customertop5($A2380,$D2380,4)</f>
        <v>客户4</v>
      </c>
      <c r="Z2380" t="str" cm="1">
        <f t="array" ref="Z2380">[1]!s_stmnote_customertop5($A2380,$D2380,5)</f>
        <v>客户5</v>
      </c>
      <c r="AA2380" s="9">
        <f>[1]!s_stmnote_salestop5_pct(A2380,D2380)</f>
        <v>37.159999999999997</v>
      </c>
      <c r="AB2380" s="9">
        <f>[1]!s_fa_arturn(A2380,D2380)</f>
        <v>7.2838000000000003</v>
      </c>
      <c r="AC2380" s="9">
        <f>[1]!fa_apturn(A2380,D2380)</f>
        <v>25.1585014552549</v>
      </c>
      <c r="AD2380" s="9">
        <f>[1]!s_fa_invturn(A2380,D2380)</f>
        <v>109.0432</v>
      </c>
    </row>
    <row r="2381" spans="1:30">
      <c r="A2381">
        <v>2889</v>
      </c>
      <c r="B2381" t="s">
        <v>441</v>
      </c>
      <c r="C2381" t="s">
        <v>3056</v>
      </c>
      <c r="D2381" s="8">
        <f t="shared" si="37"/>
        <v>45291</v>
      </c>
      <c r="E2381" t="s">
        <v>6933</v>
      </c>
      <c r="F2381">
        <v>1</v>
      </c>
      <c r="G2381" t="s">
        <v>8586</v>
      </c>
      <c r="L2381" t="str" cm="1">
        <f t="array" ref="L2381">[1]!s_info_industry_gics(A2381,1)</f>
        <v>工业</v>
      </c>
      <c r="M2381" t="str" cm="1">
        <f t="array" ref="M2381">[1]!s_info_industry_gicscode(A2381,1)</f>
        <v>20</v>
      </c>
      <c r="N2381" t="str">
        <f>[1]!s_info_industry_gics(A2381,2)</f>
        <v>商业和专业服务</v>
      </c>
      <c r="O2381" t="str">
        <f>[1]!s_info_industry_gicscode(A2381,2)</f>
        <v>2020</v>
      </c>
      <c r="P2381" t="str" cm="1">
        <f t="array" ref="P2381">[1]!s_stmnote_suppliertop5(A2381,D2381,1)</f>
        <v>供应商1</v>
      </c>
      <c r="Q2381" t="str">
        <f>[1]!s_stmnote_suppliertop5(A2381,D2381,2)</f>
        <v>供应商2</v>
      </c>
      <c r="R2381" t="str" cm="1">
        <f t="array" ref="R2381">[1]!s_stmnote_suppliertop5(A2381,D2381,3)</f>
        <v>供应商3</v>
      </c>
      <c r="S2381" t="str" cm="1">
        <f t="array" ref="S2381">[1]!s_stmnote_suppliertop5(A2381,D2381,4)</f>
        <v>供应商4</v>
      </c>
      <c r="T2381" t="str" cm="1">
        <f t="array" ref="T2381">[1]!s_stmnote_suppliertop5(A2381,D2381,5)</f>
        <v>供应商5</v>
      </c>
      <c r="U2381" s="9">
        <f>[1]!s_stmnote_purchasetop5_pct(A2381,D2381)</f>
        <v>18.95</v>
      </c>
      <c r="V2381" t="str" cm="1">
        <f t="array" ref="V2381">[1]!s_stmnote_customertop5($A2381,$D2381,1)</f>
        <v>客户1</v>
      </c>
      <c r="W2381" t="str" cm="1">
        <f t="array" ref="W2381">[1]!s_stmnote_customertop5($A2381,$D2381,2)</f>
        <v>客户2</v>
      </c>
      <c r="X2381" t="str" cm="1">
        <f t="array" ref="X2381">[1]!s_stmnote_customertop5($A2381,$D2381,3)</f>
        <v>客户3</v>
      </c>
      <c r="Y2381" t="str" cm="1">
        <f t="array" ref="Y2381">[1]!s_stmnote_customertop5($A2381,$D2381,4)</f>
        <v>客户4</v>
      </c>
      <c r="Z2381" t="str" cm="1">
        <f t="array" ref="Z2381">[1]!s_stmnote_customertop5($A2381,$D2381,5)</f>
        <v>客户5</v>
      </c>
      <c r="AA2381" s="9">
        <f>[1]!s_stmnote_salestop5_pct(A2381,D2381)</f>
        <v>37.99</v>
      </c>
      <c r="AB2381" s="9">
        <f>[1]!s_fa_arturn(A2381,D2381)</f>
        <v>7.1753</v>
      </c>
      <c r="AC2381" s="9">
        <f>[1]!fa_apturn(A2381,D2381)</f>
        <v>15.6311515080042</v>
      </c>
      <c r="AD2381" s="9">
        <f>[1]!s_fa_invturn(A2381,D2381)</f>
        <v>58.325200000000002</v>
      </c>
    </row>
    <row r="2382" spans="1:30">
      <c r="A2382">
        <v>2889</v>
      </c>
      <c r="B2382" t="s">
        <v>441</v>
      </c>
      <c r="C2382" t="s">
        <v>3057</v>
      </c>
      <c r="D2382" s="8">
        <f t="shared" si="37"/>
        <v>45291</v>
      </c>
      <c r="E2382" t="s">
        <v>7429</v>
      </c>
      <c r="F2382">
        <v>1</v>
      </c>
      <c r="G2382" t="s">
        <v>10689</v>
      </c>
      <c r="L2382" t="str" cm="1">
        <f t="array" ref="L2382">[1]!s_info_industry_gics(A2382,1)</f>
        <v>工业</v>
      </c>
      <c r="M2382" t="str" cm="1">
        <f t="array" ref="M2382">[1]!s_info_industry_gicscode(A2382,1)</f>
        <v>20</v>
      </c>
      <c r="N2382" t="str">
        <f>[1]!s_info_industry_gics(A2382,2)</f>
        <v>商业和专业服务</v>
      </c>
      <c r="O2382" t="str">
        <f>[1]!s_info_industry_gicscode(A2382,2)</f>
        <v>2020</v>
      </c>
      <c r="P2382" t="str" cm="1">
        <f t="array" ref="P2382">[1]!s_stmnote_suppliertop5(A2382,D2382,1)</f>
        <v>供应商1</v>
      </c>
      <c r="Q2382" t="str">
        <f>[1]!s_stmnote_suppliertop5(A2382,D2382,2)</f>
        <v>供应商2</v>
      </c>
      <c r="R2382" t="str" cm="1">
        <f t="array" ref="R2382">[1]!s_stmnote_suppliertop5(A2382,D2382,3)</f>
        <v>供应商3</v>
      </c>
      <c r="S2382" t="str" cm="1">
        <f t="array" ref="S2382">[1]!s_stmnote_suppliertop5(A2382,D2382,4)</f>
        <v>供应商4</v>
      </c>
      <c r="T2382" t="str" cm="1">
        <f t="array" ref="T2382">[1]!s_stmnote_suppliertop5(A2382,D2382,5)</f>
        <v>供应商5</v>
      </c>
      <c r="U2382" s="9">
        <f>[1]!s_stmnote_purchasetop5_pct(A2382,D2382)</f>
        <v>18.95</v>
      </c>
      <c r="V2382" t="str" cm="1">
        <f t="array" ref="V2382">[1]!s_stmnote_customertop5($A2382,$D2382,1)</f>
        <v>客户1</v>
      </c>
      <c r="W2382" t="str" cm="1">
        <f t="array" ref="W2382">[1]!s_stmnote_customertop5($A2382,$D2382,2)</f>
        <v>客户2</v>
      </c>
      <c r="X2382" t="str" cm="1">
        <f t="array" ref="X2382">[1]!s_stmnote_customertop5($A2382,$D2382,3)</f>
        <v>客户3</v>
      </c>
      <c r="Y2382" t="str" cm="1">
        <f t="array" ref="Y2382">[1]!s_stmnote_customertop5($A2382,$D2382,4)</f>
        <v>客户4</v>
      </c>
      <c r="Z2382" t="str" cm="1">
        <f t="array" ref="Z2382">[1]!s_stmnote_customertop5($A2382,$D2382,5)</f>
        <v>客户5</v>
      </c>
      <c r="AA2382" s="9">
        <f>[1]!s_stmnote_salestop5_pct(A2382,D2382)</f>
        <v>37.99</v>
      </c>
      <c r="AB2382" s="9">
        <f>[1]!s_fa_arturn(A2382,D2382)</f>
        <v>7.1753</v>
      </c>
      <c r="AC2382" s="9">
        <f>[1]!fa_apturn(A2382,D2382)</f>
        <v>15.6311515080042</v>
      </c>
      <c r="AD2382" s="9">
        <f>[1]!s_fa_invturn(A2382,D2382)</f>
        <v>58.325200000000002</v>
      </c>
    </row>
    <row r="2383" spans="1:30">
      <c r="A2383">
        <v>2889</v>
      </c>
      <c r="B2383" t="s">
        <v>441</v>
      </c>
      <c r="C2383" t="s">
        <v>3058</v>
      </c>
      <c r="D2383" s="8">
        <f t="shared" si="37"/>
        <v>45657</v>
      </c>
      <c r="E2383" t="s">
        <v>6953</v>
      </c>
      <c r="F2383">
        <v>1</v>
      </c>
      <c r="G2383" t="s">
        <v>8588</v>
      </c>
      <c r="L2383" t="str" cm="1">
        <f t="array" ref="L2383">[1]!s_info_industry_gics(A2383,1)</f>
        <v>工业</v>
      </c>
      <c r="M2383" t="str" cm="1">
        <f t="array" ref="M2383">[1]!s_info_industry_gicscode(A2383,1)</f>
        <v>20</v>
      </c>
      <c r="N2383" t="str">
        <f>[1]!s_info_industry_gics(A2383,2)</f>
        <v>商业和专业服务</v>
      </c>
      <c r="O2383" t="str">
        <f>[1]!s_info_industry_gicscode(A2383,2)</f>
        <v>2020</v>
      </c>
      <c r="P2383" cm="1">
        <f t="array" ref="P2383">[1]!s_stmnote_suppliertop5(A2383,D2383,1)</f>
        <v>0</v>
      </c>
      <c r="Q2383">
        <f>[1]!s_stmnote_suppliertop5(A2383,D2383,2)</f>
        <v>0</v>
      </c>
      <c r="R2383" cm="1">
        <f t="array" ref="R2383">[1]!s_stmnote_suppliertop5(A2383,D2383,3)</f>
        <v>0</v>
      </c>
      <c r="S2383" cm="1">
        <f t="array" ref="S2383">[1]!s_stmnote_suppliertop5(A2383,D2383,4)</f>
        <v>0</v>
      </c>
      <c r="T2383" cm="1">
        <f t="array" ref="T2383">[1]!s_stmnote_suppliertop5(A2383,D2383,5)</f>
        <v>0</v>
      </c>
      <c r="U2383" s="9">
        <f>[1]!s_stmnote_purchasetop5_pct(A2383,D2383)</f>
        <v>0</v>
      </c>
      <c r="V2383" cm="1">
        <f t="array" ref="V2383">[1]!s_stmnote_customertop5($A2383,$D2383,1)</f>
        <v>0</v>
      </c>
      <c r="W2383" cm="1">
        <f t="array" ref="W2383">[1]!s_stmnote_customertop5($A2383,$D2383,2)</f>
        <v>0</v>
      </c>
      <c r="X2383" cm="1">
        <f t="array" ref="X2383">[1]!s_stmnote_customertop5($A2383,$D2383,3)</f>
        <v>0</v>
      </c>
      <c r="Y2383" cm="1">
        <f t="array" ref="Y2383">[1]!s_stmnote_customertop5($A2383,$D2383,4)</f>
        <v>0</v>
      </c>
      <c r="Z2383" cm="1">
        <f t="array" ref="Z2383">[1]!s_stmnote_customertop5($A2383,$D2383,5)</f>
        <v>0</v>
      </c>
      <c r="AA2383" s="9">
        <f>[1]!s_stmnote_salestop5_pct(A2383,D2383)</f>
        <v>0</v>
      </c>
      <c r="AB2383" s="9">
        <f>[1]!s_fa_arturn(A2383,D2383)</f>
        <v>0</v>
      </c>
      <c r="AC2383" s="9">
        <f>[1]!fa_apturn(A2383,D2383)</f>
        <v>0</v>
      </c>
      <c r="AD2383" s="9">
        <f>[1]!s_fa_invturn(A2383,D2383)</f>
        <v>0</v>
      </c>
    </row>
    <row r="2384" spans="1:30">
      <c r="A2384">
        <v>300688</v>
      </c>
      <c r="B2384" t="s">
        <v>672</v>
      </c>
      <c r="C2384" t="s">
        <v>3945</v>
      </c>
      <c r="D2384" s="8">
        <f t="shared" ref="D2384:D2447" si="38">DATE(YEAR(E2384), 12, 31)</f>
        <v>45291</v>
      </c>
      <c r="E2384" t="s">
        <v>7299</v>
      </c>
      <c r="F2384">
        <v>1</v>
      </c>
      <c r="G2384" t="s">
        <v>8962</v>
      </c>
      <c r="L2384" t="str" cm="1">
        <f t="array" ref="L2384">[1]!s_info_industry_gics(A2384,1)</f>
        <v>工业</v>
      </c>
      <c r="M2384" t="str" cm="1">
        <f t="array" ref="M2384">[1]!s_info_industry_gicscode(A2384,1)</f>
        <v>20</v>
      </c>
      <c r="N2384" t="str">
        <f>[1]!s_info_industry_gics(A2384,2)</f>
        <v>商业和专业服务</v>
      </c>
      <c r="O2384" t="str">
        <f>[1]!s_info_industry_gicscode(A2384,2)</f>
        <v>2020</v>
      </c>
      <c r="P2384" t="str" cm="1">
        <f t="array" ref="P2384">[1]!s_stmnote_suppliertop5(A2384,D2384,1)</f>
        <v>供应商1</v>
      </c>
      <c r="Q2384" t="str">
        <f>[1]!s_stmnote_suppliertop5(A2384,D2384,2)</f>
        <v>供应商2</v>
      </c>
      <c r="R2384" t="str" cm="1">
        <f t="array" ref="R2384">[1]!s_stmnote_suppliertop5(A2384,D2384,3)</f>
        <v>供应商3</v>
      </c>
      <c r="S2384" t="str" cm="1">
        <f t="array" ref="S2384">[1]!s_stmnote_suppliertop5(A2384,D2384,4)</f>
        <v>供应商4</v>
      </c>
      <c r="T2384" t="str" cm="1">
        <f t="array" ref="T2384">[1]!s_stmnote_suppliertop5(A2384,D2384,5)</f>
        <v>供应商5</v>
      </c>
      <c r="U2384" s="9">
        <f>[1]!s_stmnote_purchasetop5_pct(A2384,D2384)</f>
        <v>16.03</v>
      </c>
      <c r="V2384" t="str" cm="1">
        <f t="array" ref="V2384">[1]!s_stmnote_customertop5($A2384,$D2384,1)</f>
        <v>客户1</v>
      </c>
      <c r="W2384" t="str" cm="1">
        <f t="array" ref="W2384">[1]!s_stmnote_customertop5($A2384,$D2384,2)</f>
        <v>客户2</v>
      </c>
      <c r="X2384" t="str" cm="1">
        <f t="array" ref="X2384">[1]!s_stmnote_customertop5($A2384,$D2384,3)</f>
        <v>客户3</v>
      </c>
      <c r="Y2384" t="str" cm="1">
        <f t="array" ref="Y2384">[1]!s_stmnote_customertop5($A2384,$D2384,4)</f>
        <v>客户4</v>
      </c>
      <c r="Z2384" t="str" cm="1">
        <f t="array" ref="Z2384">[1]!s_stmnote_customertop5($A2384,$D2384,5)</f>
        <v>客户5</v>
      </c>
      <c r="AA2384" s="9">
        <f>[1]!s_stmnote_salestop5_pct(A2384,D2384)</f>
        <v>12.02</v>
      </c>
      <c r="AB2384" s="9">
        <f>[1]!s_fa_arturn(A2384,D2384)</f>
        <v>9.8961000000000006</v>
      </c>
      <c r="AC2384" s="9">
        <f>[1]!fa_apturn(A2384,D2384)</f>
        <v>3.17622064760342</v>
      </c>
      <c r="AD2384" s="9">
        <f>[1]!s_fa_invturn(A2384,D2384)</f>
        <v>5.8246000000000002</v>
      </c>
    </row>
    <row r="2385" spans="1:30">
      <c r="A2385">
        <v>603300</v>
      </c>
      <c r="B2385" t="s">
        <v>1178</v>
      </c>
      <c r="C2385" t="s">
        <v>5917</v>
      </c>
      <c r="D2385" s="8">
        <f t="shared" si="38"/>
        <v>44926</v>
      </c>
      <c r="E2385" t="s">
        <v>7041</v>
      </c>
      <c r="F2385">
        <v>1</v>
      </c>
      <c r="G2385" t="s">
        <v>10263</v>
      </c>
      <c r="L2385" t="str" cm="1">
        <f t="array" ref="L2385">[1]!s_info_industry_gics(A2385,1)</f>
        <v>工业</v>
      </c>
      <c r="M2385" t="str" cm="1">
        <f t="array" ref="M2385">[1]!s_info_industry_gicscode(A2385,1)</f>
        <v>20</v>
      </c>
      <c r="N2385" t="str">
        <f>[1]!s_info_industry_gics(A2385,2)</f>
        <v>商业和专业服务</v>
      </c>
      <c r="O2385" t="str">
        <f>[1]!s_info_industry_gicscode(A2385,2)</f>
        <v>2020</v>
      </c>
      <c r="P2385" cm="1">
        <f t="array" ref="P2385">[1]!s_stmnote_suppliertop5(A2385,D2385,1)</f>
        <v>0</v>
      </c>
      <c r="Q2385">
        <f>[1]!s_stmnote_suppliertop5(A2385,D2385,2)</f>
        <v>0</v>
      </c>
      <c r="R2385" cm="1">
        <f t="array" ref="R2385">[1]!s_stmnote_suppliertop5(A2385,D2385,3)</f>
        <v>0</v>
      </c>
      <c r="S2385" cm="1">
        <f t="array" ref="S2385">[1]!s_stmnote_suppliertop5(A2385,D2385,4)</f>
        <v>0</v>
      </c>
      <c r="T2385" cm="1">
        <f t="array" ref="T2385">[1]!s_stmnote_suppliertop5(A2385,D2385,5)</f>
        <v>0</v>
      </c>
      <c r="U2385" s="9">
        <f>[1]!s_stmnote_purchasetop5_pct(A2385,D2385)</f>
        <v>57.52</v>
      </c>
      <c r="V2385" cm="1">
        <f t="array" ref="V2385">[1]!s_stmnote_customertop5($A2385,$D2385,1)</f>
        <v>0</v>
      </c>
      <c r="W2385" cm="1">
        <f t="array" ref="W2385">[1]!s_stmnote_customertop5($A2385,$D2385,2)</f>
        <v>0</v>
      </c>
      <c r="X2385" cm="1">
        <f t="array" ref="X2385">[1]!s_stmnote_customertop5($A2385,$D2385,3)</f>
        <v>0</v>
      </c>
      <c r="Y2385" cm="1">
        <f t="array" ref="Y2385">[1]!s_stmnote_customertop5($A2385,$D2385,4)</f>
        <v>0</v>
      </c>
      <c r="Z2385" cm="1">
        <f t="array" ref="Z2385">[1]!s_stmnote_customertop5($A2385,$D2385,5)</f>
        <v>0</v>
      </c>
      <c r="AA2385" s="9">
        <f>[1]!s_stmnote_salestop5_pct(A2385,D2385)</f>
        <v>19.510000000000002</v>
      </c>
      <c r="AB2385" s="9">
        <f>[1]!s_fa_arturn(A2385,D2385)</f>
        <v>1.3488</v>
      </c>
      <c r="AC2385" s="9">
        <f>[1]!fa_apturn(A2385,D2385)</f>
        <v>1.73529496595704</v>
      </c>
      <c r="AD2385" s="9">
        <f>[1]!s_fa_invturn(A2385,D2385)</f>
        <v>17.0063</v>
      </c>
    </row>
    <row r="2386" spans="1:30">
      <c r="A2386">
        <v>603300</v>
      </c>
      <c r="B2386" t="s">
        <v>1178</v>
      </c>
      <c r="C2386" t="s">
        <v>5918</v>
      </c>
      <c r="D2386" s="8">
        <f t="shared" si="38"/>
        <v>44926</v>
      </c>
      <c r="E2386" t="s">
        <v>7135</v>
      </c>
      <c r="F2386">
        <v>1</v>
      </c>
      <c r="G2386" t="s">
        <v>10263</v>
      </c>
      <c r="L2386" t="str" cm="1">
        <f t="array" ref="L2386">[1]!s_info_industry_gics(A2386,1)</f>
        <v>工业</v>
      </c>
      <c r="M2386" t="str" cm="1">
        <f t="array" ref="M2386">[1]!s_info_industry_gicscode(A2386,1)</f>
        <v>20</v>
      </c>
      <c r="N2386" t="str">
        <f>[1]!s_info_industry_gics(A2386,2)</f>
        <v>商业和专业服务</v>
      </c>
      <c r="O2386" t="str">
        <f>[1]!s_info_industry_gicscode(A2386,2)</f>
        <v>2020</v>
      </c>
      <c r="P2386" cm="1">
        <f t="array" ref="P2386">[1]!s_stmnote_suppliertop5(A2386,D2386,1)</f>
        <v>0</v>
      </c>
      <c r="Q2386">
        <f>[1]!s_stmnote_suppliertop5(A2386,D2386,2)</f>
        <v>0</v>
      </c>
      <c r="R2386" cm="1">
        <f t="array" ref="R2386">[1]!s_stmnote_suppliertop5(A2386,D2386,3)</f>
        <v>0</v>
      </c>
      <c r="S2386" cm="1">
        <f t="array" ref="S2386">[1]!s_stmnote_suppliertop5(A2386,D2386,4)</f>
        <v>0</v>
      </c>
      <c r="T2386" cm="1">
        <f t="array" ref="T2386">[1]!s_stmnote_suppliertop5(A2386,D2386,5)</f>
        <v>0</v>
      </c>
      <c r="U2386" s="9">
        <f>[1]!s_stmnote_purchasetop5_pct(A2386,D2386)</f>
        <v>57.52</v>
      </c>
      <c r="V2386" cm="1">
        <f t="array" ref="V2386">[1]!s_stmnote_customertop5($A2386,$D2386,1)</f>
        <v>0</v>
      </c>
      <c r="W2386" cm="1">
        <f t="array" ref="W2386">[1]!s_stmnote_customertop5($A2386,$D2386,2)</f>
        <v>0</v>
      </c>
      <c r="X2386" cm="1">
        <f t="array" ref="X2386">[1]!s_stmnote_customertop5($A2386,$D2386,3)</f>
        <v>0</v>
      </c>
      <c r="Y2386" cm="1">
        <f t="array" ref="Y2386">[1]!s_stmnote_customertop5($A2386,$D2386,4)</f>
        <v>0</v>
      </c>
      <c r="Z2386" cm="1">
        <f t="array" ref="Z2386">[1]!s_stmnote_customertop5($A2386,$D2386,5)</f>
        <v>0</v>
      </c>
      <c r="AA2386" s="9">
        <f>[1]!s_stmnote_salestop5_pct(A2386,D2386)</f>
        <v>19.510000000000002</v>
      </c>
      <c r="AB2386" s="9">
        <f>[1]!s_fa_arturn(A2386,D2386)</f>
        <v>1.3488</v>
      </c>
      <c r="AC2386" s="9">
        <f>[1]!fa_apturn(A2386,D2386)</f>
        <v>1.73529496595704</v>
      </c>
      <c r="AD2386" s="9">
        <f>[1]!s_fa_invturn(A2386,D2386)</f>
        <v>17.0063</v>
      </c>
    </row>
    <row r="2387" spans="1:30">
      <c r="A2387">
        <v>603300</v>
      </c>
      <c r="B2387" t="s">
        <v>1178</v>
      </c>
      <c r="C2387" t="s">
        <v>5919</v>
      </c>
      <c r="D2387" s="8">
        <f t="shared" si="38"/>
        <v>45291</v>
      </c>
      <c r="E2387" t="s">
        <v>7825</v>
      </c>
      <c r="F2387">
        <v>1</v>
      </c>
      <c r="G2387" t="s">
        <v>11547</v>
      </c>
      <c r="L2387" t="str" cm="1">
        <f t="array" ref="L2387">[1]!s_info_industry_gics(A2387,1)</f>
        <v>工业</v>
      </c>
      <c r="M2387" t="str" cm="1">
        <f t="array" ref="M2387">[1]!s_info_industry_gicscode(A2387,1)</f>
        <v>20</v>
      </c>
      <c r="N2387" t="str">
        <f>[1]!s_info_industry_gics(A2387,2)</f>
        <v>商业和专业服务</v>
      </c>
      <c r="O2387" t="str">
        <f>[1]!s_info_industry_gicscode(A2387,2)</f>
        <v>2020</v>
      </c>
      <c r="P2387" cm="1">
        <f t="array" ref="P2387">[1]!s_stmnote_suppliertop5(A2387,D2387,1)</f>
        <v>0</v>
      </c>
      <c r="Q2387">
        <f>[1]!s_stmnote_suppliertop5(A2387,D2387,2)</f>
        <v>0</v>
      </c>
      <c r="R2387" cm="1">
        <f t="array" ref="R2387">[1]!s_stmnote_suppliertop5(A2387,D2387,3)</f>
        <v>0</v>
      </c>
      <c r="S2387" cm="1">
        <f t="array" ref="S2387">[1]!s_stmnote_suppliertop5(A2387,D2387,4)</f>
        <v>0</v>
      </c>
      <c r="T2387" cm="1">
        <f t="array" ref="T2387">[1]!s_stmnote_suppliertop5(A2387,D2387,5)</f>
        <v>0</v>
      </c>
      <c r="U2387" s="9">
        <f>[1]!s_stmnote_purchasetop5_pct(A2387,D2387)</f>
        <v>58.45</v>
      </c>
      <c r="V2387" cm="1">
        <f t="array" ref="V2387">[1]!s_stmnote_customertop5($A2387,$D2387,1)</f>
        <v>0</v>
      </c>
      <c r="W2387" cm="1">
        <f t="array" ref="W2387">[1]!s_stmnote_customertop5($A2387,$D2387,2)</f>
        <v>0</v>
      </c>
      <c r="X2387" cm="1">
        <f t="array" ref="X2387">[1]!s_stmnote_customertop5($A2387,$D2387,3)</f>
        <v>0</v>
      </c>
      <c r="Y2387" cm="1">
        <f t="array" ref="Y2387">[1]!s_stmnote_customertop5($A2387,$D2387,4)</f>
        <v>0</v>
      </c>
      <c r="Z2387" cm="1">
        <f t="array" ref="Z2387">[1]!s_stmnote_customertop5($A2387,$D2387,5)</f>
        <v>0</v>
      </c>
      <c r="AA2387" s="9">
        <f>[1]!s_stmnote_salestop5_pct(A2387,D2387)</f>
        <v>13.21</v>
      </c>
      <c r="AB2387" s="9">
        <f>[1]!s_fa_arturn(A2387,D2387)</f>
        <v>1.4134</v>
      </c>
      <c r="AC2387" s="9">
        <f>[1]!fa_apturn(A2387,D2387)</f>
        <v>2.2138637763283899</v>
      </c>
      <c r="AD2387" s="9">
        <f>[1]!s_fa_invturn(A2387,D2387)</f>
        <v>15.838200000000001</v>
      </c>
    </row>
    <row r="2388" spans="1:30">
      <c r="A2388">
        <v>603300</v>
      </c>
      <c r="B2388" t="s">
        <v>1178</v>
      </c>
      <c r="C2388" t="s">
        <v>5920</v>
      </c>
      <c r="D2388" s="8">
        <f t="shared" si="38"/>
        <v>45291</v>
      </c>
      <c r="E2388" t="s">
        <v>7826</v>
      </c>
      <c r="F2388">
        <v>1</v>
      </c>
      <c r="G2388" t="s">
        <v>11548</v>
      </c>
      <c r="L2388" t="str" cm="1">
        <f t="array" ref="L2388">[1]!s_info_industry_gics(A2388,1)</f>
        <v>工业</v>
      </c>
      <c r="M2388" t="str" cm="1">
        <f t="array" ref="M2388">[1]!s_info_industry_gicscode(A2388,1)</f>
        <v>20</v>
      </c>
      <c r="N2388" t="str">
        <f>[1]!s_info_industry_gics(A2388,2)</f>
        <v>商业和专业服务</v>
      </c>
      <c r="O2388" t="str">
        <f>[1]!s_info_industry_gicscode(A2388,2)</f>
        <v>2020</v>
      </c>
      <c r="P2388" cm="1">
        <f t="array" ref="P2388">[1]!s_stmnote_suppliertop5(A2388,D2388,1)</f>
        <v>0</v>
      </c>
      <c r="Q2388">
        <f>[1]!s_stmnote_suppliertop5(A2388,D2388,2)</f>
        <v>0</v>
      </c>
      <c r="R2388" cm="1">
        <f t="array" ref="R2388">[1]!s_stmnote_suppliertop5(A2388,D2388,3)</f>
        <v>0</v>
      </c>
      <c r="S2388" cm="1">
        <f t="array" ref="S2388">[1]!s_stmnote_suppliertop5(A2388,D2388,4)</f>
        <v>0</v>
      </c>
      <c r="T2388" cm="1">
        <f t="array" ref="T2388">[1]!s_stmnote_suppliertop5(A2388,D2388,5)</f>
        <v>0</v>
      </c>
      <c r="U2388" s="9">
        <f>[1]!s_stmnote_purchasetop5_pct(A2388,D2388)</f>
        <v>58.45</v>
      </c>
      <c r="V2388" cm="1">
        <f t="array" ref="V2388">[1]!s_stmnote_customertop5($A2388,$D2388,1)</f>
        <v>0</v>
      </c>
      <c r="W2388" cm="1">
        <f t="array" ref="W2388">[1]!s_stmnote_customertop5($A2388,$D2388,2)</f>
        <v>0</v>
      </c>
      <c r="X2388" cm="1">
        <f t="array" ref="X2388">[1]!s_stmnote_customertop5($A2388,$D2388,3)</f>
        <v>0</v>
      </c>
      <c r="Y2388" cm="1">
        <f t="array" ref="Y2388">[1]!s_stmnote_customertop5($A2388,$D2388,4)</f>
        <v>0</v>
      </c>
      <c r="Z2388" cm="1">
        <f t="array" ref="Z2388">[1]!s_stmnote_customertop5($A2388,$D2388,5)</f>
        <v>0</v>
      </c>
      <c r="AA2388" s="9">
        <f>[1]!s_stmnote_salestop5_pct(A2388,D2388)</f>
        <v>13.21</v>
      </c>
      <c r="AB2388" s="9">
        <f>[1]!s_fa_arturn(A2388,D2388)</f>
        <v>1.4134</v>
      </c>
      <c r="AC2388" s="9">
        <f>[1]!fa_apturn(A2388,D2388)</f>
        <v>2.2138637763283899</v>
      </c>
      <c r="AD2388" s="9">
        <f>[1]!s_fa_invturn(A2388,D2388)</f>
        <v>15.838200000000001</v>
      </c>
    </row>
    <row r="2389" spans="1:30">
      <c r="A2389">
        <v>603300</v>
      </c>
      <c r="B2389" t="s">
        <v>1178</v>
      </c>
      <c r="C2389" t="s">
        <v>5921</v>
      </c>
      <c r="D2389" s="8">
        <f t="shared" si="38"/>
        <v>45291</v>
      </c>
      <c r="E2389" t="s">
        <v>7270</v>
      </c>
      <c r="F2389">
        <v>1</v>
      </c>
      <c r="G2389" t="s">
        <v>10263</v>
      </c>
      <c r="L2389" t="str" cm="1">
        <f t="array" ref="L2389">[1]!s_info_industry_gics(A2389,1)</f>
        <v>工业</v>
      </c>
      <c r="M2389" t="str" cm="1">
        <f t="array" ref="M2389">[1]!s_info_industry_gicscode(A2389,1)</f>
        <v>20</v>
      </c>
      <c r="N2389" t="str">
        <f>[1]!s_info_industry_gics(A2389,2)</f>
        <v>商业和专业服务</v>
      </c>
      <c r="O2389" t="str">
        <f>[1]!s_info_industry_gicscode(A2389,2)</f>
        <v>2020</v>
      </c>
      <c r="P2389" cm="1">
        <f t="array" ref="P2389">[1]!s_stmnote_suppliertop5(A2389,D2389,1)</f>
        <v>0</v>
      </c>
      <c r="Q2389">
        <f>[1]!s_stmnote_suppliertop5(A2389,D2389,2)</f>
        <v>0</v>
      </c>
      <c r="R2389" cm="1">
        <f t="array" ref="R2389">[1]!s_stmnote_suppliertop5(A2389,D2389,3)</f>
        <v>0</v>
      </c>
      <c r="S2389" cm="1">
        <f t="array" ref="S2389">[1]!s_stmnote_suppliertop5(A2389,D2389,4)</f>
        <v>0</v>
      </c>
      <c r="T2389" cm="1">
        <f t="array" ref="T2389">[1]!s_stmnote_suppliertop5(A2389,D2389,5)</f>
        <v>0</v>
      </c>
      <c r="U2389" s="9">
        <f>[1]!s_stmnote_purchasetop5_pct(A2389,D2389)</f>
        <v>58.45</v>
      </c>
      <c r="V2389" cm="1">
        <f t="array" ref="V2389">[1]!s_stmnote_customertop5($A2389,$D2389,1)</f>
        <v>0</v>
      </c>
      <c r="W2389" cm="1">
        <f t="array" ref="W2389">[1]!s_stmnote_customertop5($A2389,$D2389,2)</f>
        <v>0</v>
      </c>
      <c r="X2389" cm="1">
        <f t="array" ref="X2389">[1]!s_stmnote_customertop5($A2389,$D2389,3)</f>
        <v>0</v>
      </c>
      <c r="Y2389" cm="1">
        <f t="array" ref="Y2389">[1]!s_stmnote_customertop5($A2389,$D2389,4)</f>
        <v>0</v>
      </c>
      <c r="Z2389" cm="1">
        <f t="array" ref="Z2389">[1]!s_stmnote_customertop5($A2389,$D2389,5)</f>
        <v>0</v>
      </c>
      <c r="AA2389" s="9">
        <f>[1]!s_stmnote_salestop5_pct(A2389,D2389)</f>
        <v>13.21</v>
      </c>
      <c r="AB2389" s="9">
        <f>[1]!s_fa_arturn(A2389,D2389)</f>
        <v>1.4134</v>
      </c>
      <c r="AC2389" s="9">
        <f>[1]!fa_apturn(A2389,D2389)</f>
        <v>2.2138637763283899</v>
      </c>
      <c r="AD2389" s="9">
        <f>[1]!s_fa_invturn(A2389,D2389)</f>
        <v>15.838200000000001</v>
      </c>
    </row>
    <row r="2390" spans="1:30">
      <c r="A2390" s="3" t="s">
        <v>12896</v>
      </c>
      <c r="B2390" t="s">
        <v>250</v>
      </c>
      <c r="C2390" t="s">
        <v>6768</v>
      </c>
      <c r="D2390" s="8">
        <f t="shared" si="38"/>
        <v>44561</v>
      </c>
      <c r="E2390" t="s">
        <v>7602</v>
      </c>
      <c r="F2390">
        <v>1</v>
      </c>
      <c r="G2390" t="s">
        <v>11782</v>
      </c>
      <c r="L2390" t="str" cm="1">
        <f t="array" ref="L2390">[1]!s_info_industry_gics(A2390,1)</f>
        <v>工业</v>
      </c>
      <c r="M2390" t="str" cm="1">
        <f t="array" ref="M2390">[1]!s_info_industry_gicscode(A2390,1)</f>
        <v>20</v>
      </c>
      <c r="N2390" t="str">
        <f>[1]!s_info_industry_gics(A2390,2)</f>
        <v>商业和专业服务</v>
      </c>
      <c r="O2390" t="str">
        <f>[1]!s_info_industry_gicscode(A2390,2)</f>
        <v>2020</v>
      </c>
      <c r="P2390" t="str" cm="1">
        <f t="array" ref="P2390">[1]!s_stmnote_suppliertop5(A2390,D2390,1)</f>
        <v>第一名</v>
      </c>
      <c r="Q2390" t="str">
        <f>[1]!s_stmnote_suppliertop5(A2390,D2390,2)</f>
        <v>第二名</v>
      </c>
      <c r="R2390" t="str" cm="1">
        <f t="array" ref="R2390">[1]!s_stmnote_suppliertop5(A2390,D2390,3)</f>
        <v>第三名</v>
      </c>
      <c r="S2390" t="str" cm="1">
        <f t="array" ref="S2390">[1]!s_stmnote_suppliertop5(A2390,D2390,4)</f>
        <v>第四名</v>
      </c>
      <c r="T2390" t="str" cm="1">
        <f t="array" ref="T2390">[1]!s_stmnote_suppliertop5(A2390,D2390,5)</f>
        <v>第五名</v>
      </c>
      <c r="U2390" s="9">
        <f>[1]!s_stmnote_purchasetop5_pct(A2390,D2390)</f>
        <v>18.760000000000002</v>
      </c>
      <c r="V2390" t="str" cm="1">
        <f t="array" ref="V2390">[1]!s_stmnote_customertop5($A2390,$D2390,1)</f>
        <v>第一名</v>
      </c>
      <c r="W2390" t="str" cm="1">
        <f t="array" ref="W2390">[1]!s_stmnote_customertop5($A2390,$D2390,2)</f>
        <v>第二名</v>
      </c>
      <c r="X2390" t="str" cm="1">
        <f t="array" ref="X2390">[1]!s_stmnote_customertop5($A2390,$D2390,3)</f>
        <v>第三名</v>
      </c>
      <c r="Y2390" t="str" cm="1">
        <f t="array" ref="Y2390">[1]!s_stmnote_customertop5($A2390,$D2390,4)</f>
        <v>第四名</v>
      </c>
      <c r="Z2390" t="str" cm="1">
        <f t="array" ref="Z2390">[1]!s_stmnote_customertop5($A2390,$D2390,5)</f>
        <v>第五名</v>
      </c>
      <c r="AA2390" s="9">
        <f>[1]!s_stmnote_salestop5_pct(A2390,D2390)</f>
        <v>11.69</v>
      </c>
      <c r="AB2390" s="9">
        <f>[1]!s_fa_arturn(A2390,D2390)</f>
        <v>5.4257</v>
      </c>
      <c r="AC2390" s="9">
        <f>[1]!fa_apturn(A2390,D2390)</f>
        <v>35.4668787961051</v>
      </c>
      <c r="AD2390" s="9">
        <f>[1]!s_fa_invturn(A2390,D2390)</f>
        <v>11.6874</v>
      </c>
    </row>
    <row r="2391" spans="1:30">
      <c r="A2391">
        <v>1228</v>
      </c>
      <c r="B2391" t="s">
        <v>171</v>
      </c>
      <c r="C2391" t="s">
        <v>2132</v>
      </c>
      <c r="D2391" s="8">
        <f t="shared" si="38"/>
        <v>44561</v>
      </c>
      <c r="E2391" t="s">
        <v>7170</v>
      </c>
      <c r="F2391">
        <v>2</v>
      </c>
      <c r="G2391" t="s">
        <v>10411</v>
      </c>
      <c r="H2391" t="s">
        <v>12001</v>
      </c>
      <c r="L2391" t="str" cm="1">
        <f t="array" ref="L2391">[1]!s_info_industry_gics(A2391,1)</f>
        <v>工业</v>
      </c>
      <c r="M2391" t="str" cm="1">
        <f t="array" ref="M2391">[1]!s_info_industry_gicscode(A2391,1)</f>
        <v>20</v>
      </c>
      <c r="N2391" t="str">
        <f>[1]!s_info_industry_gics(A2391,2)</f>
        <v>运输</v>
      </c>
      <c r="O2391" t="str">
        <f>[1]!s_info_industry_gicscode(A2391,2)</f>
        <v>2030</v>
      </c>
      <c r="P2391" t="str" cm="1">
        <f t="array" ref="P2391">[1]!s_stmnote_suppliertop5(A2391,D2391,1)</f>
        <v>中国远洋海运集团有限公司同一控制下公司</v>
      </c>
      <c r="Q2391" t="str">
        <f>[1]!s_stmnote_suppliertop5(A2391,D2391,2)</f>
        <v>马士基(中国)航运有限公司同一控制下公司</v>
      </c>
      <c r="R2391" t="str" cm="1">
        <f t="array" ref="R2391">[1]!s_stmnote_suppliertop5(A2391,D2391,3)</f>
        <v>上海五矿金沪国际货运有限公司</v>
      </c>
      <c r="S2391" t="str" cm="1">
        <f t="array" ref="S2391">[1]!s_stmnote_suppliertop5(A2391,D2391,4)</f>
        <v>山东九鼎源集团有限公司</v>
      </c>
      <c r="T2391" t="str" cm="1">
        <f t="array" ref="T2391">[1]!s_stmnote_suppliertop5(A2391,D2391,5)</f>
        <v>中国外运股份有限公司同一控制下公司</v>
      </c>
      <c r="U2391" s="9">
        <f>[1]!s_stmnote_purchasetop5_pct(A2391,D2391)</f>
        <v>42.4</v>
      </c>
      <c r="V2391" t="str" cm="1">
        <f t="array" ref="V2391">[1]!s_stmnote_customertop5($A2391,$D2391,1)</f>
        <v>中国中化集团有限公司及同一控制下公司</v>
      </c>
      <c r="W2391" t="str" cm="1">
        <f t="array" ref="W2391">[1]!s_stmnote_customertop5($A2391,$D2391,2)</f>
        <v>河南得锡化工有限公司</v>
      </c>
      <c r="X2391" t="str" cm="1">
        <f t="array" ref="X2391">[1]!s_stmnote_customertop5($A2391,$D2391,3)</f>
        <v>REDEAGLE INTERNATIONAL LLC</v>
      </c>
      <c r="Y2391" t="str" cm="1">
        <f t="array" ref="Y2391">[1]!s_stmnote_customertop5($A2391,$D2391,4)</f>
        <v>浙江永和制冷股份有限公司及同一控制下公司</v>
      </c>
      <c r="Z2391" t="str" cm="1">
        <f t="array" ref="Z2391">[1]!s_stmnote_customertop5($A2391,$D2391,5)</f>
        <v>中宁化集团有限公司及同一控制下公司</v>
      </c>
      <c r="AA2391" s="9">
        <f>[1]!s_stmnote_salestop5_pct(A2391,D2391)</f>
        <v>10.49</v>
      </c>
      <c r="AB2391" s="9">
        <f>[1]!s_fa_arturn(A2391,D2391)</f>
        <v>6.1368</v>
      </c>
      <c r="AC2391" s="9">
        <f>[1]!fa_apturn(A2391,D2391)</f>
        <v>8.7119896375887595</v>
      </c>
      <c r="AD2391" s="9">
        <f>[1]!s_fa_invturn(A2391,D2391)</f>
        <v>276.77679999999998</v>
      </c>
    </row>
    <row r="2392" spans="1:30">
      <c r="A2392">
        <v>1228</v>
      </c>
      <c r="B2392" t="s">
        <v>171</v>
      </c>
      <c r="C2392" t="s">
        <v>2133</v>
      </c>
      <c r="D2392" s="8">
        <f t="shared" si="38"/>
        <v>44561</v>
      </c>
      <c r="E2392" t="s">
        <v>7128</v>
      </c>
      <c r="F2392">
        <v>2</v>
      </c>
      <c r="G2392" t="s">
        <v>10412</v>
      </c>
      <c r="H2392" t="s">
        <v>12002</v>
      </c>
      <c r="L2392" t="str" cm="1">
        <f t="array" ref="L2392">[1]!s_info_industry_gics(A2392,1)</f>
        <v>工业</v>
      </c>
      <c r="M2392" t="str" cm="1">
        <f t="array" ref="M2392">[1]!s_info_industry_gicscode(A2392,1)</f>
        <v>20</v>
      </c>
      <c r="N2392" t="str">
        <f>[1]!s_info_industry_gics(A2392,2)</f>
        <v>运输</v>
      </c>
      <c r="O2392" t="str">
        <f>[1]!s_info_industry_gicscode(A2392,2)</f>
        <v>2030</v>
      </c>
      <c r="P2392" t="str" cm="1">
        <f t="array" ref="P2392">[1]!s_stmnote_suppliertop5(A2392,D2392,1)</f>
        <v>中国远洋海运集团有限公司同一控制下公司</v>
      </c>
      <c r="Q2392" t="str">
        <f>[1]!s_stmnote_suppliertop5(A2392,D2392,2)</f>
        <v>马士基(中国)航运有限公司同一控制下公司</v>
      </c>
      <c r="R2392" t="str" cm="1">
        <f t="array" ref="R2392">[1]!s_stmnote_suppliertop5(A2392,D2392,3)</f>
        <v>上海五矿金沪国际货运有限公司</v>
      </c>
      <c r="S2392" t="str" cm="1">
        <f t="array" ref="S2392">[1]!s_stmnote_suppliertop5(A2392,D2392,4)</f>
        <v>山东九鼎源集团有限公司</v>
      </c>
      <c r="T2392" t="str" cm="1">
        <f t="array" ref="T2392">[1]!s_stmnote_suppliertop5(A2392,D2392,5)</f>
        <v>中国外运股份有限公司同一控制下公司</v>
      </c>
      <c r="U2392" s="9">
        <f>[1]!s_stmnote_purchasetop5_pct(A2392,D2392)</f>
        <v>42.4</v>
      </c>
      <c r="V2392" t="str" cm="1">
        <f t="array" ref="V2392">[1]!s_stmnote_customertop5($A2392,$D2392,1)</f>
        <v>中国中化集团有限公司及同一控制下公司</v>
      </c>
      <c r="W2392" t="str" cm="1">
        <f t="array" ref="W2392">[1]!s_stmnote_customertop5($A2392,$D2392,2)</f>
        <v>河南得锡化工有限公司</v>
      </c>
      <c r="X2392" t="str" cm="1">
        <f t="array" ref="X2392">[1]!s_stmnote_customertop5($A2392,$D2392,3)</f>
        <v>REDEAGLE INTERNATIONAL LLC</v>
      </c>
      <c r="Y2392" t="str" cm="1">
        <f t="array" ref="Y2392">[1]!s_stmnote_customertop5($A2392,$D2392,4)</f>
        <v>浙江永和制冷股份有限公司及同一控制下公司</v>
      </c>
      <c r="Z2392" t="str" cm="1">
        <f t="array" ref="Z2392">[1]!s_stmnote_customertop5($A2392,$D2392,5)</f>
        <v>中宁化集团有限公司及同一控制下公司</v>
      </c>
      <c r="AA2392" s="9">
        <f>[1]!s_stmnote_salestop5_pct(A2392,D2392)</f>
        <v>10.49</v>
      </c>
      <c r="AB2392" s="9">
        <f>[1]!s_fa_arturn(A2392,D2392)</f>
        <v>6.1368</v>
      </c>
      <c r="AC2392" s="9">
        <f>[1]!fa_apturn(A2392,D2392)</f>
        <v>8.7119896375887595</v>
      </c>
      <c r="AD2392" s="9">
        <f>[1]!s_fa_invturn(A2392,D2392)</f>
        <v>276.77679999999998</v>
      </c>
    </row>
    <row r="2393" spans="1:30">
      <c r="A2393">
        <v>1228</v>
      </c>
      <c r="B2393" t="s">
        <v>172</v>
      </c>
      <c r="C2393" t="s">
        <v>2134</v>
      </c>
      <c r="D2393" s="8">
        <f t="shared" si="38"/>
        <v>44926</v>
      </c>
      <c r="E2393" t="s">
        <v>6969</v>
      </c>
      <c r="F2393">
        <v>1</v>
      </c>
      <c r="G2393" t="s">
        <v>8159</v>
      </c>
      <c r="L2393" t="str" cm="1">
        <f t="array" ref="L2393">[1]!s_info_industry_gics(A2393,1)</f>
        <v>工业</v>
      </c>
      <c r="M2393" t="str" cm="1">
        <f t="array" ref="M2393">[1]!s_info_industry_gicscode(A2393,1)</f>
        <v>20</v>
      </c>
      <c r="N2393" t="str">
        <f>[1]!s_info_industry_gics(A2393,2)</f>
        <v>运输</v>
      </c>
      <c r="O2393" t="str">
        <f>[1]!s_info_industry_gicscode(A2393,2)</f>
        <v>2030</v>
      </c>
      <c r="P2393" t="str" cm="1">
        <f t="array" ref="P2393">[1]!s_stmnote_suppliertop5(A2393,D2393,1)</f>
        <v>供应商一</v>
      </c>
      <c r="Q2393" t="str">
        <f>[1]!s_stmnote_suppliertop5(A2393,D2393,2)</f>
        <v>供应商二</v>
      </c>
      <c r="R2393" t="str" cm="1">
        <f t="array" ref="R2393">[1]!s_stmnote_suppliertop5(A2393,D2393,3)</f>
        <v>供应商三</v>
      </c>
      <c r="S2393" t="str" cm="1">
        <f t="array" ref="S2393">[1]!s_stmnote_suppliertop5(A2393,D2393,4)</f>
        <v>供应商四</v>
      </c>
      <c r="T2393" t="str" cm="1">
        <f t="array" ref="T2393">[1]!s_stmnote_suppliertop5(A2393,D2393,5)</f>
        <v>供应商五</v>
      </c>
      <c r="U2393" s="9">
        <f>[1]!s_stmnote_purchasetop5_pct(A2393,D2393)</f>
        <v>40.32</v>
      </c>
      <c r="V2393" t="str" cm="1">
        <f t="array" ref="V2393">[1]!s_stmnote_customertop5($A2393,$D2393,1)</f>
        <v>客户一</v>
      </c>
      <c r="W2393" t="str" cm="1">
        <f t="array" ref="W2393">[1]!s_stmnote_customertop5($A2393,$D2393,2)</f>
        <v>客户二</v>
      </c>
      <c r="X2393" t="str" cm="1">
        <f t="array" ref="X2393">[1]!s_stmnote_customertop5($A2393,$D2393,3)</f>
        <v>客户三</v>
      </c>
      <c r="Y2393" t="str" cm="1">
        <f t="array" ref="Y2393">[1]!s_stmnote_customertop5($A2393,$D2393,4)</f>
        <v>客户四</v>
      </c>
      <c r="Z2393" t="str" cm="1">
        <f t="array" ref="Z2393">[1]!s_stmnote_customertop5($A2393,$D2393,5)</f>
        <v>客户五</v>
      </c>
      <c r="AA2393" s="9">
        <f>[1]!s_stmnote_salestop5_pct(A2393,D2393)</f>
        <v>10.039999999999999</v>
      </c>
      <c r="AB2393" s="9">
        <f>[1]!s_fa_arturn(A2393,D2393)</f>
        <v>6.7347000000000001</v>
      </c>
      <c r="AC2393" s="9">
        <f>[1]!fa_apturn(A2393,D2393)</f>
        <v>10.398230502977199</v>
      </c>
      <c r="AD2393" s="9">
        <f>[1]!s_fa_invturn(A2393,D2393)</f>
        <v>315.37790000000001</v>
      </c>
    </row>
    <row r="2394" spans="1:30">
      <c r="A2394">
        <v>1228</v>
      </c>
      <c r="B2394" t="s">
        <v>172</v>
      </c>
      <c r="C2394" t="s">
        <v>2135</v>
      </c>
      <c r="D2394" s="8">
        <f t="shared" si="38"/>
        <v>44926</v>
      </c>
      <c r="E2394" t="s">
        <v>7041</v>
      </c>
      <c r="F2394">
        <v>1</v>
      </c>
      <c r="G2394" t="s">
        <v>8159</v>
      </c>
      <c r="L2394" t="str" cm="1">
        <f t="array" ref="L2394">[1]!s_info_industry_gics(A2394,1)</f>
        <v>工业</v>
      </c>
      <c r="M2394" t="str" cm="1">
        <f t="array" ref="M2394">[1]!s_info_industry_gicscode(A2394,1)</f>
        <v>20</v>
      </c>
      <c r="N2394" t="str">
        <f>[1]!s_info_industry_gics(A2394,2)</f>
        <v>运输</v>
      </c>
      <c r="O2394" t="str">
        <f>[1]!s_info_industry_gicscode(A2394,2)</f>
        <v>2030</v>
      </c>
      <c r="P2394" t="str" cm="1">
        <f t="array" ref="P2394">[1]!s_stmnote_suppliertop5(A2394,D2394,1)</f>
        <v>供应商一</v>
      </c>
      <c r="Q2394" t="str">
        <f>[1]!s_stmnote_suppliertop5(A2394,D2394,2)</f>
        <v>供应商二</v>
      </c>
      <c r="R2394" t="str" cm="1">
        <f t="array" ref="R2394">[1]!s_stmnote_suppliertop5(A2394,D2394,3)</f>
        <v>供应商三</v>
      </c>
      <c r="S2394" t="str" cm="1">
        <f t="array" ref="S2394">[1]!s_stmnote_suppliertop5(A2394,D2394,4)</f>
        <v>供应商四</v>
      </c>
      <c r="T2394" t="str" cm="1">
        <f t="array" ref="T2394">[1]!s_stmnote_suppliertop5(A2394,D2394,5)</f>
        <v>供应商五</v>
      </c>
      <c r="U2394" s="9">
        <f>[1]!s_stmnote_purchasetop5_pct(A2394,D2394)</f>
        <v>40.32</v>
      </c>
      <c r="V2394" t="str" cm="1">
        <f t="array" ref="V2394">[1]!s_stmnote_customertop5($A2394,$D2394,1)</f>
        <v>客户一</v>
      </c>
      <c r="W2394" t="str" cm="1">
        <f t="array" ref="W2394">[1]!s_stmnote_customertop5($A2394,$D2394,2)</f>
        <v>客户二</v>
      </c>
      <c r="X2394" t="str" cm="1">
        <f t="array" ref="X2394">[1]!s_stmnote_customertop5($A2394,$D2394,3)</f>
        <v>客户三</v>
      </c>
      <c r="Y2394" t="str" cm="1">
        <f t="array" ref="Y2394">[1]!s_stmnote_customertop5($A2394,$D2394,4)</f>
        <v>客户四</v>
      </c>
      <c r="Z2394" t="str" cm="1">
        <f t="array" ref="Z2394">[1]!s_stmnote_customertop5($A2394,$D2394,5)</f>
        <v>客户五</v>
      </c>
      <c r="AA2394" s="9">
        <f>[1]!s_stmnote_salestop5_pct(A2394,D2394)</f>
        <v>10.039999999999999</v>
      </c>
      <c r="AB2394" s="9">
        <f>[1]!s_fa_arturn(A2394,D2394)</f>
        <v>6.7347000000000001</v>
      </c>
      <c r="AC2394" s="9">
        <f>[1]!fa_apturn(A2394,D2394)</f>
        <v>10.398230502977199</v>
      </c>
      <c r="AD2394" s="9">
        <f>[1]!s_fa_invturn(A2394,D2394)</f>
        <v>315.37790000000001</v>
      </c>
    </row>
    <row r="2395" spans="1:30">
      <c r="A2395">
        <v>2010</v>
      </c>
      <c r="B2395" t="s">
        <v>198</v>
      </c>
      <c r="C2395" t="s">
        <v>2193</v>
      </c>
      <c r="D2395" s="8">
        <f t="shared" si="38"/>
        <v>44561</v>
      </c>
      <c r="E2395" t="s">
        <v>7321</v>
      </c>
      <c r="F2395">
        <v>1</v>
      </c>
      <c r="G2395" t="s">
        <v>8182</v>
      </c>
      <c r="L2395" t="str" cm="1">
        <f t="array" ref="L2395">[1]!s_info_industry_gics(A2395,1)</f>
        <v>工业</v>
      </c>
      <c r="M2395" t="str" cm="1">
        <f t="array" ref="M2395">[1]!s_info_industry_gicscode(A2395,1)</f>
        <v>20</v>
      </c>
      <c r="N2395" t="str">
        <f>[1]!s_info_industry_gics(A2395,2)</f>
        <v>运输</v>
      </c>
      <c r="O2395" t="str">
        <f>[1]!s_info_industry_gicscode(A2395,2)</f>
        <v>2030</v>
      </c>
      <c r="P2395" t="str" cm="1">
        <f t="array" ref="P2395">[1]!s_stmnote_suppliertop5(A2395,D2395,1)</f>
        <v>供应商一</v>
      </c>
      <c r="Q2395" t="str">
        <f>[1]!s_stmnote_suppliertop5(A2395,D2395,2)</f>
        <v>供应商二</v>
      </c>
      <c r="R2395" t="str" cm="1">
        <f t="array" ref="R2395">[1]!s_stmnote_suppliertop5(A2395,D2395,3)</f>
        <v>供应商三</v>
      </c>
      <c r="S2395" t="str" cm="1">
        <f t="array" ref="S2395">[1]!s_stmnote_suppliertop5(A2395,D2395,4)</f>
        <v>供应商四</v>
      </c>
      <c r="T2395" t="str" cm="1">
        <f t="array" ref="T2395">[1]!s_stmnote_suppliertop5(A2395,D2395,5)</f>
        <v>供应商五</v>
      </c>
      <c r="U2395" s="9">
        <f>[1]!s_stmnote_purchasetop5_pct(A2395,D2395)</f>
        <v>24.2</v>
      </c>
      <c r="V2395" t="str" cm="1">
        <f t="array" ref="V2395">[1]!s_stmnote_customertop5($A2395,$D2395,1)</f>
        <v>客户一</v>
      </c>
      <c r="W2395" t="str" cm="1">
        <f t="array" ref="W2395">[1]!s_stmnote_customertop5($A2395,$D2395,2)</f>
        <v>客户二</v>
      </c>
      <c r="X2395" t="str" cm="1">
        <f t="array" ref="X2395">[1]!s_stmnote_customertop5($A2395,$D2395,3)</f>
        <v>客户三</v>
      </c>
      <c r="Y2395" t="str" cm="1">
        <f t="array" ref="Y2395">[1]!s_stmnote_customertop5($A2395,$D2395,4)</f>
        <v>客户四</v>
      </c>
      <c r="Z2395" t="str" cm="1">
        <f t="array" ref="Z2395">[1]!s_stmnote_customertop5($A2395,$D2395,5)</f>
        <v>客户五</v>
      </c>
      <c r="AA2395" s="9">
        <f>[1]!s_stmnote_salestop5_pct(A2395,D2395)</f>
        <v>5.82</v>
      </c>
      <c r="AB2395" s="9">
        <f>[1]!s_fa_arturn(A2395,D2395)</f>
        <v>28.740300000000001</v>
      </c>
      <c r="AC2395" s="9">
        <f>[1]!fa_apturn(A2395,D2395)</f>
        <v>23.318134438109499</v>
      </c>
      <c r="AD2395" s="9">
        <f>[1]!s_fa_invturn(A2395,D2395)</f>
        <v>15.3429</v>
      </c>
    </row>
    <row r="2396" spans="1:30">
      <c r="A2396">
        <v>2010</v>
      </c>
      <c r="B2396" t="s">
        <v>198</v>
      </c>
      <c r="C2396" t="s">
        <v>2194</v>
      </c>
      <c r="D2396" s="8">
        <f t="shared" si="38"/>
        <v>44561</v>
      </c>
      <c r="E2396" t="s">
        <v>7286</v>
      </c>
      <c r="F2396">
        <v>2</v>
      </c>
      <c r="G2396" t="s">
        <v>10433</v>
      </c>
      <c r="H2396" t="s">
        <v>12012</v>
      </c>
      <c r="L2396" t="str" cm="1">
        <f t="array" ref="L2396">[1]!s_info_industry_gics(A2396,1)</f>
        <v>工业</v>
      </c>
      <c r="M2396" t="str" cm="1">
        <f t="array" ref="M2396">[1]!s_info_industry_gicscode(A2396,1)</f>
        <v>20</v>
      </c>
      <c r="N2396" t="str">
        <f>[1]!s_info_industry_gics(A2396,2)</f>
        <v>运输</v>
      </c>
      <c r="O2396" t="str">
        <f>[1]!s_info_industry_gicscode(A2396,2)</f>
        <v>2030</v>
      </c>
      <c r="P2396" t="str" cm="1">
        <f t="array" ref="P2396">[1]!s_stmnote_suppliertop5(A2396,D2396,1)</f>
        <v>供应商一</v>
      </c>
      <c r="Q2396" t="str">
        <f>[1]!s_stmnote_suppliertop5(A2396,D2396,2)</f>
        <v>供应商二</v>
      </c>
      <c r="R2396" t="str" cm="1">
        <f t="array" ref="R2396">[1]!s_stmnote_suppliertop5(A2396,D2396,3)</f>
        <v>供应商三</v>
      </c>
      <c r="S2396" t="str" cm="1">
        <f t="array" ref="S2396">[1]!s_stmnote_suppliertop5(A2396,D2396,4)</f>
        <v>供应商四</v>
      </c>
      <c r="T2396" t="str" cm="1">
        <f t="array" ref="T2396">[1]!s_stmnote_suppliertop5(A2396,D2396,5)</f>
        <v>供应商五</v>
      </c>
      <c r="U2396" s="9">
        <f>[1]!s_stmnote_purchasetop5_pct(A2396,D2396)</f>
        <v>24.2</v>
      </c>
      <c r="V2396" t="str" cm="1">
        <f t="array" ref="V2396">[1]!s_stmnote_customertop5($A2396,$D2396,1)</f>
        <v>客户一</v>
      </c>
      <c r="W2396" t="str" cm="1">
        <f t="array" ref="W2396">[1]!s_stmnote_customertop5($A2396,$D2396,2)</f>
        <v>客户二</v>
      </c>
      <c r="X2396" t="str" cm="1">
        <f t="array" ref="X2396">[1]!s_stmnote_customertop5($A2396,$D2396,3)</f>
        <v>客户三</v>
      </c>
      <c r="Y2396" t="str" cm="1">
        <f t="array" ref="Y2396">[1]!s_stmnote_customertop5($A2396,$D2396,4)</f>
        <v>客户四</v>
      </c>
      <c r="Z2396" t="str" cm="1">
        <f t="array" ref="Z2396">[1]!s_stmnote_customertop5($A2396,$D2396,5)</f>
        <v>客户五</v>
      </c>
      <c r="AA2396" s="9">
        <f>[1]!s_stmnote_salestop5_pct(A2396,D2396)</f>
        <v>5.82</v>
      </c>
      <c r="AB2396" s="9">
        <f>[1]!s_fa_arturn(A2396,D2396)</f>
        <v>28.740300000000001</v>
      </c>
      <c r="AC2396" s="9">
        <f>[1]!fa_apturn(A2396,D2396)</f>
        <v>23.318134438109499</v>
      </c>
      <c r="AD2396" s="9">
        <f>[1]!s_fa_invturn(A2396,D2396)</f>
        <v>15.3429</v>
      </c>
    </row>
    <row r="2397" spans="1:30">
      <c r="A2397">
        <v>2010</v>
      </c>
      <c r="B2397" t="s">
        <v>198</v>
      </c>
      <c r="C2397" t="s">
        <v>2195</v>
      </c>
      <c r="D2397" s="8">
        <f t="shared" si="38"/>
        <v>44561</v>
      </c>
      <c r="E2397" t="s">
        <v>7247</v>
      </c>
      <c r="F2397">
        <v>1</v>
      </c>
      <c r="G2397" t="s">
        <v>8183</v>
      </c>
      <c r="L2397" t="str" cm="1">
        <f t="array" ref="L2397">[1]!s_info_industry_gics(A2397,1)</f>
        <v>工业</v>
      </c>
      <c r="M2397" t="str" cm="1">
        <f t="array" ref="M2397">[1]!s_info_industry_gicscode(A2397,1)</f>
        <v>20</v>
      </c>
      <c r="N2397" t="str">
        <f>[1]!s_info_industry_gics(A2397,2)</f>
        <v>运输</v>
      </c>
      <c r="O2397" t="str">
        <f>[1]!s_info_industry_gicscode(A2397,2)</f>
        <v>2030</v>
      </c>
      <c r="P2397" t="str" cm="1">
        <f t="array" ref="P2397">[1]!s_stmnote_suppliertop5(A2397,D2397,1)</f>
        <v>供应商一</v>
      </c>
      <c r="Q2397" t="str">
        <f>[1]!s_stmnote_suppliertop5(A2397,D2397,2)</f>
        <v>供应商二</v>
      </c>
      <c r="R2397" t="str" cm="1">
        <f t="array" ref="R2397">[1]!s_stmnote_suppliertop5(A2397,D2397,3)</f>
        <v>供应商三</v>
      </c>
      <c r="S2397" t="str" cm="1">
        <f t="array" ref="S2397">[1]!s_stmnote_suppliertop5(A2397,D2397,4)</f>
        <v>供应商四</v>
      </c>
      <c r="T2397" t="str" cm="1">
        <f t="array" ref="T2397">[1]!s_stmnote_suppliertop5(A2397,D2397,5)</f>
        <v>供应商五</v>
      </c>
      <c r="U2397" s="9">
        <f>[1]!s_stmnote_purchasetop5_pct(A2397,D2397)</f>
        <v>24.2</v>
      </c>
      <c r="V2397" t="str" cm="1">
        <f t="array" ref="V2397">[1]!s_stmnote_customertop5($A2397,$D2397,1)</f>
        <v>客户一</v>
      </c>
      <c r="W2397" t="str" cm="1">
        <f t="array" ref="W2397">[1]!s_stmnote_customertop5($A2397,$D2397,2)</f>
        <v>客户二</v>
      </c>
      <c r="X2397" t="str" cm="1">
        <f t="array" ref="X2397">[1]!s_stmnote_customertop5($A2397,$D2397,3)</f>
        <v>客户三</v>
      </c>
      <c r="Y2397" t="str" cm="1">
        <f t="array" ref="Y2397">[1]!s_stmnote_customertop5($A2397,$D2397,4)</f>
        <v>客户四</v>
      </c>
      <c r="Z2397" t="str" cm="1">
        <f t="array" ref="Z2397">[1]!s_stmnote_customertop5($A2397,$D2397,5)</f>
        <v>客户五</v>
      </c>
      <c r="AA2397" s="9">
        <f>[1]!s_stmnote_salestop5_pct(A2397,D2397)</f>
        <v>5.82</v>
      </c>
      <c r="AB2397" s="9">
        <f>[1]!s_fa_arturn(A2397,D2397)</f>
        <v>28.740300000000001</v>
      </c>
      <c r="AC2397" s="9">
        <f>[1]!fa_apturn(A2397,D2397)</f>
        <v>23.318134438109499</v>
      </c>
      <c r="AD2397" s="9">
        <f>[1]!s_fa_invturn(A2397,D2397)</f>
        <v>15.3429</v>
      </c>
    </row>
    <row r="2398" spans="1:30">
      <c r="A2398">
        <v>2010</v>
      </c>
      <c r="B2398" t="s">
        <v>198</v>
      </c>
      <c r="C2398" t="s">
        <v>2196</v>
      </c>
      <c r="D2398" s="8">
        <f t="shared" si="38"/>
        <v>44561</v>
      </c>
      <c r="E2398" t="s">
        <v>7099</v>
      </c>
      <c r="F2398">
        <v>1</v>
      </c>
      <c r="G2398" t="s">
        <v>8184</v>
      </c>
      <c r="L2398" t="str" cm="1">
        <f t="array" ref="L2398">[1]!s_info_industry_gics(A2398,1)</f>
        <v>工业</v>
      </c>
      <c r="M2398" t="str" cm="1">
        <f t="array" ref="M2398">[1]!s_info_industry_gicscode(A2398,1)</f>
        <v>20</v>
      </c>
      <c r="N2398" t="str">
        <f>[1]!s_info_industry_gics(A2398,2)</f>
        <v>运输</v>
      </c>
      <c r="O2398" t="str">
        <f>[1]!s_info_industry_gicscode(A2398,2)</f>
        <v>2030</v>
      </c>
      <c r="P2398" t="str" cm="1">
        <f t="array" ref="P2398">[1]!s_stmnote_suppliertop5(A2398,D2398,1)</f>
        <v>供应商一</v>
      </c>
      <c r="Q2398" t="str">
        <f>[1]!s_stmnote_suppliertop5(A2398,D2398,2)</f>
        <v>供应商二</v>
      </c>
      <c r="R2398" t="str" cm="1">
        <f t="array" ref="R2398">[1]!s_stmnote_suppliertop5(A2398,D2398,3)</f>
        <v>供应商三</v>
      </c>
      <c r="S2398" t="str" cm="1">
        <f t="array" ref="S2398">[1]!s_stmnote_suppliertop5(A2398,D2398,4)</f>
        <v>供应商四</v>
      </c>
      <c r="T2398" t="str" cm="1">
        <f t="array" ref="T2398">[1]!s_stmnote_suppliertop5(A2398,D2398,5)</f>
        <v>供应商五</v>
      </c>
      <c r="U2398" s="9">
        <f>[1]!s_stmnote_purchasetop5_pct(A2398,D2398)</f>
        <v>24.2</v>
      </c>
      <c r="V2398" t="str" cm="1">
        <f t="array" ref="V2398">[1]!s_stmnote_customertop5($A2398,$D2398,1)</f>
        <v>客户一</v>
      </c>
      <c r="W2398" t="str" cm="1">
        <f t="array" ref="W2398">[1]!s_stmnote_customertop5($A2398,$D2398,2)</f>
        <v>客户二</v>
      </c>
      <c r="X2398" t="str" cm="1">
        <f t="array" ref="X2398">[1]!s_stmnote_customertop5($A2398,$D2398,3)</f>
        <v>客户三</v>
      </c>
      <c r="Y2398" t="str" cm="1">
        <f t="array" ref="Y2398">[1]!s_stmnote_customertop5($A2398,$D2398,4)</f>
        <v>客户四</v>
      </c>
      <c r="Z2398" t="str" cm="1">
        <f t="array" ref="Z2398">[1]!s_stmnote_customertop5($A2398,$D2398,5)</f>
        <v>客户五</v>
      </c>
      <c r="AA2398" s="9">
        <f>[1]!s_stmnote_salestop5_pct(A2398,D2398)</f>
        <v>5.82</v>
      </c>
      <c r="AB2398" s="9">
        <f>[1]!s_fa_arturn(A2398,D2398)</f>
        <v>28.740300000000001</v>
      </c>
      <c r="AC2398" s="9">
        <f>[1]!fa_apturn(A2398,D2398)</f>
        <v>23.318134438109499</v>
      </c>
      <c r="AD2398" s="9">
        <f>[1]!s_fa_invturn(A2398,D2398)</f>
        <v>15.3429</v>
      </c>
    </row>
    <row r="2399" spans="1:30">
      <c r="A2399">
        <v>2010</v>
      </c>
      <c r="B2399" t="s">
        <v>198</v>
      </c>
      <c r="C2399" t="s">
        <v>2197</v>
      </c>
      <c r="D2399" s="8">
        <f t="shared" si="38"/>
        <v>44926</v>
      </c>
      <c r="E2399" t="s">
        <v>6992</v>
      </c>
      <c r="F2399">
        <v>1</v>
      </c>
      <c r="G2399" t="s">
        <v>8185</v>
      </c>
      <c r="L2399" t="str" cm="1">
        <f t="array" ref="L2399">[1]!s_info_industry_gics(A2399,1)</f>
        <v>工业</v>
      </c>
      <c r="M2399" t="str" cm="1">
        <f t="array" ref="M2399">[1]!s_info_industry_gicscode(A2399,1)</f>
        <v>20</v>
      </c>
      <c r="N2399" t="str">
        <f>[1]!s_info_industry_gics(A2399,2)</f>
        <v>运输</v>
      </c>
      <c r="O2399" t="str">
        <f>[1]!s_info_industry_gicscode(A2399,2)</f>
        <v>2030</v>
      </c>
      <c r="P2399" t="str" cm="1">
        <f t="array" ref="P2399">[1]!s_stmnote_suppliertop5(A2399,D2399,1)</f>
        <v>供应商1</v>
      </c>
      <c r="Q2399" t="str">
        <f>[1]!s_stmnote_suppliertop5(A2399,D2399,2)</f>
        <v>供应商2</v>
      </c>
      <c r="R2399" t="str" cm="1">
        <f t="array" ref="R2399">[1]!s_stmnote_suppliertop5(A2399,D2399,3)</f>
        <v>供应商3</v>
      </c>
      <c r="S2399" t="str" cm="1">
        <f t="array" ref="S2399">[1]!s_stmnote_suppliertop5(A2399,D2399,4)</f>
        <v>供应商4</v>
      </c>
      <c r="T2399" t="str" cm="1">
        <f t="array" ref="T2399">[1]!s_stmnote_suppliertop5(A2399,D2399,5)</f>
        <v>供应商5</v>
      </c>
      <c r="U2399" s="9">
        <f>[1]!s_stmnote_purchasetop5_pct(A2399,D2399)</f>
        <v>21.18</v>
      </c>
      <c r="V2399" t="str" cm="1">
        <f t="array" ref="V2399">[1]!s_stmnote_customertop5($A2399,$D2399,1)</f>
        <v>客户1</v>
      </c>
      <c r="W2399" t="str" cm="1">
        <f t="array" ref="W2399">[1]!s_stmnote_customertop5($A2399,$D2399,2)</f>
        <v>客户2</v>
      </c>
      <c r="X2399" t="str" cm="1">
        <f t="array" ref="X2399">[1]!s_stmnote_customertop5($A2399,$D2399,3)</f>
        <v>客户3</v>
      </c>
      <c r="Y2399" t="str" cm="1">
        <f t="array" ref="Y2399">[1]!s_stmnote_customertop5($A2399,$D2399,4)</f>
        <v>客户4</v>
      </c>
      <c r="Z2399" t="str" cm="1">
        <f t="array" ref="Z2399">[1]!s_stmnote_customertop5($A2399,$D2399,5)</f>
        <v>客户5</v>
      </c>
      <c r="AA2399" s="9">
        <f>[1]!s_stmnote_salestop5_pct(A2399,D2399)</f>
        <v>5.57</v>
      </c>
      <c r="AB2399" s="9">
        <f>[1]!s_fa_arturn(A2399,D2399)</f>
        <v>27.568300000000001</v>
      </c>
      <c r="AC2399" s="9">
        <f>[1]!fa_apturn(A2399,D2399)</f>
        <v>23.794343842878401</v>
      </c>
      <c r="AD2399" s="9">
        <f>[1]!s_fa_invturn(A2399,D2399)</f>
        <v>13.6793</v>
      </c>
    </row>
    <row r="2400" spans="1:30">
      <c r="A2400">
        <v>2010</v>
      </c>
      <c r="B2400" t="s">
        <v>198</v>
      </c>
      <c r="C2400" t="s">
        <v>2198</v>
      </c>
      <c r="D2400" s="8">
        <f t="shared" si="38"/>
        <v>44926</v>
      </c>
      <c r="E2400" t="s">
        <v>7111</v>
      </c>
      <c r="F2400">
        <v>3</v>
      </c>
      <c r="G2400" t="s">
        <v>10434</v>
      </c>
      <c r="H2400" t="s">
        <v>12013</v>
      </c>
      <c r="I2400" t="s">
        <v>12765</v>
      </c>
      <c r="L2400" t="str" cm="1">
        <f t="array" ref="L2400">[1]!s_info_industry_gics(A2400,1)</f>
        <v>工业</v>
      </c>
      <c r="M2400" t="str" cm="1">
        <f t="array" ref="M2400">[1]!s_info_industry_gicscode(A2400,1)</f>
        <v>20</v>
      </c>
      <c r="N2400" t="str">
        <f>[1]!s_info_industry_gics(A2400,2)</f>
        <v>运输</v>
      </c>
      <c r="O2400" t="str">
        <f>[1]!s_info_industry_gicscode(A2400,2)</f>
        <v>2030</v>
      </c>
      <c r="P2400" t="str" cm="1">
        <f t="array" ref="P2400">[1]!s_stmnote_suppliertop5(A2400,D2400,1)</f>
        <v>供应商1</v>
      </c>
      <c r="Q2400" t="str">
        <f>[1]!s_stmnote_suppliertop5(A2400,D2400,2)</f>
        <v>供应商2</v>
      </c>
      <c r="R2400" t="str" cm="1">
        <f t="array" ref="R2400">[1]!s_stmnote_suppliertop5(A2400,D2400,3)</f>
        <v>供应商3</v>
      </c>
      <c r="S2400" t="str" cm="1">
        <f t="array" ref="S2400">[1]!s_stmnote_suppliertop5(A2400,D2400,4)</f>
        <v>供应商4</v>
      </c>
      <c r="T2400" t="str" cm="1">
        <f t="array" ref="T2400">[1]!s_stmnote_suppliertop5(A2400,D2400,5)</f>
        <v>供应商5</v>
      </c>
      <c r="U2400" s="9">
        <f>[1]!s_stmnote_purchasetop5_pct(A2400,D2400)</f>
        <v>21.18</v>
      </c>
      <c r="V2400" t="str" cm="1">
        <f t="array" ref="V2400">[1]!s_stmnote_customertop5($A2400,$D2400,1)</f>
        <v>客户1</v>
      </c>
      <c r="W2400" t="str" cm="1">
        <f t="array" ref="W2400">[1]!s_stmnote_customertop5($A2400,$D2400,2)</f>
        <v>客户2</v>
      </c>
      <c r="X2400" t="str" cm="1">
        <f t="array" ref="X2400">[1]!s_stmnote_customertop5($A2400,$D2400,3)</f>
        <v>客户3</v>
      </c>
      <c r="Y2400" t="str" cm="1">
        <f t="array" ref="Y2400">[1]!s_stmnote_customertop5($A2400,$D2400,4)</f>
        <v>客户4</v>
      </c>
      <c r="Z2400" t="str" cm="1">
        <f t="array" ref="Z2400">[1]!s_stmnote_customertop5($A2400,$D2400,5)</f>
        <v>客户5</v>
      </c>
      <c r="AA2400" s="9">
        <f>[1]!s_stmnote_salestop5_pct(A2400,D2400)</f>
        <v>5.57</v>
      </c>
      <c r="AB2400" s="9">
        <f>[1]!s_fa_arturn(A2400,D2400)</f>
        <v>27.568300000000001</v>
      </c>
      <c r="AC2400" s="9">
        <f>[1]!fa_apturn(A2400,D2400)</f>
        <v>23.794343842878401</v>
      </c>
      <c r="AD2400" s="9">
        <f>[1]!s_fa_invturn(A2400,D2400)</f>
        <v>13.6793</v>
      </c>
    </row>
    <row r="2401" spans="1:30">
      <c r="A2401">
        <v>2010</v>
      </c>
      <c r="B2401" t="s">
        <v>198</v>
      </c>
      <c r="C2401" t="s">
        <v>2199</v>
      </c>
      <c r="D2401" s="8">
        <f t="shared" si="38"/>
        <v>45291</v>
      </c>
      <c r="E2401" t="s">
        <v>6933</v>
      </c>
      <c r="F2401">
        <v>1</v>
      </c>
      <c r="G2401" t="s">
        <v>8186</v>
      </c>
      <c r="L2401" t="str" cm="1">
        <f t="array" ref="L2401">[1]!s_info_industry_gics(A2401,1)</f>
        <v>工业</v>
      </c>
      <c r="M2401" t="str" cm="1">
        <f t="array" ref="M2401">[1]!s_info_industry_gicscode(A2401,1)</f>
        <v>20</v>
      </c>
      <c r="N2401" t="str">
        <f>[1]!s_info_industry_gics(A2401,2)</f>
        <v>运输</v>
      </c>
      <c r="O2401" t="str">
        <f>[1]!s_info_industry_gicscode(A2401,2)</f>
        <v>2030</v>
      </c>
      <c r="P2401" t="str" cm="1">
        <f t="array" ref="P2401">[1]!s_stmnote_suppliertop5(A2401,D2401,1)</f>
        <v>供应商1</v>
      </c>
      <c r="Q2401" t="str">
        <f>[1]!s_stmnote_suppliertop5(A2401,D2401,2)</f>
        <v>供应商2</v>
      </c>
      <c r="R2401" t="str" cm="1">
        <f t="array" ref="R2401">[1]!s_stmnote_suppliertop5(A2401,D2401,3)</f>
        <v>供应商3</v>
      </c>
      <c r="S2401" t="str" cm="1">
        <f t="array" ref="S2401">[1]!s_stmnote_suppliertop5(A2401,D2401,4)</f>
        <v>供应商4</v>
      </c>
      <c r="T2401" t="str" cm="1">
        <f t="array" ref="T2401">[1]!s_stmnote_suppliertop5(A2401,D2401,5)</f>
        <v>供应商5</v>
      </c>
      <c r="U2401" s="9">
        <f>[1]!s_stmnote_purchasetop5_pct(A2401,D2401)</f>
        <v>16.29</v>
      </c>
      <c r="V2401" t="str" cm="1">
        <f t="array" ref="V2401">[1]!s_stmnote_customertop5($A2401,$D2401,1)</f>
        <v>客户1</v>
      </c>
      <c r="W2401" t="str" cm="1">
        <f t="array" ref="W2401">[1]!s_stmnote_customertop5($A2401,$D2401,2)</f>
        <v>客户2</v>
      </c>
      <c r="X2401" t="str" cm="1">
        <f t="array" ref="X2401">[1]!s_stmnote_customertop5($A2401,$D2401,3)</f>
        <v>客户3</v>
      </c>
      <c r="Y2401" t="str" cm="1">
        <f t="array" ref="Y2401">[1]!s_stmnote_customertop5($A2401,$D2401,4)</f>
        <v>客户4</v>
      </c>
      <c r="Z2401" t="str" cm="1">
        <f t="array" ref="Z2401">[1]!s_stmnote_customertop5($A2401,$D2401,5)</f>
        <v>客户5</v>
      </c>
      <c r="AA2401" s="9">
        <f>[1]!s_stmnote_salestop5_pct(A2401,D2401)</f>
        <v>6.4</v>
      </c>
      <c r="AB2401" s="9">
        <f>[1]!s_fa_arturn(A2401,D2401)</f>
        <v>25.446000000000002</v>
      </c>
      <c r="AC2401" s="9">
        <f>[1]!fa_apturn(A2401,D2401)</f>
        <v>23.561860031305802</v>
      </c>
      <c r="AD2401" s="9">
        <f>[1]!s_fa_invturn(A2401,D2401)</f>
        <v>13.773</v>
      </c>
    </row>
    <row r="2402" spans="1:30">
      <c r="A2402">
        <v>2010</v>
      </c>
      <c r="B2402" t="s">
        <v>198</v>
      </c>
      <c r="C2402" t="s">
        <v>2200</v>
      </c>
      <c r="D2402" s="8">
        <f t="shared" si="38"/>
        <v>45291</v>
      </c>
      <c r="E2402" t="s">
        <v>7322</v>
      </c>
      <c r="F2402">
        <v>1</v>
      </c>
      <c r="G2402" t="s">
        <v>8187</v>
      </c>
      <c r="L2402" t="str" cm="1">
        <f t="array" ref="L2402">[1]!s_info_industry_gics(A2402,1)</f>
        <v>工业</v>
      </c>
      <c r="M2402" t="str" cm="1">
        <f t="array" ref="M2402">[1]!s_info_industry_gicscode(A2402,1)</f>
        <v>20</v>
      </c>
      <c r="N2402" t="str">
        <f>[1]!s_info_industry_gics(A2402,2)</f>
        <v>运输</v>
      </c>
      <c r="O2402" t="str">
        <f>[1]!s_info_industry_gicscode(A2402,2)</f>
        <v>2030</v>
      </c>
      <c r="P2402" t="str" cm="1">
        <f t="array" ref="P2402">[1]!s_stmnote_suppliertop5(A2402,D2402,1)</f>
        <v>供应商1</v>
      </c>
      <c r="Q2402" t="str">
        <f>[1]!s_stmnote_suppliertop5(A2402,D2402,2)</f>
        <v>供应商2</v>
      </c>
      <c r="R2402" t="str" cm="1">
        <f t="array" ref="R2402">[1]!s_stmnote_suppliertop5(A2402,D2402,3)</f>
        <v>供应商3</v>
      </c>
      <c r="S2402" t="str" cm="1">
        <f t="array" ref="S2402">[1]!s_stmnote_suppliertop5(A2402,D2402,4)</f>
        <v>供应商4</v>
      </c>
      <c r="T2402" t="str" cm="1">
        <f t="array" ref="T2402">[1]!s_stmnote_suppliertop5(A2402,D2402,5)</f>
        <v>供应商5</v>
      </c>
      <c r="U2402" s="9">
        <f>[1]!s_stmnote_purchasetop5_pct(A2402,D2402)</f>
        <v>16.29</v>
      </c>
      <c r="V2402" t="str" cm="1">
        <f t="array" ref="V2402">[1]!s_stmnote_customertop5($A2402,$D2402,1)</f>
        <v>客户1</v>
      </c>
      <c r="W2402" t="str" cm="1">
        <f t="array" ref="W2402">[1]!s_stmnote_customertop5($A2402,$D2402,2)</f>
        <v>客户2</v>
      </c>
      <c r="X2402" t="str" cm="1">
        <f t="array" ref="X2402">[1]!s_stmnote_customertop5($A2402,$D2402,3)</f>
        <v>客户3</v>
      </c>
      <c r="Y2402" t="str" cm="1">
        <f t="array" ref="Y2402">[1]!s_stmnote_customertop5($A2402,$D2402,4)</f>
        <v>客户4</v>
      </c>
      <c r="Z2402" t="str" cm="1">
        <f t="array" ref="Z2402">[1]!s_stmnote_customertop5($A2402,$D2402,5)</f>
        <v>客户5</v>
      </c>
      <c r="AA2402" s="9">
        <f>[1]!s_stmnote_salestop5_pct(A2402,D2402)</f>
        <v>6.4</v>
      </c>
      <c r="AB2402" s="9">
        <f>[1]!s_fa_arturn(A2402,D2402)</f>
        <v>25.446000000000002</v>
      </c>
      <c r="AC2402" s="9">
        <f>[1]!fa_apturn(A2402,D2402)</f>
        <v>23.561860031305802</v>
      </c>
      <c r="AD2402" s="9">
        <f>[1]!s_fa_invturn(A2402,D2402)</f>
        <v>13.773</v>
      </c>
    </row>
    <row r="2403" spans="1:30">
      <c r="A2403">
        <v>2769</v>
      </c>
      <c r="B2403" t="s">
        <v>413</v>
      </c>
      <c r="C2403" t="s">
        <v>2940</v>
      </c>
      <c r="D2403" s="8">
        <f t="shared" si="38"/>
        <v>44561</v>
      </c>
      <c r="E2403" t="s">
        <v>7097</v>
      </c>
      <c r="F2403">
        <v>1</v>
      </c>
      <c r="G2403" t="s">
        <v>10658</v>
      </c>
      <c r="L2403" t="str" cm="1">
        <f t="array" ref="L2403">[1]!s_info_industry_gics(A2403,1)</f>
        <v>工业</v>
      </c>
      <c r="M2403" t="str" cm="1">
        <f t="array" ref="M2403">[1]!s_info_industry_gicscode(A2403,1)</f>
        <v>20</v>
      </c>
      <c r="N2403" t="str">
        <f>[1]!s_info_industry_gics(A2403,2)</f>
        <v>运输</v>
      </c>
      <c r="O2403" t="str">
        <f>[1]!s_info_industry_gicscode(A2403,2)</f>
        <v>2030</v>
      </c>
      <c r="P2403" t="str" cm="1">
        <f t="array" ref="P2403">[1]!s_stmnote_suppliertop5(A2403,D2403,1)</f>
        <v>供应商一</v>
      </c>
      <c r="Q2403" t="str">
        <f>[1]!s_stmnote_suppliertop5(A2403,D2403,2)</f>
        <v>供应商二</v>
      </c>
      <c r="R2403" t="str" cm="1">
        <f t="array" ref="R2403">[1]!s_stmnote_suppliertop5(A2403,D2403,3)</f>
        <v>供应商三</v>
      </c>
      <c r="S2403" t="str" cm="1">
        <f t="array" ref="S2403">[1]!s_stmnote_suppliertop5(A2403,D2403,4)</f>
        <v>供应商四</v>
      </c>
      <c r="T2403" t="str" cm="1">
        <f t="array" ref="T2403">[1]!s_stmnote_suppliertop5(A2403,D2403,5)</f>
        <v>供应商五</v>
      </c>
      <c r="U2403" s="9">
        <f>[1]!s_stmnote_purchasetop5_pct(A2403,D2403)</f>
        <v>66.36</v>
      </c>
      <c r="V2403" t="str" cm="1">
        <f t="array" ref="V2403">[1]!s_stmnote_customertop5($A2403,$D2403,1)</f>
        <v>客户一</v>
      </c>
      <c r="W2403" t="str" cm="1">
        <f t="array" ref="W2403">[1]!s_stmnote_customertop5($A2403,$D2403,2)</f>
        <v>客户二</v>
      </c>
      <c r="X2403" t="str" cm="1">
        <f t="array" ref="X2403">[1]!s_stmnote_customertop5($A2403,$D2403,3)</f>
        <v>客户三</v>
      </c>
      <c r="Y2403" t="str" cm="1">
        <f t="array" ref="Y2403">[1]!s_stmnote_customertop5($A2403,$D2403,4)</f>
        <v>客户四</v>
      </c>
      <c r="Z2403" t="str" cm="1">
        <f t="array" ref="Z2403">[1]!s_stmnote_customertop5($A2403,$D2403,5)</f>
        <v>客户五</v>
      </c>
      <c r="AA2403" s="9">
        <f>[1]!s_stmnote_salestop5_pct(A2403,D2403)</f>
        <v>31.23</v>
      </c>
      <c r="AB2403" s="9">
        <f>[1]!s_fa_arturn(A2403,D2403)</f>
        <v>3.5047999999999999</v>
      </c>
      <c r="AC2403" s="9">
        <f>[1]!fa_apturn(A2403,D2403)</f>
        <v>13.9706789296772</v>
      </c>
      <c r="AD2403" s="9">
        <f>[1]!s_fa_invturn(A2403,D2403)</f>
        <v>12.6082</v>
      </c>
    </row>
    <row r="2404" spans="1:30">
      <c r="A2404">
        <v>2769</v>
      </c>
      <c r="B2404" t="s">
        <v>413</v>
      </c>
      <c r="C2404" t="s">
        <v>2941</v>
      </c>
      <c r="D2404" s="8">
        <f t="shared" si="38"/>
        <v>44926</v>
      </c>
      <c r="E2404" t="s">
        <v>7015</v>
      </c>
      <c r="F2404">
        <v>2</v>
      </c>
      <c r="G2404" t="s">
        <v>8547</v>
      </c>
      <c r="H2404" t="s">
        <v>12134</v>
      </c>
      <c r="L2404" t="str" cm="1">
        <f t="array" ref="L2404">[1]!s_info_industry_gics(A2404,1)</f>
        <v>工业</v>
      </c>
      <c r="M2404" t="str" cm="1">
        <f t="array" ref="M2404">[1]!s_info_industry_gicscode(A2404,1)</f>
        <v>20</v>
      </c>
      <c r="N2404" t="str">
        <f>[1]!s_info_industry_gics(A2404,2)</f>
        <v>运输</v>
      </c>
      <c r="O2404" t="str">
        <f>[1]!s_info_industry_gicscode(A2404,2)</f>
        <v>2030</v>
      </c>
      <c r="P2404" t="str" cm="1">
        <f t="array" ref="P2404">[1]!s_stmnote_suppliertop5(A2404,D2404,1)</f>
        <v>供应商一</v>
      </c>
      <c r="Q2404" t="str">
        <f>[1]!s_stmnote_suppliertop5(A2404,D2404,2)</f>
        <v>供应商二</v>
      </c>
      <c r="R2404" t="str" cm="1">
        <f t="array" ref="R2404">[1]!s_stmnote_suppliertop5(A2404,D2404,3)</f>
        <v>供应商三</v>
      </c>
      <c r="S2404" t="str" cm="1">
        <f t="array" ref="S2404">[1]!s_stmnote_suppliertop5(A2404,D2404,4)</f>
        <v>供应商四</v>
      </c>
      <c r="T2404" t="str" cm="1">
        <f t="array" ref="T2404">[1]!s_stmnote_suppliertop5(A2404,D2404,5)</f>
        <v>供应商五</v>
      </c>
      <c r="U2404" s="9">
        <f>[1]!s_stmnote_purchasetop5_pct(A2404,D2404)</f>
        <v>54.55</v>
      </c>
      <c r="V2404" t="str" cm="1">
        <f t="array" ref="V2404">[1]!s_stmnote_customertop5($A2404,$D2404,1)</f>
        <v>客户一</v>
      </c>
      <c r="W2404" t="str" cm="1">
        <f t="array" ref="W2404">[1]!s_stmnote_customertop5($A2404,$D2404,2)</f>
        <v>客户二</v>
      </c>
      <c r="X2404" t="str" cm="1">
        <f t="array" ref="X2404">[1]!s_stmnote_customertop5($A2404,$D2404,3)</f>
        <v>客户三</v>
      </c>
      <c r="Y2404" t="str" cm="1">
        <f t="array" ref="Y2404">[1]!s_stmnote_customertop5($A2404,$D2404,4)</f>
        <v>客户四</v>
      </c>
      <c r="Z2404" t="str" cm="1">
        <f t="array" ref="Z2404">[1]!s_stmnote_customertop5($A2404,$D2404,5)</f>
        <v>客户五</v>
      </c>
      <c r="AA2404" s="9">
        <f>[1]!s_stmnote_salestop5_pct(A2404,D2404)</f>
        <v>30.1</v>
      </c>
      <c r="AB2404" s="9">
        <f>[1]!s_fa_arturn(A2404,D2404)</f>
        <v>3.0211999999999999</v>
      </c>
      <c r="AC2404" s="9">
        <f>[1]!fa_apturn(A2404,D2404)</f>
        <v>9.7143670271433606</v>
      </c>
      <c r="AD2404" s="9">
        <f>[1]!s_fa_invturn(A2404,D2404)</f>
        <v>9.8437000000000001</v>
      </c>
    </row>
    <row r="2405" spans="1:30">
      <c r="A2405">
        <v>2769</v>
      </c>
      <c r="B2405" t="s">
        <v>413</v>
      </c>
      <c r="C2405" t="s">
        <v>2942</v>
      </c>
      <c r="D2405" s="8">
        <f t="shared" si="38"/>
        <v>45291</v>
      </c>
      <c r="E2405" t="s">
        <v>7073</v>
      </c>
      <c r="F2405">
        <v>1</v>
      </c>
      <c r="G2405" t="s">
        <v>8547</v>
      </c>
      <c r="L2405" t="str" cm="1">
        <f t="array" ref="L2405">[1]!s_info_industry_gics(A2405,1)</f>
        <v>工业</v>
      </c>
      <c r="M2405" t="str" cm="1">
        <f t="array" ref="M2405">[1]!s_info_industry_gicscode(A2405,1)</f>
        <v>20</v>
      </c>
      <c r="N2405" t="str">
        <f>[1]!s_info_industry_gics(A2405,2)</f>
        <v>运输</v>
      </c>
      <c r="O2405" t="str">
        <f>[1]!s_info_industry_gicscode(A2405,2)</f>
        <v>2030</v>
      </c>
      <c r="P2405" t="str" cm="1">
        <f t="array" ref="P2405">[1]!s_stmnote_suppliertop5(A2405,D2405,1)</f>
        <v>供应商一</v>
      </c>
      <c r="Q2405" t="str">
        <f>[1]!s_stmnote_suppliertop5(A2405,D2405,2)</f>
        <v>供应商二</v>
      </c>
      <c r="R2405" t="str" cm="1">
        <f t="array" ref="R2405">[1]!s_stmnote_suppliertop5(A2405,D2405,3)</f>
        <v>供应商三</v>
      </c>
      <c r="S2405" t="str" cm="1">
        <f t="array" ref="S2405">[1]!s_stmnote_suppliertop5(A2405,D2405,4)</f>
        <v>供应商四</v>
      </c>
      <c r="T2405" t="str" cm="1">
        <f t="array" ref="T2405">[1]!s_stmnote_suppliertop5(A2405,D2405,5)</f>
        <v>供应商五</v>
      </c>
      <c r="U2405" s="9">
        <f>[1]!s_stmnote_purchasetop5_pct(A2405,D2405)</f>
        <v>37.369999999999997</v>
      </c>
      <c r="V2405" t="str" cm="1">
        <f t="array" ref="V2405">[1]!s_stmnote_customertop5($A2405,$D2405,1)</f>
        <v>客户一</v>
      </c>
      <c r="W2405" t="str" cm="1">
        <f t="array" ref="W2405">[1]!s_stmnote_customertop5($A2405,$D2405,2)</f>
        <v>客户二</v>
      </c>
      <c r="X2405" t="str" cm="1">
        <f t="array" ref="X2405">[1]!s_stmnote_customertop5($A2405,$D2405,3)</f>
        <v>客户三</v>
      </c>
      <c r="Y2405" t="str" cm="1">
        <f t="array" ref="Y2405">[1]!s_stmnote_customertop5($A2405,$D2405,4)</f>
        <v>客户四</v>
      </c>
      <c r="Z2405" t="str" cm="1">
        <f t="array" ref="Z2405">[1]!s_stmnote_customertop5($A2405,$D2405,5)</f>
        <v>客户五</v>
      </c>
      <c r="AA2405" s="9">
        <f>[1]!s_stmnote_salestop5_pct(A2405,D2405)</f>
        <v>38.1</v>
      </c>
      <c r="AB2405" s="9">
        <f>[1]!s_fa_arturn(A2405,D2405)</f>
        <v>2.3616999999999999</v>
      </c>
      <c r="AC2405" s="9">
        <f>[1]!fa_apturn(A2405,D2405)</f>
        <v>4.30910583203468</v>
      </c>
      <c r="AD2405" s="9">
        <f>[1]!s_fa_invturn(A2405,D2405)</f>
        <v>5.7096</v>
      </c>
    </row>
    <row r="2406" spans="1:30">
      <c r="A2406">
        <v>2769</v>
      </c>
      <c r="B2406" t="s">
        <v>413</v>
      </c>
      <c r="C2406" t="s">
        <v>2943</v>
      </c>
      <c r="D2406" s="8">
        <f t="shared" si="38"/>
        <v>45291</v>
      </c>
      <c r="E2406" t="s">
        <v>7271</v>
      </c>
      <c r="F2406">
        <v>1</v>
      </c>
      <c r="G2406" t="s">
        <v>8548</v>
      </c>
      <c r="L2406" t="str" cm="1">
        <f t="array" ref="L2406">[1]!s_info_industry_gics(A2406,1)</f>
        <v>工业</v>
      </c>
      <c r="M2406" t="str" cm="1">
        <f t="array" ref="M2406">[1]!s_info_industry_gicscode(A2406,1)</f>
        <v>20</v>
      </c>
      <c r="N2406" t="str">
        <f>[1]!s_info_industry_gics(A2406,2)</f>
        <v>运输</v>
      </c>
      <c r="O2406" t="str">
        <f>[1]!s_info_industry_gicscode(A2406,2)</f>
        <v>2030</v>
      </c>
      <c r="P2406" t="str" cm="1">
        <f t="array" ref="P2406">[1]!s_stmnote_suppliertop5(A2406,D2406,1)</f>
        <v>供应商一</v>
      </c>
      <c r="Q2406" t="str">
        <f>[1]!s_stmnote_suppliertop5(A2406,D2406,2)</f>
        <v>供应商二</v>
      </c>
      <c r="R2406" t="str" cm="1">
        <f t="array" ref="R2406">[1]!s_stmnote_suppliertop5(A2406,D2406,3)</f>
        <v>供应商三</v>
      </c>
      <c r="S2406" t="str" cm="1">
        <f t="array" ref="S2406">[1]!s_stmnote_suppliertop5(A2406,D2406,4)</f>
        <v>供应商四</v>
      </c>
      <c r="T2406" t="str" cm="1">
        <f t="array" ref="T2406">[1]!s_stmnote_suppliertop5(A2406,D2406,5)</f>
        <v>供应商五</v>
      </c>
      <c r="U2406" s="9">
        <f>[1]!s_stmnote_purchasetop5_pct(A2406,D2406)</f>
        <v>37.369999999999997</v>
      </c>
      <c r="V2406" t="str" cm="1">
        <f t="array" ref="V2406">[1]!s_stmnote_customertop5($A2406,$D2406,1)</f>
        <v>客户一</v>
      </c>
      <c r="W2406" t="str" cm="1">
        <f t="array" ref="W2406">[1]!s_stmnote_customertop5($A2406,$D2406,2)</f>
        <v>客户二</v>
      </c>
      <c r="X2406" t="str" cm="1">
        <f t="array" ref="X2406">[1]!s_stmnote_customertop5($A2406,$D2406,3)</f>
        <v>客户三</v>
      </c>
      <c r="Y2406" t="str" cm="1">
        <f t="array" ref="Y2406">[1]!s_stmnote_customertop5($A2406,$D2406,4)</f>
        <v>客户四</v>
      </c>
      <c r="Z2406" t="str" cm="1">
        <f t="array" ref="Z2406">[1]!s_stmnote_customertop5($A2406,$D2406,5)</f>
        <v>客户五</v>
      </c>
      <c r="AA2406" s="9">
        <f>[1]!s_stmnote_salestop5_pct(A2406,D2406)</f>
        <v>38.1</v>
      </c>
      <c r="AB2406" s="9">
        <f>[1]!s_fa_arturn(A2406,D2406)</f>
        <v>2.3616999999999999</v>
      </c>
      <c r="AC2406" s="9">
        <f>[1]!fa_apturn(A2406,D2406)</f>
        <v>4.30910583203468</v>
      </c>
      <c r="AD2406" s="9">
        <f>[1]!s_fa_invturn(A2406,D2406)</f>
        <v>5.7096</v>
      </c>
    </row>
    <row r="2407" spans="1:30">
      <c r="A2407">
        <v>603569</v>
      </c>
      <c r="B2407" t="s">
        <v>1207</v>
      </c>
      <c r="C2407" t="s">
        <v>6031</v>
      </c>
      <c r="D2407" s="8">
        <f t="shared" si="38"/>
        <v>44561</v>
      </c>
      <c r="E2407" t="s">
        <v>7059</v>
      </c>
      <c r="F2407">
        <v>1</v>
      </c>
      <c r="G2407" t="s">
        <v>11571</v>
      </c>
      <c r="L2407" t="str" cm="1">
        <f t="array" ref="L2407">[1]!s_info_industry_gics(A2407,1)</f>
        <v>工业</v>
      </c>
      <c r="M2407" t="str" cm="1">
        <f t="array" ref="M2407">[1]!s_info_industry_gicscode(A2407,1)</f>
        <v>20</v>
      </c>
      <c r="N2407" t="str">
        <f>[1]!s_info_industry_gics(A2407,2)</f>
        <v>运输</v>
      </c>
      <c r="O2407" t="str">
        <f>[1]!s_info_industry_gicscode(A2407,2)</f>
        <v>2030</v>
      </c>
      <c r="P2407" cm="1">
        <f t="array" ref="P2407">[1]!s_stmnote_suppliertop5(A2407,D2407,1)</f>
        <v>0</v>
      </c>
      <c r="Q2407">
        <f>[1]!s_stmnote_suppliertop5(A2407,D2407,2)</f>
        <v>0</v>
      </c>
      <c r="R2407" cm="1">
        <f t="array" ref="R2407">[1]!s_stmnote_suppliertop5(A2407,D2407,3)</f>
        <v>0</v>
      </c>
      <c r="S2407" cm="1">
        <f t="array" ref="S2407">[1]!s_stmnote_suppliertop5(A2407,D2407,4)</f>
        <v>0</v>
      </c>
      <c r="T2407" cm="1">
        <f t="array" ref="T2407">[1]!s_stmnote_suppliertop5(A2407,D2407,5)</f>
        <v>0</v>
      </c>
      <c r="U2407" s="9">
        <f>[1]!s_stmnote_purchasetop5_pct(A2407,D2407)</f>
        <v>22.3</v>
      </c>
      <c r="V2407" cm="1">
        <f t="array" ref="V2407">[1]!s_stmnote_customertop5($A2407,$D2407,1)</f>
        <v>0</v>
      </c>
      <c r="W2407" cm="1">
        <f t="array" ref="W2407">[1]!s_stmnote_customertop5($A2407,$D2407,2)</f>
        <v>0</v>
      </c>
      <c r="X2407" cm="1">
        <f t="array" ref="X2407">[1]!s_stmnote_customertop5($A2407,$D2407,3)</f>
        <v>0</v>
      </c>
      <c r="Y2407" cm="1">
        <f t="array" ref="Y2407">[1]!s_stmnote_customertop5($A2407,$D2407,4)</f>
        <v>0</v>
      </c>
      <c r="Z2407" cm="1">
        <f t="array" ref="Z2407">[1]!s_stmnote_customertop5($A2407,$D2407,5)</f>
        <v>0</v>
      </c>
      <c r="AA2407" s="9">
        <f>[1]!s_stmnote_salestop5_pct(A2407,D2407)</f>
        <v>44.12</v>
      </c>
      <c r="AB2407" s="9">
        <f>[1]!s_fa_arturn(A2407,D2407)</f>
        <v>3.0893999999999999</v>
      </c>
      <c r="AC2407" s="9">
        <f>[1]!fa_apturn(A2407,D2407)</f>
        <v>5.7010325179594599</v>
      </c>
      <c r="AD2407" s="9">
        <f>[1]!s_fa_invturn(A2407,D2407)</f>
        <v>539.70159999999998</v>
      </c>
    </row>
    <row r="2408" spans="1:30">
      <c r="A2408">
        <v>603569</v>
      </c>
      <c r="B2408" t="s">
        <v>1207</v>
      </c>
      <c r="C2408" t="s">
        <v>6032</v>
      </c>
      <c r="D2408" s="8">
        <f t="shared" si="38"/>
        <v>44561</v>
      </c>
      <c r="E2408" t="s">
        <v>7060</v>
      </c>
      <c r="F2408">
        <v>1</v>
      </c>
      <c r="G2408" t="s">
        <v>11571</v>
      </c>
      <c r="L2408" t="str" cm="1">
        <f t="array" ref="L2408">[1]!s_info_industry_gics(A2408,1)</f>
        <v>工业</v>
      </c>
      <c r="M2408" t="str" cm="1">
        <f t="array" ref="M2408">[1]!s_info_industry_gicscode(A2408,1)</f>
        <v>20</v>
      </c>
      <c r="N2408" t="str">
        <f>[1]!s_info_industry_gics(A2408,2)</f>
        <v>运输</v>
      </c>
      <c r="O2408" t="str">
        <f>[1]!s_info_industry_gicscode(A2408,2)</f>
        <v>2030</v>
      </c>
      <c r="P2408" cm="1">
        <f t="array" ref="P2408">[1]!s_stmnote_suppliertop5(A2408,D2408,1)</f>
        <v>0</v>
      </c>
      <c r="Q2408">
        <f>[1]!s_stmnote_suppliertop5(A2408,D2408,2)</f>
        <v>0</v>
      </c>
      <c r="R2408" cm="1">
        <f t="array" ref="R2408">[1]!s_stmnote_suppliertop5(A2408,D2408,3)</f>
        <v>0</v>
      </c>
      <c r="S2408" cm="1">
        <f t="array" ref="S2408">[1]!s_stmnote_suppliertop5(A2408,D2408,4)</f>
        <v>0</v>
      </c>
      <c r="T2408" cm="1">
        <f t="array" ref="T2408">[1]!s_stmnote_suppliertop5(A2408,D2408,5)</f>
        <v>0</v>
      </c>
      <c r="U2408" s="9">
        <f>[1]!s_stmnote_purchasetop5_pct(A2408,D2408)</f>
        <v>22.3</v>
      </c>
      <c r="V2408" cm="1">
        <f t="array" ref="V2408">[1]!s_stmnote_customertop5($A2408,$D2408,1)</f>
        <v>0</v>
      </c>
      <c r="W2408" cm="1">
        <f t="array" ref="W2408">[1]!s_stmnote_customertop5($A2408,$D2408,2)</f>
        <v>0</v>
      </c>
      <c r="X2408" cm="1">
        <f t="array" ref="X2408">[1]!s_stmnote_customertop5($A2408,$D2408,3)</f>
        <v>0</v>
      </c>
      <c r="Y2408" cm="1">
        <f t="array" ref="Y2408">[1]!s_stmnote_customertop5($A2408,$D2408,4)</f>
        <v>0</v>
      </c>
      <c r="Z2408" cm="1">
        <f t="array" ref="Z2408">[1]!s_stmnote_customertop5($A2408,$D2408,5)</f>
        <v>0</v>
      </c>
      <c r="AA2408" s="9">
        <f>[1]!s_stmnote_salestop5_pct(A2408,D2408)</f>
        <v>44.12</v>
      </c>
      <c r="AB2408" s="9">
        <f>[1]!s_fa_arturn(A2408,D2408)</f>
        <v>3.0893999999999999</v>
      </c>
      <c r="AC2408" s="9">
        <f>[1]!fa_apturn(A2408,D2408)</f>
        <v>5.7010325179594599</v>
      </c>
      <c r="AD2408" s="9">
        <f>[1]!s_fa_invturn(A2408,D2408)</f>
        <v>539.70159999999998</v>
      </c>
    </row>
    <row r="2409" spans="1:30">
      <c r="A2409">
        <v>603569</v>
      </c>
      <c r="B2409" t="s">
        <v>1207</v>
      </c>
      <c r="C2409" t="s">
        <v>6033</v>
      </c>
      <c r="D2409" s="8">
        <f t="shared" si="38"/>
        <v>44926</v>
      </c>
      <c r="E2409" t="s">
        <v>7152</v>
      </c>
      <c r="F2409">
        <v>1</v>
      </c>
      <c r="G2409" t="s">
        <v>11572</v>
      </c>
      <c r="L2409" t="str" cm="1">
        <f t="array" ref="L2409">[1]!s_info_industry_gics(A2409,1)</f>
        <v>工业</v>
      </c>
      <c r="M2409" t="str" cm="1">
        <f t="array" ref="M2409">[1]!s_info_industry_gicscode(A2409,1)</f>
        <v>20</v>
      </c>
      <c r="N2409" t="str">
        <f>[1]!s_info_industry_gics(A2409,2)</f>
        <v>运输</v>
      </c>
      <c r="O2409" t="str">
        <f>[1]!s_info_industry_gicscode(A2409,2)</f>
        <v>2030</v>
      </c>
      <c r="P2409" cm="1">
        <f t="array" ref="P2409">[1]!s_stmnote_suppliertop5(A2409,D2409,1)</f>
        <v>0</v>
      </c>
      <c r="Q2409">
        <f>[1]!s_stmnote_suppliertop5(A2409,D2409,2)</f>
        <v>0</v>
      </c>
      <c r="R2409" cm="1">
        <f t="array" ref="R2409">[1]!s_stmnote_suppliertop5(A2409,D2409,3)</f>
        <v>0</v>
      </c>
      <c r="S2409" cm="1">
        <f t="array" ref="S2409">[1]!s_stmnote_suppliertop5(A2409,D2409,4)</f>
        <v>0</v>
      </c>
      <c r="T2409" cm="1">
        <f t="array" ref="T2409">[1]!s_stmnote_suppliertop5(A2409,D2409,5)</f>
        <v>0</v>
      </c>
      <c r="U2409" s="9">
        <f>[1]!s_stmnote_purchasetop5_pct(A2409,D2409)</f>
        <v>27.55</v>
      </c>
      <c r="V2409" cm="1">
        <f t="array" ref="V2409">[1]!s_stmnote_customertop5($A2409,$D2409,1)</f>
        <v>0</v>
      </c>
      <c r="W2409" cm="1">
        <f t="array" ref="W2409">[1]!s_stmnote_customertop5($A2409,$D2409,2)</f>
        <v>0</v>
      </c>
      <c r="X2409" cm="1">
        <f t="array" ref="X2409">[1]!s_stmnote_customertop5($A2409,$D2409,3)</f>
        <v>0</v>
      </c>
      <c r="Y2409" cm="1">
        <f t="array" ref="Y2409">[1]!s_stmnote_customertop5($A2409,$D2409,4)</f>
        <v>0</v>
      </c>
      <c r="Z2409" cm="1">
        <f t="array" ref="Z2409">[1]!s_stmnote_customertop5($A2409,$D2409,5)</f>
        <v>0</v>
      </c>
      <c r="AA2409" s="9">
        <f>[1]!s_stmnote_salestop5_pct(A2409,D2409)</f>
        <v>36.630000000000003</v>
      </c>
      <c r="AB2409" s="9">
        <f>[1]!s_fa_arturn(A2409,D2409)</f>
        <v>2.6374</v>
      </c>
      <c r="AC2409" s="9">
        <f>[1]!fa_apturn(A2409,D2409)</f>
        <v>5.5848576997069603</v>
      </c>
      <c r="AD2409" s="9">
        <f>[1]!s_fa_invturn(A2409,D2409)</f>
        <v>105.8219</v>
      </c>
    </row>
    <row r="2410" spans="1:30">
      <c r="A2410">
        <v>603569</v>
      </c>
      <c r="B2410" t="s">
        <v>1207</v>
      </c>
      <c r="C2410" t="s">
        <v>6034</v>
      </c>
      <c r="D2410" s="8">
        <f t="shared" si="38"/>
        <v>44926</v>
      </c>
      <c r="E2410" t="s">
        <v>7499</v>
      </c>
      <c r="F2410">
        <v>1</v>
      </c>
      <c r="G2410" t="s">
        <v>11573</v>
      </c>
      <c r="L2410" t="str" cm="1">
        <f t="array" ref="L2410">[1]!s_info_industry_gics(A2410,1)</f>
        <v>工业</v>
      </c>
      <c r="M2410" t="str" cm="1">
        <f t="array" ref="M2410">[1]!s_info_industry_gicscode(A2410,1)</f>
        <v>20</v>
      </c>
      <c r="N2410" t="str">
        <f>[1]!s_info_industry_gics(A2410,2)</f>
        <v>运输</v>
      </c>
      <c r="O2410" t="str">
        <f>[1]!s_info_industry_gicscode(A2410,2)</f>
        <v>2030</v>
      </c>
      <c r="P2410" cm="1">
        <f t="array" ref="P2410">[1]!s_stmnote_suppliertop5(A2410,D2410,1)</f>
        <v>0</v>
      </c>
      <c r="Q2410">
        <f>[1]!s_stmnote_suppliertop5(A2410,D2410,2)</f>
        <v>0</v>
      </c>
      <c r="R2410" cm="1">
        <f t="array" ref="R2410">[1]!s_stmnote_suppliertop5(A2410,D2410,3)</f>
        <v>0</v>
      </c>
      <c r="S2410" cm="1">
        <f t="array" ref="S2410">[1]!s_stmnote_suppliertop5(A2410,D2410,4)</f>
        <v>0</v>
      </c>
      <c r="T2410" cm="1">
        <f t="array" ref="T2410">[1]!s_stmnote_suppliertop5(A2410,D2410,5)</f>
        <v>0</v>
      </c>
      <c r="U2410" s="9">
        <f>[1]!s_stmnote_purchasetop5_pct(A2410,D2410)</f>
        <v>27.55</v>
      </c>
      <c r="V2410" cm="1">
        <f t="array" ref="V2410">[1]!s_stmnote_customertop5($A2410,$D2410,1)</f>
        <v>0</v>
      </c>
      <c r="W2410" cm="1">
        <f t="array" ref="W2410">[1]!s_stmnote_customertop5($A2410,$D2410,2)</f>
        <v>0</v>
      </c>
      <c r="X2410" cm="1">
        <f t="array" ref="X2410">[1]!s_stmnote_customertop5($A2410,$D2410,3)</f>
        <v>0</v>
      </c>
      <c r="Y2410" cm="1">
        <f t="array" ref="Y2410">[1]!s_stmnote_customertop5($A2410,$D2410,4)</f>
        <v>0</v>
      </c>
      <c r="Z2410" cm="1">
        <f t="array" ref="Z2410">[1]!s_stmnote_customertop5($A2410,$D2410,5)</f>
        <v>0</v>
      </c>
      <c r="AA2410" s="9">
        <f>[1]!s_stmnote_salestop5_pct(A2410,D2410)</f>
        <v>36.630000000000003</v>
      </c>
      <c r="AB2410" s="9">
        <f>[1]!s_fa_arturn(A2410,D2410)</f>
        <v>2.6374</v>
      </c>
      <c r="AC2410" s="9">
        <f>[1]!fa_apturn(A2410,D2410)</f>
        <v>5.5848576997069603</v>
      </c>
      <c r="AD2410" s="9">
        <f>[1]!s_fa_invturn(A2410,D2410)</f>
        <v>105.8219</v>
      </c>
    </row>
    <row r="2411" spans="1:30">
      <c r="A2411">
        <v>603648</v>
      </c>
      <c r="B2411" t="s">
        <v>1218</v>
      </c>
      <c r="C2411" t="s">
        <v>6059</v>
      </c>
      <c r="D2411" s="8">
        <f t="shared" si="38"/>
        <v>45657</v>
      </c>
      <c r="E2411" t="s">
        <v>6953</v>
      </c>
      <c r="F2411">
        <v>1</v>
      </c>
      <c r="G2411" t="s">
        <v>9863</v>
      </c>
      <c r="L2411" t="str" cm="1">
        <f t="array" ref="L2411">[1]!s_info_industry_gics(A2411,1)</f>
        <v>工业</v>
      </c>
      <c r="M2411" t="str" cm="1">
        <f t="array" ref="M2411">[1]!s_info_industry_gicscode(A2411,1)</f>
        <v>20</v>
      </c>
      <c r="N2411" t="str">
        <f>[1]!s_info_industry_gics(A2411,2)</f>
        <v>运输</v>
      </c>
      <c r="O2411" t="str">
        <f>[1]!s_info_industry_gicscode(A2411,2)</f>
        <v>2030</v>
      </c>
      <c r="P2411" cm="1">
        <f t="array" ref="P2411">[1]!s_stmnote_suppliertop5(A2411,D2411,1)</f>
        <v>0</v>
      </c>
      <c r="Q2411">
        <f>[1]!s_stmnote_suppliertop5(A2411,D2411,2)</f>
        <v>0</v>
      </c>
      <c r="R2411" cm="1">
        <f t="array" ref="R2411">[1]!s_stmnote_suppliertop5(A2411,D2411,3)</f>
        <v>0</v>
      </c>
      <c r="S2411" cm="1">
        <f t="array" ref="S2411">[1]!s_stmnote_suppliertop5(A2411,D2411,4)</f>
        <v>0</v>
      </c>
      <c r="T2411" cm="1">
        <f t="array" ref="T2411">[1]!s_stmnote_suppliertop5(A2411,D2411,5)</f>
        <v>0</v>
      </c>
      <c r="U2411" s="9">
        <f>[1]!s_stmnote_purchasetop5_pct(A2411,D2411)</f>
        <v>0</v>
      </c>
      <c r="V2411" cm="1">
        <f t="array" ref="V2411">[1]!s_stmnote_customertop5($A2411,$D2411,1)</f>
        <v>0</v>
      </c>
      <c r="W2411" cm="1">
        <f t="array" ref="W2411">[1]!s_stmnote_customertop5($A2411,$D2411,2)</f>
        <v>0</v>
      </c>
      <c r="X2411" cm="1">
        <f t="array" ref="X2411">[1]!s_stmnote_customertop5($A2411,$D2411,3)</f>
        <v>0</v>
      </c>
      <c r="Y2411" cm="1">
        <f t="array" ref="Y2411">[1]!s_stmnote_customertop5($A2411,$D2411,4)</f>
        <v>0</v>
      </c>
      <c r="Z2411" cm="1">
        <f t="array" ref="Z2411">[1]!s_stmnote_customertop5($A2411,$D2411,5)</f>
        <v>0</v>
      </c>
      <c r="AA2411" s="9">
        <f>[1]!s_stmnote_salestop5_pct(A2411,D2411)</f>
        <v>0</v>
      </c>
      <c r="AB2411" s="9">
        <f>[1]!s_fa_arturn(A2411,D2411)</f>
        <v>0</v>
      </c>
      <c r="AC2411" s="9">
        <f>[1]!fa_apturn(A2411,D2411)</f>
        <v>0</v>
      </c>
      <c r="AD2411" s="9">
        <f>[1]!s_fa_invturn(A2411,D2411)</f>
        <v>0</v>
      </c>
    </row>
    <row r="2412" spans="1:30">
      <c r="A2412">
        <v>603836</v>
      </c>
      <c r="B2412" t="s">
        <v>1238</v>
      </c>
      <c r="C2412" t="s">
        <v>6120</v>
      </c>
      <c r="D2412" s="8">
        <f t="shared" si="38"/>
        <v>44561</v>
      </c>
      <c r="E2412" s="2">
        <v>44210</v>
      </c>
      <c r="F2412">
        <v>1</v>
      </c>
      <c r="G2412" t="s">
        <v>9883</v>
      </c>
      <c r="L2412" t="str" cm="1">
        <f t="array" ref="L2412">[1]!s_info_industry_gics(A2412,1)</f>
        <v>工业</v>
      </c>
      <c r="M2412" t="str" cm="1">
        <f t="array" ref="M2412">[1]!s_info_industry_gicscode(A2412,1)</f>
        <v>20</v>
      </c>
      <c r="N2412" t="str">
        <f>[1]!s_info_industry_gics(A2412,2)</f>
        <v>运输</v>
      </c>
      <c r="O2412" t="str">
        <f>[1]!s_info_industry_gicscode(A2412,2)</f>
        <v>2030</v>
      </c>
      <c r="P2412" t="str" cm="1">
        <f t="array" ref="P2412">[1]!s_stmnote_suppliertop5(A2412,D2412,1)</f>
        <v>第一名</v>
      </c>
      <c r="Q2412" t="str">
        <f>[1]!s_stmnote_suppliertop5(A2412,D2412,2)</f>
        <v>第二名</v>
      </c>
      <c r="R2412" t="str" cm="1">
        <f t="array" ref="R2412">[1]!s_stmnote_suppliertop5(A2412,D2412,3)</f>
        <v>第三名</v>
      </c>
      <c r="S2412" t="str" cm="1">
        <f t="array" ref="S2412">[1]!s_stmnote_suppliertop5(A2412,D2412,4)</f>
        <v>第四名</v>
      </c>
      <c r="T2412" t="str" cm="1">
        <f t="array" ref="T2412">[1]!s_stmnote_suppliertop5(A2412,D2412,5)</f>
        <v>第五名</v>
      </c>
      <c r="U2412" s="9">
        <f>[1]!s_stmnote_purchasetop5_pct(A2412,D2412)</f>
        <v>23.35</v>
      </c>
      <c r="V2412" t="str" cm="1">
        <f t="array" ref="V2412">[1]!s_stmnote_customertop5($A2412,$D2412,1)</f>
        <v>第一名</v>
      </c>
      <c r="W2412" t="str" cm="1">
        <f t="array" ref="W2412">[1]!s_stmnote_customertop5($A2412,$D2412,2)</f>
        <v>第二名</v>
      </c>
      <c r="X2412" t="str" cm="1">
        <f t="array" ref="X2412">[1]!s_stmnote_customertop5($A2412,$D2412,3)</f>
        <v>第三名</v>
      </c>
      <c r="Y2412" t="str" cm="1">
        <f t="array" ref="Y2412">[1]!s_stmnote_customertop5($A2412,$D2412,4)</f>
        <v>第四名</v>
      </c>
      <c r="Z2412" t="str" cm="1">
        <f t="array" ref="Z2412">[1]!s_stmnote_customertop5($A2412,$D2412,5)</f>
        <v>第五名</v>
      </c>
      <c r="AA2412" s="9">
        <f>[1]!s_stmnote_salestop5_pct(A2412,D2412)</f>
        <v>15.8</v>
      </c>
      <c r="AB2412" s="9">
        <f>[1]!s_fa_arturn(A2412,D2412)</f>
        <v>7.5217000000000001</v>
      </c>
      <c r="AC2412" s="9">
        <f>[1]!fa_apturn(A2412,D2412)</f>
        <v>10.230606887348999</v>
      </c>
      <c r="AD2412" s="9">
        <f>[1]!s_fa_invturn(A2412,D2412)</f>
        <v>0</v>
      </c>
    </row>
    <row r="2413" spans="1:30">
      <c r="A2413">
        <v>603836</v>
      </c>
      <c r="B2413" t="s">
        <v>1238</v>
      </c>
      <c r="C2413" t="s">
        <v>6121</v>
      </c>
      <c r="D2413" s="8">
        <f t="shared" si="38"/>
        <v>44561</v>
      </c>
      <c r="E2413" t="s">
        <v>7473</v>
      </c>
      <c r="F2413">
        <v>2</v>
      </c>
      <c r="G2413" t="s">
        <v>11588</v>
      </c>
      <c r="H2413" t="s">
        <v>12597</v>
      </c>
      <c r="L2413" t="str" cm="1">
        <f t="array" ref="L2413">[1]!s_info_industry_gics(A2413,1)</f>
        <v>工业</v>
      </c>
      <c r="M2413" t="str" cm="1">
        <f t="array" ref="M2413">[1]!s_info_industry_gicscode(A2413,1)</f>
        <v>20</v>
      </c>
      <c r="N2413" t="str">
        <f>[1]!s_info_industry_gics(A2413,2)</f>
        <v>运输</v>
      </c>
      <c r="O2413" t="str">
        <f>[1]!s_info_industry_gicscode(A2413,2)</f>
        <v>2030</v>
      </c>
      <c r="P2413" t="str" cm="1">
        <f t="array" ref="P2413">[1]!s_stmnote_suppliertop5(A2413,D2413,1)</f>
        <v>第一名</v>
      </c>
      <c r="Q2413" t="str">
        <f>[1]!s_stmnote_suppliertop5(A2413,D2413,2)</f>
        <v>第二名</v>
      </c>
      <c r="R2413" t="str" cm="1">
        <f t="array" ref="R2413">[1]!s_stmnote_suppliertop5(A2413,D2413,3)</f>
        <v>第三名</v>
      </c>
      <c r="S2413" t="str" cm="1">
        <f t="array" ref="S2413">[1]!s_stmnote_suppliertop5(A2413,D2413,4)</f>
        <v>第四名</v>
      </c>
      <c r="T2413" t="str" cm="1">
        <f t="array" ref="T2413">[1]!s_stmnote_suppliertop5(A2413,D2413,5)</f>
        <v>第五名</v>
      </c>
      <c r="U2413" s="9">
        <f>[1]!s_stmnote_purchasetop5_pct(A2413,D2413)</f>
        <v>23.35</v>
      </c>
      <c r="V2413" t="str" cm="1">
        <f t="array" ref="V2413">[1]!s_stmnote_customertop5($A2413,$D2413,1)</f>
        <v>第一名</v>
      </c>
      <c r="W2413" t="str" cm="1">
        <f t="array" ref="W2413">[1]!s_stmnote_customertop5($A2413,$D2413,2)</f>
        <v>第二名</v>
      </c>
      <c r="X2413" t="str" cm="1">
        <f t="array" ref="X2413">[1]!s_stmnote_customertop5($A2413,$D2413,3)</f>
        <v>第三名</v>
      </c>
      <c r="Y2413" t="str" cm="1">
        <f t="array" ref="Y2413">[1]!s_stmnote_customertop5($A2413,$D2413,4)</f>
        <v>第四名</v>
      </c>
      <c r="Z2413" t="str" cm="1">
        <f t="array" ref="Z2413">[1]!s_stmnote_customertop5($A2413,$D2413,5)</f>
        <v>第五名</v>
      </c>
      <c r="AA2413" s="9">
        <f>[1]!s_stmnote_salestop5_pct(A2413,D2413)</f>
        <v>15.8</v>
      </c>
      <c r="AB2413" s="9">
        <f>[1]!s_fa_arturn(A2413,D2413)</f>
        <v>7.5217000000000001</v>
      </c>
      <c r="AC2413" s="9">
        <f>[1]!fa_apturn(A2413,D2413)</f>
        <v>10.230606887348999</v>
      </c>
      <c r="AD2413" s="9">
        <f>[1]!s_fa_invturn(A2413,D2413)</f>
        <v>0</v>
      </c>
    </row>
    <row r="2414" spans="1:30">
      <c r="A2414">
        <v>603836</v>
      </c>
      <c r="B2414" t="s">
        <v>1238</v>
      </c>
      <c r="C2414" t="s">
        <v>6122</v>
      </c>
      <c r="D2414" s="8">
        <f t="shared" si="38"/>
        <v>44561</v>
      </c>
      <c r="E2414" t="s">
        <v>7224</v>
      </c>
      <c r="F2414">
        <v>2</v>
      </c>
      <c r="G2414" t="s">
        <v>11588</v>
      </c>
      <c r="H2414" t="s">
        <v>12597</v>
      </c>
      <c r="L2414" t="str" cm="1">
        <f t="array" ref="L2414">[1]!s_info_industry_gics(A2414,1)</f>
        <v>工业</v>
      </c>
      <c r="M2414" t="str" cm="1">
        <f t="array" ref="M2414">[1]!s_info_industry_gicscode(A2414,1)</f>
        <v>20</v>
      </c>
      <c r="N2414" t="str">
        <f>[1]!s_info_industry_gics(A2414,2)</f>
        <v>运输</v>
      </c>
      <c r="O2414" t="str">
        <f>[1]!s_info_industry_gicscode(A2414,2)</f>
        <v>2030</v>
      </c>
      <c r="P2414" t="str" cm="1">
        <f t="array" ref="P2414">[1]!s_stmnote_suppliertop5(A2414,D2414,1)</f>
        <v>第一名</v>
      </c>
      <c r="Q2414" t="str">
        <f>[1]!s_stmnote_suppliertop5(A2414,D2414,2)</f>
        <v>第二名</v>
      </c>
      <c r="R2414" t="str" cm="1">
        <f t="array" ref="R2414">[1]!s_stmnote_suppliertop5(A2414,D2414,3)</f>
        <v>第三名</v>
      </c>
      <c r="S2414" t="str" cm="1">
        <f t="array" ref="S2414">[1]!s_stmnote_suppliertop5(A2414,D2414,4)</f>
        <v>第四名</v>
      </c>
      <c r="T2414" t="str" cm="1">
        <f t="array" ref="T2414">[1]!s_stmnote_suppliertop5(A2414,D2414,5)</f>
        <v>第五名</v>
      </c>
      <c r="U2414" s="9">
        <f>[1]!s_stmnote_purchasetop5_pct(A2414,D2414)</f>
        <v>23.35</v>
      </c>
      <c r="V2414" t="str" cm="1">
        <f t="array" ref="V2414">[1]!s_stmnote_customertop5($A2414,$D2414,1)</f>
        <v>第一名</v>
      </c>
      <c r="W2414" t="str" cm="1">
        <f t="array" ref="W2414">[1]!s_stmnote_customertop5($A2414,$D2414,2)</f>
        <v>第二名</v>
      </c>
      <c r="X2414" t="str" cm="1">
        <f t="array" ref="X2414">[1]!s_stmnote_customertop5($A2414,$D2414,3)</f>
        <v>第三名</v>
      </c>
      <c r="Y2414" t="str" cm="1">
        <f t="array" ref="Y2414">[1]!s_stmnote_customertop5($A2414,$D2414,4)</f>
        <v>第四名</v>
      </c>
      <c r="Z2414" t="str" cm="1">
        <f t="array" ref="Z2414">[1]!s_stmnote_customertop5($A2414,$D2414,5)</f>
        <v>第五名</v>
      </c>
      <c r="AA2414" s="9">
        <f>[1]!s_stmnote_salestop5_pct(A2414,D2414)</f>
        <v>15.8</v>
      </c>
      <c r="AB2414" s="9">
        <f>[1]!s_fa_arturn(A2414,D2414)</f>
        <v>7.5217000000000001</v>
      </c>
      <c r="AC2414" s="9">
        <f>[1]!fa_apturn(A2414,D2414)</f>
        <v>10.230606887348999</v>
      </c>
      <c r="AD2414" s="9">
        <f>[1]!s_fa_invturn(A2414,D2414)</f>
        <v>0</v>
      </c>
    </row>
    <row r="2415" spans="1:30">
      <c r="A2415">
        <v>603836</v>
      </c>
      <c r="B2415" t="s">
        <v>1238</v>
      </c>
      <c r="C2415" t="s">
        <v>6123</v>
      </c>
      <c r="D2415" s="8">
        <f t="shared" si="38"/>
        <v>45657</v>
      </c>
      <c r="E2415" t="s">
        <v>6984</v>
      </c>
      <c r="F2415">
        <v>1</v>
      </c>
      <c r="G2415" t="s">
        <v>9884</v>
      </c>
      <c r="L2415" t="str" cm="1">
        <f t="array" ref="L2415">[1]!s_info_industry_gics(A2415,1)</f>
        <v>工业</v>
      </c>
      <c r="M2415" t="str" cm="1">
        <f t="array" ref="M2415">[1]!s_info_industry_gicscode(A2415,1)</f>
        <v>20</v>
      </c>
      <c r="N2415" t="str">
        <f>[1]!s_info_industry_gics(A2415,2)</f>
        <v>运输</v>
      </c>
      <c r="O2415" t="str">
        <f>[1]!s_info_industry_gicscode(A2415,2)</f>
        <v>2030</v>
      </c>
      <c r="P2415" cm="1">
        <f t="array" ref="P2415">[1]!s_stmnote_suppliertop5(A2415,D2415,1)</f>
        <v>0</v>
      </c>
      <c r="Q2415">
        <f>[1]!s_stmnote_suppliertop5(A2415,D2415,2)</f>
        <v>0</v>
      </c>
      <c r="R2415" cm="1">
        <f t="array" ref="R2415">[1]!s_stmnote_suppliertop5(A2415,D2415,3)</f>
        <v>0</v>
      </c>
      <c r="S2415" cm="1">
        <f t="array" ref="S2415">[1]!s_stmnote_suppliertop5(A2415,D2415,4)</f>
        <v>0</v>
      </c>
      <c r="T2415" cm="1">
        <f t="array" ref="T2415">[1]!s_stmnote_suppliertop5(A2415,D2415,5)</f>
        <v>0</v>
      </c>
      <c r="U2415" s="9">
        <f>[1]!s_stmnote_purchasetop5_pct(A2415,D2415)</f>
        <v>0</v>
      </c>
      <c r="V2415" cm="1">
        <f t="array" ref="V2415">[1]!s_stmnote_customertop5($A2415,$D2415,1)</f>
        <v>0</v>
      </c>
      <c r="W2415" cm="1">
        <f t="array" ref="W2415">[1]!s_stmnote_customertop5($A2415,$D2415,2)</f>
        <v>0</v>
      </c>
      <c r="X2415" cm="1">
        <f t="array" ref="X2415">[1]!s_stmnote_customertop5($A2415,$D2415,3)</f>
        <v>0</v>
      </c>
      <c r="Y2415" cm="1">
        <f t="array" ref="Y2415">[1]!s_stmnote_customertop5($A2415,$D2415,4)</f>
        <v>0</v>
      </c>
      <c r="Z2415" cm="1">
        <f t="array" ref="Z2415">[1]!s_stmnote_customertop5($A2415,$D2415,5)</f>
        <v>0</v>
      </c>
      <c r="AA2415" s="9">
        <f>[1]!s_stmnote_salestop5_pct(A2415,D2415)</f>
        <v>0</v>
      </c>
      <c r="AB2415" s="9">
        <f>[1]!s_fa_arturn(A2415,D2415)</f>
        <v>0</v>
      </c>
      <c r="AC2415" s="9">
        <f>[1]!fa_apturn(A2415,D2415)</f>
        <v>0</v>
      </c>
      <c r="AD2415" s="9">
        <f>[1]!s_fa_invturn(A2415,D2415)</f>
        <v>0</v>
      </c>
    </row>
    <row r="2416" spans="1:30">
      <c r="A2416" s="3" t="s">
        <v>12903</v>
      </c>
      <c r="B2416" t="s">
        <v>413</v>
      </c>
      <c r="C2416" t="s">
        <v>6799</v>
      </c>
      <c r="D2416" s="8">
        <f t="shared" si="38"/>
        <v>44561</v>
      </c>
      <c r="E2416" t="s">
        <v>7576</v>
      </c>
      <c r="F2416">
        <v>2</v>
      </c>
      <c r="G2416" t="s">
        <v>8547</v>
      </c>
      <c r="H2416" t="s">
        <v>12134</v>
      </c>
      <c r="L2416" t="str" cm="1">
        <f t="array" ref="L2416">[1]!s_info_industry_gics(A2416,1)</f>
        <v>工业</v>
      </c>
      <c r="M2416" t="str" cm="1">
        <f t="array" ref="M2416">[1]!s_info_industry_gicscode(A2416,1)</f>
        <v>20</v>
      </c>
      <c r="N2416" t="str">
        <f>[1]!s_info_industry_gics(A2416,2)</f>
        <v>运输</v>
      </c>
      <c r="O2416" t="str">
        <f>[1]!s_info_industry_gicscode(A2416,2)</f>
        <v>2030</v>
      </c>
      <c r="P2416" t="str" cm="1">
        <f t="array" ref="P2416">[1]!s_stmnote_suppliertop5(A2416,D2416,1)</f>
        <v>供应商一</v>
      </c>
      <c r="Q2416" t="str">
        <f>[1]!s_stmnote_suppliertop5(A2416,D2416,2)</f>
        <v>供应商二</v>
      </c>
      <c r="R2416" t="str" cm="1">
        <f t="array" ref="R2416">[1]!s_stmnote_suppliertop5(A2416,D2416,3)</f>
        <v>供应商三</v>
      </c>
      <c r="S2416" t="str" cm="1">
        <f t="array" ref="S2416">[1]!s_stmnote_suppliertop5(A2416,D2416,4)</f>
        <v>供应商四</v>
      </c>
      <c r="T2416" t="str" cm="1">
        <f t="array" ref="T2416">[1]!s_stmnote_suppliertop5(A2416,D2416,5)</f>
        <v>供应商五</v>
      </c>
      <c r="U2416" s="9">
        <f>[1]!s_stmnote_purchasetop5_pct(A2416,D2416)</f>
        <v>66.36</v>
      </c>
      <c r="V2416" t="str" cm="1">
        <f t="array" ref="V2416">[1]!s_stmnote_customertop5($A2416,$D2416,1)</f>
        <v>客户一</v>
      </c>
      <c r="W2416" t="str" cm="1">
        <f t="array" ref="W2416">[1]!s_stmnote_customertop5($A2416,$D2416,2)</f>
        <v>客户二</v>
      </c>
      <c r="X2416" t="str" cm="1">
        <f t="array" ref="X2416">[1]!s_stmnote_customertop5($A2416,$D2416,3)</f>
        <v>客户三</v>
      </c>
      <c r="Y2416" t="str" cm="1">
        <f t="array" ref="Y2416">[1]!s_stmnote_customertop5($A2416,$D2416,4)</f>
        <v>客户四</v>
      </c>
      <c r="Z2416" t="str" cm="1">
        <f t="array" ref="Z2416">[1]!s_stmnote_customertop5($A2416,$D2416,5)</f>
        <v>客户五</v>
      </c>
      <c r="AA2416" s="9">
        <f>[1]!s_stmnote_salestop5_pct(A2416,D2416)</f>
        <v>31.23</v>
      </c>
      <c r="AB2416" s="9">
        <f>[1]!s_fa_arturn(A2416,D2416)</f>
        <v>3.5047999999999999</v>
      </c>
      <c r="AC2416" s="9">
        <f>[1]!fa_apturn(A2416,D2416)</f>
        <v>13.9706789296772</v>
      </c>
      <c r="AD2416" s="9">
        <f>[1]!s_fa_invturn(A2416,D2416)</f>
        <v>12.6082</v>
      </c>
    </row>
    <row r="2417" spans="1:30">
      <c r="A2417" s="3" t="s">
        <v>12903</v>
      </c>
      <c r="B2417" t="s">
        <v>413</v>
      </c>
      <c r="C2417" t="s">
        <v>6800</v>
      </c>
      <c r="D2417" s="8">
        <f t="shared" si="38"/>
        <v>45657</v>
      </c>
      <c r="E2417" t="s">
        <v>7665</v>
      </c>
      <c r="F2417">
        <v>1</v>
      </c>
      <c r="G2417" t="s">
        <v>10163</v>
      </c>
      <c r="L2417" t="str" cm="1">
        <f t="array" ref="L2417">[1]!s_info_industry_gics(A2417,1)</f>
        <v>工业</v>
      </c>
      <c r="M2417" t="str" cm="1">
        <f t="array" ref="M2417">[1]!s_info_industry_gicscode(A2417,1)</f>
        <v>20</v>
      </c>
      <c r="N2417" t="str">
        <f>[1]!s_info_industry_gics(A2417,2)</f>
        <v>运输</v>
      </c>
      <c r="O2417" t="str">
        <f>[1]!s_info_industry_gicscode(A2417,2)</f>
        <v>2030</v>
      </c>
      <c r="P2417" cm="1">
        <f t="array" ref="P2417">[1]!s_stmnote_suppliertop5(A2417,D2417,1)</f>
        <v>0</v>
      </c>
      <c r="Q2417">
        <f>[1]!s_stmnote_suppliertop5(A2417,D2417,2)</f>
        <v>0</v>
      </c>
      <c r="R2417" cm="1">
        <f t="array" ref="R2417">[1]!s_stmnote_suppliertop5(A2417,D2417,3)</f>
        <v>0</v>
      </c>
      <c r="S2417" cm="1">
        <f t="array" ref="S2417">[1]!s_stmnote_suppliertop5(A2417,D2417,4)</f>
        <v>0</v>
      </c>
      <c r="T2417" cm="1">
        <f t="array" ref="T2417">[1]!s_stmnote_suppliertop5(A2417,D2417,5)</f>
        <v>0</v>
      </c>
      <c r="U2417" s="9">
        <f>[1]!s_stmnote_purchasetop5_pct(A2417,D2417)</f>
        <v>0</v>
      </c>
      <c r="V2417" cm="1">
        <f t="array" ref="V2417">[1]!s_stmnote_customertop5($A2417,$D2417,1)</f>
        <v>0</v>
      </c>
      <c r="W2417" cm="1">
        <f t="array" ref="W2417">[1]!s_stmnote_customertop5($A2417,$D2417,2)</f>
        <v>0</v>
      </c>
      <c r="X2417" cm="1">
        <f t="array" ref="X2417">[1]!s_stmnote_customertop5($A2417,$D2417,3)</f>
        <v>0</v>
      </c>
      <c r="Y2417" cm="1">
        <f t="array" ref="Y2417">[1]!s_stmnote_customertop5($A2417,$D2417,4)</f>
        <v>0</v>
      </c>
      <c r="Z2417" cm="1">
        <f t="array" ref="Z2417">[1]!s_stmnote_customertop5($A2417,$D2417,5)</f>
        <v>0</v>
      </c>
      <c r="AA2417" s="9">
        <f>[1]!s_stmnote_salestop5_pct(A2417,D2417)</f>
        <v>0</v>
      </c>
      <c r="AB2417" s="9">
        <f>[1]!s_fa_arturn(A2417,D2417)</f>
        <v>0</v>
      </c>
      <c r="AC2417" s="9">
        <f>[1]!fa_apturn(A2417,D2417)</f>
        <v>0</v>
      </c>
      <c r="AD2417" s="9">
        <f>[1]!s_fa_invturn(A2417,D2417)</f>
        <v>0</v>
      </c>
    </row>
    <row r="2418" spans="1:30">
      <c r="A2418">
        <v>600057</v>
      </c>
      <c r="B2418" t="s">
        <v>802</v>
      </c>
      <c r="C2418" t="s">
        <v>4403</v>
      </c>
      <c r="D2418" s="8">
        <f t="shared" si="38"/>
        <v>44561</v>
      </c>
      <c r="E2418" t="s">
        <v>7574</v>
      </c>
      <c r="F2418">
        <v>2</v>
      </c>
      <c r="G2418" t="s">
        <v>11016</v>
      </c>
      <c r="H2418" t="s">
        <v>12290</v>
      </c>
      <c r="L2418" t="str" cm="1">
        <f t="array" ref="L2418">[1]!s_info_industry_gics(A2418,1)</f>
        <v>工业</v>
      </c>
      <c r="M2418" t="str" cm="1">
        <f t="array" ref="M2418">[1]!s_info_industry_gicscode(A2418,1)</f>
        <v>20</v>
      </c>
      <c r="N2418" t="str">
        <f>[1]!s_info_industry_gics(A2418,2)</f>
        <v>资本货物</v>
      </c>
      <c r="O2418" t="str">
        <f>[1]!s_info_industry_gicscode(A2418,2)</f>
        <v>2010</v>
      </c>
      <c r="P2418" t="str" cm="1">
        <f t="array" ref="P2418">[1]!s_stmnote_suppliertop5(A2418,D2418,1)</f>
        <v>客商一</v>
      </c>
      <c r="Q2418" t="str">
        <f>[1]!s_stmnote_suppliertop5(A2418,D2418,2)</f>
        <v>客商二</v>
      </c>
      <c r="R2418" t="str" cm="1">
        <f t="array" ref="R2418">[1]!s_stmnote_suppliertop5(A2418,D2418,3)</f>
        <v>客商三</v>
      </c>
      <c r="S2418" t="str" cm="1">
        <f t="array" ref="S2418">[1]!s_stmnote_suppliertop5(A2418,D2418,4)</f>
        <v>客商四</v>
      </c>
      <c r="T2418" t="str" cm="1">
        <f t="array" ref="T2418">[1]!s_stmnote_suppliertop5(A2418,D2418,5)</f>
        <v>客商五</v>
      </c>
      <c r="U2418" s="9">
        <f>[1]!s_stmnote_purchasetop5_pct(A2418,D2418)</f>
        <v>20.99</v>
      </c>
      <c r="V2418" t="str" cm="1">
        <f t="array" ref="V2418">[1]!s_stmnote_customertop5($A2418,$D2418,1)</f>
        <v>客户一</v>
      </c>
      <c r="W2418" t="str" cm="1">
        <f t="array" ref="W2418">[1]!s_stmnote_customertop5($A2418,$D2418,2)</f>
        <v>客户二</v>
      </c>
      <c r="X2418" t="str" cm="1">
        <f t="array" ref="X2418">[1]!s_stmnote_customertop5($A2418,$D2418,3)</f>
        <v>客户三</v>
      </c>
      <c r="Y2418" t="str" cm="1">
        <f t="array" ref="Y2418">[1]!s_stmnote_customertop5($A2418,$D2418,4)</f>
        <v>客户四</v>
      </c>
      <c r="Z2418" t="str" cm="1">
        <f t="array" ref="Z2418">[1]!s_stmnote_customertop5($A2418,$D2418,5)</f>
        <v>客户五</v>
      </c>
      <c r="AA2418" s="9">
        <f>[1]!s_stmnote_salestop5_pct(A2418,D2418)</f>
        <v>8.7100000000000009</v>
      </c>
      <c r="AB2418" s="9">
        <f>[1]!s_fa_arturn(A2418,D2418)</f>
        <v>34.359200000000001</v>
      </c>
      <c r="AC2418" s="9">
        <f>[1]!fa_apturn(A2418,D2418)</f>
        <v>34.132775678291097</v>
      </c>
      <c r="AD2418" s="9">
        <f>[1]!s_fa_invturn(A2418,D2418)</f>
        <v>20.1235</v>
      </c>
    </row>
    <row r="2419" spans="1:30">
      <c r="A2419">
        <v>600057</v>
      </c>
      <c r="B2419" t="s">
        <v>802</v>
      </c>
      <c r="C2419" t="s">
        <v>4404</v>
      </c>
      <c r="D2419" s="8">
        <f t="shared" si="38"/>
        <v>44561</v>
      </c>
      <c r="E2419" t="s">
        <v>7050</v>
      </c>
      <c r="F2419">
        <v>1</v>
      </c>
      <c r="G2419" t="s">
        <v>9164</v>
      </c>
      <c r="L2419" t="str" cm="1">
        <f t="array" ref="L2419">[1]!s_info_industry_gics(A2419,1)</f>
        <v>工业</v>
      </c>
      <c r="M2419" t="str" cm="1">
        <f t="array" ref="M2419">[1]!s_info_industry_gicscode(A2419,1)</f>
        <v>20</v>
      </c>
      <c r="N2419" t="str">
        <f>[1]!s_info_industry_gics(A2419,2)</f>
        <v>资本货物</v>
      </c>
      <c r="O2419" t="str">
        <f>[1]!s_info_industry_gicscode(A2419,2)</f>
        <v>2010</v>
      </c>
      <c r="P2419" t="str" cm="1">
        <f t="array" ref="P2419">[1]!s_stmnote_suppliertop5(A2419,D2419,1)</f>
        <v>客商一</v>
      </c>
      <c r="Q2419" t="str">
        <f>[1]!s_stmnote_suppliertop5(A2419,D2419,2)</f>
        <v>客商二</v>
      </c>
      <c r="R2419" t="str" cm="1">
        <f t="array" ref="R2419">[1]!s_stmnote_suppliertop5(A2419,D2419,3)</f>
        <v>客商三</v>
      </c>
      <c r="S2419" t="str" cm="1">
        <f t="array" ref="S2419">[1]!s_stmnote_suppliertop5(A2419,D2419,4)</f>
        <v>客商四</v>
      </c>
      <c r="T2419" t="str" cm="1">
        <f t="array" ref="T2419">[1]!s_stmnote_suppliertop5(A2419,D2419,5)</f>
        <v>客商五</v>
      </c>
      <c r="U2419" s="9">
        <f>[1]!s_stmnote_purchasetop5_pct(A2419,D2419)</f>
        <v>20.99</v>
      </c>
      <c r="V2419" t="str" cm="1">
        <f t="array" ref="V2419">[1]!s_stmnote_customertop5($A2419,$D2419,1)</f>
        <v>客户一</v>
      </c>
      <c r="W2419" t="str" cm="1">
        <f t="array" ref="W2419">[1]!s_stmnote_customertop5($A2419,$D2419,2)</f>
        <v>客户二</v>
      </c>
      <c r="X2419" t="str" cm="1">
        <f t="array" ref="X2419">[1]!s_stmnote_customertop5($A2419,$D2419,3)</f>
        <v>客户三</v>
      </c>
      <c r="Y2419" t="str" cm="1">
        <f t="array" ref="Y2419">[1]!s_stmnote_customertop5($A2419,$D2419,4)</f>
        <v>客户四</v>
      </c>
      <c r="Z2419" t="str" cm="1">
        <f t="array" ref="Z2419">[1]!s_stmnote_customertop5($A2419,$D2419,5)</f>
        <v>客户五</v>
      </c>
      <c r="AA2419" s="9">
        <f>[1]!s_stmnote_salestop5_pct(A2419,D2419)</f>
        <v>8.7100000000000009</v>
      </c>
      <c r="AB2419" s="9">
        <f>[1]!s_fa_arturn(A2419,D2419)</f>
        <v>34.359200000000001</v>
      </c>
      <c r="AC2419" s="9">
        <f>[1]!fa_apturn(A2419,D2419)</f>
        <v>34.132775678291097</v>
      </c>
      <c r="AD2419" s="9">
        <f>[1]!s_fa_invturn(A2419,D2419)</f>
        <v>20.1235</v>
      </c>
    </row>
    <row r="2420" spans="1:30">
      <c r="A2420">
        <v>600057</v>
      </c>
      <c r="B2420" t="s">
        <v>802</v>
      </c>
      <c r="C2420" t="s">
        <v>4405</v>
      </c>
      <c r="D2420" s="8">
        <f t="shared" si="38"/>
        <v>44561</v>
      </c>
      <c r="E2420" t="s">
        <v>7602</v>
      </c>
      <c r="F2420">
        <v>2</v>
      </c>
      <c r="G2420" t="s">
        <v>11017</v>
      </c>
      <c r="H2420" t="s">
        <v>12291</v>
      </c>
      <c r="L2420" t="str" cm="1">
        <f t="array" ref="L2420">[1]!s_info_industry_gics(A2420,1)</f>
        <v>工业</v>
      </c>
      <c r="M2420" t="str" cm="1">
        <f t="array" ref="M2420">[1]!s_info_industry_gicscode(A2420,1)</f>
        <v>20</v>
      </c>
      <c r="N2420" t="str">
        <f>[1]!s_info_industry_gics(A2420,2)</f>
        <v>资本货物</v>
      </c>
      <c r="O2420" t="str">
        <f>[1]!s_info_industry_gicscode(A2420,2)</f>
        <v>2010</v>
      </c>
      <c r="P2420" t="str" cm="1">
        <f t="array" ref="P2420">[1]!s_stmnote_suppliertop5(A2420,D2420,1)</f>
        <v>客商一</v>
      </c>
      <c r="Q2420" t="str">
        <f>[1]!s_stmnote_suppliertop5(A2420,D2420,2)</f>
        <v>客商二</v>
      </c>
      <c r="R2420" t="str" cm="1">
        <f t="array" ref="R2420">[1]!s_stmnote_suppliertop5(A2420,D2420,3)</f>
        <v>客商三</v>
      </c>
      <c r="S2420" t="str" cm="1">
        <f t="array" ref="S2420">[1]!s_stmnote_suppliertop5(A2420,D2420,4)</f>
        <v>客商四</v>
      </c>
      <c r="T2420" t="str" cm="1">
        <f t="array" ref="T2420">[1]!s_stmnote_suppliertop5(A2420,D2420,5)</f>
        <v>客商五</v>
      </c>
      <c r="U2420" s="9">
        <f>[1]!s_stmnote_purchasetop5_pct(A2420,D2420)</f>
        <v>20.99</v>
      </c>
      <c r="V2420" t="str" cm="1">
        <f t="array" ref="V2420">[1]!s_stmnote_customertop5($A2420,$D2420,1)</f>
        <v>客户一</v>
      </c>
      <c r="W2420" t="str" cm="1">
        <f t="array" ref="W2420">[1]!s_stmnote_customertop5($A2420,$D2420,2)</f>
        <v>客户二</v>
      </c>
      <c r="X2420" t="str" cm="1">
        <f t="array" ref="X2420">[1]!s_stmnote_customertop5($A2420,$D2420,3)</f>
        <v>客户三</v>
      </c>
      <c r="Y2420" t="str" cm="1">
        <f t="array" ref="Y2420">[1]!s_stmnote_customertop5($A2420,$D2420,4)</f>
        <v>客户四</v>
      </c>
      <c r="Z2420" t="str" cm="1">
        <f t="array" ref="Z2420">[1]!s_stmnote_customertop5($A2420,$D2420,5)</f>
        <v>客户五</v>
      </c>
      <c r="AA2420" s="9">
        <f>[1]!s_stmnote_salestop5_pct(A2420,D2420)</f>
        <v>8.7100000000000009</v>
      </c>
      <c r="AB2420" s="9">
        <f>[1]!s_fa_arturn(A2420,D2420)</f>
        <v>34.359200000000001</v>
      </c>
      <c r="AC2420" s="9">
        <f>[1]!fa_apturn(A2420,D2420)</f>
        <v>34.132775678291097</v>
      </c>
      <c r="AD2420" s="9">
        <f>[1]!s_fa_invturn(A2420,D2420)</f>
        <v>20.1235</v>
      </c>
    </row>
    <row r="2421" spans="1:30">
      <c r="A2421">
        <v>600057</v>
      </c>
      <c r="B2421" t="s">
        <v>802</v>
      </c>
      <c r="C2421" t="s">
        <v>4406</v>
      </c>
      <c r="D2421" s="8">
        <f t="shared" si="38"/>
        <v>44561</v>
      </c>
      <c r="E2421" t="s">
        <v>7106</v>
      </c>
      <c r="F2421">
        <v>2</v>
      </c>
      <c r="G2421" t="s">
        <v>11018</v>
      </c>
      <c r="H2421" t="s">
        <v>12292</v>
      </c>
      <c r="L2421" t="str" cm="1">
        <f t="array" ref="L2421">[1]!s_info_industry_gics(A2421,1)</f>
        <v>工业</v>
      </c>
      <c r="M2421" t="str" cm="1">
        <f t="array" ref="M2421">[1]!s_info_industry_gicscode(A2421,1)</f>
        <v>20</v>
      </c>
      <c r="N2421" t="str">
        <f>[1]!s_info_industry_gics(A2421,2)</f>
        <v>资本货物</v>
      </c>
      <c r="O2421" t="str">
        <f>[1]!s_info_industry_gicscode(A2421,2)</f>
        <v>2010</v>
      </c>
      <c r="P2421" t="str" cm="1">
        <f t="array" ref="P2421">[1]!s_stmnote_suppliertop5(A2421,D2421,1)</f>
        <v>客商一</v>
      </c>
      <c r="Q2421" t="str">
        <f>[1]!s_stmnote_suppliertop5(A2421,D2421,2)</f>
        <v>客商二</v>
      </c>
      <c r="R2421" t="str" cm="1">
        <f t="array" ref="R2421">[1]!s_stmnote_suppliertop5(A2421,D2421,3)</f>
        <v>客商三</v>
      </c>
      <c r="S2421" t="str" cm="1">
        <f t="array" ref="S2421">[1]!s_stmnote_suppliertop5(A2421,D2421,4)</f>
        <v>客商四</v>
      </c>
      <c r="T2421" t="str" cm="1">
        <f t="array" ref="T2421">[1]!s_stmnote_suppliertop5(A2421,D2421,5)</f>
        <v>客商五</v>
      </c>
      <c r="U2421" s="9">
        <f>[1]!s_stmnote_purchasetop5_pct(A2421,D2421)</f>
        <v>20.99</v>
      </c>
      <c r="V2421" t="str" cm="1">
        <f t="array" ref="V2421">[1]!s_stmnote_customertop5($A2421,$D2421,1)</f>
        <v>客户一</v>
      </c>
      <c r="W2421" t="str" cm="1">
        <f t="array" ref="W2421">[1]!s_stmnote_customertop5($A2421,$D2421,2)</f>
        <v>客户二</v>
      </c>
      <c r="X2421" t="str" cm="1">
        <f t="array" ref="X2421">[1]!s_stmnote_customertop5($A2421,$D2421,3)</f>
        <v>客户三</v>
      </c>
      <c r="Y2421" t="str" cm="1">
        <f t="array" ref="Y2421">[1]!s_stmnote_customertop5($A2421,$D2421,4)</f>
        <v>客户四</v>
      </c>
      <c r="Z2421" t="str" cm="1">
        <f t="array" ref="Z2421">[1]!s_stmnote_customertop5($A2421,$D2421,5)</f>
        <v>客户五</v>
      </c>
      <c r="AA2421" s="9">
        <f>[1]!s_stmnote_salestop5_pct(A2421,D2421)</f>
        <v>8.7100000000000009</v>
      </c>
      <c r="AB2421" s="9">
        <f>[1]!s_fa_arturn(A2421,D2421)</f>
        <v>34.359200000000001</v>
      </c>
      <c r="AC2421" s="9">
        <f>[1]!fa_apturn(A2421,D2421)</f>
        <v>34.132775678291097</v>
      </c>
      <c r="AD2421" s="9">
        <f>[1]!s_fa_invturn(A2421,D2421)</f>
        <v>20.1235</v>
      </c>
    </row>
    <row r="2422" spans="1:30">
      <c r="A2422">
        <v>600057</v>
      </c>
      <c r="B2422" t="s">
        <v>802</v>
      </c>
      <c r="C2422" t="s">
        <v>4407</v>
      </c>
      <c r="D2422" s="8">
        <f t="shared" si="38"/>
        <v>44561</v>
      </c>
      <c r="E2422" t="s">
        <v>7184</v>
      </c>
      <c r="F2422">
        <v>3</v>
      </c>
      <c r="G2422" t="s">
        <v>11019</v>
      </c>
      <c r="H2422" t="s">
        <v>12293</v>
      </c>
      <c r="I2422" t="s">
        <v>12781</v>
      </c>
      <c r="L2422" t="str" cm="1">
        <f t="array" ref="L2422">[1]!s_info_industry_gics(A2422,1)</f>
        <v>工业</v>
      </c>
      <c r="M2422" t="str" cm="1">
        <f t="array" ref="M2422">[1]!s_info_industry_gicscode(A2422,1)</f>
        <v>20</v>
      </c>
      <c r="N2422" t="str">
        <f>[1]!s_info_industry_gics(A2422,2)</f>
        <v>资本货物</v>
      </c>
      <c r="O2422" t="str">
        <f>[1]!s_info_industry_gicscode(A2422,2)</f>
        <v>2010</v>
      </c>
      <c r="P2422" t="str" cm="1">
        <f t="array" ref="P2422">[1]!s_stmnote_suppliertop5(A2422,D2422,1)</f>
        <v>客商一</v>
      </c>
      <c r="Q2422" t="str">
        <f>[1]!s_stmnote_suppliertop5(A2422,D2422,2)</f>
        <v>客商二</v>
      </c>
      <c r="R2422" t="str" cm="1">
        <f t="array" ref="R2422">[1]!s_stmnote_suppliertop5(A2422,D2422,3)</f>
        <v>客商三</v>
      </c>
      <c r="S2422" t="str" cm="1">
        <f t="array" ref="S2422">[1]!s_stmnote_suppliertop5(A2422,D2422,4)</f>
        <v>客商四</v>
      </c>
      <c r="T2422" t="str" cm="1">
        <f t="array" ref="T2422">[1]!s_stmnote_suppliertop5(A2422,D2422,5)</f>
        <v>客商五</v>
      </c>
      <c r="U2422" s="9">
        <f>[1]!s_stmnote_purchasetop5_pct(A2422,D2422)</f>
        <v>20.99</v>
      </c>
      <c r="V2422" t="str" cm="1">
        <f t="array" ref="V2422">[1]!s_stmnote_customertop5($A2422,$D2422,1)</f>
        <v>客户一</v>
      </c>
      <c r="W2422" t="str" cm="1">
        <f t="array" ref="W2422">[1]!s_stmnote_customertop5($A2422,$D2422,2)</f>
        <v>客户二</v>
      </c>
      <c r="X2422" t="str" cm="1">
        <f t="array" ref="X2422">[1]!s_stmnote_customertop5($A2422,$D2422,3)</f>
        <v>客户三</v>
      </c>
      <c r="Y2422" t="str" cm="1">
        <f t="array" ref="Y2422">[1]!s_stmnote_customertop5($A2422,$D2422,4)</f>
        <v>客户四</v>
      </c>
      <c r="Z2422" t="str" cm="1">
        <f t="array" ref="Z2422">[1]!s_stmnote_customertop5($A2422,$D2422,5)</f>
        <v>客户五</v>
      </c>
      <c r="AA2422" s="9">
        <f>[1]!s_stmnote_salestop5_pct(A2422,D2422)</f>
        <v>8.7100000000000009</v>
      </c>
      <c r="AB2422" s="9">
        <f>[1]!s_fa_arturn(A2422,D2422)</f>
        <v>34.359200000000001</v>
      </c>
      <c r="AC2422" s="9">
        <f>[1]!fa_apturn(A2422,D2422)</f>
        <v>34.132775678291097</v>
      </c>
      <c r="AD2422" s="9">
        <f>[1]!s_fa_invturn(A2422,D2422)</f>
        <v>20.1235</v>
      </c>
    </row>
    <row r="2423" spans="1:30">
      <c r="A2423">
        <v>600057</v>
      </c>
      <c r="B2423" t="s">
        <v>802</v>
      </c>
      <c r="C2423" t="s">
        <v>4408</v>
      </c>
      <c r="D2423" s="8">
        <f t="shared" si="38"/>
        <v>44561</v>
      </c>
      <c r="E2423" t="s">
        <v>7420</v>
      </c>
      <c r="F2423">
        <v>1</v>
      </c>
      <c r="G2423" t="s">
        <v>11020</v>
      </c>
      <c r="L2423" t="str" cm="1">
        <f t="array" ref="L2423">[1]!s_info_industry_gics(A2423,1)</f>
        <v>工业</v>
      </c>
      <c r="M2423" t="str" cm="1">
        <f t="array" ref="M2423">[1]!s_info_industry_gicscode(A2423,1)</f>
        <v>20</v>
      </c>
      <c r="N2423" t="str">
        <f>[1]!s_info_industry_gics(A2423,2)</f>
        <v>资本货物</v>
      </c>
      <c r="O2423" t="str">
        <f>[1]!s_info_industry_gicscode(A2423,2)</f>
        <v>2010</v>
      </c>
      <c r="P2423" t="str" cm="1">
        <f t="array" ref="P2423">[1]!s_stmnote_suppliertop5(A2423,D2423,1)</f>
        <v>客商一</v>
      </c>
      <c r="Q2423" t="str">
        <f>[1]!s_stmnote_suppliertop5(A2423,D2423,2)</f>
        <v>客商二</v>
      </c>
      <c r="R2423" t="str" cm="1">
        <f t="array" ref="R2423">[1]!s_stmnote_suppliertop5(A2423,D2423,3)</f>
        <v>客商三</v>
      </c>
      <c r="S2423" t="str" cm="1">
        <f t="array" ref="S2423">[1]!s_stmnote_suppliertop5(A2423,D2423,4)</f>
        <v>客商四</v>
      </c>
      <c r="T2423" t="str" cm="1">
        <f t="array" ref="T2423">[1]!s_stmnote_suppliertop5(A2423,D2423,5)</f>
        <v>客商五</v>
      </c>
      <c r="U2423" s="9">
        <f>[1]!s_stmnote_purchasetop5_pct(A2423,D2423)</f>
        <v>20.99</v>
      </c>
      <c r="V2423" t="str" cm="1">
        <f t="array" ref="V2423">[1]!s_stmnote_customertop5($A2423,$D2423,1)</f>
        <v>客户一</v>
      </c>
      <c r="W2423" t="str" cm="1">
        <f t="array" ref="W2423">[1]!s_stmnote_customertop5($A2423,$D2423,2)</f>
        <v>客户二</v>
      </c>
      <c r="X2423" t="str" cm="1">
        <f t="array" ref="X2423">[1]!s_stmnote_customertop5($A2423,$D2423,3)</f>
        <v>客户三</v>
      </c>
      <c r="Y2423" t="str" cm="1">
        <f t="array" ref="Y2423">[1]!s_stmnote_customertop5($A2423,$D2423,4)</f>
        <v>客户四</v>
      </c>
      <c r="Z2423" t="str" cm="1">
        <f t="array" ref="Z2423">[1]!s_stmnote_customertop5($A2423,$D2423,5)</f>
        <v>客户五</v>
      </c>
      <c r="AA2423" s="9">
        <f>[1]!s_stmnote_salestop5_pct(A2423,D2423)</f>
        <v>8.7100000000000009</v>
      </c>
      <c r="AB2423" s="9">
        <f>[1]!s_fa_arturn(A2423,D2423)</f>
        <v>34.359200000000001</v>
      </c>
      <c r="AC2423" s="9">
        <f>[1]!fa_apturn(A2423,D2423)</f>
        <v>34.132775678291097</v>
      </c>
      <c r="AD2423" s="9">
        <f>[1]!s_fa_invturn(A2423,D2423)</f>
        <v>20.1235</v>
      </c>
    </row>
    <row r="2424" spans="1:30">
      <c r="A2424">
        <v>600057</v>
      </c>
      <c r="B2424" t="s">
        <v>802</v>
      </c>
      <c r="C2424" t="s">
        <v>4409</v>
      </c>
      <c r="D2424" s="8">
        <f t="shared" si="38"/>
        <v>44561</v>
      </c>
      <c r="E2424" t="s">
        <v>7209</v>
      </c>
      <c r="F2424">
        <v>2</v>
      </c>
      <c r="G2424" t="s">
        <v>11021</v>
      </c>
      <c r="H2424" t="s">
        <v>12294</v>
      </c>
      <c r="L2424" t="str" cm="1">
        <f t="array" ref="L2424">[1]!s_info_industry_gics(A2424,1)</f>
        <v>工业</v>
      </c>
      <c r="M2424" t="str" cm="1">
        <f t="array" ref="M2424">[1]!s_info_industry_gicscode(A2424,1)</f>
        <v>20</v>
      </c>
      <c r="N2424" t="str">
        <f>[1]!s_info_industry_gics(A2424,2)</f>
        <v>资本货物</v>
      </c>
      <c r="O2424" t="str">
        <f>[1]!s_info_industry_gicscode(A2424,2)</f>
        <v>2010</v>
      </c>
      <c r="P2424" t="str" cm="1">
        <f t="array" ref="P2424">[1]!s_stmnote_suppliertop5(A2424,D2424,1)</f>
        <v>客商一</v>
      </c>
      <c r="Q2424" t="str">
        <f>[1]!s_stmnote_suppliertop5(A2424,D2424,2)</f>
        <v>客商二</v>
      </c>
      <c r="R2424" t="str" cm="1">
        <f t="array" ref="R2424">[1]!s_stmnote_suppliertop5(A2424,D2424,3)</f>
        <v>客商三</v>
      </c>
      <c r="S2424" t="str" cm="1">
        <f t="array" ref="S2424">[1]!s_stmnote_suppliertop5(A2424,D2424,4)</f>
        <v>客商四</v>
      </c>
      <c r="T2424" t="str" cm="1">
        <f t="array" ref="T2424">[1]!s_stmnote_suppliertop5(A2424,D2424,5)</f>
        <v>客商五</v>
      </c>
      <c r="U2424" s="9">
        <f>[1]!s_stmnote_purchasetop5_pct(A2424,D2424)</f>
        <v>20.99</v>
      </c>
      <c r="V2424" t="str" cm="1">
        <f t="array" ref="V2424">[1]!s_stmnote_customertop5($A2424,$D2424,1)</f>
        <v>客户一</v>
      </c>
      <c r="W2424" t="str" cm="1">
        <f t="array" ref="W2424">[1]!s_stmnote_customertop5($A2424,$D2424,2)</f>
        <v>客户二</v>
      </c>
      <c r="X2424" t="str" cm="1">
        <f t="array" ref="X2424">[1]!s_stmnote_customertop5($A2424,$D2424,3)</f>
        <v>客户三</v>
      </c>
      <c r="Y2424" t="str" cm="1">
        <f t="array" ref="Y2424">[1]!s_stmnote_customertop5($A2424,$D2424,4)</f>
        <v>客户四</v>
      </c>
      <c r="Z2424" t="str" cm="1">
        <f t="array" ref="Z2424">[1]!s_stmnote_customertop5($A2424,$D2424,5)</f>
        <v>客户五</v>
      </c>
      <c r="AA2424" s="9">
        <f>[1]!s_stmnote_salestop5_pct(A2424,D2424)</f>
        <v>8.7100000000000009</v>
      </c>
      <c r="AB2424" s="9">
        <f>[1]!s_fa_arturn(A2424,D2424)</f>
        <v>34.359200000000001</v>
      </c>
      <c r="AC2424" s="9">
        <f>[1]!fa_apturn(A2424,D2424)</f>
        <v>34.132775678291097</v>
      </c>
      <c r="AD2424" s="9">
        <f>[1]!s_fa_invturn(A2424,D2424)</f>
        <v>20.1235</v>
      </c>
    </row>
    <row r="2425" spans="1:30">
      <c r="A2425">
        <v>600057</v>
      </c>
      <c r="B2425" t="s">
        <v>802</v>
      </c>
      <c r="C2425" t="s">
        <v>4410</v>
      </c>
      <c r="D2425" s="8">
        <f t="shared" si="38"/>
        <v>44561</v>
      </c>
      <c r="E2425" t="s">
        <v>7767</v>
      </c>
      <c r="F2425">
        <v>2</v>
      </c>
      <c r="G2425" t="s">
        <v>11022</v>
      </c>
      <c r="H2425" t="s">
        <v>12295</v>
      </c>
      <c r="L2425" t="str" cm="1">
        <f t="array" ref="L2425">[1]!s_info_industry_gics(A2425,1)</f>
        <v>工业</v>
      </c>
      <c r="M2425" t="str" cm="1">
        <f t="array" ref="M2425">[1]!s_info_industry_gicscode(A2425,1)</f>
        <v>20</v>
      </c>
      <c r="N2425" t="str">
        <f>[1]!s_info_industry_gics(A2425,2)</f>
        <v>资本货物</v>
      </c>
      <c r="O2425" t="str">
        <f>[1]!s_info_industry_gicscode(A2425,2)</f>
        <v>2010</v>
      </c>
      <c r="P2425" t="str" cm="1">
        <f t="array" ref="P2425">[1]!s_stmnote_suppliertop5(A2425,D2425,1)</f>
        <v>客商一</v>
      </c>
      <c r="Q2425" t="str">
        <f>[1]!s_stmnote_suppliertop5(A2425,D2425,2)</f>
        <v>客商二</v>
      </c>
      <c r="R2425" t="str" cm="1">
        <f t="array" ref="R2425">[1]!s_stmnote_suppliertop5(A2425,D2425,3)</f>
        <v>客商三</v>
      </c>
      <c r="S2425" t="str" cm="1">
        <f t="array" ref="S2425">[1]!s_stmnote_suppliertop5(A2425,D2425,4)</f>
        <v>客商四</v>
      </c>
      <c r="T2425" t="str" cm="1">
        <f t="array" ref="T2425">[1]!s_stmnote_suppliertop5(A2425,D2425,5)</f>
        <v>客商五</v>
      </c>
      <c r="U2425" s="9">
        <f>[1]!s_stmnote_purchasetop5_pct(A2425,D2425)</f>
        <v>20.99</v>
      </c>
      <c r="V2425" t="str" cm="1">
        <f t="array" ref="V2425">[1]!s_stmnote_customertop5($A2425,$D2425,1)</f>
        <v>客户一</v>
      </c>
      <c r="W2425" t="str" cm="1">
        <f t="array" ref="W2425">[1]!s_stmnote_customertop5($A2425,$D2425,2)</f>
        <v>客户二</v>
      </c>
      <c r="X2425" t="str" cm="1">
        <f t="array" ref="X2425">[1]!s_stmnote_customertop5($A2425,$D2425,3)</f>
        <v>客户三</v>
      </c>
      <c r="Y2425" t="str" cm="1">
        <f t="array" ref="Y2425">[1]!s_stmnote_customertop5($A2425,$D2425,4)</f>
        <v>客户四</v>
      </c>
      <c r="Z2425" t="str" cm="1">
        <f t="array" ref="Z2425">[1]!s_stmnote_customertop5($A2425,$D2425,5)</f>
        <v>客户五</v>
      </c>
      <c r="AA2425" s="9">
        <f>[1]!s_stmnote_salestop5_pct(A2425,D2425)</f>
        <v>8.7100000000000009</v>
      </c>
      <c r="AB2425" s="9">
        <f>[1]!s_fa_arturn(A2425,D2425)</f>
        <v>34.359200000000001</v>
      </c>
      <c r="AC2425" s="9">
        <f>[1]!fa_apturn(A2425,D2425)</f>
        <v>34.132775678291097</v>
      </c>
      <c r="AD2425" s="9">
        <f>[1]!s_fa_invturn(A2425,D2425)</f>
        <v>20.1235</v>
      </c>
    </row>
    <row r="2426" spans="1:30">
      <c r="A2426">
        <v>600057</v>
      </c>
      <c r="B2426" t="s">
        <v>802</v>
      </c>
      <c r="C2426" t="s">
        <v>4411</v>
      </c>
      <c r="D2426" s="8">
        <f t="shared" si="38"/>
        <v>44561</v>
      </c>
      <c r="E2426" t="s">
        <v>7378</v>
      </c>
      <c r="F2426">
        <v>1</v>
      </c>
      <c r="G2426" t="s">
        <v>11023</v>
      </c>
      <c r="L2426" t="str" cm="1">
        <f t="array" ref="L2426">[1]!s_info_industry_gics(A2426,1)</f>
        <v>工业</v>
      </c>
      <c r="M2426" t="str" cm="1">
        <f t="array" ref="M2426">[1]!s_info_industry_gicscode(A2426,1)</f>
        <v>20</v>
      </c>
      <c r="N2426" t="str">
        <f>[1]!s_info_industry_gics(A2426,2)</f>
        <v>资本货物</v>
      </c>
      <c r="O2426" t="str">
        <f>[1]!s_info_industry_gicscode(A2426,2)</f>
        <v>2010</v>
      </c>
      <c r="P2426" t="str" cm="1">
        <f t="array" ref="P2426">[1]!s_stmnote_suppliertop5(A2426,D2426,1)</f>
        <v>客商一</v>
      </c>
      <c r="Q2426" t="str">
        <f>[1]!s_stmnote_suppliertop5(A2426,D2426,2)</f>
        <v>客商二</v>
      </c>
      <c r="R2426" t="str" cm="1">
        <f t="array" ref="R2426">[1]!s_stmnote_suppliertop5(A2426,D2426,3)</f>
        <v>客商三</v>
      </c>
      <c r="S2426" t="str" cm="1">
        <f t="array" ref="S2426">[1]!s_stmnote_suppliertop5(A2426,D2426,4)</f>
        <v>客商四</v>
      </c>
      <c r="T2426" t="str" cm="1">
        <f t="array" ref="T2426">[1]!s_stmnote_suppliertop5(A2426,D2426,5)</f>
        <v>客商五</v>
      </c>
      <c r="U2426" s="9">
        <f>[1]!s_stmnote_purchasetop5_pct(A2426,D2426)</f>
        <v>20.99</v>
      </c>
      <c r="V2426" t="str" cm="1">
        <f t="array" ref="V2426">[1]!s_stmnote_customertop5($A2426,$D2426,1)</f>
        <v>客户一</v>
      </c>
      <c r="W2426" t="str" cm="1">
        <f t="array" ref="W2426">[1]!s_stmnote_customertop5($A2426,$D2426,2)</f>
        <v>客户二</v>
      </c>
      <c r="X2426" t="str" cm="1">
        <f t="array" ref="X2426">[1]!s_stmnote_customertop5($A2426,$D2426,3)</f>
        <v>客户三</v>
      </c>
      <c r="Y2426" t="str" cm="1">
        <f t="array" ref="Y2426">[1]!s_stmnote_customertop5($A2426,$D2426,4)</f>
        <v>客户四</v>
      </c>
      <c r="Z2426" t="str" cm="1">
        <f t="array" ref="Z2426">[1]!s_stmnote_customertop5($A2426,$D2426,5)</f>
        <v>客户五</v>
      </c>
      <c r="AA2426" s="9">
        <f>[1]!s_stmnote_salestop5_pct(A2426,D2426)</f>
        <v>8.7100000000000009</v>
      </c>
      <c r="AB2426" s="9">
        <f>[1]!s_fa_arturn(A2426,D2426)</f>
        <v>34.359200000000001</v>
      </c>
      <c r="AC2426" s="9">
        <f>[1]!fa_apturn(A2426,D2426)</f>
        <v>34.132775678291097</v>
      </c>
      <c r="AD2426" s="9">
        <f>[1]!s_fa_invturn(A2426,D2426)</f>
        <v>20.1235</v>
      </c>
    </row>
    <row r="2427" spans="1:30">
      <c r="A2427">
        <v>600057</v>
      </c>
      <c r="B2427" t="s">
        <v>802</v>
      </c>
      <c r="C2427" t="s">
        <v>4412</v>
      </c>
      <c r="D2427" s="8">
        <f t="shared" si="38"/>
        <v>44926</v>
      </c>
      <c r="E2427" t="s">
        <v>7041</v>
      </c>
      <c r="F2427">
        <v>2</v>
      </c>
      <c r="G2427" t="s">
        <v>11024</v>
      </c>
      <c r="H2427" t="s">
        <v>11030</v>
      </c>
      <c r="L2427" t="str" cm="1">
        <f t="array" ref="L2427">[1]!s_info_industry_gics(A2427,1)</f>
        <v>工业</v>
      </c>
      <c r="M2427" t="str" cm="1">
        <f t="array" ref="M2427">[1]!s_info_industry_gicscode(A2427,1)</f>
        <v>20</v>
      </c>
      <c r="N2427" t="str">
        <f>[1]!s_info_industry_gics(A2427,2)</f>
        <v>资本货物</v>
      </c>
      <c r="O2427" t="str">
        <f>[1]!s_info_industry_gicscode(A2427,2)</f>
        <v>2010</v>
      </c>
      <c r="P2427" t="str" cm="1">
        <f t="array" ref="P2427">[1]!s_stmnote_suppliertop5(A2427,D2427,1)</f>
        <v>客商一</v>
      </c>
      <c r="Q2427" t="str">
        <f>[1]!s_stmnote_suppliertop5(A2427,D2427,2)</f>
        <v>客商二</v>
      </c>
      <c r="R2427" t="str" cm="1">
        <f t="array" ref="R2427">[1]!s_stmnote_suppliertop5(A2427,D2427,3)</f>
        <v>客商三</v>
      </c>
      <c r="S2427" t="str" cm="1">
        <f t="array" ref="S2427">[1]!s_stmnote_suppliertop5(A2427,D2427,4)</f>
        <v>客商四</v>
      </c>
      <c r="T2427" t="str" cm="1">
        <f t="array" ref="T2427">[1]!s_stmnote_suppliertop5(A2427,D2427,5)</f>
        <v>客商五</v>
      </c>
      <c r="U2427" s="9">
        <f>[1]!s_stmnote_purchasetop5_pct(A2427,D2427)</f>
        <v>18.34</v>
      </c>
      <c r="V2427" t="str" cm="1">
        <f t="array" ref="V2427">[1]!s_stmnote_customertop5($A2427,$D2427,1)</f>
        <v>客户一</v>
      </c>
      <c r="W2427" t="str" cm="1">
        <f t="array" ref="W2427">[1]!s_stmnote_customertop5($A2427,$D2427,2)</f>
        <v>客户二</v>
      </c>
      <c r="X2427" t="str" cm="1">
        <f t="array" ref="X2427">[1]!s_stmnote_customertop5($A2427,$D2427,3)</f>
        <v>客户三</v>
      </c>
      <c r="Y2427" t="str" cm="1">
        <f t="array" ref="Y2427">[1]!s_stmnote_customertop5($A2427,$D2427,4)</f>
        <v>客户四</v>
      </c>
      <c r="Z2427" t="str" cm="1">
        <f t="array" ref="Z2427">[1]!s_stmnote_customertop5($A2427,$D2427,5)</f>
        <v>客户五</v>
      </c>
      <c r="AA2427" s="9">
        <f>[1]!s_stmnote_salestop5_pct(A2427,D2427)</f>
        <v>8.68</v>
      </c>
      <c r="AB2427" s="9">
        <f>[1]!s_fa_arturn(A2427,D2427)</f>
        <v>30.465199999999999</v>
      </c>
      <c r="AC2427" s="9">
        <f>[1]!fa_apturn(A2427,D2427)</f>
        <v>35.6347854936812</v>
      </c>
      <c r="AD2427" s="9">
        <f>[1]!s_fa_invturn(A2427,D2427)</f>
        <v>20.218399999999999</v>
      </c>
    </row>
    <row r="2428" spans="1:30">
      <c r="A2428">
        <v>600057</v>
      </c>
      <c r="B2428" t="s">
        <v>802</v>
      </c>
      <c r="C2428" t="s">
        <v>4413</v>
      </c>
      <c r="D2428" s="8">
        <f t="shared" si="38"/>
        <v>44926</v>
      </c>
      <c r="E2428" t="s">
        <v>6958</v>
      </c>
      <c r="F2428">
        <v>1</v>
      </c>
      <c r="G2428" t="s">
        <v>9165</v>
      </c>
      <c r="L2428" t="str" cm="1">
        <f t="array" ref="L2428">[1]!s_info_industry_gics(A2428,1)</f>
        <v>工业</v>
      </c>
      <c r="M2428" t="str" cm="1">
        <f t="array" ref="M2428">[1]!s_info_industry_gicscode(A2428,1)</f>
        <v>20</v>
      </c>
      <c r="N2428" t="str">
        <f>[1]!s_info_industry_gics(A2428,2)</f>
        <v>资本货物</v>
      </c>
      <c r="O2428" t="str">
        <f>[1]!s_info_industry_gicscode(A2428,2)</f>
        <v>2010</v>
      </c>
      <c r="P2428" t="str" cm="1">
        <f t="array" ref="P2428">[1]!s_stmnote_suppliertop5(A2428,D2428,1)</f>
        <v>客商一</v>
      </c>
      <c r="Q2428" t="str">
        <f>[1]!s_stmnote_suppliertop5(A2428,D2428,2)</f>
        <v>客商二</v>
      </c>
      <c r="R2428" t="str" cm="1">
        <f t="array" ref="R2428">[1]!s_stmnote_suppliertop5(A2428,D2428,3)</f>
        <v>客商三</v>
      </c>
      <c r="S2428" t="str" cm="1">
        <f t="array" ref="S2428">[1]!s_stmnote_suppliertop5(A2428,D2428,4)</f>
        <v>客商四</v>
      </c>
      <c r="T2428" t="str" cm="1">
        <f t="array" ref="T2428">[1]!s_stmnote_suppliertop5(A2428,D2428,5)</f>
        <v>客商五</v>
      </c>
      <c r="U2428" s="9">
        <f>[1]!s_stmnote_purchasetop5_pct(A2428,D2428)</f>
        <v>18.34</v>
      </c>
      <c r="V2428" t="str" cm="1">
        <f t="array" ref="V2428">[1]!s_stmnote_customertop5($A2428,$D2428,1)</f>
        <v>客户一</v>
      </c>
      <c r="W2428" t="str" cm="1">
        <f t="array" ref="W2428">[1]!s_stmnote_customertop5($A2428,$D2428,2)</f>
        <v>客户二</v>
      </c>
      <c r="X2428" t="str" cm="1">
        <f t="array" ref="X2428">[1]!s_stmnote_customertop5($A2428,$D2428,3)</f>
        <v>客户三</v>
      </c>
      <c r="Y2428" t="str" cm="1">
        <f t="array" ref="Y2428">[1]!s_stmnote_customertop5($A2428,$D2428,4)</f>
        <v>客户四</v>
      </c>
      <c r="Z2428" t="str" cm="1">
        <f t="array" ref="Z2428">[1]!s_stmnote_customertop5($A2428,$D2428,5)</f>
        <v>客户五</v>
      </c>
      <c r="AA2428" s="9">
        <f>[1]!s_stmnote_salestop5_pct(A2428,D2428)</f>
        <v>8.68</v>
      </c>
      <c r="AB2428" s="9">
        <f>[1]!s_fa_arturn(A2428,D2428)</f>
        <v>30.465199999999999</v>
      </c>
      <c r="AC2428" s="9">
        <f>[1]!fa_apturn(A2428,D2428)</f>
        <v>35.6347854936812</v>
      </c>
      <c r="AD2428" s="9">
        <f>[1]!s_fa_invturn(A2428,D2428)</f>
        <v>20.218399999999999</v>
      </c>
    </row>
    <row r="2429" spans="1:30">
      <c r="A2429">
        <v>600057</v>
      </c>
      <c r="B2429" t="s">
        <v>802</v>
      </c>
      <c r="C2429" t="s">
        <v>4414</v>
      </c>
      <c r="D2429" s="8">
        <f t="shared" si="38"/>
        <v>44926</v>
      </c>
      <c r="E2429" t="s">
        <v>7507</v>
      </c>
      <c r="F2429">
        <v>1</v>
      </c>
      <c r="G2429" t="s">
        <v>11025</v>
      </c>
      <c r="L2429" t="str" cm="1">
        <f t="array" ref="L2429">[1]!s_info_industry_gics(A2429,1)</f>
        <v>工业</v>
      </c>
      <c r="M2429" t="str" cm="1">
        <f t="array" ref="M2429">[1]!s_info_industry_gicscode(A2429,1)</f>
        <v>20</v>
      </c>
      <c r="N2429" t="str">
        <f>[1]!s_info_industry_gics(A2429,2)</f>
        <v>资本货物</v>
      </c>
      <c r="O2429" t="str">
        <f>[1]!s_info_industry_gicscode(A2429,2)</f>
        <v>2010</v>
      </c>
      <c r="P2429" t="str" cm="1">
        <f t="array" ref="P2429">[1]!s_stmnote_suppliertop5(A2429,D2429,1)</f>
        <v>客商一</v>
      </c>
      <c r="Q2429" t="str">
        <f>[1]!s_stmnote_suppliertop5(A2429,D2429,2)</f>
        <v>客商二</v>
      </c>
      <c r="R2429" t="str" cm="1">
        <f t="array" ref="R2429">[1]!s_stmnote_suppliertop5(A2429,D2429,3)</f>
        <v>客商三</v>
      </c>
      <c r="S2429" t="str" cm="1">
        <f t="array" ref="S2429">[1]!s_stmnote_suppliertop5(A2429,D2429,4)</f>
        <v>客商四</v>
      </c>
      <c r="T2429" t="str" cm="1">
        <f t="array" ref="T2429">[1]!s_stmnote_suppliertop5(A2429,D2429,5)</f>
        <v>客商五</v>
      </c>
      <c r="U2429" s="9">
        <f>[1]!s_stmnote_purchasetop5_pct(A2429,D2429)</f>
        <v>18.34</v>
      </c>
      <c r="V2429" t="str" cm="1">
        <f t="array" ref="V2429">[1]!s_stmnote_customertop5($A2429,$D2429,1)</f>
        <v>客户一</v>
      </c>
      <c r="W2429" t="str" cm="1">
        <f t="array" ref="W2429">[1]!s_stmnote_customertop5($A2429,$D2429,2)</f>
        <v>客户二</v>
      </c>
      <c r="X2429" t="str" cm="1">
        <f t="array" ref="X2429">[1]!s_stmnote_customertop5($A2429,$D2429,3)</f>
        <v>客户三</v>
      </c>
      <c r="Y2429" t="str" cm="1">
        <f t="array" ref="Y2429">[1]!s_stmnote_customertop5($A2429,$D2429,4)</f>
        <v>客户四</v>
      </c>
      <c r="Z2429" t="str" cm="1">
        <f t="array" ref="Z2429">[1]!s_stmnote_customertop5($A2429,$D2429,5)</f>
        <v>客户五</v>
      </c>
      <c r="AA2429" s="9">
        <f>[1]!s_stmnote_salestop5_pct(A2429,D2429)</f>
        <v>8.68</v>
      </c>
      <c r="AB2429" s="9">
        <f>[1]!s_fa_arturn(A2429,D2429)</f>
        <v>30.465199999999999</v>
      </c>
      <c r="AC2429" s="9">
        <f>[1]!fa_apturn(A2429,D2429)</f>
        <v>35.6347854936812</v>
      </c>
      <c r="AD2429" s="9">
        <f>[1]!s_fa_invturn(A2429,D2429)</f>
        <v>20.218399999999999</v>
      </c>
    </row>
    <row r="2430" spans="1:30">
      <c r="A2430">
        <v>600057</v>
      </c>
      <c r="B2430" t="s">
        <v>802</v>
      </c>
      <c r="C2430" t="s">
        <v>4415</v>
      </c>
      <c r="D2430" s="8">
        <f t="shared" si="38"/>
        <v>44926</v>
      </c>
      <c r="E2430" t="s">
        <v>7190</v>
      </c>
      <c r="F2430">
        <v>2</v>
      </c>
      <c r="G2430" t="s">
        <v>11026</v>
      </c>
      <c r="H2430" t="s">
        <v>12296</v>
      </c>
      <c r="L2430" t="str" cm="1">
        <f t="array" ref="L2430">[1]!s_info_industry_gics(A2430,1)</f>
        <v>工业</v>
      </c>
      <c r="M2430" t="str" cm="1">
        <f t="array" ref="M2430">[1]!s_info_industry_gicscode(A2430,1)</f>
        <v>20</v>
      </c>
      <c r="N2430" t="str">
        <f>[1]!s_info_industry_gics(A2430,2)</f>
        <v>资本货物</v>
      </c>
      <c r="O2430" t="str">
        <f>[1]!s_info_industry_gicscode(A2430,2)</f>
        <v>2010</v>
      </c>
      <c r="P2430" t="str" cm="1">
        <f t="array" ref="P2430">[1]!s_stmnote_suppliertop5(A2430,D2430,1)</f>
        <v>客商一</v>
      </c>
      <c r="Q2430" t="str">
        <f>[1]!s_stmnote_suppliertop5(A2430,D2430,2)</f>
        <v>客商二</v>
      </c>
      <c r="R2430" t="str" cm="1">
        <f t="array" ref="R2430">[1]!s_stmnote_suppliertop5(A2430,D2430,3)</f>
        <v>客商三</v>
      </c>
      <c r="S2430" t="str" cm="1">
        <f t="array" ref="S2430">[1]!s_stmnote_suppliertop5(A2430,D2430,4)</f>
        <v>客商四</v>
      </c>
      <c r="T2430" t="str" cm="1">
        <f t="array" ref="T2430">[1]!s_stmnote_suppliertop5(A2430,D2430,5)</f>
        <v>客商五</v>
      </c>
      <c r="U2430" s="9">
        <f>[1]!s_stmnote_purchasetop5_pct(A2430,D2430)</f>
        <v>18.34</v>
      </c>
      <c r="V2430" t="str" cm="1">
        <f t="array" ref="V2430">[1]!s_stmnote_customertop5($A2430,$D2430,1)</f>
        <v>客户一</v>
      </c>
      <c r="W2430" t="str" cm="1">
        <f t="array" ref="W2430">[1]!s_stmnote_customertop5($A2430,$D2430,2)</f>
        <v>客户二</v>
      </c>
      <c r="X2430" t="str" cm="1">
        <f t="array" ref="X2430">[1]!s_stmnote_customertop5($A2430,$D2430,3)</f>
        <v>客户三</v>
      </c>
      <c r="Y2430" t="str" cm="1">
        <f t="array" ref="Y2430">[1]!s_stmnote_customertop5($A2430,$D2430,4)</f>
        <v>客户四</v>
      </c>
      <c r="Z2430" t="str" cm="1">
        <f t="array" ref="Z2430">[1]!s_stmnote_customertop5($A2430,$D2430,5)</f>
        <v>客户五</v>
      </c>
      <c r="AA2430" s="9">
        <f>[1]!s_stmnote_salestop5_pct(A2430,D2430)</f>
        <v>8.68</v>
      </c>
      <c r="AB2430" s="9">
        <f>[1]!s_fa_arturn(A2430,D2430)</f>
        <v>30.465199999999999</v>
      </c>
      <c r="AC2430" s="9">
        <f>[1]!fa_apturn(A2430,D2430)</f>
        <v>35.6347854936812</v>
      </c>
      <c r="AD2430" s="9">
        <f>[1]!s_fa_invturn(A2430,D2430)</f>
        <v>20.218399999999999</v>
      </c>
    </row>
    <row r="2431" spans="1:30">
      <c r="A2431">
        <v>600057</v>
      </c>
      <c r="B2431" t="s">
        <v>802</v>
      </c>
      <c r="C2431" t="s">
        <v>4416</v>
      </c>
      <c r="D2431" s="8">
        <f t="shared" si="38"/>
        <v>44926</v>
      </c>
      <c r="E2431" t="s">
        <v>7077</v>
      </c>
      <c r="F2431">
        <v>2</v>
      </c>
      <c r="G2431" t="s">
        <v>11027</v>
      </c>
      <c r="H2431" t="s">
        <v>12297</v>
      </c>
      <c r="L2431" t="str" cm="1">
        <f t="array" ref="L2431">[1]!s_info_industry_gics(A2431,1)</f>
        <v>工业</v>
      </c>
      <c r="M2431" t="str" cm="1">
        <f t="array" ref="M2431">[1]!s_info_industry_gicscode(A2431,1)</f>
        <v>20</v>
      </c>
      <c r="N2431" t="str">
        <f>[1]!s_info_industry_gics(A2431,2)</f>
        <v>资本货物</v>
      </c>
      <c r="O2431" t="str">
        <f>[1]!s_info_industry_gicscode(A2431,2)</f>
        <v>2010</v>
      </c>
      <c r="P2431" t="str" cm="1">
        <f t="array" ref="P2431">[1]!s_stmnote_suppliertop5(A2431,D2431,1)</f>
        <v>客商一</v>
      </c>
      <c r="Q2431" t="str">
        <f>[1]!s_stmnote_suppliertop5(A2431,D2431,2)</f>
        <v>客商二</v>
      </c>
      <c r="R2431" t="str" cm="1">
        <f t="array" ref="R2431">[1]!s_stmnote_suppliertop5(A2431,D2431,3)</f>
        <v>客商三</v>
      </c>
      <c r="S2431" t="str" cm="1">
        <f t="array" ref="S2431">[1]!s_stmnote_suppliertop5(A2431,D2431,4)</f>
        <v>客商四</v>
      </c>
      <c r="T2431" t="str" cm="1">
        <f t="array" ref="T2431">[1]!s_stmnote_suppliertop5(A2431,D2431,5)</f>
        <v>客商五</v>
      </c>
      <c r="U2431" s="9">
        <f>[1]!s_stmnote_purchasetop5_pct(A2431,D2431)</f>
        <v>18.34</v>
      </c>
      <c r="V2431" t="str" cm="1">
        <f t="array" ref="V2431">[1]!s_stmnote_customertop5($A2431,$D2431,1)</f>
        <v>客户一</v>
      </c>
      <c r="W2431" t="str" cm="1">
        <f t="array" ref="W2431">[1]!s_stmnote_customertop5($A2431,$D2431,2)</f>
        <v>客户二</v>
      </c>
      <c r="X2431" t="str" cm="1">
        <f t="array" ref="X2431">[1]!s_stmnote_customertop5($A2431,$D2431,3)</f>
        <v>客户三</v>
      </c>
      <c r="Y2431" t="str" cm="1">
        <f t="array" ref="Y2431">[1]!s_stmnote_customertop5($A2431,$D2431,4)</f>
        <v>客户四</v>
      </c>
      <c r="Z2431" t="str" cm="1">
        <f t="array" ref="Z2431">[1]!s_stmnote_customertop5($A2431,$D2431,5)</f>
        <v>客户五</v>
      </c>
      <c r="AA2431" s="9">
        <f>[1]!s_stmnote_salestop5_pct(A2431,D2431)</f>
        <v>8.68</v>
      </c>
      <c r="AB2431" s="9">
        <f>[1]!s_fa_arturn(A2431,D2431)</f>
        <v>30.465199999999999</v>
      </c>
      <c r="AC2431" s="9">
        <f>[1]!fa_apturn(A2431,D2431)</f>
        <v>35.6347854936812</v>
      </c>
      <c r="AD2431" s="9">
        <f>[1]!s_fa_invturn(A2431,D2431)</f>
        <v>20.218399999999999</v>
      </c>
    </row>
    <row r="2432" spans="1:30">
      <c r="A2432">
        <v>600057</v>
      </c>
      <c r="B2432" t="s">
        <v>802</v>
      </c>
      <c r="C2432" t="s">
        <v>4417</v>
      </c>
      <c r="D2432" s="8">
        <f t="shared" si="38"/>
        <v>44926</v>
      </c>
      <c r="E2432" t="s">
        <v>7502</v>
      </c>
      <c r="F2432">
        <v>1</v>
      </c>
      <c r="G2432" t="s">
        <v>9166</v>
      </c>
      <c r="L2432" t="str" cm="1">
        <f t="array" ref="L2432">[1]!s_info_industry_gics(A2432,1)</f>
        <v>工业</v>
      </c>
      <c r="M2432" t="str" cm="1">
        <f t="array" ref="M2432">[1]!s_info_industry_gicscode(A2432,1)</f>
        <v>20</v>
      </c>
      <c r="N2432" t="str">
        <f>[1]!s_info_industry_gics(A2432,2)</f>
        <v>资本货物</v>
      </c>
      <c r="O2432" t="str">
        <f>[1]!s_info_industry_gicscode(A2432,2)</f>
        <v>2010</v>
      </c>
      <c r="P2432" t="str" cm="1">
        <f t="array" ref="P2432">[1]!s_stmnote_suppliertop5(A2432,D2432,1)</f>
        <v>客商一</v>
      </c>
      <c r="Q2432" t="str">
        <f>[1]!s_stmnote_suppliertop5(A2432,D2432,2)</f>
        <v>客商二</v>
      </c>
      <c r="R2432" t="str" cm="1">
        <f t="array" ref="R2432">[1]!s_stmnote_suppliertop5(A2432,D2432,3)</f>
        <v>客商三</v>
      </c>
      <c r="S2432" t="str" cm="1">
        <f t="array" ref="S2432">[1]!s_stmnote_suppliertop5(A2432,D2432,4)</f>
        <v>客商四</v>
      </c>
      <c r="T2432" t="str" cm="1">
        <f t="array" ref="T2432">[1]!s_stmnote_suppliertop5(A2432,D2432,5)</f>
        <v>客商五</v>
      </c>
      <c r="U2432" s="9">
        <f>[1]!s_stmnote_purchasetop5_pct(A2432,D2432)</f>
        <v>18.34</v>
      </c>
      <c r="V2432" t="str" cm="1">
        <f t="array" ref="V2432">[1]!s_stmnote_customertop5($A2432,$D2432,1)</f>
        <v>客户一</v>
      </c>
      <c r="W2432" t="str" cm="1">
        <f t="array" ref="W2432">[1]!s_stmnote_customertop5($A2432,$D2432,2)</f>
        <v>客户二</v>
      </c>
      <c r="X2432" t="str" cm="1">
        <f t="array" ref="X2432">[1]!s_stmnote_customertop5($A2432,$D2432,3)</f>
        <v>客户三</v>
      </c>
      <c r="Y2432" t="str" cm="1">
        <f t="array" ref="Y2432">[1]!s_stmnote_customertop5($A2432,$D2432,4)</f>
        <v>客户四</v>
      </c>
      <c r="Z2432" t="str" cm="1">
        <f t="array" ref="Z2432">[1]!s_stmnote_customertop5($A2432,$D2432,5)</f>
        <v>客户五</v>
      </c>
      <c r="AA2432" s="9">
        <f>[1]!s_stmnote_salestop5_pct(A2432,D2432)</f>
        <v>8.68</v>
      </c>
      <c r="AB2432" s="9">
        <f>[1]!s_fa_arturn(A2432,D2432)</f>
        <v>30.465199999999999</v>
      </c>
      <c r="AC2432" s="9">
        <f>[1]!fa_apturn(A2432,D2432)</f>
        <v>35.6347854936812</v>
      </c>
      <c r="AD2432" s="9">
        <f>[1]!s_fa_invturn(A2432,D2432)</f>
        <v>20.218399999999999</v>
      </c>
    </row>
    <row r="2433" spans="1:30">
      <c r="A2433">
        <v>600057</v>
      </c>
      <c r="B2433" t="s">
        <v>802</v>
      </c>
      <c r="C2433" t="s">
        <v>4418</v>
      </c>
      <c r="D2433" s="8">
        <f t="shared" si="38"/>
        <v>44926</v>
      </c>
      <c r="E2433" t="s">
        <v>7620</v>
      </c>
      <c r="F2433">
        <v>2</v>
      </c>
      <c r="G2433" t="s">
        <v>11028</v>
      </c>
      <c r="H2433" t="s">
        <v>12298</v>
      </c>
      <c r="L2433" t="str" cm="1">
        <f t="array" ref="L2433">[1]!s_info_industry_gics(A2433,1)</f>
        <v>工业</v>
      </c>
      <c r="M2433" t="str" cm="1">
        <f t="array" ref="M2433">[1]!s_info_industry_gicscode(A2433,1)</f>
        <v>20</v>
      </c>
      <c r="N2433" t="str">
        <f>[1]!s_info_industry_gics(A2433,2)</f>
        <v>资本货物</v>
      </c>
      <c r="O2433" t="str">
        <f>[1]!s_info_industry_gicscode(A2433,2)</f>
        <v>2010</v>
      </c>
      <c r="P2433" t="str" cm="1">
        <f t="array" ref="P2433">[1]!s_stmnote_suppliertop5(A2433,D2433,1)</f>
        <v>客商一</v>
      </c>
      <c r="Q2433" t="str">
        <f>[1]!s_stmnote_suppliertop5(A2433,D2433,2)</f>
        <v>客商二</v>
      </c>
      <c r="R2433" t="str" cm="1">
        <f t="array" ref="R2433">[1]!s_stmnote_suppliertop5(A2433,D2433,3)</f>
        <v>客商三</v>
      </c>
      <c r="S2433" t="str" cm="1">
        <f t="array" ref="S2433">[1]!s_stmnote_suppliertop5(A2433,D2433,4)</f>
        <v>客商四</v>
      </c>
      <c r="T2433" t="str" cm="1">
        <f t="array" ref="T2433">[1]!s_stmnote_suppliertop5(A2433,D2433,5)</f>
        <v>客商五</v>
      </c>
      <c r="U2433" s="9">
        <f>[1]!s_stmnote_purchasetop5_pct(A2433,D2433)</f>
        <v>18.34</v>
      </c>
      <c r="V2433" t="str" cm="1">
        <f t="array" ref="V2433">[1]!s_stmnote_customertop5($A2433,$D2433,1)</f>
        <v>客户一</v>
      </c>
      <c r="W2433" t="str" cm="1">
        <f t="array" ref="W2433">[1]!s_stmnote_customertop5($A2433,$D2433,2)</f>
        <v>客户二</v>
      </c>
      <c r="X2433" t="str" cm="1">
        <f t="array" ref="X2433">[1]!s_stmnote_customertop5($A2433,$D2433,3)</f>
        <v>客户三</v>
      </c>
      <c r="Y2433" t="str" cm="1">
        <f t="array" ref="Y2433">[1]!s_stmnote_customertop5($A2433,$D2433,4)</f>
        <v>客户四</v>
      </c>
      <c r="Z2433" t="str" cm="1">
        <f t="array" ref="Z2433">[1]!s_stmnote_customertop5($A2433,$D2433,5)</f>
        <v>客户五</v>
      </c>
      <c r="AA2433" s="9">
        <f>[1]!s_stmnote_salestop5_pct(A2433,D2433)</f>
        <v>8.68</v>
      </c>
      <c r="AB2433" s="9">
        <f>[1]!s_fa_arturn(A2433,D2433)</f>
        <v>30.465199999999999</v>
      </c>
      <c r="AC2433" s="9">
        <f>[1]!fa_apturn(A2433,D2433)</f>
        <v>35.6347854936812</v>
      </c>
      <c r="AD2433" s="9">
        <f>[1]!s_fa_invturn(A2433,D2433)</f>
        <v>20.218399999999999</v>
      </c>
    </row>
    <row r="2434" spans="1:30">
      <c r="A2434">
        <v>600057</v>
      </c>
      <c r="B2434" t="s">
        <v>802</v>
      </c>
      <c r="C2434" t="s">
        <v>4419</v>
      </c>
      <c r="D2434" s="8">
        <f t="shared" si="38"/>
        <v>44926</v>
      </c>
      <c r="E2434" t="s">
        <v>7683</v>
      </c>
      <c r="F2434">
        <v>2</v>
      </c>
      <c r="G2434" t="s">
        <v>11029</v>
      </c>
      <c r="H2434" t="s">
        <v>12299</v>
      </c>
      <c r="L2434" t="str" cm="1">
        <f t="array" ref="L2434">[1]!s_info_industry_gics(A2434,1)</f>
        <v>工业</v>
      </c>
      <c r="M2434" t="str" cm="1">
        <f t="array" ref="M2434">[1]!s_info_industry_gicscode(A2434,1)</f>
        <v>20</v>
      </c>
      <c r="N2434" t="str">
        <f>[1]!s_info_industry_gics(A2434,2)</f>
        <v>资本货物</v>
      </c>
      <c r="O2434" t="str">
        <f>[1]!s_info_industry_gicscode(A2434,2)</f>
        <v>2010</v>
      </c>
      <c r="P2434" t="str" cm="1">
        <f t="array" ref="P2434">[1]!s_stmnote_suppliertop5(A2434,D2434,1)</f>
        <v>客商一</v>
      </c>
      <c r="Q2434" t="str">
        <f>[1]!s_stmnote_suppliertop5(A2434,D2434,2)</f>
        <v>客商二</v>
      </c>
      <c r="R2434" t="str" cm="1">
        <f t="array" ref="R2434">[1]!s_stmnote_suppliertop5(A2434,D2434,3)</f>
        <v>客商三</v>
      </c>
      <c r="S2434" t="str" cm="1">
        <f t="array" ref="S2434">[1]!s_stmnote_suppliertop5(A2434,D2434,4)</f>
        <v>客商四</v>
      </c>
      <c r="T2434" t="str" cm="1">
        <f t="array" ref="T2434">[1]!s_stmnote_suppliertop5(A2434,D2434,5)</f>
        <v>客商五</v>
      </c>
      <c r="U2434" s="9">
        <f>[1]!s_stmnote_purchasetop5_pct(A2434,D2434)</f>
        <v>18.34</v>
      </c>
      <c r="V2434" t="str" cm="1">
        <f t="array" ref="V2434">[1]!s_stmnote_customertop5($A2434,$D2434,1)</f>
        <v>客户一</v>
      </c>
      <c r="W2434" t="str" cm="1">
        <f t="array" ref="W2434">[1]!s_stmnote_customertop5($A2434,$D2434,2)</f>
        <v>客户二</v>
      </c>
      <c r="X2434" t="str" cm="1">
        <f t="array" ref="X2434">[1]!s_stmnote_customertop5($A2434,$D2434,3)</f>
        <v>客户三</v>
      </c>
      <c r="Y2434" t="str" cm="1">
        <f t="array" ref="Y2434">[1]!s_stmnote_customertop5($A2434,$D2434,4)</f>
        <v>客户四</v>
      </c>
      <c r="Z2434" t="str" cm="1">
        <f t="array" ref="Z2434">[1]!s_stmnote_customertop5($A2434,$D2434,5)</f>
        <v>客户五</v>
      </c>
      <c r="AA2434" s="9">
        <f>[1]!s_stmnote_salestop5_pct(A2434,D2434)</f>
        <v>8.68</v>
      </c>
      <c r="AB2434" s="9">
        <f>[1]!s_fa_arturn(A2434,D2434)</f>
        <v>30.465199999999999</v>
      </c>
      <c r="AC2434" s="9">
        <f>[1]!fa_apturn(A2434,D2434)</f>
        <v>35.6347854936812</v>
      </c>
      <c r="AD2434" s="9">
        <f>[1]!s_fa_invturn(A2434,D2434)</f>
        <v>20.218399999999999</v>
      </c>
    </row>
    <row r="2435" spans="1:30">
      <c r="A2435">
        <v>600057</v>
      </c>
      <c r="B2435" t="s">
        <v>802</v>
      </c>
      <c r="C2435" t="s">
        <v>4420</v>
      </c>
      <c r="D2435" s="8">
        <f t="shared" si="38"/>
        <v>44926</v>
      </c>
      <c r="E2435" t="s">
        <v>6928</v>
      </c>
      <c r="F2435">
        <v>2</v>
      </c>
      <c r="G2435" t="s">
        <v>11030</v>
      </c>
      <c r="H2435" t="s">
        <v>12300</v>
      </c>
      <c r="L2435" t="str" cm="1">
        <f t="array" ref="L2435">[1]!s_info_industry_gics(A2435,1)</f>
        <v>工业</v>
      </c>
      <c r="M2435" t="str" cm="1">
        <f t="array" ref="M2435">[1]!s_info_industry_gicscode(A2435,1)</f>
        <v>20</v>
      </c>
      <c r="N2435" t="str">
        <f>[1]!s_info_industry_gics(A2435,2)</f>
        <v>资本货物</v>
      </c>
      <c r="O2435" t="str">
        <f>[1]!s_info_industry_gicscode(A2435,2)</f>
        <v>2010</v>
      </c>
      <c r="P2435" t="str" cm="1">
        <f t="array" ref="P2435">[1]!s_stmnote_suppliertop5(A2435,D2435,1)</f>
        <v>客商一</v>
      </c>
      <c r="Q2435" t="str">
        <f>[1]!s_stmnote_suppliertop5(A2435,D2435,2)</f>
        <v>客商二</v>
      </c>
      <c r="R2435" t="str" cm="1">
        <f t="array" ref="R2435">[1]!s_stmnote_suppliertop5(A2435,D2435,3)</f>
        <v>客商三</v>
      </c>
      <c r="S2435" t="str" cm="1">
        <f t="array" ref="S2435">[1]!s_stmnote_suppliertop5(A2435,D2435,4)</f>
        <v>客商四</v>
      </c>
      <c r="T2435" t="str" cm="1">
        <f t="array" ref="T2435">[1]!s_stmnote_suppliertop5(A2435,D2435,5)</f>
        <v>客商五</v>
      </c>
      <c r="U2435" s="9">
        <f>[1]!s_stmnote_purchasetop5_pct(A2435,D2435)</f>
        <v>18.34</v>
      </c>
      <c r="V2435" t="str" cm="1">
        <f t="array" ref="V2435">[1]!s_stmnote_customertop5($A2435,$D2435,1)</f>
        <v>客户一</v>
      </c>
      <c r="W2435" t="str" cm="1">
        <f t="array" ref="W2435">[1]!s_stmnote_customertop5($A2435,$D2435,2)</f>
        <v>客户二</v>
      </c>
      <c r="X2435" t="str" cm="1">
        <f t="array" ref="X2435">[1]!s_stmnote_customertop5($A2435,$D2435,3)</f>
        <v>客户三</v>
      </c>
      <c r="Y2435" t="str" cm="1">
        <f t="array" ref="Y2435">[1]!s_stmnote_customertop5($A2435,$D2435,4)</f>
        <v>客户四</v>
      </c>
      <c r="Z2435" t="str" cm="1">
        <f t="array" ref="Z2435">[1]!s_stmnote_customertop5($A2435,$D2435,5)</f>
        <v>客户五</v>
      </c>
      <c r="AA2435" s="9">
        <f>[1]!s_stmnote_salestop5_pct(A2435,D2435)</f>
        <v>8.68</v>
      </c>
      <c r="AB2435" s="9">
        <f>[1]!s_fa_arturn(A2435,D2435)</f>
        <v>30.465199999999999</v>
      </c>
      <c r="AC2435" s="9">
        <f>[1]!fa_apturn(A2435,D2435)</f>
        <v>35.6347854936812</v>
      </c>
      <c r="AD2435" s="9">
        <f>[1]!s_fa_invturn(A2435,D2435)</f>
        <v>20.218399999999999</v>
      </c>
    </row>
    <row r="2436" spans="1:30">
      <c r="A2436">
        <v>600057</v>
      </c>
      <c r="B2436" t="s">
        <v>802</v>
      </c>
      <c r="C2436" t="s">
        <v>4421</v>
      </c>
      <c r="D2436" s="8">
        <f t="shared" si="38"/>
        <v>44926</v>
      </c>
      <c r="E2436" t="s">
        <v>7012</v>
      </c>
      <c r="F2436">
        <v>1</v>
      </c>
      <c r="G2436" t="s">
        <v>9167</v>
      </c>
      <c r="L2436" t="str" cm="1">
        <f t="array" ref="L2436">[1]!s_info_industry_gics(A2436,1)</f>
        <v>工业</v>
      </c>
      <c r="M2436" t="str" cm="1">
        <f t="array" ref="M2436">[1]!s_info_industry_gicscode(A2436,1)</f>
        <v>20</v>
      </c>
      <c r="N2436" t="str">
        <f>[1]!s_info_industry_gics(A2436,2)</f>
        <v>资本货物</v>
      </c>
      <c r="O2436" t="str">
        <f>[1]!s_info_industry_gicscode(A2436,2)</f>
        <v>2010</v>
      </c>
      <c r="P2436" t="str" cm="1">
        <f t="array" ref="P2436">[1]!s_stmnote_suppliertop5(A2436,D2436,1)</f>
        <v>客商一</v>
      </c>
      <c r="Q2436" t="str">
        <f>[1]!s_stmnote_suppliertop5(A2436,D2436,2)</f>
        <v>客商二</v>
      </c>
      <c r="R2436" t="str" cm="1">
        <f t="array" ref="R2436">[1]!s_stmnote_suppliertop5(A2436,D2436,3)</f>
        <v>客商三</v>
      </c>
      <c r="S2436" t="str" cm="1">
        <f t="array" ref="S2436">[1]!s_stmnote_suppliertop5(A2436,D2436,4)</f>
        <v>客商四</v>
      </c>
      <c r="T2436" t="str" cm="1">
        <f t="array" ref="T2436">[1]!s_stmnote_suppliertop5(A2436,D2436,5)</f>
        <v>客商五</v>
      </c>
      <c r="U2436" s="9">
        <f>[1]!s_stmnote_purchasetop5_pct(A2436,D2436)</f>
        <v>18.34</v>
      </c>
      <c r="V2436" t="str" cm="1">
        <f t="array" ref="V2436">[1]!s_stmnote_customertop5($A2436,$D2436,1)</f>
        <v>客户一</v>
      </c>
      <c r="W2436" t="str" cm="1">
        <f t="array" ref="W2436">[1]!s_stmnote_customertop5($A2436,$D2436,2)</f>
        <v>客户二</v>
      </c>
      <c r="X2436" t="str" cm="1">
        <f t="array" ref="X2436">[1]!s_stmnote_customertop5($A2436,$D2436,3)</f>
        <v>客户三</v>
      </c>
      <c r="Y2436" t="str" cm="1">
        <f t="array" ref="Y2436">[1]!s_stmnote_customertop5($A2436,$D2436,4)</f>
        <v>客户四</v>
      </c>
      <c r="Z2436" t="str" cm="1">
        <f t="array" ref="Z2436">[1]!s_stmnote_customertop5($A2436,$D2436,5)</f>
        <v>客户五</v>
      </c>
      <c r="AA2436" s="9">
        <f>[1]!s_stmnote_salestop5_pct(A2436,D2436)</f>
        <v>8.68</v>
      </c>
      <c r="AB2436" s="9">
        <f>[1]!s_fa_arturn(A2436,D2436)</f>
        <v>30.465199999999999</v>
      </c>
      <c r="AC2436" s="9">
        <f>[1]!fa_apturn(A2436,D2436)</f>
        <v>35.6347854936812</v>
      </c>
      <c r="AD2436" s="9">
        <f>[1]!s_fa_invturn(A2436,D2436)</f>
        <v>20.218399999999999</v>
      </c>
    </row>
    <row r="2437" spans="1:30">
      <c r="A2437">
        <v>600057</v>
      </c>
      <c r="B2437" t="s">
        <v>802</v>
      </c>
      <c r="C2437" t="s">
        <v>4422</v>
      </c>
      <c r="D2437" s="8">
        <f t="shared" si="38"/>
        <v>44926</v>
      </c>
      <c r="E2437" t="s">
        <v>7668</v>
      </c>
      <c r="F2437">
        <v>2</v>
      </c>
      <c r="G2437" t="s">
        <v>11031</v>
      </c>
      <c r="H2437" t="s">
        <v>12296</v>
      </c>
      <c r="L2437" t="str" cm="1">
        <f t="array" ref="L2437">[1]!s_info_industry_gics(A2437,1)</f>
        <v>工业</v>
      </c>
      <c r="M2437" t="str" cm="1">
        <f t="array" ref="M2437">[1]!s_info_industry_gicscode(A2437,1)</f>
        <v>20</v>
      </c>
      <c r="N2437" t="str">
        <f>[1]!s_info_industry_gics(A2437,2)</f>
        <v>资本货物</v>
      </c>
      <c r="O2437" t="str">
        <f>[1]!s_info_industry_gicscode(A2437,2)</f>
        <v>2010</v>
      </c>
      <c r="P2437" t="str" cm="1">
        <f t="array" ref="P2437">[1]!s_stmnote_suppliertop5(A2437,D2437,1)</f>
        <v>客商一</v>
      </c>
      <c r="Q2437" t="str">
        <f>[1]!s_stmnote_suppliertop5(A2437,D2437,2)</f>
        <v>客商二</v>
      </c>
      <c r="R2437" t="str" cm="1">
        <f t="array" ref="R2437">[1]!s_stmnote_suppliertop5(A2437,D2437,3)</f>
        <v>客商三</v>
      </c>
      <c r="S2437" t="str" cm="1">
        <f t="array" ref="S2437">[1]!s_stmnote_suppliertop5(A2437,D2437,4)</f>
        <v>客商四</v>
      </c>
      <c r="T2437" t="str" cm="1">
        <f t="array" ref="T2437">[1]!s_stmnote_suppliertop5(A2437,D2437,5)</f>
        <v>客商五</v>
      </c>
      <c r="U2437" s="9">
        <f>[1]!s_stmnote_purchasetop5_pct(A2437,D2437)</f>
        <v>18.34</v>
      </c>
      <c r="V2437" t="str" cm="1">
        <f t="array" ref="V2437">[1]!s_stmnote_customertop5($A2437,$D2437,1)</f>
        <v>客户一</v>
      </c>
      <c r="W2437" t="str" cm="1">
        <f t="array" ref="W2437">[1]!s_stmnote_customertop5($A2437,$D2437,2)</f>
        <v>客户二</v>
      </c>
      <c r="X2437" t="str" cm="1">
        <f t="array" ref="X2437">[1]!s_stmnote_customertop5($A2437,$D2437,3)</f>
        <v>客户三</v>
      </c>
      <c r="Y2437" t="str" cm="1">
        <f t="array" ref="Y2437">[1]!s_stmnote_customertop5($A2437,$D2437,4)</f>
        <v>客户四</v>
      </c>
      <c r="Z2437" t="str" cm="1">
        <f t="array" ref="Z2437">[1]!s_stmnote_customertop5($A2437,$D2437,5)</f>
        <v>客户五</v>
      </c>
      <c r="AA2437" s="9">
        <f>[1]!s_stmnote_salestop5_pct(A2437,D2437)</f>
        <v>8.68</v>
      </c>
      <c r="AB2437" s="9">
        <f>[1]!s_fa_arturn(A2437,D2437)</f>
        <v>30.465199999999999</v>
      </c>
      <c r="AC2437" s="9">
        <f>[1]!fa_apturn(A2437,D2437)</f>
        <v>35.6347854936812</v>
      </c>
      <c r="AD2437" s="9">
        <f>[1]!s_fa_invturn(A2437,D2437)</f>
        <v>20.218399999999999</v>
      </c>
    </row>
    <row r="2438" spans="1:30">
      <c r="A2438">
        <v>600057</v>
      </c>
      <c r="B2438" t="s">
        <v>802</v>
      </c>
      <c r="C2438" t="s">
        <v>4423</v>
      </c>
      <c r="D2438" s="8">
        <f t="shared" si="38"/>
        <v>44926</v>
      </c>
      <c r="E2438" t="s">
        <v>7214</v>
      </c>
      <c r="F2438">
        <v>3</v>
      </c>
      <c r="G2438" t="s">
        <v>11032</v>
      </c>
      <c r="H2438" t="s">
        <v>12301</v>
      </c>
      <c r="I2438" t="s">
        <v>12782</v>
      </c>
      <c r="L2438" t="str" cm="1">
        <f t="array" ref="L2438">[1]!s_info_industry_gics(A2438,1)</f>
        <v>工业</v>
      </c>
      <c r="M2438" t="str" cm="1">
        <f t="array" ref="M2438">[1]!s_info_industry_gicscode(A2438,1)</f>
        <v>20</v>
      </c>
      <c r="N2438" t="str">
        <f>[1]!s_info_industry_gics(A2438,2)</f>
        <v>资本货物</v>
      </c>
      <c r="O2438" t="str">
        <f>[1]!s_info_industry_gicscode(A2438,2)</f>
        <v>2010</v>
      </c>
      <c r="P2438" t="str" cm="1">
        <f t="array" ref="P2438">[1]!s_stmnote_suppliertop5(A2438,D2438,1)</f>
        <v>客商一</v>
      </c>
      <c r="Q2438" t="str">
        <f>[1]!s_stmnote_suppliertop5(A2438,D2438,2)</f>
        <v>客商二</v>
      </c>
      <c r="R2438" t="str" cm="1">
        <f t="array" ref="R2438">[1]!s_stmnote_suppliertop5(A2438,D2438,3)</f>
        <v>客商三</v>
      </c>
      <c r="S2438" t="str" cm="1">
        <f t="array" ref="S2438">[1]!s_stmnote_suppliertop5(A2438,D2438,4)</f>
        <v>客商四</v>
      </c>
      <c r="T2438" t="str" cm="1">
        <f t="array" ref="T2438">[1]!s_stmnote_suppliertop5(A2438,D2438,5)</f>
        <v>客商五</v>
      </c>
      <c r="U2438" s="9">
        <f>[1]!s_stmnote_purchasetop5_pct(A2438,D2438)</f>
        <v>18.34</v>
      </c>
      <c r="V2438" t="str" cm="1">
        <f t="array" ref="V2438">[1]!s_stmnote_customertop5($A2438,$D2438,1)</f>
        <v>客户一</v>
      </c>
      <c r="W2438" t="str" cm="1">
        <f t="array" ref="W2438">[1]!s_stmnote_customertop5($A2438,$D2438,2)</f>
        <v>客户二</v>
      </c>
      <c r="X2438" t="str" cm="1">
        <f t="array" ref="X2438">[1]!s_stmnote_customertop5($A2438,$D2438,3)</f>
        <v>客户三</v>
      </c>
      <c r="Y2438" t="str" cm="1">
        <f t="array" ref="Y2438">[1]!s_stmnote_customertop5($A2438,$D2438,4)</f>
        <v>客户四</v>
      </c>
      <c r="Z2438" t="str" cm="1">
        <f t="array" ref="Z2438">[1]!s_stmnote_customertop5($A2438,$D2438,5)</f>
        <v>客户五</v>
      </c>
      <c r="AA2438" s="9">
        <f>[1]!s_stmnote_salestop5_pct(A2438,D2438)</f>
        <v>8.68</v>
      </c>
      <c r="AB2438" s="9">
        <f>[1]!s_fa_arturn(A2438,D2438)</f>
        <v>30.465199999999999</v>
      </c>
      <c r="AC2438" s="9">
        <f>[1]!fa_apturn(A2438,D2438)</f>
        <v>35.6347854936812</v>
      </c>
      <c r="AD2438" s="9">
        <f>[1]!s_fa_invturn(A2438,D2438)</f>
        <v>20.218399999999999</v>
      </c>
    </row>
    <row r="2439" spans="1:30">
      <c r="A2439">
        <v>600057</v>
      </c>
      <c r="B2439" t="s">
        <v>802</v>
      </c>
      <c r="C2439" t="s">
        <v>4424</v>
      </c>
      <c r="D2439" s="8">
        <f t="shared" si="38"/>
        <v>44926</v>
      </c>
      <c r="E2439" t="s">
        <v>7553</v>
      </c>
      <c r="F2439">
        <v>2</v>
      </c>
      <c r="G2439" t="s">
        <v>11033</v>
      </c>
      <c r="H2439" t="s">
        <v>12302</v>
      </c>
      <c r="L2439" t="str" cm="1">
        <f t="array" ref="L2439">[1]!s_info_industry_gics(A2439,1)</f>
        <v>工业</v>
      </c>
      <c r="M2439" t="str" cm="1">
        <f t="array" ref="M2439">[1]!s_info_industry_gicscode(A2439,1)</f>
        <v>20</v>
      </c>
      <c r="N2439" t="str">
        <f>[1]!s_info_industry_gics(A2439,2)</f>
        <v>资本货物</v>
      </c>
      <c r="O2439" t="str">
        <f>[1]!s_info_industry_gicscode(A2439,2)</f>
        <v>2010</v>
      </c>
      <c r="P2439" t="str" cm="1">
        <f t="array" ref="P2439">[1]!s_stmnote_suppliertop5(A2439,D2439,1)</f>
        <v>客商一</v>
      </c>
      <c r="Q2439" t="str">
        <f>[1]!s_stmnote_suppliertop5(A2439,D2439,2)</f>
        <v>客商二</v>
      </c>
      <c r="R2439" t="str" cm="1">
        <f t="array" ref="R2439">[1]!s_stmnote_suppliertop5(A2439,D2439,3)</f>
        <v>客商三</v>
      </c>
      <c r="S2439" t="str" cm="1">
        <f t="array" ref="S2439">[1]!s_stmnote_suppliertop5(A2439,D2439,4)</f>
        <v>客商四</v>
      </c>
      <c r="T2439" t="str" cm="1">
        <f t="array" ref="T2439">[1]!s_stmnote_suppliertop5(A2439,D2439,5)</f>
        <v>客商五</v>
      </c>
      <c r="U2439" s="9">
        <f>[1]!s_stmnote_purchasetop5_pct(A2439,D2439)</f>
        <v>18.34</v>
      </c>
      <c r="V2439" t="str" cm="1">
        <f t="array" ref="V2439">[1]!s_stmnote_customertop5($A2439,$D2439,1)</f>
        <v>客户一</v>
      </c>
      <c r="W2439" t="str" cm="1">
        <f t="array" ref="W2439">[1]!s_stmnote_customertop5($A2439,$D2439,2)</f>
        <v>客户二</v>
      </c>
      <c r="X2439" t="str" cm="1">
        <f t="array" ref="X2439">[1]!s_stmnote_customertop5($A2439,$D2439,3)</f>
        <v>客户三</v>
      </c>
      <c r="Y2439" t="str" cm="1">
        <f t="array" ref="Y2439">[1]!s_stmnote_customertop5($A2439,$D2439,4)</f>
        <v>客户四</v>
      </c>
      <c r="Z2439" t="str" cm="1">
        <f t="array" ref="Z2439">[1]!s_stmnote_customertop5($A2439,$D2439,5)</f>
        <v>客户五</v>
      </c>
      <c r="AA2439" s="9">
        <f>[1]!s_stmnote_salestop5_pct(A2439,D2439)</f>
        <v>8.68</v>
      </c>
      <c r="AB2439" s="9">
        <f>[1]!s_fa_arturn(A2439,D2439)</f>
        <v>30.465199999999999</v>
      </c>
      <c r="AC2439" s="9">
        <f>[1]!fa_apturn(A2439,D2439)</f>
        <v>35.6347854936812</v>
      </c>
      <c r="AD2439" s="9">
        <f>[1]!s_fa_invturn(A2439,D2439)</f>
        <v>20.218399999999999</v>
      </c>
    </row>
    <row r="2440" spans="1:30">
      <c r="A2440">
        <v>600057</v>
      </c>
      <c r="B2440" t="s">
        <v>802</v>
      </c>
      <c r="C2440" t="s">
        <v>4425</v>
      </c>
      <c r="D2440" s="8">
        <f t="shared" si="38"/>
        <v>44926</v>
      </c>
      <c r="E2440" t="s">
        <v>7677</v>
      </c>
      <c r="F2440">
        <v>1</v>
      </c>
      <c r="G2440" t="s">
        <v>11034</v>
      </c>
      <c r="L2440" t="str" cm="1">
        <f t="array" ref="L2440">[1]!s_info_industry_gics(A2440,1)</f>
        <v>工业</v>
      </c>
      <c r="M2440" t="str" cm="1">
        <f t="array" ref="M2440">[1]!s_info_industry_gicscode(A2440,1)</f>
        <v>20</v>
      </c>
      <c r="N2440" t="str">
        <f>[1]!s_info_industry_gics(A2440,2)</f>
        <v>资本货物</v>
      </c>
      <c r="O2440" t="str">
        <f>[1]!s_info_industry_gicscode(A2440,2)</f>
        <v>2010</v>
      </c>
      <c r="P2440" t="str" cm="1">
        <f t="array" ref="P2440">[1]!s_stmnote_suppliertop5(A2440,D2440,1)</f>
        <v>客商一</v>
      </c>
      <c r="Q2440" t="str">
        <f>[1]!s_stmnote_suppliertop5(A2440,D2440,2)</f>
        <v>客商二</v>
      </c>
      <c r="R2440" t="str" cm="1">
        <f t="array" ref="R2440">[1]!s_stmnote_suppliertop5(A2440,D2440,3)</f>
        <v>客商三</v>
      </c>
      <c r="S2440" t="str" cm="1">
        <f t="array" ref="S2440">[1]!s_stmnote_suppliertop5(A2440,D2440,4)</f>
        <v>客商四</v>
      </c>
      <c r="T2440" t="str" cm="1">
        <f t="array" ref="T2440">[1]!s_stmnote_suppliertop5(A2440,D2440,5)</f>
        <v>客商五</v>
      </c>
      <c r="U2440" s="9">
        <f>[1]!s_stmnote_purchasetop5_pct(A2440,D2440)</f>
        <v>18.34</v>
      </c>
      <c r="V2440" t="str" cm="1">
        <f t="array" ref="V2440">[1]!s_stmnote_customertop5($A2440,$D2440,1)</f>
        <v>客户一</v>
      </c>
      <c r="W2440" t="str" cm="1">
        <f t="array" ref="W2440">[1]!s_stmnote_customertop5($A2440,$D2440,2)</f>
        <v>客户二</v>
      </c>
      <c r="X2440" t="str" cm="1">
        <f t="array" ref="X2440">[1]!s_stmnote_customertop5($A2440,$D2440,3)</f>
        <v>客户三</v>
      </c>
      <c r="Y2440" t="str" cm="1">
        <f t="array" ref="Y2440">[1]!s_stmnote_customertop5($A2440,$D2440,4)</f>
        <v>客户四</v>
      </c>
      <c r="Z2440" t="str" cm="1">
        <f t="array" ref="Z2440">[1]!s_stmnote_customertop5($A2440,$D2440,5)</f>
        <v>客户五</v>
      </c>
      <c r="AA2440" s="9">
        <f>[1]!s_stmnote_salestop5_pct(A2440,D2440)</f>
        <v>8.68</v>
      </c>
      <c r="AB2440" s="9">
        <f>[1]!s_fa_arturn(A2440,D2440)</f>
        <v>30.465199999999999</v>
      </c>
      <c r="AC2440" s="9">
        <f>[1]!fa_apturn(A2440,D2440)</f>
        <v>35.6347854936812</v>
      </c>
      <c r="AD2440" s="9">
        <f>[1]!s_fa_invturn(A2440,D2440)</f>
        <v>20.218399999999999</v>
      </c>
    </row>
    <row r="2441" spans="1:30">
      <c r="A2441">
        <v>600057</v>
      </c>
      <c r="B2441" t="s">
        <v>802</v>
      </c>
      <c r="C2441" t="s">
        <v>4426</v>
      </c>
      <c r="D2441" s="8">
        <f t="shared" si="38"/>
        <v>45291</v>
      </c>
      <c r="E2441" t="s">
        <v>7277</v>
      </c>
      <c r="F2441">
        <v>3</v>
      </c>
      <c r="G2441" t="s">
        <v>11035</v>
      </c>
      <c r="H2441" t="s">
        <v>11031</v>
      </c>
      <c r="I2441" t="s">
        <v>12296</v>
      </c>
      <c r="L2441" t="str" cm="1">
        <f t="array" ref="L2441">[1]!s_info_industry_gics(A2441,1)</f>
        <v>工业</v>
      </c>
      <c r="M2441" t="str" cm="1">
        <f t="array" ref="M2441">[1]!s_info_industry_gicscode(A2441,1)</f>
        <v>20</v>
      </c>
      <c r="N2441" t="str">
        <f>[1]!s_info_industry_gics(A2441,2)</f>
        <v>资本货物</v>
      </c>
      <c r="O2441" t="str">
        <f>[1]!s_info_industry_gicscode(A2441,2)</f>
        <v>2010</v>
      </c>
      <c r="P2441" cm="1">
        <f t="array" ref="P2441">[1]!s_stmnote_suppliertop5(A2441,D2441,1)</f>
        <v>0</v>
      </c>
      <c r="Q2441">
        <f>[1]!s_stmnote_suppliertop5(A2441,D2441,2)</f>
        <v>0</v>
      </c>
      <c r="R2441" cm="1">
        <f t="array" ref="R2441">[1]!s_stmnote_suppliertop5(A2441,D2441,3)</f>
        <v>0</v>
      </c>
      <c r="S2441" cm="1">
        <f t="array" ref="S2441">[1]!s_stmnote_suppliertop5(A2441,D2441,4)</f>
        <v>0</v>
      </c>
      <c r="T2441" cm="1">
        <f t="array" ref="T2441">[1]!s_stmnote_suppliertop5(A2441,D2441,5)</f>
        <v>0</v>
      </c>
      <c r="U2441" s="9">
        <f>[1]!s_stmnote_purchasetop5_pct(A2441,D2441)</f>
        <v>18.47</v>
      </c>
      <c r="V2441" cm="1">
        <f t="array" ref="V2441">[1]!s_stmnote_customertop5($A2441,$D2441,1)</f>
        <v>0</v>
      </c>
      <c r="W2441" cm="1">
        <f t="array" ref="W2441">[1]!s_stmnote_customertop5($A2441,$D2441,2)</f>
        <v>0</v>
      </c>
      <c r="X2441" cm="1">
        <f t="array" ref="X2441">[1]!s_stmnote_customertop5($A2441,$D2441,3)</f>
        <v>0</v>
      </c>
      <c r="Y2441" cm="1">
        <f t="array" ref="Y2441">[1]!s_stmnote_customertop5($A2441,$D2441,4)</f>
        <v>0</v>
      </c>
      <c r="Z2441" cm="1">
        <f t="array" ref="Z2441">[1]!s_stmnote_customertop5($A2441,$D2441,5)</f>
        <v>0</v>
      </c>
      <c r="AA2441" s="9">
        <f>[1]!s_stmnote_salestop5_pct(A2441,D2441)</f>
        <v>8.0299999999999994</v>
      </c>
      <c r="AB2441" s="9">
        <f>[1]!s_fa_arturn(A2441,D2441)</f>
        <v>23.697399999999998</v>
      </c>
      <c r="AC2441" s="9">
        <f>[1]!fa_apturn(A2441,D2441)</f>
        <v>31.0193273280364</v>
      </c>
      <c r="AD2441" s="9">
        <f>[1]!s_fa_invturn(A2441,D2441)</f>
        <v>15.769600000000001</v>
      </c>
    </row>
    <row r="2442" spans="1:30">
      <c r="A2442">
        <v>600057</v>
      </c>
      <c r="B2442" t="s">
        <v>802</v>
      </c>
      <c r="C2442" t="s">
        <v>4427</v>
      </c>
      <c r="D2442" s="8">
        <f t="shared" si="38"/>
        <v>45291</v>
      </c>
      <c r="E2442" t="s">
        <v>7456</v>
      </c>
      <c r="F2442">
        <v>1</v>
      </c>
      <c r="G2442" t="s">
        <v>9168</v>
      </c>
      <c r="L2442" t="str" cm="1">
        <f t="array" ref="L2442">[1]!s_info_industry_gics(A2442,1)</f>
        <v>工业</v>
      </c>
      <c r="M2442" t="str" cm="1">
        <f t="array" ref="M2442">[1]!s_info_industry_gicscode(A2442,1)</f>
        <v>20</v>
      </c>
      <c r="N2442" t="str">
        <f>[1]!s_info_industry_gics(A2442,2)</f>
        <v>资本货物</v>
      </c>
      <c r="O2442" t="str">
        <f>[1]!s_info_industry_gicscode(A2442,2)</f>
        <v>2010</v>
      </c>
      <c r="P2442" cm="1">
        <f t="array" ref="P2442">[1]!s_stmnote_suppliertop5(A2442,D2442,1)</f>
        <v>0</v>
      </c>
      <c r="Q2442">
        <f>[1]!s_stmnote_suppliertop5(A2442,D2442,2)</f>
        <v>0</v>
      </c>
      <c r="R2442" cm="1">
        <f t="array" ref="R2442">[1]!s_stmnote_suppliertop5(A2442,D2442,3)</f>
        <v>0</v>
      </c>
      <c r="S2442" cm="1">
        <f t="array" ref="S2442">[1]!s_stmnote_suppliertop5(A2442,D2442,4)</f>
        <v>0</v>
      </c>
      <c r="T2442" cm="1">
        <f t="array" ref="T2442">[1]!s_stmnote_suppliertop5(A2442,D2442,5)</f>
        <v>0</v>
      </c>
      <c r="U2442" s="9">
        <f>[1]!s_stmnote_purchasetop5_pct(A2442,D2442)</f>
        <v>18.47</v>
      </c>
      <c r="V2442" cm="1">
        <f t="array" ref="V2442">[1]!s_stmnote_customertop5($A2442,$D2442,1)</f>
        <v>0</v>
      </c>
      <c r="W2442" cm="1">
        <f t="array" ref="W2442">[1]!s_stmnote_customertop5($A2442,$D2442,2)</f>
        <v>0</v>
      </c>
      <c r="X2442" cm="1">
        <f t="array" ref="X2442">[1]!s_stmnote_customertop5($A2442,$D2442,3)</f>
        <v>0</v>
      </c>
      <c r="Y2442" cm="1">
        <f t="array" ref="Y2442">[1]!s_stmnote_customertop5($A2442,$D2442,4)</f>
        <v>0</v>
      </c>
      <c r="Z2442" cm="1">
        <f t="array" ref="Z2442">[1]!s_stmnote_customertop5($A2442,$D2442,5)</f>
        <v>0</v>
      </c>
      <c r="AA2442" s="9">
        <f>[1]!s_stmnote_salestop5_pct(A2442,D2442)</f>
        <v>8.0299999999999994</v>
      </c>
      <c r="AB2442" s="9">
        <f>[1]!s_fa_arturn(A2442,D2442)</f>
        <v>23.697399999999998</v>
      </c>
      <c r="AC2442" s="9">
        <f>[1]!fa_apturn(A2442,D2442)</f>
        <v>31.0193273280364</v>
      </c>
      <c r="AD2442" s="9">
        <f>[1]!s_fa_invturn(A2442,D2442)</f>
        <v>15.769600000000001</v>
      </c>
    </row>
    <row r="2443" spans="1:30">
      <c r="A2443">
        <v>600057</v>
      </c>
      <c r="B2443" t="s">
        <v>802</v>
      </c>
      <c r="C2443" t="s">
        <v>4428</v>
      </c>
      <c r="D2443" s="8">
        <f t="shared" si="38"/>
        <v>45291</v>
      </c>
      <c r="E2443" t="s">
        <v>6942</v>
      </c>
      <c r="F2443">
        <v>2</v>
      </c>
      <c r="G2443" t="s">
        <v>11036</v>
      </c>
      <c r="H2443" t="s">
        <v>12303</v>
      </c>
      <c r="L2443" t="str" cm="1">
        <f t="array" ref="L2443">[1]!s_info_industry_gics(A2443,1)</f>
        <v>工业</v>
      </c>
      <c r="M2443" t="str" cm="1">
        <f t="array" ref="M2443">[1]!s_info_industry_gicscode(A2443,1)</f>
        <v>20</v>
      </c>
      <c r="N2443" t="str">
        <f>[1]!s_info_industry_gics(A2443,2)</f>
        <v>资本货物</v>
      </c>
      <c r="O2443" t="str">
        <f>[1]!s_info_industry_gicscode(A2443,2)</f>
        <v>2010</v>
      </c>
      <c r="P2443" cm="1">
        <f t="array" ref="P2443">[1]!s_stmnote_suppliertop5(A2443,D2443,1)</f>
        <v>0</v>
      </c>
      <c r="Q2443">
        <f>[1]!s_stmnote_suppliertop5(A2443,D2443,2)</f>
        <v>0</v>
      </c>
      <c r="R2443" cm="1">
        <f t="array" ref="R2443">[1]!s_stmnote_suppliertop5(A2443,D2443,3)</f>
        <v>0</v>
      </c>
      <c r="S2443" cm="1">
        <f t="array" ref="S2443">[1]!s_stmnote_suppliertop5(A2443,D2443,4)</f>
        <v>0</v>
      </c>
      <c r="T2443" cm="1">
        <f t="array" ref="T2443">[1]!s_stmnote_suppliertop5(A2443,D2443,5)</f>
        <v>0</v>
      </c>
      <c r="U2443" s="9">
        <f>[1]!s_stmnote_purchasetop5_pct(A2443,D2443)</f>
        <v>18.47</v>
      </c>
      <c r="V2443" cm="1">
        <f t="array" ref="V2443">[1]!s_stmnote_customertop5($A2443,$D2443,1)</f>
        <v>0</v>
      </c>
      <c r="W2443" cm="1">
        <f t="array" ref="W2443">[1]!s_stmnote_customertop5($A2443,$D2443,2)</f>
        <v>0</v>
      </c>
      <c r="X2443" cm="1">
        <f t="array" ref="X2443">[1]!s_stmnote_customertop5($A2443,$D2443,3)</f>
        <v>0</v>
      </c>
      <c r="Y2443" cm="1">
        <f t="array" ref="Y2443">[1]!s_stmnote_customertop5($A2443,$D2443,4)</f>
        <v>0</v>
      </c>
      <c r="Z2443" cm="1">
        <f t="array" ref="Z2443">[1]!s_stmnote_customertop5($A2443,$D2443,5)</f>
        <v>0</v>
      </c>
      <c r="AA2443" s="9">
        <f>[1]!s_stmnote_salestop5_pct(A2443,D2443)</f>
        <v>8.0299999999999994</v>
      </c>
      <c r="AB2443" s="9">
        <f>[1]!s_fa_arturn(A2443,D2443)</f>
        <v>23.697399999999998</v>
      </c>
      <c r="AC2443" s="9">
        <f>[1]!fa_apturn(A2443,D2443)</f>
        <v>31.0193273280364</v>
      </c>
      <c r="AD2443" s="9">
        <f>[1]!s_fa_invturn(A2443,D2443)</f>
        <v>15.769600000000001</v>
      </c>
    </row>
    <row r="2444" spans="1:30">
      <c r="A2444">
        <v>600057</v>
      </c>
      <c r="B2444" t="s">
        <v>802</v>
      </c>
      <c r="C2444" t="s">
        <v>4429</v>
      </c>
      <c r="D2444" s="8">
        <f t="shared" si="38"/>
        <v>45291</v>
      </c>
      <c r="E2444" t="s">
        <v>7074</v>
      </c>
      <c r="F2444">
        <v>1</v>
      </c>
      <c r="G2444" t="s">
        <v>11037</v>
      </c>
      <c r="L2444" t="str" cm="1">
        <f t="array" ref="L2444">[1]!s_info_industry_gics(A2444,1)</f>
        <v>工业</v>
      </c>
      <c r="M2444" t="str" cm="1">
        <f t="array" ref="M2444">[1]!s_info_industry_gicscode(A2444,1)</f>
        <v>20</v>
      </c>
      <c r="N2444" t="str">
        <f>[1]!s_info_industry_gics(A2444,2)</f>
        <v>资本货物</v>
      </c>
      <c r="O2444" t="str">
        <f>[1]!s_info_industry_gicscode(A2444,2)</f>
        <v>2010</v>
      </c>
      <c r="P2444" cm="1">
        <f t="array" ref="P2444">[1]!s_stmnote_suppliertop5(A2444,D2444,1)</f>
        <v>0</v>
      </c>
      <c r="Q2444">
        <f>[1]!s_stmnote_suppliertop5(A2444,D2444,2)</f>
        <v>0</v>
      </c>
      <c r="R2444" cm="1">
        <f t="array" ref="R2444">[1]!s_stmnote_suppliertop5(A2444,D2444,3)</f>
        <v>0</v>
      </c>
      <c r="S2444" cm="1">
        <f t="array" ref="S2444">[1]!s_stmnote_suppliertop5(A2444,D2444,4)</f>
        <v>0</v>
      </c>
      <c r="T2444" cm="1">
        <f t="array" ref="T2444">[1]!s_stmnote_suppliertop5(A2444,D2444,5)</f>
        <v>0</v>
      </c>
      <c r="U2444" s="9">
        <f>[1]!s_stmnote_purchasetop5_pct(A2444,D2444)</f>
        <v>18.47</v>
      </c>
      <c r="V2444" cm="1">
        <f t="array" ref="V2444">[1]!s_stmnote_customertop5($A2444,$D2444,1)</f>
        <v>0</v>
      </c>
      <c r="W2444" cm="1">
        <f t="array" ref="W2444">[1]!s_stmnote_customertop5($A2444,$D2444,2)</f>
        <v>0</v>
      </c>
      <c r="X2444" cm="1">
        <f t="array" ref="X2444">[1]!s_stmnote_customertop5($A2444,$D2444,3)</f>
        <v>0</v>
      </c>
      <c r="Y2444" cm="1">
        <f t="array" ref="Y2444">[1]!s_stmnote_customertop5($A2444,$D2444,4)</f>
        <v>0</v>
      </c>
      <c r="Z2444" cm="1">
        <f t="array" ref="Z2444">[1]!s_stmnote_customertop5($A2444,$D2444,5)</f>
        <v>0</v>
      </c>
      <c r="AA2444" s="9">
        <f>[1]!s_stmnote_salestop5_pct(A2444,D2444)</f>
        <v>8.0299999999999994</v>
      </c>
      <c r="AB2444" s="9">
        <f>[1]!s_fa_arturn(A2444,D2444)</f>
        <v>23.697399999999998</v>
      </c>
      <c r="AC2444" s="9">
        <f>[1]!fa_apturn(A2444,D2444)</f>
        <v>31.0193273280364</v>
      </c>
      <c r="AD2444" s="9">
        <f>[1]!s_fa_invturn(A2444,D2444)</f>
        <v>15.769600000000001</v>
      </c>
    </row>
    <row r="2445" spans="1:30">
      <c r="A2445">
        <v>600057</v>
      </c>
      <c r="B2445" t="s">
        <v>802</v>
      </c>
      <c r="C2445" t="s">
        <v>4430</v>
      </c>
      <c r="D2445" s="8">
        <f t="shared" si="38"/>
        <v>45291</v>
      </c>
      <c r="E2445" t="s">
        <v>7284</v>
      </c>
      <c r="F2445">
        <v>2</v>
      </c>
      <c r="G2445" t="s">
        <v>11038</v>
      </c>
      <c r="H2445" t="s">
        <v>12304</v>
      </c>
      <c r="L2445" t="str" cm="1">
        <f t="array" ref="L2445">[1]!s_info_industry_gics(A2445,1)</f>
        <v>工业</v>
      </c>
      <c r="M2445" t="str" cm="1">
        <f t="array" ref="M2445">[1]!s_info_industry_gicscode(A2445,1)</f>
        <v>20</v>
      </c>
      <c r="N2445" t="str">
        <f>[1]!s_info_industry_gics(A2445,2)</f>
        <v>资本货物</v>
      </c>
      <c r="O2445" t="str">
        <f>[1]!s_info_industry_gicscode(A2445,2)</f>
        <v>2010</v>
      </c>
      <c r="P2445" cm="1">
        <f t="array" ref="P2445">[1]!s_stmnote_suppliertop5(A2445,D2445,1)</f>
        <v>0</v>
      </c>
      <c r="Q2445">
        <f>[1]!s_stmnote_suppliertop5(A2445,D2445,2)</f>
        <v>0</v>
      </c>
      <c r="R2445" cm="1">
        <f t="array" ref="R2445">[1]!s_stmnote_suppliertop5(A2445,D2445,3)</f>
        <v>0</v>
      </c>
      <c r="S2445" cm="1">
        <f t="array" ref="S2445">[1]!s_stmnote_suppliertop5(A2445,D2445,4)</f>
        <v>0</v>
      </c>
      <c r="T2445" cm="1">
        <f t="array" ref="T2445">[1]!s_stmnote_suppliertop5(A2445,D2445,5)</f>
        <v>0</v>
      </c>
      <c r="U2445" s="9">
        <f>[1]!s_stmnote_purchasetop5_pct(A2445,D2445)</f>
        <v>18.47</v>
      </c>
      <c r="V2445" cm="1">
        <f t="array" ref="V2445">[1]!s_stmnote_customertop5($A2445,$D2445,1)</f>
        <v>0</v>
      </c>
      <c r="W2445" cm="1">
        <f t="array" ref="W2445">[1]!s_stmnote_customertop5($A2445,$D2445,2)</f>
        <v>0</v>
      </c>
      <c r="X2445" cm="1">
        <f t="array" ref="X2445">[1]!s_stmnote_customertop5($A2445,$D2445,3)</f>
        <v>0</v>
      </c>
      <c r="Y2445" cm="1">
        <f t="array" ref="Y2445">[1]!s_stmnote_customertop5($A2445,$D2445,4)</f>
        <v>0</v>
      </c>
      <c r="Z2445" cm="1">
        <f t="array" ref="Z2445">[1]!s_stmnote_customertop5($A2445,$D2445,5)</f>
        <v>0</v>
      </c>
      <c r="AA2445" s="9">
        <f>[1]!s_stmnote_salestop5_pct(A2445,D2445)</f>
        <v>8.0299999999999994</v>
      </c>
      <c r="AB2445" s="9">
        <f>[1]!s_fa_arturn(A2445,D2445)</f>
        <v>23.697399999999998</v>
      </c>
      <c r="AC2445" s="9">
        <f>[1]!fa_apturn(A2445,D2445)</f>
        <v>31.0193273280364</v>
      </c>
      <c r="AD2445" s="9">
        <f>[1]!s_fa_invturn(A2445,D2445)</f>
        <v>15.769600000000001</v>
      </c>
    </row>
    <row r="2446" spans="1:30">
      <c r="A2446">
        <v>600057</v>
      </c>
      <c r="B2446" t="s">
        <v>802</v>
      </c>
      <c r="C2446" t="s">
        <v>4431</v>
      </c>
      <c r="D2446" s="8">
        <f t="shared" si="38"/>
        <v>45291</v>
      </c>
      <c r="E2446" t="s">
        <v>7266</v>
      </c>
      <c r="F2446">
        <v>1</v>
      </c>
      <c r="G2446" t="s">
        <v>11039</v>
      </c>
      <c r="L2446" t="str" cm="1">
        <f t="array" ref="L2446">[1]!s_info_industry_gics(A2446,1)</f>
        <v>工业</v>
      </c>
      <c r="M2446" t="str" cm="1">
        <f t="array" ref="M2446">[1]!s_info_industry_gicscode(A2446,1)</f>
        <v>20</v>
      </c>
      <c r="N2446" t="str">
        <f>[1]!s_info_industry_gics(A2446,2)</f>
        <v>资本货物</v>
      </c>
      <c r="O2446" t="str">
        <f>[1]!s_info_industry_gicscode(A2446,2)</f>
        <v>2010</v>
      </c>
      <c r="P2446" cm="1">
        <f t="array" ref="P2446">[1]!s_stmnote_suppliertop5(A2446,D2446,1)</f>
        <v>0</v>
      </c>
      <c r="Q2446">
        <f>[1]!s_stmnote_suppliertop5(A2446,D2446,2)</f>
        <v>0</v>
      </c>
      <c r="R2446" cm="1">
        <f t="array" ref="R2446">[1]!s_stmnote_suppliertop5(A2446,D2446,3)</f>
        <v>0</v>
      </c>
      <c r="S2446" cm="1">
        <f t="array" ref="S2446">[1]!s_stmnote_suppliertop5(A2446,D2446,4)</f>
        <v>0</v>
      </c>
      <c r="T2446" cm="1">
        <f t="array" ref="T2446">[1]!s_stmnote_suppliertop5(A2446,D2446,5)</f>
        <v>0</v>
      </c>
      <c r="U2446" s="9">
        <f>[1]!s_stmnote_purchasetop5_pct(A2446,D2446)</f>
        <v>18.47</v>
      </c>
      <c r="V2446" cm="1">
        <f t="array" ref="V2446">[1]!s_stmnote_customertop5($A2446,$D2446,1)</f>
        <v>0</v>
      </c>
      <c r="W2446" cm="1">
        <f t="array" ref="W2446">[1]!s_stmnote_customertop5($A2446,$D2446,2)</f>
        <v>0</v>
      </c>
      <c r="X2446" cm="1">
        <f t="array" ref="X2446">[1]!s_stmnote_customertop5($A2446,$D2446,3)</f>
        <v>0</v>
      </c>
      <c r="Y2446" cm="1">
        <f t="array" ref="Y2446">[1]!s_stmnote_customertop5($A2446,$D2446,4)</f>
        <v>0</v>
      </c>
      <c r="Z2446" cm="1">
        <f t="array" ref="Z2446">[1]!s_stmnote_customertop5($A2446,$D2446,5)</f>
        <v>0</v>
      </c>
      <c r="AA2446" s="9">
        <f>[1]!s_stmnote_salestop5_pct(A2446,D2446)</f>
        <v>8.0299999999999994</v>
      </c>
      <c r="AB2446" s="9">
        <f>[1]!s_fa_arturn(A2446,D2446)</f>
        <v>23.697399999999998</v>
      </c>
      <c r="AC2446" s="9">
        <f>[1]!fa_apturn(A2446,D2446)</f>
        <v>31.0193273280364</v>
      </c>
      <c r="AD2446" s="9">
        <f>[1]!s_fa_invturn(A2446,D2446)</f>
        <v>15.769600000000001</v>
      </c>
    </row>
    <row r="2447" spans="1:30">
      <c r="A2447">
        <v>600057</v>
      </c>
      <c r="B2447" t="s">
        <v>802</v>
      </c>
      <c r="C2447" t="s">
        <v>4432</v>
      </c>
      <c r="D2447" s="8">
        <f t="shared" si="38"/>
        <v>45291</v>
      </c>
      <c r="E2447" t="s">
        <v>7450</v>
      </c>
      <c r="F2447">
        <v>2</v>
      </c>
      <c r="G2447" t="s">
        <v>11040</v>
      </c>
      <c r="H2447" t="s">
        <v>12305</v>
      </c>
      <c r="L2447" t="str" cm="1">
        <f t="array" ref="L2447">[1]!s_info_industry_gics(A2447,1)</f>
        <v>工业</v>
      </c>
      <c r="M2447" t="str" cm="1">
        <f t="array" ref="M2447">[1]!s_info_industry_gicscode(A2447,1)</f>
        <v>20</v>
      </c>
      <c r="N2447" t="str">
        <f>[1]!s_info_industry_gics(A2447,2)</f>
        <v>资本货物</v>
      </c>
      <c r="O2447" t="str">
        <f>[1]!s_info_industry_gicscode(A2447,2)</f>
        <v>2010</v>
      </c>
      <c r="P2447" cm="1">
        <f t="array" ref="P2447">[1]!s_stmnote_suppliertop5(A2447,D2447,1)</f>
        <v>0</v>
      </c>
      <c r="Q2447">
        <f>[1]!s_stmnote_suppliertop5(A2447,D2447,2)</f>
        <v>0</v>
      </c>
      <c r="R2447" cm="1">
        <f t="array" ref="R2447">[1]!s_stmnote_suppliertop5(A2447,D2447,3)</f>
        <v>0</v>
      </c>
      <c r="S2447" cm="1">
        <f t="array" ref="S2447">[1]!s_stmnote_suppliertop5(A2447,D2447,4)</f>
        <v>0</v>
      </c>
      <c r="T2447" cm="1">
        <f t="array" ref="T2447">[1]!s_stmnote_suppliertop5(A2447,D2447,5)</f>
        <v>0</v>
      </c>
      <c r="U2447" s="9">
        <f>[1]!s_stmnote_purchasetop5_pct(A2447,D2447)</f>
        <v>18.47</v>
      </c>
      <c r="V2447" cm="1">
        <f t="array" ref="V2447">[1]!s_stmnote_customertop5($A2447,$D2447,1)</f>
        <v>0</v>
      </c>
      <c r="W2447" cm="1">
        <f t="array" ref="W2447">[1]!s_stmnote_customertop5($A2447,$D2447,2)</f>
        <v>0</v>
      </c>
      <c r="X2447" cm="1">
        <f t="array" ref="X2447">[1]!s_stmnote_customertop5($A2447,$D2447,3)</f>
        <v>0</v>
      </c>
      <c r="Y2447" cm="1">
        <f t="array" ref="Y2447">[1]!s_stmnote_customertop5($A2447,$D2447,4)</f>
        <v>0</v>
      </c>
      <c r="Z2447" cm="1">
        <f t="array" ref="Z2447">[1]!s_stmnote_customertop5($A2447,$D2447,5)</f>
        <v>0</v>
      </c>
      <c r="AA2447" s="9">
        <f>[1]!s_stmnote_salestop5_pct(A2447,D2447)</f>
        <v>8.0299999999999994</v>
      </c>
      <c r="AB2447" s="9">
        <f>[1]!s_fa_arturn(A2447,D2447)</f>
        <v>23.697399999999998</v>
      </c>
      <c r="AC2447" s="9">
        <f>[1]!fa_apturn(A2447,D2447)</f>
        <v>31.0193273280364</v>
      </c>
      <c r="AD2447" s="9">
        <f>[1]!s_fa_invturn(A2447,D2447)</f>
        <v>15.769600000000001</v>
      </c>
    </row>
    <row r="2448" spans="1:30">
      <c r="A2448">
        <v>600057</v>
      </c>
      <c r="B2448" t="s">
        <v>802</v>
      </c>
      <c r="C2448" t="s">
        <v>4433</v>
      </c>
      <c r="D2448" s="8">
        <f t="shared" ref="D2448:D2511" si="39">DATE(YEAR(E2448), 12, 31)</f>
        <v>45291</v>
      </c>
      <c r="E2448" t="s">
        <v>7230</v>
      </c>
      <c r="F2448">
        <v>1</v>
      </c>
      <c r="G2448" t="s">
        <v>11041</v>
      </c>
      <c r="L2448" t="str" cm="1">
        <f t="array" ref="L2448">[1]!s_info_industry_gics(A2448,1)</f>
        <v>工业</v>
      </c>
      <c r="M2448" t="str" cm="1">
        <f t="array" ref="M2448">[1]!s_info_industry_gicscode(A2448,1)</f>
        <v>20</v>
      </c>
      <c r="N2448" t="str">
        <f>[1]!s_info_industry_gics(A2448,2)</f>
        <v>资本货物</v>
      </c>
      <c r="O2448" t="str">
        <f>[1]!s_info_industry_gicscode(A2448,2)</f>
        <v>2010</v>
      </c>
      <c r="P2448" cm="1">
        <f t="array" ref="P2448">[1]!s_stmnote_suppliertop5(A2448,D2448,1)</f>
        <v>0</v>
      </c>
      <c r="Q2448">
        <f>[1]!s_stmnote_suppliertop5(A2448,D2448,2)</f>
        <v>0</v>
      </c>
      <c r="R2448" cm="1">
        <f t="array" ref="R2448">[1]!s_stmnote_suppliertop5(A2448,D2448,3)</f>
        <v>0</v>
      </c>
      <c r="S2448" cm="1">
        <f t="array" ref="S2448">[1]!s_stmnote_suppliertop5(A2448,D2448,4)</f>
        <v>0</v>
      </c>
      <c r="T2448" cm="1">
        <f t="array" ref="T2448">[1]!s_stmnote_suppliertop5(A2448,D2448,5)</f>
        <v>0</v>
      </c>
      <c r="U2448" s="9">
        <f>[1]!s_stmnote_purchasetop5_pct(A2448,D2448)</f>
        <v>18.47</v>
      </c>
      <c r="V2448" cm="1">
        <f t="array" ref="V2448">[1]!s_stmnote_customertop5($A2448,$D2448,1)</f>
        <v>0</v>
      </c>
      <c r="W2448" cm="1">
        <f t="array" ref="W2448">[1]!s_stmnote_customertop5($A2448,$D2448,2)</f>
        <v>0</v>
      </c>
      <c r="X2448" cm="1">
        <f t="array" ref="X2448">[1]!s_stmnote_customertop5($A2448,$D2448,3)</f>
        <v>0</v>
      </c>
      <c r="Y2448" cm="1">
        <f t="array" ref="Y2448">[1]!s_stmnote_customertop5($A2448,$D2448,4)</f>
        <v>0</v>
      </c>
      <c r="Z2448" cm="1">
        <f t="array" ref="Z2448">[1]!s_stmnote_customertop5($A2448,$D2448,5)</f>
        <v>0</v>
      </c>
      <c r="AA2448" s="9">
        <f>[1]!s_stmnote_salestop5_pct(A2448,D2448)</f>
        <v>8.0299999999999994</v>
      </c>
      <c r="AB2448" s="9">
        <f>[1]!s_fa_arturn(A2448,D2448)</f>
        <v>23.697399999999998</v>
      </c>
      <c r="AC2448" s="9">
        <f>[1]!fa_apturn(A2448,D2448)</f>
        <v>31.0193273280364</v>
      </c>
      <c r="AD2448" s="9">
        <f>[1]!s_fa_invturn(A2448,D2448)</f>
        <v>15.769600000000001</v>
      </c>
    </row>
    <row r="2449" spans="1:30">
      <c r="A2449">
        <v>600057</v>
      </c>
      <c r="B2449" t="s">
        <v>802</v>
      </c>
      <c r="C2449" t="s">
        <v>4434</v>
      </c>
      <c r="D2449" s="8">
        <f t="shared" si="39"/>
        <v>45291</v>
      </c>
      <c r="E2449" t="s">
        <v>7154</v>
      </c>
      <c r="F2449">
        <v>1</v>
      </c>
      <c r="G2449" t="s">
        <v>11042</v>
      </c>
      <c r="L2449" t="str" cm="1">
        <f t="array" ref="L2449">[1]!s_info_industry_gics(A2449,1)</f>
        <v>工业</v>
      </c>
      <c r="M2449" t="str" cm="1">
        <f t="array" ref="M2449">[1]!s_info_industry_gicscode(A2449,1)</f>
        <v>20</v>
      </c>
      <c r="N2449" t="str">
        <f>[1]!s_info_industry_gics(A2449,2)</f>
        <v>资本货物</v>
      </c>
      <c r="O2449" t="str">
        <f>[1]!s_info_industry_gicscode(A2449,2)</f>
        <v>2010</v>
      </c>
      <c r="P2449" cm="1">
        <f t="array" ref="P2449">[1]!s_stmnote_suppliertop5(A2449,D2449,1)</f>
        <v>0</v>
      </c>
      <c r="Q2449">
        <f>[1]!s_stmnote_suppliertop5(A2449,D2449,2)</f>
        <v>0</v>
      </c>
      <c r="R2449" cm="1">
        <f t="array" ref="R2449">[1]!s_stmnote_suppliertop5(A2449,D2449,3)</f>
        <v>0</v>
      </c>
      <c r="S2449" cm="1">
        <f t="array" ref="S2449">[1]!s_stmnote_suppliertop5(A2449,D2449,4)</f>
        <v>0</v>
      </c>
      <c r="T2449" cm="1">
        <f t="array" ref="T2449">[1]!s_stmnote_suppliertop5(A2449,D2449,5)</f>
        <v>0</v>
      </c>
      <c r="U2449" s="9">
        <f>[1]!s_stmnote_purchasetop5_pct(A2449,D2449)</f>
        <v>18.47</v>
      </c>
      <c r="V2449" cm="1">
        <f t="array" ref="V2449">[1]!s_stmnote_customertop5($A2449,$D2449,1)</f>
        <v>0</v>
      </c>
      <c r="W2449" cm="1">
        <f t="array" ref="W2449">[1]!s_stmnote_customertop5($A2449,$D2449,2)</f>
        <v>0</v>
      </c>
      <c r="X2449" cm="1">
        <f t="array" ref="X2449">[1]!s_stmnote_customertop5($A2449,$D2449,3)</f>
        <v>0</v>
      </c>
      <c r="Y2449" cm="1">
        <f t="array" ref="Y2449">[1]!s_stmnote_customertop5($A2449,$D2449,4)</f>
        <v>0</v>
      </c>
      <c r="Z2449" cm="1">
        <f t="array" ref="Z2449">[1]!s_stmnote_customertop5($A2449,$D2449,5)</f>
        <v>0</v>
      </c>
      <c r="AA2449" s="9">
        <f>[1]!s_stmnote_salestop5_pct(A2449,D2449)</f>
        <v>8.0299999999999994</v>
      </c>
      <c r="AB2449" s="9">
        <f>[1]!s_fa_arturn(A2449,D2449)</f>
        <v>23.697399999999998</v>
      </c>
      <c r="AC2449" s="9">
        <f>[1]!fa_apturn(A2449,D2449)</f>
        <v>31.0193273280364</v>
      </c>
      <c r="AD2449" s="9">
        <f>[1]!s_fa_invturn(A2449,D2449)</f>
        <v>15.769600000000001</v>
      </c>
    </row>
    <row r="2450" spans="1:30">
      <c r="A2450">
        <v>600057</v>
      </c>
      <c r="B2450" t="s">
        <v>802</v>
      </c>
      <c r="C2450" t="s">
        <v>4435</v>
      </c>
      <c r="D2450" s="8">
        <f t="shared" si="39"/>
        <v>45291</v>
      </c>
      <c r="E2450" t="s">
        <v>7233</v>
      </c>
      <c r="F2450">
        <v>1</v>
      </c>
      <c r="G2450" t="s">
        <v>9169</v>
      </c>
      <c r="L2450" t="str" cm="1">
        <f t="array" ref="L2450">[1]!s_info_industry_gics(A2450,1)</f>
        <v>工业</v>
      </c>
      <c r="M2450" t="str" cm="1">
        <f t="array" ref="M2450">[1]!s_info_industry_gicscode(A2450,1)</f>
        <v>20</v>
      </c>
      <c r="N2450" t="str">
        <f>[1]!s_info_industry_gics(A2450,2)</f>
        <v>资本货物</v>
      </c>
      <c r="O2450" t="str">
        <f>[1]!s_info_industry_gicscode(A2450,2)</f>
        <v>2010</v>
      </c>
      <c r="P2450" cm="1">
        <f t="array" ref="P2450">[1]!s_stmnote_suppliertop5(A2450,D2450,1)</f>
        <v>0</v>
      </c>
      <c r="Q2450">
        <f>[1]!s_stmnote_suppliertop5(A2450,D2450,2)</f>
        <v>0</v>
      </c>
      <c r="R2450" cm="1">
        <f t="array" ref="R2450">[1]!s_stmnote_suppliertop5(A2450,D2450,3)</f>
        <v>0</v>
      </c>
      <c r="S2450" cm="1">
        <f t="array" ref="S2450">[1]!s_stmnote_suppliertop5(A2450,D2450,4)</f>
        <v>0</v>
      </c>
      <c r="T2450" cm="1">
        <f t="array" ref="T2450">[1]!s_stmnote_suppliertop5(A2450,D2450,5)</f>
        <v>0</v>
      </c>
      <c r="U2450" s="9">
        <f>[1]!s_stmnote_purchasetop5_pct(A2450,D2450)</f>
        <v>18.47</v>
      </c>
      <c r="V2450" cm="1">
        <f t="array" ref="V2450">[1]!s_stmnote_customertop5($A2450,$D2450,1)</f>
        <v>0</v>
      </c>
      <c r="W2450" cm="1">
        <f t="array" ref="W2450">[1]!s_stmnote_customertop5($A2450,$D2450,2)</f>
        <v>0</v>
      </c>
      <c r="X2450" cm="1">
        <f t="array" ref="X2450">[1]!s_stmnote_customertop5($A2450,$D2450,3)</f>
        <v>0</v>
      </c>
      <c r="Y2450" cm="1">
        <f t="array" ref="Y2450">[1]!s_stmnote_customertop5($A2450,$D2450,4)</f>
        <v>0</v>
      </c>
      <c r="Z2450" cm="1">
        <f t="array" ref="Z2450">[1]!s_stmnote_customertop5($A2450,$D2450,5)</f>
        <v>0</v>
      </c>
      <c r="AA2450" s="9">
        <f>[1]!s_stmnote_salestop5_pct(A2450,D2450)</f>
        <v>8.0299999999999994</v>
      </c>
      <c r="AB2450" s="9">
        <f>[1]!s_fa_arturn(A2450,D2450)</f>
        <v>23.697399999999998</v>
      </c>
      <c r="AC2450" s="9">
        <f>[1]!fa_apturn(A2450,D2450)</f>
        <v>31.0193273280364</v>
      </c>
      <c r="AD2450" s="9">
        <f>[1]!s_fa_invturn(A2450,D2450)</f>
        <v>15.769600000000001</v>
      </c>
    </row>
    <row r="2451" spans="1:30">
      <c r="A2451">
        <v>600057</v>
      </c>
      <c r="B2451" t="s">
        <v>802</v>
      </c>
      <c r="C2451" t="s">
        <v>4436</v>
      </c>
      <c r="D2451" s="8">
        <f t="shared" si="39"/>
        <v>45291</v>
      </c>
      <c r="E2451" t="s">
        <v>7429</v>
      </c>
      <c r="F2451">
        <v>1</v>
      </c>
      <c r="G2451" t="s">
        <v>11043</v>
      </c>
      <c r="L2451" t="str" cm="1">
        <f t="array" ref="L2451">[1]!s_info_industry_gics(A2451,1)</f>
        <v>工业</v>
      </c>
      <c r="M2451" t="str" cm="1">
        <f t="array" ref="M2451">[1]!s_info_industry_gicscode(A2451,1)</f>
        <v>20</v>
      </c>
      <c r="N2451" t="str">
        <f>[1]!s_info_industry_gics(A2451,2)</f>
        <v>资本货物</v>
      </c>
      <c r="O2451" t="str">
        <f>[1]!s_info_industry_gicscode(A2451,2)</f>
        <v>2010</v>
      </c>
      <c r="P2451" cm="1">
        <f t="array" ref="P2451">[1]!s_stmnote_suppliertop5(A2451,D2451,1)</f>
        <v>0</v>
      </c>
      <c r="Q2451">
        <f>[1]!s_stmnote_suppliertop5(A2451,D2451,2)</f>
        <v>0</v>
      </c>
      <c r="R2451" cm="1">
        <f t="array" ref="R2451">[1]!s_stmnote_suppliertop5(A2451,D2451,3)</f>
        <v>0</v>
      </c>
      <c r="S2451" cm="1">
        <f t="array" ref="S2451">[1]!s_stmnote_suppliertop5(A2451,D2451,4)</f>
        <v>0</v>
      </c>
      <c r="T2451" cm="1">
        <f t="array" ref="T2451">[1]!s_stmnote_suppliertop5(A2451,D2451,5)</f>
        <v>0</v>
      </c>
      <c r="U2451" s="9">
        <f>[1]!s_stmnote_purchasetop5_pct(A2451,D2451)</f>
        <v>18.47</v>
      </c>
      <c r="V2451" cm="1">
        <f t="array" ref="V2451">[1]!s_stmnote_customertop5($A2451,$D2451,1)</f>
        <v>0</v>
      </c>
      <c r="W2451" cm="1">
        <f t="array" ref="W2451">[1]!s_stmnote_customertop5($A2451,$D2451,2)</f>
        <v>0</v>
      </c>
      <c r="X2451" cm="1">
        <f t="array" ref="X2451">[1]!s_stmnote_customertop5($A2451,$D2451,3)</f>
        <v>0</v>
      </c>
      <c r="Y2451" cm="1">
        <f t="array" ref="Y2451">[1]!s_stmnote_customertop5($A2451,$D2451,4)</f>
        <v>0</v>
      </c>
      <c r="Z2451" cm="1">
        <f t="array" ref="Z2451">[1]!s_stmnote_customertop5($A2451,$D2451,5)</f>
        <v>0</v>
      </c>
      <c r="AA2451" s="9">
        <f>[1]!s_stmnote_salestop5_pct(A2451,D2451)</f>
        <v>8.0299999999999994</v>
      </c>
      <c r="AB2451" s="9">
        <f>[1]!s_fa_arturn(A2451,D2451)</f>
        <v>23.697399999999998</v>
      </c>
      <c r="AC2451" s="9">
        <f>[1]!fa_apturn(A2451,D2451)</f>
        <v>31.0193273280364</v>
      </c>
      <c r="AD2451" s="9">
        <f>[1]!s_fa_invturn(A2451,D2451)</f>
        <v>15.769600000000001</v>
      </c>
    </row>
    <row r="2452" spans="1:30">
      <c r="A2452">
        <v>600057</v>
      </c>
      <c r="B2452" t="s">
        <v>802</v>
      </c>
      <c r="C2452" t="s">
        <v>4437</v>
      </c>
      <c r="D2452" s="8">
        <f t="shared" si="39"/>
        <v>45291</v>
      </c>
      <c r="E2452" t="s">
        <v>7061</v>
      </c>
      <c r="F2452">
        <v>2</v>
      </c>
      <c r="G2452" t="s">
        <v>11044</v>
      </c>
      <c r="H2452" t="s">
        <v>12306</v>
      </c>
      <c r="L2452" t="str" cm="1">
        <f t="array" ref="L2452">[1]!s_info_industry_gics(A2452,1)</f>
        <v>工业</v>
      </c>
      <c r="M2452" t="str" cm="1">
        <f t="array" ref="M2452">[1]!s_info_industry_gicscode(A2452,1)</f>
        <v>20</v>
      </c>
      <c r="N2452" t="str">
        <f>[1]!s_info_industry_gics(A2452,2)</f>
        <v>资本货物</v>
      </c>
      <c r="O2452" t="str">
        <f>[1]!s_info_industry_gicscode(A2452,2)</f>
        <v>2010</v>
      </c>
      <c r="P2452" cm="1">
        <f t="array" ref="P2452">[1]!s_stmnote_suppliertop5(A2452,D2452,1)</f>
        <v>0</v>
      </c>
      <c r="Q2452">
        <f>[1]!s_stmnote_suppliertop5(A2452,D2452,2)</f>
        <v>0</v>
      </c>
      <c r="R2452" cm="1">
        <f t="array" ref="R2452">[1]!s_stmnote_suppliertop5(A2452,D2452,3)</f>
        <v>0</v>
      </c>
      <c r="S2452" cm="1">
        <f t="array" ref="S2452">[1]!s_stmnote_suppliertop5(A2452,D2452,4)</f>
        <v>0</v>
      </c>
      <c r="T2452" cm="1">
        <f t="array" ref="T2452">[1]!s_stmnote_suppliertop5(A2452,D2452,5)</f>
        <v>0</v>
      </c>
      <c r="U2452" s="9">
        <f>[1]!s_stmnote_purchasetop5_pct(A2452,D2452)</f>
        <v>18.47</v>
      </c>
      <c r="V2452" cm="1">
        <f t="array" ref="V2452">[1]!s_stmnote_customertop5($A2452,$D2452,1)</f>
        <v>0</v>
      </c>
      <c r="W2452" cm="1">
        <f t="array" ref="W2452">[1]!s_stmnote_customertop5($A2452,$D2452,2)</f>
        <v>0</v>
      </c>
      <c r="X2452" cm="1">
        <f t="array" ref="X2452">[1]!s_stmnote_customertop5($A2452,$D2452,3)</f>
        <v>0</v>
      </c>
      <c r="Y2452" cm="1">
        <f t="array" ref="Y2452">[1]!s_stmnote_customertop5($A2452,$D2452,4)</f>
        <v>0</v>
      </c>
      <c r="Z2452" cm="1">
        <f t="array" ref="Z2452">[1]!s_stmnote_customertop5($A2452,$D2452,5)</f>
        <v>0</v>
      </c>
      <c r="AA2452" s="9">
        <f>[1]!s_stmnote_salestop5_pct(A2452,D2452)</f>
        <v>8.0299999999999994</v>
      </c>
      <c r="AB2452" s="9">
        <f>[1]!s_fa_arturn(A2452,D2452)</f>
        <v>23.697399999999998</v>
      </c>
      <c r="AC2452" s="9">
        <f>[1]!fa_apturn(A2452,D2452)</f>
        <v>31.0193273280364</v>
      </c>
      <c r="AD2452" s="9">
        <f>[1]!s_fa_invturn(A2452,D2452)</f>
        <v>15.769600000000001</v>
      </c>
    </row>
    <row r="2453" spans="1:30">
      <c r="A2453">
        <v>600057</v>
      </c>
      <c r="B2453" t="s">
        <v>802</v>
      </c>
      <c r="C2453" t="s">
        <v>4438</v>
      </c>
      <c r="D2453" s="8">
        <f t="shared" si="39"/>
        <v>45291</v>
      </c>
      <c r="E2453" t="s">
        <v>7085</v>
      </c>
      <c r="F2453">
        <v>2</v>
      </c>
      <c r="G2453" t="s">
        <v>11045</v>
      </c>
      <c r="H2453" t="s">
        <v>12307</v>
      </c>
      <c r="L2453" t="str" cm="1">
        <f t="array" ref="L2453">[1]!s_info_industry_gics(A2453,1)</f>
        <v>工业</v>
      </c>
      <c r="M2453" t="str" cm="1">
        <f t="array" ref="M2453">[1]!s_info_industry_gicscode(A2453,1)</f>
        <v>20</v>
      </c>
      <c r="N2453" t="str">
        <f>[1]!s_info_industry_gics(A2453,2)</f>
        <v>资本货物</v>
      </c>
      <c r="O2453" t="str">
        <f>[1]!s_info_industry_gicscode(A2453,2)</f>
        <v>2010</v>
      </c>
      <c r="P2453" cm="1">
        <f t="array" ref="P2453">[1]!s_stmnote_suppliertop5(A2453,D2453,1)</f>
        <v>0</v>
      </c>
      <c r="Q2453">
        <f>[1]!s_stmnote_suppliertop5(A2453,D2453,2)</f>
        <v>0</v>
      </c>
      <c r="R2453" cm="1">
        <f t="array" ref="R2453">[1]!s_stmnote_suppliertop5(A2453,D2453,3)</f>
        <v>0</v>
      </c>
      <c r="S2453" cm="1">
        <f t="array" ref="S2453">[1]!s_stmnote_suppliertop5(A2453,D2453,4)</f>
        <v>0</v>
      </c>
      <c r="T2453" cm="1">
        <f t="array" ref="T2453">[1]!s_stmnote_suppliertop5(A2453,D2453,5)</f>
        <v>0</v>
      </c>
      <c r="U2453" s="9">
        <f>[1]!s_stmnote_purchasetop5_pct(A2453,D2453)</f>
        <v>18.47</v>
      </c>
      <c r="V2453" cm="1">
        <f t="array" ref="V2453">[1]!s_stmnote_customertop5($A2453,$D2453,1)</f>
        <v>0</v>
      </c>
      <c r="W2453" cm="1">
        <f t="array" ref="W2453">[1]!s_stmnote_customertop5($A2453,$D2453,2)</f>
        <v>0</v>
      </c>
      <c r="X2453" cm="1">
        <f t="array" ref="X2453">[1]!s_stmnote_customertop5($A2453,$D2453,3)</f>
        <v>0</v>
      </c>
      <c r="Y2453" cm="1">
        <f t="array" ref="Y2453">[1]!s_stmnote_customertop5($A2453,$D2453,4)</f>
        <v>0</v>
      </c>
      <c r="Z2453" cm="1">
        <f t="array" ref="Z2453">[1]!s_stmnote_customertop5($A2453,$D2453,5)</f>
        <v>0</v>
      </c>
      <c r="AA2453" s="9">
        <f>[1]!s_stmnote_salestop5_pct(A2453,D2453)</f>
        <v>8.0299999999999994</v>
      </c>
      <c r="AB2453" s="9">
        <f>[1]!s_fa_arturn(A2453,D2453)</f>
        <v>23.697399999999998</v>
      </c>
      <c r="AC2453" s="9">
        <f>[1]!fa_apturn(A2453,D2453)</f>
        <v>31.0193273280364</v>
      </c>
      <c r="AD2453" s="9">
        <f>[1]!s_fa_invturn(A2453,D2453)</f>
        <v>15.769600000000001</v>
      </c>
    </row>
    <row r="2454" spans="1:30">
      <c r="A2454">
        <v>600057</v>
      </c>
      <c r="B2454" t="s">
        <v>802</v>
      </c>
      <c r="C2454" t="s">
        <v>4439</v>
      </c>
      <c r="D2454" s="8">
        <f t="shared" si="39"/>
        <v>45291</v>
      </c>
      <c r="E2454" t="s">
        <v>7523</v>
      </c>
      <c r="F2454">
        <v>1</v>
      </c>
      <c r="G2454" t="s">
        <v>11046</v>
      </c>
      <c r="L2454" t="str" cm="1">
        <f t="array" ref="L2454">[1]!s_info_industry_gics(A2454,1)</f>
        <v>工业</v>
      </c>
      <c r="M2454" t="str" cm="1">
        <f t="array" ref="M2454">[1]!s_info_industry_gicscode(A2454,1)</f>
        <v>20</v>
      </c>
      <c r="N2454" t="str">
        <f>[1]!s_info_industry_gics(A2454,2)</f>
        <v>资本货物</v>
      </c>
      <c r="O2454" t="str">
        <f>[1]!s_info_industry_gicscode(A2454,2)</f>
        <v>2010</v>
      </c>
      <c r="P2454" cm="1">
        <f t="array" ref="P2454">[1]!s_stmnote_suppliertop5(A2454,D2454,1)</f>
        <v>0</v>
      </c>
      <c r="Q2454">
        <f>[1]!s_stmnote_suppliertop5(A2454,D2454,2)</f>
        <v>0</v>
      </c>
      <c r="R2454" cm="1">
        <f t="array" ref="R2454">[1]!s_stmnote_suppliertop5(A2454,D2454,3)</f>
        <v>0</v>
      </c>
      <c r="S2454" cm="1">
        <f t="array" ref="S2454">[1]!s_stmnote_suppliertop5(A2454,D2454,4)</f>
        <v>0</v>
      </c>
      <c r="T2454" cm="1">
        <f t="array" ref="T2454">[1]!s_stmnote_suppliertop5(A2454,D2454,5)</f>
        <v>0</v>
      </c>
      <c r="U2454" s="9">
        <f>[1]!s_stmnote_purchasetop5_pct(A2454,D2454)</f>
        <v>18.47</v>
      </c>
      <c r="V2454" cm="1">
        <f t="array" ref="V2454">[1]!s_stmnote_customertop5($A2454,$D2454,1)</f>
        <v>0</v>
      </c>
      <c r="W2454" cm="1">
        <f t="array" ref="W2454">[1]!s_stmnote_customertop5($A2454,$D2454,2)</f>
        <v>0</v>
      </c>
      <c r="X2454" cm="1">
        <f t="array" ref="X2454">[1]!s_stmnote_customertop5($A2454,$D2454,3)</f>
        <v>0</v>
      </c>
      <c r="Y2454" cm="1">
        <f t="array" ref="Y2454">[1]!s_stmnote_customertop5($A2454,$D2454,4)</f>
        <v>0</v>
      </c>
      <c r="Z2454" cm="1">
        <f t="array" ref="Z2454">[1]!s_stmnote_customertop5($A2454,$D2454,5)</f>
        <v>0</v>
      </c>
      <c r="AA2454" s="9">
        <f>[1]!s_stmnote_salestop5_pct(A2454,D2454)</f>
        <v>8.0299999999999994</v>
      </c>
      <c r="AB2454" s="9">
        <f>[1]!s_fa_arturn(A2454,D2454)</f>
        <v>23.697399999999998</v>
      </c>
      <c r="AC2454" s="9">
        <f>[1]!fa_apturn(A2454,D2454)</f>
        <v>31.0193273280364</v>
      </c>
      <c r="AD2454" s="9">
        <f>[1]!s_fa_invturn(A2454,D2454)</f>
        <v>15.769600000000001</v>
      </c>
    </row>
    <row r="2455" spans="1:30">
      <c r="A2455">
        <v>600057</v>
      </c>
      <c r="B2455" t="s">
        <v>802</v>
      </c>
      <c r="C2455" t="s">
        <v>4440</v>
      </c>
      <c r="D2455" s="8">
        <f t="shared" si="39"/>
        <v>45657</v>
      </c>
      <c r="E2455" t="s">
        <v>7360</v>
      </c>
      <c r="F2455">
        <v>1</v>
      </c>
      <c r="G2455" t="s">
        <v>9170</v>
      </c>
      <c r="L2455" t="str" cm="1">
        <f t="array" ref="L2455">[1]!s_info_industry_gics(A2455,1)</f>
        <v>工业</v>
      </c>
      <c r="M2455" t="str" cm="1">
        <f t="array" ref="M2455">[1]!s_info_industry_gicscode(A2455,1)</f>
        <v>20</v>
      </c>
      <c r="N2455" t="str">
        <f>[1]!s_info_industry_gics(A2455,2)</f>
        <v>资本货物</v>
      </c>
      <c r="O2455" t="str">
        <f>[1]!s_info_industry_gicscode(A2455,2)</f>
        <v>2010</v>
      </c>
      <c r="P2455" cm="1">
        <f t="array" ref="P2455">[1]!s_stmnote_suppliertop5(A2455,D2455,1)</f>
        <v>0</v>
      </c>
      <c r="Q2455">
        <f>[1]!s_stmnote_suppliertop5(A2455,D2455,2)</f>
        <v>0</v>
      </c>
      <c r="R2455" cm="1">
        <f t="array" ref="R2455">[1]!s_stmnote_suppliertop5(A2455,D2455,3)</f>
        <v>0</v>
      </c>
      <c r="S2455" cm="1">
        <f t="array" ref="S2455">[1]!s_stmnote_suppliertop5(A2455,D2455,4)</f>
        <v>0</v>
      </c>
      <c r="T2455" cm="1">
        <f t="array" ref="T2455">[1]!s_stmnote_suppliertop5(A2455,D2455,5)</f>
        <v>0</v>
      </c>
      <c r="U2455" s="9">
        <f>[1]!s_stmnote_purchasetop5_pct(A2455,D2455)</f>
        <v>0</v>
      </c>
      <c r="V2455" cm="1">
        <f t="array" ref="V2455">[1]!s_stmnote_customertop5($A2455,$D2455,1)</f>
        <v>0</v>
      </c>
      <c r="W2455" cm="1">
        <f t="array" ref="W2455">[1]!s_stmnote_customertop5($A2455,$D2455,2)</f>
        <v>0</v>
      </c>
      <c r="X2455" cm="1">
        <f t="array" ref="X2455">[1]!s_stmnote_customertop5($A2455,$D2455,3)</f>
        <v>0</v>
      </c>
      <c r="Y2455" cm="1">
        <f t="array" ref="Y2455">[1]!s_stmnote_customertop5($A2455,$D2455,4)</f>
        <v>0</v>
      </c>
      <c r="Z2455" cm="1">
        <f t="array" ref="Z2455">[1]!s_stmnote_customertop5($A2455,$D2455,5)</f>
        <v>0</v>
      </c>
      <c r="AA2455" s="9">
        <f>[1]!s_stmnote_salestop5_pct(A2455,D2455)</f>
        <v>0</v>
      </c>
      <c r="AB2455" s="9">
        <f>[1]!s_fa_arturn(A2455,D2455)</f>
        <v>0</v>
      </c>
      <c r="AC2455" s="9">
        <f>[1]!fa_apturn(A2455,D2455)</f>
        <v>0</v>
      </c>
      <c r="AD2455" s="9">
        <f>[1]!s_fa_invturn(A2455,D2455)</f>
        <v>0</v>
      </c>
    </row>
    <row r="2456" spans="1:30">
      <c r="A2456">
        <v>600057</v>
      </c>
      <c r="B2456" t="s">
        <v>802</v>
      </c>
      <c r="C2456" t="s">
        <v>4441</v>
      </c>
      <c r="D2456" s="8">
        <f t="shared" si="39"/>
        <v>45657</v>
      </c>
      <c r="E2456" t="s">
        <v>7350</v>
      </c>
      <c r="F2456">
        <v>2</v>
      </c>
      <c r="G2456" t="s">
        <v>11044</v>
      </c>
      <c r="H2456" t="s">
        <v>12308</v>
      </c>
      <c r="L2456" t="str" cm="1">
        <f t="array" ref="L2456">[1]!s_info_industry_gics(A2456,1)</f>
        <v>工业</v>
      </c>
      <c r="M2456" t="str" cm="1">
        <f t="array" ref="M2456">[1]!s_info_industry_gicscode(A2456,1)</f>
        <v>20</v>
      </c>
      <c r="N2456" t="str">
        <f>[1]!s_info_industry_gics(A2456,2)</f>
        <v>资本货物</v>
      </c>
      <c r="O2456" t="str">
        <f>[1]!s_info_industry_gicscode(A2456,2)</f>
        <v>2010</v>
      </c>
      <c r="P2456" cm="1">
        <f t="array" ref="P2456">[1]!s_stmnote_suppliertop5(A2456,D2456,1)</f>
        <v>0</v>
      </c>
      <c r="Q2456">
        <f>[1]!s_stmnote_suppliertop5(A2456,D2456,2)</f>
        <v>0</v>
      </c>
      <c r="R2456" cm="1">
        <f t="array" ref="R2456">[1]!s_stmnote_suppliertop5(A2456,D2456,3)</f>
        <v>0</v>
      </c>
      <c r="S2456" cm="1">
        <f t="array" ref="S2456">[1]!s_stmnote_suppliertop5(A2456,D2456,4)</f>
        <v>0</v>
      </c>
      <c r="T2456" cm="1">
        <f t="array" ref="T2456">[1]!s_stmnote_suppliertop5(A2456,D2456,5)</f>
        <v>0</v>
      </c>
      <c r="U2456" s="9">
        <f>[1]!s_stmnote_purchasetop5_pct(A2456,D2456)</f>
        <v>0</v>
      </c>
      <c r="V2456" cm="1">
        <f t="array" ref="V2456">[1]!s_stmnote_customertop5($A2456,$D2456,1)</f>
        <v>0</v>
      </c>
      <c r="W2456" cm="1">
        <f t="array" ref="W2456">[1]!s_stmnote_customertop5($A2456,$D2456,2)</f>
        <v>0</v>
      </c>
      <c r="X2456" cm="1">
        <f t="array" ref="X2456">[1]!s_stmnote_customertop5($A2456,$D2456,3)</f>
        <v>0</v>
      </c>
      <c r="Y2456" cm="1">
        <f t="array" ref="Y2456">[1]!s_stmnote_customertop5($A2456,$D2456,4)</f>
        <v>0</v>
      </c>
      <c r="Z2456" cm="1">
        <f t="array" ref="Z2456">[1]!s_stmnote_customertop5($A2456,$D2456,5)</f>
        <v>0</v>
      </c>
      <c r="AA2456" s="9">
        <f>[1]!s_stmnote_salestop5_pct(A2456,D2456)</f>
        <v>0</v>
      </c>
      <c r="AB2456" s="9">
        <f>[1]!s_fa_arturn(A2456,D2456)</f>
        <v>0</v>
      </c>
      <c r="AC2456" s="9">
        <f>[1]!fa_apturn(A2456,D2456)</f>
        <v>0</v>
      </c>
      <c r="AD2456" s="9">
        <f>[1]!s_fa_invturn(A2456,D2456)</f>
        <v>0</v>
      </c>
    </row>
    <row r="2457" spans="1:30">
      <c r="A2457">
        <v>600057</v>
      </c>
      <c r="B2457" t="s">
        <v>802</v>
      </c>
      <c r="C2457" t="s">
        <v>4442</v>
      </c>
      <c r="D2457" s="8">
        <f t="shared" si="39"/>
        <v>45657</v>
      </c>
      <c r="E2457" t="s">
        <v>7244</v>
      </c>
      <c r="F2457">
        <v>1</v>
      </c>
      <c r="G2457" t="s">
        <v>11047</v>
      </c>
      <c r="L2457" t="str" cm="1">
        <f t="array" ref="L2457">[1]!s_info_industry_gics(A2457,1)</f>
        <v>工业</v>
      </c>
      <c r="M2457" t="str" cm="1">
        <f t="array" ref="M2457">[1]!s_info_industry_gicscode(A2457,1)</f>
        <v>20</v>
      </c>
      <c r="N2457" t="str">
        <f>[1]!s_info_industry_gics(A2457,2)</f>
        <v>资本货物</v>
      </c>
      <c r="O2457" t="str">
        <f>[1]!s_info_industry_gicscode(A2457,2)</f>
        <v>2010</v>
      </c>
      <c r="P2457" cm="1">
        <f t="array" ref="P2457">[1]!s_stmnote_suppliertop5(A2457,D2457,1)</f>
        <v>0</v>
      </c>
      <c r="Q2457">
        <f>[1]!s_stmnote_suppliertop5(A2457,D2457,2)</f>
        <v>0</v>
      </c>
      <c r="R2457" cm="1">
        <f t="array" ref="R2457">[1]!s_stmnote_suppliertop5(A2457,D2457,3)</f>
        <v>0</v>
      </c>
      <c r="S2457" cm="1">
        <f t="array" ref="S2457">[1]!s_stmnote_suppliertop5(A2457,D2457,4)</f>
        <v>0</v>
      </c>
      <c r="T2457" cm="1">
        <f t="array" ref="T2457">[1]!s_stmnote_suppliertop5(A2457,D2457,5)</f>
        <v>0</v>
      </c>
      <c r="U2457" s="9">
        <f>[1]!s_stmnote_purchasetop5_pct(A2457,D2457)</f>
        <v>0</v>
      </c>
      <c r="V2457" cm="1">
        <f t="array" ref="V2457">[1]!s_stmnote_customertop5($A2457,$D2457,1)</f>
        <v>0</v>
      </c>
      <c r="W2457" cm="1">
        <f t="array" ref="W2457">[1]!s_stmnote_customertop5($A2457,$D2457,2)</f>
        <v>0</v>
      </c>
      <c r="X2457" cm="1">
        <f t="array" ref="X2457">[1]!s_stmnote_customertop5($A2457,$D2457,3)</f>
        <v>0</v>
      </c>
      <c r="Y2457" cm="1">
        <f t="array" ref="Y2457">[1]!s_stmnote_customertop5($A2457,$D2457,4)</f>
        <v>0</v>
      </c>
      <c r="Z2457" cm="1">
        <f t="array" ref="Z2457">[1]!s_stmnote_customertop5($A2457,$D2457,5)</f>
        <v>0</v>
      </c>
      <c r="AA2457" s="9">
        <f>[1]!s_stmnote_salestop5_pct(A2457,D2457)</f>
        <v>0</v>
      </c>
      <c r="AB2457" s="9">
        <f>[1]!s_fa_arturn(A2457,D2457)</f>
        <v>0</v>
      </c>
      <c r="AC2457" s="9">
        <f>[1]!fa_apturn(A2457,D2457)</f>
        <v>0</v>
      </c>
      <c r="AD2457" s="9">
        <f>[1]!s_fa_invturn(A2457,D2457)</f>
        <v>0</v>
      </c>
    </row>
    <row r="2458" spans="1:30">
      <c r="A2458">
        <v>600057</v>
      </c>
      <c r="B2458" t="s">
        <v>802</v>
      </c>
      <c r="C2458" t="s">
        <v>4443</v>
      </c>
      <c r="D2458" s="8">
        <f t="shared" si="39"/>
        <v>45657</v>
      </c>
      <c r="E2458" t="s">
        <v>7292</v>
      </c>
      <c r="F2458">
        <v>1</v>
      </c>
      <c r="G2458" t="s">
        <v>11048</v>
      </c>
      <c r="L2458" t="str" cm="1">
        <f t="array" ref="L2458">[1]!s_info_industry_gics(A2458,1)</f>
        <v>工业</v>
      </c>
      <c r="M2458" t="str" cm="1">
        <f t="array" ref="M2458">[1]!s_info_industry_gicscode(A2458,1)</f>
        <v>20</v>
      </c>
      <c r="N2458" t="str">
        <f>[1]!s_info_industry_gics(A2458,2)</f>
        <v>资本货物</v>
      </c>
      <c r="O2458" t="str">
        <f>[1]!s_info_industry_gicscode(A2458,2)</f>
        <v>2010</v>
      </c>
      <c r="P2458" cm="1">
        <f t="array" ref="P2458">[1]!s_stmnote_suppliertop5(A2458,D2458,1)</f>
        <v>0</v>
      </c>
      <c r="Q2458">
        <f>[1]!s_stmnote_suppliertop5(A2458,D2458,2)</f>
        <v>0</v>
      </c>
      <c r="R2458" cm="1">
        <f t="array" ref="R2458">[1]!s_stmnote_suppliertop5(A2458,D2458,3)</f>
        <v>0</v>
      </c>
      <c r="S2458" cm="1">
        <f t="array" ref="S2458">[1]!s_stmnote_suppliertop5(A2458,D2458,4)</f>
        <v>0</v>
      </c>
      <c r="T2458" cm="1">
        <f t="array" ref="T2458">[1]!s_stmnote_suppliertop5(A2458,D2458,5)</f>
        <v>0</v>
      </c>
      <c r="U2458" s="9">
        <f>[1]!s_stmnote_purchasetop5_pct(A2458,D2458)</f>
        <v>0</v>
      </c>
      <c r="V2458" cm="1">
        <f t="array" ref="V2458">[1]!s_stmnote_customertop5($A2458,$D2458,1)</f>
        <v>0</v>
      </c>
      <c r="W2458" cm="1">
        <f t="array" ref="W2458">[1]!s_stmnote_customertop5($A2458,$D2458,2)</f>
        <v>0</v>
      </c>
      <c r="X2458" cm="1">
        <f t="array" ref="X2458">[1]!s_stmnote_customertop5($A2458,$D2458,3)</f>
        <v>0</v>
      </c>
      <c r="Y2458" cm="1">
        <f t="array" ref="Y2458">[1]!s_stmnote_customertop5($A2458,$D2458,4)</f>
        <v>0</v>
      </c>
      <c r="Z2458" cm="1">
        <f t="array" ref="Z2458">[1]!s_stmnote_customertop5($A2458,$D2458,5)</f>
        <v>0</v>
      </c>
      <c r="AA2458" s="9">
        <f>[1]!s_stmnote_salestop5_pct(A2458,D2458)</f>
        <v>0</v>
      </c>
      <c r="AB2458" s="9">
        <f>[1]!s_fa_arturn(A2458,D2458)</f>
        <v>0</v>
      </c>
      <c r="AC2458" s="9">
        <f>[1]!fa_apturn(A2458,D2458)</f>
        <v>0</v>
      </c>
      <c r="AD2458" s="9">
        <f>[1]!s_fa_invturn(A2458,D2458)</f>
        <v>0</v>
      </c>
    </row>
    <row r="2459" spans="1:30">
      <c r="A2459">
        <v>600113</v>
      </c>
      <c r="B2459" t="s">
        <v>818</v>
      </c>
      <c r="C2459" t="s">
        <v>4496</v>
      </c>
      <c r="D2459" s="8">
        <f t="shared" si="39"/>
        <v>44561</v>
      </c>
      <c r="E2459" t="s">
        <v>7602</v>
      </c>
      <c r="F2459">
        <v>1</v>
      </c>
      <c r="G2459" t="s">
        <v>9194</v>
      </c>
      <c r="L2459" t="str" cm="1">
        <f t="array" ref="L2459">[1]!s_info_industry_gics(A2459,1)</f>
        <v>工业</v>
      </c>
      <c r="M2459" t="str" cm="1">
        <f t="array" ref="M2459">[1]!s_info_industry_gicscode(A2459,1)</f>
        <v>20</v>
      </c>
      <c r="N2459" t="str">
        <f>[1]!s_info_industry_gics(A2459,2)</f>
        <v>资本货物</v>
      </c>
      <c r="O2459" t="str">
        <f>[1]!s_info_industry_gicscode(A2459,2)</f>
        <v>2010</v>
      </c>
      <c r="P2459" cm="1">
        <f t="array" ref="P2459">[1]!s_stmnote_suppliertop5(A2459,D2459,1)</f>
        <v>0</v>
      </c>
      <c r="Q2459">
        <f>[1]!s_stmnote_suppliertop5(A2459,D2459,2)</f>
        <v>0</v>
      </c>
      <c r="R2459" cm="1">
        <f t="array" ref="R2459">[1]!s_stmnote_suppliertop5(A2459,D2459,3)</f>
        <v>0</v>
      </c>
      <c r="S2459" cm="1">
        <f t="array" ref="S2459">[1]!s_stmnote_suppliertop5(A2459,D2459,4)</f>
        <v>0</v>
      </c>
      <c r="T2459" cm="1">
        <f t="array" ref="T2459">[1]!s_stmnote_suppliertop5(A2459,D2459,5)</f>
        <v>0</v>
      </c>
      <c r="U2459" s="9">
        <f>[1]!s_stmnote_purchasetop5_pct(A2459,D2459)</f>
        <v>35.81</v>
      </c>
      <c r="V2459" cm="1">
        <f t="array" ref="V2459">[1]!s_stmnote_customertop5($A2459,$D2459,1)</f>
        <v>0</v>
      </c>
      <c r="W2459" cm="1">
        <f t="array" ref="W2459">[1]!s_stmnote_customertop5($A2459,$D2459,2)</f>
        <v>0</v>
      </c>
      <c r="X2459" cm="1">
        <f t="array" ref="X2459">[1]!s_stmnote_customertop5($A2459,$D2459,3)</f>
        <v>0</v>
      </c>
      <c r="Y2459" cm="1">
        <f t="array" ref="Y2459">[1]!s_stmnote_customertop5($A2459,$D2459,4)</f>
        <v>0</v>
      </c>
      <c r="Z2459" cm="1">
        <f t="array" ref="Z2459">[1]!s_stmnote_customertop5($A2459,$D2459,5)</f>
        <v>0</v>
      </c>
      <c r="AA2459" s="9">
        <f>[1]!s_stmnote_salestop5_pct(A2459,D2459)</f>
        <v>6.7</v>
      </c>
      <c r="AB2459" s="9">
        <f>[1]!s_fa_arturn(A2459,D2459)</f>
        <v>22.361999999999998</v>
      </c>
      <c r="AC2459" s="9">
        <f>[1]!fa_apturn(A2459,D2459)</f>
        <v>3.51552084032246</v>
      </c>
      <c r="AD2459" s="9">
        <f>[1]!s_fa_invturn(A2459,D2459)</f>
        <v>1.3329</v>
      </c>
    </row>
    <row r="2460" spans="1:30">
      <c r="A2460">
        <v>600113</v>
      </c>
      <c r="B2460" t="s">
        <v>818</v>
      </c>
      <c r="C2460" t="s">
        <v>4497</v>
      </c>
      <c r="D2460" s="8">
        <f t="shared" si="39"/>
        <v>44561</v>
      </c>
      <c r="E2460" t="s">
        <v>7480</v>
      </c>
      <c r="F2460">
        <v>1</v>
      </c>
      <c r="G2460" t="s">
        <v>9194</v>
      </c>
      <c r="L2460" t="str" cm="1">
        <f t="array" ref="L2460">[1]!s_info_industry_gics(A2460,1)</f>
        <v>工业</v>
      </c>
      <c r="M2460" t="str" cm="1">
        <f t="array" ref="M2460">[1]!s_info_industry_gicscode(A2460,1)</f>
        <v>20</v>
      </c>
      <c r="N2460" t="str">
        <f>[1]!s_info_industry_gics(A2460,2)</f>
        <v>资本货物</v>
      </c>
      <c r="O2460" t="str">
        <f>[1]!s_info_industry_gicscode(A2460,2)</f>
        <v>2010</v>
      </c>
      <c r="P2460" cm="1">
        <f t="array" ref="P2460">[1]!s_stmnote_suppliertop5(A2460,D2460,1)</f>
        <v>0</v>
      </c>
      <c r="Q2460">
        <f>[1]!s_stmnote_suppliertop5(A2460,D2460,2)</f>
        <v>0</v>
      </c>
      <c r="R2460" cm="1">
        <f t="array" ref="R2460">[1]!s_stmnote_suppliertop5(A2460,D2460,3)</f>
        <v>0</v>
      </c>
      <c r="S2460" cm="1">
        <f t="array" ref="S2460">[1]!s_stmnote_suppliertop5(A2460,D2460,4)</f>
        <v>0</v>
      </c>
      <c r="T2460" cm="1">
        <f t="array" ref="T2460">[1]!s_stmnote_suppliertop5(A2460,D2460,5)</f>
        <v>0</v>
      </c>
      <c r="U2460" s="9">
        <f>[1]!s_stmnote_purchasetop5_pct(A2460,D2460)</f>
        <v>35.81</v>
      </c>
      <c r="V2460" cm="1">
        <f t="array" ref="V2460">[1]!s_stmnote_customertop5($A2460,$D2460,1)</f>
        <v>0</v>
      </c>
      <c r="W2460" cm="1">
        <f t="array" ref="W2460">[1]!s_stmnote_customertop5($A2460,$D2460,2)</f>
        <v>0</v>
      </c>
      <c r="X2460" cm="1">
        <f t="array" ref="X2460">[1]!s_stmnote_customertop5($A2460,$D2460,3)</f>
        <v>0</v>
      </c>
      <c r="Y2460" cm="1">
        <f t="array" ref="Y2460">[1]!s_stmnote_customertop5($A2460,$D2460,4)</f>
        <v>0</v>
      </c>
      <c r="Z2460" cm="1">
        <f t="array" ref="Z2460">[1]!s_stmnote_customertop5($A2460,$D2460,5)</f>
        <v>0</v>
      </c>
      <c r="AA2460" s="9">
        <f>[1]!s_stmnote_salestop5_pct(A2460,D2460)</f>
        <v>6.7</v>
      </c>
      <c r="AB2460" s="9">
        <f>[1]!s_fa_arturn(A2460,D2460)</f>
        <v>22.361999999999998</v>
      </c>
      <c r="AC2460" s="9">
        <f>[1]!fa_apturn(A2460,D2460)</f>
        <v>3.51552084032246</v>
      </c>
      <c r="AD2460" s="9">
        <f>[1]!s_fa_invturn(A2460,D2460)</f>
        <v>1.3329</v>
      </c>
    </row>
    <row r="2461" spans="1:30">
      <c r="A2461">
        <v>600113</v>
      </c>
      <c r="B2461" t="s">
        <v>818</v>
      </c>
      <c r="C2461" t="s">
        <v>4498</v>
      </c>
      <c r="D2461" s="8">
        <f t="shared" si="39"/>
        <v>44561</v>
      </c>
      <c r="E2461" t="s">
        <v>7378</v>
      </c>
      <c r="F2461">
        <v>1</v>
      </c>
      <c r="G2461" t="s">
        <v>9195</v>
      </c>
      <c r="L2461" t="str" cm="1">
        <f t="array" ref="L2461">[1]!s_info_industry_gics(A2461,1)</f>
        <v>工业</v>
      </c>
      <c r="M2461" t="str" cm="1">
        <f t="array" ref="M2461">[1]!s_info_industry_gicscode(A2461,1)</f>
        <v>20</v>
      </c>
      <c r="N2461" t="str">
        <f>[1]!s_info_industry_gics(A2461,2)</f>
        <v>资本货物</v>
      </c>
      <c r="O2461" t="str">
        <f>[1]!s_info_industry_gicscode(A2461,2)</f>
        <v>2010</v>
      </c>
      <c r="P2461" cm="1">
        <f t="array" ref="P2461">[1]!s_stmnote_suppliertop5(A2461,D2461,1)</f>
        <v>0</v>
      </c>
      <c r="Q2461">
        <f>[1]!s_stmnote_suppliertop5(A2461,D2461,2)</f>
        <v>0</v>
      </c>
      <c r="R2461" cm="1">
        <f t="array" ref="R2461">[1]!s_stmnote_suppliertop5(A2461,D2461,3)</f>
        <v>0</v>
      </c>
      <c r="S2461" cm="1">
        <f t="array" ref="S2461">[1]!s_stmnote_suppliertop5(A2461,D2461,4)</f>
        <v>0</v>
      </c>
      <c r="T2461" cm="1">
        <f t="array" ref="T2461">[1]!s_stmnote_suppliertop5(A2461,D2461,5)</f>
        <v>0</v>
      </c>
      <c r="U2461" s="9">
        <f>[1]!s_stmnote_purchasetop5_pct(A2461,D2461)</f>
        <v>35.81</v>
      </c>
      <c r="V2461" cm="1">
        <f t="array" ref="V2461">[1]!s_stmnote_customertop5($A2461,$D2461,1)</f>
        <v>0</v>
      </c>
      <c r="W2461" cm="1">
        <f t="array" ref="W2461">[1]!s_stmnote_customertop5($A2461,$D2461,2)</f>
        <v>0</v>
      </c>
      <c r="X2461" cm="1">
        <f t="array" ref="X2461">[1]!s_stmnote_customertop5($A2461,$D2461,3)</f>
        <v>0</v>
      </c>
      <c r="Y2461" cm="1">
        <f t="array" ref="Y2461">[1]!s_stmnote_customertop5($A2461,$D2461,4)</f>
        <v>0</v>
      </c>
      <c r="Z2461" cm="1">
        <f t="array" ref="Z2461">[1]!s_stmnote_customertop5($A2461,$D2461,5)</f>
        <v>0</v>
      </c>
      <c r="AA2461" s="9">
        <f>[1]!s_stmnote_salestop5_pct(A2461,D2461)</f>
        <v>6.7</v>
      </c>
      <c r="AB2461" s="9">
        <f>[1]!s_fa_arturn(A2461,D2461)</f>
        <v>22.361999999999998</v>
      </c>
      <c r="AC2461" s="9">
        <f>[1]!fa_apturn(A2461,D2461)</f>
        <v>3.51552084032246</v>
      </c>
      <c r="AD2461" s="9">
        <f>[1]!s_fa_invturn(A2461,D2461)</f>
        <v>1.3329</v>
      </c>
    </row>
    <row r="2462" spans="1:30">
      <c r="A2462">
        <v>600113</v>
      </c>
      <c r="B2462" t="s">
        <v>818</v>
      </c>
      <c r="C2462" t="s">
        <v>4499</v>
      </c>
      <c r="D2462" s="8">
        <f t="shared" si="39"/>
        <v>44561</v>
      </c>
      <c r="E2462" t="s">
        <v>7771</v>
      </c>
      <c r="F2462">
        <v>1</v>
      </c>
      <c r="G2462" t="s">
        <v>9196</v>
      </c>
      <c r="L2462" t="str" cm="1">
        <f t="array" ref="L2462">[1]!s_info_industry_gics(A2462,1)</f>
        <v>工业</v>
      </c>
      <c r="M2462" t="str" cm="1">
        <f t="array" ref="M2462">[1]!s_info_industry_gicscode(A2462,1)</f>
        <v>20</v>
      </c>
      <c r="N2462" t="str">
        <f>[1]!s_info_industry_gics(A2462,2)</f>
        <v>资本货物</v>
      </c>
      <c r="O2462" t="str">
        <f>[1]!s_info_industry_gicscode(A2462,2)</f>
        <v>2010</v>
      </c>
      <c r="P2462" cm="1">
        <f t="array" ref="P2462">[1]!s_stmnote_suppliertop5(A2462,D2462,1)</f>
        <v>0</v>
      </c>
      <c r="Q2462">
        <f>[1]!s_stmnote_suppliertop5(A2462,D2462,2)</f>
        <v>0</v>
      </c>
      <c r="R2462" cm="1">
        <f t="array" ref="R2462">[1]!s_stmnote_suppliertop5(A2462,D2462,3)</f>
        <v>0</v>
      </c>
      <c r="S2462" cm="1">
        <f t="array" ref="S2462">[1]!s_stmnote_suppliertop5(A2462,D2462,4)</f>
        <v>0</v>
      </c>
      <c r="T2462" cm="1">
        <f t="array" ref="T2462">[1]!s_stmnote_suppliertop5(A2462,D2462,5)</f>
        <v>0</v>
      </c>
      <c r="U2462" s="9">
        <f>[1]!s_stmnote_purchasetop5_pct(A2462,D2462)</f>
        <v>35.81</v>
      </c>
      <c r="V2462" cm="1">
        <f t="array" ref="V2462">[1]!s_stmnote_customertop5($A2462,$D2462,1)</f>
        <v>0</v>
      </c>
      <c r="W2462" cm="1">
        <f t="array" ref="W2462">[1]!s_stmnote_customertop5($A2462,$D2462,2)</f>
        <v>0</v>
      </c>
      <c r="X2462" cm="1">
        <f t="array" ref="X2462">[1]!s_stmnote_customertop5($A2462,$D2462,3)</f>
        <v>0</v>
      </c>
      <c r="Y2462" cm="1">
        <f t="array" ref="Y2462">[1]!s_stmnote_customertop5($A2462,$D2462,4)</f>
        <v>0</v>
      </c>
      <c r="Z2462" cm="1">
        <f t="array" ref="Z2462">[1]!s_stmnote_customertop5($A2462,$D2462,5)</f>
        <v>0</v>
      </c>
      <c r="AA2462" s="9">
        <f>[1]!s_stmnote_salestop5_pct(A2462,D2462)</f>
        <v>6.7</v>
      </c>
      <c r="AB2462" s="9">
        <f>[1]!s_fa_arturn(A2462,D2462)</f>
        <v>22.361999999999998</v>
      </c>
      <c r="AC2462" s="9">
        <f>[1]!fa_apturn(A2462,D2462)</f>
        <v>3.51552084032246</v>
      </c>
      <c r="AD2462" s="9">
        <f>[1]!s_fa_invturn(A2462,D2462)</f>
        <v>1.3329</v>
      </c>
    </row>
    <row r="2463" spans="1:30">
      <c r="A2463">
        <v>600113</v>
      </c>
      <c r="B2463" t="s">
        <v>818</v>
      </c>
      <c r="C2463" t="s">
        <v>4500</v>
      </c>
      <c r="D2463" s="8">
        <f t="shared" si="39"/>
        <v>45291</v>
      </c>
      <c r="E2463" t="s">
        <v>7705</v>
      </c>
      <c r="F2463">
        <v>1</v>
      </c>
      <c r="G2463" t="s">
        <v>9196</v>
      </c>
      <c r="L2463" t="str" cm="1">
        <f t="array" ref="L2463">[1]!s_info_industry_gics(A2463,1)</f>
        <v>工业</v>
      </c>
      <c r="M2463" t="str" cm="1">
        <f t="array" ref="M2463">[1]!s_info_industry_gicscode(A2463,1)</f>
        <v>20</v>
      </c>
      <c r="N2463" t="str">
        <f>[1]!s_info_industry_gics(A2463,2)</f>
        <v>资本货物</v>
      </c>
      <c r="O2463" t="str">
        <f>[1]!s_info_industry_gicscode(A2463,2)</f>
        <v>2010</v>
      </c>
      <c r="P2463" cm="1">
        <f t="array" ref="P2463">[1]!s_stmnote_suppliertop5(A2463,D2463,1)</f>
        <v>0</v>
      </c>
      <c r="Q2463">
        <f>[1]!s_stmnote_suppliertop5(A2463,D2463,2)</f>
        <v>0</v>
      </c>
      <c r="R2463" cm="1">
        <f t="array" ref="R2463">[1]!s_stmnote_suppliertop5(A2463,D2463,3)</f>
        <v>0</v>
      </c>
      <c r="S2463" cm="1">
        <f t="array" ref="S2463">[1]!s_stmnote_suppliertop5(A2463,D2463,4)</f>
        <v>0</v>
      </c>
      <c r="T2463" cm="1">
        <f t="array" ref="T2463">[1]!s_stmnote_suppliertop5(A2463,D2463,5)</f>
        <v>0</v>
      </c>
      <c r="U2463" s="9">
        <f>[1]!s_stmnote_purchasetop5_pct(A2463,D2463)</f>
        <v>10.63</v>
      </c>
      <c r="V2463" cm="1">
        <f t="array" ref="V2463">[1]!s_stmnote_customertop5($A2463,$D2463,1)</f>
        <v>0</v>
      </c>
      <c r="W2463" cm="1">
        <f t="array" ref="W2463">[1]!s_stmnote_customertop5($A2463,$D2463,2)</f>
        <v>0</v>
      </c>
      <c r="X2463" cm="1">
        <f t="array" ref="X2463">[1]!s_stmnote_customertop5($A2463,$D2463,3)</f>
        <v>0</v>
      </c>
      <c r="Y2463" cm="1">
        <f t="array" ref="Y2463">[1]!s_stmnote_customertop5($A2463,$D2463,4)</f>
        <v>0</v>
      </c>
      <c r="Z2463" cm="1">
        <f t="array" ref="Z2463">[1]!s_stmnote_customertop5($A2463,$D2463,5)</f>
        <v>0</v>
      </c>
      <c r="AA2463" s="9">
        <f>[1]!s_stmnote_salestop5_pct(A2463,D2463)</f>
        <v>7.07</v>
      </c>
      <c r="AB2463" s="9">
        <f>[1]!s_fa_arturn(A2463,D2463)</f>
        <v>28.232500000000002</v>
      </c>
      <c r="AC2463" s="9">
        <f>[1]!fa_apturn(A2463,D2463)</f>
        <v>2.6235990415787702</v>
      </c>
      <c r="AD2463" s="9">
        <f>[1]!s_fa_invturn(A2463,D2463)</f>
        <v>1.6464000000000001</v>
      </c>
    </row>
    <row r="2464" spans="1:30">
      <c r="A2464">
        <v>600113</v>
      </c>
      <c r="B2464" t="s">
        <v>818</v>
      </c>
      <c r="C2464" t="s">
        <v>4501</v>
      </c>
      <c r="D2464" s="8">
        <f t="shared" si="39"/>
        <v>45291</v>
      </c>
      <c r="E2464" t="s">
        <v>6942</v>
      </c>
      <c r="F2464">
        <v>1</v>
      </c>
      <c r="G2464" t="s">
        <v>9196</v>
      </c>
      <c r="L2464" t="str" cm="1">
        <f t="array" ref="L2464">[1]!s_info_industry_gics(A2464,1)</f>
        <v>工业</v>
      </c>
      <c r="M2464" t="str" cm="1">
        <f t="array" ref="M2464">[1]!s_info_industry_gicscode(A2464,1)</f>
        <v>20</v>
      </c>
      <c r="N2464" t="str">
        <f>[1]!s_info_industry_gics(A2464,2)</f>
        <v>资本货物</v>
      </c>
      <c r="O2464" t="str">
        <f>[1]!s_info_industry_gicscode(A2464,2)</f>
        <v>2010</v>
      </c>
      <c r="P2464" cm="1">
        <f t="array" ref="P2464">[1]!s_stmnote_suppliertop5(A2464,D2464,1)</f>
        <v>0</v>
      </c>
      <c r="Q2464">
        <f>[1]!s_stmnote_suppliertop5(A2464,D2464,2)</f>
        <v>0</v>
      </c>
      <c r="R2464" cm="1">
        <f t="array" ref="R2464">[1]!s_stmnote_suppliertop5(A2464,D2464,3)</f>
        <v>0</v>
      </c>
      <c r="S2464" cm="1">
        <f t="array" ref="S2464">[1]!s_stmnote_suppliertop5(A2464,D2464,4)</f>
        <v>0</v>
      </c>
      <c r="T2464" cm="1">
        <f t="array" ref="T2464">[1]!s_stmnote_suppliertop5(A2464,D2464,5)</f>
        <v>0</v>
      </c>
      <c r="U2464" s="9">
        <f>[1]!s_stmnote_purchasetop5_pct(A2464,D2464)</f>
        <v>10.63</v>
      </c>
      <c r="V2464" cm="1">
        <f t="array" ref="V2464">[1]!s_stmnote_customertop5($A2464,$D2464,1)</f>
        <v>0</v>
      </c>
      <c r="W2464" cm="1">
        <f t="array" ref="W2464">[1]!s_stmnote_customertop5($A2464,$D2464,2)</f>
        <v>0</v>
      </c>
      <c r="X2464" cm="1">
        <f t="array" ref="X2464">[1]!s_stmnote_customertop5($A2464,$D2464,3)</f>
        <v>0</v>
      </c>
      <c r="Y2464" cm="1">
        <f t="array" ref="Y2464">[1]!s_stmnote_customertop5($A2464,$D2464,4)</f>
        <v>0</v>
      </c>
      <c r="Z2464" cm="1">
        <f t="array" ref="Z2464">[1]!s_stmnote_customertop5($A2464,$D2464,5)</f>
        <v>0</v>
      </c>
      <c r="AA2464" s="9">
        <f>[1]!s_stmnote_salestop5_pct(A2464,D2464)</f>
        <v>7.07</v>
      </c>
      <c r="AB2464" s="9">
        <f>[1]!s_fa_arturn(A2464,D2464)</f>
        <v>28.232500000000002</v>
      </c>
      <c r="AC2464" s="9">
        <f>[1]!fa_apturn(A2464,D2464)</f>
        <v>2.6235990415787702</v>
      </c>
      <c r="AD2464" s="9">
        <f>[1]!s_fa_invturn(A2464,D2464)</f>
        <v>1.6464000000000001</v>
      </c>
    </row>
    <row r="2465" spans="1:30">
      <c r="A2465">
        <v>600113</v>
      </c>
      <c r="B2465" t="s">
        <v>818</v>
      </c>
      <c r="C2465" t="s">
        <v>4502</v>
      </c>
      <c r="D2465" s="8">
        <f t="shared" si="39"/>
        <v>45291</v>
      </c>
      <c r="E2465" t="s">
        <v>7621</v>
      </c>
      <c r="F2465">
        <v>2</v>
      </c>
      <c r="G2465" t="s">
        <v>11073</v>
      </c>
      <c r="H2465" t="s">
        <v>12322</v>
      </c>
      <c r="L2465" t="str" cm="1">
        <f t="array" ref="L2465">[1]!s_info_industry_gics(A2465,1)</f>
        <v>工业</v>
      </c>
      <c r="M2465" t="str" cm="1">
        <f t="array" ref="M2465">[1]!s_info_industry_gicscode(A2465,1)</f>
        <v>20</v>
      </c>
      <c r="N2465" t="str">
        <f>[1]!s_info_industry_gics(A2465,2)</f>
        <v>资本货物</v>
      </c>
      <c r="O2465" t="str">
        <f>[1]!s_info_industry_gicscode(A2465,2)</f>
        <v>2010</v>
      </c>
      <c r="P2465" cm="1">
        <f t="array" ref="P2465">[1]!s_stmnote_suppliertop5(A2465,D2465,1)</f>
        <v>0</v>
      </c>
      <c r="Q2465">
        <f>[1]!s_stmnote_suppliertop5(A2465,D2465,2)</f>
        <v>0</v>
      </c>
      <c r="R2465" cm="1">
        <f t="array" ref="R2465">[1]!s_stmnote_suppliertop5(A2465,D2465,3)</f>
        <v>0</v>
      </c>
      <c r="S2465" cm="1">
        <f t="array" ref="S2465">[1]!s_stmnote_suppliertop5(A2465,D2465,4)</f>
        <v>0</v>
      </c>
      <c r="T2465" cm="1">
        <f t="array" ref="T2465">[1]!s_stmnote_suppliertop5(A2465,D2465,5)</f>
        <v>0</v>
      </c>
      <c r="U2465" s="9">
        <f>[1]!s_stmnote_purchasetop5_pct(A2465,D2465)</f>
        <v>10.63</v>
      </c>
      <c r="V2465" cm="1">
        <f t="array" ref="V2465">[1]!s_stmnote_customertop5($A2465,$D2465,1)</f>
        <v>0</v>
      </c>
      <c r="W2465" cm="1">
        <f t="array" ref="W2465">[1]!s_stmnote_customertop5($A2465,$D2465,2)</f>
        <v>0</v>
      </c>
      <c r="X2465" cm="1">
        <f t="array" ref="X2465">[1]!s_stmnote_customertop5($A2465,$D2465,3)</f>
        <v>0</v>
      </c>
      <c r="Y2465" cm="1">
        <f t="array" ref="Y2465">[1]!s_stmnote_customertop5($A2465,$D2465,4)</f>
        <v>0</v>
      </c>
      <c r="Z2465" cm="1">
        <f t="array" ref="Z2465">[1]!s_stmnote_customertop5($A2465,$D2465,5)</f>
        <v>0</v>
      </c>
      <c r="AA2465" s="9">
        <f>[1]!s_stmnote_salestop5_pct(A2465,D2465)</f>
        <v>7.07</v>
      </c>
      <c r="AB2465" s="9">
        <f>[1]!s_fa_arturn(A2465,D2465)</f>
        <v>28.232500000000002</v>
      </c>
      <c r="AC2465" s="9">
        <f>[1]!fa_apturn(A2465,D2465)</f>
        <v>2.6235990415787702</v>
      </c>
      <c r="AD2465" s="9">
        <f>[1]!s_fa_invturn(A2465,D2465)</f>
        <v>1.6464000000000001</v>
      </c>
    </row>
    <row r="2466" spans="1:30">
      <c r="A2466">
        <v>600113</v>
      </c>
      <c r="B2466" t="s">
        <v>818</v>
      </c>
      <c r="C2466" t="s">
        <v>4503</v>
      </c>
      <c r="D2466" s="8">
        <f t="shared" si="39"/>
        <v>45291</v>
      </c>
      <c r="E2466" t="s">
        <v>7490</v>
      </c>
      <c r="F2466">
        <v>2</v>
      </c>
      <c r="G2466" t="s">
        <v>11074</v>
      </c>
      <c r="H2466" t="s">
        <v>12322</v>
      </c>
      <c r="L2466" t="str" cm="1">
        <f t="array" ref="L2466">[1]!s_info_industry_gics(A2466,1)</f>
        <v>工业</v>
      </c>
      <c r="M2466" t="str" cm="1">
        <f t="array" ref="M2466">[1]!s_info_industry_gicscode(A2466,1)</f>
        <v>20</v>
      </c>
      <c r="N2466" t="str">
        <f>[1]!s_info_industry_gics(A2466,2)</f>
        <v>资本货物</v>
      </c>
      <c r="O2466" t="str">
        <f>[1]!s_info_industry_gicscode(A2466,2)</f>
        <v>2010</v>
      </c>
      <c r="P2466" cm="1">
        <f t="array" ref="P2466">[1]!s_stmnote_suppliertop5(A2466,D2466,1)</f>
        <v>0</v>
      </c>
      <c r="Q2466">
        <f>[1]!s_stmnote_suppliertop5(A2466,D2466,2)</f>
        <v>0</v>
      </c>
      <c r="R2466" cm="1">
        <f t="array" ref="R2466">[1]!s_stmnote_suppliertop5(A2466,D2466,3)</f>
        <v>0</v>
      </c>
      <c r="S2466" cm="1">
        <f t="array" ref="S2466">[1]!s_stmnote_suppliertop5(A2466,D2466,4)</f>
        <v>0</v>
      </c>
      <c r="T2466" cm="1">
        <f t="array" ref="T2466">[1]!s_stmnote_suppliertop5(A2466,D2466,5)</f>
        <v>0</v>
      </c>
      <c r="U2466" s="9">
        <f>[1]!s_stmnote_purchasetop5_pct(A2466,D2466)</f>
        <v>10.63</v>
      </c>
      <c r="V2466" cm="1">
        <f t="array" ref="V2466">[1]!s_stmnote_customertop5($A2466,$D2466,1)</f>
        <v>0</v>
      </c>
      <c r="W2466" cm="1">
        <f t="array" ref="W2466">[1]!s_stmnote_customertop5($A2466,$D2466,2)</f>
        <v>0</v>
      </c>
      <c r="X2466" cm="1">
        <f t="array" ref="X2466">[1]!s_stmnote_customertop5($A2466,$D2466,3)</f>
        <v>0</v>
      </c>
      <c r="Y2466" cm="1">
        <f t="array" ref="Y2466">[1]!s_stmnote_customertop5($A2466,$D2466,4)</f>
        <v>0</v>
      </c>
      <c r="Z2466" cm="1">
        <f t="array" ref="Z2466">[1]!s_stmnote_customertop5($A2466,$D2466,5)</f>
        <v>0</v>
      </c>
      <c r="AA2466" s="9">
        <f>[1]!s_stmnote_salestop5_pct(A2466,D2466)</f>
        <v>7.07</v>
      </c>
      <c r="AB2466" s="9">
        <f>[1]!s_fa_arturn(A2466,D2466)</f>
        <v>28.232500000000002</v>
      </c>
      <c r="AC2466" s="9">
        <f>[1]!fa_apturn(A2466,D2466)</f>
        <v>2.6235990415787702</v>
      </c>
      <c r="AD2466" s="9">
        <f>[1]!s_fa_invturn(A2466,D2466)</f>
        <v>1.6464000000000001</v>
      </c>
    </row>
    <row r="2467" spans="1:30">
      <c r="A2467">
        <v>600113</v>
      </c>
      <c r="B2467" t="s">
        <v>818</v>
      </c>
      <c r="C2467" t="s">
        <v>4504</v>
      </c>
      <c r="D2467" s="8">
        <f t="shared" si="39"/>
        <v>45291</v>
      </c>
      <c r="E2467" t="s">
        <v>7320</v>
      </c>
      <c r="F2467">
        <v>2</v>
      </c>
      <c r="G2467" t="s">
        <v>11074</v>
      </c>
      <c r="H2467" t="s">
        <v>12322</v>
      </c>
      <c r="L2467" t="str" cm="1">
        <f t="array" ref="L2467">[1]!s_info_industry_gics(A2467,1)</f>
        <v>工业</v>
      </c>
      <c r="M2467" t="str" cm="1">
        <f t="array" ref="M2467">[1]!s_info_industry_gicscode(A2467,1)</f>
        <v>20</v>
      </c>
      <c r="N2467" t="str">
        <f>[1]!s_info_industry_gics(A2467,2)</f>
        <v>资本货物</v>
      </c>
      <c r="O2467" t="str">
        <f>[1]!s_info_industry_gicscode(A2467,2)</f>
        <v>2010</v>
      </c>
      <c r="P2467" cm="1">
        <f t="array" ref="P2467">[1]!s_stmnote_suppliertop5(A2467,D2467,1)</f>
        <v>0</v>
      </c>
      <c r="Q2467">
        <f>[1]!s_stmnote_suppliertop5(A2467,D2467,2)</f>
        <v>0</v>
      </c>
      <c r="R2467" cm="1">
        <f t="array" ref="R2467">[1]!s_stmnote_suppliertop5(A2467,D2467,3)</f>
        <v>0</v>
      </c>
      <c r="S2467" cm="1">
        <f t="array" ref="S2467">[1]!s_stmnote_suppliertop5(A2467,D2467,4)</f>
        <v>0</v>
      </c>
      <c r="T2467" cm="1">
        <f t="array" ref="T2467">[1]!s_stmnote_suppliertop5(A2467,D2467,5)</f>
        <v>0</v>
      </c>
      <c r="U2467" s="9">
        <f>[1]!s_stmnote_purchasetop5_pct(A2467,D2467)</f>
        <v>10.63</v>
      </c>
      <c r="V2467" cm="1">
        <f t="array" ref="V2467">[1]!s_stmnote_customertop5($A2467,$D2467,1)</f>
        <v>0</v>
      </c>
      <c r="W2467" cm="1">
        <f t="array" ref="W2467">[1]!s_stmnote_customertop5($A2467,$D2467,2)</f>
        <v>0</v>
      </c>
      <c r="X2467" cm="1">
        <f t="array" ref="X2467">[1]!s_stmnote_customertop5($A2467,$D2467,3)</f>
        <v>0</v>
      </c>
      <c r="Y2467" cm="1">
        <f t="array" ref="Y2467">[1]!s_stmnote_customertop5($A2467,$D2467,4)</f>
        <v>0</v>
      </c>
      <c r="Z2467" cm="1">
        <f t="array" ref="Z2467">[1]!s_stmnote_customertop5($A2467,$D2467,5)</f>
        <v>0</v>
      </c>
      <c r="AA2467" s="9">
        <f>[1]!s_stmnote_salestop5_pct(A2467,D2467)</f>
        <v>7.07</v>
      </c>
      <c r="AB2467" s="9">
        <f>[1]!s_fa_arturn(A2467,D2467)</f>
        <v>28.232500000000002</v>
      </c>
      <c r="AC2467" s="9">
        <f>[1]!fa_apturn(A2467,D2467)</f>
        <v>2.6235990415787702</v>
      </c>
      <c r="AD2467" s="9">
        <f>[1]!s_fa_invturn(A2467,D2467)</f>
        <v>1.6464000000000001</v>
      </c>
    </row>
    <row r="2468" spans="1:30">
      <c r="A2468">
        <v>600113</v>
      </c>
      <c r="B2468" t="s">
        <v>818</v>
      </c>
      <c r="C2468" t="s">
        <v>4505</v>
      </c>
      <c r="D2468" s="8">
        <f t="shared" si="39"/>
        <v>45657</v>
      </c>
      <c r="E2468" t="s">
        <v>7009</v>
      </c>
      <c r="F2468">
        <v>2</v>
      </c>
      <c r="G2468" t="s">
        <v>11075</v>
      </c>
      <c r="H2468" t="s">
        <v>12322</v>
      </c>
      <c r="L2468" t="str" cm="1">
        <f t="array" ref="L2468">[1]!s_info_industry_gics(A2468,1)</f>
        <v>工业</v>
      </c>
      <c r="M2468" t="str" cm="1">
        <f t="array" ref="M2468">[1]!s_info_industry_gicscode(A2468,1)</f>
        <v>20</v>
      </c>
      <c r="N2468" t="str">
        <f>[1]!s_info_industry_gics(A2468,2)</f>
        <v>资本货物</v>
      </c>
      <c r="O2468" t="str">
        <f>[1]!s_info_industry_gicscode(A2468,2)</f>
        <v>2010</v>
      </c>
      <c r="P2468" cm="1">
        <f t="array" ref="P2468">[1]!s_stmnote_suppliertop5(A2468,D2468,1)</f>
        <v>0</v>
      </c>
      <c r="Q2468">
        <f>[1]!s_stmnote_suppliertop5(A2468,D2468,2)</f>
        <v>0</v>
      </c>
      <c r="R2468" cm="1">
        <f t="array" ref="R2468">[1]!s_stmnote_suppliertop5(A2468,D2468,3)</f>
        <v>0</v>
      </c>
      <c r="S2468" cm="1">
        <f t="array" ref="S2468">[1]!s_stmnote_suppliertop5(A2468,D2468,4)</f>
        <v>0</v>
      </c>
      <c r="T2468" cm="1">
        <f t="array" ref="T2468">[1]!s_stmnote_suppliertop5(A2468,D2468,5)</f>
        <v>0</v>
      </c>
      <c r="U2468" s="9">
        <f>[1]!s_stmnote_purchasetop5_pct(A2468,D2468)</f>
        <v>0</v>
      </c>
      <c r="V2468" cm="1">
        <f t="array" ref="V2468">[1]!s_stmnote_customertop5($A2468,$D2468,1)</f>
        <v>0</v>
      </c>
      <c r="W2468" cm="1">
        <f t="array" ref="W2468">[1]!s_stmnote_customertop5($A2468,$D2468,2)</f>
        <v>0</v>
      </c>
      <c r="X2468" cm="1">
        <f t="array" ref="X2468">[1]!s_stmnote_customertop5($A2468,$D2468,3)</f>
        <v>0</v>
      </c>
      <c r="Y2468" cm="1">
        <f t="array" ref="Y2468">[1]!s_stmnote_customertop5($A2468,$D2468,4)</f>
        <v>0</v>
      </c>
      <c r="Z2468" cm="1">
        <f t="array" ref="Z2468">[1]!s_stmnote_customertop5($A2468,$D2468,5)</f>
        <v>0</v>
      </c>
      <c r="AA2468" s="9">
        <f>[1]!s_stmnote_salestop5_pct(A2468,D2468)</f>
        <v>0</v>
      </c>
      <c r="AB2468" s="9">
        <f>[1]!s_fa_arturn(A2468,D2468)</f>
        <v>0</v>
      </c>
      <c r="AC2468" s="9">
        <f>[1]!fa_apturn(A2468,D2468)</f>
        <v>0</v>
      </c>
      <c r="AD2468" s="9">
        <f>[1]!s_fa_invturn(A2468,D2468)</f>
        <v>0</v>
      </c>
    </row>
    <row r="2469" spans="1:30">
      <c r="A2469">
        <v>600113</v>
      </c>
      <c r="B2469" t="s">
        <v>818</v>
      </c>
      <c r="C2469" t="s">
        <v>4506</v>
      </c>
      <c r="D2469" s="8">
        <f t="shared" si="39"/>
        <v>45657</v>
      </c>
      <c r="E2469" t="s">
        <v>7665</v>
      </c>
      <c r="F2469">
        <v>1</v>
      </c>
      <c r="G2469" t="s">
        <v>9196</v>
      </c>
      <c r="L2469" t="str" cm="1">
        <f t="array" ref="L2469">[1]!s_info_industry_gics(A2469,1)</f>
        <v>工业</v>
      </c>
      <c r="M2469" t="str" cm="1">
        <f t="array" ref="M2469">[1]!s_info_industry_gicscode(A2469,1)</f>
        <v>20</v>
      </c>
      <c r="N2469" t="str">
        <f>[1]!s_info_industry_gics(A2469,2)</f>
        <v>资本货物</v>
      </c>
      <c r="O2469" t="str">
        <f>[1]!s_info_industry_gicscode(A2469,2)</f>
        <v>2010</v>
      </c>
      <c r="P2469" cm="1">
        <f t="array" ref="P2469">[1]!s_stmnote_suppliertop5(A2469,D2469,1)</f>
        <v>0</v>
      </c>
      <c r="Q2469">
        <f>[1]!s_stmnote_suppliertop5(A2469,D2469,2)</f>
        <v>0</v>
      </c>
      <c r="R2469" cm="1">
        <f t="array" ref="R2469">[1]!s_stmnote_suppliertop5(A2469,D2469,3)</f>
        <v>0</v>
      </c>
      <c r="S2469" cm="1">
        <f t="array" ref="S2469">[1]!s_stmnote_suppliertop5(A2469,D2469,4)</f>
        <v>0</v>
      </c>
      <c r="T2469" cm="1">
        <f t="array" ref="T2469">[1]!s_stmnote_suppliertop5(A2469,D2469,5)</f>
        <v>0</v>
      </c>
      <c r="U2469" s="9">
        <f>[1]!s_stmnote_purchasetop5_pct(A2469,D2469)</f>
        <v>0</v>
      </c>
      <c r="V2469" cm="1">
        <f t="array" ref="V2469">[1]!s_stmnote_customertop5($A2469,$D2469,1)</f>
        <v>0</v>
      </c>
      <c r="W2469" cm="1">
        <f t="array" ref="W2469">[1]!s_stmnote_customertop5($A2469,$D2469,2)</f>
        <v>0</v>
      </c>
      <c r="X2469" cm="1">
        <f t="array" ref="X2469">[1]!s_stmnote_customertop5($A2469,$D2469,3)</f>
        <v>0</v>
      </c>
      <c r="Y2469" cm="1">
        <f t="array" ref="Y2469">[1]!s_stmnote_customertop5($A2469,$D2469,4)</f>
        <v>0</v>
      </c>
      <c r="Z2469" cm="1">
        <f t="array" ref="Z2469">[1]!s_stmnote_customertop5($A2469,$D2469,5)</f>
        <v>0</v>
      </c>
      <c r="AA2469" s="9">
        <f>[1]!s_stmnote_salestop5_pct(A2469,D2469)</f>
        <v>0</v>
      </c>
      <c r="AB2469" s="9">
        <f>[1]!s_fa_arturn(A2469,D2469)</f>
        <v>0</v>
      </c>
      <c r="AC2469" s="9">
        <f>[1]!fa_apturn(A2469,D2469)</f>
        <v>0</v>
      </c>
      <c r="AD2469" s="9">
        <f>[1]!s_fa_invturn(A2469,D2469)</f>
        <v>0</v>
      </c>
    </row>
    <row r="2470" spans="1:30">
      <c r="A2470">
        <v>600415</v>
      </c>
      <c r="B2470" t="s">
        <v>896</v>
      </c>
      <c r="C2470" t="s">
        <v>4778</v>
      </c>
      <c r="D2470" s="8">
        <f t="shared" si="39"/>
        <v>44561</v>
      </c>
      <c r="E2470" t="s">
        <v>7286</v>
      </c>
      <c r="F2470">
        <v>2</v>
      </c>
      <c r="G2470" t="s">
        <v>11169</v>
      </c>
      <c r="H2470" t="s">
        <v>12364</v>
      </c>
      <c r="L2470" t="str" cm="1">
        <f t="array" ref="L2470">[1]!s_info_industry_gics(A2470,1)</f>
        <v>工业</v>
      </c>
      <c r="M2470" t="str" cm="1">
        <f t="array" ref="M2470">[1]!s_info_industry_gicscode(A2470,1)</f>
        <v>20</v>
      </c>
      <c r="N2470" t="str">
        <f>[1]!s_info_industry_gics(A2470,2)</f>
        <v>资本货物</v>
      </c>
      <c r="O2470" t="str">
        <f>[1]!s_info_industry_gicscode(A2470,2)</f>
        <v>2010</v>
      </c>
      <c r="P2470" cm="1">
        <f t="array" ref="P2470">[1]!s_stmnote_suppliertop5(A2470,D2470,1)</f>
        <v>0</v>
      </c>
      <c r="Q2470">
        <f>[1]!s_stmnote_suppliertop5(A2470,D2470,2)</f>
        <v>0</v>
      </c>
      <c r="R2470" cm="1">
        <f t="array" ref="R2470">[1]!s_stmnote_suppliertop5(A2470,D2470,3)</f>
        <v>0</v>
      </c>
      <c r="S2470" cm="1">
        <f t="array" ref="S2470">[1]!s_stmnote_suppliertop5(A2470,D2470,4)</f>
        <v>0</v>
      </c>
      <c r="T2470" cm="1">
        <f t="array" ref="T2470">[1]!s_stmnote_suppliertop5(A2470,D2470,5)</f>
        <v>0</v>
      </c>
      <c r="U2470" s="9">
        <f>[1]!s_stmnote_purchasetop5_pct(A2470,D2470)</f>
        <v>0</v>
      </c>
      <c r="V2470" cm="1">
        <f t="array" ref="V2470">[1]!s_stmnote_customertop5($A2470,$D2470,1)</f>
        <v>0</v>
      </c>
      <c r="W2470" cm="1">
        <f t="array" ref="W2470">[1]!s_stmnote_customertop5($A2470,$D2470,2)</f>
        <v>0</v>
      </c>
      <c r="X2470" cm="1">
        <f t="array" ref="X2470">[1]!s_stmnote_customertop5($A2470,$D2470,3)</f>
        <v>0</v>
      </c>
      <c r="Y2470" cm="1">
        <f t="array" ref="Y2470">[1]!s_stmnote_customertop5($A2470,$D2470,4)</f>
        <v>0</v>
      </c>
      <c r="Z2470" cm="1">
        <f t="array" ref="Z2470">[1]!s_stmnote_customertop5($A2470,$D2470,5)</f>
        <v>0</v>
      </c>
      <c r="AA2470" s="9">
        <f>[1]!s_stmnote_salestop5_pct(A2470,D2470)</f>
        <v>0</v>
      </c>
      <c r="AB2470" s="9">
        <f>[1]!s_fa_arturn(A2470,D2470)</f>
        <v>35.617800000000003</v>
      </c>
      <c r="AC2470" s="9">
        <f>[1]!fa_apturn(A2470,D2470)</f>
        <v>7.1295039124874497</v>
      </c>
      <c r="AD2470" s="9">
        <f>[1]!s_fa_invturn(A2470,D2470)</f>
        <v>3.0318000000000001</v>
      </c>
    </row>
    <row r="2471" spans="1:30">
      <c r="A2471">
        <v>600415</v>
      </c>
      <c r="B2471" t="s">
        <v>896</v>
      </c>
      <c r="C2471" t="s">
        <v>4779</v>
      </c>
      <c r="D2471" s="8">
        <f t="shared" si="39"/>
        <v>44561</v>
      </c>
      <c r="E2471" t="s">
        <v>7376</v>
      </c>
      <c r="F2471">
        <v>1</v>
      </c>
      <c r="G2471" t="s">
        <v>9299</v>
      </c>
      <c r="L2471" t="str" cm="1">
        <f t="array" ref="L2471">[1]!s_info_industry_gics(A2471,1)</f>
        <v>工业</v>
      </c>
      <c r="M2471" t="str" cm="1">
        <f t="array" ref="M2471">[1]!s_info_industry_gicscode(A2471,1)</f>
        <v>20</v>
      </c>
      <c r="N2471" t="str">
        <f>[1]!s_info_industry_gics(A2471,2)</f>
        <v>资本货物</v>
      </c>
      <c r="O2471" t="str">
        <f>[1]!s_info_industry_gicscode(A2471,2)</f>
        <v>2010</v>
      </c>
      <c r="P2471" cm="1">
        <f t="array" ref="P2471">[1]!s_stmnote_suppliertop5(A2471,D2471,1)</f>
        <v>0</v>
      </c>
      <c r="Q2471">
        <f>[1]!s_stmnote_suppliertop5(A2471,D2471,2)</f>
        <v>0</v>
      </c>
      <c r="R2471" cm="1">
        <f t="array" ref="R2471">[1]!s_stmnote_suppliertop5(A2471,D2471,3)</f>
        <v>0</v>
      </c>
      <c r="S2471" cm="1">
        <f t="array" ref="S2471">[1]!s_stmnote_suppliertop5(A2471,D2471,4)</f>
        <v>0</v>
      </c>
      <c r="T2471" cm="1">
        <f t="array" ref="T2471">[1]!s_stmnote_suppliertop5(A2471,D2471,5)</f>
        <v>0</v>
      </c>
      <c r="U2471" s="9">
        <f>[1]!s_stmnote_purchasetop5_pct(A2471,D2471)</f>
        <v>0</v>
      </c>
      <c r="V2471" cm="1">
        <f t="array" ref="V2471">[1]!s_stmnote_customertop5($A2471,$D2471,1)</f>
        <v>0</v>
      </c>
      <c r="W2471" cm="1">
        <f t="array" ref="W2471">[1]!s_stmnote_customertop5($A2471,$D2471,2)</f>
        <v>0</v>
      </c>
      <c r="X2471" cm="1">
        <f t="array" ref="X2471">[1]!s_stmnote_customertop5($A2471,$D2471,3)</f>
        <v>0</v>
      </c>
      <c r="Y2471" cm="1">
        <f t="array" ref="Y2471">[1]!s_stmnote_customertop5($A2471,$D2471,4)</f>
        <v>0</v>
      </c>
      <c r="Z2471" cm="1">
        <f t="array" ref="Z2471">[1]!s_stmnote_customertop5($A2471,$D2471,5)</f>
        <v>0</v>
      </c>
      <c r="AA2471" s="9">
        <f>[1]!s_stmnote_salestop5_pct(A2471,D2471)</f>
        <v>0</v>
      </c>
      <c r="AB2471" s="9">
        <f>[1]!s_fa_arturn(A2471,D2471)</f>
        <v>35.617800000000003</v>
      </c>
      <c r="AC2471" s="9">
        <f>[1]!fa_apturn(A2471,D2471)</f>
        <v>7.1295039124874497</v>
      </c>
      <c r="AD2471" s="9">
        <f>[1]!s_fa_invturn(A2471,D2471)</f>
        <v>3.0318000000000001</v>
      </c>
    </row>
    <row r="2472" spans="1:30">
      <c r="A2472">
        <v>600415</v>
      </c>
      <c r="B2472" t="s">
        <v>896</v>
      </c>
      <c r="C2472" t="s">
        <v>4780</v>
      </c>
      <c r="D2472" s="8">
        <f t="shared" si="39"/>
        <v>44561</v>
      </c>
      <c r="E2472" t="s">
        <v>7107</v>
      </c>
      <c r="F2472">
        <v>1</v>
      </c>
      <c r="G2472" t="s">
        <v>9300</v>
      </c>
      <c r="L2472" t="str" cm="1">
        <f t="array" ref="L2472">[1]!s_info_industry_gics(A2472,1)</f>
        <v>工业</v>
      </c>
      <c r="M2472" t="str" cm="1">
        <f t="array" ref="M2472">[1]!s_info_industry_gicscode(A2472,1)</f>
        <v>20</v>
      </c>
      <c r="N2472" t="str">
        <f>[1]!s_info_industry_gics(A2472,2)</f>
        <v>资本货物</v>
      </c>
      <c r="O2472" t="str">
        <f>[1]!s_info_industry_gicscode(A2472,2)</f>
        <v>2010</v>
      </c>
      <c r="P2472" cm="1">
        <f t="array" ref="P2472">[1]!s_stmnote_suppliertop5(A2472,D2472,1)</f>
        <v>0</v>
      </c>
      <c r="Q2472">
        <f>[1]!s_stmnote_suppliertop5(A2472,D2472,2)</f>
        <v>0</v>
      </c>
      <c r="R2472" cm="1">
        <f t="array" ref="R2472">[1]!s_stmnote_suppliertop5(A2472,D2472,3)</f>
        <v>0</v>
      </c>
      <c r="S2472" cm="1">
        <f t="array" ref="S2472">[1]!s_stmnote_suppliertop5(A2472,D2472,4)</f>
        <v>0</v>
      </c>
      <c r="T2472" cm="1">
        <f t="array" ref="T2472">[1]!s_stmnote_suppliertop5(A2472,D2472,5)</f>
        <v>0</v>
      </c>
      <c r="U2472" s="9">
        <f>[1]!s_stmnote_purchasetop5_pct(A2472,D2472)</f>
        <v>0</v>
      </c>
      <c r="V2472" cm="1">
        <f t="array" ref="V2472">[1]!s_stmnote_customertop5($A2472,$D2472,1)</f>
        <v>0</v>
      </c>
      <c r="W2472" cm="1">
        <f t="array" ref="W2472">[1]!s_stmnote_customertop5($A2472,$D2472,2)</f>
        <v>0</v>
      </c>
      <c r="X2472" cm="1">
        <f t="array" ref="X2472">[1]!s_stmnote_customertop5($A2472,$D2472,3)</f>
        <v>0</v>
      </c>
      <c r="Y2472" cm="1">
        <f t="array" ref="Y2472">[1]!s_stmnote_customertop5($A2472,$D2472,4)</f>
        <v>0</v>
      </c>
      <c r="Z2472" cm="1">
        <f t="array" ref="Z2472">[1]!s_stmnote_customertop5($A2472,$D2472,5)</f>
        <v>0</v>
      </c>
      <c r="AA2472" s="9">
        <f>[1]!s_stmnote_salestop5_pct(A2472,D2472)</f>
        <v>0</v>
      </c>
      <c r="AB2472" s="9">
        <f>[1]!s_fa_arturn(A2472,D2472)</f>
        <v>35.617800000000003</v>
      </c>
      <c r="AC2472" s="9">
        <f>[1]!fa_apturn(A2472,D2472)</f>
        <v>7.1295039124874497</v>
      </c>
      <c r="AD2472" s="9">
        <f>[1]!s_fa_invturn(A2472,D2472)</f>
        <v>3.0318000000000001</v>
      </c>
    </row>
    <row r="2473" spans="1:30">
      <c r="A2473">
        <v>600415</v>
      </c>
      <c r="B2473" t="s">
        <v>896</v>
      </c>
      <c r="C2473" t="s">
        <v>4781</v>
      </c>
      <c r="D2473" s="8">
        <f t="shared" si="39"/>
        <v>44926</v>
      </c>
      <c r="E2473" t="s">
        <v>7726</v>
      </c>
      <c r="F2473">
        <v>2</v>
      </c>
      <c r="G2473" t="s">
        <v>11170</v>
      </c>
      <c r="H2473" t="s">
        <v>12365</v>
      </c>
      <c r="L2473" t="str" cm="1">
        <f t="array" ref="L2473">[1]!s_info_industry_gics(A2473,1)</f>
        <v>工业</v>
      </c>
      <c r="M2473" t="str" cm="1">
        <f t="array" ref="M2473">[1]!s_info_industry_gicscode(A2473,1)</f>
        <v>20</v>
      </c>
      <c r="N2473" t="str">
        <f>[1]!s_info_industry_gics(A2473,2)</f>
        <v>资本货物</v>
      </c>
      <c r="O2473" t="str">
        <f>[1]!s_info_industry_gicscode(A2473,2)</f>
        <v>2010</v>
      </c>
      <c r="P2473" cm="1">
        <f t="array" ref="P2473">[1]!s_stmnote_suppliertop5(A2473,D2473,1)</f>
        <v>0</v>
      </c>
      <c r="Q2473">
        <f>[1]!s_stmnote_suppliertop5(A2473,D2473,2)</f>
        <v>0</v>
      </c>
      <c r="R2473" cm="1">
        <f t="array" ref="R2473">[1]!s_stmnote_suppliertop5(A2473,D2473,3)</f>
        <v>0</v>
      </c>
      <c r="S2473" cm="1">
        <f t="array" ref="S2473">[1]!s_stmnote_suppliertop5(A2473,D2473,4)</f>
        <v>0</v>
      </c>
      <c r="T2473" cm="1">
        <f t="array" ref="T2473">[1]!s_stmnote_suppliertop5(A2473,D2473,5)</f>
        <v>0</v>
      </c>
      <c r="U2473" s="9">
        <f>[1]!s_stmnote_purchasetop5_pct(A2473,D2473)</f>
        <v>0</v>
      </c>
      <c r="V2473" cm="1">
        <f t="array" ref="V2473">[1]!s_stmnote_customertop5($A2473,$D2473,1)</f>
        <v>0</v>
      </c>
      <c r="W2473" cm="1">
        <f t="array" ref="W2473">[1]!s_stmnote_customertop5($A2473,$D2473,2)</f>
        <v>0</v>
      </c>
      <c r="X2473" cm="1">
        <f t="array" ref="X2473">[1]!s_stmnote_customertop5($A2473,$D2473,3)</f>
        <v>0</v>
      </c>
      <c r="Y2473" cm="1">
        <f t="array" ref="Y2473">[1]!s_stmnote_customertop5($A2473,$D2473,4)</f>
        <v>0</v>
      </c>
      <c r="Z2473" cm="1">
        <f t="array" ref="Z2473">[1]!s_stmnote_customertop5($A2473,$D2473,5)</f>
        <v>0</v>
      </c>
      <c r="AA2473" s="9">
        <f>[1]!s_stmnote_salestop5_pct(A2473,D2473)</f>
        <v>0</v>
      </c>
      <c r="AB2473" s="9">
        <f>[1]!s_fa_arturn(A2473,D2473)</f>
        <v>38.484400000000001</v>
      </c>
      <c r="AC2473" s="9">
        <f>[1]!fa_apturn(A2473,D2473)</f>
        <v>7.6607184993887003</v>
      </c>
      <c r="AD2473" s="9">
        <f>[1]!s_fa_invturn(A2473,D2473)</f>
        <v>4.8559000000000001</v>
      </c>
    </row>
    <row r="2474" spans="1:30">
      <c r="A2474">
        <v>600415</v>
      </c>
      <c r="B2474" t="s">
        <v>896</v>
      </c>
      <c r="C2474" t="s">
        <v>4782</v>
      </c>
      <c r="D2474" s="8">
        <f t="shared" si="39"/>
        <v>44926</v>
      </c>
      <c r="E2474" t="s">
        <v>6928</v>
      </c>
      <c r="F2474">
        <v>1</v>
      </c>
      <c r="G2474" t="s">
        <v>9301</v>
      </c>
      <c r="L2474" t="str" cm="1">
        <f t="array" ref="L2474">[1]!s_info_industry_gics(A2474,1)</f>
        <v>工业</v>
      </c>
      <c r="M2474" t="str" cm="1">
        <f t="array" ref="M2474">[1]!s_info_industry_gicscode(A2474,1)</f>
        <v>20</v>
      </c>
      <c r="N2474" t="str">
        <f>[1]!s_info_industry_gics(A2474,2)</f>
        <v>资本货物</v>
      </c>
      <c r="O2474" t="str">
        <f>[1]!s_info_industry_gicscode(A2474,2)</f>
        <v>2010</v>
      </c>
      <c r="P2474" cm="1">
        <f t="array" ref="P2474">[1]!s_stmnote_suppliertop5(A2474,D2474,1)</f>
        <v>0</v>
      </c>
      <c r="Q2474">
        <f>[1]!s_stmnote_suppliertop5(A2474,D2474,2)</f>
        <v>0</v>
      </c>
      <c r="R2474" cm="1">
        <f t="array" ref="R2474">[1]!s_stmnote_suppliertop5(A2474,D2474,3)</f>
        <v>0</v>
      </c>
      <c r="S2474" cm="1">
        <f t="array" ref="S2474">[1]!s_stmnote_suppliertop5(A2474,D2474,4)</f>
        <v>0</v>
      </c>
      <c r="T2474" cm="1">
        <f t="array" ref="T2474">[1]!s_stmnote_suppliertop5(A2474,D2474,5)</f>
        <v>0</v>
      </c>
      <c r="U2474" s="9">
        <f>[1]!s_stmnote_purchasetop5_pct(A2474,D2474)</f>
        <v>0</v>
      </c>
      <c r="V2474" cm="1">
        <f t="array" ref="V2474">[1]!s_stmnote_customertop5($A2474,$D2474,1)</f>
        <v>0</v>
      </c>
      <c r="W2474" cm="1">
        <f t="array" ref="W2474">[1]!s_stmnote_customertop5($A2474,$D2474,2)</f>
        <v>0</v>
      </c>
      <c r="X2474" cm="1">
        <f t="array" ref="X2474">[1]!s_stmnote_customertop5($A2474,$D2474,3)</f>
        <v>0</v>
      </c>
      <c r="Y2474" cm="1">
        <f t="array" ref="Y2474">[1]!s_stmnote_customertop5($A2474,$D2474,4)</f>
        <v>0</v>
      </c>
      <c r="Z2474" cm="1">
        <f t="array" ref="Z2474">[1]!s_stmnote_customertop5($A2474,$D2474,5)</f>
        <v>0</v>
      </c>
      <c r="AA2474" s="9">
        <f>[1]!s_stmnote_salestop5_pct(A2474,D2474)</f>
        <v>0</v>
      </c>
      <c r="AB2474" s="9">
        <f>[1]!s_fa_arturn(A2474,D2474)</f>
        <v>38.484400000000001</v>
      </c>
      <c r="AC2474" s="9">
        <f>[1]!fa_apturn(A2474,D2474)</f>
        <v>7.6607184993887003</v>
      </c>
      <c r="AD2474" s="9">
        <f>[1]!s_fa_invturn(A2474,D2474)</f>
        <v>4.8559000000000001</v>
      </c>
    </row>
    <row r="2475" spans="1:30">
      <c r="A2475">
        <v>600415</v>
      </c>
      <c r="B2475" t="s">
        <v>896</v>
      </c>
      <c r="C2475" t="s">
        <v>4783</v>
      </c>
      <c r="D2475" s="8">
        <f t="shared" si="39"/>
        <v>45291</v>
      </c>
      <c r="E2475" t="s">
        <v>7328</v>
      </c>
      <c r="F2475">
        <v>1</v>
      </c>
      <c r="G2475" t="s">
        <v>9302</v>
      </c>
      <c r="L2475" t="str" cm="1">
        <f t="array" ref="L2475">[1]!s_info_industry_gics(A2475,1)</f>
        <v>工业</v>
      </c>
      <c r="M2475" t="str" cm="1">
        <f t="array" ref="M2475">[1]!s_info_industry_gicscode(A2475,1)</f>
        <v>20</v>
      </c>
      <c r="N2475" t="str">
        <f>[1]!s_info_industry_gics(A2475,2)</f>
        <v>资本货物</v>
      </c>
      <c r="O2475" t="str">
        <f>[1]!s_info_industry_gicscode(A2475,2)</f>
        <v>2010</v>
      </c>
      <c r="P2475" cm="1">
        <f t="array" ref="P2475">[1]!s_stmnote_suppliertop5(A2475,D2475,1)</f>
        <v>0</v>
      </c>
      <c r="Q2475">
        <f>[1]!s_stmnote_suppliertop5(A2475,D2475,2)</f>
        <v>0</v>
      </c>
      <c r="R2475" cm="1">
        <f t="array" ref="R2475">[1]!s_stmnote_suppliertop5(A2475,D2475,3)</f>
        <v>0</v>
      </c>
      <c r="S2475" cm="1">
        <f t="array" ref="S2475">[1]!s_stmnote_suppliertop5(A2475,D2475,4)</f>
        <v>0</v>
      </c>
      <c r="T2475" cm="1">
        <f t="array" ref="T2475">[1]!s_stmnote_suppliertop5(A2475,D2475,5)</f>
        <v>0</v>
      </c>
      <c r="U2475" s="9">
        <f>[1]!s_stmnote_purchasetop5_pct(A2475,D2475)</f>
        <v>0</v>
      </c>
      <c r="V2475" cm="1">
        <f t="array" ref="V2475">[1]!s_stmnote_customertop5($A2475,$D2475,1)</f>
        <v>0</v>
      </c>
      <c r="W2475" cm="1">
        <f t="array" ref="W2475">[1]!s_stmnote_customertop5($A2475,$D2475,2)</f>
        <v>0</v>
      </c>
      <c r="X2475" cm="1">
        <f t="array" ref="X2475">[1]!s_stmnote_customertop5($A2475,$D2475,3)</f>
        <v>0</v>
      </c>
      <c r="Y2475" cm="1">
        <f t="array" ref="Y2475">[1]!s_stmnote_customertop5($A2475,$D2475,4)</f>
        <v>0</v>
      </c>
      <c r="Z2475" cm="1">
        <f t="array" ref="Z2475">[1]!s_stmnote_customertop5($A2475,$D2475,5)</f>
        <v>0</v>
      </c>
      <c r="AA2475" s="9">
        <f>[1]!s_stmnote_salestop5_pct(A2475,D2475)</f>
        <v>0</v>
      </c>
      <c r="AB2475" s="9">
        <f>[1]!s_fa_arturn(A2475,D2475)</f>
        <v>28.122399999999999</v>
      </c>
      <c r="AC2475" s="9">
        <f>[1]!fa_apturn(A2475,D2475)</f>
        <v>6.43464572441491</v>
      </c>
      <c r="AD2475" s="9">
        <f>[1]!s_fa_invturn(A2475,D2475)</f>
        <v>6.4446000000000003</v>
      </c>
    </row>
    <row r="2476" spans="1:30">
      <c r="A2476">
        <v>600415</v>
      </c>
      <c r="B2476" t="s">
        <v>896</v>
      </c>
      <c r="C2476" t="s">
        <v>4784</v>
      </c>
      <c r="D2476" s="8">
        <f t="shared" si="39"/>
        <v>45291</v>
      </c>
      <c r="E2476" t="s">
        <v>7429</v>
      </c>
      <c r="F2476">
        <v>1</v>
      </c>
      <c r="G2476" t="s">
        <v>9303</v>
      </c>
      <c r="L2476" t="str" cm="1">
        <f t="array" ref="L2476">[1]!s_info_industry_gics(A2476,1)</f>
        <v>工业</v>
      </c>
      <c r="M2476" t="str" cm="1">
        <f t="array" ref="M2476">[1]!s_info_industry_gicscode(A2476,1)</f>
        <v>20</v>
      </c>
      <c r="N2476" t="str">
        <f>[1]!s_info_industry_gics(A2476,2)</f>
        <v>资本货物</v>
      </c>
      <c r="O2476" t="str">
        <f>[1]!s_info_industry_gicscode(A2476,2)</f>
        <v>2010</v>
      </c>
      <c r="P2476" cm="1">
        <f t="array" ref="P2476">[1]!s_stmnote_suppliertop5(A2476,D2476,1)</f>
        <v>0</v>
      </c>
      <c r="Q2476">
        <f>[1]!s_stmnote_suppliertop5(A2476,D2476,2)</f>
        <v>0</v>
      </c>
      <c r="R2476" cm="1">
        <f t="array" ref="R2476">[1]!s_stmnote_suppliertop5(A2476,D2476,3)</f>
        <v>0</v>
      </c>
      <c r="S2476" cm="1">
        <f t="array" ref="S2476">[1]!s_stmnote_suppliertop5(A2476,D2476,4)</f>
        <v>0</v>
      </c>
      <c r="T2476" cm="1">
        <f t="array" ref="T2476">[1]!s_stmnote_suppliertop5(A2476,D2476,5)</f>
        <v>0</v>
      </c>
      <c r="U2476" s="9">
        <f>[1]!s_stmnote_purchasetop5_pct(A2476,D2476)</f>
        <v>0</v>
      </c>
      <c r="V2476" cm="1">
        <f t="array" ref="V2476">[1]!s_stmnote_customertop5($A2476,$D2476,1)</f>
        <v>0</v>
      </c>
      <c r="W2476" cm="1">
        <f t="array" ref="W2476">[1]!s_stmnote_customertop5($A2476,$D2476,2)</f>
        <v>0</v>
      </c>
      <c r="X2476" cm="1">
        <f t="array" ref="X2476">[1]!s_stmnote_customertop5($A2476,$D2476,3)</f>
        <v>0</v>
      </c>
      <c r="Y2476" cm="1">
        <f t="array" ref="Y2476">[1]!s_stmnote_customertop5($A2476,$D2476,4)</f>
        <v>0</v>
      </c>
      <c r="Z2476" cm="1">
        <f t="array" ref="Z2476">[1]!s_stmnote_customertop5($A2476,$D2476,5)</f>
        <v>0</v>
      </c>
      <c r="AA2476" s="9">
        <f>[1]!s_stmnote_salestop5_pct(A2476,D2476)</f>
        <v>0</v>
      </c>
      <c r="AB2476" s="9">
        <f>[1]!s_fa_arturn(A2476,D2476)</f>
        <v>28.122399999999999</v>
      </c>
      <c r="AC2476" s="9">
        <f>[1]!fa_apturn(A2476,D2476)</f>
        <v>6.43464572441491</v>
      </c>
      <c r="AD2476" s="9">
        <f>[1]!s_fa_invturn(A2476,D2476)</f>
        <v>6.4446000000000003</v>
      </c>
    </row>
    <row r="2477" spans="1:30">
      <c r="A2477">
        <v>600415</v>
      </c>
      <c r="B2477" t="s">
        <v>896</v>
      </c>
      <c r="C2477" t="s">
        <v>4785</v>
      </c>
      <c r="D2477" s="8">
        <f t="shared" si="39"/>
        <v>45657</v>
      </c>
      <c r="E2477" t="s">
        <v>7432</v>
      </c>
      <c r="F2477">
        <v>2</v>
      </c>
      <c r="G2477" t="s">
        <v>11171</v>
      </c>
      <c r="H2477" t="s">
        <v>12366</v>
      </c>
      <c r="L2477" t="str" cm="1">
        <f t="array" ref="L2477">[1]!s_info_industry_gics(A2477,1)</f>
        <v>工业</v>
      </c>
      <c r="M2477" t="str" cm="1">
        <f t="array" ref="M2477">[1]!s_info_industry_gicscode(A2477,1)</f>
        <v>20</v>
      </c>
      <c r="N2477" t="str">
        <f>[1]!s_info_industry_gics(A2477,2)</f>
        <v>资本货物</v>
      </c>
      <c r="O2477" t="str">
        <f>[1]!s_info_industry_gicscode(A2477,2)</f>
        <v>2010</v>
      </c>
      <c r="P2477" cm="1">
        <f t="array" ref="P2477">[1]!s_stmnote_suppliertop5(A2477,D2477,1)</f>
        <v>0</v>
      </c>
      <c r="Q2477">
        <f>[1]!s_stmnote_suppliertop5(A2477,D2477,2)</f>
        <v>0</v>
      </c>
      <c r="R2477" cm="1">
        <f t="array" ref="R2477">[1]!s_stmnote_suppliertop5(A2477,D2477,3)</f>
        <v>0</v>
      </c>
      <c r="S2477" cm="1">
        <f t="array" ref="S2477">[1]!s_stmnote_suppliertop5(A2477,D2477,4)</f>
        <v>0</v>
      </c>
      <c r="T2477" cm="1">
        <f t="array" ref="T2477">[1]!s_stmnote_suppliertop5(A2477,D2477,5)</f>
        <v>0</v>
      </c>
      <c r="U2477" s="9">
        <f>[1]!s_stmnote_purchasetop5_pct(A2477,D2477)</f>
        <v>0</v>
      </c>
      <c r="V2477" cm="1">
        <f t="array" ref="V2477">[1]!s_stmnote_customertop5($A2477,$D2477,1)</f>
        <v>0</v>
      </c>
      <c r="W2477" cm="1">
        <f t="array" ref="W2477">[1]!s_stmnote_customertop5($A2477,$D2477,2)</f>
        <v>0</v>
      </c>
      <c r="X2477" cm="1">
        <f t="array" ref="X2477">[1]!s_stmnote_customertop5($A2477,$D2477,3)</f>
        <v>0</v>
      </c>
      <c r="Y2477" cm="1">
        <f t="array" ref="Y2477">[1]!s_stmnote_customertop5($A2477,$D2477,4)</f>
        <v>0</v>
      </c>
      <c r="Z2477" cm="1">
        <f t="array" ref="Z2477">[1]!s_stmnote_customertop5($A2477,$D2477,5)</f>
        <v>0</v>
      </c>
      <c r="AA2477" s="9">
        <f>[1]!s_stmnote_salestop5_pct(A2477,D2477)</f>
        <v>0</v>
      </c>
      <c r="AB2477" s="9">
        <f>[1]!s_fa_arturn(A2477,D2477)</f>
        <v>0</v>
      </c>
      <c r="AC2477" s="9">
        <f>[1]!fa_apturn(A2477,D2477)</f>
        <v>0</v>
      </c>
      <c r="AD2477" s="9">
        <f>[1]!s_fa_invturn(A2477,D2477)</f>
        <v>0</v>
      </c>
    </row>
    <row r="2478" spans="1:30">
      <c r="A2478">
        <v>779</v>
      </c>
      <c r="B2478" t="s">
        <v>107</v>
      </c>
      <c r="C2478" t="s">
        <v>1915</v>
      </c>
      <c r="D2478" s="8">
        <f t="shared" si="39"/>
        <v>45291</v>
      </c>
      <c r="E2478" t="s">
        <v>6975</v>
      </c>
      <c r="F2478">
        <v>1</v>
      </c>
      <c r="G2478" t="s">
        <v>7964</v>
      </c>
      <c r="L2478" t="str" cm="1">
        <f t="array" ref="L2478">[1]!s_info_industry_gics(A2478,1)</f>
        <v>工业</v>
      </c>
      <c r="M2478" t="str" cm="1">
        <f t="array" ref="M2478">[1]!s_info_industry_gicscode(A2478,1)</f>
        <v>20</v>
      </c>
      <c r="N2478" t="str">
        <f>[1]!s_info_industry_gics(A2478,2)</f>
        <v>商业和专业服务</v>
      </c>
      <c r="O2478" t="str">
        <f>[1]!s_info_industry_gicscode(A2478,2)</f>
        <v>2020</v>
      </c>
      <c r="P2478" t="str" cm="1">
        <f t="array" ref="P2478">[1]!s_stmnote_suppliertop5(A2478,D2478,1)</f>
        <v>甘肃省水利水电岩土工程有限公司</v>
      </c>
      <c r="Q2478" t="str">
        <f>[1]!s_stmnote_suppliertop5(A2478,D2478,2)</f>
        <v>甘肃省水利水电工程局有限责任公司</v>
      </c>
      <c r="R2478" t="str" cm="1">
        <f t="array" ref="R2478">[1]!s_stmnote_suppliertop5(A2478,D2478,3)</f>
        <v>陕西科耀达电力工程有限公司</v>
      </c>
      <c r="S2478" t="str" cm="1">
        <f t="array" ref="S2478">[1]!s_stmnote_suppliertop5(A2478,D2478,4)</f>
        <v>北京华体体育场馆施工有限责任公司</v>
      </c>
      <c r="T2478" t="str" cm="1">
        <f t="array" ref="T2478">[1]!s_stmnote_suppliertop5(A2478,D2478,5)</f>
        <v>甘肃盛辰建设工程有限公司</v>
      </c>
      <c r="U2478" s="9">
        <f>[1]!s_stmnote_purchasetop5_pct(A2478,D2478)</f>
        <v>22.13</v>
      </c>
      <c r="V2478" t="str" cm="1">
        <f t="array" ref="V2478">[1]!s_stmnote_customertop5($A2478,$D2478,1)</f>
        <v>甘肃省景泰川电力提灌水资源利用中心</v>
      </c>
      <c r="W2478" t="str" cm="1">
        <f t="array" ref="W2478">[1]!s_stmnote_customertop5($A2478,$D2478,2)</f>
        <v>龙源(金昌)新能源有限公司</v>
      </c>
      <c r="X2478" t="str" cm="1">
        <f t="array" ref="X2478">[1]!s_stmnote_customertop5($A2478,$D2478,3)</f>
        <v>兰州热力集团有限公司</v>
      </c>
      <c r="Y2478" t="str" cm="1">
        <f t="array" ref="Y2478">[1]!s_stmnote_customertop5($A2478,$D2478,4)</f>
        <v>甘肃省水利厅</v>
      </c>
      <c r="Z2478" t="str" cm="1">
        <f t="array" ref="Z2478">[1]!s_stmnote_customertop5($A2478,$D2478,5)</f>
        <v>甘肃省水利厅水利工程建设造价与规费管理中心</v>
      </c>
      <c r="AA2478" s="9">
        <f>[1]!s_stmnote_salestop5_pct(A2478,D2478)</f>
        <v>10.45</v>
      </c>
      <c r="AB2478" s="9">
        <f>[1]!s_fa_arturn(A2478,D2478)</f>
        <v>1.6880999999999999</v>
      </c>
      <c r="AC2478" s="9">
        <f>[1]!fa_apturn(A2478,D2478)</f>
        <v>2.5269198023227899</v>
      </c>
      <c r="AD2478" s="9">
        <f>[1]!s_fa_invturn(A2478,D2478)</f>
        <v>21.836099999999998</v>
      </c>
    </row>
    <row r="2479" spans="1:30">
      <c r="A2479">
        <v>779</v>
      </c>
      <c r="B2479" t="s">
        <v>107</v>
      </c>
      <c r="C2479" t="s">
        <v>1916</v>
      </c>
      <c r="D2479" s="8">
        <f t="shared" si="39"/>
        <v>45291</v>
      </c>
      <c r="E2479" t="s">
        <v>7013</v>
      </c>
      <c r="F2479">
        <v>1</v>
      </c>
      <c r="G2479" t="s">
        <v>7964</v>
      </c>
      <c r="L2479" t="str" cm="1">
        <f t="array" ref="L2479">[1]!s_info_industry_gics(A2479,1)</f>
        <v>工业</v>
      </c>
      <c r="M2479" t="str" cm="1">
        <f t="array" ref="M2479">[1]!s_info_industry_gicscode(A2479,1)</f>
        <v>20</v>
      </c>
      <c r="N2479" t="str">
        <f>[1]!s_info_industry_gics(A2479,2)</f>
        <v>商业和专业服务</v>
      </c>
      <c r="O2479" t="str">
        <f>[1]!s_info_industry_gicscode(A2479,2)</f>
        <v>2020</v>
      </c>
      <c r="P2479" t="str" cm="1">
        <f t="array" ref="P2479">[1]!s_stmnote_suppliertop5(A2479,D2479,1)</f>
        <v>甘肃省水利水电岩土工程有限公司</v>
      </c>
      <c r="Q2479" t="str">
        <f>[1]!s_stmnote_suppliertop5(A2479,D2479,2)</f>
        <v>甘肃省水利水电工程局有限责任公司</v>
      </c>
      <c r="R2479" t="str" cm="1">
        <f t="array" ref="R2479">[1]!s_stmnote_suppliertop5(A2479,D2479,3)</f>
        <v>陕西科耀达电力工程有限公司</v>
      </c>
      <c r="S2479" t="str" cm="1">
        <f t="array" ref="S2479">[1]!s_stmnote_suppliertop5(A2479,D2479,4)</f>
        <v>北京华体体育场馆施工有限责任公司</v>
      </c>
      <c r="T2479" t="str" cm="1">
        <f t="array" ref="T2479">[1]!s_stmnote_suppliertop5(A2479,D2479,5)</f>
        <v>甘肃盛辰建设工程有限公司</v>
      </c>
      <c r="U2479" s="9">
        <f>[1]!s_stmnote_purchasetop5_pct(A2479,D2479)</f>
        <v>22.13</v>
      </c>
      <c r="V2479" t="str" cm="1">
        <f t="array" ref="V2479">[1]!s_stmnote_customertop5($A2479,$D2479,1)</f>
        <v>甘肃省景泰川电力提灌水资源利用中心</v>
      </c>
      <c r="W2479" t="str" cm="1">
        <f t="array" ref="W2479">[1]!s_stmnote_customertop5($A2479,$D2479,2)</f>
        <v>龙源(金昌)新能源有限公司</v>
      </c>
      <c r="X2479" t="str" cm="1">
        <f t="array" ref="X2479">[1]!s_stmnote_customertop5($A2479,$D2479,3)</f>
        <v>兰州热力集团有限公司</v>
      </c>
      <c r="Y2479" t="str" cm="1">
        <f t="array" ref="Y2479">[1]!s_stmnote_customertop5($A2479,$D2479,4)</f>
        <v>甘肃省水利厅</v>
      </c>
      <c r="Z2479" t="str" cm="1">
        <f t="array" ref="Z2479">[1]!s_stmnote_customertop5($A2479,$D2479,5)</f>
        <v>甘肃省水利厅水利工程建设造价与规费管理中心</v>
      </c>
      <c r="AA2479" s="9">
        <f>[1]!s_stmnote_salestop5_pct(A2479,D2479)</f>
        <v>10.45</v>
      </c>
      <c r="AB2479" s="9">
        <f>[1]!s_fa_arturn(A2479,D2479)</f>
        <v>1.6880999999999999</v>
      </c>
      <c r="AC2479" s="9">
        <f>[1]!fa_apturn(A2479,D2479)</f>
        <v>2.5269198023227899</v>
      </c>
      <c r="AD2479" s="9">
        <f>[1]!s_fa_invturn(A2479,D2479)</f>
        <v>21.836099999999998</v>
      </c>
    </row>
    <row r="2480" spans="1:30">
      <c r="A2480">
        <v>779</v>
      </c>
      <c r="B2480" t="s">
        <v>107</v>
      </c>
      <c r="C2480" t="s">
        <v>1917</v>
      </c>
      <c r="D2480" s="8">
        <f t="shared" si="39"/>
        <v>45291</v>
      </c>
      <c r="E2480" t="s">
        <v>7200</v>
      </c>
      <c r="F2480">
        <v>1</v>
      </c>
      <c r="G2480" t="s">
        <v>7964</v>
      </c>
      <c r="L2480" t="str" cm="1">
        <f t="array" ref="L2480">[1]!s_info_industry_gics(A2480,1)</f>
        <v>工业</v>
      </c>
      <c r="M2480" t="str" cm="1">
        <f t="array" ref="M2480">[1]!s_info_industry_gicscode(A2480,1)</f>
        <v>20</v>
      </c>
      <c r="N2480" t="str">
        <f>[1]!s_info_industry_gics(A2480,2)</f>
        <v>商业和专业服务</v>
      </c>
      <c r="O2480" t="str">
        <f>[1]!s_info_industry_gicscode(A2480,2)</f>
        <v>2020</v>
      </c>
      <c r="P2480" t="str" cm="1">
        <f t="array" ref="P2480">[1]!s_stmnote_suppliertop5(A2480,D2480,1)</f>
        <v>甘肃省水利水电岩土工程有限公司</v>
      </c>
      <c r="Q2480" t="str">
        <f>[1]!s_stmnote_suppliertop5(A2480,D2480,2)</f>
        <v>甘肃省水利水电工程局有限责任公司</v>
      </c>
      <c r="R2480" t="str" cm="1">
        <f t="array" ref="R2480">[1]!s_stmnote_suppliertop5(A2480,D2480,3)</f>
        <v>陕西科耀达电力工程有限公司</v>
      </c>
      <c r="S2480" t="str" cm="1">
        <f t="array" ref="S2480">[1]!s_stmnote_suppliertop5(A2480,D2480,4)</f>
        <v>北京华体体育场馆施工有限责任公司</v>
      </c>
      <c r="T2480" t="str" cm="1">
        <f t="array" ref="T2480">[1]!s_stmnote_suppliertop5(A2480,D2480,5)</f>
        <v>甘肃盛辰建设工程有限公司</v>
      </c>
      <c r="U2480" s="9">
        <f>[1]!s_stmnote_purchasetop5_pct(A2480,D2480)</f>
        <v>22.13</v>
      </c>
      <c r="V2480" t="str" cm="1">
        <f t="array" ref="V2480">[1]!s_stmnote_customertop5($A2480,$D2480,1)</f>
        <v>甘肃省景泰川电力提灌水资源利用中心</v>
      </c>
      <c r="W2480" t="str" cm="1">
        <f t="array" ref="W2480">[1]!s_stmnote_customertop5($A2480,$D2480,2)</f>
        <v>龙源(金昌)新能源有限公司</v>
      </c>
      <c r="X2480" t="str" cm="1">
        <f t="array" ref="X2480">[1]!s_stmnote_customertop5($A2480,$D2480,3)</f>
        <v>兰州热力集团有限公司</v>
      </c>
      <c r="Y2480" t="str" cm="1">
        <f t="array" ref="Y2480">[1]!s_stmnote_customertop5($A2480,$D2480,4)</f>
        <v>甘肃省水利厅</v>
      </c>
      <c r="Z2480" t="str" cm="1">
        <f t="array" ref="Z2480">[1]!s_stmnote_customertop5($A2480,$D2480,5)</f>
        <v>甘肃省水利厅水利工程建设造价与规费管理中心</v>
      </c>
      <c r="AA2480" s="9">
        <f>[1]!s_stmnote_salestop5_pct(A2480,D2480)</f>
        <v>10.45</v>
      </c>
      <c r="AB2480" s="9">
        <f>[1]!s_fa_arturn(A2480,D2480)</f>
        <v>1.6880999999999999</v>
      </c>
      <c r="AC2480" s="9">
        <f>[1]!fa_apturn(A2480,D2480)</f>
        <v>2.5269198023227899</v>
      </c>
      <c r="AD2480" s="9">
        <f>[1]!s_fa_invturn(A2480,D2480)</f>
        <v>21.836099999999998</v>
      </c>
    </row>
    <row r="2481" spans="1:30">
      <c r="A2481">
        <v>779</v>
      </c>
      <c r="B2481" t="s">
        <v>107</v>
      </c>
      <c r="C2481" t="s">
        <v>1916</v>
      </c>
      <c r="D2481" s="8">
        <f t="shared" si="39"/>
        <v>45291</v>
      </c>
      <c r="E2481" t="s">
        <v>7074</v>
      </c>
      <c r="F2481">
        <v>1</v>
      </c>
      <c r="G2481" t="s">
        <v>7964</v>
      </c>
      <c r="L2481" t="str" cm="1">
        <f t="array" ref="L2481">[1]!s_info_industry_gics(A2481,1)</f>
        <v>工业</v>
      </c>
      <c r="M2481" t="str" cm="1">
        <f t="array" ref="M2481">[1]!s_info_industry_gicscode(A2481,1)</f>
        <v>20</v>
      </c>
      <c r="N2481" t="str">
        <f>[1]!s_info_industry_gics(A2481,2)</f>
        <v>商业和专业服务</v>
      </c>
      <c r="O2481" t="str">
        <f>[1]!s_info_industry_gicscode(A2481,2)</f>
        <v>2020</v>
      </c>
      <c r="P2481" t="str" cm="1">
        <f t="array" ref="P2481">[1]!s_stmnote_suppliertop5(A2481,D2481,1)</f>
        <v>甘肃省水利水电岩土工程有限公司</v>
      </c>
      <c r="Q2481" t="str">
        <f>[1]!s_stmnote_suppliertop5(A2481,D2481,2)</f>
        <v>甘肃省水利水电工程局有限责任公司</v>
      </c>
      <c r="R2481" t="str" cm="1">
        <f t="array" ref="R2481">[1]!s_stmnote_suppliertop5(A2481,D2481,3)</f>
        <v>陕西科耀达电力工程有限公司</v>
      </c>
      <c r="S2481" t="str" cm="1">
        <f t="array" ref="S2481">[1]!s_stmnote_suppliertop5(A2481,D2481,4)</f>
        <v>北京华体体育场馆施工有限责任公司</v>
      </c>
      <c r="T2481" t="str" cm="1">
        <f t="array" ref="T2481">[1]!s_stmnote_suppliertop5(A2481,D2481,5)</f>
        <v>甘肃盛辰建设工程有限公司</v>
      </c>
      <c r="U2481" s="9">
        <f>[1]!s_stmnote_purchasetop5_pct(A2481,D2481)</f>
        <v>22.13</v>
      </c>
      <c r="V2481" t="str" cm="1">
        <f t="array" ref="V2481">[1]!s_stmnote_customertop5($A2481,$D2481,1)</f>
        <v>甘肃省景泰川电力提灌水资源利用中心</v>
      </c>
      <c r="W2481" t="str" cm="1">
        <f t="array" ref="W2481">[1]!s_stmnote_customertop5($A2481,$D2481,2)</f>
        <v>龙源(金昌)新能源有限公司</v>
      </c>
      <c r="X2481" t="str" cm="1">
        <f t="array" ref="X2481">[1]!s_stmnote_customertop5($A2481,$D2481,3)</f>
        <v>兰州热力集团有限公司</v>
      </c>
      <c r="Y2481" t="str" cm="1">
        <f t="array" ref="Y2481">[1]!s_stmnote_customertop5($A2481,$D2481,4)</f>
        <v>甘肃省水利厅</v>
      </c>
      <c r="Z2481" t="str" cm="1">
        <f t="array" ref="Z2481">[1]!s_stmnote_customertop5($A2481,$D2481,5)</f>
        <v>甘肃省水利厅水利工程建设造价与规费管理中心</v>
      </c>
      <c r="AA2481" s="9">
        <f>[1]!s_stmnote_salestop5_pct(A2481,D2481)</f>
        <v>10.45</v>
      </c>
      <c r="AB2481" s="9">
        <f>[1]!s_fa_arturn(A2481,D2481)</f>
        <v>1.6880999999999999</v>
      </c>
      <c r="AC2481" s="9">
        <f>[1]!fa_apturn(A2481,D2481)</f>
        <v>2.5269198023227899</v>
      </c>
      <c r="AD2481" s="9">
        <f>[1]!s_fa_invturn(A2481,D2481)</f>
        <v>21.836099999999998</v>
      </c>
    </row>
    <row r="2482" spans="1:30">
      <c r="A2482">
        <v>779</v>
      </c>
      <c r="B2482" t="s">
        <v>107</v>
      </c>
      <c r="C2482" t="s">
        <v>1918</v>
      </c>
      <c r="D2482" s="8">
        <f t="shared" si="39"/>
        <v>45291</v>
      </c>
      <c r="E2482" t="s">
        <v>7022</v>
      </c>
      <c r="F2482">
        <v>1</v>
      </c>
      <c r="G2482" t="s">
        <v>7964</v>
      </c>
      <c r="L2482" t="str" cm="1">
        <f t="array" ref="L2482">[1]!s_info_industry_gics(A2482,1)</f>
        <v>工业</v>
      </c>
      <c r="M2482" t="str" cm="1">
        <f t="array" ref="M2482">[1]!s_info_industry_gicscode(A2482,1)</f>
        <v>20</v>
      </c>
      <c r="N2482" t="str">
        <f>[1]!s_info_industry_gics(A2482,2)</f>
        <v>商业和专业服务</v>
      </c>
      <c r="O2482" t="str">
        <f>[1]!s_info_industry_gicscode(A2482,2)</f>
        <v>2020</v>
      </c>
      <c r="P2482" t="str" cm="1">
        <f t="array" ref="P2482">[1]!s_stmnote_suppliertop5(A2482,D2482,1)</f>
        <v>甘肃省水利水电岩土工程有限公司</v>
      </c>
      <c r="Q2482" t="str">
        <f>[1]!s_stmnote_suppliertop5(A2482,D2482,2)</f>
        <v>甘肃省水利水电工程局有限责任公司</v>
      </c>
      <c r="R2482" t="str" cm="1">
        <f t="array" ref="R2482">[1]!s_stmnote_suppliertop5(A2482,D2482,3)</f>
        <v>陕西科耀达电力工程有限公司</v>
      </c>
      <c r="S2482" t="str" cm="1">
        <f t="array" ref="S2482">[1]!s_stmnote_suppliertop5(A2482,D2482,4)</f>
        <v>北京华体体育场馆施工有限责任公司</v>
      </c>
      <c r="T2482" t="str" cm="1">
        <f t="array" ref="T2482">[1]!s_stmnote_suppliertop5(A2482,D2482,5)</f>
        <v>甘肃盛辰建设工程有限公司</v>
      </c>
      <c r="U2482" s="9">
        <f>[1]!s_stmnote_purchasetop5_pct(A2482,D2482)</f>
        <v>22.13</v>
      </c>
      <c r="V2482" t="str" cm="1">
        <f t="array" ref="V2482">[1]!s_stmnote_customertop5($A2482,$D2482,1)</f>
        <v>甘肃省景泰川电力提灌水资源利用中心</v>
      </c>
      <c r="W2482" t="str" cm="1">
        <f t="array" ref="W2482">[1]!s_stmnote_customertop5($A2482,$D2482,2)</f>
        <v>龙源(金昌)新能源有限公司</v>
      </c>
      <c r="X2482" t="str" cm="1">
        <f t="array" ref="X2482">[1]!s_stmnote_customertop5($A2482,$D2482,3)</f>
        <v>兰州热力集团有限公司</v>
      </c>
      <c r="Y2482" t="str" cm="1">
        <f t="array" ref="Y2482">[1]!s_stmnote_customertop5($A2482,$D2482,4)</f>
        <v>甘肃省水利厅</v>
      </c>
      <c r="Z2482" t="str" cm="1">
        <f t="array" ref="Z2482">[1]!s_stmnote_customertop5($A2482,$D2482,5)</f>
        <v>甘肃省水利厅水利工程建设造价与规费管理中心</v>
      </c>
      <c r="AA2482" s="9">
        <f>[1]!s_stmnote_salestop5_pct(A2482,D2482)</f>
        <v>10.45</v>
      </c>
      <c r="AB2482" s="9">
        <f>[1]!s_fa_arturn(A2482,D2482)</f>
        <v>1.6880999999999999</v>
      </c>
      <c r="AC2482" s="9">
        <f>[1]!fa_apturn(A2482,D2482)</f>
        <v>2.5269198023227899</v>
      </c>
      <c r="AD2482" s="9">
        <f>[1]!s_fa_invturn(A2482,D2482)</f>
        <v>21.836099999999998</v>
      </c>
    </row>
    <row r="2483" spans="1:30">
      <c r="A2483">
        <v>779</v>
      </c>
      <c r="B2483" t="s">
        <v>107</v>
      </c>
      <c r="C2483" t="s">
        <v>1919</v>
      </c>
      <c r="D2483" s="8">
        <f t="shared" si="39"/>
        <v>45291</v>
      </c>
      <c r="E2483" t="s">
        <v>6979</v>
      </c>
      <c r="F2483">
        <v>1</v>
      </c>
      <c r="G2483" t="s">
        <v>7964</v>
      </c>
      <c r="L2483" t="str" cm="1">
        <f t="array" ref="L2483">[1]!s_info_industry_gics(A2483,1)</f>
        <v>工业</v>
      </c>
      <c r="M2483" t="str" cm="1">
        <f t="array" ref="M2483">[1]!s_info_industry_gicscode(A2483,1)</f>
        <v>20</v>
      </c>
      <c r="N2483" t="str">
        <f>[1]!s_info_industry_gics(A2483,2)</f>
        <v>商业和专业服务</v>
      </c>
      <c r="O2483" t="str">
        <f>[1]!s_info_industry_gicscode(A2483,2)</f>
        <v>2020</v>
      </c>
      <c r="P2483" t="str" cm="1">
        <f t="array" ref="P2483">[1]!s_stmnote_suppliertop5(A2483,D2483,1)</f>
        <v>甘肃省水利水电岩土工程有限公司</v>
      </c>
      <c r="Q2483" t="str">
        <f>[1]!s_stmnote_suppliertop5(A2483,D2483,2)</f>
        <v>甘肃省水利水电工程局有限责任公司</v>
      </c>
      <c r="R2483" t="str" cm="1">
        <f t="array" ref="R2483">[1]!s_stmnote_suppliertop5(A2483,D2483,3)</f>
        <v>陕西科耀达电力工程有限公司</v>
      </c>
      <c r="S2483" t="str" cm="1">
        <f t="array" ref="S2483">[1]!s_stmnote_suppliertop5(A2483,D2483,4)</f>
        <v>北京华体体育场馆施工有限责任公司</v>
      </c>
      <c r="T2483" t="str" cm="1">
        <f t="array" ref="T2483">[1]!s_stmnote_suppliertop5(A2483,D2483,5)</f>
        <v>甘肃盛辰建设工程有限公司</v>
      </c>
      <c r="U2483" s="9">
        <f>[1]!s_stmnote_purchasetop5_pct(A2483,D2483)</f>
        <v>22.13</v>
      </c>
      <c r="V2483" t="str" cm="1">
        <f t="array" ref="V2483">[1]!s_stmnote_customertop5($A2483,$D2483,1)</f>
        <v>甘肃省景泰川电力提灌水资源利用中心</v>
      </c>
      <c r="W2483" t="str" cm="1">
        <f t="array" ref="W2483">[1]!s_stmnote_customertop5($A2483,$D2483,2)</f>
        <v>龙源(金昌)新能源有限公司</v>
      </c>
      <c r="X2483" t="str" cm="1">
        <f t="array" ref="X2483">[1]!s_stmnote_customertop5($A2483,$D2483,3)</f>
        <v>兰州热力集团有限公司</v>
      </c>
      <c r="Y2483" t="str" cm="1">
        <f t="array" ref="Y2483">[1]!s_stmnote_customertop5($A2483,$D2483,4)</f>
        <v>甘肃省水利厅</v>
      </c>
      <c r="Z2483" t="str" cm="1">
        <f t="array" ref="Z2483">[1]!s_stmnote_customertop5($A2483,$D2483,5)</f>
        <v>甘肃省水利厅水利工程建设造价与规费管理中心</v>
      </c>
      <c r="AA2483" s="9">
        <f>[1]!s_stmnote_salestop5_pct(A2483,D2483)</f>
        <v>10.45</v>
      </c>
      <c r="AB2483" s="9">
        <f>[1]!s_fa_arturn(A2483,D2483)</f>
        <v>1.6880999999999999</v>
      </c>
      <c r="AC2483" s="9">
        <f>[1]!fa_apturn(A2483,D2483)</f>
        <v>2.5269198023227899</v>
      </c>
      <c r="AD2483" s="9">
        <f>[1]!s_fa_invturn(A2483,D2483)</f>
        <v>21.836099999999998</v>
      </c>
    </row>
    <row r="2484" spans="1:30">
      <c r="A2484">
        <v>779</v>
      </c>
      <c r="B2484" t="s">
        <v>107</v>
      </c>
      <c r="C2484" t="s">
        <v>1920</v>
      </c>
      <c r="D2484" s="8">
        <f t="shared" si="39"/>
        <v>45291</v>
      </c>
      <c r="E2484" t="s">
        <v>7201</v>
      </c>
      <c r="F2484">
        <v>1</v>
      </c>
      <c r="G2484" t="s">
        <v>7964</v>
      </c>
      <c r="L2484" t="str" cm="1">
        <f t="array" ref="L2484">[1]!s_info_industry_gics(A2484,1)</f>
        <v>工业</v>
      </c>
      <c r="M2484" t="str" cm="1">
        <f t="array" ref="M2484">[1]!s_info_industry_gicscode(A2484,1)</f>
        <v>20</v>
      </c>
      <c r="N2484" t="str">
        <f>[1]!s_info_industry_gics(A2484,2)</f>
        <v>商业和专业服务</v>
      </c>
      <c r="O2484" t="str">
        <f>[1]!s_info_industry_gicscode(A2484,2)</f>
        <v>2020</v>
      </c>
      <c r="P2484" t="str" cm="1">
        <f t="array" ref="P2484">[1]!s_stmnote_suppliertop5(A2484,D2484,1)</f>
        <v>甘肃省水利水电岩土工程有限公司</v>
      </c>
      <c r="Q2484" t="str">
        <f>[1]!s_stmnote_suppliertop5(A2484,D2484,2)</f>
        <v>甘肃省水利水电工程局有限责任公司</v>
      </c>
      <c r="R2484" t="str" cm="1">
        <f t="array" ref="R2484">[1]!s_stmnote_suppliertop5(A2484,D2484,3)</f>
        <v>陕西科耀达电力工程有限公司</v>
      </c>
      <c r="S2484" t="str" cm="1">
        <f t="array" ref="S2484">[1]!s_stmnote_suppliertop5(A2484,D2484,4)</f>
        <v>北京华体体育场馆施工有限责任公司</v>
      </c>
      <c r="T2484" t="str" cm="1">
        <f t="array" ref="T2484">[1]!s_stmnote_suppliertop5(A2484,D2484,5)</f>
        <v>甘肃盛辰建设工程有限公司</v>
      </c>
      <c r="U2484" s="9">
        <f>[1]!s_stmnote_purchasetop5_pct(A2484,D2484)</f>
        <v>22.13</v>
      </c>
      <c r="V2484" t="str" cm="1">
        <f t="array" ref="V2484">[1]!s_stmnote_customertop5($A2484,$D2484,1)</f>
        <v>甘肃省景泰川电力提灌水资源利用中心</v>
      </c>
      <c r="W2484" t="str" cm="1">
        <f t="array" ref="W2484">[1]!s_stmnote_customertop5($A2484,$D2484,2)</f>
        <v>龙源(金昌)新能源有限公司</v>
      </c>
      <c r="X2484" t="str" cm="1">
        <f t="array" ref="X2484">[1]!s_stmnote_customertop5($A2484,$D2484,3)</f>
        <v>兰州热力集团有限公司</v>
      </c>
      <c r="Y2484" t="str" cm="1">
        <f t="array" ref="Y2484">[1]!s_stmnote_customertop5($A2484,$D2484,4)</f>
        <v>甘肃省水利厅</v>
      </c>
      <c r="Z2484" t="str" cm="1">
        <f t="array" ref="Z2484">[1]!s_stmnote_customertop5($A2484,$D2484,5)</f>
        <v>甘肃省水利厅水利工程建设造价与规费管理中心</v>
      </c>
      <c r="AA2484" s="9">
        <f>[1]!s_stmnote_salestop5_pct(A2484,D2484)</f>
        <v>10.45</v>
      </c>
      <c r="AB2484" s="9">
        <f>[1]!s_fa_arturn(A2484,D2484)</f>
        <v>1.6880999999999999</v>
      </c>
      <c r="AC2484" s="9">
        <f>[1]!fa_apturn(A2484,D2484)</f>
        <v>2.5269198023227899</v>
      </c>
      <c r="AD2484" s="9">
        <f>[1]!s_fa_invturn(A2484,D2484)</f>
        <v>21.836099999999998</v>
      </c>
    </row>
    <row r="2485" spans="1:30">
      <c r="A2485">
        <v>779</v>
      </c>
      <c r="B2485" t="s">
        <v>107</v>
      </c>
      <c r="C2485" t="s">
        <v>1920</v>
      </c>
      <c r="D2485" s="8">
        <f t="shared" si="39"/>
        <v>45291</v>
      </c>
      <c r="E2485" t="s">
        <v>7202</v>
      </c>
      <c r="F2485">
        <v>1</v>
      </c>
      <c r="G2485" t="s">
        <v>7964</v>
      </c>
      <c r="L2485" t="str" cm="1">
        <f t="array" ref="L2485">[1]!s_info_industry_gics(A2485,1)</f>
        <v>工业</v>
      </c>
      <c r="M2485" t="str" cm="1">
        <f t="array" ref="M2485">[1]!s_info_industry_gicscode(A2485,1)</f>
        <v>20</v>
      </c>
      <c r="N2485" t="str">
        <f>[1]!s_info_industry_gics(A2485,2)</f>
        <v>商业和专业服务</v>
      </c>
      <c r="O2485" t="str">
        <f>[1]!s_info_industry_gicscode(A2485,2)</f>
        <v>2020</v>
      </c>
      <c r="P2485" t="str" cm="1">
        <f t="array" ref="P2485">[1]!s_stmnote_suppliertop5(A2485,D2485,1)</f>
        <v>甘肃省水利水电岩土工程有限公司</v>
      </c>
      <c r="Q2485" t="str">
        <f>[1]!s_stmnote_suppliertop5(A2485,D2485,2)</f>
        <v>甘肃省水利水电工程局有限责任公司</v>
      </c>
      <c r="R2485" t="str" cm="1">
        <f t="array" ref="R2485">[1]!s_stmnote_suppliertop5(A2485,D2485,3)</f>
        <v>陕西科耀达电力工程有限公司</v>
      </c>
      <c r="S2485" t="str" cm="1">
        <f t="array" ref="S2485">[1]!s_stmnote_suppliertop5(A2485,D2485,4)</f>
        <v>北京华体体育场馆施工有限责任公司</v>
      </c>
      <c r="T2485" t="str" cm="1">
        <f t="array" ref="T2485">[1]!s_stmnote_suppliertop5(A2485,D2485,5)</f>
        <v>甘肃盛辰建设工程有限公司</v>
      </c>
      <c r="U2485" s="9">
        <f>[1]!s_stmnote_purchasetop5_pct(A2485,D2485)</f>
        <v>22.13</v>
      </c>
      <c r="V2485" t="str" cm="1">
        <f t="array" ref="V2485">[1]!s_stmnote_customertop5($A2485,$D2485,1)</f>
        <v>甘肃省景泰川电力提灌水资源利用中心</v>
      </c>
      <c r="W2485" t="str" cm="1">
        <f t="array" ref="W2485">[1]!s_stmnote_customertop5($A2485,$D2485,2)</f>
        <v>龙源(金昌)新能源有限公司</v>
      </c>
      <c r="X2485" t="str" cm="1">
        <f t="array" ref="X2485">[1]!s_stmnote_customertop5($A2485,$D2485,3)</f>
        <v>兰州热力集团有限公司</v>
      </c>
      <c r="Y2485" t="str" cm="1">
        <f t="array" ref="Y2485">[1]!s_stmnote_customertop5($A2485,$D2485,4)</f>
        <v>甘肃省水利厅</v>
      </c>
      <c r="Z2485" t="str" cm="1">
        <f t="array" ref="Z2485">[1]!s_stmnote_customertop5($A2485,$D2485,5)</f>
        <v>甘肃省水利厅水利工程建设造价与规费管理中心</v>
      </c>
      <c r="AA2485" s="9">
        <f>[1]!s_stmnote_salestop5_pct(A2485,D2485)</f>
        <v>10.45</v>
      </c>
      <c r="AB2485" s="9">
        <f>[1]!s_fa_arturn(A2485,D2485)</f>
        <v>1.6880999999999999</v>
      </c>
      <c r="AC2485" s="9">
        <f>[1]!fa_apturn(A2485,D2485)</f>
        <v>2.5269198023227899</v>
      </c>
      <c r="AD2485" s="9">
        <f>[1]!s_fa_invturn(A2485,D2485)</f>
        <v>21.836099999999998</v>
      </c>
    </row>
    <row r="2486" spans="1:30">
      <c r="A2486">
        <v>2967</v>
      </c>
      <c r="B2486" t="s">
        <v>456</v>
      </c>
      <c r="C2486" t="s">
        <v>3151</v>
      </c>
      <c r="D2486" s="8">
        <f t="shared" si="39"/>
        <v>44926</v>
      </c>
      <c r="E2486" t="s">
        <v>7049</v>
      </c>
      <c r="F2486">
        <v>2</v>
      </c>
      <c r="G2486" t="s">
        <v>10717</v>
      </c>
      <c r="H2486" t="s">
        <v>12162</v>
      </c>
      <c r="L2486" t="str" cm="1">
        <f t="array" ref="L2486">[1]!s_info_industry_gics(A2486,1)</f>
        <v>工业</v>
      </c>
      <c r="M2486" t="str" cm="1">
        <f t="array" ref="M2486">[1]!s_info_industry_gicscode(A2486,1)</f>
        <v>20</v>
      </c>
      <c r="N2486" t="str">
        <f>[1]!s_info_industry_gics(A2486,2)</f>
        <v>商业和专业服务</v>
      </c>
      <c r="O2486" t="str">
        <f>[1]!s_info_industry_gicscode(A2486,2)</f>
        <v>2020</v>
      </c>
      <c r="P2486" t="str" cm="1">
        <f t="array" ref="P2486">[1]!s_stmnote_suppliertop5(A2486,D2486,1)</f>
        <v>供应商一</v>
      </c>
      <c r="Q2486" t="str">
        <f>[1]!s_stmnote_suppliertop5(A2486,D2486,2)</f>
        <v>供应商二</v>
      </c>
      <c r="R2486" t="str" cm="1">
        <f t="array" ref="R2486">[1]!s_stmnote_suppliertop5(A2486,D2486,3)</f>
        <v>供应商三</v>
      </c>
      <c r="S2486" t="str" cm="1">
        <f t="array" ref="S2486">[1]!s_stmnote_suppliertop5(A2486,D2486,4)</f>
        <v>供应商四</v>
      </c>
      <c r="T2486" t="str" cm="1">
        <f t="array" ref="T2486">[1]!s_stmnote_suppliertop5(A2486,D2486,5)</f>
        <v>供应商五</v>
      </c>
      <c r="U2486" s="9">
        <f>[1]!s_stmnote_purchasetop5_pct(A2486,D2486)</f>
        <v>8.58</v>
      </c>
      <c r="V2486" t="str" cm="1">
        <f t="array" ref="V2486">[1]!s_stmnote_customertop5($A2486,$D2486,1)</f>
        <v>客户一</v>
      </c>
      <c r="W2486" t="str" cm="1">
        <f t="array" ref="W2486">[1]!s_stmnote_customertop5($A2486,$D2486,2)</f>
        <v>客户二</v>
      </c>
      <c r="X2486" t="str" cm="1">
        <f t="array" ref="X2486">[1]!s_stmnote_customertop5($A2486,$D2486,3)</f>
        <v>客户三</v>
      </c>
      <c r="Y2486" t="str" cm="1">
        <f t="array" ref="Y2486">[1]!s_stmnote_customertop5($A2486,$D2486,4)</f>
        <v>客户四</v>
      </c>
      <c r="Z2486" t="str" cm="1">
        <f t="array" ref="Z2486">[1]!s_stmnote_customertop5($A2486,$D2486,5)</f>
        <v>客户五</v>
      </c>
      <c r="AA2486" s="9">
        <f>[1]!s_stmnote_salestop5_pct(A2486,D2486)</f>
        <v>10.74</v>
      </c>
      <c r="AB2486" s="9">
        <f>[1]!s_fa_arturn(A2486,D2486)</f>
        <v>2.3956</v>
      </c>
      <c r="AC2486" s="9">
        <f>[1]!fa_apturn(A2486,D2486)</f>
        <v>5.5026640109326097</v>
      </c>
      <c r="AD2486" s="9">
        <f>[1]!s_fa_invturn(A2486,D2486)</f>
        <v>8.7323000000000004</v>
      </c>
    </row>
    <row r="2487" spans="1:30">
      <c r="A2487">
        <v>2967</v>
      </c>
      <c r="B2487" t="s">
        <v>456</v>
      </c>
      <c r="C2487" t="s">
        <v>3151</v>
      </c>
      <c r="D2487" s="8">
        <f t="shared" si="39"/>
        <v>45291</v>
      </c>
      <c r="E2487" t="s">
        <v>7013</v>
      </c>
      <c r="F2487">
        <v>2</v>
      </c>
      <c r="G2487" t="s">
        <v>10717</v>
      </c>
      <c r="H2487" t="s">
        <v>12162</v>
      </c>
      <c r="L2487" t="str" cm="1">
        <f t="array" ref="L2487">[1]!s_info_industry_gics(A2487,1)</f>
        <v>工业</v>
      </c>
      <c r="M2487" t="str" cm="1">
        <f t="array" ref="M2487">[1]!s_info_industry_gicscode(A2487,1)</f>
        <v>20</v>
      </c>
      <c r="N2487" t="str">
        <f>[1]!s_info_industry_gics(A2487,2)</f>
        <v>商业和专业服务</v>
      </c>
      <c r="O2487" t="str">
        <f>[1]!s_info_industry_gicscode(A2487,2)</f>
        <v>2020</v>
      </c>
      <c r="P2487" t="str" cm="1">
        <f t="array" ref="P2487">[1]!s_stmnote_suppliertop5(A2487,D2487,1)</f>
        <v>供应商一</v>
      </c>
      <c r="Q2487" t="str">
        <f>[1]!s_stmnote_suppliertop5(A2487,D2487,2)</f>
        <v>供应商二</v>
      </c>
      <c r="R2487" t="str" cm="1">
        <f t="array" ref="R2487">[1]!s_stmnote_suppliertop5(A2487,D2487,3)</f>
        <v>供应商四</v>
      </c>
      <c r="S2487" t="str" cm="1">
        <f t="array" ref="S2487">[1]!s_stmnote_suppliertop5(A2487,D2487,4)</f>
        <v>供应商三</v>
      </c>
      <c r="T2487" t="str" cm="1">
        <f t="array" ref="T2487">[1]!s_stmnote_suppliertop5(A2487,D2487,5)</f>
        <v>供应商五</v>
      </c>
      <c r="U2487" s="9">
        <f>[1]!s_stmnote_purchasetop5_pct(A2487,D2487)</f>
        <v>6.46</v>
      </c>
      <c r="V2487" t="str" cm="1">
        <f t="array" ref="V2487">[1]!s_stmnote_customertop5($A2487,$D2487,1)</f>
        <v>客户一</v>
      </c>
      <c r="W2487" t="str" cm="1">
        <f t="array" ref="W2487">[1]!s_stmnote_customertop5($A2487,$D2487,2)</f>
        <v>客户二</v>
      </c>
      <c r="X2487" t="str" cm="1">
        <f t="array" ref="X2487">[1]!s_stmnote_customertop5($A2487,$D2487,3)</f>
        <v>客户三</v>
      </c>
      <c r="Y2487" t="str" cm="1">
        <f t="array" ref="Y2487">[1]!s_stmnote_customertop5($A2487,$D2487,4)</f>
        <v>客户四</v>
      </c>
      <c r="Z2487" t="str" cm="1">
        <f t="array" ref="Z2487">[1]!s_stmnote_customertop5($A2487,$D2487,5)</f>
        <v>客户五</v>
      </c>
      <c r="AA2487" s="9">
        <f>[1]!s_stmnote_salestop5_pct(A2487,D2487)</f>
        <v>12.09</v>
      </c>
      <c r="AB2487" s="9">
        <f>[1]!s_fa_arturn(A2487,D2487)</f>
        <v>2.3336999999999999</v>
      </c>
      <c r="AC2487" s="9">
        <f>[1]!fa_apturn(A2487,D2487)</f>
        <v>5.3366586580170496</v>
      </c>
      <c r="AD2487" s="9">
        <f>[1]!s_fa_invturn(A2487,D2487)</f>
        <v>8.4855999999999998</v>
      </c>
    </row>
    <row r="2488" spans="1:30">
      <c r="A2488">
        <v>2967</v>
      </c>
      <c r="B2488" t="s">
        <v>456</v>
      </c>
      <c r="C2488" t="s">
        <v>3151</v>
      </c>
      <c r="D2488" s="8">
        <f t="shared" si="39"/>
        <v>45657</v>
      </c>
      <c r="E2488" t="s">
        <v>7014</v>
      </c>
      <c r="F2488">
        <v>1</v>
      </c>
      <c r="G2488" t="s">
        <v>10718</v>
      </c>
      <c r="L2488" t="str" cm="1">
        <f t="array" ref="L2488">[1]!s_info_industry_gics(A2488,1)</f>
        <v>工业</v>
      </c>
      <c r="M2488" t="str" cm="1">
        <f t="array" ref="M2488">[1]!s_info_industry_gicscode(A2488,1)</f>
        <v>20</v>
      </c>
      <c r="N2488" t="str">
        <f>[1]!s_info_industry_gics(A2488,2)</f>
        <v>商业和专业服务</v>
      </c>
      <c r="O2488" t="str">
        <f>[1]!s_info_industry_gicscode(A2488,2)</f>
        <v>2020</v>
      </c>
      <c r="P2488" cm="1">
        <f t="array" ref="P2488">[1]!s_stmnote_suppliertop5(A2488,D2488,1)</f>
        <v>0</v>
      </c>
      <c r="Q2488">
        <f>[1]!s_stmnote_suppliertop5(A2488,D2488,2)</f>
        <v>0</v>
      </c>
      <c r="R2488" cm="1">
        <f t="array" ref="R2488">[1]!s_stmnote_suppliertop5(A2488,D2488,3)</f>
        <v>0</v>
      </c>
      <c r="S2488" cm="1">
        <f t="array" ref="S2488">[1]!s_stmnote_suppliertop5(A2488,D2488,4)</f>
        <v>0</v>
      </c>
      <c r="T2488" cm="1">
        <f t="array" ref="T2488">[1]!s_stmnote_suppliertop5(A2488,D2488,5)</f>
        <v>0</v>
      </c>
      <c r="U2488" s="9">
        <f>[1]!s_stmnote_purchasetop5_pct(A2488,D2488)</f>
        <v>0</v>
      </c>
      <c r="V2488" cm="1">
        <f t="array" ref="V2488">[1]!s_stmnote_customertop5($A2488,$D2488,1)</f>
        <v>0</v>
      </c>
      <c r="W2488" cm="1">
        <f t="array" ref="W2488">[1]!s_stmnote_customertop5($A2488,$D2488,2)</f>
        <v>0</v>
      </c>
      <c r="X2488" cm="1">
        <f t="array" ref="X2488">[1]!s_stmnote_customertop5($A2488,$D2488,3)</f>
        <v>0</v>
      </c>
      <c r="Y2488" cm="1">
        <f t="array" ref="Y2488">[1]!s_stmnote_customertop5($A2488,$D2488,4)</f>
        <v>0</v>
      </c>
      <c r="Z2488" cm="1">
        <f t="array" ref="Z2488">[1]!s_stmnote_customertop5($A2488,$D2488,5)</f>
        <v>0</v>
      </c>
      <c r="AA2488" s="9">
        <f>[1]!s_stmnote_salestop5_pct(A2488,D2488)</f>
        <v>0</v>
      </c>
      <c r="AB2488" s="9">
        <f>[1]!s_fa_arturn(A2488,D2488)</f>
        <v>0</v>
      </c>
      <c r="AC2488" s="9">
        <f>[1]!fa_apturn(A2488,D2488)</f>
        <v>0</v>
      </c>
      <c r="AD2488" s="9">
        <f>[1]!s_fa_invturn(A2488,D2488)</f>
        <v>0</v>
      </c>
    </row>
    <row r="2489" spans="1:30">
      <c r="A2489">
        <v>300564</v>
      </c>
      <c r="B2489" t="s">
        <v>635</v>
      </c>
      <c r="C2489" t="s">
        <v>3816</v>
      </c>
      <c r="D2489" s="8">
        <f t="shared" si="39"/>
        <v>45291</v>
      </c>
      <c r="E2489" t="s">
        <v>6935</v>
      </c>
      <c r="F2489">
        <v>1</v>
      </c>
      <c r="G2489" t="s">
        <v>8913</v>
      </c>
      <c r="L2489" t="str" cm="1">
        <f t="array" ref="L2489">[1]!s_info_industry_gics(A2489,1)</f>
        <v>工业</v>
      </c>
      <c r="M2489" t="str" cm="1">
        <f t="array" ref="M2489">[1]!s_info_industry_gicscode(A2489,1)</f>
        <v>20</v>
      </c>
      <c r="N2489" t="str">
        <f>[1]!s_info_industry_gics(A2489,2)</f>
        <v>商业和专业服务</v>
      </c>
      <c r="O2489" t="str">
        <f>[1]!s_info_industry_gicscode(A2489,2)</f>
        <v>2020</v>
      </c>
      <c r="P2489" t="str" cm="1">
        <f t="array" ref="P2489">[1]!s_stmnote_suppliertop5(A2489,D2489,1)</f>
        <v>第一名</v>
      </c>
      <c r="Q2489" t="str">
        <f>[1]!s_stmnote_suppliertop5(A2489,D2489,2)</f>
        <v>第二名</v>
      </c>
      <c r="R2489" t="str" cm="1">
        <f t="array" ref="R2489">[1]!s_stmnote_suppliertop5(A2489,D2489,3)</f>
        <v>第三名</v>
      </c>
      <c r="S2489" t="str" cm="1">
        <f t="array" ref="S2489">[1]!s_stmnote_suppliertop5(A2489,D2489,4)</f>
        <v>第四名</v>
      </c>
      <c r="T2489" t="str" cm="1">
        <f t="array" ref="T2489">[1]!s_stmnote_suppliertop5(A2489,D2489,5)</f>
        <v>第五名</v>
      </c>
      <c r="U2489" s="9">
        <f>[1]!s_stmnote_purchasetop5_pct(A2489,D2489)</f>
        <v>19.23</v>
      </c>
      <c r="V2489" t="str" cm="1">
        <f t="array" ref="V2489">[1]!s_stmnote_customertop5($A2489,$D2489,1)</f>
        <v>客户一</v>
      </c>
      <c r="W2489" t="str" cm="1">
        <f t="array" ref="W2489">[1]!s_stmnote_customertop5($A2489,$D2489,2)</f>
        <v>客户二</v>
      </c>
      <c r="X2489" t="str" cm="1">
        <f t="array" ref="X2489">[1]!s_stmnote_customertop5($A2489,$D2489,3)</f>
        <v>客户三</v>
      </c>
      <c r="Y2489" t="str" cm="1">
        <f t="array" ref="Y2489">[1]!s_stmnote_customertop5($A2489,$D2489,4)</f>
        <v>客户四</v>
      </c>
      <c r="Z2489" t="str" cm="1">
        <f t="array" ref="Z2489">[1]!s_stmnote_customertop5($A2489,$D2489,5)</f>
        <v>客户五</v>
      </c>
      <c r="AA2489" s="9">
        <f>[1]!s_stmnote_salestop5_pct(A2489,D2489)</f>
        <v>36.840000000000003</v>
      </c>
      <c r="AB2489" s="9">
        <f>[1]!s_fa_arturn(A2489,D2489)</f>
        <v>4.2807000000000004</v>
      </c>
      <c r="AC2489" s="9">
        <f>[1]!fa_apturn(A2489,D2489)</f>
        <v>5.1961387432686097</v>
      </c>
      <c r="AD2489" s="9">
        <f>[1]!s_fa_invturn(A2489,D2489)</f>
        <v>1.5944</v>
      </c>
    </row>
    <row r="2490" spans="1:30">
      <c r="A2490">
        <v>300564</v>
      </c>
      <c r="B2490" t="s">
        <v>635</v>
      </c>
      <c r="C2490" t="s">
        <v>3817</v>
      </c>
      <c r="D2490" s="8">
        <f t="shared" si="39"/>
        <v>45291</v>
      </c>
      <c r="E2490" t="s">
        <v>6936</v>
      </c>
      <c r="F2490">
        <v>1</v>
      </c>
      <c r="G2490" t="s">
        <v>8913</v>
      </c>
      <c r="L2490" t="str" cm="1">
        <f t="array" ref="L2490">[1]!s_info_industry_gics(A2490,1)</f>
        <v>工业</v>
      </c>
      <c r="M2490" t="str" cm="1">
        <f t="array" ref="M2490">[1]!s_info_industry_gicscode(A2490,1)</f>
        <v>20</v>
      </c>
      <c r="N2490" t="str">
        <f>[1]!s_info_industry_gics(A2490,2)</f>
        <v>商业和专业服务</v>
      </c>
      <c r="O2490" t="str">
        <f>[1]!s_info_industry_gicscode(A2490,2)</f>
        <v>2020</v>
      </c>
      <c r="P2490" t="str" cm="1">
        <f t="array" ref="P2490">[1]!s_stmnote_suppliertop5(A2490,D2490,1)</f>
        <v>第一名</v>
      </c>
      <c r="Q2490" t="str">
        <f>[1]!s_stmnote_suppliertop5(A2490,D2490,2)</f>
        <v>第二名</v>
      </c>
      <c r="R2490" t="str" cm="1">
        <f t="array" ref="R2490">[1]!s_stmnote_suppliertop5(A2490,D2490,3)</f>
        <v>第三名</v>
      </c>
      <c r="S2490" t="str" cm="1">
        <f t="array" ref="S2490">[1]!s_stmnote_suppliertop5(A2490,D2490,4)</f>
        <v>第四名</v>
      </c>
      <c r="T2490" t="str" cm="1">
        <f t="array" ref="T2490">[1]!s_stmnote_suppliertop5(A2490,D2490,5)</f>
        <v>第五名</v>
      </c>
      <c r="U2490" s="9">
        <f>[1]!s_stmnote_purchasetop5_pct(A2490,D2490)</f>
        <v>19.23</v>
      </c>
      <c r="V2490" t="str" cm="1">
        <f t="array" ref="V2490">[1]!s_stmnote_customertop5($A2490,$D2490,1)</f>
        <v>客户一</v>
      </c>
      <c r="W2490" t="str" cm="1">
        <f t="array" ref="W2490">[1]!s_stmnote_customertop5($A2490,$D2490,2)</f>
        <v>客户二</v>
      </c>
      <c r="X2490" t="str" cm="1">
        <f t="array" ref="X2490">[1]!s_stmnote_customertop5($A2490,$D2490,3)</f>
        <v>客户三</v>
      </c>
      <c r="Y2490" t="str" cm="1">
        <f t="array" ref="Y2490">[1]!s_stmnote_customertop5($A2490,$D2490,4)</f>
        <v>客户四</v>
      </c>
      <c r="Z2490" t="str" cm="1">
        <f t="array" ref="Z2490">[1]!s_stmnote_customertop5($A2490,$D2490,5)</f>
        <v>客户五</v>
      </c>
      <c r="AA2490" s="9">
        <f>[1]!s_stmnote_salestop5_pct(A2490,D2490)</f>
        <v>36.840000000000003</v>
      </c>
      <c r="AB2490" s="9">
        <f>[1]!s_fa_arturn(A2490,D2490)</f>
        <v>4.2807000000000004</v>
      </c>
      <c r="AC2490" s="9">
        <f>[1]!fa_apturn(A2490,D2490)</f>
        <v>5.1961387432686097</v>
      </c>
      <c r="AD2490" s="9">
        <f>[1]!s_fa_invturn(A2490,D2490)</f>
        <v>1.5944</v>
      </c>
    </row>
    <row r="2491" spans="1:30">
      <c r="A2491">
        <v>300564</v>
      </c>
      <c r="B2491" t="s">
        <v>635</v>
      </c>
      <c r="C2491" t="s">
        <v>3818</v>
      </c>
      <c r="D2491" s="8">
        <f t="shared" si="39"/>
        <v>45291</v>
      </c>
      <c r="E2491" t="s">
        <v>7662</v>
      </c>
      <c r="F2491">
        <v>1</v>
      </c>
      <c r="G2491" t="s">
        <v>8913</v>
      </c>
      <c r="L2491" t="str" cm="1">
        <f t="array" ref="L2491">[1]!s_info_industry_gics(A2491,1)</f>
        <v>工业</v>
      </c>
      <c r="M2491" t="str" cm="1">
        <f t="array" ref="M2491">[1]!s_info_industry_gicscode(A2491,1)</f>
        <v>20</v>
      </c>
      <c r="N2491" t="str">
        <f>[1]!s_info_industry_gics(A2491,2)</f>
        <v>商业和专业服务</v>
      </c>
      <c r="O2491" t="str">
        <f>[1]!s_info_industry_gicscode(A2491,2)</f>
        <v>2020</v>
      </c>
      <c r="P2491" t="str" cm="1">
        <f t="array" ref="P2491">[1]!s_stmnote_suppliertop5(A2491,D2491,1)</f>
        <v>第一名</v>
      </c>
      <c r="Q2491" t="str">
        <f>[1]!s_stmnote_suppliertop5(A2491,D2491,2)</f>
        <v>第二名</v>
      </c>
      <c r="R2491" t="str" cm="1">
        <f t="array" ref="R2491">[1]!s_stmnote_suppliertop5(A2491,D2491,3)</f>
        <v>第三名</v>
      </c>
      <c r="S2491" t="str" cm="1">
        <f t="array" ref="S2491">[1]!s_stmnote_suppliertop5(A2491,D2491,4)</f>
        <v>第四名</v>
      </c>
      <c r="T2491" t="str" cm="1">
        <f t="array" ref="T2491">[1]!s_stmnote_suppliertop5(A2491,D2491,5)</f>
        <v>第五名</v>
      </c>
      <c r="U2491" s="9">
        <f>[1]!s_stmnote_purchasetop5_pct(A2491,D2491)</f>
        <v>19.23</v>
      </c>
      <c r="V2491" t="str" cm="1">
        <f t="array" ref="V2491">[1]!s_stmnote_customertop5($A2491,$D2491,1)</f>
        <v>客户一</v>
      </c>
      <c r="W2491" t="str" cm="1">
        <f t="array" ref="W2491">[1]!s_stmnote_customertop5($A2491,$D2491,2)</f>
        <v>客户二</v>
      </c>
      <c r="X2491" t="str" cm="1">
        <f t="array" ref="X2491">[1]!s_stmnote_customertop5($A2491,$D2491,3)</f>
        <v>客户三</v>
      </c>
      <c r="Y2491" t="str" cm="1">
        <f t="array" ref="Y2491">[1]!s_stmnote_customertop5($A2491,$D2491,4)</f>
        <v>客户四</v>
      </c>
      <c r="Z2491" t="str" cm="1">
        <f t="array" ref="Z2491">[1]!s_stmnote_customertop5($A2491,$D2491,5)</f>
        <v>客户五</v>
      </c>
      <c r="AA2491" s="9">
        <f>[1]!s_stmnote_salestop5_pct(A2491,D2491)</f>
        <v>36.840000000000003</v>
      </c>
      <c r="AB2491" s="9">
        <f>[1]!s_fa_arturn(A2491,D2491)</f>
        <v>4.2807000000000004</v>
      </c>
      <c r="AC2491" s="9">
        <f>[1]!fa_apturn(A2491,D2491)</f>
        <v>5.1961387432686097</v>
      </c>
      <c r="AD2491" s="9">
        <f>[1]!s_fa_invturn(A2491,D2491)</f>
        <v>1.5944</v>
      </c>
    </row>
    <row r="2492" spans="1:30">
      <c r="A2492">
        <v>300564</v>
      </c>
      <c r="B2492" t="s">
        <v>635</v>
      </c>
      <c r="C2492" t="s">
        <v>3818</v>
      </c>
      <c r="D2492" s="8">
        <f t="shared" si="39"/>
        <v>45291</v>
      </c>
      <c r="E2492" t="s">
        <v>7613</v>
      </c>
      <c r="F2492">
        <v>1</v>
      </c>
      <c r="G2492" t="s">
        <v>8913</v>
      </c>
      <c r="L2492" t="str" cm="1">
        <f t="array" ref="L2492">[1]!s_info_industry_gics(A2492,1)</f>
        <v>工业</v>
      </c>
      <c r="M2492" t="str" cm="1">
        <f t="array" ref="M2492">[1]!s_info_industry_gicscode(A2492,1)</f>
        <v>20</v>
      </c>
      <c r="N2492" t="str">
        <f>[1]!s_info_industry_gics(A2492,2)</f>
        <v>商业和专业服务</v>
      </c>
      <c r="O2492" t="str">
        <f>[1]!s_info_industry_gicscode(A2492,2)</f>
        <v>2020</v>
      </c>
      <c r="P2492" t="str" cm="1">
        <f t="array" ref="P2492">[1]!s_stmnote_suppliertop5(A2492,D2492,1)</f>
        <v>第一名</v>
      </c>
      <c r="Q2492" t="str">
        <f>[1]!s_stmnote_suppliertop5(A2492,D2492,2)</f>
        <v>第二名</v>
      </c>
      <c r="R2492" t="str" cm="1">
        <f t="array" ref="R2492">[1]!s_stmnote_suppliertop5(A2492,D2492,3)</f>
        <v>第三名</v>
      </c>
      <c r="S2492" t="str" cm="1">
        <f t="array" ref="S2492">[1]!s_stmnote_suppliertop5(A2492,D2492,4)</f>
        <v>第四名</v>
      </c>
      <c r="T2492" t="str" cm="1">
        <f t="array" ref="T2492">[1]!s_stmnote_suppliertop5(A2492,D2492,5)</f>
        <v>第五名</v>
      </c>
      <c r="U2492" s="9">
        <f>[1]!s_stmnote_purchasetop5_pct(A2492,D2492)</f>
        <v>19.23</v>
      </c>
      <c r="V2492" t="str" cm="1">
        <f t="array" ref="V2492">[1]!s_stmnote_customertop5($A2492,$D2492,1)</f>
        <v>客户一</v>
      </c>
      <c r="W2492" t="str" cm="1">
        <f t="array" ref="W2492">[1]!s_stmnote_customertop5($A2492,$D2492,2)</f>
        <v>客户二</v>
      </c>
      <c r="X2492" t="str" cm="1">
        <f t="array" ref="X2492">[1]!s_stmnote_customertop5($A2492,$D2492,3)</f>
        <v>客户三</v>
      </c>
      <c r="Y2492" t="str" cm="1">
        <f t="array" ref="Y2492">[1]!s_stmnote_customertop5($A2492,$D2492,4)</f>
        <v>客户四</v>
      </c>
      <c r="Z2492" t="str" cm="1">
        <f t="array" ref="Z2492">[1]!s_stmnote_customertop5($A2492,$D2492,5)</f>
        <v>客户五</v>
      </c>
      <c r="AA2492" s="9">
        <f>[1]!s_stmnote_salestop5_pct(A2492,D2492)</f>
        <v>36.840000000000003</v>
      </c>
      <c r="AB2492" s="9">
        <f>[1]!s_fa_arturn(A2492,D2492)</f>
        <v>4.2807000000000004</v>
      </c>
      <c r="AC2492" s="9">
        <f>[1]!fa_apturn(A2492,D2492)</f>
        <v>5.1961387432686097</v>
      </c>
      <c r="AD2492" s="9">
        <f>[1]!s_fa_invturn(A2492,D2492)</f>
        <v>1.5944</v>
      </c>
    </row>
    <row r="2493" spans="1:30">
      <c r="A2493">
        <v>300564</v>
      </c>
      <c r="B2493" t="s">
        <v>635</v>
      </c>
      <c r="C2493" t="s">
        <v>3818</v>
      </c>
      <c r="D2493" s="8">
        <f t="shared" si="39"/>
        <v>45291</v>
      </c>
      <c r="E2493" t="s">
        <v>7700</v>
      </c>
      <c r="F2493">
        <v>1</v>
      </c>
      <c r="G2493" t="s">
        <v>8913</v>
      </c>
      <c r="L2493" t="str" cm="1">
        <f t="array" ref="L2493">[1]!s_info_industry_gics(A2493,1)</f>
        <v>工业</v>
      </c>
      <c r="M2493" t="str" cm="1">
        <f t="array" ref="M2493">[1]!s_info_industry_gicscode(A2493,1)</f>
        <v>20</v>
      </c>
      <c r="N2493" t="str">
        <f>[1]!s_info_industry_gics(A2493,2)</f>
        <v>商业和专业服务</v>
      </c>
      <c r="O2493" t="str">
        <f>[1]!s_info_industry_gicscode(A2493,2)</f>
        <v>2020</v>
      </c>
      <c r="P2493" t="str" cm="1">
        <f t="array" ref="P2493">[1]!s_stmnote_suppliertop5(A2493,D2493,1)</f>
        <v>第一名</v>
      </c>
      <c r="Q2493" t="str">
        <f>[1]!s_stmnote_suppliertop5(A2493,D2493,2)</f>
        <v>第二名</v>
      </c>
      <c r="R2493" t="str" cm="1">
        <f t="array" ref="R2493">[1]!s_stmnote_suppliertop5(A2493,D2493,3)</f>
        <v>第三名</v>
      </c>
      <c r="S2493" t="str" cm="1">
        <f t="array" ref="S2493">[1]!s_stmnote_suppliertop5(A2493,D2493,4)</f>
        <v>第四名</v>
      </c>
      <c r="T2493" t="str" cm="1">
        <f t="array" ref="T2493">[1]!s_stmnote_suppliertop5(A2493,D2493,5)</f>
        <v>第五名</v>
      </c>
      <c r="U2493" s="9">
        <f>[1]!s_stmnote_purchasetop5_pct(A2493,D2493)</f>
        <v>19.23</v>
      </c>
      <c r="V2493" t="str" cm="1">
        <f t="array" ref="V2493">[1]!s_stmnote_customertop5($A2493,$D2493,1)</f>
        <v>客户一</v>
      </c>
      <c r="W2493" t="str" cm="1">
        <f t="array" ref="W2493">[1]!s_stmnote_customertop5($A2493,$D2493,2)</f>
        <v>客户二</v>
      </c>
      <c r="X2493" t="str" cm="1">
        <f t="array" ref="X2493">[1]!s_stmnote_customertop5($A2493,$D2493,3)</f>
        <v>客户三</v>
      </c>
      <c r="Y2493" t="str" cm="1">
        <f t="array" ref="Y2493">[1]!s_stmnote_customertop5($A2493,$D2493,4)</f>
        <v>客户四</v>
      </c>
      <c r="Z2493" t="str" cm="1">
        <f t="array" ref="Z2493">[1]!s_stmnote_customertop5($A2493,$D2493,5)</f>
        <v>客户五</v>
      </c>
      <c r="AA2493" s="9">
        <f>[1]!s_stmnote_salestop5_pct(A2493,D2493)</f>
        <v>36.840000000000003</v>
      </c>
      <c r="AB2493" s="9">
        <f>[1]!s_fa_arturn(A2493,D2493)</f>
        <v>4.2807000000000004</v>
      </c>
      <c r="AC2493" s="9">
        <f>[1]!fa_apturn(A2493,D2493)</f>
        <v>5.1961387432686097</v>
      </c>
      <c r="AD2493" s="9">
        <f>[1]!s_fa_invturn(A2493,D2493)</f>
        <v>1.5944</v>
      </c>
    </row>
    <row r="2494" spans="1:30">
      <c r="A2494">
        <v>300564</v>
      </c>
      <c r="B2494" t="s">
        <v>635</v>
      </c>
      <c r="C2494" t="s">
        <v>3818</v>
      </c>
      <c r="D2494" s="8">
        <f t="shared" si="39"/>
        <v>45657</v>
      </c>
      <c r="E2494" t="s">
        <v>7701</v>
      </c>
      <c r="F2494">
        <v>1</v>
      </c>
      <c r="G2494" t="s">
        <v>8913</v>
      </c>
      <c r="L2494" t="str" cm="1">
        <f t="array" ref="L2494">[1]!s_info_industry_gics(A2494,1)</f>
        <v>工业</v>
      </c>
      <c r="M2494" t="str" cm="1">
        <f t="array" ref="M2494">[1]!s_info_industry_gicscode(A2494,1)</f>
        <v>20</v>
      </c>
      <c r="N2494" t="str">
        <f>[1]!s_info_industry_gics(A2494,2)</f>
        <v>商业和专业服务</v>
      </c>
      <c r="O2494" t="str">
        <f>[1]!s_info_industry_gicscode(A2494,2)</f>
        <v>2020</v>
      </c>
      <c r="P2494" cm="1">
        <f t="array" ref="P2494">[1]!s_stmnote_suppliertop5(A2494,D2494,1)</f>
        <v>0</v>
      </c>
      <c r="Q2494">
        <f>[1]!s_stmnote_suppliertop5(A2494,D2494,2)</f>
        <v>0</v>
      </c>
      <c r="R2494" cm="1">
        <f t="array" ref="R2494">[1]!s_stmnote_suppliertop5(A2494,D2494,3)</f>
        <v>0</v>
      </c>
      <c r="S2494" cm="1">
        <f t="array" ref="S2494">[1]!s_stmnote_suppliertop5(A2494,D2494,4)</f>
        <v>0</v>
      </c>
      <c r="T2494" cm="1">
        <f t="array" ref="T2494">[1]!s_stmnote_suppliertop5(A2494,D2494,5)</f>
        <v>0</v>
      </c>
      <c r="U2494" s="9">
        <f>[1]!s_stmnote_purchasetop5_pct(A2494,D2494)</f>
        <v>0</v>
      </c>
      <c r="V2494" cm="1">
        <f t="array" ref="V2494">[1]!s_stmnote_customertop5($A2494,$D2494,1)</f>
        <v>0</v>
      </c>
      <c r="W2494" cm="1">
        <f t="array" ref="W2494">[1]!s_stmnote_customertop5($A2494,$D2494,2)</f>
        <v>0</v>
      </c>
      <c r="X2494" cm="1">
        <f t="array" ref="X2494">[1]!s_stmnote_customertop5($A2494,$D2494,3)</f>
        <v>0</v>
      </c>
      <c r="Y2494" cm="1">
        <f t="array" ref="Y2494">[1]!s_stmnote_customertop5($A2494,$D2494,4)</f>
        <v>0</v>
      </c>
      <c r="Z2494" cm="1">
        <f t="array" ref="Z2494">[1]!s_stmnote_customertop5($A2494,$D2494,5)</f>
        <v>0</v>
      </c>
      <c r="AA2494" s="9">
        <f>[1]!s_stmnote_salestop5_pct(A2494,D2494)</f>
        <v>0</v>
      </c>
      <c r="AB2494" s="9">
        <f>[1]!s_fa_arturn(A2494,D2494)</f>
        <v>0</v>
      </c>
      <c r="AC2494" s="9">
        <f>[1]!fa_apturn(A2494,D2494)</f>
        <v>0</v>
      </c>
      <c r="AD2494" s="9">
        <f>[1]!s_fa_invturn(A2494,D2494)</f>
        <v>0</v>
      </c>
    </row>
    <row r="2495" spans="1:30">
      <c r="A2495">
        <v>300635</v>
      </c>
      <c r="B2495" t="s">
        <v>654</v>
      </c>
      <c r="C2495" t="s">
        <v>3878</v>
      </c>
      <c r="D2495" s="8">
        <f t="shared" si="39"/>
        <v>45291</v>
      </c>
      <c r="E2495" t="s">
        <v>7583</v>
      </c>
      <c r="F2495">
        <v>1</v>
      </c>
      <c r="G2495" t="s">
        <v>10871</v>
      </c>
      <c r="L2495" t="str" cm="1">
        <f t="array" ref="L2495">[1]!s_info_industry_gics(A2495,1)</f>
        <v>工业</v>
      </c>
      <c r="M2495" t="str" cm="1">
        <f t="array" ref="M2495">[1]!s_info_industry_gicscode(A2495,1)</f>
        <v>20</v>
      </c>
      <c r="N2495" t="str">
        <f>[1]!s_info_industry_gics(A2495,2)</f>
        <v>商业和专业服务</v>
      </c>
      <c r="O2495" t="str">
        <f>[1]!s_info_industry_gicscode(A2495,2)</f>
        <v>2020</v>
      </c>
      <c r="P2495" t="str" cm="1">
        <f t="array" ref="P2495">[1]!s_stmnote_suppliertop5(A2495,D2495,1)</f>
        <v>广州培锦人才资源管理有限公司</v>
      </c>
      <c r="Q2495" t="str">
        <f>[1]!s_stmnote_suppliertop5(A2495,D2495,2)</f>
        <v>杭州荣融通信技术有限公司</v>
      </c>
      <c r="R2495" t="str" cm="1">
        <f t="array" ref="R2495">[1]!s_stmnote_suppliertop5(A2495,D2495,3)</f>
        <v>福建海电运维科技股份有限公司</v>
      </c>
      <c r="S2495" t="str" cm="1">
        <f t="array" ref="S2495">[1]!s_stmnote_suppliertop5(A2495,D2495,4)</f>
        <v>安徽博达项目管理咨询有限公司</v>
      </c>
      <c r="T2495" t="str" cm="1">
        <f t="array" ref="T2495">[1]!s_stmnote_suppliertop5(A2495,D2495,5)</f>
        <v>山东林坔幕墙装饰有限公司</v>
      </c>
      <c r="U2495" s="9">
        <f>[1]!s_stmnote_purchasetop5_pct(A2495,D2495)</f>
        <v>28.38</v>
      </c>
      <c r="V2495" t="str" cm="1">
        <f t="array" ref="V2495">[1]!s_stmnote_customertop5($A2495,$D2495,1)</f>
        <v>济南市历城区国有资产运营有限公司</v>
      </c>
      <c r="W2495" t="str" cm="1">
        <f t="array" ref="W2495">[1]!s_stmnote_customertop5($A2495,$D2495,2)</f>
        <v>中国移动通信集团浙江有限公司</v>
      </c>
      <c r="X2495" t="str" cm="1">
        <f t="array" ref="X2495">[1]!s_stmnote_customertop5($A2495,$D2495,3)</f>
        <v>济南临港产业园开发有限公司</v>
      </c>
      <c r="Y2495" t="str" cm="1">
        <f t="array" ref="Y2495">[1]!s_stmnote_customertop5($A2495,$D2495,4)</f>
        <v>国网福建省电力有限公司</v>
      </c>
      <c r="Z2495" t="str" cm="1">
        <f t="array" ref="Z2495">[1]!s_stmnote_customertop5($A2495,$D2495,5)</f>
        <v>济南利诚地产集团有限公司</v>
      </c>
      <c r="AA2495" s="9">
        <f>[1]!s_stmnote_salestop5_pct(A2495,D2495)</f>
        <v>15.43</v>
      </c>
      <c r="AB2495" s="9">
        <f>[1]!s_fa_arturn(A2495,D2495)</f>
        <v>6.0598999999999998</v>
      </c>
      <c r="AC2495" s="9">
        <f>[1]!fa_apturn(A2495,D2495)</f>
        <v>0</v>
      </c>
      <c r="AD2495" s="9">
        <f>[1]!s_fa_invturn(A2495,D2495)</f>
        <v>1.2315</v>
      </c>
    </row>
    <row r="2496" spans="1:30">
      <c r="A2496">
        <v>300635</v>
      </c>
      <c r="B2496" t="s">
        <v>654</v>
      </c>
      <c r="C2496" t="s">
        <v>3879</v>
      </c>
      <c r="D2496" s="8">
        <f t="shared" si="39"/>
        <v>45657</v>
      </c>
      <c r="E2496" t="s">
        <v>7714</v>
      </c>
      <c r="F2496">
        <v>1</v>
      </c>
      <c r="G2496" t="s">
        <v>10872</v>
      </c>
      <c r="L2496" t="str" cm="1">
        <f t="array" ref="L2496">[1]!s_info_industry_gics(A2496,1)</f>
        <v>工业</v>
      </c>
      <c r="M2496" t="str" cm="1">
        <f t="array" ref="M2496">[1]!s_info_industry_gicscode(A2496,1)</f>
        <v>20</v>
      </c>
      <c r="N2496" t="str">
        <f>[1]!s_info_industry_gics(A2496,2)</f>
        <v>商业和专业服务</v>
      </c>
      <c r="O2496" t="str">
        <f>[1]!s_info_industry_gicscode(A2496,2)</f>
        <v>2020</v>
      </c>
      <c r="P2496" cm="1">
        <f t="array" ref="P2496">[1]!s_stmnote_suppliertop5(A2496,D2496,1)</f>
        <v>0</v>
      </c>
      <c r="Q2496">
        <f>[1]!s_stmnote_suppliertop5(A2496,D2496,2)</f>
        <v>0</v>
      </c>
      <c r="R2496" cm="1">
        <f t="array" ref="R2496">[1]!s_stmnote_suppliertop5(A2496,D2496,3)</f>
        <v>0</v>
      </c>
      <c r="S2496" cm="1">
        <f t="array" ref="S2496">[1]!s_stmnote_suppliertop5(A2496,D2496,4)</f>
        <v>0</v>
      </c>
      <c r="T2496" cm="1">
        <f t="array" ref="T2496">[1]!s_stmnote_suppliertop5(A2496,D2496,5)</f>
        <v>0</v>
      </c>
      <c r="U2496" s="9">
        <f>[1]!s_stmnote_purchasetop5_pct(A2496,D2496)</f>
        <v>0</v>
      </c>
      <c r="V2496" cm="1">
        <f t="array" ref="V2496">[1]!s_stmnote_customertop5($A2496,$D2496,1)</f>
        <v>0</v>
      </c>
      <c r="W2496" cm="1">
        <f t="array" ref="W2496">[1]!s_stmnote_customertop5($A2496,$D2496,2)</f>
        <v>0</v>
      </c>
      <c r="X2496" cm="1">
        <f t="array" ref="X2496">[1]!s_stmnote_customertop5($A2496,$D2496,3)</f>
        <v>0</v>
      </c>
      <c r="Y2496" cm="1">
        <f t="array" ref="Y2496">[1]!s_stmnote_customertop5($A2496,$D2496,4)</f>
        <v>0</v>
      </c>
      <c r="Z2496" cm="1">
        <f t="array" ref="Z2496">[1]!s_stmnote_customertop5($A2496,$D2496,5)</f>
        <v>0</v>
      </c>
      <c r="AA2496" s="9">
        <f>[1]!s_stmnote_salestop5_pct(A2496,D2496)</f>
        <v>0</v>
      </c>
      <c r="AB2496" s="9">
        <f>[1]!s_fa_arturn(A2496,D2496)</f>
        <v>0</v>
      </c>
      <c r="AC2496" s="9">
        <f>[1]!fa_apturn(A2496,D2496)</f>
        <v>0</v>
      </c>
      <c r="AD2496" s="9">
        <f>[1]!s_fa_invturn(A2496,D2496)</f>
        <v>0</v>
      </c>
    </row>
    <row r="2497" spans="1:30">
      <c r="A2497">
        <v>300635</v>
      </c>
      <c r="B2497" t="s">
        <v>654</v>
      </c>
      <c r="C2497" t="s">
        <v>3880</v>
      </c>
      <c r="D2497" s="8">
        <f t="shared" si="39"/>
        <v>45657</v>
      </c>
      <c r="E2497" t="s">
        <v>7129</v>
      </c>
      <c r="F2497">
        <v>1</v>
      </c>
      <c r="G2497" t="s">
        <v>10872</v>
      </c>
      <c r="L2497" t="str" cm="1">
        <f t="array" ref="L2497">[1]!s_info_industry_gics(A2497,1)</f>
        <v>工业</v>
      </c>
      <c r="M2497" t="str" cm="1">
        <f t="array" ref="M2497">[1]!s_info_industry_gicscode(A2497,1)</f>
        <v>20</v>
      </c>
      <c r="N2497" t="str">
        <f>[1]!s_info_industry_gics(A2497,2)</f>
        <v>商业和专业服务</v>
      </c>
      <c r="O2497" t="str">
        <f>[1]!s_info_industry_gicscode(A2497,2)</f>
        <v>2020</v>
      </c>
      <c r="P2497" cm="1">
        <f t="array" ref="P2497">[1]!s_stmnote_suppliertop5(A2497,D2497,1)</f>
        <v>0</v>
      </c>
      <c r="Q2497">
        <f>[1]!s_stmnote_suppliertop5(A2497,D2497,2)</f>
        <v>0</v>
      </c>
      <c r="R2497" cm="1">
        <f t="array" ref="R2497">[1]!s_stmnote_suppliertop5(A2497,D2497,3)</f>
        <v>0</v>
      </c>
      <c r="S2497" cm="1">
        <f t="array" ref="S2497">[1]!s_stmnote_suppliertop5(A2497,D2497,4)</f>
        <v>0</v>
      </c>
      <c r="T2497" cm="1">
        <f t="array" ref="T2497">[1]!s_stmnote_suppliertop5(A2497,D2497,5)</f>
        <v>0</v>
      </c>
      <c r="U2497" s="9">
        <f>[1]!s_stmnote_purchasetop5_pct(A2497,D2497)</f>
        <v>0</v>
      </c>
      <c r="V2497" cm="1">
        <f t="array" ref="V2497">[1]!s_stmnote_customertop5($A2497,$D2497,1)</f>
        <v>0</v>
      </c>
      <c r="W2497" cm="1">
        <f t="array" ref="W2497">[1]!s_stmnote_customertop5($A2497,$D2497,2)</f>
        <v>0</v>
      </c>
      <c r="X2497" cm="1">
        <f t="array" ref="X2497">[1]!s_stmnote_customertop5($A2497,$D2497,3)</f>
        <v>0</v>
      </c>
      <c r="Y2497" cm="1">
        <f t="array" ref="Y2497">[1]!s_stmnote_customertop5($A2497,$D2497,4)</f>
        <v>0</v>
      </c>
      <c r="Z2497" cm="1">
        <f t="array" ref="Z2497">[1]!s_stmnote_customertop5($A2497,$D2497,5)</f>
        <v>0</v>
      </c>
      <c r="AA2497" s="9">
        <f>[1]!s_stmnote_salestop5_pct(A2497,D2497)</f>
        <v>0</v>
      </c>
      <c r="AB2497" s="9">
        <f>[1]!s_fa_arturn(A2497,D2497)</f>
        <v>0</v>
      </c>
      <c r="AC2497" s="9">
        <f>[1]!fa_apturn(A2497,D2497)</f>
        <v>0</v>
      </c>
      <c r="AD2497" s="9">
        <f>[1]!s_fa_invturn(A2497,D2497)</f>
        <v>0</v>
      </c>
    </row>
    <row r="2498" spans="1:30">
      <c r="A2498">
        <v>300635</v>
      </c>
      <c r="B2498" t="s">
        <v>655</v>
      </c>
      <c r="C2498" t="s">
        <v>3881</v>
      </c>
      <c r="D2498" s="8">
        <f t="shared" si="39"/>
        <v>45291</v>
      </c>
      <c r="E2498" t="s">
        <v>7431</v>
      </c>
      <c r="F2498">
        <v>1</v>
      </c>
      <c r="G2498" t="s">
        <v>8940</v>
      </c>
      <c r="L2498" t="str" cm="1">
        <f t="array" ref="L2498">[1]!s_info_industry_gics(A2498,1)</f>
        <v>工业</v>
      </c>
      <c r="M2498" t="str" cm="1">
        <f t="array" ref="M2498">[1]!s_info_industry_gicscode(A2498,1)</f>
        <v>20</v>
      </c>
      <c r="N2498" t="str">
        <f>[1]!s_info_industry_gics(A2498,2)</f>
        <v>商业和专业服务</v>
      </c>
      <c r="O2498" t="str">
        <f>[1]!s_info_industry_gicscode(A2498,2)</f>
        <v>2020</v>
      </c>
      <c r="P2498" t="str" cm="1">
        <f t="array" ref="P2498">[1]!s_stmnote_suppliertop5(A2498,D2498,1)</f>
        <v>广州培锦人才资源管理有限公司</v>
      </c>
      <c r="Q2498" t="str">
        <f>[1]!s_stmnote_suppliertop5(A2498,D2498,2)</f>
        <v>杭州荣融通信技术有限公司</v>
      </c>
      <c r="R2498" t="str" cm="1">
        <f t="array" ref="R2498">[1]!s_stmnote_suppliertop5(A2498,D2498,3)</f>
        <v>福建海电运维科技股份有限公司</v>
      </c>
      <c r="S2498" t="str" cm="1">
        <f t="array" ref="S2498">[1]!s_stmnote_suppliertop5(A2498,D2498,4)</f>
        <v>安徽博达项目管理咨询有限公司</v>
      </c>
      <c r="T2498" t="str" cm="1">
        <f t="array" ref="T2498">[1]!s_stmnote_suppliertop5(A2498,D2498,5)</f>
        <v>山东林坔幕墙装饰有限公司</v>
      </c>
      <c r="U2498" s="9">
        <f>[1]!s_stmnote_purchasetop5_pct(A2498,D2498)</f>
        <v>28.38</v>
      </c>
      <c r="V2498" t="str" cm="1">
        <f t="array" ref="V2498">[1]!s_stmnote_customertop5($A2498,$D2498,1)</f>
        <v>济南市历城区国有资产运营有限公司</v>
      </c>
      <c r="W2498" t="str" cm="1">
        <f t="array" ref="W2498">[1]!s_stmnote_customertop5($A2498,$D2498,2)</f>
        <v>中国移动通信集团浙江有限公司</v>
      </c>
      <c r="X2498" t="str" cm="1">
        <f t="array" ref="X2498">[1]!s_stmnote_customertop5($A2498,$D2498,3)</f>
        <v>济南临港产业园开发有限公司</v>
      </c>
      <c r="Y2498" t="str" cm="1">
        <f t="array" ref="Y2498">[1]!s_stmnote_customertop5($A2498,$D2498,4)</f>
        <v>国网福建省电力有限公司</v>
      </c>
      <c r="Z2498" t="str" cm="1">
        <f t="array" ref="Z2498">[1]!s_stmnote_customertop5($A2498,$D2498,5)</f>
        <v>济南利诚地产集团有限公司</v>
      </c>
      <c r="AA2498" s="9">
        <f>[1]!s_stmnote_salestop5_pct(A2498,D2498)</f>
        <v>15.43</v>
      </c>
      <c r="AB2498" s="9">
        <f>[1]!s_fa_arturn(A2498,D2498)</f>
        <v>6.0598999999999998</v>
      </c>
      <c r="AC2498" s="9">
        <f>[1]!fa_apturn(A2498,D2498)</f>
        <v>0</v>
      </c>
      <c r="AD2498" s="9">
        <f>[1]!s_fa_invturn(A2498,D2498)</f>
        <v>1.2315</v>
      </c>
    </row>
    <row r="2499" spans="1:30">
      <c r="A2499">
        <v>300635</v>
      </c>
      <c r="B2499" t="s">
        <v>655</v>
      </c>
      <c r="C2499" t="s">
        <v>3882</v>
      </c>
      <c r="D2499" s="8">
        <f t="shared" si="39"/>
        <v>45657</v>
      </c>
      <c r="E2499" t="s">
        <v>7438</v>
      </c>
      <c r="F2499">
        <v>1</v>
      </c>
      <c r="G2499" t="s">
        <v>8941</v>
      </c>
      <c r="L2499" t="str" cm="1">
        <f t="array" ref="L2499">[1]!s_info_industry_gics(A2499,1)</f>
        <v>工业</v>
      </c>
      <c r="M2499" t="str" cm="1">
        <f t="array" ref="M2499">[1]!s_info_industry_gicscode(A2499,1)</f>
        <v>20</v>
      </c>
      <c r="N2499" t="str">
        <f>[1]!s_info_industry_gics(A2499,2)</f>
        <v>商业和专业服务</v>
      </c>
      <c r="O2499" t="str">
        <f>[1]!s_info_industry_gicscode(A2499,2)</f>
        <v>2020</v>
      </c>
      <c r="P2499" cm="1">
        <f t="array" ref="P2499">[1]!s_stmnote_suppliertop5(A2499,D2499,1)</f>
        <v>0</v>
      </c>
      <c r="Q2499">
        <f>[1]!s_stmnote_suppliertop5(A2499,D2499,2)</f>
        <v>0</v>
      </c>
      <c r="R2499" cm="1">
        <f t="array" ref="R2499">[1]!s_stmnote_suppliertop5(A2499,D2499,3)</f>
        <v>0</v>
      </c>
      <c r="S2499" cm="1">
        <f t="array" ref="S2499">[1]!s_stmnote_suppliertop5(A2499,D2499,4)</f>
        <v>0</v>
      </c>
      <c r="T2499" cm="1">
        <f t="array" ref="T2499">[1]!s_stmnote_suppliertop5(A2499,D2499,5)</f>
        <v>0</v>
      </c>
      <c r="U2499" s="9">
        <f>[1]!s_stmnote_purchasetop5_pct(A2499,D2499)</f>
        <v>0</v>
      </c>
      <c r="V2499" cm="1">
        <f t="array" ref="V2499">[1]!s_stmnote_customertop5($A2499,$D2499,1)</f>
        <v>0</v>
      </c>
      <c r="W2499" cm="1">
        <f t="array" ref="W2499">[1]!s_stmnote_customertop5($A2499,$D2499,2)</f>
        <v>0</v>
      </c>
      <c r="X2499" cm="1">
        <f t="array" ref="X2499">[1]!s_stmnote_customertop5($A2499,$D2499,3)</f>
        <v>0</v>
      </c>
      <c r="Y2499" cm="1">
        <f t="array" ref="Y2499">[1]!s_stmnote_customertop5($A2499,$D2499,4)</f>
        <v>0</v>
      </c>
      <c r="Z2499" cm="1">
        <f t="array" ref="Z2499">[1]!s_stmnote_customertop5($A2499,$D2499,5)</f>
        <v>0</v>
      </c>
      <c r="AA2499" s="9">
        <f>[1]!s_stmnote_salestop5_pct(A2499,D2499)</f>
        <v>0</v>
      </c>
      <c r="AB2499" s="9">
        <f>[1]!s_fa_arturn(A2499,D2499)</f>
        <v>0</v>
      </c>
      <c r="AC2499" s="9">
        <f>[1]!fa_apturn(A2499,D2499)</f>
        <v>0</v>
      </c>
      <c r="AD2499" s="9">
        <f>[1]!s_fa_invturn(A2499,D2499)</f>
        <v>0</v>
      </c>
    </row>
    <row r="2500" spans="1:30">
      <c r="A2500">
        <v>300826</v>
      </c>
      <c r="B2500" t="s">
        <v>697</v>
      </c>
      <c r="C2500" t="s">
        <v>4012</v>
      </c>
      <c r="D2500" s="8">
        <f t="shared" si="39"/>
        <v>44926</v>
      </c>
      <c r="E2500" t="s">
        <v>7616</v>
      </c>
      <c r="F2500">
        <v>1</v>
      </c>
      <c r="G2500" t="s">
        <v>10263</v>
      </c>
      <c r="L2500" t="str" cm="1">
        <f t="array" ref="L2500">[1]!s_info_industry_gics(A2500,1)</f>
        <v>工业</v>
      </c>
      <c r="M2500" t="str" cm="1">
        <f t="array" ref="M2500">[1]!s_info_industry_gicscode(A2500,1)</f>
        <v>20</v>
      </c>
      <c r="N2500" t="str">
        <f>[1]!s_info_industry_gics(A2500,2)</f>
        <v>商业和专业服务</v>
      </c>
      <c r="O2500" t="str">
        <f>[1]!s_info_industry_gicscode(A2500,2)</f>
        <v>2020</v>
      </c>
      <c r="P2500" t="str" cm="1">
        <f t="array" ref="P2500">[1]!s_stmnote_suppliertop5(A2500,D2500,1)</f>
        <v>供应商一</v>
      </c>
      <c r="Q2500" t="str">
        <f>[1]!s_stmnote_suppliertop5(A2500,D2500,2)</f>
        <v>供应商二</v>
      </c>
      <c r="R2500" t="str" cm="1">
        <f t="array" ref="R2500">[1]!s_stmnote_suppliertop5(A2500,D2500,3)</f>
        <v>供应商三</v>
      </c>
      <c r="S2500" t="str" cm="1">
        <f t="array" ref="S2500">[1]!s_stmnote_suppliertop5(A2500,D2500,4)</f>
        <v>供应商四</v>
      </c>
      <c r="T2500" t="str" cm="1">
        <f t="array" ref="T2500">[1]!s_stmnote_suppliertop5(A2500,D2500,5)</f>
        <v>供应商五</v>
      </c>
      <c r="U2500" s="9">
        <f>[1]!s_stmnote_purchasetop5_pct(A2500,D2500)</f>
        <v>11.31</v>
      </c>
      <c r="V2500" t="str" cm="1">
        <f t="array" ref="V2500">[1]!s_stmnote_customertop5($A2500,$D2500,1)</f>
        <v>客户一</v>
      </c>
      <c r="W2500" t="str" cm="1">
        <f t="array" ref="W2500">[1]!s_stmnote_customertop5($A2500,$D2500,2)</f>
        <v>客户二</v>
      </c>
      <c r="X2500" t="str" cm="1">
        <f t="array" ref="X2500">[1]!s_stmnote_customertop5($A2500,$D2500,3)</f>
        <v>客户三</v>
      </c>
      <c r="Y2500" t="str" cm="1">
        <f t="array" ref="Y2500">[1]!s_stmnote_customertop5($A2500,$D2500,4)</f>
        <v>客户四</v>
      </c>
      <c r="Z2500" t="str" cm="1">
        <f t="array" ref="Z2500">[1]!s_stmnote_customertop5($A2500,$D2500,5)</f>
        <v>客户五</v>
      </c>
      <c r="AA2500" s="9">
        <f>[1]!s_stmnote_salestop5_pct(A2500,D2500)</f>
        <v>15.47</v>
      </c>
      <c r="AB2500" s="9">
        <f>[1]!s_fa_arturn(A2500,D2500)</f>
        <v>2.3087</v>
      </c>
      <c r="AC2500" s="9">
        <f>[1]!fa_apturn(A2500,D2500)</f>
        <v>1.3612946297025501</v>
      </c>
      <c r="AD2500" s="9">
        <f>[1]!s_fa_invturn(A2500,D2500)</f>
        <v>0.62760000000000005</v>
      </c>
    </row>
    <row r="2501" spans="1:30">
      <c r="A2501">
        <v>300826</v>
      </c>
      <c r="B2501" t="s">
        <v>697</v>
      </c>
      <c r="C2501" t="s">
        <v>4013</v>
      </c>
      <c r="D2501" s="8">
        <f t="shared" si="39"/>
        <v>44926</v>
      </c>
      <c r="E2501" t="s">
        <v>7725</v>
      </c>
      <c r="F2501">
        <v>1</v>
      </c>
      <c r="G2501" t="s">
        <v>10263</v>
      </c>
      <c r="L2501" t="str" cm="1">
        <f t="array" ref="L2501">[1]!s_info_industry_gics(A2501,1)</f>
        <v>工业</v>
      </c>
      <c r="M2501" t="str" cm="1">
        <f t="array" ref="M2501">[1]!s_info_industry_gicscode(A2501,1)</f>
        <v>20</v>
      </c>
      <c r="N2501" t="str">
        <f>[1]!s_info_industry_gics(A2501,2)</f>
        <v>商业和专业服务</v>
      </c>
      <c r="O2501" t="str">
        <f>[1]!s_info_industry_gicscode(A2501,2)</f>
        <v>2020</v>
      </c>
      <c r="P2501" t="str" cm="1">
        <f t="array" ref="P2501">[1]!s_stmnote_suppliertop5(A2501,D2501,1)</f>
        <v>供应商一</v>
      </c>
      <c r="Q2501" t="str">
        <f>[1]!s_stmnote_suppliertop5(A2501,D2501,2)</f>
        <v>供应商二</v>
      </c>
      <c r="R2501" t="str" cm="1">
        <f t="array" ref="R2501">[1]!s_stmnote_suppliertop5(A2501,D2501,3)</f>
        <v>供应商三</v>
      </c>
      <c r="S2501" t="str" cm="1">
        <f t="array" ref="S2501">[1]!s_stmnote_suppliertop5(A2501,D2501,4)</f>
        <v>供应商四</v>
      </c>
      <c r="T2501" t="str" cm="1">
        <f t="array" ref="T2501">[1]!s_stmnote_suppliertop5(A2501,D2501,5)</f>
        <v>供应商五</v>
      </c>
      <c r="U2501" s="9">
        <f>[1]!s_stmnote_purchasetop5_pct(A2501,D2501)</f>
        <v>11.31</v>
      </c>
      <c r="V2501" t="str" cm="1">
        <f t="array" ref="V2501">[1]!s_stmnote_customertop5($A2501,$D2501,1)</f>
        <v>客户一</v>
      </c>
      <c r="W2501" t="str" cm="1">
        <f t="array" ref="W2501">[1]!s_stmnote_customertop5($A2501,$D2501,2)</f>
        <v>客户二</v>
      </c>
      <c r="X2501" t="str" cm="1">
        <f t="array" ref="X2501">[1]!s_stmnote_customertop5($A2501,$D2501,3)</f>
        <v>客户三</v>
      </c>
      <c r="Y2501" t="str" cm="1">
        <f t="array" ref="Y2501">[1]!s_stmnote_customertop5($A2501,$D2501,4)</f>
        <v>客户四</v>
      </c>
      <c r="Z2501" t="str" cm="1">
        <f t="array" ref="Z2501">[1]!s_stmnote_customertop5($A2501,$D2501,5)</f>
        <v>客户五</v>
      </c>
      <c r="AA2501" s="9">
        <f>[1]!s_stmnote_salestop5_pct(A2501,D2501)</f>
        <v>15.47</v>
      </c>
      <c r="AB2501" s="9">
        <f>[1]!s_fa_arturn(A2501,D2501)</f>
        <v>2.3087</v>
      </c>
      <c r="AC2501" s="9">
        <f>[1]!fa_apturn(A2501,D2501)</f>
        <v>1.3612946297025501</v>
      </c>
      <c r="AD2501" s="9">
        <f>[1]!s_fa_invturn(A2501,D2501)</f>
        <v>0.62760000000000005</v>
      </c>
    </row>
    <row r="2502" spans="1:30">
      <c r="A2502">
        <v>300826</v>
      </c>
      <c r="B2502" t="s">
        <v>697</v>
      </c>
      <c r="C2502" t="s">
        <v>4014</v>
      </c>
      <c r="D2502" s="8">
        <f t="shared" si="39"/>
        <v>44926</v>
      </c>
      <c r="E2502" t="s">
        <v>7110</v>
      </c>
      <c r="F2502">
        <v>1</v>
      </c>
      <c r="G2502" t="s">
        <v>10897</v>
      </c>
      <c r="L2502" t="str" cm="1">
        <f t="array" ref="L2502">[1]!s_info_industry_gics(A2502,1)</f>
        <v>工业</v>
      </c>
      <c r="M2502" t="str" cm="1">
        <f t="array" ref="M2502">[1]!s_info_industry_gicscode(A2502,1)</f>
        <v>20</v>
      </c>
      <c r="N2502" t="str">
        <f>[1]!s_info_industry_gics(A2502,2)</f>
        <v>商业和专业服务</v>
      </c>
      <c r="O2502" t="str">
        <f>[1]!s_info_industry_gicscode(A2502,2)</f>
        <v>2020</v>
      </c>
      <c r="P2502" t="str" cm="1">
        <f t="array" ref="P2502">[1]!s_stmnote_suppliertop5(A2502,D2502,1)</f>
        <v>供应商一</v>
      </c>
      <c r="Q2502" t="str">
        <f>[1]!s_stmnote_suppliertop5(A2502,D2502,2)</f>
        <v>供应商二</v>
      </c>
      <c r="R2502" t="str" cm="1">
        <f t="array" ref="R2502">[1]!s_stmnote_suppliertop5(A2502,D2502,3)</f>
        <v>供应商三</v>
      </c>
      <c r="S2502" t="str" cm="1">
        <f t="array" ref="S2502">[1]!s_stmnote_suppliertop5(A2502,D2502,4)</f>
        <v>供应商四</v>
      </c>
      <c r="T2502" t="str" cm="1">
        <f t="array" ref="T2502">[1]!s_stmnote_suppliertop5(A2502,D2502,5)</f>
        <v>供应商五</v>
      </c>
      <c r="U2502" s="9">
        <f>[1]!s_stmnote_purchasetop5_pct(A2502,D2502)</f>
        <v>11.31</v>
      </c>
      <c r="V2502" t="str" cm="1">
        <f t="array" ref="V2502">[1]!s_stmnote_customertop5($A2502,$D2502,1)</f>
        <v>客户一</v>
      </c>
      <c r="W2502" t="str" cm="1">
        <f t="array" ref="W2502">[1]!s_stmnote_customertop5($A2502,$D2502,2)</f>
        <v>客户二</v>
      </c>
      <c r="X2502" t="str" cm="1">
        <f t="array" ref="X2502">[1]!s_stmnote_customertop5($A2502,$D2502,3)</f>
        <v>客户三</v>
      </c>
      <c r="Y2502" t="str" cm="1">
        <f t="array" ref="Y2502">[1]!s_stmnote_customertop5($A2502,$D2502,4)</f>
        <v>客户四</v>
      </c>
      <c r="Z2502" t="str" cm="1">
        <f t="array" ref="Z2502">[1]!s_stmnote_customertop5($A2502,$D2502,5)</f>
        <v>客户五</v>
      </c>
      <c r="AA2502" s="9">
        <f>[1]!s_stmnote_salestop5_pct(A2502,D2502)</f>
        <v>15.47</v>
      </c>
      <c r="AB2502" s="9">
        <f>[1]!s_fa_arturn(A2502,D2502)</f>
        <v>2.3087</v>
      </c>
      <c r="AC2502" s="9">
        <f>[1]!fa_apturn(A2502,D2502)</f>
        <v>1.3612946297025501</v>
      </c>
      <c r="AD2502" s="9">
        <f>[1]!s_fa_invturn(A2502,D2502)</f>
        <v>0.62760000000000005</v>
      </c>
    </row>
    <row r="2503" spans="1:30">
      <c r="A2503">
        <v>300826</v>
      </c>
      <c r="B2503" t="s">
        <v>697</v>
      </c>
      <c r="C2503" t="s">
        <v>4015</v>
      </c>
      <c r="D2503" s="8">
        <f t="shared" si="39"/>
        <v>44926</v>
      </c>
      <c r="E2503" t="s">
        <v>7386</v>
      </c>
      <c r="F2503">
        <v>1</v>
      </c>
      <c r="G2503" t="s">
        <v>10897</v>
      </c>
      <c r="L2503" t="str" cm="1">
        <f t="array" ref="L2503">[1]!s_info_industry_gics(A2503,1)</f>
        <v>工业</v>
      </c>
      <c r="M2503" t="str" cm="1">
        <f t="array" ref="M2503">[1]!s_info_industry_gicscode(A2503,1)</f>
        <v>20</v>
      </c>
      <c r="N2503" t="str">
        <f>[1]!s_info_industry_gics(A2503,2)</f>
        <v>商业和专业服务</v>
      </c>
      <c r="O2503" t="str">
        <f>[1]!s_info_industry_gicscode(A2503,2)</f>
        <v>2020</v>
      </c>
      <c r="P2503" t="str" cm="1">
        <f t="array" ref="P2503">[1]!s_stmnote_suppliertop5(A2503,D2503,1)</f>
        <v>供应商一</v>
      </c>
      <c r="Q2503" t="str">
        <f>[1]!s_stmnote_suppliertop5(A2503,D2503,2)</f>
        <v>供应商二</v>
      </c>
      <c r="R2503" t="str" cm="1">
        <f t="array" ref="R2503">[1]!s_stmnote_suppliertop5(A2503,D2503,3)</f>
        <v>供应商三</v>
      </c>
      <c r="S2503" t="str" cm="1">
        <f t="array" ref="S2503">[1]!s_stmnote_suppliertop5(A2503,D2503,4)</f>
        <v>供应商四</v>
      </c>
      <c r="T2503" t="str" cm="1">
        <f t="array" ref="T2503">[1]!s_stmnote_suppliertop5(A2503,D2503,5)</f>
        <v>供应商五</v>
      </c>
      <c r="U2503" s="9">
        <f>[1]!s_stmnote_purchasetop5_pct(A2503,D2503)</f>
        <v>11.31</v>
      </c>
      <c r="V2503" t="str" cm="1">
        <f t="array" ref="V2503">[1]!s_stmnote_customertop5($A2503,$D2503,1)</f>
        <v>客户一</v>
      </c>
      <c r="W2503" t="str" cm="1">
        <f t="array" ref="W2503">[1]!s_stmnote_customertop5($A2503,$D2503,2)</f>
        <v>客户二</v>
      </c>
      <c r="X2503" t="str" cm="1">
        <f t="array" ref="X2503">[1]!s_stmnote_customertop5($A2503,$D2503,3)</f>
        <v>客户三</v>
      </c>
      <c r="Y2503" t="str" cm="1">
        <f t="array" ref="Y2503">[1]!s_stmnote_customertop5($A2503,$D2503,4)</f>
        <v>客户四</v>
      </c>
      <c r="Z2503" t="str" cm="1">
        <f t="array" ref="Z2503">[1]!s_stmnote_customertop5($A2503,$D2503,5)</f>
        <v>客户五</v>
      </c>
      <c r="AA2503" s="9">
        <f>[1]!s_stmnote_salestop5_pct(A2503,D2503)</f>
        <v>15.47</v>
      </c>
      <c r="AB2503" s="9">
        <f>[1]!s_fa_arturn(A2503,D2503)</f>
        <v>2.3087</v>
      </c>
      <c r="AC2503" s="9">
        <f>[1]!fa_apturn(A2503,D2503)</f>
        <v>1.3612946297025501</v>
      </c>
      <c r="AD2503" s="9">
        <f>[1]!s_fa_invturn(A2503,D2503)</f>
        <v>0.62760000000000005</v>
      </c>
    </row>
    <row r="2504" spans="1:30">
      <c r="A2504">
        <v>300887</v>
      </c>
      <c r="B2504" t="s">
        <v>705</v>
      </c>
      <c r="C2504" t="s">
        <v>4078</v>
      </c>
      <c r="D2504" s="8">
        <f t="shared" si="39"/>
        <v>45291</v>
      </c>
      <c r="E2504" t="s">
        <v>7737</v>
      </c>
      <c r="F2504">
        <v>1</v>
      </c>
      <c r="G2504" t="s">
        <v>9029</v>
      </c>
      <c r="L2504" t="str" cm="1">
        <f t="array" ref="L2504">[1]!s_info_industry_gics(A2504,1)</f>
        <v>工业</v>
      </c>
      <c r="M2504" t="str" cm="1">
        <f t="array" ref="M2504">[1]!s_info_industry_gicscode(A2504,1)</f>
        <v>20</v>
      </c>
      <c r="N2504" t="str">
        <f>[1]!s_info_industry_gics(A2504,2)</f>
        <v>商业和专业服务</v>
      </c>
      <c r="O2504" t="str">
        <f>[1]!s_info_industry_gicscode(A2504,2)</f>
        <v>2020</v>
      </c>
      <c r="P2504" t="str" cm="1">
        <f t="array" ref="P2504">[1]!s_stmnote_suppliertop5(A2504,D2504,1)</f>
        <v>供应商一</v>
      </c>
      <c r="Q2504" t="str">
        <f>[1]!s_stmnote_suppliertop5(A2504,D2504,2)</f>
        <v>供应商二</v>
      </c>
      <c r="R2504" t="str" cm="1">
        <f t="array" ref="R2504">[1]!s_stmnote_suppliertop5(A2504,D2504,3)</f>
        <v>供应商三</v>
      </c>
      <c r="S2504" t="str" cm="1">
        <f t="array" ref="S2504">[1]!s_stmnote_suppliertop5(A2504,D2504,4)</f>
        <v>供应商四</v>
      </c>
      <c r="T2504" t="str" cm="1">
        <f t="array" ref="T2504">[1]!s_stmnote_suppliertop5(A2504,D2504,5)</f>
        <v>供应商五</v>
      </c>
      <c r="U2504" s="9">
        <f>[1]!s_stmnote_purchasetop5_pct(A2504,D2504)</f>
        <v>8.01</v>
      </c>
      <c r="V2504" t="str" cm="1">
        <f t="array" ref="V2504">[1]!s_stmnote_customertop5($A2504,$D2504,1)</f>
        <v>客户一</v>
      </c>
      <c r="W2504" t="str" cm="1">
        <f t="array" ref="W2504">[1]!s_stmnote_customertop5($A2504,$D2504,2)</f>
        <v>客户二</v>
      </c>
      <c r="X2504" t="str" cm="1">
        <f t="array" ref="X2504">[1]!s_stmnote_customertop5($A2504,$D2504,3)</f>
        <v>客户三</v>
      </c>
      <c r="Y2504" t="str" cm="1">
        <f t="array" ref="Y2504">[1]!s_stmnote_customertop5($A2504,$D2504,4)</f>
        <v>客户四</v>
      </c>
      <c r="Z2504" t="str" cm="1">
        <f t="array" ref="Z2504">[1]!s_stmnote_customertop5($A2504,$D2504,5)</f>
        <v>客户五</v>
      </c>
      <c r="AA2504" s="9">
        <f>[1]!s_stmnote_salestop5_pct(A2504,D2504)</f>
        <v>11.81</v>
      </c>
      <c r="AB2504" s="9">
        <f>[1]!s_fa_arturn(A2504,D2504)</f>
        <v>2.3967999999999998</v>
      </c>
      <c r="AC2504" s="9">
        <f>[1]!fa_apturn(A2504,D2504)</f>
        <v>6.4064840358492399</v>
      </c>
      <c r="AD2504" s="9">
        <f>[1]!s_fa_invturn(A2504,D2504)</f>
        <v>40.463700000000003</v>
      </c>
    </row>
    <row r="2505" spans="1:30">
      <c r="A2505">
        <v>300887</v>
      </c>
      <c r="B2505" t="s">
        <v>705</v>
      </c>
      <c r="C2505" t="s">
        <v>4079</v>
      </c>
      <c r="D2505" s="8">
        <f t="shared" si="39"/>
        <v>45291</v>
      </c>
      <c r="E2505" t="s">
        <v>7532</v>
      </c>
      <c r="F2505">
        <v>1</v>
      </c>
      <c r="G2505" t="s">
        <v>9029</v>
      </c>
      <c r="L2505" t="str" cm="1">
        <f t="array" ref="L2505">[1]!s_info_industry_gics(A2505,1)</f>
        <v>工业</v>
      </c>
      <c r="M2505" t="str" cm="1">
        <f t="array" ref="M2505">[1]!s_info_industry_gicscode(A2505,1)</f>
        <v>20</v>
      </c>
      <c r="N2505" t="str">
        <f>[1]!s_info_industry_gics(A2505,2)</f>
        <v>商业和专业服务</v>
      </c>
      <c r="O2505" t="str">
        <f>[1]!s_info_industry_gicscode(A2505,2)</f>
        <v>2020</v>
      </c>
      <c r="P2505" t="str" cm="1">
        <f t="array" ref="P2505">[1]!s_stmnote_suppliertop5(A2505,D2505,1)</f>
        <v>供应商一</v>
      </c>
      <c r="Q2505" t="str">
        <f>[1]!s_stmnote_suppliertop5(A2505,D2505,2)</f>
        <v>供应商二</v>
      </c>
      <c r="R2505" t="str" cm="1">
        <f t="array" ref="R2505">[1]!s_stmnote_suppliertop5(A2505,D2505,3)</f>
        <v>供应商三</v>
      </c>
      <c r="S2505" t="str" cm="1">
        <f t="array" ref="S2505">[1]!s_stmnote_suppliertop5(A2505,D2505,4)</f>
        <v>供应商四</v>
      </c>
      <c r="T2505" t="str" cm="1">
        <f t="array" ref="T2505">[1]!s_stmnote_suppliertop5(A2505,D2505,5)</f>
        <v>供应商五</v>
      </c>
      <c r="U2505" s="9">
        <f>[1]!s_stmnote_purchasetop5_pct(A2505,D2505)</f>
        <v>8.01</v>
      </c>
      <c r="V2505" t="str" cm="1">
        <f t="array" ref="V2505">[1]!s_stmnote_customertop5($A2505,$D2505,1)</f>
        <v>客户一</v>
      </c>
      <c r="W2505" t="str" cm="1">
        <f t="array" ref="W2505">[1]!s_stmnote_customertop5($A2505,$D2505,2)</f>
        <v>客户二</v>
      </c>
      <c r="X2505" t="str" cm="1">
        <f t="array" ref="X2505">[1]!s_stmnote_customertop5($A2505,$D2505,3)</f>
        <v>客户三</v>
      </c>
      <c r="Y2505" t="str" cm="1">
        <f t="array" ref="Y2505">[1]!s_stmnote_customertop5($A2505,$D2505,4)</f>
        <v>客户四</v>
      </c>
      <c r="Z2505" t="str" cm="1">
        <f t="array" ref="Z2505">[1]!s_stmnote_customertop5($A2505,$D2505,5)</f>
        <v>客户五</v>
      </c>
      <c r="AA2505" s="9">
        <f>[1]!s_stmnote_salestop5_pct(A2505,D2505)</f>
        <v>11.81</v>
      </c>
      <c r="AB2505" s="9">
        <f>[1]!s_fa_arturn(A2505,D2505)</f>
        <v>2.3967999999999998</v>
      </c>
      <c r="AC2505" s="9">
        <f>[1]!fa_apturn(A2505,D2505)</f>
        <v>6.4064840358492399</v>
      </c>
      <c r="AD2505" s="9">
        <f>[1]!s_fa_invturn(A2505,D2505)</f>
        <v>40.463700000000003</v>
      </c>
    </row>
    <row r="2506" spans="1:30">
      <c r="A2506">
        <v>301058</v>
      </c>
      <c r="B2506" t="s">
        <v>729</v>
      </c>
      <c r="C2506" t="s">
        <v>4173</v>
      </c>
      <c r="D2506" s="8">
        <f t="shared" si="39"/>
        <v>44926</v>
      </c>
      <c r="E2506" t="s">
        <v>7132</v>
      </c>
      <c r="F2506">
        <v>1</v>
      </c>
      <c r="G2506" t="s">
        <v>9059</v>
      </c>
      <c r="L2506" t="str" cm="1">
        <f t="array" ref="L2506">[1]!s_info_industry_gics(A2506,1)</f>
        <v>工业</v>
      </c>
      <c r="M2506" t="str" cm="1">
        <f t="array" ref="M2506">[1]!s_info_industry_gicscode(A2506,1)</f>
        <v>20</v>
      </c>
      <c r="N2506" t="str">
        <f>[1]!s_info_industry_gics(A2506,2)</f>
        <v>商业和专业服务</v>
      </c>
      <c r="O2506" t="str">
        <f>[1]!s_info_industry_gicscode(A2506,2)</f>
        <v>2020</v>
      </c>
      <c r="P2506" t="str" cm="1">
        <f t="array" ref="P2506">[1]!s_stmnote_suppliertop5(A2506,D2506,1)</f>
        <v>辽宁秋实建筑安装工程有限公司</v>
      </c>
      <c r="Q2506" t="str">
        <f>[1]!s_stmnote_suppliertop5(A2506,D2506,2)</f>
        <v>江苏谷瑞斯机电工程有限公司</v>
      </c>
      <c r="R2506" t="str" cm="1">
        <f t="array" ref="R2506">[1]!s_stmnote_suppliertop5(A2506,D2506,3)</f>
        <v>江苏优地建设工程有限公司</v>
      </c>
      <c r="S2506" t="str" cm="1">
        <f t="array" ref="S2506">[1]!s_stmnote_suppliertop5(A2506,D2506,4)</f>
        <v>河南茂盛机械制造有限公司</v>
      </c>
      <c r="T2506" t="str" cm="1">
        <f t="array" ref="T2506">[1]!s_stmnote_suppliertop5(A2506,D2506,5)</f>
        <v>布勒(无锡)商业有限公司</v>
      </c>
      <c r="U2506" s="9">
        <f>[1]!s_stmnote_purchasetop5_pct(A2506,D2506)</f>
        <v>18.96</v>
      </c>
      <c r="V2506" t="str" cm="1">
        <f t="array" ref="V2506">[1]!s_stmnote_customertop5($A2506,$D2506,1)</f>
        <v>凯赛(太原)生物科技有限公司</v>
      </c>
      <c r="W2506" t="str" cm="1">
        <f t="array" ref="W2506">[1]!s_stmnote_customertop5($A2506,$D2506,2)</f>
        <v>齐河齐源绿季农业集团有限公司</v>
      </c>
      <c r="X2506" t="str" cm="1">
        <f t="array" ref="X2506">[1]!s_stmnote_customertop5($A2506,$D2506,3)</f>
        <v>湖北荆品油脂有限公司</v>
      </c>
      <c r="Y2506" t="str" cm="1">
        <f t="array" ref="Y2506">[1]!s_stmnote_customertop5($A2506,$D2506,4)</f>
        <v>珠海市粮食集团有限公司</v>
      </c>
      <c r="Z2506" t="str" cm="1">
        <f t="array" ref="Z2506">[1]!s_stmnote_customertop5($A2506,$D2506,5)</f>
        <v>佛山市粮食集团有限公司</v>
      </c>
      <c r="AA2506" s="9">
        <f>[1]!s_stmnote_salestop5_pct(A2506,D2506)</f>
        <v>23.44</v>
      </c>
      <c r="AB2506" s="9">
        <f>[1]!s_fa_arturn(A2506,D2506)</f>
        <v>4.5941000000000001</v>
      </c>
      <c r="AC2506" s="9">
        <f>[1]!fa_apturn(A2506,D2506)</f>
        <v>3.07282444830083</v>
      </c>
      <c r="AD2506" s="9">
        <f>[1]!s_fa_invturn(A2506,D2506)</f>
        <v>2.6629</v>
      </c>
    </row>
    <row r="2507" spans="1:30">
      <c r="A2507">
        <v>301058</v>
      </c>
      <c r="B2507" t="s">
        <v>729</v>
      </c>
      <c r="C2507" t="s">
        <v>4174</v>
      </c>
      <c r="D2507" s="8">
        <f t="shared" si="39"/>
        <v>45291</v>
      </c>
      <c r="E2507" t="s">
        <v>6933</v>
      </c>
      <c r="F2507">
        <v>1</v>
      </c>
      <c r="G2507" t="s">
        <v>9060</v>
      </c>
      <c r="L2507" t="str" cm="1">
        <f t="array" ref="L2507">[1]!s_info_industry_gics(A2507,1)</f>
        <v>工业</v>
      </c>
      <c r="M2507" t="str" cm="1">
        <f t="array" ref="M2507">[1]!s_info_industry_gicscode(A2507,1)</f>
        <v>20</v>
      </c>
      <c r="N2507" t="str">
        <f>[1]!s_info_industry_gics(A2507,2)</f>
        <v>商业和专业服务</v>
      </c>
      <c r="O2507" t="str">
        <f>[1]!s_info_industry_gicscode(A2507,2)</f>
        <v>2020</v>
      </c>
      <c r="P2507" t="str" cm="1">
        <f t="array" ref="P2507">[1]!s_stmnote_suppliertop5(A2507,D2507,1)</f>
        <v>天扬科技(江苏)有限公司</v>
      </c>
      <c r="Q2507" t="str">
        <f>[1]!s_stmnote_suppliertop5(A2507,D2507,2)</f>
        <v>江苏国粮仓储工程有限公司</v>
      </c>
      <c r="R2507" t="str" cm="1">
        <f t="array" ref="R2507">[1]!s_stmnote_suppliertop5(A2507,D2507,3)</f>
        <v>南京华德仓储设备制造有限公司</v>
      </c>
      <c r="S2507" t="str" cm="1">
        <f t="array" ref="S2507">[1]!s_stmnote_suppliertop5(A2507,D2507,4)</f>
        <v>荆州市宇中粮食机械有限公司</v>
      </c>
      <c r="T2507" t="str" cm="1">
        <f t="array" ref="T2507">[1]!s_stmnote_suppliertop5(A2507,D2507,5)</f>
        <v>上海沪试实验室器材股份有限公司</v>
      </c>
      <c r="U2507" s="9">
        <f>[1]!s_stmnote_purchasetop5_pct(A2507,D2507)</f>
        <v>5.69</v>
      </c>
      <c r="V2507" t="str" cm="1">
        <f t="array" ref="V2507">[1]!s_stmnote_customertop5($A2507,$D2507,1)</f>
        <v>江苏无锡国家粮食储备库有限公司</v>
      </c>
      <c r="W2507" t="str" cm="1">
        <f t="array" ref="W2507">[1]!s_stmnote_customertop5($A2507,$D2507,2)</f>
        <v>中建三局集团有限公司</v>
      </c>
      <c r="X2507" t="str" cm="1">
        <f t="array" ref="X2507">[1]!s_stmnote_customertop5($A2507,$D2507,3)</f>
        <v>齐河齐源绿季农业集团有限公司</v>
      </c>
      <c r="Y2507" t="str" cm="1">
        <f t="array" ref="Y2507">[1]!s_stmnote_customertop5($A2507,$D2507,4)</f>
        <v>五得利集团新乡面粉有限公司</v>
      </c>
      <c r="Z2507" t="str" cm="1">
        <f t="array" ref="Z2507">[1]!s_stmnote_customertop5($A2507,$D2507,5)</f>
        <v>中粮油脂(重庆)有限公司</v>
      </c>
      <c r="AA2507" s="9">
        <f>[1]!s_stmnote_salestop5_pct(A2507,D2507)</f>
        <v>8.9600000000000009</v>
      </c>
      <c r="AB2507" s="9">
        <f>[1]!s_fa_arturn(A2507,D2507)</f>
        <v>3.6616</v>
      </c>
      <c r="AC2507" s="9">
        <f>[1]!fa_apturn(A2507,D2507)</f>
        <v>2.1938879512037701</v>
      </c>
      <c r="AD2507" s="9">
        <f>[1]!s_fa_invturn(A2507,D2507)</f>
        <v>2.0653999999999999</v>
      </c>
    </row>
    <row r="2508" spans="1:30">
      <c r="A2508">
        <v>301091</v>
      </c>
      <c r="B2508" t="s">
        <v>735</v>
      </c>
      <c r="C2508" t="s">
        <v>4192</v>
      </c>
      <c r="D2508" s="8">
        <f t="shared" si="39"/>
        <v>45657</v>
      </c>
      <c r="E2508" t="s">
        <v>7089</v>
      </c>
      <c r="F2508">
        <v>1</v>
      </c>
      <c r="G2508" t="s">
        <v>9065</v>
      </c>
      <c r="L2508" t="str" cm="1">
        <f t="array" ref="L2508">[1]!s_info_industry_gics(A2508,1)</f>
        <v>工业</v>
      </c>
      <c r="M2508" t="str" cm="1">
        <f t="array" ref="M2508">[1]!s_info_industry_gicscode(A2508,1)</f>
        <v>20</v>
      </c>
      <c r="N2508" t="str">
        <f>[1]!s_info_industry_gics(A2508,2)</f>
        <v>商业和专业服务</v>
      </c>
      <c r="O2508" t="str">
        <f>[1]!s_info_industry_gicscode(A2508,2)</f>
        <v>2020</v>
      </c>
      <c r="P2508" cm="1">
        <f t="array" ref="P2508">[1]!s_stmnote_suppliertop5(A2508,D2508,1)</f>
        <v>0</v>
      </c>
      <c r="Q2508">
        <f>[1]!s_stmnote_suppliertop5(A2508,D2508,2)</f>
        <v>0</v>
      </c>
      <c r="R2508" cm="1">
        <f t="array" ref="R2508">[1]!s_stmnote_suppliertop5(A2508,D2508,3)</f>
        <v>0</v>
      </c>
      <c r="S2508" cm="1">
        <f t="array" ref="S2508">[1]!s_stmnote_suppliertop5(A2508,D2508,4)</f>
        <v>0</v>
      </c>
      <c r="T2508" cm="1">
        <f t="array" ref="T2508">[1]!s_stmnote_suppliertop5(A2508,D2508,5)</f>
        <v>0</v>
      </c>
      <c r="U2508" s="9">
        <f>[1]!s_stmnote_purchasetop5_pct(A2508,D2508)</f>
        <v>0</v>
      </c>
      <c r="V2508" cm="1">
        <f t="array" ref="V2508">[1]!s_stmnote_customertop5($A2508,$D2508,1)</f>
        <v>0</v>
      </c>
      <c r="W2508" cm="1">
        <f t="array" ref="W2508">[1]!s_stmnote_customertop5($A2508,$D2508,2)</f>
        <v>0</v>
      </c>
      <c r="X2508" cm="1">
        <f t="array" ref="X2508">[1]!s_stmnote_customertop5($A2508,$D2508,3)</f>
        <v>0</v>
      </c>
      <c r="Y2508" cm="1">
        <f t="array" ref="Y2508">[1]!s_stmnote_customertop5($A2508,$D2508,4)</f>
        <v>0</v>
      </c>
      <c r="Z2508" cm="1">
        <f t="array" ref="Z2508">[1]!s_stmnote_customertop5($A2508,$D2508,5)</f>
        <v>0</v>
      </c>
      <c r="AA2508" s="9">
        <f>[1]!s_stmnote_salestop5_pct(A2508,D2508)</f>
        <v>0</v>
      </c>
      <c r="AB2508" s="9">
        <f>[1]!s_fa_arturn(A2508,D2508)</f>
        <v>0</v>
      </c>
      <c r="AC2508" s="9">
        <f>[1]!fa_apturn(A2508,D2508)</f>
        <v>0</v>
      </c>
      <c r="AD2508" s="9">
        <f>[1]!s_fa_invturn(A2508,D2508)</f>
        <v>0</v>
      </c>
    </row>
    <row r="2509" spans="1:30">
      <c r="A2509">
        <v>603060</v>
      </c>
      <c r="B2509" t="s">
        <v>1139</v>
      </c>
      <c r="C2509" t="s">
        <v>5809</v>
      </c>
      <c r="D2509" s="8">
        <f t="shared" si="39"/>
        <v>44926</v>
      </c>
      <c r="E2509" t="s">
        <v>7464</v>
      </c>
      <c r="F2509">
        <v>1</v>
      </c>
      <c r="G2509" t="s">
        <v>9758</v>
      </c>
      <c r="L2509" t="str" cm="1">
        <f t="array" ref="L2509">[1]!s_info_industry_gics(A2509,1)</f>
        <v>工业</v>
      </c>
      <c r="M2509" t="str" cm="1">
        <f t="array" ref="M2509">[1]!s_info_industry_gicscode(A2509,1)</f>
        <v>20</v>
      </c>
      <c r="N2509" t="str">
        <f>[1]!s_info_industry_gics(A2509,2)</f>
        <v>商业和专业服务</v>
      </c>
      <c r="O2509" t="str">
        <f>[1]!s_info_industry_gicscode(A2509,2)</f>
        <v>2020</v>
      </c>
      <c r="P2509" t="str" cm="1">
        <f t="array" ref="P2509">[1]!s_stmnote_suppliertop5(A2509,D2509,1)</f>
        <v>供应商1</v>
      </c>
      <c r="Q2509" t="str">
        <f>[1]!s_stmnote_suppliertop5(A2509,D2509,2)</f>
        <v>中国建材集团(同一控制合并口径)</v>
      </c>
      <c r="R2509" t="str" cm="1">
        <f t="array" ref="R2509">[1]!s_stmnote_suppliertop5(A2509,D2509,3)</f>
        <v>供应商2</v>
      </c>
      <c r="S2509" t="str" cm="1">
        <f t="array" ref="S2509">[1]!s_stmnote_suppliertop5(A2509,D2509,4)</f>
        <v>供应商3</v>
      </c>
      <c r="T2509" t="str" cm="1">
        <f t="array" ref="T2509">[1]!s_stmnote_suppliertop5(A2509,D2509,5)</f>
        <v>供应商4</v>
      </c>
      <c r="U2509" s="9">
        <f>[1]!s_stmnote_purchasetop5_pct(A2509,D2509)</f>
        <v>21.13</v>
      </c>
      <c r="V2509" t="str" cm="1">
        <f t="array" ref="V2509">[1]!s_stmnote_customertop5($A2509,$D2509,1)</f>
        <v>中国建材集团(同一控制合并口径)</v>
      </c>
      <c r="W2509" t="str" cm="1">
        <f t="array" ref="W2509">[1]!s_stmnote_customertop5($A2509,$D2509,2)</f>
        <v>客户2</v>
      </c>
      <c r="X2509" t="str" cm="1">
        <f t="array" ref="X2509">[1]!s_stmnote_customertop5($A2509,$D2509,3)</f>
        <v>客户3</v>
      </c>
      <c r="Y2509" t="str" cm="1">
        <f t="array" ref="Y2509">[1]!s_stmnote_customertop5($A2509,$D2509,4)</f>
        <v>客户4</v>
      </c>
      <c r="Z2509" t="str" cm="1">
        <f t="array" ref="Z2509">[1]!s_stmnote_customertop5($A2509,$D2509,5)</f>
        <v>客户5</v>
      </c>
      <c r="AA2509" s="9">
        <f>[1]!s_stmnote_salestop5_pct(A2509,D2509)</f>
        <v>7</v>
      </c>
      <c r="AB2509" s="9">
        <f>[1]!s_fa_arturn(A2509,D2509)</f>
        <v>3.0476000000000001</v>
      </c>
      <c r="AC2509" s="9">
        <f>[1]!fa_apturn(A2509,D2509)</f>
        <v>7.3713869617888399</v>
      </c>
      <c r="AD2509" s="9">
        <f>[1]!s_fa_invturn(A2509,D2509)</f>
        <v>8.3664000000000005</v>
      </c>
    </row>
    <row r="2510" spans="1:30">
      <c r="A2510">
        <v>603060</v>
      </c>
      <c r="B2510" t="s">
        <v>1139</v>
      </c>
      <c r="C2510" t="s">
        <v>5810</v>
      </c>
      <c r="D2510" s="8">
        <f t="shared" si="39"/>
        <v>44926</v>
      </c>
      <c r="E2510" t="s">
        <v>7548</v>
      </c>
      <c r="F2510">
        <v>1</v>
      </c>
      <c r="G2510" t="s">
        <v>9759</v>
      </c>
      <c r="L2510" t="str" cm="1">
        <f t="array" ref="L2510">[1]!s_info_industry_gics(A2510,1)</f>
        <v>工业</v>
      </c>
      <c r="M2510" t="str" cm="1">
        <f t="array" ref="M2510">[1]!s_info_industry_gicscode(A2510,1)</f>
        <v>20</v>
      </c>
      <c r="N2510" t="str">
        <f>[1]!s_info_industry_gics(A2510,2)</f>
        <v>商业和专业服务</v>
      </c>
      <c r="O2510" t="str">
        <f>[1]!s_info_industry_gicscode(A2510,2)</f>
        <v>2020</v>
      </c>
      <c r="P2510" t="str" cm="1">
        <f t="array" ref="P2510">[1]!s_stmnote_suppliertop5(A2510,D2510,1)</f>
        <v>供应商1</v>
      </c>
      <c r="Q2510" t="str">
        <f>[1]!s_stmnote_suppliertop5(A2510,D2510,2)</f>
        <v>中国建材集团(同一控制合并口径)</v>
      </c>
      <c r="R2510" t="str" cm="1">
        <f t="array" ref="R2510">[1]!s_stmnote_suppliertop5(A2510,D2510,3)</f>
        <v>供应商2</v>
      </c>
      <c r="S2510" t="str" cm="1">
        <f t="array" ref="S2510">[1]!s_stmnote_suppliertop5(A2510,D2510,4)</f>
        <v>供应商3</v>
      </c>
      <c r="T2510" t="str" cm="1">
        <f t="array" ref="T2510">[1]!s_stmnote_suppliertop5(A2510,D2510,5)</f>
        <v>供应商4</v>
      </c>
      <c r="U2510" s="9">
        <f>[1]!s_stmnote_purchasetop5_pct(A2510,D2510)</f>
        <v>21.13</v>
      </c>
      <c r="V2510" t="str" cm="1">
        <f t="array" ref="V2510">[1]!s_stmnote_customertop5($A2510,$D2510,1)</f>
        <v>中国建材集团(同一控制合并口径)</v>
      </c>
      <c r="W2510" t="str" cm="1">
        <f t="array" ref="W2510">[1]!s_stmnote_customertop5($A2510,$D2510,2)</f>
        <v>客户2</v>
      </c>
      <c r="X2510" t="str" cm="1">
        <f t="array" ref="X2510">[1]!s_stmnote_customertop5($A2510,$D2510,3)</f>
        <v>客户3</v>
      </c>
      <c r="Y2510" t="str" cm="1">
        <f t="array" ref="Y2510">[1]!s_stmnote_customertop5($A2510,$D2510,4)</f>
        <v>客户4</v>
      </c>
      <c r="Z2510" t="str" cm="1">
        <f t="array" ref="Z2510">[1]!s_stmnote_customertop5($A2510,$D2510,5)</f>
        <v>客户5</v>
      </c>
      <c r="AA2510" s="9">
        <f>[1]!s_stmnote_salestop5_pct(A2510,D2510)</f>
        <v>7</v>
      </c>
      <c r="AB2510" s="9">
        <f>[1]!s_fa_arturn(A2510,D2510)</f>
        <v>3.0476000000000001</v>
      </c>
      <c r="AC2510" s="9">
        <f>[1]!fa_apturn(A2510,D2510)</f>
        <v>7.3713869617888399</v>
      </c>
      <c r="AD2510" s="9">
        <f>[1]!s_fa_invturn(A2510,D2510)</f>
        <v>8.3664000000000005</v>
      </c>
    </row>
    <row r="2511" spans="1:30">
      <c r="A2511">
        <v>603060</v>
      </c>
      <c r="B2511" t="s">
        <v>1139</v>
      </c>
      <c r="C2511" t="s">
        <v>5811</v>
      </c>
      <c r="D2511" s="8">
        <f t="shared" si="39"/>
        <v>45291</v>
      </c>
      <c r="E2511" t="s">
        <v>7456</v>
      </c>
      <c r="F2511">
        <v>1</v>
      </c>
      <c r="G2511" t="s">
        <v>9760</v>
      </c>
      <c r="L2511" t="str" cm="1">
        <f t="array" ref="L2511">[1]!s_info_industry_gics(A2511,1)</f>
        <v>工业</v>
      </c>
      <c r="M2511" t="str" cm="1">
        <f t="array" ref="M2511">[1]!s_info_industry_gicscode(A2511,1)</f>
        <v>20</v>
      </c>
      <c r="N2511" t="str">
        <f>[1]!s_info_industry_gics(A2511,2)</f>
        <v>商业和专业服务</v>
      </c>
      <c r="O2511" t="str">
        <f>[1]!s_info_industry_gicscode(A2511,2)</f>
        <v>2020</v>
      </c>
      <c r="P2511" cm="1">
        <f t="array" ref="P2511">[1]!s_stmnote_suppliertop5(A2511,D2511,1)</f>
        <v>0</v>
      </c>
      <c r="Q2511">
        <f>[1]!s_stmnote_suppliertop5(A2511,D2511,2)</f>
        <v>0</v>
      </c>
      <c r="R2511" cm="1">
        <f t="array" ref="R2511">[1]!s_stmnote_suppliertop5(A2511,D2511,3)</f>
        <v>0</v>
      </c>
      <c r="S2511" cm="1">
        <f t="array" ref="S2511">[1]!s_stmnote_suppliertop5(A2511,D2511,4)</f>
        <v>0</v>
      </c>
      <c r="T2511" cm="1">
        <f t="array" ref="T2511">[1]!s_stmnote_suppliertop5(A2511,D2511,5)</f>
        <v>0</v>
      </c>
      <c r="U2511" s="9">
        <f>[1]!s_stmnote_purchasetop5_pct(A2511,D2511)</f>
        <v>0</v>
      </c>
      <c r="V2511" t="str" cm="1">
        <f t="array" ref="V2511">[1]!s_stmnote_customertop5($A2511,$D2511,1)</f>
        <v>中国建材集团(同一控制合并口径)</v>
      </c>
      <c r="W2511" t="str" cm="1">
        <f t="array" ref="W2511">[1]!s_stmnote_customertop5($A2511,$D2511,2)</f>
        <v>客户2</v>
      </c>
      <c r="X2511" t="str" cm="1">
        <f t="array" ref="X2511">[1]!s_stmnote_customertop5($A2511,$D2511,3)</f>
        <v>客户3</v>
      </c>
      <c r="Y2511" t="str" cm="1">
        <f t="array" ref="Y2511">[1]!s_stmnote_customertop5($A2511,$D2511,4)</f>
        <v>客户4</v>
      </c>
      <c r="Z2511" t="str" cm="1">
        <f t="array" ref="Z2511">[1]!s_stmnote_customertop5($A2511,$D2511,5)</f>
        <v>客户5</v>
      </c>
      <c r="AA2511" s="9">
        <f>[1]!s_stmnote_salestop5_pct(A2511,D2511)</f>
        <v>10.46</v>
      </c>
      <c r="AB2511" s="9">
        <f>[1]!s_fa_arturn(A2511,D2511)</f>
        <v>2.4807000000000001</v>
      </c>
      <c r="AC2511" s="9">
        <f>[1]!fa_apturn(A2511,D2511)</f>
        <v>6.1322029615925402</v>
      </c>
      <c r="AD2511" s="9">
        <f>[1]!s_fa_invturn(A2511,D2511)</f>
        <v>7.7750000000000004</v>
      </c>
    </row>
    <row r="2512" spans="1:30">
      <c r="A2512">
        <v>603060</v>
      </c>
      <c r="B2512" t="s">
        <v>1139</v>
      </c>
      <c r="C2512" t="s">
        <v>5812</v>
      </c>
      <c r="D2512" s="8">
        <f t="shared" ref="D2512:D2575" si="40">DATE(YEAR(E2512), 12, 31)</f>
        <v>45291</v>
      </c>
      <c r="E2512" t="s">
        <v>7621</v>
      </c>
      <c r="F2512">
        <v>1</v>
      </c>
      <c r="G2512" t="s">
        <v>9761</v>
      </c>
      <c r="L2512" t="str" cm="1">
        <f t="array" ref="L2512">[1]!s_info_industry_gics(A2512,1)</f>
        <v>工业</v>
      </c>
      <c r="M2512" t="str" cm="1">
        <f t="array" ref="M2512">[1]!s_info_industry_gicscode(A2512,1)</f>
        <v>20</v>
      </c>
      <c r="N2512" t="str">
        <f>[1]!s_info_industry_gics(A2512,2)</f>
        <v>商业和专业服务</v>
      </c>
      <c r="O2512" t="str">
        <f>[1]!s_info_industry_gicscode(A2512,2)</f>
        <v>2020</v>
      </c>
      <c r="P2512" cm="1">
        <f t="array" ref="P2512">[1]!s_stmnote_suppliertop5(A2512,D2512,1)</f>
        <v>0</v>
      </c>
      <c r="Q2512">
        <f>[1]!s_stmnote_suppliertop5(A2512,D2512,2)</f>
        <v>0</v>
      </c>
      <c r="R2512" cm="1">
        <f t="array" ref="R2512">[1]!s_stmnote_suppliertop5(A2512,D2512,3)</f>
        <v>0</v>
      </c>
      <c r="S2512" cm="1">
        <f t="array" ref="S2512">[1]!s_stmnote_suppliertop5(A2512,D2512,4)</f>
        <v>0</v>
      </c>
      <c r="T2512" cm="1">
        <f t="array" ref="T2512">[1]!s_stmnote_suppliertop5(A2512,D2512,5)</f>
        <v>0</v>
      </c>
      <c r="U2512" s="9">
        <f>[1]!s_stmnote_purchasetop5_pct(A2512,D2512)</f>
        <v>0</v>
      </c>
      <c r="V2512" t="str" cm="1">
        <f t="array" ref="V2512">[1]!s_stmnote_customertop5($A2512,$D2512,1)</f>
        <v>中国建材集团(同一控制合并口径)</v>
      </c>
      <c r="W2512" t="str" cm="1">
        <f t="array" ref="W2512">[1]!s_stmnote_customertop5($A2512,$D2512,2)</f>
        <v>客户2</v>
      </c>
      <c r="X2512" t="str" cm="1">
        <f t="array" ref="X2512">[1]!s_stmnote_customertop5($A2512,$D2512,3)</f>
        <v>客户3</v>
      </c>
      <c r="Y2512" t="str" cm="1">
        <f t="array" ref="Y2512">[1]!s_stmnote_customertop5($A2512,$D2512,4)</f>
        <v>客户4</v>
      </c>
      <c r="Z2512" t="str" cm="1">
        <f t="array" ref="Z2512">[1]!s_stmnote_customertop5($A2512,$D2512,5)</f>
        <v>客户5</v>
      </c>
      <c r="AA2512" s="9">
        <f>[1]!s_stmnote_salestop5_pct(A2512,D2512)</f>
        <v>10.46</v>
      </c>
      <c r="AB2512" s="9">
        <f>[1]!s_fa_arturn(A2512,D2512)</f>
        <v>2.4807000000000001</v>
      </c>
      <c r="AC2512" s="9">
        <f>[1]!fa_apturn(A2512,D2512)</f>
        <v>6.1322029615925402</v>
      </c>
      <c r="AD2512" s="9">
        <f>[1]!s_fa_invturn(A2512,D2512)</f>
        <v>7.7750000000000004</v>
      </c>
    </row>
    <row r="2513" spans="1:30">
      <c r="A2513">
        <v>603060</v>
      </c>
      <c r="B2513" t="s">
        <v>1139</v>
      </c>
      <c r="C2513" t="s">
        <v>5813</v>
      </c>
      <c r="D2513" s="8">
        <f t="shared" si="40"/>
        <v>45291</v>
      </c>
      <c r="E2513" t="s">
        <v>6945</v>
      </c>
      <c r="F2513">
        <v>2</v>
      </c>
      <c r="G2513" t="s">
        <v>11537</v>
      </c>
      <c r="H2513" t="s">
        <v>12573</v>
      </c>
      <c r="L2513" t="str" cm="1">
        <f t="array" ref="L2513">[1]!s_info_industry_gics(A2513,1)</f>
        <v>工业</v>
      </c>
      <c r="M2513" t="str" cm="1">
        <f t="array" ref="M2513">[1]!s_info_industry_gicscode(A2513,1)</f>
        <v>20</v>
      </c>
      <c r="N2513" t="str">
        <f>[1]!s_info_industry_gics(A2513,2)</f>
        <v>商业和专业服务</v>
      </c>
      <c r="O2513" t="str">
        <f>[1]!s_info_industry_gicscode(A2513,2)</f>
        <v>2020</v>
      </c>
      <c r="P2513" cm="1">
        <f t="array" ref="P2513">[1]!s_stmnote_suppliertop5(A2513,D2513,1)</f>
        <v>0</v>
      </c>
      <c r="Q2513">
        <f>[1]!s_stmnote_suppliertop5(A2513,D2513,2)</f>
        <v>0</v>
      </c>
      <c r="R2513" cm="1">
        <f t="array" ref="R2513">[1]!s_stmnote_suppliertop5(A2513,D2513,3)</f>
        <v>0</v>
      </c>
      <c r="S2513" cm="1">
        <f t="array" ref="S2513">[1]!s_stmnote_suppliertop5(A2513,D2513,4)</f>
        <v>0</v>
      </c>
      <c r="T2513" cm="1">
        <f t="array" ref="T2513">[1]!s_stmnote_suppliertop5(A2513,D2513,5)</f>
        <v>0</v>
      </c>
      <c r="U2513" s="9">
        <f>[1]!s_stmnote_purchasetop5_pct(A2513,D2513)</f>
        <v>0</v>
      </c>
      <c r="V2513" t="str" cm="1">
        <f t="array" ref="V2513">[1]!s_stmnote_customertop5($A2513,$D2513,1)</f>
        <v>中国建材集团(同一控制合并口径)</v>
      </c>
      <c r="W2513" t="str" cm="1">
        <f t="array" ref="W2513">[1]!s_stmnote_customertop5($A2513,$D2513,2)</f>
        <v>客户2</v>
      </c>
      <c r="X2513" t="str" cm="1">
        <f t="array" ref="X2513">[1]!s_stmnote_customertop5($A2513,$D2513,3)</f>
        <v>客户3</v>
      </c>
      <c r="Y2513" t="str" cm="1">
        <f t="array" ref="Y2513">[1]!s_stmnote_customertop5($A2513,$D2513,4)</f>
        <v>客户4</v>
      </c>
      <c r="Z2513" t="str" cm="1">
        <f t="array" ref="Z2513">[1]!s_stmnote_customertop5($A2513,$D2513,5)</f>
        <v>客户5</v>
      </c>
      <c r="AA2513" s="9">
        <f>[1]!s_stmnote_salestop5_pct(A2513,D2513)</f>
        <v>10.46</v>
      </c>
      <c r="AB2513" s="9">
        <f>[1]!s_fa_arturn(A2513,D2513)</f>
        <v>2.4807000000000001</v>
      </c>
      <c r="AC2513" s="9">
        <f>[1]!fa_apturn(A2513,D2513)</f>
        <v>6.1322029615925402</v>
      </c>
      <c r="AD2513" s="9">
        <f>[1]!s_fa_invturn(A2513,D2513)</f>
        <v>7.7750000000000004</v>
      </c>
    </row>
    <row r="2514" spans="1:30">
      <c r="A2514">
        <v>603060</v>
      </c>
      <c r="B2514" t="s">
        <v>1139</v>
      </c>
      <c r="C2514" t="s">
        <v>5814</v>
      </c>
      <c r="D2514" s="8">
        <f t="shared" si="40"/>
        <v>45291</v>
      </c>
      <c r="E2514" t="s">
        <v>7254</v>
      </c>
      <c r="F2514">
        <v>2</v>
      </c>
      <c r="G2514" t="s">
        <v>11538</v>
      </c>
      <c r="H2514" t="s">
        <v>12574</v>
      </c>
      <c r="L2514" t="str" cm="1">
        <f t="array" ref="L2514">[1]!s_info_industry_gics(A2514,1)</f>
        <v>工业</v>
      </c>
      <c r="M2514" t="str" cm="1">
        <f t="array" ref="M2514">[1]!s_info_industry_gicscode(A2514,1)</f>
        <v>20</v>
      </c>
      <c r="N2514" t="str">
        <f>[1]!s_info_industry_gics(A2514,2)</f>
        <v>商业和专业服务</v>
      </c>
      <c r="O2514" t="str">
        <f>[1]!s_info_industry_gicscode(A2514,2)</f>
        <v>2020</v>
      </c>
      <c r="P2514" cm="1">
        <f t="array" ref="P2514">[1]!s_stmnote_suppliertop5(A2514,D2514,1)</f>
        <v>0</v>
      </c>
      <c r="Q2514">
        <f>[1]!s_stmnote_suppliertop5(A2514,D2514,2)</f>
        <v>0</v>
      </c>
      <c r="R2514" cm="1">
        <f t="array" ref="R2514">[1]!s_stmnote_suppliertop5(A2514,D2514,3)</f>
        <v>0</v>
      </c>
      <c r="S2514" cm="1">
        <f t="array" ref="S2514">[1]!s_stmnote_suppliertop5(A2514,D2514,4)</f>
        <v>0</v>
      </c>
      <c r="T2514" cm="1">
        <f t="array" ref="T2514">[1]!s_stmnote_suppliertop5(A2514,D2514,5)</f>
        <v>0</v>
      </c>
      <c r="U2514" s="9">
        <f>[1]!s_stmnote_purchasetop5_pct(A2514,D2514)</f>
        <v>0</v>
      </c>
      <c r="V2514" t="str" cm="1">
        <f t="array" ref="V2514">[1]!s_stmnote_customertop5($A2514,$D2514,1)</f>
        <v>中国建材集团(同一控制合并口径)</v>
      </c>
      <c r="W2514" t="str" cm="1">
        <f t="array" ref="W2514">[1]!s_stmnote_customertop5($A2514,$D2514,2)</f>
        <v>客户2</v>
      </c>
      <c r="X2514" t="str" cm="1">
        <f t="array" ref="X2514">[1]!s_stmnote_customertop5($A2514,$D2514,3)</f>
        <v>客户3</v>
      </c>
      <c r="Y2514" t="str" cm="1">
        <f t="array" ref="Y2514">[1]!s_stmnote_customertop5($A2514,$D2514,4)</f>
        <v>客户4</v>
      </c>
      <c r="Z2514" t="str" cm="1">
        <f t="array" ref="Z2514">[1]!s_stmnote_customertop5($A2514,$D2514,5)</f>
        <v>客户5</v>
      </c>
      <c r="AA2514" s="9">
        <f>[1]!s_stmnote_salestop5_pct(A2514,D2514)</f>
        <v>10.46</v>
      </c>
      <c r="AB2514" s="9">
        <f>[1]!s_fa_arturn(A2514,D2514)</f>
        <v>2.4807000000000001</v>
      </c>
      <c r="AC2514" s="9">
        <f>[1]!fa_apturn(A2514,D2514)</f>
        <v>6.1322029615925402</v>
      </c>
      <c r="AD2514" s="9">
        <f>[1]!s_fa_invturn(A2514,D2514)</f>
        <v>7.7750000000000004</v>
      </c>
    </row>
    <row r="2515" spans="1:30">
      <c r="A2515">
        <v>603060</v>
      </c>
      <c r="B2515" t="s">
        <v>1139</v>
      </c>
      <c r="C2515" t="s">
        <v>5814</v>
      </c>
      <c r="D2515" s="8">
        <f t="shared" si="40"/>
        <v>45291</v>
      </c>
      <c r="E2515" t="s">
        <v>7662</v>
      </c>
      <c r="F2515">
        <v>2</v>
      </c>
      <c r="G2515" t="s">
        <v>11539</v>
      </c>
      <c r="H2515" t="s">
        <v>12575</v>
      </c>
      <c r="L2515" t="str" cm="1">
        <f t="array" ref="L2515">[1]!s_info_industry_gics(A2515,1)</f>
        <v>工业</v>
      </c>
      <c r="M2515" t="str" cm="1">
        <f t="array" ref="M2515">[1]!s_info_industry_gicscode(A2515,1)</f>
        <v>20</v>
      </c>
      <c r="N2515" t="str">
        <f>[1]!s_info_industry_gics(A2515,2)</f>
        <v>商业和专业服务</v>
      </c>
      <c r="O2515" t="str">
        <f>[1]!s_info_industry_gicscode(A2515,2)</f>
        <v>2020</v>
      </c>
      <c r="P2515" cm="1">
        <f t="array" ref="P2515">[1]!s_stmnote_suppliertop5(A2515,D2515,1)</f>
        <v>0</v>
      </c>
      <c r="Q2515">
        <f>[1]!s_stmnote_suppliertop5(A2515,D2515,2)</f>
        <v>0</v>
      </c>
      <c r="R2515" cm="1">
        <f t="array" ref="R2515">[1]!s_stmnote_suppliertop5(A2515,D2515,3)</f>
        <v>0</v>
      </c>
      <c r="S2515" cm="1">
        <f t="array" ref="S2515">[1]!s_stmnote_suppliertop5(A2515,D2515,4)</f>
        <v>0</v>
      </c>
      <c r="T2515" cm="1">
        <f t="array" ref="T2515">[1]!s_stmnote_suppliertop5(A2515,D2515,5)</f>
        <v>0</v>
      </c>
      <c r="U2515" s="9">
        <f>[1]!s_stmnote_purchasetop5_pct(A2515,D2515)</f>
        <v>0</v>
      </c>
      <c r="V2515" t="str" cm="1">
        <f t="array" ref="V2515">[1]!s_stmnote_customertop5($A2515,$D2515,1)</f>
        <v>中国建材集团(同一控制合并口径)</v>
      </c>
      <c r="W2515" t="str" cm="1">
        <f t="array" ref="W2515">[1]!s_stmnote_customertop5($A2515,$D2515,2)</f>
        <v>客户2</v>
      </c>
      <c r="X2515" t="str" cm="1">
        <f t="array" ref="X2515">[1]!s_stmnote_customertop5($A2515,$D2515,3)</f>
        <v>客户3</v>
      </c>
      <c r="Y2515" t="str" cm="1">
        <f t="array" ref="Y2515">[1]!s_stmnote_customertop5($A2515,$D2515,4)</f>
        <v>客户4</v>
      </c>
      <c r="Z2515" t="str" cm="1">
        <f t="array" ref="Z2515">[1]!s_stmnote_customertop5($A2515,$D2515,5)</f>
        <v>客户5</v>
      </c>
      <c r="AA2515" s="9">
        <f>[1]!s_stmnote_salestop5_pct(A2515,D2515)</f>
        <v>10.46</v>
      </c>
      <c r="AB2515" s="9">
        <f>[1]!s_fa_arturn(A2515,D2515)</f>
        <v>2.4807000000000001</v>
      </c>
      <c r="AC2515" s="9">
        <f>[1]!fa_apturn(A2515,D2515)</f>
        <v>6.1322029615925402</v>
      </c>
      <c r="AD2515" s="9">
        <f>[1]!s_fa_invturn(A2515,D2515)</f>
        <v>7.7750000000000004</v>
      </c>
    </row>
    <row r="2516" spans="1:30">
      <c r="A2516">
        <v>603060</v>
      </c>
      <c r="B2516" t="s">
        <v>1139</v>
      </c>
      <c r="C2516" t="s">
        <v>5815</v>
      </c>
      <c r="D2516" s="8">
        <f t="shared" si="40"/>
        <v>45657</v>
      </c>
      <c r="E2516" t="s">
        <v>7807</v>
      </c>
      <c r="F2516">
        <v>3</v>
      </c>
      <c r="G2516" t="s">
        <v>11538</v>
      </c>
      <c r="H2516" t="s">
        <v>11539</v>
      </c>
      <c r="I2516" t="s">
        <v>12575</v>
      </c>
      <c r="L2516" t="str" cm="1">
        <f t="array" ref="L2516">[1]!s_info_industry_gics(A2516,1)</f>
        <v>工业</v>
      </c>
      <c r="M2516" t="str" cm="1">
        <f t="array" ref="M2516">[1]!s_info_industry_gicscode(A2516,1)</f>
        <v>20</v>
      </c>
      <c r="N2516" t="str">
        <f>[1]!s_info_industry_gics(A2516,2)</f>
        <v>商业和专业服务</v>
      </c>
      <c r="O2516" t="str">
        <f>[1]!s_info_industry_gicscode(A2516,2)</f>
        <v>2020</v>
      </c>
      <c r="P2516" cm="1">
        <f t="array" ref="P2516">[1]!s_stmnote_suppliertop5(A2516,D2516,1)</f>
        <v>0</v>
      </c>
      <c r="Q2516">
        <f>[1]!s_stmnote_suppliertop5(A2516,D2516,2)</f>
        <v>0</v>
      </c>
      <c r="R2516" cm="1">
        <f t="array" ref="R2516">[1]!s_stmnote_suppliertop5(A2516,D2516,3)</f>
        <v>0</v>
      </c>
      <c r="S2516" cm="1">
        <f t="array" ref="S2516">[1]!s_stmnote_suppliertop5(A2516,D2516,4)</f>
        <v>0</v>
      </c>
      <c r="T2516" cm="1">
        <f t="array" ref="T2516">[1]!s_stmnote_suppliertop5(A2516,D2516,5)</f>
        <v>0</v>
      </c>
      <c r="U2516" s="9">
        <f>[1]!s_stmnote_purchasetop5_pct(A2516,D2516)</f>
        <v>0</v>
      </c>
      <c r="V2516" cm="1">
        <f t="array" ref="V2516">[1]!s_stmnote_customertop5($A2516,$D2516,1)</f>
        <v>0</v>
      </c>
      <c r="W2516" cm="1">
        <f t="array" ref="W2516">[1]!s_stmnote_customertop5($A2516,$D2516,2)</f>
        <v>0</v>
      </c>
      <c r="X2516" cm="1">
        <f t="array" ref="X2516">[1]!s_stmnote_customertop5($A2516,$D2516,3)</f>
        <v>0</v>
      </c>
      <c r="Y2516" cm="1">
        <f t="array" ref="Y2516">[1]!s_stmnote_customertop5($A2516,$D2516,4)</f>
        <v>0</v>
      </c>
      <c r="Z2516" cm="1">
        <f t="array" ref="Z2516">[1]!s_stmnote_customertop5($A2516,$D2516,5)</f>
        <v>0</v>
      </c>
      <c r="AA2516" s="9">
        <f>[1]!s_stmnote_salestop5_pct(A2516,D2516)</f>
        <v>0</v>
      </c>
      <c r="AB2516" s="9">
        <f>[1]!s_fa_arturn(A2516,D2516)</f>
        <v>0</v>
      </c>
      <c r="AC2516" s="9">
        <f>[1]!fa_apturn(A2516,D2516)</f>
        <v>0</v>
      </c>
      <c r="AD2516" s="9">
        <f>[1]!s_fa_invturn(A2516,D2516)</f>
        <v>0</v>
      </c>
    </row>
    <row r="2517" spans="1:30">
      <c r="A2517">
        <v>603458</v>
      </c>
      <c r="B2517" t="s">
        <v>1194</v>
      </c>
      <c r="C2517" t="s">
        <v>5979</v>
      </c>
      <c r="D2517" s="8">
        <f t="shared" si="40"/>
        <v>44561</v>
      </c>
      <c r="E2517" t="s">
        <v>7078</v>
      </c>
      <c r="F2517">
        <v>1</v>
      </c>
      <c r="G2517" t="s">
        <v>9828</v>
      </c>
      <c r="L2517" t="str" cm="1">
        <f t="array" ref="L2517">[1]!s_info_industry_gics(A2517,1)</f>
        <v>工业</v>
      </c>
      <c r="M2517" t="str" cm="1">
        <f t="array" ref="M2517">[1]!s_info_industry_gicscode(A2517,1)</f>
        <v>20</v>
      </c>
      <c r="N2517" t="str">
        <f>[1]!s_info_industry_gics(A2517,2)</f>
        <v>商业和专业服务</v>
      </c>
      <c r="O2517" t="str">
        <f>[1]!s_info_industry_gicscode(A2517,2)</f>
        <v>2020</v>
      </c>
      <c r="P2517" cm="1">
        <f t="array" ref="P2517">[1]!s_stmnote_suppliertop5(A2517,D2517,1)</f>
        <v>0</v>
      </c>
      <c r="Q2517">
        <f>[1]!s_stmnote_suppliertop5(A2517,D2517,2)</f>
        <v>0</v>
      </c>
      <c r="R2517" cm="1">
        <f t="array" ref="R2517">[1]!s_stmnote_suppliertop5(A2517,D2517,3)</f>
        <v>0</v>
      </c>
      <c r="S2517" cm="1">
        <f t="array" ref="S2517">[1]!s_stmnote_suppliertop5(A2517,D2517,4)</f>
        <v>0</v>
      </c>
      <c r="T2517" cm="1">
        <f t="array" ref="T2517">[1]!s_stmnote_suppliertop5(A2517,D2517,5)</f>
        <v>0</v>
      </c>
      <c r="U2517" s="9">
        <f>[1]!s_stmnote_purchasetop5_pct(A2517,D2517)</f>
        <v>19.510000000000002</v>
      </c>
      <c r="V2517" cm="1">
        <f t="array" ref="V2517">[1]!s_stmnote_customertop5($A2517,$D2517,1)</f>
        <v>0</v>
      </c>
      <c r="W2517" cm="1">
        <f t="array" ref="W2517">[1]!s_stmnote_customertop5($A2517,$D2517,2)</f>
        <v>0</v>
      </c>
      <c r="X2517" cm="1">
        <f t="array" ref="X2517">[1]!s_stmnote_customertop5($A2517,$D2517,3)</f>
        <v>0</v>
      </c>
      <c r="Y2517" cm="1">
        <f t="array" ref="Y2517">[1]!s_stmnote_customertop5($A2517,$D2517,4)</f>
        <v>0</v>
      </c>
      <c r="Z2517" cm="1">
        <f t="array" ref="Z2517">[1]!s_stmnote_customertop5($A2517,$D2517,5)</f>
        <v>0</v>
      </c>
      <c r="AA2517" s="9">
        <f>[1]!s_stmnote_salestop5_pct(A2517,D2517)</f>
        <v>47.46</v>
      </c>
      <c r="AB2517" s="9">
        <f>[1]!s_fa_arturn(A2517,D2517)</f>
        <v>1.6189</v>
      </c>
      <c r="AC2517" s="9">
        <f>[1]!fa_apturn(A2517,D2517)</f>
        <v>2.00818206981134</v>
      </c>
      <c r="AD2517" s="9">
        <f>[1]!s_fa_invturn(A2517,D2517)</f>
        <v>1.0923</v>
      </c>
    </row>
    <row r="2518" spans="1:30">
      <c r="A2518">
        <v>603458</v>
      </c>
      <c r="B2518" t="s">
        <v>1194</v>
      </c>
      <c r="C2518" t="s">
        <v>5980</v>
      </c>
      <c r="D2518" s="8">
        <f t="shared" si="40"/>
        <v>44926</v>
      </c>
      <c r="E2518" t="s">
        <v>7168</v>
      </c>
      <c r="F2518">
        <v>1</v>
      </c>
      <c r="G2518" t="s">
        <v>11565</v>
      </c>
      <c r="L2518" t="str" cm="1">
        <f t="array" ref="L2518">[1]!s_info_industry_gics(A2518,1)</f>
        <v>工业</v>
      </c>
      <c r="M2518" t="str" cm="1">
        <f t="array" ref="M2518">[1]!s_info_industry_gicscode(A2518,1)</f>
        <v>20</v>
      </c>
      <c r="N2518" t="str">
        <f>[1]!s_info_industry_gics(A2518,2)</f>
        <v>商业和专业服务</v>
      </c>
      <c r="O2518" t="str">
        <f>[1]!s_info_industry_gicscode(A2518,2)</f>
        <v>2020</v>
      </c>
      <c r="P2518" cm="1">
        <f t="array" ref="P2518">[1]!s_stmnote_suppliertop5(A2518,D2518,1)</f>
        <v>0</v>
      </c>
      <c r="Q2518">
        <f>[1]!s_stmnote_suppliertop5(A2518,D2518,2)</f>
        <v>0</v>
      </c>
      <c r="R2518" cm="1">
        <f t="array" ref="R2518">[1]!s_stmnote_suppliertop5(A2518,D2518,3)</f>
        <v>0</v>
      </c>
      <c r="S2518" cm="1">
        <f t="array" ref="S2518">[1]!s_stmnote_suppliertop5(A2518,D2518,4)</f>
        <v>0</v>
      </c>
      <c r="T2518" cm="1">
        <f t="array" ref="T2518">[1]!s_stmnote_suppliertop5(A2518,D2518,5)</f>
        <v>0</v>
      </c>
      <c r="U2518" s="9">
        <f>[1]!s_stmnote_purchasetop5_pct(A2518,D2518)</f>
        <v>16.14</v>
      </c>
      <c r="V2518" cm="1">
        <f t="array" ref="V2518">[1]!s_stmnote_customertop5($A2518,$D2518,1)</f>
        <v>0</v>
      </c>
      <c r="W2518" cm="1">
        <f t="array" ref="W2518">[1]!s_stmnote_customertop5($A2518,$D2518,2)</f>
        <v>0</v>
      </c>
      <c r="X2518" cm="1">
        <f t="array" ref="X2518">[1]!s_stmnote_customertop5($A2518,$D2518,3)</f>
        <v>0</v>
      </c>
      <c r="Y2518" cm="1">
        <f t="array" ref="Y2518">[1]!s_stmnote_customertop5($A2518,$D2518,4)</f>
        <v>0</v>
      </c>
      <c r="Z2518" cm="1">
        <f t="array" ref="Z2518">[1]!s_stmnote_customertop5($A2518,$D2518,5)</f>
        <v>0</v>
      </c>
      <c r="AA2518" s="9">
        <f>[1]!s_stmnote_salestop5_pct(A2518,D2518)</f>
        <v>36.22</v>
      </c>
      <c r="AB2518" s="9">
        <f>[1]!s_fa_arturn(A2518,D2518)</f>
        <v>0.86750000000000005</v>
      </c>
      <c r="AC2518" s="9">
        <f>[1]!fa_apturn(A2518,D2518)</f>
        <v>1.22770686305788</v>
      </c>
      <c r="AD2518" s="9">
        <f>[1]!s_fa_invturn(A2518,D2518)</f>
        <v>0.879</v>
      </c>
    </row>
    <row r="2519" spans="1:30">
      <c r="A2519">
        <v>603458</v>
      </c>
      <c r="B2519" t="s">
        <v>1194</v>
      </c>
      <c r="C2519" t="s">
        <v>5981</v>
      </c>
      <c r="D2519" s="8">
        <f t="shared" si="40"/>
        <v>44926</v>
      </c>
      <c r="E2519" t="s">
        <v>7049</v>
      </c>
      <c r="F2519">
        <v>1</v>
      </c>
      <c r="G2519" t="s">
        <v>11566</v>
      </c>
      <c r="L2519" t="str" cm="1">
        <f t="array" ref="L2519">[1]!s_info_industry_gics(A2519,1)</f>
        <v>工业</v>
      </c>
      <c r="M2519" t="str" cm="1">
        <f t="array" ref="M2519">[1]!s_info_industry_gicscode(A2519,1)</f>
        <v>20</v>
      </c>
      <c r="N2519" t="str">
        <f>[1]!s_info_industry_gics(A2519,2)</f>
        <v>商业和专业服务</v>
      </c>
      <c r="O2519" t="str">
        <f>[1]!s_info_industry_gicscode(A2519,2)</f>
        <v>2020</v>
      </c>
      <c r="P2519" cm="1">
        <f t="array" ref="P2519">[1]!s_stmnote_suppliertop5(A2519,D2519,1)</f>
        <v>0</v>
      </c>
      <c r="Q2519">
        <f>[1]!s_stmnote_suppliertop5(A2519,D2519,2)</f>
        <v>0</v>
      </c>
      <c r="R2519" cm="1">
        <f t="array" ref="R2519">[1]!s_stmnote_suppliertop5(A2519,D2519,3)</f>
        <v>0</v>
      </c>
      <c r="S2519" cm="1">
        <f t="array" ref="S2519">[1]!s_stmnote_suppliertop5(A2519,D2519,4)</f>
        <v>0</v>
      </c>
      <c r="T2519" cm="1">
        <f t="array" ref="T2519">[1]!s_stmnote_suppliertop5(A2519,D2519,5)</f>
        <v>0</v>
      </c>
      <c r="U2519" s="9">
        <f>[1]!s_stmnote_purchasetop5_pct(A2519,D2519)</f>
        <v>16.14</v>
      </c>
      <c r="V2519" cm="1">
        <f t="array" ref="V2519">[1]!s_stmnote_customertop5($A2519,$D2519,1)</f>
        <v>0</v>
      </c>
      <c r="W2519" cm="1">
        <f t="array" ref="W2519">[1]!s_stmnote_customertop5($A2519,$D2519,2)</f>
        <v>0</v>
      </c>
      <c r="X2519" cm="1">
        <f t="array" ref="X2519">[1]!s_stmnote_customertop5($A2519,$D2519,3)</f>
        <v>0</v>
      </c>
      <c r="Y2519" cm="1">
        <f t="array" ref="Y2519">[1]!s_stmnote_customertop5($A2519,$D2519,4)</f>
        <v>0</v>
      </c>
      <c r="Z2519" cm="1">
        <f t="array" ref="Z2519">[1]!s_stmnote_customertop5($A2519,$D2519,5)</f>
        <v>0</v>
      </c>
      <c r="AA2519" s="9">
        <f>[1]!s_stmnote_salestop5_pct(A2519,D2519)</f>
        <v>36.22</v>
      </c>
      <c r="AB2519" s="9">
        <f>[1]!s_fa_arturn(A2519,D2519)</f>
        <v>0.86750000000000005</v>
      </c>
      <c r="AC2519" s="9">
        <f>[1]!fa_apturn(A2519,D2519)</f>
        <v>1.22770686305788</v>
      </c>
      <c r="AD2519" s="9">
        <f>[1]!s_fa_invturn(A2519,D2519)</f>
        <v>0.879</v>
      </c>
    </row>
    <row r="2520" spans="1:30">
      <c r="A2520">
        <v>603458</v>
      </c>
      <c r="B2520" t="s">
        <v>1194</v>
      </c>
      <c r="C2520" t="s">
        <v>5982</v>
      </c>
      <c r="D2520" s="8">
        <f t="shared" si="40"/>
        <v>44926</v>
      </c>
      <c r="E2520" t="s">
        <v>7446</v>
      </c>
      <c r="F2520">
        <v>1</v>
      </c>
      <c r="G2520" t="s">
        <v>9829</v>
      </c>
      <c r="L2520" t="str" cm="1">
        <f t="array" ref="L2520">[1]!s_info_industry_gics(A2520,1)</f>
        <v>工业</v>
      </c>
      <c r="M2520" t="str" cm="1">
        <f t="array" ref="M2520">[1]!s_info_industry_gicscode(A2520,1)</f>
        <v>20</v>
      </c>
      <c r="N2520" t="str">
        <f>[1]!s_info_industry_gics(A2520,2)</f>
        <v>商业和专业服务</v>
      </c>
      <c r="O2520" t="str">
        <f>[1]!s_info_industry_gicscode(A2520,2)</f>
        <v>2020</v>
      </c>
      <c r="P2520" cm="1">
        <f t="array" ref="P2520">[1]!s_stmnote_suppliertop5(A2520,D2520,1)</f>
        <v>0</v>
      </c>
      <c r="Q2520">
        <f>[1]!s_stmnote_suppliertop5(A2520,D2520,2)</f>
        <v>0</v>
      </c>
      <c r="R2520" cm="1">
        <f t="array" ref="R2520">[1]!s_stmnote_suppliertop5(A2520,D2520,3)</f>
        <v>0</v>
      </c>
      <c r="S2520" cm="1">
        <f t="array" ref="S2520">[1]!s_stmnote_suppliertop5(A2520,D2520,4)</f>
        <v>0</v>
      </c>
      <c r="T2520" cm="1">
        <f t="array" ref="T2520">[1]!s_stmnote_suppliertop5(A2520,D2520,5)</f>
        <v>0</v>
      </c>
      <c r="U2520" s="9">
        <f>[1]!s_stmnote_purchasetop5_pct(A2520,D2520)</f>
        <v>16.14</v>
      </c>
      <c r="V2520" cm="1">
        <f t="array" ref="V2520">[1]!s_stmnote_customertop5($A2520,$D2520,1)</f>
        <v>0</v>
      </c>
      <c r="W2520" cm="1">
        <f t="array" ref="W2520">[1]!s_stmnote_customertop5($A2520,$D2520,2)</f>
        <v>0</v>
      </c>
      <c r="X2520" cm="1">
        <f t="array" ref="X2520">[1]!s_stmnote_customertop5($A2520,$D2520,3)</f>
        <v>0</v>
      </c>
      <c r="Y2520" cm="1">
        <f t="array" ref="Y2520">[1]!s_stmnote_customertop5($A2520,$D2520,4)</f>
        <v>0</v>
      </c>
      <c r="Z2520" cm="1">
        <f t="array" ref="Z2520">[1]!s_stmnote_customertop5($A2520,$D2520,5)</f>
        <v>0</v>
      </c>
      <c r="AA2520" s="9">
        <f>[1]!s_stmnote_salestop5_pct(A2520,D2520)</f>
        <v>36.22</v>
      </c>
      <c r="AB2520" s="9">
        <f>[1]!s_fa_arturn(A2520,D2520)</f>
        <v>0.86750000000000005</v>
      </c>
      <c r="AC2520" s="9">
        <f>[1]!fa_apturn(A2520,D2520)</f>
        <v>1.22770686305788</v>
      </c>
      <c r="AD2520" s="9">
        <f>[1]!s_fa_invturn(A2520,D2520)</f>
        <v>0.879</v>
      </c>
    </row>
    <row r="2521" spans="1:30">
      <c r="A2521">
        <v>603458</v>
      </c>
      <c r="B2521" t="s">
        <v>1194</v>
      </c>
      <c r="C2521" t="s">
        <v>5983</v>
      </c>
      <c r="D2521" s="8">
        <f t="shared" si="40"/>
        <v>44926</v>
      </c>
      <c r="E2521" t="s">
        <v>7374</v>
      </c>
      <c r="F2521">
        <v>1</v>
      </c>
      <c r="G2521" t="s">
        <v>11566</v>
      </c>
      <c r="L2521" t="str" cm="1">
        <f t="array" ref="L2521">[1]!s_info_industry_gics(A2521,1)</f>
        <v>工业</v>
      </c>
      <c r="M2521" t="str" cm="1">
        <f t="array" ref="M2521">[1]!s_info_industry_gicscode(A2521,1)</f>
        <v>20</v>
      </c>
      <c r="N2521" t="str">
        <f>[1]!s_info_industry_gics(A2521,2)</f>
        <v>商业和专业服务</v>
      </c>
      <c r="O2521" t="str">
        <f>[1]!s_info_industry_gicscode(A2521,2)</f>
        <v>2020</v>
      </c>
      <c r="P2521" cm="1">
        <f t="array" ref="P2521">[1]!s_stmnote_suppliertop5(A2521,D2521,1)</f>
        <v>0</v>
      </c>
      <c r="Q2521">
        <f>[1]!s_stmnote_suppliertop5(A2521,D2521,2)</f>
        <v>0</v>
      </c>
      <c r="R2521" cm="1">
        <f t="array" ref="R2521">[1]!s_stmnote_suppliertop5(A2521,D2521,3)</f>
        <v>0</v>
      </c>
      <c r="S2521" cm="1">
        <f t="array" ref="S2521">[1]!s_stmnote_suppliertop5(A2521,D2521,4)</f>
        <v>0</v>
      </c>
      <c r="T2521" cm="1">
        <f t="array" ref="T2521">[1]!s_stmnote_suppliertop5(A2521,D2521,5)</f>
        <v>0</v>
      </c>
      <c r="U2521" s="9">
        <f>[1]!s_stmnote_purchasetop5_pct(A2521,D2521)</f>
        <v>16.14</v>
      </c>
      <c r="V2521" cm="1">
        <f t="array" ref="V2521">[1]!s_stmnote_customertop5($A2521,$D2521,1)</f>
        <v>0</v>
      </c>
      <c r="W2521" cm="1">
        <f t="array" ref="W2521">[1]!s_stmnote_customertop5($A2521,$D2521,2)</f>
        <v>0</v>
      </c>
      <c r="X2521" cm="1">
        <f t="array" ref="X2521">[1]!s_stmnote_customertop5($A2521,$D2521,3)</f>
        <v>0</v>
      </c>
      <c r="Y2521" cm="1">
        <f t="array" ref="Y2521">[1]!s_stmnote_customertop5($A2521,$D2521,4)</f>
        <v>0</v>
      </c>
      <c r="Z2521" cm="1">
        <f t="array" ref="Z2521">[1]!s_stmnote_customertop5($A2521,$D2521,5)</f>
        <v>0</v>
      </c>
      <c r="AA2521" s="9">
        <f>[1]!s_stmnote_salestop5_pct(A2521,D2521)</f>
        <v>36.22</v>
      </c>
      <c r="AB2521" s="9">
        <f>[1]!s_fa_arturn(A2521,D2521)</f>
        <v>0.86750000000000005</v>
      </c>
      <c r="AC2521" s="9">
        <f>[1]!fa_apturn(A2521,D2521)</f>
        <v>1.22770686305788</v>
      </c>
      <c r="AD2521" s="9">
        <f>[1]!s_fa_invturn(A2521,D2521)</f>
        <v>0.879</v>
      </c>
    </row>
    <row r="2522" spans="1:30">
      <c r="A2522">
        <v>603458</v>
      </c>
      <c r="B2522" t="s">
        <v>1194</v>
      </c>
      <c r="C2522" t="s">
        <v>5984</v>
      </c>
      <c r="D2522" s="8">
        <f t="shared" si="40"/>
        <v>45291</v>
      </c>
      <c r="E2522" t="s">
        <v>7341</v>
      </c>
      <c r="F2522">
        <v>1</v>
      </c>
      <c r="G2522" t="s">
        <v>9830</v>
      </c>
      <c r="L2522" t="str" cm="1">
        <f t="array" ref="L2522">[1]!s_info_industry_gics(A2522,1)</f>
        <v>工业</v>
      </c>
      <c r="M2522" t="str" cm="1">
        <f t="array" ref="M2522">[1]!s_info_industry_gicscode(A2522,1)</f>
        <v>20</v>
      </c>
      <c r="N2522" t="str">
        <f>[1]!s_info_industry_gics(A2522,2)</f>
        <v>商业和专业服务</v>
      </c>
      <c r="O2522" t="str">
        <f>[1]!s_info_industry_gicscode(A2522,2)</f>
        <v>2020</v>
      </c>
      <c r="P2522" cm="1">
        <f t="array" ref="P2522">[1]!s_stmnote_suppliertop5(A2522,D2522,1)</f>
        <v>0</v>
      </c>
      <c r="Q2522">
        <f>[1]!s_stmnote_suppliertop5(A2522,D2522,2)</f>
        <v>0</v>
      </c>
      <c r="R2522" cm="1">
        <f t="array" ref="R2522">[1]!s_stmnote_suppliertop5(A2522,D2522,3)</f>
        <v>0</v>
      </c>
      <c r="S2522" cm="1">
        <f t="array" ref="S2522">[1]!s_stmnote_suppliertop5(A2522,D2522,4)</f>
        <v>0</v>
      </c>
      <c r="T2522" cm="1">
        <f t="array" ref="T2522">[1]!s_stmnote_suppliertop5(A2522,D2522,5)</f>
        <v>0</v>
      </c>
      <c r="U2522" s="9">
        <f>[1]!s_stmnote_purchasetop5_pct(A2522,D2522)</f>
        <v>0</v>
      </c>
      <c r="V2522" cm="1">
        <f t="array" ref="V2522">[1]!s_stmnote_customertop5($A2522,$D2522,1)</f>
        <v>0</v>
      </c>
      <c r="W2522" cm="1">
        <f t="array" ref="W2522">[1]!s_stmnote_customertop5($A2522,$D2522,2)</f>
        <v>0</v>
      </c>
      <c r="X2522" cm="1">
        <f t="array" ref="X2522">[1]!s_stmnote_customertop5($A2522,$D2522,3)</f>
        <v>0</v>
      </c>
      <c r="Y2522" cm="1">
        <f t="array" ref="Y2522">[1]!s_stmnote_customertop5($A2522,$D2522,4)</f>
        <v>0</v>
      </c>
      <c r="Z2522" cm="1">
        <f t="array" ref="Z2522">[1]!s_stmnote_customertop5($A2522,$D2522,5)</f>
        <v>0</v>
      </c>
      <c r="AA2522" s="9">
        <f>[1]!s_stmnote_salestop5_pct(A2522,D2522)</f>
        <v>29.74</v>
      </c>
      <c r="AB2522" s="9">
        <f>[1]!s_fa_arturn(A2522,D2522)</f>
        <v>0.75529999999999997</v>
      </c>
      <c r="AC2522" s="9">
        <f>[1]!fa_apturn(A2522,D2522)</f>
        <v>1.14108994711392</v>
      </c>
      <c r="AD2522" s="9">
        <f>[1]!s_fa_invturn(A2522,D2522)</f>
        <v>0.99919999999999998</v>
      </c>
    </row>
    <row r="2523" spans="1:30">
      <c r="A2523">
        <v>603458</v>
      </c>
      <c r="B2523" t="s">
        <v>1194</v>
      </c>
      <c r="C2523" t="s">
        <v>5985</v>
      </c>
      <c r="D2523" s="8">
        <f t="shared" si="40"/>
        <v>45291</v>
      </c>
      <c r="E2523" t="s">
        <v>7456</v>
      </c>
      <c r="F2523">
        <v>1</v>
      </c>
      <c r="G2523" t="s">
        <v>9831</v>
      </c>
      <c r="L2523" t="str" cm="1">
        <f t="array" ref="L2523">[1]!s_info_industry_gics(A2523,1)</f>
        <v>工业</v>
      </c>
      <c r="M2523" t="str" cm="1">
        <f t="array" ref="M2523">[1]!s_info_industry_gicscode(A2523,1)</f>
        <v>20</v>
      </c>
      <c r="N2523" t="str">
        <f>[1]!s_info_industry_gics(A2523,2)</f>
        <v>商业和专业服务</v>
      </c>
      <c r="O2523" t="str">
        <f>[1]!s_info_industry_gicscode(A2523,2)</f>
        <v>2020</v>
      </c>
      <c r="P2523" cm="1">
        <f t="array" ref="P2523">[1]!s_stmnote_suppliertop5(A2523,D2523,1)</f>
        <v>0</v>
      </c>
      <c r="Q2523">
        <f>[1]!s_stmnote_suppliertop5(A2523,D2523,2)</f>
        <v>0</v>
      </c>
      <c r="R2523" cm="1">
        <f t="array" ref="R2523">[1]!s_stmnote_suppliertop5(A2523,D2523,3)</f>
        <v>0</v>
      </c>
      <c r="S2523" cm="1">
        <f t="array" ref="S2523">[1]!s_stmnote_suppliertop5(A2523,D2523,4)</f>
        <v>0</v>
      </c>
      <c r="T2523" cm="1">
        <f t="array" ref="T2523">[1]!s_stmnote_suppliertop5(A2523,D2523,5)</f>
        <v>0</v>
      </c>
      <c r="U2523" s="9">
        <f>[1]!s_stmnote_purchasetop5_pct(A2523,D2523)</f>
        <v>0</v>
      </c>
      <c r="V2523" cm="1">
        <f t="array" ref="V2523">[1]!s_stmnote_customertop5($A2523,$D2523,1)</f>
        <v>0</v>
      </c>
      <c r="W2523" cm="1">
        <f t="array" ref="W2523">[1]!s_stmnote_customertop5($A2523,$D2523,2)</f>
        <v>0</v>
      </c>
      <c r="X2523" cm="1">
        <f t="array" ref="X2523">[1]!s_stmnote_customertop5($A2523,$D2523,3)</f>
        <v>0</v>
      </c>
      <c r="Y2523" cm="1">
        <f t="array" ref="Y2523">[1]!s_stmnote_customertop5($A2523,$D2523,4)</f>
        <v>0</v>
      </c>
      <c r="Z2523" cm="1">
        <f t="array" ref="Z2523">[1]!s_stmnote_customertop5($A2523,$D2523,5)</f>
        <v>0</v>
      </c>
      <c r="AA2523" s="9">
        <f>[1]!s_stmnote_salestop5_pct(A2523,D2523)</f>
        <v>29.74</v>
      </c>
      <c r="AB2523" s="9">
        <f>[1]!s_fa_arturn(A2523,D2523)</f>
        <v>0.75529999999999997</v>
      </c>
      <c r="AC2523" s="9">
        <f>[1]!fa_apturn(A2523,D2523)</f>
        <v>1.14108994711392</v>
      </c>
      <c r="AD2523" s="9">
        <f>[1]!s_fa_invturn(A2523,D2523)</f>
        <v>0.99919999999999998</v>
      </c>
    </row>
    <row r="2524" spans="1:30">
      <c r="A2524">
        <v>603458</v>
      </c>
      <c r="B2524" t="s">
        <v>1194</v>
      </c>
      <c r="C2524" t="s">
        <v>5986</v>
      </c>
      <c r="D2524" s="8">
        <f t="shared" si="40"/>
        <v>45291</v>
      </c>
      <c r="E2524" t="s">
        <v>6970</v>
      </c>
      <c r="F2524">
        <v>1</v>
      </c>
      <c r="G2524" t="s">
        <v>9831</v>
      </c>
      <c r="L2524" t="str" cm="1">
        <f t="array" ref="L2524">[1]!s_info_industry_gics(A2524,1)</f>
        <v>工业</v>
      </c>
      <c r="M2524" t="str" cm="1">
        <f t="array" ref="M2524">[1]!s_info_industry_gicscode(A2524,1)</f>
        <v>20</v>
      </c>
      <c r="N2524" t="str">
        <f>[1]!s_info_industry_gics(A2524,2)</f>
        <v>商业和专业服务</v>
      </c>
      <c r="O2524" t="str">
        <f>[1]!s_info_industry_gicscode(A2524,2)</f>
        <v>2020</v>
      </c>
      <c r="P2524" cm="1">
        <f t="array" ref="P2524">[1]!s_stmnote_suppliertop5(A2524,D2524,1)</f>
        <v>0</v>
      </c>
      <c r="Q2524">
        <f>[1]!s_stmnote_suppliertop5(A2524,D2524,2)</f>
        <v>0</v>
      </c>
      <c r="R2524" cm="1">
        <f t="array" ref="R2524">[1]!s_stmnote_suppliertop5(A2524,D2524,3)</f>
        <v>0</v>
      </c>
      <c r="S2524" cm="1">
        <f t="array" ref="S2524">[1]!s_stmnote_suppliertop5(A2524,D2524,4)</f>
        <v>0</v>
      </c>
      <c r="T2524" cm="1">
        <f t="array" ref="T2524">[1]!s_stmnote_suppliertop5(A2524,D2524,5)</f>
        <v>0</v>
      </c>
      <c r="U2524" s="9">
        <f>[1]!s_stmnote_purchasetop5_pct(A2524,D2524)</f>
        <v>0</v>
      </c>
      <c r="V2524" cm="1">
        <f t="array" ref="V2524">[1]!s_stmnote_customertop5($A2524,$D2524,1)</f>
        <v>0</v>
      </c>
      <c r="W2524" cm="1">
        <f t="array" ref="W2524">[1]!s_stmnote_customertop5($A2524,$D2524,2)</f>
        <v>0</v>
      </c>
      <c r="X2524" cm="1">
        <f t="array" ref="X2524">[1]!s_stmnote_customertop5($A2524,$D2524,3)</f>
        <v>0</v>
      </c>
      <c r="Y2524" cm="1">
        <f t="array" ref="Y2524">[1]!s_stmnote_customertop5($A2524,$D2524,4)</f>
        <v>0</v>
      </c>
      <c r="Z2524" cm="1">
        <f t="array" ref="Z2524">[1]!s_stmnote_customertop5($A2524,$D2524,5)</f>
        <v>0</v>
      </c>
      <c r="AA2524" s="9">
        <f>[1]!s_stmnote_salestop5_pct(A2524,D2524)</f>
        <v>29.74</v>
      </c>
      <c r="AB2524" s="9">
        <f>[1]!s_fa_arturn(A2524,D2524)</f>
        <v>0.75529999999999997</v>
      </c>
      <c r="AC2524" s="9">
        <f>[1]!fa_apturn(A2524,D2524)</f>
        <v>1.14108994711392</v>
      </c>
      <c r="AD2524" s="9">
        <f>[1]!s_fa_invturn(A2524,D2524)</f>
        <v>0.99919999999999998</v>
      </c>
    </row>
    <row r="2525" spans="1:30">
      <c r="A2525">
        <v>603458</v>
      </c>
      <c r="B2525" t="s">
        <v>1194</v>
      </c>
      <c r="C2525" t="s">
        <v>5987</v>
      </c>
      <c r="D2525" s="8">
        <f t="shared" si="40"/>
        <v>45291</v>
      </c>
      <c r="E2525" t="s">
        <v>6978</v>
      </c>
      <c r="F2525">
        <v>1</v>
      </c>
      <c r="G2525" t="s">
        <v>9832</v>
      </c>
      <c r="L2525" t="str" cm="1">
        <f t="array" ref="L2525">[1]!s_info_industry_gics(A2525,1)</f>
        <v>工业</v>
      </c>
      <c r="M2525" t="str" cm="1">
        <f t="array" ref="M2525">[1]!s_info_industry_gicscode(A2525,1)</f>
        <v>20</v>
      </c>
      <c r="N2525" t="str">
        <f>[1]!s_info_industry_gics(A2525,2)</f>
        <v>商业和专业服务</v>
      </c>
      <c r="O2525" t="str">
        <f>[1]!s_info_industry_gicscode(A2525,2)</f>
        <v>2020</v>
      </c>
      <c r="P2525" cm="1">
        <f t="array" ref="P2525">[1]!s_stmnote_suppliertop5(A2525,D2525,1)</f>
        <v>0</v>
      </c>
      <c r="Q2525">
        <f>[1]!s_stmnote_suppliertop5(A2525,D2525,2)</f>
        <v>0</v>
      </c>
      <c r="R2525" cm="1">
        <f t="array" ref="R2525">[1]!s_stmnote_suppliertop5(A2525,D2525,3)</f>
        <v>0</v>
      </c>
      <c r="S2525" cm="1">
        <f t="array" ref="S2525">[1]!s_stmnote_suppliertop5(A2525,D2525,4)</f>
        <v>0</v>
      </c>
      <c r="T2525" cm="1">
        <f t="array" ref="T2525">[1]!s_stmnote_suppliertop5(A2525,D2525,5)</f>
        <v>0</v>
      </c>
      <c r="U2525" s="9">
        <f>[1]!s_stmnote_purchasetop5_pct(A2525,D2525)</f>
        <v>0</v>
      </c>
      <c r="V2525" cm="1">
        <f t="array" ref="V2525">[1]!s_stmnote_customertop5($A2525,$D2525,1)</f>
        <v>0</v>
      </c>
      <c r="W2525" cm="1">
        <f t="array" ref="W2525">[1]!s_stmnote_customertop5($A2525,$D2525,2)</f>
        <v>0</v>
      </c>
      <c r="X2525" cm="1">
        <f t="array" ref="X2525">[1]!s_stmnote_customertop5($A2525,$D2525,3)</f>
        <v>0</v>
      </c>
      <c r="Y2525" cm="1">
        <f t="array" ref="Y2525">[1]!s_stmnote_customertop5($A2525,$D2525,4)</f>
        <v>0</v>
      </c>
      <c r="Z2525" cm="1">
        <f t="array" ref="Z2525">[1]!s_stmnote_customertop5($A2525,$D2525,5)</f>
        <v>0</v>
      </c>
      <c r="AA2525" s="9">
        <f>[1]!s_stmnote_salestop5_pct(A2525,D2525)</f>
        <v>29.74</v>
      </c>
      <c r="AB2525" s="9">
        <f>[1]!s_fa_arturn(A2525,D2525)</f>
        <v>0.75529999999999997</v>
      </c>
      <c r="AC2525" s="9">
        <f>[1]!fa_apturn(A2525,D2525)</f>
        <v>1.14108994711392</v>
      </c>
      <c r="AD2525" s="9">
        <f>[1]!s_fa_invturn(A2525,D2525)</f>
        <v>0.99919999999999998</v>
      </c>
    </row>
    <row r="2526" spans="1:30">
      <c r="A2526">
        <v>603458</v>
      </c>
      <c r="B2526" t="s">
        <v>1194</v>
      </c>
      <c r="C2526" t="s">
        <v>5988</v>
      </c>
      <c r="D2526" s="8">
        <f t="shared" si="40"/>
        <v>45291</v>
      </c>
      <c r="E2526" t="s">
        <v>7281</v>
      </c>
      <c r="F2526">
        <v>1</v>
      </c>
      <c r="G2526" t="s">
        <v>9832</v>
      </c>
      <c r="L2526" t="str" cm="1">
        <f t="array" ref="L2526">[1]!s_info_industry_gics(A2526,1)</f>
        <v>工业</v>
      </c>
      <c r="M2526" t="str" cm="1">
        <f t="array" ref="M2526">[1]!s_info_industry_gicscode(A2526,1)</f>
        <v>20</v>
      </c>
      <c r="N2526" t="str">
        <f>[1]!s_info_industry_gics(A2526,2)</f>
        <v>商业和专业服务</v>
      </c>
      <c r="O2526" t="str">
        <f>[1]!s_info_industry_gicscode(A2526,2)</f>
        <v>2020</v>
      </c>
      <c r="P2526" cm="1">
        <f t="array" ref="P2526">[1]!s_stmnote_suppliertop5(A2526,D2526,1)</f>
        <v>0</v>
      </c>
      <c r="Q2526">
        <f>[1]!s_stmnote_suppliertop5(A2526,D2526,2)</f>
        <v>0</v>
      </c>
      <c r="R2526" cm="1">
        <f t="array" ref="R2526">[1]!s_stmnote_suppliertop5(A2526,D2526,3)</f>
        <v>0</v>
      </c>
      <c r="S2526" cm="1">
        <f t="array" ref="S2526">[1]!s_stmnote_suppliertop5(A2526,D2526,4)</f>
        <v>0</v>
      </c>
      <c r="T2526" cm="1">
        <f t="array" ref="T2526">[1]!s_stmnote_suppliertop5(A2526,D2526,5)</f>
        <v>0</v>
      </c>
      <c r="U2526" s="9">
        <f>[1]!s_stmnote_purchasetop5_pct(A2526,D2526)</f>
        <v>0</v>
      </c>
      <c r="V2526" cm="1">
        <f t="array" ref="V2526">[1]!s_stmnote_customertop5($A2526,$D2526,1)</f>
        <v>0</v>
      </c>
      <c r="W2526" cm="1">
        <f t="array" ref="W2526">[1]!s_stmnote_customertop5($A2526,$D2526,2)</f>
        <v>0</v>
      </c>
      <c r="X2526" cm="1">
        <f t="array" ref="X2526">[1]!s_stmnote_customertop5($A2526,$D2526,3)</f>
        <v>0</v>
      </c>
      <c r="Y2526" cm="1">
        <f t="array" ref="Y2526">[1]!s_stmnote_customertop5($A2526,$D2526,4)</f>
        <v>0</v>
      </c>
      <c r="Z2526" cm="1">
        <f t="array" ref="Z2526">[1]!s_stmnote_customertop5($A2526,$D2526,5)</f>
        <v>0</v>
      </c>
      <c r="AA2526" s="9">
        <f>[1]!s_stmnote_salestop5_pct(A2526,D2526)</f>
        <v>29.74</v>
      </c>
      <c r="AB2526" s="9">
        <f>[1]!s_fa_arturn(A2526,D2526)</f>
        <v>0.75529999999999997</v>
      </c>
      <c r="AC2526" s="9">
        <f>[1]!fa_apturn(A2526,D2526)</f>
        <v>1.14108994711392</v>
      </c>
      <c r="AD2526" s="9">
        <f>[1]!s_fa_invturn(A2526,D2526)</f>
        <v>0.99919999999999998</v>
      </c>
    </row>
    <row r="2527" spans="1:30">
      <c r="A2527">
        <v>603458</v>
      </c>
      <c r="B2527" t="s">
        <v>1194</v>
      </c>
      <c r="C2527" t="s">
        <v>5989</v>
      </c>
      <c r="D2527" s="8">
        <f t="shared" si="40"/>
        <v>45291</v>
      </c>
      <c r="E2527" t="s">
        <v>6963</v>
      </c>
      <c r="F2527">
        <v>1</v>
      </c>
      <c r="G2527" t="s">
        <v>9833</v>
      </c>
      <c r="L2527" t="str" cm="1">
        <f t="array" ref="L2527">[1]!s_info_industry_gics(A2527,1)</f>
        <v>工业</v>
      </c>
      <c r="M2527" t="str" cm="1">
        <f t="array" ref="M2527">[1]!s_info_industry_gicscode(A2527,1)</f>
        <v>20</v>
      </c>
      <c r="N2527" t="str">
        <f>[1]!s_info_industry_gics(A2527,2)</f>
        <v>商业和专业服务</v>
      </c>
      <c r="O2527" t="str">
        <f>[1]!s_info_industry_gicscode(A2527,2)</f>
        <v>2020</v>
      </c>
      <c r="P2527" cm="1">
        <f t="array" ref="P2527">[1]!s_stmnote_suppliertop5(A2527,D2527,1)</f>
        <v>0</v>
      </c>
      <c r="Q2527">
        <f>[1]!s_stmnote_suppliertop5(A2527,D2527,2)</f>
        <v>0</v>
      </c>
      <c r="R2527" cm="1">
        <f t="array" ref="R2527">[1]!s_stmnote_suppliertop5(A2527,D2527,3)</f>
        <v>0</v>
      </c>
      <c r="S2527" cm="1">
        <f t="array" ref="S2527">[1]!s_stmnote_suppliertop5(A2527,D2527,4)</f>
        <v>0</v>
      </c>
      <c r="T2527" cm="1">
        <f t="array" ref="T2527">[1]!s_stmnote_suppliertop5(A2527,D2527,5)</f>
        <v>0</v>
      </c>
      <c r="U2527" s="9">
        <f>[1]!s_stmnote_purchasetop5_pct(A2527,D2527)</f>
        <v>0</v>
      </c>
      <c r="V2527" cm="1">
        <f t="array" ref="V2527">[1]!s_stmnote_customertop5($A2527,$D2527,1)</f>
        <v>0</v>
      </c>
      <c r="W2527" cm="1">
        <f t="array" ref="W2527">[1]!s_stmnote_customertop5($A2527,$D2527,2)</f>
        <v>0</v>
      </c>
      <c r="X2527" cm="1">
        <f t="array" ref="X2527">[1]!s_stmnote_customertop5($A2527,$D2527,3)</f>
        <v>0</v>
      </c>
      <c r="Y2527" cm="1">
        <f t="array" ref="Y2527">[1]!s_stmnote_customertop5($A2527,$D2527,4)</f>
        <v>0</v>
      </c>
      <c r="Z2527" cm="1">
        <f t="array" ref="Z2527">[1]!s_stmnote_customertop5($A2527,$D2527,5)</f>
        <v>0</v>
      </c>
      <c r="AA2527" s="9">
        <f>[1]!s_stmnote_salestop5_pct(A2527,D2527)</f>
        <v>29.74</v>
      </c>
      <c r="AB2527" s="9">
        <f>[1]!s_fa_arturn(A2527,D2527)</f>
        <v>0.75529999999999997</v>
      </c>
      <c r="AC2527" s="9">
        <f>[1]!fa_apturn(A2527,D2527)</f>
        <v>1.14108994711392</v>
      </c>
      <c r="AD2527" s="9">
        <f>[1]!s_fa_invturn(A2527,D2527)</f>
        <v>0.99919999999999998</v>
      </c>
    </row>
    <row r="2528" spans="1:30">
      <c r="A2528">
        <v>603458</v>
      </c>
      <c r="B2528" t="s">
        <v>1194</v>
      </c>
      <c r="C2528" t="s">
        <v>5990</v>
      </c>
      <c r="D2528" s="8">
        <f t="shared" si="40"/>
        <v>45291</v>
      </c>
      <c r="E2528" t="s">
        <v>7742</v>
      </c>
      <c r="F2528">
        <v>1</v>
      </c>
      <c r="G2528" t="s">
        <v>9833</v>
      </c>
      <c r="L2528" t="str" cm="1">
        <f t="array" ref="L2528">[1]!s_info_industry_gics(A2528,1)</f>
        <v>工业</v>
      </c>
      <c r="M2528" t="str" cm="1">
        <f t="array" ref="M2528">[1]!s_info_industry_gicscode(A2528,1)</f>
        <v>20</v>
      </c>
      <c r="N2528" t="str">
        <f>[1]!s_info_industry_gics(A2528,2)</f>
        <v>商业和专业服务</v>
      </c>
      <c r="O2528" t="str">
        <f>[1]!s_info_industry_gicscode(A2528,2)</f>
        <v>2020</v>
      </c>
      <c r="P2528" cm="1">
        <f t="array" ref="P2528">[1]!s_stmnote_suppliertop5(A2528,D2528,1)</f>
        <v>0</v>
      </c>
      <c r="Q2528">
        <f>[1]!s_stmnote_suppliertop5(A2528,D2528,2)</f>
        <v>0</v>
      </c>
      <c r="R2528" cm="1">
        <f t="array" ref="R2528">[1]!s_stmnote_suppliertop5(A2528,D2528,3)</f>
        <v>0</v>
      </c>
      <c r="S2528" cm="1">
        <f t="array" ref="S2528">[1]!s_stmnote_suppliertop5(A2528,D2528,4)</f>
        <v>0</v>
      </c>
      <c r="T2528" cm="1">
        <f t="array" ref="T2528">[1]!s_stmnote_suppliertop5(A2528,D2528,5)</f>
        <v>0</v>
      </c>
      <c r="U2528" s="9">
        <f>[1]!s_stmnote_purchasetop5_pct(A2528,D2528)</f>
        <v>0</v>
      </c>
      <c r="V2528" cm="1">
        <f t="array" ref="V2528">[1]!s_stmnote_customertop5($A2528,$D2528,1)</f>
        <v>0</v>
      </c>
      <c r="W2528" cm="1">
        <f t="array" ref="W2528">[1]!s_stmnote_customertop5($A2528,$D2528,2)</f>
        <v>0</v>
      </c>
      <c r="X2528" cm="1">
        <f t="array" ref="X2528">[1]!s_stmnote_customertop5($A2528,$D2528,3)</f>
        <v>0</v>
      </c>
      <c r="Y2528" cm="1">
        <f t="array" ref="Y2528">[1]!s_stmnote_customertop5($A2528,$D2528,4)</f>
        <v>0</v>
      </c>
      <c r="Z2528" cm="1">
        <f t="array" ref="Z2528">[1]!s_stmnote_customertop5($A2528,$D2528,5)</f>
        <v>0</v>
      </c>
      <c r="AA2528" s="9">
        <f>[1]!s_stmnote_salestop5_pct(A2528,D2528)</f>
        <v>29.74</v>
      </c>
      <c r="AB2528" s="9">
        <f>[1]!s_fa_arturn(A2528,D2528)</f>
        <v>0.75529999999999997</v>
      </c>
      <c r="AC2528" s="9">
        <f>[1]!fa_apturn(A2528,D2528)</f>
        <v>1.14108994711392</v>
      </c>
      <c r="AD2528" s="9">
        <f>[1]!s_fa_invturn(A2528,D2528)</f>
        <v>0.99919999999999998</v>
      </c>
    </row>
    <row r="2529" spans="1:30">
      <c r="A2529">
        <v>603458</v>
      </c>
      <c r="B2529" t="s">
        <v>1194</v>
      </c>
      <c r="C2529" t="s">
        <v>5991</v>
      </c>
      <c r="D2529" s="8">
        <f t="shared" si="40"/>
        <v>45291</v>
      </c>
      <c r="E2529" t="s">
        <v>7125</v>
      </c>
      <c r="F2529">
        <v>1</v>
      </c>
      <c r="G2529" t="s">
        <v>9834</v>
      </c>
      <c r="L2529" t="str" cm="1">
        <f t="array" ref="L2529">[1]!s_info_industry_gics(A2529,1)</f>
        <v>工业</v>
      </c>
      <c r="M2529" t="str" cm="1">
        <f t="array" ref="M2529">[1]!s_info_industry_gicscode(A2529,1)</f>
        <v>20</v>
      </c>
      <c r="N2529" t="str">
        <f>[1]!s_info_industry_gics(A2529,2)</f>
        <v>商业和专业服务</v>
      </c>
      <c r="O2529" t="str">
        <f>[1]!s_info_industry_gicscode(A2529,2)</f>
        <v>2020</v>
      </c>
      <c r="P2529" cm="1">
        <f t="array" ref="P2529">[1]!s_stmnote_suppliertop5(A2529,D2529,1)</f>
        <v>0</v>
      </c>
      <c r="Q2529">
        <f>[1]!s_stmnote_suppliertop5(A2529,D2529,2)</f>
        <v>0</v>
      </c>
      <c r="R2529" cm="1">
        <f t="array" ref="R2529">[1]!s_stmnote_suppliertop5(A2529,D2529,3)</f>
        <v>0</v>
      </c>
      <c r="S2529" cm="1">
        <f t="array" ref="S2529">[1]!s_stmnote_suppliertop5(A2529,D2529,4)</f>
        <v>0</v>
      </c>
      <c r="T2529" cm="1">
        <f t="array" ref="T2529">[1]!s_stmnote_suppliertop5(A2529,D2529,5)</f>
        <v>0</v>
      </c>
      <c r="U2529" s="9">
        <f>[1]!s_stmnote_purchasetop5_pct(A2529,D2529)</f>
        <v>0</v>
      </c>
      <c r="V2529" cm="1">
        <f t="array" ref="V2529">[1]!s_stmnote_customertop5($A2529,$D2529,1)</f>
        <v>0</v>
      </c>
      <c r="W2529" cm="1">
        <f t="array" ref="W2529">[1]!s_stmnote_customertop5($A2529,$D2529,2)</f>
        <v>0</v>
      </c>
      <c r="X2529" cm="1">
        <f t="array" ref="X2529">[1]!s_stmnote_customertop5($A2529,$D2529,3)</f>
        <v>0</v>
      </c>
      <c r="Y2529" cm="1">
        <f t="array" ref="Y2529">[1]!s_stmnote_customertop5($A2529,$D2529,4)</f>
        <v>0</v>
      </c>
      <c r="Z2529" cm="1">
        <f t="array" ref="Z2529">[1]!s_stmnote_customertop5($A2529,$D2529,5)</f>
        <v>0</v>
      </c>
      <c r="AA2529" s="9">
        <f>[1]!s_stmnote_salestop5_pct(A2529,D2529)</f>
        <v>29.74</v>
      </c>
      <c r="AB2529" s="9">
        <f>[1]!s_fa_arturn(A2529,D2529)</f>
        <v>0.75529999999999997</v>
      </c>
      <c r="AC2529" s="9">
        <f>[1]!fa_apturn(A2529,D2529)</f>
        <v>1.14108994711392</v>
      </c>
      <c r="AD2529" s="9">
        <f>[1]!s_fa_invturn(A2529,D2529)</f>
        <v>0.99919999999999998</v>
      </c>
    </row>
    <row r="2530" spans="1:30">
      <c r="A2530">
        <v>836892</v>
      </c>
      <c r="B2530" t="s">
        <v>1360</v>
      </c>
      <c r="C2530" t="s">
        <v>6533</v>
      </c>
      <c r="D2530" s="8">
        <f t="shared" si="40"/>
        <v>44926</v>
      </c>
      <c r="E2530" t="s">
        <v>7049</v>
      </c>
      <c r="F2530">
        <v>1</v>
      </c>
      <c r="G2530" t="s">
        <v>10066</v>
      </c>
      <c r="L2530" t="str" cm="1">
        <f t="array" ref="L2530">[1]!s_info_industry_gics(A2530,1)</f>
        <v>工业</v>
      </c>
      <c r="M2530" t="str" cm="1">
        <f t="array" ref="M2530">[1]!s_info_industry_gicscode(A2530,1)</f>
        <v>20</v>
      </c>
      <c r="N2530" t="str">
        <f>[1]!s_info_industry_gics(A2530,2)</f>
        <v>商业和专业服务</v>
      </c>
      <c r="O2530" t="str">
        <f>[1]!s_info_industry_gicscode(A2530,2)</f>
        <v>2020</v>
      </c>
      <c r="P2530" t="str" cm="1">
        <f t="array" ref="P2530">[1]!s_stmnote_suppliertop5(A2530,D2530,1)</f>
        <v>佛山市嘉联华企业信息咨询有限公司</v>
      </c>
      <c r="Q2530" t="str">
        <f>[1]!s_stmnote_suppliertop5(A2530,D2530,2)</f>
        <v>中山市骏瑞企业信息咨询有限公司</v>
      </c>
      <c r="R2530" t="str" cm="1">
        <f t="array" ref="R2530">[1]!s_stmnote_suppliertop5(A2530,D2530,3)</f>
        <v>新誉时代工程咨询有限公司</v>
      </c>
      <c r="S2530" t="str" cm="1">
        <f t="array" ref="S2530">[1]!s_stmnote_suppliertop5(A2530,D2530,4)</f>
        <v>广州金裕工程管理有限公司</v>
      </c>
      <c r="T2530" t="str" cm="1">
        <f t="array" ref="T2530">[1]!s_stmnote_suppliertop5(A2530,D2530,5)</f>
        <v>中恩工程技术有限公司</v>
      </c>
      <c r="U2530" s="9">
        <f>[1]!s_stmnote_purchasetop5_pct(A2530,D2530)</f>
        <v>18.13</v>
      </c>
      <c r="V2530" t="str" cm="1">
        <f t="array" ref="V2530">[1]!s_stmnote_customertop5($A2530,$D2530,1)</f>
        <v>广州越秀城开房地产开发有限公司</v>
      </c>
      <c r="W2530" t="str" cm="1">
        <f t="array" ref="W2530">[1]!s_stmnote_customertop5($A2530,$D2530,2)</f>
        <v>深圳市地铁集团有限公司</v>
      </c>
      <c r="X2530" t="str" cm="1">
        <f t="array" ref="X2530">[1]!s_stmnote_customertop5($A2530,$D2530,3)</f>
        <v>惠州市惠城南站配套项目投资有限公司</v>
      </c>
      <c r="Y2530" t="str" cm="1">
        <f t="array" ref="Y2530">[1]!s_stmnote_customertop5($A2530,$D2530,4)</f>
        <v>惠州市交通投资集团有限公司</v>
      </c>
      <c r="Z2530" t="str" cm="1">
        <f t="array" ref="Z2530">[1]!s_stmnote_customertop5($A2530,$D2530,5)</f>
        <v>广州开发区财政投资建设项目管理中心(中新广州知识城财政投资建设项目管理中心)</v>
      </c>
      <c r="AA2530" s="9">
        <f>[1]!s_stmnote_salestop5_pct(A2530,D2530)</f>
        <v>8.15</v>
      </c>
      <c r="AB2530" s="9">
        <f>[1]!s_fa_arturn(A2530,D2530)</f>
        <v>7.0327000000000002</v>
      </c>
      <c r="AC2530" s="9">
        <f>[1]!fa_apturn(A2530,D2530)</f>
        <v>21.470546958945299</v>
      </c>
      <c r="AD2530" s="9">
        <f>[1]!s_fa_invturn(A2530,D2530)</f>
        <v>158.5341</v>
      </c>
    </row>
    <row r="2531" spans="1:30">
      <c r="A2531">
        <v>300949</v>
      </c>
      <c r="B2531" t="s">
        <v>714</v>
      </c>
      <c r="C2531" t="s">
        <v>4105</v>
      </c>
      <c r="D2531" s="8">
        <f t="shared" si="40"/>
        <v>45291</v>
      </c>
      <c r="E2531" t="s">
        <v>7740</v>
      </c>
      <c r="F2531">
        <v>1</v>
      </c>
      <c r="G2531" t="s">
        <v>9043</v>
      </c>
      <c r="L2531" t="str" cm="1">
        <f t="array" ref="L2531">[1]!s_info_industry_gics(A2531,1)</f>
        <v>工业</v>
      </c>
      <c r="M2531" t="str" cm="1">
        <f t="array" ref="M2531">[1]!s_info_industry_gicscode(A2531,1)</f>
        <v>20</v>
      </c>
      <c r="N2531" t="str">
        <f>[1]!s_info_industry_gics(A2531,2)</f>
        <v>资本货物</v>
      </c>
      <c r="O2531" t="str">
        <f>[1]!s_info_industry_gicscode(A2531,2)</f>
        <v>2010</v>
      </c>
      <c r="P2531" t="str" cm="1">
        <f t="array" ref="P2531">[1]!s_stmnote_suppliertop5(A2531,D2531,1)</f>
        <v>深圳交易集团有限公司</v>
      </c>
      <c r="Q2531" t="str">
        <f>[1]!s_stmnote_suppliertop5(A2531,D2531,2)</f>
        <v>深圳市润信供应链有限公司</v>
      </c>
      <c r="R2531" t="str" cm="1">
        <f t="array" ref="R2531">[1]!s_stmnote_suppliertop5(A2531,D2531,3)</f>
        <v>供应商3</v>
      </c>
      <c r="S2531" t="str" cm="1">
        <f t="array" ref="S2531">[1]!s_stmnote_suppliertop5(A2531,D2531,4)</f>
        <v>湖北宸宇建设工程有限公司</v>
      </c>
      <c r="T2531" t="str" cm="1">
        <f t="array" ref="T2531">[1]!s_stmnote_suppliertop5(A2531,D2531,5)</f>
        <v>供应商5</v>
      </c>
      <c r="U2531" s="9">
        <f>[1]!s_stmnote_purchasetop5_pct(A2531,D2531)</f>
        <v>26.8</v>
      </c>
      <c r="V2531" t="str" cm="1">
        <f t="array" ref="V2531">[1]!s_stmnote_customertop5($A2531,$D2531,1)</f>
        <v>客户1</v>
      </c>
      <c r="W2531" t="str" cm="1">
        <f t="array" ref="W2531">[1]!s_stmnote_customertop5($A2531,$D2531,2)</f>
        <v>客户2</v>
      </c>
      <c r="X2531" t="str" cm="1">
        <f t="array" ref="X2531">[1]!s_stmnote_customertop5($A2531,$D2531,3)</f>
        <v>客户3</v>
      </c>
      <c r="Y2531" t="str" cm="1">
        <f t="array" ref="Y2531">[1]!s_stmnote_customertop5($A2531,$D2531,4)</f>
        <v>苏州奥雅旺山文旅发展有限公司</v>
      </c>
      <c r="Z2531" t="str" cm="1">
        <f t="array" ref="Z2531">[1]!s_stmnote_customertop5($A2531,$D2531,5)</f>
        <v>无锡市梁溪文旅发展集团有限公司</v>
      </c>
      <c r="AA2531" s="9">
        <f>[1]!s_stmnote_salestop5_pct(A2531,D2531)</f>
        <v>28.83</v>
      </c>
      <c r="AB2531" s="9">
        <f>[1]!s_fa_arturn(A2531,D2531)</f>
        <v>1.2073</v>
      </c>
      <c r="AC2531" s="9">
        <f>[1]!fa_apturn(A2531,D2531)</f>
        <v>3.72068514481618</v>
      </c>
      <c r="AD2531" s="9">
        <f>[1]!s_fa_invturn(A2531,D2531)</f>
        <v>5.4870000000000001</v>
      </c>
    </row>
    <row r="2532" spans="1:30">
      <c r="A2532">
        <v>601226</v>
      </c>
      <c r="B2532" t="s">
        <v>1068</v>
      </c>
      <c r="C2532" t="s">
        <v>5460</v>
      </c>
      <c r="D2532" s="8">
        <f t="shared" si="40"/>
        <v>45657</v>
      </c>
      <c r="E2532" t="s">
        <v>6953</v>
      </c>
      <c r="F2532">
        <v>1</v>
      </c>
      <c r="G2532" t="s">
        <v>9608</v>
      </c>
      <c r="L2532" t="str" cm="1">
        <f t="array" ref="L2532">[1]!s_info_industry_gics(A2532,1)</f>
        <v>工业</v>
      </c>
      <c r="M2532" t="str" cm="1">
        <f t="array" ref="M2532">[1]!s_info_industry_gicscode(A2532,1)</f>
        <v>20</v>
      </c>
      <c r="N2532" t="str">
        <f>[1]!s_info_industry_gics(A2532,2)</f>
        <v>资本货物</v>
      </c>
      <c r="O2532" t="str">
        <f>[1]!s_info_industry_gicscode(A2532,2)</f>
        <v>2010</v>
      </c>
      <c r="P2532" cm="1">
        <f t="array" ref="P2532">[1]!s_stmnote_suppliertop5(A2532,D2532,1)</f>
        <v>0</v>
      </c>
      <c r="Q2532">
        <f>[1]!s_stmnote_suppliertop5(A2532,D2532,2)</f>
        <v>0</v>
      </c>
      <c r="R2532" cm="1">
        <f t="array" ref="R2532">[1]!s_stmnote_suppliertop5(A2532,D2532,3)</f>
        <v>0</v>
      </c>
      <c r="S2532" cm="1">
        <f t="array" ref="S2532">[1]!s_stmnote_suppliertop5(A2532,D2532,4)</f>
        <v>0</v>
      </c>
      <c r="T2532" cm="1">
        <f t="array" ref="T2532">[1]!s_stmnote_suppliertop5(A2532,D2532,5)</f>
        <v>0</v>
      </c>
      <c r="U2532" s="9">
        <f>[1]!s_stmnote_purchasetop5_pct(A2532,D2532)</f>
        <v>0</v>
      </c>
      <c r="V2532" cm="1">
        <f t="array" ref="V2532">[1]!s_stmnote_customertop5($A2532,$D2532,1)</f>
        <v>0</v>
      </c>
      <c r="W2532" cm="1">
        <f t="array" ref="W2532">[1]!s_stmnote_customertop5($A2532,$D2532,2)</f>
        <v>0</v>
      </c>
      <c r="X2532" cm="1">
        <f t="array" ref="X2532">[1]!s_stmnote_customertop5($A2532,$D2532,3)</f>
        <v>0</v>
      </c>
      <c r="Y2532" cm="1">
        <f t="array" ref="Y2532">[1]!s_stmnote_customertop5($A2532,$D2532,4)</f>
        <v>0</v>
      </c>
      <c r="Z2532" cm="1">
        <f t="array" ref="Z2532">[1]!s_stmnote_customertop5($A2532,$D2532,5)</f>
        <v>0</v>
      </c>
      <c r="AA2532" s="9">
        <f>[1]!s_stmnote_salestop5_pct(A2532,D2532)</f>
        <v>0</v>
      </c>
      <c r="AB2532" s="9">
        <f>[1]!s_fa_arturn(A2532,D2532)</f>
        <v>0</v>
      </c>
      <c r="AC2532" s="9">
        <f>[1]!fa_apturn(A2532,D2532)</f>
        <v>0</v>
      </c>
      <c r="AD2532" s="9">
        <f>[1]!s_fa_invturn(A2532,D2532)</f>
        <v>0</v>
      </c>
    </row>
    <row r="2533" spans="1:30">
      <c r="A2533">
        <v>688248</v>
      </c>
      <c r="B2533" t="s">
        <v>1311</v>
      </c>
      <c r="C2533" t="s">
        <v>6323</v>
      </c>
      <c r="D2533" s="8">
        <f t="shared" si="40"/>
        <v>44561</v>
      </c>
      <c r="E2533" t="s">
        <v>7518</v>
      </c>
      <c r="F2533">
        <v>1</v>
      </c>
      <c r="G2533" t="s">
        <v>9968</v>
      </c>
      <c r="L2533" t="str" cm="1">
        <f t="array" ref="L2533">[1]!s_info_industry_gics(A2533,1)</f>
        <v>工业</v>
      </c>
      <c r="M2533" t="str" cm="1">
        <f t="array" ref="M2533">[1]!s_info_industry_gicscode(A2533,1)</f>
        <v>20</v>
      </c>
      <c r="N2533" t="str">
        <f>[1]!s_info_industry_gics(A2533,2)</f>
        <v>资本货物</v>
      </c>
      <c r="O2533" t="str">
        <f>[1]!s_info_industry_gicscode(A2533,2)</f>
        <v>2010</v>
      </c>
      <c r="P2533" t="str" cm="1">
        <f t="array" ref="P2533">[1]!s_stmnote_suppliertop5(A2533,D2533,1)</f>
        <v>供应商1</v>
      </c>
      <c r="Q2533" t="str">
        <f>[1]!s_stmnote_suppliertop5(A2533,D2533,2)</f>
        <v>供应商2</v>
      </c>
      <c r="R2533" t="str" cm="1">
        <f t="array" ref="R2533">[1]!s_stmnote_suppliertop5(A2533,D2533,3)</f>
        <v>供应商3</v>
      </c>
      <c r="S2533" t="str" cm="1">
        <f t="array" ref="S2533">[1]!s_stmnote_suppliertop5(A2533,D2533,4)</f>
        <v>供应商4</v>
      </c>
      <c r="T2533" t="str" cm="1">
        <f t="array" ref="T2533">[1]!s_stmnote_suppliertop5(A2533,D2533,5)</f>
        <v>供应商5</v>
      </c>
      <c r="U2533" s="9">
        <f>[1]!s_stmnote_purchasetop5_pct(A2533,D2533)</f>
        <v>19.86</v>
      </c>
      <c r="V2533" t="str" cm="1">
        <f t="array" ref="V2533">[1]!s_stmnote_customertop5($A2533,$D2533,1)</f>
        <v>客户1</v>
      </c>
      <c r="W2533" t="str" cm="1">
        <f t="array" ref="W2533">[1]!s_stmnote_customertop5($A2533,$D2533,2)</f>
        <v>客户2</v>
      </c>
      <c r="X2533" t="str" cm="1">
        <f t="array" ref="X2533">[1]!s_stmnote_customertop5($A2533,$D2533,3)</f>
        <v>客户3</v>
      </c>
      <c r="Y2533" t="str" cm="1">
        <f t="array" ref="Y2533">[1]!s_stmnote_customertop5($A2533,$D2533,4)</f>
        <v>客户4</v>
      </c>
      <c r="Z2533" t="str" cm="1">
        <f t="array" ref="Z2533">[1]!s_stmnote_customertop5($A2533,$D2533,5)</f>
        <v>客户5</v>
      </c>
      <c r="AA2533" s="9">
        <f>[1]!s_stmnote_salestop5_pct(A2533,D2533)</f>
        <v>68.459999999999994</v>
      </c>
      <c r="AB2533" s="9">
        <f>[1]!s_fa_arturn(A2533,D2533)</f>
        <v>8.1328999999999994</v>
      </c>
      <c r="AC2533" s="9">
        <f>[1]!fa_apturn(A2533,D2533)</f>
        <v>3.1673466273786399</v>
      </c>
      <c r="AD2533" s="9">
        <f>[1]!s_fa_invturn(A2533,D2533)</f>
        <v>3.8414999999999999</v>
      </c>
    </row>
    <row r="2534" spans="1:30">
      <c r="A2534">
        <v>688248</v>
      </c>
      <c r="B2534" t="s">
        <v>1311</v>
      </c>
      <c r="C2534" t="s">
        <v>6324</v>
      </c>
      <c r="D2534" s="8">
        <f t="shared" si="40"/>
        <v>44561</v>
      </c>
      <c r="E2534" t="s">
        <v>7161</v>
      </c>
      <c r="F2534">
        <v>1</v>
      </c>
      <c r="G2534" t="s">
        <v>9969</v>
      </c>
      <c r="L2534" t="str" cm="1">
        <f t="array" ref="L2534">[1]!s_info_industry_gics(A2534,1)</f>
        <v>工业</v>
      </c>
      <c r="M2534" t="str" cm="1">
        <f t="array" ref="M2534">[1]!s_info_industry_gicscode(A2534,1)</f>
        <v>20</v>
      </c>
      <c r="N2534" t="str">
        <f>[1]!s_info_industry_gics(A2534,2)</f>
        <v>资本货物</v>
      </c>
      <c r="O2534" t="str">
        <f>[1]!s_info_industry_gicscode(A2534,2)</f>
        <v>2010</v>
      </c>
      <c r="P2534" t="str" cm="1">
        <f t="array" ref="P2534">[1]!s_stmnote_suppliertop5(A2534,D2534,1)</f>
        <v>供应商1</v>
      </c>
      <c r="Q2534" t="str">
        <f>[1]!s_stmnote_suppliertop5(A2534,D2534,2)</f>
        <v>供应商2</v>
      </c>
      <c r="R2534" t="str" cm="1">
        <f t="array" ref="R2534">[1]!s_stmnote_suppliertop5(A2534,D2534,3)</f>
        <v>供应商3</v>
      </c>
      <c r="S2534" t="str" cm="1">
        <f t="array" ref="S2534">[1]!s_stmnote_suppliertop5(A2534,D2534,4)</f>
        <v>供应商4</v>
      </c>
      <c r="T2534" t="str" cm="1">
        <f t="array" ref="T2534">[1]!s_stmnote_suppliertop5(A2534,D2534,5)</f>
        <v>供应商5</v>
      </c>
      <c r="U2534" s="9">
        <f>[1]!s_stmnote_purchasetop5_pct(A2534,D2534)</f>
        <v>19.86</v>
      </c>
      <c r="V2534" t="str" cm="1">
        <f t="array" ref="V2534">[1]!s_stmnote_customertop5($A2534,$D2534,1)</f>
        <v>客户1</v>
      </c>
      <c r="W2534" t="str" cm="1">
        <f t="array" ref="W2534">[1]!s_stmnote_customertop5($A2534,$D2534,2)</f>
        <v>客户2</v>
      </c>
      <c r="X2534" t="str" cm="1">
        <f t="array" ref="X2534">[1]!s_stmnote_customertop5($A2534,$D2534,3)</f>
        <v>客户3</v>
      </c>
      <c r="Y2534" t="str" cm="1">
        <f t="array" ref="Y2534">[1]!s_stmnote_customertop5($A2534,$D2534,4)</f>
        <v>客户4</v>
      </c>
      <c r="Z2534" t="str" cm="1">
        <f t="array" ref="Z2534">[1]!s_stmnote_customertop5($A2534,$D2534,5)</f>
        <v>客户5</v>
      </c>
      <c r="AA2534" s="9">
        <f>[1]!s_stmnote_salestop5_pct(A2534,D2534)</f>
        <v>68.459999999999994</v>
      </c>
      <c r="AB2534" s="9">
        <f>[1]!s_fa_arturn(A2534,D2534)</f>
        <v>8.1328999999999994</v>
      </c>
      <c r="AC2534" s="9">
        <f>[1]!fa_apturn(A2534,D2534)</f>
        <v>3.1673466273786399</v>
      </c>
      <c r="AD2534" s="9">
        <f>[1]!s_fa_invturn(A2534,D2534)</f>
        <v>3.8414999999999999</v>
      </c>
    </row>
    <row r="2535" spans="1:30">
      <c r="A2535">
        <v>688248</v>
      </c>
      <c r="B2535" t="s">
        <v>1311</v>
      </c>
      <c r="C2535" t="s">
        <v>6325</v>
      </c>
      <c r="D2535" s="8">
        <f t="shared" si="40"/>
        <v>44561</v>
      </c>
      <c r="E2535" t="s">
        <v>7510</v>
      </c>
      <c r="F2535">
        <v>1</v>
      </c>
      <c r="G2535" t="s">
        <v>9970</v>
      </c>
      <c r="L2535" t="str" cm="1">
        <f t="array" ref="L2535">[1]!s_info_industry_gics(A2535,1)</f>
        <v>工业</v>
      </c>
      <c r="M2535" t="str" cm="1">
        <f t="array" ref="M2535">[1]!s_info_industry_gicscode(A2535,1)</f>
        <v>20</v>
      </c>
      <c r="N2535" t="str">
        <f>[1]!s_info_industry_gics(A2535,2)</f>
        <v>资本货物</v>
      </c>
      <c r="O2535" t="str">
        <f>[1]!s_info_industry_gicscode(A2535,2)</f>
        <v>2010</v>
      </c>
      <c r="P2535" t="str" cm="1">
        <f t="array" ref="P2535">[1]!s_stmnote_suppliertop5(A2535,D2535,1)</f>
        <v>供应商1</v>
      </c>
      <c r="Q2535" t="str">
        <f>[1]!s_stmnote_suppliertop5(A2535,D2535,2)</f>
        <v>供应商2</v>
      </c>
      <c r="R2535" t="str" cm="1">
        <f t="array" ref="R2535">[1]!s_stmnote_suppliertop5(A2535,D2535,3)</f>
        <v>供应商3</v>
      </c>
      <c r="S2535" t="str" cm="1">
        <f t="array" ref="S2535">[1]!s_stmnote_suppliertop5(A2535,D2535,4)</f>
        <v>供应商4</v>
      </c>
      <c r="T2535" t="str" cm="1">
        <f t="array" ref="T2535">[1]!s_stmnote_suppliertop5(A2535,D2535,5)</f>
        <v>供应商5</v>
      </c>
      <c r="U2535" s="9">
        <f>[1]!s_stmnote_purchasetop5_pct(A2535,D2535)</f>
        <v>19.86</v>
      </c>
      <c r="V2535" t="str" cm="1">
        <f t="array" ref="V2535">[1]!s_stmnote_customertop5($A2535,$D2535,1)</f>
        <v>客户1</v>
      </c>
      <c r="W2535" t="str" cm="1">
        <f t="array" ref="W2535">[1]!s_stmnote_customertop5($A2535,$D2535,2)</f>
        <v>客户2</v>
      </c>
      <c r="X2535" t="str" cm="1">
        <f t="array" ref="X2535">[1]!s_stmnote_customertop5($A2535,$D2535,3)</f>
        <v>客户3</v>
      </c>
      <c r="Y2535" t="str" cm="1">
        <f t="array" ref="Y2535">[1]!s_stmnote_customertop5($A2535,$D2535,4)</f>
        <v>客户4</v>
      </c>
      <c r="Z2535" t="str" cm="1">
        <f t="array" ref="Z2535">[1]!s_stmnote_customertop5($A2535,$D2535,5)</f>
        <v>客户5</v>
      </c>
      <c r="AA2535" s="9">
        <f>[1]!s_stmnote_salestop5_pct(A2535,D2535)</f>
        <v>68.459999999999994</v>
      </c>
      <c r="AB2535" s="9">
        <f>[1]!s_fa_arturn(A2535,D2535)</f>
        <v>8.1328999999999994</v>
      </c>
      <c r="AC2535" s="9">
        <f>[1]!fa_apturn(A2535,D2535)</f>
        <v>3.1673466273786399</v>
      </c>
      <c r="AD2535" s="9">
        <f>[1]!s_fa_invturn(A2535,D2535)</f>
        <v>3.8414999999999999</v>
      </c>
    </row>
    <row r="2536" spans="1:30">
      <c r="A2536">
        <v>688248</v>
      </c>
      <c r="B2536" t="s">
        <v>1311</v>
      </c>
      <c r="C2536" t="s">
        <v>6325</v>
      </c>
      <c r="D2536" s="8">
        <f t="shared" si="40"/>
        <v>44561</v>
      </c>
      <c r="E2536" t="s">
        <v>7609</v>
      </c>
      <c r="F2536">
        <v>1</v>
      </c>
      <c r="G2536" t="s">
        <v>9970</v>
      </c>
      <c r="L2536" t="str" cm="1">
        <f t="array" ref="L2536">[1]!s_info_industry_gics(A2536,1)</f>
        <v>工业</v>
      </c>
      <c r="M2536" t="str" cm="1">
        <f t="array" ref="M2536">[1]!s_info_industry_gicscode(A2536,1)</f>
        <v>20</v>
      </c>
      <c r="N2536" t="str">
        <f>[1]!s_info_industry_gics(A2536,2)</f>
        <v>资本货物</v>
      </c>
      <c r="O2536" t="str">
        <f>[1]!s_info_industry_gicscode(A2536,2)</f>
        <v>2010</v>
      </c>
      <c r="P2536" t="str" cm="1">
        <f t="array" ref="P2536">[1]!s_stmnote_suppliertop5(A2536,D2536,1)</f>
        <v>供应商1</v>
      </c>
      <c r="Q2536" t="str">
        <f>[1]!s_stmnote_suppliertop5(A2536,D2536,2)</f>
        <v>供应商2</v>
      </c>
      <c r="R2536" t="str" cm="1">
        <f t="array" ref="R2536">[1]!s_stmnote_suppliertop5(A2536,D2536,3)</f>
        <v>供应商3</v>
      </c>
      <c r="S2536" t="str" cm="1">
        <f t="array" ref="S2536">[1]!s_stmnote_suppliertop5(A2536,D2536,4)</f>
        <v>供应商4</v>
      </c>
      <c r="T2536" t="str" cm="1">
        <f t="array" ref="T2536">[1]!s_stmnote_suppliertop5(A2536,D2536,5)</f>
        <v>供应商5</v>
      </c>
      <c r="U2536" s="9">
        <f>[1]!s_stmnote_purchasetop5_pct(A2536,D2536)</f>
        <v>19.86</v>
      </c>
      <c r="V2536" t="str" cm="1">
        <f t="array" ref="V2536">[1]!s_stmnote_customertop5($A2536,$D2536,1)</f>
        <v>客户1</v>
      </c>
      <c r="W2536" t="str" cm="1">
        <f t="array" ref="W2536">[1]!s_stmnote_customertop5($A2536,$D2536,2)</f>
        <v>客户2</v>
      </c>
      <c r="X2536" t="str" cm="1">
        <f t="array" ref="X2536">[1]!s_stmnote_customertop5($A2536,$D2536,3)</f>
        <v>客户3</v>
      </c>
      <c r="Y2536" t="str" cm="1">
        <f t="array" ref="Y2536">[1]!s_stmnote_customertop5($A2536,$D2536,4)</f>
        <v>客户4</v>
      </c>
      <c r="Z2536" t="str" cm="1">
        <f t="array" ref="Z2536">[1]!s_stmnote_customertop5($A2536,$D2536,5)</f>
        <v>客户5</v>
      </c>
      <c r="AA2536" s="9">
        <f>[1]!s_stmnote_salestop5_pct(A2536,D2536)</f>
        <v>68.459999999999994</v>
      </c>
      <c r="AB2536" s="9">
        <f>[1]!s_fa_arturn(A2536,D2536)</f>
        <v>8.1328999999999994</v>
      </c>
      <c r="AC2536" s="9">
        <f>[1]!fa_apturn(A2536,D2536)</f>
        <v>3.1673466273786399</v>
      </c>
      <c r="AD2536" s="9">
        <f>[1]!s_fa_invturn(A2536,D2536)</f>
        <v>3.8414999999999999</v>
      </c>
    </row>
    <row r="2537" spans="1:30">
      <c r="A2537">
        <v>688248</v>
      </c>
      <c r="B2537" t="s">
        <v>1311</v>
      </c>
      <c r="C2537" t="s">
        <v>6326</v>
      </c>
      <c r="D2537" s="8">
        <f t="shared" si="40"/>
        <v>44561</v>
      </c>
      <c r="E2537" t="s">
        <v>7406</v>
      </c>
      <c r="F2537">
        <v>1</v>
      </c>
      <c r="G2537" t="s">
        <v>9971</v>
      </c>
      <c r="L2537" t="str" cm="1">
        <f t="array" ref="L2537">[1]!s_info_industry_gics(A2537,1)</f>
        <v>工业</v>
      </c>
      <c r="M2537" t="str" cm="1">
        <f t="array" ref="M2537">[1]!s_info_industry_gicscode(A2537,1)</f>
        <v>20</v>
      </c>
      <c r="N2537" t="str">
        <f>[1]!s_info_industry_gics(A2537,2)</f>
        <v>资本货物</v>
      </c>
      <c r="O2537" t="str">
        <f>[1]!s_info_industry_gicscode(A2537,2)</f>
        <v>2010</v>
      </c>
      <c r="P2537" t="str" cm="1">
        <f t="array" ref="P2537">[1]!s_stmnote_suppliertop5(A2537,D2537,1)</f>
        <v>供应商1</v>
      </c>
      <c r="Q2537" t="str">
        <f>[1]!s_stmnote_suppliertop5(A2537,D2537,2)</f>
        <v>供应商2</v>
      </c>
      <c r="R2537" t="str" cm="1">
        <f t="array" ref="R2537">[1]!s_stmnote_suppliertop5(A2537,D2537,3)</f>
        <v>供应商3</v>
      </c>
      <c r="S2537" t="str" cm="1">
        <f t="array" ref="S2537">[1]!s_stmnote_suppliertop5(A2537,D2537,4)</f>
        <v>供应商4</v>
      </c>
      <c r="T2537" t="str" cm="1">
        <f t="array" ref="T2537">[1]!s_stmnote_suppliertop5(A2537,D2537,5)</f>
        <v>供应商5</v>
      </c>
      <c r="U2537" s="9">
        <f>[1]!s_stmnote_purchasetop5_pct(A2537,D2537)</f>
        <v>19.86</v>
      </c>
      <c r="V2537" t="str" cm="1">
        <f t="array" ref="V2537">[1]!s_stmnote_customertop5($A2537,$D2537,1)</f>
        <v>客户1</v>
      </c>
      <c r="W2537" t="str" cm="1">
        <f t="array" ref="W2537">[1]!s_stmnote_customertop5($A2537,$D2537,2)</f>
        <v>客户2</v>
      </c>
      <c r="X2537" t="str" cm="1">
        <f t="array" ref="X2537">[1]!s_stmnote_customertop5($A2537,$D2537,3)</f>
        <v>客户3</v>
      </c>
      <c r="Y2537" t="str" cm="1">
        <f t="array" ref="Y2537">[1]!s_stmnote_customertop5($A2537,$D2537,4)</f>
        <v>客户4</v>
      </c>
      <c r="Z2537" t="str" cm="1">
        <f t="array" ref="Z2537">[1]!s_stmnote_customertop5($A2537,$D2537,5)</f>
        <v>客户5</v>
      </c>
      <c r="AA2537" s="9">
        <f>[1]!s_stmnote_salestop5_pct(A2537,D2537)</f>
        <v>68.459999999999994</v>
      </c>
      <c r="AB2537" s="9">
        <f>[1]!s_fa_arturn(A2537,D2537)</f>
        <v>8.1328999999999994</v>
      </c>
      <c r="AC2537" s="9">
        <f>[1]!fa_apturn(A2537,D2537)</f>
        <v>3.1673466273786399</v>
      </c>
      <c r="AD2537" s="9">
        <f>[1]!s_fa_invturn(A2537,D2537)</f>
        <v>3.8414999999999999</v>
      </c>
    </row>
    <row r="2538" spans="1:30">
      <c r="A2538">
        <v>688248</v>
      </c>
      <c r="B2538" t="s">
        <v>1311</v>
      </c>
      <c r="C2538" t="s">
        <v>6327</v>
      </c>
      <c r="D2538" s="8">
        <f t="shared" si="40"/>
        <v>44561</v>
      </c>
      <c r="E2538" t="s">
        <v>7419</v>
      </c>
      <c r="F2538">
        <v>1</v>
      </c>
      <c r="G2538" t="s">
        <v>9971</v>
      </c>
      <c r="L2538" t="str" cm="1">
        <f t="array" ref="L2538">[1]!s_info_industry_gics(A2538,1)</f>
        <v>工业</v>
      </c>
      <c r="M2538" t="str" cm="1">
        <f t="array" ref="M2538">[1]!s_info_industry_gicscode(A2538,1)</f>
        <v>20</v>
      </c>
      <c r="N2538" t="str">
        <f>[1]!s_info_industry_gics(A2538,2)</f>
        <v>资本货物</v>
      </c>
      <c r="O2538" t="str">
        <f>[1]!s_info_industry_gicscode(A2538,2)</f>
        <v>2010</v>
      </c>
      <c r="P2538" t="str" cm="1">
        <f t="array" ref="P2538">[1]!s_stmnote_suppliertop5(A2538,D2538,1)</f>
        <v>供应商1</v>
      </c>
      <c r="Q2538" t="str">
        <f>[1]!s_stmnote_suppliertop5(A2538,D2538,2)</f>
        <v>供应商2</v>
      </c>
      <c r="R2538" t="str" cm="1">
        <f t="array" ref="R2538">[1]!s_stmnote_suppliertop5(A2538,D2538,3)</f>
        <v>供应商3</v>
      </c>
      <c r="S2538" t="str" cm="1">
        <f t="array" ref="S2538">[1]!s_stmnote_suppliertop5(A2538,D2538,4)</f>
        <v>供应商4</v>
      </c>
      <c r="T2538" t="str" cm="1">
        <f t="array" ref="T2538">[1]!s_stmnote_suppliertop5(A2538,D2538,5)</f>
        <v>供应商5</v>
      </c>
      <c r="U2538" s="9">
        <f>[1]!s_stmnote_purchasetop5_pct(A2538,D2538)</f>
        <v>19.86</v>
      </c>
      <c r="V2538" t="str" cm="1">
        <f t="array" ref="V2538">[1]!s_stmnote_customertop5($A2538,$D2538,1)</f>
        <v>客户1</v>
      </c>
      <c r="W2538" t="str" cm="1">
        <f t="array" ref="W2538">[1]!s_stmnote_customertop5($A2538,$D2538,2)</f>
        <v>客户2</v>
      </c>
      <c r="X2538" t="str" cm="1">
        <f t="array" ref="X2538">[1]!s_stmnote_customertop5($A2538,$D2538,3)</f>
        <v>客户3</v>
      </c>
      <c r="Y2538" t="str" cm="1">
        <f t="array" ref="Y2538">[1]!s_stmnote_customertop5($A2538,$D2538,4)</f>
        <v>客户4</v>
      </c>
      <c r="Z2538" t="str" cm="1">
        <f t="array" ref="Z2538">[1]!s_stmnote_customertop5($A2538,$D2538,5)</f>
        <v>客户5</v>
      </c>
      <c r="AA2538" s="9">
        <f>[1]!s_stmnote_salestop5_pct(A2538,D2538)</f>
        <v>68.459999999999994</v>
      </c>
      <c r="AB2538" s="9">
        <f>[1]!s_fa_arturn(A2538,D2538)</f>
        <v>8.1328999999999994</v>
      </c>
      <c r="AC2538" s="9">
        <f>[1]!fa_apturn(A2538,D2538)</f>
        <v>3.1673466273786399</v>
      </c>
      <c r="AD2538" s="9">
        <f>[1]!s_fa_invturn(A2538,D2538)</f>
        <v>3.8414999999999999</v>
      </c>
    </row>
    <row r="2539" spans="1:30">
      <c r="A2539">
        <v>688248</v>
      </c>
      <c r="B2539" t="s">
        <v>1311</v>
      </c>
      <c r="C2539" t="s">
        <v>6328</v>
      </c>
      <c r="D2539" s="8">
        <f t="shared" si="40"/>
        <v>44926</v>
      </c>
      <c r="E2539" t="s">
        <v>7236</v>
      </c>
      <c r="F2539">
        <v>1</v>
      </c>
      <c r="G2539" t="s">
        <v>9528</v>
      </c>
      <c r="L2539" t="str" cm="1">
        <f t="array" ref="L2539">[1]!s_info_industry_gics(A2539,1)</f>
        <v>工业</v>
      </c>
      <c r="M2539" t="str" cm="1">
        <f t="array" ref="M2539">[1]!s_info_industry_gicscode(A2539,1)</f>
        <v>20</v>
      </c>
      <c r="N2539" t="str">
        <f>[1]!s_info_industry_gics(A2539,2)</f>
        <v>资本货物</v>
      </c>
      <c r="O2539" t="str">
        <f>[1]!s_info_industry_gicscode(A2539,2)</f>
        <v>2010</v>
      </c>
      <c r="P2539" t="str" cm="1">
        <f t="array" ref="P2539">[1]!s_stmnote_suppliertop5(A2539,D2539,1)</f>
        <v>供应商1</v>
      </c>
      <c r="Q2539" t="str">
        <f>[1]!s_stmnote_suppliertop5(A2539,D2539,2)</f>
        <v>供应商2</v>
      </c>
      <c r="R2539" t="str" cm="1">
        <f t="array" ref="R2539">[1]!s_stmnote_suppliertop5(A2539,D2539,3)</f>
        <v>供应商3</v>
      </c>
      <c r="S2539" t="str" cm="1">
        <f t="array" ref="S2539">[1]!s_stmnote_suppliertop5(A2539,D2539,4)</f>
        <v>供应商4</v>
      </c>
      <c r="T2539" t="str" cm="1">
        <f t="array" ref="T2539">[1]!s_stmnote_suppliertop5(A2539,D2539,5)</f>
        <v>供应商5</v>
      </c>
      <c r="U2539" s="9">
        <f>[1]!s_stmnote_purchasetop5_pct(A2539,D2539)</f>
        <v>23.73</v>
      </c>
      <c r="V2539" t="str" cm="1">
        <f t="array" ref="V2539">[1]!s_stmnote_customertop5($A2539,$D2539,1)</f>
        <v>客户1</v>
      </c>
      <c r="W2539" t="str" cm="1">
        <f t="array" ref="W2539">[1]!s_stmnote_customertop5($A2539,$D2539,2)</f>
        <v>客户2</v>
      </c>
      <c r="X2539" t="str" cm="1">
        <f t="array" ref="X2539">[1]!s_stmnote_customertop5($A2539,$D2539,3)</f>
        <v>客户3</v>
      </c>
      <c r="Y2539" t="str" cm="1">
        <f t="array" ref="Y2539">[1]!s_stmnote_customertop5($A2539,$D2539,4)</f>
        <v>客户4</v>
      </c>
      <c r="Z2539" t="str" cm="1">
        <f t="array" ref="Z2539">[1]!s_stmnote_customertop5($A2539,$D2539,5)</f>
        <v>客户5</v>
      </c>
      <c r="AA2539" s="9">
        <f>[1]!s_stmnote_salestop5_pct(A2539,D2539)</f>
        <v>71.39</v>
      </c>
      <c r="AB2539" s="9">
        <f>[1]!s_fa_arturn(A2539,D2539)</f>
        <v>5.5746000000000002</v>
      </c>
      <c r="AC2539" s="9">
        <f>[1]!fa_apturn(A2539,D2539)</f>
        <v>3.3056114911265801</v>
      </c>
      <c r="AD2539" s="9">
        <f>[1]!s_fa_invturn(A2539,D2539)</f>
        <v>3.3744000000000001</v>
      </c>
    </row>
    <row r="2540" spans="1:30">
      <c r="A2540">
        <v>826</v>
      </c>
      <c r="B2540" t="s">
        <v>121</v>
      </c>
      <c r="C2540" t="s">
        <v>1957</v>
      </c>
      <c r="D2540" s="8">
        <f t="shared" si="40"/>
        <v>44561</v>
      </c>
      <c r="E2540" t="s">
        <v>6989</v>
      </c>
      <c r="F2540">
        <v>1</v>
      </c>
      <c r="G2540" t="s">
        <v>8081</v>
      </c>
      <c r="L2540" t="str" cm="1">
        <f t="array" ref="L2540">[1]!s_info_industry_gics(A2540,1)</f>
        <v>工业</v>
      </c>
      <c r="M2540" t="str" cm="1">
        <f t="array" ref="M2540">[1]!s_info_industry_gicscode(A2540,1)</f>
        <v>20</v>
      </c>
      <c r="N2540" t="str">
        <f>[1]!s_info_industry_gics(A2540,2)</f>
        <v>商业和专业服务</v>
      </c>
      <c r="O2540" t="str">
        <f>[1]!s_info_industry_gicscode(A2540,2)</f>
        <v>2020</v>
      </c>
      <c r="P2540" t="str" cm="1">
        <f t="array" ref="P2540">[1]!s_stmnote_suppliertop5(A2540,D2540,1)</f>
        <v>供应商一</v>
      </c>
      <c r="Q2540" t="str">
        <f>[1]!s_stmnote_suppliertop5(A2540,D2540,2)</f>
        <v>供应商二</v>
      </c>
      <c r="R2540" t="str" cm="1">
        <f t="array" ref="R2540">[1]!s_stmnote_suppliertop5(A2540,D2540,3)</f>
        <v>供应商三</v>
      </c>
      <c r="S2540" t="str" cm="1">
        <f t="array" ref="S2540">[1]!s_stmnote_suppliertop5(A2540,D2540,4)</f>
        <v>供应商四</v>
      </c>
      <c r="T2540" t="str" cm="1">
        <f t="array" ref="T2540">[1]!s_stmnote_suppliertop5(A2540,D2540,5)</f>
        <v>供应商五</v>
      </c>
      <c r="U2540" s="9">
        <f>[1]!s_stmnote_purchasetop5_pct(A2540,D2540)</f>
        <v>16.03</v>
      </c>
      <c r="V2540" t="str" cm="1">
        <f t="array" ref="V2540">[1]!s_stmnote_customertop5($A2540,$D2540,1)</f>
        <v>销售客户一</v>
      </c>
      <c r="W2540" t="str" cm="1">
        <f t="array" ref="W2540">[1]!s_stmnote_customertop5($A2540,$D2540,2)</f>
        <v>销售客户二</v>
      </c>
      <c r="X2540" t="str" cm="1">
        <f t="array" ref="X2540">[1]!s_stmnote_customertop5($A2540,$D2540,3)</f>
        <v>销售客户三</v>
      </c>
      <c r="Y2540" t="str" cm="1">
        <f t="array" ref="Y2540">[1]!s_stmnote_customertop5($A2540,$D2540,4)</f>
        <v>销售客户四</v>
      </c>
      <c r="Z2540" t="str" cm="1">
        <f t="array" ref="Z2540">[1]!s_stmnote_customertop5($A2540,$D2540,5)</f>
        <v>销售客户五</v>
      </c>
      <c r="AA2540" s="9">
        <f>[1]!s_stmnote_salestop5_pct(A2540,D2540)</f>
        <v>6.02</v>
      </c>
      <c r="AB2540" s="9">
        <f>[1]!s_fa_arturn(A2540,D2540)</f>
        <v>1.4793000000000001</v>
      </c>
      <c r="AC2540" s="9">
        <f>[1]!fa_apturn(A2540,D2540)</f>
        <v>2.3056998356657701</v>
      </c>
      <c r="AD2540" s="9">
        <f>[1]!s_fa_invturn(A2540,D2540)</f>
        <v>10.8545</v>
      </c>
    </row>
    <row r="2541" spans="1:30">
      <c r="A2541">
        <v>2034</v>
      </c>
      <c r="B2541" t="s">
        <v>203</v>
      </c>
      <c r="C2541" t="s">
        <v>2218</v>
      </c>
      <c r="D2541" s="8">
        <f t="shared" si="40"/>
        <v>44926</v>
      </c>
      <c r="E2541" t="s">
        <v>7326</v>
      </c>
      <c r="F2541">
        <v>1</v>
      </c>
      <c r="G2541" t="s">
        <v>8197</v>
      </c>
      <c r="L2541" t="str" cm="1">
        <f t="array" ref="L2541">[1]!s_info_industry_gics(A2541,1)</f>
        <v>工业</v>
      </c>
      <c r="M2541" t="str" cm="1">
        <f t="array" ref="M2541">[1]!s_info_industry_gicscode(A2541,1)</f>
        <v>20</v>
      </c>
      <c r="N2541" t="str">
        <f>[1]!s_info_industry_gics(A2541,2)</f>
        <v>商业和专业服务</v>
      </c>
      <c r="O2541" t="str">
        <f>[1]!s_info_industry_gicscode(A2541,2)</f>
        <v>2020</v>
      </c>
      <c r="P2541" t="str" cm="1">
        <f t="array" ref="P2541">[1]!s_stmnote_suppliertop5(A2541,D2541,1)</f>
        <v>供应商一</v>
      </c>
      <c r="Q2541" t="str">
        <f>[1]!s_stmnote_suppliertop5(A2541,D2541,2)</f>
        <v>供应商二</v>
      </c>
      <c r="R2541" t="str" cm="1">
        <f t="array" ref="R2541">[1]!s_stmnote_suppliertop5(A2541,D2541,3)</f>
        <v>供应商三</v>
      </c>
      <c r="S2541" t="str" cm="1">
        <f t="array" ref="S2541">[1]!s_stmnote_suppliertop5(A2541,D2541,4)</f>
        <v>供应商四</v>
      </c>
      <c r="T2541" t="str" cm="1">
        <f t="array" ref="T2541">[1]!s_stmnote_suppliertop5(A2541,D2541,5)</f>
        <v>供应商五</v>
      </c>
      <c r="U2541" s="9">
        <f>[1]!s_stmnote_purchasetop5_pct(A2541,D2541)</f>
        <v>28.21</v>
      </c>
      <c r="V2541" t="str" cm="1">
        <f t="array" ref="V2541">[1]!s_stmnote_customertop5($A2541,$D2541,1)</f>
        <v>客户一</v>
      </c>
      <c r="W2541" t="str" cm="1">
        <f t="array" ref="W2541">[1]!s_stmnote_customertop5($A2541,$D2541,2)</f>
        <v>客户二</v>
      </c>
      <c r="X2541" t="str" cm="1">
        <f t="array" ref="X2541">[1]!s_stmnote_customertop5($A2541,$D2541,3)</f>
        <v>客户三</v>
      </c>
      <c r="Y2541" t="str" cm="1">
        <f t="array" ref="Y2541">[1]!s_stmnote_customertop5($A2541,$D2541,4)</f>
        <v>客户四</v>
      </c>
      <c r="Z2541" t="str" cm="1">
        <f t="array" ref="Z2541">[1]!s_stmnote_customertop5($A2541,$D2541,5)</f>
        <v>客户五</v>
      </c>
      <c r="AA2541" s="9">
        <f>[1]!s_stmnote_salestop5_pct(A2541,D2541)</f>
        <v>19.920000000000002</v>
      </c>
      <c r="AB2541" s="9">
        <f>[1]!s_fa_arturn(A2541,D2541)</f>
        <v>4.1688000000000001</v>
      </c>
      <c r="AC2541" s="9">
        <f>[1]!fa_apturn(A2541,D2541)</f>
        <v>1.6043311380037399</v>
      </c>
      <c r="AD2541" s="9">
        <f>[1]!s_fa_invturn(A2541,D2541)</f>
        <v>7.0979000000000001</v>
      </c>
    </row>
    <row r="2542" spans="1:30">
      <c r="A2542">
        <v>2310</v>
      </c>
      <c r="B2542" t="s">
        <v>284</v>
      </c>
      <c r="C2542" t="s">
        <v>2516</v>
      </c>
      <c r="D2542" s="8">
        <f t="shared" si="40"/>
        <v>44926</v>
      </c>
      <c r="E2542" t="s">
        <v>6927</v>
      </c>
      <c r="F2542">
        <v>1</v>
      </c>
      <c r="G2542" t="s">
        <v>10531</v>
      </c>
      <c r="L2542" t="str" cm="1">
        <f t="array" ref="L2542">[1]!s_info_industry_gics(A2542,1)</f>
        <v>工业</v>
      </c>
      <c r="M2542" t="str" cm="1">
        <f t="array" ref="M2542">[1]!s_info_industry_gicscode(A2542,1)</f>
        <v>20</v>
      </c>
      <c r="N2542" t="str">
        <f>[1]!s_info_industry_gics(A2542,2)</f>
        <v>商业和专业服务</v>
      </c>
      <c r="O2542" t="str">
        <f>[1]!s_info_industry_gicscode(A2542,2)</f>
        <v>2020</v>
      </c>
      <c r="P2542" t="str" cm="1">
        <f t="array" ref="P2542">[1]!s_stmnote_suppliertop5(A2542,D2542,1)</f>
        <v>山东某有限公司</v>
      </c>
      <c r="Q2542" t="str">
        <f>[1]!s_stmnote_suppliertop5(A2542,D2542,2)</f>
        <v>陕西某有限公司</v>
      </c>
      <c r="R2542" t="str" cm="1">
        <f t="array" ref="R2542">[1]!s_stmnote_suppliertop5(A2542,D2542,3)</f>
        <v>李某</v>
      </c>
      <c r="S2542" t="str" cm="1">
        <f t="array" ref="S2542">[1]!s_stmnote_suppliertop5(A2542,D2542,4)</f>
        <v>天津某有限公司</v>
      </c>
      <c r="T2542" t="str" cm="1">
        <f t="array" ref="T2542">[1]!s_stmnote_suppliertop5(A2542,D2542,5)</f>
        <v>辽宁某有限公司</v>
      </c>
      <c r="U2542" s="9">
        <f>[1]!s_stmnote_purchasetop5_pct(A2542,D2542)</f>
        <v>5.0199999999999996</v>
      </c>
      <c r="V2542" t="str" cm="1">
        <f t="array" ref="V2542">[1]!s_stmnote_customertop5($A2542,$D2542,1)</f>
        <v>重庆某有限公司1</v>
      </c>
      <c r="W2542" t="str" cm="1">
        <f t="array" ref="W2542">[1]!s_stmnote_customertop5($A2542,$D2542,2)</f>
        <v>重庆某有限公司2</v>
      </c>
      <c r="X2542" t="str" cm="1">
        <f t="array" ref="X2542">[1]!s_stmnote_customertop5($A2542,$D2542,3)</f>
        <v>重庆某有限公司3</v>
      </c>
      <c r="Y2542" t="str" cm="1">
        <f t="array" ref="Y2542">[1]!s_stmnote_customertop5($A2542,$D2542,4)</f>
        <v>江苏某有限公司</v>
      </c>
      <c r="Z2542" t="str" cm="1">
        <f t="array" ref="Z2542">[1]!s_stmnote_customertop5($A2542,$D2542,5)</f>
        <v>江西某有限公司</v>
      </c>
      <c r="AA2542" s="9">
        <f>[1]!s_stmnote_salestop5_pct(A2542,D2542)</f>
        <v>34.08</v>
      </c>
      <c r="AB2542" s="9">
        <f>[1]!s_fa_arturn(A2542,D2542)</f>
        <v>0.46179999999999999</v>
      </c>
      <c r="AC2542" s="9">
        <f>[1]!fa_apturn(A2542,D2542)</f>
        <v>0.34302429843870202</v>
      </c>
      <c r="AD2542" s="9">
        <f>[1]!s_fa_invturn(A2542,D2542)</f>
        <v>0.29170000000000001</v>
      </c>
    </row>
    <row r="2543" spans="1:30">
      <c r="A2543">
        <v>2310</v>
      </c>
      <c r="B2543" t="s">
        <v>284</v>
      </c>
      <c r="C2543" t="s">
        <v>2516</v>
      </c>
      <c r="D2543" s="8">
        <f t="shared" si="40"/>
        <v>45291</v>
      </c>
      <c r="E2543" t="s">
        <v>6970</v>
      </c>
      <c r="F2543">
        <v>1</v>
      </c>
      <c r="G2543" t="s">
        <v>10532</v>
      </c>
      <c r="L2543" t="str" cm="1">
        <f t="array" ref="L2543">[1]!s_info_industry_gics(A2543,1)</f>
        <v>工业</v>
      </c>
      <c r="M2543" t="str" cm="1">
        <f t="array" ref="M2543">[1]!s_info_industry_gicscode(A2543,1)</f>
        <v>20</v>
      </c>
      <c r="N2543" t="str">
        <f>[1]!s_info_industry_gics(A2543,2)</f>
        <v>商业和专业服务</v>
      </c>
      <c r="O2543" t="str">
        <f>[1]!s_info_industry_gicscode(A2543,2)</f>
        <v>2020</v>
      </c>
      <c r="P2543" cm="1">
        <f t="array" ref="P2543">[1]!s_stmnote_suppliertop5(A2543,D2543,1)</f>
        <v>0</v>
      </c>
      <c r="Q2543">
        <f>[1]!s_stmnote_suppliertop5(A2543,D2543,2)</f>
        <v>0</v>
      </c>
      <c r="R2543" cm="1">
        <f t="array" ref="R2543">[1]!s_stmnote_suppliertop5(A2543,D2543,3)</f>
        <v>0</v>
      </c>
      <c r="S2543" cm="1">
        <f t="array" ref="S2543">[1]!s_stmnote_suppliertop5(A2543,D2543,4)</f>
        <v>0</v>
      </c>
      <c r="T2543" cm="1">
        <f t="array" ref="T2543">[1]!s_stmnote_suppliertop5(A2543,D2543,5)</f>
        <v>0</v>
      </c>
      <c r="U2543" s="9">
        <f>[1]!s_stmnote_purchasetop5_pct(A2543,D2543)</f>
        <v>0</v>
      </c>
      <c r="V2543" t="str" cm="1">
        <f t="array" ref="V2543">[1]!s_stmnote_customertop5($A2543,$D2543,1)</f>
        <v>江苏某有限公司</v>
      </c>
      <c r="W2543" t="str" cm="1">
        <f t="array" ref="W2543">[1]!s_stmnote_customertop5($A2543,$D2543,2)</f>
        <v>山东某有限公司</v>
      </c>
      <c r="X2543" t="str" cm="1">
        <f t="array" ref="X2543">[1]!s_stmnote_customertop5($A2543,$D2543,3)</f>
        <v>佛山市某有限公司</v>
      </c>
      <c r="Y2543" t="str" cm="1">
        <f t="array" ref="Y2543">[1]!s_stmnote_customertop5($A2543,$D2543,4)</f>
        <v>江苏某有限公司2</v>
      </c>
      <c r="Z2543" t="str" cm="1">
        <f t="array" ref="Z2543">[1]!s_stmnote_customertop5($A2543,$D2543,5)</f>
        <v>四川某公园管理处</v>
      </c>
      <c r="AA2543" s="9">
        <f>[1]!s_stmnote_salestop5_pct(A2543,D2543)</f>
        <v>147.85</v>
      </c>
      <c r="AB2543" s="9">
        <f>[1]!s_fa_arturn(A2543,D2543)</f>
        <v>8.1000000000000003E-2</v>
      </c>
      <c r="AC2543" s="9">
        <f>[1]!fa_apturn(A2543,D2543)</f>
        <v>0.21314939494857499</v>
      </c>
      <c r="AD2543" s="9">
        <f>[1]!s_fa_invturn(A2543,D2543)</f>
        <v>0.21579999999999999</v>
      </c>
    </row>
    <row r="2544" spans="1:30">
      <c r="A2544">
        <v>2310</v>
      </c>
      <c r="B2544" t="s">
        <v>284</v>
      </c>
      <c r="C2544" t="s">
        <v>2517</v>
      </c>
      <c r="D2544" s="8">
        <f t="shared" si="40"/>
        <v>45657</v>
      </c>
      <c r="E2544" t="s">
        <v>7094</v>
      </c>
      <c r="F2544">
        <v>1</v>
      </c>
      <c r="G2544" t="s">
        <v>8340</v>
      </c>
      <c r="L2544" t="str" cm="1">
        <f t="array" ref="L2544">[1]!s_info_industry_gics(A2544,1)</f>
        <v>工业</v>
      </c>
      <c r="M2544" t="str" cm="1">
        <f t="array" ref="M2544">[1]!s_info_industry_gicscode(A2544,1)</f>
        <v>20</v>
      </c>
      <c r="N2544" t="str">
        <f>[1]!s_info_industry_gics(A2544,2)</f>
        <v>商业和专业服务</v>
      </c>
      <c r="O2544" t="str">
        <f>[1]!s_info_industry_gicscode(A2544,2)</f>
        <v>2020</v>
      </c>
      <c r="P2544" cm="1">
        <f t="array" ref="P2544">[1]!s_stmnote_suppliertop5(A2544,D2544,1)</f>
        <v>0</v>
      </c>
      <c r="Q2544">
        <f>[1]!s_stmnote_suppliertop5(A2544,D2544,2)</f>
        <v>0</v>
      </c>
      <c r="R2544" cm="1">
        <f t="array" ref="R2544">[1]!s_stmnote_suppliertop5(A2544,D2544,3)</f>
        <v>0</v>
      </c>
      <c r="S2544" cm="1">
        <f t="array" ref="S2544">[1]!s_stmnote_suppliertop5(A2544,D2544,4)</f>
        <v>0</v>
      </c>
      <c r="T2544" cm="1">
        <f t="array" ref="T2544">[1]!s_stmnote_suppliertop5(A2544,D2544,5)</f>
        <v>0</v>
      </c>
      <c r="U2544" s="9">
        <f>[1]!s_stmnote_purchasetop5_pct(A2544,D2544)</f>
        <v>0</v>
      </c>
      <c r="V2544" cm="1">
        <f t="array" ref="V2544">[1]!s_stmnote_customertop5($A2544,$D2544,1)</f>
        <v>0</v>
      </c>
      <c r="W2544" cm="1">
        <f t="array" ref="W2544">[1]!s_stmnote_customertop5($A2544,$D2544,2)</f>
        <v>0</v>
      </c>
      <c r="X2544" cm="1">
        <f t="array" ref="X2544">[1]!s_stmnote_customertop5($A2544,$D2544,3)</f>
        <v>0</v>
      </c>
      <c r="Y2544" cm="1">
        <f t="array" ref="Y2544">[1]!s_stmnote_customertop5($A2544,$D2544,4)</f>
        <v>0</v>
      </c>
      <c r="Z2544" cm="1">
        <f t="array" ref="Z2544">[1]!s_stmnote_customertop5($A2544,$D2544,5)</f>
        <v>0</v>
      </c>
      <c r="AA2544" s="9">
        <f>[1]!s_stmnote_salestop5_pct(A2544,D2544)</f>
        <v>0</v>
      </c>
      <c r="AB2544" s="9">
        <f>[1]!s_fa_arturn(A2544,D2544)</f>
        <v>0</v>
      </c>
      <c r="AC2544" s="9">
        <f>[1]!fa_apturn(A2544,D2544)</f>
        <v>0</v>
      </c>
      <c r="AD2544" s="9">
        <f>[1]!s_fa_invturn(A2544,D2544)</f>
        <v>0</v>
      </c>
    </row>
    <row r="2545" spans="1:30">
      <c r="A2545">
        <v>2310</v>
      </c>
      <c r="B2545" t="s">
        <v>284</v>
      </c>
      <c r="C2545" t="s">
        <v>2516</v>
      </c>
      <c r="D2545" s="8">
        <f t="shared" si="40"/>
        <v>45657</v>
      </c>
      <c r="E2545" t="s">
        <v>6971</v>
      </c>
      <c r="F2545">
        <v>1</v>
      </c>
      <c r="G2545" t="s">
        <v>10533</v>
      </c>
      <c r="L2545" t="str" cm="1">
        <f t="array" ref="L2545">[1]!s_info_industry_gics(A2545,1)</f>
        <v>工业</v>
      </c>
      <c r="M2545" t="str" cm="1">
        <f t="array" ref="M2545">[1]!s_info_industry_gicscode(A2545,1)</f>
        <v>20</v>
      </c>
      <c r="N2545" t="str">
        <f>[1]!s_info_industry_gics(A2545,2)</f>
        <v>商业和专业服务</v>
      </c>
      <c r="O2545" t="str">
        <f>[1]!s_info_industry_gicscode(A2545,2)</f>
        <v>2020</v>
      </c>
      <c r="P2545" cm="1">
        <f t="array" ref="P2545">[1]!s_stmnote_suppliertop5(A2545,D2545,1)</f>
        <v>0</v>
      </c>
      <c r="Q2545">
        <f>[1]!s_stmnote_suppliertop5(A2545,D2545,2)</f>
        <v>0</v>
      </c>
      <c r="R2545" cm="1">
        <f t="array" ref="R2545">[1]!s_stmnote_suppliertop5(A2545,D2545,3)</f>
        <v>0</v>
      </c>
      <c r="S2545" cm="1">
        <f t="array" ref="S2545">[1]!s_stmnote_suppliertop5(A2545,D2545,4)</f>
        <v>0</v>
      </c>
      <c r="T2545" cm="1">
        <f t="array" ref="T2545">[1]!s_stmnote_suppliertop5(A2545,D2545,5)</f>
        <v>0</v>
      </c>
      <c r="U2545" s="9">
        <f>[1]!s_stmnote_purchasetop5_pct(A2545,D2545)</f>
        <v>0</v>
      </c>
      <c r="V2545" cm="1">
        <f t="array" ref="V2545">[1]!s_stmnote_customertop5($A2545,$D2545,1)</f>
        <v>0</v>
      </c>
      <c r="W2545" cm="1">
        <f t="array" ref="W2545">[1]!s_stmnote_customertop5($A2545,$D2545,2)</f>
        <v>0</v>
      </c>
      <c r="X2545" cm="1">
        <f t="array" ref="X2545">[1]!s_stmnote_customertop5($A2545,$D2545,3)</f>
        <v>0</v>
      </c>
      <c r="Y2545" cm="1">
        <f t="array" ref="Y2545">[1]!s_stmnote_customertop5($A2545,$D2545,4)</f>
        <v>0</v>
      </c>
      <c r="Z2545" cm="1">
        <f t="array" ref="Z2545">[1]!s_stmnote_customertop5($A2545,$D2545,5)</f>
        <v>0</v>
      </c>
      <c r="AA2545" s="9">
        <f>[1]!s_stmnote_salestop5_pct(A2545,D2545)</f>
        <v>0</v>
      </c>
      <c r="AB2545" s="9">
        <f>[1]!s_fa_arturn(A2545,D2545)</f>
        <v>0</v>
      </c>
      <c r="AC2545" s="9">
        <f>[1]!fa_apturn(A2545,D2545)</f>
        <v>0</v>
      </c>
      <c r="AD2545" s="9">
        <f>[1]!s_fa_invturn(A2545,D2545)</f>
        <v>0</v>
      </c>
    </row>
    <row r="2546" spans="1:30">
      <c r="A2546">
        <v>2310</v>
      </c>
      <c r="B2546" t="s">
        <v>285</v>
      </c>
      <c r="C2546" t="s">
        <v>2518</v>
      </c>
      <c r="D2546" s="8">
        <f t="shared" si="40"/>
        <v>44561</v>
      </c>
      <c r="E2546" t="s">
        <v>7349</v>
      </c>
      <c r="F2546">
        <v>1</v>
      </c>
      <c r="G2546" t="s">
        <v>8340</v>
      </c>
      <c r="L2546" t="str" cm="1">
        <f t="array" ref="L2546">[1]!s_info_industry_gics(A2546,1)</f>
        <v>工业</v>
      </c>
      <c r="M2546" t="str" cm="1">
        <f t="array" ref="M2546">[1]!s_info_industry_gicscode(A2546,1)</f>
        <v>20</v>
      </c>
      <c r="N2546" t="str">
        <f>[1]!s_info_industry_gics(A2546,2)</f>
        <v>商业和专业服务</v>
      </c>
      <c r="O2546" t="str">
        <f>[1]!s_info_industry_gicscode(A2546,2)</f>
        <v>2020</v>
      </c>
      <c r="P2546" t="str" cm="1">
        <f t="array" ref="P2546">[1]!s_stmnote_suppliertop5(A2546,D2546,1)</f>
        <v>河南省某有限公司</v>
      </c>
      <c r="Q2546" t="str">
        <f>[1]!s_stmnote_suppliertop5(A2546,D2546,2)</f>
        <v>安徽省某有限公司</v>
      </c>
      <c r="R2546" t="str" cm="1">
        <f t="array" ref="R2546">[1]!s_stmnote_suppliertop5(A2546,D2546,3)</f>
        <v>蔡某</v>
      </c>
      <c r="S2546" cm="1">
        <f t="array" ref="S2546">[1]!s_stmnote_suppliertop5(A2546,D2546,4)</f>
        <v>0</v>
      </c>
      <c r="T2546" cm="1">
        <f t="array" ref="T2546">[1]!s_stmnote_suppliertop5(A2546,D2546,5)</f>
        <v>0</v>
      </c>
      <c r="U2546" s="9">
        <f>[1]!s_stmnote_purchasetop5_pct(A2546,D2546)</f>
        <v>6.48</v>
      </c>
      <c r="V2546" t="str" cm="1">
        <f t="array" ref="V2546">[1]!s_stmnote_customertop5($A2546,$D2546,1)</f>
        <v>重庆市某有限公司1</v>
      </c>
      <c r="W2546" t="str" cm="1">
        <f t="array" ref="W2546">[1]!s_stmnote_customertop5($A2546,$D2546,2)</f>
        <v>山东省某有限公司</v>
      </c>
      <c r="X2546" t="str" cm="1">
        <f t="array" ref="X2546">[1]!s_stmnote_customertop5($A2546,$D2546,3)</f>
        <v>重庆市某有限公司2</v>
      </c>
      <c r="Y2546" t="str" cm="1">
        <f t="array" ref="Y2546">[1]!s_stmnote_customertop5($A2546,$D2546,4)</f>
        <v>贵州省某有限公司</v>
      </c>
      <c r="Z2546" t="str" cm="1">
        <f t="array" ref="Z2546">[1]!s_stmnote_customertop5($A2546,$D2546,5)</f>
        <v>成都市某有限公司</v>
      </c>
      <c r="AA2546" s="9">
        <f>[1]!s_stmnote_salestop5_pct(A2546,D2546)</f>
        <v>30.24</v>
      </c>
      <c r="AB2546" s="9">
        <f>[1]!s_fa_arturn(A2546,D2546)</f>
        <v>1.3507</v>
      </c>
      <c r="AC2546" s="9">
        <f>[1]!fa_apturn(A2546,D2546)</f>
        <v>0.73180141621911798</v>
      </c>
      <c r="AD2546" s="9">
        <f>[1]!s_fa_invturn(A2546,D2546)</f>
        <v>0.57779999999999998</v>
      </c>
    </row>
    <row r="2547" spans="1:30">
      <c r="A2547">
        <v>2973</v>
      </c>
      <c r="B2547" t="s">
        <v>457</v>
      </c>
      <c r="C2547" t="s">
        <v>3152</v>
      </c>
      <c r="D2547" s="8">
        <f t="shared" si="40"/>
        <v>45291</v>
      </c>
      <c r="E2547" t="s">
        <v>7456</v>
      </c>
      <c r="F2547">
        <v>1</v>
      </c>
      <c r="G2547" t="s">
        <v>8637</v>
      </c>
      <c r="L2547" t="str" cm="1">
        <f t="array" ref="L2547">[1]!s_info_industry_gics(A2547,1)</f>
        <v>工业</v>
      </c>
      <c r="M2547" t="str" cm="1">
        <f t="array" ref="M2547">[1]!s_info_industry_gicscode(A2547,1)</f>
        <v>20</v>
      </c>
      <c r="N2547" t="str">
        <f>[1]!s_info_industry_gics(A2547,2)</f>
        <v>商业和专业服务</v>
      </c>
      <c r="O2547" t="str">
        <f>[1]!s_info_industry_gicscode(A2547,2)</f>
        <v>2020</v>
      </c>
      <c r="P2547" t="str" cm="1">
        <f t="array" ref="P2547">[1]!s_stmnote_suppliertop5(A2547,D2547,1)</f>
        <v>第一大供应商</v>
      </c>
      <c r="Q2547" t="str">
        <f>[1]!s_stmnote_suppliertop5(A2547,D2547,2)</f>
        <v>第二大供应商</v>
      </c>
      <c r="R2547" t="str" cm="1">
        <f t="array" ref="R2547">[1]!s_stmnote_suppliertop5(A2547,D2547,3)</f>
        <v>第三大供应商</v>
      </c>
      <c r="S2547" t="str" cm="1">
        <f t="array" ref="S2547">[1]!s_stmnote_suppliertop5(A2547,D2547,4)</f>
        <v>第四大供应商</v>
      </c>
      <c r="T2547" t="str" cm="1">
        <f t="array" ref="T2547">[1]!s_stmnote_suppliertop5(A2547,D2547,5)</f>
        <v>第五大供应商</v>
      </c>
      <c r="U2547" s="9">
        <f>[1]!s_stmnote_purchasetop5_pct(A2547,D2547)</f>
        <v>13.25</v>
      </c>
      <c r="V2547" t="str" cm="1">
        <f t="array" ref="V2547">[1]!s_stmnote_customertop5($A2547,$D2547,1)</f>
        <v>第一大客户</v>
      </c>
      <c r="W2547" t="str" cm="1">
        <f t="array" ref="W2547">[1]!s_stmnote_customertop5($A2547,$D2547,2)</f>
        <v>第二大客户</v>
      </c>
      <c r="X2547" t="str" cm="1">
        <f t="array" ref="X2547">[1]!s_stmnote_customertop5($A2547,$D2547,3)</f>
        <v>第三大客户</v>
      </c>
      <c r="Y2547" t="str" cm="1">
        <f t="array" ref="Y2547">[1]!s_stmnote_customertop5($A2547,$D2547,4)</f>
        <v>第四大客户</v>
      </c>
      <c r="Z2547" t="str" cm="1">
        <f t="array" ref="Z2547">[1]!s_stmnote_customertop5($A2547,$D2547,5)</f>
        <v>第五大客户</v>
      </c>
      <c r="AA2547" s="9">
        <f>[1]!s_stmnote_salestop5_pct(A2547,D2547)</f>
        <v>16.649999999999999</v>
      </c>
      <c r="AB2547" s="9">
        <f>[1]!s_fa_arturn(A2547,D2547)</f>
        <v>2.1825999999999999</v>
      </c>
      <c r="AC2547" s="9">
        <f>[1]!fa_apturn(A2547,D2547)</f>
        <v>3.90437394850724</v>
      </c>
      <c r="AD2547" s="9">
        <f>[1]!s_fa_invturn(A2547,D2547)</f>
        <v>3.8489</v>
      </c>
    </row>
    <row r="2548" spans="1:30">
      <c r="A2548">
        <v>2973</v>
      </c>
      <c r="B2548" t="s">
        <v>457</v>
      </c>
      <c r="C2548" t="s">
        <v>3153</v>
      </c>
      <c r="D2548" s="8">
        <f t="shared" si="40"/>
        <v>45291</v>
      </c>
      <c r="E2548" t="s">
        <v>6977</v>
      </c>
      <c r="F2548">
        <v>1</v>
      </c>
      <c r="G2548" t="s">
        <v>8638</v>
      </c>
      <c r="L2548" t="str" cm="1">
        <f t="array" ref="L2548">[1]!s_info_industry_gics(A2548,1)</f>
        <v>工业</v>
      </c>
      <c r="M2548" t="str" cm="1">
        <f t="array" ref="M2548">[1]!s_info_industry_gicscode(A2548,1)</f>
        <v>20</v>
      </c>
      <c r="N2548" t="str">
        <f>[1]!s_info_industry_gics(A2548,2)</f>
        <v>商业和专业服务</v>
      </c>
      <c r="O2548" t="str">
        <f>[1]!s_info_industry_gicscode(A2548,2)</f>
        <v>2020</v>
      </c>
      <c r="P2548" t="str" cm="1">
        <f t="array" ref="P2548">[1]!s_stmnote_suppliertop5(A2548,D2548,1)</f>
        <v>第一大供应商</v>
      </c>
      <c r="Q2548" t="str">
        <f>[1]!s_stmnote_suppliertop5(A2548,D2548,2)</f>
        <v>第二大供应商</v>
      </c>
      <c r="R2548" t="str" cm="1">
        <f t="array" ref="R2548">[1]!s_stmnote_suppliertop5(A2548,D2548,3)</f>
        <v>第三大供应商</v>
      </c>
      <c r="S2548" t="str" cm="1">
        <f t="array" ref="S2548">[1]!s_stmnote_suppliertop5(A2548,D2548,4)</f>
        <v>第四大供应商</v>
      </c>
      <c r="T2548" t="str" cm="1">
        <f t="array" ref="T2548">[1]!s_stmnote_suppliertop5(A2548,D2548,5)</f>
        <v>第五大供应商</v>
      </c>
      <c r="U2548" s="9">
        <f>[1]!s_stmnote_purchasetop5_pct(A2548,D2548)</f>
        <v>13.25</v>
      </c>
      <c r="V2548" t="str" cm="1">
        <f t="array" ref="V2548">[1]!s_stmnote_customertop5($A2548,$D2548,1)</f>
        <v>第一大客户</v>
      </c>
      <c r="W2548" t="str" cm="1">
        <f t="array" ref="W2548">[1]!s_stmnote_customertop5($A2548,$D2548,2)</f>
        <v>第二大客户</v>
      </c>
      <c r="X2548" t="str" cm="1">
        <f t="array" ref="X2548">[1]!s_stmnote_customertop5($A2548,$D2548,3)</f>
        <v>第三大客户</v>
      </c>
      <c r="Y2548" t="str" cm="1">
        <f t="array" ref="Y2548">[1]!s_stmnote_customertop5($A2548,$D2548,4)</f>
        <v>第四大客户</v>
      </c>
      <c r="Z2548" t="str" cm="1">
        <f t="array" ref="Z2548">[1]!s_stmnote_customertop5($A2548,$D2548,5)</f>
        <v>第五大客户</v>
      </c>
      <c r="AA2548" s="9">
        <f>[1]!s_stmnote_salestop5_pct(A2548,D2548)</f>
        <v>16.649999999999999</v>
      </c>
      <c r="AB2548" s="9">
        <f>[1]!s_fa_arturn(A2548,D2548)</f>
        <v>2.1825999999999999</v>
      </c>
      <c r="AC2548" s="9">
        <f>[1]!fa_apturn(A2548,D2548)</f>
        <v>3.90437394850724</v>
      </c>
      <c r="AD2548" s="9">
        <f>[1]!s_fa_invturn(A2548,D2548)</f>
        <v>3.8489</v>
      </c>
    </row>
    <row r="2549" spans="1:30">
      <c r="A2549">
        <v>2973</v>
      </c>
      <c r="B2549" t="s">
        <v>457</v>
      </c>
      <c r="C2549" t="s">
        <v>3154</v>
      </c>
      <c r="D2549" s="8">
        <f t="shared" si="40"/>
        <v>45291</v>
      </c>
      <c r="E2549" t="s">
        <v>7284</v>
      </c>
      <c r="F2549">
        <v>1</v>
      </c>
      <c r="G2549" t="s">
        <v>8639</v>
      </c>
      <c r="L2549" t="str" cm="1">
        <f t="array" ref="L2549">[1]!s_info_industry_gics(A2549,1)</f>
        <v>工业</v>
      </c>
      <c r="M2549" t="str" cm="1">
        <f t="array" ref="M2549">[1]!s_info_industry_gicscode(A2549,1)</f>
        <v>20</v>
      </c>
      <c r="N2549" t="str">
        <f>[1]!s_info_industry_gics(A2549,2)</f>
        <v>商业和专业服务</v>
      </c>
      <c r="O2549" t="str">
        <f>[1]!s_info_industry_gicscode(A2549,2)</f>
        <v>2020</v>
      </c>
      <c r="P2549" t="str" cm="1">
        <f t="array" ref="P2549">[1]!s_stmnote_suppliertop5(A2549,D2549,1)</f>
        <v>第一大供应商</v>
      </c>
      <c r="Q2549" t="str">
        <f>[1]!s_stmnote_suppliertop5(A2549,D2549,2)</f>
        <v>第二大供应商</v>
      </c>
      <c r="R2549" t="str" cm="1">
        <f t="array" ref="R2549">[1]!s_stmnote_suppliertop5(A2549,D2549,3)</f>
        <v>第三大供应商</v>
      </c>
      <c r="S2549" t="str" cm="1">
        <f t="array" ref="S2549">[1]!s_stmnote_suppliertop5(A2549,D2549,4)</f>
        <v>第四大供应商</v>
      </c>
      <c r="T2549" t="str" cm="1">
        <f t="array" ref="T2549">[1]!s_stmnote_suppliertop5(A2549,D2549,5)</f>
        <v>第五大供应商</v>
      </c>
      <c r="U2549" s="9">
        <f>[1]!s_stmnote_purchasetop5_pct(A2549,D2549)</f>
        <v>13.25</v>
      </c>
      <c r="V2549" t="str" cm="1">
        <f t="array" ref="V2549">[1]!s_stmnote_customertop5($A2549,$D2549,1)</f>
        <v>第一大客户</v>
      </c>
      <c r="W2549" t="str" cm="1">
        <f t="array" ref="W2549">[1]!s_stmnote_customertop5($A2549,$D2549,2)</f>
        <v>第二大客户</v>
      </c>
      <c r="X2549" t="str" cm="1">
        <f t="array" ref="X2549">[1]!s_stmnote_customertop5($A2549,$D2549,3)</f>
        <v>第三大客户</v>
      </c>
      <c r="Y2549" t="str" cm="1">
        <f t="array" ref="Y2549">[1]!s_stmnote_customertop5($A2549,$D2549,4)</f>
        <v>第四大客户</v>
      </c>
      <c r="Z2549" t="str" cm="1">
        <f t="array" ref="Z2549">[1]!s_stmnote_customertop5($A2549,$D2549,5)</f>
        <v>第五大客户</v>
      </c>
      <c r="AA2549" s="9">
        <f>[1]!s_stmnote_salestop5_pct(A2549,D2549)</f>
        <v>16.649999999999999</v>
      </c>
      <c r="AB2549" s="9">
        <f>[1]!s_fa_arturn(A2549,D2549)</f>
        <v>2.1825999999999999</v>
      </c>
      <c r="AC2549" s="9">
        <f>[1]!fa_apturn(A2549,D2549)</f>
        <v>3.90437394850724</v>
      </c>
      <c r="AD2549" s="9">
        <f>[1]!s_fa_invturn(A2549,D2549)</f>
        <v>3.8489</v>
      </c>
    </row>
    <row r="2550" spans="1:30">
      <c r="A2550">
        <v>2973</v>
      </c>
      <c r="B2550" t="s">
        <v>457</v>
      </c>
      <c r="C2550" t="s">
        <v>3155</v>
      </c>
      <c r="D2550" s="8">
        <f t="shared" si="40"/>
        <v>45291</v>
      </c>
      <c r="E2550" t="s">
        <v>6934</v>
      </c>
      <c r="F2550">
        <v>1</v>
      </c>
      <c r="G2550" t="s">
        <v>8638</v>
      </c>
      <c r="L2550" t="str" cm="1">
        <f t="array" ref="L2550">[1]!s_info_industry_gics(A2550,1)</f>
        <v>工业</v>
      </c>
      <c r="M2550" t="str" cm="1">
        <f t="array" ref="M2550">[1]!s_info_industry_gicscode(A2550,1)</f>
        <v>20</v>
      </c>
      <c r="N2550" t="str">
        <f>[1]!s_info_industry_gics(A2550,2)</f>
        <v>商业和专业服务</v>
      </c>
      <c r="O2550" t="str">
        <f>[1]!s_info_industry_gicscode(A2550,2)</f>
        <v>2020</v>
      </c>
      <c r="P2550" t="str" cm="1">
        <f t="array" ref="P2550">[1]!s_stmnote_suppliertop5(A2550,D2550,1)</f>
        <v>第一大供应商</v>
      </c>
      <c r="Q2550" t="str">
        <f>[1]!s_stmnote_suppliertop5(A2550,D2550,2)</f>
        <v>第二大供应商</v>
      </c>
      <c r="R2550" t="str" cm="1">
        <f t="array" ref="R2550">[1]!s_stmnote_suppliertop5(A2550,D2550,3)</f>
        <v>第三大供应商</v>
      </c>
      <c r="S2550" t="str" cm="1">
        <f t="array" ref="S2550">[1]!s_stmnote_suppliertop5(A2550,D2550,4)</f>
        <v>第四大供应商</v>
      </c>
      <c r="T2550" t="str" cm="1">
        <f t="array" ref="T2550">[1]!s_stmnote_suppliertop5(A2550,D2550,5)</f>
        <v>第五大供应商</v>
      </c>
      <c r="U2550" s="9">
        <f>[1]!s_stmnote_purchasetop5_pct(A2550,D2550)</f>
        <v>13.25</v>
      </c>
      <c r="V2550" t="str" cm="1">
        <f t="array" ref="V2550">[1]!s_stmnote_customertop5($A2550,$D2550,1)</f>
        <v>第一大客户</v>
      </c>
      <c r="W2550" t="str" cm="1">
        <f t="array" ref="W2550">[1]!s_stmnote_customertop5($A2550,$D2550,2)</f>
        <v>第二大客户</v>
      </c>
      <c r="X2550" t="str" cm="1">
        <f t="array" ref="X2550">[1]!s_stmnote_customertop5($A2550,$D2550,3)</f>
        <v>第三大客户</v>
      </c>
      <c r="Y2550" t="str" cm="1">
        <f t="array" ref="Y2550">[1]!s_stmnote_customertop5($A2550,$D2550,4)</f>
        <v>第四大客户</v>
      </c>
      <c r="Z2550" t="str" cm="1">
        <f t="array" ref="Z2550">[1]!s_stmnote_customertop5($A2550,$D2550,5)</f>
        <v>第五大客户</v>
      </c>
      <c r="AA2550" s="9">
        <f>[1]!s_stmnote_salestop5_pct(A2550,D2550)</f>
        <v>16.649999999999999</v>
      </c>
      <c r="AB2550" s="9">
        <f>[1]!s_fa_arturn(A2550,D2550)</f>
        <v>2.1825999999999999</v>
      </c>
      <c r="AC2550" s="9">
        <f>[1]!fa_apturn(A2550,D2550)</f>
        <v>3.90437394850724</v>
      </c>
      <c r="AD2550" s="9">
        <f>[1]!s_fa_invturn(A2550,D2550)</f>
        <v>3.8489</v>
      </c>
    </row>
    <row r="2551" spans="1:30">
      <c r="A2551">
        <v>2973</v>
      </c>
      <c r="B2551" t="s">
        <v>457</v>
      </c>
      <c r="C2551" t="s">
        <v>3156</v>
      </c>
      <c r="D2551" s="8">
        <f t="shared" si="40"/>
        <v>45291</v>
      </c>
      <c r="E2551" t="s">
        <v>7563</v>
      </c>
      <c r="F2551">
        <v>1</v>
      </c>
      <c r="G2551" t="s">
        <v>8639</v>
      </c>
      <c r="L2551" t="str" cm="1">
        <f t="array" ref="L2551">[1]!s_info_industry_gics(A2551,1)</f>
        <v>工业</v>
      </c>
      <c r="M2551" t="str" cm="1">
        <f t="array" ref="M2551">[1]!s_info_industry_gicscode(A2551,1)</f>
        <v>20</v>
      </c>
      <c r="N2551" t="str">
        <f>[1]!s_info_industry_gics(A2551,2)</f>
        <v>商业和专业服务</v>
      </c>
      <c r="O2551" t="str">
        <f>[1]!s_info_industry_gicscode(A2551,2)</f>
        <v>2020</v>
      </c>
      <c r="P2551" t="str" cm="1">
        <f t="array" ref="P2551">[1]!s_stmnote_suppliertop5(A2551,D2551,1)</f>
        <v>第一大供应商</v>
      </c>
      <c r="Q2551" t="str">
        <f>[1]!s_stmnote_suppliertop5(A2551,D2551,2)</f>
        <v>第二大供应商</v>
      </c>
      <c r="R2551" t="str" cm="1">
        <f t="array" ref="R2551">[1]!s_stmnote_suppliertop5(A2551,D2551,3)</f>
        <v>第三大供应商</v>
      </c>
      <c r="S2551" t="str" cm="1">
        <f t="array" ref="S2551">[1]!s_stmnote_suppliertop5(A2551,D2551,4)</f>
        <v>第四大供应商</v>
      </c>
      <c r="T2551" t="str" cm="1">
        <f t="array" ref="T2551">[1]!s_stmnote_suppliertop5(A2551,D2551,5)</f>
        <v>第五大供应商</v>
      </c>
      <c r="U2551" s="9">
        <f>[1]!s_stmnote_purchasetop5_pct(A2551,D2551)</f>
        <v>13.25</v>
      </c>
      <c r="V2551" t="str" cm="1">
        <f t="array" ref="V2551">[1]!s_stmnote_customertop5($A2551,$D2551,1)</f>
        <v>第一大客户</v>
      </c>
      <c r="W2551" t="str" cm="1">
        <f t="array" ref="W2551">[1]!s_stmnote_customertop5($A2551,$D2551,2)</f>
        <v>第二大客户</v>
      </c>
      <c r="X2551" t="str" cm="1">
        <f t="array" ref="X2551">[1]!s_stmnote_customertop5($A2551,$D2551,3)</f>
        <v>第三大客户</v>
      </c>
      <c r="Y2551" t="str" cm="1">
        <f t="array" ref="Y2551">[1]!s_stmnote_customertop5($A2551,$D2551,4)</f>
        <v>第四大客户</v>
      </c>
      <c r="Z2551" t="str" cm="1">
        <f t="array" ref="Z2551">[1]!s_stmnote_customertop5($A2551,$D2551,5)</f>
        <v>第五大客户</v>
      </c>
      <c r="AA2551" s="9">
        <f>[1]!s_stmnote_salestop5_pct(A2551,D2551)</f>
        <v>16.649999999999999</v>
      </c>
      <c r="AB2551" s="9">
        <f>[1]!s_fa_arturn(A2551,D2551)</f>
        <v>2.1825999999999999</v>
      </c>
      <c r="AC2551" s="9">
        <f>[1]!fa_apturn(A2551,D2551)</f>
        <v>3.90437394850724</v>
      </c>
      <c r="AD2551" s="9">
        <f>[1]!s_fa_invturn(A2551,D2551)</f>
        <v>3.8489</v>
      </c>
    </row>
    <row r="2552" spans="1:30">
      <c r="A2552">
        <v>2973</v>
      </c>
      <c r="B2552" t="s">
        <v>457</v>
      </c>
      <c r="C2552" t="s">
        <v>3156</v>
      </c>
      <c r="D2552" s="8">
        <f t="shared" si="40"/>
        <v>45291</v>
      </c>
      <c r="E2552" t="s">
        <v>7231</v>
      </c>
      <c r="F2552">
        <v>1</v>
      </c>
      <c r="G2552" t="s">
        <v>8640</v>
      </c>
      <c r="L2552" t="str" cm="1">
        <f t="array" ref="L2552">[1]!s_info_industry_gics(A2552,1)</f>
        <v>工业</v>
      </c>
      <c r="M2552" t="str" cm="1">
        <f t="array" ref="M2552">[1]!s_info_industry_gicscode(A2552,1)</f>
        <v>20</v>
      </c>
      <c r="N2552" t="str">
        <f>[1]!s_info_industry_gics(A2552,2)</f>
        <v>商业和专业服务</v>
      </c>
      <c r="O2552" t="str">
        <f>[1]!s_info_industry_gicscode(A2552,2)</f>
        <v>2020</v>
      </c>
      <c r="P2552" t="str" cm="1">
        <f t="array" ref="P2552">[1]!s_stmnote_suppliertop5(A2552,D2552,1)</f>
        <v>第一大供应商</v>
      </c>
      <c r="Q2552" t="str">
        <f>[1]!s_stmnote_suppliertop5(A2552,D2552,2)</f>
        <v>第二大供应商</v>
      </c>
      <c r="R2552" t="str" cm="1">
        <f t="array" ref="R2552">[1]!s_stmnote_suppliertop5(A2552,D2552,3)</f>
        <v>第三大供应商</v>
      </c>
      <c r="S2552" t="str" cm="1">
        <f t="array" ref="S2552">[1]!s_stmnote_suppliertop5(A2552,D2552,4)</f>
        <v>第四大供应商</v>
      </c>
      <c r="T2552" t="str" cm="1">
        <f t="array" ref="T2552">[1]!s_stmnote_suppliertop5(A2552,D2552,5)</f>
        <v>第五大供应商</v>
      </c>
      <c r="U2552" s="9">
        <f>[1]!s_stmnote_purchasetop5_pct(A2552,D2552)</f>
        <v>13.25</v>
      </c>
      <c r="V2552" t="str" cm="1">
        <f t="array" ref="V2552">[1]!s_stmnote_customertop5($A2552,$D2552,1)</f>
        <v>第一大客户</v>
      </c>
      <c r="W2552" t="str" cm="1">
        <f t="array" ref="W2552">[1]!s_stmnote_customertop5($A2552,$D2552,2)</f>
        <v>第二大客户</v>
      </c>
      <c r="X2552" t="str" cm="1">
        <f t="array" ref="X2552">[1]!s_stmnote_customertop5($A2552,$D2552,3)</f>
        <v>第三大客户</v>
      </c>
      <c r="Y2552" t="str" cm="1">
        <f t="array" ref="Y2552">[1]!s_stmnote_customertop5($A2552,$D2552,4)</f>
        <v>第四大客户</v>
      </c>
      <c r="Z2552" t="str" cm="1">
        <f t="array" ref="Z2552">[1]!s_stmnote_customertop5($A2552,$D2552,5)</f>
        <v>第五大客户</v>
      </c>
      <c r="AA2552" s="9">
        <f>[1]!s_stmnote_salestop5_pct(A2552,D2552)</f>
        <v>16.649999999999999</v>
      </c>
      <c r="AB2552" s="9">
        <f>[1]!s_fa_arturn(A2552,D2552)</f>
        <v>2.1825999999999999</v>
      </c>
      <c r="AC2552" s="9">
        <f>[1]!fa_apturn(A2552,D2552)</f>
        <v>3.90437394850724</v>
      </c>
      <c r="AD2552" s="9">
        <f>[1]!s_fa_invturn(A2552,D2552)</f>
        <v>3.8489</v>
      </c>
    </row>
    <row r="2553" spans="1:30">
      <c r="A2553">
        <v>2973</v>
      </c>
      <c r="B2553" t="s">
        <v>457</v>
      </c>
      <c r="C2553" t="s">
        <v>3156</v>
      </c>
      <c r="D2553" s="8">
        <f t="shared" si="40"/>
        <v>45291</v>
      </c>
      <c r="E2553" t="s">
        <v>7382</v>
      </c>
      <c r="F2553">
        <v>1</v>
      </c>
      <c r="G2553" t="s">
        <v>8640</v>
      </c>
      <c r="L2553" t="str" cm="1">
        <f t="array" ref="L2553">[1]!s_info_industry_gics(A2553,1)</f>
        <v>工业</v>
      </c>
      <c r="M2553" t="str" cm="1">
        <f t="array" ref="M2553">[1]!s_info_industry_gicscode(A2553,1)</f>
        <v>20</v>
      </c>
      <c r="N2553" t="str">
        <f>[1]!s_info_industry_gics(A2553,2)</f>
        <v>商业和专业服务</v>
      </c>
      <c r="O2553" t="str">
        <f>[1]!s_info_industry_gicscode(A2553,2)</f>
        <v>2020</v>
      </c>
      <c r="P2553" t="str" cm="1">
        <f t="array" ref="P2553">[1]!s_stmnote_suppliertop5(A2553,D2553,1)</f>
        <v>第一大供应商</v>
      </c>
      <c r="Q2553" t="str">
        <f>[1]!s_stmnote_suppliertop5(A2553,D2553,2)</f>
        <v>第二大供应商</v>
      </c>
      <c r="R2553" t="str" cm="1">
        <f t="array" ref="R2553">[1]!s_stmnote_suppliertop5(A2553,D2553,3)</f>
        <v>第三大供应商</v>
      </c>
      <c r="S2553" t="str" cm="1">
        <f t="array" ref="S2553">[1]!s_stmnote_suppliertop5(A2553,D2553,4)</f>
        <v>第四大供应商</v>
      </c>
      <c r="T2553" t="str" cm="1">
        <f t="array" ref="T2553">[1]!s_stmnote_suppliertop5(A2553,D2553,5)</f>
        <v>第五大供应商</v>
      </c>
      <c r="U2553" s="9">
        <f>[1]!s_stmnote_purchasetop5_pct(A2553,D2553)</f>
        <v>13.25</v>
      </c>
      <c r="V2553" t="str" cm="1">
        <f t="array" ref="V2553">[1]!s_stmnote_customertop5($A2553,$D2553,1)</f>
        <v>第一大客户</v>
      </c>
      <c r="W2553" t="str" cm="1">
        <f t="array" ref="W2553">[1]!s_stmnote_customertop5($A2553,$D2553,2)</f>
        <v>第二大客户</v>
      </c>
      <c r="X2553" t="str" cm="1">
        <f t="array" ref="X2553">[1]!s_stmnote_customertop5($A2553,$D2553,3)</f>
        <v>第三大客户</v>
      </c>
      <c r="Y2553" t="str" cm="1">
        <f t="array" ref="Y2553">[1]!s_stmnote_customertop5($A2553,$D2553,4)</f>
        <v>第四大客户</v>
      </c>
      <c r="Z2553" t="str" cm="1">
        <f t="array" ref="Z2553">[1]!s_stmnote_customertop5($A2553,$D2553,5)</f>
        <v>第五大客户</v>
      </c>
      <c r="AA2553" s="9">
        <f>[1]!s_stmnote_salestop5_pct(A2553,D2553)</f>
        <v>16.649999999999999</v>
      </c>
      <c r="AB2553" s="9">
        <f>[1]!s_fa_arturn(A2553,D2553)</f>
        <v>2.1825999999999999</v>
      </c>
      <c r="AC2553" s="9">
        <f>[1]!fa_apturn(A2553,D2553)</f>
        <v>3.90437394850724</v>
      </c>
      <c r="AD2553" s="9">
        <f>[1]!s_fa_invturn(A2553,D2553)</f>
        <v>3.8489</v>
      </c>
    </row>
    <row r="2554" spans="1:30">
      <c r="A2554">
        <v>300070</v>
      </c>
      <c r="B2554" t="s">
        <v>485</v>
      </c>
      <c r="C2554" t="s">
        <v>3246</v>
      </c>
      <c r="D2554" s="8">
        <f t="shared" si="40"/>
        <v>44561</v>
      </c>
      <c r="E2554" t="s">
        <v>7585</v>
      </c>
      <c r="F2554">
        <v>1</v>
      </c>
      <c r="G2554" t="s">
        <v>10740</v>
      </c>
      <c r="L2554" t="str" cm="1">
        <f t="array" ref="L2554">[1]!s_info_industry_gics(A2554,1)</f>
        <v>工业</v>
      </c>
      <c r="M2554" t="str" cm="1">
        <f t="array" ref="M2554">[1]!s_info_industry_gicscode(A2554,1)</f>
        <v>20</v>
      </c>
      <c r="N2554" t="str">
        <f>[1]!s_info_industry_gics(A2554,2)</f>
        <v>商业和专业服务</v>
      </c>
      <c r="O2554" t="str">
        <f>[1]!s_info_industry_gicscode(A2554,2)</f>
        <v>2020</v>
      </c>
      <c r="P2554" t="str" cm="1">
        <f t="array" ref="P2554">[1]!s_stmnote_suppliertop5(A2554,D2554,1)</f>
        <v>北京天成永弘建筑工程有限公司</v>
      </c>
      <c r="Q2554" t="str">
        <f>[1]!s_stmnote_suppliertop5(A2554,D2554,2)</f>
        <v>浙江碧水源环境科技有限公司</v>
      </c>
      <c r="R2554" t="str" cm="1">
        <f t="array" ref="R2554">[1]!s_stmnote_suppliertop5(A2554,D2554,3)</f>
        <v>中国市政工程东北设计研究总院有限公司</v>
      </c>
      <c r="S2554" t="str" cm="1">
        <f t="array" ref="S2554">[1]!s_stmnote_suppliertop5(A2554,D2554,4)</f>
        <v>山西宇涛贸易有限公司</v>
      </c>
      <c r="T2554" t="str" cm="1">
        <f t="array" ref="T2554">[1]!s_stmnote_suppliertop5(A2554,D2554,5)</f>
        <v>吉林碧水源水务科技有限公司</v>
      </c>
      <c r="U2554" s="9">
        <f>[1]!s_stmnote_purchasetop5_pct(A2554,D2554)</f>
        <v>7.43</v>
      </c>
      <c r="V2554" t="str" cm="1">
        <f t="array" ref="V2554">[1]!s_stmnote_customertop5($A2554,$D2554,1)</f>
        <v>北京中城乡宇鑫环保工程有限公司</v>
      </c>
      <c r="W2554" t="str" cm="1">
        <f t="array" ref="W2554">[1]!s_stmnote_customertop5($A2554,$D2554,2)</f>
        <v>中国市政工程东北设计研究总院有限公司</v>
      </c>
      <c r="X2554" t="str" cm="1">
        <f t="array" ref="X2554">[1]!s_stmnote_customertop5($A2554,$D2554,3)</f>
        <v>太原市排水管理处</v>
      </c>
      <c r="Y2554" t="str" cm="1">
        <f t="array" ref="Y2554">[1]!s_stmnote_customertop5($A2554,$D2554,4)</f>
        <v>宜昌交旅投资开发有限公司</v>
      </c>
      <c r="Z2554" t="str" cm="1">
        <f t="array" ref="Z2554">[1]!s_stmnote_customertop5($A2554,$D2554,5)</f>
        <v>天津泰达环境投资集团有限公司</v>
      </c>
      <c r="AA2554" s="9">
        <f>[1]!s_stmnote_salestop5_pct(A2554,D2554)</f>
        <v>18.239999999999998</v>
      </c>
      <c r="AB2554" s="9">
        <f>[1]!s_fa_arturn(A2554,D2554)</f>
        <v>1.1201000000000001</v>
      </c>
      <c r="AC2554" s="9">
        <f>[1]!fa_apturn(A2554,D2554)</f>
        <v>0.67302141389459003</v>
      </c>
      <c r="AD2554" s="9">
        <f>[1]!s_fa_invturn(A2554,D2554)</f>
        <v>2.0207999999999999</v>
      </c>
    </row>
    <row r="2555" spans="1:30">
      <c r="A2555">
        <v>300070</v>
      </c>
      <c r="B2555" t="s">
        <v>485</v>
      </c>
      <c r="C2555" t="s">
        <v>3247</v>
      </c>
      <c r="D2555" s="8">
        <f t="shared" si="40"/>
        <v>44926</v>
      </c>
      <c r="E2555" t="s">
        <v>7260</v>
      </c>
      <c r="F2555">
        <v>1</v>
      </c>
      <c r="G2555" t="s">
        <v>8684</v>
      </c>
      <c r="L2555" t="str" cm="1">
        <f t="array" ref="L2555">[1]!s_info_industry_gics(A2555,1)</f>
        <v>工业</v>
      </c>
      <c r="M2555" t="str" cm="1">
        <f t="array" ref="M2555">[1]!s_info_industry_gicscode(A2555,1)</f>
        <v>20</v>
      </c>
      <c r="N2555" t="str">
        <f>[1]!s_info_industry_gics(A2555,2)</f>
        <v>商业和专业服务</v>
      </c>
      <c r="O2555" t="str">
        <f>[1]!s_info_industry_gicscode(A2555,2)</f>
        <v>2020</v>
      </c>
      <c r="P2555" t="str" cm="1">
        <f t="array" ref="P2555">[1]!s_stmnote_suppliertop5(A2555,D2555,1)</f>
        <v>供应商1</v>
      </c>
      <c r="Q2555" t="str">
        <f>[1]!s_stmnote_suppliertop5(A2555,D2555,2)</f>
        <v>供应商2</v>
      </c>
      <c r="R2555" t="str" cm="1">
        <f t="array" ref="R2555">[1]!s_stmnote_suppliertop5(A2555,D2555,3)</f>
        <v>供应商3</v>
      </c>
      <c r="S2555" t="str" cm="1">
        <f t="array" ref="S2555">[1]!s_stmnote_suppliertop5(A2555,D2555,4)</f>
        <v>供应商4</v>
      </c>
      <c r="T2555" t="str" cm="1">
        <f t="array" ref="T2555">[1]!s_stmnote_suppliertop5(A2555,D2555,5)</f>
        <v>供应商5</v>
      </c>
      <c r="U2555" s="9">
        <f>[1]!s_stmnote_purchasetop5_pct(A2555,D2555)</f>
        <v>15</v>
      </c>
      <c r="V2555" t="str" cm="1">
        <f t="array" ref="V2555">[1]!s_stmnote_customertop5($A2555,$D2555,1)</f>
        <v>客户1</v>
      </c>
      <c r="W2555" t="str" cm="1">
        <f t="array" ref="W2555">[1]!s_stmnote_customertop5($A2555,$D2555,2)</f>
        <v>客户2</v>
      </c>
      <c r="X2555" t="str" cm="1">
        <f t="array" ref="X2555">[1]!s_stmnote_customertop5($A2555,$D2555,3)</f>
        <v>客户3</v>
      </c>
      <c r="Y2555" t="str" cm="1">
        <f t="array" ref="Y2555">[1]!s_stmnote_customertop5($A2555,$D2555,4)</f>
        <v>客户4</v>
      </c>
      <c r="Z2555" t="str" cm="1">
        <f t="array" ref="Z2555">[1]!s_stmnote_customertop5($A2555,$D2555,5)</f>
        <v>客户5</v>
      </c>
      <c r="AA2555" s="9">
        <f>[1]!s_stmnote_salestop5_pct(A2555,D2555)</f>
        <v>20.260000000000002</v>
      </c>
      <c r="AB2555" s="9">
        <f>[1]!s_fa_arturn(A2555,D2555)</f>
        <v>0.90359999999999996</v>
      </c>
      <c r="AC2555" s="9">
        <f>[1]!fa_apturn(A2555,D2555)</f>
        <v>0.57154481611513697</v>
      </c>
      <c r="AD2555" s="9">
        <f>[1]!s_fa_invturn(A2555,D2555)</f>
        <v>1.7216</v>
      </c>
    </row>
    <row r="2556" spans="1:30">
      <c r="A2556">
        <v>300070</v>
      </c>
      <c r="B2556" t="s">
        <v>485</v>
      </c>
      <c r="C2556" t="s">
        <v>3248</v>
      </c>
      <c r="D2556" s="8">
        <f t="shared" si="40"/>
        <v>44926</v>
      </c>
      <c r="E2556" t="s">
        <v>7111</v>
      </c>
      <c r="F2556">
        <v>3</v>
      </c>
      <c r="G2556" t="s">
        <v>10741</v>
      </c>
      <c r="H2556" t="s">
        <v>12170</v>
      </c>
      <c r="I2556" t="s">
        <v>12771</v>
      </c>
      <c r="L2556" t="str" cm="1">
        <f t="array" ref="L2556">[1]!s_info_industry_gics(A2556,1)</f>
        <v>工业</v>
      </c>
      <c r="M2556" t="str" cm="1">
        <f t="array" ref="M2556">[1]!s_info_industry_gicscode(A2556,1)</f>
        <v>20</v>
      </c>
      <c r="N2556" t="str">
        <f>[1]!s_info_industry_gics(A2556,2)</f>
        <v>商业和专业服务</v>
      </c>
      <c r="O2556" t="str">
        <f>[1]!s_info_industry_gicscode(A2556,2)</f>
        <v>2020</v>
      </c>
      <c r="P2556" t="str" cm="1">
        <f t="array" ref="P2556">[1]!s_stmnote_suppliertop5(A2556,D2556,1)</f>
        <v>供应商1</v>
      </c>
      <c r="Q2556" t="str">
        <f>[1]!s_stmnote_suppliertop5(A2556,D2556,2)</f>
        <v>供应商2</v>
      </c>
      <c r="R2556" t="str" cm="1">
        <f t="array" ref="R2556">[1]!s_stmnote_suppliertop5(A2556,D2556,3)</f>
        <v>供应商3</v>
      </c>
      <c r="S2556" t="str" cm="1">
        <f t="array" ref="S2556">[1]!s_stmnote_suppliertop5(A2556,D2556,4)</f>
        <v>供应商4</v>
      </c>
      <c r="T2556" t="str" cm="1">
        <f t="array" ref="T2556">[1]!s_stmnote_suppliertop5(A2556,D2556,5)</f>
        <v>供应商5</v>
      </c>
      <c r="U2556" s="9">
        <f>[1]!s_stmnote_purchasetop5_pct(A2556,D2556)</f>
        <v>15</v>
      </c>
      <c r="V2556" t="str" cm="1">
        <f t="array" ref="V2556">[1]!s_stmnote_customertop5($A2556,$D2556,1)</f>
        <v>客户1</v>
      </c>
      <c r="W2556" t="str" cm="1">
        <f t="array" ref="W2556">[1]!s_stmnote_customertop5($A2556,$D2556,2)</f>
        <v>客户2</v>
      </c>
      <c r="X2556" t="str" cm="1">
        <f t="array" ref="X2556">[1]!s_stmnote_customertop5($A2556,$D2556,3)</f>
        <v>客户3</v>
      </c>
      <c r="Y2556" t="str" cm="1">
        <f t="array" ref="Y2556">[1]!s_stmnote_customertop5($A2556,$D2556,4)</f>
        <v>客户4</v>
      </c>
      <c r="Z2556" t="str" cm="1">
        <f t="array" ref="Z2556">[1]!s_stmnote_customertop5($A2556,$D2556,5)</f>
        <v>客户5</v>
      </c>
      <c r="AA2556" s="9">
        <f>[1]!s_stmnote_salestop5_pct(A2556,D2556)</f>
        <v>20.260000000000002</v>
      </c>
      <c r="AB2556" s="9">
        <f>[1]!s_fa_arturn(A2556,D2556)</f>
        <v>0.90359999999999996</v>
      </c>
      <c r="AC2556" s="9">
        <f>[1]!fa_apturn(A2556,D2556)</f>
        <v>0.57154481611513697</v>
      </c>
      <c r="AD2556" s="9">
        <f>[1]!s_fa_invturn(A2556,D2556)</f>
        <v>1.7216</v>
      </c>
    </row>
    <row r="2557" spans="1:30">
      <c r="A2557">
        <v>300070</v>
      </c>
      <c r="B2557" t="s">
        <v>485</v>
      </c>
      <c r="C2557" t="s">
        <v>3249</v>
      </c>
      <c r="D2557" s="8">
        <f t="shared" si="40"/>
        <v>44926</v>
      </c>
      <c r="E2557" t="s">
        <v>7304</v>
      </c>
      <c r="F2557">
        <v>1</v>
      </c>
      <c r="G2557" t="s">
        <v>10742</v>
      </c>
      <c r="L2557" t="str" cm="1">
        <f t="array" ref="L2557">[1]!s_info_industry_gics(A2557,1)</f>
        <v>工业</v>
      </c>
      <c r="M2557" t="str" cm="1">
        <f t="array" ref="M2557">[1]!s_info_industry_gicscode(A2557,1)</f>
        <v>20</v>
      </c>
      <c r="N2557" t="str">
        <f>[1]!s_info_industry_gics(A2557,2)</f>
        <v>商业和专业服务</v>
      </c>
      <c r="O2557" t="str">
        <f>[1]!s_info_industry_gicscode(A2557,2)</f>
        <v>2020</v>
      </c>
      <c r="P2557" t="str" cm="1">
        <f t="array" ref="P2557">[1]!s_stmnote_suppliertop5(A2557,D2557,1)</f>
        <v>供应商1</v>
      </c>
      <c r="Q2557" t="str">
        <f>[1]!s_stmnote_suppliertop5(A2557,D2557,2)</f>
        <v>供应商2</v>
      </c>
      <c r="R2557" t="str" cm="1">
        <f t="array" ref="R2557">[1]!s_stmnote_suppliertop5(A2557,D2557,3)</f>
        <v>供应商3</v>
      </c>
      <c r="S2557" t="str" cm="1">
        <f t="array" ref="S2557">[1]!s_stmnote_suppliertop5(A2557,D2557,4)</f>
        <v>供应商4</v>
      </c>
      <c r="T2557" t="str" cm="1">
        <f t="array" ref="T2557">[1]!s_stmnote_suppliertop5(A2557,D2557,5)</f>
        <v>供应商5</v>
      </c>
      <c r="U2557" s="9">
        <f>[1]!s_stmnote_purchasetop5_pct(A2557,D2557)</f>
        <v>15</v>
      </c>
      <c r="V2557" t="str" cm="1">
        <f t="array" ref="V2557">[1]!s_stmnote_customertop5($A2557,$D2557,1)</f>
        <v>客户1</v>
      </c>
      <c r="W2557" t="str" cm="1">
        <f t="array" ref="W2557">[1]!s_stmnote_customertop5($A2557,$D2557,2)</f>
        <v>客户2</v>
      </c>
      <c r="X2557" t="str" cm="1">
        <f t="array" ref="X2557">[1]!s_stmnote_customertop5($A2557,$D2557,3)</f>
        <v>客户3</v>
      </c>
      <c r="Y2557" t="str" cm="1">
        <f t="array" ref="Y2557">[1]!s_stmnote_customertop5($A2557,$D2557,4)</f>
        <v>客户4</v>
      </c>
      <c r="Z2557" t="str" cm="1">
        <f t="array" ref="Z2557">[1]!s_stmnote_customertop5($A2557,$D2557,5)</f>
        <v>客户5</v>
      </c>
      <c r="AA2557" s="9">
        <f>[1]!s_stmnote_salestop5_pct(A2557,D2557)</f>
        <v>20.260000000000002</v>
      </c>
      <c r="AB2557" s="9">
        <f>[1]!s_fa_arturn(A2557,D2557)</f>
        <v>0.90359999999999996</v>
      </c>
      <c r="AC2557" s="9">
        <f>[1]!fa_apturn(A2557,D2557)</f>
        <v>0.57154481611513697</v>
      </c>
      <c r="AD2557" s="9">
        <f>[1]!s_fa_invturn(A2557,D2557)</f>
        <v>1.7216</v>
      </c>
    </row>
    <row r="2558" spans="1:30">
      <c r="A2558">
        <v>300070</v>
      </c>
      <c r="B2558" t="s">
        <v>485</v>
      </c>
      <c r="C2558" t="s">
        <v>3250</v>
      </c>
      <c r="D2558" s="8">
        <f t="shared" si="40"/>
        <v>44926</v>
      </c>
      <c r="E2558" t="s">
        <v>7479</v>
      </c>
      <c r="F2558">
        <v>1</v>
      </c>
      <c r="G2558" t="s">
        <v>8685</v>
      </c>
      <c r="L2558" t="str" cm="1">
        <f t="array" ref="L2558">[1]!s_info_industry_gics(A2558,1)</f>
        <v>工业</v>
      </c>
      <c r="M2558" t="str" cm="1">
        <f t="array" ref="M2558">[1]!s_info_industry_gicscode(A2558,1)</f>
        <v>20</v>
      </c>
      <c r="N2558" t="str">
        <f>[1]!s_info_industry_gics(A2558,2)</f>
        <v>商业和专业服务</v>
      </c>
      <c r="O2558" t="str">
        <f>[1]!s_info_industry_gicscode(A2558,2)</f>
        <v>2020</v>
      </c>
      <c r="P2558" t="str" cm="1">
        <f t="array" ref="P2558">[1]!s_stmnote_suppliertop5(A2558,D2558,1)</f>
        <v>供应商1</v>
      </c>
      <c r="Q2558" t="str">
        <f>[1]!s_stmnote_suppliertop5(A2558,D2558,2)</f>
        <v>供应商2</v>
      </c>
      <c r="R2558" t="str" cm="1">
        <f t="array" ref="R2558">[1]!s_stmnote_suppliertop5(A2558,D2558,3)</f>
        <v>供应商3</v>
      </c>
      <c r="S2558" t="str" cm="1">
        <f t="array" ref="S2558">[1]!s_stmnote_suppliertop5(A2558,D2558,4)</f>
        <v>供应商4</v>
      </c>
      <c r="T2558" t="str" cm="1">
        <f t="array" ref="T2558">[1]!s_stmnote_suppliertop5(A2558,D2558,5)</f>
        <v>供应商5</v>
      </c>
      <c r="U2558" s="9">
        <f>[1]!s_stmnote_purchasetop5_pct(A2558,D2558)</f>
        <v>15</v>
      </c>
      <c r="V2558" t="str" cm="1">
        <f t="array" ref="V2558">[1]!s_stmnote_customertop5($A2558,$D2558,1)</f>
        <v>客户1</v>
      </c>
      <c r="W2558" t="str" cm="1">
        <f t="array" ref="W2558">[1]!s_stmnote_customertop5($A2558,$D2558,2)</f>
        <v>客户2</v>
      </c>
      <c r="X2558" t="str" cm="1">
        <f t="array" ref="X2558">[1]!s_stmnote_customertop5($A2558,$D2558,3)</f>
        <v>客户3</v>
      </c>
      <c r="Y2558" t="str" cm="1">
        <f t="array" ref="Y2558">[1]!s_stmnote_customertop5($A2558,$D2558,4)</f>
        <v>客户4</v>
      </c>
      <c r="Z2558" t="str" cm="1">
        <f t="array" ref="Z2558">[1]!s_stmnote_customertop5($A2558,$D2558,5)</f>
        <v>客户5</v>
      </c>
      <c r="AA2558" s="9">
        <f>[1]!s_stmnote_salestop5_pct(A2558,D2558)</f>
        <v>20.260000000000002</v>
      </c>
      <c r="AB2558" s="9">
        <f>[1]!s_fa_arturn(A2558,D2558)</f>
        <v>0.90359999999999996</v>
      </c>
      <c r="AC2558" s="9">
        <f>[1]!fa_apturn(A2558,D2558)</f>
        <v>0.57154481611513697</v>
      </c>
      <c r="AD2558" s="9">
        <f>[1]!s_fa_invturn(A2558,D2558)</f>
        <v>1.7216</v>
      </c>
    </row>
    <row r="2559" spans="1:30">
      <c r="A2559">
        <v>300070</v>
      </c>
      <c r="B2559" t="s">
        <v>485</v>
      </c>
      <c r="C2559" t="s">
        <v>3251</v>
      </c>
      <c r="D2559" s="8">
        <f t="shared" si="40"/>
        <v>45291</v>
      </c>
      <c r="E2559" t="s">
        <v>7385</v>
      </c>
      <c r="F2559">
        <v>2</v>
      </c>
      <c r="G2559" t="s">
        <v>10743</v>
      </c>
      <c r="H2559" t="s">
        <v>12171</v>
      </c>
      <c r="L2559" t="str" cm="1">
        <f t="array" ref="L2559">[1]!s_info_industry_gics(A2559,1)</f>
        <v>工业</v>
      </c>
      <c r="M2559" t="str" cm="1">
        <f t="array" ref="M2559">[1]!s_info_industry_gicscode(A2559,1)</f>
        <v>20</v>
      </c>
      <c r="N2559" t="str">
        <f>[1]!s_info_industry_gics(A2559,2)</f>
        <v>商业和专业服务</v>
      </c>
      <c r="O2559" t="str">
        <f>[1]!s_info_industry_gicscode(A2559,2)</f>
        <v>2020</v>
      </c>
      <c r="P2559" t="str" cm="1">
        <f t="array" ref="P2559">[1]!s_stmnote_suppliertop5(A2559,D2559,1)</f>
        <v>供应商1</v>
      </c>
      <c r="Q2559" t="str">
        <f>[1]!s_stmnote_suppliertop5(A2559,D2559,2)</f>
        <v>供应商2</v>
      </c>
      <c r="R2559" t="str" cm="1">
        <f t="array" ref="R2559">[1]!s_stmnote_suppliertop5(A2559,D2559,3)</f>
        <v>供应商3</v>
      </c>
      <c r="S2559" t="str" cm="1">
        <f t="array" ref="S2559">[1]!s_stmnote_suppliertop5(A2559,D2559,4)</f>
        <v>供应商4</v>
      </c>
      <c r="T2559" t="str" cm="1">
        <f t="array" ref="T2559">[1]!s_stmnote_suppliertop5(A2559,D2559,5)</f>
        <v>供应商5</v>
      </c>
      <c r="U2559" s="9">
        <f>[1]!s_stmnote_purchasetop5_pct(A2559,D2559)</f>
        <v>13.41</v>
      </c>
      <c r="V2559" t="str" cm="1">
        <f t="array" ref="V2559">[1]!s_stmnote_customertop5($A2559,$D2559,1)</f>
        <v>客户1</v>
      </c>
      <c r="W2559" t="str" cm="1">
        <f t="array" ref="W2559">[1]!s_stmnote_customertop5($A2559,$D2559,2)</f>
        <v>客户2</v>
      </c>
      <c r="X2559" t="str" cm="1">
        <f t="array" ref="X2559">[1]!s_stmnote_customertop5($A2559,$D2559,3)</f>
        <v>客户3</v>
      </c>
      <c r="Y2559" t="str" cm="1">
        <f t="array" ref="Y2559">[1]!s_stmnote_customertop5($A2559,$D2559,4)</f>
        <v>客户4</v>
      </c>
      <c r="Z2559" t="str" cm="1">
        <f t="array" ref="Z2559">[1]!s_stmnote_customertop5($A2559,$D2559,5)</f>
        <v>客户5</v>
      </c>
      <c r="AA2559" s="9">
        <f>[1]!s_stmnote_salestop5_pct(A2559,D2559)</f>
        <v>22.64</v>
      </c>
      <c r="AB2559" s="9">
        <f>[1]!s_fa_arturn(A2559,D2559)</f>
        <v>0.86950000000000005</v>
      </c>
      <c r="AC2559" s="9">
        <f>[1]!fa_apturn(A2559,D2559)</f>
        <v>0.52848336849761601</v>
      </c>
      <c r="AD2559" s="9">
        <f>[1]!s_fa_invturn(A2559,D2559)</f>
        <v>1.6254999999999999</v>
      </c>
    </row>
    <row r="2560" spans="1:30">
      <c r="A2560">
        <v>300070</v>
      </c>
      <c r="B2560" t="s">
        <v>485</v>
      </c>
      <c r="C2560" t="s">
        <v>3252</v>
      </c>
      <c r="D2560" s="8">
        <f t="shared" si="40"/>
        <v>45291</v>
      </c>
      <c r="E2560" t="s">
        <v>7056</v>
      </c>
      <c r="F2560">
        <v>1</v>
      </c>
      <c r="G2560" t="s">
        <v>8686</v>
      </c>
      <c r="L2560" t="str" cm="1">
        <f t="array" ref="L2560">[1]!s_info_industry_gics(A2560,1)</f>
        <v>工业</v>
      </c>
      <c r="M2560" t="str" cm="1">
        <f t="array" ref="M2560">[1]!s_info_industry_gicscode(A2560,1)</f>
        <v>20</v>
      </c>
      <c r="N2560" t="str">
        <f>[1]!s_info_industry_gics(A2560,2)</f>
        <v>商业和专业服务</v>
      </c>
      <c r="O2560" t="str">
        <f>[1]!s_info_industry_gicscode(A2560,2)</f>
        <v>2020</v>
      </c>
      <c r="P2560" t="str" cm="1">
        <f t="array" ref="P2560">[1]!s_stmnote_suppliertop5(A2560,D2560,1)</f>
        <v>供应商1</v>
      </c>
      <c r="Q2560" t="str">
        <f>[1]!s_stmnote_suppliertop5(A2560,D2560,2)</f>
        <v>供应商2</v>
      </c>
      <c r="R2560" t="str" cm="1">
        <f t="array" ref="R2560">[1]!s_stmnote_suppliertop5(A2560,D2560,3)</f>
        <v>供应商3</v>
      </c>
      <c r="S2560" t="str" cm="1">
        <f t="array" ref="S2560">[1]!s_stmnote_suppliertop5(A2560,D2560,4)</f>
        <v>供应商4</v>
      </c>
      <c r="T2560" t="str" cm="1">
        <f t="array" ref="T2560">[1]!s_stmnote_suppliertop5(A2560,D2560,5)</f>
        <v>供应商5</v>
      </c>
      <c r="U2560" s="9">
        <f>[1]!s_stmnote_purchasetop5_pct(A2560,D2560)</f>
        <v>13.41</v>
      </c>
      <c r="V2560" t="str" cm="1">
        <f t="array" ref="V2560">[1]!s_stmnote_customertop5($A2560,$D2560,1)</f>
        <v>客户1</v>
      </c>
      <c r="W2560" t="str" cm="1">
        <f t="array" ref="W2560">[1]!s_stmnote_customertop5($A2560,$D2560,2)</f>
        <v>客户2</v>
      </c>
      <c r="X2560" t="str" cm="1">
        <f t="array" ref="X2560">[1]!s_stmnote_customertop5($A2560,$D2560,3)</f>
        <v>客户3</v>
      </c>
      <c r="Y2560" t="str" cm="1">
        <f t="array" ref="Y2560">[1]!s_stmnote_customertop5($A2560,$D2560,4)</f>
        <v>客户4</v>
      </c>
      <c r="Z2560" t="str" cm="1">
        <f t="array" ref="Z2560">[1]!s_stmnote_customertop5($A2560,$D2560,5)</f>
        <v>客户5</v>
      </c>
      <c r="AA2560" s="9">
        <f>[1]!s_stmnote_salestop5_pct(A2560,D2560)</f>
        <v>22.64</v>
      </c>
      <c r="AB2560" s="9">
        <f>[1]!s_fa_arturn(A2560,D2560)</f>
        <v>0.86950000000000005</v>
      </c>
      <c r="AC2560" s="9">
        <f>[1]!fa_apturn(A2560,D2560)</f>
        <v>0.52848336849761601</v>
      </c>
      <c r="AD2560" s="9">
        <f>[1]!s_fa_invturn(A2560,D2560)</f>
        <v>1.6254999999999999</v>
      </c>
    </row>
    <row r="2561" spans="1:30">
      <c r="A2561">
        <v>300070</v>
      </c>
      <c r="B2561" t="s">
        <v>485</v>
      </c>
      <c r="C2561" t="s">
        <v>3253</v>
      </c>
      <c r="D2561" s="8">
        <f t="shared" si="40"/>
        <v>45291</v>
      </c>
      <c r="E2561" t="s">
        <v>7308</v>
      </c>
      <c r="F2561">
        <v>1</v>
      </c>
      <c r="G2561" t="s">
        <v>8687</v>
      </c>
      <c r="L2561" t="str" cm="1">
        <f t="array" ref="L2561">[1]!s_info_industry_gics(A2561,1)</f>
        <v>工业</v>
      </c>
      <c r="M2561" t="str" cm="1">
        <f t="array" ref="M2561">[1]!s_info_industry_gicscode(A2561,1)</f>
        <v>20</v>
      </c>
      <c r="N2561" t="str">
        <f>[1]!s_info_industry_gics(A2561,2)</f>
        <v>商业和专业服务</v>
      </c>
      <c r="O2561" t="str">
        <f>[1]!s_info_industry_gicscode(A2561,2)</f>
        <v>2020</v>
      </c>
      <c r="P2561" t="str" cm="1">
        <f t="array" ref="P2561">[1]!s_stmnote_suppliertop5(A2561,D2561,1)</f>
        <v>供应商1</v>
      </c>
      <c r="Q2561" t="str">
        <f>[1]!s_stmnote_suppliertop5(A2561,D2561,2)</f>
        <v>供应商2</v>
      </c>
      <c r="R2561" t="str" cm="1">
        <f t="array" ref="R2561">[1]!s_stmnote_suppliertop5(A2561,D2561,3)</f>
        <v>供应商3</v>
      </c>
      <c r="S2561" t="str" cm="1">
        <f t="array" ref="S2561">[1]!s_stmnote_suppliertop5(A2561,D2561,4)</f>
        <v>供应商4</v>
      </c>
      <c r="T2561" t="str" cm="1">
        <f t="array" ref="T2561">[1]!s_stmnote_suppliertop5(A2561,D2561,5)</f>
        <v>供应商5</v>
      </c>
      <c r="U2561" s="9">
        <f>[1]!s_stmnote_purchasetop5_pct(A2561,D2561)</f>
        <v>13.41</v>
      </c>
      <c r="V2561" t="str" cm="1">
        <f t="array" ref="V2561">[1]!s_stmnote_customertop5($A2561,$D2561,1)</f>
        <v>客户1</v>
      </c>
      <c r="W2561" t="str" cm="1">
        <f t="array" ref="W2561">[1]!s_stmnote_customertop5($A2561,$D2561,2)</f>
        <v>客户2</v>
      </c>
      <c r="X2561" t="str" cm="1">
        <f t="array" ref="X2561">[1]!s_stmnote_customertop5($A2561,$D2561,3)</f>
        <v>客户3</v>
      </c>
      <c r="Y2561" t="str" cm="1">
        <f t="array" ref="Y2561">[1]!s_stmnote_customertop5($A2561,$D2561,4)</f>
        <v>客户4</v>
      </c>
      <c r="Z2561" t="str" cm="1">
        <f t="array" ref="Z2561">[1]!s_stmnote_customertop5($A2561,$D2561,5)</f>
        <v>客户5</v>
      </c>
      <c r="AA2561" s="9">
        <f>[1]!s_stmnote_salestop5_pct(A2561,D2561)</f>
        <v>22.64</v>
      </c>
      <c r="AB2561" s="9">
        <f>[1]!s_fa_arturn(A2561,D2561)</f>
        <v>0.86950000000000005</v>
      </c>
      <c r="AC2561" s="9">
        <f>[1]!fa_apturn(A2561,D2561)</f>
        <v>0.52848336849761601</v>
      </c>
      <c r="AD2561" s="9">
        <f>[1]!s_fa_invturn(A2561,D2561)</f>
        <v>1.6254999999999999</v>
      </c>
    </row>
    <row r="2562" spans="1:30">
      <c r="A2562">
        <v>300070</v>
      </c>
      <c r="B2562" t="s">
        <v>485</v>
      </c>
      <c r="C2562" t="s">
        <v>3254</v>
      </c>
      <c r="D2562" s="8">
        <f t="shared" si="40"/>
        <v>45291</v>
      </c>
      <c r="E2562" t="s">
        <v>7411</v>
      </c>
      <c r="F2562">
        <v>1</v>
      </c>
      <c r="G2562" t="s">
        <v>8688</v>
      </c>
      <c r="L2562" t="str" cm="1">
        <f t="array" ref="L2562">[1]!s_info_industry_gics(A2562,1)</f>
        <v>工业</v>
      </c>
      <c r="M2562" t="str" cm="1">
        <f t="array" ref="M2562">[1]!s_info_industry_gicscode(A2562,1)</f>
        <v>20</v>
      </c>
      <c r="N2562" t="str">
        <f>[1]!s_info_industry_gics(A2562,2)</f>
        <v>商业和专业服务</v>
      </c>
      <c r="O2562" t="str">
        <f>[1]!s_info_industry_gicscode(A2562,2)</f>
        <v>2020</v>
      </c>
      <c r="P2562" t="str" cm="1">
        <f t="array" ref="P2562">[1]!s_stmnote_suppliertop5(A2562,D2562,1)</f>
        <v>供应商1</v>
      </c>
      <c r="Q2562" t="str">
        <f>[1]!s_stmnote_suppliertop5(A2562,D2562,2)</f>
        <v>供应商2</v>
      </c>
      <c r="R2562" t="str" cm="1">
        <f t="array" ref="R2562">[1]!s_stmnote_suppliertop5(A2562,D2562,3)</f>
        <v>供应商3</v>
      </c>
      <c r="S2562" t="str" cm="1">
        <f t="array" ref="S2562">[1]!s_stmnote_suppliertop5(A2562,D2562,4)</f>
        <v>供应商4</v>
      </c>
      <c r="T2562" t="str" cm="1">
        <f t="array" ref="T2562">[1]!s_stmnote_suppliertop5(A2562,D2562,5)</f>
        <v>供应商5</v>
      </c>
      <c r="U2562" s="9">
        <f>[1]!s_stmnote_purchasetop5_pct(A2562,D2562)</f>
        <v>13.41</v>
      </c>
      <c r="V2562" t="str" cm="1">
        <f t="array" ref="V2562">[1]!s_stmnote_customertop5($A2562,$D2562,1)</f>
        <v>客户1</v>
      </c>
      <c r="W2562" t="str" cm="1">
        <f t="array" ref="W2562">[1]!s_stmnote_customertop5($A2562,$D2562,2)</f>
        <v>客户2</v>
      </c>
      <c r="X2562" t="str" cm="1">
        <f t="array" ref="X2562">[1]!s_stmnote_customertop5($A2562,$D2562,3)</f>
        <v>客户3</v>
      </c>
      <c r="Y2562" t="str" cm="1">
        <f t="array" ref="Y2562">[1]!s_stmnote_customertop5($A2562,$D2562,4)</f>
        <v>客户4</v>
      </c>
      <c r="Z2562" t="str" cm="1">
        <f t="array" ref="Z2562">[1]!s_stmnote_customertop5($A2562,$D2562,5)</f>
        <v>客户5</v>
      </c>
      <c r="AA2562" s="9">
        <f>[1]!s_stmnote_salestop5_pct(A2562,D2562)</f>
        <v>22.64</v>
      </c>
      <c r="AB2562" s="9">
        <f>[1]!s_fa_arturn(A2562,D2562)</f>
        <v>0.86950000000000005</v>
      </c>
      <c r="AC2562" s="9">
        <f>[1]!fa_apturn(A2562,D2562)</f>
        <v>0.52848336849761601</v>
      </c>
      <c r="AD2562" s="9">
        <f>[1]!s_fa_invturn(A2562,D2562)</f>
        <v>1.6254999999999999</v>
      </c>
    </row>
    <row r="2563" spans="1:30">
      <c r="A2563">
        <v>300070</v>
      </c>
      <c r="B2563" t="s">
        <v>485</v>
      </c>
      <c r="C2563" t="s">
        <v>3255</v>
      </c>
      <c r="D2563" s="8">
        <f t="shared" si="40"/>
        <v>45657</v>
      </c>
      <c r="E2563" t="s">
        <v>7586</v>
      </c>
      <c r="F2563">
        <v>1</v>
      </c>
      <c r="G2563" t="s">
        <v>8689</v>
      </c>
      <c r="L2563" t="str" cm="1">
        <f t="array" ref="L2563">[1]!s_info_industry_gics(A2563,1)</f>
        <v>工业</v>
      </c>
      <c r="M2563" t="str" cm="1">
        <f t="array" ref="M2563">[1]!s_info_industry_gicscode(A2563,1)</f>
        <v>20</v>
      </c>
      <c r="N2563" t="str">
        <f>[1]!s_info_industry_gics(A2563,2)</f>
        <v>商业和专业服务</v>
      </c>
      <c r="O2563" t="str">
        <f>[1]!s_info_industry_gicscode(A2563,2)</f>
        <v>2020</v>
      </c>
      <c r="P2563" cm="1">
        <f t="array" ref="P2563">[1]!s_stmnote_suppliertop5(A2563,D2563,1)</f>
        <v>0</v>
      </c>
      <c r="Q2563">
        <f>[1]!s_stmnote_suppliertop5(A2563,D2563,2)</f>
        <v>0</v>
      </c>
      <c r="R2563" cm="1">
        <f t="array" ref="R2563">[1]!s_stmnote_suppliertop5(A2563,D2563,3)</f>
        <v>0</v>
      </c>
      <c r="S2563" cm="1">
        <f t="array" ref="S2563">[1]!s_stmnote_suppliertop5(A2563,D2563,4)</f>
        <v>0</v>
      </c>
      <c r="T2563" cm="1">
        <f t="array" ref="T2563">[1]!s_stmnote_suppliertop5(A2563,D2563,5)</f>
        <v>0</v>
      </c>
      <c r="U2563" s="9">
        <f>[1]!s_stmnote_purchasetop5_pct(A2563,D2563)</f>
        <v>0</v>
      </c>
      <c r="V2563" cm="1">
        <f t="array" ref="V2563">[1]!s_stmnote_customertop5($A2563,$D2563,1)</f>
        <v>0</v>
      </c>
      <c r="W2563" cm="1">
        <f t="array" ref="W2563">[1]!s_stmnote_customertop5($A2563,$D2563,2)</f>
        <v>0</v>
      </c>
      <c r="X2563" cm="1">
        <f t="array" ref="X2563">[1]!s_stmnote_customertop5($A2563,$D2563,3)</f>
        <v>0</v>
      </c>
      <c r="Y2563" cm="1">
        <f t="array" ref="Y2563">[1]!s_stmnote_customertop5($A2563,$D2563,4)</f>
        <v>0</v>
      </c>
      <c r="Z2563" cm="1">
        <f t="array" ref="Z2563">[1]!s_stmnote_customertop5($A2563,$D2563,5)</f>
        <v>0</v>
      </c>
      <c r="AA2563" s="9">
        <f>[1]!s_stmnote_salestop5_pct(A2563,D2563)</f>
        <v>0</v>
      </c>
      <c r="AB2563" s="9">
        <f>[1]!s_fa_arturn(A2563,D2563)</f>
        <v>0</v>
      </c>
      <c r="AC2563" s="9">
        <f>[1]!fa_apturn(A2563,D2563)</f>
        <v>0</v>
      </c>
      <c r="AD2563" s="9">
        <f>[1]!s_fa_invturn(A2563,D2563)</f>
        <v>0</v>
      </c>
    </row>
    <row r="2564" spans="1:30">
      <c r="A2564">
        <v>300187</v>
      </c>
      <c r="B2564" t="s">
        <v>518</v>
      </c>
      <c r="C2564" t="s">
        <v>3374</v>
      </c>
      <c r="D2564" s="8">
        <f t="shared" si="40"/>
        <v>45291</v>
      </c>
      <c r="E2564" t="s">
        <v>7483</v>
      </c>
      <c r="F2564">
        <v>1</v>
      </c>
      <c r="G2564" t="s">
        <v>8746</v>
      </c>
      <c r="L2564" t="str" cm="1">
        <f t="array" ref="L2564">[1]!s_info_industry_gics(A2564,1)</f>
        <v>工业</v>
      </c>
      <c r="M2564" t="str" cm="1">
        <f t="array" ref="M2564">[1]!s_info_industry_gicscode(A2564,1)</f>
        <v>20</v>
      </c>
      <c r="N2564" t="str">
        <f>[1]!s_info_industry_gics(A2564,2)</f>
        <v>商业和专业服务</v>
      </c>
      <c r="O2564" t="str">
        <f>[1]!s_info_industry_gicscode(A2564,2)</f>
        <v>2020</v>
      </c>
      <c r="P2564" t="str" cm="1">
        <f t="array" ref="P2564">[1]!s_stmnote_suppliertop5(A2564,D2564,1)</f>
        <v>供应商1</v>
      </c>
      <c r="Q2564" t="str">
        <f>[1]!s_stmnote_suppliertop5(A2564,D2564,2)</f>
        <v>供应商2</v>
      </c>
      <c r="R2564" t="str" cm="1">
        <f t="array" ref="R2564">[1]!s_stmnote_suppliertop5(A2564,D2564,3)</f>
        <v>供应商3</v>
      </c>
      <c r="S2564" t="str" cm="1">
        <f t="array" ref="S2564">[1]!s_stmnote_suppliertop5(A2564,D2564,4)</f>
        <v>供应商4</v>
      </c>
      <c r="T2564" t="str" cm="1">
        <f t="array" ref="T2564">[1]!s_stmnote_suppliertop5(A2564,D2564,5)</f>
        <v>供应商5</v>
      </c>
      <c r="U2564" s="9">
        <f>[1]!s_stmnote_purchasetop5_pct(A2564,D2564)</f>
        <v>23.99</v>
      </c>
      <c r="V2564" t="str" cm="1">
        <f t="array" ref="V2564">[1]!s_stmnote_customertop5($A2564,$D2564,1)</f>
        <v>客户1</v>
      </c>
      <c r="W2564" t="str" cm="1">
        <f t="array" ref="W2564">[1]!s_stmnote_customertop5($A2564,$D2564,2)</f>
        <v>客户2</v>
      </c>
      <c r="X2564" t="str" cm="1">
        <f t="array" ref="X2564">[1]!s_stmnote_customertop5($A2564,$D2564,3)</f>
        <v>客户3</v>
      </c>
      <c r="Y2564" t="str" cm="1">
        <f t="array" ref="Y2564">[1]!s_stmnote_customertop5($A2564,$D2564,4)</f>
        <v>客户4</v>
      </c>
      <c r="Z2564" t="str" cm="1">
        <f t="array" ref="Z2564">[1]!s_stmnote_customertop5($A2564,$D2564,5)</f>
        <v>客户5</v>
      </c>
      <c r="AA2564" s="9">
        <f>[1]!s_stmnote_salestop5_pct(A2564,D2564)</f>
        <v>49.4</v>
      </c>
      <c r="AB2564" s="9">
        <f>[1]!s_fa_arturn(A2564,D2564)</f>
        <v>1.7784</v>
      </c>
      <c r="AC2564" s="9">
        <f>[1]!fa_apturn(A2564,D2564)</f>
        <v>0.82691115820907202</v>
      </c>
      <c r="AD2564" s="9">
        <f>[1]!s_fa_invturn(A2564,D2564)</f>
        <v>1.0682</v>
      </c>
    </row>
    <row r="2565" spans="1:30">
      <c r="A2565">
        <v>300190</v>
      </c>
      <c r="B2565" t="s">
        <v>519</v>
      </c>
      <c r="C2565" t="s">
        <v>3375</v>
      </c>
      <c r="D2565" s="8">
        <f t="shared" si="40"/>
        <v>45657</v>
      </c>
      <c r="E2565" t="s">
        <v>7350</v>
      </c>
      <c r="F2565">
        <v>1</v>
      </c>
      <c r="G2565" t="s">
        <v>8747</v>
      </c>
      <c r="L2565" t="str" cm="1">
        <f t="array" ref="L2565">[1]!s_info_industry_gics(A2565,1)</f>
        <v>工业</v>
      </c>
      <c r="M2565" t="str" cm="1">
        <f t="array" ref="M2565">[1]!s_info_industry_gicscode(A2565,1)</f>
        <v>20</v>
      </c>
      <c r="N2565" t="str">
        <f>[1]!s_info_industry_gics(A2565,2)</f>
        <v>商业和专业服务</v>
      </c>
      <c r="O2565" t="str">
        <f>[1]!s_info_industry_gicscode(A2565,2)</f>
        <v>2020</v>
      </c>
      <c r="P2565" cm="1">
        <f t="array" ref="P2565">[1]!s_stmnote_suppliertop5(A2565,D2565,1)</f>
        <v>0</v>
      </c>
      <c r="Q2565">
        <f>[1]!s_stmnote_suppliertop5(A2565,D2565,2)</f>
        <v>0</v>
      </c>
      <c r="R2565" cm="1">
        <f t="array" ref="R2565">[1]!s_stmnote_suppliertop5(A2565,D2565,3)</f>
        <v>0</v>
      </c>
      <c r="S2565" cm="1">
        <f t="array" ref="S2565">[1]!s_stmnote_suppliertop5(A2565,D2565,4)</f>
        <v>0</v>
      </c>
      <c r="T2565" cm="1">
        <f t="array" ref="T2565">[1]!s_stmnote_suppliertop5(A2565,D2565,5)</f>
        <v>0</v>
      </c>
      <c r="U2565" s="9">
        <f>[1]!s_stmnote_purchasetop5_pct(A2565,D2565)</f>
        <v>0</v>
      </c>
      <c r="V2565" cm="1">
        <f t="array" ref="V2565">[1]!s_stmnote_customertop5($A2565,$D2565,1)</f>
        <v>0</v>
      </c>
      <c r="W2565" cm="1">
        <f t="array" ref="W2565">[1]!s_stmnote_customertop5($A2565,$D2565,2)</f>
        <v>0</v>
      </c>
      <c r="X2565" cm="1">
        <f t="array" ref="X2565">[1]!s_stmnote_customertop5($A2565,$D2565,3)</f>
        <v>0</v>
      </c>
      <c r="Y2565" cm="1">
        <f t="array" ref="Y2565">[1]!s_stmnote_customertop5($A2565,$D2565,4)</f>
        <v>0</v>
      </c>
      <c r="Z2565" cm="1">
        <f t="array" ref="Z2565">[1]!s_stmnote_customertop5($A2565,$D2565,5)</f>
        <v>0</v>
      </c>
      <c r="AA2565" s="9">
        <f>[1]!s_stmnote_salestop5_pct(A2565,D2565)</f>
        <v>0</v>
      </c>
      <c r="AB2565" s="9">
        <f>[1]!s_fa_arturn(A2565,D2565)</f>
        <v>0</v>
      </c>
      <c r="AC2565" s="9">
        <f>[1]!fa_apturn(A2565,D2565)</f>
        <v>0</v>
      </c>
      <c r="AD2565" s="9">
        <f>[1]!s_fa_invturn(A2565,D2565)</f>
        <v>0</v>
      </c>
    </row>
    <row r="2566" spans="1:30">
      <c r="A2566">
        <v>300266</v>
      </c>
      <c r="B2566" t="s">
        <v>544</v>
      </c>
      <c r="C2566" t="s">
        <v>3469</v>
      </c>
      <c r="D2566" s="8">
        <f t="shared" si="40"/>
        <v>44561</v>
      </c>
      <c r="E2566" t="s">
        <v>7104</v>
      </c>
      <c r="F2566">
        <v>1</v>
      </c>
      <c r="G2566" t="s">
        <v>8787</v>
      </c>
      <c r="L2566" t="str" cm="1">
        <f t="array" ref="L2566">[1]!s_info_industry_gics(A2566,1)</f>
        <v>工业</v>
      </c>
      <c r="M2566" t="str" cm="1">
        <f t="array" ref="M2566">[1]!s_info_industry_gicscode(A2566,1)</f>
        <v>20</v>
      </c>
      <c r="N2566" t="str">
        <f>[1]!s_info_industry_gics(A2566,2)</f>
        <v>商业和专业服务</v>
      </c>
      <c r="O2566" t="str">
        <f>[1]!s_info_industry_gicscode(A2566,2)</f>
        <v>2020</v>
      </c>
      <c r="P2566" t="str" cm="1">
        <f t="array" ref="P2566">[1]!s_stmnote_suppliertop5(A2566,D2566,1)</f>
        <v>供应商一</v>
      </c>
      <c r="Q2566" t="str">
        <f>[1]!s_stmnote_suppliertop5(A2566,D2566,2)</f>
        <v>供应商二</v>
      </c>
      <c r="R2566" t="str" cm="1">
        <f t="array" ref="R2566">[1]!s_stmnote_suppliertop5(A2566,D2566,3)</f>
        <v>供应商三</v>
      </c>
      <c r="S2566" t="str" cm="1">
        <f t="array" ref="S2566">[1]!s_stmnote_suppliertop5(A2566,D2566,4)</f>
        <v>供应商四</v>
      </c>
      <c r="T2566" t="str" cm="1">
        <f t="array" ref="T2566">[1]!s_stmnote_suppliertop5(A2566,D2566,5)</f>
        <v>供应商五</v>
      </c>
      <c r="U2566" s="9">
        <f>[1]!s_stmnote_purchasetop5_pct(A2566,D2566)</f>
        <v>14.18</v>
      </c>
      <c r="V2566" t="str" cm="1">
        <f t="array" ref="V2566">[1]!s_stmnote_customertop5($A2566,$D2566,1)</f>
        <v>客户一</v>
      </c>
      <c r="W2566" t="str" cm="1">
        <f t="array" ref="W2566">[1]!s_stmnote_customertop5($A2566,$D2566,2)</f>
        <v>客户二</v>
      </c>
      <c r="X2566" t="str" cm="1">
        <f t="array" ref="X2566">[1]!s_stmnote_customertop5($A2566,$D2566,3)</f>
        <v>客户三</v>
      </c>
      <c r="Y2566" t="str" cm="1">
        <f t="array" ref="Y2566">[1]!s_stmnote_customertop5($A2566,$D2566,4)</f>
        <v>客户四</v>
      </c>
      <c r="Z2566" t="str" cm="1">
        <f t="array" ref="Z2566">[1]!s_stmnote_customertop5($A2566,$D2566,5)</f>
        <v>客户五</v>
      </c>
      <c r="AA2566" s="9">
        <f>[1]!s_stmnote_salestop5_pct(A2566,D2566)</f>
        <v>48.99</v>
      </c>
      <c r="AB2566" s="9">
        <f>[1]!s_fa_arturn(A2566,D2566)</f>
        <v>1.9705999999999999</v>
      </c>
      <c r="AC2566" s="9">
        <f>[1]!fa_apturn(A2566,D2566)</f>
        <v>0.86427278151660802</v>
      </c>
      <c r="AD2566" s="9">
        <f>[1]!s_fa_invturn(A2566,D2566)</f>
        <v>1.9542999999999999</v>
      </c>
    </row>
    <row r="2567" spans="1:30">
      <c r="A2567">
        <v>300266</v>
      </c>
      <c r="B2567" t="s">
        <v>544</v>
      </c>
      <c r="C2567" t="s">
        <v>3470</v>
      </c>
      <c r="D2567" s="8">
        <f t="shared" si="40"/>
        <v>44561</v>
      </c>
      <c r="E2567" t="s">
        <v>7006</v>
      </c>
      <c r="F2567">
        <v>2</v>
      </c>
      <c r="G2567" t="s">
        <v>10772</v>
      </c>
      <c r="H2567" t="s">
        <v>12184</v>
      </c>
      <c r="L2567" t="str" cm="1">
        <f t="array" ref="L2567">[1]!s_info_industry_gics(A2567,1)</f>
        <v>工业</v>
      </c>
      <c r="M2567" t="str" cm="1">
        <f t="array" ref="M2567">[1]!s_info_industry_gicscode(A2567,1)</f>
        <v>20</v>
      </c>
      <c r="N2567" t="str">
        <f>[1]!s_info_industry_gics(A2567,2)</f>
        <v>商业和专业服务</v>
      </c>
      <c r="O2567" t="str">
        <f>[1]!s_info_industry_gicscode(A2567,2)</f>
        <v>2020</v>
      </c>
      <c r="P2567" t="str" cm="1">
        <f t="array" ref="P2567">[1]!s_stmnote_suppliertop5(A2567,D2567,1)</f>
        <v>供应商一</v>
      </c>
      <c r="Q2567" t="str">
        <f>[1]!s_stmnote_suppliertop5(A2567,D2567,2)</f>
        <v>供应商二</v>
      </c>
      <c r="R2567" t="str" cm="1">
        <f t="array" ref="R2567">[1]!s_stmnote_suppliertop5(A2567,D2567,3)</f>
        <v>供应商三</v>
      </c>
      <c r="S2567" t="str" cm="1">
        <f t="array" ref="S2567">[1]!s_stmnote_suppliertop5(A2567,D2567,4)</f>
        <v>供应商四</v>
      </c>
      <c r="T2567" t="str" cm="1">
        <f t="array" ref="T2567">[1]!s_stmnote_suppliertop5(A2567,D2567,5)</f>
        <v>供应商五</v>
      </c>
      <c r="U2567" s="9">
        <f>[1]!s_stmnote_purchasetop5_pct(A2567,D2567)</f>
        <v>14.18</v>
      </c>
      <c r="V2567" t="str" cm="1">
        <f t="array" ref="V2567">[1]!s_stmnote_customertop5($A2567,$D2567,1)</f>
        <v>客户一</v>
      </c>
      <c r="W2567" t="str" cm="1">
        <f t="array" ref="W2567">[1]!s_stmnote_customertop5($A2567,$D2567,2)</f>
        <v>客户二</v>
      </c>
      <c r="X2567" t="str" cm="1">
        <f t="array" ref="X2567">[1]!s_stmnote_customertop5($A2567,$D2567,3)</f>
        <v>客户三</v>
      </c>
      <c r="Y2567" t="str" cm="1">
        <f t="array" ref="Y2567">[1]!s_stmnote_customertop5($A2567,$D2567,4)</f>
        <v>客户四</v>
      </c>
      <c r="Z2567" t="str" cm="1">
        <f t="array" ref="Z2567">[1]!s_stmnote_customertop5($A2567,$D2567,5)</f>
        <v>客户五</v>
      </c>
      <c r="AA2567" s="9">
        <f>[1]!s_stmnote_salestop5_pct(A2567,D2567)</f>
        <v>48.99</v>
      </c>
      <c r="AB2567" s="9">
        <f>[1]!s_fa_arturn(A2567,D2567)</f>
        <v>1.9705999999999999</v>
      </c>
      <c r="AC2567" s="9">
        <f>[1]!fa_apturn(A2567,D2567)</f>
        <v>0.86427278151660802</v>
      </c>
      <c r="AD2567" s="9">
        <f>[1]!s_fa_invturn(A2567,D2567)</f>
        <v>1.9542999999999999</v>
      </c>
    </row>
    <row r="2568" spans="1:30">
      <c r="A2568">
        <v>300266</v>
      </c>
      <c r="B2568" t="s">
        <v>544</v>
      </c>
      <c r="C2568" t="s">
        <v>3471</v>
      </c>
      <c r="D2568" s="8">
        <f t="shared" si="40"/>
        <v>44561</v>
      </c>
      <c r="E2568" t="s">
        <v>7439</v>
      </c>
      <c r="F2568">
        <v>2</v>
      </c>
      <c r="G2568" t="s">
        <v>10773</v>
      </c>
      <c r="H2568" t="s">
        <v>12185</v>
      </c>
      <c r="L2568" t="str" cm="1">
        <f t="array" ref="L2568">[1]!s_info_industry_gics(A2568,1)</f>
        <v>工业</v>
      </c>
      <c r="M2568" t="str" cm="1">
        <f t="array" ref="M2568">[1]!s_info_industry_gicscode(A2568,1)</f>
        <v>20</v>
      </c>
      <c r="N2568" t="str">
        <f>[1]!s_info_industry_gics(A2568,2)</f>
        <v>商业和专业服务</v>
      </c>
      <c r="O2568" t="str">
        <f>[1]!s_info_industry_gicscode(A2568,2)</f>
        <v>2020</v>
      </c>
      <c r="P2568" t="str" cm="1">
        <f t="array" ref="P2568">[1]!s_stmnote_suppliertop5(A2568,D2568,1)</f>
        <v>供应商一</v>
      </c>
      <c r="Q2568" t="str">
        <f>[1]!s_stmnote_suppliertop5(A2568,D2568,2)</f>
        <v>供应商二</v>
      </c>
      <c r="R2568" t="str" cm="1">
        <f t="array" ref="R2568">[1]!s_stmnote_suppliertop5(A2568,D2568,3)</f>
        <v>供应商三</v>
      </c>
      <c r="S2568" t="str" cm="1">
        <f t="array" ref="S2568">[1]!s_stmnote_suppliertop5(A2568,D2568,4)</f>
        <v>供应商四</v>
      </c>
      <c r="T2568" t="str" cm="1">
        <f t="array" ref="T2568">[1]!s_stmnote_suppliertop5(A2568,D2568,5)</f>
        <v>供应商五</v>
      </c>
      <c r="U2568" s="9">
        <f>[1]!s_stmnote_purchasetop5_pct(A2568,D2568)</f>
        <v>14.18</v>
      </c>
      <c r="V2568" t="str" cm="1">
        <f t="array" ref="V2568">[1]!s_stmnote_customertop5($A2568,$D2568,1)</f>
        <v>客户一</v>
      </c>
      <c r="W2568" t="str" cm="1">
        <f t="array" ref="W2568">[1]!s_stmnote_customertop5($A2568,$D2568,2)</f>
        <v>客户二</v>
      </c>
      <c r="X2568" t="str" cm="1">
        <f t="array" ref="X2568">[1]!s_stmnote_customertop5($A2568,$D2568,3)</f>
        <v>客户三</v>
      </c>
      <c r="Y2568" t="str" cm="1">
        <f t="array" ref="Y2568">[1]!s_stmnote_customertop5($A2568,$D2568,4)</f>
        <v>客户四</v>
      </c>
      <c r="Z2568" t="str" cm="1">
        <f t="array" ref="Z2568">[1]!s_stmnote_customertop5($A2568,$D2568,5)</f>
        <v>客户五</v>
      </c>
      <c r="AA2568" s="9">
        <f>[1]!s_stmnote_salestop5_pct(A2568,D2568)</f>
        <v>48.99</v>
      </c>
      <c r="AB2568" s="9">
        <f>[1]!s_fa_arturn(A2568,D2568)</f>
        <v>1.9705999999999999</v>
      </c>
      <c r="AC2568" s="9">
        <f>[1]!fa_apturn(A2568,D2568)</f>
        <v>0.86427278151660802</v>
      </c>
      <c r="AD2568" s="9">
        <f>[1]!s_fa_invturn(A2568,D2568)</f>
        <v>1.9542999999999999</v>
      </c>
    </row>
    <row r="2569" spans="1:30">
      <c r="A2569">
        <v>300266</v>
      </c>
      <c r="B2569" t="s">
        <v>544</v>
      </c>
      <c r="C2569" t="s">
        <v>3472</v>
      </c>
      <c r="D2569" s="8">
        <f t="shared" si="40"/>
        <v>44561</v>
      </c>
      <c r="E2569" t="s">
        <v>7313</v>
      </c>
      <c r="F2569">
        <v>3</v>
      </c>
      <c r="G2569" t="s">
        <v>10774</v>
      </c>
      <c r="H2569" t="s">
        <v>12186</v>
      </c>
      <c r="I2569" t="s">
        <v>12772</v>
      </c>
      <c r="L2569" t="str" cm="1">
        <f t="array" ref="L2569">[1]!s_info_industry_gics(A2569,1)</f>
        <v>工业</v>
      </c>
      <c r="M2569" t="str" cm="1">
        <f t="array" ref="M2569">[1]!s_info_industry_gicscode(A2569,1)</f>
        <v>20</v>
      </c>
      <c r="N2569" t="str">
        <f>[1]!s_info_industry_gics(A2569,2)</f>
        <v>商业和专业服务</v>
      </c>
      <c r="O2569" t="str">
        <f>[1]!s_info_industry_gicscode(A2569,2)</f>
        <v>2020</v>
      </c>
      <c r="P2569" t="str" cm="1">
        <f t="array" ref="P2569">[1]!s_stmnote_suppliertop5(A2569,D2569,1)</f>
        <v>供应商一</v>
      </c>
      <c r="Q2569" t="str">
        <f>[1]!s_stmnote_suppliertop5(A2569,D2569,2)</f>
        <v>供应商二</v>
      </c>
      <c r="R2569" t="str" cm="1">
        <f t="array" ref="R2569">[1]!s_stmnote_suppliertop5(A2569,D2569,3)</f>
        <v>供应商三</v>
      </c>
      <c r="S2569" t="str" cm="1">
        <f t="array" ref="S2569">[1]!s_stmnote_suppliertop5(A2569,D2569,4)</f>
        <v>供应商四</v>
      </c>
      <c r="T2569" t="str" cm="1">
        <f t="array" ref="T2569">[1]!s_stmnote_suppliertop5(A2569,D2569,5)</f>
        <v>供应商五</v>
      </c>
      <c r="U2569" s="9">
        <f>[1]!s_stmnote_purchasetop5_pct(A2569,D2569)</f>
        <v>14.18</v>
      </c>
      <c r="V2569" t="str" cm="1">
        <f t="array" ref="V2569">[1]!s_stmnote_customertop5($A2569,$D2569,1)</f>
        <v>客户一</v>
      </c>
      <c r="W2569" t="str" cm="1">
        <f t="array" ref="W2569">[1]!s_stmnote_customertop5($A2569,$D2569,2)</f>
        <v>客户二</v>
      </c>
      <c r="X2569" t="str" cm="1">
        <f t="array" ref="X2569">[1]!s_stmnote_customertop5($A2569,$D2569,3)</f>
        <v>客户三</v>
      </c>
      <c r="Y2569" t="str" cm="1">
        <f t="array" ref="Y2569">[1]!s_stmnote_customertop5($A2569,$D2569,4)</f>
        <v>客户四</v>
      </c>
      <c r="Z2569" t="str" cm="1">
        <f t="array" ref="Z2569">[1]!s_stmnote_customertop5($A2569,$D2569,5)</f>
        <v>客户五</v>
      </c>
      <c r="AA2569" s="9">
        <f>[1]!s_stmnote_salestop5_pct(A2569,D2569)</f>
        <v>48.99</v>
      </c>
      <c r="AB2569" s="9">
        <f>[1]!s_fa_arturn(A2569,D2569)</f>
        <v>1.9705999999999999</v>
      </c>
      <c r="AC2569" s="9">
        <f>[1]!fa_apturn(A2569,D2569)</f>
        <v>0.86427278151660802</v>
      </c>
      <c r="AD2569" s="9">
        <f>[1]!s_fa_invturn(A2569,D2569)</f>
        <v>1.9542999999999999</v>
      </c>
    </row>
    <row r="2570" spans="1:30">
      <c r="A2570">
        <v>300266</v>
      </c>
      <c r="B2570" t="s">
        <v>544</v>
      </c>
      <c r="C2570" t="s">
        <v>3473</v>
      </c>
      <c r="D2570" s="8">
        <f t="shared" si="40"/>
        <v>44561</v>
      </c>
      <c r="E2570" t="s">
        <v>7097</v>
      </c>
      <c r="F2570">
        <v>2</v>
      </c>
      <c r="G2570" t="s">
        <v>10775</v>
      </c>
      <c r="H2570" t="s">
        <v>12187</v>
      </c>
      <c r="L2570" t="str" cm="1">
        <f t="array" ref="L2570">[1]!s_info_industry_gics(A2570,1)</f>
        <v>工业</v>
      </c>
      <c r="M2570" t="str" cm="1">
        <f t="array" ref="M2570">[1]!s_info_industry_gicscode(A2570,1)</f>
        <v>20</v>
      </c>
      <c r="N2570" t="str">
        <f>[1]!s_info_industry_gics(A2570,2)</f>
        <v>商业和专业服务</v>
      </c>
      <c r="O2570" t="str">
        <f>[1]!s_info_industry_gicscode(A2570,2)</f>
        <v>2020</v>
      </c>
      <c r="P2570" t="str" cm="1">
        <f t="array" ref="P2570">[1]!s_stmnote_suppliertop5(A2570,D2570,1)</f>
        <v>供应商一</v>
      </c>
      <c r="Q2570" t="str">
        <f>[1]!s_stmnote_suppliertop5(A2570,D2570,2)</f>
        <v>供应商二</v>
      </c>
      <c r="R2570" t="str" cm="1">
        <f t="array" ref="R2570">[1]!s_stmnote_suppliertop5(A2570,D2570,3)</f>
        <v>供应商三</v>
      </c>
      <c r="S2570" t="str" cm="1">
        <f t="array" ref="S2570">[1]!s_stmnote_suppliertop5(A2570,D2570,4)</f>
        <v>供应商四</v>
      </c>
      <c r="T2570" t="str" cm="1">
        <f t="array" ref="T2570">[1]!s_stmnote_suppliertop5(A2570,D2570,5)</f>
        <v>供应商五</v>
      </c>
      <c r="U2570" s="9">
        <f>[1]!s_stmnote_purchasetop5_pct(A2570,D2570)</f>
        <v>14.18</v>
      </c>
      <c r="V2570" t="str" cm="1">
        <f t="array" ref="V2570">[1]!s_stmnote_customertop5($A2570,$D2570,1)</f>
        <v>客户一</v>
      </c>
      <c r="W2570" t="str" cm="1">
        <f t="array" ref="W2570">[1]!s_stmnote_customertop5($A2570,$D2570,2)</f>
        <v>客户二</v>
      </c>
      <c r="X2570" t="str" cm="1">
        <f t="array" ref="X2570">[1]!s_stmnote_customertop5($A2570,$D2570,3)</f>
        <v>客户三</v>
      </c>
      <c r="Y2570" t="str" cm="1">
        <f t="array" ref="Y2570">[1]!s_stmnote_customertop5($A2570,$D2570,4)</f>
        <v>客户四</v>
      </c>
      <c r="Z2570" t="str" cm="1">
        <f t="array" ref="Z2570">[1]!s_stmnote_customertop5($A2570,$D2570,5)</f>
        <v>客户五</v>
      </c>
      <c r="AA2570" s="9">
        <f>[1]!s_stmnote_salestop5_pct(A2570,D2570)</f>
        <v>48.99</v>
      </c>
      <c r="AB2570" s="9">
        <f>[1]!s_fa_arturn(A2570,D2570)</f>
        <v>1.9705999999999999</v>
      </c>
      <c r="AC2570" s="9">
        <f>[1]!fa_apturn(A2570,D2570)</f>
        <v>0.86427278151660802</v>
      </c>
      <c r="AD2570" s="9">
        <f>[1]!s_fa_invturn(A2570,D2570)</f>
        <v>1.9542999999999999</v>
      </c>
    </row>
    <row r="2571" spans="1:30">
      <c r="A2571">
        <v>300266</v>
      </c>
      <c r="B2571" t="s">
        <v>544</v>
      </c>
      <c r="C2571" t="s">
        <v>3474</v>
      </c>
      <c r="D2571" s="8">
        <f t="shared" si="40"/>
        <v>44926</v>
      </c>
      <c r="E2571" t="s">
        <v>6950</v>
      </c>
      <c r="F2571">
        <v>2</v>
      </c>
      <c r="G2571" t="s">
        <v>10776</v>
      </c>
      <c r="H2571" t="s">
        <v>12188</v>
      </c>
      <c r="L2571" t="str" cm="1">
        <f t="array" ref="L2571">[1]!s_info_industry_gics(A2571,1)</f>
        <v>工业</v>
      </c>
      <c r="M2571" t="str" cm="1">
        <f t="array" ref="M2571">[1]!s_info_industry_gicscode(A2571,1)</f>
        <v>20</v>
      </c>
      <c r="N2571" t="str">
        <f>[1]!s_info_industry_gics(A2571,2)</f>
        <v>商业和专业服务</v>
      </c>
      <c r="O2571" t="str">
        <f>[1]!s_info_industry_gicscode(A2571,2)</f>
        <v>2020</v>
      </c>
      <c r="P2571" t="str" cm="1">
        <f t="array" ref="P2571">[1]!s_stmnote_suppliertop5(A2571,D2571,1)</f>
        <v>供应商一</v>
      </c>
      <c r="Q2571" t="str">
        <f>[1]!s_stmnote_suppliertop5(A2571,D2571,2)</f>
        <v>供应商二</v>
      </c>
      <c r="R2571" t="str" cm="1">
        <f t="array" ref="R2571">[1]!s_stmnote_suppliertop5(A2571,D2571,3)</f>
        <v>供应商三</v>
      </c>
      <c r="S2571" t="str" cm="1">
        <f t="array" ref="S2571">[1]!s_stmnote_suppliertop5(A2571,D2571,4)</f>
        <v>供应商四</v>
      </c>
      <c r="T2571" t="str" cm="1">
        <f t="array" ref="T2571">[1]!s_stmnote_suppliertop5(A2571,D2571,5)</f>
        <v>供应商五</v>
      </c>
      <c r="U2571" s="9">
        <f>[1]!s_stmnote_purchasetop5_pct(A2571,D2571)</f>
        <v>9.3000000000000007</v>
      </c>
      <c r="V2571" t="str" cm="1">
        <f t="array" ref="V2571">[1]!s_stmnote_customertop5($A2571,$D2571,1)</f>
        <v>客户一</v>
      </c>
      <c r="W2571" t="str" cm="1">
        <f t="array" ref="W2571">[1]!s_stmnote_customertop5($A2571,$D2571,2)</f>
        <v>客户二</v>
      </c>
      <c r="X2571" t="str" cm="1">
        <f t="array" ref="X2571">[1]!s_stmnote_customertop5($A2571,$D2571,3)</f>
        <v>客户三</v>
      </c>
      <c r="Y2571" t="str" cm="1">
        <f t="array" ref="Y2571">[1]!s_stmnote_customertop5($A2571,$D2571,4)</f>
        <v>客户四</v>
      </c>
      <c r="Z2571" t="str" cm="1">
        <f t="array" ref="Z2571">[1]!s_stmnote_customertop5($A2571,$D2571,5)</f>
        <v>客户五</v>
      </c>
      <c r="AA2571" s="9">
        <f>[1]!s_stmnote_salestop5_pct(A2571,D2571)</f>
        <v>35.799999999999997</v>
      </c>
      <c r="AB2571" s="9">
        <f>[1]!s_fa_arturn(A2571,D2571)</f>
        <v>1.0963000000000001</v>
      </c>
      <c r="AC2571" s="9">
        <f>[1]!fa_apturn(A2571,D2571)</f>
        <v>0.56806196813017795</v>
      </c>
      <c r="AD2571" s="9">
        <f>[1]!s_fa_invturn(A2571,D2571)</f>
        <v>1.1927000000000001</v>
      </c>
    </row>
    <row r="2572" spans="1:30">
      <c r="A2572">
        <v>300266</v>
      </c>
      <c r="B2572" t="s">
        <v>544</v>
      </c>
      <c r="C2572" t="s">
        <v>3475</v>
      </c>
      <c r="D2572" s="8">
        <f t="shared" si="40"/>
        <v>44926</v>
      </c>
      <c r="E2572" t="s">
        <v>6951</v>
      </c>
      <c r="F2572">
        <v>1</v>
      </c>
      <c r="G2572" t="s">
        <v>8788</v>
      </c>
      <c r="L2572" t="str" cm="1">
        <f t="array" ref="L2572">[1]!s_info_industry_gics(A2572,1)</f>
        <v>工业</v>
      </c>
      <c r="M2572" t="str" cm="1">
        <f t="array" ref="M2572">[1]!s_info_industry_gicscode(A2572,1)</f>
        <v>20</v>
      </c>
      <c r="N2572" t="str">
        <f>[1]!s_info_industry_gics(A2572,2)</f>
        <v>商业和专业服务</v>
      </c>
      <c r="O2572" t="str">
        <f>[1]!s_info_industry_gicscode(A2572,2)</f>
        <v>2020</v>
      </c>
      <c r="P2572" t="str" cm="1">
        <f t="array" ref="P2572">[1]!s_stmnote_suppliertop5(A2572,D2572,1)</f>
        <v>供应商一</v>
      </c>
      <c r="Q2572" t="str">
        <f>[1]!s_stmnote_suppliertop5(A2572,D2572,2)</f>
        <v>供应商二</v>
      </c>
      <c r="R2572" t="str" cm="1">
        <f t="array" ref="R2572">[1]!s_stmnote_suppliertop5(A2572,D2572,3)</f>
        <v>供应商三</v>
      </c>
      <c r="S2572" t="str" cm="1">
        <f t="array" ref="S2572">[1]!s_stmnote_suppliertop5(A2572,D2572,4)</f>
        <v>供应商四</v>
      </c>
      <c r="T2572" t="str" cm="1">
        <f t="array" ref="T2572">[1]!s_stmnote_suppliertop5(A2572,D2572,5)</f>
        <v>供应商五</v>
      </c>
      <c r="U2572" s="9">
        <f>[1]!s_stmnote_purchasetop5_pct(A2572,D2572)</f>
        <v>9.3000000000000007</v>
      </c>
      <c r="V2572" t="str" cm="1">
        <f t="array" ref="V2572">[1]!s_stmnote_customertop5($A2572,$D2572,1)</f>
        <v>客户一</v>
      </c>
      <c r="W2572" t="str" cm="1">
        <f t="array" ref="W2572">[1]!s_stmnote_customertop5($A2572,$D2572,2)</f>
        <v>客户二</v>
      </c>
      <c r="X2572" t="str" cm="1">
        <f t="array" ref="X2572">[1]!s_stmnote_customertop5($A2572,$D2572,3)</f>
        <v>客户三</v>
      </c>
      <c r="Y2572" t="str" cm="1">
        <f t="array" ref="Y2572">[1]!s_stmnote_customertop5($A2572,$D2572,4)</f>
        <v>客户四</v>
      </c>
      <c r="Z2572" t="str" cm="1">
        <f t="array" ref="Z2572">[1]!s_stmnote_customertop5($A2572,$D2572,5)</f>
        <v>客户五</v>
      </c>
      <c r="AA2572" s="9">
        <f>[1]!s_stmnote_salestop5_pct(A2572,D2572)</f>
        <v>35.799999999999997</v>
      </c>
      <c r="AB2572" s="9">
        <f>[1]!s_fa_arturn(A2572,D2572)</f>
        <v>1.0963000000000001</v>
      </c>
      <c r="AC2572" s="9">
        <f>[1]!fa_apturn(A2572,D2572)</f>
        <v>0.56806196813017795</v>
      </c>
      <c r="AD2572" s="9">
        <f>[1]!s_fa_invturn(A2572,D2572)</f>
        <v>1.1927000000000001</v>
      </c>
    </row>
    <row r="2573" spans="1:30">
      <c r="A2573">
        <v>300266</v>
      </c>
      <c r="B2573" t="s">
        <v>544</v>
      </c>
      <c r="C2573" t="s">
        <v>3469</v>
      </c>
      <c r="D2573" s="8">
        <f t="shared" si="40"/>
        <v>45291</v>
      </c>
      <c r="E2573" t="s">
        <v>7449</v>
      </c>
      <c r="F2573">
        <v>1</v>
      </c>
      <c r="G2573" t="s">
        <v>8787</v>
      </c>
      <c r="L2573" t="str" cm="1">
        <f t="array" ref="L2573">[1]!s_info_industry_gics(A2573,1)</f>
        <v>工业</v>
      </c>
      <c r="M2573" t="str" cm="1">
        <f t="array" ref="M2573">[1]!s_info_industry_gicscode(A2573,1)</f>
        <v>20</v>
      </c>
      <c r="N2573" t="str">
        <f>[1]!s_info_industry_gics(A2573,2)</f>
        <v>商业和专业服务</v>
      </c>
      <c r="O2573" t="str">
        <f>[1]!s_info_industry_gicscode(A2573,2)</f>
        <v>2020</v>
      </c>
      <c r="P2573" t="str" cm="1">
        <f t="array" ref="P2573">[1]!s_stmnote_suppliertop5(A2573,D2573,1)</f>
        <v>供应商一</v>
      </c>
      <c r="Q2573" t="str">
        <f>[1]!s_stmnote_suppliertop5(A2573,D2573,2)</f>
        <v>供应商二</v>
      </c>
      <c r="R2573" t="str" cm="1">
        <f t="array" ref="R2573">[1]!s_stmnote_suppliertop5(A2573,D2573,3)</f>
        <v>供应商三</v>
      </c>
      <c r="S2573" t="str" cm="1">
        <f t="array" ref="S2573">[1]!s_stmnote_suppliertop5(A2573,D2573,4)</f>
        <v>供应商四</v>
      </c>
      <c r="T2573" t="str" cm="1">
        <f t="array" ref="T2573">[1]!s_stmnote_suppliertop5(A2573,D2573,5)</f>
        <v>供应商五</v>
      </c>
      <c r="U2573" s="9">
        <f>[1]!s_stmnote_purchasetop5_pct(A2573,D2573)</f>
        <v>17.13</v>
      </c>
      <c r="V2573" t="str" cm="1">
        <f t="array" ref="V2573">[1]!s_stmnote_customertop5($A2573,$D2573,1)</f>
        <v>客户一</v>
      </c>
      <c r="W2573" t="str" cm="1">
        <f t="array" ref="W2573">[1]!s_stmnote_customertop5($A2573,$D2573,2)</f>
        <v>客户二</v>
      </c>
      <c r="X2573" t="str" cm="1">
        <f t="array" ref="X2573">[1]!s_stmnote_customertop5($A2573,$D2573,3)</f>
        <v>客户三</v>
      </c>
      <c r="Y2573" t="str" cm="1">
        <f t="array" ref="Y2573">[1]!s_stmnote_customertop5($A2573,$D2573,4)</f>
        <v>客户四</v>
      </c>
      <c r="Z2573" t="str" cm="1">
        <f t="array" ref="Z2573">[1]!s_stmnote_customertop5($A2573,$D2573,5)</f>
        <v>客户五</v>
      </c>
      <c r="AA2573" s="9">
        <f>[1]!s_stmnote_salestop5_pct(A2573,D2573)</f>
        <v>44.31</v>
      </c>
      <c r="AB2573" s="9">
        <f>[1]!s_fa_arturn(A2573,D2573)</f>
        <v>0.61699999999999999</v>
      </c>
      <c r="AC2573" s="9">
        <f>[1]!fa_apturn(A2573,D2573)</f>
        <v>0.46391706255292903</v>
      </c>
      <c r="AD2573" s="9">
        <f>[1]!s_fa_invturn(A2573,D2573)</f>
        <v>1.06</v>
      </c>
    </row>
    <row r="2574" spans="1:30">
      <c r="A2574">
        <v>300266</v>
      </c>
      <c r="B2574" t="s">
        <v>544</v>
      </c>
      <c r="C2574" t="s">
        <v>3476</v>
      </c>
      <c r="D2574" s="8">
        <f t="shared" si="40"/>
        <v>45657</v>
      </c>
      <c r="E2574" t="s">
        <v>7650</v>
      </c>
      <c r="F2574">
        <v>3</v>
      </c>
      <c r="G2574" t="s">
        <v>10777</v>
      </c>
      <c r="H2574" t="s">
        <v>12189</v>
      </c>
      <c r="I2574" t="s">
        <v>12773</v>
      </c>
      <c r="L2574" t="str" cm="1">
        <f t="array" ref="L2574">[1]!s_info_industry_gics(A2574,1)</f>
        <v>工业</v>
      </c>
      <c r="M2574" t="str" cm="1">
        <f t="array" ref="M2574">[1]!s_info_industry_gicscode(A2574,1)</f>
        <v>20</v>
      </c>
      <c r="N2574" t="str">
        <f>[1]!s_info_industry_gics(A2574,2)</f>
        <v>商业和专业服务</v>
      </c>
      <c r="O2574" t="str">
        <f>[1]!s_info_industry_gicscode(A2574,2)</f>
        <v>2020</v>
      </c>
      <c r="P2574" cm="1">
        <f t="array" ref="P2574">[1]!s_stmnote_suppliertop5(A2574,D2574,1)</f>
        <v>0</v>
      </c>
      <c r="Q2574">
        <f>[1]!s_stmnote_suppliertop5(A2574,D2574,2)</f>
        <v>0</v>
      </c>
      <c r="R2574" cm="1">
        <f t="array" ref="R2574">[1]!s_stmnote_suppliertop5(A2574,D2574,3)</f>
        <v>0</v>
      </c>
      <c r="S2574" cm="1">
        <f t="array" ref="S2574">[1]!s_stmnote_suppliertop5(A2574,D2574,4)</f>
        <v>0</v>
      </c>
      <c r="T2574" cm="1">
        <f t="array" ref="T2574">[1]!s_stmnote_suppliertop5(A2574,D2574,5)</f>
        <v>0</v>
      </c>
      <c r="U2574" s="9">
        <f>[1]!s_stmnote_purchasetop5_pct(A2574,D2574)</f>
        <v>0</v>
      </c>
      <c r="V2574" cm="1">
        <f t="array" ref="V2574">[1]!s_stmnote_customertop5($A2574,$D2574,1)</f>
        <v>0</v>
      </c>
      <c r="W2574" cm="1">
        <f t="array" ref="W2574">[1]!s_stmnote_customertop5($A2574,$D2574,2)</f>
        <v>0</v>
      </c>
      <c r="X2574" cm="1">
        <f t="array" ref="X2574">[1]!s_stmnote_customertop5($A2574,$D2574,3)</f>
        <v>0</v>
      </c>
      <c r="Y2574" cm="1">
        <f t="array" ref="Y2574">[1]!s_stmnote_customertop5($A2574,$D2574,4)</f>
        <v>0</v>
      </c>
      <c r="Z2574" cm="1">
        <f t="array" ref="Z2574">[1]!s_stmnote_customertop5($A2574,$D2574,5)</f>
        <v>0</v>
      </c>
      <c r="AA2574" s="9">
        <f>[1]!s_stmnote_salestop5_pct(A2574,D2574)</f>
        <v>0</v>
      </c>
      <c r="AB2574" s="9">
        <f>[1]!s_fa_arturn(A2574,D2574)</f>
        <v>0</v>
      </c>
      <c r="AC2574" s="9">
        <f>[1]!fa_apturn(A2574,D2574)</f>
        <v>0</v>
      </c>
      <c r="AD2574" s="9">
        <f>[1]!s_fa_invturn(A2574,D2574)</f>
        <v>0</v>
      </c>
    </row>
    <row r="2575" spans="1:30">
      <c r="A2575">
        <v>300355</v>
      </c>
      <c r="B2575" t="s">
        <v>570</v>
      </c>
      <c r="C2575" t="s">
        <v>3575</v>
      </c>
      <c r="D2575" s="8">
        <f t="shared" si="40"/>
        <v>44561</v>
      </c>
      <c r="E2575" t="s">
        <v>7279</v>
      </c>
      <c r="F2575">
        <v>1</v>
      </c>
      <c r="G2575" t="s">
        <v>8822</v>
      </c>
      <c r="L2575" t="str" cm="1">
        <f t="array" ref="L2575">[1]!s_info_industry_gics(A2575,1)</f>
        <v>工业</v>
      </c>
      <c r="M2575" t="str" cm="1">
        <f t="array" ref="M2575">[1]!s_info_industry_gicscode(A2575,1)</f>
        <v>20</v>
      </c>
      <c r="N2575" t="str">
        <f>[1]!s_info_industry_gics(A2575,2)</f>
        <v>商业和专业服务</v>
      </c>
      <c r="O2575" t="str">
        <f>[1]!s_info_industry_gicscode(A2575,2)</f>
        <v>2020</v>
      </c>
      <c r="P2575" t="str" cm="1">
        <f t="array" ref="P2575">[1]!s_stmnote_suppliertop5(A2575,D2575,1)</f>
        <v>第一名</v>
      </c>
      <c r="Q2575" t="str">
        <f>[1]!s_stmnote_suppliertop5(A2575,D2575,2)</f>
        <v>第二名</v>
      </c>
      <c r="R2575" t="str" cm="1">
        <f t="array" ref="R2575">[1]!s_stmnote_suppliertop5(A2575,D2575,3)</f>
        <v>第三名</v>
      </c>
      <c r="S2575" t="str" cm="1">
        <f t="array" ref="S2575">[1]!s_stmnote_suppliertop5(A2575,D2575,4)</f>
        <v>第四名</v>
      </c>
      <c r="T2575" t="str" cm="1">
        <f t="array" ref="T2575">[1]!s_stmnote_suppliertop5(A2575,D2575,5)</f>
        <v>第五名</v>
      </c>
      <c r="U2575" s="9">
        <f>[1]!s_stmnote_purchasetop5_pct(A2575,D2575)</f>
        <v>20.65</v>
      </c>
      <c r="V2575" t="str" cm="1">
        <f t="array" ref="V2575">[1]!s_stmnote_customertop5($A2575,$D2575,1)</f>
        <v>第一名</v>
      </c>
      <c r="W2575" t="str" cm="1">
        <f t="array" ref="W2575">[1]!s_stmnote_customertop5($A2575,$D2575,2)</f>
        <v>第二名</v>
      </c>
      <c r="X2575" t="str" cm="1">
        <f t="array" ref="X2575">[1]!s_stmnote_customertop5($A2575,$D2575,3)</f>
        <v>第三名</v>
      </c>
      <c r="Y2575" t="str" cm="1">
        <f t="array" ref="Y2575">[1]!s_stmnote_customertop5($A2575,$D2575,4)</f>
        <v>第四名</v>
      </c>
      <c r="Z2575" t="str" cm="1">
        <f t="array" ref="Z2575">[1]!s_stmnote_customertop5($A2575,$D2575,5)</f>
        <v>第五名</v>
      </c>
      <c r="AA2575" s="9">
        <f>[1]!s_stmnote_salestop5_pct(A2575,D2575)</f>
        <v>43.12</v>
      </c>
      <c r="AB2575" s="9">
        <f>[1]!s_fa_arturn(A2575,D2575)</f>
        <v>1.0503</v>
      </c>
      <c r="AC2575" s="9">
        <f>[1]!fa_apturn(A2575,D2575)</f>
        <v>0.72265166995208596</v>
      </c>
      <c r="AD2575" s="9">
        <f>[1]!s_fa_invturn(A2575,D2575)</f>
        <v>1.2890999999999999</v>
      </c>
    </row>
    <row r="2576" spans="1:30">
      <c r="A2576">
        <v>300355</v>
      </c>
      <c r="B2576" t="s">
        <v>570</v>
      </c>
      <c r="C2576" t="s">
        <v>3576</v>
      </c>
      <c r="D2576" s="8">
        <f t="shared" ref="D2576:D2639" si="41">DATE(YEAR(E2576), 12, 31)</f>
        <v>44561</v>
      </c>
      <c r="E2576" t="s">
        <v>7050</v>
      </c>
      <c r="F2576">
        <v>1</v>
      </c>
      <c r="G2576" t="s">
        <v>8823</v>
      </c>
      <c r="L2576" t="str" cm="1">
        <f t="array" ref="L2576">[1]!s_info_industry_gics(A2576,1)</f>
        <v>工业</v>
      </c>
      <c r="M2576" t="str" cm="1">
        <f t="array" ref="M2576">[1]!s_info_industry_gicscode(A2576,1)</f>
        <v>20</v>
      </c>
      <c r="N2576" t="str">
        <f>[1]!s_info_industry_gics(A2576,2)</f>
        <v>商业和专业服务</v>
      </c>
      <c r="O2576" t="str">
        <f>[1]!s_info_industry_gicscode(A2576,2)</f>
        <v>2020</v>
      </c>
      <c r="P2576" t="str" cm="1">
        <f t="array" ref="P2576">[1]!s_stmnote_suppliertop5(A2576,D2576,1)</f>
        <v>第一名</v>
      </c>
      <c r="Q2576" t="str">
        <f>[1]!s_stmnote_suppliertop5(A2576,D2576,2)</f>
        <v>第二名</v>
      </c>
      <c r="R2576" t="str" cm="1">
        <f t="array" ref="R2576">[1]!s_stmnote_suppliertop5(A2576,D2576,3)</f>
        <v>第三名</v>
      </c>
      <c r="S2576" t="str" cm="1">
        <f t="array" ref="S2576">[1]!s_stmnote_suppliertop5(A2576,D2576,4)</f>
        <v>第四名</v>
      </c>
      <c r="T2576" t="str" cm="1">
        <f t="array" ref="T2576">[1]!s_stmnote_suppliertop5(A2576,D2576,5)</f>
        <v>第五名</v>
      </c>
      <c r="U2576" s="9">
        <f>[1]!s_stmnote_purchasetop5_pct(A2576,D2576)</f>
        <v>20.65</v>
      </c>
      <c r="V2576" t="str" cm="1">
        <f t="array" ref="V2576">[1]!s_stmnote_customertop5($A2576,$D2576,1)</f>
        <v>第一名</v>
      </c>
      <c r="W2576" t="str" cm="1">
        <f t="array" ref="W2576">[1]!s_stmnote_customertop5($A2576,$D2576,2)</f>
        <v>第二名</v>
      </c>
      <c r="X2576" t="str" cm="1">
        <f t="array" ref="X2576">[1]!s_stmnote_customertop5($A2576,$D2576,3)</f>
        <v>第三名</v>
      </c>
      <c r="Y2576" t="str" cm="1">
        <f t="array" ref="Y2576">[1]!s_stmnote_customertop5($A2576,$D2576,4)</f>
        <v>第四名</v>
      </c>
      <c r="Z2576" t="str" cm="1">
        <f t="array" ref="Z2576">[1]!s_stmnote_customertop5($A2576,$D2576,5)</f>
        <v>第五名</v>
      </c>
      <c r="AA2576" s="9">
        <f>[1]!s_stmnote_salestop5_pct(A2576,D2576)</f>
        <v>43.12</v>
      </c>
      <c r="AB2576" s="9">
        <f>[1]!s_fa_arturn(A2576,D2576)</f>
        <v>1.0503</v>
      </c>
      <c r="AC2576" s="9">
        <f>[1]!fa_apturn(A2576,D2576)</f>
        <v>0.72265166995208596</v>
      </c>
      <c r="AD2576" s="9">
        <f>[1]!s_fa_invturn(A2576,D2576)</f>
        <v>1.2890999999999999</v>
      </c>
    </row>
    <row r="2577" spans="1:30">
      <c r="A2577">
        <v>300355</v>
      </c>
      <c r="B2577" t="s">
        <v>570</v>
      </c>
      <c r="C2577" t="s">
        <v>3577</v>
      </c>
      <c r="D2577" s="8">
        <f t="shared" si="41"/>
        <v>44561</v>
      </c>
      <c r="E2577" t="s">
        <v>7102</v>
      </c>
      <c r="F2577">
        <v>1</v>
      </c>
      <c r="G2577" t="s">
        <v>8824</v>
      </c>
      <c r="L2577" t="str" cm="1">
        <f t="array" ref="L2577">[1]!s_info_industry_gics(A2577,1)</f>
        <v>工业</v>
      </c>
      <c r="M2577" t="str" cm="1">
        <f t="array" ref="M2577">[1]!s_info_industry_gicscode(A2577,1)</f>
        <v>20</v>
      </c>
      <c r="N2577" t="str">
        <f>[1]!s_info_industry_gics(A2577,2)</f>
        <v>商业和专业服务</v>
      </c>
      <c r="O2577" t="str">
        <f>[1]!s_info_industry_gicscode(A2577,2)</f>
        <v>2020</v>
      </c>
      <c r="P2577" t="str" cm="1">
        <f t="array" ref="P2577">[1]!s_stmnote_suppliertop5(A2577,D2577,1)</f>
        <v>第一名</v>
      </c>
      <c r="Q2577" t="str">
        <f>[1]!s_stmnote_suppliertop5(A2577,D2577,2)</f>
        <v>第二名</v>
      </c>
      <c r="R2577" t="str" cm="1">
        <f t="array" ref="R2577">[1]!s_stmnote_suppliertop5(A2577,D2577,3)</f>
        <v>第三名</v>
      </c>
      <c r="S2577" t="str" cm="1">
        <f t="array" ref="S2577">[1]!s_stmnote_suppliertop5(A2577,D2577,4)</f>
        <v>第四名</v>
      </c>
      <c r="T2577" t="str" cm="1">
        <f t="array" ref="T2577">[1]!s_stmnote_suppliertop5(A2577,D2577,5)</f>
        <v>第五名</v>
      </c>
      <c r="U2577" s="9">
        <f>[1]!s_stmnote_purchasetop5_pct(A2577,D2577)</f>
        <v>20.65</v>
      </c>
      <c r="V2577" t="str" cm="1">
        <f t="array" ref="V2577">[1]!s_stmnote_customertop5($A2577,$D2577,1)</f>
        <v>第一名</v>
      </c>
      <c r="W2577" t="str" cm="1">
        <f t="array" ref="W2577">[1]!s_stmnote_customertop5($A2577,$D2577,2)</f>
        <v>第二名</v>
      </c>
      <c r="X2577" t="str" cm="1">
        <f t="array" ref="X2577">[1]!s_stmnote_customertop5($A2577,$D2577,3)</f>
        <v>第三名</v>
      </c>
      <c r="Y2577" t="str" cm="1">
        <f t="array" ref="Y2577">[1]!s_stmnote_customertop5($A2577,$D2577,4)</f>
        <v>第四名</v>
      </c>
      <c r="Z2577" t="str" cm="1">
        <f t="array" ref="Z2577">[1]!s_stmnote_customertop5($A2577,$D2577,5)</f>
        <v>第五名</v>
      </c>
      <c r="AA2577" s="9">
        <f>[1]!s_stmnote_salestop5_pct(A2577,D2577)</f>
        <v>43.12</v>
      </c>
      <c r="AB2577" s="9">
        <f>[1]!s_fa_arturn(A2577,D2577)</f>
        <v>1.0503</v>
      </c>
      <c r="AC2577" s="9">
        <f>[1]!fa_apturn(A2577,D2577)</f>
        <v>0.72265166995208596</v>
      </c>
      <c r="AD2577" s="9">
        <f>[1]!s_fa_invturn(A2577,D2577)</f>
        <v>1.2890999999999999</v>
      </c>
    </row>
    <row r="2578" spans="1:30">
      <c r="A2578">
        <v>300355</v>
      </c>
      <c r="B2578" t="s">
        <v>570</v>
      </c>
      <c r="C2578" t="s">
        <v>3577</v>
      </c>
      <c r="D2578" s="8">
        <f t="shared" si="41"/>
        <v>44561</v>
      </c>
      <c r="E2578" t="s">
        <v>7371</v>
      </c>
      <c r="F2578">
        <v>1</v>
      </c>
      <c r="G2578" t="s">
        <v>10801</v>
      </c>
      <c r="L2578" t="str" cm="1">
        <f t="array" ref="L2578">[1]!s_info_industry_gics(A2578,1)</f>
        <v>工业</v>
      </c>
      <c r="M2578" t="str" cm="1">
        <f t="array" ref="M2578">[1]!s_info_industry_gicscode(A2578,1)</f>
        <v>20</v>
      </c>
      <c r="N2578" t="str">
        <f>[1]!s_info_industry_gics(A2578,2)</f>
        <v>商业和专业服务</v>
      </c>
      <c r="O2578" t="str">
        <f>[1]!s_info_industry_gicscode(A2578,2)</f>
        <v>2020</v>
      </c>
      <c r="P2578" t="str" cm="1">
        <f t="array" ref="P2578">[1]!s_stmnote_suppliertop5(A2578,D2578,1)</f>
        <v>第一名</v>
      </c>
      <c r="Q2578" t="str">
        <f>[1]!s_stmnote_suppliertop5(A2578,D2578,2)</f>
        <v>第二名</v>
      </c>
      <c r="R2578" t="str" cm="1">
        <f t="array" ref="R2578">[1]!s_stmnote_suppliertop5(A2578,D2578,3)</f>
        <v>第三名</v>
      </c>
      <c r="S2578" t="str" cm="1">
        <f t="array" ref="S2578">[1]!s_stmnote_suppliertop5(A2578,D2578,4)</f>
        <v>第四名</v>
      </c>
      <c r="T2578" t="str" cm="1">
        <f t="array" ref="T2578">[1]!s_stmnote_suppliertop5(A2578,D2578,5)</f>
        <v>第五名</v>
      </c>
      <c r="U2578" s="9">
        <f>[1]!s_stmnote_purchasetop5_pct(A2578,D2578)</f>
        <v>20.65</v>
      </c>
      <c r="V2578" t="str" cm="1">
        <f t="array" ref="V2578">[1]!s_stmnote_customertop5($A2578,$D2578,1)</f>
        <v>第一名</v>
      </c>
      <c r="W2578" t="str" cm="1">
        <f t="array" ref="W2578">[1]!s_stmnote_customertop5($A2578,$D2578,2)</f>
        <v>第二名</v>
      </c>
      <c r="X2578" t="str" cm="1">
        <f t="array" ref="X2578">[1]!s_stmnote_customertop5($A2578,$D2578,3)</f>
        <v>第三名</v>
      </c>
      <c r="Y2578" t="str" cm="1">
        <f t="array" ref="Y2578">[1]!s_stmnote_customertop5($A2578,$D2578,4)</f>
        <v>第四名</v>
      </c>
      <c r="Z2578" t="str" cm="1">
        <f t="array" ref="Z2578">[1]!s_stmnote_customertop5($A2578,$D2578,5)</f>
        <v>第五名</v>
      </c>
      <c r="AA2578" s="9">
        <f>[1]!s_stmnote_salestop5_pct(A2578,D2578)</f>
        <v>43.12</v>
      </c>
      <c r="AB2578" s="9">
        <f>[1]!s_fa_arturn(A2578,D2578)</f>
        <v>1.0503</v>
      </c>
      <c r="AC2578" s="9">
        <f>[1]!fa_apturn(A2578,D2578)</f>
        <v>0.72265166995208596</v>
      </c>
      <c r="AD2578" s="9">
        <f>[1]!s_fa_invturn(A2578,D2578)</f>
        <v>1.2890999999999999</v>
      </c>
    </row>
    <row r="2579" spans="1:30">
      <c r="A2579">
        <v>300355</v>
      </c>
      <c r="B2579" t="s">
        <v>570</v>
      </c>
      <c r="C2579" t="s">
        <v>3578</v>
      </c>
      <c r="D2579" s="8">
        <f t="shared" si="41"/>
        <v>44926</v>
      </c>
      <c r="E2579" t="s">
        <v>7152</v>
      </c>
      <c r="F2579">
        <v>1</v>
      </c>
      <c r="G2579" t="s">
        <v>8825</v>
      </c>
      <c r="L2579" t="str" cm="1">
        <f t="array" ref="L2579">[1]!s_info_industry_gics(A2579,1)</f>
        <v>工业</v>
      </c>
      <c r="M2579" t="str" cm="1">
        <f t="array" ref="M2579">[1]!s_info_industry_gicscode(A2579,1)</f>
        <v>20</v>
      </c>
      <c r="N2579" t="str">
        <f>[1]!s_info_industry_gics(A2579,2)</f>
        <v>商业和专业服务</v>
      </c>
      <c r="O2579" t="str">
        <f>[1]!s_info_industry_gicscode(A2579,2)</f>
        <v>2020</v>
      </c>
      <c r="P2579" t="str" cm="1">
        <f t="array" ref="P2579">[1]!s_stmnote_suppliertop5(A2579,D2579,1)</f>
        <v>第一名</v>
      </c>
      <c r="Q2579" t="str">
        <f>[1]!s_stmnote_suppliertop5(A2579,D2579,2)</f>
        <v>第二名</v>
      </c>
      <c r="R2579" t="str" cm="1">
        <f t="array" ref="R2579">[1]!s_stmnote_suppliertop5(A2579,D2579,3)</f>
        <v>第三名</v>
      </c>
      <c r="S2579" t="str" cm="1">
        <f t="array" ref="S2579">[1]!s_stmnote_suppliertop5(A2579,D2579,4)</f>
        <v>第四名</v>
      </c>
      <c r="T2579" t="str" cm="1">
        <f t="array" ref="T2579">[1]!s_stmnote_suppliertop5(A2579,D2579,5)</f>
        <v>第五名</v>
      </c>
      <c r="U2579" s="9">
        <f>[1]!s_stmnote_purchasetop5_pct(A2579,D2579)</f>
        <v>10.74</v>
      </c>
      <c r="V2579" t="str" cm="1">
        <f t="array" ref="V2579">[1]!s_stmnote_customertop5($A2579,$D2579,1)</f>
        <v>第一名</v>
      </c>
      <c r="W2579" t="str" cm="1">
        <f t="array" ref="W2579">[1]!s_stmnote_customertop5($A2579,$D2579,2)</f>
        <v>第二名</v>
      </c>
      <c r="X2579" t="str" cm="1">
        <f t="array" ref="X2579">[1]!s_stmnote_customertop5($A2579,$D2579,3)</f>
        <v>第三名</v>
      </c>
      <c r="Y2579" t="str" cm="1">
        <f t="array" ref="Y2579">[1]!s_stmnote_customertop5($A2579,$D2579,4)</f>
        <v>第四名</v>
      </c>
      <c r="Z2579" t="str" cm="1">
        <f t="array" ref="Z2579">[1]!s_stmnote_customertop5($A2579,$D2579,5)</f>
        <v>第五名</v>
      </c>
      <c r="AA2579" s="9">
        <f>[1]!s_stmnote_salestop5_pct(A2579,D2579)</f>
        <v>48.85</v>
      </c>
      <c r="AB2579" s="9">
        <f>[1]!s_fa_arturn(A2579,D2579)</f>
        <v>0.62450000000000006</v>
      </c>
      <c r="AC2579" s="9">
        <f>[1]!fa_apturn(A2579,D2579)</f>
        <v>0.564138477325413</v>
      </c>
      <c r="AD2579" s="9">
        <f>[1]!s_fa_invturn(A2579,D2579)</f>
        <v>0.93899999999999995</v>
      </c>
    </row>
    <row r="2580" spans="1:30">
      <c r="A2580">
        <v>300355</v>
      </c>
      <c r="B2580" t="s">
        <v>570</v>
      </c>
      <c r="C2580" t="s">
        <v>3577</v>
      </c>
      <c r="D2580" s="8">
        <f t="shared" si="41"/>
        <v>44926</v>
      </c>
      <c r="E2580" t="s">
        <v>6983</v>
      </c>
      <c r="F2580">
        <v>1</v>
      </c>
      <c r="G2580" t="s">
        <v>10802</v>
      </c>
      <c r="L2580" t="str" cm="1">
        <f t="array" ref="L2580">[1]!s_info_industry_gics(A2580,1)</f>
        <v>工业</v>
      </c>
      <c r="M2580" t="str" cm="1">
        <f t="array" ref="M2580">[1]!s_info_industry_gicscode(A2580,1)</f>
        <v>20</v>
      </c>
      <c r="N2580" t="str">
        <f>[1]!s_info_industry_gics(A2580,2)</f>
        <v>商业和专业服务</v>
      </c>
      <c r="O2580" t="str">
        <f>[1]!s_info_industry_gicscode(A2580,2)</f>
        <v>2020</v>
      </c>
      <c r="P2580" t="str" cm="1">
        <f t="array" ref="P2580">[1]!s_stmnote_suppliertop5(A2580,D2580,1)</f>
        <v>第一名</v>
      </c>
      <c r="Q2580" t="str">
        <f>[1]!s_stmnote_suppliertop5(A2580,D2580,2)</f>
        <v>第二名</v>
      </c>
      <c r="R2580" t="str" cm="1">
        <f t="array" ref="R2580">[1]!s_stmnote_suppliertop5(A2580,D2580,3)</f>
        <v>第三名</v>
      </c>
      <c r="S2580" t="str" cm="1">
        <f t="array" ref="S2580">[1]!s_stmnote_suppliertop5(A2580,D2580,4)</f>
        <v>第四名</v>
      </c>
      <c r="T2580" t="str" cm="1">
        <f t="array" ref="T2580">[1]!s_stmnote_suppliertop5(A2580,D2580,5)</f>
        <v>第五名</v>
      </c>
      <c r="U2580" s="9">
        <f>[1]!s_stmnote_purchasetop5_pct(A2580,D2580)</f>
        <v>10.74</v>
      </c>
      <c r="V2580" t="str" cm="1">
        <f t="array" ref="V2580">[1]!s_stmnote_customertop5($A2580,$D2580,1)</f>
        <v>第一名</v>
      </c>
      <c r="W2580" t="str" cm="1">
        <f t="array" ref="W2580">[1]!s_stmnote_customertop5($A2580,$D2580,2)</f>
        <v>第二名</v>
      </c>
      <c r="X2580" t="str" cm="1">
        <f t="array" ref="X2580">[1]!s_stmnote_customertop5($A2580,$D2580,3)</f>
        <v>第三名</v>
      </c>
      <c r="Y2580" t="str" cm="1">
        <f t="array" ref="Y2580">[1]!s_stmnote_customertop5($A2580,$D2580,4)</f>
        <v>第四名</v>
      </c>
      <c r="Z2580" t="str" cm="1">
        <f t="array" ref="Z2580">[1]!s_stmnote_customertop5($A2580,$D2580,5)</f>
        <v>第五名</v>
      </c>
      <c r="AA2580" s="9">
        <f>[1]!s_stmnote_salestop5_pct(A2580,D2580)</f>
        <v>48.85</v>
      </c>
      <c r="AB2580" s="9">
        <f>[1]!s_fa_arturn(A2580,D2580)</f>
        <v>0.62450000000000006</v>
      </c>
      <c r="AC2580" s="9">
        <f>[1]!fa_apturn(A2580,D2580)</f>
        <v>0.564138477325413</v>
      </c>
      <c r="AD2580" s="9">
        <f>[1]!s_fa_invturn(A2580,D2580)</f>
        <v>0.93899999999999995</v>
      </c>
    </row>
    <row r="2581" spans="1:30">
      <c r="A2581">
        <v>300774</v>
      </c>
      <c r="B2581" t="s">
        <v>692</v>
      </c>
      <c r="C2581" t="s">
        <v>4001</v>
      </c>
      <c r="D2581" s="8">
        <f t="shared" si="41"/>
        <v>45657</v>
      </c>
      <c r="E2581" t="s">
        <v>7094</v>
      </c>
      <c r="F2581">
        <v>1</v>
      </c>
      <c r="G2581" t="s">
        <v>10896</v>
      </c>
      <c r="L2581" t="str" cm="1">
        <f t="array" ref="L2581">[1]!s_info_industry_gics(A2581,1)</f>
        <v>工业</v>
      </c>
      <c r="M2581" t="str" cm="1">
        <f t="array" ref="M2581">[1]!s_info_industry_gicscode(A2581,1)</f>
        <v>20</v>
      </c>
      <c r="N2581" t="str">
        <f>[1]!s_info_industry_gics(A2581,2)</f>
        <v>商业和专业服务</v>
      </c>
      <c r="O2581" t="str">
        <f>[1]!s_info_industry_gicscode(A2581,2)</f>
        <v>2020</v>
      </c>
      <c r="P2581" cm="1">
        <f t="array" ref="P2581">[1]!s_stmnote_suppliertop5(A2581,D2581,1)</f>
        <v>0</v>
      </c>
      <c r="Q2581">
        <f>[1]!s_stmnote_suppliertop5(A2581,D2581,2)</f>
        <v>0</v>
      </c>
      <c r="R2581" cm="1">
        <f t="array" ref="R2581">[1]!s_stmnote_suppliertop5(A2581,D2581,3)</f>
        <v>0</v>
      </c>
      <c r="S2581" cm="1">
        <f t="array" ref="S2581">[1]!s_stmnote_suppliertop5(A2581,D2581,4)</f>
        <v>0</v>
      </c>
      <c r="T2581" cm="1">
        <f t="array" ref="T2581">[1]!s_stmnote_suppliertop5(A2581,D2581,5)</f>
        <v>0</v>
      </c>
      <c r="U2581" s="9">
        <f>[1]!s_stmnote_purchasetop5_pct(A2581,D2581)</f>
        <v>0</v>
      </c>
      <c r="V2581" cm="1">
        <f t="array" ref="V2581">[1]!s_stmnote_customertop5($A2581,$D2581,1)</f>
        <v>0</v>
      </c>
      <c r="W2581" cm="1">
        <f t="array" ref="W2581">[1]!s_stmnote_customertop5($A2581,$D2581,2)</f>
        <v>0</v>
      </c>
      <c r="X2581" cm="1">
        <f t="array" ref="X2581">[1]!s_stmnote_customertop5($A2581,$D2581,3)</f>
        <v>0</v>
      </c>
      <c r="Y2581" cm="1">
        <f t="array" ref="Y2581">[1]!s_stmnote_customertop5($A2581,$D2581,4)</f>
        <v>0</v>
      </c>
      <c r="Z2581" cm="1">
        <f t="array" ref="Z2581">[1]!s_stmnote_customertop5($A2581,$D2581,5)</f>
        <v>0</v>
      </c>
      <c r="AA2581" s="9">
        <f>[1]!s_stmnote_salestop5_pct(A2581,D2581)</f>
        <v>0</v>
      </c>
      <c r="AB2581" s="9">
        <f>[1]!s_fa_arturn(A2581,D2581)</f>
        <v>0</v>
      </c>
      <c r="AC2581" s="9">
        <f>[1]!fa_apturn(A2581,D2581)</f>
        <v>0</v>
      </c>
      <c r="AD2581" s="9">
        <f>[1]!s_fa_invturn(A2581,D2581)</f>
        <v>0</v>
      </c>
    </row>
    <row r="2582" spans="1:30">
      <c r="A2582">
        <v>300958</v>
      </c>
      <c r="B2582" t="s">
        <v>715</v>
      </c>
      <c r="C2582" t="s">
        <v>4106</v>
      </c>
      <c r="D2582" s="8">
        <f t="shared" si="41"/>
        <v>45291</v>
      </c>
      <c r="E2582" t="s">
        <v>7490</v>
      </c>
      <c r="F2582">
        <v>1</v>
      </c>
      <c r="G2582" t="s">
        <v>10818</v>
      </c>
      <c r="L2582" t="str" cm="1">
        <f t="array" ref="L2582">[1]!s_info_industry_gics(A2582,1)</f>
        <v>工业</v>
      </c>
      <c r="M2582" t="str" cm="1">
        <f t="array" ref="M2582">[1]!s_info_industry_gicscode(A2582,1)</f>
        <v>20</v>
      </c>
      <c r="N2582" t="str">
        <f>[1]!s_info_industry_gics(A2582,2)</f>
        <v>商业和专业服务</v>
      </c>
      <c r="O2582" t="str">
        <f>[1]!s_info_industry_gicscode(A2582,2)</f>
        <v>2020</v>
      </c>
      <c r="P2582" t="str" cm="1">
        <f t="array" ref="P2582">[1]!s_stmnote_suppliertop5(A2582,D2582,1)</f>
        <v>第一名</v>
      </c>
      <c r="Q2582" t="str">
        <f>[1]!s_stmnote_suppliertop5(A2582,D2582,2)</f>
        <v>第二名</v>
      </c>
      <c r="R2582" t="str" cm="1">
        <f t="array" ref="R2582">[1]!s_stmnote_suppliertop5(A2582,D2582,3)</f>
        <v>第三名</v>
      </c>
      <c r="S2582" t="str" cm="1">
        <f t="array" ref="S2582">[1]!s_stmnote_suppliertop5(A2582,D2582,4)</f>
        <v>第四名</v>
      </c>
      <c r="T2582" t="str" cm="1">
        <f t="array" ref="T2582">[1]!s_stmnote_suppliertop5(A2582,D2582,5)</f>
        <v>第五名</v>
      </c>
      <c r="U2582" s="9">
        <f>[1]!s_stmnote_purchasetop5_pct(A2582,D2582)</f>
        <v>20.79</v>
      </c>
      <c r="V2582" t="str" cm="1">
        <f t="array" ref="V2582">[1]!s_stmnote_customertop5($A2582,$D2582,1)</f>
        <v>第一名</v>
      </c>
      <c r="W2582" t="str" cm="1">
        <f t="array" ref="W2582">[1]!s_stmnote_customertop5($A2582,$D2582,2)</f>
        <v>第二名</v>
      </c>
      <c r="X2582" t="str" cm="1">
        <f t="array" ref="X2582">[1]!s_stmnote_customertop5($A2582,$D2582,3)</f>
        <v>第三名</v>
      </c>
      <c r="Y2582" t="str" cm="1">
        <f t="array" ref="Y2582">[1]!s_stmnote_customertop5($A2582,$D2582,4)</f>
        <v>第四名</v>
      </c>
      <c r="Z2582" t="str" cm="1">
        <f t="array" ref="Z2582">[1]!s_stmnote_customertop5($A2582,$D2582,5)</f>
        <v>第五名</v>
      </c>
      <c r="AA2582" s="9">
        <f>[1]!s_stmnote_salestop5_pct(A2582,D2582)</f>
        <v>66.03</v>
      </c>
      <c r="AB2582" s="9">
        <f>[1]!s_fa_arturn(A2582,D2582)</f>
        <v>1.6042000000000001</v>
      </c>
      <c r="AC2582" s="9">
        <f>[1]!fa_apturn(A2582,D2582)</f>
        <v>0.87839542185479602</v>
      </c>
      <c r="AD2582" s="9">
        <f>[1]!s_fa_invturn(A2582,D2582)</f>
        <v>0.65149999999999997</v>
      </c>
    </row>
    <row r="2583" spans="1:30">
      <c r="A2583">
        <v>300958</v>
      </c>
      <c r="B2583" t="s">
        <v>715</v>
      </c>
      <c r="C2583" t="s">
        <v>4107</v>
      </c>
      <c r="D2583" s="8">
        <f t="shared" si="41"/>
        <v>45291</v>
      </c>
      <c r="E2583" t="s">
        <v>7083</v>
      </c>
      <c r="F2583">
        <v>1</v>
      </c>
      <c r="G2583" t="s">
        <v>10263</v>
      </c>
      <c r="L2583" t="str" cm="1">
        <f t="array" ref="L2583">[1]!s_info_industry_gics(A2583,1)</f>
        <v>工业</v>
      </c>
      <c r="M2583" t="str" cm="1">
        <f t="array" ref="M2583">[1]!s_info_industry_gicscode(A2583,1)</f>
        <v>20</v>
      </c>
      <c r="N2583" t="str">
        <f>[1]!s_info_industry_gics(A2583,2)</f>
        <v>商业和专业服务</v>
      </c>
      <c r="O2583" t="str">
        <f>[1]!s_info_industry_gicscode(A2583,2)</f>
        <v>2020</v>
      </c>
      <c r="P2583" t="str" cm="1">
        <f t="array" ref="P2583">[1]!s_stmnote_suppliertop5(A2583,D2583,1)</f>
        <v>第一名</v>
      </c>
      <c r="Q2583" t="str">
        <f>[1]!s_stmnote_suppliertop5(A2583,D2583,2)</f>
        <v>第二名</v>
      </c>
      <c r="R2583" t="str" cm="1">
        <f t="array" ref="R2583">[1]!s_stmnote_suppliertop5(A2583,D2583,3)</f>
        <v>第三名</v>
      </c>
      <c r="S2583" t="str" cm="1">
        <f t="array" ref="S2583">[1]!s_stmnote_suppliertop5(A2583,D2583,4)</f>
        <v>第四名</v>
      </c>
      <c r="T2583" t="str" cm="1">
        <f t="array" ref="T2583">[1]!s_stmnote_suppliertop5(A2583,D2583,5)</f>
        <v>第五名</v>
      </c>
      <c r="U2583" s="9">
        <f>[1]!s_stmnote_purchasetop5_pct(A2583,D2583)</f>
        <v>20.79</v>
      </c>
      <c r="V2583" t="str" cm="1">
        <f t="array" ref="V2583">[1]!s_stmnote_customertop5($A2583,$D2583,1)</f>
        <v>第一名</v>
      </c>
      <c r="W2583" t="str" cm="1">
        <f t="array" ref="W2583">[1]!s_stmnote_customertop5($A2583,$D2583,2)</f>
        <v>第二名</v>
      </c>
      <c r="X2583" t="str" cm="1">
        <f t="array" ref="X2583">[1]!s_stmnote_customertop5($A2583,$D2583,3)</f>
        <v>第三名</v>
      </c>
      <c r="Y2583" t="str" cm="1">
        <f t="array" ref="Y2583">[1]!s_stmnote_customertop5($A2583,$D2583,4)</f>
        <v>第四名</v>
      </c>
      <c r="Z2583" t="str" cm="1">
        <f t="array" ref="Z2583">[1]!s_stmnote_customertop5($A2583,$D2583,5)</f>
        <v>第五名</v>
      </c>
      <c r="AA2583" s="9">
        <f>[1]!s_stmnote_salestop5_pct(A2583,D2583)</f>
        <v>66.03</v>
      </c>
      <c r="AB2583" s="9">
        <f>[1]!s_fa_arturn(A2583,D2583)</f>
        <v>1.6042000000000001</v>
      </c>
      <c r="AC2583" s="9">
        <f>[1]!fa_apturn(A2583,D2583)</f>
        <v>0.87839542185479602</v>
      </c>
      <c r="AD2583" s="9">
        <f>[1]!s_fa_invturn(A2583,D2583)</f>
        <v>0.65149999999999997</v>
      </c>
    </row>
    <row r="2584" spans="1:30">
      <c r="A2584">
        <v>300958</v>
      </c>
      <c r="B2584" t="s">
        <v>715</v>
      </c>
      <c r="C2584" t="s">
        <v>4108</v>
      </c>
      <c r="D2584" s="8">
        <f t="shared" si="41"/>
        <v>45291</v>
      </c>
      <c r="E2584" t="s">
        <v>6936</v>
      </c>
      <c r="F2584">
        <v>1</v>
      </c>
      <c r="G2584" t="s">
        <v>10818</v>
      </c>
      <c r="L2584" t="str" cm="1">
        <f t="array" ref="L2584">[1]!s_info_industry_gics(A2584,1)</f>
        <v>工业</v>
      </c>
      <c r="M2584" t="str" cm="1">
        <f t="array" ref="M2584">[1]!s_info_industry_gicscode(A2584,1)</f>
        <v>20</v>
      </c>
      <c r="N2584" t="str">
        <f>[1]!s_info_industry_gics(A2584,2)</f>
        <v>商业和专业服务</v>
      </c>
      <c r="O2584" t="str">
        <f>[1]!s_info_industry_gicscode(A2584,2)</f>
        <v>2020</v>
      </c>
      <c r="P2584" t="str" cm="1">
        <f t="array" ref="P2584">[1]!s_stmnote_suppliertop5(A2584,D2584,1)</f>
        <v>第一名</v>
      </c>
      <c r="Q2584" t="str">
        <f>[1]!s_stmnote_suppliertop5(A2584,D2584,2)</f>
        <v>第二名</v>
      </c>
      <c r="R2584" t="str" cm="1">
        <f t="array" ref="R2584">[1]!s_stmnote_suppliertop5(A2584,D2584,3)</f>
        <v>第三名</v>
      </c>
      <c r="S2584" t="str" cm="1">
        <f t="array" ref="S2584">[1]!s_stmnote_suppliertop5(A2584,D2584,4)</f>
        <v>第四名</v>
      </c>
      <c r="T2584" t="str" cm="1">
        <f t="array" ref="T2584">[1]!s_stmnote_suppliertop5(A2584,D2584,5)</f>
        <v>第五名</v>
      </c>
      <c r="U2584" s="9">
        <f>[1]!s_stmnote_purchasetop5_pct(A2584,D2584)</f>
        <v>20.79</v>
      </c>
      <c r="V2584" t="str" cm="1">
        <f t="array" ref="V2584">[1]!s_stmnote_customertop5($A2584,$D2584,1)</f>
        <v>第一名</v>
      </c>
      <c r="W2584" t="str" cm="1">
        <f t="array" ref="W2584">[1]!s_stmnote_customertop5($A2584,$D2584,2)</f>
        <v>第二名</v>
      </c>
      <c r="X2584" t="str" cm="1">
        <f t="array" ref="X2584">[1]!s_stmnote_customertop5($A2584,$D2584,3)</f>
        <v>第三名</v>
      </c>
      <c r="Y2584" t="str" cm="1">
        <f t="array" ref="Y2584">[1]!s_stmnote_customertop5($A2584,$D2584,4)</f>
        <v>第四名</v>
      </c>
      <c r="Z2584" t="str" cm="1">
        <f t="array" ref="Z2584">[1]!s_stmnote_customertop5($A2584,$D2584,5)</f>
        <v>第五名</v>
      </c>
      <c r="AA2584" s="9">
        <f>[1]!s_stmnote_salestop5_pct(A2584,D2584)</f>
        <v>66.03</v>
      </c>
      <c r="AB2584" s="9">
        <f>[1]!s_fa_arturn(A2584,D2584)</f>
        <v>1.6042000000000001</v>
      </c>
      <c r="AC2584" s="9">
        <f>[1]!fa_apturn(A2584,D2584)</f>
        <v>0.87839542185479602</v>
      </c>
      <c r="AD2584" s="9">
        <f>[1]!s_fa_invturn(A2584,D2584)</f>
        <v>0.65149999999999997</v>
      </c>
    </row>
    <row r="2585" spans="1:30">
      <c r="A2585">
        <v>300958</v>
      </c>
      <c r="B2585" t="s">
        <v>715</v>
      </c>
      <c r="C2585" t="s">
        <v>4109</v>
      </c>
      <c r="D2585" s="8">
        <f t="shared" si="41"/>
        <v>45291</v>
      </c>
      <c r="E2585" t="s">
        <v>7662</v>
      </c>
      <c r="F2585">
        <v>1</v>
      </c>
      <c r="G2585" t="s">
        <v>10818</v>
      </c>
      <c r="L2585" t="str" cm="1">
        <f t="array" ref="L2585">[1]!s_info_industry_gics(A2585,1)</f>
        <v>工业</v>
      </c>
      <c r="M2585" t="str" cm="1">
        <f t="array" ref="M2585">[1]!s_info_industry_gicscode(A2585,1)</f>
        <v>20</v>
      </c>
      <c r="N2585" t="str">
        <f>[1]!s_info_industry_gics(A2585,2)</f>
        <v>商业和专业服务</v>
      </c>
      <c r="O2585" t="str">
        <f>[1]!s_info_industry_gicscode(A2585,2)</f>
        <v>2020</v>
      </c>
      <c r="P2585" t="str" cm="1">
        <f t="array" ref="P2585">[1]!s_stmnote_suppliertop5(A2585,D2585,1)</f>
        <v>第一名</v>
      </c>
      <c r="Q2585" t="str">
        <f>[1]!s_stmnote_suppliertop5(A2585,D2585,2)</f>
        <v>第二名</v>
      </c>
      <c r="R2585" t="str" cm="1">
        <f t="array" ref="R2585">[1]!s_stmnote_suppliertop5(A2585,D2585,3)</f>
        <v>第三名</v>
      </c>
      <c r="S2585" t="str" cm="1">
        <f t="array" ref="S2585">[1]!s_stmnote_suppliertop5(A2585,D2585,4)</f>
        <v>第四名</v>
      </c>
      <c r="T2585" t="str" cm="1">
        <f t="array" ref="T2585">[1]!s_stmnote_suppliertop5(A2585,D2585,5)</f>
        <v>第五名</v>
      </c>
      <c r="U2585" s="9">
        <f>[1]!s_stmnote_purchasetop5_pct(A2585,D2585)</f>
        <v>20.79</v>
      </c>
      <c r="V2585" t="str" cm="1">
        <f t="array" ref="V2585">[1]!s_stmnote_customertop5($A2585,$D2585,1)</f>
        <v>第一名</v>
      </c>
      <c r="W2585" t="str" cm="1">
        <f t="array" ref="W2585">[1]!s_stmnote_customertop5($A2585,$D2585,2)</f>
        <v>第二名</v>
      </c>
      <c r="X2585" t="str" cm="1">
        <f t="array" ref="X2585">[1]!s_stmnote_customertop5($A2585,$D2585,3)</f>
        <v>第三名</v>
      </c>
      <c r="Y2585" t="str" cm="1">
        <f t="array" ref="Y2585">[1]!s_stmnote_customertop5($A2585,$D2585,4)</f>
        <v>第四名</v>
      </c>
      <c r="Z2585" t="str" cm="1">
        <f t="array" ref="Z2585">[1]!s_stmnote_customertop5($A2585,$D2585,5)</f>
        <v>第五名</v>
      </c>
      <c r="AA2585" s="9">
        <f>[1]!s_stmnote_salestop5_pct(A2585,D2585)</f>
        <v>66.03</v>
      </c>
      <c r="AB2585" s="9">
        <f>[1]!s_fa_arturn(A2585,D2585)</f>
        <v>1.6042000000000001</v>
      </c>
      <c r="AC2585" s="9">
        <f>[1]!fa_apturn(A2585,D2585)</f>
        <v>0.87839542185479602</v>
      </c>
      <c r="AD2585" s="9">
        <f>[1]!s_fa_invturn(A2585,D2585)</f>
        <v>0.65149999999999997</v>
      </c>
    </row>
    <row r="2586" spans="1:30">
      <c r="A2586">
        <v>301148</v>
      </c>
      <c r="B2586" t="s">
        <v>740</v>
      </c>
      <c r="C2586" t="s">
        <v>4210</v>
      </c>
      <c r="D2586" s="8">
        <f t="shared" si="41"/>
        <v>45657</v>
      </c>
      <c r="E2586" t="s">
        <v>7628</v>
      </c>
      <c r="F2586">
        <v>1</v>
      </c>
      <c r="G2586" t="s">
        <v>9070</v>
      </c>
      <c r="L2586" t="str" cm="1">
        <f t="array" ref="L2586">[1]!s_info_industry_gics(A2586,1)</f>
        <v>工业</v>
      </c>
      <c r="M2586" t="str" cm="1">
        <f t="array" ref="M2586">[1]!s_info_industry_gicscode(A2586,1)</f>
        <v>20</v>
      </c>
      <c r="N2586" t="str">
        <f>[1]!s_info_industry_gics(A2586,2)</f>
        <v>商业和专业服务</v>
      </c>
      <c r="O2586" t="str">
        <f>[1]!s_info_industry_gicscode(A2586,2)</f>
        <v>2020</v>
      </c>
      <c r="P2586" cm="1">
        <f t="array" ref="P2586">[1]!s_stmnote_suppliertop5(A2586,D2586,1)</f>
        <v>0</v>
      </c>
      <c r="Q2586">
        <f>[1]!s_stmnote_suppliertop5(A2586,D2586,2)</f>
        <v>0</v>
      </c>
      <c r="R2586" cm="1">
        <f t="array" ref="R2586">[1]!s_stmnote_suppliertop5(A2586,D2586,3)</f>
        <v>0</v>
      </c>
      <c r="S2586" cm="1">
        <f t="array" ref="S2586">[1]!s_stmnote_suppliertop5(A2586,D2586,4)</f>
        <v>0</v>
      </c>
      <c r="T2586" cm="1">
        <f t="array" ref="T2586">[1]!s_stmnote_suppliertop5(A2586,D2586,5)</f>
        <v>0</v>
      </c>
      <c r="U2586" s="9">
        <f>[1]!s_stmnote_purchasetop5_pct(A2586,D2586)</f>
        <v>0</v>
      </c>
      <c r="V2586" cm="1">
        <f t="array" ref="V2586">[1]!s_stmnote_customertop5($A2586,$D2586,1)</f>
        <v>0</v>
      </c>
      <c r="W2586" cm="1">
        <f t="array" ref="W2586">[1]!s_stmnote_customertop5($A2586,$D2586,2)</f>
        <v>0</v>
      </c>
      <c r="X2586" cm="1">
        <f t="array" ref="X2586">[1]!s_stmnote_customertop5($A2586,$D2586,3)</f>
        <v>0</v>
      </c>
      <c r="Y2586" cm="1">
        <f t="array" ref="Y2586">[1]!s_stmnote_customertop5($A2586,$D2586,4)</f>
        <v>0</v>
      </c>
      <c r="Z2586" cm="1">
        <f t="array" ref="Z2586">[1]!s_stmnote_customertop5($A2586,$D2586,5)</f>
        <v>0</v>
      </c>
      <c r="AA2586" s="9">
        <f>[1]!s_stmnote_salestop5_pct(A2586,D2586)</f>
        <v>0</v>
      </c>
      <c r="AB2586" s="9">
        <f>[1]!s_fa_arturn(A2586,D2586)</f>
        <v>0</v>
      </c>
      <c r="AC2586" s="9">
        <f>[1]!fa_apturn(A2586,D2586)</f>
        <v>0</v>
      </c>
      <c r="AD2586" s="9">
        <f>[1]!s_fa_invturn(A2586,D2586)</f>
        <v>0</v>
      </c>
    </row>
    <row r="2587" spans="1:30">
      <c r="A2587">
        <v>600292</v>
      </c>
      <c r="B2587" t="s">
        <v>858</v>
      </c>
      <c r="C2587" t="s">
        <v>4642</v>
      </c>
      <c r="D2587" s="8">
        <f t="shared" si="41"/>
        <v>44561</v>
      </c>
      <c r="E2587" t="s">
        <v>7780</v>
      </c>
      <c r="F2587">
        <v>2</v>
      </c>
      <c r="G2587" t="s">
        <v>11122</v>
      </c>
      <c r="H2587" t="s">
        <v>10389</v>
      </c>
      <c r="L2587" t="str" cm="1">
        <f t="array" ref="L2587">[1]!s_info_industry_gics(A2587,1)</f>
        <v>工业</v>
      </c>
      <c r="M2587" t="str" cm="1">
        <f t="array" ref="M2587">[1]!s_info_industry_gicscode(A2587,1)</f>
        <v>20</v>
      </c>
      <c r="N2587" t="str">
        <f>[1]!s_info_industry_gics(A2587,2)</f>
        <v>商业和专业服务</v>
      </c>
      <c r="O2587" t="str">
        <f>[1]!s_info_industry_gicscode(A2587,2)</f>
        <v>2020</v>
      </c>
      <c r="P2587" cm="1">
        <f t="array" ref="P2587">[1]!s_stmnote_suppliertop5(A2587,D2587,1)</f>
        <v>0</v>
      </c>
      <c r="Q2587">
        <f>[1]!s_stmnote_suppliertop5(A2587,D2587,2)</f>
        <v>0</v>
      </c>
      <c r="R2587" cm="1">
        <f t="array" ref="R2587">[1]!s_stmnote_suppliertop5(A2587,D2587,3)</f>
        <v>0</v>
      </c>
      <c r="S2587" cm="1">
        <f t="array" ref="S2587">[1]!s_stmnote_suppliertop5(A2587,D2587,4)</f>
        <v>0</v>
      </c>
      <c r="T2587" cm="1">
        <f t="array" ref="T2587">[1]!s_stmnote_suppliertop5(A2587,D2587,5)</f>
        <v>0</v>
      </c>
      <c r="U2587" s="9">
        <f>[1]!s_stmnote_purchasetop5_pct(A2587,D2587)</f>
        <v>10.23</v>
      </c>
      <c r="V2587" cm="1">
        <f t="array" ref="V2587">[1]!s_stmnote_customertop5($A2587,$D2587,1)</f>
        <v>0</v>
      </c>
      <c r="W2587" cm="1">
        <f t="array" ref="W2587">[1]!s_stmnote_customertop5($A2587,$D2587,2)</f>
        <v>0</v>
      </c>
      <c r="X2587" cm="1">
        <f t="array" ref="X2587">[1]!s_stmnote_customertop5($A2587,$D2587,3)</f>
        <v>0</v>
      </c>
      <c r="Y2587" cm="1">
        <f t="array" ref="Y2587">[1]!s_stmnote_customertop5($A2587,$D2587,4)</f>
        <v>0</v>
      </c>
      <c r="Z2587" cm="1">
        <f t="array" ref="Z2587">[1]!s_stmnote_customertop5($A2587,$D2587,5)</f>
        <v>0</v>
      </c>
      <c r="AA2587" s="9">
        <f>[1]!s_stmnote_salestop5_pct(A2587,D2587)</f>
        <v>20.11</v>
      </c>
      <c r="AB2587" s="9">
        <f>[1]!s_fa_arturn(A2587,D2587)</f>
        <v>2.7820999999999998</v>
      </c>
      <c r="AC2587" s="9">
        <f>[1]!fa_apturn(A2587,D2587)</f>
        <v>2.3360582812848101</v>
      </c>
      <c r="AD2587" s="9">
        <f>[1]!s_fa_invturn(A2587,D2587)</f>
        <v>3.5451999999999999</v>
      </c>
    </row>
    <row r="2588" spans="1:30">
      <c r="A2588">
        <v>600292</v>
      </c>
      <c r="B2588" t="s">
        <v>858</v>
      </c>
      <c r="C2588" t="s">
        <v>4643</v>
      </c>
      <c r="D2588" s="8">
        <f t="shared" si="41"/>
        <v>44561</v>
      </c>
      <c r="E2588" t="s">
        <v>7286</v>
      </c>
      <c r="F2588">
        <v>2</v>
      </c>
      <c r="G2588" t="s">
        <v>10389</v>
      </c>
      <c r="H2588" t="s">
        <v>12341</v>
      </c>
      <c r="L2588" t="str" cm="1">
        <f t="array" ref="L2588">[1]!s_info_industry_gics(A2588,1)</f>
        <v>工业</v>
      </c>
      <c r="M2588" t="str" cm="1">
        <f t="array" ref="M2588">[1]!s_info_industry_gicscode(A2588,1)</f>
        <v>20</v>
      </c>
      <c r="N2588" t="str">
        <f>[1]!s_info_industry_gics(A2588,2)</f>
        <v>商业和专业服务</v>
      </c>
      <c r="O2588" t="str">
        <f>[1]!s_info_industry_gicscode(A2588,2)</f>
        <v>2020</v>
      </c>
      <c r="P2588" cm="1">
        <f t="array" ref="P2588">[1]!s_stmnote_suppliertop5(A2588,D2588,1)</f>
        <v>0</v>
      </c>
      <c r="Q2588">
        <f>[1]!s_stmnote_suppliertop5(A2588,D2588,2)</f>
        <v>0</v>
      </c>
      <c r="R2588" cm="1">
        <f t="array" ref="R2588">[1]!s_stmnote_suppliertop5(A2588,D2588,3)</f>
        <v>0</v>
      </c>
      <c r="S2588" cm="1">
        <f t="array" ref="S2588">[1]!s_stmnote_suppliertop5(A2588,D2588,4)</f>
        <v>0</v>
      </c>
      <c r="T2588" cm="1">
        <f t="array" ref="T2588">[1]!s_stmnote_suppliertop5(A2588,D2588,5)</f>
        <v>0</v>
      </c>
      <c r="U2588" s="9">
        <f>[1]!s_stmnote_purchasetop5_pct(A2588,D2588)</f>
        <v>10.23</v>
      </c>
      <c r="V2588" cm="1">
        <f t="array" ref="V2588">[1]!s_stmnote_customertop5($A2588,$D2588,1)</f>
        <v>0</v>
      </c>
      <c r="W2588" cm="1">
        <f t="array" ref="W2588">[1]!s_stmnote_customertop5($A2588,$D2588,2)</f>
        <v>0</v>
      </c>
      <c r="X2588" cm="1">
        <f t="array" ref="X2588">[1]!s_stmnote_customertop5($A2588,$D2588,3)</f>
        <v>0</v>
      </c>
      <c r="Y2588" cm="1">
        <f t="array" ref="Y2588">[1]!s_stmnote_customertop5($A2588,$D2588,4)</f>
        <v>0</v>
      </c>
      <c r="Z2588" cm="1">
        <f t="array" ref="Z2588">[1]!s_stmnote_customertop5($A2588,$D2588,5)</f>
        <v>0</v>
      </c>
      <c r="AA2588" s="9">
        <f>[1]!s_stmnote_salestop5_pct(A2588,D2588)</f>
        <v>20.11</v>
      </c>
      <c r="AB2588" s="9">
        <f>[1]!s_fa_arturn(A2588,D2588)</f>
        <v>2.7820999999999998</v>
      </c>
      <c r="AC2588" s="9">
        <f>[1]!fa_apturn(A2588,D2588)</f>
        <v>2.3360582812848101</v>
      </c>
      <c r="AD2588" s="9">
        <f>[1]!s_fa_invturn(A2588,D2588)</f>
        <v>3.5451999999999999</v>
      </c>
    </row>
    <row r="2589" spans="1:30">
      <c r="A2589">
        <v>600292</v>
      </c>
      <c r="B2589" t="s">
        <v>858</v>
      </c>
      <c r="C2589" t="s">
        <v>4644</v>
      </c>
      <c r="D2589" s="8">
        <f t="shared" si="41"/>
        <v>44926</v>
      </c>
      <c r="E2589" t="s">
        <v>7049</v>
      </c>
      <c r="F2589">
        <v>2</v>
      </c>
      <c r="G2589" t="s">
        <v>11123</v>
      </c>
      <c r="H2589" t="s">
        <v>10389</v>
      </c>
      <c r="L2589" t="str" cm="1">
        <f t="array" ref="L2589">[1]!s_info_industry_gics(A2589,1)</f>
        <v>工业</v>
      </c>
      <c r="M2589" t="str" cm="1">
        <f t="array" ref="M2589">[1]!s_info_industry_gicscode(A2589,1)</f>
        <v>20</v>
      </c>
      <c r="N2589" t="str">
        <f>[1]!s_info_industry_gics(A2589,2)</f>
        <v>商业和专业服务</v>
      </c>
      <c r="O2589" t="str">
        <f>[1]!s_info_industry_gicscode(A2589,2)</f>
        <v>2020</v>
      </c>
      <c r="P2589" cm="1">
        <f t="array" ref="P2589">[1]!s_stmnote_suppliertop5(A2589,D2589,1)</f>
        <v>0</v>
      </c>
      <c r="Q2589">
        <f>[1]!s_stmnote_suppliertop5(A2589,D2589,2)</f>
        <v>0</v>
      </c>
      <c r="R2589" cm="1">
        <f t="array" ref="R2589">[1]!s_stmnote_suppliertop5(A2589,D2589,3)</f>
        <v>0</v>
      </c>
      <c r="S2589" cm="1">
        <f t="array" ref="S2589">[1]!s_stmnote_suppliertop5(A2589,D2589,4)</f>
        <v>0</v>
      </c>
      <c r="T2589" cm="1">
        <f t="array" ref="T2589">[1]!s_stmnote_suppliertop5(A2589,D2589,5)</f>
        <v>0</v>
      </c>
      <c r="U2589" s="9">
        <f>[1]!s_stmnote_purchasetop5_pct(A2589,D2589)</f>
        <v>14.25</v>
      </c>
      <c r="V2589" cm="1">
        <f t="array" ref="V2589">[1]!s_stmnote_customertop5($A2589,$D2589,1)</f>
        <v>0</v>
      </c>
      <c r="W2589" cm="1">
        <f t="array" ref="W2589">[1]!s_stmnote_customertop5($A2589,$D2589,2)</f>
        <v>0</v>
      </c>
      <c r="X2589" cm="1">
        <f t="array" ref="X2589">[1]!s_stmnote_customertop5($A2589,$D2589,3)</f>
        <v>0</v>
      </c>
      <c r="Y2589" cm="1">
        <f t="array" ref="Y2589">[1]!s_stmnote_customertop5($A2589,$D2589,4)</f>
        <v>0</v>
      </c>
      <c r="Z2589" cm="1">
        <f t="array" ref="Z2589">[1]!s_stmnote_customertop5($A2589,$D2589,5)</f>
        <v>0</v>
      </c>
      <c r="AA2589" s="9">
        <f>[1]!s_stmnote_salestop5_pct(A2589,D2589)</f>
        <v>22.04</v>
      </c>
      <c r="AB2589" s="9">
        <f>[1]!s_fa_arturn(A2589,D2589)</f>
        <v>2.6143999999999998</v>
      </c>
      <c r="AC2589" s="9">
        <f>[1]!fa_apturn(A2589,D2589)</f>
        <v>1.96359632201676</v>
      </c>
      <c r="AD2589" s="9">
        <f>[1]!s_fa_invturn(A2589,D2589)</f>
        <v>2.8010999999999999</v>
      </c>
    </row>
    <row r="2590" spans="1:30">
      <c r="A2590">
        <v>600292</v>
      </c>
      <c r="B2590" t="s">
        <v>858</v>
      </c>
      <c r="C2590" t="s">
        <v>4645</v>
      </c>
      <c r="D2590" s="8">
        <f t="shared" si="41"/>
        <v>44926</v>
      </c>
      <c r="E2590" t="s">
        <v>7260</v>
      </c>
      <c r="F2590">
        <v>2</v>
      </c>
      <c r="G2590" t="s">
        <v>11124</v>
      </c>
      <c r="H2590" t="s">
        <v>12342</v>
      </c>
      <c r="L2590" t="str" cm="1">
        <f t="array" ref="L2590">[1]!s_info_industry_gics(A2590,1)</f>
        <v>工业</v>
      </c>
      <c r="M2590" t="str" cm="1">
        <f t="array" ref="M2590">[1]!s_info_industry_gicscode(A2590,1)</f>
        <v>20</v>
      </c>
      <c r="N2590" t="str">
        <f>[1]!s_info_industry_gics(A2590,2)</f>
        <v>商业和专业服务</v>
      </c>
      <c r="O2590" t="str">
        <f>[1]!s_info_industry_gicscode(A2590,2)</f>
        <v>2020</v>
      </c>
      <c r="P2590" cm="1">
        <f t="array" ref="P2590">[1]!s_stmnote_suppliertop5(A2590,D2590,1)</f>
        <v>0</v>
      </c>
      <c r="Q2590">
        <f>[1]!s_stmnote_suppliertop5(A2590,D2590,2)</f>
        <v>0</v>
      </c>
      <c r="R2590" cm="1">
        <f t="array" ref="R2590">[1]!s_stmnote_suppliertop5(A2590,D2590,3)</f>
        <v>0</v>
      </c>
      <c r="S2590" cm="1">
        <f t="array" ref="S2590">[1]!s_stmnote_suppliertop5(A2590,D2590,4)</f>
        <v>0</v>
      </c>
      <c r="T2590" cm="1">
        <f t="array" ref="T2590">[1]!s_stmnote_suppliertop5(A2590,D2590,5)</f>
        <v>0</v>
      </c>
      <c r="U2590" s="9">
        <f>[1]!s_stmnote_purchasetop5_pct(A2590,D2590)</f>
        <v>14.25</v>
      </c>
      <c r="V2590" cm="1">
        <f t="array" ref="V2590">[1]!s_stmnote_customertop5($A2590,$D2590,1)</f>
        <v>0</v>
      </c>
      <c r="W2590" cm="1">
        <f t="array" ref="W2590">[1]!s_stmnote_customertop5($A2590,$D2590,2)</f>
        <v>0</v>
      </c>
      <c r="X2590" cm="1">
        <f t="array" ref="X2590">[1]!s_stmnote_customertop5($A2590,$D2590,3)</f>
        <v>0</v>
      </c>
      <c r="Y2590" cm="1">
        <f t="array" ref="Y2590">[1]!s_stmnote_customertop5($A2590,$D2590,4)</f>
        <v>0</v>
      </c>
      <c r="Z2590" cm="1">
        <f t="array" ref="Z2590">[1]!s_stmnote_customertop5($A2590,$D2590,5)</f>
        <v>0</v>
      </c>
      <c r="AA2590" s="9">
        <f>[1]!s_stmnote_salestop5_pct(A2590,D2590)</f>
        <v>22.04</v>
      </c>
      <c r="AB2590" s="9">
        <f>[1]!s_fa_arturn(A2590,D2590)</f>
        <v>2.6143999999999998</v>
      </c>
      <c r="AC2590" s="9">
        <f>[1]!fa_apturn(A2590,D2590)</f>
        <v>1.96359632201676</v>
      </c>
      <c r="AD2590" s="9">
        <f>[1]!s_fa_invturn(A2590,D2590)</f>
        <v>2.8010999999999999</v>
      </c>
    </row>
    <row r="2591" spans="1:30">
      <c r="A2591">
        <v>600292</v>
      </c>
      <c r="B2591" t="s">
        <v>858</v>
      </c>
      <c r="C2591" t="s">
        <v>4646</v>
      </c>
      <c r="D2591" s="8">
        <f t="shared" si="41"/>
        <v>45291</v>
      </c>
      <c r="E2591" t="s">
        <v>7013</v>
      </c>
      <c r="F2591">
        <v>2</v>
      </c>
      <c r="G2591" t="s">
        <v>11123</v>
      </c>
      <c r="H2591" t="s">
        <v>12343</v>
      </c>
      <c r="L2591" t="str" cm="1">
        <f t="array" ref="L2591">[1]!s_info_industry_gics(A2591,1)</f>
        <v>工业</v>
      </c>
      <c r="M2591" t="str" cm="1">
        <f t="array" ref="M2591">[1]!s_info_industry_gicscode(A2591,1)</f>
        <v>20</v>
      </c>
      <c r="N2591" t="str">
        <f>[1]!s_info_industry_gics(A2591,2)</f>
        <v>商业和专业服务</v>
      </c>
      <c r="O2591" t="str">
        <f>[1]!s_info_industry_gicscode(A2591,2)</f>
        <v>2020</v>
      </c>
      <c r="P2591" cm="1">
        <f t="array" ref="P2591">[1]!s_stmnote_suppliertop5(A2591,D2591,1)</f>
        <v>0</v>
      </c>
      <c r="Q2591">
        <f>[1]!s_stmnote_suppliertop5(A2591,D2591,2)</f>
        <v>0</v>
      </c>
      <c r="R2591" cm="1">
        <f t="array" ref="R2591">[1]!s_stmnote_suppliertop5(A2591,D2591,3)</f>
        <v>0</v>
      </c>
      <c r="S2591" cm="1">
        <f t="array" ref="S2591">[1]!s_stmnote_suppliertop5(A2591,D2591,4)</f>
        <v>0</v>
      </c>
      <c r="T2591" cm="1">
        <f t="array" ref="T2591">[1]!s_stmnote_suppliertop5(A2591,D2591,5)</f>
        <v>0</v>
      </c>
      <c r="U2591" s="9">
        <f>[1]!s_stmnote_purchasetop5_pct(A2591,D2591)</f>
        <v>18.829999999999998</v>
      </c>
      <c r="V2591" cm="1">
        <f t="array" ref="V2591">[1]!s_stmnote_customertop5($A2591,$D2591,1)</f>
        <v>0</v>
      </c>
      <c r="W2591" cm="1">
        <f t="array" ref="W2591">[1]!s_stmnote_customertop5($A2591,$D2591,2)</f>
        <v>0</v>
      </c>
      <c r="X2591" cm="1">
        <f t="array" ref="X2591">[1]!s_stmnote_customertop5($A2591,$D2591,3)</f>
        <v>0</v>
      </c>
      <c r="Y2591" cm="1">
        <f t="array" ref="Y2591">[1]!s_stmnote_customertop5($A2591,$D2591,4)</f>
        <v>0</v>
      </c>
      <c r="Z2591" cm="1">
        <f t="array" ref="Z2591">[1]!s_stmnote_customertop5($A2591,$D2591,5)</f>
        <v>0</v>
      </c>
      <c r="AA2591" s="9">
        <f>[1]!s_stmnote_salestop5_pct(A2591,D2591)</f>
        <v>32.14</v>
      </c>
      <c r="AB2591" s="9">
        <f>[1]!s_fa_arturn(A2591,D2591)</f>
        <v>2.6783000000000001</v>
      </c>
      <c r="AC2591" s="9">
        <f>[1]!fa_apturn(A2591,D2591)</f>
        <v>1.97392987912855</v>
      </c>
      <c r="AD2591" s="9">
        <f>[1]!s_fa_invturn(A2591,D2591)</f>
        <v>3.0674999999999999</v>
      </c>
    </row>
    <row r="2592" spans="1:30">
      <c r="A2592">
        <v>600292</v>
      </c>
      <c r="B2592" t="s">
        <v>858</v>
      </c>
      <c r="C2592" t="s">
        <v>4647</v>
      </c>
      <c r="D2592" s="8">
        <f t="shared" si="41"/>
        <v>45291</v>
      </c>
      <c r="E2592" t="s">
        <v>7044</v>
      </c>
      <c r="F2592">
        <v>1</v>
      </c>
      <c r="G2592" t="s">
        <v>10389</v>
      </c>
      <c r="L2592" t="str" cm="1">
        <f t="array" ref="L2592">[1]!s_info_industry_gics(A2592,1)</f>
        <v>工业</v>
      </c>
      <c r="M2592" t="str" cm="1">
        <f t="array" ref="M2592">[1]!s_info_industry_gicscode(A2592,1)</f>
        <v>20</v>
      </c>
      <c r="N2592" t="str">
        <f>[1]!s_info_industry_gics(A2592,2)</f>
        <v>商业和专业服务</v>
      </c>
      <c r="O2592" t="str">
        <f>[1]!s_info_industry_gicscode(A2592,2)</f>
        <v>2020</v>
      </c>
      <c r="P2592" cm="1">
        <f t="array" ref="P2592">[1]!s_stmnote_suppliertop5(A2592,D2592,1)</f>
        <v>0</v>
      </c>
      <c r="Q2592">
        <f>[1]!s_stmnote_suppliertop5(A2592,D2592,2)</f>
        <v>0</v>
      </c>
      <c r="R2592" cm="1">
        <f t="array" ref="R2592">[1]!s_stmnote_suppliertop5(A2592,D2592,3)</f>
        <v>0</v>
      </c>
      <c r="S2592" cm="1">
        <f t="array" ref="S2592">[1]!s_stmnote_suppliertop5(A2592,D2592,4)</f>
        <v>0</v>
      </c>
      <c r="T2592" cm="1">
        <f t="array" ref="T2592">[1]!s_stmnote_suppliertop5(A2592,D2592,5)</f>
        <v>0</v>
      </c>
      <c r="U2592" s="9">
        <f>[1]!s_stmnote_purchasetop5_pct(A2592,D2592)</f>
        <v>18.829999999999998</v>
      </c>
      <c r="V2592" cm="1">
        <f t="array" ref="V2592">[1]!s_stmnote_customertop5($A2592,$D2592,1)</f>
        <v>0</v>
      </c>
      <c r="W2592" cm="1">
        <f t="array" ref="W2592">[1]!s_stmnote_customertop5($A2592,$D2592,2)</f>
        <v>0</v>
      </c>
      <c r="X2592" cm="1">
        <f t="array" ref="X2592">[1]!s_stmnote_customertop5($A2592,$D2592,3)</f>
        <v>0</v>
      </c>
      <c r="Y2592" cm="1">
        <f t="array" ref="Y2592">[1]!s_stmnote_customertop5($A2592,$D2592,4)</f>
        <v>0</v>
      </c>
      <c r="Z2592" cm="1">
        <f t="array" ref="Z2592">[1]!s_stmnote_customertop5($A2592,$D2592,5)</f>
        <v>0</v>
      </c>
      <c r="AA2592" s="9">
        <f>[1]!s_stmnote_salestop5_pct(A2592,D2592)</f>
        <v>32.14</v>
      </c>
      <c r="AB2592" s="9">
        <f>[1]!s_fa_arturn(A2592,D2592)</f>
        <v>2.6783000000000001</v>
      </c>
      <c r="AC2592" s="9">
        <f>[1]!fa_apturn(A2592,D2592)</f>
        <v>1.97392987912855</v>
      </c>
      <c r="AD2592" s="9">
        <f>[1]!s_fa_invturn(A2592,D2592)</f>
        <v>3.0674999999999999</v>
      </c>
    </row>
    <row r="2593" spans="1:30">
      <c r="A2593">
        <v>600292</v>
      </c>
      <c r="B2593" t="s">
        <v>858</v>
      </c>
      <c r="C2593" t="s">
        <v>4648</v>
      </c>
      <c r="D2593" s="8">
        <f t="shared" si="41"/>
        <v>45657</v>
      </c>
      <c r="E2593" t="s">
        <v>7263</v>
      </c>
      <c r="F2593">
        <v>2</v>
      </c>
      <c r="G2593" t="s">
        <v>11125</v>
      </c>
      <c r="H2593" t="s">
        <v>12344</v>
      </c>
      <c r="L2593" t="str" cm="1">
        <f t="array" ref="L2593">[1]!s_info_industry_gics(A2593,1)</f>
        <v>工业</v>
      </c>
      <c r="M2593" t="str" cm="1">
        <f t="array" ref="M2593">[1]!s_info_industry_gicscode(A2593,1)</f>
        <v>20</v>
      </c>
      <c r="N2593" t="str">
        <f>[1]!s_info_industry_gics(A2593,2)</f>
        <v>商业和专业服务</v>
      </c>
      <c r="O2593" t="str">
        <f>[1]!s_info_industry_gicscode(A2593,2)</f>
        <v>2020</v>
      </c>
      <c r="P2593" cm="1">
        <f t="array" ref="P2593">[1]!s_stmnote_suppliertop5(A2593,D2593,1)</f>
        <v>0</v>
      </c>
      <c r="Q2593">
        <f>[1]!s_stmnote_suppliertop5(A2593,D2593,2)</f>
        <v>0</v>
      </c>
      <c r="R2593" cm="1">
        <f t="array" ref="R2593">[1]!s_stmnote_suppliertop5(A2593,D2593,3)</f>
        <v>0</v>
      </c>
      <c r="S2593" cm="1">
        <f t="array" ref="S2593">[1]!s_stmnote_suppliertop5(A2593,D2593,4)</f>
        <v>0</v>
      </c>
      <c r="T2593" cm="1">
        <f t="array" ref="T2593">[1]!s_stmnote_suppliertop5(A2593,D2593,5)</f>
        <v>0</v>
      </c>
      <c r="U2593" s="9">
        <f>[1]!s_stmnote_purchasetop5_pct(A2593,D2593)</f>
        <v>0</v>
      </c>
      <c r="V2593" cm="1">
        <f t="array" ref="V2593">[1]!s_stmnote_customertop5($A2593,$D2593,1)</f>
        <v>0</v>
      </c>
      <c r="W2593" cm="1">
        <f t="array" ref="W2593">[1]!s_stmnote_customertop5($A2593,$D2593,2)</f>
        <v>0</v>
      </c>
      <c r="X2593" cm="1">
        <f t="array" ref="X2593">[1]!s_stmnote_customertop5($A2593,$D2593,3)</f>
        <v>0</v>
      </c>
      <c r="Y2593" cm="1">
        <f t="array" ref="Y2593">[1]!s_stmnote_customertop5($A2593,$D2593,4)</f>
        <v>0</v>
      </c>
      <c r="Z2593" cm="1">
        <f t="array" ref="Z2593">[1]!s_stmnote_customertop5($A2593,$D2593,5)</f>
        <v>0</v>
      </c>
      <c r="AA2593" s="9">
        <f>[1]!s_stmnote_salestop5_pct(A2593,D2593)</f>
        <v>0</v>
      </c>
      <c r="AB2593" s="9">
        <f>[1]!s_fa_arturn(A2593,D2593)</f>
        <v>0</v>
      </c>
      <c r="AC2593" s="9">
        <f>[1]!fa_apturn(A2593,D2593)</f>
        <v>0</v>
      </c>
      <c r="AD2593" s="9">
        <f>[1]!s_fa_invturn(A2593,D2593)</f>
        <v>0</v>
      </c>
    </row>
    <row r="2594" spans="1:30">
      <c r="A2594">
        <v>600292</v>
      </c>
      <c r="B2594" t="s">
        <v>858</v>
      </c>
      <c r="C2594" t="s">
        <v>4649</v>
      </c>
      <c r="D2594" s="8">
        <f t="shared" si="41"/>
        <v>45657</v>
      </c>
      <c r="E2594" t="s">
        <v>7497</v>
      </c>
      <c r="F2594">
        <v>2</v>
      </c>
      <c r="G2594" t="s">
        <v>10389</v>
      </c>
      <c r="H2594" t="s">
        <v>12344</v>
      </c>
      <c r="L2594" t="str" cm="1">
        <f t="array" ref="L2594">[1]!s_info_industry_gics(A2594,1)</f>
        <v>工业</v>
      </c>
      <c r="M2594" t="str" cm="1">
        <f t="array" ref="M2594">[1]!s_info_industry_gicscode(A2594,1)</f>
        <v>20</v>
      </c>
      <c r="N2594" t="str">
        <f>[1]!s_info_industry_gics(A2594,2)</f>
        <v>商业和专业服务</v>
      </c>
      <c r="O2594" t="str">
        <f>[1]!s_info_industry_gicscode(A2594,2)</f>
        <v>2020</v>
      </c>
      <c r="P2594" cm="1">
        <f t="array" ref="P2594">[1]!s_stmnote_suppliertop5(A2594,D2594,1)</f>
        <v>0</v>
      </c>
      <c r="Q2594">
        <f>[1]!s_stmnote_suppliertop5(A2594,D2594,2)</f>
        <v>0</v>
      </c>
      <c r="R2594" cm="1">
        <f t="array" ref="R2594">[1]!s_stmnote_suppliertop5(A2594,D2594,3)</f>
        <v>0</v>
      </c>
      <c r="S2594" cm="1">
        <f t="array" ref="S2594">[1]!s_stmnote_suppliertop5(A2594,D2594,4)</f>
        <v>0</v>
      </c>
      <c r="T2594" cm="1">
        <f t="array" ref="T2594">[1]!s_stmnote_suppliertop5(A2594,D2594,5)</f>
        <v>0</v>
      </c>
      <c r="U2594" s="9">
        <f>[1]!s_stmnote_purchasetop5_pct(A2594,D2594)</f>
        <v>0</v>
      </c>
      <c r="V2594" cm="1">
        <f t="array" ref="V2594">[1]!s_stmnote_customertop5($A2594,$D2594,1)</f>
        <v>0</v>
      </c>
      <c r="W2594" cm="1">
        <f t="array" ref="W2594">[1]!s_stmnote_customertop5($A2594,$D2594,2)</f>
        <v>0</v>
      </c>
      <c r="X2594" cm="1">
        <f t="array" ref="X2594">[1]!s_stmnote_customertop5($A2594,$D2594,3)</f>
        <v>0</v>
      </c>
      <c r="Y2594" cm="1">
        <f t="array" ref="Y2594">[1]!s_stmnote_customertop5($A2594,$D2594,4)</f>
        <v>0</v>
      </c>
      <c r="Z2594" cm="1">
        <f t="array" ref="Z2594">[1]!s_stmnote_customertop5($A2594,$D2594,5)</f>
        <v>0</v>
      </c>
      <c r="AA2594" s="9">
        <f>[1]!s_stmnote_salestop5_pct(A2594,D2594)</f>
        <v>0</v>
      </c>
      <c r="AB2594" s="9">
        <f>[1]!s_fa_arturn(A2594,D2594)</f>
        <v>0</v>
      </c>
      <c r="AC2594" s="9">
        <f>[1]!fa_apturn(A2594,D2594)</f>
        <v>0</v>
      </c>
      <c r="AD2594" s="9">
        <f>[1]!s_fa_invturn(A2594,D2594)</f>
        <v>0</v>
      </c>
    </row>
    <row r="2595" spans="1:30">
      <c r="A2595">
        <v>601330</v>
      </c>
      <c r="B2595" t="s">
        <v>1079</v>
      </c>
      <c r="C2595" t="s">
        <v>5526</v>
      </c>
      <c r="D2595" s="8">
        <f t="shared" si="41"/>
        <v>44561</v>
      </c>
      <c r="E2595" t="s">
        <v>7510</v>
      </c>
      <c r="F2595">
        <v>1</v>
      </c>
      <c r="G2595" t="s">
        <v>7881</v>
      </c>
      <c r="L2595" t="str" cm="1">
        <f t="array" ref="L2595">[1]!s_info_industry_gics(A2595,1)</f>
        <v>工业</v>
      </c>
      <c r="M2595" t="str" cm="1">
        <f t="array" ref="M2595">[1]!s_info_industry_gicscode(A2595,1)</f>
        <v>20</v>
      </c>
      <c r="N2595" t="str">
        <f>[1]!s_info_industry_gics(A2595,2)</f>
        <v>商业和专业服务</v>
      </c>
      <c r="O2595" t="str">
        <f>[1]!s_info_industry_gicscode(A2595,2)</f>
        <v>2020</v>
      </c>
      <c r="P2595" cm="1">
        <f t="array" ref="P2595">[1]!s_stmnote_suppliertop5(A2595,D2595,1)</f>
        <v>0</v>
      </c>
      <c r="Q2595">
        <f>[1]!s_stmnote_suppliertop5(A2595,D2595,2)</f>
        <v>0</v>
      </c>
      <c r="R2595" cm="1">
        <f t="array" ref="R2595">[1]!s_stmnote_suppliertop5(A2595,D2595,3)</f>
        <v>0</v>
      </c>
      <c r="S2595" cm="1">
        <f t="array" ref="S2595">[1]!s_stmnote_suppliertop5(A2595,D2595,4)</f>
        <v>0</v>
      </c>
      <c r="T2595" cm="1">
        <f t="array" ref="T2595">[1]!s_stmnote_suppliertop5(A2595,D2595,5)</f>
        <v>0</v>
      </c>
      <c r="U2595" s="9">
        <f>[1]!s_stmnote_purchasetop5_pct(A2595,D2595)</f>
        <v>31.4</v>
      </c>
      <c r="V2595" cm="1">
        <f t="array" ref="V2595">[1]!s_stmnote_customertop5($A2595,$D2595,1)</f>
        <v>0</v>
      </c>
      <c r="W2595" cm="1">
        <f t="array" ref="W2595">[1]!s_stmnote_customertop5($A2595,$D2595,2)</f>
        <v>0</v>
      </c>
      <c r="X2595" cm="1">
        <f t="array" ref="X2595">[1]!s_stmnote_customertop5($A2595,$D2595,3)</f>
        <v>0</v>
      </c>
      <c r="Y2595" cm="1">
        <f t="array" ref="Y2595">[1]!s_stmnote_customertop5($A2595,$D2595,4)</f>
        <v>0</v>
      </c>
      <c r="Z2595" cm="1">
        <f t="array" ref="Z2595">[1]!s_stmnote_customertop5($A2595,$D2595,5)</f>
        <v>0</v>
      </c>
      <c r="AA2595" s="9">
        <f>[1]!s_stmnote_salestop5_pct(A2595,D2595)</f>
        <v>32.4</v>
      </c>
      <c r="AB2595" s="9">
        <f>[1]!s_fa_arturn(A2595,D2595)</f>
        <v>4.3673000000000002</v>
      </c>
      <c r="AC2595" s="9">
        <f>[1]!fa_apturn(A2595,D2595)</f>
        <v>2.4603886430824802</v>
      </c>
      <c r="AD2595" s="9">
        <f>[1]!s_fa_invturn(A2595,D2595)</f>
        <v>8.5671999999999997</v>
      </c>
    </row>
    <row r="2596" spans="1:30">
      <c r="A2596">
        <v>603568</v>
      </c>
      <c r="B2596" t="s">
        <v>1206</v>
      </c>
      <c r="C2596" t="s">
        <v>6030</v>
      </c>
      <c r="D2596" s="8">
        <f t="shared" si="41"/>
        <v>44926</v>
      </c>
      <c r="E2596" t="s">
        <v>7416</v>
      </c>
      <c r="F2596">
        <v>1</v>
      </c>
      <c r="G2596" t="s">
        <v>10263</v>
      </c>
      <c r="L2596" t="str" cm="1">
        <f t="array" ref="L2596">[1]!s_info_industry_gics(A2596,1)</f>
        <v>工业</v>
      </c>
      <c r="M2596" t="str" cm="1">
        <f t="array" ref="M2596">[1]!s_info_industry_gicscode(A2596,1)</f>
        <v>20</v>
      </c>
      <c r="N2596" t="str">
        <f>[1]!s_info_industry_gics(A2596,2)</f>
        <v>商业和专业服务</v>
      </c>
      <c r="O2596" t="str">
        <f>[1]!s_info_industry_gicscode(A2596,2)</f>
        <v>2020</v>
      </c>
      <c r="P2596" cm="1">
        <f t="array" ref="P2596">[1]!s_stmnote_suppliertop5(A2596,D2596,1)</f>
        <v>0</v>
      </c>
      <c r="Q2596">
        <f>[1]!s_stmnote_suppliertop5(A2596,D2596,2)</f>
        <v>0</v>
      </c>
      <c r="R2596" cm="1">
        <f t="array" ref="R2596">[1]!s_stmnote_suppliertop5(A2596,D2596,3)</f>
        <v>0</v>
      </c>
      <c r="S2596" cm="1">
        <f t="array" ref="S2596">[1]!s_stmnote_suppliertop5(A2596,D2596,4)</f>
        <v>0</v>
      </c>
      <c r="T2596" cm="1">
        <f t="array" ref="T2596">[1]!s_stmnote_suppliertop5(A2596,D2596,5)</f>
        <v>0</v>
      </c>
      <c r="U2596" s="9">
        <f>[1]!s_stmnote_purchasetop5_pct(A2596,D2596)</f>
        <v>35.770000000000003</v>
      </c>
      <c r="V2596" cm="1">
        <f t="array" ref="V2596">[1]!s_stmnote_customertop5($A2596,$D2596,1)</f>
        <v>0</v>
      </c>
      <c r="W2596" cm="1">
        <f t="array" ref="W2596">[1]!s_stmnote_customertop5($A2596,$D2596,2)</f>
        <v>0</v>
      </c>
      <c r="X2596" cm="1">
        <f t="array" ref="X2596">[1]!s_stmnote_customertop5($A2596,$D2596,3)</f>
        <v>0</v>
      </c>
      <c r="Y2596" cm="1">
        <f t="array" ref="Y2596">[1]!s_stmnote_customertop5($A2596,$D2596,4)</f>
        <v>0</v>
      </c>
      <c r="Z2596" cm="1">
        <f t="array" ref="Z2596">[1]!s_stmnote_customertop5($A2596,$D2596,5)</f>
        <v>0</v>
      </c>
      <c r="AA2596" s="9">
        <f>[1]!s_stmnote_salestop5_pct(A2596,D2596)</f>
        <v>24.37</v>
      </c>
      <c r="AB2596" s="9">
        <f>[1]!s_fa_arturn(A2596,D2596)</f>
        <v>4.2061999999999999</v>
      </c>
      <c r="AC2596" s="9">
        <f>[1]!fa_apturn(A2596,D2596)</f>
        <v>1.65593428856632</v>
      </c>
      <c r="AD2596" s="9">
        <f>[1]!s_fa_invturn(A2596,D2596)</f>
        <v>7.0209000000000001</v>
      </c>
    </row>
    <row r="2597" spans="1:30">
      <c r="A2597">
        <v>603568</v>
      </c>
      <c r="B2597" t="s">
        <v>1206</v>
      </c>
      <c r="C2597" t="s">
        <v>6030</v>
      </c>
      <c r="D2597" s="8">
        <f t="shared" si="41"/>
        <v>45291</v>
      </c>
      <c r="E2597" t="s">
        <v>7033</v>
      </c>
      <c r="F2597">
        <v>1</v>
      </c>
      <c r="G2597" t="s">
        <v>10263</v>
      </c>
      <c r="L2597" t="str" cm="1">
        <f t="array" ref="L2597">[1]!s_info_industry_gics(A2597,1)</f>
        <v>工业</v>
      </c>
      <c r="M2597" t="str" cm="1">
        <f t="array" ref="M2597">[1]!s_info_industry_gicscode(A2597,1)</f>
        <v>20</v>
      </c>
      <c r="N2597" t="str">
        <f>[1]!s_info_industry_gics(A2597,2)</f>
        <v>商业和专业服务</v>
      </c>
      <c r="O2597" t="str">
        <f>[1]!s_info_industry_gicscode(A2597,2)</f>
        <v>2020</v>
      </c>
      <c r="P2597" cm="1">
        <f t="array" ref="P2597">[1]!s_stmnote_suppliertop5(A2597,D2597,1)</f>
        <v>0</v>
      </c>
      <c r="Q2597">
        <f>[1]!s_stmnote_suppliertop5(A2597,D2597,2)</f>
        <v>0</v>
      </c>
      <c r="R2597" cm="1">
        <f t="array" ref="R2597">[1]!s_stmnote_suppliertop5(A2597,D2597,3)</f>
        <v>0</v>
      </c>
      <c r="S2597" cm="1">
        <f t="array" ref="S2597">[1]!s_stmnote_suppliertop5(A2597,D2597,4)</f>
        <v>0</v>
      </c>
      <c r="T2597" cm="1">
        <f t="array" ref="T2597">[1]!s_stmnote_suppliertop5(A2597,D2597,5)</f>
        <v>0</v>
      </c>
      <c r="U2597" s="9">
        <f>[1]!s_stmnote_purchasetop5_pct(A2597,D2597)</f>
        <v>31.33</v>
      </c>
      <c r="V2597" cm="1">
        <f t="array" ref="V2597">[1]!s_stmnote_customertop5($A2597,$D2597,1)</f>
        <v>0</v>
      </c>
      <c r="W2597" cm="1">
        <f t="array" ref="W2597">[1]!s_stmnote_customertop5($A2597,$D2597,2)</f>
        <v>0</v>
      </c>
      <c r="X2597" cm="1">
        <f t="array" ref="X2597">[1]!s_stmnote_customertop5($A2597,$D2597,3)</f>
        <v>0</v>
      </c>
      <c r="Y2597" cm="1">
        <f t="array" ref="Y2597">[1]!s_stmnote_customertop5($A2597,$D2597,4)</f>
        <v>0</v>
      </c>
      <c r="Z2597" cm="1">
        <f t="array" ref="Z2597">[1]!s_stmnote_customertop5($A2597,$D2597,5)</f>
        <v>0</v>
      </c>
      <c r="AA2597" s="9">
        <f>[1]!s_stmnote_salestop5_pct(A2597,D2597)</f>
        <v>29.03</v>
      </c>
      <c r="AB2597" s="9">
        <f>[1]!s_fa_arturn(A2597,D2597)</f>
        <v>3.7523</v>
      </c>
      <c r="AC2597" s="9">
        <f>[1]!fa_apturn(A2597,D2597)</f>
        <v>2.1071266798803099</v>
      </c>
      <c r="AD2597" s="9">
        <f>[1]!s_fa_invturn(A2597,D2597)</f>
        <v>6.6874000000000002</v>
      </c>
    </row>
    <row r="2598" spans="1:30">
      <c r="A2598">
        <v>605069</v>
      </c>
      <c r="B2598" t="s">
        <v>1263</v>
      </c>
      <c r="C2598" t="s">
        <v>6196</v>
      </c>
      <c r="D2598" s="8">
        <f t="shared" si="41"/>
        <v>45291</v>
      </c>
      <c r="E2598" t="s">
        <v>7503</v>
      </c>
      <c r="F2598">
        <v>1</v>
      </c>
      <c r="G2598" t="s">
        <v>9922</v>
      </c>
      <c r="L2598" t="str" cm="1">
        <f t="array" ref="L2598">[1]!s_info_industry_gics(A2598,1)</f>
        <v>工业</v>
      </c>
      <c r="M2598" t="str" cm="1">
        <f t="array" ref="M2598">[1]!s_info_industry_gicscode(A2598,1)</f>
        <v>20</v>
      </c>
      <c r="N2598" t="str">
        <f>[1]!s_info_industry_gics(A2598,2)</f>
        <v>商业和专业服务</v>
      </c>
      <c r="O2598" t="str">
        <f>[1]!s_info_industry_gicscode(A2598,2)</f>
        <v>2020</v>
      </c>
      <c r="P2598" cm="1">
        <f t="array" ref="P2598">[1]!s_stmnote_suppliertop5(A2598,D2598,1)</f>
        <v>0</v>
      </c>
      <c r="Q2598">
        <f>[1]!s_stmnote_suppliertop5(A2598,D2598,2)</f>
        <v>0</v>
      </c>
      <c r="R2598" cm="1">
        <f t="array" ref="R2598">[1]!s_stmnote_suppliertop5(A2598,D2598,3)</f>
        <v>0</v>
      </c>
      <c r="S2598" cm="1">
        <f t="array" ref="S2598">[1]!s_stmnote_suppliertop5(A2598,D2598,4)</f>
        <v>0</v>
      </c>
      <c r="T2598" cm="1">
        <f t="array" ref="T2598">[1]!s_stmnote_suppliertop5(A2598,D2598,5)</f>
        <v>0</v>
      </c>
      <c r="U2598" s="9">
        <f>[1]!s_stmnote_purchasetop5_pct(A2598,D2598)</f>
        <v>0</v>
      </c>
      <c r="V2598" cm="1">
        <f t="array" ref="V2598">[1]!s_stmnote_customertop5($A2598,$D2598,1)</f>
        <v>0</v>
      </c>
      <c r="W2598" cm="1">
        <f t="array" ref="W2598">[1]!s_stmnote_customertop5($A2598,$D2598,2)</f>
        <v>0</v>
      </c>
      <c r="X2598" cm="1">
        <f t="array" ref="X2598">[1]!s_stmnote_customertop5($A2598,$D2598,3)</f>
        <v>0</v>
      </c>
      <c r="Y2598" cm="1">
        <f t="array" ref="Y2598">[1]!s_stmnote_customertop5($A2598,$D2598,4)</f>
        <v>0</v>
      </c>
      <c r="Z2598" cm="1">
        <f t="array" ref="Z2598">[1]!s_stmnote_customertop5($A2598,$D2598,5)</f>
        <v>0</v>
      </c>
      <c r="AA2598" s="9">
        <f>[1]!s_stmnote_salestop5_pct(A2598,D2598)</f>
        <v>123.4</v>
      </c>
      <c r="AB2598" s="9">
        <f>[1]!s_fa_arturn(A2598,D2598)</f>
        <v>0.1358</v>
      </c>
      <c r="AC2598" s="9">
        <f>[1]!fa_apturn(A2598,D2598)</f>
        <v>0.22524130225230299</v>
      </c>
      <c r="AD2598" s="9">
        <f>[1]!s_fa_invturn(A2598,D2598)</f>
        <v>0.37209999999999999</v>
      </c>
    </row>
    <row r="2599" spans="1:30">
      <c r="A2599">
        <v>605069</v>
      </c>
      <c r="B2599" t="s">
        <v>1263</v>
      </c>
      <c r="C2599" t="s">
        <v>6197</v>
      </c>
      <c r="D2599" s="8">
        <f t="shared" si="41"/>
        <v>45291</v>
      </c>
      <c r="E2599" t="s">
        <v>7046</v>
      </c>
      <c r="F2599">
        <v>1</v>
      </c>
      <c r="G2599" t="s">
        <v>9923</v>
      </c>
      <c r="L2599" t="str" cm="1">
        <f t="array" ref="L2599">[1]!s_info_industry_gics(A2599,1)</f>
        <v>工业</v>
      </c>
      <c r="M2599" t="str" cm="1">
        <f t="array" ref="M2599">[1]!s_info_industry_gicscode(A2599,1)</f>
        <v>20</v>
      </c>
      <c r="N2599" t="str">
        <f>[1]!s_info_industry_gics(A2599,2)</f>
        <v>商业和专业服务</v>
      </c>
      <c r="O2599" t="str">
        <f>[1]!s_info_industry_gicscode(A2599,2)</f>
        <v>2020</v>
      </c>
      <c r="P2599" cm="1">
        <f t="array" ref="P2599">[1]!s_stmnote_suppliertop5(A2599,D2599,1)</f>
        <v>0</v>
      </c>
      <c r="Q2599">
        <f>[1]!s_stmnote_suppliertop5(A2599,D2599,2)</f>
        <v>0</v>
      </c>
      <c r="R2599" cm="1">
        <f t="array" ref="R2599">[1]!s_stmnote_suppliertop5(A2599,D2599,3)</f>
        <v>0</v>
      </c>
      <c r="S2599" cm="1">
        <f t="array" ref="S2599">[1]!s_stmnote_suppliertop5(A2599,D2599,4)</f>
        <v>0</v>
      </c>
      <c r="T2599" cm="1">
        <f t="array" ref="T2599">[1]!s_stmnote_suppliertop5(A2599,D2599,5)</f>
        <v>0</v>
      </c>
      <c r="U2599" s="9">
        <f>[1]!s_stmnote_purchasetop5_pct(A2599,D2599)</f>
        <v>0</v>
      </c>
      <c r="V2599" cm="1">
        <f t="array" ref="V2599">[1]!s_stmnote_customertop5($A2599,$D2599,1)</f>
        <v>0</v>
      </c>
      <c r="W2599" cm="1">
        <f t="array" ref="W2599">[1]!s_stmnote_customertop5($A2599,$D2599,2)</f>
        <v>0</v>
      </c>
      <c r="X2599" cm="1">
        <f t="array" ref="X2599">[1]!s_stmnote_customertop5($A2599,$D2599,3)</f>
        <v>0</v>
      </c>
      <c r="Y2599" cm="1">
        <f t="array" ref="Y2599">[1]!s_stmnote_customertop5($A2599,$D2599,4)</f>
        <v>0</v>
      </c>
      <c r="Z2599" cm="1">
        <f t="array" ref="Z2599">[1]!s_stmnote_customertop5($A2599,$D2599,5)</f>
        <v>0</v>
      </c>
      <c r="AA2599" s="9">
        <f>[1]!s_stmnote_salestop5_pct(A2599,D2599)</f>
        <v>123.4</v>
      </c>
      <c r="AB2599" s="9">
        <f>[1]!s_fa_arturn(A2599,D2599)</f>
        <v>0.1358</v>
      </c>
      <c r="AC2599" s="9">
        <f>[1]!fa_apturn(A2599,D2599)</f>
        <v>0.22524130225230299</v>
      </c>
      <c r="AD2599" s="9">
        <f>[1]!s_fa_invturn(A2599,D2599)</f>
        <v>0.37209999999999999</v>
      </c>
    </row>
    <row r="2600" spans="1:30">
      <c r="A2600">
        <v>605069</v>
      </c>
      <c r="B2600" t="s">
        <v>1263</v>
      </c>
      <c r="C2600" t="s">
        <v>6198</v>
      </c>
      <c r="D2600" s="8">
        <f t="shared" si="41"/>
        <v>45657</v>
      </c>
      <c r="E2600" t="s">
        <v>7665</v>
      </c>
      <c r="F2600">
        <v>1</v>
      </c>
      <c r="G2600" t="s">
        <v>9924</v>
      </c>
      <c r="L2600" t="str" cm="1">
        <f t="array" ref="L2600">[1]!s_info_industry_gics(A2600,1)</f>
        <v>工业</v>
      </c>
      <c r="M2600" t="str" cm="1">
        <f t="array" ref="M2600">[1]!s_info_industry_gicscode(A2600,1)</f>
        <v>20</v>
      </c>
      <c r="N2600" t="str">
        <f>[1]!s_info_industry_gics(A2600,2)</f>
        <v>商业和专业服务</v>
      </c>
      <c r="O2600" t="str">
        <f>[1]!s_info_industry_gicscode(A2600,2)</f>
        <v>2020</v>
      </c>
      <c r="P2600" cm="1">
        <f t="array" ref="P2600">[1]!s_stmnote_suppliertop5(A2600,D2600,1)</f>
        <v>0</v>
      </c>
      <c r="Q2600">
        <f>[1]!s_stmnote_suppliertop5(A2600,D2600,2)</f>
        <v>0</v>
      </c>
      <c r="R2600" cm="1">
        <f t="array" ref="R2600">[1]!s_stmnote_suppliertop5(A2600,D2600,3)</f>
        <v>0</v>
      </c>
      <c r="S2600" cm="1">
        <f t="array" ref="S2600">[1]!s_stmnote_suppliertop5(A2600,D2600,4)</f>
        <v>0</v>
      </c>
      <c r="T2600" cm="1">
        <f t="array" ref="T2600">[1]!s_stmnote_suppliertop5(A2600,D2600,5)</f>
        <v>0</v>
      </c>
      <c r="U2600" s="9">
        <f>[1]!s_stmnote_purchasetop5_pct(A2600,D2600)</f>
        <v>0</v>
      </c>
      <c r="V2600" cm="1">
        <f t="array" ref="V2600">[1]!s_stmnote_customertop5($A2600,$D2600,1)</f>
        <v>0</v>
      </c>
      <c r="W2600" cm="1">
        <f t="array" ref="W2600">[1]!s_stmnote_customertop5($A2600,$D2600,2)</f>
        <v>0</v>
      </c>
      <c r="X2600" cm="1">
        <f t="array" ref="X2600">[1]!s_stmnote_customertop5($A2600,$D2600,3)</f>
        <v>0</v>
      </c>
      <c r="Y2600" cm="1">
        <f t="array" ref="Y2600">[1]!s_stmnote_customertop5($A2600,$D2600,4)</f>
        <v>0</v>
      </c>
      <c r="Z2600" cm="1">
        <f t="array" ref="Z2600">[1]!s_stmnote_customertop5($A2600,$D2600,5)</f>
        <v>0</v>
      </c>
      <c r="AA2600" s="9">
        <f>[1]!s_stmnote_salestop5_pct(A2600,D2600)</f>
        <v>0</v>
      </c>
      <c r="AB2600" s="9">
        <f>[1]!s_fa_arturn(A2600,D2600)</f>
        <v>0</v>
      </c>
      <c r="AC2600" s="9">
        <f>[1]!fa_apturn(A2600,D2600)</f>
        <v>0</v>
      </c>
      <c r="AD2600" s="9">
        <f>[1]!s_fa_invturn(A2600,D2600)</f>
        <v>0</v>
      </c>
    </row>
    <row r="2601" spans="1:30">
      <c r="A2601" s="3" t="s">
        <v>12823</v>
      </c>
      <c r="B2601" t="s">
        <v>284</v>
      </c>
      <c r="C2601" t="s">
        <v>2516</v>
      </c>
      <c r="D2601" s="8">
        <f t="shared" si="41"/>
        <v>44561</v>
      </c>
      <c r="E2601" t="s">
        <v>7576</v>
      </c>
      <c r="F2601">
        <v>1</v>
      </c>
      <c r="G2601" t="s">
        <v>11710</v>
      </c>
      <c r="L2601" t="str" cm="1">
        <f t="array" ref="L2601">[1]!s_info_industry_gics(A2601,1)</f>
        <v>工业</v>
      </c>
      <c r="M2601" t="str" cm="1">
        <f t="array" ref="M2601">[1]!s_info_industry_gicscode(A2601,1)</f>
        <v>20</v>
      </c>
      <c r="N2601" t="str">
        <f>[1]!s_info_industry_gics(A2601,2)</f>
        <v>商业和专业服务</v>
      </c>
      <c r="O2601" t="str">
        <f>[1]!s_info_industry_gicscode(A2601,2)</f>
        <v>2020</v>
      </c>
      <c r="P2601" t="str" cm="1">
        <f t="array" ref="P2601">[1]!s_stmnote_suppliertop5(A2601,D2601,1)</f>
        <v>河南省某有限公司</v>
      </c>
      <c r="Q2601" t="str">
        <f>[1]!s_stmnote_suppliertop5(A2601,D2601,2)</f>
        <v>安徽省某有限公司</v>
      </c>
      <c r="R2601" t="str" cm="1">
        <f t="array" ref="R2601">[1]!s_stmnote_suppliertop5(A2601,D2601,3)</f>
        <v>蔡某</v>
      </c>
      <c r="S2601" cm="1">
        <f t="array" ref="S2601">[1]!s_stmnote_suppliertop5(A2601,D2601,4)</f>
        <v>0</v>
      </c>
      <c r="T2601" cm="1">
        <f t="array" ref="T2601">[1]!s_stmnote_suppliertop5(A2601,D2601,5)</f>
        <v>0</v>
      </c>
      <c r="U2601" s="9">
        <f>[1]!s_stmnote_purchasetop5_pct(A2601,D2601)</f>
        <v>6.48</v>
      </c>
      <c r="V2601" t="str" cm="1">
        <f t="array" ref="V2601">[1]!s_stmnote_customertop5($A2601,$D2601,1)</f>
        <v>重庆市某有限公司1</v>
      </c>
      <c r="W2601" t="str" cm="1">
        <f t="array" ref="W2601">[1]!s_stmnote_customertop5($A2601,$D2601,2)</f>
        <v>山东省某有限公司</v>
      </c>
      <c r="X2601" t="str" cm="1">
        <f t="array" ref="X2601">[1]!s_stmnote_customertop5($A2601,$D2601,3)</f>
        <v>重庆市某有限公司2</v>
      </c>
      <c r="Y2601" t="str" cm="1">
        <f t="array" ref="Y2601">[1]!s_stmnote_customertop5($A2601,$D2601,4)</f>
        <v>贵州省某有限公司</v>
      </c>
      <c r="Z2601" t="str" cm="1">
        <f t="array" ref="Z2601">[1]!s_stmnote_customertop5($A2601,$D2601,5)</f>
        <v>成都市某有限公司</v>
      </c>
      <c r="AA2601" s="9">
        <f>[1]!s_stmnote_salestop5_pct(A2601,D2601)</f>
        <v>30.24</v>
      </c>
      <c r="AB2601" s="9">
        <f>[1]!s_fa_arturn(A2601,D2601)</f>
        <v>1.3507</v>
      </c>
      <c r="AC2601" s="9">
        <f>[1]!fa_apturn(A2601,D2601)</f>
        <v>0.73180141621911798</v>
      </c>
      <c r="AD2601" s="9">
        <f>[1]!s_fa_invturn(A2601,D2601)</f>
        <v>0.57779999999999998</v>
      </c>
    </row>
    <row r="2602" spans="1:30">
      <c r="A2602">
        <v>2485</v>
      </c>
      <c r="B2602" t="s">
        <v>344</v>
      </c>
      <c r="C2602" t="s">
        <v>2718</v>
      </c>
      <c r="D2602" s="8">
        <f t="shared" si="41"/>
        <v>44561</v>
      </c>
      <c r="E2602" t="s">
        <v>7060</v>
      </c>
      <c r="F2602">
        <v>1</v>
      </c>
      <c r="G2602" t="s">
        <v>10592</v>
      </c>
      <c r="L2602" t="str" cm="1">
        <f t="array" ref="L2602">[1]!s_info_industry_gics(A2602,1)</f>
        <v>工业</v>
      </c>
      <c r="M2602" t="str" cm="1">
        <f t="array" ref="M2602">[1]!s_info_industry_gicscode(A2602,1)</f>
        <v>20</v>
      </c>
      <c r="N2602" t="str">
        <f>[1]!s_info_industry_gics(A2602,2)</f>
        <v>运输</v>
      </c>
      <c r="O2602" t="str">
        <f>[1]!s_info_industry_gicscode(A2602,2)</f>
        <v>2030</v>
      </c>
      <c r="P2602" t="str" cm="1">
        <f t="array" ref="P2602">[1]!s_stmnote_suppliertop5(A2602,D2602,1)</f>
        <v>中天钢铁集团有限公司</v>
      </c>
      <c r="Q2602" t="str">
        <f>[1]!s_stmnote_suppliertop5(A2602,D2602,2)</f>
        <v>单位B</v>
      </c>
      <c r="R2602" t="str" cm="1">
        <f t="array" ref="R2602">[1]!s_stmnote_suppliertop5(A2602,D2602,3)</f>
        <v>单位C</v>
      </c>
      <c r="S2602" t="str" cm="1">
        <f t="array" ref="S2602">[1]!s_stmnote_suppliertop5(A2602,D2602,4)</f>
        <v>单位E</v>
      </c>
      <c r="T2602" t="str" cm="1">
        <f t="array" ref="T2602">[1]!s_stmnote_suppliertop5(A2602,D2602,5)</f>
        <v>单位D</v>
      </c>
      <c r="U2602" s="9">
        <f>[1]!s_stmnote_purchasetop5_pct(A2602,D2602)</f>
        <v>78.23</v>
      </c>
      <c r="V2602" t="str" cm="1">
        <f t="array" ref="V2602">[1]!s_stmnote_customertop5($A2602,$D2602,1)</f>
        <v>单位A</v>
      </c>
      <c r="W2602" t="str" cm="1">
        <f t="array" ref="W2602">[1]!s_stmnote_customertop5($A2602,$D2602,2)</f>
        <v>单位B</v>
      </c>
      <c r="X2602" t="str" cm="1">
        <f t="array" ref="X2602">[1]!s_stmnote_customertop5($A2602,$D2602,3)</f>
        <v>单位C</v>
      </c>
      <c r="Y2602" t="str" cm="1">
        <f t="array" ref="Y2602">[1]!s_stmnote_customertop5($A2602,$D2602,4)</f>
        <v>单位D</v>
      </c>
      <c r="Z2602" t="str" cm="1">
        <f t="array" ref="Z2602">[1]!s_stmnote_customertop5($A2602,$D2602,5)</f>
        <v>单位E</v>
      </c>
      <c r="AA2602" s="9">
        <f>[1]!s_stmnote_salestop5_pct(A2602,D2602)</f>
        <v>78.37</v>
      </c>
      <c r="AB2602" s="9">
        <f>[1]!s_fa_arturn(A2602,D2602)</f>
        <v>6.1905000000000001</v>
      </c>
      <c r="AC2602" s="9">
        <f>[1]!fa_apturn(A2602,D2602)</f>
        <v>5.7046981921435096</v>
      </c>
      <c r="AD2602" s="9">
        <f>[1]!s_fa_invturn(A2602,D2602)</f>
        <v>35.984999999999999</v>
      </c>
    </row>
    <row r="2603" spans="1:30">
      <c r="A2603">
        <v>2485</v>
      </c>
      <c r="B2603" t="s">
        <v>344</v>
      </c>
      <c r="C2603" t="s">
        <v>2719</v>
      </c>
      <c r="D2603" s="8">
        <f t="shared" si="41"/>
        <v>44926</v>
      </c>
      <c r="E2603" t="s">
        <v>7012</v>
      </c>
      <c r="F2603">
        <v>1</v>
      </c>
      <c r="G2603" t="s">
        <v>8436</v>
      </c>
      <c r="L2603" t="str" cm="1">
        <f t="array" ref="L2603">[1]!s_info_industry_gics(A2603,1)</f>
        <v>工业</v>
      </c>
      <c r="M2603" t="str" cm="1">
        <f t="array" ref="M2603">[1]!s_info_industry_gicscode(A2603,1)</f>
        <v>20</v>
      </c>
      <c r="N2603" t="str">
        <f>[1]!s_info_industry_gics(A2603,2)</f>
        <v>运输</v>
      </c>
      <c r="O2603" t="str">
        <f>[1]!s_info_industry_gicscode(A2603,2)</f>
        <v>2030</v>
      </c>
      <c r="P2603" t="str" cm="1">
        <f t="array" ref="P2603">[1]!s_stmnote_suppliertop5(A2603,D2603,1)</f>
        <v>单位A</v>
      </c>
      <c r="Q2603" t="str">
        <f>[1]!s_stmnote_suppliertop5(A2603,D2603,2)</f>
        <v>单位B</v>
      </c>
      <c r="R2603" t="str" cm="1">
        <f t="array" ref="R2603">[1]!s_stmnote_suppliertop5(A2603,D2603,3)</f>
        <v>单位C</v>
      </c>
      <c r="S2603" t="str" cm="1">
        <f t="array" ref="S2603">[1]!s_stmnote_suppliertop5(A2603,D2603,4)</f>
        <v>单位D</v>
      </c>
      <c r="T2603" t="str" cm="1">
        <f t="array" ref="T2603">[1]!s_stmnote_suppliertop5(A2603,D2603,5)</f>
        <v>单位E</v>
      </c>
      <c r="U2603" s="9">
        <f>[1]!s_stmnote_purchasetop5_pct(A2603,D2603)</f>
        <v>75.02</v>
      </c>
      <c r="V2603" t="str" cm="1">
        <f t="array" ref="V2603">[1]!s_stmnote_customertop5($A2603,$D2603,1)</f>
        <v>单位A</v>
      </c>
      <c r="W2603" t="str" cm="1">
        <f t="array" ref="W2603">[1]!s_stmnote_customertop5($A2603,$D2603,2)</f>
        <v>单位B</v>
      </c>
      <c r="X2603" t="str" cm="1">
        <f t="array" ref="X2603">[1]!s_stmnote_customertop5($A2603,$D2603,3)</f>
        <v>单位C</v>
      </c>
      <c r="Y2603" t="str" cm="1">
        <f t="array" ref="Y2603">[1]!s_stmnote_customertop5($A2603,$D2603,4)</f>
        <v>单位D</v>
      </c>
      <c r="Z2603" t="str" cm="1">
        <f t="array" ref="Z2603">[1]!s_stmnote_customertop5($A2603,$D2603,5)</f>
        <v>单位E</v>
      </c>
      <c r="AA2603" s="9">
        <f>[1]!s_stmnote_salestop5_pct(A2603,D2603)</f>
        <v>86.37</v>
      </c>
      <c r="AB2603" s="9">
        <f>[1]!s_fa_arturn(A2603,D2603)</f>
        <v>10.0411</v>
      </c>
      <c r="AC2603" s="9">
        <f>[1]!fa_apturn(A2603,D2603)</f>
        <v>6.0628424455923504</v>
      </c>
      <c r="AD2603" s="9">
        <f>[1]!s_fa_invturn(A2603,D2603)</f>
        <v>62.954700000000003</v>
      </c>
    </row>
    <row r="2604" spans="1:30">
      <c r="A2604">
        <v>2485</v>
      </c>
      <c r="B2604" t="s">
        <v>344</v>
      </c>
      <c r="C2604" t="s">
        <v>2720</v>
      </c>
      <c r="D2604" s="8">
        <f t="shared" si="41"/>
        <v>45291</v>
      </c>
      <c r="E2604" t="s">
        <v>6942</v>
      </c>
      <c r="F2604">
        <v>1</v>
      </c>
      <c r="G2604" t="s">
        <v>8437</v>
      </c>
      <c r="L2604" t="str" cm="1">
        <f t="array" ref="L2604">[1]!s_info_industry_gics(A2604,1)</f>
        <v>工业</v>
      </c>
      <c r="M2604" t="str" cm="1">
        <f t="array" ref="M2604">[1]!s_info_industry_gicscode(A2604,1)</f>
        <v>20</v>
      </c>
      <c r="N2604" t="str">
        <f>[1]!s_info_industry_gics(A2604,2)</f>
        <v>运输</v>
      </c>
      <c r="O2604" t="str">
        <f>[1]!s_info_industry_gicscode(A2604,2)</f>
        <v>2030</v>
      </c>
      <c r="P2604" cm="1">
        <f t="array" ref="P2604">[1]!s_stmnote_suppliertop5(A2604,D2604,1)</f>
        <v>0</v>
      </c>
      <c r="Q2604">
        <f>[1]!s_stmnote_suppliertop5(A2604,D2604,2)</f>
        <v>0</v>
      </c>
      <c r="R2604" cm="1">
        <f t="array" ref="R2604">[1]!s_stmnote_suppliertop5(A2604,D2604,3)</f>
        <v>0</v>
      </c>
      <c r="S2604" cm="1">
        <f t="array" ref="S2604">[1]!s_stmnote_suppliertop5(A2604,D2604,4)</f>
        <v>0</v>
      </c>
      <c r="T2604" cm="1">
        <f t="array" ref="T2604">[1]!s_stmnote_suppliertop5(A2604,D2604,5)</f>
        <v>0</v>
      </c>
      <c r="U2604" s="9">
        <f>[1]!s_stmnote_purchasetop5_pct(A2604,D2604)</f>
        <v>0</v>
      </c>
      <c r="V2604" t="str" cm="1">
        <f t="array" ref="V2604">[1]!s_stmnote_customertop5($A2604,$D2604,1)</f>
        <v>上海钢银电子商务股份有限公司</v>
      </c>
      <c r="W2604" t="str" cm="1">
        <f t="array" ref="W2604">[1]!s_stmnote_customertop5($A2604,$D2604,2)</f>
        <v>单位A</v>
      </c>
      <c r="X2604" t="str" cm="1">
        <f t="array" ref="X2604">[1]!s_stmnote_customertop5($A2604,$D2604,3)</f>
        <v>单位B</v>
      </c>
      <c r="Y2604" t="str" cm="1">
        <f t="array" ref="Y2604">[1]!s_stmnote_customertop5($A2604,$D2604,4)</f>
        <v>单位C</v>
      </c>
      <c r="Z2604" t="str" cm="1">
        <f t="array" ref="Z2604">[1]!s_stmnote_customertop5($A2604,$D2604,5)</f>
        <v>单位D</v>
      </c>
      <c r="AA2604" s="9">
        <f>[1]!s_stmnote_salestop5_pct(A2604,D2604)</f>
        <v>84.97</v>
      </c>
      <c r="AB2604" s="9">
        <f>[1]!s_fa_arturn(A2604,D2604)</f>
        <v>8.5035000000000007</v>
      </c>
      <c r="AC2604" s="9">
        <f>[1]!fa_apturn(A2604,D2604)</f>
        <v>3.4527500900011101</v>
      </c>
      <c r="AD2604" s="9">
        <f>[1]!s_fa_invturn(A2604,D2604)</f>
        <v>21.043700000000001</v>
      </c>
    </row>
    <row r="2605" spans="1:30">
      <c r="A2605">
        <v>2485</v>
      </c>
      <c r="B2605" t="s">
        <v>344</v>
      </c>
      <c r="C2605" t="s">
        <v>2721</v>
      </c>
      <c r="D2605" s="8">
        <f t="shared" si="41"/>
        <v>45291</v>
      </c>
      <c r="E2605" t="s">
        <v>7490</v>
      </c>
      <c r="F2605">
        <v>1</v>
      </c>
      <c r="G2605" t="s">
        <v>8438</v>
      </c>
      <c r="L2605" t="str" cm="1">
        <f t="array" ref="L2605">[1]!s_info_industry_gics(A2605,1)</f>
        <v>工业</v>
      </c>
      <c r="M2605" t="str" cm="1">
        <f t="array" ref="M2605">[1]!s_info_industry_gicscode(A2605,1)</f>
        <v>20</v>
      </c>
      <c r="N2605" t="str">
        <f>[1]!s_info_industry_gics(A2605,2)</f>
        <v>运输</v>
      </c>
      <c r="O2605" t="str">
        <f>[1]!s_info_industry_gicscode(A2605,2)</f>
        <v>2030</v>
      </c>
      <c r="P2605" cm="1">
        <f t="array" ref="P2605">[1]!s_stmnote_suppliertop5(A2605,D2605,1)</f>
        <v>0</v>
      </c>
      <c r="Q2605">
        <f>[1]!s_stmnote_suppliertop5(A2605,D2605,2)</f>
        <v>0</v>
      </c>
      <c r="R2605" cm="1">
        <f t="array" ref="R2605">[1]!s_stmnote_suppliertop5(A2605,D2605,3)</f>
        <v>0</v>
      </c>
      <c r="S2605" cm="1">
        <f t="array" ref="S2605">[1]!s_stmnote_suppliertop5(A2605,D2605,4)</f>
        <v>0</v>
      </c>
      <c r="T2605" cm="1">
        <f t="array" ref="T2605">[1]!s_stmnote_suppliertop5(A2605,D2605,5)</f>
        <v>0</v>
      </c>
      <c r="U2605" s="9">
        <f>[1]!s_stmnote_purchasetop5_pct(A2605,D2605)</f>
        <v>0</v>
      </c>
      <c r="V2605" t="str" cm="1">
        <f t="array" ref="V2605">[1]!s_stmnote_customertop5($A2605,$D2605,1)</f>
        <v>上海钢银电子商务股份有限公司</v>
      </c>
      <c r="W2605" t="str" cm="1">
        <f t="array" ref="W2605">[1]!s_stmnote_customertop5($A2605,$D2605,2)</f>
        <v>单位A</v>
      </c>
      <c r="X2605" t="str" cm="1">
        <f t="array" ref="X2605">[1]!s_stmnote_customertop5($A2605,$D2605,3)</f>
        <v>单位B</v>
      </c>
      <c r="Y2605" t="str" cm="1">
        <f t="array" ref="Y2605">[1]!s_stmnote_customertop5($A2605,$D2605,4)</f>
        <v>单位C</v>
      </c>
      <c r="Z2605" t="str" cm="1">
        <f t="array" ref="Z2605">[1]!s_stmnote_customertop5($A2605,$D2605,5)</f>
        <v>单位D</v>
      </c>
      <c r="AA2605" s="9">
        <f>[1]!s_stmnote_salestop5_pct(A2605,D2605)</f>
        <v>84.97</v>
      </c>
      <c r="AB2605" s="9">
        <f>[1]!s_fa_arturn(A2605,D2605)</f>
        <v>8.5035000000000007</v>
      </c>
      <c r="AC2605" s="9">
        <f>[1]!fa_apturn(A2605,D2605)</f>
        <v>3.4527500900011101</v>
      </c>
      <c r="AD2605" s="9">
        <f>[1]!s_fa_invturn(A2605,D2605)</f>
        <v>21.043700000000001</v>
      </c>
    </row>
    <row r="2606" spans="1:30">
      <c r="A2606">
        <v>2717</v>
      </c>
      <c r="B2606" t="s">
        <v>402</v>
      </c>
      <c r="C2606" t="s">
        <v>2887</v>
      </c>
      <c r="D2606" s="8">
        <f t="shared" si="41"/>
        <v>44561</v>
      </c>
      <c r="E2606" t="s">
        <v>7516</v>
      </c>
      <c r="F2606">
        <v>1</v>
      </c>
      <c r="G2606" t="s">
        <v>8528</v>
      </c>
      <c r="L2606" t="str" cm="1">
        <f t="array" ref="L2606">[1]!s_info_industry_gics(A2606,1)</f>
        <v>工业</v>
      </c>
      <c r="M2606" t="str" cm="1">
        <f t="array" ref="M2606">[1]!s_info_industry_gicscode(A2606,1)</f>
        <v>20</v>
      </c>
      <c r="N2606" t="str">
        <f>[1]!s_info_industry_gics(A2606,2)</f>
        <v>资本货物</v>
      </c>
      <c r="O2606" t="str">
        <f>[1]!s_info_industry_gicscode(A2606,2)</f>
        <v>2010</v>
      </c>
      <c r="P2606" t="str" cm="1">
        <f t="array" ref="P2606">[1]!s_stmnote_suppliertop5(A2606,D2606,1)</f>
        <v>第一名</v>
      </c>
      <c r="Q2606" t="str">
        <f>[1]!s_stmnote_suppliertop5(A2606,D2606,2)</f>
        <v>第二名</v>
      </c>
      <c r="R2606" t="str" cm="1">
        <f t="array" ref="R2606">[1]!s_stmnote_suppliertop5(A2606,D2606,3)</f>
        <v>第三名</v>
      </c>
      <c r="S2606" t="str" cm="1">
        <f t="array" ref="S2606">[1]!s_stmnote_suppliertop5(A2606,D2606,4)</f>
        <v>第四名</v>
      </c>
      <c r="T2606" t="str" cm="1">
        <f t="array" ref="T2606">[1]!s_stmnote_suppliertop5(A2606,D2606,5)</f>
        <v>第五名</v>
      </c>
      <c r="U2606" s="9">
        <f>[1]!s_stmnote_purchasetop5_pct(A2606,D2606)</f>
        <v>6.52</v>
      </c>
      <c r="V2606" t="str" cm="1">
        <f t="array" ref="V2606">[1]!s_stmnote_customertop5($A2606,$D2606,1)</f>
        <v>第一名</v>
      </c>
      <c r="W2606" t="str" cm="1">
        <f t="array" ref="W2606">[1]!s_stmnote_customertop5($A2606,$D2606,2)</f>
        <v>第二名</v>
      </c>
      <c r="X2606" t="str" cm="1">
        <f t="array" ref="X2606">[1]!s_stmnote_customertop5($A2606,$D2606,3)</f>
        <v>第三名</v>
      </c>
      <c r="Y2606" t="str" cm="1">
        <f t="array" ref="Y2606">[1]!s_stmnote_customertop5($A2606,$D2606,4)</f>
        <v>第四名</v>
      </c>
      <c r="Z2606" t="str" cm="1">
        <f t="array" ref="Z2606">[1]!s_stmnote_customertop5($A2606,$D2606,5)</f>
        <v>第五名</v>
      </c>
      <c r="AA2606" s="9">
        <f>[1]!s_stmnote_salestop5_pct(A2606,D2606)</f>
        <v>19.11</v>
      </c>
      <c r="AB2606" s="9">
        <f>[1]!s_fa_arturn(A2606,D2606)</f>
        <v>2.4056000000000002</v>
      </c>
      <c r="AC2606" s="9">
        <f>[1]!fa_apturn(A2606,D2606)</f>
        <v>0.53289034778575695</v>
      </c>
      <c r="AD2606" s="9">
        <f>[1]!s_fa_invturn(A2606,D2606)</f>
        <v>0.52100000000000002</v>
      </c>
    </row>
    <row r="2607" spans="1:30">
      <c r="A2607">
        <v>2717</v>
      </c>
      <c r="B2607" t="s">
        <v>402</v>
      </c>
      <c r="C2607" t="s">
        <v>2888</v>
      </c>
      <c r="D2607" s="8">
        <f t="shared" si="41"/>
        <v>44561</v>
      </c>
      <c r="E2607" t="s">
        <v>7347</v>
      </c>
      <c r="F2607">
        <v>1</v>
      </c>
      <c r="G2607" t="s">
        <v>8528</v>
      </c>
      <c r="L2607" t="str" cm="1">
        <f t="array" ref="L2607">[1]!s_info_industry_gics(A2607,1)</f>
        <v>工业</v>
      </c>
      <c r="M2607" t="str" cm="1">
        <f t="array" ref="M2607">[1]!s_info_industry_gicscode(A2607,1)</f>
        <v>20</v>
      </c>
      <c r="N2607" t="str">
        <f>[1]!s_info_industry_gics(A2607,2)</f>
        <v>资本货物</v>
      </c>
      <c r="O2607" t="str">
        <f>[1]!s_info_industry_gicscode(A2607,2)</f>
        <v>2010</v>
      </c>
      <c r="P2607" t="str" cm="1">
        <f t="array" ref="P2607">[1]!s_stmnote_suppliertop5(A2607,D2607,1)</f>
        <v>第一名</v>
      </c>
      <c r="Q2607" t="str">
        <f>[1]!s_stmnote_suppliertop5(A2607,D2607,2)</f>
        <v>第二名</v>
      </c>
      <c r="R2607" t="str" cm="1">
        <f t="array" ref="R2607">[1]!s_stmnote_suppliertop5(A2607,D2607,3)</f>
        <v>第三名</v>
      </c>
      <c r="S2607" t="str" cm="1">
        <f t="array" ref="S2607">[1]!s_stmnote_suppliertop5(A2607,D2607,4)</f>
        <v>第四名</v>
      </c>
      <c r="T2607" t="str" cm="1">
        <f t="array" ref="T2607">[1]!s_stmnote_suppliertop5(A2607,D2607,5)</f>
        <v>第五名</v>
      </c>
      <c r="U2607" s="9">
        <f>[1]!s_stmnote_purchasetop5_pct(A2607,D2607)</f>
        <v>6.52</v>
      </c>
      <c r="V2607" t="str" cm="1">
        <f t="array" ref="V2607">[1]!s_stmnote_customertop5($A2607,$D2607,1)</f>
        <v>第一名</v>
      </c>
      <c r="W2607" t="str" cm="1">
        <f t="array" ref="W2607">[1]!s_stmnote_customertop5($A2607,$D2607,2)</f>
        <v>第二名</v>
      </c>
      <c r="X2607" t="str" cm="1">
        <f t="array" ref="X2607">[1]!s_stmnote_customertop5($A2607,$D2607,3)</f>
        <v>第三名</v>
      </c>
      <c r="Y2607" t="str" cm="1">
        <f t="array" ref="Y2607">[1]!s_stmnote_customertop5($A2607,$D2607,4)</f>
        <v>第四名</v>
      </c>
      <c r="Z2607" t="str" cm="1">
        <f t="array" ref="Z2607">[1]!s_stmnote_customertop5($A2607,$D2607,5)</f>
        <v>第五名</v>
      </c>
      <c r="AA2607" s="9">
        <f>[1]!s_stmnote_salestop5_pct(A2607,D2607)</f>
        <v>19.11</v>
      </c>
      <c r="AB2607" s="9">
        <f>[1]!s_fa_arturn(A2607,D2607)</f>
        <v>2.4056000000000002</v>
      </c>
      <c r="AC2607" s="9">
        <f>[1]!fa_apturn(A2607,D2607)</f>
        <v>0.53289034778575695</v>
      </c>
      <c r="AD2607" s="9">
        <f>[1]!s_fa_invturn(A2607,D2607)</f>
        <v>0.52100000000000002</v>
      </c>
    </row>
    <row r="2608" spans="1:30">
      <c r="A2608">
        <v>2717</v>
      </c>
      <c r="B2608" t="s">
        <v>402</v>
      </c>
      <c r="C2608" t="s">
        <v>2889</v>
      </c>
      <c r="D2608" s="8">
        <f t="shared" si="41"/>
        <v>44561</v>
      </c>
      <c r="E2608" t="s">
        <v>7184</v>
      </c>
      <c r="F2608">
        <v>1</v>
      </c>
      <c r="G2608" t="s">
        <v>8529</v>
      </c>
      <c r="L2608" t="str" cm="1">
        <f t="array" ref="L2608">[1]!s_info_industry_gics(A2608,1)</f>
        <v>工业</v>
      </c>
      <c r="M2608" t="str" cm="1">
        <f t="array" ref="M2608">[1]!s_info_industry_gicscode(A2608,1)</f>
        <v>20</v>
      </c>
      <c r="N2608" t="str">
        <f>[1]!s_info_industry_gics(A2608,2)</f>
        <v>资本货物</v>
      </c>
      <c r="O2608" t="str">
        <f>[1]!s_info_industry_gicscode(A2608,2)</f>
        <v>2010</v>
      </c>
      <c r="P2608" t="str" cm="1">
        <f t="array" ref="P2608">[1]!s_stmnote_suppliertop5(A2608,D2608,1)</f>
        <v>第一名</v>
      </c>
      <c r="Q2608" t="str">
        <f>[1]!s_stmnote_suppliertop5(A2608,D2608,2)</f>
        <v>第二名</v>
      </c>
      <c r="R2608" t="str" cm="1">
        <f t="array" ref="R2608">[1]!s_stmnote_suppliertop5(A2608,D2608,3)</f>
        <v>第三名</v>
      </c>
      <c r="S2608" t="str" cm="1">
        <f t="array" ref="S2608">[1]!s_stmnote_suppliertop5(A2608,D2608,4)</f>
        <v>第四名</v>
      </c>
      <c r="T2608" t="str" cm="1">
        <f t="array" ref="T2608">[1]!s_stmnote_suppliertop5(A2608,D2608,5)</f>
        <v>第五名</v>
      </c>
      <c r="U2608" s="9">
        <f>[1]!s_stmnote_purchasetop5_pct(A2608,D2608)</f>
        <v>6.52</v>
      </c>
      <c r="V2608" t="str" cm="1">
        <f t="array" ref="V2608">[1]!s_stmnote_customertop5($A2608,$D2608,1)</f>
        <v>第一名</v>
      </c>
      <c r="W2608" t="str" cm="1">
        <f t="array" ref="W2608">[1]!s_stmnote_customertop5($A2608,$D2608,2)</f>
        <v>第二名</v>
      </c>
      <c r="X2608" t="str" cm="1">
        <f t="array" ref="X2608">[1]!s_stmnote_customertop5($A2608,$D2608,3)</f>
        <v>第三名</v>
      </c>
      <c r="Y2608" t="str" cm="1">
        <f t="array" ref="Y2608">[1]!s_stmnote_customertop5($A2608,$D2608,4)</f>
        <v>第四名</v>
      </c>
      <c r="Z2608" t="str" cm="1">
        <f t="array" ref="Z2608">[1]!s_stmnote_customertop5($A2608,$D2608,5)</f>
        <v>第五名</v>
      </c>
      <c r="AA2608" s="9">
        <f>[1]!s_stmnote_salestop5_pct(A2608,D2608)</f>
        <v>19.11</v>
      </c>
      <c r="AB2608" s="9">
        <f>[1]!s_fa_arturn(A2608,D2608)</f>
        <v>2.4056000000000002</v>
      </c>
      <c r="AC2608" s="9">
        <f>[1]!fa_apturn(A2608,D2608)</f>
        <v>0.53289034778575695</v>
      </c>
      <c r="AD2608" s="9">
        <f>[1]!s_fa_invturn(A2608,D2608)</f>
        <v>0.52100000000000002</v>
      </c>
    </row>
    <row r="2609" spans="1:30">
      <c r="A2609">
        <v>2717</v>
      </c>
      <c r="B2609" t="s">
        <v>402</v>
      </c>
      <c r="C2609" t="s">
        <v>2890</v>
      </c>
      <c r="D2609" s="8">
        <f t="shared" si="41"/>
        <v>44561</v>
      </c>
      <c r="E2609" t="s">
        <v>6949</v>
      </c>
      <c r="F2609">
        <v>1</v>
      </c>
      <c r="G2609" t="s">
        <v>8530</v>
      </c>
      <c r="L2609" t="str" cm="1">
        <f t="array" ref="L2609">[1]!s_info_industry_gics(A2609,1)</f>
        <v>工业</v>
      </c>
      <c r="M2609" t="str" cm="1">
        <f t="array" ref="M2609">[1]!s_info_industry_gicscode(A2609,1)</f>
        <v>20</v>
      </c>
      <c r="N2609" t="str">
        <f>[1]!s_info_industry_gics(A2609,2)</f>
        <v>资本货物</v>
      </c>
      <c r="O2609" t="str">
        <f>[1]!s_info_industry_gicscode(A2609,2)</f>
        <v>2010</v>
      </c>
      <c r="P2609" t="str" cm="1">
        <f t="array" ref="P2609">[1]!s_stmnote_suppliertop5(A2609,D2609,1)</f>
        <v>第一名</v>
      </c>
      <c r="Q2609" t="str">
        <f>[1]!s_stmnote_suppliertop5(A2609,D2609,2)</f>
        <v>第二名</v>
      </c>
      <c r="R2609" t="str" cm="1">
        <f t="array" ref="R2609">[1]!s_stmnote_suppliertop5(A2609,D2609,3)</f>
        <v>第三名</v>
      </c>
      <c r="S2609" t="str" cm="1">
        <f t="array" ref="S2609">[1]!s_stmnote_suppliertop5(A2609,D2609,4)</f>
        <v>第四名</v>
      </c>
      <c r="T2609" t="str" cm="1">
        <f t="array" ref="T2609">[1]!s_stmnote_suppliertop5(A2609,D2609,5)</f>
        <v>第五名</v>
      </c>
      <c r="U2609" s="9">
        <f>[1]!s_stmnote_purchasetop5_pct(A2609,D2609)</f>
        <v>6.52</v>
      </c>
      <c r="V2609" t="str" cm="1">
        <f t="array" ref="V2609">[1]!s_stmnote_customertop5($A2609,$D2609,1)</f>
        <v>第一名</v>
      </c>
      <c r="W2609" t="str" cm="1">
        <f t="array" ref="W2609">[1]!s_stmnote_customertop5($A2609,$D2609,2)</f>
        <v>第二名</v>
      </c>
      <c r="X2609" t="str" cm="1">
        <f t="array" ref="X2609">[1]!s_stmnote_customertop5($A2609,$D2609,3)</f>
        <v>第三名</v>
      </c>
      <c r="Y2609" t="str" cm="1">
        <f t="array" ref="Y2609">[1]!s_stmnote_customertop5($A2609,$D2609,4)</f>
        <v>第四名</v>
      </c>
      <c r="Z2609" t="str" cm="1">
        <f t="array" ref="Z2609">[1]!s_stmnote_customertop5($A2609,$D2609,5)</f>
        <v>第五名</v>
      </c>
      <c r="AA2609" s="9">
        <f>[1]!s_stmnote_salestop5_pct(A2609,D2609)</f>
        <v>19.11</v>
      </c>
      <c r="AB2609" s="9">
        <f>[1]!s_fa_arturn(A2609,D2609)</f>
        <v>2.4056000000000002</v>
      </c>
      <c r="AC2609" s="9">
        <f>[1]!fa_apturn(A2609,D2609)</f>
        <v>0.53289034778575695</v>
      </c>
      <c r="AD2609" s="9">
        <f>[1]!s_fa_invturn(A2609,D2609)</f>
        <v>0.52100000000000002</v>
      </c>
    </row>
    <row r="2610" spans="1:30">
      <c r="A2610">
        <v>2717</v>
      </c>
      <c r="B2610" t="s">
        <v>402</v>
      </c>
      <c r="C2610" t="s">
        <v>2891</v>
      </c>
      <c r="D2610" s="8">
        <f t="shared" si="41"/>
        <v>44926</v>
      </c>
      <c r="E2610" t="s">
        <v>7015</v>
      </c>
      <c r="F2610">
        <v>1</v>
      </c>
      <c r="G2610" t="s">
        <v>8531</v>
      </c>
      <c r="L2610" t="str" cm="1">
        <f t="array" ref="L2610">[1]!s_info_industry_gics(A2610,1)</f>
        <v>工业</v>
      </c>
      <c r="M2610" t="str" cm="1">
        <f t="array" ref="M2610">[1]!s_info_industry_gicscode(A2610,1)</f>
        <v>20</v>
      </c>
      <c r="N2610" t="str">
        <f>[1]!s_info_industry_gics(A2610,2)</f>
        <v>资本货物</v>
      </c>
      <c r="O2610" t="str">
        <f>[1]!s_info_industry_gicscode(A2610,2)</f>
        <v>2010</v>
      </c>
      <c r="P2610" t="str" cm="1">
        <f t="array" ref="P2610">[1]!s_stmnote_suppliertop5(A2610,D2610,1)</f>
        <v>第一名</v>
      </c>
      <c r="Q2610" t="str">
        <f>[1]!s_stmnote_suppliertop5(A2610,D2610,2)</f>
        <v>第二名</v>
      </c>
      <c r="R2610" t="str" cm="1">
        <f t="array" ref="R2610">[1]!s_stmnote_suppliertop5(A2610,D2610,3)</f>
        <v>第三名</v>
      </c>
      <c r="S2610" t="str" cm="1">
        <f t="array" ref="S2610">[1]!s_stmnote_suppliertop5(A2610,D2610,4)</f>
        <v>第四名</v>
      </c>
      <c r="T2610" t="str" cm="1">
        <f t="array" ref="T2610">[1]!s_stmnote_suppliertop5(A2610,D2610,5)</f>
        <v>第五名</v>
      </c>
      <c r="U2610" s="9">
        <f>[1]!s_stmnote_purchasetop5_pct(A2610,D2610)</f>
        <v>9.92</v>
      </c>
      <c r="V2610" t="str" cm="1">
        <f t="array" ref="V2610">[1]!s_stmnote_customertop5($A2610,$D2610,1)</f>
        <v>第一名</v>
      </c>
      <c r="W2610" t="str" cm="1">
        <f t="array" ref="W2610">[1]!s_stmnote_customertop5($A2610,$D2610,2)</f>
        <v>第二名</v>
      </c>
      <c r="X2610" t="str" cm="1">
        <f t="array" ref="X2610">[1]!s_stmnote_customertop5($A2610,$D2610,3)</f>
        <v>第三名</v>
      </c>
      <c r="Y2610" t="str" cm="1">
        <f t="array" ref="Y2610">[1]!s_stmnote_customertop5($A2610,$D2610,4)</f>
        <v>第四名</v>
      </c>
      <c r="Z2610" t="str" cm="1">
        <f t="array" ref="Z2610">[1]!s_stmnote_customertop5($A2610,$D2610,5)</f>
        <v>第五名</v>
      </c>
      <c r="AA2610" s="9">
        <f>[1]!s_stmnote_salestop5_pct(A2610,D2610)</f>
        <v>31.11</v>
      </c>
      <c r="AB2610" s="9">
        <f>[1]!s_fa_arturn(A2610,D2610)</f>
        <v>1.0619000000000001</v>
      </c>
      <c r="AC2610" s="9">
        <f>[1]!fa_apturn(A2610,D2610)</f>
        <v>0.40488684183512402</v>
      </c>
      <c r="AD2610" s="9">
        <f>[1]!s_fa_invturn(A2610,D2610)</f>
        <v>0.40510000000000002</v>
      </c>
    </row>
    <row r="2611" spans="1:30">
      <c r="A2611">
        <v>2717</v>
      </c>
      <c r="B2611" t="s">
        <v>402</v>
      </c>
      <c r="C2611" t="s">
        <v>2892</v>
      </c>
      <c r="D2611" s="8">
        <f t="shared" si="41"/>
        <v>44926</v>
      </c>
      <c r="E2611" t="s">
        <v>7517</v>
      </c>
      <c r="F2611">
        <v>1</v>
      </c>
      <c r="G2611" t="s">
        <v>8531</v>
      </c>
      <c r="L2611" t="str" cm="1">
        <f t="array" ref="L2611">[1]!s_info_industry_gics(A2611,1)</f>
        <v>工业</v>
      </c>
      <c r="M2611" t="str" cm="1">
        <f t="array" ref="M2611">[1]!s_info_industry_gicscode(A2611,1)</f>
        <v>20</v>
      </c>
      <c r="N2611" t="str">
        <f>[1]!s_info_industry_gics(A2611,2)</f>
        <v>资本货物</v>
      </c>
      <c r="O2611" t="str">
        <f>[1]!s_info_industry_gicscode(A2611,2)</f>
        <v>2010</v>
      </c>
      <c r="P2611" t="str" cm="1">
        <f t="array" ref="P2611">[1]!s_stmnote_suppliertop5(A2611,D2611,1)</f>
        <v>第一名</v>
      </c>
      <c r="Q2611" t="str">
        <f>[1]!s_stmnote_suppliertop5(A2611,D2611,2)</f>
        <v>第二名</v>
      </c>
      <c r="R2611" t="str" cm="1">
        <f t="array" ref="R2611">[1]!s_stmnote_suppliertop5(A2611,D2611,3)</f>
        <v>第三名</v>
      </c>
      <c r="S2611" t="str" cm="1">
        <f t="array" ref="S2611">[1]!s_stmnote_suppliertop5(A2611,D2611,4)</f>
        <v>第四名</v>
      </c>
      <c r="T2611" t="str" cm="1">
        <f t="array" ref="T2611">[1]!s_stmnote_suppliertop5(A2611,D2611,5)</f>
        <v>第五名</v>
      </c>
      <c r="U2611" s="9">
        <f>[1]!s_stmnote_purchasetop5_pct(A2611,D2611)</f>
        <v>9.92</v>
      </c>
      <c r="V2611" t="str" cm="1">
        <f t="array" ref="V2611">[1]!s_stmnote_customertop5($A2611,$D2611,1)</f>
        <v>第一名</v>
      </c>
      <c r="W2611" t="str" cm="1">
        <f t="array" ref="W2611">[1]!s_stmnote_customertop5($A2611,$D2611,2)</f>
        <v>第二名</v>
      </c>
      <c r="X2611" t="str" cm="1">
        <f t="array" ref="X2611">[1]!s_stmnote_customertop5($A2611,$D2611,3)</f>
        <v>第三名</v>
      </c>
      <c r="Y2611" t="str" cm="1">
        <f t="array" ref="Y2611">[1]!s_stmnote_customertop5($A2611,$D2611,4)</f>
        <v>第四名</v>
      </c>
      <c r="Z2611" t="str" cm="1">
        <f t="array" ref="Z2611">[1]!s_stmnote_customertop5($A2611,$D2611,5)</f>
        <v>第五名</v>
      </c>
      <c r="AA2611" s="9">
        <f>[1]!s_stmnote_salestop5_pct(A2611,D2611)</f>
        <v>31.11</v>
      </c>
      <c r="AB2611" s="9">
        <f>[1]!s_fa_arturn(A2611,D2611)</f>
        <v>1.0619000000000001</v>
      </c>
      <c r="AC2611" s="9">
        <f>[1]!fa_apturn(A2611,D2611)</f>
        <v>0.40488684183512402</v>
      </c>
      <c r="AD2611" s="9">
        <f>[1]!s_fa_invturn(A2611,D2611)</f>
        <v>0.40510000000000002</v>
      </c>
    </row>
    <row r="2612" spans="1:30">
      <c r="A2612">
        <v>2717</v>
      </c>
      <c r="B2612" t="s">
        <v>402</v>
      </c>
      <c r="C2612" t="s">
        <v>2893</v>
      </c>
      <c r="D2612" s="8">
        <f t="shared" si="41"/>
        <v>44926</v>
      </c>
      <c r="E2612" t="s">
        <v>6951</v>
      </c>
      <c r="F2612">
        <v>1</v>
      </c>
      <c r="G2612" t="s">
        <v>8532</v>
      </c>
      <c r="L2612" t="str" cm="1">
        <f t="array" ref="L2612">[1]!s_info_industry_gics(A2612,1)</f>
        <v>工业</v>
      </c>
      <c r="M2612" t="str" cm="1">
        <f t="array" ref="M2612">[1]!s_info_industry_gicscode(A2612,1)</f>
        <v>20</v>
      </c>
      <c r="N2612" t="str">
        <f>[1]!s_info_industry_gics(A2612,2)</f>
        <v>资本货物</v>
      </c>
      <c r="O2612" t="str">
        <f>[1]!s_info_industry_gicscode(A2612,2)</f>
        <v>2010</v>
      </c>
      <c r="P2612" t="str" cm="1">
        <f t="array" ref="P2612">[1]!s_stmnote_suppliertop5(A2612,D2612,1)</f>
        <v>第一名</v>
      </c>
      <c r="Q2612" t="str">
        <f>[1]!s_stmnote_suppliertop5(A2612,D2612,2)</f>
        <v>第二名</v>
      </c>
      <c r="R2612" t="str" cm="1">
        <f t="array" ref="R2612">[1]!s_stmnote_suppliertop5(A2612,D2612,3)</f>
        <v>第三名</v>
      </c>
      <c r="S2612" t="str" cm="1">
        <f t="array" ref="S2612">[1]!s_stmnote_suppliertop5(A2612,D2612,4)</f>
        <v>第四名</v>
      </c>
      <c r="T2612" t="str" cm="1">
        <f t="array" ref="T2612">[1]!s_stmnote_suppliertop5(A2612,D2612,5)</f>
        <v>第五名</v>
      </c>
      <c r="U2612" s="9">
        <f>[1]!s_stmnote_purchasetop5_pct(A2612,D2612)</f>
        <v>9.92</v>
      </c>
      <c r="V2612" t="str" cm="1">
        <f t="array" ref="V2612">[1]!s_stmnote_customertop5($A2612,$D2612,1)</f>
        <v>第一名</v>
      </c>
      <c r="W2612" t="str" cm="1">
        <f t="array" ref="W2612">[1]!s_stmnote_customertop5($A2612,$D2612,2)</f>
        <v>第二名</v>
      </c>
      <c r="X2612" t="str" cm="1">
        <f t="array" ref="X2612">[1]!s_stmnote_customertop5($A2612,$D2612,3)</f>
        <v>第三名</v>
      </c>
      <c r="Y2612" t="str" cm="1">
        <f t="array" ref="Y2612">[1]!s_stmnote_customertop5($A2612,$D2612,4)</f>
        <v>第四名</v>
      </c>
      <c r="Z2612" t="str" cm="1">
        <f t="array" ref="Z2612">[1]!s_stmnote_customertop5($A2612,$D2612,5)</f>
        <v>第五名</v>
      </c>
      <c r="AA2612" s="9">
        <f>[1]!s_stmnote_salestop5_pct(A2612,D2612)</f>
        <v>31.11</v>
      </c>
      <c r="AB2612" s="9">
        <f>[1]!s_fa_arturn(A2612,D2612)</f>
        <v>1.0619000000000001</v>
      </c>
      <c r="AC2612" s="9">
        <f>[1]!fa_apturn(A2612,D2612)</f>
        <v>0.40488684183512402</v>
      </c>
      <c r="AD2612" s="9">
        <f>[1]!s_fa_invturn(A2612,D2612)</f>
        <v>0.40510000000000002</v>
      </c>
    </row>
    <row r="2613" spans="1:30">
      <c r="A2613">
        <v>300197</v>
      </c>
      <c r="B2613" t="s">
        <v>520</v>
      </c>
      <c r="C2613" t="s">
        <v>3376</v>
      </c>
      <c r="D2613" s="8">
        <f t="shared" si="41"/>
        <v>44926</v>
      </c>
      <c r="E2613" t="s">
        <v>7622</v>
      </c>
      <c r="F2613">
        <v>2</v>
      </c>
      <c r="G2613" t="s">
        <v>10755</v>
      </c>
      <c r="H2613" t="s">
        <v>12178</v>
      </c>
      <c r="L2613" t="str" cm="1">
        <f t="array" ref="L2613">[1]!s_info_industry_gics(A2613,1)</f>
        <v>工业</v>
      </c>
      <c r="M2613" t="str" cm="1">
        <f t="array" ref="M2613">[1]!s_info_industry_gicscode(A2613,1)</f>
        <v>20</v>
      </c>
      <c r="N2613" t="str">
        <f>[1]!s_info_industry_gics(A2613,2)</f>
        <v>资本货物</v>
      </c>
      <c r="O2613" t="str">
        <f>[1]!s_info_industry_gicscode(A2613,2)</f>
        <v>2010</v>
      </c>
      <c r="P2613" t="str" cm="1">
        <f t="array" ref="P2613">[1]!s_stmnote_suppliertop5(A2613,D2613,1)</f>
        <v>公司一</v>
      </c>
      <c r="Q2613" t="str">
        <f>[1]!s_stmnote_suppliertop5(A2613,D2613,2)</f>
        <v>公司二</v>
      </c>
      <c r="R2613" t="str" cm="1">
        <f t="array" ref="R2613">[1]!s_stmnote_suppliertop5(A2613,D2613,3)</f>
        <v>公司三</v>
      </c>
      <c r="S2613" t="str" cm="1">
        <f t="array" ref="S2613">[1]!s_stmnote_suppliertop5(A2613,D2613,4)</f>
        <v>公司四</v>
      </c>
      <c r="T2613" t="str" cm="1">
        <f t="array" ref="T2613">[1]!s_stmnote_suppliertop5(A2613,D2613,5)</f>
        <v>公司五</v>
      </c>
      <c r="U2613" s="9">
        <f>[1]!s_stmnote_purchasetop5_pct(A2613,D2613)</f>
        <v>7.95</v>
      </c>
      <c r="V2613" t="str" cm="1">
        <f t="array" ref="V2613">[1]!s_stmnote_customertop5($A2613,$D2613,1)</f>
        <v>公司一</v>
      </c>
      <c r="W2613" t="str" cm="1">
        <f t="array" ref="W2613">[1]!s_stmnote_customertop5($A2613,$D2613,2)</f>
        <v>公司二</v>
      </c>
      <c r="X2613" t="str" cm="1">
        <f t="array" ref="X2613">[1]!s_stmnote_customertop5($A2613,$D2613,3)</f>
        <v>公司三</v>
      </c>
      <c r="Y2613" t="str" cm="1">
        <f t="array" ref="Y2613">[1]!s_stmnote_customertop5($A2613,$D2613,4)</f>
        <v>公司四</v>
      </c>
      <c r="Z2613" t="str" cm="1">
        <f t="array" ref="Z2613">[1]!s_stmnote_customertop5($A2613,$D2613,5)</f>
        <v>公司五</v>
      </c>
      <c r="AA2613" s="9">
        <f>[1]!s_stmnote_salestop5_pct(A2613,D2613)</f>
        <v>23.66</v>
      </c>
      <c r="AB2613" s="9">
        <f>[1]!s_fa_arturn(A2613,D2613)</f>
        <v>1.0571999999999999</v>
      </c>
      <c r="AC2613" s="9">
        <f>[1]!fa_apturn(A2613,D2613)</f>
        <v>0.48506755926841999</v>
      </c>
      <c r="AD2613" s="9">
        <f>[1]!s_fa_invturn(A2613,D2613)</f>
        <v>0.45619999999999999</v>
      </c>
    </row>
    <row r="2614" spans="1:30">
      <c r="A2614">
        <v>300197</v>
      </c>
      <c r="B2614" t="s">
        <v>520</v>
      </c>
      <c r="C2614" t="s">
        <v>3377</v>
      </c>
      <c r="D2614" s="8">
        <f t="shared" si="41"/>
        <v>45291</v>
      </c>
      <c r="E2614" t="s">
        <v>7081</v>
      </c>
      <c r="F2614">
        <v>1</v>
      </c>
      <c r="G2614" t="s">
        <v>8748</v>
      </c>
      <c r="L2614" t="str" cm="1">
        <f t="array" ref="L2614">[1]!s_info_industry_gics(A2614,1)</f>
        <v>工业</v>
      </c>
      <c r="M2614" t="str" cm="1">
        <f t="array" ref="M2614">[1]!s_info_industry_gicscode(A2614,1)</f>
        <v>20</v>
      </c>
      <c r="N2614" t="str">
        <f>[1]!s_info_industry_gics(A2614,2)</f>
        <v>资本货物</v>
      </c>
      <c r="O2614" t="str">
        <f>[1]!s_info_industry_gicscode(A2614,2)</f>
        <v>2010</v>
      </c>
      <c r="P2614" t="str" cm="1">
        <f t="array" ref="P2614">[1]!s_stmnote_suppliertop5(A2614,D2614,1)</f>
        <v>公司一</v>
      </c>
      <c r="Q2614" t="str">
        <f>[1]!s_stmnote_suppliertop5(A2614,D2614,2)</f>
        <v>公司二</v>
      </c>
      <c r="R2614" t="str" cm="1">
        <f t="array" ref="R2614">[1]!s_stmnote_suppliertop5(A2614,D2614,3)</f>
        <v>公司三</v>
      </c>
      <c r="S2614" t="str" cm="1">
        <f t="array" ref="S2614">[1]!s_stmnote_suppliertop5(A2614,D2614,4)</f>
        <v>公司四</v>
      </c>
      <c r="T2614" t="str" cm="1">
        <f t="array" ref="T2614">[1]!s_stmnote_suppliertop5(A2614,D2614,5)</f>
        <v>公司五</v>
      </c>
      <c r="U2614" s="9">
        <f>[1]!s_stmnote_purchasetop5_pct(A2614,D2614)</f>
        <v>11.75</v>
      </c>
      <c r="V2614" t="str" cm="1">
        <f t="array" ref="V2614">[1]!s_stmnote_customertop5($A2614,$D2614,1)</f>
        <v>公司一</v>
      </c>
      <c r="W2614" t="str" cm="1">
        <f t="array" ref="W2614">[1]!s_stmnote_customertop5($A2614,$D2614,2)</f>
        <v>公司二</v>
      </c>
      <c r="X2614" t="str" cm="1">
        <f t="array" ref="X2614">[1]!s_stmnote_customertop5($A2614,$D2614,3)</f>
        <v>公司三</v>
      </c>
      <c r="Y2614" t="str" cm="1">
        <f t="array" ref="Y2614">[1]!s_stmnote_customertop5($A2614,$D2614,4)</f>
        <v>公司四</v>
      </c>
      <c r="Z2614" t="str" cm="1">
        <f t="array" ref="Z2614">[1]!s_stmnote_customertop5($A2614,$D2614,5)</f>
        <v>公司五</v>
      </c>
      <c r="AA2614" s="9">
        <f>[1]!s_stmnote_salestop5_pct(A2614,D2614)</f>
        <v>34.74</v>
      </c>
      <c r="AB2614" s="9">
        <f>[1]!s_fa_arturn(A2614,D2614)</f>
        <v>0.59209999999999996</v>
      </c>
      <c r="AC2614" s="9">
        <f>[1]!fa_apturn(A2614,D2614)</f>
        <v>0.338115404538949</v>
      </c>
      <c r="AD2614" s="9">
        <f>[1]!s_fa_invturn(A2614,D2614)</f>
        <v>0.3397</v>
      </c>
    </row>
    <row r="2615" spans="1:30">
      <c r="A2615">
        <v>300197</v>
      </c>
      <c r="B2615" t="s">
        <v>520</v>
      </c>
      <c r="C2615" t="s">
        <v>3378</v>
      </c>
      <c r="D2615" s="8">
        <f t="shared" si="41"/>
        <v>45291</v>
      </c>
      <c r="E2615" t="s">
        <v>7322</v>
      </c>
      <c r="F2615">
        <v>1</v>
      </c>
      <c r="G2615" t="s">
        <v>8749</v>
      </c>
      <c r="L2615" t="str" cm="1">
        <f t="array" ref="L2615">[1]!s_info_industry_gics(A2615,1)</f>
        <v>工业</v>
      </c>
      <c r="M2615" t="str" cm="1">
        <f t="array" ref="M2615">[1]!s_info_industry_gicscode(A2615,1)</f>
        <v>20</v>
      </c>
      <c r="N2615" t="str">
        <f>[1]!s_info_industry_gics(A2615,2)</f>
        <v>资本货物</v>
      </c>
      <c r="O2615" t="str">
        <f>[1]!s_info_industry_gicscode(A2615,2)</f>
        <v>2010</v>
      </c>
      <c r="P2615" t="str" cm="1">
        <f t="array" ref="P2615">[1]!s_stmnote_suppliertop5(A2615,D2615,1)</f>
        <v>公司一</v>
      </c>
      <c r="Q2615" t="str">
        <f>[1]!s_stmnote_suppliertop5(A2615,D2615,2)</f>
        <v>公司二</v>
      </c>
      <c r="R2615" t="str" cm="1">
        <f t="array" ref="R2615">[1]!s_stmnote_suppliertop5(A2615,D2615,3)</f>
        <v>公司三</v>
      </c>
      <c r="S2615" t="str" cm="1">
        <f t="array" ref="S2615">[1]!s_stmnote_suppliertop5(A2615,D2615,4)</f>
        <v>公司四</v>
      </c>
      <c r="T2615" t="str" cm="1">
        <f t="array" ref="T2615">[1]!s_stmnote_suppliertop5(A2615,D2615,5)</f>
        <v>公司五</v>
      </c>
      <c r="U2615" s="9">
        <f>[1]!s_stmnote_purchasetop5_pct(A2615,D2615)</f>
        <v>11.75</v>
      </c>
      <c r="V2615" t="str" cm="1">
        <f t="array" ref="V2615">[1]!s_stmnote_customertop5($A2615,$D2615,1)</f>
        <v>公司一</v>
      </c>
      <c r="W2615" t="str" cm="1">
        <f t="array" ref="W2615">[1]!s_stmnote_customertop5($A2615,$D2615,2)</f>
        <v>公司二</v>
      </c>
      <c r="X2615" t="str" cm="1">
        <f t="array" ref="X2615">[1]!s_stmnote_customertop5($A2615,$D2615,3)</f>
        <v>公司三</v>
      </c>
      <c r="Y2615" t="str" cm="1">
        <f t="array" ref="Y2615">[1]!s_stmnote_customertop5($A2615,$D2615,4)</f>
        <v>公司四</v>
      </c>
      <c r="Z2615" t="str" cm="1">
        <f t="array" ref="Z2615">[1]!s_stmnote_customertop5($A2615,$D2615,5)</f>
        <v>公司五</v>
      </c>
      <c r="AA2615" s="9">
        <f>[1]!s_stmnote_salestop5_pct(A2615,D2615)</f>
        <v>34.74</v>
      </c>
      <c r="AB2615" s="9">
        <f>[1]!s_fa_arturn(A2615,D2615)</f>
        <v>0.59209999999999996</v>
      </c>
      <c r="AC2615" s="9">
        <f>[1]!fa_apturn(A2615,D2615)</f>
        <v>0.338115404538949</v>
      </c>
      <c r="AD2615" s="9">
        <f>[1]!s_fa_invturn(A2615,D2615)</f>
        <v>0.3397</v>
      </c>
    </row>
    <row r="2616" spans="1:30">
      <c r="A2616">
        <v>300197</v>
      </c>
      <c r="B2616" t="s">
        <v>520</v>
      </c>
      <c r="C2616" t="s">
        <v>3379</v>
      </c>
      <c r="D2616" s="8">
        <f t="shared" si="41"/>
        <v>45291</v>
      </c>
      <c r="E2616" t="s">
        <v>7491</v>
      </c>
      <c r="F2616">
        <v>1</v>
      </c>
      <c r="G2616" t="s">
        <v>10263</v>
      </c>
      <c r="L2616" t="str" cm="1">
        <f t="array" ref="L2616">[1]!s_info_industry_gics(A2616,1)</f>
        <v>工业</v>
      </c>
      <c r="M2616" t="str" cm="1">
        <f t="array" ref="M2616">[1]!s_info_industry_gicscode(A2616,1)</f>
        <v>20</v>
      </c>
      <c r="N2616" t="str">
        <f>[1]!s_info_industry_gics(A2616,2)</f>
        <v>资本货物</v>
      </c>
      <c r="O2616" t="str">
        <f>[1]!s_info_industry_gicscode(A2616,2)</f>
        <v>2010</v>
      </c>
      <c r="P2616" t="str" cm="1">
        <f t="array" ref="P2616">[1]!s_stmnote_suppliertop5(A2616,D2616,1)</f>
        <v>公司一</v>
      </c>
      <c r="Q2616" t="str">
        <f>[1]!s_stmnote_suppliertop5(A2616,D2616,2)</f>
        <v>公司二</v>
      </c>
      <c r="R2616" t="str" cm="1">
        <f t="array" ref="R2616">[1]!s_stmnote_suppliertop5(A2616,D2616,3)</f>
        <v>公司三</v>
      </c>
      <c r="S2616" t="str" cm="1">
        <f t="array" ref="S2616">[1]!s_stmnote_suppliertop5(A2616,D2616,4)</f>
        <v>公司四</v>
      </c>
      <c r="T2616" t="str" cm="1">
        <f t="array" ref="T2616">[1]!s_stmnote_suppliertop5(A2616,D2616,5)</f>
        <v>公司五</v>
      </c>
      <c r="U2616" s="9">
        <f>[1]!s_stmnote_purchasetop5_pct(A2616,D2616)</f>
        <v>11.75</v>
      </c>
      <c r="V2616" t="str" cm="1">
        <f t="array" ref="V2616">[1]!s_stmnote_customertop5($A2616,$D2616,1)</f>
        <v>公司一</v>
      </c>
      <c r="W2616" t="str" cm="1">
        <f t="array" ref="W2616">[1]!s_stmnote_customertop5($A2616,$D2616,2)</f>
        <v>公司二</v>
      </c>
      <c r="X2616" t="str" cm="1">
        <f t="array" ref="X2616">[1]!s_stmnote_customertop5($A2616,$D2616,3)</f>
        <v>公司三</v>
      </c>
      <c r="Y2616" t="str" cm="1">
        <f t="array" ref="Y2616">[1]!s_stmnote_customertop5($A2616,$D2616,4)</f>
        <v>公司四</v>
      </c>
      <c r="Z2616" t="str" cm="1">
        <f t="array" ref="Z2616">[1]!s_stmnote_customertop5($A2616,$D2616,5)</f>
        <v>公司五</v>
      </c>
      <c r="AA2616" s="9">
        <f>[1]!s_stmnote_salestop5_pct(A2616,D2616)</f>
        <v>34.74</v>
      </c>
      <c r="AB2616" s="9">
        <f>[1]!s_fa_arturn(A2616,D2616)</f>
        <v>0.59209999999999996</v>
      </c>
      <c r="AC2616" s="9">
        <f>[1]!fa_apturn(A2616,D2616)</f>
        <v>0.338115404538949</v>
      </c>
      <c r="AD2616" s="9">
        <f>[1]!s_fa_invturn(A2616,D2616)</f>
        <v>0.3397</v>
      </c>
    </row>
    <row r="2617" spans="1:30">
      <c r="A2617">
        <v>300197</v>
      </c>
      <c r="B2617" t="s">
        <v>520</v>
      </c>
      <c r="C2617" t="s">
        <v>3380</v>
      </c>
      <c r="D2617" s="8">
        <f t="shared" si="41"/>
        <v>45291</v>
      </c>
      <c r="E2617" t="s">
        <v>6979</v>
      </c>
      <c r="F2617">
        <v>2</v>
      </c>
      <c r="G2617" t="s">
        <v>10756</v>
      </c>
      <c r="H2617" t="s">
        <v>12179</v>
      </c>
      <c r="L2617" t="str" cm="1">
        <f t="array" ref="L2617">[1]!s_info_industry_gics(A2617,1)</f>
        <v>工业</v>
      </c>
      <c r="M2617" t="str" cm="1">
        <f t="array" ref="M2617">[1]!s_info_industry_gicscode(A2617,1)</f>
        <v>20</v>
      </c>
      <c r="N2617" t="str">
        <f>[1]!s_info_industry_gics(A2617,2)</f>
        <v>资本货物</v>
      </c>
      <c r="O2617" t="str">
        <f>[1]!s_info_industry_gicscode(A2617,2)</f>
        <v>2010</v>
      </c>
      <c r="P2617" t="str" cm="1">
        <f t="array" ref="P2617">[1]!s_stmnote_suppliertop5(A2617,D2617,1)</f>
        <v>公司一</v>
      </c>
      <c r="Q2617" t="str">
        <f>[1]!s_stmnote_suppliertop5(A2617,D2617,2)</f>
        <v>公司二</v>
      </c>
      <c r="R2617" t="str" cm="1">
        <f t="array" ref="R2617">[1]!s_stmnote_suppliertop5(A2617,D2617,3)</f>
        <v>公司三</v>
      </c>
      <c r="S2617" t="str" cm="1">
        <f t="array" ref="S2617">[1]!s_stmnote_suppliertop5(A2617,D2617,4)</f>
        <v>公司四</v>
      </c>
      <c r="T2617" t="str" cm="1">
        <f t="array" ref="T2617">[1]!s_stmnote_suppliertop5(A2617,D2617,5)</f>
        <v>公司五</v>
      </c>
      <c r="U2617" s="9">
        <f>[1]!s_stmnote_purchasetop5_pct(A2617,D2617)</f>
        <v>11.75</v>
      </c>
      <c r="V2617" t="str" cm="1">
        <f t="array" ref="V2617">[1]!s_stmnote_customertop5($A2617,$D2617,1)</f>
        <v>公司一</v>
      </c>
      <c r="W2617" t="str" cm="1">
        <f t="array" ref="W2617">[1]!s_stmnote_customertop5($A2617,$D2617,2)</f>
        <v>公司二</v>
      </c>
      <c r="X2617" t="str" cm="1">
        <f t="array" ref="X2617">[1]!s_stmnote_customertop5($A2617,$D2617,3)</f>
        <v>公司三</v>
      </c>
      <c r="Y2617" t="str" cm="1">
        <f t="array" ref="Y2617">[1]!s_stmnote_customertop5($A2617,$D2617,4)</f>
        <v>公司四</v>
      </c>
      <c r="Z2617" t="str" cm="1">
        <f t="array" ref="Z2617">[1]!s_stmnote_customertop5($A2617,$D2617,5)</f>
        <v>公司五</v>
      </c>
      <c r="AA2617" s="9">
        <f>[1]!s_stmnote_salestop5_pct(A2617,D2617)</f>
        <v>34.74</v>
      </c>
      <c r="AB2617" s="9">
        <f>[1]!s_fa_arturn(A2617,D2617)</f>
        <v>0.59209999999999996</v>
      </c>
      <c r="AC2617" s="9">
        <f>[1]!fa_apturn(A2617,D2617)</f>
        <v>0.338115404538949</v>
      </c>
      <c r="AD2617" s="9">
        <f>[1]!s_fa_invturn(A2617,D2617)</f>
        <v>0.3397</v>
      </c>
    </row>
    <row r="2618" spans="1:30">
      <c r="A2618">
        <v>300197</v>
      </c>
      <c r="B2618" t="s">
        <v>520</v>
      </c>
      <c r="C2618" t="s">
        <v>3381</v>
      </c>
      <c r="D2618" s="8">
        <f t="shared" si="41"/>
        <v>45291</v>
      </c>
      <c r="E2618" t="s">
        <v>7401</v>
      </c>
      <c r="F2618">
        <v>1</v>
      </c>
      <c r="G2618" t="s">
        <v>10756</v>
      </c>
      <c r="L2618" t="str" cm="1">
        <f t="array" ref="L2618">[1]!s_info_industry_gics(A2618,1)</f>
        <v>工业</v>
      </c>
      <c r="M2618" t="str" cm="1">
        <f t="array" ref="M2618">[1]!s_info_industry_gicscode(A2618,1)</f>
        <v>20</v>
      </c>
      <c r="N2618" t="str">
        <f>[1]!s_info_industry_gics(A2618,2)</f>
        <v>资本货物</v>
      </c>
      <c r="O2618" t="str">
        <f>[1]!s_info_industry_gicscode(A2618,2)</f>
        <v>2010</v>
      </c>
      <c r="P2618" t="str" cm="1">
        <f t="array" ref="P2618">[1]!s_stmnote_suppliertop5(A2618,D2618,1)</f>
        <v>公司一</v>
      </c>
      <c r="Q2618" t="str">
        <f>[1]!s_stmnote_suppliertop5(A2618,D2618,2)</f>
        <v>公司二</v>
      </c>
      <c r="R2618" t="str" cm="1">
        <f t="array" ref="R2618">[1]!s_stmnote_suppliertop5(A2618,D2618,3)</f>
        <v>公司三</v>
      </c>
      <c r="S2618" t="str" cm="1">
        <f t="array" ref="S2618">[1]!s_stmnote_suppliertop5(A2618,D2618,4)</f>
        <v>公司四</v>
      </c>
      <c r="T2618" t="str" cm="1">
        <f t="array" ref="T2618">[1]!s_stmnote_suppliertop5(A2618,D2618,5)</f>
        <v>公司五</v>
      </c>
      <c r="U2618" s="9">
        <f>[1]!s_stmnote_purchasetop5_pct(A2618,D2618)</f>
        <v>11.75</v>
      </c>
      <c r="V2618" t="str" cm="1">
        <f t="array" ref="V2618">[1]!s_stmnote_customertop5($A2618,$D2618,1)</f>
        <v>公司一</v>
      </c>
      <c r="W2618" t="str" cm="1">
        <f t="array" ref="W2618">[1]!s_stmnote_customertop5($A2618,$D2618,2)</f>
        <v>公司二</v>
      </c>
      <c r="X2618" t="str" cm="1">
        <f t="array" ref="X2618">[1]!s_stmnote_customertop5($A2618,$D2618,3)</f>
        <v>公司三</v>
      </c>
      <c r="Y2618" t="str" cm="1">
        <f t="array" ref="Y2618">[1]!s_stmnote_customertop5($A2618,$D2618,4)</f>
        <v>公司四</v>
      </c>
      <c r="Z2618" t="str" cm="1">
        <f t="array" ref="Z2618">[1]!s_stmnote_customertop5($A2618,$D2618,5)</f>
        <v>公司五</v>
      </c>
      <c r="AA2618" s="9">
        <f>[1]!s_stmnote_salestop5_pct(A2618,D2618)</f>
        <v>34.74</v>
      </c>
      <c r="AB2618" s="9">
        <f>[1]!s_fa_arturn(A2618,D2618)</f>
        <v>0.59209999999999996</v>
      </c>
      <c r="AC2618" s="9">
        <f>[1]!fa_apturn(A2618,D2618)</f>
        <v>0.338115404538949</v>
      </c>
      <c r="AD2618" s="9">
        <f>[1]!s_fa_invturn(A2618,D2618)</f>
        <v>0.3397</v>
      </c>
    </row>
    <row r="2619" spans="1:30">
      <c r="A2619">
        <v>300197</v>
      </c>
      <c r="B2619" t="s">
        <v>520</v>
      </c>
      <c r="C2619" t="s">
        <v>3382</v>
      </c>
      <c r="D2619" s="8">
        <f t="shared" si="41"/>
        <v>45291</v>
      </c>
      <c r="E2619" t="s">
        <v>7202</v>
      </c>
      <c r="F2619">
        <v>2</v>
      </c>
      <c r="G2619" t="s">
        <v>10263</v>
      </c>
      <c r="H2619" t="s">
        <v>12180</v>
      </c>
      <c r="L2619" t="str" cm="1">
        <f t="array" ref="L2619">[1]!s_info_industry_gics(A2619,1)</f>
        <v>工业</v>
      </c>
      <c r="M2619" t="str" cm="1">
        <f t="array" ref="M2619">[1]!s_info_industry_gicscode(A2619,1)</f>
        <v>20</v>
      </c>
      <c r="N2619" t="str">
        <f>[1]!s_info_industry_gics(A2619,2)</f>
        <v>资本货物</v>
      </c>
      <c r="O2619" t="str">
        <f>[1]!s_info_industry_gicscode(A2619,2)</f>
        <v>2010</v>
      </c>
      <c r="P2619" t="str" cm="1">
        <f t="array" ref="P2619">[1]!s_stmnote_suppliertop5(A2619,D2619,1)</f>
        <v>公司一</v>
      </c>
      <c r="Q2619" t="str">
        <f>[1]!s_stmnote_suppliertop5(A2619,D2619,2)</f>
        <v>公司二</v>
      </c>
      <c r="R2619" t="str" cm="1">
        <f t="array" ref="R2619">[1]!s_stmnote_suppliertop5(A2619,D2619,3)</f>
        <v>公司三</v>
      </c>
      <c r="S2619" t="str" cm="1">
        <f t="array" ref="S2619">[1]!s_stmnote_suppliertop5(A2619,D2619,4)</f>
        <v>公司四</v>
      </c>
      <c r="T2619" t="str" cm="1">
        <f t="array" ref="T2619">[1]!s_stmnote_suppliertop5(A2619,D2619,5)</f>
        <v>公司五</v>
      </c>
      <c r="U2619" s="9">
        <f>[1]!s_stmnote_purchasetop5_pct(A2619,D2619)</f>
        <v>11.75</v>
      </c>
      <c r="V2619" t="str" cm="1">
        <f t="array" ref="V2619">[1]!s_stmnote_customertop5($A2619,$D2619,1)</f>
        <v>公司一</v>
      </c>
      <c r="W2619" t="str" cm="1">
        <f t="array" ref="W2619">[1]!s_stmnote_customertop5($A2619,$D2619,2)</f>
        <v>公司二</v>
      </c>
      <c r="X2619" t="str" cm="1">
        <f t="array" ref="X2619">[1]!s_stmnote_customertop5($A2619,$D2619,3)</f>
        <v>公司三</v>
      </c>
      <c r="Y2619" t="str" cm="1">
        <f t="array" ref="Y2619">[1]!s_stmnote_customertop5($A2619,$D2619,4)</f>
        <v>公司四</v>
      </c>
      <c r="Z2619" t="str" cm="1">
        <f t="array" ref="Z2619">[1]!s_stmnote_customertop5($A2619,$D2619,5)</f>
        <v>公司五</v>
      </c>
      <c r="AA2619" s="9">
        <f>[1]!s_stmnote_salestop5_pct(A2619,D2619)</f>
        <v>34.74</v>
      </c>
      <c r="AB2619" s="9">
        <f>[1]!s_fa_arturn(A2619,D2619)</f>
        <v>0.59209999999999996</v>
      </c>
      <c r="AC2619" s="9">
        <f>[1]!fa_apturn(A2619,D2619)</f>
        <v>0.338115404538949</v>
      </c>
      <c r="AD2619" s="9">
        <f>[1]!s_fa_invturn(A2619,D2619)</f>
        <v>0.3397</v>
      </c>
    </row>
    <row r="2620" spans="1:30">
      <c r="A2620">
        <v>300197</v>
      </c>
      <c r="B2620" t="s">
        <v>520</v>
      </c>
      <c r="C2620" t="s">
        <v>3383</v>
      </c>
      <c r="D2620" s="8">
        <f t="shared" si="41"/>
        <v>45291</v>
      </c>
      <c r="E2620" t="s">
        <v>7623</v>
      </c>
      <c r="F2620">
        <v>1</v>
      </c>
      <c r="G2620" t="s">
        <v>8750</v>
      </c>
      <c r="L2620" t="str" cm="1">
        <f t="array" ref="L2620">[1]!s_info_industry_gics(A2620,1)</f>
        <v>工业</v>
      </c>
      <c r="M2620" t="str" cm="1">
        <f t="array" ref="M2620">[1]!s_info_industry_gicscode(A2620,1)</f>
        <v>20</v>
      </c>
      <c r="N2620" t="str">
        <f>[1]!s_info_industry_gics(A2620,2)</f>
        <v>资本货物</v>
      </c>
      <c r="O2620" t="str">
        <f>[1]!s_info_industry_gicscode(A2620,2)</f>
        <v>2010</v>
      </c>
      <c r="P2620" t="str" cm="1">
        <f t="array" ref="P2620">[1]!s_stmnote_suppliertop5(A2620,D2620,1)</f>
        <v>公司一</v>
      </c>
      <c r="Q2620" t="str">
        <f>[1]!s_stmnote_suppliertop5(A2620,D2620,2)</f>
        <v>公司二</v>
      </c>
      <c r="R2620" t="str" cm="1">
        <f t="array" ref="R2620">[1]!s_stmnote_suppliertop5(A2620,D2620,3)</f>
        <v>公司三</v>
      </c>
      <c r="S2620" t="str" cm="1">
        <f t="array" ref="S2620">[1]!s_stmnote_suppliertop5(A2620,D2620,4)</f>
        <v>公司四</v>
      </c>
      <c r="T2620" t="str" cm="1">
        <f t="array" ref="T2620">[1]!s_stmnote_suppliertop5(A2620,D2620,5)</f>
        <v>公司五</v>
      </c>
      <c r="U2620" s="9">
        <f>[1]!s_stmnote_purchasetop5_pct(A2620,D2620)</f>
        <v>11.75</v>
      </c>
      <c r="V2620" t="str" cm="1">
        <f t="array" ref="V2620">[1]!s_stmnote_customertop5($A2620,$D2620,1)</f>
        <v>公司一</v>
      </c>
      <c r="W2620" t="str" cm="1">
        <f t="array" ref="W2620">[1]!s_stmnote_customertop5($A2620,$D2620,2)</f>
        <v>公司二</v>
      </c>
      <c r="X2620" t="str" cm="1">
        <f t="array" ref="X2620">[1]!s_stmnote_customertop5($A2620,$D2620,3)</f>
        <v>公司三</v>
      </c>
      <c r="Y2620" t="str" cm="1">
        <f t="array" ref="Y2620">[1]!s_stmnote_customertop5($A2620,$D2620,4)</f>
        <v>公司四</v>
      </c>
      <c r="Z2620" t="str" cm="1">
        <f t="array" ref="Z2620">[1]!s_stmnote_customertop5($A2620,$D2620,5)</f>
        <v>公司五</v>
      </c>
      <c r="AA2620" s="9">
        <f>[1]!s_stmnote_salestop5_pct(A2620,D2620)</f>
        <v>34.74</v>
      </c>
      <c r="AB2620" s="9">
        <f>[1]!s_fa_arturn(A2620,D2620)</f>
        <v>0.59209999999999996</v>
      </c>
      <c r="AC2620" s="9">
        <f>[1]!fa_apturn(A2620,D2620)</f>
        <v>0.338115404538949</v>
      </c>
      <c r="AD2620" s="9">
        <f>[1]!s_fa_invturn(A2620,D2620)</f>
        <v>0.3397</v>
      </c>
    </row>
    <row r="2621" spans="1:30">
      <c r="A2621">
        <v>300197</v>
      </c>
      <c r="B2621" t="s">
        <v>520</v>
      </c>
      <c r="C2621" t="s">
        <v>3384</v>
      </c>
      <c r="D2621" s="8">
        <f t="shared" si="41"/>
        <v>45657</v>
      </c>
      <c r="E2621" t="s">
        <v>7500</v>
      </c>
      <c r="F2621">
        <v>1</v>
      </c>
      <c r="G2621" t="s">
        <v>8751</v>
      </c>
      <c r="L2621" t="str" cm="1">
        <f t="array" ref="L2621">[1]!s_info_industry_gics(A2621,1)</f>
        <v>工业</v>
      </c>
      <c r="M2621" t="str" cm="1">
        <f t="array" ref="M2621">[1]!s_info_industry_gicscode(A2621,1)</f>
        <v>20</v>
      </c>
      <c r="N2621" t="str">
        <f>[1]!s_info_industry_gics(A2621,2)</f>
        <v>资本货物</v>
      </c>
      <c r="O2621" t="str">
        <f>[1]!s_info_industry_gicscode(A2621,2)</f>
        <v>2010</v>
      </c>
      <c r="P2621" cm="1">
        <f t="array" ref="P2621">[1]!s_stmnote_suppliertop5(A2621,D2621,1)</f>
        <v>0</v>
      </c>
      <c r="Q2621">
        <f>[1]!s_stmnote_suppliertop5(A2621,D2621,2)</f>
        <v>0</v>
      </c>
      <c r="R2621" cm="1">
        <f t="array" ref="R2621">[1]!s_stmnote_suppliertop5(A2621,D2621,3)</f>
        <v>0</v>
      </c>
      <c r="S2621" cm="1">
        <f t="array" ref="S2621">[1]!s_stmnote_suppliertop5(A2621,D2621,4)</f>
        <v>0</v>
      </c>
      <c r="T2621" cm="1">
        <f t="array" ref="T2621">[1]!s_stmnote_suppliertop5(A2621,D2621,5)</f>
        <v>0</v>
      </c>
      <c r="U2621" s="9">
        <f>[1]!s_stmnote_purchasetop5_pct(A2621,D2621)</f>
        <v>0</v>
      </c>
      <c r="V2621" cm="1">
        <f t="array" ref="V2621">[1]!s_stmnote_customertop5($A2621,$D2621,1)</f>
        <v>0</v>
      </c>
      <c r="W2621" cm="1">
        <f t="array" ref="W2621">[1]!s_stmnote_customertop5($A2621,$D2621,2)</f>
        <v>0</v>
      </c>
      <c r="X2621" cm="1">
        <f t="array" ref="X2621">[1]!s_stmnote_customertop5($A2621,$D2621,3)</f>
        <v>0</v>
      </c>
      <c r="Y2621" cm="1">
        <f t="array" ref="Y2621">[1]!s_stmnote_customertop5($A2621,$D2621,4)</f>
        <v>0</v>
      </c>
      <c r="Z2621" cm="1">
        <f t="array" ref="Z2621">[1]!s_stmnote_customertop5($A2621,$D2621,5)</f>
        <v>0</v>
      </c>
      <c r="AA2621" s="9">
        <f>[1]!s_stmnote_salestop5_pct(A2621,D2621)</f>
        <v>0</v>
      </c>
      <c r="AB2621" s="9">
        <f>[1]!s_fa_arturn(A2621,D2621)</f>
        <v>0</v>
      </c>
      <c r="AC2621" s="9">
        <f>[1]!fa_apturn(A2621,D2621)</f>
        <v>0</v>
      </c>
      <c r="AD2621" s="9">
        <f>[1]!s_fa_invturn(A2621,D2621)</f>
        <v>0</v>
      </c>
    </row>
    <row r="2622" spans="1:30">
      <c r="A2622">
        <v>300197</v>
      </c>
      <c r="B2622" t="s">
        <v>520</v>
      </c>
      <c r="C2622" t="s">
        <v>3385</v>
      </c>
      <c r="D2622" s="8">
        <f t="shared" si="41"/>
        <v>45657</v>
      </c>
      <c r="E2622" t="s">
        <v>7305</v>
      </c>
      <c r="F2622">
        <v>1</v>
      </c>
      <c r="G2622" t="s">
        <v>8751</v>
      </c>
      <c r="L2622" t="str" cm="1">
        <f t="array" ref="L2622">[1]!s_info_industry_gics(A2622,1)</f>
        <v>工业</v>
      </c>
      <c r="M2622" t="str" cm="1">
        <f t="array" ref="M2622">[1]!s_info_industry_gicscode(A2622,1)</f>
        <v>20</v>
      </c>
      <c r="N2622" t="str">
        <f>[1]!s_info_industry_gics(A2622,2)</f>
        <v>资本货物</v>
      </c>
      <c r="O2622" t="str">
        <f>[1]!s_info_industry_gicscode(A2622,2)</f>
        <v>2010</v>
      </c>
      <c r="P2622" cm="1">
        <f t="array" ref="P2622">[1]!s_stmnote_suppliertop5(A2622,D2622,1)</f>
        <v>0</v>
      </c>
      <c r="Q2622">
        <f>[1]!s_stmnote_suppliertop5(A2622,D2622,2)</f>
        <v>0</v>
      </c>
      <c r="R2622" cm="1">
        <f t="array" ref="R2622">[1]!s_stmnote_suppliertop5(A2622,D2622,3)</f>
        <v>0</v>
      </c>
      <c r="S2622" cm="1">
        <f t="array" ref="S2622">[1]!s_stmnote_suppliertop5(A2622,D2622,4)</f>
        <v>0</v>
      </c>
      <c r="T2622" cm="1">
        <f t="array" ref="T2622">[1]!s_stmnote_suppliertop5(A2622,D2622,5)</f>
        <v>0</v>
      </c>
      <c r="U2622" s="9">
        <f>[1]!s_stmnote_purchasetop5_pct(A2622,D2622)</f>
        <v>0</v>
      </c>
      <c r="V2622" cm="1">
        <f t="array" ref="V2622">[1]!s_stmnote_customertop5($A2622,$D2622,1)</f>
        <v>0</v>
      </c>
      <c r="W2622" cm="1">
        <f t="array" ref="W2622">[1]!s_stmnote_customertop5($A2622,$D2622,2)</f>
        <v>0</v>
      </c>
      <c r="X2622" cm="1">
        <f t="array" ref="X2622">[1]!s_stmnote_customertop5($A2622,$D2622,3)</f>
        <v>0</v>
      </c>
      <c r="Y2622" cm="1">
        <f t="array" ref="Y2622">[1]!s_stmnote_customertop5($A2622,$D2622,4)</f>
        <v>0</v>
      </c>
      <c r="Z2622" cm="1">
        <f t="array" ref="Z2622">[1]!s_stmnote_customertop5($A2622,$D2622,5)</f>
        <v>0</v>
      </c>
      <c r="AA2622" s="9">
        <f>[1]!s_stmnote_salestop5_pct(A2622,D2622)</f>
        <v>0</v>
      </c>
      <c r="AB2622" s="9">
        <f>[1]!s_fa_arturn(A2622,D2622)</f>
        <v>0</v>
      </c>
      <c r="AC2622" s="9">
        <f>[1]!fa_apturn(A2622,D2622)</f>
        <v>0</v>
      </c>
      <c r="AD2622" s="9">
        <f>[1]!s_fa_invturn(A2622,D2622)</f>
        <v>0</v>
      </c>
    </row>
    <row r="2623" spans="1:30">
      <c r="A2623">
        <v>300197</v>
      </c>
      <c r="B2623" t="s">
        <v>520</v>
      </c>
      <c r="C2623" t="s">
        <v>3386</v>
      </c>
      <c r="D2623" s="8">
        <f t="shared" si="41"/>
        <v>45657</v>
      </c>
      <c r="E2623" t="s">
        <v>6937</v>
      </c>
      <c r="F2623">
        <v>1</v>
      </c>
      <c r="G2623" t="s">
        <v>8751</v>
      </c>
      <c r="L2623" t="str" cm="1">
        <f t="array" ref="L2623">[1]!s_info_industry_gics(A2623,1)</f>
        <v>工业</v>
      </c>
      <c r="M2623" t="str" cm="1">
        <f t="array" ref="M2623">[1]!s_info_industry_gicscode(A2623,1)</f>
        <v>20</v>
      </c>
      <c r="N2623" t="str">
        <f>[1]!s_info_industry_gics(A2623,2)</f>
        <v>资本货物</v>
      </c>
      <c r="O2623" t="str">
        <f>[1]!s_info_industry_gicscode(A2623,2)</f>
        <v>2010</v>
      </c>
      <c r="P2623" cm="1">
        <f t="array" ref="P2623">[1]!s_stmnote_suppliertop5(A2623,D2623,1)</f>
        <v>0</v>
      </c>
      <c r="Q2623">
        <f>[1]!s_stmnote_suppliertop5(A2623,D2623,2)</f>
        <v>0</v>
      </c>
      <c r="R2623" cm="1">
        <f t="array" ref="R2623">[1]!s_stmnote_suppliertop5(A2623,D2623,3)</f>
        <v>0</v>
      </c>
      <c r="S2623" cm="1">
        <f t="array" ref="S2623">[1]!s_stmnote_suppliertop5(A2623,D2623,4)</f>
        <v>0</v>
      </c>
      <c r="T2623" cm="1">
        <f t="array" ref="T2623">[1]!s_stmnote_suppliertop5(A2623,D2623,5)</f>
        <v>0</v>
      </c>
      <c r="U2623" s="9">
        <f>[1]!s_stmnote_purchasetop5_pct(A2623,D2623)</f>
        <v>0</v>
      </c>
      <c r="V2623" cm="1">
        <f t="array" ref="V2623">[1]!s_stmnote_customertop5($A2623,$D2623,1)</f>
        <v>0</v>
      </c>
      <c r="W2623" cm="1">
        <f t="array" ref="W2623">[1]!s_stmnote_customertop5($A2623,$D2623,2)</f>
        <v>0</v>
      </c>
      <c r="X2623" cm="1">
        <f t="array" ref="X2623">[1]!s_stmnote_customertop5($A2623,$D2623,3)</f>
        <v>0</v>
      </c>
      <c r="Y2623" cm="1">
        <f t="array" ref="Y2623">[1]!s_stmnote_customertop5($A2623,$D2623,4)</f>
        <v>0</v>
      </c>
      <c r="Z2623" cm="1">
        <f t="array" ref="Z2623">[1]!s_stmnote_customertop5($A2623,$D2623,5)</f>
        <v>0</v>
      </c>
      <c r="AA2623" s="9">
        <f>[1]!s_stmnote_salestop5_pct(A2623,D2623)</f>
        <v>0</v>
      </c>
      <c r="AB2623" s="9">
        <f>[1]!s_fa_arturn(A2623,D2623)</f>
        <v>0</v>
      </c>
      <c r="AC2623" s="9">
        <f>[1]!fa_apturn(A2623,D2623)</f>
        <v>0</v>
      </c>
      <c r="AD2623" s="9">
        <f>[1]!s_fa_invturn(A2623,D2623)</f>
        <v>0</v>
      </c>
    </row>
    <row r="2624" spans="1:30">
      <c r="A2624">
        <v>300197</v>
      </c>
      <c r="B2624" t="s">
        <v>520</v>
      </c>
      <c r="C2624" t="s">
        <v>3387</v>
      </c>
      <c r="D2624" s="8">
        <f t="shared" si="41"/>
        <v>45657</v>
      </c>
      <c r="E2624" t="s">
        <v>7624</v>
      </c>
      <c r="F2624">
        <v>1</v>
      </c>
      <c r="G2624" t="s">
        <v>8751</v>
      </c>
      <c r="L2624" t="str" cm="1">
        <f t="array" ref="L2624">[1]!s_info_industry_gics(A2624,1)</f>
        <v>工业</v>
      </c>
      <c r="M2624" t="str" cm="1">
        <f t="array" ref="M2624">[1]!s_info_industry_gicscode(A2624,1)</f>
        <v>20</v>
      </c>
      <c r="N2624" t="str">
        <f>[1]!s_info_industry_gics(A2624,2)</f>
        <v>资本货物</v>
      </c>
      <c r="O2624" t="str">
        <f>[1]!s_info_industry_gicscode(A2624,2)</f>
        <v>2010</v>
      </c>
      <c r="P2624" cm="1">
        <f t="array" ref="P2624">[1]!s_stmnote_suppliertop5(A2624,D2624,1)</f>
        <v>0</v>
      </c>
      <c r="Q2624">
        <f>[1]!s_stmnote_suppliertop5(A2624,D2624,2)</f>
        <v>0</v>
      </c>
      <c r="R2624" cm="1">
        <f t="array" ref="R2624">[1]!s_stmnote_suppliertop5(A2624,D2624,3)</f>
        <v>0</v>
      </c>
      <c r="S2624" cm="1">
        <f t="array" ref="S2624">[1]!s_stmnote_suppliertop5(A2624,D2624,4)</f>
        <v>0</v>
      </c>
      <c r="T2624" cm="1">
        <f t="array" ref="T2624">[1]!s_stmnote_suppliertop5(A2624,D2624,5)</f>
        <v>0</v>
      </c>
      <c r="U2624" s="9">
        <f>[1]!s_stmnote_purchasetop5_pct(A2624,D2624)</f>
        <v>0</v>
      </c>
      <c r="V2624" cm="1">
        <f t="array" ref="V2624">[1]!s_stmnote_customertop5($A2624,$D2624,1)</f>
        <v>0</v>
      </c>
      <c r="W2624" cm="1">
        <f t="array" ref="W2624">[1]!s_stmnote_customertop5($A2624,$D2624,2)</f>
        <v>0</v>
      </c>
      <c r="X2624" cm="1">
        <f t="array" ref="X2624">[1]!s_stmnote_customertop5($A2624,$D2624,3)</f>
        <v>0</v>
      </c>
      <c r="Y2624" cm="1">
        <f t="array" ref="Y2624">[1]!s_stmnote_customertop5($A2624,$D2624,4)</f>
        <v>0</v>
      </c>
      <c r="Z2624" cm="1">
        <f t="array" ref="Z2624">[1]!s_stmnote_customertop5($A2624,$D2624,5)</f>
        <v>0</v>
      </c>
      <c r="AA2624" s="9">
        <f>[1]!s_stmnote_salestop5_pct(A2624,D2624)</f>
        <v>0</v>
      </c>
      <c r="AB2624" s="9">
        <f>[1]!s_fa_arturn(A2624,D2624)</f>
        <v>0</v>
      </c>
      <c r="AC2624" s="9">
        <f>[1]!fa_apturn(A2624,D2624)</f>
        <v>0</v>
      </c>
      <c r="AD2624" s="9">
        <f>[1]!s_fa_invturn(A2624,D2624)</f>
        <v>0</v>
      </c>
    </row>
    <row r="2625" spans="1:30">
      <c r="A2625">
        <v>300197</v>
      </c>
      <c r="B2625" t="s">
        <v>520</v>
      </c>
      <c r="C2625" t="s">
        <v>3385</v>
      </c>
      <c r="D2625" s="8">
        <f t="shared" si="41"/>
        <v>45657</v>
      </c>
      <c r="E2625" t="s">
        <v>7278</v>
      </c>
      <c r="F2625">
        <v>1</v>
      </c>
      <c r="G2625" t="s">
        <v>8751</v>
      </c>
      <c r="L2625" t="str" cm="1">
        <f t="array" ref="L2625">[1]!s_info_industry_gics(A2625,1)</f>
        <v>工业</v>
      </c>
      <c r="M2625" t="str" cm="1">
        <f t="array" ref="M2625">[1]!s_info_industry_gicscode(A2625,1)</f>
        <v>20</v>
      </c>
      <c r="N2625" t="str">
        <f>[1]!s_info_industry_gics(A2625,2)</f>
        <v>资本货物</v>
      </c>
      <c r="O2625" t="str">
        <f>[1]!s_info_industry_gicscode(A2625,2)</f>
        <v>2010</v>
      </c>
      <c r="P2625" cm="1">
        <f t="array" ref="P2625">[1]!s_stmnote_suppliertop5(A2625,D2625,1)</f>
        <v>0</v>
      </c>
      <c r="Q2625">
        <f>[1]!s_stmnote_suppliertop5(A2625,D2625,2)</f>
        <v>0</v>
      </c>
      <c r="R2625" cm="1">
        <f t="array" ref="R2625">[1]!s_stmnote_suppliertop5(A2625,D2625,3)</f>
        <v>0</v>
      </c>
      <c r="S2625" cm="1">
        <f t="array" ref="S2625">[1]!s_stmnote_suppliertop5(A2625,D2625,4)</f>
        <v>0</v>
      </c>
      <c r="T2625" cm="1">
        <f t="array" ref="T2625">[1]!s_stmnote_suppliertop5(A2625,D2625,5)</f>
        <v>0</v>
      </c>
      <c r="U2625" s="9">
        <f>[1]!s_stmnote_purchasetop5_pct(A2625,D2625)</f>
        <v>0</v>
      </c>
      <c r="V2625" cm="1">
        <f t="array" ref="V2625">[1]!s_stmnote_customertop5($A2625,$D2625,1)</f>
        <v>0</v>
      </c>
      <c r="W2625" cm="1">
        <f t="array" ref="W2625">[1]!s_stmnote_customertop5($A2625,$D2625,2)</f>
        <v>0</v>
      </c>
      <c r="X2625" cm="1">
        <f t="array" ref="X2625">[1]!s_stmnote_customertop5($A2625,$D2625,3)</f>
        <v>0</v>
      </c>
      <c r="Y2625" cm="1">
        <f t="array" ref="Y2625">[1]!s_stmnote_customertop5($A2625,$D2625,4)</f>
        <v>0</v>
      </c>
      <c r="Z2625" cm="1">
        <f t="array" ref="Z2625">[1]!s_stmnote_customertop5($A2625,$D2625,5)</f>
        <v>0</v>
      </c>
      <c r="AA2625" s="9">
        <f>[1]!s_stmnote_salestop5_pct(A2625,D2625)</f>
        <v>0</v>
      </c>
      <c r="AB2625" s="9">
        <f>[1]!s_fa_arturn(A2625,D2625)</f>
        <v>0</v>
      </c>
      <c r="AC2625" s="9">
        <f>[1]!fa_apturn(A2625,D2625)</f>
        <v>0</v>
      </c>
      <c r="AD2625" s="9">
        <f>[1]!s_fa_invturn(A2625,D2625)</f>
        <v>0</v>
      </c>
    </row>
    <row r="2626" spans="1:30">
      <c r="A2626">
        <v>300197</v>
      </c>
      <c r="B2626" t="s">
        <v>520</v>
      </c>
      <c r="C2626" t="s">
        <v>3386</v>
      </c>
      <c r="D2626" s="8">
        <f t="shared" si="41"/>
        <v>45657</v>
      </c>
      <c r="E2626" t="s">
        <v>7625</v>
      </c>
      <c r="F2626">
        <v>1</v>
      </c>
      <c r="G2626" t="s">
        <v>8751</v>
      </c>
      <c r="L2626" t="str" cm="1">
        <f t="array" ref="L2626">[1]!s_info_industry_gics(A2626,1)</f>
        <v>工业</v>
      </c>
      <c r="M2626" t="str" cm="1">
        <f t="array" ref="M2626">[1]!s_info_industry_gicscode(A2626,1)</f>
        <v>20</v>
      </c>
      <c r="N2626" t="str">
        <f>[1]!s_info_industry_gics(A2626,2)</f>
        <v>资本货物</v>
      </c>
      <c r="O2626" t="str">
        <f>[1]!s_info_industry_gicscode(A2626,2)</f>
        <v>2010</v>
      </c>
      <c r="P2626" cm="1">
        <f t="array" ref="P2626">[1]!s_stmnote_suppliertop5(A2626,D2626,1)</f>
        <v>0</v>
      </c>
      <c r="Q2626">
        <f>[1]!s_stmnote_suppliertop5(A2626,D2626,2)</f>
        <v>0</v>
      </c>
      <c r="R2626" cm="1">
        <f t="array" ref="R2626">[1]!s_stmnote_suppliertop5(A2626,D2626,3)</f>
        <v>0</v>
      </c>
      <c r="S2626" cm="1">
        <f t="array" ref="S2626">[1]!s_stmnote_suppliertop5(A2626,D2626,4)</f>
        <v>0</v>
      </c>
      <c r="T2626" cm="1">
        <f t="array" ref="T2626">[1]!s_stmnote_suppliertop5(A2626,D2626,5)</f>
        <v>0</v>
      </c>
      <c r="U2626" s="9">
        <f>[1]!s_stmnote_purchasetop5_pct(A2626,D2626)</f>
        <v>0</v>
      </c>
      <c r="V2626" cm="1">
        <f t="array" ref="V2626">[1]!s_stmnote_customertop5($A2626,$D2626,1)</f>
        <v>0</v>
      </c>
      <c r="W2626" cm="1">
        <f t="array" ref="W2626">[1]!s_stmnote_customertop5($A2626,$D2626,2)</f>
        <v>0</v>
      </c>
      <c r="X2626" cm="1">
        <f t="array" ref="X2626">[1]!s_stmnote_customertop5($A2626,$D2626,3)</f>
        <v>0</v>
      </c>
      <c r="Y2626" cm="1">
        <f t="array" ref="Y2626">[1]!s_stmnote_customertop5($A2626,$D2626,4)</f>
        <v>0</v>
      </c>
      <c r="Z2626" cm="1">
        <f t="array" ref="Z2626">[1]!s_stmnote_customertop5($A2626,$D2626,5)</f>
        <v>0</v>
      </c>
      <c r="AA2626" s="9">
        <f>[1]!s_stmnote_salestop5_pct(A2626,D2626)</f>
        <v>0</v>
      </c>
      <c r="AB2626" s="9">
        <f>[1]!s_fa_arturn(A2626,D2626)</f>
        <v>0</v>
      </c>
      <c r="AC2626" s="9">
        <f>[1]!fa_apturn(A2626,D2626)</f>
        <v>0</v>
      </c>
      <c r="AD2626" s="9">
        <f>[1]!s_fa_invturn(A2626,D2626)</f>
        <v>0</v>
      </c>
    </row>
    <row r="2627" spans="1:30">
      <c r="A2627">
        <v>300197</v>
      </c>
      <c r="B2627" t="s">
        <v>520</v>
      </c>
      <c r="C2627" t="s">
        <v>3388</v>
      </c>
      <c r="D2627" s="8">
        <f t="shared" si="41"/>
        <v>45657</v>
      </c>
      <c r="E2627" t="s">
        <v>7626</v>
      </c>
      <c r="F2627">
        <v>1</v>
      </c>
      <c r="G2627" t="s">
        <v>8751</v>
      </c>
      <c r="L2627" t="str" cm="1">
        <f t="array" ref="L2627">[1]!s_info_industry_gics(A2627,1)</f>
        <v>工业</v>
      </c>
      <c r="M2627" t="str" cm="1">
        <f t="array" ref="M2627">[1]!s_info_industry_gicscode(A2627,1)</f>
        <v>20</v>
      </c>
      <c r="N2627" t="str">
        <f>[1]!s_info_industry_gics(A2627,2)</f>
        <v>资本货物</v>
      </c>
      <c r="O2627" t="str">
        <f>[1]!s_info_industry_gicscode(A2627,2)</f>
        <v>2010</v>
      </c>
      <c r="P2627" cm="1">
        <f t="array" ref="P2627">[1]!s_stmnote_suppliertop5(A2627,D2627,1)</f>
        <v>0</v>
      </c>
      <c r="Q2627">
        <f>[1]!s_stmnote_suppliertop5(A2627,D2627,2)</f>
        <v>0</v>
      </c>
      <c r="R2627" cm="1">
        <f t="array" ref="R2627">[1]!s_stmnote_suppliertop5(A2627,D2627,3)</f>
        <v>0</v>
      </c>
      <c r="S2627" cm="1">
        <f t="array" ref="S2627">[1]!s_stmnote_suppliertop5(A2627,D2627,4)</f>
        <v>0</v>
      </c>
      <c r="T2627" cm="1">
        <f t="array" ref="T2627">[1]!s_stmnote_suppliertop5(A2627,D2627,5)</f>
        <v>0</v>
      </c>
      <c r="U2627" s="9">
        <f>[1]!s_stmnote_purchasetop5_pct(A2627,D2627)</f>
        <v>0</v>
      </c>
      <c r="V2627" cm="1">
        <f t="array" ref="V2627">[1]!s_stmnote_customertop5($A2627,$D2627,1)</f>
        <v>0</v>
      </c>
      <c r="W2627" cm="1">
        <f t="array" ref="W2627">[1]!s_stmnote_customertop5($A2627,$D2627,2)</f>
        <v>0</v>
      </c>
      <c r="X2627" cm="1">
        <f t="array" ref="X2627">[1]!s_stmnote_customertop5($A2627,$D2627,3)</f>
        <v>0</v>
      </c>
      <c r="Y2627" cm="1">
        <f t="array" ref="Y2627">[1]!s_stmnote_customertop5($A2627,$D2627,4)</f>
        <v>0</v>
      </c>
      <c r="Z2627" cm="1">
        <f t="array" ref="Z2627">[1]!s_stmnote_customertop5($A2627,$D2627,5)</f>
        <v>0</v>
      </c>
      <c r="AA2627" s="9">
        <f>[1]!s_stmnote_salestop5_pct(A2627,D2627)</f>
        <v>0</v>
      </c>
      <c r="AB2627" s="9">
        <f>[1]!s_fa_arturn(A2627,D2627)</f>
        <v>0</v>
      </c>
      <c r="AC2627" s="9">
        <f>[1]!fa_apturn(A2627,D2627)</f>
        <v>0</v>
      </c>
      <c r="AD2627" s="9">
        <f>[1]!s_fa_invturn(A2627,D2627)</f>
        <v>0</v>
      </c>
    </row>
    <row r="2628" spans="1:30">
      <c r="A2628">
        <v>872709</v>
      </c>
      <c r="B2628" t="s">
        <v>1394</v>
      </c>
      <c r="C2628" t="s">
        <v>6575</v>
      </c>
      <c r="D2628" s="8">
        <f t="shared" si="41"/>
        <v>44926</v>
      </c>
      <c r="E2628" t="s">
        <v>7711</v>
      </c>
      <c r="F2628">
        <v>1</v>
      </c>
      <c r="G2628" t="s">
        <v>11688</v>
      </c>
      <c r="L2628" t="str" cm="1">
        <f t="array" ref="L2628">[1]!s_info_industry_gics(A2628,1)</f>
        <v>工业</v>
      </c>
      <c r="M2628" t="str" cm="1">
        <f t="array" ref="M2628">[1]!s_info_industry_gicscode(A2628,1)</f>
        <v>20</v>
      </c>
      <c r="N2628" t="str">
        <f>[1]!s_info_industry_gics(A2628,2)</f>
        <v>资本货物</v>
      </c>
      <c r="O2628" t="str">
        <f>[1]!s_info_industry_gicscode(A2628,2)</f>
        <v>2010</v>
      </c>
      <c r="P2628" t="str" cm="1">
        <f t="array" ref="P2628">[1]!s_stmnote_suppliertop5(A2628,D2628,1)</f>
        <v>南昌吉财建筑劳务有限公司</v>
      </c>
      <c r="Q2628" t="str">
        <f>[1]!s_stmnote_suppliertop5(A2628,D2628,2)</f>
        <v>艾格鲁管道科技(江苏)有限公司</v>
      </c>
      <c r="R2628" t="str" cm="1">
        <f t="array" ref="R2628">[1]!s_stmnote_suppliertop5(A2628,D2628,3)</f>
        <v>深圳市骏骋劳务服务有限公司</v>
      </c>
      <c r="S2628" t="str" cm="1">
        <f t="array" ref="S2628">[1]!s_stmnote_suppliertop5(A2628,D2628,4)</f>
        <v>深圳市锐智明建筑工程有限公司</v>
      </c>
      <c r="T2628" t="str" cm="1">
        <f t="array" ref="T2628">[1]!s_stmnote_suppliertop5(A2628,D2628,5)</f>
        <v>湖北斌构建筑工程有限公司</v>
      </c>
      <c r="U2628" s="9">
        <f>[1]!s_stmnote_purchasetop5_pct(A2628,D2628)</f>
        <v>36.81</v>
      </c>
      <c r="V2628" t="str" cm="1">
        <f t="array" ref="V2628">[1]!s_stmnote_customertop5($A2628,$D2628,1)</f>
        <v>中国建筑第八工程局有限公司</v>
      </c>
      <c r="W2628" t="str" cm="1">
        <f t="array" ref="W2628">[1]!s_stmnote_customertop5($A2628,$D2628,2)</f>
        <v>中铁建大桥工程局集团第五工程有限公司</v>
      </c>
      <c r="X2628" t="str" cm="1">
        <f t="array" ref="X2628">[1]!s_stmnote_customertop5($A2628,$D2628,3)</f>
        <v>中铁二十二局集团有限公司厦门分公司</v>
      </c>
      <c r="Y2628" t="str" cm="1">
        <f t="array" ref="Y2628">[1]!s_stmnote_customertop5($A2628,$D2628,4)</f>
        <v>中交第三航务工程局有限公司厦门分公司</v>
      </c>
      <c r="Z2628" t="str" cm="1">
        <f t="array" ref="Z2628">[1]!s_stmnote_customertop5($A2628,$D2628,5)</f>
        <v>中建海峡建设发展有限公司</v>
      </c>
      <c r="AA2628" s="9">
        <f>[1]!s_stmnote_salestop5_pct(A2628,D2628)</f>
        <v>67.97</v>
      </c>
      <c r="AB2628" s="9">
        <f>[1]!s_fa_arturn(A2628,D2628)</f>
        <v>2.1316000000000002</v>
      </c>
      <c r="AC2628" s="9">
        <f>[1]!fa_apturn(A2628,D2628)</f>
        <v>1.7975188048194699</v>
      </c>
      <c r="AD2628" s="9">
        <f>[1]!s_fa_invturn(A2628,D2628)</f>
        <v>0.85519999999999996</v>
      </c>
    </row>
    <row r="2629" spans="1:30">
      <c r="A2629" s="3" t="s">
        <v>12892</v>
      </c>
      <c r="B2629" t="s">
        <v>402</v>
      </c>
      <c r="C2629" t="s">
        <v>6746</v>
      </c>
      <c r="D2629" s="8">
        <f t="shared" si="41"/>
        <v>44561</v>
      </c>
      <c r="E2629" t="s">
        <v>7576</v>
      </c>
      <c r="F2629">
        <v>1</v>
      </c>
      <c r="G2629" t="s">
        <v>10145</v>
      </c>
      <c r="L2629" t="str" cm="1">
        <f t="array" ref="L2629">[1]!s_info_industry_gics(A2629,1)</f>
        <v>工业</v>
      </c>
      <c r="M2629" t="str" cm="1">
        <f t="array" ref="M2629">[1]!s_info_industry_gicscode(A2629,1)</f>
        <v>20</v>
      </c>
      <c r="N2629" t="str">
        <f>[1]!s_info_industry_gics(A2629,2)</f>
        <v>资本货物</v>
      </c>
      <c r="O2629" t="str">
        <f>[1]!s_info_industry_gicscode(A2629,2)</f>
        <v>2010</v>
      </c>
      <c r="P2629" t="str" cm="1">
        <f t="array" ref="P2629">[1]!s_stmnote_suppliertop5(A2629,D2629,1)</f>
        <v>第一名</v>
      </c>
      <c r="Q2629" t="str">
        <f>[1]!s_stmnote_suppliertop5(A2629,D2629,2)</f>
        <v>第二名</v>
      </c>
      <c r="R2629" t="str" cm="1">
        <f t="array" ref="R2629">[1]!s_stmnote_suppliertop5(A2629,D2629,3)</f>
        <v>第三名</v>
      </c>
      <c r="S2629" t="str" cm="1">
        <f t="array" ref="S2629">[1]!s_stmnote_suppliertop5(A2629,D2629,4)</f>
        <v>第四名</v>
      </c>
      <c r="T2629" t="str" cm="1">
        <f t="array" ref="T2629">[1]!s_stmnote_suppliertop5(A2629,D2629,5)</f>
        <v>第五名</v>
      </c>
      <c r="U2629" s="9">
        <f>[1]!s_stmnote_purchasetop5_pct(A2629,D2629)</f>
        <v>6.52</v>
      </c>
      <c r="V2629" t="str" cm="1">
        <f t="array" ref="V2629">[1]!s_stmnote_customertop5($A2629,$D2629,1)</f>
        <v>第一名</v>
      </c>
      <c r="W2629" t="str" cm="1">
        <f t="array" ref="W2629">[1]!s_stmnote_customertop5($A2629,$D2629,2)</f>
        <v>第二名</v>
      </c>
      <c r="X2629" t="str" cm="1">
        <f t="array" ref="X2629">[1]!s_stmnote_customertop5($A2629,$D2629,3)</f>
        <v>第三名</v>
      </c>
      <c r="Y2629" t="str" cm="1">
        <f t="array" ref="Y2629">[1]!s_stmnote_customertop5($A2629,$D2629,4)</f>
        <v>第四名</v>
      </c>
      <c r="Z2629" t="str" cm="1">
        <f t="array" ref="Z2629">[1]!s_stmnote_customertop5($A2629,$D2629,5)</f>
        <v>第五名</v>
      </c>
      <c r="AA2629" s="9">
        <f>[1]!s_stmnote_salestop5_pct(A2629,D2629)</f>
        <v>19.11</v>
      </c>
      <c r="AB2629" s="9">
        <f>[1]!s_fa_arturn(A2629,D2629)</f>
        <v>2.4056000000000002</v>
      </c>
      <c r="AC2629" s="9">
        <f>[1]!fa_apturn(A2629,D2629)</f>
        <v>0.53289034778575695</v>
      </c>
      <c r="AD2629" s="9">
        <f>[1]!s_fa_invturn(A2629,D2629)</f>
        <v>0.52100000000000002</v>
      </c>
    </row>
    <row r="2630" spans="1:30">
      <c r="A2630">
        <v>300592</v>
      </c>
      <c r="B2630" t="s">
        <v>642</v>
      </c>
      <c r="C2630" t="s">
        <v>3842</v>
      </c>
      <c r="D2630" s="8">
        <f t="shared" si="41"/>
        <v>44561</v>
      </c>
      <c r="E2630" t="s">
        <v>7695</v>
      </c>
      <c r="F2630">
        <v>1</v>
      </c>
      <c r="G2630" t="s">
        <v>8921</v>
      </c>
      <c r="L2630" t="str" cm="1">
        <f t="array" ref="L2630">[1]!s_info_industry_gics(A2630,1)</f>
        <v>工业</v>
      </c>
      <c r="M2630" t="str" cm="1">
        <f t="array" ref="M2630">[1]!s_info_industry_gicscode(A2630,1)</f>
        <v>20</v>
      </c>
      <c r="N2630" t="str">
        <f>[1]!s_info_industry_gics(A2630,2)</f>
        <v>资本货物</v>
      </c>
      <c r="O2630" t="str">
        <f>[1]!s_info_industry_gicscode(A2630,2)</f>
        <v>2010</v>
      </c>
      <c r="P2630" t="str" cm="1">
        <f t="array" ref="P2630">[1]!s_stmnote_suppliertop5(A2630,D2630,1)</f>
        <v>供应商1</v>
      </c>
      <c r="Q2630" t="str">
        <f>[1]!s_stmnote_suppliertop5(A2630,D2630,2)</f>
        <v>供应商2</v>
      </c>
      <c r="R2630" t="str" cm="1">
        <f t="array" ref="R2630">[1]!s_stmnote_suppliertop5(A2630,D2630,3)</f>
        <v>供应商3</v>
      </c>
      <c r="S2630" t="str" cm="1">
        <f t="array" ref="S2630">[1]!s_stmnote_suppliertop5(A2630,D2630,4)</f>
        <v>供应商4</v>
      </c>
      <c r="T2630" t="str" cm="1">
        <f t="array" ref="T2630">[1]!s_stmnote_suppliertop5(A2630,D2630,5)</f>
        <v>供应商5</v>
      </c>
      <c r="U2630" s="9">
        <f>[1]!s_stmnote_purchasetop5_pct(A2630,D2630)</f>
        <v>20.57</v>
      </c>
      <c r="V2630" t="str" cm="1">
        <f t="array" ref="V2630">[1]!s_stmnote_customertop5($A2630,$D2630,1)</f>
        <v>客户1</v>
      </c>
      <c r="W2630" t="str" cm="1">
        <f t="array" ref="W2630">[1]!s_stmnote_customertop5($A2630,$D2630,2)</f>
        <v>客户2</v>
      </c>
      <c r="X2630" t="str" cm="1">
        <f t="array" ref="X2630">[1]!s_stmnote_customertop5($A2630,$D2630,3)</f>
        <v>客户3</v>
      </c>
      <c r="Y2630" t="str" cm="1">
        <f t="array" ref="Y2630">[1]!s_stmnote_customertop5($A2630,$D2630,4)</f>
        <v>客户4</v>
      </c>
      <c r="Z2630" t="str" cm="1">
        <f t="array" ref="Z2630">[1]!s_stmnote_customertop5($A2630,$D2630,5)</f>
        <v>客户5</v>
      </c>
      <c r="AA2630" s="9">
        <f>[1]!s_stmnote_salestop5_pct(A2630,D2630)</f>
        <v>4.17</v>
      </c>
      <c r="AB2630" s="9">
        <f>[1]!s_fa_arturn(A2630,D2630)</f>
        <v>8.6728000000000005</v>
      </c>
      <c r="AC2630" s="9">
        <f>[1]!fa_apturn(A2630,D2630)</f>
        <v>3.7560480528845801</v>
      </c>
      <c r="AD2630" s="9">
        <f>[1]!s_fa_invturn(A2630,D2630)</f>
        <v>2.8155000000000001</v>
      </c>
    </row>
    <row r="2631" spans="1:30">
      <c r="A2631">
        <v>300592</v>
      </c>
      <c r="B2631" t="s">
        <v>642</v>
      </c>
      <c r="C2631" t="s">
        <v>3843</v>
      </c>
      <c r="D2631" s="8">
        <f t="shared" si="41"/>
        <v>44561</v>
      </c>
      <c r="E2631" t="s">
        <v>7177</v>
      </c>
      <c r="F2631">
        <v>1</v>
      </c>
      <c r="G2631" t="s">
        <v>8921</v>
      </c>
      <c r="L2631" t="str" cm="1">
        <f t="array" ref="L2631">[1]!s_info_industry_gics(A2631,1)</f>
        <v>工业</v>
      </c>
      <c r="M2631" t="str" cm="1">
        <f t="array" ref="M2631">[1]!s_info_industry_gicscode(A2631,1)</f>
        <v>20</v>
      </c>
      <c r="N2631" t="str">
        <f>[1]!s_info_industry_gics(A2631,2)</f>
        <v>资本货物</v>
      </c>
      <c r="O2631" t="str">
        <f>[1]!s_info_industry_gicscode(A2631,2)</f>
        <v>2010</v>
      </c>
      <c r="P2631" t="str" cm="1">
        <f t="array" ref="P2631">[1]!s_stmnote_suppliertop5(A2631,D2631,1)</f>
        <v>供应商1</v>
      </c>
      <c r="Q2631" t="str">
        <f>[1]!s_stmnote_suppliertop5(A2631,D2631,2)</f>
        <v>供应商2</v>
      </c>
      <c r="R2631" t="str" cm="1">
        <f t="array" ref="R2631">[1]!s_stmnote_suppliertop5(A2631,D2631,3)</f>
        <v>供应商3</v>
      </c>
      <c r="S2631" t="str" cm="1">
        <f t="array" ref="S2631">[1]!s_stmnote_suppliertop5(A2631,D2631,4)</f>
        <v>供应商4</v>
      </c>
      <c r="T2631" t="str" cm="1">
        <f t="array" ref="T2631">[1]!s_stmnote_suppliertop5(A2631,D2631,5)</f>
        <v>供应商5</v>
      </c>
      <c r="U2631" s="9">
        <f>[1]!s_stmnote_purchasetop5_pct(A2631,D2631)</f>
        <v>20.57</v>
      </c>
      <c r="V2631" t="str" cm="1">
        <f t="array" ref="V2631">[1]!s_stmnote_customertop5($A2631,$D2631,1)</f>
        <v>客户1</v>
      </c>
      <c r="W2631" t="str" cm="1">
        <f t="array" ref="W2631">[1]!s_stmnote_customertop5($A2631,$D2631,2)</f>
        <v>客户2</v>
      </c>
      <c r="X2631" t="str" cm="1">
        <f t="array" ref="X2631">[1]!s_stmnote_customertop5($A2631,$D2631,3)</f>
        <v>客户3</v>
      </c>
      <c r="Y2631" t="str" cm="1">
        <f t="array" ref="Y2631">[1]!s_stmnote_customertop5($A2631,$D2631,4)</f>
        <v>客户4</v>
      </c>
      <c r="Z2631" t="str" cm="1">
        <f t="array" ref="Z2631">[1]!s_stmnote_customertop5($A2631,$D2631,5)</f>
        <v>客户5</v>
      </c>
      <c r="AA2631" s="9">
        <f>[1]!s_stmnote_salestop5_pct(A2631,D2631)</f>
        <v>4.17</v>
      </c>
      <c r="AB2631" s="9">
        <f>[1]!s_fa_arturn(A2631,D2631)</f>
        <v>8.6728000000000005</v>
      </c>
      <c r="AC2631" s="9">
        <f>[1]!fa_apturn(A2631,D2631)</f>
        <v>3.7560480528845801</v>
      </c>
      <c r="AD2631" s="9">
        <f>[1]!s_fa_invturn(A2631,D2631)</f>
        <v>2.8155000000000001</v>
      </c>
    </row>
    <row r="2632" spans="1:30">
      <c r="A2632">
        <v>300592</v>
      </c>
      <c r="B2632" t="s">
        <v>642</v>
      </c>
      <c r="C2632" t="s">
        <v>3843</v>
      </c>
      <c r="D2632" s="8">
        <f t="shared" si="41"/>
        <v>44561</v>
      </c>
      <c r="E2632" t="s">
        <v>7006</v>
      </c>
      <c r="F2632">
        <v>1</v>
      </c>
      <c r="G2632" t="s">
        <v>8921</v>
      </c>
      <c r="L2632" t="str" cm="1">
        <f t="array" ref="L2632">[1]!s_info_industry_gics(A2632,1)</f>
        <v>工业</v>
      </c>
      <c r="M2632" t="str" cm="1">
        <f t="array" ref="M2632">[1]!s_info_industry_gicscode(A2632,1)</f>
        <v>20</v>
      </c>
      <c r="N2632" t="str">
        <f>[1]!s_info_industry_gics(A2632,2)</f>
        <v>资本货物</v>
      </c>
      <c r="O2632" t="str">
        <f>[1]!s_info_industry_gicscode(A2632,2)</f>
        <v>2010</v>
      </c>
      <c r="P2632" t="str" cm="1">
        <f t="array" ref="P2632">[1]!s_stmnote_suppliertop5(A2632,D2632,1)</f>
        <v>供应商1</v>
      </c>
      <c r="Q2632" t="str">
        <f>[1]!s_stmnote_suppliertop5(A2632,D2632,2)</f>
        <v>供应商2</v>
      </c>
      <c r="R2632" t="str" cm="1">
        <f t="array" ref="R2632">[1]!s_stmnote_suppliertop5(A2632,D2632,3)</f>
        <v>供应商3</v>
      </c>
      <c r="S2632" t="str" cm="1">
        <f t="array" ref="S2632">[1]!s_stmnote_suppliertop5(A2632,D2632,4)</f>
        <v>供应商4</v>
      </c>
      <c r="T2632" t="str" cm="1">
        <f t="array" ref="T2632">[1]!s_stmnote_suppliertop5(A2632,D2632,5)</f>
        <v>供应商5</v>
      </c>
      <c r="U2632" s="9">
        <f>[1]!s_stmnote_purchasetop5_pct(A2632,D2632)</f>
        <v>20.57</v>
      </c>
      <c r="V2632" t="str" cm="1">
        <f t="array" ref="V2632">[1]!s_stmnote_customertop5($A2632,$D2632,1)</f>
        <v>客户1</v>
      </c>
      <c r="W2632" t="str" cm="1">
        <f t="array" ref="W2632">[1]!s_stmnote_customertop5($A2632,$D2632,2)</f>
        <v>客户2</v>
      </c>
      <c r="X2632" t="str" cm="1">
        <f t="array" ref="X2632">[1]!s_stmnote_customertop5($A2632,$D2632,3)</f>
        <v>客户3</v>
      </c>
      <c r="Y2632" t="str" cm="1">
        <f t="array" ref="Y2632">[1]!s_stmnote_customertop5($A2632,$D2632,4)</f>
        <v>客户4</v>
      </c>
      <c r="Z2632" t="str" cm="1">
        <f t="array" ref="Z2632">[1]!s_stmnote_customertop5($A2632,$D2632,5)</f>
        <v>客户5</v>
      </c>
      <c r="AA2632" s="9">
        <f>[1]!s_stmnote_salestop5_pct(A2632,D2632)</f>
        <v>4.17</v>
      </c>
      <c r="AB2632" s="9">
        <f>[1]!s_fa_arturn(A2632,D2632)</f>
        <v>8.6728000000000005</v>
      </c>
      <c r="AC2632" s="9">
        <f>[1]!fa_apturn(A2632,D2632)</f>
        <v>3.7560480528845801</v>
      </c>
      <c r="AD2632" s="9">
        <f>[1]!s_fa_invturn(A2632,D2632)</f>
        <v>2.8155000000000001</v>
      </c>
    </row>
    <row r="2633" spans="1:30">
      <c r="A2633">
        <v>300592</v>
      </c>
      <c r="B2633" t="s">
        <v>642</v>
      </c>
      <c r="C2633" t="s">
        <v>3843</v>
      </c>
      <c r="D2633" s="8">
        <f t="shared" si="41"/>
        <v>44561</v>
      </c>
      <c r="E2633" t="s">
        <v>7361</v>
      </c>
      <c r="F2633">
        <v>1</v>
      </c>
      <c r="G2633" t="s">
        <v>8921</v>
      </c>
      <c r="L2633" t="str" cm="1">
        <f t="array" ref="L2633">[1]!s_info_industry_gics(A2633,1)</f>
        <v>工业</v>
      </c>
      <c r="M2633" t="str" cm="1">
        <f t="array" ref="M2633">[1]!s_info_industry_gicscode(A2633,1)</f>
        <v>20</v>
      </c>
      <c r="N2633" t="str">
        <f>[1]!s_info_industry_gics(A2633,2)</f>
        <v>资本货物</v>
      </c>
      <c r="O2633" t="str">
        <f>[1]!s_info_industry_gicscode(A2633,2)</f>
        <v>2010</v>
      </c>
      <c r="P2633" t="str" cm="1">
        <f t="array" ref="P2633">[1]!s_stmnote_suppliertop5(A2633,D2633,1)</f>
        <v>供应商1</v>
      </c>
      <c r="Q2633" t="str">
        <f>[1]!s_stmnote_suppliertop5(A2633,D2633,2)</f>
        <v>供应商2</v>
      </c>
      <c r="R2633" t="str" cm="1">
        <f t="array" ref="R2633">[1]!s_stmnote_suppliertop5(A2633,D2633,3)</f>
        <v>供应商3</v>
      </c>
      <c r="S2633" t="str" cm="1">
        <f t="array" ref="S2633">[1]!s_stmnote_suppliertop5(A2633,D2633,4)</f>
        <v>供应商4</v>
      </c>
      <c r="T2633" t="str" cm="1">
        <f t="array" ref="T2633">[1]!s_stmnote_suppliertop5(A2633,D2633,5)</f>
        <v>供应商5</v>
      </c>
      <c r="U2633" s="9">
        <f>[1]!s_stmnote_purchasetop5_pct(A2633,D2633)</f>
        <v>20.57</v>
      </c>
      <c r="V2633" t="str" cm="1">
        <f t="array" ref="V2633">[1]!s_stmnote_customertop5($A2633,$D2633,1)</f>
        <v>客户1</v>
      </c>
      <c r="W2633" t="str" cm="1">
        <f t="array" ref="W2633">[1]!s_stmnote_customertop5($A2633,$D2633,2)</f>
        <v>客户2</v>
      </c>
      <c r="X2633" t="str" cm="1">
        <f t="array" ref="X2633">[1]!s_stmnote_customertop5($A2633,$D2633,3)</f>
        <v>客户3</v>
      </c>
      <c r="Y2633" t="str" cm="1">
        <f t="array" ref="Y2633">[1]!s_stmnote_customertop5($A2633,$D2633,4)</f>
        <v>客户4</v>
      </c>
      <c r="Z2633" t="str" cm="1">
        <f t="array" ref="Z2633">[1]!s_stmnote_customertop5($A2633,$D2633,5)</f>
        <v>客户5</v>
      </c>
      <c r="AA2633" s="9">
        <f>[1]!s_stmnote_salestop5_pct(A2633,D2633)</f>
        <v>4.17</v>
      </c>
      <c r="AB2633" s="9">
        <f>[1]!s_fa_arturn(A2633,D2633)</f>
        <v>8.6728000000000005</v>
      </c>
      <c r="AC2633" s="9">
        <f>[1]!fa_apturn(A2633,D2633)</f>
        <v>3.7560480528845801</v>
      </c>
      <c r="AD2633" s="9">
        <f>[1]!s_fa_invturn(A2633,D2633)</f>
        <v>2.8155000000000001</v>
      </c>
    </row>
    <row r="2634" spans="1:30">
      <c r="A2634">
        <v>300592</v>
      </c>
      <c r="B2634" t="s">
        <v>642</v>
      </c>
      <c r="C2634" t="s">
        <v>3843</v>
      </c>
      <c r="D2634" s="8">
        <f t="shared" si="41"/>
        <v>44561</v>
      </c>
      <c r="E2634" t="s">
        <v>7474</v>
      </c>
      <c r="F2634">
        <v>1</v>
      </c>
      <c r="G2634" t="s">
        <v>8921</v>
      </c>
      <c r="L2634" t="str" cm="1">
        <f t="array" ref="L2634">[1]!s_info_industry_gics(A2634,1)</f>
        <v>工业</v>
      </c>
      <c r="M2634" t="str" cm="1">
        <f t="array" ref="M2634">[1]!s_info_industry_gicscode(A2634,1)</f>
        <v>20</v>
      </c>
      <c r="N2634" t="str">
        <f>[1]!s_info_industry_gics(A2634,2)</f>
        <v>资本货物</v>
      </c>
      <c r="O2634" t="str">
        <f>[1]!s_info_industry_gicscode(A2634,2)</f>
        <v>2010</v>
      </c>
      <c r="P2634" t="str" cm="1">
        <f t="array" ref="P2634">[1]!s_stmnote_suppliertop5(A2634,D2634,1)</f>
        <v>供应商1</v>
      </c>
      <c r="Q2634" t="str">
        <f>[1]!s_stmnote_suppliertop5(A2634,D2634,2)</f>
        <v>供应商2</v>
      </c>
      <c r="R2634" t="str" cm="1">
        <f t="array" ref="R2634">[1]!s_stmnote_suppliertop5(A2634,D2634,3)</f>
        <v>供应商3</v>
      </c>
      <c r="S2634" t="str" cm="1">
        <f t="array" ref="S2634">[1]!s_stmnote_suppliertop5(A2634,D2634,4)</f>
        <v>供应商4</v>
      </c>
      <c r="T2634" t="str" cm="1">
        <f t="array" ref="T2634">[1]!s_stmnote_suppliertop5(A2634,D2634,5)</f>
        <v>供应商5</v>
      </c>
      <c r="U2634" s="9">
        <f>[1]!s_stmnote_purchasetop5_pct(A2634,D2634)</f>
        <v>20.57</v>
      </c>
      <c r="V2634" t="str" cm="1">
        <f t="array" ref="V2634">[1]!s_stmnote_customertop5($A2634,$D2634,1)</f>
        <v>客户1</v>
      </c>
      <c r="W2634" t="str" cm="1">
        <f t="array" ref="W2634">[1]!s_stmnote_customertop5($A2634,$D2634,2)</f>
        <v>客户2</v>
      </c>
      <c r="X2634" t="str" cm="1">
        <f t="array" ref="X2634">[1]!s_stmnote_customertop5($A2634,$D2634,3)</f>
        <v>客户3</v>
      </c>
      <c r="Y2634" t="str" cm="1">
        <f t="array" ref="Y2634">[1]!s_stmnote_customertop5($A2634,$D2634,4)</f>
        <v>客户4</v>
      </c>
      <c r="Z2634" t="str" cm="1">
        <f t="array" ref="Z2634">[1]!s_stmnote_customertop5($A2634,$D2634,5)</f>
        <v>客户5</v>
      </c>
      <c r="AA2634" s="9">
        <f>[1]!s_stmnote_salestop5_pct(A2634,D2634)</f>
        <v>4.17</v>
      </c>
      <c r="AB2634" s="9">
        <f>[1]!s_fa_arturn(A2634,D2634)</f>
        <v>8.6728000000000005</v>
      </c>
      <c r="AC2634" s="9">
        <f>[1]!fa_apturn(A2634,D2634)</f>
        <v>3.7560480528845801</v>
      </c>
      <c r="AD2634" s="9">
        <f>[1]!s_fa_invturn(A2634,D2634)</f>
        <v>2.8155000000000001</v>
      </c>
    </row>
    <row r="2635" spans="1:30">
      <c r="A2635">
        <v>300592</v>
      </c>
      <c r="B2635" t="s">
        <v>642</v>
      </c>
      <c r="C2635" t="s">
        <v>3843</v>
      </c>
      <c r="D2635" s="8">
        <f t="shared" si="41"/>
        <v>44561</v>
      </c>
      <c r="E2635" t="s">
        <v>7585</v>
      </c>
      <c r="F2635">
        <v>1</v>
      </c>
      <c r="G2635" t="s">
        <v>8921</v>
      </c>
      <c r="L2635" t="str" cm="1">
        <f t="array" ref="L2635">[1]!s_info_industry_gics(A2635,1)</f>
        <v>工业</v>
      </c>
      <c r="M2635" t="str" cm="1">
        <f t="array" ref="M2635">[1]!s_info_industry_gicscode(A2635,1)</f>
        <v>20</v>
      </c>
      <c r="N2635" t="str">
        <f>[1]!s_info_industry_gics(A2635,2)</f>
        <v>资本货物</v>
      </c>
      <c r="O2635" t="str">
        <f>[1]!s_info_industry_gicscode(A2635,2)</f>
        <v>2010</v>
      </c>
      <c r="P2635" t="str" cm="1">
        <f t="array" ref="P2635">[1]!s_stmnote_suppliertop5(A2635,D2635,1)</f>
        <v>供应商1</v>
      </c>
      <c r="Q2635" t="str">
        <f>[1]!s_stmnote_suppliertop5(A2635,D2635,2)</f>
        <v>供应商2</v>
      </c>
      <c r="R2635" t="str" cm="1">
        <f t="array" ref="R2635">[1]!s_stmnote_suppliertop5(A2635,D2635,3)</f>
        <v>供应商3</v>
      </c>
      <c r="S2635" t="str" cm="1">
        <f t="array" ref="S2635">[1]!s_stmnote_suppliertop5(A2635,D2635,4)</f>
        <v>供应商4</v>
      </c>
      <c r="T2635" t="str" cm="1">
        <f t="array" ref="T2635">[1]!s_stmnote_suppliertop5(A2635,D2635,5)</f>
        <v>供应商5</v>
      </c>
      <c r="U2635" s="9">
        <f>[1]!s_stmnote_purchasetop5_pct(A2635,D2635)</f>
        <v>20.57</v>
      </c>
      <c r="V2635" t="str" cm="1">
        <f t="array" ref="V2635">[1]!s_stmnote_customertop5($A2635,$D2635,1)</f>
        <v>客户1</v>
      </c>
      <c r="W2635" t="str" cm="1">
        <f t="array" ref="W2635">[1]!s_stmnote_customertop5($A2635,$D2635,2)</f>
        <v>客户2</v>
      </c>
      <c r="X2635" t="str" cm="1">
        <f t="array" ref="X2635">[1]!s_stmnote_customertop5($A2635,$D2635,3)</f>
        <v>客户3</v>
      </c>
      <c r="Y2635" t="str" cm="1">
        <f t="array" ref="Y2635">[1]!s_stmnote_customertop5($A2635,$D2635,4)</f>
        <v>客户4</v>
      </c>
      <c r="Z2635" t="str" cm="1">
        <f t="array" ref="Z2635">[1]!s_stmnote_customertop5($A2635,$D2635,5)</f>
        <v>客户5</v>
      </c>
      <c r="AA2635" s="9">
        <f>[1]!s_stmnote_salestop5_pct(A2635,D2635)</f>
        <v>4.17</v>
      </c>
      <c r="AB2635" s="9">
        <f>[1]!s_fa_arturn(A2635,D2635)</f>
        <v>8.6728000000000005</v>
      </c>
      <c r="AC2635" s="9">
        <f>[1]!fa_apturn(A2635,D2635)</f>
        <v>3.7560480528845801</v>
      </c>
      <c r="AD2635" s="9">
        <f>[1]!s_fa_invturn(A2635,D2635)</f>
        <v>2.8155000000000001</v>
      </c>
    </row>
    <row r="2636" spans="1:30">
      <c r="A2636">
        <v>300592</v>
      </c>
      <c r="B2636" t="s">
        <v>642</v>
      </c>
      <c r="C2636" t="s">
        <v>3844</v>
      </c>
      <c r="D2636" s="8">
        <f t="shared" si="41"/>
        <v>44561</v>
      </c>
      <c r="E2636" t="s">
        <v>7633</v>
      </c>
      <c r="F2636">
        <v>1</v>
      </c>
      <c r="G2636" t="s">
        <v>8921</v>
      </c>
      <c r="L2636" t="str" cm="1">
        <f t="array" ref="L2636">[1]!s_info_industry_gics(A2636,1)</f>
        <v>工业</v>
      </c>
      <c r="M2636" t="str" cm="1">
        <f t="array" ref="M2636">[1]!s_info_industry_gicscode(A2636,1)</f>
        <v>20</v>
      </c>
      <c r="N2636" t="str">
        <f>[1]!s_info_industry_gics(A2636,2)</f>
        <v>资本货物</v>
      </c>
      <c r="O2636" t="str">
        <f>[1]!s_info_industry_gicscode(A2636,2)</f>
        <v>2010</v>
      </c>
      <c r="P2636" t="str" cm="1">
        <f t="array" ref="P2636">[1]!s_stmnote_suppliertop5(A2636,D2636,1)</f>
        <v>供应商1</v>
      </c>
      <c r="Q2636" t="str">
        <f>[1]!s_stmnote_suppliertop5(A2636,D2636,2)</f>
        <v>供应商2</v>
      </c>
      <c r="R2636" t="str" cm="1">
        <f t="array" ref="R2636">[1]!s_stmnote_suppliertop5(A2636,D2636,3)</f>
        <v>供应商3</v>
      </c>
      <c r="S2636" t="str" cm="1">
        <f t="array" ref="S2636">[1]!s_stmnote_suppliertop5(A2636,D2636,4)</f>
        <v>供应商4</v>
      </c>
      <c r="T2636" t="str" cm="1">
        <f t="array" ref="T2636">[1]!s_stmnote_suppliertop5(A2636,D2636,5)</f>
        <v>供应商5</v>
      </c>
      <c r="U2636" s="9">
        <f>[1]!s_stmnote_purchasetop5_pct(A2636,D2636)</f>
        <v>20.57</v>
      </c>
      <c r="V2636" t="str" cm="1">
        <f t="array" ref="V2636">[1]!s_stmnote_customertop5($A2636,$D2636,1)</f>
        <v>客户1</v>
      </c>
      <c r="W2636" t="str" cm="1">
        <f t="array" ref="W2636">[1]!s_stmnote_customertop5($A2636,$D2636,2)</f>
        <v>客户2</v>
      </c>
      <c r="X2636" t="str" cm="1">
        <f t="array" ref="X2636">[1]!s_stmnote_customertop5($A2636,$D2636,3)</f>
        <v>客户3</v>
      </c>
      <c r="Y2636" t="str" cm="1">
        <f t="array" ref="Y2636">[1]!s_stmnote_customertop5($A2636,$D2636,4)</f>
        <v>客户4</v>
      </c>
      <c r="Z2636" t="str" cm="1">
        <f t="array" ref="Z2636">[1]!s_stmnote_customertop5($A2636,$D2636,5)</f>
        <v>客户5</v>
      </c>
      <c r="AA2636" s="9">
        <f>[1]!s_stmnote_salestop5_pct(A2636,D2636)</f>
        <v>4.17</v>
      </c>
      <c r="AB2636" s="9">
        <f>[1]!s_fa_arturn(A2636,D2636)</f>
        <v>8.6728000000000005</v>
      </c>
      <c r="AC2636" s="9">
        <f>[1]!fa_apturn(A2636,D2636)</f>
        <v>3.7560480528845801</v>
      </c>
      <c r="AD2636" s="9">
        <f>[1]!s_fa_invturn(A2636,D2636)</f>
        <v>2.8155000000000001</v>
      </c>
    </row>
    <row r="2637" spans="1:30">
      <c r="A2637">
        <v>600455</v>
      </c>
      <c r="B2637" t="s">
        <v>905</v>
      </c>
      <c r="C2637" t="s">
        <v>4828</v>
      </c>
      <c r="D2637" s="8">
        <f t="shared" si="41"/>
        <v>44561</v>
      </c>
      <c r="E2637" t="s">
        <v>7610</v>
      </c>
      <c r="F2637">
        <v>1</v>
      </c>
      <c r="G2637" t="s">
        <v>9316</v>
      </c>
      <c r="L2637" t="str" cm="1">
        <f t="array" ref="L2637">[1]!s_info_industry_gics(A2637,1)</f>
        <v>工业</v>
      </c>
      <c r="M2637" t="str" cm="1">
        <f t="array" ref="M2637">[1]!s_info_industry_gicscode(A2637,1)</f>
        <v>20</v>
      </c>
      <c r="N2637" t="str">
        <f>[1]!s_info_industry_gics(A2637,2)</f>
        <v>资本货物</v>
      </c>
      <c r="O2637" t="str">
        <f>[1]!s_info_industry_gicscode(A2637,2)</f>
        <v>2010</v>
      </c>
      <c r="P2637" t="str" cm="1">
        <f t="array" ref="P2637">[1]!s_stmnote_suppliertop5(A2637,D2637,1)</f>
        <v>西安经发物业股份有限公司</v>
      </c>
      <c r="Q2637">
        <f>[1]!s_stmnote_suppliertop5(A2637,D2637,2)</f>
        <v>0</v>
      </c>
      <c r="R2637" cm="1">
        <f t="array" ref="R2637">[1]!s_stmnote_suppliertop5(A2637,D2637,3)</f>
        <v>0</v>
      </c>
      <c r="S2637" cm="1">
        <f t="array" ref="S2637">[1]!s_stmnote_suppliertop5(A2637,D2637,4)</f>
        <v>0</v>
      </c>
      <c r="T2637" cm="1">
        <f t="array" ref="T2637">[1]!s_stmnote_suppliertop5(A2637,D2637,5)</f>
        <v>0</v>
      </c>
      <c r="U2637" s="9">
        <f>[1]!s_stmnote_purchasetop5_pct(A2637,D2637)</f>
        <v>97.28</v>
      </c>
      <c r="V2637" cm="1">
        <f t="array" ref="V2637">[1]!s_stmnote_customertop5($A2637,$D2637,1)</f>
        <v>0</v>
      </c>
      <c r="W2637" cm="1">
        <f t="array" ref="W2637">[1]!s_stmnote_customertop5($A2637,$D2637,2)</f>
        <v>0</v>
      </c>
      <c r="X2637" cm="1">
        <f t="array" ref="X2637">[1]!s_stmnote_customertop5($A2637,$D2637,3)</f>
        <v>0</v>
      </c>
      <c r="Y2637" cm="1">
        <f t="array" ref="Y2637">[1]!s_stmnote_customertop5($A2637,$D2637,4)</f>
        <v>0</v>
      </c>
      <c r="Z2637" cm="1">
        <f t="array" ref="Z2637">[1]!s_stmnote_customertop5($A2637,$D2637,5)</f>
        <v>0</v>
      </c>
      <c r="AA2637" s="9">
        <f>[1]!s_stmnote_salestop5_pct(A2637,D2637)</f>
        <v>4.8600000000000003</v>
      </c>
      <c r="AB2637" s="9">
        <f>[1]!s_fa_arturn(A2637,D2637)</f>
        <v>76.448300000000003</v>
      </c>
      <c r="AC2637" s="9">
        <f>[1]!fa_apturn(A2637,D2637)</f>
        <v>4.7644298702315302</v>
      </c>
      <c r="AD2637" s="9">
        <f>[1]!s_fa_invturn(A2637,D2637)</f>
        <v>50.640900000000002</v>
      </c>
    </row>
    <row r="2638" spans="1:30">
      <c r="A2638">
        <v>600455</v>
      </c>
      <c r="B2638" t="s">
        <v>905</v>
      </c>
      <c r="C2638" t="s">
        <v>4828</v>
      </c>
      <c r="D2638" s="8">
        <f t="shared" si="41"/>
        <v>44561</v>
      </c>
      <c r="E2638" t="s">
        <v>7769</v>
      </c>
      <c r="F2638">
        <v>1</v>
      </c>
      <c r="G2638" t="s">
        <v>9316</v>
      </c>
      <c r="L2638" t="str" cm="1">
        <f t="array" ref="L2638">[1]!s_info_industry_gics(A2638,1)</f>
        <v>工业</v>
      </c>
      <c r="M2638" t="str" cm="1">
        <f t="array" ref="M2638">[1]!s_info_industry_gicscode(A2638,1)</f>
        <v>20</v>
      </c>
      <c r="N2638" t="str">
        <f>[1]!s_info_industry_gics(A2638,2)</f>
        <v>资本货物</v>
      </c>
      <c r="O2638" t="str">
        <f>[1]!s_info_industry_gicscode(A2638,2)</f>
        <v>2010</v>
      </c>
      <c r="P2638" t="str" cm="1">
        <f t="array" ref="P2638">[1]!s_stmnote_suppliertop5(A2638,D2638,1)</f>
        <v>西安经发物业股份有限公司</v>
      </c>
      <c r="Q2638">
        <f>[1]!s_stmnote_suppliertop5(A2638,D2638,2)</f>
        <v>0</v>
      </c>
      <c r="R2638" cm="1">
        <f t="array" ref="R2638">[1]!s_stmnote_suppliertop5(A2638,D2638,3)</f>
        <v>0</v>
      </c>
      <c r="S2638" cm="1">
        <f t="array" ref="S2638">[1]!s_stmnote_suppliertop5(A2638,D2638,4)</f>
        <v>0</v>
      </c>
      <c r="T2638" cm="1">
        <f t="array" ref="T2638">[1]!s_stmnote_suppliertop5(A2638,D2638,5)</f>
        <v>0</v>
      </c>
      <c r="U2638" s="9">
        <f>[1]!s_stmnote_purchasetop5_pct(A2638,D2638)</f>
        <v>97.28</v>
      </c>
      <c r="V2638" cm="1">
        <f t="array" ref="V2638">[1]!s_stmnote_customertop5($A2638,$D2638,1)</f>
        <v>0</v>
      </c>
      <c r="W2638" cm="1">
        <f t="array" ref="W2638">[1]!s_stmnote_customertop5($A2638,$D2638,2)</f>
        <v>0</v>
      </c>
      <c r="X2638" cm="1">
        <f t="array" ref="X2638">[1]!s_stmnote_customertop5($A2638,$D2638,3)</f>
        <v>0</v>
      </c>
      <c r="Y2638" cm="1">
        <f t="array" ref="Y2638">[1]!s_stmnote_customertop5($A2638,$D2638,4)</f>
        <v>0</v>
      </c>
      <c r="Z2638" cm="1">
        <f t="array" ref="Z2638">[1]!s_stmnote_customertop5($A2638,$D2638,5)</f>
        <v>0</v>
      </c>
      <c r="AA2638" s="9">
        <f>[1]!s_stmnote_salestop5_pct(A2638,D2638)</f>
        <v>4.8600000000000003</v>
      </c>
      <c r="AB2638" s="9">
        <f>[1]!s_fa_arturn(A2638,D2638)</f>
        <v>76.448300000000003</v>
      </c>
      <c r="AC2638" s="9">
        <f>[1]!fa_apturn(A2638,D2638)</f>
        <v>4.7644298702315302</v>
      </c>
      <c r="AD2638" s="9">
        <f>[1]!s_fa_invturn(A2638,D2638)</f>
        <v>50.640900000000002</v>
      </c>
    </row>
    <row r="2639" spans="1:30">
      <c r="A2639">
        <v>300392</v>
      </c>
      <c r="B2639" t="s">
        <v>580</v>
      </c>
      <c r="C2639" t="s">
        <v>3614</v>
      </c>
      <c r="D2639" s="8">
        <f t="shared" si="41"/>
        <v>44561</v>
      </c>
      <c r="E2639" t="s">
        <v>7027</v>
      </c>
      <c r="F2639">
        <v>1</v>
      </c>
      <c r="G2639" t="s">
        <v>10810</v>
      </c>
      <c r="L2639" t="str" cm="1">
        <f t="array" ref="L2639">[1]!s_info_industry_gics(A2639,1)</f>
        <v>可选消费</v>
      </c>
      <c r="M2639" t="str" cm="1">
        <f t="array" ref="M2639">[1]!s_info_industry_gicscode(A2639,1)</f>
        <v>25</v>
      </c>
      <c r="N2639" t="str">
        <f>[1]!s_info_industry_gics(A2639,2)</f>
        <v>媒体Ⅱ</v>
      </c>
      <c r="O2639" t="str">
        <f>[1]!s_info_industry_gicscode(A2639,2)</f>
        <v>2540</v>
      </c>
      <c r="P2639" cm="1">
        <f t="array" ref="P2639">[1]!s_stmnote_suppliertop5(A2639,D2639,1)</f>
        <v>0</v>
      </c>
      <c r="Q2639">
        <f>[1]!s_stmnote_suppliertop5(A2639,D2639,2)</f>
        <v>0</v>
      </c>
      <c r="R2639" cm="1">
        <f t="array" ref="R2639">[1]!s_stmnote_suppliertop5(A2639,D2639,3)</f>
        <v>0</v>
      </c>
      <c r="S2639" cm="1">
        <f t="array" ref="S2639">[1]!s_stmnote_suppliertop5(A2639,D2639,4)</f>
        <v>0</v>
      </c>
      <c r="T2639" cm="1">
        <f t="array" ref="T2639">[1]!s_stmnote_suppliertop5(A2639,D2639,5)</f>
        <v>0</v>
      </c>
      <c r="U2639" s="9">
        <f>[1]!s_stmnote_purchasetop5_pct(A2639,D2639)</f>
        <v>0</v>
      </c>
      <c r="V2639" cm="1">
        <f t="array" ref="V2639">[1]!s_stmnote_customertop5($A2639,$D2639,1)</f>
        <v>0</v>
      </c>
      <c r="W2639" cm="1">
        <f t="array" ref="W2639">[1]!s_stmnote_customertop5($A2639,$D2639,2)</f>
        <v>0</v>
      </c>
      <c r="X2639" cm="1">
        <f t="array" ref="X2639">[1]!s_stmnote_customertop5($A2639,$D2639,3)</f>
        <v>0</v>
      </c>
      <c r="Y2639" cm="1">
        <f t="array" ref="Y2639">[1]!s_stmnote_customertop5($A2639,$D2639,4)</f>
        <v>0</v>
      </c>
      <c r="Z2639" cm="1">
        <f t="array" ref="Z2639">[1]!s_stmnote_customertop5($A2639,$D2639,5)</f>
        <v>0</v>
      </c>
      <c r="AA2639" s="9">
        <f>[1]!s_stmnote_salestop5_pct(A2639,D2639)</f>
        <v>0</v>
      </c>
      <c r="AB2639" s="9">
        <f>[1]!s_fa_arturn(A2639,D2639)</f>
        <v>0</v>
      </c>
      <c r="AC2639" s="9">
        <f>[1]!fa_apturn(A2639,D2639)</f>
        <v>0</v>
      </c>
      <c r="AD2639" s="9">
        <f>[1]!s_fa_invturn(A2639,D2639)</f>
        <v>0</v>
      </c>
    </row>
    <row r="2640" spans="1:30">
      <c r="A2640">
        <v>2799</v>
      </c>
      <c r="B2640" t="s">
        <v>418</v>
      </c>
      <c r="C2640" t="s">
        <v>2959</v>
      </c>
      <c r="D2640" s="8">
        <f t="shared" ref="D2640:D2703" si="42">DATE(YEAR(E2640), 12, 31)</f>
        <v>44561</v>
      </c>
      <c r="E2640" t="s">
        <v>7146</v>
      </c>
      <c r="F2640">
        <v>1</v>
      </c>
      <c r="G2640" t="s">
        <v>10664</v>
      </c>
      <c r="L2640" t="str" cm="1">
        <f t="array" ref="L2640">[1]!s_info_industry_gics(A2640,1)</f>
        <v>可选消费</v>
      </c>
      <c r="M2640" t="str" cm="1">
        <f t="array" ref="M2640">[1]!s_info_industry_gicscode(A2640,1)</f>
        <v>25</v>
      </c>
      <c r="N2640" t="str">
        <f>[1]!s_info_industry_gics(A2640,2)</f>
        <v>媒体Ⅱ</v>
      </c>
      <c r="O2640" t="str">
        <f>[1]!s_info_industry_gicscode(A2640,2)</f>
        <v>2540</v>
      </c>
      <c r="P2640" t="str" cm="1">
        <f t="array" ref="P2640">[1]!s_stmnote_suppliertop5(A2640,D2640,1)</f>
        <v>供应商一</v>
      </c>
      <c r="Q2640" t="str">
        <f>[1]!s_stmnote_suppliertop5(A2640,D2640,2)</f>
        <v>供应商二</v>
      </c>
      <c r="R2640" t="str" cm="1">
        <f t="array" ref="R2640">[1]!s_stmnote_suppliertop5(A2640,D2640,3)</f>
        <v>供应商三</v>
      </c>
      <c r="S2640" t="str" cm="1">
        <f t="array" ref="S2640">[1]!s_stmnote_suppliertop5(A2640,D2640,4)</f>
        <v>供应商四</v>
      </c>
      <c r="T2640" t="str" cm="1">
        <f t="array" ref="T2640">[1]!s_stmnote_suppliertop5(A2640,D2640,5)</f>
        <v>供应商五</v>
      </c>
      <c r="U2640" s="9">
        <f>[1]!s_stmnote_purchasetop5_pct(A2640,D2640)</f>
        <v>74.33</v>
      </c>
      <c r="V2640" t="str" cm="1">
        <f t="array" ref="V2640">[1]!s_stmnote_customertop5($A2640,$D2640,1)</f>
        <v>客户一</v>
      </c>
      <c r="W2640" t="str" cm="1">
        <f t="array" ref="W2640">[1]!s_stmnote_customertop5($A2640,$D2640,2)</f>
        <v>客户二</v>
      </c>
      <c r="X2640" t="str" cm="1">
        <f t="array" ref="X2640">[1]!s_stmnote_customertop5($A2640,$D2640,3)</f>
        <v>客户三</v>
      </c>
      <c r="Y2640" t="str" cm="1">
        <f t="array" ref="Y2640">[1]!s_stmnote_customertop5($A2640,$D2640,4)</f>
        <v>客户四</v>
      </c>
      <c r="Z2640" t="str" cm="1">
        <f t="array" ref="Z2640">[1]!s_stmnote_customertop5($A2640,$D2640,5)</f>
        <v>客户五</v>
      </c>
      <c r="AA2640" s="9">
        <f>[1]!s_stmnote_salestop5_pct(A2640,D2640)</f>
        <v>53.45</v>
      </c>
      <c r="AB2640" s="9">
        <f>[1]!s_fa_arturn(A2640,D2640)</f>
        <v>10.2737</v>
      </c>
      <c r="AC2640" s="9">
        <f>[1]!fa_apturn(A2640,D2640)</f>
        <v>22.049248221574601</v>
      </c>
      <c r="AD2640" s="9">
        <f>[1]!s_fa_invturn(A2640,D2640)</f>
        <v>25.0975</v>
      </c>
    </row>
    <row r="2641" spans="1:30">
      <c r="A2641">
        <v>333</v>
      </c>
      <c r="B2641" t="s">
        <v>35</v>
      </c>
      <c r="C2641" t="s">
        <v>1611</v>
      </c>
      <c r="D2641" s="8">
        <f t="shared" si="42"/>
        <v>44561</v>
      </c>
      <c r="E2641" t="s">
        <v>6949</v>
      </c>
      <c r="F2641">
        <v>1</v>
      </c>
      <c r="G2641" t="s">
        <v>7919</v>
      </c>
      <c r="L2641" t="str" cm="1">
        <f t="array" ref="L2641">[1]!s_info_industry_gics(A2641,1)</f>
        <v>可选消费</v>
      </c>
      <c r="M2641" t="str" cm="1">
        <f t="array" ref="M2641">[1]!s_info_industry_gicscode(A2641,1)</f>
        <v>25</v>
      </c>
      <c r="N2641" t="str">
        <f>[1]!s_info_industry_gics(A2641,2)</f>
        <v>耐用消费品与服装</v>
      </c>
      <c r="O2641" t="str">
        <f>[1]!s_info_industry_gicscode(A2641,2)</f>
        <v>2520</v>
      </c>
      <c r="P2641" t="str" cm="1">
        <f t="array" ref="P2641">[1]!s_stmnote_suppliertop5(A2641,D2641,1)</f>
        <v>第一名</v>
      </c>
      <c r="Q2641" t="str">
        <f>[1]!s_stmnote_suppliertop5(A2641,D2641,2)</f>
        <v>第二名</v>
      </c>
      <c r="R2641" t="str" cm="1">
        <f t="array" ref="R2641">[1]!s_stmnote_suppliertop5(A2641,D2641,3)</f>
        <v>第三名</v>
      </c>
      <c r="S2641" t="str" cm="1">
        <f t="array" ref="S2641">[1]!s_stmnote_suppliertop5(A2641,D2641,4)</f>
        <v>第四名</v>
      </c>
      <c r="T2641" t="str" cm="1">
        <f t="array" ref="T2641">[1]!s_stmnote_suppliertop5(A2641,D2641,5)</f>
        <v>第五名</v>
      </c>
      <c r="U2641" s="9">
        <f>[1]!s_stmnote_purchasetop5_pct(A2641,D2641)</f>
        <v>6.26</v>
      </c>
      <c r="V2641" t="str" cm="1">
        <f t="array" ref="V2641">[1]!s_stmnote_customertop5($A2641,$D2641,1)</f>
        <v>第一名</v>
      </c>
      <c r="W2641" t="str" cm="1">
        <f t="array" ref="W2641">[1]!s_stmnote_customertop5($A2641,$D2641,2)</f>
        <v>第二名</v>
      </c>
      <c r="X2641" t="str" cm="1">
        <f t="array" ref="X2641">[1]!s_stmnote_customertop5($A2641,$D2641,3)</f>
        <v>第三名</v>
      </c>
      <c r="Y2641" t="str" cm="1">
        <f t="array" ref="Y2641">[1]!s_stmnote_customertop5($A2641,$D2641,4)</f>
        <v>第四名</v>
      </c>
      <c r="Z2641" t="str" cm="1">
        <f t="array" ref="Z2641">[1]!s_stmnote_customertop5($A2641,$D2641,5)</f>
        <v>第五名</v>
      </c>
      <c r="AA2641" s="9">
        <f>[1]!s_stmnote_salestop5_pct(A2641,D2641)</f>
        <v>10.62</v>
      </c>
      <c r="AB2641" s="9">
        <f>[1]!s_fa_arturn(A2641,D2641)</f>
        <v>14.3331</v>
      </c>
      <c r="AC2641" s="9">
        <f>[1]!fa_apturn(A2641,D2641)</f>
        <v>4.4119351547636496</v>
      </c>
      <c r="AD2641" s="9">
        <f>[1]!s_fa_invturn(A2641,D2641)</f>
        <v>6.2935999999999996</v>
      </c>
    </row>
    <row r="2642" spans="1:30">
      <c r="A2642">
        <v>333</v>
      </c>
      <c r="B2642" t="s">
        <v>35</v>
      </c>
      <c r="C2642" t="s">
        <v>1612</v>
      </c>
      <c r="D2642" s="8">
        <f t="shared" si="42"/>
        <v>44926</v>
      </c>
      <c r="E2642" t="s">
        <v>7015</v>
      </c>
      <c r="F2642">
        <v>1</v>
      </c>
      <c r="G2642" t="s">
        <v>7920</v>
      </c>
      <c r="L2642" t="str" cm="1">
        <f t="array" ref="L2642">[1]!s_info_industry_gics(A2642,1)</f>
        <v>可选消费</v>
      </c>
      <c r="M2642" t="str" cm="1">
        <f t="array" ref="M2642">[1]!s_info_industry_gicscode(A2642,1)</f>
        <v>25</v>
      </c>
      <c r="N2642" t="str">
        <f>[1]!s_info_industry_gics(A2642,2)</f>
        <v>耐用消费品与服装</v>
      </c>
      <c r="O2642" t="str">
        <f>[1]!s_info_industry_gicscode(A2642,2)</f>
        <v>2520</v>
      </c>
      <c r="P2642" t="str" cm="1">
        <f t="array" ref="P2642">[1]!s_stmnote_suppliertop5(A2642,D2642,1)</f>
        <v>第一名</v>
      </c>
      <c r="Q2642" t="str">
        <f>[1]!s_stmnote_suppliertop5(A2642,D2642,2)</f>
        <v>第二名</v>
      </c>
      <c r="R2642" t="str" cm="1">
        <f t="array" ref="R2642">[1]!s_stmnote_suppliertop5(A2642,D2642,3)</f>
        <v>第三名</v>
      </c>
      <c r="S2642" t="str" cm="1">
        <f t="array" ref="S2642">[1]!s_stmnote_suppliertop5(A2642,D2642,4)</f>
        <v>第四名</v>
      </c>
      <c r="T2642" t="str" cm="1">
        <f t="array" ref="T2642">[1]!s_stmnote_suppliertop5(A2642,D2642,5)</f>
        <v>第五名</v>
      </c>
      <c r="U2642" s="9">
        <f>[1]!s_stmnote_purchasetop5_pct(A2642,D2642)</f>
        <v>6.36</v>
      </c>
      <c r="V2642" t="str" cm="1">
        <f t="array" ref="V2642">[1]!s_stmnote_customertop5($A2642,$D2642,1)</f>
        <v>第一名</v>
      </c>
      <c r="W2642" t="str" cm="1">
        <f t="array" ref="W2642">[1]!s_stmnote_customertop5($A2642,$D2642,2)</f>
        <v>第二名</v>
      </c>
      <c r="X2642" t="str" cm="1">
        <f t="array" ref="X2642">[1]!s_stmnote_customertop5($A2642,$D2642,3)</f>
        <v>第三名</v>
      </c>
      <c r="Y2642" t="str" cm="1">
        <f t="array" ref="Y2642">[1]!s_stmnote_customertop5($A2642,$D2642,4)</f>
        <v>第四名</v>
      </c>
      <c r="Z2642" t="str" cm="1">
        <f t="array" ref="Z2642">[1]!s_stmnote_customertop5($A2642,$D2642,5)</f>
        <v>第五名</v>
      </c>
      <c r="AA2642" s="9">
        <f>[1]!s_stmnote_salestop5_pct(A2642,D2642)</f>
        <v>11.36</v>
      </c>
      <c r="AB2642" s="9">
        <f>[1]!s_fa_arturn(A2642,D2642)</f>
        <v>13.008800000000001</v>
      </c>
      <c r="AC2642" s="9">
        <f>[1]!fa_apturn(A2642,D2642)</f>
        <v>4.00161473808169</v>
      </c>
      <c r="AD2642" s="9">
        <f>[1]!s_fa_invturn(A2642,D2642)</f>
        <v>5.1955999999999998</v>
      </c>
    </row>
    <row r="2643" spans="1:30">
      <c r="A2643">
        <v>521</v>
      </c>
      <c r="B2643" t="s">
        <v>52</v>
      </c>
      <c r="C2643" t="s">
        <v>1685</v>
      </c>
      <c r="D2643" s="8">
        <f t="shared" si="42"/>
        <v>44561</v>
      </c>
      <c r="E2643" t="s">
        <v>7069</v>
      </c>
      <c r="F2643">
        <v>2</v>
      </c>
      <c r="G2643" t="s">
        <v>10261</v>
      </c>
      <c r="H2643" t="s">
        <v>11933</v>
      </c>
      <c r="L2643" t="str" cm="1">
        <f t="array" ref="L2643">[1]!s_info_industry_gics(A2643,1)</f>
        <v>可选消费</v>
      </c>
      <c r="M2643" t="str" cm="1">
        <f t="array" ref="M2643">[1]!s_info_industry_gicscode(A2643,1)</f>
        <v>25</v>
      </c>
      <c r="N2643" t="str">
        <f>[1]!s_info_industry_gics(A2643,2)</f>
        <v>耐用消费品与服装</v>
      </c>
      <c r="O2643" t="str">
        <f>[1]!s_info_industry_gicscode(A2643,2)</f>
        <v>2520</v>
      </c>
      <c r="P2643" t="str" cm="1">
        <f t="array" ref="P2643">[1]!s_stmnote_suppliertop5(A2643,D2643,1)</f>
        <v>供应商一</v>
      </c>
      <c r="Q2643" t="str">
        <f>[1]!s_stmnote_suppliertop5(A2643,D2643,2)</f>
        <v>供应商二</v>
      </c>
      <c r="R2643" t="str" cm="1">
        <f t="array" ref="R2643">[1]!s_stmnote_suppliertop5(A2643,D2643,3)</f>
        <v>供应商五</v>
      </c>
      <c r="S2643" t="str" cm="1">
        <f t="array" ref="S2643">[1]!s_stmnote_suppliertop5(A2643,D2643,4)</f>
        <v>供应商三</v>
      </c>
      <c r="T2643" t="str" cm="1">
        <f t="array" ref="T2643">[1]!s_stmnote_suppliertop5(A2643,D2643,5)</f>
        <v>供应商四</v>
      </c>
      <c r="U2643" s="9">
        <f>[1]!s_stmnote_purchasetop5_pct(A2643,D2643)</f>
        <v>21.99</v>
      </c>
      <c r="V2643" t="str" cm="1">
        <f t="array" ref="V2643">[1]!s_stmnote_customertop5($A2643,$D2643,1)</f>
        <v>客户一</v>
      </c>
      <c r="W2643" t="str" cm="1">
        <f t="array" ref="W2643">[1]!s_stmnote_customertop5($A2643,$D2643,2)</f>
        <v>客户二</v>
      </c>
      <c r="X2643" t="str" cm="1">
        <f t="array" ref="X2643">[1]!s_stmnote_customertop5($A2643,$D2643,3)</f>
        <v>客户三</v>
      </c>
      <c r="Y2643" t="str" cm="1">
        <f t="array" ref="Y2643">[1]!s_stmnote_customertop5($A2643,$D2643,4)</f>
        <v>客户四</v>
      </c>
      <c r="Z2643" t="str" cm="1">
        <f t="array" ref="Z2643">[1]!s_stmnote_customertop5($A2643,$D2643,5)</f>
        <v>客户五</v>
      </c>
      <c r="AA2643" s="9">
        <f>[1]!s_stmnote_salestop5_pct(A2643,D2643)</f>
        <v>52.46</v>
      </c>
      <c r="AB2643" s="9">
        <f>[1]!s_fa_arturn(A2643,D2643)</f>
        <v>14.027200000000001</v>
      </c>
      <c r="AC2643" s="9">
        <f>[1]!fa_apturn(A2643,D2643)</f>
        <v>6.1616878295889297</v>
      </c>
      <c r="AD2643" s="9">
        <f>[1]!s_fa_invturn(A2643,D2643)</f>
        <v>10.332800000000001</v>
      </c>
    </row>
    <row r="2644" spans="1:30">
      <c r="A2644">
        <v>541</v>
      </c>
      <c r="B2644" t="s">
        <v>60</v>
      </c>
      <c r="C2644" t="s">
        <v>1714</v>
      </c>
      <c r="D2644" s="8">
        <f t="shared" si="42"/>
        <v>45291</v>
      </c>
      <c r="E2644" t="s">
        <v>7088</v>
      </c>
      <c r="F2644">
        <v>1</v>
      </c>
      <c r="G2644" t="s">
        <v>7968</v>
      </c>
      <c r="L2644" t="str" cm="1">
        <f t="array" ref="L2644">[1]!s_info_industry_gics(A2644,1)</f>
        <v>可选消费</v>
      </c>
      <c r="M2644" t="str" cm="1">
        <f t="array" ref="M2644">[1]!s_info_industry_gicscode(A2644,1)</f>
        <v>25</v>
      </c>
      <c r="N2644" t="str">
        <f>[1]!s_info_industry_gics(A2644,2)</f>
        <v>耐用消费品与服装</v>
      </c>
      <c r="O2644" t="str">
        <f>[1]!s_info_industry_gicscode(A2644,2)</f>
        <v>2520</v>
      </c>
      <c r="P2644" t="str" cm="1">
        <f t="array" ref="P2644">[1]!s_stmnote_suppliertop5(A2644,D2644,1)</f>
        <v>第一名</v>
      </c>
      <c r="Q2644" t="str">
        <f>[1]!s_stmnote_suppliertop5(A2644,D2644,2)</f>
        <v>第二名</v>
      </c>
      <c r="R2644" t="str" cm="1">
        <f t="array" ref="R2644">[1]!s_stmnote_suppliertop5(A2644,D2644,3)</f>
        <v>第三名</v>
      </c>
      <c r="S2644" t="str" cm="1">
        <f t="array" ref="S2644">[1]!s_stmnote_suppliertop5(A2644,D2644,4)</f>
        <v>第四名</v>
      </c>
      <c r="T2644" t="str" cm="1">
        <f t="array" ref="T2644">[1]!s_stmnote_suppliertop5(A2644,D2644,5)</f>
        <v>第五名</v>
      </c>
      <c r="U2644" s="9">
        <f>[1]!s_stmnote_purchasetop5_pct(A2644,D2644)</f>
        <v>11.94</v>
      </c>
      <c r="V2644" t="str" cm="1">
        <f t="array" ref="V2644">[1]!s_stmnote_customertop5($A2644,$D2644,1)</f>
        <v>第一名</v>
      </c>
      <c r="W2644" t="str" cm="1">
        <f t="array" ref="W2644">[1]!s_stmnote_customertop5($A2644,$D2644,2)</f>
        <v>第二名</v>
      </c>
      <c r="X2644" t="str" cm="1">
        <f t="array" ref="X2644">[1]!s_stmnote_customertop5($A2644,$D2644,3)</f>
        <v>第三名</v>
      </c>
      <c r="Y2644" t="str" cm="1">
        <f t="array" ref="Y2644">[1]!s_stmnote_customertop5($A2644,$D2644,4)</f>
        <v>第四名</v>
      </c>
      <c r="Z2644" t="str" cm="1">
        <f t="array" ref="Z2644">[1]!s_stmnote_customertop5($A2644,$D2644,5)</f>
        <v>第五名</v>
      </c>
      <c r="AA2644" s="9">
        <f>[1]!s_stmnote_salestop5_pct(A2644,D2644)</f>
        <v>20.69</v>
      </c>
      <c r="AB2644" s="9">
        <f>[1]!s_fa_arturn(A2644,D2644)</f>
        <v>4.5125000000000002</v>
      </c>
      <c r="AC2644" s="9">
        <f>[1]!fa_apturn(A2644,D2644)</f>
        <v>2.7294856485926302</v>
      </c>
      <c r="AD2644" s="9">
        <f>[1]!s_fa_invturn(A2644,D2644)</f>
        <v>3.6659000000000002</v>
      </c>
    </row>
    <row r="2645" spans="1:30">
      <c r="A2645">
        <v>541</v>
      </c>
      <c r="B2645" t="s">
        <v>60</v>
      </c>
      <c r="C2645" t="s">
        <v>1715</v>
      </c>
      <c r="D2645" s="8">
        <f t="shared" si="42"/>
        <v>45657</v>
      </c>
      <c r="E2645" t="s">
        <v>7089</v>
      </c>
      <c r="F2645">
        <v>1</v>
      </c>
      <c r="G2645" t="s">
        <v>7969</v>
      </c>
      <c r="L2645" t="str" cm="1">
        <f t="array" ref="L2645">[1]!s_info_industry_gics(A2645,1)</f>
        <v>可选消费</v>
      </c>
      <c r="M2645" t="str" cm="1">
        <f t="array" ref="M2645">[1]!s_info_industry_gicscode(A2645,1)</f>
        <v>25</v>
      </c>
      <c r="N2645" t="str">
        <f>[1]!s_info_industry_gics(A2645,2)</f>
        <v>耐用消费品与服装</v>
      </c>
      <c r="O2645" t="str">
        <f>[1]!s_info_industry_gicscode(A2645,2)</f>
        <v>2520</v>
      </c>
      <c r="P2645" cm="1">
        <f t="array" ref="P2645">[1]!s_stmnote_suppliertop5(A2645,D2645,1)</f>
        <v>0</v>
      </c>
      <c r="Q2645">
        <f>[1]!s_stmnote_suppliertop5(A2645,D2645,2)</f>
        <v>0</v>
      </c>
      <c r="R2645" cm="1">
        <f t="array" ref="R2645">[1]!s_stmnote_suppliertop5(A2645,D2645,3)</f>
        <v>0</v>
      </c>
      <c r="S2645" cm="1">
        <f t="array" ref="S2645">[1]!s_stmnote_suppliertop5(A2645,D2645,4)</f>
        <v>0</v>
      </c>
      <c r="T2645" cm="1">
        <f t="array" ref="T2645">[1]!s_stmnote_suppliertop5(A2645,D2645,5)</f>
        <v>0</v>
      </c>
      <c r="U2645" s="9">
        <f>[1]!s_stmnote_purchasetop5_pct(A2645,D2645)</f>
        <v>0</v>
      </c>
      <c r="V2645" cm="1">
        <f t="array" ref="V2645">[1]!s_stmnote_customertop5($A2645,$D2645,1)</f>
        <v>0</v>
      </c>
      <c r="W2645" cm="1">
        <f t="array" ref="W2645">[1]!s_stmnote_customertop5($A2645,$D2645,2)</f>
        <v>0</v>
      </c>
      <c r="X2645" cm="1">
        <f t="array" ref="X2645">[1]!s_stmnote_customertop5($A2645,$D2645,3)</f>
        <v>0</v>
      </c>
      <c r="Y2645" cm="1">
        <f t="array" ref="Y2645">[1]!s_stmnote_customertop5($A2645,$D2645,4)</f>
        <v>0</v>
      </c>
      <c r="Z2645" cm="1">
        <f t="array" ref="Z2645">[1]!s_stmnote_customertop5($A2645,$D2645,5)</f>
        <v>0</v>
      </c>
      <c r="AA2645" s="9">
        <f>[1]!s_stmnote_salestop5_pct(A2645,D2645)</f>
        <v>0</v>
      </c>
      <c r="AB2645" s="9">
        <f>[1]!s_fa_arturn(A2645,D2645)</f>
        <v>0</v>
      </c>
      <c r="AC2645" s="9">
        <f>[1]!fa_apturn(A2645,D2645)</f>
        <v>0</v>
      </c>
      <c r="AD2645" s="9">
        <f>[1]!s_fa_invturn(A2645,D2645)</f>
        <v>0</v>
      </c>
    </row>
    <row r="2646" spans="1:30">
      <c r="A2646">
        <v>663</v>
      </c>
      <c r="B2646" t="s">
        <v>84</v>
      </c>
      <c r="C2646" t="s">
        <v>1807</v>
      </c>
      <c r="D2646" s="8">
        <f t="shared" si="42"/>
        <v>45291</v>
      </c>
      <c r="E2646" t="s">
        <v>7056</v>
      </c>
      <c r="F2646">
        <v>1</v>
      </c>
      <c r="G2646" t="s">
        <v>7964</v>
      </c>
      <c r="L2646" t="str" cm="1">
        <f t="array" ref="L2646">[1]!s_info_industry_gics(A2646,1)</f>
        <v>可选消费</v>
      </c>
      <c r="M2646" t="str" cm="1">
        <f t="array" ref="M2646">[1]!s_info_industry_gicscode(A2646,1)</f>
        <v>25</v>
      </c>
      <c r="N2646" t="str">
        <f>[1]!s_info_industry_gics(A2646,2)</f>
        <v>耐用消费品与服装</v>
      </c>
      <c r="O2646" t="str">
        <f>[1]!s_info_industry_gicscode(A2646,2)</f>
        <v>2520</v>
      </c>
      <c r="P2646" cm="1">
        <f t="array" ref="P2646">[1]!s_stmnote_suppliertop5(A2646,D2646,1)</f>
        <v>0</v>
      </c>
      <c r="Q2646">
        <f>[1]!s_stmnote_suppliertop5(A2646,D2646,2)</f>
        <v>0</v>
      </c>
      <c r="R2646" cm="1">
        <f t="array" ref="R2646">[1]!s_stmnote_suppliertop5(A2646,D2646,3)</f>
        <v>0</v>
      </c>
      <c r="S2646" cm="1">
        <f t="array" ref="S2646">[1]!s_stmnote_suppliertop5(A2646,D2646,4)</f>
        <v>0</v>
      </c>
      <c r="T2646" cm="1">
        <f t="array" ref="T2646">[1]!s_stmnote_suppliertop5(A2646,D2646,5)</f>
        <v>0</v>
      </c>
      <c r="U2646" s="9">
        <f>[1]!s_stmnote_purchasetop5_pct(A2646,D2646)</f>
        <v>0</v>
      </c>
      <c r="V2646" t="str" cm="1">
        <f t="array" ref="V2646">[1]!s_stmnote_customertop5($A2646,$D2646,1)</f>
        <v>中林(三明)林业发展有限公司</v>
      </c>
      <c r="W2646" t="str" cm="1">
        <f t="array" ref="W2646">[1]!s_stmnote_customertop5($A2646,$D2646,2)</f>
        <v>第二名</v>
      </c>
      <c r="X2646" t="str" cm="1">
        <f t="array" ref="X2646">[1]!s_stmnote_customertop5($A2646,$D2646,3)</f>
        <v>第三名</v>
      </c>
      <c r="Y2646" t="str" cm="1">
        <f t="array" ref="Y2646">[1]!s_stmnote_customertop5($A2646,$D2646,4)</f>
        <v>第四名</v>
      </c>
      <c r="Z2646" t="str" cm="1">
        <f t="array" ref="Z2646">[1]!s_stmnote_customertop5($A2646,$D2646,5)</f>
        <v>第五名</v>
      </c>
      <c r="AA2646" s="9">
        <f>[1]!s_stmnote_salestop5_pct(A2646,D2646)</f>
        <v>75.89</v>
      </c>
      <c r="AB2646" s="9">
        <f>[1]!s_fa_arturn(A2646,D2646)</f>
        <v>199.29849999999999</v>
      </c>
      <c r="AC2646" s="9">
        <f>[1]!fa_apturn(A2646,D2646)</f>
        <v>3.33829297416065</v>
      </c>
      <c r="AD2646" s="9">
        <f>[1]!s_fa_invturn(A2646,D2646)</f>
        <v>0.76339999999999997</v>
      </c>
    </row>
    <row r="2647" spans="1:30">
      <c r="A2647">
        <v>663</v>
      </c>
      <c r="B2647" t="s">
        <v>84</v>
      </c>
      <c r="C2647" t="s">
        <v>1808</v>
      </c>
      <c r="D2647" s="8">
        <f t="shared" si="42"/>
        <v>45291</v>
      </c>
      <c r="E2647" t="s">
        <v>7148</v>
      </c>
      <c r="F2647">
        <v>1</v>
      </c>
      <c r="G2647" t="s">
        <v>7964</v>
      </c>
      <c r="L2647" t="str" cm="1">
        <f t="array" ref="L2647">[1]!s_info_industry_gics(A2647,1)</f>
        <v>可选消费</v>
      </c>
      <c r="M2647" t="str" cm="1">
        <f t="array" ref="M2647">[1]!s_info_industry_gicscode(A2647,1)</f>
        <v>25</v>
      </c>
      <c r="N2647" t="str">
        <f>[1]!s_info_industry_gics(A2647,2)</f>
        <v>耐用消费品与服装</v>
      </c>
      <c r="O2647" t="str">
        <f>[1]!s_info_industry_gicscode(A2647,2)</f>
        <v>2520</v>
      </c>
      <c r="P2647" cm="1">
        <f t="array" ref="P2647">[1]!s_stmnote_suppliertop5(A2647,D2647,1)</f>
        <v>0</v>
      </c>
      <c r="Q2647">
        <f>[1]!s_stmnote_suppliertop5(A2647,D2647,2)</f>
        <v>0</v>
      </c>
      <c r="R2647" cm="1">
        <f t="array" ref="R2647">[1]!s_stmnote_suppliertop5(A2647,D2647,3)</f>
        <v>0</v>
      </c>
      <c r="S2647" cm="1">
        <f t="array" ref="S2647">[1]!s_stmnote_suppliertop5(A2647,D2647,4)</f>
        <v>0</v>
      </c>
      <c r="T2647" cm="1">
        <f t="array" ref="T2647">[1]!s_stmnote_suppliertop5(A2647,D2647,5)</f>
        <v>0</v>
      </c>
      <c r="U2647" s="9">
        <f>[1]!s_stmnote_purchasetop5_pct(A2647,D2647)</f>
        <v>0</v>
      </c>
      <c r="V2647" t="str" cm="1">
        <f t="array" ref="V2647">[1]!s_stmnote_customertop5($A2647,$D2647,1)</f>
        <v>中林(三明)林业发展有限公司</v>
      </c>
      <c r="W2647" t="str" cm="1">
        <f t="array" ref="W2647">[1]!s_stmnote_customertop5($A2647,$D2647,2)</f>
        <v>第二名</v>
      </c>
      <c r="X2647" t="str" cm="1">
        <f t="array" ref="X2647">[1]!s_stmnote_customertop5($A2647,$D2647,3)</f>
        <v>第三名</v>
      </c>
      <c r="Y2647" t="str" cm="1">
        <f t="array" ref="Y2647">[1]!s_stmnote_customertop5($A2647,$D2647,4)</f>
        <v>第四名</v>
      </c>
      <c r="Z2647" t="str" cm="1">
        <f t="array" ref="Z2647">[1]!s_stmnote_customertop5($A2647,$D2647,5)</f>
        <v>第五名</v>
      </c>
      <c r="AA2647" s="9">
        <f>[1]!s_stmnote_salestop5_pct(A2647,D2647)</f>
        <v>75.89</v>
      </c>
      <c r="AB2647" s="9">
        <f>[1]!s_fa_arturn(A2647,D2647)</f>
        <v>199.29849999999999</v>
      </c>
      <c r="AC2647" s="9">
        <f>[1]!fa_apturn(A2647,D2647)</f>
        <v>3.33829297416065</v>
      </c>
      <c r="AD2647" s="9">
        <f>[1]!s_fa_invturn(A2647,D2647)</f>
        <v>0.76339999999999997</v>
      </c>
    </row>
    <row r="2648" spans="1:30">
      <c r="A2648">
        <v>663</v>
      </c>
      <c r="B2648" t="s">
        <v>84</v>
      </c>
      <c r="C2648" t="s">
        <v>1809</v>
      </c>
      <c r="D2648" s="8">
        <f t="shared" si="42"/>
        <v>45291</v>
      </c>
      <c r="E2648" t="s">
        <v>7149</v>
      </c>
      <c r="F2648">
        <v>1</v>
      </c>
      <c r="G2648" t="s">
        <v>7964</v>
      </c>
      <c r="L2648" t="str" cm="1">
        <f t="array" ref="L2648">[1]!s_info_industry_gics(A2648,1)</f>
        <v>可选消费</v>
      </c>
      <c r="M2648" t="str" cm="1">
        <f t="array" ref="M2648">[1]!s_info_industry_gicscode(A2648,1)</f>
        <v>25</v>
      </c>
      <c r="N2648" t="str">
        <f>[1]!s_info_industry_gics(A2648,2)</f>
        <v>耐用消费品与服装</v>
      </c>
      <c r="O2648" t="str">
        <f>[1]!s_info_industry_gicscode(A2648,2)</f>
        <v>2520</v>
      </c>
      <c r="P2648" cm="1">
        <f t="array" ref="P2648">[1]!s_stmnote_suppliertop5(A2648,D2648,1)</f>
        <v>0</v>
      </c>
      <c r="Q2648">
        <f>[1]!s_stmnote_suppliertop5(A2648,D2648,2)</f>
        <v>0</v>
      </c>
      <c r="R2648" cm="1">
        <f t="array" ref="R2648">[1]!s_stmnote_suppliertop5(A2648,D2648,3)</f>
        <v>0</v>
      </c>
      <c r="S2648" cm="1">
        <f t="array" ref="S2648">[1]!s_stmnote_suppliertop5(A2648,D2648,4)</f>
        <v>0</v>
      </c>
      <c r="T2648" cm="1">
        <f t="array" ref="T2648">[1]!s_stmnote_suppliertop5(A2648,D2648,5)</f>
        <v>0</v>
      </c>
      <c r="U2648" s="9">
        <f>[1]!s_stmnote_purchasetop5_pct(A2648,D2648)</f>
        <v>0</v>
      </c>
      <c r="V2648" t="str" cm="1">
        <f t="array" ref="V2648">[1]!s_stmnote_customertop5($A2648,$D2648,1)</f>
        <v>中林(三明)林业发展有限公司</v>
      </c>
      <c r="W2648" t="str" cm="1">
        <f t="array" ref="W2648">[1]!s_stmnote_customertop5($A2648,$D2648,2)</f>
        <v>第二名</v>
      </c>
      <c r="X2648" t="str" cm="1">
        <f t="array" ref="X2648">[1]!s_stmnote_customertop5($A2648,$D2648,3)</f>
        <v>第三名</v>
      </c>
      <c r="Y2648" t="str" cm="1">
        <f t="array" ref="Y2648">[1]!s_stmnote_customertop5($A2648,$D2648,4)</f>
        <v>第四名</v>
      </c>
      <c r="Z2648" t="str" cm="1">
        <f t="array" ref="Z2648">[1]!s_stmnote_customertop5($A2648,$D2648,5)</f>
        <v>第五名</v>
      </c>
      <c r="AA2648" s="9">
        <f>[1]!s_stmnote_salestop5_pct(A2648,D2648)</f>
        <v>75.89</v>
      </c>
      <c r="AB2648" s="9">
        <f>[1]!s_fa_arturn(A2648,D2648)</f>
        <v>199.29849999999999</v>
      </c>
      <c r="AC2648" s="9">
        <f>[1]!fa_apturn(A2648,D2648)</f>
        <v>3.33829297416065</v>
      </c>
      <c r="AD2648" s="9">
        <f>[1]!s_fa_invturn(A2648,D2648)</f>
        <v>0.76339999999999997</v>
      </c>
    </row>
    <row r="2649" spans="1:30">
      <c r="A2649">
        <v>663</v>
      </c>
      <c r="B2649" t="s">
        <v>84</v>
      </c>
      <c r="C2649" t="s">
        <v>1810</v>
      </c>
      <c r="D2649" s="8">
        <f t="shared" si="42"/>
        <v>45291</v>
      </c>
      <c r="E2649" t="s">
        <v>7150</v>
      </c>
      <c r="F2649">
        <v>1</v>
      </c>
      <c r="G2649" t="s">
        <v>7964</v>
      </c>
      <c r="L2649" t="str" cm="1">
        <f t="array" ref="L2649">[1]!s_info_industry_gics(A2649,1)</f>
        <v>可选消费</v>
      </c>
      <c r="M2649" t="str" cm="1">
        <f t="array" ref="M2649">[1]!s_info_industry_gicscode(A2649,1)</f>
        <v>25</v>
      </c>
      <c r="N2649" t="str">
        <f>[1]!s_info_industry_gics(A2649,2)</f>
        <v>耐用消费品与服装</v>
      </c>
      <c r="O2649" t="str">
        <f>[1]!s_info_industry_gicscode(A2649,2)</f>
        <v>2520</v>
      </c>
      <c r="P2649" cm="1">
        <f t="array" ref="P2649">[1]!s_stmnote_suppliertop5(A2649,D2649,1)</f>
        <v>0</v>
      </c>
      <c r="Q2649">
        <f>[1]!s_stmnote_suppliertop5(A2649,D2649,2)</f>
        <v>0</v>
      </c>
      <c r="R2649" cm="1">
        <f t="array" ref="R2649">[1]!s_stmnote_suppliertop5(A2649,D2649,3)</f>
        <v>0</v>
      </c>
      <c r="S2649" cm="1">
        <f t="array" ref="S2649">[1]!s_stmnote_suppliertop5(A2649,D2649,4)</f>
        <v>0</v>
      </c>
      <c r="T2649" cm="1">
        <f t="array" ref="T2649">[1]!s_stmnote_suppliertop5(A2649,D2649,5)</f>
        <v>0</v>
      </c>
      <c r="U2649" s="9">
        <f>[1]!s_stmnote_purchasetop5_pct(A2649,D2649)</f>
        <v>0</v>
      </c>
      <c r="V2649" t="str" cm="1">
        <f t="array" ref="V2649">[1]!s_stmnote_customertop5($A2649,$D2649,1)</f>
        <v>中林(三明)林业发展有限公司</v>
      </c>
      <c r="W2649" t="str" cm="1">
        <f t="array" ref="W2649">[1]!s_stmnote_customertop5($A2649,$D2649,2)</f>
        <v>第二名</v>
      </c>
      <c r="X2649" t="str" cm="1">
        <f t="array" ref="X2649">[1]!s_stmnote_customertop5($A2649,$D2649,3)</f>
        <v>第三名</v>
      </c>
      <c r="Y2649" t="str" cm="1">
        <f t="array" ref="Y2649">[1]!s_stmnote_customertop5($A2649,$D2649,4)</f>
        <v>第四名</v>
      </c>
      <c r="Z2649" t="str" cm="1">
        <f t="array" ref="Z2649">[1]!s_stmnote_customertop5($A2649,$D2649,5)</f>
        <v>第五名</v>
      </c>
      <c r="AA2649" s="9">
        <f>[1]!s_stmnote_salestop5_pct(A2649,D2649)</f>
        <v>75.89</v>
      </c>
      <c r="AB2649" s="9">
        <f>[1]!s_fa_arturn(A2649,D2649)</f>
        <v>199.29849999999999</v>
      </c>
      <c r="AC2649" s="9">
        <f>[1]!fa_apturn(A2649,D2649)</f>
        <v>3.33829297416065</v>
      </c>
      <c r="AD2649" s="9">
        <f>[1]!s_fa_invturn(A2649,D2649)</f>
        <v>0.76339999999999997</v>
      </c>
    </row>
    <row r="2650" spans="1:30">
      <c r="A2650">
        <v>1323</v>
      </c>
      <c r="B2650" t="s">
        <v>185</v>
      </c>
      <c r="C2650" t="s">
        <v>2160</v>
      </c>
      <c r="D2650" s="8">
        <f t="shared" si="42"/>
        <v>44926</v>
      </c>
      <c r="E2650" t="s">
        <v>7306</v>
      </c>
      <c r="F2650">
        <v>3</v>
      </c>
      <c r="G2650" t="s">
        <v>10423</v>
      </c>
      <c r="H2650" t="s">
        <v>12007</v>
      </c>
      <c r="I2650" t="s">
        <v>12764</v>
      </c>
      <c r="L2650" t="str" cm="1">
        <f t="array" ref="L2650">[1]!s_info_industry_gics(A2650,1)</f>
        <v>可选消费</v>
      </c>
      <c r="M2650" t="str" cm="1">
        <f t="array" ref="M2650">[1]!s_info_industry_gicscode(A2650,1)</f>
        <v>25</v>
      </c>
      <c r="N2650" t="str">
        <f>[1]!s_info_industry_gics(A2650,2)</f>
        <v>耐用消费品与服装</v>
      </c>
      <c r="O2650" t="str">
        <f>[1]!s_info_industry_gicscode(A2650,2)</f>
        <v>2520</v>
      </c>
      <c r="P2650" t="str" cm="1">
        <f t="array" ref="P2650">[1]!s_stmnote_suppliertop5(A2650,D2650,1)</f>
        <v>供应商一</v>
      </c>
      <c r="Q2650" t="str">
        <f>[1]!s_stmnote_suppliertop5(A2650,D2650,2)</f>
        <v>供应商二</v>
      </c>
      <c r="R2650" t="str" cm="1">
        <f t="array" ref="R2650">[1]!s_stmnote_suppliertop5(A2650,D2650,3)</f>
        <v>供应商三</v>
      </c>
      <c r="S2650" t="str" cm="1">
        <f t="array" ref="S2650">[1]!s_stmnote_suppliertop5(A2650,D2650,4)</f>
        <v>供应商四</v>
      </c>
      <c r="T2650" t="str" cm="1">
        <f t="array" ref="T2650">[1]!s_stmnote_suppliertop5(A2650,D2650,5)</f>
        <v>供应商五</v>
      </c>
      <c r="U2650" s="9">
        <f>[1]!s_stmnote_purchasetop5_pct(A2650,D2650)</f>
        <v>15.22</v>
      </c>
      <c r="V2650" t="str" cm="1">
        <f t="array" ref="V2650">[1]!s_stmnote_customertop5($A2650,$D2650,1)</f>
        <v>客户一</v>
      </c>
      <c r="W2650" t="str" cm="1">
        <f t="array" ref="W2650">[1]!s_stmnote_customertop5($A2650,$D2650,2)</f>
        <v>客户二</v>
      </c>
      <c r="X2650" t="str" cm="1">
        <f t="array" ref="X2650">[1]!s_stmnote_customertop5($A2650,$D2650,3)</f>
        <v>客户三</v>
      </c>
      <c r="Y2650" t="str" cm="1">
        <f t="array" ref="Y2650">[1]!s_stmnote_customertop5($A2650,$D2650,4)</f>
        <v>客户四</v>
      </c>
      <c r="Z2650" t="str" cm="1">
        <f t="array" ref="Z2650">[1]!s_stmnote_customertop5($A2650,$D2650,5)</f>
        <v>客户五</v>
      </c>
      <c r="AA2650" s="9">
        <f>[1]!s_stmnote_salestop5_pct(A2650,D2650)</f>
        <v>18.25</v>
      </c>
      <c r="AB2650" s="9">
        <f>[1]!s_fa_arturn(A2650,D2650)</f>
        <v>46.383600000000001</v>
      </c>
      <c r="AC2650" s="9">
        <f>[1]!fa_apturn(A2650,D2650)</f>
        <v>5.6574277927981704</v>
      </c>
      <c r="AD2650" s="9">
        <f>[1]!s_fa_invturn(A2650,D2650)</f>
        <v>11.9877</v>
      </c>
    </row>
    <row r="2651" spans="1:30">
      <c r="A2651">
        <v>1387</v>
      </c>
      <c r="B2651" t="s">
        <v>189</v>
      </c>
      <c r="C2651" t="s">
        <v>2165</v>
      </c>
      <c r="D2651" s="8">
        <f t="shared" si="42"/>
        <v>45657</v>
      </c>
      <c r="E2651" t="s">
        <v>7309</v>
      </c>
      <c r="F2651">
        <v>2</v>
      </c>
      <c r="G2651" t="s">
        <v>10426</v>
      </c>
      <c r="H2651" t="s">
        <v>12008</v>
      </c>
      <c r="L2651" t="str" cm="1">
        <f t="array" ref="L2651">[1]!s_info_industry_gics(A2651,1)</f>
        <v>可选消费</v>
      </c>
      <c r="M2651" t="str" cm="1">
        <f t="array" ref="M2651">[1]!s_info_industry_gicscode(A2651,1)</f>
        <v>25</v>
      </c>
      <c r="N2651" t="str">
        <f>[1]!s_info_industry_gics(A2651,2)</f>
        <v>耐用消费品与服装</v>
      </c>
      <c r="O2651" t="str">
        <f>[1]!s_info_industry_gicscode(A2651,2)</f>
        <v>2520</v>
      </c>
      <c r="P2651" cm="1">
        <f t="array" ref="P2651">[1]!s_stmnote_suppliertop5(A2651,D2651,1)</f>
        <v>0</v>
      </c>
      <c r="Q2651">
        <f>[1]!s_stmnote_suppliertop5(A2651,D2651,2)</f>
        <v>0</v>
      </c>
      <c r="R2651" cm="1">
        <f t="array" ref="R2651">[1]!s_stmnote_suppliertop5(A2651,D2651,3)</f>
        <v>0</v>
      </c>
      <c r="S2651" cm="1">
        <f t="array" ref="S2651">[1]!s_stmnote_suppliertop5(A2651,D2651,4)</f>
        <v>0</v>
      </c>
      <c r="T2651" cm="1">
        <f t="array" ref="T2651">[1]!s_stmnote_suppliertop5(A2651,D2651,5)</f>
        <v>0</v>
      </c>
      <c r="U2651" s="9">
        <f>[1]!s_stmnote_purchasetop5_pct(A2651,D2651)</f>
        <v>0</v>
      </c>
      <c r="V2651" cm="1">
        <f t="array" ref="V2651">[1]!s_stmnote_customertop5($A2651,$D2651,1)</f>
        <v>0</v>
      </c>
      <c r="W2651" cm="1">
        <f t="array" ref="W2651">[1]!s_stmnote_customertop5($A2651,$D2651,2)</f>
        <v>0</v>
      </c>
      <c r="X2651" cm="1">
        <f t="array" ref="X2651">[1]!s_stmnote_customertop5($A2651,$D2651,3)</f>
        <v>0</v>
      </c>
      <c r="Y2651" cm="1">
        <f t="array" ref="Y2651">[1]!s_stmnote_customertop5($A2651,$D2651,4)</f>
        <v>0</v>
      </c>
      <c r="Z2651" cm="1">
        <f t="array" ref="Z2651">[1]!s_stmnote_customertop5($A2651,$D2651,5)</f>
        <v>0</v>
      </c>
      <c r="AA2651" s="9">
        <f>[1]!s_stmnote_salestop5_pct(A2651,D2651)</f>
        <v>0</v>
      </c>
      <c r="AB2651" s="9">
        <f>[1]!s_fa_arturn(A2651,D2651)</f>
        <v>0</v>
      </c>
      <c r="AC2651" s="9">
        <f>[1]!fa_apturn(A2651,D2651)</f>
        <v>0</v>
      </c>
      <c r="AD2651" s="9">
        <f>[1]!s_fa_invturn(A2651,D2651)</f>
        <v>0</v>
      </c>
    </row>
    <row r="2652" spans="1:30">
      <c r="A2652">
        <v>2003</v>
      </c>
      <c r="B2652" t="s">
        <v>194</v>
      </c>
      <c r="C2652" t="s">
        <v>2185</v>
      </c>
      <c r="D2652" s="8">
        <f t="shared" si="42"/>
        <v>45291</v>
      </c>
      <c r="E2652" t="s">
        <v>7056</v>
      </c>
      <c r="F2652">
        <v>1</v>
      </c>
      <c r="G2652" t="s">
        <v>8177</v>
      </c>
      <c r="L2652" t="str" cm="1">
        <f t="array" ref="L2652">[1]!s_info_industry_gics(A2652,1)</f>
        <v>可选消费</v>
      </c>
      <c r="M2652" t="str" cm="1">
        <f t="array" ref="M2652">[1]!s_info_industry_gicscode(A2652,1)</f>
        <v>25</v>
      </c>
      <c r="N2652" t="str">
        <f>[1]!s_info_industry_gics(A2652,2)</f>
        <v>耐用消费品与服装</v>
      </c>
      <c r="O2652" t="str">
        <f>[1]!s_info_industry_gicscode(A2652,2)</f>
        <v>2520</v>
      </c>
      <c r="P2652" t="str" cm="1">
        <f t="array" ref="P2652">[1]!s_stmnote_suppliertop5(A2652,D2652,1)</f>
        <v>供应商一</v>
      </c>
      <c r="Q2652" t="str">
        <f>[1]!s_stmnote_suppliertop5(A2652,D2652,2)</f>
        <v>供应商二</v>
      </c>
      <c r="R2652" t="str" cm="1">
        <f t="array" ref="R2652">[1]!s_stmnote_suppliertop5(A2652,D2652,3)</f>
        <v>供应商三</v>
      </c>
      <c r="S2652" t="str" cm="1">
        <f t="array" ref="S2652">[1]!s_stmnote_suppliertop5(A2652,D2652,4)</f>
        <v>供应商四</v>
      </c>
      <c r="T2652" t="str" cm="1">
        <f t="array" ref="T2652">[1]!s_stmnote_suppliertop5(A2652,D2652,5)</f>
        <v>供应商五</v>
      </c>
      <c r="U2652" s="9">
        <f>[1]!s_stmnote_purchasetop5_pct(A2652,D2652)</f>
        <v>22.57</v>
      </c>
      <c r="V2652" t="str" cm="1">
        <f t="array" ref="V2652">[1]!s_stmnote_customertop5($A2652,$D2652,1)</f>
        <v>客户一</v>
      </c>
      <c r="W2652" t="str" cm="1">
        <f t="array" ref="W2652">[1]!s_stmnote_customertop5($A2652,$D2652,2)</f>
        <v>客户二</v>
      </c>
      <c r="X2652" t="str" cm="1">
        <f t="array" ref="X2652">[1]!s_stmnote_customertop5($A2652,$D2652,3)</f>
        <v>客户三</v>
      </c>
      <c r="Y2652" t="str" cm="1">
        <f t="array" ref="Y2652">[1]!s_stmnote_customertop5($A2652,$D2652,4)</f>
        <v>客户四</v>
      </c>
      <c r="Z2652" t="str" cm="1">
        <f t="array" ref="Z2652">[1]!s_stmnote_customertop5($A2652,$D2652,5)</f>
        <v>客户五</v>
      </c>
      <c r="AA2652" s="9">
        <f>[1]!s_stmnote_salestop5_pct(A2652,D2652)</f>
        <v>8.58</v>
      </c>
      <c r="AB2652" s="9">
        <f>[1]!s_fa_arturn(A2652,D2652)</f>
        <v>9.2317</v>
      </c>
      <c r="AC2652" s="9">
        <f>[1]!fa_apturn(A2652,D2652)</f>
        <v>5.5687487667243998</v>
      </c>
      <c r="AD2652" s="9">
        <f>[1]!s_fa_invturn(A2652,D2652)</f>
        <v>3.9523000000000001</v>
      </c>
    </row>
    <row r="2653" spans="1:30">
      <c r="A2653">
        <v>2003</v>
      </c>
      <c r="B2653" t="s">
        <v>194</v>
      </c>
      <c r="C2653" t="s">
        <v>2186</v>
      </c>
      <c r="D2653" s="8">
        <f t="shared" si="42"/>
        <v>45291</v>
      </c>
      <c r="E2653" t="s">
        <v>6963</v>
      </c>
      <c r="F2653">
        <v>1</v>
      </c>
      <c r="G2653" t="s">
        <v>8178</v>
      </c>
      <c r="L2653" t="str" cm="1">
        <f t="array" ref="L2653">[1]!s_info_industry_gics(A2653,1)</f>
        <v>可选消费</v>
      </c>
      <c r="M2653" t="str" cm="1">
        <f t="array" ref="M2653">[1]!s_info_industry_gicscode(A2653,1)</f>
        <v>25</v>
      </c>
      <c r="N2653" t="str">
        <f>[1]!s_info_industry_gics(A2653,2)</f>
        <v>耐用消费品与服装</v>
      </c>
      <c r="O2653" t="str">
        <f>[1]!s_info_industry_gicscode(A2653,2)</f>
        <v>2520</v>
      </c>
      <c r="P2653" t="str" cm="1">
        <f t="array" ref="P2653">[1]!s_stmnote_suppliertop5(A2653,D2653,1)</f>
        <v>供应商一</v>
      </c>
      <c r="Q2653" t="str">
        <f>[1]!s_stmnote_suppliertop5(A2653,D2653,2)</f>
        <v>供应商二</v>
      </c>
      <c r="R2653" t="str" cm="1">
        <f t="array" ref="R2653">[1]!s_stmnote_suppliertop5(A2653,D2653,3)</f>
        <v>供应商三</v>
      </c>
      <c r="S2653" t="str" cm="1">
        <f t="array" ref="S2653">[1]!s_stmnote_suppliertop5(A2653,D2653,4)</f>
        <v>供应商四</v>
      </c>
      <c r="T2653" t="str" cm="1">
        <f t="array" ref="T2653">[1]!s_stmnote_suppliertop5(A2653,D2653,5)</f>
        <v>供应商五</v>
      </c>
      <c r="U2653" s="9">
        <f>[1]!s_stmnote_purchasetop5_pct(A2653,D2653)</f>
        <v>22.57</v>
      </c>
      <c r="V2653" t="str" cm="1">
        <f t="array" ref="V2653">[1]!s_stmnote_customertop5($A2653,$D2653,1)</f>
        <v>客户一</v>
      </c>
      <c r="W2653" t="str" cm="1">
        <f t="array" ref="W2653">[1]!s_stmnote_customertop5($A2653,$D2653,2)</f>
        <v>客户二</v>
      </c>
      <c r="X2653" t="str" cm="1">
        <f t="array" ref="X2653">[1]!s_stmnote_customertop5($A2653,$D2653,3)</f>
        <v>客户三</v>
      </c>
      <c r="Y2653" t="str" cm="1">
        <f t="array" ref="Y2653">[1]!s_stmnote_customertop5($A2653,$D2653,4)</f>
        <v>客户四</v>
      </c>
      <c r="Z2653" t="str" cm="1">
        <f t="array" ref="Z2653">[1]!s_stmnote_customertop5($A2653,$D2653,5)</f>
        <v>客户五</v>
      </c>
      <c r="AA2653" s="9">
        <f>[1]!s_stmnote_salestop5_pct(A2653,D2653)</f>
        <v>8.58</v>
      </c>
      <c r="AB2653" s="9">
        <f>[1]!s_fa_arturn(A2653,D2653)</f>
        <v>9.2317</v>
      </c>
      <c r="AC2653" s="9">
        <f>[1]!fa_apturn(A2653,D2653)</f>
        <v>5.5687487667243998</v>
      </c>
      <c r="AD2653" s="9">
        <f>[1]!s_fa_invturn(A2653,D2653)</f>
        <v>3.9523000000000001</v>
      </c>
    </row>
    <row r="2654" spans="1:30">
      <c r="A2654">
        <v>2032</v>
      </c>
      <c r="B2654" t="s">
        <v>202</v>
      </c>
      <c r="C2654" t="s">
        <v>2217</v>
      </c>
      <c r="D2654" s="8">
        <f t="shared" si="42"/>
        <v>44561</v>
      </c>
      <c r="E2654" t="s">
        <v>7048</v>
      </c>
      <c r="F2654">
        <v>1</v>
      </c>
      <c r="G2654" t="s">
        <v>8196</v>
      </c>
      <c r="L2654" t="str" cm="1">
        <f t="array" ref="L2654">[1]!s_info_industry_gics(A2654,1)</f>
        <v>可选消费</v>
      </c>
      <c r="M2654" t="str" cm="1">
        <f t="array" ref="M2654">[1]!s_info_industry_gicscode(A2654,1)</f>
        <v>25</v>
      </c>
      <c r="N2654" t="str">
        <f>[1]!s_info_industry_gics(A2654,2)</f>
        <v>耐用消费品与服装</v>
      </c>
      <c r="O2654" t="str">
        <f>[1]!s_info_industry_gicscode(A2654,2)</f>
        <v>2520</v>
      </c>
      <c r="P2654" t="str" cm="1">
        <f t="array" ref="P2654">[1]!s_stmnote_suppliertop5(A2654,D2654,1)</f>
        <v>供应商1</v>
      </c>
      <c r="Q2654" t="str">
        <f>[1]!s_stmnote_suppliertop5(A2654,D2654,2)</f>
        <v>供应商2</v>
      </c>
      <c r="R2654" t="str" cm="1">
        <f t="array" ref="R2654">[1]!s_stmnote_suppliertop5(A2654,D2654,3)</f>
        <v>供应商3</v>
      </c>
      <c r="S2654" t="str" cm="1">
        <f t="array" ref="S2654">[1]!s_stmnote_suppliertop5(A2654,D2654,4)</f>
        <v>供应商4</v>
      </c>
      <c r="T2654" t="str" cm="1">
        <f t="array" ref="T2654">[1]!s_stmnote_suppliertop5(A2654,D2654,5)</f>
        <v>供应商5</v>
      </c>
      <c r="U2654" s="9">
        <f>[1]!s_stmnote_purchasetop5_pct(A2654,D2654)</f>
        <v>10.62</v>
      </c>
      <c r="V2654" t="str" cm="1">
        <f t="array" ref="V2654">[1]!s_stmnote_customertop5($A2654,$D2654,1)</f>
        <v>SEBASIALTD</v>
      </c>
      <c r="W2654" t="str" cm="1">
        <f t="array" ref="W2654">[1]!s_stmnote_customertop5($A2654,$D2654,2)</f>
        <v>客户1</v>
      </c>
      <c r="X2654" t="str" cm="1">
        <f t="array" ref="X2654">[1]!s_stmnote_customertop5($A2654,$D2654,3)</f>
        <v>客户2</v>
      </c>
      <c r="Y2654" t="str" cm="1">
        <f t="array" ref="Y2654">[1]!s_stmnote_customertop5($A2654,$D2654,4)</f>
        <v>客户3</v>
      </c>
      <c r="Z2654" t="str" cm="1">
        <f t="array" ref="Z2654">[1]!s_stmnote_customertop5($A2654,$D2654,5)</f>
        <v>客户4</v>
      </c>
      <c r="AA2654" s="9">
        <f>[1]!s_stmnote_salestop5_pct(A2654,D2654)</f>
        <v>41.52</v>
      </c>
      <c r="AB2654" s="9">
        <f>[1]!s_fa_arturn(A2654,D2654)</f>
        <v>8.7296999999999993</v>
      </c>
      <c r="AC2654" s="9">
        <f>[1]!fa_apturn(A2654,D2654)</f>
        <v>4.7340595040654803</v>
      </c>
      <c r="AD2654" s="9">
        <f>[1]!s_fa_invturn(A2654,D2654)</f>
        <v>6.0377999999999998</v>
      </c>
    </row>
    <row r="2655" spans="1:30">
      <c r="A2655">
        <v>2045</v>
      </c>
      <c r="B2655" t="s">
        <v>205</v>
      </c>
      <c r="C2655" t="s">
        <v>2220</v>
      </c>
      <c r="D2655" s="8">
        <f t="shared" si="42"/>
        <v>44561</v>
      </c>
      <c r="E2655" t="s">
        <v>7130</v>
      </c>
      <c r="F2655">
        <v>2</v>
      </c>
      <c r="G2655" t="s">
        <v>10443</v>
      </c>
      <c r="H2655" t="s">
        <v>8199</v>
      </c>
      <c r="L2655" t="str" cm="1">
        <f t="array" ref="L2655">[1]!s_info_industry_gics(A2655,1)</f>
        <v>可选消费</v>
      </c>
      <c r="M2655" t="str" cm="1">
        <f t="array" ref="M2655">[1]!s_info_industry_gicscode(A2655,1)</f>
        <v>25</v>
      </c>
      <c r="N2655" t="str">
        <f>[1]!s_info_industry_gics(A2655,2)</f>
        <v>耐用消费品与服装</v>
      </c>
      <c r="O2655" t="str">
        <f>[1]!s_info_industry_gicscode(A2655,2)</f>
        <v>2520</v>
      </c>
      <c r="P2655" t="str" cm="1">
        <f t="array" ref="P2655">[1]!s_stmnote_suppliertop5(A2655,D2655,1)</f>
        <v>第一大供应商</v>
      </c>
      <c r="Q2655" t="str">
        <f>[1]!s_stmnote_suppliertop5(A2655,D2655,2)</f>
        <v>第二大供应商</v>
      </c>
      <c r="R2655" t="str" cm="1">
        <f t="array" ref="R2655">[1]!s_stmnote_suppliertop5(A2655,D2655,3)</f>
        <v>第三大供应商</v>
      </c>
      <c r="S2655" t="str" cm="1">
        <f t="array" ref="S2655">[1]!s_stmnote_suppliertop5(A2655,D2655,4)</f>
        <v>第四大供应商</v>
      </c>
      <c r="T2655" t="str" cm="1">
        <f t="array" ref="T2655">[1]!s_stmnote_suppliertop5(A2655,D2655,5)</f>
        <v>第五大供应商</v>
      </c>
      <c r="U2655" s="9">
        <f>[1]!s_stmnote_purchasetop5_pct(A2655,D2655)</f>
        <v>13.6</v>
      </c>
      <c r="V2655" t="str" cm="1">
        <f t="array" ref="V2655">[1]!s_stmnote_customertop5($A2655,$D2655,1)</f>
        <v>第一大客户</v>
      </c>
      <c r="W2655" t="str" cm="1">
        <f t="array" ref="W2655">[1]!s_stmnote_customertop5($A2655,$D2655,2)</f>
        <v>第二大客户</v>
      </c>
      <c r="X2655" t="str" cm="1">
        <f t="array" ref="X2655">[1]!s_stmnote_customertop5($A2655,$D2655,3)</f>
        <v>第三大客户</v>
      </c>
      <c r="Y2655" t="str" cm="1">
        <f t="array" ref="Y2655">[1]!s_stmnote_customertop5($A2655,$D2655,4)</f>
        <v>第四大客户</v>
      </c>
      <c r="Z2655" t="str" cm="1">
        <f t="array" ref="Z2655">[1]!s_stmnote_customertop5($A2655,$D2655,5)</f>
        <v>第五大客户</v>
      </c>
      <c r="AA2655" s="9">
        <f>[1]!s_stmnote_salestop5_pct(A2655,D2655)</f>
        <v>65.31</v>
      </c>
      <c r="AB2655" s="9">
        <f>[1]!s_fa_arturn(A2655,D2655)</f>
        <v>3.8475000000000001</v>
      </c>
      <c r="AC2655" s="9">
        <f>[1]!fa_apturn(A2655,D2655)</f>
        <v>3.72738242606437</v>
      </c>
      <c r="AD2655" s="9">
        <f>[1]!s_fa_invturn(A2655,D2655)</f>
        <v>5.6227</v>
      </c>
    </row>
    <row r="2656" spans="1:30">
      <c r="A2656">
        <v>2045</v>
      </c>
      <c r="B2656" t="s">
        <v>205</v>
      </c>
      <c r="C2656" t="s">
        <v>2221</v>
      </c>
      <c r="D2656" s="8">
        <f t="shared" si="42"/>
        <v>44561</v>
      </c>
      <c r="E2656" t="s">
        <v>7249</v>
      </c>
      <c r="F2656">
        <v>1</v>
      </c>
      <c r="G2656" t="s">
        <v>8199</v>
      </c>
      <c r="L2656" t="str" cm="1">
        <f t="array" ref="L2656">[1]!s_info_industry_gics(A2656,1)</f>
        <v>可选消费</v>
      </c>
      <c r="M2656" t="str" cm="1">
        <f t="array" ref="M2656">[1]!s_info_industry_gicscode(A2656,1)</f>
        <v>25</v>
      </c>
      <c r="N2656" t="str">
        <f>[1]!s_info_industry_gics(A2656,2)</f>
        <v>耐用消费品与服装</v>
      </c>
      <c r="O2656" t="str">
        <f>[1]!s_info_industry_gicscode(A2656,2)</f>
        <v>2520</v>
      </c>
      <c r="P2656" t="str" cm="1">
        <f t="array" ref="P2656">[1]!s_stmnote_suppliertop5(A2656,D2656,1)</f>
        <v>第一大供应商</v>
      </c>
      <c r="Q2656" t="str">
        <f>[1]!s_stmnote_suppliertop5(A2656,D2656,2)</f>
        <v>第二大供应商</v>
      </c>
      <c r="R2656" t="str" cm="1">
        <f t="array" ref="R2656">[1]!s_stmnote_suppliertop5(A2656,D2656,3)</f>
        <v>第三大供应商</v>
      </c>
      <c r="S2656" t="str" cm="1">
        <f t="array" ref="S2656">[1]!s_stmnote_suppliertop5(A2656,D2656,4)</f>
        <v>第四大供应商</v>
      </c>
      <c r="T2656" t="str" cm="1">
        <f t="array" ref="T2656">[1]!s_stmnote_suppliertop5(A2656,D2656,5)</f>
        <v>第五大供应商</v>
      </c>
      <c r="U2656" s="9">
        <f>[1]!s_stmnote_purchasetop5_pct(A2656,D2656)</f>
        <v>13.6</v>
      </c>
      <c r="V2656" t="str" cm="1">
        <f t="array" ref="V2656">[1]!s_stmnote_customertop5($A2656,$D2656,1)</f>
        <v>第一大客户</v>
      </c>
      <c r="W2656" t="str" cm="1">
        <f t="array" ref="W2656">[1]!s_stmnote_customertop5($A2656,$D2656,2)</f>
        <v>第二大客户</v>
      </c>
      <c r="X2656" t="str" cm="1">
        <f t="array" ref="X2656">[1]!s_stmnote_customertop5($A2656,$D2656,3)</f>
        <v>第三大客户</v>
      </c>
      <c r="Y2656" t="str" cm="1">
        <f t="array" ref="Y2656">[1]!s_stmnote_customertop5($A2656,$D2656,4)</f>
        <v>第四大客户</v>
      </c>
      <c r="Z2656" t="str" cm="1">
        <f t="array" ref="Z2656">[1]!s_stmnote_customertop5($A2656,$D2656,5)</f>
        <v>第五大客户</v>
      </c>
      <c r="AA2656" s="9">
        <f>[1]!s_stmnote_salestop5_pct(A2656,D2656)</f>
        <v>65.31</v>
      </c>
      <c r="AB2656" s="9">
        <f>[1]!s_fa_arturn(A2656,D2656)</f>
        <v>3.8475000000000001</v>
      </c>
      <c r="AC2656" s="9">
        <f>[1]!fa_apturn(A2656,D2656)</f>
        <v>3.72738242606437</v>
      </c>
      <c r="AD2656" s="9">
        <f>[1]!s_fa_invturn(A2656,D2656)</f>
        <v>5.6227</v>
      </c>
    </row>
    <row r="2657" spans="1:30">
      <c r="A2657">
        <v>2045</v>
      </c>
      <c r="B2657" t="s">
        <v>205</v>
      </c>
      <c r="C2657" t="s">
        <v>2222</v>
      </c>
      <c r="D2657" s="8">
        <f t="shared" si="42"/>
        <v>44926</v>
      </c>
      <c r="E2657" t="s">
        <v>7037</v>
      </c>
      <c r="F2657">
        <v>2</v>
      </c>
      <c r="G2657" t="s">
        <v>10444</v>
      </c>
      <c r="H2657" t="s">
        <v>12016</v>
      </c>
      <c r="L2657" t="str" cm="1">
        <f t="array" ref="L2657">[1]!s_info_industry_gics(A2657,1)</f>
        <v>可选消费</v>
      </c>
      <c r="M2657" t="str" cm="1">
        <f t="array" ref="M2657">[1]!s_info_industry_gicscode(A2657,1)</f>
        <v>25</v>
      </c>
      <c r="N2657" t="str">
        <f>[1]!s_info_industry_gics(A2657,2)</f>
        <v>耐用消费品与服装</v>
      </c>
      <c r="O2657" t="str">
        <f>[1]!s_info_industry_gicscode(A2657,2)</f>
        <v>2520</v>
      </c>
      <c r="P2657" t="str" cm="1">
        <f t="array" ref="P2657">[1]!s_stmnote_suppliertop5(A2657,D2657,1)</f>
        <v>第一大供应商</v>
      </c>
      <c r="Q2657" t="str">
        <f>[1]!s_stmnote_suppliertop5(A2657,D2657,2)</f>
        <v>第二大供应商</v>
      </c>
      <c r="R2657" t="str" cm="1">
        <f t="array" ref="R2657">[1]!s_stmnote_suppliertop5(A2657,D2657,3)</f>
        <v>第三大供应商</v>
      </c>
      <c r="S2657" t="str" cm="1">
        <f t="array" ref="S2657">[1]!s_stmnote_suppliertop5(A2657,D2657,4)</f>
        <v>第四大供应商</v>
      </c>
      <c r="T2657" t="str" cm="1">
        <f t="array" ref="T2657">[1]!s_stmnote_suppliertop5(A2657,D2657,5)</f>
        <v>第五大供应商</v>
      </c>
      <c r="U2657" s="9">
        <f>[1]!s_stmnote_purchasetop5_pct(A2657,D2657)</f>
        <v>14.28</v>
      </c>
      <c r="V2657" t="str" cm="1">
        <f t="array" ref="V2657">[1]!s_stmnote_customertop5($A2657,$D2657,1)</f>
        <v>第一大客户</v>
      </c>
      <c r="W2657" t="str" cm="1">
        <f t="array" ref="W2657">[1]!s_stmnote_customertop5($A2657,$D2657,2)</f>
        <v>第二大客户</v>
      </c>
      <c r="X2657" t="str" cm="1">
        <f t="array" ref="X2657">[1]!s_stmnote_customertop5($A2657,$D2657,3)</f>
        <v>第三大客户</v>
      </c>
      <c r="Y2657" t="str" cm="1">
        <f t="array" ref="Y2657">[1]!s_stmnote_customertop5($A2657,$D2657,4)</f>
        <v>第四大客户</v>
      </c>
      <c r="Z2657" t="str" cm="1">
        <f t="array" ref="Z2657">[1]!s_stmnote_customertop5($A2657,$D2657,5)</f>
        <v>第五大客户</v>
      </c>
      <c r="AA2657" s="9">
        <f>[1]!s_stmnote_salestop5_pct(A2657,D2657)</f>
        <v>67.98</v>
      </c>
      <c r="AB2657" s="9">
        <f>[1]!s_fa_arturn(A2657,D2657)</f>
        <v>3.9695</v>
      </c>
      <c r="AC2657" s="9">
        <f>[1]!fa_apturn(A2657,D2657)</f>
        <v>4.6025694682474798</v>
      </c>
      <c r="AD2657" s="9">
        <f>[1]!s_fa_invturn(A2657,D2657)</f>
        <v>6.4713000000000003</v>
      </c>
    </row>
    <row r="2658" spans="1:30">
      <c r="A2658">
        <v>2045</v>
      </c>
      <c r="B2658" t="s">
        <v>205</v>
      </c>
      <c r="C2658" t="s">
        <v>2223</v>
      </c>
      <c r="D2658" s="8">
        <f t="shared" si="42"/>
        <v>44926</v>
      </c>
      <c r="E2658" t="s">
        <v>6950</v>
      </c>
      <c r="F2658">
        <v>2</v>
      </c>
      <c r="G2658" t="s">
        <v>10445</v>
      </c>
      <c r="H2658" t="s">
        <v>8199</v>
      </c>
      <c r="L2658" t="str" cm="1">
        <f t="array" ref="L2658">[1]!s_info_industry_gics(A2658,1)</f>
        <v>可选消费</v>
      </c>
      <c r="M2658" t="str" cm="1">
        <f t="array" ref="M2658">[1]!s_info_industry_gicscode(A2658,1)</f>
        <v>25</v>
      </c>
      <c r="N2658" t="str">
        <f>[1]!s_info_industry_gics(A2658,2)</f>
        <v>耐用消费品与服装</v>
      </c>
      <c r="O2658" t="str">
        <f>[1]!s_info_industry_gicscode(A2658,2)</f>
        <v>2520</v>
      </c>
      <c r="P2658" t="str" cm="1">
        <f t="array" ref="P2658">[1]!s_stmnote_suppliertop5(A2658,D2658,1)</f>
        <v>第一大供应商</v>
      </c>
      <c r="Q2658" t="str">
        <f>[1]!s_stmnote_suppliertop5(A2658,D2658,2)</f>
        <v>第二大供应商</v>
      </c>
      <c r="R2658" t="str" cm="1">
        <f t="array" ref="R2658">[1]!s_stmnote_suppliertop5(A2658,D2658,3)</f>
        <v>第三大供应商</v>
      </c>
      <c r="S2658" t="str" cm="1">
        <f t="array" ref="S2658">[1]!s_stmnote_suppliertop5(A2658,D2658,4)</f>
        <v>第四大供应商</v>
      </c>
      <c r="T2658" t="str" cm="1">
        <f t="array" ref="T2658">[1]!s_stmnote_suppliertop5(A2658,D2658,5)</f>
        <v>第五大供应商</v>
      </c>
      <c r="U2658" s="9">
        <f>[1]!s_stmnote_purchasetop5_pct(A2658,D2658)</f>
        <v>14.28</v>
      </c>
      <c r="V2658" t="str" cm="1">
        <f t="array" ref="V2658">[1]!s_stmnote_customertop5($A2658,$D2658,1)</f>
        <v>第一大客户</v>
      </c>
      <c r="W2658" t="str" cm="1">
        <f t="array" ref="W2658">[1]!s_stmnote_customertop5($A2658,$D2658,2)</f>
        <v>第二大客户</v>
      </c>
      <c r="X2658" t="str" cm="1">
        <f t="array" ref="X2658">[1]!s_stmnote_customertop5($A2658,$D2658,3)</f>
        <v>第三大客户</v>
      </c>
      <c r="Y2658" t="str" cm="1">
        <f t="array" ref="Y2658">[1]!s_stmnote_customertop5($A2658,$D2658,4)</f>
        <v>第四大客户</v>
      </c>
      <c r="Z2658" t="str" cm="1">
        <f t="array" ref="Z2658">[1]!s_stmnote_customertop5($A2658,$D2658,5)</f>
        <v>第五大客户</v>
      </c>
      <c r="AA2658" s="9">
        <f>[1]!s_stmnote_salestop5_pct(A2658,D2658)</f>
        <v>67.98</v>
      </c>
      <c r="AB2658" s="9">
        <f>[1]!s_fa_arturn(A2658,D2658)</f>
        <v>3.9695</v>
      </c>
      <c r="AC2658" s="9">
        <f>[1]!fa_apturn(A2658,D2658)</f>
        <v>4.6025694682474798</v>
      </c>
      <c r="AD2658" s="9">
        <f>[1]!s_fa_invturn(A2658,D2658)</f>
        <v>6.4713000000000003</v>
      </c>
    </row>
    <row r="2659" spans="1:30">
      <c r="A2659">
        <v>2045</v>
      </c>
      <c r="B2659" t="s">
        <v>205</v>
      </c>
      <c r="C2659" t="s">
        <v>2224</v>
      </c>
      <c r="D2659" s="8">
        <f t="shared" si="42"/>
        <v>44926</v>
      </c>
      <c r="E2659" t="s">
        <v>7163</v>
      </c>
      <c r="F2659">
        <v>1</v>
      </c>
      <c r="G2659" t="s">
        <v>10446</v>
      </c>
      <c r="L2659" t="str" cm="1">
        <f t="array" ref="L2659">[1]!s_info_industry_gics(A2659,1)</f>
        <v>可选消费</v>
      </c>
      <c r="M2659" t="str" cm="1">
        <f t="array" ref="M2659">[1]!s_info_industry_gicscode(A2659,1)</f>
        <v>25</v>
      </c>
      <c r="N2659" t="str">
        <f>[1]!s_info_industry_gics(A2659,2)</f>
        <v>耐用消费品与服装</v>
      </c>
      <c r="O2659" t="str">
        <f>[1]!s_info_industry_gicscode(A2659,2)</f>
        <v>2520</v>
      </c>
      <c r="P2659" t="str" cm="1">
        <f t="array" ref="P2659">[1]!s_stmnote_suppliertop5(A2659,D2659,1)</f>
        <v>第一大供应商</v>
      </c>
      <c r="Q2659" t="str">
        <f>[1]!s_stmnote_suppliertop5(A2659,D2659,2)</f>
        <v>第二大供应商</v>
      </c>
      <c r="R2659" t="str" cm="1">
        <f t="array" ref="R2659">[1]!s_stmnote_suppliertop5(A2659,D2659,3)</f>
        <v>第三大供应商</v>
      </c>
      <c r="S2659" t="str" cm="1">
        <f t="array" ref="S2659">[1]!s_stmnote_suppliertop5(A2659,D2659,4)</f>
        <v>第四大供应商</v>
      </c>
      <c r="T2659" t="str" cm="1">
        <f t="array" ref="T2659">[1]!s_stmnote_suppliertop5(A2659,D2659,5)</f>
        <v>第五大供应商</v>
      </c>
      <c r="U2659" s="9">
        <f>[1]!s_stmnote_purchasetop5_pct(A2659,D2659)</f>
        <v>14.28</v>
      </c>
      <c r="V2659" t="str" cm="1">
        <f t="array" ref="V2659">[1]!s_stmnote_customertop5($A2659,$D2659,1)</f>
        <v>第一大客户</v>
      </c>
      <c r="W2659" t="str" cm="1">
        <f t="array" ref="W2659">[1]!s_stmnote_customertop5($A2659,$D2659,2)</f>
        <v>第二大客户</v>
      </c>
      <c r="X2659" t="str" cm="1">
        <f t="array" ref="X2659">[1]!s_stmnote_customertop5($A2659,$D2659,3)</f>
        <v>第三大客户</v>
      </c>
      <c r="Y2659" t="str" cm="1">
        <f t="array" ref="Y2659">[1]!s_stmnote_customertop5($A2659,$D2659,4)</f>
        <v>第四大客户</v>
      </c>
      <c r="Z2659" t="str" cm="1">
        <f t="array" ref="Z2659">[1]!s_stmnote_customertop5($A2659,$D2659,5)</f>
        <v>第五大客户</v>
      </c>
      <c r="AA2659" s="9">
        <f>[1]!s_stmnote_salestop5_pct(A2659,D2659)</f>
        <v>67.98</v>
      </c>
      <c r="AB2659" s="9">
        <f>[1]!s_fa_arturn(A2659,D2659)</f>
        <v>3.9695</v>
      </c>
      <c r="AC2659" s="9">
        <f>[1]!fa_apturn(A2659,D2659)</f>
        <v>4.6025694682474798</v>
      </c>
      <c r="AD2659" s="9">
        <f>[1]!s_fa_invturn(A2659,D2659)</f>
        <v>6.4713000000000003</v>
      </c>
    </row>
    <row r="2660" spans="1:30">
      <c r="A2660">
        <v>2045</v>
      </c>
      <c r="B2660" t="s">
        <v>205</v>
      </c>
      <c r="C2660" t="s">
        <v>2225</v>
      </c>
      <c r="D2660" s="8">
        <f t="shared" si="42"/>
        <v>45291</v>
      </c>
      <c r="E2660" t="s">
        <v>7328</v>
      </c>
      <c r="F2660">
        <v>2</v>
      </c>
      <c r="G2660" t="s">
        <v>10447</v>
      </c>
      <c r="H2660" t="s">
        <v>12017</v>
      </c>
      <c r="L2660" t="str" cm="1">
        <f t="array" ref="L2660">[1]!s_info_industry_gics(A2660,1)</f>
        <v>可选消费</v>
      </c>
      <c r="M2660" t="str" cm="1">
        <f t="array" ref="M2660">[1]!s_info_industry_gicscode(A2660,1)</f>
        <v>25</v>
      </c>
      <c r="N2660" t="str">
        <f>[1]!s_info_industry_gics(A2660,2)</f>
        <v>耐用消费品与服装</v>
      </c>
      <c r="O2660" t="str">
        <f>[1]!s_info_industry_gicscode(A2660,2)</f>
        <v>2520</v>
      </c>
      <c r="P2660" t="str" cm="1">
        <f t="array" ref="P2660">[1]!s_stmnote_suppliertop5(A2660,D2660,1)</f>
        <v>第一大供应商</v>
      </c>
      <c r="Q2660" t="str">
        <f>[1]!s_stmnote_suppliertop5(A2660,D2660,2)</f>
        <v>第二大供应商</v>
      </c>
      <c r="R2660" t="str" cm="1">
        <f t="array" ref="R2660">[1]!s_stmnote_suppliertop5(A2660,D2660,3)</f>
        <v>第三大供应商</v>
      </c>
      <c r="S2660" t="str" cm="1">
        <f t="array" ref="S2660">[1]!s_stmnote_suppliertop5(A2660,D2660,4)</f>
        <v>第四大供应商</v>
      </c>
      <c r="T2660" t="str" cm="1">
        <f t="array" ref="T2660">[1]!s_stmnote_suppliertop5(A2660,D2660,5)</f>
        <v>第五大供应商</v>
      </c>
      <c r="U2660" s="9">
        <f>[1]!s_stmnote_purchasetop5_pct(A2660,D2660)</f>
        <v>12.72</v>
      </c>
      <c r="V2660" t="str" cm="1">
        <f t="array" ref="V2660">[1]!s_stmnote_customertop5($A2660,$D2660,1)</f>
        <v>第一大客户</v>
      </c>
      <c r="W2660" t="str" cm="1">
        <f t="array" ref="W2660">[1]!s_stmnote_customertop5($A2660,$D2660,2)</f>
        <v>第二大客户</v>
      </c>
      <c r="X2660" t="str" cm="1">
        <f t="array" ref="X2660">[1]!s_stmnote_customertop5($A2660,$D2660,3)</f>
        <v>第三大客户</v>
      </c>
      <c r="Y2660" t="str" cm="1">
        <f t="array" ref="Y2660">[1]!s_stmnote_customertop5($A2660,$D2660,4)</f>
        <v>第四大客户</v>
      </c>
      <c r="Z2660" t="str" cm="1">
        <f t="array" ref="Z2660">[1]!s_stmnote_customertop5($A2660,$D2660,5)</f>
        <v>第五大客户</v>
      </c>
      <c r="AA2660" s="9">
        <f>[1]!s_stmnote_salestop5_pct(A2660,D2660)</f>
        <v>65.510000000000005</v>
      </c>
      <c r="AB2660" s="9">
        <f>[1]!s_fa_arturn(A2660,D2660)</f>
        <v>3.8885999999999998</v>
      </c>
      <c r="AC2660" s="9">
        <f>[1]!fa_apturn(A2660,D2660)</f>
        <v>4.7800806301592598</v>
      </c>
      <c r="AD2660" s="9">
        <f>[1]!s_fa_invturn(A2660,D2660)</f>
        <v>7.4640000000000004</v>
      </c>
    </row>
    <row r="2661" spans="1:30">
      <c r="A2661">
        <v>2045</v>
      </c>
      <c r="B2661" t="s">
        <v>205</v>
      </c>
      <c r="C2661" t="s">
        <v>2226</v>
      </c>
      <c r="D2661" s="8">
        <f t="shared" si="42"/>
        <v>45291</v>
      </c>
      <c r="E2661" t="s">
        <v>7287</v>
      </c>
      <c r="F2661">
        <v>1</v>
      </c>
      <c r="G2661" t="s">
        <v>10448</v>
      </c>
      <c r="L2661" t="str" cm="1">
        <f t="array" ref="L2661">[1]!s_info_industry_gics(A2661,1)</f>
        <v>可选消费</v>
      </c>
      <c r="M2661" t="str" cm="1">
        <f t="array" ref="M2661">[1]!s_info_industry_gicscode(A2661,1)</f>
        <v>25</v>
      </c>
      <c r="N2661" t="str">
        <f>[1]!s_info_industry_gics(A2661,2)</f>
        <v>耐用消费品与服装</v>
      </c>
      <c r="O2661" t="str">
        <f>[1]!s_info_industry_gicscode(A2661,2)</f>
        <v>2520</v>
      </c>
      <c r="P2661" t="str" cm="1">
        <f t="array" ref="P2661">[1]!s_stmnote_suppliertop5(A2661,D2661,1)</f>
        <v>第一大供应商</v>
      </c>
      <c r="Q2661" t="str">
        <f>[1]!s_stmnote_suppliertop5(A2661,D2661,2)</f>
        <v>第二大供应商</v>
      </c>
      <c r="R2661" t="str" cm="1">
        <f t="array" ref="R2661">[1]!s_stmnote_suppliertop5(A2661,D2661,3)</f>
        <v>第三大供应商</v>
      </c>
      <c r="S2661" t="str" cm="1">
        <f t="array" ref="S2661">[1]!s_stmnote_suppliertop5(A2661,D2661,4)</f>
        <v>第四大供应商</v>
      </c>
      <c r="T2661" t="str" cm="1">
        <f t="array" ref="T2661">[1]!s_stmnote_suppliertop5(A2661,D2661,5)</f>
        <v>第五大供应商</v>
      </c>
      <c r="U2661" s="9">
        <f>[1]!s_stmnote_purchasetop5_pct(A2661,D2661)</f>
        <v>12.72</v>
      </c>
      <c r="V2661" t="str" cm="1">
        <f t="array" ref="V2661">[1]!s_stmnote_customertop5($A2661,$D2661,1)</f>
        <v>第一大客户</v>
      </c>
      <c r="W2661" t="str" cm="1">
        <f t="array" ref="W2661">[1]!s_stmnote_customertop5($A2661,$D2661,2)</f>
        <v>第二大客户</v>
      </c>
      <c r="X2661" t="str" cm="1">
        <f t="array" ref="X2661">[1]!s_stmnote_customertop5($A2661,$D2661,3)</f>
        <v>第三大客户</v>
      </c>
      <c r="Y2661" t="str" cm="1">
        <f t="array" ref="Y2661">[1]!s_stmnote_customertop5($A2661,$D2661,4)</f>
        <v>第四大客户</v>
      </c>
      <c r="Z2661" t="str" cm="1">
        <f t="array" ref="Z2661">[1]!s_stmnote_customertop5($A2661,$D2661,5)</f>
        <v>第五大客户</v>
      </c>
      <c r="AA2661" s="9">
        <f>[1]!s_stmnote_salestop5_pct(A2661,D2661)</f>
        <v>65.510000000000005</v>
      </c>
      <c r="AB2661" s="9">
        <f>[1]!s_fa_arturn(A2661,D2661)</f>
        <v>3.8885999999999998</v>
      </c>
      <c r="AC2661" s="9">
        <f>[1]!fa_apturn(A2661,D2661)</f>
        <v>4.7800806301592598</v>
      </c>
      <c r="AD2661" s="9">
        <f>[1]!s_fa_invturn(A2661,D2661)</f>
        <v>7.4640000000000004</v>
      </c>
    </row>
    <row r="2662" spans="1:30">
      <c r="A2662">
        <v>2045</v>
      </c>
      <c r="B2662" t="s">
        <v>205</v>
      </c>
      <c r="C2662" t="s">
        <v>2227</v>
      </c>
      <c r="D2662" s="8">
        <f t="shared" si="42"/>
        <v>45291</v>
      </c>
      <c r="E2662" t="s">
        <v>6963</v>
      </c>
      <c r="F2662">
        <v>2</v>
      </c>
      <c r="G2662" t="s">
        <v>10449</v>
      </c>
      <c r="H2662" t="s">
        <v>12018</v>
      </c>
      <c r="L2662" t="str" cm="1">
        <f t="array" ref="L2662">[1]!s_info_industry_gics(A2662,1)</f>
        <v>可选消费</v>
      </c>
      <c r="M2662" t="str" cm="1">
        <f t="array" ref="M2662">[1]!s_info_industry_gicscode(A2662,1)</f>
        <v>25</v>
      </c>
      <c r="N2662" t="str">
        <f>[1]!s_info_industry_gics(A2662,2)</f>
        <v>耐用消费品与服装</v>
      </c>
      <c r="O2662" t="str">
        <f>[1]!s_info_industry_gicscode(A2662,2)</f>
        <v>2520</v>
      </c>
      <c r="P2662" t="str" cm="1">
        <f t="array" ref="P2662">[1]!s_stmnote_suppliertop5(A2662,D2662,1)</f>
        <v>第一大供应商</v>
      </c>
      <c r="Q2662" t="str">
        <f>[1]!s_stmnote_suppliertop5(A2662,D2662,2)</f>
        <v>第二大供应商</v>
      </c>
      <c r="R2662" t="str" cm="1">
        <f t="array" ref="R2662">[1]!s_stmnote_suppliertop5(A2662,D2662,3)</f>
        <v>第三大供应商</v>
      </c>
      <c r="S2662" t="str" cm="1">
        <f t="array" ref="S2662">[1]!s_stmnote_suppliertop5(A2662,D2662,4)</f>
        <v>第四大供应商</v>
      </c>
      <c r="T2662" t="str" cm="1">
        <f t="array" ref="T2662">[1]!s_stmnote_suppliertop5(A2662,D2662,5)</f>
        <v>第五大供应商</v>
      </c>
      <c r="U2662" s="9">
        <f>[1]!s_stmnote_purchasetop5_pct(A2662,D2662)</f>
        <v>12.72</v>
      </c>
      <c r="V2662" t="str" cm="1">
        <f t="array" ref="V2662">[1]!s_stmnote_customertop5($A2662,$D2662,1)</f>
        <v>第一大客户</v>
      </c>
      <c r="W2662" t="str" cm="1">
        <f t="array" ref="W2662">[1]!s_stmnote_customertop5($A2662,$D2662,2)</f>
        <v>第二大客户</v>
      </c>
      <c r="X2662" t="str" cm="1">
        <f t="array" ref="X2662">[1]!s_stmnote_customertop5($A2662,$D2662,3)</f>
        <v>第三大客户</v>
      </c>
      <c r="Y2662" t="str" cm="1">
        <f t="array" ref="Y2662">[1]!s_stmnote_customertop5($A2662,$D2662,4)</f>
        <v>第四大客户</v>
      </c>
      <c r="Z2662" t="str" cm="1">
        <f t="array" ref="Z2662">[1]!s_stmnote_customertop5($A2662,$D2662,5)</f>
        <v>第五大客户</v>
      </c>
      <c r="AA2662" s="9">
        <f>[1]!s_stmnote_salestop5_pct(A2662,D2662)</f>
        <v>65.510000000000005</v>
      </c>
      <c r="AB2662" s="9">
        <f>[1]!s_fa_arturn(A2662,D2662)</f>
        <v>3.8885999999999998</v>
      </c>
      <c r="AC2662" s="9">
        <f>[1]!fa_apturn(A2662,D2662)</f>
        <v>4.7800806301592598</v>
      </c>
      <c r="AD2662" s="9">
        <f>[1]!s_fa_invturn(A2662,D2662)</f>
        <v>7.4640000000000004</v>
      </c>
    </row>
    <row r="2663" spans="1:30">
      <c r="A2663">
        <v>2045</v>
      </c>
      <c r="B2663" t="s">
        <v>205</v>
      </c>
      <c r="C2663" t="s">
        <v>2228</v>
      </c>
      <c r="D2663" s="8">
        <f t="shared" si="42"/>
        <v>45291</v>
      </c>
      <c r="E2663" t="s">
        <v>7329</v>
      </c>
      <c r="F2663">
        <v>2</v>
      </c>
      <c r="G2663" t="s">
        <v>10449</v>
      </c>
      <c r="H2663" t="s">
        <v>12019</v>
      </c>
      <c r="L2663" t="str" cm="1">
        <f t="array" ref="L2663">[1]!s_info_industry_gics(A2663,1)</f>
        <v>可选消费</v>
      </c>
      <c r="M2663" t="str" cm="1">
        <f t="array" ref="M2663">[1]!s_info_industry_gicscode(A2663,1)</f>
        <v>25</v>
      </c>
      <c r="N2663" t="str">
        <f>[1]!s_info_industry_gics(A2663,2)</f>
        <v>耐用消费品与服装</v>
      </c>
      <c r="O2663" t="str">
        <f>[1]!s_info_industry_gicscode(A2663,2)</f>
        <v>2520</v>
      </c>
      <c r="P2663" t="str" cm="1">
        <f t="array" ref="P2663">[1]!s_stmnote_suppliertop5(A2663,D2663,1)</f>
        <v>第一大供应商</v>
      </c>
      <c r="Q2663" t="str">
        <f>[1]!s_stmnote_suppliertop5(A2663,D2663,2)</f>
        <v>第二大供应商</v>
      </c>
      <c r="R2663" t="str" cm="1">
        <f t="array" ref="R2663">[1]!s_stmnote_suppliertop5(A2663,D2663,3)</f>
        <v>第三大供应商</v>
      </c>
      <c r="S2663" t="str" cm="1">
        <f t="array" ref="S2663">[1]!s_stmnote_suppliertop5(A2663,D2663,4)</f>
        <v>第四大供应商</v>
      </c>
      <c r="T2663" t="str" cm="1">
        <f t="array" ref="T2663">[1]!s_stmnote_suppliertop5(A2663,D2663,5)</f>
        <v>第五大供应商</v>
      </c>
      <c r="U2663" s="9">
        <f>[1]!s_stmnote_purchasetop5_pct(A2663,D2663)</f>
        <v>12.72</v>
      </c>
      <c r="V2663" t="str" cm="1">
        <f t="array" ref="V2663">[1]!s_stmnote_customertop5($A2663,$D2663,1)</f>
        <v>第一大客户</v>
      </c>
      <c r="W2663" t="str" cm="1">
        <f t="array" ref="W2663">[1]!s_stmnote_customertop5($A2663,$D2663,2)</f>
        <v>第二大客户</v>
      </c>
      <c r="X2663" t="str" cm="1">
        <f t="array" ref="X2663">[1]!s_stmnote_customertop5($A2663,$D2663,3)</f>
        <v>第三大客户</v>
      </c>
      <c r="Y2663" t="str" cm="1">
        <f t="array" ref="Y2663">[1]!s_stmnote_customertop5($A2663,$D2663,4)</f>
        <v>第四大客户</v>
      </c>
      <c r="Z2663" t="str" cm="1">
        <f t="array" ref="Z2663">[1]!s_stmnote_customertop5($A2663,$D2663,5)</f>
        <v>第五大客户</v>
      </c>
      <c r="AA2663" s="9">
        <f>[1]!s_stmnote_salestop5_pct(A2663,D2663)</f>
        <v>65.510000000000005</v>
      </c>
      <c r="AB2663" s="9">
        <f>[1]!s_fa_arturn(A2663,D2663)</f>
        <v>3.8885999999999998</v>
      </c>
      <c r="AC2663" s="9">
        <f>[1]!fa_apturn(A2663,D2663)</f>
        <v>4.7800806301592598</v>
      </c>
      <c r="AD2663" s="9">
        <f>[1]!s_fa_invturn(A2663,D2663)</f>
        <v>7.4640000000000004</v>
      </c>
    </row>
    <row r="2664" spans="1:30">
      <c r="A2664">
        <v>2045</v>
      </c>
      <c r="B2664" t="s">
        <v>205</v>
      </c>
      <c r="C2664" t="s">
        <v>2229</v>
      </c>
      <c r="D2664" s="8">
        <f t="shared" si="42"/>
        <v>45291</v>
      </c>
      <c r="E2664" t="s">
        <v>7330</v>
      </c>
      <c r="F2664">
        <v>1</v>
      </c>
      <c r="G2664" t="s">
        <v>10449</v>
      </c>
      <c r="L2664" t="str" cm="1">
        <f t="array" ref="L2664">[1]!s_info_industry_gics(A2664,1)</f>
        <v>可选消费</v>
      </c>
      <c r="M2664" t="str" cm="1">
        <f t="array" ref="M2664">[1]!s_info_industry_gicscode(A2664,1)</f>
        <v>25</v>
      </c>
      <c r="N2664" t="str">
        <f>[1]!s_info_industry_gics(A2664,2)</f>
        <v>耐用消费品与服装</v>
      </c>
      <c r="O2664" t="str">
        <f>[1]!s_info_industry_gicscode(A2664,2)</f>
        <v>2520</v>
      </c>
      <c r="P2664" t="str" cm="1">
        <f t="array" ref="P2664">[1]!s_stmnote_suppliertop5(A2664,D2664,1)</f>
        <v>第一大供应商</v>
      </c>
      <c r="Q2664" t="str">
        <f>[1]!s_stmnote_suppliertop5(A2664,D2664,2)</f>
        <v>第二大供应商</v>
      </c>
      <c r="R2664" t="str" cm="1">
        <f t="array" ref="R2664">[1]!s_stmnote_suppliertop5(A2664,D2664,3)</f>
        <v>第三大供应商</v>
      </c>
      <c r="S2664" t="str" cm="1">
        <f t="array" ref="S2664">[1]!s_stmnote_suppliertop5(A2664,D2664,4)</f>
        <v>第四大供应商</v>
      </c>
      <c r="T2664" t="str" cm="1">
        <f t="array" ref="T2664">[1]!s_stmnote_suppliertop5(A2664,D2664,5)</f>
        <v>第五大供应商</v>
      </c>
      <c r="U2664" s="9">
        <f>[1]!s_stmnote_purchasetop5_pct(A2664,D2664)</f>
        <v>12.72</v>
      </c>
      <c r="V2664" t="str" cm="1">
        <f t="array" ref="V2664">[1]!s_stmnote_customertop5($A2664,$D2664,1)</f>
        <v>第一大客户</v>
      </c>
      <c r="W2664" t="str" cm="1">
        <f t="array" ref="W2664">[1]!s_stmnote_customertop5($A2664,$D2664,2)</f>
        <v>第二大客户</v>
      </c>
      <c r="X2664" t="str" cm="1">
        <f t="array" ref="X2664">[1]!s_stmnote_customertop5($A2664,$D2664,3)</f>
        <v>第三大客户</v>
      </c>
      <c r="Y2664" t="str" cm="1">
        <f t="array" ref="Y2664">[1]!s_stmnote_customertop5($A2664,$D2664,4)</f>
        <v>第四大客户</v>
      </c>
      <c r="Z2664" t="str" cm="1">
        <f t="array" ref="Z2664">[1]!s_stmnote_customertop5($A2664,$D2664,5)</f>
        <v>第五大客户</v>
      </c>
      <c r="AA2664" s="9">
        <f>[1]!s_stmnote_salestop5_pct(A2664,D2664)</f>
        <v>65.510000000000005</v>
      </c>
      <c r="AB2664" s="9">
        <f>[1]!s_fa_arturn(A2664,D2664)</f>
        <v>3.8885999999999998</v>
      </c>
      <c r="AC2664" s="9">
        <f>[1]!fa_apturn(A2664,D2664)</f>
        <v>4.7800806301592598</v>
      </c>
      <c r="AD2664" s="9">
        <f>[1]!s_fa_invturn(A2664,D2664)</f>
        <v>7.4640000000000004</v>
      </c>
    </row>
    <row r="2665" spans="1:30">
      <c r="A2665">
        <v>2045</v>
      </c>
      <c r="B2665" t="s">
        <v>205</v>
      </c>
      <c r="C2665" t="s">
        <v>2230</v>
      </c>
      <c r="D2665" s="8">
        <f t="shared" si="42"/>
        <v>45291</v>
      </c>
      <c r="E2665" t="s">
        <v>7061</v>
      </c>
      <c r="F2665">
        <v>2</v>
      </c>
      <c r="G2665" t="s">
        <v>10450</v>
      </c>
      <c r="H2665" t="s">
        <v>12020</v>
      </c>
      <c r="L2665" t="str" cm="1">
        <f t="array" ref="L2665">[1]!s_info_industry_gics(A2665,1)</f>
        <v>可选消费</v>
      </c>
      <c r="M2665" t="str" cm="1">
        <f t="array" ref="M2665">[1]!s_info_industry_gicscode(A2665,1)</f>
        <v>25</v>
      </c>
      <c r="N2665" t="str">
        <f>[1]!s_info_industry_gics(A2665,2)</f>
        <v>耐用消费品与服装</v>
      </c>
      <c r="O2665" t="str">
        <f>[1]!s_info_industry_gicscode(A2665,2)</f>
        <v>2520</v>
      </c>
      <c r="P2665" t="str" cm="1">
        <f t="array" ref="P2665">[1]!s_stmnote_suppliertop5(A2665,D2665,1)</f>
        <v>第一大供应商</v>
      </c>
      <c r="Q2665" t="str">
        <f>[1]!s_stmnote_suppliertop5(A2665,D2665,2)</f>
        <v>第二大供应商</v>
      </c>
      <c r="R2665" t="str" cm="1">
        <f t="array" ref="R2665">[1]!s_stmnote_suppliertop5(A2665,D2665,3)</f>
        <v>第三大供应商</v>
      </c>
      <c r="S2665" t="str" cm="1">
        <f t="array" ref="S2665">[1]!s_stmnote_suppliertop5(A2665,D2665,4)</f>
        <v>第四大供应商</v>
      </c>
      <c r="T2665" t="str" cm="1">
        <f t="array" ref="T2665">[1]!s_stmnote_suppliertop5(A2665,D2665,5)</f>
        <v>第五大供应商</v>
      </c>
      <c r="U2665" s="9">
        <f>[1]!s_stmnote_purchasetop5_pct(A2665,D2665)</f>
        <v>12.72</v>
      </c>
      <c r="V2665" t="str" cm="1">
        <f t="array" ref="V2665">[1]!s_stmnote_customertop5($A2665,$D2665,1)</f>
        <v>第一大客户</v>
      </c>
      <c r="W2665" t="str" cm="1">
        <f t="array" ref="W2665">[1]!s_stmnote_customertop5($A2665,$D2665,2)</f>
        <v>第二大客户</v>
      </c>
      <c r="X2665" t="str" cm="1">
        <f t="array" ref="X2665">[1]!s_stmnote_customertop5($A2665,$D2665,3)</f>
        <v>第三大客户</v>
      </c>
      <c r="Y2665" t="str" cm="1">
        <f t="array" ref="Y2665">[1]!s_stmnote_customertop5($A2665,$D2665,4)</f>
        <v>第四大客户</v>
      </c>
      <c r="Z2665" t="str" cm="1">
        <f t="array" ref="Z2665">[1]!s_stmnote_customertop5($A2665,$D2665,5)</f>
        <v>第五大客户</v>
      </c>
      <c r="AA2665" s="9">
        <f>[1]!s_stmnote_salestop5_pct(A2665,D2665)</f>
        <v>65.510000000000005</v>
      </c>
      <c r="AB2665" s="9">
        <f>[1]!s_fa_arturn(A2665,D2665)</f>
        <v>3.8885999999999998</v>
      </c>
      <c r="AC2665" s="9">
        <f>[1]!fa_apturn(A2665,D2665)</f>
        <v>4.7800806301592598</v>
      </c>
      <c r="AD2665" s="9">
        <f>[1]!s_fa_invturn(A2665,D2665)</f>
        <v>7.4640000000000004</v>
      </c>
    </row>
    <row r="2666" spans="1:30">
      <c r="A2666">
        <v>2045</v>
      </c>
      <c r="B2666" t="s">
        <v>205</v>
      </c>
      <c r="C2666" t="s">
        <v>2229</v>
      </c>
      <c r="D2666" s="8">
        <f t="shared" si="42"/>
        <v>45291</v>
      </c>
      <c r="E2666" t="s">
        <v>7331</v>
      </c>
      <c r="F2666">
        <v>3</v>
      </c>
      <c r="G2666" t="s">
        <v>10449</v>
      </c>
      <c r="H2666" t="s">
        <v>12021</v>
      </c>
      <c r="I2666" t="s">
        <v>12019</v>
      </c>
      <c r="L2666" t="str" cm="1">
        <f t="array" ref="L2666">[1]!s_info_industry_gics(A2666,1)</f>
        <v>可选消费</v>
      </c>
      <c r="M2666" t="str" cm="1">
        <f t="array" ref="M2666">[1]!s_info_industry_gicscode(A2666,1)</f>
        <v>25</v>
      </c>
      <c r="N2666" t="str">
        <f>[1]!s_info_industry_gics(A2666,2)</f>
        <v>耐用消费品与服装</v>
      </c>
      <c r="O2666" t="str">
        <f>[1]!s_info_industry_gicscode(A2666,2)</f>
        <v>2520</v>
      </c>
      <c r="P2666" t="str" cm="1">
        <f t="array" ref="P2666">[1]!s_stmnote_suppliertop5(A2666,D2666,1)</f>
        <v>第一大供应商</v>
      </c>
      <c r="Q2666" t="str">
        <f>[1]!s_stmnote_suppliertop5(A2666,D2666,2)</f>
        <v>第二大供应商</v>
      </c>
      <c r="R2666" t="str" cm="1">
        <f t="array" ref="R2666">[1]!s_stmnote_suppliertop5(A2666,D2666,3)</f>
        <v>第三大供应商</v>
      </c>
      <c r="S2666" t="str" cm="1">
        <f t="array" ref="S2666">[1]!s_stmnote_suppliertop5(A2666,D2666,4)</f>
        <v>第四大供应商</v>
      </c>
      <c r="T2666" t="str" cm="1">
        <f t="array" ref="T2666">[1]!s_stmnote_suppliertop5(A2666,D2666,5)</f>
        <v>第五大供应商</v>
      </c>
      <c r="U2666" s="9">
        <f>[1]!s_stmnote_purchasetop5_pct(A2666,D2666)</f>
        <v>12.72</v>
      </c>
      <c r="V2666" t="str" cm="1">
        <f t="array" ref="V2666">[1]!s_stmnote_customertop5($A2666,$D2666,1)</f>
        <v>第一大客户</v>
      </c>
      <c r="W2666" t="str" cm="1">
        <f t="array" ref="W2666">[1]!s_stmnote_customertop5($A2666,$D2666,2)</f>
        <v>第二大客户</v>
      </c>
      <c r="X2666" t="str" cm="1">
        <f t="array" ref="X2666">[1]!s_stmnote_customertop5($A2666,$D2666,3)</f>
        <v>第三大客户</v>
      </c>
      <c r="Y2666" t="str" cm="1">
        <f t="array" ref="Y2666">[1]!s_stmnote_customertop5($A2666,$D2666,4)</f>
        <v>第四大客户</v>
      </c>
      <c r="Z2666" t="str" cm="1">
        <f t="array" ref="Z2666">[1]!s_stmnote_customertop5($A2666,$D2666,5)</f>
        <v>第五大客户</v>
      </c>
      <c r="AA2666" s="9">
        <f>[1]!s_stmnote_salestop5_pct(A2666,D2666)</f>
        <v>65.510000000000005</v>
      </c>
      <c r="AB2666" s="9">
        <f>[1]!s_fa_arturn(A2666,D2666)</f>
        <v>3.8885999999999998</v>
      </c>
      <c r="AC2666" s="9">
        <f>[1]!fa_apturn(A2666,D2666)</f>
        <v>4.7800806301592598</v>
      </c>
      <c r="AD2666" s="9">
        <f>[1]!s_fa_invturn(A2666,D2666)</f>
        <v>7.4640000000000004</v>
      </c>
    </row>
    <row r="2667" spans="1:30">
      <c r="A2667">
        <v>2045</v>
      </c>
      <c r="B2667" t="s">
        <v>205</v>
      </c>
      <c r="C2667" t="s">
        <v>2229</v>
      </c>
      <c r="D2667" s="8">
        <f t="shared" si="42"/>
        <v>45291</v>
      </c>
      <c r="E2667" t="s">
        <v>7205</v>
      </c>
      <c r="F2667">
        <v>2</v>
      </c>
      <c r="G2667" t="s">
        <v>10449</v>
      </c>
      <c r="H2667" t="s">
        <v>12019</v>
      </c>
      <c r="L2667" t="str" cm="1">
        <f t="array" ref="L2667">[1]!s_info_industry_gics(A2667,1)</f>
        <v>可选消费</v>
      </c>
      <c r="M2667" t="str" cm="1">
        <f t="array" ref="M2667">[1]!s_info_industry_gicscode(A2667,1)</f>
        <v>25</v>
      </c>
      <c r="N2667" t="str">
        <f>[1]!s_info_industry_gics(A2667,2)</f>
        <v>耐用消费品与服装</v>
      </c>
      <c r="O2667" t="str">
        <f>[1]!s_info_industry_gicscode(A2667,2)</f>
        <v>2520</v>
      </c>
      <c r="P2667" t="str" cm="1">
        <f t="array" ref="P2667">[1]!s_stmnote_suppliertop5(A2667,D2667,1)</f>
        <v>第一大供应商</v>
      </c>
      <c r="Q2667" t="str">
        <f>[1]!s_stmnote_suppliertop5(A2667,D2667,2)</f>
        <v>第二大供应商</v>
      </c>
      <c r="R2667" t="str" cm="1">
        <f t="array" ref="R2667">[1]!s_stmnote_suppliertop5(A2667,D2667,3)</f>
        <v>第三大供应商</v>
      </c>
      <c r="S2667" t="str" cm="1">
        <f t="array" ref="S2667">[1]!s_stmnote_suppliertop5(A2667,D2667,4)</f>
        <v>第四大供应商</v>
      </c>
      <c r="T2667" t="str" cm="1">
        <f t="array" ref="T2667">[1]!s_stmnote_suppliertop5(A2667,D2667,5)</f>
        <v>第五大供应商</v>
      </c>
      <c r="U2667" s="9">
        <f>[1]!s_stmnote_purchasetop5_pct(A2667,D2667)</f>
        <v>12.72</v>
      </c>
      <c r="V2667" t="str" cm="1">
        <f t="array" ref="V2667">[1]!s_stmnote_customertop5($A2667,$D2667,1)</f>
        <v>第一大客户</v>
      </c>
      <c r="W2667" t="str" cm="1">
        <f t="array" ref="W2667">[1]!s_stmnote_customertop5($A2667,$D2667,2)</f>
        <v>第二大客户</v>
      </c>
      <c r="X2667" t="str" cm="1">
        <f t="array" ref="X2667">[1]!s_stmnote_customertop5($A2667,$D2667,3)</f>
        <v>第三大客户</v>
      </c>
      <c r="Y2667" t="str" cm="1">
        <f t="array" ref="Y2667">[1]!s_stmnote_customertop5($A2667,$D2667,4)</f>
        <v>第四大客户</v>
      </c>
      <c r="Z2667" t="str" cm="1">
        <f t="array" ref="Z2667">[1]!s_stmnote_customertop5($A2667,$D2667,5)</f>
        <v>第五大客户</v>
      </c>
      <c r="AA2667" s="9">
        <f>[1]!s_stmnote_salestop5_pct(A2667,D2667)</f>
        <v>65.510000000000005</v>
      </c>
      <c r="AB2667" s="9">
        <f>[1]!s_fa_arturn(A2667,D2667)</f>
        <v>3.8885999999999998</v>
      </c>
      <c r="AC2667" s="9">
        <f>[1]!fa_apturn(A2667,D2667)</f>
        <v>4.7800806301592598</v>
      </c>
      <c r="AD2667" s="9">
        <f>[1]!s_fa_invturn(A2667,D2667)</f>
        <v>7.4640000000000004</v>
      </c>
    </row>
    <row r="2668" spans="1:30">
      <c r="A2668">
        <v>2045</v>
      </c>
      <c r="B2668" t="s">
        <v>205</v>
      </c>
      <c r="C2668" t="s">
        <v>2231</v>
      </c>
      <c r="D2668" s="8">
        <f t="shared" si="42"/>
        <v>45291</v>
      </c>
      <c r="E2668" t="s">
        <v>7332</v>
      </c>
      <c r="F2668">
        <v>1</v>
      </c>
      <c r="G2668" t="s">
        <v>8200</v>
      </c>
      <c r="L2668" t="str" cm="1">
        <f t="array" ref="L2668">[1]!s_info_industry_gics(A2668,1)</f>
        <v>可选消费</v>
      </c>
      <c r="M2668" t="str" cm="1">
        <f t="array" ref="M2668">[1]!s_info_industry_gicscode(A2668,1)</f>
        <v>25</v>
      </c>
      <c r="N2668" t="str">
        <f>[1]!s_info_industry_gics(A2668,2)</f>
        <v>耐用消费品与服装</v>
      </c>
      <c r="O2668" t="str">
        <f>[1]!s_info_industry_gicscode(A2668,2)</f>
        <v>2520</v>
      </c>
      <c r="P2668" t="str" cm="1">
        <f t="array" ref="P2668">[1]!s_stmnote_suppliertop5(A2668,D2668,1)</f>
        <v>第一大供应商</v>
      </c>
      <c r="Q2668" t="str">
        <f>[1]!s_stmnote_suppliertop5(A2668,D2668,2)</f>
        <v>第二大供应商</v>
      </c>
      <c r="R2668" t="str" cm="1">
        <f t="array" ref="R2668">[1]!s_stmnote_suppliertop5(A2668,D2668,3)</f>
        <v>第三大供应商</v>
      </c>
      <c r="S2668" t="str" cm="1">
        <f t="array" ref="S2668">[1]!s_stmnote_suppliertop5(A2668,D2668,4)</f>
        <v>第四大供应商</v>
      </c>
      <c r="T2668" t="str" cm="1">
        <f t="array" ref="T2668">[1]!s_stmnote_suppliertop5(A2668,D2668,5)</f>
        <v>第五大供应商</v>
      </c>
      <c r="U2668" s="9">
        <f>[1]!s_stmnote_purchasetop5_pct(A2668,D2668)</f>
        <v>12.72</v>
      </c>
      <c r="V2668" t="str" cm="1">
        <f t="array" ref="V2668">[1]!s_stmnote_customertop5($A2668,$D2668,1)</f>
        <v>第一大客户</v>
      </c>
      <c r="W2668" t="str" cm="1">
        <f t="array" ref="W2668">[1]!s_stmnote_customertop5($A2668,$D2668,2)</f>
        <v>第二大客户</v>
      </c>
      <c r="X2668" t="str" cm="1">
        <f t="array" ref="X2668">[1]!s_stmnote_customertop5($A2668,$D2668,3)</f>
        <v>第三大客户</v>
      </c>
      <c r="Y2668" t="str" cm="1">
        <f t="array" ref="Y2668">[1]!s_stmnote_customertop5($A2668,$D2668,4)</f>
        <v>第四大客户</v>
      </c>
      <c r="Z2668" t="str" cm="1">
        <f t="array" ref="Z2668">[1]!s_stmnote_customertop5($A2668,$D2668,5)</f>
        <v>第五大客户</v>
      </c>
      <c r="AA2668" s="9">
        <f>[1]!s_stmnote_salestop5_pct(A2668,D2668)</f>
        <v>65.510000000000005</v>
      </c>
      <c r="AB2668" s="9">
        <f>[1]!s_fa_arturn(A2668,D2668)</f>
        <v>3.8885999999999998</v>
      </c>
      <c r="AC2668" s="9">
        <f>[1]!fa_apturn(A2668,D2668)</f>
        <v>4.7800806301592598</v>
      </c>
      <c r="AD2668" s="9">
        <f>[1]!s_fa_invturn(A2668,D2668)</f>
        <v>7.4640000000000004</v>
      </c>
    </row>
    <row r="2669" spans="1:30">
      <c r="A2669">
        <v>2045</v>
      </c>
      <c r="B2669" t="s">
        <v>205</v>
      </c>
      <c r="C2669" t="s">
        <v>2232</v>
      </c>
      <c r="D2669" s="8">
        <f t="shared" si="42"/>
        <v>45657</v>
      </c>
      <c r="E2669" t="s">
        <v>7333</v>
      </c>
      <c r="F2669">
        <v>1</v>
      </c>
      <c r="G2669" t="s">
        <v>8200</v>
      </c>
      <c r="L2669" t="str" cm="1">
        <f t="array" ref="L2669">[1]!s_info_industry_gics(A2669,1)</f>
        <v>可选消费</v>
      </c>
      <c r="M2669" t="str" cm="1">
        <f t="array" ref="M2669">[1]!s_info_industry_gicscode(A2669,1)</f>
        <v>25</v>
      </c>
      <c r="N2669" t="str">
        <f>[1]!s_info_industry_gics(A2669,2)</f>
        <v>耐用消费品与服装</v>
      </c>
      <c r="O2669" t="str">
        <f>[1]!s_info_industry_gicscode(A2669,2)</f>
        <v>2520</v>
      </c>
      <c r="P2669" cm="1">
        <f t="array" ref="P2669">[1]!s_stmnote_suppliertop5(A2669,D2669,1)</f>
        <v>0</v>
      </c>
      <c r="Q2669">
        <f>[1]!s_stmnote_suppliertop5(A2669,D2669,2)</f>
        <v>0</v>
      </c>
      <c r="R2669" cm="1">
        <f t="array" ref="R2669">[1]!s_stmnote_suppliertop5(A2669,D2669,3)</f>
        <v>0</v>
      </c>
      <c r="S2669" cm="1">
        <f t="array" ref="S2669">[1]!s_stmnote_suppliertop5(A2669,D2669,4)</f>
        <v>0</v>
      </c>
      <c r="T2669" cm="1">
        <f t="array" ref="T2669">[1]!s_stmnote_suppliertop5(A2669,D2669,5)</f>
        <v>0</v>
      </c>
      <c r="U2669" s="9">
        <f>[1]!s_stmnote_purchasetop5_pct(A2669,D2669)</f>
        <v>0</v>
      </c>
      <c r="V2669" cm="1">
        <f t="array" ref="V2669">[1]!s_stmnote_customertop5($A2669,$D2669,1)</f>
        <v>0</v>
      </c>
      <c r="W2669" cm="1">
        <f t="array" ref="W2669">[1]!s_stmnote_customertop5($A2669,$D2669,2)</f>
        <v>0</v>
      </c>
      <c r="X2669" cm="1">
        <f t="array" ref="X2669">[1]!s_stmnote_customertop5($A2669,$D2669,3)</f>
        <v>0</v>
      </c>
      <c r="Y2669" cm="1">
        <f t="array" ref="Y2669">[1]!s_stmnote_customertop5($A2669,$D2669,4)</f>
        <v>0</v>
      </c>
      <c r="Z2669" cm="1">
        <f t="array" ref="Z2669">[1]!s_stmnote_customertop5($A2669,$D2669,5)</f>
        <v>0</v>
      </c>
      <c r="AA2669" s="9">
        <f>[1]!s_stmnote_salestop5_pct(A2669,D2669)</f>
        <v>0</v>
      </c>
      <c r="AB2669" s="9">
        <f>[1]!s_fa_arturn(A2669,D2669)</f>
        <v>0</v>
      </c>
      <c r="AC2669" s="9">
        <f>[1]!fa_apturn(A2669,D2669)</f>
        <v>0</v>
      </c>
      <c r="AD2669" s="9">
        <f>[1]!s_fa_invturn(A2669,D2669)</f>
        <v>0</v>
      </c>
    </row>
    <row r="2670" spans="1:30">
      <c r="A2670">
        <v>2045</v>
      </c>
      <c r="B2670" t="s">
        <v>205</v>
      </c>
      <c r="C2670" t="s">
        <v>2233</v>
      </c>
      <c r="D2670" s="8">
        <f t="shared" si="42"/>
        <v>45657</v>
      </c>
      <c r="E2670" t="s">
        <v>7334</v>
      </c>
      <c r="F2670">
        <v>1</v>
      </c>
      <c r="G2670" t="s">
        <v>10448</v>
      </c>
      <c r="L2670" t="str" cm="1">
        <f t="array" ref="L2670">[1]!s_info_industry_gics(A2670,1)</f>
        <v>可选消费</v>
      </c>
      <c r="M2670" t="str" cm="1">
        <f t="array" ref="M2670">[1]!s_info_industry_gicscode(A2670,1)</f>
        <v>25</v>
      </c>
      <c r="N2670" t="str">
        <f>[1]!s_info_industry_gics(A2670,2)</f>
        <v>耐用消费品与服装</v>
      </c>
      <c r="O2670" t="str">
        <f>[1]!s_info_industry_gicscode(A2670,2)</f>
        <v>2520</v>
      </c>
      <c r="P2670" cm="1">
        <f t="array" ref="P2670">[1]!s_stmnote_suppliertop5(A2670,D2670,1)</f>
        <v>0</v>
      </c>
      <c r="Q2670">
        <f>[1]!s_stmnote_suppliertop5(A2670,D2670,2)</f>
        <v>0</v>
      </c>
      <c r="R2670" cm="1">
        <f t="array" ref="R2670">[1]!s_stmnote_suppliertop5(A2670,D2670,3)</f>
        <v>0</v>
      </c>
      <c r="S2670" cm="1">
        <f t="array" ref="S2670">[1]!s_stmnote_suppliertop5(A2670,D2670,4)</f>
        <v>0</v>
      </c>
      <c r="T2670" cm="1">
        <f t="array" ref="T2670">[1]!s_stmnote_suppliertop5(A2670,D2670,5)</f>
        <v>0</v>
      </c>
      <c r="U2670" s="9">
        <f>[1]!s_stmnote_purchasetop5_pct(A2670,D2670)</f>
        <v>0</v>
      </c>
      <c r="V2670" cm="1">
        <f t="array" ref="V2670">[1]!s_stmnote_customertop5($A2670,$D2670,1)</f>
        <v>0</v>
      </c>
      <c r="W2670" cm="1">
        <f t="array" ref="W2670">[1]!s_stmnote_customertop5($A2670,$D2670,2)</f>
        <v>0</v>
      </c>
      <c r="X2670" cm="1">
        <f t="array" ref="X2670">[1]!s_stmnote_customertop5($A2670,$D2670,3)</f>
        <v>0</v>
      </c>
      <c r="Y2670" cm="1">
        <f t="array" ref="Y2670">[1]!s_stmnote_customertop5($A2670,$D2670,4)</f>
        <v>0</v>
      </c>
      <c r="Z2670" cm="1">
        <f t="array" ref="Z2670">[1]!s_stmnote_customertop5($A2670,$D2670,5)</f>
        <v>0</v>
      </c>
      <c r="AA2670" s="9">
        <f>[1]!s_stmnote_salestop5_pct(A2670,D2670)</f>
        <v>0</v>
      </c>
      <c r="AB2670" s="9">
        <f>[1]!s_fa_arturn(A2670,D2670)</f>
        <v>0</v>
      </c>
      <c r="AC2670" s="9">
        <f>[1]!fa_apturn(A2670,D2670)</f>
        <v>0</v>
      </c>
      <c r="AD2670" s="9">
        <f>[1]!s_fa_invturn(A2670,D2670)</f>
        <v>0</v>
      </c>
    </row>
    <row r="2671" spans="1:30">
      <c r="A2671">
        <v>2052</v>
      </c>
      <c r="B2671" t="s">
        <v>210</v>
      </c>
      <c r="C2671" t="s">
        <v>2242</v>
      </c>
      <c r="D2671" s="8">
        <f t="shared" si="42"/>
        <v>44926</v>
      </c>
      <c r="E2671" t="s">
        <v>7340</v>
      </c>
      <c r="F2671">
        <v>1</v>
      </c>
      <c r="G2671" t="s">
        <v>10263</v>
      </c>
      <c r="L2671" t="str" cm="1">
        <f t="array" ref="L2671">[1]!s_info_industry_gics(A2671,1)</f>
        <v>可选消费</v>
      </c>
      <c r="M2671" t="str" cm="1">
        <f t="array" ref="M2671">[1]!s_info_industry_gicscode(A2671,1)</f>
        <v>25</v>
      </c>
      <c r="N2671" t="str">
        <f>[1]!s_info_industry_gics(A2671,2)</f>
        <v>耐用消费品与服装</v>
      </c>
      <c r="O2671" t="str">
        <f>[1]!s_info_industry_gicscode(A2671,2)</f>
        <v>2520</v>
      </c>
      <c r="P2671" t="str" cm="1">
        <f t="array" ref="P2671">[1]!s_stmnote_suppliertop5(A2671,D2671,1)</f>
        <v>供应商一</v>
      </c>
      <c r="Q2671" t="str">
        <f>[1]!s_stmnote_suppliertop5(A2671,D2671,2)</f>
        <v>供应商二</v>
      </c>
      <c r="R2671" t="str" cm="1">
        <f t="array" ref="R2671">[1]!s_stmnote_suppliertop5(A2671,D2671,3)</f>
        <v>供应商三</v>
      </c>
      <c r="S2671" t="str" cm="1">
        <f t="array" ref="S2671">[1]!s_stmnote_suppliertop5(A2671,D2671,4)</f>
        <v>供应商四</v>
      </c>
      <c r="T2671" t="str" cm="1">
        <f t="array" ref="T2671">[1]!s_stmnote_suppliertop5(A2671,D2671,5)</f>
        <v>供应商五</v>
      </c>
      <c r="U2671" s="9">
        <f>[1]!s_stmnote_purchasetop5_pct(A2671,D2671)</f>
        <v>43.09</v>
      </c>
      <c r="V2671" t="str" cm="1">
        <f t="array" ref="V2671">[1]!s_stmnote_customertop5($A2671,$D2671,1)</f>
        <v>客户一</v>
      </c>
      <c r="W2671" t="str" cm="1">
        <f t="array" ref="W2671">[1]!s_stmnote_customertop5($A2671,$D2671,2)</f>
        <v>客户二</v>
      </c>
      <c r="X2671" t="str" cm="1">
        <f t="array" ref="X2671">[1]!s_stmnote_customertop5($A2671,$D2671,3)</f>
        <v>客户三</v>
      </c>
      <c r="Y2671" t="str" cm="1">
        <f t="array" ref="Y2671">[1]!s_stmnote_customertop5($A2671,$D2671,4)</f>
        <v>客户四</v>
      </c>
      <c r="Z2671" t="str" cm="1">
        <f t="array" ref="Z2671">[1]!s_stmnote_customertop5($A2671,$D2671,5)</f>
        <v>客户五</v>
      </c>
      <c r="AA2671" s="9">
        <f>[1]!s_stmnote_salestop5_pct(A2671,D2671)</f>
        <v>39.270000000000003</v>
      </c>
      <c r="AB2671" s="9">
        <f>[1]!s_fa_arturn(A2671,D2671)</f>
        <v>2.8580999999999999</v>
      </c>
      <c r="AC2671" s="9">
        <f>[1]!fa_apturn(A2671,D2671)</f>
        <v>7.773888729796</v>
      </c>
      <c r="AD2671" s="9">
        <f>[1]!s_fa_invturn(A2671,D2671)</f>
        <v>7.383</v>
      </c>
    </row>
    <row r="2672" spans="1:30">
      <c r="A2672">
        <v>2087</v>
      </c>
      <c r="B2672" t="s">
        <v>218</v>
      </c>
      <c r="C2672" t="s">
        <v>2270</v>
      </c>
      <c r="D2672" s="8">
        <f t="shared" si="42"/>
        <v>44926</v>
      </c>
      <c r="E2672" t="s">
        <v>7351</v>
      </c>
      <c r="F2672">
        <v>1</v>
      </c>
      <c r="G2672" t="s">
        <v>8219</v>
      </c>
      <c r="L2672" t="str" cm="1">
        <f t="array" ref="L2672">[1]!s_info_industry_gics(A2672,1)</f>
        <v>可选消费</v>
      </c>
      <c r="M2672" t="str" cm="1">
        <f t="array" ref="M2672">[1]!s_info_industry_gicscode(A2672,1)</f>
        <v>25</v>
      </c>
      <c r="N2672" t="str">
        <f>[1]!s_info_industry_gics(A2672,2)</f>
        <v>耐用消费品与服装</v>
      </c>
      <c r="O2672" t="str">
        <f>[1]!s_info_industry_gicscode(A2672,2)</f>
        <v>2520</v>
      </c>
      <c r="P2672" t="str" cm="1">
        <f t="array" ref="P2672">[1]!s_stmnote_suppliertop5(A2672,D2672,1)</f>
        <v>单位一</v>
      </c>
      <c r="Q2672" t="str">
        <f>[1]!s_stmnote_suppliertop5(A2672,D2672,2)</f>
        <v>单位二</v>
      </c>
      <c r="R2672" t="str" cm="1">
        <f t="array" ref="R2672">[1]!s_stmnote_suppliertop5(A2672,D2672,3)</f>
        <v>单位三</v>
      </c>
      <c r="S2672" t="str" cm="1">
        <f t="array" ref="S2672">[1]!s_stmnote_suppliertop5(A2672,D2672,4)</f>
        <v>单位四</v>
      </c>
      <c r="T2672" t="str" cm="1">
        <f t="array" ref="T2672">[1]!s_stmnote_suppliertop5(A2672,D2672,5)</f>
        <v>单位五</v>
      </c>
      <c r="U2672" s="9">
        <f>[1]!s_stmnote_purchasetop5_pct(A2672,D2672)</f>
        <v>31.43</v>
      </c>
      <c r="V2672" t="str" cm="1">
        <f t="array" ref="V2672">[1]!s_stmnote_customertop5($A2672,$D2672,1)</f>
        <v>单位一</v>
      </c>
      <c r="W2672" t="str" cm="1">
        <f t="array" ref="W2672">[1]!s_stmnote_customertop5($A2672,$D2672,2)</f>
        <v>单位二</v>
      </c>
      <c r="X2672" t="str" cm="1">
        <f t="array" ref="X2672">[1]!s_stmnote_customertop5($A2672,$D2672,3)</f>
        <v>单位三</v>
      </c>
      <c r="Y2672" t="str" cm="1">
        <f t="array" ref="Y2672">[1]!s_stmnote_customertop5($A2672,$D2672,4)</f>
        <v>单位四</v>
      </c>
      <c r="Z2672" t="str" cm="1">
        <f t="array" ref="Z2672">[1]!s_stmnote_customertop5($A2672,$D2672,5)</f>
        <v>单位五</v>
      </c>
      <c r="AA2672" s="9">
        <f>[1]!s_stmnote_salestop5_pct(A2672,D2672)</f>
        <v>17.61</v>
      </c>
      <c r="AB2672" s="9">
        <f>[1]!s_fa_arturn(A2672,D2672)</f>
        <v>2.2982</v>
      </c>
      <c r="AC2672" s="9">
        <f>[1]!fa_apturn(A2672,D2672)</f>
        <v>6.48885639511054</v>
      </c>
      <c r="AD2672" s="9">
        <f>[1]!s_fa_invturn(A2672,D2672)</f>
        <v>3.1735000000000002</v>
      </c>
    </row>
    <row r="2673" spans="1:30">
      <c r="A2673">
        <v>2269</v>
      </c>
      <c r="B2673" t="s">
        <v>273</v>
      </c>
      <c r="C2673" t="s">
        <v>2466</v>
      </c>
      <c r="D2673" s="8">
        <f t="shared" si="42"/>
        <v>44561</v>
      </c>
      <c r="E2673" t="s">
        <v>7050</v>
      </c>
      <c r="F2673">
        <v>1</v>
      </c>
      <c r="G2673" t="s">
        <v>8314</v>
      </c>
      <c r="L2673" t="str" cm="1">
        <f t="array" ref="L2673">[1]!s_info_industry_gics(A2673,1)</f>
        <v>可选消费</v>
      </c>
      <c r="M2673" t="str" cm="1">
        <f t="array" ref="M2673">[1]!s_info_industry_gicscode(A2673,1)</f>
        <v>25</v>
      </c>
      <c r="N2673" t="str">
        <f>[1]!s_info_industry_gics(A2673,2)</f>
        <v>耐用消费品与服装</v>
      </c>
      <c r="O2673" t="str">
        <f>[1]!s_info_industry_gicscode(A2673,2)</f>
        <v>2520</v>
      </c>
      <c r="P2673" t="str" cm="1">
        <f t="array" ref="P2673">[1]!s_stmnote_suppliertop5(A2673,D2673,1)</f>
        <v>第一名</v>
      </c>
      <c r="Q2673" t="str">
        <f>[1]!s_stmnote_suppliertop5(A2673,D2673,2)</f>
        <v>第二名</v>
      </c>
      <c r="R2673" t="str" cm="1">
        <f t="array" ref="R2673">[1]!s_stmnote_suppliertop5(A2673,D2673,3)</f>
        <v>第三名</v>
      </c>
      <c r="S2673" t="str" cm="1">
        <f t="array" ref="S2673">[1]!s_stmnote_suppliertop5(A2673,D2673,4)</f>
        <v>第四名</v>
      </c>
      <c r="T2673" t="str" cm="1">
        <f t="array" ref="T2673">[1]!s_stmnote_suppliertop5(A2673,D2673,5)</f>
        <v>第五名</v>
      </c>
      <c r="U2673" s="9">
        <f>[1]!s_stmnote_purchasetop5_pct(A2673,D2673)</f>
        <v>18.87</v>
      </c>
      <c r="V2673" t="str" cm="1">
        <f t="array" ref="V2673">[1]!s_stmnote_customertop5($A2673,$D2673,1)</f>
        <v>第一名</v>
      </c>
      <c r="W2673" t="str" cm="1">
        <f t="array" ref="W2673">[1]!s_stmnote_customertop5($A2673,$D2673,2)</f>
        <v>第二名</v>
      </c>
      <c r="X2673" t="str" cm="1">
        <f t="array" ref="X2673">[1]!s_stmnote_customertop5($A2673,$D2673,3)</f>
        <v>第三名</v>
      </c>
      <c r="Y2673" t="str" cm="1">
        <f t="array" ref="Y2673">[1]!s_stmnote_customertop5($A2673,$D2673,4)</f>
        <v>第四名</v>
      </c>
      <c r="Z2673" t="str" cm="1">
        <f t="array" ref="Z2673">[1]!s_stmnote_customertop5($A2673,$D2673,5)</f>
        <v>第五名</v>
      </c>
      <c r="AA2673" s="9">
        <f>[1]!s_stmnote_salestop5_pct(A2673,D2673)</f>
        <v>7.43</v>
      </c>
      <c r="AB2673" s="9">
        <f>[1]!s_fa_arturn(A2673,D2673)</f>
        <v>3.4015</v>
      </c>
      <c r="AC2673" s="9">
        <f>[1]!fa_apturn(A2673,D2673)</f>
        <v>1.8360730156107901</v>
      </c>
      <c r="AD2673" s="9">
        <f>[1]!s_fa_invturn(A2673,D2673)</f>
        <v>1.2782</v>
      </c>
    </row>
    <row r="2674" spans="1:30">
      <c r="A2674">
        <v>2269</v>
      </c>
      <c r="B2674" t="s">
        <v>273</v>
      </c>
      <c r="C2674" t="s">
        <v>2467</v>
      </c>
      <c r="D2674" s="8">
        <f t="shared" si="42"/>
        <v>44561</v>
      </c>
      <c r="E2674" t="s">
        <v>7051</v>
      </c>
      <c r="F2674">
        <v>1</v>
      </c>
      <c r="G2674" t="s">
        <v>8314</v>
      </c>
      <c r="L2674" t="str" cm="1">
        <f t="array" ref="L2674">[1]!s_info_industry_gics(A2674,1)</f>
        <v>可选消费</v>
      </c>
      <c r="M2674" t="str" cm="1">
        <f t="array" ref="M2674">[1]!s_info_industry_gicscode(A2674,1)</f>
        <v>25</v>
      </c>
      <c r="N2674" t="str">
        <f>[1]!s_info_industry_gics(A2674,2)</f>
        <v>耐用消费品与服装</v>
      </c>
      <c r="O2674" t="str">
        <f>[1]!s_info_industry_gicscode(A2674,2)</f>
        <v>2520</v>
      </c>
      <c r="P2674" t="str" cm="1">
        <f t="array" ref="P2674">[1]!s_stmnote_suppliertop5(A2674,D2674,1)</f>
        <v>第一名</v>
      </c>
      <c r="Q2674" t="str">
        <f>[1]!s_stmnote_suppliertop5(A2674,D2674,2)</f>
        <v>第二名</v>
      </c>
      <c r="R2674" t="str" cm="1">
        <f t="array" ref="R2674">[1]!s_stmnote_suppliertop5(A2674,D2674,3)</f>
        <v>第三名</v>
      </c>
      <c r="S2674" t="str" cm="1">
        <f t="array" ref="S2674">[1]!s_stmnote_suppliertop5(A2674,D2674,4)</f>
        <v>第四名</v>
      </c>
      <c r="T2674" t="str" cm="1">
        <f t="array" ref="T2674">[1]!s_stmnote_suppliertop5(A2674,D2674,5)</f>
        <v>第五名</v>
      </c>
      <c r="U2674" s="9">
        <f>[1]!s_stmnote_purchasetop5_pct(A2674,D2674)</f>
        <v>18.87</v>
      </c>
      <c r="V2674" t="str" cm="1">
        <f t="array" ref="V2674">[1]!s_stmnote_customertop5($A2674,$D2674,1)</f>
        <v>第一名</v>
      </c>
      <c r="W2674" t="str" cm="1">
        <f t="array" ref="W2674">[1]!s_stmnote_customertop5($A2674,$D2674,2)</f>
        <v>第二名</v>
      </c>
      <c r="X2674" t="str" cm="1">
        <f t="array" ref="X2674">[1]!s_stmnote_customertop5($A2674,$D2674,3)</f>
        <v>第三名</v>
      </c>
      <c r="Y2674" t="str" cm="1">
        <f t="array" ref="Y2674">[1]!s_stmnote_customertop5($A2674,$D2674,4)</f>
        <v>第四名</v>
      </c>
      <c r="Z2674" t="str" cm="1">
        <f t="array" ref="Z2674">[1]!s_stmnote_customertop5($A2674,$D2674,5)</f>
        <v>第五名</v>
      </c>
      <c r="AA2674" s="9">
        <f>[1]!s_stmnote_salestop5_pct(A2674,D2674)</f>
        <v>7.43</v>
      </c>
      <c r="AB2674" s="9">
        <f>[1]!s_fa_arturn(A2674,D2674)</f>
        <v>3.4015</v>
      </c>
      <c r="AC2674" s="9">
        <f>[1]!fa_apturn(A2674,D2674)</f>
        <v>1.8360730156107901</v>
      </c>
      <c r="AD2674" s="9">
        <f>[1]!s_fa_invturn(A2674,D2674)</f>
        <v>1.2782</v>
      </c>
    </row>
    <row r="2675" spans="1:30">
      <c r="A2675">
        <v>2269</v>
      </c>
      <c r="B2675" t="s">
        <v>273</v>
      </c>
      <c r="C2675" t="s">
        <v>2468</v>
      </c>
      <c r="D2675" s="8">
        <f t="shared" si="42"/>
        <v>44561</v>
      </c>
      <c r="E2675" t="s">
        <v>7420</v>
      </c>
      <c r="F2675">
        <v>1</v>
      </c>
      <c r="G2675" t="s">
        <v>8314</v>
      </c>
      <c r="L2675" t="str" cm="1">
        <f t="array" ref="L2675">[1]!s_info_industry_gics(A2675,1)</f>
        <v>可选消费</v>
      </c>
      <c r="M2675" t="str" cm="1">
        <f t="array" ref="M2675">[1]!s_info_industry_gicscode(A2675,1)</f>
        <v>25</v>
      </c>
      <c r="N2675" t="str">
        <f>[1]!s_info_industry_gics(A2675,2)</f>
        <v>耐用消费品与服装</v>
      </c>
      <c r="O2675" t="str">
        <f>[1]!s_info_industry_gicscode(A2675,2)</f>
        <v>2520</v>
      </c>
      <c r="P2675" t="str" cm="1">
        <f t="array" ref="P2675">[1]!s_stmnote_suppliertop5(A2675,D2675,1)</f>
        <v>第一名</v>
      </c>
      <c r="Q2675" t="str">
        <f>[1]!s_stmnote_suppliertop5(A2675,D2675,2)</f>
        <v>第二名</v>
      </c>
      <c r="R2675" t="str" cm="1">
        <f t="array" ref="R2675">[1]!s_stmnote_suppliertop5(A2675,D2675,3)</f>
        <v>第三名</v>
      </c>
      <c r="S2675" t="str" cm="1">
        <f t="array" ref="S2675">[1]!s_stmnote_suppliertop5(A2675,D2675,4)</f>
        <v>第四名</v>
      </c>
      <c r="T2675" t="str" cm="1">
        <f t="array" ref="T2675">[1]!s_stmnote_suppliertop5(A2675,D2675,5)</f>
        <v>第五名</v>
      </c>
      <c r="U2675" s="9">
        <f>[1]!s_stmnote_purchasetop5_pct(A2675,D2675)</f>
        <v>18.87</v>
      </c>
      <c r="V2675" t="str" cm="1">
        <f t="array" ref="V2675">[1]!s_stmnote_customertop5($A2675,$D2675,1)</f>
        <v>第一名</v>
      </c>
      <c r="W2675" t="str" cm="1">
        <f t="array" ref="W2675">[1]!s_stmnote_customertop5($A2675,$D2675,2)</f>
        <v>第二名</v>
      </c>
      <c r="X2675" t="str" cm="1">
        <f t="array" ref="X2675">[1]!s_stmnote_customertop5($A2675,$D2675,3)</f>
        <v>第三名</v>
      </c>
      <c r="Y2675" t="str" cm="1">
        <f t="array" ref="Y2675">[1]!s_stmnote_customertop5($A2675,$D2675,4)</f>
        <v>第四名</v>
      </c>
      <c r="Z2675" t="str" cm="1">
        <f t="array" ref="Z2675">[1]!s_stmnote_customertop5($A2675,$D2675,5)</f>
        <v>第五名</v>
      </c>
      <c r="AA2675" s="9">
        <f>[1]!s_stmnote_salestop5_pct(A2675,D2675)</f>
        <v>7.43</v>
      </c>
      <c r="AB2675" s="9">
        <f>[1]!s_fa_arturn(A2675,D2675)</f>
        <v>3.4015</v>
      </c>
      <c r="AC2675" s="9">
        <f>[1]!fa_apturn(A2675,D2675)</f>
        <v>1.8360730156107901</v>
      </c>
      <c r="AD2675" s="9">
        <f>[1]!s_fa_invturn(A2675,D2675)</f>
        <v>1.2782</v>
      </c>
    </row>
    <row r="2676" spans="1:30">
      <c r="A2676">
        <v>2404</v>
      </c>
      <c r="B2676" t="s">
        <v>317</v>
      </c>
      <c r="C2676" t="s">
        <v>2612</v>
      </c>
      <c r="D2676" s="8">
        <f t="shared" si="42"/>
        <v>44561</v>
      </c>
      <c r="E2676" t="s">
        <v>7095</v>
      </c>
      <c r="F2676">
        <v>1</v>
      </c>
      <c r="G2676" t="s">
        <v>8386</v>
      </c>
      <c r="L2676" t="str" cm="1">
        <f t="array" ref="L2676">[1]!s_info_industry_gics(A2676,1)</f>
        <v>可选消费</v>
      </c>
      <c r="M2676" t="str" cm="1">
        <f t="array" ref="M2676">[1]!s_info_industry_gicscode(A2676,1)</f>
        <v>25</v>
      </c>
      <c r="N2676" t="str">
        <f>[1]!s_info_industry_gics(A2676,2)</f>
        <v>耐用消费品与服装</v>
      </c>
      <c r="O2676" t="str">
        <f>[1]!s_info_industry_gicscode(A2676,2)</f>
        <v>2520</v>
      </c>
      <c r="P2676" t="str" cm="1">
        <f t="array" ref="P2676">[1]!s_stmnote_suppliertop5(A2676,D2676,1)</f>
        <v>供应商一</v>
      </c>
      <c r="Q2676" t="str">
        <f>[1]!s_stmnote_suppliertop5(A2676,D2676,2)</f>
        <v>供应商二</v>
      </c>
      <c r="R2676" t="str" cm="1">
        <f t="array" ref="R2676">[1]!s_stmnote_suppliertop5(A2676,D2676,3)</f>
        <v>供应商三</v>
      </c>
      <c r="S2676" t="str" cm="1">
        <f t="array" ref="S2676">[1]!s_stmnote_suppliertop5(A2676,D2676,4)</f>
        <v>供应商四</v>
      </c>
      <c r="T2676" t="str" cm="1">
        <f t="array" ref="T2676">[1]!s_stmnote_suppliertop5(A2676,D2676,5)</f>
        <v>供应商五</v>
      </c>
      <c r="U2676" s="9">
        <f>[1]!s_stmnote_purchasetop5_pct(A2676,D2676)</f>
        <v>12.48</v>
      </c>
      <c r="V2676" t="str" cm="1">
        <f t="array" ref="V2676">[1]!s_stmnote_customertop5($A2676,$D2676,1)</f>
        <v>客户一</v>
      </c>
      <c r="W2676" t="str" cm="1">
        <f t="array" ref="W2676">[1]!s_stmnote_customertop5($A2676,$D2676,2)</f>
        <v>客户二</v>
      </c>
      <c r="X2676" t="str" cm="1">
        <f t="array" ref="X2676">[1]!s_stmnote_customertop5($A2676,$D2676,3)</f>
        <v>客户三</v>
      </c>
      <c r="Y2676" t="str" cm="1">
        <f t="array" ref="Y2676">[1]!s_stmnote_customertop5($A2676,$D2676,4)</f>
        <v>客户四</v>
      </c>
      <c r="Z2676" t="str" cm="1">
        <f t="array" ref="Z2676">[1]!s_stmnote_customertop5($A2676,$D2676,5)</f>
        <v>客户五</v>
      </c>
      <c r="AA2676" s="9">
        <f>[1]!s_stmnote_salestop5_pct(A2676,D2676)</f>
        <v>18.55</v>
      </c>
      <c r="AB2676" s="9">
        <f>[1]!s_fa_arturn(A2676,D2676)</f>
        <v>9.1705000000000005</v>
      </c>
      <c r="AC2676" s="9">
        <f>[1]!fa_apturn(A2676,D2676)</f>
        <v>10.1641140847456</v>
      </c>
      <c r="AD2676" s="9">
        <f>[1]!s_fa_invturn(A2676,D2676)</f>
        <v>5.1627000000000001</v>
      </c>
    </row>
    <row r="2677" spans="1:30">
      <c r="A2677">
        <v>2404</v>
      </c>
      <c r="B2677" t="s">
        <v>317</v>
      </c>
      <c r="C2677" t="s">
        <v>2613</v>
      </c>
      <c r="D2677" s="8">
        <f t="shared" si="42"/>
        <v>44561</v>
      </c>
      <c r="E2677" t="s">
        <v>7377</v>
      </c>
      <c r="F2677">
        <v>1</v>
      </c>
      <c r="G2677" t="s">
        <v>10558</v>
      </c>
      <c r="L2677" t="str" cm="1">
        <f t="array" ref="L2677">[1]!s_info_industry_gics(A2677,1)</f>
        <v>可选消费</v>
      </c>
      <c r="M2677" t="str" cm="1">
        <f t="array" ref="M2677">[1]!s_info_industry_gicscode(A2677,1)</f>
        <v>25</v>
      </c>
      <c r="N2677" t="str">
        <f>[1]!s_info_industry_gics(A2677,2)</f>
        <v>耐用消费品与服装</v>
      </c>
      <c r="O2677" t="str">
        <f>[1]!s_info_industry_gicscode(A2677,2)</f>
        <v>2520</v>
      </c>
      <c r="P2677" t="str" cm="1">
        <f t="array" ref="P2677">[1]!s_stmnote_suppliertop5(A2677,D2677,1)</f>
        <v>供应商一</v>
      </c>
      <c r="Q2677" t="str">
        <f>[1]!s_stmnote_suppliertop5(A2677,D2677,2)</f>
        <v>供应商二</v>
      </c>
      <c r="R2677" t="str" cm="1">
        <f t="array" ref="R2677">[1]!s_stmnote_suppliertop5(A2677,D2677,3)</f>
        <v>供应商三</v>
      </c>
      <c r="S2677" t="str" cm="1">
        <f t="array" ref="S2677">[1]!s_stmnote_suppliertop5(A2677,D2677,4)</f>
        <v>供应商四</v>
      </c>
      <c r="T2677" t="str" cm="1">
        <f t="array" ref="T2677">[1]!s_stmnote_suppliertop5(A2677,D2677,5)</f>
        <v>供应商五</v>
      </c>
      <c r="U2677" s="9">
        <f>[1]!s_stmnote_purchasetop5_pct(A2677,D2677)</f>
        <v>12.48</v>
      </c>
      <c r="V2677" t="str" cm="1">
        <f t="array" ref="V2677">[1]!s_stmnote_customertop5($A2677,$D2677,1)</f>
        <v>客户一</v>
      </c>
      <c r="W2677" t="str" cm="1">
        <f t="array" ref="W2677">[1]!s_stmnote_customertop5($A2677,$D2677,2)</f>
        <v>客户二</v>
      </c>
      <c r="X2677" t="str" cm="1">
        <f t="array" ref="X2677">[1]!s_stmnote_customertop5($A2677,$D2677,3)</f>
        <v>客户三</v>
      </c>
      <c r="Y2677" t="str" cm="1">
        <f t="array" ref="Y2677">[1]!s_stmnote_customertop5($A2677,$D2677,4)</f>
        <v>客户四</v>
      </c>
      <c r="Z2677" t="str" cm="1">
        <f t="array" ref="Z2677">[1]!s_stmnote_customertop5($A2677,$D2677,5)</f>
        <v>客户五</v>
      </c>
      <c r="AA2677" s="9">
        <f>[1]!s_stmnote_salestop5_pct(A2677,D2677)</f>
        <v>18.55</v>
      </c>
      <c r="AB2677" s="9">
        <f>[1]!s_fa_arturn(A2677,D2677)</f>
        <v>9.1705000000000005</v>
      </c>
      <c r="AC2677" s="9">
        <f>[1]!fa_apturn(A2677,D2677)</f>
        <v>10.1641140847456</v>
      </c>
      <c r="AD2677" s="9">
        <f>[1]!s_fa_invturn(A2677,D2677)</f>
        <v>5.1627000000000001</v>
      </c>
    </row>
    <row r="2678" spans="1:30">
      <c r="A2678">
        <v>2404</v>
      </c>
      <c r="B2678" t="s">
        <v>317</v>
      </c>
      <c r="C2678" t="s">
        <v>2614</v>
      </c>
      <c r="D2678" s="8">
        <f t="shared" si="42"/>
        <v>44926</v>
      </c>
      <c r="E2678" t="s">
        <v>7460</v>
      </c>
      <c r="F2678">
        <v>1</v>
      </c>
      <c r="G2678" t="s">
        <v>8387</v>
      </c>
      <c r="L2678" t="str" cm="1">
        <f t="array" ref="L2678">[1]!s_info_industry_gics(A2678,1)</f>
        <v>可选消费</v>
      </c>
      <c r="M2678" t="str" cm="1">
        <f t="array" ref="M2678">[1]!s_info_industry_gicscode(A2678,1)</f>
        <v>25</v>
      </c>
      <c r="N2678" t="str">
        <f>[1]!s_info_industry_gics(A2678,2)</f>
        <v>耐用消费品与服装</v>
      </c>
      <c r="O2678" t="str">
        <f>[1]!s_info_industry_gicscode(A2678,2)</f>
        <v>2520</v>
      </c>
      <c r="P2678" t="str" cm="1">
        <f t="array" ref="P2678">[1]!s_stmnote_suppliertop5(A2678,D2678,1)</f>
        <v>供应商一</v>
      </c>
      <c r="Q2678" t="str">
        <f>[1]!s_stmnote_suppliertop5(A2678,D2678,2)</f>
        <v>供应商二</v>
      </c>
      <c r="R2678" t="str" cm="1">
        <f t="array" ref="R2678">[1]!s_stmnote_suppliertop5(A2678,D2678,3)</f>
        <v>供应商三</v>
      </c>
      <c r="S2678" t="str" cm="1">
        <f t="array" ref="S2678">[1]!s_stmnote_suppliertop5(A2678,D2678,4)</f>
        <v>供应商四</v>
      </c>
      <c r="T2678" t="str" cm="1">
        <f t="array" ref="T2678">[1]!s_stmnote_suppliertop5(A2678,D2678,5)</f>
        <v>供应商五</v>
      </c>
      <c r="U2678" s="9">
        <f>[1]!s_stmnote_purchasetop5_pct(A2678,D2678)</f>
        <v>13.06</v>
      </c>
      <c r="V2678" t="str" cm="1">
        <f t="array" ref="V2678">[1]!s_stmnote_customertop5($A2678,$D2678,1)</f>
        <v>客户一</v>
      </c>
      <c r="W2678" t="str" cm="1">
        <f t="array" ref="W2678">[1]!s_stmnote_customertop5($A2678,$D2678,2)</f>
        <v>客户二</v>
      </c>
      <c r="X2678" t="str" cm="1">
        <f t="array" ref="X2678">[1]!s_stmnote_customertop5($A2678,$D2678,3)</f>
        <v>客户三</v>
      </c>
      <c r="Y2678" t="str" cm="1">
        <f t="array" ref="Y2678">[1]!s_stmnote_customertop5($A2678,$D2678,4)</f>
        <v>客户四</v>
      </c>
      <c r="Z2678" t="str" cm="1">
        <f t="array" ref="Z2678">[1]!s_stmnote_customertop5($A2678,$D2678,5)</f>
        <v>客户五</v>
      </c>
      <c r="AA2678" s="9">
        <f>[1]!s_stmnote_salestop5_pct(A2678,D2678)</f>
        <v>17.07</v>
      </c>
      <c r="AB2678" s="9">
        <f>[1]!s_fa_arturn(A2678,D2678)</f>
        <v>9.0399999999999991</v>
      </c>
      <c r="AC2678" s="9">
        <f>[1]!fa_apturn(A2678,D2678)</f>
        <v>10.3914824789862</v>
      </c>
      <c r="AD2678" s="9">
        <f>[1]!s_fa_invturn(A2678,D2678)</f>
        <v>5.6231999999999998</v>
      </c>
    </row>
    <row r="2679" spans="1:30">
      <c r="A2679">
        <v>2404</v>
      </c>
      <c r="B2679" t="s">
        <v>317</v>
      </c>
      <c r="C2679" t="s">
        <v>2615</v>
      </c>
      <c r="D2679" s="8">
        <f t="shared" si="42"/>
        <v>44926</v>
      </c>
      <c r="E2679" t="s">
        <v>7461</v>
      </c>
      <c r="F2679">
        <v>1</v>
      </c>
      <c r="G2679" t="s">
        <v>8388</v>
      </c>
      <c r="L2679" t="str" cm="1">
        <f t="array" ref="L2679">[1]!s_info_industry_gics(A2679,1)</f>
        <v>可选消费</v>
      </c>
      <c r="M2679" t="str" cm="1">
        <f t="array" ref="M2679">[1]!s_info_industry_gicscode(A2679,1)</f>
        <v>25</v>
      </c>
      <c r="N2679" t="str">
        <f>[1]!s_info_industry_gics(A2679,2)</f>
        <v>耐用消费品与服装</v>
      </c>
      <c r="O2679" t="str">
        <f>[1]!s_info_industry_gicscode(A2679,2)</f>
        <v>2520</v>
      </c>
      <c r="P2679" t="str" cm="1">
        <f t="array" ref="P2679">[1]!s_stmnote_suppliertop5(A2679,D2679,1)</f>
        <v>供应商一</v>
      </c>
      <c r="Q2679" t="str">
        <f>[1]!s_stmnote_suppliertop5(A2679,D2679,2)</f>
        <v>供应商二</v>
      </c>
      <c r="R2679" t="str" cm="1">
        <f t="array" ref="R2679">[1]!s_stmnote_suppliertop5(A2679,D2679,3)</f>
        <v>供应商三</v>
      </c>
      <c r="S2679" t="str" cm="1">
        <f t="array" ref="S2679">[1]!s_stmnote_suppliertop5(A2679,D2679,4)</f>
        <v>供应商四</v>
      </c>
      <c r="T2679" t="str" cm="1">
        <f t="array" ref="T2679">[1]!s_stmnote_suppliertop5(A2679,D2679,5)</f>
        <v>供应商五</v>
      </c>
      <c r="U2679" s="9">
        <f>[1]!s_stmnote_purchasetop5_pct(A2679,D2679)</f>
        <v>13.06</v>
      </c>
      <c r="V2679" t="str" cm="1">
        <f t="array" ref="V2679">[1]!s_stmnote_customertop5($A2679,$D2679,1)</f>
        <v>客户一</v>
      </c>
      <c r="W2679" t="str" cm="1">
        <f t="array" ref="W2679">[1]!s_stmnote_customertop5($A2679,$D2679,2)</f>
        <v>客户二</v>
      </c>
      <c r="X2679" t="str" cm="1">
        <f t="array" ref="X2679">[1]!s_stmnote_customertop5($A2679,$D2679,3)</f>
        <v>客户三</v>
      </c>
      <c r="Y2679" t="str" cm="1">
        <f t="array" ref="Y2679">[1]!s_stmnote_customertop5($A2679,$D2679,4)</f>
        <v>客户四</v>
      </c>
      <c r="Z2679" t="str" cm="1">
        <f t="array" ref="Z2679">[1]!s_stmnote_customertop5($A2679,$D2679,5)</f>
        <v>客户五</v>
      </c>
      <c r="AA2679" s="9">
        <f>[1]!s_stmnote_salestop5_pct(A2679,D2679)</f>
        <v>17.07</v>
      </c>
      <c r="AB2679" s="9">
        <f>[1]!s_fa_arturn(A2679,D2679)</f>
        <v>9.0399999999999991</v>
      </c>
      <c r="AC2679" s="9">
        <f>[1]!fa_apturn(A2679,D2679)</f>
        <v>10.3914824789862</v>
      </c>
      <c r="AD2679" s="9">
        <f>[1]!s_fa_invturn(A2679,D2679)</f>
        <v>5.6231999999999998</v>
      </c>
    </row>
    <row r="2680" spans="1:30">
      <c r="A2680">
        <v>2404</v>
      </c>
      <c r="B2680" t="s">
        <v>317</v>
      </c>
      <c r="C2680" t="s">
        <v>2616</v>
      </c>
      <c r="D2680" s="8">
        <f t="shared" si="42"/>
        <v>44926</v>
      </c>
      <c r="E2680" t="s">
        <v>7338</v>
      </c>
      <c r="F2680">
        <v>1</v>
      </c>
      <c r="G2680" t="s">
        <v>10559</v>
      </c>
      <c r="L2680" t="str" cm="1">
        <f t="array" ref="L2680">[1]!s_info_industry_gics(A2680,1)</f>
        <v>可选消费</v>
      </c>
      <c r="M2680" t="str" cm="1">
        <f t="array" ref="M2680">[1]!s_info_industry_gicscode(A2680,1)</f>
        <v>25</v>
      </c>
      <c r="N2680" t="str">
        <f>[1]!s_info_industry_gics(A2680,2)</f>
        <v>耐用消费品与服装</v>
      </c>
      <c r="O2680" t="str">
        <f>[1]!s_info_industry_gicscode(A2680,2)</f>
        <v>2520</v>
      </c>
      <c r="P2680" t="str" cm="1">
        <f t="array" ref="P2680">[1]!s_stmnote_suppliertop5(A2680,D2680,1)</f>
        <v>供应商一</v>
      </c>
      <c r="Q2680" t="str">
        <f>[1]!s_stmnote_suppliertop5(A2680,D2680,2)</f>
        <v>供应商二</v>
      </c>
      <c r="R2680" t="str" cm="1">
        <f t="array" ref="R2680">[1]!s_stmnote_suppliertop5(A2680,D2680,3)</f>
        <v>供应商三</v>
      </c>
      <c r="S2680" t="str" cm="1">
        <f t="array" ref="S2680">[1]!s_stmnote_suppliertop5(A2680,D2680,4)</f>
        <v>供应商四</v>
      </c>
      <c r="T2680" t="str" cm="1">
        <f t="array" ref="T2680">[1]!s_stmnote_suppliertop5(A2680,D2680,5)</f>
        <v>供应商五</v>
      </c>
      <c r="U2680" s="9">
        <f>[1]!s_stmnote_purchasetop5_pct(A2680,D2680)</f>
        <v>13.06</v>
      </c>
      <c r="V2680" t="str" cm="1">
        <f t="array" ref="V2680">[1]!s_stmnote_customertop5($A2680,$D2680,1)</f>
        <v>客户一</v>
      </c>
      <c r="W2680" t="str" cm="1">
        <f t="array" ref="W2680">[1]!s_stmnote_customertop5($A2680,$D2680,2)</f>
        <v>客户二</v>
      </c>
      <c r="X2680" t="str" cm="1">
        <f t="array" ref="X2680">[1]!s_stmnote_customertop5($A2680,$D2680,3)</f>
        <v>客户三</v>
      </c>
      <c r="Y2680" t="str" cm="1">
        <f t="array" ref="Y2680">[1]!s_stmnote_customertop5($A2680,$D2680,4)</f>
        <v>客户四</v>
      </c>
      <c r="Z2680" t="str" cm="1">
        <f t="array" ref="Z2680">[1]!s_stmnote_customertop5($A2680,$D2680,5)</f>
        <v>客户五</v>
      </c>
      <c r="AA2680" s="9">
        <f>[1]!s_stmnote_salestop5_pct(A2680,D2680)</f>
        <v>17.07</v>
      </c>
      <c r="AB2680" s="9">
        <f>[1]!s_fa_arturn(A2680,D2680)</f>
        <v>9.0399999999999991</v>
      </c>
      <c r="AC2680" s="9">
        <f>[1]!fa_apturn(A2680,D2680)</f>
        <v>10.3914824789862</v>
      </c>
      <c r="AD2680" s="9">
        <f>[1]!s_fa_invturn(A2680,D2680)</f>
        <v>5.6231999999999998</v>
      </c>
    </row>
    <row r="2681" spans="1:30">
      <c r="A2681">
        <v>2404</v>
      </c>
      <c r="B2681" t="s">
        <v>317</v>
      </c>
      <c r="C2681" t="s">
        <v>2617</v>
      </c>
      <c r="D2681" s="8">
        <f t="shared" si="42"/>
        <v>45291</v>
      </c>
      <c r="E2681" t="s">
        <v>7273</v>
      </c>
      <c r="F2681">
        <v>1</v>
      </c>
      <c r="G2681" t="s">
        <v>8389</v>
      </c>
      <c r="L2681" t="str" cm="1">
        <f t="array" ref="L2681">[1]!s_info_industry_gics(A2681,1)</f>
        <v>可选消费</v>
      </c>
      <c r="M2681" t="str" cm="1">
        <f t="array" ref="M2681">[1]!s_info_industry_gicscode(A2681,1)</f>
        <v>25</v>
      </c>
      <c r="N2681" t="str">
        <f>[1]!s_info_industry_gics(A2681,2)</f>
        <v>耐用消费品与服装</v>
      </c>
      <c r="O2681" t="str">
        <f>[1]!s_info_industry_gicscode(A2681,2)</f>
        <v>2520</v>
      </c>
      <c r="P2681" t="str" cm="1">
        <f t="array" ref="P2681">[1]!s_stmnote_suppliertop5(A2681,D2681,1)</f>
        <v>供应商一</v>
      </c>
      <c r="Q2681" t="str">
        <f>[1]!s_stmnote_suppliertop5(A2681,D2681,2)</f>
        <v>供应商二</v>
      </c>
      <c r="R2681" t="str" cm="1">
        <f t="array" ref="R2681">[1]!s_stmnote_suppliertop5(A2681,D2681,3)</f>
        <v>供应商三</v>
      </c>
      <c r="S2681" t="str" cm="1">
        <f t="array" ref="S2681">[1]!s_stmnote_suppliertop5(A2681,D2681,4)</f>
        <v>供应商四</v>
      </c>
      <c r="T2681" t="str" cm="1">
        <f t="array" ref="T2681">[1]!s_stmnote_suppliertop5(A2681,D2681,5)</f>
        <v>供应商五</v>
      </c>
      <c r="U2681" s="9">
        <f>[1]!s_stmnote_purchasetop5_pct(A2681,D2681)</f>
        <v>13.73</v>
      </c>
      <c r="V2681" t="str" cm="1">
        <f t="array" ref="V2681">[1]!s_stmnote_customertop5($A2681,$D2681,1)</f>
        <v>客户一</v>
      </c>
      <c r="W2681" t="str" cm="1">
        <f t="array" ref="W2681">[1]!s_stmnote_customertop5($A2681,$D2681,2)</f>
        <v>客户二</v>
      </c>
      <c r="X2681" t="str" cm="1">
        <f t="array" ref="X2681">[1]!s_stmnote_customertop5($A2681,$D2681,3)</f>
        <v>客户三</v>
      </c>
      <c r="Y2681" t="str" cm="1">
        <f t="array" ref="Y2681">[1]!s_stmnote_customertop5($A2681,$D2681,4)</f>
        <v>客户四</v>
      </c>
      <c r="Z2681" t="str" cm="1">
        <f t="array" ref="Z2681">[1]!s_stmnote_customertop5($A2681,$D2681,5)</f>
        <v>客户五</v>
      </c>
      <c r="AA2681" s="9">
        <f>[1]!s_stmnote_salestop5_pct(A2681,D2681)</f>
        <v>17.22</v>
      </c>
      <c r="AB2681" s="9">
        <f>[1]!s_fa_arturn(A2681,D2681)</f>
        <v>9.1347000000000005</v>
      </c>
      <c r="AC2681" s="9">
        <f>[1]!fa_apturn(A2681,D2681)</f>
        <v>10.776973506394301</v>
      </c>
      <c r="AD2681" s="9">
        <f>[1]!s_fa_invturn(A2681,D2681)</f>
        <v>6.1337000000000002</v>
      </c>
    </row>
    <row r="2682" spans="1:30">
      <c r="A2682">
        <v>2404</v>
      </c>
      <c r="B2682" t="s">
        <v>317</v>
      </c>
      <c r="C2682" t="s">
        <v>2618</v>
      </c>
      <c r="D2682" s="8">
        <f t="shared" si="42"/>
        <v>45657</v>
      </c>
      <c r="E2682" t="s">
        <v>7337</v>
      </c>
      <c r="F2682">
        <v>1</v>
      </c>
      <c r="G2682" t="s">
        <v>8390</v>
      </c>
      <c r="L2682" t="str" cm="1">
        <f t="array" ref="L2682">[1]!s_info_industry_gics(A2682,1)</f>
        <v>可选消费</v>
      </c>
      <c r="M2682" t="str" cm="1">
        <f t="array" ref="M2682">[1]!s_info_industry_gicscode(A2682,1)</f>
        <v>25</v>
      </c>
      <c r="N2682" t="str">
        <f>[1]!s_info_industry_gics(A2682,2)</f>
        <v>耐用消费品与服装</v>
      </c>
      <c r="O2682" t="str">
        <f>[1]!s_info_industry_gicscode(A2682,2)</f>
        <v>2520</v>
      </c>
      <c r="P2682" cm="1">
        <f t="array" ref="P2682">[1]!s_stmnote_suppliertop5(A2682,D2682,1)</f>
        <v>0</v>
      </c>
      <c r="Q2682">
        <f>[1]!s_stmnote_suppliertop5(A2682,D2682,2)</f>
        <v>0</v>
      </c>
      <c r="R2682" cm="1">
        <f t="array" ref="R2682">[1]!s_stmnote_suppliertop5(A2682,D2682,3)</f>
        <v>0</v>
      </c>
      <c r="S2682" cm="1">
        <f t="array" ref="S2682">[1]!s_stmnote_suppliertop5(A2682,D2682,4)</f>
        <v>0</v>
      </c>
      <c r="T2682" cm="1">
        <f t="array" ref="T2682">[1]!s_stmnote_suppliertop5(A2682,D2682,5)</f>
        <v>0</v>
      </c>
      <c r="U2682" s="9">
        <f>[1]!s_stmnote_purchasetop5_pct(A2682,D2682)</f>
        <v>0</v>
      </c>
      <c r="V2682" cm="1">
        <f t="array" ref="V2682">[1]!s_stmnote_customertop5($A2682,$D2682,1)</f>
        <v>0</v>
      </c>
      <c r="W2682" cm="1">
        <f t="array" ref="W2682">[1]!s_stmnote_customertop5($A2682,$D2682,2)</f>
        <v>0</v>
      </c>
      <c r="X2682" cm="1">
        <f t="array" ref="X2682">[1]!s_stmnote_customertop5($A2682,$D2682,3)</f>
        <v>0</v>
      </c>
      <c r="Y2682" cm="1">
        <f t="array" ref="Y2682">[1]!s_stmnote_customertop5($A2682,$D2682,4)</f>
        <v>0</v>
      </c>
      <c r="Z2682" cm="1">
        <f t="array" ref="Z2682">[1]!s_stmnote_customertop5($A2682,$D2682,5)</f>
        <v>0</v>
      </c>
      <c r="AA2682" s="9">
        <f>[1]!s_stmnote_salestop5_pct(A2682,D2682)</f>
        <v>0</v>
      </c>
      <c r="AB2682" s="9">
        <f>[1]!s_fa_arturn(A2682,D2682)</f>
        <v>0</v>
      </c>
      <c r="AC2682" s="9">
        <f>[1]!fa_apturn(A2682,D2682)</f>
        <v>0</v>
      </c>
      <c r="AD2682" s="9">
        <f>[1]!s_fa_invturn(A2682,D2682)</f>
        <v>0</v>
      </c>
    </row>
    <row r="2683" spans="1:30">
      <c r="A2683">
        <v>2512</v>
      </c>
      <c r="B2683" t="s">
        <v>351</v>
      </c>
      <c r="C2683" t="s">
        <v>2740</v>
      </c>
      <c r="D2683" s="8">
        <f t="shared" si="42"/>
        <v>44561</v>
      </c>
      <c r="E2683" t="s">
        <v>7211</v>
      </c>
      <c r="F2683">
        <v>1</v>
      </c>
      <c r="G2683" t="s">
        <v>8452</v>
      </c>
      <c r="L2683" t="str" cm="1">
        <f t="array" ref="L2683">[1]!s_info_industry_gics(A2683,1)</f>
        <v>可选消费</v>
      </c>
      <c r="M2683" t="str" cm="1">
        <f t="array" ref="M2683">[1]!s_info_industry_gicscode(A2683,1)</f>
        <v>25</v>
      </c>
      <c r="N2683" t="str">
        <f>[1]!s_info_industry_gics(A2683,2)</f>
        <v>耐用消费品与服装</v>
      </c>
      <c r="O2683" t="str">
        <f>[1]!s_info_industry_gicscode(A2683,2)</f>
        <v>2520</v>
      </c>
      <c r="P2683" t="str" cm="1">
        <f t="array" ref="P2683">[1]!s_stmnote_suppliertop5(A2683,D2683,1)</f>
        <v>单位1</v>
      </c>
      <c r="Q2683" t="str">
        <f>[1]!s_stmnote_suppliertop5(A2683,D2683,2)</f>
        <v>单位2</v>
      </c>
      <c r="R2683" t="str" cm="1">
        <f t="array" ref="R2683">[1]!s_stmnote_suppliertop5(A2683,D2683,3)</f>
        <v>单位3</v>
      </c>
      <c r="S2683" t="str" cm="1">
        <f t="array" ref="S2683">[1]!s_stmnote_suppliertop5(A2683,D2683,4)</f>
        <v>单位4</v>
      </c>
      <c r="T2683" t="str" cm="1">
        <f t="array" ref="T2683">[1]!s_stmnote_suppliertop5(A2683,D2683,5)</f>
        <v>单位5</v>
      </c>
      <c r="U2683" s="9">
        <f>[1]!s_stmnote_purchasetop5_pct(A2683,D2683)</f>
        <v>38.32</v>
      </c>
      <c r="V2683" t="str" cm="1">
        <f t="array" ref="V2683">[1]!s_stmnote_customertop5($A2683,$D2683,1)</f>
        <v>单位1</v>
      </c>
      <c r="W2683" t="str" cm="1">
        <f t="array" ref="W2683">[1]!s_stmnote_customertop5($A2683,$D2683,2)</f>
        <v>单位2</v>
      </c>
      <c r="X2683" t="str" cm="1">
        <f t="array" ref="X2683">[1]!s_stmnote_customertop5($A2683,$D2683,3)</f>
        <v>单位3</v>
      </c>
      <c r="Y2683" t="str" cm="1">
        <f t="array" ref="Y2683">[1]!s_stmnote_customertop5($A2683,$D2683,4)</f>
        <v>单位4</v>
      </c>
      <c r="Z2683" t="str" cm="1">
        <f t="array" ref="Z2683">[1]!s_stmnote_customertop5($A2683,$D2683,5)</f>
        <v>单位5</v>
      </c>
      <c r="AA2683" s="9">
        <f>[1]!s_stmnote_salestop5_pct(A2683,D2683)</f>
        <v>33.49</v>
      </c>
      <c r="AB2683" s="9">
        <f>[1]!s_fa_arturn(A2683,D2683)</f>
        <v>5.3639000000000001</v>
      </c>
      <c r="AC2683" s="9">
        <f>[1]!fa_apturn(A2683,D2683)</f>
        <v>2.86709272419137</v>
      </c>
      <c r="AD2683" s="9">
        <f>[1]!s_fa_invturn(A2683,D2683)</f>
        <v>6.6265000000000001</v>
      </c>
    </row>
    <row r="2684" spans="1:30">
      <c r="A2684">
        <v>2574</v>
      </c>
      <c r="B2684" t="s">
        <v>370</v>
      </c>
      <c r="C2684" t="s">
        <v>2792</v>
      </c>
      <c r="D2684" s="8">
        <f t="shared" si="42"/>
        <v>44926</v>
      </c>
      <c r="E2684" t="s">
        <v>6966</v>
      </c>
      <c r="F2684">
        <v>2</v>
      </c>
      <c r="G2684" t="s">
        <v>10608</v>
      </c>
      <c r="H2684" t="s">
        <v>12105</v>
      </c>
      <c r="L2684" t="str" cm="1">
        <f t="array" ref="L2684">[1]!s_info_industry_gics(A2684,1)</f>
        <v>可选消费</v>
      </c>
      <c r="M2684" t="str" cm="1">
        <f t="array" ref="M2684">[1]!s_info_industry_gicscode(A2684,1)</f>
        <v>25</v>
      </c>
      <c r="N2684" t="str">
        <f>[1]!s_info_industry_gics(A2684,2)</f>
        <v>耐用消费品与服装</v>
      </c>
      <c r="O2684" t="str">
        <f>[1]!s_info_industry_gicscode(A2684,2)</f>
        <v>2520</v>
      </c>
      <c r="P2684" t="str" cm="1">
        <f t="array" ref="P2684">[1]!s_stmnote_suppliertop5(A2684,D2684,1)</f>
        <v>上海黄金交易所</v>
      </c>
      <c r="Q2684" t="str">
        <f>[1]!s_stmnote_suppliertop5(A2684,D2684,2)</f>
        <v>中国银行股份有限公司</v>
      </c>
      <c r="R2684" t="str" cm="1">
        <f t="array" ref="R2684">[1]!s_stmnote_suppliertop5(A2684,D2684,3)</f>
        <v>北京银行股份有限公司杭州分行</v>
      </c>
      <c r="S2684" t="str" cm="1">
        <f t="array" ref="S2684">[1]!s_stmnote_suppliertop5(A2684,D2684,4)</f>
        <v>浙商银行股份有限公司绍兴分行</v>
      </c>
      <c r="T2684" t="str" cm="1">
        <f t="array" ref="T2684">[1]!s_stmnote_suppliertop5(A2684,D2684,5)</f>
        <v>民生银行股份有限公司绍兴分行</v>
      </c>
      <c r="U2684" s="9">
        <f>[1]!s_stmnote_purchasetop5_pct(A2684,D2684)</f>
        <v>95.1</v>
      </c>
      <c r="V2684" t="str" cm="1">
        <f t="array" ref="V2684">[1]!s_stmnote_customertop5($A2684,$D2684,1)</f>
        <v>湖北晶木开运黄金屋商贸有限责任公司</v>
      </c>
      <c r="W2684" t="str" cm="1">
        <f t="array" ref="W2684">[1]!s_stmnote_customertop5($A2684,$D2684,2)</f>
        <v>浙江日月集团湖州金店有限公司</v>
      </c>
      <c r="X2684" t="str" cm="1">
        <f t="array" ref="X2684">[1]!s_stmnote_customertop5($A2684,$D2684,3)</f>
        <v>山西基点商贸集团有限公司</v>
      </c>
      <c r="Y2684" t="str" cm="1">
        <f t="array" ref="Y2684">[1]!s_stmnote_customertop5($A2684,$D2684,4)</f>
        <v>郑州鹏尊商贸有限公司</v>
      </c>
      <c r="Z2684" t="str" cm="1">
        <f t="array" ref="Z2684">[1]!s_stmnote_customertop5($A2684,$D2684,5)</f>
        <v>宁波中百股份有限公司第二百货商店</v>
      </c>
      <c r="AA2684" s="9">
        <f>[1]!s_stmnote_salestop5_pct(A2684,D2684)</f>
        <v>9.56</v>
      </c>
      <c r="AB2684" s="9">
        <f>[1]!s_fa_arturn(A2684,D2684)</f>
        <v>11.439500000000001</v>
      </c>
      <c r="AC2684" s="9">
        <f>[1]!fa_apturn(A2684,D2684)</f>
        <v>27.473784907254799</v>
      </c>
      <c r="AD2684" s="9">
        <f>[1]!s_fa_invturn(A2684,D2684)</f>
        <v>1.5788</v>
      </c>
    </row>
    <row r="2685" spans="1:30">
      <c r="A2685">
        <v>2574</v>
      </c>
      <c r="B2685" t="s">
        <v>370</v>
      </c>
      <c r="C2685" t="s">
        <v>2793</v>
      </c>
      <c r="D2685" s="8">
        <f t="shared" si="42"/>
        <v>44926</v>
      </c>
      <c r="E2685" t="s">
        <v>7348</v>
      </c>
      <c r="F2685">
        <v>1</v>
      </c>
      <c r="G2685" t="s">
        <v>10609</v>
      </c>
      <c r="L2685" t="str" cm="1">
        <f t="array" ref="L2685">[1]!s_info_industry_gics(A2685,1)</f>
        <v>可选消费</v>
      </c>
      <c r="M2685" t="str" cm="1">
        <f t="array" ref="M2685">[1]!s_info_industry_gicscode(A2685,1)</f>
        <v>25</v>
      </c>
      <c r="N2685" t="str">
        <f>[1]!s_info_industry_gics(A2685,2)</f>
        <v>耐用消费品与服装</v>
      </c>
      <c r="O2685" t="str">
        <f>[1]!s_info_industry_gicscode(A2685,2)</f>
        <v>2520</v>
      </c>
      <c r="P2685" t="str" cm="1">
        <f t="array" ref="P2685">[1]!s_stmnote_suppliertop5(A2685,D2685,1)</f>
        <v>上海黄金交易所</v>
      </c>
      <c r="Q2685" t="str">
        <f>[1]!s_stmnote_suppliertop5(A2685,D2685,2)</f>
        <v>中国银行股份有限公司</v>
      </c>
      <c r="R2685" t="str" cm="1">
        <f t="array" ref="R2685">[1]!s_stmnote_suppliertop5(A2685,D2685,3)</f>
        <v>北京银行股份有限公司杭州分行</v>
      </c>
      <c r="S2685" t="str" cm="1">
        <f t="array" ref="S2685">[1]!s_stmnote_suppliertop5(A2685,D2685,4)</f>
        <v>浙商银行股份有限公司绍兴分行</v>
      </c>
      <c r="T2685" t="str" cm="1">
        <f t="array" ref="T2685">[1]!s_stmnote_suppliertop5(A2685,D2685,5)</f>
        <v>民生银行股份有限公司绍兴分行</v>
      </c>
      <c r="U2685" s="9">
        <f>[1]!s_stmnote_purchasetop5_pct(A2685,D2685)</f>
        <v>95.1</v>
      </c>
      <c r="V2685" t="str" cm="1">
        <f t="array" ref="V2685">[1]!s_stmnote_customertop5($A2685,$D2685,1)</f>
        <v>湖北晶木开运黄金屋商贸有限责任公司</v>
      </c>
      <c r="W2685" t="str" cm="1">
        <f t="array" ref="W2685">[1]!s_stmnote_customertop5($A2685,$D2685,2)</f>
        <v>浙江日月集团湖州金店有限公司</v>
      </c>
      <c r="X2685" t="str" cm="1">
        <f t="array" ref="X2685">[1]!s_stmnote_customertop5($A2685,$D2685,3)</f>
        <v>山西基点商贸集团有限公司</v>
      </c>
      <c r="Y2685" t="str" cm="1">
        <f t="array" ref="Y2685">[1]!s_stmnote_customertop5($A2685,$D2685,4)</f>
        <v>郑州鹏尊商贸有限公司</v>
      </c>
      <c r="Z2685" t="str" cm="1">
        <f t="array" ref="Z2685">[1]!s_stmnote_customertop5($A2685,$D2685,5)</f>
        <v>宁波中百股份有限公司第二百货商店</v>
      </c>
      <c r="AA2685" s="9">
        <f>[1]!s_stmnote_salestop5_pct(A2685,D2685)</f>
        <v>9.56</v>
      </c>
      <c r="AB2685" s="9">
        <f>[1]!s_fa_arturn(A2685,D2685)</f>
        <v>11.439500000000001</v>
      </c>
      <c r="AC2685" s="9">
        <f>[1]!fa_apturn(A2685,D2685)</f>
        <v>27.473784907254799</v>
      </c>
      <c r="AD2685" s="9">
        <f>[1]!s_fa_invturn(A2685,D2685)</f>
        <v>1.5788</v>
      </c>
    </row>
    <row r="2686" spans="1:30">
      <c r="A2686">
        <v>2574</v>
      </c>
      <c r="B2686" t="s">
        <v>370</v>
      </c>
      <c r="C2686" t="s">
        <v>2794</v>
      </c>
      <c r="D2686" s="8">
        <f t="shared" si="42"/>
        <v>44926</v>
      </c>
      <c r="E2686" t="s">
        <v>7501</v>
      </c>
      <c r="F2686">
        <v>2</v>
      </c>
      <c r="G2686" t="s">
        <v>10610</v>
      </c>
      <c r="H2686" t="s">
        <v>12106</v>
      </c>
      <c r="L2686" t="str" cm="1">
        <f t="array" ref="L2686">[1]!s_info_industry_gics(A2686,1)</f>
        <v>可选消费</v>
      </c>
      <c r="M2686" t="str" cm="1">
        <f t="array" ref="M2686">[1]!s_info_industry_gicscode(A2686,1)</f>
        <v>25</v>
      </c>
      <c r="N2686" t="str">
        <f>[1]!s_info_industry_gics(A2686,2)</f>
        <v>耐用消费品与服装</v>
      </c>
      <c r="O2686" t="str">
        <f>[1]!s_info_industry_gicscode(A2686,2)</f>
        <v>2520</v>
      </c>
      <c r="P2686" t="str" cm="1">
        <f t="array" ref="P2686">[1]!s_stmnote_suppliertop5(A2686,D2686,1)</f>
        <v>上海黄金交易所</v>
      </c>
      <c r="Q2686" t="str">
        <f>[1]!s_stmnote_suppliertop5(A2686,D2686,2)</f>
        <v>中国银行股份有限公司</v>
      </c>
      <c r="R2686" t="str" cm="1">
        <f t="array" ref="R2686">[1]!s_stmnote_suppliertop5(A2686,D2686,3)</f>
        <v>北京银行股份有限公司杭州分行</v>
      </c>
      <c r="S2686" t="str" cm="1">
        <f t="array" ref="S2686">[1]!s_stmnote_suppliertop5(A2686,D2686,4)</f>
        <v>浙商银行股份有限公司绍兴分行</v>
      </c>
      <c r="T2686" t="str" cm="1">
        <f t="array" ref="T2686">[1]!s_stmnote_suppliertop5(A2686,D2686,5)</f>
        <v>民生银行股份有限公司绍兴分行</v>
      </c>
      <c r="U2686" s="9">
        <f>[1]!s_stmnote_purchasetop5_pct(A2686,D2686)</f>
        <v>95.1</v>
      </c>
      <c r="V2686" t="str" cm="1">
        <f t="array" ref="V2686">[1]!s_stmnote_customertop5($A2686,$D2686,1)</f>
        <v>湖北晶木开运黄金屋商贸有限责任公司</v>
      </c>
      <c r="W2686" t="str" cm="1">
        <f t="array" ref="W2686">[1]!s_stmnote_customertop5($A2686,$D2686,2)</f>
        <v>浙江日月集团湖州金店有限公司</v>
      </c>
      <c r="X2686" t="str" cm="1">
        <f t="array" ref="X2686">[1]!s_stmnote_customertop5($A2686,$D2686,3)</f>
        <v>山西基点商贸集团有限公司</v>
      </c>
      <c r="Y2686" t="str" cm="1">
        <f t="array" ref="Y2686">[1]!s_stmnote_customertop5($A2686,$D2686,4)</f>
        <v>郑州鹏尊商贸有限公司</v>
      </c>
      <c r="Z2686" t="str" cm="1">
        <f t="array" ref="Z2686">[1]!s_stmnote_customertop5($A2686,$D2686,5)</f>
        <v>宁波中百股份有限公司第二百货商店</v>
      </c>
      <c r="AA2686" s="9">
        <f>[1]!s_stmnote_salestop5_pct(A2686,D2686)</f>
        <v>9.56</v>
      </c>
      <c r="AB2686" s="9">
        <f>[1]!s_fa_arturn(A2686,D2686)</f>
        <v>11.439500000000001</v>
      </c>
      <c r="AC2686" s="9">
        <f>[1]!fa_apturn(A2686,D2686)</f>
        <v>27.473784907254799</v>
      </c>
      <c r="AD2686" s="9">
        <f>[1]!s_fa_invturn(A2686,D2686)</f>
        <v>1.5788</v>
      </c>
    </row>
    <row r="2687" spans="1:30">
      <c r="A2687">
        <v>2574</v>
      </c>
      <c r="B2687" t="s">
        <v>370</v>
      </c>
      <c r="C2687" t="s">
        <v>2795</v>
      </c>
      <c r="D2687" s="8">
        <f t="shared" si="42"/>
        <v>45291</v>
      </c>
      <c r="E2687" t="s">
        <v>7125</v>
      </c>
      <c r="F2687">
        <v>1</v>
      </c>
      <c r="G2687" t="s">
        <v>10611</v>
      </c>
      <c r="L2687" t="str" cm="1">
        <f t="array" ref="L2687">[1]!s_info_industry_gics(A2687,1)</f>
        <v>可选消费</v>
      </c>
      <c r="M2687" t="str" cm="1">
        <f t="array" ref="M2687">[1]!s_info_industry_gicscode(A2687,1)</f>
        <v>25</v>
      </c>
      <c r="N2687" t="str">
        <f>[1]!s_info_industry_gics(A2687,2)</f>
        <v>耐用消费品与服装</v>
      </c>
      <c r="O2687" t="str">
        <f>[1]!s_info_industry_gicscode(A2687,2)</f>
        <v>2520</v>
      </c>
      <c r="P2687" cm="1">
        <f t="array" ref="P2687">[1]!s_stmnote_suppliertop5(A2687,D2687,1)</f>
        <v>0</v>
      </c>
      <c r="Q2687">
        <f>[1]!s_stmnote_suppliertop5(A2687,D2687,2)</f>
        <v>0</v>
      </c>
      <c r="R2687" cm="1">
        <f t="array" ref="R2687">[1]!s_stmnote_suppliertop5(A2687,D2687,3)</f>
        <v>0</v>
      </c>
      <c r="S2687" cm="1">
        <f t="array" ref="S2687">[1]!s_stmnote_suppliertop5(A2687,D2687,4)</f>
        <v>0</v>
      </c>
      <c r="T2687" cm="1">
        <f t="array" ref="T2687">[1]!s_stmnote_suppliertop5(A2687,D2687,5)</f>
        <v>0</v>
      </c>
      <c r="U2687" s="9">
        <f>[1]!s_stmnote_purchasetop5_pct(A2687,D2687)</f>
        <v>0</v>
      </c>
      <c r="V2687" t="str" cm="1">
        <f t="array" ref="V2687">[1]!s_stmnote_customertop5($A2687,$D2687,1)</f>
        <v>客户一</v>
      </c>
      <c r="W2687" t="str" cm="1">
        <f t="array" ref="W2687">[1]!s_stmnote_customertop5($A2687,$D2687,2)</f>
        <v>客户二</v>
      </c>
      <c r="X2687" t="str" cm="1">
        <f t="array" ref="X2687">[1]!s_stmnote_customertop5($A2687,$D2687,3)</f>
        <v>客户三</v>
      </c>
      <c r="Y2687" t="str" cm="1">
        <f t="array" ref="Y2687">[1]!s_stmnote_customertop5($A2687,$D2687,4)</f>
        <v>客户四</v>
      </c>
      <c r="Z2687" t="str" cm="1">
        <f t="array" ref="Z2687">[1]!s_stmnote_customertop5($A2687,$D2687,5)</f>
        <v>客户五</v>
      </c>
      <c r="AA2687" s="9">
        <f>[1]!s_stmnote_salestop5_pct(A2687,D2687)</f>
        <v>8.67</v>
      </c>
      <c r="AB2687" s="9">
        <f>[1]!s_fa_arturn(A2687,D2687)</f>
        <v>12.345599999999999</v>
      </c>
      <c r="AC2687" s="9">
        <f>[1]!fa_apturn(A2687,D2687)</f>
        <v>5.4796694867230196</v>
      </c>
      <c r="AD2687" s="9">
        <f>[1]!s_fa_invturn(A2687,D2687)</f>
        <v>1.7685999999999999</v>
      </c>
    </row>
    <row r="2688" spans="1:30">
      <c r="A2688">
        <v>2574</v>
      </c>
      <c r="B2688" t="s">
        <v>370</v>
      </c>
      <c r="C2688" t="s">
        <v>2796</v>
      </c>
      <c r="D2688" s="8">
        <f t="shared" si="42"/>
        <v>45657</v>
      </c>
      <c r="E2688" t="s">
        <v>6953</v>
      </c>
      <c r="F2688">
        <v>1</v>
      </c>
      <c r="G2688" t="s">
        <v>8481</v>
      </c>
      <c r="L2688" t="str" cm="1">
        <f t="array" ref="L2688">[1]!s_info_industry_gics(A2688,1)</f>
        <v>可选消费</v>
      </c>
      <c r="M2688" t="str" cm="1">
        <f t="array" ref="M2688">[1]!s_info_industry_gicscode(A2688,1)</f>
        <v>25</v>
      </c>
      <c r="N2688" t="str">
        <f>[1]!s_info_industry_gics(A2688,2)</f>
        <v>耐用消费品与服装</v>
      </c>
      <c r="O2688" t="str">
        <f>[1]!s_info_industry_gicscode(A2688,2)</f>
        <v>2520</v>
      </c>
      <c r="P2688" cm="1">
        <f t="array" ref="P2688">[1]!s_stmnote_suppliertop5(A2688,D2688,1)</f>
        <v>0</v>
      </c>
      <c r="Q2688">
        <f>[1]!s_stmnote_suppliertop5(A2688,D2688,2)</f>
        <v>0</v>
      </c>
      <c r="R2688" cm="1">
        <f t="array" ref="R2688">[1]!s_stmnote_suppliertop5(A2688,D2688,3)</f>
        <v>0</v>
      </c>
      <c r="S2688" cm="1">
        <f t="array" ref="S2688">[1]!s_stmnote_suppliertop5(A2688,D2688,4)</f>
        <v>0</v>
      </c>
      <c r="T2688" cm="1">
        <f t="array" ref="T2688">[1]!s_stmnote_suppliertop5(A2688,D2688,5)</f>
        <v>0</v>
      </c>
      <c r="U2688" s="9">
        <f>[1]!s_stmnote_purchasetop5_pct(A2688,D2688)</f>
        <v>0</v>
      </c>
      <c r="V2688" cm="1">
        <f t="array" ref="V2688">[1]!s_stmnote_customertop5($A2688,$D2688,1)</f>
        <v>0</v>
      </c>
      <c r="W2688" cm="1">
        <f t="array" ref="W2688">[1]!s_stmnote_customertop5($A2688,$D2688,2)</f>
        <v>0</v>
      </c>
      <c r="X2688" cm="1">
        <f t="array" ref="X2688">[1]!s_stmnote_customertop5($A2688,$D2688,3)</f>
        <v>0</v>
      </c>
      <c r="Y2688" cm="1">
        <f t="array" ref="Y2688">[1]!s_stmnote_customertop5($A2688,$D2688,4)</f>
        <v>0</v>
      </c>
      <c r="Z2688" cm="1">
        <f t="array" ref="Z2688">[1]!s_stmnote_customertop5($A2688,$D2688,5)</f>
        <v>0</v>
      </c>
      <c r="AA2688" s="9">
        <f>[1]!s_stmnote_salestop5_pct(A2688,D2688)</f>
        <v>0</v>
      </c>
      <c r="AB2688" s="9">
        <f>[1]!s_fa_arturn(A2688,D2688)</f>
        <v>0</v>
      </c>
      <c r="AC2688" s="9">
        <f>[1]!fa_apturn(A2688,D2688)</f>
        <v>0</v>
      </c>
      <c r="AD2688" s="9">
        <f>[1]!s_fa_invturn(A2688,D2688)</f>
        <v>0</v>
      </c>
    </row>
    <row r="2689" spans="1:30">
      <c r="A2689">
        <v>2634</v>
      </c>
      <c r="B2689" t="s">
        <v>379</v>
      </c>
      <c r="C2689" t="s">
        <v>2826</v>
      </c>
      <c r="D2689" s="8">
        <f t="shared" si="42"/>
        <v>45291</v>
      </c>
      <c r="E2689" t="s">
        <v>7318</v>
      </c>
      <c r="F2689">
        <v>1</v>
      </c>
      <c r="G2689" t="s">
        <v>8496</v>
      </c>
      <c r="L2689" t="str" cm="1">
        <f t="array" ref="L2689">[1]!s_info_industry_gics(A2689,1)</f>
        <v>可选消费</v>
      </c>
      <c r="M2689" t="str" cm="1">
        <f t="array" ref="M2689">[1]!s_info_industry_gicscode(A2689,1)</f>
        <v>25</v>
      </c>
      <c r="N2689" t="str">
        <f>[1]!s_info_industry_gics(A2689,2)</f>
        <v>耐用消费品与服装</v>
      </c>
      <c r="O2689" t="str">
        <f>[1]!s_info_industry_gicscode(A2689,2)</f>
        <v>2520</v>
      </c>
      <c r="P2689" t="str" cm="1">
        <f t="array" ref="P2689">[1]!s_stmnote_suppliertop5(A2689,D2689,1)</f>
        <v>供应商1</v>
      </c>
      <c r="Q2689" t="str">
        <f>[1]!s_stmnote_suppliertop5(A2689,D2689,2)</f>
        <v>供应商2</v>
      </c>
      <c r="R2689" t="str" cm="1">
        <f t="array" ref="R2689">[1]!s_stmnote_suppliertop5(A2689,D2689,3)</f>
        <v>供应商3</v>
      </c>
      <c r="S2689" t="str" cm="1">
        <f t="array" ref="S2689">[1]!s_stmnote_suppliertop5(A2689,D2689,4)</f>
        <v>供应商4</v>
      </c>
      <c r="T2689" t="str" cm="1">
        <f t="array" ref="T2689">[1]!s_stmnote_suppliertop5(A2689,D2689,5)</f>
        <v>供应商5</v>
      </c>
      <c r="U2689" s="9">
        <f>[1]!s_stmnote_purchasetop5_pct(A2689,D2689)</f>
        <v>55.78</v>
      </c>
      <c r="V2689" t="str" cm="1">
        <f t="array" ref="V2689">[1]!s_stmnote_customertop5($A2689,$D2689,1)</f>
        <v>客户1</v>
      </c>
      <c r="W2689" t="str" cm="1">
        <f t="array" ref="W2689">[1]!s_stmnote_customertop5($A2689,$D2689,2)</f>
        <v>客户2</v>
      </c>
      <c r="X2689" t="str" cm="1">
        <f t="array" ref="X2689">[1]!s_stmnote_customertop5($A2689,$D2689,3)</f>
        <v>客户3</v>
      </c>
      <c r="Y2689" t="str" cm="1">
        <f t="array" ref="Y2689">[1]!s_stmnote_customertop5($A2689,$D2689,4)</f>
        <v>客户4</v>
      </c>
      <c r="Z2689" t="str" cm="1">
        <f t="array" ref="Z2689">[1]!s_stmnote_customertop5($A2689,$D2689,5)</f>
        <v>客户5</v>
      </c>
      <c r="AA2689" s="9">
        <f>[1]!s_stmnote_salestop5_pct(A2689,D2689)</f>
        <v>50.14</v>
      </c>
      <c r="AB2689" s="9">
        <f>[1]!s_fa_arturn(A2689,D2689)</f>
        <v>4.9884000000000004</v>
      </c>
      <c r="AC2689" s="9">
        <f>[1]!fa_apturn(A2689,D2689)</f>
        <v>1.3469034079767199</v>
      </c>
      <c r="AD2689" s="9">
        <f>[1]!s_fa_invturn(A2689,D2689)</f>
        <v>6.2755000000000001</v>
      </c>
    </row>
    <row r="2690" spans="1:30">
      <c r="A2690">
        <v>2634</v>
      </c>
      <c r="B2690" t="s">
        <v>379</v>
      </c>
      <c r="C2690" t="s">
        <v>2827</v>
      </c>
      <c r="D2690" s="8">
        <f t="shared" si="42"/>
        <v>45291</v>
      </c>
      <c r="E2690" t="s">
        <v>6979</v>
      </c>
      <c r="F2690">
        <v>1</v>
      </c>
      <c r="G2690" t="s">
        <v>8497</v>
      </c>
      <c r="L2690" t="str" cm="1">
        <f t="array" ref="L2690">[1]!s_info_industry_gics(A2690,1)</f>
        <v>可选消费</v>
      </c>
      <c r="M2690" t="str" cm="1">
        <f t="array" ref="M2690">[1]!s_info_industry_gicscode(A2690,1)</f>
        <v>25</v>
      </c>
      <c r="N2690" t="str">
        <f>[1]!s_info_industry_gics(A2690,2)</f>
        <v>耐用消费品与服装</v>
      </c>
      <c r="O2690" t="str">
        <f>[1]!s_info_industry_gicscode(A2690,2)</f>
        <v>2520</v>
      </c>
      <c r="P2690" t="str" cm="1">
        <f t="array" ref="P2690">[1]!s_stmnote_suppliertop5(A2690,D2690,1)</f>
        <v>供应商1</v>
      </c>
      <c r="Q2690" t="str">
        <f>[1]!s_stmnote_suppliertop5(A2690,D2690,2)</f>
        <v>供应商2</v>
      </c>
      <c r="R2690" t="str" cm="1">
        <f t="array" ref="R2690">[1]!s_stmnote_suppliertop5(A2690,D2690,3)</f>
        <v>供应商3</v>
      </c>
      <c r="S2690" t="str" cm="1">
        <f t="array" ref="S2690">[1]!s_stmnote_suppliertop5(A2690,D2690,4)</f>
        <v>供应商4</v>
      </c>
      <c r="T2690" t="str" cm="1">
        <f t="array" ref="T2690">[1]!s_stmnote_suppliertop5(A2690,D2690,5)</f>
        <v>供应商5</v>
      </c>
      <c r="U2690" s="9">
        <f>[1]!s_stmnote_purchasetop5_pct(A2690,D2690)</f>
        <v>55.78</v>
      </c>
      <c r="V2690" t="str" cm="1">
        <f t="array" ref="V2690">[1]!s_stmnote_customertop5($A2690,$D2690,1)</f>
        <v>客户1</v>
      </c>
      <c r="W2690" t="str" cm="1">
        <f t="array" ref="W2690">[1]!s_stmnote_customertop5($A2690,$D2690,2)</f>
        <v>客户2</v>
      </c>
      <c r="X2690" t="str" cm="1">
        <f t="array" ref="X2690">[1]!s_stmnote_customertop5($A2690,$D2690,3)</f>
        <v>客户3</v>
      </c>
      <c r="Y2690" t="str" cm="1">
        <f t="array" ref="Y2690">[1]!s_stmnote_customertop5($A2690,$D2690,4)</f>
        <v>客户4</v>
      </c>
      <c r="Z2690" t="str" cm="1">
        <f t="array" ref="Z2690">[1]!s_stmnote_customertop5($A2690,$D2690,5)</f>
        <v>客户5</v>
      </c>
      <c r="AA2690" s="9">
        <f>[1]!s_stmnote_salestop5_pct(A2690,D2690)</f>
        <v>50.14</v>
      </c>
      <c r="AB2690" s="9">
        <f>[1]!s_fa_arturn(A2690,D2690)</f>
        <v>4.9884000000000004</v>
      </c>
      <c r="AC2690" s="9">
        <f>[1]!fa_apturn(A2690,D2690)</f>
        <v>1.3469034079767199</v>
      </c>
      <c r="AD2690" s="9">
        <f>[1]!s_fa_invturn(A2690,D2690)</f>
        <v>6.2755000000000001</v>
      </c>
    </row>
    <row r="2691" spans="1:30">
      <c r="A2691">
        <v>2634</v>
      </c>
      <c r="B2691" t="s">
        <v>379</v>
      </c>
      <c r="C2691" t="s">
        <v>2828</v>
      </c>
      <c r="D2691" s="8">
        <f t="shared" si="42"/>
        <v>45657</v>
      </c>
      <c r="E2691" t="s">
        <v>6953</v>
      </c>
      <c r="F2691">
        <v>1</v>
      </c>
      <c r="G2691" t="s">
        <v>8498</v>
      </c>
      <c r="L2691" t="str" cm="1">
        <f t="array" ref="L2691">[1]!s_info_industry_gics(A2691,1)</f>
        <v>可选消费</v>
      </c>
      <c r="M2691" t="str" cm="1">
        <f t="array" ref="M2691">[1]!s_info_industry_gicscode(A2691,1)</f>
        <v>25</v>
      </c>
      <c r="N2691" t="str">
        <f>[1]!s_info_industry_gics(A2691,2)</f>
        <v>耐用消费品与服装</v>
      </c>
      <c r="O2691" t="str">
        <f>[1]!s_info_industry_gicscode(A2691,2)</f>
        <v>2520</v>
      </c>
      <c r="P2691" cm="1">
        <f t="array" ref="P2691">[1]!s_stmnote_suppliertop5(A2691,D2691,1)</f>
        <v>0</v>
      </c>
      <c r="Q2691">
        <f>[1]!s_stmnote_suppliertop5(A2691,D2691,2)</f>
        <v>0</v>
      </c>
      <c r="R2691" cm="1">
        <f t="array" ref="R2691">[1]!s_stmnote_suppliertop5(A2691,D2691,3)</f>
        <v>0</v>
      </c>
      <c r="S2691" cm="1">
        <f t="array" ref="S2691">[1]!s_stmnote_suppliertop5(A2691,D2691,4)</f>
        <v>0</v>
      </c>
      <c r="T2691" cm="1">
        <f t="array" ref="T2691">[1]!s_stmnote_suppliertop5(A2691,D2691,5)</f>
        <v>0</v>
      </c>
      <c r="U2691" s="9">
        <f>[1]!s_stmnote_purchasetop5_pct(A2691,D2691)</f>
        <v>0</v>
      </c>
      <c r="V2691" cm="1">
        <f t="array" ref="V2691">[1]!s_stmnote_customertop5($A2691,$D2691,1)</f>
        <v>0</v>
      </c>
      <c r="W2691" cm="1">
        <f t="array" ref="W2691">[1]!s_stmnote_customertop5($A2691,$D2691,2)</f>
        <v>0</v>
      </c>
      <c r="X2691" cm="1">
        <f t="array" ref="X2691">[1]!s_stmnote_customertop5($A2691,$D2691,3)</f>
        <v>0</v>
      </c>
      <c r="Y2691" cm="1">
        <f t="array" ref="Y2691">[1]!s_stmnote_customertop5($A2691,$D2691,4)</f>
        <v>0</v>
      </c>
      <c r="Z2691" cm="1">
        <f t="array" ref="Z2691">[1]!s_stmnote_customertop5($A2691,$D2691,5)</f>
        <v>0</v>
      </c>
      <c r="AA2691" s="9">
        <f>[1]!s_stmnote_salestop5_pct(A2691,D2691)</f>
        <v>0</v>
      </c>
      <c r="AB2691" s="9">
        <f>[1]!s_fa_arturn(A2691,D2691)</f>
        <v>0</v>
      </c>
      <c r="AC2691" s="9">
        <f>[1]!fa_apturn(A2691,D2691)</f>
        <v>0</v>
      </c>
      <c r="AD2691" s="9">
        <f>[1]!s_fa_invturn(A2691,D2691)</f>
        <v>0</v>
      </c>
    </row>
    <row r="2692" spans="1:30">
      <c r="A2692">
        <v>2668</v>
      </c>
      <c r="B2692" t="s">
        <v>388</v>
      </c>
      <c r="C2692" t="s">
        <v>2850</v>
      </c>
      <c r="D2692" s="8">
        <f t="shared" si="42"/>
        <v>44561</v>
      </c>
      <c r="E2692" t="s">
        <v>7361</v>
      </c>
      <c r="F2692">
        <v>1</v>
      </c>
      <c r="G2692" t="s">
        <v>8508</v>
      </c>
      <c r="L2692" t="str" cm="1">
        <f t="array" ref="L2692">[1]!s_info_industry_gics(A2692,1)</f>
        <v>可选消费</v>
      </c>
      <c r="M2692" t="str" cm="1">
        <f t="array" ref="M2692">[1]!s_info_industry_gicscode(A2692,1)</f>
        <v>25</v>
      </c>
      <c r="N2692" t="str">
        <f>[1]!s_info_industry_gics(A2692,2)</f>
        <v>耐用消费品与服装</v>
      </c>
      <c r="O2692" t="str">
        <f>[1]!s_info_industry_gicscode(A2692,2)</f>
        <v>2520</v>
      </c>
      <c r="P2692" t="str" cm="1">
        <f t="array" ref="P2692">[1]!s_stmnote_suppliertop5(A2692,D2692,1)</f>
        <v>第一名</v>
      </c>
      <c r="Q2692" t="str">
        <f>[1]!s_stmnote_suppliertop5(A2692,D2692,2)</f>
        <v>第二名</v>
      </c>
      <c r="R2692" t="str" cm="1">
        <f t="array" ref="R2692">[1]!s_stmnote_suppliertop5(A2692,D2692,3)</f>
        <v>第三名</v>
      </c>
      <c r="S2692" t="str" cm="1">
        <f t="array" ref="S2692">[1]!s_stmnote_suppliertop5(A2692,D2692,4)</f>
        <v>第四名</v>
      </c>
      <c r="T2692" t="str" cm="1">
        <f t="array" ref="T2692">[1]!s_stmnote_suppliertop5(A2692,D2692,5)</f>
        <v>第五名</v>
      </c>
      <c r="U2692" s="9">
        <f>[1]!s_stmnote_purchasetop5_pct(A2692,D2692)</f>
        <v>29.45</v>
      </c>
      <c r="V2692" t="str" cm="1">
        <f t="array" ref="V2692">[1]!s_stmnote_customertop5($A2692,$D2692,1)</f>
        <v>第一名</v>
      </c>
      <c r="W2692" t="str" cm="1">
        <f t="array" ref="W2692">[1]!s_stmnote_customertop5($A2692,$D2692,2)</f>
        <v>第二名</v>
      </c>
      <c r="X2692" t="str" cm="1">
        <f t="array" ref="X2692">[1]!s_stmnote_customertop5($A2692,$D2692,3)</f>
        <v>第三名</v>
      </c>
      <c r="Y2692" t="str" cm="1">
        <f t="array" ref="Y2692">[1]!s_stmnote_customertop5($A2692,$D2692,4)</f>
        <v>第四名</v>
      </c>
      <c r="Z2692" t="str" cm="1">
        <f t="array" ref="Z2692">[1]!s_stmnote_customertop5($A2692,$D2692,5)</f>
        <v>第五名</v>
      </c>
      <c r="AA2692" s="9">
        <f>[1]!s_stmnote_salestop5_pct(A2692,D2692)</f>
        <v>21.07</v>
      </c>
      <c r="AB2692" s="9">
        <f>[1]!s_fa_arturn(A2692,D2692)</f>
        <v>7.7016</v>
      </c>
      <c r="AC2692" s="9">
        <f>[1]!fa_apturn(A2692,D2692)</f>
        <v>5.6894979335287701</v>
      </c>
      <c r="AD2692" s="9">
        <f>[1]!s_fa_invturn(A2692,D2692)</f>
        <v>9.9024999999999999</v>
      </c>
    </row>
    <row r="2693" spans="1:30">
      <c r="A2693">
        <v>2668</v>
      </c>
      <c r="B2693" t="s">
        <v>388</v>
      </c>
      <c r="C2693" t="s">
        <v>2851</v>
      </c>
      <c r="D2693" s="8">
        <f t="shared" si="42"/>
        <v>44561</v>
      </c>
      <c r="E2693" t="s">
        <v>7440</v>
      </c>
      <c r="F2693">
        <v>1</v>
      </c>
      <c r="G2693" t="s">
        <v>8508</v>
      </c>
      <c r="L2693" t="str" cm="1">
        <f t="array" ref="L2693">[1]!s_info_industry_gics(A2693,1)</f>
        <v>可选消费</v>
      </c>
      <c r="M2693" t="str" cm="1">
        <f t="array" ref="M2693">[1]!s_info_industry_gicscode(A2693,1)</f>
        <v>25</v>
      </c>
      <c r="N2693" t="str">
        <f>[1]!s_info_industry_gics(A2693,2)</f>
        <v>耐用消费品与服装</v>
      </c>
      <c r="O2693" t="str">
        <f>[1]!s_info_industry_gicscode(A2693,2)</f>
        <v>2520</v>
      </c>
      <c r="P2693" t="str" cm="1">
        <f t="array" ref="P2693">[1]!s_stmnote_suppliertop5(A2693,D2693,1)</f>
        <v>第一名</v>
      </c>
      <c r="Q2693" t="str">
        <f>[1]!s_stmnote_suppliertop5(A2693,D2693,2)</f>
        <v>第二名</v>
      </c>
      <c r="R2693" t="str" cm="1">
        <f t="array" ref="R2693">[1]!s_stmnote_suppliertop5(A2693,D2693,3)</f>
        <v>第三名</v>
      </c>
      <c r="S2693" t="str" cm="1">
        <f t="array" ref="S2693">[1]!s_stmnote_suppliertop5(A2693,D2693,4)</f>
        <v>第四名</v>
      </c>
      <c r="T2693" t="str" cm="1">
        <f t="array" ref="T2693">[1]!s_stmnote_suppliertop5(A2693,D2693,5)</f>
        <v>第五名</v>
      </c>
      <c r="U2693" s="9">
        <f>[1]!s_stmnote_purchasetop5_pct(A2693,D2693)</f>
        <v>29.45</v>
      </c>
      <c r="V2693" t="str" cm="1">
        <f t="array" ref="V2693">[1]!s_stmnote_customertop5($A2693,$D2693,1)</f>
        <v>第一名</v>
      </c>
      <c r="W2693" t="str" cm="1">
        <f t="array" ref="W2693">[1]!s_stmnote_customertop5($A2693,$D2693,2)</f>
        <v>第二名</v>
      </c>
      <c r="X2693" t="str" cm="1">
        <f t="array" ref="X2693">[1]!s_stmnote_customertop5($A2693,$D2693,3)</f>
        <v>第三名</v>
      </c>
      <c r="Y2693" t="str" cm="1">
        <f t="array" ref="Y2693">[1]!s_stmnote_customertop5($A2693,$D2693,4)</f>
        <v>第四名</v>
      </c>
      <c r="Z2693" t="str" cm="1">
        <f t="array" ref="Z2693">[1]!s_stmnote_customertop5($A2693,$D2693,5)</f>
        <v>第五名</v>
      </c>
      <c r="AA2693" s="9">
        <f>[1]!s_stmnote_salestop5_pct(A2693,D2693)</f>
        <v>21.07</v>
      </c>
      <c r="AB2693" s="9">
        <f>[1]!s_fa_arturn(A2693,D2693)</f>
        <v>7.7016</v>
      </c>
      <c r="AC2693" s="9">
        <f>[1]!fa_apturn(A2693,D2693)</f>
        <v>5.6894979335287701</v>
      </c>
      <c r="AD2693" s="9">
        <f>[1]!s_fa_invturn(A2693,D2693)</f>
        <v>9.9024999999999999</v>
      </c>
    </row>
    <row r="2694" spans="1:30">
      <c r="A2694">
        <v>2723</v>
      </c>
      <c r="B2694" t="s">
        <v>404</v>
      </c>
      <c r="C2694" t="s">
        <v>2897</v>
      </c>
      <c r="D2694" s="8">
        <f t="shared" si="42"/>
        <v>44561</v>
      </c>
      <c r="E2694" t="s">
        <v>7354</v>
      </c>
      <c r="F2694">
        <v>2</v>
      </c>
      <c r="G2694" t="s">
        <v>10637</v>
      </c>
      <c r="H2694" t="s">
        <v>12121</v>
      </c>
      <c r="L2694" t="str" cm="1">
        <f t="array" ref="L2694">[1]!s_info_industry_gics(A2694,1)</f>
        <v>可选消费</v>
      </c>
      <c r="M2694" t="str" cm="1">
        <f t="array" ref="M2694">[1]!s_info_industry_gicscode(A2694,1)</f>
        <v>25</v>
      </c>
      <c r="N2694" t="str">
        <f>[1]!s_info_industry_gics(A2694,2)</f>
        <v>耐用消费品与服装</v>
      </c>
      <c r="O2694" t="str">
        <f>[1]!s_info_industry_gicscode(A2694,2)</f>
        <v>2520</v>
      </c>
      <c r="P2694" t="str" cm="1">
        <f t="array" ref="P2694">[1]!s_stmnote_suppliertop5(A2694,D2694,1)</f>
        <v>供应商1</v>
      </c>
      <c r="Q2694" t="str">
        <f>[1]!s_stmnote_suppliertop5(A2694,D2694,2)</f>
        <v>供应商2</v>
      </c>
      <c r="R2694" t="str" cm="1">
        <f t="array" ref="R2694">[1]!s_stmnote_suppliertop5(A2694,D2694,3)</f>
        <v>供应商4</v>
      </c>
      <c r="S2694" t="str" cm="1">
        <f t="array" ref="S2694">[1]!s_stmnote_suppliertop5(A2694,D2694,4)</f>
        <v>供应商3</v>
      </c>
      <c r="T2694" t="str" cm="1">
        <f t="array" ref="T2694">[1]!s_stmnote_suppliertop5(A2694,D2694,5)</f>
        <v>供应商5</v>
      </c>
      <c r="U2694" s="9">
        <f>[1]!s_stmnote_purchasetop5_pct(A2694,D2694)</f>
        <v>24</v>
      </c>
      <c r="V2694" t="str" cm="1">
        <f t="array" ref="V2694">[1]!s_stmnote_customertop5($A2694,$D2694,1)</f>
        <v>客户1</v>
      </c>
      <c r="W2694" t="str" cm="1">
        <f t="array" ref="W2694">[1]!s_stmnote_customertop5($A2694,$D2694,2)</f>
        <v>客户2</v>
      </c>
      <c r="X2694" t="str" cm="1">
        <f t="array" ref="X2694">[1]!s_stmnote_customertop5($A2694,$D2694,3)</f>
        <v>客户3</v>
      </c>
      <c r="Y2694" t="str" cm="1">
        <f t="array" ref="Y2694">[1]!s_stmnote_customertop5($A2694,$D2694,4)</f>
        <v>客户4</v>
      </c>
      <c r="Z2694" t="str" cm="1">
        <f t="array" ref="Z2694">[1]!s_stmnote_customertop5($A2694,$D2694,5)</f>
        <v>客户5</v>
      </c>
      <c r="AA2694" s="9">
        <f>[1]!s_stmnote_salestop5_pct(A2694,D2694)</f>
        <v>48.6</v>
      </c>
      <c r="AB2694" s="9">
        <f>[1]!s_fa_arturn(A2694,D2694)</f>
        <v>3.6261999999999999</v>
      </c>
      <c r="AC2694" s="9">
        <f>[1]!fa_apturn(A2694,D2694)</f>
        <v>3.1165315541949798</v>
      </c>
      <c r="AD2694" s="9">
        <f>[1]!s_fa_invturn(A2694,D2694)</f>
        <v>2.7911999999999999</v>
      </c>
    </row>
    <row r="2695" spans="1:30">
      <c r="A2695">
        <v>2723</v>
      </c>
      <c r="B2695" t="s">
        <v>404</v>
      </c>
      <c r="C2695" t="s">
        <v>2898</v>
      </c>
      <c r="D2695" s="8">
        <f t="shared" si="42"/>
        <v>44561</v>
      </c>
      <c r="E2695" t="s">
        <v>7146</v>
      </c>
      <c r="F2695">
        <v>2</v>
      </c>
      <c r="G2695" t="s">
        <v>10638</v>
      </c>
      <c r="H2695" t="s">
        <v>10639</v>
      </c>
      <c r="L2695" t="str" cm="1">
        <f t="array" ref="L2695">[1]!s_info_industry_gics(A2695,1)</f>
        <v>可选消费</v>
      </c>
      <c r="M2695" t="str" cm="1">
        <f t="array" ref="M2695">[1]!s_info_industry_gicscode(A2695,1)</f>
        <v>25</v>
      </c>
      <c r="N2695" t="str">
        <f>[1]!s_info_industry_gics(A2695,2)</f>
        <v>耐用消费品与服装</v>
      </c>
      <c r="O2695" t="str">
        <f>[1]!s_info_industry_gicscode(A2695,2)</f>
        <v>2520</v>
      </c>
      <c r="P2695" t="str" cm="1">
        <f t="array" ref="P2695">[1]!s_stmnote_suppliertop5(A2695,D2695,1)</f>
        <v>供应商1</v>
      </c>
      <c r="Q2695" t="str">
        <f>[1]!s_stmnote_suppliertop5(A2695,D2695,2)</f>
        <v>供应商2</v>
      </c>
      <c r="R2695" t="str" cm="1">
        <f t="array" ref="R2695">[1]!s_stmnote_suppliertop5(A2695,D2695,3)</f>
        <v>供应商4</v>
      </c>
      <c r="S2695" t="str" cm="1">
        <f t="array" ref="S2695">[1]!s_stmnote_suppliertop5(A2695,D2695,4)</f>
        <v>供应商3</v>
      </c>
      <c r="T2695" t="str" cm="1">
        <f t="array" ref="T2695">[1]!s_stmnote_suppliertop5(A2695,D2695,5)</f>
        <v>供应商5</v>
      </c>
      <c r="U2695" s="9">
        <f>[1]!s_stmnote_purchasetop5_pct(A2695,D2695)</f>
        <v>24</v>
      </c>
      <c r="V2695" t="str" cm="1">
        <f t="array" ref="V2695">[1]!s_stmnote_customertop5($A2695,$D2695,1)</f>
        <v>客户1</v>
      </c>
      <c r="W2695" t="str" cm="1">
        <f t="array" ref="W2695">[1]!s_stmnote_customertop5($A2695,$D2695,2)</f>
        <v>客户2</v>
      </c>
      <c r="X2695" t="str" cm="1">
        <f t="array" ref="X2695">[1]!s_stmnote_customertop5($A2695,$D2695,3)</f>
        <v>客户3</v>
      </c>
      <c r="Y2695" t="str" cm="1">
        <f t="array" ref="Y2695">[1]!s_stmnote_customertop5($A2695,$D2695,4)</f>
        <v>客户4</v>
      </c>
      <c r="Z2695" t="str" cm="1">
        <f t="array" ref="Z2695">[1]!s_stmnote_customertop5($A2695,$D2695,5)</f>
        <v>客户5</v>
      </c>
      <c r="AA2695" s="9">
        <f>[1]!s_stmnote_salestop5_pct(A2695,D2695)</f>
        <v>48.6</v>
      </c>
      <c r="AB2695" s="9">
        <f>[1]!s_fa_arturn(A2695,D2695)</f>
        <v>3.6261999999999999</v>
      </c>
      <c r="AC2695" s="9">
        <f>[1]!fa_apturn(A2695,D2695)</f>
        <v>3.1165315541949798</v>
      </c>
      <c r="AD2695" s="9">
        <f>[1]!s_fa_invturn(A2695,D2695)</f>
        <v>2.7911999999999999</v>
      </c>
    </row>
    <row r="2696" spans="1:30">
      <c r="A2696">
        <v>2723</v>
      </c>
      <c r="B2696" t="s">
        <v>404</v>
      </c>
      <c r="C2696" t="s">
        <v>2897</v>
      </c>
      <c r="D2696" s="8">
        <f t="shared" si="42"/>
        <v>44561</v>
      </c>
      <c r="E2696" t="s">
        <v>7518</v>
      </c>
      <c r="F2696">
        <v>2</v>
      </c>
      <c r="G2696" t="s">
        <v>10637</v>
      </c>
      <c r="H2696" t="s">
        <v>12122</v>
      </c>
      <c r="L2696" t="str" cm="1">
        <f t="array" ref="L2696">[1]!s_info_industry_gics(A2696,1)</f>
        <v>可选消费</v>
      </c>
      <c r="M2696" t="str" cm="1">
        <f t="array" ref="M2696">[1]!s_info_industry_gicscode(A2696,1)</f>
        <v>25</v>
      </c>
      <c r="N2696" t="str">
        <f>[1]!s_info_industry_gics(A2696,2)</f>
        <v>耐用消费品与服装</v>
      </c>
      <c r="O2696" t="str">
        <f>[1]!s_info_industry_gicscode(A2696,2)</f>
        <v>2520</v>
      </c>
      <c r="P2696" t="str" cm="1">
        <f t="array" ref="P2696">[1]!s_stmnote_suppliertop5(A2696,D2696,1)</f>
        <v>供应商1</v>
      </c>
      <c r="Q2696" t="str">
        <f>[1]!s_stmnote_suppliertop5(A2696,D2696,2)</f>
        <v>供应商2</v>
      </c>
      <c r="R2696" t="str" cm="1">
        <f t="array" ref="R2696">[1]!s_stmnote_suppliertop5(A2696,D2696,3)</f>
        <v>供应商4</v>
      </c>
      <c r="S2696" t="str" cm="1">
        <f t="array" ref="S2696">[1]!s_stmnote_suppliertop5(A2696,D2696,4)</f>
        <v>供应商3</v>
      </c>
      <c r="T2696" t="str" cm="1">
        <f t="array" ref="T2696">[1]!s_stmnote_suppliertop5(A2696,D2696,5)</f>
        <v>供应商5</v>
      </c>
      <c r="U2696" s="9">
        <f>[1]!s_stmnote_purchasetop5_pct(A2696,D2696)</f>
        <v>24</v>
      </c>
      <c r="V2696" t="str" cm="1">
        <f t="array" ref="V2696">[1]!s_stmnote_customertop5($A2696,$D2696,1)</f>
        <v>客户1</v>
      </c>
      <c r="W2696" t="str" cm="1">
        <f t="array" ref="W2696">[1]!s_stmnote_customertop5($A2696,$D2696,2)</f>
        <v>客户2</v>
      </c>
      <c r="X2696" t="str" cm="1">
        <f t="array" ref="X2696">[1]!s_stmnote_customertop5($A2696,$D2696,3)</f>
        <v>客户3</v>
      </c>
      <c r="Y2696" t="str" cm="1">
        <f t="array" ref="Y2696">[1]!s_stmnote_customertop5($A2696,$D2696,4)</f>
        <v>客户4</v>
      </c>
      <c r="Z2696" t="str" cm="1">
        <f t="array" ref="Z2696">[1]!s_stmnote_customertop5($A2696,$D2696,5)</f>
        <v>客户5</v>
      </c>
      <c r="AA2696" s="9">
        <f>[1]!s_stmnote_salestop5_pct(A2696,D2696)</f>
        <v>48.6</v>
      </c>
      <c r="AB2696" s="9">
        <f>[1]!s_fa_arturn(A2696,D2696)</f>
        <v>3.6261999999999999</v>
      </c>
      <c r="AC2696" s="9">
        <f>[1]!fa_apturn(A2696,D2696)</f>
        <v>3.1165315541949798</v>
      </c>
      <c r="AD2696" s="9">
        <f>[1]!s_fa_invturn(A2696,D2696)</f>
        <v>2.7911999999999999</v>
      </c>
    </row>
    <row r="2697" spans="1:30">
      <c r="A2697">
        <v>2723</v>
      </c>
      <c r="B2697" t="s">
        <v>404</v>
      </c>
      <c r="C2697" t="s">
        <v>2899</v>
      </c>
      <c r="D2697" s="8">
        <f t="shared" si="42"/>
        <v>44561</v>
      </c>
      <c r="E2697" t="s">
        <v>7453</v>
      </c>
      <c r="F2697">
        <v>1</v>
      </c>
      <c r="G2697" t="s">
        <v>8534</v>
      </c>
      <c r="L2697" t="str" cm="1">
        <f t="array" ref="L2697">[1]!s_info_industry_gics(A2697,1)</f>
        <v>可选消费</v>
      </c>
      <c r="M2697" t="str" cm="1">
        <f t="array" ref="M2697">[1]!s_info_industry_gicscode(A2697,1)</f>
        <v>25</v>
      </c>
      <c r="N2697" t="str">
        <f>[1]!s_info_industry_gics(A2697,2)</f>
        <v>耐用消费品与服装</v>
      </c>
      <c r="O2697" t="str">
        <f>[1]!s_info_industry_gicscode(A2697,2)</f>
        <v>2520</v>
      </c>
      <c r="P2697" t="str" cm="1">
        <f t="array" ref="P2697">[1]!s_stmnote_suppliertop5(A2697,D2697,1)</f>
        <v>供应商1</v>
      </c>
      <c r="Q2697" t="str">
        <f>[1]!s_stmnote_suppliertop5(A2697,D2697,2)</f>
        <v>供应商2</v>
      </c>
      <c r="R2697" t="str" cm="1">
        <f t="array" ref="R2697">[1]!s_stmnote_suppliertop5(A2697,D2697,3)</f>
        <v>供应商4</v>
      </c>
      <c r="S2697" t="str" cm="1">
        <f t="array" ref="S2697">[1]!s_stmnote_suppliertop5(A2697,D2697,4)</f>
        <v>供应商3</v>
      </c>
      <c r="T2697" t="str" cm="1">
        <f t="array" ref="T2697">[1]!s_stmnote_suppliertop5(A2697,D2697,5)</f>
        <v>供应商5</v>
      </c>
      <c r="U2697" s="9">
        <f>[1]!s_stmnote_purchasetop5_pct(A2697,D2697)</f>
        <v>24</v>
      </c>
      <c r="V2697" t="str" cm="1">
        <f t="array" ref="V2697">[1]!s_stmnote_customertop5($A2697,$D2697,1)</f>
        <v>客户1</v>
      </c>
      <c r="W2697" t="str" cm="1">
        <f t="array" ref="W2697">[1]!s_stmnote_customertop5($A2697,$D2697,2)</f>
        <v>客户2</v>
      </c>
      <c r="X2697" t="str" cm="1">
        <f t="array" ref="X2697">[1]!s_stmnote_customertop5($A2697,$D2697,3)</f>
        <v>客户3</v>
      </c>
      <c r="Y2697" t="str" cm="1">
        <f t="array" ref="Y2697">[1]!s_stmnote_customertop5($A2697,$D2697,4)</f>
        <v>客户4</v>
      </c>
      <c r="Z2697" t="str" cm="1">
        <f t="array" ref="Z2697">[1]!s_stmnote_customertop5($A2697,$D2697,5)</f>
        <v>客户5</v>
      </c>
      <c r="AA2697" s="9">
        <f>[1]!s_stmnote_salestop5_pct(A2697,D2697)</f>
        <v>48.6</v>
      </c>
      <c r="AB2697" s="9">
        <f>[1]!s_fa_arturn(A2697,D2697)</f>
        <v>3.6261999999999999</v>
      </c>
      <c r="AC2697" s="9">
        <f>[1]!fa_apturn(A2697,D2697)</f>
        <v>3.1165315541949798</v>
      </c>
      <c r="AD2697" s="9">
        <f>[1]!s_fa_invturn(A2697,D2697)</f>
        <v>2.7911999999999999</v>
      </c>
    </row>
    <row r="2698" spans="1:30">
      <c r="A2698">
        <v>2723</v>
      </c>
      <c r="B2698" t="s">
        <v>404</v>
      </c>
      <c r="C2698" t="s">
        <v>2900</v>
      </c>
      <c r="D2698" s="8">
        <f t="shared" si="42"/>
        <v>44561</v>
      </c>
      <c r="E2698" t="s">
        <v>6948</v>
      </c>
      <c r="F2698">
        <v>1</v>
      </c>
      <c r="G2698" t="s">
        <v>10639</v>
      </c>
      <c r="L2698" t="str" cm="1">
        <f t="array" ref="L2698">[1]!s_info_industry_gics(A2698,1)</f>
        <v>可选消费</v>
      </c>
      <c r="M2698" t="str" cm="1">
        <f t="array" ref="M2698">[1]!s_info_industry_gicscode(A2698,1)</f>
        <v>25</v>
      </c>
      <c r="N2698" t="str">
        <f>[1]!s_info_industry_gics(A2698,2)</f>
        <v>耐用消费品与服装</v>
      </c>
      <c r="O2698" t="str">
        <f>[1]!s_info_industry_gicscode(A2698,2)</f>
        <v>2520</v>
      </c>
      <c r="P2698" t="str" cm="1">
        <f t="array" ref="P2698">[1]!s_stmnote_suppliertop5(A2698,D2698,1)</f>
        <v>供应商1</v>
      </c>
      <c r="Q2698" t="str">
        <f>[1]!s_stmnote_suppliertop5(A2698,D2698,2)</f>
        <v>供应商2</v>
      </c>
      <c r="R2698" t="str" cm="1">
        <f t="array" ref="R2698">[1]!s_stmnote_suppliertop5(A2698,D2698,3)</f>
        <v>供应商4</v>
      </c>
      <c r="S2698" t="str" cm="1">
        <f t="array" ref="S2698">[1]!s_stmnote_suppliertop5(A2698,D2698,4)</f>
        <v>供应商3</v>
      </c>
      <c r="T2698" t="str" cm="1">
        <f t="array" ref="T2698">[1]!s_stmnote_suppliertop5(A2698,D2698,5)</f>
        <v>供应商5</v>
      </c>
      <c r="U2698" s="9">
        <f>[1]!s_stmnote_purchasetop5_pct(A2698,D2698)</f>
        <v>24</v>
      </c>
      <c r="V2698" t="str" cm="1">
        <f t="array" ref="V2698">[1]!s_stmnote_customertop5($A2698,$D2698,1)</f>
        <v>客户1</v>
      </c>
      <c r="W2698" t="str" cm="1">
        <f t="array" ref="W2698">[1]!s_stmnote_customertop5($A2698,$D2698,2)</f>
        <v>客户2</v>
      </c>
      <c r="X2698" t="str" cm="1">
        <f t="array" ref="X2698">[1]!s_stmnote_customertop5($A2698,$D2698,3)</f>
        <v>客户3</v>
      </c>
      <c r="Y2698" t="str" cm="1">
        <f t="array" ref="Y2698">[1]!s_stmnote_customertop5($A2698,$D2698,4)</f>
        <v>客户4</v>
      </c>
      <c r="Z2698" t="str" cm="1">
        <f t="array" ref="Z2698">[1]!s_stmnote_customertop5($A2698,$D2698,5)</f>
        <v>客户5</v>
      </c>
      <c r="AA2698" s="9">
        <f>[1]!s_stmnote_salestop5_pct(A2698,D2698)</f>
        <v>48.6</v>
      </c>
      <c r="AB2698" s="9">
        <f>[1]!s_fa_arturn(A2698,D2698)</f>
        <v>3.6261999999999999</v>
      </c>
      <c r="AC2698" s="9">
        <f>[1]!fa_apturn(A2698,D2698)</f>
        <v>3.1165315541949798</v>
      </c>
      <c r="AD2698" s="9">
        <f>[1]!s_fa_invturn(A2698,D2698)</f>
        <v>2.7911999999999999</v>
      </c>
    </row>
    <row r="2699" spans="1:30">
      <c r="A2699">
        <v>2723</v>
      </c>
      <c r="B2699" t="s">
        <v>404</v>
      </c>
      <c r="C2699" t="s">
        <v>2897</v>
      </c>
      <c r="D2699" s="8">
        <f t="shared" si="42"/>
        <v>44561</v>
      </c>
      <c r="E2699" t="s">
        <v>7107</v>
      </c>
      <c r="F2699">
        <v>2</v>
      </c>
      <c r="G2699" t="s">
        <v>10640</v>
      </c>
      <c r="H2699" t="s">
        <v>12123</v>
      </c>
      <c r="L2699" t="str" cm="1">
        <f t="array" ref="L2699">[1]!s_info_industry_gics(A2699,1)</f>
        <v>可选消费</v>
      </c>
      <c r="M2699" t="str" cm="1">
        <f t="array" ref="M2699">[1]!s_info_industry_gicscode(A2699,1)</f>
        <v>25</v>
      </c>
      <c r="N2699" t="str">
        <f>[1]!s_info_industry_gics(A2699,2)</f>
        <v>耐用消费品与服装</v>
      </c>
      <c r="O2699" t="str">
        <f>[1]!s_info_industry_gicscode(A2699,2)</f>
        <v>2520</v>
      </c>
      <c r="P2699" t="str" cm="1">
        <f t="array" ref="P2699">[1]!s_stmnote_suppliertop5(A2699,D2699,1)</f>
        <v>供应商1</v>
      </c>
      <c r="Q2699" t="str">
        <f>[1]!s_stmnote_suppliertop5(A2699,D2699,2)</f>
        <v>供应商2</v>
      </c>
      <c r="R2699" t="str" cm="1">
        <f t="array" ref="R2699">[1]!s_stmnote_suppliertop5(A2699,D2699,3)</f>
        <v>供应商4</v>
      </c>
      <c r="S2699" t="str" cm="1">
        <f t="array" ref="S2699">[1]!s_stmnote_suppliertop5(A2699,D2699,4)</f>
        <v>供应商3</v>
      </c>
      <c r="T2699" t="str" cm="1">
        <f t="array" ref="T2699">[1]!s_stmnote_suppliertop5(A2699,D2699,5)</f>
        <v>供应商5</v>
      </c>
      <c r="U2699" s="9">
        <f>[1]!s_stmnote_purchasetop5_pct(A2699,D2699)</f>
        <v>24</v>
      </c>
      <c r="V2699" t="str" cm="1">
        <f t="array" ref="V2699">[1]!s_stmnote_customertop5($A2699,$D2699,1)</f>
        <v>客户1</v>
      </c>
      <c r="W2699" t="str" cm="1">
        <f t="array" ref="W2699">[1]!s_stmnote_customertop5($A2699,$D2699,2)</f>
        <v>客户2</v>
      </c>
      <c r="X2699" t="str" cm="1">
        <f t="array" ref="X2699">[1]!s_stmnote_customertop5($A2699,$D2699,3)</f>
        <v>客户3</v>
      </c>
      <c r="Y2699" t="str" cm="1">
        <f t="array" ref="Y2699">[1]!s_stmnote_customertop5($A2699,$D2699,4)</f>
        <v>客户4</v>
      </c>
      <c r="Z2699" t="str" cm="1">
        <f t="array" ref="Z2699">[1]!s_stmnote_customertop5($A2699,$D2699,5)</f>
        <v>客户5</v>
      </c>
      <c r="AA2699" s="9">
        <f>[1]!s_stmnote_salestop5_pct(A2699,D2699)</f>
        <v>48.6</v>
      </c>
      <c r="AB2699" s="9">
        <f>[1]!s_fa_arturn(A2699,D2699)</f>
        <v>3.6261999999999999</v>
      </c>
      <c r="AC2699" s="9">
        <f>[1]!fa_apturn(A2699,D2699)</f>
        <v>3.1165315541949798</v>
      </c>
      <c r="AD2699" s="9">
        <f>[1]!s_fa_invturn(A2699,D2699)</f>
        <v>2.7911999999999999</v>
      </c>
    </row>
    <row r="2700" spans="1:30">
      <c r="A2700">
        <v>2723</v>
      </c>
      <c r="B2700" t="s">
        <v>404</v>
      </c>
      <c r="C2700" t="s">
        <v>2900</v>
      </c>
      <c r="D2700" s="8">
        <f t="shared" si="42"/>
        <v>44561</v>
      </c>
      <c r="E2700" t="s">
        <v>7151</v>
      </c>
      <c r="F2700">
        <v>1</v>
      </c>
      <c r="G2700" t="s">
        <v>10639</v>
      </c>
      <c r="L2700" t="str" cm="1">
        <f t="array" ref="L2700">[1]!s_info_industry_gics(A2700,1)</f>
        <v>可选消费</v>
      </c>
      <c r="M2700" t="str" cm="1">
        <f t="array" ref="M2700">[1]!s_info_industry_gicscode(A2700,1)</f>
        <v>25</v>
      </c>
      <c r="N2700" t="str">
        <f>[1]!s_info_industry_gics(A2700,2)</f>
        <v>耐用消费品与服装</v>
      </c>
      <c r="O2700" t="str">
        <f>[1]!s_info_industry_gicscode(A2700,2)</f>
        <v>2520</v>
      </c>
      <c r="P2700" t="str" cm="1">
        <f t="array" ref="P2700">[1]!s_stmnote_suppliertop5(A2700,D2700,1)</f>
        <v>供应商1</v>
      </c>
      <c r="Q2700" t="str">
        <f>[1]!s_stmnote_suppliertop5(A2700,D2700,2)</f>
        <v>供应商2</v>
      </c>
      <c r="R2700" t="str" cm="1">
        <f t="array" ref="R2700">[1]!s_stmnote_suppliertop5(A2700,D2700,3)</f>
        <v>供应商4</v>
      </c>
      <c r="S2700" t="str" cm="1">
        <f t="array" ref="S2700">[1]!s_stmnote_suppliertop5(A2700,D2700,4)</f>
        <v>供应商3</v>
      </c>
      <c r="T2700" t="str" cm="1">
        <f t="array" ref="T2700">[1]!s_stmnote_suppliertop5(A2700,D2700,5)</f>
        <v>供应商5</v>
      </c>
      <c r="U2700" s="9">
        <f>[1]!s_stmnote_purchasetop5_pct(A2700,D2700)</f>
        <v>24</v>
      </c>
      <c r="V2700" t="str" cm="1">
        <f t="array" ref="V2700">[1]!s_stmnote_customertop5($A2700,$D2700,1)</f>
        <v>客户1</v>
      </c>
      <c r="W2700" t="str" cm="1">
        <f t="array" ref="W2700">[1]!s_stmnote_customertop5($A2700,$D2700,2)</f>
        <v>客户2</v>
      </c>
      <c r="X2700" t="str" cm="1">
        <f t="array" ref="X2700">[1]!s_stmnote_customertop5($A2700,$D2700,3)</f>
        <v>客户3</v>
      </c>
      <c r="Y2700" t="str" cm="1">
        <f t="array" ref="Y2700">[1]!s_stmnote_customertop5($A2700,$D2700,4)</f>
        <v>客户4</v>
      </c>
      <c r="Z2700" t="str" cm="1">
        <f t="array" ref="Z2700">[1]!s_stmnote_customertop5($A2700,$D2700,5)</f>
        <v>客户5</v>
      </c>
      <c r="AA2700" s="9">
        <f>[1]!s_stmnote_salestop5_pct(A2700,D2700)</f>
        <v>48.6</v>
      </c>
      <c r="AB2700" s="9">
        <f>[1]!s_fa_arturn(A2700,D2700)</f>
        <v>3.6261999999999999</v>
      </c>
      <c r="AC2700" s="9">
        <f>[1]!fa_apturn(A2700,D2700)</f>
        <v>3.1165315541949798</v>
      </c>
      <c r="AD2700" s="9">
        <f>[1]!s_fa_invturn(A2700,D2700)</f>
        <v>2.7911999999999999</v>
      </c>
    </row>
    <row r="2701" spans="1:30">
      <c r="A2701">
        <v>2723</v>
      </c>
      <c r="B2701" t="s">
        <v>404</v>
      </c>
      <c r="C2701" t="s">
        <v>2901</v>
      </c>
      <c r="D2701" s="8">
        <f t="shared" si="42"/>
        <v>44561</v>
      </c>
      <c r="E2701" t="s">
        <v>7097</v>
      </c>
      <c r="F2701">
        <v>2</v>
      </c>
      <c r="G2701" t="s">
        <v>10641</v>
      </c>
      <c r="H2701" t="s">
        <v>12124</v>
      </c>
      <c r="L2701" t="str" cm="1">
        <f t="array" ref="L2701">[1]!s_info_industry_gics(A2701,1)</f>
        <v>可选消费</v>
      </c>
      <c r="M2701" t="str" cm="1">
        <f t="array" ref="M2701">[1]!s_info_industry_gicscode(A2701,1)</f>
        <v>25</v>
      </c>
      <c r="N2701" t="str">
        <f>[1]!s_info_industry_gics(A2701,2)</f>
        <v>耐用消费品与服装</v>
      </c>
      <c r="O2701" t="str">
        <f>[1]!s_info_industry_gicscode(A2701,2)</f>
        <v>2520</v>
      </c>
      <c r="P2701" t="str" cm="1">
        <f t="array" ref="P2701">[1]!s_stmnote_suppliertop5(A2701,D2701,1)</f>
        <v>供应商1</v>
      </c>
      <c r="Q2701" t="str">
        <f>[1]!s_stmnote_suppliertop5(A2701,D2701,2)</f>
        <v>供应商2</v>
      </c>
      <c r="R2701" t="str" cm="1">
        <f t="array" ref="R2701">[1]!s_stmnote_suppliertop5(A2701,D2701,3)</f>
        <v>供应商4</v>
      </c>
      <c r="S2701" t="str" cm="1">
        <f t="array" ref="S2701">[1]!s_stmnote_suppliertop5(A2701,D2701,4)</f>
        <v>供应商3</v>
      </c>
      <c r="T2701" t="str" cm="1">
        <f t="array" ref="T2701">[1]!s_stmnote_suppliertop5(A2701,D2701,5)</f>
        <v>供应商5</v>
      </c>
      <c r="U2701" s="9">
        <f>[1]!s_stmnote_purchasetop5_pct(A2701,D2701)</f>
        <v>24</v>
      </c>
      <c r="V2701" t="str" cm="1">
        <f t="array" ref="V2701">[1]!s_stmnote_customertop5($A2701,$D2701,1)</f>
        <v>客户1</v>
      </c>
      <c r="W2701" t="str" cm="1">
        <f t="array" ref="W2701">[1]!s_stmnote_customertop5($A2701,$D2701,2)</f>
        <v>客户2</v>
      </c>
      <c r="X2701" t="str" cm="1">
        <f t="array" ref="X2701">[1]!s_stmnote_customertop5($A2701,$D2701,3)</f>
        <v>客户3</v>
      </c>
      <c r="Y2701" t="str" cm="1">
        <f t="array" ref="Y2701">[1]!s_stmnote_customertop5($A2701,$D2701,4)</f>
        <v>客户4</v>
      </c>
      <c r="Z2701" t="str" cm="1">
        <f t="array" ref="Z2701">[1]!s_stmnote_customertop5($A2701,$D2701,5)</f>
        <v>客户5</v>
      </c>
      <c r="AA2701" s="9">
        <f>[1]!s_stmnote_salestop5_pct(A2701,D2701)</f>
        <v>48.6</v>
      </c>
      <c r="AB2701" s="9">
        <f>[1]!s_fa_arturn(A2701,D2701)</f>
        <v>3.6261999999999999</v>
      </c>
      <c r="AC2701" s="9">
        <f>[1]!fa_apturn(A2701,D2701)</f>
        <v>3.1165315541949798</v>
      </c>
      <c r="AD2701" s="9">
        <f>[1]!s_fa_invturn(A2701,D2701)</f>
        <v>2.7911999999999999</v>
      </c>
    </row>
    <row r="2702" spans="1:30">
      <c r="A2702">
        <v>2723</v>
      </c>
      <c r="B2702" t="s">
        <v>404</v>
      </c>
      <c r="C2702" t="s">
        <v>2902</v>
      </c>
      <c r="D2702" s="8">
        <f t="shared" si="42"/>
        <v>44561</v>
      </c>
      <c r="E2702" t="s">
        <v>7519</v>
      </c>
      <c r="F2702">
        <v>2</v>
      </c>
      <c r="G2702" t="s">
        <v>10642</v>
      </c>
      <c r="H2702" t="s">
        <v>12125</v>
      </c>
      <c r="L2702" t="str" cm="1">
        <f t="array" ref="L2702">[1]!s_info_industry_gics(A2702,1)</f>
        <v>可选消费</v>
      </c>
      <c r="M2702" t="str" cm="1">
        <f t="array" ref="M2702">[1]!s_info_industry_gicscode(A2702,1)</f>
        <v>25</v>
      </c>
      <c r="N2702" t="str">
        <f>[1]!s_info_industry_gics(A2702,2)</f>
        <v>耐用消费品与服装</v>
      </c>
      <c r="O2702" t="str">
        <f>[1]!s_info_industry_gicscode(A2702,2)</f>
        <v>2520</v>
      </c>
      <c r="P2702" t="str" cm="1">
        <f t="array" ref="P2702">[1]!s_stmnote_suppliertop5(A2702,D2702,1)</f>
        <v>供应商1</v>
      </c>
      <c r="Q2702" t="str">
        <f>[1]!s_stmnote_suppliertop5(A2702,D2702,2)</f>
        <v>供应商2</v>
      </c>
      <c r="R2702" t="str" cm="1">
        <f t="array" ref="R2702">[1]!s_stmnote_suppliertop5(A2702,D2702,3)</f>
        <v>供应商4</v>
      </c>
      <c r="S2702" t="str" cm="1">
        <f t="array" ref="S2702">[1]!s_stmnote_suppliertop5(A2702,D2702,4)</f>
        <v>供应商3</v>
      </c>
      <c r="T2702" t="str" cm="1">
        <f t="array" ref="T2702">[1]!s_stmnote_suppliertop5(A2702,D2702,5)</f>
        <v>供应商5</v>
      </c>
      <c r="U2702" s="9">
        <f>[1]!s_stmnote_purchasetop5_pct(A2702,D2702)</f>
        <v>24</v>
      </c>
      <c r="V2702" t="str" cm="1">
        <f t="array" ref="V2702">[1]!s_stmnote_customertop5($A2702,$D2702,1)</f>
        <v>客户1</v>
      </c>
      <c r="W2702" t="str" cm="1">
        <f t="array" ref="W2702">[1]!s_stmnote_customertop5($A2702,$D2702,2)</f>
        <v>客户2</v>
      </c>
      <c r="X2702" t="str" cm="1">
        <f t="array" ref="X2702">[1]!s_stmnote_customertop5($A2702,$D2702,3)</f>
        <v>客户3</v>
      </c>
      <c r="Y2702" t="str" cm="1">
        <f t="array" ref="Y2702">[1]!s_stmnote_customertop5($A2702,$D2702,4)</f>
        <v>客户4</v>
      </c>
      <c r="Z2702" t="str" cm="1">
        <f t="array" ref="Z2702">[1]!s_stmnote_customertop5($A2702,$D2702,5)</f>
        <v>客户5</v>
      </c>
      <c r="AA2702" s="9">
        <f>[1]!s_stmnote_salestop5_pct(A2702,D2702)</f>
        <v>48.6</v>
      </c>
      <c r="AB2702" s="9">
        <f>[1]!s_fa_arturn(A2702,D2702)</f>
        <v>3.6261999999999999</v>
      </c>
      <c r="AC2702" s="9">
        <f>[1]!fa_apturn(A2702,D2702)</f>
        <v>3.1165315541949798</v>
      </c>
      <c r="AD2702" s="9">
        <f>[1]!s_fa_invturn(A2702,D2702)</f>
        <v>2.7911999999999999</v>
      </c>
    </row>
    <row r="2703" spans="1:30">
      <c r="A2703">
        <v>2723</v>
      </c>
      <c r="B2703" t="s">
        <v>404</v>
      </c>
      <c r="C2703" t="s">
        <v>2900</v>
      </c>
      <c r="D2703" s="8">
        <f t="shared" si="42"/>
        <v>44561</v>
      </c>
      <c r="E2703" t="s">
        <v>7102</v>
      </c>
      <c r="F2703">
        <v>1</v>
      </c>
      <c r="G2703" t="s">
        <v>10639</v>
      </c>
      <c r="L2703" t="str" cm="1">
        <f t="array" ref="L2703">[1]!s_info_industry_gics(A2703,1)</f>
        <v>可选消费</v>
      </c>
      <c r="M2703" t="str" cm="1">
        <f t="array" ref="M2703">[1]!s_info_industry_gicscode(A2703,1)</f>
        <v>25</v>
      </c>
      <c r="N2703" t="str">
        <f>[1]!s_info_industry_gics(A2703,2)</f>
        <v>耐用消费品与服装</v>
      </c>
      <c r="O2703" t="str">
        <f>[1]!s_info_industry_gicscode(A2703,2)</f>
        <v>2520</v>
      </c>
      <c r="P2703" t="str" cm="1">
        <f t="array" ref="P2703">[1]!s_stmnote_suppliertop5(A2703,D2703,1)</f>
        <v>供应商1</v>
      </c>
      <c r="Q2703" t="str">
        <f>[1]!s_stmnote_suppliertop5(A2703,D2703,2)</f>
        <v>供应商2</v>
      </c>
      <c r="R2703" t="str" cm="1">
        <f t="array" ref="R2703">[1]!s_stmnote_suppliertop5(A2703,D2703,3)</f>
        <v>供应商4</v>
      </c>
      <c r="S2703" t="str" cm="1">
        <f t="array" ref="S2703">[1]!s_stmnote_suppliertop5(A2703,D2703,4)</f>
        <v>供应商3</v>
      </c>
      <c r="T2703" t="str" cm="1">
        <f t="array" ref="T2703">[1]!s_stmnote_suppliertop5(A2703,D2703,5)</f>
        <v>供应商5</v>
      </c>
      <c r="U2703" s="9">
        <f>[1]!s_stmnote_purchasetop5_pct(A2703,D2703)</f>
        <v>24</v>
      </c>
      <c r="V2703" t="str" cm="1">
        <f t="array" ref="V2703">[1]!s_stmnote_customertop5($A2703,$D2703,1)</f>
        <v>客户1</v>
      </c>
      <c r="W2703" t="str" cm="1">
        <f t="array" ref="W2703">[1]!s_stmnote_customertop5($A2703,$D2703,2)</f>
        <v>客户2</v>
      </c>
      <c r="X2703" t="str" cm="1">
        <f t="array" ref="X2703">[1]!s_stmnote_customertop5($A2703,$D2703,3)</f>
        <v>客户3</v>
      </c>
      <c r="Y2703" t="str" cm="1">
        <f t="array" ref="Y2703">[1]!s_stmnote_customertop5($A2703,$D2703,4)</f>
        <v>客户4</v>
      </c>
      <c r="Z2703" t="str" cm="1">
        <f t="array" ref="Z2703">[1]!s_stmnote_customertop5($A2703,$D2703,5)</f>
        <v>客户5</v>
      </c>
      <c r="AA2703" s="9">
        <f>[1]!s_stmnote_salestop5_pct(A2703,D2703)</f>
        <v>48.6</v>
      </c>
      <c r="AB2703" s="9">
        <f>[1]!s_fa_arturn(A2703,D2703)</f>
        <v>3.6261999999999999</v>
      </c>
      <c r="AC2703" s="9">
        <f>[1]!fa_apturn(A2703,D2703)</f>
        <v>3.1165315541949798</v>
      </c>
      <c r="AD2703" s="9">
        <f>[1]!s_fa_invturn(A2703,D2703)</f>
        <v>2.7911999999999999</v>
      </c>
    </row>
    <row r="2704" spans="1:30">
      <c r="A2704">
        <v>2723</v>
      </c>
      <c r="B2704" t="s">
        <v>404</v>
      </c>
      <c r="C2704" t="s">
        <v>2903</v>
      </c>
      <c r="D2704" s="8">
        <f t="shared" ref="D2704:D2767" si="43">DATE(YEAR(E2704), 12, 31)</f>
        <v>44561</v>
      </c>
      <c r="E2704" t="s">
        <v>7520</v>
      </c>
      <c r="F2704">
        <v>2</v>
      </c>
      <c r="G2704" t="s">
        <v>10643</v>
      </c>
      <c r="H2704" t="s">
        <v>12126</v>
      </c>
      <c r="L2704" t="str" cm="1">
        <f t="array" ref="L2704">[1]!s_info_industry_gics(A2704,1)</f>
        <v>可选消费</v>
      </c>
      <c r="M2704" t="str" cm="1">
        <f t="array" ref="M2704">[1]!s_info_industry_gicscode(A2704,1)</f>
        <v>25</v>
      </c>
      <c r="N2704" t="str">
        <f>[1]!s_info_industry_gics(A2704,2)</f>
        <v>耐用消费品与服装</v>
      </c>
      <c r="O2704" t="str">
        <f>[1]!s_info_industry_gicscode(A2704,2)</f>
        <v>2520</v>
      </c>
      <c r="P2704" t="str" cm="1">
        <f t="array" ref="P2704">[1]!s_stmnote_suppliertop5(A2704,D2704,1)</f>
        <v>供应商1</v>
      </c>
      <c r="Q2704" t="str">
        <f>[1]!s_stmnote_suppliertop5(A2704,D2704,2)</f>
        <v>供应商2</v>
      </c>
      <c r="R2704" t="str" cm="1">
        <f t="array" ref="R2704">[1]!s_stmnote_suppliertop5(A2704,D2704,3)</f>
        <v>供应商4</v>
      </c>
      <c r="S2704" t="str" cm="1">
        <f t="array" ref="S2704">[1]!s_stmnote_suppliertop5(A2704,D2704,4)</f>
        <v>供应商3</v>
      </c>
      <c r="T2704" t="str" cm="1">
        <f t="array" ref="T2704">[1]!s_stmnote_suppliertop5(A2704,D2704,5)</f>
        <v>供应商5</v>
      </c>
      <c r="U2704" s="9">
        <f>[1]!s_stmnote_purchasetop5_pct(A2704,D2704)</f>
        <v>24</v>
      </c>
      <c r="V2704" t="str" cm="1">
        <f t="array" ref="V2704">[1]!s_stmnote_customertop5($A2704,$D2704,1)</f>
        <v>客户1</v>
      </c>
      <c r="W2704" t="str" cm="1">
        <f t="array" ref="W2704">[1]!s_stmnote_customertop5($A2704,$D2704,2)</f>
        <v>客户2</v>
      </c>
      <c r="X2704" t="str" cm="1">
        <f t="array" ref="X2704">[1]!s_stmnote_customertop5($A2704,$D2704,3)</f>
        <v>客户3</v>
      </c>
      <c r="Y2704" t="str" cm="1">
        <f t="array" ref="Y2704">[1]!s_stmnote_customertop5($A2704,$D2704,4)</f>
        <v>客户4</v>
      </c>
      <c r="Z2704" t="str" cm="1">
        <f t="array" ref="Z2704">[1]!s_stmnote_customertop5($A2704,$D2704,5)</f>
        <v>客户5</v>
      </c>
      <c r="AA2704" s="9">
        <f>[1]!s_stmnote_salestop5_pct(A2704,D2704)</f>
        <v>48.6</v>
      </c>
      <c r="AB2704" s="9">
        <f>[1]!s_fa_arturn(A2704,D2704)</f>
        <v>3.6261999999999999</v>
      </c>
      <c r="AC2704" s="9">
        <f>[1]!fa_apturn(A2704,D2704)</f>
        <v>3.1165315541949798</v>
      </c>
      <c r="AD2704" s="9">
        <f>[1]!s_fa_invturn(A2704,D2704)</f>
        <v>2.7911999999999999</v>
      </c>
    </row>
    <row r="2705" spans="1:30">
      <c r="A2705">
        <v>2723</v>
      </c>
      <c r="B2705" t="s">
        <v>404</v>
      </c>
      <c r="C2705" t="s">
        <v>2904</v>
      </c>
      <c r="D2705" s="8">
        <f t="shared" si="43"/>
        <v>44926</v>
      </c>
      <c r="E2705" t="s">
        <v>7171</v>
      </c>
      <c r="F2705">
        <v>2</v>
      </c>
      <c r="G2705" t="s">
        <v>10644</v>
      </c>
      <c r="H2705" t="s">
        <v>12127</v>
      </c>
      <c r="L2705" t="str" cm="1">
        <f t="array" ref="L2705">[1]!s_info_industry_gics(A2705,1)</f>
        <v>可选消费</v>
      </c>
      <c r="M2705" t="str" cm="1">
        <f t="array" ref="M2705">[1]!s_info_industry_gicscode(A2705,1)</f>
        <v>25</v>
      </c>
      <c r="N2705" t="str">
        <f>[1]!s_info_industry_gics(A2705,2)</f>
        <v>耐用消费品与服装</v>
      </c>
      <c r="O2705" t="str">
        <f>[1]!s_info_industry_gicscode(A2705,2)</f>
        <v>2520</v>
      </c>
      <c r="P2705" t="str" cm="1">
        <f t="array" ref="P2705">[1]!s_stmnote_suppliertop5(A2705,D2705,1)</f>
        <v>供应商1</v>
      </c>
      <c r="Q2705" t="str">
        <f>[1]!s_stmnote_suppliertop5(A2705,D2705,2)</f>
        <v>供应商2</v>
      </c>
      <c r="R2705" t="str" cm="1">
        <f t="array" ref="R2705">[1]!s_stmnote_suppliertop5(A2705,D2705,3)</f>
        <v>供应商3</v>
      </c>
      <c r="S2705" t="str" cm="1">
        <f t="array" ref="S2705">[1]!s_stmnote_suppliertop5(A2705,D2705,4)</f>
        <v>供应商4</v>
      </c>
      <c r="T2705" t="str" cm="1">
        <f t="array" ref="T2705">[1]!s_stmnote_suppliertop5(A2705,D2705,5)</f>
        <v>供应商5</v>
      </c>
      <c r="U2705" s="9">
        <f>[1]!s_stmnote_purchasetop5_pct(A2705,D2705)</f>
        <v>20.38</v>
      </c>
      <c r="V2705" t="str" cm="1">
        <f t="array" ref="V2705">[1]!s_stmnote_customertop5($A2705,$D2705,1)</f>
        <v>客户1</v>
      </c>
      <c r="W2705" t="str" cm="1">
        <f t="array" ref="W2705">[1]!s_stmnote_customertop5($A2705,$D2705,2)</f>
        <v>客户2</v>
      </c>
      <c r="X2705" t="str" cm="1">
        <f t="array" ref="X2705">[1]!s_stmnote_customertop5($A2705,$D2705,3)</f>
        <v>客户3</v>
      </c>
      <c r="Y2705" t="str" cm="1">
        <f t="array" ref="Y2705">[1]!s_stmnote_customertop5($A2705,$D2705,4)</f>
        <v>客户4</v>
      </c>
      <c r="Z2705" t="str" cm="1">
        <f t="array" ref="Z2705">[1]!s_stmnote_customertop5($A2705,$D2705,5)</f>
        <v>客户5</v>
      </c>
      <c r="AA2705" s="9">
        <f>[1]!s_stmnote_salestop5_pct(A2705,D2705)</f>
        <v>46.3</v>
      </c>
      <c r="AB2705" s="9">
        <f>[1]!s_fa_arturn(A2705,D2705)</f>
        <v>3.7856999999999998</v>
      </c>
      <c r="AC2705" s="9">
        <f>[1]!fa_apturn(A2705,D2705)</f>
        <v>3.1118605942047699</v>
      </c>
      <c r="AD2705" s="9">
        <f>[1]!s_fa_invturn(A2705,D2705)</f>
        <v>2.4838</v>
      </c>
    </row>
    <row r="2706" spans="1:30">
      <c r="A2706">
        <v>2723</v>
      </c>
      <c r="B2706" t="s">
        <v>404</v>
      </c>
      <c r="C2706" t="s">
        <v>2905</v>
      </c>
      <c r="D2706" s="8">
        <f t="shared" si="43"/>
        <v>44926</v>
      </c>
      <c r="E2706" t="s">
        <v>7501</v>
      </c>
      <c r="F2706">
        <v>2</v>
      </c>
      <c r="G2706" t="s">
        <v>10645</v>
      </c>
      <c r="H2706" t="s">
        <v>12128</v>
      </c>
      <c r="L2706" t="str" cm="1">
        <f t="array" ref="L2706">[1]!s_info_industry_gics(A2706,1)</f>
        <v>可选消费</v>
      </c>
      <c r="M2706" t="str" cm="1">
        <f t="array" ref="M2706">[1]!s_info_industry_gicscode(A2706,1)</f>
        <v>25</v>
      </c>
      <c r="N2706" t="str">
        <f>[1]!s_info_industry_gics(A2706,2)</f>
        <v>耐用消费品与服装</v>
      </c>
      <c r="O2706" t="str">
        <f>[1]!s_info_industry_gicscode(A2706,2)</f>
        <v>2520</v>
      </c>
      <c r="P2706" t="str" cm="1">
        <f t="array" ref="P2706">[1]!s_stmnote_suppliertop5(A2706,D2706,1)</f>
        <v>供应商1</v>
      </c>
      <c r="Q2706" t="str">
        <f>[1]!s_stmnote_suppliertop5(A2706,D2706,2)</f>
        <v>供应商2</v>
      </c>
      <c r="R2706" t="str" cm="1">
        <f t="array" ref="R2706">[1]!s_stmnote_suppliertop5(A2706,D2706,3)</f>
        <v>供应商3</v>
      </c>
      <c r="S2706" t="str" cm="1">
        <f t="array" ref="S2706">[1]!s_stmnote_suppliertop5(A2706,D2706,4)</f>
        <v>供应商4</v>
      </c>
      <c r="T2706" t="str" cm="1">
        <f t="array" ref="T2706">[1]!s_stmnote_suppliertop5(A2706,D2706,5)</f>
        <v>供应商5</v>
      </c>
      <c r="U2706" s="9">
        <f>[1]!s_stmnote_purchasetop5_pct(A2706,D2706)</f>
        <v>20.38</v>
      </c>
      <c r="V2706" t="str" cm="1">
        <f t="array" ref="V2706">[1]!s_stmnote_customertop5($A2706,$D2706,1)</f>
        <v>客户1</v>
      </c>
      <c r="W2706" t="str" cm="1">
        <f t="array" ref="W2706">[1]!s_stmnote_customertop5($A2706,$D2706,2)</f>
        <v>客户2</v>
      </c>
      <c r="X2706" t="str" cm="1">
        <f t="array" ref="X2706">[1]!s_stmnote_customertop5($A2706,$D2706,3)</f>
        <v>客户3</v>
      </c>
      <c r="Y2706" t="str" cm="1">
        <f t="array" ref="Y2706">[1]!s_stmnote_customertop5($A2706,$D2706,4)</f>
        <v>客户4</v>
      </c>
      <c r="Z2706" t="str" cm="1">
        <f t="array" ref="Z2706">[1]!s_stmnote_customertop5($A2706,$D2706,5)</f>
        <v>客户5</v>
      </c>
      <c r="AA2706" s="9">
        <f>[1]!s_stmnote_salestop5_pct(A2706,D2706)</f>
        <v>46.3</v>
      </c>
      <c r="AB2706" s="9">
        <f>[1]!s_fa_arturn(A2706,D2706)</f>
        <v>3.7856999999999998</v>
      </c>
      <c r="AC2706" s="9">
        <f>[1]!fa_apturn(A2706,D2706)</f>
        <v>3.1118605942047699</v>
      </c>
      <c r="AD2706" s="9">
        <f>[1]!s_fa_invturn(A2706,D2706)</f>
        <v>2.4838</v>
      </c>
    </row>
    <row r="2707" spans="1:30">
      <c r="A2707">
        <v>2723</v>
      </c>
      <c r="B2707" t="s">
        <v>404</v>
      </c>
      <c r="C2707" t="s">
        <v>2900</v>
      </c>
      <c r="D2707" s="8">
        <f t="shared" si="43"/>
        <v>44926</v>
      </c>
      <c r="E2707" t="s">
        <v>6959</v>
      </c>
      <c r="F2707">
        <v>1</v>
      </c>
      <c r="G2707" t="s">
        <v>10639</v>
      </c>
      <c r="L2707" t="str" cm="1">
        <f t="array" ref="L2707">[1]!s_info_industry_gics(A2707,1)</f>
        <v>可选消费</v>
      </c>
      <c r="M2707" t="str" cm="1">
        <f t="array" ref="M2707">[1]!s_info_industry_gicscode(A2707,1)</f>
        <v>25</v>
      </c>
      <c r="N2707" t="str">
        <f>[1]!s_info_industry_gics(A2707,2)</f>
        <v>耐用消费品与服装</v>
      </c>
      <c r="O2707" t="str">
        <f>[1]!s_info_industry_gicscode(A2707,2)</f>
        <v>2520</v>
      </c>
      <c r="P2707" t="str" cm="1">
        <f t="array" ref="P2707">[1]!s_stmnote_suppliertop5(A2707,D2707,1)</f>
        <v>供应商1</v>
      </c>
      <c r="Q2707" t="str">
        <f>[1]!s_stmnote_suppliertop5(A2707,D2707,2)</f>
        <v>供应商2</v>
      </c>
      <c r="R2707" t="str" cm="1">
        <f t="array" ref="R2707">[1]!s_stmnote_suppliertop5(A2707,D2707,3)</f>
        <v>供应商3</v>
      </c>
      <c r="S2707" t="str" cm="1">
        <f t="array" ref="S2707">[1]!s_stmnote_suppliertop5(A2707,D2707,4)</f>
        <v>供应商4</v>
      </c>
      <c r="T2707" t="str" cm="1">
        <f t="array" ref="T2707">[1]!s_stmnote_suppliertop5(A2707,D2707,5)</f>
        <v>供应商5</v>
      </c>
      <c r="U2707" s="9">
        <f>[1]!s_stmnote_purchasetop5_pct(A2707,D2707)</f>
        <v>20.38</v>
      </c>
      <c r="V2707" t="str" cm="1">
        <f t="array" ref="V2707">[1]!s_stmnote_customertop5($A2707,$D2707,1)</f>
        <v>客户1</v>
      </c>
      <c r="W2707" t="str" cm="1">
        <f t="array" ref="W2707">[1]!s_stmnote_customertop5($A2707,$D2707,2)</f>
        <v>客户2</v>
      </c>
      <c r="X2707" t="str" cm="1">
        <f t="array" ref="X2707">[1]!s_stmnote_customertop5($A2707,$D2707,3)</f>
        <v>客户3</v>
      </c>
      <c r="Y2707" t="str" cm="1">
        <f t="array" ref="Y2707">[1]!s_stmnote_customertop5($A2707,$D2707,4)</f>
        <v>客户4</v>
      </c>
      <c r="Z2707" t="str" cm="1">
        <f t="array" ref="Z2707">[1]!s_stmnote_customertop5($A2707,$D2707,5)</f>
        <v>客户5</v>
      </c>
      <c r="AA2707" s="9">
        <f>[1]!s_stmnote_salestop5_pct(A2707,D2707)</f>
        <v>46.3</v>
      </c>
      <c r="AB2707" s="9">
        <f>[1]!s_fa_arturn(A2707,D2707)</f>
        <v>3.7856999999999998</v>
      </c>
      <c r="AC2707" s="9">
        <f>[1]!fa_apturn(A2707,D2707)</f>
        <v>3.1118605942047699</v>
      </c>
      <c r="AD2707" s="9">
        <f>[1]!s_fa_invturn(A2707,D2707)</f>
        <v>2.4838</v>
      </c>
    </row>
    <row r="2708" spans="1:30">
      <c r="A2708">
        <v>2723</v>
      </c>
      <c r="B2708" t="s">
        <v>404</v>
      </c>
      <c r="C2708" t="s">
        <v>2906</v>
      </c>
      <c r="D2708" s="8">
        <f t="shared" si="43"/>
        <v>44926</v>
      </c>
      <c r="E2708" t="s">
        <v>7012</v>
      </c>
      <c r="F2708">
        <v>2</v>
      </c>
      <c r="G2708" t="s">
        <v>10646</v>
      </c>
      <c r="H2708" t="s">
        <v>12129</v>
      </c>
      <c r="L2708" t="str" cm="1">
        <f t="array" ref="L2708">[1]!s_info_industry_gics(A2708,1)</f>
        <v>可选消费</v>
      </c>
      <c r="M2708" t="str" cm="1">
        <f t="array" ref="M2708">[1]!s_info_industry_gicscode(A2708,1)</f>
        <v>25</v>
      </c>
      <c r="N2708" t="str">
        <f>[1]!s_info_industry_gics(A2708,2)</f>
        <v>耐用消费品与服装</v>
      </c>
      <c r="O2708" t="str">
        <f>[1]!s_info_industry_gicscode(A2708,2)</f>
        <v>2520</v>
      </c>
      <c r="P2708" t="str" cm="1">
        <f t="array" ref="P2708">[1]!s_stmnote_suppliertop5(A2708,D2708,1)</f>
        <v>供应商1</v>
      </c>
      <c r="Q2708" t="str">
        <f>[1]!s_stmnote_suppliertop5(A2708,D2708,2)</f>
        <v>供应商2</v>
      </c>
      <c r="R2708" t="str" cm="1">
        <f t="array" ref="R2708">[1]!s_stmnote_suppliertop5(A2708,D2708,3)</f>
        <v>供应商3</v>
      </c>
      <c r="S2708" t="str" cm="1">
        <f t="array" ref="S2708">[1]!s_stmnote_suppliertop5(A2708,D2708,4)</f>
        <v>供应商4</v>
      </c>
      <c r="T2708" t="str" cm="1">
        <f t="array" ref="T2708">[1]!s_stmnote_suppliertop5(A2708,D2708,5)</f>
        <v>供应商5</v>
      </c>
      <c r="U2708" s="9">
        <f>[1]!s_stmnote_purchasetop5_pct(A2708,D2708)</f>
        <v>20.38</v>
      </c>
      <c r="V2708" t="str" cm="1">
        <f t="array" ref="V2708">[1]!s_stmnote_customertop5($A2708,$D2708,1)</f>
        <v>客户1</v>
      </c>
      <c r="W2708" t="str" cm="1">
        <f t="array" ref="W2708">[1]!s_stmnote_customertop5($A2708,$D2708,2)</f>
        <v>客户2</v>
      </c>
      <c r="X2708" t="str" cm="1">
        <f t="array" ref="X2708">[1]!s_stmnote_customertop5($A2708,$D2708,3)</f>
        <v>客户3</v>
      </c>
      <c r="Y2708" t="str" cm="1">
        <f t="array" ref="Y2708">[1]!s_stmnote_customertop5($A2708,$D2708,4)</f>
        <v>客户4</v>
      </c>
      <c r="Z2708" t="str" cm="1">
        <f t="array" ref="Z2708">[1]!s_stmnote_customertop5($A2708,$D2708,5)</f>
        <v>客户5</v>
      </c>
      <c r="AA2708" s="9">
        <f>[1]!s_stmnote_salestop5_pct(A2708,D2708)</f>
        <v>46.3</v>
      </c>
      <c r="AB2708" s="9">
        <f>[1]!s_fa_arturn(A2708,D2708)</f>
        <v>3.7856999999999998</v>
      </c>
      <c r="AC2708" s="9">
        <f>[1]!fa_apturn(A2708,D2708)</f>
        <v>3.1118605942047699</v>
      </c>
      <c r="AD2708" s="9">
        <f>[1]!s_fa_invturn(A2708,D2708)</f>
        <v>2.4838</v>
      </c>
    </row>
    <row r="2709" spans="1:30">
      <c r="A2709">
        <v>2723</v>
      </c>
      <c r="B2709" t="s">
        <v>404</v>
      </c>
      <c r="C2709" t="s">
        <v>2902</v>
      </c>
      <c r="D2709" s="8">
        <f t="shared" si="43"/>
        <v>44926</v>
      </c>
      <c r="E2709" t="s">
        <v>7521</v>
      </c>
      <c r="F2709">
        <v>2</v>
      </c>
      <c r="G2709" t="s">
        <v>10647</v>
      </c>
      <c r="H2709" t="s">
        <v>12128</v>
      </c>
      <c r="L2709" t="str" cm="1">
        <f t="array" ref="L2709">[1]!s_info_industry_gics(A2709,1)</f>
        <v>可选消费</v>
      </c>
      <c r="M2709" t="str" cm="1">
        <f t="array" ref="M2709">[1]!s_info_industry_gicscode(A2709,1)</f>
        <v>25</v>
      </c>
      <c r="N2709" t="str">
        <f>[1]!s_info_industry_gics(A2709,2)</f>
        <v>耐用消费品与服装</v>
      </c>
      <c r="O2709" t="str">
        <f>[1]!s_info_industry_gicscode(A2709,2)</f>
        <v>2520</v>
      </c>
      <c r="P2709" t="str" cm="1">
        <f t="array" ref="P2709">[1]!s_stmnote_suppliertop5(A2709,D2709,1)</f>
        <v>供应商1</v>
      </c>
      <c r="Q2709" t="str">
        <f>[1]!s_stmnote_suppliertop5(A2709,D2709,2)</f>
        <v>供应商2</v>
      </c>
      <c r="R2709" t="str" cm="1">
        <f t="array" ref="R2709">[1]!s_stmnote_suppliertop5(A2709,D2709,3)</f>
        <v>供应商3</v>
      </c>
      <c r="S2709" t="str" cm="1">
        <f t="array" ref="S2709">[1]!s_stmnote_suppliertop5(A2709,D2709,4)</f>
        <v>供应商4</v>
      </c>
      <c r="T2709" t="str" cm="1">
        <f t="array" ref="T2709">[1]!s_stmnote_suppliertop5(A2709,D2709,5)</f>
        <v>供应商5</v>
      </c>
      <c r="U2709" s="9">
        <f>[1]!s_stmnote_purchasetop5_pct(A2709,D2709)</f>
        <v>20.38</v>
      </c>
      <c r="V2709" t="str" cm="1">
        <f t="array" ref="V2709">[1]!s_stmnote_customertop5($A2709,$D2709,1)</f>
        <v>客户1</v>
      </c>
      <c r="W2709" t="str" cm="1">
        <f t="array" ref="W2709">[1]!s_stmnote_customertop5($A2709,$D2709,2)</f>
        <v>客户2</v>
      </c>
      <c r="X2709" t="str" cm="1">
        <f t="array" ref="X2709">[1]!s_stmnote_customertop5($A2709,$D2709,3)</f>
        <v>客户3</v>
      </c>
      <c r="Y2709" t="str" cm="1">
        <f t="array" ref="Y2709">[1]!s_stmnote_customertop5($A2709,$D2709,4)</f>
        <v>客户4</v>
      </c>
      <c r="Z2709" t="str" cm="1">
        <f t="array" ref="Z2709">[1]!s_stmnote_customertop5($A2709,$D2709,5)</f>
        <v>客户5</v>
      </c>
      <c r="AA2709" s="9">
        <f>[1]!s_stmnote_salestop5_pct(A2709,D2709)</f>
        <v>46.3</v>
      </c>
      <c r="AB2709" s="9">
        <f>[1]!s_fa_arturn(A2709,D2709)</f>
        <v>3.7856999999999998</v>
      </c>
      <c r="AC2709" s="9">
        <f>[1]!fa_apturn(A2709,D2709)</f>
        <v>3.1118605942047699</v>
      </c>
      <c r="AD2709" s="9">
        <f>[1]!s_fa_invturn(A2709,D2709)</f>
        <v>2.4838</v>
      </c>
    </row>
    <row r="2710" spans="1:30">
      <c r="A2710">
        <v>2723</v>
      </c>
      <c r="B2710" t="s">
        <v>404</v>
      </c>
      <c r="C2710" t="s">
        <v>2907</v>
      </c>
      <c r="D2710" s="8">
        <f t="shared" si="43"/>
        <v>45291</v>
      </c>
      <c r="E2710" t="s">
        <v>7073</v>
      </c>
      <c r="F2710">
        <v>2</v>
      </c>
      <c r="G2710" t="s">
        <v>10648</v>
      </c>
      <c r="H2710" t="s">
        <v>12130</v>
      </c>
      <c r="L2710" t="str" cm="1">
        <f t="array" ref="L2710">[1]!s_info_industry_gics(A2710,1)</f>
        <v>可选消费</v>
      </c>
      <c r="M2710" t="str" cm="1">
        <f t="array" ref="M2710">[1]!s_info_industry_gicscode(A2710,1)</f>
        <v>25</v>
      </c>
      <c r="N2710" t="str">
        <f>[1]!s_info_industry_gics(A2710,2)</f>
        <v>耐用消费品与服装</v>
      </c>
      <c r="O2710" t="str">
        <f>[1]!s_info_industry_gicscode(A2710,2)</f>
        <v>2520</v>
      </c>
      <c r="P2710" cm="1">
        <f t="array" ref="P2710">[1]!s_stmnote_suppliertop5(A2710,D2710,1)</f>
        <v>0</v>
      </c>
      <c r="Q2710">
        <f>[1]!s_stmnote_suppliertop5(A2710,D2710,2)</f>
        <v>0</v>
      </c>
      <c r="R2710" cm="1">
        <f t="array" ref="R2710">[1]!s_stmnote_suppliertop5(A2710,D2710,3)</f>
        <v>0</v>
      </c>
      <c r="S2710" cm="1">
        <f t="array" ref="S2710">[1]!s_stmnote_suppliertop5(A2710,D2710,4)</f>
        <v>0</v>
      </c>
      <c r="T2710" cm="1">
        <f t="array" ref="T2710">[1]!s_stmnote_suppliertop5(A2710,D2710,5)</f>
        <v>0</v>
      </c>
      <c r="U2710" s="9">
        <f>[1]!s_stmnote_purchasetop5_pct(A2710,D2710)</f>
        <v>0</v>
      </c>
      <c r="V2710" t="str" cm="1">
        <f t="array" ref="V2710">[1]!s_stmnote_customertop5($A2710,$D2710,1)</f>
        <v>客户1</v>
      </c>
      <c r="W2710" t="str" cm="1">
        <f t="array" ref="W2710">[1]!s_stmnote_customertop5($A2710,$D2710,2)</f>
        <v>客户2</v>
      </c>
      <c r="X2710" t="str" cm="1">
        <f t="array" ref="X2710">[1]!s_stmnote_customertop5($A2710,$D2710,3)</f>
        <v>客户3</v>
      </c>
      <c r="Y2710" t="str" cm="1">
        <f t="array" ref="Y2710">[1]!s_stmnote_customertop5($A2710,$D2710,4)</f>
        <v>客户4</v>
      </c>
      <c r="Z2710" t="str" cm="1">
        <f t="array" ref="Z2710">[1]!s_stmnote_customertop5($A2710,$D2710,5)</f>
        <v>客户5</v>
      </c>
      <c r="AA2710" s="9">
        <f>[1]!s_stmnote_salestop5_pct(A2710,D2710)</f>
        <v>24.55</v>
      </c>
      <c r="AB2710" s="9">
        <f>[1]!s_fa_arturn(A2710,D2710)</f>
        <v>3.4403000000000001</v>
      </c>
      <c r="AC2710" s="9">
        <f>[1]!fa_apturn(A2710,D2710)</f>
        <v>2.24239076758926</v>
      </c>
      <c r="AD2710" s="9">
        <f>[1]!s_fa_invturn(A2710,D2710)</f>
        <v>1.6173</v>
      </c>
    </row>
    <row r="2711" spans="1:30">
      <c r="A2711">
        <v>2723</v>
      </c>
      <c r="B2711" t="s">
        <v>404</v>
      </c>
      <c r="C2711" t="s">
        <v>2900</v>
      </c>
      <c r="D2711" s="8">
        <f t="shared" si="43"/>
        <v>45291</v>
      </c>
      <c r="E2711" t="s">
        <v>7230</v>
      </c>
      <c r="F2711">
        <v>1</v>
      </c>
      <c r="G2711" t="s">
        <v>10649</v>
      </c>
      <c r="L2711" t="str" cm="1">
        <f t="array" ref="L2711">[1]!s_info_industry_gics(A2711,1)</f>
        <v>可选消费</v>
      </c>
      <c r="M2711" t="str" cm="1">
        <f t="array" ref="M2711">[1]!s_info_industry_gicscode(A2711,1)</f>
        <v>25</v>
      </c>
      <c r="N2711" t="str">
        <f>[1]!s_info_industry_gics(A2711,2)</f>
        <v>耐用消费品与服装</v>
      </c>
      <c r="O2711" t="str">
        <f>[1]!s_info_industry_gicscode(A2711,2)</f>
        <v>2520</v>
      </c>
      <c r="P2711" cm="1">
        <f t="array" ref="P2711">[1]!s_stmnote_suppliertop5(A2711,D2711,1)</f>
        <v>0</v>
      </c>
      <c r="Q2711">
        <f>[1]!s_stmnote_suppliertop5(A2711,D2711,2)</f>
        <v>0</v>
      </c>
      <c r="R2711" cm="1">
        <f t="array" ref="R2711">[1]!s_stmnote_suppliertop5(A2711,D2711,3)</f>
        <v>0</v>
      </c>
      <c r="S2711" cm="1">
        <f t="array" ref="S2711">[1]!s_stmnote_suppliertop5(A2711,D2711,4)</f>
        <v>0</v>
      </c>
      <c r="T2711" cm="1">
        <f t="array" ref="T2711">[1]!s_stmnote_suppliertop5(A2711,D2711,5)</f>
        <v>0</v>
      </c>
      <c r="U2711" s="9">
        <f>[1]!s_stmnote_purchasetop5_pct(A2711,D2711)</f>
        <v>0</v>
      </c>
      <c r="V2711" t="str" cm="1">
        <f t="array" ref="V2711">[1]!s_stmnote_customertop5($A2711,$D2711,1)</f>
        <v>客户1</v>
      </c>
      <c r="W2711" t="str" cm="1">
        <f t="array" ref="W2711">[1]!s_stmnote_customertop5($A2711,$D2711,2)</f>
        <v>客户2</v>
      </c>
      <c r="X2711" t="str" cm="1">
        <f t="array" ref="X2711">[1]!s_stmnote_customertop5($A2711,$D2711,3)</f>
        <v>客户3</v>
      </c>
      <c r="Y2711" t="str" cm="1">
        <f t="array" ref="Y2711">[1]!s_stmnote_customertop5($A2711,$D2711,4)</f>
        <v>客户4</v>
      </c>
      <c r="Z2711" t="str" cm="1">
        <f t="array" ref="Z2711">[1]!s_stmnote_customertop5($A2711,$D2711,5)</f>
        <v>客户5</v>
      </c>
      <c r="AA2711" s="9">
        <f>[1]!s_stmnote_salestop5_pct(A2711,D2711)</f>
        <v>24.55</v>
      </c>
      <c r="AB2711" s="9">
        <f>[1]!s_fa_arturn(A2711,D2711)</f>
        <v>3.4403000000000001</v>
      </c>
      <c r="AC2711" s="9">
        <f>[1]!fa_apturn(A2711,D2711)</f>
        <v>2.24239076758926</v>
      </c>
      <c r="AD2711" s="9">
        <f>[1]!s_fa_invturn(A2711,D2711)</f>
        <v>1.6173</v>
      </c>
    </row>
    <row r="2712" spans="1:30">
      <c r="A2712">
        <v>2723</v>
      </c>
      <c r="B2712" t="s">
        <v>404</v>
      </c>
      <c r="C2712" t="s">
        <v>2900</v>
      </c>
      <c r="D2712" s="8">
        <f t="shared" si="43"/>
        <v>45291</v>
      </c>
      <c r="E2712" t="s">
        <v>7522</v>
      </c>
      <c r="F2712">
        <v>1</v>
      </c>
      <c r="G2712" t="s">
        <v>10650</v>
      </c>
      <c r="L2712" t="str" cm="1">
        <f t="array" ref="L2712">[1]!s_info_industry_gics(A2712,1)</f>
        <v>可选消费</v>
      </c>
      <c r="M2712" t="str" cm="1">
        <f t="array" ref="M2712">[1]!s_info_industry_gicscode(A2712,1)</f>
        <v>25</v>
      </c>
      <c r="N2712" t="str">
        <f>[1]!s_info_industry_gics(A2712,2)</f>
        <v>耐用消费品与服装</v>
      </c>
      <c r="O2712" t="str">
        <f>[1]!s_info_industry_gicscode(A2712,2)</f>
        <v>2520</v>
      </c>
      <c r="P2712" cm="1">
        <f t="array" ref="P2712">[1]!s_stmnote_suppliertop5(A2712,D2712,1)</f>
        <v>0</v>
      </c>
      <c r="Q2712">
        <f>[1]!s_stmnote_suppliertop5(A2712,D2712,2)</f>
        <v>0</v>
      </c>
      <c r="R2712" cm="1">
        <f t="array" ref="R2712">[1]!s_stmnote_suppliertop5(A2712,D2712,3)</f>
        <v>0</v>
      </c>
      <c r="S2712" cm="1">
        <f t="array" ref="S2712">[1]!s_stmnote_suppliertop5(A2712,D2712,4)</f>
        <v>0</v>
      </c>
      <c r="T2712" cm="1">
        <f t="array" ref="T2712">[1]!s_stmnote_suppliertop5(A2712,D2712,5)</f>
        <v>0</v>
      </c>
      <c r="U2712" s="9">
        <f>[1]!s_stmnote_purchasetop5_pct(A2712,D2712)</f>
        <v>0</v>
      </c>
      <c r="V2712" t="str" cm="1">
        <f t="array" ref="V2712">[1]!s_stmnote_customertop5($A2712,$D2712,1)</f>
        <v>客户1</v>
      </c>
      <c r="W2712" t="str" cm="1">
        <f t="array" ref="W2712">[1]!s_stmnote_customertop5($A2712,$D2712,2)</f>
        <v>客户2</v>
      </c>
      <c r="X2712" t="str" cm="1">
        <f t="array" ref="X2712">[1]!s_stmnote_customertop5($A2712,$D2712,3)</f>
        <v>客户3</v>
      </c>
      <c r="Y2712" t="str" cm="1">
        <f t="array" ref="Y2712">[1]!s_stmnote_customertop5($A2712,$D2712,4)</f>
        <v>客户4</v>
      </c>
      <c r="Z2712" t="str" cm="1">
        <f t="array" ref="Z2712">[1]!s_stmnote_customertop5($A2712,$D2712,5)</f>
        <v>客户5</v>
      </c>
      <c r="AA2712" s="9">
        <f>[1]!s_stmnote_salestop5_pct(A2712,D2712)</f>
        <v>24.55</v>
      </c>
      <c r="AB2712" s="9">
        <f>[1]!s_fa_arturn(A2712,D2712)</f>
        <v>3.4403000000000001</v>
      </c>
      <c r="AC2712" s="9">
        <f>[1]!fa_apturn(A2712,D2712)</f>
        <v>2.24239076758926</v>
      </c>
      <c r="AD2712" s="9">
        <f>[1]!s_fa_invturn(A2712,D2712)</f>
        <v>1.6173</v>
      </c>
    </row>
    <row r="2713" spans="1:30">
      <c r="A2713">
        <v>2740</v>
      </c>
      <c r="B2713" t="s">
        <v>408</v>
      </c>
      <c r="C2713" t="s">
        <v>2916</v>
      </c>
      <c r="D2713" s="8">
        <f t="shared" si="43"/>
        <v>44926</v>
      </c>
      <c r="E2713" t="s">
        <v>7424</v>
      </c>
      <c r="F2713">
        <v>1</v>
      </c>
      <c r="G2713" t="s">
        <v>8539</v>
      </c>
      <c r="L2713" t="str" cm="1">
        <f t="array" ref="L2713">[1]!s_info_industry_gics(A2713,1)</f>
        <v>可选消费</v>
      </c>
      <c r="M2713" t="str" cm="1">
        <f t="array" ref="M2713">[1]!s_info_industry_gicscode(A2713,1)</f>
        <v>25</v>
      </c>
      <c r="N2713" t="str">
        <f>[1]!s_info_industry_gics(A2713,2)</f>
        <v>耐用消费品与服装</v>
      </c>
      <c r="O2713" t="str">
        <f>[1]!s_info_industry_gicscode(A2713,2)</f>
        <v>2520</v>
      </c>
      <c r="P2713" t="str" cm="1">
        <f t="array" ref="P2713">[1]!s_stmnote_suppliertop5(A2713,D2713,1)</f>
        <v>A</v>
      </c>
      <c r="Q2713" t="str">
        <f>[1]!s_stmnote_suppliertop5(A2713,D2713,2)</f>
        <v>B</v>
      </c>
      <c r="R2713" t="str" cm="1">
        <f t="array" ref="R2713">[1]!s_stmnote_suppliertop5(A2713,D2713,3)</f>
        <v>C</v>
      </c>
      <c r="S2713" t="str" cm="1">
        <f t="array" ref="S2713">[1]!s_stmnote_suppliertop5(A2713,D2713,4)</f>
        <v>D</v>
      </c>
      <c r="T2713" t="str" cm="1">
        <f t="array" ref="T2713">[1]!s_stmnote_suppliertop5(A2713,D2713,5)</f>
        <v>E</v>
      </c>
      <c r="U2713" s="9">
        <f>[1]!s_stmnote_purchasetop5_pct(A2713,D2713)</f>
        <v>57.78</v>
      </c>
      <c r="V2713" t="str" cm="1">
        <f t="array" ref="V2713">[1]!s_stmnote_customertop5($A2713,$D2713,1)</f>
        <v>A</v>
      </c>
      <c r="W2713" t="str" cm="1">
        <f t="array" ref="W2713">[1]!s_stmnote_customertop5($A2713,$D2713,2)</f>
        <v>B</v>
      </c>
      <c r="X2713" t="str" cm="1">
        <f t="array" ref="X2713">[1]!s_stmnote_customertop5($A2713,$D2713,3)</f>
        <v>C</v>
      </c>
      <c r="Y2713" t="str" cm="1">
        <f t="array" ref="Y2713">[1]!s_stmnote_customertop5($A2713,$D2713,4)</f>
        <v>D</v>
      </c>
      <c r="Z2713" t="str" cm="1">
        <f t="array" ref="Z2713">[1]!s_stmnote_customertop5($A2713,$D2713,5)</f>
        <v>E</v>
      </c>
      <c r="AA2713" s="9">
        <f>[1]!s_stmnote_salestop5_pct(A2713,D2713)</f>
        <v>42.7</v>
      </c>
      <c r="AB2713" s="9">
        <f>[1]!s_fa_arturn(A2713,D2713)</f>
        <v>0.78390000000000004</v>
      </c>
      <c r="AC2713" s="9">
        <f>[1]!fa_apturn(A2713,D2713)</f>
        <v>2.2227123148785699</v>
      </c>
      <c r="AD2713" s="9">
        <f>[1]!s_fa_invturn(A2713,D2713)</f>
        <v>0.51259999999999994</v>
      </c>
    </row>
    <row r="2714" spans="1:30">
      <c r="A2714">
        <v>2867</v>
      </c>
      <c r="B2714" t="s">
        <v>437</v>
      </c>
      <c r="C2714" t="s">
        <v>3030</v>
      </c>
      <c r="D2714" s="8">
        <f t="shared" si="43"/>
        <v>44561</v>
      </c>
      <c r="E2714" t="s">
        <v>7017</v>
      </c>
      <c r="F2714">
        <v>1</v>
      </c>
      <c r="G2714" t="s">
        <v>8572</v>
      </c>
      <c r="L2714" t="str" cm="1">
        <f t="array" ref="L2714">[1]!s_info_industry_gics(A2714,1)</f>
        <v>可选消费</v>
      </c>
      <c r="M2714" t="str" cm="1">
        <f t="array" ref="M2714">[1]!s_info_industry_gicscode(A2714,1)</f>
        <v>25</v>
      </c>
      <c r="N2714" t="str">
        <f>[1]!s_info_industry_gics(A2714,2)</f>
        <v>耐用消费品与服装</v>
      </c>
      <c r="O2714" t="str">
        <f>[1]!s_info_industry_gicscode(A2714,2)</f>
        <v>2520</v>
      </c>
      <c r="P2714" t="str" cm="1">
        <f t="array" ref="P2714">[1]!s_stmnote_suppliertop5(A2714,D2714,1)</f>
        <v>上海黄金交易所</v>
      </c>
      <c r="Q2714" t="str">
        <f>[1]!s_stmnote_suppliertop5(A2714,D2714,2)</f>
        <v>供应商B</v>
      </c>
      <c r="R2714" t="str" cm="1">
        <f t="array" ref="R2714">[1]!s_stmnote_suppliertop5(A2714,D2714,3)</f>
        <v>供应商C</v>
      </c>
      <c r="S2714" t="str" cm="1">
        <f t="array" ref="S2714">[1]!s_stmnote_suppliertop5(A2714,D2714,4)</f>
        <v>供应商D</v>
      </c>
      <c r="T2714" t="str" cm="1">
        <f t="array" ref="T2714">[1]!s_stmnote_suppliertop5(A2714,D2714,5)</f>
        <v>供应商E</v>
      </c>
      <c r="U2714" s="9">
        <f>[1]!s_stmnote_purchasetop5_pct(A2714,D2714)</f>
        <v>83.47</v>
      </c>
      <c r="V2714" t="str" cm="1">
        <f t="array" ref="V2714">[1]!s_stmnote_customertop5($A2714,$D2714,1)</f>
        <v>客户第一名</v>
      </c>
      <c r="W2714" t="str" cm="1">
        <f t="array" ref="W2714">[1]!s_stmnote_customertop5($A2714,$D2714,2)</f>
        <v>客户第二名</v>
      </c>
      <c r="X2714" t="str" cm="1">
        <f t="array" ref="X2714">[1]!s_stmnote_customertop5($A2714,$D2714,3)</f>
        <v>客户第三名</v>
      </c>
      <c r="Y2714" t="str" cm="1">
        <f t="array" ref="Y2714">[1]!s_stmnote_customertop5($A2714,$D2714,4)</f>
        <v>客户第四名</v>
      </c>
      <c r="Z2714" t="str" cm="1">
        <f t="array" ref="Z2714">[1]!s_stmnote_customertop5($A2714,$D2714,5)</f>
        <v>客户第五名</v>
      </c>
      <c r="AA2714" s="9">
        <f>[1]!s_stmnote_salestop5_pct(A2714,D2714)</f>
        <v>2.77</v>
      </c>
      <c r="AB2714" s="9">
        <f>[1]!s_fa_arturn(A2714,D2714)</f>
        <v>22.3858</v>
      </c>
      <c r="AC2714" s="9">
        <f>[1]!fa_apturn(A2714,D2714)</f>
        <v>17.9113953136807</v>
      </c>
      <c r="AD2714" s="9">
        <f>[1]!s_fa_invturn(A2714,D2714)</f>
        <v>2.5899000000000001</v>
      </c>
    </row>
    <row r="2715" spans="1:30">
      <c r="A2715">
        <v>2867</v>
      </c>
      <c r="B2715" t="s">
        <v>437</v>
      </c>
      <c r="C2715" t="s">
        <v>3031</v>
      </c>
      <c r="D2715" s="8">
        <f t="shared" si="43"/>
        <v>44561</v>
      </c>
      <c r="E2715" t="s">
        <v>7283</v>
      </c>
      <c r="F2715">
        <v>1</v>
      </c>
      <c r="G2715" t="s">
        <v>10684</v>
      </c>
      <c r="L2715" t="str" cm="1">
        <f t="array" ref="L2715">[1]!s_info_industry_gics(A2715,1)</f>
        <v>可选消费</v>
      </c>
      <c r="M2715" t="str" cm="1">
        <f t="array" ref="M2715">[1]!s_info_industry_gicscode(A2715,1)</f>
        <v>25</v>
      </c>
      <c r="N2715" t="str">
        <f>[1]!s_info_industry_gics(A2715,2)</f>
        <v>耐用消费品与服装</v>
      </c>
      <c r="O2715" t="str">
        <f>[1]!s_info_industry_gicscode(A2715,2)</f>
        <v>2520</v>
      </c>
      <c r="P2715" t="str" cm="1">
        <f t="array" ref="P2715">[1]!s_stmnote_suppliertop5(A2715,D2715,1)</f>
        <v>上海黄金交易所</v>
      </c>
      <c r="Q2715" t="str">
        <f>[1]!s_stmnote_suppliertop5(A2715,D2715,2)</f>
        <v>供应商B</v>
      </c>
      <c r="R2715" t="str" cm="1">
        <f t="array" ref="R2715">[1]!s_stmnote_suppliertop5(A2715,D2715,3)</f>
        <v>供应商C</v>
      </c>
      <c r="S2715" t="str" cm="1">
        <f t="array" ref="S2715">[1]!s_stmnote_suppliertop5(A2715,D2715,4)</f>
        <v>供应商D</v>
      </c>
      <c r="T2715" t="str" cm="1">
        <f t="array" ref="T2715">[1]!s_stmnote_suppliertop5(A2715,D2715,5)</f>
        <v>供应商E</v>
      </c>
      <c r="U2715" s="9">
        <f>[1]!s_stmnote_purchasetop5_pct(A2715,D2715)</f>
        <v>83.47</v>
      </c>
      <c r="V2715" t="str" cm="1">
        <f t="array" ref="V2715">[1]!s_stmnote_customertop5($A2715,$D2715,1)</f>
        <v>客户第一名</v>
      </c>
      <c r="W2715" t="str" cm="1">
        <f t="array" ref="W2715">[1]!s_stmnote_customertop5($A2715,$D2715,2)</f>
        <v>客户第二名</v>
      </c>
      <c r="X2715" t="str" cm="1">
        <f t="array" ref="X2715">[1]!s_stmnote_customertop5($A2715,$D2715,3)</f>
        <v>客户第三名</v>
      </c>
      <c r="Y2715" t="str" cm="1">
        <f t="array" ref="Y2715">[1]!s_stmnote_customertop5($A2715,$D2715,4)</f>
        <v>客户第四名</v>
      </c>
      <c r="Z2715" t="str" cm="1">
        <f t="array" ref="Z2715">[1]!s_stmnote_customertop5($A2715,$D2715,5)</f>
        <v>客户第五名</v>
      </c>
      <c r="AA2715" s="9">
        <f>[1]!s_stmnote_salestop5_pct(A2715,D2715)</f>
        <v>2.77</v>
      </c>
      <c r="AB2715" s="9">
        <f>[1]!s_fa_arturn(A2715,D2715)</f>
        <v>22.3858</v>
      </c>
      <c r="AC2715" s="9">
        <f>[1]!fa_apturn(A2715,D2715)</f>
        <v>17.9113953136807</v>
      </c>
      <c r="AD2715" s="9">
        <f>[1]!s_fa_invturn(A2715,D2715)</f>
        <v>2.5899000000000001</v>
      </c>
    </row>
    <row r="2716" spans="1:30">
      <c r="A2716">
        <v>2867</v>
      </c>
      <c r="B2716" t="s">
        <v>437</v>
      </c>
      <c r="C2716" t="s">
        <v>3032</v>
      </c>
      <c r="D2716" s="8">
        <f t="shared" si="43"/>
        <v>44561</v>
      </c>
      <c r="E2716" t="s">
        <v>6949</v>
      </c>
      <c r="F2716">
        <v>1</v>
      </c>
      <c r="G2716" t="s">
        <v>8573</v>
      </c>
      <c r="L2716" t="str" cm="1">
        <f t="array" ref="L2716">[1]!s_info_industry_gics(A2716,1)</f>
        <v>可选消费</v>
      </c>
      <c r="M2716" t="str" cm="1">
        <f t="array" ref="M2716">[1]!s_info_industry_gicscode(A2716,1)</f>
        <v>25</v>
      </c>
      <c r="N2716" t="str">
        <f>[1]!s_info_industry_gics(A2716,2)</f>
        <v>耐用消费品与服装</v>
      </c>
      <c r="O2716" t="str">
        <f>[1]!s_info_industry_gicscode(A2716,2)</f>
        <v>2520</v>
      </c>
      <c r="P2716" t="str" cm="1">
        <f t="array" ref="P2716">[1]!s_stmnote_suppliertop5(A2716,D2716,1)</f>
        <v>上海黄金交易所</v>
      </c>
      <c r="Q2716" t="str">
        <f>[1]!s_stmnote_suppliertop5(A2716,D2716,2)</f>
        <v>供应商B</v>
      </c>
      <c r="R2716" t="str" cm="1">
        <f t="array" ref="R2716">[1]!s_stmnote_suppliertop5(A2716,D2716,3)</f>
        <v>供应商C</v>
      </c>
      <c r="S2716" t="str" cm="1">
        <f t="array" ref="S2716">[1]!s_stmnote_suppliertop5(A2716,D2716,4)</f>
        <v>供应商D</v>
      </c>
      <c r="T2716" t="str" cm="1">
        <f t="array" ref="T2716">[1]!s_stmnote_suppliertop5(A2716,D2716,5)</f>
        <v>供应商E</v>
      </c>
      <c r="U2716" s="9">
        <f>[1]!s_stmnote_purchasetop5_pct(A2716,D2716)</f>
        <v>83.47</v>
      </c>
      <c r="V2716" t="str" cm="1">
        <f t="array" ref="V2716">[1]!s_stmnote_customertop5($A2716,$D2716,1)</f>
        <v>客户第一名</v>
      </c>
      <c r="W2716" t="str" cm="1">
        <f t="array" ref="W2716">[1]!s_stmnote_customertop5($A2716,$D2716,2)</f>
        <v>客户第二名</v>
      </c>
      <c r="X2716" t="str" cm="1">
        <f t="array" ref="X2716">[1]!s_stmnote_customertop5($A2716,$D2716,3)</f>
        <v>客户第三名</v>
      </c>
      <c r="Y2716" t="str" cm="1">
        <f t="array" ref="Y2716">[1]!s_stmnote_customertop5($A2716,$D2716,4)</f>
        <v>客户第四名</v>
      </c>
      <c r="Z2716" t="str" cm="1">
        <f t="array" ref="Z2716">[1]!s_stmnote_customertop5($A2716,$D2716,5)</f>
        <v>客户第五名</v>
      </c>
      <c r="AA2716" s="9">
        <f>[1]!s_stmnote_salestop5_pct(A2716,D2716)</f>
        <v>2.77</v>
      </c>
      <c r="AB2716" s="9">
        <f>[1]!s_fa_arturn(A2716,D2716)</f>
        <v>22.3858</v>
      </c>
      <c r="AC2716" s="9">
        <f>[1]!fa_apturn(A2716,D2716)</f>
        <v>17.9113953136807</v>
      </c>
      <c r="AD2716" s="9">
        <f>[1]!s_fa_invturn(A2716,D2716)</f>
        <v>2.5899000000000001</v>
      </c>
    </row>
    <row r="2717" spans="1:30">
      <c r="A2717">
        <v>2867</v>
      </c>
      <c r="B2717" t="s">
        <v>437</v>
      </c>
      <c r="C2717" t="s">
        <v>3033</v>
      </c>
      <c r="D2717" s="8">
        <f t="shared" si="43"/>
        <v>44561</v>
      </c>
      <c r="E2717" t="s">
        <v>7098</v>
      </c>
      <c r="F2717">
        <v>1</v>
      </c>
      <c r="G2717" t="s">
        <v>8574</v>
      </c>
      <c r="L2717" t="str" cm="1">
        <f t="array" ref="L2717">[1]!s_info_industry_gics(A2717,1)</f>
        <v>可选消费</v>
      </c>
      <c r="M2717" t="str" cm="1">
        <f t="array" ref="M2717">[1]!s_info_industry_gicscode(A2717,1)</f>
        <v>25</v>
      </c>
      <c r="N2717" t="str">
        <f>[1]!s_info_industry_gics(A2717,2)</f>
        <v>耐用消费品与服装</v>
      </c>
      <c r="O2717" t="str">
        <f>[1]!s_info_industry_gicscode(A2717,2)</f>
        <v>2520</v>
      </c>
      <c r="P2717" t="str" cm="1">
        <f t="array" ref="P2717">[1]!s_stmnote_suppliertop5(A2717,D2717,1)</f>
        <v>上海黄金交易所</v>
      </c>
      <c r="Q2717" t="str">
        <f>[1]!s_stmnote_suppliertop5(A2717,D2717,2)</f>
        <v>供应商B</v>
      </c>
      <c r="R2717" t="str" cm="1">
        <f t="array" ref="R2717">[1]!s_stmnote_suppliertop5(A2717,D2717,3)</f>
        <v>供应商C</v>
      </c>
      <c r="S2717" t="str" cm="1">
        <f t="array" ref="S2717">[1]!s_stmnote_suppliertop5(A2717,D2717,4)</f>
        <v>供应商D</v>
      </c>
      <c r="T2717" t="str" cm="1">
        <f t="array" ref="T2717">[1]!s_stmnote_suppliertop5(A2717,D2717,5)</f>
        <v>供应商E</v>
      </c>
      <c r="U2717" s="9">
        <f>[1]!s_stmnote_purchasetop5_pct(A2717,D2717)</f>
        <v>83.47</v>
      </c>
      <c r="V2717" t="str" cm="1">
        <f t="array" ref="V2717">[1]!s_stmnote_customertop5($A2717,$D2717,1)</f>
        <v>客户第一名</v>
      </c>
      <c r="W2717" t="str" cm="1">
        <f t="array" ref="W2717">[1]!s_stmnote_customertop5($A2717,$D2717,2)</f>
        <v>客户第二名</v>
      </c>
      <c r="X2717" t="str" cm="1">
        <f t="array" ref="X2717">[1]!s_stmnote_customertop5($A2717,$D2717,3)</f>
        <v>客户第三名</v>
      </c>
      <c r="Y2717" t="str" cm="1">
        <f t="array" ref="Y2717">[1]!s_stmnote_customertop5($A2717,$D2717,4)</f>
        <v>客户第四名</v>
      </c>
      <c r="Z2717" t="str" cm="1">
        <f t="array" ref="Z2717">[1]!s_stmnote_customertop5($A2717,$D2717,5)</f>
        <v>客户第五名</v>
      </c>
      <c r="AA2717" s="9">
        <f>[1]!s_stmnote_salestop5_pct(A2717,D2717)</f>
        <v>2.77</v>
      </c>
      <c r="AB2717" s="9">
        <f>[1]!s_fa_arturn(A2717,D2717)</f>
        <v>22.3858</v>
      </c>
      <c r="AC2717" s="9">
        <f>[1]!fa_apturn(A2717,D2717)</f>
        <v>17.9113953136807</v>
      </c>
      <c r="AD2717" s="9">
        <f>[1]!s_fa_invturn(A2717,D2717)</f>
        <v>2.5899000000000001</v>
      </c>
    </row>
    <row r="2718" spans="1:30">
      <c r="A2718">
        <v>2867</v>
      </c>
      <c r="B2718" t="s">
        <v>437</v>
      </c>
      <c r="C2718" t="s">
        <v>3034</v>
      </c>
      <c r="D2718" s="8">
        <f t="shared" si="43"/>
        <v>44926</v>
      </c>
      <c r="E2718" t="s">
        <v>7015</v>
      </c>
      <c r="F2718">
        <v>1</v>
      </c>
      <c r="G2718" t="s">
        <v>8575</v>
      </c>
      <c r="L2718" t="str" cm="1">
        <f t="array" ref="L2718">[1]!s_info_industry_gics(A2718,1)</f>
        <v>可选消费</v>
      </c>
      <c r="M2718" t="str" cm="1">
        <f t="array" ref="M2718">[1]!s_info_industry_gicscode(A2718,1)</f>
        <v>25</v>
      </c>
      <c r="N2718" t="str">
        <f>[1]!s_info_industry_gics(A2718,2)</f>
        <v>耐用消费品与服装</v>
      </c>
      <c r="O2718" t="str">
        <f>[1]!s_info_industry_gicscode(A2718,2)</f>
        <v>2520</v>
      </c>
      <c r="P2718" t="str" cm="1">
        <f t="array" ref="P2718">[1]!s_stmnote_suppliertop5(A2718,D2718,1)</f>
        <v>上海黄金交易所</v>
      </c>
      <c r="Q2718" t="str">
        <f>[1]!s_stmnote_suppliertop5(A2718,D2718,2)</f>
        <v>供应商B</v>
      </c>
      <c r="R2718" t="str" cm="1">
        <f t="array" ref="R2718">[1]!s_stmnote_suppliertop5(A2718,D2718,3)</f>
        <v>供应商C</v>
      </c>
      <c r="S2718" t="str" cm="1">
        <f t="array" ref="S2718">[1]!s_stmnote_suppliertop5(A2718,D2718,4)</f>
        <v>供应商D</v>
      </c>
      <c r="T2718" t="str" cm="1">
        <f t="array" ref="T2718">[1]!s_stmnote_suppliertop5(A2718,D2718,5)</f>
        <v>供应商E</v>
      </c>
      <c r="U2718" s="9">
        <f>[1]!s_stmnote_purchasetop5_pct(A2718,D2718)</f>
        <v>90.76</v>
      </c>
      <c r="V2718" t="str" cm="1">
        <f t="array" ref="V2718">[1]!s_stmnote_customertop5($A2718,$D2718,1)</f>
        <v>客户第一名</v>
      </c>
      <c r="W2718" t="str" cm="1">
        <f t="array" ref="W2718">[1]!s_stmnote_customertop5($A2718,$D2718,2)</f>
        <v>客户第二名</v>
      </c>
      <c r="X2718" t="str" cm="1">
        <f t="array" ref="X2718">[1]!s_stmnote_customertop5($A2718,$D2718,3)</f>
        <v>客户第三名</v>
      </c>
      <c r="Y2718" t="str" cm="1">
        <f t="array" ref="Y2718">[1]!s_stmnote_customertop5($A2718,$D2718,4)</f>
        <v>客户第四名</v>
      </c>
      <c r="Z2718" t="str" cm="1">
        <f t="array" ref="Z2718">[1]!s_stmnote_customertop5($A2718,$D2718,5)</f>
        <v>客户第五名</v>
      </c>
      <c r="AA2718" s="9">
        <f>[1]!s_stmnote_salestop5_pct(A2718,D2718)</f>
        <v>4.58</v>
      </c>
      <c r="AB2718" s="9">
        <f>[1]!s_fa_arturn(A2718,D2718)</f>
        <v>14.829599999999999</v>
      </c>
      <c r="AC2718" s="9">
        <f>[1]!fa_apturn(A2718,D2718)</f>
        <v>30.196426460363998</v>
      </c>
      <c r="AD2718" s="9">
        <f>[1]!s_fa_invturn(A2718,D2718)</f>
        <v>2.8925000000000001</v>
      </c>
    </row>
    <row r="2719" spans="1:30">
      <c r="A2719">
        <v>2867</v>
      </c>
      <c r="B2719" t="s">
        <v>437</v>
      </c>
      <c r="C2719" t="s">
        <v>3035</v>
      </c>
      <c r="D2719" s="8">
        <f t="shared" si="43"/>
        <v>44926</v>
      </c>
      <c r="E2719" t="s">
        <v>6983</v>
      </c>
      <c r="F2719">
        <v>1</v>
      </c>
      <c r="G2719" t="s">
        <v>8576</v>
      </c>
      <c r="L2719" t="str" cm="1">
        <f t="array" ref="L2719">[1]!s_info_industry_gics(A2719,1)</f>
        <v>可选消费</v>
      </c>
      <c r="M2719" t="str" cm="1">
        <f t="array" ref="M2719">[1]!s_info_industry_gicscode(A2719,1)</f>
        <v>25</v>
      </c>
      <c r="N2719" t="str">
        <f>[1]!s_info_industry_gics(A2719,2)</f>
        <v>耐用消费品与服装</v>
      </c>
      <c r="O2719" t="str">
        <f>[1]!s_info_industry_gicscode(A2719,2)</f>
        <v>2520</v>
      </c>
      <c r="P2719" t="str" cm="1">
        <f t="array" ref="P2719">[1]!s_stmnote_suppliertop5(A2719,D2719,1)</f>
        <v>上海黄金交易所</v>
      </c>
      <c r="Q2719" t="str">
        <f>[1]!s_stmnote_suppliertop5(A2719,D2719,2)</f>
        <v>供应商B</v>
      </c>
      <c r="R2719" t="str" cm="1">
        <f t="array" ref="R2719">[1]!s_stmnote_suppliertop5(A2719,D2719,3)</f>
        <v>供应商C</v>
      </c>
      <c r="S2719" t="str" cm="1">
        <f t="array" ref="S2719">[1]!s_stmnote_suppliertop5(A2719,D2719,4)</f>
        <v>供应商D</v>
      </c>
      <c r="T2719" t="str" cm="1">
        <f t="array" ref="T2719">[1]!s_stmnote_suppliertop5(A2719,D2719,5)</f>
        <v>供应商E</v>
      </c>
      <c r="U2719" s="9">
        <f>[1]!s_stmnote_purchasetop5_pct(A2719,D2719)</f>
        <v>90.76</v>
      </c>
      <c r="V2719" t="str" cm="1">
        <f t="array" ref="V2719">[1]!s_stmnote_customertop5($A2719,$D2719,1)</f>
        <v>客户第一名</v>
      </c>
      <c r="W2719" t="str" cm="1">
        <f t="array" ref="W2719">[1]!s_stmnote_customertop5($A2719,$D2719,2)</f>
        <v>客户第二名</v>
      </c>
      <c r="X2719" t="str" cm="1">
        <f t="array" ref="X2719">[1]!s_stmnote_customertop5($A2719,$D2719,3)</f>
        <v>客户第三名</v>
      </c>
      <c r="Y2719" t="str" cm="1">
        <f t="array" ref="Y2719">[1]!s_stmnote_customertop5($A2719,$D2719,4)</f>
        <v>客户第四名</v>
      </c>
      <c r="Z2719" t="str" cm="1">
        <f t="array" ref="Z2719">[1]!s_stmnote_customertop5($A2719,$D2719,5)</f>
        <v>客户第五名</v>
      </c>
      <c r="AA2719" s="9">
        <f>[1]!s_stmnote_salestop5_pct(A2719,D2719)</f>
        <v>4.58</v>
      </c>
      <c r="AB2719" s="9">
        <f>[1]!s_fa_arturn(A2719,D2719)</f>
        <v>14.829599999999999</v>
      </c>
      <c r="AC2719" s="9">
        <f>[1]!fa_apturn(A2719,D2719)</f>
        <v>30.196426460363998</v>
      </c>
      <c r="AD2719" s="9">
        <f>[1]!s_fa_invturn(A2719,D2719)</f>
        <v>2.8925000000000001</v>
      </c>
    </row>
    <row r="2720" spans="1:30">
      <c r="A2720">
        <v>2867</v>
      </c>
      <c r="B2720" t="s">
        <v>437</v>
      </c>
      <c r="C2720" t="s">
        <v>3036</v>
      </c>
      <c r="D2720" s="8">
        <f t="shared" si="43"/>
        <v>45291</v>
      </c>
      <c r="E2720" t="s">
        <v>6942</v>
      </c>
      <c r="F2720">
        <v>1</v>
      </c>
      <c r="G2720" t="s">
        <v>8577</v>
      </c>
      <c r="L2720" t="str" cm="1">
        <f t="array" ref="L2720">[1]!s_info_industry_gics(A2720,1)</f>
        <v>可选消费</v>
      </c>
      <c r="M2720" t="str" cm="1">
        <f t="array" ref="M2720">[1]!s_info_industry_gicscode(A2720,1)</f>
        <v>25</v>
      </c>
      <c r="N2720" t="str">
        <f>[1]!s_info_industry_gics(A2720,2)</f>
        <v>耐用消费品与服装</v>
      </c>
      <c r="O2720" t="str">
        <f>[1]!s_info_industry_gicscode(A2720,2)</f>
        <v>2520</v>
      </c>
      <c r="P2720" t="str" cm="1">
        <f t="array" ref="P2720">[1]!s_stmnote_suppliertop5(A2720,D2720,1)</f>
        <v>上海黄金交易所</v>
      </c>
      <c r="Q2720" t="str">
        <f>[1]!s_stmnote_suppliertop5(A2720,D2720,2)</f>
        <v>供应商B</v>
      </c>
      <c r="R2720" t="str" cm="1">
        <f t="array" ref="R2720">[1]!s_stmnote_suppliertop5(A2720,D2720,3)</f>
        <v>供应商C</v>
      </c>
      <c r="S2720" t="str" cm="1">
        <f t="array" ref="S2720">[1]!s_stmnote_suppliertop5(A2720,D2720,4)</f>
        <v>供应商D</v>
      </c>
      <c r="T2720" t="str" cm="1">
        <f t="array" ref="T2720">[1]!s_stmnote_suppliertop5(A2720,D2720,5)</f>
        <v>供应商E</v>
      </c>
      <c r="U2720" s="9">
        <f>[1]!s_stmnote_purchasetop5_pct(A2720,D2720)</f>
        <v>97.52</v>
      </c>
      <c r="V2720" t="str" cm="1">
        <f t="array" ref="V2720">[1]!s_stmnote_customertop5($A2720,$D2720,1)</f>
        <v>客户第一名</v>
      </c>
      <c r="W2720" t="str" cm="1">
        <f t="array" ref="W2720">[1]!s_stmnote_customertop5($A2720,$D2720,2)</f>
        <v>客户第二名</v>
      </c>
      <c r="X2720" t="str" cm="1">
        <f t="array" ref="X2720">[1]!s_stmnote_customertop5($A2720,$D2720,3)</f>
        <v>客户第三名</v>
      </c>
      <c r="Y2720" t="str" cm="1">
        <f t="array" ref="Y2720">[1]!s_stmnote_customertop5($A2720,$D2720,4)</f>
        <v>客户第四名</v>
      </c>
      <c r="Z2720" t="str" cm="1">
        <f t="array" ref="Z2720">[1]!s_stmnote_customertop5($A2720,$D2720,5)</f>
        <v>客户第五名</v>
      </c>
      <c r="AA2720" s="9">
        <f>[1]!s_stmnote_salestop5_pct(A2720,D2720)</f>
        <v>5.28</v>
      </c>
      <c r="AB2720" s="9">
        <f>[1]!s_fa_arturn(A2720,D2720)</f>
        <v>14.076599999999999</v>
      </c>
      <c r="AC2720" s="9">
        <f>[1]!fa_apturn(A2720,D2720)</f>
        <v>66.534177677414206</v>
      </c>
      <c r="AD2720" s="9">
        <f>[1]!s_fa_invturn(A2720,D2720)</f>
        <v>3.8178999999999998</v>
      </c>
    </row>
    <row r="2721" spans="1:30">
      <c r="A2721">
        <v>2867</v>
      </c>
      <c r="B2721" t="s">
        <v>437</v>
      </c>
      <c r="C2721" t="s">
        <v>3037</v>
      </c>
      <c r="D2721" s="8">
        <f t="shared" si="43"/>
        <v>45291</v>
      </c>
      <c r="E2721" t="s">
        <v>7125</v>
      </c>
      <c r="F2721">
        <v>1</v>
      </c>
      <c r="G2721" t="s">
        <v>8578</v>
      </c>
      <c r="L2721" t="str" cm="1">
        <f t="array" ref="L2721">[1]!s_info_industry_gics(A2721,1)</f>
        <v>可选消费</v>
      </c>
      <c r="M2721" t="str" cm="1">
        <f t="array" ref="M2721">[1]!s_info_industry_gicscode(A2721,1)</f>
        <v>25</v>
      </c>
      <c r="N2721" t="str">
        <f>[1]!s_info_industry_gics(A2721,2)</f>
        <v>耐用消费品与服装</v>
      </c>
      <c r="O2721" t="str">
        <f>[1]!s_info_industry_gicscode(A2721,2)</f>
        <v>2520</v>
      </c>
      <c r="P2721" t="str" cm="1">
        <f t="array" ref="P2721">[1]!s_stmnote_suppliertop5(A2721,D2721,1)</f>
        <v>上海黄金交易所</v>
      </c>
      <c r="Q2721" t="str">
        <f>[1]!s_stmnote_suppliertop5(A2721,D2721,2)</f>
        <v>供应商B</v>
      </c>
      <c r="R2721" t="str" cm="1">
        <f t="array" ref="R2721">[1]!s_stmnote_suppliertop5(A2721,D2721,3)</f>
        <v>供应商C</v>
      </c>
      <c r="S2721" t="str" cm="1">
        <f t="array" ref="S2721">[1]!s_stmnote_suppliertop5(A2721,D2721,4)</f>
        <v>供应商D</v>
      </c>
      <c r="T2721" t="str" cm="1">
        <f t="array" ref="T2721">[1]!s_stmnote_suppliertop5(A2721,D2721,5)</f>
        <v>供应商E</v>
      </c>
      <c r="U2721" s="9">
        <f>[1]!s_stmnote_purchasetop5_pct(A2721,D2721)</f>
        <v>97.52</v>
      </c>
      <c r="V2721" t="str" cm="1">
        <f t="array" ref="V2721">[1]!s_stmnote_customertop5($A2721,$D2721,1)</f>
        <v>客户第一名</v>
      </c>
      <c r="W2721" t="str" cm="1">
        <f t="array" ref="W2721">[1]!s_stmnote_customertop5($A2721,$D2721,2)</f>
        <v>客户第二名</v>
      </c>
      <c r="X2721" t="str" cm="1">
        <f t="array" ref="X2721">[1]!s_stmnote_customertop5($A2721,$D2721,3)</f>
        <v>客户第三名</v>
      </c>
      <c r="Y2721" t="str" cm="1">
        <f t="array" ref="Y2721">[1]!s_stmnote_customertop5($A2721,$D2721,4)</f>
        <v>客户第四名</v>
      </c>
      <c r="Z2721" t="str" cm="1">
        <f t="array" ref="Z2721">[1]!s_stmnote_customertop5($A2721,$D2721,5)</f>
        <v>客户第五名</v>
      </c>
      <c r="AA2721" s="9">
        <f>[1]!s_stmnote_salestop5_pct(A2721,D2721)</f>
        <v>5.28</v>
      </c>
      <c r="AB2721" s="9">
        <f>[1]!s_fa_arturn(A2721,D2721)</f>
        <v>14.076599999999999</v>
      </c>
      <c r="AC2721" s="9">
        <f>[1]!fa_apturn(A2721,D2721)</f>
        <v>66.534177677414206</v>
      </c>
      <c r="AD2721" s="9">
        <f>[1]!s_fa_invturn(A2721,D2721)</f>
        <v>3.8178999999999998</v>
      </c>
    </row>
    <row r="2722" spans="1:30">
      <c r="A2722">
        <v>2867</v>
      </c>
      <c r="B2722" t="s">
        <v>437</v>
      </c>
      <c r="C2722" t="s">
        <v>3038</v>
      </c>
      <c r="D2722" s="8">
        <f t="shared" si="43"/>
        <v>45657</v>
      </c>
      <c r="E2722" t="s">
        <v>6953</v>
      </c>
      <c r="F2722">
        <v>1</v>
      </c>
      <c r="G2722" t="s">
        <v>8579</v>
      </c>
      <c r="L2722" t="str" cm="1">
        <f t="array" ref="L2722">[1]!s_info_industry_gics(A2722,1)</f>
        <v>可选消费</v>
      </c>
      <c r="M2722" t="str" cm="1">
        <f t="array" ref="M2722">[1]!s_info_industry_gicscode(A2722,1)</f>
        <v>25</v>
      </c>
      <c r="N2722" t="str">
        <f>[1]!s_info_industry_gics(A2722,2)</f>
        <v>耐用消费品与服装</v>
      </c>
      <c r="O2722" t="str">
        <f>[1]!s_info_industry_gicscode(A2722,2)</f>
        <v>2520</v>
      </c>
      <c r="P2722" cm="1">
        <f t="array" ref="P2722">[1]!s_stmnote_suppliertop5(A2722,D2722,1)</f>
        <v>0</v>
      </c>
      <c r="Q2722">
        <f>[1]!s_stmnote_suppliertop5(A2722,D2722,2)</f>
        <v>0</v>
      </c>
      <c r="R2722" cm="1">
        <f t="array" ref="R2722">[1]!s_stmnote_suppliertop5(A2722,D2722,3)</f>
        <v>0</v>
      </c>
      <c r="S2722" cm="1">
        <f t="array" ref="S2722">[1]!s_stmnote_suppliertop5(A2722,D2722,4)</f>
        <v>0</v>
      </c>
      <c r="T2722" cm="1">
        <f t="array" ref="T2722">[1]!s_stmnote_suppliertop5(A2722,D2722,5)</f>
        <v>0</v>
      </c>
      <c r="U2722" s="9">
        <f>[1]!s_stmnote_purchasetop5_pct(A2722,D2722)</f>
        <v>0</v>
      </c>
      <c r="V2722" cm="1">
        <f t="array" ref="V2722">[1]!s_stmnote_customertop5($A2722,$D2722,1)</f>
        <v>0</v>
      </c>
      <c r="W2722" cm="1">
        <f t="array" ref="W2722">[1]!s_stmnote_customertop5($A2722,$D2722,2)</f>
        <v>0</v>
      </c>
      <c r="X2722" cm="1">
        <f t="array" ref="X2722">[1]!s_stmnote_customertop5($A2722,$D2722,3)</f>
        <v>0</v>
      </c>
      <c r="Y2722" cm="1">
        <f t="array" ref="Y2722">[1]!s_stmnote_customertop5($A2722,$D2722,4)</f>
        <v>0</v>
      </c>
      <c r="Z2722" cm="1">
        <f t="array" ref="Z2722">[1]!s_stmnote_customertop5($A2722,$D2722,5)</f>
        <v>0</v>
      </c>
      <c r="AA2722" s="9">
        <f>[1]!s_stmnote_salestop5_pct(A2722,D2722)</f>
        <v>0</v>
      </c>
      <c r="AB2722" s="9">
        <f>[1]!s_fa_arturn(A2722,D2722)</f>
        <v>0</v>
      </c>
      <c r="AC2722" s="9">
        <f>[1]!fa_apturn(A2722,D2722)</f>
        <v>0</v>
      </c>
      <c r="AD2722" s="9">
        <f>[1]!s_fa_invturn(A2722,D2722)</f>
        <v>0</v>
      </c>
    </row>
    <row r="2723" spans="1:30">
      <c r="A2723">
        <v>2899</v>
      </c>
      <c r="B2723" t="s">
        <v>443</v>
      </c>
      <c r="C2723" t="s">
        <v>3062</v>
      </c>
      <c r="D2723" s="8">
        <f t="shared" si="43"/>
        <v>45291</v>
      </c>
      <c r="E2723" t="s">
        <v>7509</v>
      </c>
      <c r="F2723">
        <v>1</v>
      </c>
      <c r="G2723" t="s">
        <v>7881</v>
      </c>
      <c r="L2723" t="str" cm="1">
        <f t="array" ref="L2723">[1]!s_info_industry_gics(A2723,1)</f>
        <v>可选消费</v>
      </c>
      <c r="M2723" t="str" cm="1">
        <f t="array" ref="M2723">[1]!s_info_industry_gicscode(A2723,1)</f>
        <v>25</v>
      </c>
      <c r="N2723" t="str">
        <f>[1]!s_info_industry_gics(A2723,2)</f>
        <v>耐用消费品与服装</v>
      </c>
      <c r="O2723" t="str">
        <f>[1]!s_info_industry_gicscode(A2723,2)</f>
        <v>2520</v>
      </c>
      <c r="P2723" t="str" cm="1">
        <f t="array" ref="P2723">[1]!s_stmnote_suppliertop5(A2723,D2723,1)</f>
        <v>供应商一</v>
      </c>
      <c r="Q2723" t="str">
        <f>[1]!s_stmnote_suppliertop5(A2723,D2723,2)</f>
        <v>供应商二</v>
      </c>
      <c r="R2723" t="str" cm="1">
        <f t="array" ref="R2723">[1]!s_stmnote_suppliertop5(A2723,D2723,3)</f>
        <v>供应商三</v>
      </c>
      <c r="S2723" t="str" cm="1">
        <f t="array" ref="S2723">[1]!s_stmnote_suppliertop5(A2723,D2723,4)</f>
        <v>供应商四</v>
      </c>
      <c r="T2723" t="str" cm="1">
        <f t="array" ref="T2723">[1]!s_stmnote_suppliertop5(A2723,D2723,5)</f>
        <v>供应商五</v>
      </c>
      <c r="U2723" s="9">
        <f>[1]!s_stmnote_purchasetop5_pct(A2723,D2723)</f>
        <v>27.08</v>
      </c>
      <c r="V2723" t="str" cm="1">
        <f t="array" ref="V2723">[1]!s_stmnote_customertop5($A2723,$D2723,1)</f>
        <v>客户一</v>
      </c>
      <c r="W2723" t="str" cm="1">
        <f t="array" ref="W2723">[1]!s_stmnote_customertop5($A2723,$D2723,2)</f>
        <v>客户二</v>
      </c>
      <c r="X2723" t="str" cm="1">
        <f t="array" ref="X2723">[1]!s_stmnote_customertop5($A2723,$D2723,3)</f>
        <v>客户三</v>
      </c>
      <c r="Y2723" t="str" cm="1">
        <f t="array" ref="Y2723">[1]!s_stmnote_customertop5($A2723,$D2723,4)</f>
        <v>客户四</v>
      </c>
      <c r="Z2723" t="str" cm="1">
        <f t="array" ref="Z2723">[1]!s_stmnote_customertop5($A2723,$D2723,5)</f>
        <v>客户五</v>
      </c>
      <c r="AA2723" s="9">
        <f>[1]!s_stmnote_salestop5_pct(A2723,D2723)</f>
        <v>37.630000000000003</v>
      </c>
      <c r="AB2723" s="9">
        <f>[1]!s_fa_arturn(A2723,D2723)</f>
        <v>6.5945999999999998</v>
      </c>
      <c r="AC2723" s="9">
        <f>[1]!fa_apturn(A2723,D2723)</f>
        <v>3.9060251074723</v>
      </c>
      <c r="AD2723" s="9">
        <f>[1]!s_fa_invturn(A2723,D2723)</f>
        <v>2.7812000000000001</v>
      </c>
    </row>
    <row r="2724" spans="1:30">
      <c r="A2724">
        <v>300217</v>
      </c>
      <c r="B2724" t="s">
        <v>528</v>
      </c>
      <c r="C2724" t="s">
        <v>3414</v>
      </c>
      <c r="D2724" s="8">
        <f t="shared" si="43"/>
        <v>44561</v>
      </c>
      <c r="E2724" t="s">
        <v>7158</v>
      </c>
      <c r="F2724">
        <v>1</v>
      </c>
      <c r="G2724" t="s">
        <v>7881</v>
      </c>
      <c r="L2724" t="str" cm="1">
        <f t="array" ref="L2724">[1]!s_info_industry_gics(A2724,1)</f>
        <v>可选消费</v>
      </c>
      <c r="M2724" t="str" cm="1">
        <f t="array" ref="M2724">[1]!s_info_industry_gicscode(A2724,1)</f>
        <v>25</v>
      </c>
      <c r="N2724" t="str">
        <f>[1]!s_info_industry_gics(A2724,2)</f>
        <v>耐用消费品与服装</v>
      </c>
      <c r="O2724" t="str">
        <f>[1]!s_info_industry_gicscode(A2724,2)</f>
        <v>2520</v>
      </c>
      <c r="P2724" t="str" cm="1">
        <f t="array" ref="P2724">[1]!s_stmnote_suppliertop5(A2724,D2724,1)</f>
        <v>供应商一</v>
      </c>
      <c r="Q2724" t="str">
        <f>[1]!s_stmnote_suppliertop5(A2724,D2724,2)</f>
        <v>供应商二</v>
      </c>
      <c r="R2724" t="str" cm="1">
        <f t="array" ref="R2724">[1]!s_stmnote_suppliertop5(A2724,D2724,3)</f>
        <v>供应商三</v>
      </c>
      <c r="S2724" t="str" cm="1">
        <f t="array" ref="S2724">[1]!s_stmnote_suppliertop5(A2724,D2724,4)</f>
        <v>供应商四</v>
      </c>
      <c r="T2724" t="str" cm="1">
        <f t="array" ref="T2724">[1]!s_stmnote_suppliertop5(A2724,D2724,5)</f>
        <v>供应商五</v>
      </c>
      <c r="U2724" s="9">
        <f>[1]!s_stmnote_purchasetop5_pct(A2724,D2724)</f>
        <v>25.67</v>
      </c>
      <c r="V2724" t="str" cm="1">
        <f t="array" ref="V2724">[1]!s_stmnote_customertop5($A2724,$D2724,1)</f>
        <v>客户一</v>
      </c>
      <c r="W2724" t="str" cm="1">
        <f t="array" ref="W2724">[1]!s_stmnote_customertop5($A2724,$D2724,2)</f>
        <v>客户二</v>
      </c>
      <c r="X2724" t="str" cm="1">
        <f t="array" ref="X2724">[1]!s_stmnote_customertop5($A2724,$D2724,3)</f>
        <v>客户三</v>
      </c>
      <c r="Y2724" t="str" cm="1">
        <f t="array" ref="Y2724">[1]!s_stmnote_customertop5($A2724,$D2724,4)</f>
        <v>客户四</v>
      </c>
      <c r="Z2724" t="str" cm="1">
        <f t="array" ref="Z2724">[1]!s_stmnote_customertop5($A2724,$D2724,5)</f>
        <v>客户五</v>
      </c>
      <c r="AA2724" s="9">
        <f>[1]!s_stmnote_salestop5_pct(A2724,D2724)</f>
        <v>50.71</v>
      </c>
      <c r="AB2724" s="9">
        <f>[1]!s_fa_arturn(A2724,D2724)</f>
        <v>4.9471999999999996</v>
      </c>
      <c r="AC2724" s="9">
        <f>[1]!fa_apturn(A2724,D2724)</f>
        <v>7.3168300608915198</v>
      </c>
      <c r="AD2724" s="9">
        <f>[1]!s_fa_invturn(A2724,D2724)</f>
        <v>2.6191</v>
      </c>
    </row>
    <row r="2725" spans="1:30">
      <c r="A2725">
        <v>300217</v>
      </c>
      <c r="B2725" t="s">
        <v>528</v>
      </c>
      <c r="C2725" t="s">
        <v>3415</v>
      </c>
      <c r="D2725" s="8">
        <f t="shared" si="43"/>
        <v>44561</v>
      </c>
      <c r="E2725" t="s">
        <v>7128</v>
      </c>
      <c r="F2725">
        <v>1</v>
      </c>
      <c r="G2725" t="s">
        <v>7881</v>
      </c>
      <c r="L2725" t="str" cm="1">
        <f t="array" ref="L2725">[1]!s_info_industry_gics(A2725,1)</f>
        <v>可选消费</v>
      </c>
      <c r="M2725" t="str" cm="1">
        <f t="array" ref="M2725">[1]!s_info_industry_gicscode(A2725,1)</f>
        <v>25</v>
      </c>
      <c r="N2725" t="str">
        <f>[1]!s_info_industry_gics(A2725,2)</f>
        <v>耐用消费品与服装</v>
      </c>
      <c r="O2725" t="str">
        <f>[1]!s_info_industry_gicscode(A2725,2)</f>
        <v>2520</v>
      </c>
      <c r="P2725" t="str" cm="1">
        <f t="array" ref="P2725">[1]!s_stmnote_suppliertop5(A2725,D2725,1)</f>
        <v>供应商一</v>
      </c>
      <c r="Q2725" t="str">
        <f>[1]!s_stmnote_suppliertop5(A2725,D2725,2)</f>
        <v>供应商二</v>
      </c>
      <c r="R2725" t="str" cm="1">
        <f t="array" ref="R2725">[1]!s_stmnote_suppliertop5(A2725,D2725,3)</f>
        <v>供应商三</v>
      </c>
      <c r="S2725" t="str" cm="1">
        <f t="array" ref="S2725">[1]!s_stmnote_suppliertop5(A2725,D2725,4)</f>
        <v>供应商四</v>
      </c>
      <c r="T2725" t="str" cm="1">
        <f t="array" ref="T2725">[1]!s_stmnote_suppliertop5(A2725,D2725,5)</f>
        <v>供应商五</v>
      </c>
      <c r="U2725" s="9">
        <f>[1]!s_stmnote_purchasetop5_pct(A2725,D2725)</f>
        <v>25.67</v>
      </c>
      <c r="V2725" t="str" cm="1">
        <f t="array" ref="V2725">[1]!s_stmnote_customertop5($A2725,$D2725,1)</f>
        <v>客户一</v>
      </c>
      <c r="W2725" t="str" cm="1">
        <f t="array" ref="W2725">[1]!s_stmnote_customertop5($A2725,$D2725,2)</f>
        <v>客户二</v>
      </c>
      <c r="X2725" t="str" cm="1">
        <f t="array" ref="X2725">[1]!s_stmnote_customertop5($A2725,$D2725,3)</f>
        <v>客户三</v>
      </c>
      <c r="Y2725" t="str" cm="1">
        <f t="array" ref="Y2725">[1]!s_stmnote_customertop5($A2725,$D2725,4)</f>
        <v>客户四</v>
      </c>
      <c r="Z2725" t="str" cm="1">
        <f t="array" ref="Z2725">[1]!s_stmnote_customertop5($A2725,$D2725,5)</f>
        <v>客户五</v>
      </c>
      <c r="AA2725" s="9">
        <f>[1]!s_stmnote_salestop5_pct(A2725,D2725)</f>
        <v>50.71</v>
      </c>
      <c r="AB2725" s="9">
        <f>[1]!s_fa_arturn(A2725,D2725)</f>
        <v>4.9471999999999996</v>
      </c>
      <c r="AC2725" s="9">
        <f>[1]!fa_apturn(A2725,D2725)</f>
        <v>7.3168300608915198</v>
      </c>
      <c r="AD2725" s="9">
        <f>[1]!s_fa_invturn(A2725,D2725)</f>
        <v>2.6191</v>
      </c>
    </row>
    <row r="2726" spans="1:30">
      <c r="A2726">
        <v>300217</v>
      </c>
      <c r="B2726" t="s">
        <v>528</v>
      </c>
      <c r="C2726" t="s">
        <v>3416</v>
      </c>
      <c r="D2726" s="8">
        <f t="shared" si="43"/>
        <v>44561</v>
      </c>
      <c r="E2726" t="s">
        <v>7564</v>
      </c>
      <c r="F2726">
        <v>1</v>
      </c>
      <c r="G2726" t="s">
        <v>7881</v>
      </c>
      <c r="L2726" t="str" cm="1">
        <f t="array" ref="L2726">[1]!s_info_industry_gics(A2726,1)</f>
        <v>可选消费</v>
      </c>
      <c r="M2726" t="str" cm="1">
        <f t="array" ref="M2726">[1]!s_info_industry_gicscode(A2726,1)</f>
        <v>25</v>
      </c>
      <c r="N2726" t="str">
        <f>[1]!s_info_industry_gics(A2726,2)</f>
        <v>耐用消费品与服装</v>
      </c>
      <c r="O2726" t="str">
        <f>[1]!s_info_industry_gicscode(A2726,2)</f>
        <v>2520</v>
      </c>
      <c r="P2726" t="str" cm="1">
        <f t="array" ref="P2726">[1]!s_stmnote_suppliertop5(A2726,D2726,1)</f>
        <v>供应商一</v>
      </c>
      <c r="Q2726" t="str">
        <f>[1]!s_stmnote_suppliertop5(A2726,D2726,2)</f>
        <v>供应商二</v>
      </c>
      <c r="R2726" t="str" cm="1">
        <f t="array" ref="R2726">[1]!s_stmnote_suppliertop5(A2726,D2726,3)</f>
        <v>供应商三</v>
      </c>
      <c r="S2726" t="str" cm="1">
        <f t="array" ref="S2726">[1]!s_stmnote_suppliertop5(A2726,D2726,4)</f>
        <v>供应商四</v>
      </c>
      <c r="T2726" t="str" cm="1">
        <f t="array" ref="T2726">[1]!s_stmnote_suppliertop5(A2726,D2726,5)</f>
        <v>供应商五</v>
      </c>
      <c r="U2726" s="9">
        <f>[1]!s_stmnote_purchasetop5_pct(A2726,D2726)</f>
        <v>25.67</v>
      </c>
      <c r="V2726" t="str" cm="1">
        <f t="array" ref="V2726">[1]!s_stmnote_customertop5($A2726,$D2726,1)</f>
        <v>客户一</v>
      </c>
      <c r="W2726" t="str" cm="1">
        <f t="array" ref="W2726">[1]!s_stmnote_customertop5($A2726,$D2726,2)</f>
        <v>客户二</v>
      </c>
      <c r="X2726" t="str" cm="1">
        <f t="array" ref="X2726">[1]!s_stmnote_customertop5($A2726,$D2726,3)</f>
        <v>客户三</v>
      </c>
      <c r="Y2726" t="str" cm="1">
        <f t="array" ref="Y2726">[1]!s_stmnote_customertop5($A2726,$D2726,4)</f>
        <v>客户四</v>
      </c>
      <c r="Z2726" t="str" cm="1">
        <f t="array" ref="Z2726">[1]!s_stmnote_customertop5($A2726,$D2726,5)</f>
        <v>客户五</v>
      </c>
      <c r="AA2726" s="9">
        <f>[1]!s_stmnote_salestop5_pct(A2726,D2726)</f>
        <v>50.71</v>
      </c>
      <c r="AB2726" s="9">
        <f>[1]!s_fa_arturn(A2726,D2726)</f>
        <v>4.9471999999999996</v>
      </c>
      <c r="AC2726" s="9">
        <f>[1]!fa_apturn(A2726,D2726)</f>
        <v>7.3168300608915198</v>
      </c>
      <c r="AD2726" s="9">
        <f>[1]!s_fa_invturn(A2726,D2726)</f>
        <v>2.6191</v>
      </c>
    </row>
    <row r="2727" spans="1:30">
      <c r="A2727">
        <v>300217</v>
      </c>
      <c r="B2727" t="s">
        <v>528</v>
      </c>
      <c r="C2727" t="s">
        <v>3417</v>
      </c>
      <c r="D2727" s="8">
        <f t="shared" si="43"/>
        <v>44561</v>
      </c>
      <c r="E2727" t="s">
        <v>7347</v>
      </c>
      <c r="F2727">
        <v>1</v>
      </c>
      <c r="G2727" t="s">
        <v>7881</v>
      </c>
      <c r="L2727" t="str" cm="1">
        <f t="array" ref="L2727">[1]!s_info_industry_gics(A2727,1)</f>
        <v>可选消费</v>
      </c>
      <c r="M2727" t="str" cm="1">
        <f t="array" ref="M2727">[1]!s_info_industry_gicscode(A2727,1)</f>
        <v>25</v>
      </c>
      <c r="N2727" t="str">
        <f>[1]!s_info_industry_gics(A2727,2)</f>
        <v>耐用消费品与服装</v>
      </c>
      <c r="O2727" t="str">
        <f>[1]!s_info_industry_gicscode(A2727,2)</f>
        <v>2520</v>
      </c>
      <c r="P2727" t="str" cm="1">
        <f t="array" ref="P2727">[1]!s_stmnote_suppliertop5(A2727,D2727,1)</f>
        <v>供应商一</v>
      </c>
      <c r="Q2727" t="str">
        <f>[1]!s_stmnote_suppliertop5(A2727,D2727,2)</f>
        <v>供应商二</v>
      </c>
      <c r="R2727" t="str" cm="1">
        <f t="array" ref="R2727">[1]!s_stmnote_suppliertop5(A2727,D2727,3)</f>
        <v>供应商三</v>
      </c>
      <c r="S2727" t="str" cm="1">
        <f t="array" ref="S2727">[1]!s_stmnote_suppliertop5(A2727,D2727,4)</f>
        <v>供应商四</v>
      </c>
      <c r="T2727" t="str" cm="1">
        <f t="array" ref="T2727">[1]!s_stmnote_suppliertop5(A2727,D2727,5)</f>
        <v>供应商五</v>
      </c>
      <c r="U2727" s="9">
        <f>[1]!s_stmnote_purchasetop5_pct(A2727,D2727)</f>
        <v>25.67</v>
      </c>
      <c r="V2727" t="str" cm="1">
        <f t="array" ref="V2727">[1]!s_stmnote_customertop5($A2727,$D2727,1)</f>
        <v>客户一</v>
      </c>
      <c r="W2727" t="str" cm="1">
        <f t="array" ref="W2727">[1]!s_stmnote_customertop5($A2727,$D2727,2)</f>
        <v>客户二</v>
      </c>
      <c r="X2727" t="str" cm="1">
        <f t="array" ref="X2727">[1]!s_stmnote_customertop5($A2727,$D2727,3)</f>
        <v>客户三</v>
      </c>
      <c r="Y2727" t="str" cm="1">
        <f t="array" ref="Y2727">[1]!s_stmnote_customertop5($A2727,$D2727,4)</f>
        <v>客户四</v>
      </c>
      <c r="Z2727" t="str" cm="1">
        <f t="array" ref="Z2727">[1]!s_stmnote_customertop5($A2727,$D2727,5)</f>
        <v>客户五</v>
      </c>
      <c r="AA2727" s="9">
        <f>[1]!s_stmnote_salestop5_pct(A2727,D2727)</f>
        <v>50.71</v>
      </c>
      <c r="AB2727" s="9">
        <f>[1]!s_fa_arturn(A2727,D2727)</f>
        <v>4.9471999999999996</v>
      </c>
      <c r="AC2727" s="9">
        <f>[1]!fa_apturn(A2727,D2727)</f>
        <v>7.3168300608915198</v>
      </c>
      <c r="AD2727" s="9">
        <f>[1]!s_fa_invturn(A2727,D2727)</f>
        <v>2.6191</v>
      </c>
    </row>
    <row r="2728" spans="1:30">
      <c r="A2728">
        <v>300217</v>
      </c>
      <c r="B2728" t="s">
        <v>528</v>
      </c>
      <c r="C2728" t="s">
        <v>3418</v>
      </c>
      <c r="D2728" s="8">
        <f t="shared" si="43"/>
        <v>44561</v>
      </c>
      <c r="E2728" t="s">
        <v>7463</v>
      </c>
      <c r="F2728">
        <v>1</v>
      </c>
      <c r="G2728" t="s">
        <v>7881</v>
      </c>
      <c r="L2728" t="str" cm="1">
        <f t="array" ref="L2728">[1]!s_info_industry_gics(A2728,1)</f>
        <v>可选消费</v>
      </c>
      <c r="M2728" t="str" cm="1">
        <f t="array" ref="M2728">[1]!s_info_industry_gicscode(A2728,1)</f>
        <v>25</v>
      </c>
      <c r="N2728" t="str">
        <f>[1]!s_info_industry_gics(A2728,2)</f>
        <v>耐用消费品与服装</v>
      </c>
      <c r="O2728" t="str">
        <f>[1]!s_info_industry_gicscode(A2728,2)</f>
        <v>2520</v>
      </c>
      <c r="P2728" t="str" cm="1">
        <f t="array" ref="P2728">[1]!s_stmnote_suppliertop5(A2728,D2728,1)</f>
        <v>供应商一</v>
      </c>
      <c r="Q2728" t="str">
        <f>[1]!s_stmnote_suppliertop5(A2728,D2728,2)</f>
        <v>供应商二</v>
      </c>
      <c r="R2728" t="str" cm="1">
        <f t="array" ref="R2728">[1]!s_stmnote_suppliertop5(A2728,D2728,3)</f>
        <v>供应商三</v>
      </c>
      <c r="S2728" t="str" cm="1">
        <f t="array" ref="S2728">[1]!s_stmnote_suppliertop5(A2728,D2728,4)</f>
        <v>供应商四</v>
      </c>
      <c r="T2728" t="str" cm="1">
        <f t="array" ref="T2728">[1]!s_stmnote_suppliertop5(A2728,D2728,5)</f>
        <v>供应商五</v>
      </c>
      <c r="U2728" s="9">
        <f>[1]!s_stmnote_purchasetop5_pct(A2728,D2728)</f>
        <v>25.67</v>
      </c>
      <c r="V2728" t="str" cm="1">
        <f t="array" ref="V2728">[1]!s_stmnote_customertop5($A2728,$D2728,1)</f>
        <v>客户一</v>
      </c>
      <c r="W2728" t="str" cm="1">
        <f t="array" ref="W2728">[1]!s_stmnote_customertop5($A2728,$D2728,2)</f>
        <v>客户二</v>
      </c>
      <c r="X2728" t="str" cm="1">
        <f t="array" ref="X2728">[1]!s_stmnote_customertop5($A2728,$D2728,3)</f>
        <v>客户三</v>
      </c>
      <c r="Y2728" t="str" cm="1">
        <f t="array" ref="Y2728">[1]!s_stmnote_customertop5($A2728,$D2728,4)</f>
        <v>客户四</v>
      </c>
      <c r="Z2728" t="str" cm="1">
        <f t="array" ref="Z2728">[1]!s_stmnote_customertop5($A2728,$D2728,5)</f>
        <v>客户五</v>
      </c>
      <c r="AA2728" s="9">
        <f>[1]!s_stmnote_salestop5_pct(A2728,D2728)</f>
        <v>50.71</v>
      </c>
      <c r="AB2728" s="9">
        <f>[1]!s_fa_arturn(A2728,D2728)</f>
        <v>4.9471999999999996</v>
      </c>
      <c r="AC2728" s="9">
        <f>[1]!fa_apturn(A2728,D2728)</f>
        <v>7.3168300608915198</v>
      </c>
      <c r="AD2728" s="9">
        <f>[1]!s_fa_invturn(A2728,D2728)</f>
        <v>2.6191</v>
      </c>
    </row>
    <row r="2729" spans="1:30">
      <c r="A2729">
        <v>300403</v>
      </c>
      <c r="B2729" t="s">
        <v>583</v>
      </c>
      <c r="C2729" t="s">
        <v>3624</v>
      </c>
      <c r="D2729" s="8">
        <f t="shared" si="43"/>
        <v>45291</v>
      </c>
      <c r="E2729" t="s">
        <v>7328</v>
      </c>
      <c r="F2729">
        <v>1</v>
      </c>
      <c r="G2729" t="s">
        <v>8840</v>
      </c>
      <c r="L2729" t="str" cm="1">
        <f t="array" ref="L2729">[1]!s_info_industry_gics(A2729,1)</f>
        <v>可选消费</v>
      </c>
      <c r="M2729" t="str" cm="1">
        <f t="array" ref="M2729">[1]!s_info_industry_gicscode(A2729,1)</f>
        <v>25</v>
      </c>
      <c r="N2729" t="str">
        <f>[1]!s_info_industry_gics(A2729,2)</f>
        <v>耐用消费品与服装</v>
      </c>
      <c r="O2729" t="str">
        <f>[1]!s_info_industry_gicscode(A2729,2)</f>
        <v>2520</v>
      </c>
      <c r="P2729" t="str" cm="1">
        <f t="array" ref="P2729">[1]!s_stmnote_suppliertop5(A2729,D2729,1)</f>
        <v>供应商一</v>
      </c>
      <c r="Q2729" t="str">
        <f>[1]!s_stmnote_suppliertop5(A2729,D2729,2)</f>
        <v>供应商二</v>
      </c>
      <c r="R2729" t="str" cm="1">
        <f t="array" ref="R2729">[1]!s_stmnote_suppliertop5(A2729,D2729,3)</f>
        <v>供应商三</v>
      </c>
      <c r="S2729" t="str" cm="1">
        <f t="array" ref="S2729">[1]!s_stmnote_suppliertop5(A2729,D2729,4)</f>
        <v>供应商四</v>
      </c>
      <c r="T2729" t="str" cm="1">
        <f t="array" ref="T2729">[1]!s_stmnote_suppliertop5(A2729,D2729,5)</f>
        <v>供应商五</v>
      </c>
      <c r="U2729" s="9">
        <f>[1]!s_stmnote_purchasetop5_pct(A2729,D2729)</f>
        <v>25.18</v>
      </c>
      <c r="V2729" t="str" cm="1">
        <f t="array" ref="V2729">[1]!s_stmnote_customertop5($A2729,$D2729,1)</f>
        <v>客户一</v>
      </c>
      <c r="W2729" t="str" cm="1">
        <f t="array" ref="W2729">[1]!s_stmnote_customertop5($A2729,$D2729,2)</f>
        <v>客户二</v>
      </c>
      <c r="X2729" t="str" cm="1">
        <f t="array" ref="X2729">[1]!s_stmnote_customertop5($A2729,$D2729,3)</f>
        <v>客户三</v>
      </c>
      <c r="Y2729" t="str" cm="1">
        <f t="array" ref="Y2729">[1]!s_stmnote_customertop5($A2729,$D2729,4)</f>
        <v>客户四</v>
      </c>
      <c r="Z2729" t="str" cm="1">
        <f t="array" ref="Z2729">[1]!s_stmnote_customertop5($A2729,$D2729,5)</f>
        <v>客户五</v>
      </c>
      <c r="AA2729" s="9">
        <f>[1]!s_stmnote_salestop5_pct(A2729,D2729)</f>
        <v>66.47</v>
      </c>
      <c r="AB2729" s="9">
        <f>[1]!s_fa_arturn(A2729,D2729)</f>
        <v>3.8193000000000001</v>
      </c>
      <c r="AC2729" s="9">
        <f>[1]!fa_apturn(A2729,D2729)</f>
        <v>4.9534067253672198</v>
      </c>
      <c r="AD2729" s="9">
        <f>[1]!s_fa_invturn(A2729,D2729)</f>
        <v>2.8792</v>
      </c>
    </row>
    <row r="2730" spans="1:30">
      <c r="A2730">
        <v>300729</v>
      </c>
      <c r="B2730" t="s">
        <v>681</v>
      </c>
      <c r="C2730" t="s">
        <v>3965</v>
      </c>
      <c r="D2730" s="8">
        <f t="shared" si="43"/>
        <v>45291</v>
      </c>
      <c r="E2730" t="s">
        <v>7433</v>
      </c>
      <c r="F2730">
        <v>1</v>
      </c>
      <c r="G2730" t="s">
        <v>8976</v>
      </c>
      <c r="L2730" t="str" cm="1">
        <f t="array" ref="L2730">[1]!s_info_industry_gics(A2730,1)</f>
        <v>可选消费</v>
      </c>
      <c r="M2730" t="str" cm="1">
        <f t="array" ref="M2730">[1]!s_info_industry_gicscode(A2730,1)</f>
        <v>25</v>
      </c>
      <c r="N2730" t="str">
        <f>[1]!s_info_industry_gics(A2730,2)</f>
        <v>耐用消费品与服装</v>
      </c>
      <c r="O2730" t="str">
        <f>[1]!s_info_industry_gicscode(A2730,2)</f>
        <v>2520</v>
      </c>
      <c r="P2730" t="str" cm="1">
        <f t="array" ref="P2730">[1]!s_stmnote_suppliertop5(A2730,D2730,1)</f>
        <v>第一名</v>
      </c>
      <c r="Q2730" t="str">
        <f>[1]!s_stmnote_suppliertop5(A2730,D2730,2)</f>
        <v>第二名</v>
      </c>
      <c r="R2730" t="str" cm="1">
        <f t="array" ref="R2730">[1]!s_stmnote_suppliertop5(A2730,D2730,3)</f>
        <v>第三名</v>
      </c>
      <c r="S2730" t="str" cm="1">
        <f t="array" ref="S2730">[1]!s_stmnote_suppliertop5(A2730,D2730,4)</f>
        <v>第四名</v>
      </c>
      <c r="T2730" t="str" cm="1">
        <f t="array" ref="T2730">[1]!s_stmnote_suppliertop5(A2730,D2730,5)</f>
        <v>第五名</v>
      </c>
      <c r="U2730" s="9">
        <f>[1]!s_stmnote_purchasetop5_pct(A2730,D2730)</f>
        <v>35.57</v>
      </c>
      <c r="V2730" t="str" cm="1">
        <f t="array" ref="V2730">[1]!s_stmnote_customertop5($A2730,$D2730,1)</f>
        <v>第一名</v>
      </c>
      <c r="W2730" t="str" cm="1">
        <f t="array" ref="W2730">[1]!s_stmnote_customertop5($A2730,$D2730,2)</f>
        <v>第二名</v>
      </c>
      <c r="X2730" t="str" cm="1">
        <f t="array" ref="X2730">[1]!s_stmnote_customertop5($A2730,$D2730,3)</f>
        <v>第三名</v>
      </c>
      <c r="Y2730" t="str" cm="1">
        <f t="array" ref="Y2730">[1]!s_stmnote_customertop5($A2730,$D2730,4)</f>
        <v>第四名</v>
      </c>
      <c r="Z2730" t="str" cm="1">
        <f t="array" ref="Z2730">[1]!s_stmnote_customertop5($A2730,$D2730,5)</f>
        <v>第五名</v>
      </c>
      <c r="AA2730" s="9">
        <f>[1]!s_stmnote_salestop5_pct(A2730,D2730)</f>
        <v>9.81</v>
      </c>
      <c r="AB2730" s="9">
        <f>[1]!s_fa_arturn(A2730,D2730)</f>
        <v>17.913</v>
      </c>
      <c r="AC2730" s="9">
        <f>[1]!fa_apturn(A2730,D2730)</f>
        <v>5.6043607935726696</v>
      </c>
      <c r="AD2730" s="9">
        <f>[1]!s_fa_invturn(A2730,D2730)</f>
        <v>5.2173999999999996</v>
      </c>
    </row>
    <row r="2731" spans="1:30">
      <c r="A2731">
        <v>300729</v>
      </c>
      <c r="B2731" t="s">
        <v>682</v>
      </c>
      <c r="C2731" t="s">
        <v>3966</v>
      </c>
      <c r="D2731" s="8">
        <f t="shared" si="43"/>
        <v>45657</v>
      </c>
      <c r="E2731" t="s">
        <v>6984</v>
      </c>
      <c r="F2731">
        <v>2</v>
      </c>
      <c r="G2731" t="s">
        <v>10889</v>
      </c>
      <c r="H2731" t="s">
        <v>12234</v>
      </c>
      <c r="L2731" t="str" cm="1">
        <f t="array" ref="L2731">[1]!s_info_industry_gics(A2731,1)</f>
        <v>可选消费</v>
      </c>
      <c r="M2731" t="str" cm="1">
        <f t="array" ref="M2731">[1]!s_info_industry_gicscode(A2731,1)</f>
        <v>25</v>
      </c>
      <c r="N2731" t="str">
        <f>[1]!s_info_industry_gics(A2731,2)</f>
        <v>耐用消费品与服装</v>
      </c>
      <c r="O2731" t="str">
        <f>[1]!s_info_industry_gicscode(A2731,2)</f>
        <v>2520</v>
      </c>
      <c r="P2731" cm="1">
        <f t="array" ref="P2731">[1]!s_stmnote_suppliertop5(A2731,D2731,1)</f>
        <v>0</v>
      </c>
      <c r="Q2731">
        <f>[1]!s_stmnote_suppliertop5(A2731,D2731,2)</f>
        <v>0</v>
      </c>
      <c r="R2731" cm="1">
        <f t="array" ref="R2731">[1]!s_stmnote_suppliertop5(A2731,D2731,3)</f>
        <v>0</v>
      </c>
      <c r="S2731" cm="1">
        <f t="array" ref="S2731">[1]!s_stmnote_suppliertop5(A2731,D2731,4)</f>
        <v>0</v>
      </c>
      <c r="T2731" cm="1">
        <f t="array" ref="T2731">[1]!s_stmnote_suppliertop5(A2731,D2731,5)</f>
        <v>0</v>
      </c>
      <c r="U2731" s="9">
        <f>[1]!s_stmnote_purchasetop5_pct(A2731,D2731)</f>
        <v>0</v>
      </c>
      <c r="V2731" cm="1">
        <f t="array" ref="V2731">[1]!s_stmnote_customertop5($A2731,$D2731,1)</f>
        <v>0</v>
      </c>
      <c r="W2731" cm="1">
        <f t="array" ref="W2731">[1]!s_stmnote_customertop5($A2731,$D2731,2)</f>
        <v>0</v>
      </c>
      <c r="X2731" cm="1">
        <f t="array" ref="X2731">[1]!s_stmnote_customertop5($A2731,$D2731,3)</f>
        <v>0</v>
      </c>
      <c r="Y2731" cm="1">
        <f t="array" ref="Y2731">[1]!s_stmnote_customertop5($A2731,$D2731,4)</f>
        <v>0</v>
      </c>
      <c r="Z2731" cm="1">
        <f t="array" ref="Z2731">[1]!s_stmnote_customertop5($A2731,$D2731,5)</f>
        <v>0</v>
      </c>
      <c r="AA2731" s="9">
        <f>[1]!s_stmnote_salestop5_pct(A2731,D2731)</f>
        <v>0</v>
      </c>
      <c r="AB2731" s="9">
        <f>[1]!s_fa_arturn(A2731,D2731)</f>
        <v>0</v>
      </c>
      <c r="AC2731" s="9">
        <f>[1]!fa_apturn(A2731,D2731)</f>
        <v>0</v>
      </c>
      <c r="AD2731" s="9">
        <f>[1]!s_fa_invturn(A2731,D2731)</f>
        <v>0</v>
      </c>
    </row>
    <row r="2732" spans="1:30">
      <c r="A2732">
        <v>300979</v>
      </c>
      <c r="B2732" t="s">
        <v>719</v>
      </c>
      <c r="C2732" t="s">
        <v>4122</v>
      </c>
      <c r="D2732" s="8">
        <f t="shared" si="43"/>
        <v>44561</v>
      </c>
      <c r="E2732" t="s">
        <v>7576</v>
      </c>
      <c r="F2732">
        <v>1</v>
      </c>
      <c r="G2732" t="s">
        <v>9048</v>
      </c>
      <c r="L2732" t="str" cm="1">
        <f t="array" ref="L2732">[1]!s_info_industry_gics(A2732,1)</f>
        <v>可选消费</v>
      </c>
      <c r="M2732" t="str" cm="1">
        <f t="array" ref="M2732">[1]!s_info_industry_gicscode(A2732,1)</f>
        <v>25</v>
      </c>
      <c r="N2732" t="str">
        <f>[1]!s_info_industry_gics(A2732,2)</f>
        <v>耐用消费品与服装</v>
      </c>
      <c r="O2732" t="str">
        <f>[1]!s_info_industry_gicscode(A2732,2)</f>
        <v>2520</v>
      </c>
      <c r="P2732" t="str" cm="1">
        <f t="array" ref="P2732">[1]!s_stmnote_suppliertop5(A2732,D2732,1)</f>
        <v>供应商一</v>
      </c>
      <c r="Q2732" t="str">
        <f>[1]!s_stmnote_suppliertop5(A2732,D2732,2)</f>
        <v>供应商二</v>
      </c>
      <c r="R2732" t="str" cm="1">
        <f t="array" ref="R2732">[1]!s_stmnote_suppliertop5(A2732,D2732,3)</f>
        <v>供应商三</v>
      </c>
      <c r="S2732" t="str" cm="1">
        <f t="array" ref="S2732">[1]!s_stmnote_suppliertop5(A2732,D2732,4)</f>
        <v>供应商四</v>
      </c>
      <c r="T2732" t="str" cm="1">
        <f t="array" ref="T2732">[1]!s_stmnote_suppliertop5(A2732,D2732,5)</f>
        <v>供应商五</v>
      </c>
      <c r="U2732" s="9">
        <f>[1]!s_stmnote_purchasetop5_pct(A2732,D2732)</f>
        <v>20.09</v>
      </c>
      <c r="V2732" t="str" cm="1">
        <f t="array" ref="V2732">[1]!s_stmnote_customertop5($A2732,$D2732,1)</f>
        <v>客户一</v>
      </c>
      <c r="W2732" t="str" cm="1">
        <f t="array" ref="W2732">[1]!s_stmnote_customertop5($A2732,$D2732,2)</f>
        <v>客户二</v>
      </c>
      <c r="X2732" t="str" cm="1">
        <f t="array" ref="X2732">[1]!s_stmnote_customertop5($A2732,$D2732,3)</f>
        <v>客户三</v>
      </c>
      <c r="Y2732" t="str" cm="1">
        <f t="array" ref="Y2732">[1]!s_stmnote_customertop5($A2732,$D2732,4)</f>
        <v>客户四</v>
      </c>
      <c r="Z2732" t="str" cm="1">
        <f t="array" ref="Z2732">[1]!s_stmnote_customertop5($A2732,$D2732,5)</f>
        <v>客户五</v>
      </c>
      <c r="AA2732" s="9">
        <f>[1]!s_stmnote_salestop5_pct(A2732,D2732)</f>
        <v>91.65</v>
      </c>
      <c r="AB2732" s="9">
        <f>[1]!s_fa_arturn(A2732,D2732)</f>
        <v>8.2066999999999997</v>
      </c>
      <c r="AC2732" s="9">
        <f>[1]!fa_apturn(A2732,D2732)</f>
        <v>8.1441945212046107</v>
      </c>
      <c r="AD2732" s="9">
        <f>[1]!s_fa_invturn(A2732,D2732)</f>
        <v>5.3425000000000002</v>
      </c>
    </row>
    <row r="2733" spans="1:30">
      <c r="A2733">
        <v>300979</v>
      </c>
      <c r="B2733" t="s">
        <v>719</v>
      </c>
      <c r="C2733" t="s">
        <v>4123</v>
      </c>
      <c r="D2733" s="8">
        <f t="shared" si="43"/>
        <v>44561</v>
      </c>
      <c r="E2733" t="s">
        <v>7565</v>
      </c>
      <c r="F2733">
        <v>1</v>
      </c>
      <c r="G2733" t="s">
        <v>9049</v>
      </c>
      <c r="L2733" t="str" cm="1">
        <f t="array" ref="L2733">[1]!s_info_industry_gics(A2733,1)</f>
        <v>可选消费</v>
      </c>
      <c r="M2733" t="str" cm="1">
        <f t="array" ref="M2733">[1]!s_info_industry_gicscode(A2733,1)</f>
        <v>25</v>
      </c>
      <c r="N2733" t="str">
        <f>[1]!s_info_industry_gics(A2733,2)</f>
        <v>耐用消费品与服装</v>
      </c>
      <c r="O2733" t="str">
        <f>[1]!s_info_industry_gicscode(A2733,2)</f>
        <v>2520</v>
      </c>
      <c r="P2733" t="str" cm="1">
        <f t="array" ref="P2733">[1]!s_stmnote_suppliertop5(A2733,D2733,1)</f>
        <v>供应商一</v>
      </c>
      <c r="Q2733" t="str">
        <f>[1]!s_stmnote_suppliertop5(A2733,D2733,2)</f>
        <v>供应商二</v>
      </c>
      <c r="R2733" t="str" cm="1">
        <f t="array" ref="R2733">[1]!s_stmnote_suppliertop5(A2733,D2733,3)</f>
        <v>供应商三</v>
      </c>
      <c r="S2733" t="str" cm="1">
        <f t="array" ref="S2733">[1]!s_stmnote_suppliertop5(A2733,D2733,4)</f>
        <v>供应商四</v>
      </c>
      <c r="T2733" t="str" cm="1">
        <f t="array" ref="T2733">[1]!s_stmnote_suppliertop5(A2733,D2733,5)</f>
        <v>供应商五</v>
      </c>
      <c r="U2733" s="9">
        <f>[1]!s_stmnote_purchasetop5_pct(A2733,D2733)</f>
        <v>20.09</v>
      </c>
      <c r="V2733" t="str" cm="1">
        <f t="array" ref="V2733">[1]!s_stmnote_customertop5($A2733,$D2733,1)</f>
        <v>客户一</v>
      </c>
      <c r="W2733" t="str" cm="1">
        <f t="array" ref="W2733">[1]!s_stmnote_customertop5($A2733,$D2733,2)</f>
        <v>客户二</v>
      </c>
      <c r="X2733" t="str" cm="1">
        <f t="array" ref="X2733">[1]!s_stmnote_customertop5($A2733,$D2733,3)</f>
        <v>客户三</v>
      </c>
      <c r="Y2733" t="str" cm="1">
        <f t="array" ref="Y2733">[1]!s_stmnote_customertop5($A2733,$D2733,4)</f>
        <v>客户四</v>
      </c>
      <c r="Z2733" t="str" cm="1">
        <f t="array" ref="Z2733">[1]!s_stmnote_customertop5($A2733,$D2733,5)</f>
        <v>客户五</v>
      </c>
      <c r="AA2733" s="9">
        <f>[1]!s_stmnote_salestop5_pct(A2733,D2733)</f>
        <v>91.65</v>
      </c>
      <c r="AB2733" s="9">
        <f>[1]!s_fa_arturn(A2733,D2733)</f>
        <v>8.2066999999999997</v>
      </c>
      <c r="AC2733" s="9">
        <f>[1]!fa_apturn(A2733,D2733)</f>
        <v>8.1441945212046107</v>
      </c>
      <c r="AD2733" s="9">
        <f>[1]!s_fa_invturn(A2733,D2733)</f>
        <v>5.3425000000000002</v>
      </c>
    </row>
    <row r="2734" spans="1:30">
      <c r="A2734">
        <v>300979</v>
      </c>
      <c r="B2734" t="s">
        <v>719</v>
      </c>
      <c r="C2734" t="s">
        <v>4124</v>
      </c>
      <c r="D2734" s="8">
        <f t="shared" si="43"/>
        <v>44561</v>
      </c>
      <c r="E2734" t="s">
        <v>7105</v>
      </c>
      <c r="F2734">
        <v>1</v>
      </c>
      <c r="G2734" t="s">
        <v>9049</v>
      </c>
      <c r="L2734" t="str" cm="1">
        <f t="array" ref="L2734">[1]!s_info_industry_gics(A2734,1)</f>
        <v>可选消费</v>
      </c>
      <c r="M2734" t="str" cm="1">
        <f t="array" ref="M2734">[1]!s_info_industry_gicscode(A2734,1)</f>
        <v>25</v>
      </c>
      <c r="N2734" t="str">
        <f>[1]!s_info_industry_gics(A2734,2)</f>
        <v>耐用消费品与服装</v>
      </c>
      <c r="O2734" t="str">
        <f>[1]!s_info_industry_gicscode(A2734,2)</f>
        <v>2520</v>
      </c>
      <c r="P2734" t="str" cm="1">
        <f t="array" ref="P2734">[1]!s_stmnote_suppliertop5(A2734,D2734,1)</f>
        <v>供应商一</v>
      </c>
      <c r="Q2734" t="str">
        <f>[1]!s_stmnote_suppliertop5(A2734,D2734,2)</f>
        <v>供应商二</v>
      </c>
      <c r="R2734" t="str" cm="1">
        <f t="array" ref="R2734">[1]!s_stmnote_suppliertop5(A2734,D2734,3)</f>
        <v>供应商三</v>
      </c>
      <c r="S2734" t="str" cm="1">
        <f t="array" ref="S2734">[1]!s_stmnote_suppliertop5(A2734,D2734,4)</f>
        <v>供应商四</v>
      </c>
      <c r="T2734" t="str" cm="1">
        <f t="array" ref="T2734">[1]!s_stmnote_suppliertop5(A2734,D2734,5)</f>
        <v>供应商五</v>
      </c>
      <c r="U2734" s="9">
        <f>[1]!s_stmnote_purchasetop5_pct(A2734,D2734)</f>
        <v>20.09</v>
      </c>
      <c r="V2734" t="str" cm="1">
        <f t="array" ref="V2734">[1]!s_stmnote_customertop5($A2734,$D2734,1)</f>
        <v>客户一</v>
      </c>
      <c r="W2734" t="str" cm="1">
        <f t="array" ref="W2734">[1]!s_stmnote_customertop5($A2734,$D2734,2)</f>
        <v>客户二</v>
      </c>
      <c r="X2734" t="str" cm="1">
        <f t="array" ref="X2734">[1]!s_stmnote_customertop5($A2734,$D2734,3)</f>
        <v>客户三</v>
      </c>
      <c r="Y2734" t="str" cm="1">
        <f t="array" ref="Y2734">[1]!s_stmnote_customertop5($A2734,$D2734,4)</f>
        <v>客户四</v>
      </c>
      <c r="Z2734" t="str" cm="1">
        <f t="array" ref="Z2734">[1]!s_stmnote_customertop5($A2734,$D2734,5)</f>
        <v>客户五</v>
      </c>
      <c r="AA2734" s="9">
        <f>[1]!s_stmnote_salestop5_pct(A2734,D2734)</f>
        <v>91.65</v>
      </c>
      <c r="AB2734" s="9">
        <f>[1]!s_fa_arturn(A2734,D2734)</f>
        <v>8.2066999999999997</v>
      </c>
      <c r="AC2734" s="9">
        <f>[1]!fa_apturn(A2734,D2734)</f>
        <v>8.1441945212046107</v>
      </c>
      <c r="AD2734" s="9">
        <f>[1]!s_fa_invturn(A2734,D2734)</f>
        <v>5.3425000000000002</v>
      </c>
    </row>
    <row r="2735" spans="1:30">
      <c r="A2735">
        <v>300979</v>
      </c>
      <c r="B2735" t="s">
        <v>719</v>
      </c>
      <c r="C2735" t="s">
        <v>4125</v>
      </c>
      <c r="D2735" s="8">
        <f t="shared" si="43"/>
        <v>44561</v>
      </c>
      <c r="E2735" t="s">
        <v>6922</v>
      </c>
      <c r="F2735">
        <v>1</v>
      </c>
      <c r="G2735" t="s">
        <v>10927</v>
      </c>
      <c r="L2735" t="str" cm="1">
        <f t="array" ref="L2735">[1]!s_info_industry_gics(A2735,1)</f>
        <v>可选消费</v>
      </c>
      <c r="M2735" t="str" cm="1">
        <f t="array" ref="M2735">[1]!s_info_industry_gicscode(A2735,1)</f>
        <v>25</v>
      </c>
      <c r="N2735" t="str">
        <f>[1]!s_info_industry_gics(A2735,2)</f>
        <v>耐用消费品与服装</v>
      </c>
      <c r="O2735" t="str">
        <f>[1]!s_info_industry_gicscode(A2735,2)</f>
        <v>2520</v>
      </c>
      <c r="P2735" t="str" cm="1">
        <f t="array" ref="P2735">[1]!s_stmnote_suppliertop5(A2735,D2735,1)</f>
        <v>供应商一</v>
      </c>
      <c r="Q2735" t="str">
        <f>[1]!s_stmnote_suppliertop5(A2735,D2735,2)</f>
        <v>供应商二</v>
      </c>
      <c r="R2735" t="str" cm="1">
        <f t="array" ref="R2735">[1]!s_stmnote_suppliertop5(A2735,D2735,3)</f>
        <v>供应商三</v>
      </c>
      <c r="S2735" t="str" cm="1">
        <f t="array" ref="S2735">[1]!s_stmnote_suppliertop5(A2735,D2735,4)</f>
        <v>供应商四</v>
      </c>
      <c r="T2735" t="str" cm="1">
        <f t="array" ref="T2735">[1]!s_stmnote_suppliertop5(A2735,D2735,5)</f>
        <v>供应商五</v>
      </c>
      <c r="U2735" s="9">
        <f>[1]!s_stmnote_purchasetop5_pct(A2735,D2735)</f>
        <v>20.09</v>
      </c>
      <c r="V2735" t="str" cm="1">
        <f t="array" ref="V2735">[1]!s_stmnote_customertop5($A2735,$D2735,1)</f>
        <v>客户一</v>
      </c>
      <c r="W2735" t="str" cm="1">
        <f t="array" ref="W2735">[1]!s_stmnote_customertop5($A2735,$D2735,2)</f>
        <v>客户二</v>
      </c>
      <c r="X2735" t="str" cm="1">
        <f t="array" ref="X2735">[1]!s_stmnote_customertop5($A2735,$D2735,3)</f>
        <v>客户三</v>
      </c>
      <c r="Y2735" t="str" cm="1">
        <f t="array" ref="Y2735">[1]!s_stmnote_customertop5($A2735,$D2735,4)</f>
        <v>客户四</v>
      </c>
      <c r="Z2735" t="str" cm="1">
        <f t="array" ref="Z2735">[1]!s_stmnote_customertop5($A2735,$D2735,5)</f>
        <v>客户五</v>
      </c>
      <c r="AA2735" s="9">
        <f>[1]!s_stmnote_salestop5_pct(A2735,D2735)</f>
        <v>91.65</v>
      </c>
      <c r="AB2735" s="9">
        <f>[1]!s_fa_arturn(A2735,D2735)</f>
        <v>8.2066999999999997</v>
      </c>
      <c r="AC2735" s="9">
        <f>[1]!fa_apturn(A2735,D2735)</f>
        <v>8.1441945212046107</v>
      </c>
      <c r="AD2735" s="9">
        <f>[1]!s_fa_invturn(A2735,D2735)</f>
        <v>5.3425000000000002</v>
      </c>
    </row>
    <row r="2736" spans="1:30">
      <c r="A2736">
        <v>300979</v>
      </c>
      <c r="B2736" t="s">
        <v>719</v>
      </c>
      <c r="C2736" t="s">
        <v>4126</v>
      </c>
      <c r="D2736" s="8">
        <f t="shared" si="43"/>
        <v>44561</v>
      </c>
      <c r="E2736" t="s">
        <v>6988</v>
      </c>
      <c r="F2736">
        <v>1</v>
      </c>
      <c r="G2736" t="s">
        <v>9050</v>
      </c>
      <c r="L2736" t="str" cm="1">
        <f t="array" ref="L2736">[1]!s_info_industry_gics(A2736,1)</f>
        <v>可选消费</v>
      </c>
      <c r="M2736" t="str" cm="1">
        <f t="array" ref="M2736">[1]!s_info_industry_gicscode(A2736,1)</f>
        <v>25</v>
      </c>
      <c r="N2736" t="str">
        <f>[1]!s_info_industry_gics(A2736,2)</f>
        <v>耐用消费品与服装</v>
      </c>
      <c r="O2736" t="str">
        <f>[1]!s_info_industry_gicscode(A2736,2)</f>
        <v>2520</v>
      </c>
      <c r="P2736" t="str" cm="1">
        <f t="array" ref="P2736">[1]!s_stmnote_suppliertop5(A2736,D2736,1)</f>
        <v>供应商一</v>
      </c>
      <c r="Q2736" t="str">
        <f>[1]!s_stmnote_suppliertop5(A2736,D2736,2)</f>
        <v>供应商二</v>
      </c>
      <c r="R2736" t="str" cm="1">
        <f t="array" ref="R2736">[1]!s_stmnote_suppliertop5(A2736,D2736,3)</f>
        <v>供应商三</v>
      </c>
      <c r="S2736" t="str" cm="1">
        <f t="array" ref="S2736">[1]!s_stmnote_suppliertop5(A2736,D2736,4)</f>
        <v>供应商四</v>
      </c>
      <c r="T2736" t="str" cm="1">
        <f t="array" ref="T2736">[1]!s_stmnote_suppliertop5(A2736,D2736,5)</f>
        <v>供应商五</v>
      </c>
      <c r="U2736" s="9">
        <f>[1]!s_stmnote_purchasetop5_pct(A2736,D2736)</f>
        <v>20.09</v>
      </c>
      <c r="V2736" t="str" cm="1">
        <f t="array" ref="V2736">[1]!s_stmnote_customertop5($A2736,$D2736,1)</f>
        <v>客户一</v>
      </c>
      <c r="W2736" t="str" cm="1">
        <f t="array" ref="W2736">[1]!s_stmnote_customertop5($A2736,$D2736,2)</f>
        <v>客户二</v>
      </c>
      <c r="X2736" t="str" cm="1">
        <f t="array" ref="X2736">[1]!s_stmnote_customertop5($A2736,$D2736,3)</f>
        <v>客户三</v>
      </c>
      <c r="Y2736" t="str" cm="1">
        <f t="array" ref="Y2736">[1]!s_stmnote_customertop5($A2736,$D2736,4)</f>
        <v>客户四</v>
      </c>
      <c r="Z2736" t="str" cm="1">
        <f t="array" ref="Z2736">[1]!s_stmnote_customertop5($A2736,$D2736,5)</f>
        <v>客户五</v>
      </c>
      <c r="AA2736" s="9">
        <f>[1]!s_stmnote_salestop5_pct(A2736,D2736)</f>
        <v>91.65</v>
      </c>
      <c r="AB2736" s="9">
        <f>[1]!s_fa_arturn(A2736,D2736)</f>
        <v>8.2066999999999997</v>
      </c>
      <c r="AC2736" s="9">
        <f>[1]!fa_apturn(A2736,D2736)</f>
        <v>8.1441945212046107</v>
      </c>
      <c r="AD2736" s="9">
        <f>[1]!s_fa_invturn(A2736,D2736)</f>
        <v>5.3425000000000002</v>
      </c>
    </row>
    <row r="2737" spans="1:30">
      <c r="A2737">
        <v>300979</v>
      </c>
      <c r="B2737" t="s">
        <v>719</v>
      </c>
      <c r="C2737" t="s">
        <v>4127</v>
      </c>
      <c r="D2737" s="8">
        <f t="shared" si="43"/>
        <v>44561</v>
      </c>
      <c r="E2737" t="s">
        <v>7099</v>
      </c>
      <c r="F2737">
        <v>1</v>
      </c>
      <c r="G2737" t="s">
        <v>10928</v>
      </c>
      <c r="L2737" t="str" cm="1">
        <f t="array" ref="L2737">[1]!s_info_industry_gics(A2737,1)</f>
        <v>可选消费</v>
      </c>
      <c r="M2737" t="str" cm="1">
        <f t="array" ref="M2737">[1]!s_info_industry_gicscode(A2737,1)</f>
        <v>25</v>
      </c>
      <c r="N2737" t="str">
        <f>[1]!s_info_industry_gics(A2737,2)</f>
        <v>耐用消费品与服装</v>
      </c>
      <c r="O2737" t="str">
        <f>[1]!s_info_industry_gicscode(A2737,2)</f>
        <v>2520</v>
      </c>
      <c r="P2737" t="str" cm="1">
        <f t="array" ref="P2737">[1]!s_stmnote_suppliertop5(A2737,D2737,1)</f>
        <v>供应商一</v>
      </c>
      <c r="Q2737" t="str">
        <f>[1]!s_stmnote_suppliertop5(A2737,D2737,2)</f>
        <v>供应商二</v>
      </c>
      <c r="R2737" t="str" cm="1">
        <f t="array" ref="R2737">[1]!s_stmnote_suppliertop5(A2737,D2737,3)</f>
        <v>供应商三</v>
      </c>
      <c r="S2737" t="str" cm="1">
        <f t="array" ref="S2737">[1]!s_stmnote_suppliertop5(A2737,D2737,4)</f>
        <v>供应商四</v>
      </c>
      <c r="T2737" t="str" cm="1">
        <f t="array" ref="T2737">[1]!s_stmnote_suppliertop5(A2737,D2737,5)</f>
        <v>供应商五</v>
      </c>
      <c r="U2737" s="9">
        <f>[1]!s_stmnote_purchasetop5_pct(A2737,D2737)</f>
        <v>20.09</v>
      </c>
      <c r="V2737" t="str" cm="1">
        <f t="array" ref="V2737">[1]!s_stmnote_customertop5($A2737,$D2737,1)</f>
        <v>客户一</v>
      </c>
      <c r="W2737" t="str" cm="1">
        <f t="array" ref="W2737">[1]!s_stmnote_customertop5($A2737,$D2737,2)</f>
        <v>客户二</v>
      </c>
      <c r="X2737" t="str" cm="1">
        <f t="array" ref="X2737">[1]!s_stmnote_customertop5($A2737,$D2737,3)</f>
        <v>客户三</v>
      </c>
      <c r="Y2737" t="str" cm="1">
        <f t="array" ref="Y2737">[1]!s_stmnote_customertop5($A2737,$D2737,4)</f>
        <v>客户四</v>
      </c>
      <c r="Z2737" t="str" cm="1">
        <f t="array" ref="Z2737">[1]!s_stmnote_customertop5($A2737,$D2737,5)</f>
        <v>客户五</v>
      </c>
      <c r="AA2737" s="9">
        <f>[1]!s_stmnote_salestop5_pct(A2737,D2737)</f>
        <v>91.65</v>
      </c>
      <c r="AB2737" s="9">
        <f>[1]!s_fa_arturn(A2737,D2737)</f>
        <v>8.2066999999999997</v>
      </c>
      <c r="AC2737" s="9">
        <f>[1]!fa_apturn(A2737,D2737)</f>
        <v>8.1441945212046107</v>
      </c>
      <c r="AD2737" s="9">
        <f>[1]!s_fa_invturn(A2737,D2737)</f>
        <v>5.3425000000000002</v>
      </c>
    </row>
    <row r="2738" spans="1:30">
      <c r="A2738">
        <v>300979</v>
      </c>
      <c r="B2738" t="s">
        <v>719</v>
      </c>
      <c r="C2738" t="s">
        <v>4128</v>
      </c>
      <c r="D2738" s="8">
        <f t="shared" si="43"/>
        <v>44561</v>
      </c>
      <c r="E2738" t="s">
        <v>7707</v>
      </c>
      <c r="F2738">
        <v>1</v>
      </c>
      <c r="G2738" t="s">
        <v>10929</v>
      </c>
      <c r="L2738" t="str" cm="1">
        <f t="array" ref="L2738">[1]!s_info_industry_gics(A2738,1)</f>
        <v>可选消费</v>
      </c>
      <c r="M2738" t="str" cm="1">
        <f t="array" ref="M2738">[1]!s_info_industry_gicscode(A2738,1)</f>
        <v>25</v>
      </c>
      <c r="N2738" t="str">
        <f>[1]!s_info_industry_gics(A2738,2)</f>
        <v>耐用消费品与服装</v>
      </c>
      <c r="O2738" t="str">
        <f>[1]!s_info_industry_gicscode(A2738,2)</f>
        <v>2520</v>
      </c>
      <c r="P2738" t="str" cm="1">
        <f t="array" ref="P2738">[1]!s_stmnote_suppliertop5(A2738,D2738,1)</f>
        <v>供应商一</v>
      </c>
      <c r="Q2738" t="str">
        <f>[1]!s_stmnote_suppliertop5(A2738,D2738,2)</f>
        <v>供应商二</v>
      </c>
      <c r="R2738" t="str" cm="1">
        <f t="array" ref="R2738">[1]!s_stmnote_suppliertop5(A2738,D2738,3)</f>
        <v>供应商三</v>
      </c>
      <c r="S2738" t="str" cm="1">
        <f t="array" ref="S2738">[1]!s_stmnote_suppliertop5(A2738,D2738,4)</f>
        <v>供应商四</v>
      </c>
      <c r="T2738" t="str" cm="1">
        <f t="array" ref="T2738">[1]!s_stmnote_suppliertop5(A2738,D2738,5)</f>
        <v>供应商五</v>
      </c>
      <c r="U2738" s="9">
        <f>[1]!s_stmnote_purchasetop5_pct(A2738,D2738)</f>
        <v>20.09</v>
      </c>
      <c r="V2738" t="str" cm="1">
        <f t="array" ref="V2738">[1]!s_stmnote_customertop5($A2738,$D2738,1)</f>
        <v>客户一</v>
      </c>
      <c r="W2738" t="str" cm="1">
        <f t="array" ref="W2738">[1]!s_stmnote_customertop5($A2738,$D2738,2)</f>
        <v>客户二</v>
      </c>
      <c r="X2738" t="str" cm="1">
        <f t="array" ref="X2738">[1]!s_stmnote_customertop5($A2738,$D2738,3)</f>
        <v>客户三</v>
      </c>
      <c r="Y2738" t="str" cm="1">
        <f t="array" ref="Y2738">[1]!s_stmnote_customertop5($A2738,$D2738,4)</f>
        <v>客户四</v>
      </c>
      <c r="Z2738" t="str" cm="1">
        <f t="array" ref="Z2738">[1]!s_stmnote_customertop5($A2738,$D2738,5)</f>
        <v>客户五</v>
      </c>
      <c r="AA2738" s="9">
        <f>[1]!s_stmnote_salestop5_pct(A2738,D2738)</f>
        <v>91.65</v>
      </c>
      <c r="AB2738" s="9">
        <f>[1]!s_fa_arturn(A2738,D2738)</f>
        <v>8.2066999999999997</v>
      </c>
      <c r="AC2738" s="9">
        <f>[1]!fa_apturn(A2738,D2738)</f>
        <v>8.1441945212046107</v>
      </c>
      <c r="AD2738" s="9">
        <f>[1]!s_fa_invturn(A2738,D2738)</f>
        <v>5.3425000000000002</v>
      </c>
    </row>
    <row r="2739" spans="1:30">
      <c r="A2739">
        <v>300979</v>
      </c>
      <c r="B2739" t="s">
        <v>719</v>
      </c>
      <c r="C2739" t="s">
        <v>4129</v>
      </c>
      <c r="D2739" s="8">
        <f t="shared" si="43"/>
        <v>44926</v>
      </c>
      <c r="E2739" t="s">
        <v>7260</v>
      </c>
      <c r="F2739">
        <v>1</v>
      </c>
      <c r="G2739" t="s">
        <v>10930</v>
      </c>
      <c r="L2739" t="str" cm="1">
        <f t="array" ref="L2739">[1]!s_info_industry_gics(A2739,1)</f>
        <v>可选消费</v>
      </c>
      <c r="M2739" t="str" cm="1">
        <f t="array" ref="M2739">[1]!s_info_industry_gicscode(A2739,1)</f>
        <v>25</v>
      </c>
      <c r="N2739" t="str">
        <f>[1]!s_info_industry_gics(A2739,2)</f>
        <v>耐用消费品与服装</v>
      </c>
      <c r="O2739" t="str">
        <f>[1]!s_info_industry_gicscode(A2739,2)</f>
        <v>2520</v>
      </c>
      <c r="P2739" t="str" cm="1">
        <f t="array" ref="P2739">[1]!s_stmnote_suppliertop5(A2739,D2739,1)</f>
        <v>供应商一</v>
      </c>
      <c r="Q2739" t="str">
        <f>[1]!s_stmnote_suppliertop5(A2739,D2739,2)</f>
        <v>供应商二</v>
      </c>
      <c r="R2739" t="str" cm="1">
        <f t="array" ref="R2739">[1]!s_stmnote_suppliertop5(A2739,D2739,3)</f>
        <v>供应商三</v>
      </c>
      <c r="S2739" t="str" cm="1">
        <f t="array" ref="S2739">[1]!s_stmnote_suppliertop5(A2739,D2739,4)</f>
        <v>供应商四</v>
      </c>
      <c r="T2739" t="str" cm="1">
        <f t="array" ref="T2739">[1]!s_stmnote_suppliertop5(A2739,D2739,5)</f>
        <v>供应商五</v>
      </c>
      <c r="U2739" s="9">
        <f>[1]!s_stmnote_purchasetop5_pct(A2739,D2739)</f>
        <v>23.49</v>
      </c>
      <c r="V2739" t="str" cm="1">
        <f t="array" ref="V2739">[1]!s_stmnote_customertop5($A2739,$D2739,1)</f>
        <v>客户一</v>
      </c>
      <c r="W2739" t="str" cm="1">
        <f t="array" ref="W2739">[1]!s_stmnote_customertop5($A2739,$D2739,2)</f>
        <v>客户二</v>
      </c>
      <c r="X2739" t="str" cm="1">
        <f t="array" ref="X2739">[1]!s_stmnote_customertop5($A2739,$D2739,3)</f>
        <v>客户三</v>
      </c>
      <c r="Y2739" t="str" cm="1">
        <f t="array" ref="Y2739">[1]!s_stmnote_customertop5($A2739,$D2739,4)</f>
        <v>客户四</v>
      </c>
      <c r="Z2739" t="str" cm="1">
        <f t="array" ref="Z2739">[1]!s_stmnote_customertop5($A2739,$D2739,5)</f>
        <v>客户五</v>
      </c>
      <c r="AA2739" s="9">
        <f>[1]!s_stmnote_salestop5_pct(A2739,D2739)</f>
        <v>91.27</v>
      </c>
      <c r="AB2739" s="9">
        <f>[1]!s_fa_arturn(A2739,D2739)</f>
        <v>7.3433000000000002</v>
      </c>
      <c r="AC2739" s="9">
        <f>[1]!fa_apturn(A2739,D2739)</f>
        <v>9.23149903427813</v>
      </c>
      <c r="AD2739" s="9">
        <f>[1]!s_fa_invturn(A2739,D2739)</f>
        <v>5.9408000000000003</v>
      </c>
    </row>
    <row r="2740" spans="1:30">
      <c r="A2740">
        <v>300979</v>
      </c>
      <c r="B2740" t="s">
        <v>719</v>
      </c>
      <c r="C2740" t="s">
        <v>4130</v>
      </c>
      <c r="D2740" s="8">
        <f t="shared" si="43"/>
        <v>44926</v>
      </c>
      <c r="E2740" t="s">
        <v>7122</v>
      </c>
      <c r="F2740">
        <v>1</v>
      </c>
      <c r="G2740" t="s">
        <v>9051</v>
      </c>
      <c r="L2740" t="str" cm="1">
        <f t="array" ref="L2740">[1]!s_info_industry_gics(A2740,1)</f>
        <v>可选消费</v>
      </c>
      <c r="M2740" t="str" cm="1">
        <f t="array" ref="M2740">[1]!s_info_industry_gicscode(A2740,1)</f>
        <v>25</v>
      </c>
      <c r="N2740" t="str">
        <f>[1]!s_info_industry_gics(A2740,2)</f>
        <v>耐用消费品与服装</v>
      </c>
      <c r="O2740" t="str">
        <f>[1]!s_info_industry_gicscode(A2740,2)</f>
        <v>2520</v>
      </c>
      <c r="P2740" t="str" cm="1">
        <f t="array" ref="P2740">[1]!s_stmnote_suppliertop5(A2740,D2740,1)</f>
        <v>供应商一</v>
      </c>
      <c r="Q2740" t="str">
        <f>[1]!s_stmnote_suppliertop5(A2740,D2740,2)</f>
        <v>供应商二</v>
      </c>
      <c r="R2740" t="str" cm="1">
        <f t="array" ref="R2740">[1]!s_stmnote_suppliertop5(A2740,D2740,3)</f>
        <v>供应商三</v>
      </c>
      <c r="S2740" t="str" cm="1">
        <f t="array" ref="S2740">[1]!s_stmnote_suppliertop5(A2740,D2740,4)</f>
        <v>供应商四</v>
      </c>
      <c r="T2740" t="str" cm="1">
        <f t="array" ref="T2740">[1]!s_stmnote_suppliertop5(A2740,D2740,5)</f>
        <v>供应商五</v>
      </c>
      <c r="U2740" s="9">
        <f>[1]!s_stmnote_purchasetop5_pct(A2740,D2740)</f>
        <v>23.49</v>
      </c>
      <c r="V2740" t="str" cm="1">
        <f t="array" ref="V2740">[1]!s_stmnote_customertop5($A2740,$D2740,1)</f>
        <v>客户一</v>
      </c>
      <c r="W2740" t="str" cm="1">
        <f t="array" ref="W2740">[1]!s_stmnote_customertop5($A2740,$D2740,2)</f>
        <v>客户二</v>
      </c>
      <c r="X2740" t="str" cm="1">
        <f t="array" ref="X2740">[1]!s_stmnote_customertop5($A2740,$D2740,3)</f>
        <v>客户三</v>
      </c>
      <c r="Y2740" t="str" cm="1">
        <f t="array" ref="Y2740">[1]!s_stmnote_customertop5($A2740,$D2740,4)</f>
        <v>客户四</v>
      </c>
      <c r="Z2740" t="str" cm="1">
        <f t="array" ref="Z2740">[1]!s_stmnote_customertop5($A2740,$D2740,5)</f>
        <v>客户五</v>
      </c>
      <c r="AA2740" s="9">
        <f>[1]!s_stmnote_salestop5_pct(A2740,D2740)</f>
        <v>91.27</v>
      </c>
      <c r="AB2740" s="9">
        <f>[1]!s_fa_arturn(A2740,D2740)</f>
        <v>7.3433000000000002</v>
      </c>
      <c r="AC2740" s="9">
        <f>[1]!fa_apturn(A2740,D2740)</f>
        <v>9.23149903427813</v>
      </c>
      <c r="AD2740" s="9">
        <f>[1]!s_fa_invturn(A2740,D2740)</f>
        <v>5.9408000000000003</v>
      </c>
    </row>
    <row r="2741" spans="1:30">
      <c r="A2741">
        <v>300979</v>
      </c>
      <c r="B2741" t="s">
        <v>719</v>
      </c>
      <c r="C2741" t="s">
        <v>4131</v>
      </c>
      <c r="D2741" s="8">
        <f t="shared" si="43"/>
        <v>44926</v>
      </c>
      <c r="E2741" t="s">
        <v>7030</v>
      </c>
      <c r="F2741">
        <v>1</v>
      </c>
      <c r="G2741" t="s">
        <v>9052</v>
      </c>
      <c r="L2741" t="str" cm="1">
        <f t="array" ref="L2741">[1]!s_info_industry_gics(A2741,1)</f>
        <v>可选消费</v>
      </c>
      <c r="M2741" t="str" cm="1">
        <f t="array" ref="M2741">[1]!s_info_industry_gicscode(A2741,1)</f>
        <v>25</v>
      </c>
      <c r="N2741" t="str">
        <f>[1]!s_info_industry_gics(A2741,2)</f>
        <v>耐用消费品与服装</v>
      </c>
      <c r="O2741" t="str">
        <f>[1]!s_info_industry_gicscode(A2741,2)</f>
        <v>2520</v>
      </c>
      <c r="P2741" t="str" cm="1">
        <f t="array" ref="P2741">[1]!s_stmnote_suppliertop5(A2741,D2741,1)</f>
        <v>供应商一</v>
      </c>
      <c r="Q2741" t="str">
        <f>[1]!s_stmnote_suppliertop5(A2741,D2741,2)</f>
        <v>供应商二</v>
      </c>
      <c r="R2741" t="str" cm="1">
        <f t="array" ref="R2741">[1]!s_stmnote_suppliertop5(A2741,D2741,3)</f>
        <v>供应商三</v>
      </c>
      <c r="S2741" t="str" cm="1">
        <f t="array" ref="S2741">[1]!s_stmnote_suppliertop5(A2741,D2741,4)</f>
        <v>供应商四</v>
      </c>
      <c r="T2741" t="str" cm="1">
        <f t="array" ref="T2741">[1]!s_stmnote_suppliertop5(A2741,D2741,5)</f>
        <v>供应商五</v>
      </c>
      <c r="U2741" s="9">
        <f>[1]!s_stmnote_purchasetop5_pct(A2741,D2741)</f>
        <v>23.49</v>
      </c>
      <c r="V2741" t="str" cm="1">
        <f t="array" ref="V2741">[1]!s_stmnote_customertop5($A2741,$D2741,1)</f>
        <v>客户一</v>
      </c>
      <c r="W2741" t="str" cm="1">
        <f t="array" ref="W2741">[1]!s_stmnote_customertop5($A2741,$D2741,2)</f>
        <v>客户二</v>
      </c>
      <c r="X2741" t="str" cm="1">
        <f t="array" ref="X2741">[1]!s_stmnote_customertop5($A2741,$D2741,3)</f>
        <v>客户三</v>
      </c>
      <c r="Y2741" t="str" cm="1">
        <f t="array" ref="Y2741">[1]!s_stmnote_customertop5($A2741,$D2741,4)</f>
        <v>客户四</v>
      </c>
      <c r="Z2741" t="str" cm="1">
        <f t="array" ref="Z2741">[1]!s_stmnote_customertop5($A2741,$D2741,5)</f>
        <v>客户五</v>
      </c>
      <c r="AA2741" s="9">
        <f>[1]!s_stmnote_salestop5_pct(A2741,D2741)</f>
        <v>91.27</v>
      </c>
      <c r="AB2741" s="9">
        <f>[1]!s_fa_arturn(A2741,D2741)</f>
        <v>7.3433000000000002</v>
      </c>
      <c r="AC2741" s="9">
        <f>[1]!fa_apturn(A2741,D2741)</f>
        <v>9.23149903427813</v>
      </c>
      <c r="AD2741" s="9">
        <f>[1]!s_fa_invturn(A2741,D2741)</f>
        <v>5.9408000000000003</v>
      </c>
    </row>
    <row r="2742" spans="1:30">
      <c r="A2742">
        <v>300979</v>
      </c>
      <c r="B2742" t="s">
        <v>719</v>
      </c>
      <c r="C2742" t="s">
        <v>4132</v>
      </c>
      <c r="D2742" s="8">
        <f t="shared" si="43"/>
        <v>45291</v>
      </c>
      <c r="E2742" t="s">
        <v>7493</v>
      </c>
      <c r="F2742">
        <v>1</v>
      </c>
      <c r="G2742" t="s">
        <v>9053</v>
      </c>
      <c r="L2742" t="str" cm="1">
        <f t="array" ref="L2742">[1]!s_info_industry_gics(A2742,1)</f>
        <v>可选消费</v>
      </c>
      <c r="M2742" t="str" cm="1">
        <f t="array" ref="M2742">[1]!s_info_industry_gicscode(A2742,1)</f>
        <v>25</v>
      </c>
      <c r="N2742" t="str">
        <f>[1]!s_info_industry_gics(A2742,2)</f>
        <v>耐用消费品与服装</v>
      </c>
      <c r="O2742" t="str">
        <f>[1]!s_info_industry_gicscode(A2742,2)</f>
        <v>2520</v>
      </c>
      <c r="P2742" t="str" cm="1">
        <f t="array" ref="P2742">[1]!s_stmnote_suppliertop5(A2742,D2742,1)</f>
        <v>供应商一</v>
      </c>
      <c r="Q2742" t="str">
        <f>[1]!s_stmnote_suppliertop5(A2742,D2742,2)</f>
        <v>供应商二</v>
      </c>
      <c r="R2742" t="str" cm="1">
        <f t="array" ref="R2742">[1]!s_stmnote_suppliertop5(A2742,D2742,3)</f>
        <v>供应商三</v>
      </c>
      <c r="S2742" t="str" cm="1">
        <f t="array" ref="S2742">[1]!s_stmnote_suppliertop5(A2742,D2742,4)</f>
        <v>供应商四</v>
      </c>
      <c r="T2742" t="str" cm="1">
        <f t="array" ref="T2742">[1]!s_stmnote_suppliertop5(A2742,D2742,5)</f>
        <v>供应商五</v>
      </c>
      <c r="U2742" s="9">
        <f>[1]!s_stmnote_purchasetop5_pct(A2742,D2742)</f>
        <v>23.4</v>
      </c>
      <c r="V2742" t="str" cm="1">
        <f t="array" ref="V2742">[1]!s_stmnote_customertop5($A2742,$D2742,1)</f>
        <v>客户一</v>
      </c>
      <c r="W2742" t="str" cm="1">
        <f t="array" ref="W2742">[1]!s_stmnote_customertop5($A2742,$D2742,2)</f>
        <v>客户二</v>
      </c>
      <c r="X2742" t="str" cm="1">
        <f t="array" ref="X2742">[1]!s_stmnote_customertop5($A2742,$D2742,3)</f>
        <v>客户三</v>
      </c>
      <c r="Y2742" t="str" cm="1">
        <f t="array" ref="Y2742">[1]!s_stmnote_customertop5($A2742,$D2742,4)</f>
        <v>客户四</v>
      </c>
      <c r="Z2742" t="str" cm="1">
        <f t="array" ref="Z2742">[1]!s_stmnote_customertop5($A2742,$D2742,5)</f>
        <v>客户五</v>
      </c>
      <c r="AA2742" s="9">
        <f>[1]!s_stmnote_salestop5_pct(A2742,D2742)</f>
        <v>82.37</v>
      </c>
      <c r="AB2742" s="9">
        <f>[1]!s_fa_arturn(A2742,D2742)</f>
        <v>5.8474000000000004</v>
      </c>
      <c r="AC2742" s="9">
        <f>[1]!fa_apturn(A2742,D2742)</f>
        <v>9.1195343271877007</v>
      </c>
      <c r="AD2742" s="9">
        <f>[1]!s_fa_invturn(A2742,D2742)</f>
        <v>5.7512999999999996</v>
      </c>
    </row>
    <row r="2743" spans="1:30">
      <c r="A2743">
        <v>301066</v>
      </c>
      <c r="B2743" t="s">
        <v>730</v>
      </c>
      <c r="C2743" t="s">
        <v>4175</v>
      </c>
      <c r="D2743" s="8">
        <f t="shared" si="43"/>
        <v>45291</v>
      </c>
      <c r="E2743" t="s">
        <v>6979</v>
      </c>
      <c r="F2743">
        <v>1</v>
      </c>
      <c r="G2743" t="s">
        <v>9054</v>
      </c>
      <c r="L2743" t="str" cm="1">
        <f t="array" ref="L2743">[1]!s_info_industry_gics(A2743,1)</f>
        <v>可选消费</v>
      </c>
      <c r="M2743" t="str" cm="1">
        <f t="array" ref="M2743">[1]!s_info_industry_gicscode(A2743,1)</f>
        <v>25</v>
      </c>
      <c r="N2743" t="str">
        <f>[1]!s_info_industry_gics(A2743,2)</f>
        <v>耐用消费品与服装</v>
      </c>
      <c r="O2743" t="str">
        <f>[1]!s_info_industry_gicscode(A2743,2)</f>
        <v>2520</v>
      </c>
      <c r="P2743" t="str" cm="1">
        <f t="array" ref="P2743">[1]!s_stmnote_suppliertop5(A2743,D2743,1)</f>
        <v>第一名</v>
      </c>
      <c r="Q2743" t="str">
        <f>[1]!s_stmnote_suppliertop5(A2743,D2743,2)</f>
        <v>第二名</v>
      </c>
      <c r="R2743" t="str" cm="1">
        <f t="array" ref="R2743">[1]!s_stmnote_suppliertop5(A2743,D2743,3)</f>
        <v>第三名</v>
      </c>
      <c r="S2743" t="str" cm="1">
        <f t="array" ref="S2743">[1]!s_stmnote_suppliertop5(A2743,D2743,4)</f>
        <v>第四名</v>
      </c>
      <c r="T2743" t="str" cm="1">
        <f t="array" ref="T2743">[1]!s_stmnote_suppliertop5(A2743,D2743,5)</f>
        <v>第五名</v>
      </c>
      <c r="U2743" s="9">
        <f>[1]!s_stmnote_purchasetop5_pct(A2743,D2743)</f>
        <v>25.5</v>
      </c>
      <c r="V2743" t="str" cm="1">
        <f t="array" ref="V2743">[1]!s_stmnote_customertop5($A2743,$D2743,1)</f>
        <v>第一名</v>
      </c>
      <c r="W2743" t="str" cm="1">
        <f t="array" ref="W2743">[1]!s_stmnote_customertop5($A2743,$D2743,2)</f>
        <v>第二名</v>
      </c>
      <c r="X2743" t="str" cm="1">
        <f t="array" ref="X2743">[1]!s_stmnote_customertop5($A2743,$D2743,3)</f>
        <v>第三名</v>
      </c>
      <c r="Y2743" t="str" cm="1">
        <f t="array" ref="Y2743">[1]!s_stmnote_customertop5($A2743,$D2743,4)</f>
        <v>第四名</v>
      </c>
      <c r="Z2743" t="str" cm="1">
        <f t="array" ref="Z2743">[1]!s_stmnote_customertop5($A2743,$D2743,5)</f>
        <v>第五名</v>
      </c>
      <c r="AA2743" s="9">
        <f>[1]!s_stmnote_salestop5_pct(A2743,D2743)</f>
        <v>9.7100000000000009</v>
      </c>
      <c r="AB2743" s="9">
        <f>[1]!s_fa_arturn(A2743,D2743)</f>
        <v>7.3865999999999996</v>
      </c>
      <c r="AC2743" s="9">
        <f>[1]!fa_apturn(A2743,D2743)</f>
        <v>2.5624982480042799</v>
      </c>
      <c r="AD2743" s="9">
        <f>[1]!s_fa_invturn(A2743,D2743)</f>
        <v>2.3851</v>
      </c>
    </row>
    <row r="2744" spans="1:30">
      <c r="A2744">
        <v>301066</v>
      </c>
      <c r="B2744" t="s">
        <v>730</v>
      </c>
      <c r="C2744" t="s">
        <v>4176</v>
      </c>
      <c r="D2744" s="8">
        <f t="shared" si="43"/>
        <v>45291</v>
      </c>
      <c r="E2744" t="s">
        <v>7054</v>
      </c>
      <c r="F2744">
        <v>1</v>
      </c>
      <c r="G2744" t="s">
        <v>9054</v>
      </c>
      <c r="L2744" t="str" cm="1">
        <f t="array" ref="L2744">[1]!s_info_industry_gics(A2744,1)</f>
        <v>可选消费</v>
      </c>
      <c r="M2744" t="str" cm="1">
        <f t="array" ref="M2744">[1]!s_info_industry_gicscode(A2744,1)</f>
        <v>25</v>
      </c>
      <c r="N2744" t="str">
        <f>[1]!s_info_industry_gics(A2744,2)</f>
        <v>耐用消费品与服装</v>
      </c>
      <c r="O2744" t="str">
        <f>[1]!s_info_industry_gicscode(A2744,2)</f>
        <v>2520</v>
      </c>
      <c r="P2744" t="str" cm="1">
        <f t="array" ref="P2744">[1]!s_stmnote_suppliertop5(A2744,D2744,1)</f>
        <v>第一名</v>
      </c>
      <c r="Q2744" t="str">
        <f>[1]!s_stmnote_suppliertop5(A2744,D2744,2)</f>
        <v>第二名</v>
      </c>
      <c r="R2744" t="str" cm="1">
        <f t="array" ref="R2744">[1]!s_stmnote_suppliertop5(A2744,D2744,3)</f>
        <v>第三名</v>
      </c>
      <c r="S2744" t="str" cm="1">
        <f t="array" ref="S2744">[1]!s_stmnote_suppliertop5(A2744,D2744,4)</f>
        <v>第四名</v>
      </c>
      <c r="T2744" t="str" cm="1">
        <f t="array" ref="T2744">[1]!s_stmnote_suppliertop5(A2744,D2744,5)</f>
        <v>第五名</v>
      </c>
      <c r="U2744" s="9">
        <f>[1]!s_stmnote_purchasetop5_pct(A2744,D2744)</f>
        <v>25.5</v>
      </c>
      <c r="V2744" t="str" cm="1">
        <f t="array" ref="V2744">[1]!s_stmnote_customertop5($A2744,$D2744,1)</f>
        <v>第一名</v>
      </c>
      <c r="W2744" t="str" cm="1">
        <f t="array" ref="W2744">[1]!s_stmnote_customertop5($A2744,$D2744,2)</f>
        <v>第二名</v>
      </c>
      <c r="X2744" t="str" cm="1">
        <f t="array" ref="X2744">[1]!s_stmnote_customertop5($A2744,$D2744,3)</f>
        <v>第三名</v>
      </c>
      <c r="Y2744" t="str" cm="1">
        <f t="array" ref="Y2744">[1]!s_stmnote_customertop5($A2744,$D2744,4)</f>
        <v>第四名</v>
      </c>
      <c r="Z2744" t="str" cm="1">
        <f t="array" ref="Z2744">[1]!s_stmnote_customertop5($A2744,$D2744,5)</f>
        <v>第五名</v>
      </c>
      <c r="AA2744" s="9">
        <f>[1]!s_stmnote_salestop5_pct(A2744,D2744)</f>
        <v>9.7100000000000009</v>
      </c>
      <c r="AB2744" s="9">
        <f>[1]!s_fa_arturn(A2744,D2744)</f>
        <v>7.3865999999999996</v>
      </c>
      <c r="AC2744" s="9">
        <f>[1]!fa_apturn(A2744,D2744)</f>
        <v>2.5624982480042799</v>
      </c>
      <c r="AD2744" s="9">
        <f>[1]!s_fa_invturn(A2744,D2744)</f>
        <v>2.3851</v>
      </c>
    </row>
    <row r="2745" spans="1:30">
      <c r="A2745">
        <v>301066</v>
      </c>
      <c r="B2745" t="s">
        <v>730</v>
      </c>
      <c r="C2745" t="s">
        <v>4177</v>
      </c>
      <c r="D2745" s="8">
        <f t="shared" si="43"/>
        <v>45291</v>
      </c>
      <c r="E2745" t="s">
        <v>7742</v>
      </c>
      <c r="F2745">
        <v>1</v>
      </c>
      <c r="G2745" t="s">
        <v>9054</v>
      </c>
      <c r="L2745" t="str" cm="1">
        <f t="array" ref="L2745">[1]!s_info_industry_gics(A2745,1)</f>
        <v>可选消费</v>
      </c>
      <c r="M2745" t="str" cm="1">
        <f t="array" ref="M2745">[1]!s_info_industry_gicscode(A2745,1)</f>
        <v>25</v>
      </c>
      <c r="N2745" t="str">
        <f>[1]!s_info_industry_gics(A2745,2)</f>
        <v>耐用消费品与服装</v>
      </c>
      <c r="O2745" t="str">
        <f>[1]!s_info_industry_gicscode(A2745,2)</f>
        <v>2520</v>
      </c>
      <c r="P2745" t="str" cm="1">
        <f t="array" ref="P2745">[1]!s_stmnote_suppliertop5(A2745,D2745,1)</f>
        <v>第一名</v>
      </c>
      <c r="Q2745" t="str">
        <f>[1]!s_stmnote_suppliertop5(A2745,D2745,2)</f>
        <v>第二名</v>
      </c>
      <c r="R2745" t="str" cm="1">
        <f t="array" ref="R2745">[1]!s_stmnote_suppliertop5(A2745,D2745,3)</f>
        <v>第三名</v>
      </c>
      <c r="S2745" t="str" cm="1">
        <f t="array" ref="S2745">[1]!s_stmnote_suppliertop5(A2745,D2745,4)</f>
        <v>第四名</v>
      </c>
      <c r="T2745" t="str" cm="1">
        <f t="array" ref="T2745">[1]!s_stmnote_suppliertop5(A2745,D2745,5)</f>
        <v>第五名</v>
      </c>
      <c r="U2745" s="9">
        <f>[1]!s_stmnote_purchasetop5_pct(A2745,D2745)</f>
        <v>25.5</v>
      </c>
      <c r="V2745" t="str" cm="1">
        <f t="array" ref="V2745">[1]!s_stmnote_customertop5($A2745,$D2745,1)</f>
        <v>第一名</v>
      </c>
      <c r="W2745" t="str" cm="1">
        <f t="array" ref="W2745">[1]!s_stmnote_customertop5($A2745,$D2745,2)</f>
        <v>第二名</v>
      </c>
      <c r="X2745" t="str" cm="1">
        <f t="array" ref="X2745">[1]!s_stmnote_customertop5($A2745,$D2745,3)</f>
        <v>第三名</v>
      </c>
      <c r="Y2745" t="str" cm="1">
        <f t="array" ref="Y2745">[1]!s_stmnote_customertop5($A2745,$D2745,4)</f>
        <v>第四名</v>
      </c>
      <c r="Z2745" t="str" cm="1">
        <f t="array" ref="Z2745">[1]!s_stmnote_customertop5($A2745,$D2745,5)</f>
        <v>第五名</v>
      </c>
      <c r="AA2745" s="9">
        <f>[1]!s_stmnote_salestop5_pct(A2745,D2745)</f>
        <v>9.7100000000000009</v>
      </c>
      <c r="AB2745" s="9">
        <f>[1]!s_fa_arturn(A2745,D2745)</f>
        <v>7.3865999999999996</v>
      </c>
      <c r="AC2745" s="9">
        <f>[1]!fa_apturn(A2745,D2745)</f>
        <v>2.5624982480042799</v>
      </c>
      <c r="AD2745" s="9">
        <f>[1]!s_fa_invturn(A2745,D2745)</f>
        <v>2.3851</v>
      </c>
    </row>
    <row r="2746" spans="1:30">
      <c r="A2746">
        <v>301066</v>
      </c>
      <c r="B2746" t="s">
        <v>730</v>
      </c>
      <c r="C2746" t="s">
        <v>4178</v>
      </c>
      <c r="D2746" s="8">
        <f t="shared" si="43"/>
        <v>45291</v>
      </c>
      <c r="E2746" t="s">
        <v>7522</v>
      </c>
      <c r="F2746">
        <v>1</v>
      </c>
      <c r="G2746" t="s">
        <v>8706</v>
      </c>
      <c r="L2746" t="str" cm="1">
        <f t="array" ref="L2746">[1]!s_info_industry_gics(A2746,1)</f>
        <v>可选消费</v>
      </c>
      <c r="M2746" t="str" cm="1">
        <f t="array" ref="M2746">[1]!s_info_industry_gicscode(A2746,1)</f>
        <v>25</v>
      </c>
      <c r="N2746" t="str">
        <f>[1]!s_info_industry_gics(A2746,2)</f>
        <v>耐用消费品与服装</v>
      </c>
      <c r="O2746" t="str">
        <f>[1]!s_info_industry_gicscode(A2746,2)</f>
        <v>2520</v>
      </c>
      <c r="P2746" t="str" cm="1">
        <f t="array" ref="P2746">[1]!s_stmnote_suppliertop5(A2746,D2746,1)</f>
        <v>第一名</v>
      </c>
      <c r="Q2746" t="str">
        <f>[1]!s_stmnote_suppliertop5(A2746,D2746,2)</f>
        <v>第二名</v>
      </c>
      <c r="R2746" t="str" cm="1">
        <f t="array" ref="R2746">[1]!s_stmnote_suppliertop5(A2746,D2746,3)</f>
        <v>第三名</v>
      </c>
      <c r="S2746" t="str" cm="1">
        <f t="array" ref="S2746">[1]!s_stmnote_suppliertop5(A2746,D2746,4)</f>
        <v>第四名</v>
      </c>
      <c r="T2746" t="str" cm="1">
        <f t="array" ref="T2746">[1]!s_stmnote_suppliertop5(A2746,D2746,5)</f>
        <v>第五名</v>
      </c>
      <c r="U2746" s="9">
        <f>[1]!s_stmnote_purchasetop5_pct(A2746,D2746)</f>
        <v>25.5</v>
      </c>
      <c r="V2746" t="str" cm="1">
        <f t="array" ref="V2746">[1]!s_stmnote_customertop5($A2746,$D2746,1)</f>
        <v>第一名</v>
      </c>
      <c r="W2746" t="str" cm="1">
        <f t="array" ref="W2746">[1]!s_stmnote_customertop5($A2746,$D2746,2)</f>
        <v>第二名</v>
      </c>
      <c r="X2746" t="str" cm="1">
        <f t="array" ref="X2746">[1]!s_stmnote_customertop5($A2746,$D2746,3)</f>
        <v>第三名</v>
      </c>
      <c r="Y2746" t="str" cm="1">
        <f t="array" ref="Y2746">[1]!s_stmnote_customertop5($A2746,$D2746,4)</f>
        <v>第四名</v>
      </c>
      <c r="Z2746" t="str" cm="1">
        <f t="array" ref="Z2746">[1]!s_stmnote_customertop5($A2746,$D2746,5)</f>
        <v>第五名</v>
      </c>
      <c r="AA2746" s="9">
        <f>[1]!s_stmnote_salestop5_pct(A2746,D2746)</f>
        <v>9.7100000000000009</v>
      </c>
      <c r="AB2746" s="9">
        <f>[1]!s_fa_arturn(A2746,D2746)</f>
        <v>7.3865999999999996</v>
      </c>
      <c r="AC2746" s="9">
        <f>[1]!fa_apturn(A2746,D2746)</f>
        <v>2.5624982480042799</v>
      </c>
      <c r="AD2746" s="9">
        <f>[1]!s_fa_invturn(A2746,D2746)</f>
        <v>2.3851</v>
      </c>
    </row>
    <row r="2747" spans="1:30">
      <c r="A2747">
        <v>301066</v>
      </c>
      <c r="B2747" t="s">
        <v>730</v>
      </c>
      <c r="C2747" t="s">
        <v>4179</v>
      </c>
      <c r="D2747" s="8">
        <f t="shared" si="43"/>
        <v>45657</v>
      </c>
      <c r="E2747" t="s">
        <v>7743</v>
      </c>
      <c r="F2747">
        <v>1</v>
      </c>
      <c r="G2747" t="s">
        <v>8706</v>
      </c>
      <c r="L2747" t="str" cm="1">
        <f t="array" ref="L2747">[1]!s_info_industry_gics(A2747,1)</f>
        <v>可选消费</v>
      </c>
      <c r="M2747" t="str" cm="1">
        <f t="array" ref="M2747">[1]!s_info_industry_gicscode(A2747,1)</f>
        <v>25</v>
      </c>
      <c r="N2747" t="str">
        <f>[1]!s_info_industry_gics(A2747,2)</f>
        <v>耐用消费品与服装</v>
      </c>
      <c r="O2747" t="str">
        <f>[1]!s_info_industry_gicscode(A2747,2)</f>
        <v>2520</v>
      </c>
      <c r="P2747" cm="1">
        <f t="array" ref="P2747">[1]!s_stmnote_suppliertop5(A2747,D2747,1)</f>
        <v>0</v>
      </c>
      <c r="Q2747">
        <f>[1]!s_stmnote_suppliertop5(A2747,D2747,2)</f>
        <v>0</v>
      </c>
      <c r="R2747" cm="1">
        <f t="array" ref="R2747">[1]!s_stmnote_suppliertop5(A2747,D2747,3)</f>
        <v>0</v>
      </c>
      <c r="S2747" cm="1">
        <f t="array" ref="S2747">[1]!s_stmnote_suppliertop5(A2747,D2747,4)</f>
        <v>0</v>
      </c>
      <c r="T2747" cm="1">
        <f t="array" ref="T2747">[1]!s_stmnote_suppliertop5(A2747,D2747,5)</f>
        <v>0</v>
      </c>
      <c r="U2747" s="9">
        <f>[1]!s_stmnote_purchasetop5_pct(A2747,D2747)</f>
        <v>0</v>
      </c>
      <c r="V2747" cm="1">
        <f t="array" ref="V2747">[1]!s_stmnote_customertop5($A2747,$D2747,1)</f>
        <v>0</v>
      </c>
      <c r="W2747" cm="1">
        <f t="array" ref="W2747">[1]!s_stmnote_customertop5($A2747,$D2747,2)</f>
        <v>0</v>
      </c>
      <c r="X2747" cm="1">
        <f t="array" ref="X2747">[1]!s_stmnote_customertop5($A2747,$D2747,3)</f>
        <v>0</v>
      </c>
      <c r="Y2747" cm="1">
        <f t="array" ref="Y2747">[1]!s_stmnote_customertop5($A2747,$D2747,4)</f>
        <v>0</v>
      </c>
      <c r="Z2747" cm="1">
        <f t="array" ref="Z2747">[1]!s_stmnote_customertop5($A2747,$D2747,5)</f>
        <v>0</v>
      </c>
      <c r="AA2747" s="9">
        <f>[1]!s_stmnote_salestop5_pct(A2747,D2747)</f>
        <v>0</v>
      </c>
      <c r="AB2747" s="9">
        <f>[1]!s_fa_arturn(A2747,D2747)</f>
        <v>0</v>
      </c>
      <c r="AC2747" s="9">
        <f>[1]!fa_apturn(A2747,D2747)</f>
        <v>0</v>
      </c>
      <c r="AD2747" s="9">
        <f>[1]!s_fa_invturn(A2747,D2747)</f>
        <v>0</v>
      </c>
    </row>
    <row r="2748" spans="1:30">
      <c r="A2748">
        <v>301193</v>
      </c>
      <c r="B2748" t="s">
        <v>747</v>
      </c>
      <c r="C2748" t="s">
        <v>4233</v>
      </c>
      <c r="D2748" s="8">
        <f t="shared" si="43"/>
        <v>45291</v>
      </c>
      <c r="E2748" t="s">
        <v>6934</v>
      </c>
      <c r="F2748">
        <v>1</v>
      </c>
      <c r="G2748" t="s">
        <v>9087</v>
      </c>
      <c r="L2748" t="str" cm="1">
        <f t="array" ref="L2748">[1]!s_info_industry_gics(A2748,1)</f>
        <v>可选消费</v>
      </c>
      <c r="M2748" t="str" cm="1">
        <f t="array" ref="M2748">[1]!s_info_industry_gicscode(A2748,1)</f>
        <v>25</v>
      </c>
      <c r="N2748" t="str">
        <f>[1]!s_info_industry_gics(A2748,2)</f>
        <v>耐用消费品与服装</v>
      </c>
      <c r="O2748" t="str">
        <f>[1]!s_info_industry_gicscode(A2748,2)</f>
        <v>2520</v>
      </c>
      <c r="P2748" t="str" cm="1">
        <f t="array" ref="P2748">[1]!s_stmnote_suppliertop5(A2748,D2748,1)</f>
        <v>供应商一</v>
      </c>
      <c r="Q2748" t="str">
        <f>[1]!s_stmnote_suppliertop5(A2748,D2748,2)</f>
        <v>供应商二</v>
      </c>
      <c r="R2748" t="str" cm="1">
        <f t="array" ref="R2748">[1]!s_stmnote_suppliertop5(A2748,D2748,3)</f>
        <v>供应商三</v>
      </c>
      <c r="S2748" t="str" cm="1">
        <f t="array" ref="S2748">[1]!s_stmnote_suppliertop5(A2748,D2748,4)</f>
        <v>供应商四</v>
      </c>
      <c r="T2748" t="str" cm="1">
        <f t="array" ref="T2748">[1]!s_stmnote_suppliertop5(A2748,D2748,5)</f>
        <v>供应商五</v>
      </c>
      <c r="U2748" s="9">
        <f>[1]!s_stmnote_purchasetop5_pct(A2748,D2748)</f>
        <v>30.4</v>
      </c>
      <c r="V2748" t="str" cm="1">
        <f t="array" ref="V2748">[1]!s_stmnote_customertop5($A2748,$D2748,1)</f>
        <v>客户一</v>
      </c>
      <c r="W2748" t="str" cm="1">
        <f t="array" ref="W2748">[1]!s_stmnote_customertop5($A2748,$D2748,2)</f>
        <v>客户二</v>
      </c>
      <c r="X2748" t="str" cm="1">
        <f t="array" ref="X2748">[1]!s_stmnote_customertop5($A2748,$D2748,3)</f>
        <v>客户三</v>
      </c>
      <c r="Y2748" t="str" cm="1">
        <f t="array" ref="Y2748">[1]!s_stmnote_customertop5($A2748,$D2748,4)</f>
        <v>客户四</v>
      </c>
      <c r="Z2748" t="str" cm="1">
        <f t="array" ref="Z2748">[1]!s_stmnote_customertop5($A2748,$D2748,5)</f>
        <v>客户五</v>
      </c>
      <c r="AA2748" s="9">
        <f>[1]!s_stmnote_salestop5_pct(A2748,D2748)</f>
        <v>45.07</v>
      </c>
      <c r="AB2748" s="9">
        <f>[1]!s_fa_arturn(A2748,D2748)</f>
        <v>6.532</v>
      </c>
      <c r="AC2748" s="9">
        <f>[1]!fa_apturn(A2748,D2748)</f>
        <v>5.9827064364776597</v>
      </c>
      <c r="AD2748" s="9">
        <f>[1]!s_fa_invturn(A2748,D2748)</f>
        <v>3.9735999999999998</v>
      </c>
    </row>
    <row r="2749" spans="1:30">
      <c r="A2749">
        <v>301193</v>
      </c>
      <c r="B2749" t="s">
        <v>747</v>
      </c>
      <c r="C2749" t="s">
        <v>4234</v>
      </c>
      <c r="D2749" s="8">
        <f t="shared" si="43"/>
        <v>45291</v>
      </c>
      <c r="E2749" t="s">
        <v>7342</v>
      </c>
      <c r="F2749">
        <v>1</v>
      </c>
      <c r="G2749" t="s">
        <v>8207</v>
      </c>
      <c r="L2749" t="str" cm="1">
        <f t="array" ref="L2749">[1]!s_info_industry_gics(A2749,1)</f>
        <v>可选消费</v>
      </c>
      <c r="M2749" t="str" cm="1">
        <f t="array" ref="M2749">[1]!s_info_industry_gicscode(A2749,1)</f>
        <v>25</v>
      </c>
      <c r="N2749" t="str">
        <f>[1]!s_info_industry_gics(A2749,2)</f>
        <v>耐用消费品与服装</v>
      </c>
      <c r="O2749" t="str">
        <f>[1]!s_info_industry_gicscode(A2749,2)</f>
        <v>2520</v>
      </c>
      <c r="P2749" t="str" cm="1">
        <f t="array" ref="P2749">[1]!s_stmnote_suppliertop5(A2749,D2749,1)</f>
        <v>供应商一</v>
      </c>
      <c r="Q2749" t="str">
        <f>[1]!s_stmnote_suppliertop5(A2749,D2749,2)</f>
        <v>供应商二</v>
      </c>
      <c r="R2749" t="str" cm="1">
        <f t="array" ref="R2749">[1]!s_stmnote_suppliertop5(A2749,D2749,3)</f>
        <v>供应商三</v>
      </c>
      <c r="S2749" t="str" cm="1">
        <f t="array" ref="S2749">[1]!s_stmnote_suppliertop5(A2749,D2749,4)</f>
        <v>供应商四</v>
      </c>
      <c r="T2749" t="str" cm="1">
        <f t="array" ref="T2749">[1]!s_stmnote_suppliertop5(A2749,D2749,5)</f>
        <v>供应商五</v>
      </c>
      <c r="U2749" s="9">
        <f>[1]!s_stmnote_purchasetop5_pct(A2749,D2749)</f>
        <v>30.4</v>
      </c>
      <c r="V2749" t="str" cm="1">
        <f t="array" ref="V2749">[1]!s_stmnote_customertop5($A2749,$D2749,1)</f>
        <v>客户一</v>
      </c>
      <c r="W2749" t="str" cm="1">
        <f t="array" ref="W2749">[1]!s_stmnote_customertop5($A2749,$D2749,2)</f>
        <v>客户二</v>
      </c>
      <c r="X2749" t="str" cm="1">
        <f t="array" ref="X2749">[1]!s_stmnote_customertop5($A2749,$D2749,3)</f>
        <v>客户三</v>
      </c>
      <c r="Y2749" t="str" cm="1">
        <f t="array" ref="Y2749">[1]!s_stmnote_customertop5($A2749,$D2749,4)</f>
        <v>客户四</v>
      </c>
      <c r="Z2749" t="str" cm="1">
        <f t="array" ref="Z2749">[1]!s_stmnote_customertop5($A2749,$D2749,5)</f>
        <v>客户五</v>
      </c>
      <c r="AA2749" s="9">
        <f>[1]!s_stmnote_salestop5_pct(A2749,D2749)</f>
        <v>45.07</v>
      </c>
      <c r="AB2749" s="9">
        <f>[1]!s_fa_arturn(A2749,D2749)</f>
        <v>6.532</v>
      </c>
      <c r="AC2749" s="9">
        <f>[1]!fa_apturn(A2749,D2749)</f>
        <v>5.9827064364776597</v>
      </c>
      <c r="AD2749" s="9">
        <f>[1]!s_fa_invturn(A2749,D2749)</f>
        <v>3.9735999999999998</v>
      </c>
    </row>
    <row r="2750" spans="1:30">
      <c r="A2750">
        <v>301193</v>
      </c>
      <c r="B2750" t="s">
        <v>747</v>
      </c>
      <c r="C2750" t="s">
        <v>4235</v>
      </c>
      <c r="D2750" s="8">
        <f t="shared" si="43"/>
        <v>45291</v>
      </c>
      <c r="E2750" t="s">
        <v>7409</v>
      </c>
      <c r="F2750">
        <v>1</v>
      </c>
      <c r="G2750" t="s">
        <v>9088</v>
      </c>
      <c r="L2750" t="str" cm="1">
        <f t="array" ref="L2750">[1]!s_info_industry_gics(A2750,1)</f>
        <v>可选消费</v>
      </c>
      <c r="M2750" t="str" cm="1">
        <f t="array" ref="M2750">[1]!s_info_industry_gicscode(A2750,1)</f>
        <v>25</v>
      </c>
      <c r="N2750" t="str">
        <f>[1]!s_info_industry_gics(A2750,2)</f>
        <v>耐用消费品与服装</v>
      </c>
      <c r="O2750" t="str">
        <f>[1]!s_info_industry_gicscode(A2750,2)</f>
        <v>2520</v>
      </c>
      <c r="P2750" t="str" cm="1">
        <f t="array" ref="P2750">[1]!s_stmnote_suppliertop5(A2750,D2750,1)</f>
        <v>供应商一</v>
      </c>
      <c r="Q2750" t="str">
        <f>[1]!s_stmnote_suppliertop5(A2750,D2750,2)</f>
        <v>供应商二</v>
      </c>
      <c r="R2750" t="str" cm="1">
        <f t="array" ref="R2750">[1]!s_stmnote_suppliertop5(A2750,D2750,3)</f>
        <v>供应商三</v>
      </c>
      <c r="S2750" t="str" cm="1">
        <f t="array" ref="S2750">[1]!s_stmnote_suppliertop5(A2750,D2750,4)</f>
        <v>供应商四</v>
      </c>
      <c r="T2750" t="str" cm="1">
        <f t="array" ref="T2750">[1]!s_stmnote_suppliertop5(A2750,D2750,5)</f>
        <v>供应商五</v>
      </c>
      <c r="U2750" s="9">
        <f>[1]!s_stmnote_purchasetop5_pct(A2750,D2750)</f>
        <v>30.4</v>
      </c>
      <c r="V2750" t="str" cm="1">
        <f t="array" ref="V2750">[1]!s_stmnote_customertop5($A2750,$D2750,1)</f>
        <v>客户一</v>
      </c>
      <c r="W2750" t="str" cm="1">
        <f t="array" ref="W2750">[1]!s_stmnote_customertop5($A2750,$D2750,2)</f>
        <v>客户二</v>
      </c>
      <c r="X2750" t="str" cm="1">
        <f t="array" ref="X2750">[1]!s_stmnote_customertop5($A2750,$D2750,3)</f>
        <v>客户三</v>
      </c>
      <c r="Y2750" t="str" cm="1">
        <f t="array" ref="Y2750">[1]!s_stmnote_customertop5($A2750,$D2750,4)</f>
        <v>客户四</v>
      </c>
      <c r="Z2750" t="str" cm="1">
        <f t="array" ref="Z2750">[1]!s_stmnote_customertop5($A2750,$D2750,5)</f>
        <v>客户五</v>
      </c>
      <c r="AA2750" s="9">
        <f>[1]!s_stmnote_salestop5_pct(A2750,D2750)</f>
        <v>45.07</v>
      </c>
      <c r="AB2750" s="9">
        <f>[1]!s_fa_arturn(A2750,D2750)</f>
        <v>6.532</v>
      </c>
      <c r="AC2750" s="9">
        <f>[1]!fa_apturn(A2750,D2750)</f>
        <v>5.9827064364776597</v>
      </c>
      <c r="AD2750" s="9">
        <f>[1]!s_fa_invturn(A2750,D2750)</f>
        <v>3.9735999999999998</v>
      </c>
    </row>
    <row r="2751" spans="1:30">
      <c r="A2751">
        <v>301193</v>
      </c>
      <c r="B2751" t="s">
        <v>747</v>
      </c>
      <c r="C2751" t="s">
        <v>4236</v>
      </c>
      <c r="D2751" s="8">
        <f t="shared" si="43"/>
        <v>45291</v>
      </c>
      <c r="E2751" t="s">
        <v>7344</v>
      </c>
      <c r="F2751">
        <v>1</v>
      </c>
      <c r="G2751" t="s">
        <v>9087</v>
      </c>
      <c r="L2751" t="str" cm="1">
        <f t="array" ref="L2751">[1]!s_info_industry_gics(A2751,1)</f>
        <v>可选消费</v>
      </c>
      <c r="M2751" t="str" cm="1">
        <f t="array" ref="M2751">[1]!s_info_industry_gicscode(A2751,1)</f>
        <v>25</v>
      </c>
      <c r="N2751" t="str">
        <f>[1]!s_info_industry_gics(A2751,2)</f>
        <v>耐用消费品与服装</v>
      </c>
      <c r="O2751" t="str">
        <f>[1]!s_info_industry_gicscode(A2751,2)</f>
        <v>2520</v>
      </c>
      <c r="P2751" t="str" cm="1">
        <f t="array" ref="P2751">[1]!s_stmnote_suppliertop5(A2751,D2751,1)</f>
        <v>供应商一</v>
      </c>
      <c r="Q2751" t="str">
        <f>[1]!s_stmnote_suppliertop5(A2751,D2751,2)</f>
        <v>供应商二</v>
      </c>
      <c r="R2751" t="str" cm="1">
        <f t="array" ref="R2751">[1]!s_stmnote_suppliertop5(A2751,D2751,3)</f>
        <v>供应商三</v>
      </c>
      <c r="S2751" t="str" cm="1">
        <f t="array" ref="S2751">[1]!s_stmnote_suppliertop5(A2751,D2751,4)</f>
        <v>供应商四</v>
      </c>
      <c r="T2751" t="str" cm="1">
        <f t="array" ref="T2751">[1]!s_stmnote_suppliertop5(A2751,D2751,5)</f>
        <v>供应商五</v>
      </c>
      <c r="U2751" s="9">
        <f>[1]!s_stmnote_purchasetop5_pct(A2751,D2751)</f>
        <v>30.4</v>
      </c>
      <c r="V2751" t="str" cm="1">
        <f t="array" ref="V2751">[1]!s_stmnote_customertop5($A2751,$D2751,1)</f>
        <v>客户一</v>
      </c>
      <c r="W2751" t="str" cm="1">
        <f t="array" ref="W2751">[1]!s_stmnote_customertop5($A2751,$D2751,2)</f>
        <v>客户二</v>
      </c>
      <c r="X2751" t="str" cm="1">
        <f t="array" ref="X2751">[1]!s_stmnote_customertop5($A2751,$D2751,3)</f>
        <v>客户三</v>
      </c>
      <c r="Y2751" t="str" cm="1">
        <f t="array" ref="Y2751">[1]!s_stmnote_customertop5($A2751,$D2751,4)</f>
        <v>客户四</v>
      </c>
      <c r="Z2751" t="str" cm="1">
        <f t="array" ref="Z2751">[1]!s_stmnote_customertop5($A2751,$D2751,5)</f>
        <v>客户五</v>
      </c>
      <c r="AA2751" s="9">
        <f>[1]!s_stmnote_salestop5_pct(A2751,D2751)</f>
        <v>45.07</v>
      </c>
      <c r="AB2751" s="9">
        <f>[1]!s_fa_arturn(A2751,D2751)</f>
        <v>6.532</v>
      </c>
      <c r="AC2751" s="9">
        <f>[1]!fa_apturn(A2751,D2751)</f>
        <v>5.9827064364776597</v>
      </c>
      <c r="AD2751" s="9">
        <f>[1]!s_fa_invturn(A2751,D2751)</f>
        <v>3.9735999999999998</v>
      </c>
    </row>
    <row r="2752" spans="1:30">
      <c r="A2752">
        <v>301193</v>
      </c>
      <c r="B2752" t="s">
        <v>747</v>
      </c>
      <c r="C2752" t="s">
        <v>4235</v>
      </c>
      <c r="D2752" s="8">
        <f t="shared" si="43"/>
        <v>45291</v>
      </c>
      <c r="E2752" t="s">
        <v>7090</v>
      </c>
      <c r="F2752">
        <v>1</v>
      </c>
      <c r="G2752" t="s">
        <v>9088</v>
      </c>
      <c r="L2752" t="str" cm="1">
        <f t="array" ref="L2752">[1]!s_info_industry_gics(A2752,1)</f>
        <v>可选消费</v>
      </c>
      <c r="M2752" t="str" cm="1">
        <f t="array" ref="M2752">[1]!s_info_industry_gicscode(A2752,1)</f>
        <v>25</v>
      </c>
      <c r="N2752" t="str">
        <f>[1]!s_info_industry_gics(A2752,2)</f>
        <v>耐用消费品与服装</v>
      </c>
      <c r="O2752" t="str">
        <f>[1]!s_info_industry_gicscode(A2752,2)</f>
        <v>2520</v>
      </c>
      <c r="P2752" t="str" cm="1">
        <f t="array" ref="P2752">[1]!s_stmnote_suppliertop5(A2752,D2752,1)</f>
        <v>供应商一</v>
      </c>
      <c r="Q2752" t="str">
        <f>[1]!s_stmnote_suppliertop5(A2752,D2752,2)</f>
        <v>供应商二</v>
      </c>
      <c r="R2752" t="str" cm="1">
        <f t="array" ref="R2752">[1]!s_stmnote_suppliertop5(A2752,D2752,3)</f>
        <v>供应商三</v>
      </c>
      <c r="S2752" t="str" cm="1">
        <f t="array" ref="S2752">[1]!s_stmnote_suppliertop5(A2752,D2752,4)</f>
        <v>供应商四</v>
      </c>
      <c r="T2752" t="str" cm="1">
        <f t="array" ref="T2752">[1]!s_stmnote_suppliertop5(A2752,D2752,5)</f>
        <v>供应商五</v>
      </c>
      <c r="U2752" s="9">
        <f>[1]!s_stmnote_purchasetop5_pct(A2752,D2752)</f>
        <v>30.4</v>
      </c>
      <c r="V2752" t="str" cm="1">
        <f t="array" ref="V2752">[1]!s_stmnote_customertop5($A2752,$D2752,1)</f>
        <v>客户一</v>
      </c>
      <c r="W2752" t="str" cm="1">
        <f t="array" ref="W2752">[1]!s_stmnote_customertop5($A2752,$D2752,2)</f>
        <v>客户二</v>
      </c>
      <c r="X2752" t="str" cm="1">
        <f t="array" ref="X2752">[1]!s_stmnote_customertop5($A2752,$D2752,3)</f>
        <v>客户三</v>
      </c>
      <c r="Y2752" t="str" cm="1">
        <f t="array" ref="Y2752">[1]!s_stmnote_customertop5($A2752,$D2752,4)</f>
        <v>客户四</v>
      </c>
      <c r="Z2752" t="str" cm="1">
        <f t="array" ref="Z2752">[1]!s_stmnote_customertop5($A2752,$D2752,5)</f>
        <v>客户五</v>
      </c>
      <c r="AA2752" s="9">
        <f>[1]!s_stmnote_salestop5_pct(A2752,D2752)</f>
        <v>45.07</v>
      </c>
      <c r="AB2752" s="9">
        <f>[1]!s_fa_arturn(A2752,D2752)</f>
        <v>6.532</v>
      </c>
      <c r="AC2752" s="9">
        <f>[1]!fa_apturn(A2752,D2752)</f>
        <v>5.9827064364776597</v>
      </c>
      <c r="AD2752" s="9">
        <f>[1]!s_fa_invturn(A2752,D2752)</f>
        <v>3.9735999999999998</v>
      </c>
    </row>
    <row r="2753" spans="1:30">
      <c r="A2753">
        <v>301287</v>
      </c>
      <c r="B2753" t="s">
        <v>710</v>
      </c>
      <c r="C2753" t="s">
        <v>4281</v>
      </c>
      <c r="D2753" s="8">
        <f t="shared" si="43"/>
        <v>45291</v>
      </c>
      <c r="E2753" t="s">
        <v>7058</v>
      </c>
      <c r="F2753">
        <v>1</v>
      </c>
      <c r="G2753" t="s">
        <v>9100</v>
      </c>
      <c r="L2753" t="str" cm="1">
        <f t="array" ref="L2753">[1]!s_info_industry_gics(A2753,1)</f>
        <v>可选消费</v>
      </c>
      <c r="M2753" t="str" cm="1">
        <f t="array" ref="M2753">[1]!s_info_industry_gicscode(A2753,1)</f>
        <v>25</v>
      </c>
      <c r="N2753" t="str">
        <f>[1]!s_info_industry_gics(A2753,2)</f>
        <v>耐用消费品与服装</v>
      </c>
      <c r="O2753" t="str">
        <f>[1]!s_info_industry_gicscode(A2753,2)</f>
        <v>2520</v>
      </c>
      <c r="P2753" t="str" cm="1">
        <f t="array" ref="P2753">[1]!s_stmnote_suppliertop5(A2753,D2753,1)</f>
        <v>供应商一</v>
      </c>
      <c r="Q2753" t="str">
        <f>[1]!s_stmnote_suppliertop5(A2753,D2753,2)</f>
        <v>供应商二</v>
      </c>
      <c r="R2753" t="str" cm="1">
        <f t="array" ref="R2753">[1]!s_stmnote_suppliertop5(A2753,D2753,3)</f>
        <v>供应商三</v>
      </c>
      <c r="S2753" t="str" cm="1">
        <f t="array" ref="S2753">[1]!s_stmnote_suppliertop5(A2753,D2753,4)</f>
        <v>供应商四</v>
      </c>
      <c r="T2753" t="str" cm="1">
        <f t="array" ref="T2753">[1]!s_stmnote_suppliertop5(A2753,D2753,5)</f>
        <v>供应商五</v>
      </c>
      <c r="U2753" s="9">
        <f>[1]!s_stmnote_purchasetop5_pct(A2753,D2753)</f>
        <v>33.25</v>
      </c>
      <c r="V2753" t="str" cm="1">
        <f t="array" ref="V2753">[1]!s_stmnote_customertop5($A2753,$D2753,1)</f>
        <v>客户一</v>
      </c>
      <c r="W2753" t="str" cm="1">
        <f t="array" ref="W2753">[1]!s_stmnote_customertop5($A2753,$D2753,2)</f>
        <v>客户二</v>
      </c>
      <c r="X2753" t="str" cm="1">
        <f t="array" ref="X2753">[1]!s_stmnote_customertop5($A2753,$D2753,3)</f>
        <v>客户三</v>
      </c>
      <c r="Y2753" t="str" cm="1">
        <f t="array" ref="Y2753">[1]!s_stmnote_customertop5($A2753,$D2753,4)</f>
        <v>客户四</v>
      </c>
      <c r="Z2753" t="str" cm="1">
        <f t="array" ref="Z2753">[1]!s_stmnote_customertop5($A2753,$D2753,5)</f>
        <v>客户五</v>
      </c>
      <c r="AA2753" s="9">
        <f>[1]!s_stmnote_salestop5_pct(A2753,D2753)</f>
        <v>35.39</v>
      </c>
      <c r="AB2753" s="9">
        <f>[1]!s_fa_arturn(A2753,D2753)</f>
        <v>6.6883999999999997</v>
      </c>
      <c r="AC2753" s="9">
        <f>[1]!fa_apturn(A2753,D2753)</f>
        <v>4.2610687672782701</v>
      </c>
      <c r="AD2753" s="9">
        <f>[1]!s_fa_invturn(A2753,D2753)</f>
        <v>4.2972999999999999</v>
      </c>
    </row>
    <row r="2754" spans="1:30">
      <c r="A2754">
        <v>301335</v>
      </c>
      <c r="B2754" t="s">
        <v>770</v>
      </c>
      <c r="C2754" t="s">
        <v>4300</v>
      </c>
      <c r="D2754" s="8">
        <f t="shared" si="43"/>
        <v>44926</v>
      </c>
      <c r="E2754" t="s">
        <v>7763</v>
      </c>
      <c r="F2754">
        <v>2</v>
      </c>
      <c r="G2754" t="s">
        <v>10976</v>
      </c>
      <c r="H2754" t="s">
        <v>12267</v>
      </c>
      <c r="L2754" t="str" cm="1">
        <f t="array" ref="L2754">[1]!s_info_industry_gics(A2754,1)</f>
        <v>可选消费</v>
      </c>
      <c r="M2754" t="str" cm="1">
        <f t="array" ref="M2754">[1]!s_info_industry_gicscode(A2754,1)</f>
        <v>25</v>
      </c>
      <c r="N2754" t="str">
        <f>[1]!s_info_industry_gics(A2754,2)</f>
        <v>耐用消费品与服装</v>
      </c>
      <c r="O2754" t="str">
        <f>[1]!s_info_industry_gicscode(A2754,2)</f>
        <v>2520</v>
      </c>
      <c r="P2754" t="str" cm="1">
        <f t="array" ref="P2754">[1]!s_stmnote_suppliertop5(A2754,D2754,1)</f>
        <v>供应商1</v>
      </c>
      <c r="Q2754" t="str">
        <f>[1]!s_stmnote_suppliertop5(A2754,D2754,2)</f>
        <v>供应商2</v>
      </c>
      <c r="R2754" t="str" cm="1">
        <f t="array" ref="R2754">[1]!s_stmnote_suppliertop5(A2754,D2754,3)</f>
        <v>供应商3</v>
      </c>
      <c r="S2754" t="str" cm="1">
        <f t="array" ref="S2754">[1]!s_stmnote_suppliertop5(A2754,D2754,4)</f>
        <v>供应商4</v>
      </c>
      <c r="T2754" t="str" cm="1">
        <f t="array" ref="T2754">[1]!s_stmnote_suppliertop5(A2754,D2754,5)</f>
        <v>供应商5</v>
      </c>
      <c r="U2754" s="9">
        <f>[1]!s_stmnote_purchasetop5_pct(A2754,D2754)</f>
        <v>35.72</v>
      </c>
      <c r="V2754" t="str" cm="1">
        <f t="array" ref="V2754">[1]!s_stmnote_customertop5($A2754,$D2754,1)</f>
        <v>客户1</v>
      </c>
      <c r="W2754" t="str" cm="1">
        <f t="array" ref="W2754">[1]!s_stmnote_customertop5($A2754,$D2754,2)</f>
        <v>客户2</v>
      </c>
      <c r="X2754" t="str" cm="1">
        <f t="array" ref="X2754">[1]!s_stmnote_customertop5($A2754,$D2754,3)</f>
        <v>客户3</v>
      </c>
      <c r="Y2754" t="str" cm="1">
        <f t="array" ref="Y2754">[1]!s_stmnote_customertop5($A2754,$D2754,4)</f>
        <v>客户4</v>
      </c>
      <c r="Z2754" t="str" cm="1">
        <f t="array" ref="Z2754">[1]!s_stmnote_customertop5($A2754,$D2754,5)</f>
        <v>客户5</v>
      </c>
      <c r="AA2754" s="9">
        <f>[1]!s_stmnote_salestop5_pct(A2754,D2754)</f>
        <v>31.26</v>
      </c>
      <c r="AB2754" s="9">
        <f>[1]!s_fa_arturn(A2754,D2754)</f>
        <v>7.2412000000000001</v>
      </c>
      <c r="AC2754" s="9">
        <f>[1]!fa_apturn(A2754,D2754)</f>
        <v>10.821256928022001</v>
      </c>
      <c r="AD2754" s="9">
        <f>[1]!s_fa_invturn(A2754,D2754)</f>
        <v>5.2405999999999997</v>
      </c>
    </row>
    <row r="2755" spans="1:30">
      <c r="A2755">
        <v>301335</v>
      </c>
      <c r="B2755" t="s">
        <v>770</v>
      </c>
      <c r="C2755" t="s">
        <v>4301</v>
      </c>
      <c r="D2755" s="8">
        <f t="shared" si="43"/>
        <v>44926</v>
      </c>
      <c r="E2755" t="s">
        <v>7111</v>
      </c>
      <c r="F2755">
        <v>2</v>
      </c>
      <c r="G2755" t="s">
        <v>10977</v>
      </c>
      <c r="H2755" t="s">
        <v>12267</v>
      </c>
      <c r="L2755" t="str" cm="1">
        <f t="array" ref="L2755">[1]!s_info_industry_gics(A2755,1)</f>
        <v>可选消费</v>
      </c>
      <c r="M2755" t="str" cm="1">
        <f t="array" ref="M2755">[1]!s_info_industry_gicscode(A2755,1)</f>
        <v>25</v>
      </c>
      <c r="N2755" t="str">
        <f>[1]!s_info_industry_gics(A2755,2)</f>
        <v>耐用消费品与服装</v>
      </c>
      <c r="O2755" t="str">
        <f>[1]!s_info_industry_gicscode(A2755,2)</f>
        <v>2520</v>
      </c>
      <c r="P2755" t="str" cm="1">
        <f t="array" ref="P2755">[1]!s_stmnote_suppliertop5(A2755,D2755,1)</f>
        <v>供应商1</v>
      </c>
      <c r="Q2755" t="str">
        <f>[1]!s_stmnote_suppliertop5(A2755,D2755,2)</f>
        <v>供应商2</v>
      </c>
      <c r="R2755" t="str" cm="1">
        <f t="array" ref="R2755">[1]!s_stmnote_suppliertop5(A2755,D2755,3)</f>
        <v>供应商3</v>
      </c>
      <c r="S2755" t="str" cm="1">
        <f t="array" ref="S2755">[1]!s_stmnote_suppliertop5(A2755,D2755,4)</f>
        <v>供应商4</v>
      </c>
      <c r="T2755" t="str" cm="1">
        <f t="array" ref="T2755">[1]!s_stmnote_suppliertop5(A2755,D2755,5)</f>
        <v>供应商5</v>
      </c>
      <c r="U2755" s="9">
        <f>[1]!s_stmnote_purchasetop5_pct(A2755,D2755)</f>
        <v>35.72</v>
      </c>
      <c r="V2755" t="str" cm="1">
        <f t="array" ref="V2755">[1]!s_stmnote_customertop5($A2755,$D2755,1)</f>
        <v>客户1</v>
      </c>
      <c r="W2755" t="str" cm="1">
        <f t="array" ref="W2755">[1]!s_stmnote_customertop5($A2755,$D2755,2)</f>
        <v>客户2</v>
      </c>
      <c r="X2755" t="str" cm="1">
        <f t="array" ref="X2755">[1]!s_stmnote_customertop5($A2755,$D2755,3)</f>
        <v>客户3</v>
      </c>
      <c r="Y2755" t="str" cm="1">
        <f t="array" ref="Y2755">[1]!s_stmnote_customertop5($A2755,$D2755,4)</f>
        <v>客户4</v>
      </c>
      <c r="Z2755" t="str" cm="1">
        <f t="array" ref="Z2755">[1]!s_stmnote_customertop5($A2755,$D2755,5)</f>
        <v>客户5</v>
      </c>
      <c r="AA2755" s="9">
        <f>[1]!s_stmnote_salestop5_pct(A2755,D2755)</f>
        <v>31.26</v>
      </c>
      <c r="AB2755" s="9">
        <f>[1]!s_fa_arturn(A2755,D2755)</f>
        <v>7.2412000000000001</v>
      </c>
      <c r="AC2755" s="9">
        <f>[1]!fa_apturn(A2755,D2755)</f>
        <v>10.821256928022001</v>
      </c>
      <c r="AD2755" s="9">
        <f>[1]!s_fa_invturn(A2755,D2755)</f>
        <v>5.2405999999999997</v>
      </c>
    </row>
    <row r="2756" spans="1:30">
      <c r="A2756">
        <v>301336</v>
      </c>
      <c r="B2756" t="s">
        <v>771</v>
      </c>
      <c r="C2756" t="s">
        <v>4302</v>
      </c>
      <c r="D2756" s="8">
        <f t="shared" si="43"/>
        <v>44926</v>
      </c>
      <c r="E2756" t="s">
        <v>7373</v>
      </c>
      <c r="F2756">
        <v>1</v>
      </c>
      <c r="G2756" t="s">
        <v>9111</v>
      </c>
      <c r="L2756" t="str" cm="1">
        <f t="array" ref="L2756">[1]!s_info_industry_gics(A2756,1)</f>
        <v>可选消费</v>
      </c>
      <c r="M2756" t="str" cm="1">
        <f t="array" ref="M2756">[1]!s_info_industry_gicscode(A2756,1)</f>
        <v>25</v>
      </c>
      <c r="N2756" t="str">
        <f>[1]!s_info_industry_gics(A2756,2)</f>
        <v>耐用消费品与服装</v>
      </c>
      <c r="O2756" t="str">
        <f>[1]!s_info_industry_gicscode(A2756,2)</f>
        <v>2520</v>
      </c>
      <c r="P2756" t="str" cm="1">
        <f t="array" ref="P2756">[1]!s_stmnote_suppliertop5(A2756,D2756,1)</f>
        <v>A公司</v>
      </c>
      <c r="Q2756" t="str">
        <f>[1]!s_stmnote_suppliertop5(A2756,D2756,2)</f>
        <v>B公司</v>
      </c>
      <c r="R2756" t="str" cm="1">
        <f t="array" ref="R2756">[1]!s_stmnote_suppliertop5(A2756,D2756,3)</f>
        <v>C公司</v>
      </c>
      <c r="S2756" t="str" cm="1">
        <f t="array" ref="S2756">[1]!s_stmnote_suppliertop5(A2756,D2756,4)</f>
        <v>D公司</v>
      </c>
      <c r="T2756" t="str" cm="1">
        <f t="array" ref="T2756">[1]!s_stmnote_suppliertop5(A2756,D2756,5)</f>
        <v>E公司</v>
      </c>
      <c r="U2756" s="9">
        <f>[1]!s_stmnote_purchasetop5_pct(A2756,D2756)</f>
        <v>52.1</v>
      </c>
      <c r="V2756" t="str" cm="1">
        <f t="array" ref="V2756">[1]!s_stmnote_customertop5($A2756,$D2756,1)</f>
        <v>A公司</v>
      </c>
      <c r="W2756" t="str" cm="1">
        <f t="array" ref="W2756">[1]!s_stmnote_customertop5($A2756,$D2756,2)</f>
        <v>B公司</v>
      </c>
      <c r="X2756" t="str" cm="1">
        <f t="array" ref="X2756">[1]!s_stmnote_customertop5($A2756,$D2756,3)</f>
        <v>C公司</v>
      </c>
      <c r="Y2756" t="str" cm="1">
        <f t="array" ref="Y2756">[1]!s_stmnote_customertop5($A2756,$D2756,4)</f>
        <v>D公司</v>
      </c>
      <c r="Z2756" t="str" cm="1">
        <f t="array" ref="Z2756">[1]!s_stmnote_customertop5($A2756,$D2756,5)</f>
        <v>E公司</v>
      </c>
      <c r="AA2756" s="9">
        <f>[1]!s_stmnote_salestop5_pct(A2756,D2756)</f>
        <v>41.25</v>
      </c>
      <c r="AB2756" s="9">
        <f>[1]!s_fa_arturn(A2756,D2756)</f>
        <v>9.1809999999999992</v>
      </c>
      <c r="AC2756" s="9">
        <f>[1]!fa_apturn(A2756,D2756)</f>
        <v>3.94078664364396</v>
      </c>
      <c r="AD2756" s="9">
        <f>[1]!s_fa_invturn(A2756,D2756)</f>
        <v>11.175000000000001</v>
      </c>
    </row>
    <row r="2757" spans="1:30">
      <c r="A2757">
        <v>301362</v>
      </c>
      <c r="B2757" t="s">
        <v>775</v>
      </c>
      <c r="C2757" t="s">
        <v>4306</v>
      </c>
      <c r="D2757" s="8">
        <f t="shared" si="43"/>
        <v>45291</v>
      </c>
      <c r="E2757" t="s">
        <v>7297</v>
      </c>
      <c r="F2757">
        <v>1</v>
      </c>
      <c r="G2757" t="s">
        <v>9114</v>
      </c>
      <c r="L2757" t="str" cm="1">
        <f t="array" ref="L2757">[1]!s_info_industry_gics(A2757,1)</f>
        <v>可选消费</v>
      </c>
      <c r="M2757" t="str" cm="1">
        <f t="array" ref="M2757">[1]!s_info_industry_gicscode(A2757,1)</f>
        <v>25</v>
      </c>
      <c r="N2757" t="str">
        <f>[1]!s_info_industry_gics(A2757,2)</f>
        <v>耐用消费品与服装</v>
      </c>
      <c r="O2757" t="str">
        <f>[1]!s_info_industry_gicscode(A2757,2)</f>
        <v>2520</v>
      </c>
      <c r="P2757" t="str" cm="1">
        <f t="array" ref="P2757">[1]!s_stmnote_suppliertop5(A2757,D2757,1)</f>
        <v>供应商1</v>
      </c>
      <c r="Q2757" t="str">
        <f>[1]!s_stmnote_suppliertop5(A2757,D2757,2)</f>
        <v>供应商2</v>
      </c>
      <c r="R2757" t="str" cm="1">
        <f t="array" ref="R2757">[1]!s_stmnote_suppliertop5(A2757,D2757,3)</f>
        <v>供应商3</v>
      </c>
      <c r="S2757" t="str" cm="1">
        <f t="array" ref="S2757">[1]!s_stmnote_suppliertop5(A2757,D2757,4)</f>
        <v>供应商4</v>
      </c>
      <c r="T2757" t="str" cm="1">
        <f t="array" ref="T2757">[1]!s_stmnote_suppliertop5(A2757,D2757,5)</f>
        <v>供应商5</v>
      </c>
      <c r="U2757" s="9">
        <f>[1]!s_stmnote_purchasetop5_pct(A2757,D2757)</f>
        <v>12.8</v>
      </c>
      <c r="V2757" t="str" cm="1">
        <f t="array" ref="V2757">[1]!s_stmnote_customertop5($A2757,$D2757,1)</f>
        <v>客户1</v>
      </c>
      <c r="W2757" t="str" cm="1">
        <f t="array" ref="W2757">[1]!s_stmnote_customertop5($A2757,$D2757,2)</f>
        <v>客户2</v>
      </c>
      <c r="X2757" t="str" cm="1">
        <f t="array" ref="X2757">[1]!s_stmnote_customertop5($A2757,$D2757,3)</f>
        <v>客户3</v>
      </c>
      <c r="Y2757" t="str" cm="1">
        <f t="array" ref="Y2757">[1]!s_stmnote_customertop5($A2757,$D2757,4)</f>
        <v>客户4</v>
      </c>
      <c r="Z2757" t="str" cm="1">
        <f t="array" ref="Z2757">[1]!s_stmnote_customertop5($A2757,$D2757,5)</f>
        <v>客户5</v>
      </c>
      <c r="AA2757" s="9">
        <f>[1]!s_stmnote_salestop5_pct(A2757,D2757)</f>
        <v>14.07</v>
      </c>
      <c r="AB2757" s="9">
        <f>[1]!s_fa_arturn(A2757,D2757)</f>
        <v>7.5133999999999999</v>
      </c>
      <c r="AC2757" s="9">
        <f>[1]!fa_apturn(A2757,D2757)</f>
        <v>4.7091269141196097</v>
      </c>
      <c r="AD2757" s="9">
        <f>[1]!s_fa_invturn(A2757,D2757)</f>
        <v>4.5789999999999997</v>
      </c>
    </row>
    <row r="2758" spans="1:30">
      <c r="A2758">
        <v>301362</v>
      </c>
      <c r="B2758" t="s">
        <v>775</v>
      </c>
      <c r="C2758" t="s">
        <v>4307</v>
      </c>
      <c r="D2758" s="8">
        <f t="shared" si="43"/>
        <v>45291</v>
      </c>
      <c r="E2758" t="s">
        <v>7344</v>
      </c>
      <c r="F2758">
        <v>1</v>
      </c>
      <c r="G2758" t="s">
        <v>9115</v>
      </c>
      <c r="L2758" t="str" cm="1">
        <f t="array" ref="L2758">[1]!s_info_industry_gics(A2758,1)</f>
        <v>可选消费</v>
      </c>
      <c r="M2758" t="str" cm="1">
        <f t="array" ref="M2758">[1]!s_info_industry_gicscode(A2758,1)</f>
        <v>25</v>
      </c>
      <c r="N2758" t="str">
        <f>[1]!s_info_industry_gics(A2758,2)</f>
        <v>耐用消费品与服装</v>
      </c>
      <c r="O2758" t="str">
        <f>[1]!s_info_industry_gicscode(A2758,2)</f>
        <v>2520</v>
      </c>
      <c r="P2758" t="str" cm="1">
        <f t="array" ref="P2758">[1]!s_stmnote_suppliertop5(A2758,D2758,1)</f>
        <v>供应商1</v>
      </c>
      <c r="Q2758" t="str">
        <f>[1]!s_stmnote_suppliertop5(A2758,D2758,2)</f>
        <v>供应商2</v>
      </c>
      <c r="R2758" t="str" cm="1">
        <f t="array" ref="R2758">[1]!s_stmnote_suppliertop5(A2758,D2758,3)</f>
        <v>供应商3</v>
      </c>
      <c r="S2758" t="str" cm="1">
        <f t="array" ref="S2758">[1]!s_stmnote_suppliertop5(A2758,D2758,4)</f>
        <v>供应商4</v>
      </c>
      <c r="T2758" t="str" cm="1">
        <f t="array" ref="T2758">[1]!s_stmnote_suppliertop5(A2758,D2758,5)</f>
        <v>供应商5</v>
      </c>
      <c r="U2758" s="9">
        <f>[1]!s_stmnote_purchasetop5_pct(A2758,D2758)</f>
        <v>12.8</v>
      </c>
      <c r="V2758" t="str" cm="1">
        <f t="array" ref="V2758">[1]!s_stmnote_customertop5($A2758,$D2758,1)</f>
        <v>客户1</v>
      </c>
      <c r="W2758" t="str" cm="1">
        <f t="array" ref="W2758">[1]!s_stmnote_customertop5($A2758,$D2758,2)</f>
        <v>客户2</v>
      </c>
      <c r="X2758" t="str" cm="1">
        <f t="array" ref="X2758">[1]!s_stmnote_customertop5($A2758,$D2758,3)</f>
        <v>客户3</v>
      </c>
      <c r="Y2758" t="str" cm="1">
        <f t="array" ref="Y2758">[1]!s_stmnote_customertop5($A2758,$D2758,4)</f>
        <v>客户4</v>
      </c>
      <c r="Z2758" t="str" cm="1">
        <f t="array" ref="Z2758">[1]!s_stmnote_customertop5($A2758,$D2758,5)</f>
        <v>客户5</v>
      </c>
      <c r="AA2758" s="9">
        <f>[1]!s_stmnote_salestop5_pct(A2758,D2758)</f>
        <v>14.07</v>
      </c>
      <c r="AB2758" s="9">
        <f>[1]!s_fa_arturn(A2758,D2758)</f>
        <v>7.5133999999999999</v>
      </c>
      <c r="AC2758" s="9">
        <f>[1]!fa_apturn(A2758,D2758)</f>
        <v>4.7091269141196097</v>
      </c>
      <c r="AD2758" s="9">
        <f>[1]!s_fa_invturn(A2758,D2758)</f>
        <v>4.5789999999999997</v>
      </c>
    </row>
    <row r="2759" spans="1:30">
      <c r="A2759">
        <v>600336</v>
      </c>
      <c r="B2759" t="s">
        <v>873</v>
      </c>
      <c r="C2759" t="s">
        <v>4705</v>
      </c>
      <c r="D2759" s="8">
        <f t="shared" si="43"/>
        <v>44561</v>
      </c>
      <c r="E2759" t="s">
        <v>6968</v>
      </c>
      <c r="F2759">
        <v>1</v>
      </c>
      <c r="G2759" t="s">
        <v>11152</v>
      </c>
      <c r="L2759" t="str" cm="1">
        <f t="array" ref="L2759">[1]!s_info_industry_gics(A2759,1)</f>
        <v>可选消费</v>
      </c>
      <c r="M2759" t="str" cm="1">
        <f t="array" ref="M2759">[1]!s_info_industry_gicscode(A2759,1)</f>
        <v>25</v>
      </c>
      <c r="N2759" t="str">
        <f>[1]!s_info_industry_gics(A2759,2)</f>
        <v>耐用消费品与服装</v>
      </c>
      <c r="O2759" t="str">
        <f>[1]!s_info_industry_gicscode(A2759,2)</f>
        <v>2520</v>
      </c>
      <c r="P2759" cm="1">
        <f t="array" ref="P2759">[1]!s_stmnote_suppliertop5(A2759,D2759,1)</f>
        <v>0</v>
      </c>
      <c r="Q2759">
        <f>[1]!s_stmnote_suppliertop5(A2759,D2759,2)</f>
        <v>0</v>
      </c>
      <c r="R2759" cm="1">
        <f t="array" ref="R2759">[1]!s_stmnote_suppliertop5(A2759,D2759,3)</f>
        <v>0</v>
      </c>
      <c r="S2759" cm="1">
        <f t="array" ref="S2759">[1]!s_stmnote_suppliertop5(A2759,D2759,4)</f>
        <v>0</v>
      </c>
      <c r="T2759" cm="1">
        <f t="array" ref="T2759">[1]!s_stmnote_suppliertop5(A2759,D2759,5)</f>
        <v>0</v>
      </c>
      <c r="U2759" s="9">
        <f>[1]!s_stmnote_purchasetop5_pct(A2759,D2759)</f>
        <v>10.79</v>
      </c>
      <c r="V2759" cm="1">
        <f t="array" ref="V2759">[1]!s_stmnote_customertop5($A2759,$D2759,1)</f>
        <v>0</v>
      </c>
      <c r="W2759" cm="1">
        <f t="array" ref="W2759">[1]!s_stmnote_customertop5($A2759,$D2759,2)</f>
        <v>0</v>
      </c>
      <c r="X2759" cm="1">
        <f t="array" ref="X2759">[1]!s_stmnote_customertop5($A2759,$D2759,3)</f>
        <v>0</v>
      </c>
      <c r="Y2759" cm="1">
        <f t="array" ref="Y2759">[1]!s_stmnote_customertop5($A2759,$D2759,4)</f>
        <v>0</v>
      </c>
      <c r="Z2759" cm="1">
        <f t="array" ref="Z2759">[1]!s_stmnote_customertop5($A2759,$D2759,5)</f>
        <v>0</v>
      </c>
      <c r="AA2759" s="9">
        <f>[1]!s_stmnote_salestop5_pct(A2759,D2759)</f>
        <v>17.5</v>
      </c>
      <c r="AB2759" s="9">
        <f>[1]!s_fa_arturn(A2759,D2759)</f>
        <v>7.1821000000000002</v>
      </c>
      <c r="AC2759" s="9">
        <f>[1]!fa_apturn(A2759,D2759)</f>
        <v>5.0278721759440597</v>
      </c>
      <c r="AD2759" s="9">
        <f>[1]!s_fa_invturn(A2759,D2759)</f>
        <v>4.8787000000000003</v>
      </c>
    </row>
    <row r="2760" spans="1:30">
      <c r="A2760">
        <v>600336</v>
      </c>
      <c r="B2760" t="s">
        <v>873</v>
      </c>
      <c r="C2760" t="s">
        <v>4706</v>
      </c>
      <c r="D2760" s="8">
        <f t="shared" si="43"/>
        <v>44561</v>
      </c>
      <c r="E2760" t="s">
        <v>7376</v>
      </c>
      <c r="F2760">
        <v>1</v>
      </c>
      <c r="G2760" t="s">
        <v>9266</v>
      </c>
      <c r="L2760" t="str" cm="1">
        <f t="array" ref="L2760">[1]!s_info_industry_gics(A2760,1)</f>
        <v>可选消费</v>
      </c>
      <c r="M2760" t="str" cm="1">
        <f t="array" ref="M2760">[1]!s_info_industry_gicscode(A2760,1)</f>
        <v>25</v>
      </c>
      <c r="N2760" t="str">
        <f>[1]!s_info_industry_gics(A2760,2)</f>
        <v>耐用消费品与服装</v>
      </c>
      <c r="O2760" t="str">
        <f>[1]!s_info_industry_gicscode(A2760,2)</f>
        <v>2520</v>
      </c>
      <c r="P2760" cm="1">
        <f t="array" ref="P2760">[1]!s_stmnote_suppliertop5(A2760,D2760,1)</f>
        <v>0</v>
      </c>
      <c r="Q2760">
        <f>[1]!s_stmnote_suppliertop5(A2760,D2760,2)</f>
        <v>0</v>
      </c>
      <c r="R2760" cm="1">
        <f t="array" ref="R2760">[1]!s_stmnote_suppliertop5(A2760,D2760,3)</f>
        <v>0</v>
      </c>
      <c r="S2760" cm="1">
        <f t="array" ref="S2760">[1]!s_stmnote_suppliertop5(A2760,D2760,4)</f>
        <v>0</v>
      </c>
      <c r="T2760" cm="1">
        <f t="array" ref="T2760">[1]!s_stmnote_suppliertop5(A2760,D2760,5)</f>
        <v>0</v>
      </c>
      <c r="U2760" s="9">
        <f>[1]!s_stmnote_purchasetop5_pct(A2760,D2760)</f>
        <v>10.79</v>
      </c>
      <c r="V2760" cm="1">
        <f t="array" ref="V2760">[1]!s_stmnote_customertop5($A2760,$D2760,1)</f>
        <v>0</v>
      </c>
      <c r="W2760" cm="1">
        <f t="array" ref="W2760">[1]!s_stmnote_customertop5($A2760,$D2760,2)</f>
        <v>0</v>
      </c>
      <c r="X2760" cm="1">
        <f t="array" ref="X2760">[1]!s_stmnote_customertop5($A2760,$D2760,3)</f>
        <v>0</v>
      </c>
      <c r="Y2760" cm="1">
        <f t="array" ref="Y2760">[1]!s_stmnote_customertop5($A2760,$D2760,4)</f>
        <v>0</v>
      </c>
      <c r="Z2760" cm="1">
        <f t="array" ref="Z2760">[1]!s_stmnote_customertop5($A2760,$D2760,5)</f>
        <v>0</v>
      </c>
      <c r="AA2760" s="9">
        <f>[1]!s_stmnote_salestop5_pct(A2760,D2760)</f>
        <v>17.5</v>
      </c>
      <c r="AB2760" s="9">
        <f>[1]!s_fa_arturn(A2760,D2760)</f>
        <v>7.1821000000000002</v>
      </c>
      <c r="AC2760" s="9">
        <f>[1]!fa_apturn(A2760,D2760)</f>
        <v>5.0278721759440597</v>
      </c>
      <c r="AD2760" s="9">
        <f>[1]!s_fa_invturn(A2760,D2760)</f>
        <v>4.8787000000000003</v>
      </c>
    </row>
    <row r="2761" spans="1:30">
      <c r="A2761">
        <v>600336</v>
      </c>
      <c r="B2761" t="s">
        <v>873</v>
      </c>
      <c r="C2761" t="s">
        <v>4707</v>
      </c>
      <c r="D2761" s="8">
        <f t="shared" si="43"/>
        <v>44561</v>
      </c>
      <c r="E2761" t="s">
        <v>6949</v>
      </c>
      <c r="F2761">
        <v>1</v>
      </c>
      <c r="G2761" t="s">
        <v>11153</v>
      </c>
      <c r="L2761" t="str" cm="1">
        <f t="array" ref="L2761">[1]!s_info_industry_gics(A2761,1)</f>
        <v>可选消费</v>
      </c>
      <c r="M2761" t="str" cm="1">
        <f t="array" ref="M2761">[1]!s_info_industry_gicscode(A2761,1)</f>
        <v>25</v>
      </c>
      <c r="N2761" t="str">
        <f>[1]!s_info_industry_gics(A2761,2)</f>
        <v>耐用消费品与服装</v>
      </c>
      <c r="O2761" t="str">
        <f>[1]!s_info_industry_gicscode(A2761,2)</f>
        <v>2520</v>
      </c>
      <c r="P2761" cm="1">
        <f t="array" ref="P2761">[1]!s_stmnote_suppliertop5(A2761,D2761,1)</f>
        <v>0</v>
      </c>
      <c r="Q2761">
        <f>[1]!s_stmnote_suppliertop5(A2761,D2761,2)</f>
        <v>0</v>
      </c>
      <c r="R2761" cm="1">
        <f t="array" ref="R2761">[1]!s_stmnote_suppliertop5(A2761,D2761,3)</f>
        <v>0</v>
      </c>
      <c r="S2761" cm="1">
        <f t="array" ref="S2761">[1]!s_stmnote_suppliertop5(A2761,D2761,4)</f>
        <v>0</v>
      </c>
      <c r="T2761" cm="1">
        <f t="array" ref="T2761">[1]!s_stmnote_suppliertop5(A2761,D2761,5)</f>
        <v>0</v>
      </c>
      <c r="U2761" s="9">
        <f>[1]!s_stmnote_purchasetop5_pct(A2761,D2761)</f>
        <v>10.79</v>
      </c>
      <c r="V2761" cm="1">
        <f t="array" ref="V2761">[1]!s_stmnote_customertop5($A2761,$D2761,1)</f>
        <v>0</v>
      </c>
      <c r="W2761" cm="1">
        <f t="array" ref="W2761">[1]!s_stmnote_customertop5($A2761,$D2761,2)</f>
        <v>0</v>
      </c>
      <c r="X2761" cm="1">
        <f t="array" ref="X2761">[1]!s_stmnote_customertop5($A2761,$D2761,3)</f>
        <v>0</v>
      </c>
      <c r="Y2761" cm="1">
        <f t="array" ref="Y2761">[1]!s_stmnote_customertop5($A2761,$D2761,4)</f>
        <v>0</v>
      </c>
      <c r="Z2761" cm="1">
        <f t="array" ref="Z2761">[1]!s_stmnote_customertop5($A2761,$D2761,5)</f>
        <v>0</v>
      </c>
      <c r="AA2761" s="9">
        <f>[1]!s_stmnote_salestop5_pct(A2761,D2761)</f>
        <v>17.5</v>
      </c>
      <c r="AB2761" s="9">
        <f>[1]!s_fa_arturn(A2761,D2761)</f>
        <v>7.1821000000000002</v>
      </c>
      <c r="AC2761" s="9">
        <f>[1]!fa_apturn(A2761,D2761)</f>
        <v>5.0278721759440597</v>
      </c>
      <c r="AD2761" s="9">
        <f>[1]!s_fa_invturn(A2761,D2761)</f>
        <v>4.8787000000000003</v>
      </c>
    </row>
    <row r="2762" spans="1:30">
      <c r="A2762">
        <v>600336</v>
      </c>
      <c r="B2762" t="s">
        <v>873</v>
      </c>
      <c r="C2762" t="s">
        <v>4708</v>
      </c>
      <c r="D2762" s="8">
        <f t="shared" si="43"/>
        <v>44926</v>
      </c>
      <c r="E2762" t="s">
        <v>7152</v>
      </c>
      <c r="F2762">
        <v>2</v>
      </c>
      <c r="G2762" t="s">
        <v>11154</v>
      </c>
      <c r="H2762" t="s">
        <v>12360</v>
      </c>
      <c r="L2762" t="str" cm="1">
        <f t="array" ref="L2762">[1]!s_info_industry_gics(A2762,1)</f>
        <v>可选消费</v>
      </c>
      <c r="M2762" t="str" cm="1">
        <f t="array" ref="M2762">[1]!s_info_industry_gicscode(A2762,1)</f>
        <v>25</v>
      </c>
      <c r="N2762" t="str">
        <f>[1]!s_info_industry_gics(A2762,2)</f>
        <v>耐用消费品与服装</v>
      </c>
      <c r="O2762" t="str">
        <f>[1]!s_info_industry_gicscode(A2762,2)</f>
        <v>2520</v>
      </c>
      <c r="P2762" cm="1">
        <f t="array" ref="P2762">[1]!s_stmnote_suppliertop5(A2762,D2762,1)</f>
        <v>0</v>
      </c>
      <c r="Q2762">
        <f>[1]!s_stmnote_suppliertop5(A2762,D2762,2)</f>
        <v>0</v>
      </c>
      <c r="R2762" cm="1">
        <f t="array" ref="R2762">[1]!s_stmnote_suppliertop5(A2762,D2762,3)</f>
        <v>0</v>
      </c>
      <c r="S2762" cm="1">
        <f t="array" ref="S2762">[1]!s_stmnote_suppliertop5(A2762,D2762,4)</f>
        <v>0</v>
      </c>
      <c r="T2762" cm="1">
        <f t="array" ref="T2762">[1]!s_stmnote_suppliertop5(A2762,D2762,5)</f>
        <v>0</v>
      </c>
      <c r="U2762" s="9">
        <f>[1]!s_stmnote_purchasetop5_pct(A2762,D2762)</f>
        <v>10.61</v>
      </c>
      <c r="V2762" cm="1">
        <f t="array" ref="V2762">[1]!s_stmnote_customertop5($A2762,$D2762,1)</f>
        <v>0</v>
      </c>
      <c r="W2762" cm="1">
        <f t="array" ref="W2762">[1]!s_stmnote_customertop5($A2762,$D2762,2)</f>
        <v>0</v>
      </c>
      <c r="X2762" cm="1">
        <f t="array" ref="X2762">[1]!s_stmnote_customertop5($A2762,$D2762,3)</f>
        <v>0</v>
      </c>
      <c r="Y2762" cm="1">
        <f t="array" ref="Y2762">[1]!s_stmnote_customertop5($A2762,$D2762,4)</f>
        <v>0</v>
      </c>
      <c r="Z2762" cm="1">
        <f t="array" ref="Z2762">[1]!s_stmnote_customertop5($A2762,$D2762,5)</f>
        <v>0</v>
      </c>
      <c r="AA2762" s="9">
        <f>[1]!s_stmnote_salestop5_pct(A2762,D2762)</f>
        <v>14.74</v>
      </c>
      <c r="AB2762" s="9">
        <f>[1]!s_fa_arturn(A2762,D2762)</f>
        <v>7.4534000000000002</v>
      </c>
      <c r="AC2762" s="9">
        <f>[1]!fa_apturn(A2762,D2762)</f>
        <v>6.0308760796103797</v>
      </c>
      <c r="AD2762" s="9">
        <f>[1]!s_fa_invturn(A2762,D2762)</f>
        <v>6.0826000000000002</v>
      </c>
    </row>
    <row r="2763" spans="1:30">
      <c r="A2763">
        <v>600336</v>
      </c>
      <c r="B2763" t="s">
        <v>873</v>
      </c>
      <c r="C2763" t="s">
        <v>4709</v>
      </c>
      <c r="D2763" s="8">
        <f t="shared" si="43"/>
        <v>44926</v>
      </c>
      <c r="E2763" t="s">
        <v>6996</v>
      </c>
      <c r="F2763">
        <v>1</v>
      </c>
      <c r="G2763" t="s">
        <v>9267</v>
      </c>
      <c r="L2763" t="str" cm="1">
        <f t="array" ref="L2763">[1]!s_info_industry_gics(A2763,1)</f>
        <v>可选消费</v>
      </c>
      <c r="M2763" t="str" cm="1">
        <f t="array" ref="M2763">[1]!s_info_industry_gicscode(A2763,1)</f>
        <v>25</v>
      </c>
      <c r="N2763" t="str">
        <f>[1]!s_info_industry_gics(A2763,2)</f>
        <v>耐用消费品与服装</v>
      </c>
      <c r="O2763" t="str">
        <f>[1]!s_info_industry_gicscode(A2763,2)</f>
        <v>2520</v>
      </c>
      <c r="P2763" cm="1">
        <f t="array" ref="P2763">[1]!s_stmnote_suppliertop5(A2763,D2763,1)</f>
        <v>0</v>
      </c>
      <c r="Q2763">
        <f>[1]!s_stmnote_suppliertop5(A2763,D2763,2)</f>
        <v>0</v>
      </c>
      <c r="R2763" cm="1">
        <f t="array" ref="R2763">[1]!s_stmnote_suppliertop5(A2763,D2763,3)</f>
        <v>0</v>
      </c>
      <c r="S2763" cm="1">
        <f t="array" ref="S2763">[1]!s_stmnote_suppliertop5(A2763,D2763,4)</f>
        <v>0</v>
      </c>
      <c r="T2763" cm="1">
        <f t="array" ref="T2763">[1]!s_stmnote_suppliertop5(A2763,D2763,5)</f>
        <v>0</v>
      </c>
      <c r="U2763" s="9">
        <f>[1]!s_stmnote_purchasetop5_pct(A2763,D2763)</f>
        <v>10.61</v>
      </c>
      <c r="V2763" cm="1">
        <f t="array" ref="V2763">[1]!s_stmnote_customertop5($A2763,$D2763,1)</f>
        <v>0</v>
      </c>
      <c r="W2763" cm="1">
        <f t="array" ref="W2763">[1]!s_stmnote_customertop5($A2763,$D2763,2)</f>
        <v>0</v>
      </c>
      <c r="X2763" cm="1">
        <f t="array" ref="X2763">[1]!s_stmnote_customertop5($A2763,$D2763,3)</f>
        <v>0</v>
      </c>
      <c r="Y2763" cm="1">
        <f t="array" ref="Y2763">[1]!s_stmnote_customertop5($A2763,$D2763,4)</f>
        <v>0</v>
      </c>
      <c r="Z2763" cm="1">
        <f t="array" ref="Z2763">[1]!s_stmnote_customertop5($A2763,$D2763,5)</f>
        <v>0</v>
      </c>
      <c r="AA2763" s="9">
        <f>[1]!s_stmnote_salestop5_pct(A2763,D2763)</f>
        <v>14.74</v>
      </c>
      <c r="AB2763" s="9">
        <f>[1]!s_fa_arturn(A2763,D2763)</f>
        <v>7.4534000000000002</v>
      </c>
      <c r="AC2763" s="9">
        <f>[1]!fa_apturn(A2763,D2763)</f>
        <v>6.0308760796103797</v>
      </c>
      <c r="AD2763" s="9">
        <f>[1]!s_fa_invturn(A2763,D2763)</f>
        <v>6.0826000000000002</v>
      </c>
    </row>
    <row r="2764" spans="1:30">
      <c r="A2764">
        <v>600336</v>
      </c>
      <c r="B2764" t="s">
        <v>873</v>
      </c>
      <c r="C2764" t="s">
        <v>4710</v>
      </c>
      <c r="D2764" s="8">
        <f t="shared" si="43"/>
        <v>44926</v>
      </c>
      <c r="E2764" t="s">
        <v>7499</v>
      </c>
      <c r="F2764">
        <v>1</v>
      </c>
      <c r="G2764" t="s">
        <v>11155</v>
      </c>
      <c r="L2764" t="str" cm="1">
        <f t="array" ref="L2764">[1]!s_info_industry_gics(A2764,1)</f>
        <v>可选消费</v>
      </c>
      <c r="M2764" t="str" cm="1">
        <f t="array" ref="M2764">[1]!s_info_industry_gicscode(A2764,1)</f>
        <v>25</v>
      </c>
      <c r="N2764" t="str">
        <f>[1]!s_info_industry_gics(A2764,2)</f>
        <v>耐用消费品与服装</v>
      </c>
      <c r="O2764" t="str">
        <f>[1]!s_info_industry_gicscode(A2764,2)</f>
        <v>2520</v>
      </c>
      <c r="P2764" cm="1">
        <f t="array" ref="P2764">[1]!s_stmnote_suppliertop5(A2764,D2764,1)</f>
        <v>0</v>
      </c>
      <c r="Q2764">
        <f>[1]!s_stmnote_suppliertop5(A2764,D2764,2)</f>
        <v>0</v>
      </c>
      <c r="R2764" cm="1">
        <f t="array" ref="R2764">[1]!s_stmnote_suppliertop5(A2764,D2764,3)</f>
        <v>0</v>
      </c>
      <c r="S2764" cm="1">
        <f t="array" ref="S2764">[1]!s_stmnote_suppliertop5(A2764,D2764,4)</f>
        <v>0</v>
      </c>
      <c r="T2764" cm="1">
        <f t="array" ref="T2764">[1]!s_stmnote_suppliertop5(A2764,D2764,5)</f>
        <v>0</v>
      </c>
      <c r="U2764" s="9">
        <f>[1]!s_stmnote_purchasetop5_pct(A2764,D2764)</f>
        <v>10.61</v>
      </c>
      <c r="V2764" cm="1">
        <f t="array" ref="V2764">[1]!s_stmnote_customertop5($A2764,$D2764,1)</f>
        <v>0</v>
      </c>
      <c r="W2764" cm="1">
        <f t="array" ref="W2764">[1]!s_stmnote_customertop5($A2764,$D2764,2)</f>
        <v>0</v>
      </c>
      <c r="X2764" cm="1">
        <f t="array" ref="X2764">[1]!s_stmnote_customertop5($A2764,$D2764,3)</f>
        <v>0</v>
      </c>
      <c r="Y2764" cm="1">
        <f t="array" ref="Y2764">[1]!s_stmnote_customertop5($A2764,$D2764,4)</f>
        <v>0</v>
      </c>
      <c r="Z2764" cm="1">
        <f t="array" ref="Z2764">[1]!s_stmnote_customertop5($A2764,$D2764,5)</f>
        <v>0</v>
      </c>
      <c r="AA2764" s="9">
        <f>[1]!s_stmnote_salestop5_pct(A2764,D2764)</f>
        <v>14.74</v>
      </c>
      <c r="AB2764" s="9">
        <f>[1]!s_fa_arturn(A2764,D2764)</f>
        <v>7.4534000000000002</v>
      </c>
      <c r="AC2764" s="9">
        <f>[1]!fa_apturn(A2764,D2764)</f>
        <v>6.0308760796103797</v>
      </c>
      <c r="AD2764" s="9">
        <f>[1]!s_fa_invturn(A2764,D2764)</f>
        <v>6.0826000000000002</v>
      </c>
    </row>
    <row r="2765" spans="1:30">
      <c r="A2765">
        <v>600336</v>
      </c>
      <c r="B2765" t="s">
        <v>873</v>
      </c>
      <c r="C2765" t="s">
        <v>4711</v>
      </c>
      <c r="D2765" s="8">
        <f t="shared" si="43"/>
        <v>45291</v>
      </c>
      <c r="E2765" t="s">
        <v>7174</v>
      </c>
      <c r="F2765">
        <v>2</v>
      </c>
      <c r="G2765" t="s">
        <v>11156</v>
      </c>
      <c r="H2765" t="s">
        <v>12361</v>
      </c>
      <c r="L2765" t="str" cm="1">
        <f t="array" ref="L2765">[1]!s_info_industry_gics(A2765,1)</f>
        <v>可选消费</v>
      </c>
      <c r="M2765" t="str" cm="1">
        <f t="array" ref="M2765">[1]!s_info_industry_gicscode(A2765,1)</f>
        <v>25</v>
      </c>
      <c r="N2765" t="str">
        <f>[1]!s_info_industry_gics(A2765,2)</f>
        <v>耐用消费品与服装</v>
      </c>
      <c r="O2765" t="str">
        <f>[1]!s_info_industry_gicscode(A2765,2)</f>
        <v>2520</v>
      </c>
      <c r="P2765" cm="1">
        <f t="array" ref="P2765">[1]!s_stmnote_suppliertop5(A2765,D2765,1)</f>
        <v>0</v>
      </c>
      <c r="Q2765">
        <f>[1]!s_stmnote_suppliertop5(A2765,D2765,2)</f>
        <v>0</v>
      </c>
      <c r="R2765" cm="1">
        <f t="array" ref="R2765">[1]!s_stmnote_suppliertop5(A2765,D2765,3)</f>
        <v>0</v>
      </c>
      <c r="S2765" cm="1">
        <f t="array" ref="S2765">[1]!s_stmnote_suppliertop5(A2765,D2765,4)</f>
        <v>0</v>
      </c>
      <c r="T2765" cm="1">
        <f t="array" ref="T2765">[1]!s_stmnote_suppliertop5(A2765,D2765,5)</f>
        <v>0</v>
      </c>
      <c r="U2765" s="9">
        <f>[1]!s_stmnote_purchasetop5_pct(A2765,D2765)</f>
        <v>0</v>
      </c>
      <c r="V2765" cm="1">
        <f t="array" ref="V2765">[1]!s_stmnote_customertop5($A2765,$D2765,1)</f>
        <v>0</v>
      </c>
      <c r="W2765" cm="1">
        <f t="array" ref="W2765">[1]!s_stmnote_customertop5($A2765,$D2765,2)</f>
        <v>0</v>
      </c>
      <c r="X2765" cm="1">
        <f t="array" ref="X2765">[1]!s_stmnote_customertop5($A2765,$D2765,3)</f>
        <v>0</v>
      </c>
      <c r="Y2765" cm="1">
        <f t="array" ref="Y2765">[1]!s_stmnote_customertop5($A2765,$D2765,4)</f>
        <v>0</v>
      </c>
      <c r="Z2765" cm="1">
        <f t="array" ref="Z2765">[1]!s_stmnote_customertop5($A2765,$D2765,5)</f>
        <v>0</v>
      </c>
      <c r="AA2765" s="9">
        <f>[1]!s_stmnote_salestop5_pct(A2765,D2765)</f>
        <v>9.82</v>
      </c>
      <c r="AB2765" s="9">
        <f>[1]!s_fa_arturn(A2765,D2765)</f>
        <v>5.5594999999999999</v>
      </c>
      <c r="AC2765" s="9">
        <f>[1]!fa_apturn(A2765,D2765)</f>
        <v>5.60277939025646</v>
      </c>
      <c r="AD2765" s="9">
        <f>[1]!s_fa_invturn(A2765,D2765)</f>
        <v>6.0664999999999996</v>
      </c>
    </row>
    <row r="2766" spans="1:30">
      <c r="A2766">
        <v>600336</v>
      </c>
      <c r="B2766" t="s">
        <v>873</v>
      </c>
      <c r="C2766" t="s">
        <v>4712</v>
      </c>
      <c r="D2766" s="8">
        <f t="shared" si="43"/>
        <v>45291</v>
      </c>
      <c r="E2766" t="s">
        <v>6978</v>
      </c>
      <c r="F2766">
        <v>1</v>
      </c>
      <c r="G2766" t="s">
        <v>9268</v>
      </c>
      <c r="L2766" t="str" cm="1">
        <f t="array" ref="L2766">[1]!s_info_industry_gics(A2766,1)</f>
        <v>可选消费</v>
      </c>
      <c r="M2766" t="str" cm="1">
        <f t="array" ref="M2766">[1]!s_info_industry_gicscode(A2766,1)</f>
        <v>25</v>
      </c>
      <c r="N2766" t="str">
        <f>[1]!s_info_industry_gics(A2766,2)</f>
        <v>耐用消费品与服装</v>
      </c>
      <c r="O2766" t="str">
        <f>[1]!s_info_industry_gicscode(A2766,2)</f>
        <v>2520</v>
      </c>
      <c r="P2766" cm="1">
        <f t="array" ref="P2766">[1]!s_stmnote_suppliertop5(A2766,D2766,1)</f>
        <v>0</v>
      </c>
      <c r="Q2766">
        <f>[1]!s_stmnote_suppliertop5(A2766,D2766,2)</f>
        <v>0</v>
      </c>
      <c r="R2766" cm="1">
        <f t="array" ref="R2766">[1]!s_stmnote_suppliertop5(A2766,D2766,3)</f>
        <v>0</v>
      </c>
      <c r="S2766" cm="1">
        <f t="array" ref="S2766">[1]!s_stmnote_suppliertop5(A2766,D2766,4)</f>
        <v>0</v>
      </c>
      <c r="T2766" cm="1">
        <f t="array" ref="T2766">[1]!s_stmnote_suppliertop5(A2766,D2766,5)</f>
        <v>0</v>
      </c>
      <c r="U2766" s="9">
        <f>[1]!s_stmnote_purchasetop5_pct(A2766,D2766)</f>
        <v>0</v>
      </c>
      <c r="V2766" cm="1">
        <f t="array" ref="V2766">[1]!s_stmnote_customertop5($A2766,$D2766,1)</f>
        <v>0</v>
      </c>
      <c r="W2766" cm="1">
        <f t="array" ref="W2766">[1]!s_stmnote_customertop5($A2766,$D2766,2)</f>
        <v>0</v>
      </c>
      <c r="X2766" cm="1">
        <f t="array" ref="X2766">[1]!s_stmnote_customertop5($A2766,$D2766,3)</f>
        <v>0</v>
      </c>
      <c r="Y2766" cm="1">
        <f t="array" ref="Y2766">[1]!s_stmnote_customertop5($A2766,$D2766,4)</f>
        <v>0</v>
      </c>
      <c r="Z2766" cm="1">
        <f t="array" ref="Z2766">[1]!s_stmnote_customertop5($A2766,$D2766,5)</f>
        <v>0</v>
      </c>
      <c r="AA2766" s="9">
        <f>[1]!s_stmnote_salestop5_pct(A2766,D2766)</f>
        <v>9.82</v>
      </c>
      <c r="AB2766" s="9">
        <f>[1]!s_fa_arturn(A2766,D2766)</f>
        <v>5.5594999999999999</v>
      </c>
      <c r="AC2766" s="9">
        <f>[1]!fa_apturn(A2766,D2766)</f>
        <v>5.60277939025646</v>
      </c>
      <c r="AD2766" s="9">
        <f>[1]!s_fa_invturn(A2766,D2766)</f>
        <v>6.0664999999999996</v>
      </c>
    </row>
    <row r="2767" spans="1:30">
      <c r="A2767">
        <v>600336</v>
      </c>
      <c r="B2767" t="s">
        <v>873</v>
      </c>
      <c r="C2767" t="s">
        <v>4713</v>
      </c>
      <c r="D2767" s="8">
        <f t="shared" si="43"/>
        <v>45657</v>
      </c>
      <c r="E2767" t="s">
        <v>6971</v>
      </c>
      <c r="F2767">
        <v>1</v>
      </c>
      <c r="G2767" t="s">
        <v>11157</v>
      </c>
      <c r="L2767" t="str" cm="1">
        <f t="array" ref="L2767">[1]!s_info_industry_gics(A2767,1)</f>
        <v>可选消费</v>
      </c>
      <c r="M2767" t="str" cm="1">
        <f t="array" ref="M2767">[1]!s_info_industry_gicscode(A2767,1)</f>
        <v>25</v>
      </c>
      <c r="N2767" t="str">
        <f>[1]!s_info_industry_gics(A2767,2)</f>
        <v>耐用消费品与服装</v>
      </c>
      <c r="O2767" t="str">
        <f>[1]!s_info_industry_gicscode(A2767,2)</f>
        <v>2520</v>
      </c>
      <c r="P2767" cm="1">
        <f t="array" ref="P2767">[1]!s_stmnote_suppliertop5(A2767,D2767,1)</f>
        <v>0</v>
      </c>
      <c r="Q2767">
        <f>[1]!s_stmnote_suppliertop5(A2767,D2767,2)</f>
        <v>0</v>
      </c>
      <c r="R2767" cm="1">
        <f t="array" ref="R2767">[1]!s_stmnote_suppliertop5(A2767,D2767,3)</f>
        <v>0</v>
      </c>
      <c r="S2767" cm="1">
        <f t="array" ref="S2767">[1]!s_stmnote_suppliertop5(A2767,D2767,4)</f>
        <v>0</v>
      </c>
      <c r="T2767" cm="1">
        <f t="array" ref="T2767">[1]!s_stmnote_suppliertop5(A2767,D2767,5)</f>
        <v>0</v>
      </c>
      <c r="U2767" s="9">
        <f>[1]!s_stmnote_purchasetop5_pct(A2767,D2767)</f>
        <v>0</v>
      </c>
      <c r="V2767" cm="1">
        <f t="array" ref="V2767">[1]!s_stmnote_customertop5($A2767,$D2767,1)</f>
        <v>0</v>
      </c>
      <c r="W2767" cm="1">
        <f t="array" ref="W2767">[1]!s_stmnote_customertop5($A2767,$D2767,2)</f>
        <v>0</v>
      </c>
      <c r="X2767" cm="1">
        <f t="array" ref="X2767">[1]!s_stmnote_customertop5($A2767,$D2767,3)</f>
        <v>0</v>
      </c>
      <c r="Y2767" cm="1">
        <f t="array" ref="Y2767">[1]!s_stmnote_customertop5($A2767,$D2767,4)</f>
        <v>0</v>
      </c>
      <c r="Z2767" cm="1">
        <f t="array" ref="Z2767">[1]!s_stmnote_customertop5($A2767,$D2767,5)</f>
        <v>0</v>
      </c>
      <c r="AA2767" s="9">
        <f>[1]!s_stmnote_salestop5_pct(A2767,D2767)</f>
        <v>0</v>
      </c>
      <c r="AB2767" s="9">
        <f>[1]!s_fa_arturn(A2767,D2767)</f>
        <v>0</v>
      </c>
      <c r="AC2767" s="9">
        <f>[1]!fa_apturn(A2767,D2767)</f>
        <v>0</v>
      </c>
      <c r="AD2767" s="9">
        <f>[1]!s_fa_invturn(A2767,D2767)</f>
        <v>0</v>
      </c>
    </row>
    <row r="2768" spans="1:30">
      <c r="A2768">
        <v>600336</v>
      </c>
      <c r="B2768" t="s">
        <v>874</v>
      </c>
      <c r="C2768" t="s">
        <v>4714</v>
      </c>
      <c r="D2768" s="8">
        <f t="shared" ref="D2768:D2831" si="44">DATE(YEAR(E2768), 12, 31)</f>
        <v>45291</v>
      </c>
      <c r="E2768" t="s">
        <v>6936</v>
      </c>
      <c r="F2768">
        <v>1</v>
      </c>
      <c r="G2768" t="s">
        <v>11158</v>
      </c>
      <c r="L2768" t="str" cm="1">
        <f t="array" ref="L2768">[1]!s_info_industry_gics(A2768,1)</f>
        <v>可选消费</v>
      </c>
      <c r="M2768" t="str" cm="1">
        <f t="array" ref="M2768">[1]!s_info_industry_gicscode(A2768,1)</f>
        <v>25</v>
      </c>
      <c r="N2768" t="str">
        <f>[1]!s_info_industry_gics(A2768,2)</f>
        <v>耐用消费品与服装</v>
      </c>
      <c r="O2768" t="str">
        <f>[1]!s_info_industry_gicscode(A2768,2)</f>
        <v>2520</v>
      </c>
      <c r="P2768" cm="1">
        <f t="array" ref="P2768">[1]!s_stmnote_suppliertop5(A2768,D2768,1)</f>
        <v>0</v>
      </c>
      <c r="Q2768">
        <f>[1]!s_stmnote_suppliertop5(A2768,D2768,2)</f>
        <v>0</v>
      </c>
      <c r="R2768" cm="1">
        <f t="array" ref="R2768">[1]!s_stmnote_suppliertop5(A2768,D2768,3)</f>
        <v>0</v>
      </c>
      <c r="S2768" cm="1">
        <f t="array" ref="S2768">[1]!s_stmnote_suppliertop5(A2768,D2768,4)</f>
        <v>0</v>
      </c>
      <c r="T2768" cm="1">
        <f t="array" ref="T2768">[1]!s_stmnote_suppliertop5(A2768,D2768,5)</f>
        <v>0</v>
      </c>
      <c r="U2768" s="9">
        <f>[1]!s_stmnote_purchasetop5_pct(A2768,D2768)</f>
        <v>0</v>
      </c>
      <c r="V2768" cm="1">
        <f t="array" ref="V2768">[1]!s_stmnote_customertop5($A2768,$D2768,1)</f>
        <v>0</v>
      </c>
      <c r="W2768" cm="1">
        <f t="array" ref="W2768">[1]!s_stmnote_customertop5($A2768,$D2768,2)</f>
        <v>0</v>
      </c>
      <c r="X2768" cm="1">
        <f t="array" ref="X2768">[1]!s_stmnote_customertop5($A2768,$D2768,3)</f>
        <v>0</v>
      </c>
      <c r="Y2768" cm="1">
        <f t="array" ref="Y2768">[1]!s_stmnote_customertop5($A2768,$D2768,4)</f>
        <v>0</v>
      </c>
      <c r="Z2768" cm="1">
        <f t="array" ref="Z2768">[1]!s_stmnote_customertop5($A2768,$D2768,5)</f>
        <v>0</v>
      </c>
      <c r="AA2768" s="9">
        <f>[1]!s_stmnote_salestop5_pct(A2768,D2768)</f>
        <v>9.82</v>
      </c>
      <c r="AB2768" s="9">
        <f>[1]!s_fa_arturn(A2768,D2768)</f>
        <v>5.5594999999999999</v>
      </c>
      <c r="AC2768" s="9">
        <f>[1]!fa_apturn(A2768,D2768)</f>
        <v>5.60277939025646</v>
      </c>
      <c r="AD2768" s="9">
        <f>[1]!s_fa_invturn(A2768,D2768)</f>
        <v>6.0664999999999996</v>
      </c>
    </row>
    <row r="2769" spans="1:30">
      <c r="A2769">
        <v>600336</v>
      </c>
      <c r="B2769" t="s">
        <v>874</v>
      </c>
      <c r="C2769" t="s">
        <v>4715</v>
      </c>
      <c r="D2769" s="8">
        <f t="shared" si="44"/>
        <v>45291</v>
      </c>
      <c r="E2769" t="s">
        <v>7506</v>
      </c>
      <c r="F2769">
        <v>1</v>
      </c>
      <c r="G2769" t="s">
        <v>9269</v>
      </c>
      <c r="L2769" t="str" cm="1">
        <f t="array" ref="L2769">[1]!s_info_industry_gics(A2769,1)</f>
        <v>可选消费</v>
      </c>
      <c r="M2769" t="str" cm="1">
        <f t="array" ref="M2769">[1]!s_info_industry_gicscode(A2769,1)</f>
        <v>25</v>
      </c>
      <c r="N2769" t="str">
        <f>[1]!s_info_industry_gics(A2769,2)</f>
        <v>耐用消费品与服装</v>
      </c>
      <c r="O2769" t="str">
        <f>[1]!s_info_industry_gicscode(A2769,2)</f>
        <v>2520</v>
      </c>
      <c r="P2769" cm="1">
        <f t="array" ref="P2769">[1]!s_stmnote_suppliertop5(A2769,D2769,1)</f>
        <v>0</v>
      </c>
      <c r="Q2769">
        <f>[1]!s_stmnote_suppliertop5(A2769,D2769,2)</f>
        <v>0</v>
      </c>
      <c r="R2769" cm="1">
        <f t="array" ref="R2769">[1]!s_stmnote_suppliertop5(A2769,D2769,3)</f>
        <v>0</v>
      </c>
      <c r="S2769" cm="1">
        <f t="array" ref="S2769">[1]!s_stmnote_suppliertop5(A2769,D2769,4)</f>
        <v>0</v>
      </c>
      <c r="T2769" cm="1">
        <f t="array" ref="T2769">[1]!s_stmnote_suppliertop5(A2769,D2769,5)</f>
        <v>0</v>
      </c>
      <c r="U2769" s="9">
        <f>[1]!s_stmnote_purchasetop5_pct(A2769,D2769)</f>
        <v>0</v>
      </c>
      <c r="V2769" cm="1">
        <f t="array" ref="V2769">[1]!s_stmnote_customertop5($A2769,$D2769,1)</f>
        <v>0</v>
      </c>
      <c r="W2769" cm="1">
        <f t="array" ref="W2769">[1]!s_stmnote_customertop5($A2769,$D2769,2)</f>
        <v>0</v>
      </c>
      <c r="X2769" cm="1">
        <f t="array" ref="X2769">[1]!s_stmnote_customertop5($A2769,$D2769,3)</f>
        <v>0</v>
      </c>
      <c r="Y2769" cm="1">
        <f t="array" ref="Y2769">[1]!s_stmnote_customertop5($A2769,$D2769,4)</f>
        <v>0</v>
      </c>
      <c r="Z2769" cm="1">
        <f t="array" ref="Z2769">[1]!s_stmnote_customertop5($A2769,$D2769,5)</f>
        <v>0</v>
      </c>
      <c r="AA2769" s="9">
        <f>[1]!s_stmnote_salestop5_pct(A2769,D2769)</f>
        <v>9.82</v>
      </c>
      <c r="AB2769" s="9">
        <f>[1]!s_fa_arturn(A2769,D2769)</f>
        <v>5.5594999999999999</v>
      </c>
      <c r="AC2769" s="9">
        <f>[1]!fa_apturn(A2769,D2769)</f>
        <v>5.60277939025646</v>
      </c>
      <c r="AD2769" s="9">
        <f>[1]!s_fa_invturn(A2769,D2769)</f>
        <v>6.0664999999999996</v>
      </c>
    </row>
    <row r="2770" spans="1:30">
      <c r="A2770">
        <v>600400</v>
      </c>
      <c r="B2770" t="s">
        <v>892</v>
      </c>
      <c r="C2770" t="s">
        <v>4770</v>
      </c>
      <c r="D2770" s="8">
        <f t="shared" si="44"/>
        <v>45291</v>
      </c>
      <c r="E2770" t="s">
        <v>7458</v>
      </c>
      <c r="F2770">
        <v>1</v>
      </c>
      <c r="G2770" t="s">
        <v>8322</v>
      </c>
      <c r="L2770" t="str" cm="1">
        <f t="array" ref="L2770">[1]!s_info_industry_gics(A2770,1)</f>
        <v>可选消费</v>
      </c>
      <c r="M2770" t="str" cm="1">
        <f t="array" ref="M2770">[1]!s_info_industry_gicscode(A2770,1)</f>
        <v>25</v>
      </c>
      <c r="N2770" t="str">
        <f>[1]!s_info_industry_gics(A2770,2)</f>
        <v>耐用消费品与服装</v>
      </c>
      <c r="O2770" t="str">
        <f>[1]!s_info_industry_gicscode(A2770,2)</f>
        <v>2520</v>
      </c>
      <c r="P2770" cm="1">
        <f t="array" ref="P2770">[1]!s_stmnote_suppliertop5(A2770,D2770,1)</f>
        <v>0</v>
      </c>
      <c r="Q2770">
        <f>[1]!s_stmnote_suppliertop5(A2770,D2770,2)</f>
        <v>0</v>
      </c>
      <c r="R2770" cm="1">
        <f t="array" ref="R2770">[1]!s_stmnote_suppliertop5(A2770,D2770,3)</f>
        <v>0</v>
      </c>
      <c r="S2770" cm="1">
        <f t="array" ref="S2770">[1]!s_stmnote_suppliertop5(A2770,D2770,4)</f>
        <v>0</v>
      </c>
      <c r="T2770" cm="1">
        <f t="array" ref="T2770">[1]!s_stmnote_suppliertop5(A2770,D2770,5)</f>
        <v>0</v>
      </c>
      <c r="U2770" s="9">
        <f>[1]!s_stmnote_purchasetop5_pct(A2770,D2770)</f>
        <v>27.11</v>
      </c>
      <c r="V2770" cm="1">
        <f t="array" ref="V2770">[1]!s_stmnote_customertop5($A2770,$D2770,1)</f>
        <v>0</v>
      </c>
      <c r="W2770" cm="1">
        <f t="array" ref="W2770">[1]!s_stmnote_customertop5($A2770,$D2770,2)</f>
        <v>0</v>
      </c>
      <c r="X2770" cm="1">
        <f t="array" ref="X2770">[1]!s_stmnote_customertop5($A2770,$D2770,3)</f>
        <v>0</v>
      </c>
      <c r="Y2770" cm="1">
        <f t="array" ref="Y2770">[1]!s_stmnote_customertop5($A2770,$D2770,4)</f>
        <v>0</v>
      </c>
      <c r="Z2770" cm="1">
        <f t="array" ref="Z2770">[1]!s_stmnote_customertop5($A2770,$D2770,5)</f>
        <v>0</v>
      </c>
      <c r="AA2770" s="9">
        <f>[1]!s_stmnote_salestop5_pct(A2770,D2770)</f>
        <v>17.45</v>
      </c>
      <c r="AB2770" s="9">
        <f>[1]!s_fa_arturn(A2770,D2770)</f>
        <v>3.6753999999999998</v>
      </c>
      <c r="AC2770" s="9">
        <f>[1]!fa_apturn(A2770,D2770)</f>
        <v>2.2595747951512601</v>
      </c>
      <c r="AD2770" s="9">
        <f>[1]!s_fa_invturn(A2770,D2770)</f>
        <v>6.1981999999999999</v>
      </c>
    </row>
    <row r="2771" spans="1:30">
      <c r="A2771">
        <v>600400</v>
      </c>
      <c r="B2771" t="s">
        <v>892</v>
      </c>
      <c r="C2771" t="s">
        <v>4771</v>
      </c>
      <c r="D2771" s="8">
        <f t="shared" si="44"/>
        <v>45291</v>
      </c>
      <c r="E2771" t="s">
        <v>6978</v>
      </c>
      <c r="F2771">
        <v>1</v>
      </c>
      <c r="G2771" t="s">
        <v>8322</v>
      </c>
      <c r="L2771" t="str" cm="1">
        <f t="array" ref="L2771">[1]!s_info_industry_gics(A2771,1)</f>
        <v>可选消费</v>
      </c>
      <c r="M2771" t="str" cm="1">
        <f t="array" ref="M2771">[1]!s_info_industry_gicscode(A2771,1)</f>
        <v>25</v>
      </c>
      <c r="N2771" t="str">
        <f>[1]!s_info_industry_gics(A2771,2)</f>
        <v>耐用消费品与服装</v>
      </c>
      <c r="O2771" t="str">
        <f>[1]!s_info_industry_gicscode(A2771,2)</f>
        <v>2520</v>
      </c>
      <c r="P2771" cm="1">
        <f t="array" ref="P2771">[1]!s_stmnote_suppliertop5(A2771,D2771,1)</f>
        <v>0</v>
      </c>
      <c r="Q2771">
        <f>[1]!s_stmnote_suppliertop5(A2771,D2771,2)</f>
        <v>0</v>
      </c>
      <c r="R2771" cm="1">
        <f t="array" ref="R2771">[1]!s_stmnote_suppliertop5(A2771,D2771,3)</f>
        <v>0</v>
      </c>
      <c r="S2771" cm="1">
        <f t="array" ref="S2771">[1]!s_stmnote_suppliertop5(A2771,D2771,4)</f>
        <v>0</v>
      </c>
      <c r="T2771" cm="1">
        <f t="array" ref="T2771">[1]!s_stmnote_suppliertop5(A2771,D2771,5)</f>
        <v>0</v>
      </c>
      <c r="U2771" s="9">
        <f>[1]!s_stmnote_purchasetop5_pct(A2771,D2771)</f>
        <v>27.11</v>
      </c>
      <c r="V2771" cm="1">
        <f t="array" ref="V2771">[1]!s_stmnote_customertop5($A2771,$D2771,1)</f>
        <v>0</v>
      </c>
      <c r="W2771" cm="1">
        <f t="array" ref="W2771">[1]!s_stmnote_customertop5($A2771,$D2771,2)</f>
        <v>0</v>
      </c>
      <c r="X2771" cm="1">
        <f t="array" ref="X2771">[1]!s_stmnote_customertop5($A2771,$D2771,3)</f>
        <v>0</v>
      </c>
      <c r="Y2771" cm="1">
        <f t="array" ref="Y2771">[1]!s_stmnote_customertop5($A2771,$D2771,4)</f>
        <v>0</v>
      </c>
      <c r="Z2771" cm="1">
        <f t="array" ref="Z2771">[1]!s_stmnote_customertop5($A2771,$D2771,5)</f>
        <v>0</v>
      </c>
      <c r="AA2771" s="9">
        <f>[1]!s_stmnote_salestop5_pct(A2771,D2771)</f>
        <v>17.45</v>
      </c>
      <c r="AB2771" s="9">
        <f>[1]!s_fa_arturn(A2771,D2771)</f>
        <v>3.6753999999999998</v>
      </c>
      <c r="AC2771" s="9">
        <f>[1]!fa_apturn(A2771,D2771)</f>
        <v>2.2595747951512601</v>
      </c>
      <c r="AD2771" s="9">
        <f>[1]!s_fa_invturn(A2771,D2771)</f>
        <v>6.1981999999999999</v>
      </c>
    </row>
    <row r="2772" spans="1:30">
      <c r="A2772">
        <v>600400</v>
      </c>
      <c r="B2772" t="s">
        <v>892</v>
      </c>
      <c r="C2772" t="s">
        <v>4772</v>
      </c>
      <c r="D2772" s="8">
        <f t="shared" si="44"/>
        <v>45291</v>
      </c>
      <c r="E2772" t="s">
        <v>7621</v>
      </c>
      <c r="F2772">
        <v>1</v>
      </c>
      <c r="G2772" t="s">
        <v>7970</v>
      </c>
      <c r="L2772" t="str" cm="1">
        <f t="array" ref="L2772">[1]!s_info_industry_gics(A2772,1)</f>
        <v>可选消费</v>
      </c>
      <c r="M2772" t="str" cm="1">
        <f t="array" ref="M2772">[1]!s_info_industry_gicscode(A2772,1)</f>
        <v>25</v>
      </c>
      <c r="N2772" t="str">
        <f>[1]!s_info_industry_gics(A2772,2)</f>
        <v>耐用消费品与服装</v>
      </c>
      <c r="O2772" t="str">
        <f>[1]!s_info_industry_gicscode(A2772,2)</f>
        <v>2520</v>
      </c>
      <c r="P2772" cm="1">
        <f t="array" ref="P2772">[1]!s_stmnote_suppliertop5(A2772,D2772,1)</f>
        <v>0</v>
      </c>
      <c r="Q2772">
        <f>[1]!s_stmnote_suppliertop5(A2772,D2772,2)</f>
        <v>0</v>
      </c>
      <c r="R2772" cm="1">
        <f t="array" ref="R2772">[1]!s_stmnote_suppliertop5(A2772,D2772,3)</f>
        <v>0</v>
      </c>
      <c r="S2772" cm="1">
        <f t="array" ref="S2772">[1]!s_stmnote_suppliertop5(A2772,D2772,4)</f>
        <v>0</v>
      </c>
      <c r="T2772" cm="1">
        <f t="array" ref="T2772">[1]!s_stmnote_suppliertop5(A2772,D2772,5)</f>
        <v>0</v>
      </c>
      <c r="U2772" s="9">
        <f>[1]!s_stmnote_purchasetop5_pct(A2772,D2772)</f>
        <v>27.11</v>
      </c>
      <c r="V2772" cm="1">
        <f t="array" ref="V2772">[1]!s_stmnote_customertop5($A2772,$D2772,1)</f>
        <v>0</v>
      </c>
      <c r="W2772" cm="1">
        <f t="array" ref="W2772">[1]!s_stmnote_customertop5($A2772,$D2772,2)</f>
        <v>0</v>
      </c>
      <c r="X2772" cm="1">
        <f t="array" ref="X2772">[1]!s_stmnote_customertop5($A2772,$D2772,3)</f>
        <v>0</v>
      </c>
      <c r="Y2772" cm="1">
        <f t="array" ref="Y2772">[1]!s_stmnote_customertop5($A2772,$D2772,4)</f>
        <v>0</v>
      </c>
      <c r="Z2772" cm="1">
        <f t="array" ref="Z2772">[1]!s_stmnote_customertop5($A2772,$D2772,5)</f>
        <v>0</v>
      </c>
      <c r="AA2772" s="9">
        <f>[1]!s_stmnote_salestop5_pct(A2772,D2772)</f>
        <v>17.45</v>
      </c>
      <c r="AB2772" s="9">
        <f>[1]!s_fa_arturn(A2772,D2772)</f>
        <v>3.6753999999999998</v>
      </c>
      <c r="AC2772" s="9">
        <f>[1]!fa_apturn(A2772,D2772)</f>
        <v>2.2595747951512601</v>
      </c>
      <c r="AD2772" s="9">
        <f>[1]!s_fa_invturn(A2772,D2772)</f>
        <v>6.1981999999999999</v>
      </c>
    </row>
    <row r="2773" spans="1:30">
      <c r="A2773">
        <v>600690</v>
      </c>
      <c r="B2773" t="s">
        <v>951</v>
      </c>
      <c r="C2773" t="s">
        <v>4986</v>
      </c>
      <c r="D2773" s="8">
        <f t="shared" si="44"/>
        <v>44926</v>
      </c>
      <c r="E2773" t="s">
        <v>7049</v>
      </c>
      <c r="F2773">
        <v>1</v>
      </c>
      <c r="G2773" t="s">
        <v>11214</v>
      </c>
      <c r="L2773" t="str" cm="1">
        <f t="array" ref="L2773">[1]!s_info_industry_gics(A2773,1)</f>
        <v>可选消费</v>
      </c>
      <c r="M2773" t="str" cm="1">
        <f t="array" ref="M2773">[1]!s_info_industry_gicscode(A2773,1)</f>
        <v>25</v>
      </c>
      <c r="N2773" t="str">
        <f>[1]!s_info_industry_gics(A2773,2)</f>
        <v>耐用消费品与服装</v>
      </c>
      <c r="O2773" t="str">
        <f>[1]!s_info_industry_gicscode(A2773,2)</f>
        <v>2520</v>
      </c>
      <c r="P2773" cm="1">
        <f t="array" ref="P2773">[1]!s_stmnote_suppliertop5(A2773,D2773,1)</f>
        <v>0</v>
      </c>
      <c r="Q2773">
        <f>[1]!s_stmnote_suppliertop5(A2773,D2773,2)</f>
        <v>0</v>
      </c>
      <c r="R2773" cm="1">
        <f t="array" ref="R2773">[1]!s_stmnote_suppliertop5(A2773,D2773,3)</f>
        <v>0</v>
      </c>
      <c r="S2773" cm="1">
        <f t="array" ref="S2773">[1]!s_stmnote_suppliertop5(A2773,D2773,4)</f>
        <v>0</v>
      </c>
      <c r="T2773" cm="1">
        <f t="array" ref="T2773">[1]!s_stmnote_suppliertop5(A2773,D2773,5)</f>
        <v>0</v>
      </c>
      <c r="U2773" s="9">
        <f>[1]!s_stmnote_purchasetop5_pct(A2773,D2773)</f>
        <v>19.3</v>
      </c>
      <c r="V2773" cm="1">
        <f t="array" ref="V2773">[1]!s_stmnote_customertop5($A2773,$D2773,1)</f>
        <v>0</v>
      </c>
      <c r="W2773" cm="1">
        <f t="array" ref="W2773">[1]!s_stmnote_customertop5($A2773,$D2773,2)</f>
        <v>0</v>
      </c>
      <c r="X2773" cm="1">
        <f t="array" ref="X2773">[1]!s_stmnote_customertop5($A2773,$D2773,3)</f>
        <v>0</v>
      </c>
      <c r="Y2773" cm="1">
        <f t="array" ref="Y2773">[1]!s_stmnote_customertop5($A2773,$D2773,4)</f>
        <v>0</v>
      </c>
      <c r="Z2773" cm="1">
        <f t="array" ref="Z2773">[1]!s_stmnote_customertop5($A2773,$D2773,5)</f>
        <v>0</v>
      </c>
      <c r="AA2773" s="9">
        <f>[1]!s_stmnote_salestop5_pct(A2773,D2773)</f>
        <v>22.2</v>
      </c>
      <c r="AB2773" s="9">
        <f>[1]!s_fa_arturn(A2773,D2773)</f>
        <v>15.944699999999999</v>
      </c>
      <c r="AC2773" s="9">
        <f>[1]!fa_apturn(A2773,D2773)</f>
        <v>3.9707003036355402</v>
      </c>
      <c r="AD2773" s="9">
        <f>[1]!s_fa_invturn(A2773,D2773)</f>
        <v>4.0776000000000003</v>
      </c>
    </row>
    <row r="2774" spans="1:30">
      <c r="A2774">
        <v>600690</v>
      </c>
      <c r="B2774" t="s">
        <v>951</v>
      </c>
      <c r="C2774" t="s">
        <v>4987</v>
      </c>
      <c r="D2774" s="8">
        <f t="shared" si="44"/>
        <v>44926</v>
      </c>
      <c r="E2774" t="s">
        <v>6983</v>
      </c>
      <c r="F2774">
        <v>1</v>
      </c>
      <c r="G2774" t="s">
        <v>9395</v>
      </c>
      <c r="L2774" t="str" cm="1">
        <f t="array" ref="L2774">[1]!s_info_industry_gics(A2774,1)</f>
        <v>可选消费</v>
      </c>
      <c r="M2774" t="str" cm="1">
        <f t="array" ref="M2774">[1]!s_info_industry_gicscode(A2774,1)</f>
        <v>25</v>
      </c>
      <c r="N2774" t="str">
        <f>[1]!s_info_industry_gics(A2774,2)</f>
        <v>耐用消费品与服装</v>
      </c>
      <c r="O2774" t="str">
        <f>[1]!s_info_industry_gicscode(A2774,2)</f>
        <v>2520</v>
      </c>
      <c r="P2774" cm="1">
        <f t="array" ref="P2774">[1]!s_stmnote_suppliertop5(A2774,D2774,1)</f>
        <v>0</v>
      </c>
      <c r="Q2774">
        <f>[1]!s_stmnote_suppliertop5(A2774,D2774,2)</f>
        <v>0</v>
      </c>
      <c r="R2774" cm="1">
        <f t="array" ref="R2774">[1]!s_stmnote_suppliertop5(A2774,D2774,3)</f>
        <v>0</v>
      </c>
      <c r="S2774" cm="1">
        <f t="array" ref="S2774">[1]!s_stmnote_suppliertop5(A2774,D2774,4)</f>
        <v>0</v>
      </c>
      <c r="T2774" cm="1">
        <f t="array" ref="T2774">[1]!s_stmnote_suppliertop5(A2774,D2774,5)</f>
        <v>0</v>
      </c>
      <c r="U2774" s="9">
        <f>[1]!s_stmnote_purchasetop5_pct(A2774,D2774)</f>
        <v>19.3</v>
      </c>
      <c r="V2774" cm="1">
        <f t="array" ref="V2774">[1]!s_stmnote_customertop5($A2774,$D2774,1)</f>
        <v>0</v>
      </c>
      <c r="W2774" cm="1">
        <f t="array" ref="W2774">[1]!s_stmnote_customertop5($A2774,$D2774,2)</f>
        <v>0</v>
      </c>
      <c r="X2774" cm="1">
        <f t="array" ref="X2774">[1]!s_stmnote_customertop5($A2774,$D2774,3)</f>
        <v>0</v>
      </c>
      <c r="Y2774" cm="1">
        <f t="array" ref="Y2774">[1]!s_stmnote_customertop5($A2774,$D2774,4)</f>
        <v>0</v>
      </c>
      <c r="Z2774" cm="1">
        <f t="array" ref="Z2774">[1]!s_stmnote_customertop5($A2774,$D2774,5)</f>
        <v>0</v>
      </c>
      <c r="AA2774" s="9">
        <f>[1]!s_stmnote_salestop5_pct(A2774,D2774)</f>
        <v>22.2</v>
      </c>
      <c r="AB2774" s="9">
        <f>[1]!s_fa_arturn(A2774,D2774)</f>
        <v>15.944699999999999</v>
      </c>
      <c r="AC2774" s="9">
        <f>[1]!fa_apturn(A2774,D2774)</f>
        <v>3.9707003036355402</v>
      </c>
      <c r="AD2774" s="9">
        <f>[1]!s_fa_invturn(A2774,D2774)</f>
        <v>4.0776000000000003</v>
      </c>
    </row>
    <row r="2775" spans="1:30">
      <c r="A2775">
        <v>600690</v>
      </c>
      <c r="B2775" t="s">
        <v>951</v>
      </c>
      <c r="C2775" t="s">
        <v>4988</v>
      </c>
      <c r="D2775" s="8">
        <f t="shared" si="44"/>
        <v>45291</v>
      </c>
      <c r="E2775" t="s">
        <v>7013</v>
      </c>
      <c r="F2775">
        <v>1</v>
      </c>
      <c r="G2775" t="s">
        <v>11215</v>
      </c>
      <c r="L2775" t="str" cm="1">
        <f t="array" ref="L2775">[1]!s_info_industry_gics(A2775,1)</f>
        <v>可选消费</v>
      </c>
      <c r="M2775" t="str" cm="1">
        <f t="array" ref="M2775">[1]!s_info_industry_gicscode(A2775,1)</f>
        <v>25</v>
      </c>
      <c r="N2775" t="str">
        <f>[1]!s_info_industry_gics(A2775,2)</f>
        <v>耐用消费品与服装</v>
      </c>
      <c r="O2775" t="str">
        <f>[1]!s_info_industry_gicscode(A2775,2)</f>
        <v>2520</v>
      </c>
      <c r="P2775" cm="1">
        <f t="array" ref="P2775">[1]!s_stmnote_suppliertop5(A2775,D2775,1)</f>
        <v>0</v>
      </c>
      <c r="Q2775">
        <f>[1]!s_stmnote_suppliertop5(A2775,D2775,2)</f>
        <v>0</v>
      </c>
      <c r="R2775" cm="1">
        <f t="array" ref="R2775">[1]!s_stmnote_suppliertop5(A2775,D2775,3)</f>
        <v>0</v>
      </c>
      <c r="S2775" cm="1">
        <f t="array" ref="S2775">[1]!s_stmnote_suppliertop5(A2775,D2775,4)</f>
        <v>0</v>
      </c>
      <c r="T2775" cm="1">
        <f t="array" ref="T2775">[1]!s_stmnote_suppliertop5(A2775,D2775,5)</f>
        <v>0</v>
      </c>
      <c r="U2775" s="9">
        <f>[1]!s_stmnote_purchasetop5_pct(A2775,D2775)</f>
        <v>23.6</v>
      </c>
      <c r="V2775" cm="1">
        <f t="array" ref="V2775">[1]!s_stmnote_customertop5($A2775,$D2775,1)</f>
        <v>0</v>
      </c>
      <c r="W2775" cm="1">
        <f t="array" ref="W2775">[1]!s_stmnote_customertop5($A2775,$D2775,2)</f>
        <v>0</v>
      </c>
      <c r="X2775" cm="1">
        <f t="array" ref="X2775">[1]!s_stmnote_customertop5($A2775,$D2775,3)</f>
        <v>0</v>
      </c>
      <c r="Y2775" cm="1">
        <f t="array" ref="Y2775">[1]!s_stmnote_customertop5($A2775,$D2775,4)</f>
        <v>0</v>
      </c>
      <c r="Z2775" cm="1">
        <f t="array" ref="Z2775">[1]!s_stmnote_customertop5($A2775,$D2775,5)</f>
        <v>0</v>
      </c>
      <c r="AA2775" s="9">
        <f>[1]!s_stmnote_salestop5_pct(A2775,D2775)</f>
        <v>23.3</v>
      </c>
      <c r="AB2775" s="9">
        <f>[1]!s_fa_arturn(A2775,D2775)</f>
        <v>14.450799999999999</v>
      </c>
      <c r="AC2775" s="9">
        <f>[1]!fa_apturn(A2775,D2775)</f>
        <v>4.0261506844233397</v>
      </c>
      <c r="AD2775" s="9">
        <f>[1]!s_fa_invturn(A2775,D2775)</f>
        <v>4.3865999999999996</v>
      </c>
    </row>
    <row r="2776" spans="1:30">
      <c r="A2776">
        <v>600735</v>
      </c>
      <c r="B2776" t="s">
        <v>966</v>
      </c>
      <c r="C2776" t="s">
        <v>5069</v>
      </c>
      <c r="D2776" s="8">
        <f t="shared" si="44"/>
        <v>44561</v>
      </c>
      <c r="E2776" t="s">
        <v>7441</v>
      </c>
      <c r="F2776">
        <v>1</v>
      </c>
      <c r="G2776" t="s">
        <v>11238</v>
      </c>
      <c r="L2776" t="str" cm="1">
        <f t="array" ref="L2776">[1]!s_info_industry_gics(A2776,1)</f>
        <v>可选消费</v>
      </c>
      <c r="M2776" t="str" cm="1">
        <f t="array" ref="M2776">[1]!s_info_industry_gicscode(A2776,1)</f>
        <v>25</v>
      </c>
      <c r="N2776" t="str">
        <f>[1]!s_info_industry_gics(A2776,2)</f>
        <v>耐用消费品与服装</v>
      </c>
      <c r="O2776" t="str">
        <f>[1]!s_info_industry_gicscode(A2776,2)</f>
        <v>2520</v>
      </c>
      <c r="P2776" t="str" cm="1">
        <f t="array" ref="P2776">[1]!s_stmnote_suppliertop5(A2776,D2776,1)</f>
        <v>供应商一</v>
      </c>
      <c r="Q2776">
        <f>[1]!s_stmnote_suppliertop5(A2776,D2776,2)</f>
        <v>0</v>
      </c>
      <c r="R2776" cm="1">
        <f t="array" ref="R2776">[1]!s_stmnote_suppliertop5(A2776,D2776,3)</f>
        <v>0</v>
      </c>
      <c r="S2776" cm="1">
        <f t="array" ref="S2776">[1]!s_stmnote_suppliertop5(A2776,D2776,4)</f>
        <v>0</v>
      </c>
      <c r="T2776" cm="1">
        <f t="array" ref="T2776">[1]!s_stmnote_suppliertop5(A2776,D2776,5)</f>
        <v>0</v>
      </c>
      <c r="U2776" s="9">
        <f>[1]!s_stmnote_purchasetop5_pct(A2776,D2776)</f>
        <v>28.51</v>
      </c>
      <c r="V2776" t="str" cm="1">
        <f t="array" ref="V2776">[1]!s_stmnote_customertop5($A2776,$D2776,1)</f>
        <v>客户三</v>
      </c>
      <c r="W2776" cm="1">
        <f t="array" ref="W2776">[1]!s_stmnote_customertop5($A2776,$D2776,2)</f>
        <v>0</v>
      </c>
      <c r="X2776" cm="1">
        <f t="array" ref="X2776">[1]!s_stmnote_customertop5($A2776,$D2776,3)</f>
        <v>0</v>
      </c>
      <c r="Y2776" cm="1">
        <f t="array" ref="Y2776">[1]!s_stmnote_customertop5($A2776,$D2776,4)</f>
        <v>0</v>
      </c>
      <c r="Z2776" cm="1">
        <f t="array" ref="Z2776">[1]!s_stmnote_customertop5($A2776,$D2776,5)</f>
        <v>0</v>
      </c>
      <c r="AA2776" s="9">
        <f>[1]!s_stmnote_salestop5_pct(A2776,D2776)</f>
        <v>5.65</v>
      </c>
      <c r="AB2776" s="9">
        <f>[1]!s_fa_arturn(A2776,D2776)</f>
        <v>12.9467</v>
      </c>
      <c r="AC2776" s="9">
        <f>[1]!fa_apturn(A2776,D2776)</f>
        <v>12.332378891707499</v>
      </c>
      <c r="AD2776" s="9">
        <f>[1]!s_fa_invturn(A2776,D2776)</f>
        <v>3.4106000000000001</v>
      </c>
    </row>
    <row r="2777" spans="1:30">
      <c r="A2777">
        <v>600735</v>
      </c>
      <c r="B2777" t="s">
        <v>967</v>
      </c>
      <c r="C2777" t="s">
        <v>5070</v>
      </c>
      <c r="D2777" s="8">
        <f t="shared" si="44"/>
        <v>44561</v>
      </c>
      <c r="E2777" t="s">
        <v>7106</v>
      </c>
      <c r="F2777">
        <v>1</v>
      </c>
      <c r="G2777" t="s">
        <v>9430</v>
      </c>
      <c r="L2777" t="str" cm="1">
        <f t="array" ref="L2777">[1]!s_info_industry_gics(A2777,1)</f>
        <v>可选消费</v>
      </c>
      <c r="M2777" t="str" cm="1">
        <f t="array" ref="M2777">[1]!s_info_industry_gicscode(A2777,1)</f>
        <v>25</v>
      </c>
      <c r="N2777" t="str">
        <f>[1]!s_info_industry_gics(A2777,2)</f>
        <v>耐用消费品与服装</v>
      </c>
      <c r="O2777" t="str">
        <f>[1]!s_info_industry_gicscode(A2777,2)</f>
        <v>2520</v>
      </c>
      <c r="P2777" t="str" cm="1">
        <f t="array" ref="P2777">[1]!s_stmnote_suppliertop5(A2777,D2777,1)</f>
        <v>供应商一</v>
      </c>
      <c r="Q2777">
        <f>[1]!s_stmnote_suppliertop5(A2777,D2777,2)</f>
        <v>0</v>
      </c>
      <c r="R2777" cm="1">
        <f t="array" ref="R2777">[1]!s_stmnote_suppliertop5(A2777,D2777,3)</f>
        <v>0</v>
      </c>
      <c r="S2777" cm="1">
        <f t="array" ref="S2777">[1]!s_stmnote_suppliertop5(A2777,D2777,4)</f>
        <v>0</v>
      </c>
      <c r="T2777" cm="1">
        <f t="array" ref="T2777">[1]!s_stmnote_suppliertop5(A2777,D2777,5)</f>
        <v>0</v>
      </c>
      <c r="U2777" s="9">
        <f>[1]!s_stmnote_purchasetop5_pct(A2777,D2777)</f>
        <v>28.51</v>
      </c>
      <c r="V2777" t="str" cm="1">
        <f t="array" ref="V2777">[1]!s_stmnote_customertop5($A2777,$D2777,1)</f>
        <v>客户三</v>
      </c>
      <c r="W2777" cm="1">
        <f t="array" ref="W2777">[1]!s_stmnote_customertop5($A2777,$D2777,2)</f>
        <v>0</v>
      </c>
      <c r="X2777" cm="1">
        <f t="array" ref="X2777">[1]!s_stmnote_customertop5($A2777,$D2777,3)</f>
        <v>0</v>
      </c>
      <c r="Y2777" cm="1">
        <f t="array" ref="Y2777">[1]!s_stmnote_customertop5($A2777,$D2777,4)</f>
        <v>0</v>
      </c>
      <c r="Z2777" cm="1">
        <f t="array" ref="Z2777">[1]!s_stmnote_customertop5($A2777,$D2777,5)</f>
        <v>0</v>
      </c>
      <c r="AA2777" s="9">
        <f>[1]!s_stmnote_salestop5_pct(A2777,D2777)</f>
        <v>5.65</v>
      </c>
      <c r="AB2777" s="9">
        <f>[1]!s_fa_arturn(A2777,D2777)</f>
        <v>12.9467</v>
      </c>
      <c r="AC2777" s="9">
        <f>[1]!fa_apturn(A2777,D2777)</f>
        <v>12.332378891707499</v>
      </c>
      <c r="AD2777" s="9">
        <f>[1]!s_fa_invturn(A2777,D2777)</f>
        <v>3.4106000000000001</v>
      </c>
    </row>
    <row r="2778" spans="1:30">
      <c r="A2778">
        <v>600735</v>
      </c>
      <c r="B2778" t="s">
        <v>967</v>
      </c>
      <c r="C2778" t="s">
        <v>5071</v>
      </c>
      <c r="D2778" s="8">
        <f t="shared" si="44"/>
        <v>44561</v>
      </c>
      <c r="E2778" t="s">
        <v>7754</v>
      </c>
      <c r="F2778">
        <v>1</v>
      </c>
      <c r="G2778" t="s">
        <v>9431</v>
      </c>
      <c r="L2778" t="str" cm="1">
        <f t="array" ref="L2778">[1]!s_info_industry_gics(A2778,1)</f>
        <v>可选消费</v>
      </c>
      <c r="M2778" t="str" cm="1">
        <f t="array" ref="M2778">[1]!s_info_industry_gicscode(A2778,1)</f>
        <v>25</v>
      </c>
      <c r="N2778" t="str">
        <f>[1]!s_info_industry_gics(A2778,2)</f>
        <v>耐用消费品与服装</v>
      </c>
      <c r="O2778" t="str">
        <f>[1]!s_info_industry_gicscode(A2778,2)</f>
        <v>2520</v>
      </c>
      <c r="P2778" t="str" cm="1">
        <f t="array" ref="P2778">[1]!s_stmnote_suppliertop5(A2778,D2778,1)</f>
        <v>供应商一</v>
      </c>
      <c r="Q2778">
        <f>[1]!s_stmnote_suppliertop5(A2778,D2778,2)</f>
        <v>0</v>
      </c>
      <c r="R2778" cm="1">
        <f t="array" ref="R2778">[1]!s_stmnote_suppliertop5(A2778,D2778,3)</f>
        <v>0</v>
      </c>
      <c r="S2778" cm="1">
        <f t="array" ref="S2778">[1]!s_stmnote_suppliertop5(A2778,D2778,4)</f>
        <v>0</v>
      </c>
      <c r="T2778" cm="1">
        <f t="array" ref="T2778">[1]!s_stmnote_suppliertop5(A2778,D2778,5)</f>
        <v>0</v>
      </c>
      <c r="U2778" s="9">
        <f>[1]!s_stmnote_purchasetop5_pct(A2778,D2778)</f>
        <v>28.51</v>
      </c>
      <c r="V2778" t="str" cm="1">
        <f t="array" ref="V2778">[1]!s_stmnote_customertop5($A2778,$D2778,1)</f>
        <v>客户三</v>
      </c>
      <c r="W2778" cm="1">
        <f t="array" ref="W2778">[1]!s_stmnote_customertop5($A2778,$D2778,2)</f>
        <v>0</v>
      </c>
      <c r="X2778" cm="1">
        <f t="array" ref="X2778">[1]!s_stmnote_customertop5($A2778,$D2778,3)</f>
        <v>0</v>
      </c>
      <c r="Y2778" cm="1">
        <f t="array" ref="Y2778">[1]!s_stmnote_customertop5($A2778,$D2778,4)</f>
        <v>0</v>
      </c>
      <c r="Z2778" cm="1">
        <f t="array" ref="Z2778">[1]!s_stmnote_customertop5($A2778,$D2778,5)</f>
        <v>0</v>
      </c>
      <c r="AA2778" s="9">
        <f>[1]!s_stmnote_salestop5_pct(A2778,D2778)</f>
        <v>5.65</v>
      </c>
      <c r="AB2778" s="9">
        <f>[1]!s_fa_arturn(A2778,D2778)</f>
        <v>12.9467</v>
      </c>
      <c r="AC2778" s="9">
        <f>[1]!fa_apturn(A2778,D2778)</f>
        <v>12.332378891707499</v>
      </c>
      <c r="AD2778" s="9">
        <f>[1]!s_fa_invturn(A2778,D2778)</f>
        <v>3.4106000000000001</v>
      </c>
    </row>
    <row r="2779" spans="1:30">
      <c r="A2779">
        <v>600735</v>
      </c>
      <c r="B2779" t="s">
        <v>967</v>
      </c>
      <c r="C2779" t="s">
        <v>5072</v>
      </c>
      <c r="D2779" s="8">
        <f t="shared" si="44"/>
        <v>45291</v>
      </c>
      <c r="E2779" t="s">
        <v>7799</v>
      </c>
      <c r="F2779">
        <v>1</v>
      </c>
      <c r="G2779" t="s">
        <v>9432</v>
      </c>
      <c r="L2779" t="str" cm="1">
        <f t="array" ref="L2779">[1]!s_info_industry_gics(A2779,1)</f>
        <v>可选消费</v>
      </c>
      <c r="M2779" t="str" cm="1">
        <f t="array" ref="M2779">[1]!s_info_industry_gicscode(A2779,1)</f>
        <v>25</v>
      </c>
      <c r="N2779" t="str">
        <f>[1]!s_info_industry_gics(A2779,2)</f>
        <v>耐用消费品与服装</v>
      </c>
      <c r="O2779" t="str">
        <f>[1]!s_info_industry_gicscode(A2779,2)</f>
        <v>2520</v>
      </c>
      <c r="P2779" cm="1">
        <f t="array" ref="P2779">[1]!s_stmnote_suppliertop5(A2779,D2779,1)</f>
        <v>0</v>
      </c>
      <c r="Q2779">
        <f>[1]!s_stmnote_suppliertop5(A2779,D2779,2)</f>
        <v>0</v>
      </c>
      <c r="R2779" cm="1">
        <f t="array" ref="R2779">[1]!s_stmnote_suppliertop5(A2779,D2779,3)</f>
        <v>0</v>
      </c>
      <c r="S2779" cm="1">
        <f t="array" ref="S2779">[1]!s_stmnote_suppliertop5(A2779,D2779,4)</f>
        <v>0</v>
      </c>
      <c r="T2779" cm="1">
        <f t="array" ref="T2779">[1]!s_stmnote_suppliertop5(A2779,D2779,5)</f>
        <v>0</v>
      </c>
      <c r="U2779" s="9">
        <f>[1]!s_stmnote_purchasetop5_pct(A2779,D2779)</f>
        <v>0</v>
      </c>
      <c r="V2779" cm="1">
        <f t="array" ref="V2779">[1]!s_stmnote_customertop5($A2779,$D2779,1)</f>
        <v>0</v>
      </c>
      <c r="W2779" cm="1">
        <f t="array" ref="W2779">[1]!s_stmnote_customertop5($A2779,$D2779,2)</f>
        <v>0</v>
      </c>
      <c r="X2779" cm="1">
        <f t="array" ref="X2779">[1]!s_stmnote_customertop5($A2779,$D2779,3)</f>
        <v>0</v>
      </c>
      <c r="Y2779" cm="1">
        <f t="array" ref="Y2779">[1]!s_stmnote_customertop5($A2779,$D2779,4)</f>
        <v>0</v>
      </c>
      <c r="Z2779" cm="1">
        <f t="array" ref="Z2779">[1]!s_stmnote_customertop5($A2779,$D2779,5)</f>
        <v>0</v>
      </c>
      <c r="AA2779" s="9">
        <f>[1]!s_stmnote_salestop5_pct(A2779,D2779)</f>
        <v>28.12</v>
      </c>
      <c r="AB2779" s="9">
        <f>[1]!s_fa_arturn(A2779,D2779)</f>
        <v>11.103</v>
      </c>
      <c r="AC2779" s="9">
        <f>[1]!fa_apturn(A2779,D2779)</f>
        <v>14.8865640201026</v>
      </c>
      <c r="AD2779" s="9">
        <f>[1]!s_fa_invturn(A2779,D2779)</f>
        <v>5.2331000000000003</v>
      </c>
    </row>
    <row r="2780" spans="1:30">
      <c r="A2780">
        <v>600735</v>
      </c>
      <c r="B2780" t="s">
        <v>967</v>
      </c>
      <c r="C2780" t="s">
        <v>5073</v>
      </c>
      <c r="D2780" s="8">
        <f t="shared" si="44"/>
        <v>45657</v>
      </c>
      <c r="E2780" t="s">
        <v>6971</v>
      </c>
      <c r="F2780">
        <v>1</v>
      </c>
      <c r="G2780" t="s">
        <v>9433</v>
      </c>
      <c r="L2780" t="str" cm="1">
        <f t="array" ref="L2780">[1]!s_info_industry_gics(A2780,1)</f>
        <v>可选消费</v>
      </c>
      <c r="M2780" t="str" cm="1">
        <f t="array" ref="M2780">[1]!s_info_industry_gicscode(A2780,1)</f>
        <v>25</v>
      </c>
      <c r="N2780" t="str">
        <f>[1]!s_info_industry_gics(A2780,2)</f>
        <v>耐用消费品与服装</v>
      </c>
      <c r="O2780" t="str">
        <f>[1]!s_info_industry_gicscode(A2780,2)</f>
        <v>2520</v>
      </c>
      <c r="P2780" cm="1">
        <f t="array" ref="P2780">[1]!s_stmnote_suppliertop5(A2780,D2780,1)</f>
        <v>0</v>
      </c>
      <c r="Q2780">
        <f>[1]!s_stmnote_suppliertop5(A2780,D2780,2)</f>
        <v>0</v>
      </c>
      <c r="R2780" cm="1">
        <f t="array" ref="R2780">[1]!s_stmnote_suppliertop5(A2780,D2780,3)</f>
        <v>0</v>
      </c>
      <c r="S2780" cm="1">
        <f t="array" ref="S2780">[1]!s_stmnote_suppliertop5(A2780,D2780,4)</f>
        <v>0</v>
      </c>
      <c r="T2780" cm="1">
        <f t="array" ref="T2780">[1]!s_stmnote_suppliertop5(A2780,D2780,5)</f>
        <v>0</v>
      </c>
      <c r="U2780" s="9">
        <f>[1]!s_stmnote_purchasetop5_pct(A2780,D2780)</f>
        <v>0</v>
      </c>
      <c r="V2780" cm="1">
        <f t="array" ref="V2780">[1]!s_stmnote_customertop5($A2780,$D2780,1)</f>
        <v>0</v>
      </c>
      <c r="W2780" cm="1">
        <f t="array" ref="W2780">[1]!s_stmnote_customertop5($A2780,$D2780,2)</f>
        <v>0</v>
      </c>
      <c r="X2780" cm="1">
        <f t="array" ref="X2780">[1]!s_stmnote_customertop5($A2780,$D2780,3)</f>
        <v>0</v>
      </c>
      <c r="Y2780" cm="1">
        <f t="array" ref="Y2780">[1]!s_stmnote_customertop5($A2780,$D2780,4)</f>
        <v>0</v>
      </c>
      <c r="Z2780" cm="1">
        <f t="array" ref="Z2780">[1]!s_stmnote_customertop5($A2780,$D2780,5)</f>
        <v>0</v>
      </c>
      <c r="AA2780" s="9">
        <f>[1]!s_stmnote_salestop5_pct(A2780,D2780)</f>
        <v>0</v>
      </c>
      <c r="AB2780" s="9">
        <f>[1]!s_fa_arturn(A2780,D2780)</f>
        <v>0</v>
      </c>
      <c r="AC2780" s="9">
        <f>[1]!fa_apturn(A2780,D2780)</f>
        <v>0</v>
      </c>
      <c r="AD2780" s="9">
        <f>[1]!s_fa_invturn(A2780,D2780)</f>
        <v>0</v>
      </c>
    </row>
    <row r="2781" spans="1:30">
      <c r="A2781">
        <v>600735</v>
      </c>
      <c r="B2781" t="s">
        <v>968</v>
      </c>
      <c r="C2781" t="s">
        <v>5074</v>
      </c>
      <c r="D2781" s="8">
        <f t="shared" si="44"/>
        <v>44561</v>
      </c>
      <c r="E2781" t="s">
        <v>7752</v>
      </c>
      <c r="F2781">
        <v>2</v>
      </c>
      <c r="G2781" t="s">
        <v>11239</v>
      </c>
      <c r="H2781" t="s">
        <v>12415</v>
      </c>
      <c r="L2781" t="str" cm="1">
        <f t="array" ref="L2781">[1]!s_info_industry_gics(A2781,1)</f>
        <v>可选消费</v>
      </c>
      <c r="M2781" t="str" cm="1">
        <f t="array" ref="M2781">[1]!s_info_industry_gicscode(A2781,1)</f>
        <v>25</v>
      </c>
      <c r="N2781" t="str">
        <f>[1]!s_info_industry_gics(A2781,2)</f>
        <v>耐用消费品与服装</v>
      </c>
      <c r="O2781" t="str">
        <f>[1]!s_info_industry_gicscode(A2781,2)</f>
        <v>2520</v>
      </c>
      <c r="P2781" t="str" cm="1">
        <f t="array" ref="P2781">[1]!s_stmnote_suppliertop5(A2781,D2781,1)</f>
        <v>供应商一</v>
      </c>
      <c r="Q2781">
        <f>[1]!s_stmnote_suppliertop5(A2781,D2781,2)</f>
        <v>0</v>
      </c>
      <c r="R2781" cm="1">
        <f t="array" ref="R2781">[1]!s_stmnote_suppliertop5(A2781,D2781,3)</f>
        <v>0</v>
      </c>
      <c r="S2781" cm="1">
        <f t="array" ref="S2781">[1]!s_stmnote_suppliertop5(A2781,D2781,4)</f>
        <v>0</v>
      </c>
      <c r="T2781" cm="1">
        <f t="array" ref="T2781">[1]!s_stmnote_suppliertop5(A2781,D2781,5)</f>
        <v>0</v>
      </c>
      <c r="U2781" s="9">
        <f>[1]!s_stmnote_purchasetop5_pct(A2781,D2781)</f>
        <v>28.51</v>
      </c>
      <c r="V2781" t="str" cm="1">
        <f t="array" ref="V2781">[1]!s_stmnote_customertop5($A2781,$D2781,1)</f>
        <v>客户三</v>
      </c>
      <c r="W2781" cm="1">
        <f t="array" ref="W2781">[1]!s_stmnote_customertop5($A2781,$D2781,2)</f>
        <v>0</v>
      </c>
      <c r="X2781" cm="1">
        <f t="array" ref="X2781">[1]!s_stmnote_customertop5($A2781,$D2781,3)</f>
        <v>0</v>
      </c>
      <c r="Y2781" cm="1">
        <f t="array" ref="Y2781">[1]!s_stmnote_customertop5($A2781,$D2781,4)</f>
        <v>0</v>
      </c>
      <c r="Z2781" cm="1">
        <f t="array" ref="Z2781">[1]!s_stmnote_customertop5($A2781,$D2781,5)</f>
        <v>0</v>
      </c>
      <c r="AA2781" s="9">
        <f>[1]!s_stmnote_salestop5_pct(A2781,D2781)</f>
        <v>5.65</v>
      </c>
      <c r="AB2781" s="9">
        <f>[1]!s_fa_arturn(A2781,D2781)</f>
        <v>12.9467</v>
      </c>
      <c r="AC2781" s="9">
        <f>[1]!fa_apturn(A2781,D2781)</f>
        <v>12.332378891707499</v>
      </c>
      <c r="AD2781" s="9">
        <f>[1]!s_fa_invturn(A2781,D2781)</f>
        <v>3.4106000000000001</v>
      </c>
    </row>
    <row r="2782" spans="1:30">
      <c r="A2782">
        <v>603130</v>
      </c>
      <c r="B2782" t="s">
        <v>1155</v>
      </c>
      <c r="C2782" t="s">
        <v>5853</v>
      </c>
      <c r="D2782" s="8">
        <f t="shared" si="44"/>
        <v>45291</v>
      </c>
      <c r="E2782" t="s">
        <v>7457</v>
      </c>
      <c r="F2782">
        <v>1</v>
      </c>
      <c r="G2782" t="s">
        <v>9774</v>
      </c>
      <c r="L2782" t="str" cm="1">
        <f t="array" ref="L2782">[1]!s_info_industry_gics(A2782,1)</f>
        <v>可选消费</v>
      </c>
      <c r="M2782" t="str" cm="1">
        <f t="array" ref="M2782">[1]!s_info_industry_gicscode(A2782,1)</f>
        <v>25</v>
      </c>
      <c r="N2782" t="str">
        <f>[1]!s_info_industry_gics(A2782,2)</f>
        <v>耐用消费品与服装</v>
      </c>
      <c r="O2782" t="str">
        <f>[1]!s_info_industry_gicscode(A2782,2)</f>
        <v>2520</v>
      </c>
      <c r="P2782" t="str" cm="1">
        <f t="array" ref="P2782">[1]!s_stmnote_suppliertop5(A2782,D2782,1)</f>
        <v>第一名</v>
      </c>
      <c r="Q2782" t="str">
        <f>[1]!s_stmnote_suppliertop5(A2782,D2782,2)</f>
        <v>第二名</v>
      </c>
      <c r="R2782" t="str" cm="1">
        <f t="array" ref="R2782">[1]!s_stmnote_suppliertop5(A2782,D2782,3)</f>
        <v>第三名</v>
      </c>
      <c r="S2782" t="str" cm="1">
        <f t="array" ref="S2782">[1]!s_stmnote_suppliertop5(A2782,D2782,4)</f>
        <v>第四名</v>
      </c>
      <c r="T2782" t="str" cm="1">
        <f t="array" ref="T2782">[1]!s_stmnote_suppliertop5(A2782,D2782,5)</f>
        <v>第五名</v>
      </c>
      <c r="U2782" s="9">
        <f>[1]!s_stmnote_purchasetop5_pct(A2782,D2782)</f>
        <v>36.79</v>
      </c>
      <c r="V2782" t="str" cm="1">
        <f t="array" ref="V2782">[1]!s_stmnote_customertop5($A2782,$D2782,1)</f>
        <v>第一名</v>
      </c>
      <c r="W2782" t="str" cm="1">
        <f t="array" ref="W2782">[1]!s_stmnote_customertop5($A2782,$D2782,2)</f>
        <v>第二名</v>
      </c>
      <c r="X2782" t="str" cm="1">
        <f t="array" ref="X2782">[1]!s_stmnote_customertop5($A2782,$D2782,3)</f>
        <v>第三名</v>
      </c>
      <c r="Y2782" t="str" cm="1">
        <f t="array" ref="Y2782">[1]!s_stmnote_customertop5($A2782,$D2782,4)</f>
        <v>第四名</v>
      </c>
      <c r="Z2782" t="str" cm="1">
        <f t="array" ref="Z2782">[1]!s_stmnote_customertop5($A2782,$D2782,5)</f>
        <v>第五名</v>
      </c>
      <c r="AA2782" s="9">
        <f>[1]!s_stmnote_salestop5_pct(A2782,D2782)</f>
        <v>18.170000000000002</v>
      </c>
      <c r="AB2782" s="9">
        <f>[1]!s_fa_arturn(A2782,D2782)</f>
        <v>9.4258000000000006</v>
      </c>
      <c r="AC2782" s="9">
        <f>[1]!fa_apturn(A2782,D2782)</f>
        <v>17.157362190015299</v>
      </c>
      <c r="AD2782" s="9">
        <f>[1]!s_fa_invturn(A2782,D2782)</f>
        <v>14.0021</v>
      </c>
    </row>
    <row r="2783" spans="1:30">
      <c r="A2783">
        <v>603130</v>
      </c>
      <c r="B2783" t="s">
        <v>1155</v>
      </c>
      <c r="C2783" t="s">
        <v>5854</v>
      </c>
      <c r="D2783" s="8">
        <f t="shared" si="44"/>
        <v>45291</v>
      </c>
      <c r="E2783" t="s">
        <v>7013</v>
      </c>
      <c r="F2783">
        <v>1</v>
      </c>
      <c r="G2783" t="s">
        <v>9774</v>
      </c>
      <c r="L2783" t="str" cm="1">
        <f t="array" ref="L2783">[1]!s_info_industry_gics(A2783,1)</f>
        <v>可选消费</v>
      </c>
      <c r="M2783" t="str" cm="1">
        <f t="array" ref="M2783">[1]!s_info_industry_gicscode(A2783,1)</f>
        <v>25</v>
      </c>
      <c r="N2783" t="str">
        <f>[1]!s_info_industry_gics(A2783,2)</f>
        <v>耐用消费品与服装</v>
      </c>
      <c r="O2783" t="str">
        <f>[1]!s_info_industry_gicscode(A2783,2)</f>
        <v>2520</v>
      </c>
      <c r="P2783" t="str" cm="1">
        <f t="array" ref="P2783">[1]!s_stmnote_suppliertop5(A2783,D2783,1)</f>
        <v>第一名</v>
      </c>
      <c r="Q2783" t="str">
        <f>[1]!s_stmnote_suppliertop5(A2783,D2783,2)</f>
        <v>第二名</v>
      </c>
      <c r="R2783" t="str" cm="1">
        <f t="array" ref="R2783">[1]!s_stmnote_suppliertop5(A2783,D2783,3)</f>
        <v>第三名</v>
      </c>
      <c r="S2783" t="str" cm="1">
        <f t="array" ref="S2783">[1]!s_stmnote_suppliertop5(A2783,D2783,4)</f>
        <v>第四名</v>
      </c>
      <c r="T2783" t="str" cm="1">
        <f t="array" ref="T2783">[1]!s_stmnote_suppliertop5(A2783,D2783,5)</f>
        <v>第五名</v>
      </c>
      <c r="U2783" s="9">
        <f>[1]!s_stmnote_purchasetop5_pct(A2783,D2783)</f>
        <v>36.79</v>
      </c>
      <c r="V2783" t="str" cm="1">
        <f t="array" ref="V2783">[1]!s_stmnote_customertop5($A2783,$D2783,1)</f>
        <v>第一名</v>
      </c>
      <c r="W2783" t="str" cm="1">
        <f t="array" ref="W2783">[1]!s_stmnote_customertop5($A2783,$D2783,2)</f>
        <v>第二名</v>
      </c>
      <c r="X2783" t="str" cm="1">
        <f t="array" ref="X2783">[1]!s_stmnote_customertop5($A2783,$D2783,3)</f>
        <v>第三名</v>
      </c>
      <c r="Y2783" t="str" cm="1">
        <f t="array" ref="Y2783">[1]!s_stmnote_customertop5($A2783,$D2783,4)</f>
        <v>第四名</v>
      </c>
      <c r="Z2783" t="str" cm="1">
        <f t="array" ref="Z2783">[1]!s_stmnote_customertop5($A2783,$D2783,5)</f>
        <v>第五名</v>
      </c>
      <c r="AA2783" s="9">
        <f>[1]!s_stmnote_salestop5_pct(A2783,D2783)</f>
        <v>18.170000000000002</v>
      </c>
      <c r="AB2783" s="9">
        <f>[1]!s_fa_arturn(A2783,D2783)</f>
        <v>9.4258000000000006</v>
      </c>
      <c r="AC2783" s="9">
        <f>[1]!fa_apturn(A2783,D2783)</f>
        <v>17.157362190015299</v>
      </c>
      <c r="AD2783" s="9">
        <f>[1]!s_fa_invturn(A2783,D2783)</f>
        <v>14.0021</v>
      </c>
    </row>
    <row r="2784" spans="1:30">
      <c r="A2784">
        <v>603130</v>
      </c>
      <c r="B2784" t="s">
        <v>1155</v>
      </c>
      <c r="C2784" t="s">
        <v>5855</v>
      </c>
      <c r="D2784" s="8">
        <f t="shared" si="44"/>
        <v>45291</v>
      </c>
      <c r="E2784" t="s">
        <v>7091</v>
      </c>
      <c r="F2784">
        <v>1</v>
      </c>
      <c r="G2784" t="s">
        <v>9775</v>
      </c>
      <c r="L2784" t="str" cm="1">
        <f t="array" ref="L2784">[1]!s_info_industry_gics(A2784,1)</f>
        <v>可选消费</v>
      </c>
      <c r="M2784" t="str" cm="1">
        <f t="array" ref="M2784">[1]!s_info_industry_gicscode(A2784,1)</f>
        <v>25</v>
      </c>
      <c r="N2784" t="str">
        <f>[1]!s_info_industry_gics(A2784,2)</f>
        <v>耐用消费品与服装</v>
      </c>
      <c r="O2784" t="str">
        <f>[1]!s_info_industry_gicscode(A2784,2)</f>
        <v>2520</v>
      </c>
      <c r="P2784" t="str" cm="1">
        <f t="array" ref="P2784">[1]!s_stmnote_suppliertop5(A2784,D2784,1)</f>
        <v>第一名</v>
      </c>
      <c r="Q2784" t="str">
        <f>[1]!s_stmnote_suppliertop5(A2784,D2784,2)</f>
        <v>第二名</v>
      </c>
      <c r="R2784" t="str" cm="1">
        <f t="array" ref="R2784">[1]!s_stmnote_suppliertop5(A2784,D2784,3)</f>
        <v>第三名</v>
      </c>
      <c r="S2784" t="str" cm="1">
        <f t="array" ref="S2784">[1]!s_stmnote_suppliertop5(A2784,D2784,4)</f>
        <v>第四名</v>
      </c>
      <c r="T2784" t="str" cm="1">
        <f t="array" ref="T2784">[1]!s_stmnote_suppliertop5(A2784,D2784,5)</f>
        <v>第五名</v>
      </c>
      <c r="U2784" s="9">
        <f>[1]!s_stmnote_purchasetop5_pct(A2784,D2784)</f>
        <v>36.79</v>
      </c>
      <c r="V2784" t="str" cm="1">
        <f t="array" ref="V2784">[1]!s_stmnote_customertop5($A2784,$D2784,1)</f>
        <v>第一名</v>
      </c>
      <c r="W2784" t="str" cm="1">
        <f t="array" ref="W2784">[1]!s_stmnote_customertop5($A2784,$D2784,2)</f>
        <v>第二名</v>
      </c>
      <c r="X2784" t="str" cm="1">
        <f t="array" ref="X2784">[1]!s_stmnote_customertop5($A2784,$D2784,3)</f>
        <v>第三名</v>
      </c>
      <c r="Y2784" t="str" cm="1">
        <f t="array" ref="Y2784">[1]!s_stmnote_customertop5($A2784,$D2784,4)</f>
        <v>第四名</v>
      </c>
      <c r="Z2784" t="str" cm="1">
        <f t="array" ref="Z2784">[1]!s_stmnote_customertop5($A2784,$D2784,5)</f>
        <v>第五名</v>
      </c>
      <c r="AA2784" s="9">
        <f>[1]!s_stmnote_salestop5_pct(A2784,D2784)</f>
        <v>18.170000000000002</v>
      </c>
      <c r="AB2784" s="9">
        <f>[1]!s_fa_arturn(A2784,D2784)</f>
        <v>9.4258000000000006</v>
      </c>
      <c r="AC2784" s="9">
        <f>[1]!fa_apturn(A2784,D2784)</f>
        <v>17.157362190015299</v>
      </c>
      <c r="AD2784" s="9">
        <f>[1]!s_fa_invturn(A2784,D2784)</f>
        <v>14.0021</v>
      </c>
    </row>
    <row r="2785" spans="1:30">
      <c r="A2785">
        <v>603130</v>
      </c>
      <c r="B2785" t="s">
        <v>1155</v>
      </c>
      <c r="C2785" t="s">
        <v>5856</v>
      </c>
      <c r="D2785" s="8">
        <f t="shared" si="44"/>
        <v>45657</v>
      </c>
      <c r="E2785" t="s">
        <v>7337</v>
      </c>
      <c r="F2785">
        <v>1</v>
      </c>
      <c r="G2785" t="s">
        <v>9776</v>
      </c>
      <c r="L2785" t="str" cm="1">
        <f t="array" ref="L2785">[1]!s_info_industry_gics(A2785,1)</f>
        <v>可选消费</v>
      </c>
      <c r="M2785" t="str" cm="1">
        <f t="array" ref="M2785">[1]!s_info_industry_gicscode(A2785,1)</f>
        <v>25</v>
      </c>
      <c r="N2785" t="str">
        <f>[1]!s_info_industry_gics(A2785,2)</f>
        <v>耐用消费品与服装</v>
      </c>
      <c r="O2785" t="str">
        <f>[1]!s_info_industry_gicscode(A2785,2)</f>
        <v>2520</v>
      </c>
      <c r="P2785" cm="1">
        <f t="array" ref="P2785">[1]!s_stmnote_suppliertop5(A2785,D2785,1)</f>
        <v>0</v>
      </c>
      <c r="Q2785">
        <f>[1]!s_stmnote_suppliertop5(A2785,D2785,2)</f>
        <v>0</v>
      </c>
      <c r="R2785" cm="1">
        <f t="array" ref="R2785">[1]!s_stmnote_suppliertop5(A2785,D2785,3)</f>
        <v>0</v>
      </c>
      <c r="S2785" cm="1">
        <f t="array" ref="S2785">[1]!s_stmnote_suppliertop5(A2785,D2785,4)</f>
        <v>0</v>
      </c>
      <c r="T2785" cm="1">
        <f t="array" ref="T2785">[1]!s_stmnote_suppliertop5(A2785,D2785,5)</f>
        <v>0</v>
      </c>
      <c r="U2785" s="9">
        <f>[1]!s_stmnote_purchasetop5_pct(A2785,D2785)</f>
        <v>0</v>
      </c>
      <c r="V2785" cm="1">
        <f t="array" ref="V2785">[1]!s_stmnote_customertop5($A2785,$D2785,1)</f>
        <v>0</v>
      </c>
      <c r="W2785" cm="1">
        <f t="array" ref="W2785">[1]!s_stmnote_customertop5($A2785,$D2785,2)</f>
        <v>0</v>
      </c>
      <c r="X2785" cm="1">
        <f t="array" ref="X2785">[1]!s_stmnote_customertop5($A2785,$D2785,3)</f>
        <v>0</v>
      </c>
      <c r="Y2785" cm="1">
        <f t="array" ref="Y2785">[1]!s_stmnote_customertop5($A2785,$D2785,4)</f>
        <v>0</v>
      </c>
      <c r="Z2785" cm="1">
        <f t="array" ref="Z2785">[1]!s_stmnote_customertop5($A2785,$D2785,5)</f>
        <v>0</v>
      </c>
      <c r="AA2785" s="9">
        <f>[1]!s_stmnote_salestop5_pct(A2785,D2785)</f>
        <v>0</v>
      </c>
      <c r="AB2785" s="9">
        <f>[1]!s_fa_arturn(A2785,D2785)</f>
        <v>0</v>
      </c>
      <c r="AC2785" s="9">
        <f>[1]!fa_apturn(A2785,D2785)</f>
        <v>0</v>
      </c>
      <c r="AD2785" s="9">
        <f>[1]!s_fa_invturn(A2785,D2785)</f>
        <v>0</v>
      </c>
    </row>
    <row r="2786" spans="1:30">
      <c r="A2786">
        <v>603130</v>
      </c>
      <c r="B2786" t="s">
        <v>1156</v>
      </c>
      <c r="C2786" t="s">
        <v>5857</v>
      </c>
      <c r="D2786" s="8">
        <f t="shared" si="44"/>
        <v>45291</v>
      </c>
      <c r="E2786" t="s">
        <v>7316</v>
      </c>
      <c r="F2786">
        <v>1</v>
      </c>
      <c r="G2786" t="s">
        <v>9775</v>
      </c>
      <c r="L2786" t="str" cm="1">
        <f t="array" ref="L2786">[1]!s_info_industry_gics(A2786,1)</f>
        <v>可选消费</v>
      </c>
      <c r="M2786" t="str" cm="1">
        <f t="array" ref="M2786">[1]!s_info_industry_gicscode(A2786,1)</f>
        <v>25</v>
      </c>
      <c r="N2786" t="str">
        <f>[1]!s_info_industry_gics(A2786,2)</f>
        <v>耐用消费品与服装</v>
      </c>
      <c r="O2786" t="str">
        <f>[1]!s_info_industry_gicscode(A2786,2)</f>
        <v>2520</v>
      </c>
      <c r="P2786" t="str" cm="1">
        <f t="array" ref="P2786">[1]!s_stmnote_suppliertop5(A2786,D2786,1)</f>
        <v>第一名</v>
      </c>
      <c r="Q2786" t="str">
        <f>[1]!s_stmnote_suppliertop5(A2786,D2786,2)</f>
        <v>第二名</v>
      </c>
      <c r="R2786" t="str" cm="1">
        <f t="array" ref="R2786">[1]!s_stmnote_suppliertop5(A2786,D2786,3)</f>
        <v>第三名</v>
      </c>
      <c r="S2786" t="str" cm="1">
        <f t="array" ref="S2786">[1]!s_stmnote_suppliertop5(A2786,D2786,4)</f>
        <v>第四名</v>
      </c>
      <c r="T2786" t="str" cm="1">
        <f t="array" ref="T2786">[1]!s_stmnote_suppliertop5(A2786,D2786,5)</f>
        <v>第五名</v>
      </c>
      <c r="U2786" s="9">
        <f>[1]!s_stmnote_purchasetop5_pct(A2786,D2786)</f>
        <v>36.79</v>
      </c>
      <c r="V2786" t="str" cm="1">
        <f t="array" ref="V2786">[1]!s_stmnote_customertop5($A2786,$D2786,1)</f>
        <v>第一名</v>
      </c>
      <c r="W2786" t="str" cm="1">
        <f t="array" ref="W2786">[1]!s_stmnote_customertop5($A2786,$D2786,2)</f>
        <v>第二名</v>
      </c>
      <c r="X2786" t="str" cm="1">
        <f t="array" ref="X2786">[1]!s_stmnote_customertop5($A2786,$D2786,3)</f>
        <v>第三名</v>
      </c>
      <c r="Y2786" t="str" cm="1">
        <f t="array" ref="Y2786">[1]!s_stmnote_customertop5($A2786,$D2786,4)</f>
        <v>第四名</v>
      </c>
      <c r="Z2786" t="str" cm="1">
        <f t="array" ref="Z2786">[1]!s_stmnote_customertop5($A2786,$D2786,5)</f>
        <v>第五名</v>
      </c>
      <c r="AA2786" s="9">
        <f>[1]!s_stmnote_salestop5_pct(A2786,D2786)</f>
        <v>18.170000000000002</v>
      </c>
      <c r="AB2786" s="9">
        <f>[1]!s_fa_arturn(A2786,D2786)</f>
        <v>9.4258000000000006</v>
      </c>
      <c r="AC2786" s="9">
        <f>[1]!fa_apturn(A2786,D2786)</f>
        <v>17.157362190015299</v>
      </c>
      <c r="AD2786" s="9">
        <f>[1]!s_fa_invturn(A2786,D2786)</f>
        <v>14.0021</v>
      </c>
    </row>
    <row r="2787" spans="1:30">
      <c r="A2787">
        <v>603268</v>
      </c>
      <c r="B2787" t="s">
        <v>1174</v>
      </c>
      <c r="C2787" t="s">
        <v>5910</v>
      </c>
      <c r="D2787" s="8">
        <f t="shared" si="44"/>
        <v>45657</v>
      </c>
      <c r="E2787" t="s">
        <v>7380</v>
      </c>
      <c r="F2787">
        <v>2</v>
      </c>
      <c r="G2787" t="s">
        <v>11546</v>
      </c>
      <c r="H2787" t="s">
        <v>12580</v>
      </c>
      <c r="L2787" t="str" cm="1">
        <f t="array" ref="L2787">[1]!s_info_industry_gics(A2787,1)</f>
        <v>可选消费</v>
      </c>
      <c r="M2787" t="str" cm="1">
        <f t="array" ref="M2787">[1]!s_info_industry_gicscode(A2787,1)</f>
        <v>25</v>
      </c>
      <c r="N2787" t="str">
        <f>[1]!s_info_industry_gics(A2787,2)</f>
        <v>耐用消费品与服装</v>
      </c>
      <c r="O2787" t="str">
        <f>[1]!s_info_industry_gicscode(A2787,2)</f>
        <v>2520</v>
      </c>
      <c r="P2787" cm="1">
        <f t="array" ref="P2787">[1]!s_stmnote_suppliertop5(A2787,D2787,1)</f>
        <v>0</v>
      </c>
      <c r="Q2787">
        <f>[1]!s_stmnote_suppliertop5(A2787,D2787,2)</f>
        <v>0</v>
      </c>
      <c r="R2787" cm="1">
        <f t="array" ref="R2787">[1]!s_stmnote_suppliertop5(A2787,D2787,3)</f>
        <v>0</v>
      </c>
      <c r="S2787" cm="1">
        <f t="array" ref="S2787">[1]!s_stmnote_suppliertop5(A2787,D2787,4)</f>
        <v>0</v>
      </c>
      <c r="T2787" cm="1">
        <f t="array" ref="T2787">[1]!s_stmnote_suppliertop5(A2787,D2787,5)</f>
        <v>0</v>
      </c>
      <c r="U2787" s="9">
        <f>[1]!s_stmnote_purchasetop5_pct(A2787,D2787)</f>
        <v>0</v>
      </c>
      <c r="V2787" cm="1">
        <f t="array" ref="V2787">[1]!s_stmnote_customertop5($A2787,$D2787,1)</f>
        <v>0</v>
      </c>
      <c r="W2787" cm="1">
        <f t="array" ref="W2787">[1]!s_stmnote_customertop5($A2787,$D2787,2)</f>
        <v>0</v>
      </c>
      <c r="X2787" cm="1">
        <f t="array" ref="X2787">[1]!s_stmnote_customertop5($A2787,$D2787,3)</f>
        <v>0</v>
      </c>
      <c r="Y2787" cm="1">
        <f t="array" ref="Y2787">[1]!s_stmnote_customertop5($A2787,$D2787,4)</f>
        <v>0</v>
      </c>
      <c r="Z2787" cm="1">
        <f t="array" ref="Z2787">[1]!s_stmnote_customertop5($A2787,$D2787,5)</f>
        <v>0</v>
      </c>
      <c r="AA2787" s="9">
        <f>[1]!s_stmnote_salestop5_pct(A2787,D2787)</f>
        <v>0</v>
      </c>
      <c r="AB2787" s="9">
        <f>[1]!s_fa_arturn(A2787,D2787)</f>
        <v>0</v>
      </c>
      <c r="AC2787" s="9">
        <f>[1]!fa_apturn(A2787,D2787)</f>
        <v>0</v>
      </c>
      <c r="AD2787" s="9">
        <f>[1]!s_fa_invturn(A2787,D2787)</f>
        <v>0</v>
      </c>
    </row>
    <row r="2788" spans="1:30">
      <c r="A2788">
        <v>603398</v>
      </c>
      <c r="B2788" t="s">
        <v>1193</v>
      </c>
      <c r="C2788" t="s">
        <v>5965</v>
      </c>
      <c r="D2788" s="8">
        <f t="shared" si="44"/>
        <v>44926</v>
      </c>
      <c r="E2788" t="s">
        <v>7375</v>
      </c>
      <c r="F2788">
        <v>1</v>
      </c>
      <c r="G2788" t="s">
        <v>7881</v>
      </c>
      <c r="L2788" t="str" cm="1">
        <f t="array" ref="L2788">[1]!s_info_industry_gics(A2788,1)</f>
        <v>可选消费</v>
      </c>
      <c r="M2788" t="str" cm="1">
        <f t="array" ref="M2788">[1]!s_info_industry_gicscode(A2788,1)</f>
        <v>25</v>
      </c>
      <c r="N2788" t="str">
        <f>[1]!s_info_industry_gics(A2788,2)</f>
        <v>耐用消费品与服装</v>
      </c>
      <c r="O2788" t="str">
        <f>[1]!s_info_industry_gicscode(A2788,2)</f>
        <v>2520</v>
      </c>
      <c r="P2788" t="str" cm="1">
        <f t="array" ref="P2788">[1]!s_stmnote_suppliertop5(A2788,D2788,1)</f>
        <v>第一名</v>
      </c>
      <c r="Q2788" t="str">
        <f>[1]!s_stmnote_suppliertop5(A2788,D2788,2)</f>
        <v>第二名</v>
      </c>
      <c r="R2788" t="str" cm="1">
        <f t="array" ref="R2788">[1]!s_stmnote_suppliertop5(A2788,D2788,3)</f>
        <v>第三名</v>
      </c>
      <c r="S2788" t="str" cm="1">
        <f t="array" ref="S2788">[1]!s_stmnote_suppliertop5(A2788,D2788,4)</f>
        <v>第四名</v>
      </c>
      <c r="T2788" t="str" cm="1">
        <f t="array" ref="T2788">[1]!s_stmnote_suppliertop5(A2788,D2788,5)</f>
        <v>第五名</v>
      </c>
      <c r="U2788" s="9">
        <f>[1]!s_stmnote_purchasetop5_pct(A2788,D2788)</f>
        <v>35.17</v>
      </c>
      <c r="V2788" t="str" cm="1">
        <f t="array" ref="V2788">[1]!s_stmnote_customertop5($A2788,$D2788,1)</f>
        <v>第一名</v>
      </c>
      <c r="W2788" t="str" cm="1">
        <f t="array" ref="W2788">[1]!s_stmnote_customertop5($A2788,$D2788,2)</f>
        <v>第二名</v>
      </c>
      <c r="X2788" t="str" cm="1">
        <f t="array" ref="X2788">[1]!s_stmnote_customertop5($A2788,$D2788,3)</f>
        <v>第三名</v>
      </c>
      <c r="Y2788" t="str" cm="1">
        <f t="array" ref="Y2788">[1]!s_stmnote_customertop5($A2788,$D2788,4)</f>
        <v>第四名</v>
      </c>
      <c r="Z2788" t="str" cm="1">
        <f t="array" ref="Z2788">[1]!s_stmnote_customertop5($A2788,$D2788,5)</f>
        <v>第五名</v>
      </c>
      <c r="AA2788" s="9">
        <f>[1]!s_stmnote_salestop5_pct(A2788,D2788)</f>
        <v>41.56</v>
      </c>
      <c r="AB2788" s="9">
        <f>[1]!s_fa_arturn(A2788,D2788)</f>
        <v>9.5988000000000007</v>
      </c>
      <c r="AC2788" s="9">
        <f>[1]!fa_apturn(A2788,D2788)</f>
        <v>4.4974390457097204</v>
      </c>
      <c r="AD2788" s="9">
        <f>[1]!s_fa_invturn(A2788,D2788)</f>
        <v>2.5114999999999998</v>
      </c>
    </row>
    <row r="2789" spans="1:30">
      <c r="A2789">
        <v>603398</v>
      </c>
      <c r="B2789" t="s">
        <v>1193</v>
      </c>
      <c r="C2789" t="s">
        <v>5966</v>
      </c>
      <c r="D2789" s="8">
        <f t="shared" si="44"/>
        <v>44926</v>
      </c>
      <c r="E2789" t="s">
        <v>7030</v>
      </c>
      <c r="F2789">
        <v>3</v>
      </c>
      <c r="G2789" t="s">
        <v>11557</v>
      </c>
      <c r="H2789" t="s">
        <v>12583</v>
      </c>
      <c r="I2789" t="s">
        <v>12801</v>
      </c>
      <c r="L2789" t="str" cm="1">
        <f t="array" ref="L2789">[1]!s_info_industry_gics(A2789,1)</f>
        <v>可选消费</v>
      </c>
      <c r="M2789" t="str" cm="1">
        <f t="array" ref="M2789">[1]!s_info_industry_gicscode(A2789,1)</f>
        <v>25</v>
      </c>
      <c r="N2789" t="str">
        <f>[1]!s_info_industry_gics(A2789,2)</f>
        <v>耐用消费品与服装</v>
      </c>
      <c r="O2789" t="str">
        <f>[1]!s_info_industry_gicscode(A2789,2)</f>
        <v>2520</v>
      </c>
      <c r="P2789" t="str" cm="1">
        <f t="array" ref="P2789">[1]!s_stmnote_suppliertop5(A2789,D2789,1)</f>
        <v>第一名</v>
      </c>
      <c r="Q2789" t="str">
        <f>[1]!s_stmnote_suppliertop5(A2789,D2789,2)</f>
        <v>第二名</v>
      </c>
      <c r="R2789" t="str" cm="1">
        <f t="array" ref="R2789">[1]!s_stmnote_suppliertop5(A2789,D2789,3)</f>
        <v>第三名</v>
      </c>
      <c r="S2789" t="str" cm="1">
        <f t="array" ref="S2789">[1]!s_stmnote_suppliertop5(A2789,D2789,4)</f>
        <v>第四名</v>
      </c>
      <c r="T2789" t="str" cm="1">
        <f t="array" ref="T2789">[1]!s_stmnote_suppliertop5(A2789,D2789,5)</f>
        <v>第五名</v>
      </c>
      <c r="U2789" s="9">
        <f>[1]!s_stmnote_purchasetop5_pct(A2789,D2789)</f>
        <v>35.17</v>
      </c>
      <c r="V2789" t="str" cm="1">
        <f t="array" ref="V2789">[1]!s_stmnote_customertop5($A2789,$D2789,1)</f>
        <v>第一名</v>
      </c>
      <c r="W2789" t="str" cm="1">
        <f t="array" ref="W2789">[1]!s_stmnote_customertop5($A2789,$D2789,2)</f>
        <v>第二名</v>
      </c>
      <c r="X2789" t="str" cm="1">
        <f t="array" ref="X2789">[1]!s_stmnote_customertop5($A2789,$D2789,3)</f>
        <v>第三名</v>
      </c>
      <c r="Y2789" t="str" cm="1">
        <f t="array" ref="Y2789">[1]!s_stmnote_customertop5($A2789,$D2789,4)</f>
        <v>第四名</v>
      </c>
      <c r="Z2789" t="str" cm="1">
        <f t="array" ref="Z2789">[1]!s_stmnote_customertop5($A2789,$D2789,5)</f>
        <v>第五名</v>
      </c>
      <c r="AA2789" s="9">
        <f>[1]!s_stmnote_salestop5_pct(A2789,D2789)</f>
        <v>41.56</v>
      </c>
      <c r="AB2789" s="9">
        <f>[1]!s_fa_arturn(A2789,D2789)</f>
        <v>9.5988000000000007</v>
      </c>
      <c r="AC2789" s="9">
        <f>[1]!fa_apturn(A2789,D2789)</f>
        <v>4.4974390457097204</v>
      </c>
      <c r="AD2789" s="9">
        <f>[1]!s_fa_invturn(A2789,D2789)</f>
        <v>2.5114999999999998</v>
      </c>
    </row>
    <row r="2790" spans="1:30">
      <c r="A2790">
        <v>603398</v>
      </c>
      <c r="B2790" t="s">
        <v>1193</v>
      </c>
      <c r="C2790" t="s">
        <v>5967</v>
      </c>
      <c r="D2790" s="8">
        <f t="shared" si="44"/>
        <v>44926</v>
      </c>
      <c r="E2790" t="s">
        <v>7444</v>
      </c>
      <c r="F2790">
        <v>1</v>
      </c>
      <c r="G2790" t="s">
        <v>9823</v>
      </c>
      <c r="L2790" t="str" cm="1">
        <f t="array" ref="L2790">[1]!s_info_industry_gics(A2790,1)</f>
        <v>可选消费</v>
      </c>
      <c r="M2790" t="str" cm="1">
        <f t="array" ref="M2790">[1]!s_info_industry_gicscode(A2790,1)</f>
        <v>25</v>
      </c>
      <c r="N2790" t="str">
        <f>[1]!s_info_industry_gics(A2790,2)</f>
        <v>耐用消费品与服装</v>
      </c>
      <c r="O2790" t="str">
        <f>[1]!s_info_industry_gicscode(A2790,2)</f>
        <v>2520</v>
      </c>
      <c r="P2790" t="str" cm="1">
        <f t="array" ref="P2790">[1]!s_stmnote_suppliertop5(A2790,D2790,1)</f>
        <v>第一名</v>
      </c>
      <c r="Q2790" t="str">
        <f>[1]!s_stmnote_suppliertop5(A2790,D2790,2)</f>
        <v>第二名</v>
      </c>
      <c r="R2790" t="str" cm="1">
        <f t="array" ref="R2790">[1]!s_stmnote_suppliertop5(A2790,D2790,3)</f>
        <v>第三名</v>
      </c>
      <c r="S2790" t="str" cm="1">
        <f t="array" ref="S2790">[1]!s_stmnote_suppliertop5(A2790,D2790,4)</f>
        <v>第四名</v>
      </c>
      <c r="T2790" t="str" cm="1">
        <f t="array" ref="T2790">[1]!s_stmnote_suppliertop5(A2790,D2790,5)</f>
        <v>第五名</v>
      </c>
      <c r="U2790" s="9">
        <f>[1]!s_stmnote_purchasetop5_pct(A2790,D2790)</f>
        <v>35.17</v>
      </c>
      <c r="V2790" t="str" cm="1">
        <f t="array" ref="V2790">[1]!s_stmnote_customertop5($A2790,$D2790,1)</f>
        <v>第一名</v>
      </c>
      <c r="W2790" t="str" cm="1">
        <f t="array" ref="W2790">[1]!s_stmnote_customertop5($A2790,$D2790,2)</f>
        <v>第二名</v>
      </c>
      <c r="X2790" t="str" cm="1">
        <f t="array" ref="X2790">[1]!s_stmnote_customertop5($A2790,$D2790,3)</f>
        <v>第三名</v>
      </c>
      <c r="Y2790" t="str" cm="1">
        <f t="array" ref="Y2790">[1]!s_stmnote_customertop5($A2790,$D2790,4)</f>
        <v>第四名</v>
      </c>
      <c r="Z2790" t="str" cm="1">
        <f t="array" ref="Z2790">[1]!s_stmnote_customertop5($A2790,$D2790,5)</f>
        <v>第五名</v>
      </c>
      <c r="AA2790" s="9">
        <f>[1]!s_stmnote_salestop5_pct(A2790,D2790)</f>
        <v>41.56</v>
      </c>
      <c r="AB2790" s="9">
        <f>[1]!s_fa_arturn(A2790,D2790)</f>
        <v>9.5988000000000007</v>
      </c>
      <c r="AC2790" s="9">
        <f>[1]!fa_apturn(A2790,D2790)</f>
        <v>4.4974390457097204</v>
      </c>
      <c r="AD2790" s="9">
        <f>[1]!s_fa_invturn(A2790,D2790)</f>
        <v>2.5114999999999998</v>
      </c>
    </row>
    <row r="2791" spans="1:30">
      <c r="A2791">
        <v>603398</v>
      </c>
      <c r="B2791" t="s">
        <v>1193</v>
      </c>
      <c r="C2791" t="s">
        <v>5968</v>
      </c>
      <c r="D2791" s="8">
        <f t="shared" si="44"/>
        <v>44926</v>
      </c>
      <c r="E2791" t="s">
        <v>7365</v>
      </c>
      <c r="F2791">
        <v>1</v>
      </c>
      <c r="G2791" t="s">
        <v>9824</v>
      </c>
      <c r="L2791" t="str" cm="1">
        <f t="array" ref="L2791">[1]!s_info_industry_gics(A2791,1)</f>
        <v>可选消费</v>
      </c>
      <c r="M2791" t="str" cm="1">
        <f t="array" ref="M2791">[1]!s_info_industry_gicscode(A2791,1)</f>
        <v>25</v>
      </c>
      <c r="N2791" t="str">
        <f>[1]!s_info_industry_gics(A2791,2)</f>
        <v>耐用消费品与服装</v>
      </c>
      <c r="O2791" t="str">
        <f>[1]!s_info_industry_gicscode(A2791,2)</f>
        <v>2520</v>
      </c>
      <c r="P2791" t="str" cm="1">
        <f t="array" ref="P2791">[1]!s_stmnote_suppliertop5(A2791,D2791,1)</f>
        <v>第一名</v>
      </c>
      <c r="Q2791" t="str">
        <f>[1]!s_stmnote_suppliertop5(A2791,D2791,2)</f>
        <v>第二名</v>
      </c>
      <c r="R2791" t="str" cm="1">
        <f t="array" ref="R2791">[1]!s_stmnote_suppliertop5(A2791,D2791,3)</f>
        <v>第三名</v>
      </c>
      <c r="S2791" t="str" cm="1">
        <f t="array" ref="S2791">[1]!s_stmnote_suppliertop5(A2791,D2791,4)</f>
        <v>第四名</v>
      </c>
      <c r="T2791" t="str" cm="1">
        <f t="array" ref="T2791">[1]!s_stmnote_suppliertop5(A2791,D2791,5)</f>
        <v>第五名</v>
      </c>
      <c r="U2791" s="9">
        <f>[1]!s_stmnote_purchasetop5_pct(A2791,D2791)</f>
        <v>35.17</v>
      </c>
      <c r="V2791" t="str" cm="1">
        <f t="array" ref="V2791">[1]!s_stmnote_customertop5($A2791,$D2791,1)</f>
        <v>第一名</v>
      </c>
      <c r="W2791" t="str" cm="1">
        <f t="array" ref="W2791">[1]!s_stmnote_customertop5($A2791,$D2791,2)</f>
        <v>第二名</v>
      </c>
      <c r="X2791" t="str" cm="1">
        <f t="array" ref="X2791">[1]!s_stmnote_customertop5($A2791,$D2791,3)</f>
        <v>第三名</v>
      </c>
      <c r="Y2791" t="str" cm="1">
        <f t="array" ref="Y2791">[1]!s_stmnote_customertop5($A2791,$D2791,4)</f>
        <v>第四名</v>
      </c>
      <c r="Z2791" t="str" cm="1">
        <f t="array" ref="Z2791">[1]!s_stmnote_customertop5($A2791,$D2791,5)</f>
        <v>第五名</v>
      </c>
      <c r="AA2791" s="9">
        <f>[1]!s_stmnote_salestop5_pct(A2791,D2791)</f>
        <v>41.56</v>
      </c>
      <c r="AB2791" s="9">
        <f>[1]!s_fa_arturn(A2791,D2791)</f>
        <v>9.5988000000000007</v>
      </c>
      <c r="AC2791" s="9">
        <f>[1]!fa_apturn(A2791,D2791)</f>
        <v>4.4974390457097204</v>
      </c>
      <c r="AD2791" s="9">
        <f>[1]!s_fa_invturn(A2791,D2791)</f>
        <v>2.5114999999999998</v>
      </c>
    </row>
    <row r="2792" spans="1:30">
      <c r="A2792">
        <v>603398</v>
      </c>
      <c r="B2792" t="s">
        <v>1193</v>
      </c>
      <c r="C2792" t="s">
        <v>5969</v>
      </c>
      <c r="D2792" s="8">
        <f t="shared" si="44"/>
        <v>45291</v>
      </c>
      <c r="E2792" t="s">
        <v>6975</v>
      </c>
      <c r="F2792">
        <v>2</v>
      </c>
      <c r="G2792" t="s">
        <v>11558</v>
      </c>
      <c r="H2792" t="s">
        <v>11560</v>
      </c>
      <c r="L2792" t="str" cm="1">
        <f t="array" ref="L2792">[1]!s_info_industry_gics(A2792,1)</f>
        <v>可选消费</v>
      </c>
      <c r="M2792" t="str" cm="1">
        <f t="array" ref="M2792">[1]!s_info_industry_gicscode(A2792,1)</f>
        <v>25</v>
      </c>
      <c r="N2792" t="str">
        <f>[1]!s_info_industry_gics(A2792,2)</f>
        <v>耐用消费品与服装</v>
      </c>
      <c r="O2792" t="str">
        <f>[1]!s_info_industry_gicscode(A2792,2)</f>
        <v>2520</v>
      </c>
      <c r="P2792" t="str" cm="1">
        <f t="array" ref="P2792">[1]!s_stmnote_suppliertop5(A2792,D2792,1)</f>
        <v>第一名</v>
      </c>
      <c r="Q2792" t="str">
        <f>[1]!s_stmnote_suppliertop5(A2792,D2792,2)</f>
        <v>第二名</v>
      </c>
      <c r="R2792" t="str" cm="1">
        <f t="array" ref="R2792">[1]!s_stmnote_suppliertop5(A2792,D2792,3)</f>
        <v>第三名</v>
      </c>
      <c r="S2792" t="str" cm="1">
        <f t="array" ref="S2792">[1]!s_stmnote_suppliertop5(A2792,D2792,4)</f>
        <v>第四名</v>
      </c>
      <c r="T2792" t="str" cm="1">
        <f t="array" ref="T2792">[1]!s_stmnote_suppliertop5(A2792,D2792,5)</f>
        <v>第五名</v>
      </c>
      <c r="U2792" s="9">
        <f>[1]!s_stmnote_purchasetop5_pct(A2792,D2792)</f>
        <v>42.93</v>
      </c>
      <c r="V2792" t="str" cm="1">
        <f t="array" ref="V2792">[1]!s_stmnote_customertop5($A2792,$D2792,1)</f>
        <v>第一名</v>
      </c>
      <c r="W2792" t="str" cm="1">
        <f t="array" ref="W2792">[1]!s_stmnote_customertop5($A2792,$D2792,2)</f>
        <v>第二名</v>
      </c>
      <c r="X2792" t="str" cm="1">
        <f t="array" ref="X2792">[1]!s_stmnote_customertop5($A2792,$D2792,3)</f>
        <v>第三名</v>
      </c>
      <c r="Y2792" t="str" cm="1">
        <f t="array" ref="Y2792">[1]!s_stmnote_customertop5($A2792,$D2792,4)</f>
        <v>第四名</v>
      </c>
      <c r="Z2792" t="str" cm="1">
        <f t="array" ref="Z2792">[1]!s_stmnote_customertop5($A2792,$D2792,5)</f>
        <v>第五名</v>
      </c>
      <c r="AA2792" s="9">
        <f>[1]!s_stmnote_salestop5_pct(A2792,D2792)</f>
        <v>30.7</v>
      </c>
      <c r="AB2792" s="9">
        <f>[1]!s_fa_arturn(A2792,D2792)</f>
        <v>7.2782</v>
      </c>
      <c r="AC2792" s="9">
        <f>[1]!fa_apturn(A2792,D2792)</f>
        <v>1.9957681147875901</v>
      </c>
      <c r="AD2792" s="9">
        <f>[1]!s_fa_invturn(A2792,D2792)</f>
        <v>3.6991000000000001</v>
      </c>
    </row>
    <row r="2793" spans="1:30">
      <c r="A2793">
        <v>603398</v>
      </c>
      <c r="B2793" t="s">
        <v>1193</v>
      </c>
      <c r="C2793" t="s">
        <v>5970</v>
      </c>
      <c r="D2793" s="8">
        <f t="shared" si="44"/>
        <v>45291</v>
      </c>
      <c r="E2793" t="s">
        <v>7458</v>
      </c>
      <c r="F2793">
        <v>2</v>
      </c>
      <c r="G2793" t="s">
        <v>11559</v>
      </c>
      <c r="H2793" t="s">
        <v>12584</v>
      </c>
      <c r="L2793" t="str" cm="1">
        <f t="array" ref="L2793">[1]!s_info_industry_gics(A2793,1)</f>
        <v>可选消费</v>
      </c>
      <c r="M2793" t="str" cm="1">
        <f t="array" ref="M2793">[1]!s_info_industry_gicscode(A2793,1)</f>
        <v>25</v>
      </c>
      <c r="N2793" t="str">
        <f>[1]!s_info_industry_gics(A2793,2)</f>
        <v>耐用消费品与服装</v>
      </c>
      <c r="O2793" t="str">
        <f>[1]!s_info_industry_gicscode(A2793,2)</f>
        <v>2520</v>
      </c>
      <c r="P2793" t="str" cm="1">
        <f t="array" ref="P2793">[1]!s_stmnote_suppliertop5(A2793,D2793,1)</f>
        <v>第一名</v>
      </c>
      <c r="Q2793" t="str">
        <f>[1]!s_stmnote_suppliertop5(A2793,D2793,2)</f>
        <v>第二名</v>
      </c>
      <c r="R2793" t="str" cm="1">
        <f t="array" ref="R2793">[1]!s_stmnote_suppliertop5(A2793,D2793,3)</f>
        <v>第三名</v>
      </c>
      <c r="S2793" t="str" cm="1">
        <f t="array" ref="S2793">[1]!s_stmnote_suppliertop5(A2793,D2793,4)</f>
        <v>第四名</v>
      </c>
      <c r="T2793" t="str" cm="1">
        <f t="array" ref="T2793">[1]!s_stmnote_suppliertop5(A2793,D2793,5)</f>
        <v>第五名</v>
      </c>
      <c r="U2793" s="9">
        <f>[1]!s_stmnote_purchasetop5_pct(A2793,D2793)</f>
        <v>42.93</v>
      </c>
      <c r="V2793" t="str" cm="1">
        <f t="array" ref="V2793">[1]!s_stmnote_customertop5($A2793,$D2793,1)</f>
        <v>第一名</v>
      </c>
      <c r="W2793" t="str" cm="1">
        <f t="array" ref="W2793">[1]!s_stmnote_customertop5($A2793,$D2793,2)</f>
        <v>第二名</v>
      </c>
      <c r="X2793" t="str" cm="1">
        <f t="array" ref="X2793">[1]!s_stmnote_customertop5($A2793,$D2793,3)</f>
        <v>第三名</v>
      </c>
      <c r="Y2793" t="str" cm="1">
        <f t="array" ref="Y2793">[1]!s_stmnote_customertop5($A2793,$D2793,4)</f>
        <v>第四名</v>
      </c>
      <c r="Z2793" t="str" cm="1">
        <f t="array" ref="Z2793">[1]!s_stmnote_customertop5($A2793,$D2793,5)</f>
        <v>第五名</v>
      </c>
      <c r="AA2793" s="9">
        <f>[1]!s_stmnote_salestop5_pct(A2793,D2793)</f>
        <v>30.7</v>
      </c>
      <c r="AB2793" s="9">
        <f>[1]!s_fa_arturn(A2793,D2793)</f>
        <v>7.2782</v>
      </c>
      <c r="AC2793" s="9">
        <f>[1]!fa_apturn(A2793,D2793)</f>
        <v>1.9957681147875901</v>
      </c>
      <c r="AD2793" s="9">
        <f>[1]!s_fa_invturn(A2793,D2793)</f>
        <v>3.6991000000000001</v>
      </c>
    </row>
    <row r="2794" spans="1:30">
      <c r="A2794">
        <v>603398</v>
      </c>
      <c r="B2794" t="s">
        <v>1193</v>
      </c>
      <c r="C2794" t="s">
        <v>5971</v>
      </c>
      <c r="D2794" s="8">
        <f t="shared" si="44"/>
        <v>45291</v>
      </c>
      <c r="E2794" t="s">
        <v>7073</v>
      </c>
      <c r="F2794">
        <v>1</v>
      </c>
      <c r="G2794" t="s">
        <v>9825</v>
      </c>
      <c r="L2794" t="str" cm="1">
        <f t="array" ref="L2794">[1]!s_info_industry_gics(A2794,1)</f>
        <v>可选消费</v>
      </c>
      <c r="M2794" t="str" cm="1">
        <f t="array" ref="M2794">[1]!s_info_industry_gicscode(A2794,1)</f>
        <v>25</v>
      </c>
      <c r="N2794" t="str">
        <f>[1]!s_info_industry_gics(A2794,2)</f>
        <v>耐用消费品与服装</v>
      </c>
      <c r="O2794" t="str">
        <f>[1]!s_info_industry_gicscode(A2794,2)</f>
        <v>2520</v>
      </c>
      <c r="P2794" t="str" cm="1">
        <f t="array" ref="P2794">[1]!s_stmnote_suppliertop5(A2794,D2794,1)</f>
        <v>第一名</v>
      </c>
      <c r="Q2794" t="str">
        <f>[1]!s_stmnote_suppliertop5(A2794,D2794,2)</f>
        <v>第二名</v>
      </c>
      <c r="R2794" t="str" cm="1">
        <f t="array" ref="R2794">[1]!s_stmnote_suppliertop5(A2794,D2794,3)</f>
        <v>第三名</v>
      </c>
      <c r="S2794" t="str" cm="1">
        <f t="array" ref="S2794">[1]!s_stmnote_suppliertop5(A2794,D2794,4)</f>
        <v>第四名</v>
      </c>
      <c r="T2794" t="str" cm="1">
        <f t="array" ref="T2794">[1]!s_stmnote_suppliertop5(A2794,D2794,5)</f>
        <v>第五名</v>
      </c>
      <c r="U2794" s="9">
        <f>[1]!s_stmnote_purchasetop5_pct(A2794,D2794)</f>
        <v>42.93</v>
      </c>
      <c r="V2794" t="str" cm="1">
        <f t="array" ref="V2794">[1]!s_stmnote_customertop5($A2794,$D2794,1)</f>
        <v>第一名</v>
      </c>
      <c r="W2794" t="str" cm="1">
        <f t="array" ref="W2794">[1]!s_stmnote_customertop5($A2794,$D2794,2)</f>
        <v>第二名</v>
      </c>
      <c r="X2794" t="str" cm="1">
        <f t="array" ref="X2794">[1]!s_stmnote_customertop5($A2794,$D2794,3)</f>
        <v>第三名</v>
      </c>
      <c r="Y2794" t="str" cm="1">
        <f t="array" ref="Y2794">[1]!s_stmnote_customertop5($A2794,$D2794,4)</f>
        <v>第四名</v>
      </c>
      <c r="Z2794" t="str" cm="1">
        <f t="array" ref="Z2794">[1]!s_stmnote_customertop5($A2794,$D2794,5)</f>
        <v>第五名</v>
      </c>
      <c r="AA2794" s="9">
        <f>[1]!s_stmnote_salestop5_pct(A2794,D2794)</f>
        <v>30.7</v>
      </c>
      <c r="AB2794" s="9">
        <f>[1]!s_fa_arturn(A2794,D2794)</f>
        <v>7.2782</v>
      </c>
      <c r="AC2794" s="9">
        <f>[1]!fa_apturn(A2794,D2794)</f>
        <v>1.9957681147875901</v>
      </c>
      <c r="AD2794" s="9">
        <f>[1]!s_fa_invturn(A2794,D2794)</f>
        <v>3.6991000000000001</v>
      </c>
    </row>
    <row r="2795" spans="1:30">
      <c r="A2795">
        <v>603398</v>
      </c>
      <c r="B2795" t="s">
        <v>1193</v>
      </c>
      <c r="C2795" t="s">
        <v>5972</v>
      </c>
      <c r="D2795" s="8">
        <f t="shared" si="44"/>
        <v>45291</v>
      </c>
      <c r="E2795" t="s">
        <v>7221</v>
      </c>
      <c r="F2795">
        <v>2</v>
      </c>
      <c r="G2795" t="s">
        <v>11560</v>
      </c>
      <c r="H2795" t="s">
        <v>12585</v>
      </c>
      <c r="L2795" t="str" cm="1">
        <f t="array" ref="L2795">[1]!s_info_industry_gics(A2795,1)</f>
        <v>可选消费</v>
      </c>
      <c r="M2795" t="str" cm="1">
        <f t="array" ref="M2795">[1]!s_info_industry_gicscode(A2795,1)</f>
        <v>25</v>
      </c>
      <c r="N2795" t="str">
        <f>[1]!s_info_industry_gics(A2795,2)</f>
        <v>耐用消费品与服装</v>
      </c>
      <c r="O2795" t="str">
        <f>[1]!s_info_industry_gicscode(A2795,2)</f>
        <v>2520</v>
      </c>
      <c r="P2795" t="str" cm="1">
        <f t="array" ref="P2795">[1]!s_stmnote_suppliertop5(A2795,D2795,1)</f>
        <v>第一名</v>
      </c>
      <c r="Q2795" t="str">
        <f>[1]!s_stmnote_suppliertop5(A2795,D2795,2)</f>
        <v>第二名</v>
      </c>
      <c r="R2795" t="str" cm="1">
        <f t="array" ref="R2795">[1]!s_stmnote_suppliertop5(A2795,D2795,3)</f>
        <v>第三名</v>
      </c>
      <c r="S2795" t="str" cm="1">
        <f t="array" ref="S2795">[1]!s_stmnote_suppliertop5(A2795,D2795,4)</f>
        <v>第四名</v>
      </c>
      <c r="T2795" t="str" cm="1">
        <f t="array" ref="T2795">[1]!s_stmnote_suppliertop5(A2795,D2795,5)</f>
        <v>第五名</v>
      </c>
      <c r="U2795" s="9">
        <f>[1]!s_stmnote_purchasetop5_pct(A2795,D2795)</f>
        <v>42.93</v>
      </c>
      <c r="V2795" t="str" cm="1">
        <f t="array" ref="V2795">[1]!s_stmnote_customertop5($A2795,$D2795,1)</f>
        <v>第一名</v>
      </c>
      <c r="W2795" t="str" cm="1">
        <f t="array" ref="W2795">[1]!s_stmnote_customertop5($A2795,$D2795,2)</f>
        <v>第二名</v>
      </c>
      <c r="X2795" t="str" cm="1">
        <f t="array" ref="X2795">[1]!s_stmnote_customertop5($A2795,$D2795,3)</f>
        <v>第三名</v>
      </c>
      <c r="Y2795" t="str" cm="1">
        <f t="array" ref="Y2795">[1]!s_stmnote_customertop5($A2795,$D2795,4)</f>
        <v>第四名</v>
      </c>
      <c r="Z2795" t="str" cm="1">
        <f t="array" ref="Z2795">[1]!s_stmnote_customertop5($A2795,$D2795,5)</f>
        <v>第五名</v>
      </c>
      <c r="AA2795" s="9">
        <f>[1]!s_stmnote_salestop5_pct(A2795,D2795)</f>
        <v>30.7</v>
      </c>
      <c r="AB2795" s="9">
        <f>[1]!s_fa_arturn(A2795,D2795)</f>
        <v>7.2782</v>
      </c>
      <c r="AC2795" s="9">
        <f>[1]!fa_apturn(A2795,D2795)</f>
        <v>1.9957681147875901</v>
      </c>
      <c r="AD2795" s="9">
        <f>[1]!s_fa_invturn(A2795,D2795)</f>
        <v>3.6991000000000001</v>
      </c>
    </row>
    <row r="2796" spans="1:30">
      <c r="A2796">
        <v>603398</v>
      </c>
      <c r="B2796" t="s">
        <v>1193</v>
      </c>
      <c r="C2796" t="s">
        <v>5970</v>
      </c>
      <c r="D2796" s="8">
        <f t="shared" si="44"/>
        <v>45291</v>
      </c>
      <c r="E2796" t="s">
        <v>7342</v>
      </c>
      <c r="F2796">
        <v>2</v>
      </c>
      <c r="G2796" t="s">
        <v>11560</v>
      </c>
      <c r="H2796" t="s">
        <v>12586</v>
      </c>
      <c r="L2796" t="str" cm="1">
        <f t="array" ref="L2796">[1]!s_info_industry_gics(A2796,1)</f>
        <v>可选消费</v>
      </c>
      <c r="M2796" t="str" cm="1">
        <f t="array" ref="M2796">[1]!s_info_industry_gicscode(A2796,1)</f>
        <v>25</v>
      </c>
      <c r="N2796" t="str">
        <f>[1]!s_info_industry_gics(A2796,2)</f>
        <v>耐用消费品与服装</v>
      </c>
      <c r="O2796" t="str">
        <f>[1]!s_info_industry_gicscode(A2796,2)</f>
        <v>2520</v>
      </c>
      <c r="P2796" t="str" cm="1">
        <f t="array" ref="P2796">[1]!s_stmnote_suppliertop5(A2796,D2796,1)</f>
        <v>第一名</v>
      </c>
      <c r="Q2796" t="str">
        <f>[1]!s_stmnote_suppliertop5(A2796,D2796,2)</f>
        <v>第二名</v>
      </c>
      <c r="R2796" t="str" cm="1">
        <f t="array" ref="R2796">[1]!s_stmnote_suppliertop5(A2796,D2796,3)</f>
        <v>第三名</v>
      </c>
      <c r="S2796" t="str" cm="1">
        <f t="array" ref="S2796">[1]!s_stmnote_suppliertop5(A2796,D2796,4)</f>
        <v>第四名</v>
      </c>
      <c r="T2796" t="str" cm="1">
        <f t="array" ref="T2796">[1]!s_stmnote_suppliertop5(A2796,D2796,5)</f>
        <v>第五名</v>
      </c>
      <c r="U2796" s="9">
        <f>[1]!s_stmnote_purchasetop5_pct(A2796,D2796)</f>
        <v>42.93</v>
      </c>
      <c r="V2796" t="str" cm="1">
        <f t="array" ref="V2796">[1]!s_stmnote_customertop5($A2796,$D2796,1)</f>
        <v>第一名</v>
      </c>
      <c r="W2796" t="str" cm="1">
        <f t="array" ref="W2796">[1]!s_stmnote_customertop5($A2796,$D2796,2)</f>
        <v>第二名</v>
      </c>
      <c r="X2796" t="str" cm="1">
        <f t="array" ref="X2796">[1]!s_stmnote_customertop5($A2796,$D2796,3)</f>
        <v>第三名</v>
      </c>
      <c r="Y2796" t="str" cm="1">
        <f t="array" ref="Y2796">[1]!s_stmnote_customertop5($A2796,$D2796,4)</f>
        <v>第四名</v>
      </c>
      <c r="Z2796" t="str" cm="1">
        <f t="array" ref="Z2796">[1]!s_stmnote_customertop5($A2796,$D2796,5)</f>
        <v>第五名</v>
      </c>
      <c r="AA2796" s="9">
        <f>[1]!s_stmnote_salestop5_pct(A2796,D2796)</f>
        <v>30.7</v>
      </c>
      <c r="AB2796" s="9">
        <f>[1]!s_fa_arturn(A2796,D2796)</f>
        <v>7.2782</v>
      </c>
      <c r="AC2796" s="9">
        <f>[1]!fa_apturn(A2796,D2796)</f>
        <v>1.9957681147875901</v>
      </c>
      <c r="AD2796" s="9">
        <f>[1]!s_fa_invturn(A2796,D2796)</f>
        <v>3.6991000000000001</v>
      </c>
    </row>
    <row r="2797" spans="1:30">
      <c r="A2797">
        <v>603398</v>
      </c>
      <c r="B2797" t="s">
        <v>1193</v>
      </c>
      <c r="C2797" t="s">
        <v>5973</v>
      </c>
      <c r="D2797" s="8">
        <f t="shared" si="44"/>
        <v>45291</v>
      </c>
      <c r="E2797" t="s">
        <v>7359</v>
      </c>
      <c r="F2797">
        <v>2</v>
      </c>
      <c r="G2797" t="s">
        <v>11561</v>
      </c>
      <c r="H2797" t="s">
        <v>11558</v>
      </c>
      <c r="L2797" t="str" cm="1">
        <f t="array" ref="L2797">[1]!s_info_industry_gics(A2797,1)</f>
        <v>可选消费</v>
      </c>
      <c r="M2797" t="str" cm="1">
        <f t="array" ref="M2797">[1]!s_info_industry_gicscode(A2797,1)</f>
        <v>25</v>
      </c>
      <c r="N2797" t="str">
        <f>[1]!s_info_industry_gics(A2797,2)</f>
        <v>耐用消费品与服装</v>
      </c>
      <c r="O2797" t="str">
        <f>[1]!s_info_industry_gicscode(A2797,2)</f>
        <v>2520</v>
      </c>
      <c r="P2797" t="str" cm="1">
        <f t="array" ref="P2797">[1]!s_stmnote_suppliertop5(A2797,D2797,1)</f>
        <v>第一名</v>
      </c>
      <c r="Q2797" t="str">
        <f>[1]!s_stmnote_suppliertop5(A2797,D2797,2)</f>
        <v>第二名</v>
      </c>
      <c r="R2797" t="str" cm="1">
        <f t="array" ref="R2797">[1]!s_stmnote_suppliertop5(A2797,D2797,3)</f>
        <v>第三名</v>
      </c>
      <c r="S2797" t="str" cm="1">
        <f t="array" ref="S2797">[1]!s_stmnote_suppliertop5(A2797,D2797,4)</f>
        <v>第四名</v>
      </c>
      <c r="T2797" t="str" cm="1">
        <f t="array" ref="T2797">[1]!s_stmnote_suppliertop5(A2797,D2797,5)</f>
        <v>第五名</v>
      </c>
      <c r="U2797" s="9">
        <f>[1]!s_stmnote_purchasetop5_pct(A2797,D2797)</f>
        <v>42.93</v>
      </c>
      <c r="V2797" t="str" cm="1">
        <f t="array" ref="V2797">[1]!s_stmnote_customertop5($A2797,$D2797,1)</f>
        <v>第一名</v>
      </c>
      <c r="W2797" t="str" cm="1">
        <f t="array" ref="W2797">[1]!s_stmnote_customertop5($A2797,$D2797,2)</f>
        <v>第二名</v>
      </c>
      <c r="X2797" t="str" cm="1">
        <f t="array" ref="X2797">[1]!s_stmnote_customertop5($A2797,$D2797,3)</f>
        <v>第三名</v>
      </c>
      <c r="Y2797" t="str" cm="1">
        <f t="array" ref="Y2797">[1]!s_stmnote_customertop5($A2797,$D2797,4)</f>
        <v>第四名</v>
      </c>
      <c r="Z2797" t="str" cm="1">
        <f t="array" ref="Z2797">[1]!s_stmnote_customertop5($A2797,$D2797,5)</f>
        <v>第五名</v>
      </c>
      <c r="AA2797" s="9">
        <f>[1]!s_stmnote_salestop5_pct(A2797,D2797)</f>
        <v>30.7</v>
      </c>
      <c r="AB2797" s="9">
        <f>[1]!s_fa_arturn(A2797,D2797)</f>
        <v>7.2782</v>
      </c>
      <c r="AC2797" s="9">
        <f>[1]!fa_apturn(A2797,D2797)</f>
        <v>1.9957681147875901</v>
      </c>
      <c r="AD2797" s="9">
        <f>[1]!s_fa_invturn(A2797,D2797)</f>
        <v>3.6991000000000001</v>
      </c>
    </row>
    <row r="2798" spans="1:30">
      <c r="A2798">
        <v>603398</v>
      </c>
      <c r="B2798" t="s">
        <v>1193</v>
      </c>
      <c r="C2798" t="s">
        <v>5970</v>
      </c>
      <c r="D2798" s="8">
        <f t="shared" si="44"/>
        <v>45291</v>
      </c>
      <c r="E2798" t="s">
        <v>6936</v>
      </c>
      <c r="F2798">
        <v>2</v>
      </c>
      <c r="G2798" t="s">
        <v>11558</v>
      </c>
      <c r="H2798" t="s">
        <v>11560</v>
      </c>
      <c r="L2798" t="str" cm="1">
        <f t="array" ref="L2798">[1]!s_info_industry_gics(A2798,1)</f>
        <v>可选消费</v>
      </c>
      <c r="M2798" t="str" cm="1">
        <f t="array" ref="M2798">[1]!s_info_industry_gicscode(A2798,1)</f>
        <v>25</v>
      </c>
      <c r="N2798" t="str">
        <f>[1]!s_info_industry_gics(A2798,2)</f>
        <v>耐用消费品与服装</v>
      </c>
      <c r="O2798" t="str">
        <f>[1]!s_info_industry_gicscode(A2798,2)</f>
        <v>2520</v>
      </c>
      <c r="P2798" t="str" cm="1">
        <f t="array" ref="P2798">[1]!s_stmnote_suppliertop5(A2798,D2798,1)</f>
        <v>第一名</v>
      </c>
      <c r="Q2798" t="str">
        <f>[1]!s_stmnote_suppliertop5(A2798,D2798,2)</f>
        <v>第二名</v>
      </c>
      <c r="R2798" t="str" cm="1">
        <f t="array" ref="R2798">[1]!s_stmnote_suppliertop5(A2798,D2798,3)</f>
        <v>第三名</v>
      </c>
      <c r="S2798" t="str" cm="1">
        <f t="array" ref="S2798">[1]!s_stmnote_suppliertop5(A2798,D2798,4)</f>
        <v>第四名</v>
      </c>
      <c r="T2798" t="str" cm="1">
        <f t="array" ref="T2798">[1]!s_stmnote_suppliertop5(A2798,D2798,5)</f>
        <v>第五名</v>
      </c>
      <c r="U2798" s="9">
        <f>[1]!s_stmnote_purchasetop5_pct(A2798,D2798)</f>
        <v>42.93</v>
      </c>
      <c r="V2798" t="str" cm="1">
        <f t="array" ref="V2798">[1]!s_stmnote_customertop5($A2798,$D2798,1)</f>
        <v>第一名</v>
      </c>
      <c r="W2798" t="str" cm="1">
        <f t="array" ref="W2798">[1]!s_stmnote_customertop5($A2798,$D2798,2)</f>
        <v>第二名</v>
      </c>
      <c r="X2798" t="str" cm="1">
        <f t="array" ref="X2798">[1]!s_stmnote_customertop5($A2798,$D2798,3)</f>
        <v>第三名</v>
      </c>
      <c r="Y2798" t="str" cm="1">
        <f t="array" ref="Y2798">[1]!s_stmnote_customertop5($A2798,$D2798,4)</f>
        <v>第四名</v>
      </c>
      <c r="Z2798" t="str" cm="1">
        <f t="array" ref="Z2798">[1]!s_stmnote_customertop5($A2798,$D2798,5)</f>
        <v>第五名</v>
      </c>
      <c r="AA2798" s="9">
        <f>[1]!s_stmnote_salestop5_pct(A2798,D2798)</f>
        <v>30.7</v>
      </c>
      <c r="AB2798" s="9">
        <f>[1]!s_fa_arturn(A2798,D2798)</f>
        <v>7.2782</v>
      </c>
      <c r="AC2798" s="9">
        <f>[1]!fa_apturn(A2798,D2798)</f>
        <v>1.9957681147875901</v>
      </c>
      <c r="AD2798" s="9">
        <f>[1]!s_fa_invturn(A2798,D2798)</f>
        <v>3.6991000000000001</v>
      </c>
    </row>
    <row r="2799" spans="1:30">
      <c r="A2799">
        <v>603398</v>
      </c>
      <c r="B2799" t="s">
        <v>1193</v>
      </c>
      <c r="C2799" t="s">
        <v>5970</v>
      </c>
      <c r="D2799" s="8">
        <f t="shared" si="44"/>
        <v>45291</v>
      </c>
      <c r="E2799" t="s">
        <v>7125</v>
      </c>
      <c r="F2799">
        <v>2</v>
      </c>
      <c r="G2799" t="s">
        <v>11558</v>
      </c>
      <c r="H2799" t="s">
        <v>11560</v>
      </c>
      <c r="L2799" t="str" cm="1">
        <f t="array" ref="L2799">[1]!s_info_industry_gics(A2799,1)</f>
        <v>可选消费</v>
      </c>
      <c r="M2799" t="str" cm="1">
        <f t="array" ref="M2799">[1]!s_info_industry_gicscode(A2799,1)</f>
        <v>25</v>
      </c>
      <c r="N2799" t="str">
        <f>[1]!s_info_industry_gics(A2799,2)</f>
        <v>耐用消费品与服装</v>
      </c>
      <c r="O2799" t="str">
        <f>[1]!s_info_industry_gicscode(A2799,2)</f>
        <v>2520</v>
      </c>
      <c r="P2799" t="str" cm="1">
        <f t="array" ref="P2799">[1]!s_stmnote_suppliertop5(A2799,D2799,1)</f>
        <v>第一名</v>
      </c>
      <c r="Q2799" t="str">
        <f>[1]!s_stmnote_suppliertop5(A2799,D2799,2)</f>
        <v>第二名</v>
      </c>
      <c r="R2799" t="str" cm="1">
        <f t="array" ref="R2799">[1]!s_stmnote_suppliertop5(A2799,D2799,3)</f>
        <v>第三名</v>
      </c>
      <c r="S2799" t="str" cm="1">
        <f t="array" ref="S2799">[1]!s_stmnote_suppliertop5(A2799,D2799,4)</f>
        <v>第四名</v>
      </c>
      <c r="T2799" t="str" cm="1">
        <f t="array" ref="T2799">[1]!s_stmnote_suppliertop5(A2799,D2799,5)</f>
        <v>第五名</v>
      </c>
      <c r="U2799" s="9">
        <f>[1]!s_stmnote_purchasetop5_pct(A2799,D2799)</f>
        <v>42.93</v>
      </c>
      <c r="V2799" t="str" cm="1">
        <f t="array" ref="V2799">[1]!s_stmnote_customertop5($A2799,$D2799,1)</f>
        <v>第一名</v>
      </c>
      <c r="W2799" t="str" cm="1">
        <f t="array" ref="W2799">[1]!s_stmnote_customertop5($A2799,$D2799,2)</f>
        <v>第二名</v>
      </c>
      <c r="X2799" t="str" cm="1">
        <f t="array" ref="X2799">[1]!s_stmnote_customertop5($A2799,$D2799,3)</f>
        <v>第三名</v>
      </c>
      <c r="Y2799" t="str" cm="1">
        <f t="array" ref="Y2799">[1]!s_stmnote_customertop5($A2799,$D2799,4)</f>
        <v>第四名</v>
      </c>
      <c r="Z2799" t="str" cm="1">
        <f t="array" ref="Z2799">[1]!s_stmnote_customertop5($A2799,$D2799,5)</f>
        <v>第五名</v>
      </c>
      <c r="AA2799" s="9">
        <f>[1]!s_stmnote_salestop5_pct(A2799,D2799)</f>
        <v>30.7</v>
      </c>
      <c r="AB2799" s="9">
        <f>[1]!s_fa_arturn(A2799,D2799)</f>
        <v>7.2782</v>
      </c>
      <c r="AC2799" s="9">
        <f>[1]!fa_apturn(A2799,D2799)</f>
        <v>1.9957681147875901</v>
      </c>
      <c r="AD2799" s="9">
        <f>[1]!s_fa_invturn(A2799,D2799)</f>
        <v>3.6991000000000001</v>
      </c>
    </row>
    <row r="2800" spans="1:30">
      <c r="A2800">
        <v>603398</v>
      </c>
      <c r="B2800" t="s">
        <v>1193</v>
      </c>
      <c r="C2800" t="s">
        <v>5974</v>
      </c>
      <c r="D2800" s="8">
        <f t="shared" si="44"/>
        <v>45291</v>
      </c>
      <c r="E2800" t="s">
        <v>7205</v>
      </c>
      <c r="F2800">
        <v>2</v>
      </c>
      <c r="G2800" t="s">
        <v>11560</v>
      </c>
      <c r="H2800" t="s">
        <v>12586</v>
      </c>
      <c r="L2800" t="str" cm="1">
        <f t="array" ref="L2800">[1]!s_info_industry_gics(A2800,1)</f>
        <v>可选消费</v>
      </c>
      <c r="M2800" t="str" cm="1">
        <f t="array" ref="M2800">[1]!s_info_industry_gicscode(A2800,1)</f>
        <v>25</v>
      </c>
      <c r="N2800" t="str">
        <f>[1]!s_info_industry_gics(A2800,2)</f>
        <v>耐用消费品与服装</v>
      </c>
      <c r="O2800" t="str">
        <f>[1]!s_info_industry_gicscode(A2800,2)</f>
        <v>2520</v>
      </c>
      <c r="P2800" t="str" cm="1">
        <f t="array" ref="P2800">[1]!s_stmnote_suppliertop5(A2800,D2800,1)</f>
        <v>第一名</v>
      </c>
      <c r="Q2800" t="str">
        <f>[1]!s_stmnote_suppliertop5(A2800,D2800,2)</f>
        <v>第二名</v>
      </c>
      <c r="R2800" t="str" cm="1">
        <f t="array" ref="R2800">[1]!s_stmnote_suppliertop5(A2800,D2800,3)</f>
        <v>第三名</v>
      </c>
      <c r="S2800" t="str" cm="1">
        <f t="array" ref="S2800">[1]!s_stmnote_suppliertop5(A2800,D2800,4)</f>
        <v>第四名</v>
      </c>
      <c r="T2800" t="str" cm="1">
        <f t="array" ref="T2800">[1]!s_stmnote_suppliertop5(A2800,D2800,5)</f>
        <v>第五名</v>
      </c>
      <c r="U2800" s="9">
        <f>[1]!s_stmnote_purchasetop5_pct(A2800,D2800)</f>
        <v>42.93</v>
      </c>
      <c r="V2800" t="str" cm="1">
        <f t="array" ref="V2800">[1]!s_stmnote_customertop5($A2800,$D2800,1)</f>
        <v>第一名</v>
      </c>
      <c r="W2800" t="str" cm="1">
        <f t="array" ref="W2800">[1]!s_stmnote_customertop5($A2800,$D2800,2)</f>
        <v>第二名</v>
      </c>
      <c r="X2800" t="str" cm="1">
        <f t="array" ref="X2800">[1]!s_stmnote_customertop5($A2800,$D2800,3)</f>
        <v>第三名</v>
      </c>
      <c r="Y2800" t="str" cm="1">
        <f t="array" ref="Y2800">[1]!s_stmnote_customertop5($A2800,$D2800,4)</f>
        <v>第四名</v>
      </c>
      <c r="Z2800" t="str" cm="1">
        <f t="array" ref="Z2800">[1]!s_stmnote_customertop5($A2800,$D2800,5)</f>
        <v>第五名</v>
      </c>
      <c r="AA2800" s="9">
        <f>[1]!s_stmnote_salestop5_pct(A2800,D2800)</f>
        <v>30.7</v>
      </c>
      <c r="AB2800" s="9">
        <f>[1]!s_fa_arturn(A2800,D2800)</f>
        <v>7.2782</v>
      </c>
      <c r="AC2800" s="9">
        <f>[1]!fa_apturn(A2800,D2800)</f>
        <v>1.9957681147875901</v>
      </c>
      <c r="AD2800" s="9">
        <f>[1]!s_fa_invturn(A2800,D2800)</f>
        <v>3.6991000000000001</v>
      </c>
    </row>
    <row r="2801" spans="1:30">
      <c r="A2801">
        <v>603398</v>
      </c>
      <c r="B2801" t="s">
        <v>1193</v>
      </c>
      <c r="C2801" t="s">
        <v>5975</v>
      </c>
      <c r="D2801" s="8">
        <f t="shared" si="44"/>
        <v>45291</v>
      </c>
      <c r="E2801" t="s">
        <v>7523</v>
      </c>
      <c r="F2801">
        <v>1</v>
      </c>
      <c r="G2801" t="s">
        <v>9826</v>
      </c>
      <c r="L2801" t="str" cm="1">
        <f t="array" ref="L2801">[1]!s_info_industry_gics(A2801,1)</f>
        <v>可选消费</v>
      </c>
      <c r="M2801" t="str" cm="1">
        <f t="array" ref="M2801">[1]!s_info_industry_gicscode(A2801,1)</f>
        <v>25</v>
      </c>
      <c r="N2801" t="str">
        <f>[1]!s_info_industry_gics(A2801,2)</f>
        <v>耐用消费品与服装</v>
      </c>
      <c r="O2801" t="str">
        <f>[1]!s_info_industry_gicscode(A2801,2)</f>
        <v>2520</v>
      </c>
      <c r="P2801" t="str" cm="1">
        <f t="array" ref="P2801">[1]!s_stmnote_suppliertop5(A2801,D2801,1)</f>
        <v>第一名</v>
      </c>
      <c r="Q2801" t="str">
        <f>[1]!s_stmnote_suppliertop5(A2801,D2801,2)</f>
        <v>第二名</v>
      </c>
      <c r="R2801" t="str" cm="1">
        <f t="array" ref="R2801">[1]!s_stmnote_suppliertop5(A2801,D2801,3)</f>
        <v>第三名</v>
      </c>
      <c r="S2801" t="str" cm="1">
        <f t="array" ref="S2801">[1]!s_stmnote_suppliertop5(A2801,D2801,4)</f>
        <v>第四名</v>
      </c>
      <c r="T2801" t="str" cm="1">
        <f t="array" ref="T2801">[1]!s_stmnote_suppliertop5(A2801,D2801,5)</f>
        <v>第五名</v>
      </c>
      <c r="U2801" s="9">
        <f>[1]!s_stmnote_purchasetop5_pct(A2801,D2801)</f>
        <v>42.93</v>
      </c>
      <c r="V2801" t="str" cm="1">
        <f t="array" ref="V2801">[1]!s_stmnote_customertop5($A2801,$D2801,1)</f>
        <v>第一名</v>
      </c>
      <c r="W2801" t="str" cm="1">
        <f t="array" ref="W2801">[1]!s_stmnote_customertop5($A2801,$D2801,2)</f>
        <v>第二名</v>
      </c>
      <c r="X2801" t="str" cm="1">
        <f t="array" ref="X2801">[1]!s_stmnote_customertop5($A2801,$D2801,3)</f>
        <v>第三名</v>
      </c>
      <c r="Y2801" t="str" cm="1">
        <f t="array" ref="Y2801">[1]!s_stmnote_customertop5($A2801,$D2801,4)</f>
        <v>第四名</v>
      </c>
      <c r="Z2801" t="str" cm="1">
        <f t="array" ref="Z2801">[1]!s_stmnote_customertop5($A2801,$D2801,5)</f>
        <v>第五名</v>
      </c>
      <c r="AA2801" s="9">
        <f>[1]!s_stmnote_salestop5_pct(A2801,D2801)</f>
        <v>30.7</v>
      </c>
      <c r="AB2801" s="9">
        <f>[1]!s_fa_arturn(A2801,D2801)</f>
        <v>7.2782</v>
      </c>
      <c r="AC2801" s="9">
        <f>[1]!fa_apturn(A2801,D2801)</f>
        <v>1.9957681147875901</v>
      </c>
      <c r="AD2801" s="9">
        <f>[1]!s_fa_invturn(A2801,D2801)</f>
        <v>3.6991000000000001</v>
      </c>
    </row>
    <row r="2802" spans="1:30">
      <c r="A2802">
        <v>603398</v>
      </c>
      <c r="B2802" t="s">
        <v>1193</v>
      </c>
      <c r="C2802" t="s">
        <v>5975</v>
      </c>
      <c r="D2802" s="8">
        <f t="shared" si="44"/>
        <v>45291</v>
      </c>
      <c r="E2802" t="s">
        <v>7506</v>
      </c>
      <c r="F2802">
        <v>1</v>
      </c>
      <c r="G2802" t="s">
        <v>9826</v>
      </c>
      <c r="L2802" t="str" cm="1">
        <f t="array" ref="L2802">[1]!s_info_industry_gics(A2802,1)</f>
        <v>可选消费</v>
      </c>
      <c r="M2802" t="str" cm="1">
        <f t="array" ref="M2802">[1]!s_info_industry_gicscode(A2802,1)</f>
        <v>25</v>
      </c>
      <c r="N2802" t="str">
        <f>[1]!s_info_industry_gics(A2802,2)</f>
        <v>耐用消费品与服装</v>
      </c>
      <c r="O2802" t="str">
        <f>[1]!s_info_industry_gicscode(A2802,2)</f>
        <v>2520</v>
      </c>
      <c r="P2802" t="str" cm="1">
        <f t="array" ref="P2802">[1]!s_stmnote_suppliertop5(A2802,D2802,1)</f>
        <v>第一名</v>
      </c>
      <c r="Q2802" t="str">
        <f>[1]!s_stmnote_suppliertop5(A2802,D2802,2)</f>
        <v>第二名</v>
      </c>
      <c r="R2802" t="str" cm="1">
        <f t="array" ref="R2802">[1]!s_stmnote_suppliertop5(A2802,D2802,3)</f>
        <v>第三名</v>
      </c>
      <c r="S2802" t="str" cm="1">
        <f t="array" ref="S2802">[1]!s_stmnote_suppliertop5(A2802,D2802,4)</f>
        <v>第四名</v>
      </c>
      <c r="T2802" t="str" cm="1">
        <f t="array" ref="T2802">[1]!s_stmnote_suppliertop5(A2802,D2802,5)</f>
        <v>第五名</v>
      </c>
      <c r="U2802" s="9">
        <f>[1]!s_stmnote_purchasetop5_pct(A2802,D2802)</f>
        <v>42.93</v>
      </c>
      <c r="V2802" t="str" cm="1">
        <f t="array" ref="V2802">[1]!s_stmnote_customertop5($A2802,$D2802,1)</f>
        <v>第一名</v>
      </c>
      <c r="W2802" t="str" cm="1">
        <f t="array" ref="W2802">[1]!s_stmnote_customertop5($A2802,$D2802,2)</f>
        <v>第二名</v>
      </c>
      <c r="X2802" t="str" cm="1">
        <f t="array" ref="X2802">[1]!s_stmnote_customertop5($A2802,$D2802,3)</f>
        <v>第三名</v>
      </c>
      <c r="Y2802" t="str" cm="1">
        <f t="array" ref="Y2802">[1]!s_stmnote_customertop5($A2802,$D2802,4)</f>
        <v>第四名</v>
      </c>
      <c r="Z2802" t="str" cm="1">
        <f t="array" ref="Z2802">[1]!s_stmnote_customertop5($A2802,$D2802,5)</f>
        <v>第五名</v>
      </c>
      <c r="AA2802" s="9">
        <f>[1]!s_stmnote_salestop5_pct(A2802,D2802)</f>
        <v>30.7</v>
      </c>
      <c r="AB2802" s="9">
        <f>[1]!s_fa_arturn(A2802,D2802)</f>
        <v>7.2782</v>
      </c>
      <c r="AC2802" s="9">
        <f>[1]!fa_apturn(A2802,D2802)</f>
        <v>1.9957681147875901</v>
      </c>
      <c r="AD2802" s="9">
        <f>[1]!s_fa_invturn(A2802,D2802)</f>
        <v>3.6991000000000001</v>
      </c>
    </row>
    <row r="2803" spans="1:30">
      <c r="A2803">
        <v>603398</v>
      </c>
      <c r="B2803" t="s">
        <v>1193</v>
      </c>
      <c r="C2803" t="s">
        <v>5976</v>
      </c>
      <c r="D2803" s="8">
        <f t="shared" si="44"/>
        <v>45291</v>
      </c>
      <c r="E2803" t="s">
        <v>7709</v>
      </c>
      <c r="F2803">
        <v>2</v>
      </c>
      <c r="G2803" t="s">
        <v>11562</v>
      </c>
      <c r="H2803" t="s">
        <v>12587</v>
      </c>
      <c r="L2803" t="str" cm="1">
        <f t="array" ref="L2803">[1]!s_info_industry_gics(A2803,1)</f>
        <v>可选消费</v>
      </c>
      <c r="M2803" t="str" cm="1">
        <f t="array" ref="M2803">[1]!s_info_industry_gicscode(A2803,1)</f>
        <v>25</v>
      </c>
      <c r="N2803" t="str">
        <f>[1]!s_info_industry_gics(A2803,2)</f>
        <v>耐用消费品与服装</v>
      </c>
      <c r="O2803" t="str">
        <f>[1]!s_info_industry_gicscode(A2803,2)</f>
        <v>2520</v>
      </c>
      <c r="P2803" t="str" cm="1">
        <f t="array" ref="P2803">[1]!s_stmnote_suppliertop5(A2803,D2803,1)</f>
        <v>第一名</v>
      </c>
      <c r="Q2803" t="str">
        <f>[1]!s_stmnote_suppliertop5(A2803,D2803,2)</f>
        <v>第二名</v>
      </c>
      <c r="R2803" t="str" cm="1">
        <f t="array" ref="R2803">[1]!s_stmnote_suppliertop5(A2803,D2803,3)</f>
        <v>第三名</v>
      </c>
      <c r="S2803" t="str" cm="1">
        <f t="array" ref="S2803">[1]!s_stmnote_suppliertop5(A2803,D2803,4)</f>
        <v>第四名</v>
      </c>
      <c r="T2803" t="str" cm="1">
        <f t="array" ref="T2803">[1]!s_stmnote_suppliertop5(A2803,D2803,5)</f>
        <v>第五名</v>
      </c>
      <c r="U2803" s="9">
        <f>[1]!s_stmnote_purchasetop5_pct(A2803,D2803)</f>
        <v>42.93</v>
      </c>
      <c r="V2803" t="str" cm="1">
        <f t="array" ref="V2803">[1]!s_stmnote_customertop5($A2803,$D2803,1)</f>
        <v>第一名</v>
      </c>
      <c r="W2803" t="str" cm="1">
        <f t="array" ref="W2803">[1]!s_stmnote_customertop5($A2803,$D2803,2)</f>
        <v>第二名</v>
      </c>
      <c r="X2803" t="str" cm="1">
        <f t="array" ref="X2803">[1]!s_stmnote_customertop5($A2803,$D2803,3)</f>
        <v>第三名</v>
      </c>
      <c r="Y2803" t="str" cm="1">
        <f t="array" ref="Y2803">[1]!s_stmnote_customertop5($A2803,$D2803,4)</f>
        <v>第四名</v>
      </c>
      <c r="Z2803" t="str" cm="1">
        <f t="array" ref="Z2803">[1]!s_stmnote_customertop5($A2803,$D2803,5)</f>
        <v>第五名</v>
      </c>
      <c r="AA2803" s="9">
        <f>[1]!s_stmnote_salestop5_pct(A2803,D2803)</f>
        <v>30.7</v>
      </c>
      <c r="AB2803" s="9">
        <f>[1]!s_fa_arturn(A2803,D2803)</f>
        <v>7.2782</v>
      </c>
      <c r="AC2803" s="9">
        <f>[1]!fa_apturn(A2803,D2803)</f>
        <v>1.9957681147875901</v>
      </c>
      <c r="AD2803" s="9">
        <f>[1]!s_fa_invturn(A2803,D2803)</f>
        <v>3.6991000000000001</v>
      </c>
    </row>
    <row r="2804" spans="1:30">
      <c r="A2804">
        <v>603398</v>
      </c>
      <c r="B2804" t="s">
        <v>1193</v>
      </c>
      <c r="C2804" t="s">
        <v>5977</v>
      </c>
      <c r="D2804" s="8">
        <f t="shared" si="44"/>
        <v>45657</v>
      </c>
      <c r="E2804" t="s">
        <v>7650</v>
      </c>
      <c r="F2804">
        <v>3</v>
      </c>
      <c r="G2804" t="s">
        <v>11563</v>
      </c>
      <c r="H2804" t="s">
        <v>11559</v>
      </c>
      <c r="I2804" t="s">
        <v>12584</v>
      </c>
      <c r="L2804" t="str" cm="1">
        <f t="array" ref="L2804">[1]!s_info_industry_gics(A2804,1)</f>
        <v>可选消费</v>
      </c>
      <c r="M2804" t="str" cm="1">
        <f t="array" ref="M2804">[1]!s_info_industry_gicscode(A2804,1)</f>
        <v>25</v>
      </c>
      <c r="N2804" t="str">
        <f>[1]!s_info_industry_gics(A2804,2)</f>
        <v>耐用消费品与服装</v>
      </c>
      <c r="O2804" t="str">
        <f>[1]!s_info_industry_gicscode(A2804,2)</f>
        <v>2520</v>
      </c>
      <c r="P2804" cm="1">
        <f t="array" ref="P2804">[1]!s_stmnote_suppliertop5(A2804,D2804,1)</f>
        <v>0</v>
      </c>
      <c r="Q2804">
        <f>[1]!s_stmnote_suppliertop5(A2804,D2804,2)</f>
        <v>0</v>
      </c>
      <c r="R2804" cm="1">
        <f t="array" ref="R2804">[1]!s_stmnote_suppliertop5(A2804,D2804,3)</f>
        <v>0</v>
      </c>
      <c r="S2804" cm="1">
        <f t="array" ref="S2804">[1]!s_stmnote_suppliertop5(A2804,D2804,4)</f>
        <v>0</v>
      </c>
      <c r="T2804" cm="1">
        <f t="array" ref="T2804">[1]!s_stmnote_suppliertop5(A2804,D2804,5)</f>
        <v>0</v>
      </c>
      <c r="U2804" s="9">
        <f>[1]!s_stmnote_purchasetop5_pct(A2804,D2804)</f>
        <v>0</v>
      </c>
      <c r="V2804" cm="1">
        <f t="array" ref="V2804">[1]!s_stmnote_customertop5($A2804,$D2804,1)</f>
        <v>0</v>
      </c>
      <c r="W2804" cm="1">
        <f t="array" ref="W2804">[1]!s_stmnote_customertop5($A2804,$D2804,2)</f>
        <v>0</v>
      </c>
      <c r="X2804" cm="1">
        <f t="array" ref="X2804">[1]!s_stmnote_customertop5($A2804,$D2804,3)</f>
        <v>0</v>
      </c>
      <c r="Y2804" cm="1">
        <f t="array" ref="Y2804">[1]!s_stmnote_customertop5($A2804,$D2804,4)</f>
        <v>0</v>
      </c>
      <c r="Z2804" cm="1">
        <f t="array" ref="Z2804">[1]!s_stmnote_customertop5($A2804,$D2804,5)</f>
        <v>0</v>
      </c>
      <c r="AA2804" s="9">
        <f>[1]!s_stmnote_salestop5_pct(A2804,D2804)</f>
        <v>0</v>
      </c>
      <c r="AB2804" s="9">
        <f>[1]!s_fa_arturn(A2804,D2804)</f>
        <v>0</v>
      </c>
      <c r="AC2804" s="9">
        <f>[1]!fa_apturn(A2804,D2804)</f>
        <v>0</v>
      </c>
      <c r="AD2804" s="9">
        <f>[1]!s_fa_invturn(A2804,D2804)</f>
        <v>0</v>
      </c>
    </row>
    <row r="2805" spans="1:30">
      <c r="A2805">
        <v>603398</v>
      </c>
      <c r="B2805" t="s">
        <v>1193</v>
      </c>
      <c r="C2805" t="s">
        <v>5975</v>
      </c>
      <c r="D2805" s="8">
        <f t="shared" si="44"/>
        <v>45657</v>
      </c>
      <c r="E2805" t="s">
        <v>7500</v>
      </c>
      <c r="F2805">
        <v>1</v>
      </c>
      <c r="G2805" t="s">
        <v>9827</v>
      </c>
      <c r="L2805" t="str" cm="1">
        <f t="array" ref="L2805">[1]!s_info_industry_gics(A2805,1)</f>
        <v>可选消费</v>
      </c>
      <c r="M2805" t="str" cm="1">
        <f t="array" ref="M2805">[1]!s_info_industry_gicscode(A2805,1)</f>
        <v>25</v>
      </c>
      <c r="N2805" t="str">
        <f>[1]!s_info_industry_gics(A2805,2)</f>
        <v>耐用消费品与服装</v>
      </c>
      <c r="O2805" t="str">
        <f>[1]!s_info_industry_gicscode(A2805,2)</f>
        <v>2520</v>
      </c>
      <c r="P2805" cm="1">
        <f t="array" ref="P2805">[1]!s_stmnote_suppliertop5(A2805,D2805,1)</f>
        <v>0</v>
      </c>
      <c r="Q2805">
        <f>[1]!s_stmnote_suppliertop5(A2805,D2805,2)</f>
        <v>0</v>
      </c>
      <c r="R2805" cm="1">
        <f t="array" ref="R2805">[1]!s_stmnote_suppliertop5(A2805,D2805,3)</f>
        <v>0</v>
      </c>
      <c r="S2805" cm="1">
        <f t="array" ref="S2805">[1]!s_stmnote_suppliertop5(A2805,D2805,4)</f>
        <v>0</v>
      </c>
      <c r="T2805" cm="1">
        <f t="array" ref="T2805">[1]!s_stmnote_suppliertop5(A2805,D2805,5)</f>
        <v>0</v>
      </c>
      <c r="U2805" s="9">
        <f>[1]!s_stmnote_purchasetop5_pct(A2805,D2805)</f>
        <v>0</v>
      </c>
      <c r="V2805" cm="1">
        <f t="array" ref="V2805">[1]!s_stmnote_customertop5($A2805,$D2805,1)</f>
        <v>0</v>
      </c>
      <c r="W2805" cm="1">
        <f t="array" ref="W2805">[1]!s_stmnote_customertop5($A2805,$D2805,2)</f>
        <v>0</v>
      </c>
      <c r="X2805" cm="1">
        <f t="array" ref="X2805">[1]!s_stmnote_customertop5($A2805,$D2805,3)</f>
        <v>0</v>
      </c>
      <c r="Y2805" cm="1">
        <f t="array" ref="Y2805">[1]!s_stmnote_customertop5($A2805,$D2805,4)</f>
        <v>0</v>
      </c>
      <c r="Z2805" cm="1">
        <f t="array" ref="Z2805">[1]!s_stmnote_customertop5($A2805,$D2805,5)</f>
        <v>0</v>
      </c>
      <c r="AA2805" s="9">
        <f>[1]!s_stmnote_salestop5_pct(A2805,D2805)</f>
        <v>0</v>
      </c>
      <c r="AB2805" s="9">
        <f>[1]!s_fa_arturn(A2805,D2805)</f>
        <v>0</v>
      </c>
      <c r="AC2805" s="9">
        <f>[1]!fa_apturn(A2805,D2805)</f>
        <v>0</v>
      </c>
      <c r="AD2805" s="9">
        <f>[1]!s_fa_invturn(A2805,D2805)</f>
        <v>0</v>
      </c>
    </row>
    <row r="2806" spans="1:30">
      <c r="A2806">
        <v>603398</v>
      </c>
      <c r="B2806" t="s">
        <v>1193</v>
      </c>
      <c r="C2806" t="s">
        <v>5978</v>
      </c>
      <c r="D2806" s="8">
        <f t="shared" si="44"/>
        <v>45657</v>
      </c>
      <c r="E2806" t="s">
        <v>6971</v>
      </c>
      <c r="F2806">
        <v>1</v>
      </c>
      <c r="G2806" t="s">
        <v>11564</v>
      </c>
      <c r="L2806" t="str" cm="1">
        <f t="array" ref="L2806">[1]!s_info_industry_gics(A2806,1)</f>
        <v>可选消费</v>
      </c>
      <c r="M2806" t="str" cm="1">
        <f t="array" ref="M2806">[1]!s_info_industry_gicscode(A2806,1)</f>
        <v>25</v>
      </c>
      <c r="N2806" t="str">
        <f>[1]!s_info_industry_gics(A2806,2)</f>
        <v>耐用消费品与服装</v>
      </c>
      <c r="O2806" t="str">
        <f>[1]!s_info_industry_gicscode(A2806,2)</f>
        <v>2520</v>
      </c>
      <c r="P2806" cm="1">
        <f t="array" ref="P2806">[1]!s_stmnote_suppliertop5(A2806,D2806,1)</f>
        <v>0</v>
      </c>
      <c r="Q2806">
        <f>[1]!s_stmnote_suppliertop5(A2806,D2806,2)</f>
        <v>0</v>
      </c>
      <c r="R2806" cm="1">
        <f t="array" ref="R2806">[1]!s_stmnote_suppliertop5(A2806,D2806,3)</f>
        <v>0</v>
      </c>
      <c r="S2806" cm="1">
        <f t="array" ref="S2806">[1]!s_stmnote_suppliertop5(A2806,D2806,4)</f>
        <v>0</v>
      </c>
      <c r="T2806" cm="1">
        <f t="array" ref="T2806">[1]!s_stmnote_suppliertop5(A2806,D2806,5)</f>
        <v>0</v>
      </c>
      <c r="U2806" s="9">
        <f>[1]!s_stmnote_purchasetop5_pct(A2806,D2806)</f>
        <v>0</v>
      </c>
      <c r="V2806" cm="1">
        <f t="array" ref="V2806">[1]!s_stmnote_customertop5($A2806,$D2806,1)</f>
        <v>0</v>
      </c>
      <c r="W2806" cm="1">
        <f t="array" ref="W2806">[1]!s_stmnote_customertop5($A2806,$D2806,2)</f>
        <v>0</v>
      </c>
      <c r="X2806" cm="1">
        <f t="array" ref="X2806">[1]!s_stmnote_customertop5($A2806,$D2806,3)</f>
        <v>0</v>
      </c>
      <c r="Y2806" cm="1">
        <f t="array" ref="Y2806">[1]!s_stmnote_customertop5($A2806,$D2806,4)</f>
        <v>0</v>
      </c>
      <c r="Z2806" cm="1">
        <f t="array" ref="Z2806">[1]!s_stmnote_customertop5($A2806,$D2806,5)</f>
        <v>0</v>
      </c>
      <c r="AA2806" s="9">
        <f>[1]!s_stmnote_salestop5_pct(A2806,D2806)</f>
        <v>0</v>
      </c>
      <c r="AB2806" s="9">
        <f>[1]!s_fa_arturn(A2806,D2806)</f>
        <v>0</v>
      </c>
      <c r="AC2806" s="9">
        <f>[1]!fa_apturn(A2806,D2806)</f>
        <v>0</v>
      </c>
      <c r="AD2806" s="9">
        <f>[1]!s_fa_invturn(A2806,D2806)</f>
        <v>0</v>
      </c>
    </row>
    <row r="2807" spans="1:30">
      <c r="A2807">
        <v>603486</v>
      </c>
      <c r="B2807" t="s">
        <v>1195</v>
      </c>
      <c r="C2807" t="s">
        <v>5992</v>
      </c>
      <c r="D2807" s="8">
        <f t="shared" si="44"/>
        <v>44561</v>
      </c>
      <c r="E2807" t="s">
        <v>7324</v>
      </c>
      <c r="F2807">
        <v>2</v>
      </c>
      <c r="G2807" t="s">
        <v>11567</v>
      </c>
      <c r="H2807" t="s">
        <v>12588</v>
      </c>
      <c r="L2807" t="str" cm="1">
        <f t="array" ref="L2807">[1]!s_info_industry_gics(A2807,1)</f>
        <v>可选消费</v>
      </c>
      <c r="M2807" t="str" cm="1">
        <f t="array" ref="M2807">[1]!s_info_industry_gicscode(A2807,1)</f>
        <v>25</v>
      </c>
      <c r="N2807" t="str">
        <f>[1]!s_info_industry_gics(A2807,2)</f>
        <v>耐用消费品与服装</v>
      </c>
      <c r="O2807" t="str">
        <f>[1]!s_info_industry_gicscode(A2807,2)</f>
        <v>2520</v>
      </c>
      <c r="P2807" cm="1">
        <f t="array" ref="P2807">[1]!s_stmnote_suppliertop5(A2807,D2807,1)</f>
        <v>0</v>
      </c>
      <c r="Q2807">
        <f>[1]!s_stmnote_suppliertop5(A2807,D2807,2)</f>
        <v>0</v>
      </c>
      <c r="R2807" cm="1">
        <f t="array" ref="R2807">[1]!s_stmnote_suppliertop5(A2807,D2807,3)</f>
        <v>0</v>
      </c>
      <c r="S2807" cm="1">
        <f t="array" ref="S2807">[1]!s_stmnote_suppliertop5(A2807,D2807,4)</f>
        <v>0</v>
      </c>
      <c r="T2807" cm="1">
        <f t="array" ref="T2807">[1]!s_stmnote_suppliertop5(A2807,D2807,5)</f>
        <v>0</v>
      </c>
      <c r="U2807" s="9">
        <f>[1]!s_stmnote_purchasetop5_pct(A2807,D2807)</f>
        <v>16.27</v>
      </c>
      <c r="V2807" cm="1">
        <f t="array" ref="V2807">[1]!s_stmnote_customertop5($A2807,$D2807,1)</f>
        <v>0</v>
      </c>
      <c r="W2807" cm="1">
        <f t="array" ref="W2807">[1]!s_stmnote_customertop5($A2807,$D2807,2)</f>
        <v>0</v>
      </c>
      <c r="X2807" cm="1">
        <f t="array" ref="X2807">[1]!s_stmnote_customertop5($A2807,$D2807,3)</f>
        <v>0</v>
      </c>
      <c r="Y2807" cm="1">
        <f t="array" ref="Y2807">[1]!s_stmnote_customertop5($A2807,$D2807,4)</f>
        <v>0</v>
      </c>
      <c r="Z2807" cm="1">
        <f t="array" ref="Z2807">[1]!s_stmnote_customertop5($A2807,$D2807,5)</f>
        <v>0</v>
      </c>
      <c r="AA2807" s="9">
        <f>[1]!s_stmnote_salestop5_pct(A2807,D2807)</f>
        <v>20.100000000000001</v>
      </c>
      <c r="AB2807" s="9">
        <f>[1]!s_fa_arturn(A2807,D2807)</f>
        <v>8.5174000000000003</v>
      </c>
      <c r="AC2807" s="9">
        <f>[1]!fa_apturn(A2807,D2807)</f>
        <v>2.9636077345460299</v>
      </c>
      <c r="AD2807" s="9">
        <f>[1]!s_fa_invturn(A2807,D2807)</f>
        <v>3.4352999999999998</v>
      </c>
    </row>
    <row r="2808" spans="1:30">
      <c r="A2808">
        <v>603486</v>
      </c>
      <c r="B2808" t="s">
        <v>1195</v>
      </c>
      <c r="C2808" t="s">
        <v>5993</v>
      </c>
      <c r="D2808" s="8">
        <f t="shared" si="44"/>
        <v>44561</v>
      </c>
      <c r="E2808" t="s">
        <v>7480</v>
      </c>
      <c r="F2808">
        <v>1</v>
      </c>
      <c r="G2808" t="s">
        <v>9835</v>
      </c>
      <c r="L2808" t="str" cm="1">
        <f t="array" ref="L2808">[1]!s_info_industry_gics(A2808,1)</f>
        <v>可选消费</v>
      </c>
      <c r="M2808" t="str" cm="1">
        <f t="array" ref="M2808">[1]!s_info_industry_gicscode(A2808,1)</f>
        <v>25</v>
      </c>
      <c r="N2808" t="str">
        <f>[1]!s_info_industry_gics(A2808,2)</f>
        <v>耐用消费品与服装</v>
      </c>
      <c r="O2808" t="str">
        <f>[1]!s_info_industry_gicscode(A2808,2)</f>
        <v>2520</v>
      </c>
      <c r="P2808" cm="1">
        <f t="array" ref="P2808">[1]!s_stmnote_suppliertop5(A2808,D2808,1)</f>
        <v>0</v>
      </c>
      <c r="Q2808">
        <f>[1]!s_stmnote_suppliertop5(A2808,D2808,2)</f>
        <v>0</v>
      </c>
      <c r="R2808" cm="1">
        <f t="array" ref="R2808">[1]!s_stmnote_suppliertop5(A2808,D2808,3)</f>
        <v>0</v>
      </c>
      <c r="S2808" cm="1">
        <f t="array" ref="S2808">[1]!s_stmnote_suppliertop5(A2808,D2808,4)</f>
        <v>0</v>
      </c>
      <c r="T2808" cm="1">
        <f t="array" ref="T2808">[1]!s_stmnote_suppliertop5(A2808,D2808,5)</f>
        <v>0</v>
      </c>
      <c r="U2808" s="9">
        <f>[1]!s_stmnote_purchasetop5_pct(A2808,D2808)</f>
        <v>16.27</v>
      </c>
      <c r="V2808" cm="1">
        <f t="array" ref="V2808">[1]!s_stmnote_customertop5($A2808,$D2808,1)</f>
        <v>0</v>
      </c>
      <c r="W2808" cm="1">
        <f t="array" ref="W2808">[1]!s_stmnote_customertop5($A2808,$D2808,2)</f>
        <v>0</v>
      </c>
      <c r="X2808" cm="1">
        <f t="array" ref="X2808">[1]!s_stmnote_customertop5($A2808,$D2808,3)</f>
        <v>0</v>
      </c>
      <c r="Y2808" cm="1">
        <f t="array" ref="Y2808">[1]!s_stmnote_customertop5($A2808,$D2808,4)</f>
        <v>0</v>
      </c>
      <c r="Z2808" cm="1">
        <f t="array" ref="Z2808">[1]!s_stmnote_customertop5($A2808,$D2808,5)</f>
        <v>0</v>
      </c>
      <c r="AA2808" s="9">
        <f>[1]!s_stmnote_salestop5_pct(A2808,D2808)</f>
        <v>20.100000000000001</v>
      </c>
      <c r="AB2808" s="9">
        <f>[1]!s_fa_arturn(A2808,D2808)</f>
        <v>8.5174000000000003</v>
      </c>
      <c r="AC2808" s="9">
        <f>[1]!fa_apturn(A2808,D2808)</f>
        <v>2.9636077345460299</v>
      </c>
      <c r="AD2808" s="9">
        <f>[1]!s_fa_invturn(A2808,D2808)</f>
        <v>3.4352999999999998</v>
      </c>
    </row>
    <row r="2809" spans="1:30">
      <c r="A2809">
        <v>603486</v>
      </c>
      <c r="B2809" t="s">
        <v>1195</v>
      </c>
      <c r="C2809" t="s">
        <v>5994</v>
      </c>
      <c r="D2809" s="8">
        <f t="shared" si="44"/>
        <v>44561</v>
      </c>
      <c r="E2809" t="s">
        <v>7060</v>
      </c>
      <c r="F2809">
        <v>2</v>
      </c>
      <c r="G2809" t="s">
        <v>11567</v>
      </c>
      <c r="H2809" t="s">
        <v>12589</v>
      </c>
      <c r="L2809" t="str" cm="1">
        <f t="array" ref="L2809">[1]!s_info_industry_gics(A2809,1)</f>
        <v>可选消费</v>
      </c>
      <c r="M2809" t="str" cm="1">
        <f t="array" ref="M2809">[1]!s_info_industry_gicscode(A2809,1)</f>
        <v>25</v>
      </c>
      <c r="N2809" t="str">
        <f>[1]!s_info_industry_gics(A2809,2)</f>
        <v>耐用消费品与服装</v>
      </c>
      <c r="O2809" t="str">
        <f>[1]!s_info_industry_gicscode(A2809,2)</f>
        <v>2520</v>
      </c>
      <c r="P2809" cm="1">
        <f t="array" ref="P2809">[1]!s_stmnote_suppliertop5(A2809,D2809,1)</f>
        <v>0</v>
      </c>
      <c r="Q2809">
        <f>[1]!s_stmnote_suppliertop5(A2809,D2809,2)</f>
        <v>0</v>
      </c>
      <c r="R2809" cm="1">
        <f t="array" ref="R2809">[1]!s_stmnote_suppliertop5(A2809,D2809,3)</f>
        <v>0</v>
      </c>
      <c r="S2809" cm="1">
        <f t="array" ref="S2809">[1]!s_stmnote_suppliertop5(A2809,D2809,4)</f>
        <v>0</v>
      </c>
      <c r="T2809" cm="1">
        <f t="array" ref="T2809">[1]!s_stmnote_suppliertop5(A2809,D2809,5)</f>
        <v>0</v>
      </c>
      <c r="U2809" s="9">
        <f>[1]!s_stmnote_purchasetop5_pct(A2809,D2809)</f>
        <v>16.27</v>
      </c>
      <c r="V2809" cm="1">
        <f t="array" ref="V2809">[1]!s_stmnote_customertop5($A2809,$D2809,1)</f>
        <v>0</v>
      </c>
      <c r="W2809" cm="1">
        <f t="array" ref="W2809">[1]!s_stmnote_customertop5($A2809,$D2809,2)</f>
        <v>0</v>
      </c>
      <c r="X2809" cm="1">
        <f t="array" ref="X2809">[1]!s_stmnote_customertop5($A2809,$D2809,3)</f>
        <v>0</v>
      </c>
      <c r="Y2809" cm="1">
        <f t="array" ref="Y2809">[1]!s_stmnote_customertop5($A2809,$D2809,4)</f>
        <v>0</v>
      </c>
      <c r="Z2809" cm="1">
        <f t="array" ref="Z2809">[1]!s_stmnote_customertop5($A2809,$D2809,5)</f>
        <v>0</v>
      </c>
      <c r="AA2809" s="9">
        <f>[1]!s_stmnote_salestop5_pct(A2809,D2809)</f>
        <v>20.100000000000001</v>
      </c>
      <c r="AB2809" s="9">
        <f>[1]!s_fa_arturn(A2809,D2809)</f>
        <v>8.5174000000000003</v>
      </c>
      <c r="AC2809" s="9">
        <f>[1]!fa_apturn(A2809,D2809)</f>
        <v>2.9636077345460299</v>
      </c>
      <c r="AD2809" s="9">
        <f>[1]!s_fa_invturn(A2809,D2809)</f>
        <v>3.4352999999999998</v>
      </c>
    </row>
    <row r="2810" spans="1:30">
      <c r="A2810">
        <v>603486</v>
      </c>
      <c r="B2810" t="s">
        <v>1195</v>
      </c>
      <c r="C2810" t="s">
        <v>5995</v>
      </c>
      <c r="D2810" s="8">
        <f t="shared" si="44"/>
        <v>44926</v>
      </c>
      <c r="E2810" t="s">
        <v>7152</v>
      </c>
      <c r="F2810">
        <v>2</v>
      </c>
      <c r="G2810" t="s">
        <v>11567</v>
      </c>
      <c r="H2810" t="s">
        <v>12589</v>
      </c>
      <c r="L2810" t="str" cm="1">
        <f t="array" ref="L2810">[1]!s_info_industry_gics(A2810,1)</f>
        <v>可选消费</v>
      </c>
      <c r="M2810" t="str" cm="1">
        <f t="array" ref="M2810">[1]!s_info_industry_gicscode(A2810,1)</f>
        <v>25</v>
      </c>
      <c r="N2810" t="str">
        <f>[1]!s_info_industry_gics(A2810,2)</f>
        <v>耐用消费品与服装</v>
      </c>
      <c r="O2810" t="str">
        <f>[1]!s_info_industry_gicscode(A2810,2)</f>
        <v>2520</v>
      </c>
      <c r="P2810" cm="1">
        <f t="array" ref="P2810">[1]!s_stmnote_suppliertop5(A2810,D2810,1)</f>
        <v>0</v>
      </c>
      <c r="Q2810">
        <f>[1]!s_stmnote_suppliertop5(A2810,D2810,2)</f>
        <v>0</v>
      </c>
      <c r="R2810" cm="1">
        <f t="array" ref="R2810">[1]!s_stmnote_suppliertop5(A2810,D2810,3)</f>
        <v>0</v>
      </c>
      <c r="S2810" cm="1">
        <f t="array" ref="S2810">[1]!s_stmnote_suppliertop5(A2810,D2810,4)</f>
        <v>0</v>
      </c>
      <c r="T2810" cm="1">
        <f t="array" ref="T2810">[1]!s_stmnote_suppliertop5(A2810,D2810,5)</f>
        <v>0</v>
      </c>
      <c r="U2810" s="9">
        <f>[1]!s_stmnote_purchasetop5_pct(A2810,D2810)</f>
        <v>12.44</v>
      </c>
      <c r="V2810" cm="1">
        <f t="array" ref="V2810">[1]!s_stmnote_customertop5($A2810,$D2810,1)</f>
        <v>0</v>
      </c>
      <c r="W2810" cm="1">
        <f t="array" ref="W2810">[1]!s_stmnote_customertop5($A2810,$D2810,2)</f>
        <v>0</v>
      </c>
      <c r="X2810" cm="1">
        <f t="array" ref="X2810">[1]!s_stmnote_customertop5($A2810,$D2810,3)</f>
        <v>0</v>
      </c>
      <c r="Y2810" cm="1">
        <f t="array" ref="Y2810">[1]!s_stmnote_customertop5($A2810,$D2810,4)</f>
        <v>0</v>
      </c>
      <c r="Z2810" cm="1">
        <f t="array" ref="Z2810">[1]!s_stmnote_customertop5($A2810,$D2810,5)</f>
        <v>0</v>
      </c>
      <c r="AA2810" s="9">
        <f>[1]!s_stmnote_salestop5_pct(A2810,D2810)</f>
        <v>19.32</v>
      </c>
      <c r="AB2810" s="9">
        <f>[1]!s_fa_arturn(A2810,D2810)</f>
        <v>8.1997999999999998</v>
      </c>
      <c r="AC2810" s="9">
        <f>[1]!fa_apturn(A2810,D2810)</f>
        <v>2.6851124140236302</v>
      </c>
      <c r="AD2810" s="9">
        <f>[1]!s_fa_invturn(A2810,D2810)</f>
        <v>2.7858000000000001</v>
      </c>
    </row>
    <row r="2811" spans="1:30">
      <c r="A2811">
        <v>603486</v>
      </c>
      <c r="B2811" t="s">
        <v>1195</v>
      </c>
      <c r="C2811" t="s">
        <v>5996</v>
      </c>
      <c r="D2811" s="8">
        <f t="shared" si="44"/>
        <v>44926</v>
      </c>
      <c r="E2811" t="s">
        <v>6994</v>
      </c>
      <c r="F2811">
        <v>1</v>
      </c>
      <c r="G2811" t="s">
        <v>9836</v>
      </c>
      <c r="L2811" t="str" cm="1">
        <f t="array" ref="L2811">[1]!s_info_industry_gics(A2811,1)</f>
        <v>可选消费</v>
      </c>
      <c r="M2811" t="str" cm="1">
        <f t="array" ref="M2811">[1]!s_info_industry_gicscode(A2811,1)</f>
        <v>25</v>
      </c>
      <c r="N2811" t="str">
        <f>[1]!s_info_industry_gics(A2811,2)</f>
        <v>耐用消费品与服装</v>
      </c>
      <c r="O2811" t="str">
        <f>[1]!s_info_industry_gicscode(A2811,2)</f>
        <v>2520</v>
      </c>
      <c r="P2811" cm="1">
        <f t="array" ref="P2811">[1]!s_stmnote_suppliertop5(A2811,D2811,1)</f>
        <v>0</v>
      </c>
      <c r="Q2811">
        <f>[1]!s_stmnote_suppliertop5(A2811,D2811,2)</f>
        <v>0</v>
      </c>
      <c r="R2811" cm="1">
        <f t="array" ref="R2811">[1]!s_stmnote_suppliertop5(A2811,D2811,3)</f>
        <v>0</v>
      </c>
      <c r="S2811" cm="1">
        <f t="array" ref="S2811">[1]!s_stmnote_suppliertop5(A2811,D2811,4)</f>
        <v>0</v>
      </c>
      <c r="T2811" cm="1">
        <f t="array" ref="T2811">[1]!s_stmnote_suppliertop5(A2811,D2811,5)</f>
        <v>0</v>
      </c>
      <c r="U2811" s="9">
        <f>[1]!s_stmnote_purchasetop5_pct(A2811,D2811)</f>
        <v>12.44</v>
      </c>
      <c r="V2811" cm="1">
        <f t="array" ref="V2811">[1]!s_stmnote_customertop5($A2811,$D2811,1)</f>
        <v>0</v>
      </c>
      <c r="W2811" cm="1">
        <f t="array" ref="W2811">[1]!s_stmnote_customertop5($A2811,$D2811,2)</f>
        <v>0</v>
      </c>
      <c r="X2811" cm="1">
        <f t="array" ref="X2811">[1]!s_stmnote_customertop5($A2811,$D2811,3)</f>
        <v>0</v>
      </c>
      <c r="Y2811" cm="1">
        <f t="array" ref="Y2811">[1]!s_stmnote_customertop5($A2811,$D2811,4)</f>
        <v>0</v>
      </c>
      <c r="Z2811" cm="1">
        <f t="array" ref="Z2811">[1]!s_stmnote_customertop5($A2811,$D2811,5)</f>
        <v>0</v>
      </c>
      <c r="AA2811" s="9">
        <f>[1]!s_stmnote_salestop5_pct(A2811,D2811)</f>
        <v>19.32</v>
      </c>
      <c r="AB2811" s="9">
        <f>[1]!s_fa_arturn(A2811,D2811)</f>
        <v>8.1997999999999998</v>
      </c>
      <c r="AC2811" s="9">
        <f>[1]!fa_apturn(A2811,D2811)</f>
        <v>2.6851124140236302</v>
      </c>
      <c r="AD2811" s="9">
        <f>[1]!s_fa_invturn(A2811,D2811)</f>
        <v>2.7858000000000001</v>
      </c>
    </row>
    <row r="2812" spans="1:30">
      <c r="A2812">
        <v>603486</v>
      </c>
      <c r="B2812" t="s">
        <v>1195</v>
      </c>
      <c r="C2812" t="s">
        <v>5997</v>
      </c>
      <c r="D2812" s="8">
        <f t="shared" si="44"/>
        <v>44926</v>
      </c>
      <c r="E2812" t="s">
        <v>7163</v>
      </c>
      <c r="F2812">
        <v>2</v>
      </c>
      <c r="G2812" t="s">
        <v>11567</v>
      </c>
      <c r="H2812" t="s">
        <v>12589</v>
      </c>
      <c r="L2812" t="str" cm="1">
        <f t="array" ref="L2812">[1]!s_info_industry_gics(A2812,1)</f>
        <v>可选消费</v>
      </c>
      <c r="M2812" t="str" cm="1">
        <f t="array" ref="M2812">[1]!s_info_industry_gicscode(A2812,1)</f>
        <v>25</v>
      </c>
      <c r="N2812" t="str">
        <f>[1]!s_info_industry_gics(A2812,2)</f>
        <v>耐用消费品与服装</v>
      </c>
      <c r="O2812" t="str">
        <f>[1]!s_info_industry_gicscode(A2812,2)</f>
        <v>2520</v>
      </c>
      <c r="P2812" cm="1">
        <f t="array" ref="P2812">[1]!s_stmnote_suppliertop5(A2812,D2812,1)</f>
        <v>0</v>
      </c>
      <c r="Q2812">
        <f>[1]!s_stmnote_suppliertop5(A2812,D2812,2)</f>
        <v>0</v>
      </c>
      <c r="R2812" cm="1">
        <f t="array" ref="R2812">[1]!s_stmnote_suppliertop5(A2812,D2812,3)</f>
        <v>0</v>
      </c>
      <c r="S2812" cm="1">
        <f t="array" ref="S2812">[1]!s_stmnote_suppliertop5(A2812,D2812,4)</f>
        <v>0</v>
      </c>
      <c r="T2812" cm="1">
        <f t="array" ref="T2812">[1]!s_stmnote_suppliertop5(A2812,D2812,5)</f>
        <v>0</v>
      </c>
      <c r="U2812" s="9">
        <f>[1]!s_stmnote_purchasetop5_pct(A2812,D2812)</f>
        <v>12.44</v>
      </c>
      <c r="V2812" cm="1">
        <f t="array" ref="V2812">[1]!s_stmnote_customertop5($A2812,$D2812,1)</f>
        <v>0</v>
      </c>
      <c r="W2812" cm="1">
        <f t="array" ref="W2812">[1]!s_stmnote_customertop5($A2812,$D2812,2)</f>
        <v>0</v>
      </c>
      <c r="X2812" cm="1">
        <f t="array" ref="X2812">[1]!s_stmnote_customertop5($A2812,$D2812,3)</f>
        <v>0</v>
      </c>
      <c r="Y2812" cm="1">
        <f t="array" ref="Y2812">[1]!s_stmnote_customertop5($A2812,$D2812,4)</f>
        <v>0</v>
      </c>
      <c r="Z2812" cm="1">
        <f t="array" ref="Z2812">[1]!s_stmnote_customertop5($A2812,$D2812,5)</f>
        <v>0</v>
      </c>
      <c r="AA2812" s="9">
        <f>[1]!s_stmnote_salestop5_pct(A2812,D2812)</f>
        <v>19.32</v>
      </c>
      <c r="AB2812" s="9">
        <f>[1]!s_fa_arturn(A2812,D2812)</f>
        <v>8.1997999999999998</v>
      </c>
      <c r="AC2812" s="9">
        <f>[1]!fa_apturn(A2812,D2812)</f>
        <v>2.6851124140236302</v>
      </c>
      <c r="AD2812" s="9">
        <f>[1]!s_fa_invturn(A2812,D2812)</f>
        <v>2.7858000000000001</v>
      </c>
    </row>
    <row r="2813" spans="1:30">
      <c r="A2813">
        <v>603486</v>
      </c>
      <c r="B2813" t="s">
        <v>1195</v>
      </c>
      <c r="C2813" t="s">
        <v>5998</v>
      </c>
      <c r="D2813" s="8">
        <f t="shared" si="44"/>
        <v>45291</v>
      </c>
      <c r="E2813" t="s">
        <v>6942</v>
      </c>
      <c r="F2813">
        <v>2</v>
      </c>
      <c r="G2813" t="s">
        <v>11567</v>
      </c>
      <c r="H2813" t="s">
        <v>12589</v>
      </c>
      <c r="L2813" t="str" cm="1">
        <f t="array" ref="L2813">[1]!s_info_industry_gics(A2813,1)</f>
        <v>可选消费</v>
      </c>
      <c r="M2813" t="str" cm="1">
        <f t="array" ref="M2813">[1]!s_info_industry_gicscode(A2813,1)</f>
        <v>25</v>
      </c>
      <c r="N2813" t="str">
        <f>[1]!s_info_industry_gics(A2813,2)</f>
        <v>耐用消费品与服装</v>
      </c>
      <c r="O2813" t="str">
        <f>[1]!s_info_industry_gicscode(A2813,2)</f>
        <v>2520</v>
      </c>
      <c r="P2813" cm="1">
        <f t="array" ref="P2813">[1]!s_stmnote_suppliertop5(A2813,D2813,1)</f>
        <v>0</v>
      </c>
      <c r="Q2813">
        <f>[1]!s_stmnote_suppliertop5(A2813,D2813,2)</f>
        <v>0</v>
      </c>
      <c r="R2813" cm="1">
        <f t="array" ref="R2813">[1]!s_stmnote_suppliertop5(A2813,D2813,3)</f>
        <v>0</v>
      </c>
      <c r="S2813" cm="1">
        <f t="array" ref="S2813">[1]!s_stmnote_suppliertop5(A2813,D2813,4)</f>
        <v>0</v>
      </c>
      <c r="T2813" cm="1">
        <f t="array" ref="T2813">[1]!s_stmnote_suppliertop5(A2813,D2813,5)</f>
        <v>0</v>
      </c>
      <c r="U2813" s="9">
        <f>[1]!s_stmnote_purchasetop5_pct(A2813,D2813)</f>
        <v>0</v>
      </c>
      <c r="V2813" cm="1">
        <f t="array" ref="V2813">[1]!s_stmnote_customertop5($A2813,$D2813,1)</f>
        <v>0</v>
      </c>
      <c r="W2813" cm="1">
        <f t="array" ref="W2813">[1]!s_stmnote_customertop5($A2813,$D2813,2)</f>
        <v>0</v>
      </c>
      <c r="X2813" cm="1">
        <f t="array" ref="X2813">[1]!s_stmnote_customertop5($A2813,$D2813,3)</f>
        <v>0</v>
      </c>
      <c r="Y2813" cm="1">
        <f t="array" ref="Y2813">[1]!s_stmnote_customertop5($A2813,$D2813,4)</f>
        <v>0</v>
      </c>
      <c r="Z2813" cm="1">
        <f t="array" ref="Z2813">[1]!s_stmnote_customertop5($A2813,$D2813,5)</f>
        <v>0</v>
      </c>
      <c r="AA2813" s="9">
        <f>[1]!s_stmnote_salestop5_pct(A2813,D2813)</f>
        <v>16.11</v>
      </c>
      <c r="AB2813" s="9">
        <f>[1]!s_fa_arturn(A2813,D2813)</f>
        <v>8.5450999999999997</v>
      </c>
      <c r="AC2813" s="9">
        <f>[1]!fa_apturn(A2813,D2813)</f>
        <v>2.7404388086183098</v>
      </c>
      <c r="AD2813" s="9">
        <f>[1]!s_fa_invturn(A2813,D2813)</f>
        <v>2.8285999999999998</v>
      </c>
    </row>
    <row r="2814" spans="1:30">
      <c r="A2814">
        <v>603486</v>
      </c>
      <c r="B2814" t="s">
        <v>1195</v>
      </c>
      <c r="C2814" t="s">
        <v>5999</v>
      </c>
      <c r="D2814" s="8">
        <f t="shared" si="44"/>
        <v>45291</v>
      </c>
      <c r="E2814" t="s">
        <v>7225</v>
      </c>
      <c r="F2814">
        <v>1</v>
      </c>
      <c r="G2814" t="s">
        <v>9837</v>
      </c>
      <c r="L2814" t="str" cm="1">
        <f t="array" ref="L2814">[1]!s_info_industry_gics(A2814,1)</f>
        <v>可选消费</v>
      </c>
      <c r="M2814" t="str" cm="1">
        <f t="array" ref="M2814">[1]!s_info_industry_gicscode(A2814,1)</f>
        <v>25</v>
      </c>
      <c r="N2814" t="str">
        <f>[1]!s_info_industry_gics(A2814,2)</f>
        <v>耐用消费品与服装</v>
      </c>
      <c r="O2814" t="str">
        <f>[1]!s_info_industry_gicscode(A2814,2)</f>
        <v>2520</v>
      </c>
      <c r="P2814" cm="1">
        <f t="array" ref="P2814">[1]!s_stmnote_suppliertop5(A2814,D2814,1)</f>
        <v>0</v>
      </c>
      <c r="Q2814">
        <f>[1]!s_stmnote_suppliertop5(A2814,D2814,2)</f>
        <v>0</v>
      </c>
      <c r="R2814" cm="1">
        <f t="array" ref="R2814">[1]!s_stmnote_suppliertop5(A2814,D2814,3)</f>
        <v>0</v>
      </c>
      <c r="S2814" cm="1">
        <f t="array" ref="S2814">[1]!s_stmnote_suppliertop5(A2814,D2814,4)</f>
        <v>0</v>
      </c>
      <c r="T2814" cm="1">
        <f t="array" ref="T2814">[1]!s_stmnote_suppliertop5(A2814,D2814,5)</f>
        <v>0</v>
      </c>
      <c r="U2814" s="9">
        <f>[1]!s_stmnote_purchasetop5_pct(A2814,D2814)</f>
        <v>0</v>
      </c>
      <c r="V2814" cm="1">
        <f t="array" ref="V2814">[1]!s_stmnote_customertop5($A2814,$D2814,1)</f>
        <v>0</v>
      </c>
      <c r="W2814" cm="1">
        <f t="array" ref="W2814">[1]!s_stmnote_customertop5($A2814,$D2814,2)</f>
        <v>0</v>
      </c>
      <c r="X2814" cm="1">
        <f t="array" ref="X2814">[1]!s_stmnote_customertop5($A2814,$D2814,3)</f>
        <v>0</v>
      </c>
      <c r="Y2814" cm="1">
        <f t="array" ref="Y2814">[1]!s_stmnote_customertop5($A2814,$D2814,4)</f>
        <v>0</v>
      </c>
      <c r="Z2814" cm="1">
        <f t="array" ref="Z2814">[1]!s_stmnote_customertop5($A2814,$D2814,5)</f>
        <v>0</v>
      </c>
      <c r="AA2814" s="9">
        <f>[1]!s_stmnote_salestop5_pct(A2814,D2814)</f>
        <v>16.11</v>
      </c>
      <c r="AB2814" s="9">
        <f>[1]!s_fa_arturn(A2814,D2814)</f>
        <v>8.5450999999999997</v>
      </c>
      <c r="AC2814" s="9">
        <f>[1]!fa_apturn(A2814,D2814)</f>
        <v>2.7404388086183098</v>
      </c>
      <c r="AD2814" s="9">
        <f>[1]!s_fa_invturn(A2814,D2814)</f>
        <v>2.8285999999999998</v>
      </c>
    </row>
    <row r="2815" spans="1:30">
      <c r="A2815">
        <v>603486</v>
      </c>
      <c r="B2815" t="s">
        <v>1195</v>
      </c>
      <c r="C2815" t="s">
        <v>6000</v>
      </c>
      <c r="D2815" s="8">
        <f t="shared" si="44"/>
        <v>45657</v>
      </c>
      <c r="E2815" t="s">
        <v>6971</v>
      </c>
      <c r="F2815">
        <v>1</v>
      </c>
      <c r="G2815" t="s">
        <v>9838</v>
      </c>
      <c r="L2815" t="str" cm="1">
        <f t="array" ref="L2815">[1]!s_info_industry_gics(A2815,1)</f>
        <v>可选消费</v>
      </c>
      <c r="M2815" t="str" cm="1">
        <f t="array" ref="M2815">[1]!s_info_industry_gicscode(A2815,1)</f>
        <v>25</v>
      </c>
      <c r="N2815" t="str">
        <f>[1]!s_info_industry_gics(A2815,2)</f>
        <v>耐用消费品与服装</v>
      </c>
      <c r="O2815" t="str">
        <f>[1]!s_info_industry_gicscode(A2815,2)</f>
        <v>2520</v>
      </c>
      <c r="P2815" cm="1">
        <f t="array" ref="P2815">[1]!s_stmnote_suppliertop5(A2815,D2815,1)</f>
        <v>0</v>
      </c>
      <c r="Q2815">
        <f>[1]!s_stmnote_suppliertop5(A2815,D2815,2)</f>
        <v>0</v>
      </c>
      <c r="R2815" cm="1">
        <f t="array" ref="R2815">[1]!s_stmnote_suppliertop5(A2815,D2815,3)</f>
        <v>0</v>
      </c>
      <c r="S2815" cm="1">
        <f t="array" ref="S2815">[1]!s_stmnote_suppliertop5(A2815,D2815,4)</f>
        <v>0</v>
      </c>
      <c r="T2815" cm="1">
        <f t="array" ref="T2815">[1]!s_stmnote_suppliertop5(A2815,D2815,5)</f>
        <v>0</v>
      </c>
      <c r="U2815" s="9">
        <f>[1]!s_stmnote_purchasetop5_pct(A2815,D2815)</f>
        <v>0</v>
      </c>
      <c r="V2815" cm="1">
        <f t="array" ref="V2815">[1]!s_stmnote_customertop5($A2815,$D2815,1)</f>
        <v>0</v>
      </c>
      <c r="W2815" cm="1">
        <f t="array" ref="W2815">[1]!s_stmnote_customertop5($A2815,$D2815,2)</f>
        <v>0</v>
      </c>
      <c r="X2815" cm="1">
        <f t="array" ref="X2815">[1]!s_stmnote_customertop5($A2815,$D2815,3)</f>
        <v>0</v>
      </c>
      <c r="Y2815" cm="1">
        <f t="array" ref="Y2815">[1]!s_stmnote_customertop5($A2815,$D2815,4)</f>
        <v>0</v>
      </c>
      <c r="Z2815" cm="1">
        <f t="array" ref="Z2815">[1]!s_stmnote_customertop5($A2815,$D2815,5)</f>
        <v>0</v>
      </c>
      <c r="AA2815" s="9">
        <f>[1]!s_stmnote_salestop5_pct(A2815,D2815)</f>
        <v>0</v>
      </c>
      <c r="AB2815" s="9">
        <f>[1]!s_fa_arturn(A2815,D2815)</f>
        <v>0</v>
      </c>
      <c r="AC2815" s="9">
        <f>[1]!fa_apturn(A2815,D2815)</f>
        <v>0</v>
      </c>
      <c r="AD2815" s="9">
        <f>[1]!s_fa_invturn(A2815,D2815)</f>
        <v>0</v>
      </c>
    </row>
    <row r="2816" spans="1:30">
      <c r="A2816">
        <v>603486</v>
      </c>
      <c r="B2816" t="s">
        <v>1195</v>
      </c>
      <c r="C2816" t="s">
        <v>6001</v>
      </c>
      <c r="D2816" s="8">
        <f t="shared" si="44"/>
        <v>45657</v>
      </c>
      <c r="E2816" t="s">
        <v>7025</v>
      </c>
      <c r="F2816">
        <v>1</v>
      </c>
      <c r="G2816" t="s">
        <v>9837</v>
      </c>
      <c r="L2816" t="str" cm="1">
        <f t="array" ref="L2816">[1]!s_info_industry_gics(A2816,1)</f>
        <v>可选消费</v>
      </c>
      <c r="M2816" t="str" cm="1">
        <f t="array" ref="M2816">[1]!s_info_industry_gicscode(A2816,1)</f>
        <v>25</v>
      </c>
      <c r="N2816" t="str">
        <f>[1]!s_info_industry_gics(A2816,2)</f>
        <v>耐用消费品与服装</v>
      </c>
      <c r="O2816" t="str">
        <f>[1]!s_info_industry_gicscode(A2816,2)</f>
        <v>2520</v>
      </c>
      <c r="P2816" cm="1">
        <f t="array" ref="P2816">[1]!s_stmnote_suppliertop5(A2816,D2816,1)</f>
        <v>0</v>
      </c>
      <c r="Q2816">
        <f>[1]!s_stmnote_suppliertop5(A2816,D2816,2)</f>
        <v>0</v>
      </c>
      <c r="R2816" cm="1">
        <f t="array" ref="R2816">[1]!s_stmnote_suppliertop5(A2816,D2816,3)</f>
        <v>0</v>
      </c>
      <c r="S2816" cm="1">
        <f t="array" ref="S2816">[1]!s_stmnote_suppliertop5(A2816,D2816,4)</f>
        <v>0</v>
      </c>
      <c r="T2816" cm="1">
        <f t="array" ref="T2816">[1]!s_stmnote_suppliertop5(A2816,D2816,5)</f>
        <v>0</v>
      </c>
      <c r="U2816" s="9">
        <f>[1]!s_stmnote_purchasetop5_pct(A2816,D2816)</f>
        <v>0</v>
      </c>
      <c r="V2816" cm="1">
        <f t="array" ref="V2816">[1]!s_stmnote_customertop5($A2816,$D2816,1)</f>
        <v>0</v>
      </c>
      <c r="W2816" cm="1">
        <f t="array" ref="W2816">[1]!s_stmnote_customertop5($A2816,$D2816,2)</f>
        <v>0</v>
      </c>
      <c r="X2816" cm="1">
        <f t="array" ref="X2816">[1]!s_stmnote_customertop5($A2816,$D2816,3)</f>
        <v>0</v>
      </c>
      <c r="Y2816" cm="1">
        <f t="array" ref="Y2816">[1]!s_stmnote_customertop5($A2816,$D2816,4)</f>
        <v>0</v>
      </c>
      <c r="Z2816" cm="1">
        <f t="array" ref="Z2816">[1]!s_stmnote_customertop5($A2816,$D2816,5)</f>
        <v>0</v>
      </c>
      <c r="AA2816" s="9">
        <f>[1]!s_stmnote_salestop5_pct(A2816,D2816)</f>
        <v>0</v>
      </c>
      <c r="AB2816" s="9">
        <f>[1]!s_fa_arturn(A2816,D2816)</f>
        <v>0</v>
      </c>
      <c r="AC2816" s="9">
        <f>[1]!fa_apturn(A2816,D2816)</f>
        <v>0</v>
      </c>
      <c r="AD2816" s="9">
        <f>[1]!s_fa_invturn(A2816,D2816)</f>
        <v>0</v>
      </c>
    </row>
    <row r="2817" spans="1:30">
      <c r="A2817">
        <v>603518</v>
      </c>
      <c r="B2817" t="s">
        <v>1198</v>
      </c>
      <c r="C2817" t="s">
        <v>6011</v>
      </c>
      <c r="D2817" s="8">
        <f t="shared" si="44"/>
        <v>44561</v>
      </c>
      <c r="E2817" t="s">
        <v>7068</v>
      </c>
      <c r="F2817">
        <v>1</v>
      </c>
      <c r="G2817" t="s">
        <v>8582</v>
      </c>
      <c r="L2817" t="str" cm="1">
        <f t="array" ref="L2817">[1]!s_info_industry_gics(A2817,1)</f>
        <v>可选消费</v>
      </c>
      <c r="M2817" t="str" cm="1">
        <f t="array" ref="M2817">[1]!s_info_industry_gicscode(A2817,1)</f>
        <v>25</v>
      </c>
      <c r="N2817" t="str">
        <f>[1]!s_info_industry_gics(A2817,2)</f>
        <v>耐用消费品与服装</v>
      </c>
      <c r="O2817" t="str">
        <f>[1]!s_info_industry_gicscode(A2817,2)</f>
        <v>2520</v>
      </c>
      <c r="P2817" cm="1">
        <f t="array" ref="P2817">[1]!s_stmnote_suppliertop5(A2817,D2817,1)</f>
        <v>0</v>
      </c>
      <c r="Q2817">
        <f>[1]!s_stmnote_suppliertop5(A2817,D2817,2)</f>
        <v>0</v>
      </c>
      <c r="R2817" cm="1">
        <f t="array" ref="R2817">[1]!s_stmnote_suppliertop5(A2817,D2817,3)</f>
        <v>0</v>
      </c>
      <c r="S2817" cm="1">
        <f t="array" ref="S2817">[1]!s_stmnote_suppliertop5(A2817,D2817,4)</f>
        <v>0</v>
      </c>
      <c r="T2817" cm="1">
        <f t="array" ref="T2817">[1]!s_stmnote_suppliertop5(A2817,D2817,5)</f>
        <v>0</v>
      </c>
      <c r="U2817" s="9">
        <f>[1]!s_stmnote_purchasetop5_pct(A2817,D2817)</f>
        <v>16.03</v>
      </c>
      <c r="V2817" cm="1">
        <f t="array" ref="V2817">[1]!s_stmnote_customertop5($A2817,$D2817,1)</f>
        <v>0</v>
      </c>
      <c r="W2817" cm="1">
        <f t="array" ref="W2817">[1]!s_stmnote_customertop5($A2817,$D2817,2)</f>
        <v>0</v>
      </c>
      <c r="X2817" cm="1">
        <f t="array" ref="X2817">[1]!s_stmnote_customertop5($A2817,$D2817,3)</f>
        <v>0</v>
      </c>
      <c r="Y2817" cm="1">
        <f t="array" ref="Y2817">[1]!s_stmnote_customertop5($A2817,$D2817,4)</f>
        <v>0</v>
      </c>
      <c r="Z2817" cm="1">
        <f t="array" ref="Z2817">[1]!s_stmnote_customertop5($A2817,$D2817,5)</f>
        <v>0</v>
      </c>
      <c r="AA2817" s="9">
        <f>[1]!s_stmnote_salestop5_pct(A2817,D2817)</f>
        <v>16.940000000000001</v>
      </c>
      <c r="AB2817" s="9">
        <f>[1]!s_fa_arturn(A2817,D2817)</f>
        <v>8.9722000000000008</v>
      </c>
      <c r="AC2817" s="9">
        <f>[1]!fa_apturn(A2817,D2817)</f>
        <v>3.0730015906132899</v>
      </c>
      <c r="AD2817" s="9">
        <f>[1]!s_fa_invturn(A2817,D2817)</f>
        <v>1.4410000000000001</v>
      </c>
    </row>
    <row r="2818" spans="1:30">
      <c r="A2818">
        <v>603518</v>
      </c>
      <c r="B2818" t="s">
        <v>1198</v>
      </c>
      <c r="C2818" t="s">
        <v>6012</v>
      </c>
      <c r="D2818" s="8">
        <f t="shared" si="44"/>
        <v>44561</v>
      </c>
      <c r="E2818" t="s">
        <v>7065</v>
      </c>
      <c r="F2818">
        <v>1</v>
      </c>
      <c r="G2818" t="s">
        <v>8582</v>
      </c>
      <c r="L2818" t="str" cm="1">
        <f t="array" ref="L2818">[1]!s_info_industry_gics(A2818,1)</f>
        <v>可选消费</v>
      </c>
      <c r="M2818" t="str" cm="1">
        <f t="array" ref="M2818">[1]!s_info_industry_gicscode(A2818,1)</f>
        <v>25</v>
      </c>
      <c r="N2818" t="str">
        <f>[1]!s_info_industry_gics(A2818,2)</f>
        <v>耐用消费品与服装</v>
      </c>
      <c r="O2818" t="str">
        <f>[1]!s_info_industry_gicscode(A2818,2)</f>
        <v>2520</v>
      </c>
      <c r="P2818" cm="1">
        <f t="array" ref="P2818">[1]!s_stmnote_suppliertop5(A2818,D2818,1)</f>
        <v>0</v>
      </c>
      <c r="Q2818">
        <f>[1]!s_stmnote_suppliertop5(A2818,D2818,2)</f>
        <v>0</v>
      </c>
      <c r="R2818" cm="1">
        <f t="array" ref="R2818">[1]!s_stmnote_suppliertop5(A2818,D2818,3)</f>
        <v>0</v>
      </c>
      <c r="S2818" cm="1">
        <f t="array" ref="S2818">[1]!s_stmnote_suppliertop5(A2818,D2818,4)</f>
        <v>0</v>
      </c>
      <c r="T2818" cm="1">
        <f t="array" ref="T2818">[1]!s_stmnote_suppliertop5(A2818,D2818,5)</f>
        <v>0</v>
      </c>
      <c r="U2818" s="9">
        <f>[1]!s_stmnote_purchasetop5_pct(A2818,D2818)</f>
        <v>16.03</v>
      </c>
      <c r="V2818" cm="1">
        <f t="array" ref="V2818">[1]!s_stmnote_customertop5($A2818,$D2818,1)</f>
        <v>0</v>
      </c>
      <c r="W2818" cm="1">
        <f t="array" ref="W2818">[1]!s_stmnote_customertop5($A2818,$D2818,2)</f>
        <v>0</v>
      </c>
      <c r="X2818" cm="1">
        <f t="array" ref="X2818">[1]!s_stmnote_customertop5($A2818,$D2818,3)</f>
        <v>0</v>
      </c>
      <c r="Y2818" cm="1">
        <f t="array" ref="Y2818">[1]!s_stmnote_customertop5($A2818,$D2818,4)</f>
        <v>0</v>
      </c>
      <c r="Z2818" cm="1">
        <f t="array" ref="Z2818">[1]!s_stmnote_customertop5($A2818,$D2818,5)</f>
        <v>0</v>
      </c>
      <c r="AA2818" s="9">
        <f>[1]!s_stmnote_salestop5_pct(A2818,D2818)</f>
        <v>16.940000000000001</v>
      </c>
      <c r="AB2818" s="9">
        <f>[1]!s_fa_arturn(A2818,D2818)</f>
        <v>8.9722000000000008</v>
      </c>
      <c r="AC2818" s="9">
        <f>[1]!fa_apturn(A2818,D2818)</f>
        <v>3.0730015906132899</v>
      </c>
      <c r="AD2818" s="9">
        <f>[1]!s_fa_invturn(A2818,D2818)</f>
        <v>1.4410000000000001</v>
      </c>
    </row>
    <row r="2819" spans="1:30">
      <c r="A2819">
        <v>603518</v>
      </c>
      <c r="B2819" t="s">
        <v>1198</v>
      </c>
      <c r="C2819" t="s">
        <v>6013</v>
      </c>
      <c r="D2819" s="8">
        <f t="shared" si="44"/>
        <v>44561</v>
      </c>
      <c r="E2819" t="s">
        <v>7227</v>
      </c>
      <c r="F2819">
        <v>1</v>
      </c>
      <c r="G2819" t="s">
        <v>8582</v>
      </c>
      <c r="L2819" t="str" cm="1">
        <f t="array" ref="L2819">[1]!s_info_industry_gics(A2819,1)</f>
        <v>可选消费</v>
      </c>
      <c r="M2819" t="str" cm="1">
        <f t="array" ref="M2819">[1]!s_info_industry_gicscode(A2819,1)</f>
        <v>25</v>
      </c>
      <c r="N2819" t="str">
        <f>[1]!s_info_industry_gics(A2819,2)</f>
        <v>耐用消费品与服装</v>
      </c>
      <c r="O2819" t="str">
        <f>[1]!s_info_industry_gicscode(A2819,2)</f>
        <v>2520</v>
      </c>
      <c r="P2819" cm="1">
        <f t="array" ref="P2819">[1]!s_stmnote_suppliertop5(A2819,D2819,1)</f>
        <v>0</v>
      </c>
      <c r="Q2819">
        <f>[1]!s_stmnote_suppliertop5(A2819,D2819,2)</f>
        <v>0</v>
      </c>
      <c r="R2819" cm="1">
        <f t="array" ref="R2819">[1]!s_stmnote_suppliertop5(A2819,D2819,3)</f>
        <v>0</v>
      </c>
      <c r="S2819" cm="1">
        <f t="array" ref="S2819">[1]!s_stmnote_suppliertop5(A2819,D2819,4)</f>
        <v>0</v>
      </c>
      <c r="T2819" cm="1">
        <f t="array" ref="T2819">[1]!s_stmnote_suppliertop5(A2819,D2819,5)</f>
        <v>0</v>
      </c>
      <c r="U2819" s="9">
        <f>[1]!s_stmnote_purchasetop5_pct(A2819,D2819)</f>
        <v>16.03</v>
      </c>
      <c r="V2819" cm="1">
        <f t="array" ref="V2819">[1]!s_stmnote_customertop5($A2819,$D2819,1)</f>
        <v>0</v>
      </c>
      <c r="W2819" cm="1">
        <f t="array" ref="W2819">[1]!s_stmnote_customertop5($A2819,$D2819,2)</f>
        <v>0</v>
      </c>
      <c r="X2819" cm="1">
        <f t="array" ref="X2819">[1]!s_stmnote_customertop5($A2819,$D2819,3)</f>
        <v>0</v>
      </c>
      <c r="Y2819" cm="1">
        <f t="array" ref="Y2819">[1]!s_stmnote_customertop5($A2819,$D2819,4)</f>
        <v>0</v>
      </c>
      <c r="Z2819" cm="1">
        <f t="array" ref="Z2819">[1]!s_stmnote_customertop5($A2819,$D2819,5)</f>
        <v>0</v>
      </c>
      <c r="AA2819" s="9">
        <f>[1]!s_stmnote_salestop5_pct(A2819,D2819)</f>
        <v>16.940000000000001</v>
      </c>
      <c r="AB2819" s="9">
        <f>[1]!s_fa_arturn(A2819,D2819)</f>
        <v>8.9722000000000008</v>
      </c>
      <c r="AC2819" s="9">
        <f>[1]!fa_apturn(A2819,D2819)</f>
        <v>3.0730015906132899</v>
      </c>
      <c r="AD2819" s="9">
        <f>[1]!s_fa_invturn(A2819,D2819)</f>
        <v>1.4410000000000001</v>
      </c>
    </row>
    <row r="2820" spans="1:30">
      <c r="A2820">
        <v>603555</v>
      </c>
      <c r="B2820" t="s">
        <v>1202</v>
      </c>
      <c r="C2820" t="s">
        <v>6023</v>
      </c>
      <c r="D2820" s="8">
        <f t="shared" si="44"/>
        <v>44561</v>
      </c>
      <c r="E2820" t="s">
        <v>7830</v>
      </c>
      <c r="F2820">
        <v>1</v>
      </c>
      <c r="G2820" t="s">
        <v>11569</v>
      </c>
      <c r="L2820" t="str" cm="1">
        <f t="array" ref="L2820">[1]!s_info_industry_gics(A2820,1)</f>
        <v>可选消费</v>
      </c>
      <c r="M2820" t="str" cm="1">
        <f t="array" ref="M2820">[1]!s_info_industry_gicscode(A2820,1)</f>
        <v>25</v>
      </c>
      <c r="N2820" t="str">
        <f>[1]!s_info_industry_gics(A2820,2)</f>
        <v>耐用消费品与服装</v>
      </c>
      <c r="O2820" t="str">
        <f>[1]!s_info_industry_gicscode(A2820,2)</f>
        <v>2520</v>
      </c>
      <c r="P2820" t="str" cm="1">
        <f t="array" ref="P2820">[1]!s_stmnote_suppliertop5(A2820,D2820,1)</f>
        <v>克山县力鸿粮食仓储有限公司</v>
      </c>
      <c r="Q2820" t="str">
        <f>[1]!s_stmnote_suppliertop5(A2820,D2820,2)</f>
        <v>彪马(上海)商贸有限公司</v>
      </c>
      <c r="R2820" t="str" cm="1">
        <f t="array" ref="R2820">[1]!s_stmnote_suppliertop5(A2820,D2820,3)</f>
        <v>龙江元众粮食有限公司</v>
      </c>
      <c r="S2820" t="str" cm="1">
        <f t="array" ref="S2820">[1]!s_stmnote_suppliertop5(A2820,D2820,4)</f>
        <v>泉州荣步贸易有限公司</v>
      </c>
      <c r="T2820" t="str" cm="1">
        <f t="array" ref="T2820">[1]!s_stmnote_suppliertop5(A2820,D2820,5)</f>
        <v>泉州荣顺鞋业有限公司</v>
      </c>
      <c r="U2820" s="9">
        <f>[1]!s_stmnote_purchasetop5_pct(A2820,D2820)</f>
        <v>45.66</v>
      </c>
      <c r="V2820" cm="1">
        <f t="array" ref="V2820">[1]!s_stmnote_customertop5($A2820,$D2820,1)</f>
        <v>0</v>
      </c>
      <c r="W2820" cm="1">
        <f t="array" ref="W2820">[1]!s_stmnote_customertop5($A2820,$D2820,2)</f>
        <v>0</v>
      </c>
      <c r="X2820" cm="1">
        <f t="array" ref="X2820">[1]!s_stmnote_customertop5($A2820,$D2820,3)</f>
        <v>0</v>
      </c>
      <c r="Y2820" cm="1">
        <f t="array" ref="Y2820">[1]!s_stmnote_customertop5($A2820,$D2820,4)</f>
        <v>0</v>
      </c>
      <c r="Z2820" cm="1">
        <f t="array" ref="Z2820">[1]!s_stmnote_customertop5($A2820,$D2820,5)</f>
        <v>0</v>
      </c>
      <c r="AA2820" s="9">
        <f>[1]!s_stmnote_salestop5_pct(A2820,D2820)</f>
        <v>41.79</v>
      </c>
      <c r="AB2820" s="9">
        <f>[1]!s_fa_arturn(A2820,D2820)</f>
        <v>1.7484</v>
      </c>
      <c r="AC2820" s="9">
        <f>[1]!fa_apturn(A2820,D2820)</f>
        <v>2.9608004207510401</v>
      </c>
      <c r="AD2820" s="9">
        <f>[1]!s_fa_invturn(A2820,D2820)</f>
        <v>5.3802000000000003</v>
      </c>
    </row>
    <row r="2821" spans="1:30">
      <c r="A2821">
        <v>603555</v>
      </c>
      <c r="B2821" t="s">
        <v>1203</v>
      </c>
      <c r="C2821" t="s">
        <v>6024</v>
      </c>
      <c r="D2821" s="8">
        <f t="shared" si="44"/>
        <v>44926</v>
      </c>
      <c r="E2821" t="s">
        <v>7594</v>
      </c>
      <c r="F2821">
        <v>1</v>
      </c>
      <c r="G2821" t="s">
        <v>9848</v>
      </c>
      <c r="L2821" t="str" cm="1">
        <f t="array" ref="L2821">[1]!s_info_industry_gics(A2821,1)</f>
        <v>可选消费</v>
      </c>
      <c r="M2821" t="str" cm="1">
        <f t="array" ref="M2821">[1]!s_info_industry_gicscode(A2821,1)</f>
        <v>25</v>
      </c>
      <c r="N2821" t="str">
        <f>[1]!s_info_industry_gics(A2821,2)</f>
        <v>耐用消费品与服装</v>
      </c>
      <c r="O2821" t="str">
        <f>[1]!s_info_industry_gicscode(A2821,2)</f>
        <v>2520</v>
      </c>
      <c r="P2821" t="str" cm="1">
        <f t="array" ref="P2821">[1]!s_stmnote_suppliertop5(A2821,D2821,1)</f>
        <v>中国华粮物流集团扎兰屯市粮食储备库有限公司</v>
      </c>
      <c r="Q2821" t="str">
        <f>[1]!s_stmnote_suppliertop5(A2821,D2821,2)</f>
        <v>龙江月盛利粮食有限公司</v>
      </c>
      <c r="R2821" t="str" cm="1">
        <f t="array" ref="R2821">[1]!s_stmnote_suppliertop5(A2821,D2821,3)</f>
        <v>齐齐哈尔市荣鼎粮食有限公司</v>
      </c>
      <c r="S2821" t="str" cm="1">
        <f t="array" ref="S2821">[1]!s_stmnote_suppliertop5(A2821,D2821,4)</f>
        <v>黑龙江诚运粮屹玉米购销有限公司</v>
      </c>
      <c r="T2821" t="str" cm="1">
        <f t="array" ref="T2821">[1]!s_stmnote_suppliertop5(A2821,D2821,5)</f>
        <v>泉州荣步贸易有限公司</v>
      </c>
      <c r="U2821" s="9">
        <f>[1]!s_stmnote_purchasetop5_pct(A2821,D2821)</f>
        <v>50.42</v>
      </c>
      <c r="V2821" t="str" cm="1">
        <f t="array" ref="V2821">[1]!s_stmnote_customertop5($A2821,$D2821,1)</f>
        <v>大连倍丰粮食贸易有限公司</v>
      </c>
      <c r="W2821" t="str" cm="1">
        <f t="array" ref="W2821">[1]!s_stmnote_customertop5($A2821,$D2821,2)</f>
        <v>上海李宁体育电子商务有限公司</v>
      </c>
      <c r="X2821" t="str" cm="1">
        <f t="array" ref="X2821">[1]!s_stmnote_customertop5($A2821,$D2821,3)</f>
        <v>大连普旭国际贸易有限公司</v>
      </c>
      <c r="Y2821" t="str" cm="1">
        <f t="array" ref="Y2821">[1]!s_stmnote_customertop5($A2821,$D2821,4)</f>
        <v>临沂山松生物制品有限公司</v>
      </c>
      <c r="Z2821" t="str" cm="1">
        <f t="array" ref="Z2821">[1]!s_stmnote_customertop5($A2821,$D2821,5)</f>
        <v>深圳市秉呈贸易有限公司</v>
      </c>
      <c r="AA2821" s="9">
        <f>[1]!s_stmnote_salestop5_pct(A2821,D2821)</f>
        <v>46.38</v>
      </c>
      <c r="AB2821" s="9">
        <f>[1]!s_fa_arturn(A2821,D2821)</f>
        <v>4.0519999999999996</v>
      </c>
      <c r="AC2821" s="9">
        <f>[1]!fa_apturn(A2821,D2821)</f>
        <v>6.5915455700564998</v>
      </c>
      <c r="AD2821" s="9">
        <f>[1]!s_fa_invturn(A2821,D2821)</f>
        <v>5.8186999999999998</v>
      </c>
    </row>
    <row r="2822" spans="1:30">
      <c r="A2822">
        <v>603557</v>
      </c>
      <c r="B2822" t="s">
        <v>1204</v>
      </c>
      <c r="C2822" t="s">
        <v>6025</v>
      </c>
      <c r="D2822" s="8">
        <f t="shared" si="44"/>
        <v>45291</v>
      </c>
      <c r="E2822" t="s">
        <v>7742</v>
      </c>
      <c r="F2822">
        <v>1</v>
      </c>
      <c r="G2822" t="s">
        <v>9849</v>
      </c>
      <c r="L2822" t="str" cm="1">
        <f t="array" ref="L2822">[1]!s_info_industry_gics(A2822,1)</f>
        <v>可选消费</v>
      </c>
      <c r="M2822" t="str" cm="1">
        <f t="array" ref="M2822">[1]!s_info_industry_gicscode(A2822,1)</f>
        <v>25</v>
      </c>
      <c r="N2822" t="str">
        <f>[1]!s_info_industry_gics(A2822,2)</f>
        <v>耐用消费品与服装</v>
      </c>
      <c r="O2822" t="str">
        <f>[1]!s_info_industry_gicscode(A2822,2)</f>
        <v>2520</v>
      </c>
      <c r="P2822" cm="1">
        <f t="array" ref="P2822">[1]!s_stmnote_suppliertop5(A2822,D2822,1)</f>
        <v>0</v>
      </c>
      <c r="Q2822">
        <f>[1]!s_stmnote_suppliertop5(A2822,D2822,2)</f>
        <v>0</v>
      </c>
      <c r="R2822" cm="1">
        <f t="array" ref="R2822">[1]!s_stmnote_suppliertop5(A2822,D2822,3)</f>
        <v>0</v>
      </c>
      <c r="S2822" cm="1">
        <f t="array" ref="S2822">[1]!s_stmnote_suppliertop5(A2822,D2822,4)</f>
        <v>0</v>
      </c>
      <c r="T2822" cm="1">
        <f t="array" ref="T2822">[1]!s_stmnote_suppliertop5(A2822,D2822,5)</f>
        <v>0</v>
      </c>
      <c r="U2822" s="9">
        <f>[1]!s_stmnote_purchasetop5_pct(A2822,D2822)</f>
        <v>0</v>
      </c>
      <c r="V2822" cm="1">
        <f t="array" ref="V2822">[1]!s_stmnote_customertop5($A2822,$D2822,1)</f>
        <v>0</v>
      </c>
      <c r="W2822" cm="1">
        <f t="array" ref="W2822">[1]!s_stmnote_customertop5($A2822,$D2822,2)</f>
        <v>0</v>
      </c>
      <c r="X2822" cm="1">
        <f t="array" ref="X2822">[1]!s_stmnote_customertop5($A2822,$D2822,3)</f>
        <v>0</v>
      </c>
      <c r="Y2822" cm="1">
        <f t="array" ref="Y2822">[1]!s_stmnote_customertop5($A2822,$D2822,4)</f>
        <v>0</v>
      </c>
      <c r="Z2822" cm="1">
        <f t="array" ref="Z2822">[1]!s_stmnote_customertop5($A2822,$D2822,5)</f>
        <v>0</v>
      </c>
      <c r="AA2822" s="9">
        <f>[1]!s_stmnote_salestop5_pct(A2822,D2822)</f>
        <v>40.159999999999997</v>
      </c>
      <c r="AB2822" s="9">
        <f>[1]!s_fa_arturn(A2822,D2822)</f>
        <v>0.60219999999999996</v>
      </c>
      <c r="AC2822" s="9">
        <f>[1]!fa_apturn(A2822,D2822)</f>
        <v>0.79676742100347797</v>
      </c>
      <c r="AD2822" s="9">
        <f>[1]!s_fa_invturn(A2822,D2822)</f>
        <v>1.3577999999999999</v>
      </c>
    </row>
    <row r="2823" spans="1:30">
      <c r="A2823">
        <v>603557</v>
      </c>
      <c r="B2823" t="s">
        <v>1204</v>
      </c>
      <c r="C2823" t="s">
        <v>6026</v>
      </c>
      <c r="D2823" s="8">
        <f t="shared" si="44"/>
        <v>45291</v>
      </c>
      <c r="E2823" t="s">
        <v>7222</v>
      </c>
      <c r="F2823">
        <v>1</v>
      </c>
      <c r="G2823" t="s">
        <v>11570</v>
      </c>
      <c r="L2823" t="str" cm="1">
        <f t="array" ref="L2823">[1]!s_info_industry_gics(A2823,1)</f>
        <v>可选消费</v>
      </c>
      <c r="M2823" t="str" cm="1">
        <f t="array" ref="M2823">[1]!s_info_industry_gicscode(A2823,1)</f>
        <v>25</v>
      </c>
      <c r="N2823" t="str">
        <f>[1]!s_info_industry_gics(A2823,2)</f>
        <v>耐用消费品与服装</v>
      </c>
      <c r="O2823" t="str">
        <f>[1]!s_info_industry_gicscode(A2823,2)</f>
        <v>2520</v>
      </c>
      <c r="P2823" cm="1">
        <f t="array" ref="P2823">[1]!s_stmnote_suppliertop5(A2823,D2823,1)</f>
        <v>0</v>
      </c>
      <c r="Q2823">
        <f>[1]!s_stmnote_suppliertop5(A2823,D2823,2)</f>
        <v>0</v>
      </c>
      <c r="R2823" cm="1">
        <f t="array" ref="R2823">[1]!s_stmnote_suppliertop5(A2823,D2823,3)</f>
        <v>0</v>
      </c>
      <c r="S2823" cm="1">
        <f t="array" ref="S2823">[1]!s_stmnote_suppliertop5(A2823,D2823,4)</f>
        <v>0</v>
      </c>
      <c r="T2823" cm="1">
        <f t="array" ref="T2823">[1]!s_stmnote_suppliertop5(A2823,D2823,5)</f>
        <v>0</v>
      </c>
      <c r="U2823" s="9">
        <f>[1]!s_stmnote_purchasetop5_pct(A2823,D2823)</f>
        <v>0</v>
      </c>
      <c r="V2823" cm="1">
        <f t="array" ref="V2823">[1]!s_stmnote_customertop5($A2823,$D2823,1)</f>
        <v>0</v>
      </c>
      <c r="W2823" cm="1">
        <f t="array" ref="W2823">[1]!s_stmnote_customertop5($A2823,$D2823,2)</f>
        <v>0</v>
      </c>
      <c r="X2823" cm="1">
        <f t="array" ref="X2823">[1]!s_stmnote_customertop5($A2823,$D2823,3)</f>
        <v>0</v>
      </c>
      <c r="Y2823" cm="1">
        <f t="array" ref="Y2823">[1]!s_stmnote_customertop5($A2823,$D2823,4)</f>
        <v>0</v>
      </c>
      <c r="Z2823" cm="1">
        <f t="array" ref="Z2823">[1]!s_stmnote_customertop5($A2823,$D2823,5)</f>
        <v>0</v>
      </c>
      <c r="AA2823" s="9">
        <f>[1]!s_stmnote_salestop5_pct(A2823,D2823)</f>
        <v>40.159999999999997</v>
      </c>
      <c r="AB2823" s="9">
        <f>[1]!s_fa_arturn(A2823,D2823)</f>
        <v>0.60219999999999996</v>
      </c>
      <c r="AC2823" s="9">
        <f>[1]!fa_apturn(A2823,D2823)</f>
        <v>0.79676742100347797</v>
      </c>
      <c r="AD2823" s="9">
        <f>[1]!s_fa_invturn(A2823,D2823)</f>
        <v>1.3577999999999999</v>
      </c>
    </row>
    <row r="2824" spans="1:30">
      <c r="A2824">
        <v>603600</v>
      </c>
      <c r="B2824" t="s">
        <v>1213</v>
      </c>
      <c r="C2824" t="s">
        <v>6043</v>
      </c>
      <c r="D2824" s="8">
        <f t="shared" si="44"/>
        <v>44926</v>
      </c>
      <c r="E2824" t="s">
        <v>6983</v>
      </c>
      <c r="F2824">
        <v>1</v>
      </c>
      <c r="G2824" t="s">
        <v>9855</v>
      </c>
      <c r="L2824" t="str" cm="1">
        <f t="array" ref="L2824">[1]!s_info_industry_gics(A2824,1)</f>
        <v>可选消费</v>
      </c>
      <c r="M2824" t="str" cm="1">
        <f t="array" ref="M2824">[1]!s_info_industry_gicscode(A2824,1)</f>
        <v>25</v>
      </c>
      <c r="N2824" t="str">
        <f>[1]!s_info_industry_gics(A2824,2)</f>
        <v>耐用消费品与服装</v>
      </c>
      <c r="O2824" t="str">
        <f>[1]!s_info_industry_gicscode(A2824,2)</f>
        <v>2520</v>
      </c>
      <c r="P2824" cm="1">
        <f t="array" ref="P2824">[1]!s_stmnote_suppliertop5(A2824,D2824,1)</f>
        <v>0</v>
      </c>
      <c r="Q2824">
        <f>[1]!s_stmnote_suppliertop5(A2824,D2824,2)</f>
        <v>0</v>
      </c>
      <c r="R2824" cm="1">
        <f t="array" ref="R2824">[1]!s_stmnote_suppliertop5(A2824,D2824,3)</f>
        <v>0</v>
      </c>
      <c r="S2824" cm="1">
        <f t="array" ref="S2824">[1]!s_stmnote_suppliertop5(A2824,D2824,4)</f>
        <v>0</v>
      </c>
      <c r="T2824" cm="1">
        <f t="array" ref="T2824">[1]!s_stmnote_suppliertop5(A2824,D2824,5)</f>
        <v>0</v>
      </c>
      <c r="U2824" s="9">
        <f>[1]!s_stmnote_purchasetop5_pct(A2824,D2824)</f>
        <v>10.79</v>
      </c>
      <c r="V2824" cm="1">
        <f t="array" ref="V2824">[1]!s_stmnote_customertop5($A2824,$D2824,1)</f>
        <v>0</v>
      </c>
      <c r="W2824" cm="1">
        <f t="array" ref="W2824">[1]!s_stmnote_customertop5($A2824,$D2824,2)</f>
        <v>0</v>
      </c>
      <c r="X2824" cm="1">
        <f t="array" ref="X2824">[1]!s_stmnote_customertop5($A2824,$D2824,3)</f>
        <v>0</v>
      </c>
      <c r="Y2824" cm="1">
        <f t="array" ref="Y2824">[1]!s_stmnote_customertop5($A2824,$D2824,4)</f>
        <v>0</v>
      </c>
      <c r="Z2824" cm="1">
        <f t="array" ref="Z2824">[1]!s_stmnote_customertop5($A2824,$D2824,5)</f>
        <v>0</v>
      </c>
      <c r="AA2824" s="9">
        <f>[1]!s_stmnote_salestop5_pct(A2824,D2824)</f>
        <v>68.709999999999994</v>
      </c>
      <c r="AB2824" s="9">
        <f>[1]!s_fa_arturn(A2824,D2824)</f>
        <v>8.1601999999999997</v>
      </c>
      <c r="AC2824" s="9">
        <f>[1]!fa_apturn(A2824,D2824)</f>
        <v>5.1203657987398099</v>
      </c>
      <c r="AD2824" s="9">
        <f>[1]!s_fa_invturn(A2824,D2824)</f>
        <v>5.8357999999999999</v>
      </c>
    </row>
    <row r="2825" spans="1:30">
      <c r="A2825">
        <v>603600</v>
      </c>
      <c r="B2825" t="s">
        <v>1213</v>
      </c>
      <c r="C2825" t="s">
        <v>6044</v>
      </c>
      <c r="D2825" s="8">
        <f t="shared" si="44"/>
        <v>45291</v>
      </c>
      <c r="E2825" t="s">
        <v>7073</v>
      </c>
      <c r="F2825">
        <v>1</v>
      </c>
      <c r="G2825" t="s">
        <v>9856</v>
      </c>
      <c r="L2825" t="str" cm="1">
        <f t="array" ref="L2825">[1]!s_info_industry_gics(A2825,1)</f>
        <v>可选消费</v>
      </c>
      <c r="M2825" t="str" cm="1">
        <f t="array" ref="M2825">[1]!s_info_industry_gicscode(A2825,1)</f>
        <v>25</v>
      </c>
      <c r="N2825" t="str">
        <f>[1]!s_info_industry_gics(A2825,2)</f>
        <v>耐用消费品与服装</v>
      </c>
      <c r="O2825" t="str">
        <f>[1]!s_info_industry_gicscode(A2825,2)</f>
        <v>2520</v>
      </c>
      <c r="P2825" t="str" cm="1">
        <f t="array" ref="P2825">[1]!s_stmnote_suppliertop5(A2825,D2825,1)</f>
        <v>新晋供应商</v>
      </c>
      <c r="Q2825">
        <f>[1]!s_stmnote_suppliertop5(A2825,D2825,2)</f>
        <v>0</v>
      </c>
      <c r="R2825" cm="1">
        <f t="array" ref="R2825">[1]!s_stmnote_suppliertop5(A2825,D2825,3)</f>
        <v>0</v>
      </c>
      <c r="S2825" cm="1">
        <f t="array" ref="S2825">[1]!s_stmnote_suppliertop5(A2825,D2825,4)</f>
        <v>0</v>
      </c>
      <c r="T2825" cm="1">
        <f t="array" ref="T2825">[1]!s_stmnote_suppliertop5(A2825,D2825,5)</f>
        <v>0</v>
      </c>
      <c r="U2825" s="9">
        <f>[1]!s_stmnote_purchasetop5_pct(A2825,D2825)</f>
        <v>9.94</v>
      </c>
      <c r="V2825" cm="1">
        <f t="array" ref="V2825">[1]!s_stmnote_customertop5($A2825,$D2825,1)</f>
        <v>0</v>
      </c>
      <c r="W2825" cm="1">
        <f t="array" ref="W2825">[1]!s_stmnote_customertop5($A2825,$D2825,2)</f>
        <v>0</v>
      </c>
      <c r="X2825" cm="1">
        <f t="array" ref="X2825">[1]!s_stmnote_customertop5($A2825,$D2825,3)</f>
        <v>0</v>
      </c>
      <c r="Y2825" cm="1">
        <f t="array" ref="Y2825">[1]!s_stmnote_customertop5($A2825,$D2825,4)</f>
        <v>0</v>
      </c>
      <c r="Z2825" cm="1">
        <f t="array" ref="Z2825">[1]!s_stmnote_customertop5($A2825,$D2825,5)</f>
        <v>0</v>
      </c>
      <c r="AA2825" s="9">
        <f>[1]!s_stmnote_salestop5_pct(A2825,D2825)</f>
        <v>54.12</v>
      </c>
      <c r="AB2825" s="9">
        <f>[1]!s_fa_arturn(A2825,D2825)</f>
        <v>7.1707000000000001</v>
      </c>
      <c r="AC2825" s="9">
        <f>[1]!fa_apturn(A2825,D2825)</f>
        <v>5.0017160290475804</v>
      </c>
      <c r="AD2825" s="9">
        <f>[1]!s_fa_invturn(A2825,D2825)</f>
        <v>6.7957000000000001</v>
      </c>
    </row>
    <row r="2826" spans="1:30">
      <c r="A2826">
        <v>603600</v>
      </c>
      <c r="B2826" t="s">
        <v>1213</v>
      </c>
      <c r="C2826" t="s">
        <v>6045</v>
      </c>
      <c r="D2826" s="8">
        <f t="shared" si="44"/>
        <v>45291</v>
      </c>
      <c r="E2826" t="s">
        <v>7221</v>
      </c>
      <c r="F2826">
        <v>1</v>
      </c>
      <c r="G2826" t="s">
        <v>9857</v>
      </c>
      <c r="L2826" t="str" cm="1">
        <f t="array" ref="L2826">[1]!s_info_industry_gics(A2826,1)</f>
        <v>可选消费</v>
      </c>
      <c r="M2826" t="str" cm="1">
        <f t="array" ref="M2826">[1]!s_info_industry_gicscode(A2826,1)</f>
        <v>25</v>
      </c>
      <c r="N2826" t="str">
        <f>[1]!s_info_industry_gics(A2826,2)</f>
        <v>耐用消费品与服装</v>
      </c>
      <c r="O2826" t="str">
        <f>[1]!s_info_industry_gicscode(A2826,2)</f>
        <v>2520</v>
      </c>
      <c r="P2826" t="str" cm="1">
        <f t="array" ref="P2826">[1]!s_stmnote_suppliertop5(A2826,D2826,1)</f>
        <v>新晋供应商</v>
      </c>
      <c r="Q2826">
        <f>[1]!s_stmnote_suppliertop5(A2826,D2826,2)</f>
        <v>0</v>
      </c>
      <c r="R2826" cm="1">
        <f t="array" ref="R2826">[1]!s_stmnote_suppliertop5(A2826,D2826,3)</f>
        <v>0</v>
      </c>
      <c r="S2826" cm="1">
        <f t="array" ref="S2826">[1]!s_stmnote_suppliertop5(A2826,D2826,4)</f>
        <v>0</v>
      </c>
      <c r="T2826" cm="1">
        <f t="array" ref="T2826">[1]!s_stmnote_suppliertop5(A2826,D2826,5)</f>
        <v>0</v>
      </c>
      <c r="U2826" s="9">
        <f>[1]!s_stmnote_purchasetop5_pct(A2826,D2826)</f>
        <v>9.94</v>
      </c>
      <c r="V2826" cm="1">
        <f t="array" ref="V2826">[1]!s_stmnote_customertop5($A2826,$D2826,1)</f>
        <v>0</v>
      </c>
      <c r="W2826" cm="1">
        <f t="array" ref="W2826">[1]!s_stmnote_customertop5($A2826,$D2826,2)</f>
        <v>0</v>
      </c>
      <c r="X2826" cm="1">
        <f t="array" ref="X2826">[1]!s_stmnote_customertop5($A2826,$D2826,3)</f>
        <v>0</v>
      </c>
      <c r="Y2826" cm="1">
        <f t="array" ref="Y2826">[1]!s_stmnote_customertop5($A2826,$D2826,4)</f>
        <v>0</v>
      </c>
      <c r="Z2826" cm="1">
        <f t="array" ref="Z2826">[1]!s_stmnote_customertop5($A2826,$D2826,5)</f>
        <v>0</v>
      </c>
      <c r="AA2826" s="9">
        <f>[1]!s_stmnote_salestop5_pct(A2826,D2826)</f>
        <v>54.12</v>
      </c>
      <c r="AB2826" s="9">
        <f>[1]!s_fa_arturn(A2826,D2826)</f>
        <v>7.1707000000000001</v>
      </c>
      <c r="AC2826" s="9">
        <f>[1]!fa_apturn(A2826,D2826)</f>
        <v>5.0017160290475804</v>
      </c>
      <c r="AD2826" s="9">
        <f>[1]!s_fa_invturn(A2826,D2826)</f>
        <v>6.7957000000000001</v>
      </c>
    </row>
    <row r="2827" spans="1:30">
      <c r="A2827">
        <v>603685</v>
      </c>
      <c r="B2827" t="s">
        <v>1223</v>
      </c>
      <c r="C2827" t="s">
        <v>6071</v>
      </c>
      <c r="D2827" s="8">
        <f t="shared" si="44"/>
        <v>44561</v>
      </c>
      <c r="E2827" t="s">
        <v>7146</v>
      </c>
      <c r="F2827">
        <v>1</v>
      </c>
      <c r="G2827" t="s">
        <v>7881</v>
      </c>
      <c r="L2827" t="str" cm="1">
        <f t="array" ref="L2827">[1]!s_info_industry_gics(A2827,1)</f>
        <v>可选消费</v>
      </c>
      <c r="M2827" t="str" cm="1">
        <f t="array" ref="M2827">[1]!s_info_industry_gicscode(A2827,1)</f>
        <v>25</v>
      </c>
      <c r="N2827" t="str">
        <f>[1]!s_info_industry_gics(A2827,2)</f>
        <v>耐用消费品与服装</v>
      </c>
      <c r="O2827" t="str">
        <f>[1]!s_info_industry_gicscode(A2827,2)</f>
        <v>2520</v>
      </c>
      <c r="P2827" cm="1">
        <f t="array" ref="P2827">[1]!s_stmnote_suppliertop5(A2827,D2827,1)</f>
        <v>0</v>
      </c>
      <c r="Q2827">
        <f>[1]!s_stmnote_suppliertop5(A2827,D2827,2)</f>
        <v>0</v>
      </c>
      <c r="R2827" cm="1">
        <f t="array" ref="R2827">[1]!s_stmnote_suppliertop5(A2827,D2827,3)</f>
        <v>0</v>
      </c>
      <c r="S2827" cm="1">
        <f t="array" ref="S2827">[1]!s_stmnote_suppliertop5(A2827,D2827,4)</f>
        <v>0</v>
      </c>
      <c r="T2827" cm="1">
        <f t="array" ref="T2827">[1]!s_stmnote_suppliertop5(A2827,D2827,5)</f>
        <v>0</v>
      </c>
      <c r="U2827" s="9">
        <f>[1]!s_stmnote_purchasetop5_pct(A2827,D2827)</f>
        <v>29.32</v>
      </c>
      <c r="V2827" cm="1">
        <f t="array" ref="V2827">[1]!s_stmnote_customertop5($A2827,$D2827,1)</f>
        <v>0</v>
      </c>
      <c r="W2827" cm="1">
        <f t="array" ref="W2827">[1]!s_stmnote_customertop5($A2827,$D2827,2)</f>
        <v>0</v>
      </c>
      <c r="X2827" cm="1">
        <f t="array" ref="X2827">[1]!s_stmnote_customertop5($A2827,$D2827,3)</f>
        <v>0</v>
      </c>
      <c r="Y2827" cm="1">
        <f t="array" ref="Y2827">[1]!s_stmnote_customertop5($A2827,$D2827,4)</f>
        <v>0</v>
      </c>
      <c r="Z2827" cm="1">
        <f t="array" ref="Z2827">[1]!s_stmnote_customertop5($A2827,$D2827,5)</f>
        <v>0</v>
      </c>
      <c r="AA2827" s="9">
        <f>[1]!s_stmnote_salestop5_pct(A2827,D2827)</f>
        <v>24.31</v>
      </c>
      <c r="AB2827" s="9">
        <f>[1]!s_fa_arturn(A2827,D2827)</f>
        <v>4.2866999999999997</v>
      </c>
      <c r="AC2827" s="9">
        <f>[1]!fa_apturn(A2827,D2827)</f>
        <v>7.9667998951173997</v>
      </c>
      <c r="AD2827" s="9">
        <f>[1]!s_fa_invturn(A2827,D2827)</f>
        <v>3.855</v>
      </c>
    </row>
    <row r="2828" spans="1:30">
      <c r="A2828">
        <v>603685</v>
      </c>
      <c r="B2828" t="s">
        <v>1223</v>
      </c>
      <c r="C2828" t="s">
        <v>6072</v>
      </c>
      <c r="D2828" s="8">
        <f t="shared" si="44"/>
        <v>44561</v>
      </c>
      <c r="E2828" t="s">
        <v>7796</v>
      </c>
      <c r="F2828">
        <v>1</v>
      </c>
      <c r="G2828" t="s">
        <v>7881</v>
      </c>
      <c r="L2828" t="str" cm="1">
        <f t="array" ref="L2828">[1]!s_info_industry_gics(A2828,1)</f>
        <v>可选消费</v>
      </c>
      <c r="M2828" t="str" cm="1">
        <f t="array" ref="M2828">[1]!s_info_industry_gicscode(A2828,1)</f>
        <v>25</v>
      </c>
      <c r="N2828" t="str">
        <f>[1]!s_info_industry_gics(A2828,2)</f>
        <v>耐用消费品与服装</v>
      </c>
      <c r="O2828" t="str">
        <f>[1]!s_info_industry_gicscode(A2828,2)</f>
        <v>2520</v>
      </c>
      <c r="P2828" cm="1">
        <f t="array" ref="P2828">[1]!s_stmnote_suppliertop5(A2828,D2828,1)</f>
        <v>0</v>
      </c>
      <c r="Q2828">
        <f>[1]!s_stmnote_suppliertop5(A2828,D2828,2)</f>
        <v>0</v>
      </c>
      <c r="R2828" cm="1">
        <f t="array" ref="R2828">[1]!s_stmnote_suppliertop5(A2828,D2828,3)</f>
        <v>0</v>
      </c>
      <c r="S2828" cm="1">
        <f t="array" ref="S2828">[1]!s_stmnote_suppliertop5(A2828,D2828,4)</f>
        <v>0</v>
      </c>
      <c r="T2828" cm="1">
        <f t="array" ref="T2828">[1]!s_stmnote_suppliertop5(A2828,D2828,5)</f>
        <v>0</v>
      </c>
      <c r="U2828" s="9">
        <f>[1]!s_stmnote_purchasetop5_pct(A2828,D2828)</f>
        <v>29.32</v>
      </c>
      <c r="V2828" cm="1">
        <f t="array" ref="V2828">[1]!s_stmnote_customertop5($A2828,$D2828,1)</f>
        <v>0</v>
      </c>
      <c r="W2828" cm="1">
        <f t="array" ref="W2828">[1]!s_stmnote_customertop5($A2828,$D2828,2)</f>
        <v>0</v>
      </c>
      <c r="X2828" cm="1">
        <f t="array" ref="X2828">[1]!s_stmnote_customertop5($A2828,$D2828,3)</f>
        <v>0</v>
      </c>
      <c r="Y2828" cm="1">
        <f t="array" ref="Y2828">[1]!s_stmnote_customertop5($A2828,$D2828,4)</f>
        <v>0</v>
      </c>
      <c r="Z2828" cm="1">
        <f t="array" ref="Z2828">[1]!s_stmnote_customertop5($A2828,$D2828,5)</f>
        <v>0</v>
      </c>
      <c r="AA2828" s="9">
        <f>[1]!s_stmnote_salestop5_pct(A2828,D2828)</f>
        <v>24.31</v>
      </c>
      <c r="AB2828" s="9">
        <f>[1]!s_fa_arturn(A2828,D2828)</f>
        <v>4.2866999999999997</v>
      </c>
      <c r="AC2828" s="9">
        <f>[1]!fa_apturn(A2828,D2828)</f>
        <v>7.9667998951173997</v>
      </c>
      <c r="AD2828" s="9">
        <f>[1]!s_fa_invturn(A2828,D2828)</f>
        <v>3.855</v>
      </c>
    </row>
    <row r="2829" spans="1:30">
      <c r="A2829">
        <v>603709</v>
      </c>
      <c r="B2829" t="s">
        <v>1226</v>
      </c>
      <c r="C2829" t="s">
        <v>6081</v>
      </c>
      <c r="D2829" s="8">
        <f t="shared" si="44"/>
        <v>44561</v>
      </c>
      <c r="E2829" t="s">
        <v>7695</v>
      </c>
      <c r="F2829">
        <v>1</v>
      </c>
      <c r="G2829" t="s">
        <v>11576</v>
      </c>
      <c r="L2829" t="str" cm="1">
        <f t="array" ref="L2829">[1]!s_info_industry_gics(A2829,1)</f>
        <v>可选消费</v>
      </c>
      <c r="M2829" t="str" cm="1">
        <f t="array" ref="M2829">[1]!s_info_industry_gicscode(A2829,1)</f>
        <v>25</v>
      </c>
      <c r="N2829" t="str">
        <f>[1]!s_info_industry_gics(A2829,2)</f>
        <v>耐用消费品与服装</v>
      </c>
      <c r="O2829" t="str">
        <f>[1]!s_info_industry_gicscode(A2829,2)</f>
        <v>2520</v>
      </c>
      <c r="P2829" cm="1">
        <f t="array" ref="P2829">[1]!s_stmnote_suppliertop5(A2829,D2829,1)</f>
        <v>0</v>
      </c>
      <c r="Q2829">
        <f>[1]!s_stmnote_suppliertop5(A2829,D2829,2)</f>
        <v>0</v>
      </c>
      <c r="R2829" cm="1">
        <f t="array" ref="R2829">[1]!s_stmnote_suppliertop5(A2829,D2829,3)</f>
        <v>0</v>
      </c>
      <c r="S2829" cm="1">
        <f t="array" ref="S2829">[1]!s_stmnote_suppliertop5(A2829,D2829,4)</f>
        <v>0</v>
      </c>
      <c r="T2829" cm="1">
        <f t="array" ref="T2829">[1]!s_stmnote_suppliertop5(A2829,D2829,5)</f>
        <v>0</v>
      </c>
      <c r="U2829" s="9">
        <f>[1]!s_stmnote_purchasetop5_pct(A2829,D2829)</f>
        <v>25.41</v>
      </c>
      <c r="V2829" cm="1">
        <f t="array" ref="V2829">[1]!s_stmnote_customertop5($A2829,$D2829,1)</f>
        <v>0</v>
      </c>
      <c r="W2829" cm="1">
        <f t="array" ref="W2829">[1]!s_stmnote_customertop5($A2829,$D2829,2)</f>
        <v>0</v>
      </c>
      <c r="X2829" cm="1">
        <f t="array" ref="X2829">[1]!s_stmnote_customertop5($A2829,$D2829,3)</f>
        <v>0</v>
      </c>
      <c r="Y2829" cm="1">
        <f t="array" ref="Y2829">[1]!s_stmnote_customertop5($A2829,$D2829,4)</f>
        <v>0</v>
      </c>
      <c r="Z2829" cm="1">
        <f t="array" ref="Z2829">[1]!s_stmnote_customertop5($A2829,$D2829,5)</f>
        <v>0</v>
      </c>
      <c r="AA2829" s="9">
        <f>[1]!s_stmnote_salestop5_pct(A2829,D2829)</f>
        <v>26.07</v>
      </c>
      <c r="AB2829" s="9">
        <f>[1]!s_fa_arturn(A2829,D2829)</f>
        <v>7.0678000000000001</v>
      </c>
      <c r="AC2829" s="9">
        <f>[1]!fa_apturn(A2829,D2829)</f>
        <v>3.9920313854142999</v>
      </c>
      <c r="AD2829" s="9">
        <f>[1]!s_fa_invturn(A2829,D2829)</f>
        <v>5.6539999999999999</v>
      </c>
    </row>
    <row r="2830" spans="1:30">
      <c r="A2830">
        <v>603709</v>
      </c>
      <c r="B2830" t="s">
        <v>1226</v>
      </c>
      <c r="C2830" t="s">
        <v>6082</v>
      </c>
      <c r="D2830" s="8">
        <f t="shared" si="44"/>
        <v>44561</v>
      </c>
      <c r="E2830" t="s">
        <v>7062</v>
      </c>
      <c r="F2830">
        <v>1</v>
      </c>
      <c r="G2830" t="s">
        <v>10263</v>
      </c>
      <c r="L2830" t="str" cm="1">
        <f t="array" ref="L2830">[1]!s_info_industry_gics(A2830,1)</f>
        <v>可选消费</v>
      </c>
      <c r="M2830" t="str" cm="1">
        <f t="array" ref="M2830">[1]!s_info_industry_gicscode(A2830,1)</f>
        <v>25</v>
      </c>
      <c r="N2830" t="str">
        <f>[1]!s_info_industry_gics(A2830,2)</f>
        <v>耐用消费品与服装</v>
      </c>
      <c r="O2830" t="str">
        <f>[1]!s_info_industry_gicscode(A2830,2)</f>
        <v>2520</v>
      </c>
      <c r="P2830" cm="1">
        <f t="array" ref="P2830">[1]!s_stmnote_suppliertop5(A2830,D2830,1)</f>
        <v>0</v>
      </c>
      <c r="Q2830">
        <f>[1]!s_stmnote_suppliertop5(A2830,D2830,2)</f>
        <v>0</v>
      </c>
      <c r="R2830" cm="1">
        <f t="array" ref="R2830">[1]!s_stmnote_suppliertop5(A2830,D2830,3)</f>
        <v>0</v>
      </c>
      <c r="S2830" cm="1">
        <f t="array" ref="S2830">[1]!s_stmnote_suppliertop5(A2830,D2830,4)</f>
        <v>0</v>
      </c>
      <c r="T2830" cm="1">
        <f t="array" ref="T2830">[1]!s_stmnote_suppliertop5(A2830,D2830,5)</f>
        <v>0</v>
      </c>
      <c r="U2830" s="9">
        <f>[1]!s_stmnote_purchasetop5_pct(A2830,D2830)</f>
        <v>25.41</v>
      </c>
      <c r="V2830" cm="1">
        <f t="array" ref="V2830">[1]!s_stmnote_customertop5($A2830,$D2830,1)</f>
        <v>0</v>
      </c>
      <c r="W2830" cm="1">
        <f t="array" ref="W2830">[1]!s_stmnote_customertop5($A2830,$D2830,2)</f>
        <v>0</v>
      </c>
      <c r="X2830" cm="1">
        <f t="array" ref="X2830">[1]!s_stmnote_customertop5($A2830,$D2830,3)</f>
        <v>0</v>
      </c>
      <c r="Y2830" cm="1">
        <f t="array" ref="Y2830">[1]!s_stmnote_customertop5($A2830,$D2830,4)</f>
        <v>0</v>
      </c>
      <c r="Z2830" cm="1">
        <f t="array" ref="Z2830">[1]!s_stmnote_customertop5($A2830,$D2830,5)</f>
        <v>0</v>
      </c>
      <c r="AA2830" s="9">
        <f>[1]!s_stmnote_salestop5_pct(A2830,D2830)</f>
        <v>26.07</v>
      </c>
      <c r="AB2830" s="9">
        <f>[1]!s_fa_arturn(A2830,D2830)</f>
        <v>7.0678000000000001</v>
      </c>
      <c r="AC2830" s="9">
        <f>[1]!fa_apturn(A2830,D2830)</f>
        <v>3.9920313854142999</v>
      </c>
      <c r="AD2830" s="9">
        <f>[1]!s_fa_invturn(A2830,D2830)</f>
        <v>5.6539999999999999</v>
      </c>
    </row>
    <row r="2831" spans="1:30">
      <c r="A2831">
        <v>603801</v>
      </c>
      <c r="B2831" t="s">
        <v>1233</v>
      </c>
      <c r="C2831" t="s">
        <v>6105</v>
      </c>
      <c r="D2831" s="8">
        <f t="shared" si="44"/>
        <v>45291</v>
      </c>
      <c r="E2831" t="s">
        <v>7647</v>
      </c>
      <c r="F2831">
        <v>1</v>
      </c>
      <c r="G2831" t="s">
        <v>9822</v>
      </c>
      <c r="L2831" t="str" cm="1">
        <f t="array" ref="L2831">[1]!s_info_industry_gics(A2831,1)</f>
        <v>可选消费</v>
      </c>
      <c r="M2831" t="str" cm="1">
        <f t="array" ref="M2831">[1]!s_info_industry_gicscode(A2831,1)</f>
        <v>25</v>
      </c>
      <c r="N2831" t="str">
        <f>[1]!s_info_industry_gics(A2831,2)</f>
        <v>耐用消费品与服装</v>
      </c>
      <c r="O2831" t="str">
        <f>[1]!s_info_industry_gicscode(A2831,2)</f>
        <v>2520</v>
      </c>
      <c r="P2831" cm="1">
        <f t="array" ref="P2831">[1]!s_stmnote_suppliertop5(A2831,D2831,1)</f>
        <v>0</v>
      </c>
      <c r="Q2831">
        <f>[1]!s_stmnote_suppliertop5(A2831,D2831,2)</f>
        <v>0</v>
      </c>
      <c r="R2831" cm="1">
        <f t="array" ref="R2831">[1]!s_stmnote_suppliertop5(A2831,D2831,3)</f>
        <v>0</v>
      </c>
      <c r="S2831" cm="1">
        <f t="array" ref="S2831">[1]!s_stmnote_suppliertop5(A2831,D2831,4)</f>
        <v>0</v>
      </c>
      <c r="T2831" cm="1">
        <f t="array" ref="T2831">[1]!s_stmnote_suppliertop5(A2831,D2831,5)</f>
        <v>0</v>
      </c>
      <c r="U2831" s="9">
        <f>[1]!s_stmnote_purchasetop5_pct(A2831,D2831)</f>
        <v>17.22</v>
      </c>
      <c r="V2831" cm="1">
        <f t="array" ref="V2831">[1]!s_stmnote_customertop5($A2831,$D2831,1)</f>
        <v>0</v>
      </c>
      <c r="W2831" cm="1">
        <f t="array" ref="W2831">[1]!s_stmnote_customertop5($A2831,$D2831,2)</f>
        <v>0</v>
      </c>
      <c r="X2831" cm="1">
        <f t="array" ref="X2831">[1]!s_stmnote_customertop5($A2831,$D2831,3)</f>
        <v>0</v>
      </c>
      <c r="Y2831" cm="1">
        <f t="array" ref="Y2831">[1]!s_stmnote_customertop5($A2831,$D2831,4)</f>
        <v>0</v>
      </c>
      <c r="Z2831" cm="1">
        <f t="array" ref="Z2831">[1]!s_stmnote_customertop5($A2831,$D2831,5)</f>
        <v>0</v>
      </c>
      <c r="AA2831" s="9">
        <f>[1]!s_stmnote_salestop5_pct(A2831,D2831)</f>
        <v>11.99</v>
      </c>
      <c r="AB2831" s="9">
        <f>[1]!s_fa_arturn(A2831,D2831)</f>
        <v>28.339500000000001</v>
      </c>
      <c r="AC2831" s="9">
        <f>[1]!fa_apturn(A2831,D2831)</f>
        <v>6.5785729066805203</v>
      </c>
      <c r="AD2831" s="9">
        <f>[1]!s_fa_invturn(A2831,D2831)</f>
        <v>2.7496999999999998</v>
      </c>
    </row>
    <row r="2832" spans="1:30">
      <c r="A2832">
        <v>603801</v>
      </c>
      <c r="B2832" t="s">
        <v>1233</v>
      </c>
      <c r="C2832" t="s">
        <v>6106</v>
      </c>
      <c r="D2832" s="8">
        <f t="shared" ref="D2832:D2895" si="45">DATE(YEAR(E2832), 12, 31)</f>
        <v>45291</v>
      </c>
      <c r="E2832" t="s">
        <v>7810</v>
      </c>
      <c r="F2832">
        <v>1</v>
      </c>
      <c r="G2832" t="s">
        <v>9822</v>
      </c>
      <c r="L2832" t="str" cm="1">
        <f t="array" ref="L2832">[1]!s_info_industry_gics(A2832,1)</f>
        <v>可选消费</v>
      </c>
      <c r="M2832" t="str" cm="1">
        <f t="array" ref="M2832">[1]!s_info_industry_gicscode(A2832,1)</f>
        <v>25</v>
      </c>
      <c r="N2832" t="str">
        <f>[1]!s_info_industry_gics(A2832,2)</f>
        <v>耐用消费品与服装</v>
      </c>
      <c r="O2832" t="str">
        <f>[1]!s_info_industry_gicscode(A2832,2)</f>
        <v>2520</v>
      </c>
      <c r="P2832" cm="1">
        <f t="array" ref="P2832">[1]!s_stmnote_suppliertop5(A2832,D2832,1)</f>
        <v>0</v>
      </c>
      <c r="Q2832">
        <f>[1]!s_stmnote_suppliertop5(A2832,D2832,2)</f>
        <v>0</v>
      </c>
      <c r="R2832" cm="1">
        <f t="array" ref="R2832">[1]!s_stmnote_suppliertop5(A2832,D2832,3)</f>
        <v>0</v>
      </c>
      <c r="S2832" cm="1">
        <f t="array" ref="S2832">[1]!s_stmnote_suppliertop5(A2832,D2832,4)</f>
        <v>0</v>
      </c>
      <c r="T2832" cm="1">
        <f t="array" ref="T2832">[1]!s_stmnote_suppliertop5(A2832,D2832,5)</f>
        <v>0</v>
      </c>
      <c r="U2832" s="9">
        <f>[1]!s_stmnote_purchasetop5_pct(A2832,D2832)</f>
        <v>17.22</v>
      </c>
      <c r="V2832" cm="1">
        <f t="array" ref="V2832">[1]!s_stmnote_customertop5($A2832,$D2832,1)</f>
        <v>0</v>
      </c>
      <c r="W2832" cm="1">
        <f t="array" ref="W2832">[1]!s_stmnote_customertop5($A2832,$D2832,2)</f>
        <v>0</v>
      </c>
      <c r="X2832" cm="1">
        <f t="array" ref="X2832">[1]!s_stmnote_customertop5($A2832,$D2832,3)</f>
        <v>0</v>
      </c>
      <c r="Y2832" cm="1">
        <f t="array" ref="Y2832">[1]!s_stmnote_customertop5($A2832,$D2832,4)</f>
        <v>0</v>
      </c>
      <c r="Z2832" cm="1">
        <f t="array" ref="Z2832">[1]!s_stmnote_customertop5($A2832,$D2832,5)</f>
        <v>0</v>
      </c>
      <c r="AA2832" s="9">
        <f>[1]!s_stmnote_salestop5_pct(A2832,D2832)</f>
        <v>11.99</v>
      </c>
      <c r="AB2832" s="9">
        <f>[1]!s_fa_arturn(A2832,D2832)</f>
        <v>28.339500000000001</v>
      </c>
      <c r="AC2832" s="9">
        <f>[1]!fa_apturn(A2832,D2832)</f>
        <v>6.5785729066805203</v>
      </c>
      <c r="AD2832" s="9">
        <f>[1]!s_fa_invturn(A2832,D2832)</f>
        <v>2.7496999999999998</v>
      </c>
    </row>
    <row r="2833" spans="1:30">
      <c r="A2833">
        <v>603801</v>
      </c>
      <c r="B2833" t="s">
        <v>1233</v>
      </c>
      <c r="C2833" t="s">
        <v>6107</v>
      </c>
      <c r="D2833" s="8">
        <f t="shared" si="45"/>
        <v>45657</v>
      </c>
      <c r="E2833" t="s">
        <v>7821</v>
      </c>
      <c r="F2833">
        <v>1</v>
      </c>
      <c r="G2833" t="s">
        <v>8057</v>
      </c>
      <c r="L2833" t="str" cm="1">
        <f t="array" ref="L2833">[1]!s_info_industry_gics(A2833,1)</f>
        <v>可选消费</v>
      </c>
      <c r="M2833" t="str" cm="1">
        <f t="array" ref="M2833">[1]!s_info_industry_gicscode(A2833,1)</f>
        <v>25</v>
      </c>
      <c r="N2833" t="str">
        <f>[1]!s_info_industry_gics(A2833,2)</f>
        <v>耐用消费品与服装</v>
      </c>
      <c r="O2833" t="str">
        <f>[1]!s_info_industry_gicscode(A2833,2)</f>
        <v>2520</v>
      </c>
      <c r="P2833" cm="1">
        <f t="array" ref="P2833">[1]!s_stmnote_suppliertop5(A2833,D2833,1)</f>
        <v>0</v>
      </c>
      <c r="Q2833">
        <f>[1]!s_stmnote_suppliertop5(A2833,D2833,2)</f>
        <v>0</v>
      </c>
      <c r="R2833" cm="1">
        <f t="array" ref="R2833">[1]!s_stmnote_suppliertop5(A2833,D2833,3)</f>
        <v>0</v>
      </c>
      <c r="S2833" cm="1">
        <f t="array" ref="S2833">[1]!s_stmnote_suppliertop5(A2833,D2833,4)</f>
        <v>0</v>
      </c>
      <c r="T2833" cm="1">
        <f t="array" ref="T2833">[1]!s_stmnote_suppliertop5(A2833,D2833,5)</f>
        <v>0</v>
      </c>
      <c r="U2833" s="9">
        <f>[1]!s_stmnote_purchasetop5_pct(A2833,D2833)</f>
        <v>0</v>
      </c>
      <c r="V2833" cm="1">
        <f t="array" ref="V2833">[1]!s_stmnote_customertop5($A2833,$D2833,1)</f>
        <v>0</v>
      </c>
      <c r="W2833" cm="1">
        <f t="array" ref="W2833">[1]!s_stmnote_customertop5($A2833,$D2833,2)</f>
        <v>0</v>
      </c>
      <c r="X2833" cm="1">
        <f t="array" ref="X2833">[1]!s_stmnote_customertop5($A2833,$D2833,3)</f>
        <v>0</v>
      </c>
      <c r="Y2833" cm="1">
        <f t="array" ref="Y2833">[1]!s_stmnote_customertop5($A2833,$D2833,4)</f>
        <v>0</v>
      </c>
      <c r="Z2833" cm="1">
        <f t="array" ref="Z2833">[1]!s_stmnote_customertop5($A2833,$D2833,5)</f>
        <v>0</v>
      </c>
      <c r="AA2833" s="9">
        <f>[1]!s_stmnote_salestop5_pct(A2833,D2833)</f>
        <v>0</v>
      </c>
      <c r="AB2833" s="9">
        <f>[1]!s_fa_arturn(A2833,D2833)</f>
        <v>0</v>
      </c>
      <c r="AC2833" s="9">
        <f>[1]!fa_apturn(A2833,D2833)</f>
        <v>0</v>
      </c>
      <c r="AD2833" s="9">
        <f>[1]!s_fa_invturn(A2833,D2833)</f>
        <v>0</v>
      </c>
    </row>
    <row r="2834" spans="1:30">
      <c r="A2834">
        <v>605138</v>
      </c>
      <c r="B2834" t="s">
        <v>1267</v>
      </c>
      <c r="C2834" t="s">
        <v>6207</v>
      </c>
      <c r="D2834" s="8">
        <f t="shared" si="45"/>
        <v>44926</v>
      </c>
      <c r="E2834" t="s">
        <v>7110</v>
      </c>
      <c r="F2834">
        <v>1</v>
      </c>
      <c r="G2834" t="s">
        <v>9927</v>
      </c>
      <c r="L2834" t="str" cm="1">
        <f t="array" ref="L2834">[1]!s_info_industry_gics(A2834,1)</f>
        <v>可选消费</v>
      </c>
      <c r="M2834" t="str" cm="1">
        <f t="array" ref="M2834">[1]!s_info_industry_gicscode(A2834,1)</f>
        <v>25</v>
      </c>
      <c r="N2834" t="str">
        <f>[1]!s_info_industry_gics(A2834,2)</f>
        <v>耐用消费品与服装</v>
      </c>
      <c r="O2834" t="str">
        <f>[1]!s_info_industry_gicscode(A2834,2)</f>
        <v>2520</v>
      </c>
      <c r="P2834" cm="1">
        <f t="array" ref="P2834">[1]!s_stmnote_suppliertop5(A2834,D2834,1)</f>
        <v>0</v>
      </c>
      <c r="Q2834">
        <f>[1]!s_stmnote_suppliertop5(A2834,D2834,2)</f>
        <v>0</v>
      </c>
      <c r="R2834" cm="1">
        <f t="array" ref="R2834">[1]!s_stmnote_suppliertop5(A2834,D2834,3)</f>
        <v>0</v>
      </c>
      <c r="S2834" cm="1">
        <f t="array" ref="S2834">[1]!s_stmnote_suppliertop5(A2834,D2834,4)</f>
        <v>0</v>
      </c>
      <c r="T2834" cm="1">
        <f t="array" ref="T2834">[1]!s_stmnote_suppliertop5(A2834,D2834,5)</f>
        <v>0</v>
      </c>
      <c r="U2834" s="9">
        <f>[1]!s_stmnote_purchasetop5_pct(A2834,D2834)</f>
        <v>15.21</v>
      </c>
      <c r="V2834" cm="1">
        <f t="array" ref="V2834">[1]!s_stmnote_customertop5($A2834,$D2834,1)</f>
        <v>0</v>
      </c>
      <c r="W2834" cm="1">
        <f t="array" ref="W2834">[1]!s_stmnote_customertop5($A2834,$D2834,2)</f>
        <v>0</v>
      </c>
      <c r="X2834" cm="1">
        <f t="array" ref="X2834">[1]!s_stmnote_customertop5($A2834,$D2834,3)</f>
        <v>0</v>
      </c>
      <c r="Y2834" cm="1">
        <f t="array" ref="Y2834">[1]!s_stmnote_customertop5($A2834,$D2834,4)</f>
        <v>0</v>
      </c>
      <c r="Z2834" cm="1">
        <f t="array" ref="Z2834">[1]!s_stmnote_customertop5($A2834,$D2834,5)</f>
        <v>0</v>
      </c>
      <c r="AA2834" s="9">
        <f>[1]!s_stmnote_salestop5_pct(A2834,D2834)</f>
        <v>55.84</v>
      </c>
      <c r="AB2834" s="9">
        <f>[1]!s_fa_arturn(A2834,D2834)</f>
        <v>9.3099000000000007</v>
      </c>
      <c r="AC2834" s="9">
        <f>[1]!fa_apturn(A2834,D2834)</f>
        <v>8.7000916792788203</v>
      </c>
      <c r="AD2834" s="9">
        <f>[1]!s_fa_invturn(A2834,D2834)</f>
        <v>3.9977</v>
      </c>
    </row>
    <row r="2835" spans="1:30">
      <c r="A2835">
        <v>834765</v>
      </c>
      <c r="B2835" t="s">
        <v>1372</v>
      </c>
      <c r="C2835" t="s">
        <v>6507</v>
      </c>
      <c r="D2835" s="8">
        <f t="shared" si="45"/>
        <v>44561</v>
      </c>
      <c r="E2835" t="s">
        <v>7418</v>
      </c>
      <c r="F2835">
        <v>1</v>
      </c>
      <c r="G2835" t="s">
        <v>10057</v>
      </c>
      <c r="L2835" t="str" cm="1">
        <f t="array" ref="L2835">[1]!s_info_industry_gics(A2835,1)</f>
        <v>可选消费</v>
      </c>
      <c r="M2835" t="str" cm="1">
        <f t="array" ref="M2835">[1]!s_info_industry_gicscode(A2835,1)</f>
        <v>25</v>
      </c>
      <c r="N2835" t="str">
        <f>[1]!s_info_industry_gics(A2835,2)</f>
        <v>耐用消费品与服装</v>
      </c>
      <c r="O2835" t="str">
        <f>[1]!s_info_industry_gicscode(A2835,2)</f>
        <v>2520</v>
      </c>
      <c r="P2835" t="str" cm="1">
        <f t="array" ref="P2835">[1]!s_stmnote_suppliertop5(A2835,D2835,1)</f>
        <v>供应商一</v>
      </c>
      <c r="Q2835" t="str">
        <f>[1]!s_stmnote_suppliertop5(A2835,D2835,2)</f>
        <v>供应商二</v>
      </c>
      <c r="R2835" t="str" cm="1">
        <f t="array" ref="R2835">[1]!s_stmnote_suppliertop5(A2835,D2835,3)</f>
        <v>供应商三</v>
      </c>
      <c r="S2835" t="str" cm="1">
        <f t="array" ref="S2835">[1]!s_stmnote_suppliertop5(A2835,D2835,4)</f>
        <v>供应商四</v>
      </c>
      <c r="T2835" t="str" cm="1">
        <f t="array" ref="T2835">[1]!s_stmnote_suppliertop5(A2835,D2835,5)</f>
        <v>供应商五</v>
      </c>
      <c r="U2835" s="9">
        <f>[1]!s_stmnote_purchasetop5_pct(A2835,D2835)</f>
        <v>51.3</v>
      </c>
      <c r="V2835" t="str" cm="1">
        <f t="array" ref="V2835">[1]!s_stmnote_customertop5($A2835,$D2835,1)</f>
        <v>客户一</v>
      </c>
      <c r="W2835" t="str" cm="1">
        <f t="array" ref="W2835">[1]!s_stmnote_customertop5($A2835,$D2835,2)</f>
        <v>客户二</v>
      </c>
      <c r="X2835" t="str" cm="1">
        <f t="array" ref="X2835">[1]!s_stmnote_customertop5($A2835,$D2835,3)</f>
        <v>客户三</v>
      </c>
      <c r="Y2835" t="str" cm="1">
        <f t="array" ref="Y2835">[1]!s_stmnote_customertop5($A2835,$D2835,4)</f>
        <v>客户四</v>
      </c>
      <c r="Z2835" t="str" cm="1">
        <f t="array" ref="Z2835">[1]!s_stmnote_customertop5($A2835,$D2835,5)</f>
        <v>客户五</v>
      </c>
      <c r="AA2835" s="9">
        <f>[1]!s_stmnote_salestop5_pct(A2835,D2835)</f>
        <v>94.44</v>
      </c>
      <c r="AB2835" s="9">
        <f>[1]!s_fa_arturn(A2835,D2835)</f>
        <v>14.5655</v>
      </c>
      <c r="AC2835" s="9">
        <f>[1]!fa_apturn(A2835,D2835)</f>
        <v>5.2346110362785696</v>
      </c>
      <c r="AD2835" s="9">
        <f>[1]!s_fa_invturn(A2835,D2835)</f>
        <v>6.8311000000000002</v>
      </c>
    </row>
    <row r="2836" spans="1:30">
      <c r="A2836">
        <v>834765</v>
      </c>
      <c r="B2836" t="s">
        <v>1372</v>
      </c>
      <c r="C2836" t="s">
        <v>6508</v>
      </c>
      <c r="D2836" s="8">
        <f t="shared" si="45"/>
        <v>44561</v>
      </c>
      <c r="E2836" t="s">
        <v>7224</v>
      </c>
      <c r="F2836">
        <v>1</v>
      </c>
      <c r="G2836" t="s">
        <v>10057</v>
      </c>
      <c r="L2836" t="str" cm="1">
        <f t="array" ref="L2836">[1]!s_info_industry_gics(A2836,1)</f>
        <v>可选消费</v>
      </c>
      <c r="M2836" t="str" cm="1">
        <f t="array" ref="M2836">[1]!s_info_industry_gicscode(A2836,1)</f>
        <v>25</v>
      </c>
      <c r="N2836" t="str">
        <f>[1]!s_info_industry_gics(A2836,2)</f>
        <v>耐用消费品与服装</v>
      </c>
      <c r="O2836" t="str">
        <f>[1]!s_info_industry_gicscode(A2836,2)</f>
        <v>2520</v>
      </c>
      <c r="P2836" t="str" cm="1">
        <f t="array" ref="P2836">[1]!s_stmnote_suppliertop5(A2836,D2836,1)</f>
        <v>供应商一</v>
      </c>
      <c r="Q2836" t="str">
        <f>[1]!s_stmnote_suppliertop5(A2836,D2836,2)</f>
        <v>供应商二</v>
      </c>
      <c r="R2836" t="str" cm="1">
        <f t="array" ref="R2836">[1]!s_stmnote_suppliertop5(A2836,D2836,3)</f>
        <v>供应商三</v>
      </c>
      <c r="S2836" t="str" cm="1">
        <f t="array" ref="S2836">[1]!s_stmnote_suppliertop5(A2836,D2836,4)</f>
        <v>供应商四</v>
      </c>
      <c r="T2836" t="str" cm="1">
        <f t="array" ref="T2836">[1]!s_stmnote_suppliertop5(A2836,D2836,5)</f>
        <v>供应商五</v>
      </c>
      <c r="U2836" s="9">
        <f>[1]!s_stmnote_purchasetop5_pct(A2836,D2836)</f>
        <v>51.3</v>
      </c>
      <c r="V2836" t="str" cm="1">
        <f t="array" ref="V2836">[1]!s_stmnote_customertop5($A2836,$D2836,1)</f>
        <v>客户一</v>
      </c>
      <c r="W2836" t="str" cm="1">
        <f t="array" ref="W2836">[1]!s_stmnote_customertop5($A2836,$D2836,2)</f>
        <v>客户二</v>
      </c>
      <c r="X2836" t="str" cm="1">
        <f t="array" ref="X2836">[1]!s_stmnote_customertop5($A2836,$D2836,3)</f>
        <v>客户三</v>
      </c>
      <c r="Y2836" t="str" cm="1">
        <f t="array" ref="Y2836">[1]!s_stmnote_customertop5($A2836,$D2836,4)</f>
        <v>客户四</v>
      </c>
      <c r="Z2836" t="str" cm="1">
        <f t="array" ref="Z2836">[1]!s_stmnote_customertop5($A2836,$D2836,5)</f>
        <v>客户五</v>
      </c>
      <c r="AA2836" s="9">
        <f>[1]!s_stmnote_salestop5_pct(A2836,D2836)</f>
        <v>94.44</v>
      </c>
      <c r="AB2836" s="9">
        <f>[1]!s_fa_arturn(A2836,D2836)</f>
        <v>14.5655</v>
      </c>
      <c r="AC2836" s="9">
        <f>[1]!fa_apturn(A2836,D2836)</f>
        <v>5.2346110362785696</v>
      </c>
      <c r="AD2836" s="9">
        <f>[1]!s_fa_invturn(A2836,D2836)</f>
        <v>6.8311000000000002</v>
      </c>
    </row>
    <row r="2837" spans="1:30">
      <c r="A2837">
        <v>834765</v>
      </c>
      <c r="B2837" t="s">
        <v>1372</v>
      </c>
      <c r="C2837" t="s">
        <v>6509</v>
      </c>
      <c r="D2837" s="8">
        <f t="shared" si="45"/>
        <v>44561</v>
      </c>
      <c r="E2837" t="s">
        <v>7315</v>
      </c>
      <c r="F2837">
        <v>1</v>
      </c>
      <c r="G2837" t="s">
        <v>10057</v>
      </c>
      <c r="L2837" t="str" cm="1">
        <f t="array" ref="L2837">[1]!s_info_industry_gics(A2837,1)</f>
        <v>可选消费</v>
      </c>
      <c r="M2837" t="str" cm="1">
        <f t="array" ref="M2837">[1]!s_info_industry_gicscode(A2837,1)</f>
        <v>25</v>
      </c>
      <c r="N2837" t="str">
        <f>[1]!s_info_industry_gics(A2837,2)</f>
        <v>耐用消费品与服装</v>
      </c>
      <c r="O2837" t="str">
        <f>[1]!s_info_industry_gicscode(A2837,2)</f>
        <v>2520</v>
      </c>
      <c r="P2837" t="str" cm="1">
        <f t="array" ref="P2837">[1]!s_stmnote_suppliertop5(A2837,D2837,1)</f>
        <v>供应商一</v>
      </c>
      <c r="Q2837" t="str">
        <f>[1]!s_stmnote_suppliertop5(A2837,D2837,2)</f>
        <v>供应商二</v>
      </c>
      <c r="R2837" t="str" cm="1">
        <f t="array" ref="R2837">[1]!s_stmnote_suppliertop5(A2837,D2837,3)</f>
        <v>供应商三</v>
      </c>
      <c r="S2837" t="str" cm="1">
        <f t="array" ref="S2837">[1]!s_stmnote_suppliertop5(A2837,D2837,4)</f>
        <v>供应商四</v>
      </c>
      <c r="T2837" t="str" cm="1">
        <f t="array" ref="T2837">[1]!s_stmnote_suppliertop5(A2837,D2837,5)</f>
        <v>供应商五</v>
      </c>
      <c r="U2837" s="9">
        <f>[1]!s_stmnote_purchasetop5_pct(A2837,D2837)</f>
        <v>51.3</v>
      </c>
      <c r="V2837" t="str" cm="1">
        <f t="array" ref="V2837">[1]!s_stmnote_customertop5($A2837,$D2837,1)</f>
        <v>客户一</v>
      </c>
      <c r="W2837" t="str" cm="1">
        <f t="array" ref="W2837">[1]!s_stmnote_customertop5($A2837,$D2837,2)</f>
        <v>客户二</v>
      </c>
      <c r="X2837" t="str" cm="1">
        <f t="array" ref="X2837">[1]!s_stmnote_customertop5($A2837,$D2837,3)</f>
        <v>客户三</v>
      </c>
      <c r="Y2837" t="str" cm="1">
        <f t="array" ref="Y2837">[1]!s_stmnote_customertop5($A2837,$D2837,4)</f>
        <v>客户四</v>
      </c>
      <c r="Z2837" t="str" cm="1">
        <f t="array" ref="Z2837">[1]!s_stmnote_customertop5($A2837,$D2837,5)</f>
        <v>客户五</v>
      </c>
      <c r="AA2837" s="9">
        <f>[1]!s_stmnote_salestop5_pct(A2837,D2837)</f>
        <v>94.44</v>
      </c>
      <c r="AB2837" s="9">
        <f>[1]!s_fa_arturn(A2837,D2837)</f>
        <v>14.5655</v>
      </c>
      <c r="AC2837" s="9">
        <f>[1]!fa_apturn(A2837,D2837)</f>
        <v>5.2346110362785696</v>
      </c>
      <c r="AD2837" s="9">
        <f>[1]!s_fa_invturn(A2837,D2837)</f>
        <v>6.8311000000000002</v>
      </c>
    </row>
    <row r="2838" spans="1:30">
      <c r="A2838" s="6" t="s">
        <v>12844</v>
      </c>
      <c r="B2838" t="s">
        <v>1411</v>
      </c>
      <c r="C2838" t="s">
        <v>6622</v>
      </c>
      <c r="D2838" s="8">
        <f t="shared" si="45"/>
        <v>44926</v>
      </c>
      <c r="E2838" t="s">
        <v>7348</v>
      </c>
      <c r="F2838">
        <v>1</v>
      </c>
      <c r="G2838" t="s">
        <v>10609</v>
      </c>
      <c r="L2838" t="str" cm="1">
        <f t="array" ref="L2838">[1]!s_info_industry_gics(A2838,1)</f>
        <v>可选消费</v>
      </c>
      <c r="M2838" t="str" cm="1">
        <f t="array" ref="M2838">[1]!s_info_industry_gicscode(A2838,1)</f>
        <v>25</v>
      </c>
      <c r="N2838" t="str">
        <f>[1]!s_info_industry_gics(A2838,2)</f>
        <v>耐用消费品与服装</v>
      </c>
      <c r="O2838" t="str">
        <f>[1]!s_info_industry_gicscode(A2838,2)</f>
        <v>2520</v>
      </c>
      <c r="P2838" t="str" cm="1">
        <f t="array" ref="P2838">[1]!s_stmnote_suppliertop5(A2838,D2838,1)</f>
        <v>上海黄金交易所</v>
      </c>
      <c r="Q2838" t="str">
        <f>[1]!s_stmnote_suppliertop5(A2838,D2838,2)</f>
        <v>中国银行股份有限公司</v>
      </c>
      <c r="R2838" t="str" cm="1">
        <f t="array" ref="R2838">[1]!s_stmnote_suppliertop5(A2838,D2838,3)</f>
        <v>北京银行股份有限公司杭州分行</v>
      </c>
      <c r="S2838" t="str" cm="1">
        <f t="array" ref="S2838">[1]!s_stmnote_suppliertop5(A2838,D2838,4)</f>
        <v>浙商银行股份有限公司绍兴分行</v>
      </c>
      <c r="T2838" t="str" cm="1">
        <f t="array" ref="T2838">[1]!s_stmnote_suppliertop5(A2838,D2838,5)</f>
        <v>民生银行股份有限公司绍兴分行</v>
      </c>
      <c r="U2838" s="9">
        <f>[1]!s_stmnote_purchasetop5_pct(A2838,D2838)</f>
        <v>95.1</v>
      </c>
      <c r="V2838" t="str" cm="1">
        <f t="array" ref="V2838">[1]!s_stmnote_customertop5($A2838,$D2838,1)</f>
        <v>湖北晶木开运黄金屋商贸有限责任公司</v>
      </c>
      <c r="W2838" t="str" cm="1">
        <f t="array" ref="W2838">[1]!s_stmnote_customertop5($A2838,$D2838,2)</f>
        <v>浙江日月集团湖州金店有限公司</v>
      </c>
      <c r="X2838" t="str" cm="1">
        <f t="array" ref="X2838">[1]!s_stmnote_customertop5($A2838,$D2838,3)</f>
        <v>山西基点商贸集团有限公司</v>
      </c>
      <c r="Y2838" t="str" cm="1">
        <f t="array" ref="Y2838">[1]!s_stmnote_customertop5($A2838,$D2838,4)</f>
        <v>郑州鹏尊商贸有限公司</v>
      </c>
      <c r="Z2838" t="str" cm="1">
        <f t="array" ref="Z2838">[1]!s_stmnote_customertop5($A2838,$D2838,5)</f>
        <v>宁波中百股份有限公司第二百货商店</v>
      </c>
      <c r="AA2838" s="9">
        <f>[1]!s_stmnote_salestop5_pct(A2838,D2838)</f>
        <v>9.56</v>
      </c>
      <c r="AB2838" s="9">
        <f>[1]!s_fa_arturn(A2838,D2838)</f>
        <v>11.439500000000001</v>
      </c>
      <c r="AC2838" s="9">
        <f>[1]!fa_apturn(A2838,D2838)</f>
        <v>27.473784907254799</v>
      </c>
      <c r="AD2838" s="9">
        <f>[1]!s_fa_invturn(A2838,D2838)</f>
        <v>1.5788</v>
      </c>
    </row>
    <row r="2839" spans="1:30">
      <c r="A2839" s="6" t="s">
        <v>12845</v>
      </c>
      <c r="B2839" t="s">
        <v>1412</v>
      </c>
      <c r="C2839" t="s">
        <v>6623</v>
      </c>
      <c r="D2839" s="8">
        <f t="shared" si="45"/>
        <v>44561</v>
      </c>
      <c r="E2839" t="s">
        <v>7361</v>
      </c>
      <c r="F2839">
        <v>1</v>
      </c>
      <c r="G2839" t="s">
        <v>8508</v>
      </c>
      <c r="L2839" t="str" cm="1">
        <f t="array" ref="L2839">[1]!s_info_industry_gics(A2839,1)</f>
        <v>可选消费</v>
      </c>
      <c r="M2839" t="str" cm="1">
        <f t="array" ref="M2839">[1]!s_info_industry_gicscode(A2839,1)</f>
        <v>25</v>
      </c>
      <c r="N2839" t="str">
        <f>[1]!s_info_industry_gics(A2839,2)</f>
        <v>耐用消费品与服装</v>
      </c>
      <c r="O2839" t="str">
        <f>[1]!s_info_industry_gicscode(A2839,2)</f>
        <v>2520</v>
      </c>
      <c r="P2839" t="str" cm="1">
        <f t="array" ref="P2839">[1]!s_stmnote_suppliertop5(A2839,D2839,1)</f>
        <v>第一名</v>
      </c>
      <c r="Q2839" t="str">
        <f>[1]!s_stmnote_suppliertop5(A2839,D2839,2)</f>
        <v>第二名</v>
      </c>
      <c r="R2839" t="str" cm="1">
        <f t="array" ref="R2839">[1]!s_stmnote_suppliertop5(A2839,D2839,3)</f>
        <v>第三名</v>
      </c>
      <c r="S2839" t="str" cm="1">
        <f t="array" ref="S2839">[1]!s_stmnote_suppliertop5(A2839,D2839,4)</f>
        <v>第四名</v>
      </c>
      <c r="T2839" t="str" cm="1">
        <f t="array" ref="T2839">[1]!s_stmnote_suppliertop5(A2839,D2839,5)</f>
        <v>第五名</v>
      </c>
      <c r="U2839" s="9">
        <f>[1]!s_stmnote_purchasetop5_pct(A2839,D2839)</f>
        <v>29.45</v>
      </c>
      <c r="V2839" t="str" cm="1">
        <f t="array" ref="V2839">[1]!s_stmnote_customertop5($A2839,$D2839,1)</f>
        <v>第一名</v>
      </c>
      <c r="W2839" t="str" cm="1">
        <f t="array" ref="W2839">[1]!s_stmnote_customertop5($A2839,$D2839,2)</f>
        <v>第二名</v>
      </c>
      <c r="X2839" t="str" cm="1">
        <f t="array" ref="X2839">[1]!s_stmnote_customertop5($A2839,$D2839,3)</f>
        <v>第三名</v>
      </c>
      <c r="Y2839" t="str" cm="1">
        <f t="array" ref="Y2839">[1]!s_stmnote_customertop5($A2839,$D2839,4)</f>
        <v>第四名</v>
      </c>
      <c r="Z2839" t="str" cm="1">
        <f t="array" ref="Z2839">[1]!s_stmnote_customertop5($A2839,$D2839,5)</f>
        <v>第五名</v>
      </c>
      <c r="AA2839" s="9">
        <f>[1]!s_stmnote_salestop5_pct(A2839,D2839)</f>
        <v>21.07</v>
      </c>
      <c r="AB2839" s="9">
        <f>[1]!s_fa_arturn(A2839,D2839)</f>
        <v>7.7016</v>
      </c>
      <c r="AC2839" s="9">
        <f>[1]!fa_apturn(A2839,D2839)</f>
        <v>5.6894979335287701</v>
      </c>
      <c r="AD2839" s="9">
        <f>[1]!s_fa_invturn(A2839,D2839)</f>
        <v>9.9024999999999999</v>
      </c>
    </row>
    <row r="2840" spans="1:30">
      <c r="A2840" s="3" t="s">
        <v>12925</v>
      </c>
      <c r="B2840" t="s">
        <v>1447</v>
      </c>
      <c r="C2840" t="s">
        <v>6697</v>
      </c>
      <c r="D2840" s="8">
        <f t="shared" si="45"/>
        <v>44561</v>
      </c>
      <c r="E2840" t="s">
        <v>7495</v>
      </c>
      <c r="F2840">
        <v>2</v>
      </c>
      <c r="G2840" t="s">
        <v>11746</v>
      </c>
      <c r="H2840" t="s">
        <v>12669</v>
      </c>
      <c r="L2840" t="str" cm="1">
        <f t="array" ref="L2840">[1]!s_info_industry_gics(A2840,1)</f>
        <v>可选消费</v>
      </c>
      <c r="M2840" t="str" cm="1">
        <f t="array" ref="M2840">[1]!s_info_industry_gicscode(A2840,1)</f>
        <v>25</v>
      </c>
      <c r="N2840" t="str">
        <f>[1]!s_info_industry_gics(A2840,2)</f>
        <v>耐用消费品与服装</v>
      </c>
      <c r="O2840" t="str">
        <f>[1]!s_info_industry_gicscode(A2840,2)</f>
        <v>2520</v>
      </c>
      <c r="P2840" t="str" cm="1">
        <f t="array" ref="P2840">[1]!s_stmnote_suppliertop5(A2840,D2840,1)</f>
        <v>供应商一</v>
      </c>
      <c r="Q2840" t="str">
        <f>[1]!s_stmnote_suppliertop5(A2840,D2840,2)</f>
        <v>供应商二</v>
      </c>
      <c r="R2840" t="str" cm="1">
        <f t="array" ref="R2840">[1]!s_stmnote_suppliertop5(A2840,D2840,3)</f>
        <v>供应商三</v>
      </c>
      <c r="S2840" t="str" cm="1">
        <f t="array" ref="S2840">[1]!s_stmnote_suppliertop5(A2840,D2840,4)</f>
        <v>供应商四</v>
      </c>
      <c r="T2840" t="str" cm="1">
        <f t="array" ref="T2840">[1]!s_stmnote_suppliertop5(A2840,D2840,5)</f>
        <v>供应商五</v>
      </c>
      <c r="U2840" s="9">
        <f>[1]!s_stmnote_purchasetop5_pct(A2840,D2840)</f>
        <v>93.76</v>
      </c>
      <c r="V2840" t="str" cm="1">
        <f t="array" ref="V2840">[1]!s_stmnote_customertop5($A2840,$D2840,1)</f>
        <v>客户一</v>
      </c>
      <c r="W2840" t="str" cm="1">
        <f t="array" ref="W2840">[1]!s_stmnote_customertop5($A2840,$D2840,2)</f>
        <v>客户二</v>
      </c>
      <c r="X2840" t="str" cm="1">
        <f t="array" ref="X2840">[1]!s_stmnote_customertop5($A2840,$D2840,3)</f>
        <v>客户三</v>
      </c>
      <c r="Y2840" t="str" cm="1">
        <f t="array" ref="Y2840">[1]!s_stmnote_customertop5($A2840,$D2840,4)</f>
        <v>客户四</v>
      </c>
      <c r="Z2840" t="str" cm="1">
        <f t="array" ref="Z2840">[1]!s_stmnote_customertop5($A2840,$D2840,5)</f>
        <v>客户五</v>
      </c>
      <c r="AA2840" s="9">
        <f>[1]!s_stmnote_salestop5_pct(A2840,D2840)</f>
        <v>54.14</v>
      </c>
      <c r="AB2840" s="9">
        <f>[1]!s_fa_arturn(A2840,D2840)</f>
        <v>5.3163999999999998</v>
      </c>
      <c r="AC2840" s="9">
        <f>[1]!fa_apturn(A2840,D2840)</f>
        <v>19.233770964922801</v>
      </c>
      <c r="AD2840" s="9">
        <f>[1]!s_fa_invturn(A2840,D2840)</f>
        <v>6.4675000000000002</v>
      </c>
    </row>
    <row r="2841" spans="1:30">
      <c r="A2841" s="3" t="s">
        <v>12925</v>
      </c>
      <c r="B2841" t="s">
        <v>1447</v>
      </c>
      <c r="C2841" t="s">
        <v>6698</v>
      </c>
      <c r="D2841" s="8">
        <f t="shared" si="45"/>
        <v>44926</v>
      </c>
      <c r="E2841" t="s">
        <v>7470</v>
      </c>
      <c r="F2841">
        <v>2</v>
      </c>
      <c r="G2841" t="s">
        <v>11747</v>
      </c>
      <c r="H2841" t="s">
        <v>12670</v>
      </c>
      <c r="L2841" t="str" cm="1">
        <f t="array" ref="L2841">[1]!s_info_industry_gics(A2841,1)</f>
        <v>可选消费</v>
      </c>
      <c r="M2841" t="str" cm="1">
        <f t="array" ref="M2841">[1]!s_info_industry_gicscode(A2841,1)</f>
        <v>25</v>
      </c>
      <c r="N2841" t="str">
        <f>[1]!s_info_industry_gics(A2841,2)</f>
        <v>耐用消费品与服装</v>
      </c>
      <c r="O2841" t="str">
        <f>[1]!s_info_industry_gicscode(A2841,2)</f>
        <v>2520</v>
      </c>
      <c r="P2841" t="str" cm="1">
        <f t="array" ref="P2841">[1]!s_stmnote_suppliertop5(A2841,D2841,1)</f>
        <v>供应商一</v>
      </c>
      <c r="Q2841" t="str">
        <f>[1]!s_stmnote_suppliertop5(A2841,D2841,2)</f>
        <v>供应商二</v>
      </c>
      <c r="R2841" t="str" cm="1">
        <f t="array" ref="R2841">[1]!s_stmnote_suppliertop5(A2841,D2841,3)</f>
        <v>供应商三</v>
      </c>
      <c r="S2841" t="str" cm="1">
        <f t="array" ref="S2841">[1]!s_stmnote_suppliertop5(A2841,D2841,4)</f>
        <v>供应商四</v>
      </c>
      <c r="T2841" t="str" cm="1">
        <f t="array" ref="T2841">[1]!s_stmnote_suppliertop5(A2841,D2841,5)</f>
        <v>供应商五</v>
      </c>
      <c r="U2841" s="9">
        <f>[1]!s_stmnote_purchasetop5_pct(A2841,D2841)</f>
        <v>87.68</v>
      </c>
      <c r="V2841" t="str" cm="1">
        <f t="array" ref="V2841">[1]!s_stmnote_customertop5($A2841,$D2841,1)</f>
        <v>客户二</v>
      </c>
      <c r="W2841" t="str" cm="1">
        <f t="array" ref="W2841">[1]!s_stmnote_customertop5($A2841,$D2841,2)</f>
        <v>客户六</v>
      </c>
      <c r="X2841" t="str" cm="1">
        <f t="array" ref="X2841">[1]!s_stmnote_customertop5($A2841,$D2841,3)</f>
        <v>客户十一</v>
      </c>
      <c r="Y2841" t="str" cm="1">
        <f t="array" ref="Y2841">[1]!s_stmnote_customertop5($A2841,$D2841,4)</f>
        <v>客户一</v>
      </c>
      <c r="Z2841" t="str" cm="1">
        <f t="array" ref="Z2841">[1]!s_stmnote_customertop5($A2841,$D2841,5)</f>
        <v>客户十七</v>
      </c>
      <c r="AA2841" s="9">
        <f>[1]!s_stmnote_salestop5_pct(A2841,D2841)</f>
        <v>50.87</v>
      </c>
      <c r="AB2841" s="9">
        <f>[1]!s_fa_arturn(A2841,D2841)</f>
        <v>4.4211999999999998</v>
      </c>
      <c r="AC2841" s="9">
        <f>[1]!fa_apturn(A2841,D2841)</f>
        <v>21.535006367272199</v>
      </c>
      <c r="AD2841" s="9">
        <f>[1]!s_fa_invturn(A2841,D2841)</f>
        <v>5.1978999999999997</v>
      </c>
    </row>
    <row r="2842" spans="1:30">
      <c r="A2842" s="3" t="s">
        <v>12925</v>
      </c>
      <c r="B2842" t="s">
        <v>1447</v>
      </c>
      <c r="C2842" t="s">
        <v>6699</v>
      </c>
      <c r="D2842" s="8">
        <f t="shared" si="45"/>
        <v>44926</v>
      </c>
      <c r="E2842" t="s">
        <v>7710</v>
      </c>
      <c r="F2842">
        <v>1</v>
      </c>
      <c r="G2842" t="s">
        <v>10129</v>
      </c>
      <c r="L2842" t="str" cm="1">
        <f t="array" ref="L2842">[1]!s_info_industry_gics(A2842,1)</f>
        <v>可选消费</v>
      </c>
      <c r="M2842" t="str" cm="1">
        <f t="array" ref="M2842">[1]!s_info_industry_gicscode(A2842,1)</f>
        <v>25</v>
      </c>
      <c r="N2842" t="str">
        <f>[1]!s_info_industry_gics(A2842,2)</f>
        <v>耐用消费品与服装</v>
      </c>
      <c r="O2842" t="str">
        <f>[1]!s_info_industry_gicscode(A2842,2)</f>
        <v>2520</v>
      </c>
      <c r="P2842" t="str" cm="1">
        <f t="array" ref="P2842">[1]!s_stmnote_suppliertop5(A2842,D2842,1)</f>
        <v>供应商一</v>
      </c>
      <c r="Q2842" t="str">
        <f>[1]!s_stmnote_suppliertop5(A2842,D2842,2)</f>
        <v>供应商二</v>
      </c>
      <c r="R2842" t="str" cm="1">
        <f t="array" ref="R2842">[1]!s_stmnote_suppliertop5(A2842,D2842,3)</f>
        <v>供应商三</v>
      </c>
      <c r="S2842" t="str" cm="1">
        <f t="array" ref="S2842">[1]!s_stmnote_suppliertop5(A2842,D2842,4)</f>
        <v>供应商四</v>
      </c>
      <c r="T2842" t="str" cm="1">
        <f t="array" ref="T2842">[1]!s_stmnote_suppliertop5(A2842,D2842,5)</f>
        <v>供应商五</v>
      </c>
      <c r="U2842" s="9">
        <f>[1]!s_stmnote_purchasetop5_pct(A2842,D2842)</f>
        <v>87.68</v>
      </c>
      <c r="V2842" t="str" cm="1">
        <f t="array" ref="V2842">[1]!s_stmnote_customertop5($A2842,$D2842,1)</f>
        <v>客户二</v>
      </c>
      <c r="W2842" t="str" cm="1">
        <f t="array" ref="W2842">[1]!s_stmnote_customertop5($A2842,$D2842,2)</f>
        <v>客户六</v>
      </c>
      <c r="X2842" t="str" cm="1">
        <f t="array" ref="X2842">[1]!s_stmnote_customertop5($A2842,$D2842,3)</f>
        <v>客户十一</v>
      </c>
      <c r="Y2842" t="str" cm="1">
        <f t="array" ref="Y2842">[1]!s_stmnote_customertop5($A2842,$D2842,4)</f>
        <v>客户一</v>
      </c>
      <c r="Z2842" t="str" cm="1">
        <f t="array" ref="Z2842">[1]!s_stmnote_customertop5($A2842,$D2842,5)</f>
        <v>客户十七</v>
      </c>
      <c r="AA2842" s="9">
        <f>[1]!s_stmnote_salestop5_pct(A2842,D2842)</f>
        <v>50.87</v>
      </c>
      <c r="AB2842" s="9">
        <f>[1]!s_fa_arturn(A2842,D2842)</f>
        <v>4.4211999999999998</v>
      </c>
      <c r="AC2842" s="9">
        <f>[1]!fa_apturn(A2842,D2842)</f>
        <v>21.535006367272199</v>
      </c>
      <c r="AD2842" s="9">
        <f>[1]!s_fa_invturn(A2842,D2842)</f>
        <v>5.1978999999999997</v>
      </c>
    </row>
    <row r="2843" spans="1:30">
      <c r="A2843" s="3" t="s">
        <v>12925</v>
      </c>
      <c r="B2843" t="s">
        <v>1447</v>
      </c>
      <c r="C2843" t="s">
        <v>6700</v>
      </c>
      <c r="D2843" s="8">
        <f t="shared" si="45"/>
        <v>45291</v>
      </c>
      <c r="E2843" t="s">
        <v>7330</v>
      </c>
      <c r="F2843">
        <v>1</v>
      </c>
      <c r="G2843" t="s">
        <v>10130</v>
      </c>
      <c r="L2843" t="str" cm="1">
        <f t="array" ref="L2843">[1]!s_info_industry_gics(A2843,1)</f>
        <v>可选消费</v>
      </c>
      <c r="M2843" t="str" cm="1">
        <f t="array" ref="M2843">[1]!s_info_industry_gicscode(A2843,1)</f>
        <v>25</v>
      </c>
      <c r="N2843" t="str">
        <f>[1]!s_info_industry_gics(A2843,2)</f>
        <v>耐用消费品与服装</v>
      </c>
      <c r="O2843" t="str">
        <f>[1]!s_info_industry_gicscode(A2843,2)</f>
        <v>2520</v>
      </c>
      <c r="P2843" t="str" cm="1">
        <f t="array" ref="P2843">[1]!s_stmnote_suppliertop5(A2843,D2843,1)</f>
        <v>供应商A</v>
      </c>
      <c r="Q2843" t="str">
        <f>[1]!s_stmnote_suppliertop5(A2843,D2843,2)</f>
        <v>供应商C</v>
      </c>
      <c r="R2843" t="str" cm="1">
        <f t="array" ref="R2843">[1]!s_stmnote_suppliertop5(A2843,D2843,3)</f>
        <v>供应商D</v>
      </c>
      <c r="S2843" t="str" cm="1">
        <f t="array" ref="S2843">[1]!s_stmnote_suppliertop5(A2843,D2843,4)</f>
        <v>供应商B</v>
      </c>
      <c r="T2843" t="str" cm="1">
        <f t="array" ref="T2843">[1]!s_stmnote_suppliertop5(A2843,D2843,5)</f>
        <v>供应商二</v>
      </c>
      <c r="U2843" s="9">
        <f>[1]!s_stmnote_purchasetop5_pct(A2843,D2843)</f>
        <v>86.39</v>
      </c>
      <c r="V2843" t="str" cm="1">
        <f t="array" ref="V2843">[1]!s_stmnote_customertop5($A2843,$D2843,1)</f>
        <v>客户六</v>
      </c>
      <c r="W2843" t="str" cm="1">
        <f t="array" ref="W2843">[1]!s_stmnote_customertop5($A2843,$D2843,2)</f>
        <v>客户五</v>
      </c>
      <c r="X2843" t="str" cm="1">
        <f t="array" ref="X2843">[1]!s_stmnote_customertop5($A2843,$D2843,3)</f>
        <v>客户二</v>
      </c>
      <c r="Y2843" t="str" cm="1">
        <f t="array" ref="Y2843">[1]!s_stmnote_customertop5($A2843,$D2843,4)</f>
        <v>客户八</v>
      </c>
      <c r="Z2843" t="str" cm="1">
        <f t="array" ref="Z2843">[1]!s_stmnote_customertop5($A2843,$D2843,5)</f>
        <v>客户一</v>
      </c>
      <c r="AA2843" s="9">
        <f>[1]!s_stmnote_salestop5_pct(A2843,D2843)</f>
        <v>63.57</v>
      </c>
      <c r="AB2843" s="9">
        <f>[1]!s_fa_arturn(A2843,D2843)</f>
        <v>5.1562000000000001</v>
      </c>
      <c r="AC2843" s="9">
        <f>[1]!fa_apturn(A2843,D2843)</f>
        <v>24.5142438460859</v>
      </c>
      <c r="AD2843" s="9">
        <f>[1]!s_fa_invturn(A2843,D2843)</f>
        <v>4.5269000000000004</v>
      </c>
    </row>
    <row r="2844" spans="1:30">
      <c r="A2844" s="3" t="s">
        <v>12925</v>
      </c>
      <c r="B2844" t="s">
        <v>1447</v>
      </c>
      <c r="C2844" t="s">
        <v>6701</v>
      </c>
      <c r="D2844" s="8">
        <f t="shared" si="45"/>
        <v>45291</v>
      </c>
      <c r="E2844" t="s">
        <v>7513</v>
      </c>
      <c r="F2844">
        <v>1</v>
      </c>
      <c r="G2844" t="s">
        <v>10131</v>
      </c>
      <c r="L2844" t="str" cm="1">
        <f t="array" ref="L2844">[1]!s_info_industry_gics(A2844,1)</f>
        <v>可选消费</v>
      </c>
      <c r="M2844" t="str" cm="1">
        <f t="array" ref="M2844">[1]!s_info_industry_gicscode(A2844,1)</f>
        <v>25</v>
      </c>
      <c r="N2844" t="str">
        <f>[1]!s_info_industry_gics(A2844,2)</f>
        <v>耐用消费品与服装</v>
      </c>
      <c r="O2844" t="str">
        <f>[1]!s_info_industry_gicscode(A2844,2)</f>
        <v>2520</v>
      </c>
      <c r="P2844" t="str" cm="1">
        <f t="array" ref="P2844">[1]!s_stmnote_suppliertop5(A2844,D2844,1)</f>
        <v>供应商A</v>
      </c>
      <c r="Q2844" t="str">
        <f>[1]!s_stmnote_suppliertop5(A2844,D2844,2)</f>
        <v>供应商C</v>
      </c>
      <c r="R2844" t="str" cm="1">
        <f t="array" ref="R2844">[1]!s_stmnote_suppliertop5(A2844,D2844,3)</f>
        <v>供应商D</v>
      </c>
      <c r="S2844" t="str" cm="1">
        <f t="array" ref="S2844">[1]!s_stmnote_suppliertop5(A2844,D2844,4)</f>
        <v>供应商B</v>
      </c>
      <c r="T2844" t="str" cm="1">
        <f t="array" ref="T2844">[1]!s_stmnote_suppliertop5(A2844,D2844,5)</f>
        <v>供应商二</v>
      </c>
      <c r="U2844" s="9">
        <f>[1]!s_stmnote_purchasetop5_pct(A2844,D2844)</f>
        <v>86.39</v>
      </c>
      <c r="V2844" t="str" cm="1">
        <f t="array" ref="V2844">[1]!s_stmnote_customertop5($A2844,$D2844,1)</f>
        <v>客户六</v>
      </c>
      <c r="W2844" t="str" cm="1">
        <f t="array" ref="W2844">[1]!s_stmnote_customertop5($A2844,$D2844,2)</f>
        <v>客户五</v>
      </c>
      <c r="X2844" t="str" cm="1">
        <f t="array" ref="X2844">[1]!s_stmnote_customertop5($A2844,$D2844,3)</f>
        <v>客户二</v>
      </c>
      <c r="Y2844" t="str" cm="1">
        <f t="array" ref="Y2844">[1]!s_stmnote_customertop5($A2844,$D2844,4)</f>
        <v>客户八</v>
      </c>
      <c r="Z2844" t="str" cm="1">
        <f t="array" ref="Z2844">[1]!s_stmnote_customertop5($A2844,$D2844,5)</f>
        <v>客户一</v>
      </c>
      <c r="AA2844" s="9">
        <f>[1]!s_stmnote_salestop5_pct(A2844,D2844)</f>
        <v>63.57</v>
      </c>
      <c r="AB2844" s="9">
        <f>[1]!s_fa_arturn(A2844,D2844)</f>
        <v>5.1562000000000001</v>
      </c>
      <c r="AC2844" s="9">
        <f>[1]!fa_apturn(A2844,D2844)</f>
        <v>24.5142438460859</v>
      </c>
      <c r="AD2844" s="9">
        <f>[1]!s_fa_invturn(A2844,D2844)</f>
        <v>4.5269000000000004</v>
      </c>
    </row>
    <row r="2845" spans="1:30">
      <c r="A2845" s="3" t="s">
        <v>12885</v>
      </c>
      <c r="B2845" t="s">
        <v>770</v>
      </c>
      <c r="C2845" t="s">
        <v>6716</v>
      </c>
      <c r="D2845" s="8">
        <f t="shared" si="45"/>
        <v>44561</v>
      </c>
      <c r="E2845" t="s">
        <v>6919</v>
      </c>
      <c r="F2845">
        <v>2</v>
      </c>
      <c r="G2845" t="s">
        <v>11753</v>
      </c>
      <c r="H2845" t="s">
        <v>12675</v>
      </c>
      <c r="L2845" t="str" cm="1">
        <f t="array" ref="L2845">[1]!s_info_industry_gics(A2845,1)</f>
        <v>可选消费</v>
      </c>
      <c r="M2845" t="str" cm="1">
        <f t="array" ref="M2845">[1]!s_info_industry_gicscode(A2845,1)</f>
        <v>25</v>
      </c>
      <c r="N2845" t="str">
        <f>[1]!s_info_industry_gics(A2845,2)</f>
        <v>耐用消费品与服装</v>
      </c>
      <c r="O2845" t="str">
        <f>[1]!s_info_industry_gicscode(A2845,2)</f>
        <v>2520</v>
      </c>
      <c r="P2845" t="str" cm="1">
        <f t="array" ref="P2845">[1]!s_stmnote_suppliertop5(A2845,D2845,1)</f>
        <v>DIGITAL EAGLE PTE. LIMITED</v>
      </c>
      <c r="Q2845" t="str">
        <f>[1]!s_stmnote_suppliertop5(A2845,D2845,2)</f>
        <v>有术股份有限公司</v>
      </c>
      <c r="R2845" t="str" cm="1">
        <f t="array" ref="R2845">[1]!s_stmnote_suppliertop5(A2845,D2845,3)</f>
        <v>健合香港有限公司</v>
      </c>
      <c r="S2845" t="str" cm="1">
        <f t="array" ref="S2845">[1]!s_stmnote_suppliertop5(A2845,D2845,4)</f>
        <v>浦江县万欣工艺有限公司</v>
      </c>
      <c r="T2845" t="str" cm="1">
        <f t="array" ref="T2845">[1]!s_stmnote_suppliertop5(A2845,D2845,5)</f>
        <v>武义新艺休闲用品有限公司</v>
      </c>
      <c r="U2845" s="9">
        <f>[1]!s_stmnote_purchasetop5_pct(A2845,D2845)</f>
        <v>18.170000000000002</v>
      </c>
      <c r="V2845" t="str" cm="1">
        <f t="array" ref="V2845">[1]!s_stmnote_customertop5($A2845,$D2845,1)</f>
        <v>Kmart Australia Pty.Ltd.</v>
      </c>
      <c r="W2845" t="str" cm="1">
        <f t="array" ref="W2845">[1]!s_stmnote_customertop5($A2845,$D2845,2)</f>
        <v>CHEWY INC</v>
      </c>
      <c r="X2845" t="str" cm="1">
        <f t="array" ref="X2845">[1]!s_stmnote_customertop5($A2845,$D2845,3)</f>
        <v>Alibaba.com Singapore E-commerce Private Limited</v>
      </c>
      <c r="Y2845" t="str" cm="1">
        <f t="array" ref="Y2845">[1]!s_stmnote_customertop5($A2845,$D2845,4)</f>
        <v>WALMART STORES, INC</v>
      </c>
      <c r="Z2845" t="str" cm="1">
        <f t="array" ref="Z2845">[1]!s_stmnote_customertop5($A2845,$D2845,5)</f>
        <v>Fressnapf TIERNAHRUNGS GMBH</v>
      </c>
      <c r="AA2845" s="9">
        <f>[1]!s_stmnote_salestop5_pct(A2845,D2845)</f>
        <v>33.71</v>
      </c>
      <c r="AB2845" s="9">
        <f>[1]!s_fa_arturn(A2845,D2845)</f>
        <v>7.5038</v>
      </c>
      <c r="AC2845" s="9">
        <f>[1]!fa_apturn(A2845,D2845)</f>
        <v>8.8608446431644996</v>
      </c>
      <c r="AD2845" s="9">
        <f>[1]!s_fa_invturn(A2845,D2845)</f>
        <v>8.4274000000000004</v>
      </c>
    </row>
    <row r="2846" spans="1:30">
      <c r="A2846" s="3" t="s">
        <v>12885</v>
      </c>
      <c r="B2846" t="s">
        <v>770</v>
      </c>
      <c r="C2846" t="s">
        <v>6717</v>
      </c>
      <c r="D2846" s="8">
        <f t="shared" si="45"/>
        <v>44561</v>
      </c>
      <c r="E2846" t="s">
        <v>7487</v>
      </c>
      <c r="F2846">
        <v>2</v>
      </c>
      <c r="G2846" t="s">
        <v>10977</v>
      </c>
      <c r="H2846" t="s">
        <v>12267</v>
      </c>
      <c r="L2846" t="str" cm="1">
        <f t="array" ref="L2846">[1]!s_info_industry_gics(A2846,1)</f>
        <v>可选消费</v>
      </c>
      <c r="M2846" t="str" cm="1">
        <f t="array" ref="M2846">[1]!s_info_industry_gicscode(A2846,1)</f>
        <v>25</v>
      </c>
      <c r="N2846" t="str">
        <f>[1]!s_info_industry_gics(A2846,2)</f>
        <v>耐用消费品与服装</v>
      </c>
      <c r="O2846" t="str">
        <f>[1]!s_info_industry_gicscode(A2846,2)</f>
        <v>2520</v>
      </c>
      <c r="P2846" t="str" cm="1">
        <f t="array" ref="P2846">[1]!s_stmnote_suppliertop5(A2846,D2846,1)</f>
        <v>DIGITAL EAGLE PTE. LIMITED</v>
      </c>
      <c r="Q2846" t="str">
        <f>[1]!s_stmnote_suppliertop5(A2846,D2846,2)</f>
        <v>有术股份有限公司</v>
      </c>
      <c r="R2846" t="str" cm="1">
        <f t="array" ref="R2846">[1]!s_stmnote_suppliertop5(A2846,D2846,3)</f>
        <v>健合香港有限公司</v>
      </c>
      <c r="S2846" t="str" cm="1">
        <f t="array" ref="S2846">[1]!s_stmnote_suppliertop5(A2846,D2846,4)</f>
        <v>浦江县万欣工艺有限公司</v>
      </c>
      <c r="T2846" t="str" cm="1">
        <f t="array" ref="T2846">[1]!s_stmnote_suppliertop5(A2846,D2846,5)</f>
        <v>武义新艺休闲用品有限公司</v>
      </c>
      <c r="U2846" s="9">
        <f>[1]!s_stmnote_purchasetop5_pct(A2846,D2846)</f>
        <v>18.170000000000002</v>
      </c>
      <c r="V2846" t="str" cm="1">
        <f t="array" ref="V2846">[1]!s_stmnote_customertop5($A2846,$D2846,1)</f>
        <v>Kmart Australia Pty.Ltd.</v>
      </c>
      <c r="W2846" t="str" cm="1">
        <f t="array" ref="W2846">[1]!s_stmnote_customertop5($A2846,$D2846,2)</f>
        <v>CHEWY INC</v>
      </c>
      <c r="X2846" t="str" cm="1">
        <f t="array" ref="X2846">[1]!s_stmnote_customertop5($A2846,$D2846,3)</f>
        <v>Alibaba.com Singapore E-commerce Private Limited</v>
      </c>
      <c r="Y2846" t="str" cm="1">
        <f t="array" ref="Y2846">[1]!s_stmnote_customertop5($A2846,$D2846,4)</f>
        <v>WALMART STORES, INC</v>
      </c>
      <c r="Z2846" t="str" cm="1">
        <f t="array" ref="Z2846">[1]!s_stmnote_customertop5($A2846,$D2846,5)</f>
        <v>Fressnapf TIERNAHRUNGS GMBH</v>
      </c>
      <c r="AA2846" s="9">
        <f>[1]!s_stmnote_salestop5_pct(A2846,D2846)</f>
        <v>33.71</v>
      </c>
      <c r="AB2846" s="9">
        <f>[1]!s_fa_arturn(A2846,D2846)</f>
        <v>7.5038</v>
      </c>
      <c r="AC2846" s="9">
        <f>[1]!fa_apturn(A2846,D2846)</f>
        <v>8.8608446431644996</v>
      </c>
      <c r="AD2846" s="9">
        <f>[1]!s_fa_invturn(A2846,D2846)</f>
        <v>8.4274000000000004</v>
      </c>
    </row>
    <row r="2847" spans="1:30">
      <c r="A2847" s="3" t="s">
        <v>12885</v>
      </c>
      <c r="B2847" t="s">
        <v>770</v>
      </c>
      <c r="C2847" t="s">
        <v>6716</v>
      </c>
      <c r="D2847" s="8">
        <f t="shared" si="45"/>
        <v>44561</v>
      </c>
      <c r="E2847" t="s">
        <v>7224</v>
      </c>
      <c r="F2847">
        <v>2</v>
      </c>
      <c r="G2847" t="s">
        <v>11753</v>
      </c>
      <c r="H2847" t="s">
        <v>12267</v>
      </c>
      <c r="L2847" t="str" cm="1">
        <f t="array" ref="L2847">[1]!s_info_industry_gics(A2847,1)</f>
        <v>可选消费</v>
      </c>
      <c r="M2847" t="str" cm="1">
        <f t="array" ref="M2847">[1]!s_info_industry_gicscode(A2847,1)</f>
        <v>25</v>
      </c>
      <c r="N2847" t="str">
        <f>[1]!s_info_industry_gics(A2847,2)</f>
        <v>耐用消费品与服装</v>
      </c>
      <c r="O2847" t="str">
        <f>[1]!s_info_industry_gicscode(A2847,2)</f>
        <v>2520</v>
      </c>
      <c r="P2847" t="str" cm="1">
        <f t="array" ref="P2847">[1]!s_stmnote_suppliertop5(A2847,D2847,1)</f>
        <v>DIGITAL EAGLE PTE. LIMITED</v>
      </c>
      <c r="Q2847" t="str">
        <f>[1]!s_stmnote_suppliertop5(A2847,D2847,2)</f>
        <v>有术股份有限公司</v>
      </c>
      <c r="R2847" t="str" cm="1">
        <f t="array" ref="R2847">[1]!s_stmnote_suppliertop5(A2847,D2847,3)</f>
        <v>健合香港有限公司</v>
      </c>
      <c r="S2847" t="str" cm="1">
        <f t="array" ref="S2847">[1]!s_stmnote_suppliertop5(A2847,D2847,4)</f>
        <v>浦江县万欣工艺有限公司</v>
      </c>
      <c r="T2847" t="str" cm="1">
        <f t="array" ref="T2847">[1]!s_stmnote_suppliertop5(A2847,D2847,5)</f>
        <v>武义新艺休闲用品有限公司</v>
      </c>
      <c r="U2847" s="9">
        <f>[1]!s_stmnote_purchasetop5_pct(A2847,D2847)</f>
        <v>18.170000000000002</v>
      </c>
      <c r="V2847" t="str" cm="1">
        <f t="array" ref="V2847">[1]!s_stmnote_customertop5($A2847,$D2847,1)</f>
        <v>Kmart Australia Pty.Ltd.</v>
      </c>
      <c r="W2847" t="str" cm="1">
        <f t="array" ref="W2847">[1]!s_stmnote_customertop5($A2847,$D2847,2)</f>
        <v>CHEWY INC</v>
      </c>
      <c r="X2847" t="str" cm="1">
        <f t="array" ref="X2847">[1]!s_stmnote_customertop5($A2847,$D2847,3)</f>
        <v>Alibaba.com Singapore E-commerce Private Limited</v>
      </c>
      <c r="Y2847" t="str" cm="1">
        <f t="array" ref="Y2847">[1]!s_stmnote_customertop5($A2847,$D2847,4)</f>
        <v>WALMART STORES, INC</v>
      </c>
      <c r="Z2847" t="str" cm="1">
        <f t="array" ref="Z2847">[1]!s_stmnote_customertop5($A2847,$D2847,5)</f>
        <v>Fressnapf TIERNAHRUNGS GMBH</v>
      </c>
      <c r="AA2847" s="9">
        <f>[1]!s_stmnote_salestop5_pct(A2847,D2847)</f>
        <v>33.71</v>
      </c>
      <c r="AB2847" s="9">
        <f>[1]!s_fa_arturn(A2847,D2847)</f>
        <v>7.5038</v>
      </c>
      <c r="AC2847" s="9">
        <f>[1]!fa_apturn(A2847,D2847)</f>
        <v>8.8608446431644996</v>
      </c>
      <c r="AD2847" s="9">
        <f>[1]!s_fa_invturn(A2847,D2847)</f>
        <v>8.4274000000000004</v>
      </c>
    </row>
    <row r="2848" spans="1:30">
      <c r="A2848" s="3" t="s">
        <v>12885</v>
      </c>
      <c r="B2848" t="s">
        <v>770</v>
      </c>
      <c r="C2848" t="s">
        <v>6716</v>
      </c>
      <c r="D2848" s="8">
        <f t="shared" si="45"/>
        <v>44561</v>
      </c>
      <c r="E2848" t="s">
        <v>7510</v>
      </c>
      <c r="F2848">
        <v>2</v>
      </c>
      <c r="G2848" t="s">
        <v>11753</v>
      </c>
      <c r="H2848" t="s">
        <v>12267</v>
      </c>
      <c r="L2848" t="str" cm="1">
        <f t="array" ref="L2848">[1]!s_info_industry_gics(A2848,1)</f>
        <v>可选消费</v>
      </c>
      <c r="M2848" t="str" cm="1">
        <f t="array" ref="M2848">[1]!s_info_industry_gicscode(A2848,1)</f>
        <v>25</v>
      </c>
      <c r="N2848" t="str">
        <f>[1]!s_info_industry_gics(A2848,2)</f>
        <v>耐用消费品与服装</v>
      </c>
      <c r="O2848" t="str">
        <f>[1]!s_info_industry_gicscode(A2848,2)</f>
        <v>2520</v>
      </c>
      <c r="P2848" t="str" cm="1">
        <f t="array" ref="P2848">[1]!s_stmnote_suppliertop5(A2848,D2848,1)</f>
        <v>DIGITAL EAGLE PTE. LIMITED</v>
      </c>
      <c r="Q2848" t="str">
        <f>[1]!s_stmnote_suppliertop5(A2848,D2848,2)</f>
        <v>有术股份有限公司</v>
      </c>
      <c r="R2848" t="str" cm="1">
        <f t="array" ref="R2848">[1]!s_stmnote_suppliertop5(A2848,D2848,3)</f>
        <v>健合香港有限公司</v>
      </c>
      <c r="S2848" t="str" cm="1">
        <f t="array" ref="S2848">[1]!s_stmnote_suppliertop5(A2848,D2848,4)</f>
        <v>浦江县万欣工艺有限公司</v>
      </c>
      <c r="T2848" t="str" cm="1">
        <f t="array" ref="T2848">[1]!s_stmnote_suppliertop5(A2848,D2848,5)</f>
        <v>武义新艺休闲用品有限公司</v>
      </c>
      <c r="U2848" s="9">
        <f>[1]!s_stmnote_purchasetop5_pct(A2848,D2848)</f>
        <v>18.170000000000002</v>
      </c>
      <c r="V2848" t="str" cm="1">
        <f t="array" ref="V2848">[1]!s_stmnote_customertop5($A2848,$D2848,1)</f>
        <v>Kmart Australia Pty.Ltd.</v>
      </c>
      <c r="W2848" t="str" cm="1">
        <f t="array" ref="W2848">[1]!s_stmnote_customertop5($A2848,$D2848,2)</f>
        <v>CHEWY INC</v>
      </c>
      <c r="X2848" t="str" cm="1">
        <f t="array" ref="X2848">[1]!s_stmnote_customertop5($A2848,$D2848,3)</f>
        <v>Alibaba.com Singapore E-commerce Private Limited</v>
      </c>
      <c r="Y2848" t="str" cm="1">
        <f t="array" ref="Y2848">[1]!s_stmnote_customertop5($A2848,$D2848,4)</f>
        <v>WALMART STORES, INC</v>
      </c>
      <c r="Z2848" t="str" cm="1">
        <f t="array" ref="Z2848">[1]!s_stmnote_customertop5($A2848,$D2848,5)</f>
        <v>Fressnapf TIERNAHRUNGS GMBH</v>
      </c>
      <c r="AA2848" s="9">
        <f>[1]!s_stmnote_salestop5_pct(A2848,D2848)</f>
        <v>33.71</v>
      </c>
      <c r="AB2848" s="9">
        <f>[1]!s_fa_arturn(A2848,D2848)</f>
        <v>7.5038</v>
      </c>
      <c r="AC2848" s="9">
        <f>[1]!fa_apturn(A2848,D2848)</f>
        <v>8.8608446431644996</v>
      </c>
      <c r="AD2848" s="9">
        <f>[1]!s_fa_invturn(A2848,D2848)</f>
        <v>8.4274000000000004</v>
      </c>
    </row>
    <row r="2849" spans="1:30">
      <c r="A2849" s="3" t="s">
        <v>12885</v>
      </c>
      <c r="B2849" t="s">
        <v>770</v>
      </c>
      <c r="C2849" t="s">
        <v>6716</v>
      </c>
      <c r="D2849" s="8">
        <f t="shared" si="45"/>
        <v>44926</v>
      </c>
      <c r="E2849" t="s">
        <v>7049</v>
      </c>
      <c r="F2849">
        <v>2</v>
      </c>
      <c r="G2849" t="s">
        <v>11753</v>
      </c>
      <c r="H2849" t="s">
        <v>12267</v>
      </c>
      <c r="L2849" t="str" cm="1">
        <f t="array" ref="L2849">[1]!s_info_industry_gics(A2849,1)</f>
        <v>可选消费</v>
      </c>
      <c r="M2849" t="str" cm="1">
        <f t="array" ref="M2849">[1]!s_info_industry_gicscode(A2849,1)</f>
        <v>25</v>
      </c>
      <c r="N2849" t="str">
        <f>[1]!s_info_industry_gics(A2849,2)</f>
        <v>耐用消费品与服装</v>
      </c>
      <c r="O2849" t="str">
        <f>[1]!s_info_industry_gicscode(A2849,2)</f>
        <v>2520</v>
      </c>
      <c r="P2849" t="str" cm="1">
        <f t="array" ref="P2849">[1]!s_stmnote_suppliertop5(A2849,D2849,1)</f>
        <v>供应商1</v>
      </c>
      <c r="Q2849" t="str">
        <f>[1]!s_stmnote_suppliertop5(A2849,D2849,2)</f>
        <v>供应商2</v>
      </c>
      <c r="R2849" t="str" cm="1">
        <f t="array" ref="R2849">[1]!s_stmnote_suppliertop5(A2849,D2849,3)</f>
        <v>供应商3</v>
      </c>
      <c r="S2849" t="str" cm="1">
        <f t="array" ref="S2849">[1]!s_stmnote_suppliertop5(A2849,D2849,4)</f>
        <v>供应商4</v>
      </c>
      <c r="T2849" t="str" cm="1">
        <f t="array" ref="T2849">[1]!s_stmnote_suppliertop5(A2849,D2849,5)</f>
        <v>供应商5</v>
      </c>
      <c r="U2849" s="9">
        <f>[1]!s_stmnote_purchasetop5_pct(A2849,D2849)</f>
        <v>35.72</v>
      </c>
      <c r="V2849" t="str" cm="1">
        <f t="array" ref="V2849">[1]!s_stmnote_customertop5($A2849,$D2849,1)</f>
        <v>客户1</v>
      </c>
      <c r="W2849" t="str" cm="1">
        <f t="array" ref="W2849">[1]!s_stmnote_customertop5($A2849,$D2849,2)</f>
        <v>客户2</v>
      </c>
      <c r="X2849" t="str" cm="1">
        <f t="array" ref="X2849">[1]!s_stmnote_customertop5($A2849,$D2849,3)</f>
        <v>客户3</v>
      </c>
      <c r="Y2849" t="str" cm="1">
        <f t="array" ref="Y2849">[1]!s_stmnote_customertop5($A2849,$D2849,4)</f>
        <v>客户4</v>
      </c>
      <c r="Z2849" t="str" cm="1">
        <f t="array" ref="Z2849">[1]!s_stmnote_customertop5($A2849,$D2849,5)</f>
        <v>客户5</v>
      </c>
      <c r="AA2849" s="9">
        <f>[1]!s_stmnote_salestop5_pct(A2849,D2849)</f>
        <v>31.26</v>
      </c>
      <c r="AB2849" s="9">
        <f>[1]!s_fa_arturn(A2849,D2849)</f>
        <v>7.2412000000000001</v>
      </c>
      <c r="AC2849" s="9">
        <f>[1]!fa_apturn(A2849,D2849)</f>
        <v>10.821256928022001</v>
      </c>
      <c r="AD2849" s="9">
        <f>[1]!s_fa_invturn(A2849,D2849)</f>
        <v>5.2405999999999997</v>
      </c>
    </row>
    <row r="2850" spans="1:30">
      <c r="A2850" s="3" t="s">
        <v>12940</v>
      </c>
      <c r="B2850" t="s">
        <v>404</v>
      </c>
      <c r="C2850" t="s">
        <v>6741</v>
      </c>
      <c r="D2850" s="8">
        <f t="shared" si="45"/>
        <v>44561</v>
      </c>
      <c r="E2850" t="s">
        <v>7602</v>
      </c>
      <c r="F2850">
        <v>2</v>
      </c>
      <c r="G2850" t="s">
        <v>10641</v>
      </c>
      <c r="H2850" t="s">
        <v>12677</v>
      </c>
      <c r="L2850" t="str" cm="1">
        <f t="array" ref="L2850">[1]!s_info_industry_gics(A2850,1)</f>
        <v>可选消费</v>
      </c>
      <c r="M2850" t="str" cm="1">
        <f t="array" ref="M2850">[1]!s_info_industry_gicscode(A2850,1)</f>
        <v>25</v>
      </c>
      <c r="N2850" t="str">
        <f>[1]!s_info_industry_gics(A2850,2)</f>
        <v>耐用消费品与服装</v>
      </c>
      <c r="O2850" t="str">
        <f>[1]!s_info_industry_gicscode(A2850,2)</f>
        <v>2520</v>
      </c>
      <c r="P2850" t="str" cm="1">
        <f t="array" ref="P2850">[1]!s_stmnote_suppliertop5(A2850,D2850,1)</f>
        <v>供应商1</v>
      </c>
      <c r="Q2850" t="str">
        <f>[1]!s_stmnote_suppliertop5(A2850,D2850,2)</f>
        <v>供应商2</v>
      </c>
      <c r="R2850" t="str" cm="1">
        <f t="array" ref="R2850">[1]!s_stmnote_suppliertop5(A2850,D2850,3)</f>
        <v>供应商4</v>
      </c>
      <c r="S2850" t="str" cm="1">
        <f t="array" ref="S2850">[1]!s_stmnote_suppliertop5(A2850,D2850,4)</f>
        <v>供应商3</v>
      </c>
      <c r="T2850" t="str" cm="1">
        <f t="array" ref="T2850">[1]!s_stmnote_suppliertop5(A2850,D2850,5)</f>
        <v>供应商5</v>
      </c>
      <c r="U2850" s="9">
        <f>[1]!s_stmnote_purchasetop5_pct(A2850,D2850)</f>
        <v>24</v>
      </c>
      <c r="V2850" t="str" cm="1">
        <f t="array" ref="V2850">[1]!s_stmnote_customertop5($A2850,$D2850,1)</f>
        <v>客户1</v>
      </c>
      <c r="W2850" t="str" cm="1">
        <f t="array" ref="W2850">[1]!s_stmnote_customertop5($A2850,$D2850,2)</f>
        <v>客户2</v>
      </c>
      <c r="X2850" t="str" cm="1">
        <f t="array" ref="X2850">[1]!s_stmnote_customertop5($A2850,$D2850,3)</f>
        <v>客户3</v>
      </c>
      <c r="Y2850" t="str" cm="1">
        <f t="array" ref="Y2850">[1]!s_stmnote_customertop5($A2850,$D2850,4)</f>
        <v>客户4</v>
      </c>
      <c r="Z2850" t="str" cm="1">
        <f t="array" ref="Z2850">[1]!s_stmnote_customertop5($A2850,$D2850,5)</f>
        <v>客户5</v>
      </c>
      <c r="AA2850" s="9">
        <f>[1]!s_stmnote_salestop5_pct(A2850,D2850)</f>
        <v>48.6</v>
      </c>
      <c r="AB2850" s="9">
        <f>[1]!s_fa_arturn(A2850,D2850)</f>
        <v>3.6261999999999999</v>
      </c>
      <c r="AC2850" s="9">
        <f>[1]!fa_apturn(A2850,D2850)</f>
        <v>3.1165315541949798</v>
      </c>
      <c r="AD2850" s="9">
        <f>[1]!s_fa_invturn(A2850,D2850)</f>
        <v>2.7911999999999999</v>
      </c>
    </row>
    <row r="2851" spans="1:30">
      <c r="A2851" s="3" t="s">
        <v>12940</v>
      </c>
      <c r="B2851" t="s">
        <v>404</v>
      </c>
      <c r="C2851" t="s">
        <v>6742</v>
      </c>
      <c r="D2851" s="8">
        <f t="shared" si="45"/>
        <v>45657</v>
      </c>
      <c r="E2851" t="s">
        <v>7665</v>
      </c>
      <c r="F2851">
        <v>2</v>
      </c>
      <c r="G2851" t="s">
        <v>11763</v>
      </c>
      <c r="H2851" t="s">
        <v>12678</v>
      </c>
      <c r="L2851" t="str" cm="1">
        <f t="array" ref="L2851">[1]!s_info_industry_gics(A2851,1)</f>
        <v>可选消费</v>
      </c>
      <c r="M2851" t="str" cm="1">
        <f t="array" ref="M2851">[1]!s_info_industry_gicscode(A2851,1)</f>
        <v>25</v>
      </c>
      <c r="N2851" t="str">
        <f>[1]!s_info_industry_gics(A2851,2)</f>
        <v>耐用消费品与服装</v>
      </c>
      <c r="O2851" t="str">
        <f>[1]!s_info_industry_gicscode(A2851,2)</f>
        <v>2520</v>
      </c>
      <c r="P2851" cm="1">
        <f t="array" ref="P2851">[1]!s_stmnote_suppliertop5(A2851,D2851,1)</f>
        <v>0</v>
      </c>
      <c r="Q2851">
        <f>[1]!s_stmnote_suppliertop5(A2851,D2851,2)</f>
        <v>0</v>
      </c>
      <c r="R2851" cm="1">
        <f t="array" ref="R2851">[1]!s_stmnote_suppliertop5(A2851,D2851,3)</f>
        <v>0</v>
      </c>
      <c r="S2851" cm="1">
        <f t="array" ref="S2851">[1]!s_stmnote_suppliertop5(A2851,D2851,4)</f>
        <v>0</v>
      </c>
      <c r="T2851" cm="1">
        <f t="array" ref="T2851">[1]!s_stmnote_suppliertop5(A2851,D2851,5)</f>
        <v>0</v>
      </c>
      <c r="U2851" s="9">
        <f>[1]!s_stmnote_purchasetop5_pct(A2851,D2851)</f>
        <v>0</v>
      </c>
      <c r="V2851" cm="1">
        <f t="array" ref="V2851">[1]!s_stmnote_customertop5($A2851,$D2851,1)</f>
        <v>0</v>
      </c>
      <c r="W2851" cm="1">
        <f t="array" ref="W2851">[1]!s_stmnote_customertop5($A2851,$D2851,2)</f>
        <v>0</v>
      </c>
      <c r="X2851" cm="1">
        <f t="array" ref="X2851">[1]!s_stmnote_customertop5($A2851,$D2851,3)</f>
        <v>0</v>
      </c>
      <c r="Y2851" cm="1">
        <f t="array" ref="Y2851">[1]!s_stmnote_customertop5($A2851,$D2851,4)</f>
        <v>0</v>
      </c>
      <c r="Z2851" cm="1">
        <f t="array" ref="Z2851">[1]!s_stmnote_customertop5($A2851,$D2851,5)</f>
        <v>0</v>
      </c>
      <c r="AA2851" s="9">
        <f>[1]!s_stmnote_salestop5_pct(A2851,D2851)</f>
        <v>0</v>
      </c>
      <c r="AB2851" s="9">
        <f>[1]!s_fa_arturn(A2851,D2851)</f>
        <v>0</v>
      </c>
      <c r="AC2851" s="9">
        <f>[1]!fa_apturn(A2851,D2851)</f>
        <v>0</v>
      </c>
      <c r="AD2851" s="9">
        <f>[1]!s_fa_invturn(A2851,D2851)</f>
        <v>0</v>
      </c>
    </row>
    <row r="2852" spans="1:30">
      <c r="A2852" s="3" t="s">
        <v>12942</v>
      </c>
      <c r="B2852" t="s">
        <v>1457</v>
      </c>
      <c r="C2852" t="s">
        <v>6753</v>
      </c>
      <c r="D2852" s="8">
        <f t="shared" si="45"/>
        <v>44561</v>
      </c>
      <c r="E2852" t="s">
        <v>7560</v>
      </c>
      <c r="F2852">
        <v>1</v>
      </c>
      <c r="G2852" t="s">
        <v>9100</v>
      </c>
      <c r="L2852" t="str" cm="1">
        <f t="array" ref="L2852">[1]!s_info_industry_gics(A2852,1)</f>
        <v>可选消费</v>
      </c>
      <c r="M2852" t="str" cm="1">
        <f t="array" ref="M2852">[1]!s_info_industry_gicscode(A2852,1)</f>
        <v>25</v>
      </c>
      <c r="N2852" t="str">
        <f>[1]!s_info_industry_gics(A2852,2)</f>
        <v>耐用消费品与服装</v>
      </c>
      <c r="O2852" t="str">
        <f>[1]!s_info_industry_gicscode(A2852,2)</f>
        <v>2520</v>
      </c>
      <c r="P2852" t="str" cm="1">
        <f t="array" ref="P2852">[1]!s_stmnote_suppliertop5(A2852,D2852,1)</f>
        <v>常熟市特种焊管总厂</v>
      </c>
      <c r="Q2852" t="str">
        <f>[1]!s_stmnote_suppliertop5(A2852,D2852,2)</f>
        <v>青岛祥兴钢管有限公司</v>
      </c>
      <c r="R2852" t="str" cm="1">
        <f t="array" ref="R2852">[1]!s_stmnote_suppliertop5(A2852,D2852,3)</f>
        <v>徐州金保凯金属材料有限公司</v>
      </c>
      <c r="S2852" t="str" cm="1">
        <f t="array" ref="S2852">[1]!s_stmnote_suppliertop5(A2852,D2852,4)</f>
        <v>天长市伊特纳金属表面处理科技有限公司</v>
      </c>
      <c r="T2852" t="str" cm="1">
        <f t="array" ref="T2852">[1]!s_stmnote_suppliertop5(A2852,D2852,5)</f>
        <v>泰州永盛包装股份有限公司</v>
      </c>
      <c r="U2852" s="9">
        <f>[1]!s_stmnote_purchasetop5_pct(A2852,D2852)</f>
        <v>31.36</v>
      </c>
      <c r="V2852" t="str" cm="1">
        <f t="array" ref="V2852">[1]!s_stmnote_customertop5($A2852,$D2852,1)</f>
        <v>CHI  HSIN  IMPEX, INC.</v>
      </c>
      <c r="W2852" t="str" cm="1">
        <f t="array" ref="W2852">[1]!s_stmnote_customertop5($A2852,$D2852,2)</f>
        <v>ARGOS LIMITED</v>
      </c>
      <c r="X2852" t="str" cm="1">
        <f t="array" ref="X2852">[1]!s_stmnote_customertop5($A2852,$D2852,3)</f>
        <v>NAUTILUS ,  INC.</v>
      </c>
      <c r="Y2852" t="str" cm="1">
        <f t="array" ref="Y2852">[1]!s_stmnote_customertop5($A2852,$D2852,4)</f>
        <v>Sportstech Brands Holding GmbH</v>
      </c>
      <c r="Z2852" t="str" cm="1">
        <f t="array" ref="Z2852">[1]!s_stmnote_customertop5($A2852,$D2852,5)</f>
        <v>EGOJIN CO.,LTD</v>
      </c>
      <c r="AA2852" s="9">
        <f>[1]!s_stmnote_salestop5_pct(A2852,D2852)</f>
        <v>57.74</v>
      </c>
      <c r="AB2852" s="9">
        <f>[1]!s_fa_arturn(A2852,D2852)</f>
        <v>7.3305999999999996</v>
      </c>
      <c r="AC2852" s="9">
        <f>[1]!fa_apturn(A2852,D2852)</f>
        <v>4.5157590478794498</v>
      </c>
      <c r="AD2852" s="9">
        <f>[1]!s_fa_invturn(A2852,D2852)</f>
        <v>3.7740999999999998</v>
      </c>
    </row>
    <row r="2853" spans="1:30">
      <c r="A2853" s="3" t="s">
        <v>12942</v>
      </c>
      <c r="B2853" t="s">
        <v>1457</v>
      </c>
      <c r="C2853" t="s">
        <v>6754</v>
      </c>
      <c r="D2853" s="8">
        <f t="shared" si="45"/>
        <v>44926</v>
      </c>
      <c r="E2853" t="s">
        <v>7393</v>
      </c>
      <c r="F2853">
        <v>1</v>
      </c>
      <c r="G2853" t="s">
        <v>11772</v>
      </c>
      <c r="L2853" t="str" cm="1">
        <f t="array" ref="L2853">[1]!s_info_industry_gics(A2853,1)</f>
        <v>可选消费</v>
      </c>
      <c r="M2853" t="str" cm="1">
        <f t="array" ref="M2853">[1]!s_info_industry_gicscode(A2853,1)</f>
        <v>25</v>
      </c>
      <c r="N2853" t="str">
        <f>[1]!s_info_industry_gics(A2853,2)</f>
        <v>耐用消费品与服装</v>
      </c>
      <c r="O2853" t="str">
        <f>[1]!s_info_industry_gicscode(A2853,2)</f>
        <v>2520</v>
      </c>
      <c r="P2853" t="str" cm="1">
        <f t="array" ref="P2853">[1]!s_stmnote_suppliertop5(A2853,D2853,1)</f>
        <v>常熟市特种焊管总厂</v>
      </c>
      <c r="Q2853" t="str">
        <f>[1]!s_stmnote_suppliertop5(A2853,D2853,2)</f>
        <v>天长市伊特纳金属表面处理科技有限公司</v>
      </c>
      <c r="R2853" t="str" cm="1">
        <f t="array" ref="R2853">[1]!s_stmnote_suppliertop5(A2853,D2853,3)</f>
        <v>徐州金保凯金属材料有限公司</v>
      </c>
      <c r="S2853" t="str" cm="1">
        <f t="array" ref="S2853">[1]!s_stmnote_suppliertop5(A2853,D2853,4)</f>
        <v>徐州市宝盛新田农业机械有限公司</v>
      </c>
      <c r="T2853" t="str" cm="1">
        <f t="array" ref="T2853">[1]!s_stmnote_suppliertop5(A2853,D2853,5)</f>
        <v>青岛祥兴钢管有限公司</v>
      </c>
      <c r="U2853" s="9">
        <f>[1]!s_stmnote_purchasetop5_pct(A2853,D2853)</f>
        <v>34.11</v>
      </c>
      <c r="V2853" t="str" cm="1">
        <f t="array" ref="V2853">[1]!s_stmnote_customertop5($A2853,$D2853,1)</f>
        <v>CHIHSINIMPEX,INC.</v>
      </c>
      <c r="W2853" t="str" cm="1">
        <f t="array" ref="W2853">[1]!s_stmnote_customertop5($A2853,$D2853,2)</f>
        <v>NAUTILUS,INC.</v>
      </c>
      <c r="X2853" t="str" cm="1">
        <f t="array" ref="X2853">[1]!s_stmnote_customertop5($A2853,$D2853,3)</f>
        <v>北京京东世纪贸易有限公司</v>
      </c>
      <c r="Y2853" t="str" cm="1">
        <f t="array" ref="Y2853">[1]!s_stmnote_customertop5($A2853,$D2853,4)</f>
        <v>RFEInternationalLtd.</v>
      </c>
      <c r="Z2853" t="str" cm="1">
        <f t="array" ref="Z2853">[1]!s_stmnote_customertop5($A2853,$D2853,5)</f>
        <v>ARGOSLIMITED</v>
      </c>
      <c r="AA2853" s="9">
        <f>[1]!s_stmnote_salestop5_pct(A2853,D2853)</f>
        <v>56.83</v>
      </c>
      <c r="AB2853" s="9">
        <f>[1]!s_fa_arturn(A2853,D2853)</f>
        <v>7.0816999999999997</v>
      </c>
      <c r="AC2853" s="9">
        <f>[1]!fa_apturn(A2853,D2853)</f>
        <v>4.74264386438833</v>
      </c>
      <c r="AD2853" s="9">
        <f>[1]!s_fa_invturn(A2853,D2853)</f>
        <v>3.6505000000000001</v>
      </c>
    </row>
    <row r="2854" spans="1:30">
      <c r="A2854" s="3" t="s">
        <v>12942</v>
      </c>
      <c r="B2854" t="s">
        <v>1457</v>
      </c>
      <c r="C2854" t="s">
        <v>6755</v>
      </c>
      <c r="D2854" s="8">
        <f t="shared" si="45"/>
        <v>44926</v>
      </c>
      <c r="E2854" t="s">
        <v>7197</v>
      </c>
      <c r="F2854">
        <v>1</v>
      </c>
      <c r="G2854" t="s">
        <v>11773</v>
      </c>
      <c r="L2854" t="str" cm="1">
        <f t="array" ref="L2854">[1]!s_info_industry_gics(A2854,1)</f>
        <v>可选消费</v>
      </c>
      <c r="M2854" t="str" cm="1">
        <f t="array" ref="M2854">[1]!s_info_industry_gicscode(A2854,1)</f>
        <v>25</v>
      </c>
      <c r="N2854" t="str">
        <f>[1]!s_info_industry_gics(A2854,2)</f>
        <v>耐用消费品与服装</v>
      </c>
      <c r="O2854" t="str">
        <f>[1]!s_info_industry_gicscode(A2854,2)</f>
        <v>2520</v>
      </c>
      <c r="P2854" t="str" cm="1">
        <f t="array" ref="P2854">[1]!s_stmnote_suppliertop5(A2854,D2854,1)</f>
        <v>常熟市特种焊管总厂</v>
      </c>
      <c r="Q2854" t="str">
        <f>[1]!s_stmnote_suppliertop5(A2854,D2854,2)</f>
        <v>天长市伊特纳金属表面处理科技有限公司</v>
      </c>
      <c r="R2854" t="str" cm="1">
        <f t="array" ref="R2854">[1]!s_stmnote_suppliertop5(A2854,D2854,3)</f>
        <v>徐州金保凯金属材料有限公司</v>
      </c>
      <c r="S2854" t="str" cm="1">
        <f t="array" ref="S2854">[1]!s_stmnote_suppliertop5(A2854,D2854,4)</f>
        <v>徐州市宝盛新田农业机械有限公司</v>
      </c>
      <c r="T2854" t="str" cm="1">
        <f t="array" ref="T2854">[1]!s_stmnote_suppliertop5(A2854,D2854,5)</f>
        <v>青岛祥兴钢管有限公司</v>
      </c>
      <c r="U2854" s="9">
        <f>[1]!s_stmnote_purchasetop5_pct(A2854,D2854)</f>
        <v>34.11</v>
      </c>
      <c r="V2854" t="str" cm="1">
        <f t="array" ref="V2854">[1]!s_stmnote_customertop5($A2854,$D2854,1)</f>
        <v>CHIHSINIMPEX,INC.</v>
      </c>
      <c r="W2854" t="str" cm="1">
        <f t="array" ref="W2854">[1]!s_stmnote_customertop5($A2854,$D2854,2)</f>
        <v>NAUTILUS,INC.</v>
      </c>
      <c r="X2854" t="str" cm="1">
        <f t="array" ref="X2854">[1]!s_stmnote_customertop5($A2854,$D2854,3)</f>
        <v>北京京东世纪贸易有限公司</v>
      </c>
      <c r="Y2854" t="str" cm="1">
        <f t="array" ref="Y2854">[1]!s_stmnote_customertop5($A2854,$D2854,4)</f>
        <v>RFEInternationalLtd.</v>
      </c>
      <c r="Z2854" t="str" cm="1">
        <f t="array" ref="Z2854">[1]!s_stmnote_customertop5($A2854,$D2854,5)</f>
        <v>ARGOSLIMITED</v>
      </c>
      <c r="AA2854" s="9">
        <f>[1]!s_stmnote_salestop5_pct(A2854,D2854)</f>
        <v>56.83</v>
      </c>
      <c r="AB2854" s="9">
        <f>[1]!s_fa_arturn(A2854,D2854)</f>
        <v>7.0816999999999997</v>
      </c>
      <c r="AC2854" s="9">
        <f>[1]!fa_apturn(A2854,D2854)</f>
        <v>4.74264386438833</v>
      </c>
      <c r="AD2854" s="9">
        <f>[1]!s_fa_invturn(A2854,D2854)</f>
        <v>3.6505000000000001</v>
      </c>
    </row>
    <row r="2855" spans="1:30">
      <c r="A2855" s="3" t="s">
        <v>12942</v>
      </c>
      <c r="B2855" t="s">
        <v>1457</v>
      </c>
      <c r="C2855" t="s">
        <v>6756</v>
      </c>
      <c r="D2855" s="8">
        <f t="shared" si="45"/>
        <v>44926</v>
      </c>
      <c r="E2855" t="s">
        <v>7498</v>
      </c>
      <c r="F2855">
        <v>1</v>
      </c>
      <c r="G2855" t="s">
        <v>10146</v>
      </c>
      <c r="L2855" t="str" cm="1">
        <f t="array" ref="L2855">[1]!s_info_industry_gics(A2855,1)</f>
        <v>可选消费</v>
      </c>
      <c r="M2855" t="str" cm="1">
        <f t="array" ref="M2855">[1]!s_info_industry_gicscode(A2855,1)</f>
        <v>25</v>
      </c>
      <c r="N2855" t="str">
        <f>[1]!s_info_industry_gics(A2855,2)</f>
        <v>耐用消费品与服装</v>
      </c>
      <c r="O2855" t="str">
        <f>[1]!s_info_industry_gicscode(A2855,2)</f>
        <v>2520</v>
      </c>
      <c r="P2855" t="str" cm="1">
        <f t="array" ref="P2855">[1]!s_stmnote_suppliertop5(A2855,D2855,1)</f>
        <v>常熟市特种焊管总厂</v>
      </c>
      <c r="Q2855" t="str">
        <f>[1]!s_stmnote_suppliertop5(A2855,D2855,2)</f>
        <v>天长市伊特纳金属表面处理科技有限公司</v>
      </c>
      <c r="R2855" t="str" cm="1">
        <f t="array" ref="R2855">[1]!s_stmnote_suppliertop5(A2855,D2855,3)</f>
        <v>徐州金保凯金属材料有限公司</v>
      </c>
      <c r="S2855" t="str" cm="1">
        <f t="array" ref="S2855">[1]!s_stmnote_suppliertop5(A2855,D2855,4)</f>
        <v>徐州市宝盛新田农业机械有限公司</v>
      </c>
      <c r="T2855" t="str" cm="1">
        <f t="array" ref="T2855">[1]!s_stmnote_suppliertop5(A2855,D2855,5)</f>
        <v>青岛祥兴钢管有限公司</v>
      </c>
      <c r="U2855" s="9">
        <f>[1]!s_stmnote_purchasetop5_pct(A2855,D2855)</f>
        <v>34.11</v>
      </c>
      <c r="V2855" t="str" cm="1">
        <f t="array" ref="V2855">[1]!s_stmnote_customertop5($A2855,$D2855,1)</f>
        <v>CHIHSINIMPEX,INC.</v>
      </c>
      <c r="W2855" t="str" cm="1">
        <f t="array" ref="W2855">[1]!s_stmnote_customertop5($A2855,$D2855,2)</f>
        <v>NAUTILUS,INC.</v>
      </c>
      <c r="X2855" t="str" cm="1">
        <f t="array" ref="X2855">[1]!s_stmnote_customertop5($A2855,$D2855,3)</f>
        <v>北京京东世纪贸易有限公司</v>
      </c>
      <c r="Y2855" t="str" cm="1">
        <f t="array" ref="Y2855">[1]!s_stmnote_customertop5($A2855,$D2855,4)</f>
        <v>RFEInternationalLtd.</v>
      </c>
      <c r="Z2855" t="str" cm="1">
        <f t="array" ref="Z2855">[1]!s_stmnote_customertop5($A2855,$D2855,5)</f>
        <v>ARGOSLIMITED</v>
      </c>
      <c r="AA2855" s="9">
        <f>[1]!s_stmnote_salestop5_pct(A2855,D2855)</f>
        <v>56.83</v>
      </c>
      <c r="AB2855" s="9">
        <f>[1]!s_fa_arturn(A2855,D2855)</f>
        <v>7.0816999999999997</v>
      </c>
      <c r="AC2855" s="9">
        <f>[1]!fa_apturn(A2855,D2855)</f>
        <v>4.74264386438833</v>
      </c>
      <c r="AD2855" s="9">
        <f>[1]!s_fa_invturn(A2855,D2855)</f>
        <v>3.6505000000000001</v>
      </c>
    </row>
    <row r="2856" spans="1:30">
      <c r="A2856" s="3" t="s">
        <v>12942</v>
      </c>
      <c r="B2856" t="s">
        <v>1457</v>
      </c>
      <c r="C2856" t="s">
        <v>6753</v>
      </c>
      <c r="D2856" s="8">
        <f t="shared" si="45"/>
        <v>44926</v>
      </c>
      <c r="E2856" t="s">
        <v>7858</v>
      </c>
      <c r="F2856">
        <v>1</v>
      </c>
      <c r="G2856" t="s">
        <v>9100</v>
      </c>
      <c r="L2856" t="str" cm="1">
        <f t="array" ref="L2856">[1]!s_info_industry_gics(A2856,1)</f>
        <v>可选消费</v>
      </c>
      <c r="M2856" t="str" cm="1">
        <f t="array" ref="M2856">[1]!s_info_industry_gicscode(A2856,1)</f>
        <v>25</v>
      </c>
      <c r="N2856" t="str">
        <f>[1]!s_info_industry_gics(A2856,2)</f>
        <v>耐用消费品与服装</v>
      </c>
      <c r="O2856" t="str">
        <f>[1]!s_info_industry_gicscode(A2856,2)</f>
        <v>2520</v>
      </c>
      <c r="P2856" t="str" cm="1">
        <f t="array" ref="P2856">[1]!s_stmnote_suppliertop5(A2856,D2856,1)</f>
        <v>常熟市特种焊管总厂</v>
      </c>
      <c r="Q2856" t="str">
        <f>[1]!s_stmnote_suppliertop5(A2856,D2856,2)</f>
        <v>天长市伊特纳金属表面处理科技有限公司</v>
      </c>
      <c r="R2856" t="str" cm="1">
        <f t="array" ref="R2856">[1]!s_stmnote_suppliertop5(A2856,D2856,3)</f>
        <v>徐州金保凯金属材料有限公司</v>
      </c>
      <c r="S2856" t="str" cm="1">
        <f t="array" ref="S2856">[1]!s_stmnote_suppliertop5(A2856,D2856,4)</f>
        <v>徐州市宝盛新田农业机械有限公司</v>
      </c>
      <c r="T2856" t="str" cm="1">
        <f t="array" ref="T2856">[1]!s_stmnote_suppliertop5(A2856,D2856,5)</f>
        <v>青岛祥兴钢管有限公司</v>
      </c>
      <c r="U2856" s="9">
        <f>[1]!s_stmnote_purchasetop5_pct(A2856,D2856)</f>
        <v>34.11</v>
      </c>
      <c r="V2856" t="str" cm="1">
        <f t="array" ref="V2856">[1]!s_stmnote_customertop5($A2856,$D2856,1)</f>
        <v>CHIHSINIMPEX,INC.</v>
      </c>
      <c r="W2856" t="str" cm="1">
        <f t="array" ref="W2856">[1]!s_stmnote_customertop5($A2856,$D2856,2)</f>
        <v>NAUTILUS,INC.</v>
      </c>
      <c r="X2856" t="str" cm="1">
        <f t="array" ref="X2856">[1]!s_stmnote_customertop5($A2856,$D2856,3)</f>
        <v>北京京东世纪贸易有限公司</v>
      </c>
      <c r="Y2856" t="str" cm="1">
        <f t="array" ref="Y2856">[1]!s_stmnote_customertop5($A2856,$D2856,4)</f>
        <v>RFEInternationalLtd.</v>
      </c>
      <c r="Z2856" t="str" cm="1">
        <f t="array" ref="Z2856">[1]!s_stmnote_customertop5($A2856,$D2856,5)</f>
        <v>ARGOSLIMITED</v>
      </c>
      <c r="AA2856" s="9">
        <f>[1]!s_stmnote_salestop5_pct(A2856,D2856)</f>
        <v>56.83</v>
      </c>
      <c r="AB2856" s="9">
        <f>[1]!s_fa_arturn(A2856,D2856)</f>
        <v>7.0816999999999997</v>
      </c>
      <c r="AC2856" s="9">
        <f>[1]!fa_apturn(A2856,D2856)</f>
        <v>4.74264386438833</v>
      </c>
      <c r="AD2856" s="9">
        <f>[1]!s_fa_invturn(A2856,D2856)</f>
        <v>3.6505000000000001</v>
      </c>
    </row>
    <row r="2857" spans="1:30">
      <c r="A2857" s="3" t="s">
        <v>12965</v>
      </c>
      <c r="B2857" t="s">
        <v>758</v>
      </c>
      <c r="C2857" t="s">
        <v>6808</v>
      </c>
      <c r="D2857" s="8">
        <f t="shared" si="45"/>
        <v>44561</v>
      </c>
      <c r="E2857" t="s">
        <v>7227</v>
      </c>
      <c r="F2857">
        <v>1</v>
      </c>
      <c r="G2857" t="s">
        <v>11804</v>
      </c>
      <c r="L2857" t="str" cm="1">
        <f t="array" ref="L2857">[1]!s_info_industry_gics(A2857,1)</f>
        <v>可选消费</v>
      </c>
      <c r="M2857" t="str" cm="1">
        <f t="array" ref="M2857">[1]!s_info_industry_gicscode(A2857,1)</f>
        <v>25</v>
      </c>
      <c r="N2857" t="str">
        <f>[1]!s_info_industry_gics(A2857,2)</f>
        <v>耐用消费品与服装</v>
      </c>
      <c r="O2857" t="str">
        <f>[1]!s_info_industry_gicscode(A2857,2)</f>
        <v>2520</v>
      </c>
      <c r="P2857" t="str" cm="1">
        <f t="array" ref="P2857">[1]!s_stmnote_suppliertop5(A2857,D2857,1)</f>
        <v>第一名</v>
      </c>
      <c r="Q2857" t="str">
        <f>[1]!s_stmnote_suppliertop5(A2857,D2857,2)</f>
        <v>第二名</v>
      </c>
      <c r="R2857" t="str" cm="1">
        <f t="array" ref="R2857">[1]!s_stmnote_suppliertop5(A2857,D2857,3)</f>
        <v>第三名</v>
      </c>
      <c r="S2857" t="str" cm="1">
        <f t="array" ref="S2857">[1]!s_stmnote_suppliertop5(A2857,D2857,4)</f>
        <v>第四名</v>
      </c>
      <c r="T2857" t="str" cm="1">
        <f t="array" ref="T2857">[1]!s_stmnote_suppliertop5(A2857,D2857,5)</f>
        <v>第五名</v>
      </c>
      <c r="U2857" s="9">
        <f>[1]!s_stmnote_purchasetop5_pct(A2857,D2857)</f>
        <v>35.07</v>
      </c>
      <c r="V2857" t="str" cm="1">
        <f t="array" ref="V2857">[1]!s_stmnote_customertop5($A2857,$D2857,1)</f>
        <v>第一名</v>
      </c>
      <c r="W2857" t="str" cm="1">
        <f t="array" ref="W2857">[1]!s_stmnote_customertop5($A2857,$D2857,2)</f>
        <v>第二名</v>
      </c>
      <c r="X2857" t="str" cm="1">
        <f t="array" ref="X2857">[1]!s_stmnote_customertop5($A2857,$D2857,3)</f>
        <v>第三名</v>
      </c>
      <c r="Y2857" t="str" cm="1">
        <f t="array" ref="Y2857">[1]!s_stmnote_customertop5($A2857,$D2857,4)</f>
        <v>第四名</v>
      </c>
      <c r="Z2857" t="str" cm="1">
        <f t="array" ref="Z2857">[1]!s_stmnote_customertop5($A2857,$D2857,5)</f>
        <v>第五名</v>
      </c>
      <c r="AA2857" s="9">
        <f>[1]!s_stmnote_salestop5_pct(A2857,D2857)</f>
        <v>16.25</v>
      </c>
      <c r="AB2857" s="9">
        <f>[1]!s_fa_arturn(A2857,D2857)</f>
        <v>16.640899999999998</v>
      </c>
      <c r="AC2857" s="9">
        <f>[1]!fa_apturn(A2857,D2857)</f>
        <v>4.2161281992179402</v>
      </c>
      <c r="AD2857" s="9">
        <f>[1]!s_fa_invturn(A2857,D2857)</f>
        <v>3.9582999999999999</v>
      </c>
    </row>
    <row r="2858" spans="1:30">
      <c r="A2858" s="3" t="s">
        <v>12965</v>
      </c>
      <c r="B2858" t="s">
        <v>758</v>
      </c>
      <c r="C2858" t="s">
        <v>6809</v>
      </c>
      <c r="D2858" s="8">
        <f t="shared" si="45"/>
        <v>44926</v>
      </c>
      <c r="E2858" t="s">
        <v>7766</v>
      </c>
      <c r="F2858">
        <v>1</v>
      </c>
      <c r="G2858" t="s">
        <v>10170</v>
      </c>
      <c r="L2858" t="str" cm="1">
        <f t="array" ref="L2858">[1]!s_info_industry_gics(A2858,1)</f>
        <v>可选消费</v>
      </c>
      <c r="M2858" t="str" cm="1">
        <f t="array" ref="M2858">[1]!s_info_industry_gicscode(A2858,1)</f>
        <v>25</v>
      </c>
      <c r="N2858" t="str">
        <f>[1]!s_info_industry_gics(A2858,2)</f>
        <v>耐用消费品与服装</v>
      </c>
      <c r="O2858" t="str">
        <f>[1]!s_info_industry_gicscode(A2858,2)</f>
        <v>2520</v>
      </c>
      <c r="P2858" t="str" cm="1">
        <f t="array" ref="P2858">[1]!s_stmnote_suppliertop5(A2858,D2858,1)</f>
        <v>第一名</v>
      </c>
      <c r="Q2858" t="str">
        <f>[1]!s_stmnote_suppliertop5(A2858,D2858,2)</f>
        <v>第二名</v>
      </c>
      <c r="R2858" t="str" cm="1">
        <f t="array" ref="R2858">[1]!s_stmnote_suppliertop5(A2858,D2858,3)</f>
        <v>第三名</v>
      </c>
      <c r="S2858" t="str" cm="1">
        <f t="array" ref="S2858">[1]!s_stmnote_suppliertop5(A2858,D2858,4)</f>
        <v>第四名</v>
      </c>
      <c r="T2858" t="str" cm="1">
        <f t="array" ref="T2858">[1]!s_stmnote_suppliertop5(A2858,D2858,5)</f>
        <v>第五名</v>
      </c>
      <c r="U2858" s="9">
        <f>[1]!s_stmnote_purchasetop5_pct(A2858,D2858)</f>
        <v>24.43</v>
      </c>
      <c r="V2858" t="str" cm="1">
        <f t="array" ref="V2858">[1]!s_stmnote_customertop5($A2858,$D2858,1)</f>
        <v>第一名</v>
      </c>
      <c r="W2858" t="str" cm="1">
        <f t="array" ref="W2858">[1]!s_stmnote_customertop5($A2858,$D2858,2)</f>
        <v>第二名</v>
      </c>
      <c r="X2858" t="str" cm="1">
        <f t="array" ref="X2858">[1]!s_stmnote_customertop5($A2858,$D2858,3)</f>
        <v>第三名</v>
      </c>
      <c r="Y2858" t="str" cm="1">
        <f t="array" ref="Y2858">[1]!s_stmnote_customertop5($A2858,$D2858,4)</f>
        <v>第四名</v>
      </c>
      <c r="Z2858" t="str" cm="1">
        <f t="array" ref="Z2858">[1]!s_stmnote_customertop5($A2858,$D2858,5)</f>
        <v>第五名</v>
      </c>
      <c r="AA2858" s="9">
        <f>[1]!s_stmnote_salestop5_pct(A2858,D2858)</f>
        <v>15.96</v>
      </c>
      <c r="AB2858" s="9">
        <f>[1]!s_fa_arturn(A2858,D2858)</f>
        <v>13.185700000000001</v>
      </c>
      <c r="AC2858" s="9">
        <f>[1]!fa_apturn(A2858,D2858)</f>
        <v>4.0675694401741298</v>
      </c>
      <c r="AD2858" s="9">
        <f>[1]!s_fa_invturn(A2858,D2858)</f>
        <v>3.3570000000000002</v>
      </c>
    </row>
    <row r="2859" spans="1:30">
      <c r="A2859" s="3" t="s">
        <v>12965</v>
      </c>
      <c r="B2859" t="s">
        <v>758</v>
      </c>
      <c r="C2859" t="s">
        <v>6810</v>
      </c>
      <c r="D2859" s="8">
        <f t="shared" si="45"/>
        <v>44926</v>
      </c>
      <c r="E2859" t="s">
        <v>7117</v>
      </c>
      <c r="F2859">
        <v>1</v>
      </c>
      <c r="G2859" t="s">
        <v>11805</v>
      </c>
      <c r="L2859" t="str" cm="1">
        <f t="array" ref="L2859">[1]!s_info_industry_gics(A2859,1)</f>
        <v>可选消费</v>
      </c>
      <c r="M2859" t="str" cm="1">
        <f t="array" ref="M2859">[1]!s_info_industry_gicscode(A2859,1)</f>
        <v>25</v>
      </c>
      <c r="N2859" t="str">
        <f>[1]!s_info_industry_gics(A2859,2)</f>
        <v>耐用消费品与服装</v>
      </c>
      <c r="O2859" t="str">
        <f>[1]!s_info_industry_gicscode(A2859,2)</f>
        <v>2520</v>
      </c>
      <c r="P2859" t="str" cm="1">
        <f t="array" ref="P2859">[1]!s_stmnote_suppliertop5(A2859,D2859,1)</f>
        <v>第一名</v>
      </c>
      <c r="Q2859" t="str">
        <f>[1]!s_stmnote_suppliertop5(A2859,D2859,2)</f>
        <v>第二名</v>
      </c>
      <c r="R2859" t="str" cm="1">
        <f t="array" ref="R2859">[1]!s_stmnote_suppliertop5(A2859,D2859,3)</f>
        <v>第三名</v>
      </c>
      <c r="S2859" t="str" cm="1">
        <f t="array" ref="S2859">[1]!s_stmnote_suppliertop5(A2859,D2859,4)</f>
        <v>第四名</v>
      </c>
      <c r="T2859" t="str" cm="1">
        <f t="array" ref="T2859">[1]!s_stmnote_suppliertop5(A2859,D2859,5)</f>
        <v>第五名</v>
      </c>
      <c r="U2859" s="9">
        <f>[1]!s_stmnote_purchasetop5_pct(A2859,D2859)</f>
        <v>24.43</v>
      </c>
      <c r="V2859" t="str" cm="1">
        <f t="array" ref="V2859">[1]!s_stmnote_customertop5($A2859,$D2859,1)</f>
        <v>第一名</v>
      </c>
      <c r="W2859" t="str" cm="1">
        <f t="array" ref="W2859">[1]!s_stmnote_customertop5($A2859,$D2859,2)</f>
        <v>第二名</v>
      </c>
      <c r="X2859" t="str" cm="1">
        <f t="array" ref="X2859">[1]!s_stmnote_customertop5($A2859,$D2859,3)</f>
        <v>第三名</v>
      </c>
      <c r="Y2859" t="str" cm="1">
        <f t="array" ref="Y2859">[1]!s_stmnote_customertop5($A2859,$D2859,4)</f>
        <v>第四名</v>
      </c>
      <c r="Z2859" t="str" cm="1">
        <f t="array" ref="Z2859">[1]!s_stmnote_customertop5($A2859,$D2859,5)</f>
        <v>第五名</v>
      </c>
      <c r="AA2859" s="9">
        <f>[1]!s_stmnote_salestop5_pct(A2859,D2859)</f>
        <v>15.96</v>
      </c>
      <c r="AB2859" s="9">
        <f>[1]!s_fa_arturn(A2859,D2859)</f>
        <v>13.185700000000001</v>
      </c>
      <c r="AC2859" s="9">
        <f>[1]!fa_apturn(A2859,D2859)</f>
        <v>4.0675694401741298</v>
      </c>
      <c r="AD2859" s="9">
        <f>[1]!s_fa_invturn(A2859,D2859)</f>
        <v>3.3570000000000002</v>
      </c>
    </row>
    <row r="2860" spans="1:30">
      <c r="A2860" s="3" t="s">
        <v>12965</v>
      </c>
      <c r="B2860" t="s">
        <v>758</v>
      </c>
      <c r="C2860" t="s">
        <v>6810</v>
      </c>
      <c r="D2860" s="8">
        <f t="shared" si="45"/>
        <v>44926</v>
      </c>
      <c r="E2860" t="s">
        <v>7416</v>
      </c>
      <c r="F2860">
        <v>1</v>
      </c>
      <c r="G2860" t="s">
        <v>11805</v>
      </c>
      <c r="L2860" t="str" cm="1">
        <f t="array" ref="L2860">[1]!s_info_industry_gics(A2860,1)</f>
        <v>可选消费</v>
      </c>
      <c r="M2860" t="str" cm="1">
        <f t="array" ref="M2860">[1]!s_info_industry_gicscode(A2860,1)</f>
        <v>25</v>
      </c>
      <c r="N2860" t="str">
        <f>[1]!s_info_industry_gics(A2860,2)</f>
        <v>耐用消费品与服装</v>
      </c>
      <c r="O2860" t="str">
        <f>[1]!s_info_industry_gicscode(A2860,2)</f>
        <v>2520</v>
      </c>
      <c r="P2860" t="str" cm="1">
        <f t="array" ref="P2860">[1]!s_stmnote_suppliertop5(A2860,D2860,1)</f>
        <v>第一名</v>
      </c>
      <c r="Q2860" t="str">
        <f>[1]!s_stmnote_suppliertop5(A2860,D2860,2)</f>
        <v>第二名</v>
      </c>
      <c r="R2860" t="str" cm="1">
        <f t="array" ref="R2860">[1]!s_stmnote_suppliertop5(A2860,D2860,3)</f>
        <v>第三名</v>
      </c>
      <c r="S2860" t="str" cm="1">
        <f t="array" ref="S2860">[1]!s_stmnote_suppliertop5(A2860,D2860,4)</f>
        <v>第四名</v>
      </c>
      <c r="T2860" t="str" cm="1">
        <f t="array" ref="T2860">[1]!s_stmnote_suppliertop5(A2860,D2860,5)</f>
        <v>第五名</v>
      </c>
      <c r="U2860" s="9">
        <f>[1]!s_stmnote_purchasetop5_pct(A2860,D2860)</f>
        <v>24.43</v>
      </c>
      <c r="V2860" t="str" cm="1">
        <f t="array" ref="V2860">[1]!s_stmnote_customertop5($A2860,$D2860,1)</f>
        <v>第一名</v>
      </c>
      <c r="W2860" t="str" cm="1">
        <f t="array" ref="W2860">[1]!s_stmnote_customertop5($A2860,$D2860,2)</f>
        <v>第二名</v>
      </c>
      <c r="X2860" t="str" cm="1">
        <f t="array" ref="X2860">[1]!s_stmnote_customertop5($A2860,$D2860,3)</f>
        <v>第三名</v>
      </c>
      <c r="Y2860" t="str" cm="1">
        <f t="array" ref="Y2860">[1]!s_stmnote_customertop5($A2860,$D2860,4)</f>
        <v>第四名</v>
      </c>
      <c r="Z2860" t="str" cm="1">
        <f t="array" ref="Z2860">[1]!s_stmnote_customertop5($A2860,$D2860,5)</f>
        <v>第五名</v>
      </c>
      <c r="AA2860" s="9">
        <f>[1]!s_stmnote_salestop5_pct(A2860,D2860)</f>
        <v>15.96</v>
      </c>
      <c r="AB2860" s="9">
        <f>[1]!s_fa_arturn(A2860,D2860)</f>
        <v>13.185700000000001</v>
      </c>
      <c r="AC2860" s="9">
        <f>[1]!fa_apturn(A2860,D2860)</f>
        <v>4.0675694401741298</v>
      </c>
      <c r="AD2860" s="9">
        <f>[1]!s_fa_invturn(A2860,D2860)</f>
        <v>3.3570000000000002</v>
      </c>
    </row>
    <row r="2861" spans="1:30">
      <c r="A2861" s="3" t="s">
        <v>12965</v>
      </c>
      <c r="B2861" t="s">
        <v>758</v>
      </c>
      <c r="C2861" t="s">
        <v>6811</v>
      </c>
      <c r="D2861" s="8">
        <f t="shared" si="45"/>
        <v>44926</v>
      </c>
      <c r="E2861" t="s">
        <v>7237</v>
      </c>
      <c r="F2861">
        <v>1</v>
      </c>
      <c r="G2861" t="s">
        <v>11806</v>
      </c>
      <c r="L2861" t="str" cm="1">
        <f t="array" ref="L2861">[1]!s_info_industry_gics(A2861,1)</f>
        <v>可选消费</v>
      </c>
      <c r="M2861" t="str" cm="1">
        <f t="array" ref="M2861">[1]!s_info_industry_gicscode(A2861,1)</f>
        <v>25</v>
      </c>
      <c r="N2861" t="str">
        <f>[1]!s_info_industry_gics(A2861,2)</f>
        <v>耐用消费品与服装</v>
      </c>
      <c r="O2861" t="str">
        <f>[1]!s_info_industry_gicscode(A2861,2)</f>
        <v>2520</v>
      </c>
      <c r="P2861" t="str" cm="1">
        <f t="array" ref="P2861">[1]!s_stmnote_suppliertop5(A2861,D2861,1)</f>
        <v>第一名</v>
      </c>
      <c r="Q2861" t="str">
        <f>[1]!s_stmnote_suppliertop5(A2861,D2861,2)</f>
        <v>第二名</v>
      </c>
      <c r="R2861" t="str" cm="1">
        <f t="array" ref="R2861">[1]!s_stmnote_suppliertop5(A2861,D2861,3)</f>
        <v>第三名</v>
      </c>
      <c r="S2861" t="str" cm="1">
        <f t="array" ref="S2861">[1]!s_stmnote_suppliertop5(A2861,D2861,4)</f>
        <v>第四名</v>
      </c>
      <c r="T2861" t="str" cm="1">
        <f t="array" ref="T2861">[1]!s_stmnote_suppliertop5(A2861,D2861,5)</f>
        <v>第五名</v>
      </c>
      <c r="U2861" s="9">
        <f>[1]!s_stmnote_purchasetop5_pct(A2861,D2861)</f>
        <v>24.43</v>
      </c>
      <c r="V2861" t="str" cm="1">
        <f t="array" ref="V2861">[1]!s_stmnote_customertop5($A2861,$D2861,1)</f>
        <v>第一名</v>
      </c>
      <c r="W2861" t="str" cm="1">
        <f t="array" ref="W2861">[1]!s_stmnote_customertop5($A2861,$D2861,2)</f>
        <v>第二名</v>
      </c>
      <c r="X2861" t="str" cm="1">
        <f t="array" ref="X2861">[1]!s_stmnote_customertop5($A2861,$D2861,3)</f>
        <v>第三名</v>
      </c>
      <c r="Y2861" t="str" cm="1">
        <f t="array" ref="Y2861">[1]!s_stmnote_customertop5($A2861,$D2861,4)</f>
        <v>第四名</v>
      </c>
      <c r="Z2861" t="str" cm="1">
        <f t="array" ref="Z2861">[1]!s_stmnote_customertop5($A2861,$D2861,5)</f>
        <v>第五名</v>
      </c>
      <c r="AA2861" s="9">
        <f>[1]!s_stmnote_salestop5_pct(A2861,D2861)</f>
        <v>15.96</v>
      </c>
      <c r="AB2861" s="9">
        <f>[1]!s_fa_arturn(A2861,D2861)</f>
        <v>13.185700000000001</v>
      </c>
      <c r="AC2861" s="9">
        <f>[1]!fa_apturn(A2861,D2861)</f>
        <v>4.0675694401741298</v>
      </c>
      <c r="AD2861" s="9">
        <f>[1]!s_fa_invturn(A2861,D2861)</f>
        <v>3.3570000000000002</v>
      </c>
    </row>
    <row r="2862" spans="1:30">
      <c r="A2862" s="3" t="s">
        <v>12968</v>
      </c>
      <c r="B2862" t="s">
        <v>775</v>
      </c>
      <c r="C2862" t="s">
        <v>6817</v>
      </c>
      <c r="D2862" s="8">
        <f t="shared" si="45"/>
        <v>44561</v>
      </c>
      <c r="E2862" t="s">
        <v>7425</v>
      </c>
      <c r="F2862">
        <v>1</v>
      </c>
      <c r="G2862" t="s">
        <v>11813</v>
      </c>
      <c r="L2862" t="str" cm="1">
        <f t="array" ref="L2862">[1]!s_info_industry_gics(A2862,1)</f>
        <v>可选消费</v>
      </c>
      <c r="M2862" t="str" cm="1">
        <f t="array" ref="M2862">[1]!s_info_industry_gicscode(A2862,1)</f>
        <v>25</v>
      </c>
      <c r="N2862" t="str">
        <f>[1]!s_info_industry_gics(A2862,2)</f>
        <v>耐用消费品与服装</v>
      </c>
      <c r="O2862" t="str">
        <f>[1]!s_info_industry_gicscode(A2862,2)</f>
        <v>2520</v>
      </c>
      <c r="P2862" t="str" cm="1">
        <f t="array" ref="P2862">[1]!s_stmnote_suppliertop5(A2862,D2862,1)</f>
        <v>深圳市崧盛电子股份有限公司</v>
      </c>
      <c r="Q2862" t="str">
        <f>[1]!s_stmnote_suppliertop5(A2862,D2862,2)</f>
        <v>深圳莱福德科技股份有限公司</v>
      </c>
      <c r="R2862" t="str" cm="1">
        <f t="array" ref="R2862">[1]!s_stmnote_suppliertop5(A2862,D2862,3)</f>
        <v>明纬(广州)电子有限公司</v>
      </c>
      <c r="S2862" t="str" cm="1">
        <f t="array" ref="S2862">[1]!s_stmnote_suppliertop5(A2862,D2862,4)</f>
        <v>深圳市鼎高光电产品有限公司</v>
      </c>
      <c r="T2862" t="str" cm="1">
        <f t="array" ref="T2862">[1]!s_stmnote_suppliertop5(A2862,D2862,5)</f>
        <v>深圳市展亮照明有限公司</v>
      </c>
      <c r="U2862" s="9">
        <f>[1]!s_stmnote_purchasetop5_pct(A2862,D2862)</f>
        <v>15.81</v>
      </c>
      <c r="V2862" t="str" cm="1">
        <f t="array" ref="V2862">[1]!s_stmnote_customertop5($A2862,$D2862,1)</f>
        <v>GSS 及其关联公司</v>
      </c>
      <c r="W2862" t="str" cm="1">
        <f t="array" ref="W2862">[1]!s_stmnote_customertop5($A2862,$D2862,2)</f>
        <v>依沃特及其关联公司</v>
      </c>
      <c r="X2862" t="str" cm="1">
        <f t="array" ref="X2862">[1]!s_stmnote_customertop5($A2862,$D2862,3)</f>
        <v>朗德万斯及其关联公司</v>
      </c>
      <c r="Y2862" t="str" cm="1">
        <f t="array" ref="Y2862">[1]!s_stmnote_customertop5($A2862,$D2862,4)</f>
        <v>远藤照明及其关联公司</v>
      </c>
      <c r="Z2862" t="str" cm="1">
        <f t="array" ref="Z2862">[1]!s_stmnote_customertop5($A2862,$D2862,5)</f>
        <v>LITED</v>
      </c>
      <c r="AA2862" s="9">
        <f>[1]!s_stmnote_salestop5_pct(A2862,D2862)</f>
        <v>14.44</v>
      </c>
      <c r="AB2862" s="9">
        <f>[1]!s_fa_arturn(A2862,D2862)</f>
        <v>8.2197999999999993</v>
      </c>
      <c r="AC2862" s="9">
        <f>[1]!fa_apturn(A2862,D2862)</f>
        <v>4.6721126930292698</v>
      </c>
      <c r="AD2862" s="9">
        <f>[1]!s_fa_invturn(A2862,D2862)</f>
        <v>4.9618000000000002</v>
      </c>
    </row>
    <row r="2863" spans="1:30">
      <c r="A2863" s="3" t="s">
        <v>12968</v>
      </c>
      <c r="B2863" t="s">
        <v>775</v>
      </c>
      <c r="C2863" t="s">
        <v>6818</v>
      </c>
      <c r="D2863" s="8">
        <f t="shared" si="45"/>
        <v>44561</v>
      </c>
      <c r="E2863" t="s">
        <v>7290</v>
      </c>
      <c r="F2863">
        <v>1</v>
      </c>
      <c r="G2863" t="s">
        <v>11813</v>
      </c>
      <c r="L2863" t="str" cm="1">
        <f t="array" ref="L2863">[1]!s_info_industry_gics(A2863,1)</f>
        <v>可选消费</v>
      </c>
      <c r="M2863" t="str" cm="1">
        <f t="array" ref="M2863">[1]!s_info_industry_gicscode(A2863,1)</f>
        <v>25</v>
      </c>
      <c r="N2863" t="str">
        <f>[1]!s_info_industry_gics(A2863,2)</f>
        <v>耐用消费品与服装</v>
      </c>
      <c r="O2863" t="str">
        <f>[1]!s_info_industry_gicscode(A2863,2)</f>
        <v>2520</v>
      </c>
      <c r="P2863" t="str" cm="1">
        <f t="array" ref="P2863">[1]!s_stmnote_suppliertop5(A2863,D2863,1)</f>
        <v>深圳市崧盛电子股份有限公司</v>
      </c>
      <c r="Q2863" t="str">
        <f>[1]!s_stmnote_suppliertop5(A2863,D2863,2)</f>
        <v>深圳莱福德科技股份有限公司</v>
      </c>
      <c r="R2863" t="str" cm="1">
        <f t="array" ref="R2863">[1]!s_stmnote_suppliertop5(A2863,D2863,3)</f>
        <v>明纬(广州)电子有限公司</v>
      </c>
      <c r="S2863" t="str" cm="1">
        <f t="array" ref="S2863">[1]!s_stmnote_suppliertop5(A2863,D2863,4)</f>
        <v>深圳市鼎高光电产品有限公司</v>
      </c>
      <c r="T2863" t="str" cm="1">
        <f t="array" ref="T2863">[1]!s_stmnote_suppliertop5(A2863,D2863,5)</f>
        <v>深圳市展亮照明有限公司</v>
      </c>
      <c r="U2863" s="9">
        <f>[1]!s_stmnote_purchasetop5_pct(A2863,D2863)</f>
        <v>15.81</v>
      </c>
      <c r="V2863" t="str" cm="1">
        <f t="array" ref="V2863">[1]!s_stmnote_customertop5($A2863,$D2863,1)</f>
        <v>GSS 及其关联公司</v>
      </c>
      <c r="W2863" t="str" cm="1">
        <f t="array" ref="W2863">[1]!s_stmnote_customertop5($A2863,$D2863,2)</f>
        <v>依沃特及其关联公司</v>
      </c>
      <c r="X2863" t="str" cm="1">
        <f t="array" ref="X2863">[1]!s_stmnote_customertop5($A2863,$D2863,3)</f>
        <v>朗德万斯及其关联公司</v>
      </c>
      <c r="Y2863" t="str" cm="1">
        <f t="array" ref="Y2863">[1]!s_stmnote_customertop5($A2863,$D2863,4)</f>
        <v>远藤照明及其关联公司</v>
      </c>
      <c r="Z2863" t="str" cm="1">
        <f t="array" ref="Z2863">[1]!s_stmnote_customertop5($A2863,$D2863,5)</f>
        <v>LITED</v>
      </c>
      <c r="AA2863" s="9">
        <f>[1]!s_stmnote_salestop5_pct(A2863,D2863)</f>
        <v>14.44</v>
      </c>
      <c r="AB2863" s="9">
        <f>[1]!s_fa_arturn(A2863,D2863)</f>
        <v>8.2197999999999993</v>
      </c>
      <c r="AC2863" s="9">
        <f>[1]!fa_apturn(A2863,D2863)</f>
        <v>4.6721126930292698</v>
      </c>
      <c r="AD2863" s="9">
        <f>[1]!s_fa_invturn(A2863,D2863)</f>
        <v>4.9618000000000002</v>
      </c>
    </row>
    <row r="2864" spans="1:30">
      <c r="A2864" s="3" t="s">
        <v>12968</v>
      </c>
      <c r="B2864" t="s">
        <v>775</v>
      </c>
      <c r="C2864" t="s">
        <v>6817</v>
      </c>
      <c r="D2864" s="8">
        <f t="shared" si="45"/>
        <v>44561</v>
      </c>
      <c r="E2864" t="s">
        <v>7639</v>
      </c>
      <c r="F2864">
        <v>1</v>
      </c>
      <c r="G2864" t="s">
        <v>11813</v>
      </c>
      <c r="L2864" t="str" cm="1">
        <f t="array" ref="L2864">[1]!s_info_industry_gics(A2864,1)</f>
        <v>可选消费</v>
      </c>
      <c r="M2864" t="str" cm="1">
        <f t="array" ref="M2864">[1]!s_info_industry_gicscode(A2864,1)</f>
        <v>25</v>
      </c>
      <c r="N2864" t="str">
        <f>[1]!s_info_industry_gics(A2864,2)</f>
        <v>耐用消费品与服装</v>
      </c>
      <c r="O2864" t="str">
        <f>[1]!s_info_industry_gicscode(A2864,2)</f>
        <v>2520</v>
      </c>
      <c r="P2864" t="str" cm="1">
        <f t="array" ref="P2864">[1]!s_stmnote_suppliertop5(A2864,D2864,1)</f>
        <v>深圳市崧盛电子股份有限公司</v>
      </c>
      <c r="Q2864" t="str">
        <f>[1]!s_stmnote_suppliertop5(A2864,D2864,2)</f>
        <v>深圳莱福德科技股份有限公司</v>
      </c>
      <c r="R2864" t="str" cm="1">
        <f t="array" ref="R2864">[1]!s_stmnote_suppliertop5(A2864,D2864,3)</f>
        <v>明纬(广州)电子有限公司</v>
      </c>
      <c r="S2864" t="str" cm="1">
        <f t="array" ref="S2864">[1]!s_stmnote_suppliertop5(A2864,D2864,4)</f>
        <v>深圳市鼎高光电产品有限公司</v>
      </c>
      <c r="T2864" t="str" cm="1">
        <f t="array" ref="T2864">[1]!s_stmnote_suppliertop5(A2864,D2864,5)</f>
        <v>深圳市展亮照明有限公司</v>
      </c>
      <c r="U2864" s="9">
        <f>[1]!s_stmnote_purchasetop5_pct(A2864,D2864)</f>
        <v>15.81</v>
      </c>
      <c r="V2864" t="str" cm="1">
        <f t="array" ref="V2864">[1]!s_stmnote_customertop5($A2864,$D2864,1)</f>
        <v>GSS 及其关联公司</v>
      </c>
      <c r="W2864" t="str" cm="1">
        <f t="array" ref="W2864">[1]!s_stmnote_customertop5($A2864,$D2864,2)</f>
        <v>依沃特及其关联公司</v>
      </c>
      <c r="X2864" t="str" cm="1">
        <f t="array" ref="X2864">[1]!s_stmnote_customertop5($A2864,$D2864,3)</f>
        <v>朗德万斯及其关联公司</v>
      </c>
      <c r="Y2864" t="str" cm="1">
        <f t="array" ref="Y2864">[1]!s_stmnote_customertop5($A2864,$D2864,4)</f>
        <v>远藤照明及其关联公司</v>
      </c>
      <c r="Z2864" t="str" cm="1">
        <f t="array" ref="Z2864">[1]!s_stmnote_customertop5($A2864,$D2864,5)</f>
        <v>LITED</v>
      </c>
      <c r="AA2864" s="9">
        <f>[1]!s_stmnote_salestop5_pct(A2864,D2864)</f>
        <v>14.44</v>
      </c>
      <c r="AB2864" s="9">
        <f>[1]!s_fa_arturn(A2864,D2864)</f>
        <v>8.2197999999999993</v>
      </c>
      <c r="AC2864" s="9">
        <f>[1]!fa_apturn(A2864,D2864)</f>
        <v>4.6721126930292698</v>
      </c>
      <c r="AD2864" s="9">
        <f>[1]!s_fa_invturn(A2864,D2864)</f>
        <v>4.9618000000000002</v>
      </c>
    </row>
    <row r="2865" spans="1:30">
      <c r="A2865" s="3" t="s">
        <v>12968</v>
      </c>
      <c r="B2865" t="s">
        <v>775</v>
      </c>
      <c r="C2865" t="s">
        <v>6817</v>
      </c>
      <c r="D2865" s="8">
        <f t="shared" si="45"/>
        <v>44561</v>
      </c>
      <c r="E2865" t="s">
        <v>7512</v>
      </c>
      <c r="F2865">
        <v>1</v>
      </c>
      <c r="G2865" t="s">
        <v>11813</v>
      </c>
      <c r="L2865" t="str" cm="1">
        <f t="array" ref="L2865">[1]!s_info_industry_gics(A2865,1)</f>
        <v>可选消费</v>
      </c>
      <c r="M2865" t="str" cm="1">
        <f t="array" ref="M2865">[1]!s_info_industry_gicscode(A2865,1)</f>
        <v>25</v>
      </c>
      <c r="N2865" t="str">
        <f>[1]!s_info_industry_gics(A2865,2)</f>
        <v>耐用消费品与服装</v>
      </c>
      <c r="O2865" t="str">
        <f>[1]!s_info_industry_gicscode(A2865,2)</f>
        <v>2520</v>
      </c>
      <c r="P2865" t="str" cm="1">
        <f t="array" ref="P2865">[1]!s_stmnote_suppliertop5(A2865,D2865,1)</f>
        <v>深圳市崧盛电子股份有限公司</v>
      </c>
      <c r="Q2865" t="str">
        <f>[1]!s_stmnote_suppliertop5(A2865,D2865,2)</f>
        <v>深圳莱福德科技股份有限公司</v>
      </c>
      <c r="R2865" t="str" cm="1">
        <f t="array" ref="R2865">[1]!s_stmnote_suppliertop5(A2865,D2865,3)</f>
        <v>明纬(广州)电子有限公司</v>
      </c>
      <c r="S2865" t="str" cm="1">
        <f t="array" ref="S2865">[1]!s_stmnote_suppliertop5(A2865,D2865,4)</f>
        <v>深圳市鼎高光电产品有限公司</v>
      </c>
      <c r="T2865" t="str" cm="1">
        <f t="array" ref="T2865">[1]!s_stmnote_suppliertop5(A2865,D2865,5)</f>
        <v>深圳市展亮照明有限公司</v>
      </c>
      <c r="U2865" s="9">
        <f>[1]!s_stmnote_purchasetop5_pct(A2865,D2865)</f>
        <v>15.81</v>
      </c>
      <c r="V2865" t="str" cm="1">
        <f t="array" ref="V2865">[1]!s_stmnote_customertop5($A2865,$D2865,1)</f>
        <v>GSS 及其关联公司</v>
      </c>
      <c r="W2865" t="str" cm="1">
        <f t="array" ref="W2865">[1]!s_stmnote_customertop5($A2865,$D2865,2)</f>
        <v>依沃特及其关联公司</v>
      </c>
      <c r="X2865" t="str" cm="1">
        <f t="array" ref="X2865">[1]!s_stmnote_customertop5($A2865,$D2865,3)</f>
        <v>朗德万斯及其关联公司</v>
      </c>
      <c r="Y2865" t="str" cm="1">
        <f t="array" ref="Y2865">[1]!s_stmnote_customertop5($A2865,$D2865,4)</f>
        <v>远藤照明及其关联公司</v>
      </c>
      <c r="Z2865" t="str" cm="1">
        <f t="array" ref="Z2865">[1]!s_stmnote_customertop5($A2865,$D2865,5)</f>
        <v>LITED</v>
      </c>
      <c r="AA2865" s="9">
        <f>[1]!s_stmnote_salestop5_pct(A2865,D2865)</f>
        <v>14.44</v>
      </c>
      <c r="AB2865" s="9">
        <f>[1]!s_fa_arturn(A2865,D2865)</f>
        <v>8.2197999999999993</v>
      </c>
      <c r="AC2865" s="9">
        <f>[1]!fa_apturn(A2865,D2865)</f>
        <v>4.6721126930292698</v>
      </c>
      <c r="AD2865" s="9">
        <f>[1]!s_fa_invturn(A2865,D2865)</f>
        <v>4.9618000000000002</v>
      </c>
    </row>
    <row r="2866" spans="1:30">
      <c r="A2866" s="3" t="s">
        <v>12968</v>
      </c>
      <c r="B2866" t="s">
        <v>775</v>
      </c>
      <c r="C2866" t="s">
        <v>6817</v>
      </c>
      <c r="D2866" s="8">
        <f t="shared" si="45"/>
        <v>44926</v>
      </c>
      <c r="E2866" t="s">
        <v>7123</v>
      </c>
      <c r="F2866">
        <v>1</v>
      </c>
      <c r="G2866" t="s">
        <v>10173</v>
      </c>
      <c r="L2866" t="str" cm="1">
        <f t="array" ref="L2866">[1]!s_info_industry_gics(A2866,1)</f>
        <v>可选消费</v>
      </c>
      <c r="M2866" t="str" cm="1">
        <f t="array" ref="M2866">[1]!s_info_industry_gicscode(A2866,1)</f>
        <v>25</v>
      </c>
      <c r="N2866" t="str">
        <f>[1]!s_info_industry_gics(A2866,2)</f>
        <v>耐用消费品与服装</v>
      </c>
      <c r="O2866" t="str">
        <f>[1]!s_info_industry_gicscode(A2866,2)</f>
        <v>2520</v>
      </c>
      <c r="P2866" t="str" cm="1">
        <f t="array" ref="P2866">[1]!s_stmnote_suppliertop5(A2866,D2866,1)</f>
        <v>深圳市崧盛电子股份有限公司</v>
      </c>
      <c r="Q2866" t="str">
        <f>[1]!s_stmnote_suppliertop5(A2866,D2866,2)</f>
        <v>深圳莱福德科技股份有限公司</v>
      </c>
      <c r="R2866" t="str" cm="1">
        <f t="array" ref="R2866">[1]!s_stmnote_suppliertop5(A2866,D2866,3)</f>
        <v>深圳市思业兴机电技术开发有限公司</v>
      </c>
      <c r="S2866" t="str" cm="1">
        <f t="array" ref="S2866">[1]!s_stmnote_suppliertop5(A2866,D2866,4)</f>
        <v>明纬(广州)电子有限公司</v>
      </c>
      <c r="T2866" t="str" cm="1">
        <f t="array" ref="T2866">[1]!s_stmnote_suppliertop5(A2866,D2866,5)</f>
        <v>深圳市展亮照明有限公司</v>
      </c>
      <c r="U2866" s="9">
        <f>[1]!s_stmnote_purchasetop5_pct(A2866,D2866)</f>
        <v>15.07</v>
      </c>
      <c r="V2866" t="str" cm="1">
        <f t="array" ref="V2866">[1]!s_stmnote_customertop5($A2866,$D2866,1)</f>
        <v>岩崎电气及其关联公司</v>
      </c>
      <c r="W2866" t="str" cm="1">
        <f t="array" ref="W2866">[1]!s_stmnote_customertop5($A2866,$D2866,2)</f>
        <v>GSS及其关联公司</v>
      </c>
      <c r="X2866" t="str" cm="1">
        <f t="array" ref="X2866">[1]!s_stmnote_customertop5($A2866,$D2866,3)</f>
        <v>依沃特及其关联公司</v>
      </c>
      <c r="Y2866" t="str" cm="1">
        <f t="array" ref="Y2866">[1]!s_stmnote_customertop5($A2866,$D2866,4)</f>
        <v>TECNOLITE及其关联公司</v>
      </c>
      <c r="Z2866" t="str" cm="1">
        <f t="array" ref="Z2866">[1]!s_stmnote_customertop5($A2866,$D2866,5)</f>
        <v>远藤照明及其关联公司</v>
      </c>
      <c r="AA2866" s="9">
        <f>[1]!s_stmnote_salestop5_pct(A2866,D2866)</f>
        <v>16.11</v>
      </c>
      <c r="AB2866" s="9">
        <f>[1]!s_fa_arturn(A2866,D2866)</f>
        <v>6.9276</v>
      </c>
      <c r="AC2866" s="9">
        <f>[1]!fa_apturn(A2866,D2866)</f>
        <v>4.2557906431417702</v>
      </c>
      <c r="AD2866" s="9">
        <f>[1]!s_fa_invturn(A2866,D2866)</f>
        <v>4.0862999999999996</v>
      </c>
    </row>
    <row r="2867" spans="1:30">
      <c r="A2867" s="3" t="s">
        <v>12968</v>
      </c>
      <c r="B2867" t="s">
        <v>775</v>
      </c>
      <c r="C2867" t="s">
        <v>6817</v>
      </c>
      <c r="D2867" s="8">
        <f t="shared" si="45"/>
        <v>44926</v>
      </c>
      <c r="E2867" t="s">
        <v>7733</v>
      </c>
      <c r="F2867">
        <v>1</v>
      </c>
      <c r="G2867" t="s">
        <v>10173</v>
      </c>
      <c r="L2867" t="str" cm="1">
        <f t="array" ref="L2867">[1]!s_info_industry_gics(A2867,1)</f>
        <v>可选消费</v>
      </c>
      <c r="M2867" t="str" cm="1">
        <f t="array" ref="M2867">[1]!s_info_industry_gicscode(A2867,1)</f>
        <v>25</v>
      </c>
      <c r="N2867" t="str">
        <f>[1]!s_info_industry_gics(A2867,2)</f>
        <v>耐用消费品与服装</v>
      </c>
      <c r="O2867" t="str">
        <f>[1]!s_info_industry_gicscode(A2867,2)</f>
        <v>2520</v>
      </c>
      <c r="P2867" t="str" cm="1">
        <f t="array" ref="P2867">[1]!s_stmnote_suppliertop5(A2867,D2867,1)</f>
        <v>深圳市崧盛电子股份有限公司</v>
      </c>
      <c r="Q2867" t="str">
        <f>[1]!s_stmnote_suppliertop5(A2867,D2867,2)</f>
        <v>深圳莱福德科技股份有限公司</v>
      </c>
      <c r="R2867" t="str" cm="1">
        <f t="array" ref="R2867">[1]!s_stmnote_suppliertop5(A2867,D2867,3)</f>
        <v>深圳市思业兴机电技术开发有限公司</v>
      </c>
      <c r="S2867" t="str" cm="1">
        <f t="array" ref="S2867">[1]!s_stmnote_suppliertop5(A2867,D2867,4)</f>
        <v>明纬(广州)电子有限公司</v>
      </c>
      <c r="T2867" t="str" cm="1">
        <f t="array" ref="T2867">[1]!s_stmnote_suppliertop5(A2867,D2867,5)</f>
        <v>深圳市展亮照明有限公司</v>
      </c>
      <c r="U2867" s="9">
        <f>[1]!s_stmnote_purchasetop5_pct(A2867,D2867)</f>
        <v>15.07</v>
      </c>
      <c r="V2867" t="str" cm="1">
        <f t="array" ref="V2867">[1]!s_stmnote_customertop5($A2867,$D2867,1)</f>
        <v>岩崎电气及其关联公司</v>
      </c>
      <c r="W2867" t="str" cm="1">
        <f t="array" ref="W2867">[1]!s_stmnote_customertop5($A2867,$D2867,2)</f>
        <v>GSS及其关联公司</v>
      </c>
      <c r="X2867" t="str" cm="1">
        <f t="array" ref="X2867">[1]!s_stmnote_customertop5($A2867,$D2867,3)</f>
        <v>依沃特及其关联公司</v>
      </c>
      <c r="Y2867" t="str" cm="1">
        <f t="array" ref="Y2867">[1]!s_stmnote_customertop5($A2867,$D2867,4)</f>
        <v>TECNOLITE及其关联公司</v>
      </c>
      <c r="Z2867" t="str" cm="1">
        <f t="array" ref="Z2867">[1]!s_stmnote_customertop5($A2867,$D2867,5)</f>
        <v>远藤照明及其关联公司</v>
      </c>
      <c r="AA2867" s="9">
        <f>[1]!s_stmnote_salestop5_pct(A2867,D2867)</f>
        <v>16.11</v>
      </c>
      <c r="AB2867" s="9">
        <f>[1]!s_fa_arturn(A2867,D2867)</f>
        <v>6.9276</v>
      </c>
      <c r="AC2867" s="9">
        <f>[1]!fa_apturn(A2867,D2867)</f>
        <v>4.2557906431417702</v>
      </c>
      <c r="AD2867" s="9">
        <f>[1]!s_fa_invturn(A2867,D2867)</f>
        <v>4.0862999999999996</v>
      </c>
    </row>
    <row r="2868" spans="1:30">
      <c r="A2868" s="3" t="s">
        <v>12968</v>
      </c>
      <c r="B2868" t="s">
        <v>775</v>
      </c>
      <c r="C2868" t="s">
        <v>6817</v>
      </c>
      <c r="D2868" s="8">
        <f t="shared" si="45"/>
        <v>44926</v>
      </c>
      <c r="E2868" t="s">
        <v>7303</v>
      </c>
      <c r="F2868">
        <v>1</v>
      </c>
      <c r="G2868" t="s">
        <v>10173</v>
      </c>
      <c r="L2868" t="str" cm="1">
        <f t="array" ref="L2868">[1]!s_info_industry_gics(A2868,1)</f>
        <v>可选消费</v>
      </c>
      <c r="M2868" t="str" cm="1">
        <f t="array" ref="M2868">[1]!s_info_industry_gicscode(A2868,1)</f>
        <v>25</v>
      </c>
      <c r="N2868" t="str">
        <f>[1]!s_info_industry_gics(A2868,2)</f>
        <v>耐用消费品与服装</v>
      </c>
      <c r="O2868" t="str">
        <f>[1]!s_info_industry_gicscode(A2868,2)</f>
        <v>2520</v>
      </c>
      <c r="P2868" t="str" cm="1">
        <f t="array" ref="P2868">[1]!s_stmnote_suppliertop5(A2868,D2868,1)</f>
        <v>深圳市崧盛电子股份有限公司</v>
      </c>
      <c r="Q2868" t="str">
        <f>[1]!s_stmnote_suppliertop5(A2868,D2868,2)</f>
        <v>深圳莱福德科技股份有限公司</v>
      </c>
      <c r="R2868" t="str" cm="1">
        <f t="array" ref="R2868">[1]!s_stmnote_suppliertop5(A2868,D2868,3)</f>
        <v>深圳市思业兴机电技术开发有限公司</v>
      </c>
      <c r="S2868" t="str" cm="1">
        <f t="array" ref="S2868">[1]!s_stmnote_suppliertop5(A2868,D2868,4)</f>
        <v>明纬(广州)电子有限公司</v>
      </c>
      <c r="T2868" t="str" cm="1">
        <f t="array" ref="T2868">[1]!s_stmnote_suppliertop5(A2868,D2868,5)</f>
        <v>深圳市展亮照明有限公司</v>
      </c>
      <c r="U2868" s="9">
        <f>[1]!s_stmnote_purchasetop5_pct(A2868,D2868)</f>
        <v>15.07</v>
      </c>
      <c r="V2868" t="str" cm="1">
        <f t="array" ref="V2868">[1]!s_stmnote_customertop5($A2868,$D2868,1)</f>
        <v>岩崎电气及其关联公司</v>
      </c>
      <c r="W2868" t="str" cm="1">
        <f t="array" ref="W2868">[1]!s_stmnote_customertop5($A2868,$D2868,2)</f>
        <v>GSS及其关联公司</v>
      </c>
      <c r="X2868" t="str" cm="1">
        <f t="array" ref="X2868">[1]!s_stmnote_customertop5($A2868,$D2868,3)</f>
        <v>依沃特及其关联公司</v>
      </c>
      <c r="Y2868" t="str" cm="1">
        <f t="array" ref="Y2868">[1]!s_stmnote_customertop5($A2868,$D2868,4)</f>
        <v>TECNOLITE及其关联公司</v>
      </c>
      <c r="Z2868" t="str" cm="1">
        <f t="array" ref="Z2868">[1]!s_stmnote_customertop5($A2868,$D2868,5)</f>
        <v>远藤照明及其关联公司</v>
      </c>
      <c r="AA2868" s="9">
        <f>[1]!s_stmnote_salestop5_pct(A2868,D2868)</f>
        <v>16.11</v>
      </c>
      <c r="AB2868" s="9">
        <f>[1]!s_fa_arturn(A2868,D2868)</f>
        <v>6.9276</v>
      </c>
      <c r="AC2868" s="9">
        <f>[1]!fa_apturn(A2868,D2868)</f>
        <v>4.2557906431417702</v>
      </c>
      <c r="AD2868" s="9">
        <f>[1]!s_fa_invturn(A2868,D2868)</f>
        <v>4.0862999999999996</v>
      </c>
    </row>
    <row r="2869" spans="1:30">
      <c r="A2869" s="3" t="s">
        <v>12973</v>
      </c>
      <c r="B2869" t="s">
        <v>1481</v>
      </c>
      <c r="C2869" t="s">
        <v>6829</v>
      </c>
      <c r="D2869" s="8">
        <f t="shared" si="45"/>
        <v>45291</v>
      </c>
      <c r="E2869" t="s">
        <v>7013</v>
      </c>
      <c r="F2869">
        <v>1</v>
      </c>
      <c r="G2869" t="s">
        <v>11215</v>
      </c>
      <c r="L2869" t="str" cm="1">
        <f t="array" ref="L2869">[1]!s_info_industry_gics(A2869,1)</f>
        <v>可选消费</v>
      </c>
      <c r="M2869" t="str" cm="1">
        <f t="array" ref="M2869">[1]!s_info_industry_gicscode(A2869,1)</f>
        <v>25</v>
      </c>
      <c r="N2869" t="str">
        <f>[1]!s_info_industry_gics(A2869,2)</f>
        <v>耐用消费品与服装</v>
      </c>
      <c r="O2869" t="str">
        <f>[1]!s_info_industry_gicscode(A2869,2)</f>
        <v>2520</v>
      </c>
      <c r="P2869" cm="1">
        <f t="array" ref="P2869">[1]!s_stmnote_suppliertop5(A2869,D2869,1)</f>
        <v>0</v>
      </c>
      <c r="Q2869">
        <f>[1]!s_stmnote_suppliertop5(A2869,D2869,2)</f>
        <v>0</v>
      </c>
      <c r="R2869" cm="1">
        <f t="array" ref="R2869">[1]!s_stmnote_suppliertop5(A2869,D2869,3)</f>
        <v>0</v>
      </c>
      <c r="S2869" cm="1">
        <f t="array" ref="S2869">[1]!s_stmnote_suppliertop5(A2869,D2869,4)</f>
        <v>0</v>
      </c>
      <c r="T2869" cm="1">
        <f t="array" ref="T2869">[1]!s_stmnote_suppliertop5(A2869,D2869,5)</f>
        <v>0</v>
      </c>
      <c r="U2869" s="9">
        <f>[1]!s_stmnote_purchasetop5_pct(A2869,D2869)</f>
        <v>23.6</v>
      </c>
      <c r="V2869" cm="1">
        <f t="array" ref="V2869">[1]!s_stmnote_customertop5($A2869,$D2869,1)</f>
        <v>0</v>
      </c>
      <c r="W2869" cm="1">
        <f t="array" ref="W2869">[1]!s_stmnote_customertop5($A2869,$D2869,2)</f>
        <v>0</v>
      </c>
      <c r="X2869" cm="1">
        <f t="array" ref="X2869">[1]!s_stmnote_customertop5($A2869,$D2869,3)</f>
        <v>0</v>
      </c>
      <c r="Y2869" cm="1">
        <f t="array" ref="Y2869">[1]!s_stmnote_customertop5($A2869,$D2869,4)</f>
        <v>0</v>
      </c>
      <c r="Z2869" cm="1">
        <f t="array" ref="Z2869">[1]!s_stmnote_customertop5($A2869,$D2869,5)</f>
        <v>0</v>
      </c>
      <c r="AA2869" s="9">
        <f>[1]!s_stmnote_salestop5_pct(A2869,D2869)</f>
        <v>23.3</v>
      </c>
      <c r="AB2869" s="9">
        <f>[1]!s_fa_arturn(A2869,D2869)</f>
        <v>14.450799999999999</v>
      </c>
      <c r="AC2869" s="9">
        <f>[1]!fa_apturn(A2869,D2869)</f>
        <v>4.0261506844233397</v>
      </c>
      <c r="AD2869" s="9">
        <f>[1]!s_fa_invturn(A2869,D2869)</f>
        <v>4.3865999999999996</v>
      </c>
    </row>
    <row r="2870" spans="1:30">
      <c r="A2870" s="3" t="s">
        <v>12973</v>
      </c>
      <c r="B2870" t="s">
        <v>1481</v>
      </c>
      <c r="C2870" t="s">
        <v>6830</v>
      </c>
      <c r="D2870" s="8">
        <f t="shared" si="45"/>
        <v>45291</v>
      </c>
      <c r="E2870" t="s">
        <v>7013</v>
      </c>
      <c r="F2870">
        <v>1</v>
      </c>
      <c r="G2870" t="s">
        <v>10175</v>
      </c>
      <c r="L2870" t="str" cm="1">
        <f t="array" ref="L2870">[1]!s_info_industry_gics(A2870,1)</f>
        <v>可选消费</v>
      </c>
      <c r="M2870" t="str" cm="1">
        <f t="array" ref="M2870">[1]!s_info_industry_gicscode(A2870,1)</f>
        <v>25</v>
      </c>
      <c r="N2870" t="str">
        <f>[1]!s_info_industry_gics(A2870,2)</f>
        <v>耐用消费品与服装</v>
      </c>
      <c r="O2870" t="str">
        <f>[1]!s_info_industry_gicscode(A2870,2)</f>
        <v>2520</v>
      </c>
      <c r="P2870" cm="1">
        <f t="array" ref="P2870">[1]!s_stmnote_suppliertop5(A2870,D2870,1)</f>
        <v>0</v>
      </c>
      <c r="Q2870">
        <f>[1]!s_stmnote_suppliertop5(A2870,D2870,2)</f>
        <v>0</v>
      </c>
      <c r="R2870" cm="1">
        <f t="array" ref="R2870">[1]!s_stmnote_suppliertop5(A2870,D2870,3)</f>
        <v>0</v>
      </c>
      <c r="S2870" cm="1">
        <f t="array" ref="S2870">[1]!s_stmnote_suppliertop5(A2870,D2870,4)</f>
        <v>0</v>
      </c>
      <c r="T2870" cm="1">
        <f t="array" ref="T2870">[1]!s_stmnote_suppliertop5(A2870,D2870,5)</f>
        <v>0</v>
      </c>
      <c r="U2870" s="9">
        <f>[1]!s_stmnote_purchasetop5_pct(A2870,D2870)</f>
        <v>23.6</v>
      </c>
      <c r="V2870" cm="1">
        <f t="array" ref="V2870">[1]!s_stmnote_customertop5($A2870,$D2870,1)</f>
        <v>0</v>
      </c>
      <c r="W2870" cm="1">
        <f t="array" ref="W2870">[1]!s_stmnote_customertop5($A2870,$D2870,2)</f>
        <v>0</v>
      </c>
      <c r="X2870" cm="1">
        <f t="array" ref="X2870">[1]!s_stmnote_customertop5($A2870,$D2870,3)</f>
        <v>0</v>
      </c>
      <c r="Y2870" cm="1">
        <f t="array" ref="Y2870">[1]!s_stmnote_customertop5($A2870,$D2870,4)</f>
        <v>0</v>
      </c>
      <c r="Z2870" cm="1">
        <f t="array" ref="Z2870">[1]!s_stmnote_customertop5($A2870,$D2870,5)</f>
        <v>0</v>
      </c>
      <c r="AA2870" s="9">
        <f>[1]!s_stmnote_salestop5_pct(A2870,D2870)</f>
        <v>23.3</v>
      </c>
      <c r="AB2870" s="9">
        <f>[1]!s_fa_arturn(A2870,D2870)</f>
        <v>14.450799999999999</v>
      </c>
      <c r="AC2870" s="9">
        <f>[1]!fa_apturn(A2870,D2870)</f>
        <v>4.0261506844233397</v>
      </c>
      <c r="AD2870" s="9">
        <f>[1]!s_fa_invturn(A2870,D2870)</f>
        <v>4.3865999999999996</v>
      </c>
    </row>
    <row r="2871" spans="1:30">
      <c r="A2871" s="3" t="s">
        <v>12981</v>
      </c>
      <c r="B2871" t="s">
        <v>1489</v>
      </c>
      <c r="C2871" t="s">
        <v>6845</v>
      </c>
      <c r="D2871" s="8">
        <f t="shared" si="45"/>
        <v>45291</v>
      </c>
      <c r="E2871" t="s">
        <v>7054</v>
      </c>
      <c r="F2871">
        <v>1</v>
      </c>
      <c r="G2871" t="s">
        <v>11832</v>
      </c>
      <c r="L2871" t="str" cm="1">
        <f t="array" ref="L2871">[1]!s_info_industry_gics(A2871,1)</f>
        <v>可选消费</v>
      </c>
      <c r="M2871" t="str" cm="1">
        <f t="array" ref="M2871">[1]!s_info_industry_gicscode(A2871,1)</f>
        <v>25</v>
      </c>
      <c r="N2871" t="str">
        <f>[1]!s_info_industry_gics(A2871,2)</f>
        <v>耐用消费品与服装</v>
      </c>
      <c r="O2871" t="str">
        <f>[1]!s_info_industry_gicscode(A2871,2)</f>
        <v>2520</v>
      </c>
      <c r="P2871" cm="1">
        <f t="array" ref="P2871">[1]!s_stmnote_suppliertop5(A2871,D2871,1)</f>
        <v>0</v>
      </c>
      <c r="Q2871">
        <f>[1]!s_stmnote_suppliertop5(A2871,D2871,2)</f>
        <v>0</v>
      </c>
      <c r="R2871" cm="1">
        <f t="array" ref="R2871">[1]!s_stmnote_suppliertop5(A2871,D2871,3)</f>
        <v>0</v>
      </c>
      <c r="S2871" cm="1">
        <f t="array" ref="S2871">[1]!s_stmnote_suppliertop5(A2871,D2871,4)</f>
        <v>0</v>
      </c>
      <c r="T2871" cm="1">
        <f t="array" ref="T2871">[1]!s_stmnote_suppliertop5(A2871,D2871,5)</f>
        <v>0</v>
      </c>
      <c r="U2871" s="9">
        <f>[1]!s_stmnote_purchasetop5_pct(A2871,D2871)</f>
        <v>23.09</v>
      </c>
      <c r="V2871" cm="1">
        <f t="array" ref="V2871">[1]!s_stmnote_customertop5($A2871,$D2871,1)</f>
        <v>0</v>
      </c>
      <c r="W2871" cm="1">
        <f t="array" ref="W2871">[1]!s_stmnote_customertop5($A2871,$D2871,2)</f>
        <v>0</v>
      </c>
      <c r="X2871" cm="1">
        <f t="array" ref="X2871">[1]!s_stmnote_customertop5($A2871,$D2871,3)</f>
        <v>0</v>
      </c>
      <c r="Y2871" cm="1">
        <f t="array" ref="Y2871">[1]!s_stmnote_customertop5($A2871,$D2871,4)</f>
        <v>0</v>
      </c>
      <c r="Z2871" cm="1">
        <f t="array" ref="Z2871">[1]!s_stmnote_customertop5($A2871,$D2871,5)</f>
        <v>0</v>
      </c>
      <c r="AA2871" s="9">
        <f>[1]!s_stmnote_salestop5_pct(A2871,D2871)</f>
        <v>35.770000000000003</v>
      </c>
      <c r="AB2871" s="9">
        <f>[1]!s_fa_arturn(A2871,D2871)</f>
        <v>5.1532999999999998</v>
      </c>
      <c r="AC2871" s="9">
        <f>[1]!fa_apturn(A2871,D2871)</f>
        <v>5.8245136682939096</v>
      </c>
      <c r="AD2871" s="9">
        <f>[1]!s_fa_invturn(A2871,D2871)</f>
        <v>5.1561000000000003</v>
      </c>
    </row>
    <row r="2872" spans="1:30">
      <c r="A2872" s="3" t="s">
        <v>13003</v>
      </c>
      <c r="B2872" t="s">
        <v>771</v>
      </c>
      <c r="C2872" t="s">
        <v>6897</v>
      </c>
      <c r="D2872" s="8">
        <f t="shared" si="45"/>
        <v>44926</v>
      </c>
      <c r="E2872" t="s">
        <v>7070</v>
      </c>
      <c r="F2872">
        <v>1</v>
      </c>
      <c r="G2872" t="s">
        <v>11873</v>
      </c>
      <c r="L2872" t="str" cm="1">
        <f t="array" ref="L2872">[1]!s_info_industry_gics(A2872,1)</f>
        <v>可选消费</v>
      </c>
      <c r="M2872" t="str" cm="1">
        <f t="array" ref="M2872">[1]!s_info_industry_gicscode(A2872,1)</f>
        <v>25</v>
      </c>
      <c r="N2872" t="str">
        <f>[1]!s_info_industry_gics(A2872,2)</f>
        <v>耐用消费品与服装</v>
      </c>
      <c r="O2872" t="str">
        <f>[1]!s_info_industry_gicscode(A2872,2)</f>
        <v>2520</v>
      </c>
      <c r="P2872" t="str" cm="1">
        <f t="array" ref="P2872">[1]!s_stmnote_suppliertop5(A2872,D2872,1)</f>
        <v>A公司</v>
      </c>
      <c r="Q2872" t="str">
        <f>[1]!s_stmnote_suppliertop5(A2872,D2872,2)</f>
        <v>B公司</v>
      </c>
      <c r="R2872" t="str" cm="1">
        <f t="array" ref="R2872">[1]!s_stmnote_suppliertop5(A2872,D2872,3)</f>
        <v>C公司</v>
      </c>
      <c r="S2872" t="str" cm="1">
        <f t="array" ref="S2872">[1]!s_stmnote_suppliertop5(A2872,D2872,4)</f>
        <v>D公司</v>
      </c>
      <c r="T2872" t="str" cm="1">
        <f t="array" ref="T2872">[1]!s_stmnote_suppliertop5(A2872,D2872,5)</f>
        <v>E公司</v>
      </c>
      <c r="U2872" s="9">
        <f>[1]!s_stmnote_purchasetop5_pct(A2872,D2872)</f>
        <v>52.1</v>
      </c>
      <c r="V2872" t="str" cm="1">
        <f t="array" ref="V2872">[1]!s_stmnote_customertop5($A2872,$D2872,1)</f>
        <v>A公司</v>
      </c>
      <c r="W2872" t="str" cm="1">
        <f t="array" ref="W2872">[1]!s_stmnote_customertop5($A2872,$D2872,2)</f>
        <v>B公司</v>
      </c>
      <c r="X2872" t="str" cm="1">
        <f t="array" ref="X2872">[1]!s_stmnote_customertop5($A2872,$D2872,3)</f>
        <v>C公司</v>
      </c>
      <c r="Y2872" t="str" cm="1">
        <f t="array" ref="Y2872">[1]!s_stmnote_customertop5($A2872,$D2872,4)</f>
        <v>D公司</v>
      </c>
      <c r="Z2872" t="str" cm="1">
        <f t="array" ref="Z2872">[1]!s_stmnote_customertop5($A2872,$D2872,5)</f>
        <v>E公司</v>
      </c>
      <c r="AA2872" s="9">
        <f>[1]!s_stmnote_salestop5_pct(A2872,D2872)</f>
        <v>41.25</v>
      </c>
      <c r="AB2872" s="9">
        <f>[1]!s_fa_arturn(A2872,D2872)</f>
        <v>9.1809999999999992</v>
      </c>
      <c r="AC2872" s="9">
        <f>[1]!fa_apturn(A2872,D2872)</f>
        <v>3.94078664364396</v>
      </c>
      <c r="AD2872" s="9">
        <f>[1]!s_fa_invturn(A2872,D2872)</f>
        <v>11.175000000000001</v>
      </c>
    </row>
    <row r="2873" spans="1:30">
      <c r="A2873">
        <v>30</v>
      </c>
      <c r="B2873" t="s">
        <v>18</v>
      </c>
      <c r="C2873" t="s">
        <v>1560</v>
      </c>
      <c r="D2873" s="8">
        <f t="shared" si="45"/>
        <v>44926</v>
      </c>
      <c r="E2873" t="s">
        <v>6966</v>
      </c>
      <c r="F2873">
        <v>1</v>
      </c>
      <c r="G2873" t="s">
        <v>7892</v>
      </c>
      <c r="L2873" t="str" cm="1">
        <f t="array" ref="L2873">[1]!s_info_industry_gics(A2873,1)</f>
        <v>可选消费</v>
      </c>
      <c r="M2873" t="str" cm="1">
        <f t="array" ref="M2873">[1]!s_info_industry_gicscode(A2873,1)</f>
        <v>25</v>
      </c>
      <c r="N2873" t="str">
        <f>[1]!s_info_industry_gics(A2873,2)</f>
        <v>汽车与汽车零部件</v>
      </c>
      <c r="O2873" t="str">
        <f>[1]!s_info_industry_gicscode(A2873,2)</f>
        <v>2510</v>
      </c>
      <c r="P2873" t="str" cm="1">
        <f t="array" ref="P2873">[1]!s_stmnote_suppliertop5(A2873,D2873,1)</f>
        <v>爱德克斯(天津)汽车零部件有限公司</v>
      </c>
      <c r="Q2873" t="str">
        <f>[1]!s_stmnote_suppliertop5(A2873,D2873,2)</f>
        <v>浙江亚太机电股份有限公司</v>
      </c>
      <c r="R2873" t="str" cm="1">
        <f t="array" ref="R2873">[1]!s_stmnote_suppliertop5(A2873,D2873,3)</f>
        <v>博世华域转向系统(烟台)有限公司</v>
      </c>
      <c r="S2873" t="str" cm="1">
        <f t="array" ref="S2873">[1]!s_stmnote_suppliertop5(A2873,D2873,4)</f>
        <v>无锡摩比斯汽车零部件有限公司</v>
      </c>
      <c r="T2873" t="str" cm="1">
        <f t="array" ref="T2873">[1]!s_stmnote_suppliertop5(A2873,D2873,5)</f>
        <v>中信戴卡股份有限公司</v>
      </c>
      <c r="U2873" s="9">
        <f>[1]!s_stmnote_purchasetop5_pct(A2873,D2873)</f>
        <v>14.13</v>
      </c>
      <c r="V2873" t="str" cm="1">
        <f t="array" ref="V2873">[1]!s_stmnote_customertop5($A2873,$D2873,1)</f>
        <v>一汽-大众汽车有限公司</v>
      </c>
      <c r="W2873" t="str" cm="1">
        <f t="array" ref="W2873">[1]!s_stmnote_customertop5($A2873,$D2873,2)</f>
        <v>中国第一汽车股份有限公司</v>
      </c>
      <c r="X2873" t="str" cm="1">
        <f t="array" ref="X2873">[1]!s_stmnote_customertop5($A2873,$D2873,3)</f>
        <v>一汽解放汽车有限公司</v>
      </c>
      <c r="Y2873" t="str" cm="1">
        <f t="array" ref="Y2873">[1]!s_stmnote_customertop5($A2873,$D2873,4)</f>
        <v>大众汽车自动变速器(天津)有限公司</v>
      </c>
      <c r="Z2873" t="str" cm="1">
        <f t="array" ref="Z2873">[1]!s_stmnote_customertop5($A2873,$D2873,5)</f>
        <v>一汽奔腾轿车有限公司</v>
      </c>
      <c r="AA2873" s="9">
        <f>[1]!s_stmnote_salestop5_pct(A2873,D2873)</f>
        <v>58.47</v>
      </c>
      <c r="AB2873" s="9">
        <f>[1]!s_fa_arturn(A2873,D2873)</f>
        <v>6.0681000000000003</v>
      </c>
      <c r="AC2873" s="9">
        <f>[1]!fa_apturn(A2873,D2873)</f>
        <v>4.0294059747619801</v>
      </c>
      <c r="AD2873" s="9">
        <f>[1]!s_fa_invturn(A2873,D2873)</f>
        <v>9.2794000000000008</v>
      </c>
    </row>
    <row r="2874" spans="1:30">
      <c r="A2874">
        <v>30</v>
      </c>
      <c r="B2874" t="s">
        <v>18</v>
      </c>
      <c r="C2874" t="s">
        <v>1560</v>
      </c>
      <c r="D2874" s="8">
        <f t="shared" si="45"/>
        <v>45291</v>
      </c>
      <c r="E2874" t="s">
        <v>6962</v>
      </c>
      <c r="F2874">
        <v>1</v>
      </c>
      <c r="G2874" t="s">
        <v>7893</v>
      </c>
      <c r="L2874" t="str" cm="1">
        <f t="array" ref="L2874">[1]!s_info_industry_gics(A2874,1)</f>
        <v>可选消费</v>
      </c>
      <c r="M2874" t="str" cm="1">
        <f t="array" ref="M2874">[1]!s_info_industry_gicscode(A2874,1)</f>
        <v>25</v>
      </c>
      <c r="N2874" t="str">
        <f>[1]!s_info_industry_gics(A2874,2)</f>
        <v>汽车与汽车零部件</v>
      </c>
      <c r="O2874" t="str">
        <f>[1]!s_info_industry_gicscode(A2874,2)</f>
        <v>2510</v>
      </c>
      <c r="P2874" t="str" cm="1">
        <f t="array" ref="P2874">[1]!s_stmnote_suppliertop5(A2874,D2874,1)</f>
        <v>博世华域转向系统(烟台)有限公司</v>
      </c>
      <c r="Q2874" t="str">
        <f>[1]!s_stmnote_suppliertop5(A2874,D2874,2)</f>
        <v>浙江亚太机电股份有限公司</v>
      </c>
      <c r="R2874" t="str" cm="1">
        <f t="array" ref="R2874">[1]!s_stmnote_suppliertop5(A2874,D2874,3)</f>
        <v>惠州市德赛西威汽车电子股份有限公司</v>
      </c>
      <c r="S2874" t="str" cm="1">
        <f t="array" ref="S2874">[1]!s_stmnote_suppliertop5(A2874,D2874,4)</f>
        <v>方大特钢科技股份有限公司</v>
      </c>
      <c r="T2874" t="str" cm="1">
        <f t="array" ref="T2874">[1]!s_stmnote_suppliertop5(A2874,D2874,5)</f>
        <v>中信泰富钢铁贸易有限公司</v>
      </c>
      <c r="U2874" s="9">
        <f>[1]!s_stmnote_purchasetop5_pct(A2874,D2874)</f>
        <v>10.88</v>
      </c>
      <c r="V2874" t="str" cm="1">
        <f t="array" ref="V2874">[1]!s_stmnote_customertop5($A2874,$D2874,1)</f>
        <v>一汽-大众汽车有限公司</v>
      </c>
      <c r="W2874" t="str" cm="1">
        <f t="array" ref="W2874">[1]!s_stmnote_customertop5($A2874,$D2874,2)</f>
        <v>中国第一汽车股份有限公司</v>
      </c>
      <c r="X2874" t="str" cm="1">
        <f t="array" ref="X2874">[1]!s_stmnote_customertop5($A2874,$D2874,3)</f>
        <v>一汽解放汽车有限公司</v>
      </c>
      <c r="Y2874" t="str" cm="1">
        <f t="array" ref="Y2874">[1]!s_stmnote_customertop5($A2874,$D2874,4)</f>
        <v>一汽丰田汽车(成都)有限公司</v>
      </c>
      <c r="Z2874" t="str" cm="1">
        <f t="array" ref="Z2874">[1]!s_stmnote_customertop5($A2874,$D2874,5)</f>
        <v>一汽丰田汽车有限公司</v>
      </c>
      <c r="AA2874" s="9">
        <f>[1]!s_stmnote_salestop5_pct(A2874,D2874)</f>
        <v>64.89</v>
      </c>
      <c r="AB2874" s="9">
        <f>[1]!s_fa_arturn(A2874,D2874)</f>
        <v>5.5254000000000003</v>
      </c>
      <c r="AC2874" s="9">
        <f>[1]!fa_apturn(A2874,D2874)</f>
        <v>4.0819714741542601</v>
      </c>
      <c r="AD2874" s="9">
        <f>[1]!s_fa_invturn(A2874,D2874)</f>
        <v>10.9758</v>
      </c>
    </row>
    <row r="2875" spans="1:30">
      <c r="A2875">
        <v>30</v>
      </c>
      <c r="B2875" t="s">
        <v>18</v>
      </c>
      <c r="C2875" t="s">
        <v>1560</v>
      </c>
      <c r="D2875" s="8">
        <f t="shared" si="45"/>
        <v>45291</v>
      </c>
      <c r="E2875" t="s">
        <v>6952</v>
      </c>
      <c r="F2875">
        <v>1</v>
      </c>
      <c r="G2875" t="s">
        <v>7894</v>
      </c>
      <c r="L2875" t="str" cm="1">
        <f t="array" ref="L2875">[1]!s_info_industry_gics(A2875,1)</f>
        <v>可选消费</v>
      </c>
      <c r="M2875" t="str" cm="1">
        <f t="array" ref="M2875">[1]!s_info_industry_gicscode(A2875,1)</f>
        <v>25</v>
      </c>
      <c r="N2875" t="str">
        <f>[1]!s_info_industry_gics(A2875,2)</f>
        <v>汽车与汽车零部件</v>
      </c>
      <c r="O2875" t="str">
        <f>[1]!s_info_industry_gicscode(A2875,2)</f>
        <v>2510</v>
      </c>
      <c r="P2875" t="str" cm="1">
        <f t="array" ref="P2875">[1]!s_stmnote_suppliertop5(A2875,D2875,1)</f>
        <v>博世华域转向系统(烟台)有限公司</v>
      </c>
      <c r="Q2875" t="str">
        <f>[1]!s_stmnote_suppliertop5(A2875,D2875,2)</f>
        <v>浙江亚太机电股份有限公司</v>
      </c>
      <c r="R2875" t="str" cm="1">
        <f t="array" ref="R2875">[1]!s_stmnote_suppliertop5(A2875,D2875,3)</f>
        <v>惠州市德赛西威汽车电子股份有限公司</v>
      </c>
      <c r="S2875" t="str" cm="1">
        <f t="array" ref="S2875">[1]!s_stmnote_suppliertop5(A2875,D2875,4)</f>
        <v>方大特钢科技股份有限公司</v>
      </c>
      <c r="T2875" t="str" cm="1">
        <f t="array" ref="T2875">[1]!s_stmnote_suppliertop5(A2875,D2875,5)</f>
        <v>中信泰富钢铁贸易有限公司</v>
      </c>
      <c r="U2875" s="9">
        <f>[1]!s_stmnote_purchasetop5_pct(A2875,D2875)</f>
        <v>10.88</v>
      </c>
      <c r="V2875" t="str" cm="1">
        <f t="array" ref="V2875">[1]!s_stmnote_customertop5($A2875,$D2875,1)</f>
        <v>一汽-大众汽车有限公司</v>
      </c>
      <c r="W2875" t="str" cm="1">
        <f t="array" ref="W2875">[1]!s_stmnote_customertop5($A2875,$D2875,2)</f>
        <v>中国第一汽车股份有限公司</v>
      </c>
      <c r="X2875" t="str" cm="1">
        <f t="array" ref="X2875">[1]!s_stmnote_customertop5($A2875,$D2875,3)</f>
        <v>一汽解放汽车有限公司</v>
      </c>
      <c r="Y2875" t="str" cm="1">
        <f t="array" ref="Y2875">[1]!s_stmnote_customertop5($A2875,$D2875,4)</f>
        <v>一汽丰田汽车(成都)有限公司</v>
      </c>
      <c r="Z2875" t="str" cm="1">
        <f t="array" ref="Z2875">[1]!s_stmnote_customertop5($A2875,$D2875,5)</f>
        <v>一汽丰田汽车有限公司</v>
      </c>
      <c r="AA2875" s="9">
        <f>[1]!s_stmnote_salestop5_pct(A2875,D2875)</f>
        <v>64.89</v>
      </c>
      <c r="AB2875" s="9">
        <f>[1]!s_fa_arturn(A2875,D2875)</f>
        <v>5.5254000000000003</v>
      </c>
      <c r="AC2875" s="9">
        <f>[1]!fa_apturn(A2875,D2875)</f>
        <v>4.0819714741542601</v>
      </c>
      <c r="AD2875" s="9">
        <f>[1]!s_fa_invturn(A2875,D2875)</f>
        <v>10.9758</v>
      </c>
    </row>
    <row r="2876" spans="1:30">
      <c r="A2876">
        <v>30</v>
      </c>
      <c r="B2876" t="s">
        <v>18</v>
      </c>
      <c r="C2876" t="s">
        <v>1560</v>
      </c>
      <c r="D2876" s="8">
        <f t="shared" si="45"/>
        <v>45657</v>
      </c>
      <c r="E2876" t="s">
        <v>6967</v>
      </c>
      <c r="F2876">
        <v>1</v>
      </c>
      <c r="G2876" t="s">
        <v>7894</v>
      </c>
      <c r="L2876" t="str" cm="1">
        <f t="array" ref="L2876">[1]!s_info_industry_gics(A2876,1)</f>
        <v>可选消费</v>
      </c>
      <c r="M2876" t="str" cm="1">
        <f t="array" ref="M2876">[1]!s_info_industry_gicscode(A2876,1)</f>
        <v>25</v>
      </c>
      <c r="N2876" t="str">
        <f>[1]!s_info_industry_gics(A2876,2)</f>
        <v>汽车与汽车零部件</v>
      </c>
      <c r="O2876" t="str">
        <f>[1]!s_info_industry_gicscode(A2876,2)</f>
        <v>2510</v>
      </c>
      <c r="P2876" cm="1">
        <f t="array" ref="P2876">[1]!s_stmnote_suppliertop5(A2876,D2876,1)</f>
        <v>0</v>
      </c>
      <c r="Q2876">
        <f>[1]!s_stmnote_suppliertop5(A2876,D2876,2)</f>
        <v>0</v>
      </c>
      <c r="R2876" cm="1">
        <f t="array" ref="R2876">[1]!s_stmnote_suppliertop5(A2876,D2876,3)</f>
        <v>0</v>
      </c>
      <c r="S2876" cm="1">
        <f t="array" ref="S2876">[1]!s_stmnote_suppliertop5(A2876,D2876,4)</f>
        <v>0</v>
      </c>
      <c r="T2876" cm="1">
        <f t="array" ref="T2876">[1]!s_stmnote_suppliertop5(A2876,D2876,5)</f>
        <v>0</v>
      </c>
      <c r="U2876" s="9">
        <f>[1]!s_stmnote_purchasetop5_pct(A2876,D2876)</f>
        <v>0</v>
      </c>
      <c r="V2876" cm="1">
        <f t="array" ref="V2876">[1]!s_stmnote_customertop5($A2876,$D2876,1)</f>
        <v>0</v>
      </c>
      <c r="W2876" cm="1">
        <f t="array" ref="W2876">[1]!s_stmnote_customertop5($A2876,$D2876,2)</f>
        <v>0</v>
      </c>
      <c r="X2876" cm="1">
        <f t="array" ref="X2876">[1]!s_stmnote_customertop5($A2876,$D2876,3)</f>
        <v>0</v>
      </c>
      <c r="Y2876" cm="1">
        <f t="array" ref="Y2876">[1]!s_stmnote_customertop5($A2876,$D2876,4)</f>
        <v>0</v>
      </c>
      <c r="Z2876" cm="1">
        <f t="array" ref="Z2876">[1]!s_stmnote_customertop5($A2876,$D2876,5)</f>
        <v>0</v>
      </c>
      <c r="AA2876" s="9">
        <f>[1]!s_stmnote_salestop5_pct(A2876,D2876)</f>
        <v>0</v>
      </c>
      <c r="AB2876" s="9">
        <f>[1]!s_fa_arturn(A2876,D2876)</f>
        <v>0</v>
      </c>
      <c r="AC2876" s="9">
        <f>[1]!fa_apturn(A2876,D2876)</f>
        <v>0</v>
      </c>
      <c r="AD2876" s="9">
        <f>[1]!s_fa_invturn(A2876,D2876)</f>
        <v>0</v>
      </c>
    </row>
    <row r="2877" spans="1:30">
      <c r="A2877">
        <v>572</v>
      </c>
      <c r="B2877" t="s">
        <v>69</v>
      </c>
      <c r="C2877" t="s">
        <v>1759</v>
      </c>
      <c r="D2877" s="8">
        <f t="shared" si="45"/>
        <v>44926</v>
      </c>
      <c r="E2877" t="s">
        <v>7115</v>
      </c>
      <c r="F2877">
        <v>1</v>
      </c>
      <c r="G2877" t="s">
        <v>7990</v>
      </c>
      <c r="L2877" t="str" cm="1">
        <f t="array" ref="L2877">[1]!s_info_industry_gics(A2877,1)</f>
        <v>可选消费</v>
      </c>
      <c r="M2877" t="str" cm="1">
        <f t="array" ref="M2877">[1]!s_info_industry_gicscode(A2877,1)</f>
        <v>25</v>
      </c>
      <c r="N2877" t="str">
        <f>[1]!s_info_industry_gics(A2877,2)</f>
        <v>汽车与汽车零部件</v>
      </c>
      <c r="O2877" t="str">
        <f>[1]!s_info_industry_gicscode(A2877,2)</f>
        <v>2510</v>
      </c>
      <c r="P2877" t="str" cm="1">
        <f t="array" ref="P2877">[1]!s_stmnote_suppliertop5(A2877,D2877,1)</f>
        <v>第一名</v>
      </c>
      <c r="Q2877" t="str">
        <f>[1]!s_stmnote_suppliertop5(A2877,D2877,2)</f>
        <v>第二名</v>
      </c>
      <c r="R2877" t="str" cm="1">
        <f t="array" ref="R2877">[1]!s_stmnote_suppliertop5(A2877,D2877,3)</f>
        <v>第三名</v>
      </c>
      <c r="S2877" t="str" cm="1">
        <f t="array" ref="S2877">[1]!s_stmnote_suppliertop5(A2877,D2877,4)</f>
        <v>第四名</v>
      </c>
      <c r="T2877" t="str" cm="1">
        <f t="array" ref="T2877">[1]!s_stmnote_suppliertop5(A2877,D2877,5)</f>
        <v>第五名</v>
      </c>
      <c r="U2877" s="9">
        <f>[1]!s_stmnote_purchasetop5_pct(A2877,D2877)</f>
        <v>22.38</v>
      </c>
      <c r="V2877" t="str" cm="1">
        <f t="array" ref="V2877">[1]!s_stmnote_customertop5($A2877,$D2877,1)</f>
        <v>第一名</v>
      </c>
      <c r="W2877" t="str" cm="1">
        <f t="array" ref="W2877">[1]!s_stmnote_customertop5($A2877,$D2877,2)</f>
        <v>第二名</v>
      </c>
      <c r="X2877" t="str" cm="1">
        <f t="array" ref="X2877">[1]!s_stmnote_customertop5($A2877,$D2877,3)</f>
        <v>第三名</v>
      </c>
      <c r="Y2877" t="str" cm="1">
        <f t="array" ref="Y2877">[1]!s_stmnote_customertop5($A2877,$D2877,4)</f>
        <v>第四名</v>
      </c>
      <c r="Z2877" t="str" cm="1">
        <f t="array" ref="Z2877">[1]!s_stmnote_customertop5($A2877,$D2877,5)</f>
        <v>第五名</v>
      </c>
      <c r="AA2877" s="9">
        <f>[1]!s_stmnote_salestop5_pct(A2877,D2877)</f>
        <v>79.5</v>
      </c>
      <c r="AB2877" s="9">
        <f>[1]!s_fa_arturn(A2877,D2877)</f>
        <v>14.8681</v>
      </c>
      <c r="AC2877" s="9">
        <f>[1]!fa_apturn(A2877,D2877)</f>
        <v>3.1330423899927302</v>
      </c>
      <c r="AD2877" s="9">
        <f>[1]!s_fa_invturn(A2877,D2877)</f>
        <v>2.9689999999999999</v>
      </c>
    </row>
    <row r="2878" spans="1:30">
      <c r="A2878">
        <v>625</v>
      </c>
      <c r="B2878" t="s">
        <v>76</v>
      </c>
      <c r="C2878" t="s">
        <v>1785</v>
      </c>
      <c r="D2878" s="8">
        <f t="shared" si="45"/>
        <v>44926</v>
      </c>
      <c r="E2878" t="s">
        <v>7135</v>
      </c>
      <c r="F2878">
        <v>1</v>
      </c>
      <c r="G2878" t="s">
        <v>8006</v>
      </c>
      <c r="L2878" t="str" cm="1">
        <f t="array" ref="L2878">[1]!s_info_industry_gics(A2878,1)</f>
        <v>可选消费</v>
      </c>
      <c r="M2878" t="str" cm="1">
        <f t="array" ref="M2878">[1]!s_info_industry_gicscode(A2878,1)</f>
        <v>25</v>
      </c>
      <c r="N2878" t="str">
        <f>[1]!s_info_industry_gics(A2878,2)</f>
        <v>汽车与汽车零部件</v>
      </c>
      <c r="O2878" t="str">
        <f>[1]!s_info_industry_gicscode(A2878,2)</f>
        <v>2510</v>
      </c>
      <c r="P2878" t="str" cm="1">
        <f t="array" ref="P2878">[1]!s_stmnote_suppliertop5(A2878,D2878,1)</f>
        <v>第一名</v>
      </c>
      <c r="Q2878" t="str">
        <f>[1]!s_stmnote_suppliertop5(A2878,D2878,2)</f>
        <v>第二名</v>
      </c>
      <c r="R2878" t="str" cm="1">
        <f t="array" ref="R2878">[1]!s_stmnote_suppliertop5(A2878,D2878,3)</f>
        <v>第三名</v>
      </c>
      <c r="S2878" t="str" cm="1">
        <f t="array" ref="S2878">[1]!s_stmnote_suppliertop5(A2878,D2878,4)</f>
        <v>第四名</v>
      </c>
      <c r="T2878" t="str" cm="1">
        <f t="array" ref="T2878">[1]!s_stmnote_suppliertop5(A2878,D2878,5)</f>
        <v>第五名</v>
      </c>
      <c r="U2878" s="9">
        <f>[1]!s_stmnote_purchasetop5_pct(A2878,D2878)</f>
        <v>17.850000000000001</v>
      </c>
      <c r="V2878" t="str" cm="1">
        <f t="array" ref="V2878">[1]!s_stmnote_customertop5($A2878,$D2878,1)</f>
        <v>第一名</v>
      </c>
      <c r="W2878" t="str" cm="1">
        <f t="array" ref="W2878">[1]!s_stmnote_customertop5($A2878,$D2878,2)</f>
        <v>第二名</v>
      </c>
      <c r="X2878" t="str" cm="1">
        <f t="array" ref="X2878">[1]!s_stmnote_customertop5($A2878,$D2878,3)</f>
        <v>第三名</v>
      </c>
      <c r="Y2878" t="str" cm="1">
        <f t="array" ref="Y2878">[1]!s_stmnote_customertop5($A2878,$D2878,4)</f>
        <v>第四名</v>
      </c>
      <c r="Z2878" t="str" cm="1">
        <f t="array" ref="Z2878">[1]!s_stmnote_customertop5($A2878,$D2878,5)</f>
        <v>第五名</v>
      </c>
      <c r="AA2878" s="9">
        <f>[1]!s_stmnote_salestop5_pct(A2878,D2878)</f>
        <v>9.1</v>
      </c>
      <c r="AB2878" s="9">
        <f>[1]!s_fa_arturn(A2878,D2878)</f>
        <v>51.120100000000001</v>
      </c>
      <c r="AC2878" s="9">
        <f>[1]!fa_apturn(A2878,D2878)</f>
        <v>3.6312287177337699</v>
      </c>
      <c r="AD2878" s="9">
        <f>[1]!s_fa_invturn(A2878,D2878)</f>
        <v>13.497199999999999</v>
      </c>
    </row>
    <row r="2879" spans="1:30">
      <c r="A2879">
        <v>800</v>
      </c>
      <c r="B2879" t="s">
        <v>115</v>
      </c>
      <c r="C2879" t="s">
        <v>1949</v>
      </c>
      <c r="D2879" s="8">
        <f t="shared" si="45"/>
        <v>44561</v>
      </c>
      <c r="E2879" t="s">
        <v>7060</v>
      </c>
      <c r="F2879">
        <v>1</v>
      </c>
      <c r="G2879" t="s">
        <v>8074</v>
      </c>
      <c r="L2879" t="str" cm="1">
        <f t="array" ref="L2879">[1]!s_info_industry_gics(A2879,1)</f>
        <v>可选消费</v>
      </c>
      <c r="M2879" t="str" cm="1">
        <f t="array" ref="M2879">[1]!s_info_industry_gicscode(A2879,1)</f>
        <v>25</v>
      </c>
      <c r="N2879" t="str">
        <f>[1]!s_info_industry_gics(A2879,2)</f>
        <v>汽车与汽车零部件</v>
      </c>
      <c r="O2879" t="str">
        <f>[1]!s_info_industry_gicscode(A2879,2)</f>
        <v>2510</v>
      </c>
      <c r="P2879" t="str" cm="1">
        <f t="array" ref="P2879">[1]!s_stmnote_suppliertop5(A2879,D2879,1)</f>
        <v>供应商一</v>
      </c>
      <c r="Q2879" t="str">
        <f>[1]!s_stmnote_suppliertop5(A2879,D2879,2)</f>
        <v>富奥汽车零部件股份有限公司</v>
      </c>
      <c r="R2879" t="str" cm="1">
        <f t="array" ref="R2879">[1]!s_stmnote_suppliertop5(A2879,D2879,3)</f>
        <v>一汽铸造有限公司</v>
      </c>
      <c r="S2879" t="str" cm="1">
        <f t="array" ref="S2879">[1]!s_stmnote_suppliertop5(A2879,D2879,4)</f>
        <v>供应商二</v>
      </c>
      <c r="T2879" t="str" cm="1">
        <f t="array" ref="T2879">[1]!s_stmnote_suppliertop5(A2879,D2879,5)</f>
        <v>供应商三</v>
      </c>
      <c r="U2879" s="9">
        <f>[1]!s_stmnote_purchasetop5_pct(A2879,D2879)</f>
        <v>17.95</v>
      </c>
      <c r="V2879" t="str" cm="1">
        <f t="array" ref="V2879">[1]!s_stmnote_customertop5($A2879,$D2879,1)</f>
        <v>长春第一汽车服务贸易有限公司</v>
      </c>
      <c r="W2879" t="str" cm="1">
        <f t="array" ref="W2879">[1]!s_stmnote_customertop5($A2879,$D2879,2)</f>
        <v>中国第一汽车集团进出口有限公司</v>
      </c>
      <c r="X2879" t="str" cm="1">
        <f t="array" ref="X2879">[1]!s_stmnote_customertop5($A2879,$D2879,3)</f>
        <v>一汽解放赋界(天津)科技产业有限公司</v>
      </c>
      <c r="Y2879" t="str" cm="1">
        <f t="array" ref="Y2879">[1]!s_stmnote_customertop5($A2879,$D2879,4)</f>
        <v>客户一</v>
      </c>
      <c r="Z2879" t="str" cm="1">
        <f t="array" ref="Z2879">[1]!s_stmnote_customertop5($A2879,$D2879,5)</f>
        <v>客户二</v>
      </c>
      <c r="AA2879" s="9">
        <f>[1]!s_stmnote_salestop5_pct(A2879,D2879)</f>
        <v>8.75</v>
      </c>
      <c r="AB2879" s="9">
        <f>[1]!s_fa_arturn(A2879,D2879)</f>
        <v>96.087599999999995</v>
      </c>
      <c r="AC2879" s="9">
        <f>[1]!fa_apturn(A2879,D2879)</f>
        <v>5.9443203515504903</v>
      </c>
      <c r="AD2879" s="9">
        <f>[1]!s_fa_invturn(A2879,D2879)</f>
        <v>6.0533000000000001</v>
      </c>
    </row>
    <row r="2880" spans="1:30">
      <c r="A2880">
        <v>800</v>
      </c>
      <c r="B2880" t="s">
        <v>115</v>
      </c>
      <c r="C2880" t="s">
        <v>1949</v>
      </c>
      <c r="D2880" s="8">
        <f t="shared" si="45"/>
        <v>44926</v>
      </c>
      <c r="E2880" t="s">
        <v>7217</v>
      </c>
      <c r="F2880">
        <v>1</v>
      </c>
      <c r="G2880" t="s">
        <v>8075</v>
      </c>
      <c r="L2880" t="str" cm="1">
        <f t="array" ref="L2880">[1]!s_info_industry_gics(A2880,1)</f>
        <v>可选消费</v>
      </c>
      <c r="M2880" t="str" cm="1">
        <f t="array" ref="M2880">[1]!s_info_industry_gicscode(A2880,1)</f>
        <v>25</v>
      </c>
      <c r="N2880" t="str">
        <f>[1]!s_info_industry_gics(A2880,2)</f>
        <v>汽车与汽车零部件</v>
      </c>
      <c r="O2880" t="str">
        <f>[1]!s_info_industry_gicscode(A2880,2)</f>
        <v>2510</v>
      </c>
      <c r="P2880" t="str" cm="1">
        <f t="array" ref="P2880">[1]!s_stmnote_suppliertop5(A2880,D2880,1)</f>
        <v>供应商一</v>
      </c>
      <c r="Q2880" t="str">
        <f>[1]!s_stmnote_suppliertop5(A2880,D2880,2)</f>
        <v>富奥汽车零部件股份有限公司</v>
      </c>
      <c r="R2880" t="str" cm="1">
        <f t="array" ref="R2880">[1]!s_stmnote_suppliertop5(A2880,D2880,3)</f>
        <v>供应商二</v>
      </c>
      <c r="S2880" t="str" cm="1">
        <f t="array" ref="S2880">[1]!s_stmnote_suppliertop5(A2880,D2880,4)</f>
        <v>供应商三</v>
      </c>
      <c r="T2880" t="str" cm="1">
        <f t="array" ref="T2880">[1]!s_stmnote_suppliertop5(A2880,D2880,5)</f>
        <v>供应商四</v>
      </c>
      <c r="U2880" s="9">
        <f>[1]!s_stmnote_purchasetop5_pct(A2880,D2880)</f>
        <v>14.07</v>
      </c>
      <c r="V2880" t="str" cm="1">
        <f t="array" ref="V2880">[1]!s_stmnote_customertop5($A2880,$D2880,1)</f>
        <v>中国第一汽车集团进出口有限公司</v>
      </c>
      <c r="W2880" t="str" cm="1">
        <f t="array" ref="W2880">[1]!s_stmnote_customertop5($A2880,$D2880,2)</f>
        <v>一汽解放赋界(天津)科技产业有限公司</v>
      </c>
      <c r="X2880" t="str" cm="1">
        <f t="array" ref="X2880">[1]!s_stmnote_customertop5($A2880,$D2880,3)</f>
        <v>客户一</v>
      </c>
      <c r="Y2880" t="str" cm="1">
        <f t="array" ref="Y2880">[1]!s_stmnote_customertop5($A2880,$D2880,4)</f>
        <v>客户二</v>
      </c>
      <c r="Z2880" t="str" cm="1">
        <f t="array" ref="Z2880">[1]!s_stmnote_customertop5($A2880,$D2880,5)</f>
        <v>客户三</v>
      </c>
      <c r="AA2880" s="9">
        <f>[1]!s_stmnote_salestop5_pct(A2880,D2880)</f>
        <v>22.69</v>
      </c>
      <c r="AB2880" s="9">
        <f>[1]!s_fa_arturn(A2880,D2880)</f>
        <v>35.710900000000002</v>
      </c>
      <c r="AC2880" s="9">
        <f>[1]!fa_apturn(A2880,D2880)</f>
        <v>2.8662039126159198</v>
      </c>
      <c r="AD2880" s="9">
        <f>[1]!s_fa_invturn(A2880,D2880)</f>
        <v>4.4863999999999997</v>
      </c>
    </row>
    <row r="2881" spans="1:30">
      <c r="A2881">
        <v>800</v>
      </c>
      <c r="B2881" t="s">
        <v>115</v>
      </c>
      <c r="C2881" t="s">
        <v>1950</v>
      </c>
      <c r="D2881" s="8">
        <f t="shared" si="45"/>
        <v>45291</v>
      </c>
      <c r="E2881" t="s">
        <v>7218</v>
      </c>
      <c r="F2881">
        <v>2</v>
      </c>
      <c r="G2881" t="s">
        <v>10355</v>
      </c>
      <c r="H2881" t="s">
        <v>11977</v>
      </c>
      <c r="L2881" t="str" cm="1">
        <f t="array" ref="L2881">[1]!s_info_industry_gics(A2881,1)</f>
        <v>可选消费</v>
      </c>
      <c r="M2881" t="str" cm="1">
        <f t="array" ref="M2881">[1]!s_info_industry_gicscode(A2881,1)</f>
        <v>25</v>
      </c>
      <c r="N2881" t="str">
        <f>[1]!s_info_industry_gics(A2881,2)</f>
        <v>汽车与汽车零部件</v>
      </c>
      <c r="O2881" t="str">
        <f>[1]!s_info_industry_gicscode(A2881,2)</f>
        <v>2510</v>
      </c>
      <c r="P2881" t="str" cm="1">
        <f t="array" ref="P2881">[1]!s_stmnote_suppliertop5(A2881,D2881,1)</f>
        <v>供应商一</v>
      </c>
      <c r="Q2881" t="str">
        <f>[1]!s_stmnote_suppliertop5(A2881,D2881,2)</f>
        <v>中国第一汽车集团有限公司</v>
      </c>
      <c r="R2881" t="str" cm="1">
        <f t="array" ref="R2881">[1]!s_stmnote_suppliertop5(A2881,D2881,3)</f>
        <v>富奥汽车零部件股份有限公司</v>
      </c>
      <c r="S2881" t="str" cm="1">
        <f t="array" ref="S2881">[1]!s_stmnote_suppliertop5(A2881,D2881,4)</f>
        <v>供应商二</v>
      </c>
      <c r="T2881" t="str" cm="1">
        <f t="array" ref="T2881">[1]!s_stmnote_suppliertop5(A2881,D2881,5)</f>
        <v>供应商三</v>
      </c>
      <c r="U2881" s="9">
        <f>[1]!s_stmnote_purchasetop5_pct(A2881,D2881)</f>
        <v>28.73</v>
      </c>
      <c r="V2881" t="str" cm="1">
        <f t="array" ref="V2881">[1]!s_stmnote_customertop5($A2881,$D2881,1)</f>
        <v>中国第一汽车集团有限公司</v>
      </c>
      <c r="W2881" t="str" cm="1">
        <f t="array" ref="W2881">[1]!s_stmnote_customertop5($A2881,$D2881,2)</f>
        <v>客户一</v>
      </c>
      <c r="X2881" t="str" cm="1">
        <f t="array" ref="X2881">[1]!s_stmnote_customertop5($A2881,$D2881,3)</f>
        <v>解放赋界(天津)科技产业有限公司</v>
      </c>
      <c r="Y2881" t="str" cm="1">
        <f t="array" ref="Y2881">[1]!s_stmnote_customertop5($A2881,$D2881,4)</f>
        <v>客户二</v>
      </c>
      <c r="Z2881" t="str" cm="1">
        <f t="array" ref="Z2881">[1]!s_stmnote_customertop5($A2881,$D2881,5)</f>
        <v>客户三</v>
      </c>
      <c r="AA2881" s="9">
        <f>[1]!s_stmnote_salestop5_pct(A2881,D2881)</f>
        <v>31.78</v>
      </c>
      <c r="AB2881" s="9">
        <f>[1]!s_fa_arturn(A2881,D2881)</f>
        <v>44.743600000000001</v>
      </c>
      <c r="AC2881" s="9">
        <f>[1]!fa_apturn(A2881,D2881)</f>
        <v>4.4200111324452802</v>
      </c>
      <c r="AD2881" s="9">
        <f>[1]!s_fa_invturn(A2881,D2881)</f>
        <v>7.5057999999999998</v>
      </c>
    </row>
    <row r="2882" spans="1:30">
      <c r="A2882">
        <v>868</v>
      </c>
      <c r="B2882" t="s">
        <v>127</v>
      </c>
      <c r="C2882" t="s">
        <v>1977</v>
      </c>
      <c r="D2882" s="8">
        <f t="shared" si="45"/>
        <v>44926</v>
      </c>
      <c r="E2882" t="s">
        <v>7053</v>
      </c>
      <c r="F2882">
        <v>1</v>
      </c>
      <c r="G2882" t="s">
        <v>10357</v>
      </c>
      <c r="L2882" t="str" cm="1">
        <f t="array" ref="L2882">[1]!s_info_industry_gics(A2882,1)</f>
        <v>可选消费</v>
      </c>
      <c r="M2882" t="str" cm="1">
        <f t="array" ref="M2882">[1]!s_info_industry_gicscode(A2882,1)</f>
        <v>25</v>
      </c>
      <c r="N2882" t="str">
        <f>[1]!s_info_industry_gics(A2882,2)</f>
        <v>汽车与汽车零部件</v>
      </c>
      <c r="O2882" t="str">
        <f>[1]!s_info_industry_gicscode(A2882,2)</f>
        <v>2510</v>
      </c>
      <c r="P2882" t="str" cm="1">
        <f t="array" ref="P2882">[1]!s_stmnote_suppliertop5(A2882,D2882,1)</f>
        <v>第一名</v>
      </c>
      <c r="Q2882" t="str">
        <f>[1]!s_stmnote_suppliertop5(A2882,D2882,2)</f>
        <v>第二名</v>
      </c>
      <c r="R2882" t="str" cm="1">
        <f t="array" ref="R2882">[1]!s_stmnote_suppliertop5(A2882,D2882,3)</f>
        <v>第三名</v>
      </c>
      <c r="S2882" t="str" cm="1">
        <f t="array" ref="S2882">[1]!s_stmnote_suppliertop5(A2882,D2882,4)</f>
        <v>第四名</v>
      </c>
      <c r="T2882" t="str" cm="1">
        <f t="array" ref="T2882">[1]!s_stmnote_suppliertop5(A2882,D2882,5)</f>
        <v>第五名</v>
      </c>
      <c r="U2882" s="9">
        <f>[1]!s_stmnote_purchasetop5_pct(A2882,D2882)</f>
        <v>44.22</v>
      </c>
      <c r="V2882" t="str" cm="1">
        <f t="array" ref="V2882">[1]!s_stmnote_customertop5($A2882,$D2882,1)</f>
        <v>第一名</v>
      </c>
      <c r="W2882" t="str" cm="1">
        <f t="array" ref="W2882">[1]!s_stmnote_customertop5($A2882,$D2882,2)</f>
        <v>第二名</v>
      </c>
      <c r="X2882" t="str" cm="1">
        <f t="array" ref="X2882">[1]!s_stmnote_customertop5($A2882,$D2882,3)</f>
        <v>第三名</v>
      </c>
      <c r="Y2882" t="str" cm="1">
        <f t="array" ref="Y2882">[1]!s_stmnote_customertop5($A2882,$D2882,4)</f>
        <v>第四名</v>
      </c>
      <c r="Z2882" t="str" cm="1">
        <f t="array" ref="Z2882">[1]!s_stmnote_customertop5($A2882,$D2882,5)</f>
        <v>第五名</v>
      </c>
      <c r="AA2882" s="9">
        <f>[1]!s_stmnote_salestop5_pct(A2882,D2882)</f>
        <v>29.04</v>
      </c>
      <c r="AB2882" s="9">
        <f>[1]!s_fa_arturn(A2882,D2882)</f>
        <v>1.4935</v>
      </c>
      <c r="AC2882" s="9">
        <f>[1]!fa_apturn(A2882,D2882)</f>
        <v>1.3791447684321201</v>
      </c>
      <c r="AD2882" s="9">
        <f>[1]!s_fa_invturn(A2882,D2882)</f>
        <v>3.4121000000000001</v>
      </c>
    </row>
    <row r="2883" spans="1:30">
      <c r="A2883">
        <v>868</v>
      </c>
      <c r="B2883" t="s">
        <v>127</v>
      </c>
      <c r="C2883" t="s">
        <v>1978</v>
      </c>
      <c r="D2883" s="8">
        <f t="shared" si="45"/>
        <v>45291</v>
      </c>
      <c r="E2883" t="s">
        <v>7232</v>
      </c>
      <c r="F2883">
        <v>1</v>
      </c>
      <c r="G2883" t="s">
        <v>10263</v>
      </c>
      <c r="L2883" t="str" cm="1">
        <f t="array" ref="L2883">[1]!s_info_industry_gics(A2883,1)</f>
        <v>可选消费</v>
      </c>
      <c r="M2883" t="str" cm="1">
        <f t="array" ref="M2883">[1]!s_info_industry_gicscode(A2883,1)</f>
        <v>25</v>
      </c>
      <c r="N2883" t="str">
        <f>[1]!s_info_industry_gics(A2883,2)</f>
        <v>汽车与汽车零部件</v>
      </c>
      <c r="O2883" t="str">
        <f>[1]!s_info_industry_gicscode(A2883,2)</f>
        <v>2510</v>
      </c>
      <c r="P2883" t="str" cm="1">
        <f t="array" ref="P2883">[1]!s_stmnote_suppliertop5(A2883,D2883,1)</f>
        <v>第一名</v>
      </c>
      <c r="Q2883" t="str">
        <f>[1]!s_stmnote_suppliertop5(A2883,D2883,2)</f>
        <v>第二名</v>
      </c>
      <c r="R2883" t="str" cm="1">
        <f t="array" ref="R2883">[1]!s_stmnote_suppliertop5(A2883,D2883,3)</f>
        <v>第三名</v>
      </c>
      <c r="S2883" t="str" cm="1">
        <f t="array" ref="S2883">[1]!s_stmnote_suppliertop5(A2883,D2883,4)</f>
        <v>第四名</v>
      </c>
      <c r="T2883" t="str" cm="1">
        <f t="array" ref="T2883">[1]!s_stmnote_suppliertop5(A2883,D2883,5)</f>
        <v>第五名</v>
      </c>
      <c r="U2883" s="9">
        <f>[1]!s_stmnote_purchasetop5_pct(A2883,D2883)</f>
        <v>29.02</v>
      </c>
      <c r="V2883" t="str" cm="1">
        <f t="array" ref="V2883">[1]!s_stmnote_customertop5($A2883,$D2883,1)</f>
        <v>第一名</v>
      </c>
      <c r="W2883" t="str" cm="1">
        <f t="array" ref="W2883">[1]!s_stmnote_customertop5($A2883,$D2883,2)</f>
        <v>第二名</v>
      </c>
      <c r="X2883" t="str" cm="1">
        <f t="array" ref="X2883">[1]!s_stmnote_customertop5($A2883,$D2883,3)</f>
        <v>第三名</v>
      </c>
      <c r="Y2883" t="str" cm="1">
        <f t="array" ref="Y2883">[1]!s_stmnote_customertop5($A2883,$D2883,4)</f>
        <v>第四名</v>
      </c>
      <c r="Z2883" t="str" cm="1">
        <f t="array" ref="Z2883">[1]!s_stmnote_customertop5($A2883,$D2883,5)</f>
        <v>第五名</v>
      </c>
      <c r="AA2883" s="9">
        <f>[1]!s_stmnote_salestop5_pct(A2883,D2883)</f>
        <v>41.11</v>
      </c>
      <c r="AB2883" s="9">
        <f>[1]!s_fa_arturn(A2883,D2883)</f>
        <v>2.5828000000000002</v>
      </c>
      <c r="AC2883" s="9">
        <f>[1]!fa_apturn(A2883,D2883)</f>
        <v>2.0193037741748499</v>
      </c>
      <c r="AD2883" s="9">
        <f>[1]!s_fa_invturn(A2883,D2883)</f>
        <v>5.1784999999999997</v>
      </c>
    </row>
    <row r="2884" spans="1:30">
      <c r="A2884">
        <v>913</v>
      </c>
      <c r="B2884" t="s">
        <v>141</v>
      </c>
      <c r="C2884" t="s">
        <v>2039</v>
      </c>
      <c r="D2884" s="8">
        <f t="shared" si="45"/>
        <v>44926</v>
      </c>
      <c r="E2884" t="s">
        <v>7252</v>
      </c>
      <c r="F2884">
        <v>2</v>
      </c>
      <c r="G2884" t="s">
        <v>10380</v>
      </c>
      <c r="H2884" t="s">
        <v>7881</v>
      </c>
      <c r="L2884" t="str" cm="1">
        <f t="array" ref="L2884">[1]!s_info_industry_gics(A2884,1)</f>
        <v>可选消费</v>
      </c>
      <c r="M2884" t="str" cm="1">
        <f t="array" ref="M2884">[1]!s_info_industry_gicscode(A2884,1)</f>
        <v>25</v>
      </c>
      <c r="N2884" t="str">
        <f>[1]!s_info_industry_gics(A2884,2)</f>
        <v>汽车与汽车零部件</v>
      </c>
      <c r="O2884" t="str">
        <f>[1]!s_info_industry_gicscode(A2884,2)</f>
        <v>2510</v>
      </c>
      <c r="P2884" t="str" cm="1">
        <f t="array" ref="P2884">[1]!s_stmnote_suppliertop5(A2884,D2884,1)</f>
        <v>供应商一</v>
      </c>
      <c r="Q2884" t="str">
        <f>[1]!s_stmnote_suppliertop5(A2884,D2884,2)</f>
        <v>供应商二</v>
      </c>
      <c r="R2884" t="str" cm="1">
        <f t="array" ref="R2884">[1]!s_stmnote_suppliertop5(A2884,D2884,3)</f>
        <v>供应商三</v>
      </c>
      <c r="S2884" t="str" cm="1">
        <f t="array" ref="S2884">[1]!s_stmnote_suppliertop5(A2884,D2884,4)</f>
        <v>供应商四</v>
      </c>
      <c r="T2884" t="str" cm="1">
        <f t="array" ref="T2884">[1]!s_stmnote_suppliertop5(A2884,D2884,5)</f>
        <v>供应商五</v>
      </c>
      <c r="U2884" s="9">
        <f>[1]!s_stmnote_purchasetop5_pct(A2884,D2884)</f>
        <v>8.57</v>
      </c>
      <c r="V2884" t="str" cm="1">
        <f t="array" ref="V2884">[1]!s_stmnote_customertop5($A2884,$D2884,1)</f>
        <v>客户一</v>
      </c>
      <c r="W2884" t="str" cm="1">
        <f t="array" ref="W2884">[1]!s_stmnote_customertop5($A2884,$D2884,2)</f>
        <v>客户二</v>
      </c>
      <c r="X2884" t="str" cm="1">
        <f t="array" ref="X2884">[1]!s_stmnote_customertop5($A2884,$D2884,3)</f>
        <v>客户三</v>
      </c>
      <c r="Y2884" t="str" cm="1">
        <f t="array" ref="Y2884">[1]!s_stmnote_customertop5($A2884,$D2884,4)</f>
        <v>客户四</v>
      </c>
      <c r="Z2884" t="str" cm="1">
        <f t="array" ref="Z2884">[1]!s_stmnote_customertop5($A2884,$D2884,5)</f>
        <v>客户五</v>
      </c>
      <c r="AA2884" s="9">
        <f>[1]!s_stmnote_salestop5_pct(A2884,D2884)</f>
        <v>32.520000000000003</v>
      </c>
      <c r="AB2884" s="9">
        <f>[1]!s_fa_arturn(A2884,D2884)</f>
        <v>12.0198</v>
      </c>
      <c r="AC2884" s="9">
        <f>[1]!fa_apturn(A2884,D2884)</f>
        <v>4.6719013310355599</v>
      </c>
      <c r="AD2884" s="9">
        <f>[1]!s_fa_invturn(A2884,D2884)</f>
        <v>3.4752000000000001</v>
      </c>
    </row>
    <row r="2885" spans="1:30">
      <c r="A2885">
        <v>980</v>
      </c>
      <c r="B2885" t="s">
        <v>159</v>
      </c>
      <c r="C2885" t="s">
        <v>2101</v>
      </c>
      <c r="D2885" s="8">
        <f t="shared" si="45"/>
        <v>44561</v>
      </c>
      <c r="E2885" t="s">
        <v>7060</v>
      </c>
      <c r="F2885">
        <v>1</v>
      </c>
      <c r="G2885" t="s">
        <v>8146</v>
      </c>
      <c r="L2885" t="str" cm="1">
        <f t="array" ref="L2885">[1]!s_info_industry_gics(A2885,1)</f>
        <v>可选消费</v>
      </c>
      <c r="M2885" t="str" cm="1">
        <f t="array" ref="M2885">[1]!s_info_industry_gicscode(A2885,1)</f>
        <v>25</v>
      </c>
      <c r="N2885" t="str">
        <f>[1]!s_info_industry_gics(A2885,2)</f>
        <v>汽车与汽车零部件</v>
      </c>
      <c r="O2885" t="str">
        <f>[1]!s_info_industry_gicscode(A2885,2)</f>
        <v>2510</v>
      </c>
      <c r="P2885" t="str" cm="1">
        <f t="array" ref="P2885">[1]!s_stmnote_suppliertop5(A2885,D2885,1)</f>
        <v>单位一</v>
      </c>
      <c r="Q2885" t="str">
        <f>[1]!s_stmnote_suppliertop5(A2885,D2885,2)</f>
        <v>单位二</v>
      </c>
      <c r="R2885" t="str" cm="1">
        <f t="array" ref="R2885">[1]!s_stmnote_suppliertop5(A2885,D2885,3)</f>
        <v>单位三</v>
      </c>
      <c r="S2885" t="str" cm="1">
        <f t="array" ref="S2885">[1]!s_stmnote_suppliertop5(A2885,D2885,4)</f>
        <v>单位四</v>
      </c>
      <c r="T2885" t="str" cm="1">
        <f t="array" ref="T2885">[1]!s_stmnote_suppliertop5(A2885,D2885,5)</f>
        <v>单位五</v>
      </c>
      <c r="U2885" s="9">
        <f>[1]!s_stmnote_purchasetop5_pct(A2885,D2885)</f>
        <v>39.6</v>
      </c>
      <c r="V2885" t="str" cm="1">
        <f t="array" ref="V2885">[1]!s_stmnote_customertop5($A2885,$D2885,1)</f>
        <v>单位一</v>
      </c>
      <c r="W2885" t="str" cm="1">
        <f t="array" ref="W2885">[1]!s_stmnote_customertop5($A2885,$D2885,2)</f>
        <v>单位二</v>
      </c>
      <c r="X2885" t="str" cm="1">
        <f t="array" ref="X2885">[1]!s_stmnote_customertop5($A2885,$D2885,3)</f>
        <v>单位三</v>
      </c>
      <c r="Y2885" t="str" cm="1">
        <f t="array" ref="Y2885">[1]!s_stmnote_customertop5($A2885,$D2885,4)</f>
        <v>单位四</v>
      </c>
      <c r="Z2885" t="str" cm="1">
        <f t="array" ref="Z2885">[1]!s_stmnote_customertop5($A2885,$D2885,5)</f>
        <v>单位五</v>
      </c>
      <c r="AA2885" s="9">
        <f>[1]!s_stmnote_salestop5_pct(A2885,D2885)</f>
        <v>27.97</v>
      </c>
      <c r="AB2885" s="9">
        <f>[1]!s_fa_arturn(A2885,D2885)</f>
        <v>0.32</v>
      </c>
      <c r="AC2885" s="9">
        <f>[1]!fa_apturn(A2885,D2885)</f>
        <v>0.28487967564366901</v>
      </c>
      <c r="AD2885" s="9">
        <f>[1]!s_fa_invturn(A2885,D2885)</f>
        <v>2.5447000000000002</v>
      </c>
    </row>
    <row r="2886" spans="1:30">
      <c r="A2886">
        <v>980</v>
      </c>
      <c r="B2886" t="s">
        <v>159</v>
      </c>
      <c r="C2886" t="s">
        <v>2102</v>
      </c>
      <c r="D2886" s="8">
        <f t="shared" si="45"/>
        <v>44926</v>
      </c>
      <c r="E2886" t="s">
        <v>7280</v>
      </c>
      <c r="F2886">
        <v>1</v>
      </c>
      <c r="G2886" t="s">
        <v>7881</v>
      </c>
      <c r="L2886" t="str" cm="1">
        <f t="array" ref="L2886">[1]!s_info_industry_gics(A2886,1)</f>
        <v>可选消费</v>
      </c>
      <c r="M2886" t="str" cm="1">
        <f t="array" ref="M2886">[1]!s_info_industry_gicscode(A2886,1)</f>
        <v>25</v>
      </c>
      <c r="N2886" t="str">
        <f>[1]!s_info_industry_gics(A2886,2)</f>
        <v>汽车与汽车零部件</v>
      </c>
      <c r="O2886" t="str">
        <f>[1]!s_info_industry_gicscode(A2886,2)</f>
        <v>2510</v>
      </c>
      <c r="P2886" t="str" cm="1">
        <f t="array" ref="P2886">[1]!s_stmnote_suppliertop5(A2886,D2886,1)</f>
        <v>单位一</v>
      </c>
      <c r="Q2886" t="str">
        <f>[1]!s_stmnote_suppliertop5(A2886,D2886,2)</f>
        <v>单位二</v>
      </c>
      <c r="R2886" t="str" cm="1">
        <f t="array" ref="R2886">[1]!s_stmnote_suppliertop5(A2886,D2886,3)</f>
        <v>单位三</v>
      </c>
      <c r="S2886" t="str" cm="1">
        <f t="array" ref="S2886">[1]!s_stmnote_suppliertop5(A2886,D2886,4)</f>
        <v>单位四</v>
      </c>
      <c r="T2886" t="str" cm="1">
        <f t="array" ref="T2886">[1]!s_stmnote_suppliertop5(A2886,D2886,5)</f>
        <v>单位五</v>
      </c>
      <c r="U2886" s="9">
        <f>[1]!s_stmnote_purchasetop5_pct(A2886,D2886)</f>
        <v>23.42</v>
      </c>
      <c r="V2886" t="str" cm="1">
        <f t="array" ref="V2886">[1]!s_stmnote_customertop5($A2886,$D2886,1)</f>
        <v>单位一</v>
      </c>
      <c r="W2886" t="str" cm="1">
        <f t="array" ref="W2886">[1]!s_stmnote_customertop5($A2886,$D2886,2)</f>
        <v>单位二</v>
      </c>
      <c r="X2886" t="str" cm="1">
        <f t="array" ref="X2886">[1]!s_stmnote_customertop5($A2886,$D2886,3)</f>
        <v>单位三</v>
      </c>
      <c r="Y2886" t="str" cm="1">
        <f t="array" ref="Y2886">[1]!s_stmnote_customertop5($A2886,$D2886,4)</f>
        <v>单位四</v>
      </c>
      <c r="Z2886" t="str" cm="1">
        <f t="array" ref="Z2886">[1]!s_stmnote_customertop5($A2886,$D2886,5)</f>
        <v>单位五</v>
      </c>
      <c r="AA2886" s="9">
        <f>[1]!s_stmnote_salestop5_pct(A2886,D2886)</f>
        <v>26.47</v>
      </c>
      <c r="AB2886" s="9">
        <f>[1]!s_fa_arturn(A2886,D2886)</f>
        <v>0.46139999999999998</v>
      </c>
      <c r="AC2886" s="9">
        <f>[1]!fa_apturn(A2886,D2886)</f>
        <v>1.4734217645114001</v>
      </c>
      <c r="AD2886" s="9">
        <f>[1]!s_fa_invturn(A2886,D2886)</f>
        <v>2.8780000000000001</v>
      </c>
    </row>
    <row r="2887" spans="1:30">
      <c r="A2887">
        <v>980</v>
      </c>
      <c r="B2887" t="s">
        <v>159</v>
      </c>
      <c r="C2887" t="s">
        <v>2103</v>
      </c>
      <c r="D2887" s="8">
        <f t="shared" si="45"/>
        <v>45291</v>
      </c>
      <c r="E2887" t="s">
        <v>7281</v>
      </c>
      <c r="F2887">
        <v>1</v>
      </c>
      <c r="G2887" t="s">
        <v>8147</v>
      </c>
      <c r="L2887" t="str" cm="1">
        <f t="array" ref="L2887">[1]!s_info_industry_gics(A2887,1)</f>
        <v>可选消费</v>
      </c>
      <c r="M2887" t="str" cm="1">
        <f t="array" ref="M2887">[1]!s_info_industry_gicscode(A2887,1)</f>
        <v>25</v>
      </c>
      <c r="N2887" t="str">
        <f>[1]!s_info_industry_gics(A2887,2)</f>
        <v>汽车与汽车零部件</v>
      </c>
      <c r="O2887" t="str">
        <f>[1]!s_info_industry_gicscode(A2887,2)</f>
        <v>2510</v>
      </c>
      <c r="P2887" t="str" cm="1">
        <f t="array" ref="P2887">[1]!s_stmnote_suppliertop5(A2887,D2887,1)</f>
        <v>单位一</v>
      </c>
      <c r="Q2887" t="str">
        <f>[1]!s_stmnote_suppliertop5(A2887,D2887,2)</f>
        <v>单位二</v>
      </c>
      <c r="R2887" t="str" cm="1">
        <f t="array" ref="R2887">[1]!s_stmnote_suppliertop5(A2887,D2887,3)</f>
        <v>单位三</v>
      </c>
      <c r="S2887" t="str" cm="1">
        <f t="array" ref="S2887">[1]!s_stmnote_suppliertop5(A2887,D2887,4)</f>
        <v>单位四</v>
      </c>
      <c r="T2887" t="str" cm="1">
        <f t="array" ref="T2887">[1]!s_stmnote_suppliertop5(A2887,D2887,5)</f>
        <v>单位五</v>
      </c>
      <c r="U2887" s="9">
        <f>[1]!s_stmnote_purchasetop5_pct(A2887,D2887)</f>
        <v>28.13</v>
      </c>
      <c r="V2887" t="str" cm="1">
        <f t="array" ref="V2887">[1]!s_stmnote_customertop5($A2887,$D2887,1)</f>
        <v>单位一</v>
      </c>
      <c r="W2887" t="str" cm="1">
        <f t="array" ref="W2887">[1]!s_stmnote_customertop5($A2887,$D2887,2)</f>
        <v>单位二</v>
      </c>
      <c r="X2887" t="str" cm="1">
        <f t="array" ref="X2887">[1]!s_stmnote_customertop5($A2887,$D2887,3)</f>
        <v>单位三</v>
      </c>
      <c r="Y2887" t="str" cm="1">
        <f t="array" ref="Y2887">[1]!s_stmnote_customertop5($A2887,$D2887,4)</f>
        <v>单位四</v>
      </c>
      <c r="Z2887" t="str" cm="1">
        <f t="array" ref="Z2887">[1]!s_stmnote_customertop5($A2887,$D2887,5)</f>
        <v>单位五</v>
      </c>
      <c r="AA2887" s="9">
        <f>[1]!s_stmnote_salestop5_pct(A2887,D2887)</f>
        <v>33.99</v>
      </c>
      <c r="AB2887" s="9">
        <f>[1]!s_fa_arturn(A2887,D2887)</f>
        <v>0.48959999999999998</v>
      </c>
      <c r="AC2887" s="9">
        <f>[1]!fa_apturn(A2887,D2887)</f>
        <v>1.28493711196442</v>
      </c>
      <c r="AD2887" s="9">
        <f>[1]!s_fa_invturn(A2887,D2887)</f>
        <v>2.7766999999999999</v>
      </c>
    </row>
    <row r="2888" spans="1:30">
      <c r="A2888">
        <v>1380</v>
      </c>
      <c r="B2888" t="s">
        <v>188</v>
      </c>
      <c r="C2888" t="s">
        <v>2164</v>
      </c>
      <c r="D2888" s="8">
        <f t="shared" si="45"/>
        <v>45291</v>
      </c>
      <c r="E2888" t="s">
        <v>7298</v>
      </c>
      <c r="F2888">
        <v>1</v>
      </c>
      <c r="G2888" t="s">
        <v>8169</v>
      </c>
      <c r="L2888" t="str" cm="1">
        <f t="array" ref="L2888">[1]!s_info_industry_gics(A2888,1)</f>
        <v>可选消费</v>
      </c>
      <c r="M2888" t="str" cm="1">
        <f t="array" ref="M2888">[1]!s_info_industry_gicscode(A2888,1)</f>
        <v>25</v>
      </c>
      <c r="N2888" t="str">
        <f>[1]!s_info_industry_gics(A2888,2)</f>
        <v>汽车与汽车零部件</v>
      </c>
      <c r="O2888" t="str">
        <f>[1]!s_info_industry_gicscode(A2888,2)</f>
        <v>2510</v>
      </c>
      <c r="P2888" t="str" cm="1">
        <f t="array" ref="P2888">[1]!s_stmnote_suppliertop5(A2888,D2888,1)</f>
        <v>供应商一</v>
      </c>
      <c r="Q2888" t="str">
        <f>[1]!s_stmnote_suppliertop5(A2888,D2888,2)</f>
        <v>供应商二</v>
      </c>
      <c r="R2888" t="str" cm="1">
        <f t="array" ref="R2888">[1]!s_stmnote_suppliertop5(A2888,D2888,3)</f>
        <v>供应商三</v>
      </c>
      <c r="S2888" t="str" cm="1">
        <f t="array" ref="S2888">[1]!s_stmnote_suppliertop5(A2888,D2888,4)</f>
        <v>供应商四</v>
      </c>
      <c r="T2888" t="str" cm="1">
        <f t="array" ref="T2888">[1]!s_stmnote_suppliertop5(A2888,D2888,5)</f>
        <v>供应商五</v>
      </c>
      <c r="U2888" s="9">
        <f>[1]!s_stmnote_purchasetop5_pct(A2888,D2888)</f>
        <v>52.48</v>
      </c>
      <c r="V2888" t="str" cm="1">
        <f t="array" ref="V2888">[1]!s_stmnote_customertop5($A2888,$D2888,1)</f>
        <v>客户一</v>
      </c>
      <c r="W2888" t="str" cm="1">
        <f t="array" ref="W2888">[1]!s_stmnote_customertop5($A2888,$D2888,2)</f>
        <v>客户二</v>
      </c>
      <c r="X2888" t="str" cm="1">
        <f t="array" ref="X2888">[1]!s_stmnote_customertop5($A2888,$D2888,3)</f>
        <v>客户三</v>
      </c>
      <c r="Y2888" t="str" cm="1">
        <f t="array" ref="Y2888">[1]!s_stmnote_customertop5($A2888,$D2888,4)</f>
        <v>客户四</v>
      </c>
      <c r="Z2888" t="str" cm="1">
        <f t="array" ref="Z2888">[1]!s_stmnote_customertop5($A2888,$D2888,5)</f>
        <v>客户五</v>
      </c>
      <c r="AA2888" s="9">
        <f>[1]!s_stmnote_salestop5_pct(A2888,D2888)</f>
        <v>66.92</v>
      </c>
      <c r="AB2888" s="9">
        <f>[1]!s_fa_arturn(A2888,D2888)</f>
        <v>2.9895999999999998</v>
      </c>
      <c r="AC2888" s="9">
        <f>[1]!fa_apturn(A2888,D2888)</f>
        <v>7.2326232190805504</v>
      </c>
      <c r="AD2888" s="9">
        <f>[1]!s_fa_invturn(A2888,D2888)</f>
        <v>5.3692000000000002</v>
      </c>
    </row>
    <row r="2889" spans="1:30">
      <c r="A2889">
        <v>2239</v>
      </c>
      <c r="B2889" t="s">
        <v>270</v>
      </c>
      <c r="C2889" t="s">
        <v>2463</v>
      </c>
      <c r="D2889" s="8">
        <f t="shared" si="45"/>
        <v>45657</v>
      </c>
      <c r="E2889" t="s">
        <v>6953</v>
      </c>
      <c r="F2889">
        <v>1</v>
      </c>
      <c r="G2889" t="s">
        <v>8312</v>
      </c>
      <c r="L2889" t="str" cm="1">
        <f t="array" ref="L2889">[1]!s_info_industry_gics(A2889,1)</f>
        <v>可选消费</v>
      </c>
      <c r="M2889" t="str" cm="1">
        <f t="array" ref="M2889">[1]!s_info_industry_gicscode(A2889,1)</f>
        <v>25</v>
      </c>
      <c r="N2889" t="str">
        <f>[1]!s_info_industry_gics(A2889,2)</f>
        <v>汽车与汽车零部件</v>
      </c>
      <c r="O2889" t="str">
        <f>[1]!s_info_industry_gicscode(A2889,2)</f>
        <v>2510</v>
      </c>
      <c r="P2889" cm="1">
        <f t="array" ref="P2889">[1]!s_stmnote_suppliertop5(A2889,D2889,1)</f>
        <v>0</v>
      </c>
      <c r="Q2889">
        <f>[1]!s_stmnote_suppliertop5(A2889,D2889,2)</f>
        <v>0</v>
      </c>
      <c r="R2889" cm="1">
        <f t="array" ref="R2889">[1]!s_stmnote_suppliertop5(A2889,D2889,3)</f>
        <v>0</v>
      </c>
      <c r="S2889" cm="1">
        <f t="array" ref="S2889">[1]!s_stmnote_suppliertop5(A2889,D2889,4)</f>
        <v>0</v>
      </c>
      <c r="T2889" cm="1">
        <f t="array" ref="T2889">[1]!s_stmnote_suppliertop5(A2889,D2889,5)</f>
        <v>0</v>
      </c>
      <c r="U2889" s="9">
        <f>[1]!s_stmnote_purchasetop5_pct(A2889,D2889)</f>
        <v>0</v>
      </c>
      <c r="V2889" cm="1">
        <f t="array" ref="V2889">[1]!s_stmnote_customertop5($A2889,$D2889,1)</f>
        <v>0</v>
      </c>
      <c r="W2889" cm="1">
        <f t="array" ref="W2889">[1]!s_stmnote_customertop5($A2889,$D2889,2)</f>
        <v>0</v>
      </c>
      <c r="X2889" cm="1">
        <f t="array" ref="X2889">[1]!s_stmnote_customertop5($A2889,$D2889,3)</f>
        <v>0</v>
      </c>
      <c r="Y2889" cm="1">
        <f t="array" ref="Y2889">[1]!s_stmnote_customertop5($A2889,$D2889,4)</f>
        <v>0</v>
      </c>
      <c r="Z2889" cm="1">
        <f t="array" ref="Z2889">[1]!s_stmnote_customertop5($A2889,$D2889,5)</f>
        <v>0</v>
      </c>
      <c r="AA2889" s="9">
        <f>[1]!s_stmnote_salestop5_pct(A2889,D2889)</f>
        <v>0</v>
      </c>
      <c r="AB2889" s="9">
        <f>[1]!s_fa_arturn(A2889,D2889)</f>
        <v>0</v>
      </c>
      <c r="AC2889" s="9">
        <f>[1]!fa_apturn(A2889,D2889)</f>
        <v>0</v>
      </c>
      <c r="AD2889" s="9">
        <f>[1]!s_fa_invturn(A2889,D2889)</f>
        <v>0</v>
      </c>
    </row>
    <row r="2890" spans="1:30">
      <c r="A2890">
        <v>2536</v>
      </c>
      <c r="B2890" t="s">
        <v>359</v>
      </c>
      <c r="C2890" t="s">
        <v>2753</v>
      </c>
      <c r="D2890" s="8">
        <f t="shared" si="45"/>
        <v>44561</v>
      </c>
      <c r="E2890" t="s">
        <v>6921</v>
      </c>
      <c r="F2890">
        <v>1</v>
      </c>
      <c r="G2890" t="s">
        <v>8462</v>
      </c>
      <c r="L2890" t="str" cm="1">
        <f t="array" ref="L2890">[1]!s_info_industry_gics(A2890,1)</f>
        <v>可选消费</v>
      </c>
      <c r="M2890" t="str" cm="1">
        <f t="array" ref="M2890">[1]!s_info_industry_gicscode(A2890,1)</f>
        <v>25</v>
      </c>
      <c r="N2890" t="str">
        <f>[1]!s_info_industry_gics(A2890,2)</f>
        <v>汽车与汽车零部件</v>
      </c>
      <c r="O2890" t="str">
        <f>[1]!s_info_industry_gicscode(A2890,2)</f>
        <v>2510</v>
      </c>
      <c r="P2890" t="str" cm="1">
        <f t="array" ref="P2890">[1]!s_stmnote_suppliertop5(A2890,D2890,1)</f>
        <v>第一名</v>
      </c>
      <c r="Q2890" t="str">
        <f>[1]!s_stmnote_suppliertop5(A2890,D2890,2)</f>
        <v>第二名</v>
      </c>
      <c r="R2890" t="str" cm="1">
        <f t="array" ref="R2890">[1]!s_stmnote_suppliertop5(A2890,D2890,3)</f>
        <v>第三名</v>
      </c>
      <c r="S2890" t="str" cm="1">
        <f t="array" ref="S2890">[1]!s_stmnote_suppliertop5(A2890,D2890,4)</f>
        <v>第四名</v>
      </c>
      <c r="T2890" t="str" cm="1">
        <f t="array" ref="T2890">[1]!s_stmnote_suppliertop5(A2890,D2890,5)</f>
        <v>第五名</v>
      </c>
      <c r="U2890" s="9">
        <f>[1]!s_stmnote_purchasetop5_pct(A2890,D2890)</f>
        <v>30.79</v>
      </c>
      <c r="V2890" t="str" cm="1">
        <f t="array" ref="V2890">[1]!s_stmnote_customertop5($A2890,$D2890,1)</f>
        <v>第一名</v>
      </c>
      <c r="W2890" t="str" cm="1">
        <f t="array" ref="W2890">[1]!s_stmnote_customertop5($A2890,$D2890,2)</f>
        <v>第二名</v>
      </c>
      <c r="X2890" t="str" cm="1">
        <f t="array" ref="X2890">[1]!s_stmnote_customertop5($A2890,$D2890,3)</f>
        <v>第三名</v>
      </c>
      <c r="Y2890" t="str" cm="1">
        <f t="array" ref="Y2890">[1]!s_stmnote_customertop5($A2890,$D2890,4)</f>
        <v>第四名</v>
      </c>
      <c r="Z2890" t="str" cm="1">
        <f t="array" ref="Z2890">[1]!s_stmnote_customertop5($A2890,$D2890,5)</f>
        <v>第五名</v>
      </c>
      <c r="AA2890" s="9">
        <f>[1]!s_stmnote_salestop5_pct(A2890,D2890)</f>
        <v>48.72</v>
      </c>
      <c r="AB2890" s="9">
        <f>[1]!s_fa_arturn(A2890,D2890)</f>
        <v>4.4733000000000001</v>
      </c>
      <c r="AC2890" s="9">
        <f>[1]!fa_apturn(A2890,D2890)</f>
        <v>4.5130284408151597</v>
      </c>
      <c r="AD2890" s="9">
        <f>[1]!s_fa_invturn(A2890,D2890)</f>
        <v>3.2963</v>
      </c>
    </row>
    <row r="2891" spans="1:30">
      <c r="A2891">
        <v>2536</v>
      </c>
      <c r="B2891" t="s">
        <v>359</v>
      </c>
      <c r="C2891" t="s">
        <v>2753</v>
      </c>
      <c r="D2891" s="8">
        <f t="shared" si="45"/>
        <v>44926</v>
      </c>
      <c r="E2891" t="s">
        <v>6958</v>
      </c>
      <c r="F2891">
        <v>1</v>
      </c>
      <c r="G2891" t="s">
        <v>8462</v>
      </c>
      <c r="L2891" t="str" cm="1">
        <f t="array" ref="L2891">[1]!s_info_industry_gics(A2891,1)</f>
        <v>可选消费</v>
      </c>
      <c r="M2891" t="str" cm="1">
        <f t="array" ref="M2891">[1]!s_info_industry_gicscode(A2891,1)</f>
        <v>25</v>
      </c>
      <c r="N2891" t="str">
        <f>[1]!s_info_industry_gics(A2891,2)</f>
        <v>汽车与汽车零部件</v>
      </c>
      <c r="O2891" t="str">
        <f>[1]!s_info_industry_gicscode(A2891,2)</f>
        <v>2510</v>
      </c>
      <c r="P2891" t="str" cm="1">
        <f t="array" ref="P2891">[1]!s_stmnote_suppliertop5(A2891,D2891,1)</f>
        <v>第一名</v>
      </c>
      <c r="Q2891" t="str">
        <f>[1]!s_stmnote_suppliertop5(A2891,D2891,2)</f>
        <v>第二名</v>
      </c>
      <c r="R2891" t="str" cm="1">
        <f t="array" ref="R2891">[1]!s_stmnote_suppliertop5(A2891,D2891,3)</f>
        <v>第三名</v>
      </c>
      <c r="S2891" t="str" cm="1">
        <f t="array" ref="S2891">[1]!s_stmnote_suppliertop5(A2891,D2891,4)</f>
        <v>第四名</v>
      </c>
      <c r="T2891" t="str" cm="1">
        <f t="array" ref="T2891">[1]!s_stmnote_suppliertop5(A2891,D2891,5)</f>
        <v>第五名</v>
      </c>
      <c r="U2891" s="9">
        <f>[1]!s_stmnote_purchasetop5_pct(A2891,D2891)</f>
        <v>32.06</v>
      </c>
      <c r="V2891" t="str" cm="1">
        <f t="array" ref="V2891">[1]!s_stmnote_customertop5($A2891,$D2891,1)</f>
        <v>第一名</v>
      </c>
      <c r="W2891" t="str" cm="1">
        <f t="array" ref="W2891">[1]!s_stmnote_customertop5($A2891,$D2891,2)</f>
        <v>第二名</v>
      </c>
      <c r="X2891" t="str" cm="1">
        <f t="array" ref="X2891">[1]!s_stmnote_customertop5($A2891,$D2891,3)</f>
        <v>第三名</v>
      </c>
      <c r="Y2891" t="str" cm="1">
        <f t="array" ref="Y2891">[1]!s_stmnote_customertop5($A2891,$D2891,4)</f>
        <v>第四名</v>
      </c>
      <c r="Z2891" t="str" cm="1">
        <f t="array" ref="Z2891">[1]!s_stmnote_customertop5($A2891,$D2891,5)</f>
        <v>第五名</v>
      </c>
      <c r="AA2891" s="9">
        <f>[1]!s_stmnote_salestop5_pct(A2891,D2891)</f>
        <v>50.41</v>
      </c>
      <c r="AB2891" s="9">
        <f>[1]!s_fa_arturn(A2891,D2891)</f>
        <v>4.3971</v>
      </c>
      <c r="AC2891" s="9">
        <f>[1]!fa_apturn(A2891,D2891)</f>
        <v>4.7401368641693402</v>
      </c>
      <c r="AD2891" s="9">
        <f>[1]!s_fa_invturn(A2891,D2891)</f>
        <v>2.9582000000000002</v>
      </c>
    </row>
    <row r="2892" spans="1:30">
      <c r="A2892">
        <v>2536</v>
      </c>
      <c r="B2892" t="s">
        <v>359</v>
      </c>
      <c r="C2892" t="s">
        <v>2754</v>
      </c>
      <c r="D2892" s="8">
        <f t="shared" si="45"/>
        <v>44926</v>
      </c>
      <c r="E2892" t="s">
        <v>7031</v>
      </c>
      <c r="F2892">
        <v>1</v>
      </c>
      <c r="G2892" t="s">
        <v>7881</v>
      </c>
      <c r="L2892" t="str" cm="1">
        <f t="array" ref="L2892">[1]!s_info_industry_gics(A2892,1)</f>
        <v>可选消费</v>
      </c>
      <c r="M2892" t="str" cm="1">
        <f t="array" ref="M2892">[1]!s_info_industry_gicscode(A2892,1)</f>
        <v>25</v>
      </c>
      <c r="N2892" t="str">
        <f>[1]!s_info_industry_gics(A2892,2)</f>
        <v>汽车与汽车零部件</v>
      </c>
      <c r="O2892" t="str">
        <f>[1]!s_info_industry_gicscode(A2892,2)</f>
        <v>2510</v>
      </c>
      <c r="P2892" t="str" cm="1">
        <f t="array" ref="P2892">[1]!s_stmnote_suppliertop5(A2892,D2892,1)</f>
        <v>第一名</v>
      </c>
      <c r="Q2892" t="str">
        <f>[1]!s_stmnote_suppliertop5(A2892,D2892,2)</f>
        <v>第二名</v>
      </c>
      <c r="R2892" t="str" cm="1">
        <f t="array" ref="R2892">[1]!s_stmnote_suppliertop5(A2892,D2892,3)</f>
        <v>第三名</v>
      </c>
      <c r="S2892" t="str" cm="1">
        <f t="array" ref="S2892">[1]!s_stmnote_suppliertop5(A2892,D2892,4)</f>
        <v>第四名</v>
      </c>
      <c r="T2892" t="str" cm="1">
        <f t="array" ref="T2892">[1]!s_stmnote_suppliertop5(A2892,D2892,5)</f>
        <v>第五名</v>
      </c>
      <c r="U2892" s="9">
        <f>[1]!s_stmnote_purchasetop5_pct(A2892,D2892)</f>
        <v>32.06</v>
      </c>
      <c r="V2892" t="str" cm="1">
        <f t="array" ref="V2892">[1]!s_stmnote_customertop5($A2892,$D2892,1)</f>
        <v>第一名</v>
      </c>
      <c r="W2892" t="str" cm="1">
        <f t="array" ref="W2892">[1]!s_stmnote_customertop5($A2892,$D2892,2)</f>
        <v>第二名</v>
      </c>
      <c r="X2892" t="str" cm="1">
        <f t="array" ref="X2892">[1]!s_stmnote_customertop5($A2892,$D2892,3)</f>
        <v>第三名</v>
      </c>
      <c r="Y2892" t="str" cm="1">
        <f t="array" ref="Y2892">[1]!s_stmnote_customertop5($A2892,$D2892,4)</f>
        <v>第四名</v>
      </c>
      <c r="Z2892" t="str" cm="1">
        <f t="array" ref="Z2892">[1]!s_stmnote_customertop5($A2892,$D2892,5)</f>
        <v>第五名</v>
      </c>
      <c r="AA2892" s="9">
        <f>[1]!s_stmnote_salestop5_pct(A2892,D2892)</f>
        <v>50.41</v>
      </c>
      <c r="AB2892" s="9">
        <f>[1]!s_fa_arturn(A2892,D2892)</f>
        <v>4.3971</v>
      </c>
      <c r="AC2892" s="9">
        <f>[1]!fa_apturn(A2892,D2892)</f>
        <v>4.7401368641693402</v>
      </c>
      <c r="AD2892" s="9">
        <f>[1]!s_fa_invturn(A2892,D2892)</f>
        <v>2.9582000000000002</v>
      </c>
    </row>
    <row r="2893" spans="1:30">
      <c r="A2893">
        <v>2536</v>
      </c>
      <c r="B2893" t="s">
        <v>359</v>
      </c>
      <c r="C2893" t="s">
        <v>2755</v>
      </c>
      <c r="D2893" s="8">
        <f t="shared" si="45"/>
        <v>45291</v>
      </c>
      <c r="E2893" t="s">
        <v>7493</v>
      </c>
      <c r="F2893">
        <v>1</v>
      </c>
      <c r="G2893" t="s">
        <v>7881</v>
      </c>
      <c r="L2893" t="str" cm="1">
        <f t="array" ref="L2893">[1]!s_info_industry_gics(A2893,1)</f>
        <v>可选消费</v>
      </c>
      <c r="M2893" t="str" cm="1">
        <f t="array" ref="M2893">[1]!s_info_industry_gicscode(A2893,1)</f>
        <v>25</v>
      </c>
      <c r="N2893" t="str">
        <f>[1]!s_info_industry_gics(A2893,2)</f>
        <v>汽车与汽车零部件</v>
      </c>
      <c r="O2893" t="str">
        <f>[1]!s_info_industry_gicscode(A2893,2)</f>
        <v>2510</v>
      </c>
      <c r="P2893" t="str" cm="1">
        <f t="array" ref="P2893">[1]!s_stmnote_suppliertop5(A2893,D2893,1)</f>
        <v>第一名</v>
      </c>
      <c r="Q2893" t="str">
        <f>[1]!s_stmnote_suppliertop5(A2893,D2893,2)</f>
        <v>第二名</v>
      </c>
      <c r="R2893" t="str" cm="1">
        <f t="array" ref="R2893">[1]!s_stmnote_suppliertop5(A2893,D2893,3)</f>
        <v>第三名</v>
      </c>
      <c r="S2893" t="str" cm="1">
        <f t="array" ref="S2893">[1]!s_stmnote_suppliertop5(A2893,D2893,4)</f>
        <v>第四名</v>
      </c>
      <c r="T2893" t="str" cm="1">
        <f t="array" ref="T2893">[1]!s_stmnote_suppliertop5(A2893,D2893,5)</f>
        <v>第五名</v>
      </c>
      <c r="U2893" s="9">
        <f>[1]!s_stmnote_purchasetop5_pct(A2893,D2893)</f>
        <v>25.44</v>
      </c>
      <c r="V2893" t="str" cm="1">
        <f t="array" ref="V2893">[1]!s_stmnote_customertop5($A2893,$D2893,1)</f>
        <v>第一名</v>
      </c>
      <c r="W2893" t="str" cm="1">
        <f t="array" ref="W2893">[1]!s_stmnote_customertop5($A2893,$D2893,2)</f>
        <v>第二名</v>
      </c>
      <c r="X2893" t="str" cm="1">
        <f t="array" ref="X2893">[1]!s_stmnote_customertop5($A2893,$D2893,3)</f>
        <v>第三名</v>
      </c>
      <c r="Y2893" t="str" cm="1">
        <f t="array" ref="Y2893">[1]!s_stmnote_customertop5($A2893,$D2893,4)</f>
        <v>第四名</v>
      </c>
      <c r="Z2893" t="str" cm="1">
        <f t="array" ref="Z2893">[1]!s_stmnote_customertop5($A2893,$D2893,5)</f>
        <v>第五名</v>
      </c>
      <c r="AA2893" s="9">
        <f>[1]!s_stmnote_salestop5_pct(A2893,D2893)</f>
        <v>48.07</v>
      </c>
      <c r="AB2893" s="9">
        <f>[1]!s_fa_arturn(A2893,D2893)</f>
        <v>5.3163</v>
      </c>
      <c r="AC2893" s="9">
        <f>[1]!fa_apturn(A2893,D2893)</f>
        <v>5.2846601432602798</v>
      </c>
      <c r="AD2893" s="9">
        <f>[1]!s_fa_invturn(A2893,D2893)</f>
        <v>3.2269000000000001</v>
      </c>
    </row>
    <row r="2894" spans="1:30">
      <c r="A2894">
        <v>2536</v>
      </c>
      <c r="B2894" t="s">
        <v>359</v>
      </c>
      <c r="C2894" t="s">
        <v>2753</v>
      </c>
      <c r="D2894" s="8">
        <f t="shared" si="45"/>
        <v>45291</v>
      </c>
      <c r="E2894" t="s">
        <v>7073</v>
      </c>
      <c r="F2894">
        <v>1</v>
      </c>
      <c r="G2894" t="s">
        <v>8462</v>
      </c>
      <c r="L2894" t="str" cm="1">
        <f t="array" ref="L2894">[1]!s_info_industry_gics(A2894,1)</f>
        <v>可选消费</v>
      </c>
      <c r="M2894" t="str" cm="1">
        <f t="array" ref="M2894">[1]!s_info_industry_gicscode(A2894,1)</f>
        <v>25</v>
      </c>
      <c r="N2894" t="str">
        <f>[1]!s_info_industry_gics(A2894,2)</f>
        <v>汽车与汽车零部件</v>
      </c>
      <c r="O2894" t="str">
        <f>[1]!s_info_industry_gicscode(A2894,2)</f>
        <v>2510</v>
      </c>
      <c r="P2894" t="str" cm="1">
        <f t="array" ref="P2894">[1]!s_stmnote_suppliertop5(A2894,D2894,1)</f>
        <v>第一名</v>
      </c>
      <c r="Q2894" t="str">
        <f>[1]!s_stmnote_suppliertop5(A2894,D2894,2)</f>
        <v>第二名</v>
      </c>
      <c r="R2894" t="str" cm="1">
        <f t="array" ref="R2894">[1]!s_stmnote_suppliertop5(A2894,D2894,3)</f>
        <v>第三名</v>
      </c>
      <c r="S2894" t="str" cm="1">
        <f t="array" ref="S2894">[1]!s_stmnote_suppliertop5(A2894,D2894,4)</f>
        <v>第四名</v>
      </c>
      <c r="T2894" t="str" cm="1">
        <f t="array" ref="T2894">[1]!s_stmnote_suppliertop5(A2894,D2894,5)</f>
        <v>第五名</v>
      </c>
      <c r="U2894" s="9">
        <f>[1]!s_stmnote_purchasetop5_pct(A2894,D2894)</f>
        <v>25.44</v>
      </c>
      <c r="V2894" t="str" cm="1">
        <f t="array" ref="V2894">[1]!s_stmnote_customertop5($A2894,$D2894,1)</f>
        <v>第一名</v>
      </c>
      <c r="W2894" t="str" cm="1">
        <f t="array" ref="W2894">[1]!s_stmnote_customertop5($A2894,$D2894,2)</f>
        <v>第二名</v>
      </c>
      <c r="X2894" t="str" cm="1">
        <f t="array" ref="X2894">[1]!s_stmnote_customertop5($A2894,$D2894,3)</f>
        <v>第三名</v>
      </c>
      <c r="Y2894" t="str" cm="1">
        <f t="array" ref="Y2894">[1]!s_stmnote_customertop5($A2894,$D2894,4)</f>
        <v>第四名</v>
      </c>
      <c r="Z2894" t="str" cm="1">
        <f t="array" ref="Z2894">[1]!s_stmnote_customertop5($A2894,$D2894,5)</f>
        <v>第五名</v>
      </c>
      <c r="AA2894" s="9">
        <f>[1]!s_stmnote_salestop5_pct(A2894,D2894)</f>
        <v>48.07</v>
      </c>
      <c r="AB2894" s="9">
        <f>[1]!s_fa_arturn(A2894,D2894)</f>
        <v>5.3163</v>
      </c>
      <c r="AC2894" s="9">
        <f>[1]!fa_apturn(A2894,D2894)</f>
        <v>5.2846601432602798</v>
      </c>
      <c r="AD2894" s="9">
        <f>[1]!s_fa_invturn(A2894,D2894)</f>
        <v>3.2269000000000001</v>
      </c>
    </row>
    <row r="2895" spans="1:30">
      <c r="A2895">
        <v>2536</v>
      </c>
      <c r="B2895" t="s">
        <v>359</v>
      </c>
      <c r="C2895" t="s">
        <v>2756</v>
      </c>
      <c r="D2895" s="8">
        <f t="shared" si="45"/>
        <v>45291</v>
      </c>
      <c r="E2895" t="s">
        <v>7022</v>
      </c>
      <c r="F2895">
        <v>1</v>
      </c>
      <c r="G2895" t="s">
        <v>7881</v>
      </c>
      <c r="L2895" t="str" cm="1">
        <f t="array" ref="L2895">[1]!s_info_industry_gics(A2895,1)</f>
        <v>可选消费</v>
      </c>
      <c r="M2895" t="str" cm="1">
        <f t="array" ref="M2895">[1]!s_info_industry_gicscode(A2895,1)</f>
        <v>25</v>
      </c>
      <c r="N2895" t="str">
        <f>[1]!s_info_industry_gics(A2895,2)</f>
        <v>汽车与汽车零部件</v>
      </c>
      <c r="O2895" t="str">
        <f>[1]!s_info_industry_gicscode(A2895,2)</f>
        <v>2510</v>
      </c>
      <c r="P2895" t="str" cm="1">
        <f t="array" ref="P2895">[1]!s_stmnote_suppliertop5(A2895,D2895,1)</f>
        <v>第一名</v>
      </c>
      <c r="Q2895" t="str">
        <f>[1]!s_stmnote_suppliertop5(A2895,D2895,2)</f>
        <v>第二名</v>
      </c>
      <c r="R2895" t="str" cm="1">
        <f t="array" ref="R2895">[1]!s_stmnote_suppliertop5(A2895,D2895,3)</f>
        <v>第三名</v>
      </c>
      <c r="S2895" t="str" cm="1">
        <f t="array" ref="S2895">[1]!s_stmnote_suppliertop5(A2895,D2895,4)</f>
        <v>第四名</v>
      </c>
      <c r="T2895" t="str" cm="1">
        <f t="array" ref="T2895">[1]!s_stmnote_suppliertop5(A2895,D2895,5)</f>
        <v>第五名</v>
      </c>
      <c r="U2895" s="9">
        <f>[1]!s_stmnote_purchasetop5_pct(A2895,D2895)</f>
        <v>25.44</v>
      </c>
      <c r="V2895" t="str" cm="1">
        <f t="array" ref="V2895">[1]!s_stmnote_customertop5($A2895,$D2895,1)</f>
        <v>第一名</v>
      </c>
      <c r="W2895" t="str" cm="1">
        <f t="array" ref="W2895">[1]!s_stmnote_customertop5($A2895,$D2895,2)</f>
        <v>第二名</v>
      </c>
      <c r="X2895" t="str" cm="1">
        <f t="array" ref="X2895">[1]!s_stmnote_customertop5($A2895,$D2895,3)</f>
        <v>第三名</v>
      </c>
      <c r="Y2895" t="str" cm="1">
        <f t="array" ref="Y2895">[1]!s_stmnote_customertop5($A2895,$D2895,4)</f>
        <v>第四名</v>
      </c>
      <c r="Z2895" t="str" cm="1">
        <f t="array" ref="Z2895">[1]!s_stmnote_customertop5($A2895,$D2895,5)</f>
        <v>第五名</v>
      </c>
      <c r="AA2895" s="9">
        <f>[1]!s_stmnote_salestop5_pct(A2895,D2895)</f>
        <v>48.07</v>
      </c>
      <c r="AB2895" s="9">
        <f>[1]!s_fa_arturn(A2895,D2895)</f>
        <v>5.3163</v>
      </c>
      <c r="AC2895" s="9">
        <f>[1]!fa_apturn(A2895,D2895)</f>
        <v>5.2846601432602798</v>
      </c>
      <c r="AD2895" s="9">
        <f>[1]!s_fa_invturn(A2895,D2895)</f>
        <v>3.2269000000000001</v>
      </c>
    </row>
    <row r="2896" spans="1:30">
      <c r="A2896">
        <v>2537</v>
      </c>
      <c r="B2896" t="s">
        <v>360</v>
      </c>
      <c r="C2896" t="s">
        <v>2757</v>
      </c>
      <c r="D2896" s="8">
        <f t="shared" ref="D2896:D2959" si="46">DATE(YEAR(E2896), 12, 31)</f>
        <v>44561</v>
      </c>
      <c r="E2896" t="s">
        <v>7494</v>
      </c>
      <c r="F2896">
        <v>2</v>
      </c>
      <c r="G2896" t="s">
        <v>10597</v>
      </c>
      <c r="H2896" t="s">
        <v>12099</v>
      </c>
      <c r="L2896" t="str" cm="1">
        <f t="array" ref="L2896">[1]!s_info_industry_gics(A2896,1)</f>
        <v>可选消费</v>
      </c>
      <c r="M2896" t="str" cm="1">
        <f t="array" ref="M2896">[1]!s_info_industry_gicscode(A2896,1)</f>
        <v>25</v>
      </c>
      <c r="N2896" t="str">
        <f>[1]!s_info_industry_gics(A2896,2)</f>
        <v>汽车与汽车零部件</v>
      </c>
      <c r="O2896" t="str">
        <f>[1]!s_info_industry_gicscode(A2896,2)</f>
        <v>2510</v>
      </c>
      <c r="P2896" t="str" cm="1">
        <f t="array" ref="P2896">[1]!s_stmnote_suppliertop5(A2896,D2896,1)</f>
        <v>单位1</v>
      </c>
      <c r="Q2896" t="str">
        <f>[1]!s_stmnote_suppliertop5(A2896,D2896,2)</f>
        <v>单位2</v>
      </c>
      <c r="R2896" t="str" cm="1">
        <f t="array" ref="R2896">[1]!s_stmnote_suppliertop5(A2896,D2896,3)</f>
        <v>单位3</v>
      </c>
      <c r="S2896" t="str" cm="1">
        <f t="array" ref="S2896">[1]!s_stmnote_suppliertop5(A2896,D2896,4)</f>
        <v>单位4</v>
      </c>
      <c r="T2896" t="str" cm="1">
        <f t="array" ref="T2896">[1]!s_stmnote_suppliertop5(A2896,D2896,5)</f>
        <v>单位5</v>
      </c>
      <c r="U2896" s="9">
        <f>[1]!s_stmnote_purchasetop5_pct(A2896,D2896)</f>
        <v>41.4</v>
      </c>
      <c r="V2896" t="str" cm="1">
        <f t="array" ref="V2896">[1]!s_stmnote_customertop5($A2896,$D2896,1)</f>
        <v>单位1</v>
      </c>
      <c r="W2896" t="str" cm="1">
        <f t="array" ref="W2896">[1]!s_stmnote_customertop5($A2896,$D2896,2)</f>
        <v>单位2</v>
      </c>
      <c r="X2896" t="str" cm="1">
        <f t="array" ref="X2896">[1]!s_stmnote_customertop5($A2896,$D2896,3)</f>
        <v>单位3</v>
      </c>
      <c r="Y2896" t="str" cm="1">
        <f t="array" ref="Y2896">[1]!s_stmnote_customertop5($A2896,$D2896,4)</f>
        <v>单位4</v>
      </c>
      <c r="Z2896" t="str" cm="1">
        <f t="array" ref="Z2896">[1]!s_stmnote_customertop5($A2896,$D2896,5)</f>
        <v>单位5</v>
      </c>
      <c r="AA2896" s="9">
        <f>[1]!s_stmnote_salestop5_pct(A2896,D2896)</f>
        <v>20.56</v>
      </c>
      <c r="AB2896" s="9">
        <f>[1]!s_fa_arturn(A2896,D2896)</f>
        <v>6.4949000000000003</v>
      </c>
      <c r="AC2896" s="9">
        <f>[1]!fa_apturn(A2896,D2896)</f>
        <v>8.5028922053872105</v>
      </c>
      <c r="AD2896" s="9">
        <f>[1]!s_fa_invturn(A2896,D2896)</f>
        <v>6.7420999999999998</v>
      </c>
    </row>
    <row r="2897" spans="1:30">
      <c r="A2897">
        <v>2537</v>
      </c>
      <c r="B2897" t="s">
        <v>360</v>
      </c>
      <c r="C2897" t="s">
        <v>2758</v>
      </c>
      <c r="D2897" s="8">
        <f t="shared" si="46"/>
        <v>44561</v>
      </c>
      <c r="E2897" t="s">
        <v>7487</v>
      </c>
      <c r="F2897">
        <v>2</v>
      </c>
      <c r="G2897" t="s">
        <v>10598</v>
      </c>
      <c r="H2897" t="s">
        <v>12100</v>
      </c>
      <c r="L2897" t="str" cm="1">
        <f t="array" ref="L2897">[1]!s_info_industry_gics(A2897,1)</f>
        <v>可选消费</v>
      </c>
      <c r="M2897" t="str" cm="1">
        <f t="array" ref="M2897">[1]!s_info_industry_gicscode(A2897,1)</f>
        <v>25</v>
      </c>
      <c r="N2897" t="str">
        <f>[1]!s_info_industry_gics(A2897,2)</f>
        <v>汽车与汽车零部件</v>
      </c>
      <c r="O2897" t="str">
        <f>[1]!s_info_industry_gicscode(A2897,2)</f>
        <v>2510</v>
      </c>
      <c r="P2897" t="str" cm="1">
        <f t="array" ref="P2897">[1]!s_stmnote_suppliertop5(A2897,D2897,1)</f>
        <v>单位1</v>
      </c>
      <c r="Q2897" t="str">
        <f>[1]!s_stmnote_suppliertop5(A2897,D2897,2)</f>
        <v>单位2</v>
      </c>
      <c r="R2897" t="str" cm="1">
        <f t="array" ref="R2897">[1]!s_stmnote_suppliertop5(A2897,D2897,3)</f>
        <v>单位3</v>
      </c>
      <c r="S2897" t="str" cm="1">
        <f t="array" ref="S2897">[1]!s_stmnote_suppliertop5(A2897,D2897,4)</f>
        <v>单位4</v>
      </c>
      <c r="T2897" t="str" cm="1">
        <f t="array" ref="T2897">[1]!s_stmnote_suppliertop5(A2897,D2897,5)</f>
        <v>单位5</v>
      </c>
      <c r="U2897" s="9">
        <f>[1]!s_stmnote_purchasetop5_pct(A2897,D2897)</f>
        <v>41.4</v>
      </c>
      <c r="V2897" t="str" cm="1">
        <f t="array" ref="V2897">[1]!s_stmnote_customertop5($A2897,$D2897,1)</f>
        <v>单位1</v>
      </c>
      <c r="W2897" t="str" cm="1">
        <f t="array" ref="W2897">[1]!s_stmnote_customertop5($A2897,$D2897,2)</f>
        <v>单位2</v>
      </c>
      <c r="X2897" t="str" cm="1">
        <f t="array" ref="X2897">[1]!s_stmnote_customertop5($A2897,$D2897,3)</f>
        <v>单位3</v>
      </c>
      <c r="Y2897" t="str" cm="1">
        <f t="array" ref="Y2897">[1]!s_stmnote_customertop5($A2897,$D2897,4)</f>
        <v>单位4</v>
      </c>
      <c r="Z2897" t="str" cm="1">
        <f t="array" ref="Z2897">[1]!s_stmnote_customertop5($A2897,$D2897,5)</f>
        <v>单位5</v>
      </c>
      <c r="AA2897" s="9">
        <f>[1]!s_stmnote_salestop5_pct(A2897,D2897)</f>
        <v>20.56</v>
      </c>
      <c r="AB2897" s="9">
        <f>[1]!s_fa_arturn(A2897,D2897)</f>
        <v>6.4949000000000003</v>
      </c>
      <c r="AC2897" s="9">
        <f>[1]!fa_apturn(A2897,D2897)</f>
        <v>8.5028922053872105</v>
      </c>
      <c r="AD2897" s="9">
        <f>[1]!s_fa_invturn(A2897,D2897)</f>
        <v>6.7420999999999998</v>
      </c>
    </row>
    <row r="2898" spans="1:30">
      <c r="A2898">
        <v>2537</v>
      </c>
      <c r="B2898" t="s">
        <v>360</v>
      </c>
      <c r="C2898" t="s">
        <v>2759</v>
      </c>
      <c r="D2898" s="8">
        <f t="shared" si="46"/>
        <v>44561</v>
      </c>
      <c r="E2898" t="s">
        <v>7463</v>
      </c>
      <c r="F2898">
        <v>1</v>
      </c>
      <c r="G2898" t="s">
        <v>8463</v>
      </c>
      <c r="L2898" t="str" cm="1">
        <f t="array" ref="L2898">[1]!s_info_industry_gics(A2898,1)</f>
        <v>可选消费</v>
      </c>
      <c r="M2898" t="str" cm="1">
        <f t="array" ref="M2898">[1]!s_info_industry_gicscode(A2898,1)</f>
        <v>25</v>
      </c>
      <c r="N2898" t="str">
        <f>[1]!s_info_industry_gics(A2898,2)</f>
        <v>汽车与汽车零部件</v>
      </c>
      <c r="O2898" t="str">
        <f>[1]!s_info_industry_gicscode(A2898,2)</f>
        <v>2510</v>
      </c>
      <c r="P2898" t="str" cm="1">
        <f t="array" ref="P2898">[1]!s_stmnote_suppliertop5(A2898,D2898,1)</f>
        <v>单位1</v>
      </c>
      <c r="Q2898" t="str">
        <f>[1]!s_stmnote_suppliertop5(A2898,D2898,2)</f>
        <v>单位2</v>
      </c>
      <c r="R2898" t="str" cm="1">
        <f t="array" ref="R2898">[1]!s_stmnote_suppliertop5(A2898,D2898,3)</f>
        <v>单位3</v>
      </c>
      <c r="S2898" t="str" cm="1">
        <f t="array" ref="S2898">[1]!s_stmnote_suppliertop5(A2898,D2898,4)</f>
        <v>单位4</v>
      </c>
      <c r="T2898" t="str" cm="1">
        <f t="array" ref="T2898">[1]!s_stmnote_suppliertop5(A2898,D2898,5)</f>
        <v>单位5</v>
      </c>
      <c r="U2898" s="9">
        <f>[1]!s_stmnote_purchasetop5_pct(A2898,D2898)</f>
        <v>41.4</v>
      </c>
      <c r="V2898" t="str" cm="1">
        <f t="array" ref="V2898">[1]!s_stmnote_customertop5($A2898,$D2898,1)</f>
        <v>单位1</v>
      </c>
      <c r="W2898" t="str" cm="1">
        <f t="array" ref="W2898">[1]!s_stmnote_customertop5($A2898,$D2898,2)</f>
        <v>单位2</v>
      </c>
      <c r="X2898" t="str" cm="1">
        <f t="array" ref="X2898">[1]!s_stmnote_customertop5($A2898,$D2898,3)</f>
        <v>单位3</v>
      </c>
      <c r="Y2898" t="str" cm="1">
        <f t="array" ref="Y2898">[1]!s_stmnote_customertop5($A2898,$D2898,4)</f>
        <v>单位4</v>
      </c>
      <c r="Z2898" t="str" cm="1">
        <f t="array" ref="Z2898">[1]!s_stmnote_customertop5($A2898,$D2898,5)</f>
        <v>单位5</v>
      </c>
      <c r="AA2898" s="9">
        <f>[1]!s_stmnote_salestop5_pct(A2898,D2898)</f>
        <v>20.56</v>
      </c>
      <c r="AB2898" s="9">
        <f>[1]!s_fa_arturn(A2898,D2898)</f>
        <v>6.4949000000000003</v>
      </c>
      <c r="AC2898" s="9">
        <f>[1]!fa_apturn(A2898,D2898)</f>
        <v>8.5028922053872105</v>
      </c>
      <c r="AD2898" s="9">
        <f>[1]!s_fa_invturn(A2898,D2898)</f>
        <v>6.7420999999999998</v>
      </c>
    </row>
    <row r="2899" spans="1:30">
      <c r="A2899">
        <v>2537</v>
      </c>
      <c r="B2899" t="s">
        <v>360</v>
      </c>
      <c r="C2899" t="s">
        <v>2760</v>
      </c>
      <c r="D2899" s="8">
        <f t="shared" si="46"/>
        <v>44561</v>
      </c>
      <c r="E2899" t="s">
        <v>7005</v>
      </c>
      <c r="F2899">
        <v>2</v>
      </c>
      <c r="G2899" t="s">
        <v>10599</v>
      </c>
      <c r="H2899" t="s">
        <v>12101</v>
      </c>
      <c r="L2899" t="str" cm="1">
        <f t="array" ref="L2899">[1]!s_info_industry_gics(A2899,1)</f>
        <v>可选消费</v>
      </c>
      <c r="M2899" t="str" cm="1">
        <f t="array" ref="M2899">[1]!s_info_industry_gicscode(A2899,1)</f>
        <v>25</v>
      </c>
      <c r="N2899" t="str">
        <f>[1]!s_info_industry_gics(A2899,2)</f>
        <v>汽车与汽车零部件</v>
      </c>
      <c r="O2899" t="str">
        <f>[1]!s_info_industry_gicscode(A2899,2)</f>
        <v>2510</v>
      </c>
      <c r="P2899" t="str" cm="1">
        <f t="array" ref="P2899">[1]!s_stmnote_suppliertop5(A2899,D2899,1)</f>
        <v>单位1</v>
      </c>
      <c r="Q2899" t="str">
        <f>[1]!s_stmnote_suppliertop5(A2899,D2899,2)</f>
        <v>单位2</v>
      </c>
      <c r="R2899" t="str" cm="1">
        <f t="array" ref="R2899">[1]!s_stmnote_suppliertop5(A2899,D2899,3)</f>
        <v>单位3</v>
      </c>
      <c r="S2899" t="str" cm="1">
        <f t="array" ref="S2899">[1]!s_stmnote_suppliertop5(A2899,D2899,4)</f>
        <v>单位4</v>
      </c>
      <c r="T2899" t="str" cm="1">
        <f t="array" ref="T2899">[1]!s_stmnote_suppliertop5(A2899,D2899,5)</f>
        <v>单位5</v>
      </c>
      <c r="U2899" s="9">
        <f>[1]!s_stmnote_purchasetop5_pct(A2899,D2899)</f>
        <v>41.4</v>
      </c>
      <c r="V2899" t="str" cm="1">
        <f t="array" ref="V2899">[1]!s_stmnote_customertop5($A2899,$D2899,1)</f>
        <v>单位1</v>
      </c>
      <c r="W2899" t="str" cm="1">
        <f t="array" ref="W2899">[1]!s_stmnote_customertop5($A2899,$D2899,2)</f>
        <v>单位2</v>
      </c>
      <c r="X2899" t="str" cm="1">
        <f t="array" ref="X2899">[1]!s_stmnote_customertop5($A2899,$D2899,3)</f>
        <v>单位3</v>
      </c>
      <c r="Y2899" t="str" cm="1">
        <f t="array" ref="Y2899">[1]!s_stmnote_customertop5($A2899,$D2899,4)</f>
        <v>单位4</v>
      </c>
      <c r="Z2899" t="str" cm="1">
        <f t="array" ref="Z2899">[1]!s_stmnote_customertop5($A2899,$D2899,5)</f>
        <v>单位5</v>
      </c>
      <c r="AA2899" s="9">
        <f>[1]!s_stmnote_salestop5_pct(A2899,D2899)</f>
        <v>20.56</v>
      </c>
      <c r="AB2899" s="9">
        <f>[1]!s_fa_arturn(A2899,D2899)</f>
        <v>6.4949000000000003</v>
      </c>
      <c r="AC2899" s="9">
        <f>[1]!fa_apturn(A2899,D2899)</f>
        <v>8.5028922053872105</v>
      </c>
      <c r="AD2899" s="9">
        <f>[1]!s_fa_invturn(A2899,D2899)</f>
        <v>6.7420999999999998</v>
      </c>
    </row>
    <row r="2900" spans="1:30">
      <c r="A2900">
        <v>2537</v>
      </c>
      <c r="B2900" t="s">
        <v>360</v>
      </c>
      <c r="C2900" t="s">
        <v>2761</v>
      </c>
      <c r="D2900" s="8">
        <f t="shared" si="46"/>
        <v>44561</v>
      </c>
      <c r="E2900" t="s">
        <v>7495</v>
      </c>
      <c r="F2900">
        <v>1</v>
      </c>
      <c r="G2900" t="s">
        <v>8464</v>
      </c>
      <c r="L2900" t="str" cm="1">
        <f t="array" ref="L2900">[1]!s_info_industry_gics(A2900,1)</f>
        <v>可选消费</v>
      </c>
      <c r="M2900" t="str" cm="1">
        <f t="array" ref="M2900">[1]!s_info_industry_gicscode(A2900,1)</f>
        <v>25</v>
      </c>
      <c r="N2900" t="str">
        <f>[1]!s_info_industry_gics(A2900,2)</f>
        <v>汽车与汽车零部件</v>
      </c>
      <c r="O2900" t="str">
        <f>[1]!s_info_industry_gicscode(A2900,2)</f>
        <v>2510</v>
      </c>
      <c r="P2900" t="str" cm="1">
        <f t="array" ref="P2900">[1]!s_stmnote_suppliertop5(A2900,D2900,1)</f>
        <v>单位1</v>
      </c>
      <c r="Q2900" t="str">
        <f>[1]!s_stmnote_suppliertop5(A2900,D2900,2)</f>
        <v>单位2</v>
      </c>
      <c r="R2900" t="str" cm="1">
        <f t="array" ref="R2900">[1]!s_stmnote_suppliertop5(A2900,D2900,3)</f>
        <v>单位3</v>
      </c>
      <c r="S2900" t="str" cm="1">
        <f t="array" ref="S2900">[1]!s_stmnote_suppliertop5(A2900,D2900,4)</f>
        <v>单位4</v>
      </c>
      <c r="T2900" t="str" cm="1">
        <f t="array" ref="T2900">[1]!s_stmnote_suppliertop5(A2900,D2900,5)</f>
        <v>单位5</v>
      </c>
      <c r="U2900" s="9">
        <f>[1]!s_stmnote_purchasetop5_pct(A2900,D2900)</f>
        <v>41.4</v>
      </c>
      <c r="V2900" t="str" cm="1">
        <f t="array" ref="V2900">[1]!s_stmnote_customertop5($A2900,$D2900,1)</f>
        <v>单位1</v>
      </c>
      <c r="W2900" t="str" cm="1">
        <f t="array" ref="W2900">[1]!s_stmnote_customertop5($A2900,$D2900,2)</f>
        <v>单位2</v>
      </c>
      <c r="X2900" t="str" cm="1">
        <f t="array" ref="X2900">[1]!s_stmnote_customertop5($A2900,$D2900,3)</f>
        <v>单位3</v>
      </c>
      <c r="Y2900" t="str" cm="1">
        <f t="array" ref="Y2900">[1]!s_stmnote_customertop5($A2900,$D2900,4)</f>
        <v>单位4</v>
      </c>
      <c r="Z2900" t="str" cm="1">
        <f t="array" ref="Z2900">[1]!s_stmnote_customertop5($A2900,$D2900,5)</f>
        <v>单位5</v>
      </c>
      <c r="AA2900" s="9">
        <f>[1]!s_stmnote_salestop5_pct(A2900,D2900)</f>
        <v>20.56</v>
      </c>
      <c r="AB2900" s="9">
        <f>[1]!s_fa_arturn(A2900,D2900)</f>
        <v>6.4949000000000003</v>
      </c>
      <c r="AC2900" s="9">
        <f>[1]!fa_apturn(A2900,D2900)</f>
        <v>8.5028922053872105</v>
      </c>
      <c r="AD2900" s="9">
        <f>[1]!s_fa_invturn(A2900,D2900)</f>
        <v>6.7420999999999998</v>
      </c>
    </row>
    <row r="2901" spans="1:30">
      <c r="A2901">
        <v>2537</v>
      </c>
      <c r="B2901" t="s">
        <v>360</v>
      </c>
      <c r="C2901" t="s">
        <v>2762</v>
      </c>
      <c r="D2901" s="8">
        <f t="shared" si="46"/>
        <v>44926</v>
      </c>
      <c r="E2901" t="s">
        <v>7049</v>
      </c>
      <c r="F2901">
        <v>2</v>
      </c>
      <c r="G2901" t="s">
        <v>10600</v>
      </c>
      <c r="H2901" t="s">
        <v>10601</v>
      </c>
      <c r="L2901" t="str" cm="1">
        <f t="array" ref="L2901">[1]!s_info_industry_gics(A2901,1)</f>
        <v>可选消费</v>
      </c>
      <c r="M2901" t="str" cm="1">
        <f t="array" ref="M2901">[1]!s_info_industry_gicscode(A2901,1)</f>
        <v>25</v>
      </c>
      <c r="N2901" t="str">
        <f>[1]!s_info_industry_gics(A2901,2)</f>
        <v>汽车与汽车零部件</v>
      </c>
      <c r="O2901" t="str">
        <f>[1]!s_info_industry_gicscode(A2901,2)</f>
        <v>2510</v>
      </c>
      <c r="P2901" t="str" cm="1">
        <f t="array" ref="P2901">[1]!s_stmnote_suppliertop5(A2901,D2901,1)</f>
        <v>单位1</v>
      </c>
      <c r="Q2901" t="str">
        <f>[1]!s_stmnote_suppliertop5(A2901,D2901,2)</f>
        <v>单位2</v>
      </c>
      <c r="R2901" t="str" cm="1">
        <f t="array" ref="R2901">[1]!s_stmnote_suppliertop5(A2901,D2901,3)</f>
        <v>单位3</v>
      </c>
      <c r="S2901" t="str" cm="1">
        <f t="array" ref="S2901">[1]!s_stmnote_suppliertop5(A2901,D2901,4)</f>
        <v>单位4</v>
      </c>
      <c r="T2901" t="str" cm="1">
        <f t="array" ref="T2901">[1]!s_stmnote_suppliertop5(A2901,D2901,5)</f>
        <v>单位5</v>
      </c>
      <c r="U2901" s="9">
        <f>[1]!s_stmnote_purchasetop5_pct(A2901,D2901)</f>
        <v>50.88</v>
      </c>
      <c r="V2901" t="str" cm="1">
        <f t="array" ref="V2901">[1]!s_stmnote_customertop5($A2901,$D2901,1)</f>
        <v>单位1</v>
      </c>
      <c r="W2901" t="str" cm="1">
        <f t="array" ref="W2901">[1]!s_stmnote_customertop5($A2901,$D2901,2)</f>
        <v>单位2</v>
      </c>
      <c r="X2901" t="str" cm="1">
        <f t="array" ref="X2901">[1]!s_stmnote_customertop5($A2901,$D2901,3)</f>
        <v>单位3</v>
      </c>
      <c r="Y2901" t="str" cm="1">
        <f t="array" ref="Y2901">[1]!s_stmnote_customertop5($A2901,$D2901,4)</f>
        <v>单位4</v>
      </c>
      <c r="Z2901" t="str" cm="1">
        <f t="array" ref="Z2901">[1]!s_stmnote_customertop5($A2901,$D2901,5)</f>
        <v>单位5</v>
      </c>
      <c r="AA2901" s="9">
        <f>[1]!s_stmnote_salestop5_pct(A2901,D2901)</f>
        <v>28.81</v>
      </c>
      <c r="AB2901" s="9">
        <f>[1]!s_fa_arturn(A2901,D2901)</f>
        <v>7.2849000000000004</v>
      </c>
      <c r="AC2901" s="9">
        <f>[1]!fa_apturn(A2901,D2901)</f>
        <v>8.2273696744544509</v>
      </c>
      <c r="AD2901" s="9">
        <f>[1]!s_fa_invturn(A2901,D2901)</f>
        <v>6.3951000000000002</v>
      </c>
    </row>
    <row r="2902" spans="1:30">
      <c r="A2902">
        <v>2537</v>
      </c>
      <c r="B2902" t="s">
        <v>360</v>
      </c>
      <c r="C2902" t="s">
        <v>2763</v>
      </c>
      <c r="D2902" s="8">
        <f t="shared" si="46"/>
        <v>44926</v>
      </c>
      <c r="E2902" t="s">
        <v>7122</v>
      </c>
      <c r="F2902">
        <v>1</v>
      </c>
      <c r="G2902" t="s">
        <v>8465</v>
      </c>
      <c r="L2902" t="str" cm="1">
        <f t="array" ref="L2902">[1]!s_info_industry_gics(A2902,1)</f>
        <v>可选消费</v>
      </c>
      <c r="M2902" t="str" cm="1">
        <f t="array" ref="M2902">[1]!s_info_industry_gicscode(A2902,1)</f>
        <v>25</v>
      </c>
      <c r="N2902" t="str">
        <f>[1]!s_info_industry_gics(A2902,2)</f>
        <v>汽车与汽车零部件</v>
      </c>
      <c r="O2902" t="str">
        <f>[1]!s_info_industry_gicscode(A2902,2)</f>
        <v>2510</v>
      </c>
      <c r="P2902" t="str" cm="1">
        <f t="array" ref="P2902">[1]!s_stmnote_suppliertop5(A2902,D2902,1)</f>
        <v>单位1</v>
      </c>
      <c r="Q2902" t="str">
        <f>[1]!s_stmnote_suppliertop5(A2902,D2902,2)</f>
        <v>单位2</v>
      </c>
      <c r="R2902" t="str" cm="1">
        <f t="array" ref="R2902">[1]!s_stmnote_suppliertop5(A2902,D2902,3)</f>
        <v>单位3</v>
      </c>
      <c r="S2902" t="str" cm="1">
        <f t="array" ref="S2902">[1]!s_stmnote_suppliertop5(A2902,D2902,4)</f>
        <v>单位4</v>
      </c>
      <c r="T2902" t="str" cm="1">
        <f t="array" ref="T2902">[1]!s_stmnote_suppliertop5(A2902,D2902,5)</f>
        <v>单位5</v>
      </c>
      <c r="U2902" s="9">
        <f>[1]!s_stmnote_purchasetop5_pct(A2902,D2902)</f>
        <v>50.88</v>
      </c>
      <c r="V2902" t="str" cm="1">
        <f t="array" ref="V2902">[1]!s_stmnote_customertop5($A2902,$D2902,1)</f>
        <v>单位1</v>
      </c>
      <c r="W2902" t="str" cm="1">
        <f t="array" ref="W2902">[1]!s_stmnote_customertop5($A2902,$D2902,2)</f>
        <v>单位2</v>
      </c>
      <c r="X2902" t="str" cm="1">
        <f t="array" ref="X2902">[1]!s_stmnote_customertop5($A2902,$D2902,3)</f>
        <v>单位3</v>
      </c>
      <c r="Y2902" t="str" cm="1">
        <f t="array" ref="Y2902">[1]!s_stmnote_customertop5($A2902,$D2902,4)</f>
        <v>单位4</v>
      </c>
      <c r="Z2902" t="str" cm="1">
        <f t="array" ref="Z2902">[1]!s_stmnote_customertop5($A2902,$D2902,5)</f>
        <v>单位5</v>
      </c>
      <c r="AA2902" s="9">
        <f>[1]!s_stmnote_salestop5_pct(A2902,D2902)</f>
        <v>28.81</v>
      </c>
      <c r="AB2902" s="9">
        <f>[1]!s_fa_arturn(A2902,D2902)</f>
        <v>7.2849000000000004</v>
      </c>
      <c r="AC2902" s="9">
        <f>[1]!fa_apturn(A2902,D2902)</f>
        <v>8.2273696744544509</v>
      </c>
      <c r="AD2902" s="9">
        <f>[1]!s_fa_invturn(A2902,D2902)</f>
        <v>6.3951000000000002</v>
      </c>
    </row>
    <row r="2903" spans="1:30">
      <c r="A2903">
        <v>2537</v>
      </c>
      <c r="B2903" t="s">
        <v>360</v>
      </c>
      <c r="C2903" t="s">
        <v>2764</v>
      </c>
      <c r="D2903" s="8">
        <f t="shared" si="46"/>
        <v>44926</v>
      </c>
      <c r="E2903" t="s">
        <v>6966</v>
      </c>
      <c r="F2903">
        <v>2</v>
      </c>
      <c r="G2903" t="s">
        <v>10601</v>
      </c>
      <c r="H2903" t="s">
        <v>12102</v>
      </c>
      <c r="L2903" t="str" cm="1">
        <f t="array" ref="L2903">[1]!s_info_industry_gics(A2903,1)</f>
        <v>可选消费</v>
      </c>
      <c r="M2903" t="str" cm="1">
        <f t="array" ref="M2903">[1]!s_info_industry_gicscode(A2903,1)</f>
        <v>25</v>
      </c>
      <c r="N2903" t="str">
        <f>[1]!s_info_industry_gics(A2903,2)</f>
        <v>汽车与汽车零部件</v>
      </c>
      <c r="O2903" t="str">
        <f>[1]!s_info_industry_gicscode(A2903,2)</f>
        <v>2510</v>
      </c>
      <c r="P2903" t="str" cm="1">
        <f t="array" ref="P2903">[1]!s_stmnote_suppliertop5(A2903,D2903,1)</f>
        <v>单位1</v>
      </c>
      <c r="Q2903" t="str">
        <f>[1]!s_stmnote_suppliertop5(A2903,D2903,2)</f>
        <v>单位2</v>
      </c>
      <c r="R2903" t="str" cm="1">
        <f t="array" ref="R2903">[1]!s_stmnote_suppliertop5(A2903,D2903,3)</f>
        <v>单位3</v>
      </c>
      <c r="S2903" t="str" cm="1">
        <f t="array" ref="S2903">[1]!s_stmnote_suppliertop5(A2903,D2903,4)</f>
        <v>单位4</v>
      </c>
      <c r="T2903" t="str" cm="1">
        <f t="array" ref="T2903">[1]!s_stmnote_suppliertop5(A2903,D2903,5)</f>
        <v>单位5</v>
      </c>
      <c r="U2903" s="9">
        <f>[1]!s_stmnote_purchasetop5_pct(A2903,D2903)</f>
        <v>50.88</v>
      </c>
      <c r="V2903" t="str" cm="1">
        <f t="array" ref="V2903">[1]!s_stmnote_customertop5($A2903,$D2903,1)</f>
        <v>单位1</v>
      </c>
      <c r="W2903" t="str" cm="1">
        <f t="array" ref="W2903">[1]!s_stmnote_customertop5($A2903,$D2903,2)</f>
        <v>单位2</v>
      </c>
      <c r="X2903" t="str" cm="1">
        <f t="array" ref="X2903">[1]!s_stmnote_customertop5($A2903,$D2903,3)</f>
        <v>单位3</v>
      </c>
      <c r="Y2903" t="str" cm="1">
        <f t="array" ref="Y2903">[1]!s_stmnote_customertop5($A2903,$D2903,4)</f>
        <v>单位4</v>
      </c>
      <c r="Z2903" t="str" cm="1">
        <f t="array" ref="Z2903">[1]!s_stmnote_customertop5($A2903,$D2903,5)</f>
        <v>单位5</v>
      </c>
      <c r="AA2903" s="9">
        <f>[1]!s_stmnote_salestop5_pct(A2903,D2903)</f>
        <v>28.81</v>
      </c>
      <c r="AB2903" s="9">
        <f>[1]!s_fa_arturn(A2903,D2903)</f>
        <v>7.2849000000000004</v>
      </c>
      <c r="AC2903" s="9">
        <f>[1]!fa_apturn(A2903,D2903)</f>
        <v>8.2273696744544509</v>
      </c>
      <c r="AD2903" s="9">
        <f>[1]!s_fa_invturn(A2903,D2903)</f>
        <v>6.3951000000000002</v>
      </c>
    </row>
    <row r="2904" spans="1:30">
      <c r="A2904">
        <v>2537</v>
      </c>
      <c r="B2904" t="s">
        <v>360</v>
      </c>
      <c r="C2904" t="s">
        <v>2765</v>
      </c>
      <c r="D2904" s="8">
        <f t="shared" si="46"/>
        <v>44926</v>
      </c>
      <c r="E2904" t="s">
        <v>7012</v>
      </c>
      <c r="F2904">
        <v>2</v>
      </c>
      <c r="G2904" t="s">
        <v>10602</v>
      </c>
      <c r="H2904" t="s">
        <v>12103</v>
      </c>
      <c r="L2904" t="str" cm="1">
        <f t="array" ref="L2904">[1]!s_info_industry_gics(A2904,1)</f>
        <v>可选消费</v>
      </c>
      <c r="M2904" t="str" cm="1">
        <f t="array" ref="M2904">[1]!s_info_industry_gicscode(A2904,1)</f>
        <v>25</v>
      </c>
      <c r="N2904" t="str">
        <f>[1]!s_info_industry_gics(A2904,2)</f>
        <v>汽车与汽车零部件</v>
      </c>
      <c r="O2904" t="str">
        <f>[1]!s_info_industry_gicscode(A2904,2)</f>
        <v>2510</v>
      </c>
      <c r="P2904" t="str" cm="1">
        <f t="array" ref="P2904">[1]!s_stmnote_suppliertop5(A2904,D2904,1)</f>
        <v>单位1</v>
      </c>
      <c r="Q2904" t="str">
        <f>[1]!s_stmnote_suppliertop5(A2904,D2904,2)</f>
        <v>单位2</v>
      </c>
      <c r="R2904" t="str" cm="1">
        <f t="array" ref="R2904">[1]!s_stmnote_suppliertop5(A2904,D2904,3)</f>
        <v>单位3</v>
      </c>
      <c r="S2904" t="str" cm="1">
        <f t="array" ref="S2904">[1]!s_stmnote_suppliertop5(A2904,D2904,4)</f>
        <v>单位4</v>
      </c>
      <c r="T2904" t="str" cm="1">
        <f t="array" ref="T2904">[1]!s_stmnote_suppliertop5(A2904,D2904,5)</f>
        <v>单位5</v>
      </c>
      <c r="U2904" s="9">
        <f>[1]!s_stmnote_purchasetop5_pct(A2904,D2904)</f>
        <v>50.88</v>
      </c>
      <c r="V2904" t="str" cm="1">
        <f t="array" ref="V2904">[1]!s_stmnote_customertop5($A2904,$D2904,1)</f>
        <v>单位1</v>
      </c>
      <c r="W2904" t="str" cm="1">
        <f t="array" ref="W2904">[1]!s_stmnote_customertop5($A2904,$D2904,2)</f>
        <v>单位2</v>
      </c>
      <c r="X2904" t="str" cm="1">
        <f t="array" ref="X2904">[1]!s_stmnote_customertop5($A2904,$D2904,3)</f>
        <v>单位3</v>
      </c>
      <c r="Y2904" t="str" cm="1">
        <f t="array" ref="Y2904">[1]!s_stmnote_customertop5($A2904,$D2904,4)</f>
        <v>单位4</v>
      </c>
      <c r="Z2904" t="str" cm="1">
        <f t="array" ref="Z2904">[1]!s_stmnote_customertop5($A2904,$D2904,5)</f>
        <v>单位5</v>
      </c>
      <c r="AA2904" s="9">
        <f>[1]!s_stmnote_salestop5_pct(A2904,D2904)</f>
        <v>28.81</v>
      </c>
      <c r="AB2904" s="9">
        <f>[1]!s_fa_arturn(A2904,D2904)</f>
        <v>7.2849000000000004</v>
      </c>
      <c r="AC2904" s="9">
        <f>[1]!fa_apturn(A2904,D2904)</f>
        <v>8.2273696744544509</v>
      </c>
      <c r="AD2904" s="9">
        <f>[1]!s_fa_invturn(A2904,D2904)</f>
        <v>6.3951000000000002</v>
      </c>
    </row>
    <row r="2905" spans="1:30">
      <c r="A2905">
        <v>2537</v>
      </c>
      <c r="B2905" t="s">
        <v>360</v>
      </c>
      <c r="C2905" t="s">
        <v>2766</v>
      </c>
      <c r="D2905" s="8">
        <f t="shared" si="46"/>
        <v>45291</v>
      </c>
      <c r="E2905" t="s">
        <v>7013</v>
      </c>
      <c r="F2905">
        <v>2</v>
      </c>
      <c r="G2905" t="s">
        <v>10603</v>
      </c>
      <c r="H2905" t="s">
        <v>12104</v>
      </c>
      <c r="L2905" t="str" cm="1">
        <f t="array" ref="L2905">[1]!s_info_industry_gics(A2905,1)</f>
        <v>可选消费</v>
      </c>
      <c r="M2905" t="str" cm="1">
        <f t="array" ref="M2905">[1]!s_info_industry_gicscode(A2905,1)</f>
        <v>25</v>
      </c>
      <c r="N2905" t="str">
        <f>[1]!s_info_industry_gics(A2905,2)</f>
        <v>汽车与汽车零部件</v>
      </c>
      <c r="O2905" t="str">
        <f>[1]!s_info_industry_gicscode(A2905,2)</f>
        <v>2510</v>
      </c>
      <c r="P2905" t="str" cm="1">
        <f t="array" ref="P2905">[1]!s_stmnote_suppliertop5(A2905,D2905,1)</f>
        <v>单位1</v>
      </c>
      <c r="Q2905" t="str">
        <f>[1]!s_stmnote_suppliertop5(A2905,D2905,2)</f>
        <v>单位2</v>
      </c>
      <c r="R2905" t="str" cm="1">
        <f t="array" ref="R2905">[1]!s_stmnote_suppliertop5(A2905,D2905,3)</f>
        <v>单位3</v>
      </c>
      <c r="S2905" t="str" cm="1">
        <f t="array" ref="S2905">[1]!s_stmnote_suppliertop5(A2905,D2905,4)</f>
        <v>单位4</v>
      </c>
      <c r="T2905" t="str" cm="1">
        <f t="array" ref="T2905">[1]!s_stmnote_suppliertop5(A2905,D2905,5)</f>
        <v>单位5</v>
      </c>
      <c r="U2905" s="9">
        <f>[1]!s_stmnote_purchasetop5_pct(A2905,D2905)</f>
        <v>40.36</v>
      </c>
      <c r="V2905" t="str" cm="1">
        <f t="array" ref="V2905">[1]!s_stmnote_customertop5($A2905,$D2905,1)</f>
        <v>单位1</v>
      </c>
      <c r="W2905" t="str" cm="1">
        <f t="array" ref="W2905">[1]!s_stmnote_customertop5($A2905,$D2905,2)</f>
        <v>单位2</v>
      </c>
      <c r="X2905" t="str" cm="1">
        <f t="array" ref="X2905">[1]!s_stmnote_customertop5($A2905,$D2905,3)</f>
        <v>单位3</v>
      </c>
      <c r="Y2905" t="str" cm="1">
        <f t="array" ref="Y2905">[1]!s_stmnote_customertop5($A2905,$D2905,4)</f>
        <v>单位4</v>
      </c>
      <c r="Z2905" t="str" cm="1">
        <f t="array" ref="Z2905">[1]!s_stmnote_customertop5($A2905,$D2905,5)</f>
        <v>单位5</v>
      </c>
      <c r="AA2905" s="9">
        <f>[1]!s_stmnote_salestop5_pct(A2905,D2905)</f>
        <v>25.36</v>
      </c>
      <c r="AB2905" s="9">
        <f>[1]!s_fa_arturn(A2905,D2905)</f>
        <v>7.6974999999999998</v>
      </c>
      <c r="AC2905" s="9">
        <f>[1]!fa_apturn(A2905,D2905)</f>
        <v>7.7745906234879403</v>
      </c>
      <c r="AD2905" s="9">
        <f>[1]!s_fa_invturn(A2905,D2905)</f>
        <v>7.6858000000000004</v>
      </c>
    </row>
    <row r="2906" spans="1:30">
      <c r="A2906">
        <v>2537</v>
      </c>
      <c r="B2906" t="s">
        <v>360</v>
      </c>
      <c r="C2906" t="s">
        <v>2767</v>
      </c>
      <c r="D2906" s="8">
        <f t="shared" si="46"/>
        <v>45291</v>
      </c>
      <c r="E2906" t="s">
        <v>6952</v>
      </c>
      <c r="F2906">
        <v>2</v>
      </c>
      <c r="G2906" t="s">
        <v>10604</v>
      </c>
      <c r="H2906" t="s">
        <v>12104</v>
      </c>
      <c r="L2906" t="str" cm="1">
        <f t="array" ref="L2906">[1]!s_info_industry_gics(A2906,1)</f>
        <v>可选消费</v>
      </c>
      <c r="M2906" t="str" cm="1">
        <f t="array" ref="M2906">[1]!s_info_industry_gicscode(A2906,1)</f>
        <v>25</v>
      </c>
      <c r="N2906" t="str">
        <f>[1]!s_info_industry_gics(A2906,2)</f>
        <v>汽车与汽车零部件</v>
      </c>
      <c r="O2906" t="str">
        <f>[1]!s_info_industry_gicscode(A2906,2)</f>
        <v>2510</v>
      </c>
      <c r="P2906" t="str" cm="1">
        <f t="array" ref="P2906">[1]!s_stmnote_suppliertop5(A2906,D2906,1)</f>
        <v>单位1</v>
      </c>
      <c r="Q2906" t="str">
        <f>[1]!s_stmnote_suppliertop5(A2906,D2906,2)</f>
        <v>单位2</v>
      </c>
      <c r="R2906" t="str" cm="1">
        <f t="array" ref="R2906">[1]!s_stmnote_suppliertop5(A2906,D2906,3)</f>
        <v>单位3</v>
      </c>
      <c r="S2906" t="str" cm="1">
        <f t="array" ref="S2906">[1]!s_stmnote_suppliertop5(A2906,D2906,4)</f>
        <v>单位4</v>
      </c>
      <c r="T2906" t="str" cm="1">
        <f t="array" ref="T2906">[1]!s_stmnote_suppliertop5(A2906,D2906,5)</f>
        <v>单位5</v>
      </c>
      <c r="U2906" s="9">
        <f>[1]!s_stmnote_purchasetop5_pct(A2906,D2906)</f>
        <v>40.36</v>
      </c>
      <c r="V2906" t="str" cm="1">
        <f t="array" ref="V2906">[1]!s_stmnote_customertop5($A2906,$D2906,1)</f>
        <v>单位1</v>
      </c>
      <c r="W2906" t="str" cm="1">
        <f t="array" ref="W2906">[1]!s_stmnote_customertop5($A2906,$D2906,2)</f>
        <v>单位2</v>
      </c>
      <c r="X2906" t="str" cm="1">
        <f t="array" ref="X2906">[1]!s_stmnote_customertop5($A2906,$D2906,3)</f>
        <v>单位3</v>
      </c>
      <c r="Y2906" t="str" cm="1">
        <f t="array" ref="Y2906">[1]!s_stmnote_customertop5($A2906,$D2906,4)</f>
        <v>单位4</v>
      </c>
      <c r="Z2906" t="str" cm="1">
        <f t="array" ref="Z2906">[1]!s_stmnote_customertop5($A2906,$D2906,5)</f>
        <v>单位5</v>
      </c>
      <c r="AA2906" s="9">
        <f>[1]!s_stmnote_salestop5_pct(A2906,D2906)</f>
        <v>25.36</v>
      </c>
      <c r="AB2906" s="9">
        <f>[1]!s_fa_arturn(A2906,D2906)</f>
        <v>7.6974999999999998</v>
      </c>
      <c r="AC2906" s="9">
        <f>[1]!fa_apturn(A2906,D2906)</f>
        <v>7.7745906234879403</v>
      </c>
      <c r="AD2906" s="9">
        <f>[1]!s_fa_invturn(A2906,D2906)</f>
        <v>7.6858000000000004</v>
      </c>
    </row>
    <row r="2907" spans="1:30">
      <c r="A2907">
        <v>2537</v>
      </c>
      <c r="B2907" t="s">
        <v>360</v>
      </c>
      <c r="C2907" t="s">
        <v>2768</v>
      </c>
      <c r="D2907" s="8">
        <f t="shared" si="46"/>
        <v>45657</v>
      </c>
      <c r="E2907" t="s">
        <v>6938</v>
      </c>
      <c r="F2907">
        <v>1</v>
      </c>
      <c r="G2907" t="s">
        <v>8466</v>
      </c>
      <c r="L2907" t="str" cm="1">
        <f t="array" ref="L2907">[1]!s_info_industry_gics(A2907,1)</f>
        <v>可选消费</v>
      </c>
      <c r="M2907" t="str" cm="1">
        <f t="array" ref="M2907">[1]!s_info_industry_gicscode(A2907,1)</f>
        <v>25</v>
      </c>
      <c r="N2907" t="str">
        <f>[1]!s_info_industry_gics(A2907,2)</f>
        <v>汽车与汽车零部件</v>
      </c>
      <c r="O2907" t="str">
        <f>[1]!s_info_industry_gicscode(A2907,2)</f>
        <v>2510</v>
      </c>
      <c r="P2907" cm="1">
        <f t="array" ref="P2907">[1]!s_stmnote_suppliertop5(A2907,D2907,1)</f>
        <v>0</v>
      </c>
      <c r="Q2907">
        <f>[1]!s_stmnote_suppliertop5(A2907,D2907,2)</f>
        <v>0</v>
      </c>
      <c r="R2907" cm="1">
        <f t="array" ref="R2907">[1]!s_stmnote_suppliertop5(A2907,D2907,3)</f>
        <v>0</v>
      </c>
      <c r="S2907" cm="1">
        <f t="array" ref="S2907">[1]!s_stmnote_suppliertop5(A2907,D2907,4)</f>
        <v>0</v>
      </c>
      <c r="T2907" cm="1">
        <f t="array" ref="T2907">[1]!s_stmnote_suppliertop5(A2907,D2907,5)</f>
        <v>0</v>
      </c>
      <c r="U2907" s="9">
        <f>[1]!s_stmnote_purchasetop5_pct(A2907,D2907)</f>
        <v>0</v>
      </c>
      <c r="V2907" cm="1">
        <f t="array" ref="V2907">[1]!s_stmnote_customertop5($A2907,$D2907,1)</f>
        <v>0</v>
      </c>
      <c r="W2907" cm="1">
        <f t="array" ref="W2907">[1]!s_stmnote_customertop5($A2907,$D2907,2)</f>
        <v>0</v>
      </c>
      <c r="X2907" cm="1">
        <f t="array" ref="X2907">[1]!s_stmnote_customertop5($A2907,$D2907,3)</f>
        <v>0</v>
      </c>
      <c r="Y2907" cm="1">
        <f t="array" ref="Y2907">[1]!s_stmnote_customertop5($A2907,$D2907,4)</f>
        <v>0</v>
      </c>
      <c r="Z2907" cm="1">
        <f t="array" ref="Z2907">[1]!s_stmnote_customertop5($A2907,$D2907,5)</f>
        <v>0</v>
      </c>
      <c r="AA2907" s="9">
        <f>[1]!s_stmnote_salestop5_pct(A2907,D2907)</f>
        <v>0</v>
      </c>
      <c r="AB2907" s="9">
        <f>[1]!s_fa_arturn(A2907,D2907)</f>
        <v>0</v>
      </c>
      <c r="AC2907" s="9">
        <f>[1]!fa_apturn(A2907,D2907)</f>
        <v>0</v>
      </c>
      <c r="AD2907" s="9">
        <f>[1]!s_fa_invturn(A2907,D2907)</f>
        <v>0</v>
      </c>
    </row>
    <row r="2908" spans="1:30">
      <c r="A2908">
        <v>2708</v>
      </c>
      <c r="B2908" t="s">
        <v>397</v>
      </c>
      <c r="C2908" t="s">
        <v>2870</v>
      </c>
      <c r="D2908" s="8">
        <f t="shared" si="46"/>
        <v>44926</v>
      </c>
      <c r="E2908" t="s">
        <v>6972</v>
      </c>
      <c r="F2908">
        <v>3</v>
      </c>
      <c r="G2908" t="s">
        <v>10627</v>
      </c>
      <c r="H2908" t="s">
        <v>12116</v>
      </c>
      <c r="I2908" t="s">
        <v>12769</v>
      </c>
      <c r="L2908" t="str" cm="1">
        <f t="array" ref="L2908">[1]!s_info_industry_gics(A2908,1)</f>
        <v>可选消费</v>
      </c>
      <c r="M2908" t="str" cm="1">
        <f t="array" ref="M2908">[1]!s_info_industry_gicscode(A2908,1)</f>
        <v>25</v>
      </c>
      <c r="N2908" t="str">
        <f>[1]!s_info_industry_gics(A2908,2)</f>
        <v>汽车与汽车零部件</v>
      </c>
      <c r="O2908" t="str">
        <f>[1]!s_info_industry_gicscode(A2908,2)</f>
        <v>2510</v>
      </c>
      <c r="P2908" t="str" cm="1">
        <f t="array" ref="P2908">[1]!s_stmnote_suppliertop5(A2908,D2908,1)</f>
        <v>供应一</v>
      </c>
      <c r="Q2908" t="str">
        <f>[1]!s_stmnote_suppliertop5(A2908,D2908,2)</f>
        <v>供应二</v>
      </c>
      <c r="R2908" t="str" cm="1">
        <f t="array" ref="R2908">[1]!s_stmnote_suppliertop5(A2908,D2908,3)</f>
        <v>供应三</v>
      </c>
      <c r="S2908" t="str" cm="1">
        <f t="array" ref="S2908">[1]!s_stmnote_suppliertop5(A2908,D2908,4)</f>
        <v>供应四</v>
      </c>
      <c r="T2908" t="str" cm="1">
        <f t="array" ref="T2908">[1]!s_stmnote_suppliertop5(A2908,D2908,5)</f>
        <v>供应五</v>
      </c>
      <c r="U2908" s="9">
        <f>[1]!s_stmnote_purchasetop5_pct(A2908,D2908)</f>
        <v>15.99</v>
      </c>
      <c r="V2908" t="str" cm="1">
        <f t="array" ref="V2908">[1]!s_stmnote_customertop5($A2908,$D2908,1)</f>
        <v>客户一</v>
      </c>
      <c r="W2908" t="str" cm="1">
        <f t="array" ref="W2908">[1]!s_stmnote_customertop5($A2908,$D2908,2)</f>
        <v>客户二</v>
      </c>
      <c r="X2908" t="str" cm="1">
        <f t="array" ref="X2908">[1]!s_stmnote_customertop5($A2908,$D2908,3)</f>
        <v>客户三</v>
      </c>
      <c r="Y2908" t="str" cm="1">
        <f t="array" ref="Y2908">[1]!s_stmnote_customertop5($A2908,$D2908,4)</f>
        <v>客户四</v>
      </c>
      <c r="Z2908" t="str" cm="1">
        <f t="array" ref="Z2908">[1]!s_stmnote_customertop5($A2908,$D2908,5)</f>
        <v>客户五</v>
      </c>
      <c r="AA2908" s="9">
        <f>[1]!s_stmnote_salestop5_pct(A2908,D2908)</f>
        <v>32.94</v>
      </c>
      <c r="AB2908" s="9">
        <f>[1]!s_fa_arturn(A2908,D2908)</f>
        <v>3.2035</v>
      </c>
      <c r="AC2908" s="9">
        <f>[1]!fa_apturn(A2908,D2908)</f>
        <v>2.9544351376521898</v>
      </c>
      <c r="AD2908" s="9">
        <f>[1]!s_fa_invturn(A2908,D2908)</f>
        <v>3.8327</v>
      </c>
    </row>
    <row r="2909" spans="1:30">
      <c r="A2909">
        <v>2708</v>
      </c>
      <c r="B2909" t="s">
        <v>397</v>
      </c>
      <c r="C2909" t="s">
        <v>2871</v>
      </c>
      <c r="D2909" s="8">
        <f t="shared" si="46"/>
        <v>45291</v>
      </c>
      <c r="E2909" t="s">
        <v>7234</v>
      </c>
      <c r="F2909">
        <v>1</v>
      </c>
      <c r="G2909" t="s">
        <v>8520</v>
      </c>
      <c r="L2909" t="str" cm="1">
        <f t="array" ref="L2909">[1]!s_info_industry_gics(A2909,1)</f>
        <v>可选消费</v>
      </c>
      <c r="M2909" t="str" cm="1">
        <f t="array" ref="M2909">[1]!s_info_industry_gicscode(A2909,1)</f>
        <v>25</v>
      </c>
      <c r="N2909" t="str">
        <f>[1]!s_info_industry_gics(A2909,2)</f>
        <v>汽车与汽车零部件</v>
      </c>
      <c r="O2909" t="str">
        <f>[1]!s_info_industry_gicscode(A2909,2)</f>
        <v>2510</v>
      </c>
      <c r="P2909" cm="1">
        <f t="array" ref="P2909">[1]!s_stmnote_suppliertop5(A2909,D2909,1)</f>
        <v>0</v>
      </c>
      <c r="Q2909">
        <f>[1]!s_stmnote_suppliertop5(A2909,D2909,2)</f>
        <v>0</v>
      </c>
      <c r="R2909" cm="1">
        <f t="array" ref="R2909">[1]!s_stmnote_suppliertop5(A2909,D2909,3)</f>
        <v>0</v>
      </c>
      <c r="S2909" cm="1">
        <f t="array" ref="S2909">[1]!s_stmnote_suppliertop5(A2909,D2909,4)</f>
        <v>0</v>
      </c>
      <c r="T2909" cm="1">
        <f t="array" ref="T2909">[1]!s_stmnote_suppliertop5(A2909,D2909,5)</f>
        <v>0</v>
      </c>
      <c r="U2909" s="9">
        <f>[1]!s_stmnote_purchasetop5_pct(A2909,D2909)</f>
        <v>0</v>
      </c>
      <c r="V2909" t="str" cm="1">
        <f t="array" ref="V2909">[1]!s_stmnote_customertop5($A2909,$D2909,1)</f>
        <v>客户一</v>
      </c>
      <c r="W2909" t="str" cm="1">
        <f t="array" ref="W2909">[1]!s_stmnote_customertop5($A2909,$D2909,2)</f>
        <v>客户二</v>
      </c>
      <c r="X2909" t="str" cm="1">
        <f t="array" ref="X2909">[1]!s_stmnote_customertop5($A2909,$D2909,3)</f>
        <v>客户三</v>
      </c>
      <c r="Y2909" t="str" cm="1">
        <f t="array" ref="Y2909">[1]!s_stmnote_customertop5($A2909,$D2909,4)</f>
        <v>客户四</v>
      </c>
      <c r="Z2909" t="str" cm="1">
        <f t="array" ref="Z2909">[1]!s_stmnote_customertop5($A2909,$D2909,5)</f>
        <v>客户五</v>
      </c>
      <c r="AA2909" s="9">
        <f>[1]!s_stmnote_salestop5_pct(A2909,D2909)</f>
        <v>34.08</v>
      </c>
      <c r="AB2909" s="9">
        <f>[1]!s_fa_arturn(A2909,D2909)</f>
        <v>3.4186999999999999</v>
      </c>
      <c r="AC2909" s="9">
        <f>[1]!fa_apturn(A2909,D2909)</f>
        <v>2.8938641067284201</v>
      </c>
      <c r="AD2909" s="9">
        <f>[1]!s_fa_invturn(A2909,D2909)</f>
        <v>4.1112000000000002</v>
      </c>
    </row>
    <row r="2910" spans="1:30">
      <c r="A2910">
        <v>2715</v>
      </c>
      <c r="B2910" t="s">
        <v>401</v>
      </c>
      <c r="C2910" t="s">
        <v>2885</v>
      </c>
      <c r="D2910" s="8">
        <f t="shared" si="46"/>
        <v>44926</v>
      </c>
      <c r="E2910" t="s">
        <v>7260</v>
      </c>
      <c r="F2910">
        <v>1</v>
      </c>
      <c r="G2910" t="s">
        <v>8527</v>
      </c>
      <c r="L2910" t="str" cm="1">
        <f t="array" ref="L2910">[1]!s_info_industry_gics(A2910,1)</f>
        <v>可选消费</v>
      </c>
      <c r="M2910" t="str" cm="1">
        <f t="array" ref="M2910">[1]!s_info_industry_gicscode(A2910,1)</f>
        <v>25</v>
      </c>
      <c r="N2910" t="str">
        <f>[1]!s_info_industry_gics(A2910,2)</f>
        <v>汽车与汽车零部件</v>
      </c>
      <c r="O2910" t="str">
        <f>[1]!s_info_industry_gicscode(A2910,2)</f>
        <v>2510</v>
      </c>
      <c r="P2910" t="str" cm="1">
        <f t="array" ref="P2910">[1]!s_stmnote_suppliertop5(A2910,D2910,1)</f>
        <v>供应商一</v>
      </c>
      <c r="Q2910" t="str">
        <f>[1]!s_stmnote_suppliertop5(A2910,D2910,2)</f>
        <v>供应商二</v>
      </c>
      <c r="R2910" t="str" cm="1">
        <f t="array" ref="R2910">[1]!s_stmnote_suppliertop5(A2910,D2910,3)</f>
        <v>供应商三</v>
      </c>
      <c r="S2910" t="str" cm="1">
        <f t="array" ref="S2910">[1]!s_stmnote_suppliertop5(A2910,D2910,4)</f>
        <v>供应商四</v>
      </c>
      <c r="T2910" t="str" cm="1">
        <f t="array" ref="T2910">[1]!s_stmnote_suppliertop5(A2910,D2910,5)</f>
        <v>供应商五</v>
      </c>
      <c r="U2910" s="9">
        <f>[1]!s_stmnote_purchasetop5_pct(A2910,D2910)</f>
        <v>60.31</v>
      </c>
      <c r="V2910" t="str" cm="1">
        <f t="array" ref="V2910">[1]!s_stmnote_customertop5($A2910,$D2910,1)</f>
        <v>客户一</v>
      </c>
      <c r="W2910" t="str" cm="1">
        <f t="array" ref="W2910">[1]!s_stmnote_customertop5($A2910,$D2910,2)</f>
        <v>客户二</v>
      </c>
      <c r="X2910" t="str" cm="1">
        <f t="array" ref="X2910">[1]!s_stmnote_customertop5($A2910,$D2910,3)</f>
        <v>客户三</v>
      </c>
      <c r="Y2910" t="str" cm="1">
        <f t="array" ref="Y2910">[1]!s_stmnote_customertop5($A2910,$D2910,4)</f>
        <v>客户四</v>
      </c>
      <c r="Z2910" t="str" cm="1">
        <f t="array" ref="Z2910">[1]!s_stmnote_customertop5($A2910,$D2910,5)</f>
        <v>客户五</v>
      </c>
      <c r="AA2910" s="9">
        <f>[1]!s_stmnote_salestop5_pct(A2910,D2910)</f>
        <v>56.36</v>
      </c>
      <c r="AB2910" s="9">
        <f>[1]!s_fa_arturn(A2910,D2910)</f>
        <v>3.6865000000000001</v>
      </c>
      <c r="AC2910" s="9">
        <f>[1]!fa_apturn(A2910,D2910)</f>
        <v>4.6268316195613197</v>
      </c>
      <c r="AD2910" s="9">
        <f>[1]!s_fa_invturn(A2910,D2910)</f>
        <v>1.7442</v>
      </c>
    </row>
    <row r="2911" spans="1:30">
      <c r="A2911">
        <v>2715</v>
      </c>
      <c r="B2911" t="s">
        <v>401</v>
      </c>
      <c r="C2911" t="s">
        <v>2886</v>
      </c>
      <c r="D2911" s="8">
        <f t="shared" si="46"/>
        <v>44926</v>
      </c>
      <c r="E2911" t="s">
        <v>7197</v>
      </c>
      <c r="F2911">
        <v>1</v>
      </c>
      <c r="G2911" t="s">
        <v>8527</v>
      </c>
      <c r="L2911" t="str" cm="1">
        <f t="array" ref="L2911">[1]!s_info_industry_gics(A2911,1)</f>
        <v>可选消费</v>
      </c>
      <c r="M2911" t="str" cm="1">
        <f t="array" ref="M2911">[1]!s_info_industry_gicscode(A2911,1)</f>
        <v>25</v>
      </c>
      <c r="N2911" t="str">
        <f>[1]!s_info_industry_gics(A2911,2)</f>
        <v>汽车与汽车零部件</v>
      </c>
      <c r="O2911" t="str">
        <f>[1]!s_info_industry_gicscode(A2911,2)</f>
        <v>2510</v>
      </c>
      <c r="P2911" t="str" cm="1">
        <f t="array" ref="P2911">[1]!s_stmnote_suppliertop5(A2911,D2911,1)</f>
        <v>供应商一</v>
      </c>
      <c r="Q2911" t="str">
        <f>[1]!s_stmnote_suppliertop5(A2911,D2911,2)</f>
        <v>供应商二</v>
      </c>
      <c r="R2911" t="str" cm="1">
        <f t="array" ref="R2911">[1]!s_stmnote_suppliertop5(A2911,D2911,3)</f>
        <v>供应商三</v>
      </c>
      <c r="S2911" t="str" cm="1">
        <f t="array" ref="S2911">[1]!s_stmnote_suppliertop5(A2911,D2911,4)</f>
        <v>供应商四</v>
      </c>
      <c r="T2911" t="str" cm="1">
        <f t="array" ref="T2911">[1]!s_stmnote_suppliertop5(A2911,D2911,5)</f>
        <v>供应商五</v>
      </c>
      <c r="U2911" s="9">
        <f>[1]!s_stmnote_purchasetop5_pct(A2911,D2911)</f>
        <v>60.31</v>
      </c>
      <c r="V2911" t="str" cm="1">
        <f t="array" ref="V2911">[1]!s_stmnote_customertop5($A2911,$D2911,1)</f>
        <v>客户一</v>
      </c>
      <c r="W2911" t="str" cm="1">
        <f t="array" ref="W2911">[1]!s_stmnote_customertop5($A2911,$D2911,2)</f>
        <v>客户二</v>
      </c>
      <c r="X2911" t="str" cm="1">
        <f t="array" ref="X2911">[1]!s_stmnote_customertop5($A2911,$D2911,3)</f>
        <v>客户三</v>
      </c>
      <c r="Y2911" t="str" cm="1">
        <f t="array" ref="Y2911">[1]!s_stmnote_customertop5($A2911,$D2911,4)</f>
        <v>客户四</v>
      </c>
      <c r="Z2911" t="str" cm="1">
        <f t="array" ref="Z2911">[1]!s_stmnote_customertop5($A2911,$D2911,5)</f>
        <v>客户五</v>
      </c>
      <c r="AA2911" s="9">
        <f>[1]!s_stmnote_salestop5_pct(A2911,D2911)</f>
        <v>56.36</v>
      </c>
      <c r="AB2911" s="9">
        <f>[1]!s_fa_arturn(A2911,D2911)</f>
        <v>3.6865000000000001</v>
      </c>
      <c r="AC2911" s="9">
        <f>[1]!fa_apturn(A2911,D2911)</f>
        <v>4.6268316195613197</v>
      </c>
      <c r="AD2911" s="9">
        <f>[1]!s_fa_invturn(A2911,D2911)</f>
        <v>1.7442</v>
      </c>
    </row>
    <row r="2912" spans="1:30">
      <c r="A2912">
        <v>2997</v>
      </c>
      <c r="B2912" t="s">
        <v>460</v>
      </c>
      <c r="C2912" t="s">
        <v>3189</v>
      </c>
      <c r="D2912" s="8">
        <f t="shared" si="46"/>
        <v>44926</v>
      </c>
      <c r="E2912" t="s">
        <v>7188</v>
      </c>
      <c r="F2912">
        <v>1</v>
      </c>
      <c r="G2912" t="s">
        <v>7881</v>
      </c>
      <c r="L2912" t="str" cm="1">
        <f t="array" ref="L2912">[1]!s_info_industry_gics(A2912,1)</f>
        <v>可选消费</v>
      </c>
      <c r="M2912" t="str" cm="1">
        <f t="array" ref="M2912">[1]!s_info_industry_gicscode(A2912,1)</f>
        <v>25</v>
      </c>
      <c r="N2912" t="str">
        <f>[1]!s_info_industry_gics(A2912,2)</f>
        <v>汽车与汽车零部件</v>
      </c>
      <c r="O2912" t="str">
        <f>[1]!s_info_industry_gicscode(A2912,2)</f>
        <v>2510</v>
      </c>
      <c r="P2912" t="str" cm="1">
        <f t="array" ref="P2912">[1]!s_stmnote_suppliertop5(A2912,D2912,1)</f>
        <v>第一名</v>
      </c>
      <c r="Q2912" t="str">
        <f>[1]!s_stmnote_suppliertop5(A2912,D2912,2)</f>
        <v>第二名</v>
      </c>
      <c r="R2912" t="str" cm="1">
        <f t="array" ref="R2912">[1]!s_stmnote_suppliertop5(A2912,D2912,3)</f>
        <v>第三名</v>
      </c>
      <c r="S2912" t="str" cm="1">
        <f t="array" ref="S2912">[1]!s_stmnote_suppliertop5(A2912,D2912,4)</f>
        <v>第四名</v>
      </c>
      <c r="T2912" t="str" cm="1">
        <f t="array" ref="T2912">[1]!s_stmnote_suppliertop5(A2912,D2912,5)</f>
        <v>第五名</v>
      </c>
      <c r="U2912" s="9">
        <f>[1]!s_stmnote_purchasetop5_pct(A2912,D2912)</f>
        <v>30.15</v>
      </c>
      <c r="V2912" t="str" cm="1">
        <f t="array" ref="V2912">[1]!s_stmnote_customertop5($A2912,$D2912,1)</f>
        <v>第一名</v>
      </c>
      <c r="W2912" t="str" cm="1">
        <f t="array" ref="W2912">[1]!s_stmnote_customertop5($A2912,$D2912,2)</f>
        <v>第二名</v>
      </c>
      <c r="X2912" t="str" cm="1">
        <f t="array" ref="X2912">[1]!s_stmnote_customertop5($A2912,$D2912,3)</f>
        <v>第三名</v>
      </c>
      <c r="Y2912" t="str" cm="1">
        <f t="array" ref="Y2912">[1]!s_stmnote_customertop5($A2912,$D2912,4)</f>
        <v>第四名</v>
      </c>
      <c r="Z2912" t="str" cm="1">
        <f t="array" ref="Z2912">[1]!s_stmnote_customertop5($A2912,$D2912,5)</f>
        <v>第五名</v>
      </c>
      <c r="AA2912" s="9">
        <f>[1]!s_stmnote_salestop5_pct(A2912,D2912)</f>
        <v>53.14</v>
      </c>
      <c r="AB2912" s="9">
        <f>[1]!s_fa_arturn(A2912,D2912)</f>
        <v>4.2736999999999998</v>
      </c>
      <c r="AC2912" s="9">
        <f>[1]!fa_apturn(A2912,D2912)</f>
        <v>2.4043216610767102</v>
      </c>
      <c r="AD2912" s="9">
        <f>[1]!s_fa_invturn(A2912,D2912)</f>
        <v>0.64710000000000001</v>
      </c>
    </row>
    <row r="2913" spans="1:30">
      <c r="A2913">
        <v>300258</v>
      </c>
      <c r="B2913" t="s">
        <v>541</v>
      </c>
      <c r="C2913" t="s">
        <v>3462</v>
      </c>
      <c r="D2913" s="8">
        <f t="shared" si="46"/>
        <v>44926</v>
      </c>
      <c r="E2913" t="s">
        <v>7591</v>
      </c>
      <c r="F2913">
        <v>1</v>
      </c>
      <c r="G2913" t="s">
        <v>7881</v>
      </c>
      <c r="L2913" t="str" cm="1">
        <f t="array" ref="L2913">[1]!s_info_industry_gics(A2913,1)</f>
        <v>可选消费</v>
      </c>
      <c r="M2913" t="str" cm="1">
        <f t="array" ref="M2913">[1]!s_info_industry_gicscode(A2913,1)</f>
        <v>25</v>
      </c>
      <c r="N2913" t="str">
        <f>[1]!s_info_industry_gics(A2913,2)</f>
        <v>汽车与汽车零部件</v>
      </c>
      <c r="O2913" t="str">
        <f>[1]!s_info_industry_gicscode(A2913,2)</f>
        <v>2510</v>
      </c>
      <c r="P2913" t="str" cm="1">
        <f t="array" ref="P2913">[1]!s_stmnote_suppliertop5(A2913,D2913,1)</f>
        <v>第一名</v>
      </c>
      <c r="Q2913" t="str">
        <f>[1]!s_stmnote_suppliertop5(A2913,D2913,2)</f>
        <v>第二名</v>
      </c>
      <c r="R2913" t="str" cm="1">
        <f t="array" ref="R2913">[1]!s_stmnote_suppliertop5(A2913,D2913,3)</f>
        <v>第三名</v>
      </c>
      <c r="S2913" t="str" cm="1">
        <f t="array" ref="S2913">[1]!s_stmnote_suppliertop5(A2913,D2913,4)</f>
        <v>第四名</v>
      </c>
      <c r="T2913" t="str" cm="1">
        <f t="array" ref="T2913">[1]!s_stmnote_suppliertop5(A2913,D2913,5)</f>
        <v>第五名</v>
      </c>
      <c r="U2913" s="9">
        <f>[1]!s_stmnote_purchasetop5_pct(A2913,D2913)</f>
        <v>48.66</v>
      </c>
      <c r="V2913" t="str" cm="1">
        <f t="array" ref="V2913">[1]!s_stmnote_customertop5($A2913,$D2913,1)</f>
        <v>第一名</v>
      </c>
      <c r="W2913" t="str" cm="1">
        <f t="array" ref="W2913">[1]!s_stmnote_customertop5($A2913,$D2913,2)</f>
        <v>第二名</v>
      </c>
      <c r="X2913" t="str" cm="1">
        <f t="array" ref="X2913">[1]!s_stmnote_customertop5($A2913,$D2913,3)</f>
        <v>第三名</v>
      </c>
      <c r="Y2913" t="str" cm="1">
        <f t="array" ref="Y2913">[1]!s_stmnote_customertop5($A2913,$D2913,4)</f>
        <v>第四名</v>
      </c>
      <c r="Z2913" t="str" cm="1">
        <f t="array" ref="Z2913">[1]!s_stmnote_customertop5($A2913,$D2913,5)</f>
        <v>第五名</v>
      </c>
      <c r="AA2913" s="9">
        <f>[1]!s_stmnote_salestop5_pct(A2913,D2913)</f>
        <v>48.15</v>
      </c>
      <c r="AB2913" s="9">
        <f>[1]!s_fa_arturn(A2913,D2913)</f>
        <v>4.984</v>
      </c>
      <c r="AC2913" s="9">
        <f>[1]!fa_apturn(A2913,D2913)</f>
        <v>3.9972731743824399</v>
      </c>
      <c r="AD2913" s="9">
        <f>[1]!s_fa_invturn(A2913,D2913)</f>
        <v>2.9847000000000001</v>
      </c>
    </row>
    <row r="2914" spans="1:30">
      <c r="A2914">
        <v>300258</v>
      </c>
      <c r="B2914" t="s">
        <v>541</v>
      </c>
      <c r="C2914" t="s">
        <v>3463</v>
      </c>
      <c r="D2914" s="8">
        <f t="shared" si="46"/>
        <v>44926</v>
      </c>
      <c r="E2914" t="s">
        <v>7592</v>
      </c>
      <c r="F2914">
        <v>1</v>
      </c>
      <c r="G2914" t="s">
        <v>7881</v>
      </c>
      <c r="L2914" t="str" cm="1">
        <f t="array" ref="L2914">[1]!s_info_industry_gics(A2914,1)</f>
        <v>可选消费</v>
      </c>
      <c r="M2914" t="str" cm="1">
        <f t="array" ref="M2914">[1]!s_info_industry_gicscode(A2914,1)</f>
        <v>25</v>
      </c>
      <c r="N2914" t="str">
        <f>[1]!s_info_industry_gics(A2914,2)</f>
        <v>汽车与汽车零部件</v>
      </c>
      <c r="O2914" t="str">
        <f>[1]!s_info_industry_gicscode(A2914,2)</f>
        <v>2510</v>
      </c>
      <c r="P2914" t="str" cm="1">
        <f t="array" ref="P2914">[1]!s_stmnote_suppliertop5(A2914,D2914,1)</f>
        <v>第一名</v>
      </c>
      <c r="Q2914" t="str">
        <f>[1]!s_stmnote_suppliertop5(A2914,D2914,2)</f>
        <v>第二名</v>
      </c>
      <c r="R2914" t="str" cm="1">
        <f t="array" ref="R2914">[1]!s_stmnote_suppliertop5(A2914,D2914,3)</f>
        <v>第三名</v>
      </c>
      <c r="S2914" t="str" cm="1">
        <f t="array" ref="S2914">[1]!s_stmnote_suppliertop5(A2914,D2914,4)</f>
        <v>第四名</v>
      </c>
      <c r="T2914" t="str" cm="1">
        <f t="array" ref="T2914">[1]!s_stmnote_suppliertop5(A2914,D2914,5)</f>
        <v>第五名</v>
      </c>
      <c r="U2914" s="9">
        <f>[1]!s_stmnote_purchasetop5_pct(A2914,D2914)</f>
        <v>48.66</v>
      </c>
      <c r="V2914" t="str" cm="1">
        <f t="array" ref="V2914">[1]!s_stmnote_customertop5($A2914,$D2914,1)</f>
        <v>第一名</v>
      </c>
      <c r="W2914" t="str" cm="1">
        <f t="array" ref="W2914">[1]!s_stmnote_customertop5($A2914,$D2914,2)</f>
        <v>第二名</v>
      </c>
      <c r="X2914" t="str" cm="1">
        <f t="array" ref="X2914">[1]!s_stmnote_customertop5($A2914,$D2914,3)</f>
        <v>第三名</v>
      </c>
      <c r="Y2914" t="str" cm="1">
        <f t="array" ref="Y2914">[1]!s_stmnote_customertop5($A2914,$D2914,4)</f>
        <v>第四名</v>
      </c>
      <c r="Z2914" t="str" cm="1">
        <f t="array" ref="Z2914">[1]!s_stmnote_customertop5($A2914,$D2914,5)</f>
        <v>第五名</v>
      </c>
      <c r="AA2914" s="9">
        <f>[1]!s_stmnote_salestop5_pct(A2914,D2914)</f>
        <v>48.15</v>
      </c>
      <c r="AB2914" s="9">
        <f>[1]!s_fa_arturn(A2914,D2914)</f>
        <v>4.984</v>
      </c>
      <c r="AC2914" s="9">
        <f>[1]!fa_apturn(A2914,D2914)</f>
        <v>3.9972731743824399</v>
      </c>
      <c r="AD2914" s="9">
        <f>[1]!s_fa_invturn(A2914,D2914)</f>
        <v>2.9847000000000001</v>
      </c>
    </row>
    <row r="2915" spans="1:30">
      <c r="A2915">
        <v>300258</v>
      </c>
      <c r="B2915" t="s">
        <v>541</v>
      </c>
      <c r="C2915" t="s">
        <v>3464</v>
      </c>
      <c r="D2915" s="8">
        <f t="shared" si="46"/>
        <v>44926</v>
      </c>
      <c r="E2915" t="s">
        <v>7109</v>
      </c>
      <c r="F2915">
        <v>1</v>
      </c>
      <c r="G2915" t="s">
        <v>7881</v>
      </c>
      <c r="L2915" t="str" cm="1">
        <f t="array" ref="L2915">[1]!s_info_industry_gics(A2915,1)</f>
        <v>可选消费</v>
      </c>
      <c r="M2915" t="str" cm="1">
        <f t="array" ref="M2915">[1]!s_info_industry_gicscode(A2915,1)</f>
        <v>25</v>
      </c>
      <c r="N2915" t="str">
        <f>[1]!s_info_industry_gics(A2915,2)</f>
        <v>汽车与汽车零部件</v>
      </c>
      <c r="O2915" t="str">
        <f>[1]!s_info_industry_gicscode(A2915,2)</f>
        <v>2510</v>
      </c>
      <c r="P2915" t="str" cm="1">
        <f t="array" ref="P2915">[1]!s_stmnote_suppliertop5(A2915,D2915,1)</f>
        <v>第一名</v>
      </c>
      <c r="Q2915" t="str">
        <f>[1]!s_stmnote_suppliertop5(A2915,D2915,2)</f>
        <v>第二名</v>
      </c>
      <c r="R2915" t="str" cm="1">
        <f t="array" ref="R2915">[1]!s_stmnote_suppliertop5(A2915,D2915,3)</f>
        <v>第三名</v>
      </c>
      <c r="S2915" t="str" cm="1">
        <f t="array" ref="S2915">[1]!s_stmnote_suppliertop5(A2915,D2915,4)</f>
        <v>第四名</v>
      </c>
      <c r="T2915" t="str" cm="1">
        <f t="array" ref="T2915">[1]!s_stmnote_suppliertop5(A2915,D2915,5)</f>
        <v>第五名</v>
      </c>
      <c r="U2915" s="9">
        <f>[1]!s_stmnote_purchasetop5_pct(A2915,D2915)</f>
        <v>48.66</v>
      </c>
      <c r="V2915" t="str" cm="1">
        <f t="array" ref="V2915">[1]!s_stmnote_customertop5($A2915,$D2915,1)</f>
        <v>第一名</v>
      </c>
      <c r="W2915" t="str" cm="1">
        <f t="array" ref="W2915">[1]!s_stmnote_customertop5($A2915,$D2915,2)</f>
        <v>第二名</v>
      </c>
      <c r="X2915" t="str" cm="1">
        <f t="array" ref="X2915">[1]!s_stmnote_customertop5($A2915,$D2915,3)</f>
        <v>第三名</v>
      </c>
      <c r="Y2915" t="str" cm="1">
        <f t="array" ref="Y2915">[1]!s_stmnote_customertop5($A2915,$D2915,4)</f>
        <v>第四名</v>
      </c>
      <c r="Z2915" t="str" cm="1">
        <f t="array" ref="Z2915">[1]!s_stmnote_customertop5($A2915,$D2915,5)</f>
        <v>第五名</v>
      </c>
      <c r="AA2915" s="9">
        <f>[1]!s_stmnote_salestop5_pct(A2915,D2915)</f>
        <v>48.15</v>
      </c>
      <c r="AB2915" s="9">
        <f>[1]!s_fa_arturn(A2915,D2915)</f>
        <v>4.984</v>
      </c>
      <c r="AC2915" s="9">
        <f>[1]!fa_apturn(A2915,D2915)</f>
        <v>3.9972731743824399</v>
      </c>
      <c r="AD2915" s="9">
        <f>[1]!s_fa_invturn(A2915,D2915)</f>
        <v>2.9847000000000001</v>
      </c>
    </row>
    <row r="2916" spans="1:30">
      <c r="A2916">
        <v>300258</v>
      </c>
      <c r="B2916" t="s">
        <v>541</v>
      </c>
      <c r="C2916" t="s">
        <v>3464</v>
      </c>
      <c r="D2916" s="8">
        <f t="shared" si="46"/>
        <v>44926</v>
      </c>
      <c r="E2916" t="s">
        <v>7375</v>
      </c>
      <c r="F2916">
        <v>1</v>
      </c>
      <c r="G2916" t="s">
        <v>7881</v>
      </c>
      <c r="L2916" t="str" cm="1">
        <f t="array" ref="L2916">[1]!s_info_industry_gics(A2916,1)</f>
        <v>可选消费</v>
      </c>
      <c r="M2916" t="str" cm="1">
        <f t="array" ref="M2916">[1]!s_info_industry_gicscode(A2916,1)</f>
        <v>25</v>
      </c>
      <c r="N2916" t="str">
        <f>[1]!s_info_industry_gics(A2916,2)</f>
        <v>汽车与汽车零部件</v>
      </c>
      <c r="O2916" t="str">
        <f>[1]!s_info_industry_gicscode(A2916,2)</f>
        <v>2510</v>
      </c>
      <c r="P2916" t="str" cm="1">
        <f t="array" ref="P2916">[1]!s_stmnote_suppliertop5(A2916,D2916,1)</f>
        <v>第一名</v>
      </c>
      <c r="Q2916" t="str">
        <f>[1]!s_stmnote_suppliertop5(A2916,D2916,2)</f>
        <v>第二名</v>
      </c>
      <c r="R2916" t="str" cm="1">
        <f t="array" ref="R2916">[1]!s_stmnote_suppliertop5(A2916,D2916,3)</f>
        <v>第三名</v>
      </c>
      <c r="S2916" t="str" cm="1">
        <f t="array" ref="S2916">[1]!s_stmnote_suppliertop5(A2916,D2916,4)</f>
        <v>第四名</v>
      </c>
      <c r="T2916" t="str" cm="1">
        <f t="array" ref="T2916">[1]!s_stmnote_suppliertop5(A2916,D2916,5)</f>
        <v>第五名</v>
      </c>
      <c r="U2916" s="9">
        <f>[1]!s_stmnote_purchasetop5_pct(A2916,D2916)</f>
        <v>48.66</v>
      </c>
      <c r="V2916" t="str" cm="1">
        <f t="array" ref="V2916">[1]!s_stmnote_customertop5($A2916,$D2916,1)</f>
        <v>第一名</v>
      </c>
      <c r="W2916" t="str" cm="1">
        <f t="array" ref="W2916">[1]!s_stmnote_customertop5($A2916,$D2916,2)</f>
        <v>第二名</v>
      </c>
      <c r="X2916" t="str" cm="1">
        <f t="array" ref="X2916">[1]!s_stmnote_customertop5($A2916,$D2916,3)</f>
        <v>第三名</v>
      </c>
      <c r="Y2916" t="str" cm="1">
        <f t="array" ref="Y2916">[1]!s_stmnote_customertop5($A2916,$D2916,4)</f>
        <v>第四名</v>
      </c>
      <c r="Z2916" t="str" cm="1">
        <f t="array" ref="Z2916">[1]!s_stmnote_customertop5($A2916,$D2916,5)</f>
        <v>第五名</v>
      </c>
      <c r="AA2916" s="9">
        <f>[1]!s_stmnote_salestop5_pct(A2916,D2916)</f>
        <v>48.15</v>
      </c>
      <c r="AB2916" s="9">
        <f>[1]!s_fa_arturn(A2916,D2916)</f>
        <v>4.984</v>
      </c>
      <c r="AC2916" s="9">
        <f>[1]!fa_apturn(A2916,D2916)</f>
        <v>3.9972731743824399</v>
      </c>
      <c r="AD2916" s="9">
        <f>[1]!s_fa_invturn(A2916,D2916)</f>
        <v>2.9847000000000001</v>
      </c>
    </row>
    <row r="2917" spans="1:30">
      <c r="A2917">
        <v>300258</v>
      </c>
      <c r="B2917" t="s">
        <v>541</v>
      </c>
      <c r="C2917" t="s">
        <v>3462</v>
      </c>
      <c r="D2917" s="8">
        <f t="shared" si="46"/>
        <v>44926</v>
      </c>
      <c r="E2917" t="s">
        <v>7649</v>
      </c>
      <c r="F2917">
        <v>1</v>
      </c>
      <c r="G2917" t="s">
        <v>7881</v>
      </c>
      <c r="L2917" t="str" cm="1">
        <f t="array" ref="L2917">[1]!s_info_industry_gics(A2917,1)</f>
        <v>可选消费</v>
      </c>
      <c r="M2917" t="str" cm="1">
        <f t="array" ref="M2917">[1]!s_info_industry_gicscode(A2917,1)</f>
        <v>25</v>
      </c>
      <c r="N2917" t="str">
        <f>[1]!s_info_industry_gics(A2917,2)</f>
        <v>汽车与汽车零部件</v>
      </c>
      <c r="O2917" t="str">
        <f>[1]!s_info_industry_gicscode(A2917,2)</f>
        <v>2510</v>
      </c>
      <c r="P2917" t="str" cm="1">
        <f t="array" ref="P2917">[1]!s_stmnote_suppliertop5(A2917,D2917,1)</f>
        <v>第一名</v>
      </c>
      <c r="Q2917" t="str">
        <f>[1]!s_stmnote_suppliertop5(A2917,D2917,2)</f>
        <v>第二名</v>
      </c>
      <c r="R2917" t="str" cm="1">
        <f t="array" ref="R2917">[1]!s_stmnote_suppliertop5(A2917,D2917,3)</f>
        <v>第三名</v>
      </c>
      <c r="S2917" t="str" cm="1">
        <f t="array" ref="S2917">[1]!s_stmnote_suppliertop5(A2917,D2917,4)</f>
        <v>第四名</v>
      </c>
      <c r="T2917" t="str" cm="1">
        <f t="array" ref="T2917">[1]!s_stmnote_suppliertop5(A2917,D2917,5)</f>
        <v>第五名</v>
      </c>
      <c r="U2917" s="9">
        <f>[1]!s_stmnote_purchasetop5_pct(A2917,D2917)</f>
        <v>48.66</v>
      </c>
      <c r="V2917" t="str" cm="1">
        <f t="array" ref="V2917">[1]!s_stmnote_customertop5($A2917,$D2917,1)</f>
        <v>第一名</v>
      </c>
      <c r="W2917" t="str" cm="1">
        <f t="array" ref="W2917">[1]!s_stmnote_customertop5($A2917,$D2917,2)</f>
        <v>第二名</v>
      </c>
      <c r="X2917" t="str" cm="1">
        <f t="array" ref="X2917">[1]!s_stmnote_customertop5($A2917,$D2917,3)</f>
        <v>第三名</v>
      </c>
      <c r="Y2917" t="str" cm="1">
        <f t="array" ref="Y2917">[1]!s_stmnote_customertop5($A2917,$D2917,4)</f>
        <v>第四名</v>
      </c>
      <c r="Z2917" t="str" cm="1">
        <f t="array" ref="Z2917">[1]!s_stmnote_customertop5($A2917,$D2917,5)</f>
        <v>第五名</v>
      </c>
      <c r="AA2917" s="9">
        <f>[1]!s_stmnote_salestop5_pct(A2917,D2917)</f>
        <v>48.15</v>
      </c>
      <c r="AB2917" s="9">
        <f>[1]!s_fa_arturn(A2917,D2917)</f>
        <v>4.984</v>
      </c>
      <c r="AC2917" s="9">
        <f>[1]!fa_apturn(A2917,D2917)</f>
        <v>3.9972731743824399</v>
      </c>
      <c r="AD2917" s="9">
        <f>[1]!s_fa_invturn(A2917,D2917)</f>
        <v>2.9847000000000001</v>
      </c>
    </row>
    <row r="2918" spans="1:30">
      <c r="A2918">
        <v>300258</v>
      </c>
      <c r="B2918" t="s">
        <v>541</v>
      </c>
      <c r="C2918" t="s">
        <v>3465</v>
      </c>
      <c r="D2918" s="8">
        <f t="shared" si="46"/>
        <v>45291</v>
      </c>
      <c r="E2918" t="s">
        <v>7608</v>
      </c>
      <c r="F2918">
        <v>1</v>
      </c>
      <c r="G2918" t="s">
        <v>7881</v>
      </c>
      <c r="L2918" t="str" cm="1">
        <f t="array" ref="L2918">[1]!s_info_industry_gics(A2918,1)</f>
        <v>可选消费</v>
      </c>
      <c r="M2918" t="str" cm="1">
        <f t="array" ref="M2918">[1]!s_info_industry_gicscode(A2918,1)</f>
        <v>25</v>
      </c>
      <c r="N2918" t="str">
        <f>[1]!s_info_industry_gics(A2918,2)</f>
        <v>汽车与汽车零部件</v>
      </c>
      <c r="O2918" t="str">
        <f>[1]!s_info_industry_gicscode(A2918,2)</f>
        <v>2510</v>
      </c>
      <c r="P2918" t="str" cm="1">
        <f t="array" ref="P2918">[1]!s_stmnote_suppliertop5(A2918,D2918,1)</f>
        <v>供应商一</v>
      </c>
      <c r="Q2918" t="str">
        <f>[1]!s_stmnote_suppliertop5(A2918,D2918,2)</f>
        <v>供应商二</v>
      </c>
      <c r="R2918" t="str" cm="1">
        <f t="array" ref="R2918">[1]!s_stmnote_suppliertop5(A2918,D2918,3)</f>
        <v>供应商三</v>
      </c>
      <c r="S2918" t="str" cm="1">
        <f t="array" ref="S2918">[1]!s_stmnote_suppliertop5(A2918,D2918,4)</f>
        <v>供应商四</v>
      </c>
      <c r="T2918" t="str" cm="1">
        <f t="array" ref="T2918">[1]!s_stmnote_suppliertop5(A2918,D2918,5)</f>
        <v>供应商五</v>
      </c>
      <c r="U2918" s="9">
        <f>[1]!s_stmnote_purchasetop5_pct(A2918,D2918)</f>
        <v>49.71</v>
      </c>
      <c r="V2918" t="str" cm="1">
        <f t="array" ref="V2918">[1]!s_stmnote_customertop5($A2918,$D2918,1)</f>
        <v>客户一</v>
      </c>
      <c r="W2918" t="str" cm="1">
        <f t="array" ref="W2918">[1]!s_stmnote_customertop5($A2918,$D2918,2)</f>
        <v>客户二</v>
      </c>
      <c r="X2918" t="str" cm="1">
        <f t="array" ref="X2918">[1]!s_stmnote_customertop5($A2918,$D2918,3)</f>
        <v>客户三</v>
      </c>
      <c r="Y2918" t="str" cm="1">
        <f t="array" ref="Y2918">[1]!s_stmnote_customertop5($A2918,$D2918,4)</f>
        <v>客户四</v>
      </c>
      <c r="Z2918" t="str" cm="1">
        <f t="array" ref="Z2918">[1]!s_stmnote_customertop5($A2918,$D2918,5)</f>
        <v>客户五</v>
      </c>
      <c r="AA2918" s="9">
        <f>[1]!s_stmnote_salestop5_pct(A2918,D2918)</f>
        <v>48.68</v>
      </c>
      <c r="AB2918" s="9">
        <f>[1]!s_fa_arturn(A2918,D2918)</f>
        <v>4.8978999999999999</v>
      </c>
      <c r="AC2918" s="9">
        <f>[1]!fa_apturn(A2918,D2918)</f>
        <v>4.1553397520869702</v>
      </c>
      <c r="AD2918" s="9">
        <f>[1]!s_fa_invturn(A2918,D2918)</f>
        <v>3.0148000000000001</v>
      </c>
    </row>
    <row r="2919" spans="1:30">
      <c r="A2919">
        <v>300707</v>
      </c>
      <c r="B2919" t="s">
        <v>675</v>
      </c>
      <c r="C2919" t="s">
        <v>3949</v>
      </c>
      <c r="D2919" s="8">
        <f t="shared" si="46"/>
        <v>45291</v>
      </c>
      <c r="E2919" t="s">
        <v>7088</v>
      </c>
      <c r="F2919">
        <v>1</v>
      </c>
      <c r="G2919" t="s">
        <v>8964</v>
      </c>
      <c r="L2919" t="str" cm="1">
        <f t="array" ref="L2919">[1]!s_info_industry_gics(A2919,1)</f>
        <v>可选消费</v>
      </c>
      <c r="M2919" t="str" cm="1">
        <f t="array" ref="M2919">[1]!s_info_industry_gicscode(A2919,1)</f>
        <v>25</v>
      </c>
      <c r="N2919" t="str">
        <f>[1]!s_info_industry_gics(A2919,2)</f>
        <v>汽车与汽车零部件</v>
      </c>
      <c r="O2919" t="str">
        <f>[1]!s_info_industry_gicscode(A2919,2)</f>
        <v>2510</v>
      </c>
      <c r="P2919" t="str" cm="1">
        <f t="array" ref="P2919">[1]!s_stmnote_suppliertop5(A2919,D2919,1)</f>
        <v>供应商1</v>
      </c>
      <c r="Q2919" t="str">
        <f>[1]!s_stmnote_suppliertop5(A2919,D2919,2)</f>
        <v>供应商2</v>
      </c>
      <c r="R2919" t="str" cm="1">
        <f t="array" ref="R2919">[1]!s_stmnote_suppliertop5(A2919,D2919,3)</f>
        <v>供应商3</v>
      </c>
      <c r="S2919" t="str" cm="1">
        <f t="array" ref="S2919">[1]!s_stmnote_suppliertop5(A2919,D2919,4)</f>
        <v>供应商4</v>
      </c>
      <c r="T2919" t="str" cm="1">
        <f t="array" ref="T2919">[1]!s_stmnote_suppliertop5(A2919,D2919,5)</f>
        <v>供应商5</v>
      </c>
      <c r="U2919" s="9">
        <f>[1]!s_stmnote_purchasetop5_pct(A2919,D2919)</f>
        <v>42.25</v>
      </c>
      <c r="V2919" t="str" cm="1">
        <f t="array" ref="V2919">[1]!s_stmnote_customertop5($A2919,$D2919,1)</f>
        <v>客户1</v>
      </c>
      <c r="W2919" t="str" cm="1">
        <f t="array" ref="W2919">[1]!s_stmnote_customertop5($A2919,$D2919,2)</f>
        <v>客户2</v>
      </c>
      <c r="X2919" t="str" cm="1">
        <f t="array" ref="X2919">[1]!s_stmnote_customertop5($A2919,$D2919,3)</f>
        <v>客户3</v>
      </c>
      <c r="Y2919" t="str" cm="1">
        <f t="array" ref="Y2919">[1]!s_stmnote_customertop5($A2919,$D2919,4)</f>
        <v>客户4</v>
      </c>
      <c r="Z2919" t="str" cm="1">
        <f t="array" ref="Z2919">[1]!s_stmnote_customertop5($A2919,$D2919,5)</f>
        <v>客户5</v>
      </c>
      <c r="AA2919" s="9">
        <f>[1]!s_stmnote_salestop5_pct(A2919,D2919)</f>
        <v>74.349999999999994</v>
      </c>
      <c r="AB2919" s="9">
        <f>[1]!s_fa_arturn(A2919,D2919)</f>
        <v>3.2435</v>
      </c>
      <c r="AC2919" s="9">
        <f>[1]!fa_apturn(A2919,D2919)</f>
        <v>5.7710110361074998</v>
      </c>
      <c r="AD2919" s="9">
        <f>[1]!s_fa_invturn(A2919,D2919)</f>
        <v>2.5001000000000002</v>
      </c>
    </row>
    <row r="2920" spans="1:30">
      <c r="A2920">
        <v>300707</v>
      </c>
      <c r="B2920" t="s">
        <v>675</v>
      </c>
      <c r="C2920" t="s">
        <v>3950</v>
      </c>
      <c r="D2920" s="8">
        <f t="shared" si="46"/>
        <v>45291</v>
      </c>
      <c r="E2920" t="s">
        <v>7532</v>
      </c>
      <c r="F2920">
        <v>1</v>
      </c>
      <c r="G2920" t="s">
        <v>8965</v>
      </c>
      <c r="L2920" t="str" cm="1">
        <f t="array" ref="L2920">[1]!s_info_industry_gics(A2920,1)</f>
        <v>可选消费</v>
      </c>
      <c r="M2920" t="str" cm="1">
        <f t="array" ref="M2920">[1]!s_info_industry_gicscode(A2920,1)</f>
        <v>25</v>
      </c>
      <c r="N2920" t="str">
        <f>[1]!s_info_industry_gics(A2920,2)</f>
        <v>汽车与汽车零部件</v>
      </c>
      <c r="O2920" t="str">
        <f>[1]!s_info_industry_gicscode(A2920,2)</f>
        <v>2510</v>
      </c>
      <c r="P2920" t="str" cm="1">
        <f t="array" ref="P2920">[1]!s_stmnote_suppliertop5(A2920,D2920,1)</f>
        <v>供应商1</v>
      </c>
      <c r="Q2920" t="str">
        <f>[1]!s_stmnote_suppliertop5(A2920,D2920,2)</f>
        <v>供应商2</v>
      </c>
      <c r="R2920" t="str" cm="1">
        <f t="array" ref="R2920">[1]!s_stmnote_suppliertop5(A2920,D2920,3)</f>
        <v>供应商3</v>
      </c>
      <c r="S2920" t="str" cm="1">
        <f t="array" ref="S2920">[1]!s_stmnote_suppliertop5(A2920,D2920,4)</f>
        <v>供应商4</v>
      </c>
      <c r="T2920" t="str" cm="1">
        <f t="array" ref="T2920">[1]!s_stmnote_suppliertop5(A2920,D2920,5)</f>
        <v>供应商5</v>
      </c>
      <c r="U2920" s="9">
        <f>[1]!s_stmnote_purchasetop5_pct(A2920,D2920)</f>
        <v>42.25</v>
      </c>
      <c r="V2920" t="str" cm="1">
        <f t="array" ref="V2920">[1]!s_stmnote_customertop5($A2920,$D2920,1)</f>
        <v>客户1</v>
      </c>
      <c r="W2920" t="str" cm="1">
        <f t="array" ref="W2920">[1]!s_stmnote_customertop5($A2920,$D2920,2)</f>
        <v>客户2</v>
      </c>
      <c r="X2920" t="str" cm="1">
        <f t="array" ref="X2920">[1]!s_stmnote_customertop5($A2920,$D2920,3)</f>
        <v>客户3</v>
      </c>
      <c r="Y2920" t="str" cm="1">
        <f t="array" ref="Y2920">[1]!s_stmnote_customertop5($A2920,$D2920,4)</f>
        <v>客户4</v>
      </c>
      <c r="Z2920" t="str" cm="1">
        <f t="array" ref="Z2920">[1]!s_stmnote_customertop5($A2920,$D2920,5)</f>
        <v>客户5</v>
      </c>
      <c r="AA2920" s="9">
        <f>[1]!s_stmnote_salestop5_pct(A2920,D2920)</f>
        <v>74.349999999999994</v>
      </c>
      <c r="AB2920" s="9">
        <f>[1]!s_fa_arturn(A2920,D2920)</f>
        <v>3.2435</v>
      </c>
      <c r="AC2920" s="9">
        <f>[1]!fa_apturn(A2920,D2920)</f>
        <v>5.7710110361074998</v>
      </c>
      <c r="AD2920" s="9">
        <f>[1]!s_fa_invturn(A2920,D2920)</f>
        <v>2.5001000000000002</v>
      </c>
    </row>
    <row r="2921" spans="1:30">
      <c r="A2921">
        <v>300707</v>
      </c>
      <c r="B2921" t="s">
        <v>675</v>
      </c>
      <c r="C2921" t="s">
        <v>3951</v>
      </c>
      <c r="D2921" s="8">
        <f t="shared" si="46"/>
        <v>45291</v>
      </c>
      <c r="E2921" t="s">
        <v>7300</v>
      </c>
      <c r="F2921">
        <v>1</v>
      </c>
      <c r="G2921" t="s">
        <v>8965</v>
      </c>
      <c r="L2921" t="str" cm="1">
        <f t="array" ref="L2921">[1]!s_info_industry_gics(A2921,1)</f>
        <v>可选消费</v>
      </c>
      <c r="M2921" t="str" cm="1">
        <f t="array" ref="M2921">[1]!s_info_industry_gicscode(A2921,1)</f>
        <v>25</v>
      </c>
      <c r="N2921" t="str">
        <f>[1]!s_info_industry_gics(A2921,2)</f>
        <v>汽车与汽车零部件</v>
      </c>
      <c r="O2921" t="str">
        <f>[1]!s_info_industry_gicscode(A2921,2)</f>
        <v>2510</v>
      </c>
      <c r="P2921" t="str" cm="1">
        <f t="array" ref="P2921">[1]!s_stmnote_suppliertop5(A2921,D2921,1)</f>
        <v>供应商1</v>
      </c>
      <c r="Q2921" t="str">
        <f>[1]!s_stmnote_suppliertop5(A2921,D2921,2)</f>
        <v>供应商2</v>
      </c>
      <c r="R2921" t="str" cm="1">
        <f t="array" ref="R2921">[1]!s_stmnote_suppliertop5(A2921,D2921,3)</f>
        <v>供应商3</v>
      </c>
      <c r="S2921" t="str" cm="1">
        <f t="array" ref="S2921">[1]!s_stmnote_suppliertop5(A2921,D2921,4)</f>
        <v>供应商4</v>
      </c>
      <c r="T2921" t="str" cm="1">
        <f t="array" ref="T2921">[1]!s_stmnote_suppliertop5(A2921,D2921,5)</f>
        <v>供应商5</v>
      </c>
      <c r="U2921" s="9">
        <f>[1]!s_stmnote_purchasetop5_pct(A2921,D2921)</f>
        <v>42.25</v>
      </c>
      <c r="V2921" t="str" cm="1">
        <f t="array" ref="V2921">[1]!s_stmnote_customertop5($A2921,$D2921,1)</f>
        <v>客户1</v>
      </c>
      <c r="W2921" t="str" cm="1">
        <f t="array" ref="W2921">[1]!s_stmnote_customertop5($A2921,$D2921,2)</f>
        <v>客户2</v>
      </c>
      <c r="X2921" t="str" cm="1">
        <f t="array" ref="X2921">[1]!s_stmnote_customertop5($A2921,$D2921,3)</f>
        <v>客户3</v>
      </c>
      <c r="Y2921" t="str" cm="1">
        <f t="array" ref="Y2921">[1]!s_stmnote_customertop5($A2921,$D2921,4)</f>
        <v>客户4</v>
      </c>
      <c r="Z2921" t="str" cm="1">
        <f t="array" ref="Z2921">[1]!s_stmnote_customertop5($A2921,$D2921,5)</f>
        <v>客户5</v>
      </c>
      <c r="AA2921" s="9">
        <f>[1]!s_stmnote_salestop5_pct(A2921,D2921)</f>
        <v>74.349999999999994</v>
      </c>
      <c r="AB2921" s="9">
        <f>[1]!s_fa_arturn(A2921,D2921)</f>
        <v>3.2435</v>
      </c>
      <c r="AC2921" s="9">
        <f>[1]!fa_apturn(A2921,D2921)</f>
        <v>5.7710110361074998</v>
      </c>
      <c r="AD2921" s="9">
        <f>[1]!s_fa_invturn(A2921,D2921)</f>
        <v>2.5001000000000002</v>
      </c>
    </row>
    <row r="2922" spans="1:30">
      <c r="A2922">
        <v>300707</v>
      </c>
      <c r="B2922" t="s">
        <v>675</v>
      </c>
      <c r="C2922" t="s">
        <v>3952</v>
      </c>
      <c r="D2922" s="8">
        <f t="shared" si="46"/>
        <v>45291</v>
      </c>
      <c r="E2922" t="s">
        <v>7401</v>
      </c>
      <c r="F2922">
        <v>1</v>
      </c>
      <c r="G2922" t="s">
        <v>8965</v>
      </c>
      <c r="L2922" t="str" cm="1">
        <f t="array" ref="L2922">[1]!s_info_industry_gics(A2922,1)</f>
        <v>可选消费</v>
      </c>
      <c r="M2922" t="str" cm="1">
        <f t="array" ref="M2922">[1]!s_info_industry_gicscode(A2922,1)</f>
        <v>25</v>
      </c>
      <c r="N2922" t="str">
        <f>[1]!s_info_industry_gics(A2922,2)</f>
        <v>汽车与汽车零部件</v>
      </c>
      <c r="O2922" t="str">
        <f>[1]!s_info_industry_gicscode(A2922,2)</f>
        <v>2510</v>
      </c>
      <c r="P2922" t="str" cm="1">
        <f t="array" ref="P2922">[1]!s_stmnote_suppliertop5(A2922,D2922,1)</f>
        <v>供应商1</v>
      </c>
      <c r="Q2922" t="str">
        <f>[1]!s_stmnote_suppliertop5(A2922,D2922,2)</f>
        <v>供应商2</v>
      </c>
      <c r="R2922" t="str" cm="1">
        <f t="array" ref="R2922">[1]!s_stmnote_suppliertop5(A2922,D2922,3)</f>
        <v>供应商3</v>
      </c>
      <c r="S2922" t="str" cm="1">
        <f t="array" ref="S2922">[1]!s_stmnote_suppliertop5(A2922,D2922,4)</f>
        <v>供应商4</v>
      </c>
      <c r="T2922" t="str" cm="1">
        <f t="array" ref="T2922">[1]!s_stmnote_suppliertop5(A2922,D2922,5)</f>
        <v>供应商5</v>
      </c>
      <c r="U2922" s="9">
        <f>[1]!s_stmnote_purchasetop5_pct(A2922,D2922)</f>
        <v>42.25</v>
      </c>
      <c r="V2922" t="str" cm="1">
        <f t="array" ref="V2922">[1]!s_stmnote_customertop5($A2922,$D2922,1)</f>
        <v>客户1</v>
      </c>
      <c r="W2922" t="str" cm="1">
        <f t="array" ref="W2922">[1]!s_stmnote_customertop5($A2922,$D2922,2)</f>
        <v>客户2</v>
      </c>
      <c r="X2922" t="str" cm="1">
        <f t="array" ref="X2922">[1]!s_stmnote_customertop5($A2922,$D2922,3)</f>
        <v>客户3</v>
      </c>
      <c r="Y2922" t="str" cm="1">
        <f t="array" ref="Y2922">[1]!s_stmnote_customertop5($A2922,$D2922,4)</f>
        <v>客户4</v>
      </c>
      <c r="Z2922" t="str" cm="1">
        <f t="array" ref="Z2922">[1]!s_stmnote_customertop5($A2922,$D2922,5)</f>
        <v>客户5</v>
      </c>
      <c r="AA2922" s="9">
        <f>[1]!s_stmnote_salestop5_pct(A2922,D2922)</f>
        <v>74.349999999999994</v>
      </c>
      <c r="AB2922" s="9">
        <f>[1]!s_fa_arturn(A2922,D2922)</f>
        <v>3.2435</v>
      </c>
      <c r="AC2922" s="9">
        <f>[1]!fa_apturn(A2922,D2922)</f>
        <v>5.7710110361074998</v>
      </c>
      <c r="AD2922" s="9">
        <f>[1]!s_fa_invturn(A2922,D2922)</f>
        <v>2.5001000000000002</v>
      </c>
    </row>
    <row r="2923" spans="1:30">
      <c r="A2923">
        <v>300707</v>
      </c>
      <c r="B2923" t="s">
        <v>675</v>
      </c>
      <c r="C2923" t="s">
        <v>3949</v>
      </c>
      <c r="D2923" s="8">
        <f t="shared" si="46"/>
        <v>45291</v>
      </c>
      <c r="E2923" t="s">
        <v>7229</v>
      </c>
      <c r="F2923">
        <v>1</v>
      </c>
      <c r="G2923" t="s">
        <v>8965</v>
      </c>
      <c r="L2923" t="str" cm="1">
        <f t="array" ref="L2923">[1]!s_info_industry_gics(A2923,1)</f>
        <v>可选消费</v>
      </c>
      <c r="M2923" t="str" cm="1">
        <f t="array" ref="M2923">[1]!s_info_industry_gicscode(A2923,1)</f>
        <v>25</v>
      </c>
      <c r="N2923" t="str">
        <f>[1]!s_info_industry_gics(A2923,2)</f>
        <v>汽车与汽车零部件</v>
      </c>
      <c r="O2923" t="str">
        <f>[1]!s_info_industry_gicscode(A2923,2)</f>
        <v>2510</v>
      </c>
      <c r="P2923" t="str" cm="1">
        <f t="array" ref="P2923">[1]!s_stmnote_suppliertop5(A2923,D2923,1)</f>
        <v>供应商1</v>
      </c>
      <c r="Q2923" t="str">
        <f>[1]!s_stmnote_suppliertop5(A2923,D2923,2)</f>
        <v>供应商2</v>
      </c>
      <c r="R2923" t="str" cm="1">
        <f t="array" ref="R2923">[1]!s_stmnote_suppliertop5(A2923,D2923,3)</f>
        <v>供应商3</v>
      </c>
      <c r="S2923" t="str" cm="1">
        <f t="array" ref="S2923">[1]!s_stmnote_suppliertop5(A2923,D2923,4)</f>
        <v>供应商4</v>
      </c>
      <c r="T2923" t="str" cm="1">
        <f t="array" ref="T2923">[1]!s_stmnote_suppliertop5(A2923,D2923,5)</f>
        <v>供应商5</v>
      </c>
      <c r="U2923" s="9">
        <f>[1]!s_stmnote_purchasetop5_pct(A2923,D2923)</f>
        <v>42.25</v>
      </c>
      <c r="V2923" t="str" cm="1">
        <f t="array" ref="V2923">[1]!s_stmnote_customertop5($A2923,$D2923,1)</f>
        <v>客户1</v>
      </c>
      <c r="W2923" t="str" cm="1">
        <f t="array" ref="W2923">[1]!s_stmnote_customertop5($A2923,$D2923,2)</f>
        <v>客户2</v>
      </c>
      <c r="X2923" t="str" cm="1">
        <f t="array" ref="X2923">[1]!s_stmnote_customertop5($A2923,$D2923,3)</f>
        <v>客户3</v>
      </c>
      <c r="Y2923" t="str" cm="1">
        <f t="array" ref="Y2923">[1]!s_stmnote_customertop5($A2923,$D2923,4)</f>
        <v>客户4</v>
      </c>
      <c r="Z2923" t="str" cm="1">
        <f t="array" ref="Z2923">[1]!s_stmnote_customertop5($A2923,$D2923,5)</f>
        <v>客户5</v>
      </c>
      <c r="AA2923" s="9">
        <f>[1]!s_stmnote_salestop5_pct(A2923,D2923)</f>
        <v>74.349999999999994</v>
      </c>
      <c r="AB2923" s="9">
        <f>[1]!s_fa_arturn(A2923,D2923)</f>
        <v>3.2435</v>
      </c>
      <c r="AC2923" s="9">
        <f>[1]!fa_apturn(A2923,D2923)</f>
        <v>5.7710110361074998</v>
      </c>
      <c r="AD2923" s="9">
        <f>[1]!s_fa_invturn(A2923,D2923)</f>
        <v>2.5001000000000002</v>
      </c>
    </row>
    <row r="2924" spans="1:30">
      <c r="A2924">
        <v>300707</v>
      </c>
      <c r="B2924" t="s">
        <v>675</v>
      </c>
      <c r="C2924" t="s">
        <v>3953</v>
      </c>
      <c r="D2924" s="8">
        <f t="shared" si="46"/>
        <v>45291</v>
      </c>
      <c r="E2924" t="s">
        <v>7230</v>
      </c>
      <c r="F2924">
        <v>1</v>
      </c>
      <c r="G2924" t="s">
        <v>8965</v>
      </c>
      <c r="L2924" t="str" cm="1">
        <f t="array" ref="L2924">[1]!s_info_industry_gics(A2924,1)</f>
        <v>可选消费</v>
      </c>
      <c r="M2924" t="str" cm="1">
        <f t="array" ref="M2924">[1]!s_info_industry_gicscode(A2924,1)</f>
        <v>25</v>
      </c>
      <c r="N2924" t="str">
        <f>[1]!s_info_industry_gics(A2924,2)</f>
        <v>汽车与汽车零部件</v>
      </c>
      <c r="O2924" t="str">
        <f>[1]!s_info_industry_gicscode(A2924,2)</f>
        <v>2510</v>
      </c>
      <c r="P2924" t="str" cm="1">
        <f t="array" ref="P2924">[1]!s_stmnote_suppliertop5(A2924,D2924,1)</f>
        <v>供应商1</v>
      </c>
      <c r="Q2924" t="str">
        <f>[1]!s_stmnote_suppliertop5(A2924,D2924,2)</f>
        <v>供应商2</v>
      </c>
      <c r="R2924" t="str" cm="1">
        <f t="array" ref="R2924">[1]!s_stmnote_suppliertop5(A2924,D2924,3)</f>
        <v>供应商3</v>
      </c>
      <c r="S2924" t="str" cm="1">
        <f t="array" ref="S2924">[1]!s_stmnote_suppliertop5(A2924,D2924,4)</f>
        <v>供应商4</v>
      </c>
      <c r="T2924" t="str" cm="1">
        <f t="array" ref="T2924">[1]!s_stmnote_suppliertop5(A2924,D2924,5)</f>
        <v>供应商5</v>
      </c>
      <c r="U2924" s="9">
        <f>[1]!s_stmnote_purchasetop5_pct(A2924,D2924)</f>
        <v>42.25</v>
      </c>
      <c r="V2924" t="str" cm="1">
        <f t="array" ref="V2924">[1]!s_stmnote_customertop5($A2924,$D2924,1)</f>
        <v>客户1</v>
      </c>
      <c r="W2924" t="str" cm="1">
        <f t="array" ref="W2924">[1]!s_stmnote_customertop5($A2924,$D2924,2)</f>
        <v>客户2</v>
      </c>
      <c r="X2924" t="str" cm="1">
        <f t="array" ref="X2924">[1]!s_stmnote_customertop5($A2924,$D2924,3)</f>
        <v>客户3</v>
      </c>
      <c r="Y2924" t="str" cm="1">
        <f t="array" ref="Y2924">[1]!s_stmnote_customertop5($A2924,$D2924,4)</f>
        <v>客户4</v>
      </c>
      <c r="Z2924" t="str" cm="1">
        <f t="array" ref="Z2924">[1]!s_stmnote_customertop5($A2924,$D2924,5)</f>
        <v>客户5</v>
      </c>
      <c r="AA2924" s="9">
        <f>[1]!s_stmnote_salestop5_pct(A2924,D2924)</f>
        <v>74.349999999999994</v>
      </c>
      <c r="AB2924" s="9">
        <f>[1]!s_fa_arturn(A2924,D2924)</f>
        <v>3.2435</v>
      </c>
      <c r="AC2924" s="9">
        <f>[1]!fa_apturn(A2924,D2924)</f>
        <v>5.7710110361074998</v>
      </c>
      <c r="AD2924" s="9">
        <f>[1]!s_fa_invturn(A2924,D2924)</f>
        <v>2.5001000000000002</v>
      </c>
    </row>
    <row r="2925" spans="1:30">
      <c r="A2925">
        <v>300707</v>
      </c>
      <c r="B2925" t="s">
        <v>675</v>
      </c>
      <c r="C2925" t="s">
        <v>3953</v>
      </c>
      <c r="D2925" s="8">
        <f t="shared" si="46"/>
        <v>45291</v>
      </c>
      <c r="E2925" t="s">
        <v>7231</v>
      </c>
      <c r="F2925">
        <v>1</v>
      </c>
      <c r="G2925" t="s">
        <v>7970</v>
      </c>
      <c r="L2925" t="str" cm="1">
        <f t="array" ref="L2925">[1]!s_info_industry_gics(A2925,1)</f>
        <v>可选消费</v>
      </c>
      <c r="M2925" t="str" cm="1">
        <f t="array" ref="M2925">[1]!s_info_industry_gicscode(A2925,1)</f>
        <v>25</v>
      </c>
      <c r="N2925" t="str">
        <f>[1]!s_info_industry_gics(A2925,2)</f>
        <v>汽车与汽车零部件</v>
      </c>
      <c r="O2925" t="str">
        <f>[1]!s_info_industry_gicscode(A2925,2)</f>
        <v>2510</v>
      </c>
      <c r="P2925" t="str" cm="1">
        <f t="array" ref="P2925">[1]!s_stmnote_suppliertop5(A2925,D2925,1)</f>
        <v>供应商1</v>
      </c>
      <c r="Q2925" t="str">
        <f>[1]!s_stmnote_suppliertop5(A2925,D2925,2)</f>
        <v>供应商2</v>
      </c>
      <c r="R2925" t="str" cm="1">
        <f t="array" ref="R2925">[1]!s_stmnote_suppliertop5(A2925,D2925,3)</f>
        <v>供应商3</v>
      </c>
      <c r="S2925" t="str" cm="1">
        <f t="array" ref="S2925">[1]!s_stmnote_suppliertop5(A2925,D2925,4)</f>
        <v>供应商4</v>
      </c>
      <c r="T2925" t="str" cm="1">
        <f t="array" ref="T2925">[1]!s_stmnote_suppliertop5(A2925,D2925,5)</f>
        <v>供应商5</v>
      </c>
      <c r="U2925" s="9">
        <f>[1]!s_stmnote_purchasetop5_pct(A2925,D2925)</f>
        <v>42.25</v>
      </c>
      <c r="V2925" t="str" cm="1">
        <f t="array" ref="V2925">[1]!s_stmnote_customertop5($A2925,$D2925,1)</f>
        <v>客户1</v>
      </c>
      <c r="W2925" t="str" cm="1">
        <f t="array" ref="W2925">[1]!s_stmnote_customertop5($A2925,$D2925,2)</f>
        <v>客户2</v>
      </c>
      <c r="X2925" t="str" cm="1">
        <f t="array" ref="X2925">[1]!s_stmnote_customertop5($A2925,$D2925,3)</f>
        <v>客户3</v>
      </c>
      <c r="Y2925" t="str" cm="1">
        <f t="array" ref="Y2925">[1]!s_stmnote_customertop5($A2925,$D2925,4)</f>
        <v>客户4</v>
      </c>
      <c r="Z2925" t="str" cm="1">
        <f t="array" ref="Z2925">[1]!s_stmnote_customertop5($A2925,$D2925,5)</f>
        <v>客户5</v>
      </c>
      <c r="AA2925" s="9">
        <f>[1]!s_stmnote_salestop5_pct(A2925,D2925)</f>
        <v>74.349999999999994</v>
      </c>
      <c r="AB2925" s="9">
        <f>[1]!s_fa_arturn(A2925,D2925)</f>
        <v>3.2435</v>
      </c>
      <c r="AC2925" s="9">
        <f>[1]!fa_apturn(A2925,D2925)</f>
        <v>5.7710110361074998</v>
      </c>
      <c r="AD2925" s="9">
        <f>[1]!s_fa_invturn(A2925,D2925)</f>
        <v>2.5001000000000002</v>
      </c>
    </row>
    <row r="2926" spans="1:30">
      <c r="A2926">
        <v>300742</v>
      </c>
      <c r="B2926" t="s">
        <v>687</v>
      </c>
      <c r="C2926" t="s">
        <v>3980</v>
      </c>
      <c r="D2926" s="8">
        <f t="shared" si="46"/>
        <v>44926</v>
      </c>
      <c r="E2926" t="s">
        <v>6996</v>
      </c>
      <c r="F2926">
        <v>1</v>
      </c>
      <c r="G2926" t="s">
        <v>8986</v>
      </c>
      <c r="L2926" t="str" cm="1">
        <f t="array" ref="L2926">[1]!s_info_industry_gics(A2926,1)</f>
        <v>可选消费</v>
      </c>
      <c r="M2926" t="str" cm="1">
        <f t="array" ref="M2926">[1]!s_info_industry_gicscode(A2926,1)</f>
        <v>25</v>
      </c>
      <c r="N2926" t="str">
        <f>[1]!s_info_industry_gics(A2926,2)</f>
        <v>汽车与汽车零部件</v>
      </c>
      <c r="O2926" t="str">
        <f>[1]!s_info_industry_gicscode(A2926,2)</f>
        <v>2510</v>
      </c>
      <c r="P2926" t="str" cm="1">
        <f t="array" ref="P2926">[1]!s_stmnote_suppliertop5(A2926,D2926,1)</f>
        <v>供应商1</v>
      </c>
      <c r="Q2926" t="str">
        <f>[1]!s_stmnote_suppliertop5(A2926,D2926,2)</f>
        <v>供应商2</v>
      </c>
      <c r="R2926" t="str" cm="1">
        <f t="array" ref="R2926">[1]!s_stmnote_suppliertop5(A2926,D2926,3)</f>
        <v>供应商3</v>
      </c>
      <c r="S2926" t="str" cm="1">
        <f t="array" ref="S2926">[1]!s_stmnote_suppliertop5(A2926,D2926,4)</f>
        <v>供应商4</v>
      </c>
      <c r="T2926" t="str" cm="1">
        <f t="array" ref="T2926">[1]!s_stmnote_suppliertop5(A2926,D2926,5)</f>
        <v>供应商5</v>
      </c>
      <c r="U2926" s="9">
        <f>[1]!s_stmnote_purchasetop5_pct(A2926,D2926)</f>
        <v>25.54</v>
      </c>
      <c r="V2926" t="str" cm="1">
        <f t="array" ref="V2926">[1]!s_stmnote_customertop5($A2926,$D2926,1)</f>
        <v>客户1</v>
      </c>
      <c r="W2926" t="str" cm="1">
        <f t="array" ref="W2926">[1]!s_stmnote_customertop5($A2926,$D2926,2)</f>
        <v>客户2</v>
      </c>
      <c r="X2926" t="str" cm="1">
        <f t="array" ref="X2926">[1]!s_stmnote_customertop5($A2926,$D2926,3)</f>
        <v>客户3</v>
      </c>
      <c r="Y2926" t="str" cm="1">
        <f t="array" ref="Y2926">[1]!s_stmnote_customertop5($A2926,$D2926,4)</f>
        <v>客户4</v>
      </c>
      <c r="Z2926" t="str" cm="1">
        <f t="array" ref="Z2926">[1]!s_stmnote_customertop5($A2926,$D2926,5)</f>
        <v>客户5</v>
      </c>
      <c r="AA2926" s="9">
        <f>[1]!s_stmnote_salestop5_pct(A2926,D2926)</f>
        <v>81.95</v>
      </c>
      <c r="AB2926" s="9">
        <f>[1]!s_fa_arturn(A2926,D2926)</f>
        <v>0.61150000000000004</v>
      </c>
      <c r="AC2926" s="9">
        <f>[1]!fa_apturn(A2926,D2926)</f>
        <v>0.82041090099092095</v>
      </c>
      <c r="AD2926" s="9">
        <f>[1]!s_fa_invturn(A2926,D2926)</f>
        <v>0.49230000000000002</v>
      </c>
    </row>
    <row r="2927" spans="1:30">
      <c r="A2927">
        <v>300742</v>
      </c>
      <c r="B2927" t="s">
        <v>687</v>
      </c>
      <c r="C2927" t="s">
        <v>3981</v>
      </c>
      <c r="D2927" s="8">
        <f t="shared" si="46"/>
        <v>44926</v>
      </c>
      <c r="E2927" t="s">
        <v>7043</v>
      </c>
      <c r="F2927">
        <v>1</v>
      </c>
      <c r="G2927" t="s">
        <v>8987</v>
      </c>
      <c r="L2927" t="str" cm="1">
        <f t="array" ref="L2927">[1]!s_info_industry_gics(A2927,1)</f>
        <v>可选消费</v>
      </c>
      <c r="M2927" t="str" cm="1">
        <f t="array" ref="M2927">[1]!s_info_industry_gicscode(A2927,1)</f>
        <v>25</v>
      </c>
      <c r="N2927" t="str">
        <f>[1]!s_info_industry_gics(A2927,2)</f>
        <v>汽车与汽车零部件</v>
      </c>
      <c r="O2927" t="str">
        <f>[1]!s_info_industry_gicscode(A2927,2)</f>
        <v>2510</v>
      </c>
      <c r="P2927" t="str" cm="1">
        <f t="array" ref="P2927">[1]!s_stmnote_suppliertop5(A2927,D2927,1)</f>
        <v>供应商1</v>
      </c>
      <c r="Q2927" t="str">
        <f>[1]!s_stmnote_suppliertop5(A2927,D2927,2)</f>
        <v>供应商2</v>
      </c>
      <c r="R2927" t="str" cm="1">
        <f t="array" ref="R2927">[1]!s_stmnote_suppliertop5(A2927,D2927,3)</f>
        <v>供应商3</v>
      </c>
      <c r="S2927" t="str" cm="1">
        <f t="array" ref="S2927">[1]!s_stmnote_suppliertop5(A2927,D2927,4)</f>
        <v>供应商4</v>
      </c>
      <c r="T2927" t="str" cm="1">
        <f t="array" ref="T2927">[1]!s_stmnote_suppliertop5(A2927,D2927,5)</f>
        <v>供应商5</v>
      </c>
      <c r="U2927" s="9">
        <f>[1]!s_stmnote_purchasetop5_pct(A2927,D2927)</f>
        <v>25.54</v>
      </c>
      <c r="V2927" t="str" cm="1">
        <f t="array" ref="V2927">[1]!s_stmnote_customertop5($A2927,$D2927,1)</f>
        <v>客户1</v>
      </c>
      <c r="W2927" t="str" cm="1">
        <f t="array" ref="W2927">[1]!s_stmnote_customertop5($A2927,$D2927,2)</f>
        <v>客户2</v>
      </c>
      <c r="X2927" t="str" cm="1">
        <f t="array" ref="X2927">[1]!s_stmnote_customertop5($A2927,$D2927,3)</f>
        <v>客户3</v>
      </c>
      <c r="Y2927" t="str" cm="1">
        <f t="array" ref="Y2927">[1]!s_stmnote_customertop5($A2927,$D2927,4)</f>
        <v>客户4</v>
      </c>
      <c r="Z2927" t="str" cm="1">
        <f t="array" ref="Z2927">[1]!s_stmnote_customertop5($A2927,$D2927,5)</f>
        <v>客户5</v>
      </c>
      <c r="AA2927" s="9">
        <f>[1]!s_stmnote_salestop5_pct(A2927,D2927)</f>
        <v>81.95</v>
      </c>
      <c r="AB2927" s="9">
        <f>[1]!s_fa_arturn(A2927,D2927)</f>
        <v>0.61150000000000004</v>
      </c>
      <c r="AC2927" s="9">
        <f>[1]!fa_apturn(A2927,D2927)</f>
        <v>0.82041090099092095</v>
      </c>
      <c r="AD2927" s="9">
        <f>[1]!s_fa_invturn(A2927,D2927)</f>
        <v>0.49230000000000002</v>
      </c>
    </row>
    <row r="2928" spans="1:30">
      <c r="A2928">
        <v>300988</v>
      </c>
      <c r="B2928" t="s">
        <v>720</v>
      </c>
      <c r="C2928" t="s">
        <v>4133</v>
      </c>
      <c r="D2928" s="8">
        <f t="shared" si="46"/>
        <v>45291</v>
      </c>
      <c r="E2928" t="s">
        <v>7605</v>
      </c>
      <c r="F2928">
        <v>1</v>
      </c>
      <c r="G2928" t="s">
        <v>10263</v>
      </c>
      <c r="L2928" t="str" cm="1">
        <f t="array" ref="L2928">[1]!s_info_industry_gics(A2928,1)</f>
        <v>可选消费</v>
      </c>
      <c r="M2928" t="str" cm="1">
        <f t="array" ref="M2928">[1]!s_info_industry_gicscode(A2928,1)</f>
        <v>25</v>
      </c>
      <c r="N2928" t="str">
        <f>[1]!s_info_industry_gics(A2928,2)</f>
        <v>汽车与汽车零部件</v>
      </c>
      <c r="O2928" t="str">
        <f>[1]!s_info_industry_gicscode(A2928,2)</f>
        <v>2510</v>
      </c>
      <c r="P2928" t="str" cm="1">
        <f t="array" ref="P2928">[1]!s_stmnote_suppliertop5(A2928,D2928,1)</f>
        <v>江阴市康昶铜业有限公司</v>
      </c>
      <c r="Q2928" t="str">
        <f>[1]!s_stmnote_suppliertop5(A2928,D2928,2)</f>
        <v>北京金鹰振兴商贸有限公司</v>
      </c>
      <c r="R2928" t="str" cm="1">
        <f t="array" ref="R2928">[1]!s_stmnote_suppliertop5(A2928,D2928,3)</f>
        <v>天津万顺昌金属制品有限公司</v>
      </c>
      <c r="S2928" t="str" cm="1">
        <f t="array" ref="S2928">[1]!s_stmnote_suppliertop5(A2928,D2928,4)</f>
        <v>天津宝井钢材加工配送有限公司</v>
      </c>
      <c r="T2928" t="str" cm="1">
        <f t="array" ref="T2928">[1]!s_stmnote_suppliertop5(A2928,D2928,5)</f>
        <v>安徽聿安新能源科技有限公司</v>
      </c>
      <c r="U2928" s="9">
        <f>[1]!s_stmnote_purchasetop5_pct(A2928,D2928)</f>
        <v>31.69</v>
      </c>
      <c r="V2928" t="str" cm="1">
        <f t="array" ref="V2928">[1]!s_stmnote_customertop5($A2928,$D2928,1)</f>
        <v>施耐德</v>
      </c>
      <c r="W2928" t="str" cm="1">
        <f t="array" ref="W2928">[1]!s_stmnote_customertop5($A2928,$D2928,2)</f>
        <v>东海</v>
      </c>
      <c r="X2928" t="str" cm="1">
        <f t="array" ref="X2928">[1]!s_stmnote_customertop5($A2928,$D2928,3)</f>
        <v>丰田纺织</v>
      </c>
      <c r="Y2928" t="str" cm="1">
        <f t="array" ref="Y2928">[1]!s_stmnote_customertop5($A2928,$D2928,4)</f>
        <v>均胜汽车</v>
      </c>
      <c r="Z2928" t="str" cm="1">
        <f t="array" ref="Z2928">[1]!s_stmnote_customertop5($A2928,$D2928,5)</f>
        <v>天申铜业</v>
      </c>
      <c r="AA2928" s="9">
        <f>[1]!s_stmnote_salestop5_pct(A2928,D2928)</f>
        <v>70.34</v>
      </c>
      <c r="AB2928" s="9">
        <f>[1]!s_fa_arturn(A2928,D2928)</f>
        <v>4.734</v>
      </c>
      <c r="AC2928" s="9">
        <f>[1]!fa_apturn(A2928,D2928)</f>
        <v>5.3867631450516997</v>
      </c>
      <c r="AD2928" s="9">
        <f>[1]!s_fa_invturn(A2928,D2928)</f>
        <v>3.2879</v>
      </c>
    </row>
    <row r="2929" spans="1:30">
      <c r="A2929">
        <v>300988</v>
      </c>
      <c r="B2929" t="s">
        <v>720</v>
      </c>
      <c r="C2929" t="s">
        <v>4134</v>
      </c>
      <c r="D2929" s="8">
        <f t="shared" si="46"/>
        <v>45291</v>
      </c>
      <c r="E2929" t="s">
        <v>7033</v>
      </c>
      <c r="F2929">
        <v>1</v>
      </c>
      <c r="G2929" t="s">
        <v>10263</v>
      </c>
      <c r="L2929" t="str" cm="1">
        <f t="array" ref="L2929">[1]!s_info_industry_gics(A2929,1)</f>
        <v>可选消费</v>
      </c>
      <c r="M2929" t="str" cm="1">
        <f t="array" ref="M2929">[1]!s_info_industry_gicscode(A2929,1)</f>
        <v>25</v>
      </c>
      <c r="N2929" t="str">
        <f>[1]!s_info_industry_gics(A2929,2)</f>
        <v>汽车与汽车零部件</v>
      </c>
      <c r="O2929" t="str">
        <f>[1]!s_info_industry_gicscode(A2929,2)</f>
        <v>2510</v>
      </c>
      <c r="P2929" t="str" cm="1">
        <f t="array" ref="P2929">[1]!s_stmnote_suppliertop5(A2929,D2929,1)</f>
        <v>江阴市康昶铜业有限公司</v>
      </c>
      <c r="Q2929" t="str">
        <f>[1]!s_stmnote_suppliertop5(A2929,D2929,2)</f>
        <v>北京金鹰振兴商贸有限公司</v>
      </c>
      <c r="R2929" t="str" cm="1">
        <f t="array" ref="R2929">[1]!s_stmnote_suppliertop5(A2929,D2929,3)</f>
        <v>天津万顺昌金属制品有限公司</v>
      </c>
      <c r="S2929" t="str" cm="1">
        <f t="array" ref="S2929">[1]!s_stmnote_suppliertop5(A2929,D2929,4)</f>
        <v>天津宝井钢材加工配送有限公司</v>
      </c>
      <c r="T2929" t="str" cm="1">
        <f t="array" ref="T2929">[1]!s_stmnote_suppliertop5(A2929,D2929,5)</f>
        <v>安徽聿安新能源科技有限公司</v>
      </c>
      <c r="U2929" s="9">
        <f>[1]!s_stmnote_purchasetop5_pct(A2929,D2929)</f>
        <v>31.69</v>
      </c>
      <c r="V2929" t="str" cm="1">
        <f t="array" ref="V2929">[1]!s_stmnote_customertop5($A2929,$D2929,1)</f>
        <v>施耐德</v>
      </c>
      <c r="W2929" t="str" cm="1">
        <f t="array" ref="W2929">[1]!s_stmnote_customertop5($A2929,$D2929,2)</f>
        <v>东海</v>
      </c>
      <c r="X2929" t="str" cm="1">
        <f t="array" ref="X2929">[1]!s_stmnote_customertop5($A2929,$D2929,3)</f>
        <v>丰田纺织</v>
      </c>
      <c r="Y2929" t="str" cm="1">
        <f t="array" ref="Y2929">[1]!s_stmnote_customertop5($A2929,$D2929,4)</f>
        <v>均胜汽车</v>
      </c>
      <c r="Z2929" t="str" cm="1">
        <f t="array" ref="Z2929">[1]!s_stmnote_customertop5($A2929,$D2929,5)</f>
        <v>天申铜业</v>
      </c>
      <c r="AA2929" s="9">
        <f>[1]!s_stmnote_salestop5_pct(A2929,D2929)</f>
        <v>70.34</v>
      </c>
      <c r="AB2929" s="9">
        <f>[1]!s_fa_arturn(A2929,D2929)</f>
        <v>4.734</v>
      </c>
      <c r="AC2929" s="9">
        <f>[1]!fa_apturn(A2929,D2929)</f>
        <v>5.3867631450516997</v>
      </c>
      <c r="AD2929" s="9">
        <f>[1]!s_fa_invturn(A2929,D2929)</f>
        <v>3.2879</v>
      </c>
    </row>
    <row r="2930" spans="1:30">
      <c r="A2930">
        <v>300988</v>
      </c>
      <c r="B2930" t="s">
        <v>720</v>
      </c>
      <c r="C2930" t="s">
        <v>4135</v>
      </c>
      <c r="D2930" s="8">
        <f t="shared" si="46"/>
        <v>45291</v>
      </c>
      <c r="E2930" t="s">
        <v>7366</v>
      </c>
      <c r="F2930">
        <v>1</v>
      </c>
      <c r="G2930" t="s">
        <v>10263</v>
      </c>
      <c r="L2930" t="str" cm="1">
        <f t="array" ref="L2930">[1]!s_info_industry_gics(A2930,1)</f>
        <v>可选消费</v>
      </c>
      <c r="M2930" t="str" cm="1">
        <f t="array" ref="M2930">[1]!s_info_industry_gicscode(A2930,1)</f>
        <v>25</v>
      </c>
      <c r="N2930" t="str">
        <f>[1]!s_info_industry_gics(A2930,2)</f>
        <v>汽车与汽车零部件</v>
      </c>
      <c r="O2930" t="str">
        <f>[1]!s_info_industry_gicscode(A2930,2)</f>
        <v>2510</v>
      </c>
      <c r="P2930" t="str" cm="1">
        <f t="array" ref="P2930">[1]!s_stmnote_suppliertop5(A2930,D2930,1)</f>
        <v>江阴市康昶铜业有限公司</v>
      </c>
      <c r="Q2930" t="str">
        <f>[1]!s_stmnote_suppliertop5(A2930,D2930,2)</f>
        <v>北京金鹰振兴商贸有限公司</v>
      </c>
      <c r="R2930" t="str" cm="1">
        <f t="array" ref="R2930">[1]!s_stmnote_suppliertop5(A2930,D2930,3)</f>
        <v>天津万顺昌金属制品有限公司</v>
      </c>
      <c r="S2930" t="str" cm="1">
        <f t="array" ref="S2930">[1]!s_stmnote_suppliertop5(A2930,D2930,4)</f>
        <v>天津宝井钢材加工配送有限公司</v>
      </c>
      <c r="T2930" t="str" cm="1">
        <f t="array" ref="T2930">[1]!s_stmnote_suppliertop5(A2930,D2930,5)</f>
        <v>安徽聿安新能源科技有限公司</v>
      </c>
      <c r="U2930" s="9">
        <f>[1]!s_stmnote_purchasetop5_pct(A2930,D2930)</f>
        <v>31.69</v>
      </c>
      <c r="V2930" t="str" cm="1">
        <f t="array" ref="V2930">[1]!s_stmnote_customertop5($A2930,$D2930,1)</f>
        <v>施耐德</v>
      </c>
      <c r="W2930" t="str" cm="1">
        <f t="array" ref="W2930">[1]!s_stmnote_customertop5($A2930,$D2930,2)</f>
        <v>东海</v>
      </c>
      <c r="X2930" t="str" cm="1">
        <f t="array" ref="X2930">[1]!s_stmnote_customertop5($A2930,$D2930,3)</f>
        <v>丰田纺织</v>
      </c>
      <c r="Y2930" t="str" cm="1">
        <f t="array" ref="Y2930">[1]!s_stmnote_customertop5($A2930,$D2930,4)</f>
        <v>均胜汽车</v>
      </c>
      <c r="Z2930" t="str" cm="1">
        <f t="array" ref="Z2930">[1]!s_stmnote_customertop5($A2930,$D2930,5)</f>
        <v>天申铜业</v>
      </c>
      <c r="AA2930" s="9">
        <f>[1]!s_stmnote_salestop5_pct(A2930,D2930)</f>
        <v>70.34</v>
      </c>
      <c r="AB2930" s="9">
        <f>[1]!s_fa_arturn(A2930,D2930)</f>
        <v>4.734</v>
      </c>
      <c r="AC2930" s="9">
        <f>[1]!fa_apturn(A2930,D2930)</f>
        <v>5.3867631450516997</v>
      </c>
      <c r="AD2930" s="9">
        <f>[1]!s_fa_invturn(A2930,D2930)</f>
        <v>3.2879</v>
      </c>
    </row>
    <row r="2931" spans="1:30">
      <c r="A2931">
        <v>300988</v>
      </c>
      <c r="B2931" t="s">
        <v>720</v>
      </c>
      <c r="C2931" t="s">
        <v>4136</v>
      </c>
      <c r="D2931" s="8">
        <f t="shared" si="46"/>
        <v>45291</v>
      </c>
      <c r="E2931" t="s">
        <v>7144</v>
      </c>
      <c r="F2931">
        <v>1</v>
      </c>
      <c r="G2931" t="s">
        <v>10263</v>
      </c>
      <c r="L2931" t="str" cm="1">
        <f t="array" ref="L2931">[1]!s_info_industry_gics(A2931,1)</f>
        <v>可选消费</v>
      </c>
      <c r="M2931" t="str" cm="1">
        <f t="array" ref="M2931">[1]!s_info_industry_gicscode(A2931,1)</f>
        <v>25</v>
      </c>
      <c r="N2931" t="str">
        <f>[1]!s_info_industry_gics(A2931,2)</f>
        <v>汽车与汽车零部件</v>
      </c>
      <c r="O2931" t="str">
        <f>[1]!s_info_industry_gicscode(A2931,2)</f>
        <v>2510</v>
      </c>
      <c r="P2931" t="str" cm="1">
        <f t="array" ref="P2931">[1]!s_stmnote_suppliertop5(A2931,D2931,1)</f>
        <v>江阴市康昶铜业有限公司</v>
      </c>
      <c r="Q2931" t="str">
        <f>[1]!s_stmnote_suppliertop5(A2931,D2931,2)</f>
        <v>北京金鹰振兴商贸有限公司</v>
      </c>
      <c r="R2931" t="str" cm="1">
        <f t="array" ref="R2931">[1]!s_stmnote_suppliertop5(A2931,D2931,3)</f>
        <v>天津万顺昌金属制品有限公司</v>
      </c>
      <c r="S2931" t="str" cm="1">
        <f t="array" ref="S2931">[1]!s_stmnote_suppliertop5(A2931,D2931,4)</f>
        <v>天津宝井钢材加工配送有限公司</v>
      </c>
      <c r="T2931" t="str" cm="1">
        <f t="array" ref="T2931">[1]!s_stmnote_suppliertop5(A2931,D2931,5)</f>
        <v>安徽聿安新能源科技有限公司</v>
      </c>
      <c r="U2931" s="9">
        <f>[1]!s_stmnote_purchasetop5_pct(A2931,D2931)</f>
        <v>31.69</v>
      </c>
      <c r="V2931" t="str" cm="1">
        <f t="array" ref="V2931">[1]!s_stmnote_customertop5($A2931,$D2931,1)</f>
        <v>施耐德</v>
      </c>
      <c r="W2931" t="str" cm="1">
        <f t="array" ref="W2931">[1]!s_stmnote_customertop5($A2931,$D2931,2)</f>
        <v>东海</v>
      </c>
      <c r="X2931" t="str" cm="1">
        <f t="array" ref="X2931">[1]!s_stmnote_customertop5($A2931,$D2931,3)</f>
        <v>丰田纺织</v>
      </c>
      <c r="Y2931" t="str" cm="1">
        <f t="array" ref="Y2931">[1]!s_stmnote_customertop5($A2931,$D2931,4)</f>
        <v>均胜汽车</v>
      </c>
      <c r="Z2931" t="str" cm="1">
        <f t="array" ref="Z2931">[1]!s_stmnote_customertop5($A2931,$D2931,5)</f>
        <v>天申铜业</v>
      </c>
      <c r="AA2931" s="9">
        <f>[1]!s_stmnote_salestop5_pct(A2931,D2931)</f>
        <v>70.34</v>
      </c>
      <c r="AB2931" s="9">
        <f>[1]!s_fa_arturn(A2931,D2931)</f>
        <v>4.734</v>
      </c>
      <c r="AC2931" s="9">
        <f>[1]!fa_apturn(A2931,D2931)</f>
        <v>5.3867631450516997</v>
      </c>
      <c r="AD2931" s="9">
        <f>[1]!s_fa_invturn(A2931,D2931)</f>
        <v>3.2879</v>
      </c>
    </row>
    <row r="2932" spans="1:30">
      <c r="A2932">
        <v>300998</v>
      </c>
      <c r="B2932" t="s">
        <v>722</v>
      </c>
      <c r="C2932" t="s">
        <v>4140</v>
      </c>
      <c r="D2932" s="8">
        <f t="shared" si="46"/>
        <v>44561</v>
      </c>
      <c r="E2932" t="s">
        <v>7235</v>
      </c>
      <c r="F2932">
        <v>2</v>
      </c>
      <c r="G2932" t="s">
        <v>10931</v>
      </c>
      <c r="H2932" t="s">
        <v>12251</v>
      </c>
      <c r="L2932" t="str" cm="1">
        <f t="array" ref="L2932">[1]!s_info_industry_gics(A2932,1)</f>
        <v>可选消费</v>
      </c>
      <c r="M2932" t="str" cm="1">
        <f t="array" ref="M2932">[1]!s_info_industry_gicscode(A2932,1)</f>
        <v>25</v>
      </c>
      <c r="N2932" t="str">
        <f>[1]!s_info_industry_gics(A2932,2)</f>
        <v>汽车与汽车零部件</v>
      </c>
      <c r="O2932" t="str">
        <f>[1]!s_info_industry_gicscode(A2932,2)</f>
        <v>2510</v>
      </c>
      <c r="P2932" t="str" cm="1">
        <f t="array" ref="P2932">[1]!s_stmnote_suppliertop5(A2932,D2932,1)</f>
        <v>供应商一</v>
      </c>
      <c r="Q2932" t="str">
        <f>[1]!s_stmnote_suppliertop5(A2932,D2932,2)</f>
        <v>供应商二</v>
      </c>
      <c r="R2932" t="str" cm="1">
        <f t="array" ref="R2932">[1]!s_stmnote_suppliertop5(A2932,D2932,3)</f>
        <v>供应商三</v>
      </c>
      <c r="S2932" t="str" cm="1">
        <f t="array" ref="S2932">[1]!s_stmnote_suppliertop5(A2932,D2932,4)</f>
        <v>供应商四</v>
      </c>
      <c r="T2932" t="str" cm="1">
        <f t="array" ref="T2932">[1]!s_stmnote_suppliertop5(A2932,D2932,5)</f>
        <v>供应商五</v>
      </c>
      <c r="U2932" s="9">
        <f>[1]!s_stmnote_purchasetop5_pct(A2932,D2932)</f>
        <v>36.03</v>
      </c>
      <c r="V2932" t="str" cm="1">
        <f t="array" ref="V2932">[1]!s_stmnote_customertop5($A2932,$D2932,1)</f>
        <v>客户一</v>
      </c>
      <c r="W2932" t="str" cm="1">
        <f t="array" ref="W2932">[1]!s_stmnote_customertop5($A2932,$D2932,2)</f>
        <v>客户二</v>
      </c>
      <c r="X2932" t="str" cm="1">
        <f t="array" ref="X2932">[1]!s_stmnote_customertop5($A2932,$D2932,3)</f>
        <v>客户三</v>
      </c>
      <c r="Y2932" t="str" cm="1">
        <f t="array" ref="Y2932">[1]!s_stmnote_customertop5($A2932,$D2932,4)</f>
        <v>客户五</v>
      </c>
      <c r="Z2932" t="str" cm="1">
        <f t="array" ref="Z2932">[1]!s_stmnote_customertop5($A2932,$D2932,5)</f>
        <v>客户四</v>
      </c>
      <c r="AA2932" s="9">
        <f>[1]!s_stmnote_salestop5_pct(A2932,D2932)</f>
        <v>53.67</v>
      </c>
      <c r="AB2932" s="9">
        <f>[1]!s_fa_arturn(A2932,D2932)</f>
        <v>4.1489000000000003</v>
      </c>
      <c r="AC2932" s="9">
        <f>[1]!fa_apturn(A2932,D2932)</f>
        <v>2.7128245801332902</v>
      </c>
      <c r="AD2932" s="9">
        <f>[1]!s_fa_invturn(A2932,D2932)</f>
        <v>1.4419</v>
      </c>
    </row>
    <row r="2933" spans="1:30">
      <c r="A2933">
        <v>300998</v>
      </c>
      <c r="B2933" t="s">
        <v>722</v>
      </c>
      <c r="C2933" t="s">
        <v>4140</v>
      </c>
      <c r="D2933" s="8">
        <f t="shared" si="46"/>
        <v>44561</v>
      </c>
      <c r="E2933" t="s">
        <v>7130</v>
      </c>
      <c r="F2933">
        <v>2</v>
      </c>
      <c r="G2933" t="s">
        <v>10932</v>
      </c>
      <c r="H2933" t="s">
        <v>12251</v>
      </c>
      <c r="L2933" t="str" cm="1">
        <f t="array" ref="L2933">[1]!s_info_industry_gics(A2933,1)</f>
        <v>可选消费</v>
      </c>
      <c r="M2933" t="str" cm="1">
        <f t="array" ref="M2933">[1]!s_info_industry_gicscode(A2933,1)</f>
        <v>25</v>
      </c>
      <c r="N2933" t="str">
        <f>[1]!s_info_industry_gics(A2933,2)</f>
        <v>汽车与汽车零部件</v>
      </c>
      <c r="O2933" t="str">
        <f>[1]!s_info_industry_gicscode(A2933,2)</f>
        <v>2510</v>
      </c>
      <c r="P2933" t="str" cm="1">
        <f t="array" ref="P2933">[1]!s_stmnote_suppliertop5(A2933,D2933,1)</f>
        <v>供应商一</v>
      </c>
      <c r="Q2933" t="str">
        <f>[1]!s_stmnote_suppliertop5(A2933,D2933,2)</f>
        <v>供应商二</v>
      </c>
      <c r="R2933" t="str" cm="1">
        <f t="array" ref="R2933">[1]!s_stmnote_suppliertop5(A2933,D2933,3)</f>
        <v>供应商三</v>
      </c>
      <c r="S2933" t="str" cm="1">
        <f t="array" ref="S2933">[1]!s_stmnote_suppliertop5(A2933,D2933,4)</f>
        <v>供应商四</v>
      </c>
      <c r="T2933" t="str" cm="1">
        <f t="array" ref="T2933">[1]!s_stmnote_suppliertop5(A2933,D2933,5)</f>
        <v>供应商五</v>
      </c>
      <c r="U2933" s="9">
        <f>[1]!s_stmnote_purchasetop5_pct(A2933,D2933)</f>
        <v>36.03</v>
      </c>
      <c r="V2933" t="str" cm="1">
        <f t="array" ref="V2933">[1]!s_stmnote_customertop5($A2933,$D2933,1)</f>
        <v>客户一</v>
      </c>
      <c r="W2933" t="str" cm="1">
        <f t="array" ref="W2933">[1]!s_stmnote_customertop5($A2933,$D2933,2)</f>
        <v>客户二</v>
      </c>
      <c r="X2933" t="str" cm="1">
        <f t="array" ref="X2933">[1]!s_stmnote_customertop5($A2933,$D2933,3)</f>
        <v>客户三</v>
      </c>
      <c r="Y2933" t="str" cm="1">
        <f t="array" ref="Y2933">[1]!s_stmnote_customertop5($A2933,$D2933,4)</f>
        <v>客户五</v>
      </c>
      <c r="Z2933" t="str" cm="1">
        <f t="array" ref="Z2933">[1]!s_stmnote_customertop5($A2933,$D2933,5)</f>
        <v>客户四</v>
      </c>
      <c r="AA2933" s="9">
        <f>[1]!s_stmnote_salestop5_pct(A2933,D2933)</f>
        <v>53.67</v>
      </c>
      <c r="AB2933" s="9">
        <f>[1]!s_fa_arturn(A2933,D2933)</f>
        <v>4.1489000000000003</v>
      </c>
      <c r="AC2933" s="9">
        <f>[1]!fa_apturn(A2933,D2933)</f>
        <v>2.7128245801332902</v>
      </c>
      <c r="AD2933" s="9">
        <f>[1]!s_fa_invturn(A2933,D2933)</f>
        <v>1.4419</v>
      </c>
    </row>
    <row r="2934" spans="1:30">
      <c r="A2934">
        <v>300998</v>
      </c>
      <c r="B2934" t="s">
        <v>722</v>
      </c>
      <c r="C2934" t="s">
        <v>4141</v>
      </c>
      <c r="D2934" s="8">
        <f t="shared" si="46"/>
        <v>44561</v>
      </c>
      <c r="E2934" t="s">
        <v>7224</v>
      </c>
      <c r="F2934">
        <v>2</v>
      </c>
      <c r="G2934" t="s">
        <v>10933</v>
      </c>
      <c r="H2934" t="s">
        <v>12252</v>
      </c>
      <c r="L2934" t="str" cm="1">
        <f t="array" ref="L2934">[1]!s_info_industry_gics(A2934,1)</f>
        <v>可选消费</v>
      </c>
      <c r="M2934" t="str" cm="1">
        <f t="array" ref="M2934">[1]!s_info_industry_gicscode(A2934,1)</f>
        <v>25</v>
      </c>
      <c r="N2934" t="str">
        <f>[1]!s_info_industry_gics(A2934,2)</f>
        <v>汽车与汽车零部件</v>
      </c>
      <c r="O2934" t="str">
        <f>[1]!s_info_industry_gicscode(A2934,2)</f>
        <v>2510</v>
      </c>
      <c r="P2934" t="str" cm="1">
        <f t="array" ref="P2934">[1]!s_stmnote_suppliertop5(A2934,D2934,1)</f>
        <v>供应商一</v>
      </c>
      <c r="Q2934" t="str">
        <f>[1]!s_stmnote_suppliertop5(A2934,D2934,2)</f>
        <v>供应商二</v>
      </c>
      <c r="R2934" t="str" cm="1">
        <f t="array" ref="R2934">[1]!s_stmnote_suppliertop5(A2934,D2934,3)</f>
        <v>供应商三</v>
      </c>
      <c r="S2934" t="str" cm="1">
        <f t="array" ref="S2934">[1]!s_stmnote_suppliertop5(A2934,D2934,4)</f>
        <v>供应商四</v>
      </c>
      <c r="T2934" t="str" cm="1">
        <f t="array" ref="T2934">[1]!s_stmnote_suppliertop5(A2934,D2934,5)</f>
        <v>供应商五</v>
      </c>
      <c r="U2934" s="9">
        <f>[1]!s_stmnote_purchasetop5_pct(A2934,D2934)</f>
        <v>36.03</v>
      </c>
      <c r="V2934" t="str" cm="1">
        <f t="array" ref="V2934">[1]!s_stmnote_customertop5($A2934,$D2934,1)</f>
        <v>客户一</v>
      </c>
      <c r="W2934" t="str" cm="1">
        <f t="array" ref="W2934">[1]!s_stmnote_customertop5($A2934,$D2934,2)</f>
        <v>客户二</v>
      </c>
      <c r="X2934" t="str" cm="1">
        <f t="array" ref="X2934">[1]!s_stmnote_customertop5($A2934,$D2934,3)</f>
        <v>客户三</v>
      </c>
      <c r="Y2934" t="str" cm="1">
        <f t="array" ref="Y2934">[1]!s_stmnote_customertop5($A2934,$D2934,4)</f>
        <v>客户五</v>
      </c>
      <c r="Z2934" t="str" cm="1">
        <f t="array" ref="Z2934">[1]!s_stmnote_customertop5($A2934,$D2934,5)</f>
        <v>客户四</v>
      </c>
      <c r="AA2934" s="9">
        <f>[1]!s_stmnote_salestop5_pct(A2934,D2934)</f>
        <v>53.67</v>
      </c>
      <c r="AB2934" s="9">
        <f>[1]!s_fa_arturn(A2934,D2934)</f>
        <v>4.1489000000000003</v>
      </c>
      <c r="AC2934" s="9">
        <f>[1]!fa_apturn(A2934,D2934)</f>
        <v>2.7128245801332902</v>
      </c>
      <c r="AD2934" s="9">
        <f>[1]!s_fa_invturn(A2934,D2934)</f>
        <v>1.4419</v>
      </c>
    </row>
    <row r="2935" spans="1:30">
      <c r="A2935">
        <v>300998</v>
      </c>
      <c r="B2935" t="s">
        <v>722</v>
      </c>
      <c r="C2935" t="s">
        <v>4142</v>
      </c>
      <c r="D2935" s="8">
        <f t="shared" si="46"/>
        <v>44561</v>
      </c>
      <c r="E2935" t="s">
        <v>7440</v>
      </c>
      <c r="F2935">
        <v>2</v>
      </c>
      <c r="G2935" t="s">
        <v>10933</v>
      </c>
      <c r="H2935" t="s">
        <v>12252</v>
      </c>
      <c r="L2935" t="str" cm="1">
        <f t="array" ref="L2935">[1]!s_info_industry_gics(A2935,1)</f>
        <v>可选消费</v>
      </c>
      <c r="M2935" t="str" cm="1">
        <f t="array" ref="M2935">[1]!s_info_industry_gicscode(A2935,1)</f>
        <v>25</v>
      </c>
      <c r="N2935" t="str">
        <f>[1]!s_info_industry_gics(A2935,2)</f>
        <v>汽车与汽车零部件</v>
      </c>
      <c r="O2935" t="str">
        <f>[1]!s_info_industry_gicscode(A2935,2)</f>
        <v>2510</v>
      </c>
      <c r="P2935" t="str" cm="1">
        <f t="array" ref="P2935">[1]!s_stmnote_suppliertop5(A2935,D2935,1)</f>
        <v>供应商一</v>
      </c>
      <c r="Q2935" t="str">
        <f>[1]!s_stmnote_suppliertop5(A2935,D2935,2)</f>
        <v>供应商二</v>
      </c>
      <c r="R2935" t="str" cm="1">
        <f t="array" ref="R2935">[1]!s_stmnote_suppliertop5(A2935,D2935,3)</f>
        <v>供应商三</v>
      </c>
      <c r="S2935" t="str" cm="1">
        <f t="array" ref="S2935">[1]!s_stmnote_suppliertop5(A2935,D2935,4)</f>
        <v>供应商四</v>
      </c>
      <c r="T2935" t="str" cm="1">
        <f t="array" ref="T2935">[1]!s_stmnote_suppliertop5(A2935,D2935,5)</f>
        <v>供应商五</v>
      </c>
      <c r="U2935" s="9">
        <f>[1]!s_stmnote_purchasetop5_pct(A2935,D2935)</f>
        <v>36.03</v>
      </c>
      <c r="V2935" t="str" cm="1">
        <f t="array" ref="V2935">[1]!s_stmnote_customertop5($A2935,$D2935,1)</f>
        <v>客户一</v>
      </c>
      <c r="W2935" t="str" cm="1">
        <f t="array" ref="W2935">[1]!s_stmnote_customertop5($A2935,$D2935,2)</f>
        <v>客户二</v>
      </c>
      <c r="X2935" t="str" cm="1">
        <f t="array" ref="X2935">[1]!s_stmnote_customertop5($A2935,$D2935,3)</f>
        <v>客户三</v>
      </c>
      <c r="Y2935" t="str" cm="1">
        <f t="array" ref="Y2935">[1]!s_stmnote_customertop5($A2935,$D2935,4)</f>
        <v>客户五</v>
      </c>
      <c r="Z2935" t="str" cm="1">
        <f t="array" ref="Z2935">[1]!s_stmnote_customertop5($A2935,$D2935,5)</f>
        <v>客户四</v>
      </c>
      <c r="AA2935" s="9">
        <f>[1]!s_stmnote_salestop5_pct(A2935,D2935)</f>
        <v>53.67</v>
      </c>
      <c r="AB2935" s="9">
        <f>[1]!s_fa_arturn(A2935,D2935)</f>
        <v>4.1489000000000003</v>
      </c>
      <c r="AC2935" s="9">
        <f>[1]!fa_apturn(A2935,D2935)</f>
        <v>2.7128245801332902</v>
      </c>
      <c r="AD2935" s="9">
        <f>[1]!s_fa_invturn(A2935,D2935)</f>
        <v>1.4419</v>
      </c>
    </row>
    <row r="2936" spans="1:30">
      <c r="A2936">
        <v>300998</v>
      </c>
      <c r="B2936" t="s">
        <v>722</v>
      </c>
      <c r="C2936" t="s">
        <v>4143</v>
      </c>
      <c r="D2936" s="8">
        <f t="shared" si="46"/>
        <v>44926</v>
      </c>
      <c r="E2936" t="s">
        <v>6951</v>
      </c>
      <c r="F2936">
        <v>1</v>
      </c>
      <c r="G2936" t="s">
        <v>8708</v>
      </c>
      <c r="L2936" t="str" cm="1">
        <f t="array" ref="L2936">[1]!s_info_industry_gics(A2936,1)</f>
        <v>可选消费</v>
      </c>
      <c r="M2936" t="str" cm="1">
        <f t="array" ref="M2936">[1]!s_info_industry_gicscode(A2936,1)</f>
        <v>25</v>
      </c>
      <c r="N2936" t="str">
        <f>[1]!s_info_industry_gics(A2936,2)</f>
        <v>汽车与汽车零部件</v>
      </c>
      <c r="O2936" t="str">
        <f>[1]!s_info_industry_gicscode(A2936,2)</f>
        <v>2510</v>
      </c>
      <c r="P2936" t="str" cm="1">
        <f t="array" ref="P2936">[1]!s_stmnote_suppliertop5(A2936,D2936,1)</f>
        <v>供应商一</v>
      </c>
      <c r="Q2936" t="str">
        <f>[1]!s_stmnote_suppliertop5(A2936,D2936,2)</f>
        <v>供应商二</v>
      </c>
      <c r="R2936" t="str" cm="1">
        <f t="array" ref="R2936">[1]!s_stmnote_suppliertop5(A2936,D2936,3)</f>
        <v>供应商三</v>
      </c>
      <c r="S2936" t="str" cm="1">
        <f t="array" ref="S2936">[1]!s_stmnote_suppliertop5(A2936,D2936,4)</f>
        <v>供应商四</v>
      </c>
      <c r="T2936" t="str" cm="1">
        <f t="array" ref="T2936">[1]!s_stmnote_suppliertop5(A2936,D2936,5)</f>
        <v>供应商五</v>
      </c>
      <c r="U2936" s="9">
        <f>[1]!s_stmnote_purchasetop5_pct(A2936,D2936)</f>
        <v>21.49</v>
      </c>
      <c r="V2936" t="str" cm="1">
        <f t="array" ref="V2936">[1]!s_stmnote_customertop5($A2936,$D2936,1)</f>
        <v>客户一</v>
      </c>
      <c r="W2936" t="str" cm="1">
        <f t="array" ref="W2936">[1]!s_stmnote_customertop5($A2936,$D2936,2)</f>
        <v>客户二</v>
      </c>
      <c r="X2936" t="str" cm="1">
        <f t="array" ref="X2936">[1]!s_stmnote_customertop5($A2936,$D2936,3)</f>
        <v>客户三</v>
      </c>
      <c r="Y2936" t="str" cm="1">
        <f t="array" ref="Y2936">[1]!s_stmnote_customertop5($A2936,$D2936,4)</f>
        <v>客户四</v>
      </c>
      <c r="Z2936" t="str" cm="1">
        <f t="array" ref="Z2936">[1]!s_stmnote_customertop5($A2936,$D2936,5)</f>
        <v>客户五</v>
      </c>
      <c r="AA2936" s="9">
        <f>[1]!s_stmnote_salestop5_pct(A2936,D2936)</f>
        <v>42.82</v>
      </c>
      <c r="AB2936" s="9">
        <f>[1]!s_fa_arturn(A2936,D2936)</f>
        <v>3.4192</v>
      </c>
      <c r="AC2936" s="9">
        <f>[1]!fa_apturn(A2936,D2936)</f>
        <v>2.7904101679121101</v>
      </c>
      <c r="AD2936" s="9">
        <f>[1]!s_fa_invturn(A2936,D2936)</f>
        <v>1.5586</v>
      </c>
    </row>
    <row r="2937" spans="1:30">
      <c r="A2937">
        <v>300998</v>
      </c>
      <c r="B2937" t="s">
        <v>722</v>
      </c>
      <c r="C2937" t="s">
        <v>4144</v>
      </c>
      <c r="D2937" s="8">
        <f t="shared" si="46"/>
        <v>44926</v>
      </c>
      <c r="E2937" t="s">
        <v>6983</v>
      </c>
      <c r="F2937">
        <v>1</v>
      </c>
      <c r="G2937" t="s">
        <v>8708</v>
      </c>
      <c r="L2937" t="str" cm="1">
        <f t="array" ref="L2937">[1]!s_info_industry_gics(A2937,1)</f>
        <v>可选消费</v>
      </c>
      <c r="M2937" t="str" cm="1">
        <f t="array" ref="M2937">[1]!s_info_industry_gicscode(A2937,1)</f>
        <v>25</v>
      </c>
      <c r="N2937" t="str">
        <f>[1]!s_info_industry_gics(A2937,2)</f>
        <v>汽车与汽车零部件</v>
      </c>
      <c r="O2937" t="str">
        <f>[1]!s_info_industry_gicscode(A2937,2)</f>
        <v>2510</v>
      </c>
      <c r="P2937" t="str" cm="1">
        <f t="array" ref="P2937">[1]!s_stmnote_suppliertop5(A2937,D2937,1)</f>
        <v>供应商一</v>
      </c>
      <c r="Q2937" t="str">
        <f>[1]!s_stmnote_suppliertop5(A2937,D2937,2)</f>
        <v>供应商二</v>
      </c>
      <c r="R2937" t="str" cm="1">
        <f t="array" ref="R2937">[1]!s_stmnote_suppliertop5(A2937,D2937,3)</f>
        <v>供应商三</v>
      </c>
      <c r="S2937" t="str" cm="1">
        <f t="array" ref="S2937">[1]!s_stmnote_suppliertop5(A2937,D2937,4)</f>
        <v>供应商四</v>
      </c>
      <c r="T2937" t="str" cm="1">
        <f t="array" ref="T2937">[1]!s_stmnote_suppliertop5(A2937,D2937,5)</f>
        <v>供应商五</v>
      </c>
      <c r="U2937" s="9">
        <f>[1]!s_stmnote_purchasetop5_pct(A2937,D2937)</f>
        <v>21.49</v>
      </c>
      <c r="V2937" t="str" cm="1">
        <f t="array" ref="V2937">[1]!s_stmnote_customertop5($A2937,$D2937,1)</f>
        <v>客户一</v>
      </c>
      <c r="W2937" t="str" cm="1">
        <f t="array" ref="W2937">[1]!s_stmnote_customertop5($A2937,$D2937,2)</f>
        <v>客户二</v>
      </c>
      <c r="X2937" t="str" cm="1">
        <f t="array" ref="X2937">[1]!s_stmnote_customertop5($A2937,$D2937,3)</f>
        <v>客户三</v>
      </c>
      <c r="Y2937" t="str" cm="1">
        <f t="array" ref="Y2937">[1]!s_stmnote_customertop5($A2937,$D2937,4)</f>
        <v>客户四</v>
      </c>
      <c r="Z2937" t="str" cm="1">
        <f t="array" ref="Z2937">[1]!s_stmnote_customertop5($A2937,$D2937,5)</f>
        <v>客户五</v>
      </c>
      <c r="AA2937" s="9">
        <f>[1]!s_stmnote_salestop5_pct(A2937,D2937)</f>
        <v>42.82</v>
      </c>
      <c r="AB2937" s="9">
        <f>[1]!s_fa_arturn(A2937,D2937)</f>
        <v>3.4192</v>
      </c>
      <c r="AC2937" s="9">
        <f>[1]!fa_apturn(A2937,D2937)</f>
        <v>2.7904101679121101</v>
      </c>
      <c r="AD2937" s="9">
        <f>[1]!s_fa_invturn(A2937,D2937)</f>
        <v>1.5586</v>
      </c>
    </row>
    <row r="2938" spans="1:30">
      <c r="A2938">
        <v>300998</v>
      </c>
      <c r="B2938" t="s">
        <v>722</v>
      </c>
      <c r="C2938" t="s">
        <v>4145</v>
      </c>
      <c r="D2938" s="8">
        <f t="shared" si="46"/>
        <v>44926</v>
      </c>
      <c r="E2938" t="s">
        <v>7691</v>
      </c>
      <c r="F2938">
        <v>1</v>
      </c>
      <c r="G2938" t="s">
        <v>9054</v>
      </c>
      <c r="L2938" t="str" cm="1">
        <f t="array" ref="L2938">[1]!s_info_industry_gics(A2938,1)</f>
        <v>可选消费</v>
      </c>
      <c r="M2938" t="str" cm="1">
        <f t="array" ref="M2938">[1]!s_info_industry_gicscode(A2938,1)</f>
        <v>25</v>
      </c>
      <c r="N2938" t="str">
        <f>[1]!s_info_industry_gics(A2938,2)</f>
        <v>汽车与汽车零部件</v>
      </c>
      <c r="O2938" t="str">
        <f>[1]!s_info_industry_gicscode(A2938,2)</f>
        <v>2510</v>
      </c>
      <c r="P2938" t="str" cm="1">
        <f t="array" ref="P2938">[1]!s_stmnote_suppliertop5(A2938,D2938,1)</f>
        <v>供应商一</v>
      </c>
      <c r="Q2938" t="str">
        <f>[1]!s_stmnote_suppliertop5(A2938,D2938,2)</f>
        <v>供应商二</v>
      </c>
      <c r="R2938" t="str" cm="1">
        <f t="array" ref="R2938">[1]!s_stmnote_suppliertop5(A2938,D2938,3)</f>
        <v>供应商三</v>
      </c>
      <c r="S2938" t="str" cm="1">
        <f t="array" ref="S2938">[1]!s_stmnote_suppliertop5(A2938,D2938,4)</f>
        <v>供应商四</v>
      </c>
      <c r="T2938" t="str" cm="1">
        <f t="array" ref="T2938">[1]!s_stmnote_suppliertop5(A2938,D2938,5)</f>
        <v>供应商五</v>
      </c>
      <c r="U2938" s="9">
        <f>[1]!s_stmnote_purchasetop5_pct(A2938,D2938)</f>
        <v>21.49</v>
      </c>
      <c r="V2938" t="str" cm="1">
        <f t="array" ref="V2938">[1]!s_stmnote_customertop5($A2938,$D2938,1)</f>
        <v>客户一</v>
      </c>
      <c r="W2938" t="str" cm="1">
        <f t="array" ref="W2938">[1]!s_stmnote_customertop5($A2938,$D2938,2)</f>
        <v>客户二</v>
      </c>
      <c r="X2938" t="str" cm="1">
        <f t="array" ref="X2938">[1]!s_stmnote_customertop5($A2938,$D2938,3)</f>
        <v>客户三</v>
      </c>
      <c r="Y2938" t="str" cm="1">
        <f t="array" ref="Y2938">[1]!s_stmnote_customertop5($A2938,$D2938,4)</f>
        <v>客户四</v>
      </c>
      <c r="Z2938" t="str" cm="1">
        <f t="array" ref="Z2938">[1]!s_stmnote_customertop5($A2938,$D2938,5)</f>
        <v>客户五</v>
      </c>
      <c r="AA2938" s="9">
        <f>[1]!s_stmnote_salestop5_pct(A2938,D2938)</f>
        <v>42.82</v>
      </c>
      <c r="AB2938" s="9">
        <f>[1]!s_fa_arturn(A2938,D2938)</f>
        <v>3.4192</v>
      </c>
      <c r="AC2938" s="9">
        <f>[1]!fa_apturn(A2938,D2938)</f>
        <v>2.7904101679121101</v>
      </c>
      <c r="AD2938" s="9">
        <f>[1]!s_fa_invturn(A2938,D2938)</f>
        <v>1.5586</v>
      </c>
    </row>
    <row r="2939" spans="1:30">
      <c r="A2939">
        <v>300998</v>
      </c>
      <c r="B2939" t="s">
        <v>722</v>
      </c>
      <c r="C2939" t="s">
        <v>4145</v>
      </c>
      <c r="D2939" s="8">
        <f t="shared" si="46"/>
        <v>44926</v>
      </c>
      <c r="E2939" t="s">
        <v>7407</v>
      </c>
      <c r="F2939">
        <v>1</v>
      </c>
      <c r="G2939" t="s">
        <v>8708</v>
      </c>
      <c r="L2939" t="str" cm="1">
        <f t="array" ref="L2939">[1]!s_info_industry_gics(A2939,1)</f>
        <v>可选消费</v>
      </c>
      <c r="M2939" t="str" cm="1">
        <f t="array" ref="M2939">[1]!s_info_industry_gicscode(A2939,1)</f>
        <v>25</v>
      </c>
      <c r="N2939" t="str">
        <f>[1]!s_info_industry_gics(A2939,2)</f>
        <v>汽车与汽车零部件</v>
      </c>
      <c r="O2939" t="str">
        <f>[1]!s_info_industry_gicscode(A2939,2)</f>
        <v>2510</v>
      </c>
      <c r="P2939" t="str" cm="1">
        <f t="array" ref="P2939">[1]!s_stmnote_suppliertop5(A2939,D2939,1)</f>
        <v>供应商一</v>
      </c>
      <c r="Q2939" t="str">
        <f>[1]!s_stmnote_suppliertop5(A2939,D2939,2)</f>
        <v>供应商二</v>
      </c>
      <c r="R2939" t="str" cm="1">
        <f t="array" ref="R2939">[1]!s_stmnote_suppliertop5(A2939,D2939,3)</f>
        <v>供应商三</v>
      </c>
      <c r="S2939" t="str" cm="1">
        <f t="array" ref="S2939">[1]!s_stmnote_suppliertop5(A2939,D2939,4)</f>
        <v>供应商四</v>
      </c>
      <c r="T2939" t="str" cm="1">
        <f t="array" ref="T2939">[1]!s_stmnote_suppliertop5(A2939,D2939,5)</f>
        <v>供应商五</v>
      </c>
      <c r="U2939" s="9">
        <f>[1]!s_stmnote_purchasetop5_pct(A2939,D2939)</f>
        <v>21.49</v>
      </c>
      <c r="V2939" t="str" cm="1">
        <f t="array" ref="V2939">[1]!s_stmnote_customertop5($A2939,$D2939,1)</f>
        <v>客户一</v>
      </c>
      <c r="W2939" t="str" cm="1">
        <f t="array" ref="W2939">[1]!s_stmnote_customertop5($A2939,$D2939,2)</f>
        <v>客户二</v>
      </c>
      <c r="X2939" t="str" cm="1">
        <f t="array" ref="X2939">[1]!s_stmnote_customertop5($A2939,$D2939,3)</f>
        <v>客户三</v>
      </c>
      <c r="Y2939" t="str" cm="1">
        <f t="array" ref="Y2939">[1]!s_stmnote_customertop5($A2939,$D2939,4)</f>
        <v>客户四</v>
      </c>
      <c r="Z2939" t="str" cm="1">
        <f t="array" ref="Z2939">[1]!s_stmnote_customertop5($A2939,$D2939,5)</f>
        <v>客户五</v>
      </c>
      <c r="AA2939" s="9">
        <f>[1]!s_stmnote_salestop5_pct(A2939,D2939)</f>
        <v>42.82</v>
      </c>
      <c r="AB2939" s="9">
        <f>[1]!s_fa_arturn(A2939,D2939)</f>
        <v>3.4192</v>
      </c>
      <c r="AC2939" s="9">
        <f>[1]!fa_apturn(A2939,D2939)</f>
        <v>2.7904101679121101</v>
      </c>
      <c r="AD2939" s="9">
        <f>[1]!s_fa_invturn(A2939,D2939)</f>
        <v>1.5586</v>
      </c>
    </row>
    <row r="2940" spans="1:30">
      <c r="A2940">
        <v>300998</v>
      </c>
      <c r="B2940" t="s">
        <v>722</v>
      </c>
      <c r="C2940" t="s">
        <v>4143</v>
      </c>
      <c r="D2940" s="8">
        <f t="shared" si="46"/>
        <v>44926</v>
      </c>
      <c r="E2940" t="s">
        <v>7080</v>
      </c>
      <c r="F2940">
        <v>1</v>
      </c>
      <c r="G2940" t="s">
        <v>8708</v>
      </c>
      <c r="L2940" t="str" cm="1">
        <f t="array" ref="L2940">[1]!s_info_industry_gics(A2940,1)</f>
        <v>可选消费</v>
      </c>
      <c r="M2940" t="str" cm="1">
        <f t="array" ref="M2940">[1]!s_info_industry_gicscode(A2940,1)</f>
        <v>25</v>
      </c>
      <c r="N2940" t="str">
        <f>[1]!s_info_industry_gics(A2940,2)</f>
        <v>汽车与汽车零部件</v>
      </c>
      <c r="O2940" t="str">
        <f>[1]!s_info_industry_gicscode(A2940,2)</f>
        <v>2510</v>
      </c>
      <c r="P2940" t="str" cm="1">
        <f t="array" ref="P2940">[1]!s_stmnote_suppliertop5(A2940,D2940,1)</f>
        <v>供应商一</v>
      </c>
      <c r="Q2940" t="str">
        <f>[1]!s_stmnote_suppliertop5(A2940,D2940,2)</f>
        <v>供应商二</v>
      </c>
      <c r="R2940" t="str" cm="1">
        <f t="array" ref="R2940">[1]!s_stmnote_suppliertop5(A2940,D2940,3)</f>
        <v>供应商三</v>
      </c>
      <c r="S2940" t="str" cm="1">
        <f t="array" ref="S2940">[1]!s_stmnote_suppliertop5(A2940,D2940,4)</f>
        <v>供应商四</v>
      </c>
      <c r="T2940" t="str" cm="1">
        <f t="array" ref="T2940">[1]!s_stmnote_suppliertop5(A2940,D2940,5)</f>
        <v>供应商五</v>
      </c>
      <c r="U2940" s="9">
        <f>[1]!s_stmnote_purchasetop5_pct(A2940,D2940)</f>
        <v>21.49</v>
      </c>
      <c r="V2940" t="str" cm="1">
        <f t="array" ref="V2940">[1]!s_stmnote_customertop5($A2940,$D2940,1)</f>
        <v>客户一</v>
      </c>
      <c r="W2940" t="str" cm="1">
        <f t="array" ref="W2940">[1]!s_stmnote_customertop5($A2940,$D2940,2)</f>
        <v>客户二</v>
      </c>
      <c r="X2940" t="str" cm="1">
        <f t="array" ref="X2940">[1]!s_stmnote_customertop5($A2940,$D2940,3)</f>
        <v>客户三</v>
      </c>
      <c r="Y2940" t="str" cm="1">
        <f t="array" ref="Y2940">[1]!s_stmnote_customertop5($A2940,$D2940,4)</f>
        <v>客户四</v>
      </c>
      <c r="Z2940" t="str" cm="1">
        <f t="array" ref="Z2940">[1]!s_stmnote_customertop5($A2940,$D2940,5)</f>
        <v>客户五</v>
      </c>
      <c r="AA2940" s="9">
        <f>[1]!s_stmnote_salestop5_pct(A2940,D2940)</f>
        <v>42.82</v>
      </c>
      <c r="AB2940" s="9">
        <f>[1]!s_fa_arturn(A2940,D2940)</f>
        <v>3.4192</v>
      </c>
      <c r="AC2940" s="9">
        <f>[1]!fa_apturn(A2940,D2940)</f>
        <v>2.7904101679121101</v>
      </c>
      <c r="AD2940" s="9">
        <f>[1]!s_fa_invturn(A2940,D2940)</f>
        <v>1.5586</v>
      </c>
    </row>
    <row r="2941" spans="1:30">
      <c r="A2941">
        <v>300998</v>
      </c>
      <c r="B2941" t="s">
        <v>722</v>
      </c>
      <c r="C2941" t="s">
        <v>4143</v>
      </c>
      <c r="D2941" s="8">
        <f t="shared" si="46"/>
        <v>44926</v>
      </c>
      <c r="E2941" t="s">
        <v>7364</v>
      </c>
      <c r="F2941">
        <v>1</v>
      </c>
      <c r="G2941" t="s">
        <v>8708</v>
      </c>
      <c r="L2941" t="str" cm="1">
        <f t="array" ref="L2941">[1]!s_info_industry_gics(A2941,1)</f>
        <v>可选消费</v>
      </c>
      <c r="M2941" t="str" cm="1">
        <f t="array" ref="M2941">[1]!s_info_industry_gicscode(A2941,1)</f>
        <v>25</v>
      </c>
      <c r="N2941" t="str">
        <f>[1]!s_info_industry_gics(A2941,2)</f>
        <v>汽车与汽车零部件</v>
      </c>
      <c r="O2941" t="str">
        <f>[1]!s_info_industry_gicscode(A2941,2)</f>
        <v>2510</v>
      </c>
      <c r="P2941" t="str" cm="1">
        <f t="array" ref="P2941">[1]!s_stmnote_suppliertop5(A2941,D2941,1)</f>
        <v>供应商一</v>
      </c>
      <c r="Q2941" t="str">
        <f>[1]!s_stmnote_suppliertop5(A2941,D2941,2)</f>
        <v>供应商二</v>
      </c>
      <c r="R2941" t="str" cm="1">
        <f t="array" ref="R2941">[1]!s_stmnote_suppliertop5(A2941,D2941,3)</f>
        <v>供应商三</v>
      </c>
      <c r="S2941" t="str" cm="1">
        <f t="array" ref="S2941">[1]!s_stmnote_suppliertop5(A2941,D2941,4)</f>
        <v>供应商四</v>
      </c>
      <c r="T2941" t="str" cm="1">
        <f t="array" ref="T2941">[1]!s_stmnote_suppliertop5(A2941,D2941,5)</f>
        <v>供应商五</v>
      </c>
      <c r="U2941" s="9">
        <f>[1]!s_stmnote_purchasetop5_pct(A2941,D2941)</f>
        <v>21.49</v>
      </c>
      <c r="V2941" t="str" cm="1">
        <f t="array" ref="V2941">[1]!s_stmnote_customertop5($A2941,$D2941,1)</f>
        <v>客户一</v>
      </c>
      <c r="W2941" t="str" cm="1">
        <f t="array" ref="W2941">[1]!s_stmnote_customertop5($A2941,$D2941,2)</f>
        <v>客户二</v>
      </c>
      <c r="X2941" t="str" cm="1">
        <f t="array" ref="X2941">[1]!s_stmnote_customertop5($A2941,$D2941,3)</f>
        <v>客户三</v>
      </c>
      <c r="Y2941" t="str" cm="1">
        <f t="array" ref="Y2941">[1]!s_stmnote_customertop5($A2941,$D2941,4)</f>
        <v>客户四</v>
      </c>
      <c r="Z2941" t="str" cm="1">
        <f t="array" ref="Z2941">[1]!s_stmnote_customertop5($A2941,$D2941,5)</f>
        <v>客户五</v>
      </c>
      <c r="AA2941" s="9">
        <f>[1]!s_stmnote_salestop5_pct(A2941,D2941)</f>
        <v>42.82</v>
      </c>
      <c r="AB2941" s="9">
        <f>[1]!s_fa_arturn(A2941,D2941)</f>
        <v>3.4192</v>
      </c>
      <c r="AC2941" s="9">
        <f>[1]!fa_apturn(A2941,D2941)</f>
        <v>2.7904101679121101</v>
      </c>
      <c r="AD2941" s="9">
        <f>[1]!s_fa_invturn(A2941,D2941)</f>
        <v>1.5586</v>
      </c>
    </row>
    <row r="2942" spans="1:30">
      <c r="A2942">
        <v>300998</v>
      </c>
      <c r="B2942" t="s">
        <v>722</v>
      </c>
      <c r="C2942" t="s">
        <v>4146</v>
      </c>
      <c r="D2942" s="8">
        <f t="shared" si="46"/>
        <v>44926</v>
      </c>
      <c r="E2942" t="s">
        <v>7684</v>
      </c>
      <c r="F2942">
        <v>1</v>
      </c>
      <c r="G2942" t="s">
        <v>8708</v>
      </c>
      <c r="L2942" t="str" cm="1">
        <f t="array" ref="L2942">[1]!s_info_industry_gics(A2942,1)</f>
        <v>可选消费</v>
      </c>
      <c r="M2942" t="str" cm="1">
        <f t="array" ref="M2942">[1]!s_info_industry_gicscode(A2942,1)</f>
        <v>25</v>
      </c>
      <c r="N2942" t="str">
        <f>[1]!s_info_industry_gics(A2942,2)</f>
        <v>汽车与汽车零部件</v>
      </c>
      <c r="O2942" t="str">
        <f>[1]!s_info_industry_gicscode(A2942,2)</f>
        <v>2510</v>
      </c>
      <c r="P2942" t="str" cm="1">
        <f t="array" ref="P2942">[1]!s_stmnote_suppliertop5(A2942,D2942,1)</f>
        <v>供应商一</v>
      </c>
      <c r="Q2942" t="str">
        <f>[1]!s_stmnote_suppliertop5(A2942,D2942,2)</f>
        <v>供应商二</v>
      </c>
      <c r="R2942" t="str" cm="1">
        <f t="array" ref="R2942">[1]!s_stmnote_suppliertop5(A2942,D2942,3)</f>
        <v>供应商三</v>
      </c>
      <c r="S2942" t="str" cm="1">
        <f t="array" ref="S2942">[1]!s_stmnote_suppliertop5(A2942,D2942,4)</f>
        <v>供应商四</v>
      </c>
      <c r="T2942" t="str" cm="1">
        <f t="array" ref="T2942">[1]!s_stmnote_suppliertop5(A2942,D2942,5)</f>
        <v>供应商五</v>
      </c>
      <c r="U2942" s="9">
        <f>[1]!s_stmnote_purchasetop5_pct(A2942,D2942)</f>
        <v>21.49</v>
      </c>
      <c r="V2942" t="str" cm="1">
        <f t="array" ref="V2942">[1]!s_stmnote_customertop5($A2942,$D2942,1)</f>
        <v>客户一</v>
      </c>
      <c r="W2942" t="str" cm="1">
        <f t="array" ref="W2942">[1]!s_stmnote_customertop5($A2942,$D2942,2)</f>
        <v>客户二</v>
      </c>
      <c r="X2942" t="str" cm="1">
        <f t="array" ref="X2942">[1]!s_stmnote_customertop5($A2942,$D2942,3)</f>
        <v>客户三</v>
      </c>
      <c r="Y2942" t="str" cm="1">
        <f t="array" ref="Y2942">[1]!s_stmnote_customertop5($A2942,$D2942,4)</f>
        <v>客户四</v>
      </c>
      <c r="Z2942" t="str" cm="1">
        <f t="array" ref="Z2942">[1]!s_stmnote_customertop5($A2942,$D2942,5)</f>
        <v>客户五</v>
      </c>
      <c r="AA2942" s="9">
        <f>[1]!s_stmnote_salestop5_pct(A2942,D2942)</f>
        <v>42.82</v>
      </c>
      <c r="AB2942" s="9">
        <f>[1]!s_fa_arturn(A2942,D2942)</f>
        <v>3.4192</v>
      </c>
      <c r="AC2942" s="9">
        <f>[1]!fa_apturn(A2942,D2942)</f>
        <v>2.7904101679121101</v>
      </c>
      <c r="AD2942" s="9">
        <f>[1]!s_fa_invturn(A2942,D2942)</f>
        <v>1.5586</v>
      </c>
    </row>
    <row r="2943" spans="1:30">
      <c r="A2943">
        <v>300998</v>
      </c>
      <c r="B2943" t="s">
        <v>722</v>
      </c>
      <c r="C2943" t="s">
        <v>4146</v>
      </c>
      <c r="D2943" s="8">
        <f t="shared" si="46"/>
        <v>45291</v>
      </c>
      <c r="E2943" t="s">
        <v>7608</v>
      </c>
      <c r="F2943">
        <v>1</v>
      </c>
      <c r="G2943" t="s">
        <v>8708</v>
      </c>
      <c r="L2943" t="str" cm="1">
        <f t="array" ref="L2943">[1]!s_info_industry_gics(A2943,1)</f>
        <v>可选消费</v>
      </c>
      <c r="M2943" t="str" cm="1">
        <f t="array" ref="M2943">[1]!s_info_industry_gicscode(A2943,1)</f>
        <v>25</v>
      </c>
      <c r="N2943" t="str">
        <f>[1]!s_info_industry_gics(A2943,2)</f>
        <v>汽车与汽车零部件</v>
      </c>
      <c r="O2943" t="str">
        <f>[1]!s_info_industry_gicscode(A2943,2)</f>
        <v>2510</v>
      </c>
      <c r="P2943" t="str" cm="1">
        <f t="array" ref="P2943">[1]!s_stmnote_suppliertop5(A2943,D2943,1)</f>
        <v>供应商一</v>
      </c>
      <c r="Q2943" t="str">
        <f>[1]!s_stmnote_suppliertop5(A2943,D2943,2)</f>
        <v>供应商二</v>
      </c>
      <c r="R2943" t="str" cm="1">
        <f t="array" ref="R2943">[1]!s_stmnote_suppliertop5(A2943,D2943,3)</f>
        <v>供应商三</v>
      </c>
      <c r="S2943" t="str" cm="1">
        <f t="array" ref="S2943">[1]!s_stmnote_suppliertop5(A2943,D2943,4)</f>
        <v>供应商四</v>
      </c>
      <c r="T2943" t="str" cm="1">
        <f t="array" ref="T2943">[1]!s_stmnote_suppliertop5(A2943,D2943,5)</f>
        <v>供应商五</v>
      </c>
      <c r="U2943" s="9">
        <f>[1]!s_stmnote_purchasetop5_pct(A2943,D2943)</f>
        <v>15.45</v>
      </c>
      <c r="V2943" t="str" cm="1">
        <f t="array" ref="V2943">[1]!s_stmnote_customertop5($A2943,$D2943,1)</f>
        <v>客户一</v>
      </c>
      <c r="W2943" t="str" cm="1">
        <f t="array" ref="W2943">[1]!s_stmnote_customertop5($A2943,$D2943,2)</f>
        <v>客户二</v>
      </c>
      <c r="X2943" t="str" cm="1">
        <f t="array" ref="X2943">[1]!s_stmnote_customertop5($A2943,$D2943,3)</f>
        <v>客户三</v>
      </c>
      <c r="Y2943" t="str" cm="1">
        <f t="array" ref="Y2943">[1]!s_stmnote_customertop5($A2943,$D2943,4)</f>
        <v>客户四</v>
      </c>
      <c r="Z2943" t="str" cm="1">
        <f t="array" ref="Z2943">[1]!s_stmnote_customertop5($A2943,$D2943,5)</f>
        <v>客户五</v>
      </c>
      <c r="AA2943" s="9">
        <f>[1]!s_stmnote_salestop5_pct(A2943,D2943)</f>
        <v>46.14</v>
      </c>
      <c r="AB2943" s="9">
        <f>[1]!s_fa_arturn(A2943,D2943)</f>
        <v>2.6537999999999999</v>
      </c>
      <c r="AC2943" s="9">
        <f>[1]!fa_apturn(A2943,D2943)</f>
        <v>3.3984400675485902</v>
      </c>
      <c r="AD2943" s="9">
        <f>[1]!s_fa_invturn(A2943,D2943)</f>
        <v>2.0674999999999999</v>
      </c>
    </row>
    <row r="2944" spans="1:30">
      <c r="A2944">
        <v>300998</v>
      </c>
      <c r="B2944" t="s">
        <v>722</v>
      </c>
      <c r="C2944" t="s">
        <v>4147</v>
      </c>
      <c r="D2944" s="8">
        <f t="shared" si="46"/>
        <v>45291</v>
      </c>
      <c r="E2944" t="s">
        <v>6944</v>
      </c>
      <c r="F2944">
        <v>1</v>
      </c>
      <c r="G2944" t="s">
        <v>9055</v>
      </c>
      <c r="L2944" t="str" cm="1">
        <f t="array" ref="L2944">[1]!s_info_industry_gics(A2944,1)</f>
        <v>可选消费</v>
      </c>
      <c r="M2944" t="str" cm="1">
        <f t="array" ref="M2944">[1]!s_info_industry_gicscode(A2944,1)</f>
        <v>25</v>
      </c>
      <c r="N2944" t="str">
        <f>[1]!s_info_industry_gics(A2944,2)</f>
        <v>汽车与汽车零部件</v>
      </c>
      <c r="O2944" t="str">
        <f>[1]!s_info_industry_gicscode(A2944,2)</f>
        <v>2510</v>
      </c>
      <c r="P2944" t="str" cm="1">
        <f t="array" ref="P2944">[1]!s_stmnote_suppliertop5(A2944,D2944,1)</f>
        <v>供应商一</v>
      </c>
      <c r="Q2944" t="str">
        <f>[1]!s_stmnote_suppliertop5(A2944,D2944,2)</f>
        <v>供应商二</v>
      </c>
      <c r="R2944" t="str" cm="1">
        <f t="array" ref="R2944">[1]!s_stmnote_suppliertop5(A2944,D2944,3)</f>
        <v>供应商三</v>
      </c>
      <c r="S2944" t="str" cm="1">
        <f t="array" ref="S2944">[1]!s_stmnote_suppliertop5(A2944,D2944,4)</f>
        <v>供应商四</v>
      </c>
      <c r="T2944" t="str" cm="1">
        <f t="array" ref="T2944">[1]!s_stmnote_suppliertop5(A2944,D2944,5)</f>
        <v>供应商五</v>
      </c>
      <c r="U2944" s="9">
        <f>[1]!s_stmnote_purchasetop5_pct(A2944,D2944)</f>
        <v>15.45</v>
      </c>
      <c r="V2944" t="str" cm="1">
        <f t="array" ref="V2944">[1]!s_stmnote_customertop5($A2944,$D2944,1)</f>
        <v>客户一</v>
      </c>
      <c r="W2944" t="str" cm="1">
        <f t="array" ref="W2944">[1]!s_stmnote_customertop5($A2944,$D2944,2)</f>
        <v>客户二</v>
      </c>
      <c r="X2944" t="str" cm="1">
        <f t="array" ref="X2944">[1]!s_stmnote_customertop5($A2944,$D2944,3)</f>
        <v>客户三</v>
      </c>
      <c r="Y2944" t="str" cm="1">
        <f t="array" ref="Y2944">[1]!s_stmnote_customertop5($A2944,$D2944,4)</f>
        <v>客户四</v>
      </c>
      <c r="Z2944" t="str" cm="1">
        <f t="array" ref="Z2944">[1]!s_stmnote_customertop5($A2944,$D2944,5)</f>
        <v>客户五</v>
      </c>
      <c r="AA2944" s="9">
        <f>[1]!s_stmnote_salestop5_pct(A2944,D2944)</f>
        <v>46.14</v>
      </c>
      <c r="AB2944" s="9">
        <f>[1]!s_fa_arturn(A2944,D2944)</f>
        <v>2.6537999999999999</v>
      </c>
      <c r="AC2944" s="9">
        <f>[1]!fa_apturn(A2944,D2944)</f>
        <v>3.3984400675485902</v>
      </c>
      <c r="AD2944" s="9">
        <f>[1]!s_fa_invturn(A2944,D2944)</f>
        <v>2.0674999999999999</v>
      </c>
    </row>
    <row r="2945" spans="1:30">
      <c r="A2945">
        <v>301229</v>
      </c>
      <c r="B2945" t="s">
        <v>752</v>
      </c>
      <c r="C2945" t="s">
        <v>4251</v>
      </c>
      <c r="D2945" s="8">
        <f t="shared" si="46"/>
        <v>45291</v>
      </c>
      <c r="E2945" t="s">
        <v>7756</v>
      </c>
      <c r="F2945">
        <v>1</v>
      </c>
      <c r="G2945" t="s">
        <v>7881</v>
      </c>
      <c r="L2945" t="str" cm="1">
        <f t="array" ref="L2945">[1]!s_info_industry_gics(A2945,1)</f>
        <v>可选消费</v>
      </c>
      <c r="M2945" t="str" cm="1">
        <f t="array" ref="M2945">[1]!s_info_industry_gicscode(A2945,1)</f>
        <v>25</v>
      </c>
      <c r="N2945" t="str">
        <f>[1]!s_info_industry_gics(A2945,2)</f>
        <v>汽车与汽车零部件</v>
      </c>
      <c r="O2945" t="str">
        <f>[1]!s_info_industry_gicscode(A2945,2)</f>
        <v>2510</v>
      </c>
      <c r="P2945" t="str" cm="1">
        <f t="array" ref="P2945">[1]!s_stmnote_suppliertop5(A2945,D2945,1)</f>
        <v>第一名</v>
      </c>
      <c r="Q2945" t="str">
        <f>[1]!s_stmnote_suppliertop5(A2945,D2945,2)</f>
        <v>第二名</v>
      </c>
      <c r="R2945" t="str" cm="1">
        <f t="array" ref="R2945">[1]!s_stmnote_suppliertop5(A2945,D2945,3)</f>
        <v>第三名</v>
      </c>
      <c r="S2945" t="str" cm="1">
        <f t="array" ref="S2945">[1]!s_stmnote_suppliertop5(A2945,D2945,4)</f>
        <v>第四名</v>
      </c>
      <c r="T2945" t="str" cm="1">
        <f t="array" ref="T2945">[1]!s_stmnote_suppliertop5(A2945,D2945,5)</f>
        <v>第五名</v>
      </c>
      <c r="U2945" s="9">
        <f>[1]!s_stmnote_purchasetop5_pct(A2945,D2945)</f>
        <v>53.8</v>
      </c>
      <c r="V2945" t="str" cm="1">
        <f t="array" ref="V2945">[1]!s_stmnote_customertop5($A2945,$D2945,1)</f>
        <v>第一名</v>
      </c>
      <c r="W2945" t="str" cm="1">
        <f t="array" ref="W2945">[1]!s_stmnote_customertop5($A2945,$D2945,2)</f>
        <v>第二名</v>
      </c>
      <c r="X2945" t="str" cm="1">
        <f t="array" ref="X2945">[1]!s_stmnote_customertop5($A2945,$D2945,3)</f>
        <v>第三名</v>
      </c>
      <c r="Y2945" t="str" cm="1">
        <f t="array" ref="Y2945">[1]!s_stmnote_customertop5($A2945,$D2945,4)</f>
        <v>第四名</v>
      </c>
      <c r="Z2945" t="str" cm="1">
        <f t="array" ref="Z2945">[1]!s_stmnote_customertop5($A2945,$D2945,5)</f>
        <v>第五名</v>
      </c>
      <c r="AA2945" s="9">
        <f>[1]!s_stmnote_salestop5_pct(A2945,D2945)</f>
        <v>69.989999999999995</v>
      </c>
      <c r="AB2945" s="9">
        <f>[1]!s_fa_arturn(A2945,D2945)</f>
        <v>2.9171999999999998</v>
      </c>
      <c r="AC2945" s="9">
        <f>[1]!fa_apturn(A2945,D2945)</f>
        <v>3.5233373072469698</v>
      </c>
      <c r="AD2945" s="9">
        <f>[1]!s_fa_invturn(A2945,D2945)</f>
        <v>5.0621</v>
      </c>
    </row>
    <row r="2946" spans="1:30">
      <c r="A2946">
        <v>301229</v>
      </c>
      <c r="B2946" t="s">
        <v>752</v>
      </c>
      <c r="C2946" t="s">
        <v>4252</v>
      </c>
      <c r="D2946" s="8">
        <f t="shared" si="46"/>
        <v>45291</v>
      </c>
      <c r="E2946" t="s">
        <v>7757</v>
      </c>
      <c r="F2946">
        <v>1</v>
      </c>
      <c r="G2946" t="s">
        <v>7881</v>
      </c>
      <c r="L2946" t="str" cm="1">
        <f t="array" ref="L2946">[1]!s_info_industry_gics(A2946,1)</f>
        <v>可选消费</v>
      </c>
      <c r="M2946" t="str" cm="1">
        <f t="array" ref="M2946">[1]!s_info_industry_gicscode(A2946,1)</f>
        <v>25</v>
      </c>
      <c r="N2946" t="str">
        <f>[1]!s_info_industry_gics(A2946,2)</f>
        <v>汽车与汽车零部件</v>
      </c>
      <c r="O2946" t="str">
        <f>[1]!s_info_industry_gicscode(A2946,2)</f>
        <v>2510</v>
      </c>
      <c r="P2946" t="str" cm="1">
        <f t="array" ref="P2946">[1]!s_stmnote_suppliertop5(A2946,D2946,1)</f>
        <v>第一名</v>
      </c>
      <c r="Q2946" t="str">
        <f>[1]!s_stmnote_suppliertop5(A2946,D2946,2)</f>
        <v>第二名</v>
      </c>
      <c r="R2946" t="str" cm="1">
        <f t="array" ref="R2946">[1]!s_stmnote_suppliertop5(A2946,D2946,3)</f>
        <v>第三名</v>
      </c>
      <c r="S2946" t="str" cm="1">
        <f t="array" ref="S2946">[1]!s_stmnote_suppliertop5(A2946,D2946,4)</f>
        <v>第四名</v>
      </c>
      <c r="T2946" t="str" cm="1">
        <f t="array" ref="T2946">[1]!s_stmnote_suppliertop5(A2946,D2946,5)</f>
        <v>第五名</v>
      </c>
      <c r="U2946" s="9">
        <f>[1]!s_stmnote_purchasetop5_pct(A2946,D2946)</f>
        <v>53.8</v>
      </c>
      <c r="V2946" t="str" cm="1">
        <f t="array" ref="V2946">[1]!s_stmnote_customertop5($A2946,$D2946,1)</f>
        <v>第一名</v>
      </c>
      <c r="W2946" t="str" cm="1">
        <f t="array" ref="W2946">[1]!s_stmnote_customertop5($A2946,$D2946,2)</f>
        <v>第二名</v>
      </c>
      <c r="X2946" t="str" cm="1">
        <f t="array" ref="X2946">[1]!s_stmnote_customertop5($A2946,$D2946,3)</f>
        <v>第三名</v>
      </c>
      <c r="Y2946" t="str" cm="1">
        <f t="array" ref="Y2946">[1]!s_stmnote_customertop5($A2946,$D2946,4)</f>
        <v>第四名</v>
      </c>
      <c r="Z2946" t="str" cm="1">
        <f t="array" ref="Z2946">[1]!s_stmnote_customertop5($A2946,$D2946,5)</f>
        <v>第五名</v>
      </c>
      <c r="AA2946" s="9">
        <f>[1]!s_stmnote_salestop5_pct(A2946,D2946)</f>
        <v>69.989999999999995</v>
      </c>
      <c r="AB2946" s="9">
        <f>[1]!s_fa_arturn(A2946,D2946)</f>
        <v>2.9171999999999998</v>
      </c>
      <c r="AC2946" s="9">
        <f>[1]!fa_apturn(A2946,D2946)</f>
        <v>3.5233373072469698</v>
      </c>
      <c r="AD2946" s="9">
        <f>[1]!s_fa_invturn(A2946,D2946)</f>
        <v>5.0621</v>
      </c>
    </row>
    <row r="2947" spans="1:30">
      <c r="A2947">
        <v>600006</v>
      </c>
      <c r="B2947" t="s">
        <v>789</v>
      </c>
      <c r="C2947" t="s">
        <v>4336</v>
      </c>
      <c r="D2947" s="8">
        <f t="shared" si="46"/>
        <v>44926</v>
      </c>
      <c r="E2947" t="s">
        <v>7552</v>
      </c>
      <c r="F2947">
        <v>1</v>
      </c>
      <c r="G2947" t="s">
        <v>9130</v>
      </c>
      <c r="L2947" t="str" cm="1">
        <f t="array" ref="L2947">[1]!s_info_industry_gics(A2947,1)</f>
        <v>可选消费</v>
      </c>
      <c r="M2947" t="str" cm="1">
        <f t="array" ref="M2947">[1]!s_info_industry_gicscode(A2947,1)</f>
        <v>25</v>
      </c>
      <c r="N2947" t="str">
        <f>[1]!s_info_industry_gics(A2947,2)</f>
        <v>汽车与汽车零部件</v>
      </c>
      <c r="O2947" t="str">
        <f>[1]!s_info_industry_gicscode(A2947,2)</f>
        <v>2510</v>
      </c>
      <c r="P2947" cm="1">
        <f t="array" ref="P2947">[1]!s_stmnote_suppliertop5(A2947,D2947,1)</f>
        <v>0</v>
      </c>
      <c r="Q2947">
        <f>[1]!s_stmnote_suppliertop5(A2947,D2947,2)</f>
        <v>0</v>
      </c>
      <c r="R2947" cm="1">
        <f t="array" ref="R2947">[1]!s_stmnote_suppliertop5(A2947,D2947,3)</f>
        <v>0</v>
      </c>
      <c r="S2947" cm="1">
        <f t="array" ref="S2947">[1]!s_stmnote_suppliertop5(A2947,D2947,4)</f>
        <v>0</v>
      </c>
      <c r="T2947" cm="1">
        <f t="array" ref="T2947">[1]!s_stmnote_suppliertop5(A2947,D2947,5)</f>
        <v>0</v>
      </c>
      <c r="U2947" s="9">
        <f>[1]!s_stmnote_purchasetop5_pct(A2947,D2947)</f>
        <v>26.27</v>
      </c>
      <c r="V2947" cm="1">
        <f t="array" ref="V2947">[1]!s_stmnote_customertop5($A2947,$D2947,1)</f>
        <v>0</v>
      </c>
      <c r="W2947" cm="1">
        <f t="array" ref="W2947">[1]!s_stmnote_customertop5($A2947,$D2947,2)</f>
        <v>0</v>
      </c>
      <c r="X2947" cm="1">
        <f t="array" ref="X2947">[1]!s_stmnote_customertop5($A2947,$D2947,3)</f>
        <v>0</v>
      </c>
      <c r="Y2947" cm="1">
        <f t="array" ref="Y2947">[1]!s_stmnote_customertop5($A2947,$D2947,4)</f>
        <v>0</v>
      </c>
      <c r="Z2947" cm="1">
        <f t="array" ref="Z2947">[1]!s_stmnote_customertop5($A2947,$D2947,5)</f>
        <v>0</v>
      </c>
      <c r="AA2947" s="9">
        <f>[1]!s_stmnote_salestop5_pct(A2947,D2947)</f>
        <v>27.72</v>
      </c>
      <c r="AB2947" s="9">
        <f>[1]!s_fa_arturn(A2947,D2947)</f>
        <v>3.3323999999999998</v>
      </c>
      <c r="AC2947" s="9">
        <f>[1]!fa_apturn(A2947,D2947)</f>
        <v>3.42486257390315</v>
      </c>
      <c r="AD2947" s="9">
        <f>[1]!s_fa_invturn(A2947,D2947)</f>
        <v>5.8940999999999999</v>
      </c>
    </row>
    <row r="2948" spans="1:30">
      <c r="A2948">
        <v>600006</v>
      </c>
      <c r="B2948" t="s">
        <v>789</v>
      </c>
      <c r="C2948" t="s">
        <v>4337</v>
      </c>
      <c r="D2948" s="8">
        <f t="shared" si="46"/>
        <v>45291</v>
      </c>
      <c r="E2948" t="s">
        <v>7458</v>
      </c>
      <c r="F2948">
        <v>1</v>
      </c>
      <c r="G2948" t="s">
        <v>9131</v>
      </c>
      <c r="L2948" t="str" cm="1">
        <f t="array" ref="L2948">[1]!s_info_industry_gics(A2948,1)</f>
        <v>可选消费</v>
      </c>
      <c r="M2948" t="str" cm="1">
        <f t="array" ref="M2948">[1]!s_info_industry_gicscode(A2948,1)</f>
        <v>25</v>
      </c>
      <c r="N2948" t="str">
        <f>[1]!s_info_industry_gics(A2948,2)</f>
        <v>汽车与汽车零部件</v>
      </c>
      <c r="O2948" t="str">
        <f>[1]!s_info_industry_gicscode(A2948,2)</f>
        <v>2510</v>
      </c>
      <c r="P2948" cm="1">
        <f t="array" ref="P2948">[1]!s_stmnote_suppliertop5(A2948,D2948,1)</f>
        <v>0</v>
      </c>
      <c r="Q2948">
        <f>[1]!s_stmnote_suppliertop5(A2948,D2948,2)</f>
        <v>0</v>
      </c>
      <c r="R2948" cm="1">
        <f t="array" ref="R2948">[1]!s_stmnote_suppliertop5(A2948,D2948,3)</f>
        <v>0</v>
      </c>
      <c r="S2948" cm="1">
        <f t="array" ref="S2948">[1]!s_stmnote_suppliertop5(A2948,D2948,4)</f>
        <v>0</v>
      </c>
      <c r="T2948" cm="1">
        <f t="array" ref="T2948">[1]!s_stmnote_suppliertop5(A2948,D2948,5)</f>
        <v>0</v>
      </c>
      <c r="U2948" s="9">
        <f>[1]!s_stmnote_purchasetop5_pct(A2948,D2948)</f>
        <v>33.299999999999997</v>
      </c>
      <c r="V2948" cm="1">
        <f t="array" ref="V2948">[1]!s_stmnote_customertop5($A2948,$D2948,1)</f>
        <v>0</v>
      </c>
      <c r="W2948" cm="1">
        <f t="array" ref="W2948">[1]!s_stmnote_customertop5($A2948,$D2948,2)</f>
        <v>0</v>
      </c>
      <c r="X2948" cm="1">
        <f t="array" ref="X2948">[1]!s_stmnote_customertop5($A2948,$D2948,3)</f>
        <v>0</v>
      </c>
      <c r="Y2948" cm="1">
        <f t="array" ref="Y2948">[1]!s_stmnote_customertop5($A2948,$D2948,4)</f>
        <v>0</v>
      </c>
      <c r="Z2948" cm="1">
        <f t="array" ref="Z2948">[1]!s_stmnote_customertop5($A2948,$D2948,5)</f>
        <v>0</v>
      </c>
      <c r="AA2948" s="9">
        <f>[1]!s_stmnote_salestop5_pct(A2948,D2948)</f>
        <v>20.84</v>
      </c>
      <c r="AB2948" s="9">
        <f>[1]!s_fa_arturn(A2948,D2948)</f>
        <v>3.2511000000000001</v>
      </c>
      <c r="AC2948" s="9">
        <f>[1]!fa_apturn(A2948,D2948)</f>
        <v>3.9224429566093999</v>
      </c>
      <c r="AD2948" s="9">
        <f>[1]!s_fa_invturn(A2948,D2948)</f>
        <v>6.6882000000000001</v>
      </c>
    </row>
    <row r="2949" spans="1:30">
      <c r="A2949">
        <v>600104</v>
      </c>
      <c r="B2949" t="s">
        <v>815</v>
      </c>
      <c r="C2949" t="s">
        <v>4490</v>
      </c>
      <c r="D2949" s="8">
        <f t="shared" si="46"/>
        <v>44561</v>
      </c>
      <c r="E2949" t="s">
        <v>7047</v>
      </c>
      <c r="F2949">
        <v>1</v>
      </c>
      <c r="G2949" t="s">
        <v>9190</v>
      </c>
      <c r="L2949" t="str" cm="1">
        <f t="array" ref="L2949">[1]!s_info_industry_gics(A2949,1)</f>
        <v>可选消费</v>
      </c>
      <c r="M2949" t="str" cm="1">
        <f t="array" ref="M2949">[1]!s_info_industry_gicscode(A2949,1)</f>
        <v>25</v>
      </c>
      <c r="N2949" t="str">
        <f>[1]!s_info_industry_gics(A2949,2)</f>
        <v>汽车与汽车零部件</v>
      </c>
      <c r="O2949" t="str">
        <f>[1]!s_info_industry_gicscode(A2949,2)</f>
        <v>2510</v>
      </c>
      <c r="P2949" t="str" cm="1">
        <f t="array" ref="P2949">[1]!s_stmnote_suppliertop5(A2949,D2949,1)</f>
        <v>供应商四</v>
      </c>
      <c r="Q2949">
        <f>[1]!s_stmnote_suppliertop5(A2949,D2949,2)</f>
        <v>0</v>
      </c>
      <c r="R2949" cm="1">
        <f t="array" ref="R2949">[1]!s_stmnote_suppliertop5(A2949,D2949,3)</f>
        <v>0</v>
      </c>
      <c r="S2949" cm="1">
        <f t="array" ref="S2949">[1]!s_stmnote_suppliertop5(A2949,D2949,4)</f>
        <v>0</v>
      </c>
      <c r="T2949" cm="1">
        <f t="array" ref="T2949">[1]!s_stmnote_suppliertop5(A2949,D2949,5)</f>
        <v>0</v>
      </c>
      <c r="U2949" s="9">
        <f>[1]!s_stmnote_purchasetop5_pct(A2949,D2949)</f>
        <v>50.39</v>
      </c>
      <c r="V2949" t="str" cm="1">
        <f t="array" ref="V2949">[1]!s_stmnote_customertop5($A2949,$D2949,1)</f>
        <v>客户一</v>
      </c>
      <c r="W2949" t="str" cm="1">
        <f t="array" ref="W2949">[1]!s_stmnote_customertop5($A2949,$D2949,2)</f>
        <v>客户二</v>
      </c>
      <c r="X2949" t="str" cm="1">
        <f t="array" ref="X2949">[1]!s_stmnote_customertop5($A2949,$D2949,3)</f>
        <v>客户三</v>
      </c>
      <c r="Y2949" t="str" cm="1">
        <f t="array" ref="Y2949">[1]!s_stmnote_customertop5($A2949,$D2949,4)</f>
        <v>客户四</v>
      </c>
      <c r="Z2949" t="str" cm="1">
        <f t="array" ref="Z2949">[1]!s_stmnote_customertop5($A2949,$D2949,5)</f>
        <v>客户五</v>
      </c>
      <c r="AA2949" s="9">
        <f>[1]!s_stmnote_salestop5_pct(A2949,D2949)</f>
        <v>9.17</v>
      </c>
      <c r="AB2949" s="9">
        <f>[1]!s_fa_arturn(A2949,D2949)</f>
        <v>16.689299999999999</v>
      </c>
      <c r="AC2949" s="9">
        <f>[1]!fa_apturn(A2949,D2949)</f>
        <v>4.4859530176727302</v>
      </c>
      <c r="AD2949" s="9">
        <f>[1]!s_fa_invturn(A2949,D2949)</f>
        <v>10.898</v>
      </c>
    </row>
    <row r="2950" spans="1:30">
      <c r="A2950">
        <v>600104</v>
      </c>
      <c r="B2950" t="s">
        <v>815</v>
      </c>
      <c r="C2950" t="s">
        <v>4491</v>
      </c>
      <c r="D2950" s="8">
        <f t="shared" si="46"/>
        <v>44561</v>
      </c>
      <c r="E2950" t="s">
        <v>7769</v>
      </c>
      <c r="F2950">
        <v>1</v>
      </c>
      <c r="G2950" t="s">
        <v>9191</v>
      </c>
      <c r="L2950" t="str" cm="1">
        <f t="array" ref="L2950">[1]!s_info_industry_gics(A2950,1)</f>
        <v>可选消费</v>
      </c>
      <c r="M2950" t="str" cm="1">
        <f t="array" ref="M2950">[1]!s_info_industry_gicscode(A2950,1)</f>
        <v>25</v>
      </c>
      <c r="N2950" t="str">
        <f>[1]!s_info_industry_gics(A2950,2)</f>
        <v>汽车与汽车零部件</v>
      </c>
      <c r="O2950" t="str">
        <f>[1]!s_info_industry_gicscode(A2950,2)</f>
        <v>2510</v>
      </c>
      <c r="P2950" t="str" cm="1">
        <f t="array" ref="P2950">[1]!s_stmnote_suppliertop5(A2950,D2950,1)</f>
        <v>供应商四</v>
      </c>
      <c r="Q2950">
        <f>[1]!s_stmnote_suppliertop5(A2950,D2950,2)</f>
        <v>0</v>
      </c>
      <c r="R2950" cm="1">
        <f t="array" ref="R2950">[1]!s_stmnote_suppliertop5(A2950,D2950,3)</f>
        <v>0</v>
      </c>
      <c r="S2950" cm="1">
        <f t="array" ref="S2950">[1]!s_stmnote_suppliertop5(A2950,D2950,4)</f>
        <v>0</v>
      </c>
      <c r="T2950" cm="1">
        <f t="array" ref="T2950">[1]!s_stmnote_suppliertop5(A2950,D2950,5)</f>
        <v>0</v>
      </c>
      <c r="U2950" s="9">
        <f>[1]!s_stmnote_purchasetop5_pct(A2950,D2950)</f>
        <v>50.39</v>
      </c>
      <c r="V2950" t="str" cm="1">
        <f t="array" ref="V2950">[1]!s_stmnote_customertop5($A2950,$D2950,1)</f>
        <v>客户一</v>
      </c>
      <c r="W2950" t="str" cm="1">
        <f t="array" ref="W2950">[1]!s_stmnote_customertop5($A2950,$D2950,2)</f>
        <v>客户二</v>
      </c>
      <c r="X2950" t="str" cm="1">
        <f t="array" ref="X2950">[1]!s_stmnote_customertop5($A2950,$D2950,3)</f>
        <v>客户三</v>
      </c>
      <c r="Y2950" t="str" cm="1">
        <f t="array" ref="Y2950">[1]!s_stmnote_customertop5($A2950,$D2950,4)</f>
        <v>客户四</v>
      </c>
      <c r="Z2950" t="str" cm="1">
        <f t="array" ref="Z2950">[1]!s_stmnote_customertop5($A2950,$D2950,5)</f>
        <v>客户五</v>
      </c>
      <c r="AA2950" s="9">
        <f>[1]!s_stmnote_salestop5_pct(A2950,D2950)</f>
        <v>9.17</v>
      </c>
      <c r="AB2950" s="9">
        <f>[1]!s_fa_arturn(A2950,D2950)</f>
        <v>16.689299999999999</v>
      </c>
      <c r="AC2950" s="9">
        <f>[1]!fa_apturn(A2950,D2950)</f>
        <v>4.4859530176727302</v>
      </c>
      <c r="AD2950" s="9">
        <f>[1]!s_fa_invturn(A2950,D2950)</f>
        <v>10.898</v>
      </c>
    </row>
    <row r="2951" spans="1:30">
      <c r="A2951">
        <v>600166</v>
      </c>
      <c r="B2951" t="s">
        <v>827</v>
      </c>
      <c r="C2951" t="s">
        <v>4561</v>
      </c>
      <c r="D2951" s="8">
        <f t="shared" si="46"/>
        <v>44926</v>
      </c>
      <c r="E2951" t="s">
        <v>7775</v>
      </c>
      <c r="F2951">
        <v>2</v>
      </c>
      <c r="G2951" t="s">
        <v>10263</v>
      </c>
      <c r="H2951" t="s">
        <v>8589</v>
      </c>
      <c r="L2951" t="str" cm="1">
        <f t="array" ref="L2951">[1]!s_info_industry_gics(A2951,1)</f>
        <v>可选消费</v>
      </c>
      <c r="M2951" t="str" cm="1">
        <f t="array" ref="M2951">[1]!s_info_industry_gicscode(A2951,1)</f>
        <v>25</v>
      </c>
      <c r="N2951" t="str">
        <f>[1]!s_info_industry_gics(A2951,2)</f>
        <v>汽车与汽车零部件</v>
      </c>
      <c r="O2951" t="str">
        <f>[1]!s_info_industry_gicscode(A2951,2)</f>
        <v>2510</v>
      </c>
      <c r="P2951" cm="1">
        <f t="array" ref="P2951">[1]!s_stmnote_suppliertop5(A2951,D2951,1)</f>
        <v>0</v>
      </c>
      <c r="Q2951">
        <f>[1]!s_stmnote_suppliertop5(A2951,D2951,2)</f>
        <v>0</v>
      </c>
      <c r="R2951" cm="1">
        <f t="array" ref="R2951">[1]!s_stmnote_suppliertop5(A2951,D2951,3)</f>
        <v>0</v>
      </c>
      <c r="S2951" cm="1">
        <f t="array" ref="S2951">[1]!s_stmnote_suppliertop5(A2951,D2951,4)</f>
        <v>0</v>
      </c>
      <c r="T2951" cm="1">
        <f t="array" ref="T2951">[1]!s_stmnote_suppliertop5(A2951,D2951,5)</f>
        <v>0</v>
      </c>
      <c r="U2951" s="9">
        <f>[1]!s_stmnote_purchasetop5_pct(A2951,D2951)</f>
        <v>27.18</v>
      </c>
      <c r="V2951" cm="1">
        <f t="array" ref="V2951">[1]!s_stmnote_customertop5($A2951,$D2951,1)</f>
        <v>0</v>
      </c>
      <c r="W2951" cm="1">
        <f t="array" ref="W2951">[1]!s_stmnote_customertop5($A2951,$D2951,2)</f>
        <v>0</v>
      </c>
      <c r="X2951" cm="1">
        <f t="array" ref="X2951">[1]!s_stmnote_customertop5($A2951,$D2951,3)</f>
        <v>0</v>
      </c>
      <c r="Y2951" cm="1">
        <f t="array" ref="Y2951">[1]!s_stmnote_customertop5($A2951,$D2951,4)</f>
        <v>0</v>
      </c>
      <c r="Z2951" cm="1">
        <f t="array" ref="Z2951">[1]!s_stmnote_customertop5($A2951,$D2951,5)</f>
        <v>0</v>
      </c>
      <c r="AA2951" s="9">
        <f>[1]!s_stmnote_salestop5_pct(A2951,D2951)</f>
        <v>22.46</v>
      </c>
      <c r="AB2951" s="9">
        <f>[1]!s_fa_arturn(A2951,D2951)</f>
        <v>12.227</v>
      </c>
      <c r="AC2951" s="9">
        <f>[1]!fa_apturn(A2951,D2951)</f>
        <v>3.00854912976969</v>
      </c>
      <c r="AD2951" s="9">
        <f>[1]!s_fa_invturn(A2951,D2951)</f>
        <v>6.0990000000000002</v>
      </c>
    </row>
    <row r="2952" spans="1:30">
      <c r="A2952">
        <v>600166</v>
      </c>
      <c r="B2952" t="s">
        <v>827</v>
      </c>
      <c r="C2952" t="s">
        <v>4562</v>
      </c>
      <c r="D2952" s="8">
        <f t="shared" si="46"/>
        <v>44926</v>
      </c>
      <c r="E2952" t="s">
        <v>7591</v>
      </c>
      <c r="F2952">
        <v>2</v>
      </c>
      <c r="G2952" t="s">
        <v>10263</v>
      </c>
      <c r="H2952" t="s">
        <v>8589</v>
      </c>
      <c r="L2952" t="str" cm="1">
        <f t="array" ref="L2952">[1]!s_info_industry_gics(A2952,1)</f>
        <v>可选消费</v>
      </c>
      <c r="M2952" t="str" cm="1">
        <f t="array" ref="M2952">[1]!s_info_industry_gicscode(A2952,1)</f>
        <v>25</v>
      </c>
      <c r="N2952" t="str">
        <f>[1]!s_info_industry_gics(A2952,2)</f>
        <v>汽车与汽车零部件</v>
      </c>
      <c r="O2952" t="str">
        <f>[1]!s_info_industry_gicscode(A2952,2)</f>
        <v>2510</v>
      </c>
      <c r="P2952" cm="1">
        <f t="array" ref="P2952">[1]!s_stmnote_suppliertop5(A2952,D2952,1)</f>
        <v>0</v>
      </c>
      <c r="Q2952">
        <f>[1]!s_stmnote_suppliertop5(A2952,D2952,2)</f>
        <v>0</v>
      </c>
      <c r="R2952" cm="1">
        <f t="array" ref="R2952">[1]!s_stmnote_suppliertop5(A2952,D2952,3)</f>
        <v>0</v>
      </c>
      <c r="S2952" cm="1">
        <f t="array" ref="S2952">[1]!s_stmnote_suppliertop5(A2952,D2952,4)</f>
        <v>0</v>
      </c>
      <c r="T2952" cm="1">
        <f t="array" ref="T2952">[1]!s_stmnote_suppliertop5(A2952,D2952,5)</f>
        <v>0</v>
      </c>
      <c r="U2952" s="9">
        <f>[1]!s_stmnote_purchasetop5_pct(A2952,D2952)</f>
        <v>27.18</v>
      </c>
      <c r="V2952" cm="1">
        <f t="array" ref="V2952">[1]!s_stmnote_customertop5($A2952,$D2952,1)</f>
        <v>0</v>
      </c>
      <c r="W2952" cm="1">
        <f t="array" ref="W2952">[1]!s_stmnote_customertop5($A2952,$D2952,2)</f>
        <v>0</v>
      </c>
      <c r="X2952" cm="1">
        <f t="array" ref="X2952">[1]!s_stmnote_customertop5($A2952,$D2952,3)</f>
        <v>0</v>
      </c>
      <c r="Y2952" cm="1">
        <f t="array" ref="Y2952">[1]!s_stmnote_customertop5($A2952,$D2952,4)</f>
        <v>0</v>
      </c>
      <c r="Z2952" cm="1">
        <f t="array" ref="Z2952">[1]!s_stmnote_customertop5($A2952,$D2952,5)</f>
        <v>0</v>
      </c>
      <c r="AA2952" s="9">
        <f>[1]!s_stmnote_salestop5_pct(A2952,D2952)</f>
        <v>22.46</v>
      </c>
      <c r="AB2952" s="9">
        <f>[1]!s_fa_arturn(A2952,D2952)</f>
        <v>12.227</v>
      </c>
      <c r="AC2952" s="9">
        <f>[1]!fa_apturn(A2952,D2952)</f>
        <v>3.00854912976969</v>
      </c>
      <c r="AD2952" s="9">
        <f>[1]!s_fa_invturn(A2952,D2952)</f>
        <v>6.0990000000000002</v>
      </c>
    </row>
    <row r="2953" spans="1:30">
      <c r="A2953">
        <v>600178</v>
      </c>
      <c r="B2953" t="s">
        <v>829</v>
      </c>
      <c r="C2953" t="s">
        <v>4565</v>
      </c>
      <c r="D2953" s="8">
        <f t="shared" si="46"/>
        <v>45291</v>
      </c>
      <c r="E2953" t="s">
        <v>7535</v>
      </c>
      <c r="F2953">
        <v>1</v>
      </c>
      <c r="G2953" t="s">
        <v>11096</v>
      </c>
      <c r="L2953" t="str" cm="1">
        <f t="array" ref="L2953">[1]!s_info_industry_gics(A2953,1)</f>
        <v>可选消费</v>
      </c>
      <c r="M2953" t="str" cm="1">
        <f t="array" ref="M2953">[1]!s_info_industry_gicscode(A2953,1)</f>
        <v>25</v>
      </c>
      <c r="N2953" t="str">
        <f>[1]!s_info_industry_gics(A2953,2)</f>
        <v>汽车与汽车零部件</v>
      </c>
      <c r="O2953" t="str">
        <f>[1]!s_info_industry_gicscode(A2953,2)</f>
        <v>2510</v>
      </c>
      <c r="P2953" cm="1">
        <f t="array" ref="P2953">[1]!s_stmnote_suppliertop5(A2953,D2953,1)</f>
        <v>0</v>
      </c>
      <c r="Q2953">
        <f>[1]!s_stmnote_suppliertop5(A2953,D2953,2)</f>
        <v>0</v>
      </c>
      <c r="R2953" cm="1">
        <f t="array" ref="R2953">[1]!s_stmnote_suppliertop5(A2953,D2953,3)</f>
        <v>0</v>
      </c>
      <c r="S2953" cm="1">
        <f t="array" ref="S2953">[1]!s_stmnote_suppliertop5(A2953,D2953,4)</f>
        <v>0</v>
      </c>
      <c r="T2953" cm="1">
        <f t="array" ref="T2953">[1]!s_stmnote_suppliertop5(A2953,D2953,5)</f>
        <v>0</v>
      </c>
      <c r="U2953" s="9">
        <f>[1]!s_stmnote_purchasetop5_pct(A2953,D2953)</f>
        <v>15.01</v>
      </c>
      <c r="V2953" cm="1">
        <f t="array" ref="V2953">[1]!s_stmnote_customertop5($A2953,$D2953,1)</f>
        <v>0</v>
      </c>
      <c r="W2953" cm="1">
        <f t="array" ref="W2953">[1]!s_stmnote_customertop5($A2953,$D2953,2)</f>
        <v>0</v>
      </c>
      <c r="X2953" cm="1">
        <f t="array" ref="X2953">[1]!s_stmnote_customertop5($A2953,$D2953,3)</f>
        <v>0</v>
      </c>
      <c r="Y2953" cm="1">
        <f t="array" ref="Y2953">[1]!s_stmnote_customertop5($A2953,$D2953,4)</f>
        <v>0</v>
      </c>
      <c r="Z2953" cm="1">
        <f t="array" ref="Z2953">[1]!s_stmnote_customertop5($A2953,$D2953,5)</f>
        <v>0</v>
      </c>
      <c r="AA2953" s="9">
        <f>[1]!s_stmnote_salestop5_pct(A2953,D2953)</f>
        <v>57.76</v>
      </c>
      <c r="AB2953" s="9">
        <f>[1]!s_fa_arturn(A2953,D2953)</f>
        <v>6.4903000000000004</v>
      </c>
      <c r="AC2953" s="9">
        <f>[1]!fa_apturn(A2953,D2953)</f>
        <v>4.21274111408583</v>
      </c>
      <c r="AD2953" s="9">
        <f>[1]!s_fa_invturn(A2953,D2953)</f>
        <v>7.4649999999999999</v>
      </c>
    </row>
    <row r="2954" spans="1:30">
      <c r="A2954">
        <v>600178</v>
      </c>
      <c r="B2954" t="s">
        <v>829</v>
      </c>
      <c r="C2954" t="s">
        <v>4566</v>
      </c>
      <c r="D2954" s="8">
        <f t="shared" si="46"/>
        <v>45291</v>
      </c>
      <c r="E2954" t="s">
        <v>7061</v>
      </c>
      <c r="F2954">
        <v>2</v>
      </c>
      <c r="G2954" t="s">
        <v>8057</v>
      </c>
      <c r="H2954" t="s">
        <v>10404</v>
      </c>
      <c r="L2954" t="str" cm="1">
        <f t="array" ref="L2954">[1]!s_info_industry_gics(A2954,1)</f>
        <v>可选消费</v>
      </c>
      <c r="M2954" t="str" cm="1">
        <f t="array" ref="M2954">[1]!s_info_industry_gicscode(A2954,1)</f>
        <v>25</v>
      </c>
      <c r="N2954" t="str">
        <f>[1]!s_info_industry_gics(A2954,2)</f>
        <v>汽车与汽车零部件</v>
      </c>
      <c r="O2954" t="str">
        <f>[1]!s_info_industry_gicscode(A2954,2)</f>
        <v>2510</v>
      </c>
      <c r="P2954" cm="1">
        <f t="array" ref="P2954">[1]!s_stmnote_suppliertop5(A2954,D2954,1)</f>
        <v>0</v>
      </c>
      <c r="Q2954">
        <f>[1]!s_stmnote_suppliertop5(A2954,D2954,2)</f>
        <v>0</v>
      </c>
      <c r="R2954" cm="1">
        <f t="array" ref="R2954">[1]!s_stmnote_suppliertop5(A2954,D2954,3)</f>
        <v>0</v>
      </c>
      <c r="S2954" cm="1">
        <f t="array" ref="S2954">[1]!s_stmnote_suppliertop5(A2954,D2954,4)</f>
        <v>0</v>
      </c>
      <c r="T2954" cm="1">
        <f t="array" ref="T2954">[1]!s_stmnote_suppliertop5(A2954,D2954,5)</f>
        <v>0</v>
      </c>
      <c r="U2954" s="9">
        <f>[1]!s_stmnote_purchasetop5_pct(A2954,D2954)</f>
        <v>15.01</v>
      </c>
      <c r="V2954" cm="1">
        <f t="array" ref="V2954">[1]!s_stmnote_customertop5($A2954,$D2954,1)</f>
        <v>0</v>
      </c>
      <c r="W2954" cm="1">
        <f t="array" ref="W2954">[1]!s_stmnote_customertop5($A2954,$D2954,2)</f>
        <v>0</v>
      </c>
      <c r="X2954" cm="1">
        <f t="array" ref="X2954">[1]!s_stmnote_customertop5($A2954,$D2954,3)</f>
        <v>0</v>
      </c>
      <c r="Y2954" cm="1">
        <f t="array" ref="Y2954">[1]!s_stmnote_customertop5($A2954,$D2954,4)</f>
        <v>0</v>
      </c>
      <c r="Z2954" cm="1">
        <f t="array" ref="Z2954">[1]!s_stmnote_customertop5($A2954,$D2954,5)</f>
        <v>0</v>
      </c>
      <c r="AA2954" s="9">
        <f>[1]!s_stmnote_salestop5_pct(A2954,D2954)</f>
        <v>57.76</v>
      </c>
      <c r="AB2954" s="9">
        <f>[1]!s_fa_arturn(A2954,D2954)</f>
        <v>6.4903000000000004</v>
      </c>
      <c r="AC2954" s="9">
        <f>[1]!fa_apturn(A2954,D2954)</f>
        <v>4.21274111408583</v>
      </c>
      <c r="AD2954" s="9">
        <f>[1]!s_fa_invturn(A2954,D2954)</f>
        <v>7.4649999999999999</v>
      </c>
    </row>
    <row r="2955" spans="1:30">
      <c r="A2955">
        <v>600178</v>
      </c>
      <c r="B2955" t="s">
        <v>829</v>
      </c>
      <c r="C2955" t="s">
        <v>4567</v>
      </c>
      <c r="D2955" s="8">
        <f t="shared" si="46"/>
        <v>45291</v>
      </c>
      <c r="E2955" t="s">
        <v>7271</v>
      </c>
      <c r="F2955">
        <v>2</v>
      </c>
      <c r="G2955" t="s">
        <v>8057</v>
      </c>
      <c r="H2955" t="s">
        <v>10404</v>
      </c>
      <c r="L2955" t="str" cm="1">
        <f t="array" ref="L2955">[1]!s_info_industry_gics(A2955,1)</f>
        <v>可选消费</v>
      </c>
      <c r="M2955" t="str" cm="1">
        <f t="array" ref="M2955">[1]!s_info_industry_gicscode(A2955,1)</f>
        <v>25</v>
      </c>
      <c r="N2955" t="str">
        <f>[1]!s_info_industry_gics(A2955,2)</f>
        <v>汽车与汽车零部件</v>
      </c>
      <c r="O2955" t="str">
        <f>[1]!s_info_industry_gicscode(A2955,2)</f>
        <v>2510</v>
      </c>
      <c r="P2955" cm="1">
        <f t="array" ref="P2955">[1]!s_stmnote_suppliertop5(A2955,D2955,1)</f>
        <v>0</v>
      </c>
      <c r="Q2955">
        <f>[1]!s_stmnote_suppliertop5(A2955,D2955,2)</f>
        <v>0</v>
      </c>
      <c r="R2955" cm="1">
        <f t="array" ref="R2955">[1]!s_stmnote_suppliertop5(A2955,D2955,3)</f>
        <v>0</v>
      </c>
      <c r="S2955" cm="1">
        <f t="array" ref="S2955">[1]!s_stmnote_suppliertop5(A2955,D2955,4)</f>
        <v>0</v>
      </c>
      <c r="T2955" cm="1">
        <f t="array" ref="T2955">[1]!s_stmnote_suppliertop5(A2955,D2955,5)</f>
        <v>0</v>
      </c>
      <c r="U2955" s="9">
        <f>[1]!s_stmnote_purchasetop5_pct(A2955,D2955)</f>
        <v>15.01</v>
      </c>
      <c r="V2955" cm="1">
        <f t="array" ref="V2955">[1]!s_stmnote_customertop5($A2955,$D2955,1)</f>
        <v>0</v>
      </c>
      <c r="W2955" cm="1">
        <f t="array" ref="W2955">[1]!s_stmnote_customertop5($A2955,$D2955,2)</f>
        <v>0</v>
      </c>
      <c r="X2955" cm="1">
        <f t="array" ref="X2955">[1]!s_stmnote_customertop5($A2955,$D2955,3)</f>
        <v>0</v>
      </c>
      <c r="Y2955" cm="1">
        <f t="array" ref="Y2955">[1]!s_stmnote_customertop5($A2955,$D2955,4)</f>
        <v>0</v>
      </c>
      <c r="Z2955" cm="1">
        <f t="array" ref="Z2955">[1]!s_stmnote_customertop5($A2955,$D2955,5)</f>
        <v>0</v>
      </c>
      <c r="AA2955" s="9">
        <f>[1]!s_stmnote_salestop5_pct(A2955,D2955)</f>
        <v>57.76</v>
      </c>
      <c r="AB2955" s="9">
        <f>[1]!s_fa_arturn(A2955,D2955)</f>
        <v>6.4903000000000004</v>
      </c>
      <c r="AC2955" s="9">
        <f>[1]!fa_apturn(A2955,D2955)</f>
        <v>4.21274111408583</v>
      </c>
      <c r="AD2955" s="9">
        <f>[1]!s_fa_invturn(A2955,D2955)</f>
        <v>7.4649999999999999</v>
      </c>
    </row>
    <row r="2956" spans="1:30">
      <c r="A2956">
        <v>600178</v>
      </c>
      <c r="B2956" t="s">
        <v>829</v>
      </c>
      <c r="C2956" t="s">
        <v>4568</v>
      </c>
      <c r="D2956" s="8">
        <f t="shared" si="46"/>
        <v>45291</v>
      </c>
      <c r="E2956" t="s">
        <v>7606</v>
      </c>
      <c r="F2956">
        <v>2</v>
      </c>
      <c r="G2956" t="s">
        <v>8057</v>
      </c>
      <c r="H2956" t="s">
        <v>12329</v>
      </c>
      <c r="L2956" t="str" cm="1">
        <f t="array" ref="L2956">[1]!s_info_industry_gics(A2956,1)</f>
        <v>可选消费</v>
      </c>
      <c r="M2956" t="str" cm="1">
        <f t="array" ref="M2956">[1]!s_info_industry_gicscode(A2956,1)</f>
        <v>25</v>
      </c>
      <c r="N2956" t="str">
        <f>[1]!s_info_industry_gics(A2956,2)</f>
        <v>汽车与汽车零部件</v>
      </c>
      <c r="O2956" t="str">
        <f>[1]!s_info_industry_gicscode(A2956,2)</f>
        <v>2510</v>
      </c>
      <c r="P2956" cm="1">
        <f t="array" ref="P2956">[1]!s_stmnote_suppliertop5(A2956,D2956,1)</f>
        <v>0</v>
      </c>
      <c r="Q2956">
        <f>[1]!s_stmnote_suppliertop5(A2956,D2956,2)</f>
        <v>0</v>
      </c>
      <c r="R2956" cm="1">
        <f t="array" ref="R2956">[1]!s_stmnote_suppliertop5(A2956,D2956,3)</f>
        <v>0</v>
      </c>
      <c r="S2956" cm="1">
        <f t="array" ref="S2956">[1]!s_stmnote_suppliertop5(A2956,D2956,4)</f>
        <v>0</v>
      </c>
      <c r="T2956" cm="1">
        <f t="array" ref="T2956">[1]!s_stmnote_suppliertop5(A2956,D2956,5)</f>
        <v>0</v>
      </c>
      <c r="U2956" s="9">
        <f>[1]!s_stmnote_purchasetop5_pct(A2956,D2956)</f>
        <v>15.01</v>
      </c>
      <c r="V2956" cm="1">
        <f t="array" ref="V2956">[1]!s_stmnote_customertop5($A2956,$D2956,1)</f>
        <v>0</v>
      </c>
      <c r="W2956" cm="1">
        <f t="array" ref="W2956">[1]!s_stmnote_customertop5($A2956,$D2956,2)</f>
        <v>0</v>
      </c>
      <c r="X2956" cm="1">
        <f t="array" ref="X2956">[1]!s_stmnote_customertop5($A2956,$D2956,3)</f>
        <v>0</v>
      </c>
      <c r="Y2956" cm="1">
        <f t="array" ref="Y2956">[1]!s_stmnote_customertop5($A2956,$D2956,4)</f>
        <v>0</v>
      </c>
      <c r="Z2956" cm="1">
        <f t="array" ref="Z2956">[1]!s_stmnote_customertop5($A2956,$D2956,5)</f>
        <v>0</v>
      </c>
      <c r="AA2956" s="9">
        <f>[1]!s_stmnote_salestop5_pct(A2956,D2956)</f>
        <v>57.76</v>
      </c>
      <c r="AB2956" s="9">
        <f>[1]!s_fa_arturn(A2956,D2956)</f>
        <v>6.4903000000000004</v>
      </c>
      <c r="AC2956" s="9">
        <f>[1]!fa_apturn(A2956,D2956)</f>
        <v>4.21274111408583</v>
      </c>
      <c r="AD2956" s="9">
        <f>[1]!s_fa_invturn(A2956,D2956)</f>
        <v>7.4649999999999999</v>
      </c>
    </row>
    <row r="2957" spans="1:30">
      <c r="A2957">
        <v>600418</v>
      </c>
      <c r="B2957" t="s">
        <v>898</v>
      </c>
      <c r="C2957" t="s">
        <v>4787</v>
      </c>
      <c r="D2957" s="8">
        <f t="shared" si="46"/>
        <v>44561</v>
      </c>
      <c r="E2957" t="s">
        <v>7017</v>
      </c>
      <c r="F2957">
        <v>1</v>
      </c>
      <c r="G2957" t="s">
        <v>11172</v>
      </c>
      <c r="L2957" t="str" cm="1">
        <f t="array" ref="L2957">[1]!s_info_industry_gics(A2957,1)</f>
        <v>可选消费</v>
      </c>
      <c r="M2957" t="str" cm="1">
        <f t="array" ref="M2957">[1]!s_info_industry_gicscode(A2957,1)</f>
        <v>25</v>
      </c>
      <c r="N2957" t="str">
        <f>[1]!s_info_industry_gics(A2957,2)</f>
        <v>汽车与汽车零部件</v>
      </c>
      <c r="O2957" t="str">
        <f>[1]!s_info_industry_gicscode(A2957,2)</f>
        <v>2510</v>
      </c>
      <c r="P2957" cm="1">
        <f t="array" ref="P2957">[1]!s_stmnote_suppliertop5(A2957,D2957,1)</f>
        <v>0</v>
      </c>
      <c r="Q2957">
        <f>[1]!s_stmnote_suppliertop5(A2957,D2957,2)</f>
        <v>0</v>
      </c>
      <c r="R2957" cm="1">
        <f t="array" ref="R2957">[1]!s_stmnote_suppliertop5(A2957,D2957,3)</f>
        <v>0</v>
      </c>
      <c r="S2957" cm="1">
        <f t="array" ref="S2957">[1]!s_stmnote_suppliertop5(A2957,D2957,4)</f>
        <v>0</v>
      </c>
      <c r="T2957" cm="1">
        <f t="array" ref="T2957">[1]!s_stmnote_suppliertop5(A2957,D2957,5)</f>
        <v>0</v>
      </c>
      <c r="U2957" s="9">
        <f>[1]!s_stmnote_purchasetop5_pct(A2957,D2957)</f>
        <v>16.940000000000001</v>
      </c>
      <c r="V2957" cm="1">
        <f t="array" ref="V2957">[1]!s_stmnote_customertop5($A2957,$D2957,1)</f>
        <v>0</v>
      </c>
      <c r="W2957" cm="1">
        <f t="array" ref="W2957">[1]!s_stmnote_customertop5($A2957,$D2957,2)</f>
        <v>0</v>
      </c>
      <c r="X2957" cm="1">
        <f t="array" ref="X2957">[1]!s_stmnote_customertop5($A2957,$D2957,3)</f>
        <v>0</v>
      </c>
      <c r="Y2957" cm="1">
        <f t="array" ref="Y2957">[1]!s_stmnote_customertop5($A2957,$D2957,4)</f>
        <v>0</v>
      </c>
      <c r="Z2957" cm="1">
        <f t="array" ref="Z2957">[1]!s_stmnote_customertop5($A2957,$D2957,5)</f>
        <v>0</v>
      </c>
      <c r="AA2957" s="9">
        <f>[1]!s_stmnote_salestop5_pct(A2957,D2957)</f>
        <v>8.2899999999999991</v>
      </c>
      <c r="AB2957" s="9">
        <f>[1]!s_fa_arturn(A2957,D2957)</f>
        <v>16.985700000000001</v>
      </c>
      <c r="AC2957" s="9">
        <f>[1]!fa_apturn(A2957,D2957)</f>
        <v>4.8083009885781802</v>
      </c>
      <c r="AD2957" s="9">
        <f>[1]!s_fa_invturn(A2957,D2957)</f>
        <v>7.0537000000000001</v>
      </c>
    </row>
    <row r="2958" spans="1:30">
      <c r="A2958">
        <v>600418</v>
      </c>
      <c r="B2958" t="s">
        <v>898</v>
      </c>
      <c r="C2958" t="s">
        <v>4788</v>
      </c>
      <c r="D2958" s="8">
        <f t="shared" si="46"/>
        <v>44561</v>
      </c>
      <c r="E2958" t="s">
        <v>6920</v>
      </c>
      <c r="F2958">
        <v>1</v>
      </c>
      <c r="G2958" t="s">
        <v>11172</v>
      </c>
      <c r="L2958" t="str" cm="1">
        <f t="array" ref="L2958">[1]!s_info_industry_gics(A2958,1)</f>
        <v>可选消费</v>
      </c>
      <c r="M2958" t="str" cm="1">
        <f t="array" ref="M2958">[1]!s_info_industry_gicscode(A2958,1)</f>
        <v>25</v>
      </c>
      <c r="N2958" t="str">
        <f>[1]!s_info_industry_gics(A2958,2)</f>
        <v>汽车与汽车零部件</v>
      </c>
      <c r="O2958" t="str">
        <f>[1]!s_info_industry_gicscode(A2958,2)</f>
        <v>2510</v>
      </c>
      <c r="P2958" cm="1">
        <f t="array" ref="P2958">[1]!s_stmnote_suppliertop5(A2958,D2958,1)</f>
        <v>0</v>
      </c>
      <c r="Q2958">
        <f>[1]!s_stmnote_suppliertop5(A2958,D2958,2)</f>
        <v>0</v>
      </c>
      <c r="R2958" cm="1">
        <f t="array" ref="R2958">[1]!s_stmnote_suppliertop5(A2958,D2958,3)</f>
        <v>0</v>
      </c>
      <c r="S2958" cm="1">
        <f t="array" ref="S2958">[1]!s_stmnote_suppliertop5(A2958,D2958,4)</f>
        <v>0</v>
      </c>
      <c r="T2958" cm="1">
        <f t="array" ref="T2958">[1]!s_stmnote_suppliertop5(A2958,D2958,5)</f>
        <v>0</v>
      </c>
      <c r="U2958" s="9">
        <f>[1]!s_stmnote_purchasetop5_pct(A2958,D2958)</f>
        <v>16.940000000000001</v>
      </c>
      <c r="V2958" cm="1">
        <f t="array" ref="V2958">[1]!s_stmnote_customertop5($A2958,$D2958,1)</f>
        <v>0</v>
      </c>
      <c r="W2958" cm="1">
        <f t="array" ref="W2958">[1]!s_stmnote_customertop5($A2958,$D2958,2)</f>
        <v>0</v>
      </c>
      <c r="X2958" cm="1">
        <f t="array" ref="X2958">[1]!s_stmnote_customertop5($A2958,$D2958,3)</f>
        <v>0</v>
      </c>
      <c r="Y2958" cm="1">
        <f t="array" ref="Y2958">[1]!s_stmnote_customertop5($A2958,$D2958,4)</f>
        <v>0</v>
      </c>
      <c r="Z2958" cm="1">
        <f t="array" ref="Z2958">[1]!s_stmnote_customertop5($A2958,$D2958,5)</f>
        <v>0</v>
      </c>
      <c r="AA2958" s="9">
        <f>[1]!s_stmnote_salestop5_pct(A2958,D2958)</f>
        <v>8.2899999999999991</v>
      </c>
      <c r="AB2958" s="9">
        <f>[1]!s_fa_arturn(A2958,D2958)</f>
        <v>16.985700000000001</v>
      </c>
      <c r="AC2958" s="9">
        <f>[1]!fa_apturn(A2958,D2958)</f>
        <v>4.8083009885781802</v>
      </c>
      <c r="AD2958" s="9">
        <f>[1]!s_fa_invturn(A2958,D2958)</f>
        <v>7.0537000000000001</v>
      </c>
    </row>
    <row r="2959" spans="1:30">
      <c r="A2959">
        <v>600418</v>
      </c>
      <c r="B2959" t="s">
        <v>898</v>
      </c>
      <c r="C2959" t="s">
        <v>4789</v>
      </c>
      <c r="D2959" s="8">
        <f t="shared" si="46"/>
        <v>44561</v>
      </c>
      <c r="E2959" t="s">
        <v>7769</v>
      </c>
      <c r="F2959">
        <v>2</v>
      </c>
      <c r="G2959" t="s">
        <v>11173</v>
      </c>
      <c r="H2959" t="s">
        <v>11121</v>
      </c>
      <c r="L2959" t="str" cm="1">
        <f t="array" ref="L2959">[1]!s_info_industry_gics(A2959,1)</f>
        <v>可选消费</v>
      </c>
      <c r="M2959" t="str" cm="1">
        <f t="array" ref="M2959">[1]!s_info_industry_gicscode(A2959,1)</f>
        <v>25</v>
      </c>
      <c r="N2959" t="str">
        <f>[1]!s_info_industry_gics(A2959,2)</f>
        <v>汽车与汽车零部件</v>
      </c>
      <c r="O2959" t="str">
        <f>[1]!s_info_industry_gicscode(A2959,2)</f>
        <v>2510</v>
      </c>
      <c r="P2959" cm="1">
        <f t="array" ref="P2959">[1]!s_stmnote_suppliertop5(A2959,D2959,1)</f>
        <v>0</v>
      </c>
      <c r="Q2959">
        <f>[1]!s_stmnote_suppliertop5(A2959,D2959,2)</f>
        <v>0</v>
      </c>
      <c r="R2959" cm="1">
        <f t="array" ref="R2959">[1]!s_stmnote_suppliertop5(A2959,D2959,3)</f>
        <v>0</v>
      </c>
      <c r="S2959" cm="1">
        <f t="array" ref="S2959">[1]!s_stmnote_suppliertop5(A2959,D2959,4)</f>
        <v>0</v>
      </c>
      <c r="T2959" cm="1">
        <f t="array" ref="T2959">[1]!s_stmnote_suppliertop5(A2959,D2959,5)</f>
        <v>0</v>
      </c>
      <c r="U2959" s="9">
        <f>[1]!s_stmnote_purchasetop5_pct(A2959,D2959)</f>
        <v>16.940000000000001</v>
      </c>
      <c r="V2959" cm="1">
        <f t="array" ref="V2959">[1]!s_stmnote_customertop5($A2959,$D2959,1)</f>
        <v>0</v>
      </c>
      <c r="W2959" cm="1">
        <f t="array" ref="W2959">[1]!s_stmnote_customertop5($A2959,$D2959,2)</f>
        <v>0</v>
      </c>
      <c r="X2959" cm="1">
        <f t="array" ref="X2959">[1]!s_stmnote_customertop5($A2959,$D2959,3)</f>
        <v>0</v>
      </c>
      <c r="Y2959" cm="1">
        <f t="array" ref="Y2959">[1]!s_stmnote_customertop5($A2959,$D2959,4)</f>
        <v>0</v>
      </c>
      <c r="Z2959" cm="1">
        <f t="array" ref="Z2959">[1]!s_stmnote_customertop5($A2959,$D2959,5)</f>
        <v>0</v>
      </c>
      <c r="AA2959" s="9">
        <f>[1]!s_stmnote_salestop5_pct(A2959,D2959)</f>
        <v>8.2899999999999991</v>
      </c>
      <c r="AB2959" s="9">
        <f>[1]!s_fa_arturn(A2959,D2959)</f>
        <v>16.985700000000001</v>
      </c>
      <c r="AC2959" s="9">
        <f>[1]!fa_apturn(A2959,D2959)</f>
        <v>4.8083009885781802</v>
      </c>
      <c r="AD2959" s="9">
        <f>[1]!s_fa_invturn(A2959,D2959)</f>
        <v>7.0537000000000001</v>
      </c>
    </row>
    <row r="2960" spans="1:30">
      <c r="A2960">
        <v>600418</v>
      </c>
      <c r="B2960" t="s">
        <v>898</v>
      </c>
      <c r="C2960" t="s">
        <v>4790</v>
      </c>
      <c r="D2960" s="8">
        <f t="shared" ref="D2960:D3023" si="47">DATE(YEAR(E2960), 12, 31)</f>
        <v>44561</v>
      </c>
      <c r="E2960" t="s">
        <v>7107</v>
      </c>
      <c r="F2960">
        <v>2</v>
      </c>
      <c r="G2960" t="s">
        <v>11173</v>
      </c>
      <c r="H2960" t="s">
        <v>11121</v>
      </c>
      <c r="L2960" t="str" cm="1">
        <f t="array" ref="L2960">[1]!s_info_industry_gics(A2960,1)</f>
        <v>可选消费</v>
      </c>
      <c r="M2960" t="str" cm="1">
        <f t="array" ref="M2960">[1]!s_info_industry_gicscode(A2960,1)</f>
        <v>25</v>
      </c>
      <c r="N2960" t="str">
        <f>[1]!s_info_industry_gics(A2960,2)</f>
        <v>汽车与汽车零部件</v>
      </c>
      <c r="O2960" t="str">
        <f>[1]!s_info_industry_gicscode(A2960,2)</f>
        <v>2510</v>
      </c>
      <c r="P2960" cm="1">
        <f t="array" ref="P2960">[1]!s_stmnote_suppliertop5(A2960,D2960,1)</f>
        <v>0</v>
      </c>
      <c r="Q2960">
        <f>[1]!s_stmnote_suppliertop5(A2960,D2960,2)</f>
        <v>0</v>
      </c>
      <c r="R2960" cm="1">
        <f t="array" ref="R2960">[1]!s_stmnote_suppliertop5(A2960,D2960,3)</f>
        <v>0</v>
      </c>
      <c r="S2960" cm="1">
        <f t="array" ref="S2960">[1]!s_stmnote_suppliertop5(A2960,D2960,4)</f>
        <v>0</v>
      </c>
      <c r="T2960" cm="1">
        <f t="array" ref="T2960">[1]!s_stmnote_suppliertop5(A2960,D2960,5)</f>
        <v>0</v>
      </c>
      <c r="U2960" s="9">
        <f>[1]!s_stmnote_purchasetop5_pct(A2960,D2960)</f>
        <v>16.940000000000001</v>
      </c>
      <c r="V2960" cm="1">
        <f t="array" ref="V2960">[1]!s_stmnote_customertop5($A2960,$D2960,1)</f>
        <v>0</v>
      </c>
      <c r="W2960" cm="1">
        <f t="array" ref="W2960">[1]!s_stmnote_customertop5($A2960,$D2960,2)</f>
        <v>0</v>
      </c>
      <c r="X2960" cm="1">
        <f t="array" ref="X2960">[1]!s_stmnote_customertop5($A2960,$D2960,3)</f>
        <v>0</v>
      </c>
      <c r="Y2960" cm="1">
        <f t="array" ref="Y2960">[1]!s_stmnote_customertop5($A2960,$D2960,4)</f>
        <v>0</v>
      </c>
      <c r="Z2960" cm="1">
        <f t="array" ref="Z2960">[1]!s_stmnote_customertop5($A2960,$D2960,5)</f>
        <v>0</v>
      </c>
      <c r="AA2960" s="9">
        <f>[1]!s_stmnote_salestop5_pct(A2960,D2960)</f>
        <v>8.2899999999999991</v>
      </c>
      <c r="AB2960" s="9">
        <f>[1]!s_fa_arturn(A2960,D2960)</f>
        <v>16.985700000000001</v>
      </c>
      <c r="AC2960" s="9">
        <f>[1]!fa_apturn(A2960,D2960)</f>
        <v>4.8083009885781802</v>
      </c>
      <c r="AD2960" s="9">
        <f>[1]!s_fa_invturn(A2960,D2960)</f>
        <v>7.0537000000000001</v>
      </c>
    </row>
    <row r="2961" spans="1:30">
      <c r="A2961">
        <v>600418</v>
      </c>
      <c r="B2961" t="s">
        <v>898</v>
      </c>
      <c r="C2961" t="s">
        <v>4790</v>
      </c>
      <c r="D2961" s="8">
        <f t="shared" si="47"/>
        <v>44561</v>
      </c>
      <c r="E2961" t="s">
        <v>6922</v>
      </c>
      <c r="F2961">
        <v>2</v>
      </c>
      <c r="G2961" t="s">
        <v>11173</v>
      </c>
      <c r="H2961" t="s">
        <v>11121</v>
      </c>
      <c r="L2961" t="str" cm="1">
        <f t="array" ref="L2961">[1]!s_info_industry_gics(A2961,1)</f>
        <v>可选消费</v>
      </c>
      <c r="M2961" t="str" cm="1">
        <f t="array" ref="M2961">[1]!s_info_industry_gicscode(A2961,1)</f>
        <v>25</v>
      </c>
      <c r="N2961" t="str">
        <f>[1]!s_info_industry_gics(A2961,2)</f>
        <v>汽车与汽车零部件</v>
      </c>
      <c r="O2961" t="str">
        <f>[1]!s_info_industry_gicscode(A2961,2)</f>
        <v>2510</v>
      </c>
      <c r="P2961" cm="1">
        <f t="array" ref="P2961">[1]!s_stmnote_suppliertop5(A2961,D2961,1)</f>
        <v>0</v>
      </c>
      <c r="Q2961">
        <f>[1]!s_stmnote_suppliertop5(A2961,D2961,2)</f>
        <v>0</v>
      </c>
      <c r="R2961" cm="1">
        <f t="array" ref="R2961">[1]!s_stmnote_suppliertop5(A2961,D2961,3)</f>
        <v>0</v>
      </c>
      <c r="S2961" cm="1">
        <f t="array" ref="S2961">[1]!s_stmnote_suppliertop5(A2961,D2961,4)</f>
        <v>0</v>
      </c>
      <c r="T2961" cm="1">
        <f t="array" ref="T2961">[1]!s_stmnote_suppliertop5(A2961,D2961,5)</f>
        <v>0</v>
      </c>
      <c r="U2961" s="9">
        <f>[1]!s_stmnote_purchasetop5_pct(A2961,D2961)</f>
        <v>16.940000000000001</v>
      </c>
      <c r="V2961" cm="1">
        <f t="array" ref="V2961">[1]!s_stmnote_customertop5($A2961,$D2961,1)</f>
        <v>0</v>
      </c>
      <c r="W2961" cm="1">
        <f t="array" ref="W2961">[1]!s_stmnote_customertop5($A2961,$D2961,2)</f>
        <v>0</v>
      </c>
      <c r="X2961" cm="1">
        <f t="array" ref="X2961">[1]!s_stmnote_customertop5($A2961,$D2961,3)</f>
        <v>0</v>
      </c>
      <c r="Y2961" cm="1">
        <f t="array" ref="Y2961">[1]!s_stmnote_customertop5($A2961,$D2961,4)</f>
        <v>0</v>
      </c>
      <c r="Z2961" cm="1">
        <f t="array" ref="Z2961">[1]!s_stmnote_customertop5($A2961,$D2961,5)</f>
        <v>0</v>
      </c>
      <c r="AA2961" s="9">
        <f>[1]!s_stmnote_salestop5_pct(A2961,D2961)</f>
        <v>8.2899999999999991</v>
      </c>
      <c r="AB2961" s="9">
        <f>[1]!s_fa_arturn(A2961,D2961)</f>
        <v>16.985700000000001</v>
      </c>
      <c r="AC2961" s="9">
        <f>[1]!fa_apturn(A2961,D2961)</f>
        <v>4.8083009885781802</v>
      </c>
      <c r="AD2961" s="9">
        <f>[1]!s_fa_invturn(A2961,D2961)</f>
        <v>7.0537000000000001</v>
      </c>
    </row>
    <row r="2962" spans="1:30">
      <c r="A2962">
        <v>600418</v>
      </c>
      <c r="B2962" t="s">
        <v>898</v>
      </c>
      <c r="C2962" t="s">
        <v>4791</v>
      </c>
      <c r="D2962" s="8">
        <f t="shared" si="47"/>
        <v>44561</v>
      </c>
      <c r="E2962" t="s">
        <v>7060</v>
      </c>
      <c r="F2962">
        <v>1</v>
      </c>
      <c r="G2962" t="s">
        <v>11172</v>
      </c>
      <c r="L2962" t="str" cm="1">
        <f t="array" ref="L2962">[1]!s_info_industry_gics(A2962,1)</f>
        <v>可选消费</v>
      </c>
      <c r="M2962" t="str" cm="1">
        <f t="array" ref="M2962">[1]!s_info_industry_gicscode(A2962,1)</f>
        <v>25</v>
      </c>
      <c r="N2962" t="str">
        <f>[1]!s_info_industry_gics(A2962,2)</f>
        <v>汽车与汽车零部件</v>
      </c>
      <c r="O2962" t="str">
        <f>[1]!s_info_industry_gicscode(A2962,2)</f>
        <v>2510</v>
      </c>
      <c r="P2962" cm="1">
        <f t="array" ref="P2962">[1]!s_stmnote_suppliertop5(A2962,D2962,1)</f>
        <v>0</v>
      </c>
      <c r="Q2962">
        <f>[1]!s_stmnote_suppliertop5(A2962,D2962,2)</f>
        <v>0</v>
      </c>
      <c r="R2962" cm="1">
        <f t="array" ref="R2962">[1]!s_stmnote_suppliertop5(A2962,D2962,3)</f>
        <v>0</v>
      </c>
      <c r="S2962" cm="1">
        <f t="array" ref="S2962">[1]!s_stmnote_suppliertop5(A2962,D2962,4)</f>
        <v>0</v>
      </c>
      <c r="T2962" cm="1">
        <f t="array" ref="T2962">[1]!s_stmnote_suppliertop5(A2962,D2962,5)</f>
        <v>0</v>
      </c>
      <c r="U2962" s="9">
        <f>[1]!s_stmnote_purchasetop5_pct(A2962,D2962)</f>
        <v>16.940000000000001</v>
      </c>
      <c r="V2962" cm="1">
        <f t="array" ref="V2962">[1]!s_stmnote_customertop5($A2962,$D2962,1)</f>
        <v>0</v>
      </c>
      <c r="W2962" cm="1">
        <f t="array" ref="W2962">[1]!s_stmnote_customertop5($A2962,$D2962,2)</f>
        <v>0</v>
      </c>
      <c r="X2962" cm="1">
        <f t="array" ref="X2962">[1]!s_stmnote_customertop5($A2962,$D2962,3)</f>
        <v>0</v>
      </c>
      <c r="Y2962" cm="1">
        <f t="array" ref="Y2962">[1]!s_stmnote_customertop5($A2962,$D2962,4)</f>
        <v>0</v>
      </c>
      <c r="Z2962" cm="1">
        <f t="array" ref="Z2962">[1]!s_stmnote_customertop5($A2962,$D2962,5)</f>
        <v>0</v>
      </c>
      <c r="AA2962" s="9">
        <f>[1]!s_stmnote_salestop5_pct(A2962,D2962)</f>
        <v>8.2899999999999991</v>
      </c>
      <c r="AB2962" s="9">
        <f>[1]!s_fa_arturn(A2962,D2962)</f>
        <v>16.985700000000001</v>
      </c>
      <c r="AC2962" s="9">
        <f>[1]!fa_apturn(A2962,D2962)</f>
        <v>4.8083009885781802</v>
      </c>
      <c r="AD2962" s="9">
        <f>[1]!s_fa_invturn(A2962,D2962)</f>
        <v>7.0537000000000001</v>
      </c>
    </row>
    <row r="2963" spans="1:30">
      <c r="A2963">
        <v>600418</v>
      </c>
      <c r="B2963" t="s">
        <v>898</v>
      </c>
      <c r="C2963" t="s">
        <v>4792</v>
      </c>
      <c r="D2963" s="8">
        <f t="shared" si="47"/>
        <v>44926</v>
      </c>
      <c r="E2963" t="s">
        <v>7188</v>
      </c>
      <c r="F2963">
        <v>1</v>
      </c>
      <c r="G2963" t="s">
        <v>11172</v>
      </c>
      <c r="L2963" t="str" cm="1">
        <f t="array" ref="L2963">[1]!s_info_industry_gics(A2963,1)</f>
        <v>可选消费</v>
      </c>
      <c r="M2963" t="str" cm="1">
        <f t="array" ref="M2963">[1]!s_info_industry_gicscode(A2963,1)</f>
        <v>25</v>
      </c>
      <c r="N2963" t="str">
        <f>[1]!s_info_industry_gics(A2963,2)</f>
        <v>汽车与汽车零部件</v>
      </c>
      <c r="O2963" t="str">
        <f>[1]!s_info_industry_gicscode(A2963,2)</f>
        <v>2510</v>
      </c>
      <c r="P2963" cm="1">
        <f t="array" ref="P2963">[1]!s_stmnote_suppliertop5(A2963,D2963,1)</f>
        <v>0</v>
      </c>
      <c r="Q2963">
        <f>[1]!s_stmnote_suppliertop5(A2963,D2963,2)</f>
        <v>0</v>
      </c>
      <c r="R2963" cm="1">
        <f t="array" ref="R2963">[1]!s_stmnote_suppliertop5(A2963,D2963,3)</f>
        <v>0</v>
      </c>
      <c r="S2963" cm="1">
        <f t="array" ref="S2963">[1]!s_stmnote_suppliertop5(A2963,D2963,4)</f>
        <v>0</v>
      </c>
      <c r="T2963" cm="1">
        <f t="array" ref="T2963">[1]!s_stmnote_suppliertop5(A2963,D2963,5)</f>
        <v>0</v>
      </c>
      <c r="U2963" s="9">
        <f>[1]!s_stmnote_purchasetop5_pct(A2963,D2963)</f>
        <v>16.739999999999998</v>
      </c>
      <c r="V2963" cm="1">
        <f t="array" ref="V2963">[1]!s_stmnote_customertop5($A2963,$D2963,1)</f>
        <v>0</v>
      </c>
      <c r="W2963" cm="1">
        <f t="array" ref="W2963">[1]!s_stmnote_customertop5($A2963,$D2963,2)</f>
        <v>0</v>
      </c>
      <c r="X2963" cm="1">
        <f t="array" ref="X2963">[1]!s_stmnote_customertop5($A2963,$D2963,3)</f>
        <v>0</v>
      </c>
      <c r="Y2963" cm="1">
        <f t="array" ref="Y2963">[1]!s_stmnote_customertop5($A2963,$D2963,4)</f>
        <v>0</v>
      </c>
      <c r="Z2963" cm="1">
        <f t="array" ref="Z2963">[1]!s_stmnote_customertop5($A2963,$D2963,5)</f>
        <v>0</v>
      </c>
      <c r="AA2963" s="9">
        <f>[1]!s_stmnote_salestop5_pct(A2963,D2963)</f>
        <v>15.84</v>
      </c>
      <c r="AB2963" s="9">
        <f>[1]!s_fa_arturn(A2963,D2963)</f>
        <v>13.8748</v>
      </c>
      <c r="AC2963" s="9">
        <f>[1]!fa_apturn(A2963,D2963)</f>
        <v>4.1572555991347198</v>
      </c>
      <c r="AD2963" s="9">
        <f>[1]!s_fa_invturn(A2963,D2963)</f>
        <v>6.1487999999999996</v>
      </c>
    </row>
    <row r="2964" spans="1:30">
      <c r="A2964">
        <v>600418</v>
      </c>
      <c r="B2964" t="s">
        <v>898</v>
      </c>
      <c r="C2964" t="s">
        <v>4793</v>
      </c>
      <c r="D2964" s="8">
        <f t="shared" si="47"/>
        <v>44926</v>
      </c>
      <c r="E2964" t="s">
        <v>7152</v>
      </c>
      <c r="F2964">
        <v>1</v>
      </c>
      <c r="G2964" t="s">
        <v>11172</v>
      </c>
      <c r="L2964" t="str" cm="1">
        <f t="array" ref="L2964">[1]!s_info_industry_gics(A2964,1)</f>
        <v>可选消费</v>
      </c>
      <c r="M2964" t="str" cm="1">
        <f t="array" ref="M2964">[1]!s_info_industry_gicscode(A2964,1)</f>
        <v>25</v>
      </c>
      <c r="N2964" t="str">
        <f>[1]!s_info_industry_gics(A2964,2)</f>
        <v>汽车与汽车零部件</v>
      </c>
      <c r="O2964" t="str">
        <f>[1]!s_info_industry_gicscode(A2964,2)</f>
        <v>2510</v>
      </c>
      <c r="P2964" cm="1">
        <f t="array" ref="P2964">[1]!s_stmnote_suppliertop5(A2964,D2964,1)</f>
        <v>0</v>
      </c>
      <c r="Q2964">
        <f>[1]!s_stmnote_suppliertop5(A2964,D2964,2)</f>
        <v>0</v>
      </c>
      <c r="R2964" cm="1">
        <f t="array" ref="R2964">[1]!s_stmnote_suppliertop5(A2964,D2964,3)</f>
        <v>0</v>
      </c>
      <c r="S2964" cm="1">
        <f t="array" ref="S2964">[1]!s_stmnote_suppliertop5(A2964,D2964,4)</f>
        <v>0</v>
      </c>
      <c r="T2964" cm="1">
        <f t="array" ref="T2964">[1]!s_stmnote_suppliertop5(A2964,D2964,5)</f>
        <v>0</v>
      </c>
      <c r="U2964" s="9">
        <f>[1]!s_stmnote_purchasetop5_pct(A2964,D2964)</f>
        <v>16.739999999999998</v>
      </c>
      <c r="V2964" cm="1">
        <f t="array" ref="V2964">[1]!s_stmnote_customertop5($A2964,$D2964,1)</f>
        <v>0</v>
      </c>
      <c r="W2964" cm="1">
        <f t="array" ref="W2964">[1]!s_stmnote_customertop5($A2964,$D2964,2)</f>
        <v>0</v>
      </c>
      <c r="X2964" cm="1">
        <f t="array" ref="X2964">[1]!s_stmnote_customertop5($A2964,$D2964,3)</f>
        <v>0</v>
      </c>
      <c r="Y2964" cm="1">
        <f t="array" ref="Y2964">[1]!s_stmnote_customertop5($A2964,$D2964,4)</f>
        <v>0</v>
      </c>
      <c r="Z2964" cm="1">
        <f t="array" ref="Z2964">[1]!s_stmnote_customertop5($A2964,$D2964,5)</f>
        <v>0</v>
      </c>
      <c r="AA2964" s="9">
        <f>[1]!s_stmnote_salestop5_pct(A2964,D2964)</f>
        <v>15.84</v>
      </c>
      <c r="AB2964" s="9">
        <f>[1]!s_fa_arturn(A2964,D2964)</f>
        <v>13.8748</v>
      </c>
      <c r="AC2964" s="9">
        <f>[1]!fa_apturn(A2964,D2964)</f>
        <v>4.1572555991347198</v>
      </c>
      <c r="AD2964" s="9">
        <f>[1]!s_fa_invturn(A2964,D2964)</f>
        <v>6.1487999999999996</v>
      </c>
    </row>
    <row r="2965" spans="1:30">
      <c r="A2965">
        <v>600418</v>
      </c>
      <c r="B2965" t="s">
        <v>898</v>
      </c>
      <c r="C2965" t="s">
        <v>4794</v>
      </c>
      <c r="D2965" s="8">
        <f t="shared" si="47"/>
        <v>44926</v>
      </c>
      <c r="E2965" t="s">
        <v>6983</v>
      </c>
      <c r="F2965">
        <v>1</v>
      </c>
      <c r="G2965" t="s">
        <v>11172</v>
      </c>
      <c r="L2965" t="str" cm="1">
        <f t="array" ref="L2965">[1]!s_info_industry_gics(A2965,1)</f>
        <v>可选消费</v>
      </c>
      <c r="M2965" t="str" cm="1">
        <f t="array" ref="M2965">[1]!s_info_industry_gicscode(A2965,1)</f>
        <v>25</v>
      </c>
      <c r="N2965" t="str">
        <f>[1]!s_info_industry_gics(A2965,2)</f>
        <v>汽车与汽车零部件</v>
      </c>
      <c r="O2965" t="str">
        <f>[1]!s_info_industry_gicscode(A2965,2)</f>
        <v>2510</v>
      </c>
      <c r="P2965" cm="1">
        <f t="array" ref="P2965">[1]!s_stmnote_suppliertop5(A2965,D2965,1)</f>
        <v>0</v>
      </c>
      <c r="Q2965">
        <f>[1]!s_stmnote_suppliertop5(A2965,D2965,2)</f>
        <v>0</v>
      </c>
      <c r="R2965" cm="1">
        <f t="array" ref="R2965">[1]!s_stmnote_suppliertop5(A2965,D2965,3)</f>
        <v>0</v>
      </c>
      <c r="S2965" cm="1">
        <f t="array" ref="S2965">[1]!s_stmnote_suppliertop5(A2965,D2965,4)</f>
        <v>0</v>
      </c>
      <c r="T2965" cm="1">
        <f t="array" ref="T2965">[1]!s_stmnote_suppliertop5(A2965,D2965,5)</f>
        <v>0</v>
      </c>
      <c r="U2965" s="9">
        <f>[1]!s_stmnote_purchasetop5_pct(A2965,D2965)</f>
        <v>16.739999999999998</v>
      </c>
      <c r="V2965" cm="1">
        <f t="array" ref="V2965">[1]!s_stmnote_customertop5($A2965,$D2965,1)</f>
        <v>0</v>
      </c>
      <c r="W2965" cm="1">
        <f t="array" ref="W2965">[1]!s_stmnote_customertop5($A2965,$D2965,2)</f>
        <v>0</v>
      </c>
      <c r="X2965" cm="1">
        <f t="array" ref="X2965">[1]!s_stmnote_customertop5($A2965,$D2965,3)</f>
        <v>0</v>
      </c>
      <c r="Y2965" cm="1">
        <f t="array" ref="Y2965">[1]!s_stmnote_customertop5($A2965,$D2965,4)</f>
        <v>0</v>
      </c>
      <c r="Z2965" cm="1">
        <f t="array" ref="Z2965">[1]!s_stmnote_customertop5($A2965,$D2965,5)</f>
        <v>0</v>
      </c>
      <c r="AA2965" s="9">
        <f>[1]!s_stmnote_salestop5_pct(A2965,D2965)</f>
        <v>15.84</v>
      </c>
      <c r="AB2965" s="9">
        <f>[1]!s_fa_arturn(A2965,D2965)</f>
        <v>13.8748</v>
      </c>
      <c r="AC2965" s="9">
        <f>[1]!fa_apturn(A2965,D2965)</f>
        <v>4.1572555991347198</v>
      </c>
      <c r="AD2965" s="9">
        <f>[1]!s_fa_invturn(A2965,D2965)</f>
        <v>6.1487999999999996</v>
      </c>
    </row>
    <row r="2966" spans="1:30">
      <c r="A2966">
        <v>600418</v>
      </c>
      <c r="B2966" t="s">
        <v>898</v>
      </c>
      <c r="C2966" t="s">
        <v>4795</v>
      </c>
      <c r="D2966" s="8">
        <f t="shared" si="47"/>
        <v>45291</v>
      </c>
      <c r="E2966" t="s">
        <v>6942</v>
      </c>
      <c r="F2966">
        <v>1</v>
      </c>
      <c r="G2966" t="s">
        <v>11172</v>
      </c>
      <c r="L2966" t="str" cm="1">
        <f t="array" ref="L2966">[1]!s_info_industry_gics(A2966,1)</f>
        <v>可选消费</v>
      </c>
      <c r="M2966" t="str" cm="1">
        <f t="array" ref="M2966">[1]!s_info_industry_gicscode(A2966,1)</f>
        <v>25</v>
      </c>
      <c r="N2966" t="str">
        <f>[1]!s_info_industry_gics(A2966,2)</f>
        <v>汽车与汽车零部件</v>
      </c>
      <c r="O2966" t="str">
        <f>[1]!s_info_industry_gicscode(A2966,2)</f>
        <v>2510</v>
      </c>
      <c r="P2966" cm="1">
        <f t="array" ref="P2966">[1]!s_stmnote_suppliertop5(A2966,D2966,1)</f>
        <v>0</v>
      </c>
      <c r="Q2966">
        <f>[1]!s_stmnote_suppliertop5(A2966,D2966,2)</f>
        <v>0</v>
      </c>
      <c r="R2966" cm="1">
        <f t="array" ref="R2966">[1]!s_stmnote_suppliertop5(A2966,D2966,3)</f>
        <v>0</v>
      </c>
      <c r="S2966" cm="1">
        <f t="array" ref="S2966">[1]!s_stmnote_suppliertop5(A2966,D2966,4)</f>
        <v>0</v>
      </c>
      <c r="T2966" cm="1">
        <f t="array" ref="T2966">[1]!s_stmnote_suppliertop5(A2966,D2966,5)</f>
        <v>0</v>
      </c>
      <c r="U2966" s="9">
        <f>[1]!s_stmnote_purchasetop5_pct(A2966,D2966)</f>
        <v>0</v>
      </c>
      <c r="V2966" cm="1">
        <f t="array" ref="V2966">[1]!s_stmnote_customertop5($A2966,$D2966,1)</f>
        <v>0</v>
      </c>
      <c r="W2966" cm="1">
        <f t="array" ref="W2966">[1]!s_stmnote_customertop5($A2966,$D2966,2)</f>
        <v>0</v>
      </c>
      <c r="X2966" cm="1">
        <f t="array" ref="X2966">[1]!s_stmnote_customertop5($A2966,$D2966,3)</f>
        <v>0</v>
      </c>
      <c r="Y2966" cm="1">
        <f t="array" ref="Y2966">[1]!s_stmnote_customertop5($A2966,$D2966,4)</f>
        <v>0</v>
      </c>
      <c r="Z2966" cm="1">
        <f t="array" ref="Z2966">[1]!s_stmnote_customertop5($A2966,$D2966,5)</f>
        <v>0</v>
      </c>
      <c r="AA2966" s="9">
        <f>[1]!s_stmnote_salestop5_pct(A2966,D2966)</f>
        <v>29.4</v>
      </c>
      <c r="AB2966" s="9">
        <f>[1]!s_fa_arturn(A2966,D2966)</f>
        <v>14.8546</v>
      </c>
      <c r="AC2966" s="9">
        <f>[1]!fa_apturn(A2966,D2966)</f>
        <v>4.62253760504304</v>
      </c>
      <c r="AD2966" s="9">
        <f>[1]!s_fa_invturn(A2966,D2966)</f>
        <v>6.8556999999999997</v>
      </c>
    </row>
    <row r="2967" spans="1:30">
      <c r="A2967">
        <v>600418</v>
      </c>
      <c r="B2967" t="s">
        <v>898</v>
      </c>
      <c r="C2967" t="s">
        <v>4796</v>
      </c>
      <c r="D2967" s="8">
        <f t="shared" si="47"/>
        <v>45291</v>
      </c>
      <c r="E2967" t="s">
        <v>7125</v>
      </c>
      <c r="F2967">
        <v>1</v>
      </c>
      <c r="G2967" t="s">
        <v>11172</v>
      </c>
      <c r="L2967" t="str" cm="1">
        <f t="array" ref="L2967">[1]!s_info_industry_gics(A2967,1)</f>
        <v>可选消费</v>
      </c>
      <c r="M2967" t="str" cm="1">
        <f t="array" ref="M2967">[1]!s_info_industry_gicscode(A2967,1)</f>
        <v>25</v>
      </c>
      <c r="N2967" t="str">
        <f>[1]!s_info_industry_gics(A2967,2)</f>
        <v>汽车与汽车零部件</v>
      </c>
      <c r="O2967" t="str">
        <f>[1]!s_info_industry_gicscode(A2967,2)</f>
        <v>2510</v>
      </c>
      <c r="P2967" cm="1">
        <f t="array" ref="P2967">[1]!s_stmnote_suppliertop5(A2967,D2967,1)</f>
        <v>0</v>
      </c>
      <c r="Q2967">
        <f>[1]!s_stmnote_suppliertop5(A2967,D2967,2)</f>
        <v>0</v>
      </c>
      <c r="R2967" cm="1">
        <f t="array" ref="R2967">[1]!s_stmnote_suppliertop5(A2967,D2967,3)</f>
        <v>0</v>
      </c>
      <c r="S2967" cm="1">
        <f t="array" ref="S2967">[1]!s_stmnote_suppliertop5(A2967,D2967,4)</f>
        <v>0</v>
      </c>
      <c r="T2967" cm="1">
        <f t="array" ref="T2967">[1]!s_stmnote_suppliertop5(A2967,D2967,5)</f>
        <v>0</v>
      </c>
      <c r="U2967" s="9">
        <f>[1]!s_stmnote_purchasetop5_pct(A2967,D2967)</f>
        <v>0</v>
      </c>
      <c r="V2967" cm="1">
        <f t="array" ref="V2967">[1]!s_stmnote_customertop5($A2967,$D2967,1)</f>
        <v>0</v>
      </c>
      <c r="W2967" cm="1">
        <f t="array" ref="W2967">[1]!s_stmnote_customertop5($A2967,$D2967,2)</f>
        <v>0</v>
      </c>
      <c r="X2967" cm="1">
        <f t="array" ref="X2967">[1]!s_stmnote_customertop5($A2967,$D2967,3)</f>
        <v>0</v>
      </c>
      <c r="Y2967" cm="1">
        <f t="array" ref="Y2967">[1]!s_stmnote_customertop5($A2967,$D2967,4)</f>
        <v>0</v>
      </c>
      <c r="Z2967" cm="1">
        <f t="array" ref="Z2967">[1]!s_stmnote_customertop5($A2967,$D2967,5)</f>
        <v>0</v>
      </c>
      <c r="AA2967" s="9">
        <f>[1]!s_stmnote_salestop5_pct(A2967,D2967)</f>
        <v>29.4</v>
      </c>
      <c r="AB2967" s="9">
        <f>[1]!s_fa_arturn(A2967,D2967)</f>
        <v>14.8546</v>
      </c>
      <c r="AC2967" s="9">
        <f>[1]!fa_apturn(A2967,D2967)</f>
        <v>4.62253760504304</v>
      </c>
      <c r="AD2967" s="9">
        <f>[1]!s_fa_invturn(A2967,D2967)</f>
        <v>6.8556999999999997</v>
      </c>
    </row>
    <row r="2968" spans="1:30">
      <c r="A2968">
        <v>600418</v>
      </c>
      <c r="B2968" t="s">
        <v>898</v>
      </c>
      <c r="C2968" t="s">
        <v>4797</v>
      </c>
      <c r="D2968" s="8">
        <f t="shared" si="47"/>
        <v>45657</v>
      </c>
      <c r="E2968" t="s">
        <v>7665</v>
      </c>
      <c r="F2968">
        <v>2</v>
      </c>
      <c r="G2968" t="s">
        <v>11172</v>
      </c>
      <c r="H2968" t="s">
        <v>12367</v>
      </c>
      <c r="L2968" t="str" cm="1">
        <f t="array" ref="L2968">[1]!s_info_industry_gics(A2968,1)</f>
        <v>可选消费</v>
      </c>
      <c r="M2968" t="str" cm="1">
        <f t="array" ref="M2968">[1]!s_info_industry_gicscode(A2968,1)</f>
        <v>25</v>
      </c>
      <c r="N2968" t="str">
        <f>[1]!s_info_industry_gics(A2968,2)</f>
        <v>汽车与汽车零部件</v>
      </c>
      <c r="O2968" t="str">
        <f>[1]!s_info_industry_gicscode(A2968,2)</f>
        <v>2510</v>
      </c>
      <c r="P2968" cm="1">
        <f t="array" ref="P2968">[1]!s_stmnote_suppliertop5(A2968,D2968,1)</f>
        <v>0</v>
      </c>
      <c r="Q2968">
        <f>[1]!s_stmnote_suppliertop5(A2968,D2968,2)</f>
        <v>0</v>
      </c>
      <c r="R2968" cm="1">
        <f t="array" ref="R2968">[1]!s_stmnote_suppliertop5(A2968,D2968,3)</f>
        <v>0</v>
      </c>
      <c r="S2968" cm="1">
        <f t="array" ref="S2968">[1]!s_stmnote_suppliertop5(A2968,D2968,4)</f>
        <v>0</v>
      </c>
      <c r="T2968" cm="1">
        <f t="array" ref="T2968">[1]!s_stmnote_suppliertop5(A2968,D2968,5)</f>
        <v>0</v>
      </c>
      <c r="U2968" s="9">
        <f>[1]!s_stmnote_purchasetop5_pct(A2968,D2968)</f>
        <v>0</v>
      </c>
      <c r="V2968" cm="1">
        <f t="array" ref="V2968">[1]!s_stmnote_customertop5($A2968,$D2968,1)</f>
        <v>0</v>
      </c>
      <c r="W2968" cm="1">
        <f t="array" ref="W2968">[1]!s_stmnote_customertop5($A2968,$D2968,2)</f>
        <v>0</v>
      </c>
      <c r="X2968" cm="1">
        <f t="array" ref="X2968">[1]!s_stmnote_customertop5($A2968,$D2968,3)</f>
        <v>0</v>
      </c>
      <c r="Y2968" cm="1">
        <f t="array" ref="Y2968">[1]!s_stmnote_customertop5($A2968,$D2968,4)</f>
        <v>0</v>
      </c>
      <c r="Z2968" cm="1">
        <f t="array" ref="Z2968">[1]!s_stmnote_customertop5($A2968,$D2968,5)</f>
        <v>0</v>
      </c>
      <c r="AA2968" s="9">
        <f>[1]!s_stmnote_salestop5_pct(A2968,D2968)</f>
        <v>0</v>
      </c>
      <c r="AB2968" s="9">
        <f>[1]!s_fa_arturn(A2968,D2968)</f>
        <v>0</v>
      </c>
      <c r="AC2968" s="9">
        <f>[1]!fa_apturn(A2968,D2968)</f>
        <v>0</v>
      </c>
      <c r="AD2968" s="9">
        <f>[1]!s_fa_invturn(A2968,D2968)</f>
        <v>0</v>
      </c>
    </row>
    <row r="2969" spans="1:30">
      <c r="A2969">
        <v>600480</v>
      </c>
      <c r="B2969" t="s">
        <v>909</v>
      </c>
      <c r="C2969" t="s">
        <v>4842</v>
      </c>
      <c r="D2969" s="8">
        <f t="shared" si="47"/>
        <v>44561</v>
      </c>
      <c r="E2969" t="s">
        <v>7102</v>
      </c>
      <c r="F2969">
        <v>1</v>
      </c>
      <c r="G2969" t="s">
        <v>9326</v>
      </c>
      <c r="L2969" t="str" cm="1">
        <f t="array" ref="L2969">[1]!s_info_industry_gics(A2969,1)</f>
        <v>可选消费</v>
      </c>
      <c r="M2969" t="str" cm="1">
        <f t="array" ref="M2969">[1]!s_info_industry_gicscode(A2969,1)</f>
        <v>25</v>
      </c>
      <c r="N2969" t="str">
        <f>[1]!s_info_industry_gics(A2969,2)</f>
        <v>汽车与汽车零部件</v>
      </c>
      <c r="O2969" t="str">
        <f>[1]!s_info_industry_gicscode(A2969,2)</f>
        <v>2510</v>
      </c>
      <c r="P2969" cm="1">
        <f t="array" ref="P2969">[1]!s_stmnote_suppliertop5(A2969,D2969,1)</f>
        <v>0</v>
      </c>
      <c r="Q2969">
        <f>[1]!s_stmnote_suppliertop5(A2969,D2969,2)</f>
        <v>0</v>
      </c>
      <c r="R2969" cm="1">
        <f t="array" ref="R2969">[1]!s_stmnote_suppliertop5(A2969,D2969,3)</f>
        <v>0</v>
      </c>
      <c r="S2969" cm="1">
        <f t="array" ref="S2969">[1]!s_stmnote_suppliertop5(A2969,D2969,4)</f>
        <v>0</v>
      </c>
      <c r="T2969" cm="1">
        <f t="array" ref="T2969">[1]!s_stmnote_suppliertop5(A2969,D2969,5)</f>
        <v>0</v>
      </c>
      <c r="U2969" s="9">
        <f>[1]!s_stmnote_purchasetop5_pct(A2969,D2969)</f>
        <v>19.82</v>
      </c>
      <c r="V2969" cm="1">
        <f t="array" ref="V2969">[1]!s_stmnote_customertop5($A2969,$D2969,1)</f>
        <v>0</v>
      </c>
      <c r="W2969" cm="1">
        <f t="array" ref="W2969">[1]!s_stmnote_customertop5($A2969,$D2969,2)</f>
        <v>0</v>
      </c>
      <c r="X2969" cm="1">
        <f t="array" ref="X2969">[1]!s_stmnote_customertop5($A2969,$D2969,3)</f>
        <v>0</v>
      </c>
      <c r="Y2969" cm="1">
        <f t="array" ref="Y2969">[1]!s_stmnote_customertop5($A2969,$D2969,4)</f>
        <v>0</v>
      </c>
      <c r="Z2969" cm="1">
        <f t="array" ref="Z2969">[1]!s_stmnote_customertop5($A2969,$D2969,5)</f>
        <v>0</v>
      </c>
      <c r="AA2969" s="9">
        <f>[1]!s_stmnote_salestop5_pct(A2969,D2969)</f>
        <v>28.63</v>
      </c>
      <c r="AB2969" s="9">
        <f>[1]!s_fa_arturn(A2969,D2969)</f>
        <v>5.4023000000000003</v>
      </c>
      <c r="AC2969" s="9">
        <f>[1]!fa_apturn(A2969,D2969)</f>
        <v>4.0782757888063701</v>
      </c>
      <c r="AD2969" s="9">
        <f>[1]!s_fa_invturn(A2969,D2969)</f>
        <v>6.1273</v>
      </c>
    </row>
    <row r="2970" spans="1:30">
      <c r="A2970">
        <v>600742</v>
      </c>
      <c r="B2970" t="s">
        <v>969</v>
      </c>
      <c r="C2970" t="s">
        <v>5075</v>
      </c>
      <c r="D2970" s="8">
        <f t="shared" si="47"/>
        <v>44926</v>
      </c>
      <c r="E2970" t="s">
        <v>6969</v>
      </c>
      <c r="F2970">
        <v>1</v>
      </c>
      <c r="G2970" t="s">
        <v>8075</v>
      </c>
      <c r="L2970" t="str" cm="1">
        <f t="array" ref="L2970">[1]!s_info_industry_gics(A2970,1)</f>
        <v>可选消费</v>
      </c>
      <c r="M2970" t="str" cm="1">
        <f t="array" ref="M2970">[1]!s_info_industry_gicscode(A2970,1)</f>
        <v>25</v>
      </c>
      <c r="N2970" t="str">
        <f>[1]!s_info_industry_gics(A2970,2)</f>
        <v>汽车与汽车零部件</v>
      </c>
      <c r="O2970" t="str">
        <f>[1]!s_info_industry_gicscode(A2970,2)</f>
        <v>2510</v>
      </c>
      <c r="P2970" cm="1">
        <f t="array" ref="P2970">[1]!s_stmnote_suppliertop5(A2970,D2970,1)</f>
        <v>0</v>
      </c>
      <c r="Q2970">
        <f>[1]!s_stmnote_suppliertop5(A2970,D2970,2)</f>
        <v>0</v>
      </c>
      <c r="R2970" cm="1">
        <f t="array" ref="R2970">[1]!s_stmnote_suppliertop5(A2970,D2970,3)</f>
        <v>0</v>
      </c>
      <c r="S2970" cm="1">
        <f t="array" ref="S2970">[1]!s_stmnote_suppliertop5(A2970,D2970,4)</f>
        <v>0</v>
      </c>
      <c r="T2970" cm="1">
        <f t="array" ref="T2970">[1]!s_stmnote_suppliertop5(A2970,D2970,5)</f>
        <v>0</v>
      </c>
      <c r="U2970" s="9">
        <f>[1]!s_stmnote_purchasetop5_pct(A2970,D2970)</f>
        <v>18.73</v>
      </c>
      <c r="V2970" t="str" cm="1">
        <f t="array" ref="V2970">[1]!s_stmnote_customertop5($A2970,$D2970,1)</f>
        <v>一汽-大众汽车有限公司</v>
      </c>
      <c r="W2970" cm="1">
        <f t="array" ref="W2970">[1]!s_stmnote_customertop5($A2970,$D2970,2)</f>
        <v>0</v>
      </c>
      <c r="X2970" cm="1">
        <f t="array" ref="X2970">[1]!s_stmnote_customertop5($A2970,$D2970,3)</f>
        <v>0</v>
      </c>
      <c r="Y2970" cm="1">
        <f t="array" ref="Y2970">[1]!s_stmnote_customertop5($A2970,$D2970,4)</f>
        <v>0</v>
      </c>
      <c r="Z2970" cm="1">
        <f t="array" ref="Z2970">[1]!s_stmnote_customertop5($A2970,$D2970,5)</f>
        <v>0</v>
      </c>
      <c r="AA2970" s="9">
        <f>[1]!s_stmnote_salestop5_pct(A2970,D2970)</f>
        <v>55.69</v>
      </c>
      <c r="AB2970" s="9">
        <f>[1]!s_fa_arturn(A2970,D2970)</f>
        <v>5.5315000000000003</v>
      </c>
      <c r="AC2970" s="9">
        <f>[1]!fa_apturn(A2970,D2970)</f>
        <v>3.0198126837525101</v>
      </c>
      <c r="AD2970" s="9">
        <f>[1]!s_fa_invturn(A2970,D2970)</f>
        <v>34.252200000000002</v>
      </c>
    </row>
    <row r="2971" spans="1:30">
      <c r="A2971">
        <v>600742</v>
      </c>
      <c r="B2971" t="s">
        <v>969</v>
      </c>
      <c r="C2971" t="s">
        <v>5076</v>
      </c>
      <c r="D2971" s="8">
        <f t="shared" si="47"/>
        <v>44926</v>
      </c>
      <c r="E2971" t="s">
        <v>6958</v>
      </c>
      <c r="F2971">
        <v>1</v>
      </c>
      <c r="G2971" t="s">
        <v>9434</v>
      </c>
      <c r="L2971" t="str" cm="1">
        <f t="array" ref="L2971">[1]!s_info_industry_gics(A2971,1)</f>
        <v>可选消费</v>
      </c>
      <c r="M2971" t="str" cm="1">
        <f t="array" ref="M2971">[1]!s_info_industry_gicscode(A2971,1)</f>
        <v>25</v>
      </c>
      <c r="N2971" t="str">
        <f>[1]!s_info_industry_gics(A2971,2)</f>
        <v>汽车与汽车零部件</v>
      </c>
      <c r="O2971" t="str">
        <f>[1]!s_info_industry_gicscode(A2971,2)</f>
        <v>2510</v>
      </c>
      <c r="P2971" cm="1">
        <f t="array" ref="P2971">[1]!s_stmnote_suppliertop5(A2971,D2971,1)</f>
        <v>0</v>
      </c>
      <c r="Q2971">
        <f>[1]!s_stmnote_suppliertop5(A2971,D2971,2)</f>
        <v>0</v>
      </c>
      <c r="R2971" cm="1">
        <f t="array" ref="R2971">[1]!s_stmnote_suppliertop5(A2971,D2971,3)</f>
        <v>0</v>
      </c>
      <c r="S2971" cm="1">
        <f t="array" ref="S2971">[1]!s_stmnote_suppliertop5(A2971,D2971,4)</f>
        <v>0</v>
      </c>
      <c r="T2971" cm="1">
        <f t="array" ref="T2971">[1]!s_stmnote_suppliertop5(A2971,D2971,5)</f>
        <v>0</v>
      </c>
      <c r="U2971" s="9">
        <f>[1]!s_stmnote_purchasetop5_pct(A2971,D2971)</f>
        <v>18.73</v>
      </c>
      <c r="V2971" t="str" cm="1">
        <f t="array" ref="V2971">[1]!s_stmnote_customertop5($A2971,$D2971,1)</f>
        <v>一汽-大众汽车有限公司</v>
      </c>
      <c r="W2971" cm="1">
        <f t="array" ref="W2971">[1]!s_stmnote_customertop5($A2971,$D2971,2)</f>
        <v>0</v>
      </c>
      <c r="X2971" cm="1">
        <f t="array" ref="X2971">[1]!s_stmnote_customertop5($A2971,$D2971,3)</f>
        <v>0</v>
      </c>
      <c r="Y2971" cm="1">
        <f t="array" ref="Y2971">[1]!s_stmnote_customertop5($A2971,$D2971,4)</f>
        <v>0</v>
      </c>
      <c r="Z2971" cm="1">
        <f t="array" ref="Z2971">[1]!s_stmnote_customertop5($A2971,$D2971,5)</f>
        <v>0</v>
      </c>
      <c r="AA2971" s="9">
        <f>[1]!s_stmnote_salestop5_pct(A2971,D2971)</f>
        <v>55.69</v>
      </c>
      <c r="AB2971" s="9">
        <f>[1]!s_fa_arturn(A2971,D2971)</f>
        <v>5.5315000000000003</v>
      </c>
      <c r="AC2971" s="9">
        <f>[1]!fa_apturn(A2971,D2971)</f>
        <v>3.0198126837525101</v>
      </c>
      <c r="AD2971" s="9">
        <f>[1]!s_fa_invturn(A2971,D2971)</f>
        <v>34.252200000000002</v>
      </c>
    </row>
    <row r="2972" spans="1:30">
      <c r="A2972">
        <v>600742</v>
      </c>
      <c r="B2972" t="s">
        <v>969</v>
      </c>
      <c r="C2972" t="s">
        <v>5077</v>
      </c>
      <c r="D2972" s="8">
        <f t="shared" si="47"/>
        <v>44926</v>
      </c>
      <c r="E2972" t="s">
        <v>7800</v>
      </c>
      <c r="F2972">
        <v>1</v>
      </c>
      <c r="G2972" t="s">
        <v>9434</v>
      </c>
      <c r="L2972" t="str" cm="1">
        <f t="array" ref="L2972">[1]!s_info_industry_gics(A2972,1)</f>
        <v>可选消费</v>
      </c>
      <c r="M2972" t="str" cm="1">
        <f t="array" ref="M2972">[1]!s_info_industry_gicscode(A2972,1)</f>
        <v>25</v>
      </c>
      <c r="N2972" t="str">
        <f>[1]!s_info_industry_gics(A2972,2)</f>
        <v>汽车与汽车零部件</v>
      </c>
      <c r="O2972" t="str">
        <f>[1]!s_info_industry_gicscode(A2972,2)</f>
        <v>2510</v>
      </c>
      <c r="P2972" cm="1">
        <f t="array" ref="P2972">[1]!s_stmnote_suppliertop5(A2972,D2972,1)</f>
        <v>0</v>
      </c>
      <c r="Q2972">
        <f>[1]!s_stmnote_suppliertop5(A2972,D2972,2)</f>
        <v>0</v>
      </c>
      <c r="R2972" cm="1">
        <f t="array" ref="R2972">[1]!s_stmnote_suppliertop5(A2972,D2972,3)</f>
        <v>0</v>
      </c>
      <c r="S2972" cm="1">
        <f t="array" ref="S2972">[1]!s_stmnote_suppliertop5(A2972,D2972,4)</f>
        <v>0</v>
      </c>
      <c r="T2972" cm="1">
        <f t="array" ref="T2972">[1]!s_stmnote_suppliertop5(A2972,D2972,5)</f>
        <v>0</v>
      </c>
      <c r="U2972" s="9">
        <f>[1]!s_stmnote_purchasetop5_pct(A2972,D2972)</f>
        <v>18.73</v>
      </c>
      <c r="V2972" t="str" cm="1">
        <f t="array" ref="V2972">[1]!s_stmnote_customertop5($A2972,$D2972,1)</f>
        <v>一汽-大众汽车有限公司</v>
      </c>
      <c r="W2972" cm="1">
        <f t="array" ref="W2972">[1]!s_stmnote_customertop5($A2972,$D2972,2)</f>
        <v>0</v>
      </c>
      <c r="X2972" cm="1">
        <f t="array" ref="X2972">[1]!s_stmnote_customertop5($A2972,$D2972,3)</f>
        <v>0</v>
      </c>
      <c r="Y2972" cm="1">
        <f t="array" ref="Y2972">[1]!s_stmnote_customertop5($A2972,$D2972,4)</f>
        <v>0</v>
      </c>
      <c r="Z2972" cm="1">
        <f t="array" ref="Z2972">[1]!s_stmnote_customertop5($A2972,$D2972,5)</f>
        <v>0</v>
      </c>
      <c r="AA2972" s="9">
        <f>[1]!s_stmnote_salestop5_pct(A2972,D2972)</f>
        <v>55.69</v>
      </c>
      <c r="AB2972" s="9">
        <f>[1]!s_fa_arturn(A2972,D2972)</f>
        <v>5.5315000000000003</v>
      </c>
      <c r="AC2972" s="9">
        <f>[1]!fa_apturn(A2972,D2972)</f>
        <v>3.0198126837525101</v>
      </c>
      <c r="AD2972" s="9">
        <f>[1]!s_fa_invturn(A2972,D2972)</f>
        <v>34.252200000000002</v>
      </c>
    </row>
    <row r="2973" spans="1:30">
      <c r="A2973">
        <v>600742</v>
      </c>
      <c r="B2973" t="s">
        <v>969</v>
      </c>
      <c r="C2973" t="s">
        <v>5078</v>
      </c>
      <c r="D2973" s="8">
        <f t="shared" si="47"/>
        <v>44926</v>
      </c>
      <c r="E2973" t="s">
        <v>7012</v>
      </c>
      <c r="F2973">
        <v>1</v>
      </c>
      <c r="G2973" t="s">
        <v>8308</v>
      </c>
      <c r="L2973" t="str" cm="1">
        <f t="array" ref="L2973">[1]!s_info_industry_gics(A2973,1)</f>
        <v>可选消费</v>
      </c>
      <c r="M2973" t="str" cm="1">
        <f t="array" ref="M2973">[1]!s_info_industry_gicscode(A2973,1)</f>
        <v>25</v>
      </c>
      <c r="N2973" t="str">
        <f>[1]!s_info_industry_gics(A2973,2)</f>
        <v>汽车与汽车零部件</v>
      </c>
      <c r="O2973" t="str">
        <f>[1]!s_info_industry_gicscode(A2973,2)</f>
        <v>2510</v>
      </c>
      <c r="P2973" cm="1">
        <f t="array" ref="P2973">[1]!s_stmnote_suppliertop5(A2973,D2973,1)</f>
        <v>0</v>
      </c>
      <c r="Q2973">
        <f>[1]!s_stmnote_suppliertop5(A2973,D2973,2)</f>
        <v>0</v>
      </c>
      <c r="R2973" cm="1">
        <f t="array" ref="R2973">[1]!s_stmnote_suppliertop5(A2973,D2973,3)</f>
        <v>0</v>
      </c>
      <c r="S2973" cm="1">
        <f t="array" ref="S2973">[1]!s_stmnote_suppliertop5(A2973,D2973,4)</f>
        <v>0</v>
      </c>
      <c r="T2973" cm="1">
        <f t="array" ref="T2973">[1]!s_stmnote_suppliertop5(A2973,D2973,5)</f>
        <v>0</v>
      </c>
      <c r="U2973" s="9">
        <f>[1]!s_stmnote_purchasetop5_pct(A2973,D2973)</f>
        <v>18.73</v>
      </c>
      <c r="V2973" t="str" cm="1">
        <f t="array" ref="V2973">[1]!s_stmnote_customertop5($A2973,$D2973,1)</f>
        <v>一汽-大众汽车有限公司</v>
      </c>
      <c r="W2973" cm="1">
        <f t="array" ref="W2973">[1]!s_stmnote_customertop5($A2973,$D2973,2)</f>
        <v>0</v>
      </c>
      <c r="X2973" cm="1">
        <f t="array" ref="X2973">[1]!s_stmnote_customertop5($A2973,$D2973,3)</f>
        <v>0</v>
      </c>
      <c r="Y2973" cm="1">
        <f t="array" ref="Y2973">[1]!s_stmnote_customertop5($A2973,$D2973,4)</f>
        <v>0</v>
      </c>
      <c r="Z2973" cm="1">
        <f t="array" ref="Z2973">[1]!s_stmnote_customertop5($A2973,$D2973,5)</f>
        <v>0</v>
      </c>
      <c r="AA2973" s="9">
        <f>[1]!s_stmnote_salestop5_pct(A2973,D2973)</f>
        <v>55.69</v>
      </c>
      <c r="AB2973" s="9">
        <f>[1]!s_fa_arturn(A2973,D2973)</f>
        <v>5.5315000000000003</v>
      </c>
      <c r="AC2973" s="9">
        <f>[1]!fa_apturn(A2973,D2973)</f>
        <v>3.0198126837525101</v>
      </c>
      <c r="AD2973" s="9">
        <f>[1]!s_fa_invturn(A2973,D2973)</f>
        <v>34.252200000000002</v>
      </c>
    </row>
    <row r="2974" spans="1:30">
      <c r="A2974">
        <v>600742</v>
      </c>
      <c r="B2974" t="s">
        <v>969</v>
      </c>
      <c r="C2974" t="s">
        <v>5075</v>
      </c>
      <c r="D2974" s="8">
        <f t="shared" si="47"/>
        <v>45291</v>
      </c>
      <c r="E2974" t="s">
        <v>7174</v>
      </c>
      <c r="F2974">
        <v>1</v>
      </c>
      <c r="G2974" t="s">
        <v>9435</v>
      </c>
      <c r="L2974" t="str" cm="1">
        <f t="array" ref="L2974">[1]!s_info_industry_gics(A2974,1)</f>
        <v>可选消费</v>
      </c>
      <c r="M2974" t="str" cm="1">
        <f t="array" ref="M2974">[1]!s_info_industry_gicscode(A2974,1)</f>
        <v>25</v>
      </c>
      <c r="N2974" t="str">
        <f>[1]!s_info_industry_gics(A2974,2)</f>
        <v>汽车与汽车零部件</v>
      </c>
      <c r="O2974" t="str">
        <f>[1]!s_info_industry_gicscode(A2974,2)</f>
        <v>2510</v>
      </c>
      <c r="P2974" cm="1">
        <f t="array" ref="P2974">[1]!s_stmnote_suppliertop5(A2974,D2974,1)</f>
        <v>0</v>
      </c>
      <c r="Q2974">
        <f>[1]!s_stmnote_suppliertop5(A2974,D2974,2)</f>
        <v>0</v>
      </c>
      <c r="R2974" cm="1">
        <f t="array" ref="R2974">[1]!s_stmnote_suppliertop5(A2974,D2974,3)</f>
        <v>0</v>
      </c>
      <c r="S2974" cm="1">
        <f t="array" ref="S2974">[1]!s_stmnote_suppliertop5(A2974,D2974,4)</f>
        <v>0</v>
      </c>
      <c r="T2974" cm="1">
        <f t="array" ref="T2974">[1]!s_stmnote_suppliertop5(A2974,D2974,5)</f>
        <v>0</v>
      </c>
      <c r="U2974" s="9">
        <f>[1]!s_stmnote_purchasetop5_pct(A2974,D2974)</f>
        <v>0</v>
      </c>
      <c r="V2974" cm="1">
        <f t="array" ref="V2974">[1]!s_stmnote_customertop5($A2974,$D2974,1)</f>
        <v>0</v>
      </c>
      <c r="W2974" cm="1">
        <f t="array" ref="W2974">[1]!s_stmnote_customertop5($A2974,$D2974,2)</f>
        <v>0</v>
      </c>
      <c r="X2974" cm="1">
        <f t="array" ref="X2974">[1]!s_stmnote_customertop5($A2974,$D2974,3)</f>
        <v>0</v>
      </c>
      <c r="Y2974" cm="1">
        <f t="array" ref="Y2974">[1]!s_stmnote_customertop5($A2974,$D2974,4)</f>
        <v>0</v>
      </c>
      <c r="Z2974" cm="1">
        <f t="array" ref="Z2974">[1]!s_stmnote_customertop5($A2974,$D2974,5)</f>
        <v>0</v>
      </c>
      <c r="AA2974" s="9">
        <f>[1]!s_stmnote_salestop5_pct(A2974,D2974)</f>
        <v>0</v>
      </c>
      <c r="AB2974" s="9">
        <f>[1]!s_fa_arturn(A2974,D2974)</f>
        <v>6.0297000000000001</v>
      </c>
      <c r="AC2974" s="9">
        <f>[1]!fa_apturn(A2974,D2974)</f>
        <v>3.0711480917918101</v>
      </c>
      <c r="AD2974" s="9">
        <f>[1]!s_fa_invturn(A2974,D2974)</f>
        <v>35.988</v>
      </c>
    </row>
    <row r="2975" spans="1:30">
      <c r="A2975">
        <v>601058</v>
      </c>
      <c r="B2975" t="s">
        <v>1045</v>
      </c>
      <c r="C2975" t="s">
        <v>5381</v>
      </c>
      <c r="D2975" s="8">
        <f t="shared" si="47"/>
        <v>45291</v>
      </c>
      <c r="E2975" t="s">
        <v>6942</v>
      </c>
      <c r="F2975">
        <v>1</v>
      </c>
      <c r="G2975" t="s">
        <v>11355</v>
      </c>
      <c r="L2975" t="str" cm="1">
        <f t="array" ref="L2975">[1]!s_info_industry_gics(A2975,1)</f>
        <v>可选消费</v>
      </c>
      <c r="M2975" t="str" cm="1">
        <f t="array" ref="M2975">[1]!s_info_industry_gicscode(A2975,1)</f>
        <v>25</v>
      </c>
      <c r="N2975" t="str">
        <f>[1]!s_info_industry_gics(A2975,2)</f>
        <v>汽车与汽车零部件</v>
      </c>
      <c r="O2975" t="str">
        <f>[1]!s_info_industry_gicscode(A2975,2)</f>
        <v>2510</v>
      </c>
      <c r="P2975" cm="1">
        <f t="array" ref="P2975">[1]!s_stmnote_suppliertop5(A2975,D2975,1)</f>
        <v>0</v>
      </c>
      <c r="Q2975">
        <f>[1]!s_stmnote_suppliertop5(A2975,D2975,2)</f>
        <v>0</v>
      </c>
      <c r="R2975" cm="1">
        <f t="array" ref="R2975">[1]!s_stmnote_suppliertop5(A2975,D2975,3)</f>
        <v>0</v>
      </c>
      <c r="S2975" cm="1">
        <f t="array" ref="S2975">[1]!s_stmnote_suppliertop5(A2975,D2975,4)</f>
        <v>0</v>
      </c>
      <c r="T2975" cm="1">
        <f t="array" ref="T2975">[1]!s_stmnote_suppliertop5(A2975,D2975,5)</f>
        <v>0</v>
      </c>
      <c r="U2975" s="9">
        <f>[1]!s_stmnote_purchasetop5_pct(A2975,D2975)</f>
        <v>0</v>
      </c>
      <c r="V2975" cm="1">
        <f t="array" ref="V2975">[1]!s_stmnote_customertop5($A2975,$D2975,1)</f>
        <v>0</v>
      </c>
      <c r="W2975" cm="1">
        <f t="array" ref="W2975">[1]!s_stmnote_customertop5($A2975,$D2975,2)</f>
        <v>0</v>
      </c>
      <c r="X2975" cm="1">
        <f t="array" ref="X2975">[1]!s_stmnote_customertop5($A2975,$D2975,3)</f>
        <v>0</v>
      </c>
      <c r="Y2975" cm="1">
        <f t="array" ref="Y2975">[1]!s_stmnote_customertop5($A2975,$D2975,4)</f>
        <v>0</v>
      </c>
      <c r="Z2975" cm="1">
        <f t="array" ref="Z2975">[1]!s_stmnote_customertop5($A2975,$D2975,5)</f>
        <v>0</v>
      </c>
      <c r="AA2975" s="9">
        <f>[1]!s_stmnote_salestop5_pct(A2975,D2975)</f>
        <v>18.18</v>
      </c>
      <c r="AB2975" s="9">
        <f>[1]!s_fa_arturn(A2975,D2975)</f>
        <v>8.5304000000000002</v>
      </c>
      <c r="AC2975" s="9">
        <f>[1]!fa_apturn(A2975,D2975)</f>
        <v>5.7095678097914</v>
      </c>
      <c r="AD2975" s="9">
        <f>[1]!s_fa_invturn(A2975,D2975)</f>
        <v>4.1481000000000003</v>
      </c>
    </row>
    <row r="2976" spans="1:30">
      <c r="A2976">
        <v>601127</v>
      </c>
      <c r="B2976" t="s">
        <v>1056</v>
      </c>
      <c r="C2976" t="s">
        <v>5402</v>
      </c>
      <c r="D2976" s="8">
        <f t="shared" si="47"/>
        <v>44926</v>
      </c>
      <c r="E2976" t="s">
        <v>7168</v>
      </c>
      <c r="F2976">
        <v>1</v>
      </c>
      <c r="G2976" t="s">
        <v>7881</v>
      </c>
      <c r="L2976" t="str" cm="1">
        <f t="array" ref="L2976">[1]!s_info_industry_gics(A2976,1)</f>
        <v>可选消费</v>
      </c>
      <c r="M2976" t="str" cm="1">
        <f t="array" ref="M2976">[1]!s_info_industry_gicscode(A2976,1)</f>
        <v>25</v>
      </c>
      <c r="N2976" t="str">
        <f>[1]!s_info_industry_gics(A2976,2)</f>
        <v>汽车与汽车零部件</v>
      </c>
      <c r="O2976" t="str">
        <f>[1]!s_info_industry_gicscode(A2976,2)</f>
        <v>2510</v>
      </c>
      <c r="P2976" cm="1">
        <f t="array" ref="P2976">[1]!s_stmnote_suppliertop5(A2976,D2976,1)</f>
        <v>0</v>
      </c>
      <c r="Q2976">
        <f>[1]!s_stmnote_suppliertop5(A2976,D2976,2)</f>
        <v>0</v>
      </c>
      <c r="R2976" cm="1">
        <f t="array" ref="R2976">[1]!s_stmnote_suppliertop5(A2976,D2976,3)</f>
        <v>0</v>
      </c>
      <c r="S2976" cm="1">
        <f t="array" ref="S2976">[1]!s_stmnote_suppliertop5(A2976,D2976,4)</f>
        <v>0</v>
      </c>
      <c r="T2976" cm="1">
        <f t="array" ref="T2976">[1]!s_stmnote_suppliertop5(A2976,D2976,5)</f>
        <v>0</v>
      </c>
      <c r="U2976" s="9">
        <f>[1]!s_stmnote_purchasetop5_pct(A2976,D2976)</f>
        <v>31.05</v>
      </c>
      <c r="V2976" t="str" cm="1">
        <f t="array" ref="V2976">[1]!s_stmnote_customertop5($A2976,$D2976,1)</f>
        <v>中邮普泰汽车销售服务(深圳)有限公司</v>
      </c>
      <c r="W2976" cm="1">
        <f t="array" ref="W2976">[1]!s_stmnote_customertop5($A2976,$D2976,2)</f>
        <v>0</v>
      </c>
      <c r="X2976" cm="1">
        <f t="array" ref="X2976">[1]!s_stmnote_customertop5($A2976,$D2976,3)</f>
        <v>0</v>
      </c>
      <c r="Y2976" cm="1">
        <f t="array" ref="Y2976">[1]!s_stmnote_customertop5($A2976,$D2976,4)</f>
        <v>0</v>
      </c>
      <c r="Z2976" cm="1">
        <f t="array" ref="Z2976">[1]!s_stmnote_customertop5($A2976,$D2976,5)</f>
        <v>0</v>
      </c>
      <c r="AA2976" s="9">
        <f>[1]!s_stmnote_salestop5_pct(A2976,D2976)</f>
        <v>3.08</v>
      </c>
      <c r="AB2976" s="9">
        <f>[1]!s_fa_arturn(A2976,D2976)</f>
        <v>24.5581</v>
      </c>
      <c r="AC2976" s="9">
        <f>[1]!fa_apturn(A2976,D2976)</f>
        <v>3.85218787974972</v>
      </c>
      <c r="AD2976" s="9">
        <f>[1]!s_fa_invturn(A2976,D2976)</f>
        <v>6.9843000000000002</v>
      </c>
    </row>
    <row r="2977" spans="1:30">
      <c r="A2977">
        <v>601238</v>
      </c>
      <c r="B2977" t="s">
        <v>1073</v>
      </c>
      <c r="C2977" t="s">
        <v>5490</v>
      </c>
      <c r="D2977" s="8">
        <f t="shared" si="47"/>
        <v>44926</v>
      </c>
      <c r="E2977" t="s">
        <v>7049</v>
      </c>
      <c r="F2977">
        <v>1</v>
      </c>
      <c r="G2977" t="s">
        <v>11397</v>
      </c>
      <c r="L2977" t="str" cm="1">
        <f t="array" ref="L2977">[1]!s_info_industry_gics(A2977,1)</f>
        <v>可选消费</v>
      </c>
      <c r="M2977" t="str" cm="1">
        <f t="array" ref="M2977">[1]!s_info_industry_gicscode(A2977,1)</f>
        <v>25</v>
      </c>
      <c r="N2977" t="str">
        <f>[1]!s_info_industry_gics(A2977,2)</f>
        <v>汽车与汽车零部件</v>
      </c>
      <c r="O2977" t="str">
        <f>[1]!s_info_industry_gicscode(A2977,2)</f>
        <v>2510</v>
      </c>
      <c r="P2977" cm="1">
        <f t="array" ref="P2977">[1]!s_stmnote_suppliertop5(A2977,D2977,1)</f>
        <v>0</v>
      </c>
      <c r="Q2977">
        <f>[1]!s_stmnote_suppliertop5(A2977,D2977,2)</f>
        <v>0</v>
      </c>
      <c r="R2977" cm="1">
        <f t="array" ref="R2977">[1]!s_stmnote_suppliertop5(A2977,D2977,3)</f>
        <v>0</v>
      </c>
      <c r="S2977" cm="1">
        <f t="array" ref="S2977">[1]!s_stmnote_suppliertop5(A2977,D2977,4)</f>
        <v>0</v>
      </c>
      <c r="T2977" cm="1">
        <f t="array" ref="T2977">[1]!s_stmnote_suppliertop5(A2977,D2977,5)</f>
        <v>0</v>
      </c>
      <c r="U2977" s="9">
        <f>[1]!s_stmnote_purchasetop5_pct(A2977,D2977)</f>
        <v>16.489999999999998</v>
      </c>
      <c r="V2977" cm="1">
        <f t="array" ref="V2977">[1]!s_stmnote_customertop5($A2977,$D2977,1)</f>
        <v>0</v>
      </c>
      <c r="W2977" cm="1">
        <f t="array" ref="W2977">[1]!s_stmnote_customertop5($A2977,$D2977,2)</f>
        <v>0</v>
      </c>
      <c r="X2977" cm="1">
        <f t="array" ref="X2977">[1]!s_stmnote_customertop5($A2977,$D2977,3)</f>
        <v>0</v>
      </c>
      <c r="Y2977" cm="1">
        <f t="array" ref="Y2977">[1]!s_stmnote_customertop5($A2977,$D2977,4)</f>
        <v>0</v>
      </c>
      <c r="Z2977" cm="1">
        <f t="array" ref="Z2977">[1]!s_stmnote_customertop5($A2977,$D2977,5)</f>
        <v>0</v>
      </c>
      <c r="AA2977" s="9">
        <f>[1]!s_stmnote_salestop5_pct(A2977,D2977)</f>
        <v>5.54</v>
      </c>
      <c r="AB2977" s="9">
        <f>[1]!s_fa_arturn(A2977,D2977)</f>
        <v>13.9901</v>
      </c>
      <c r="AC2977" s="9">
        <f>[1]!fa_apturn(A2977,D2977)</f>
        <v>6.3609924022790798</v>
      </c>
      <c r="AD2977" s="9">
        <f>[1]!s_fa_invturn(A2977,D2977)</f>
        <v>9.9339999999999993</v>
      </c>
    </row>
    <row r="2978" spans="1:30">
      <c r="A2978">
        <v>601238</v>
      </c>
      <c r="B2978" t="s">
        <v>1073</v>
      </c>
      <c r="C2978" t="s">
        <v>5491</v>
      </c>
      <c r="D2978" s="8">
        <f t="shared" si="47"/>
        <v>45291</v>
      </c>
      <c r="E2978" t="s">
        <v>6976</v>
      </c>
      <c r="F2978">
        <v>1</v>
      </c>
      <c r="G2978" t="s">
        <v>11398</v>
      </c>
      <c r="L2978" t="str" cm="1">
        <f t="array" ref="L2978">[1]!s_info_industry_gics(A2978,1)</f>
        <v>可选消费</v>
      </c>
      <c r="M2978" t="str" cm="1">
        <f t="array" ref="M2978">[1]!s_info_industry_gicscode(A2978,1)</f>
        <v>25</v>
      </c>
      <c r="N2978" t="str">
        <f>[1]!s_info_industry_gics(A2978,2)</f>
        <v>汽车与汽车零部件</v>
      </c>
      <c r="O2978" t="str">
        <f>[1]!s_info_industry_gicscode(A2978,2)</f>
        <v>2510</v>
      </c>
      <c r="P2978" cm="1">
        <f t="array" ref="P2978">[1]!s_stmnote_suppliertop5(A2978,D2978,1)</f>
        <v>0</v>
      </c>
      <c r="Q2978">
        <f>[1]!s_stmnote_suppliertop5(A2978,D2978,2)</f>
        <v>0</v>
      </c>
      <c r="R2978" cm="1">
        <f t="array" ref="R2978">[1]!s_stmnote_suppliertop5(A2978,D2978,3)</f>
        <v>0</v>
      </c>
      <c r="S2978" cm="1">
        <f t="array" ref="S2978">[1]!s_stmnote_suppliertop5(A2978,D2978,4)</f>
        <v>0</v>
      </c>
      <c r="T2978" cm="1">
        <f t="array" ref="T2978">[1]!s_stmnote_suppliertop5(A2978,D2978,5)</f>
        <v>0</v>
      </c>
      <c r="U2978" s="9">
        <f>[1]!s_stmnote_purchasetop5_pct(A2978,D2978)</f>
        <v>12.11</v>
      </c>
      <c r="V2978" cm="1">
        <f t="array" ref="V2978">[1]!s_stmnote_customertop5($A2978,$D2978,1)</f>
        <v>0</v>
      </c>
      <c r="W2978" cm="1">
        <f t="array" ref="W2978">[1]!s_stmnote_customertop5($A2978,$D2978,2)</f>
        <v>0</v>
      </c>
      <c r="X2978" cm="1">
        <f t="array" ref="X2978">[1]!s_stmnote_customertop5($A2978,$D2978,3)</f>
        <v>0</v>
      </c>
      <c r="Y2978" cm="1">
        <f t="array" ref="Y2978">[1]!s_stmnote_customertop5($A2978,$D2978,4)</f>
        <v>0</v>
      </c>
      <c r="Z2978" cm="1">
        <f t="array" ref="Z2978">[1]!s_stmnote_customertop5($A2978,$D2978,5)</f>
        <v>0</v>
      </c>
      <c r="AA2978" s="9">
        <f>[1]!s_stmnote_salestop5_pct(A2978,D2978)</f>
        <v>3.96</v>
      </c>
      <c r="AB2978" s="9">
        <f>[1]!s_fa_arturn(A2978,D2978)</f>
        <v>18.780200000000001</v>
      </c>
      <c r="AC2978" s="9">
        <f>[1]!fa_apturn(A2978,D2978)</f>
        <v>6.4353201883044404</v>
      </c>
      <c r="AD2978" s="9">
        <f>[1]!s_fa_invturn(A2978,D2978)</f>
        <v>8.2405000000000008</v>
      </c>
    </row>
    <row r="2979" spans="1:30">
      <c r="A2979">
        <v>601238</v>
      </c>
      <c r="B2979" t="s">
        <v>1073</v>
      </c>
      <c r="C2979" t="s">
        <v>5492</v>
      </c>
      <c r="D2979" s="8">
        <f t="shared" si="47"/>
        <v>45657</v>
      </c>
      <c r="E2979" t="s">
        <v>7014</v>
      </c>
      <c r="F2979">
        <v>1</v>
      </c>
      <c r="G2979" t="s">
        <v>9620</v>
      </c>
      <c r="L2979" t="str" cm="1">
        <f t="array" ref="L2979">[1]!s_info_industry_gics(A2979,1)</f>
        <v>可选消费</v>
      </c>
      <c r="M2979" t="str" cm="1">
        <f t="array" ref="M2979">[1]!s_info_industry_gicscode(A2979,1)</f>
        <v>25</v>
      </c>
      <c r="N2979" t="str">
        <f>[1]!s_info_industry_gics(A2979,2)</f>
        <v>汽车与汽车零部件</v>
      </c>
      <c r="O2979" t="str">
        <f>[1]!s_info_industry_gicscode(A2979,2)</f>
        <v>2510</v>
      </c>
      <c r="P2979" cm="1">
        <f t="array" ref="P2979">[1]!s_stmnote_suppliertop5(A2979,D2979,1)</f>
        <v>0</v>
      </c>
      <c r="Q2979">
        <f>[1]!s_stmnote_suppliertop5(A2979,D2979,2)</f>
        <v>0</v>
      </c>
      <c r="R2979" cm="1">
        <f t="array" ref="R2979">[1]!s_stmnote_suppliertop5(A2979,D2979,3)</f>
        <v>0</v>
      </c>
      <c r="S2979" cm="1">
        <f t="array" ref="S2979">[1]!s_stmnote_suppliertop5(A2979,D2979,4)</f>
        <v>0</v>
      </c>
      <c r="T2979" cm="1">
        <f t="array" ref="T2979">[1]!s_stmnote_suppliertop5(A2979,D2979,5)</f>
        <v>0</v>
      </c>
      <c r="U2979" s="9">
        <f>[1]!s_stmnote_purchasetop5_pct(A2979,D2979)</f>
        <v>0</v>
      </c>
      <c r="V2979" cm="1">
        <f t="array" ref="V2979">[1]!s_stmnote_customertop5($A2979,$D2979,1)</f>
        <v>0</v>
      </c>
      <c r="W2979" cm="1">
        <f t="array" ref="W2979">[1]!s_stmnote_customertop5($A2979,$D2979,2)</f>
        <v>0</v>
      </c>
      <c r="X2979" cm="1">
        <f t="array" ref="X2979">[1]!s_stmnote_customertop5($A2979,$D2979,3)</f>
        <v>0</v>
      </c>
      <c r="Y2979" cm="1">
        <f t="array" ref="Y2979">[1]!s_stmnote_customertop5($A2979,$D2979,4)</f>
        <v>0</v>
      </c>
      <c r="Z2979" cm="1">
        <f t="array" ref="Z2979">[1]!s_stmnote_customertop5($A2979,$D2979,5)</f>
        <v>0</v>
      </c>
      <c r="AA2979" s="9">
        <f>[1]!s_stmnote_salestop5_pct(A2979,D2979)</f>
        <v>0</v>
      </c>
      <c r="AB2979" s="9">
        <f>[1]!s_fa_arturn(A2979,D2979)</f>
        <v>0</v>
      </c>
      <c r="AC2979" s="9">
        <f>[1]!fa_apturn(A2979,D2979)</f>
        <v>0</v>
      </c>
      <c r="AD2979" s="9">
        <f>[1]!s_fa_invturn(A2979,D2979)</f>
        <v>0</v>
      </c>
    </row>
    <row r="2980" spans="1:30">
      <c r="A2980">
        <v>601633</v>
      </c>
      <c r="B2980" t="s">
        <v>1090</v>
      </c>
      <c r="C2980" t="s">
        <v>5596</v>
      </c>
      <c r="D2980" s="8">
        <f t="shared" si="47"/>
        <v>44561</v>
      </c>
      <c r="E2980" t="s">
        <v>7439</v>
      </c>
      <c r="F2980">
        <v>1</v>
      </c>
      <c r="G2980" t="s">
        <v>7881</v>
      </c>
      <c r="L2980" t="str" cm="1">
        <f t="array" ref="L2980">[1]!s_info_industry_gics(A2980,1)</f>
        <v>可选消费</v>
      </c>
      <c r="M2980" t="str" cm="1">
        <f t="array" ref="M2980">[1]!s_info_industry_gicscode(A2980,1)</f>
        <v>25</v>
      </c>
      <c r="N2980" t="str">
        <f>[1]!s_info_industry_gics(A2980,2)</f>
        <v>汽车与汽车零部件</v>
      </c>
      <c r="O2980" t="str">
        <f>[1]!s_info_industry_gicscode(A2980,2)</f>
        <v>2510</v>
      </c>
      <c r="P2980" t="str" cm="1">
        <f t="array" ref="P2980">[1]!s_stmnote_suppliertop5(A2980,D2980,1)</f>
        <v>供应商一</v>
      </c>
      <c r="Q2980" t="str">
        <f>[1]!s_stmnote_suppliertop5(A2980,D2980,2)</f>
        <v>供应商二</v>
      </c>
      <c r="R2980" t="str" cm="1">
        <f t="array" ref="R2980">[1]!s_stmnote_suppliertop5(A2980,D2980,3)</f>
        <v>供应商三</v>
      </c>
      <c r="S2980" t="str" cm="1">
        <f t="array" ref="S2980">[1]!s_stmnote_suppliertop5(A2980,D2980,4)</f>
        <v>供应商四</v>
      </c>
      <c r="T2980" t="str" cm="1">
        <f t="array" ref="T2980">[1]!s_stmnote_suppliertop5(A2980,D2980,5)</f>
        <v>供应商五</v>
      </c>
      <c r="U2980" s="9">
        <f>[1]!s_stmnote_purchasetop5_pct(A2980,D2980)</f>
        <v>8.85</v>
      </c>
      <c r="V2980" t="str" cm="1">
        <f t="array" ref="V2980">[1]!s_stmnote_customertop5($A2980,$D2980,1)</f>
        <v>客户一</v>
      </c>
      <c r="W2980" t="str" cm="1">
        <f t="array" ref="W2980">[1]!s_stmnote_customertop5($A2980,$D2980,2)</f>
        <v>客户二</v>
      </c>
      <c r="X2980" t="str" cm="1">
        <f t="array" ref="X2980">[1]!s_stmnote_customertop5($A2980,$D2980,3)</f>
        <v>客户三</v>
      </c>
      <c r="Y2980" t="str" cm="1">
        <f t="array" ref="Y2980">[1]!s_stmnote_customertop5($A2980,$D2980,4)</f>
        <v>客户四</v>
      </c>
      <c r="Z2980" t="str" cm="1">
        <f t="array" ref="Z2980">[1]!s_stmnote_customertop5($A2980,$D2980,5)</f>
        <v>客户五</v>
      </c>
      <c r="AA2980" s="9">
        <f>[1]!s_stmnote_salestop5_pct(A2980,D2980)</f>
        <v>9.4600000000000009</v>
      </c>
      <c r="AB2980" s="9">
        <f>[1]!s_fa_arturn(A2980,D2980)</f>
        <v>29.152000000000001</v>
      </c>
      <c r="AC2980" s="9">
        <f>[1]!fa_apturn(A2980,D2980)</f>
        <v>3.25517287977189</v>
      </c>
      <c r="AD2980" s="9">
        <f>[1]!s_fa_invturn(A2980,D2980)</f>
        <v>10.2888</v>
      </c>
    </row>
    <row r="2981" spans="1:30">
      <c r="A2981">
        <v>603035</v>
      </c>
      <c r="B2981" t="s">
        <v>1137</v>
      </c>
      <c r="C2981" t="s">
        <v>5803</v>
      </c>
      <c r="D2981" s="8">
        <f t="shared" si="47"/>
        <v>44561</v>
      </c>
      <c r="E2981" t="s">
        <v>7487</v>
      </c>
      <c r="F2981">
        <v>1</v>
      </c>
      <c r="G2981" t="s">
        <v>11534</v>
      </c>
      <c r="L2981" t="str" cm="1">
        <f t="array" ref="L2981">[1]!s_info_industry_gics(A2981,1)</f>
        <v>可选消费</v>
      </c>
      <c r="M2981" t="str" cm="1">
        <f t="array" ref="M2981">[1]!s_info_industry_gicscode(A2981,1)</f>
        <v>25</v>
      </c>
      <c r="N2981" t="str">
        <f>[1]!s_info_industry_gics(A2981,2)</f>
        <v>汽车与汽车零部件</v>
      </c>
      <c r="O2981" t="str">
        <f>[1]!s_info_industry_gicscode(A2981,2)</f>
        <v>2510</v>
      </c>
      <c r="P2981" cm="1">
        <f t="array" ref="P2981">[1]!s_stmnote_suppliertop5(A2981,D2981,1)</f>
        <v>0</v>
      </c>
      <c r="Q2981">
        <f>[1]!s_stmnote_suppliertop5(A2981,D2981,2)</f>
        <v>0</v>
      </c>
      <c r="R2981" cm="1">
        <f t="array" ref="R2981">[1]!s_stmnote_suppliertop5(A2981,D2981,3)</f>
        <v>0</v>
      </c>
      <c r="S2981" cm="1">
        <f t="array" ref="S2981">[1]!s_stmnote_suppliertop5(A2981,D2981,4)</f>
        <v>0</v>
      </c>
      <c r="T2981" cm="1">
        <f t="array" ref="T2981">[1]!s_stmnote_suppliertop5(A2981,D2981,5)</f>
        <v>0</v>
      </c>
      <c r="U2981" s="9">
        <f>[1]!s_stmnote_purchasetop5_pct(A2981,D2981)</f>
        <v>16.420000000000002</v>
      </c>
      <c r="V2981" cm="1">
        <f t="array" ref="V2981">[1]!s_stmnote_customertop5($A2981,$D2981,1)</f>
        <v>0</v>
      </c>
      <c r="W2981" cm="1">
        <f t="array" ref="W2981">[1]!s_stmnote_customertop5($A2981,$D2981,2)</f>
        <v>0</v>
      </c>
      <c r="X2981" cm="1">
        <f t="array" ref="X2981">[1]!s_stmnote_customertop5($A2981,$D2981,3)</f>
        <v>0</v>
      </c>
      <c r="Y2981" cm="1">
        <f t="array" ref="Y2981">[1]!s_stmnote_customertop5($A2981,$D2981,4)</f>
        <v>0</v>
      </c>
      <c r="Z2981" cm="1">
        <f t="array" ref="Z2981">[1]!s_stmnote_customertop5($A2981,$D2981,5)</f>
        <v>0</v>
      </c>
      <c r="AA2981" s="9">
        <f>[1]!s_stmnote_salestop5_pct(A2981,D2981)</f>
        <v>58.59</v>
      </c>
      <c r="AB2981" s="9">
        <f>[1]!s_fa_arturn(A2981,D2981)</f>
        <v>3.3508</v>
      </c>
      <c r="AC2981" s="9">
        <f>[1]!fa_apturn(A2981,D2981)</f>
        <v>2.8037899713943202</v>
      </c>
      <c r="AD2981" s="9">
        <f>[1]!s_fa_invturn(A2981,D2981)</f>
        <v>4.4966999999999997</v>
      </c>
    </row>
    <row r="2982" spans="1:30">
      <c r="A2982">
        <v>603035</v>
      </c>
      <c r="B2982" t="s">
        <v>1137</v>
      </c>
      <c r="C2982" t="s">
        <v>5804</v>
      </c>
      <c r="D2982" s="8">
        <f t="shared" si="47"/>
        <v>44561</v>
      </c>
      <c r="E2982" t="s">
        <v>7724</v>
      </c>
      <c r="F2982">
        <v>1</v>
      </c>
      <c r="G2982" t="s">
        <v>9756</v>
      </c>
      <c r="L2982" t="str" cm="1">
        <f t="array" ref="L2982">[1]!s_info_industry_gics(A2982,1)</f>
        <v>可选消费</v>
      </c>
      <c r="M2982" t="str" cm="1">
        <f t="array" ref="M2982">[1]!s_info_industry_gicscode(A2982,1)</f>
        <v>25</v>
      </c>
      <c r="N2982" t="str">
        <f>[1]!s_info_industry_gics(A2982,2)</f>
        <v>汽车与汽车零部件</v>
      </c>
      <c r="O2982" t="str">
        <f>[1]!s_info_industry_gicscode(A2982,2)</f>
        <v>2510</v>
      </c>
      <c r="P2982" cm="1">
        <f t="array" ref="P2982">[1]!s_stmnote_suppliertop5(A2982,D2982,1)</f>
        <v>0</v>
      </c>
      <c r="Q2982">
        <f>[1]!s_stmnote_suppliertop5(A2982,D2982,2)</f>
        <v>0</v>
      </c>
      <c r="R2982" cm="1">
        <f t="array" ref="R2982">[1]!s_stmnote_suppliertop5(A2982,D2982,3)</f>
        <v>0</v>
      </c>
      <c r="S2982" cm="1">
        <f t="array" ref="S2982">[1]!s_stmnote_suppliertop5(A2982,D2982,4)</f>
        <v>0</v>
      </c>
      <c r="T2982" cm="1">
        <f t="array" ref="T2982">[1]!s_stmnote_suppliertop5(A2982,D2982,5)</f>
        <v>0</v>
      </c>
      <c r="U2982" s="9">
        <f>[1]!s_stmnote_purchasetop5_pct(A2982,D2982)</f>
        <v>16.420000000000002</v>
      </c>
      <c r="V2982" cm="1">
        <f t="array" ref="V2982">[1]!s_stmnote_customertop5($A2982,$D2982,1)</f>
        <v>0</v>
      </c>
      <c r="W2982" cm="1">
        <f t="array" ref="W2982">[1]!s_stmnote_customertop5($A2982,$D2982,2)</f>
        <v>0</v>
      </c>
      <c r="X2982" cm="1">
        <f t="array" ref="X2982">[1]!s_stmnote_customertop5($A2982,$D2982,3)</f>
        <v>0</v>
      </c>
      <c r="Y2982" cm="1">
        <f t="array" ref="Y2982">[1]!s_stmnote_customertop5($A2982,$D2982,4)</f>
        <v>0</v>
      </c>
      <c r="Z2982" cm="1">
        <f t="array" ref="Z2982">[1]!s_stmnote_customertop5($A2982,$D2982,5)</f>
        <v>0</v>
      </c>
      <c r="AA2982" s="9">
        <f>[1]!s_stmnote_salestop5_pct(A2982,D2982)</f>
        <v>58.59</v>
      </c>
      <c r="AB2982" s="9">
        <f>[1]!s_fa_arturn(A2982,D2982)</f>
        <v>3.3508</v>
      </c>
      <c r="AC2982" s="9">
        <f>[1]!fa_apturn(A2982,D2982)</f>
        <v>2.8037899713943202</v>
      </c>
      <c r="AD2982" s="9">
        <f>[1]!s_fa_invturn(A2982,D2982)</f>
        <v>4.4966999999999997</v>
      </c>
    </row>
    <row r="2983" spans="1:30">
      <c r="A2983">
        <v>603035</v>
      </c>
      <c r="B2983" t="s">
        <v>1137</v>
      </c>
      <c r="C2983" t="s">
        <v>5805</v>
      </c>
      <c r="D2983" s="8">
        <f t="shared" si="47"/>
        <v>44561</v>
      </c>
      <c r="E2983" t="s">
        <v>7087</v>
      </c>
      <c r="F2983">
        <v>1</v>
      </c>
      <c r="G2983" t="s">
        <v>9757</v>
      </c>
      <c r="L2983" t="str" cm="1">
        <f t="array" ref="L2983">[1]!s_info_industry_gics(A2983,1)</f>
        <v>可选消费</v>
      </c>
      <c r="M2983" t="str" cm="1">
        <f t="array" ref="M2983">[1]!s_info_industry_gicscode(A2983,1)</f>
        <v>25</v>
      </c>
      <c r="N2983" t="str">
        <f>[1]!s_info_industry_gics(A2983,2)</f>
        <v>汽车与汽车零部件</v>
      </c>
      <c r="O2983" t="str">
        <f>[1]!s_info_industry_gicscode(A2983,2)</f>
        <v>2510</v>
      </c>
      <c r="P2983" cm="1">
        <f t="array" ref="P2983">[1]!s_stmnote_suppliertop5(A2983,D2983,1)</f>
        <v>0</v>
      </c>
      <c r="Q2983">
        <f>[1]!s_stmnote_suppliertop5(A2983,D2983,2)</f>
        <v>0</v>
      </c>
      <c r="R2983" cm="1">
        <f t="array" ref="R2983">[1]!s_stmnote_suppliertop5(A2983,D2983,3)</f>
        <v>0</v>
      </c>
      <c r="S2983" cm="1">
        <f t="array" ref="S2983">[1]!s_stmnote_suppliertop5(A2983,D2983,4)</f>
        <v>0</v>
      </c>
      <c r="T2983" cm="1">
        <f t="array" ref="T2983">[1]!s_stmnote_suppliertop5(A2983,D2983,5)</f>
        <v>0</v>
      </c>
      <c r="U2983" s="9">
        <f>[1]!s_stmnote_purchasetop5_pct(A2983,D2983)</f>
        <v>16.420000000000002</v>
      </c>
      <c r="V2983" cm="1">
        <f t="array" ref="V2983">[1]!s_stmnote_customertop5($A2983,$D2983,1)</f>
        <v>0</v>
      </c>
      <c r="W2983" cm="1">
        <f t="array" ref="W2983">[1]!s_stmnote_customertop5($A2983,$D2983,2)</f>
        <v>0</v>
      </c>
      <c r="X2983" cm="1">
        <f t="array" ref="X2983">[1]!s_stmnote_customertop5($A2983,$D2983,3)</f>
        <v>0</v>
      </c>
      <c r="Y2983" cm="1">
        <f t="array" ref="Y2983">[1]!s_stmnote_customertop5($A2983,$D2983,4)</f>
        <v>0</v>
      </c>
      <c r="Z2983" cm="1">
        <f t="array" ref="Z2983">[1]!s_stmnote_customertop5($A2983,$D2983,5)</f>
        <v>0</v>
      </c>
      <c r="AA2983" s="9">
        <f>[1]!s_stmnote_salestop5_pct(A2983,D2983)</f>
        <v>58.59</v>
      </c>
      <c r="AB2983" s="9">
        <f>[1]!s_fa_arturn(A2983,D2983)</f>
        <v>3.3508</v>
      </c>
      <c r="AC2983" s="9">
        <f>[1]!fa_apturn(A2983,D2983)</f>
        <v>2.8037899713943202</v>
      </c>
      <c r="AD2983" s="9">
        <f>[1]!s_fa_invturn(A2983,D2983)</f>
        <v>4.4966999999999997</v>
      </c>
    </row>
    <row r="2984" spans="1:30">
      <c r="A2984">
        <v>603035</v>
      </c>
      <c r="B2984" t="s">
        <v>1137</v>
      </c>
      <c r="C2984" t="s">
        <v>5806</v>
      </c>
      <c r="D2984" s="8">
        <f t="shared" si="47"/>
        <v>44926</v>
      </c>
      <c r="E2984" t="s">
        <v>7041</v>
      </c>
      <c r="F2984">
        <v>1</v>
      </c>
      <c r="G2984" t="s">
        <v>9757</v>
      </c>
      <c r="L2984" t="str" cm="1">
        <f t="array" ref="L2984">[1]!s_info_industry_gics(A2984,1)</f>
        <v>可选消费</v>
      </c>
      <c r="M2984" t="str" cm="1">
        <f t="array" ref="M2984">[1]!s_info_industry_gicscode(A2984,1)</f>
        <v>25</v>
      </c>
      <c r="N2984" t="str">
        <f>[1]!s_info_industry_gics(A2984,2)</f>
        <v>汽车与汽车零部件</v>
      </c>
      <c r="O2984" t="str">
        <f>[1]!s_info_industry_gicscode(A2984,2)</f>
        <v>2510</v>
      </c>
      <c r="P2984" cm="1">
        <f t="array" ref="P2984">[1]!s_stmnote_suppliertop5(A2984,D2984,1)</f>
        <v>0</v>
      </c>
      <c r="Q2984">
        <f>[1]!s_stmnote_suppliertop5(A2984,D2984,2)</f>
        <v>0</v>
      </c>
      <c r="R2984" cm="1">
        <f t="array" ref="R2984">[1]!s_stmnote_suppliertop5(A2984,D2984,3)</f>
        <v>0</v>
      </c>
      <c r="S2984" cm="1">
        <f t="array" ref="S2984">[1]!s_stmnote_suppliertop5(A2984,D2984,4)</f>
        <v>0</v>
      </c>
      <c r="T2984" cm="1">
        <f t="array" ref="T2984">[1]!s_stmnote_suppliertop5(A2984,D2984,5)</f>
        <v>0</v>
      </c>
      <c r="U2984" s="9">
        <f>[1]!s_stmnote_purchasetop5_pct(A2984,D2984)</f>
        <v>17.48</v>
      </c>
      <c r="V2984" cm="1">
        <f t="array" ref="V2984">[1]!s_stmnote_customertop5($A2984,$D2984,1)</f>
        <v>0</v>
      </c>
      <c r="W2984" cm="1">
        <f t="array" ref="W2984">[1]!s_stmnote_customertop5($A2984,$D2984,2)</f>
        <v>0</v>
      </c>
      <c r="X2984" cm="1">
        <f t="array" ref="X2984">[1]!s_stmnote_customertop5($A2984,$D2984,3)</f>
        <v>0</v>
      </c>
      <c r="Y2984" cm="1">
        <f t="array" ref="Y2984">[1]!s_stmnote_customertop5($A2984,$D2984,4)</f>
        <v>0</v>
      </c>
      <c r="Z2984" cm="1">
        <f t="array" ref="Z2984">[1]!s_stmnote_customertop5($A2984,$D2984,5)</f>
        <v>0</v>
      </c>
      <c r="AA2984" s="9">
        <f>[1]!s_stmnote_salestop5_pct(A2984,D2984)</f>
        <v>48.39</v>
      </c>
      <c r="AB2984" s="9">
        <f>[1]!s_fa_arturn(A2984,D2984)</f>
        <v>3.2839</v>
      </c>
      <c r="AC2984" s="9">
        <f>[1]!fa_apturn(A2984,D2984)</f>
        <v>3.1981141496709502</v>
      </c>
      <c r="AD2984" s="9">
        <f>[1]!s_fa_invturn(A2984,D2984)</f>
        <v>5.1745000000000001</v>
      </c>
    </row>
    <row r="2985" spans="1:30">
      <c r="A2985">
        <v>603129</v>
      </c>
      <c r="B2985" t="s">
        <v>1154</v>
      </c>
      <c r="C2985" t="s">
        <v>5851</v>
      </c>
      <c r="D2985" s="8">
        <f t="shared" si="47"/>
        <v>44561</v>
      </c>
      <c r="E2985" t="s">
        <v>7518</v>
      </c>
      <c r="F2985">
        <v>1</v>
      </c>
      <c r="G2985" t="s">
        <v>7881</v>
      </c>
      <c r="L2985" t="str" cm="1">
        <f t="array" ref="L2985">[1]!s_info_industry_gics(A2985,1)</f>
        <v>可选消费</v>
      </c>
      <c r="M2985" t="str" cm="1">
        <f t="array" ref="M2985">[1]!s_info_industry_gicscode(A2985,1)</f>
        <v>25</v>
      </c>
      <c r="N2985" t="str">
        <f>[1]!s_info_industry_gics(A2985,2)</f>
        <v>汽车与汽车零部件</v>
      </c>
      <c r="O2985" t="str">
        <f>[1]!s_info_industry_gicscode(A2985,2)</f>
        <v>2510</v>
      </c>
      <c r="P2985" cm="1">
        <f t="array" ref="P2985">[1]!s_stmnote_suppliertop5(A2985,D2985,1)</f>
        <v>0</v>
      </c>
      <c r="Q2985">
        <f>[1]!s_stmnote_suppliertop5(A2985,D2985,2)</f>
        <v>0</v>
      </c>
      <c r="R2985" cm="1">
        <f t="array" ref="R2985">[1]!s_stmnote_suppliertop5(A2985,D2985,3)</f>
        <v>0</v>
      </c>
      <c r="S2985" cm="1">
        <f t="array" ref="S2985">[1]!s_stmnote_suppliertop5(A2985,D2985,4)</f>
        <v>0</v>
      </c>
      <c r="T2985" cm="1">
        <f t="array" ref="T2985">[1]!s_stmnote_suppliertop5(A2985,D2985,5)</f>
        <v>0</v>
      </c>
      <c r="U2985" s="9">
        <f>[1]!s_stmnote_purchasetop5_pct(A2985,D2985)</f>
        <v>13.63</v>
      </c>
      <c r="V2985" cm="1">
        <f t="array" ref="V2985">[1]!s_stmnote_customertop5($A2985,$D2985,1)</f>
        <v>0</v>
      </c>
      <c r="W2985" cm="1">
        <f t="array" ref="W2985">[1]!s_stmnote_customertop5($A2985,$D2985,2)</f>
        <v>0</v>
      </c>
      <c r="X2985" cm="1">
        <f t="array" ref="X2985">[1]!s_stmnote_customertop5($A2985,$D2985,3)</f>
        <v>0</v>
      </c>
      <c r="Y2985" cm="1">
        <f t="array" ref="Y2985">[1]!s_stmnote_customertop5($A2985,$D2985,4)</f>
        <v>0</v>
      </c>
      <c r="Z2985" cm="1">
        <f t="array" ref="Z2985">[1]!s_stmnote_customertop5($A2985,$D2985,5)</f>
        <v>0</v>
      </c>
      <c r="AA2985" s="9">
        <f>[1]!s_stmnote_salestop5_pct(A2985,D2985)</f>
        <v>22.06</v>
      </c>
      <c r="AB2985" s="9">
        <f>[1]!s_fa_arturn(A2985,D2985)</f>
        <v>15.876799999999999</v>
      </c>
      <c r="AC2985" s="9">
        <f>[1]!fa_apturn(A2985,D2985)</f>
        <v>3.8355413599046901</v>
      </c>
      <c r="AD2985" s="9">
        <f>[1]!s_fa_invturn(A2985,D2985)</f>
        <v>4.9928999999999997</v>
      </c>
    </row>
    <row r="2986" spans="1:30">
      <c r="A2986">
        <v>603129</v>
      </c>
      <c r="B2986" t="s">
        <v>1154</v>
      </c>
      <c r="C2986" t="s">
        <v>5852</v>
      </c>
      <c r="D2986" s="8">
        <f t="shared" si="47"/>
        <v>44561</v>
      </c>
      <c r="E2986" t="s">
        <v>7724</v>
      </c>
      <c r="F2986">
        <v>1</v>
      </c>
      <c r="G2986" t="s">
        <v>7881</v>
      </c>
      <c r="L2986" t="str" cm="1">
        <f t="array" ref="L2986">[1]!s_info_industry_gics(A2986,1)</f>
        <v>可选消费</v>
      </c>
      <c r="M2986" t="str" cm="1">
        <f t="array" ref="M2986">[1]!s_info_industry_gicscode(A2986,1)</f>
        <v>25</v>
      </c>
      <c r="N2986" t="str">
        <f>[1]!s_info_industry_gics(A2986,2)</f>
        <v>汽车与汽车零部件</v>
      </c>
      <c r="O2986" t="str">
        <f>[1]!s_info_industry_gicscode(A2986,2)</f>
        <v>2510</v>
      </c>
      <c r="P2986" cm="1">
        <f t="array" ref="P2986">[1]!s_stmnote_suppliertop5(A2986,D2986,1)</f>
        <v>0</v>
      </c>
      <c r="Q2986">
        <f>[1]!s_stmnote_suppliertop5(A2986,D2986,2)</f>
        <v>0</v>
      </c>
      <c r="R2986" cm="1">
        <f t="array" ref="R2986">[1]!s_stmnote_suppliertop5(A2986,D2986,3)</f>
        <v>0</v>
      </c>
      <c r="S2986" cm="1">
        <f t="array" ref="S2986">[1]!s_stmnote_suppliertop5(A2986,D2986,4)</f>
        <v>0</v>
      </c>
      <c r="T2986" cm="1">
        <f t="array" ref="T2986">[1]!s_stmnote_suppliertop5(A2986,D2986,5)</f>
        <v>0</v>
      </c>
      <c r="U2986" s="9">
        <f>[1]!s_stmnote_purchasetop5_pct(A2986,D2986)</f>
        <v>13.63</v>
      </c>
      <c r="V2986" cm="1">
        <f t="array" ref="V2986">[1]!s_stmnote_customertop5($A2986,$D2986,1)</f>
        <v>0</v>
      </c>
      <c r="W2986" cm="1">
        <f t="array" ref="W2986">[1]!s_stmnote_customertop5($A2986,$D2986,2)</f>
        <v>0</v>
      </c>
      <c r="X2986" cm="1">
        <f t="array" ref="X2986">[1]!s_stmnote_customertop5($A2986,$D2986,3)</f>
        <v>0</v>
      </c>
      <c r="Y2986" cm="1">
        <f t="array" ref="Y2986">[1]!s_stmnote_customertop5($A2986,$D2986,4)</f>
        <v>0</v>
      </c>
      <c r="Z2986" cm="1">
        <f t="array" ref="Z2986">[1]!s_stmnote_customertop5($A2986,$D2986,5)</f>
        <v>0</v>
      </c>
      <c r="AA2986" s="9">
        <f>[1]!s_stmnote_salestop5_pct(A2986,D2986)</f>
        <v>22.06</v>
      </c>
      <c r="AB2986" s="9">
        <f>[1]!s_fa_arturn(A2986,D2986)</f>
        <v>15.876799999999999</v>
      </c>
      <c r="AC2986" s="9">
        <f>[1]!fa_apturn(A2986,D2986)</f>
        <v>3.8355413599046901</v>
      </c>
      <c r="AD2986" s="9">
        <f>[1]!s_fa_invturn(A2986,D2986)</f>
        <v>4.9928999999999997</v>
      </c>
    </row>
    <row r="2987" spans="1:30">
      <c r="A2987">
        <v>603158</v>
      </c>
      <c r="B2987" t="s">
        <v>1158</v>
      </c>
      <c r="C2987" t="s">
        <v>5859</v>
      </c>
      <c r="D2987" s="8">
        <f t="shared" si="47"/>
        <v>45291</v>
      </c>
      <c r="E2987" t="s">
        <v>6942</v>
      </c>
      <c r="F2987">
        <v>1</v>
      </c>
      <c r="G2987" t="s">
        <v>7881</v>
      </c>
      <c r="L2987" t="str" cm="1">
        <f t="array" ref="L2987">[1]!s_info_industry_gics(A2987,1)</f>
        <v>可选消费</v>
      </c>
      <c r="M2987" t="str" cm="1">
        <f t="array" ref="M2987">[1]!s_info_industry_gicscode(A2987,1)</f>
        <v>25</v>
      </c>
      <c r="N2987" t="str">
        <f>[1]!s_info_industry_gics(A2987,2)</f>
        <v>汽车与汽车零部件</v>
      </c>
      <c r="O2987" t="str">
        <f>[1]!s_info_industry_gicscode(A2987,2)</f>
        <v>2510</v>
      </c>
      <c r="P2987" cm="1">
        <f t="array" ref="P2987">[1]!s_stmnote_suppliertop5(A2987,D2987,1)</f>
        <v>0</v>
      </c>
      <c r="Q2987">
        <f>[1]!s_stmnote_suppliertop5(A2987,D2987,2)</f>
        <v>0</v>
      </c>
      <c r="R2987" cm="1">
        <f t="array" ref="R2987">[1]!s_stmnote_suppliertop5(A2987,D2987,3)</f>
        <v>0</v>
      </c>
      <c r="S2987" cm="1">
        <f t="array" ref="S2987">[1]!s_stmnote_suppliertop5(A2987,D2987,4)</f>
        <v>0</v>
      </c>
      <c r="T2987" cm="1">
        <f t="array" ref="T2987">[1]!s_stmnote_suppliertop5(A2987,D2987,5)</f>
        <v>0</v>
      </c>
      <c r="U2987" s="9">
        <f>[1]!s_stmnote_purchasetop5_pct(A2987,D2987)</f>
        <v>0</v>
      </c>
      <c r="V2987" t="str" cm="1">
        <f t="array" ref="V2987">[1]!s_stmnote_customertop5($A2987,$D2987,1)</f>
        <v>第一名</v>
      </c>
      <c r="W2987" t="str" cm="1">
        <f t="array" ref="W2987">[1]!s_stmnote_customertop5($A2987,$D2987,2)</f>
        <v>第二名</v>
      </c>
      <c r="X2987" t="str" cm="1">
        <f t="array" ref="X2987">[1]!s_stmnote_customertop5($A2987,$D2987,3)</f>
        <v>第三名</v>
      </c>
      <c r="Y2987" t="str" cm="1">
        <f t="array" ref="Y2987">[1]!s_stmnote_customertop5($A2987,$D2987,4)</f>
        <v>第四名</v>
      </c>
      <c r="Z2987" t="str" cm="1">
        <f t="array" ref="Z2987">[1]!s_stmnote_customertop5($A2987,$D2987,5)</f>
        <v>第五名</v>
      </c>
      <c r="AA2987" s="9">
        <f>[1]!s_stmnote_salestop5_pct(A2987,D2987)</f>
        <v>35.619999999999997</v>
      </c>
      <c r="AB2987" s="9">
        <f>[1]!s_fa_arturn(A2987,D2987)</f>
        <v>3.4051</v>
      </c>
      <c r="AC2987" s="9">
        <f>[1]!fa_apturn(A2987,D2987)</f>
        <v>3.4765005959267001</v>
      </c>
      <c r="AD2987" s="9">
        <f>[1]!s_fa_invturn(A2987,D2987)</f>
        <v>3.0089000000000001</v>
      </c>
    </row>
    <row r="2988" spans="1:30">
      <c r="A2988">
        <v>603158</v>
      </c>
      <c r="B2988" t="s">
        <v>1158</v>
      </c>
      <c r="C2988" t="s">
        <v>5859</v>
      </c>
      <c r="D2988" s="8">
        <f t="shared" si="47"/>
        <v>45291</v>
      </c>
      <c r="E2988" t="s">
        <v>7401</v>
      </c>
      <c r="F2988">
        <v>1</v>
      </c>
      <c r="G2988" t="s">
        <v>7881</v>
      </c>
      <c r="L2988" t="str" cm="1">
        <f t="array" ref="L2988">[1]!s_info_industry_gics(A2988,1)</f>
        <v>可选消费</v>
      </c>
      <c r="M2988" t="str" cm="1">
        <f t="array" ref="M2988">[1]!s_info_industry_gicscode(A2988,1)</f>
        <v>25</v>
      </c>
      <c r="N2988" t="str">
        <f>[1]!s_info_industry_gics(A2988,2)</f>
        <v>汽车与汽车零部件</v>
      </c>
      <c r="O2988" t="str">
        <f>[1]!s_info_industry_gicscode(A2988,2)</f>
        <v>2510</v>
      </c>
      <c r="P2988" cm="1">
        <f t="array" ref="P2988">[1]!s_stmnote_suppliertop5(A2988,D2988,1)</f>
        <v>0</v>
      </c>
      <c r="Q2988">
        <f>[1]!s_stmnote_suppliertop5(A2988,D2988,2)</f>
        <v>0</v>
      </c>
      <c r="R2988" cm="1">
        <f t="array" ref="R2988">[1]!s_stmnote_suppliertop5(A2988,D2988,3)</f>
        <v>0</v>
      </c>
      <c r="S2988" cm="1">
        <f t="array" ref="S2988">[1]!s_stmnote_suppliertop5(A2988,D2988,4)</f>
        <v>0</v>
      </c>
      <c r="T2988" cm="1">
        <f t="array" ref="T2988">[1]!s_stmnote_suppliertop5(A2988,D2988,5)</f>
        <v>0</v>
      </c>
      <c r="U2988" s="9">
        <f>[1]!s_stmnote_purchasetop5_pct(A2988,D2988)</f>
        <v>0</v>
      </c>
      <c r="V2988" t="str" cm="1">
        <f t="array" ref="V2988">[1]!s_stmnote_customertop5($A2988,$D2988,1)</f>
        <v>第一名</v>
      </c>
      <c r="W2988" t="str" cm="1">
        <f t="array" ref="W2988">[1]!s_stmnote_customertop5($A2988,$D2988,2)</f>
        <v>第二名</v>
      </c>
      <c r="X2988" t="str" cm="1">
        <f t="array" ref="X2988">[1]!s_stmnote_customertop5($A2988,$D2988,3)</f>
        <v>第三名</v>
      </c>
      <c r="Y2988" t="str" cm="1">
        <f t="array" ref="Y2988">[1]!s_stmnote_customertop5($A2988,$D2988,4)</f>
        <v>第四名</v>
      </c>
      <c r="Z2988" t="str" cm="1">
        <f t="array" ref="Z2988">[1]!s_stmnote_customertop5($A2988,$D2988,5)</f>
        <v>第五名</v>
      </c>
      <c r="AA2988" s="9">
        <f>[1]!s_stmnote_salestop5_pct(A2988,D2988)</f>
        <v>35.619999999999997</v>
      </c>
      <c r="AB2988" s="9">
        <f>[1]!s_fa_arturn(A2988,D2988)</f>
        <v>3.4051</v>
      </c>
      <c r="AC2988" s="9">
        <f>[1]!fa_apturn(A2988,D2988)</f>
        <v>3.4765005959267001</v>
      </c>
      <c r="AD2988" s="9">
        <f>[1]!s_fa_invturn(A2988,D2988)</f>
        <v>3.0089000000000001</v>
      </c>
    </row>
    <row r="2989" spans="1:30">
      <c r="A2989">
        <v>603158</v>
      </c>
      <c r="B2989" t="s">
        <v>1158</v>
      </c>
      <c r="C2989" t="s">
        <v>5860</v>
      </c>
      <c r="D2989" s="8">
        <f t="shared" si="47"/>
        <v>45291</v>
      </c>
      <c r="E2989" t="s">
        <v>7589</v>
      </c>
      <c r="F2989">
        <v>1</v>
      </c>
      <c r="G2989" t="s">
        <v>7881</v>
      </c>
      <c r="L2989" t="str" cm="1">
        <f t="array" ref="L2989">[1]!s_info_industry_gics(A2989,1)</f>
        <v>可选消费</v>
      </c>
      <c r="M2989" t="str" cm="1">
        <f t="array" ref="M2989">[1]!s_info_industry_gicscode(A2989,1)</f>
        <v>25</v>
      </c>
      <c r="N2989" t="str">
        <f>[1]!s_info_industry_gics(A2989,2)</f>
        <v>汽车与汽车零部件</v>
      </c>
      <c r="O2989" t="str">
        <f>[1]!s_info_industry_gicscode(A2989,2)</f>
        <v>2510</v>
      </c>
      <c r="P2989" cm="1">
        <f t="array" ref="P2989">[1]!s_stmnote_suppliertop5(A2989,D2989,1)</f>
        <v>0</v>
      </c>
      <c r="Q2989">
        <f>[1]!s_stmnote_suppliertop5(A2989,D2989,2)</f>
        <v>0</v>
      </c>
      <c r="R2989" cm="1">
        <f t="array" ref="R2989">[1]!s_stmnote_suppliertop5(A2989,D2989,3)</f>
        <v>0</v>
      </c>
      <c r="S2989" cm="1">
        <f t="array" ref="S2989">[1]!s_stmnote_suppliertop5(A2989,D2989,4)</f>
        <v>0</v>
      </c>
      <c r="T2989" cm="1">
        <f t="array" ref="T2989">[1]!s_stmnote_suppliertop5(A2989,D2989,5)</f>
        <v>0</v>
      </c>
      <c r="U2989" s="9">
        <f>[1]!s_stmnote_purchasetop5_pct(A2989,D2989)</f>
        <v>0</v>
      </c>
      <c r="V2989" t="str" cm="1">
        <f t="array" ref="V2989">[1]!s_stmnote_customertop5($A2989,$D2989,1)</f>
        <v>第一名</v>
      </c>
      <c r="W2989" t="str" cm="1">
        <f t="array" ref="W2989">[1]!s_stmnote_customertop5($A2989,$D2989,2)</f>
        <v>第二名</v>
      </c>
      <c r="X2989" t="str" cm="1">
        <f t="array" ref="X2989">[1]!s_stmnote_customertop5($A2989,$D2989,3)</f>
        <v>第三名</v>
      </c>
      <c r="Y2989" t="str" cm="1">
        <f t="array" ref="Y2989">[1]!s_stmnote_customertop5($A2989,$D2989,4)</f>
        <v>第四名</v>
      </c>
      <c r="Z2989" t="str" cm="1">
        <f t="array" ref="Z2989">[1]!s_stmnote_customertop5($A2989,$D2989,5)</f>
        <v>第五名</v>
      </c>
      <c r="AA2989" s="9">
        <f>[1]!s_stmnote_salestop5_pct(A2989,D2989)</f>
        <v>35.619999999999997</v>
      </c>
      <c r="AB2989" s="9">
        <f>[1]!s_fa_arturn(A2989,D2989)</f>
        <v>3.4051</v>
      </c>
      <c r="AC2989" s="9">
        <f>[1]!fa_apturn(A2989,D2989)</f>
        <v>3.4765005959267001</v>
      </c>
      <c r="AD2989" s="9">
        <f>[1]!s_fa_invturn(A2989,D2989)</f>
        <v>3.0089000000000001</v>
      </c>
    </row>
    <row r="2990" spans="1:30">
      <c r="A2990">
        <v>603158</v>
      </c>
      <c r="B2990" t="s">
        <v>1158</v>
      </c>
      <c r="C2990" t="s">
        <v>5860</v>
      </c>
      <c r="D2990" s="8">
        <f t="shared" si="47"/>
        <v>45291</v>
      </c>
      <c r="E2990" t="s">
        <v>7331</v>
      </c>
      <c r="F2990">
        <v>1</v>
      </c>
      <c r="G2990" t="s">
        <v>7881</v>
      </c>
      <c r="L2990" t="str" cm="1">
        <f t="array" ref="L2990">[1]!s_info_industry_gics(A2990,1)</f>
        <v>可选消费</v>
      </c>
      <c r="M2990" t="str" cm="1">
        <f t="array" ref="M2990">[1]!s_info_industry_gicscode(A2990,1)</f>
        <v>25</v>
      </c>
      <c r="N2990" t="str">
        <f>[1]!s_info_industry_gics(A2990,2)</f>
        <v>汽车与汽车零部件</v>
      </c>
      <c r="O2990" t="str">
        <f>[1]!s_info_industry_gicscode(A2990,2)</f>
        <v>2510</v>
      </c>
      <c r="P2990" cm="1">
        <f t="array" ref="P2990">[1]!s_stmnote_suppliertop5(A2990,D2990,1)</f>
        <v>0</v>
      </c>
      <c r="Q2990">
        <f>[1]!s_stmnote_suppliertop5(A2990,D2990,2)</f>
        <v>0</v>
      </c>
      <c r="R2990" cm="1">
        <f t="array" ref="R2990">[1]!s_stmnote_suppliertop5(A2990,D2990,3)</f>
        <v>0</v>
      </c>
      <c r="S2990" cm="1">
        <f t="array" ref="S2990">[1]!s_stmnote_suppliertop5(A2990,D2990,4)</f>
        <v>0</v>
      </c>
      <c r="T2990" cm="1">
        <f t="array" ref="T2990">[1]!s_stmnote_suppliertop5(A2990,D2990,5)</f>
        <v>0</v>
      </c>
      <c r="U2990" s="9">
        <f>[1]!s_stmnote_purchasetop5_pct(A2990,D2990)</f>
        <v>0</v>
      </c>
      <c r="V2990" t="str" cm="1">
        <f t="array" ref="V2990">[1]!s_stmnote_customertop5($A2990,$D2990,1)</f>
        <v>第一名</v>
      </c>
      <c r="W2990" t="str" cm="1">
        <f t="array" ref="W2990">[1]!s_stmnote_customertop5($A2990,$D2990,2)</f>
        <v>第二名</v>
      </c>
      <c r="X2990" t="str" cm="1">
        <f t="array" ref="X2990">[1]!s_stmnote_customertop5($A2990,$D2990,3)</f>
        <v>第三名</v>
      </c>
      <c r="Y2990" t="str" cm="1">
        <f t="array" ref="Y2990">[1]!s_stmnote_customertop5($A2990,$D2990,4)</f>
        <v>第四名</v>
      </c>
      <c r="Z2990" t="str" cm="1">
        <f t="array" ref="Z2990">[1]!s_stmnote_customertop5($A2990,$D2990,5)</f>
        <v>第五名</v>
      </c>
      <c r="AA2990" s="9">
        <f>[1]!s_stmnote_salestop5_pct(A2990,D2990)</f>
        <v>35.619999999999997</v>
      </c>
      <c r="AB2990" s="9">
        <f>[1]!s_fa_arturn(A2990,D2990)</f>
        <v>3.4051</v>
      </c>
      <c r="AC2990" s="9">
        <f>[1]!fa_apturn(A2990,D2990)</f>
        <v>3.4765005959267001</v>
      </c>
      <c r="AD2990" s="9">
        <f>[1]!s_fa_invturn(A2990,D2990)</f>
        <v>3.0089000000000001</v>
      </c>
    </row>
    <row r="2991" spans="1:30">
      <c r="A2991">
        <v>603158</v>
      </c>
      <c r="B2991" t="s">
        <v>1158</v>
      </c>
      <c r="C2991" t="s">
        <v>5860</v>
      </c>
      <c r="D2991" s="8">
        <f t="shared" si="47"/>
        <v>45291</v>
      </c>
      <c r="E2991" t="s">
        <v>7513</v>
      </c>
      <c r="F2991">
        <v>1</v>
      </c>
      <c r="G2991" t="s">
        <v>7881</v>
      </c>
      <c r="L2991" t="str" cm="1">
        <f t="array" ref="L2991">[1]!s_info_industry_gics(A2991,1)</f>
        <v>可选消费</v>
      </c>
      <c r="M2991" t="str" cm="1">
        <f t="array" ref="M2991">[1]!s_info_industry_gicscode(A2991,1)</f>
        <v>25</v>
      </c>
      <c r="N2991" t="str">
        <f>[1]!s_info_industry_gics(A2991,2)</f>
        <v>汽车与汽车零部件</v>
      </c>
      <c r="O2991" t="str">
        <f>[1]!s_info_industry_gicscode(A2991,2)</f>
        <v>2510</v>
      </c>
      <c r="P2991" cm="1">
        <f t="array" ref="P2991">[1]!s_stmnote_suppliertop5(A2991,D2991,1)</f>
        <v>0</v>
      </c>
      <c r="Q2991">
        <f>[1]!s_stmnote_suppliertop5(A2991,D2991,2)</f>
        <v>0</v>
      </c>
      <c r="R2991" cm="1">
        <f t="array" ref="R2991">[1]!s_stmnote_suppliertop5(A2991,D2991,3)</f>
        <v>0</v>
      </c>
      <c r="S2991" cm="1">
        <f t="array" ref="S2991">[1]!s_stmnote_suppliertop5(A2991,D2991,4)</f>
        <v>0</v>
      </c>
      <c r="T2991" cm="1">
        <f t="array" ref="T2991">[1]!s_stmnote_suppliertop5(A2991,D2991,5)</f>
        <v>0</v>
      </c>
      <c r="U2991" s="9">
        <f>[1]!s_stmnote_purchasetop5_pct(A2991,D2991)</f>
        <v>0</v>
      </c>
      <c r="V2991" t="str" cm="1">
        <f t="array" ref="V2991">[1]!s_stmnote_customertop5($A2991,$D2991,1)</f>
        <v>第一名</v>
      </c>
      <c r="W2991" t="str" cm="1">
        <f t="array" ref="W2991">[1]!s_stmnote_customertop5($A2991,$D2991,2)</f>
        <v>第二名</v>
      </c>
      <c r="X2991" t="str" cm="1">
        <f t="array" ref="X2991">[1]!s_stmnote_customertop5($A2991,$D2991,3)</f>
        <v>第三名</v>
      </c>
      <c r="Y2991" t="str" cm="1">
        <f t="array" ref="Y2991">[1]!s_stmnote_customertop5($A2991,$D2991,4)</f>
        <v>第四名</v>
      </c>
      <c r="Z2991" t="str" cm="1">
        <f t="array" ref="Z2991">[1]!s_stmnote_customertop5($A2991,$D2991,5)</f>
        <v>第五名</v>
      </c>
      <c r="AA2991" s="9">
        <f>[1]!s_stmnote_salestop5_pct(A2991,D2991)</f>
        <v>35.619999999999997</v>
      </c>
      <c r="AB2991" s="9">
        <f>[1]!s_fa_arturn(A2991,D2991)</f>
        <v>3.4051</v>
      </c>
      <c r="AC2991" s="9">
        <f>[1]!fa_apturn(A2991,D2991)</f>
        <v>3.4765005959267001</v>
      </c>
      <c r="AD2991" s="9">
        <f>[1]!s_fa_invturn(A2991,D2991)</f>
        <v>3.0089000000000001</v>
      </c>
    </row>
    <row r="2992" spans="1:30">
      <c r="A2992">
        <v>603158</v>
      </c>
      <c r="B2992" t="s">
        <v>1158</v>
      </c>
      <c r="C2992" t="s">
        <v>5860</v>
      </c>
      <c r="D2992" s="8">
        <f t="shared" si="47"/>
        <v>45291</v>
      </c>
      <c r="E2992" t="s">
        <v>7275</v>
      </c>
      <c r="F2992">
        <v>1</v>
      </c>
      <c r="G2992" t="s">
        <v>7881</v>
      </c>
      <c r="L2992" t="str" cm="1">
        <f t="array" ref="L2992">[1]!s_info_industry_gics(A2992,1)</f>
        <v>可选消费</v>
      </c>
      <c r="M2992" t="str" cm="1">
        <f t="array" ref="M2992">[1]!s_info_industry_gicscode(A2992,1)</f>
        <v>25</v>
      </c>
      <c r="N2992" t="str">
        <f>[1]!s_info_industry_gics(A2992,2)</f>
        <v>汽车与汽车零部件</v>
      </c>
      <c r="O2992" t="str">
        <f>[1]!s_info_industry_gicscode(A2992,2)</f>
        <v>2510</v>
      </c>
      <c r="P2992" cm="1">
        <f t="array" ref="P2992">[1]!s_stmnote_suppliertop5(A2992,D2992,1)</f>
        <v>0</v>
      </c>
      <c r="Q2992">
        <f>[1]!s_stmnote_suppliertop5(A2992,D2992,2)</f>
        <v>0</v>
      </c>
      <c r="R2992" cm="1">
        <f t="array" ref="R2992">[1]!s_stmnote_suppliertop5(A2992,D2992,3)</f>
        <v>0</v>
      </c>
      <c r="S2992" cm="1">
        <f t="array" ref="S2992">[1]!s_stmnote_suppliertop5(A2992,D2992,4)</f>
        <v>0</v>
      </c>
      <c r="T2992" cm="1">
        <f t="array" ref="T2992">[1]!s_stmnote_suppliertop5(A2992,D2992,5)</f>
        <v>0</v>
      </c>
      <c r="U2992" s="9">
        <f>[1]!s_stmnote_purchasetop5_pct(A2992,D2992)</f>
        <v>0</v>
      </c>
      <c r="V2992" t="str" cm="1">
        <f t="array" ref="V2992">[1]!s_stmnote_customertop5($A2992,$D2992,1)</f>
        <v>第一名</v>
      </c>
      <c r="W2992" t="str" cm="1">
        <f t="array" ref="W2992">[1]!s_stmnote_customertop5($A2992,$D2992,2)</f>
        <v>第二名</v>
      </c>
      <c r="X2992" t="str" cm="1">
        <f t="array" ref="X2992">[1]!s_stmnote_customertop5($A2992,$D2992,3)</f>
        <v>第三名</v>
      </c>
      <c r="Y2992" t="str" cm="1">
        <f t="array" ref="Y2992">[1]!s_stmnote_customertop5($A2992,$D2992,4)</f>
        <v>第四名</v>
      </c>
      <c r="Z2992" t="str" cm="1">
        <f t="array" ref="Z2992">[1]!s_stmnote_customertop5($A2992,$D2992,5)</f>
        <v>第五名</v>
      </c>
      <c r="AA2992" s="9">
        <f>[1]!s_stmnote_salestop5_pct(A2992,D2992)</f>
        <v>35.619999999999997</v>
      </c>
      <c r="AB2992" s="9">
        <f>[1]!s_fa_arturn(A2992,D2992)</f>
        <v>3.4051</v>
      </c>
      <c r="AC2992" s="9">
        <f>[1]!fa_apturn(A2992,D2992)</f>
        <v>3.4765005959267001</v>
      </c>
      <c r="AD2992" s="9">
        <f>[1]!s_fa_invturn(A2992,D2992)</f>
        <v>3.0089000000000001</v>
      </c>
    </row>
    <row r="2993" spans="1:30">
      <c r="A2993">
        <v>603158</v>
      </c>
      <c r="B2993" t="s">
        <v>1158</v>
      </c>
      <c r="C2993" t="s">
        <v>5861</v>
      </c>
      <c r="D2993" s="8">
        <f t="shared" si="47"/>
        <v>45291</v>
      </c>
      <c r="E2993" t="s">
        <v>7682</v>
      </c>
      <c r="F2993">
        <v>1</v>
      </c>
      <c r="G2993" t="s">
        <v>7881</v>
      </c>
      <c r="L2993" t="str" cm="1">
        <f t="array" ref="L2993">[1]!s_info_industry_gics(A2993,1)</f>
        <v>可选消费</v>
      </c>
      <c r="M2993" t="str" cm="1">
        <f t="array" ref="M2993">[1]!s_info_industry_gicscode(A2993,1)</f>
        <v>25</v>
      </c>
      <c r="N2993" t="str">
        <f>[1]!s_info_industry_gics(A2993,2)</f>
        <v>汽车与汽车零部件</v>
      </c>
      <c r="O2993" t="str">
        <f>[1]!s_info_industry_gicscode(A2993,2)</f>
        <v>2510</v>
      </c>
      <c r="P2993" cm="1">
        <f t="array" ref="P2993">[1]!s_stmnote_suppliertop5(A2993,D2993,1)</f>
        <v>0</v>
      </c>
      <c r="Q2993">
        <f>[1]!s_stmnote_suppliertop5(A2993,D2993,2)</f>
        <v>0</v>
      </c>
      <c r="R2993" cm="1">
        <f t="array" ref="R2993">[1]!s_stmnote_suppliertop5(A2993,D2993,3)</f>
        <v>0</v>
      </c>
      <c r="S2993" cm="1">
        <f t="array" ref="S2993">[1]!s_stmnote_suppliertop5(A2993,D2993,4)</f>
        <v>0</v>
      </c>
      <c r="T2993" cm="1">
        <f t="array" ref="T2993">[1]!s_stmnote_suppliertop5(A2993,D2993,5)</f>
        <v>0</v>
      </c>
      <c r="U2993" s="9">
        <f>[1]!s_stmnote_purchasetop5_pct(A2993,D2993)</f>
        <v>0</v>
      </c>
      <c r="V2993" t="str" cm="1">
        <f t="array" ref="V2993">[1]!s_stmnote_customertop5($A2993,$D2993,1)</f>
        <v>第一名</v>
      </c>
      <c r="W2993" t="str" cm="1">
        <f t="array" ref="W2993">[1]!s_stmnote_customertop5($A2993,$D2993,2)</f>
        <v>第二名</v>
      </c>
      <c r="X2993" t="str" cm="1">
        <f t="array" ref="X2993">[1]!s_stmnote_customertop5($A2993,$D2993,3)</f>
        <v>第三名</v>
      </c>
      <c r="Y2993" t="str" cm="1">
        <f t="array" ref="Y2993">[1]!s_stmnote_customertop5($A2993,$D2993,4)</f>
        <v>第四名</v>
      </c>
      <c r="Z2993" t="str" cm="1">
        <f t="array" ref="Z2993">[1]!s_stmnote_customertop5($A2993,$D2993,5)</f>
        <v>第五名</v>
      </c>
      <c r="AA2993" s="9">
        <f>[1]!s_stmnote_salestop5_pct(A2993,D2993)</f>
        <v>35.619999999999997</v>
      </c>
      <c r="AB2993" s="9">
        <f>[1]!s_fa_arturn(A2993,D2993)</f>
        <v>3.4051</v>
      </c>
      <c r="AC2993" s="9">
        <f>[1]!fa_apturn(A2993,D2993)</f>
        <v>3.4765005959267001</v>
      </c>
      <c r="AD2993" s="9">
        <f>[1]!s_fa_invturn(A2993,D2993)</f>
        <v>3.0089000000000001</v>
      </c>
    </row>
    <row r="2994" spans="1:30">
      <c r="A2994">
        <v>603178</v>
      </c>
      <c r="B2994" t="s">
        <v>1162</v>
      </c>
      <c r="C2994" t="s">
        <v>5873</v>
      </c>
      <c r="D2994" s="8">
        <f t="shared" si="47"/>
        <v>44561</v>
      </c>
      <c r="E2994" t="s">
        <v>7463</v>
      </c>
      <c r="F2994">
        <v>1</v>
      </c>
      <c r="G2994" t="s">
        <v>7881</v>
      </c>
      <c r="L2994" t="str" cm="1">
        <f t="array" ref="L2994">[1]!s_info_industry_gics(A2994,1)</f>
        <v>可选消费</v>
      </c>
      <c r="M2994" t="str" cm="1">
        <f t="array" ref="M2994">[1]!s_info_industry_gicscode(A2994,1)</f>
        <v>25</v>
      </c>
      <c r="N2994" t="str">
        <f>[1]!s_info_industry_gics(A2994,2)</f>
        <v>汽车与汽车零部件</v>
      </c>
      <c r="O2994" t="str">
        <f>[1]!s_info_industry_gicscode(A2994,2)</f>
        <v>2510</v>
      </c>
      <c r="P2994" cm="1">
        <f t="array" ref="P2994">[1]!s_stmnote_suppliertop5(A2994,D2994,1)</f>
        <v>0</v>
      </c>
      <c r="Q2994">
        <f>[1]!s_stmnote_suppliertop5(A2994,D2994,2)</f>
        <v>0</v>
      </c>
      <c r="R2994" cm="1">
        <f t="array" ref="R2994">[1]!s_stmnote_suppliertop5(A2994,D2994,3)</f>
        <v>0</v>
      </c>
      <c r="S2994" cm="1">
        <f t="array" ref="S2994">[1]!s_stmnote_suppliertop5(A2994,D2994,4)</f>
        <v>0</v>
      </c>
      <c r="T2994" cm="1">
        <f t="array" ref="T2994">[1]!s_stmnote_suppliertop5(A2994,D2994,5)</f>
        <v>0</v>
      </c>
      <c r="U2994" s="9">
        <f>[1]!s_stmnote_purchasetop5_pct(A2994,D2994)</f>
        <v>28.22</v>
      </c>
      <c r="V2994" cm="1">
        <f t="array" ref="V2994">[1]!s_stmnote_customertop5($A2994,$D2994,1)</f>
        <v>0</v>
      </c>
      <c r="W2994" cm="1">
        <f t="array" ref="W2994">[1]!s_stmnote_customertop5($A2994,$D2994,2)</f>
        <v>0</v>
      </c>
      <c r="X2994" cm="1">
        <f t="array" ref="X2994">[1]!s_stmnote_customertop5($A2994,$D2994,3)</f>
        <v>0</v>
      </c>
      <c r="Y2994" cm="1">
        <f t="array" ref="Y2994">[1]!s_stmnote_customertop5($A2994,$D2994,4)</f>
        <v>0</v>
      </c>
      <c r="Z2994" cm="1">
        <f t="array" ref="Z2994">[1]!s_stmnote_customertop5($A2994,$D2994,5)</f>
        <v>0</v>
      </c>
      <c r="AA2994" s="9">
        <f>[1]!s_stmnote_salestop5_pct(A2994,D2994)</f>
        <v>81.11</v>
      </c>
      <c r="AB2994" s="9">
        <f>[1]!s_fa_arturn(A2994,D2994)</f>
        <v>4.2125000000000004</v>
      </c>
      <c r="AC2994" s="9">
        <f>[1]!fa_apturn(A2994,D2994)</f>
        <v>3.61476099518823</v>
      </c>
      <c r="AD2994" s="9">
        <f>[1]!s_fa_invturn(A2994,D2994)</f>
        <v>6.3068</v>
      </c>
    </row>
    <row r="2995" spans="1:30">
      <c r="A2995">
        <v>603179</v>
      </c>
      <c r="B2995" t="s">
        <v>1163</v>
      </c>
      <c r="C2995" t="s">
        <v>5874</v>
      </c>
      <c r="D2995" s="8">
        <f t="shared" si="47"/>
        <v>45657</v>
      </c>
      <c r="E2995" t="s">
        <v>7141</v>
      </c>
      <c r="F2995">
        <v>1</v>
      </c>
      <c r="G2995" t="s">
        <v>9784</v>
      </c>
      <c r="L2995" t="str" cm="1">
        <f t="array" ref="L2995">[1]!s_info_industry_gics(A2995,1)</f>
        <v>可选消费</v>
      </c>
      <c r="M2995" t="str" cm="1">
        <f t="array" ref="M2995">[1]!s_info_industry_gicscode(A2995,1)</f>
        <v>25</v>
      </c>
      <c r="N2995" t="str">
        <f>[1]!s_info_industry_gics(A2995,2)</f>
        <v>汽车与汽车零部件</v>
      </c>
      <c r="O2995" t="str">
        <f>[1]!s_info_industry_gicscode(A2995,2)</f>
        <v>2510</v>
      </c>
      <c r="P2995" cm="1">
        <f t="array" ref="P2995">[1]!s_stmnote_suppliertop5(A2995,D2995,1)</f>
        <v>0</v>
      </c>
      <c r="Q2995">
        <f>[1]!s_stmnote_suppliertop5(A2995,D2995,2)</f>
        <v>0</v>
      </c>
      <c r="R2995" cm="1">
        <f t="array" ref="R2995">[1]!s_stmnote_suppliertop5(A2995,D2995,3)</f>
        <v>0</v>
      </c>
      <c r="S2995" cm="1">
        <f t="array" ref="S2995">[1]!s_stmnote_suppliertop5(A2995,D2995,4)</f>
        <v>0</v>
      </c>
      <c r="T2995" cm="1">
        <f t="array" ref="T2995">[1]!s_stmnote_suppliertop5(A2995,D2995,5)</f>
        <v>0</v>
      </c>
      <c r="U2995" s="9">
        <f>[1]!s_stmnote_purchasetop5_pct(A2995,D2995)</f>
        <v>0</v>
      </c>
      <c r="V2995" cm="1">
        <f t="array" ref="V2995">[1]!s_stmnote_customertop5($A2995,$D2995,1)</f>
        <v>0</v>
      </c>
      <c r="W2995" cm="1">
        <f t="array" ref="W2995">[1]!s_stmnote_customertop5($A2995,$D2995,2)</f>
        <v>0</v>
      </c>
      <c r="X2995" cm="1">
        <f t="array" ref="X2995">[1]!s_stmnote_customertop5($A2995,$D2995,3)</f>
        <v>0</v>
      </c>
      <c r="Y2995" cm="1">
        <f t="array" ref="Y2995">[1]!s_stmnote_customertop5($A2995,$D2995,4)</f>
        <v>0</v>
      </c>
      <c r="Z2995" cm="1">
        <f t="array" ref="Z2995">[1]!s_stmnote_customertop5($A2995,$D2995,5)</f>
        <v>0</v>
      </c>
      <c r="AA2995" s="9">
        <f>[1]!s_stmnote_salestop5_pct(A2995,D2995)</f>
        <v>0</v>
      </c>
      <c r="AB2995" s="9">
        <f>[1]!s_fa_arturn(A2995,D2995)</f>
        <v>0</v>
      </c>
      <c r="AC2995" s="9">
        <f>[1]!fa_apturn(A2995,D2995)</f>
        <v>0</v>
      </c>
      <c r="AD2995" s="9">
        <f>[1]!s_fa_invturn(A2995,D2995)</f>
        <v>0</v>
      </c>
    </row>
    <row r="2996" spans="1:30">
      <c r="A2996">
        <v>603190</v>
      </c>
      <c r="B2996" t="s">
        <v>1166</v>
      </c>
      <c r="C2996" t="s">
        <v>5877</v>
      </c>
      <c r="D2996" s="8">
        <f t="shared" si="47"/>
        <v>45291</v>
      </c>
      <c r="E2996" t="s">
        <v>7056</v>
      </c>
      <c r="F2996">
        <v>1</v>
      </c>
      <c r="G2996" t="s">
        <v>9787</v>
      </c>
      <c r="L2996" t="str" cm="1">
        <f t="array" ref="L2996">[1]!s_info_industry_gics(A2996,1)</f>
        <v>可选消费</v>
      </c>
      <c r="M2996" t="str" cm="1">
        <f t="array" ref="M2996">[1]!s_info_industry_gicscode(A2996,1)</f>
        <v>25</v>
      </c>
      <c r="N2996" t="str">
        <f>[1]!s_info_industry_gics(A2996,2)</f>
        <v>汽车与汽车零部件</v>
      </c>
      <c r="O2996" t="str">
        <f>[1]!s_info_industry_gicscode(A2996,2)</f>
        <v>2510</v>
      </c>
      <c r="P2996" cm="1">
        <f t="array" ref="P2996">[1]!s_stmnote_suppliertop5(A2996,D2996,1)</f>
        <v>0</v>
      </c>
      <c r="Q2996">
        <f>[1]!s_stmnote_suppliertop5(A2996,D2996,2)</f>
        <v>0</v>
      </c>
      <c r="R2996" cm="1">
        <f t="array" ref="R2996">[1]!s_stmnote_suppliertop5(A2996,D2996,3)</f>
        <v>0</v>
      </c>
      <c r="S2996" cm="1">
        <f t="array" ref="S2996">[1]!s_stmnote_suppliertop5(A2996,D2996,4)</f>
        <v>0</v>
      </c>
      <c r="T2996" cm="1">
        <f t="array" ref="T2996">[1]!s_stmnote_suppliertop5(A2996,D2996,5)</f>
        <v>0</v>
      </c>
      <c r="U2996" s="9">
        <f>[1]!s_stmnote_purchasetop5_pct(A2996,D2996)</f>
        <v>33.020000000000003</v>
      </c>
      <c r="V2996" cm="1">
        <f t="array" ref="V2996">[1]!s_stmnote_customertop5($A2996,$D2996,1)</f>
        <v>0</v>
      </c>
      <c r="W2996" cm="1">
        <f t="array" ref="W2996">[1]!s_stmnote_customertop5($A2996,$D2996,2)</f>
        <v>0</v>
      </c>
      <c r="X2996" cm="1">
        <f t="array" ref="X2996">[1]!s_stmnote_customertop5($A2996,$D2996,3)</f>
        <v>0</v>
      </c>
      <c r="Y2996" cm="1">
        <f t="array" ref="Y2996">[1]!s_stmnote_customertop5($A2996,$D2996,4)</f>
        <v>0</v>
      </c>
      <c r="Z2996" cm="1">
        <f t="array" ref="Z2996">[1]!s_stmnote_customertop5($A2996,$D2996,5)</f>
        <v>0</v>
      </c>
      <c r="AA2996" s="9">
        <f>[1]!s_stmnote_salestop5_pct(A2996,D2996)</f>
        <v>70.069999999999993</v>
      </c>
      <c r="AB2996" s="9">
        <f>[1]!s_fa_arturn(A2996,D2996)</f>
        <v>2.3479000000000001</v>
      </c>
      <c r="AC2996" s="9">
        <f>[1]!fa_apturn(A2996,D2996)</f>
        <v>3.2532684632027999</v>
      </c>
      <c r="AD2996" s="9">
        <f>[1]!s_fa_invturn(A2996,D2996)</f>
        <v>2.5350999999999999</v>
      </c>
    </row>
    <row r="2997" spans="1:30">
      <c r="A2997">
        <v>603190</v>
      </c>
      <c r="B2997" t="s">
        <v>1166</v>
      </c>
      <c r="C2997" t="s">
        <v>5878</v>
      </c>
      <c r="D2997" s="8">
        <f t="shared" si="47"/>
        <v>45291</v>
      </c>
      <c r="E2997" t="s">
        <v>7221</v>
      </c>
      <c r="F2997">
        <v>1</v>
      </c>
      <c r="G2997" t="s">
        <v>9787</v>
      </c>
      <c r="L2997" t="str" cm="1">
        <f t="array" ref="L2997">[1]!s_info_industry_gics(A2997,1)</f>
        <v>可选消费</v>
      </c>
      <c r="M2997" t="str" cm="1">
        <f t="array" ref="M2997">[1]!s_info_industry_gicscode(A2997,1)</f>
        <v>25</v>
      </c>
      <c r="N2997" t="str">
        <f>[1]!s_info_industry_gics(A2997,2)</f>
        <v>汽车与汽车零部件</v>
      </c>
      <c r="O2997" t="str">
        <f>[1]!s_info_industry_gicscode(A2997,2)</f>
        <v>2510</v>
      </c>
      <c r="P2997" cm="1">
        <f t="array" ref="P2997">[1]!s_stmnote_suppliertop5(A2997,D2997,1)</f>
        <v>0</v>
      </c>
      <c r="Q2997">
        <f>[1]!s_stmnote_suppliertop5(A2997,D2997,2)</f>
        <v>0</v>
      </c>
      <c r="R2997" cm="1">
        <f t="array" ref="R2997">[1]!s_stmnote_suppliertop5(A2997,D2997,3)</f>
        <v>0</v>
      </c>
      <c r="S2997" cm="1">
        <f t="array" ref="S2997">[1]!s_stmnote_suppliertop5(A2997,D2997,4)</f>
        <v>0</v>
      </c>
      <c r="T2997" cm="1">
        <f t="array" ref="T2997">[1]!s_stmnote_suppliertop5(A2997,D2997,5)</f>
        <v>0</v>
      </c>
      <c r="U2997" s="9">
        <f>[1]!s_stmnote_purchasetop5_pct(A2997,D2997)</f>
        <v>33.020000000000003</v>
      </c>
      <c r="V2997" cm="1">
        <f t="array" ref="V2997">[1]!s_stmnote_customertop5($A2997,$D2997,1)</f>
        <v>0</v>
      </c>
      <c r="W2997" cm="1">
        <f t="array" ref="W2997">[1]!s_stmnote_customertop5($A2997,$D2997,2)</f>
        <v>0</v>
      </c>
      <c r="X2997" cm="1">
        <f t="array" ref="X2997">[1]!s_stmnote_customertop5($A2997,$D2997,3)</f>
        <v>0</v>
      </c>
      <c r="Y2997" cm="1">
        <f t="array" ref="Y2997">[1]!s_stmnote_customertop5($A2997,$D2997,4)</f>
        <v>0</v>
      </c>
      <c r="Z2997" cm="1">
        <f t="array" ref="Z2997">[1]!s_stmnote_customertop5($A2997,$D2997,5)</f>
        <v>0</v>
      </c>
      <c r="AA2997" s="9">
        <f>[1]!s_stmnote_salestop5_pct(A2997,D2997)</f>
        <v>70.069999999999993</v>
      </c>
      <c r="AB2997" s="9">
        <f>[1]!s_fa_arturn(A2997,D2997)</f>
        <v>2.3479000000000001</v>
      </c>
      <c r="AC2997" s="9">
        <f>[1]!fa_apturn(A2997,D2997)</f>
        <v>3.2532684632027999</v>
      </c>
      <c r="AD2997" s="9">
        <f>[1]!s_fa_invturn(A2997,D2997)</f>
        <v>2.5350999999999999</v>
      </c>
    </row>
    <row r="2998" spans="1:30">
      <c r="A2998">
        <v>603190</v>
      </c>
      <c r="B2998" t="s">
        <v>1166</v>
      </c>
      <c r="C2998" t="s">
        <v>5879</v>
      </c>
      <c r="D2998" s="8">
        <f t="shared" si="47"/>
        <v>45657</v>
      </c>
      <c r="E2998" t="s">
        <v>6987</v>
      </c>
      <c r="F2998">
        <v>1</v>
      </c>
      <c r="G2998" t="s">
        <v>9788</v>
      </c>
      <c r="L2998" t="str" cm="1">
        <f t="array" ref="L2998">[1]!s_info_industry_gics(A2998,1)</f>
        <v>可选消费</v>
      </c>
      <c r="M2998" t="str" cm="1">
        <f t="array" ref="M2998">[1]!s_info_industry_gicscode(A2998,1)</f>
        <v>25</v>
      </c>
      <c r="N2998" t="str">
        <f>[1]!s_info_industry_gics(A2998,2)</f>
        <v>汽车与汽车零部件</v>
      </c>
      <c r="O2998" t="str">
        <f>[1]!s_info_industry_gicscode(A2998,2)</f>
        <v>2510</v>
      </c>
      <c r="P2998" cm="1">
        <f t="array" ref="P2998">[1]!s_stmnote_suppliertop5(A2998,D2998,1)</f>
        <v>0</v>
      </c>
      <c r="Q2998">
        <f>[1]!s_stmnote_suppliertop5(A2998,D2998,2)</f>
        <v>0</v>
      </c>
      <c r="R2998" cm="1">
        <f t="array" ref="R2998">[1]!s_stmnote_suppliertop5(A2998,D2998,3)</f>
        <v>0</v>
      </c>
      <c r="S2998" cm="1">
        <f t="array" ref="S2998">[1]!s_stmnote_suppliertop5(A2998,D2998,4)</f>
        <v>0</v>
      </c>
      <c r="T2998" cm="1">
        <f t="array" ref="T2998">[1]!s_stmnote_suppliertop5(A2998,D2998,5)</f>
        <v>0</v>
      </c>
      <c r="U2998" s="9">
        <f>[1]!s_stmnote_purchasetop5_pct(A2998,D2998)</f>
        <v>0</v>
      </c>
      <c r="V2998" cm="1">
        <f t="array" ref="V2998">[1]!s_stmnote_customertop5($A2998,$D2998,1)</f>
        <v>0</v>
      </c>
      <c r="W2998" cm="1">
        <f t="array" ref="W2998">[1]!s_stmnote_customertop5($A2998,$D2998,2)</f>
        <v>0</v>
      </c>
      <c r="X2998" cm="1">
        <f t="array" ref="X2998">[1]!s_stmnote_customertop5($A2998,$D2998,3)</f>
        <v>0</v>
      </c>
      <c r="Y2998" cm="1">
        <f t="array" ref="Y2998">[1]!s_stmnote_customertop5($A2998,$D2998,4)</f>
        <v>0</v>
      </c>
      <c r="Z2998" cm="1">
        <f t="array" ref="Z2998">[1]!s_stmnote_customertop5($A2998,$D2998,5)</f>
        <v>0</v>
      </c>
      <c r="AA2998" s="9">
        <f>[1]!s_stmnote_salestop5_pct(A2998,D2998)</f>
        <v>0</v>
      </c>
      <c r="AB2998" s="9">
        <f>[1]!s_fa_arturn(A2998,D2998)</f>
        <v>0</v>
      </c>
      <c r="AC2998" s="9">
        <f>[1]!fa_apturn(A2998,D2998)</f>
        <v>0</v>
      </c>
      <c r="AD2998" s="9">
        <f>[1]!s_fa_invturn(A2998,D2998)</f>
        <v>0</v>
      </c>
    </row>
    <row r="2999" spans="1:30">
      <c r="A2999">
        <v>603190</v>
      </c>
      <c r="B2999" t="s">
        <v>1166</v>
      </c>
      <c r="C2999" t="s">
        <v>5880</v>
      </c>
      <c r="D2999" s="8">
        <f t="shared" si="47"/>
        <v>45657</v>
      </c>
      <c r="E2999" t="s">
        <v>6941</v>
      </c>
      <c r="F2999">
        <v>1</v>
      </c>
      <c r="G2999" t="s">
        <v>9788</v>
      </c>
      <c r="L2999" t="str" cm="1">
        <f t="array" ref="L2999">[1]!s_info_industry_gics(A2999,1)</f>
        <v>可选消费</v>
      </c>
      <c r="M2999" t="str" cm="1">
        <f t="array" ref="M2999">[1]!s_info_industry_gicscode(A2999,1)</f>
        <v>25</v>
      </c>
      <c r="N2999" t="str">
        <f>[1]!s_info_industry_gics(A2999,2)</f>
        <v>汽车与汽车零部件</v>
      </c>
      <c r="O2999" t="str">
        <f>[1]!s_info_industry_gicscode(A2999,2)</f>
        <v>2510</v>
      </c>
      <c r="P2999" cm="1">
        <f t="array" ref="P2999">[1]!s_stmnote_suppliertop5(A2999,D2999,1)</f>
        <v>0</v>
      </c>
      <c r="Q2999">
        <f>[1]!s_stmnote_suppliertop5(A2999,D2999,2)</f>
        <v>0</v>
      </c>
      <c r="R2999" cm="1">
        <f t="array" ref="R2999">[1]!s_stmnote_suppliertop5(A2999,D2999,3)</f>
        <v>0</v>
      </c>
      <c r="S2999" cm="1">
        <f t="array" ref="S2999">[1]!s_stmnote_suppliertop5(A2999,D2999,4)</f>
        <v>0</v>
      </c>
      <c r="T2999" cm="1">
        <f t="array" ref="T2999">[1]!s_stmnote_suppliertop5(A2999,D2999,5)</f>
        <v>0</v>
      </c>
      <c r="U2999" s="9">
        <f>[1]!s_stmnote_purchasetop5_pct(A2999,D2999)</f>
        <v>0</v>
      </c>
      <c r="V2999" cm="1">
        <f t="array" ref="V2999">[1]!s_stmnote_customertop5($A2999,$D2999,1)</f>
        <v>0</v>
      </c>
      <c r="W2999" cm="1">
        <f t="array" ref="W2999">[1]!s_stmnote_customertop5($A2999,$D2999,2)</f>
        <v>0</v>
      </c>
      <c r="X2999" cm="1">
        <f t="array" ref="X2999">[1]!s_stmnote_customertop5($A2999,$D2999,3)</f>
        <v>0</v>
      </c>
      <c r="Y2999" cm="1">
        <f t="array" ref="Y2999">[1]!s_stmnote_customertop5($A2999,$D2999,4)</f>
        <v>0</v>
      </c>
      <c r="Z2999" cm="1">
        <f t="array" ref="Z2999">[1]!s_stmnote_customertop5($A2999,$D2999,5)</f>
        <v>0</v>
      </c>
      <c r="AA2999" s="9">
        <f>[1]!s_stmnote_salestop5_pct(A2999,D2999)</f>
        <v>0</v>
      </c>
      <c r="AB2999" s="9">
        <f>[1]!s_fa_arturn(A2999,D2999)</f>
        <v>0</v>
      </c>
      <c r="AC2999" s="9">
        <f>[1]!fa_apturn(A2999,D2999)</f>
        <v>0</v>
      </c>
      <c r="AD2999" s="9">
        <f>[1]!s_fa_invturn(A2999,D2999)</f>
        <v>0</v>
      </c>
    </row>
    <row r="3000" spans="1:30">
      <c r="A3000">
        <v>603190</v>
      </c>
      <c r="B3000" t="s">
        <v>1166</v>
      </c>
      <c r="C3000" t="s">
        <v>5881</v>
      </c>
      <c r="D3000" s="8">
        <f t="shared" si="47"/>
        <v>45657</v>
      </c>
      <c r="E3000" t="s">
        <v>7025</v>
      </c>
      <c r="F3000">
        <v>1</v>
      </c>
      <c r="G3000" t="s">
        <v>9789</v>
      </c>
      <c r="L3000" t="str" cm="1">
        <f t="array" ref="L3000">[1]!s_info_industry_gics(A3000,1)</f>
        <v>可选消费</v>
      </c>
      <c r="M3000" t="str" cm="1">
        <f t="array" ref="M3000">[1]!s_info_industry_gicscode(A3000,1)</f>
        <v>25</v>
      </c>
      <c r="N3000" t="str">
        <f>[1]!s_info_industry_gics(A3000,2)</f>
        <v>汽车与汽车零部件</v>
      </c>
      <c r="O3000" t="str">
        <f>[1]!s_info_industry_gicscode(A3000,2)</f>
        <v>2510</v>
      </c>
      <c r="P3000" cm="1">
        <f t="array" ref="P3000">[1]!s_stmnote_suppliertop5(A3000,D3000,1)</f>
        <v>0</v>
      </c>
      <c r="Q3000">
        <f>[1]!s_stmnote_suppliertop5(A3000,D3000,2)</f>
        <v>0</v>
      </c>
      <c r="R3000" cm="1">
        <f t="array" ref="R3000">[1]!s_stmnote_suppliertop5(A3000,D3000,3)</f>
        <v>0</v>
      </c>
      <c r="S3000" cm="1">
        <f t="array" ref="S3000">[1]!s_stmnote_suppliertop5(A3000,D3000,4)</f>
        <v>0</v>
      </c>
      <c r="T3000" cm="1">
        <f t="array" ref="T3000">[1]!s_stmnote_suppliertop5(A3000,D3000,5)</f>
        <v>0</v>
      </c>
      <c r="U3000" s="9">
        <f>[1]!s_stmnote_purchasetop5_pct(A3000,D3000)</f>
        <v>0</v>
      </c>
      <c r="V3000" cm="1">
        <f t="array" ref="V3000">[1]!s_stmnote_customertop5($A3000,$D3000,1)</f>
        <v>0</v>
      </c>
      <c r="W3000" cm="1">
        <f t="array" ref="W3000">[1]!s_stmnote_customertop5($A3000,$D3000,2)</f>
        <v>0</v>
      </c>
      <c r="X3000" cm="1">
        <f t="array" ref="X3000">[1]!s_stmnote_customertop5($A3000,$D3000,3)</f>
        <v>0</v>
      </c>
      <c r="Y3000" cm="1">
        <f t="array" ref="Y3000">[1]!s_stmnote_customertop5($A3000,$D3000,4)</f>
        <v>0</v>
      </c>
      <c r="Z3000" cm="1">
        <f t="array" ref="Z3000">[1]!s_stmnote_customertop5($A3000,$D3000,5)</f>
        <v>0</v>
      </c>
      <c r="AA3000" s="9">
        <f>[1]!s_stmnote_salestop5_pct(A3000,D3000)</f>
        <v>0</v>
      </c>
      <c r="AB3000" s="9">
        <f>[1]!s_fa_arturn(A3000,D3000)</f>
        <v>0</v>
      </c>
      <c r="AC3000" s="9">
        <f>[1]!fa_apturn(A3000,D3000)</f>
        <v>0</v>
      </c>
      <c r="AD3000" s="9">
        <f>[1]!s_fa_invturn(A3000,D3000)</f>
        <v>0</v>
      </c>
    </row>
    <row r="3001" spans="1:30">
      <c r="A3001">
        <v>603197</v>
      </c>
      <c r="B3001" t="s">
        <v>1167</v>
      </c>
      <c r="C3001" t="s">
        <v>5882</v>
      </c>
      <c r="D3001" s="8">
        <f t="shared" si="47"/>
        <v>45291</v>
      </c>
      <c r="E3001" t="s">
        <v>7271</v>
      </c>
      <c r="F3001">
        <v>1</v>
      </c>
      <c r="G3001" t="s">
        <v>7964</v>
      </c>
      <c r="L3001" t="str" cm="1">
        <f t="array" ref="L3001">[1]!s_info_industry_gics(A3001,1)</f>
        <v>可选消费</v>
      </c>
      <c r="M3001" t="str" cm="1">
        <f t="array" ref="M3001">[1]!s_info_industry_gicscode(A3001,1)</f>
        <v>25</v>
      </c>
      <c r="N3001" t="str">
        <f>[1]!s_info_industry_gics(A3001,2)</f>
        <v>汽车与汽车零部件</v>
      </c>
      <c r="O3001" t="str">
        <f>[1]!s_info_industry_gicscode(A3001,2)</f>
        <v>2510</v>
      </c>
      <c r="P3001" cm="1">
        <f t="array" ref="P3001">[1]!s_stmnote_suppliertop5(A3001,D3001,1)</f>
        <v>0</v>
      </c>
      <c r="Q3001">
        <f>[1]!s_stmnote_suppliertop5(A3001,D3001,2)</f>
        <v>0</v>
      </c>
      <c r="R3001" cm="1">
        <f t="array" ref="R3001">[1]!s_stmnote_suppliertop5(A3001,D3001,3)</f>
        <v>0</v>
      </c>
      <c r="S3001" cm="1">
        <f t="array" ref="S3001">[1]!s_stmnote_suppliertop5(A3001,D3001,4)</f>
        <v>0</v>
      </c>
      <c r="T3001" cm="1">
        <f t="array" ref="T3001">[1]!s_stmnote_suppliertop5(A3001,D3001,5)</f>
        <v>0</v>
      </c>
      <c r="U3001" s="9">
        <f>[1]!s_stmnote_purchasetop5_pct(A3001,D3001)</f>
        <v>0</v>
      </c>
      <c r="V3001" cm="1">
        <f t="array" ref="V3001">[1]!s_stmnote_customertop5($A3001,$D3001,1)</f>
        <v>0</v>
      </c>
      <c r="W3001" cm="1">
        <f t="array" ref="W3001">[1]!s_stmnote_customertop5($A3001,$D3001,2)</f>
        <v>0</v>
      </c>
      <c r="X3001" cm="1">
        <f t="array" ref="X3001">[1]!s_stmnote_customertop5($A3001,$D3001,3)</f>
        <v>0</v>
      </c>
      <c r="Y3001" cm="1">
        <f t="array" ref="Y3001">[1]!s_stmnote_customertop5($A3001,$D3001,4)</f>
        <v>0</v>
      </c>
      <c r="Z3001" cm="1">
        <f t="array" ref="Z3001">[1]!s_stmnote_customertop5($A3001,$D3001,5)</f>
        <v>0</v>
      </c>
      <c r="AA3001" s="9">
        <f>[1]!s_stmnote_salestop5_pct(A3001,D3001)</f>
        <v>32.880000000000003</v>
      </c>
      <c r="AB3001" s="9">
        <f>[1]!s_fa_arturn(A3001,D3001)</f>
        <v>4.4160000000000004</v>
      </c>
      <c r="AC3001" s="9">
        <f>[1]!fa_apturn(A3001,D3001)</f>
        <v>4.1354478779784802</v>
      </c>
      <c r="AD3001" s="9">
        <f>[1]!s_fa_invturn(A3001,D3001)</f>
        <v>2.6522000000000001</v>
      </c>
    </row>
    <row r="3002" spans="1:30">
      <c r="A3002">
        <v>603197</v>
      </c>
      <c r="B3002" t="s">
        <v>1167</v>
      </c>
      <c r="C3002" t="s">
        <v>5883</v>
      </c>
      <c r="D3002" s="8">
        <f t="shared" si="47"/>
        <v>45291</v>
      </c>
      <c r="E3002" t="s">
        <v>7323</v>
      </c>
      <c r="F3002">
        <v>1</v>
      </c>
      <c r="G3002" t="s">
        <v>7964</v>
      </c>
      <c r="L3002" t="str" cm="1">
        <f t="array" ref="L3002">[1]!s_info_industry_gics(A3002,1)</f>
        <v>可选消费</v>
      </c>
      <c r="M3002" t="str" cm="1">
        <f t="array" ref="M3002">[1]!s_info_industry_gicscode(A3002,1)</f>
        <v>25</v>
      </c>
      <c r="N3002" t="str">
        <f>[1]!s_info_industry_gics(A3002,2)</f>
        <v>汽车与汽车零部件</v>
      </c>
      <c r="O3002" t="str">
        <f>[1]!s_info_industry_gicscode(A3002,2)</f>
        <v>2510</v>
      </c>
      <c r="P3002" cm="1">
        <f t="array" ref="P3002">[1]!s_stmnote_suppliertop5(A3002,D3002,1)</f>
        <v>0</v>
      </c>
      <c r="Q3002">
        <f>[1]!s_stmnote_suppliertop5(A3002,D3002,2)</f>
        <v>0</v>
      </c>
      <c r="R3002" cm="1">
        <f t="array" ref="R3002">[1]!s_stmnote_suppliertop5(A3002,D3002,3)</f>
        <v>0</v>
      </c>
      <c r="S3002" cm="1">
        <f t="array" ref="S3002">[1]!s_stmnote_suppliertop5(A3002,D3002,4)</f>
        <v>0</v>
      </c>
      <c r="T3002" cm="1">
        <f t="array" ref="T3002">[1]!s_stmnote_suppliertop5(A3002,D3002,5)</f>
        <v>0</v>
      </c>
      <c r="U3002" s="9">
        <f>[1]!s_stmnote_purchasetop5_pct(A3002,D3002)</f>
        <v>0</v>
      </c>
      <c r="V3002" cm="1">
        <f t="array" ref="V3002">[1]!s_stmnote_customertop5($A3002,$D3002,1)</f>
        <v>0</v>
      </c>
      <c r="W3002" cm="1">
        <f t="array" ref="W3002">[1]!s_stmnote_customertop5($A3002,$D3002,2)</f>
        <v>0</v>
      </c>
      <c r="X3002" cm="1">
        <f t="array" ref="X3002">[1]!s_stmnote_customertop5($A3002,$D3002,3)</f>
        <v>0</v>
      </c>
      <c r="Y3002" cm="1">
        <f t="array" ref="Y3002">[1]!s_stmnote_customertop5($A3002,$D3002,4)</f>
        <v>0</v>
      </c>
      <c r="Z3002" cm="1">
        <f t="array" ref="Z3002">[1]!s_stmnote_customertop5($A3002,$D3002,5)</f>
        <v>0</v>
      </c>
      <c r="AA3002" s="9">
        <f>[1]!s_stmnote_salestop5_pct(A3002,D3002)</f>
        <v>32.880000000000003</v>
      </c>
      <c r="AB3002" s="9">
        <f>[1]!s_fa_arturn(A3002,D3002)</f>
        <v>4.4160000000000004</v>
      </c>
      <c r="AC3002" s="9">
        <f>[1]!fa_apturn(A3002,D3002)</f>
        <v>4.1354478779784802</v>
      </c>
      <c r="AD3002" s="9">
        <f>[1]!s_fa_invturn(A3002,D3002)</f>
        <v>2.6522000000000001</v>
      </c>
    </row>
    <row r="3003" spans="1:30">
      <c r="A3003">
        <v>603319</v>
      </c>
      <c r="B3003" t="s">
        <v>1180</v>
      </c>
      <c r="C3003" t="s">
        <v>5924</v>
      </c>
      <c r="D3003" s="8">
        <f t="shared" si="47"/>
        <v>45657</v>
      </c>
      <c r="E3003" t="s">
        <v>7665</v>
      </c>
      <c r="F3003">
        <v>1</v>
      </c>
      <c r="G3003" t="s">
        <v>9806</v>
      </c>
      <c r="L3003" t="str" cm="1">
        <f t="array" ref="L3003">[1]!s_info_industry_gics(A3003,1)</f>
        <v>可选消费</v>
      </c>
      <c r="M3003" t="str" cm="1">
        <f t="array" ref="M3003">[1]!s_info_industry_gicscode(A3003,1)</f>
        <v>25</v>
      </c>
      <c r="N3003" t="str">
        <f>[1]!s_info_industry_gics(A3003,2)</f>
        <v>汽车与汽车零部件</v>
      </c>
      <c r="O3003" t="str">
        <f>[1]!s_info_industry_gicscode(A3003,2)</f>
        <v>2510</v>
      </c>
      <c r="P3003" cm="1">
        <f t="array" ref="P3003">[1]!s_stmnote_suppliertop5(A3003,D3003,1)</f>
        <v>0</v>
      </c>
      <c r="Q3003">
        <f>[1]!s_stmnote_suppliertop5(A3003,D3003,2)</f>
        <v>0</v>
      </c>
      <c r="R3003" cm="1">
        <f t="array" ref="R3003">[1]!s_stmnote_suppliertop5(A3003,D3003,3)</f>
        <v>0</v>
      </c>
      <c r="S3003" cm="1">
        <f t="array" ref="S3003">[1]!s_stmnote_suppliertop5(A3003,D3003,4)</f>
        <v>0</v>
      </c>
      <c r="T3003" cm="1">
        <f t="array" ref="T3003">[1]!s_stmnote_suppliertop5(A3003,D3003,5)</f>
        <v>0</v>
      </c>
      <c r="U3003" s="9">
        <f>[1]!s_stmnote_purchasetop5_pct(A3003,D3003)</f>
        <v>0</v>
      </c>
      <c r="V3003" cm="1">
        <f t="array" ref="V3003">[1]!s_stmnote_customertop5($A3003,$D3003,1)</f>
        <v>0</v>
      </c>
      <c r="W3003" cm="1">
        <f t="array" ref="W3003">[1]!s_stmnote_customertop5($A3003,$D3003,2)</f>
        <v>0</v>
      </c>
      <c r="X3003" cm="1">
        <f t="array" ref="X3003">[1]!s_stmnote_customertop5($A3003,$D3003,3)</f>
        <v>0</v>
      </c>
      <c r="Y3003" cm="1">
        <f t="array" ref="Y3003">[1]!s_stmnote_customertop5($A3003,$D3003,4)</f>
        <v>0</v>
      </c>
      <c r="Z3003" cm="1">
        <f t="array" ref="Z3003">[1]!s_stmnote_customertop5($A3003,$D3003,5)</f>
        <v>0</v>
      </c>
      <c r="AA3003" s="9">
        <f>[1]!s_stmnote_salestop5_pct(A3003,D3003)</f>
        <v>0</v>
      </c>
      <c r="AB3003" s="9">
        <f>[1]!s_fa_arturn(A3003,D3003)</f>
        <v>0</v>
      </c>
      <c r="AC3003" s="9">
        <f>[1]!fa_apturn(A3003,D3003)</f>
        <v>0</v>
      </c>
      <c r="AD3003" s="9">
        <f>[1]!s_fa_invturn(A3003,D3003)</f>
        <v>0</v>
      </c>
    </row>
    <row r="3004" spans="1:30">
      <c r="A3004">
        <v>603596</v>
      </c>
      <c r="B3004" t="s">
        <v>1211</v>
      </c>
      <c r="C3004" t="s">
        <v>6040</v>
      </c>
      <c r="D3004" s="8">
        <f t="shared" si="47"/>
        <v>44926</v>
      </c>
      <c r="E3004" t="s">
        <v>7135</v>
      </c>
      <c r="F3004">
        <v>1</v>
      </c>
      <c r="G3004" t="s">
        <v>9852</v>
      </c>
      <c r="L3004" t="str" cm="1">
        <f t="array" ref="L3004">[1]!s_info_industry_gics(A3004,1)</f>
        <v>可选消费</v>
      </c>
      <c r="M3004" t="str" cm="1">
        <f t="array" ref="M3004">[1]!s_info_industry_gicscode(A3004,1)</f>
        <v>25</v>
      </c>
      <c r="N3004" t="str">
        <f>[1]!s_info_industry_gics(A3004,2)</f>
        <v>汽车与汽车零部件</v>
      </c>
      <c r="O3004" t="str">
        <f>[1]!s_info_industry_gicscode(A3004,2)</f>
        <v>2510</v>
      </c>
      <c r="P3004" cm="1">
        <f t="array" ref="P3004">[1]!s_stmnote_suppliertop5(A3004,D3004,1)</f>
        <v>0</v>
      </c>
      <c r="Q3004">
        <f>[1]!s_stmnote_suppliertop5(A3004,D3004,2)</f>
        <v>0</v>
      </c>
      <c r="R3004" cm="1">
        <f t="array" ref="R3004">[1]!s_stmnote_suppliertop5(A3004,D3004,3)</f>
        <v>0</v>
      </c>
      <c r="S3004" cm="1">
        <f t="array" ref="S3004">[1]!s_stmnote_suppliertop5(A3004,D3004,4)</f>
        <v>0</v>
      </c>
      <c r="T3004" cm="1">
        <f t="array" ref="T3004">[1]!s_stmnote_suppliertop5(A3004,D3004,5)</f>
        <v>0</v>
      </c>
      <c r="U3004" s="9">
        <f>[1]!s_stmnote_purchasetop5_pct(A3004,D3004)</f>
        <v>18.91</v>
      </c>
      <c r="V3004" cm="1">
        <f t="array" ref="V3004">[1]!s_stmnote_customertop5($A3004,$D3004,1)</f>
        <v>0</v>
      </c>
      <c r="W3004" cm="1">
        <f t="array" ref="W3004">[1]!s_stmnote_customertop5($A3004,$D3004,2)</f>
        <v>0</v>
      </c>
      <c r="X3004" cm="1">
        <f t="array" ref="X3004">[1]!s_stmnote_customertop5($A3004,$D3004,3)</f>
        <v>0</v>
      </c>
      <c r="Y3004" cm="1">
        <f t="array" ref="Y3004">[1]!s_stmnote_customertop5($A3004,$D3004,4)</f>
        <v>0</v>
      </c>
      <c r="Z3004" cm="1">
        <f t="array" ref="Z3004">[1]!s_stmnote_customertop5($A3004,$D3004,5)</f>
        <v>0</v>
      </c>
      <c r="AA3004" s="9">
        <f>[1]!s_stmnote_salestop5_pct(A3004,D3004)</f>
        <v>42.23</v>
      </c>
      <c r="AB3004" s="9">
        <f>[1]!s_fa_arturn(A3004,D3004)</f>
        <v>3.7785000000000002</v>
      </c>
      <c r="AC3004" s="9">
        <f>[1]!fa_apturn(A3004,D3004)</f>
        <v>3.7891087581746699</v>
      </c>
      <c r="AD3004" s="9">
        <f>[1]!s_fa_invturn(A3004,D3004)</f>
        <v>6.4889999999999999</v>
      </c>
    </row>
    <row r="3005" spans="1:30">
      <c r="A3005">
        <v>603596</v>
      </c>
      <c r="B3005" t="s">
        <v>1212</v>
      </c>
      <c r="C3005" t="s">
        <v>6041</v>
      </c>
      <c r="D3005" s="8">
        <f t="shared" si="47"/>
        <v>44926</v>
      </c>
      <c r="E3005" t="s">
        <v>7079</v>
      </c>
      <c r="F3005">
        <v>1</v>
      </c>
      <c r="G3005" t="s">
        <v>9853</v>
      </c>
      <c r="L3005" t="str" cm="1">
        <f t="array" ref="L3005">[1]!s_info_industry_gics(A3005,1)</f>
        <v>可选消费</v>
      </c>
      <c r="M3005" t="str" cm="1">
        <f t="array" ref="M3005">[1]!s_info_industry_gicscode(A3005,1)</f>
        <v>25</v>
      </c>
      <c r="N3005" t="str">
        <f>[1]!s_info_industry_gics(A3005,2)</f>
        <v>汽车与汽车零部件</v>
      </c>
      <c r="O3005" t="str">
        <f>[1]!s_info_industry_gicscode(A3005,2)</f>
        <v>2510</v>
      </c>
      <c r="P3005" cm="1">
        <f t="array" ref="P3005">[1]!s_stmnote_suppliertop5(A3005,D3005,1)</f>
        <v>0</v>
      </c>
      <c r="Q3005">
        <f>[1]!s_stmnote_suppliertop5(A3005,D3005,2)</f>
        <v>0</v>
      </c>
      <c r="R3005" cm="1">
        <f t="array" ref="R3005">[1]!s_stmnote_suppliertop5(A3005,D3005,3)</f>
        <v>0</v>
      </c>
      <c r="S3005" cm="1">
        <f t="array" ref="S3005">[1]!s_stmnote_suppliertop5(A3005,D3005,4)</f>
        <v>0</v>
      </c>
      <c r="T3005" cm="1">
        <f t="array" ref="T3005">[1]!s_stmnote_suppliertop5(A3005,D3005,5)</f>
        <v>0</v>
      </c>
      <c r="U3005" s="9">
        <f>[1]!s_stmnote_purchasetop5_pct(A3005,D3005)</f>
        <v>18.91</v>
      </c>
      <c r="V3005" cm="1">
        <f t="array" ref="V3005">[1]!s_stmnote_customertop5($A3005,$D3005,1)</f>
        <v>0</v>
      </c>
      <c r="W3005" cm="1">
        <f t="array" ref="W3005">[1]!s_stmnote_customertop5($A3005,$D3005,2)</f>
        <v>0</v>
      </c>
      <c r="X3005" cm="1">
        <f t="array" ref="X3005">[1]!s_stmnote_customertop5($A3005,$D3005,3)</f>
        <v>0</v>
      </c>
      <c r="Y3005" cm="1">
        <f t="array" ref="Y3005">[1]!s_stmnote_customertop5($A3005,$D3005,4)</f>
        <v>0</v>
      </c>
      <c r="Z3005" cm="1">
        <f t="array" ref="Z3005">[1]!s_stmnote_customertop5($A3005,$D3005,5)</f>
        <v>0</v>
      </c>
      <c r="AA3005" s="9">
        <f>[1]!s_stmnote_salestop5_pct(A3005,D3005)</f>
        <v>42.23</v>
      </c>
      <c r="AB3005" s="9">
        <f>[1]!s_fa_arturn(A3005,D3005)</f>
        <v>3.7785000000000002</v>
      </c>
      <c r="AC3005" s="9">
        <f>[1]!fa_apturn(A3005,D3005)</f>
        <v>3.7891087581746699</v>
      </c>
      <c r="AD3005" s="9">
        <f>[1]!s_fa_invturn(A3005,D3005)</f>
        <v>6.4889999999999999</v>
      </c>
    </row>
    <row r="3006" spans="1:30">
      <c r="A3006">
        <v>603596</v>
      </c>
      <c r="B3006" t="s">
        <v>1212</v>
      </c>
      <c r="C3006" t="s">
        <v>6042</v>
      </c>
      <c r="D3006" s="8">
        <f t="shared" si="47"/>
        <v>44926</v>
      </c>
      <c r="E3006" t="s">
        <v>6983</v>
      </c>
      <c r="F3006">
        <v>1</v>
      </c>
      <c r="G3006" t="s">
        <v>9854</v>
      </c>
      <c r="L3006" t="str" cm="1">
        <f t="array" ref="L3006">[1]!s_info_industry_gics(A3006,1)</f>
        <v>可选消费</v>
      </c>
      <c r="M3006" t="str" cm="1">
        <f t="array" ref="M3006">[1]!s_info_industry_gicscode(A3006,1)</f>
        <v>25</v>
      </c>
      <c r="N3006" t="str">
        <f>[1]!s_info_industry_gics(A3006,2)</f>
        <v>汽车与汽车零部件</v>
      </c>
      <c r="O3006" t="str">
        <f>[1]!s_info_industry_gicscode(A3006,2)</f>
        <v>2510</v>
      </c>
      <c r="P3006" cm="1">
        <f t="array" ref="P3006">[1]!s_stmnote_suppliertop5(A3006,D3006,1)</f>
        <v>0</v>
      </c>
      <c r="Q3006">
        <f>[1]!s_stmnote_suppliertop5(A3006,D3006,2)</f>
        <v>0</v>
      </c>
      <c r="R3006" cm="1">
        <f t="array" ref="R3006">[1]!s_stmnote_suppliertop5(A3006,D3006,3)</f>
        <v>0</v>
      </c>
      <c r="S3006" cm="1">
        <f t="array" ref="S3006">[1]!s_stmnote_suppliertop5(A3006,D3006,4)</f>
        <v>0</v>
      </c>
      <c r="T3006" cm="1">
        <f t="array" ref="T3006">[1]!s_stmnote_suppliertop5(A3006,D3006,5)</f>
        <v>0</v>
      </c>
      <c r="U3006" s="9">
        <f>[1]!s_stmnote_purchasetop5_pct(A3006,D3006)</f>
        <v>18.91</v>
      </c>
      <c r="V3006" cm="1">
        <f t="array" ref="V3006">[1]!s_stmnote_customertop5($A3006,$D3006,1)</f>
        <v>0</v>
      </c>
      <c r="W3006" cm="1">
        <f t="array" ref="W3006">[1]!s_stmnote_customertop5($A3006,$D3006,2)</f>
        <v>0</v>
      </c>
      <c r="X3006" cm="1">
        <f t="array" ref="X3006">[1]!s_stmnote_customertop5($A3006,$D3006,3)</f>
        <v>0</v>
      </c>
      <c r="Y3006" cm="1">
        <f t="array" ref="Y3006">[1]!s_stmnote_customertop5($A3006,$D3006,4)</f>
        <v>0</v>
      </c>
      <c r="Z3006" cm="1">
        <f t="array" ref="Z3006">[1]!s_stmnote_customertop5($A3006,$D3006,5)</f>
        <v>0</v>
      </c>
      <c r="AA3006" s="9">
        <f>[1]!s_stmnote_salestop5_pct(A3006,D3006)</f>
        <v>42.23</v>
      </c>
      <c r="AB3006" s="9">
        <f>[1]!s_fa_arturn(A3006,D3006)</f>
        <v>3.7785000000000002</v>
      </c>
      <c r="AC3006" s="9">
        <f>[1]!fa_apturn(A3006,D3006)</f>
        <v>3.7891087581746699</v>
      </c>
      <c r="AD3006" s="9">
        <f>[1]!s_fa_invturn(A3006,D3006)</f>
        <v>6.4889999999999999</v>
      </c>
    </row>
    <row r="3007" spans="1:30">
      <c r="A3007">
        <v>603768</v>
      </c>
      <c r="B3007" t="s">
        <v>1231</v>
      </c>
      <c r="C3007" t="s">
        <v>6101</v>
      </c>
      <c r="D3007" s="8">
        <f t="shared" si="47"/>
        <v>45291</v>
      </c>
      <c r="E3007" t="s">
        <v>7357</v>
      </c>
      <c r="F3007">
        <v>1</v>
      </c>
      <c r="G3007" t="s">
        <v>11583</v>
      </c>
      <c r="L3007" t="str" cm="1">
        <f t="array" ref="L3007">[1]!s_info_industry_gics(A3007,1)</f>
        <v>可选消费</v>
      </c>
      <c r="M3007" t="str" cm="1">
        <f t="array" ref="M3007">[1]!s_info_industry_gicscode(A3007,1)</f>
        <v>25</v>
      </c>
      <c r="N3007" t="str">
        <f>[1]!s_info_industry_gics(A3007,2)</f>
        <v>汽车与汽车零部件</v>
      </c>
      <c r="O3007" t="str">
        <f>[1]!s_info_industry_gicscode(A3007,2)</f>
        <v>2510</v>
      </c>
      <c r="P3007" t="str" cm="1">
        <f t="array" ref="P3007">[1]!s_stmnote_suppliertop5(A3007,D3007,1)</f>
        <v>中国宝武钢铁集团有限公司</v>
      </c>
      <c r="Q3007" t="str">
        <f>[1]!s_stmnote_suppliertop5(A3007,D3007,2)</f>
        <v>首钢集团有限公司</v>
      </c>
      <c r="R3007" t="str" cm="1">
        <f t="array" ref="R3007">[1]!s_stmnote_suppliertop5(A3007,D3007,3)</f>
        <v>华菱控股集团有限公司</v>
      </c>
      <c r="S3007" t="str" cm="1">
        <f t="array" ref="S3007">[1]!s_stmnote_suppliertop5(A3007,D3007,4)</f>
        <v>奇瑞控股集团有限公司</v>
      </c>
      <c r="T3007" t="str" cm="1">
        <f t="array" ref="T3007">[1]!s_stmnote_suppliertop5(A3007,D3007,5)</f>
        <v>江淮汽车集团股份有限公司</v>
      </c>
      <c r="U3007" s="9">
        <f>[1]!s_stmnote_purchasetop5_pct(A3007,D3007)</f>
        <v>51.95</v>
      </c>
      <c r="V3007" cm="1">
        <f t="array" ref="V3007">[1]!s_stmnote_customertop5($A3007,$D3007,1)</f>
        <v>0</v>
      </c>
      <c r="W3007" cm="1">
        <f t="array" ref="W3007">[1]!s_stmnote_customertop5($A3007,$D3007,2)</f>
        <v>0</v>
      </c>
      <c r="X3007" cm="1">
        <f t="array" ref="X3007">[1]!s_stmnote_customertop5($A3007,$D3007,3)</f>
        <v>0</v>
      </c>
      <c r="Y3007" cm="1">
        <f t="array" ref="Y3007">[1]!s_stmnote_customertop5($A3007,$D3007,4)</f>
        <v>0</v>
      </c>
      <c r="Z3007" cm="1">
        <f t="array" ref="Z3007">[1]!s_stmnote_customertop5($A3007,$D3007,5)</f>
        <v>0</v>
      </c>
      <c r="AA3007" s="9">
        <f>[1]!s_stmnote_salestop5_pct(A3007,D3007)</f>
        <v>63.14</v>
      </c>
      <c r="AB3007" s="9">
        <f>[1]!s_fa_arturn(A3007,D3007)</f>
        <v>4.3220999999999998</v>
      </c>
      <c r="AC3007" s="9">
        <f>[1]!fa_apturn(A3007,D3007)</f>
        <v>5.7027685710094902</v>
      </c>
      <c r="AD3007" s="9">
        <f>[1]!s_fa_invturn(A3007,D3007)</f>
        <v>6.5789</v>
      </c>
    </row>
    <row r="3008" spans="1:30">
      <c r="A3008">
        <v>603768</v>
      </c>
      <c r="B3008" t="s">
        <v>1231</v>
      </c>
      <c r="C3008" t="s">
        <v>6102</v>
      </c>
      <c r="D3008" s="8">
        <f t="shared" si="47"/>
        <v>45291</v>
      </c>
      <c r="E3008" t="s">
        <v>7054</v>
      </c>
      <c r="F3008">
        <v>1</v>
      </c>
      <c r="G3008" t="s">
        <v>11584</v>
      </c>
      <c r="L3008" t="str" cm="1">
        <f t="array" ref="L3008">[1]!s_info_industry_gics(A3008,1)</f>
        <v>可选消费</v>
      </c>
      <c r="M3008" t="str" cm="1">
        <f t="array" ref="M3008">[1]!s_info_industry_gicscode(A3008,1)</f>
        <v>25</v>
      </c>
      <c r="N3008" t="str">
        <f>[1]!s_info_industry_gics(A3008,2)</f>
        <v>汽车与汽车零部件</v>
      </c>
      <c r="O3008" t="str">
        <f>[1]!s_info_industry_gicscode(A3008,2)</f>
        <v>2510</v>
      </c>
      <c r="P3008" t="str" cm="1">
        <f t="array" ref="P3008">[1]!s_stmnote_suppliertop5(A3008,D3008,1)</f>
        <v>中国宝武钢铁集团有限公司</v>
      </c>
      <c r="Q3008" t="str">
        <f>[1]!s_stmnote_suppliertop5(A3008,D3008,2)</f>
        <v>首钢集团有限公司</v>
      </c>
      <c r="R3008" t="str" cm="1">
        <f t="array" ref="R3008">[1]!s_stmnote_suppliertop5(A3008,D3008,3)</f>
        <v>华菱控股集团有限公司</v>
      </c>
      <c r="S3008" t="str" cm="1">
        <f t="array" ref="S3008">[1]!s_stmnote_suppliertop5(A3008,D3008,4)</f>
        <v>奇瑞控股集团有限公司</v>
      </c>
      <c r="T3008" t="str" cm="1">
        <f t="array" ref="T3008">[1]!s_stmnote_suppliertop5(A3008,D3008,5)</f>
        <v>江淮汽车集团股份有限公司</v>
      </c>
      <c r="U3008" s="9">
        <f>[1]!s_stmnote_purchasetop5_pct(A3008,D3008)</f>
        <v>51.95</v>
      </c>
      <c r="V3008" cm="1">
        <f t="array" ref="V3008">[1]!s_stmnote_customertop5($A3008,$D3008,1)</f>
        <v>0</v>
      </c>
      <c r="W3008" cm="1">
        <f t="array" ref="W3008">[1]!s_stmnote_customertop5($A3008,$D3008,2)</f>
        <v>0</v>
      </c>
      <c r="X3008" cm="1">
        <f t="array" ref="X3008">[1]!s_stmnote_customertop5($A3008,$D3008,3)</f>
        <v>0</v>
      </c>
      <c r="Y3008" cm="1">
        <f t="array" ref="Y3008">[1]!s_stmnote_customertop5($A3008,$D3008,4)</f>
        <v>0</v>
      </c>
      <c r="Z3008" cm="1">
        <f t="array" ref="Z3008">[1]!s_stmnote_customertop5($A3008,$D3008,5)</f>
        <v>0</v>
      </c>
      <c r="AA3008" s="9">
        <f>[1]!s_stmnote_salestop5_pct(A3008,D3008)</f>
        <v>63.14</v>
      </c>
      <c r="AB3008" s="9">
        <f>[1]!s_fa_arturn(A3008,D3008)</f>
        <v>4.3220999999999998</v>
      </c>
      <c r="AC3008" s="9">
        <f>[1]!fa_apturn(A3008,D3008)</f>
        <v>5.7027685710094902</v>
      </c>
      <c r="AD3008" s="9">
        <f>[1]!s_fa_invturn(A3008,D3008)</f>
        <v>6.5789</v>
      </c>
    </row>
    <row r="3009" spans="1:30">
      <c r="A3009">
        <v>603926</v>
      </c>
      <c r="B3009" t="s">
        <v>1250</v>
      </c>
      <c r="C3009" t="s">
        <v>6160</v>
      </c>
      <c r="D3009" s="8">
        <f t="shared" si="47"/>
        <v>44561</v>
      </c>
      <c r="E3009" t="s">
        <v>6955</v>
      </c>
      <c r="F3009">
        <v>1</v>
      </c>
      <c r="G3009" t="s">
        <v>11593</v>
      </c>
      <c r="L3009" t="str" cm="1">
        <f t="array" ref="L3009">[1]!s_info_industry_gics(A3009,1)</f>
        <v>可选消费</v>
      </c>
      <c r="M3009" t="str" cm="1">
        <f t="array" ref="M3009">[1]!s_info_industry_gicscode(A3009,1)</f>
        <v>25</v>
      </c>
      <c r="N3009" t="str">
        <f>[1]!s_info_industry_gics(A3009,2)</f>
        <v>汽车与汽车零部件</v>
      </c>
      <c r="O3009" t="str">
        <f>[1]!s_info_industry_gicscode(A3009,2)</f>
        <v>2510</v>
      </c>
      <c r="P3009" cm="1">
        <f t="array" ref="P3009">[1]!s_stmnote_suppliertop5(A3009,D3009,1)</f>
        <v>0</v>
      </c>
      <c r="Q3009">
        <f>[1]!s_stmnote_suppliertop5(A3009,D3009,2)</f>
        <v>0</v>
      </c>
      <c r="R3009" cm="1">
        <f t="array" ref="R3009">[1]!s_stmnote_suppliertop5(A3009,D3009,3)</f>
        <v>0</v>
      </c>
      <c r="S3009" cm="1">
        <f t="array" ref="S3009">[1]!s_stmnote_suppliertop5(A3009,D3009,4)</f>
        <v>0</v>
      </c>
      <c r="T3009" cm="1">
        <f t="array" ref="T3009">[1]!s_stmnote_suppliertop5(A3009,D3009,5)</f>
        <v>0</v>
      </c>
      <c r="U3009" s="9">
        <f>[1]!s_stmnote_purchasetop5_pct(A3009,D3009)</f>
        <v>20.62</v>
      </c>
      <c r="V3009" cm="1">
        <f t="array" ref="V3009">[1]!s_stmnote_customertop5($A3009,$D3009,1)</f>
        <v>0</v>
      </c>
      <c r="W3009" cm="1">
        <f t="array" ref="W3009">[1]!s_stmnote_customertop5($A3009,$D3009,2)</f>
        <v>0</v>
      </c>
      <c r="X3009" cm="1">
        <f t="array" ref="X3009">[1]!s_stmnote_customertop5($A3009,$D3009,3)</f>
        <v>0</v>
      </c>
      <c r="Y3009" cm="1">
        <f t="array" ref="Y3009">[1]!s_stmnote_customertop5($A3009,$D3009,4)</f>
        <v>0</v>
      </c>
      <c r="Z3009" cm="1">
        <f t="array" ref="Z3009">[1]!s_stmnote_customertop5($A3009,$D3009,5)</f>
        <v>0</v>
      </c>
      <c r="AA3009" s="9">
        <f>[1]!s_stmnote_salestop5_pct(A3009,D3009)</f>
        <v>26.98</v>
      </c>
      <c r="AB3009" s="9">
        <f>[1]!s_fa_arturn(A3009,D3009)</f>
        <v>6.2927999999999997</v>
      </c>
      <c r="AC3009" s="9">
        <f>[1]!fa_apturn(A3009,D3009)</f>
        <v>4.1196218676912801</v>
      </c>
      <c r="AD3009" s="9">
        <f>[1]!s_fa_invturn(A3009,D3009)</f>
        <v>3.5188000000000001</v>
      </c>
    </row>
    <row r="3010" spans="1:30">
      <c r="A3010">
        <v>603982</v>
      </c>
      <c r="B3010" t="s">
        <v>1253</v>
      </c>
      <c r="C3010" t="s">
        <v>6172</v>
      </c>
      <c r="D3010" s="8">
        <f t="shared" si="47"/>
        <v>45291</v>
      </c>
      <c r="E3010" t="s">
        <v>7563</v>
      </c>
      <c r="F3010">
        <v>1</v>
      </c>
      <c r="G3010" t="s">
        <v>9909</v>
      </c>
      <c r="L3010" t="str" cm="1">
        <f t="array" ref="L3010">[1]!s_info_industry_gics(A3010,1)</f>
        <v>可选消费</v>
      </c>
      <c r="M3010" t="str" cm="1">
        <f t="array" ref="M3010">[1]!s_info_industry_gicscode(A3010,1)</f>
        <v>25</v>
      </c>
      <c r="N3010" t="str">
        <f>[1]!s_info_industry_gics(A3010,2)</f>
        <v>汽车与汽车零部件</v>
      </c>
      <c r="O3010" t="str">
        <f>[1]!s_info_industry_gicscode(A3010,2)</f>
        <v>2510</v>
      </c>
      <c r="P3010" cm="1">
        <f t="array" ref="P3010">[1]!s_stmnote_suppliertop5(A3010,D3010,1)</f>
        <v>0</v>
      </c>
      <c r="Q3010">
        <f>[1]!s_stmnote_suppliertop5(A3010,D3010,2)</f>
        <v>0</v>
      </c>
      <c r="R3010" cm="1">
        <f t="array" ref="R3010">[1]!s_stmnote_suppliertop5(A3010,D3010,3)</f>
        <v>0</v>
      </c>
      <c r="S3010" cm="1">
        <f t="array" ref="S3010">[1]!s_stmnote_suppliertop5(A3010,D3010,4)</f>
        <v>0</v>
      </c>
      <c r="T3010" cm="1">
        <f t="array" ref="T3010">[1]!s_stmnote_suppliertop5(A3010,D3010,5)</f>
        <v>0</v>
      </c>
      <c r="U3010" s="9">
        <f>[1]!s_stmnote_purchasetop5_pct(A3010,D3010)</f>
        <v>0</v>
      </c>
      <c r="V3010" t="str" cm="1">
        <f t="array" ref="V3010">[1]!s_stmnote_customertop5($A3010,$D3010,1)</f>
        <v>长城汽车集团</v>
      </c>
      <c r="W3010" t="str" cm="1">
        <f t="array" ref="W3010">[1]!s_stmnote_customertop5($A3010,$D3010,2)</f>
        <v>博格华纳集团</v>
      </c>
      <c r="X3010" t="str" cm="1">
        <f t="array" ref="X3010">[1]!s_stmnote_customertop5($A3010,$D3010,3)</f>
        <v>特斯拉集团</v>
      </c>
      <c r="Y3010" t="str" cm="1">
        <f t="array" ref="Y3010">[1]!s_stmnote_customertop5($A3010,$D3010,4)</f>
        <v>大陆汽车集团</v>
      </c>
      <c r="Z3010" t="str" cm="1">
        <f t="array" ref="Z3010">[1]!s_stmnote_customertop5($A3010,$D3010,5)</f>
        <v>法雷奥集团</v>
      </c>
      <c r="AA3010" s="9">
        <f>[1]!s_stmnote_salestop5_pct(A3010,D3010)</f>
        <v>59.86</v>
      </c>
      <c r="AB3010" s="9">
        <f>[1]!s_fa_arturn(A3010,D3010)</f>
        <v>2.9300999999999999</v>
      </c>
      <c r="AC3010" s="9">
        <f>[1]!fa_apturn(A3010,D3010)</f>
        <v>3.89619151285524</v>
      </c>
      <c r="AD3010" s="9">
        <f>[1]!s_fa_invturn(A3010,D3010)</f>
        <v>2.7117</v>
      </c>
    </row>
    <row r="3011" spans="1:30">
      <c r="A3011">
        <v>605068</v>
      </c>
      <c r="B3011" t="s">
        <v>1262</v>
      </c>
      <c r="C3011" t="s">
        <v>6195</v>
      </c>
      <c r="D3011" s="8">
        <f t="shared" si="47"/>
        <v>44561</v>
      </c>
      <c r="E3011" t="s">
        <v>6986</v>
      </c>
      <c r="F3011">
        <v>1</v>
      </c>
      <c r="G3011" t="s">
        <v>7881</v>
      </c>
      <c r="L3011" t="str" cm="1">
        <f t="array" ref="L3011">[1]!s_info_industry_gics(A3011,1)</f>
        <v>可选消费</v>
      </c>
      <c r="M3011" t="str" cm="1">
        <f t="array" ref="M3011">[1]!s_info_industry_gicscode(A3011,1)</f>
        <v>25</v>
      </c>
      <c r="N3011" t="str">
        <f>[1]!s_info_industry_gics(A3011,2)</f>
        <v>汽车与汽车零部件</v>
      </c>
      <c r="O3011" t="str">
        <f>[1]!s_info_industry_gicscode(A3011,2)</f>
        <v>2510</v>
      </c>
      <c r="P3011" cm="1">
        <f t="array" ref="P3011">[1]!s_stmnote_suppliertop5(A3011,D3011,1)</f>
        <v>0</v>
      </c>
      <c r="Q3011">
        <f>[1]!s_stmnote_suppliertop5(A3011,D3011,2)</f>
        <v>0</v>
      </c>
      <c r="R3011" cm="1">
        <f t="array" ref="R3011">[1]!s_stmnote_suppliertop5(A3011,D3011,3)</f>
        <v>0</v>
      </c>
      <c r="S3011" cm="1">
        <f t="array" ref="S3011">[1]!s_stmnote_suppliertop5(A3011,D3011,4)</f>
        <v>0</v>
      </c>
      <c r="T3011" cm="1">
        <f t="array" ref="T3011">[1]!s_stmnote_suppliertop5(A3011,D3011,5)</f>
        <v>0</v>
      </c>
      <c r="U3011" s="9">
        <f>[1]!s_stmnote_purchasetop5_pct(A3011,D3011)</f>
        <v>27.16</v>
      </c>
      <c r="V3011" t="str" cm="1">
        <f t="array" ref="V3011">[1]!s_stmnote_customertop5($A3011,$D3011,1)</f>
        <v>第一名</v>
      </c>
      <c r="W3011" cm="1">
        <f t="array" ref="W3011">[1]!s_stmnote_customertop5($A3011,$D3011,2)</f>
        <v>0</v>
      </c>
      <c r="X3011" cm="1">
        <f t="array" ref="X3011">[1]!s_stmnote_customertop5($A3011,$D3011,3)</f>
        <v>0</v>
      </c>
      <c r="Y3011" cm="1">
        <f t="array" ref="Y3011">[1]!s_stmnote_customertop5($A3011,$D3011,4)</f>
        <v>0</v>
      </c>
      <c r="Z3011" cm="1">
        <f t="array" ref="Z3011">[1]!s_stmnote_customertop5($A3011,$D3011,5)</f>
        <v>0</v>
      </c>
      <c r="AA3011" s="9">
        <f>[1]!s_stmnote_salestop5_pct(A3011,D3011)</f>
        <v>50.36</v>
      </c>
      <c r="AB3011" s="9">
        <f>[1]!s_fa_arturn(A3011,D3011)</f>
        <v>2.9321000000000002</v>
      </c>
      <c r="AC3011" s="9">
        <f>[1]!fa_apturn(A3011,D3011)</f>
        <v>2.7011805627377998</v>
      </c>
      <c r="AD3011" s="9">
        <f>[1]!s_fa_invturn(A3011,D3011)</f>
        <v>1.0086999999999999</v>
      </c>
    </row>
    <row r="3012" spans="1:30">
      <c r="A3012">
        <v>605319</v>
      </c>
      <c r="B3012" t="s">
        <v>1276</v>
      </c>
      <c r="C3012" t="s">
        <v>6221</v>
      </c>
      <c r="D3012" s="8">
        <f t="shared" si="47"/>
        <v>45657</v>
      </c>
      <c r="E3012" t="s">
        <v>7432</v>
      </c>
      <c r="F3012">
        <v>1</v>
      </c>
      <c r="G3012" t="s">
        <v>9933</v>
      </c>
      <c r="L3012" t="str" cm="1">
        <f t="array" ref="L3012">[1]!s_info_industry_gics(A3012,1)</f>
        <v>可选消费</v>
      </c>
      <c r="M3012" t="str" cm="1">
        <f t="array" ref="M3012">[1]!s_info_industry_gicscode(A3012,1)</f>
        <v>25</v>
      </c>
      <c r="N3012" t="str">
        <f>[1]!s_info_industry_gics(A3012,2)</f>
        <v>汽车与汽车零部件</v>
      </c>
      <c r="O3012" t="str">
        <f>[1]!s_info_industry_gicscode(A3012,2)</f>
        <v>2510</v>
      </c>
      <c r="P3012" cm="1">
        <f t="array" ref="P3012">[1]!s_stmnote_suppliertop5(A3012,D3012,1)</f>
        <v>0</v>
      </c>
      <c r="Q3012">
        <f>[1]!s_stmnote_suppliertop5(A3012,D3012,2)</f>
        <v>0</v>
      </c>
      <c r="R3012" cm="1">
        <f t="array" ref="R3012">[1]!s_stmnote_suppliertop5(A3012,D3012,3)</f>
        <v>0</v>
      </c>
      <c r="S3012" cm="1">
        <f t="array" ref="S3012">[1]!s_stmnote_suppliertop5(A3012,D3012,4)</f>
        <v>0</v>
      </c>
      <c r="T3012" cm="1">
        <f t="array" ref="T3012">[1]!s_stmnote_suppliertop5(A3012,D3012,5)</f>
        <v>0</v>
      </c>
      <c r="U3012" s="9">
        <f>[1]!s_stmnote_purchasetop5_pct(A3012,D3012)</f>
        <v>0</v>
      </c>
      <c r="V3012" cm="1">
        <f t="array" ref="V3012">[1]!s_stmnote_customertop5($A3012,$D3012,1)</f>
        <v>0</v>
      </c>
      <c r="W3012" cm="1">
        <f t="array" ref="W3012">[1]!s_stmnote_customertop5($A3012,$D3012,2)</f>
        <v>0</v>
      </c>
      <c r="X3012" cm="1">
        <f t="array" ref="X3012">[1]!s_stmnote_customertop5($A3012,$D3012,3)</f>
        <v>0</v>
      </c>
      <c r="Y3012" cm="1">
        <f t="array" ref="Y3012">[1]!s_stmnote_customertop5($A3012,$D3012,4)</f>
        <v>0</v>
      </c>
      <c r="Z3012" cm="1">
        <f t="array" ref="Z3012">[1]!s_stmnote_customertop5($A3012,$D3012,5)</f>
        <v>0</v>
      </c>
      <c r="AA3012" s="9">
        <f>[1]!s_stmnote_salestop5_pct(A3012,D3012)</f>
        <v>0</v>
      </c>
      <c r="AB3012" s="9">
        <f>[1]!s_fa_arturn(A3012,D3012)</f>
        <v>0</v>
      </c>
      <c r="AC3012" s="9">
        <f>[1]!fa_apturn(A3012,D3012)</f>
        <v>0</v>
      </c>
      <c r="AD3012" s="9">
        <f>[1]!s_fa_invturn(A3012,D3012)</f>
        <v>0</v>
      </c>
    </row>
    <row r="3013" spans="1:30">
      <c r="A3013">
        <v>605319</v>
      </c>
      <c r="B3013" t="s">
        <v>1276</v>
      </c>
      <c r="C3013" t="s">
        <v>6222</v>
      </c>
      <c r="D3013" s="8">
        <f t="shared" si="47"/>
        <v>45657</v>
      </c>
      <c r="E3013" t="s">
        <v>6981</v>
      </c>
      <c r="F3013">
        <v>1</v>
      </c>
      <c r="G3013" t="s">
        <v>9933</v>
      </c>
      <c r="L3013" t="str" cm="1">
        <f t="array" ref="L3013">[1]!s_info_industry_gics(A3013,1)</f>
        <v>可选消费</v>
      </c>
      <c r="M3013" t="str" cm="1">
        <f t="array" ref="M3013">[1]!s_info_industry_gicscode(A3013,1)</f>
        <v>25</v>
      </c>
      <c r="N3013" t="str">
        <f>[1]!s_info_industry_gics(A3013,2)</f>
        <v>汽车与汽车零部件</v>
      </c>
      <c r="O3013" t="str">
        <f>[1]!s_info_industry_gicscode(A3013,2)</f>
        <v>2510</v>
      </c>
      <c r="P3013" cm="1">
        <f t="array" ref="P3013">[1]!s_stmnote_suppliertop5(A3013,D3013,1)</f>
        <v>0</v>
      </c>
      <c r="Q3013">
        <f>[1]!s_stmnote_suppliertop5(A3013,D3013,2)</f>
        <v>0</v>
      </c>
      <c r="R3013" cm="1">
        <f t="array" ref="R3013">[1]!s_stmnote_suppliertop5(A3013,D3013,3)</f>
        <v>0</v>
      </c>
      <c r="S3013" cm="1">
        <f t="array" ref="S3013">[1]!s_stmnote_suppliertop5(A3013,D3013,4)</f>
        <v>0</v>
      </c>
      <c r="T3013" cm="1">
        <f t="array" ref="T3013">[1]!s_stmnote_suppliertop5(A3013,D3013,5)</f>
        <v>0</v>
      </c>
      <c r="U3013" s="9">
        <f>[1]!s_stmnote_purchasetop5_pct(A3013,D3013)</f>
        <v>0</v>
      </c>
      <c r="V3013" cm="1">
        <f t="array" ref="V3013">[1]!s_stmnote_customertop5($A3013,$D3013,1)</f>
        <v>0</v>
      </c>
      <c r="W3013" cm="1">
        <f t="array" ref="W3013">[1]!s_stmnote_customertop5($A3013,$D3013,2)</f>
        <v>0</v>
      </c>
      <c r="X3013" cm="1">
        <f t="array" ref="X3013">[1]!s_stmnote_customertop5($A3013,$D3013,3)</f>
        <v>0</v>
      </c>
      <c r="Y3013" cm="1">
        <f t="array" ref="Y3013">[1]!s_stmnote_customertop5($A3013,$D3013,4)</f>
        <v>0</v>
      </c>
      <c r="Z3013" cm="1">
        <f t="array" ref="Z3013">[1]!s_stmnote_customertop5($A3013,$D3013,5)</f>
        <v>0</v>
      </c>
      <c r="AA3013" s="9">
        <f>[1]!s_stmnote_salestop5_pct(A3013,D3013)</f>
        <v>0</v>
      </c>
      <c r="AB3013" s="9">
        <f>[1]!s_fa_arturn(A3013,D3013)</f>
        <v>0</v>
      </c>
      <c r="AC3013" s="9">
        <f>[1]!fa_apturn(A3013,D3013)</f>
        <v>0</v>
      </c>
      <c r="AD3013" s="9">
        <f>[1]!s_fa_invturn(A3013,D3013)</f>
        <v>0</v>
      </c>
    </row>
    <row r="3014" spans="1:30">
      <c r="A3014">
        <v>605333</v>
      </c>
      <c r="B3014" t="s">
        <v>1277</v>
      </c>
      <c r="C3014" t="s">
        <v>6223</v>
      </c>
      <c r="D3014" s="8">
        <f t="shared" si="47"/>
        <v>44561</v>
      </c>
      <c r="E3014" t="s">
        <v>7028</v>
      </c>
      <c r="F3014">
        <v>1</v>
      </c>
      <c r="G3014" t="s">
        <v>7881</v>
      </c>
      <c r="L3014" t="str" cm="1">
        <f t="array" ref="L3014">[1]!s_info_industry_gics(A3014,1)</f>
        <v>可选消费</v>
      </c>
      <c r="M3014" t="str" cm="1">
        <f t="array" ref="M3014">[1]!s_info_industry_gicscode(A3014,1)</f>
        <v>25</v>
      </c>
      <c r="N3014" t="str">
        <f>[1]!s_info_industry_gics(A3014,2)</f>
        <v>汽车与汽车零部件</v>
      </c>
      <c r="O3014" t="str">
        <f>[1]!s_info_industry_gicscode(A3014,2)</f>
        <v>2510</v>
      </c>
      <c r="P3014" cm="1">
        <f t="array" ref="P3014">[1]!s_stmnote_suppliertop5(A3014,D3014,1)</f>
        <v>0</v>
      </c>
      <c r="Q3014">
        <f>[1]!s_stmnote_suppliertop5(A3014,D3014,2)</f>
        <v>0</v>
      </c>
      <c r="R3014" cm="1">
        <f t="array" ref="R3014">[1]!s_stmnote_suppliertop5(A3014,D3014,3)</f>
        <v>0</v>
      </c>
      <c r="S3014" cm="1">
        <f t="array" ref="S3014">[1]!s_stmnote_suppliertop5(A3014,D3014,4)</f>
        <v>0</v>
      </c>
      <c r="T3014" cm="1">
        <f t="array" ref="T3014">[1]!s_stmnote_suppliertop5(A3014,D3014,5)</f>
        <v>0</v>
      </c>
      <c r="U3014" s="9">
        <f>[1]!s_stmnote_purchasetop5_pct(A3014,D3014)</f>
        <v>48.65</v>
      </c>
      <c r="V3014" cm="1">
        <f t="array" ref="V3014">[1]!s_stmnote_customertop5($A3014,$D3014,1)</f>
        <v>0</v>
      </c>
      <c r="W3014" cm="1">
        <f t="array" ref="W3014">[1]!s_stmnote_customertop5($A3014,$D3014,2)</f>
        <v>0</v>
      </c>
      <c r="X3014" cm="1">
        <f t="array" ref="X3014">[1]!s_stmnote_customertop5($A3014,$D3014,3)</f>
        <v>0</v>
      </c>
      <c r="Y3014" cm="1">
        <f t="array" ref="Y3014">[1]!s_stmnote_customertop5($A3014,$D3014,4)</f>
        <v>0</v>
      </c>
      <c r="Z3014" cm="1">
        <f t="array" ref="Z3014">[1]!s_stmnote_customertop5($A3014,$D3014,5)</f>
        <v>0</v>
      </c>
      <c r="AA3014" s="9">
        <f>[1]!s_stmnote_salestop5_pct(A3014,D3014)</f>
        <v>78.95</v>
      </c>
      <c r="AB3014" s="9">
        <f>[1]!s_fa_arturn(A3014,D3014)</f>
        <v>2.8429000000000002</v>
      </c>
      <c r="AC3014" s="9">
        <f>[1]!fa_apturn(A3014,D3014)</f>
        <v>4.6938668295374502</v>
      </c>
      <c r="AD3014" s="9">
        <f>[1]!s_fa_invturn(A3014,D3014)</f>
        <v>6.7721999999999998</v>
      </c>
    </row>
    <row r="3015" spans="1:30">
      <c r="A3015">
        <v>605333</v>
      </c>
      <c r="B3015" t="s">
        <v>1277</v>
      </c>
      <c r="C3015" t="s">
        <v>6224</v>
      </c>
      <c r="D3015" s="8">
        <f t="shared" si="47"/>
        <v>44561</v>
      </c>
      <c r="E3015" t="s">
        <v>7076</v>
      </c>
      <c r="F3015">
        <v>1</v>
      </c>
      <c r="G3015" t="s">
        <v>7881</v>
      </c>
      <c r="L3015" t="str" cm="1">
        <f t="array" ref="L3015">[1]!s_info_industry_gics(A3015,1)</f>
        <v>可选消费</v>
      </c>
      <c r="M3015" t="str" cm="1">
        <f t="array" ref="M3015">[1]!s_info_industry_gicscode(A3015,1)</f>
        <v>25</v>
      </c>
      <c r="N3015" t="str">
        <f>[1]!s_info_industry_gics(A3015,2)</f>
        <v>汽车与汽车零部件</v>
      </c>
      <c r="O3015" t="str">
        <f>[1]!s_info_industry_gicscode(A3015,2)</f>
        <v>2510</v>
      </c>
      <c r="P3015" cm="1">
        <f t="array" ref="P3015">[1]!s_stmnote_suppliertop5(A3015,D3015,1)</f>
        <v>0</v>
      </c>
      <c r="Q3015">
        <f>[1]!s_stmnote_suppliertop5(A3015,D3015,2)</f>
        <v>0</v>
      </c>
      <c r="R3015" cm="1">
        <f t="array" ref="R3015">[1]!s_stmnote_suppliertop5(A3015,D3015,3)</f>
        <v>0</v>
      </c>
      <c r="S3015" cm="1">
        <f t="array" ref="S3015">[1]!s_stmnote_suppliertop5(A3015,D3015,4)</f>
        <v>0</v>
      </c>
      <c r="T3015" cm="1">
        <f t="array" ref="T3015">[1]!s_stmnote_suppliertop5(A3015,D3015,5)</f>
        <v>0</v>
      </c>
      <c r="U3015" s="9">
        <f>[1]!s_stmnote_purchasetop5_pct(A3015,D3015)</f>
        <v>48.65</v>
      </c>
      <c r="V3015" cm="1">
        <f t="array" ref="V3015">[1]!s_stmnote_customertop5($A3015,$D3015,1)</f>
        <v>0</v>
      </c>
      <c r="W3015" cm="1">
        <f t="array" ref="W3015">[1]!s_stmnote_customertop5($A3015,$D3015,2)</f>
        <v>0</v>
      </c>
      <c r="X3015" cm="1">
        <f t="array" ref="X3015">[1]!s_stmnote_customertop5($A3015,$D3015,3)</f>
        <v>0</v>
      </c>
      <c r="Y3015" cm="1">
        <f t="array" ref="Y3015">[1]!s_stmnote_customertop5($A3015,$D3015,4)</f>
        <v>0</v>
      </c>
      <c r="Z3015" cm="1">
        <f t="array" ref="Z3015">[1]!s_stmnote_customertop5($A3015,$D3015,5)</f>
        <v>0</v>
      </c>
      <c r="AA3015" s="9">
        <f>[1]!s_stmnote_salestop5_pct(A3015,D3015)</f>
        <v>78.95</v>
      </c>
      <c r="AB3015" s="9">
        <f>[1]!s_fa_arturn(A3015,D3015)</f>
        <v>2.8429000000000002</v>
      </c>
      <c r="AC3015" s="9">
        <f>[1]!fa_apturn(A3015,D3015)</f>
        <v>4.6938668295374502</v>
      </c>
      <c r="AD3015" s="9">
        <f>[1]!s_fa_invturn(A3015,D3015)</f>
        <v>6.7721999999999998</v>
      </c>
    </row>
    <row r="3016" spans="1:30">
      <c r="A3016">
        <v>688071</v>
      </c>
      <c r="B3016" t="s">
        <v>1290</v>
      </c>
      <c r="C3016" t="s">
        <v>6261</v>
      </c>
      <c r="D3016" s="8">
        <f t="shared" si="47"/>
        <v>45291</v>
      </c>
      <c r="E3016" t="s">
        <v>6942</v>
      </c>
      <c r="F3016">
        <v>1</v>
      </c>
      <c r="G3016" t="s">
        <v>11612</v>
      </c>
      <c r="L3016" t="str" cm="1">
        <f t="array" ref="L3016">[1]!s_info_industry_gics(A3016,1)</f>
        <v>可选消费</v>
      </c>
      <c r="M3016" t="str" cm="1">
        <f t="array" ref="M3016">[1]!s_info_industry_gicscode(A3016,1)</f>
        <v>25</v>
      </c>
      <c r="N3016" t="str">
        <f>[1]!s_info_industry_gics(A3016,2)</f>
        <v>汽车与汽车零部件</v>
      </c>
      <c r="O3016" t="str">
        <f>[1]!s_info_industry_gicscode(A3016,2)</f>
        <v>2510</v>
      </c>
      <c r="P3016" t="str" cm="1">
        <f t="array" ref="P3016">[1]!s_stmnote_suppliertop5(A3016,D3016,1)</f>
        <v>第一名</v>
      </c>
      <c r="Q3016" t="str">
        <f>[1]!s_stmnote_suppliertop5(A3016,D3016,2)</f>
        <v>第二名</v>
      </c>
      <c r="R3016" t="str" cm="1">
        <f t="array" ref="R3016">[1]!s_stmnote_suppliertop5(A3016,D3016,3)</f>
        <v>第三名</v>
      </c>
      <c r="S3016" t="str" cm="1">
        <f t="array" ref="S3016">[1]!s_stmnote_suppliertop5(A3016,D3016,4)</f>
        <v>第四名</v>
      </c>
      <c r="T3016" t="str" cm="1">
        <f t="array" ref="T3016">[1]!s_stmnote_suppliertop5(A3016,D3016,5)</f>
        <v>第五名</v>
      </c>
      <c r="U3016" s="9">
        <f>[1]!s_stmnote_purchasetop5_pct(A3016,D3016)</f>
        <v>33.700000000000003</v>
      </c>
      <c r="V3016" t="str" cm="1">
        <f t="array" ref="V3016">[1]!s_stmnote_customertop5($A3016,$D3016,1)</f>
        <v>第一名</v>
      </c>
      <c r="W3016" t="str" cm="1">
        <f t="array" ref="W3016">[1]!s_stmnote_customertop5($A3016,$D3016,2)</f>
        <v>第二名</v>
      </c>
      <c r="X3016" t="str" cm="1">
        <f t="array" ref="X3016">[1]!s_stmnote_customertop5($A3016,$D3016,3)</f>
        <v>第三名</v>
      </c>
      <c r="Y3016" t="str" cm="1">
        <f t="array" ref="Y3016">[1]!s_stmnote_customertop5($A3016,$D3016,4)</f>
        <v>第四名</v>
      </c>
      <c r="Z3016" t="str" cm="1">
        <f t="array" ref="Z3016">[1]!s_stmnote_customertop5($A3016,$D3016,5)</f>
        <v>第五名</v>
      </c>
      <c r="AA3016" s="9">
        <f>[1]!s_stmnote_salestop5_pct(A3016,D3016)</f>
        <v>33.86</v>
      </c>
      <c r="AB3016" s="9">
        <f>[1]!s_fa_arturn(A3016,D3016)</f>
        <v>1.0788</v>
      </c>
      <c r="AC3016" s="9">
        <f>[1]!fa_apturn(A3016,D3016)</f>
        <v>1.7741975442539599</v>
      </c>
      <c r="AD3016" s="9">
        <f>[1]!s_fa_invturn(A3016,D3016)</f>
        <v>2.028</v>
      </c>
    </row>
    <row r="3017" spans="1:30">
      <c r="A3017">
        <v>688071</v>
      </c>
      <c r="B3017" t="s">
        <v>1290</v>
      </c>
      <c r="C3017" t="s">
        <v>6262</v>
      </c>
      <c r="D3017" s="8">
        <f t="shared" si="47"/>
        <v>45291</v>
      </c>
      <c r="E3017" t="s">
        <v>7435</v>
      </c>
      <c r="F3017">
        <v>1</v>
      </c>
      <c r="G3017" t="s">
        <v>9939</v>
      </c>
      <c r="L3017" t="str" cm="1">
        <f t="array" ref="L3017">[1]!s_info_industry_gics(A3017,1)</f>
        <v>可选消费</v>
      </c>
      <c r="M3017" t="str" cm="1">
        <f t="array" ref="M3017">[1]!s_info_industry_gicscode(A3017,1)</f>
        <v>25</v>
      </c>
      <c r="N3017" t="str">
        <f>[1]!s_info_industry_gics(A3017,2)</f>
        <v>汽车与汽车零部件</v>
      </c>
      <c r="O3017" t="str">
        <f>[1]!s_info_industry_gicscode(A3017,2)</f>
        <v>2510</v>
      </c>
      <c r="P3017" t="str" cm="1">
        <f t="array" ref="P3017">[1]!s_stmnote_suppliertop5(A3017,D3017,1)</f>
        <v>第一名</v>
      </c>
      <c r="Q3017" t="str">
        <f>[1]!s_stmnote_suppliertop5(A3017,D3017,2)</f>
        <v>第二名</v>
      </c>
      <c r="R3017" t="str" cm="1">
        <f t="array" ref="R3017">[1]!s_stmnote_suppliertop5(A3017,D3017,3)</f>
        <v>第三名</v>
      </c>
      <c r="S3017" t="str" cm="1">
        <f t="array" ref="S3017">[1]!s_stmnote_suppliertop5(A3017,D3017,4)</f>
        <v>第四名</v>
      </c>
      <c r="T3017" t="str" cm="1">
        <f t="array" ref="T3017">[1]!s_stmnote_suppliertop5(A3017,D3017,5)</f>
        <v>第五名</v>
      </c>
      <c r="U3017" s="9">
        <f>[1]!s_stmnote_purchasetop5_pct(A3017,D3017)</f>
        <v>33.700000000000003</v>
      </c>
      <c r="V3017" t="str" cm="1">
        <f t="array" ref="V3017">[1]!s_stmnote_customertop5($A3017,$D3017,1)</f>
        <v>第一名</v>
      </c>
      <c r="W3017" t="str" cm="1">
        <f t="array" ref="W3017">[1]!s_stmnote_customertop5($A3017,$D3017,2)</f>
        <v>第二名</v>
      </c>
      <c r="X3017" t="str" cm="1">
        <f t="array" ref="X3017">[1]!s_stmnote_customertop5($A3017,$D3017,3)</f>
        <v>第三名</v>
      </c>
      <c r="Y3017" t="str" cm="1">
        <f t="array" ref="Y3017">[1]!s_stmnote_customertop5($A3017,$D3017,4)</f>
        <v>第四名</v>
      </c>
      <c r="Z3017" t="str" cm="1">
        <f t="array" ref="Z3017">[1]!s_stmnote_customertop5($A3017,$D3017,5)</f>
        <v>第五名</v>
      </c>
      <c r="AA3017" s="9">
        <f>[1]!s_stmnote_salestop5_pct(A3017,D3017)</f>
        <v>33.86</v>
      </c>
      <c r="AB3017" s="9">
        <f>[1]!s_fa_arturn(A3017,D3017)</f>
        <v>1.0788</v>
      </c>
      <c r="AC3017" s="9">
        <f>[1]!fa_apturn(A3017,D3017)</f>
        <v>1.7741975442539599</v>
      </c>
      <c r="AD3017" s="9">
        <f>[1]!s_fa_invturn(A3017,D3017)</f>
        <v>2.028</v>
      </c>
    </row>
    <row r="3018" spans="1:30">
      <c r="A3018">
        <v>688071</v>
      </c>
      <c r="B3018" t="s">
        <v>1290</v>
      </c>
      <c r="C3018" t="s">
        <v>6263</v>
      </c>
      <c r="D3018" s="8">
        <f t="shared" si="47"/>
        <v>45657</v>
      </c>
      <c r="E3018" t="s">
        <v>7665</v>
      </c>
      <c r="F3018">
        <v>1</v>
      </c>
      <c r="G3018" t="s">
        <v>11613</v>
      </c>
      <c r="L3018" t="str" cm="1">
        <f t="array" ref="L3018">[1]!s_info_industry_gics(A3018,1)</f>
        <v>可选消费</v>
      </c>
      <c r="M3018" t="str" cm="1">
        <f t="array" ref="M3018">[1]!s_info_industry_gicscode(A3018,1)</f>
        <v>25</v>
      </c>
      <c r="N3018" t="str">
        <f>[1]!s_info_industry_gics(A3018,2)</f>
        <v>汽车与汽车零部件</v>
      </c>
      <c r="O3018" t="str">
        <f>[1]!s_info_industry_gicscode(A3018,2)</f>
        <v>2510</v>
      </c>
      <c r="P3018" cm="1">
        <f t="array" ref="P3018">[1]!s_stmnote_suppliertop5(A3018,D3018,1)</f>
        <v>0</v>
      </c>
      <c r="Q3018">
        <f>[1]!s_stmnote_suppliertop5(A3018,D3018,2)</f>
        <v>0</v>
      </c>
      <c r="R3018" cm="1">
        <f t="array" ref="R3018">[1]!s_stmnote_suppliertop5(A3018,D3018,3)</f>
        <v>0</v>
      </c>
      <c r="S3018" cm="1">
        <f t="array" ref="S3018">[1]!s_stmnote_suppliertop5(A3018,D3018,4)</f>
        <v>0</v>
      </c>
      <c r="T3018" cm="1">
        <f t="array" ref="T3018">[1]!s_stmnote_suppliertop5(A3018,D3018,5)</f>
        <v>0</v>
      </c>
      <c r="U3018" s="9">
        <f>[1]!s_stmnote_purchasetop5_pct(A3018,D3018)</f>
        <v>0</v>
      </c>
      <c r="V3018" cm="1">
        <f t="array" ref="V3018">[1]!s_stmnote_customertop5($A3018,$D3018,1)</f>
        <v>0</v>
      </c>
      <c r="W3018" cm="1">
        <f t="array" ref="W3018">[1]!s_stmnote_customertop5($A3018,$D3018,2)</f>
        <v>0</v>
      </c>
      <c r="X3018" cm="1">
        <f t="array" ref="X3018">[1]!s_stmnote_customertop5($A3018,$D3018,3)</f>
        <v>0</v>
      </c>
      <c r="Y3018" cm="1">
        <f t="array" ref="Y3018">[1]!s_stmnote_customertop5($A3018,$D3018,4)</f>
        <v>0</v>
      </c>
      <c r="Z3018" cm="1">
        <f t="array" ref="Z3018">[1]!s_stmnote_customertop5($A3018,$D3018,5)</f>
        <v>0</v>
      </c>
      <c r="AA3018" s="9">
        <f>[1]!s_stmnote_salestop5_pct(A3018,D3018)</f>
        <v>0</v>
      </c>
      <c r="AB3018" s="9">
        <f>[1]!s_fa_arturn(A3018,D3018)</f>
        <v>0</v>
      </c>
      <c r="AC3018" s="9">
        <f>[1]!fa_apturn(A3018,D3018)</f>
        <v>0</v>
      </c>
      <c r="AD3018" s="9">
        <f>[1]!s_fa_invturn(A3018,D3018)</f>
        <v>0</v>
      </c>
    </row>
    <row r="3019" spans="1:30">
      <c r="A3019">
        <v>688071</v>
      </c>
      <c r="B3019" t="s">
        <v>1290</v>
      </c>
      <c r="C3019" t="s">
        <v>6264</v>
      </c>
      <c r="D3019" s="8">
        <f t="shared" si="47"/>
        <v>45657</v>
      </c>
      <c r="E3019" t="s">
        <v>7743</v>
      </c>
      <c r="F3019">
        <v>1</v>
      </c>
      <c r="G3019" t="s">
        <v>9940</v>
      </c>
      <c r="L3019" t="str" cm="1">
        <f t="array" ref="L3019">[1]!s_info_industry_gics(A3019,1)</f>
        <v>可选消费</v>
      </c>
      <c r="M3019" t="str" cm="1">
        <f t="array" ref="M3019">[1]!s_info_industry_gicscode(A3019,1)</f>
        <v>25</v>
      </c>
      <c r="N3019" t="str">
        <f>[1]!s_info_industry_gics(A3019,2)</f>
        <v>汽车与汽车零部件</v>
      </c>
      <c r="O3019" t="str">
        <f>[1]!s_info_industry_gicscode(A3019,2)</f>
        <v>2510</v>
      </c>
      <c r="P3019" cm="1">
        <f t="array" ref="P3019">[1]!s_stmnote_suppliertop5(A3019,D3019,1)</f>
        <v>0</v>
      </c>
      <c r="Q3019">
        <f>[1]!s_stmnote_suppliertop5(A3019,D3019,2)</f>
        <v>0</v>
      </c>
      <c r="R3019" cm="1">
        <f t="array" ref="R3019">[1]!s_stmnote_suppliertop5(A3019,D3019,3)</f>
        <v>0</v>
      </c>
      <c r="S3019" cm="1">
        <f t="array" ref="S3019">[1]!s_stmnote_suppliertop5(A3019,D3019,4)</f>
        <v>0</v>
      </c>
      <c r="T3019" cm="1">
        <f t="array" ref="T3019">[1]!s_stmnote_suppliertop5(A3019,D3019,5)</f>
        <v>0</v>
      </c>
      <c r="U3019" s="9">
        <f>[1]!s_stmnote_purchasetop5_pct(A3019,D3019)</f>
        <v>0</v>
      </c>
      <c r="V3019" cm="1">
        <f t="array" ref="V3019">[1]!s_stmnote_customertop5($A3019,$D3019,1)</f>
        <v>0</v>
      </c>
      <c r="W3019" cm="1">
        <f t="array" ref="W3019">[1]!s_stmnote_customertop5($A3019,$D3019,2)</f>
        <v>0</v>
      </c>
      <c r="X3019" cm="1">
        <f t="array" ref="X3019">[1]!s_stmnote_customertop5($A3019,$D3019,3)</f>
        <v>0</v>
      </c>
      <c r="Y3019" cm="1">
        <f t="array" ref="Y3019">[1]!s_stmnote_customertop5($A3019,$D3019,4)</f>
        <v>0</v>
      </c>
      <c r="Z3019" cm="1">
        <f t="array" ref="Z3019">[1]!s_stmnote_customertop5($A3019,$D3019,5)</f>
        <v>0</v>
      </c>
      <c r="AA3019" s="9">
        <f>[1]!s_stmnote_salestop5_pct(A3019,D3019)</f>
        <v>0</v>
      </c>
      <c r="AB3019" s="9">
        <f>[1]!s_fa_arturn(A3019,D3019)</f>
        <v>0</v>
      </c>
      <c r="AC3019" s="9">
        <f>[1]!fa_apturn(A3019,D3019)</f>
        <v>0</v>
      </c>
      <c r="AD3019" s="9">
        <f>[1]!s_fa_invturn(A3019,D3019)</f>
        <v>0</v>
      </c>
    </row>
    <row r="3020" spans="1:30">
      <c r="A3020">
        <v>833454</v>
      </c>
      <c r="B3020" t="s">
        <v>1371</v>
      </c>
      <c r="C3020" t="s">
        <v>6504</v>
      </c>
      <c r="D3020" s="8">
        <f t="shared" si="47"/>
        <v>44561</v>
      </c>
      <c r="E3020" t="s">
        <v>7640</v>
      </c>
      <c r="F3020">
        <v>1</v>
      </c>
      <c r="G3020" t="s">
        <v>10054</v>
      </c>
      <c r="L3020" t="str" cm="1">
        <f t="array" ref="L3020">[1]!s_info_industry_gics(A3020,1)</f>
        <v>可选消费</v>
      </c>
      <c r="M3020" t="str" cm="1">
        <f t="array" ref="M3020">[1]!s_info_industry_gicscode(A3020,1)</f>
        <v>25</v>
      </c>
      <c r="N3020" t="str">
        <f>[1]!s_info_industry_gics(A3020,2)</f>
        <v>汽车与汽车零部件</v>
      </c>
      <c r="O3020" t="str">
        <f>[1]!s_info_industry_gicscode(A3020,2)</f>
        <v>2510</v>
      </c>
      <c r="P3020" t="str" cm="1">
        <f t="array" ref="P3020">[1]!s_stmnote_suppliertop5(A3020,D3020,1)</f>
        <v>许昌兴华汽配制造有限公司</v>
      </c>
      <c r="Q3020" t="str">
        <f>[1]!s_stmnote_suppliertop5(A3020,D3020,2)</f>
        <v>浙江奇碟汽车零部件有限公司</v>
      </c>
      <c r="R3020" t="str" cm="1">
        <f t="array" ref="R3020">[1]!s_stmnote_suppliertop5(A3020,D3020,3)</f>
        <v>十堰市丰杰实业有限公司</v>
      </c>
      <c r="S3020" t="str" cm="1">
        <f t="array" ref="S3020">[1]!s_stmnote_suppliertop5(A3020,D3020,4)</f>
        <v>河南富亿达汽配股份有限公司</v>
      </c>
      <c r="T3020" t="str" cm="1">
        <f t="array" ref="T3020">[1]!s_stmnote_suppliertop5(A3020,D3020,5)</f>
        <v>浙江正友汽车部件有限公司</v>
      </c>
      <c r="U3020" s="9">
        <f>[1]!s_stmnote_purchasetop5_pct(A3020,D3020)</f>
        <v>40.67</v>
      </c>
      <c r="V3020" t="str" cm="1">
        <f t="array" ref="V3020">[1]!s_stmnote_customertop5($A3020,$D3020,1)</f>
        <v>陕汽集团商用车有限公司</v>
      </c>
      <c r="W3020" t="str" cm="1">
        <f t="array" ref="W3020">[1]!s_stmnote_customertop5($A3020,$D3020,2)</f>
        <v>吉林省绪成机械进出口有限责任公司</v>
      </c>
      <c r="X3020" t="str" cm="1">
        <f t="array" ref="X3020">[1]!s_stmnote_customertop5($A3020,$D3020,3)</f>
        <v>中联重科股份有限公司</v>
      </c>
      <c r="Y3020" t="str" cm="1">
        <f t="array" ref="Y3020">[1]!s_stmnote_customertop5($A3020,$D3020,4)</f>
        <v>郑州宇通集团有限公司</v>
      </c>
      <c r="Z3020" t="str" cm="1">
        <f t="array" ref="Z3020">[1]!s_stmnote_customertop5($A3020,$D3020,5)</f>
        <v>成都大运汽车集团有限公司</v>
      </c>
      <c r="AA3020" s="9">
        <f>[1]!s_stmnote_salestop5_pct(A3020,D3020)</f>
        <v>60.06</v>
      </c>
      <c r="AB3020" s="9">
        <f>[1]!s_fa_arturn(A3020,D3020)</f>
        <v>2.8389000000000002</v>
      </c>
      <c r="AC3020" s="9">
        <f>[1]!fa_apturn(A3020,D3020)</f>
        <v>4.6148860564644796</v>
      </c>
      <c r="AD3020" s="9">
        <f>[1]!s_fa_invturn(A3020,D3020)</f>
        <v>2.2629000000000001</v>
      </c>
    </row>
    <row r="3021" spans="1:30">
      <c r="A3021">
        <v>836247</v>
      </c>
      <c r="B3021" t="s">
        <v>1361</v>
      </c>
      <c r="C3021" t="s">
        <v>6523</v>
      </c>
      <c r="D3021" s="8">
        <f t="shared" si="47"/>
        <v>44926</v>
      </c>
      <c r="E3021" t="s">
        <v>6930</v>
      </c>
      <c r="F3021">
        <v>1</v>
      </c>
      <c r="G3021" t="s">
        <v>10062</v>
      </c>
      <c r="L3021" t="str" cm="1">
        <f t="array" ref="L3021">[1]!s_info_industry_gics(A3021,1)</f>
        <v>可选消费</v>
      </c>
      <c r="M3021" t="str" cm="1">
        <f t="array" ref="M3021">[1]!s_info_industry_gicscode(A3021,1)</f>
        <v>25</v>
      </c>
      <c r="N3021" t="str">
        <f>[1]!s_info_industry_gics(A3021,2)</f>
        <v>汽车与汽车零部件</v>
      </c>
      <c r="O3021" t="str">
        <f>[1]!s_info_industry_gicscode(A3021,2)</f>
        <v>2510</v>
      </c>
      <c r="P3021" t="str" cm="1">
        <f t="array" ref="P3021">[1]!s_stmnote_suppliertop5(A3021,D3021,1)</f>
        <v>上海安仑化工有限公司</v>
      </c>
      <c r="Q3021" t="str">
        <f>[1]!s_stmnote_suppliertop5(A3021,D3021,2)</f>
        <v>济南坦明贸易有限公司</v>
      </c>
      <c r="R3021" t="str" cm="1">
        <f t="array" ref="R3021">[1]!s_stmnote_suppliertop5(A3021,D3021,3)</f>
        <v>青岛聚合成化学有限公司</v>
      </c>
      <c r="S3021" t="str" cm="1">
        <f t="array" ref="S3021">[1]!s_stmnote_suppliertop5(A3021,D3021,4)</f>
        <v>中国石化化工销售有限公司华东分公司</v>
      </c>
      <c r="T3021" t="str" cm="1">
        <f t="array" ref="T3021">[1]!s_stmnote_suppliertop5(A3021,D3021,5)</f>
        <v>爱思开致新国际商贸(上海)有限公司</v>
      </c>
      <c r="U3021" s="9">
        <f>[1]!s_stmnote_purchasetop5_pct(A3021,D3021)</f>
        <v>40.92</v>
      </c>
      <c r="V3021" t="str" cm="1">
        <f t="array" ref="V3021">[1]!s_stmnote_customertop5($A3021,$D3021,1)</f>
        <v>中国中车集团有限公司</v>
      </c>
      <c r="W3021" t="str" cm="1">
        <f t="array" ref="W3021">[1]!s_stmnote_customertop5($A3021,$D3021,2)</f>
        <v>长城汽车股份有限公司</v>
      </c>
      <c r="X3021" t="str" cm="1">
        <f t="array" ref="X3021">[1]!s_stmnote_customertop5($A3021,$D3021,3)</f>
        <v>巨鹿县创科新材料销售有限公司</v>
      </c>
      <c r="Y3021" t="str" cm="1">
        <f t="array" ref="Y3021">[1]!s_stmnote_customertop5($A3021,$D3021,4)</f>
        <v>客户A</v>
      </c>
      <c r="Z3021" t="str" cm="1">
        <f t="array" ref="Z3021">[1]!s_stmnote_customertop5($A3021,$D3021,5)</f>
        <v>客户I</v>
      </c>
      <c r="AA3021" s="9">
        <f>[1]!s_stmnote_salestop5_pct(A3021,D3021)</f>
        <v>19.21</v>
      </c>
      <c r="AB3021" s="9">
        <f>[1]!s_fa_arturn(A3021,D3021)</f>
        <v>5.0548999999999999</v>
      </c>
      <c r="AC3021" s="9">
        <f>[1]!fa_apturn(A3021,D3021)</f>
        <v>24.211621439558598</v>
      </c>
      <c r="AD3021" s="9">
        <f>[1]!s_fa_invturn(A3021,D3021)</f>
        <v>3.3946999999999998</v>
      </c>
    </row>
    <row r="3022" spans="1:30">
      <c r="A3022">
        <v>836247</v>
      </c>
      <c r="B3022" t="s">
        <v>1360</v>
      </c>
      <c r="C3022" t="s">
        <v>6524</v>
      </c>
      <c r="D3022" s="8">
        <f t="shared" si="47"/>
        <v>44926</v>
      </c>
      <c r="E3022" t="s">
        <v>7171</v>
      </c>
      <c r="F3022">
        <v>1</v>
      </c>
      <c r="G3022" t="s">
        <v>10063</v>
      </c>
      <c r="L3022" t="str" cm="1">
        <f t="array" ref="L3022">[1]!s_info_industry_gics(A3022,1)</f>
        <v>可选消费</v>
      </c>
      <c r="M3022" t="str" cm="1">
        <f t="array" ref="M3022">[1]!s_info_industry_gicscode(A3022,1)</f>
        <v>25</v>
      </c>
      <c r="N3022" t="str">
        <f>[1]!s_info_industry_gics(A3022,2)</f>
        <v>汽车与汽车零部件</v>
      </c>
      <c r="O3022" t="str">
        <f>[1]!s_info_industry_gicscode(A3022,2)</f>
        <v>2510</v>
      </c>
      <c r="P3022" t="str" cm="1">
        <f t="array" ref="P3022">[1]!s_stmnote_suppliertop5(A3022,D3022,1)</f>
        <v>上海安仑化工有限公司</v>
      </c>
      <c r="Q3022" t="str">
        <f>[1]!s_stmnote_suppliertop5(A3022,D3022,2)</f>
        <v>济南坦明贸易有限公司</v>
      </c>
      <c r="R3022" t="str" cm="1">
        <f t="array" ref="R3022">[1]!s_stmnote_suppliertop5(A3022,D3022,3)</f>
        <v>青岛聚合成化学有限公司</v>
      </c>
      <c r="S3022" t="str" cm="1">
        <f t="array" ref="S3022">[1]!s_stmnote_suppliertop5(A3022,D3022,4)</f>
        <v>中国石化化工销售有限公司华东分公司</v>
      </c>
      <c r="T3022" t="str" cm="1">
        <f t="array" ref="T3022">[1]!s_stmnote_suppliertop5(A3022,D3022,5)</f>
        <v>爱思开致新国际商贸(上海)有限公司</v>
      </c>
      <c r="U3022" s="9">
        <f>[1]!s_stmnote_purchasetop5_pct(A3022,D3022)</f>
        <v>40.92</v>
      </c>
      <c r="V3022" t="str" cm="1">
        <f t="array" ref="V3022">[1]!s_stmnote_customertop5($A3022,$D3022,1)</f>
        <v>中国中车集团有限公司</v>
      </c>
      <c r="W3022" t="str" cm="1">
        <f t="array" ref="W3022">[1]!s_stmnote_customertop5($A3022,$D3022,2)</f>
        <v>长城汽车股份有限公司</v>
      </c>
      <c r="X3022" t="str" cm="1">
        <f t="array" ref="X3022">[1]!s_stmnote_customertop5($A3022,$D3022,3)</f>
        <v>巨鹿县创科新材料销售有限公司</v>
      </c>
      <c r="Y3022" t="str" cm="1">
        <f t="array" ref="Y3022">[1]!s_stmnote_customertop5($A3022,$D3022,4)</f>
        <v>客户A</v>
      </c>
      <c r="Z3022" t="str" cm="1">
        <f t="array" ref="Z3022">[1]!s_stmnote_customertop5($A3022,$D3022,5)</f>
        <v>客户I</v>
      </c>
      <c r="AA3022" s="9">
        <f>[1]!s_stmnote_salestop5_pct(A3022,D3022)</f>
        <v>19.21</v>
      </c>
      <c r="AB3022" s="9">
        <f>[1]!s_fa_arturn(A3022,D3022)</f>
        <v>5.0548999999999999</v>
      </c>
      <c r="AC3022" s="9">
        <f>[1]!fa_apturn(A3022,D3022)</f>
        <v>24.211621439558598</v>
      </c>
      <c r="AD3022" s="9">
        <f>[1]!s_fa_invturn(A3022,D3022)</f>
        <v>3.3946999999999998</v>
      </c>
    </row>
    <row r="3023" spans="1:30">
      <c r="A3023">
        <v>836247</v>
      </c>
      <c r="B3023" t="s">
        <v>1360</v>
      </c>
      <c r="C3023" t="s">
        <v>6524</v>
      </c>
      <c r="D3023" s="8">
        <f t="shared" si="47"/>
        <v>44926</v>
      </c>
      <c r="E3023" t="s">
        <v>7077</v>
      </c>
      <c r="F3023">
        <v>1</v>
      </c>
      <c r="G3023" t="s">
        <v>10063</v>
      </c>
      <c r="L3023" t="str" cm="1">
        <f t="array" ref="L3023">[1]!s_info_industry_gics(A3023,1)</f>
        <v>可选消费</v>
      </c>
      <c r="M3023" t="str" cm="1">
        <f t="array" ref="M3023">[1]!s_info_industry_gicscode(A3023,1)</f>
        <v>25</v>
      </c>
      <c r="N3023" t="str">
        <f>[1]!s_info_industry_gics(A3023,2)</f>
        <v>汽车与汽车零部件</v>
      </c>
      <c r="O3023" t="str">
        <f>[1]!s_info_industry_gicscode(A3023,2)</f>
        <v>2510</v>
      </c>
      <c r="P3023" t="str" cm="1">
        <f t="array" ref="P3023">[1]!s_stmnote_suppliertop5(A3023,D3023,1)</f>
        <v>上海安仑化工有限公司</v>
      </c>
      <c r="Q3023" t="str">
        <f>[1]!s_stmnote_suppliertop5(A3023,D3023,2)</f>
        <v>济南坦明贸易有限公司</v>
      </c>
      <c r="R3023" t="str" cm="1">
        <f t="array" ref="R3023">[1]!s_stmnote_suppliertop5(A3023,D3023,3)</f>
        <v>青岛聚合成化学有限公司</v>
      </c>
      <c r="S3023" t="str" cm="1">
        <f t="array" ref="S3023">[1]!s_stmnote_suppliertop5(A3023,D3023,4)</f>
        <v>中国石化化工销售有限公司华东分公司</v>
      </c>
      <c r="T3023" t="str" cm="1">
        <f t="array" ref="T3023">[1]!s_stmnote_suppliertop5(A3023,D3023,5)</f>
        <v>爱思开致新国际商贸(上海)有限公司</v>
      </c>
      <c r="U3023" s="9">
        <f>[1]!s_stmnote_purchasetop5_pct(A3023,D3023)</f>
        <v>40.92</v>
      </c>
      <c r="V3023" t="str" cm="1">
        <f t="array" ref="V3023">[1]!s_stmnote_customertop5($A3023,$D3023,1)</f>
        <v>中国中车集团有限公司</v>
      </c>
      <c r="W3023" t="str" cm="1">
        <f t="array" ref="W3023">[1]!s_stmnote_customertop5($A3023,$D3023,2)</f>
        <v>长城汽车股份有限公司</v>
      </c>
      <c r="X3023" t="str" cm="1">
        <f t="array" ref="X3023">[1]!s_stmnote_customertop5($A3023,$D3023,3)</f>
        <v>巨鹿县创科新材料销售有限公司</v>
      </c>
      <c r="Y3023" t="str" cm="1">
        <f t="array" ref="Y3023">[1]!s_stmnote_customertop5($A3023,$D3023,4)</f>
        <v>客户A</v>
      </c>
      <c r="Z3023" t="str" cm="1">
        <f t="array" ref="Z3023">[1]!s_stmnote_customertop5($A3023,$D3023,5)</f>
        <v>客户I</v>
      </c>
      <c r="AA3023" s="9">
        <f>[1]!s_stmnote_salestop5_pct(A3023,D3023)</f>
        <v>19.21</v>
      </c>
      <c r="AB3023" s="9">
        <f>[1]!s_fa_arturn(A3023,D3023)</f>
        <v>5.0548999999999999</v>
      </c>
      <c r="AC3023" s="9">
        <f>[1]!fa_apturn(A3023,D3023)</f>
        <v>24.211621439558598</v>
      </c>
      <c r="AD3023" s="9">
        <f>[1]!s_fa_invturn(A3023,D3023)</f>
        <v>3.3946999999999998</v>
      </c>
    </row>
    <row r="3024" spans="1:30">
      <c r="A3024">
        <v>836247</v>
      </c>
      <c r="B3024" t="s">
        <v>1360</v>
      </c>
      <c r="C3024" t="s">
        <v>6525</v>
      </c>
      <c r="D3024" s="8">
        <f t="shared" ref="D3024:D3087" si="48">DATE(YEAR(E3024), 12, 31)</f>
        <v>44926</v>
      </c>
      <c r="E3024" t="s">
        <v>7153</v>
      </c>
      <c r="F3024">
        <v>1</v>
      </c>
      <c r="G3024" t="s">
        <v>10064</v>
      </c>
      <c r="L3024" t="str" cm="1">
        <f t="array" ref="L3024">[1]!s_info_industry_gics(A3024,1)</f>
        <v>可选消费</v>
      </c>
      <c r="M3024" t="str" cm="1">
        <f t="array" ref="M3024">[1]!s_info_industry_gicscode(A3024,1)</f>
        <v>25</v>
      </c>
      <c r="N3024" t="str">
        <f>[1]!s_info_industry_gics(A3024,2)</f>
        <v>汽车与汽车零部件</v>
      </c>
      <c r="O3024" t="str">
        <f>[1]!s_info_industry_gicscode(A3024,2)</f>
        <v>2510</v>
      </c>
      <c r="P3024" t="str" cm="1">
        <f t="array" ref="P3024">[1]!s_stmnote_suppliertop5(A3024,D3024,1)</f>
        <v>上海安仑化工有限公司</v>
      </c>
      <c r="Q3024" t="str">
        <f>[1]!s_stmnote_suppliertop5(A3024,D3024,2)</f>
        <v>济南坦明贸易有限公司</v>
      </c>
      <c r="R3024" t="str" cm="1">
        <f t="array" ref="R3024">[1]!s_stmnote_suppliertop5(A3024,D3024,3)</f>
        <v>青岛聚合成化学有限公司</v>
      </c>
      <c r="S3024" t="str" cm="1">
        <f t="array" ref="S3024">[1]!s_stmnote_suppliertop5(A3024,D3024,4)</f>
        <v>中国石化化工销售有限公司华东分公司</v>
      </c>
      <c r="T3024" t="str" cm="1">
        <f t="array" ref="T3024">[1]!s_stmnote_suppliertop5(A3024,D3024,5)</f>
        <v>爱思开致新国际商贸(上海)有限公司</v>
      </c>
      <c r="U3024" s="9">
        <f>[1]!s_stmnote_purchasetop5_pct(A3024,D3024)</f>
        <v>40.92</v>
      </c>
      <c r="V3024" t="str" cm="1">
        <f t="array" ref="V3024">[1]!s_stmnote_customertop5($A3024,$D3024,1)</f>
        <v>中国中车集团有限公司</v>
      </c>
      <c r="W3024" t="str" cm="1">
        <f t="array" ref="W3024">[1]!s_stmnote_customertop5($A3024,$D3024,2)</f>
        <v>长城汽车股份有限公司</v>
      </c>
      <c r="X3024" t="str" cm="1">
        <f t="array" ref="X3024">[1]!s_stmnote_customertop5($A3024,$D3024,3)</f>
        <v>巨鹿县创科新材料销售有限公司</v>
      </c>
      <c r="Y3024" t="str" cm="1">
        <f t="array" ref="Y3024">[1]!s_stmnote_customertop5($A3024,$D3024,4)</f>
        <v>客户A</v>
      </c>
      <c r="Z3024" t="str" cm="1">
        <f t="array" ref="Z3024">[1]!s_stmnote_customertop5($A3024,$D3024,5)</f>
        <v>客户I</v>
      </c>
      <c r="AA3024" s="9">
        <f>[1]!s_stmnote_salestop5_pct(A3024,D3024)</f>
        <v>19.21</v>
      </c>
      <c r="AB3024" s="9">
        <f>[1]!s_fa_arturn(A3024,D3024)</f>
        <v>5.0548999999999999</v>
      </c>
      <c r="AC3024" s="9">
        <f>[1]!fa_apturn(A3024,D3024)</f>
        <v>24.211621439558598</v>
      </c>
      <c r="AD3024" s="9">
        <f>[1]!s_fa_invturn(A3024,D3024)</f>
        <v>3.3946999999999998</v>
      </c>
    </row>
    <row r="3025" spans="1:30">
      <c r="A3025">
        <v>836247</v>
      </c>
      <c r="B3025" t="s">
        <v>1360</v>
      </c>
      <c r="C3025" t="s">
        <v>6526</v>
      </c>
      <c r="D3025" s="8">
        <f t="shared" si="48"/>
        <v>45291</v>
      </c>
      <c r="E3025" t="s">
        <v>7385</v>
      </c>
      <c r="F3025">
        <v>1</v>
      </c>
      <c r="G3025" t="s">
        <v>10065</v>
      </c>
      <c r="L3025" t="str" cm="1">
        <f t="array" ref="L3025">[1]!s_info_industry_gics(A3025,1)</f>
        <v>可选消费</v>
      </c>
      <c r="M3025" t="str" cm="1">
        <f t="array" ref="M3025">[1]!s_info_industry_gicscode(A3025,1)</f>
        <v>25</v>
      </c>
      <c r="N3025" t="str">
        <f>[1]!s_info_industry_gics(A3025,2)</f>
        <v>汽车与汽车零部件</v>
      </c>
      <c r="O3025" t="str">
        <f>[1]!s_info_industry_gicscode(A3025,2)</f>
        <v>2510</v>
      </c>
      <c r="P3025" t="str" cm="1">
        <f t="array" ref="P3025">[1]!s_stmnote_suppliertop5(A3025,D3025,1)</f>
        <v>上海安仑化工有限公司</v>
      </c>
      <c r="Q3025" t="str">
        <f>[1]!s_stmnote_suppliertop5(A3025,D3025,2)</f>
        <v>中国石化化工销售有限公司齐鲁经营部</v>
      </c>
      <c r="R3025" t="str" cm="1">
        <f t="array" ref="R3025">[1]!s_stmnote_suppliertop5(A3025,D3025,3)</f>
        <v>爱思开致新国际商贸(上海)有限公司</v>
      </c>
      <c r="S3025" t="str" cm="1">
        <f t="array" ref="S3025">[1]!s_stmnote_suppliertop5(A3025,D3025,4)</f>
        <v>青岛聚合成化学有限公司</v>
      </c>
      <c r="T3025" t="str" cm="1">
        <f t="array" ref="T3025">[1]!s_stmnote_suppliertop5(A3025,D3025,5)</f>
        <v>青岛北橡国际贸易有限公司</v>
      </c>
      <c r="U3025" s="9">
        <f>[1]!s_stmnote_purchasetop5_pct(A3025,D3025)</f>
        <v>31.33</v>
      </c>
      <c r="V3025" t="str" cm="1">
        <f t="array" ref="V3025">[1]!s_stmnote_customertop5($A3025,$D3025,1)</f>
        <v>客户一</v>
      </c>
      <c r="W3025" t="str" cm="1">
        <f t="array" ref="W3025">[1]!s_stmnote_customertop5($A3025,$D3025,2)</f>
        <v>客户二</v>
      </c>
      <c r="X3025" t="str" cm="1">
        <f t="array" ref="X3025">[1]!s_stmnote_customertop5($A3025,$D3025,3)</f>
        <v>客户三</v>
      </c>
      <c r="Y3025" t="str" cm="1">
        <f t="array" ref="Y3025">[1]!s_stmnote_customertop5($A3025,$D3025,4)</f>
        <v>河北永昌车辆部件科技有限公司</v>
      </c>
      <c r="Z3025" t="str" cm="1">
        <f t="array" ref="Z3025">[1]!s_stmnote_customertop5($A3025,$D3025,5)</f>
        <v>客户五</v>
      </c>
      <c r="AA3025" s="9">
        <f>[1]!s_stmnote_salestop5_pct(A3025,D3025)</f>
        <v>19.57</v>
      </c>
      <c r="AB3025" s="9">
        <f>[1]!s_fa_arturn(A3025,D3025)</f>
        <v>5.0206999999999997</v>
      </c>
      <c r="AC3025" s="9">
        <f>[1]!fa_apturn(A3025,D3025)</f>
        <v>27.905603515726501</v>
      </c>
      <c r="AD3025" s="9">
        <f>[1]!s_fa_invturn(A3025,D3025)</f>
        <v>3.3008999999999999</v>
      </c>
    </row>
    <row r="3026" spans="1:30">
      <c r="A3026">
        <v>836247</v>
      </c>
      <c r="B3026" t="s">
        <v>1378</v>
      </c>
      <c r="C3026" t="s">
        <v>6527</v>
      </c>
      <c r="D3026" s="8">
        <f t="shared" si="48"/>
        <v>44926</v>
      </c>
      <c r="E3026" t="s">
        <v>7840</v>
      </c>
      <c r="F3026">
        <v>3</v>
      </c>
      <c r="G3026" t="s">
        <v>11668</v>
      </c>
      <c r="H3026" t="s">
        <v>12628</v>
      </c>
      <c r="I3026" t="s">
        <v>12805</v>
      </c>
      <c r="L3026" t="str" cm="1">
        <f t="array" ref="L3026">[1]!s_info_industry_gics(A3026,1)</f>
        <v>可选消费</v>
      </c>
      <c r="M3026" t="str" cm="1">
        <f t="array" ref="M3026">[1]!s_info_industry_gicscode(A3026,1)</f>
        <v>25</v>
      </c>
      <c r="N3026" t="str">
        <f>[1]!s_info_industry_gics(A3026,2)</f>
        <v>汽车与汽车零部件</v>
      </c>
      <c r="O3026" t="str">
        <f>[1]!s_info_industry_gicscode(A3026,2)</f>
        <v>2510</v>
      </c>
      <c r="P3026" t="str" cm="1">
        <f t="array" ref="P3026">[1]!s_stmnote_suppliertop5(A3026,D3026,1)</f>
        <v>上海安仑化工有限公司</v>
      </c>
      <c r="Q3026" t="str">
        <f>[1]!s_stmnote_suppliertop5(A3026,D3026,2)</f>
        <v>济南坦明贸易有限公司</v>
      </c>
      <c r="R3026" t="str" cm="1">
        <f t="array" ref="R3026">[1]!s_stmnote_suppliertop5(A3026,D3026,3)</f>
        <v>青岛聚合成化学有限公司</v>
      </c>
      <c r="S3026" t="str" cm="1">
        <f t="array" ref="S3026">[1]!s_stmnote_suppliertop5(A3026,D3026,4)</f>
        <v>中国石化化工销售有限公司华东分公司</v>
      </c>
      <c r="T3026" t="str" cm="1">
        <f t="array" ref="T3026">[1]!s_stmnote_suppliertop5(A3026,D3026,5)</f>
        <v>爱思开致新国际商贸(上海)有限公司</v>
      </c>
      <c r="U3026" s="9">
        <f>[1]!s_stmnote_purchasetop5_pct(A3026,D3026)</f>
        <v>40.92</v>
      </c>
      <c r="V3026" t="str" cm="1">
        <f t="array" ref="V3026">[1]!s_stmnote_customertop5($A3026,$D3026,1)</f>
        <v>中国中车集团有限公司</v>
      </c>
      <c r="W3026" t="str" cm="1">
        <f t="array" ref="W3026">[1]!s_stmnote_customertop5($A3026,$D3026,2)</f>
        <v>长城汽车股份有限公司</v>
      </c>
      <c r="X3026" t="str" cm="1">
        <f t="array" ref="X3026">[1]!s_stmnote_customertop5($A3026,$D3026,3)</f>
        <v>巨鹿县创科新材料销售有限公司</v>
      </c>
      <c r="Y3026" t="str" cm="1">
        <f t="array" ref="Y3026">[1]!s_stmnote_customertop5($A3026,$D3026,4)</f>
        <v>客户A</v>
      </c>
      <c r="Z3026" t="str" cm="1">
        <f t="array" ref="Z3026">[1]!s_stmnote_customertop5($A3026,$D3026,5)</f>
        <v>客户I</v>
      </c>
      <c r="AA3026" s="9">
        <f>[1]!s_stmnote_salestop5_pct(A3026,D3026)</f>
        <v>19.21</v>
      </c>
      <c r="AB3026" s="9">
        <f>[1]!s_fa_arturn(A3026,D3026)</f>
        <v>5.0548999999999999</v>
      </c>
      <c r="AC3026" s="9">
        <f>[1]!fa_apturn(A3026,D3026)</f>
        <v>24.211621439558598</v>
      </c>
      <c r="AD3026" s="9">
        <f>[1]!s_fa_invturn(A3026,D3026)</f>
        <v>3.3946999999999998</v>
      </c>
    </row>
    <row r="3027" spans="1:30">
      <c r="A3027">
        <v>836247</v>
      </c>
      <c r="B3027" t="s">
        <v>1378</v>
      </c>
      <c r="C3027" t="s">
        <v>6528</v>
      </c>
      <c r="D3027" s="8">
        <f t="shared" si="48"/>
        <v>44926</v>
      </c>
      <c r="E3027" t="s">
        <v>7374</v>
      </c>
      <c r="F3027">
        <v>2</v>
      </c>
      <c r="G3027" t="s">
        <v>11669</v>
      </c>
      <c r="H3027" t="s">
        <v>12629</v>
      </c>
      <c r="L3027" t="str" cm="1">
        <f t="array" ref="L3027">[1]!s_info_industry_gics(A3027,1)</f>
        <v>可选消费</v>
      </c>
      <c r="M3027" t="str" cm="1">
        <f t="array" ref="M3027">[1]!s_info_industry_gicscode(A3027,1)</f>
        <v>25</v>
      </c>
      <c r="N3027" t="str">
        <f>[1]!s_info_industry_gics(A3027,2)</f>
        <v>汽车与汽车零部件</v>
      </c>
      <c r="O3027" t="str">
        <f>[1]!s_info_industry_gicscode(A3027,2)</f>
        <v>2510</v>
      </c>
      <c r="P3027" t="str" cm="1">
        <f t="array" ref="P3027">[1]!s_stmnote_suppliertop5(A3027,D3027,1)</f>
        <v>上海安仑化工有限公司</v>
      </c>
      <c r="Q3027" t="str">
        <f>[1]!s_stmnote_suppliertop5(A3027,D3027,2)</f>
        <v>济南坦明贸易有限公司</v>
      </c>
      <c r="R3027" t="str" cm="1">
        <f t="array" ref="R3027">[1]!s_stmnote_suppliertop5(A3027,D3027,3)</f>
        <v>青岛聚合成化学有限公司</v>
      </c>
      <c r="S3027" t="str" cm="1">
        <f t="array" ref="S3027">[1]!s_stmnote_suppliertop5(A3027,D3027,4)</f>
        <v>中国石化化工销售有限公司华东分公司</v>
      </c>
      <c r="T3027" t="str" cm="1">
        <f t="array" ref="T3027">[1]!s_stmnote_suppliertop5(A3027,D3027,5)</f>
        <v>爱思开致新国际商贸(上海)有限公司</v>
      </c>
      <c r="U3027" s="9">
        <f>[1]!s_stmnote_purchasetop5_pct(A3027,D3027)</f>
        <v>40.92</v>
      </c>
      <c r="V3027" t="str" cm="1">
        <f t="array" ref="V3027">[1]!s_stmnote_customertop5($A3027,$D3027,1)</f>
        <v>中国中车集团有限公司</v>
      </c>
      <c r="W3027" t="str" cm="1">
        <f t="array" ref="W3027">[1]!s_stmnote_customertop5($A3027,$D3027,2)</f>
        <v>长城汽车股份有限公司</v>
      </c>
      <c r="X3027" t="str" cm="1">
        <f t="array" ref="X3027">[1]!s_stmnote_customertop5($A3027,$D3027,3)</f>
        <v>巨鹿县创科新材料销售有限公司</v>
      </c>
      <c r="Y3027" t="str" cm="1">
        <f t="array" ref="Y3027">[1]!s_stmnote_customertop5($A3027,$D3027,4)</f>
        <v>客户A</v>
      </c>
      <c r="Z3027" t="str" cm="1">
        <f t="array" ref="Z3027">[1]!s_stmnote_customertop5($A3027,$D3027,5)</f>
        <v>客户I</v>
      </c>
      <c r="AA3027" s="9">
        <f>[1]!s_stmnote_salestop5_pct(A3027,D3027)</f>
        <v>19.21</v>
      </c>
      <c r="AB3027" s="9">
        <f>[1]!s_fa_arturn(A3027,D3027)</f>
        <v>5.0548999999999999</v>
      </c>
      <c r="AC3027" s="9">
        <f>[1]!fa_apturn(A3027,D3027)</f>
        <v>24.211621439558598</v>
      </c>
      <c r="AD3027" s="9">
        <f>[1]!s_fa_invturn(A3027,D3027)</f>
        <v>3.3946999999999998</v>
      </c>
    </row>
    <row r="3028" spans="1:30">
      <c r="A3028">
        <v>836247</v>
      </c>
      <c r="B3028" t="s">
        <v>1378</v>
      </c>
      <c r="C3028" t="s">
        <v>6529</v>
      </c>
      <c r="D3028" s="8">
        <f t="shared" si="48"/>
        <v>44926</v>
      </c>
      <c r="E3028" t="s">
        <v>7386</v>
      </c>
      <c r="F3028">
        <v>1</v>
      </c>
      <c r="G3028" t="s">
        <v>11670</v>
      </c>
      <c r="L3028" t="str" cm="1">
        <f t="array" ref="L3028">[1]!s_info_industry_gics(A3028,1)</f>
        <v>可选消费</v>
      </c>
      <c r="M3028" t="str" cm="1">
        <f t="array" ref="M3028">[1]!s_info_industry_gicscode(A3028,1)</f>
        <v>25</v>
      </c>
      <c r="N3028" t="str">
        <f>[1]!s_info_industry_gics(A3028,2)</f>
        <v>汽车与汽车零部件</v>
      </c>
      <c r="O3028" t="str">
        <f>[1]!s_info_industry_gicscode(A3028,2)</f>
        <v>2510</v>
      </c>
      <c r="P3028" t="str" cm="1">
        <f t="array" ref="P3028">[1]!s_stmnote_suppliertop5(A3028,D3028,1)</f>
        <v>上海安仑化工有限公司</v>
      </c>
      <c r="Q3028" t="str">
        <f>[1]!s_stmnote_suppliertop5(A3028,D3028,2)</f>
        <v>济南坦明贸易有限公司</v>
      </c>
      <c r="R3028" t="str" cm="1">
        <f t="array" ref="R3028">[1]!s_stmnote_suppliertop5(A3028,D3028,3)</f>
        <v>青岛聚合成化学有限公司</v>
      </c>
      <c r="S3028" t="str" cm="1">
        <f t="array" ref="S3028">[1]!s_stmnote_suppliertop5(A3028,D3028,4)</f>
        <v>中国石化化工销售有限公司华东分公司</v>
      </c>
      <c r="T3028" t="str" cm="1">
        <f t="array" ref="T3028">[1]!s_stmnote_suppliertop5(A3028,D3028,5)</f>
        <v>爱思开致新国际商贸(上海)有限公司</v>
      </c>
      <c r="U3028" s="9">
        <f>[1]!s_stmnote_purchasetop5_pct(A3028,D3028)</f>
        <v>40.92</v>
      </c>
      <c r="V3028" t="str" cm="1">
        <f t="array" ref="V3028">[1]!s_stmnote_customertop5($A3028,$D3028,1)</f>
        <v>中国中车集团有限公司</v>
      </c>
      <c r="W3028" t="str" cm="1">
        <f t="array" ref="W3028">[1]!s_stmnote_customertop5($A3028,$D3028,2)</f>
        <v>长城汽车股份有限公司</v>
      </c>
      <c r="X3028" t="str" cm="1">
        <f t="array" ref="X3028">[1]!s_stmnote_customertop5($A3028,$D3028,3)</f>
        <v>巨鹿县创科新材料销售有限公司</v>
      </c>
      <c r="Y3028" t="str" cm="1">
        <f t="array" ref="Y3028">[1]!s_stmnote_customertop5($A3028,$D3028,4)</f>
        <v>客户A</v>
      </c>
      <c r="Z3028" t="str" cm="1">
        <f t="array" ref="Z3028">[1]!s_stmnote_customertop5($A3028,$D3028,5)</f>
        <v>客户I</v>
      </c>
      <c r="AA3028" s="9">
        <f>[1]!s_stmnote_salestop5_pct(A3028,D3028)</f>
        <v>19.21</v>
      </c>
      <c r="AB3028" s="9">
        <f>[1]!s_fa_arturn(A3028,D3028)</f>
        <v>5.0548999999999999</v>
      </c>
      <c r="AC3028" s="9">
        <f>[1]!fa_apturn(A3028,D3028)</f>
        <v>24.211621439558598</v>
      </c>
      <c r="AD3028" s="9">
        <f>[1]!s_fa_invturn(A3028,D3028)</f>
        <v>3.3946999999999998</v>
      </c>
    </row>
    <row r="3029" spans="1:30">
      <c r="A3029">
        <v>836247</v>
      </c>
      <c r="B3029" t="s">
        <v>1378</v>
      </c>
      <c r="C3029" t="s">
        <v>6530</v>
      </c>
      <c r="D3029" s="8">
        <f t="shared" si="48"/>
        <v>44926</v>
      </c>
      <c r="E3029" t="s">
        <v>7364</v>
      </c>
      <c r="F3029">
        <v>1</v>
      </c>
      <c r="G3029" t="s">
        <v>11670</v>
      </c>
      <c r="L3029" t="str" cm="1">
        <f t="array" ref="L3029">[1]!s_info_industry_gics(A3029,1)</f>
        <v>可选消费</v>
      </c>
      <c r="M3029" t="str" cm="1">
        <f t="array" ref="M3029">[1]!s_info_industry_gicscode(A3029,1)</f>
        <v>25</v>
      </c>
      <c r="N3029" t="str">
        <f>[1]!s_info_industry_gics(A3029,2)</f>
        <v>汽车与汽车零部件</v>
      </c>
      <c r="O3029" t="str">
        <f>[1]!s_info_industry_gicscode(A3029,2)</f>
        <v>2510</v>
      </c>
      <c r="P3029" t="str" cm="1">
        <f t="array" ref="P3029">[1]!s_stmnote_suppliertop5(A3029,D3029,1)</f>
        <v>上海安仑化工有限公司</v>
      </c>
      <c r="Q3029" t="str">
        <f>[1]!s_stmnote_suppliertop5(A3029,D3029,2)</f>
        <v>济南坦明贸易有限公司</v>
      </c>
      <c r="R3029" t="str" cm="1">
        <f t="array" ref="R3029">[1]!s_stmnote_suppliertop5(A3029,D3029,3)</f>
        <v>青岛聚合成化学有限公司</v>
      </c>
      <c r="S3029" t="str" cm="1">
        <f t="array" ref="S3029">[1]!s_stmnote_suppliertop5(A3029,D3029,4)</f>
        <v>中国石化化工销售有限公司华东分公司</v>
      </c>
      <c r="T3029" t="str" cm="1">
        <f t="array" ref="T3029">[1]!s_stmnote_suppliertop5(A3029,D3029,5)</f>
        <v>爱思开致新国际商贸(上海)有限公司</v>
      </c>
      <c r="U3029" s="9">
        <f>[1]!s_stmnote_purchasetop5_pct(A3029,D3029)</f>
        <v>40.92</v>
      </c>
      <c r="V3029" t="str" cm="1">
        <f t="array" ref="V3029">[1]!s_stmnote_customertop5($A3029,$D3029,1)</f>
        <v>中国中车集团有限公司</v>
      </c>
      <c r="W3029" t="str" cm="1">
        <f t="array" ref="W3029">[1]!s_stmnote_customertop5($A3029,$D3029,2)</f>
        <v>长城汽车股份有限公司</v>
      </c>
      <c r="X3029" t="str" cm="1">
        <f t="array" ref="X3029">[1]!s_stmnote_customertop5($A3029,$D3029,3)</f>
        <v>巨鹿县创科新材料销售有限公司</v>
      </c>
      <c r="Y3029" t="str" cm="1">
        <f t="array" ref="Y3029">[1]!s_stmnote_customertop5($A3029,$D3029,4)</f>
        <v>客户A</v>
      </c>
      <c r="Z3029" t="str" cm="1">
        <f t="array" ref="Z3029">[1]!s_stmnote_customertop5($A3029,$D3029,5)</f>
        <v>客户I</v>
      </c>
      <c r="AA3029" s="9">
        <f>[1]!s_stmnote_salestop5_pct(A3029,D3029)</f>
        <v>19.21</v>
      </c>
      <c r="AB3029" s="9">
        <f>[1]!s_fa_arturn(A3029,D3029)</f>
        <v>5.0548999999999999</v>
      </c>
      <c r="AC3029" s="9">
        <f>[1]!fa_apturn(A3029,D3029)</f>
        <v>24.211621439558598</v>
      </c>
      <c r="AD3029" s="9">
        <f>[1]!s_fa_invturn(A3029,D3029)</f>
        <v>3.3946999999999998</v>
      </c>
    </row>
    <row r="3030" spans="1:30">
      <c r="A3030">
        <v>836247</v>
      </c>
      <c r="B3030" t="s">
        <v>1378</v>
      </c>
      <c r="C3030" t="s">
        <v>6531</v>
      </c>
      <c r="D3030" s="8">
        <f t="shared" si="48"/>
        <v>44926</v>
      </c>
      <c r="E3030" t="s">
        <v>7383</v>
      </c>
      <c r="F3030">
        <v>1</v>
      </c>
      <c r="G3030" t="s">
        <v>11670</v>
      </c>
      <c r="L3030" t="str" cm="1">
        <f t="array" ref="L3030">[1]!s_info_industry_gics(A3030,1)</f>
        <v>可选消费</v>
      </c>
      <c r="M3030" t="str" cm="1">
        <f t="array" ref="M3030">[1]!s_info_industry_gicscode(A3030,1)</f>
        <v>25</v>
      </c>
      <c r="N3030" t="str">
        <f>[1]!s_info_industry_gics(A3030,2)</f>
        <v>汽车与汽车零部件</v>
      </c>
      <c r="O3030" t="str">
        <f>[1]!s_info_industry_gicscode(A3030,2)</f>
        <v>2510</v>
      </c>
      <c r="P3030" t="str" cm="1">
        <f t="array" ref="P3030">[1]!s_stmnote_suppliertop5(A3030,D3030,1)</f>
        <v>上海安仑化工有限公司</v>
      </c>
      <c r="Q3030" t="str">
        <f>[1]!s_stmnote_suppliertop5(A3030,D3030,2)</f>
        <v>济南坦明贸易有限公司</v>
      </c>
      <c r="R3030" t="str" cm="1">
        <f t="array" ref="R3030">[1]!s_stmnote_suppliertop5(A3030,D3030,3)</f>
        <v>青岛聚合成化学有限公司</v>
      </c>
      <c r="S3030" t="str" cm="1">
        <f t="array" ref="S3030">[1]!s_stmnote_suppliertop5(A3030,D3030,4)</f>
        <v>中国石化化工销售有限公司华东分公司</v>
      </c>
      <c r="T3030" t="str" cm="1">
        <f t="array" ref="T3030">[1]!s_stmnote_suppliertop5(A3030,D3030,5)</f>
        <v>爱思开致新国际商贸(上海)有限公司</v>
      </c>
      <c r="U3030" s="9">
        <f>[1]!s_stmnote_purchasetop5_pct(A3030,D3030)</f>
        <v>40.92</v>
      </c>
      <c r="V3030" t="str" cm="1">
        <f t="array" ref="V3030">[1]!s_stmnote_customertop5($A3030,$D3030,1)</f>
        <v>中国中车集团有限公司</v>
      </c>
      <c r="W3030" t="str" cm="1">
        <f t="array" ref="W3030">[1]!s_stmnote_customertop5($A3030,$D3030,2)</f>
        <v>长城汽车股份有限公司</v>
      </c>
      <c r="X3030" t="str" cm="1">
        <f t="array" ref="X3030">[1]!s_stmnote_customertop5($A3030,$D3030,3)</f>
        <v>巨鹿县创科新材料销售有限公司</v>
      </c>
      <c r="Y3030" t="str" cm="1">
        <f t="array" ref="Y3030">[1]!s_stmnote_customertop5($A3030,$D3030,4)</f>
        <v>客户A</v>
      </c>
      <c r="Z3030" t="str" cm="1">
        <f t="array" ref="Z3030">[1]!s_stmnote_customertop5($A3030,$D3030,5)</f>
        <v>客户I</v>
      </c>
      <c r="AA3030" s="9">
        <f>[1]!s_stmnote_salestop5_pct(A3030,D3030)</f>
        <v>19.21</v>
      </c>
      <c r="AB3030" s="9">
        <f>[1]!s_fa_arturn(A3030,D3030)</f>
        <v>5.0548999999999999</v>
      </c>
      <c r="AC3030" s="9">
        <f>[1]!fa_apturn(A3030,D3030)</f>
        <v>24.211621439558598</v>
      </c>
      <c r="AD3030" s="9">
        <f>[1]!s_fa_invturn(A3030,D3030)</f>
        <v>3.3946999999999998</v>
      </c>
    </row>
    <row r="3031" spans="1:30">
      <c r="A3031">
        <v>838837</v>
      </c>
      <c r="B3031" t="s">
        <v>1383</v>
      </c>
      <c r="C3031" t="s">
        <v>6542</v>
      </c>
      <c r="D3031" s="8">
        <f t="shared" si="48"/>
        <v>44926</v>
      </c>
      <c r="E3031" t="s">
        <v>7553</v>
      </c>
      <c r="F3031">
        <v>1</v>
      </c>
      <c r="G3031" t="s">
        <v>10070</v>
      </c>
      <c r="L3031" t="str" cm="1">
        <f t="array" ref="L3031">[1]!s_info_industry_gics(A3031,1)</f>
        <v>可选消费</v>
      </c>
      <c r="M3031" t="str" cm="1">
        <f t="array" ref="M3031">[1]!s_info_industry_gicscode(A3031,1)</f>
        <v>25</v>
      </c>
      <c r="N3031" t="str">
        <f>[1]!s_info_industry_gics(A3031,2)</f>
        <v>汽车与汽车零部件</v>
      </c>
      <c r="O3031" t="str">
        <f>[1]!s_info_industry_gicscode(A3031,2)</f>
        <v>2510</v>
      </c>
      <c r="P3031" t="str" cm="1">
        <f t="array" ref="P3031">[1]!s_stmnote_suppliertop5(A3031,D3031,1)</f>
        <v>佛山市亚铁商贸有限公司</v>
      </c>
      <c r="Q3031" t="str">
        <f>[1]!s_stmnote_suppliertop5(A3031,D3031,2)</f>
        <v>重庆远博机械有限公司</v>
      </c>
      <c r="R3031" t="str" cm="1">
        <f t="array" ref="R3031">[1]!s_stmnote_suppliertop5(A3031,D3031,3)</f>
        <v>湛江天隆汽车部件有限公司</v>
      </c>
      <c r="S3031" t="str" cm="1">
        <f t="array" ref="S3031">[1]!s_stmnote_suppliertop5(A3031,D3031,4)</f>
        <v>奥斯龙明士克复合纤维(滨州)有限公司</v>
      </c>
      <c r="T3031" t="str" cm="1">
        <f t="array" ref="T3031">[1]!s_stmnote_suppliertop5(A3031,D3031,5)</f>
        <v>玉林市雪风汽车风扇有限公司</v>
      </c>
      <c r="U3031" s="9">
        <f>[1]!s_stmnote_purchasetop5_pct(A3031,D3031)</f>
        <v>31.89</v>
      </c>
      <c r="V3031" t="str" cm="1">
        <f t="array" ref="V3031">[1]!s_stmnote_customertop5($A3031,$D3031,1)</f>
        <v>广西玉柴机器股份有限公司,广西玉柴机器专卖发展有限公司</v>
      </c>
      <c r="W3031" t="str" cm="1">
        <f t="array" ref="W3031">[1]!s_stmnote_customertop5($A3031,$D3031,2)</f>
        <v>东风汽车集团有限公司</v>
      </c>
      <c r="X3031" t="str" cm="1">
        <f t="array" ref="X3031">[1]!s_stmnote_customertop5($A3031,$D3031,3)</f>
        <v>云南云内动力集团有限公司</v>
      </c>
      <c r="Y3031" t="str" cm="1">
        <f t="array" ref="Y3031">[1]!s_stmnote_customertop5($A3031,$D3031,4)</f>
        <v>陕西同力重工股份有限公司咸阳分公司</v>
      </c>
      <c r="Z3031" t="str" cm="1">
        <f t="array" ref="Z3031">[1]!s_stmnote_customertop5($A3031,$D3031,5)</f>
        <v>安徽全柴动力股份有限公司</v>
      </c>
      <c r="AA3031" s="9">
        <f>[1]!s_stmnote_salestop5_pct(A3031,D3031)</f>
        <v>65.05</v>
      </c>
      <c r="AB3031" s="9">
        <f>[1]!s_fa_arturn(A3031,D3031)</f>
        <v>6.5278999999999998</v>
      </c>
      <c r="AC3031" s="9">
        <f>[1]!fa_apturn(A3031,D3031)</f>
        <v>5.6408507077906096</v>
      </c>
      <c r="AD3031" s="9">
        <f>[1]!s_fa_invturn(A3031,D3031)</f>
        <v>3.3050999999999999</v>
      </c>
    </row>
    <row r="3032" spans="1:30">
      <c r="A3032">
        <v>839946</v>
      </c>
      <c r="B3032" t="s">
        <v>1361</v>
      </c>
      <c r="C3032" t="s">
        <v>6555</v>
      </c>
      <c r="D3032" s="8">
        <f t="shared" si="48"/>
        <v>45291</v>
      </c>
      <c r="E3032" t="s">
        <v>7201</v>
      </c>
      <c r="F3032">
        <v>1</v>
      </c>
      <c r="G3032" t="s">
        <v>10073</v>
      </c>
      <c r="L3032" t="str" cm="1">
        <f t="array" ref="L3032">[1]!s_info_industry_gics(A3032,1)</f>
        <v>可选消费</v>
      </c>
      <c r="M3032" t="str" cm="1">
        <f t="array" ref="M3032">[1]!s_info_industry_gicscode(A3032,1)</f>
        <v>25</v>
      </c>
      <c r="N3032" t="str">
        <f>[1]!s_info_industry_gics(A3032,2)</f>
        <v>汽车与汽车零部件</v>
      </c>
      <c r="O3032" t="str">
        <f>[1]!s_info_industry_gicscode(A3032,2)</f>
        <v>2510</v>
      </c>
      <c r="P3032" t="str" cm="1">
        <f t="array" ref="P3032">[1]!s_stmnote_suppliertop5(A3032,D3032,1)</f>
        <v>湖北环科再生资源有限公司</v>
      </c>
      <c r="Q3032" t="str">
        <f>[1]!s_stmnote_suppliertop5(A3032,D3032,2)</f>
        <v>十堰新格新型材料有限公司</v>
      </c>
      <c r="R3032" t="str" cm="1">
        <f t="array" ref="R3032">[1]!s_stmnote_suppliertop5(A3032,D3032,3)</f>
        <v>上海宇德金属材料有限公司</v>
      </c>
      <c r="S3032" t="str" cm="1">
        <f t="array" ref="S3032">[1]!s_stmnote_suppliertop5(A3032,D3032,4)</f>
        <v>襄阳畅鑫硅材料工贸有限公司</v>
      </c>
      <c r="T3032" t="str" cm="1">
        <f t="array" ref="T3032">[1]!s_stmnote_suppliertop5(A3032,D3032,5)</f>
        <v>西安顺洋金属材料有限公司</v>
      </c>
      <c r="U3032" s="9">
        <f>[1]!s_stmnote_purchasetop5_pct(A3032,D3032)</f>
        <v>89.38</v>
      </c>
      <c r="V3032" t="str" cm="1">
        <f t="array" ref="V3032">[1]!s_stmnote_customertop5($A3032,$D3032,1)</f>
        <v>潍柴控股集团有限公司</v>
      </c>
      <c r="W3032" t="str" cm="1">
        <f t="array" ref="W3032">[1]!s_stmnote_customertop5($A3032,$D3032,2)</f>
        <v>台州市锦辰金属科技有限公司</v>
      </c>
      <c r="X3032" t="str" cm="1">
        <f t="array" ref="X3032">[1]!s_stmnote_customertop5($A3032,$D3032,3)</f>
        <v>重庆聚裕乔商贸有限公司</v>
      </c>
      <c r="Y3032" t="str" cm="1">
        <f t="array" ref="Y3032">[1]!s_stmnote_customertop5($A3032,$D3032,4)</f>
        <v>东风汽车集团有限公司</v>
      </c>
      <c r="Z3032" t="str" cm="1">
        <f t="array" ref="Z3032">[1]!s_stmnote_customertop5($A3032,$D3032,5)</f>
        <v>台州市鑫维金属材料有限公司</v>
      </c>
      <c r="AA3032" s="9">
        <f>[1]!s_stmnote_salestop5_pct(A3032,D3032)</f>
        <v>58.3</v>
      </c>
      <c r="AB3032" s="9">
        <f>[1]!s_fa_arturn(A3032,D3032)</f>
        <v>3.8973</v>
      </c>
      <c r="AC3032" s="9">
        <f>[1]!fa_apturn(A3032,D3032)</f>
        <v>5.0295647037435698</v>
      </c>
      <c r="AD3032" s="9">
        <f>[1]!s_fa_invturn(A3032,D3032)</f>
        <v>8.9443999999999999</v>
      </c>
    </row>
    <row r="3033" spans="1:30">
      <c r="A3033">
        <v>839946</v>
      </c>
      <c r="B3033" t="s">
        <v>1361</v>
      </c>
      <c r="C3033" t="s">
        <v>6556</v>
      </c>
      <c r="D3033" s="8">
        <f t="shared" si="48"/>
        <v>45291</v>
      </c>
      <c r="E3033" t="s">
        <v>6963</v>
      </c>
      <c r="F3033">
        <v>2</v>
      </c>
      <c r="G3033" t="s">
        <v>11682</v>
      </c>
      <c r="H3033" t="s">
        <v>12636</v>
      </c>
      <c r="L3033" t="str" cm="1">
        <f t="array" ref="L3033">[1]!s_info_industry_gics(A3033,1)</f>
        <v>可选消费</v>
      </c>
      <c r="M3033" t="str" cm="1">
        <f t="array" ref="M3033">[1]!s_info_industry_gicscode(A3033,1)</f>
        <v>25</v>
      </c>
      <c r="N3033" t="str">
        <f>[1]!s_info_industry_gics(A3033,2)</f>
        <v>汽车与汽车零部件</v>
      </c>
      <c r="O3033" t="str">
        <f>[1]!s_info_industry_gicscode(A3033,2)</f>
        <v>2510</v>
      </c>
      <c r="P3033" t="str" cm="1">
        <f t="array" ref="P3033">[1]!s_stmnote_suppliertop5(A3033,D3033,1)</f>
        <v>湖北环科再生资源有限公司</v>
      </c>
      <c r="Q3033" t="str">
        <f>[1]!s_stmnote_suppliertop5(A3033,D3033,2)</f>
        <v>十堰新格新型材料有限公司</v>
      </c>
      <c r="R3033" t="str" cm="1">
        <f t="array" ref="R3033">[1]!s_stmnote_suppliertop5(A3033,D3033,3)</f>
        <v>上海宇德金属材料有限公司</v>
      </c>
      <c r="S3033" t="str" cm="1">
        <f t="array" ref="S3033">[1]!s_stmnote_suppliertop5(A3033,D3033,4)</f>
        <v>襄阳畅鑫硅材料工贸有限公司</v>
      </c>
      <c r="T3033" t="str" cm="1">
        <f t="array" ref="T3033">[1]!s_stmnote_suppliertop5(A3033,D3033,5)</f>
        <v>西安顺洋金属材料有限公司</v>
      </c>
      <c r="U3033" s="9">
        <f>[1]!s_stmnote_purchasetop5_pct(A3033,D3033)</f>
        <v>89.38</v>
      </c>
      <c r="V3033" t="str" cm="1">
        <f t="array" ref="V3033">[1]!s_stmnote_customertop5($A3033,$D3033,1)</f>
        <v>潍柴控股集团有限公司</v>
      </c>
      <c r="W3033" t="str" cm="1">
        <f t="array" ref="W3033">[1]!s_stmnote_customertop5($A3033,$D3033,2)</f>
        <v>台州市锦辰金属科技有限公司</v>
      </c>
      <c r="X3033" t="str" cm="1">
        <f t="array" ref="X3033">[1]!s_stmnote_customertop5($A3033,$D3033,3)</f>
        <v>重庆聚裕乔商贸有限公司</v>
      </c>
      <c r="Y3033" t="str" cm="1">
        <f t="array" ref="Y3033">[1]!s_stmnote_customertop5($A3033,$D3033,4)</f>
        <v>东风汽车集团有限公司</v>
      </c>
      <c r="Z3033" t="str" cm="1">
        <f t="array" ref="Z3033">[1]!s_stmnote_customertop5($A3033,$D3033,5)</f>
        <v>台州市鑫维金属材料有限公司</v>
      </c>
      <c r="AA3033" s="9">
        <f>[1]!s_stmnote_salestop5_pct(A3033,D3033)</f>
        <v>58.3</v>
      </c>
      <c r="AB3033" s="9">
        <f>[1]!s_fa_arturn(A3033,D3033)</f>
        <v>3.8973</v>
      </c>
      <c r="AC3033" s="9">
        <f>[1]!fa_apturn(A3033,D3033)</f>
        <v>5.0295647037435698</v>
      </c>
      <c r="AD3033" s="9">
        <f>[1]!s_fa_invturn(A3033,D3033)</f>
        <v>8.9443999999999999</v>
      </c>
    </row>
    <row r="3034" spans="1:30">
      <c r="A3034">
        <v>839946</v>
      </c>
      <c r="B3034" t="s">
        <v>1360</v>
      </c>
      <c r="C3034" t="s">
        <v>6557</v>
      </c>
      <c r="D3034" s="8">
        <f t="shared" si="48"/>
        <v>45291</v>
      </c>
      <c r="E3034" t="s">
        <v>7056</v>
      </c>
      <c r="F3034">
        <v>1</v>
      </c>
      <c r="G3034" t="s">
        <v>10074</v>
      </c>
      <c r="L3034" t="str" cm="1">
        <f t="array" ref="L3034">[1]!s_info_industry_gics(A3034,1)</f>
        <v>可选消费</v>
      </c>
      <c r="M3034" t="str" cm="1">
        <f t="array" ref="M3034">[1]!s_info_industry_gicscode(A3034,1)</f>
        <v>25</v>
      </c>
      <c r="N3034" t="str">
        <f>[1]!s_info_industry_gics(A3034,2)</f>
        <v>汽车与汽车零部件</v>
      </c>
      <c r="O3034" t="str">
        <f>[1]!s_info_industry_gicscode(A3034,2)</f>
        <v>2510</v>
      </c>
      <c r="P3034" t="str" cm="1">
        <f t="array" ref="P3034">[1]!s_stmnote_suppliertop5(A3034,D3034,1)</f>
        <v>湖北环科再生资源有限公司</v>
      </c>
      <c r="Q3034" t="str">
        <f>[1]!s_stmnote_suppliertop5(A3034,D3034,2)</f>
        <v>十堰新格新型材料有限公司</v>
      </c>
      <c r="R3034" t="str" cm="1">
        <f t="array" ref="R3034">[1]!s_stmnote_suppliertop5(A3034,D3034,3)</f>
        <v>上海宇德金属材料有限公司</v>
      </c>
      <c r="S3034" t="str" cm="1">
        <f t="array" ref="S3034">[1]!s_stmnote_suppliertop5(A3034,D3034,4)</f>
        <v>襄阳畅鑫硅材料工贸有限公司</v>
      </c>
      <c r="T3034" t="str" cm="1">
        <f t="array" ref="T3034">[1]!s_stmnote_suppliertop5(A3034,D3034,5)</f>
        <v>西安顺洋金属材料有限公司</v>
      </c>
      <c r="U3034" s="9">
        <f>[1]!s_stmnote_purchasetop5_pct(A3034,D3034)</f>
        <v>89.38</v>
      </c>
      <c r="V3034" t="str" cm="1">
        <f t="array" ref="V3034">[1]!s_stmnote_customertop5($A3034,$D3034,1)</f>
        <v>潍柴控股集团有限公司</v>
      </c>
      <c r="W3034" t="str" cm="1">
        <f t="array" ref="W3034">[1]!s_stmnote_customertop5($A3034,$D3034,2)</f>
        <v>台州市锦辰金属科技有限公司</v>
      </c>
      <c r="X3034" t="str" cm="1">
        <f t="array" ref="X3034">[1]!s_stmnote_customertop5($A3034,$D3034,3)</f>
        <v>重庆聚裕乔商贸有限公司</v>
      </c>
      <c r="Y3034" t="str" cm="1">
        <f t="array" ref="Y3034">[1]!s_stmnote_customertop5($A3034,$D3034,4)</f>
        <v>东风汽车集团有限公司</v>
      </c>
      <c r="Z3034" t="str" cm="1">
        <f t="array" ref="Z3034">[1]!s_stmnote_customertop5($A3034,$D3034,5)</f>
        <v>台州市鑫维金属材料有限公司</v>
      </c>
      <c r="AA3034" s="9">
        <f>[1]!s_stmnote_salestop5_pct(A3034,D3034)</f>
        <v>58.3</v>
      </c>
      <c r="AB3034" s="9">
        <f>[1]!s_fa_arturn(A3034,D3034)</f>
        <v>3.8973</v>
      </c>
      <c r="AC3034" s="9">
        <f>[1]!fa_apturn(A3034,D3034)</f>
        <v>5.0295647037435698</v>
      </c>
      <c r="AD3034" s="9">
        <f>[1]!s_fa_invturn(A3034,D3034)</f>
        <v>8.9443999999999999</v>
      </c>
    </row>
    <row r="3035" spans="1:30">
      <c r="A3035">
        <v>839946</v>
      </c>
      <c r="B3035" t="s">
        <v>1360</v>
      </c>
      <c r="C3035" t="s">
        <v>6558</v>
      </c>
      <c r="D3035" s="8">
        <f t="shared" si="48"/>
        <v>45291</v>
      </c>
      <c r="E3035" t="s">
        <v>7573</v>
      </c>
      <c r="F3035">
        <v>1</v>
      </c>
      <c r="G3035" t="s">
        <v>10075</v>
      </c>
      <c r="L3035" t="str" cm="1">
        <f t="array" ref="L3035">[1]!s_info_industry_gics(A3035,1)</f>
        <v>可选消费</v>
      </c>
      <c r="M3035" t="str" cm="1">
        <f t="array" ref="M3035">[1]!s_info_industry_gicscode(A3035,1)</f>
        <v>25</v>
      </c>
      <c r="N3035" t="str">
        <f>[1]!s_info_industry_gics(A3035,2)</f>
        <v>汽车与汽车零部件</v>
      </c>
      <c r="O3035" t="str">
        <f>[1]!s_info_industry_gicscode(A3035,2)</f>
        <v>2510</v>
      </c>
      <c r="P3035" t="str" cm="1">
        <f t="array" ref="P3035">[1]!s_stmnote_suppliertop5(A3035,D3035,1)</f>
        <v>湖北环科再生资源有限公司</v>
      </c>
      <c r="Q3035" t="str">
        <f>[1]!s_stmnote_suppliertop5(A3035,D3035,2)</f>
        <v>十堰新格新型材料有限公司</v>
      </c>
      <c r="R3035" t="str" cm="1">
        <f t="array" ref="R3035">[1]!s_stmnote_suppliertop5(A3035,D3035,3)</f>
        <v>上海宇德金属材料有限公司</v>
      </c>
      <c r="S3035" t="str" cm="1">
        <f t="array" ref="S3035">[1]!s_stmnote_suppliertop5(A3035,D3035,4)</f>
        <v>襄阳畅鑫硅材料工贸有限公司</v>
      </c>
      <c r="T3035" t="str" cm="1">
        <f t="array" ref="T3035">[1]!s_stmnote_suppliertop5(A3035,D3035,5)</f>
        <v>西安顺洋金属材料有限公司</v>
      </c>
      <c r="U3035" s="9">
        <f>[1]!s_stmnote_purchasetop5_pct(A3035,D3035)</f>
        <v>89.38</v>
      </c>
      <c r="V3035" t="str" cm="1">
        <f t="array" ref="V3035">[1]!s_stmnote_customertop5($A3035,$D3035,1)</f>
        <v>潍柴控股集团有限公司</v>
      </c>
      <c r="W3035" t="str" cm="1">
        <f t="array" ref="W3035">[1]!s_stmnote_customertop5($A3035,$D3035,2)</f>
        <v>台州市锦辰金属科技有限公司</v>
      </c>
      <c r="X3035" t="str" cm="1">
        <f t="array" ref="X3035">[1]!s_stmnote_customertop5($A3035,$D3035,3)</f>
        <v>重庆聚裕乔商贸有限公司</v>
      </c>
      <c r="Y3035" t="str" cm="1">
        <f t="array" ref="Y3035">[1]!s_stmnote_customertop5($A3035,$D3035,4)</f>
        <v>东风汽车集团有限公司</v>
      </c>
      <c r="Z3035" t="str" cm="1">
        <f t="array" ref="Z3035">[1]!s_stmnote_customertop5($A3035,$D3035,5)</f>
        <v>台州市鑫维金属材料有限公司</v>
      </c>
      <c r="AA3035" s="9">
        <f>[1]!s_stmnote_salestop5_pct(A3035,D3035)</f>
        <v>58.3</v>
      </c>
      <c r="AB3035" s="9">
        <f>[1]!s_fa_arturn(A3035,D3035)</f>
        <v>3.8973</v>
      </c>
      <c r="AC3035" s="9">
        <f>[1]!fa_apturn(A3035,D3035)</f>
        <v>5.0295647037435698</v>
      </c>
      <c r="AD3035" s="9">
        <f>[1]!s_fa_invturn(A3035,D3035)</f>
        <v>8.9443999999999999</v>
      </c>
    </row>
    <row r="3036" spans="1:30">
      <c r="A3036">
        <v>839946</v>
      </c>
      <c r="B3036" t="s">
        <v>1360</v>
      </c>
      <c r="C3036" t="s">
        <v>6559</v>
      </c>
      <c r="D3036" s="8">
        <f t="shared" si="48"/>
        <v>45657</v>
      </c>
      <c r="E3036" t="s">
        <v>7625</v>
      </c>
      <c r="F3036">
        <v>1</v>
      </c>
      <c r="G3036" t="s">
        <v>11683</v>
      </c>
      <c r="L3036" t="str" cm="1">
        <f t="array" ref="L3036">[1]!s_info_industry_gics(A3036,1)</f>
        <v>可选消费</v>
      </c>
      <c r="M3036" t="str" cm="1">
        <f t="array" ref="M3036">[1]!s_info_industry_gicscode(A3036,1)</f>
        <v>25</v>
      </c>
      <c r="N3036" t="str">
        <f>[1]!s_info_industry_gics(A3036,2)</f>
        <v>汽车与汽车零部件</v>
      </c>
      <c r="O3036" t="str">
        <f>[1]!s_info_industry_gicscode(A3036,2)</f>
        <v>2510</v>
      </c>
      <c r="P3036" cm="1">
        <f t="array" ref="P3036">[1]!s_stmnote_suppliertop5(A3036,D3036,1)</f>
        <v>0</v>
      </c>
      <c r="Q3036">
        <f>[1]!s_stmnote_suppliertop5(A3036,D3036,2)</f>
        <v>0</v>
      </c>
      <c r="R3036" cm="1">
        <f t="array" ref="R3036">[1]!s_stmnote_suppliertop5(A3036,D3036,3)</f>
        <v>0</v>
      </c>
      <c r="S3036" cm="1">
        <f t="array" ref="S3036">[1]!s_stmnote_suppliertop5(A3036,D3036,4)</f>
        <v>0</v>
      </c>
      <c r="T3036" cm="1">
        <f t="array" ref="T3036">[1]!s_stmnote_suppliertop5(A3036,D3036,5)</f>
        <v>0</v>
      </c>
      <c r="U3036" s="9">
        <f>[1]!s_stmnote_purchasetop5_pct(A3036,D3036)</f>
        <v>0</v>
      </c>
      <c r="V3036" cm="1">
        <f t="array" ref="V3036">[1]!s_stmnote_customertop5($A3036,$D3036,1)</f>
        <v>0</v>
      </c>
      <c r="W3036" cm="1">
        <f t="array" ref="W3036">[1]!s_stmnote_customertop5($A3036,$D3036,2)</f>
        <v>0</v>
      </c>
      <c r="X3036" cm="1">
        <f t="array" ref="X3036">[1]!s_stmnote_customertop5($A3036,$D3036,3)</f>
        <v>0</v>
      </c>
      <c r="Y3036" cm="1">
        <f t="array" ref="Y3036">[1]!s_stmnote_customertop5($A3036,$D3036,4)</f>
        <v>0</v>
      </c>
      <c r="Z3036" cm="1">
        <f t="array" ref="Z3036">[1]!s_stmnote_customertop5($A3036,$D3036,5)</f>
        <v>0</v>
      </c>
      <c r="AA3036" s="9">
        <f>[1]!s_stmnote_salestop5_pct(A3036,D3036)</f>
        <v>0</v>
      </c>
      <c r="AB3036" s="9">
        <f>[1]!s_fa_arturn(A3036,D3036)</f>
        <v>0</v>
      </c>
      <c r="AC3036" s="9">
        <f>[1]!fa_apturn(A3036,D3036)</f>
        <v>0</v>
      </c>
      <c r="AD3036" s="9">
        <f>[1]!s_fa_invturn(A3036,D3036)</f>
        <v>0</v>
      </c>
    </row>
    <row r="3037" spans="1:30">
      <c r="A3037">
        <v>839946</v>
      </c>
      <c r="B3037" t="s">
        <v>1386</v>
      </c>
      <c r="C3037" t="s">
        <v>6560</v>
      </c>
      <c r="D3037" s="8">
        <f t="shared" si="48"/>
        <v>45291</v>
      </c>
      <c r="E3037" t="s">
        <v>7323</v>
      </c>
      <c r="F3037">
        <v>1</v>
      </c>
      <c r="G3037" t="s">
        <v>11684</v>
      </c>
      <c r="L3037" t="str" cm="1">
        <f t="array" ref="L3037">[1]!s_info_industry_gics(A3037,1)</f>
        <v>可选消费</v>
      </c>
      <c r="M3037" t="str" cm="1">
        <f t="array" ref="M3037">[1]!s_info_industry_gicscode(A3037,1)</f>
        <v>25</v>
      </c>
      <c r="N3037" t="str">
        <f>[1]!s_info_industry_gics(A3037,2)</f>
        <v>汽车与汽车零部件</v>
      </c>
      <c r="O3037" t="str">
        <f>[1]!s_info_industry_gicscode(A3037,2)</f>
        <v>2510</v>
      </c>
      <c r="P3037" t="str" cm="1">
        <f t="array" ref="P3037">[1]!s_stmnote_suppliertop5(A3037,D3037,1)</f>
        <v>湖北环科再生资源有限公司</v>
      </c>
      <c r="Q3037" t="str">
        <f>[1]!s_stmnote_suppliertop5(A3037,D3037,2)</f>
        <v>十堰新格新型材料有限公司</v>
      </c>
      <c r="R3037" t="str" cm="1">
        <f t="array" ref="R3037">[1]!s_stmnote_suppliertop5(A3037,D3037,3)</f>
        <v>上海宇德金属材料有限公司</v>
      </c>
      <c r="S3037" t="str" cm="1">
        <f t="array" ref="S3037">[1]!s_stmnote_suppliertop5(A3037,D3037,4)</f>
        <v>襄阳畅鑫硅材料工贸有限公司</v>
      </c>
      <c r="T3037" t="str" cm="1">
        <f t="array" ref="T3037">[1]!s_stmnote_suppliertop5(A3037,D3037,5)</f>
        <v>西安顺洋金属材料有限公司</v>
      </c>
      <c r="U3037" s="9">
        <f>[1]!s_stmnote_purchasetop5_pct(A3037,D3037)</f>
        <v>89.38</v>
      </c>
      <c r="V3037" t="str" cm="1">
        <f t="array" ref="V3037">[1]!s_stmnote_customertop5($A3037,$D3037,1)</f>
        <v>潍柴控股集团有限公司</v>
      </c>
      <c r="W3037" t="str" cm="1">
        <f t="array" ref="W3037">[1]!s_stmnote_customertop5($A3037,$D3037,2)</f>
        <v>台州市锦辰金属科技有限公司</v>
      </c>
      <c r="X3037" t="str" cm="1">
        <f t="array" ref="X3037">[1]!s_stmnote_customertop5($A3037,$D3037,3)</f>
        <v>重庆聚裕乔商贸有限公司</v>
      </c>
      <c r="Y3037" t="str" cm="1">
        <f t="array" ref="Y3037">[1]!s_stmnote_customertop5($A3037,$D3037,4)</f>
        <v>东风汽车集团有限公司</v>
      </c>
      <c r="Z3037" t="str" cm="1">
        <f t="array" ref="Z3037">[1]!s_stmnote_customertop5($A3037,$D3037,5)</f>
        <v>台州市鑫维金属材料有限公司</v>
      </c>
      <c r="AA3037" s="9">
        <f>[1]!s_stmnote_salestop5_pct(A3037,D3037)</f>
        <v>58.3</v>
      </c>
      <c r="AB3037" s="9">
        <f>[1]!s_fa_arturn(A3037,D3037)</f>
        <v>3.8973</v>
      </c>
      <c r="AC3037" s="9">
        <f>[1]!fa_apturn(A3037,D3037)</f>
        <v>5.0295647037435698</v>
      </c>
      <c r="AD3037" s="9">
        <f>[1]!s_fa_invturn(A3037,D3037)</f>
        <v>8.9443999999999999</v>
      </c>
    </row>
    <row r="3038" spans="1:30">
      <c r="A3038" s="6" t="s">
        <v>12854</v>
      </c>
      <c r="B3038" t="s">
        <v>1415</v>
      </c>
      <c r="C3038" t="s">
        <v>6634</v>
      </c>
      <c r="D3038" s="8">
        <f t="shared" si="48"/>
        <v>45291</v>
      </c>
      <c r="E3038" t="s">
        <v>7777</v>
      </c>
      <c r="F3038">
        <v>1</v>
      </c>
      <c r="G3038" t="s">
        <v>10073</v>
      </c>
      <c r="L3038" t="str" cm="1">
        <f t="array" ref="L3038">[1]!s_info_industry_gics(A3038,1)</f>
        <v>可选消费</v>
      </c>
      <c r="M3038" t="str" cm="1">
        <f t="array" ref="M3038">[1]!s_info_industry_gicscode(A3038,1)</f>
        <v>25</v>
      </c>
      <c r="N3038" t="str">
        <f>[1]!s_info_industry_gics(A3038,2)</f>
        <v>汽车与汽车零部件</v>
      </c>
      <c r="O3038" t="str">
        <f>[1]!s_info_industry_gicscode(A3038,2)</f>
        <v>2510</v>
      </c>
      <c r="P3038" t="str" cm="1">
        <f t="array" ref="P3038">[1]!s_stmnote_suppliertop5(A3038,D3038,1)</f>
        <v>湖北环科再生资源有限公司</v>
      </c>
      <c r="Q3038" t="str">
        <f>[1]!s_stmnote_suppliertop5(A3038,D3038,2)</f>
        <v>十堰新格新型材料有限公司</v>
      </c>
      <c r="R3038" t="str" cm="1">
        <f t="array" ref="R3038">[1]!s_stmnote_suppliertop5(A3038,D3038,3)</f>
        <v>上海宇德金属材料有限公司</v>
      </c>
      <c r="S3038" t="str" cm="1">
        <f t="array" ref="S3038">[1]!s_stmnote_suppliertop5(A3038,D3038,4)</f>
        <v>襄阳畅鑫硅材料工贸有限公司</v>
      </c>
      <c r="T3038" t="str" cm="1">
        <f t="array" ref="T3038">[1]!s_stmnote_suppliertop5(A3038,D3038,5)</f>
        <v>西安顺洋金属材料有限公司</v>
      </c>
      <c r="U3038" s="9">
        <f>[1]!s_stmnote_purchasetop5_pct(A3038,D3038)</f>
        <v>89.38</v>
      </c>
      <c r="V3038" t="str" cm="1">
        <f t="array" ref="V3038">[1]!s_stmnote_customertop5($A3038,$D3038,1)</f>
        <v>潍柴控股集团有限公司</v>
      </c>
      <c r="W3038" t="str" cm="1">
        <f t="array" ref="W3038">[1]!s_stmnote_customertop5($A3038,$D3038,2)</f>
        <v>台州市锦辰金属科技有限公司</v>
      </c>
      <c r="X3038" t="str" cm="1">
        <f t="array" ref="X3038">[1]!s_stmnote_customertop5($A3038,$D3038,3)</f>
        <v>重庆聚裕乔商贸有限公司</v>
      </c>
      <c r="Y3038" t="str" cm="1">
        <f t="array" ref="Y3038">[1]!s_stmnote_customertop5($A3038,$D3038,4)</f>
        <v>东风汽车集团有限公司</v>
      </c>
      <c r="Z3038" t="str" cm="1">
        <f t="array" ref="Z3038">[1]!s_stmnote_customertop5($A3038,$D3038,5)</f>
        <v>台州市鑫维金属材料有限公司</v>
      </c>
      <c r="AA3038" s="9">
        <f>[1]!s_stmnote_salestop5_pct(A3038,D3038)</f>
        <v>58.3</v>
      </c>
      <c r="AB3038" s="9">
        <f>[1]!s_fa_arturn(A3038,D3038)</f>
        <v>3.8973</v>
      </c>
      <c r="AC3038" s="9">
        <f>[1]!fa_apturn(A3038,D3038)</f>
        <v>5.0295647037435698</v>
      </c>
      <c r="AD3038" s="9">
        <f>[1]!s_fa_invturn(A3038,D3038)</f>
        <v>8.9443999999999999</v>
      </c>
    </row>
    <row r="3039" spans="1:30">
      <c r="A3039">
        <v>600006</v>
      </c>
      <c r="B3039" t="s">
        <v>1420</v>
      </c>
      <c r="C3039" t="s">
        <v>6644</v>
      </c>
      <c r="D3039" s="8">
        <f t="shared" si="48"/>
        <v>44561</v>
      </c>
      <c r="E3039" t="s">
        <v>7508</v>
      </c>
      <c r="F3039">
        <v>3</v>
      </c>
      <c r="G3039" t="s">
        <v>11718</v>
      </c>
      <c r="H3039" t="s">
        <v>12659</v>
      </c>
      <c r="I3039" t="s">
        <v>12811</v>
      </c>
      <c r="L3039" t="str" cm="1">
        <f t="array" ref="L3039">[1]!s_info_industry_gics(A3039,1)</f>
        <v>可选消费</v>
      </c>
      <c r="M3039" t="str" cm="1">
        <f t="array" ref="M3039">[1]!s_info_industry_gicscode(A3039,1)</f>
        <v>25</v>
      </c>
      <c r="N3039" t="str">
        <f>[1]!s_info_industry_gics(A3039,2)</f>
        <v>汽车与汽车零部件</v>
      </c>
      <c r="O3039" t="str">
        <f>[1]!s_info_industry_gicscode(A3039,2)</f>
        <v>2510</v>
      </c>
      <c r="P3039" cm="1">
        <f t="array" ref="P3039">[1]!s_stmnote_suppliertop5(A3039,D3039,1)</f>
        <v>0</v>
      </c>
      <c r="Q3039">
        <f>[1]!s_stmnote_suppliertop5(A3039,D3039,2)</f>
        <v>0</v>
      </c>
      <c r="R3039" cm="1">
        <f t="array" ref="R3039">[1]!s_stmnote_suppliertop5(A3039,D3039,3)</f>
        <v>0</v>
      </c>
      <c r="S3039" cm="1">
        <f t="array" ref="S3039">[1]!s_stmnote_suppliertop5(A3039,D3039,4)</f>
        <v>0</v>
      </c>
      <c r="T3039" cm="1">
        <f t="array" ref="T3039">[1]!s_stmnote_suppliertop5(A3039,D3039,5)</f>
        <v>0</v>
      </c>
      <c r="U3039" s="9">
        <f>[1]!s_stmnote_purchasetop5_pct(A3039,D3039)</f>
        <v>24.84</v>
      </c>
      <c r="V3039" cm="1">
        <f t="array" ref="V3039">[1]!s_stmnote_customertop5($A3039,$D3039,1)</f>
        <v>0</v>
      </c>
      <c r="W3039" cm="1">
        <f t="array" ref="W3039">[1]!s_stmnote_customertop5($A3039,$D3039,2)</f>
        <v>0</v>
      </c>
      <c r="X3039" cm="1">
        <f t="array" ref="X3039">[1]!s_stmnote_customertop5($A3039,$D3039,3)</f>
        <v>0</v>
      </c>
      <c r="Y3039" cm="1">
        <f t="array" ref="Y3039">[1]!s_stmnote_customertop5($A3039,$D3039,4)</f>
        <v>0</v>
      </c>
      <c r="Z3039" cm="1">
        <f t="array" ref="Z3039">[1]!s_stmnote_customertop5($A3039,$D3039,5)</f>
        <v>0</v>
      </c>
      <c r="AA3039" s="9">
        <f>[1]!s_stmnote_salestop5_pct(A3039,D3039)</f>
        <v>25.91</v>
      </c>
      <c r="AB3039" s="9">
        <f>[1]!s_fa_arturn(A3039,D3039)</f>
        <v>3.7277999999999998</v>
      </c>
      <c r="AC3039" s="9">
        <f>[1]!fa_apturn(A3039,D3039)</f>
        <v>3.7192683258170001</v>
      </c>
      <c r="AD3039" s="9">
        <f>[1]!s_fa_invturn(A3039,D3039)</f>
        <v>5.7796000000000003</v>
      </c>
    </row>
    <row r="3040" spans="1:30">
      <c r="A3040" s="3" t="s">
        <v>12859</v>
      </c>
      <c r="B3040" t="s">
        <v>1424</v>
      </c>
      <c r="C3040" t="s">
        <v>6656</v>
      </c>
      <c r="D3040" s="8">
        <f t="shared" si="48"/>
        <v>44561</v>
      </c>
      <c r="E3040" t="s">
        <v>7465</v>
      </c>
      <c r="F3040">
        <v>1</v>
      </c>
      <c r="G3040" t="s">
        <v>11724</v>
      </c>
      <c r="L3040" t="str" cm="1">
        <f t="array" ref="L3040">[1]!s_info_industry_gics(A3040,1)</f>
        <v>可选消费</v>
      </c>
      <c r="M3040" t="str" cm="1">
        <f t="array" ref="M3040">[1]!s_info_industry_gicscode(A3040,1)</f>
        <v>25</v>
      </c>
      <c r="N3040" t="str">
        <f>[1]!s_info_industry_gics(A3040,2)</f>
        <v>汽车与汽车零部件</v>
      </c>
      <c r="O3040" t="str">
        <f>[1]!s_info_industry_gicscode(A3040,2)</f>
        <v>2510</v>
      </c>
      <c r="P3040" t="str" cm="1">
        <f t="array" ref="P3040">[1]!s_stmnote_suppliertop5(A3040,D3040,1)</f>
        <v>成都光明派特贵金属有限公司</v>
      </c>
      <c r="Q3040" t="str">
        <f>[1]!s_stmnote_suppliertop5(A3040,D3040,2)</f>
        <v>贵研铂业股份有限公司</v>
      </c>
      <c r="R3040" t="str" cm="1">
        <f t="array" ref="R3040">[1]!s_stmnote_suppliertop5(A3040,D3040,3)</f>
        <v>山东奥福环保科技股份有限公司</v>
      </c>
      <c r="S3040" t="str" cm="1">
        <f t="array" ref="S3040">[1]!s_stmnote_suppliertop5(A3040,D3040,4)</f>
        <v>上海伊藤忠商事有限公司</v>
      </c>
      <c r="T3040" t="str" cm="1">
        <f t="array" ref="T3040">[1]!s_stmnote_suppliertop5(A3040,D3040,5)</f>
        <v>合肥派森新材料技术有限公司</v>
      </c>
      <c r="U3040" s="9">
        <f>[1]!s_stmnote_purchasetop5_pct(A3040,D3040)</f>
        <v>83.92</v>
      </c>
      <c r="V3040" t="str" cm="1">
        <f t="array" ref="V3040">[1]!s_stmnote_customertop5($A3040,$D3040,1)</f>
        <v>广西玉柴机器股份有限公司,广西玉柴排气技术有限公司</v>
      </c>
      <c r="W3040" t="str" cm="1">
        <f t="array" ref="W3040">[1]!s_stmnote_customertop5($A3040,$D3040,2)</f>
        <v>上海新动力汽车科技股份有限公司</v>
      </c>
      <c r="X3040" t="str" cm="1">
        <f t="array" ref="X3040">[1]!s_stmnote_customertop5($A3040,$D3040,3)</f>
        <v>中国重汽集团济南橡塑件有限公司</v>
      </c>
      <c r="Y3040" t="str" cm="1">
        <f t="array" ref="Y3040">[1]!s_stmnote_customertop5($A3040,$D3040,4)</f>
        <v>无锡恒和环保科技有限公司,昆明云内动力股份有限公司等</v>
      </c>
      <c r="Z3040" t="str" cm="1">
        <f t="array" ref="Z3040">[1]!s_stmnote_customertop5($A3040,$D3040,5)</f>
        <v>重庆小康动力有限公司,重庆渝安淮海动力有限公司</v>
      </c>
      <c r="AA3040" s="9">
        <f>[1]!s_stmnote_salestop5_pct(A3040,D3040)</f>
        <v>66.36</v>
      </c>
      <c r="AB3040" s="9">
        <f>[1]!s_fa_arturn(A3040,D3040)</f>
        <v>1.6573</v>
      </c>
      <c r="AC3040" s="9">
        <f>[1]!fa_apturn(A3040,D3040)</f>
        <v>10.3398644873726</v>
      </c>
      <c r="AD3040" s="9">
        <f>[1]!s_fa_invturn(A3040,D3040)</f>
        <v>4.5544000000000002</v>
      </c>
    </row>
    <row r="3041" spans="1:30">
      <c r="A3041" s="3" t="s">
        <v>12871</v>
      </c>
      <c r="B3041" t="s">
        <v>159</v>
      </c>
      <c r="C3041" t="s">
        <v>6673</v>
      </c>
      <c r="D3041" s="8">
        <f t="shared" si="48"/>
        <v>44561</v>
      </c>
      <c r="E3041" t="s">
        <v>7576</v>
      </c>
      <c r="F3041">
        <v>1</v>
      </c>
      <c r="G3041" t="s">
        <v>11731</v>
      </c>
      <c r="L3041" t="str" cm="1">
        <f t="array" ref="L3041">[1]!s_info_industry_gics(A3041,1)</f>
        <v>可选消费</v>
      </c>
      <c r="M3041" t="str" cm="1">
        <f t="array" ref="M3041">[1]!s_info_industry_gicscode(A3041,1)</f>
        <v>25</v>
      </c>
      <c r="N3041" t="str">
        <f>[1]!s_info_industry_gics(A3041,2)</f>
        <v>汽车与汽车零部件</v>
      </c>
      <c r="O3041" t="str">
        <f>[1]!s_info_industry_gicscode(A3041,2)</f>
        <v>2510</v>
      </c>
      <c r="P3041" t="str" cm="1">
        <f t="array" ref="P3041">[1]!s_stmnote_suppliertop5(A3041,D3041,1)</f>
        <v>单位一</v>
      </c>
      <c r="Q3041" t="str">
        <f>[1]!s_stmnote_suppliertop5(A3041,D3041,2)</f>
        <v>单位二</v>
      </c>
      <c r="R3041" t="str" cm="1">
        <f t="array" ref="R3041">[1]!s_stmnote_suppliertop5(A3041,D3041,3)</f>
        <v>单位三</v>
      </c>
      <c r="S3041" t="str" cm="1">
        <f t="array" ref="S3041">[1]!s_stmnote_suppliertop5(A3041,D3041,4)</f>
        <v>单位四</v>
      </c>
      <c r="T3041" t="str" cm="1">
        <f t="array" ref="T3041">[1]!s_stmnote_suppliertop5(A3041,D3041,5)</f>
        <v>单位五</v>
      </c>
      <c r="U3041" s="9">
        <f>[1]!s_stmnote_purchasetop5_pct(A3041,D3041)</f>
        <v>39.6</v>
      </c>
      <c r="V3041" t="str" cm="1">
        <f t="array" ref="V3041">[1]!s_stmnote_customertop5($A3041,$D3041,1)</f>
        <v>单位一</v>
      </c>
      <c r="W3041" t="str" cm="1">
        <f t="array" ref="W3041">[1]!s_stmnote_customertop5($A3041,$D3041,2)</f>
        <v>单位二</v>
      </c>
      <c r="X3041" t="str" cm="1">
        <f t="array" ref="X3041">[1]!s_stmnote_customertop5($A3041,$D3041,3)</f>
        <v>单位三</v>
      </c>
      <c r="Y3041" t="str" cm="1">
        <f t="array" ref="Y3041">[1]!s_stmnote_customertop5($A3041,$D3041,4)</f>
        <v>单位四</v>
      </c>
      <c r="Z3041" t="str" cm="1">
        <f t="array" ref="Z3041">[1]!s_stmnote_customertop5($A3041,$D3041,5)</f>
        <v>单位五</v>
      </c>
      <c r="AA3041" s="9">
        <f>[1]!s_stmnote_salestop5_pct(A3041,D3041)</f>
        <v>27.97</v>
      </c>
      <c r="AB3041" s="9">
        <f>[1]!s_fa_arturn(A3041,D3041)</f>
        <v>0.32</v>
      </c>
      <c r="AC3041" s="9">
        <f>[1]!fa_apturn(A3041,D3041)</f>
        <v>0.28487967564366901</v>
      </c>
      <c r="AD3041" s="9">
        <f>[1]!s_fa_invturn(A3041,D3041)</f>
        <v>2.5447000000000002</v>
      </c>
    </row>
    <row r="3042" spans="1:30">
      <c r="A3042" s="3" t="s">
        <v>12939</v>
      </c>
      <c r="B3042" t="s">
        <v>1455</v>
      </c>
      <c r="C3042" t="s">
        <v>6736</v>
      </c>
      <c r="D3042" s="8">
        <f t="shared" si="48"/>
        <v>44926</v>
      </c>
      <c r="E3042" t="s">
        <v>6983</v>
      </c>
      <c r="F3042">
        <v>1</v>
      </c>
      <c r="G3042" t="s">
        <v>11761</v>
      </c>
      <c r="L3042" t="str" cm="1">
        <f t="array" ref="L3042">[1]!s_info_industry_gics(A3042,1)</f>
        <v>可选消费</v>
      </c>
      <c r="M3042" t="str" cm="1">
        <f t="array" ref="M3042">[1]!s_info_industry_gicscode(A3042,1)</f>
        <v>25</v>
      </c>
      <c r="N3042" t="str">
        <f>[1]!s_info_industry_gics(A3042,2)</f>
        <v>汽车与汽车零部件</v>
      </c>
      <c r="O3042" t="str">
        <f>[1]!s_info_industry_gicscode(A3042,2)</f>
        <v>2510</v>
      </c>
      <c r="P3042" t="str" cm="1">
        <f t="array" ref="P3042">[1]!s_stmnote_suppliertop5(A3042,D3042,1)</f>
        <v>南平铝业</v>
      </c>
      <c r="Q3042" t="str">
        <f>[1]!s_stmnote_suppliertop5(A3042,D3042,2)</f>
        <v>云海金属</v>
      </c>
      <c r="R3042" t="str" cm="1">
        <f t="array" ref="R3042">[1]!s_stmnote_suppliertop5(A3042,D3042,3)</f>
        <v>浙江远大</v>
      </c>
      <c r="S3042" t="str" cm="1">
        <f t="array" ref="S3042">[1]!s_stmnote_suppliertop5(A3042,D3042,4)</f>
        <v>云铝股份</v>
      </c>
      <c r="T3042" t="str" cm="1">
        <f t="array" ref="T3042">[1]!s_stmnote_suppliertop5(A3042,D3042,5)</f>
        <v>山东创新工贸有限公司</v>
      </c>
      <c r="U3042" s="9">
        <f>[1]!s_stmnote_purchasetop5_pct(A3042,D3042)</f>
        <v>91.35</v>
      </c>
      <c r="V3042" t="str" cm="1">
        <f t="array" ref="V3042">[1]!s_stmnote_customertop5($A3042,$D3042,1)</f>
        <v>豪梅特车轮产品(苏州)有限公司</v>
      </c>
      <c r="W3042" t="str" cm="1">
        <f t="array" ref="W3042">[1]!s_stmnote_customertop5($A3042,$D3042,2)</f>
        <v>南京云海特种金属股份有限公司</v>
      </c>
      <c r="X3042" t="str" cm="1">
        <f t="array" ref="X3042">[1]!s_stmnote_customertop5($A3042,$D3042,3)</f>
        <v>J.T Morton&amp;Associates LLC</v>
      </c>
      <c r="Y3042" t="str" cm="1">
        <f t="array" ref="Y3042">[1]!s_stmnote_customertop5($A3042,$D3042,4)</f>
        <v>American Wheels Industrial Inc.</v>
      </c>
      <c r="Z3042" t="str" cm="1">
        <f t="array" ref="Z3042">[1]!s_stmnote_customertop5($A3042,$D3042,5)</f>
        <v>WheelPros ,  LLC.</v>
      </c>
      <c r="AA3042" s="9">
        <f>[1]!s_stmnote_salestop5_pct(A3042,D3042)</f>
        <v>43.64</v>
      </c>
      <c r="AB3042" s="9">
        <f>[1]!s_fa_arturn(A3042,D3042)</f>
        <v>5.9326999999999996</v>
      </c>
      <c r="AC3042" s="9">
        <f>[1]!fa_apturn(A3042,D3042)</f>
        <v>5.0567135554630296</v>
      </c>
      <c r="AD3042" s="9">
        <f>[1]!s_fa_invturn(A3042,D3042)</f>
        <v>4.7634999999999996</v>
      </c>
    </row>
    <row r="3043" spans="1:30">
      <c r="A3043" s="3" t="s">
        <v>12939</v>
      </c>
      <c r="B3043" t="s">
        <v>1455</v>
      </c>
      <c r="C3043" t="s">
        <v>6737</v>
      </c>
      <c r="D3043" s="8">
        <f t="shared" si="48"/>
        <v>44926</v>
      </c>
      <c r="E3043" t="s">
        <v>7486</v>
      </c>
      <c r="F3043">
        <v>1</v>
      </c>
      <c r="G3043" t="s">
        <v>11762</v>
      </c>
      <c r="L3043" t="str" cm="1">
        <f t="array" ref="L3043">[1]!s_info_industry_gics(A3043,1)</f>
        <v>可选消费</v>
      </c>
      <c r="M3043" t="str" cm="1">
        <f t="array" ref="M3043">[1]!s_info_industry_gicscode(A3043,1)</f>
        <v>25</v>
      </c>
      <c r="N3043" t="str">
        <f>[1]!s_info_industry_gics(A3043,2)</f>
        <v>汽车与汽车零部件</v>
      </c>
      <c r="O3043" t="str">
        <f>[1]!s_info_industry_gicscode(A3043,2)</f>
        <v>2510</v>
      </c>
      <c r="P3043" t="str" cm="1">
        <f t="array" ref="P3043">[1]!s_stmnote_suppliertop5(A3043,D3043,1)</f>
        <v>南平铝业</v>
      </c>
      <c r="Q3043" t="str">
        <f>[1]!s_stmnote_suppliertop5(A3043,D3043,2)</f>
        <v>云海金属</v>
      </c>
      <c r="R3043" t="str" cm="1">
        <f t="array" ref="R3043">[1]!s_stmnote_suppliertop5(A3043,D3043,3)</f>
        <v>浙江远大</v>
      </c>
      <c r="S3043" t="str" cm="1">
        <f t="array" ref="S3043">[1]!s_stmnote_suppliertop5(A3043,D3043,4)</f>
        <v>云铝股份</v>
      </c>
      <c r="T3043" t="str" cm="1">
        <f t="array" ref="T3043">[1]!s_stmnote_suppliertop5(A3043,D3043,5)</f>
        <v>山东创新工贸有限公司</v>
      </c>
      <c r="U3043" s="9">
        <f>[1]!s_stmnote_purchasetop5_pct(A3043,D3043)</f>
        <v>91.35</v>
      </c>
      <c r="V3043" t="str" cm="1">
        <f t="array" ref="V3043">[1]!s_stmnote_customertop5($A3043,$D3043,1)</f>
        <v>豪梅特车轮产品(苏州)有限公司</v>
      </c>
      <c r="W3043" t="str" cm="1">
        <f t="array" ref="W3043">[1]!s_stmnote_customertop5($A3043,$D3043,2)</f>
        <v>南京云海特种金属股份有限公司</v>
      </c>
      <c r="X3043" t="str" cm="1">
        <f t="array" ref="X3043">[1]!s_stmnote_customertop5($A3043,$D3043,3)</f>
        <v>J.T Morton&amp;Associates LLC</v>
      </c>
      <c r="Y3043" t="str" cm="1">
        <f t="array" ref="Y3043">[1]!s_stmnote_customertop5($A3043,$D3043,4)</f>
        <v>American Wheels Industrial Inc.</v>
      </c>
      <c r="Z3043" t="str" cm="1">
        <f t="array" ref="Z3043">[1]!s_stmnote_customertop5($A3043,$D3043,5)</f>
        <v>WheelPros ,  LLC.</v>
      </c>
      <c r="AA3043" s="9">
        <f>[1]!s_stmnote_salestop5_pct(A3043,D3043)</f>
        <v>43.64</v>
      </c>
      <c r="AB3043" s="9">
        <f>[1]!s_fa_arturn(A3043,D3043)</f>
        <v>5.9326999999999996</v>
      </c>
      <c r="AC3043" s="9">
        <f>[1]!fa_apturn(A3043,D3043)</f>
        <v>5.0567135554630296</v>
      </c>
      <c r="AD3043" s="9">
        <f>[1]!s_fa_invturn(A3043,D3043)</f>
        <v>4.7634999999999996</v>
      </c>
    </row>
    <row r="3044" spans="1:30">
      <c r="A3044" s="3" t="s">
        <v>12939</v>
      </c>
      <c r="B3044" t="s">
        <v>1455</v>
      </c>
      <c r="C3044" t="s">
        <v>6738</v>
      </c>
      <c r="D3044" s="8">
        <f t="shared" si="48"/>
        <v>44926</v>
      </c>
      <c r="E3044" t="s">
        <v>7857</v>
      </c>
      <c r="F3044">
        <v>1</v>
      </c>
      <c r="G3044" t="s">
        <v>11761</v>
      </c>
      <c r="L3044" t="str" cm="1">
        <f t="array" ref="L3044">[1]!s_info_industry_gics(A3044,1)</f>
        <v>可选消费</v>
      </c>
      <c r="M3044" t="str" cm="1">
        <f t="array" ref="M3044">[1]!s_info_industry_gicscode(A3044,1)</f>
        <v>25</v>
      </c>
      <c r="N3044" t="str">
        <f>[1]!s_info_industry_gics(A3044,2)</f>
        <v>汽车与汽车零部件</v>
      </c>
      <c r="O3044" t="str">
        <f>[1]!s_info_industry_gicscode(A3044,2)</f>
        <v>2510</v>
      </c>
      <c r="P3044" t="str" cm="1">
        <f t="array" ref="P3044">[1]!s_stmnote_suppliertop5(A3044,D3044,1)</f>
        <v>南平铝业</v>
      </c>
      <c r="Q3044" t="str">
        <f>[1]!s_stmnote_suppliertop5(A3044,D3044,2)</f>
        <v>云海金属</v>
      </c>
      <c r="R3044" t="str" cm="1">
        <f t="array" ref="R3044">[1]!s_stmnote_suppliertop5(A3044,D3044,3)</f>
        <v>浙江远大</v>
      </c>
      <c r="S3044" t="str" cm="1">
        <f t="array" ref="S3044">[1]!s_stmnote_suppliertop5(A3044,D3044,4)</f>
        <v>云铝股份</v>
      </c>
      <c r="T3044" t="str" cm="1">
        <f t="array" ref="T3044">[1]!s_stmnote_suppliertop5(A3044,D3044,5)</f>
        <v>山东创新工贸有限公司</v>
      </c>
      <c r="U3044" s="9">
        <f>[1]!s_stmnote_purchasetop5_pct(A3044,D3044)</f>
        <v>91.35</v>
      </c>
      <c r="V3044" t="str" cm="1">
        <f t="array" ref="V3044">[1]!s_stmnote_customertop5($A3044,$D3044,1)</f>
        <v>豪梅特车轮产品(苏州)有限公司</v>
      </c>
      <c r="W3044" t="str" cm="1">
        <f t="array" ref="W3044">[1]!s_stmnote_customertop5($A3044,$D3044,2)</f>
        <v>南京云海特种金属股份有限公司</v>
      </c>
      <c r="X3044" t="str" cm="1">
        <f t="array" ref="X3044">[1]!s_stmnote_customertop5($A3044,$D3044,3)</f>
        <v>J.T Morton&amp;Associates LLC</v>
      </c>
      <c r="Y3044" t="str" cm="1">
        <f t="array" ref="Y3044">[1]!s_stmnote_customertop5($A3044,$D3044,4)</f>
        <v>American Wheels Industrial Inc.</v>
      </c>
      <c r="Z3044" t="str" cm="1">
        <f t="array" ref="Z3044">[1]!s_stmnote_customertop5($A3044,$D3044,5)</f>
        <v>WheelPros ,  LLC.</v>
      </c>
      <c r="AA3044" s="9">
        <f>[1]!s_stmnote_salestop5_pct(A3044,D3044)</f>
        <v>43.64</v>
      </c>
      <c r="AB3044" s="9">
        <f>[1]!s_fa_arturn(A3044,D3044)</f>
        <v>5.9326999999999996</v>
      </c>
      <c r="AC3044" s="9">
        <f>[1]!fa_apturn(A3044,D3044)</f>
        <v>5.0567135554630296</v>
      </c>
      <c r="AD3044" s="9">
        <f>[1]!s_fa_invturn(A3044,D3044)</f>
        <v>4.7634999999999996</v>
      </c>
    </row>
    <row r="3045" spans="1:30">
      <c r="A3045" s="3" t="s">
        <v>12939</v>
      </c>
      <c r="B3045" t="s">
        <v>1455</v>
      </c>
      <c r="C3045" t="s">
        <v>6739</v>
      </c>
      <c r="D3045" s="8">
        <f t="shared" si="48"/>
        <v>44926</v>
      </c>
      <c r="E3045" t="s">
        <v>7030</v>
      </c>
      <c r="F3045">
        <v>1</v>
      </c>
      <c r="G3045" t="s">
        <v>10142</v>
      </c>
      <c r="L3045" t="str" cm="1">
        <f t="array" ref="L3045">[1]!s_info_industry_gics(A3045,1)</f>
        <v>可选消费</v>
      </c>
      <c r="M3045" t="str" cm="1">
        <f t="array" ref="M3045">[1]!s_info_industry_gicscode(A3045,1)</f>
        <v>25</v>
      </c>
      <c r="N3045" t="str">
        <f>[1]!s_info_industry_gics(A3045,2)</f>
        <v>汽车与汽车零部件</v>
      </c>
      <c r="O3045" t="str">
        <f>[1]!s_info_industry_gicscode(A3045,2)</f>
        <v>2510</v>
      </c>
      <c r="P3045" t="str" cm="1">
        <f t="array" ref="P3045">[1]!s_stmnote_suppliertop5(A3045,D3045,1)</f>
        <v>南平铝业</v>
      </c>
      <c r="Q3045" t="str">
        <f>[1]!s_stmnote_suppliertop5(A3045,D3045,2)</f>
        <v>云海金属</v>
      </c>
      <c r="R3045" t="str" cm="1">
        <f t="array" ref="R3045">[1]!s_stmnote_suppliertop5(A3045,D3045,3)</f>
        <v>浙江远大</v>
      </c>
      <c r="S3045" t="str" cm="1">
        <f t="array" ref="S3045">[1]!s_stmnote_suppliertop5(A3045,D3045,4)</f>
        <v>云铝股份</v>
      </c>
      <c r="T3045" t="str" cm="1">
        <f t="array" ref="T3045">[1]!s_stmnote_suppliertop5(A3045,D3045,5)</f>
        <v>山东创新工贸有限公司</v>
      </c>
      <c r="U3045" s="9">
        <f>[1]!s_stmnote_purchasetop5_pct(A3045,D3045)</f>
        <v>91.35</v>
      </c>
      <c r="V3045" t="str" cm="1">
        <f t="array" ref="V3045">[1]!s_stmnote_customertop5($A3045,$D3045,1)</f>
        <v>豪梅特车轮产品(苏州)有限公司</v>
      </c>
      <c r="W3045" t="str" cm="1">
        <f t="array" ref="W3045">[1]!s_stmnote_customertop5($A3045,$D3045,2)</f>
        <v>南京云海特种金属股份有限公司</v>
      </c>
      <c r="X3045" t="str" cm="1">
        <f t="array" ref="X3045">[1]!s_stmnote_customertop5($A3045,$D3045,3)</f>
        <v>J.T Morton&amp;Associates LLC</v>
      </c>
      <c r="Y3045" t="str" cm="1">
        <f t="array" ref="Y3045">[1]!s_stmnote_customertop5($A3045,$D3045,4)</f>
        <v>American Wheels Industrial Inc.</v>
      </c>
      <c r="Z3045" t="str" cm="1">
        <f t="array" ref="Z3045">[1]!s_stmnote_customertop5($A3045,$D3045,5)</f>
        <v>WheelPros ,  LLC.</v>
      </c>
      <c r="AA3045" s="9">
        <f>[1]!s_stmnote_salestop5_pct(A3045,D3045)</f>
        <v>43.64</v>
      </c>
      <c r="AB3045" s="9">
        <f>[1]!s_fa_arturn(A3045,D3045)</f>
        <v>5.9326999999999996</v>
      </c>
      <c r="AC3045" s="9">
        <f>[1]!fa_apturn(A3045,D3045)</f>
        <v>5.0567135554630296</v>
      </c>
      <c r="AD3045" s="9">
        <f>[1]!s_fa_invturn(A3045,D3045)</f>
        <v>4.7634999999999996</v>
      </c>
    </row>
    <row r="3046" spans="1:30">
      <c r="A3046" s="3" t="s">
        <v>12955</v>
      </c>
      <c r="B3046" t="s">
        <v>1467</v>
      </c>
      <c r="C3046" t="s">
        <v>6781</v>
      </c>
      <c r="D3046" s="8">
        <f t="shared" si="48"/>
        <v>45657</v>
      </c>
      <c r="E3046" t="s">
        <v>7335</v>
      </c>
      <c r="F3046">
        <v>1</v>
      </c>
      <c r="G3046" t="s">
        <v>11788</v>
      </c>
      <c r="L3046" t="str" cm="1">
        <f t="array" ref="L3046">[1]!s_info_industry_gics(A3046,1)</f>
        <v>可选消费</v>
      </c>
      <c r="M3046" t="str" cm="1">
        <f t="array" ref="M3046">[1]!s_info_industry_gicscode(A3046,1)</f>
        <v>25</v>
      </c>
      <c r="N3046" t="str">
        <f>[1]!s_info_industry_gics(A3046,2)</f>
        <v>汽车与汽车零部件</v>
      </c>
      <c r="O3046" t="str">
        <f>[1]!s_info_industry_gicscode(A3046,2)</f>
        <v>2510</v>
      </c>
      <c r="P3046" cm="1">
        <f t="array" ref="P3046">[1]!s_stmnote_suppliertop5(A3046,D3046,1)</f>
        <v>0</v>
      </c>
      <c r="Q3046">
        <f>[1]!s_stmnote_suppliertop5(A3046,D3046,2)</f>
        <v>0</v>
      </c>
      <c r="R3046" cm="1">
        <f t="array" ref="R3046">[1]!s_stmnote_suppliertop5(A3046,D3046,3)</f>
        <v>0</v>
      </c>
      <c r="S3046" cm="1">
        <f t="array" ref="S3046">[1]!s_stmnote_suppliertop5(A3046,D3046,4)</f>
        <v>0</v>
      </c>
      <c r="T3046" cm="1">
        <f t="array" ref="T3046">[1]!s_stmnote_suppliertop5(A3046,D3046,5)</f>
        <v>0</v>
      </c>
      <c r="U3046" s="9">
        <f>[1]!s_stmnote_purchasetop5_pct(A3046,D3046)</f>
        <v>0</v>
      </c>
      <c r="V3046" cm="1">
        <f t="array" ref="V3046">[1]!s_stmnote_customertop5($A3046,$D3046,1)</f>
        <v>0</v>
      </c>
      <c r="W3046" cm="1">
        <f t="array" ref="W3046">[1]!s_stmnote_customertop5($A3046,$D3046,2)</f>
        <v>0</v>
      </c>
      <c r="X3046" cm="1">
        <f t="array" ref="X3046">[1]!s_stmnote_customertop5($A3046,$D3046,3)</f>
        <v>0</v>
      </c>
      <c r="Y3046" cm="1">
        <f t="array" ref="Y3046">[1]!s_stmnote_customertop5($A3046,$D3046,4)</f>
        <v>0</v>
      </c>
      <c r="Z3046" cm="1">
        <f t="array" ref="Z3046">[1]!s_stmnote_customertop5($A3046,$D3046,5)</f>
        <v>0</v>
      </c>
      <c r="AA3046" s="9">
        <f>[1]!s_stmnote_salestop5_pct(A3046,D3046)</f>
        <v>0</v>
      </c>
      <c r="AB3046" s="9">
        <f>[1]!s_fa_arturn(A3046,D3046)</f>
        <v>0</v>
      </c>
      <c r="AC3046" s="9">
        <f>[1]!fa_apturn(A3046,D3046)</f>
        <v>0</v>
      </c>
      <c r="AD3046" s="9">
        <f>[1]!s_fa_invturn(A3046,D3046)</f>
        <v>0</v>
      </c>
    </row>
    <row r="3047" spans="1:30">
      <c r="A3047" s="3" t="s">
        <v>12996</v>
      </c>
      <c r="B3047" t="s">
        <v>1501</v>
      </c>
      <c r="C3047" t="s">
        <v>6875</v>
      </c>
      <c r="D3047" s="8">
        <f t="shared" si="48"/>
        <v>45291</v>
      </c>
      <c r="E3047" t="s">
        <v>7230</v>
      </c>
      <c r="F3047">
        <v>2</v>
      </c>
      <c r="G3047" t="s">
        <v>11858</v>
      </c>
      <c r="H3047" t="s">
        <v>12740</v>
      </c>
      <c r="L3047" t="str" cm="1">
        <f t="array" ref="L3047">[1]!s_info_industry_gics(A3047,1)</f>
        <v>可选消费</v>
      </c>
      <c r="M3047" t="str" cm="1">
        <f t="array" ref="M3047">[1]!s_info_industry_gicscode(A3047,1)</f>
        <v>25</v>
      </c>
      <c r="N3047" t="str">
        <f>[1]!s_info_industry_gics(A3047,2)</f>
        <v>汽车与汽车零部件</v>
      </c>
      <c r="O3047" t="str">
        <f>[1]!s_info_industry_gicscode(A3047,2)</f>
        <v>2510</v>
      </c>
      <c r="P3047" cm="1">
        <f t="array" ref="P3047">[1]!s_stmnote_suppliertop5(A3047,D3047,1)</f>
        <v>0</v>
      </c>
      <c r="Q3047">
        <f>[1]!s_stmnote_suppliertop5(A3047,D3047,2)</f>
        <v>0</v>
      </c>
      <c r="R3047" cm="1">
        <f t="array" ref="R3047">[1]!s_stmnote_suppliertop5(A3047,D3047,3)</f>
        <v>0</v>
      </c>
      <c r="S3047" cm="1">
        <f t="array" ref="S3047">[1]!s_stmnote_suppliertop5(A3047,D3047,4)</f>
        <v>0</v>
      </c>
      <c r="T3047" cm="1">
        <f t="array" ref="T3047">[1]!s_stmnote_suppliertop5(A3047,D3047,5)</f>
        <v>0</v>
      </c>
      <c r="U3047" s="9">
        <f>[1]!s_stmnote_purchasetop5_pct(A3047,D3047)</f>
        <v>0</v>
      </c>
      <c r="V3047" t="str" cm="1">
        <f t="array" ref="V3047">[1]!s_stmnote_customertop5($A3047,$D3047,1)</f>
        <v>第一名</v>
      </c>
      <c r="W3047" t="str" cm="1">
        <f t="array" ref="W3047">[1]!s_stmnote_customertop5($A3047,$D3047,2)</f>
        <v>第二名</v>
      </c>
      <c r="X3047" t="str" cm="1">
        <f t="array" ref="X3047">[1]!s_stmnote_customertop5($A3047,$D3047,3)</f>
        <v>第三名</v>
      </c>
      <c r="Y3047" t="str" cm="1">
        <f t="array" ref="Y3047">[1]!s_stmnote_customertop5($A3047,$D3047,4)</f>
        <v>第四名</v>
      </c>
      <c r="Z3047" t="str" cm="1">
        <f t="array" ref="Z3047">[1]!s_stmnote_customertop5($A3047,$D3047,5)</f>
        <v>第五名</v>
      </c>
      <c r="AA3047" s="9">
        <f>[1]!s_stmnote_salestop5_pct(A3047,D3047)</f>
        <v>35.619999999999997</v>
      </c>
      <c r="AB3047" s="9">
        <f>[1]!s_fa_arturn(A3047,D3047)</f>
        <v>3.4051</v>
      </c>
      <c r="AC3047" s="9">
        <f>[1]!fa_apturn(A3047,D3047)</f>
        <v>3.4765005959267001</v>
      </c>
      <c r="AD3047" s="9">
        <f>[1]!s_fa_invturn(A3047,D3047)</f>
        <v>3.0089000000000001</v>
      </c>
    </row>
    <row r="3048" spans="1:30">
      <c r="A3048" s="3" t="s">
        <v>12996</v>
      </c>
      <c r="B3048" t="s">
        <v>1501</v>
      </c>
      <c r="C3048" t="s">
        <v>6876</v>
      </c>
      <c r="D3048" s="8">
        <f t="shared" si="48"/>
        <v>45291</v>
      </c>
      <c r="E3048" t="s">
        <v>7563</v>
      </c>
      <c r="F3048">
        <v>2</v>
      </c>
      <c r="G3048" t="s">
        <v>11859</v>
      </c>
      <c r="H3048" t="s">
        <v>12741</v>
      </c>
      <c r="L3048" t="str" cm="1">
        <f t="array" ref="L3048">[1]!s_info_industry_gics(A3048,1)</f>
        <v>可选消费</v>
      </c>
      <c r="M3048" t="str" cm="1">
        <f t="array" ref="M3048">[1]!s_info_industry_gicscode(A3048,1)</f>
        <v>25</v>
      </c>
      <c r="N3048" t="str">
        <f>[1]!s_info_industry_gics(A3048,2)</f>
        <v>汽车与汽车零部件</v>
      </c>
      <c r="O3048" t="str">
        <f>[1]!s_info_industry_gicscode(A3048,2)</f>
        <v>2510</v>
      </c>
      <c r="P3048" cm="1">
        <f t="array" ref="P3048">[1]!s_stmnote_suppliertop5(A3048,D3048,1)</f>
        <v>0</v>
      </c>
      <c r="Q3048">
        <f>[1]!s_stmnote_suppliertop5(A3048,D3048,2)</f>
        <v>0</v>
      </c>
      <c r="R3048" cm="1">
        <f t="array" ref="R3048">[1]!s_stmnote_suppliertop5(A3048,D3048,3)</f>
        <v>0</v>
      </c>
      <c r="S3048" cm="1">
        <f t="array" ref="S3048">[1]!s_stmnote_suppliertop5(A3048,D3048,4)</f>
        <v>0</v>
      </c>
      <c r="T3048" cm="1">
        <f t="array" ref="T3048">[1]!s_stmnote_suppliertop5(A3048,D3048,5)</f>
        <v>0</v>
      </c>
      <c r="U3048" s="9">
        <f>[1]!s_stmnote_purchasetop5_pct(A3048,D3048)</f>
        <v>0</v>
      </c>
      <c r="V3048" t="str" cm="1">
        <f t="array" ref="V3048">[1]!s_stmnote_customertop5($A3048,$D3048,1)</f>
        <v>第一名</v>
      </c>
      <c r="W3048" t="str" cm="1">
        <f t="array" ref="W3048">[1]!s_stmnote_customertop5($A3048,$D3048,2)</f>
        <v>第二名</v>
      </c>
      <c r="X3048" t="str" cm="1">
        <f t="array" ref="X3048">[1]!s_stmnote_customertop5($A3048,$D3048,3)</f>
        <v>第三名</v>
      </c>
      <c r="Y3048" t="str" cm="1">
        <f t="array" ref="Y3048">[1]!s_stmnote_customertop5($A3048,$D3048,4)</f>
        <v>第四名</v>
      </c>
      <c r="Z3048" t="str" cm="1">
        <f t="array" ref="Z3048">[1]!s_stmnote_customertop5($A3048,$D3048,5)</f>
        <v>第五名</v>
      </c>
      <c r="AA3048" s="9">
        <f>[1]!s_stmnote_salestop5_pct(A3048,D3048)</f>
        <v>35.619999999999997</v>
      </c>
      <c r="AB3048" s="9">
        <f>[1]!s_fa_arturn(A3048,D3048)</f>
        <v>3.4051</v>
      </c>
      <c r="AC3048" s="9">
        <f>[1]!fa_apturn(A3048,D3048)</f>
        <v>3.4765005959267001</v>
      </c>
      <c r="AD3048" s="9">
        <f>[1]!s_fa_invturn(A3048,D3048)</f>
        <v>3.0089000000000001</v>
      </c>
    </row>
    <row r="3049" spans="1:30">
      <c r="A3049" s="3" t="s">
        <v>12996</v>
      </c>
      <c r="B3049" t="s">
        <v>1501</v>
      </c>
      <c r="C3049" t="s">
        <v>6876</v>
      </c>
      <c r="D3049" s="8">
        <f t="shared" si="48"/>
        <v>45291</v>
      </c>
      <c r="E3049" t="s">
        <v>6952</v>
      </c>
      <c r="F3049">
        <v>2</v>
      </c>
      <c r="G3049" t="s">
        <v>11859</v>
      </c>
      <c r="H3049" t="s">
        <v>12741</v>
      </c>
      <c r="L3049" t="str" cm="1">
        <f t="array" ref="L3049">[1]!s_info_industry_gics(A3049,1)</f>
        <v>可选消费</v>
      </c>
      <c r="M3049" t="str" cm="1">
        <f t="array" ref="M3049">[1]!s_info_industry_gicscode(A3049,1)</f>
        <v>25</v>
      </c>
      <c r="N3049" t="str">
        <f>[1]!s_info_industry_gics(A3049,2)</f>
        <v>汽车与汽车零部件</v>
      </c>
      <c r="O3049" t="str">
        <f>[1]!s_info_industry_gicscode(A3049,2)</f>
        <v>2510</v>
      </c>
      <c r="P3049" cm="1">
        <f t="array" ref="P3049">[1]!s_stmnote_suppliertop5(A3049,D3049,1)</f>
        <v>0</v>
      </c>
      <c r="Q3049">
        <f>[1]!s_stmnote_suppliertop5(A3049,D3049,2)</f>
        <v>0</v>
      </c>
      <c r="R3049" cm="1">
        <f t="array" ref="R3049">[1]!s_stmnote_suppliertop5(A3049,D3049,3)</f>
        <v>0</v>
      </c>
      <c r="S3049" cm="1">
        <f t="array" ref="S3049">[1]!s_stmnote_suppliertop5(A3049,D3049,4)</f>
        <v>0</v>
      </c>
      <c r="T3049" cm="1">
        <f t="array" ref="T3049">[1]!s_stmnote_suppliertop5(A3049,D3049,5)</f>
        <v>0</v>
      </c>
      <c r="U3049" s="9">
        <f>[1]!s_stmnote_purchasetop5_pct(A3049,D3049)</f>
        <v>0</v>
      </c>
      <c r="V3049" t="str" cm="1">
        <f t="array" ref="V3049">[1]!s_stmnote_customertop5($A3049,$D3049,1)</f>
        <v>第一名</v>
      </c>
      <c r="W3049" t="str" cm="1">
        <f t="array" ref="W3049">[1]!s_stmnote_customertop5($A3049,$D3049,2)</f>
        <v>第二名</v>
      </c>
      <c r="X3049" t="str" cm="1">
        <f t="array" ref="X3049">[1]!s_stmnote_customertop5($A3049,$D3049,3)</f>
        <v>第三名</v>
      </c>
      <c r="Y3049" t="str" cm="1">
        <f t="array" ref="Y3049">[1]!s_stmnote_customertop5($A3049,$D3049,4)</f>
        <v>第四名</v>
      </c>
      <c r="Z3049" t="str" cm="1">
        <f t="array" ref="Z3049">[1]!s_stmnote_customertop5($A3049,$D3049,5)</f>
        <v>第五名</v>
      </c>
      <c r="AA3049" s="9">
        <f>[1]!s_stmnote_salestop5_pct(A3049,D3049)</f>
        <v>35.619999999999997</v>
      </c>
      <c r="AB3049" s="9">
        <f>[1]!s_fa_arturn(A3049,D3049)</f>
        <v>3.4051</v>
      </c>
      <c r="AC3049" s="9">
        <f>[1]!fa_apturn(A3049,D3049)</f>
        <v>3.4765005959267001</v>
      </c>
      <c r="AD3049" s="9">
        <f>[1]!s_fa_invturn(A3049,D3049)</f>
        <v>3.0089000000000001</v>
      </c>
    </row>
    <row r="3050" spans="1:30">
      <c r="A3050">
        <v>564</v>
      </c>
      <c r="B3050" t="s">
        <v>67</v>
      </c>
      <c r="C3050" t="s">
        <v>1738</v>
      </c>
      <c r="D3050" s="8">
        <f t="shared" si="48"/>
        <v>44561</v>
      </c>
      <c r="E3050" t="s">
        <v>7104</v>
      </c>
      <c r="F3050">
        <v>1</v>
      </c>
      <c r="G3050" t="s">
        <v>7980</v>
      </c>
      <c r="L3050" t="str" cm="1">
        <f t="array" ref="L3050">[1]!s_info_industry_gics(A3050,1)</f>
        <v>可选消费</v>
      </c>
      <c r="M3050" t="str" cm="1">
        <f t="array" ref="M3050">[1]!s_info_industry_gicscode(A3050,1)</f>
        <v>25</v>
      </c>
      <c r="N3050" t="str">
        <f>[1]!s_info_industry_gics(A3050,2)</f>
        <v>零售业</v>
      </c>
      <c r="O3050" t="str">
        <f>[1]!s_info_industry_gicscode(A3050,2)</f>
        <v>2550</v>
      </c>
      <c r="P3050" t="str" cm="1">
        <f t="array" ref="P3050">[1]!s_stmnote_suppliertop5(A3050,D3050,1)</f>
        <v>供应商1</v>
      </c>
      <c r="Q3050" t="str">
        <f>[1]!s_stmnote_suppliertop5(A3050,D3050,2)</f>
        <v>供应商2</v>
      </c>
      <c r="R3050" t="str" cm="1">
        <f t="array" ref="R3050">[1]!s_stmnote_suppliertop5(A3050,D3050,3)</f>
        <v>供应商3</v>
      </c>
      <c r="S3050" t="str" cm="1">
        <f t="array" ref="S3050">[1]!s_stmnote_suppliertop5(A3050,D3050,4)</f>
        <v>供应商4</v>
      </c>
      <c r="T3050" t="str" cm="1">
        <f t="array" ref="T3050">[1]!s_stmnote_suppliertop5(A3050,D3050,5)</f>
        <v>供应商5</v>
      </c>
      <c r="U3050" s="9">
        <f>[1]!s_stmnote_purchasetop5_pct(A3050,D3050)</f>
        <v>22.63</v>
      </c>
      <c r="V3050" t="str" cm="1">
        <f t="array" ref="V3050">[1]!s_stmnote_customertop5($A3050,$D3050,1)</f>
        <v>客户1</v>
      </c>
      <c r="W3050" t="str" cm="1">
        <f t="array" ref="W3050">[1]!s_stmnote_customertop5($A3050,$D3050,2)</f>
        <v>客户2</v>
      </c>
      <c r="X3050" t="str" cm="1">
        <f t="array" ref="X3050">[1]!s_stmnote_customertop5($A3050,$D3050,3)</f>
        <v>客户3</v>
      </c>
      <c r="Y3050" t="str" cm="1">
        <f t="array" ref="Y3050">[1]!s_stmnote_customertop5($A3050,$D3050,4)</f>
        <v>客户4</v>
      </c>
      <c r="Z3050" t="str" cm="1">
        <f t="array" ref="Z3050">[1]!s_stmnote_customertop5($A3050,$D3050,5)</f>
        <v>客户5</v>
      </c>
      <c r="AA3050" s="9">
        <f>[1]!s_stmnote_salestop5_pct(A3050,D3050)</f>
        <v>2.93</v>
      </c>
      <c r="AB3050" s="9">
        <f>[1]!s_fa_arturn(A3050,D3050)</f>
        <v>12.7331</v>
      </c>
      <c r="AC3050" s="9">
        <f>[1]!fa_apturn(A3050,D3050)</f>
        <v>0.44966348815757101</v>
      </c>
      <c r="AD3050" s="9">
        <f>[1]!s_fa_invturn(A3050,D3050)</f>
        <v>0.1681</v>
      </c>
    </row>
    <row r="3051" spans="1:30">
      <c r="A3051">
        <v>564</v>
      </c>
      <c r="B3051" t="s">
        <v>67</v>
      </c>
      <c r="C3051" t="s">
        <v>1739</v>
      </c>
      <c r="D3051" s="8">
        <f t="shared" si="48"/>
        <v>44561</v>
      </c>
      <c r="E3051" t="s">
        <v>7105</v>
      </c>
      <c r="F3051">
        <v>2</v>
      </c>
      <c r="G3051" t="s">
        <v>10275</v>
      </c>
      <c r="H3051" t="s">
        <v>11936</v>
      </c>
      <c r="L3051" t="str" cm="1">
        <f t="array" ref="L3051">[1]!s_info_industry_gics(A3051,1)</f>
        <v>可选消费</v>
      </c>
      <c r="M3051" t="str" cm="1">
        <f t="array" ref="M3051">[1]!s_info_industry_gicscode(A3051,1)</f>
        <v>25</v>
      </c>
      <c r="N3051" t="str">
        <f>[1]!s_info_industry_gics(A3051,2)</f>
        <v>零售业</v>
      </c>
      <c r="O3051" t="str">
        <f>[1]!s_info_industry_gicscode(A3051,2)</f>
        <v>2550</v>
      </c>
      <c r="P3051" t="str" cm="1">
        <f t="array" ref="P3051">[1]!s_stmnote_suppliertop5(A3051,D3051,1)</f>
        <v>供应商1</v>
      </c>
      <c r="Q3051" t="str">
        <f>[1]!s_stmnote_suppliertop5(A3051,D3051,2)</f>
        <v>供应商2</v>
      </c>
      <c r="R3051" t="str" cm="1">
        <f t="array" ref="R3051">[1]!s_stmnote_suppliertop5(A3051,D3051,3)</f>
        <v>供应商3</v>
      </c>
      <c r="S3051" t="str" cm="1">
        <f t="array" ref="S3051">[1]!s_stmnote_suppliertop5(A3051,D3051,4)</f>
        <v>供应商4</v>
      </c>
      <c r="T3051" t="str" cm="1">
        <f t="array" ref="T3051">[1]!s_stmnote_suppliertop5(A3051,D3051,5)</f>
        <v>供应商5</v>
      </c>
      <c r="U3051" s="9">
        <f>[1]!s_stmnote_purchasetop5_pct(A3051,D3051)</f>
        <v>22.63</v>
      </c>
      <c r="V3051" t="str" cm="1">
        <f t="array" ref="V3051">[1]!s_stmnote_customertop5($A3051,$D3051,1)</f>
        <v>客户1</v>
      </c>
      <c r="W3051" t="str" cm="1">
        <f t="array" ref="W3051">[1]!s_stmnote_customertop5($A3051,$D3051,2)</f>
        <v>客户2</v>
      </c>
      <c r="X3051" t="str" cm="1">
        <f t="array" ref="X3051">[1]!s_stmnote_customertop5($A3051,$D3051,3)</f>
        <v>客户3</v>
      </c>
      <c r="Y3051" t="str" cm="1">
        <f t="array" ref="Y3051">[1]!s_stmnote_customertop5($A3051,$D3051,4)</f>
        <v>客户4</v>
      </c>
      <c r="Z3051" t="str" cm="1">
        <f t="array" ref="Z3051">[1]!s_stmnote_customertop5($A3051,$D3051,5)</f>
        <v>客户5</v>
      </c>
      <c r="AA3051" s="9">
        <f>[1]!s_stmnote_salestop5_pct(A3051,D3051)</f>
        <v>2.93</v>
      </c>
      <c r="AB3051" s="9">
        <f>[1]!s_fa_arturn(A3051,D3051)</f>
        <v>12.7331</v>
      </c>
      <c r="AC3051" s="9">
        <f>[1]!fa_apturn(A3051,D3051)</f>
        <v>0.44966348815757101</v>
      </c>
      <c r="AD3051" s="9">
        <f>[1]!s_fa_invturn(A3051,D3051)</f>
        <v>0.1681</v>
      </c>
    </row>
    <row r="3052" spans="1:30">
      <c r="A3052">
        <v>564</v>
      </c>
      <c r="B3052" t="s">
        <v>67</v>
      </c>
      <c r="C3052" t="s">
        <v>1740</v>
      </c>
      <c r="D3052" s="8">
        <f t="shared" si="48"/>
        <v>44561</v>
      </c>
      <c r="E3052" t="s">
        <v>7106</v>
      </c>
      <c r="F3052">
        <v>1</v>
      </c>
      <c r="G3052" t="s">
        <v>10276</v>
      </c>
      <c r="L3052" t="str" cm="1">
        <f t="array" ref="L3052">[1]!s_info_industry_gics(A3052,1)</f>
        <v>可选消费</v>
      </c>
      <c r="M3052" t="str" cm="1">
        <f t="array" ref="M3052">[1]!s_info_industry_gicscode(A3052,1)</f>
        <v>25</v>
      </c>
      <c r="N3052" t="str">
        <f>[1]!s_info_industry_gics(A3052,2)</f>
        <v>零售业</v>
      </c>
      <c r="O3052" t="str">
        <f>[1]!s_info_industry_gicscode(A3052,2)</f>
        <v>2550</v>
      </c>
      <c r="P3052" t="str" cm="1">
        <f t="array" ref="P3052">[1]!s_stmnote_suppliertop5(A3052,D3052,1)</f>
        <v>供应商1</v>
      </c>
      <c r="Q3052" t="str">
        <f>[1]!s_stmnote_suppliertop5(A3052,D3052,2)</f>
        <v>供应商2</v>
      </c>
      <c r="R3052" t="str" cm="1">
        <f t="array" ref="R3052">[1]!s_stmnote_suppliertop5(A3052,D3052,3)</f>
        <v>供应商3</v>
      </c>
      <c r="S3052" t="str" cm="1">
        <f t="array" ref="S3052">[1]!s_stmnote_suppliertop5(A3052,D3052,4)</f>
        <v>供应商4</v>
      </c>
      <c r="T3052" t="str" cm="1">
        <f t="array" ref="T3052">[1]!s_stmnote_suppliertop5(A3052,D3052,5)</f>
        <v>供应商5</v>
      </c>
      <c r="U3052" s="9">
        <f>[1]!s_stmnote_purchasetop5_pct(A3052,D3052)</f>
        <v>22.63</v>
      </c>
      <c r="V3052" t="str" cm="1">
        <f t="array" ref="V3052">[1]!s_stmnote_customertop5($A3052,$D3052,1)</f>
        <v>客户1</v>
      </c>
      <c r="W3052" t="str" cm="1">
        <f t="array" ref="W3052">[1]!s_stmnote_customertop5($A3052,$D3052,2)</f>
        <v>客户2</v>
      </c>
      <c r="X3052" t="str" cm="1">
        <f t="array" ref="X3052">[1]!s_stmnote_customertop5($A3052,$D3052,3)</f>
        <v>客户3</v>
      </c>
      <c r="Y3052" t="str" cm="1">
        <f t="array" ref="Y3052">[1]!s_stmnote_customertop5($A3052,$D3052,4)</f>
        <v>客户4</v>
      </c>
      <c r="Z3052" t="str" cm="1">
        <f t="array" ref="Z3052">[1]!s_stmnote_customertop5($A3052,$D3052,5)</f>
        <v>客户5</v>
      </c>
      <c r="AA3052" s="9">
        <f>[1]!s_stmnote_salestop5_pct(A3052,D3052)</f>
        <v>2.93</v>
      </c>
      <c r="AB3052" s="9">
        <f>[1]!s_fa_arturn(A3052,D3052)</f>
        <v>12.7331</v>
      </c>
      <c r="AC3052" s="9">
        <f>[1]!fa_apturn(A3052,D3052)</f>
        <v>0.44966348815757101</v>
      </c>
      <c r="AD3052" s="9">
        <f>[1]!s_fa_invturn(A3052,D3052)</f>
        <v>0.1681</v>
      </c>
    </row>
    <row r="3053" spans="1:30">
      <c r="A3053">
        <v>564</v>
      </c>
      <c r="B3053" t="s">
        <v>67</v>
      </c>
      <c r="C3053" t="s">
        <v>1741</v>
      </c>
      <c r="D3053" s="8">
        <f t="shared" si="48"/>
        <v>44561</v>
      </c>
      <c r="E3053" t="s">
        <v>7107</v>
      </c>
      <c r="F3053">
        <v>1</v>
      </c>
      <c r="G3053" t="s">
        <v>10276</v>
      </c>
      <c r="L3053" t="str" cm="1">
        <f t="array" ref="L3053">[1]!s_info_industry_gics(A3053,1)</f>
        <v>可选消费</v>
      </c>
      <c r="M3053" t="str" cm="1">
        <f t="array" ref="M3053">[1]!s_info_industry_gicscode(A3053,1)</f>
        <v>25</v>
      </c>
      <c r="N3053" t="str">
        <f>[1]!s_info_industry_gics(A3053,2)</f>
        <v>零售业</v>
      </c>
      <c r="O3053" t="str">
        <f>[1]!s_info_industry_gicscode(A3053,2)</f>
        <v>2550</v>
      </c>
      <c r="P3053" t="str" cm="1">
        <f t="array" ref="P3053">[1]!s_stmnote_suppliertop5(A3053,D3053,1)</f>
        <v>供应商1</v>
      </c>
      <c r="Q3053" t="str">
        <f>[1]!s_stmnote_suppliertop5(A3053,D3053,2)</f>
        <v>供应商2</v>
      </c>
      <c r="R3053" t="str" cm="1">
        <f t="array" ref="R3053">[1]!s_stmnote_suppliertop5(A3053,D3053,3)</f>
        <v>供应商3</v>
      </c>
      <c r="S3053" t="str" cm="1">
        <f t="array" ref="S3053">[1]!s_stmnote_suppliertop5(A3053,D3053,4)</f>
        <v>供应商4</v>
      </c>
      <c r="T3053" t="str" cm="1">
        <f t="array" ref="T3053">[1]!s_stmnote_suppliertop5(A3053,D3053,5)</f>
        <v>供应商5</v>
      </c>
      <c r="U3053" s="9">
        <f>[1]!s_stmnote_purchasetop5_pct(A3053,D3053)</f>
        <v>22.63</v>
      </c>
      <c r="V3053" t="str" cm="1">
        <f t="array" ref="V3053">[1]!s_stmnote_customertop5($A3053,$D3053,1)</f>
        <v>客户1</v>
      </c>
      <c r="W3053" t="str" cm="1">
        <f t="array" ref="W3053">[1]!s_stmnote_customertop5($A3053,$D3053,2)</f>
        <v>客户2</v>
      </c>
      <c r="X3053" t="str" cm="1">
        <f t="array" ref="X3053">[1]!s_stmnote_customertop5($A3053,$D3053,3)</f>
        <v>客户3</v>
      </c>
      <c r="Y3053" t="str" cm="1">
        <f t="array" ref="Y3053">[1]!s_stmnote_customertop5($A3053,$D3053,4)</f>
        <v>客户4</v>
      </c>
      <c r="Z3053" t="str" cm="1">
        <f t="array" ref="Z3053">[1]!s_stmnote_customertop5($A3053,$D3053,5)</f>
        <v>客户5</v>
      </c>
      <c r="AA3053" s="9">
        <f>[1]!s_stmnote_salestop5_pct(A3053,D3053)</f>
        <v>2.93</v>
      </c>
      <c r="AB3053" s="9">
        <f>[1]!s_fa_arturn(A3053,D3053)</f>
        <v>12.7331</v>
      </c>
      <c r="AC3053" s="9">
        <f>[1]!fa_apturn(A3053,D3053)</f>
        <v>0.44966348815757101</v>
      </c>
      <c r="AD3053" s="9">
        <f>[1]!s_fa_invturn(A3053,D3053)</f>
        <v>0.1681</v>
      </c>
    </row>
    <row r="3054" spans="1:30">
      <c r="A3054">
        <v>564</v>
      </c>
      <c r="B3054" t="s">
        <v>67</v>
      </c>
      <c r="C3054" t="s">
        <v>1742</v>
      </c>
      <c r="D3054" s="8">
        <f t="shared" si="48"/>
        <v>44561</v>
      </c>
      <c r="E3054" t="s">
        <v>6949</v>
      </c>
      <c r="F3054">
        <v>2</v>
      </c>
      <c r="G3054" t="s">
        <v>10277</v>
      </c>
      <c r="H3054" t="s">
        <v>11714</v>
      </c>
      <c r="L3054" t="str" cm="1">
        <f t="array" ref="L3054">[1]!s_info_industry_gics(A3054,1)</f>
        <v>可选消费</v>
      </c>
      <c r="M3054" t="str" cm="1">
        <f t="array" ref="M3054">[1]!s_info_industry_gicscode(A3054,1)</f>
        <v>25</v>
      </c>
      <c r="N3054" t="str">
        <f>[1]!s_info_industry_gics(A3054,2)</f>
        <v>零售业</v>
      </c>
      <c r="O3054" t="str">
        <f>[1]!s_info_industry_gicscode(A3054,2)</f>
        <v>2550</v>
      </c>
      <c r="P3054" t="str" cm="1">
        <f t="array" ref="P3054">[1]!s_stmnote_suppliertop5(A3054,D3054,1)</f>
        <v>供应商1</v>
      </c>
      <c r="Q3054" t="str">
        <f>[1]!s_stmnote_suppliertop5(A3054,D3054,2)</f>
        <v>供应商2</v>
      </c>
      <c r="R3054" t="str" cm="1">
        <f t="array" ref="R3054">[1]!s_stmnote_suppliertop5(A3054,D3054,3)</f>
        <v>供应商3</v>
      </c>
      <c r="S3054" t="str" cm="1">
        <f t="array" ref="S3054">[1]!s_stmnote_suppliertop5(A3054,D3054,4)</f>
        <v>供应商4</v>
      </c>
      <c r="T3054" t="str" cm="1">
        <f t="array" ref="T3054">[1]!s_stmnote_suppliertop5(A3054,D3054,5)</f>
        <v>供应商5</v>
      </c>
      <c r="U3054" s="9">
        <f>[1]!s_stmnote_purchasetop5_pct(A3054,D3054)</f>
        <v>22.63</v>
      </c>
      <c r="V3054" t="str" cm="1">
        <f t="array" ref="V3054">[1]!s_stmnote_customertop5($A3054,$D3054,1)</f>
        <v>客户1</v>
      </c>
      <c r="W3054" t="str" cm="1">
        <f t="array" ref="W3054">[1]!s_stmnote_customertop5($A3054,$D3054,2)</f>
        <v>客户2</v>
      </c>
      <c r="X3054" t="str" cm="1">
        <f t="array" ref="X3054">[1]!s_stmnote_customertop5($A3054,$D3054,3)</f>
        <v>客户3</v>
      </c>
      <c r="Y3054" t="str" cm="1">
        <f t="array" ref="Y3054">[1]!s_stmnote_customertop5($A3054,$D3054,4)</f>
        <v>客户4</v>
      </c>
      <c r="Z3054" t="str" cm="1">
        <f t="array" ref="Z3054">[1]!s_stmnote_customertop5($A3054,$D3054,5)</f>
        <v>客户5</v>
      </c>
      <c r="AA3054" s="9">
        <f>[1]!s_stmnote_salestop5_pct(A3054,D3054)</f>
        <v>2.93</v>
      </c>
      <c r="AB3054" s="9">
        <f>[1]!s_fa_arturn(A3054,D3054)</f>
        <v>12.7331</v>
      </c>
      <c r="AC3054" s="9">
        <f>[1]!fa_apturn(A3054,D3054)</f>
        <v>0.44966348815757101</v>
      </c>
      <c r="AD3054" s="9">
        <f>[1]!s_fa_invturn(A3054,D3054)</f>
        <v>0.1681</v>
      </c>
    </row>
    <row r="3055" spans="1:30">
      <c r="A3055">
        <v>564</v>
      </c>
      <c r="B3055" t="s">
        <v>67</v>
      </c>
      <c r="C3055" t="s">
        <v>1743</v>
      </c>
      <c r="D3055" s="8">
        <f t="shared" si="48"/>
        <v>44561</v>
      </c>
      <c r="E3055" t="s">
        <v>7108</v>
      </c>
      <c r="F3055">
        <v>1</v>
      </c>
      <c r="G3055" t="s">
        <v>10278</v>
      </c>
      <c r="L3055" t="str" cm="1">
        <f t="array" ref="L3055">[1]!s_info_industry_gics(A3055,1)</f>
        <v>可选消费</v>
      </c>
      <c r="M3055" t="str" cm="1">
        <f t="array" ref="M3055">[1]!s_info_industry_gicscode(A3055,1)</f>
        <v>25</v>
      </c>
      <c r="N3055" t="str">
        <f>[1]!s_info_industry_gics(A3055,2)</f>
        <v>零售业</v>
      </c>
      <c r="O3055" t="str">
        <f>[1]!s_info_industry_gicscode(A3055,2)</f>
        <v>2550</v>
      </c>
      <c r="P3055" t="str" cm="1">
        <f t="array" ref="P3055">[1]!s_stmnote_suppliertop5(A3055,D3055,1)</f>
        <v>供应商1</v>
      </c>
      <c r="Q3055" t="str">
        <f>[1]!s_stmnote_suppliertop5(A3055,D3055,2)</f>
        <v>供应商2</v>
      </c>
      <c r="R3055" t="str" cm="1">
        <f t="array" ref="R3055">[1]!s_stmnote_suppliertop5(A3055,D3055,3)</f>
        <v>供应商3</v>
      </c>
      <c r="S3055" t="str" cm="1">
        <f t="array" ref="S3055">[1]!s_stmnote_suppliertop5(A3055,D3055,4)</f>
        <v>供应商4</v>
      </c>
      <c r="T3055" t="str" cm="1">
        <f t="array" ref="T3055">[1]!s_stmnote_suppliertop5(A3055,D3055,5)</f>
        <v>供应商5</v>
      </c>
      <c r="U3055" s="9">
        <f>[1]!s_stmnote_purchasetop5_pct(A3055,D3055)</f>
        <v>22.63</v>
      </c>
      <c r="V3055" t="str" cm="1">
        <f t="array" ref="V3055">[1]!s_stmnote_customertop5($A3055,$D3055,1)</f>
        <v>客户1</v>
      </c>
      <c r="W3055" t="str" cm="1">
        <f t="array" ref="W3055">[1]!s_stmnote_customertop5($A3055,$D3055,2)</f>
        <v>客户2</v>
      </c>
      <c r="X3055" t="str" cm="1">
        <f t="array" ref="X3055">[1]!s_stmnote_customertop5($A3055,$D3055,3)</f>
        <v>客户3</v>
      </c>
      <c r="Y3055" t="str" cm="1">
        <f t="array" ref="Y3055">[1]!s_stmnote_customertop5($A3055,$D3055,4)</f>
        <v>客户4</v>
      </c>
      <c r="Z3055" t="str" cm="1">
        <f t="array" ref="Z3055">[1]!s_stmnote_customertop5($A3055,$D3055,5)</f>
        <v>客户5</v>
      </c>
      <c r="AA3055" s="9">
        <f>[1]!s_stmnote_salestop5_pct(A3055,D3055)</f>
        <v>2.93</v>
      </c>
      <c r="AB3055" s="9">
        <f>[1]!s_fa_arturn(A3055,D3055)</f>
        <v>12.7331</v>
      </c>
      <c r="AC3055" s="9">
        <f>[1]!fa_apturn(A3055,D3055)</f>
        <v>0.44966348815757101</v>
      </c>
      <c r="AD3055" s="9">
        <f>[1]!s_fa_invturn(A3055,D3055)</f>
        <v>0.1681</v>
      </c>
    </row>
    <row r="3056" spans="1:30">
      <c r="A3056">
        <v>564</v>
      </c>
      <c r="B3056" t="s">
        <v>67</v>
      </c>
      <c r="C3056" t="s">
        <v>1744</v>
      </c>
      <c r="D3056" s="8">
        <f t="shared" si="48"/>
        <v>44926</v>
      </c>
      <c r="E3056" t="s">
        <v>7015</v>
      </c>
      <c r="F3056">
        <v>2</v>
      </c>
      <c r="G3056" t="s">
        <v>10279</v>
      </c>
      <c r="H3056" t="s">
        <v>11937</v>
      </c>
      <c r="L3056" t="str" cm="1">
        <f t="array" ref="L3056">[1]!s_info_industry_gics(A3056,1)</f>
        <v>可选消费</v>
      </c>
      <c r="M3056" t="str" cm="1">
        <f t="array" ref="M3056">[1]!s_info_industry_gicscode(A3056,1)</f>
        <v>25</v>
      </c>
      <c r="N3056" t="str">
        <f>[1]!s_info_industry_gics(A3056,2)</f>
        <v>零售业</v>
      </c>
      <c r="O3056" t="str">
        <f>[1]!s_info_industry_gicscode(A3056,2)</f>
        <v>2550</v>
      </c>
      <c r="P3056" t="str" cm="1">
        <f t="array" ref="P3056">[1]!s_stmnote_suppliertop5(A3056,D3056,1)</f>
        <v>供应商1</v>
      </c>
      <c r="Q3056" t="str">
        <f>[1]!s_stmnote_suppliertop5(A3056,D3056,2)</f>
        <v>供应商2</v>
      </c>
      <c r="R3056" t="str" cm="1">
        <f t="array" ref="R3056">[1]!s_stmnote_suppliertop5(A3056,D3056,3)</f>
        <v>供应商3</v>
      </c>
      <c r="S3056" t="str" cm="1">
        <f t="array" ref="S3056">[1]!s_stmnote_suppliertop5(A3056,D3056,4)</f>
        <v>供应商4</v>
      </c>
      <c r="T3056" t="str" cm="1">
        <f t="array" ref="T3056">[1]!s_stmnote_suppliertop5(A3056,D3056,5)</f>
        <v>供应商5</v>
      </c>
      <c r="U3056" s="9">
        <f>[1]!s_stmnote_purchasetop5_pct(A3056,D3056)</f>
        <v>25.28</v>
      </c>
      <c r="V3056" t="str" cm="1">
        <f t="array" ref="V3056">[1]!s_stmnote_customertop5($A3056,$D3056,1)</f>
        <v>客户1</v>
      </c>
      <c r="W3056" t="str" cm="1">
        <f t="array" ref="W3056">[1]!s_stmnote_customertop5($A3056,$D3056,2)</f>
        <v>客户2</v>
      </c>
      <c r="X3056" t="str" cm="1">
        <f t="array" ref="X3056">[1]!s_stmnote_customertop5($A3056,$D3056,3)</f>
        <v>客户3</v>
      </c>
      <c r="Y3056" t="str" cm="1">
        <f t="array" ref="Y3056">[1]!s_stmnote_customertop5($A3056,$D3056,4)</f>
        <v>客户4</v>
      </c>
      <c r="Z3056" t="str" cm="1">
        <f t="array" ref="Z3056">[1]!s_stmnote_customertop5($A3056,$D3056,5)</f>
        <v>客户5</v>
      </c>
      <c r="AA3056" s="9">
        <f>[1]!s_stmnote_salestop5_pct(A3056,D3056)</f>
        <v>2.41</v>
      </c>
      <c r="AB3056" s="9">
        <f>[1]!s_fa_arturn(A3056,D3056)</f>
        <v>13.1591</v>
      </c>
      <c r="AC3056" s="9">
        <f>[1]!fa_apturn(A3056,D3056)</f>
        <v>0.83730990776880798</v>
      </c>
      <c r="AD3056" s="9">
        <f>[1]!s_fa_invturn(A3056,D3056)</f>
        <v>0.1492</v>
      </c>
    </row>
    <row r="3057" spans="1:30">
      <c r="A3057">
        <v>564</v>
      </c>
      <c r="B3057" t="s">
        <v>67</v>
      </c>
      <c r="C3057" t="s">
        <v>1745</v>
      </c>
      <c r="D3057" s="8">
        <f t="shared" si="48"/>
        <v>44926</v>
      </c>
      <c r="E3057" t="s">
        <v>7109</v>
      </c>
      <c r="F3057">
        <v>2</v>
      </c>
      <c r="G3057" t="s">
        <v>10280</v>
      </c>
      <c r="H3057" t="s">
        <v>11938</v>
      </c>
      <c r="L3057" t="str" cm="1">
        <f t="array" ref="L3057">[1]!s_info_industry_gics(A3057,1)</f>
        <v>可选消费</v>
      </c>
      <c r="M3057" t="str" cm="1">
        <f t="array" ref="M3057">[1]!s_info_industry_gicscode(A3057,1)</f>
        <v>25</v>
      </c>
      <c r="N3057" t="str">
        <f>[1]!s_info_industry_gics(A3057,2)</f>
        <v>零售业</v>
      </c>
      <c r="O3057" t="str">
        <f>[1]!s_info_industry_gicscode(A3057,2)</f>
        <v>2550</v>
      </c>
      <c r="P3057" t="str" cm="1">
        <f t="array" ref="P3057">[1]!s_stmnote_suppliertop5(A3057,D3057,1)</f>
        <v>供应商1</v>
      </c>
      <c r="Q3057" t="str">
        <f>[1]!s_stmnote_suppliertop5(A3057,D3057,2)</f>
        <v>供应商2</v>
      </c>
      <c r="R3057" t="str" cm="1">
        <f t="array" ref="R3057">[1]!s_stmnote_suppliertop5(A3057,D3057,3)</f>
        <v>供应商3</v>
      </c>
      <c r="S3057" t="str" cm="1">
        <f t="array" ref="S3057">[1]!s_stmnote_suppliertop5(A3057,D3057,4)</f>
        <v>供应商4</v>
      </c>
      <c r="T3057" t="str" cm="1">
        <f t="array" ref="T3057">[1]!s_stmnote_suppliertop5(A3057,D3057,5)</f>
        <v>供应商5</v>
      </c>
      <c r="U3057" s="9">
        <f>[1]!s_stmnote_purchasetop5_pct(A3057,D3057)</f>
        <v>25.28</v>
      </c>
      <c r="V3057" t="str" cm="1">
        <f t="array" ref="V3057">[1]!s_stmnote_customertop5($A3057,$D3057,1)</f>
        <v>客户1</v>
      </c>
      <c r="W3057" t="str" cm="1">
        <f t="array" ref="W3057">[1]!s_stmnote_customertop5($A3057,$D3057,2)</f>
        <v>客户2</v>
      </c>
      <c r="X3057" t="str" cm="1">
        <f t="array" ref="X3057">[1]!s_stmnote_customertop5($A3057,$D3057,3)</f>
        <v>客户3</v>
      </c>
      <c r="Y3057" t="str" cm="1">
        <f t="array" ref="Y3057">[1]!s_stmnote_customertop5($A3057,$D3057,4)</f>
        <v>客户4</v>
      </c>
      <c r="Z3057" t="str" cm="1">
        <f t="array" ref="Z3057">[1]!s_stmnote_customertop5($A3057,$D3057,5)</f>
        <v>客户5</v>
      </c>
      <c r="AA3057" s="9">
        <f>[1]!s_stmnote_salestop5_pct(A3057,D3057)</f>
        <v>2.41</v>
      </c>
      <c r="AB3057" s="9">
        <f>[1]!s_fa_arturn(A3057,D3057)</f>
        <v>13.1591</v>
      </c>
      <c r="AC3057" s="9">
        <f>[1]!fa_apturn(A3057,D3057)</f>
        <v>0.83730990776880798</v>
      </c>
      <c r="AD3057" s="9">
        <f>[1]!s_fa_invturn(A3057,D3057)</f>
        <v>0.1492</v>
      </c>
    </row>
    <row r="3058" spans="1:30">
      <c r="A3058">
        <v>564</v>
      </c>
      <c r="B3058" t="s">
        <v>67</v>
      </c>
      <c r="C3058" t="s">
        <v>1746</v>
      </c>
      <c r="D3058" s="8">
        <f t="shared" si="48"/>
        <v>44926</v>
      </c>
      <c r="E3058" t="s">
        <v>6930</v>
      </c>
      <c r="F3058">
        <v>1</v>
      </c>
      <c r="G3058" t="s">
        <v>7981</v>
      </c>
      <c r="L3058" t="str" cm="1">
        <f t="array" ref="L3058">[1]!s_info_industry_gics(A3058,1)</f>
        <v>可选消费</v>
      </c>
      <c r="M3058" t="str" cm="1">
        <f t="array" ref="M3058">[1]!s_info_industry_gicscode(A3058,1)</f>
        <v>25</v>
      </c>
      <c r="N3058" t="str">
        <f>[1]!s_info_industry_gics(A3058,2)</f>
        <v>零售业</v>
      </c>
      <c r="O3058" t="str">
        <f>[1]!s_info_industry_gicscode(A3058,2)</f>
        <v>2550</v>
      </c>
      <c r="P3058" t="str" cm="1">
        <f t="array" ref="P3058">[1]!s_stmnote_suppliertop5(A3058,D3058,1)</f>
        <v>供应商1</v>
      </c>
      <c r="Q3058" t="str">
        <f>[1]!s_stmnote_suppliertop5(A3058,D3058,2)</f>
        <v>供应商2</v>
      </c>
      <c r="R3058" t="str" cm="1">
        <f t="array" ref="R3058">[1]!s_stmnote_suppliertop5(A3058,D3058,3)</f>
        <v>供应商3</v>
      </c>
      <c r="S3058" t="str" cm="1">
        <f t="array" ref="S3058">[1]!s_stmnote_suppliertop5(A3058,D3058,4)</f>
        <v>供应商4</v>
      </c>
      <c r="T3058" t="str" cm="1">
        <f t="array" ref="T3058">[1]!s_stmnote_suppliertop5(A3058,D3058,5)</f>
        <v>供应商5</v>
      </c>
      <c r="U3058" s="9">
        <f>[1]!s_stmnote_purchasetop5_pct(A3058,D3058)</f>
        <v>25.28</v>
      </c>
      <c r="V3058" t="str" cm="1">
        <f t="array" ref="V3058">[1]!s_stmnote_customertop5($A3058,$D3058,1)</f>
        <v>客户1</v>
      </c>
      <c r="W3058" t="str" cm="1">
        <f t="array" ref="W3058">[1]!s_stmnote_customertop5($A3058,$D3058,2)</f>
        <v>客户2</v>
      </c>
      <c r="X3058" t="str" cm="1">
        <f t="array" ref="X3058">[1]!s_stmnote_customertop5($A3058,$D3058,3)</f>
        <v>客户3</v>
      </c>
      <c r="Y3058" t="str" cm="1">
        <f t="array" ref="Y3058">[1]!s_stmnote_customertop5($A3058,$D3058,4)</f>
        <v>客户4</v>
      </c>
      <c r="Z3058" t="str" cm="1">
        <f t="array" ref="Z3058">[1]!s_stmnote_customertop5($A3058,$D3058,5)</f>
        <v>客户5</v>
      </c>
      <c r="AA3058" s="9">
        <f>[1]!s_stmnote_salestop5_pct(A3058,D3058)</f>
        <v>2.41</v>
      </c>
      <c r="AB3058" s="9">
        <f>[1]!s_fa_arturn(A3058,D3058)</f>
        <v>13.1591</v>
      </c>
      <c r="AC3058" s="9">
        <f>[1]!fa_apturn(A3058,D3058)</f>
        <v>0.83730990776880798</v>
      </c>
      <c r="AD3058" s="9">
        <f>[1]!s_fa_invturn(A3058,D3058)</f>
        <v>0.1492</v>
      </c>
    </row>
    <row r="3059" spans="1:30">
      <c r="A3059">
        <v>564</v>
      </c>
      <c r="B3059" t="s">
        <v>67</v>
      </c>
      <c r="C3059" t="s">
        <v>1747</v>
      </c>
      <c r="D3059" s="8">
        <f t="shared" si="48"/>
        <v>44926</v>
      </c>
      <c r="E3059" t="s">
        <v>7029</v>
      </c>
      <c r="F3059">
        <v>1</v>
      </c>
      <c r="G3059" t="s">
        <v>10281</v>
      </c>
      <c r="L3059" t="str" cm="1">
        <f t="array" ref="L3059">[1]!s_info_industry_gics(A3059,1)</f>
        <v>可选消费</v>
      </c>
      <c r="M3059" t="str" cm="1">
        <f t="array" ref="M3059">[1]!s_info_industry_gicscode(A3059,1)</f>
        <v>25</v>
      </c>
      <c r="N3059" t="str">
        <f>[1]!s_info_industry_gics(A3059,2)</f>
        <v>零售业</v>
      </c>
      <c r="O3059" t="str">
        <f>[1]!s_info_industry_gicscode(A3059,2)</f>
        <v>2550</v>
      </c>
      <c r="P3059" t="str" cm="1">
        <f t="array" ref="P3059">[1]!s_stmnote_suppliertop5(A3059,D3059,1)</f>
        <v>供应商1</v>
      </c>
      <c r="Q3059" t="str">
        <f>[1]!s_stmnote_suppliertop5(A3059,D3059,2)</f>
        <v>供应商2</v>
      </c>
      <c r="R3059" t="str" cm="1">
        <f t="array" ref="R3059">[1]!s_stmnote_suppliertop5(A3059,D3059,3)</f>
        <v>供应商3</v>
      </c>
      <c r="S3059" t="str" cm="1">
        <f t="array" ref="S3059">[1]!s_stmnote_suppliertop5(A3059,D3059,4)</f>
        <v>供应商4</v>
      </c>
      <c r="T3059" t="str" cm="1">
        <f t="array" ref="T3059">[1]!s_stmnote_suppliertop5(A3059,D3059,5)</f>
        <v>供应商5</v>
      </c>
      <c r="U3059" s="9">
        <f>[1]!s_stmnote_purchasetop5_pct(A3059,D3059)</f>
        <v>25.28</v>
      </c>
      <c r="V3059" t="str" cm="1">
        <f t="array" ref="V3059">[1]!s_stmnote_customertop5($A3059,$D3059,1)</f>
        <v>客户1</v>
      </c>
      <c r="W3059" t="str" cm="1">
        <f t="array" ref="W3059">[1]!s_stmnote_customertop5($A3059,$D3059,2)</f>
        <v>客户2</v>
      </c>
      <c r="X3059" t="str" cm="1">
        <f t="array" ref="X3059">[1]!s_stmnote_customertop5($A3059,$D3059,3)</f>
        <v>客户3</v>
      </c>
      <c r="Y3059" t="str" cm="1">
        <f t="array" ref="Y3059">[1]!s_stmnote_customertop5($A3059,$D3059,4)</f>
        <v>客户4</v>
      </c>
      <c r="Z3059" t="str" cm="1">
        <f t="array" ref="Z3059">[1]!s_stmnote_customertop5($A3059,$D3059,5)</f>
        <v>客户5</v>
      </c>
      <c r="AA3059" s="9">
        <f>[1]!s_stmnote_salestop5_pct(A3059,D3059)</f>
        <v>2.41</v>
      </c>
      <c r="AB3059" s="9">
        <f>[1]!s_fa_arturn(A3059,D3059)</f>
        <v>13.1591</v>
      </c>
      <c r="AC3059" s="9">
        <f>[1]!fa_apturn(A3059,D3059)</f>
        <v>0.83730990776880798</v>
      </c>
      <c r="AD3059" s="9">
        <f>[1]!s_fa_invturn(A3059,D3059)</f>
        <v>0.1492</v>
      </c>
    </row>
    <row r="3060" spans="1:30">
      <c r="A3060">
        <v>564</v>
      </c>
      <c r="B3060" t="s">
        <v>67</v>
      </c>
      <c r="C3060" t="s">
        <v>1748</v>
      </c>
      <c r="D3060" s="8">
        <f t="shared" si="48"/>
        <v>44926</v>
      </c>
      <c r="E3060" t="s">
        <v>7110</v>
      </c>
      <c r="F3060">
        <v>1</v>
      </c>
      <c r="G3060" t="s">
        <v>10282</v>
      </c>
      <c r="L3060" t="str" cm="1">
        <f t="array" ref="L3060">[1]!s_info_industry_gics(A3060,1)</f>
        <v>可选消费</v>
      </c>
      <c r="M3060" t="str" cm="1">
        <f t="array" ref="M3060">[1]!s_info_industry_gicscode(A3060,1)</f>
        <v>25</v>
      </c>
      <c r="N3060" t="str">
        <f>[1]!s_info_industry_gics(A3060,2)</f>
        <v>零售业</v>
      </c>
      <c r="O3060" t="str">
        <f>[1]!s_info_industry_gicscode(A3060,2)</f>
        <v>2550</v>
      </c>
      <c r="P3060" t="str" cm="1">
        <f t="array" ref="P3060">[1]!s_stmnote_suppliertop5(A3060,D3060,1)</f>
        <v>供应商1</v>
      </c>
      <c r="Q3060" t="str">
        <f>[1]!s_stmnote_suppliertop5(A3060,D3060,2)</f>
        <v>供应商2</v>
      </c>
      <c r="R3060" t="str" cm="1">
        <f t="array" ref="R3060">[1]!s_stmnote_suppliertop5(A3060,D3060,3)</f>
        <v>供应商3</v>
      </c>
      <c r="S3060" t="str" cm="1">
        <f t="array" ref="S3060">[1]!s_stmnote_suppliertop5(A3060,D3060,4)</f>
        <v>供应商4</v>
      </c>
      <c r="T3060" t="str" cm="1">
        <f t="array" ref="T3060">[1]!s_stmnote_suppliertop5(A3060,D3060,5)</f>
        <v>供应商5</v>
      </c>
      <c r="U3060" s="9">
        <f>[1]!s_stmnote_purchasetop5_pct(A3060,D3060)</f>
        <v>25.28</v>
      </c>
      <c r="V3060" t="str" cm="1">
        <f t="array" ref="V3060">[1]!s_stmnote_customertop5($A3060,$D3060,1)</f>
        <v>客户1</v>
      </c>
      <c r="W3060" t="str" cm="1">
        <f t="array" ref="W3060">[1]!s_stmnote_customertop5($A3060,$D3060,2)</f>
        <v>客户2</v>
      </c>
      <c r="X3060" t="str" cm="1">
        <f t="array" ref="X3060">[1]!s_stmnote_customertop5($A3060,$D3060,3)</f>
        <v>客户3</v>
      </c>
      <c r="Y3060" t="str" cm="1">
        <f t="array" ref="Y3060">[1]!s_stmnote_customertop5($A3060,$D3060,4)</f>
        <v>客户4</v>
      </c>
      <c r="Z3060" t="str" cm="1">
        <f t="array" ref="Z3060">[1]!s_stmnote_customertop5($A3060,$D3060,5)</f>
        <v>客户5</v>
      </c>
      <c r="AA3060" s="9">
        <f>[1]!s_stmnote_salestop5_pct(A3060,D3060)</f>
        <v>2.41</v>
      </c>
      <c r="AB3060" s="9">
        <f>[1]!s_fa_arturn(A3060,D3060)</f>
        <v>13.1591</v>
      </c>
      <c r="AC3060" s="9">
        <f>[1]!fa_apturn(A3060,D3060)</f>
        <v>0.83730990776880798</v>
      </c>
      <c r="AD3060" s="9">
        <f>[1]!s_fa_invturn(A3060,D3060)</f>
        <v>0.1492</v>
      </c>
    </row>
    <row r="3061" spans="1:30">
      <c r="A3061">
        <v>564</v>
      </c>
      <c r="B3061" t="s">
        <v>67</v>
      </c>
      <c r="C3061" t="s">
        <v>1749</v>
      </c>
      <c r="D3061" s="8">
        <f t="shared" si="48"/>
        <v>44926</v>
      </c>
      <c r="E3061" t="s">
        <v>7111</v>
      </c>
      <c r="F3061">
        <v>1</v>
      </c>
      <c r="G3061" t="s">
        <v>7982</v>
      </c>
      <c r="L3061" t="str" cm="1">
        <f t="array" ref="L3061">[1]!s_info_industry_gics(A3061,1)</f>
        <v>可选消费</v>
      </c>
      <c r="M3061" t="str" cm="1">
        <f t="array" ref="M3061">[1]!s_info_industry_gicscode(A3061,1)</f>
        <v>25</v>
      </c>
      <c r="N3061" t="str">
        <f>[1]!s_info_industry_gics(A3061,2)</f>
        <v>零售业</v>
      </c>
      <c r="O3061" t="str">
        <f>[1]!s_info_industry_gicscode(A3061,2)</f>
        <v>2550</v>
      </c>
      <c r="P3061" t="str" cm="1">
        <f t="array" ref="P3061">[1]!s_stmnote_suppliertop5(A3061,D3061,1)</f>
        <v>供应商1</v>
      </c>
      <c r="Q3061" t="str">
        <f>[1]!s_stmnote_suppliertop5(A3061,D3061,2)</f>
        <v>供应商2</v>
      </c>
      <c r="R3061" t="str" cm="1">
        <f t="array" ref="R3061">[1]!s_stmnote_suppliertop5(A3061,D3061,3)</f>
        <v>供应商3</v>
      </c>
      <c r="S3061" t="str" cm="1">
        <f t="array" ref="S3061">[1]!s_stmnote_suppliertop5(A3061,D3061,4)</f>
        <v>供应商4</v>
      </c>
      <c r="T3061" t="str" cm="1">
        <f t="array" ref="T3061">[1]!s_stmnote_suppliertop5(A3061,D3061,5)</f>
        <v>供应商5</v>
      </c>
      <c r="U3061" s="9">
        <f>[1]!s_stmnote_purchasetop5_pct(A3061,D3061)</f>
        <v>25.28</v>
      </c>
      <c r="V3061" t="str" cm="1">
        <f t="array" ref="V3061">[1]!s_stmnote_customertop5($A3061,$D3061,1)</f>
        <v>客户1</v>
      </c>
      <c r="W3061" t="str" cm="1">
        <f t="array" ref="W3061">[1]!s_stmnote_customertop5($A3061,$D3061,2)</f>
        <v>客户2</v>
      </c>
      <c r="X3061" t="str" cm="1">
        <f t="array" ref="X3061">[1]!s_stmnote_customertop5($A3061,$D3061,3)</f>
        <v>客户3</v>
      </c>
      <c r="Y3061" t="str" cm="1">
        <f t="array" ref="Y3061">[1]!s_stmnote_customertop5($A3061,$D3061,4)</f>
        <v>客户4</v>
      </c>
      <c r="Z3061" t="str" cm="1">
        <f t="array" ref="Z3061">[1]!s_stmnote_customertop5($A3061,$D3061,5)</f>
        <v>客户5</v>
      </c>
      <c r="AA3061" s="9">
        <f>[1]!s_stmnote_salestop5_pct(A3061,D3061)</f>
        <v>2.41</v>
      </c>
      <c r="AB3061" s="9">
        <f>[1]!s_fa_arturn(A3061,D3061)</f>
        <v>13.1591</v>
      </c>
      <c r="AC3061" s="9">
        <f>[1]!fa_apturn(A3061,D3061)</f>
        <v>0.83730990776880798</v>
      </c>
      <c r="AD3061" s="9">
        <f>[1]!s_fa_invturn(A3061,D3061)</f>
        <v>0.1492</v>
      </c>
    </row>
    <row r="3062" spans="1:30">
      <c r="A3062">
        <v>564</v>
      </c>
      <c r="B3062" t="s">
        <v>67</v>
      </c>
      <c r="C3062" t="s">
        <v>1750</v>
      </c>
      <c r="D3062" s="8">
        <f t="shared" si="48"/>
        <v>45291</v>
      </c>
      <c r="E3062" t="s">
        <v>6942</v>
      </c>
      <c r="F3062">
        <v>1</v>
      </c>
      <c r="G3062" t="s">
        <v>10283</v>
      </c>
      <c r="L3062" t="str" cm="1">
        <f t="array" ref="L3062">[1]!s_info_industry_gics(A3062,1)</f>
        <v>可选消费</v>
      </c>
      <c r="M3062" t="str" cm="1">
        <f t="array" ref="M3062">[1]!s_info_industry_gicscode(A3062,1)</f>
        <v>25</v>
      </c>
      <c r="N3062" t="str">
        <f>[1]!s_info_industry_gics(A3062,2)</f>
        <v>零售业</v>
      </c>
      <c r="O3062" t="str">
        <f>[1]!s_info_industry_gicscode(A3062,2)</f>
        <v>2550</v>
      </c>
      <c r="P3062" t="str" cm="1">
        <f t="array" ref="P3062">[1]!s_stmnote_suppliertop5(A3062,D3062,1)</f>
        <v>供应商1</v>
      </c>
      <c r="Q3062" t="str">
        <f>[1]!s_stmnote_suppliertop5(A3062,D3062,2)</f>
        <v>供应商2</v>
      </c>
      <c r="R3062" t="str" cm="1">
        <f t="array" ref="R3062">[1]!s_stmnote_suppliertop5(A3062,D3062,3)</f>
        <v>供应商3</v>
      </c>
      <c r="S3062" t="str" cm="1">
        <f t="array" ref="S3062">[1]!s_stmnote_suppliertop5(A3062,D3062,4)</f>
        <v>供应商4</v>
      </c>
      <c r="T3062" t="str" cm="1">
        <f t="array" ref="T3062">[1]!s_stmnote_suppliertop5(A3062,D3062,5)</f>
        <v>供应商5</v>
      </c>
      <c r="U3062" s="9">
        <f>[1]!s_stmnote_purchasetop5_pct(A3062,D3062)</f>
        <v>20.47</v>
      </c>
      <c r="V3062" t="str" cm="1">
        <f t="array" ref="V3062">[1]!s_stmnote_customertop5($A3062,$D3062,1)</f>
        <v>客户1</v>
      </c>
      <c r="W3062" t="str" cm="1">
        <f t="array" ref="W3062">[1]!s_stmnote_customertop5($A3062,$D3062,2)</f>
        <v>客户2</v>
      </c>
      <c r="X3062" t="str" cm="1">
        <f t="array" ref="X3062">[1]!s_stmnote_customertop5($A3062,$D3062,3)</f>
        <v>客户3</v>
      </c>
      <c r="Y3062" t="str" cm="1">
        <f t="array" ref="Y3062">[1]!s_stmnote_customertop5($A3062,$D3062,4)</f>
        <v>客户4</v>
      </c>
      <c r="Z3062" t="str" cm="1">
        <f t="array" ref="Z3062">[1]!s_stmnote_customertop5($A3062,$D3062,5)</f>
        <v>客户5</v>
      </c>
      <c r="AA3062" s="9">
        <f>[1]!s_stmnote_salestop5_pct(A3062,D3062)</f>
        <v>6.55</v>
      </c>
      <c r="AB3062" s="9">
        <f>[1]!s_fa_arturn(A3062,D3062)</f>
        <v>22.148</v>
      </c>
      <c r="AC3062" s="9">
        <f>[1]!fa_apturn(A3062,D3062)</f>
        <v>1.5577261581202899</v>
      </c>
      <c r="AD3062" s="9">
        <f>[1]!s_fa_invturn(A3062,D3062)</f>
        <v>0.22020000000000001</v>
      </c>
    </row>
    <row r="3063" spans="1:30">
      <c r="A3063">
        <v>564</v>
      </c>
      <c r="B3063" t="s">
        <v>67</v>
      </c>
      <c r="C3063" t="s">
        <v>1751</v>
      </c>
      <c r="D3063" s="8">
        <f t="shared" si="48"/>
        <v>45291</v>
      </c>
      <c r="E3063" t="s">
        <v>7046</v>
      </c>
      <c r="F3063">
        <v>1</v>
      </c>
      <c r="G3063" t="s">
        <v>10284</v>
      </c>
      <c r="L3063" t="str" cm="1">
        <f t="array" ref="L3063">[1]!s_info_industry_gics(A3063,1)</f>
        <v>可选消费</v>
      </c>
      <c r="M3063" t="str" cm="1">
        <f t="array" ref="M3063">[1]!s_info_industry_gicscode(A3063,1)</f>
        <v>25</v>
      </c>
      <c r="N3063" t="str">
        <f>[1]!s_info_industry_gics(A3063,2)</f>
        <v>零售业</v>
      </c>
      <c r="O3063" t="str">
        <f>[1]!s_info_industry_gicscode(A3063,2)</f>
        <v>2550</v>
      </c>
      <c r="P3063" t="str" cm="1">
        <f t="array" ref="P3063">[1]!s_stmnote_suppliertop5(A3063,D3063,1)</f>
        <v>供应商1</v>
      </c>
      <c r="Q3063" t="str">
        <f>[1]!s_stmnote_suppliertop5(A3063,D3063,2)</f>
        <v>供应商2</v>
      </c>
      <c r="R3063" t="str" cm="1">
        <f t="array" ref="R3063">[1]!s_stmnote_suppliertop5(A3063,D3063,3)</f>
        <v>供应商3</v>
      </c>
      <c r="S3063" t="str" cm="1">
        <f t="array" ref="S3063">[1]!s_stmnote_suppliertop5(A3063,D3063,4)</f>
        <v>供应商4</v>
      </c>
      <c r="T3063" t="str" cm="1">
        <f t="array" ref="T3063">[1]!s_stmnote_suppliertop5(A3063,D3063,5)</f>
        <v>供应商5</v>
      </c>
      <c r="U3063" s="9">
        <f>[1]!s_stmnote_purchasetop5_pct(A3063,D3063)</f>
        <v>20.47</v>
      </c>
      <c r="V3063" t="str" cm="1">
        <f t="array" ref="V3063">[1]!s_stmnote_customertop5($A3063,$D3063,1)</f>
        <v>客户1</v>
      </c>
      <c r="W3063" t="str" cm="1">
        <f t="array" ref="W3063">[1]!s_stmnote_customertop5($A3063,$D3063,2)</f>
        <v>客户2</v>
      </c>
      <c r="X3063" t="str" cm="1">
        <f t="array" ref="X3063">[1]!s_stmnote_customertop5($A3063,$D3063,3)</f>
        <v>客户3</v>
      </c>
      <c r="Y3063" t="str" cm="1">
        <f t="array" ref="Y3063">[1]!s_stmnote_customertop5($A3063,$D3063,4)</f>
        <v>客户4</v>
      </c>
      <c r="Z3063" t="str" cm="1">
        <f t="array" ref="Z3063">[1]!s_stmnote_customertop5($A3063,$D3063,5)</f>
        <v>客户5</v>
      </c>
      <c r="AA3063" s="9">
        <f>[1]!s_stmnote_salestop5_pct(A3063,D3063)</f>
        <v>6.55</v>
      </c>
      <c r="AB3063" s="9">
        <f>[1]!s_fa_arturn(A3063,D3063)</f>
        <v>22.148</v>
      </c>
      <c r="AC3063" s="9">
        <f>[1]!fa_apturn(A3063,D3063)</f>
        <v>1.5577261581202899</v>
      </c>
      <c r="AD3063" s="9">
        <f>[1]!s_fa_invturn(A3063,D3063)</f>
        <v>0.22020000000000001</v>
      </c>
    </row>
    <row r="3064" spans="1:30">
      <c r="A3064">
        <v>564</v>
      </c>
      <c r="B3064" t="s">
        <v>67</v>
      </c>
      <c r="C3064" t="s">
        <v>1752</v>
      </c>
      <c r="D3064" s="8">
        <f t="shared" si="48"/>
        <v>45657</v>
      </c>
      <c r="E3064" t="s">
        <v>7112</v>
      </c>
      <c r="F3064">
        <v>1</v>
      </c>
      <c r="G3064" t="s">
        <v>7983</v>
      </c>
      <c r="L3064" t="str" cm="1">
        <f t="array" ref="L3064">[1]!s_info_industry_gics(A3064,1)</f>
        <v>可选消费</v>
      </c>
      <c r="M3064" t="str" cm="1">
        <f t="array" ref="M3064">[1]!s_info_industry_gicscode(A3064,1)</f>
        <v>25</v>
      </c>
      <c r="N3064" t="str">
        <f>[1]!s_info_industry_gics(A3064,2)</f>
        <v>零售业</v>
      </c>
      <c r="O3064" t="str">
        <f>[1]!s_info_industry_gicscode(A3064,2)</f>
        <v>2550</v>
      </c>
      <c r="P3064" cm="1">
        <f t="array" ref="P3064">[1]!s_stmnote_suppliertop5(A3064,D3064,1)</f>
        <v>0</v>
      </c>
      <c r="Q3064">
        <f>[1]!s_stmnote_suppliertop5(A3064,D3064,2)</f>
        <v>0</v>
      </c>
      <c r="R3064" cm="1">
        <f t="array" ref="R3064">[1]!s_stmnote_suppliertop5(A3064,D3064,3)</f>
        <v>0</v>
      </c>
      <c r="S3064" cm="1">
        <f t="array" ref="S3064">[1]!s_stmnote_suppliertop5(A3064,D3064,4)</f>
        <v>0</v>
      </c>
      <c r="T3064" cm="1">
        <f t="array" ref="T3064">[1]!s_stmnote_suppliertop5(A3064,D3064,5)</f>
        <v>0</v>
      </c>
      <c r="U3064" s="9">
        <f>[1]!s_stmnote_purchasetop5_pct(A3064,D3064)</f>
        <v>0</v>
      </c>
      <c r="V3064" cm="1">
        <f t="array" ref="V3064">[1]!s_stmnote_customertop5($A3064,$D3064,1)</f>
        <v>0</v>
      </c>
      <c r="W3064" cm="1">
        <f t="array" ref="W3064">[1]!s_stmnote_customertop5($A3064,$D3064,2)</f>
        <v>0</v>
      </c>
      <c r="X3064" cm="1">
        <f t="array" ref="X3064">[1]!s_stmnote_customertop5($A3064,$D3064,3)</f>
        <v>0</v>
      </c>
      <c r="Y3064" cm="1">
        <f t="array" ref="Y3064">[1]!s_stmnote_customertop5($A3064,$D3064,4)</f>
        <v>0</v>
      </c>
      <c r="Z3064" cm="1">
        <f t="array" ref="Z3064">[1]!s_stmnote_customertop5($A3064,$D3064,5)</f>
        <v>0</v>
      </c>
      <c r="AA3064" s="9">
        <f>[1]!s_stmnote_salestop5_pct(A3064,D3064)</f>
        <v>0</v>
      </c>
      <c r="AB3064" s="9">
        <f>[1]!s_fa_arturn(A3064,D3064)</f>
        <v>0</v>
      </c>
      <c r="AC3064" s="9">
        <f>[1]!fa_apturn(A3064,D3064)</f>
        <v>0</v>
      </c>
      <c r="AD3064" s="9">
        <f>[1]!s_fa_invturn(A3064,D3064)</f>
        <v>0</v>
      </c>
    </row>
    <row r="3065" spans="1:30">
      <c r="A3065">
        <v>564</v>
      </c>
      <c r="B3065" t="s">
        <v>67</v>
      </c>
      <c r="C3065" t="s">
        <v>1753</v>
      </c>
      <c r="D3065" s="8">
        <f t="shared" si="48"/>
        <v>45657</v>
      </c>
      <c r="E3065" t="s">
        <v>7014</v>
      </c>
      <c r="F3065">
        <v>1</v>
      </c>
      <c r="G3065" t="s">
        <v>7984</v>
      </c>
      <c r="L3065" t="str" cm="1">
        <f t="array" ref="L3065">[1]!s_info_industry_gics(A3065,1)</f>
        <v>可选消费</v>
      </c>
      <c r="M3065" t="str" cm="1">
        <f t="array" ref="M3065">[1]!s_info_industry_gicscode(A3065,1)</f>
        <v>25</v>
      </c>
      <c r="N3065" t="str">
        <f>[1]!s_info_industry_gics(A3065,2)</f>
        <v>零售业</v>
      </c>
      <c r="O3065" t="str">
        <f>[1]!s_info_industry_gicscode(A3065,2)</f>
        <v>2550</v>
      </c>
      <c r="P3065" cm="1">
        <f t="array" ref="P3065">[1]!s_stmnote_suppliertop5(A3065,D3065,1)</f>
        <v>0</v>
      </c>
      <c r="Q3065">
        <f>[1]!s_stmnote_suppliertop5(A3065,D3065,2)</f>
        <v>0</v>
      </c>
      <c r="R3065" cm="1">
        <f t="array" ref="R3065">[1]!s_stmnote_suppliertop5(A3065,D3065,3)</f>
        <v>0</v>
      </c>
      <c r="S3065" cm="1">
        <f t="array" ref="S3065">[1]!s_stmnote_suppliertop5(A3065,D3065,4)</f>
        <v>0</v>
      </c>
      <c r="T3065" cm="1">
        <f t="array" ref="T3065">[1]!s_stmnote_suppliertop5(A3065,D3065,5)</f>
        <v>0</v>
      </c>
      <c r="U3065" s="9">
        <f>[1]!s_stmnote_purchasetop5_pct(A3065,D3065)</f>
        <v>0</v>
      </c>
      <c r="V3065" cm="1">
        <f t="array" ref="V3065">[1]!s_stmnote_customertop5($A3065,$D3065,1)</f>
        <v>0</v>
      </c>
      <c r="W3065" cm="1">
        <f t="array" ref="W3065">[1]!s_stmnote_customertop5($A3065,$D3065,2)</f>
        <v>0</v>
      </c>
      <c r="X3065" cm="1">
        <f t="array" ref="X3065">[1]!s_stmnote_customertop5($A3065,$D3065,3)</f>
        <v>0</v>
      </c>
      <c r="Y3065" cm="1">
        <f t="array" ref="Y3065">[1]!s_stmnote_customertop5($A3065,$D3065,4)</f>
        <v>0</v>
      </c>
      <c r="Z3065" cm="1">
        <f t="array" ref="Z3065">[1]!s_stmnote_customertop5($A3065,$D3065,5)</f>
        <v>0</v>
      </c>
      <c r="AA3065" s="9">
        <f>[1]!s_stmnote_salestop5_pct(A3065,D3065)</f>
        <v>0</v>
      </c>
      <c r="AB3065" s="9">
        <f>[1]!s_fa_arturn(A3065,D3065)</f>
        <v>0</v>
      </c>
      <c r="AC3065" s="9">
        <f>[1]!fa_apturn(A3065,D3065)</f>
        <v>0</v>
      </c>
      <c r="AD3065" s="9">
        <f>[1]!s_fa_invturn(A3065,D3065)</f>
        <v>0</v>
      </c>
    </row>
    <row r="3066" spans="1:30">
      <c r="A3066">
        <v>564</v>
      </c>
      <c r="B3066" t="s">
        <v>67</v>
      </c>
      <c r="C3066" t="s">
        <v>1754</v>
      </c>
      <c r="D3066" s="8">
        <f t="shared" si="48"/>
        <v>45657</v>
      </c>
      <c r="E3066" t="s">
        <v>6953</v>
      </c>
      <c r="F3066">
        <v>1</v>
      </c>
      <c r="G3066" t="s">
        <v>7985</v>
      </c>
      <c r="L3066" t="str" cm="1">
        <f t="array" ref="L3066">[1]!s_info_industry_gics(A3066,1)</f>
        <v>可选消费</v>
      </c>
      <c r="M3066" t="str" cm="1">
        <f t="array" ref="M3066">[1]!s_info_industry_gicscode(A3066,1)</f>
        <v>25</v>
      </c>
      <c r="N3066" t="str">
        <f>[1]!s_info_industry_gics(A3066,2)</f>
        <v>零售业</v>
      </c>
      <c r="O3066" t="str">
        <f>[1]!s_info_industry_gicscode(A3066,2)</f>
        <v>2550</v>
      </c>
      <c r="P3066" cm="1">
        <f t="array" ref="P3066">[1]!s_stmnote_suppliertop5(A3066,D3066,1)</f>
        <v>0</v>
      </c>
      <c r="Q3066">
        <f>[1]!s_stmnote_suppliertop5(A3066,D3066,2)</f>
        <v>0</v>
      </c>
      <c r="R3066" cm="1">
        <f t="array" ref="R3066">[1]!s_stmnote_suppliertop5(A3066,D3066,3)</f>
        <v>0</v>
      </c>
      <c r="S3066" cm="1">
        <f t="array" ref="S3066">[1]!s_stmnote_suppliertop5(A3066,D3066,4)</f>
        <v>0</v>
      </c>
      <c r="T3066" cm="1">
        <f t="array" ref="T3066">[1]!s_stmnote_suppliertop5(A3066,D3066,5)</f>
        <v>0</v>
      </c>
      <c r="U3066" s="9">
        <f>[1]!s_stmnote_purchasetop5_pct(A3066,D3066)</f>
        <v>0</v>
      </c>
      <c r="V3066" cm="1">
        <f t="array" ref="V3066">[1]!s_stmnote_customertop5($A3066,$D3066,1)</f>
        <v>0</v>
      </c>
      <c r="W3066" cm="1">
        <f t="array" ref="W3066">[1]!s_stmnote_customertop5($A3066,$D3066,2)</f>
        <v>0</v>
      </c>
      <c r="X3066" cm="1">
        <f t="array" ref="X3066">[1]!s_stmnote_customertop5($A3066,$D3066,3)</f>
        <v>0</v>
      </c>
      <c r="Y3066" cm="1">
        <f t="array" ref="Y3066">[1]!s_stmnote_customertop5($A3066,$D3066,4)</f>
        <v>0</v>
      </c>
      <c r="Z3066" cm="1">
        <f t="array" ref="Z3066">[1]!s_stmnote_customertop5($A3066,$D3066,5)</f>
        <v>0</v>
      </c>
      <c r="AA3066" s="9">
        <f>[1]!s_stmnote_salestop5_pct(A3066,D3066)</f>
        <v>0</v>
      </c>
      <c r="AB3066" s="9">
        <f>[1]!s_fa_arturn(A3066,D3066)</f>
        <v>0</v>
      </c>
      <c r="AC3066" s="9">
        <f>[1]!fa_apturn(A3066,D3066)</f>
        <v>0</v>
      </c>
      <c r="AD3066" s="9">
        <f>[1]!s_fa_invturn(A3066,D3066)</f>
        <v>0</v>
      </c>
    </row>
    <row r="3067" spans="1:30">
      <c r="A3067">
        <v>785</v>
      </c>
      <c r="B3067" t="s">
        <v>111</v>
      </c>
      <c r="C3067" t="s">
        <v>1930</v>
      </c>
      <c r="D3067" s="8">
        <f t="shared" si="48"/>
        <v>44561</v>
      </c>
      <c r="E3067" t="s">
        <v>7048</v>
      </c>
      <c r="F3067">
        <v>1</v>
      </c>
      <c r="G3067" t="s">
        <v>8059</v>
      </c>
      <c r="L3067" t="str" cm="1">
        <f t="array" ref="L3067">[1]!s_info_industry_gics(A3067,1)</f>
        <v>可选消费</v>
      </c>
      <c r="M3067" t="str" cm="1">
        <f t="array" ref="M3067">[1]!s_info_industry_gicscode(A3067,1)</f>
        <v>25</v>
      </c>
      <c r="N3067" t="str">
        <f>[1]!s_info_industry_gics(A3067,2)</f>
        <v>零售业</v>
      </c>
      <c r="O3067" t="str">
        <f>[1]!s_info_industry_gicscode(A3067,2)</f>
        <v>2550</v>
      </c>
      <c r="P3067" t="str" cm="1">
        <f t="array" ref="P3067">[1]!s_stmnote_suppliertop5(A3067,D3067,1)</f>
        <v>供应商A</v>
      </c>
      <c r="Q3067" t="str">
        <f>[1]!s_stmnote_suppliertop5(A3067,D3067,2)</f>
        <v>供应商B</v>
      </c>
      <c r="R3067" t="str" cm="1">
        <f t="array" ref="R3067">[1]!s_stmnote_suppliertop5(A3067,D3067,3)</f>
        <v>供应商C</v>
      </c>
      <c r="S3067" t="str" cm="1">
        <f t="array" ref="S3067">[1]!s_stmnote_suppliertop5(A3067,D3067,4)</f>
        <v>供应商D</v>
      </c>
      <c r="T3067" t="str" cm="1">
        <f t="array" ref="T3067">[1]!s_stmnote_suppliertop5(A3067,D3067,5)</f>
        <v>供应商E</v>
      </c>
      <c r="U3067" s="9">
        <f>[1]!s_stmnote_purchasetop5_pct(A3067,D3067)</f>
        <v>23.16</v>
      </c>
      <c r="V3067" t="str" cm="1">
        <f t="array" ref="V3067">[1]!s_stmnote_customertop5($A3067,$D3067,1)</f>
        <v>客户A</v>
      </c>
      <c r="W3067" t="str" cm="1">
        <f t="array" ref="W3067">[1]!s_stmnote_customertop5($A3067,$D3067,2)</f>
        <v>客户B</v>
      </c>
      <c r="X3067" t="str" cm="1">
        <f t="array" ref="X3067">[1]!s_stmnote_customertop5($A3067,$D3067,3)</f>
        <v>客户C</v>
      </c>
      <c r="Y3067" t="str" cm="1">
        <f t="array" ref="Y3067">[1]!s_stmnote_customertop5($A3067,$D3067,4)</f>
        <v>客户D</v>
      </c>
      <c r="Z3067" t="str" cm="1">
        <f t="array" ref="Z3067">[1]!s_stmnote_customertop5($A3067,$D3067,5)</f>
        <v>客户E</v>
      </c>
      <c r="AA3067" s="9">
        <f>[1]!s_stmnote_salestop5_pct(A3067,D3067)</f>
        <v>9.02</v>
      </c>
      <c r="AB3067" s="9">
        <f>[1]!s_fa_arturn(A3067,D3067)</f>
        <v>20.483699999999999</v>
      </c>
      <c r="AC3067" s="9">
        <f>[1]!fa_apturn(A3067,D3067)</f>
        <v>12.6348380467536</v>
      </c>
      <c r="AD3067" s="9">
        <f>[1]!s_fa_invturn(A3067,D3067)</f>
        <v>21.221</v>
      </c>
    </row>
    <row r="3068" spans="1:30">
      <c r="A3068">
        <v>996</v>
      </c>
      <c r="B3068" t="s">
        <v>163</v>
      </c>
      <c r="C3068" t="s">
        <v>2110</v>
      </c>
      <c r="D3068" s="8">
        <f t="shared" si="48"/>
        <v>44561</v>
      </c>
      <c r="E3068" t="s">
        <v>7283</v>
      </c>
      <c r="F3068">
        <v>1</v>
      </c>
      <c r="G3068" t="s">
        <v>10400</v>
      </c>
      <c r="L3068" t="str" cm="1">
        <f t="array" ref="L3068">[1]!s_info_industry_gics(A3068,1)</f>
        <v>可选消费</v>
      </c>
      <c r="M3068" t="str" cm="1">
        <f t="array" ref="M3068">[1]!s_info_industry_gicscode(A3068,1)</f>
        <v>25</v>
      </c>
      <c r="N3068" t="str">
        <f>[1]!s_info_industry_gics(A3068,2)</f>
        <v>零售业</v>
      </c>
      <c r="O3068" t="str">
        <f>[1]!s_info_industry_gicscode(A3068,2)</f>
        <v>2550</v>
      </c>
      <c r="P3068" t="str" cm="1">
        <f t="array" ref="P3068">[1]!s_stmnote_suppliertop5(A3068,D3068,1)</f>
        <v>东风悦达起亚汽车有限公司销售分公司</v>
      </c>
      <c r="Q3068" t="str">
        <f>[1]!s_stmnote_suppliertop5(A3068,D3068,2)</f>
        <v>江苏悦达摩比斯贸易有限公司</v>
      </c>
      <c r="R3068" t="str" cm="1">
        <f t="array" ref="R3068">[1]!s_stmnote_suppliertop5(A3068,D3068,3)</f>
        <v>东莞市宏瑞汽车用品有限公司</v>
      </c>
      <c r="S3068" t="str" cm="1">
        <f t="array" ref="S3068">[1]!s_stmnote_suppliertop5(A3068,D3068,4)</f>
        <v>惠州市福瑞通贸易有限公司</v>
      </c>
      <c r="T3068" t="str" cm="1">
        <f t="array" ref="T3068">[1]!s_stmnote_suppliertop5(A3068,D3068,5)</f>
        <v>东莞市益信汽车用品有限公司</v>
      </c>
      <c r="U3068" s="9">
        <f>[1]!s_stmnote_purchasetop5_pct(A3068,D3068)</f>
        <v>81.22</v>
      </c>
      <c r="V3068" t="str" cm="1">
        <f t="array" ref="V3068">[1]!s_stmnote_customertop5($A3068,$D3068,1)</f>
        <v>梁宵</v>
      </c>
      <c r="W3068" t="str" cm="1">
        <f t="array" ref="W3068">[1]!s_stmnote_customertop5($A3068,$D3068,2)</f>
        <v>李小波</v>
      </c>
      <c r="X3068" t="str" cm="1">
        <f t="array" ref="X3068">[1]!s_stmnote_customertop5($A3068,$D3068,3)</f>
        <v>罗锦滔</v>
      </c>
      <c r="Y3068" t="str" cm="1">
        <f t="array" ref="Y3068">[1]!s_stmnote_customertop5($A3068,$D3068,4)</f>
        <v>晁美红</v>
      </c>
      <c r="Z3068" t="str" cm="1">
        <f t="array" ref="Z3068">[1]!s_stmnote_customertop5($A3068,$D3068,5)</f>
        <v>李忠宅</v>
      </c>
      <c r="AA3068" s="9">
        <f>[1]!s_stmnote_salestop5_pct(A3068,D3068)</f>
        <v>2.77</v>
      </c>
      <c r="AB3068" s="9">
        <f>[1]!s_fa_arturn(A3068,D3068)</f>
        <v>209.9614</v>
      </c>
      <c r="AC3068" s="9">
        <f>[1]!fa_apturn(A3068,D3068)</f>
        <v>43.963860258335103</v>
      </c>
      <c r="AD3068" s="9">
        <f>[1]!s_fa_invturn(A3068,D3068)</f>
        <v>2.2820999999999998</v>
      </c>
    </row>
    <row r="3069" spans="1:30">
      <c r="A3069">
        <v>2024</v>
      </c>
      <c r="B3069" t="s">
        <v>201</v>
      </c>
      <c r="C3069" t="s">
        <v>2209</v>
      </c>
      <c r="D3069" s="8">
        <f t="shared" si="48"/>
        <v>44561</v>
      </c>
      <c r="E3069" t="s">
        <v>7324</v>
      </c>
      <c r="F3069">
        <v>1</v>
      </c>
      <c r="G3069" t="s">
        <v>10439</v>
      </c>
      <c r="L3069" t="str" cm="1">
        <f t="array" ref="L3069">[1]!s_info_industry_gics(A3069,1)</f>
        <v>可选消费</v>
      </c>
      <c r="M3069" t="str" cm="1">
        <f t="array" ref="M3069">[1]!s_info_industry_gicscode(A3069,1)</f>
        <v>25</v>
      </c>
      <c r="N3069" t="str">
        <f>[1]!s_info_industry_gics(A3069,2)</f>
        <v>零售业</v>
      </c>
      <c r="O3069" t="str">
        <f>[1]!s_info_industry_gicscode(A3069,2)</f>
        <v>2550</v>
      </c>
      <c r="P3069" t="str" cm="1">
        <f t="array" ref="P3069">[1]!s_stmnote_suppliertop5(A3069,D3069,1)</f>
        <v>品牌1</v>
      </c>
      <c r="Q3069" t="str">
        <f>[1]!s_stmnote_suppliertop5(A3069,D3069,2)</f>
        <v>品牌2</v>
      </c>
      <c r="R3069" t="str" cm="1">
        <f t="array" ref="R3069">[1]!s_stmnote_suppliertop5(A3069,D3069,3)</f>
        <v>品牌3</v>
      </c>
      <c r="S3069" t="str" cm="1">
        <f t="array" ref="S3069">[1]!s_stmnote_suppliertop5(A3069,D3069,4)</f>
        <v>品牌4</v>
      </c>
      <c r="T3069" t="str" cm="1">
        <f t="array" ref="T3069">[1]!s_stmnote_suppliertop5(A3069,D3069,5)</f>
        <v>品牌5</v>
      </c>
      <c r="U3069" s="9">
        <f>[1]!s_stmnote_purchasetop5_pct(A3069,D3069)</f>
        <v>35.6</v>
      </c>
      <c r="V3069" t="str" cm="1">
        <f t="array" ref="V3069">[1]!s_stmnote_customertop5($A3069,$D3069,1)</f>
        <v>客户1</v>
      </c>
      <c r="W3069" t="str" cm="1">
        <f t="array" ref="W3069">[1]!s_stmnote_customertop5($A3069,$D3069,2)</f>
        <v>客户2</v>
      </c>
      <c r="X3069" t="str" cm="1">
        <f t="array" ref="X3069">[1]!s_stmnote_customertop5($A3069,$D3069,3)</f>
        <v>客户3</v>
      </c>
      <c r="Y3069" t="str" cm="1">
        <f t="array" ref="Y3069">[1]!s_stmnote_customertop5($A3069,$D3069,4)</f>
        <v>客户4</v>
      </c>
      <c r="Z3069" t="str" cm="1">
        <f t="array" ref="Z3069">[1]!s_stmnote_customertop5($A3069,$D3069,5)</f>
        <v>客户5</v>
      </c>
      <c r="AA3069" s="9">
        <f>[1]!s_stmnote_salestop5_pct(A3069,D3069)</f>
        <v>1.1599999999999999</v>
      </c>
      <c r="AB3069" s="9">
        <f>[1]!s_fa_arturn(A3069,D3069)</f>
        <v>21.105</v>
      </c>
      <c r="AC3069" s="9">
        <f>[1]!fa_apturn(A3069,D3069)</f>
        <v>5.0691444405906303</v>
      </c>
      <c r="AD3069" s="9">
        <f>[1]!s_fa_invturn(A3069,D3069)</f>
        <v>7.0998999999999999</v>
      </c>
    </row>
    <row r="3070" spans="1:30">
      <c r="A3070">
        <v>2024</v>
      </c>
      <c r="B3070" t="s">
        <v>201</v>
      </c>
      <c r="C3070" t="s">
        <v>2210</v>
      </c>
      <c r="D3070" s="8">
        <f t="shared" si="48"/>
        <v>44561</v>
      </c>
      <c r="E3070" t="s">
        <v>7325</v>
      </c>
      <c r="F3070">
        <v>1</v>
      </c>
      <c r="G3070" t="s">
        <v>8192</v>
      </c>
      <c r="L3070" t="str" cm="1">
        <f t="array" ref="L3070">[1]!s_info_industry_gics(A3070,1)</f>
        <v>可选消费</v>
      </c>
      <c r="M3070" t="str" cm="1">
        <f t="array" ref="M3070">[1]!s_info_industry_gicscode(A3070,1)</f>
        <v>25</v>
      </c>
      <c r="N3070" t="str">
        <f>[1]!s_info_industry_gics(A3070,2)</f>
        <v>零售业</v>
      </c>
      <c r="O3070" t="str">
        <f>[1]!s_info_industry_gicscode(A3070,2)</f>
        <v>2550</v>
      </c>
      <c r="P3070" t="str" cm="1">
        <f t="array" ref="P3070">[1]!s_stmnote_suppliertop5(A3070,D3070,1)</f>
        <v>品牌1</v>
      </c>
      <c r="Q3070" t="str">
        <f>[1]!s_stmnote_suppliertop5(A3070,D3070,2)</f>
        <v>品牌2</v>
      </c>
      <c r="R3070" t="str" cm="1">
        <f t="array" ref="R3070">[1]!s_stmnote_suppliertop5(A3070,D3070,3)</f>
        <v>品牌3</v>
      </c>
      <c r="S3070" t="str" cm="1">
        <f t="array" ref="S3070">[1]!s_stmnote_suppliertop5(A3070,D3070,4)</f>
        <v>品牌4</v>
      </c>
      <c r="T3070" t="str" cm="1">
        <f t="array" ref="T3070">[1]!s_stmnote_suppliertop5(A3070,D3070,5)</f>
        <v>品牌5</v>
      </c>
      <c r="U3070" s="9">
        <f>[1]!s_stmnote_purchasetop5_pct(A3070,D3070)</f>
        <v>35.6</v>
      </c>
      <c r="V3070" t="str" cm="1">
        <f t="array" ref="V3070">[1]!s_stmnote_customertop5($A3070,$D3070,1)</f>
        <v>客户1</v>
      </c>
      <c r="W3070" t="str" cm="1">
        <f t="array" ref="W3070">[1]!s_stmnote_customertop5($A3070,$D3070,2)</f>
        <v>客户2</v>
      </c>
      <c r="X3070" t="str" cm="1">
        <f t="array" ref="X3070">[1]!s_stmnote_customertop5($A3070,$D3070,3)</f>
        <v>客户3</v>
      </c>
      <c r="Y3070" t="str" cm="1">
        <f t="array" ref="Y3070">[1]!s_stmnote_customertop5($A3070,$D3070,4)</f>
        <v>客户4</v>
      </c>
      <c r="Z3070" t="str" cm="1">
        <f t="array" ref="Z3070">[1]!s_stmnote_customertop5($A3070,$D3070,5)</f>
        <v>客户5</v>
      </c>
      <c r="AA3070" s="9">
        <f>[1]!s_stmnote_salestop5_pct(A3070,D3070)</f>
        <v>1.1599999999999999</v>
      </c>
      <c r="AB3070" s="9">
        <f>[1]!s_fa_arturn(A3070,D3070)</f>
        <v>21.105</v>
      </c>
      <c r="AC3070" s="9">
        <f>[1]!fa_apturn(A3070,D3070)</f>
        <v>5.0691444405906303</v>
      </c>
      <c r="AD3070" s="9">
        <f>[1]!s_fa_invturn(A3070,D3070)</f>
        <v>7.0998999999999999</v>
      </c>
    </row>
    <row r="3071" spans="1:30">
      <c r="A3071">
        <v>2024</v>
      </c>
      <c r="B3071" t="s">
        <v>201</v>
      </c>
      <c r="C3071" t="s">
        <v>2211</v>
      </c>
      <c r="D3071" s="8">
        <f t="shared" si="48"/>
        <v>44561</v>
      </c>
      <c r="E3071" t="s">
        <v>6949</v>
      </c>
      <c r="F3071">
        <v>1</v>
      </c>
      <c r="G3071" t="s">
        <v>10440</v>
      </c>
      <c r="L3071" t="str" cm="1">
        <f t="array" ref="L3071">[1]!s_info_industry_gics(A3071,1)</f>
        <v>可选消费</v>
      </c>
      <c r="M3071" t="str" cm="1">
        <f t="array" ref="M3071">[1]!s_info_industry_gicscode(A3071,1)</f>
        <v>25</v>
      </c>
      <c r="N3071" t="str">
        <f>[1]!s_info_industry_gics(A3071,2)</f>
        <v>零售业</v>
      </c>
      <c r="O3071" t="str">
        <f>[1]!s_info_industry_gicscode(A3071,2)</f>
        <v>2550</v>
      </c>
      <c r="P3071" t="str" cm="1">
        <f t="array" ref="P3071">[1]!s_stmnote_suppliertop5(A3071,D3071,1)</f>
        <v>品牌1</v>
      </c>
      <c r="Q3071" t="str">
        <f>[1]!s_stmnote_suppliertop5(A3071,D3071,2)</f>
        <v>品牌2</v>
      </c>
      <c r="R3071" t="str" cm="1">
        <f t="array" ref="R3071">[1]!s_stmnote_suppliertop5(A3071,D3071,3)</f>
        <v>品牌3</v>
      </c>
      <c r="S3071" t="str" cm="1">
        <f t="array" ref="S3071">[1]!s_stmnote_suppliertop5(A3071,D3071,4)</f>
        <v>品牌4</v>
      </c>
      <c r="T3071" t="str" cm="1">
        <f t="array" ref="T3071">[1]!s_stmnote_suppliertop5(A3071,D3071,5)</f>
        <v>品牌5</v>
      </c>
      <c r="U3071" s="9">
        <f>[1]!s_stmnote_purchasetop5_pct(A3071,D3071)</f>
        <v>35.6</v>
      </c>
      <c r="V3071" t="str" cm="1">
        <f t="array" ref="V3071">[1]!s_stmnote_customertop5($A3071,$D3071,1)</f>
        <v>客户1</v>
      </c>
      <c r="W3071" t="str" cm="1">
        <f t="array" ref="W3071">[1]!s_stmnote_customertop5($A3071,$D3071,2)</f>
        <v>客户2</v>
      </c>
      <c r="X3071" t="str" cm="1">
        <f t="array" ref="X3071">[1]!s_stmnote_customertop5($A3071,$D3071,3)</f>
        <v>客户3</v>
      </c>
      <c r="Y3071" t="str" cm="1">
        <f t="array" ref="Y3071">[1]!s_stmnote_customertop5($A3071,$D3071,4)</f>
        <v>客户4</v>
      </c>
      <c r="Z3071" t="str" cm="1">
        <f t="array" ref="Z3071">[1]!s_stmnote_customertop5($A3071,$D3071,5)</f>
        <v>客户5</v>
      </c>
      <c r="AA3071" s="9">
        <f>[1]!s_stmnote_salestop5_pct(A3071,D3071)</f>
        <v>1.1599999999999999</v>
      </c>
      <c r="AB3071" s="9">
        <f>[1]!s_fa_arturn(A3071,D3071)</f>
        <v>21.105</v>
      </c>
      <c r="AC3071" s="9">
        <f>[1]!fa_apturn(A3071,D3071)</f>
        <v>5.0691444405906303</v>
      </c>
      <c r="AD3071" s="9">
        <f>[1]!s_fa_invturn(A3071,D3071)</f>
        <v>7.0998999999999999</v>
      </c>
    </row>
    <row r="3072" spans="1:30">
      <c r="A3072">
        <v>2024</v>
      </c>
      <c r="B3072" t="s">
        <v>201</v>
      </c>
      <c r="C3072" t="s">
        <v>2212</v>
      </c>
      <c r="D3072" s="8">
        <f t="shared" si="48"/>
        <v>44926</v>
      </c>
      <c r="E3072" t="s">
        <v>7015</v>
      </c>
      <c r="F3072">
        <v>1</v>
      </c>
      <c r="G3072" t="s">
        <v>10441</v>
      </c>
      <c r="L3072" t="str" cm="1">
        <f t="array" ref="L3072">[1]!s_info_industry_gics(A3072,1)</f>
        <v>可选消费</v>
      </c>
      <c r="M3072" t="str" cm="1">
        <f t="array" ref="M3072">[1]!s_info_industry_gicscode(A3072,1)</f>
        <v>25</v>
      </c>
      <c r="N3072" t="str">
        <f>[1]!s_info_industry_gics(A3072,2)</f>
        <v>零售业</v>
      </c>
      <c r="O3072" t="str">
        <f>[1]!s_info_industry_gicscode(A3072,2)</f>
        <v>2550</v>
      </c>
      <c r="P3072" t="str" cm="1">
        <f t="array" ref="P3072">[1]!s_stmnote_suppliertop5(A3072,D3072,1)</f>
        <v>品牌1</v>
      </c>
      <c r="Q3072" t="str">
        <f>[1]!s_stmnote_suppliertop5(A3072,D3072,2)</f>
        <v>品牌2</v>
      </c>
      <c r="R3072" t="str" cm="1">
        <f t="array" ref="R3072">[1]!s_stmnote_suppliertop5(A3072,D3072,3)</f>
        <v>品牌3</v>
      </c>
      <c r="S3072" t="str" cm="1">
        <f t="array" ref="S3072">[1]!s_stmnote_suppliertop5(A3072,D3072,4)</f>
        <v>品牌4</v>
      </c>
      <c r="T3072" t="str" cm="1">
        <f t="array" ref="T3072">[1]!s_stmnote_suppliertop5(A3072,D3072,5)</f>
        <v>品牌5</v>
      </c>
      <c r="U3072" s="9">
        <f>[1]!s_stmnote_purchasetop5_pct(A3072,D3072)</f>
        <v>40.21</v>
      </c>
      <c r="V3072" t="str" cm="1">
        <f t="array" ref="V3072">[1]!s_stmnote_customertop5($A3072,$D3072,1)</f>
        <v>客户1</v>
      </c>
      <c r="W3072" t="str" cm="1">
        <f t="array" ref="W3072">[1]!s_stmnote_customertop5($A3072,$D3072,2)</f>
        <v>客户2</v>
      </c>
      <c r="X3072" t="str" cm="1">
        <f t="array" ref="X3072">[1]!s_stmnote_customertop5($A3072,$D3072,3)</f>
        <v>客户3</v>
      </c>
      <c r="Y3072" t="str" cm="1">
        <f t="array" ref="Y3072">[1]!s_stmnote_customertop5($A3072,$D3072,4)</f>
        <v>客户4</v>
      </c>
      <c r="Z3072" t="str" cm="1">
        <f t="array" ref="Z3072">[1]!s_stmnote_customertop5($A3072,$D3072,5)</f>
        <v>客户5</v>
      </c>
      <c r="AA3072" s="9">
        <f>[1]!s_stmnote_salestop5_pct(A3072,D3072)</f>
        <v>3.03</v>
      </c>
      <c r="AB3072" s="9">
        <f>[1]!s_fa_arturn(A3072,D3072)</f>
        <v>16.331600000000002</v>
      </c>
      <c r="AC3072" s="9">
        <f>[1]!fa_apturn(A3072,D3072)</f>
        <v>3.4269346962288498</v>
      </c>
      <c r="AD3072" s="9">
        <f>[1]!s_fa_invturn(A3072,D3072)</f>
        <v>6.1386000000000003</v>
      </c>
    </row>
    <row r="3073" spans="1:30">
      <c r="A3073">
        <v>2024</v>
      </c>
      <c r="B3073" t="s">
        <v>201</v>
      </c>
      <c r="C3073" t="s">
        <v>2213</v>
      </c>
      <c r="D3073" s="8">
        <f t="shared" si="48"/>
        <v>44926</v>
      </c>
      <c r="E3073" t="s">
        <v>7012</v>
      </c>
      <c r="F3073">
        <v>1</v>
      </c>
      <c r="G3073" t="s">
        <v>10442</v>
      </c>
      <c r="L3073" t="str" cm="1">
        <f t="array" ref="L3073">[1]!s_info_industry_gics(A3073,1)</f>
        <v>可选消费</v>
      </c>
      <c r="M3073" t="str" cm="1">
        <f t="array" ref="M3073">[1]!s_info_industry_gicscode(A3073,1)</f>
        <v>25</v>
      </c>
      <c r="N3073" t="str">
        <f>[1]!s_info_industry_gics(A3073,2)</f>
        <v>零售业</v>
      </c>
      <c r="O3073" t="str">
        <f>[1]!s_info_industry_gicscode(A3073,2)</f>
        <v>2550</v>
      </c>
      <c r="P3073" t="str" cm="1">
        <f t="array" ref="P3073">[1]!s_stmnote_suppliertop5(A3073,D3073,1)</f>
        <v>品牌1</v>
      </c>
      <c r="Q3073" t="str">
        <f>[1]!s_stmnote_suppliertop5(A3073,D3073,2)</f>
        <v>品牌2</v>
      </c>
      <c r="R3073" t="str" cm="1">
        <f t="array" ref="R3073">[1]!s_stmnote_suppliertop5(A3073,D3073,3)</f>
        <v>品牌3</v>
      </c>
      <c r="S3073" t="str" cm="1">
        <f t="array" ref="S3073">[1]!s_stmnote_suppliertop5(A3073,D3073,4)</f>
        <v>品牌4</v>
      </c>
      <c r="T3073" t="str" cm="1">
        <f t="array" ref="T3073">[1]!s_stmnote_suppliertop5(A3073,D3073,5)</f>
        <v>品牌5</v>
      </c>
      <c r="U3073" s="9">
        <f>[1]!s_stmnote_purchasetop5_pct(A3073,D3073)</f>
        <v>40.21</v>
      </c>
      <c r="V3073" t="str" cm="1">
        <f t="array" ref="V3073">[1]!s_stmnote_customertop5($A3073,$D3073,1)</f>
        <v>客户1</v>
      </c>
      <c r="W3073" t="str" cm="1">
        <f t="array" ref="W3073">[1]!s_stmnote_customertop5($A3073,$D3073,2)</f>
        <v>客户2</v>
      </c>
      <c r="X3073" t="str" cm="1">
        <f t="array" ref="X3073">[1]!s_stmnote_customertop5($A3073,$D3073,3)</f>
        <v>客户3</v>
      </c>
      <c r="Y3073" t="str" cm="1">
        <f t="array" ref="Y3073">[1]!s_stmnote_customertop5($A3073,$D3073,4)</f>
        <v>客户4</v>
      </c>
      <c r="Z3073" t="str" cm="1">
        <f t="array" ref="Z3073">[1]!s_stmnote_customertop5($A3073,$D3073,5)</f>
        <v>客户5</v>
      </c>
      <c r="AA3073" s="9">
        <f>[1]!s_stmnote_salestop5_pct(A3073,D3073)</f>
        <v>3.03</v>
      </c>
      <c r="AB3073" s="9">
        <f>[1]!s_fa_arturn(A3073,D3073)</f>
        <v>16.331600000000002</v>
      </c>
      <c r="AC3073" s="9">
        <f>[1]!fa_apturn(A3073,D3073)</f>
        <v>3.4269346962288498</v>
      </c>
      <c r="AD3073" s="9">
        <f>[1]!s_fa_invturn(A3073,D3073)</f>
        <v>6.1386000000000003</v>
      </c>
    </row>
    <row r="3074" spans="1:30">
      <c r="A3074">
        <v>2024</v>
      </c>
      <c r="B3074" t="s">
        <v>201</v>
      </c>
      <c r="C3074" t="s">
        <v>2214</v>
      </c>
      <c r="D3074" s="8">
        <f t="shared" si="48"/>
        <v>45291</v>
      </c>
      <c r="E3074" t="s">
        <v>6942</v>
      </c>
      <c r="F3074">
        <v>1</v>
      </c>
      <c r="G3074" t="s">
        <v>8193</v>
      </c>
      <c r="L3074" t="str" cm="1">
        <f t="array" ref="L3074">[1]!s_info_industry_gics(A3074,1)</f>
        <v>可选消费</v>
      </c>
      <c r="M3074" t="str" cm="1">
        <f t="array" ref="M3074">[1]!s_info_industry_gicscode(A3074,1)</f>
        <v>25</v>
      </c>
      <c r="N3074" t="str">
        <f>[1]!s_info_industry_gics(A3074,2)</f>
        <v>零售业</v>
      </c>
      <c r="O3074" t="str">
        <f>[1]!s_info_industry_gicscode(A3074,2)</f>
        <v>2550</v>
      </c>
      <c r="P3074" t="str" cm="1">
        <f t="array" ref="P3074">[1]!s_stmnote_suppliertop5(A3074,D3074,1)</f>
        <v>供应商1</v>
      </c>
      <c r="Q3074" t="str">
        <f>[1]!s_stmnote_suppliertop5(A3074,D3074,2)</f>
        <v>供应商2</v>
      </c>
      <c r="R3074" t="str" cm="1">
        <f t="array" ref="R3074">[1]!s_stmnote_suppliertop5(A3074,D3074,3)</f>
        <v>供应商3</v>
      </c>
      <c r="S3074" t="str" cm="1">
        <f t="array" ref="S3074">[1]!s_stmnote_suppliertop5(A3074,D3074,4)</f>
        <v>供应商4</v>
      </c>
      <c r="T3074" t="str" cm="1">
        <f t="array" ref="T3074">[1]!s_stmnote_suppliertop5(A3074,D3074,5)</f>
        <v>供应商5</v>
      </c>
      <c r="U3074" s="9">
        <f>[1]!s_stmnote_purchasetop5_pct(A3074,D3074)</f>
        <v>31.45</v>
      </c>
      <c r="V3074" t="str" cm="1">
        <f t="array" ref="V3074">[1]!s_stmnote_customertop5($A3074,$D3074,1)</f>
        <v>客户1</v>
      </c>
      <c r="W3074" t="str" cm="1">
        <f t="array" ref="W3074">[1]!s_stmnote_customertop5($A3074,$D3074,2)</f>
        <v>客户2</v>
      </c>
      <c r="X3074" t="str" cm="1">
        <f t="array" ref="X3074">[1]!s_stmnote_customertop5($A3074,$D3074,3)</f>
        <v>客户3</v>
      </c>
      <c r="Y3074" t="str" cm="1">
        <f t="array" ref="Y3074">[1]!s_stmnote_customertop5($A3074,$D3074,4)</f>
        <v>客户4</v>
      </c>
      <c r="Z3074" t="str" cm="1">
        <f t="array" ref="Z3074">[1]!s_stmnote_customertop5($A3074,$D3074,5)</f>
        <v>客户5</v>
      </c>
      <c r="AA3074" s="9">
        <f>[1]!s_stmnote_salestop5_pct(A3074,D3074)</f>
        <v>2.66</v>
      </c>
      <c r="AB3074" s="9">
        <f>[1]!s_fa_arturn(A3074,D3074)</f>
        <v>21.758900000000001</v>
      </c>
      <c r="AC3074" s="9">
        <f>[1]!fa_apturn(A3074,D3074)</f>
        <v>2.8956350359605598</v>
      </c>
      <c r="AD3074" s="9">
        <f>[1]!s_fa_invturn(A3074,D3074)</f>
        <v>6.3834</v>
      </c>
    </row>
    <row r="3075" spans="1:30">
      <c r="A3075">
        <v>2024</v>
      </c>
      <c r="B3075" t="s">
        <v>201</v>
      </c>
      <c r="C3075" t="s">
        <v>2215</v>
      </c>
      <c r="D3075" s="8">
        <f t="shared" si="48"/>
        <v>45291</v>
      </c>
      <c r="E3075" t="s">
        <v>7046</v>
      </c>
      <c r="F3075">
        <v>1</v>
      </c>
      <c r="G3075" t="s">
        <v>8194</v>
      </c>
      <c r="L3075" t="str" cm="1">
        <f t="array" ref="L3075">[1]!s_info_industry_gics(A3075,1)</f>
        <v>可选消费</v>
      </c>
      <c r="M3075" t="str" cm="1">
        <f t="array" ref="M3075">[1]!s_info_industry_gicscode(A3075,1)</f>
        <v>25</v>
      </c>
      <c r="N3075" t="str">
        <f>[1]!s_info_industry_gics(A3075,2)</f>
        <v>零售业</v>
      </c>
      <c r="O3075" t="str">
        <f>[1]!s_info_industry_gicscode(A3075,2)</f>
        <v>2550</v>
      </c>
      <c r="P3075" t="str" cm="1">
        <f t="array" ref="P3075">[1]!s_stmnote_suppliertop5(A3075,D3075,1)</f>
        <v>供应商1</v>
      </c>
      <c r="Q3075" t="str">
        <f>[1]!s_stmnote_suppliertop5(A3075,D3075,2)</f>
        <v>供应商2</v>
      </c>
      <c r="R3075" t="str" cm="1">
        <f t="array" ref="R3075">[1]!s_stmnote_suppliertop5(A3075,D3075,3)</f>
        <v>供应商3</v>
      </c>
      <c r="S3075" t="str" cm="1">
        <f t="array" ref="S3075">[1]!s_stmnote_suppliertop5(A3075,D3075,4)</f>
        <v>供应商4</v>
      </c>
      <c r="T3075" t="str" cm="1">
        <f t="array" ref="T3075">[1]!s_stmnote_suppliertop5(A3075,D3075,5)</f>
        <v>供应商5</v>
      </c>
      <c r="U3075" s="9">
        <f>[1]!s_stmnote_purchasetop5_pct(A3075,D3075)</f>
        <v>31.45</v>
      </c>
      <c r="V3075" t="str" cm="1">
        <f t="array" ref="V3075">[1]!s_stmnote_customertop5($A3075,$D3075,1)</f>
        <v>客户1</v>
      </c>
      <c r="W3075" t="str" cm="1">
        <f t="array" ref="W3075">[1]!s_stmnote_customertop5($A3075,$D3075,2)</f>
        <v>客户2</v>
      </c>
      <c r="X3075" t="str" cm="1">
        <f t="array" ref="X3075">[1]!s_stmnote_customertop5($A3075,$D3075,3)</f>
        <v>客户3</v>
      </c>
      <c r="Y3075" t="str" cm="1">
        <f t="array" ref="Y3075">[1]!s_stmnote_customertop5($A3075,$D3075,4)</f>
        <v>客户4</v>
      </c>
      <c r="Z3075" t="str" cm="1">
        <f t="array" ref="Z3075">[1]!s_stmnote_customertop5($A3075,$D3075,5)</f>
        <v>客户5</v>
      </c>
      <c r="AA3075" s="9">
        <f>[1]!s_stmnote_salestop5_pct(A3075,D3075)</f>
        <v>2.66</v>
      </c>
      <c r="AB3075" s="9">
        <f>[1]!s_fa_arturn(A3075,D3075)</f>
        <v>21.758900000000001</v>
      </c>
      <c r="AC3075" s="9">
        <f>[1]!fa_apturn(A3075,D3075)</f>
        <v>2.8956350359605598</v>
      </c>
      <c r="AD3075" s="9">
        <f>[1]!s_fa_invturn(A3075,D3075)</f>
        <v>6.3834</v>
      </c>
    </row>
    <row r="3076" spans="1:30">
      <c r="A3076">
        <v>2024</v>
      </c>
      <c r="B3076" t="s">
        <v>201</v>
      </c>
      <c r="C3076" t="s">
        <v>2216</v>
      </c>
      <c r="D3076" s="8">
        <f t="shared" si="48"/>
        <v>45657</v>
      </c>
      <c r="E3076" t="s">
        <v>7263</v>
      </c>
      <c r="F3076">
        <v>1</v>
      </c>
      <c r="G3076" t="s">
        <v>8195</v>
      </c>
      <c r="L3076" t="str" cm="1">
        <f t="array" ref="L3076">[1]!s_info_industry_gics(A3076,1)</f>
        <v>可选消费</v>
      </c>
      <c r="M3076" t="str" cm="1">
        <f t="array" ref="M3076">[1]!s_info_industry_gicscode(A3076,1)</f>
        <v>25</v>
      </c>
      <c r="N3076" t="str">
        <f>[1]!s_info_industry_gics(A3076,2)</f>
        <v>零售业</v>
      </c>
      <c r="O3076" t="str">
        <f>[1]!s_info_industry_gicscode(A3076,2)</f>
        <v>2550</v>
      </c>
      <c r="P3076" cm="1">
        <f t="array" ref="P3076">[1]!s_stmnote_suppliertop5(A3076,D3076,1)</f>
        <v>0</v>
      </c>
      <c r="Q3076">
        <f>[1]!s_stmnote_suppliertop5(A3076,D3076,2)</f>
        <v>0</v>
      </c>
      <c r="R3076" cm="1">
        <f t="array" ref="R3076">[1]!s_stmnote_suppliertop5(A3076,D3076,3)</f>
        <v>0</v>
      </c>
      <c r="S3076" cm="1">
        <f t="array" ref="S3076">[1]!s_stmnote_suppliertop5(A3076,D3076,4)</f>
        <v>0</v>
      </c>
      <c r="T3076" cm="1">
        <f t="array" ref="T3076">[1]!s_stmnote_suppliertop5(A3076,D3076,5)</f>
        <v>0</v>
      </c>
      <c r="U3076" s="9">
        <f>[1]!s_stmnote_purchasetop5_pct(A3076,D3076)</f>
        <v>0</v>
      </c>
      <c r="V3076" cm="1">
        <f t="array" ref="V3076">[1]!s_stmnote_customertop5($A3076,$D3076,1)</f>
        <v>0</v>
      </c>
      <c r="W3076" cm="1">
        <f t="array" ref="W3076">[1]!s_stmnote_customertop5($A3076,$D3076,2)</f>
        <v>0</v>
      </c>
      <c r="X3076" cm="1">
        <f t="array" ref="X3076">[1]!s_stmnote_customertop5($A3076,$D3076,3)</f>
        <v>0</v>
      </c>
      <c r="Y3076" cm="1">
        <f t="array" ref="Y3076">[1]!s_stmnote_customertop5($A3076,$D3076,4)</f>
        <v>0</v>
      </c>
      <c r="Z3076" cm="1">
        <f t="array" ref="Z3076">[1]!s_stmnote_customertop5($A3076,$D3076,5)</f>
        <v>0</v>
      </c>
      <c r="AA3076" s="9">
        <f>[1]!s_stmnote_salestop5_pct(A3076,D3076)</f>
        <v>0</v>
      </c>
      <c r="AB3076" s="9">
        <f>[1]!s_fa_arturn(A3076,D3076)</f>
        <v>0</v>
      </c>
      <c r="AC3076" s="9">
        <f>[1]!fa_apturn(A3076,D3076)</f>
        <v>0</v>
      </c>
      <c r="AD3076" s="9">
        <f>[1]!s_fa_invturn(A3076,D3076)</f>
        <v>0</v>
      </c>
    </row>
    <row r="3077" spans="1:30">
      <c r="A3077">
        <v>2277</v>
      </c>
      <c r="B3077" t="s">
        <v>277</v>
      </c>
      <c r="C3077" t="s">
        <v>2484</v>
      </c>
      <c r="D3077" s="8">
        <f t="shared" si="48"/>
        <v>44926</v>
      </c>
      <c r="E3077" t="s">
        <v>7015</v>
      </c>
      <c r="F3077">
        <v>1</v>
      </c>
      <c r="G3077" t="s">
        <v>8325</v>
      </c>
      <c r="L3077" t="str" cm="1">
        <f t="array" ref="L3077">[1]!s_info_industry_gics(A3077,1)</f>
        <v>可选消费</v>
      </c>
      <c r="M3077" t="str" cm="1">
        <f t="array" ref="M3077">[1]!s_info_industry_gicscode(A3077,1)</f>
        <v>25</v>
      </c>
      <c r="N3077" t="str">
        <f>[1]!s_info_industry_gics(A3077,2)</f>
        <v>零售业</v>
      </c>
      <c r="O3077" t="str">
        <f>[1]!s_info_industry_gicscode(A3077,2)</f>
        <v>2550</v>
      </c>
      <c r="P3077" t="str" cm="1">
        <f t="array" ref="P3077">[1]!s_stmnote_suppliertop5(A3077,D3077,1)</f>
        <v>供应商一</v>
      </c>
      <c r="Q3077" t="str">
        <f>[1]!s_stmnote_suppliertop5(A3077,D3077,2)</f>
        <v>供应商二</v>
      </c>
      <c r="R3077" t="str" cm="1">
        <f t="array" ref="R3077">[1]!s_stmnote_suppliertop5(A3077,D3077,3)</f>
        <v>供应商三</v>
      </c>
      <c r="S3077" t="str" cm="1">
        <f t="array" ref="S3077">[1]!s_stmnote_suppliertop5(A3077,D3077,4)</f>
        <v>供应商四</v>
      </c>
      <c r="T3077" t="str" cm="1">
        <f t="array" ref="T3077">[1]!s_stmnote_suppliertop5(A3077,D3077,5)</f>
        <v>供应商五</v>
      </c>
      <c r="U3077" s="9">
        <f>[1]!s_stmnote_purchasetop5_pct(A3077,D3077)</f>
        <v>12.83</v>
      </c>
      <c r="V3077" cm="1">
        <f t="array" ref="V3077">[1]!s_stmnote_customertop5($A3077,$D3077,1)</f>
        <v>0</v>
      </c>
      <c r="W3077" cm="1">
        <f t="array" ref="W3077">[1]!s_stmnote_customertop5($A3077,$D3077,2)</f>
        <v>0</v>
      </c>
      <c r="X3077" cm="1">
        <f t="array" ref="X3077">[1]!s_stmnote_customertop5($A3077,$D3077,3)</f>
        <v>0</v>
      </c>
      <c r="Y3077" cm="1">
        <f t="array" ref="Y3077">[1]!s_stmnote_customertop5($A3077,$D3077,4)</f>
        <v>0</v>
      </c>
      <c r="Z3077" cm="1">
        <f t="array" ref="Z3077">[1]!s_stmnote_customertop5($A3077,$D3077,5)</f>
        <v>0</v>
      </c>
      <c r="AA3077" s="9">
        <f>[1]!s_stmnote_salestop5_pct(A3077,D3077)</f>
        <v>0</v>
      </c>
      <c r="AB3077" s="9">
        <f>[1]!s_fa_arturn(A3077,D3077)</f>
        <v>26.021899999999999</v>
      </c>
      <c r="AC3077" s="9">
        <f>[1]!fa_apturn(A3077,D3077)</f>
        <v>0.99492470671692601</v>
      </c>
      <c r="AD3077" s="9">
        <f>[1]!s_fa_invturn(A3077,D3077)</f>
        <v>0.31319999999999998</v>
      </c>
    </row>
    <row r="3078" spans="1:30">
      <c r="A3078">
        <v>2277</v>
      </c>
      <c r="B3078" t="s">
        <v>277</v>
      </c>
      <c r="C3078" t="s">
        <v>2485</v>
      </c>
      <c r="D3078" s="8">
        <f t="shared" si="48"/>
        <v>45291</v>
      </c>
      <c r="E3078" t="s">
        <v>6942</v>
      </c>
      <c r="F3078">
        <v>1</v>
      </c>
      <c r="G3078" t="s">
        <v>8326</v>
      </c>
      <c r="L3078" t="str" cm="1">
        <f t="array" ref="L3078">[1]!s_info_industry_gics(A3078,1)</f>
        <v>可选消费</v>
      </c>
      <c r="M3078" t="str" cm="1">
        <f t="array" ref="M3078">[1]!s_info_industry_gicscode(A3078,1)</f>
        <v>25</v>
      </c>
      <c r="N3078" t="str">
        <f>[1]!s_info_industry_gics(A3078,2)</f>
        <v>零售业</v>
      </c>
      <c r="O3078" t="str">
        <f>[1]!s_info_industry_gicscode(A3078,2)</f>
        <v>2550</v>
      </c>
      <c r="P3078" t="str" cm="1">
        <f t="array" ref="P3078">[1]!s_stmnote_suppliertop5(A3078,D3078,1)</f>
        <v>供应商一</v>
      </c>
      <c r="Q3078" t="str">
        <f>[1]!s_stmnote_suppliertop5(A3078,D3078,2)</f>
        <v>供应商二</v>
      </c>
      <c r="R3078" t="str" cm="1">
        <f t="array" ref="R3078">[1]!s_stmnote_suppliertop5(A3078,D3078,3)</f>
        <v>供应商三</v>
      </c>
      <c r="S3078" t="str" cm="1">
        <f t="array" ref="S3078">[1]!s_stmnote_suppliertop5(A3078,D3078,4)</f>
        <v>供应商四</v>
      </c>
      <c r="T3078" t="str" cm="1">
        <f t="array" ref="T3078">[1]!s_stmnote_suppliertop5(A3078,D3078,5)</f>
        <v>供应商五</v>
      </c>
      <c r="U3078" s="9">
        <f>[1]!s_stmnote_purchasetop5_pct(A3078,D3078)</f>
        <v>14.33</v>
      </c>
      <c r="V3078" t="str" cm="1">
        <f t="array" ref="V3078">[1]!s_stmnote_customertop5($A3078,$D3078,1)</f>
        <v>客户一</v>
      </c>
      <c r="W3078" t="str" cm="1">
        <f t="array" ref="W3078">[1]!s_stmnote_customertop5($A3078,$D3078,2)</f>
        <v>客户二</v>
      </c>
      <c r="X3078" t="str" cm="1">
        <f t="array" ref="X3078">[1]!s_stmnote_customertop5($A3078,$D3078,3)</f>
        <v>客户三</v>
      </c>
      <c r="Y3078" t="str" cm="1">
        <f t="array" ref="Y3078">[1]!s_stmnote_customertop5($A3078,$D3078,4)</f>
        <v>客户四</v>
      </c>
      <c r="Z3078" t="str" cm="1">
        <f t="array" ref="Z3078">[1]!s_stmnote_customertop5($A3078,$D3078,5)</f>
        <v>客户五</v>
      </c>
      <c r="AA3078" s="9">
        <f>[1]!s_stmnote_salestop5_pct(A3078,D3078)</f>
        <v>0.96</v>
      </c>
      <c r="AB3078" s="9">
        <f>[1]!s_fa_arturn(A3078,D3078)</f>
        <v>51.0334</v>
      </c>
      <c r="AC3078" s="9">
        <f>[1]!fa_apturn(A3078,D3078)</f>
        <v>0.603755622793264</v>
      </c>
      <c r="AD3078" s="9">
        <f>[1]!s_fa_invturn(A3078,D3078)</f>
        <v>0.18540000000000001</v>
      </c>
    </row>
    <row r="3079" spans="1:30">
      <c r="A3079">
        <v>2419</v>
      </c>
      <c r="B3079" t="s">
        <v>324</v>
      </c>
      <c r="C3079" t="s">
        <v>2642</v>
      </c>
      <c r="D3079" s="8">
        <f t="shared" si="48"/>
        <v>44561</v>
      </c>
      <c r="E3079" t="s">
        <v>7147</v>
      </c>
      <c r="F3079">
        <v>1</v>
      </c>
      <c r="G3079" t="s">
        <v>8400</v>
      </c>
      <c r="L3079" t="str" cm="1">
        <f t="array" ref="L3079">[1]!s_info_industry_gics(A3079,1)</f>
        <v>可选消费</v>
      </c>
      <c r="M3079" t="str" cm="1">
        <f t="array" ref="M3079">[1]!s_info_industry_gicscode(A3079,1)</f>
        <v>25</v>
      </c>
      <c r="N3079" t="str">
        <f>[1]!s_info_industry_gics(A3079,2)</f>
        <v>零售业</v>
      </c>
      <c r="O3079" t="str">
        <f>[1]!s_info_industry_gicscode(A3079,2)</f>
        <v>2550</v>
      </c>
      <c r="P3079" t="str" cm="1">
        <f t="array" ref="P3079">[1]!s_stmnote_suppliertop5(A3079,D3079,1)</f>
        <v>供应商1</v>
      </c>
      <c r="Q3079" t="str">
        <f>[1]!s_stmnote_suppliertop5(A3079,D3079,2)</f>
        <v>供应商2</v>
      </c>
      <c r="R3079" t="str" cm="1">
        <f t="array" ref="R3079">[1]!s_stmnote_suppliertop5(A3079,D3079,3)</f>
        <v>供应商3</v>
      </c>
      <c r="S3079" t="str" cm="1">
        <f t="array" ref="S3079">[1]!s_stmnote_suppliertop5(A3079,D3079,4)</f>
        <v>供应商4</v>
      </c>
      <c r="T3079" t="str" cm="1">
        <f t="array" ref="T3079">[1]!s_stmnote_suppliertop5(A3079,D3079,5)</f>
        <v>供应商5</v>
      </c>
      <c r="U3079" s="9">
        <f>[1]!s_stmnote_purchasetop5_pct(A3079,D3079)</f>
        <v>12.44</v>
      </c>
      <c r="V3079" t="str" cm="1">
        <f t="array" ref="V3079">[1]!s_stmnote_customertop5($A3079,$D3079,1)</f>
        <v>客户1</v>
      </c>
      <c r="W3079" t="str" cm="1">
        <f t="array" ref="W3079">[1]!s_stmnote_customertop5($A3079,$D3079,2)</f>
        <v>客户2</v>
      </c>
      <c r="X3079" t="str" cm="1">
        <f t="array" ref="X3079">[1]!s_stmnote_customertop5($A3079,$D3079,3)</f>
        <v>客户3</v>
      </c>
      <c r="Y3079" t="str" cm="1">
        <f t="array" ref="Y3079">[1]!s_stmnote_customertop5($A3079,$D3079,4)</f>
        <v>客户4</v>
      </c>
      <c r="Z3079" t="str" cm="1">
        <f t="array" ref="Z3079">[1]!s_stmnote_customertop5($A3079,$D3079,5)</f>
        <v>客户5</v>
      </c>
      <c r="AA3079" s="9">
        <f>[1]!s_stmnote_salestop5_pct(A3079,D3079)</f>
        <v>1.2</v>
      </c>
      <c r="AB3079" s="9">
        <f>[1]!s_fa_arturn(A3079,D3079)</f>
        <v>119.26909999999999</v>
      </c>
      <c r="AC3079" s="9">
        <f>[1]!fa_apturn(A3079,D3079)</f>
        <v>2.7551962988117702</v>
      </c>
      <c r="AD3079" s="9">
        <f>[1]!s_fa_invturn(A3079,D3079)</f>
        <v>9.1776</v>
      </c>
    </row>
    <row r="3080" spans="1:30">
      <c r="A3080">
        <v>2419</v>
      </c>
      <c r="B3080" t="s">
        <v>324</v>
      </c>
      <c r="C3080" t="s">
        <v>2643</v>
      </c>
      <c r="D3080" s="8">
        <f t="shared" si="48"/>
        <v>44561</v>
      </c>
      <c r="E3080" t="s">
        <v>7078</v>
      </c>
      <c r="F3080">
        <v>2</v>
      </c>
      <c r="G3080" t="s">
        <v>10572</v>
      </c>
      <c r="H3080" t="s">
        <v>12083</v>
      </c>
      <c r="L3080" t="str" cm="1">
        <f t="array" ref="L3080">[1]!s_info_industry_gics(A3080,1)</f>
        <v>可选消费</v>
      </c>
      <c r="M3080" t="str" cm="1">
        <f t="array" ref="M3080">[1]!s_info_industry_gicscode(A3080,1)</f>
        <v>25</v>
      </c>
      <c r="N3080" t="str">
        <f>[1]!s_info_industry_gics(A3080,2)</f>
        <v>零售业</v>
      </c>
      <c r="O3080" t="str">
        <f>[1]!s_info_industry_gicscode(A3080,2)</f>
        <v>2550</v>
      </c>
      <c r="P3080" t="str" cm="1">
        <f t="array" ref="P3080">[1]!s_stmnote_suppliertop5(A3080,D3080,1)</f>
        <v>供应商1</v>
      </c>
      <c r="Q3080" t="str">
        <f>[1]!s_stmnote_suppliertop5(A3080,D3080,2)</f>
        <v>供应商2</v>
      </c>
      <c r="R3080" t="str" cm="1">
        <f t="array" ref="R3080">[1]!s_stmnote_suppliertop5(A3080,D3080,3)</f>
        <v>供应商3</v>
      </c>
      <c r="S3080" t="str" cm="1">
        <f t="array" ref="S3080">[1]!s_stmnote_suppliertop5(A3080,D3080,4)</f>
        <v>供应商4</v>
      </c>
      <c r="T3080" t="str" cm="1">
        <f t="array" ref="T3080">[1]!s_stmnote_suppliertop5(A3080,D3080,5)</f>
        <v>供应商5</v>
      </c>
      <c r="U3080" s="9">
        <f>[1]!s_stmnote_purchasetop5_pct(A3080,D3080)</f>
        <v>12.44</v>
      </c>
      <c r="V3080" t="str" cm="1">
        <f t="array" ref="V3080">[1]!s_stmnote_customertop5($A3080,$D3080,1)</f>
        <v>客户1</v>
      </c>
      <c r="W3080" t="str" cm="1">
        <f t="array" ref="W3080">[1]!s_stmnote_customertop5($A3080,$D3080,2)</f>
        <v>客户2</v>
      </c>
      <c r="X3080" t="str" cm="1">
        <f t="array" ref="X3080">[1]!s_stmnote_customertop5($A3080,$D3080,3)</f>
        <v>客户3</v>
      </c>
      <c r="Y3080" t="str" cm="1">
        <f t="array" ref="Y3080">[1]!s_stmnote_customertop5($A3080,$D3080,4)</f>
        <v>客户4</v>
      </c>
      <c r="Z3080" t="str" cm="1">
        <f t="array" ref="Z3080">[1]!s_stmnote_customertop5($A3080,$D3080,5)</f>
        <v>客户5</v>
      </c>
      <c r="AA3080" s="9">
        <f>[1]!s_stmnote_salestop5_pct(A3080,D3080)</f>
        <v>1.2</v>
      </c>
      <c r="AB3080" s="9">
        <f>[1]!s_fa_arturn(A3080,D3080)</f>
        <v>119.26909999999999</v>
      </c>
      <c r="AC3080" s="9">
        <f>[1]!fa_apturn(A3080,D3080)</f>
        <v>2.7551962988117702</v>
      </c>
      <c r="AD3080" s="9">
        <f>[1]!s_fa_invturn(A3080,D3080)</f>
        <v>9.1776</v>
      </c>
    </row>
    <row r="3081" spans="1:30">
      <c r="A3081">
        <v>2419</v>
      </c>
      <c r="B3081" t="s">
        <v>324</v>
      </c>
      <c r="C3081" t="s">
        <v>2644</v>
      </c>
      <c r="D3081" s="8">
        <f t="shared" si="48"/>
        <v>44561</v>
      </c>
      <c r="E3081" t="s">
        <v>7151</v>
      </c>
      <c r="F3081">
        <v>1</v>
      </c>
      <c r="G3081" t="s">
        <v>8401</v>
      </c>
      <c r="L3081" t="str" cm="1">
        <f t="array" ref="L3081">[1]!s_info_industry_gics(A3081,1)</f>
        <v>可选消费</v>
      </c>
      <c r="M3081" t="str" cm="1">
        <f t="array" ref="M3081">[1]!s_info_industry_gicscode(A3081,1)</f>
        <v>25</v>
      </c>
      <c r="N3081" t="str">
        <f>[1]!s_info_industry_gics(A3081,2)</f>
        <v>零售业</v>
      </c>
      <c r="O3081" t="str">
        <f>[1]!s_info_industry_gicscode(A3081,2)</f>
        <v>2550</v>
      </c>
      <c r="P3081" t="str" cm="1">
        <f t="array" ref="P3081">[1]!s_stmnote_suppliertop5(A3081,D3081,1)</f>
        <v>供应商1</v>
      </c>
      <c r="Q3081" t="str">
        <f>[1]!s_stmnote_suppliertop5(A3081,D3081,2)</f>
        <v>供应商2</v>
      </c>
      <c r="R3081" t="str" cm="1">
        <f t="array" ref="R3081">[1]!s_stmnote_suppliertop5(A3081,D3081,3)</f>
        <v>供应商3</v>
      </c>
      <c r="S3081" t="str" cm="1">
        <f t="array" ref="S3081">[1]!s_stmnote_suppliertop5(A3081,D3081,4)</f>
        <v>供应商4</v>
      </c>
      <c r="T3081" t="str" cm="1">
        <f t="array" ref="T3081">[1]!s_stmnote_suppliertop5(A3081,D3081,5)</f>
        <v>供应商5</v>
      </c>
      <c r="U3081" s="9">
        <f>[1]!s_stmnote_purchasetop5_pct(A3081,D3081)</f>
        <v>12.44</v>
      </c>
      <c r="V3081" t="str" cm="1">
        <f t="array" ref="V3081">[1]!s_stmnote_customertop5($A3081,$D3081,1)</f>
        <v>客户1</v>
      </c>
      <c r="W3081" t="str" cm="1">
        <f t="array" ref="W3081">[1]!s_stmnote_customertop5($A3081,$D3081,2)</f>
        <v>客户2</v>
      </c>
      <c r="X3081" t="str" cm="1">
        <f t="array" ref="X3081">[1]!s_stmnote_customertop5($A3081,$D3081,3)</f>
        <v>客户3</v>
      </c>
      <c r="Y3081" t="str" cm="1">
        <f t="array" ref="Y3081">[1]!s_stmnote_customertop5($A3081,$D3081,4)</f>
        <v>客户4</v>
      </c>
      <c r="Z3081" t="str" cm="1">
        <f t="array" ref="Z3081">[1]!s_stmnote_customertop5($A3081,$D3081,5)</f>
        <v>客户5</v>
      </c>
      <c r="AA3081" s="9">
        <f>[1]!s_stmnote_salestop5_pct(A3081,D3081)</f>
        <v>1.2</v>
      </c>
      <c r="AB3081" s="9">
        <f>[1]!s_fa_arturn(A3081,D3081)</f>
        <v>119.26909999999999</v>
      </c>
      <c r="AC3081" s="9">
        <f>[1]!fa_apturn(A3081,D3081)</f>
        <v>2.7551962988117702</v>
      </c>
      <c r="AD3081" s="9">
        <f>[1]!s_fa_invturn(A3081,D3081)</f>
        <v>9.1776</v>
      </c>
    </row>
    <row r="3082" spans="1:30">
      <c r="A3082">
        <v>2419</v>
      </c>
      <c r="B3082" t="s">
        <v>324</v>
      </c>
      <c r="C3082" t="s">
        <v>2645</v>
      </c>
      <c r="D3082" s="8">
        <f t="shared" si="48"/>
        <v>44926</v>
      </c>
      <c r="E3082" t="s">
        <v>7470</v>
      </c>
      <c r="F3082">
        <v>1</v>
      </c>
      <c r="G3082" t="s">
        <v>8402</v>
      </c>
      <c r="L3082" t="str" cm="1">
        <f t="array" ref="L3082">[1]!s_info_industry_gics(A3082,1)</f>
        <v>可选消费</v>
      </c>
      <c r="M3082" t="str" cm="1">
        <f t="array" ref="M3082">[1]!s_info_industry_gicscode(A3082,1)</f>
        <v>25</v>
      </c>
      <c r="N3082" t="str">
        <f>[1]!s_info_industry_gics(A3082,2)</f>
        <v>零售业</v>
      </c>
      <c r="O3082" t="str">
        <f>[1]!s_info_industry_gicscode(A3082,2)</f>
        <v>2550</v>
      </c>
      <c r="P3082" t="str" cm="1">
        <f t="array" ref="P3082">[1]!s_stmnote_suppliertop5(A3082,D3082,1)</f>
        <v>供应商1</v>
      </c>
      <c r="Q3082" t="str">
        <f>[1]!s_stmnote_suppliertop5(A3082,D3082,2)</f>
        <v>供应商2</v>
      </c>
      <c r="R3082" t="str" cm="1">
        <f t="array" ref="R3082">[1]!s_stmnote_suppliertop5(A3082,D3082,3)</f>
        <v>供应商3</v>
      </c>
      <c r="S3082" t="str" cm="1">
        <f t="array" ref="S3082">[1]!s_stmnote_suppliertop5(A3082,D3082,4)</f>
        <v>供应商4</v>
      </c>
      <c r="T3082" t="str" cm="1">
        <f t="array" ref="T3082">[1]!s_stmnote_suppliertop5(A3082,D3082,5)</f>
        <v>供应商5</v>
      </c>
      <c r="U3082" s="9">
        <f>[1]!s_stmnote_purchasetop5_pct(A3082,D3082)</f>
        <v>11.12</v>
      </c>
      <c r="V3082" t="str" cm="1">
        <f t="array" ref="V3082">[1]!s_stmnote_customertop5($A3082,$D3082,1)</f>
        <v>客户1</v>
      </c>
      <c r="W3082" t="str" cm="1">
        <f t="array" ref="W3082">[1]!s_stmnote_customertop5($A3082,$D3082,2)</f>
        <v>客户2</v>
      </c>
      <c r="X3082" t="str" cm="1">
        <f t="array" ref="X3082">[1]!s_stmnote_customertop5($A3082,$D3082,3)</f>
        <v>客户3</v>
      </c>
      <c r="Y3082" t="str" cm="1">
        <f t="array" ref="Y3082">[1]!s_stmnote_customertop5($A3082,$D3082,4)</f>
        <v>客户4</v>
      </c>
      <c r="Z3082" t="str" cm="1">
        <f t="array" ref="Z3082">[1]!s_stmnote_customertop5($A3082,$D3082,5)</f>
        <v>客户5</v>
      </c>
      <c r="AA3082" s="9">
        <f>[1]!s_stmnote_salestop5_pct(A3082,D3082)</f>
        <v>1.63</v>
      </c>
      <c r="AB3082" s="9">
        <f>[1]!s_fa_arturn(A3082,D3082)</f>
        <v>80.913499999999999</v>
      </c>
      <c r="AC3082" s="9">
        <f>[1]!fa_apturn(A3082,D3082)</f>
        <v>3.1007301855291698</v>
      </c>
      <c r="AD3082" s="9">
        <f>[1]!s_fa_invturn(A3082,D3082)</f>
        <v>8.4267000000000003</v>
      </c>
    </row>
    <row r="3083" spans="1:30">
      <c r="A3083">
        <v>2419</v>
      </c>
      <c r="B3083" t="s">
        <v>324</v>
      </c>
      <c r="C3083" t="s">
        <v>2646</v>
      </c>
      <c r="D3083" s="8">
        <f t="shared" si="48"/>
        <v>45291</v>
      </c>
      <c r="E3083" t="s">
        <v>7471</v>
      </c>
      <c r="F3083">
        <v>1</v>
      </c>
      <c r="G3083" t="s">
        <v>8403</v>
      </c>
      <c r="L3083" t="str" cm="1">
        <f t="array" ref="L3083">[1]!s_info_industry_gics(A3083,1)</f>
        <v>可选消费</v>
      </c>
      <c r="M3083" t="str" cm="1">
        <f t="array" ref="M3083">[1]!s_info_industry_gicscode(A3083,1)</f>
        <v>25</v>
      </c>
      <c r="N3083" t="str">
        <f>[1]!s_info_industry_gics(A3083,2)</f>
        <v>零售业</v>
      </c>
      <c r="O3083" t="str">
        <f>[1]!s_info_industry_gicscode(A3083,2)</f>
        <v>2550</v>
      </c>
      <c r="P3083" t="str" cm="1">
        <f t="array" ref="P3083">[1]!s_stmnote_suppliertop5(A3083,D3083,1)</f>
        <v>供应商1</v>
      </c>
      <c r="Q3083" t="str">
        <f>[1]!s_stmnote_suppliertop5(A3083,D3083,2)</f>
        <v>供应商2</v>
      </c>
      <c r="R3083" t="str" cm="1">
        <f t="array" ref="R3083">[1]!s_stmnote_suppliertop5(A3083,D3083,3)</f>
        <v>供应商3</v>
      </c>
      <c r="S3083" t="str" cm="1">
        <f t="array" ref="S3083">[1]!s_stmnote_suppliertop5(A3083,D3083,4)</f>
        <v>供应商4</v>
      </c>
      <c r="T3083" t="str" cm="1">
        <f t="array" ref="T3083">[1]!s_stmnote_suppliertop5(A3083,D3083,5)</f>
        <v>供应商5</v>
      </c>
      <c r="U3083" s="9">
        <f>[1]!s_stmnote_purchasetop5_pct(A3083,D3083)</f>
        <v>10.41</v>
      </c>
      <c r="V3083" t="str" cm="1">
        <f t="array" ref="V3083">[1]!s_stmnote_customertop5($A3083,$D3083,1)</f>
        <v>客户1</v>
      </c>
      <c r="W3083" t="str" cm="1">
        <f t="array" ref="W3083">[1]!s_stmnote_customertop5($A3083,$D3083,2)</f>
        <v>客户2</v>
      </c>
      <c r="X3083" t="str" cm="1">
        <f t="array" ref="X3083">[1]!s_stmnote_customertop5($A3083,$D3083,3)</f>
        <v>客户3</v>
      </c>
      <c r="Y3083" t="str" cm="1">
        <f t="array" ref="Y3083">[1]!s_stmnote_customertop5($A3083,$D3083,4)</f>
        <v>客户4</v>
      </c>
      <c r="Z3083" t="str" cm="1">
        <f t="array" ref="Z3083">[1]!s_stmnote_customertop5($A3083,$D3083,5)</f>
        <v>客户5</v>
      </c>
      <c r="AA3083" s="9">
        <f>[1]!s_stmnote_salestop5_pct(A3083,D3083)</f>
        <v>1.85</v>
      </c>
      <c r="AB3083" s="9">
        <f>[1]!s_fa_arturn(A3083,D3083)</f>
        <v>66.913700000000006</v>
      </c>
      <c r="AC3083" s="9">
        <f>[1]!fa_apturn(A3083,D3083)</f>
        <v>3.06880500594318</v>
      </c>
      <c r="AD3083" s="9">
        <f>[1]!s_fa_invturn(A3083,D3083)</f>
        <v>8.4222999999999999</v>
      </c>
    </row>
    <row r="3084" spans="1:30">
      <c r="A3084">
        <v>2640</v>
      </c>
      <c r="B3084" t="s">
        <v>381</v>
      </c>
      <c r="C3084" t="s">
        <v>2832</v>
      </c>
      <c r="D3084" s="8">
        <f t="shared" si="48"/>
        <v>45291</v>
      </c>
      <c r="E3084" t="s">
        <v>7229</v>
      </c>
      <c r="F3084">
        <v>1</v>
      </c>
      <c r="G3084" t="s">
        <v>8500</v>
      </c>
      <c r="L3084" t="str" cm="1">
        <f t="array" ref="L3084">[1]!s_info_industry_gics(A3084,1)</f>
        <v>可选消费</v>
      </c>
      <c r="M3084" t="str" cm="1">
        <f t="array" ref="M3084">[1]!s_info_industry_gicscode(A3084,1)</f>
        <v>25</v>
      </c>
      <c r="N3084" t="str">
        <f>[1]!s_info_industry_gics(A3084,2)</f>
        <v>零售业</v>
      </c>
      <c r="O3084" t="str">
        <f>[1]!s_info_industry_gicscode(A3084,2)</f>
        <v>2550</v>
      </c>
      <c r="P3084" t="str" cm="1">
        <f t="array" ref="P3084">[1]!s_stmnote_suppliertop5(A3084,D3084,1)</f>
        <v>客户A</v>
      </c>
      <c r="Q3084" t="str">
        <f>[1]!s_stmnote_suppliertop5(A3084,D3084,2)</f>
        <v>客户B</v>
      </c>
      <c r="R3084" t="str" cm="1">
        <f t="array" ref="R3084">[1]!s_stmnote_suppliertop5(A3084,D3084,3)</f>
        <v>客户C</v>
      </c>
      <c r="S3084" t="str" cm="1">
        <f t="array" ref="S3084">[1]!s_stmnote_suppliertop5(A3084,D3084,4)</f>
        <v>客户D</v>
      </c>
      <c r="T3084" t="str" cm="1">
        <f t="array" ref="T3084">[1]!s_stmnote_suppliertop5(A3084,D3084,5)</f>
        <v>客户E</v>
      </c>
      <c r="U3084" s="9">
        <f>[1]!s_stmnote_purchasetop5_pct(A3084,D3084)</f>
        <v>96.05</v>
      </c>
      <c r="V3084" t="str" cm="1">
        <f t="array" ref="V3084">[1]!s_stmnote_customertop5($A3084,$D3084,1)</f>
        <v>客户A</v>
      </c>
      <c r="W3084" t="str" cm="1">
        <f t="array" ref="W3084">[1]!s_stmnote_customertop5($A3084,$D3084,2)</f>
        <v>客户B</v>
      </c>
      <c r="X3084" t="str" cm="1">
        <f t="array" ref="X3084">[1]!s_stmnote_customertop5($A3084,$D3084,3)</f>
        <v>客户C</v>
      </c>
      <c r="Y3084" t="str" cm="1">
        <f t="array" ref="Y3084">[1]!s_stmnote_customertop5($A3084,$D3084,4)</f>
        <v>客户D</v>
      </c>
      <c r="Z3084" t="str" cm="1">
        <f t="array" ref="Z3084">[1]!s_stmnote_customertop5($A3084,$D3084,5)</f>
        <v>客户E</v>
      </c>
      <c r="AA3084" s="9">
        <f>[1]!s_stmnote_salestop5_pct(A3084,D3084)</f>
        <v>71.11</v>
      </c>
      <c r="AB3084" s="9">
        <f>[1]!s_fa_arturn(A3084,D3084)</f>
        <v>15.364599999999999</v>
      </c>
      <c r="AC3084" s="9">
        <f>[1]!fa_apturn(A3084,D3084)</f>
        <v>26.943877109352702</v>
      </c>
      <c r="AD3084" s="9">
        <f>[1]!s_fa_invturn(A3084,D3084)</f>
        <v>12.3932</v>
      </c>
    </row>
    <row r="3085" spans="1:30">
      <c r="A3085">
        <v>301381</v>
      </c>
      <c r="B3085" t="s">
        <v>778</v>
      </c>
      <c r="C3085" t="s">
        <v>4315</v>
      </c>
      <c r="D3085" s="8">
        <f t="shared" si="48"/>
        <v>45291</v>
      </c>
      <c r="E3085" t="s">
        <v>7563</v>
      </c>
      <c r="F3085">
        <v>1</v>
      </c>
      <c r="G3085" t="s">
        <v>9119</v>
      </c>
      <c r="L3085" t="str" cm="1">
        <f t="array" ref="L3085">[1]!s_info_industry_gics(A3085,1)</f>
        <v>可选消费</v>
      </c>
      <c r="M3085" t="str" cm="1">
        <f t="array" ref="M3085">[1]!s_info_industry_gicscode(A3085,1)</f>
        <v>25</v>
      </c>
      <c r="N3085" t="str">
        <f>[1]!s_info_industry_gics(A3085,2)</f>
        <v>零售业</v>
      </c>
      <c r="O3085" t="str">
        <f>[1]!s_info_industry_gicscode(A3085,2)</f>
        <v>2550</v>
      </c>
      <c r="P3085" t="str" cm="1">
        <f t="array" ref="P3085">[1]!s_stmnote_suppliertop5(A3085,D3085,1)</f>
        <v>供应商一</v>
      </c>
      <c r="Q3085" t="str">
        <f>[1]!s_stmnote_suppliertop5(A3085,D3085,2)</f>
        <v>供应商二</v>
      </c>
      <c r="R3085" t="str" cm="1">
        <f t="array" ref="R3085">[1]!s_stmnote_suppliertop5(A3085,D3085,3)</f>
        <v>供应商三</v>
      </c>
      <c r="S3085" t="str" cm="1">
        <f t="array" ref="S3085">[1]!s_stmnote_suppliertop5(A3085,D3085,4)</f>
        <v>供应商四</v>
      </c>
      <c r="T3085" t="str" cm="1">
        <f t="array" ref="T3085">[1]!s_stmnote_suppliertop5(A3085,D3085,5)</f>
        <v>供应商五</v>
      </c>
      <c r="U3085" s="9">
        <f>[1]!s_stmnote_purchasetop5_pct(A3085,D3085)</f>
        <v>11.32</v>
      </c>
      <c r="V3085" t="str" cm="1">
        <f t="array" ref="V3085">[1]!s_stmnote_customertop5($A3085,$D3085,1)</f>
        <v>Amazon</v>
      </c>
      <c r="W3085" t="str" cm="1">
        <f t="array" ref="W3085">[1]!s_stmnote_customertop5($A3085,$D3085,2)</f>
        <v>客户二</v>
      </c>
      <c r="X3085" t="str" cm="1">
        <f t="array" ref="X3085">[1]!s_stmnote_customertop5($A3085,$D3085,3)</f>
        <v>客户三</v>
      </c>
      <c r="Y3085" t="str" cm="1">
        <f t="array" ref="Y3085">[1]!s_stmnote_customertop5($A3085,$D3085,4)</f>
        <v>客户四</v>
      </c>
      <c r="Z3085" t="str" cm="1">
        <f t="array" ref="Z3085">[1]!s_stmnote_customertop5($A3085,$D3085,5)</f>
        <v>客户五</v>
      </c>
      <c r="AA3085" s="9">
        <f>[1]!s_stmnote_salestop5_pct(A3085,D3085)</f>
        <v>96.96</v>
      </c>
      <c r="AB3085" s="9">
        <f>[1]!s_fa_arturn(A3085,D3085)</f>
        <v>27.0594</v>
      </c>
      <c r="AC3085" s="9">
        <f>[1]!fa_apturn(A3085,D3085)</f>
        <v>16.602939699636199</v>
      </c>
      <c r="AD3085" s="9">
        <f>[1]!s_fa_invturn(A3085,D3085)</f>
        <v>5.0518000000000001</v>
      </c>
    </row>
    <row r="3086" spans="1:30">
      <c r="A3086">
        <v>301381</v>
      </c>
      <c r="B3086" t="s">
        <v>778</v>
      </c>
      <c r="C3086" t="s">
        <v>4316</v>
      </c>
      <c r="D3086" s="8">
        <f t="shared" si="48"/>
        <v>45291</v>
      </c>
      <c r="E3086" t="s">
        <v>7289</v>
      </c>
      <c r="F3086">
        <v>1</v>
      </c>
      <c r="G3086" t="s">
        <v>9119</v>
      </c>
      <c r="L3086" t="str" cm="1">
        <f t="array" ref="L3086">[1]!s_info_industry_gics(A3086,1)</f>
        <v>可选消费</v>
      </c>
      <c r="M3086" t="str" cm="1">
        <f t="array" ref="M3086">[1]!s_info_industry_gicscode(A3086,1)</f>
        <v>25</v>
      </c>
      <c r="N3086" t="str">
        <f>[1]!s_info_industry_gics(A3086,2)</f>
        <v>零售业</v>
      </c>
      <c r="O3086" t="str">
        <f>[1]!s_info_industry_gicscode(A3086,2)</f>
        <v>2550</v>
      </c>
      <c r="P3086" t="str" cm="1">
        <f t="array" ref="P3086">[1]!s_stmnote_suppliertop5(A3086,D3086,1)</f>
        <v>供应商一</v>
      </c>
      <c r="Q3086" t="str">
        <f>[1]!s_stmnote_suppliertop5(A3086,D3086,2)</f>
        <v>供应商二</v>
      </c>
      <c r="R3086" t="str" cm="1">
        <f t="array" ref="R3086">[1]!s_stmnote_suppliertop5(A3086,D3086,3)</f>
        <v>供应商三</v>
      </c>
      <c r="S3086" t="str" cm="1">
        <f t="array" ref="S3086">[1]!s_stmnote_suppliertop5(A3086,D3086,4)</f>
        <v>供应商四</v>
      </c>
      <c r="T3086" t="str" cm="1">
        <f t="array" ref="T3086">[1]!s_stmnote_suppliertop5(A3086,D3086,5)</f>
        <v>供应商五</v>
      </c>
      <c r="U3086" s="9">
        <f>[1]!s_stmnote_purchasetop5_pct(A3086,D3086)</f>
        <v>11.32</v>
      </c>
      <c r="V3086" t="str" cm="1">
        <f t="array" ref="V3086">[1]!s_stmnote_customertop5($A3086,$D3086,1)</f>
        <v>Amazon</v>
      </c>
      <c r="W3086" t="str" cm="1">
        <f t="array" ref="W3086">[1]!s_stmnote_customertop5($A3086,$D3086,2)</f>
        <v>客户二</v>
      </c>
      <c r="X3086" t="str" cm="1">
        <f t="array" ref="X3086">[1]!s_stmnote_customertop5($A3086,$D3086,3)</f>
        <v>客户三</v>
      </c>
      <c r="Y3086" t="str" cm="1">
        <f t="array" ref="Y3086">[1]!s_stmnote_customertop5($A3086,$D3086,4)</f>
        <v>客户四</v>
      </c>
      <c r="Z3086" t="str" cm="1">
        <f t="array" ref="Z3086">[1]!s_stmnote_customertop5($A3086,$D3086,5)</f>
        <v>客户五</v>
      </c>
      <c r="AA3086" s="9">
        <f>[1]!s_stmnote_salestop5_pct(A3086,D3086)</f>
        <v>96.96</v>
      </c>
      <c r="AB3086" s="9">
        <f>[1]!s_fa_arturn(A3086,D3086)</f>
        <v>27.0594</v>
      </c>
      <c r="AC3086" s="9">
        <f>[1]!fa_apturn(A3086,D3086)</f>
        <v>16.602939699636199</v>
      </c>
      <c r="AD3086" s="9">
        <f>[1]!s_fa_invturn(A3086,D3086)</f>
        <v>5.0518000000000001</v>
      </c>
    </row>
    <row r="3087" spans="1:30">
      <c r="A3087">
        <v>600306</v>
      </c>
      <c r="B3087" t="s">
        <v>862</v>
      </c>
      <c r="C3087" t="s">
        <v>4657</v>
      </c>
      <c r="D3087" s="8">
        <f t="shared" si="48"/>
        <v>44561</v>
      </c>
      <c r="E3087" t="s">
        <v>7008</v>
      </c>
      <c r="F3087">
        <v>1</v>
      </c>
      <c r="G3087" t="s">
        <v>9251</v>
      </c>
      <c r="L3087" t="str" cm="1">
        <f t="array" ref="L3087">[1]!s_info_industry_gics(A3087,1)</f>
        <v>可选消费</v>
      </c>
      <c r="M3087" t="str" cm="1">
        <f t="array" ref="M3087">[1]!s_info_industry_gicscode(A3087,1)</f>
        <v>25</v>
      </c>
      <c r="N3087" t="str">
        <f>[1]!s_info_industry_gics(A3087,2)</f>
        <v>零售业</v>
      </c>
      <c r="O3087" t="str">
        <f>[1]!s_info_industry_gicscode(A3087,2)</f>
        <v>2550</v>
      </c>
      <c r="P3087" cm="1">
        <f t="array" ref="P3087">[1]!s_stmnote_suppliertop5(A3087,D3087,1)</f>
        <v>0</v>
      </c>
      <c r="Q3087">
        <f>[1]!s_stmnote_suppliertop5(A3087,D3087,2)</f>
        <v>0</v>
      </c>
      <c r="R3087" cm="1">
        <f t="array" ref="R3087">[1]!s_stmnote_suppliertop5(A3087,D3087,3)</f>
        <v>0</v>
      </c>
      <c r="S3087" cm="1">
        <f t="array" ref="S3087">[1]!s_stmnote_suppliertop5(A3087,D3087,4)</f>
        <v>0</v>
      </c>
      <c r="T3087" cm="1">
        <f t="array" ref="T3087">[1]!s_stmnote_suppliertop5(A3087,D3087,5)</f>
        <v>0</v>
      </c>
      <c r="U3087" s="9">
        <f>[1]!s_stmnote_purchasetop5_pct(A3087,D3087)</f>
        <v>52</v>
      </c>
      <c r="V3087" cm="1">
        <f t="array" ref="V3087">[1]!s_stmnote_customertop5($A3087,$D3087,1)</f>
        <v>0</v>
      </c>
      <c r="W3087" cm="1">
        <f t="array" ref="W3087">[1]!s_stmnote_customertop5($A3087,$D3087,2)</f>
        <v>0</v>
      </c>
      <c r="X3087" cm="1">
        <f t="array" ref="X3087">[1]!s_stmnote_customertop5($A3087,$D3087,3)</f>
        <v>0</v>
      </c>
      <c r="Y3087" cm="1">
        <f t="array" ref="Y3087">[1]!s_stmnote_customertop5($A3087,$D3087,4)</f>
        <v>0</v>
      </c>
      <c r="Z3087" cm="1">
        <f t="array" ref="Z3087">[1]!s_stmnote_customertop5($A3087,$D3087,5)</f>
        <v>0</v>
      </c>
      <c r="AA3087" s="9">
        <f>[1]!s_stmnote_salestop5_pct(A3087,D3087)</f>
        <v>11.12</v>
      </c>
      <c r="AB3087" s="9">
        <f>[1]!s_fa_arturn(A3087,D3087)</f>
        <v>92.913799999999995</v>
      </c>
      <c r="AC3087" s="9">
        <f>[1]!fa_apturn(A3087,D3087)</f>
        <v>0.42579117388387999</v>
      </c>
      <c r="AD3087" s="9">
        <f>[1]!s_fa_invturn(A3087,D3087)</f>
        <v>2.6244000000000001</v>
      </c>
    </row>
    <row r="3088" spans="1:30">
      <c r="A3088">
        <v>600693</v>
      </c>
      <c r="B3088" t="s">
        <v>952</v>
      </c>
      <c r="C3088" t="s">
        <v>4989</v>
      </c>
      <c r="D3088" s="8">
        <f t="shared" ref="D3088:D3151" si="49">DATE(YEAR(E3088), 12, 31)</f>
        <v>44561</v>
      </c>
      <c r="E3088" t="s">
        <v>7059</v>
      </c>
      <c r="F3088">
        <v>1</v>
      </c>
      <c r="G3088" t="s">
        <v>9396</v>
      </c>
      <c r="L3088" t="str" cm="1">
        <f t="array" ref="L3088">[1]!s_info_industry_gics(A3088,1)</f>
        <v>可选消费</v>
      </c>
      <c r="M3088" t="str" cm="1">
        <f t="array" ref="M3088">[1]!s_info_industry_gicscode(A3088,1)</f>
        <v>25</v>
      </c>
      <c r="N3088" t="str">
        <f>[1]!s_info_industry_gics(A3088,2)</f>
        <v>零售业</v>
      </c>
      <c r="O3088" t="str">
        <f>[1]!s_info_industry_gicscode(A3088,2)</f>
        <v>2550</v>
      </c>
      <c r="P3088" cm="1">
        <f t="array" ref="P3088">[1]!s_stmnote_suppliertop5(A3088,D3088,1)</f>
        <v>0</v>
      </c>
      <c r="Q3088">
        <f>[1]!s_stmnote_suppliertop5(A3088,D3088,2)</f>
        <v>0</v>
      </c>
      <c r="R3088" cm="1">
        <f t="array" ref="R3088">[1]!s_stmnote_suppliertop5(A3088,D3088,3)</f>
        <v>0</v>
      </c>
      <c r="S3088" cm="1">
        <f t="array" ref="S3088">[1]!s_stmnote_suppliertop5(A3088,D3088,4)</f>
        <v>0</v>
      </c>
      <c r="T3088" cm="1">
        <f t="array" ref="T3088">[1]!s_stmnote_suppliertop5(A3088,D3088,5)</f>
        <v>0</v>
      </c>
      <c r="U3088" s="9">
        <f>[1]!s_stmnote_purchasetop5_pct(A3088,D3088)</f>
        <v>151.22</v>
      </c>
      <c r="V3088" cm="1">
        <f t="array" ref="V3088">[1]!s_stmnote_customertop5($A3088,$D3088,1)</f>
        <v>0</v>
      </c>
      <c r="W3088" cm="1">
        <f t="array" ref="W3088">[1]!s_stmnote_customertop5($A3088,$D3088,2)</f>
        <v>0</v>
      </c>
      <c r="X3088" cm="1">
        <f t="array" ref="X3088">[1]!s_stmnote_customertop5($A3088,$D3088,3)</f>
        <v>0</v>
      </c>
      <c r="Y3088" cm="1">
        <f t="array" ref="Y3088">[1]!s_stmnote_customertop5($A3088,$D3088,4)</f>
        <v>0</v>
      </c>
      <c r="Z3088" cm="1">
        <f t="array" ref="Z3088">[1]!s_stmnote_customertop5($A3088,$D3088,5)</f>
        <v>0</v>
      </c>
      <c r="AA3088" s="9">
        <f>[1]!s_stmnote_salestop5_pct(A3088,D3088)</f>
        <v>38.299999999999997</v>
      </c>
      <c r="AB3088" s="9">
        <f>[1]!s_fa_arturn(A3088,D3088)</f>
        <v>43.843600000000002</v>
      </c>
      <c r="AC3088" s="9">
        <f>[1]!fa_apturn(A3088,D3088)</f>
        <v>1.0978790040241599</v>
      </c>
      <c r="AD3088" s="9">
        <f>[1]!s_fa_invturn(A3088,D3088)</f>
        <v>0.31119999999999998</v>
      </c>
    </row>
    <row r="3089" spans="1:30">
      <c r="A3089">
        <v>600693</v>
      </c>
      <c r="B3089" t="s">
        <v>952</v>
      </c>
      <c r="C3089" t="s">
        <v>4990</v>
      </c>
      <c r="D3089" s="8">
        <f t="shared" si="49"/>
        <v>44561</v>
      </c>
      <c r="E3089" t="s">
        <v>7060</v>
      </c>
      <c r="F3089">
        <v>1</v>
      </c>
      <c r="G3089" t="s">
        <v>9397</v>
      </c>
      <c r="L3089" t="str" cm="1">
        <f t="array" ref="L3089">[1]!s_info_industry_gics(A3089,1)</f>
        <v>可选消费</v>
      </c>
      <c r="M3089" t="str" cm="1">
        <f t="array" ref="M3089">[1]!s_info_industry_gicscode(A3089,1)</f>
        <v>25</v>
      </c>
      <c r="N3089" t="str">
        <f>[1]!s_info_industry_gics(A3089,2)</f>
        <v>零售业</v>
      </c>
      <c r="O3089" t="str">
        <f>[1]!s_info_industry_gicscode(A3089,2)</f>
        <v>2550</v>
      </c>
      <c r="P3089" cm="1">
        <f t="array" ref="P3089">[1]!s_stmnote_suppliertop5(A3089,D3089,1)</f>
        <v>0</v>
      </c>
      <c r="Q3089">
        <f>[1]!s_stmnote_suppliertop5(A3089,D3089,2)</f>
        <v>0</v>
      </c>
      <c r="R3089" cm="1">
        <f t="array" ref="R3089">[1]!s_stmnote_suppliertop5(A3089,D3089,3)</f>
        <v>0</v>
      </c>
      <c r="S3089" cm="1">
        <f t="array" ref="S3089">[1]!s_stmnote_suppliertop5(A3089,D3089,4)</f>
        <v>0</v>
      </c>
      <c r="T3089" cm="1">
        <f t="array" ref="T3089">[1]!s_stmnote_suppliertop5(A3089,D3089,5)</f>
        <v>0</v>
      </c>
      <c r="U3089" s="9">
        <f>[1]!s_stmnote_purchasetop5_pct(A3089,D3089)</f>
        <v>151.22</v>
      </c>
      <c r="V3089" cm="1">
        <f t="array" ref="V3089">[1]!s_stmnote_customertop5($A3089,$D3089,1)</f>
        <v>0</v>
      </c>
      <c r="W3089" cm="1">
        <f t="array" ref="W3089">[1]!s_stmnote_customertop5($A3089,$D3089,2)</f>
        <v>0</v>
      </c>
      <c r="X3089" cm="1">
        <f t="array" ref="X3089">[1]!s_stmnote_customertop5($A3089,$D3089,3)</f>
        <v>0</v>
      </c>
      <c r="Y3089" cm="1">
        <f t="array" ref="Y3089">[1]!s_stmnote_customertop5($A3089,$D3089,4)</f>
        <v>0</v>
      </c>
      <c r="Z3089" cm="1">
        <f t="array" ref="Z3089">[1]!s_stmnote_customertop5($A3089,$D3089,5)</f>
        <v>0</v>
      </c>
      <c r="AA3089" s="9">
        <f>[1]!s_stmnote_salestop5_pct(A3089,D3089)</f>
        <v>38.299999999999997</v>
      </c>
      <c r="AB3089" s="9">
        <f>[1]!s_fa_arturn(A3089,D3089)</f>
        <v>43.843600000000002</v>
      </c>
      <c r="AC3089" s="9">
        <f>[1]!fa_apturn(A3089,D3089)</f>
        <v>1.0978790040241599</v>
      </c>
      <c r="AD3089" s="9">
        <f>[1]!s_fa_invturn(A3089,D3089)</f>
        <v>0.31119999999999998</v>
      </c>
    </row>
    <row r="3090" spans="1:30">
      <c r="A3090">
        <v>600693</v>
      </c>
      <c r="B3090" t="s">
        <v>952</v>
      </c>
      <c r="C3090" t="s">
        <v>4991</v>
      </c>
      <c r="D3090" s="8">
        <f t="shared" si="49"/>
        <v>44926</v>
      </c>
      <c r="E3090" t="s">
        <v>6958</v>
      </c>
      <c r="F3090">
        <v>1</v>
      </c>
      <c r="G3090" t="s">
        <v>9398</v>
      </c>
      <c r="L3090" t="str" cm="1">
        <f t="array" ref="L3090">[1]!s_info_industry_gics(A3090,1)</f>
        <v>可选消费</v>
      </c>
      <c r="M3090" t="str" cm="1">
        <f t="array" ref="M3090">[1]!s_info_industry_gicscode(A3090,1)</f>
        <v>25</v>
      </c>
      <c r="N3090" t="str">
        <f>[1]!s_info_industry_gics(A3090,2)</f>
        <v>零售业</v>
      </c>
      <c r="O3090" t="str">
        <f>[1]!s_info_industry_gicscode(A3090,2)</f>
        <v>2550</v>
      </c>
      <c r="P3090" cm="1">
        <f t="array" ref="P3090">[1]!s_stmnote_suppliertop5(A3090,D3090,1)</f>
        <v>0</v>
      </c>
      <c r="Q3090">
        <f>[1]!s_stmnote_suppliertop5(A3090,D3090,2)</f>
        <v>0</v>
      </c>
      <c r="R3090" cm="1">
        <f t="array" ref="R3090">[1]!s_stmnote_suppliertop5(A3090,D3090,3)</f>
        <v>0</v>
      </c>
      <c r="S3090" cm="1">
        <f t="array" ref="S3090">[1]!s_stmnote_suppliertop5(A3090,D3090,4)</f>
        <v>0</v>
      </c>
      <c r="T3090" cm="1">
        <f t="array" ref="T3090">[1]!s_stmnote_suppliertop5(A3090,D3090,5)</f>
        <v>0</v>
      </c>
      <c r="U3090" s="9">
        <f>[1]!s_stmnote_purchasetop5_pct(A3090,D3090)</f>
        <v>0</v>
      </c>
      <c r="V3090" cm="1">
        <f t="array" ref="V3090">[1]!s_stmnote_customertop5($A3090,$D3090,1)</f>
        <v>0</v>
      </c>
      <c r="W3090" cm="1">
        <f t="array" ref="W3090">[1]!s_stmnote_customertop5($A3090,$D3090,2)</f>
        <v>0</v>
      </c>
      <c r="X3090" cm="1">
        <f t="array" ref="X3090">[1]!s_stmnote_customertop5($A3090,$D3090,3)</f>
        <v>0</v>
      </c>
      <c r="Y3090" cm="1">
        <f t="array" ref="Y3090">[1]!s_stmnote_customertop5($A3090,$D3090,4)</f>
        <v>0</v>
      </c>
      <c r="Z3090" cm="1">
        <f t="array" ref="Z3090">[1]!s_stmnote_customertop5($A3090,$D3090,5)</f>
        <v>0</v>
      </c>
      <c r="AA3090" s="9">
        <f>[1]!s_stmnote_salestop5_pct(A3090,D3090)</f>
        <v>0</v>
      </c>
      <c r="AB3090" s="9">
        <f>[1]!s_fa_arturn(A3090,D3090)</f>
        <v>27.046399999999998</v>
      </c>
      <c r="AC3090" s="9">
        <f>[1]!fa_apturn(A3090,D3090)</f>
        <v>0.87997486650332502</v>
      </c>
      <c r="AD3090" s="9">
        <f>[1]!s_fa_invturn(A3090,D3090)</f>
        <v>0.2893</v>
      </c>
    </row>
    <row r="3091" spans="1:30">
      <c r="A3091">
        <v>600693</v>
      </c>
      <c r="B3091" t="s">
        <v>952</v>
      </c>
      <c r="C3091" t="s">
        <v>4992</v>
      </c>
      <c r="D3091" s="8">
        <f t="shared" si="49"/>
        <v>44926</v>
      </c>
      <c r="E3091" t="s">
        <v>7392</v>
      </c>
      <c r="F3091">
        <v>1</v>
      </c>
      <c r="G3091" t="s">
        <v>9399</v>
      </c>
      <c r="L3091" t="str" cm="1">
        <f t="array" ref="L3091">[1]!s_info_industry_gics(A3091,1)</f>
        <v>可选消费</v>
      </c>
      <c r="M3091" t="str" cm="1">
        <f t="array" ref="M3091">[1]!s_info_industry_gicscode(A3091,1)</f>
        <v>25</v>
      </c>
      <c r="N3091" t="str">
        <f>[1]!s_info_industry_gics(A3091,2)</f>
        <v>零售业</v>
      </c>
      <c r="O3091" t="str">
        <f>[1]!s_info_industry_gicscode(A3091,2)</f>
        <v>2550</v>
      </c>
      <c r="P3091" cm="1">
        <f t="array" ref="P3091">[1]!s_stmnote_suppliertop5(A3091,D3091,1)</f>
        <v>0</v>
      </c>
      <c r="Q3091">
        <f>[1]!s_stmnote_suppliertop5(A3091,D3091,2)</f>
        <v>0</v>
      </c>
      <c r="R3091" cm="1">
        <f t="array" ref="R3091">[1]!s_stmnote_suppliertop5(A3091,D3091,3)</f>
        <v>0</v>
      </c>
      <c r="S3091" cm="1">
        <f t="array" ref="S3091">[1]!s_stmnote_suppliertop5(A3091,D3091,4)</f>
        <v>0</v>
      </c>
      <c r="T3091" cm="1">
        <f t="array" ref="T3091">[1]!s_stmnote_suppliertop5(A3091,D3091,5)</f>
        <v>0</v>
      </c>
      <c r="U3091" s="9">
        <f>[1]!s_stmnote_purchasetop5_pct(A3091,D3091)</f>
        <v>0</v>
      </c>
      <c r="V3091" cm="1">
        <f t="array" ref="V3091">[1]!s_stmnote_customertop5($A3091,$D3091,1)</f>
        <v>0</v>
      </c>
      <c r="W3091" cm="1">
        <f t="array" ref="W3091">[1]!s_stmnote_customertop5($A3091,$D3091,2)</f>
        <v>0</v>
      </c>
      <c r="X3091" cm="1">
        <f t="array" ref="X3091">[1]!s_stmnote_customertop5($A3091,$D3091,3)</f>
        <v>0</v>
      </c>
      <c r="Y3091" cm="1">
        <f t="array" ref="Y3091">[1]!s_stmnote_customertop5($A3091,$D3091,4)</f>
        <v>0</v>
      </c>
      <c r="Z3091" cm="1">
        <f t="array" ref="Z3091">[1]!s_stmnote_customertop5($A3091,$D3091,5)</f>
        <v>0</v>
      </c>
      <c r="AA3091" s="9">
        <f>[1]!s_stmnote_salestop5_pct(A3091,D3091)</f>
        <v>0</v>
      </c>
      <c r="AB3091" s="9">
        <f>[1]!s_fa_arturn(A3091,D3091)</f>
        <v>27.046399999999998</v>
      </c>
      <c r="AC3091" s="9">
        <f>[1]!fa_apturn(A3091,D3091)</f>
        <v>0.87997486650332502</v>
      </c>
      <c r="AD3091" s="9">
        <f>[1]!s_fa_invturn(A3091,D3091)</f>
        <v>0.2893</v>
      </c>
    </row>
    <row r="3092" spans="1:30">
      <c r="A3092">
        <v>600693</v>
      </c>
      <c r="B3092" t="s">
        <v>952</v>
      </c>
      <c r="C3092" t="s">
        <v>4993</v>
      </c>
      <c r="D3092" s="8">
        <f t="shared" si="49"/>
        <v>44926</v>
      </c>
      <c r="E3092" t="s">
        <v>6980</v>
      </c>
      <c r="F3092">
        <v>1</v>
      </c>
      <c r="G3092" t="s">
        <v>9400</v>
      </c>
      <c r="L3092" t="str" cm="1">
        <f t="array" ref="L3092">[1]!s_info_industry_gics(A3092,1)</f>
        <v>可选消费</v>
      </c>
      <c r="M3092" t="str" cm="1">
        <f t="array" ref="M3092">[1]!s_info_industry_gicscode(A3092,1)</f>
        <v>25</v>
      </c>
      <c r="N3092" t="str">
        <f>[1]!s_info_industry_gics(A3092,2)</f>
        <v>零售业</v>
      </c>
      <c r="O3092" t="str">
        <f>[1]!s_info_industry_gicscode(A3092,2)</f>
        <v>2550</v>
      </c>
      <c r="P3092" cm="1">
        <f t="array" ref="P3092">[1]!s_stmnote_suppliertop5(A3092,D3092,1)</f>
        <v>0</v>
      </c>
      <c r="Q3092">
        <f>[1]!s_stmnote_suppliertop5(A3092,D3092,2)</f>
        <v>0</v>
      </c>
      <c r="R3092" cm="1">
        <f t="array" ref="R3092">[1]!s_stmnote_suppliertop5(A3092,D3092,3)</f>
        <v>0</v>
      </c>
      <c r="S3092" cm="1">
        <f t="array" ref="S3092">[1]!s_stmnote_suppliertop5(A3092,D3092,4)</f>
        <v>0</v>
      </c>
      <c r="T3092" cm="1">
        <f t="array" ref="T3092">[1]!s_stmnote_suppliertop5(A3092,D3092,5)</f>
        <v>0</v>
      </c>
      <c r="U3092" s="9">
        <f>[1]!s_stmnote_purchasetop5_pct(A3092,D3092)</f>
        <v>0</v>
      </c>
      <c r="V3092" cm="1">
        <f t="array" ref="V3092">[1]!s_stmnote_customertop5($A3092,$D3092,1)</f>
        <v>0</v>
      </c>
      <c r="W3092" cm="1">
        <f t="array" ref="W3092">[1]!s_stmnote_customertop5($A3092,$D3092,2)</f>
        <v>0</v>
      </c>
      <c r="X3092" cm="1">
        <f t="array" ref="X3092">[1]!s_stmnote_customertop5($A3092,$D3092,3)</f>
        <v>0</v>
      </c>
      <c r="Y3092" cm="1">
        <f t="array" ref="Y3092">[1]!s_stmnote_customertop5($A3092,$D3092,4)</f>
        <v>0</v>
      </c>
      <c r="Z3092" cm="1">
        <f t="array" ref="Z3092">[1]!s_stmnote_customertop5($A3092,$D3092,5)</f>
        <v>0</v>
      </c>
      <c r="AA3092" s="9">
        <f>[1]!s_stmnote_salestop5_pct(A3092,D3092)</f>
        <v>0</v>
      </c>
      <c r="AB3092" s="9">
        <f>[1]!s_fa_arturn(A3092,D3092)</f>
        <v>27.046399999999998</v>
      </c>
      <c r="AC3092" s="9">
        <f>[1]!fa_apturn(A3092,D3092)</f>
        <v>0.87997486650332502</v>
      </c>
      <c r="AD3092" s="9">
        <f>[1]!s_fa_invturn(A3092,D3092)</f>
        <v>0.2893</v>
      </c>
    </row>
    <row r="3093" spans="1:30">
      <c r="A3093">
        <v>600693</v>
      </c>
      <c r="B3093" t="s">
        <v>952</v>
      </c>
      <c r="C3093" t="s">
        <v>4994</v>
      </c>
      <c r="D3093" s="8">
        <f t="shared" si="49"/>
        <v>45291</v>
      </c>
      <c r="E3093" t="s">
        <v>7307</v>
      </c>
      <c r="F3093">
        <v>1</v>
      </c>
      <c r="G3093" t="s">
        <v>9401</v>
      </c>
      <c r="L3093" t="str" cm="1">
        <f t="array" ref="L3093">[1]!s_info_industry_gics(A3093,1)</f>
        <v>可选消费</v>
      </c>
      <c r="M3093" t="str" cm="1">
        <f t="array" ref="M3093">[1]!s_info_industry_gicscode(A3093,1)</f>
        <v>25</v>
      </c>
      <c r="N3093" t="str">
        <f>[1]!s_info_industry_gics(A3093,2)</f>
        <v>零售业</v>
      </c>
      <c r="O3093" t="str">
        <f>[1]!s_info_industry_gicscode(A3093,2)</f>
        <v>2550</v>
      </c>
      <c r="P3093" cm="1">
        <f t="array" ref="P3093">[1]!s_stmnote_suppliertop5(A3093,D3093,1)</f>
        <v>0</v>
      </c>
      <c r="Q3093">
        <f>[1]!s_stmnote_suppliertop5(A3093,D3093,2)</f>
        <v>0</v>
      </c>
      <c r="R3093" cm="1">
        <f t="array" ref="R3093">[1]!s_stmnote_suppliertop5(A3093,D3093,3)</f>
        <v>0</v>
      </c>
      <c r="S3093" cm="1">
        <f t="array" ref="S3093">[1]!s_stmnote_suppliertop5(A3093,D3093,4)</f>
        <v>0</v>
      </c>
      <c r="T3093" cm="1">
        <f t="array" ref="T3093">[1]!s_stmnote_suppliertop5(A3093,D3093,5)</f>
        <v>0</v>
      </c>
      <c r="U3093" s="9">
        <f>[1]!s_stmnote_purchasetop5_pct(A3093,D3093)</f>
        <v>147.5</v>
      </c>
      <c r="V3093" cm="1">
        <f t="array" ref="V3093">[1]!s_stmnote_customertop5($A3093,$D3093,1)</f>
        <v>0</v>
      </c>
      <c r="W3093" cm="1">
        <f t="array" ref="W3093">[1]!s_stmnote_customertop5($A3093,$D3093,2)</f>
        <v>0</v>
      </c>
      <c r="X3093" cm="1">
        <f t="array" ref="X3093">[1]!s_stmnote_customertop5($A3093,$D3093,3)</f>
        <v>0</v>
      </c>
      <c r="Y3093" cm="1">
        <f t="array" ref="Y3093">[1]!s_stmnote_customertop5($A3093,$D3093,4)</f>
        <v>0</v>
      </c>
      <c r="Z3093" cm="1">
        <f t="array" ref="Z3093">[1]!s_stmnote_customertop5($A3093,$D3093,5)</f>
        <v>0</v>
      </c>
      <c r="AA3093" s="9">
        <f>[1]!s_stmnote_salestop5_pct(A3093,D3093)</f>
        <v>0</v>
      </c>
      <c r="AB3093" s="9">
        <f>[1]!s_fa_arturn(A3093,D3093)</f>
        <v>36.634799999999998</v>
      </c>
      <c r="AC3093" s="9">
        <f>[1]!fa_apturn(A3093,D3093)</f>
        <v>0.83794629588587899</v>
      </c>
      <c r="AD3093" s="9">
        <f>[1]!s_fa_invturn(A3093,D3093)</f>
        <v>0.2923</v>
      </c>
    </row>
    <row r="3094" spans="1:30">
      <c r="A3094">
        <v>600693</v>
      </c>
      <c r="B3094" t="s">
        <v>952</v>
      </c>
      <c r="C3094" t="s">
        <v>4995</v>
      </c>
      <c r="D3094" s="8">
        <f t="shared" si="49"/>
        <v>45291</v>
      </c>
      <c r="E3094" t="s">
        <v>7777</v>
      </c>
      <c r="F3094">
        <v>2</v>
      </c>
      <c r="G3094" t="s">
        <v>10263</v>
      </c>
      <c r="H3094" t="s">
        <v>12400</v>
      </c>
      <c r="L3094" t="str" cm="1">
        <f t="array" ref="L3094">[1]!s_info_industry_gics(A3094,1)</f>
        <v>可选消费</v>
      </c>
      <c r="M3094" t="str" cm="1">
        <f t="array" ref="M3094">[1]!s_info_industry_gicscode(A3094,1)</f>
        <v>25</v>
      </c>
      <c r="N3094" t="str">
        <f>[1]!s_info_industry_gics(A3094,2)</f>
        <v>零售业</v>
      </c>
      <c r="O3094" t="str">
        <f>[1]!s_info_industry_gicscode(A3094,2)</f>
        <v>2550</v>
      </c>
      <c r="P3094" cm="1">
        <f t="array" ref="P3094">[1]!s_stmnote_suppliertop5(A3094,D3094,1)</f>
        <v>0</v>
      </c>
      <c r="Q3094">
        <f>[1]!s_stmnote_suppliertop5(A3094,D3094,2)</f>
        <v>0</v>
      </c>
      <c r="R3094" cm="1">
        <f t="array" ref="R3094">[1]!s_stmnote_suppliertop5(A3094,D3094,3)</f>
        <v>0</v>
      </c>
      <c r="S3094" cm="1">
        <f t="array" ref="S3094">[1]!s_stmnote_suppliertop5(A3094,D3094,4)</f>
        <v>0</v>
      </c>
      <c r="T3094" cm="1">
        <f t="array" ref="T3094">[1]!s_stmnote_suppliertop5(A3094,D3094,5)</f>
        <v>0</v>
      </c>
      <c r="U3094" s="9">
        <f>[1]!s_stmnote_purchasetop5_pct(A3094,D3094)</f>
        <v>147.5</v>
      </c>
      <c r="V3094" cm="1">
        <f t="array" ref="V3094">[1]!s_stmnote_customertop5($A3094,$D3094,1)</f>
        <v>0</v>
      </c>
      <c r="W3094" cm="1">
        <f t="array" ref="W3094">[1]!s_stmnote_customertop5($A3094,$D3094,2)</f>
        <v>0</v>
      </c>
      <c r="X3094" cm="1">
        <f t="array" ref="X3094">[1]!s_stmnote_customertop5($A3094,$D3094,3)</f>
        <v>0</v>
      </c>
      <c r="Y3094" cm="1">
        <f t="array" ref="Y3094">[1]!s_stmnote_customertop5($A3094,$D3094,4)</f>
        <v>0</v>
      </c>
      <c r="Z3094" cm="1">
        <f t="array" ref="Z3094">[1]!s_stmnote_customertop5($A3094,$D3094,5)</f>
        <v>0</v>
      </c>
      <c r="AA3094" s="9">
        <f>[1]!s_stmnote_salestop5_pct(A3094,D3094)</f>
        <v>0</v>
      </c>
      <c r="AB3094" s="9">
        <f>[1]!s_fa_arturn(A3094,D3094)</f>
        <v>36.634799999999998</v>
      </c>
      <c r="AC3094" s="9">
        <f>[1]!fa_apturn(A3094,D3094)</f>
        <v>0.83794629588587899</v>
      </c>
      <c r="AD3094" s="9">
        <f>[1]!s_fa_invturn(A3094,D3094)</f>
        <v>0.2923</v>
      </c>
    </row>
    <row r="3095" spans="1:30">
      <c r="A3095">
        <v>600693</v>
      </c>
      <c r="B3095" t="s">
        <v>952</v>
      </c>
      <c r="C3095" t="s">
        <v>4996</v>
      </c>
      <c r="D3095" s="8">
        <f t="shared" si="49"/>
        <v>45291</v>
      </c>
      <c r="E3095" t="s">
        <v>7545</v>
      </c>
      <c r="F3095">
        <v>2</v>
      </c>
      <c r="G3095" t="s">
        <v>10263</v>
      </c>
      <c r="H3095" t="s">
        <v>12401</v>
      </c>
      <c r="L3095" t="str" cm="1">
        <f t="array" ref="L3095">[1]!s_info_industry_gics(A3095,1)</f>
        <v>可选消费</v>
      </c>
      <c r="M3095" t="str" cm="1">
        <f t="array" ref="M3095">[1]!s_info_industry_gicscode(A3095,1)</f>
        <v>25</v>
      </c>
      <c r="N3095" t="str">
        <f>[1]!s_info_industry_gics(A3095,2)</f>
        <v>零售业</v>
      </c>
      <c r="O3095" t="str">
        <f>[1]!s_info_industry_gicscode(A3095,2)</f>
        <v>2550</v>
      </c>
      <c r="P3095" cm="1">
        <f t="array" ref="P3095">[1]!s_stmnote_suppliertop5(A3095,D3095,1)</f>
        <v>0</v>
      </c>
      <c r="Q3095">
        <f>[1]!s_stmnote_suppliertop5(A3095,D3095,2)</f>
        <v>0</v>
      </c>
      <c r="R3095" cm="1">
        <f t="array" ref="R3095">[1]!s_stmnote_suppliertop5(A3095,D3095,3)</f>
        <v>0</v>
      </c>
      <c r="S3095" cm="1">
        <f t="array" ref="S3095">[1]!s_stmnote_suppliertop5(A3095,D3095,4)</f>
        <v>0</v>
      </c>
      <c r="T3095" cm="1">
        <f t="array" ref="T3095">[1]!s_stmnote_suppliertop5(A3095,D3095,5)</f>
        <v>0</v>
      </c>
      <c r="U3095" s="9">
        <f>[1]!s_stmnote_purchasetop5_pct(A3095,D3095)</f>
        <v>147.5</v>
      </c>
      <c r="V3095" cm="1">
        <f t="array" ref="V3095">[1]!s_stmnote_customertop5($A3095,$D3095,1)</f>
        <v>0</v>
      </c>
      <c r="W3095" cm="1">
        <f t="array" ref="W3095">[1]!s_stmnote_customertop5($A3095,$D3095,2)</f>
        <v>0</v>
      </c>
      <c r="X3095" cm="1">
        <f t="array" ref="X3095">[1]!s_stmnote_customertop5($A3095,$D3095,3)</f>
        <v>0</v>
      </c>
      <c r="Y3095" cm="1">
        <f t="array" ref="Y3095">[1]!s_stmnote_customertop5($A3095,$D3095,4)</f>
        <v>0</v>
      </c>
      <c r="Z3095" cm="1">
        <f t="array" ref="Z3095">[1]!s_stmnote_customertop5($A3095,$D3095,5)</f>
        <v>0</v>
      </c>
      <c r="AA3095" s="9">
        <f>[1]!s_stmnote_salestop5_pct(A3095,D3095)</f>
        <v>0</v>
      </c>
      <c r="AB3095" s="9">
        <f>[1]!s_fa_arturn(A3095,D3095)</f>
        <v>36.634799999999998</v>
      </c>
      <c r="AC3095" s="9">
        <f>[1]!fa_apturn(A3095,D3095)</f>
        <v>0.83794629588587899</v>
      </c>
      <c r="AD3095" s="9">
        <f>[1]!s_fa_invturn(A3095,D3095)</f>
        <v>0.2923</v>
      </c>
    </row>
    <row r="3096" spans="1:30">
      <c r="A3096">
        <v>600693</v>
      </c>
      <c r="B3096" t="s">
        <v>952</v>
      </c>
      <c r="C3096" t="s">
        <v>4997</v>
      </c>
      <c r="D3096" s="8">
        <f t="shared" si="49"/>
        <v>45291</v>
      </c>
      <c r="E3096" t="s">
        <v>7308</v>
      </c>
      <c r="F3096">
        <v>1</v>
      </c>
      <c r="G3096" t="s">
        <v>9402</v>
      </c>
      <c r="L3096" t="str" cm="1">
        <f t="array" ref="L3096">[1]!s_info_industry_gics(A3096,1)</f>
        <v>可选消费</v>
      </c>
      <c r="M3096" t="str" cm="1">
        <f t="array" ref="M3096">[1]!s_info_industry_gicscode(A3096,1)</f>
        <v>25</v>
      </c>
      <c r="N3096" t="str">
        <f>[1]!s_info_industry_gics(A3096,2)</f>
        <v>零售业</v>
      </c>
      <c r="O3096" t="str">
        <f>[1]!s_info_industry_gicscode(A3096,2)</f>
        <v>2550</v>
      </c>
      <c r="P3096" cm="1">
        <f t="array" ref="P3096">[1]!s_stmnote_suppliertop5(A3096,D3096,1)</f>
        <v>0</v>
      </c>
      <c r="Q3096">
        <f>[1]!s_stmnote_suppliertop5(A3096,D3096,2)</f>
        <v>0</v>
      </c>
      <c r="R3096" cm="1">
        <f t="array" ref="R3096">[1]!s_stmnote_suppliertop5(A3096,D3096,3)</f>
        <v>0</v>
      </c>
      <c r="S3096" cm="1">
        <f t="array" ref="S3096">[1]!s_stmnote_suppliertop5(A3096,D3096,4)</f>
        <v>0</v>
      </c>
      <c r="T3096" cm="1">
        <f t="array" ref="T3096">[1]!s_stmnote_suppliertop5(A3096,D3096,5)</f>
        <v>0</v>
      </c>
      <c r="U3096" s="9">
        <f>[1]!s_stmnote_purchasetop5_pct(A3096,D3096)</f>
        <v>147.5</v>
      </c>
      <c r="V3096" cm="1">
        <f t="array" ref="V3096">[1]!s_stmnote_customertop5($A3096,$D3096,1)</f>
        <v>0</v>
      </c>
      <c r="W3096" cm="1">
        <f t="array" ref="W3096">[1]!s_stmnote_customertop5($A3096,$D3096,2)</f>
        <v>0</v>
      </c>
      <c r="X3096" cm="1">
        <f t="array" ref="X3096">[1]!s_stmnote_customertop5($A3096,$D3096,3)</f>
        <v>0</v>
      </c>
      <c r="Y3096" cm="1">
        <f t="array" ref="Y3096">[1]!s_stmnote_customertop5($A3096,$D3096,4)</f>
        <v>0</v>
      </c>
      <c r="Z3096" cm="1">
        <f t="array" ref="Z3096">[1]!s_stmnote_customertop5($A3096,$D3096,5)</f>
        <v>0</v>
      </c>
      <c r="AA3096" s="9">
        <f>[1]!s_stmnote_salestop5_pct(A3096,D3096)</f>
        <v>0</v>
      </c>
      <c r="AB3096" s="9">
        <f>[1]!s_fa_arturn(A3096,D3096)</f>
        <v>36.634799999999998</v>
      </c>
      <c r="AC3096" s="9">
        <f>[1]!fa_apturn(A3096,D3096)</f>
        <v>0.83794629588587899</v>
      </c>
      <c r="AD3096" s="9">
        <f>[1]!s_fa_invturn(A3096,D3096)</f>
        <v>0.2923</v>
      </c>
    </row>
    <row r="3097" spans="1:30">
      <c r="A3097">
        <v>600693</v>
      </c>
      <c r="B3097" t="s">
        <v>952</v>
      </c>
      <c r="C3097" t="s">
        <v>4998</v>
      </c>
      <c r="D3097" s="8">
        <f t="shared" si="49"/>
        <v>45291</v>
      </c>
      <c r="E3097" t="s">
        <v>7085</v>
      </c>
      <c r="F3097">
        <v>2</v>
      </c>
      <c r="G3097" t="s">
        <v>10263</v>
      </c>
      <c r="H3097" t="s">
        <v>12402</v>
      </c>
      <c r="L3097" t="str" cm="1">
        <f t="array" ref="L3097">[1]!s_info_industry_gics(A3097,1)</f>
        <v>可选消费</v>
      </c>
      <c r="M3097" t="str" cm="1">
        <f t="array" ref="M3097">[1]!s_info_industry_gicscode(A3097,1)</f>
        <v>25</v>
      </c>
      <c r="N3097" t="str">
        <f>[1]!s_info_industry_gics(A3097,2)</f>
        <v>零售业</v>
      </c>
      <c r="O3097" t="str">
        <f>[1]!s_info_industry_gicscode(A3097,2)</f>
        <v>2550</v>
      </c>
      <c r="P3097" cm="1">
        <f t="array" ref="P3097">[1]!s_stmnote_suppliertop5(A3097,D3097,1)</f>
        <v>0</v>
      </c>
      <c r="Q3097">
        <f>[1]!s_stmnote_suppliertop5(A3097,D3097,2)</f>
        <v>0</v>
      </c>
      <c r="R3097" cm="1">
        <f t="array" ref="R3097">[1]!s_stmnote_suppliertop5(A3097,D3097,3)</f>
        <v>0</v>
      </c>
      <c r="S3097" cm="1">
        <f t="array" ref="S3097">[1]!s_stmnote_suppliertop5(A3097,D3097,4)</f>
        <v>0</v>
      </c>
      <c r="T3097" cm="1">
        <f t="array" ref="T3097">[1]!s_stmnote_suppliertop5(A3097,D3097,5)</f>
        <v>0</v>
      </c>
      <c r="U3097" s="9">
        <f>[1]!s_stmnote_purchasetop5_pct(A3097,D3097)</f>
        <v>147.5</v>
      </c>
      <c r="V3097" cm="1">
        <f t="array" ref="V3097">[1]!s_stmnote_customertop5($A3097,$D3097,1)</f>
        <v>0</v>
      </c>
      <c r="W3097" cm="1">
        <f t="array" ref="W3097">[1]!s_stmnote_customertop5($A3097,$D3097,2)</f>
        <v>0</v>
      </c>
      <c r="X3097" cm="1">
        <f t="array" ref="X3097">[1]!s_stmnote_customertop5($A3097,$D3097,3)</f>
        <v>0</v>
      </c>
      <c r="Y3097" cm="1">
        <f t="array" ref="Y3097">[1]!s_stmnote_customertop5($A3097,$D3097,4)</f>
        <v>0</v>
      </c>
      <c r="Z3097" cm="1">
        <f t="array" ref="Z3097">[1]!s_stmnote_customertop5($A3097,$D3097,5)</f>
        <v>0</v>
      </c>
      <c r="AA3097" s="9">
        <f>[1]!s_stmnote_salestop5_pct(A3097,D3097)</f>
        <v>0</v>
      </c>
      <c r="AB3097" s="9">
        <f>[1]!s_fa_arturn(A3097,D3097)</f>
        <v>36.634799999999998</v>
      </c>
      <c r="AC3097" s="9">
        <f>[1]!fa_apturn(A3097,D3097)</f>
        <v>0.83794629588587899</v>
      </c>
      <c r="AD3097" s="9">
        <f>[1]!s_fa_invturn(A3097,D3097)</f>
        <v>0.2923</v>
      </c>
    </row>
    <row r="3098" spans="1:30">
      <c r="A3098">
        <v>600693</v>
      </c>
      <c r="B3098" t="s">
        <v>952</v>
      </c>
      <c r="C3098" t="s">
        <v>4999</v>
      </c>
      <c r="D3098" s="8">
        <f t="shared" si="49"/>
        <v>45657</v>
      </c>
      <c r="E3098" t="s">
        <v>7119</v>
      </c>
      <c r="F3098">
        <v>1</v>
      </c>
      <c r="G3098" t="s">
        <v>9403</v>
      </c>
      <c r="L3098" t="str" cm="1">
        <f t="array" ref="L3098">[1]!s_info_industry_gics(A3098,1)</f>
        <v>可选消费</v>
      </c>
      <c r="M3098" t="str" cm="1">
        <f t="array" ref="M3098">[1]!s_info_industry_gicscode(A3098,1)</f>
        <v>25</v>
      </c>
      <c r="N3098" t="str">
        <f>[1]!s_info_industry_gics(A3098,2)</f>
        <v>零售业</v>
      </c>
      <c r="O3098" t="str">
        <f>[1]!s_info_industry_gicscode(A3098,2)</f>
        <v>2550</v>
      </c>
      <c r="P3098" cm="1">
        <f t="array" ref="P3098">[1]!s_stmnote_suppliertop5(A3098,D3098,1)</f>
        <v>0</v>
      </c>
      <c r="Q3098">
        <f>[1]!s_stmnote_suppliertop5(A3098,D3098,2)</f>
        <v>0</v>
      </c>
      <c r="R3098" cm="1">
        <f t="array" ref="R3098">[1]!s_stmnote_suppliertop5(A3098,D3098,3)</f>
        <v>0</v>
      </c>
      <c r="S3098" cm="1">
        <f t="array" ref="S3098">[1]!s_stmnote_suppliertop5(A3098,D3098,4)</f>
        <v>0</v>
      </c>
      <c r="T3098" cm="1">
        <f t="array" ref="T3098">[1]!s_stmnote_suppliertop5(A3098,D3098,5)</f>
        <v>0</v>
      </c>
      <c r="U3098" s="9">
        <f>[1]!s_stmnote_purchasetop5_pct(A3098,D3098)</f>
        <v>0</v>
      </c>
      <c r="V3098" cm="1">
        <f t="array" ref="V3098">[1]!s_stmnote_customertop5($A3098,$D3098,1)</f>
        <v>0</v>
      </c>
      <c r="W3098" cm="1">
        <f t="array" ref="W3098">[1]!s_stmnote_customertop5($A3098,$D3098,2)</f>
        <v>0</v>
      </c>
      <c r="X3098" cm="1">
        <f t="array" ref="X3098">[1]!s_stmnote_customertop5($A3098,$D3098,3)</f>
        <v>0</v>
      </c>
      <c r="Y3098" cm="1">
        <f t="array" ref="Y3098">[1]!s_stmnote_customertop5($A3098,$D3098,4)</f>
        <v>0</v>
      </c>
      <c r="Z3098" cm="1">
        <f t="array" ref="Z3098">[1]!s_stmnote_customertop5($A3098,$D3098,5)</f>
        <v>0</v>
      </c>
      <c r="AA3098" s="9">
        <f>[1]!s_stmnote_salestop5_pct(A3098,D3098)</f>
        <v>0</v>
      </c>
      <c r="AB3098" s="9">
        <f>[1]!s_fa_arturn(A3098,D3098)</f>
        <v>0</v>
      </c>
      <c r="AC3098" s="9">
        <f>[1]!fa_apturn(A3098,D3098)</f>
        <v>0</v>
      </c>
      <c r="AD3098" s="9">
        <f>[1]!s_fa_invturn(A3098,D3098)</f>
        <v>0</v>
      </c>
    </row>
    <row r="3099" spans="1:30">
      <c r="A3099">
        <v>600729</v>
      </c>
      <c r="B3099" t="s">
        <v>964</v>
      </c>
      <c r="C3099" t="s">
        <v>5065</v>
      </c>
      <c r="D3099" s="8">
        <f t="shared" si="49"/>
        <v>44561</v>
      </c>
      <c r="E3099" t="s">
        <v>7078</v>
      </c>
      <c r="F3099">
        <v>2</v>
      </c>
      <c r="G3099" t="s">
        <v>11237</v>
      </c>
      <c r="H3099" t="s">
        <v>12414</v>
      </c>
      <c r="L3099" t="str" cm="1">
        <f t="array" ref="L3099">[1]!s_info_industry_gics(A3099,1)</f>
        <v>可选消费</v>
      </c>
      <c r="M3099" t="str" cm="1">
        <f t="array" ref="M3099">[1]!s_info_industry_gicscode(A3099,1)</f>
        <v>25</v>
      </c>
      <c r="N3099" t="str">
        <f>[1]!s_info_industry_gics(A3099,2)</f>
        <v>零售业</v>
      </c>
      <c r="O3099" t="str">
        <f>[1]!s_info_industry_gicscode(A3099,2)</f>
        <v>2550</v>
      </c>
      <c r="P3099" cm="1">
        <f t="array" ref="P3099">[1]!s_stmnote_suppliertop5(A3099,D3099,1)</f>
        <v>0</v>
      </c>
      <c r="Q3099">
        <f>[1]!s_stmnote_suppliertop5(A3099,D3099,2)</f>
        <v>0</v>
      </c>
      <c r="R3099" cm="1">
        <f t="array" ref="R3099">[1]!s_stmnote_suppliertop5(A3099,D3099,3)</f>
        <v>0</v>
      </c>
      <c r="S3099" cm="1">
        <f t="array" ref="S3099">[1]!s_stmnote_suppliertop5(A3099,D3099,4)</f>
        <v>0</v>
      </c>
      <c r="T3099" cm="1">
        <f t="array" ref="T3099">[1]!s_stmnote_suppliertop5(A3099,D3099,5)</f>
        <v>0</v>
      </c>
      <c r="U3099" s="9">
        <f>[1]!s_stmnote_purchasetop5_pct(A3099,D3099)</f>
        <v>17.13</v>
      </c>
      <c r="V3099" cm="1">
        <f t="array" ref="V3099">[1]!s_stmnote_customertop5($A3099,$D3099,1)</f>
        <v>0</v>
      </c>
      <c r="W3099" cm="1">
        <f t="array" ref="W3099">[1]!s_stmnote_customertop5($A3099,$D3099,2)</f>
        <v>0</v>
      </c>
      <c r="X3099" cm="1">
        <f t="array" ref="X3099">[1]!s_stmnote_customertop5($A3099,$D3099,3)</f>
        <v>0</v>
      </c>
      <c r="Y3099" cm="1">
        <f t="array" ref="Y3099">[1]!s_stmnote_customertop5($A3099,$D3099,4)</f>
        <v>0</v>
      </c>
      <c r="Z3099" cm="1">
        <f t="array" ref="Z3099">[1]!s_stmnote_customertop5($A3099,$D3099,5)</f>
        <v>0</v>
      </c>
      <c r="AA3099" s="9">
        <f>[1]!s_stmnote_salestop5_pct(A3099,D3099)</f>
        <v>2.84</v>
      </c>
      <c r="AB3099" s="9">
        <f>[1]!s_fa_arturn(A3099,D3099)</f>
        <v>99.491699999999994</v>
      </c>
      <c r="AC3099" s="9">
        <f>[1]!fa_apturn(A3099,D3099)</f>
        <v>6.6243351181294301</v>
      </c>
      <c r="AD3099" s="9">
        <f>[1]!s_fa_invturn(A3099,D3099)</f>
        <v>5.8357999999999999</v>
      </c>
    </row>
    <row r="3100" spans="1:30">
      <c r="A3100">
        <v>600981</v>
      </c>
      <c r="B3100" t="s">
        <v>1030</v>
      </c>
      <c r="C3100" t="s">
        <v>5299</v>
      </c>
      <c r="D3100" s="8">
        <f t="shared" si="49"/>
        <v>44561</v>
      </c>
      <c r="E3100" t="s">
        <v>7050</v>
      </c>
      <c r="F3100">
        <v>2</v>
      </c>
      <c r="G3100" t="s">
        <v>11310</v>
      </c>
      <c r="H3100" t="s">
        <v>12448</v>
      </c>
      <c r="L3100" t="str" cm="1">
        <f t="array" ref="L3100">[1]!s_info_industry_gics(A3100,1)</f>
        <v>可选消费</v>
      </c>
      <c r="M3100" t="str" cm="1">
        <f t="array" ref="M3100">[1]!s_info_industry_gicscode(A3100,1)</f>
        <v>25</v>
      </c>
      <c r="N3100" t="str">
        <f>[1]!s_info_industry_gics(A3100,2)</f>
        <v>零售业</v>
      </c>
      <c r="O3100" t="str">
        <f>[1]!s_info_industry_gicscode(A3100,2)</f>
        <v>2550</v>
      </c>
      <c r="P3100" cm="1">
        <f t="array" ref="P3100">[1]!s_stmnote_suppliertop5(A3100,D3100,1)</f>
        <v>0</v>
      </c>
      <c r="Q3100">
        <f>[1]!s_stmnote_suppliertop5(A3100,D3100,2)</f>
        <v>0</v>
      </c>
      <c r="R3100" cm="1">
        <f t="array" ref="R3100">[1]!s_stmnote_suppliertop5(A3100,D3100,3)</f>
        <v>0</v>
      </c>
      <c r="S3100" cm="1">
        <f t="array" ref="S3100">[1]!s_stmnote_suppliertop5(A3100,D3100,4)</f>
        <v>0</v>
      </c>
      <c r="T3100" cm="1">
        <f t="array" ref="T3100">[1]!s_stmnote_suppliertop5(A3100,D3100,5)</f>
        <v>0</v>
      </c>
      <c r="U3100" s="9">
        <f>[1]!s_stmnote_purchasetop5_pct(A3100,D3100)</f>
        <v>8.09</v>
      </c>
      <c r="V3100" cm="1">
        <f t="array" ref="V3100">[1]!s_stmnote_customertop5($A3100,$D3100,1)</f>
        <v>0</v>
      </c>
      <c r="W3100" cm="1">
        <f t="array" ref="W3100">[1]!s_stmnote_customertop5($A3100,$D3100,2)</f>
        <v>0</v>
      </c>
      <c r="X3100" cm="1">
        <f t="array" ref="X3100">[1]!s_stmnote_customertop5($A3100,$D3100,3)</f>
        <v>0</v>
      </c>
      <c r="Y3100" cm="1">
        <f t="array" ref="Y3100">[1]!s_stmnote_customertop5($A3100,$D3100,4)</f>
        <v>0</v>
      </c>
      <c r="Z3100" cm="1">
        <f t="array" ref="Z3100">[1]!s_stmnote_customertop5($A3100,$D3100,5)</f>
        <v>0</v>
      </c>
      <c r="AA3100" s="9">
        <f>[1]!s_stmnote_salestop5_pct(A3100,D3100)</f>
        <v>11.42</v>
      </c>
      <c r="AB3100" s="9">
        <f>[1]!s_fa_arturn(A3100,D3100)</f>
        <v>14.288500000000001</v>
      </c>
      <c r="AC3100" s="9">
        <f>[1]!fa_apturn(A3100,D3100)</f>
        <v>17.421140294214201</v>
      </c>
      <c r="AD3100" s="9">
        <f>[1]!s_fa_invturn(A3100,D3100)</f>
        <v>14.400399999999999</v>
      </c>
    </row>
    <row r="3101" spans="1:30">
      <c r="A3101">
        <v>600981</v>
      </c>
      <c r="B3101" t="s">
        <v>1030</v>
      </c>
      <c r="C3101" t="s">
        <v>5300</v>
      </c>
      <c r="D3101" s="8">
        <f t="shared" si="49"/>
        <v>44561</v>
      </c>
      <c r="E3101" t="s">
        <v>6988</v>
      </c>
      <c r="F3101">
        <v>1</v>
      </c>
      <c r="G3101" t="s">
        <v>11311</v>
      </c>
      <c r="L3101" t="str" cm="1">
        <f t="array" ref="L3101">[1]!s_info_industry_gics(A3101,1)</f>
        <v>可选消费</v>
      </c>
      <c r="M3101" t="str" cm="1">
        <f t="array" ref="M3101">[1]!s_info_industry_gicscode(A3101,1)</f>
        <v>25</v>
      </c>
      <c r="N3101" t="str">
        <f>[1]!s_info_industry_gics(A3101,2)</f>
        <v>零售业</v>
      </c>
      <c r="O3101" t="str">
        <f>[1]!s_info_industry_gicscode(A3101,2)</f>
        <v>2550</v>
      </c>
      <c r="P3101" cm="1">
        <f t="array" ref="P3101">[1]!s_stmnote_suppliertop5(A3101,D3101,1)</f>
        <v>0</v>
      </c>
      <c r="Q3101">
        <f>[1]!s_stmnote_suppliertop5(A3101,D3101,2)</f>
        <v>0</v>
      </c>
      <c r="R3101" cm="1">
        <f t="array" ref="R3101">[1]!s_stmnote_suppliertop5(A3101,D3101,3)</f>
        <v>0</v>
      </c>
      <c r="S3101" cm="1">
        <f t="array" ref="S3101">[1]!s_stmnote_suppliertop5(A3101,D3101,4)</f>
        <v>0</v>
      </c>
      <c r="T3101" cm="1">
        <f t="array" ref="T3101">[1]!s_stmnote_suppliertop5(A3101,D3101,5)</f>
        <v>0</v>
      </c>
      <c r="U3101" s="9">
        <f>[1]!s_stmnote_purchasetop5_pct(A3101,D3101)</f>
        <v>8.09</v>
      </c>
      <c r="V3101" cm="1">
        <f t="array" ref="V3101">[1]!s_stmnote_customertop5($A3101,$D3101,1)</f>
        <v>0</v>
      </c>
      <c r="W3101" cm="1">
        <f t="array" ref="W3101">[1]!s_stmnote_customertop5($A3101,$D3101,2)</f>
        <v>0</v>
      </c>
      <c r="X3101" cm="1">
        <f t="array" ref="X3101">[1]!s_stmnote_customertop5($A3101,$D3101,3)</f>
        <v>0</v>
      </c>
      <c r="Y3101" cm="1">
        <f t="array" ref="Y3101">[1]!s_stmnote_customertop5($A3101,$D3101,4)</f>
        <v>0</v>
      </c>
      <c r="Z3101" cm="1">
        <f t="array" ref="Z3101">[1]!s_stmnote_customertop5($A3101,$D3101,5)</f>
        <v>0</v>
      </c>
      <c r="AA3101" s="9">
        <f>[1]!s_stmnote_salestop5_pct(A3101,D3101)</f>
        <v>11.42</v>
      </c>
      <c r="AB3101" s="9">
        <f>[1]!s_fa_arturn(A3101,D3101)</f>
        <v>14.288500000000001</v>
      </c>
      <c r="AC3101" s="9">
        <f>[1]!fa_apturn(A3101,D3101)</f>
        <v>17.421140294214201</v>
      </c>
      <c r="AD3101" s="9">
        <f>[1]!s_fa_invturn(A3101,D3101)</f>
        <v>14.400399999999999</v>
      </c>
    </row>
    <row r="3102" spans="1:30">
      <c r="A3102">
        <v>600981</v>
      </c>
      <c r="B3102" t="s">
        <v>1030</v>
      </c>
      <c r="C3102" t="s">
        <v>5301</v>
      </c>
      <c r="D3102" s="8">
        <f t="shared" si="49"/>
        <v>44926</v>
      </c>
      <c r="E3102" t="s">
        <v>6992</v>
      </c>
      <c r="F3102">
        <v>1</v>
      </c>
      <c r="G3102" t="s">
        <v>11312</v>
      </c>
      <c r="L3102" t="str" cm="1">
        <f t="array" ref="L3102">[1]!s_info_industry_gics(A3102,1)</f>
        <v>可选消费</v>
      </c>
      <c r="M3102" t="str" cm="1">
        <f t="array" ref="M3102">[1]!s_info_industry_gicscode(A3102,1)</f>
        <v>25</v>
      </c>
      <c r="N3102" t="str">
        <f>[1]!s_info_industry_gics(A3102,2)</f>
        <v>零售业</v>
      </c>
      <c r="O3102" t="str">
        <f>[1]!s_info_industry_gicscode(A3102,2)</f>
        <v>2550</v>
      </c>
      <c r="P3102" cm="1">
        <f t="array" ref="P3102">[1]!s_stmnote_suppliertop5(A3102,D3102,1)</f>
        <v>0</v>
      </c>
      <c r="Q3102">
        <f>[1]!s_stmnote_suppliertop5(A3102,D3102,2)</f>
        <v>0</v>
      </c>
      <c r="R3102" cm="1">
        <f t="array" ref="R3102">[1]!s_stmnote_suppliertop5(A3102,D3102,3)</f>
        <v>0</v>
      </c>
      <c r="S3102" cm="1">
        <f t="array" ref="S3102">[1]!s_stmnote_suppliertop5(A3102,D3102,4)</f>
        <v>0</v>
      </c>
      <c r="T3102" cm="1">
        <f t="array" ref="T3102">[1]!s_stmnote_suppliertop5(A3102,D3102,5)</f>
        <v>0</v>
      </c>
      <c r="U3102" s="9">
        <f>[1]!s_stmnote_purchasetop5_pct(A3102,D3102)</f>
        <v>10.41</v>
      </c>
      <c r="V3102" cm="1">
        <f t="array" ref="V3102">[1]!s_stmnote_customertop5($A3102,$D3102,1)</f>
        <v>0</v>
      </c>
      <c r="W3102" cm="1">
        <f t="array" ref="W3102">[1]!s_stmnote_customertop5($A3102,$D3102,2)</f>
        <v>0</v>
      </c>
      <c r="X3102" cm="1">
        <f t="array" ref="X3102">[1]!s_stmnote_customertop5($A3102,$D3102,3)</f>
        <v>0</v>
      </c>
      <c r="Y3102" cm="1">
        <f t="array" ref="Y3102">[1]!s_stmnote_customertop5($A3102,$D3102,4)</f>
        <v>0</v>
      </c>
      <c r="Z3102" cm="1">
        <f t="array" ref="Z3102">[1]!s_stmnote_customertop5($A3102,$D3102,5)</f>
        <v>0</v>
      </c>
      <c r="AA3102" s="9">
        <f>[1]!s_stmnote_salestop5_pct(A3102,D3102)</f>
        <v>10.01</v>
      </c>
      <c r="AB3102" s="9">
        <f>[1]!s_fa_arturn(A3102,D3102)</f>
        <v>15.7582</v>
      </c>
      <c r="AC3102" s="9">
        <f>[1]!fa_apturn(A3102,D3102)</f>
        <v>20.062335365432201</v>
      </c>
      <c r="AD3102" s="9">
        <f>[1]!s_fa_invturn(A3102,D3102)</f>
        <v>12.391400000000001</v>
      </c>
    </row>
    <row r="3103" spans="1:30">
      <c r="A3103">
        <v>600981</v>
      </c>
      <c r="B3103" t="s">
        <v>1030</v>
      </c>
      <c r="C3103" t="s">
        <v>5302</v>
      </c>
      <c r="D3103" s="8">
        <f t="shared" si="49"/>
        <v>44926</v>
      </c>
      <c r="E3103" t="s">
        <v>6995</v>
      </c>
      <c r="F3103">
        <v>1</v>
      </c>
      <c r="G3103" t="s">
        <v>9523</v>
      </c>
      <c r="L3103" t="str" cm="1">
        <f t="array" ref="L3103">[1]!s_info_industry_gics(A3103,1)</f>
        <v>可选消费</v>
      </c>
      <c r="M3103" t="str" cm="1">
        <f t="array" ref="M3103">[1]!s_info_industry_gicscode(A3103,1)</f>
        <v>25</v>
      </c>
      <c r="N3103" t="str">
        <f>[1]!s_info_industry_gics(A3103,2)</f>
        <v>零售业</v>
      </c>
      <c r="O3103" t="str">
        <f>[1]!s_info_industry_gicscode(A3103,2)</f>
        <v>2550</v>
      </c>
      <c r="P3103" cm="1">
        <f t="array" ref="P3103">[1]!s_stmnote_suppliertop5(A3103,D3103,1)</f>
        <v>0</v>
      </c>
      <c r="Q3103">
        <f>[1]!s_stmnote_suppliertop5(A3103,D3103,2)</f>
        <v>0</v>
      </c>
      <c r="R3103" cm="1">
        <f t="array" ref="R3103">[1]!s_stmnote_suppliertop5(A3103,D3103,3)</f>
        <v>0</v>
      </c>
      <c r="S3103" cm="1">
        <f t="array" ref="S3103">[1]!s_stmnote_suppliertop5(A3103,D3103,4)</f>
        <v>0</v>
      </c>
      <c r="T3103" cm="1">
        <f t="array" ref="T3103">[1]!s_stmnote_suppliertop5(A3103,D3103,5)</f>
        <v>0</v>
      </c>
      <c r="U3103" s="9">
        <f>[1]!s_stmnote_purchasetop5_pct(A3103,D3103)</f>
        <v>10.41</v>
      </c>
      <c r="V3103" cm="1">
        <f t="array" ref="V3103">[1]!s_stmnote_customertop5($A3103,$D3103,1)</f>
        <v>0</v>
      </c>
      <c r="W3103" cm="1">
        <f t="array" ref="W3103">[1]!s_stmnote_customertop5($A3103,$D3103,2)</f>
        <v>0</v>
      </c>
      <c r="X3103" cm="1">
        <f t="array" ref="X3103">[1]!s_stmnote_customertop5($A3103,$D3103,3)</f>
        <v>0</v>
      </c>
      <c r="Y3103" cm="1">
        <f t="array" ref="Y3103">[1]!s_stmnote_customertop5($A3103,$D3103,4)</f>
        <v>0</v>
      </c>
      <c r="Z3103" cm="1">
        <f t="array" ref="Z3103">[1]!s_stmnote_customertop5($A3103,$D3103,5)</f>
        <v>0</v>
      </c>
      <c r="AA3103" s="9">
        <f>[1]!s_stmnote_salestop5_pct(A3103,D3103)</f>
        <v>10.01</v>
      </c>
      <c r="AB3103" s="9">
        <f>[1]!s_fa_arturn(A3103,D3103)</f>
        <v>15.7582</v>
      </c>
      <c r="AC3103" s="9">
        <f>[1]!fa_apturn(A3103,D3103)</f>
        <v>20.062335365432201</v>
      </c>
      <c r="AD3103" s="9">
        <f>[1]!s_fa_invturn(A3103,D3103)</f>
        <v>12.391400000000001</v>
      </c>
    </row>
    <row r="3104" spans="1:30">
      <c r="A3104">
        <v>600981</v>
      </c>
      <c r="B3104" t="s">
        <v>1030</v>
      </c>
      <c r="C3104" t="s">
        <v>5303</v>
      </c>
      <c r="D3104" s="8">
        <f t="shared" si="49"/>
        <v>45291</v>
      </c>
      <c r="E3104" t="s">
        <v>6933</v>
      </c>
      <c r="F3104">
        <v>1</v>
      </c>
      <c r="G3104" t="s">
        <v>9524</v>
      </c>
      <c r="L3104" t="str" cm="1">
        <f t="array" ref="L3104">[1]!s_info_industry_gics(A3104,1)</f>
        <v>可选消费</v>
      </c>
      <c r="M3104" t="str" cm="1">
        <f t="array" ref="M3104">[1]!s_info_industry_gicscode(A3104,1)</f>
        <v>25</v>
      </c>
      <c r="N3104" t="str">
        <f>[1]!s_info_industry_gics(A3104,2)</f>
        <v>零售业</v>
      </c>
      <c r="O3104" t="str">
        <f>[1]!s_info_industry_gicscode(A3104,2)</f>
        <v>2550</v>
      </c>
      <c r="P3104" cm="1">
        <f t="array" ref="P3104">[1]!s_stmnote_suppliertop5(A3104,D3104,1)</f>
        <v>0</v>
      </c>
      <c r="Q3104">
        <f>[1]!s_stmnote_suppliertop5(A3104,D3104,2)</f>
        <v>0</v>
      </c>
      <c r="R3104" cm="1">
        <f t="array" ref="R3104">[1]!s_stmnote_suppliertop5(A3104,D3104,3)</f>
        <v>0</v>
      </c>
      <c r="S3104" cm="1">
        <f t="array" ref="S3104">[1]!s_stmnote_suppliertop5(A3104,D3104,4)</f>
        <v>0</v>
      </c>
      <c r="T3104" cm="1">
        <f t="array" ref="T3104">[1]!s_stmnote_suppliertop5(A3104,D3104,5)</f>
        <v>0</v>
      </c>
      <c r="U3104" s="9">
        <f>[1]!s_stmnote_purchasetop5_pct(A3104,D3104)</f>
        <v>0</v>
      </c>
      <c r="V3104" cm="1">
        <f t="array" ref="V3104">[1]!s_stmnote_customertop5($A3104,$D3104,1)</f>
        <v>0</v>
      </c>
      <c r="W3104" cm="1">
        <f t="array" ref="W3104">[1]!s_stmnote_customertop5($A3104,$D3104,2)</f>
        <v>0</v>
      </c>
      <c r="X3104" cm="1">
        <f t="array" ref="X3104">[1]!s_stmnote_customertop5($A3104,$D3104,3)</f>
        <v>0</v>
      </c>
      <c r="Y3104" cm="1">
        <f t="array" ref="Y3104">[1]!s_stmnote_customertop5($A3104,$D3104,4)</f>
        <v>0</v>
      </c>
      <c r="Z3104" cm="1">
        <f t="array" ref="Z3104">[1]!s_stmnote_customertop5($A3104,$D3104,5)</f>
        <v>0</v>
      </c>
      <c r="AA3104" s="9">
        <f>[1]!s_stmnote_salestop5_pct(A3104,D3104)</f>
        <v>10.01</v>
      </c>
      <c r="AB3104" s="9">
        <f>[1]!s_fa_arturn(A3104,D3104)</f>
        <v>17.558399999999999</v>
      </c>
      <c r="AC3104" s="9">
        <f>[1]!fa_apturn(A3104,D3104)</f>
        <v>20.617274941287999</v>
      </c>
      <c r="AD3104" s="9">
        <f>[1]!s_fa_invturn(A3104,D3104)</f>
        <v>10.172800000000001</v>
      </c>
    </row>
    <row r="3105" spans="1:30">
      <c r="A3105">
        <v>600981</v>
      </c>
      <c r="B3105" t="s">
        <v>1030</v>
      </c>
      <c r="C3105" t="s">
        <v>5304</v>
      </c>
      <c r="D3105" s="8">
        <f t="shared" si="49"/>
        <v>45291</v>
      </c>
      <c r="E3105" t="s">
        <v>6954</v>
      </c>
      <c r="F3105">
        <v>1</v>
      </c>
      <c r="G3105" t="s">
        <v>9525</v>
      </c>
      <c r="L3105" t="str" cm="1">
        <f t="array" ref="L3105">[1]!s_info_industry_gics(A3105,1)</f>
        <v>可选消费</v>
      </c>
      <c r="M3105" t="str" cm="1">
        <f t="array" ref="M3105">[1]!s_info_industry_gicscode(A3105,1)</f>
        <v>25</v>
      </c>
      <c r="N3105" t="str">
        <f>[1]!s_info_industry_gics(A3105,2)</f>
        <v>零售业</v>
      </c>
      <c r="O3105" t="str">
        <f>[1]!s_info_industry_gicscode(A3105,2)</f>
        <v>2550</v>
      </c>
      <c r="P3105" cm="1">
        <f t="array" ref="P3105">[1]!s_stmnote_suppliertop5(A3105,D3105,1)</f>
        <v>0</v>
      </c>
      <c r="Q3105">
        <f>[1]!s_stmnote_suppliertop5(A3105,D3105,2)</f>
        <v>0</v>
      </c>
      <c r="R3105" cm="1">
        <f t="array" ref="R3105">[1]!s_stmnote_suppliertop5(A3105,D3105,3)</f>
        <v>0</v>
      </c>
      <c r="S3105" cm="1">
        <f t="array" ref="S3105">[1]!s_stmnote_suppliertop5(A3105,D3105,4)</f>
        <v>0</v>
      </c>
      <c r="T3105" cm="1">
        <f t="array" ref="T3105">[1]!s_stmnote_suppliertop5(A3105,D3105,5)</f>
        <v>0</v>
      </c>
      <c r="U3105" s="9">
        <f>[1]!s_stmnote_purchasetop5_pct(A3105,D3105)</f>
        <v>0</v>
      </c>
      <c r="V3105" cm="1">
        <f t="array" ref="V3105">[1]!s_stmnote_customertop5($A3105,$D3105,1)</f>
        <v>0</v>
      </c>
      <c r="W3105" cm="1">
        <f t="array" ref="W3105">[1]!s_stmnote_customertop5($A3105,$D3105,2)</f>
        <v>0</v>
      </c>
      <c r="X3105" cm="1">
        <f t="array" ref="X3105">[1]!s_stmnote_customertop5($A3105,$D3105,3)</f>
        <v>0</v>
      </c>
      <c r="Y3105" cm="1">
        <f t="array" ref="Y3105">[1]!s_stmnote_customertop5($A3105,$D3105,4)</f>
        <v>0</v>
      </c>
      <c r="Z3105" cm="1">
        <f t="array" ref="Z3105">[1]!s_stmnote_customertop5($A3105,$D3105,5)</f>
        <v>0</v>
      </c>
      <c r="AA3105" s="9">
        <f>[1]!s_stmnote_salestop5_pct(A3105,D3105)</f>
        <v>10.01</v>
      </c>
      <c r="AB3105" s="9">
        <f>[1]!s_fa_arturn(A3105,D3105)</f>
        <v>17.558399999999999</v>
      </c>
      <c r="AC3105" s="9">
        <f>[1]!fa_apturn(A3105,D3105)</f>
        <v>20.617274941287999</v>
      </c>
      <c r="AD3105" s="9">
        <f>[1]!s_fa_invturn(A3105,D3105)</f>
        <v>10.172800000000001</v>
      </c>
    </row>
    <row r="3106" spans="1:30">
      <c r="A3106">
        <v>600981</v>
      </c>
      <c r="B3106" t="s">
        <v>1030</v>
      </c>
      <c r="C3106" t="s">
        <v>5305</v>
      </c>
      <c r="D3106" s="8">
        <f t="shared" si="49"/>
        <v>45657</v>
      </c>
      <c r="E3106" t="s">
        <v>7628</v>
      </c>
      <c r="F3106">
        <v>1</v>
      </c>
      <c r="G3106" t="s">
        <v>9526</v>
      </c>
      <c r="L3106" t="str" cm="1">
        <f t="array" ref="L3106">[1]!s_info_industry_gics(A3106,1)</f>
        <v>可选消费</v>
      </c>
      <c r="M3106" t="str" cm="1">
        <f t="array" ref="M3106">[1]!s_info_industry_gicscode(A3106,1)</f>
        <v>25</v>
      </c>
      <c r="N3106" t="str">
        <f>[1]!s_info_industry_gics(A3106,2)</f>
        <v>零售业</v>
      </c>
      <c r="O3106" t="str">
        <f>[1]!s_info_industry_gicscode(A3106,2)</f>
        <v>2550</v>
      </c>
      <c r="P3106" cm="1">
        <f t="array" ref="P3106">[1]!s_stmnote_suppliertop5(A3106,D3106,1)</f>
        <v>0</v>
      </c>
      <c r="Q3106">
        <f>[1]!s_stmnote_suppliertop5(A3106,D3106,2)</f>
        <v>0</v>
      </c>
      <c r="R3106" cm="1">
        <f t="array" ref="R3106">[1]!s_stmnote_suppliertop5(A3106,D3106,3)</f>
        <v>0</v>
      </c>
      <c r="S3106" cm="1">
        <f t="array" ref="S3106">[1]!s_stmnote_suppliertop5(A3106,D3106,4)</f>
        <v>0</v>
      </c>
      <c r="T3106" cm="1">
        <f t="array" ref="T3106">[1]!s_stmnote_suppliertop5(A3106,D3106,5)</f>
        <v>0</v>
      </c>
      <c r="U3106" s="9">
        <f>[1]!s_stmnote_purchasetop5_pct(A3106,D3106)</f>
        <v>0</v>
      </c>
      <c r="V3106" cm="1">
        <f t="array" ref="V3106">[1]!s_stmnote_customertop5($A3106,$D3106,1)</f>
        <v>0</v>
      </c>
      <c r="W3106" cm="1">
        <f t="array" ref="W3106">[1]!s_stmnote_customertop5($A3106,$D3106,2)</f>
        <v>0</v>
      </c>
      <c r="X3106" cm="1">
        <f t="array" ref="X3106">[1]!s_stmnote_customertop5($A3106,$D3106,3)</f>
        <v>0</v>
      </c>
      <c r="Y3106" cm="1">
        <f t="array" ref="Y3106">[1]!s_stmnote_customertop5($A3106,$D3106,4)</f>
        <v>0</v>
      </c>
      <c r="Z3106" cm="1">
        <f t="array" ref="Z3106">[1]!s_stmnote_customertop5($A3106,$D3106,5)</f>
        <v>0</v>
      </c>
      <c r="AA3106" s="9">
        <f>[1]!s_stmnote_salestop5_pct(A3106,D3106)</f>
        <v>0</v>
      </c>
      <c r="AB3106" s="9">
        <f>[1]!s_fa_arturn(A3106,D3106)</f>
        <v>0</v>
      </c>
      <c r="AC3106" s="9">
        <f>[1]!fa_apturn(A3106,D3106)</f>
        <v>0</v>
      </c>
      <c r="AD3106" s="9">
        <f>[1]!s_fa_invturn(A3106,D3106)</f>
        <v>0</v>
      </c>
    </row>
    <row r="3107" spans="1:30">
      <c r="A3107" s="6" t="s">
        <v>12836</v>
      </c>
      <c r="B3107" t="s">
        <v>1406</v>
      </c>
      <c r="C3107" t="s">
        <v>6613</v>
      </c>
      <c r="D3107" s="8">
        <f t="shared" si="49"/>
        <v>44561</v>
      </c>
      <c r="E3107" t="s">
        <v>7106</v>
      </c>
      <c r="F3107">
        <v>1</v>
      </c>
      <c r="G3107" t="s">
        <v>10276</v>
      </c>
      <c r="L3107" t="str" cm="1">
        <f t="array" ref="L3107">[1]!s_info_industry_gics(A3107,1)</f>
        <v>可选消费</v>
      </c>
      <c r="M3107" t="str" cm="1">
        <f t="array" ref="M3107">[1]!s_info_industry_gicscode(A3107,1)</f>
        <v>25</v>
      </c>
      <c r="N3107" t="str">
        <f>[1]!s_info_industry_gics(A3107,2)</f>
        <v>零售业</v>
      </c>
      <c r="O3107" t="str">
        <f>[1]!s_info_industry_gicscode(A3107,2)</f>
        <v>2550</v>
      </c>
      <c r="P3107" t="str" cm="1">
        <f t="array" ref="P3107">[1]!s_stmnote_suppliertop5(A3107,D3107,1)</f>
        <v>供应商1</v>
      </c>
      <c r="Q3107" t="str">
        <f>[1]!s_stmnote_suppliertop5(A3107,D3107,2)</f>
        <v>供应商2</v>
      </c>
      <c r="R3107" t="str" cm="1">
        <f t="array" ref="R3107">[1]!s_stmnote_suppliertop5(A3107,D3107,3)</f>
        <v>供应商3</v>
      </c>
      <c r="S3107" t="str" cm="1">
        <f t="array" ref="S3107">[1]!s_stmnote_suppliertop5(A3107,D3107,4)</f>
        <v>供应商4</v>
      </c>
      <c r="T3107" t="str" cm="1">
        <f t="array" ref="T3107">[1]!s_stmnote_suppliertop5(A3107,D3107,5)</f>
        <v>供应商5</v>
      </c>
      <c r="U3107" s="9">
        <f>[1]!s_stmnote_purchasetop5_pct(A3107,D3107)</f>
        <v>22.63</v>
      </c>
      <c r="V3107" t="str" cm="1">
        <f t="array" ref="V3107">[1]!s_stmnote_customertop5($A3107,$D3107,1)</f>
        <v>客户1</v>
      </c>
      <c r="W3107" t="str" cm="1">
        <f t="array" ref="W3107">[1]!s_stmnote_customertop5($A3107,$D3107,2)</f>
        <v>客户2</v>
      </c>
      <c r="X3107" t="str" cm="1">
        <f t="array" ref="X3107">[1]!s_stmnote_customertop5($A3107,$D3107,3)</f>
        <v>客户3</v>
      </c>
      <c r="Y3107" t="str" cm="1">
        <f t="array" ref="Y3107">[1]!s_stmnote_customertop5($A3107,$D3107,4)</f>
        <v>客户4</v>
      </c>
      <c r="Z3107" t="str" cm="1">
        <f t="array" ref="Z3107">[1]!s_stmnote_customertop5($A3107,$D3107,5)</f>
        <v>客户5</v>
      </c>
      <c r="AA3107" s="9">
        <f>[1]!s_stmnote_salestop5_pct(A3107,D3107)</f>
        <v>2.93</v>
      </c>
      <c r="AB3107" s="9">
        <f>[1]!s_fa_arturn(A3107,D3107)</f>
        <v>12.7331</v>
      </c>
      <c r="AC3107" s="9">
        <f>[1]!fa_apturn(A3107,D3107)</f>
        <v>0.44966348815757101</v>
      </c>
      <c r="AD3107" s="9">
        <f>[1]!s_fa_invturn(A3107,D3107)</f>
        <v>0.1681</v>
      </c>
    </row>
    <row r="3108" spans="1:30">
      <c r="A3108" s="6" t="s">
        <v>12836</v>
      </c>
      <c r="B3108" t="s">
        <v>67</v>
      </c>
      <c r="C3108" t="s">
        <v>6631</v>
      </c>
      <c r="D3108" s="8">
        <f t="shared" si="49"/>
        <v>44561</v>
      </c>
      <c r="E3108" t="s">
        <v>7286</v>
      </c>
      <c r="F3108">
        <v>2</v>
      </c>
      <c r="G3108" t="s">
        <v>11714</v>
      </c>
      <c r="H3108" t="s">
        <v>12657</v>
      </c>
      <c r="L3108" t="str" cm="1">
        <f t="array" ref="L3108">[1]!s_info_industry_gics(A3108,1)</f>
        <v>可选消费</v>
      </c>
      <c r="M3108" t="str" cm="1">
        <f t="array" ref="M3108">[1]!s_info_industry_gicscode(A3108,1)</f>
        <v>25</v>
      </c>
      <c r="N3108" t="str">
        <f>[1]!s_info_industry_gics(A3108,2)</f>
        <v>零售业</v>
      </c>
      <c r="O3108" t="str">
        <f>[1]!s_info_industry_gicscode(A3108,2)</f>
        <v>2550</v>
      </c>
      <c r="P3108" t="str" cm="1">
        <f t="array" ref="P3108">[1]!s_stmnote_suppliertop5(A3108,D3108,1)</f>
        <v>供应商1</v>
      </c>
      <c r="Q3108" t="str">
        <f>[1]!s_stmnote_suppliertop5(A3108,D3108,2)</f>
        <v>供应商2</v>
      </c>
      <c r="R3108" t="str" cm="1">
        <f t="array" ref="R3108">[1]!s_stmnote_suppliertop5(A3108,D3108,3)</f>
        <v>供应商3</v>
      </c>
      <c r="S3108" t="str" cm="1">
        <f t="array" ref="S3108">[1]!s_stmnote_suppliertop5(A3108,D3108,4)</f>
        <v>供应商4</v>
      </c>
      <c r="T3108" t="str" cm="1">
        <f t="array" ref="T3108">[1]!s_stmnote_suppliertop5(A3108,D3108,5)</f>
        <v>供应商5</v>
      </c>
      <c r="U3108" s="9">
        <f>[1]!s_stmnote_purchasetop5_pct(A3108,D3108)</f>
        <v>22.63</v>
      </c>
      <c r="V3108" t="str" cm="1">
        <f t="array" ref="V3108">[1]!s_stmnote_customertop5($A3108,$D3108,1)</f>
        <v>客户1</v>
      </c>
      <c r="W3108" t="str" cm="1">
        <f t="array" ref="W3108">[1]!s_stmnote_customertop5($A3108,$D3108,2)</f>
        <v>客户2</v>
      </c>
      <c r="X3108" t="str" cm="1">
        <f t="array" ref="X3108">[1]!s_stmnote_customertop5($A3108,$D3108,3)</f>
        <v>客户3</v>
      </c>
      <c r="Y3108" t="str" cm="1">
        <f t="array" ref="Y3108">[1]!s_stmnote_customertop5($A3108,$D3108,4)</f>
        <v>客户4</v>
      </c>
      <c r="Z3108" t="str" cm="1">
        <f t="array" ref="Z3108">[1]!s_stmnote_customertop5($A3108,$D3108,5)</f>
        <v>客户5</v>
      </c>
      <c r="AA3108" s="9">
        <f>[1]!s_stmnote_salestop5_pct(A3108,D3108)</f>
        <v>2.93</v>
      </c>
      <c r="AB3108" s="9">
        <f>[1]!s_fa_arturn(A3108,D3108)</f>
        <v>12.7331</v>
      </c>
      <c r="AC3108" s="9">
        <f>[1]!fa_apturn(A3108,D3108)</f>
        <v>0.44966348815757101</v>
      </c>
      <c r="AD3108" s="9">
        <f>[1]!s_fa_invturn(A3108,D3108)</f>
        <v>0.1681</v>
      </c>
    </row>
    <row r="3109" spans="1:30">
      <c r="A3109" s="4" t="s">
        <v>12829</v>
      </c>
      <c r="B3109" t="s">
        <v>163</v>
      </c>
      <c r="C3109" t="s">
        <v>6649</v>
      </c>
      <c r="D3109" s="8">
        <f t="shared" si="49"/>
        <v>44561</v>
      </c>
      <c r="E3109" t="s">
        <v>7286</v>
      </c>
      <c r="F3109">
        <v>1</v>
      </c>
      <c r="G3109" t="s">
        <v>11720</v>
      </c>
      <c r="L3109" t="str" cm="1">
        <f t="array" ref="L3109">[1]!s_info_industry_gics(A3109,1)</f>
        <v>可选消费</v>
      </c>
      <c r="M3109" t="str" cm="1">
        <f t="array" ref="M3109">[1]!s_info_industry_gicscode(A3109,1)</f>
        <v>25</v>
      </c>
      <c r="N3109" t="str">
        <f>[1]!s_info_industry_gics(A3109,2)</f>
        <v>零售业</v>
      </c>
      <c r="O3109" t="str">
        <f>[1]!s_info_industry_gicscode(A3109,2)</f>
        <v>2550</v>
      </c>
      <c r="P3109" t="str" cm="1">
        <f t="array" ref="P3109">[1]!s_stmnote_suppliertop5(A3109,D3109,1)</f>
        <v>东风悦达起亚汽车有限公司销售分公司</v>
      </c>
      <c r="Q3109" t="str">
        <f>[1]!s_stmnote_suppliertop5(A3109,D3109,2)</f>
        <v>江苏悦达摩比斯贸易有限公司</v>
      </c>
      <c r="R3109" t="str" cm="1">
        <f t="array" ref="R3109">[1]!s_stmnote_suppliertop5(A3109,D3109,3)</f>
        <v>东莞市宏瑞汽车用品有限公司</v>
      </c>
      <c r="S3109" t="str" cm="1">
        <f t="array" ref="S3109">[1]!s_stmnote_suppliertop5(A3109,D3109,4)</f>
        <v>惠州市福瑞通贸易有限公司</v>
      </c>
      <c r="T3109" t="str" cm="1">
        <f t="array" ref="T3109">[1]!s_stmnote_suppliertop5(A3109,D3109,5)</f>
        <v>东莞市益信汽车用品有限公司</v>
      </c>
      <c r="U3109" s="9">
        <f>[1]!s_stmnote_purchasetop5_pct(A3109,D3109)</f>
        <v>81.22</v>
      </c>
      <c r="V3109" t="str" cm="1">
        <f t="array" ref="V3109">[1]!s_stmnote_customertop5($A3109,$D3109,1)</f>
        <v>梁宵</v>
      </c>
      <c r="W3109" t="str" cm="1">
        <f t="array" ref="W3109">[1]!s_stmnote_customertop5($A3109,$D3109,2)</f>
        <v>李小波</v>
      </c>
      <c r="X3109" t="str" cm="1">
        <f t="array" ref="X3109">[1]!s_stmnote_customertop5($A3109,$D3109,3)</f>
        <v>罗锦滔</v>
      </c>
      <c r="Y3109" t="str" cm="1">
        <f t="array" ref="Y3109">[1]!s_stmnote_customertop5($A3109,$D3109,4)</f>
        <v>晁美红</v>
      </c>
      <c r="Z3109" t="str" cm="1">
        <f t="array" ref="Z3109">[1]!s_stmnote_customertop5($A3109,$D3109,5)</f>
        <v>李忠宅</v>
      </c>
      <c r="AA3109" s="9">
        <f>[1]!s_stmnote_salestop5_pct(A3109,D3109)</f>
        <v>2.77</v>
      </c>
      <c r="AB3109" s="9">
        <f>[1]!s_fa_arturn(A3109,D3109)</f>
        <v>209.9614</v>
      </c>
      <c r="AC3109" s="9">
        <f>[1]!fa_apturn(A3109,D3109)</f>
        <v>43.963860258335103</v>
      </c>
      <c r="AD3109" s="9">
        <f>[1]!s_fa_invturn(A3109,D3109)</f>
        <v>2.2820999999999998</v>
      </c>
    </row>
    <row r="3110" spans="1:30">
      <c r="A3110" s="3" t="s">
        <v>12932</v>
      </c>
      <c r="B3110" t="s">
        <v>1450</v>
      </c>
      <c r="C3110" t="s">
        <v>6719</v>
      </c>
      <c r="D3110" s="8">
        <f t="shared" si="49"/>
        <v>44926</v>
      </c>
      <c r="E3110" t="s">
        <v>7644</v>
      </c>
      <c r="F3110">
        <v>1</v>
      </c>
      <c r="G3110" t="s">
        <v>10134</v>
      </c>
      <c r="L3110" t="str" cm="1">
        <f t="array" ref="L3110">[1]!s_info_industry_gics(A3110,1)</f>
        <v>可选消费</v>
      </c>
      <c r="M3110" t="str" cm="1">
        <f t="array" ref="M3110">[1]!s_info_industry_gicscode(A3110,1)</f>
        <v>25</v>
      </c>
      <c r="N3110" t="str">
        <f>[1]!s_info_industry_gics(A3110,2)</f>
        <v>零售业</v>
      </c>
      <c r="O3110" t="str">
        <f>[1]!s_info_industry_gicscode(A3110,2)</f>
        <v>2550</v>
      </c>
      <c r="P3110" t="str" cm="1">
        <f t="array" ref="P3110">[1]!s_stmnote_suppliertop5(A3110,D3110,1)</f>
        <v>嘉实多(上海)管理有限公司</v>
      </c>
      <c r="Q3110" t="str">
        <f>[1]!s_stmnote_suppliertop5(A3110,D3110,2)</f>
        <v>东风嘉实多油品有限公司</v>
      </c>
      <c r="R3110" t="str" cm="1">
        <f t="array" ref="R3110">[1]!s_stmnote_suppliertop5(A3110,D3110,3)</f>
        <v>温斯顿·路卡斯润滑油(大连)有限公司</v>
      </c>
      <c r="S3110" t="str" cm="1">
        <f t="array" ref="S3110">[1]!s_stmnote_suppliertop5(A3110,D3110,4)</f>
        <v>深圳车仆实业有限公司</v>
      </c>
      <c r="T3110" t="str" cm="1">
        <f t="array" ref="T3110">[1]!s_stmnote_suppliertop5(A3110,D3110,5)</f>
        <v>广东好顺润滑科技有限公司</v>
      </c>
      <c r="U3110" s="9">
        <f>[1]!s_stmnote_purchasetop5_pct(A3110,D3110)</f>
        <v>98.85</v>
      </c>
      <c r="V3110" t="str" cm="1">
        <f t="array" ref="V3110">[1]!s_stmnote_customertop5($A3110,$D3110,1)</f>
        <v>云南快马汽车销售服务有限公司</v>
      </c>
      <c r="W3110" t="str" cm="1">
        <f t="array" ref="W3110">[1]!s_stmnote_customertop5($A3110,$D3110,2)</f>
        <v>云南滴滴网络科技有限公司</v>
      </c>
      <c r="X3110" t="str" cm="1">
        <f t="array" ref="X3110">[1]!s_stmnote_customertop5($A3110,$D3110,3)</f>
        <v>昆明市公共汽车物资供应公司</v>
      </c>
      <c r="Y3110" t="str" cm="1">
        <f t="array" ref="Y3110">[1]!s_stmnote_customertop5($A3110,$D3110,4)</f>
        <v>云南小扳手汽车服务有限公司</v>
      </c>
      <c r="Z3110" t="str" cm="1">
        <f t="array" ref="Z3110">[1]!s_stmnote_customertop5($A3110,$D3110,5)</f>
        <v>重庆德格科技发展有限公司</v>
      </c>
      <c r="AA3110" s="9">
        <f>[1]!s_stmnote_salestop5_pct(A3110,D3110)</f>
        <v>20.34</v>
      </c>
      <c r="AB3110" s="9">
        <f>[1]!s_fa_arturn(A3110,D3110)</f>
        <v>10.7875</v>
      </c>
      <c r="AC3110" s="9">
        <f>[1]!fa_apturn(A3110,D3110)</f>
        <v>15.8083734666028</v>
      </c>
      <c r="AD3110" s="9">
        <f>[1]!s_fa_invturn(A3110,D3110)</f>
        <v>1.1660999999999999</v>
      </c>
    </row>
    <row r="3111" spans="1:30">
      <c r="A3111" s="3" t="s">
        <v>12889</v>
      </c>
      <c r="B3111" t="s">
        <v>111</v>
      </c>
      <c r="C3111" t="s">
        <v>6743</v>
      </c>
      <c r="D3111" s="8">
        <f t="shared" si="49"/>
        <v>44561</v>
      </c>
      <c r="E3111" t="s">
        <v>7576</v>
      </c>
      <c r="F3111">
        <v>1</v>
      </c>
      <c r="G3111" t="s">
        <v>10144</v>
      </c>
      <c r="L3111" t="str" cm="1">
        <f t="array" ref="L3111">[1]!s_info_industry_gics(A3111,1)</f>
        <v>可选消费</v>
      </c>
      <c r="M3111" t="str" cm="1">
        <f t="array" ref="M3111">[1]!s_info_industry_gicscode(A3111,1)</f>
        <v>25</v>
      </c>
      <c r="N3111" t="str">
        <f>[1]!s_info_industry_gics(A3111,2)</f>
        <v>零售业</v>
      </c>
      <c r="O3111" t="str">
        <f>[1]!s_info_industry_gicscode(A3111,2)</f>
        <v>2550</v>
      </c>
      <c r="P3111" t="str" cm="1">
        <f t="array" ref="P3111">[1]!s_stmnote_suppliertop5(A3111,D3111,1)</f>
        <v>供应商A</v>
      </c>
      <c r="Q3111" t="str">
        <f>[1]!s_stmnote_suppliertop5(A3111,D3111,2)</f>
        <v>供应商B</v>
      </c>
      <c r="R3111" t="str" cm="1">
        <f t="array" ref="R3111">[1]!s_stmnote_suppliertop5(A3111,D3111,3)</f>
        <v>供应商C</v>
      </c>
      <c r="S3111" t="str" cm="1">
        <f t="array" ref="S3111">[1]!s_stmnote_suppliertop5(A3111,D3111,4)</f>
        <v>供应商D</v>
      </c>
      <c r="T3111" t="str" cm="1">
        <f t="array" ref="T3111">[1]!s_stmnote_suppliertop5(A3111,D3111,5)</f>
        <v>供应商E</v>
      </c>
      <c r="U3111" s="9">
        <f>[1]!s_stmnote_purchasetop5_pct(A3111,D3111)</f>
        <v>23.16</v>
      </c>
      <c r="V3111" t="str" cm="1">
        <f t="array" ref="V3111">[1]!s_stmnote_customertop5($A3111,$D3111,1)</f>
        <v>客户A</v>
      </c>
      <c r="W3111" t="str" cm="1">
        <f t="array" ref="W3111">[1]!s_stmnote_customertop5($A3111,$D3111,2)</f>
        <v>客户B</v>
      </c>
      <c r="X3111" t="str" cm="1">
        <f t="array" ref="X3111">[1]!s_stmnote_customertop5($A3111,$D3111,3)</f>
        <v>客户C</v>
      </c>
      <c r="Y3111" t="str" cm="1">
        <f t="array" ref="Y3111">[1]!s_stmnote_customertop5($A3111,$D3111,4)</f>
        <v>客户D</v>
      </c>
      <c r="Z3111" t="str" cm="1">
        <f t="array" ref="Z3111">[1]!s_stmnote_customertop5($A3111,$D3111,5)</f>
        <v>客户E</v>
      </c>
      <c r="AA3111" s="9">
        <f>[1]!s_stmnote_salestop5_pct(A3111,D3111)</f>
        <v>9.02</v>
      </c>
      <c r="AB3111" s="9">
        <f>[1]!s_fa_arturn(A3111,D3111)</f>
        <v>20.483699999999999</v>
      </c>
      <c r="AC3111" s="9">
        <f>[1]!fa_apturn(A3111,D3111)</f>
        <v>12.6348380467536</v>
      </c>
      <c r="AD3111" s="9">
        <f>[1]!s_fa_invturn(A3111,D3111)</f>
        <v>21.221</v>
      </c>
    </row>
    <row r="3112" spans="1:30">
      <c r="A3112" s="3" t="s">
        <v>13000</v>
      </c>
      <c r="B3112" t="s">
        <v>778</v>
      </c>
      <c r="C3112" t="s">
        <v>6892</v>
      </c>
      <c r="D3112" s="8">
        <f t="shared" si="49"/>
        <v>44926</v>
      </c>
      <c r="E3112" t="s">
        <v>7455</v>
      </c>
      <c r="F3112">
        <v>2</v>
      </c>
      <c r="G3112" t="s">
        <v>11870</v>
      </c>
      <c r="H3112" t="s">
        <v>12752</v>
      </c>
      <c r="L3112" t="str" cm="1">
        <f t="array" ref="L3112">[1]!s_info_industry_gics(A3112,1)</f>
        <v>可选消费</v>
      </c>
      <c r="M3112" t="str" cm="1">
        <f t="array" ref="M3112">[1]!s_info_industry_gicscode(A3112,1)</f>
        <v>25</v>
      </c>
      <c r="N3112" t="str">
        <f>[1]!s_info_industry_gics(A3112,2)</f>
        <v>零售业</v>
      </c>
      <c r="O3112" t="str">
        <f>[1]!s_info_industry_gicscode(A3112,2)</f>
        <v>2550</v>
      </c>
      <c r="P3112" t="str" cm="1">
        <f t="array" ref="P3112">[1]!s_stmnote_suppliertop5(A3112,D3112,1)</f>
        <v>深圳中电投资有限公司</v>
      </c>
      <c r="Q3112" t="str">
        <f>[1]!s_stmnote_suppliertop5(A3112,D3112,2)</f>
        <v>广州市普蓝特车业有限公司</v>
      </c>
      <c r="R3112" t="str" cm="1">
        <f t="array" ref="R3112">[1]!s_stmnote_suppliertop5(A3112,D3112,3)</f>
        <v>海丰县弘兴服饰有限公司</v>
      </c>
      <c r="S3112" t="str" cm="1">
        <f t="array" ref="S3112">[1]!s_stmnote_suppliertop5(A3112,D3112,4)</f>
        <v>江苏铭星智能家居有限公司</v>
      </c>
      <c r="T3112" t="str" cm="1">
        <f t="array" ref="T3112">[1]!s_stmnote_suppliertop5(A3112,D3112,5)</f>
        <v>东莞市德莱斯服装有限公司</v>
      </c>
      <c r="U3112" s="9">
        <f>[1]!s_stmnote_purchasetop5_pct(A3112,D3112)</f>
        <v>17.059999999999999</v>
      </c>
      <c r="V3112" t="str" cm="1">
        <f t="array" ref="V3112">[1]!s_stmnote_customertop5($A3112,$D3112,1)</f>
        <v>深圳聆思达</v>
      </c>
      <c r="W3112" t="str" cm="1">
        <f t="array" ref="W3112">[1]!s_stmnote_customertop5($A3112,$D3112,2)</f>
        <v>东莞市众鑫国际物流有限公司</v>
      </c>
      <c r="X3112" t="str" cm="1">
        <f t="array" ref="X3112">[1]!s_stmnote_customertop5($A3112,$D3112,3)</f>
        <v>华夏(厦门)物流有限公司</v>
      </c>
      <c r="Y3112" t="str" cm="1">
        <f t="array" ref="Y3112">[1]!s_stmnote_customertop5($A3112,$D3112,4)</f>
        <v>欧鹏供应链管理(深圳)有限公司</v>
      </c>
      <c r="Z3112" t="str" cm="1">
        <f t="array" ref="Z3112">[1]!s_stmnote_customertop5($A3112,$D3112,5)</f>
        <v>深圳市优赛客电子商务有限公司</v>
      </c>
      <c r="AA3112" s="9">
        <f>[1]!s_stmnote_salestop5_pct(A3112,D3112)</f>
        <v>52.66</v>
      </c>
      <c r="AB3112" s="9">
        <f>[1]!s_fa_arturn(A3112,D3112)</f>
        <v>23.3033</v>
      </c>
      <c r="AC3112" s="9">
        <f>[1]!fa_apturn(A3112,D3112)</f>
        <v>8.5544415571869692</v>
      </c>
      <c r="AD3112" s="9">
        <f>[1]!s_fa_invturn(A3112,D3112)</f>
        <v>2.2549000000000001</v>
      </c>
    </row>
    <row r="3113" spans="1:30">
      <c r="A3113" s="3" t="s">
        <v>13000</v>
      </c>
      <c r="B3113" t="s">
        <v>778</v>
      </c>
      <c r="C3113" t="s">
        <v>6893</v>
      </c>
      <c r="D3113" s="8">
        <f t="shared" si="49"/>
        <v>44926</v>
      </c>
      <c r="E3113" t="s">
        <v>7511</v>
      </c>
      <c r="F3113">
        <v>1</v>
      </c>
      <c r="G3113" t="s">
        <v>11871</v>
      </c>
      <c r="L3113" t="str" cm="1">
        <f t="array" ref="L3113">[1]!s_info_industry_gics(A3113,1)</f>
        <v>可选消费</v>
      </c>
      <c r="M3113" t="str" cm="1">
        <f t="array" ref="M3113">[1]!s_info_industry_gicscode(A3113,1)</f>
        <v>25</v>
      </c>
      <c r="N3113" t="str">
        <f>[1]!s_info_industry_gics(A3113,2)</f>
        <v>零售业</v>
      </c>
      <c r="O3113" t="str">
        <f>[1]!s_info_industry_gicscode(A3113,2)</f>
        <v>2550</v>
      </c>
      <c r="P3113" t="str" cm="1">
        <f t="array" ref="P3113">[1]!s_stmnote_suppliertop5(A3113,D3113,1)</f>
        <v>深圳中电投资有限公司</v>
      </c>
      <c r="Q3113" t="str">
        <f>[1]!s_stmnote_suppliertop5(A3113,D3113,2)</f>
        <v>广州市普蓝特车业有限公司</v>
      </c>
      <c r="R3113" t="str" cm="1">
        <f t="array" ref="R3113">[1]!s_stmnote_suppliertop5(A3113,D3113,3)</f>
        <v>海丰县弘兴服饰有限公司</v>
      </c>
      <c r="S3113" t="str" cm="1">
        <f t="array" ref="S3113">[1]!s_stmnote_suppliertop5(A3113,D3113,4)</f>
        <v>江苏铭星智能家居有限公司</v>
      </c>
      <c r="T3113" t="str" cm="1">
        <f t="array" ref="T3113">[1]!s_stmnote_suppliertop5(A3113,D3113,5)</f>
        <v>东莞市德莱斯服装有限公司</v>
      </c>
      <c r="U3113" s="9">
        <f>[1]!s_stmnote_purchasetop5_pct(A3113,D3113)</f>
        <v>17.059999999999999</v>
      </c>
      <c r="V3113" t="str" cm="1">
        <f t="array" ref="V3113">[1]!s_stmnote_customertop5($A3113,$D3113,1)</f>
        <v>深圳聆思达</v>
      </c>
      <c r="W3113" t="str" cm="1">
        <f t="array" ref="W3113">[1]!s_stmnote_customertop5($A3113,$D3113,2)</f>
        <v>东莞市众鑫国际物流有限公司</v>
      </c>
      <c r="X3113" t="str" cm="1">
        <f t="array" ref="X3113">[1]!s_stmnote_customertop5($A3113,$D3113,3)</f>
        <v>华夏(厦门)物流有限公司</v>
      </c>
      <c r="Y3113" t="str" cm="1">
        <f t="array" ref="Y3113">[1]!s_stmnote_customertop5($A3113,$D3113,4)</f>
        <v>欧鹏供应链管理(深圳)有限公司</v>
      </c>
      <c r="Z3113" t="str" cm="1">
        <f t="array" ref="Z3113">[1]!s_stmnote_customertop5($A3113,$D3113,5)</f>
        <v>深圳市优赛客电子商务有限公司</v>
      </c>
      <c r="AA3113" s="9">
        <f>[1]!s_stmnote_salestop5_pct(A3113,D3113)</f>
        <v>52.66</v>
      </c>
      <c r="AB3113" s="9">
        <f>[1]!s_fa_arturn(A3113,D3113)</f>
        <v>23.3033</v>
      </c>
      <c r="AC3113" s="9">
        <f>[1]!fa_apturn(A3113,D3113)</f>
        <v>8.5544415571869692</v>
      </c>
      <c r="AD3113" s="9">
        <f>[1]!s_fa_invturn(A3113,D3113)</f>
        <v>2.2549000000000001</v>
      </c>
    </row>
    <row r="3114" spans="1:30">
      <c r="A3114" s="3" t="s">
        <v>13000</v>
      </c>
      <c r="B3114" t="s">
        <v>778</v>
      </c>
      <c r="C3114" t="s">
        <v>6894</v>
      </c>
      <c r="D3114" s="8">
        <f t="shared" si="49"/>
        <v>44926</v>
      </c>
      <c r="E3114" t="s">
        <v>7077</v>
      </c>
      <c r="F3114">
        <v>2</v>
      </c>
      <c r="G3114" t="s">
        <v>11870</v>
      </c>
      <c r="H3114" t="s">
        <v>12752</v>
      </c>
      <c r="L3114" t="str" cm="1">
        <f t="array" ref="L3114">[1]!s_info_industry_gics(A3114,1)</f>
        <v>可选消费</v>
      </c>
      <c r="M3114" t="str" cm="1">
        <f t="array" ref="M3114">[1]!s_info_industry_gicscode(A3114,1)</f>
        <v>25</v>
      </c>
      <c r="N3114" t="str">
        <f>[1]!s_info_industry_gics(A3114,2)</f>
        <v>零售业</v>
      </c>
      <c r="O3114" t="str">
        <f>[1]!s_info_industry_gicscode(A3114,2)</f>
        <v>2550</v>
      </c>
      <c r="P3114" t="str" cm="1">
        <f t="array" ref="P3114">[1]!s_stmnote_suppliertop5(A3114,D3114,1)</f>
        <v>深圳中电投资有限公司</v>
      </c>
      <c r="Q3114" t="str">
        <f>[1]!s_stmnote_suppliertop5(A3114,D3114,2)</f>
        <v>广州市普蓝特车业有限公司</v>
      </c>
      <c r="R3114" t="str" cm="1">
        <f t="array" ref="R3114">[1]!s_stmnote_suppliertop5(A3114,D3114,3)</f>
        <v>海丰县弘兴服饰有限公司</v>
      </c>
      <c r="S3114" t="str" cm="1">
        <f t="array" ref="S3114">[1]!s_stmnote_suppliertop5(A3114,D3114,4)</f>
        <v>江苏铭星智能家居有限公司</v>
      </c>
      <c r="T3114" t="str" cm="1">
        <f t="array" ref="T3114">[1]!s_stmnote_suppliertop5(A3114,D3114,5)</f>
        <v>东莞市德莱斯服装有限公司</v>
      </c>
      <c r="U3114" s="9">
        <f>[1]!s_stmnote_purchasetop5_pct(A3114,D3114)</f>
        <v>17.059999999999999</v>
      </c>
      <c r="V3114" t="str" cm="1">
        <f t="array" ref="V3114">[1]!s_stmnote_customertop5($A3114,$D3114,1)</f>
        <v>深圳聆思达</v>
      </c>
      <c r="W3114" t="str" cm="1">
        <f t="array" ref="W3114">[1]!s_stmnote_customertop5($A3114,$D3114,2)</f>
        <v>东莞市众鑫国际物流有限公司</v>
      </c>
      <c r="X3114" t="str" cm="1">
        <f t="array" ref="X3114">[1]!s_stmnote_customertop5($A3114,$D3114,3)</f>
        <v>华夏(厦门)物流有限公司</v>
      </c>
      <c r="Y3114" t="str" cm="1">
        <f t="array" ref="Y3114">[1]!s_stmnote_customertop5($A3114,$D3114,4)</f>
        <v>欧鹏供应链管理(深圳)有限公司</v>
      </c>
      <c r="Z3114" t="str" cm="1">
        <f t="array" ref="Z3114">[1]!s_stmnote_customertop5($A3114,$D3114,5)</f>
        <v>深圳市优赛客电子商务有限公司</v>
      </c>
      <c r="AA3114" s="9">
        <f>[1]!s_stmnote_salestop5_pct(A3114,D3114)</f>
        <v>52.66</v>
      </c>
      <c r="AB3114" s="9">
        <f>[1]!s_fa_arturn(A3114,D3114)</f>
        <v>23.3033</v>
      </c>
      <c r="AC3114" s="9">
        <f>[1]!fa_apturn(A3114,D3114)</f>
        <v>8.5544415571869692</v>
      </c>
      <c r="AD3114" s="9">
        <f>[1]!s_fa_invturn(A3114,D3114)</f>
        <v>2.2549000000000001</v>
      </c>
    </row>
    <row r="3115" spans="1:30">
      <c r="A3115" s="3" t="s">
        <v>13000</v>
      </c>
      <c r="B3115" t="s">
        <v>778</v>
      </c>
      <c r="C3115" t="s">
        <v>6893</v>
      </c>
      <c r="D3115" s="8">
        <f t="shared" si="49"/>
        <v>44926</v>
      </c>
      <c r="E3115" t="s">
        <v>7660</v>
      </c>
      <c r="F3115">
        <v>1</v>
      </c>
      <c r="G3115" t="s">
        <v>10186</v>
      </c>
      <c r="L3115" t="str" cm="1">
        <f t="array" ref="L3115">[1]!s_info_industry_gics(A3115,1)</f>
        <v>可选消费</v>
      </c>
      <c r="M3115" t="str" cm="1">
        <f t="array" ref="M3115">[1]!s_info_industry_gicscode(A3115,1)</f>
        <v>25</v>
      </c>
      <c r="N3115" t="str">
        <f>[1]!s_info_industry_gics(A3115,2)</f>
        <v>零售业</v>
      </c>
      <c r="O3115" t="str">
        <f>[1]!s_info_industry_gicscode(A3115,2)</f>
        <v>2550</v>
      </c>
      <c r="P3115" t="str" cm="1">
        <f t="array" ref="P3115">[1]!s_stmnote_suppliertop5(A3115,D3115,1)</f>
        <v>深圳中电投资有限公司</v>
      </c>
      <c r="Q3115" t="str">
        <f>[1]!s_stmnote_suppliertop5(A3115,D3115,2)</f>
        <v>广州市普蓝特车业有限公司</v>
      </c>
      <c r="R3115" t="str" cm="1">
        <f t="array" ref="R3115">[1]!s_stmnote_suppliertop5(A3115,D3115,3)</f>
        <v>海丰县弘兴服饰有限公司</v>
      </c>
      <c r="S3115" t="str" cm="1">
        <f t="array" ref="S3115">[1]!s_stmnote_suppliertop5(A3115,D3115,4)</f>
        <v>江苏铭星智能家居有限公司</v>
      </c>
      <c r="T3115" t="str" cm="1">
        <f t="array" ref="T3115">[1]!s_stmnote_suppliertop5(A3115,D3115,5)</f>
        <v>东莞市德莱斯服装有限公司</v>
      </c>
      <c r="U3115" s="9">
        <f>[1]!s_stmnote_purchasetop5_pct(A3115,D3115)</f>
        <v>17.059999999999999</v>
      </c>
      <c r="V3115" t="str" cm="1">
        <f t="array" ref="V3115">[1]!s_stmnote_customertop5($A3115,$D3115,1)</f>
        <v>深圳聆思达</v>
      </c>
      <c r="W3115" t="str" cm="1">
        <f t="array" ref="W3115">[1]!s_stmnote_customertop5($A3115,$D3115,2)</f>
        <v>东莞市众鑫国际物流有限公司</v>
      </c>
      <c r="X3115" t="str" cm="1">
        <f t="array" ref="X3115">[1]!s_stmnote_customertop5($A3115,$D3115,3)</f>
        <v>华夏(厦门)物流有限公司</v>
      </c>
      <c r="Y3115" t="str" cm="1">
        <f t="array" ref="Y3115">[1]!s_stmnote_customertop5($A3115,$D3115,4)</f>
        <v>欧鹏供应链管理(深圳)有限公司</v>
      </c>
      <c r="Z3115" t="str" cm="1">
        <f t="array" ref="Z3115">[1]!s_stmnote_customertop5($A3115,$D3115,5)</f>
        <v>深圳市优赛客电子商务有限公司</v>
      </c>
      <c r="AA3115" s="9">
        <f>[1]!s_stmnote_salestop5_pct(A3115,D3115)</f>
        <v>52.66</v>
      </c>
      <c r="AB3115" s="9">
        <f>[1]!s_fa_arturn(A3115,D3115)</f>
        <v>23.3033</v>
      </c>
      <c r="AC3115" s="9">
        <f>[1]!fa_apturn(A3115,D3115)</f>
        <v>8.5544415571869692</v>
      </c>
      <c r="AD3115" s="9">
        <f>[1]!s_fa_invturn(A3115,D3115)</f>
        <v>2.2549000000000001</v>
      </c>
    </row>
    <row r="3116" spans="1:30">
      <c r="A3116" s="3" t="s">
        <v>13000</v>
      </c>
      <c r="B3116" t="s">
        <v>778</v>
      </c>
      <c r="C3116" t="s">
        <v>6893</v>
      </c>
      <c r="D3116" s="8">
        <f t="shared" si="49"/>
        <v>44926</v>
      </c>
      <c r="E3116" t="s">
        <v>7163</v>
      </c>
      <c r="F3116">
        <v>1</v>
      </c>
      <c r="G3116" t="s">
        <v>11871</v>
      </c>
      <c r="L3116" t="str" cm="1">
        <f t="array" ref="L3116">[1]!s_info_industry_gics(A3116,1)</f>
        <v>可选消费</v>
      </c>
      <c r="M3116" t="str" cm="1">
        <f t="array" ref="M3116">[1]!s_info_industry_gicscode(A3116,1)</f>
        <v>25</v>
      </c>
      <c r="N3116" t="str">
        <f>[1]!s_info_industry_gics(A3116,2)</f>
        <v>零售业</v>
      </c>
      <c r="O3116" t="str">
        <f>[1]!s_info_industry_gicscode(A3116,2)</f>
        <v>2550</v>
      </c>
      <c r="P3116" t="str" cm="1">
        <f t="array" ref="P3116">[1]!s_stmnote_suppliertop5(A3116,D3116,1)</f>
        <v>深圳中电投资有限公司</v>
      </c>
      <c r="Q3116" t="str">
        <f>[1]!s_stmnote_suppliertop5(A3116,D3116,2)</f>
        <v>广州市普蓝特车业有限公司</v>
      </c>
      <c r="R3116" t="str" cm="1">
        <f t="array" ref="R3116">[1]!s_stmnote_suppliertop5(A3116,D3116,3)</f>
        <v>海丰县弘兴服饰有限公司</v>
      </c>
      <c r="S3116" t="str" cm="1">
        <f t="array" ref="S3116">[1]!s_stmnote_suppliertop5(A3116,D3116,4)</f>
        <v>江苏铭星智能家居有限公司</v>
      </c>
      <c r="T3116" t="str" cm="1">
        <f t="array" ref="T3116">[1]!s_stmnote_suppliertop5(A3116,D3116,5)</f>
        <v>东莞市德莱斯服装有限公司</v>
      </c>
      <c r="U3116" s="9">
        <f>[1]!s_stmnote_purchasetop5_pct(A3116,D3116)</f>
        <v>17.059999999999999</v>
      </c>
      <c r="V3116" t="str" cm="1">
        <f t="array" ref="V3116">[1]!s_stmnote_customertop5($A3116,$D3116,1)</f>
        <v>深圳聆思达</v>
      </c>
      <c r="W3116" t="str" cm="1">
        <f t="array" ref="W3116">[1]!s_stmnote_customertop5($A3116,$D3116,2)</f>
        <v>东莞市众鑫国际物流有限公司</v>
      </c>
      <c r="X3116" t="str" cm="1">
        <f t="array" ref="X3116">[1]!s_stmnote_customertop5($A3116,$D3116,3)</f>
        <v>华夏(厦门)物流有限公司</v>
      </c>
      <c r="Y3116" t="str" cm="1">
        <f t="array" ref="Y3116">[1]!s_stmnote_customertop5($A3116,$D3116,4)</f>
        <v>欧鹏供应链管理(深圳)有限公司</v>
      </c>
      <c r="Z3116" t="str" cm="1">
        <f t="array" ref="Z3116">[1]!s_stmnote_customertop5($A3116,$D3116,5)</f>
        <v>深圳市优赛客电子商务有限公司</v>
      </c>
      <c r="AA3116" s="9">
        <f>[1]!s_stmnote_salestop5_pct(A3116,D3116)</f>
        <v>52.66</v>
      </c>
      <c r="AB3116" s="9">
        <f>[1]!s_fa_arturn(A3116,D3116)</f>
        <v>23.3033</v>
      </c>
      <c r="AC3116" s="9">
        <f>[1]!fa_apturn(A3116,D3116)</f>
        <v>8.5544415571869692</v>
      </c>
      <c r="AD3116" s="9">
        <f>[1]!s_fa_invturn(A3116,D3116)</f>
        <v>2.2549000000000001</v>
      </c>
    </row>
    <row r="3117" spans="1:30">
      <c r="A3117">
        <v>300650</v>
      </c>
      <c r="B3117" t="s">
        <v>659</v>
      </c>
      <c r="C3117" t="s">
        <v>3901</v>
      </c>
      <c r="D3117" s="8">
        <f t="shared" si="49"/>
        <v>44926</v>
      </c>
      <c r="E3117" t="s">
        <v>7317</v>
      </c>
      <c r="F3117">
        <v>1</v>
      </c>
      <c r="G3117" t="s">
        <v>8948</v>
      </c>
      <c r="L3117" t="str" cm="1">
        <f t="array" ref="L3117">[1]!s_info_industry_gics(A3117,1)</f>
        <v>可选消费</v>
      </c>
      <c r="M3117" t="str" cm="1">
        <f t="array" ref="M3117">[1]!s_info_industry_gicscode(A3117,1)</f>
        <v>25</v>
      </c>
      <c r="N3117" t="str">
        <f>[1]!s_info_industry_gics(A3117,2)</f>
        <v>耐用消费品与服装</v>
      </c>
      <c r="O3117" t="str">
        <f>[1]!s_info_industry_gicscode(A3117,2)</f>
        <v>2520</v>
      </c>
      <c r="P3117" t="str" cm="1">
        <f t="array" ref="P3117">[1]!s_stmnote_suppliertop5(A3117,D3117,1)</f>
        <v>供应商一</v>
      </c>
      <c r="Q3117" t="str">
        <f>[1]!s_stmnote_suppliertop5(A3117,D3117,2)</f>
        <v>供应商二</v>
      </c>
      <c r="R3117" t="str" cm="1">
        <f t="array" ref="R3117">[1]!s_stmnote_suppliertop5(A3117,D3117,3)</f>
        <v>供应商三</v>
      </c>
      <c r="S3117" t="str" cm="1">
        <f t="array" ref="S3117">[1]!s_stmnote_suppliertop5(A3117,D3117,4)</f>
        <v>供应商四</v>
      </c>
      <c r="T3117" t="str" cm="1">
        <f t="array" ref="T3117">[1]!s_stmnote_suppliertop5(A3117,D3117,5)</f>
        <v>供应商五</v>
      </c>
      <c r="U3117" s="9">
        <f>[1]!s_stmnote_purchasetop5_pct(A3117,D3117)</f>
        <v>81.62</v>
      </c>
      <c r="V3117" t="str" cm="1">
        <f t="array" ref="V3117">[1]!s_stmnote_customertop5($A3117,$D3117,1)</f>
        <v>客户一</v>
      </c>
      <c r="W3117" t="str" cm="1">
        <f t="array" ref="W3117">[1]!s_stmnote_customertop5($A3117,$D3117,2)</f>
        <v>客户二</v>
      </c>
      <c r="X3117" t="str" cm="1">
        <f t="array" ref="X3117">[1]!s_stmnote_customertop5($A3117,$D3117,3)</f>
        <v>客户三</v>
      </c>
      <c r="Y3117" t="str" cm="1">
        <f t="array" ref="Y3117">[1]!s_stmnote_customertop5($A3117,$D3117,4)</f>
        <v>客户四</v>
      </c>
      <c r="Z3117" t="str" cm="1">
        <f t="array" ref="Z3117">[1]!s_stmnote_customertop5($A3117,$D3117,5)</f>
        <v>客户五</v>
      </c>
      <c r="AA3117" s="9">
        <f>[1]!s_stmnote_salestop5_pct(A3117,D3117)</f>
        <v>73.61</v>
      </c>
      <c r="AB3117" s="9">
        <f>[1]!s_fa_arturn(A3117,D3117)</f>
        <v>9.2668999999999997</v>
      </c>
      <c r="AC3117" s="9">
        <f>[1]!fa_apturn(A3117,D3117)</f>
        <v>9.7828607224294792</v>
      </c>
      <c r="AD3117" s="9">
        <f>[1]!s_fa_invturn(A3117,D3117)</f>
        <v>4.9439000000000002</v>
      </c>
    </row>
    <row r="3118" spans="1:30">
      <c r="A3118">
        <v>600083</v>
      </c>
      <c r="B3118" t="s">
        <v>806</v>
      </c>
      <c r="C3118" t="s">
        <v>4465</v>
      </c>
      <c r="D3118" s="8">
        <f t="shared" si="49"/>
        <v>44561</v>
      </c>
      <c r="E3118" t="s">
        <v>7560</v>
      </c>
      <c r="F3118">
        <v>1</v>
      </c>
      <c r="G3118" t="s">
        <v>9181</v>
      </c>
      <c r="L3118" t="str" cm="1">
        <f t="array" ref="L3118">[1]!s_info_industry_gics(A3118,1)</f>
        <v>可选消费</v>
      </c>
      <c r="M3118" t="str" cm="1">
        <f t="array" ref="M3118">[1]!s_info_industry_gicscode(A3118,1)</f>
        <v>25</v>
      </c>
      <c r="N3118" t="str">
        <f>[1]!s_info_industry_gics(A3118,2)</f>
        <v>耐用消费品与服装</v>
      </c>
      <c r="O3118" t="str">
        <f>[1]!s_info_industry_gicscode(A3118,2)</f>
        <v>2520</v>
      </c>
      <c r="P3118" t="str" cm="1">
        <f t="array" ref="P3118">[1]!s_stmnote_suppliertop5(A3118,D3118,1)</f>
        <v>供应商一</v>
      </c>
      <c r="Q3118" t="str">
        <f>[1]!s_stmnote_suppliertop5(A3118,D3118,2)</f>
        <v>供应商二</v>
      </c>
      <c r="R3118" t="str" cm="1">
        <f t="array" ref="R3118">[1]!s_stmnote_suppliertop5(A3118,D3118,3)</f>
        <v>供应商三</v>
      </c>
      <c r="S3118" t="str" cm="1">
        <f t="array" ref="S3118">[1]!s_stmnote_suppliertop5(A3118,D3118,4)</f>
        <v>供应商四</v>
      </c>
      <c r="T3118" t="str" cm="1">
        <f t="array" ref="T3118">[1]!s_stmnote_suppliertop5(A3118,D3118,5)</f>
        <v>供应商五</v>
      </c>
      <c r="U3118" s="9">
        <f>[1]!s_stmnote_purchasetop5_pct(A3118,D3118)</f>
        <v>39.26</v>
      </c>
      <c r="V3118" t="str" cm="1">
        <f t="array" ref="V3118">[1]!s_stmnote_customertop5($A3118,$D3118,1)</f>
        <v>客户一</v>
      </c>
      <c r="W3118" t="str" cm="1">
        <f t="array" ref="W3118">[1]!s_stmnote_customertop5($A3118,$D3118,2)</f>
        <v>客户二</v>
      </c>
      <c r="X3118" t="str" cm="1">
        <f t="array" ref="X3118">[1]!s_stmnote_customertop5($A3118,$D3118,3)</f>
        <v>客户三</v>
      </c>
      <c r="Y3118" t="str" cm="1">
        <f t="array" ref="Y3118">[1]!s_stmnote_customertop5($A3118,$D3118,4)</f>
        <v>客户四</v>
      </c>
      <c r="Z3118" t="str" cm="1">
        <f t="array" ref="Z3118">[1]!s_stmnote_customertop5($A3118,$D3118,5)</f>
        <v>客户五</v>
      </c>
      <c r="AA3118" s="9">
        <f>[1]!s_stmnote_salestop5_pct(A3118,D3118)</f>
        <v>73.66</v>
      </c>
      <c r="AB3118" s="9">
        <f>[1]!s_fa_arturn(A3118,D3118)</f>
        <v>7.5598000000000001</v>
      </c>
      <c r="AC3118" s="9">
        <f>[1]!fa_apturn(A3118,D3118)</f>
        <v>10.5779478399156</v>
      </c>
      <c r="AD3118" s="9">
        <f>[1]!s_fa_invturn(A3118,D3118)</f>
        <v>409.68239999999997</v>
      </c>
    </row>
    <row r="3119" spans="1:30">
      <c r="A3119">
        <v>600083</v>
      </c>
      <c r="B3119" t="s">
        <v>806</v>
      </c>
      <c r="C3119" t="s">
        <v>4466</v>
      </c>
      <c r="D3119" s="8">
        <f t="shared" si="49"/>
        <v>44561</v>
      </c>
      <c r="E3119" t="s">
        <v>7310</v>
      </c>
      <c r="F3119">
        <v>1</v>
      </c>
      <c r="G3119" t="s">
        <v>9182</v>
      </c>
      <c r="L3119" t="str" cm="1">
        <f t="array" ref="L3119">[1]!s_info_industry_gics(A3119,1)</f>
        <v>可选消费</v>
      </c>
      <c r="M3119" t="str" cm="1">
        <f t="array" ref="M3119">[1]!s_info_industry_gicscode(A3119,1)</f>
        <v>25</v>
      </c>
      <c r="N3119" t="str">
        <f>[1]!s_info_industry_gics(A3119,2)</f>
        <v>耐用消费品与服装</v>
      </c>
      <c r="O3119" t="str">
        <f>[1]!s_info_industry_gicscode(A3119,2)</f>
        <v>2520</v>
      </c>
      <c r="P3119" t="str" cm="1">
        <f t="array" ref="P3119">[1]!s_stmnote_suppliertop5(A3119,D3119,1)</f>
        <v>供应商一</v>
      </c>
      <c r="Q3119" t="str">
        <f>[1]!s_stmnote_suppliertop5(A3119,D3119,2)</f>
        <v>供应商二</v>
      </c>
      <c r="R3119" t="str" cm="1">
        <f t="array" ref="R3119">[1]!s_stmnote_suppliertop5(A3119,D3119,3)</f>
        <v>供应商三</v>
      </c>
      <c r="S3119" t="str" cm="1">
        <f t="array" ref="S3119">[1]!s_stmnote_suppliertop5(A3119,D3119,4)</f>
        <v>供应商四</v>
      </c>
      <c r="T3119" t="str" cm="1">
        <f t="array" ref="T3119">[1]!s_stmnote_suppliertop5(A3119,D3119,5)</f>
        <v>供应商五</v>
      </c>
      <c r="U3119" s="9">
        <f>[1]!s_stmnote_purchasetop5_pct(A3119,D3119)</f>
        <v>39.26</v>
      </c>
      <c r="V3119" t="str" cm="1">
        <f t="array" ref="V3119">[1]!s_stmnote_customertop5($A3119,$D3119,1)</f>
        <v>客户一</v>
      </c>
      <c r="W3119" t="str" cm="1">
        <f t="array" ref="W3119">[1]!s_stmnote_customertop5($A3119,$D3119,2)</f>
        <v>客户二</v>
      </c>
      <c r="X3119" t="str" cm="1">
        <f t="array" ref="X3119">[1]!s_stmnote_customertop5($A3119,$D3119,3)</f>
        <v>客户三</v>
      </c>
      <c r="Y3119" t="str" cm="1">
        <f t="array" ref="Y3119">[1]!s_stmnote_customertop5($A3119,$D3119,4)</f>
        <v>客户四</v>
      </c>
      <c r="Z3119" t="str" cm="1">
        <f t="array" ref="Z3119">[1]!s_stmnote_customertop5($A3119,$D3119,5)</f>
        <v>客户五</v>
      </c>
      <c r="AA3119" s="9">
        <f>[1]!s_stmnote_salestop5_pct(A3119,D3119)</f>
        <v>73.66</v>
      </c>
      <c r="AB3119" s="9">
        <f>[1]!s_fa_arturn(A3119,D3119)</f>
        <v>7.5598000000000001</v>
      </c>
      <c r="AC3119" s="9">
        <f>[1]!fa_apturn(A3119,D3119)</f>
        <v>10.5779478399156</v>
      </c>
      <c r="AD3119" s="9">
        <f>[1]!s_fa_invturn(A3119,D3119)</f>
        <v>409.68239999999997</v>
      </c>
    </row>
    <row r="3120" spans="1:30">
      <c r="A3120">
        <v>600083</v>
      </c>
      <c r="B3120" t="s">
        <v>807</v>
      </c>
      <c r="C3120" t="s">
        <v>4467</v>
      </c>
      <c r="D3120" s="8">
        <f t="shared" si="49"/>
        <v>44561</v>
      </c>
      <c r="E3120" t="s">
        <v>7768</v>
      </c>
      <c r="F3120">
        <v>1</v>
      </c>
      <c r="G3120" t="s">
        <v>9183</v>
      </c>
      <c r="L3120" t="str" cm="1">
        <f t="array" ref="L3120">[1]!s_info_industry_gics(A3120,1)</f>
        <v>可选消费</v>
      </c>
      <c r="M3120" t="str" cm="1">
        <f t="array" ref="M3120">[1]!s_info_industry_gicscode(A3120,1)</f>
        <v>25</v>
      </c>
      <c r="N3120" t="str">
        <f>[1]!s_info_industry_gics(A3120,2)</f>
        <v>耐用消费品与服装</v>
      </c>
      <c r="O3120" t="str">
        <f>[1]!s_info_industry_gicscode(A3120,2)</f>
        <v>2520</v>
      </c>
      <c r="P3120" t="str" cm="1">
        <f t="array" ref="P3120">[1]!s_stmnote_suppliertop5(A3120,D3120,1)</f>
        <v>供应商一</v>
      </c>
      <c r="Q3120" t="str">
        <f>[1]!s_stmnote_suppliertop5(A3120,D3120,2)</f>
        <v>供应商二</v>
      </c>
      <c r="R3120" t="str" cm="1">
        <f t="array" ref="R3120">[1]!s_stmnote_suppliertop5(A3120,D3120,3)</f>
        <v>供应商三</v>
      </c>
      <c r="S3120" t="str" cm="1">
        <f t="array" ref="S3120">[1]!s_stmnote_suppliertop5(A3120,D3120,4)</f>
        <v>供应商四</v>
      </c>
      <c r="T3120" t="str" cm="1">
        <f t="array" ref="T3120">[1]!s_stmnote_suppliertop5(A3120,D3120,5)</f>
        <v>供应商五</v>
      </c>
      <c r="U3120" s="9">
        <f>[1]!s_stmnote_purchasetop5_pct(A3120,D3120)</f>
        <v>39.26</v>
      </c>
      <c r="V3120" t="str" cm="1">
        <f t="array" ref="V3120">[1]!s_stmnote_customertop5($A3120,$D3120,1)</f>
        <v>客户一</v>
      </c>
      <c r="W3120" t="str" cm="1">
        <f t="array" ref="W3120">[1]!s_stmnote_customertop5($A3120,$D3120,2)</f>
        <v>客户二</v>
      </c>
      <c r="X3120" t="str" cm="1">
        <f t="array" ref="X3120">[1]!s_stmnote_customertop5($A3120,$D3120,3)</f>
        <v>客户三</v>
      </c>
      <c r="Y3120" t="str" cm="1">
        <f t="array" ref="Y3120">[1]!s_stmnote_customertop5($A3120,$D3120,4)</f>
        <v>客户四</v>
      </c>
      <c r="Z3120" t="str" cm="1">
        <f t="array" ref="Z3120">[1]!s_stmnote_customertop5($A3120,$D3120,5)</f>
        <v>客户五</v>
      </c>
      <c r="AA3120" s="9">
        <f>[1]!s_stmnote_salestop5_pct(A3120,D3120)</f>
        <v>73.66</v>
      </c>
      <c r="AB3120" s="9">
        <f>[1]!s_fa_arturn(A3120,D3120)</f>
        <v>7.5598000000000001</v>
      </c>
      <c r="AC3120" s="9">
        <f>[1]!fa_apturn(A3120,D3120)</f>
        <v>10.5779478399156</v>
      </c>
      <c r="AD3120" s="9">
        <f>[1]!s_fa_invturn(A3120,D3120)</f>
        <v>409.68239999999997</v>
      </c>
    </row>
    <row r="3121" spans="1:30">
      <c r="A3121">
        <v>600083</v>
      </c>
      <c r="B3121" t="s">
        <v>807</v>
      </c>
      <c r="C3121" t="s">
        <v>4468</v>
      </c>
      <c r="D3121" s="8">
        <f t="shared" si="49"/>
        <v>44561</v>
      </c>
      <c r="E3121" t="s">
        <v>7495</v>
      </c>
      <c r="F3121">
        <v>1</v>
      </c>
      <c r="G3121" t="s">
        <v>9184</v>
      </c>
      <c r="L3121" t="str" cm="1">
        <f t="array" ref="L3121">[1]!s_info_industry_gics(A3121,1)</f>
        <v>可选消费</v>
      </c>
      <c r="M3121" t="str" cm="1">
        <f t="array" ref="M3121">[1]!s_info_industry_gicscode(A3121,1)</f>
        <v>25</v>
      </c>
      <c r="N3121" t="str">
        <f>[1]!s_info_industry_gics(A3121,2)</f>
        <v>耐用消费品与服装</v>
      </c>
      <c r="O3121" t="str">
        <f>[1]!s_info_industry_gicscode(A3121,2)</f>
        <v>2520</v>
      </c>
      <c r="P3121" t="str" cm="1">
        <f t="array" ref="P3121">[1]!s_stmnote_suppliertop5(A3121,D3121,1)</f>
        <v>供应商一</v>
      </c>
      <c r="Q3121" t="str">
        <f>[1]!s_stmnote_suppliertop5(A3121,D3121,2)</f>
        <v>供应商二</v>
      </c>
      <c r="R3121" t="str" cm="1">
        <f t="array" ref="R3121">[1]!s_stmnote_suppliertop5(A3121,D3121,3)</f>
        <v>供应商三</v>
      </c>
      <c r="S3121" t="str" cm="1">
        <f t="array" ref="S3121">[1]!s_stmnote_suppliertop5(A3121,D3121,4)</f>
        <v>供应商四</v>
      </c>
      <c r="T3121" t="str" cm="1">
        <f t="array" ref="T3121">[1]!s_stmnote_suppliertop5(A3121,D3121,5)</f>
        <v>供应商五</v>
      </c>
      <c r="U3121" s="9">
        <f>[1]!s_stmnote_purchasetop5_pct(A3121,D3121)</f>
        <v>39.26</v>
      </c>
      <c r="V3121" t="str" cm="1">
        <f t="array" ref="V3121">[1]!s_stmnote_customertop5($A3121,$D3121,1)</f>
        <v>客户一</v>
      </c>
      <c r="W3121" t="str" cm="1">
        <f t="array" ref="W3121">[1]!s_stmnote_customertop5($A3121,$D3121,2)</f>
        <v>客户二</v>
      </c>
      <c r="X3121" t="str" cm="1">
        <f t="array" ref="X3121">[1]!s_stmnote_customertop5($A3121,$D3121,3)</f>
        <v>客户三</v>
      </c>
      <c r="Y3121" t="str" cm="1">
        <f t="array" ref="Y3121">[1]!s_stmnote_customertop5($A3121,$D3121,4)</f>
        <v>客户四</v>
      </c>
      <c r="Z3121" t="str" cm="1">
        <f t="array" ref="Z3121">[1]!s_stmnote_customertop5($A3121,$D3121,5)</f>
        <v>客户五</v>
      </c>
      <c r="AA3121" s="9">
        <f>[1]!s_stmnote_salestop5_pct(A3121,D3121)</f>
        <v>73.66</v>
      </c>
      <c r="AB3121" s="9">
        <f>[1]!s_fa_arturn(A3121,D3121)</f>
        <v>7.5598000000000001</v>
      </c>
      <c r="AC3121" s="9">
        <f>[1]!fa_apturn(A3121,D3121)</f>
        <v>10.5779478399156</v>
      </c>
      <c r="AD3121" s="9">
        <f>[1]!s_fa_invturn(A3121,D3121)</f>
        <v>409.68239999999997</v>
      </c>
    </row>
    <row r="3122" spans="1:30">
      <c r="A3122">
        <v>600655</v>
      </c>
      <c r="B3122" t="s">
        <v>948</v>
      </c>
      <c r="C3122" t="s">
        <v>4974</v>
      </c>
      <c r="D3122" s="8">
        <f t="shared" si="49"/>
        <v>44926</v>
      </c>
      <c r="E3122" t="s">
        <v>7001</v>
      </c>
      <c r="F3122">
        <v>1</v>
      </c>
      <c r="G3122" t="s">
        <v>9389</v>
      </c>
      <c r="L3122" t="str" cm="1">
        <f t="array" ref="L3122">[1]!s_info_industry_gics(A3122,1)</f>
        <v>可选消费</v>
      </c>
      <c r="M3122" t="str" cm="1">
        <f t="array" ref="M3122">[1]!s_info_industry_gicscode(A3122,1)</f>
        <v>25</v>
      </c>
      <c r="N3122" t="str">
        <f>[1]!s_info_industry_gics(A3122,2)</f>
        <v>耐用消费品与服装</v>
      </c>
      <c r="O3122" t="str">
        <f>[1]!s_info_industry_gicscode(A3122,2)</f>
        <v>2520</v>
      </c>
      <c r="P3122" cm="1">
        <f t="array" ref="P3122">[1]!s_stmnote_suppliertop5(A3122,D3122,1)</f>
        <v>0</v>
      </c>
      <c r="Q3122">
        <f>[1]!s_stmnote_suppliertop5(A3122,D3122,2)</f>
        <v>0</v>
      </c>
      <c r="R3122" cm="1">
        <f t="array" ref="R3122">[1]!s_stmnote_suppliertop5(A3122,D3122,3)</f>
        <v>0</v>
      </c>
      <c r="S3122" cm="1">
        <f t="array" ref="S3122">[1]!s_stmnote_suppliertop5(A3122,D3122,4)</f>
        <v>0</v>
      </c>
      <c r="T3122" cm="1">
        <f t="array" ref="T3122">[1]!s_stmnote_suppliertop5(A3122,D3122,5)</f>
        <v>0</v>
      </c>
      <c r="U3122" s="9">
        <f>[1]!s_stmnote_purchasetop5_pct(A3122,D3122)</f>
        <v>41.38</v>
      </c>
      <c r="V3122" cm="1">
        <f t="array" ref="V3122">[1]!s_stmnote_customertop5($A3122,$D3122,1)</f>
        <v>0</v>
      </c>
      <c r="W3122" cm="1">
        <f t="array" ref="W3122">[1]!s_stmnote_customertop5($A3122,$D3122,2)</f>
        <v>0</v>
      </c>
      <c r="X3122" cm="1">
        <f t="array" ref="X3122">[1]!s_stmnote_customertop5($A3122,$D3122,3)</f>
        <v>0</v>
      </c>
      <c r="Y3122" cm="1">
        <f t="array" ref="Y3122">[1]!s_stmnote_customertop5($A3122,$D3122,4)</f>
        <v>0</v>
      </c>
      <c r="Z3122" cm="1">
        <f t="array" ref="Z3122">[1]!s_stmnote_customertop5($A3122,$D3122,5)</f>
        <v>0</v>
      </c>
      <c r="AA3122" s="9">
        <f>[1]!s_stmnote_salestop5_pct(A3122,D3122)</f>
        <v>8.11</v>
      </c>
      <c r="AB3122" s="9">
        <f>[1]!s_fa_arturn(A3122,D3122)</f>
        <v>28.8873</v>
      </c>
      <c r="AC3122" s="9">
        <f>[1]!fa_apturn(A3122,D3122)</f>
        <v>4.7918963943052502</v>
      </c>
      <c r="AD3122" s="9">
        <f>[1]!s_fa_invturn(A3122,D3122)</f>
        <v>0.79830000000000001</v>
      </c>
    </row>
    <row r="3123" spans="1:30">
      <c r="A3123">
        <v>600655</v>
      </c>
      <c r="B3123" t="s">
        <v>948</v>
      </c>
      <c r="C3123" t="s">
        <v>4975</v>
      </c>
      <c r="D3123" s="8">
        <f t="shared" si="49"/>
        <v>45291</v>
      </c>
      <c r="E3123" t="s">
        <v>6954</v>
      </c>
      <c r="F3123">
        <v>1</v>
      </c>
      <c r="G3123" t="s">
        <v>9390</v>
      </c>
      <c r="L3123" t="str" cm="1">
        <f t="array" ref="L3123">[1]!s_info_industry_gics(A3123,1)</f>
        <v>可选消费</v>
      </c>
      <c r="M3123" t="str" cm="1">
        <f t="array" ref="M3123">[1]!s_info_industry_gicscode(A3123,1)</f>
        <v>25</v>
      </c>
      <c r="N3123" t="str">
        <f>[1]!s_info_industry_gics(A3123,2)</f>
        <v>耐用消费品与服装</v>
      </c>
      <c r="O3123" t="str">
        <f>[1]!s_info_industry_gicscode(A3123,2)</f>
        <v>2520</v>
      </c>
      <c r="P3123" cm="1">
        <f t="array" ref="P3123">[1]!s_stmnote_suppliertop5(A3123,D3123,1)</f>
        <v>0</v>
      </c>
      <c r="Q3123">
        <f>[1]!s_stmnote_suppliertop5(A3123,D3123,2)</f>
        <v>0</v>
      </c>
      <c r="R3123" cm="1">
        <f t="array" ref="R3123">[1]!s_stmnote_suppliertop5(A3123,D3123,3)</f>
        <v>0</v>
      </c>
      <c r="S3123" cm="1">
        <f t="array" ref="S3123">[1]!s_stmnote_suppliertop5(A3123,D3123,4)</f>
        <v>0</v>
      </c>
      <c r="T3123" cm="1">
        <f t="array" ref="T3123">[1]!s_stmnote_suppliertop5(A3123,D3123,5)</f>
        <v>0</v>
      </c>
      <c r="U3123" s="9">
        <f>[1]!s_stmnote_purchasetop5_pct(A3123,D3123)</f>
        <v>39.4</v>
      </c>
      <c r="V3123" cm="1">
        <f t="array" ref="V3123">[1]!s_stmnote_customertop5($A3123,$D3123,1)</f>
        <v>0</v>
      </c>
      <c r="W3123" cm="1">
        <f t="array" ref="W3123">[1]!s_stmnote_customertop5($A3123,$D3123,2)</f>
        <v>0</v>
      </c>
      <c r="X3123" cm="1">
        <f t="array" ref="X3123">[1]!s_stmnote_customertop5($A3123,$D3123,3)</f>
        <v>0</v>
      </c>
      <c r="Y3123" cm="1">
        <f t="array" ref="Y3123">[1]!s_stmnote_customertop5($A3123,$D3123,4)</f>
        <v>0</v>
      </c>
      <c r="Z3123" cm="1">
        <f t="array" ref="Z3123">[1]!s_stmnote_customertop5($A3123,$D3123,5)</f>
        <v>0</v>
      </c>
      <c r="AA3123" s="9">
        <f>[1]!s_stmnote_salestop5_pct(A3123,D3123)</f>
        <v>7.66</v>
      </c>
      <c r="AB3123" s="9">
        <f>[1]!s_fa_arturn(A3123,D3123)</f>
        <v>29.3691</v>
      </c>
      <c r="AC3123" s="9">
        <f>[1]!fa_apturn(A3123,D3123)</f>
        <v>5.7360838702811003</v>
      </c>
      <c r="AD3123" s="9">
        <f>[1]!s_fa_invturn(A3123,D3123)</f>
        <v>1.0665</v>
      </c>
    </row>
    <row r="3124" spans="1:30">
      <c r="A3124">
        <v>600655</v>
      </c>
      <c r="B3124" t="s">
        <v>948</v>
      </c>
      <c r="C3124" t="s">
        <v>4976</v>
      </c>
      <c r="D3124" s="8">
        <f t="shared" si="49"/>
        <v>45291</v>
      </c>
      <c r="E3124" t="s">
        <v>7485</v>
      </c>
      <c r="F3124">
        <v>1</v>
      </c>
      <c r="G3124" t="s">
        <v>9390</v>
      </c>
      <c r="L3124" t="str" cm="1">
        <f t="array" ref="L3124">[1]!s_info_industry_gics(A3124,1)</f>
        <v>可选消费</v>
      </c>
      <c r="M3124" t="str" cm="1">
        <f t="array" ref="M3124">[1]!s_info_industry_gicscode(A3124,1)</f>
        <v>25</v>
      </c>
      <c r="N3124" t="str">
        <f>[1]!s_info_industry_gics(A3124,2)</f>
        <v>耐用消费品与服装</v>
      </c>
      <c r="O3124" t="str">
        <f>[1]!s_info_industry_gicscode(A3124,2)</f>
        <v>2520</v>
      </c>
      <c r="P3124" cm="1">
        <f t="array" ref="P3124">[1]!s_stmnote_suppliertop5(A3124,D3124,1)</f>
        <v>0</v>
      </c>
      <c r="Q3124">
        <f>[1]!s_stmnote_suppliertop5(A3124,D3124,2)</f>
        <v>0</v>
      </c>
      <c r="R3124" cm="1">
        <f t="array" ref="R3124">[1]!s_stmnote_suppliertop5(A3124,D3124,3)</f>
        <v>0</v>
      </c>
      <c r="S3124" cm="1">
        <f t="array" ref="S3124">[1]!s_stmnote_suppliertop5(A3124,D3124,4)</f>
        <v>0</v>
      </c>
      <c r="T3124" cm="1">
        <f t="array" ref="T3124">[1]!s_stmnote_suppliertop5(A3124,D3124,5)</f>
        <v>0</v>
      </c>
      <c r="U3124" s="9">
        <f>[1]!s_stmnote_purchasetop5_pct(A3124,D3124)</f>
        <v>39.4</v>
      </c>
      <c r="V3124" cm="1">
        <f t="array" ref="V3124">[1]!s_stmnote_customertop5($A3124,$D3124,1)</f>
        <v>0</v>
      </c>
      <c r="W3124" cm="1">
        <f t="array" ref="W3124">[1]!s_stmnote_customertop5($A3124,$D3124,2)</f>
        <v>0</v>
      </c>
      <c r="X3124" cm="1">
        <f t="array" ref="X3124">[1]!s_stmnote_customertop5($A3124,$D3124,3)</f>
        <v>0</v>
      </c>
      <c r="Y3124" cm="1">
        <f t="array" ref="Y3124">[1]!s_stmnote_customertop5($A3124,$D3124,4)</f>
        <v>0</v>
      </c>
      <c r="Z3124" cm="1">
        <f t="array" ref="Z3124">[1]!s_stmnote_customertop5($A3124,$D3124,5)</f>
        <v>0</v>
      </c>
      <c r="AA3124" s="9">
        <f>[1]!s_stmnote_salestop5_pct(A3124,D3124)</f>
        <v>7.66</v>
      </c>
      <c r="AB3124" s="9">
        <f>[1]!s_fa_arturn(A3124,D3124)</f>
        <v>29.3691</v>
      </c>
      <c r="AC3124" s="9">
        <f>[1]!fa_apturn(A3124,D3124)</f>
        <v>5.7360838702811003</v>
      </c>
      <c r="AD3124" s="9">
        <f>[1]!s_fa_invturn(A3124,D3124)</f>
        <v>1.0665</v>
      </c>
    </row>
    <row r="3125" spans="1:30">
      <c r="A3125">
        <v>600655</v>
      </c>
      <c r="B3125" t="s">
        <v>948</v>
      </c>
      <c r="C3125" t="s">
        <v>4977</v>
      </c>
      <c r="D3125" s="8">
        <f t="shared" si="49"/>
        <v>45291</v>
      </c>
      <c r="E3125" t="s">
        <v>7476</v>
      </c>
      <c r="F3125">
        <v>1</v>
      </c>
      <c r="G3125" t="s">
        <v>9390</v>
      </c>
      <c r="L3125" t="str" cm="1">
        <f t="array" ref="L3125">[1]!s_info_industry_gics(A3125,1)</f>
        <v>可选消费</v>
      </c>
      <c r="M3125" t="str" cm="1">
        <f t="array" ref="M3125">[1]!s_info_industry_gicscode(A3125,1)</f>
        <v>25</v>
      </c>
      <c r="N3125" t="str">
        <f>[1]!s_info_industry_gics(A3125,2)</f>
        <v>耐用消费品与服装</v>
      </c>
      <c r="O3125" t="str">
        <f>[1]!s_info_industry_gicscode(A3125,2)</f>
        <v>2520</v>
      </c>
      <c r="P3125" cm="1">
        <f t="array" ref="P3125">[1]!s_stmnote_suppliertop5(A3125,D3125,1)</f>
        <v>0</v>
      </c>
      <c r="Q3125">
        <f>[1]!s_stmnote_suppliertop5(A3125,D3125,2)</f>
        <v>0</v>
      </c>
      <c r="R3125" cm="1">
        <f t="array" ref="R3125">[1]!s_stmnote_suppliertop5(A3125,D3125,3)</f>
        <v>0</v>
      </c>
      <c r="S3125" cm="1">
        <f t="array" ref="S3125">[1]!s_stmnote_suppliertop5(A3125,D3125,4)</f>
        <v>0</v>
      </c>
      <c r="T3125" cm="1">
        <f t="array" ref="T3125">[1]!s_stmnote_suppliertop5(A3125,D3125,5)</f>
        <v>0</v>
      </c>
      <c r="U3125" s="9">
        <f>[1]!s_stmnote_purchasetop5_pct(A3125,D3125)</f>
        <v>39.4</v>
      </c>
      <c r="V3125" cm="1">
        <f t="array" ref="V3125">[1]!s_stmnote_customertop5($A3125,$D3125,1)</f>
        <v>0</v>
      </c>
      <c r="W3125" cm="1">
        <f t="array" ref="W3125">[1]!s_stmnote_customertop5($A3125,$D3125,2)</f>
        <v>0</v>
      </c>
      <c r="X3125" cm="1">
        <f t="array" ref="X3125">[1]!s_stmnote_customertop5($A3125,$D3125,3)</f>
        <v>0</v>
      </c>
      <c r="Y3125" cm="1">
        <f t="array" ref="Y3125">[1]!s_stmnote_customertop5($A3125,$D3125,4)</f>
        <v>0</v>
      </c>
      <c r="Z3125" cm="1">
        <f t="array" ref="Z3125">[1]!s_stmnote_customertop5($A3125,$D3125,5)</f>
        <v>0</v>
      </c>
      <c r="AA3125" s="9">
        <f>[1]!s_stmnote_salestop5_pct(A3125,D3125)</f>
        <v>7.66</v>
      </c>
      <c r="AB3125" s="9">
        <f>[1]!s_fa_arturn(A3125,D3125)</f>
        <v>29.3691</v>
      </c>
      <c r="AC3125" s="9">
        <f>[1]!fa_apturn(A3125,D3125)</f>
        <v>5.7360838702811003</v>
      </c>
      <c r="AD3125" s="9">
        <f>[1]!s_fa_invturn(A3125,D3125)</f>
        <v>1.0665</v>
      </c>
    </row>
    <row r="3126" spans="1:30">
      <c r="A3126">
        <v>600655</v>
      </c>
      <c r="B3126" t="s">
        <v>948</v>
      </c>
      <c r="C3126" t="s">
        <v>4978</v>
      </c>
      <c r="D3126" s="8">
        <f t="shared" si="49"/>
        <v>45291</v>
      </c>
      <c r="E3126" t="s">
        <v>7556</v>
      </c>
      <c r="F3126">
        <v>1</v>
      </c>
      <c r="G3126" t="s">
        <v>9390</v>
      </c>
      <c r="L3126" t="str" cm="1">
        <f t="array" ref="L3126">[1]!s_info_industry_gics(A3126,1)</f>
        <v>可选消费</v>
      </c>
      <c r="M3126" t="str" cm="1">
        <f t="array" ref="M3126">[1]!s_info_industry_gicscode(A3126,1)</f>
        <v>25</v>
      </c>
      <c r="N3126" t="str">
        <f>[1]!s_info_industry_gics(A3126,2)</f>
        <v>耐用消费品与服装</v>
      </c>
      <c r="O3126" t="str">
        <f>[1]!s_info_industry_gicscode(A3126,2)</f>
        <v>2520</v>
      </c>
      <c r="P3126" cm="1">
        <f t="array" ref="P3126">[1]!s_stmnote_suppliertop5(A3126,D3126,1)</f>
        <v>0</v>
      </c>
      <c r="Q3126">
        <f>[1]!s_stmnote_suppliertop5(A3126,D3126,2)</f>
        <v>0</v>
      </c>
      <c r="R3126" cm="1">
        <f t="array" ref="R3126">[1]!s_stmnote_suppliertop5(A3126,D3126,3)</f>
        <v>0</v>
      </c>
      <c r="S3126" cm="1">
        <f t="array" ref="S3126">[1]!s_stmnote_suppliertop5(A3126,D3126,4)</f>
        <v>0</v>
      </c>
      <c r="T3126" cm="1">
        <f t="array" ref="T3126">[1]!s_stmnote_suppliertop5(A3126,D3126,5)</f>
        <v>0</v>
      </c>
      <c r="U3126" s="9">
        <f>[1]!s_stmnote_purchasetop5_pct(A3126,D3126)</f>
        <v>39.4</v>
      </c>
      <c r="V3126" cm="1">
        <f t="array" ref="V3126">[1]!s_stmnote_customertop5($A3126,$D3126,1)</f>
        <v>0</v>
      </c>
      <c r="W3126" cm="1">
        <f t="array" ref="W3126">[1]!s_stmnote_customertop5($A3126,$D3126,2)</f>
        <v>0</v>
      </c>
      <c r="X3126" cm="1">
        <f t="array" ref="X3126">[1]!s_stmnote_customertop5($A3126,$D3126,3)</f>
        <v>0</v>
      </c>
      <c r="Y3126" cm="1">
        <f t="array" ref="Y3126">[1]!s_stmnote_customertop5($A3126,$D3126,4)</f>
        <v>0</v>
      </c>
      <c r="Z3126" cm="1">
        <f t="array" ref="Z3126">[1]!s_stmnote_customertop5($A3126,$D3126,5)</f>
        <v>0</v>
      </c>
      <c r="AA3126" s="9">
        <f>[1]!s_stmnote_salestop5_pct(A3126,D3126)</f>
        <v>7.66</v>
      </c>
      <c r="AB3126" s="9">
        <f>[1]!s_fa_arturn(A3126,D3126)</f>
        <v>29.3691</v>
      </c>
      <c r="AC3126" s="9">
        <f>[1]!fa_apturn(A3126,D3126)</f>
        <v>5.7360838702811003</v>
      </c>
      <c r="AD3126" s="9">
        <f>[1]!s_fa_invturn(A3126,D3126)</f>
        <v>1.0665</v>
      </c>
    </row>
    <row r="3127" spans="1:30">
      <c r="A3127">
        <v>600916</v>
      </c>
      <c r="B3127" t="s">
        <v>1018</v>
      </c>
      <c r="C3127" t="s">
        <v>5258</v>
      </c>
      <c r="D3127" s="8">
        <f t="shared" si="49"/>
        <v>44561</v>
      </c>
      <c r="E3127" t="s">
        <v>6921</v>
      </c>
      <c r="F3127">
        <v>1</v>
      </c>
      <c r="G3127" t="s">
        <v>9505</v>
      </c>
      <c r="L3127" t="str" cm="1">
        <f t="array" ref="L3127">[1]!s_info_industry_gics(A3127,1)</f>
        <v>可选消费</v>
      </c>
      <c r="M3127" t="str" cm="1">
        <f t="array" ref="M3127">[1]!s_info_industry_gicscode(A3127,1)</f>
        <v>25</v>
      </c>
      <c r="N3127" t="str">
        <f>[1]!s_info_industry_gics(A3127,2)</f>
        <v>耐用消费品与服装</v>
      </c>
      <c r="O3127" t="str">
        <f>[1]!s_info_industry_gicscode(A3127,2)</f>
        <v>2520</v>
      </c>
      <c r="P3127" t="str" cm="1">
        <f t="array" ref="P3127">[1]!s_stmnote_suppliertop5(A3127,D3127,1)</f>
        <v>上海黄金交易所</v>
      </c>
      <c r="Q3127">
        <f>[1]!s_stmnote_suppliertop5(A3127,D3127,2)</f>
        <v>0</v>
      </c>
      <c r="R3127" cm="1">
        <f t="array" ref="R3127">[1]!s_stmnote_suppliertop5(A3127,D3127,3)</f>
        <v>0</v>
      </c>
      <c r="S3127" cm="1">
        <f t="array" ref="S3127">[1]!s_stmnote_suppliertop5(A3127,D3127,4)</f>
        <v>0</v>
      </c>
      <c r="T3127" cm="1">
        <f t="array" ref="T3127">[1]!s_stmnote_suppliertop5(A3127,D3127,5)</f>
        <v>0</v>
      </c>
      <c r="U3127" s="9">
        <f>[1]!s_stmnote_purchasetop5_pct(A3127,D3127)</f>
        <v>94.42</v>
      </c>
      <c r="V3127" cm="1">
        <f t="array" ref="V3127">[1]!s_stmnote_customertop5($A3127,$D3127,1)</f>
        <v>0</v>
      </c>
      <c r="W3127" cm="1">
        <f t="array" ref="W3127">[1]!s_stmnote_customertop5($A3127,$D3127,2)</f>
        <v>0</v>
      </c>
      <c r="X3127" cm="1">
        <f t="array" ref="X3127">[1]!s_stmnote_customertop5($A3127,$D3127,3)</f>
        <v>0</v>
      </c>
      <c r="Y3127" cm="1">
        <f t="array" ref="Y3127">[1]!s_stmnote_customertop5($A3127,$D3127,4)</f>
        <v>0</v>
      </c>
      <c r="Z3127" cm="1">
        <f t="array" ref="Z3127">[1]!s_stmnote_customertop5($A3127,$D3127,5)</f>
        <v>0</v>
      </c>
      <c r="AA3127" s="9">
        <f>[1]!s_stmnote_salestop5_pct(A3127,D3127)</f>
        <v>25.54</v>
      </c>
      <c r="AB3127" s="9">
        <f>[1]!s_fa_arturn(A3127,D3127)</f>
        <v>53.820599999999999</v>
      </c>
      <c r="AC3127" s="9">
        <f>[1]!fa_apturn(A3127,D3127)</f>
        <v>334.16450905486801</v>
      </c>
      <c r="AD3127" s="9">
        <f>[1]!s_fa_invturn(A3127,D3127)</f>
        <v>12.601599999999999</v>
      </c>
    </row>
    <row r="3128" spans="1:30">
      <c r="A3128">
        <v>600626</v>
      </c>
      <c r="B3128" t="s">
        <v>943</v>
      </c>
      <c r="C3128" t="s">
        <v>4962</v>
      </c>
      <c r="D3128" s="8">
        <f t="shared" si="49"/>
        <v>44561</v>
      </c>
      <c r="E3128" t="s">
        <v>7473</v>
      </c>
      <c r="F3128">
        <v>1</v>
      </c>
      <c r="G3128" t="s">
        <v>7881</v>
      </c>
      <c r="L3128" t="str" cm="1">
        <f t="array" ref="L3128">[1]!s_info_industry_gics(A3128,1)</f>
        <v>可选消费</v>
      </c>
      <c r="M3128" t="str" cm="1">
        <f t="array" ref="M3128">[1]!s_info_industry_gicscode(A3128,1)</f>
        <v>25</v>
      </c>
      <c r="N3128" t="str">
        <f>[1]!s_info_industry_gics(A3128,2)</f>
        <v>汽车与汽车零部件</v>
      </c>
      <c r="O3128" t="str">
        <f>[1]!s_info_industry_gicscode(A3128,2)</f>
        <v>2510</v>
      </c>
      <c r="P3128" cm="1">
        <f t="array" ref="P3128">[1]!s_stmnote_suppliertop5(A3128,D3128,1)</f>
        <v>0</v>
      </c>
      <c r="Q3128">
        <f>[1]!s_stmnote_suppliertop5(A3128,D3128,2)</f>
        <v>0</v>
      </c>
      <c r="R3128" cm="1">
        <f t="array" ref="R3128">[1]!s_stmnote_suppliertop5(A3128,D3128,3)</f>
        <v>0</v>
      </c>
      <c r="S3128" cm="1">
        <f t="array" ref="S3128">[1]!s_stmnote_suppliertop5(A3128,D3128,4)</f>
        <v>0</v>
      </c>
      <c r="T3128" cm="1">
        <f t="array" ref="T3128">[1]!s_stmnote_suppliertop5(A3128,D3128,5)</f>
        <v>0</v>
      </c>
      <c r="U3128" s="9">
        <f>[1]!s_stmnote_purchasetop5_pct(A3128,D3128)</f>
        <v>7.3</v>
      </c>
      <c r="V3128" cm="1">
        <f t="array" ref="V3128">[1]!s_stmnote_customertop5($A3128,$D3128,1)</f>
        <v>0</v>
      </c>
      <c r="W3128" cm="1">
        <f t="array" ref="W3128">[1]!s_stmnote_customertop5($A3128,$D3128,2)</f>
        <v>0</v>
      </c>
      <c r="X3128" cm="1">
        <f t="array" ref="X3128">[1]!s_stmnote_customertop5($A3128,$D3128,3)</f>
        <v>0</v>
      </c>
      <c r="Y3128" cm="1">
        <f t="array" ref="Y3128">[1]!s_stmnote_customertop5($A3128,$D3128,4)</f>
        <v>0</v>
      </c>
      <c r="Z3128" cm="1">
        <f t="array" ref="Z3128">[1]!s_stmnote_customertop5($A3128,$D3128,5)</f>
        <v>0</v>
      </c>
      <c r="AA3128" s="9">
        <f>[1]!s_stmnote_salestop5_pct(A3128,D3128)</f>
        <v>47.16</v>
      </c>
      <c r="AB3128" s="9">
        <f>[1]!s_fa_arturn(A3128,D3128)</f>
        <v>8.0044000000000004</v>
      </c>
      <c r="AC3128" s="9">
        <f>[1]!fa_apturn(A3128,D3128)</f>
        <v>7.4027505959639299</v>
      </c>
      <c r="AD3128" s="9">
        <f>[1]!s_fa_invturn(A3128,D3128)</f>
        <v>11.7623</v>
      </c>
    </row>
    <row r="3129" spans="1:30">
      <c r="A3129" s="3" t="s">
        <v>13000</v>
      </c>
      <c r="B3129" t="s">
        <v>778</v>
      </c>
      <c r="C3129" t="s">
        <v>6891</v>
      </c>
      <c r="D3129" s="8">
        <f t="shared" si="49"/>
        <v>44561</v>
      </c>
      <c r="E3129" t="s">
        <v>6922</v>
      </c>
      <c r="F3129">
        <v>2</v>
      </c>
      <c r="G3129" t="s">
        <v>11869</v>
      </c>
      <c r="H3129" t="s">
        <v>12751</v>
      </c>
      <c r="L3129" t="str" cm="1">
        <f t="array" ref="L3129">[1]!s_info_industry_gics(A3129,1)</f>
        <v>可选消费</v>
      </c>
      <c r="M3129" t="str" cm="1">
        <f t="array" ref="M3129">[1]!s_info_industry_gicscode(A3129,1)</f>
        <v>25</v>
      </c>
      <c r="N3129" t="str">
        <f>[1]!s_info_industry_gics(A3129,2)</f>
        <v>零售业</v>
      </c>
      <c r="O3129" t="str">
        <f>[1]!s_info_industry_gicscode(A3129,2)</f>
        <v>2550</v>
      </c>
      <c r="P3129" t="str" cm="1">
        <f t="array" ref="P3129">[1]!s_stmnote_suppliertop5(A3129,D3129,1)</f>
        <v>广州美雅途助动车科技有限公司</v>
      </c>
      <c r="Q3129" t="str">
        <f>[1]!s_stmnote_suppliertop5(A3129,D3129,2)</f>
        <v>广州市普蓝特车业有限公司</v>
      </c>
      <c r="R3129" t="str" cm="1">
        <f t="array" ref="R3129">[1]!s_stmnote_suppliertop5(A3129,D3129,3)</f>
        <v>宁波华勋清洁机械有限公司</v>
      </c>
      <c r="S3129" t="str" cm="1">
        <f t="array" ref="S3129">[1]!s_stmnote_suppliertop5(A3129,D3129,4)</f>
        <v>深圳市创想三维科技股份有限公司</v>
      </c>
      <c r="T3129" t="str" cm="1">
        <f t="array" ref="T3129">[1]!s_stmnote_suppliertop5(A3129,D3129,5)</f>
        <v>上海越冠机电设备有限公司</v>
      </c>
      <c r="U3129" s="9">
        <f>[1]!s_stmnote_purchasetop5_pct(A3129,D3129)</f>
        <v>17.260000000000002</v>
      </c>
      <c r="V3129" t="str" cm="1">
        <f t="array" ref="V3129">[1]!s_stmnote_customertop5($A3129,$D3129,1)</f>
        <v>深圳聆思达</v>
      </c>
      <c r="W3129" t="str" cm="1">
        <f t="array" ref="W3129">[1]!s_stmnote_customertop5($A3129,$D3129,2)</f>
        <v>深圳市盈速达供应链管理有限公司</v>
      </c>
      <c r="X3129" t="str" cm="1">
        <f t="array" ref="X3129">[1]!s_stmnote_customertop5($A3129,$D3129,3)</f>
        <v>深圳市优赛客电子商务有限公司</v>
      </c>
      <c r="Y3129" t="str" cm="1">
        <f t="array" ref="Y3129">[1]!s_stmnote_customertop5($A3129,$D3129,4)</f>
        <v>深圳市智汇加科技有限公司</v>
      </c>
      <c r="Z3129" t="str" cm="1">
        <f t="array" ref="Z3129">[1]!s_stmnote_customertop5($A3129,$D3129,5)</f>
        <v>深圳市千瑞网络科技有限公司</v>
      </c>
      <c r="AA3129" s="9">
        <f>[1]!s_stmnote_salestop5_pct(A3129,D3129)</f>
        <v>58.07</v>
      </c>
      <c r="AB3129" s="9">
        <f>[1]!s_fa_arturn(A3129,D3129)</f>
        <v>26.6326</v>
      </c>
      <c r="AC3129" s="9">
        <f>[1]!fa_apturn(A3129,D3129)</f>
        <v>6.2063063741987303</v>
      </c>
      <c r="AD3129" s="9">
        <f>[1]!s_fa_invturn(A3129,D3129)</f>
        <v>2.3757999999999999</v>
      </c>
    </row>
    <row r="3130" spans="1:30">
      <c r="A3130">
        <v>300242</v>
      </c>
      <c r="B3130" t="s">
        <v>535</v>
      </c>
      <c r="C3130" t="s">
        <v>3438</v>
      </c>
      <c r="D3130" s="8">
        <f t="shared" si="49"/>
        <v>44561</v>
      </c>
      <c r="E3130" t="s">
        <v>7259</v>
      </c>
      <c r="F3130">
        <v>1</v>
      </c>
      <c r="G3130" t="s">
        <v>10263</v>
      </c>
      <c r="L3130" t="str" cm="1">
        <f t="array" ref="L3130">[1]!s_info_industry_gics(A3130,1)</f>
        <v>可选消费</v>
      </c>
      <c r="M3130" t="str" cm="1">
        <f t="array" ref="M3130">[1]!s_info_industry_gicscode(A3130,1)</f>
        <v>25</v>
      </c>
      <c r="N3130" t="str">
        <f>[1]!s_info_industry_gics(A3130,2)</f>
        <v>媒体Ⅱ</v>
      </c>
      <c r="O3130" t="str">
        <f>[1]!s_info_industry_gicscode(A3130,2)</f>
        <v>2540</v>
      </c>
      <c r="P3130" t="str" cm="1">
        <f t="array" ref="P3130">[1]!s_stmnote_suppliertop5(A3130,D3130,1)</f>
        <v>第一名供应商</v>
      </c>
      <c r="Q3130" t="str">
        <f>[1]!s_stmnote_suppliertop5(A3130,D3130,2)</f>
        <v>第二名供应商</v>
      </c>
      <c r="R3130" t="str" cm="1">
        <f t="array" ref="R3130">[1]!s_stmnote_suppliertop5(A3130,D3130,3)</f>
        <v>第三名供应商</v>
      </c>
      <c r="S3130" t="str" cm="1">
        <f t="array" ref="S3130">[1]!s_stmnote_suppliertop5(A3130,D3130,4)</f>
        <v>第四名供应商</v>
      </c>
      <c r="T3130" t="str" cm="1">
        <f t="array" ref="T3130">[1]!s_stmnote_suppliertop5(A3130,D3130,5)</f>
        <v>第五名供应商</v>
      </c>
      <c r="U3130" s="9">
        <f>[1]!s_stmnote_purchasetop5_pct(A3130,D3130)</f>
        <v>89.47</v>
      </c>
      <c r="V3130" t="str" cm="1">
        <f t="array" ref="V3130">[1]!s_stmnote_customertop5($A3130,$D3130,1)</f>
        <v>第一名客户</v>
      </c>
      <c r="W3130" t="str" cm="1">
        <f t="array" ref="W3130">[1]!s_stmnote_customertop5($A3130,$D3130,2)</f>
        <v>第二名客户</v>
      </c>
      <c r="X3130" t="str" cm="1">
        <f t="array" ref="X3130">[1]!s_stmnote_customertop5($A3130,$D3130,3)</f>
        <v>第三名客户</v>
      </c>
      <c r="Y3130" t="str" cm="1">
        <f t="array" ref="Y3130">[1]!s_stmnote_customertop5($A3130,$D3130,4)</f>
        <v>第四名客户</v>
      </c>
      <c r="Z3130" t="str" cm="1">
        <f t="array" ref="Z3130">[1]!s_stmnote_customertop5($A3130,$D3130,5)</f>
        <v>第五名客户</v>
      </c>
      <c r="AA3130" s="9">
        <f>[1]!s_stmnote_salestop5_pct(A3130,D3130)</f>
        <v>28.96</v>
      </c>
      <c r="AB3130" s="9">
        <f>[1]!s_fa_arturn(A3130,D3130)</f>
        <v>5.9162999999999997</v>
      </c>
      <c r="AC3130" s="9">
        <f>[1]!fa_apturn(A3130,D3130)</f>
        <v>32.766542288870198</v>
      </c>
      <c r="AD3130" s="9">
        <f>[1]!s_fa_invturn(A3130,D3130)</f>
        <v>0</v>
      </c>
    </row>
    <row r="3131" spans="1:30">
      <c r="A3131">
        <v>300242</v>
      </c>
      <c r="B3131" t="s">
        <v>535</v>
      </c>
      <c r="C3131" t="s">
        <v>3439</v>
      </c>
      <c r="D3131" s="8">
        <f t="shared" si="49"/>
        <v>44561</v>
      </c>
      <c r="E3131" t="s">
        <v>7639</v>
      </c>
      <c r="F3131">
        <v>1</v>
      </c>
      <c r="G3131" t="s">
        <v>10263</v>
      </c>
      <c r="L3131" t="str" cm="1">
        <f t="array" ref="L3131">[1]!s_info_industry_gics(A3131,1)</f>
        <v>可选消费</v>
      </c>
      <c r="M3131" t="str" cm="1">
        <f t="array" ref="M3131">[1]!s_info_industry_gicscode(A3131,1)</f>
        <v>25</v>
      </c>
      <c r="N3131" t="str">
        <f>[1]!s_info_industry_gics(A3131,2)</f>
        <v>媒体Ⅱ</v>
      </c>
      <c r="O3131" t="str">
        <f>[1]!s_info_industry_gicscode(A3131,2)</f>
        <v>2540</v>
      </c>
      <c r="P3131" t="str" cm="1">
        <f t="array" ref="P3131">[1]!s_stmnote_suppliertop5(A3131,D3131,1)</f>
        <v>第一名供应商</v>
      </c>
      <c r="Q3131" t="str">
        <f>[1]!s_stmnote_suppliertop5(A3131,D3131,2)</f>
        <v>第二名供应商</v>
      </c>
      <c r="R3131" t="str" cm="1">
        <f t="array" ref="R3131">[1]!s_stmnote_suppliertop5(A3131,D3131,3)</f>
        <v>第三名供应商</v>
      </c>
      <c r="S3131" t="str" cm="1">
        <f t="array" ref="S3131">[1]!s_stmnote_suppliertop5(A3131,D3131,4)</f>
        <v>第四名供应商</v>
      </c>
      <c r="T3131" t="str" cm="1">
        <f t="array" ref="T3131">[1]!s_stmnote_suppliertop5(A3131,D3131,5)</f>
        <v>第五名供应商</v>
      </c>
      <c r="U3131" s="9">
        <f>[1]!s_stmnote_purchasetop5_pct(A3131,D3131)</f>
        <v>89.47</v>
      </c>
      <c r="V3131" t="str" cm="1">
        <f t="array" ref="V3131">[1]!s_stmnote_customertop5($A3131,$D3131,1)</f>
        <v>第一名客户</v>
      </c>
      <c r="W3131" t="str" cm="1">
        <f t="array" ref="W3131">[1]!s_stmnote_customertop5($A3131,$D3131,2)</f>
        <v>第二名客户</v>
      </c>
      <c r="X3131" t="str" cm="1">
        <f t="array" ref="X3131">[1]!s_stmnote_customertop5($A3131,$D3131,3)</f>
        <v>第三名客户</v>
      </c>
      <c r="Y3131" t="str" cm="1">
        <f t="array" ref="Y3131">[1]!s_stmnote_customertop5($A3131,$D3131,4)</f>
        <v>第四名客户</v>
      </c>
      <c r="Z3131" t="str" cm="1">
        <f t="array" ref="Z3131">[1]!s_stmnote_customertop5($A3131,$D3131,5)</f>
        <v>第五名客户</v>
      </c>
      <c r="AA3131" s="9">
        <f>[1]!s_stmnote_salestop5_pct(A3131,D3131)</f>
        <v>28.96</v>
      </c>
      <c r="AB3131" s="9">
        <f>[1]!s_fa_arturn(A3131,D3131)</f>
        <v>5.9162999999999997</v>
      </c>
      <c r="AC3131" s="9">
        <f>[1]!fa_apturn(A3131,D3131)</f>
        <v>32.766542288870198</v>
      </c>
      <c r="AD3131" s="9">
        <f>[1]!s_fa_invturn(A3131,D3131)</f>
        <v>0</v>
      </c>
    </row>
    <row r="3132" spans="1:30">
      <c r="A3132">
        <v>300242</v>
      </c>
      <c r="B3132" t="s">
        <v>535</v>
      </c>
      <c r="C3132" t="s">
        <v>3440</v>
      </c>
      <c r="D3132" s="8">
        <f t="shared" si="49"/>
        <v>44561</v>
      </c>
      <c r="E3132" t="s">
        <v>7514</v>
      </c>
      <c r="F3132">
        <v>2</v>
      </c>
      <c r="G3132" t="s">
        <v>10765</v>
      </c>
      <c r="H3132" t="s">
        <v>10263</v>
      </c>
      <c r="L3132" t="str" cm="1">
        <f t="array" ref="L3132">[1]!s_info_industry_gics(A3132,1)</f>
        <v>可选消费</v>
      </c>
      <c r="M3132" t="str" cm="1">
        <f t="array" ref="M3132">[1]!s_info_industry_gicscode(A3132,1)</f>
        <v>25</v>
      </c>
      <c r="N3132" t="str">
        <f>[1]!s_info_industry_gics(A3132,2)</f>
        <v>媒体Ⅱ</v>
      </c>
      <c r="O3132" t="str">
        <f>[1]!s_info_industry_gicscode(A3132,2)</f>
        <v>2540</v>
      </c>
      <c r="P3132" t="str" cm="1">
        <f t="array" ref="P3132">[1]!s_stmnote_suppliertop5(A3132,D3132,1)</f>
        <v>第一名供应商</v>
      </c>
      <c r="Q3132" t="str">
        <f>[1]!s_stmnote_suppliertop5(A3132,D3132,2)</f>
        <v>第二名供应商</v>
      </c>
      <c r="R3132" t="str" cm="1">
        <f t="array" ref="R3132">[1]!s_stmnote_suppliertop5(A3132,D3132,3)</f>
        <v>第三名供应商</v>
      </c>
      <c r="S3132" t="str" cm="1">
        <f t="array" ref="S3132">[1]!s_stmnote_suppliertop5(A3132,D3132,4)</f>
        <v>第四名供应商</v>
      </c>
      <c r="T3132" t="str" cm="1">
        <f t="array" ref="T3132">[1]!s_stmnote_suppliertop5(A3132,D3132,5)</f>
        <v>第五名供应商</v>
      </c>
      <c r="U3132" s="9">
        <f>[1]!s_stmnote_purchasetop5_pct(A3132,D3132)</f>
        <v>89.47</v>
      </c>
      <c r="V3132" t="str" cm="1">
        <f t="array" ref="V3132">[1]!s_stmnote_customertop5($A3132,$D3132,1)</f>
        <v>第一名客户</v>
      </c>
      <c r="W3132" t="str" cm="1">
        <f t="array" ref="W3132">[1]!s_stmnote_customertop5($A3132,$D3132,2)</f>
        <v>第二名客户</v>
      </c>
      <c r="X3132" t="str" cm="1">
        <f t="array" ref="X3132">[1]!s_stmnote_customertop5($A3132,$D3132,3)</f>
        <v>第三名客户</v>
      </c>
      <c r="Y3132" t="str" cm="1">
        <f t="array" ref="Y3132">[1]!s_stmnote_customertop5($A3132,$D3132,4)</f>
        <v>第四名客户</v>
      </c>
      <c r="Z3132" t="str" cm="1">
        <f t="array" ref="Z3132">[1]!s_stmnote_customertop5($A3132,$D3132,5)</f>
        <v>第五名客户</v>
      </c>
      <c r="AA3132" s="9">
        <f>[1]!s_stmnote_salestop5_pct(A3132,D3132)</f>
        <v>28.96</v>
      </c>
      <c r="AB3132" s="9">
        <f>[1]!s_fa_arturn(A3132,D3132)</f>
        <v>5.9162999999999997</v>
      </c>
      <c r="AC3132" s="9">
        <f>[1]!fa_apturn(A3132,D3132)</f>
        <v>32.766542288870198</v>
      </c>
      <c r="AD3132" s="9">
        <f>[1]!s_fa_invturn(A3132,D3132)</f>
        <v>0</v>
      </c>
    </row>
    <row r="3133" spans="1:30">
      <c r="A3133">
        <v>300242</v>
      </c>
      <c r="B3133" t="s">
        <v>535</v>
      </c>
      <c r="C3133" t="s">
        <v>3441</v>
      </c>
      <c r="D3133" s="8">
        <f t="shared" si="49"/>
        <v>44561</v>
      </c>
      <c r="E3133" t="s">
        <v>7512</v>
      </c>
      <c r="F3133">
        <v>1</v>
      </c>
      <c r="G3133" t="s">
        <v>10766</v>
      </c>
      <c r="L3133" t="str" cm="1">
        <f t="array" ref="L3133">[1]!s_info_industry_gics(A3133,1)</f>
        <v>可选消费</v>
      </c>
      <c r="M3133" t="str" cm="1">
        <f t="array" ref="M3133">[1]!s_info_industry_gicscode(A3133,1)</f>
        <v>25</v>
      </c>
      <c r="N3133" t="str">
        <f>[1]!s_info_industry_gics(A3133,2)</f>
        <v>媒体Ⅱ</v>
      </c>
      <c r="O3133" t="str">
        <f>[1]!s_info_industry_gicscode(A3133,2)</f>
        <v>2540</v>
      </c>
      <c r="P3133" t="str" cm="1">
        <f t="array" ref="P3133">[1]!s_stmnote_suppliertop5(A3133,D3133,1)</f>
        <v>第一名供应商</v>
      </c>
      <c r="Q3133" t="str">
        <f>[1]!s_stmnote_suppliertop5(A3133,D3133,2)</f>
        <v>第二名供应商</v>
      </c>
      <c r="R3133" t="str" cm="1">
        <f t="array" ref="R3133">[1]!s_stmnote_suppliertop5(A3133,D3133,3)</f>
        <v>第三名供应商</v>
      </c>
      <c r="S3133" t="str" cm="1">
        <f t="array" ref="S3133">[1]!s_stmnote_suppliertop5(A3133,D3133,4)</f>
        <v>第四名供应商</v>
      </c>
      <c r="T3133" t="str" cm="1">
        <f t="array" ref="T3133">[1]!s_stmnote_suppliertop5(A3133,D3133,5)</f>
        <v>第五名供应商</v>
      </c>
      <c r="U3133" s="9">
        <f>[1]!s_stmnote_purchasetop5_pct(A3133,D3133)</f>
        <v>89.47</v>
      </c>
      <c r="V3133" t="str" cm="1">
        <f t="array" ref="V3133">[1]!s_stmnote_customertop5($A3133,$D3133,1)</f>
        <v>第一名客户</v>
      </c>
      <c r="W3133" t="str" cm="1">
        <f t="array" ref="W3133">[1]!s_stmnote_customertop5($A3133,$D3133,2)</f>
        <v>第二名客户</v>
      </c>
      <c r="X3133" t="str" cm="1">
        <f t="array" ref="X3133">[1]!s_stmnote_customertop5($A3133,$D3133,3)</f>
        <v>第三名客户</v>
      </c>
      <c r="Y3133" t="str" cm="1">
        <f t="array" ref="Y3133">[1]!s_stmnote_customertop5($A3133,$D3133,4)</f>
        <v>第四名客户</v>
      </c>
      <c r="Z3133" t="str" cm="1">
        <f t="array" ref="Z3133">[1]!s_stmnote_customertop5($A3133,$D3133,5)</f>
        <v>第五名客户</v>
      </c>
      <c r="AA3133" s="9">
        <f>[1]!s_stmnote_salestop5_pct(A3133,D3133)</f>
        <v>28.96</v>
      </c>
      <c r="AB3133" s="9">
        <f>[1]!s_fa_arturn(A3133,D3133)</f>
        <v>5.9162999999999997</v>
      </c>
      <c r="AC3133" s="9">
        <f>[1]!fa_apturn(A3133,D3133)</f>
        <v>32.766542288870198</v>
      </c>
      <c r="AD3133" s="9">
        <f>[1]!s_fa_invturn(A3133,D3133)</f>
        <v>0</v>
      </c>
    </row>
    <row r="3134" spans="1:30">
      <c r="A3134">
        <v>300242</v>
      </c>
      <c r="B3134" t="s">
        <v>535</v>
      </c>
      <c r="C3134" t="s">
        <v>3442</v>
      </c>
      <c r="D3134" s="8">
        <f t="shared" si="49"/>
        <v>44561</v>
      </c>
      <c r="E3134" t="s">
        <v>7138</v>
      </c>
      <c r="F3134">
        <v>1</v>
      </c>
      <c r="G3134" t="s">
        <v>10766</v>
      </c>
      <c r="L3134" t="str" cm="1">
        <f t="array" ref="L3134">[1]!s_info_industry_gics(A3134,1)</f>
        <v>可选消费</v>
      </c>
      <c r="M3134" t="str" cm="1">
        <f t="array" ref="M3134">[1]!s_info_industry_gicscode(A3134,1)</f>
        <v>25</v>
      </c>
      <c r="N3134" t="str">
        <f>[1]!s_info_industry_gics(A3134,2)</f>
        <v>媒体Ⅱ</v>
      </c>
      <c r="O3134" t="str">
        <f>[1]!s_info_industry_gicscode(A3134,2)</f>
        <v>2540</v>
      </c>
      <c r="P3134" t="str" cm="1">
        <f t="array" ref="P3134">[1]!s_stmnote_suppliertop5(A3134,D3134,1)</f>
        <v>第一名供应商</v>
      </c>
      <c r="Q3134" t="str">
        <f>[1]!s_stmnote_suppliertop5(A3134,D3134,2)</f>
        <v>第二名供应商</v>
      </c>
      <c r="R3134" t="str" cm="1">
        <f t="array" ref="R3134">[1]!s_stmnote_suppliertop5(A3134,D3134,3)</f>
        <v>第三名供应商</v>
      </c>
      <c r="S3134" t="str" cm="1">
        <f t="array" ref="S3134">[1]!s_stmnote_suppliertop5(A3134,D3134,4)</f>
        <v>第四名供应商</v>
      </c>
      <c r="T3134" t="str" cm="1">
        <f t="array" ref="T3134">[1]!s_stmnote_suppliertop5(A3134,D3134,5)</f>
        <v>第五名供应商</v>
      </c>
      <c r="U3134" s="9">
        <f>[1]!s_stmnote_purchasetop5_pct(A3134,D3134)</f>
        <v>89.47</v>
      </c>
      <c r="V3134" t="str" cm="1">
        <f t="array" ref="V3134">[1]!s_stmnote_customertop5($A3134,$D3134,1)</f>
        <v>第一名客户</v>
      </c>
      <c r="W3134" t="str" cm="1">
        <f t="array" ref="W3134">[1]!s_stmnote_customertop5($A3134,$D3134,2)</f>
        <v>第二名客户</v>
      </c>
      <c r="X3134" t="str" cm="1">
        <f t="array" ref="X3134">[1]!s_stmnote_customertop5($A3134,$D3134,3)</f>
        <v>第三名客户</v>
      </c>
      <c r="Y3134" t="str" cm="1">
        <f t="array" ref="Y3134">[1]!s_stmnote_customertop5($A3134,$D3134,4)</f>
        <v>第四名客户</v>
      </c>
      <c r="Z3134" t="str" cm="1">
        <f t="array" ref="Z3134">[1]!s_stmnote_customertop5($A3134,$D3134,5)</f>
        <v>第五名客户</v>
      </c>
      <c r="AA3134" s="9">
        <f>[1]!s_stmnote_salestop5_pct(A3134,D3134)</f>
        <v>28.96</v>
      </c>
      <c r="AB3134" s="9">
        <f>[1]!s_fa_arturn(A3134,D3134)</f>
        <v>5.9162999999999997</v>
      </c>
      <c r="AC3134" s="9">
        <f>[1]!fa_apturn(A3134,D3134)</f>
        <v>32.766542288870198</v>
      </c>
      <c r="AD3134" s="9">
        <f>[1]!s_fa_invturn(A3134,D3134)</f>
        <v>0</v>
      </c>
    </row>
    <row r="3135" spans="1:30">
      <c r="A3135">
        <v>300242</v>
      </c>
      <c r="B3135" t="s">
        <v>535</v>
      </c>
      <c r="C3135" t="s">
        <v>3443</v>
      </c>
      <c r="D3135" s="8">
        <f t="shared" si="49"/>
        <v>44561</v>
      </c>
      <c r="E3135" t="s">
        <v>7640</v>
      </c>
      <c r="F3135">
        <v>1</v>
      </c>
      <c r="G3135" t="s">
        <v>10263</v>
      </c>
      <c r="L3135" t="str" cm="1">
        <f t="array" ref="L3135">[1]!s_info_industry_gics(A3135,1)</f>
        <v>可选消费</v>
      </c>
      <c r="M3135" t="str" cm="1">
        <f t="array" ref="M3135">[1]!s_info_industry_gicscode(A3135,1)</f>
        <v>25</v>
      </c>
      <c r="N3135" t="str">
        <f>[1]!s_info_industry_gics(A3135,2)</f>
        <v>媒体Ⅱ</v>
      </c>
      <c r="O3135" t="str">
        <f>[1]!s_info_industry_gicscode(A3135,2)</f>
        <v>2540</v>
      </c>
      <c r="P3135" t="str" cm="1">
        <f t="array" ref="P3135">[1]!s_stmnote_suppliertop5(A3135,D3135,1)</f>
        <v>第一名供应商</v>
      </c>
      <c r="Q3135" t="str">
        <f>[1]!s_stmnote_suppliertop5(A3135,D3135,2)</f>
        <v>第二名供应商</v>
      </c>
      <c r="R3135" t="str" cm="1">
        <f t="array" ref="R3135">[1]!s_stmnote_suppliertop5(A3135,D3135,3)</f>
        <v>第三名供应商</v>
      </c>
      <c r="S3135" t="str" cm="1">
        <f t="array" ref="S3135">[1]!s_stmnote_suppliertop5(A3135,D3135,4)</f>
        <v>第四名供应商</v>
      </c>
      <c r="T3135" t="str" cm="1">
        <f t="array" ref="T3135">[1]!s_stmnote_suppliertop5(A3135,D3135,5)</f>
        <v>第五名供应商</v>
      </c>
      <c r="U3135" s="9">
        <f>[1]!s_stmnote_purchasetop5_pct(A3135,D3135)</f>
        <v>89.47</v>
      </c>
      <c r="V3135" t="str" cm="1">
        <f t="array" ref="V3135">[1]!s_stmnote_customertop5($A3135,$D3135,1)</f>
        <v>第一名客户</v>
      </c>
      <c r="W3135" t="str" cm="1">
        <f t="array" ref="W3135">[1]!s_stmnote_customertop5($A3135,$D3135,2)</f>
        <v>第二名客户</v>
      </c>
      <c r="X3135" t="str" cm="1">
        <f t="array" ref="X3135">[1]!s_stmnote_customertop5($A3135,$D3135,3)</f>
        <v>第三名客户</v>
      </c>
      <c r="Y3135" t="str" cm="1">
        <f t="array" ref="Y3135">[1]!s_stmnote_customertop5($A3135,$D3135,4)</f>
        <v>第四名客户</v>
      </c>
      <c r="Z3135" t="str" cm="1">
        <f t="array" ref="Z3135">[1]!s_stmnote_customertop5($A3135,$D3135,5)</f>
        <v>第五名客户</v>
      </c>
      <c r="AA3135" s="9">
        <f>[1]!s_stmnote_salestop5_pct(A3135,D3135)</f>
        <v>28.96</v>
      </c>
      <c r="AB3135" s="9">
        <f>[1]!s_fa_arturn(A3135,D3135)</f>
        <v>5.9162999999999997</v>
      </c>
      <c r="AC3135" s="9">
        <f>[1]!fa_apturn(A3135,D3135)</f>
        <v>32.766542288870198</v>
      </c>
      <c r="AD3135" s="9">
        <f>[1]!s_fa_invturn(A3135,D3135)</f>
        <v>0</v>
      </c>
    </row>
    <row r="3136" spans="1:30">
      <c r="A3136">
        <v>600358</v>
      </c>
      <c r="B3136" t="s">
        <v>878</v>
      </c>
      <c r="C3136" t="s">
        <v>4725</v>
      </c>
      <c r="D3136" s="8">
        <f t="shared" si="49"/>
        <v>45291</v>
      </c>
      <c r="E3136" t="s">
        <v>6942</v>
      </c>
      <c r="F3136">
        <v>1</v>
      </c>
      <c r="G3136" t="s">
        <v>9274</v>
      </c>
      <c r="L3136" t="str" cm="1">
        <f t="array" ref="L3136">[1]!s_info_industry_gics(A3136,1)</f>
        <v>可选消费</v>
      </c>
      <c r="M3136" t="str" cm="1">
        <f t="array" ref="M3136">[1]!s_info_industry_gicscode(A3136,1)</f>
        <v>25</v>
      </c>
      <c r="N3136" t="str">
        <f>[1]!s_info_industry_gics(A3136,2)</f>
        <v>媒体Ⅱ</v>
      </c>
      <c r="O3136" t="str">
        <f>[1]!s_info_industry_gicscode(A3136,2)</f>
        <v>2540</v>
      </c>
      <c r="P3136" t="str" cm="1">
        <f t="array" ref="P3136">[1]!s_stmnote_suppliertop5(A3136,D3136,1)</f>
        <v>供应商1</v>
      </c>
      <c r="Q3136">
        <f>[1]!s_stmnote_suppliertop5(A3136,D3136,2)</f>
        <v>0</v>
      </c>
      <c r="R3136" cm="1">
        <f t="array" ref="R3136">[1]!s_stmnote_suppliertop5(A3136,D3136,3)</f>
        <v>0</v>
      </c>
      <c r="S3136" cm="1">
        <f t="array" ref="S3136">[1]!s_stmnote_suppliertop5(A3136,D3136,4)</f>
        <v>0</v>
      </c>
      <c r="T3136" cm="1">
        <f t="array" ref="T3136">[1]!s_stmnote_suppliertop5(A3136,D3136,5)</f>
        <v>0</v>
      </c>
      <c r="U3136" s="9">
        <f>[1]!s_stmnote_purchasetop5_pct(A3136,D3136)</f>
        <v>82.22</v>
      </c>
      <c r="V3136" cm="1">
        <f t="array" ref="V3136">[1]!s_stmnote_customertop5($A3136,$D3136,1)</f>
        <v>0</v>
      </c>
      <c r="W3136" cm="1">
        <f t="array" ref="W3136">[1]!s_stmnote_customertop5($A3136,$D3136,2)</f>
        <v>0</v>
      </c>
      <c r="X3136" cm="1">
        <f t="array" ref="X3136">[1]!s_stmnote_customertop5($A3136,$D3136,3)</f>
        <v>0</v>
      </c>
      <c r="Y3136" cm="1">
        <f t="array" ref="Y3136">[1]!s_stmnote_customertop5($A3136,$D3136,4)</f>
        <v>0</v>
      </c>
      <c r="Z3136" cm="1">
        <f t="array" ref="Z3136">[1]!s_stmnote_customertop5($A3136,$D3136,5)</f>
        <v>0</v>
      </c>
      <c r="AA3136" s="9">
        <f>[1]!s_stmnote_salestop5_pct(A3136,D3136)</f>
        <v>58.13</v>
      </c>
      <c r="AB3136" s="9">
        <f>[1]!s_fa_arturn(A3136,D3136)</f>
        <v>3.3227000000000002</v>
      </c>
      <c r="AC3136" s="9">
        <f>[1]!fa_apturn(A3136,D3136)</f>
        <v>14.5068768887381</v>
      </c>
      <c r="AD3136" s="9">
        <f>[1]!s_fa_invturn(A3136,D3136)</f>
        <v>514.33420000000001</v>
      </c>
    </row>
    <row r="3137" spans="1:30">
      <c r="A3137">
        <v>600358</v>
      </c>
      <c r="B3137" t="s">
        <v>878</v>
      </c>
      <c r="C3137" t="s">
        <v>4726</v>
      </c>
      <c r="D3137" s="8">
        <f t="shared" si="49"/>
        <v>45291</v>
      </c>
      <c r="E3137" t="s">
        <v>7524</v>
      </c>
      <c r="F3137">
        <v>1</v>
      </c>
      <c r="G3137" t="s">
        <v>9274</v>
      </c>
      <c r="L3137" t="str" cm="1">
        <f t="array" ref="L3137">[1]!s_info_industry_gics(A3137,1)</f>
        <v>可选消费</v>
      </c>
      <c r="M3137" t="str" cm="1">
        <f t="array" ref="M3137">[1]!s_info_industry_gicscode(A3137,1)</f>
        <v>25</v>
      </c>
      <c r="N3137" t="str">
        <f>[1]!s_info_industry_gics(A3137,2)</f>
        <v>媒体Ⅱ</v>
      </c>
      <c r="O3137" t="str">
        <f>[1]!s_info_industry_gicscode(A3137,2)</f>
        <v>2540</v>
      </c>
      <c r="P3137" t="str" cm="1">
        <f t="array" ref="P3137">[1]!s_stmnote_suppliertop5(A3137,D3137,1)</f>
        <v>供应商1</v>
      </c>
      <c r="Q3137">
        <f>[1]!s_stmnote_suppliertop5(A3137,D3137,2)</f>
        <v>0</v>
      </c>
      <c r="R3137" cm="1">
        <f t="array" ref="R3137">[1]!s_stmnote_suppliertop5(A3137,D3137,3)</f>
        <v>0</v>
      </c>
      <c r="S3137" cm="1">
        <f t="array" ref="S3137">[1]!s_stmnote_suppliertop5(A3137,D3137,4)</f>
        <v>0</v>
      </c>
      <c r="T3137" cm="1">
        <f t="array" ref="T3137">[1]!s_stmnote_suppliertop5(A3137,D3137,5)</f>
        <v>0</v>
      </c>
      <c r="U3137" s="9">
        <f>[1]!s_stmnote_purchasetop5_pct(A3137,D3137)</f>
        <v>82.22</v>
      </c>
      <c r="V3137" cm="1">
        <f t="array" ref="V3137">[1]!s_stmnote_customertop5($A3137,$D3137,1)</f>
        <v>0</v>
      </c>
      <c r="W3137" cm="1">
        <f t="array" ref="W3137">[1]!s_stmnote_customertop5($A3137,$D3137,2)</f>
        <v>0</v>
      </c>
      <c r="X3137" cm="1">
        <f t="array" ref="X3137">[1]!s_stmnote_customertop5($A3137,$D3137,3)</f>
        <v>0</v>
      </c>
      <c r="Y3137" cm="1">
        <f t="array" ref="Y3137">[1]!s_stmnote_customertop5($A3137,$D3137,4)</f>
        <v>0</v>
      </c>
      <c r="Z3137" cm="1">
        <f t="array" ref="Z3137">[1]!s_stmnote_customertop5($A3137,$D3137,5)</f>
        <v>0</v>
      </c>
      <c r="AA3137" s="9">
        <f>[1]!s_stmnote_salestop5_pct(A3137,D3137)</f>
        <v>58.13</v>
      </c>
      <c r="AB3137" s="9">
        <f>[1]!s_fa_arturn(A3137,D3137)</f>
        <v>3.3227000000000002</v>
      </c>
      <c r="AC3137" s="9">
        <f>[1]!fa_apturn(A3137,D3137)</f>
        <v>14.5068768887381</v>
      </c>
      <c r="AD3137" s="9">
        <f>[1]!s_fa_invturn(A3137,D3137)</f>
        <v>514.33420000000001</v>
      </c>
    </row>
    <row r="3138" spans="1:30">
      <c r="A3138">
        <v>600070</v>
      </c>
      <c r="B3138" t="s">
        <v>805</v>
      </c>
      <c r="C3138" t="s">
        <v>4459</v>
      </c>
      <c r="D3138" s="8">
        <f t="shared" si="49"/>
        <v>44561</v>
      </c>
      <c r="E3138" t="s">
        <v>7050</v>
      </c>
      <c r="F3138">
        <v>1</v>
      </c>
      <c r="G3138" t="s">
        <v>11056</v>
      </c>
      <c r="L3138" t="str" cm="1">
        <f t="array" ref="L3138">[1]!s_info_industry_gics(A3138,1)</f>
        <v>可选消费</v>
      </c>
      <c r="M3138" t="str" cm="1">
        <f t="array" ref="M3138">[1]!s_info_industry_gicscode(A3138,1)</f>
        <v>25</v>
      </c>
      <c r="N3138" t="str">
        <f>[1]!s_info_industry_gics(A3138,2)</f>
        <v>耐用消费品与服装</v>
      </c>
      <c r="O3138" t="str">
        <f>[1]!s_info_industry_gicscode(A3138,2)</f>
        <v>2520</v>
      </c>
      <c r="P3138" cm="1">
        <f t="array" ref="P3138">[1]!s_stmnote_suppliertop5(A3138,D3138,1)</f>
        <v>0</v>
      </c>
      <c r="Q3138">
        <f>[1]!s_stmnote_suppliertop5(A3138,D3138,2)</f>
        <v>0</v>
      </c>
      <c r="R3138" cm="1">
        <f t="array" ref="R3138">[1]!s_stmnote_suppliertop5(A3138,D3138,3)</f>
        <v>0</v>
      </c>
      <c r="S3138" cm="1">
        <f t="array" ref="S3138">[1]!s_stmnote_suppliertop5(A3138,D3138,4)</f>
        <v>0</v>
      </c>
      <c r="T3138" cm="1">
        <f t="array" ref="T3138">[1]!s_stmnote_suppliertop5(A3138,D3138,5)</f>
        <v>0</v>
      </c>
      <c r="U3138" s="9">
        <f>[1]!s_stmnote_purchasetop5_pct(A3138,D3138)</f>
        <v>38.619999999999997</v>
      </c>
      <c r="V3138" cm="1">
        <f t="array" ref="V3138">[1]!s_stmnote_customertop5($A3138,$D3138,1)</f>
        <v>0</v>
      </c>
      <c r="W3138" cm="1">
        <f t="array" ref="W3138">[1]!s_stmnote_customertop5($A3138,$D3138,2)</f>
        <v>0</v>
      </c>
      <c r="X3138" cm="1">
        <f t="array" ref="X3138">[1]!s_stmnote_customertop5($A3138,$D3138,3)</f>
        <v>0</v>
      </c>
      <c r="Y3138" cm="1">
        <f t="array" ref="Y3138">[1]!s_stmnote_customertop5($A3138,$D3138,4)</f>
        <v>0</v>
      </c>
      <c r="Z3138" cm="1">
        <f t="array" ref="Z3138">[1]!s_stmnote_customertop5($A3138,$D3138,5)</f>
        <v>0</v>
      </c>
      <c r="AA3138" s="9">
        <f>[1]!s_stmnote_salestop5_pct(A3138,D3138)</f>
        <v>57.2</v>
      </c>
      <c r="AB3138" s="9">
        <f>[1]!s_fa_arturn(A3138,D3138)</f>
        <v>0.97799999999999998</v>
      </c>
      <c r="AC3138" s="9">
        <f>[1]!fa_apturn(A3138,D3138)</f>
        <v>6.5888054306477404</v>
      </c>
      <c r="AD3138" s="9">
        <f>[1]!s_fa_invturn(A3138,D3138)</f>
        <v>252.1429</v>
      </c>
    </row>
    <row r="3139" spans="1:30">
      <c r="A3139">
        <v>600070</v>
      </c>
      <c r="B3139" t="s">
        <v>805</v>
      </c>
      <c r="C3139" t="s">
        <v>4460</v>
      </c>
      <c r="D3139" s="8">
        <f t="shared" si="49"/>
        <v>44561</v>
      </c>
      <c r="E3139" t="s">
        <v>7160</v>
      </c>
      <c r="F3139">
        <v>1</v>
      </c>
      <c r="G3139" t="s">
        <v>11056</v>
      </c>
      <c r="L3139" t="str" cm="1">
        <f t="array" ref="L3139">[1]!s_info_industry_gics(A3139,1)</f>
        <v>可选消费</v>
      </c>
      <c r="M3139" t="str" cm="1">
        <f t="array" ref="M3139">[1]!s_info_industry_gicscode(A3139,1)</f>
        <v>25</v>
      </c>
      <c r="N3139" t="str">
        <f>[1]!s_info_industry_gics(A3139,2)</f>
        <v>耐用消费品与服装</v>
      </c>
      <c r="O3139" t="str">
        <f>[1]!s_info_industry_gicscode(A3139,2)</f>
        <v>2520</v>
      </c>
      <c r="P3139" cm="1">
        <f t="array" ref="P3139">[1]!s_stmnote_suppliertop5(A3139,D3139,1)</f>
        <v>0</v>
      </c>
      <c r="Q3139">
        <f>[1]!s_stmnote_suppliertop5(A3139,D3139,2)</f>
        <v>0</v>
      </c>
      <c r="R3139" cm="1">
        <f t="array" ref="R3139">[1]!s_stmnote_suppliertop5(A3139,D3139,3)</f>
        <v>0</v>
      </c>
      <c r="S3139" cm="1">
        <f t="array" ref="S3139">[1]!s_stmnote_suppliertop5(A3139,D3139,4)</f>
        <v>0</v>
      </c>
      <c r="T3139" cm="1">
        <f t="array" ref="T3139">[1]!s_stmnote_suppliertop5(A3139,D3139,5)</f>
        <v>0</v>
      </c>
      <c r="U3139" s="9">
        <f>[1]!s_stmnote_purchasetop5_pct(A3139,D3139)</f>
        <v>38.619999999999997</v>
      </c>
      <c r="V3139" cm="1">
        <f t="array" ref="V3139">[1]!s_stmnote_customertop5($A3139,$D3139,1)</f>
        <v>0</v>
      </c>
      <c r="W3139" cm="1">
        <f t="array" ref="W3139">[1]!s_stmnote_customertop5($A3139,$D3139,2)</f>
        <v>0</v>
      </c>
      <c r="X3139" cm="1">
        <f t="array" ref="X3139">[1]!s_stmnote_customertop5($A3139,$D3139,3)</f>
        <v>0</v>
      </c>
      <c r="Y3139" cm="1">
        <f t="array" ref="Y3139">[1]!s_stmnote_customertop5($A3139,$D3139,4)</f>
        <v>0</v>
      </c>
      <c r="Z3139" cm="1">
        <f t="array" ref="Z3139">[1]!s_stmnote_customertop5($A3139,$D3139,5)</f>
        <v>0</v>
      </c>
      <c r="AA3139" s="9">
        <f>[1]!s_stmnote_salestop5_pct(A3139,D3139)</f>
        <v>57.2</v>
      </c>
      <c r="AB3139" s="9">
        <f>[1]!s_fa_arturn(A3139,D3139)</f>
        <v>0.97799999999999998</v>
      </c>
      <c r="AC3139" s="9">
        <f>[1]!fa_apturn(A3139,D3139)</f>
        <v>6.5888054306477404</v>
      </c>
      <c r="AD3139" s="9">
        <f>[1]!s_fa_invturn(A3139,D3139)</f>
        <v>252.1429</v>
      </c>
    </row>
    <row r="3140" spans="1:30">
      <c r="A3140">
        <v>600070</v>
      </c>
      <c r="B3140" t="s">
        <v>805</v>
      </c>
      <c r="C3140" t="s">
        <v>4461</v>
      </c>
      <c r="D3140" s="8">
        <f t="shared" si="49"/>
        <v>44561</v>
      </c>
      <c r="E3140" t="s">
        <v>7087</v>
      </c>
      <c r="F3140">
        <v>1</v>
      </c>
      <c r="G3140" t="s">
        <v>11057</v>
      </c>
      <c r="L3140" t="str" cm="1">
        <f t="array" ref="L3140">[1]!s_info_industry_gics(A3140,1)</f>
        <v>可选消费</v>
      </c>
      <c r="M3140" t="str" cm="1">
        <f t="array" ref="M3140">[1]!s_info_industry_gicscode(A3140,1)</f>
        <v>25</v>
      </c>
      <c r="N3140" t="str">
        <f>[1]!s_info_industry_gics(A3140,2)</f>
        <v>耐用消费品与服装</v>
      </c>
      <c r="O3140" t="str">
        <f>[1]!s_info_industry_gicscode(A3140,2)</f>
        <v>2520</v>
      </c>
      <c r="P3140" cm="1">
        <f t="array" ref="P3140">[1]!s_stmnote_suppliertop5(A3140,D3140,1)</f>
        <v>0</v>
      </c>
      <c r="Q3140">
        <f>[1]!s_stmnote_suppliertop5(A3140,D3140,2)</f>
        <v>0</v>
      </c>
      <c r="R3140" cm="1">
        <f t="array" ref="R3140">[1]!s_stmnote_suppliertop5(A3140,D3140,3)</f>
        <v>0</v>
      </c>
      <c r="S3140" cm="1">
        <f t="array" ref="S3140">[1]!s_stmnote_suppliertop5(A3140,D3140,4)</f>
        <v>0</v>
      </c>
      <c r="T3140" cm="1">
        <f t="array" ref="T3140">[1]!s_stmnote_suppliertop5(A3140,D3140,5)</f>
        <v>0</v>
      </c>
      <c r="U3140" s="9">
        <f>[1]!s_stmnote_purchasetop5_pct(A3140,D3140)</f>
        <v>38.619999999999997</v>
      </c>
      <c r="V3140" cm="1">
        <f t="array" ref="V3140">[1]!s_stmnote_customertop5($A3140,$D3140,1)</f>
        <v>0</v>
      </c>
      <c r="W3140" cm="1">
        <f t="array" ref="W3140">[1]!s_stmnote_customertop5($A3140,$D3140,2)</f>
        <v>0</v>
      </c>
      <c r="X3140" cm="1">
        <f t="array" ref="X3140">[1]!s_stmnote_customertop5($A3140,$D3140,3)</f>
        <v>0</v>
      </c>
      <c r="Y3140" cm="1">
        <f t="array" ref="Y3140">[1]!s_stmnote_customertop5($A3140,$D3140,4)</f>
        <v>0</v>
      </c>
      <c r="Z3140" cm="1">
        <f t="array" ref="Z3140">[1]!s_stmnote_customertop5($A3140,$D3140,5)</f>
        <v>0</v>
      </c>
      <c r="AA3140" s="9">
        <f>[1]!s_stmnote_salestop5_pct(A3140,D3140)</f>
        <v>57.2</v>
      </c>
      <c r="AB3140" s="9">
        <f>[1]!s_fa_arturn(A3140,D3140)</f>
        <v>0.97799999999999998</v>
      </c>
      <c r="AC3140" s="9">
        <f>[1]!fa_apturn(A3140,D3140)</f>
        <v>6.5888054306477404</v>
      </c>
      <c r="AD3140" s="9">
        <f>[1]!s_fa_invturn(A3140,D3140)</f>
        <v>252.1429</v>
      </c>
    </row>
    <row r="3141" spans="1:30">
      <c r="A3141">
        <v>600070</v>
      </c>
      <c r="B3141" t="s">
        <v>805</v>
      </c>
      <c r="C3141" t="s">
        <v>4462</v>
      </c>
      <c r="D3141" s="8">
        <f t="shared" si="49"/>
        <v>44926</v>
      </c>
      <c r="E3141" t="s">
        <v>6927</v>
      </c>
      <c r="F3141">
        <v>1</v>
      </c>
      <c r="G3141" t="s">
        <v>11058</v>
      </c>
      <c r="L3141" t="str" cm="1">
        <f t="array" ref="L3141">[1]!s_info_industry_gics(A3141,1)</f>
        <v>可选消费</v>
      </c>
      <c r="M3141" t="str" cm="1">
        <f t="array" ref="M3141">[1]!s_info_industry_gicscode(A3141,1)</f>
        <v>25</v>
      </c>
      <c r="N3141" t="str">
        <f>[1]!s_info_industry_gics(A3141,2)</f>
        <v>耐用消费品与服装</v>
      </c>
      <c r="O3141" t="str">
        <f>[1]!s_info_industry_gicscode(A3141,2)</f>
        <v>2520</v>
      </c>
      <c r="P3141" cm="1">
        <f t="array" ref="P3141">[1]!s_stmnote_suppliertop5(A3141,D3141,1)</f>
        <v>0</v>
      </c>
      <c r="Q3141">
        <f>[1]!s_stmnote_suppliertop5(A3141,D3141,2)</f>
        <v>0</v>
      </c>
      <c r="R3141" cm="1">
        <f t="array" ref="R3141">[1]!s_stmnote_suppliertop5(A3141,D3141,3)</f>
        <v>0</v>
      </c>
      <c r="S3141" cm="1">
        <f t="array" ref="S3141">[1]!s_stmnote_suppliertop5(A3141,D3141,4)</f>
        <v>0</v>
      </c>
      <c r="T3141" cm="1">
        <f t="array" ref="T3141">[1]!s_stmnote_suppliertop5(A3141,D3141,5)</f>
        <v>0</v>
      </c>
      <c r="U3141" s="9">
        <f>[1]!s_stmnote_purchasetop5_pct(A3141,D3141)</f>
        <v>73.150000000000006</v>
      </c>
      <c r="V3141" cm="1">
        <f t="array" ref="V3141">[1]!s_stmnote_customertop5($A3141,$D3141,1)</f>
        <v>0</v>
      </c>
      <c r="W3141" cm="1">
        <f t="array" ref="W3141">[1]!s_stmnote_customertop5($A3141,$D3141,2)</f>
        <v>0</v>
      </c>
      <c r="X3141" cm="1">
        <f t="array" ref="X3141">[1]!s_stmnote_customertop5($A3141,$D3141,3)</f>
        <v>0</v>
      </c>
      <c r="Y3141" cm="1">
        <f t="array" ref="Y3141">[1]!s_stmnote_customertop5($A3141,$D3141,4)</f>
        <v>0</v>
      </c>
      <c r="Z3141" cm="1">
        <f t="array" ref="Z3141">[1]!s_stmnote_customertop5($A3141,$D3141,5)</f>
        <v>0</v>
      </c>
      <c r="AA3141" s="9">
        <f>[1]!s_stmnote_salestop5_pct(A3141,D3141)</f>
        <v>86.83</v>
      </c>
      <c r="AB3141" s="9">
        <f>[1]!s_fa_arturn(A3141,D3141)</f>
        <v>0.1915</v>
      </c>
      <c r="AC3141" s="9">
        <f>[1]!fa_apturn(A3141,D3141)</f>
        <v>1.15265688018688</v>
      </c>
      <c r="AD3141" s="9">
        <f>[1]!s_fa_invturn(A3141,D3141)</f>
        <v>39.675800000000002</v>
      </c>
    </row>
    <row r="3142" spans="1:30">
      <c r="A3142">
        <v>600070</v>
      </c>
      <c r="B3142" t="s">
        <v>805</v>
      </c>
      <c r="C3142" t="s">
        <v>4463</v>
      </c>
      <c r="D3142" s="8">
        <f t="shared" si="49"/>
        <v>44926</v>
      </c>
      <c r="E3142" t="s">
        <v>7163</v>
      </c>
      <c r="F3142">
        <v>1</v>
      </c>
      <c r="G3142" t="s">
        <v>11058</v>
      </c>
      <c r="L3142" t="str" cm="1">
        <f t="array" ref="L3142">[1]!s_info_industry_gics(A3142,1)</f>
        <v>可选消费</v>
      </c>
      <c r="M3142" t="str" cm="1">
        <f t="array" ref="M3142">[1]!s_info_industry_gicscode(A3142,1)</f>
        <v>25</v>
      </c>
      <c r="N3142" t="str">
        <f>[1]!s_info_industry_gics(A3142,2)</f>
        <v>耐用消费品与服装</v>
      </c>
      <c r="O3142" t="str">
        <f>[1]!s_info_industry_gicscode(A3142,2)</f>
        <v>2520</v>
      </c>
      <c r="P3142" cm="1">
        <f t="array" ref="P3142">[1]!s_stmnote_suppliertop5(A3142,D3142,1)</f>
        <v>0</v>
      </c>
      <c r="Q3142">
        <f>[1]!s_stmnote_suppliertop5(A3142,D3142,2)</f>
        <v>0</v>
      </c>
      <c r="R3142" cm="1">
        <f t="array" ref="R3142">[1]!s_stmnote_suppliertop5(A3142,D3142,3)</f>
        <v>0</v>
      </c>
      <c r="S3142" cm="1">
        <f t="array" ref="S3142">[1]!s_stmnote_suppliertop5(A3142,D3142,4)</f>
        <v>0</v>
      </c>
      <c r="T3142" cm="1">
        <f t="array" ref="T3142">[1]!s_stmnote_suppliertop5(A3142,D3142,5)</f>
        <v>0</v>
      </c>
      <c r="U3142" s="9">
        <f>[1]!s_stmnote_purchasetop5_pct(A3142,D3142)</f>
        <v>73.150000000000006</v>
      </c>
      <c r="V3142" cm="1">
        <f t="array" ref="V3142">[1]!s_stmnote_customertop5($A3142,$D3142,1)</f>
        <v>0</v>
      </c>
      <c r="W3142" cm="1">
        <f t="array" ref="W3142">[1]!s_stmnote_customertop5($A3142,$D3142,2)</f>
        <v>0</v>
      </c>
      <c r="X3142" cm="1">
        <f t="array" ref="X3142">[1]!s_stmnote_customertop5($A3142,$D3142,3)</f>
        <v>0</v>
      </c>
      <c r="Y3142" cm="1">
        <f t="array" ref="Y3142">[1]!s_stmnote_customertop5($A3142,$D3142,4)</f>
        <v>0</v>
      </c>
      <c r="Z3142" cm="1">
        <f t="array" ref="Z3142">[1]!s_stmnote_customertop5($A3142,$D3142,5)</f>
        <v>0</v>
      </c>
      <c r="AA3142" s="9">
        <f>[1]!s_stmnote_salestop5_pct(A3142,D3142)</f>
        <v>86.83</v>
      </c>
      <c r="AB3142" s="9">
        <f>[1]!s_fa_arturn(A3142,D3142)</f>
        <v>0.1915</v>
      </c>
      <c r="AC3142" s="9">
        <f>[1]!fa_apturn(A3142,D3142)</f>
        <v>1.15265688018688</v>
      </c>
      <c r="AD3142" s="9">
        <f>[1]!s_fa_invturn(A3142,D3142)</f>
        <v>39.675800000000002</v>
      </c>
    </row>
    <row r="3143" spans="1:30">
      <c r="A3143">
        <v>600070</v>
      </c>
      <c r="B3143" t="s">
        <v>805</v>
      </c>
      <c r="C3143" t="s">
        <v>4464</v>
      </c>
      <c r="D3143" s="8">
        <f t="shared" si="49"/>
        <v>45291</v>
      </c>
      <c r="E3143" t="s">
        <v>7022</v>
      </c>
      <c r="F3143">
        <v>1</v>
      </c>
      <c r="G3143" t="s">
        <v>9180</v>
      </c>
      <c r="L3143" t="str" cm="1">
        <f t="array" ref="L3143">[1]!s_info_industry_gics(A3143,1)</f>
        <v>可选消费</v>
      </c>
      <c r="M3143" t="str" cm="1">
        <f t="array" ref="M3143">[1]!s_info_industry_gicscode(A3143,1)</f>
        <v>25</v>
      </c>
      <c r="N3143" t="str">
        <f>[1]!s_info_industry_gics(A3143,2)</f>
        <v>耐用消费品与服装</v>
      </c>
      <c r="O3143" t="str">
        <f>[1]!s_info_industry_gicscode(A3143,2)</f>
        <v>2520</v>
      </c>
      <c r="P3143" cm="1">
        <f t="array" ref="P3143">[1]!s_stmnote_suppliertop5(A3143,D3143,1)</f>
        <v>0</v>
      </c>
      <c r="Q3143">
        <f>[1]!s_stmnote_suppliertop5(A3143,D3143,2)</f>
        <v>0</v>
      </c>
      <c r="R3143" cm="1">
        <f t="array" ref="R3143">[1]!s_stmnote_suppliertop5(A3143,D3143,3)</f>
        <v>0</v>
      </c>
      <c r="S3143" cm="1">
        <f t="array" ref="S3143">[1]!s_stmnote_suppliertop5(A3143,D3143,4)</f>
        <v>0</v>
      </c>
      <c r="T3143" cm="1">
        <f t="array" ref="T3143">[1]!s_stmnote_suppliertop5(A3143,D3143,5)</f>
        <v>0</v>
      </c>
      <c r="U3143" s="9">
        <f>[1]!s_stmnote_purchasetop5_pct(A3143,D3143)</f>
        <v>0</v>
      </c>
      <c r="V3143" cm="1">
        <f t="array" ref="V3143">[1]!s_stmnote_customertop5($A3143,$D3143,1)</f>
        <v>0</v>
      </c>
      <c r="W3143" cm="1">
        <f t="array" ref="W3143">[1]!s_stmnote_customertop5($A3143,$D3143,2)</f>
        <v>0</v>
      </c>
      <c r="X3143" cm="1">
        <f t="array" ref="X3143">[1]!s_stmnote_customertop5($A3143,$D3143,3)</f>
        <v>0</v>
      </c>
      <c r="Y3143" cm="1">
        <f t="array" ref="Y3143">[1]!s_stmnote_customertop5($A3143,$D3143,4)</f>
        <v>0</v>
      </c>
      <c r="Z3143" cm="1">
        <f t="array" ref="Z3143">[1]!s_stmnote_customertop5($A3143,$D3143,5)</f>
        <v>0</v>
      </c>
      <c r="AA3143" s="9">
        <f>[1]!s_stmnote_salestop5_pct(A3143,D3143)</f>
        <v>74.599999999999994</v>
      </c>
      <c r="AB3143" s="9">
        <f>[1]!s_fa_arturn(A3143,D3143)</f>
        <v>0.1633</v>
      </c>
      <c r="AC3143" s="9">
        <f>[1]!fa_apturn(A3143,D3143)</f>
        <v>0.53213412518836001</v>
      </c>
      <c r="AD3143" s="9">
        <f>[1]!s_fa_invturn(A3143,D3143)</f>
        <v>48.998100000000001</v>
      </c>
    </row>
    <row r="3144" spans="1:30">
      <c r="A3144">
        <v>3005</v>
      </c>
      <c r="B3144" t="s">
        <v>463</v>
      </c>
      <c r="C3144" t="s">
        <v>3193</v>
      </c>
      <c r="D3144" s="8">
        <f t="shared" si="49"/>
        <v>45291</v>
      </c>
      <c r="E3144" t="s">
        <v>7443</v>
      </c>
      <c r="F3144">
        <v>1</v>
      </c>
      <c r="G3144" t="s">
        <v>10321</v>
      </c>
      <c r="L3144" t="str" cm="1">
        <f t="array" ref="L3144">[1]!s_info_industry_gics(A3144,1)</f>
        <v>可选消费</v>
      </c>
      <c r="M3144" t="str" cm="1">
        <f t="array" ref="M3144">[1]!s_info_industry_gicscode(A3144,1)</f>
        <v>25</v>
      </c>
      <c r="N3144" t="str">
        <f>[1]!s_info_industry_gics(A3144,2)</f>
        <v>消费者服务Ⅱ</v>
      </c>
      <c r="O3144" t="str">
        <f>[1]!s_info_industry_gicscode(A3144,2)</f>
        <v>2530</v>
      </c>
      <c r="P3144" t="str" cm="1">
        <f t="array" ref="P3144">[1]!s_stmnote_suppliertop5(A3144,D3144,1)</f>
        <v>单位一</v>
      </c>
      <c r="Q3144" t="str">
        <f>[1]!s_stmnote_suppliertop5(A3144,D3144,2)</f>
        <v>单位二</v>
      </c>
      <c r="R3144" t="str" cm="1">
        <f t="array" ref="R3144">[1]!s_stmnote_suppliertop5(A3144,D3144,3)</f>
        <v>单位三</v>
      </c>
      <c r="S3144" t="str" cm="1">
        <f t="array" ref="S3144">[1]!s_stmnote_suppliertop5(A3144,D3144,4)</f>
        <v>单位四</v>
      </c>
      <c r="T3144" t="str" cm="1">
        <f t="array" ref="T3144">[1]!s_stmnote_suppliertop5(A3144,D3144,5)</f>
        <v>单位五</v>
      </c>
      <c r="U3144" s="9">
        <f>[1]!s_stmnote_purchasetop5_pct(A3144,D3144)</f>
        <v>50.08</v>
      </c>
      <c r="V3144" t="str" cm="1">
        <f t="array" ref="V3144">[1]!s_stmnote_customertop5($A3144,$D3144,1)</f>
        <v>单位一</v>
      </c>
      <c r="W3144" t="str" cm="1">
        <f t="array" ref="W3144">[1]!s_stmnote_customertop5($A3144,$D3144,2)</f>
        <v>单位二</v>
      </c>
      <c r="X3144" t="str" cm="1">
        <f t="array" ref="X3144">[1]!s_stmnote_customertop5($A3144,$D3144,3)</f>
        <v>单位三</v>
      </c>
      <c r="Y3144" t="str" cm="1">
        <f t="array" ref="Y3144">[1]!s_stmnote_customertop5($A3144,$D3144,4)</f>
        <v>单位四</v>
      </c>
      <c r="Z3144" t="str" cm="1">
        <f t="array" ref="Z3144">[1]!s_stmnote_customertop5($A3144,$D3144,5)</f>
        <v>单位五</v>
      </c>
      <c r="AA3144" s="9">
        <f>[1]!s_stmnote_salestop5_pct(A3144,D3144)</f>
        <v>19.53</v>
      </c>
      <c r="AB3144" s="9">
        <f>[1]!s_fa_arturn(A3144,D3144)</f>
        <v>1.5563</v>
      </c>
      <c r="AC3144" s="9">
        <f>[1]!fa_apturn(A3144,D3144)</f>
        <v>1.20730671887639</v>
      </c>
      <c r="AD3144" s="9">
        <f>[1]!s_fa_invturn(A3144,D3144)</f>
        <v>1.4734</v>
      </c>
    </row>
    <row r="3145" spans="1:30">
      <c r="A3145">
        <v>3005</v>
      </c>
      <c r="B3145" t="s">
        <v>463</v>
      </c>
      <c r="C3145" t="s">
        <v>3194</v>
      </c>
      <c r="D3145" s="8">
        <f t="shared" si="49"/>
        <v>45291</v>
      </c>
      <c r="E3145" t="s">
        <v>7331</v>
      </c>
      <c r="F3145">
        <v>1</v>
      </c>
      <c r="G3145" t="s">
        <v>10321</v>
      </c>
      <c r="L3145" t="str" cm="1">
        <f t="array" ref="L3145">[1]!s_info_industry_gics(A3145,1)</f>
        <v>可选消费</v>
      </c>
      <c r="M3145" t="str" cm="1">
        <f t="array" ref="M3145">[1]!s_info_industry_gicscode(A3145,1)</f>
        <v>25</v>
      </c>
      <c r="N3145" t="str">
        <f>[1]!s_info_industry_gics(A3145,2)</f>
        <v>消费者服务Ⅱ</v>
      </c>
      <c r="O3145" t="str">
        <f>[1]!s_info_industry_gicscode(A3145,2)</f>
        <v>2530</v>
      </c>
      <c r="P3145" t="str" cm="1">
        <f t="array" ref="P3145">[1]!s_stmnote_suppliertop5(A3145,D3145,1)</f>
        <v>单位一</v>
      </c>
      <c r="Q3145" t="str">
        <f>[1]!s_stmnote_suppliertop5(A3145,D3145,2)</f>
        <v>单位二</v>
      </c>
      <c r="R3145" t="str" cm="1">
        <f t="array" ref="R3145">[1]!s_stmnote_suppliertop5(A3145,D3145,3)</f>
        <v>单位三</v>
      </c>
      <c r="S3145" t="str" cm="1">
        <f t="array" ref="S3145">[1]!s_stmnote_suppliertop5(A3145,D3145,4)</f>
        <v>单位四</v>
      </c>
      <c r="T3145" t="str" cm="1">
        <f t="array" ref="T3145">[1]!s_stmnote_suppliertop5(A3145,D3145,5)</f>
        <v>单位五</v>
      </c>
      <c r="U3145" s="9">
        <f>[1]!s_stmnote_purchasetop5_pct(A3145,D3145)</f>
        <v>50.08</v>
      </c>
      <c r="V3145" t="str" cm="1">
        <f t="array" ref="V3145">[1]!s_stmnote_customertop5($A3145,$D3145,1)</f>
        <v>单位一</v>
      </c>
      <c r="W3145" t="str" cm="1">
        <f t="array" ref="W3145">[1]!s_stmnote_customertop5($A3145,$D3145,2)</f>
        <v>单位二</v>
      </c>
      <c r="X3145" t="str" cm="1">
        <f t="array" ref="X3145">[1]!s_stmnote_customertop5($A3145,$D3145,3)</f>
        <v>单位三</v>
      </c>
      <c r="Y3145" t="str" cm="1">
        <f t="array" ref="Y3145">[1]!s_stmnote_customertop5($A3145,$D3145,4)</f>
        <v>单位四</v>
      </c>
      <c r="Z3145" t="str" cm="1">
        <f t="array" ref="Z3145">[1]!s_stmnote_customertop5($A3145,$D3145,5)</f>
        <v>单位五</v>
      </c>
      <c r="AA3145" s="9">
        <f>[1]!s_stmnote_salestop5_pct(A3145,D3145)</f>
        <v>19.53</v>
      </c>
      <c r="AB3145" s="9">
        <f>[1]!s_fa_arturn(A3145,D3145)</f>
        <v>1.5563</v>
      </c>
      <c r="AC3145" s="9">
        <f>[1]!fa_apturn(A3145,D3145)</f>
        <v>1.20730671887639</v>
      </c>
      <c r="AD3145" s="9">
        <f>[1]!s_fa_invturn(A3145,D3145)</f>
        <v>1.4734</v>
      </c>
    </row>
    <row r="3146" spans="1:30">
      <c r="A3146">
        <v>3005</v>
      </c>
      <c r="B3146" t="s">
        <v>463</v>
      </c>
      <c r="C3146" t="s">
        <v>3195</v>
      </c>
      <c r="D3146" s="8">
        <f t="shared" si="49"/>
        <v>45291</v>
      </c>
      <c r="E3146" t="s">
        <v>7114</v>
      </c>
      <c r="F3146">
        <v>1</v>
      </c>
      <c r="G3146" t="s">
        <v>10321</v>
      </c>
      <c r="L3146" t="str" cm="1">
        <f t="array" ref="L3146">[1]!s_info_industry_gics(A3146,1)</f>
        <v>可选消费</v>
      </c>
      <c r="M3146" t="str" cm="1">
        <f t="array" ref="M3146">[1]!s_info_industry_gicscode(A3146,1)</f>
        <v>25</v>
      </c>
      <c r="N3146" t="str">
        <f>[1]!s_info_industry_gics(A3146,2)</f>
        <v>消费者服务Ⅱ</v>
      </c>
      <c r="O3146" t="str">
        <f>[1]!s_info_industry_gicscode(A3146,2)</f>
        <v>2530</v>
      </c>
      <c r="P3146" t="str" cm="1">
        <f t="array" ref="P3146">[1]!s_stmnote_suppliertop5(A3146,D3146,1)</f>
        <v>单位一</v>
      </c>
      <c r="Q3146" t="str">
        <f>[1]!s_stmnote_suppliertop5(A3146,D3146,2)</f>
        <v>单位二</v>
      </c>
      <c r="R3146" t="str" cm="1">
        <f t="array" ref="R3146">[1]!s_stmnote_suppliertop5(A3146,D3146,3)</f>
        <v>单位三</v>
      </c>
      <c r="S3146" t="str" cm="1">
        <f t="array" ref="S3146">[1]!s_stmnote_suppliertop5(A3146,D3146,4)</f>
        <v>单位四</v>
      </c>
      <c r="T3146" t="str" cm="1">
        <f t="array" ref="T3146">[1]!s_stmnote_suppliertop5(A3146,D3146,5)</f>
        <v>单位五</v>
      </c>
      <c r="U3146" s="9">
        <f>[1]!s_stmnote_purchasetop5_pct(A3146,D3146)</f>
        <v>50.08</v>
      </c>
      <c r="V3146" t="str" cm="1">
        <f t="array" ref="V3146">[1]!s_stmnote_customertop5($A3146,$D3146,1)</f>
        <v>单位一</v>
      </c>
      <c r="W3146" t="str" cm="1">
        <f t="array" ref="W3146">[1]!s_stmnote_customertop5($A3146,$D3146,2)</f>
        <v>单位二</v>
      </c>
      <c r="X3146" t="str" cm="1">
        <f t="array" ref="X3146">[1]!s_stmnote_customertop5($A3146,$D3146,3)</f>
        <v>单位三</v>
      </c>
      <c r="Y3146" t="str" cm="1">
        <f t="array" ref="Y3146">[1]!s_stmnote_customertop5($A3146,$D3146,4)</f>
        <v>单位四</v>
      </c>
      <c r="Z3146" t="str" cm="1">
        <f t="array" ref="Z3146">[1]!s_stmnote_customertop5($A3146,$D3146,5)</f>
        <v>单位五</v>
      </c>
      <c r="AA3146" s="9">
        <f>[1]!s_stmnote_salestop5_pct(A3146,D3146)</f>
        <v>19.53</v>
      </c>
      <c r="AB3146" s="9">
        <f>[1]!s_fa_arturn(A3146,D3146)</f>
        <v>1.5563</v>
      </c>
      <c r="AC3146" s="9">
        <f>[1]!fa_apturn(A3146,D3146)</f>
        <v>1.20730671887639</v>
      </c>
      <c r="AD3146" s="9">
        <f>[1]!s_fa_invturn(A3146,D3146)</f>
        <v>1.4734</v>
      </c>
    </row>
    <row r="3147" spans="1:30">
      <c r="A3147">
        <v>3005</v>
      </c>
      <c r="B3147" t="s">
        <v>463</v>
      </c>
      <c r="C3147" t="s">
        <v>3196</v>
      </c>
      <c r="D3147" s="8">
        <f t="shared" si="49"/>
        <v>45291</v>
      </c>
      <c r="E3147" t="s">
        <v>7301</v>
      </c>
      <c r="F3147">
        <v>1</v>
      </c>
      <c r="G3147" t="s">
        <v>10321</v>
      </c>
      <c r="L3147" t="str" cm="1">
        <f t="array" ref="L3147">[1]!s_info_industry_gics(A3147,1)</f>
        <v>可选消费</v>
      </c>
      <c r="M3147" t="str" cm="1">
        <f t="array" ref="M3147">[1]!s_info_industry_gicscode(A3147,1)</f>
        <v>25</v>
      </c>
      <c r="N3147" t="str">
        <f>[1]!s_info_industry_gics(A3147,2)</f>
        <v>消费者服务Ⅱ</v>
      </c>
      <c r="O3147" t="str">
        <f>[1]!s_info_industry_gicscode(A3147,2)</f>
        <v>2530</v>
      </c>
      <c r="P3147" t="str" cm="1">
        <f t="array" ref="P3147">[1]!s_stmnote_suppliertop5(A3147,D3147,1)</f>
        <v>单位一</v>
      </c>
      <c r="Q3147" t="str">
        <f>[1]!s_stmnote_suppliertop5(A3147,D3147,2)</f>
        <v>单位二</v>
      </c>
      <c r="R3147" t="str" cm="1">
        <f t="array" ref="R3147">[1]!s_stmnote_suppliertop5(A3147,D3147,3)</f>
        <v>单位三</v>
      </c>
      <c r="S3147" t="str" cm="1">
        <f t="array" ref="S3147">[1]!s_stmnote_suppliertop5(A3147,D3147,4)</f>
        <v>单位四</v>
      </c>
      <c r="T3147" t="str" cm="1">
        <f t="array" ref="T3147">[1]!s_stmnote_suppliertop5(A3147,D3147,5)</f>
        <v>单位五</v>
      </c>
      <c r="U3147" s="9">
        <f>[1]!s_stmnote_purchasetop5_pct(A3147,D3147)</f>
        <v>50.08</v>
      </c>
      <c r="V3147" t="str" cm="1">
        <f t="array" ref="V3147">[1]!s_stmnote_customertop5($A3147,$D3147,1)</f>
        <v>单位一</v>
      </c>
      <c r="W3147" t="str" cm="1">
        <f t="array" ref="W3147">[1]!s_stmnote_customertop5($A3147,$D3147,2)</f>
        <v>单位二</v>
      </c>
      <c r="X3147" t="str" cm="1">
        <f t="array" ref="X3147">[1]!s_stmnote_customertop5($A3147,$D3147,3)</f>
        <v>单位三</v>
      </c>
      <c r="Y3147" t="str" cm="1">
        <f t="array" ref="Y3147">[1]!s_stmnote_customertop5($A3147,$D3147,4)</f>
        <v>单位四</v>
      </c>
      <c r="Z3147" t="str" cm="1">
        <f t="array" ref="Z3147">[1]!s_stmnote_customertop5($A3147,$D3147,5)</f>
        <v>单位五</v>
      </c>
      <c r="AA3147" s="9">
        <f>[1]!s_stmnote_salestop5_pct(A3147,D3147)</f>
        <v>19.53</v>
      </c>
      <c r="AB3147" s="9">
        <f>[1]!s_fa_arturn(A3147,D3147)</f>
        <v>1.5563</v>
      </c>
      <c r="AC3147" s="9">
        <f>[1]!fa_apturn(A3147,D3147)</f>
        <v>1.20730671887639</v>
      </c>
      <c r="AD3147" s="9">
        <f>[1]!s_fa_invturn(A3147,D3147)</f>
        <v>1.4734</v>
      </c>
    </row>
    <row r="3148" spans="1:30">
      <c r="A3148">
        <v>3005</v>
      </c>
      <c r="B3148" t="s">
        <v>463</v>
      </c>
      <c r="C3148" t="s">
        <v>3195</v>
      </c>
      <c r="D3148" s="8">
        <f t="shared" si="49"/>
        <v>45291</v>
      </c>
      <c r="E3148" t="s">
        <v>7431</v>
      </c>
      <c r="F3148">
        <v>1</v>
      </c>
      <c r="G3148" t="s">
        <v>10321</v>
      </c>
      <c r="L3148" t="str" cm="1">
        <f t="array" ref="L3148">[1]!s_info_industry_gics(A3148,1)</f>
        <v>可选消费</v>
      </c>
      <c r="M3148" t="str" cm="1">
        <f t="array" ref="M3148">[1]!s_info_industry_gicscode(A3148,1)</f>
        <v>25</v>
      </c>
      <c r="N3148" t="str">
        <f>[1]!s_info_industry_gics(A3148,2)</f>
        <v>消费者服务Ⅱ</v>
      </c>
      <c r="O3148" t="str">
        <f>[1]!s_info_industry_gicscode(A3148,2)</f>
        <v>2530</v>
      </c>
      <c r="P3148" t="str" cm="1">
        <f t="array" ref="P3148">[1]!s_stmnote_suppliertop5(A3148,D3148,1)</f>
        <v>单位一</v>
      </c>
      <c r="Q3148" t="str">
        <f>[1]!s_stmnote_suppliertop5(A3148,D3148,2)</f>
        <v>单位二</v>
      </c>
      <c r="R3148" t="str" cm="1">
        <f t="array" ref="R3148">[1]!s_stmnote_suppliertop5(A3148,D3148,3)</f>
        <v>单位三</v>
      </c>
      <c r="S3148" t="str" cm="1">
        <f t="array" ref="S3148">[1]!s_stmnote_suppliertop5(A3148,D3148,4)</f>
        <v>单位四</v>
      </c>
      <c r="T3148" t="str" cm="1">
        <f t="array" ref="T3148">[1]!s_stmnote_suppliertop5(A3148,D3148,5)</f>
        <v>单位五</v>
      </c>
      <c r="U3148" s="9">
        <f>[1]!s_stmnote_purchasetop5_pct(A3148,D3148)</f>
        <v>50.08</v>
      </c>
      <c r="V3148" t="str" cm="1">
        <f t="array" ref="V3148">[1]!s_stmnote_customertop5($A3148,$D3148,1)</f>
        <v>单位一</v>
      </c>
      <c r="W3148" t="str" cm="1">
        <f t="array" ref="W3148">[1]!s_stmnote_customertop5($A3148,$D3148,2)</f>
        <v>单位二</v>
      </c>
      <c r="X3148" t="str" cm="1">
        <f t="array" ref="X3148">[1]!s_stmnote_customertop5($A3148,$D3148,3)</f>
        <v>单位三</v>
      </c>
      <c r="Y3148" t="str" cm="1">
        <f t="array" ref="Y3148">[1]!s_stmnote_customertop5($A3148,$D3148,4)</f>
        <v>单位四</v>
      </c>
      <c r="Z3148" t="str" cm="1">
        <f t="array" ref="Z3148">[1]!s_stmnote_customertop5($A3148,$D3148,5)</f>
        <v>单位五</v>
      </c>
      <c r="AA3148" s="9">
        <f>[1]!s_stmnote_salestop5_pct(A3148,D3148)</f>
        <v>19.53</v>
      </c>
      <c r="AB3148" s="9">
        <f>[1]!s_fa_arturn(A3148,D3148)</f>
        <v>1.5563</v>
      </c>
      <c r="AC3148" s="9">
        <f>[1]!fa_apturn(A3148,D3148)</f>
        <v>1.20730671887639</v>
      </c>
      <c r="AD3148" s="9">
        <f>[1]!s_fa_invturn(A3148,D3148)</f>
        <v>1.4734</v>
      </c>
    </row>
    <row r="3149" spans="1:30">
      <c r="A3149">
        <v>785</v>
      </c>
      <c r="B3149" t="s">
        <v>111</v>
      </c>
      <c r="C3149" t="s">
        <v>1931</v>
      </c>
      <c r="D3149" s="8">
        <f t="shared" si="49"/>
        <v>44926</v>
      </c>
      <c r="E3149" t="s">
        <v>6958</v>
      </c>
      <c r="F3149">
        <v>1</v>
      </c>
      <c r="G3149" t="s">
        <v>8060</v>
      </c>
      <c r="L3149" t="str" cm="1">
        <f t="array" ref="L3149">[1]!s_info_industry_gics(A3149,1)</f>
        <v>可选消费</v>
      </c>
      <c r="M3149" t="str" cm="1">
        <f t="array" ref="M3149">[1]!s_info_industry_gicscode(A3149,1)</f>
        <v>25</v>
      </c>
      <c r="N3149" t="str">
        <f>[1]!s_info_industry_gics(A3149,2)</f>
        <v>零售业</v>
      </c>
      <c r="O3149" t="str">
        <f>[1]!s_info_industry_gicscode(A3149,2)</f>
        <v>2550</v>
      </c>
      <c r="P3149" t="str" cm="1">
        <f t="array" ref="P3149">[1]!s_stmnote_suppliertop5(A3149,D3149,1)</f>
        <v>供应商A</v>
      </c>
      <c r="Q3149" t="str">
        <f>[1]!s_stmnote_suppliertop5(A3149,D3149,2)</f>
        <v>供应商B</v>
      </c>
      <c r="R3149" t="str" cm="1">
        <f t="array" ref="R3149">[1]!s_stmnote_suppliertop5(A3149,D3149,3)</f>
        <v>供应商C</v>
      </c>
      <c r="S3149" t="str" cm="1">
        <f t="array" ref="S3149">[1]!s_stmnote_suppliertop5(A3149,D3149,4)</f>
        <v>供应商D</v>
      </c>
      <c r="T3149" t="str" cm="1">
        <f t="array" ref="T3149">[1]!s_stmnote_suppliertop5(A3149,D3149,5)</f>
        <v>供应商E</v>
      </c>
      <c r="U3149" s="9">
        <f>[1]!s_stmnote_purchasetop5_pct(A3149,D3149)</f>
        <v>21.96</v>
      </c>
      <c r="V3149" t="str" cm="1">
        <f t="array" ref="V3149">[1]!s_stmnote_customertop5($A3149,$D3149,1)</f>
        <v>客户A</v>
      </c>
      <c r="W3149" t="str" cm="1">
        <f t="array" ref="W3149">[1]!s_stmnote_customertop5($A3149,$D3149,2)</f>
        <v>客户B</v>
      </c>
      <c r="X3149" t="str" cm="1">
        <f t="array" ref="X3149">[1]!s_stmnote_customertop5($A3149,$D3149,3)</f>
        <v>客户C</v>
      </c>
      <c r="Y3149" t="str" cm="1">
        <f t="array" ref="Y3149">[1]!s_stmnote_customertop5($A3149,$D3149,4)</f>
        <v>客户D</v>
      </c>
      <c r="Z3149" t="str" cm="1">
        <f t="array" ref="Z3149">[1]!s_stmnote_customertop5($A3149,$D3149,5)</f>
        <v>客户E</v>
      </c>
      <c r="AA3149" s="9">
        <f>[1]!s_stmnote_salestop5_pct(A3149,D3149)</f>
        <v>5.49</v>
      </c>
      <c r="AB3149" s="9">
        <f>[1]!s_fa_arturn(A3149,D3149)</f>
        <v>14.4848</v>
      </c>
      <c r="AC3149" s="9">
        <f>[1]!fa_apturn(A3149,D3149)</f>
        <v>14.977527644916099</v>
      </c>
      <c r="AD3149" s="9">
        <f>[1]!s_fa_invturn(A3149,D3149)</f>
        <v>13.478400000000001</v>
      </c>
    </row>
    <row r="3150" spans="1:30">
      <c r="A3150">
        <v>785</v>
      </c>
      <c r="B3150" t="s">
        <v>111</v>
      </c>
      <c r="C3150" t="s">
        <v>1932</v>
      </c>
      <c r="D3150" s="8">
        <f t="shared" si="49"/>
        <v>44926</v>
      </c>
      <c r="E3150" t="s">
        <v>7012</v>
      </c>
      <c r="F3150">
        <v>1</v>
      </c>
      <c r="G3150" t="s">
        <v>8061</v>
      </c>
      <c r="L3150" t="str" cm="1">
        <f t="array" ref="L3150">[1]!s_info_industry_gics(A3150,1)</f>
        <v>可选消费</v>
      </c>
      <c r="M3150" t="str" cm="1">
        <f t="array" ref="M3150">[1]!s_info_industry_gicscode(A3150,1)</f>
        <v>25</v>
      </c>
      <c r="N3150" t="str">
        <f>[1]!s_info_industry_gics(A3150,2)</f>
        <v>零售业</v>
      </c>
      <c r="O3150" t="str">
        <f>[1]!s_info_industry_gicscode(A3150,2)</f>
        <v>2550</v>
      </c>
      <c r="P3150" t="str" cm="1">
        <f t="array" ref="P3150">[1]!s_stmnote_suppliertop5(A3150,D3150,1)</f>
        <v>供应商A</v>
      </c>
      <c r="Q3150" t="str">
        <f>[1]!s_stmnote_suppliertop5(A3150,D3150,2)</f>
        <v>供应商B</v>
      </c>
      <c r="R3150" t="str" cm="1">
        <f t="array" ref="R3150">[1]!s_stmnote_suppliertop5(A3150,D3150,3)</f>
        <v>供应商C</v>
      </c>
      <c r="S3150" t="str" cm="1">
        <f t="array" ref="S3150">[1]!s_stmnote_suppliertop5(A3150,D3150,4)</f>
        <v>供应商D</v>
      </c>
      <c r="T3150" t="str" cm="1">
        <f t="array" ref="T3150">[1]!s_stmnote_suppliertop5(A3150,D3150,5)</f>
        <v>供应商E</v>
      </c>
      <c r="U3150" s="9">
        <f>[1]!s_stmnote_purchasetop5_pct(A3150,D3150)</f>
        <v>21.96</v>
      </c>
      <c r="V3150" t="str" cm="1">
        <f t="array" ref="V3150">[1]!s_stmnote_customertop5($A3150,$D3150,1)</f>
        <v>客户A</v>
      </c>
      <c r="W3150" t="str" cm="1">
        <f t="array" ref="W3150">[1]!s_stmnote_customertop5($A3150,$D3150,2)</f>
        <v>客户B</v>
      </c>
      <c r="X3150" t="str" cm="1">
        <f t="array" ref="X3150">[1]!s_stmnote_customertop5($A3150,$D3150,3)</f>
        <v>客户C</v>
      </c>
      <c r="Y3150" t="str" cm="1">
        <f t="array" ref="Y3150">[1]!s_stmnote_customertop5($A3150,$D3150,4)</f>
        <v>客户D</v>
      </c>
      <c r="Z3150" t="str" cm="1">
        <f t="array" ref="Z3150">[1]!s_stmnote_customertop5($A3150,$D3150,5)</f>
        <v>客户E</v>
      </c>
      <c r="AA3150" s="9">
        <f>[1]!s_stmnote_salestop5_pct(A3150,D3150)</f>
        <v>5.49</v>
      </c>
      <c r="AB3150" s="9">
        <f>[1]!s_fa_arturn(A3150,D3150)</f>
        <v>14.4848</v>
      </c>
      <c r="AC3150" s="9">
        <f>[1]!fa_apturn(A3150,D3150)</f>
        <v>14.977527644916099</v>
      </c>
      <c r="AD3150" s="9">
        <f>[1]!s_fa_invturn(A3150,D3150)</f>
        <v>13.478400000000001</v>
      </c>
    </row>
    <row r="3151" spans="1:30">
      <c r="A3151">
        <v>785</v>
      </c>
      <c r="B3151" t="s">
        <v>111</v>
      </c>
      <c r="C3151" t="s">
        <v>1933</v>
      </c>
      <c r="D3151" s="8">
        <f t="shared" si="49"/>
        <v>45291</v>
      </c>
      <c r="E3151" t="s">
        <v>7073</v>
      </c>
      <c r="F3151">
        <v>1</v>
      </c>
      <c r="G3151" t="s">
        <v>8062</v>
      </c>
      <c r="L3151" t="str" cm="1">
        <f t="array" ref="L3151">[1]!s_info_industry_gics(A3151,1)</f>
        <v>可选消费</v>
      </c>
      <c r="M3151" t="str" cm="1">
        <f t="array" ref="M3151">[1]!s_info_industry_gicscode(A3151,1)</f>
        <v>25</v>
      </c>
      <c r="N3151" t="str">
        <f>[1]!s_info_industry_gics(A3151,2)</f>
        <v>零售业</v>
      </c>
      <c r="O3151" t="str">
        <f>[1]!s_info_industry_gicscode(A3151,2)</f>
        <v>2550</v>
      </c>
      <c r="P3151" t="str" cm="1">
        <f t="array" ref="P3151">[1]!s_stmnote_suppliertop5(A3151,D3151,1)</f>
        <v>供应商A</v>
      </c>
      <c r="Q3151" t="str">
        <f>[1]!s_stmnote_suppliertop5(A3151,D3151,2)</f>
        <v>供应商B</v>
      </c>
      <c r="R3151" t="str" cm="1">
        <f t="array" ref="R3151">[1]!s_stmnote_suppliertop5(A3151,D3151,3)</f>
        <v>供应商C</v>
      </c>
      <c r="S3151" t="str" cm="1">
        <f t="array" ref="S3151">[1]!s_stmnote_suppliertop5(A3151,D3151,4)</f>
        <v>供应商D</v>
      </c>
      <c r="T3151" t="str" cm="1">
        <f t="array" ref="T3151">[1]!s_stmnote_suppliertop5(A3151,D3151,5)</f>
        <v>供应商E</v>
      </c>
      <c r="U3151" s="9">
        <f>[1]!s_stmnote_purchasetop5_pct(A3151,D3151)</f>
        <v>26.65</v>
      </c>
      <c r="V3151" t="str" cm="1">
        <f t="array" ref="V3151">[1]!s_stmnote_customertop5($A3151,$D3151,1)</f>
        <v>客户A</v>
      </c>
      <c r="W3151" t="str" cm="1">
        <f t="array" ref="W3151">[1]!s_stmnote_customertop5($A3151,$D3151,2)</f>
        <v>客户B</v>
      </c>
      <c r="X3151" t="str" cm="1">
        <f t="array" ref="X3151">[1]!s_stmnote_customertop5($A3151,$D3151,3)</f>
        <v>客户C</v>
      </c>
      <c r="Y3151" t="str" cm="1">
        <f t="array" ref="Y3151">[1]!s_stmnote_customertop5($A3151,$D3151,4)</f>
        <v>客户D</v>
      </c>
      <c r="Z3151" t="str" cm="1">
        <f t="array" ref="Z3151">[1]!s_stmnote_customertop5($A3151,$D3151,5)</f>
        <v>客户E</v>
      </c>
      <c r="AA3151" s="9">
        <f>[1]!s_stmnote_salestop5_pct(A3151,D3151)</f>
        <v>11.12</v>
      </c>
      <c r="AB3151" s="9">
        <f>[1]!s_fa_arturn(A3151,D3151)</f>
        <v>12.2394</v>
      </c>
      <c r="AC3151" s="9">
        <f>[1]!fa_apturn(A3151,D3151)</f>
        <v>17.376342742522699</v>
      </c>
      <c r="AD3151" s="9">
        <f>[1]!s_fa_invturn(A3151,D3151)</f>
        <v>15.795299999999999</v>
      </c>
    </row>
    <row r="3152" spans="1:30">
      <c r="A3152">
        <v>785</v>
      </c>
      <c r="B3152" t="s">
        <v>111</v>
      </c>
      <c r="C3152" t="s">
        <v>1934</v>
      </c>
      <c r="D3152" s="8">
        <f t="shared" ref="D3152:D3215" si="50">DATE(YEAR(E3152), 12, 31)</f>
        <v>45291</v>
      </c>
      <c r="E3152" t="s">
        <v>7046</v>
      </c>
      <c r="F3152">
        <v>1</v>
      </c>
      <c r="G3152" t="s">
        <v>8063</v>
      </c>
      <c r="L3152" t="str" cm="1">
        <f t="array" ref="L3152">[1]!s_info_industry_gics(A3152,1)</f>
        <v>可选消费</v>
      </c>
      <c r="M3152" t="str" cm="1">
        <f t="array" ref="M3152">[1]!s_info_industry_gicscode(A3152,1)</f>
        <v>25</v>
      </c>
      <c r="N3152" t="str">
        <f>[1]!s_info_industry_gics(A3152,2)</f>
        <v>零售业</v>
      </c>
      <c r="O3152" t="str">
        <f>[1]!s_info_industry_gicscode(A3152,2)</f>
        <v>2550</v>
      </c>
      <c r="P3152" t="str" cm="1">
        <f t="array" ref="P3152">[1]!s_stmnote_suppliertop5(A3152,D3152,1)</f>
        <v>供应商A</v>
      </c>
      <c r="Q3152" t="str">
        <f>[1]!s_stmnote_suppliertop5(A3152,D3152,2)</f>
        <v>供应商B</v>
      </c>
      <c r="R3152" t="str" cm="1">
        <f t="array" ref="R3152">[1]!s_stmnote_suppliertop5(A3152,D3152,3)</f>
        <v>供应商C</v>
      </c>
      <c r="S3152" t="str" cm="1">
        <f t="array" ref="S3152">[1]!s_stmnote_suppliertop5(A3152,D3152,4)</f>
        <v>供应商D</v>
      </c>
      <c r="T3152" t="str" cm="1">
        <f t="array" ref="T3152">[1]!s_stmnote_suppliertop5(A3152,D3152,5)</f>
        <v>供应商E</v>
      </c>
      <c r="U3152" s="9">
        <f>[1]!s_stmnote_purchasetop5_pct(A3152,D3152)</f>
        <v>26.65</v>
      </c>
      <c r="V3152" t="str" cm="1">
        <f t="array" ref="V3152">[1]!s_stmnote_customertop5($A3152,$D3152,1)</f>
        <v>客户A</v>
      </c>
      <c r="W3152" t="str" cm="1">
        <f t="array" ref="W3152">[1]!s_stmnote_customertop5($A3152,$D3152,2)</f>
        <v>客户B</v>
      </c>
      <c r="X3152" t="str" cm="1">
        <f t="array" ref="X3152">[1]!s_stmnote_customertop5($A3152,$D3152,3)</f>
        <v>客户C</v>
      </c>
      <c r="Y3152" t="str" cm="1">
        <f t="array" ref="Y3152">[1]!s_stmnote_customertop5($A3152,$D3152,4)</f>
        <v>客户D</v>
      </c>
      <c r="Z3152" t="str" cm="1">
        <f t="array" ref="Z3152">[1]!s_stmnote_customertop5($A3152,$D3152,5)</f>
        <v>客户E</v>
      </c>
      <c r="AA3152" s="9">
        <f>[1]!s_stmnote_salestop5_pct(A3152,D3152)</f>
        <v>11.12</v>
      </c>
      <c r="AB3152" s="9">
        <f>[1]!s_fa_arturn(A3152,D3152)</f>
        <v>12.2394</v>
      </c>
      <c r="AC3152" s="9">
        <f>[1]!fa_apturn(A3152,D3152)</f>
        <v>17.376342742522699</v>
      </c>
      <c r="AD3152" s="9">
        <f>[1]!s_fa_invturn(A3152,D3152)</f>
        <v>15.795299999999999</v>
      </c>
    </row>
    <row r="3153" spans="1:30">
      <c r="A3153">
        <v>785</v>
      </c>
      <c r="B3153" t="s">
        <v>111</v>
      </c>
      <c r="C3153" t="s">
        <v>1935</v>
      </c>
      <c r="D3153" s="8">
        <f t="shared" si="50"/>
        <v>45657</v>
      </c>
      <c r="E3153" t="s">
        <v>6953</v>
      </c>
      <c r="F3153">
        <v>1</v>
      </c>
      <c r="G3153" t="s">
        <v>8064</v>
      </c>
      <c r="L3153" t="str" cm="1">
        <f t="array" ref="L3153">[1]!s_info_industry_gics(A3153,1)</f>
        <v>可选消费</v>
      </c>
      <c r="M3153" t="str" cm="1">
        <f t="array" ref="M3153">[1]!s_info_industry_gicscode(A3153,1)</f>
        <v>25</v>
      </c>
      <c r="N3153" t="str">
        <f>[1]!s_info_industry_gics(A3153,2)</f>
        <v>零售业</v>
      </c>
      <c r="O3153" t="str">
        <f>[1]!s_info_industry_gicscode(A3153,2)</f>
        <v>2550</v>
      </c>
      <c r="P3153" cm="1">
        <f t="array" ref="P3153">[1]!s_stmnote_suppliertop5(A3153,D3153,1)</f>
        <v>0</v>
      </c>
      <c r="Q3153">
        <f>[1]!s_stmnote_suppliertop5(A3153,D3153,2)</f>
        <v>0</v>
      </c>
      <c r="R3153" cm="1">
        <f t="array" ref="R3153">[1]!s_stmnote_suppliertop5(A3153,D3153,3)</f>
        <v>0</v>
      </c>
      <c r="S3153" cm="1">
        <f t="array" ref="S3153">[1]!s_stmnote_suppliertop5(A3153,D3153,4)</f>
        <v>0</v>
      </c>
      <c r="T3153" cm="1">
        <f t="array" ref="T3153">[1]!s_stmnote_suppliertop5(A3153,D3153,5)</f>
        <v>0</v>
      </c>
      <c r="U3153" s="9">
        <f>[1]!s_stmnote_purchasetop5_pct(A3153,D3153)</f>
        <v>0</v>
      </c>
      <c r="V3153" cm="1">
        <f t="array" ref="V3153">[1]!s_stmnote_customertop5($A3153,$D3153,1)</f>
        <v>0</v>
      </c>
      <c r="W3153" cm="1">
        <f t="array" ref="W3153">[1]!s_stmnote_customertop5($A3153,$D3153,2)</f>
        <v>0</v>
      </c>
      <c r="X3153" cm="1">
        <f t="array" ref="X3153">[1]!s_stmnote_customertop5($A3153,$D3153,3)</f>
        <v>0</v>
      </c>
      <c r="Y3153" cm="1">
        <f t="array" ref="Y3153">[1]!s_stmnote_customertop5($A3153,$D3153,4)</f>
        <v>0</v>
      </c>
      <c r="Z3153" cm="1">
        <f t="array" ref="Z3153">[1]!s_stmnote_customertop5($A3153,$D3153,5)</f>
        <v>0</v>
      </c>
      <c r="AA3153" s="9">
        <f>[1]!s_stmnote_salestop5_pct(A3153,D3153)</f>
        <v>0</v>
      </c>
      <c r="AB3153" s="9">
        <f>[1]!s_fa_arturn(A3153,D3153)</f>
        <v>0</v>
      </c>
      <c r="AC3153" s="9">
        <f>[1]!fa_apturn(A3153,D3153)</f>
        <v>0</v>
      </c>
      <c r="AD3153" s="9">
        <f>[1]!s_fa_invturn(A3153,D3153)</f>
        <v>0</v>
      </c>
    </row>
    <row r="3154" spans="1:30">
      <c r="A3154">
        <v>600830</v>
      </c>
      <c r="B3154" t="s">
        <v>999</v>
      </c>
      <c r="C3154" t="s">
        <v>5209</v>
      </c>
      <c r="D3154" s="8">
        <f t="shared" si="50"/>
        <v>44561</v>
      </c>
      <c r="E3154" t="s">
        <v>7143</v>
      </c>
      <c r="F3154">
        <v>1</v>
      </c>
      <c r="G3154" t="s">
        <v>9479</v>
      </c>
      <c r="L3154" t="str" cm="1">
        <f t="array" ref="L3154">[1]!s_info_industry_gics(A3154,1)</f>
        <v>可选消费</v>
      </c>
      <c r="M3154" t="str" cm="1">
        <f t="array" ref="M3154">[1]!s_info_industry_gicscode(A3154,1)</f>
        <v>25</v>
      </c>
      <c r="N3154" t="str">
        <f>[1]!s_info_industry_gics(A3154,2)</f>
        <v>零售业</v>
      </c>
      <c r="O3154" t="str">
        <f>[1]!s_info_industry_gicscode(A3154,2)</f>
        <v>2550</v>
      </c>
      <c r="P3154" cm="1">
        <f t="array" ref="P3154">[1]!s_stmnote_suppliertop5(A3154,D3154,1)</f>
        <v>0</v>
      </c>
      <c r="Q3154">
        <f>[1]!s_stmnote_suppliertop5(A3154,D3154,2)</f>
        <v>0</v>
      </c>
      <c r="R3154" cm="1">
        <f t="array" ref="R3154">[1]!s_stmnote_suppliertop5(A3154,D3154,3)</f>
        <v>0</v>
      </c>
      <c r="S3154" cm="1">
        <f t="array" ref="S3154">[1]!s_stmnote_suppliertop5(A3154,D3154,4)</f>
        <v>0</v>
      </c>
      <c r="T3154" cm="1">
        <f t="array" ref="T3154">[1]!s_stmnote_suppliertop5(A3154,D3154,5)</f>
        <v>0</v>
      </c>
      <c r="U3154" s="9">
        <f>[1]!s_stmnote_purchasetop5_pct(A3154,D3154)</f>
        <v>0</v>
      </c>
      <c r="V3154" cm="1">
        <f t="array" ref="V3154">[1]!s_stmnote_customertop5($A3154,$D3154,1)</f>
        <v>0</v>
      </c>
      <c r="W3154" cm="1">
        <f t="array" ref="W3154">[1]!s_stmnote_customertop5($A3154,$D3154,2)</f>
        <v>0</v>
      </c>
      <c r="X3154" cm="1">
        <f t="array" ref="X3154">[1]!s_stmnote_customertop5($A3154,$D3154,3)</f>
        <v>0</v>
      </c>
      <c r="Y3154" cm="1">
        <f t="array" ref="Y3154">[1]!s_stmnote_customertop5($A3154,$D3154,4)</f>
        <v>0</v>
      </c>
      <c r="Z3154" cm="1">
        <f t="array" ref="Z3154">[1]!s_stmnote_customertop5($A3154,$D3154,5)</f>
        <v>0</v>
      </c>
      <c r="AA3154" s="9">
        <f>[1]!s_stmnote_salestop5_pct(A3154,D3154)</f>
        <v>0</v>
      </c>
      <c r="AB3154" s="9">
        <f>[1]!s_fa_arturn(A3154,D3154)</f>
        <v>12.4148</v>
      </c>
      <c r="AC3154" s="9">
        <f>[1]!fa_apturn(A3154,D3154)</f>
        <v>16.030517188351102</v>
      </c>
      <c r="AD3154" s="9">
        <f>[1]!s_fa_invturn(A3154,D3154)</f>
        <v>33.212899999999998</v>
      </c>
    </row>
    <row r="3155" spans="1:30">
      <c r="A3155">
        <v>600830</v>
      </c>
      <c r="B3155" t="s">
        <v>999</v>
      </c>
      <c r="C3155" t="s">
        <v>5210</v>
      </c>
      <c r="D3155" s="8">
        <f t="shared" si="50"/>
        <v>44926</v>
      </c>
      <c r="E3155" t="s">
        <v>7470</v>
      </c>
      <c r="F3155">
        <v>1</v>
      </c>
      <c r="G3155" t="s">
        <v>9480</v>
      </c>
      <c r="L3155" t="str" cm="1">
        <f t="array" ref="L3155">[1]!s_info_industry_gics(A3155,1)</f>
        <v>可选消费</v>
      </c>
      <c r="M3155" t="str" cm="1">
        <f t="array" ref="M3155">[1]!s_info_industry_gicscode(A3155,1)</f>
        <v>25</v>
      </c>
      <c r="N3155" t="str">
        <f>[1]!s_info_industry_gics(A3155,2)</f>
        <v>零售业</v>
      </c>
      <c r="O3155" t="str">
        <f>[1]!s_info_industry_gicscode(A3155,2)</f>
        <v>2550</v>
      </c>
      <c r="P3155" cm="1">
        <f t="array" ref="P3155">[1]!s_stmnote_suppliertop5(A3155,D3155,1)</f>
        <v>0</v>
      </c>
      <c r="Q3155">
        <f>[1]!s_stmnote_suppliertop5(A3155,D3155,2)</f>
        <v>0</v>
      </c>
      <c r="R3155" cm="1">
        <f t="array" ref="R3155">[1]!s_stmnote_suppliertop5(A3155,D3155,3)</f>
        <v>0</v>
      </c>
      <c r="S3155" cm="1">
        <f t="array" ref="S3155">[1]!s_stmnote_suppliertop5(A3155,D3155,4)</f>
        <v>0</v>
      </c>
      <c r="T3155" cm="1">
        <f t="array" ref="T3155">[1]!s_stmnote_suppliertop5(A3155,D3155,5)</f>
        <v>0</v>
      </c>
      <c r="U3155" s="9">
        <f>[1]!s_stmnote_purchasetop5_pct(A3155,D3155)</f>
        <v>0</v>
      </c>
      <c r="V3155" cm="1">
        <f t="array" ref="V3155">[1]!s_stmnote_customertop5($A3155,$D3155,1)</f>
        <v>0</v>
      </c>
      <c r="W3155" cm="1">
        <f t="array" ref="W3155">[1]!s_stmnote_customertop5($A3155,$D3155,2)</f>
        <v>0</v>
      </c>
      <c r="X3155" cm="1">
        <f t="array" ref="X3155">[1]!s_stmnote_customertop5($A3155,$D3155,3)</f>
        <v>0</v>
      </c>
      <c r="Y3155" cm="1">
        <f t="array" ref="Y3155">[1]!s_stmnote_customertop5($A3155,$D3155,4)</f>
        <v>0</v>
      </c>
      <c r="Z3155" cm="1">
        <f t="array" ref="Z3155">[1]!s_stmnote_customertop5($A3155,$D3155,5)</f>
        <v>0</v>
      </c>
      <c r="AA3155" s="9">
        <f>[1]!s_stmnote_salestop5_pct(A3155,D3155)</f>
        <v>0</v>
      </c>
      <c r="AB3155" s="9">
        <f>[1]!s_fa_arturn(A3155,D3155)</f>
        <v>26.253</v>
      </c>
      <c r="AC3155" s="9">
        <f>[1]!fa_apturn(A3155,D3155)</f>
        <v>19.9992945095571</v>
      </c>
      <c r="AD3155" s="9">
        <f>[1]!s_fa_invturn(A3155,D3155)</f>
        <v>18.213799999999999</v>
      </c>
    </row>
    <row r="3156" spans="1:30">
      <c r="A3156">
        <v>600830</v>
      </c>
      <c r="B3156" t="s">
        <v>999</v>
      </c>
      <c r="C3156" t="s">
        <v>5211</v>
      </c>
      <c r="D3156" s="8">
        <f t="shared" si="50"/>
        <v>44926</v>
      </c>
      <c r="E3156" t="s">
        <v>7171</v>
      </c>
      <c r="F3156">
        <v>1</v>
      </c>
      <c r="G3156" t="s">
        <v>9481</v>
      </c>
      <c r="L3156" t="str" cm="1">
        <f t="array" ref="L3156">[1]!s_info_industry_gics(A3156,1)</f>
        <v>可选消费</v>
      </c>
      <c r="M3156" t="str" cm="1">
        <f t="array" ref="M3156">[1]!s_info_industry_gicscode(A3156,1)</f>
        <v>25</v>
      </c>
      <c r="N3156" t="str">
        <f>[1]!s_info_industry_gics(A3156,2)</f>
        <v>零售业</v>
      </c>
      <c r="O3156" t="str">
        <f>[1]!s_info_industry_gicscode(A3156,2)</f>
        <v>2550</v>
      </c>
      <c r="P3156" cm="1">
        <f t="array" ref="P3156">[1]!s_stmnote_suppliertop5(A3156,D3156,1)</f>
        <v>0</v>
      </c>
      <c r="Q3156">
        <f>[1]!s_stmnote_suppliertop5(A3156,D3156,2)</f>
        <v>0</v>
      </c>
      <c r="R3156" cm="1">
        <f t="array" ref="R3156">[1]!s_stmnote_suppliertop5(A3156,D3156,3)</f>
        <v>0</v>
      </c>
      <c r="S3156" cm="1">
        <f t="array" ref="S3156">[1]!s_stmnote_suppliertop5(A3156,D3156,4)</f>
        <v>0</v>
      </c>
      <c r="T3156" cm="1">
        <f t="array" ref="T3156">[1]!s_stmnote_suppliertop5(A3156,D3156,5)</f>
        <v>0</v>
      </c>
      <c r="U3156" s="9">
        <f>[1]!s_stmnote_purchasetop5_pct(A3156,D3156)</f>
        <v>0</v>
      </c>
      <c r="V3156" cm="1">
        <f t="array" ref="V3156">[1]!s_stmnote_customertop5($A3156,$D3156,1)</f>
        <v>0</v>
      </c>
      <c r="W3156" cm="1">
        <f t="array" ref="W3156">[1]!s_stmnote_customertop5($A3156,$D3156,2)</f>
        <v>0</v>
      </c>
      <c r="X3156" cm="1">
        <f t="array" ref="X3156">[1]!s_stmnote_customertop5($A3156,$D3156,3)</f>
        <v>0</v>
      </c>
      <c r="Y3156" cm="1">
        <f t="array" ref="Y3156">[1]!s_stmnote_customertop5($A3156,$D3156,4)</f>
        <v>0</v>
      </c>
      <c r="Z3156" cm="1">
        <f t="array" ref="Z3156">[1]!s_stmnote_customertop5($A3156,$D3156,5)</f>
        <v>0</v>
      </c>
      <c r="AA3156" s="9">
        <f>[1]!s_stmnote_salestop5_pct(A3156,D3156)</f>
        <v>0</v>
      </c>
      <c r="AB3156" s="9">
        <f>[1]!s_fa_arturn(A3156,D3156)</f>
        <v>26.253</v>
      </c>
      <c r="AC3156" s="9">
        <f>[1]!fa_apturn(A3156,D3156)</f>
        <v>19.9992945095571</v>
      </c>
      <c r="AD3156" s="9">
        <f>[1]!s_fa_invturn(A3156,D3156)</f>
        <v>18.213799999999999</v>
      </c>
    </row>
    <row r="3157" spans="1:30">
      <c r="A3157">
        <v>601828</v>
      </c>
      <c r="B3157" t="s">
        <v>1109</v>
      </c>
      <c r="C3157" t="s">
        <v>5664</v>
      </c>
      <c r="D3157" s="8">
        <f t="shared" si="50"/>
        <v>44561</v>
      </c>
      <c r="E3157" t="s">
        <v>7095</v>
      </c>
      <c r="F3157">
        <v>1</v>
      </c>
      <c r="G3157" t="s">
        <v>9699</v>
      </c>
      <c r="L3157" t="str" cm="1">
        <f t="array" ref="L3157">[1]!s_info_industry_gics(A3157,1)</f>
        <v>可选消费</v>
      </c>
      <c r="M3157" t="str" cm="1">
        <f t="array" ref="M3157">[1]!s_info_industry_gicscode(A3157,1)</f>
        <v>25</v>
      </c>
      <c r="N3157" t="str">
        <f>[1]!s_info_industry_gics(A3157,2)</f>
        <v>零售业</v>
      </c>
      <c r="O3157" t="str">
        <f>[1]!s_info_industry_gicscode(A3157,2)</f>
        <v>2550</v>
      </c>
      <c r="P3157" cm="1">
        <f t="array" ref="P3157">[1]!s_stmnote_suppliertop5(A3157,D3157,1)</f>
        <v>0</v>
      </c>
      <c r="Q3157">
        <f>[1]!s_stmnote_suppliertop5(A3157,D3157,2)</f>
        <v>0</v>
      </c>
      <c r="R3157" cm="1">
        <f t="array" ref="R3157">[1]!s_stmnote_suppliertop5(A3157,D3157,3)</f>
        <v>0</v>
      </c>
      <c r="S3157" cm="1">
        <f t="array" ref="S3157">[1]!s_stmnote_suppliertop5(A3157,D3157,4)</f>
        <v>0</v>
      </c>
      <c r="T3157" cm="1">
        <f t="array" ref="T3157">[1]!s_stmnote_suppliertop5(A3157,D3157,5)</f>
        <v>0</v>
      </c>
      <c r="U3157" s="9">
        <f>[1]!s_stmnote_purchasetop5_pct(A3157,D3157)</f>
        <v>0</v>
      </c>
      <c r="V3157" cm="1">
        <f t="array" ref="V3157">[1]!s_stmnote_customertop5($A3157,$D3157,1)</f>
        <v>0</v>
      </c>
      <c r="W3157" cm="1">
        <f t="array" ref="W3157">[1]!s_stmnote_customertop5($A3157,$D3157,2)</f>
        <v>0</v>
      </c>
      <c r="X3157" cm="1">
        <f t="array" ref="X3157">[1]!s_stmnote_customertop5($A3157,$D3157,3)</f>
        <v>0</v>
      </c>
      <c r="Y3157" cm="1">
        <f t="array" ref="Y3157">[1]!s_stmnote_customertop5($A3157,$D3157,4)</f>
        <v>0</v>
      </c>
      <c r="Z3157" cm="1">
        <f t="array" ref="Z3157">[1]!s_stmnote_customertop5($A3157,$D3157,5)</f>
        <v>0</v>
      </c>
      <c r="AA3157" s="9">
        <f>[1]!s_stmnote_salestop5_pct(A3157,D3157)</f>
        <v>4.53</v>
      </c>
      <c r="AB3157" s="9">
        <f>[1]!s_fa_arturn(A3157,D3157)</f>
        <v>7.9706999999999999</v>
      </c>
      <c r="AC3157" s="9">
        <f>[1]!fa_apturn(A3157,D3157)</f>
        <v>2.6510024539185402</v>
      </c>
      <c r="AD3157" s="9">
        <f>[1]!s_fa_invturn(A3157,D3157)</f>
        <v>3.1814</v>
      </c>
    </row>
    <row r="3158" spans="1:30">
      <c r="A3158">
        <v>2878</v>
      </c>
      <c r="B3158" t="s">
        <v>439</v>
      </c>
      <c r="C3158" t="s">
        <v>3043</v>
      </c>
      <c r="D3158" s="8">
        <f t="shared" si="50"/>
        <v>44926</v>
      </c>
      <c r="E3158" t="s">
        <v>6930</v>
      </c>
      <c r="F3158">
        <v>1</v>
      </c>
      <c r="G3158" t="s">
        <v>8582</v>
      </c>
      <c r="L3158" t="str" cm="1">
        <f t="array" ref="L3158">[1]!s_info_industry_gics(A3158,1)</f>
        <v>可选消费</v>
      </c>
      <c r="M3158" t="str" cm="1">
        <f t="array" ref="M3158">[1]!s_info_industry_gicscode(A3158,1)</f>
        <v>25</v>
      </c>
      <c r="N3158" t="str">
        <f>[1]!s_info_industry_gics(A3158,2)</f>
        <v>媒体Ⅱ</v>
      </c>
      <c r="O3158" t="str">
        <f>[1]!s_info_industry_gicscode(A3158,2)</f>
        <v>2540</v>
      </c>
      <c r="P3158" t="str" cm="1">
        <f t="array" ref="P3158">[1]!s_stmnote_suppliertop5(A3158,D3158,1)</f>
        <v>第一名</v>
      </c>
      <c r="Q3158" t="str">
        <f>[1]!s_stmnote_suppliertop5(A3158,D3158,2)</f>
        <v>第二名</v>
      </c>
      <c r="R3158" t="str" cm="1">
        <f t="array" ref="R3158">[1]!s_stmnote_suppliertop5(A3158,D3158,3)</f>
        <v>第三名</v>
      </c>
      <c r="S3158" t="str" cm="1">
        <f t="array" ref="S3158">[1]!s_stmnote_suppliertop5(A3158,D3158,4)</f>
        <v>第四名</v>
      </c>
      <c r="T3158" t="str" cm="1">
        <f t="array" ref="T3158">[1]!s_stmnote_suppliertop5(A3158,D3158,5)</f>
        <v>第五名</v>
      </c>
      <c r="U3158" s="9">
        <f>[1]!s_stmnote_purchasetop5_pct(A3158,D3158)</f>
        <v>25.64</v>
      </c>
      <c r="V3158" t="str" cm="1">
        <f t="array" ref="V3158">[1]!s_stmnote_customertop5($A3158,$D3158,1)</f>
        <v>第一名</v>
      </c>
      <c r="W3158" t="str" cm="1">
        <f t="array" ref="W3158">[1]!s_stmnote_customertop5($A3158,$D3158,2)</f>
        <v>第二名</v>
      </c>
      <c r="X3158" t="str" cm="1">
        <f t="array" ref="X3158">[1]!s_stmnote_customertop5($A3158,$D3158,3)</f>
        <v>第三名</v>
      </c>
      <c r="Y3158" t="str" cm="1">
        <f t="array" ref="Y3158">[1]!s_stmnote_customertop5($A3158,$D3158,4)</f>
        <v>第四名</v>
      </c>
      <c r="Z3158" t="str" cm="1">
        <f t="array" ref="Z3158">[1]!s_stmnote_customertop5($A3158,$D3158,5)</f>
        <v>第五名</v>
      </c>
      <c r="AA3158" s="9">
        <f>[1]!s_stmnote_salestop5_pct(A3158,D3158)</f>
        <v>38.85</v>
      </c>
      <c r="AB3158" s="9">
        <f>[1]!s_fa_arturn(A3158,D3158)</f>
        <v>4.7062999999999997</v>
      </c>
      <c r="AC3158" s="9">
        <f>[1]!fa_apturn(A3158,D3158)</f>
        <v>9.7327148567646304</v>
      </c>
      <c r="AD3158" s="9">
        <f>[1]!s_fa_invturn(A3158,D3158)</f>
        <v>15.0593</v>
      </c>
    </row>
    <row r="3159" spans="1:30">
      <c r="A3159">
        <v>2878</v>
      </c>
      <c r="B3159" t="s">
        <v>439</v>
      </c>
      <c r="C3159" t="s">
        <v>3044</v>
      </c>
      <c r="D3159" s="8">
        <f t="shared" si="50"/>
        <v>44926</v>
      </c>
      <c r="E3159" t="s">
        <v>7466</v>
      </c>
      <c r="F3159">
        <v>1</v>
      </c>
      <c r="G3159" t="s">
        <v>8582</v>
      </c>
      <c r="L3159" t="str" cm="1">
        <f t="array" ref="L3159">[1]!s_info_industry_gics(A3159,1)</f>
        <v>可选消费</v>
      </c>
      <c r="M3159" t="str" cm="1">
        <f t="array" ref="M3159">[1]!s_info_industry_gicscode(A3159,1)</f>
        <v>25</v>
      </c>
      <c r="N3159" t="str">
        <f>[1]!s_info_industry_gics(A3159,2)</f>
        <v>媒体Ⅱ</v>
      </c>
      <c r="O3159" t="str">
        <f>[1]!s_info_industry_gicscode(A3159,2)</f>
        <v>2540</v>
      </c>
      <c r="P3159" t="str" cm="1">
        <f t="array" ref="P3159">[1]!s_stmnote_suppliertop5(A3159,D3159,1)</f>
        <v>第一名</v>
      </c>
      <c r="Q3159" t="str">
        <f>[1]!s_stmnote_suppliertop5(A3159,D3159,2)</f>
        <v>第二名</v>
      </c>
      <c r="R3159" t="str" cm="1">
        <f t="array" ref="R3159">[1]!s_stmnote_suppliertop5(A3159,D3159,3)</f>
        <v>第三名</v>
      </c>
      <c r="S3159" t="str" cm="1">
        <f t="array" ref="S3159">[1]!s_stmnote_suppliertop5(A3159,D3159,4)</f>
        <v>第四名</v>
      </c>
      <c r="T3159" t="str" cm="1">
        <f t="array" ref="T3159">[1]!s_stmnote_suppliertop5(A3159,D3159,5)</f>
        <v>第五名</v>
      </c>
      <c r="U3159" s="9">
        <f>[1]!s_stmnote_purchasetop5_pct(A3159,D3159)</f>
        <v>25.64</v>
      </c>
      <c r="V3159" t="str" cm="1">
        <f t="array" ref="V3159">[1]!s_stmnote_customertop5($A3159,$D3159,1)</f>
        <v>第一名</v>
      </c>
      <c r="W3159" t="str" cm="1">
        <f t="array" ref="W3159">[1]!s_stmnote_customertop5($A3159,$D3159,2)</f>
        <v>第二名</v>
      </c>
      <c r="X3159" t="str" cm="1">
        <f t="array" ref="X3159">[1]!s_stmnote_customertop5($A3159,$D3159,3)</f>
        <v>第三名</v>
      </c>
      <c r="Y3159" t="str" cm="1">
        <f t="array" ref="Y3159">[1]!s_stmnote_customertop5($A3159,$D3159,4)</f>
        <v>第四名</v>
      </c>
      <c r="Z3159" t="str" cm="1">
        <f t="array" ref="Z3159">[1]!s_stmnote_customertop5($A3159,$D3159,5)</f>
        <v>第五名</v>
      </c>
      <c r="AA3159" s="9">
        <f>[1]!s_stmnote_salestop5_pct(A3159,D3159)</f>
        <v>38.85</v>
      </c>
      <c r="AB3159" s="9">
        <f>[1]!s_fa_arturn(A3159,D3159)</f>
        <v>4.7062999999999997</v>
      </c>
      <c r="AC3159" s="9">
        <f>[1]!fa_apturn(A3159,D3159)</f>
        <v>9.7327148567646304</v>
      </c>
      <c r="AD3159" s="9">
        <f>[1]!s_fa_invturn(A3159,D3159)</f>
        <v>15.0593</v>
      </c>
    </row>
    <row r="3160" spans="1:30">
      <c r="A3160">
        <v>2878</v>
      </c>
      <c r="B3160" t="s">
        <v>439</v>
      </c>
      <c r="C3160" t="s">
        <v>3045</v>
      </c>
      <c r="D3160" s="8">
        <f t="shared" si="50"/>
        <v>45291</v>
      </c>
      <c r="E3160" t="s">
        <v>6975</v>
      </c>
      <c r="F3160">
        <v>1</v>
      </c>
      <c r="G3160" t="s">
        <v>8583</v>
      </c>
      <c r="L3160" t="str" cm="1">
        <f t="array" ref="L3160">[1]!s_info_industry_gics(A3160,1)</f>
        <v>可选消费</v>
      </c>
      <c r="M3160" t="str" cm="1">
        <f t="array" ref="M3160">[1]!s_info_industry_gicscode(A3160,1)</f>
        <v>25</v>
      </c>
      <c r="N3160" t="str">
        <f>[1]!s_info_industry_gics(A3160,2)</f>
        <v>媒体Ⅱ</v>
      </c>
      <c r="O3160" t="str">
        <f>[1]!s_info_industry_gicscode(A3160,2)</f>
        <v>2540</v>
      </c>
      <c r="P3160" t="str" cm="1">
        <f t="array" ref="P3160">[1]!s_stmnote_suppliertop5(A3160,D3160,1)</f>
        <v>第一名</v>
      </c>
      <c r="Q3160" t="str">
        <f>[1]!s_stmnote_suppliertop5(A3160,D3160,2)</f>
        <v>第二名</v>
      </c>
      <c r="R3160" t="str" cm="1">
        <f t="array" ref="R3160">[1]!s_stmnote_suppliertop5(A3160,D3160,3)</f>
        <v>第三名</v>
      </c>
      <c r="S3160" t="str" cm="1">
        <f t="array" ref="S3160">[1]!s_stmnote_suppliertop5(A3160,D3160,4)</f>
        <v>第四名</v>
      </c>
      <c r="T3160" t="str" cm="1">
        <f t="array" ref="T3160">[1]!s_stmnote_suppliertop5(A3160,D3160,5)</f>
        <v>第五名</v>
      </c>
      <c r="U3160" s="9">
        <f>[1]!s_stmnote_purchasetop5_pct(A3160,D3160)</f>
        <v>35.33</v>
      </c>
      <c r="V3160" t="str" cm="1">
        <f t="array" ref="V3160">[1]!s_stmnote_customertop5($A3160,$D3160,1)</f>
        <v>第一名</v>
      </c>
      <c r="W3160" t="str" cm="1">
        <f t="array" ref="W3160">[1]!s_stmnote_customertop5($A3160,$D3160,2)</f>
        <v>第二名</v>
      </c>
      <c r="X3160" t="str" cm="1">
        <f t="array" ref="X3160">[1]!s_stmnote_customertop5($A3160,$D3160,3)</f>
        <v>第三名</v>
      </c>
      <c r="Y3160" t="str" cm="1">
        <f t="array" ref="Y3160">[1]!s_stmnote_customertop5($A3160,$D3160,4)</f>
        <v>第四名</v>
      </c>
      <c r="Z3160" t="str" cm="1">
        <f t="array" ref="Z3160">[1]!s_stmnote_customertop5($A3160,$D3160,5)</f>
        <v>第五名</v>
      </c>
      <c r="AA3160" s="9">
        <f>[1]!s_stmnote_salestop5_pct(A3160,D3160)</f>
        <v>42</v>
      </c>
      <c r="AB3160" s="9">
        <f>[1]!s_fa_arturn(A3160,D3160)</f>
        <v>3.6110000000000002</v>
      </c>
      <c r="AC3160" s="9">
        <f>[1]!fa_apturn(A3160,D3160)</f>
        <v>8.6389783601016301</v>
      </c>
      <c r="AD3160" s="9">
        <f>[1]!s_fa_invturn(A3160,D3160)</f>
        <v>10.6995</v>
      </c>
    </row>
    <row r="3161" spans="1:30">
      <c r="A3161">
        <v>2878</v>
      </c>
      <c r="B3161" t="s">
        <v>439</v>
      </c>
      <c r="C3161" t="s">
        <v>3046</v>
      </c>
      <c r="D3161" s="8">
        <f t="shared" si="50"/>
        <v>45291</v>
      </c>
      <c r="E3161" t="s">
        <v>7044</v>
      </c>
      <c r="F3161">
        <v>1</v>
      </c>
      <c r="G3161" t="s">
        <v>8583</v>
      </c>
      <c r="L3161" t="str" cm="1">
        <f t="array" ref="L3161">[1]!s_info_industry_gics(A3161,1)</f>
        <v>可选消费</v>
      </c>
      <c r="M3161" t="str" cm="1">
        <f t="array" ref="M3161">[1]!s_info_industry_gicscode(A3161,1)</f>
        <v>25</v>
      </c>
      <c r="N3161" t="str">
        <f>[1]!s_info_industry_gics(A3161,2)</f>
        <v>媒体Ⅱ</v>
      </c>
      <c r="O3161" t="str">
        <f>[1]!s_info_industry_gicscode(A3161,2)</f>
        <v>2540</v>
      </c>
      <c r="P3161" t="str" cm="1">
        <f t="array" ref="P3161">[1]!s_stmnote_suppliertop5(A3161,D3161,1)</f>
        <v>第一名</v>
      </c>
      <c r="Q3161" t="str">
        <f>[1]!s_stmnote_suppliertop5(A3161,D3161,2)</f>
        <v>第二名</v>
      </c>
      <c r="R3161" t="str" cm="1">
        <f t="array" ref="R3161">[1]!s_stmnote_suppliertop5(A3161,D3161,3)</f>
        <v>第三名</v>
      </c>
      <c r="S3161" t="str" cm="1">
        <f t="array" ref="S3161">[1]!s_stmnote_suppliertop5(A3161,D3161,4)</f>
        <v>第四名</v>
      </c>
      <c r="T3161" t="str" cm="1">
        <f t="array" ref="T3161">[1]!s_stmnote_suppliertop5(A3161,D3161,5)</f>
        <v>第五名</v>
      </c>
      <c r="U3161" s="9">
        <f>[1]!s_stmnote_purchasetop5_pct(A3161,D3161)</f>
        <v>35.33</v>
      </c>
      <c r="V3161" t="str" cm="1">
        <f t="array" ref="V3161">[1]!s_stmnote_customertop5($A3161,$D3161,1)</f>
        <v>第一名</v>
      </c>
      <c r="W3161" t="str" cm="1">
        <f t="array" ref="W3161">[1]!s_stmnote_customertop5($A3161,$D3161,2)</f>
        <v>第二名</v>
      </c>
      <c r="X3161" t="str" cm="1">
        <f t="array" ref="X3161">[1]!s_stmnote_customertop5($A3161,$D3161,3)</f>
        <v>第三名</v>
      </c>
      <c r="Y3161" t="str" cm="1">
        <f t="array" ref="Y3161">[1]!s_stmnote_customertop5($A3161,$D3161,4)</f>
        <v>第四名</v>
      </c>
      <c r="Z3161" t="str" cm="1">
        <f t="array" ref="Z3161">[1]!s_stmnote_customertop5($A3161,$D3161,5)</f>
        <v>第五名</v>
      </c>
      <c r="AA3161" s="9">
        <f>[1]!s_stmnote_salestop5_pct(A3161,D3161)</f>
        <v>42</v>
      </c>
      <c r="AB3161" s="9">
        <f>[1]!s_fa_arturn(A3161,D3161)</f>
        <v>3.6110000000000002</v>
      </c>
      <c r="AC3161" s="9">
        <f>[1]!fa_apturn(A3161,D3161)</f>
        <v>8.6389783601016301</v>
      </c>
      <c r="AD3161" s="9">
        <f>[1]!s_fa_invturn(A3161,D3161)</f>
        <v>10.6995</v>
      </c>
    </row>
    <row r="3162" spans="1:30">
      <c r="A3162">
        <v>2878</v>
      </c>
      <c r="B3162" t="s">
        <v>439</v>
      </c>
      <c r="C3162" t="s">
        <v>3047</v>
      </c>
      <c r="D3162" s="8">
        <f t="shared" si="50"/>
        <v>45291</v>
      </c>
      <c r="E3162" t="s">
        <v>6943</v>
      </c>
      <c r="F3162">
        <v>1</v>
      </c>
      <c r="G3162" t="s">
        <v>8583</v>
      </c>
      <c r="L3162" t="str" cm="1">
        <f t="array" ref="L3162">[1]!s_info_industry_gics(A3162,1)</f>
        <v>可选消费</v>
      </c>
      <c r="M3162" t="str" cm="1">
        <f t="array" ref="M3162">[1]!s_info_industry_gicscode(A3162,1)</f>
        <v>25</v>
      </c>
      <c r="N3162" t="str">
        <f>[1]!s_info_industry_gics(A3162,2)</f>
        <v>媒体Ⅱ</v>
      </c>
      <c r="O3162" t="str">
        <f>[1]!s_info_industry_gicscode(A3162,2)</f>
        <v>2540</v>
      </c>
      <c r="P3162" t="str" cm="1">
        <f t="array" ref="P3162">[1]!s_stmnote_suppliertop5(A3162,D3162,1)</f>
        <v>第一名</v>
      </c>
      <c r="Q3162" t="str">
        <f>[1]!s_stmnote_suppliertop5(A3162,D3162,2)</f>
        <v>第二名</v>
      </c>
      <c r="R3162" t="str" cm="1">
        <f t="array" ref="R3162">[1]!s_stmnote_suppliertop5(A3162,D3162,3)</f>
        <v>第三名</v>
      </c>
      <c r="S3162" t="str" cm="1">
        <f t="array" ref="S3162">[1]!s_stmnote_suppliertop5(A3162,D3162,4)</f>
        <v>第四名</v>
      </c>
      <c r="T3162" t="str" cm="1">
        <f t="array" ref="T3162">[1]!s_stmnote_suppliertop5(A3162,D3162,5)</f>
        <v>第五名</v>
      </c>
      <c r="U3162" s="9">
        <f>[1]!s_stmnote_purchasetop5_pct(A3162,D3162)</f>
        <v>35.33</v>
      </c>
      <c r="V3162" t="str" cm="1">
        <f t="array" ref="V3162">[1]!s_stmnote_customertop5($A3162,$D3162,1)</f>
        <v>第一名</v>
      </c>
      <c r="W3162" t="str" cm="1">
        <f t="array" ref="W3162">[1]!s_stmnote_customertop5($A3162,$D3162,2)</f>
        <v>第二名</v>
      </c>
      <c r="X3162" t="str" cm="1">
        <f t="array" ref="X3162">[1]!s_stmnote_customertop5($A3162,$D3162,3)</f>
        <v>第三名</v>
      </c>
      <c r="Y3162" t="str" cm="1">
        <f t="array" ref="Y3162">[1]!s_stmnote_customertop5($A3162,$D3162,4)</f>
        <v>第四名</v>
      </c>
      <c r="Z3162" t="str" cm="1">
        <f t="array" ref="Z3162">[1]!s_stmnote_customertop5($A3162,$D3162,5)</f>
        <v>第五名</v>
      </c>
      <c r="AA3162" s="9">
        <f>[1]!s_stmnote_salestop5_pct(A3162,D3162)</f>
        <v>42</v>
      </c>
      <c r="AB3162" s="9">
        <f>[1]!s_fa_arturn(A3162,D3162)</f>
        <v>3.6110000000000002</v>
      </c>
      <c r="AC3162" s="9">
        <f>[1]!fa_apturn(A3162,D3162)</f>
        <v>8.6389783601016301</v>
      </c>
      <c r="AD3162" s="9">
        <f>[1]!s_fa_invturn(A3162,D3162)</f>
        <v>10.6995</v>
      </c>
    </row>
    <row r="3163" spans="1:30">
      <c r="A3163">
        <v>2878</v>
      </c>
      <c r="B3163" t="s">
        <v>439</v>
      </c>
      <c r="C3163" t="s">
        <v>3048</v>
      </c>
      <c r="D3163" s="8">
        <f t="shared" si="50"/>
        <v>45291</v>
      </c>
      <c r="E3163" t="s">
        <v>7225</v>
      </c>
      <c r="F3163">
        <v>1</v>
      </c>
      <c r="G3163" t="s">
        <v>8583</v>
      </c>
      <c r="L3163" t="str" cm="1">
        <f t="array" ref="L3163">[1]!s_info_industry_gics(A3163,1)</f>
        <v>可选消费</v>
      </c>
      <c r="M3163" t="str" cm="1">
        <f t="array" ref="M3163">[1]!s_info_industry_gicscode(A3163,1)</f>
        <v>25</v>
      </c>
      <c r="N3163" t="str">
        <f>[1]!s_info_industry_gics(A3163,2)</f>
        <v>媒体Ⅱ</v>
      </c>
      <c r="O3163" t="str">
        <f>[1]!s_info_industry_gicscode(A3163,2)</f>
        <v>2540</v>
      </c>
      <c r="P3163" t="str" cm="1">
        <f t="array" ref="P3163">[1]!s_stmnote_suppliertop5(A3163,D3163,1)</f>
        <v>第一名</v>
      </c>
      <c r="Q3163" t="str">
        <f>[1]!s_stmnote_suppliertop5(A3163,D3163,2)</f>
        <v>第二名</v>
      </c>
      <c r="R3163" t="str" cm="1">
        <f t="array" ref="R3163">[1]!s_stmnote_suppliertop5(A3163,D3163,3)</f>
        <v>第三名</v>
      </c>
      <c r="S3163" t="str" cm="1">
        <f t="array" ref="S3163">[1]!s_stmnote_suppliertop5(A3163,D3163,4)</f>
        <v>第四名</v>
      </c>
      <c r="T3163" t="str" cm="1">
        <f t="array" ref="T3163">[1]!s_stmnote_suppliertop5(A3163,D3163,5)</f>
        <v>第五名</v>
      </c>
      <c r="U3163" s="9">
        <f>[1]!s_stmnote_purchasetop5_pct(A3163,D3163)</f>
        <v>35.33</v>
      </c>
      <c r="V3163" t="str" cm="1">
        <f t="array" ref="V3163">[1]!s_stmnote_customertop5($A3163,$D3163,1)</f>
        <v>第一名</v>
      </c>
      <c r="W3163" t="str" cm="1">
        <f t="array" ref="W3163">[1]!s_stmnote_customertop5($A3163,$D3163,2)</f>
        <v>第二名</v>
      </c>
      <c r="X3163" t="str" cm="1">
        <f t="array" ref="X3163">[1]!s_stmnote_customertop5($A3163,$D3163,3)</f>
        <v>第三名</v>
      </c>
      <c r="Y3163" t="str" cm="1">
        <f t="array" ref="Y3163">[1]!s_stmnote_customertop5($A3163,$D3163,4)</f>
        <v>第四名</v>
      </c>
      <c r="Z3163" t="str" cm="1">
        <f t="array" ref="Z3163">[1]!s_stmnote_customertop5($A3163,$D3163,5)</f>
        <v>第五名</v>
      </c>
      <c r="AA3163" s="9">
        <f>[1]!s_stmnote_salestop5_pct(A3163,D3163)</f>
        <v>42</v>
      </c>
      <c r="AB3163" s="9">
        <f>[1]!s_fa_arturn(A3163,D3163)</f>
        <v>3.6110000000000002</v>
      </c>
      <c r="AC3163" s="9">
        <f>[1]!fa_apturn(A3163,D3163)</f>
        <v>8.6389783601016301</v>
      </c>
      <c r="AD3163" s="9">
        <f>[1]!s_fa_invturn(A3163,D3163)</f>
        <v>10.6995</v>
      </c>
    </row>
    <row r="3164" spans="1:30">
      <c r="A3164">
        <v>2878</v>
      </c>
      <c r="B3164" t="s">
        <v>439</v>
      </c>
      <c r="C3164" t="s">
        <v>3049</v>
      </c>
      <c r="D3164" s="8">
        <f t="shared" si="50"/>
        <v>45291</v>
      </c>
      <c r="E3164" t="s">
        <v>7058</v>
      </c>
      <c r="F3164">
        <v>1</v>
      </c>
      <c r="G3164" t="s">
        <v>8583</v>
      </c>
      <c r="L3164" t="str" cm="1">
        <f t="array" ref="L3164">[1]!s_info_industry_gics(A3164,1)</f>
        <v>可选消费</v>
      </c>
      <c r="M3164" t="str" cm="1">
        <f t="array" ref="M3164">[1]!s_info_industry_gicscode(A3164,1)</f>
        <v>25</v>
      </c>
      <c r="N3164" t="str">
        <f>[1]!s_info_industry_gics(A3164,2)</f>
        <v>媒体Ⅱ</v>
      </c>
      <c r="O3164" t="str">
        <f>[1]!s_info_industry_gicscode(A3164,2)</f>
        <v>2540</v>
      </c>
      <c r="P3164" t="str" cm="1">
        <f t="array" ref="P3164">[1]!s_stmnote_suppliertop5(A3164,D3164,1)</f>
        <v>第一名</v>
      </c>
      <c r="Q3164" t="str">
        <f>[1]!s_stmnote_suppliertop5(A3164,D3164,2)</f>
        <v>第二名</v>
      </c>
      <c r="R3164" t="str" cm="1">
        <f t="array" ref="R3164">[1]!s_stmnote_suppliertop5(A3164,D3164,3)</f>
        <v>第三名</v>
      </c>
      <c r="S3164" t="str" cm="1">
        <f t="array" ref="S3164">[1]!s_stmnote_suppliertop5(A3164,D3164,4)</f>
        <v>第四名</v>
      </c>
      <c r="T3164" t="str" cm="1">
        <f t="array" ref="T3164">[1]!s_stmnote_suppliertop5(A3164,D3164,5)</f>
        <v>第五名</v>
      </c>
      <c r="U3164" s="9">
        <f>[1]!s_stmnote_purchasetop5_pct(A3164,D3164)</f>
        <v>35.33</v>
      </c>
      <c r="V3164" t="str" cm="1">
        <f t="array" ref="V3164">[1]!s_stmnote_customertop5($A3164,$D3164,1)</f>
        <v>第一名</v>
      </c>
      <c r="W3164" t="str" cm="1">
        <f t="array" ref="W3164">[1]!s_stmnote_customertop5($A3164,$D3164,2)</f>
        <v>第二名</v>
      </c>
      <c r="X3164" t="str" cm="1">
        <f t="array" ref="X3164">[1]!s_stmnote_customertop5($A3164,$D3164,3)</f>
        <v>第三名</v>
      </c>
      <c r="Y3164" t="str" cm="1">
        <f t="array" ref="Y3164">[1]!s_stmnote_customertop5($A3164,$D3164,4)</f>
        <v>第四名</v>
      </c>
      <c r="Z3164" t="str" cm="1">
        <f t="array" ref="Z3164">[1]!s_stmnote_customertop5($A3164,$D3164,5)</f>
        <v>第五名</v>
      </c>
      <c r="AA3164" s="9">
        <f>[1]!s_stmnote_salestop5_pct(A3164,D3164)</f>
        <v>42</v>
      </c>
      <c r="AB3164" s="9">
        <f>[1]!s_fa_arturn(A3164,D3164)</f>
        <v>3.6110000000000002</v>
      </c>
      <c r="AC3164" s="9">
        <f>[1]!fa_apturn(A3164,D3164)</f>
        <v>8.6389783601016301</v>
      </c>
      <c r="AD3164" s="9">
        <f>[1]!s_fa_invturn(A3164,D3164)</f>
        <v>10.6995</v>
      </c>
    </row>
    <row r="3165" spans="1:30">
      <c r="A3165">
        <v>2878</v>
      </c>
      <c r="B3165" t="s">
        <v>439</v>
      </c>
      <c r="C3165" t="s">
        <v>3049</v>
      </c>
      <c r="D3165" s="8">
        <f t="shared" si="50"/>
        <v>45291</v>
      </c>
      <c r="E3165" t="s">
        <v>7545</v>
      </c>
      <c r="F3165">
        <v>1</v>
      </c>
      <c r="G3165" t="s">
        <v>8583</v>
      </c>
      <c r="L3165" t="str" cm="1">
        <f t="array" ref="L3165">[1]!s_info_industry_gics(A3165,1)</f>
        <v>可选消费</v>
      </c>
      <c r="M3165" t="str" cm="1">
        <f t="array" ref="M3165">[1]!s_info_industry_gicscode(A3165,1)</f>
        <v>25</v>
      </c>
      <c r="N3165" t="str">
        <f>[1]!s_info_industry_gics(A3165,2)</f>
        <v>媒体Ⅱ</v>
      </c>
      <c r="O3165" t="str">
        <f>[1]!s_info_industry_gicscode(A3165,2)</f>
        <v>2540</v>
      </c>
      <c r="P3165" t="str" cm="1">
        <f t="array" ref="P3165">[1]!s_stmnote_suppliertop5(A3165,D3165,1)</f>
        <v>第一名</v>
      </c>
      <c r="Q3165" t="str">
        <f>[1]!s_stmnote_suppliertop5(A3165,D3165,2)</f>
        <v>第二名</v>
      </c>
      <c r="R3165" t="str" cm="1">
        <f t="array" ref="R3165">[1]!s_stmnote_suppliertop5(A3165,D3165,3)</f>
        <v>第三名</v>
      </c>
      <c r="S3165" t="str" cm="1">
        <f t="array" ref="S3165">[1]!s_stmnote_suppliertop5(A3165,D3165,4)</f>
        <v>第四名</v>
      </c>
      <c r="T3165" t="str" cm="1">
        <f t="array" ref="T3165">[1]!s_stmnote_suppliertop5(A3165,D3165,5)</f>
        <v>第五名</v>
      </c>
      <c r="U3165" s="9">
        <f>[1]!s_stmnote_purchasetop5_pct(A3165,D3165)</f>
        <v>35.33</v>
      </c>
      <c r="V3165" t="str" cm="1">
        <f t="array" ref="V3165">[1]!s_stmnote_customertop5($A3165,$D3165,1)</f>
        <v>第一名</v>
      </c>
      <c r="W3165" t="str" cm="1">
        <f t="array" ref="W3165">[1]!s_stmnote_customertop5($A3165,$D3165,2)</f>
        <v>第二名</v>
      </c>
      <c r="X3165" t="str" cm="1">
        <f t="array" ref="X3165">[1]!s_stmnote_customertop5($A3165,$D3165,3)</f>
        <v>第三名</v>
      </c>
      <c r="Y3165" t="str" cm="1">
        <f t="array" ref="Y3165">[1]!s_stmnote_customertop5($A3165,$D3165,4)</f>
        <v>第四名</v>
      </c>
      <c r="Z3165" t="str" cm="1">
        <f t="array" ref="Z3165">[1]!s_stmnote_customertop5($A3165,$D3165,5)</f>
        <v>第五名</v>
      </c>
      <c r="AA3165" s="9">
        <f>[1]!s_stmnote_salestop5_pct(A3165,D3165)</f>
        <v>42</v>
      </c>
      <c r="AB3165" s="9">
        <f>[1]!s_fa_arturn(A3165,D3165)</f>
        <v>3.6110000000000002</v>
      </c>
      <c r="AC3165" s="9">
        <f>[1]!fa_apturn(A3165,D3165)</f>
        <v>8.6389783601016301</v>
      </c>
      <c r="AD3165" s="9">
        <f>[1]!s_fa_invturn(A3165,D3165)</f>
        <v>10.6995</v>
      </c>
    </row>
    <row r="3166" spans="1:30">
      <c r="A3166">
        <v>2878</v>
      </c>
      <c r="B3166" t="s">
        <v>439</v>
      </c>
      <c r="C3166" t="s">
        <v>3049</v>
      </c>
      <c r="D3166" s="8">
        <f t="shared" si="50"/>
        <v>45291</v>
      </c>
      <c r="E3166" t="s">
        <v>7255</v>
      </c>
      <c r="F3166">
        <v>1</v>
      </c>
      <c r="G3166" t="s">
        <v>8583</v>
      </c>
      <c r="L3166" t="str" cm="1">
        <f t="array" ref="L3166">[1]!s_info_industry_gics(A3166,1)</f>
        <v>可选消费</v>
      </c>
      <c r="M3166" t="str" cm="1">
        <f t="array" ref="M3166">[1]!s_info_industry_gicscode(A3166,1)</f>
        <v>25</v>
      </c>
      <c r="N3166" t="str">
        <f>[1]!s_info_industry_gics(A3166,2)</f>
        <v>媒体Ⅱ</v>
      </c>
      <c r="O3166" t="str">
        <f>[1]!s_info_industry_gicscode(A3166,2)</f>
        <v>2540</v>
      </c>
      <c r="P3166" t="str" cm="1">
        <f t="array" ref="P3166">[1]!s_stmnote_suppliertop5(A3166,D3166,1)</f>
        <v>第一名</v>
      </c>
      <c r="Q3166" t="str">
        <f>[1]!s_stmnote_suppliertop5(A3166,D3166,2)</f>
        <v>第二名</v>
      </c>
      <c r="R3166" t="str" cm="1">
        <f t="array" ref="R3166">[1]!s_stmnote_suppliertop5(A3166,D3166,3)</f>
        <v>第三名</v>
      </c>
      <c r="S3166" t="str" cm="1">
        <f t="array" ref="S3166">[1]!s_stmnote_suppliertop5(A3166,D3166,4)</f>
        <v>第四名</v>
      </c>
      <c r="T3166" t="str" cm="1">
        <f t="array" ref="T3166">[1]!s_stmnote_suppliertop5(A3166,D3166,5)</f>
        <v>第五名</v>
      </c>
      <c r="U3166" s="9">
        <f>[1]!s_stmnote_purchasetop5_pct(A3166,D3166)</f>
        <v>35.33</v>
      </c>
      <c r="V3166" t="str" cm="1">
        <f t="array" ref="V3166">[1]!s_stmnote_customertop5($A3166,$D3166,1)</f>
        <v>第一名</v>
      </c>
      <c r="W3166" t="str" cm="1">
        <f t="array" ref="W3166">[1]!s_stmnote_customertop5($A3166,$D3166,2)</f>
        <v>第二名</v>
      </c>
      <c r="X3166" t="str" cm="1">
        <f t="array" ref="X3166">[1]!s_stmnote_customertop5($A3166,$D3166,3)</f>
        <v>第三名</v>
      </c>
      <c r="Y3166" t="str" cm="1">
        <f t="array" ref="Y3166">[1]!s_stmnote_customertop5($A3166,$D3166,4)</f>
        <v>第四名</v>
      </c>
      <c r="Z3166" t="str" cm="1">
        <f t="array" ref="Z3166">[1]!s_stmnote_customertop5($A3166,$D3166,5)</f>
        <v>第五名</v>
      </c>
      <c r="AA3166" s="9">
        <f>[1]!s_stmnote_salestop5_pct(A3166,D3166)</f>
        <v>42</v>
      </c>
      <c r="AB3166" s="9">
        <f>[1]!s_fa_arturn(A3166,D3166)</f>
        <v>3.6110000000000002</v>
      </c>
      <c r="AC3166" s="9">
        <f>[1]!fa_apturn(A3166,D3166)</f>
        <v>8.6389783601016301</v>
      </c>
      <c r="AD3166" s="9">
        <f>[1]!s_fa_invturn(A3166,D3166)</f>
        <v>10.6995</v>
      </c>
    </row>
    <row r="3167" spans="1:30">
      <c r="A3167">
        <v>2878</v>
      </c>
      <c r="B3167" t="s">
        <v>439</v>
      </c>
      <c r="C3167" t="s">
        <v>3049</v>
      </c>
      <c r="D3167" s="8">
        <f t="shared" si="50"/>
        <v>45291</v>
      </c>
      <c r="E3167" t="s">
        <v>7546</v>
      </c>
      <c r="F3167">
        <v>1</v>
      </c>
      <c r="G3167" t="s">
        <v>8583</v>
      </c>
      <c r="L3167" t="str" cm="1">
        <f t="array" ref="L3167">[1]!s_info_industry_gics(A3167,1)</f>
        <v>可选消费</v>
      </c>
      <c r="M3167" t="str" cm="1">
        <f t="array" ref="M3167">[1]!s_info_industry_gicscode(A3167,1)</f>
        <v>25</v>
      </c>
      <c r="N3167" t="str">
        <f>[1]!s_info_industry_gics(A3167,2)</f>
        <v>媒体Ⅱ</v>
      </c>
      <c r="O3167" t="str">
        <f>[1]!s_info_industry_gicscode(A3167,2)</f>
        <v>2540</v>
      </c>
      <c r="P3167" t="str" cm="1">
        <f t="array" ref="P3167">[1]!s_stmnote_suppliertop5(A3167,D3167,1)</f>
        <v>第一名</v>
      </c>
      <c r="Q3167" t="str">
        <f>[1]!s_stmnote_suppliertop5(A3167,D3167,2)</f>
        <v>第二名</v>
      </c>
      <c r="R3167" t="str" cm="1">
        <f t="array" ref="R3167">[1]!s_stmnote_suppliertop5(A3167,D3167,3)</f>
        <v>第三名</v>
      </c>
      <c r="S3167" t="str" cm="1">
        <f t="array" ref="S3167">[1]!s_stmnote_suppliertop5(A3167,D3167,4)</f>
        <v>第四名</v>
      </c>
      <c r="T3167" t="str" cm="1">
        <f t="array" ref="T3167">[1]!s_stmnote_suppliertop5(A3167,D3167,5)</f>
        <v>第五名</v>
      </c>
      <c r="U3167" s="9">
        <f>[1]!s_stmnote_purchasetop5_pct(A3167,D3167)</f>
        <v>35.33</v>
      </c>
      <c r="V3167" t="str" cm="1">
        <f t="array" ref="V3167">[1]!s_stmnote_customertop5($A3167,$D3167,1)</f>
        <v>第一名</v>
      </c>
      <c r="W3167" t="str" cm="1">
        <f t="array" ref="W3167">[1]!s_stmnote_customertop5($A3167,$D3167,2)</f>
        <v>第二名</v>
      </c>
      <c r="X3167" t="str" cm="1">
        <f t="array" ref="X3167">[1]!s_stmnote_customertop5($A3167,$D3167,3)</f>
        <v>第三名</v>
      </c>
      <c r="Y3167" t="str" cm="1">
        <f t="array" ref="Y3167">[1]!s_stmnote_customertop5($A3167,$D3167,4)</f>
        <v>第四名</v>
      </c>
      <c r="Z3167" t="str" cm="1">
        <f t="array" ref="Z3167">[1]!s_stmnote_customertop5($A3167,$D3167,5)</f>
        <v>第五名</v>
      </c>
      <c r="AA3167" s="9">
        <f>[1]!s_stmnote_salestop5_pct(A3167,D3167)</f>
        <v>42</v>
      </c>
      <c r="AB3167" s="9">
        <f>[1]!s_fa_arturn(A3167,D3167)</f>
        <v>3.6110000000000002</v>
      </c>
      <c r="AC3167" s="9">
        <f>[1]!fa_apturn(A3167,D3167)</f>
        <v>8.6389783601016301</v>
      </c>
      <c r="AD3167" s="9">
        <f>[1]!s_fa_invturn(A3167,D3167)</f>
        <v>10.6995</v>
      </c>
    </row>
    <row r="3168" spans="1:30">
      <c r="A3168">
        <v>300058</v>
      </c>
      <c r="B3168" t="s">
        <v>481</v>
      </c>
      <c r="C3168" t="s">
        <v>3237</v>
      </c>
      <c r="D3168" s="8">
        <f t="shared" si="50"/>
        <v>44926</v>
      </c>
      <c r="E3168" t="s">
        <v>6996</v>
      </c>
      <c r="F3168">
        <v>1</v>
      </c>
      <c r="G3168" t="s">
        <v>10738</v>
      </c>
      <c r="L3168" t="str" cm="1">
        <f t="array" ref="L3168">[1]!s_info_industry_gics(A3168,1)</f>
        <v>可选消费</v>
      </c>
      <c r="M3168" t="str" cm="1">
        <f t="array" ref="M3168">[1]!s_info_industry_gicscode(A3168,1)</f>
        <v>25</v>
      </c>
      <c r="N3168" t="str">
        <f>[1]!s_info_industry_gics(A3168,2)</f>
        <v>媒体Ⅱ</v>
      </c>
      <c r="O3168" t="str">
        <f>[1]!s_info_industry_gicscode(A3168,2)</f>
        <v>2540</v>
      </c>
      <c r="P3168" t="str" cm="1">
        <f t="array" ref="P3168">[1]!s_stmnote_suppliertop5(A3168,D3168,1)</f>
        <v>供应商一</v>
      </c>
      <c r="Q3168" t="str">
        <f>[1]!s_stmnote_suppliertop5(A3168,D3168,2)</f>
        <v>供应商二</v>
      </c>
      <c r="R3168" t="str" cm="1">
        <f t="array" ref="R3168">[1]!s_stmnote_suppliertop5(A3168,D3168,3)</f>
        <v>供应商三</v>
      </c>
      <c r="S3168" t="str" cm="1">
        <f t="array" ref="S3168">[1]!s_stmnote_suppliertop5(A3168,D3168,4)</f>
        <v>供应商四</v>
      </c>
      <c r="T3168" t="str" cm="1">
        <f t="array" ref="T3168">[1]!s_stmnote_suppliertop5(A3168,D3168,5)</f>
        <v>供应商五</v>
      </c>
      <c r="U3168" s="9">
        <f>[1]!s_stmnote_purchasetop5_pct(A3168,D3168)</f>
        <v>83.61</v>
      </c>
      <c r="V3168" t="str" cm="1">
        <f t="array" ref="V3168">[1]!s_stmnote_customertop5($A3168,$D3168,1)</f>
        <v>客户一</v>
      </c>
      <c r="W3168" t="str" cm="1">
        <f t="array" ref="W3168">[1]!s_stmnote_customertop5($A3168,$D3168,2)</f>
        <v>客户二</v>
      </c>
      <c r="X3168" t="str" cm="1">
        <f t="array" ref="X3168">[1]!s_stmnote_customertop5($A3168,$D3168,3)</f>
        <v>客户三</v>
      </c>
      <c r="Y3168" t="str" cm="1">
        <f t="array" ref="Y3168">[1]!s_stmnote_customertop5($A3168,$D3168,4)</f>
        <v>客户四</v>
      </c>
      <c r="Z3168" t="str" cm="1">
        <f t="array" ref="Z3168">[1]!s_stmnote_customertop5($A3168,$D3168,5)</f>
        <v>客户五</v>
      </c>
      <c r="AA3168" s="9">
        <f>[1]!s_stmnote_salestop5_pct(A3168,D3168)</f>
        <v>14.25</v>
      </c>
      <c r="AB3168" s="9">
        <f>[1]!s_fa_arturn(A3168,D3168)</f>
        <v>5.1871999999999998</v>
      </c>
      <c r="AC3168" s="9">
        <f>[1]!fa_apturn(A3168,D3168)</f>
        <v>5.5880328796558798</v>
      </c>
      <c r="AD3168" s="9">
        <f>[1]!s_fa_invturn(A3168,D3168)</f>
        <v>238.2946</v>
      </c>
    </row>
    <row r="3169" spans="1:30">
      <c r="A3169">
        <v>300612</v>
      </c>
      <c r="B3169" t="s">
        <v>648</v>
      </c>
      <c r="C3169" t="s">
        <v>3862</v>
      </c>
      <c r="D3169" s="8">
        <f t="shared" si="50"/>
        <v>44926</v>
      </c>
      <c r="E3169" t="s">
        <v>7416</v>
      </c>
      <c r="F3169">
        <v>1</v>
      </c>
      <c r="G3169" t="s">
        <v>8929</v>
      </c>
      <c r="L3169" t="str" cm="1">
        <f t="array" ref="L3169">[1]!s_info_industry_gics(A3169,1)</f>
        <v>可选消费</v>
      </c>
      <c r="M3169" t="str" cm="1">
        <f t="array" ref="M3169">[1]!s_info_industry_gicscode(A3169,1)</f>
        <v>25</v>
      </c>
      <c r="N3169" t="str">
        <f>[1]!s_info_industry_gics(A3169,2)</f>
        <v>媒体Ⅱ</v>
      </c>
      <c r="O3169" t="str">
        <f>[1]!s_info_industry_gicscode(A3169,2)</f>
        <v>2540</v>
      </c>
      <c r="P3169" t="str" cm="1">
        <f t="array" ref="P3169">[1]!s_stmnote_suppliertop5(A3169,D3169,1)</f>
        <v>供应商一</v>
      </c>
      <c r="Q3169" t="str">
        <f>[1]!s_stmnote_suppliertop5(A3169,D3169,2)</f>
        <v>供应商二</v>
      </c>
      <c r="R3169" t="str" cm="1">
        <f t="array" ref="R3169">[1]!s_stmnote_suppliertop5(A3169,D3169,3)</f>
        <v>供应商三</v>
      </c>
      <c r="S3169" t="str" cm="1">
        <f t="array" ref="S3169">[1]!s_stmnote_suppliertop5(A3169,D3169,4)</f>
        <v>供应商四</v>
      </c>
      <c r="T3169" t="str" cm="1">
        <f t="array" ref="T3169">[1]!s_stmnote_suppliertop5(A3169,D3169,5)</f>
        <v>供应商五</v>
      </c>
      <c r="U3169" s="9">
        <f>[1]!s_stmnote_purchasetop5_pct(A3169,D3169)</f>
        <v>79.16</v>
      </c>
      <c r="V3169" t="str" cm="1">
        <f t="array" ref="V3169">[1]!s_stmnote_customertop5($A3169,$D3169,1)</f>
        <v>客户一</v>
      </c>
      <c r="W3169" t="str" cm="1">
        <f t="array" ref="W3169">[1]!s_stmnote_customertop5($A3169,$D3169,2)</f>
        <v>客户二</v>
      </c>
      <c r="X3169" t="str" cm="1">
        <f t="array" ref="X3169">[1]!s_stmnote_customertop5($A3169,$D3169,3)</f>
        <v>客户三</v>
      </c>
      <c r="Y3169" t="str" cm="1">
        <f t="array" ref="Y3169">[1]!s_stmnote_customertop5($A3169,$D3169,4)</f>
        <v>客户四</v>
      </c>
      <c r="Z3169" t="str" cm="1">
        <f t="array" ref="Z3169">[1]!s_stmnote_customertop5($A3169,$D3169,5)</f>
        <v>客户五</v>
      </c>
      <c r="AA3169" s="9">
        <f>[1]!s_stmnote_salestop5_pct(A3169,D3169)</f>
        <v>64.88</v>
      </c>
      <c r="AB3169" s="9">
        <f>[1]!s_fa_arturn(A3169,D3169)</f>
        <v>2.9763999999999999</v>
      </c>
      <c r="AC3169" s="9">
        <f>[1]!fa_apturn(A3169,D3169)</f>
        <v>5.8828812971120499</v>
      </c>
      <c r="AD3169" s="9">
        <f>[1]!s_fa_invturn(A3169,D3169)</f>
        <v>11.9191</v>
      </c>
    </row>
    <row r="3170" spans="1:30">
      <c r="A3170">
        <v>300612</v>
      </c>
      <c r="B3170" t="s">
        <v>648</v>
      </c>
      <c r="C3170" t="s">
        <v>3863</v>
      </c>
      <c r="D3170" s="8">
        <f t="shared" si="50"/>
        <v>44926</v>
      </c>
      <c r="E3170" t="s">
        <v>7711</v>
      </c>
      <c r="F3170">
        <v>1</v>
      </c>
      <c r="G3170" t="s">
        <v>8930</v>
      </c>
      <c r="L3170" t="str" cm="1">
        <f t="array" ref="L3170">[1]!s_info_industry_gics(A3170,1)</f>
        <v>可选消费</v>
      </c>
      <c r="M3170" t="str" cm="1">
        <f t="array" ref="M3170">[1]!s_info_industry_gicscode(A3170,1)</f>
        <v>25</v>
      </c>
      <c r="N3170" t="str">
        <f>[1]!s_info_industry_gics(A3170,2)</f>
        <v>媒体Ⅱ</v>
      </c>
      <c r="O3170" t="str">
        <f>[1]!s_info_industry_gicscode(A3170,2)</f>
        <v>2540</v>
      </c>
      <c r="P3170" t="str" cm="1">
        <f t="array" ref="P3170">[1]!s_stmnote_suppliertop5(A3170,D3170,1)</f>
        <v>供应商一</v>
      </c>
      <c r="Q3170" t="str">
        <f>[1]!s_stmnote_suppliertop5(A3170,D3170,2)</f>
        <v>供应商二</v>
      </c>
      <c r="R3170" t="str" cm="1">
        <f t="array" ref="R3170">[1]!s_stmnote_suppliertop5(A3170,D3170,3)</f>
        <v>供应商三</v>
      </c>
      <c r="S3170" t="str" cm="1">
        <f t="array" ref="S3170">[1]!s_stmnote_suppliertop5(A3170,D3170,4)</f>
        <v>供应商四</v>
      </c>
      <c r="T3170" t="str" cm="1">
        <f t="array" ref="T3170">[1]!s_stmnote_suppliertop5(A3170,D3170,5)</f>
        <v>供应商五</v>
      </c>
      <c r="U3170" s="9">
        <f>[1]!s_stmnote_purchasetop5_pct(A3170,D3170)</f>
        <v>79.16</v>
      </c>
      <c r="V3170" t="str" cm="1">
        <f t="array" ref="V3170">[1]!s_stmnote_customertop5($A3170,$D3170,1)</f>
        <v>客户一</v>
      </c>
      <c r="W3170" t="str" cm="1">
        <f t="array" ref="W3170">[1]!s_stmnote_customertop5($A3170,$D3170,2)</f>
        <v>客户二</v>
      </c>
      <c r="X3170" t="str" cm="1">
        <f t="array" ref="X3170">[1]!s_stmnote_customertop5($A3170,$D3170,3)</f>
        <v>客户三</v>
      </c>
      <c r="Y3170" t="str" cm="1">
        <f t="array" ref="Y3170">[1]!s_stmnote_customertop5($A3170,$D3170,4)</f>
        <v>客户四</v>
      </c>
      <c r="Z3170" t="str" cm="1">
        <f t="array" ref="Z3170">[1]!s_stmnote_customertop5($A3170,$D3170,5)</f>
        <v>客户五</v>
      </c>
      <c r="AA3170" s="9">
        <f>[1]!s_stmnote_salestop5_pct(A3170,D3170)</f>
        <v>64.88</v>
      </c>
      <c r="AB3170" s="9">
        <f>[1]!s_fa_arturn(A3170,D3170)</f>
        <v>2.9763999999999999</v>
      </c>
      <c r="AC3170" s="9">
        <f>[1]!fa_apturn(A3170,D3170)</f>
        <v>5.8828812971120499</v>
      </c>
      <c r="AD3170" s="9">
        <f>[1]!s_fa_invturn(A3170,D3170)</f>
        <v>11.9191</v>
      </c>
    </row>
    <row r="3171" spans="1:30">
      <c r="A3171">
        <v>300805</v>
      </c>
      <c r="B3171" t="s">
        <v>695</v>
      </c>
      <c r="C3171" t="s">
        <v>4006</v>
      </c>
      <c r="D3171" s="8">
        <f t="shared" si="50"/>
        <v>44926</v>
      </c>
      <c r="E3171" t="s">
        <v>7163</v>
      </c>
      <c r="F3171">
        <v>1</v>
      </c>
      <c r="G3171" t="s">
        <v>8999</v>
      </c>
      <c r="L3171" t="str" cm="1">
        <f t="array" ref="L3171">[1]!s_info_industry_gics(A3171,1)</f>
        <v>可选消费</v>
      </c>
      <c r="M3171" t="str" cm="1">
        <f t="array" ref="M3171">[1]!s_info_industry_gicscode(A3171,1)</f>
        <v>25</v>
      </c>
      <c r="N3171" t="str">
        <f>[1]!s_info_industry_gics(A3171,2)</f>
        <v>媒体Ⅱ</v>
      </c>
      <c r="O3171" t="str">
        <f>[1]!s_info_industry_gicscode(A3171,2)</f>
        <v>2540</v>
      </c>
      <c r="P3171" t="str" cm="1">
        <f t="array" ref="P3171">[1]!s_stmnote_suppliertop5(A3171,D3171,1)</f>
        <v>第一名</v>
      </c>
      <c r="Q3171" t="str">
        <f>[1]!s_stmnote_suppliertop5(A3171,D3171,2)</f>
        <v>第二名</v>
      </c>
      <c r="R3171" t="str" cm="1">
        <f t="array" ref="R3171">[1]!s_stmnote_suppliertop5(A3171,D3171,3)</f>
        <v>百事食品(中国)有限公司</v>
      </c>
      <c r="S3171" t="str" cm="1">
        <f t="array" ref="S3171">[1]!s_stmnote_suppliertop5(A3171,D3171,4)</f>
        <v>第四名</v>
      </c>
      <c r="T3171" t="str" cm="1">
        <f t="array" ref="T3171">[1]!s_stmnote_suppliertop5(A3171,D3171,5)</f>
        <v>嘉士伯企业管理咨询有限公司</v>
      </c>
      <c r="U3171" s="9">
        <f>[1]!s_stmnote_purchasetop5_pct(A3171,D3171)</f>
        <v>39.79</v>
      </c>
      <c r="V3171" t="str" cm="1">
        <f t="array" ref="V3171">[1]!s_stmnote_customertop5($A3171,$D3171,1)</f>
        <v>第一名</v>
      </c>
      <c r="W3171" t="str" cm="1">
        <f t="array" ref="W3171">[1]!s_stmnote_customertop5($A3171,$D3171,2)</f>
        <v>第二名</v>
      </c>
      <c r="X3171" t="str" cm="1">
        <f t="array" ref="X3171">[1]!s_stmnote_customertop5($A3171,$D3171,3)</f>
        <v>上汽通用汽车销售有限公司及其关联单位</v>
      </c>
      <c r="Y3171" t="str" cm="1">
        <f t="array" ref="Y3171">[1]!s_stmnote_customertop5($A3171,$D3171,4)</f>
        <v>玛氏食品(中国)有限公司及其关联单位</v>
      </c>
      <c r="Z3171" t="str" cm="1">
        <f t="array" ref="Z3171">[1]!s_stmnote_customertop5($A3171,$D3171,5)</f>
        <v>中国农垦控股上海有限公司</v>
      </c>
      <c r="AA3171" s="9">
        <f>[1]!s_stmnote_salestop5_pct(A3171,D3171)</f>
        <v>34.54</v>
      </c>
      <c r="AB3171" s="9">
        <f>[1]!s_fa_arturn(A3171,D3171)</f>
        <v>2.4550000000000001</v>
      </c>
      <c r="AC3171" s="9">
        <f>[1]!fa_apturn(A3171,D3171)</f>
        <v>4.4146403842617801</v>
      </c>
      <c r="AD3171" s="9">
        <f>[1]!s_fa_invturn(A3171,D3171)</f>
        <v>13.2319</v>
      </c>
    </row>
    <row r="3172" spans="1:30">
      <c r="A3172">
        <v>300805</v>
      </c>
      <c r="B3172" t="s">
        <v>695</v>
      </c>
      <c r="C3172" t="s">
        <v>4007</v>
      </c>
      <c r="D3172" s="8">
        <f t="shared" si="50"/>
        <v>45291</v>
      </c>
      <c r="E3172" t="s">
        <v>7073</v>
      </c>
      <c r="F3172">
        <v>1</v>
      </c>
      <c r="G3172" t="s">
        <v>9000</v>
      </c>
      <c r="L3172" t="str" cm="1">
        <f t="array" ref="L3172">[1]!s_info_industry_gics(A3172,1)</f>
        <v>可选消费</v>
      </c>
      <c r="M3172" t="str" cm="1">
        <f t="array" ref="M3172">[1]!s_info_industry_gicscode(A3172,1)</f>
        <v>25</v>
      </c>
      <c r="N3172" t="str">
        <f>[1]!s_info_industry_gics(A3172,2)</f>
        <v>媒体Ⅱ</v>
      </c>
      <c r="O3172" t="str">
        <f>[1]!s_info_industry_gicscode(A3172,2)</f>
        <v>2540</v>
      </c>
      <c r="P3172" cm="1">
        <f t="array" ref="P3172">[1]!s_stmnote_suppliertop5(A3172,D3172,1)</f>
        <v>0</v>
      </c>
      <c r="Q3172">
        <f>[1]!s_stmnote_suppliertop5(A3172,D3172,2)</f>
        <v>0</v>
      </c>
      <c r="R3172" cm="1">
        <f t="array" ref="R3172">[1]!s_stmnote_suppliertop5(A3172,D3172,3)</f>
        <v>0</v>
      </c>
      <c r="S3172" cm="1">
        <f t="array" ref="S3172">[1]!s_stmnote_suppliertop5(A3172,D3172,4)</f>
        <v>0</v>
      </c>
      <c r="T3172" cm="1">
        <f t="array" ref="T3172">[1]!s_stmnote_suppliertop5(A3172,D3172,5)</f>
        <v>0</v>
      </c>
      <c r="U3172" s="9">
        <f>[1]!s_stmnote_purchasetop5_pct(A3172,D3172)</f>
        <v>0</v>
      </c>
      <c r="V3172" t="str" cm="1">
        <f t="array" ref="V3172">[1]!s_stmnote_customertop5($A3172,$D3172,1)</f>
        <v>雀巢(中国)有限公司及其关联单位</v>
      </c>
      <c r="W3172" t="str" cm="1">
        <f t="array" ref="W3172">[1]!s_stmnote_customertop5($A3172,$D3172,2)</f>
        <v>菲仕兰食品贸易(上海)有限公司及其关联单位</v>
      </c>
      <c r="X3172" t="str" cm="1">
        <f t="array" ref="X3172">[1]!s_stmnote_customertop5($A3172,$D3172,3)</f>
        <v>广州市锐意营销策划有限公司</v>
      </c>
      <c r="Y3172" t="str" cm="1">
        <f t="array" ref="Y3172">[1]!s_stmnote_customertop5($A3172,$D3172,4)</f>
        <v>上海汽车集团股份有限公司及其关联单位</v>
      </c>
      <c r="Z3172" t="str" cm="1">
        <f t="array" ref="Z3172">[1]!s_stmnote_customertop5($A3172,$D3172,5)</f>
        <v>中国农垦控股上海有限公司</v>
      </c>
      <c r="AA3172" s="9">
        <f>[1]!s_stmnote_salestop5_pct(A3172,D3172)</f>
        <v>33.409999999999997</v>
      </c>
      <c r="AB3172" s="9">
        <f>[1]!s_fa_arturn(A3172,D3172)</f>
        <v>3.5714999999999999</v>
      </c>
      <c r="AC3172" s="9">
        <f>[1]!fa_apturn(A3172,D3172)</f>
        <v>7.1477138284998496</v>
      </c>
      <c r="AD3172" s="9">
        <f>[1]!s_fa_invturn(A3172,D3172)</f>
        <v>18.153600000000001</v>
      </c>
    </row>
    <row r="3173" spans="1:30">
      <c r="A3173">
        <v>300805</v>
      </c>
      <c r="B3173" t="s">
        <v>695</v>
      </c>
      <c r="C3173" t="s">
        <v>4008</v>
      </c>
      <c r="D3173" s="8">
        <f t="shared" si="50"/>
        <v>45657</v>
      </c>
      <c r="E3173" t="s">
        <v>6953</v>
      </c>
      <c r="F3173">
        <v>1</v>
      </c>
      <c r="G3173" t="s">
        <v>9000</v>
      </c>
      <c r="L3173" t="str" cm="1">
        <f t="array" ref="L3173">[1]!s_info_industry_gics(A3173,1)</f>
        <v>可选消费</v>
      </c>
      <c r="M3173" t="str" cm="1">
        <f t="array" ref="M3173">[1]!s_info_industry_gicscode(A3173,1)</f>
        <v>25</v>
      </c>
      <c r="N3173" t="str">
        <f>[1]!s_info_industry_gics(A3173,2)</f>
        <v>媒体Ⅱ</v>
      </c>
      <c r="O3173" t="str">
        <f>[1]!s_info_industry_gicscode(A3173,2)</f>
        <v>2540</v>
      </c>
      <c r="P3173" cm="1">
        <f t="array" ref="P3173">[1]!s_stmnote_suppliertop5(A3173,D3173,1)</f>
        <v>0</v>
      </c>
      <c r="Q3173">
        <f>[1]!s_stmnote_suppliertop5(A3173,D3173,2)</f>
        <v>0</v>
      </c>
      <c r="R3173" cm="1">
        <f t="array" ref="R3173">[1]!s_stmnote_suppliertop5(A3173,D3173,3)</f>
        <v>0</v>
      </c>
      <c r="S3173" cm="1">
        <f t="array" ref="S3173">[1]!s_stmnote_suppliertop5(A3173,D3173,4)</f>
        <v>0</v>
      </c>
      <c r="T3173" cm="1">
        <f t="array" ref="T3173">[1]!s_stmnote_suppliertop5(A3173,D3173,5)</f>
        <v>0</v>
      </c>
      <c r="U3173" s="9">
        <f>[1]!s_stmnote_purchasetop5_pct(A3173,D3173)</f>
        <v>0</v>
      </c>
      <c r="V3173" cm="1">
        <f t="array" ref="V3173">[1]!s_stmnote_customertop5($A3173,$D3173,1)</f>
        <v>0</v>
      </c>
      <c r="W3173" cm="1">
        <f t="array" ref="W3173">[1]!s_stmnote_customertop5($A3173,$D3173,2)</f>
        <v>0</v>
      </c>
      <c r="X3173" cm="1">
        <f t="array" ref="X3173">[1]!s_stmnote_customertop5($A3173,$D3173,3)</f>
        <v>0</v>
      </c>
      <c r="Y3173" cm="1">
        <f t="array" ref="Y3173">[1]!s_stmnote_customertop5($A3173,$D3173,4)</f>
        <v>0</v>
      </c>
      <c r="Z3173" cm="1">
        <f t="array" ref="Z3173">[1]!s_stmnote_customertop5($A3173,$D3173,5)</f>
        <v>0</v>
      </c>
      <c r="AA3173" s="9">
        <f>[1]!s_stmnote_salestop5_pct(A3173,D3173)</f>
        <v>0</v>
      </c>
      <c r="AB3173" s="9">
        <f>[1]!s_fa_arturn(A3173,D3173)</f>
        <v>0</v>
      </c>
      <c r="AC3173" s="9">
        <f>[1]!fa_apturn(A3173,D3173)</f>
        <v>0</v>
      </c>
      <c r="AD3173" s="9">
        <f>[1]!s_fa_invturn(A3173,D3173)</f>
        <v>0</v>
      </c>
    </row>
    <row r="3174" spans="1:30">
      <c r="A3174">
        <v>796</v>
      </c>
      <c r="B3174" t="s">
        <v>113</v>
      </c>
      <c r="C3174" t="s">
        <v>1937</v>
      </c>
      <c r="D3174" s="8">
        <f t="shared" si="50"/>
        <v>44926</v>
      </c>
      <c r="E3174" t="s">
        <v>7210</v>
      </c>
      <c r="F3174">
        <v>1</v>
      </c>
      <c r="G3174" t="s">
        <v>8066</v>
      </c>
      <c r="L3174" t="str" cm="1">
        <f t="array" ref="L3174">[1]!s_info_industry_gics(A3174,1)</f>
        <v>可选消费</v>
      </c>
      <c r="M3174" t="str" cm="1">
        <f t="array" ref="M3174">[1]!s_info_industry_gicscode(A3174,1)</f>
        <v>25</v>
      </c>
      <c r="N3174" t="str">
        <f>[1]!s_info_industry_gics(A3174,2)</f>
        <v>消费者服务Ⅱ</v>
      </c>
      <c r="O3174" t="str">
        <f>[1]!s_info_industry_gicscode(A3174,2)</f>
        <v>2530</v>
      </c>
      <c r="P3174" t="str" cm="1">
        <f t="array" ref="P3174">[1]!s_stmnote_suppliertop5(A3174,D3174,1)</f>
        <v>第一名</v>
      </c>
      <c r="Q3174" t="str">
        <f>[1]!s_stmnote_suppliertop5(A3174,D3174,2)</f>
        <v>第二名</v>
      </c>
      <c r="R3174" t="str" cm="1">
        <f t="array" ref="R3174">[1]!s_stmnote_suppliertop5(A3174,D3174,3)</f>
        <v>第三名</v>
      </c>
      <c r="S3174" t="str" cm="1">
        <f t="array" ref="S3174">[1]!s_stmnote_suppliertop5(A3174,D3174,4)</f>
        <v>第四名</v>
      </c>
      <c r="T3174" t="str" cm="1">
        <f t="array" ref="T3174">[1]!s_stmnote_suppliertop5(A3174,D3174,5)</f>
        <v>第五名</v>
      </c>
      <c r="U3174" s="9">
        <f>[1]!s_stmnote_purchasetop5_pct(A3174,D3174)</f>
        <v>9.67</v>
      </c>
      <c r="V3174" t="str" cm="1">
        <f t="array" ref="V3174">[1]!s_stmnote_customertop5($A3174,$D3174,1)</f>
        <v>第一名</v>
      </c>
      <c r="W3174" t="str" cm="1">
        <f t="array" ref="W3174">[1]!s_stmnote_customertop5($A3174,$D3174,2)</f>
        <v>第二名</v>
      </c>
      <c r="X3174" t="str" cm="1">
        <f t="array" ref="X3174">[1]!s_stmnote_customertop5($A3174,$D3174,3)</f>
        <v>第三名</v>
      </c>
      <c r="Y3174" t="str" cm="1">
        <f t="array" ref="Y3174">[1]!s_stmnote_customertop5($A3174,$D3174,4)</f>
        <v>第四名</v>
      </c>
      <c r="Z3174" t="str" cm="1">
        <f t="array" ref="Z3174">[1]!s_stmnote_customertop5($A3174,$D3174,5)</f>
        <v>第五名</v>
      </c>
      <c r="AA3174" s="9">
        <f>[1]!s_stmnote_salestop5_pct(A3174,D3174)</f>
        <v>28.47</v>
      </c>
      <c r="AB3174" s="9">
        <f>[1]!s_fa_arturn(A3174,D3174)</f>
        <v>1.6997</v>
      </c>
      <c r="AC3174" s="9">
        <f>[1]!fa_apturn(A3174,D3174)</f>
        <v>0.42282815640514798</v>
      </c>
      <c r="AD3174" s="9">
        <f>[1]!s_fa_invturn(A3174,D3174)</f>
        <v>19.1419</v>
      </c>
    </row>
    <row r="3175" spans="1:30">
      <c r="A3175">
        <v>796</v>
      </c>
      <c r="B3175" t="s">
        <v>113</v>
      </c>
      <c r="C3175" t="s">
        <v>1938</v>
      </c>
      <c r="D3175" s="8">
        <f t="shared" si="50"/>
        <v>44926</v>
      </c>
      <c r="E3175" t="s">
        <v>7012</v>
      </c>
      <c r="F3175">
        <v>1</v>
      </c>
      <c r="G3175" t="s">
        <v>8067</v>
      </c>
      <c r="L3175" t="str" cm="1">
        <f t="array" ref="L3175">[1]!s_info_industry_gics(A3175,1)</f>
        <v>可选消费</v>
      </c>
      <c r="M3175" t="str" cm="1">
        <f t="array" ref="M3175">[1]!s_info_industry_gicscode(A3175,1)</f>
        <v>25</v>
      </c>
      <c r="N3175" t="str">
        <f>[1]!s_info_industry_gics(A3175,2)</f>
        <v>消费者服务Ⅱ</v>
      </c>
      <c r="O3175" t="str">
        <f>[1]!s_info_industry_gicscode(A3175,2)</f>
        <v>2530</v>
      </c>
      <c r="P3175" t="str" cm="1">
        <f t="array" ref="P3175">[1]!s_stmnote_suppliertop5(A3175,D3175,1)</f>
        <v>第一名</v>
      </c>
      <c r="Q3175" t="str">
        <f>[1]!s_stmnote_suppliertop5(A3175,D3175,2)</f>
        <v>第二名</v>
      </c>
      <c r="R3175" t="str" cm="1">
        <f t="array" ref="R3175">[1]!s_stmnote_suppliertop5(A3175,D3175,3)</f>
        <v>第三名</v>
      </c>
      <c r="S3175" t="str" cm="1">
        <f t="array" ref="S3175">[1]!s_stmnote_suppliertop5(A3175,D3175,4)</f>
        <v>第四名</v>
      </c>
      <c r="T3175" t="str" cm="1">
        <f t="array" ref="T3175">[1]!s_stmnote_suppliertop5(A3175,D3175,5)</f>
        <v>第五名</v>
      </c>
      <c r="U3175" s="9">
        <f>[1]!s_stmnote_purchasetop5_pct(A3175,D3175)</f>
        <v>9.67</v>
      </c>
      <c r="V3175" t="str" cm="1">
        <f t="array" ref="V3175">[1]!s_stmnote_customertop5($A3175,$D3175,1)</f>
        <v>第一名</v>
      </c>
      <c r="W3175" t="str" cm="1">
        <f t="array" ref="W3175">[1]!s_stmnote_customertop5($A3175,$D3175,2)</f>
        <v>第二名</v>
      </c>
      <c r="X3175" t="str" cm="1">
        <f t="array" ref="X3175">[1]!s_stmnote_customertop5($A3175,$D3175,3)</f>
        <v>第三名</v>
      </c>
      <c r="Y3175" t="str" cm="1">
        <f t="array" ref="Y3175">[1]!s_stmnote_customertop5($A3175,$D3175,4)</f>
        <v>第四名</v>
      </c>
      <c r="Z3175" t="str" cm="1">
        <f t="array" ref="Z3175">[1]!s_stmnote_customertop5($A3175,$D3175,5)</f>
        <v>第五名</v>
      </c>
      <c r="AA3175" s="9">
        <f>[1]!s_stmnote_salestop5_pct(A3175,D3175)</f>
        <v>28.47</v>
      </c>
      <c r="AB3175" s="9">
        <f>[1]!s_fa_arturn(A3175,D3175)</f>
        <v>1.6997</v>
      </c>
      <c r="AC3175" s="9">
        <f>[1]!fa_apturn(A3175,D3175)</f>
        <v>0.42282815640514798</v>
      </c>
      <c r="AD3175" s="9">
        <f>[1]!s_fa_invturn(A3175,D3175)</f>
        <v>19.1419</v>
      </c>
    </row>
    <row r="3176" spans="1:30">
      <c r="A3176">
        <v>796</v>
      </c>
      <c r="B3176" t="s">
        <v>113</v>
      </c>
      <c r="C3176" t="s">
        <v>1939</v>
      </c>
      <c r="D3176" s="8">
        <f t="shared" si="50"/>
        <v>45291</v>
      </c>
      <c r="E3176" t="s">
        <v>6942</v>
      </c>
      <c r="F3176">
        <v>1</v>
      </c>
      <c r="G3176" t="s">
        <v>8068</v>
      </c>
      <c r="L3176" t="str" cm="1">
        <f t="array" ref="L3176">[1]!s_info_industry_gics(A3176,1)</f>
        <v>可选消费</v>
      </c>
      <c r="M3176" t="str" cm="1">
        <f t="array" ref="M3176">[1]!s_info_industry_gicscode(A3176,1)</f>
        <v>25</v>
      </c>
      <c r="N3176" t="str">
        <f>[1]!s_info_industry_gics(A3176,2)</f>
        <v>消费者服务Ⅱ</v>
      </c>
      <c r="O3176" t="str">
        <f>[1]!s_info_industry_gicscode(A3176,2)</f>
        <v>2530</v>
      </c>
      <c r="P3176" t="str" cm="1">
        <f t="array" ref="P3176">[1]!s_stmnote_suppliertop5(A3176,D3176,1)</f>
        <v>第一名</v>
      </c>
      <c r="Q3176" t="str">
        <f>[1]!s_stmnote_suppliertop5(A3176,D3176,2)</f>
        <v>第二名</v>
      </c>
      <c r="R3176" t="str" cm="1">
        <f t="array" ref="R3176">[1]!s_stmnote_suppliertop5(A3176,D3176,3)</f>
        <v>第三名</v>
      </c>
      <c r="S3176" t="str" cm="1">
        <f t="array" ref="S3176">[1]!s_stmnote_suppliertop5(A3176,D3176,4)</f>
        <v>第四名</v>
      </c>
      <c r="T3176" t="str" cm="1">
        <f t="array" ref="T3176">[1]!s_stmnote_suppliertop5(A3176,D3176,5)</f>
        <v>第五名</v>
      </c>
      <c r="U3176" s="9">
        <f>[1]!s_stmnote_purchasetop5_pct(A3176,D3176)</f>
        <v>14.44</v>
      </c>
      <c r="V3176" t="str" cm="1">
        <f t="array" ref="V3176">[1]!s_stmnote_customertop5($A3176,$D3176,1)</f>
        <v>第一名</v>
      </c>
      <c r="W3176" t="str" cm="1">
        <f t="array" ref="W3176">[1]!s_stmnote_customertop5($A3176,$D3176,2)</f>
        <v>第二名</v>
      </c>
      <c r="X3176" t="str" cm="1">
        <f t="array" ref="X3176">[1]!s_stmnote_customertop5($A3176,$D3176,3)</f>
        <v>第三名</v>
      </c>
      <c r="Y3176" t="str" cm="1">
        <f t="array" ref="Y3176">[1]!s_stmnote_customertop5($A3176,$D3176,4)</f>
        <v>第四名</v>
      </c>
      <c r="Z3176" t="str" cm="1">
        <f t="array" ref="Z3176">[1]!s_stmnote_customertop5($A3176,$D3176,5)</f>
        <v>第五名</v>
      </c>
      <c r="AA3176" s="9">
        <f>[1]!s_stmnote_salestop5_pct(A3176,D3176)</f>
        <v>32.83</v>
      </c>
      <c r="AB3176" s="9">
        <f>[1]!s_fa_arturn(A3176,D3176)</f>
        <v>3.7284000000000002</v>
      </c>
      <c r="AC3176" s="9">
        <f>[1]!fa_apturn(A3176,D3176)</f>
        <v>1.10389905880989</v>
      </c>
      <c r="AD3176" s="9">
        <f>[1]!s_fa_invturn(A3176,D3176)</f>
        <v>44.906500000000001</v>
      </c>
    </row>
    <row r="3177" spans="1:30">
      <c r="A3177" s="3" t="s">
        <v>12870</v>
      </c>
      <c r="B3177" t="s">
        <v>1433</v>
      </c>
      <c r="C3177" t="s">
        <v>6672</v>
      </c>
      <c r="D3177" s="8">
        <f t="shared" si="50"/>
        <v>44561</v>
      </c>
      <c r="E3177" t="s">
        <v>7576</v>
      </c>
      <c r="F3177">
        <v>1</v>
      </c>
      <c r="G3177" t="s">
        <v>10119</v>
      </c>
      <c r="L3177" t="str" cm="1">
        <f t="array" ref="L3177">[1]!s_info_industry_gics(A3177,1)</f>
        <v>可选消费</v>
      </c>
      <c r="M3177" t="str" cm="1">
        <f t="array" ref="M3177">[1]!s_info_industry_gicscode(A3177,1)</f>
        <v>25</v>
      </c>
      <c r="N3177" t="str">
        <f>[1]!s_info_industry_gics(A3177,2)</f>
        <v>消费者服务Ⅱ</v>
      </c>
      <c r="O3177" t="str">
        <f>[1]!s_info_industry_gicscode(A3177,2)</f>
        <v>2530</v>
      </c>
      <c r="P3177" t="str" cm="1">
        <f t="array" ref="P3177">[1]!s_stmnote_suppliertop5(A3177,D3177,1)</f>
        <v>供应商一</v>
      </c>
      <c r="Q3177" t="str">
        <f>[1]!s_stmnote_suppliertop5(A3177,D3177,2)</f>
        <v>供应商二</v>
      </c>
      <c r="R3177" t="str" cm="1">
        <f t="array" ref="R3177">[1]!s_stmnote_suppliertop5(A3177,D3177,3)</f>
        <v>供应商三</v>
      </c>
      <c r="S3177" t="str" cm="1">
        <f t="array" ref="S3177">[1]!s_stmnote_suppliertop5(A3177,D3177,4)</f>
        <v>供应商四</v>
      </c>
      <c r="T3177" t="str" cm="1">
        <f t="array" ref="T3177">[1]!s_stmnote_suppliertop5(A3177,D3177,5)</f>
        <v>供应商五</v>
      </c>
      <c r="U3177" s="9">
        <f>[1]!s_stmnote_purchasetop5_pct(A3177,D3177)</f>
        <v>7.1</v>
      </c>
      <c r="V3177" t="str" cm="1">
        <f t="array" ref="V3177">[1]!s_stmnote_customertop5($A3177,$D3177,1)</f>
        <v>客户一</v>
      </c>
      <c r="W3177" t="str" cm="1">
        <f t="array" ref="W3177">[1]!s_stmnote_customertop5($A3177,$D3177,2)</f>
        <v>客户二</v>
      </c>
      <c r="X3177" t="str" cm="1">
        <f t="array" ref="X3177">[1]!s_stmnote_customertop5($A3177,$D3177,3)</f>
        <v>客户三</v>
      </c>
      <c r="Y3177" t="str" cm="1">
        <f t="array" ref="Y3177">[1]!s_stmnote_customertop5($A3177,$D3177,4)</f>
        <v>客户四</v>
      </c>
      <c r="Z3177" t="str" cm="1">
        <f t="array" ref="Z3177">[1]!s_stmnote_customertop5($A3177,$D3177,5)</f>
        <v>客户五</v>
      </c>
      <c r="AA3177" s="9">
        <f>[1]!s_stmnote_salestop5_pct(A3177,D3177)</f>
        <v>20.52</v>
      </c>
      <c r="AB3177" s="9">
        <f>[1]!s_fa_arturn(A3177,D3177)</f>
        <v>4.0103999999999997</v>
      </c>
      <c r="AC3177" s="9">
        <f>[1]!fa_apturn(A3177,D3177)</f>
        <v>1.2547023453944499</v>
      </c>
      <c r="AD3177" s="9">
        <f>[1]!s_fa_invturn(A3177,D3177)</f>
        <v>187.65</v>
      </c>
    </row>
    <row r="3178" spans="1:30">
      <c r="A3178">
        <v>601965</v>
      </c>
      <c r="B3178" t="s">
        <v>1122</v>
      </c>
      <c r="C3178" t="s">
        <v>5753</v>
      </c>
      <c r="D3178" s="8">
        <f t="shared" si="50"/>
        <v>45657</v>
      </c>
      <c r="E3178" t="s">
        <v>7014</v>
      </c>
      <c r="F3178">
        <v>3</v>
      </c>
      <c r="G3178" t="s">
        <v>11513</v>
      </c>
      <c r="H3178" t="s">
        <v>12561</v>
      </c>
      <c r="I3178" t="s">
        <v>12800</v>
      </c>
      <c r="L3178" t="str" cm="1">
        <f t="array" ref="L3178">[1]!s_info_industry_gics(A3178,1)</f>
        <v>可选消费</v>
      </c>
      <c r="M3178" t="str" cm="1">
        <f t="array" ref="M3178">[1]!s_info_industry_gicscode(A3178,1)</f>
        <v>25</v>
      </c>
      <c r="N3178" t="str">
        <f>[1]!s_info_industry_gics(A3178,2)</f>
        <v>汽车与汽车零部件</v>
      </c>
      <c r="O3178" t="str">
        <f>[1]!s_info_industry_gicscode(A3178,2)</f>
        <v>2510</v>
      </c>
      <c r="P3178" cm="1">
        <f t="array" ref="P3178">[1]!s_stmnote_suppliertop5(A3178,D3178,1)</f>
        <v>0</v>
      </c>
      <c r="Q3178">
        <f>[1]!s_stmnote_suppliertop5(A3178,D3178,2)</f>
        <v>0</v>
      </c>
      <c r="R3178" cm="1">
        <f t="array" ref="R3178">[1]!s_stmnote_suppliertop5(A3178,D3178,3)</f>
        <v>0</v>
      </c>
      <c r="S3178" cm="1">
        <f t="array" ref="S3178">[1]!s_stmnote_suppliertop5(A3178,D3178,4)</f>
        <v>0</v>
      </c>
      <c r="T3178" cm="1">
        <f t="array" ref="T3178">[1]!s_stmnote_suppliertop5(A3178,D3178,5)</f>
        <v>0</v>
      </c>
      <c r="U3178" s="9">
        <f>[1]!s_stmnote_purchasetop5_pct(A3178,D3178)</f>
        <v>0</v>
      </c>
      <c r="V3178" cm="1">
        <f t="array" ref="V3178">[1]!s_stmnote_customertop5($A3178,$D3178,1)</f>
        <v>0</v>
      </c>
      <c r="W3178" cm="1">
        <f t="array" ref="W3178">[1]!s_stmnote_customertop5($A3178,$D3178,2)</f>
        <v>0</v>
      </c>
      <c r="X3178" cm="1">
        <f t="array" ref="X3178">[1]!s_stmnote_customertop5($A3178,$D3178,3)</f>
        <v>0</v>
      </c>
      <c r="Y3178" cm="1">
        <f t="array" ref="Y3178">[1]!s_stmnote_customertop5($A3178,$D3178,4)</f>
        <v>0</v>
      </c>
      <c r="Z3178" cm="1">
        <f t="array" ref="Z3178">[1]!s_stmnote_customertop5($A3178,$D3178,5)</f>
        <v>0</v>
      </c>
      <c r="AA3178" s="9">
        <f>[1]!s_stmnote_salestop5_pct(A3178,D3178)</f>
        <v>0</v>
      </c>
      <c r="AB3178" s="9">
        <f>[1]!s_fa_arturn(A3178,D3178)</f>
        <v>0</v>
      </c>
      <c r="AC3178" s="9">
        <f>[1]!fa_apturn(A3178,D3178)</f>
        <v>0</v>
      </c>
      <c r="AD3178" s="9">
        <f>[1]!s_fa_invturn(A3178,D3178)</f>
        <v>0</v>
      </c>
    </row>
    <row r="3179" spans="1:30">
      <c r="A3179">
        <v>601965</v>
      </c>
      <c r="B3179" t="s">
        <v>1122</v>
      </c>
      <c r="C3179" t="s">
        <v>5754</v>
      </c>
      <c r="D3179" s="8">
        <f t="shared" si="50"/>
        <v>45657</v>
      </c>
      <c r="E3179" t="s">
        <v>6953</v>
      </c>
      <c r="F3179">
        <v>1</v>
      </c>
      <c r="G3179" t="s">
        <v>11514</v>
      </c>
      <c r="L3179" t="str" cm="1">
        <f t="array" ref="L3179">[1]!s_info_industry_gics(A3179,1)</f>
        <v>可选消费</v>
      </c>
      <c r="M3179" t="str" cm="1">
        <f t="array" ref="M3179">[1]!s_info_industry_gicscode(A3179,1)</f>
        <v>25</v>
      </c>
      <c r="N3179" t="str">
        <f>[1]!s_info_industry_gics(A3179,2)</f>
        <v>汽车与汽车零部件</v>
      </c>
      <c r="O3179" t="str">
        <f>[1]!s_info_industry_gicscode(A3179,2)</f>
        <v>2510</v>
      </c>
      <c r="P3179" cm="1">
        <f t="array" ref="P3179">[1]!s_stmnote_suppliertop5(A3179,D3179,1)</f>
        <v>0</v>
      </c>
      <c r="Q3179">
        <f>[1]!s_stmnote_suppliertop5(A3179,D3179,2)</f>
        <v>0</v>
      </c>
      <c r="R3179" cm="1">
        <f t="array" ref="R3179">[1]!s_stmnote_suppliertop5(A3179,D3179,3)</f>
        <v>0</v>
      </c>
      <c r="S3179" cm="1">
        <f t="array" ref="S3179">[1]!s_stmnote_suppliertop5(A3179,D3179,4)</f>
        <v>0</v>
      </c>
      <c r="T3179" cm="1">
        <f t="array" ref="T3179">[1]!s_stmnote_suppliertop5(A3179,D3179,5)</f>
        <v>0</v>
      </c>
      <c r="U3179" s="9">
        <f>[1]!s_stmnote_purchasetop5_pct(A3179,D3179)</f>
        <v>0</v>
      </c>
      <c r="V3179" cm="1">
        <f t="array" ref="V3179">[1]!s_stmnote_customertop5($A3179,$D3179,1)</f>
        <v>0</v>
      </c>
      <c r="W3179" cm="1">
        <f t="array" ref="W3179">[1]!s_stmnote_customertop5($A3179,$D3179,2)</f>
        <v>0</v>
      </c>
      <c r="X3179" cm="1">
        <f t="array" ref="X3179">[1]!s_stmnote_customertop5($A3179,$D3179,3)</f>
        <v>0</v>
      </c>
      <c r="Y3179" cm="1">
        <f t="array" ref="Y3179">[1]!s_stmnote_customertop5($A3179,$D3179,4)</f>
        <v>0</v>
      </c>
      <c r="Z3179" cm="1">
        <f t="array" ref="Z3179">[1]!s_stmnote_customertop5($A3179,$D3179,5)</f>
        <v>0</v>
      </c>
      <c r="AA3179" s="9">
        <f>[1]!s_stmnote_salestop5_pct(A3179,D3179)</f>
        <v>0</v>
      </c>
      <c r="AB3179" s="9">
        <f>[1]!s_fa_arturn(A3179,D3179)</f>
        <v>0</v>
      </c>
      <c r="AC3179" s="9">
        <f>[1]!fa_apturn(A3179,D3179)</f>
        <v>0</v>
      </c>
      <c r="AD3179" s="9">
        <f>[1]!s_fa_invturn(A3179,D3179)</f>
        <v>0</v>
      </c>
    </row>
    <row r="3180" spans="1:30">
      <c r="A3180">
        <v>978</v>
      </c>
      <c r="B3180" t="s">
        <v>158</v>
      </c>
      <c r="C3180" t="s">
        <v>2099</v>
      </c>
      <c r="D3180" s="8">
        <f t="shared" si="50"/>
        <v>44561</v>
      </c>
      <c r="E3180" t="s">
        <v>7279</v>
      </c>
      <c r="F3180">
        <v>1</v>
      </c>
      <c r="G3180" t="s">
        <v>8144</v>
      </c>
      <c r="L3180" t="str" cm="1">
        <f t="array" ref="L3180">[1]!s_info_industry_gics(A3180,1)</f>
        <v>可选消费</v>
      </c>
      <c r="M3180" t="str" cm="1">
        <f t="array" ref="M3180">[1]!s_info_industry_gicscode(A3180,1)</f>
        <v>25</v>
      </c>
      <c r="N3180" t="str">
        <f>[1]!s_info_industry_gics(A3180,2)</f>
        <v>消费者服务Ⅱ</v>
      </c>
      <c r="O3180" t="str">
        <f>[1]!s_info_industry_gicscode(A3180,2)</f>
        <v>2530</v>
      </c>
      <c r="P3180" t="str" cm="1">
        <f t="array" ref="P3180">[1]!s_stmnote_suppliertop5(A3180,D3180,1)</f>
        <v>桂林建安建设集团有限公司</v>
      </c>
      <c r="Q3180" t="str">
        <f>[1]!s_stmnote_suppliertop5(A3180,D3180,2)</f>
        <v>桂林五洲旅游股份有限公司</v>
      </c>
      <c r="R3180" t="str" cm="1">
        <f t="array" ref="R3180">[1]!s_stmnote_suppliertop5(A3180,D3180,3)</f>
        <v>桂林市航兴船舶修造厂</v>
      </c>
      <c r="S3180" t="str" cm="1">
        <f t="array" ref="S3180">[1]!s_stmnote_suppliertop5(A3180,D3180,4)</f>
        <v>桂林旅游发展集团有限公司</v>
      </c>
      <c r="T3180" t="str" cm="1">
        <f t="array" ref="T3180">[1]!s_stmnote_suppliertop5(A3180,D3180,5)</f>
        <v>桂林朗程国际旅行社</v>
      </c>
      <c r="U3180" s="9">
        <f>[1]!s_stmnote_purchasetop5_pct(A3180,D3180)</f>
        <v>22.08</v>
      </c>
      <c r="V3180" t="str" cm="1">
        <f t="array" ref="V3180">[1]!s_stmnote_customertop5($A3180,$D3180,1)</f>
        <v>桂林漓江风景名胜区市场拓展处</v>
      </c>
      <c r="W3180" t="str" cm="1">
        <f t="array" ref="W3180">[1]!s_stmnote_customertop5($A3180,$D3180,2)</f>
        <v>广西景区通旅游发展有限公司</v>
      </c>
      <c r="X3180" t="str" cm="1">
        <f t="array" ref="X3180">[1]!s_stmnote_customertop5($A3180,$D3180,3)</f>
        <v>桂林朗程国际旅行社</v>
      </c>
      <c r="Y3180" t="str" cm="1">
        <f t="array" ref="Y3180">[1]!s_stmnote_customertop5($A3180,$D3180,4)</f>
        <v>桂林旅游服务接待中心有限责任公司</v>
      </c>
      <c r="Z3180" t="str" cm="1">
        <f t="array" ref="Z3180">[1]!s_stmnote_customertop5($A3180,$D3180,5)</f>
        <v>美团网络平台</v>
      </c>
      <c r="AA3180" s="9">
        <f>[1]!s_stmnote_salestop5_pct(A3180,D3180)</f>
        <v>34.869999999999997</v>
      </c>
      <c r="AB3180" s="9">
        <f>[1]!s_fa_arturn(A3180,D3180)</f>
        <v>2.7967</v>
      </c>
      <c r="AC3180" s="9">
        <f>[1]!fa_apturn(A3180,D3180)</f>
        <v>3.5176783798342499</v>
      </c>
      <c r="AD3180" s="9">
        <f>[1]!s_fa_invturn(A3180,D3180)</f>
        <v>47.454700000000003</v>
      </c>
    </row>
    <row r="3181" spans="1:30">
      <c r="A3181">
        <v>978</v>
      </c>
      <c r="B3181" t="s">
        <v>158</v>
      </c>
      <c r="C3181" t="s">
        <v>2100</v>
      </c>
      <c r="D3181" s="8">
        <f t="shared" si="50"/>
        <v>44561</v>
      </c>
      <c r="E3181" t="s">
        <v>7147</v>
      </c>
      <c r="F3181">
        <v>1</v>
      </c>
      <c r="G3181" t="s">
        <v>8145</v>
      </c>
      <c r="L3181" t="str" cm="1">
        <f t="array" ref="L3181">[1]!s_info_industry_gics(A3181,1)</f>
        <v>可选消费</v>
      </c>
      <c r="M3181" t="str" cm="1">
        <f t="array" ref="M3181">[1]!s_info_industry_gicscode(A3181,1)</f>
        <v>25</v>
      </c>
      <c r="N3181" t="str">
        <f>[1]!s_info_industry_gics(A3181,2)</f>
        <v>消费者服务Ⅱ</v>
      </c>
      <c r="O3181" t="str">
        <f>[1]!s_info_industry_gicscode(A3181,2)</f>
        <v>2530</v>
      </c>
      <c r="P3181" t="str" cm="1">
        <f t="array" ref="P3181">[1]!s_stmnote_suppliertop5(A3181,D3181,1)</f>
        <v>桂林建安建设集团有限公司</v>
      </c>
      <c r="Q3181" t="str">
        <f>[1]!s_stmnote_suppliertop5(A3181,D3181,2)</f>
        <v>桂林五洲旅游股份有限公司</v>
      </c>
      <c r="R3181" t="str" cm="1">
        <f t="array" ref="R3181">[1]!s_stmnote_suppliertop5(A3181,D3181,3)</f>
        <v>桂林市航兴船舶修造厂</v>
      </c>
      <c r="S3181" t="str" cm="1">
        <f t="array" ref="S3181">[1]!s_stmnote_suppliertop5(A3181,D3181,4)</f>
        <v>桂林旅游发展集团有限公司</v>
      </c>
      <c r="T3181" t="str" cm="1">
        <f t="array" ref="T3181">[1]!s_stmnote_suppliertop5(A3181,D3181,5)</f>
        <v>桂林朗程国际旅行社</v>
      </c>
      <c r="U3181" s="9">
        <f>[1]!s_stmnote_purchasetop5_pct(A3181,D3181)</f>
        <v>22.08</v>
      </c>
      <c r="V3181" t="str" cm="1">
        <f t="array" ref="V3181">[1]!s_stmnote_customertop5($A3181,$D3181,1)</f>
        <v>桂林漓江风景名胜区市场拓展处</v>
      </c>
      <c r="W3181" t="str" cm="1">
        <f t="array" ref="W3181">[1]!s_stmnote_customertop5($A3181,$D3181,2)</f>
        <v>广西景区通旅游发展有限公司</v>
      </c>
      <c r="X3181" t="str" cm="1">
        <f t="array" ref="X3181">[1]!s_stmnote_customertop5($A3181,$D3181,3)</f>
        <v>桂林朗程国际旅行社</v>
      </c>
      <c r="Y3181" t="str" cm="1">
        <f t="array" ref="Y3181">[1]!s_stmnote_customertop5($A3181,$D3181,4)</f>
        <v>桂林旅游服务接待中心有限责任公司</v>
      </c>
      <c r="Z3181" t="str" cm="1">
        <f t="array" ref="Z3181">[1]!s_stmnote_customertop5($A3181,$D3181,5)</f>
        <v>美团网络平台</v>
      </c>
      <c r="AA3181" s="9">
        <f>[1]!s_stmnote_salestop5_pct(A3181,D3181)</f>
        <v>34.869999999999997</v>
      </c>
      <c r="AB3181" s="9">
        <f>[1]!s_fa_arturn(A3181,D3181)</f>
        <v>2.7967</v>
      </c>
      <c r="AC3181" s="9">
        <f>[1]!fa_apturn(A3181,D3181)</f>
        <v>3.5176783798342499</v>
      </c>
      <c r="AD3181" s="9">
        <f>[1]!s_fa_invturn(A3181,D3181)</f>
        <v>47.454700000000003</v>
      </c>
    </row>
    <row r="3182" spans="1:30">
      <c r="A3182">
        <v>2059</v>
      </c>
      <c r="B3182" t="s">
        <v>212</v>
      </c>
      <c r="C3182" t="s">
        <v>2245</v>
      </c>
      <c r="D3182" s="8">
        <f t="shared" si="50"/>
        <v>45291</v>
      </c>
      <c r="E3182" t="s">
        <v>7341</v>
      </c>
      <c r="F3182">
        <v>1</v>
      </c>
      <c r="G3182" t="s">
        <v>8204</v>
      </c>
      <c r="L3182" t="str" cm="1">
        <f t="array" ref="L3182">[1]!s_info_industry_gics(A3182,1)</f>
        <v>可选消费</v>
      </c>
      <c r="M3182" t="str" cm="1">
        <f t="array" ref="M3182">[1]!s_info_industry_gicscode(A3182,1)</f>
        <v>25</v>
      </c>
      <c r="N3182" t="str">
        <f>[1]!s_info_industry_gics(A3182,2)</f>
        <v>消费者服务Ⅱ</v>
      </c>
      <c r="O3182" t="str">
        <f>[1]!s_info_industry_gicscode(A3182,2)</f>
        <v>2530</v>
      </c>
      <c r="P3182" t="str" cm="1">
        <f t="array" ref="P3182">[1]!s_stmnote_suppliertop5(A3182,D3182,1)</f>
        <v>福建省浩业建设工程有限公司</v>
      </c>
      <c r="Q3182" t="str">
        <f>[1]!s_stmnote_suppliertop5(A3182,D3182,2)</f>
        <v>成都泰隆游乐实业有限公司</v>
      </c>
      <c r="R3182" t="str" cm="1">
        <f t="array" ref="R3182">[1]!s_stmnote_suppliertop5(A3182,D3182,3)</f>
        <v>中国船舶科学研究中心</v>
      </c>
      <c r="S3182" t="str" cm="1">
        <f t="array" ref="S3182">[1]!s_stmnote_suppliertop5(A3182,D3182,4)</f>
        <v>深圳市永利兴游乐设备有限公司</v>
      </c>
      <c r="T3182" t="str" cm="1">
        <f t="array" ref="T3182">[1]!s_stmnote_suppliertop5(A3182,D3182,5)</f>
        <v>深圳市中辉装饰工程有限公司</v>
      </c>
      <c r="U3182" s="9">
        <f>[1]!s_stmnote_purchasetop5_pct(A3182,D3182)</f>
        <v>16.760000000000002</v>
      </c>
      <c r="V3182" t="str" cm="1">
        <f t="array" ref="V3182">[1]!s_stmnote_customertop5($A3182,$D3182,1)</f>
        <v>黄石市国资文化旅游科技有限公司</v>
      </c>
      <c r="W3182" t="str" cm="1">
        <f t="array" ref="W3182">[1]!s_stmnote_customertop5($A3182,$D3182,2)</f>
        <v>永州湘源文化旅游有限公司</v>
      </c>
      <c r="X3182" t="str" cm="1">
        <f t="array" ref="X3182">[1]!s_stmnote_customertop5($A3182,$D3182,3)</f>
        <v>云南化之悦国际旅行社有限公司</v>
      </c>
      <c r="Y3182" t="str" cm="1">
        <f t="array" ref="Y3182">[1]!s_stmnote_customertop5($A3182,$D3182,4)</f>
        <v>武汉合众易宝科技有限公司</v>
      </c>
      <c r="Z3182" t="str" cm="1">
        <f t="array" ref="Z3182">[1]!s_stmnote_customertop5($A3182,$D3182,5)</f>
        <v>北京三快在线科技有限公司</v>
      </c>
      <c r="AA3182" s="9">
        <f>[1]!s_stmnote_salestop5_pct(A3182,D3182)</f>
        <v>61.48</v>
      </c>
      <c r="AB3182" s="9">
        <f>[1]!s_fa_arturn(A3182,D3182)</f>
        <v>2.2987000000000002</v>
      </c>
      <c r="AC3182" s="9">
        <f>[1]!fa_apturn(A3182,D3182)</f>
        <v>1.42142211303996</v>
      </c>
      <c r="AD3182" s="9">
        <f>[1]!s_fa_invturn(A3182,D3182)</f>
        <v>6.7644000000000002</v>
      </c>
    </row>
    <row r="3183" spans="1:30">
      <c r="A3183">
        <v>2059</v>
      </c>
      <c r="B3183" t="s">
        <v>212</v>
      </c>
      <c r="C3183" t="s">
        <v>2246</v>
      </c>
      <c r="D3183" s="8">
        <f t="shared" si="50"/>
        <v>45291</v>
      </c>
      <c r="E3183" t="s">
        <v>7118</v>
      </c>
      <c r="F3183">
        <v>1</v>
      </c>
      <c r="G3183" t="s">
        <v>8205</v>
      </c>
      <c r="L3183" t="str" cm="1">
        <f t="array" ref="L3183">[1]!s_info_industry_gics(A3183,1)</f>
        <v>可选消费</v>
      </c>
      <c r="M3183" t="str" cm="1">
        <f t="array" ref="M3183">[1]!s_info_industry_gicscode(A3183,1)</f>
        <v>25</v>
      </c>
      <c r="N3183" t="str">
        <f>[1]!s_info_industry_gics(A3183,2)</f>
        <v>消费者服务Ⅱ</v>
      </c>
      <c r="O3183" t="str">
        <f>[1]!s_info_industry_gicscode(A3183,2)</f>
        <v>2530</v>
      </c>
      <c r="P3183" t="str" cm="1">
        <f t="array" ref="P3183">[1]!s_stmnote_suppliertop5(A3183,D3183,1)</f>
        <v>福建省浩业建设工程有限公司</v>
      </c>
      <c r="Q3183" t="str">
        <f>[1]!s_stmnote_suppliertop5(A3183,D3183,2)</f>
        <v>成都泰隆游乐实业有限公司</v>
      </c>
      <c r="R3183" t="str" cm="1">
        <f t="array" ref="R3183">[1]!s_stmnote_suppliertop5(A3183,D3183,3)</f>
        <v>中国船舶科学研究中心</v>
      </c>
      <c r="S3183" t="str" cm="1">
        <f t="array" ref="S3183">[1]!s_stmnote_suppliertop5(A3183,D3183,4)</f>
        <v>深圳市永利兴游乐设备有限公司</v>
      </c>
      <c r="T3183" t="str" cm="1">
        <f t="array" ref="T3183">[1]!s_stmnote_suppliertop5(A3183,D3183,5)</f>
        <v>深圳市中辉装饰工程有限公司</v>
      </c>
      <c r="U3183" s="9">
        <f>[1]!s_stmnote_purchasetop5_pct(A3183,D3183)</f>
        <v>16.760000000000002</v>
      </c>
      <c r="V3183" t="str" cm="1">
        <f t="array" ref="V3183">[1]!s_stmnote_customertop5($A3183,$D3183,1)</f>
        <v>黄石市国资文化旅游科技有限公司</v>
      </c>
      <c r="W3183" t="str" cm="1">
        <f t="array" ref="W3183">[1]!s_stmnote_customertop5($A3183,$D3183,2)</f>
        <v>永州湘源文化旅游有限公司</v>
      </c>
      <c r="X3183" t="str" cm="1">
        <f t="array" ref="X3183">[1]!s_stmnote_customertop5($A3183,$D3183,3)</f>
        <v>云南化之悦国际旅行社有限公司</v>
      </c>
      <c r="Y3183" t="str" cm="1">
        <f t="array" ref="Y3183">[1]!s_stmnote_customertop5($A3183,$D3183,4)</f>
        <v>武汉合众易宝科技有限公司</v>
      </c>
      <c r="Z3183" t="str" cm="1">
        <f t="array" ref="Z3183">[1]!s_stmnote_customertop5($A3183,$D3183,5)</f>
        <v>北京三快在线科技有限公司</v>
      </c>
      <c r="AA3183" s="9">
        <f>[1]!s_stmnote_salestop5_pct(A3183,D3183)</f>
        <v>61.48</v>
      </c>
      <c r="AB3183" s="9">
        <f>[1]!s_fa_arturn(A3183,D3183)</f>
        <v>2.2987000000000002</v>
      </c>
      <c r="AC3183" s="9">
        <f>[1]!fa_apturn(A3183,D3183)</f>
        <v>1.42142211303996</v>
      </c>
      <c r="AD3183" s="9">
        <f>[1]!s_fa_invturn(A3183,D3183)</f>
        <v>6.7644000000000002</v>
      </c>
    </row>
    <row r="3184" spans="1:30">
      <c r="A3184">
        <v>2059</v>
      </c>
      <c r="B3184" t="s">
        <v>212</v>
      </c>
      <c r="C3184" t="s">
        <v>2247</v>
      </c>
      <c r="D3184" s="8">
        <f t="shared" si="50"/>
        <v>45291</v>
      </c>
      <c r="E3184" t="s">
        <v>7342</v>
      </c>
      <c r="F3184">
        <v>1</v>
      </c>
      <c r="G3184" t="s">
        <v>8206</v>
      </c>
      <c r="L3184" t="str" cm="1">
        <f t="array" ref="L3184">[1]!s_info_industry_gics(A3184,1)</f>
        <v>可选消费</v>
      </c>
      <c r="M3184" t="str" cm="1">
        <f t="array" ref="M3184">[1]!s_info_industry_gicscode(A3184,1)</f>
        <v>25</v>
      </c>
      <c r="N3184" t="str">
        <f>[1]!s_info_industry_gics(A3184,2)</f>
        <v>消费者服务Ⅱ</v>
      </c>
      <c r="O3184" t="str">
        <f>[1]!s_info_industry_gicscode(A3184,2)</f>
        <v>2530</v>
      </c>
      <c r="P3184" t="str" cm="1">
        <f t="array" ref="P3184">[1]!s_stmnote_suppliertop5(A3184,D3184,1)</f>
        <v>福建省浩业建设工程有限公司</v>
      </c>
      <c r="Q3184" t="str">
        <f>[1]!s_stmnote_suppliertop5(A3184,D3184,2)</f>
        <v>成都泰隆游乐实业有限公司</v>
      </c>
      <c r="R3184" t="str" cm="1">
        <f t="array" ref="R3184">[1]!s_stmnote_suppliertop5(A3184,D3184,3)</f>
        <v>中国船舶科学研究中心</v>
      </c>
      <c r="S3184" t="str" cm="1">
        <f t="array" ref="S3184">[1]!s_stmnote_suppliertop5(A3184,D3184,4)</f>
        <v>深圳市永利兴游乐设备有限公司</v>
      </c>
      <c r="T3184" t="str" cm="1">
        <f t="array" ref="T3184">[1]!s_stmnote_suppliertop5(A3184,D3184,5)</f>
        <v>深圳市中辉装饰工程有限公司</v>
      </c>
      <c r="U3184" s="9">
        <f>[1]!s_stmnote_purchasetop5_pct(A3184,D3184)</f>
        <v>16.760000000000002</v>
      </c>
      <c r="V3184" t="str" cm="1">
        <f t="array" ref="V3184">[1]!s_stmnote_customertop5($A3184,$D3184,1)</f>
        <v>黄石市国资文化旅游科技有限公司</v>
      </c>
      <c r="W3184" t="str" cm="1">
        <f t="array" ref="W3184">[1]!s_stmnote_customertop5($A3184,$D3184,2)</f>
        <v>永州湘源文化旅游有限公司</v>
      </c>
      <c r="X3184" t="str" cm="1">
        <f t="array" ref="X3184">[1]!s_stmnote_customertop5($A3184,$D3184,3)</f>
        <v>云南化之悦国际旅行社有限公司</v>
      </c>
      <c r="Y3184" t="str" cm="1">
        <f t="array" ref="Y3184">[1]!s_stmnote_customertop5($A3184,$D3184,4)</f>
        <v>武汉合众易宝科技有限公司</v>
      </c>
      <c r="Z3184" t="str" cm="1">
        <f t="array" ref="Z3184">[1]!s_stmnote_customertop5($A3184,$D3184,5)</f>
        <v>北京三快在线科技有限公司</v>
      </c>
      <c r="AA3184" s="9">
        <f>[1]!s_stmnote_salestop5_pct(A3184,D3184)</f>
        <v>61.48</v>
      </c>
      <c r="AB3184" s="9">
        <f>[1]!s_fa_arturn(A3184,D3184)</f>
        <v>2.2987000000000002</v>
      </c>
      <c r="AC3184" s="9">
        <f>[1]!fa_apturn(A3184,D3184)</f>
        <v>1.42142211303996</v>
      </c>
      <c r="AD3184" s="9">
        <f>[1]!s_fa_invturn(A3184,D3184)</f>
        <v>6.7644000000000002</v>
      </c>
    </row>
    <row r="3185" spans="1:30">
      <c r="A3185">
        <v>603099</v>
      </c>
      <c r="B3185" t="s">
        <v>1148</v>
      </c>
      <c r="C3185" t="s">
        <v>5833</v>
      </c>
      <c r="D3185" s="8">
        <f t="shared" si="50"/>
        <v>45657</v>
      </c>
      <c r="E3185" t="s">
        <v>7350</v>
      </c>
      <c r="F3185">
        <v>1</v>
      </c>
      <c r="G3185" t="s">
        <v>7964</v>
      </c>
      <c r="L3185" t="str" cm="1">
        <f t="array" ref="L3185">[1]!s_info_industry_gics(A3185,1)</f>
        <v>可选消费</v>
      </c>
      <c r="M3185" t="str" cm="1">
        <f t="array" ref="M3185">[1]!s_info_industry_gicscode(A3185,1)</f>
        <v>25</v>
      </c>
      <c r="N3185" t="str">
        <f>[1]!s_info_industry_gics(A3185,2)</f>
        <v>消费者服务Ⅱ</v>
      </c>
      <c r="O3185" t="str">
        <f>[1]!s_info_industry_gicscode(A3185,2)</f>
        <v>2530</v>
      </c>
      <c r="P3185" cm="1">
        <f t="array" ref="P3185">[1]!s_stmnote_suppliertop5(A3185,D3185,1)</f>
        <v>0</v>
      </c>
      <c r="Q3185">
        <f>[1]!s_stmnote_suppliertop5(A3185,D3185,2)</f>
        <v>0</v>
      </c>
      <c r="R3185" cm="1">
        <f t="array" ref="R3185">[1]!s_stmnote_suppliertop5(A3185,D3185,3)</f>
        <v>0</v>
      </c>
      <c r="S3185" cm="1">
        <f t="array" ref="S3185">[1]!s_stmnote_suppliertop5(A3185,D3185,4)</f>
        <v>0</v>
      </c>
      <c r="T3185" cm="1">
        <f t="array" ref="T3185">[1]!s_stmnote_suppliertop5(A3185,D3185,5)</f>
        <v>0</v>
      </c>
      <c r="U3185" s="9">
        <f>[1]!s_stmnote_purchasetop5_pct(A3185,D3185)</f>
        <v>0</v>
      </c>
      <c r="V3185" cm="1">
        <f t="array" ref="V3185">[1]!s_stmnote_customertop5($A3185,$D3185,1)</f>
        <v>0</v>
      </c>
      <c r="W3185" cm="1">
        <f t="array" ref="W3185">[1]!s_stmnote_customertop5($A3185,$D3185,2)</f>
        <v>0</v>
      </c>
      <c r="X3185" cm="1">
        <f t="array" ref="X3185">[1]!s_stmnote_customertop5($A3185,$D3185,3)</f>
        <v>0</v>
      </c>
      <c r="Y3185" cm="1">
        <f t="array" ref="Y3185">[1]!s_stmnote_customertop5($A3185,$D3185,4)</f>
        <v>0</v>
      </c>
      <c r="Z3185" cm="1">
        <f t="array" ref="Z3185">[1]!s_stmnote_customertop5($A3185,$D3185,5)</f>
        <v>0</v>
      </c>
      <c r="AA3185" s="9">
        <f>[1]!s_stmnote_salestop5_pct(A3185,D3185)</f>
        <v>0</v>
      </c>
      <c r="AB3185" s="9">
        <f>[1]!s_fa_arturn(A3185,D3185)</f>
        <v>0</v>
      </c>
      <c r="AC3185" s="9">
        <f>[1]!fa_apturn(A3185,D3185)</f>
        <v>0</v>
      </c>
      <c r="AD3185" s="9">
        <f>[1]!s_fa_invturn(A3185,D3185)</f>
        <v>0</v>
      </c>
    </row>
    <row r="3186" spans="1:30">
      <c r="A3186">
        <v>603099</v>
      </c>
      <c r="B3186" t="s">
        <v>1149</v>
      </c>
      <c r="C3186" t="s">
        <v>5834</v>
      </c>
      <c r="D3186" s="8">
        <f t="shared" si="50"/>
        <v>45657</v>
      </c>
      <c r="E3186" t="s">
        <v>7790</v>
      </c>
      <c r="F3186">
        <v>1</v>
      </c>
      <c r="G3186" t="s">
        <v>7964</v>
      </c>
      <c r="L3186" t="str" cm="1">
        <f t="array" ref="L3186">[1]!s_info_industry_gics(A3186,1)</f>
        <v>可选消费</v>
      </c>
      <c r="M3186" t="str" cm="1">
        <f t="array" ref="M3186">[1]!s_info_industry_gicscode(A3186,1)</f>
        <v>25</v>
      </c>
      <c r="N3186" t="str">
        <f>[1]!s_info_industry_gics(A3186,2)</f>
        <v>消费者服务Ⅱ</v>
      </c>
      <c r="O3186" t="str">
        <f>[1]!s_info_industry_gicscode(A3186,2)</f>
        <v>2530</v>
      </c>
      <c r="P3186" cm="1">
        <f t="array" ref="P3186">[1]!s_stmnote_suppliertop5(A3186,D3186,1)</f>
        <v>0</v>
      </c>
      <c r="Q3186">
        <f>[1]!s_stmnote_suppliertop5(A3186,D3186,2)</f>
        <v>0</v>
      </c>
      <c r="R3186" cm="1">
        <f t="array" ref="R3186">[1]!s_stmnote_suppliertop5(A3186,D3186,3)</f>
        <v>0</v>
      </c>
      <c r="S3186" cm="1">
        <f t="array" ref="S3186">[1]!s_stmnote_suppliertop5(A3186,D3186,4)</f>
        <v>0</v>
      </c>
      <c r="T3186" cm="1">
        <f t="array" ref="T3186">[1]!s_stmnote_suppliertop5(A3186,D3186,5)</f>
        <v>0</v>
      </c>
      <c r="U3186" s="9">
        <f>[1]!s_stmnote_purchasetop5_pct(A3186,D3186)</f>
        <v>0</v>
      </c>
      <c r="V3186" cm="1">
        <f t="array" ref="V3186">[1]!s_stmnote_customertop5($A3186,$D3186,1)</f>
        <v>0</v>
      </c>
      <c r="W3186" cm="1">
        <f t="array" ref="W3186">[1]!s_stmnote_customertop5($A3186,$D3186,2)</f>
        <v>0</v>
      </c>
      <c r="X3186" cm="1">
        <f t="array" ref="X3186">[1]!s_stmnote_customertop5($A3186,$D3186,3)</f>
        <v>0</v>
      </c>
      <c r="Y3186" cm="1">
        <f t="array" ref="Y3186">[1]!s_stmnote_customertop5($A3186,$D3186,4)</f>
        <v>0</v>
      </c>
      <c r="Z3186" cm="1">
        <f t="array" ref="Z3186">[1]!s_stmnote_customertop5($A3186,$D3186,5)</f>
        <v>0</v>
      </c>
      <c r="AA3186" s="9">
        <f>[1]!s_stmnote_salestop5_pct(A3186,D3186)</f>
        <v>0</v>
      </c>
      <c r="AB3186" s="9">
        <f>[1]!s_fa_arturn(A3186,D3186)</f>
        <v>0</v>
      </c>
      <c r="AC3186" s="9">
        <f>[1]!fa_apturn(A3186,D3186)</f>
        <v>0</v>
      </c>
      <c r="AD3186" s="9">
        <f>[1]!s_fa_invturn(A3186,D3186)</f>
        <v>0</v>
      </c>
    </row>
    <row r="3187" spans="1:30">
      <c r="A3187">
        <v>603099</v>
      </c>
      <c r="B3187" t="s">
        <v>1149</v>
      </c>
      <c r="C3187" t="s">
        <v>5835</v>
      </c>
      <c r="D3187" s="8">
        <f t="shared" si="50"/>
        <v>45657</v>
      </c>
      <c r="E3187" t="s">
        <v>7263</v>
      </c>
      <c r="F3187">
        <v>1</v>
      </c>
      <c r="G3187" t="s">
        <v>7964</v>
      </c>
      <c r="L3187" t="str" cm="1">
        <f t="array" ref="L3187">[1]!s_info_industry_gics(A3187,1)</f>
        <v>可选消费</v>
      </c>
      <c r="M3187" t="str" cm="1">
        <f t="array" ref="M3187">[1]!s_info_industry_gicscode(A3187,1)</f>
        <v>25</v>
      </c>
      <c r="N3187" t="str">
        <f>[1]!s_info_industry_gics(A3187,2)</f>
        <v>消费者服务Ⅱ</v>
      </c>
      <c r="O3187" t="str">
        <f>[1]!s_info_industry_gicscode(A3187,2)</f>
        <v>2530</v>
      </c>
      <c r="P3187" cm="1">
        <f t="array" ref="P3187">[1]!s_stmnote_suppliertop5(A3187,D3187,1)</f>
        <v>0</v>
      </c>
      <c r="Q3187">
        <f>[1]!s_stmnote_suppliertop5(A3187,D3187,2)</f>
        <v>0</v>
      </c>
      <c r="R3187" cm="1">
        <f t="array" ref="R3187">[1]!s_stmnote_suppliertop5(A3187,D3187,3)</f>
        <v>0</v>
      </c>
      <c r="S3187" cm="1">
        <f t="array" ref="S3187">[1]!s_stmnote_suppliertop5(A3187,D3187,4)</f>
        <v>0</v>
      </c>
      <c r="T3187" cm="1">
        <f t="array" ref="T3187">[1]!s_stmnote_suppliertop5(A3187,D3187,5)</f>
        <v>0</v>
      </c>
      <c r="U3187" s="9">
        <f>[1]!s_stmnote_purchasetop5_pct(A3187,D3187)</f>
        <v>0</v>
      </c>
      <c r="V3187" cm="1">
        <f t="array" ref="V3187">[1]!s_stmnote_customertop5($A3187,$D3187,1)</f>
        <v>0</v>
      </c>
      <c r="W3187" cm="1">
        <f t="array" ref="W3187">[1]!s_stmnote_customertop5($A3187,$D3187,2)</f>
        <v>0</v>
      </c>
      <c r="X3187" cm="1">
        <f t="array" ref="X3187">[1]!s_stmnote_customertop5($A3187,$D3187,3)</f>
        <v>0</v>
      </c>
      <c r="Y3187" cm="1">
        <f t="array" ref="Y3187">[1]!s_stmnote_customertop5($A3187,$D3187,4)</f>
        <v>0</v>
      </c>
      <c r="Z3187" cm="1">
        <f t="array" ref="Z3187">[1]!s_stmnote_customertop5($A3187,$D3187,5)</f>
        <v>0</v>
      </c>
      <c r="AA3187" s="9">
        <f>[1]!s_stmnote_salestop5_pct(A3187,D3187)</f>
        <v>0</v>
      </c>
      <c r="AB3187" s="9">
        <f>[1]!s_fa_arturn(A3187,D3187)</f>
        <v>0</v>
      </c>
      <c r="AC3187" s="9">
        <f>[1]!fa_apturn(A3187,D3187)</f>
        <v>0</v>
      </c>
      <c r="AD3187" s="9">
        <f>[1]!s_fa_invturn(A3187,D3187)</f>
        <v>0</v>
      </c>
    </row>
    <row r="3188" spans="1:30">
      <c r="A3188">
        <v>2607</v>
      </c>
      <c r="B3188" t="s">
        <v>377</v>
      </c>
      <c r="C3188" t="s">
        <v>2821</v>
      </c>
      <c r="D3188" s="8">
        <f t="shared" si="50"/>
        <v>44561</v>
      </c>
      <c r="E3188" t="s">
        <v>7361</v>
      </c>
      <c r="F3188">
        <v>1</v>
      </c>
      <c r="G3188" t="s">
        <v>7881</v>
      </c>
      <c r="L3188" t="str" cm="1">
        <f t="array" ref="L3188">[1]!s_info_industry_gics(A3188,1)</f>
        <v>可选消费</v>
      </c>
      <c r="M3188" t="str" cm="1">
        <f t="array" ref="M3188">[1]!s_info_industry_gicscode(A3188,1)</f>
        <v>25</v>
      </c>
      <c r="N3188" t="str">
        <f>[1]!s_info_industry_gics(A3188,2)</f>
        <v>消费者服务Ⅱ</v>
      </c>
      <c r="O3188" t="str">
        <f>[1]!s_info_industry_gicscode(A3188,2)</f>
        <v>2530</v>
      </c>
      <c r="P3188" t="str" cm="1">
        <f t="array" ref="P3188">[1]!s_stmnote_suppliertop5(A3188,D3188,1)</f>
        <v>供应商一</v>
      </c>
      <c r="Q3188" t="str">
        <f>[1]!s_stmnote_suppliertop5(A3188,D3188,2)</f>
        <v>供应商二</v>
      </c>
      <c r="R3188" t="str" cm="1">
        <f t="array" ref="R3188">[1]!s_stmnote_suppliertop5(A3188,D3188,3)</f>
        <v>供应商三</v>
      </c>
      <c r="S3188" t="str" cm="1">
        <f t="array" ref="S3188">[1]!s_stmnote_suppliertop5(A3188,D3188,4)</f>
        <v>供应商四</v>
      </c>
      <c r="T3188" t="str" cm="1">
        <f t="array" ref="T3188">[1]!s_stmnote_suppliertop5(A3188,D3188,5)</f>
        <v>供应商五</v>
      </c>
      <c r="U3188" s="9">
        <f>[1]!s_stmnote_purchasetop5_pct(A3188,D3188)</f>
        <v>9.6300000000000008</v>
      </c>
      <c r="V3188" t="str" cm="1">
        <f t="array" ref="V3188">[1]!s_stmnote_customertop5($A3188,$D3188,1)</f>
        <v>客户一</v>
      </c>
      <c r="W3188" t="str" cm="1">
        <f t="array" ref="W3188">[1]!s_stmnote_customertop5($A3188,$D3188,2)</f>
        <v>客户二</v>
      </c>
      <c r="X3188" t="str" cm="1">
        <f t="array" ref="X3188">[1]!s_stmnote_customertop5($A3188,$D3188,3)</f>
        <v>客户三</v>
      </c>
      <c r="Y3188" t="str" cm="1">
        <f t="array" ref="Y3188">[1]!s_stmnote_customertop5($A3188,$D3188,4)</f>
        <v>客户四</v>
      </c>
      <c r="Z3188" t="str" cm="1">
        <f t="array" ref="Z3188">[1]!s_stmnote_customertop5($A3188,$D3188,5)</f>
        <v>客户五</v>
      </c>
      <c r="AA3188" s="9">
        <f>[1]!s_stmnote_salestop5_pct(A3188,D3188)</f>
        <v>0</v>
      </c>
      <c r="AB3188" s="9">
        <f>[1]!s_fa_arturn(A3188,D3188)</f>
        <v>223.43279999999999</v>
      </c>
      <c r="AC3188" s="9">
        <f>[1]!fa_apturn(A3188,D3188)</f>
        <v>20.223320249051799</v>
      </c>
      <c r="AD3188" s="9">
        <f>[1]!s_fa_invturn(A3188,D3188)</f>
        <v>0</v>
      </c>
    </row>
    <row r="3189" spans="1:30">
      <c r="A3189">
        <v>300338</v>
      </c>
      <c r="B3189" t="s">
        <v>561</v>
      </c>
      <c r="C3189" t="s">
        <v>3521</v>
      </c>
      <c r="D3189" s="8">
        <f t="shared" si="50"/>
        <v>45291</v>
      </c>
      <c r="E3189" t="s">
        <v>6933</v>
      </c>
      <c r="F3189">
        <v>1</v>
      </c>
      <c r="G3189" t="s">
        <v>8803</v>
      </c>
      <c r="L3189" t="str" cm="1">
        <f t="array" ref="L3189">[1]!s_info_industry_gics(A3189,1)</f>
        <v>可选消费</v>
      </c>
      <c r="M3189" t="str" cm="1">
        <f t="array" ref="M3189">[1]!s_info_industry_gicscode(A3189,1)</f>
        <v>25</v>
      </c>
      <c r="N3189" t="str">
        <f>[1]!s_info_industry_gics(A3189,2)</f>
        <v>消费者服务Ⅱ</v>
      </c>
      <c r="O3189" t="str">
        <f>[1]!s_info_industry_gicscode(A3189,2)</f>
        <v>2530</v>
      </c>
      <c r="P3189" cm="1">
        <f t="array" ref="P3189">[1]!s_stmnote_suppliertop5(A3189,D3189,1)</f>
        <v>0</v>
      </c>
      <c r="Q3189">
        <f>[1]!s_stmnote_suppliertop5(A3189,D3189,2)</f>
        <v>0</v>
      </c>
      <c r="R3189" cm="1">
        <f t="array" ref="R3189">[1]!s_stmnote_suppliertop5(A3189,D3189,3)</f>
        <v>0</v>
      </c>
      <c r="S3189" cm="1">
        <f t="array" ref="S3189">[1]!s_stmnote_suppliertop5(A3189,D3189,4)</f>
        <v>0</v>
      </c>
      <c r="T3189" cm="1">
        <f t="array" ref="T3189">[1]!s_stmnote_suppliertop5(A3189,D3189,5)</f>
        <v>0</v>
      </c>
      <c r="U3189" s="9">
        <f>[1]!s_stmnote_purchasetop5_pct(A3189,D3189)</f>
        <v>0</v>
      </c>
      <c r="V3189" t="str" cm="1">
        <f t="array" ref="V3189">[1]!s_stmnote_customertop5($A3189,$D3189,1)</f>
        <v>海南彬蕾教育科技合伙企业</v>
      </c>
      <c r="W3189" t="str" cm="1">
        <f t="array" ref="W3189">[1]!s_stmnote_customertop5($A3189,$D3189,2)</f>
        <v>淄博世纪英才文化发展有限公司</v>
      </c>
      <c r="X3189" t="str" cm="1">
        <f t="array" ref="X3189">[1]!s_stmnote_customertop5($A3189,$D3189,3)</f>
        <v>天向英才(北京)科技有限公司</v>
      </c>
      <c r="Y3189" t="str" cm="1">
        <f t="array" ref="Y3189">[1]!s_stmnote_customertop5($A3189,$D3189,4)</f>
        <v>乐山市恒德培训学校有限公司</v>
      </c>
      <c r="Z3189" t="str" cm="1">
        <f t="array" ref="Z3189">[1]!s_stmnote_customertop5($A3189,$D3189,5)</f>
        <v>上海恒策源教育科技有限公司</v>
      </c>
      <c r="AA3189" s="9">
        <f>[1]!s_stmnote_salestop5_pct(A3189,D3189)</f>
        <v>9.75</v>
      </c>
      <c r="AB3189" s="9">
        <f>[1]!s_fa_arturn(A3189,D3189)</f>
        <v>7.4081999999999999</v>
      </c>
      <c r="AC3189" s="9">
        <f>[1]!fa_apturn(A3189,D3189)</f>
        <v>0.91279645960838995</v>
      </c>
      <c r="AD3189" s="9">
        <f>[1]!s_fa_invturn(A3189,D3189)</f>
        <v>10.6996</v>
      </c>
    </row>
    <row r="3190" spans="1:30">
      <c r="A3190">
        <v>300338</v>
      </c>
      <c r="B3190" t="s">
        <v>561</v>
      </c>
      <c r="C3190" t="s">
        <v>3522</v>
      </c>
      <c r="D3190" s="8">
        <f t="shared" si="50"/>
        <v>45291</v>
      </c>
      <c r="E3190" t="s">
        <v>7612</v>
      </c>
      <c r="F3190">
        <v>1</v>
      </c>
      <c r="G3190" t="s">
        <v>8803</v>
      </c>
      <c r="L3190" t="str" cm="1">
        <f t="array" ref="L3190">[1]!s_info_industry_gics(A3190,1)</f>
        <v>可选消费</v>
      </c>
      <c r="M3190" t="str" cm="1">
        <f t="array" ref="M3190">[1]!s_info_industry_gicscode(A3190,1)</f>
        <v>25</v>
      </c>
      <c r="N3190" t="str">
        <f>[1]!s_info_industry_gics(A3190,2)</f>
        <v>消费者服务Ⅱ</v>
      </c>
      <c r="O3190" t="str">
        <f>[1]!s_info_industry_gicscode(A3190,2)</f>
        <v>2530</v>
      </c>
      <c r="P3190" cm="1">
        <f t="array" ref="P3190">[1]!s_stmnote_suppliertop5(A3190,D3190,1)</f>
        <v>0</v>
      </c>
      <c r="Q3190">
        <f>[1]!s_stmnote_suppliertop5(A3190,D3190,2)</f>
        <v>0</v>
      </c>
      <c r="R3190" cm="1">
        <f t="array" ref="R3190">[1]!s_stmnote_suppliertop5(A3190,D3190,3)</f>
        <v>0</v>
      </c>
      <c r="S3190" cm="1">
        <f t="array" ref="S3190">[1]!s_stmnote_suppliertop5(A3190,D3190,4)</f>
        <v>0</v>
      </c>
      <c r="T3190" cm="1">
        <f t="array" ref="T3190">[1]!s_stmnote_suppliertop5(A3190,D3190,5)</f>
        <v>0</v>
      </c>
      <c r="U3190" s="9">
        <f>[1]!s_stmnote_purchasetop5_pct(A3190,D3190)</f>
        <v>0</v>
      </c>
      <c r="V3190" t="str" cm="1">
        <f t="array" ref="V3190">[1]!s_stmnote_customertop5($A3190,$D3190,1)</f>
        <v>海南彬蕾教育科技合伙企业</v>
      </c>
      <c r="W3190" t="str" cm="1">
        <f t="array" ref="W3190">[1]!s_stmnote_customertop5($A3190,$D3190,2)</f>
        <v>淄博世纪英才文化发展有限公司</v>
      </c>
      <c r="X3190" t="str" cm="1">
        <f t="array" ref="X3190">[1]!s_stmnote_customertop5($A3190,$D3190,3)</f>
        <v>天向英才(北京)科技有限公司</v>
      </c>
      <c r="Y3190" t="str" cm="1">
        <f t="array" ref="Y3190">[1]!s_stmnote_customertop5($A3190,$D3190,4)</f>
        <v>乐山市恒德培训学校有限公司</v>
      </c>
      <c r="Z3190" t="str" cm="1">
        <f t="array" ref="Z3190">[1]!s_stmnote_customertop5($A3190,$D3190,5)</f>
        <v>上海恒策源教育科技有限公司</v>
      </c>
      <c r="AA3190" s="9">
        <f>[1]!s_stmnote_salestop5_pct(A3190,D3190)</f>
        <v>9.75</v>
      </c>
      <c r="AB3190" s="9">
        <f>[1]!s_fa_arturn(A3190,D3190)</f>
        <v>7.4081999999999999</v>
      </c>
      <c r="AC3190" s="9">
        <f>[1]!fa_apturn(A3190,D3190)</f>
        <v>0.91279645960838995</v>
      </c>
      <c r="AD3190" s="9">
        <f>[1]!s_fa_invturn(A3190,D3190)</f>
        <v>10.6996</v>
      </c>
    </row>
    <row r="3191" spans="1:30">
      <c r="A3191">
        <v>2343</v>
      </c>
      <c r="B3191" t="s">
        <v>298</v>
      </c>
      <c r="C3191" t="s">
        <v>2550</v>
      </c>
      <c r="D3191" s="8">
        <f t="shared" si="50"/>
        <v>44926</v>
      </c>
      <c r="E3191" t="s">
        <v>7280</v>
      </c>
      <c r="F3191">
        <v>1</v>
      </c>
      <c r="G3191" t="s">
        <v>8364</v>
      </c>
      <c r="L3191" t="str" cm="1">
        <f t="array" ref="L3191">[1]!s_info_industry_gics(A3191,1)</f>
        <v>可选消费</v>
      </c>
      <c r="M3191" t="str" cm="1">
        <f t="array" ref="M3191">[1]!s_info_industry_gicscode(A3191,1)</f>
        <v>25</v>
      </c>
      <c r="N3191" t="str">
        <f>[1]!s_info_industry_gics(A3191,2)</f>
        <v>媒体Ⅱ</v>
      </c>
      <c r="O3191" t="str">
        <f>[1]!s_info_industry_gicscode(A3191,2)</f>
        <v>2540</v>
      </c>
      <c r="P3191" t="str" cm="1">
        <f t="array" ref="P3191">[1]!s_stmnote_suppliertop5(A3191,D3191,1)</f>
        <v>单位一</v>
      </c>
      <c r="Q3191" t="str">
        <f>[1]!s_stmnote_suppliertop5(A3191,D3191,2)</f>
        <v>单位二</v>
      </c>
      <c r="R3191" t="str" cm="1">
        <f t="array" ref="R3191">[1]!s_stmnote_suppliertop5(A3191,D3191,3)</f>
        <v>单位三</v>
      </c>
      <c r="S3191" t="str" cm="1">
        <f t="array" ref="S3191">[1]!s_stmnote_suppliertop5(A3191,D3191,4)</f>
        <v>单位四</v>
      </c>
      <c r="T3191" t="str" cm="1">
        <f t="array" ref="T3191">[1]!s_stmnote_suppliertop5(A3191,D3191,5)</f>
        <v>单位五</v>
      </c>
      <c r="U3191" s="9">
        <f>[1]!s_stmnote_purchasetop5_pct(A3191,D3191)</f>
        <v>67.55</v>
      </c>
      <c r="V3191" t="str" cm="1">
        <f t="array" ref="V3191">[1]!s_stmnote_customertop5($A3191,$D3191,1)</f>
        <v>单位一</v>
      </c>
      <c r="W3191" t="str" cm="1">
        <f t="array" ref="W3191">[1]!s_stmnote_customertop5($A3191,$D3191,2)</f>
        <v>单位二</v>
      </c>
      <c r="X3191" t="str" cm="1">
        <f t="array" ref="X3191">[1]!s_stmnote_customertop5($A3191,$D3191,3)</f>
        <v>单位三</v>
      </c>
      <c r="Y3191" t="str" cm="1">
        <f t="array" ref="Y3191">[1]!s_stmnote_customertop5($A3191,$D3191,4)</f>
        <v>单位四</v>
      </c>
      <c r="Z3191" t="str" cm="1">
        <f t="array" ref="Z3191">[1]!s_stmnote_customertop5($A3191,$D3191,5)</f>
        <v>单位五</v>
      </c>
      <c r="AA3191" s="9">
        <f>[1]!s_stmnote_salestop5_pct(A3191,D3191)</f>
        <v>88.97</v>
      </c>
      <c r="AB3191" s="9">
        <f>[1]!s_fa_arturn(A3191,D3191)</f>
        <v>2.3126000000000002</v>
      </c>
      <c r="AC3191" s="9">
        <f>[1]!fa_apturn(A3191,D3191)</f>
        <v>2.68467771907881</v>
      </c>
      <c r="AD3191" s="9">
        <f>[1]!s_fa_invturn(A3191,D3191)</f>
        <v>0.38950000000000001</v>
      </c>
    </row>
    <row r="3192" spans="1:30">
      <c r="A3192">
        <v>300413</v>
      </c>
      <c r="B3192" t="s">
        <v>587</v>
      </c>
      <c r="C3192" t="s">
        <v>3636</v>
      </c>
      <c r="D3192" s="8">
        <f t="shared" si="50"/>
        <v>44561</v>
      </c>
      <c r="E3192" t="s">
        <v>7672</v>
      </c>
      <c r="F3192">
        <v>1</v>
      </c>
      <c r="G3192" t="s">
        <v>10812</v>
      </c>
      <c r="L3192" t="str" cm="1">
        <f t="array" ref="L3192">[1]!s_info_industry_gics(A3192,1)</f>
        <v>可选消费</v>
      </c>
      <c r="M3192" t="str" cm="1">
        <f t="array" ref="M3192">[1]!s_info_industry_gicscode(A3192,1)</f>
        <v>25</v>
      </c>
      <c r="N3192" t="str">
        <f>[1]!s_info_industry_gics(A3192,2)</f>
        <v>媒体Ⅱ</v>
      </c>
      <c r="O3192" t="str">
        <f>[1]!s_info_industry_gicscode(A3192,2)</f>
        <v>2540</v>
      </c>
      <c r="P3192" t="str" cm="1">
        <f t="array" ref="P3192">[1]!s_stmnote_suppliertop5(A3192,D3192,1)</f>
        <v>第一名</v>
      </c>
      <c r="Q3192" t="str">
        <f>[1]!s_stmnote_suppliertop5(A3192,D3192,2)</f>
        <v>第二名</v>
      </c>
      <c r="R3192" t="str" cm="1">
        <f t="array" ref="R3192">[1]!s_stmnote_suppliertop5(A3192,D3192,3)</f>
        <v>第三名</v>
      </c>
      <c r="S3192" t="str" cm="1">
        <f t="array" ref="S3192">[1]!s_stmnote_suppliertop5(A3192,D3192,4)</f>
        <v>第四名</v>
      </c>
      <c r="T3192" t="str" cm="1">
        <f t="array" ref="T3192">[1]!s_stmnote_suppliertop5(A3192,D3192,5)</f>
        <v>第五名</v>
      </c>
      <c r="U3192" s="9">
        <f>[1]!s_stmnote_purchasetop5_pct(A3192,D3192)</f>
        <v>19.96</v>
      </c>
      <c r="V3192" t="str" cm="1">
        <f t="array" ref="V3192">[1]!s_stmnote_customertop5($A3192,$D3192,1)</f>
        <v>第一名</v>
      </c>
      <c r="W3192" t="str" cm="1">
        <f t="array" ref="W3192">[1]!s_stmnote_customertop5($A3192,$D3192,2)</f>
        <v>第二名</v>
      </c>
      <c r="X3192" t="str" cm="1">
        <f t="array" ref="X3192">[1]!s_stmnote_customertop5($A3192,$D3192,3)</f>
        <v>第三名</v>
      </c>
      <c r="Y3192" t="str" cm="1">
        <f t="array" ref="Y3192">[1]!s_stmnote_customertop5($A3192,$D3192,4)</f>
        <v>第四名</v>
      </c>
      <c r="Z3192" t="str" cm="1">
        <f t="array" ref="Z3192">[1]!s_stmnote_customertop5($A3192,$D3192,5)</f>
        <v>第五名</v>
      </c>
      <c r="AA3192" s="9">
        <f>[1]!s_stmnote_salestop5_pct(A3192,D3192)</f>
        <v>39.6</v>
      </c>
      <c r="AB3192" s="9">
        <f>[1]!s_fa_arturn(A3192,D3192)</f>
        <v>5.0426000000000002</v>
      </c>
      <c r="AC3192" s="9">
        <f>[1]!fa_apturn(A3192,D3192)</f>
        <v>1.94644150183597</v>
      </c>
      <c r="AD3192" s="9">
        <f>[1]!s_fa_invturn(A3192,D3192)</f>
        <v>3.9072</v>
      </c>
    </row>
    <row r="3193" spans="1:30">
      <c r="A3193">
        <v>300413</v>
      </c>
      <c r="B3193" t="s">
        <v>587</v>
      </c>
      <c r="C3193" t="s">
        <v>3637</v>
      </c>
      <c r="D3193" s="8">
        <f t="shared" si="50"/>
        <v>44561</v>
      </c>
      <c r="E3193" t="s">
        <v>7465</v>
      </c>
      <c r="F3193">
        <v>1</v>
      </c>
      <c r="G3193" t="s">
        <v>10813</v>
      </c>
      <c r="L3193" t="str" cm="1">
        <f t="array" ref="L3193">[1]!s_info_industry_gics(A3193,1)</f>
        <v>可选消费</v>
      </c>
      <c r="M3193" t="str" cm="1">
        <f t="array" ref="M3193">[1]!s_info_industry_gicscode(A3193,1)</f>
        <v>25</v>
      </c>
      <c r="N3193" t="str">
        <f>[1]!s_info_industry_gics(A3193,2)</f>
        <v>媒体Ⅱ</v>
      </c>
      <c r="O3193" t="str">
        <f>[1]!s_info_industry_gicscode(A3193,2)</f>
        <v>2540</v>
      </c>
      <c r="P3193" t="str" cm="1">
        <f t="array" ref="P3193">[1]!s_stmnote_suppliertop5(A3193,D3193,1)</f>
        <v>第一名</v>
      </c>
      <c r="Q3193" t="str">
        <f>[1]!s_stmnote_suppliertop5(A3193,D3193,2)</f>
        <v>第二名</v>
      </c>
      <c r="R3193" t="str" cm="1">
        <f t="array" ref="R3193">[1]!s_stmnote_suppliertop5(A3193,D3193,3)</f>
        <v>第三名</v>
      </c>
      <c r="S3193" t="str" cm="1">
        <f t="array" ref="S3193">[1]!s_stmnote_suppliertop5(A3193,D3193,4)</f>
        <v>第四名</v>
      </c>
      <c r="T3193" t="str" cm="1">
        <f t="array" ref="T3193">[1]!s_stmnote_suppliertop5(A3193,D3193,5)</f>
        <v>第五名</v>
      </c>
      <c r="U3193" s="9">
        <f>[1]!s_stmnote_purchasetop5_pct(A3193,D3193)</f>
        <v>19.96</v>
      </c>
      <c r="V3193" t="str" cm="1">
        <f t="array" ref="V3193">[1]!s_stmnote_customertop5($A3193,$D3193,1)</f>
        <v>第一名</v>
      </c>
      <c r="W3193" t="str" cm="1">
        <f t="array" ref="W3193">[1]!s_stmnote_customertop5($A3193,$D3193,2)</f>
        <v>第二名</v>
      </c>
      <c r="X3193" t="str" cm="1">
        <f t="array" ref="X3193">[1]!s_stmnote_customertop5($A3193,$D3193,3)</f>
        <v>第三名</v>
      </c>
      <c r="Y3193" t="str" cm="1">
        <f t="array" ref="Y3193">[1]!s_stmnote_customertop5($A3193,$D3193,4)</f>
        <v>第四名</v>
      </c>
      <c r="Z3193" t="str" cm="1">
        <f t="array" ref="Z3193">[1]!s_stmnote_customertop5($A3193,$D3193,5)</f>
        <v>第五名</v>
      </c>
      <c r="AA3193" s="9">
        <f>[1]!s_stmnote_salestop5_pct(A3193,D3193)</f>
        <v>39.6</v>
      </c>
      <c r="AB3193" s="9">
        <f>[1]!s_fa_arturn(A3193,D3193)</f>
        <v>5.0426000000000002</v>
      </c>
      <c r="AC3193" s="9">
        <f>[1]!fa_apturn(A3193,D3193)</f>
        <v>1.94644150183597</v>
      </c>
      <c r="AD3193" s="9">
        <f>[1]!s_fa_invturn(A3193,D3193)</f>
        <v>3.9072</v>
      </c>
    </row>
    <row r="3194" spans="1:30">
      <c r="A3194">
        <v>300413</v>
      </c>
      <c r="B3194" t="s">
        <v>587</v>
      </c>
      <c r="C3194" t="s">
        <v>3638</v>
      </c>
      <c r="D3194" s="8">
        <f t="shared" si="50"/>
        <v>44561</v>
      </c>
      <c r="E3194" t="s">
        <v>7286</v>
      </c>
      <c r="F3194">
        <v>2</v>
      </c>
      <c r="G3194" t="s">
        <v>10814</v>
      </c>
      <c r="H3194" t="s">
        <v>12205</v>
      </c>
      <c r="L3194" t="str" cm="1">
        <f t="array" ref="L3194">[1]!s_info_industry_gics(A3194,1)</f>
        <v>可选消费</v>
      </c>
      <c r="M3194" t="str" cm="1">
        <f t="array" ref="M3194">[1]!s_info_industry_gicscode(A3194,1)</f>
        <v>25</v>
      </c>
      <c r="N3194" t="str">
        <f>[1]!s_info_industry_gics(A3194,2)</f>
        <v>媒体Ⅱ</v>
      </c>
      <c r="O3194" t="str">
        <f>[1]!s_info_industry_gicscode(A3194,2)</f>
        <v>2540</v>
      </c>
      <c r="P3194" t="str" cm="1">
        <f t="array" ref="P3194">[1]!s_stmnote_suppliertop5(A3194,D3194,1)</f>
        <v>第一名</v>
      </c>
      <c r="Q3194" t="str">
        <f>[1]!s_stmnote_suppliertop5(A3194,D3194,2)</f>
        <v>第二名</v>
      </c>
      <c r="R3194" t="str" cm="1">
        <f t="array" ref="R3194">[1]!s_stmnote_suppliertop5(A3194,D3194,3)</f>
        <v>第三名</v>
      </c>
      <c r="S3194" t="str" cm="1">
        <f t="array" ref="S3194">[1]!s_stmnote_suppliertop5(A3194,D3194,4)</f>
        <v>第四名</v>
      </c>
      <c r="T3194" t="str" cm="1">
        <f t="array" ref="T3194">[1]!s_stmnote_suppliertop5(A3194,D3194,5)</f>
        <v>第五名</v>
      </c>
      <c r="U3194" s="9">
        <f>[1]!s_stmnote_purchasetop5_pct(A3194,D3194)</f>
        <v>19.96</v>
      </c>
      <c r="V3194" t="str" cm="1">
        <f t="array" ref="V3194">[1]!s_stmnote_customertop5($A3194,$D3194,1)</f>
        <v>第一名</v>
      </c>
      <c r="W3194" t="str" cm="1">
        <f t="array" ref="W3194">[1]!s_stmnote_customertop5($A3194,$D3194,2)</f>
        <v>第二名</v>
      </c>
      <c r="X3194" t="str" cm="1">
        <f t="array" ref="X3194">[1]!s_stmnote_customertop5($A3194,$D3194,3)</f>
        <v>第三名</v>
      </c>
      <c r="Y3194" t="str" cm="1">
        <f t="array" ref="Y3194">[1]!s_stmnote_customertop5($A3194,$D3194,4)</f>
        <v>第四名</v>
      </c>
      <c r="Z3194" t="str" cm="1">
        <f t="array" ref="Z3194">[1]!s_stmnote_customertop5($A3194,$D3194,5)</f>
        <v>第五名</v>
      </c>
      <c r="AA3194" s="9">
        <f>[1]!s_stmnote_salestop5_pct(A3194,D3194)</f>
        <v>39.6</v>
      </c>
      <c r="AB3194" s="9">
        <f>[1]!s_fa_arturn(A3194,D3194)</f>
        <v>5.0426000000000002</v>
      </c>
      <c r="AC3194" s="9">
        <f>[1]!fa_apturn(A3194,D3194)</f>
        <v>1.94644150183597</v>
      </c>
      <c r="AD3194" s="9">
        <f>[1]!s_fa_invturn(A3194,D3194)</f>
        <v>3.9072</v>
      </c>
    </row>
    <row r="3195" spans="1:30">
      <c r="A3195">
        <v>300413</v>
      </c>
      <c r="B3195" t="s">
        <v>587</v>
      </c>
      <c r="C3195" t="s">
        <v>3639</v>
      </c>
      <c r="D3195" s="8">
        <f t="shared" si="50"/>
        <v>44561</v>
      </c>
      <c r="E3195" t="s">
        <v>7347</v>
      </c>
      <c r="F3195">
        <v>1</v>
      </c>
      <c r="G3195" t="s">
        <v>10815</v>
      </c>
      <c r="L3195" t="str" cm="1">
        <f t="array" ref="L3195">[1]!s_info_industry_gics(A3195,1)</f>
        <v>可选消费</v>
      </c>
      <c r="M3195" t="str" cm="1">
        <f t="array" ref="M3195">[1]!s_info_industry_gicscode(A3195,1)</f>
        <v>25</v>
      </c>
      <c r="N3195" t="str">
        <f>[1]!s_info_industry_gics(A3195,2)</f>
        <v>媒体Ⅱ</v>
      </c>
      <c r="O3195" t="str">
        <f>[1]!s_info_industry_gicscode(A3195,2)</f>
        <v>2540</v>
      </c>
      <c r="P3195" t="str" cm="1">
        <f t="array" ref="P3195">[1]!s_stmnote_suppliertop5(A3195,D3195,1)</f>
        <v>第一名</v>
      </c>
      <c r="Q3195" t="str">
        <f>[1]!s_stmnote_suppliertop5(A3195,D3195,2)</f>
        <v>第二名</v>
      </c>
      <c r="R3195" t="str" cm="1">
        <f t="array" ref="R3195">[1]!s_stmnote_suppliertop5(A3195,D3195,3)</f>
        <v>第三名</v>
      </c>
      <c r="S3195" t="str" cm="1">
        <f t="array" ref="S3195">[1]!s_stmnote_suppliertop5(A3195,D3195,4)</f>
        <v>第四名</v>
      </c>
      <c r="T3195" t="str" cm="1">
        <f t="array" ref="T3195">[1]!s_stmnote_suppliertop5(A3195,D3195,5)</f>
        <v>第五名</v>
      </c>
      <c r="U3195" s="9">
        <f>[1]!s_stmnote_purchasetop5_pct(A3195,D3195)</f>
        <v>19.96</v>
      </c>
      <c r="V3195" t="str" cm="1">
        <f t="array" ref="V3195">[1]!s_stmnote_customertop5($A3195,$D3195,1)</f>
        <v>第一名</v>
      </c>
      <c r="W3195" t="str" cm="1">
        <f t="array" ref="W3195">[1]!s_stmnote_customertop5($A3195,$D3195,2)</f>
        <v>第二名</v>
      </c>
      <c r="X3195" t="str" cm="1">
        <f t="array" ref="X3195">[1]!s_stmnote_customertop5($A3195,$D3195,3)</f>
        <v>第三名</v>
      </c>
      <c r="Y3195" t="str" cm="1">
        <f t="array" ref="Y3195">[1]!s_stmnote_customertop5($A3195,$D3195,4)</f>
        <v>第四名</v>
      </c>
      <c r="Z3195" t="str" cm="1">
        <f t="array" ref="Z3195">[1]!s_stmnote_customertop5($A3195,$D3195,5)</f>
        <v>第五名</v>
      </c>
      <c r="AA3195" s="9">
        <f>[1]!s_stmnote_salestop5_pct(A3195,D3195)</f>
        <v>39.6</v>
      </c>
      <c r="AB3195" s="9">
        <f>[1]!s_fa_arturn(A3195,D3195)</f>
        <v>5.0426000000000002</v>
      </c>
      <c r="AC3195" s="9">
        <f>[1]!fa_apturn(A3195,D3195)</f>
        <v>1.94644150183597</v>
      </c>
      <c r="AD3195" s="9">
        <f>[1]!s_fa_invturn(A3195,D3195)</f>
        <v>3.9072</v>
      </c>
    </row>
    <row r="3196" spans="1:30">
      <c r="A3196">
        <v>300413</v>
      </c>
      <c r="B3196" t="s">
        <v>587</v>
      </c>
      <c r="C3196" t="s">
        <v>3640</v>
      </c>
      <c r="D3196" s="8">
        <f t="shared" si="50"/>
        <v>44561</v>
      </c>
      <c r="E3196" t="s">
        <v>7463</v>
      </c>
      <c r="F3196">
        <v>1</v>
      </c>
      <c r="G3196" t="s">
        <v>10815</v>
      </c>
      <c r="L3196" t="str" cm="1">
        <f t="array" ref="L3196">[1]!s_info_industry_gics(A3196,1)</f>
        <v>可选消费</v>
      </c>
      <c r="M3196" t="str" cm="1">
        <f t="array" ref="M3196">[1]!s_info_industry_gicscode(A3196,1)</f>
        <v>25</v>
      </c>
      <c r="N3196" t="str">
        <f>[1]!s_info_industry_gics(A3196,2)</f>
        <v>媒体Ⅱ</v>
      </c>
      <c r="O3196" t="str">
        <f>[1]!s_info_industry_gicscode(A3196,2)</f>
        <v>2540</v>
      </c>
      <c r="P3196" t="str" cm="1">
        <f t="array" ref="P3196">[1]!s_stmnote_suppliertop5(A3196,D3196,1)</f>
        <v>第一名</v>
      </c>
      <c r="Q3196" t="str">
        <f>[1]!s_stmnote_suppliertop5(A3196,D3196,2)</f>
        <v>第二名</v>
      </c>
      <c r="R3196" t="str" cm="1">
        <f t="array" ref="R3196">[1]!s_stmnote_suppliertop5(A3196,D3196,3)</f>
        <v>第三名</v>
      </c>
      <c r="S3196" t="str" cm="1">
        <f t="array" ref="S3196">[1]!s_stmnote_suppliertop5(A3196,D3196,4)</f>
        <v>第四名</v>
      </c>
      <c r="T3196" t="str" cm="1">
        <f t="array" ref="T3196">[1]!s_stmnote_suppliertop5(A3196,D3196,5)</f>
        <v>第五名</v>
      </c>
      <c r="U3196" s="9">
        <f>[1]!s_stmnote_purchasetop5_pct(A3196,D3196)</f>
        <v>19.96</v>
      </c>
      <c r="V3196" t="str" cm="1">
        <f t="array" ref="V3196">[1]!s_stmnote_customertop5($A3196,$D3196,1)</f>
        <v>第一名</v>
      </c>
      <c r="W3196" t="str" cm="1">
        <f t="array" ref="W3196">[1]!s_stmnote_customertop5($A3196,$D3196,2)</f>
        <v>第二名</v>
      </c>
      <c r="X3196" t="str" cm="1">
        <f t="array" ref="X3196">[1]!s_stmnote_customertop5($A3196,$D3196,3)</f>
        <v>第三名</v>
      </c>
      <c r="Y3196" t="str" cm="1">
        <f t="array" ref="Y3196">[1]!s_stmnote_customertop5($A3196,$D3196,4)</f>
        <v>第四名</v>
      </c>
      <c r="Z3196" t="str" cm="1">
        <f t="array" ref="Z3196">[1]!s_stmnote_customertop5($A3196,$D3196,5)</f>
        <v>第五名</v>
      </c>
      <c r="AA3196" s="9">
        <f>[1]!s_stmnote_salestop5_pct(A3196,D3196)</f>
        <v>39.6</v>
      </c>
      <c r="AB3196" s="9">
        <f>[1]!s_fa_arturn(A3196,D3196)</f>
        <v>5.0426000000000002</v>
      </c>
      <c r="AC3196" s="9">
        <f>[1]!fa_apturn(A3196,D3196)</f>
        <v>1.94644150183597</v>
      </c>
      <c r="AD3196" s="9">
        <f>[1]!s_fa_invturn(A3196,D3196)</f>
        <v>3.9072</v>
      </c>
    </row>
    <row r="3197" spans="1:30">
      <c r="A3197">
        <v>300413</v>
      </c>
      <c r="B3197" t="s">
        <v>587</v>
      </c>
      <c r="C3197" t="s">
        <v>3639</v>
      </c>
      <c r="D3197" s="8">
        <f t="shared" si="50"/>
        <v>44561</v>
      </c>
      <c r="E3197" t="s">
        <v>7325</v>
      </c>
      <c r="F3197">
        <v>1</v>
      </c>
      <c r="G3197" t="s">
        <v>10815</v>
      </c>
      <c r="L3197" t="str" cm="1">
        <f t="array" ref="L3197">[1]!s_info_industry_gics(A3197,1)</f>
        <v>可选消费</v>
      </c>
      <c r="M3197" t="str" cm="1">
        <f t="array" ref="M3197">[1]!s_info_industry_gicscode(A3197,1)</f>
        <v>25</v>
      </c>
      <c r="N3197" t="str">
        <f>[1]!s_info_industry_gics(A3197,2)</f>
        <v>媒体Ⅱ</v>
      </c>
      <c r="O3197" t="str">
        <f>[1]!s_info_industry_gicscode(A3197,2)</f>
        <v>2540</v>
      </c>
      <c r="P3197" t="str" cm="1">
        <f t="array" ref="P3197">[1]!s_stmnote_suppliertop5(A3197,D3197,1)</f>
        <v>第一名</v>
      </c>
      <c r="Q3197" t="str">
        <f>[1]!s_stmnote_suppliertop5(A3197,D3197,2)</f>
        <v>第二名</v>
      </c>
      <c r="R3197" t="str" cm="1">
        <f t="array" ref="R3197">[1]!s_stmnote_suppliertop5(A3197,D3197,3)</f>
        <v>第三名</v>
      </c>
      <c r="S3197" t="str" cm="1">
        <f t="array" ref="S3197">[1]!s_stmnote_suppliertop5(A3197,D3197,4)</f>
        <v>第四名</v>
      </c>
      <c r="T3197" t="str" cm="1">
        <f t="array" ref="T3197">[1]!s_stmnote_suppliertop5(A3197,D3197,5)</f>
        <v>第五名</v>
      </c>
      <c r="U3197" s="9">
        <f>[1]!s_stmnote_purchasetop5_pct(A3197,D3197)</f>
        <v>19.96</v>
      </c>
      <c r="V3197" t="str" cm="1">
        <f t="array" ref="V3197">[1]!s_stmnote_customertop5($A3197,$D3197,1)</f>
        <v>第一名</v>
      </c>
      <c r="W3197" t="str" cm="1">
        <f t="array" ref="W3197">[1]!s_stmnote_customertop5($A3197,$D3197,2)</f>
        <v>第二名</v>
      </c>
      <c r="X3197" t="str" cm="1">
        <f t="array" ref="X3197">[1]!s_stmnote_customertop5($A3197,$D3197,3)</f>
        <v>第三名</v>
      </c>
      <c r="Y3197" t="str" cm="1">
        <f t="array" ref="Y3197">[1]!s_stmnote_customertop5($A3197,$D3197,4)</f>
        <v>第四名</v>
      </c>
      <c r="Z3197" t="str" cm="1">
        <f t="array" ref="Z3197">[1]!s_stmnote_customertop5($A3197,$D3197,5)</f>
        <v>第五名</v>
      </c>
      <c r="AA3197" s="9">
        <f>[1]!s_stmnote_salestop5_pct(A3197,D3197)</f>
        <v>39.6</v>
      </c>
      <c r="AB3197" s="9">
        <f>[1]!s_fa_arturn(A3197,D3197)</f>
        <v>5.0426000000000002</v>
      </c>
      <c r="AC3197" s="9">
        <f>[1]!fa_apturn(A3197,D3197)</f>
        <v>1.94644150183597</v>
      </c>
      <c r="AD3197" s="9">
        <f>[1]!s_fa_invturn(A3197,D3197)</f>
        <v>3.9072</v>
      </c>
    </row>
    <row r="3198" spans="1:30">
      <c r="A3198">
        <v>300413</v>
      </c>
      <c r="B3198" t="s">
        <v>587</v>
      </c>
      <c r="C3198" t="s">
        <v>3641</v>
      </c>
      <c r="D3198" s="8">
        <f t="shared" si="50"/>
        <v>44561</v>
      </c>
      <c r="E3198" t="s">
        <v>7159</v>
      </c>
      <c r="F3198">
        <v>2</v>
      </c>
      <c r="G3198" t="s">
        <v>10814</v>
      </c>
      <c r="H3198" t="s">
        <v>12205</v>
      </c>
      <c r="L3198" t="str" cm="1">
        <f t="array" ref="L3198">[1]!s_info_industry_gics(A3198,1)</f>
        <v>可选消费</v>
      </c>
      <c r="M3198" t="str" cm="1">
        <f t="array" ref="M3198">[1]!s_info_industry_gicscode(A3198,1)</f>
        <v>25</v>
      </c>
      <c r="N3198" t="str">
        <f>[1]!s_info_industry_gics(A3198,2)</f>
        <v>媒体Ⅱ</v>
      </c>
      <c r="O3198" t="str">
        <f>[1]!s_info_industry_gicscode(A3198,2)</f>
        <v>2540</v>
      </c>
      <c r="P3198" t="str" cm="1">
        <f t="array" ref="P3198">[1]!s_stmnote_suppliertop5(A3198,D3198,1)</f>
        <v>第一名</v>
      </c>
      <c r="Q3198" t="str">
        <f>[1]!s_stmnote_suppliertop5(A3198,D3198,2)</f>
        <v>第二名</v>
      </c>
      <c r="R3198" t="str" cm="1">
        <f t="array" ref="R3198">[1]!s_stmnote_suppliertop5(A3198,D3198,3)</f>
        <v>第三名</v>
      </c>
      <c r="S3198" t="str" cm="1">
        <f t="array" ref="S3198">[1]!s_stmnote_suppliertop5(A3198,D3198,4)</f>
        <v>第四名</v>
      </c>
      <c r="T3198" t="str" cm="1">
        <f t="array" ref="T3198">[1]!s_stmnote_suppliertop5(A3198,D3198,5)</f>
        <v>第五名</v>
      </c>
      <c r="U3198" s="9">
        <f>[1]!s_stmnote_purchasetop5_pct(A3198,D3198)</f>
        <v>19.96</v>
      </c>
      <c r="V3198" t="str" cm="1">
        <f t="array" ref="V3198">[1]!s_stmnote_customertop5($A3198,$D3198,1)</f>
        <v>第一名</v>
      </c>
      <c r="W3198" t="str" cm="1">
        <f t="array" ref="W3198">[1]!s_stmnote_customertop5($A3198,$D3198,2)</f>
        <v>第二名</v>
      </c>
      <c r="X3198" t="str" cm="1">
        <f t="array" ref="X3198">[1]!s_stmnote_customertop5($A3198,$D3198,3)</f>
        <v>第三名</v>
      </c>
      <c r="Y3198" t="str" cm="1">
        <f t="array" ref="Y3198">[1]!s_stmnote_customertop5($A3198,$D3198,4)</f>
        <v>第四名</v>
      </c>
      <c r="Z3198" t="str" cm="1">
        <f t="array" ref="Z3198">[1]!s_stmnote_customertop5($A3198,$D3198,5)</f>
        <v>第五名</v>
      </c>
      <c r="AA3198" s="9">
        <f>[1]!s_stmnote_salestop5_pct(A3198,D3198)</f>
        <v>39.6</v>
      </c>
      <c r="AB3198" s="9">
        <f>[1]!s_fa_arturn(A3198,D3198)</f>
        <v>5.0426000000000002</v>
      </c>
      <c r="AC3198" s="9">
        <f>[1]!fa_apturn(A3198,D3198)</f>
        <v>1.94644150183597</v>
      </c>
      <c r="AD3198" s="9">
        <f>[1]!s_fa_invturn(A3198,D3198)</f>
        <v>3.9072</v>
      </c>
    </row>
    <row r="3199" spans="1:30">
      <c r="A3199">
        <v>300413</v>
      </c>
      <c r="B3199" t="s">
        <v>587</v>
      </c>
      <c r="C3199" t="s">
        <v>3642</v>
      </c>
      <c r="D3199" s="8">
        <f t="shared" si="50"/>
        <v>44561</v>
      </c>
      <c r="E3199" t="s">
        <v>7440</v>
      </c>
      <c r="F3199">
        <v>1</v>
      </c>
      <c r="G3199" t="s">
        <v>8845</v>
      </c>
      <c r="L3199" t="str" cm="1">
        <f t="array" ref="L3199">[1]!s_info_industry_gics(A3199,1)</f>
        <v>可选消费</v>
      </c>
      <c r="M3199" t="str" cm="1">
        <f t="array" ref="M3199">[1]!s_info_industry_gicscode(A3199,1)</f>
        <v>25</v>
      </c>
      <c r="N3199" t="str">
        <f>[1]!s_info_industry_gics(A3199,2)</f>
        <v>媒体Ⅱ</v>
      </c>
      <c r="O3199" t="str">
        <f>[1]!s_info_industry_gicscode(A3199,2)</f>
        <v>2540</v>
      </c>
      <c r="P3199" t="str" cm="1">
        <f t="array" ref="P3199">[1]!s_stmnote_suppliertop5(A3199,D3199,1)</f>
        <v>第一名</v>
      </c>
      <c r="Q3199" t="str">
        <f>[1]!s_stmnote_suppliertop5(A3199,D3199,2)</f>
        <v>第二名</v>
      </c>
      <c r="R3199" t="str" cm="1">
        <f t="array" ref="R3199">[1]!s_stmnote_suppliertop5(A3199,D3199,3)</f>
        <v>第三名</v>
      </c>
      <c r="S3199" t="str" cm="1">
        <f t="array" ref="S3199">[1]!s_stmnote_suppliertop5(A3199,D3199,4)</f>
        <v>第四名</v>
      </c>
      <c r="T3199" t="str" cm="1">
        <f t="array" ref="T3199">[1]!s_stmnote_suppliertop5(A3199,D3199,5)</f>
        <v>第五名</v>
      </c>
      <c r="U3199" s="9">
        <f>[1]!s_stmnote_purchasetop5_pct(A3199,D3199)</f>
        <v>19.96</v>
      </c>
      <c r="V3199" t="str" cm="1">
        <f t="array" ref="V3199">[1]!s_stmnote_customertop5($A3199,$D3199,1)</f>
        <v>第一名</v>
      </c>
      <c r="W3199" t="str" cm="1">
        <f t="array" ref="W3199">[1]!s_stmnote_customertop5($A3199,$D3199,2)</f>
        <v>第二名</v>
      </c>
      <c r="X3199" t="str" cm="1">
        <f t="array" ref="X3199">[1]!s_stmnote_customertop5($A3199,$D3199,3)</f>
        <v>第三名</v>
      </c>
      <c r="Y3199" t="str" cm="1">
        <f t="array" ref="Y3199">[1]!s_stmnote_customertop5($A3199,$D3199,4)</f>
        <v>第四名</v>
      </c>
      <c r="Z3199" t="str" cm="1">
        <f t="array" ref="Z3199">[1]!s_stmnote_customertop5($A3199,$D3199,5)</f>
        <v>第五名</v>
      </c>
      <c r="AA3199" s="9">
        <f>[1]!s_stmnote_salestop5_pct(A3199,D3199)</f>
        <v>39.6</v>
      </c>
      <c r="AB3199" s="9">
        <f>[1]!s_fa_arturn(A3199,D3199)</f>
        <v>5.0426000000000002</v>
      </c>
      <c r="AC3199" s="9">
        <f>[1]!fa_apturn(A3199,D3199)</f>
        <v>1.94644150183597</v>
      </c>
      <c r="AD3199" s="9">
        <f>[1]!s_fa_invturn(A3199,D3199)</f>
        <v>3.9072</v>
      </c>
    </row>
    <row r="3200" spans="1:30">
      <c r="A3200">
        <v>300413</v>
      </c>
      <c r="B3200" t="s">
        <v>587</v>
      </c>
      <c r="C3200" t="s">
        <v>3642</v>
      </c>
      <c r="D3200" s="8">
        <f t="shared" si="50"/>
        <v>44561</v>
      </c>
      <c r="E3200" t="s">
        <v>7585</v>
      </c>
      <c r="F3200">
        <v>1</v>
      </c>
      <c r="G3200" t="s">
        <v>8845</v>
      </c>
      <c r="L3200" t="str" cm="1">
        <f t="array" ref="L3200">[1]!s_info_industry_gics(A3200,1)</f>
        <v>可选消费</v>
      </c>
      <c r="M3200" t="str" cm="1">
        <f t="array" ref="M3200">[1]!s_info_industry_gicscode(A3200,1)</f>
        <v>25</v>
      </c>
      <c r="N3200" t="str">
        <f>[1]!s_info_industry_gics(A3200,2)</f>
        <v>媒体Ⅱ</v>
      </c>
      <c r="O3200" t="str">
        <f>[1]!s_info_industry_gicscode(A3200,2)</f>
        <v>2540</v>
      </c>
      <c r="P3200" t="str" cm="1">
        <f t="array" ref="P3200">[1]!s_stmnote_suppliertop5(A3200,D3200,1)</f>
        <v>第一名</v>
      </c>
      <c r="Q3200" t="str">
        <f>[1]!s_stmnote_suppliertop5(A3200,D3200,2)</f>
        <v>第二名</v>
      </c>
      <c r="R3200" t="str" cm="1">
        <f t="array" ref="R3200">[1]!s_stmnote_suppliertop5(A3200,D3200,3)</f>
        <v>第三名</v>
      </c>
      <c r="S3200" t="str" cm="1">
        <f t="array" ref="S3200">[1]!s_stmnote_suppliertop5(A3200,D3200,4)</f>
        <v>第四名</v>
      </c>
      <c r="T3200" t="str" cm="1">
        <f t="array" ref="T3200">[1]!s_stmnote_suppliertop5(A3200,D3200,5)</f>
        <v>第五名</v>
      </c>
      <c r="U3200" s="9">
        <f>[1]!s_stmnote_purchasetop5_pct(A3200,D3200)</f>
        <v>19.96</v>
      </c>
      <c r="V3200" t="str" cm="1">
        <f t="array" ref="V3200">[1]!s_stmnote_customertop5($A3200,$D3200,1)</f>
        <v>第一名</v>
      </c>
      <c r="W3200" t="str" cm="1">
        <f t="array" ref="W3200">[1]!s_stmnote_customertop5($A3200,$D3200,2)</f>
        <v>第二名</v>
      </c>
      <c r="X3200" t="str" cm="1">
        <f t="array" ref="X3200">[1]!s_stmnote_customertop5($A3200,$D3200,3)</f>
        <v>第三名</v>
      </c>
      <c r="Y3200" t="str" cm="1">
        <f t="array" ref="Y3200">[1]!s_stmnote_customertop5($A3200,$D3200,4)</f>
        <v>第四名</v>
      </c>
      <c r="Z3200" t="str" cm="1">
        <f t="array" ref="Z3200">[1]!s_stmnote_customertop5($A3200,$D3200,5)</f>
        <v>第五名</v>
      </c>
      <c r="AA3200" s="9">
        <f>[1]!s_stmnote_salestop5_pct(A3200,D3200)</f>
        <v>39.6</v>
      </c>
      <c r="AB3200" s="9">
        <f>[1]!s_fa_arturn(A3200,D3200)</f>
        <v>5.0426000000000002</v>
      </c>
      <c r="AC3200" s="9">
        <f>[1]!fa_apturn(A3200,D3200)</f>
        <v>1.94644150183597</v>
      </c>
      <c r="AD3200" s="9">
        <f>[1]!s_fa_invturn(A3200,D3200)</f>
        <v>3.9072</v>
      </c>
    </row>
    <row r="3201" spans="1:30">
      <c r="A3201">
        <v>300413</v>
      </c>
      <c r="B3201" t="s">
        <v>587</v>
      </c>
      <c r="C3201" t="s">
        <v>3642</v>
      </c>
      <c r="D3201" s="8">
        <f t="shared" si="50"/>
        <v>44561</v>
      </c>
      <c r="E3201" t="s">
        <v>7160</v>
      </c>
      <c r="F3201">
        <v>1</v>
      </c>
      <c r="G3201" t="s">
        <v>8845</v>
      </c>
      <c r="L3201" t="str" cm="1">
        <f t="array" ref="L3201">[1]!s_info_industry_gics(A3201,1)</f>
        <v>可选消费</v>
      </c>
      <c r="M3201" t="str" cm="1">
        <f t="array" ref="M3201">[1]!s_info_industry_gicscode(A3201,1)</f>
        <v>25</v>
      </c>
      <c r="N3201" t="str">
        <f>[1]!s_info_industry_gics(A3201,2)</f>
        <v>媒体Ⅱ</v>
      </c>
      <c r="O3201" t="str">
        <f>[1]!s_info_industry_gicscode(A3201,2)</f>
        <v>2540</v>
      </c>
      <c r="P3201" t="str" cm="1">
        <f t="array" ref="P3201">[1]!s_stmnote_suppliertop5(A3201,D3201,1)</f>
        <v>第一名</v>
      </c>
      <c r="Q3201" t="str">
        <f>[1]!s_stmnote_suppliertop5(A3201,D3201,2)</f>
        <v>第二名</v>
      </c>
      <c r="R3201" t="str" cm="1">
        <f t="array" ref="R3201">[1]!s_stmnote_suppliertop5(A3201,D3201,3)</f>
        <v>第三名</v>
      </c>
      <c r="S3201" t="str" cm="1">
        <f t="array" ref="S3201">[1]!s_stmnote_suppliertop5(A3201,D3201,4)</f>
        <v>第四名</v>
      </c>
      <c r="T3201" t="str" cm="1">
        <f t="array" ref="T3201">[1]!s_stmnote_suppliertop5(A3201,D3201,5)</f>
        <v>第五名</v>
      </c>
      <c r="U3201" s="9">
        <f>[1]!s_stmnote_purchasetop5_pct(A3201,D3201)</f>
        <v>19.96</v>
      </c>
      <c r="V3201" t="str" cm="1">
        <f t="array" ref="V3201">[1]!s_stmnote_customertop5($A3201,$D3201,1)</f>
        <v>第一名</v>
      </c>
      <c r="W3201" t="str" cm="1">
        <f t="array" ref="W3201">[1]!s_stmnote_customertop5($A3201,$D3201,2)</f>
        <v>第二名</v>
      </c>
      <c r="X3201" t="str" cm="1">
        <f t="array" ref="X3201">[1]!s_stmnote_customertop5($A3201,$D3201,3)</f>
        <v>第三名</v>
      </c>
      <c r="Y3201" t="str" cm="1">
        <f t="array" ref="Y3201">[1]!s_stmnote_customertop5($A3201,$D3201,4)</f>
        <v>第四名</v>
      </c>
      <c r="Z3201" t="str" cm="1">
        <f t="array" ref="Z3201">[1]!s_stmnote_customertop5($A3201,$D3201,5)</f>
        <v>第五名</v>
      </c>
      <c r="AA3201" s="9">
        <f>[1]!s_stmnote_salestop5_pct(A3201,D3201)</f>
        <v>39.6</v>
      </c>
      <c r="AB3201" s="9">
        <f>[1]!s_fa_arturn(A3201,D3201)</f>
        <v>5.0426000000000002</v>
      </c>
      <c r="AC3201" s="9">
        <f>[1]!fa_apturn(A3201,D3201)</f>
        <v>1.94644150183597</v>
      </c>
      <c r="AD3201" s="9">
        <f>[1]!s_fa_invturn(A3201,D3201)</f>
        <v>3.9072</v>
      </c>
    </row>
    <row r="3202" spans="1:30">
      <c r="A3202">
        <v>601811</v>
      </c>
      <c r="B3202" t="s">
        <v>1106</v>
      </c>
      <c r="C3202" t="s">
        <v>5644</v>
      </c>
      <c r="D3202" s="8">
        <f t="shared" si="50"/>
        <v>45291</v>
      </c>
      <c r="E3202" t="s">
        <v>7018</v>
      </c>
      <c r="F3202">
        <v>1</v>
      </c>
      <c r="G3202" t="s">
        <v>9690</v>
      </c>
      <c r="L3202" t="str" cm="1">
        <f t="array" ref="L3202">[1]!s_info_industry_gics(A3202,1)</f>
        <v>可选消费</v>
      </c>
      <c r="M3202" t="str" cm="1">
        <f t="array" ref="M3202">[1]!s_info_industry_gicscode(A3202,1)</f>
        <v>25</v>
      </c>
      <c r="N3202" t="str">
        <f>[1]!s_info_industry_gics(A3202,2)</f>
        <v>媒体Ⅱ</v>
      </c>
      <c r="O3202" t="str">
        <f>[1]!s_info_industry_gicscode(A3202,2)</f>
        <v>2540</v>
      </c>
      <c r="P3202" cm="1">
        <f t="array" ref="P3202">[1]!s_stmnote_suppliertop5(A3202,D3202,1)</f>
        <v>0</v>
      </c>
      <c r="Q3202">
        <f>[1]!s_stmnote_suppliertop5(A3202,D3202,2)</f>
        <v>0</v>
      </c>
      <c r="R3202" cm="1">
        <f t="array" ref="R3202">[1]!s_stmnote_suppliertop5(A3202,D3202,3)</f>
        <v>0</v>
      </c>
      <c r="S3202" cm="1">
        <f t="array" ref="S3202">[1]!s_stmnote_suppliertop5(A3202,D3202,4)</f>
        <v>0</v>
      </c>
      <c r="T3202" cm="1">
        <f t="array" ref="T3202">[1]!s_stmnote_suppliertop5(A3202,D3202,5)</f>
        <v>0</v>
      </c>
      <c r="U3202" s="9">
        <f>[1]!s_stmnote_purchasetop5_pct(A3202,D3202)</f>
        <v>15.25</v>
      </c>
      <c r="V3202" cm="1">
        <f t="array" ref="V3202">[1]!s_stmnote_customertop5($A3202,$D3202,1)</f>
        <v>0</v>
      </c>
      <c r="W3202" cm="1">
        <f t="array" ref="W3202">[1]!s_stmnote_customertop5($A3202,$D3202,2)</f>
        <v>0</v>
      </c>
      <c r="X3202" cm="1">
        <f t="array" ref="X3202">[1]!s_stmnote_customertop5($A3202,$D3202,3)</f>
        <v>0</v>
      </c>
      <c r="Y3202" cm="1">
        <f t="array" ref="Y3202">[1]!s_stmnote_customertop5($A3202,$D3202,4)</f>
        <v>0</v>
      </c>
      <c r="Z3202" cm="1">
        <f t="array" ref="Z3202">[1]!s_stmnote_customertop5($A3202,$D3202,5)</f>
        <v>0</v>
      </c>
      <c r="AA3202" s="9">
        <f>[1]!s_stmnote_salestop5_pct(A3202,D3202)</f>
        <v>10.91</v>
      </c>
      <c r="AB3202" s="9">
        <f>[1]!s_fa_arturn(A3202,D3202)</f>
        <v>7.4760999999999997</v>
      </c>
      <c r="AC3202" s="9">
        <f>[1]!fa_apturn(A3202,D3202)</f>
        <v>1.3498931891052199</v>
      </c>
      <c r="AD3202" s="9">
        <f>[1]!s_fa_invturn(A3202,D3202)</f>
        <v>2.8106</v>
      </c>
    </row>
    <row r="3203" spans="1:30">
      <c r="A3203">
        <v>601811</v>
      </c>
      <c r="B3203" t="s">
        <v>1106</v>
      </c>
      <c r="C3203" t="s">
        <v>5645</v>
      </c>
      <c r="D3203" s="8">
        <f t="shared" si="50"/>
        <v>45291</v>
      </c>
      <c r="E3203" t="s">
        <v>7061</v>
      </c>
      <c r="F3203">
        <v>1</v>
      </c>
      <c r="G3203" t="s">
        <v>9691</v>
      </c>
      <c r="L3203" t="str" cm="1">
        <f t="array" ref="L3203">[1]!s_info_industry_gics(A3203,1)</f>
        <v>可选消费</v>
      </c>
      <c r="M3203" t="str" cm="1">
        <f t="array" ref="M3203">[1]!s_info_industry_gicscode(A3203,1)</f>
        <v>25</v>
      </c>
      <c r="N3203" t="str">
        <f>[1]!s_info_industry_gics(A3203,2)</f>
        <v>媒体Ⅱ</v>
      </c>
      <c r="O3203" t="str">
        <f>[1]!s_info_industry_gicscode(A3203,2)</f>
        <v>2540</v>
      </c>
      <c r="P3203" cm="1">
        <f t="array" ref="P3203">[1]!s_stmnote_suppliertop5(A3203,D3203,1)</f>
        <v>0</v>
      </c>
      <c r="Q3203">
        <f>[1]!s_stmnote_suppliertop5(A3203,D3203,2)</f>
        <v>0</v>
      </c>
      <c r="R3203" cm="1">
        <f t="array" ref="R3203">[1]!s_stmnote_suppliertop5(A3203,D3203,3)</f>
        <v>0</v>
      </c>
      <c r="S3203" cm="1">
        <f t="array" ref="S3203">[1]!s_stmnote_suppliertop5(A3203,D3203,4)</f>
        <v>0</v>
      </c>
      <c r="T3203" cm="1">
        <f t="array" ref="T3203">[1]!s_stmnote_suppliertop5(A3203,D3203,5)</f>
        <v>0</v>
      </c>
      <c r="U3203" s="9">
        <f>[1]!s_stmnote_purchasetop5_pct(A3203,D3203)</f>
        <v>15.25</v>
      </c>
      <c r="V3203" cm="1">
        <f t="array" ref="V3203">[1]!s_stmnote_customertop5($A3203,$D3203,1)</f>
        <v>0</v>
      </c>
      <c r="W3203" cm="1">
        <f t="array" ref="W3203">[1]!s_stmnote_customertop5($A3203,$D3203,2)</f>
        <v>0</v>
      </c>
      <c r="X3203" cm="1">
        <f t="array" ref="X3203">[1]!s_stmnote_customertop5($A3203,$D3203,3)</f>
        <v>0</v>
      </c>
      <c r="Y3203" cm="1">
        <f t="array" ref="Y3203">[1]!s_stmnote_customertop5($A3203,$D3203,4)</f>
        <v>0</v>
      </c>
      <c r="Z3203" cm="1">
        <f t="array" ref="Z3203">[1]!s_stmnote_customertop5($A3203,$D3203,5)</f>
        <v>0</v>
      </c>
      <c r="AA3203" s="9">
        <f>[1]!s_stmnote_salestop5_pct(A3203,D3203)</f>
        <v>10.91</v>
      </c>
      <c r="AB3203" s="9">
        <f>[1]!s_fa_arturn(A3203,D3203)</f>
        <v>7.4760999999999997</v>
      </c>
      <c r="AC3203" s="9">
        <f>[1]!fa_apturn(A3203,D3203)</f>
        <v>1.3498931891052199</v>
      </c>
      <c r="AD3203" s="9">
        <f>[1]!s_fa_invturn(A3203,D3203)</f>
        <v>2.8106</v>
      </c>
    </row>
    <row r="3204" spans="1:30">
      <c r="A3204">
        <v>601811</v>
      </c>
      <c r="B3204" t="s">
        <v>1106</v>
      </c>
      <c r="C3204" t="s">
        <v>5646</v>
      </c>
      <c r="D3204" s="8">
        <f t="shared" si="50"/>
        <v>45657</v>
      </c>
      <c r="E3204" t="s">
        <v>7019</v>
      </c>
      <c r="F3204">
        <v>1</v>
      </c>
      <c r="G3204" t="s">
        <v>9692</v>
      </c>
      <c r="L3204" t="str" cm="1">
        <f t="array" ref="L3204">[1]!s_info_industry_gics(A3204,1)</f>
        <v>可选消费</v>
      </c>
      <c r="M3204" t="str" cm="1">
        <f t="array" ref="M3204">[1]!s_info_industry_gicscode(A3204,1)</f>
        <v>25</v>
      </c>
      <c r="N3204" t="str">
        <f>[1]!s_info_industry_gics(A3204,2)</f>
        <v>媒体Ⅱ</v>
      </c>
      <c r="O3204" t="str">
        <f>[1]!s_info_industry_gicscode(A3204,2)</f>
        <v>2540</v>
      </c>
      <c r="P3204" cm="1">
        <f t="array" ref="P3204">[1]!s_stmnote_suppliertop5(A3204,D3204,1)</f>
        <v>0</v>
      </c>
      <c r="Q3204">
        <f>[1]!s_stmnote_suppliertop5(A3204,D3204,2)</f>
        <v>0</v>
      </c>
      <c r="R3204" cm="1">
        <f t="array" ref="R3204">[1]!s_stmnote_suppliertop5(A3204,D3204,3)</f>
        <v>0</v>
      </c>
      <c r="S3204" cm="1">
        <f t="array" ref="S3204">[1]!s_stmnote_suppliertop5(A3204,D3204,4)</f>
        <v>0</v>
      </c>
      <c r="T3204" cm="1">
        <f t="array" ref="T3204">[1]!s_stmnote_suppliertop5(A3204,D3204,5)</f>
        <v>0</v>
      </c>
      <c r="U3204" s="9">
        <f>[1]!s_stmnote_purchasetop5_pct(A3204,D3204)</f>
        <v>0</v>
      </c>
      <c r="V3204" cm="1">
        <f t="array" ref="V3204">[1]!s_stmnote_customertop5($A3204,$D3204,1)</f>
        <v>0</v>
      </c>
      <c r="W3204" cm="1">
        <f t="array" ref="W3204">[1]!s_stmnote_customertop5($A3204,$D3204,2)</f>
        <v>0</v>
      </c>
      <c r="X3204" cm="1">
        <f t="array" ref="X3204">[1]!s_stmnote_customertop5($A3204,$D3204,3)</f>
        <v>0</v>
      </c>
      <c r="Y3204" cm="1">
        <f t="array" ref="Y3204">[1]!s_stmnote_customertop5($A3204,$D3204,4)</f>
        <v>0</v>
      </c>
      <c r="Z3204" cm="1">
        <f t="array" ref="Z3204">[1]!s_stmnote_customertop5($A3204,$D3204,5)</f>
        <v>0</v>
      </c>
      <c r="AA3204" s="9">
        <f>[1]!s_stmnote_salestop5_pct(A3204,D3204)</f>
        <v>0</v>
      </c>
      <c r="AB3204" s="9">
        <f>[1]!s_fa_arturn(A3204,D3204)</f>
        <v>0</v>
      </c>
      <c r="AC3204" s="9">
        <f>[1]!fa_apturn(A3204,D3204)</f>
        <v>0</v>
      </c>
      <c r="AD3204" s="9">
        <f>[1]!s_fa_invturn(A3204,D3204)</f>
        <v>0</v>
      </c>
    </row>
    <row r="3205" spans="1:30">
      <c r="A3205">
        <v>998</v>
      </c>
      <c r="B3205" t="s">
        <v>165</v>
      </c>
      <c r="C3205" t="s">
        <v>2115</v>
      </c>
      <c r="D3205" s="8">
        <f t="shared" si="50"/>
        <v>44561</v>
      </c>
      <c r="E3205" t="s">
        <v>7235</v>
      </c>
      <c r="F3205">
        <v>1</v>
      </c>
      <c r="G3205" t="s">
        <v>8156</v>
      </c>
      <c r="L3205" t="str" cm="1">
        <f t="array" ref="L3205">[1]!s_info_industry_gics(A3205,1)</f>
        <v>日常消费</v>
      </c>
      <c r="M3205" t="str" cm="1">
        <f t="array" ref="M3205">[1]!s_info_industry_gicscode(A3205,1)</f>
        <v>30</v>
      </c>
      <c r="N3205" t="str">
        <f>[1]!s_info_industry_gics(A3205,2)</f>
        <v>食品、饮料与烟草</v>
      </c>
      <c r="O3205" t="str">
        <f>[1]!s_info_industry_gicscode(A3205,2)</f>
        <v>3020</v>
      </c>
      <c r="P3205" t="str" cm="1">
        <f t="array" ref="P3205">[1]!s_stmnote_suppliertop5(A3205,D3205,1)</f>
        <v>第一名</v>
      </c>
      <c r="Q3205" t="str">
        <f>[1]!s_stmnote_suppliertop5(A3205,D3205,2)</f>
        <v>第二名</v>
      </c>
      <c r="R3205" t="str" cm="1">
        <f t="array" ref="R3205">[1]!s_stmnote_suppliertop5(A3205,D3205,3)</f>
        <v>第三名</v>
      </c>
      <c r="S3205" t="str" cm="1">
        <f t="array" ref="S3205">[1]!s_stmnote_suppliertop5(A3205,D3205,4)</f>
        <v>第四名</v>
      </c>
      <c r="T3205" t="str" cm="1">
        <f t="array" ref="T3205">[1]!s_stmnote_suppliertop5(A3205,D3205,5)</f>
        <v>第五名</v>
      </c>
      <c r="U3205" s="9">
        <f>[1]!s_stmnote_purchasetop5_pct(A3205,D3205)</f>
        <v>11.45</v>
      </c>
      <c r="V3205" t="str" cm="1">
        <f t="array" ref="V3205">[1]!s_stmnote_customertop5($A3205,$D3205,1)</f>
        <v>第一名</v>
      </c>
      <c r="W3205" t="str" cm="1">
        <f t="array" ref="W3205">[1]!s_stmnote_customertop5($A3205,$D3205,2)</f>
        <v>第二名</v>
      </c>
      <c r="X3205" t="str" cm="1">
        <f t="array" ref="X3205">[1]!s_stmnote_customertop5($A3205,$D3205,3)</f>
        <v>第三名</v>
      </c>
      <c r="Y3205" t="str" cm="1">
        <f t="array" ref="Y3205">[1]!s_stmnote_customertop5($A3205,$D3205,4)</f>
        <v>第四名</v>
      </c>
      <c r="Z3205" t="str" cm="1">
        <f t="array" ref="Z3205">[1]!s_stmnote_customertop5($A3205,$D3205,5)</f>
        <v>第五名</v>
      </c>
      <c r="AA3205" s="9">
        <f>[1]!s_stmnote_salestop5_pct(A3205,D3205)</f>
        <v>8.59</v>
      </c>
      <c r="AB3205" s="9">
        <f>[1]!s_fa_arturn(A3205,D3205)</f>
        <v>5.3651</v>
      </c>
      <c r="AC3205" s="9">
        <f>[1]!fa_apturn(A3205,D3205)</f>
        <v>5.2504845929190997</v>
      </c>
      <c r="AD3205" s="9">
        <f>[1]!s_fa_invturn(A3205,D3205)</f>
        <v>1.0595000000000001</v>
      </c>
    </row>
    <row r="3206" spans="1:30">
      <c r="A3206">
        <v>998</v>
      </c>
      <c r="B3206" t="s">
        <v>165</v>
      </c>
      <c r="C3206" t="s">
        <v>2116</v>
      </c>
      <c r="D3206" s="8">
        <f t="shared" si="50"/>
        <v>44561</v>
      </c>
      <c r="E3206" t="s">
        <v>7286</v>
      </c>
      <c r="F3206">
        <v>1</v>
      </c>
      <c r="G3206" t="s">
        <v>10190</v>
      </c>
      <c r="L3206" t="str" cm="1">
        <f t="array" ref="L3206">[1]!s_info_industry_gics(A3206,1)</f>
        <v>日常消费</v>
      </c>
      <c r="M3206" t="str" cm="1">
        <f t="array" ref="M3206">[1]!s_info_industry_gicscode(A3206,1)</f>
        <v>30</v>
      </c>
      <c r="N3206" t="str">
        <f>[1]!s_info_industry_gics(A3206,2)</f>
        <v>食品、饮料与烟草</v>
      </c>
      <c r="O3206" t="str">
        <f>[1]!s_info_industry_gicscode(A3206,2)</f>
        <v>3020</v>
      </c>
      <c r="P3206" t="str" cm="1">
        <f t="array" ref="P3206">[1]!s_stmnote_suppliertop5(A3206,D3206,1)</f>
        <v>第一名</v>
      </c>
      <c r="Q3206" t="str">
        <f>[1]!s_stmnote_suppliertop5(A3206,D3206,2)</f>
        <v>第二名</v>
      </c>
      <c r="R3206" t="str" cm="1">
        <f t="array" ref="R3206">[1]!s_stmnote_suppliertop5(A3206,D3206,3)</f>
        <v>第三名</v>
      </c>
      <c r="S3206" t="str" cm="1">
        <f t="array" ref="S3206">[1]!s_stmnote_suppliertop5(A3206,D3206,4)</f>
        <v>第四名</v>
      </c>
      <c r="T3206" t="str" cm="1">
        <f t="array" ref="T3206">[1]!s_stmnote_suppliertop5(A3206,D3206,5)</f>
        <v>第五名</v>
      </c>
      <c r="U3206" s="9">
        <f>[1]!s_stmnote_purchasetop5_pct(A3206,D3206)</f>
        <v>11.45</v>
      </c>
      <c r="V3206" t="str" cm="1">
        <f t="array" ref="V3206">[1]!s_stmnote_customertop5($A3206,$D3206,1)</f>
        <v>第一名</v>
      </c>
      <c r="W3206" t="str" cm="1">
        <f t="array" ref="W3206">[1]!s_stmnote_customertop5($A3206,$D3206,2)</f>
        <v>第二名</v>
      </c>
      <c r="X3206" t="str" cm="1">
        <f t="array" ref="X3206">[1]!s_stmnote_customertop5($A3206,$D3206,3)</f>
        <v>第三名</v>
      </c>
      <c r="Y3206" t="str" cm="1">
        <f t="array" ref="Y3206">[1]!s_stmnote_customertop5($A3206,$D3206,4)</f>
        <v>第四名</v>
      </c>
      <c r="Z3206" t="str" cm="1">
        <f t="array" ref="Z3206">[1]!s_stmnote_customertop5($A3206,$D3206,5)</f>
        <v>第五名</v>
      </c>
      <c r="AA3206" s="9">
        <f>[1]!s_stmnote_salestop5_pct(A3206,D3206)</f>
        <v>8.59</v>
      </c>
      <c r="AB3206" s="9">
        <f>[1]!s_fa_arturn(A3206,D3206)</f>
        <v>5.3651</v>
      </c>
      <c r="AC3206" s="9">
        <f>[1]!fa_apturn(A3206,D3206)</f>
        <v>5.2504845929190997</v>
      </c>
      <c r="AD3206" s="9">
        <f>[1]!s_fa_invturn(A3206,D3206)</f>
        <v>1.0595000000000001</v>
      </c>
    </row>
    <row r="3207" spans="1:30">
      <c r="A3207">
        <v>1201</v>
      </c>
      <c r="B3207" t="s">
        <v>166</v>
      </c>
      <c r="C3207" t="s">
        <v>2117</v>
      </c>
      <c r="D3207" s="8">
        <f t="shared" si="50"/>
        <v>44926</v>
      </c>
      <c r="E3207" t="s">
        <v>7192</v>
      </c>
      <c r="F3207">
        <v>1</v>
      </c>
      <c r="G3207" t="s">
        <v>7881</v>
      </c>
      <c r="L3207" t="str" cm="1">
        <f t="array" ref="L3207">[1]!s_info_industry_gics(A3207,1)</f>
        <v>日常消费</v>
      </c>
      <c r="M3207" t="str" cm="1">
        <f t="array" ref="M3207">[1]!s_info_industry_gicscode(A3207,1)</f>
        <v>30</v>
      </c>
      <c r="N3207" t="str">
        <f>[1]!s_info_industry_gics(A3207,2)</f>
        <v>食品、饮料与烟草</v>
      </c>
      <c r="O3207" t="str">
        <f>[1]!s_info_industry_gicscode(A3207,2)</f>
        <v>3020</v>
      </c>
      <c r="P3207" t="str" cm="1">
        <f t="array" ref="P3207">[1]!s_stmnote_suppliertop5(A3207,D3207,1)</f>
        <v>第一名</v>
      </c>
      <c r="Q3207" t="str">
        <f>[1]!s_stmnote_suppliertop5(A3207,D3207,2)</f>
        <v>第二名</v>
      </c>
      <c r="R3207" t="str" cm="1">
        <f t="array" ref="R3207">[1]!s_stmnote_suppliertop5(A3207,D3207,3)</f>
        <v>第三名</v>
      </c>
      <c r="S3207" t="str" cm="1">
        <f t="array" ref="S3207">[1]!s_stmnote_suppliertop5(A3207,D3207,4)</f>
        <v>第四名</v>
      </c>
      <c r="T3207" t="str" cm="1">
        <f t="array" ref="T3207">[1]!s_stmnote_suppliertop5(A3207,D3207,5)</f>
        <v>第五名</v>
      </c>
      <c r="U3207" s="9">
        <f>[1]!s_stmnote_purchasetop5_pct(A3207,D3207)</f>
        <v>23.37</v>
      </c>
      <c r="V3207" t="str" cm="1">
        <f t="array" ref="V3207">[1]!s_stmnote_customertop5($A3207,$D3207,1)</f>
        <v>第一名</v>
      </c>
      <c r="W3207" t="str" cm="1">
        <f t="array" ref="W3207">[1]!s_stmnote_customertop5($A3207,$D3207,2)</f>
        <v>第二名</v>
      </c>
      <c r="X3207" t="str" cm="1">
        <f t="array" ref="X3207">[1]!s_stmnote_customertop5($A3207,$D3207,3)</f>
        <v>第三名</v>
      </c>
      <c r="Y3207" t="str" cm="1">
        <f t="array" ref="Y3207">[1]!s_stmnote_customertop5($A3207,$D3207,4)</f>
        <v>第四名</v>
      </c>
      <c r="Z3207" t="str" cm="1">
        <f t="array" ref="Z3207">[1]!s_stmnote_customertop5($A3207,$D3207,5)</f>
        <v>第五名</v>
      </c>
      <c r="AA3207" s="9">
        <f>[1]!s_stmnote_salestop5_pct(A3207,D3207)</f>
        <v>67.599999999999994</v>
      </c>
      <c r="AB3207" s="9">
        <f>[1]!s_fa_arturn(A3207,D3207)</f>
        <v>269.17340000000002</v>
      </c>
      <c r="AC3207" s="9">
        <f>[1]!fa_apturn(A3207,D3207)</f>
        <v>2.96170920711547</v>
      </c>
      <c r="AD3207" s="9">
        <f>[1]!s_fa_invturn(A3207,D3207)</f>
        <v>2.5640999999999998</v>
      </c>
    </row>
    <row r="3208" spans="1:30">
      <c r="A3208">
        <v>2124</v>
      </c>
      <c r="B3208" t="s">
        <v>231</v>
      </c>
      <c r="C3208" t="s">
        <v>2333</v>
      </c>
      <c r="D3208" s="8">
        <f t="shared" si="50"/>
        <v>44561</v>
      </c>
      <c r="E3208" t="s">
        <v>7142</v>
      </c>
      <c r="F3208">
        <v>1</v>
      </c>
      <c r="G3208" t="s">
        <v>8243</v>
      </c>
      <c r="L3208" t="str" cm="1">
        <f t="array" ref="L3208">[1]!s_info_industry_gics(A3208,1)</f>
        <v>日常消费</v>
      </c>
      <c r="M3208" t="str" cm="1">
        <f t="array" ref="M3208">[1]!s_info_industry_gicscode(A3208,1)</f>
        <v>30</v>
      </c>
      <c r="N3208" t="str">
        <f>[1]!s_info_industry_gics(A3208,2)</f>
        <v>食品、饮料与烟草</v>
      </c>
      <c r="O3208" t="str">
        <f>[1]!s_info_industry_gicscode(A3208,2)</f>
        <v>3020</v>
      </c>
      <c r="P3208" t="str" cm="1">
        <f t="array" ref="P3208">[1]!s_stmnote_suppliertop5(A3208,D3208,1)</f>
        <v>供应商一</v>
      </c>
      <c r="Q3208" t="str">
        <f>[1]!s_stmnote_suppliertop5(A3208,D3208,2)</f>
        <v>供应商二</v>
      </c>
      <c r="R3208" t="str" cm="1">
        <f t="array" ref="R3208">[1]!s_stmnote_suppliertop5(A3208,D3208,3)</f>
        <v>供应商三</v>
      </c>
      <c r="S3208" t="str" cm="1">
        <f t="array" ref="S3208">[1]!s_stmnote_suppliertop5(A3208,D3208,4)</f>
        <v>供应商四</v>
      </c>
      <c r="T3208" t="str" cm="1">
        <f t="array" ref="T3208">[1]!s_stmnote_suppliertop5(A3208,D3208,5)</f>
        <v>供应商五</v>
      </c>
      <c r="U3208" s="9">
        <f>[1]!s_stmnote_purchasetop5_pct(A3208,D3208)</f>
        <v>31.58</v>
      </c>
      <c r="V3208" t="str" cm="1">
        <f t="array" ref="V3208">[1]!s_stmnote_customertop5($A3208,$D3208,1)</f>
        <v>客户一</v>
      </c>
      <c r="W3208" t="str" cm="1">
        <f t="array" ref="W3208">[1]!s_stmnote_customertop5($A3208,$D3208,2)</f>
        <v>客户二</v>
      </c>
      <c r="X3208" t="str" cm="1">
        <f t="array" ref="X3208">[1]!s_stmnote_customertop5($A3208,$D3208,3)</f>
        <v>客户三</v>
      </c>
      <c r="Y3208" t="str" cm="1">
        <f t="array" ref="Y3208">[1]!s_stmnote_customertop5($A3208,$D3208,4)</f>
        <v>客户四</v>
      </c>
      <c r="Z3208" t="str" cm="1">
        <f t="array" ref="Z3208">[1]!s_stmnote_customertop5($A3208,$D3208,5)</f>
        <v>客户五</v>
      </c>
      <c r="AA3208" s="9">
        <f>[1]!s_stmnote_salestop5_pct(A3208,D3208)</f>
        <v>10.52</v>
      </c>
      <c r="AB3208" s="9">
        <f>[1]!s_fa_arturn(A3208,D3208)</f>
        <v>94.223200000000006</v>
      </c>
      <c r="AC3208" s="9">
        <f>[1]!fa_apturn(A3208,D3208)</f>
        <v>9.2789320330043807</v>
      </c>
      <c r="AD3208" s="9">
        <f>[1]!s_fa_invturn(A3208,D3208)</f>
        <v>5.7153</v>
      </c>
    </row>
    <row r="3209" spans="1:30">
      <c r="A3209">
        <v>2124</v>
      </c>
      <c r="B3209" t="s">
        <v>231</v>
      </c>
      <c r="C3209" t="s">
        <v>2334</v>
      </c>
      <c r="D3209" s="8">
        <f t="shared" si="50"/>
        <v>44561</v>
      </c>
      <c r="E3209" t="s">
        <v>7371</v>
      </c>
      <c r="F3209">
        <v>1</v>
      </c>
      <c r="G3209" t="s">
        <v>8244</v>
      </c>
      <c r="L3209" t="str" cm="1">
        <f t="array" ref="L3209">[1]!s_info_industry_gics(A3209,1)</f>
        <v>日常消费</v>
      </c>
      <c r="M3209" t="str" cm="1">
        <f t="array" ref="M3209">[1]!s_info_industry_gicscode(A3209,1)</f>
        <v>30</v>
      </c>
      <c r="N3209" t="str">
        <f>[1]!s_info_industry_gics(A3209,2)</f>
        <v>食品、饮料与烟草</v>
      </c>
      <c r="O3209" t="str">
        <f>[1]!s_info_industry_gicscode(A3209,2)</f>
        <v>3020</v>
      </c>
      <c r="P3209" t="str" cm="1">
        <f t="array" ref="P3209">[1]!s_stmnote_suppliertop5(A3209,D3209,1)</f>
        <v>供应商一</v>
      </c>
      <c r="Q3209" t="str">
        <f>[1]!s_stmnote_suppliertop5(A3209,D3209,2)</f>
        <v>供应商二</v>
      </c>
      <c r="R3209" t="str" cm="1">
        <f t="array" ref="R3209">[1]!s_stmnote_suppliertop5(A3209,D3209,3)</f>
        <v>供应商三</v>
      </c>
      <c r="S3209" t="str" cm="1">
        <f t="array" ref="S3209">[1]!s_stmnote_suppliertop5(A3209,D3209,4)</f>
        <v>供应商四</v>
      </c>
      <c r="T3209" t="str" cm="1">
        <f t="array" ref="T3209">[1]!s_stmnote_suppliertop5(A3209,D3209,5)</f>
        <v>供应商五</v>
      </c>
      <c r="U3209" s="9">
        <f>[1]!s_stmnote_purchasetop5_pct(A3209,D3209)</f>
        <v>31.58</v>
      </c>
      <c r="V3209" t="str" cm="1">
        <f t="array" ref="V3209">[1]!s_stmnote_customertop5($A3209,$D3209,1)</f>
        <v>客户一</v>
      </c>
      <c r="W3209" t="str" cm="1">
        <f t="array" ref="W3209">[1]!s_stmnote_customertop5($A3209,$D3209,2)</f>
        <v>客户二</v>
      </c>
      <c r="X3209" t="str" cm="1">
        <f t="array" ref="X3209">[1]!s_stmnote_customertop5($A3209,$D3209,3)</f>
        <v>客户三</v>
      </c>
      <c r="Y3209" t="str" cm="1">
        <f t="array" ref="Y3209">[1]!s_stmnote_customertop5($A3209,$D3209,4)</f>
        <v>客户四</v>
      </c>
      <c r="Z3209" t="str" cm="1">
        <f t="array" ref="Z3209">[1]!s_stmnote_customertop5($A3209,$D3209,5)</f>
        <v>客户五</v>
      </c>
      <c r="AA3209" s="9">
        <f>[1]!s_stmnote_salestop5_pct(A3209,D3209)</f>
        <v>10.52</v>
      </c>
      <c r="AB3209" s="9">
        <f>[1]!s_fa_arturn(A3209,D3209)</f>
        <v>94.223200000000006</v>
      </c>
      <c r="AC3209" s="9">
        <f>[1]!fa_apturn(A3209,D3209)</f>
        <v>9.2789320330043807</v>
      </c>
      <c r="AD3209" s="9">
        <f>[1]!s_fa_invturn(A3209,D3209)</f>
        <v>5.7153</v>
      </c>
    </row>
    <row r="3210" spans="1:30">
      <c r="A3210">
        <v>2124</v>
      </c>
      <c r="B3210" t="s">
        <v>231</v>
      </c>
      <c r="C3210" t="s">
        <v>2335</v>
      </c>
      <c r="D3210" s="8">
        <f t="shared" si="50"/>
        <v>44561</v>
      </c>
      <c r="E3210" t="s">
        <v>7198</v>
      </c>
      <c r="F3210">
        <v>1</v>
      </c>
      <c r="G3210" t="s">
        <v>8245</v>
      </c>
      <c r="L3210" t="str" cm="1">
        <f t="array" ref="L3210">[1]!s_info_industry_gics(A3210,1)</f>
        <v>日常消费</v>
      </c>
      <c r="M3210" t="str" cm="1">
        <f t="array" ref="M3210">[1]!s_info_industry_gicscode(A3210,1)</f>
        <v>30</v>
      </c>
      <c r="N3210" t="str">
        <f>[1]!s_info_industry_gics(A3210,2)</f>
        <v>食品、饮料与烟草</v>
      </c>
      <c r="O3210" t="str">
        <f>[1]!s_info_industry_gicscode(A3210,2)</f>
        <v>3020</v>
      </c>
      <c r="P3210" t="str" cm="1">
        <f t="array" ref="P3210">[1]!s_stmnote_suppliertop5(A3210,D3210,1)</f>
        <v>供应商一</v>
      </c>
      <c r="Q3210" t="str">
        <f>[1]!s_stmnote_suppliertop5(A3210,D3210,2)</f>
        <v>供应商二</v>
      </c>
      <c r="R3210" t="str" cm="1">
        <f t="array" ref="R3210">[1]!s_stmnote_suppliertop5(A3210,D3210,3)</f>
        <v>供应商三</v>
      </c>
      <c r="S3210" t="str" cm="1">
        <f t="array" ref="S3210">[1]!s_stmnote_suppliertop5(A3210,D3210,4)</f>
        <v>供应商四</v>
      </c>
      <c r="T3210" t="str" cm="1">
        <f t="array" ref="T3210">[1]!s_stmnote_suppliertop5(A3210,D3210,5)</f>
        <v>供应商五</v>
      </c>
      <c r="U3210" s="9">
        <f>[1]!s_stmnote_purchasetop5_pct(A3210,D3210)</f>
        <v>31.58</v>
      </c>
      <c r="V3210" t="str" cm="1">
        <f t="array" ref="V3210">[1]!s_stmnote_customertop5($A3210,$D3210,1)</f>
        <v>客户一</v>
      </c>
      <c r="W3210" t="str" cm="1">
        <f t="array" ref="W3210">[1]!s_stmnote_customertop5($A3210,$D3210,2)</f>
        <v>客户二</v>
      </c>
      <c r="X3210" t="str" cm="1">
        <f t="array" ref="X3210">[1]!s_stmnote_customertop5($A3210,$D3210,3)</f>
        <v>客户三</v>
      </c>
      <c r="Y3210" t="str" cm="1">
        <f t="array" ref="Y3210">[1]!s_stmnote_customertop5($A3210,$D3210,4)</f>
        <v>客户四</v>
      </c>
      <c r="Z3210" t="str" cm="1">
        <f t="array" ref="Z3210">[1]!s_stmnote_customertop5($A3210,$D3210,5)</f>
        <v>客户五</v>
      </c>
      <c r="AA3210" s="9">
        <f>[1]!s_stmnote_salestop5_pct(A3210,D3210)</f>
        <v>10.52</v>
      </c>
      <c r="AB3210" s="9">
        <f>[1]!s_fa_arturn(A3210,D3210)</f>
        <v>94.223200000000006</v>
      </c>
      <c r="AC3210" s="9">
        <f>[1]!fa_apturn(A3210,D3210)</f>
        <v>9.2789320330043807</v>
      </c>
      <c r="AD3210" s="9">
        <f>[1]!s_fa_invturn(A3210,D3210)</f>
        <v>5.7153</v>
      </c>
    </row>
    <row r="3211" spans="1:30">
      <c r="A3211">
        <v>2124</v>
      </c>
      <c r="B3211" t="s">
        <v>231</v>
      </c>
      <c r="C3211" t="s">
        <v>2335</v>
      </c>
      <c r="D3211" s="8">
        <f t="shared" si="50"/>
        <v>44926</v>
      </c>
      <c r="E3211" t="s">
        <v>7372</v>
      </c>
      <c r="F3211">
        <v>1</v>
      </c>
      <c r="G3211" t="s">
        <v>8245</v>
      </c>
      <c r="L3211" t="str" cm="1">
        <f t="array" ref="L3211">[1]!s_info_industry_gics(A3211,1)</f>
        <v>日常消费</v>
      </c>
      <c r="M3211" t="str" cm="1">
        <f t="array" ref="M3211">[1]!s_info_industry_gicscode(A3211,1)</f>
        <v>30</v>
      </c>
      <c r="N3211" t="str">
        <f>[1]!s_info_industry_gics(A3211,2)</f>
        <v>食品、饮料与烟草</v>
      </c>
      <c r="O3211" t="str">
        <f>[1]!s_info_industry_gicscode(A3211,2)</f>
        <v>3020</v>
      </c>
      <c r="P3211" t="str" cm="1">
        <f t="array" ref="P3211">[1]!s_stmnote_suppliertop5(A3211,D3211,1)</f>
        <v>通威股份有限公司及其下属子公司</v>
      </c>
      <c r="Q3211" t="str">
        <f>[1]!s_stmnote_suppliertop5(A3211,D3211,2)</f>
        <v>供应商二</v>
      </c>
      <c r="R3211" t="str" cm="1">
        <f t="array" ref="R3211">[1]!s_stmnote_suppliertop5(A3211,D3211,3)</f>
        <v>供应商三</v>
      </c>
      <c r="S3211" t="str" cm="1">
        <f t="array" ref="S3211">[1]!s_stmnote_suppliertop5(A3211,D3211,4)</f>
        <v>供应商四</v>
      </c>
      <c r="T3211" t="str" cm="1">
        <f t="array" ref="T3211">[1]!s_stmnote_suppliertop5(A3211,D3211,5)</f>
        <v>供应商五</v>
      </c>
      <c r="U3211" s="9">
        <f>[1]!s_stmnote_purchasetop5_pct(A3211,D3211)</f>
        <v>77.540000000000006</v>
      </c>
      <c r="V3211" t="str" cm="1">
        <f t="array" ref="V3211">[1]!s_stmnote_customertop5($A3211,$D3211,1)</f>
        <v>客户一</v>
      </c>
      <c r="W3211" t="str" cm="1">
        <f t="array" ref="W3211">[1]!s_stmnote_customertop5($A3211,$D3211,2)</f>
        <v>客户二</v>
      </c>
      <c r="X3211" t="str" cm="1">
        <f t="array" ref="X3211">[1]!s_stmnote_customertop5($A3211,$D3211,3)</f>
        <v>客户三</v>
      </c>
      <c r="Y3211" t="str" cm="1">
        <f t="array" ref="Y3211">[1]!s_stmnote_customertop5($A3211,$D3211,4)</f>
        <v>客户四</v>
      </c>
      <c r="Z3211" t="str" cm="1">
        <f t="array" ref="Z3211">[1]!s_stmnote_customertop5($A3211,$D3211,5)</f>
        <v>客户五</v>
      </c>
      <c r="AA3211" s="9">
        <f>[1]!s_stmnote_salestop5_pct(A3211,D3211)</f>
        <v>15.35</v>
      </c>
      <c r="AB3211" s="9">
        <f>[1]!s_fa_arturn(A3211,D3211)</f>
        <v>167.8263</v>
      </c>
      <c r="AC3211" s="9">
        <f>[1]!fa_apturn(A3211,D3211)</f>
        <v>3.5967920230714601</v>
      </c>
      <c r="AD3211" s="9">
        <f>[1]!s_fa_invturn(A3211,D3211)</f>
        <v>3.7241</v>
      </c>
    </row>
    <row r="3212" spans="1:30">
      <c r="A3212">
        <v>2124</v>
      </c>
      <c r="B3212" t="s">
        <v>231</v>
      </c>
      <c r="C3212" t="s">
        <v>2332</v>
      </c>
      <c r="D3212" s="8">
        <f t="shared" si="50"/>
        <v>44926</v>
      </c>
      <c r="E3212" t="s">
        <v>6950</v>
      </c>
      <c r="F3212">
        <v>2</v>
      </c>
      <c r="G3212" t="s">
        <v>10489</v>
      </c>
      <c r="H3212" t="s">
        <v>12041</v>
      </c>
      <c r="L3212" t="str" cm="1">
        <f t="array" ref="L3212">[1]!s_info_industry_gics(A3212,1)</f>
        <v>日常消费</v>
      </c>
      <c r="M3212" t="str" cm="1">
        <f t="array" ref="M3212">[1]!s_info_industry_gicscode(A3212,1)</f>
        <v>30</v>
      </c>
      <c r="N3212" t="str">
        <f>[1]!s_info_industry_gics(A3212,2)</f>
        <v>食品、饮料与烟草</v>
      </c>
      <c r="O3212" t="str">
        <f>[1]!s_info_industry_gicscode(A3212,2)</f>
        <v>3020</v>
      </c>
      <c r="P3212" t="str" cm="1">
        <f t="array" ref="P3212">[1]!s_stmnote_suppliertop5(A3212,D3212,1)</f>
        <v>通威股份有限公司及其下属子公司</v>
      </c>
      <c r="Q3212" t="str">
        <f>[1]!s_stmnote_suppliertop5(A3212,D3212,2)</f>
        <v>供应商二</v>
      </c>
      <c r="R3212" t="str" cm="1">
        <f t="array" ref="R3212">[1]!s_stmnote_suppliertop5(A3212,D3212,3)</f>
        <v>供应商三</v>
      </c>
      <c r="S3212" t="str" cm="1">
        <f t="array" ref="S3212">[1]!s_stmnote_suppliertop5(A3212,D3212,4)</f>
        <v>供应商四</v>
      </c>
      <c r="T3212" t="str" cm="1">
        <f t="array" ref="T3212">[1]!s_stmnote_suppliertop5(A3212,D3212,5)</f>
        <v>供应商五</v>
      </c>
      <c r="U3212" s="9">
        <f>[1]!s_stmnote_purchasetop5_pct(A3212,D3212)</f>
        <v>77.540000000000006</v>
      </c>
      <c r="V3212" t="str" cm="1">
        <f t="array" ref="V3212">[1]!s_stmnote_customertop5($A3212,$D3212,1)</f>
        <v>客户一</v>
      </c>
      <c r="W3212" t="str" cm="1">
        <f t="array" ref="W3212">[1]!s_stmnote_customertop5($A3212,$D3212,2)</f>
        <v>客户二</v>
      </c>
      <c r="X3212" t="str" cm="1">
        <f t="array" ref="X3212">[1]!s_stmnote_customertop5($A3212,$D3212,3)</f>
        <v>客户三</v>
      </c>
      <c r="Y3212" t="str" cm="1">
        <f t="array" ref="Y3212">[1]!s_stmnote_customertop5($A3212,$D3212,4)</f>
        <v>客户四</v>
      </c>
      <c r="Z3212" t="str" cm="1">
        <f t="array" ref="Z3212">[1]!s_stmnote_customertop5($A3212,$D3212,5)</f>
        <v>客户五</v>
      </c>
      <c r="AA3212" s="9">
        <f>[1]!s_stmnote_salestop5_pct(A3212,D3212)</f>
        <v>15.35</v>
      </c>
      <c r="AB3212" s="9">
        <f>[1]!s_fa_arturn(A3212,D3212)</f>
        <v>167.8263</v>
      </c>
      <c r="AC3212" s="9">
        <f>[1]!fa_apturn(A3212,D3212)</f>
        <v>3.5967920230714601</v>
      </c>
      <c r="AD3212" s="9">
        <f>[1]!s_fa_invturn(A3212,D3212)</f>
        <v>3.7241</v>
      </c>
    </row>
    <row r="3213" spans="1:30">
      <c r="A3213">
        <v>2124</v>
      </c>
      <c r="B3213" t="s">
        <v>231</v>
      </c>
      <c r="C3213" t="s">
        <v>2336</v>
      </c>
      <c r="D3213" s="8">
        <f t="shared" si="50"/>
        <v>44926</v>
      </c>
      <c r="E3213" t="s">
        <v>7373</v>
      </c>
      <c r="F3213">
        <v>1</v>
      </c>
      <c r="G3213" t="s">
        <v>8246</v>
      </c>
      <c r="L3213" t="str" cm="1">
        <f t="array" ref="L3213">[1]!s_info_industry_gics(A3213,1)</f>
        <v>日常消费</v>
      </c>
      <c r="M3213" t="str" cm="1">
        <f t="array" ref="M3213">[1]!s_info_industry_gicscode(A3213,1)</f>
        <v>30</v>
      </c>
      <c r="N3213" t="str">
        <f>[1]!s_info_industry_gics(A3213,2)</f>
        <v>食品、饮料与烟草</v>
      </c>
      <c r="O3213" t="str">
        <f>[1]!s_info_industry_gicscode(A3213,2)</f>
        <v>3020</v>
      </c>
      <c r="P3213" t="str" cm="1">
        <f t="array" ref="P3213">[1]!s_stmnote_suppliertop5(A3213,D3213,1)</f>
        <v>通威股份有限公司及其下属子公司</v>
      </c>
      <c r="Q3213" t="str">
        <f>[1]!s_stmnote_suppliertop5(A3213,D3213,2)</f>
        <v>供应商二</v>
      </c>
      <c r="R3213" t="str" cm="1">
        <f t="array" ref="R3213">[1]!s_stmnote_suppliertop5(A3213,D3213,3)</f>
        <v>供应商三</v>
      </c>
      <c r="S3213" t="str" cm="1">
        <f t="array" ref="S3213">[1]!s_stmnote_suppliertop5(A3213,D3213,4)</f>
        <v>供应商四</v>
      </c>
      <c r="T3213" t="str" cm="1">
        <f t="array" ref="T3213">[1]!s_stmnote_suppliertop5(A3213,D3213,5)</f>
        <v>供应商五</v>
      </c>
      <c r="U3213" s="9">
        <f>[1]!s_stmnote_purchasetop5_pct(A3213,D3213)</f>
        <v>77.540000000000006</v>
      </c>
      <c r="V3213" t="str" cm="1">
        <f t="array" ref="V3213">[1]!s_stmnote_customertop5($A3213,$D3213,1)</f>
        <v>客户一</v>
      </c>
      <c r="W3213" t="str" cm="1">
        <f t="array" ref="W3213">[1]!s_stmnote_customertop5($A3213,$D3213,2)</f>
        <v>客户二</v>
      </c>
      <c r="X3213" t="str" cm="1">
        <f t="array" ref="X3213">[1]!s_stmnote_customertop5($A3213,$D3213,3)</f>
        <v>客户三</v>
      </c>
      <c r="Y3213" t="str" cm="1">
        <f t="array" ref="Y3213">[1]!s_stmnote_customertop5($A3213,$D3213,4)</f>
        <v>客户四</v>
      </c>
      <c r="Z3213" t="str" cm="1">
        <f t="array" ref="Z3213">[1]!s_stmnote_customertop5($A3213,$D3213,5)</f>
        <v>客户五</v>
      </c>
      <c r="AA3213" s="9">
        <f>[1]!s_stmnote_salestop5_pct(A3213,D3213)</f>
        <v>15.35</v>
      </c>
      <c r="AB3213" s="9">
        <f>[1]!s_fa_arturn(A3213,D3213)</f>
        <v>167.8263</v>
      </c>
      <c r="AC3213" s="9">
        <f>[1]!fa_apturn(A3213,D3213)</f>
        <v>3.5967920230714601</v>
      </c>
      <c r="AD3213" s="9">
        <f>[1]!s_fa_invturn(A3213,D3213)</f>
        <v>3.7241</v>
      </c>
    </row>
    <row r="3214" spans="1:30">
      <c r="A3214">
        <v>2124</v>
      </c>
      <c r="B3214" t="s">
        <v>231</v>
      </c>
      <c r="C3214" t="s">
        <v>2337</v>
      </c>
      <c r="D3214" s="8">
        <f t="shared" si="50"/>
        <v>44926</v>
      </c>
      <c r="E3214" t="s">
        <v>7374</v>
      </c>
      <c r="F3214">
        <v>2</v>
      </c>
      <c r="G3214" t="s">
        <v>10490</v>
      </c>
      <c r="H3214" t="s">
        <v>12042</v>
      </c>
      <c r="L3214" t="str" cm="1">
        <f t="array" ref="L3214">[1]!s_info_industry_gics(A3214,1)</f>
        <v>日常消费</v>
      </c>
      <c r="M3214" t="str" cm="1">
        <f t="array" ref="M3214">[1]!s_info_industry_gicscode(A3214,1)</f>
        <v>30</v>
      </c>
      <c r="N3214" t="str">
        <f>[1]!s_info_industry_gics(A3214,2)</f>
        <v>食品、饮料与烟草</v>
      </c>
      <c r="O3214" t="str">
        <f>[1]!s_info_industry_gicscode(A3214,2)</f>
        <v>3020</v>
      </c>
      <c r="P3214" t="str" cm="1">
        <f t="array" ref="P3214">[1]!s_stmnote_suppliertop5(A3214,D3214,1)</f>
        <v>通威股份有限公司及其下属子公司</v>
      </c>
      <c r="Q3214" t="str">
        <f>[1]!s_stmnote_suppliertop5(A3214,D3214,2)</f>
        <v>供应商二</v>
      </c>
      <c r="R3214" t="str" cm="1">
        <f t="array" ref="R3214">[1]!s_stmnote_suppliertop5(A3214,D3214,3)</f>
        <v>供应商三</v>
      </c>
      <c r="S3214" t="str" cm="1">
        <f t="array" ref="S3214">[1]!s_stmnote_suppliertop5(A3214,D3214,4)</f>
        <v>供应商四</v>
      </c>
      <c r="T3214" t="str" cm="1">
        <f t="array" ref="T3214">[1]!s_stmnote_suppliertop5(A3214,D3214,5)</f>
        <v>供应商五</v>
      </c>
      <c r="U3214" s="9">
        <f>[1]!s_stmnote_purchasetop5_pct(A3214,D3214)</f>
        <v>77.540000000000006</v>
      </c>
      <c r="V3214" t="str" cm="1">
        <f t="array" ref="V3214">[1]!s_stmnote_customertop5($A3214,$D3214,1)</f>
        <v>客户一</v>
      </c>
      <c r="W3214" t="str" cm="1">
        <f t="array" ref="W3214">[1]!s_stmnote_customertop5($A3214,$D3214,2)</f>
        <v>客户二</v>
      </c>
      <c r="X3214" t="str" cm="1">
        <f t="array" ref="X3214">[1]!s_stmnote_customertop5($A3214,$D3214,3)</f>
        <v>客户三</v>
      </c>
      <c r="Y3214" t="str" cm="1">
        <f t="array" ref="Y3214">[1]!s_stmnote_customertop5($A3214,$D3214,4)</f>
        <v>客户四</v>
      </c>
      <c r="Z3214" t="str" cm="1">
        <f t="array" ref="Z3214">[1]!s_stmnote_customertop5($A3214,$D3214,5)</f>
        <v>客户五</v>
      </c>
      <c r="AA3214" s="9">
        <f>[1]!s_stmnote_salestop5_pct(A3214,D3214)</f>
        <v>15.35</v>
      </c>
      <c r="AB3214" s="9">
        <f>[1]!s_fa_arturn(A3214,D3214)</f>
        <v>167.8263</v>
      </c>
      <c r="AC3214" s="9">
        <f>[1]!fa_apturn(A3214,D3214)</f>
        <v>3.5967920230714601</v>
      </c>
      <c r="AD3214" s="9">
        <f>[1]!s_fa_invturn(A3214,D3214)</f>
        <v>3.7241</v>
      </c>
    </row>
    <row r="3215" spans="1:30">
      <c r="A3215">
        <v>2124</v>
      </c>
      <c r="B3215" t="s">
        <v>232</v>
      </c>
      <c r="C3215" t="s">
        <v>2338</v>
      </c>
      <c r="D3215" s="8">
        <f t="shared" si="50"/>
        <v>44926</v>
      </c>
      <c r="E3215" t="s">
        <v>7375</v>
      </c>
      <c r="F3215">
        <v>1</v>
      </c>
      <c r="G3215" t="s">
        <v>10490</v>
      </c>
      <c r="L3215" t="str" cm="1">
        <f t="array" ref="L3215">[1]!s_info_industry_gics(A3215,1)</f>
        <v>日常消费</v>
      </c>
      <c r="M3215" t="str" cm="1">
        <f t="array" ref="M3215">[1]!s_info_industry_gicscode(A3215,1)</f>
        <v>30</v>
      </c>
      <c r="N3215" t="str">
        <f>[1]!s_info_industry_gics(A3215,2)</f>
        <v>食品、饮料与烟草</v>
      </c>
      <c r="O3215" t="str">
        <f>[1]!s_info_industry_gicscode(A3215,2)</f>
        <v>3020</v>
      </c>
      <c r="P3215" t="str" cm="1">
        <f t="array" ref="P3215">[1]!s_stmnote_suppliertop5(A3215,D3215,1)</f>
        <v>通威股份有限公司及其下属子公司</v>
      </c>
      <c r="Q3215" t="str">
        <f>[1]!s_stmnote_suppliertop5(A3215,D3215,2)</f>
        <v>供应商二</v>
      </c>
      <c r="R3215" t="str" cm="1">
        <f t="array" ref="R3215">[1]!s_stmnote_suppliertop5(A3215,D3215,3)</f>
        <v>供应商三</v>
      </c>
      <c r="S3215" t="str" cm="1">
        <f t="array" ref="S3215">[1]!s_stmnote_suppliertop5(A3215,D3215,4)</f>
        <v>供应商四</v>
      </c>
      <c r="T3215" t="str" cm="1">
        <f t="array" ref="T3215">[1]!s_stmnote_suppliertop5(A3215,D3215,5)</f>
        <v>供应商五</v>
      </c>
      <c r="U3215" s="9">
        <f>[1]!s_stmnote_purchasetop5_pct(A3215,D3215)</f>
        <v>77.540000000000006</v>
      </c>
      <c r="V3215" t="str" cm="1">
        <f t="array" ref="V3215">[1]!s_stmnote_customertop5($A3215,$D3215,1)</f>
        <v>客户一</v>
      </c>
      <c r="W3215" t="str" cm="1">
        <f t="array" ref="W3215">[1]!s_stmnote_customertop5($A3215,$D3215,2)</f>
        <v>客户二</v>
      </c>
      <c r="X3215" t="str" cm="1">
        <f t="array" ref="X3215">[1]!s_stmnote_customertop5($A3215,$D3215,3)</f>
        <v>客户三</v>
      </c>
      <c r="Y3215" t="str" cm="1">
        <f t="array" ref="Y3215">[1]!s_stmnote_customertop5($A3215,$D3215,4)</f>
        <v>客户四</v>
      </c>
      <c r="Z3215" t="str" cm="1">
        <f t="array" ref="Z3215">[1]!s_stmnote_customertop5($A3215,$D3215,5)</f>
        <v>客户五</v>
      </c>
      <c r="AA3215" s="9">
        <f>[1]!s_stmnote_salestop5_pct(A3215,D3215)</f>
        <v>15.35</v>
      </c>
      <c r="AB3215" s="9">
        <f>[1]!s_fa_arturn(A3215,D3215)</f>
        <v>167.8263</v>
      </c>
      <c r="AC3215" s="9">
        <f>[1]!fa_apturn(A3215,D3215)</f>
        <v>3.5967920230714601</v>
      </c>
      <c r="AD3215" s="9">
        <f>[1]!s_fa_invturn(A3215,D3215)</f>
        <v>3.7241</v>
      </c>
    </row>
    <row r="3216" spans="1:30">
      <c r="A3216">
        <v>2157</v>
      </c>
      <c r="B3216" t="s">
        <v>241</v>
      </c>
      <c r="C3216" t="s">
        <v>2366</v>
      </c>
      <c r="D3216" s="8">
        <f t="shared" ref="D3216:D3279" si="51">DATE(YEAR(E3216), 12, 31)</f>
        <v>44561</v>
      </c>
      <c r="E3216" t="s">
        <v>7390</v>
      </c>
      <c r="F3216">
        <v>1</v>
      </c>
      <c r="G3216" t="s">
        <v>8259</v>
      </c>
      <c r="L3216" t="str" cm="1">
        <f t="array" ref="L3216">[1]!s_info_industry_gics(A3216,1)</f>
        <v>日常消费</v>
      </c>
      <c r="M3216" t="str" cm="1">
        <f t="array" ref="M3216">[1]!s_info_industry_gicscode(A3216,1)</f>
        <v>30</v>
      </c>
      <c r="N3216" t="str">
        <f>[1]!s_info_industry_gics(A3216,2)</f>
        <v>食品、饮料与烟草</v>
      </c>
      <c r="O3216" t="str">
        <f>[1]!s_info_industry_gicscode(A3216,2)</f>
        <v>3020</v>
      </c>
      <c r="P3216" t="str" cm="1">
        <f t="array" ref="P3216">[1]!s_stmnote_suppliertop5(A3216,D3216,1)</f>
        <v>供应商一</v>
      </c>
      <c r="Q3216" t="str">
        <f>[1]!s_stmnote_suppliertop5(A3216,D3216,2)</f>
        <v>供应商二</v>
      </c>
      <c r="R3216" t="str" cm="1">
        <f t="array" ref="R3216">[1]!s_stmnote_suppliertop5(A3216,D3216,3)</f>
        <v>供应商三</v>
      </c>
      <c r="S3216" t="str" cm="1">
        <f t="array" ref="S3216">[1]!s_stmnote_suppliertop5(A3216,D3216,4)</f>
        <v>供应商四</v>
      </c>
      <c r="T3216" t="str" cm="1">
        <f t="array" ref="T3216">[1]!s_stmnote_suppliertop5(A3216,D3216,5)</f>
        <v>供应商五</v>
      </c>
      <c r="U3216" s="9">
        <f>[1]!s_stmnote_purchasetop5_pct(A3216,D3216)</f>
        <v>15.89</v>
      </c>
      <c r="V3216" t="str" cm="1">
        <f t="array" ref="V3216">[1]!s_stmnote_customertop5($A3216,$D3216,1)</f>
        <v>客户一</v>
      </c>
      <c r="W3216" t="str" cm="1">
        <f t="array" ref="W3216">[1]!s_stmnote_customertop5($A3216,$D3216,2)</f>
        <v>客户二</v>
      </c>
      <c r="X3216" t="str" cm="1">
        <f t="array" ref="X3216">[1]!s_stmnote_customertop5($A3216,$D3216,3)</f>
        <v>客户三</v>
      </c>
      <c r="Y3216" t="str" cm="1">
        <f t="array" ref="Y3216">[1]!s_stmnote_customertop5($A3216,$D3216,4)</f>
        <v>客户四</v>
      </c>
      <c r="Z3216" t="str" cm="1">
        <f t="array" ref="Z3216">[1]!s_stmnote_customertop5($A3216,$D3216,5)</f>
        <v>客户五</v>
      </c>
      <c r="AA3216" s="9">
        <f>[1]!s_stmnote_salestop5_pct(A3216,D3216)</f>
        <v>2.29</v>
      </c>
      <c r="AB3216" s="9">
        <f>[1]!s_fa_arturn(A3216,D3216)</f>
        <v>147.02590000000001</v>
      </c>
      <c r="AC3216" s="9">
        <f>[1]!fa_apturn(A3216,D3216)</f>
        <v>15.504816685851701</v>
      </c>
      <c r="AD3216" s="9">
        <f>[1]!s_fa_invturn(A3216,D3216)</f>
        <v>5.7439999999999998</v>
      </c>
    </row>
    <row r="3217" spans="1:30">
      <c r="A3217">
        <v>2157</v>
      </c>
      <c r="B3217" t="s">
        <v>241</v>
      </c>
      <c r="C3217" t="s">
        <v>2367</v>
      </c>
      <c r="D3217" s="8">
        <f t="shared" si="51"/>
        <v>44926</v>
      </c>
      <c r="E3217" t="s">
        <v>7391</v>
      </c>
      <c r="F3217">
        <v>1</v>
      </c>
      <c r="G3217" t="s">
        <v>10501</v>
      </c>
      <c r="L3217" t="str" cm="1">
        <f t="array" ref="L3217">[1]!s_info_industry_gics(A3217,1)</f>
        <v>日常消费</v>
      </c>
      <c r="M3217" t="str" cm="1">
        <f t="array" ref="M3217">[1]!s_info_industry_gicscode(A3217,1)</f>
        <v>30</v>
      </c>
      <c r="N3217" t="str">
        <f>[1]!s_info_industry_gics(A3217,2)</f>
        <v>食品、饮料与烟草</v>
      </c>
      <c r="O3217" t="str">
        <f>[1]!s_info_industry_gicscode(A3217,2)</f>
        <v>3020</v>
      </c>
      <c r="P3217" t="str" cm="1">
        <f t="array" ref="P3217">[1]!s_stmnote_suppliertop5(A3217,D3217,1)</f>
        <v>供应商一</v>
      </c>
      <c r="Q3217" t="str">
        <f>[1]!s_stmnote_suppliertop5(A3217,D3217,2)</f>
        <v>供应商二</v>
      </c>
      <c r="R3217" t="str" cm="1">
        <f t="array" ref="R3217">[1]!s_stmnote_suppliertop5(A3217,D3217,3)</f>
        <v>供应商三</v>
      </c>
      <c r="S3217" t="str" cm="1">
        <f t="array" ref="S3217">[1]!s_stmnote_suppliertop5(A3217,D3217,4)</f>
        <v>供应商四</v>
      </c>
      <c r="T3217" t="str" cm="1">
        <f t="array" ref="T3217">[1]!s_stmnote_suppliertop5(A3217,D3217,5)</f>
        <v>供应商五</v>
      </c>
      <c r="U3217" s="9">
        <f>[1]!s_stmnote_purchasetop5_pct(A3217,D3217)</f>
        <v>8.61</v>
      </c>
      <c r="V3217" t="str" cm="1">
        <f t="array" ref="V3217">[1]!s_stmnote_customertop5($A3217,$D3217,1)</f>
        <v>客户一</v>
      </c>
      <c r="W3217" t="str" cm="1">
        <f t="array" ref="W3217">[1]!s_stmnote_customertop5($A3217,$D3217,2)</f>
        <v>客户二</v>
      </c>
      <c r="X3217" t="str" cm="1">
        <f t="array" ref="X3217">[1]!s_stmnote_customertop5($A3217,$D3217,3)</f>
        <v>客户三</v>
      </c>
      <c r="Y3217" t="str" cm="1">
        <f t="array" ref="Y3217">[1]!s_stmnote_customertop5($A3217,$D3217,4)</f>
        <v>客户四</v>
      </c>
      <c r="Z3217" t="str" cm="1">
        <f t="array" ref="Z3217">[1]!s_stmnote_customertop5($A3217,$D3217,5)</f>
        <v>客户五</v>
      </c>
      <c r="AA3217" s="9">
        <f>[1]!s_stmnote_salestop5_pct(A3217,D3217)</f>
        <v>7.99</v>
      </c>
      <c r="AB3217" s="9">
        <f>[1]!s_fa_arturn(A3217,D3217)</f>
        <v>52.331499999999998</v>
      </c>
      <c r="AC3217" s="9">
        <f>[1]!fa_apturn(A3217,D3217)</f>
        <v>4.5224756608038996</v>
      </c>
      <c r="AD3217" s="9">
        <f>[1]!s_fa_invturn(A3217,D3217)</f>
        <v>3.7949999999999999</v>
      </c>
    </row>
    <row r="3218" spans="1:30">
      <c r="A3218">
        <v>2157</v>
      </c>
      <c r="B3218" t="s">
        <v>241</v>
      </c>
      <c r="C3218" t="s">
        <v>2368</v>
      </c>
      <c r="D3218" s="8">
        <f t="shared" si="51"/>
        <v>44926</v>
      </c>
      <c r="E3218" t="s">
        <v>7015</v>
      </c>
      <c r="F3218">
        <v>1</v>
      </c>
      <c r="G3218" t="s">
        <v>8260</v>
      </c>
      <c r="L3218" t="str" cm="1">
        <f t="array" ref="L3218">[1]!s_info_industry_gics(A3218,1)</f>
        <v>日常消费</v>
      </c>
      <c r="M3218" t="str" cm="1">
        <f t="array" ref="M3218">[1]!s_info_industry_gicscode(A3218,1)</f>
        <v>30</v>
      </c>
      <c r="N3218" t="str">
        <f>[1]!s_info_industry_gics(A3218,2)</f>
        <v>食品、饮料与烟草</v>
      </c>
      <c r="O3218" t="str">
        <f>[1]!s_info_industry_gicscode(A3218,2)</f>
        <v>3020</v>
      </c>
      <c r="P3218" t="str" cm="1">
        <f t="array" ref="P3218">[1]!s_stmnote_suppliertop5(A3218,D3218,1)</f>
        <v>供应商一</v>
      </c>
      <c r="Q3218" t="str">
        <f>[1]!s_stmnote_suppliertop5(A3218,D3218,2)</f>
        <v>供应商二</v>
      </c>
      <c r="R3218" t="str" cm="1">
        <f t="array" ref="R3218">[1]!s_stmnote_suppliertop5(A3218,D3218,3)</f>
        <v>供应商三</v>
      </c>
      <c r="S3218" t="str" cm="1">
        <f t="array" ref="S3218">[1]!s_stmnote_suppliertop5(A3218,D3218,4)</f>
        <v>供应商四</v>
      </c>
      <c r="T3218" t="str" cm="1">
        <f t="array" ref="T3218">[1]!s_stmnote_suppliertop5(A3218,D3218,5)</f>
        <v>供应商五</v>
      </c>
      <c r="U3218" s="9">
        <f>[1]!s_stmnote_purchasetop5_pct(A3218,D3218)</f>
        <v>8.61</v>
      </c>
      <c r="V3218" t="str" cm="1">
        <f t="array" ref="V3218">[1]!s_stmnote_customertop5($A3218,$D3218,1)</f>
        <v>客户一</v>
      </c>
      <c r="W3218" t="str" cm="1">
        <f t="array" ref="W3218">[1]!s_stmnote_customertop5($A3218,$D3218,2)</f>
        <v>客户二</v>
      </c>
      <c r="X3218" t="str" cm="1">
        <f t="array" ref="X3218">[1]!s_stmnote_customertop5($A3218,$D3218,3)</f>
        <v>客户三</v>
      </c>
      <c r="Y3218" t="str" cm="1">
        <f t="array" ref="Y3218">[1]!s_stmnote_customertop5($A3218,$D3218,4)</f>
        <v>客户四</v>
      </c>
      <c r="Z3218" t="str" cm="1">
        <f t="array" ref="Z3218">[1]!s_stmnote_customertop5($A3218,$D3218,5)</f>
        <v>客户五</v>
      </c>
      <c r="AA3218" s="9">
        <f>[1]!s_stmnote_salestop5_pct(A3218,D3218)</f>
        <v>7.99</v>
      </c>
      <c r="AB3218" s="9">
        <f>[1]!s_fa_arturn(A3218,D3218)</f>
        <v>52.331499999999998</v>
      </c>
      <c r="AC3218" s="9">
        <f>[1]!fa_apturn(A3218,D3218)</f>
        <v>4.5224756608038996</v>
      </c>
      <c r="AD3218" s="9">
        <f>[1]!s_fa_invturn(A3218,D3218)</f>
        <v>3.7949999999999999</v>
      </c>
    </row>
    <row r="3219" spans="1:30">
      <c r="A3219">
        <v>2157</v>
      </c>
      <c r="B3219" t="s">
        <v>241</v>
      </c>
      <c r="C3219" t="s">
        <v>2369</v>
      </c>
      <c r="D3219" s="8">
        <f t="shared" si="51"/>
        <v>44926</v>
      </c>
      <c r="E3219" t="s">
        <v>7123</v>
      </c>
      <c r="F3219">
        <v>1</v>
      </c>
      <c r="G3219" t="s">
        <v>8261</v>
      </c>
      <c r="L3219" t="str" cm="1">
        <f t="array" ref="L3219">[1]!s_info_industry_gics(A3219,1)</f>
        <v>日常消费</v>
      </c>
      <c r="M3219" t="str" cm="1">
        <f t="array" ref="M3219">[1]!s_info_industry_gicscode(A3219,1)</f>
        <v>30</v>
      </c>
      <c r="N3219" t="str">
        <f>[1]!s_info_industry_gics(A3219,2)</f>
        <v>食品、饮料与烟草</v>
      </c>
      <c r="O3219" t="str">
        <f>[1]!s_info_industry_gicscode(A3219,2)</f>
        <v>3020</v>
      </c>
      <c r="P3219" t="str" cm="1">
        <f t="array" ref="P3219">[1]!s_stmnote_suppliertop5(A3219,D3219,1)</f>
        <v>供应商一</v>
      </c>
      <c r="Q3219" t="str">
        <f>[1]!s_stmnote_suppliertop5(A3219,D3219,2)</f>
        <v>供应商二</v>
      </c>
      <c r="R3219" t="str" cm="1">
        <f t="array" ref="R3219">[1]!s_stmnote_suppliertop5(A3219,D3219,3)</f>
        <v>供应商三</v>
      </c>
      <c r="S3219" t="str" cm="1">
        <f t="array" ref="S3219">[1]!s_stmnote_suppliertop5(A3219,D3219,4)</f>
        <v>供应商四</v>
      </c>
      <c r="T3219" t="str" cm="1">
        <f t="array" ref="T3219">[1]!s_stmnote_suppliertop5(A3219,D3219,5)</f>
        <v>供应商五</v>
      </c>
      <c r="U3219" s="9">
        <f>[1]!s_stmnote_purchasetop5_pct(A3219,D3219)</f>
        <v>8.61</v>
      </c>
      <c r="V3219" t="str" cm="1">
        <f t="array" ref="V3219">[1]!s_stmnote_customertop5($A3219,$D3219,1)</f>
        <v>客户一</v>
      </c>
      <c r="W3219" t="str" cm="1">
        <f t="array" ref="W3219">[1]!s_stmnote_customertop5($A3219,$D3219,2)</f>
        <v>客户二</v>
      </c>
      <c r="X3219" t="str" cm="1">
        <f t="array" ref="X3219">[1]!s_stmnote_customertop5($A3219,$D3219,3)</f>
        <v>客户三</v>
      </c>
      <c r="Y3219" t="str" cm="1">
        <f t="array" ref="Y3219">[1]!s_stmnote_customertop5($A3219,$D3219,4)</f>
        <v>客户四</v>
      </c>
      <c r="Z3219" t="str" cm="1">
        <f t="array" ref="Z3219">[1]!s_stmnote_customertop5($A3219,$D3219,5)</f>
        <v>客户五</v>
      </c>
      <c r="AA3219" s="9">
        <f>[1]!s_stmnote_salestop5_pct(A3219,D3219)</f>
        <v>7.99</v>
      </c>
      <c r="AB3219" s="9">
        <f>[1]!s_fa_arturn(A3219,D3219)</f>
        <v>52.331499999999998</v>
      </c>
      <c r="AC3219" s="9">
        <f>[1]!fa_apturn(A3219,D3219)</f>
        <v>4.5224756608038996</v>
      </c>
      <c r="AD3219" s="9">
        <f>[1]!s_fa_invturn(A3219,D3219)</f>
        <v>3.7949999999999999</v>
      </c>
    </row>
    <row r="3220" spans="1:30">
      <c r="A3220">
        <v>2157</v>
      </c>
      <c r="B3220" t="s">
        <v>241</v>
      </c>
      <c r="C3220" t="s">
        <v>2370</v>
      </c>
      <c r="D3220" s="8">
        <f t="shared" si="51"/>
        <v>44926</v>
      </c>
      <c r="E3220" t="s">
        <v>7392</v>
      </c>
      <c r="F3220">
        <v>1</v>
      </c>
      <c r="G3220" t="s">
        <v>10502</v>
      </c>
      <c r="L3220" t="str" cm="1">
        <f t="array" ref="L3220">[1]!s_info_industry_gics(A3220,1)</f>
        <v>日常消费</v>
      </c>
      <c r="M3220" t="str" cm="1">
        <f t="array" ref="M3220">[1]!s_info_industry_gicscode(A3220,1)</f>
        <v>30</v>
      </c>
      <c r="N3220" t="str">
        <f>[1]!s_info_industry_gics(A3220,2)</f>
        <v>食品、饮料与烟草</v>
      </c>
      <c r="O3220" t="str">
        <f>[1]!s_info_industry_gicscode(A3220,2)</f>
        <v>3020</v>
      </c>
      <c r="P3220" t="str" cm="1">
        <f t="array" ref="P3220">[1]!s_stmnote_suppliertop5(A3220,D3220,1)</f>
        <v>供应商一</v>
      </c>
      <c r="Q3220" t="str">
        <f>[1]!s_stmnote_suppliertop5(A3220,D3220,2)</f>
        <v>供应商二</v>
      </c>
      <c r="R3220" t="str" cm="1">
        <f t="array" ref="R3220">[1]!s_stmnote_suppliertop5(A3220,D3220,3)</f>
        <v>供应商三</v>
      </c>
      <c r="S3220" t="str" cm="1">
        <f t="array" ref="S3220">[1]!s_stmnote_suppliertop5(A3220,D3220,4)</f>
        <v>供应商四</v>
      </c>
      <c r="T3220" t="str" cm="1">
        <f t="array" ref="T3220">[1]!s_stmnote_suppliertop5(A3220,D3220,5)</f>
        <v>供应商五</v>
      </c>
      <c r="U3220" s="9">
        <f>[1]!s_stmnote_purchasetop5_pct(A3220,D3220)</f>
        <v>8.61</v>
      </c>
      <c r="V3220" t="str" cm="1">
        <f t="array" ref="V3220">[1]!s_stmnote_customertop5($A3220,$D3220,1)</f>
        <v>客户一</v>
      </c>
      <c r="W3220" t="str" cm="1">
        <f t="array" ref="W3220">[1]!s_stmnote_customertop5($A3220,$D3220,2)</f>
        <v>客户二</v>
      </c>
      <c r="X3220" t="str" cm="1">
        <f t="array" ref="X3220">[1]!s_stmnote_customertop5($A3220,$D3220,3)</f>
        <v>客户三</v>
      </c>
      <c r="Y3220" t="str" cm="1">
        <f t="array" ref="Y3220">[1]!s_stmnote_customertop5($A3220,$D3220,4)</f>
        <v>客户四</v>
      </c>
      <c r="Z3220" t="str" cm="1">
        <f t="array" ref="Z3220">[1]!s_stmnote_customertop5($A3220,$D3220,5)</f>
        <v>客户五</v>
      </c>
      <c r="AA3220" s="9">
        <f>[1]!s_stmnote_salestop5_pct(A3220,D3220)</f>
        <v>7.99</v>
      </c>
      <c r="AB3220" s="9">
        <f>[1]!s_fa_arturn(A3220,D3220)</f>
        <v>52.331499999999998</v>
      </c>
      <c r="AC3220" s="9">
        <f>[1]!fa_apturn(A3220,D3220)</f>
        <v>4.5224756608038996</v>
      </c>
      <c r="AD3220" s="9">
        <f>[1]!s_fa_invturn(A3220,D3220)</f>
        <v>3.7949999999999999</v>
      </c>
    </row>
    <row r="3221" spans="1:30">
      <c r="A3221">
        <v>2157</v>
      </c>
      <c r="B3221" t="s">
        <v>241</v>
      </c>
      <c r="C3221" t="s">
        <v>2371</v>
      </c>
      <c r="D3221" s="8">
        <f t="shared" si="51"/>
        <v>44926</v>
      </c>
      <c r="E3221" t="s">
        <v>6961</v>
      </c>
      <c r="F3221">
        <v>1</v>
      </c>
      <c r="G3221" t="s">
        <v>8262</v>
      </c>
      <c r="L3221" t="str" cm="1">
        <f t="array" ref="L3221">[1]!s_info_industry_gics(A3221,1)</f>
        <v>日常消费</v>
      </c>
      <c r="M3221" t="str" cm="1">
        <f t="array" ref="M3221">[1]!s_info_industry_gicscode(A3221,1)</f>
        <v>30</v>
      </c>
      <c r="N3221" t="str">
        <f>[1]!s_info_industry_gics(A3221,2)</f>
        <v>食品、饮料与烟草</v>
      </c>
      <c r="O3221" t="str">
        <f>[1]!s_info_industry_gicscode(A3221,2)</f>
        <v>3020</v>
      </c>
      <c r="P3221" t="str" cm="1">
        <f t="array" ref="P3221">[1]!s_stmnote_suppliertop5(A3221,D3221,1)</f>
        <v>供应商一</v>
      </c>
      <c r="Q3221" t="str">
        <f>[1]!s_stmnote_suppliertop5(A3221,D3221,2)</f>
        <v>供应商二</v>
      </c>
      <c r="R3221" t="str" cm="1">
        <f t="array" ref="R3221">[1]!s_stmnote_suppliertop5(A3221,D3221,3)</f>
        <v>供应商三</v>
      </c>
      <c r="S3221" t="str" cm="1">
        <f t="array" ref="S3221">[1]!s_stmnote_suppliertop5(A3221,D3221,4)</f>
        <v>供应商四</v>
      </c>
      <c r="T3221" t="str" cm="1">
        <f t="array" ref="T3221">[1]!s_stmnote_suppliertop5(A3221,D3221,5)</f>
        <v>供应商五</v>
      </c>
      <c r="U3221" s="9">
        <f>[1]!s_stmnote_purchasetop5_pct(A3221,D3221)</f>
        <v>8.61</v>
      </c>
      <c r="V3221" t="str" cm="1">
        <f t="array" ref="V3221">[1]!s_stmnote_customertop5($A3221,$D3221,1)</f>
        <v>客户一</v>
      </c>
      <c r="W3221" t="str" cm="1">
        <f t="array" ref="W3221">[1]!s_stmnote_customertop5($A3221,$D3221,2)</f>
        <v>客户二</v>
      </c>
      <c r="X3221" t="str" cm="1">
        <f t="array" ref="X3221">[1]!s_stmnote_customertop5($A3221,$D3221,3)</f>
        <v>客户三</v>
      </c>
      <c r="Y3221" t="str" cm="1">
        <f t="array" ref="Y3221">[1]!s_stmnote_customertop5($A3221,$D3221,4)</f>
        <v>客户四</v>
      </c>
      <c r="Z3221" t="str" cm="1">
        <f t="array" ref="Z3221">[1]!s_stmnote_customertop5($A3221,$D3221,5)</f>
        <v>客户五</v>
      </c>
      <c r="AA3221" s="9">
        <f>[1]!s_stmnote_salestop5_pct(A3221,D3221)</f>
        <v>7.99</v>
      </c>
      <c r="AB3221" s="9">
        <f>[1]!s_fa_arturn(A3221,D3221)</f>
        <v>52.331499999999998</v>
      </c>
      <c r="AC3221" s="9">
        <f>[1]!fa_apturn(A3221,D3221)</f>
        <v>4.5224756608038996</v>
      </c>
      <c r="AD3221" s="9">
        <f>[1]!s_fa_invturn(A3221,D3221)</f>
        <v>3.7949999999999999</v>
      </c>
    </row>
    <row r="3222" spans="1:30">
      <c r="A3222">
        <v>2321</v>
      </c>
      <c r="B3222" t="s">
        <v>292</v>
      </c>
      <c r="C3222" t="s">
        <v>2536</v>
      </c>
      <c r="D3222" s="8">
        <f t="shared" si="51"/>
        <v>44561</v>
      </c>
      <c r="E3222" t="s">
        <v>7440</v>
      </c>
      <c r="F3222">
        <v>2</v>
      </c>
      <c r="G3222" t="s">
        <v>10537</v>
      </c>
      <c r="H3222" t="s">
        <v>12059</v>
      </c>
      <c r="L3222" t="str" cm="1">
        <f t="array" ref="L3222">[1]!s_info_industry_gics(A3222,1)</f>
        <v>日常消费</v>
      </c>
      <c r="M3222" t="str" cm="1">
        <f t="array" ref="M3222">[1]!s_info_industry_gicscode(A3222,1)</f>
        <v>30</v>
      </c>
      <c r="N3222" t="str">
        <f>[1]!s_info_industry_gics(A3222,2)</f>
        <v>食品、饮料与烟草</v>
      </c>
      <c r="O3222" t="str">
        <f>[1]!s_info_industry_gicscode(A3222,2)</f>
        <v>3020</v>
      </c>
      <c r="P3222" t="str" cm="1">
        <f t="array" ref="P3222">[1]!s_stmnote_suppliertop5(A3222,D3222,1)</f>
        <v>第一名</v>
      </c>
      <c r="Q3222" t="str">
        <f>[1]!s_stmnote_suppliertop5(A3222,D3222,2)</f>
        <v>第二名</v>
      </c>
      <c r="R3222" t="str" cm="1">
        <f t="array" ref="R3222">[1]!s_stmnote_suppliertop5(A3222,D3222,3)</f>
        <v>第三名</v>
      </c>
      <c r="S3222" t="str" cm="1">
        <f t="array" ref="S3222">[1]!s_stmnote_suppliertop5(A3222,D3222,4)</f>
        <v>第四名</v>
      </c>
      <c r="T3222" t="str" cm="1">
        <f t="array" ref="T3222">[1]!s_stmnote_suppliertop5(A3222,D3222,5)</f>
        <v>第五名</v>
      </c>
      <c r="U3222" s="9">
        <f>[1]!s_stmnote_purchasetop5_pct(A3222,D3222)</f>
        <v>15.14</v>
      </c>
      <c r="V3222" t="str" cm="1">
        <f t="array" ref="V3222">[1]!s_stmnote_customertop5($A3222,$D3222,1)</f>
        <v>第一名</v>
      </c>
      <c r="W3222" t="str" cm="1">
        <f t="array" ref="W3222">[1]!s_stmnote_customertop5($A3222,$D3222,2)</f>
        <v>第二名</v>
      </c>
      <c r="X3222" t="str" cm="1">
        <f t="array" ref="X3222">[1]!s_stmnote_customertop5($A3222,$D3222,3)</f>
        <v>第三名</v>
      </c>
      <c r="Y3222" t="str" cm="1">
        <f t="array" ref="Y3222">[1]!s_stmnote_customertop5($A3222,$D3222,4)</f>
        <v>第四名</v>
      </c>
      <c r="Z3222" t="str" cm="1">
        <f t="array" ref="Z3222">[1]!s_stmnote_customertop5($A3222,$D3222,5)</f>
        <v>第五名</v>
      </c>
      <c r="AA3222" s="9">
        <f>[1]!s_stmnote_salestop5_pct(A3222,D3222)</f>
        <v>17.3</v>
      </c>
      <c r="AB3222" s="9">
        <f>[1]!s_fa_arturn(A3222,D3222)</f>
        <v>7.6421999999999999</v>
      </c>
      <c r="AC3222" s="9">
        <f>[1]!fa_apturn(A3222,D3222)</f>
        <v>7.3858671036102796</v>
      </c>
      <c r="AD3222" s="9">
        <f>[1]!s_fa_invturn(A3222,D3222)</f>
        <v>7.3224</v>
      </c>
    </row>
    <row r="3223" spans="1:30">
      <c r="A3223">
        <v>2321</v>
      </c>
      <c r="B3223" t="s">
        <v>292</v>
      </c>
      <c r="C3223" t="s">
        <v>2537</v>
      </c>
      <c r="D3223" s="8">
        <f t="shared" si="51"/>
        <v>44561</v>
      </c>
      <c r="E3223" t="s">
        <v>7441</v>
      </c>
      <c r="F3223">
        <v>2</v>
      </c>
      <c r="G3223" t="s">
        <v>10537</v>
      </c>
      <c r="H3223" t="s">
        <v>12059</v>
      </c>
      <c r="L3223" t="str" cm="1">
        <f t="array" ref="L3223">[1]!s_info_industry_gics(A3223,1)</f>
        <v>日常消费</v>
      </c>
      <c r="M3223" t="str" cm="1">
        <f t="array" ref="M3223">[1]!s_info_industry_gicscode(A3223,1)</f>
        <v>30</v>
      </c>
      <c r="N3223" t="str">
        <f>[1]!s_info_industry_gics(A3223,2)</f>
        <v>食品、饮料与烟草</v>
      </c>
      <c r="O3223" t="str">
        <f>[1]!s_info_industry_gicscode(A3223,2)</f>
        <v>3020</v>
      </c>
      <c r="P3223" t="str" cm="1">
        <f t="array" ref="P3223">[1]!s_stmnote_suppliertop5(A3223,D3223,1)</f>
        <v>第一名</v>
      </c>
      <c r="Q3223" t="str">
        <f>[1]!s_stmnote_suppliertop5(A3223,D3223,2)</f>
        <v>第二名</v>
      </c>
      <c r="R3223" t="str" cm="1">
        <f t="array" ref="R3223">[1]!s_stmnote_suppliertop5(A3223,D3223,3)</f>
        <v>第三名</v>
      </c>
      <c r="S3223" t="str" cm="1">
        <f t="array" ref="S3223">[1]!s_stmnote_suppliertop5(A3223,D3223,4)</f>
        <v>第四名</v>
      </c>
      <c r="T3223" t="str" cm="1">
        <f t="array" ref="T3223">[1]!s_stmnote_suppliertop5(A3223,D3223,5)</f>
        <v>第五名</v>
      </c>
      <c r="U3223" s="9">
        <f>[1]!s_stmnote_purchasetop5_pct(A3223,D3223)</f>
        <v>15.14</v>
      </c>
      <c r="V3223" t="str" cm="1">
        <f t="array" ref="V3223">[1]!s_stmnote_customertop5($A3223,$D3223,1)</f>
        <v>第一名</v>
      </c>
      <c r="W3223" t="str" cm="1">
        <f t="array" ref="W3223">[1]!s_stmnote_customertop5($A3223,$D3223,2)</f>
        <v>第二名</v>
      </c>
      <c r="X3223" t="str" cm="1">
        <f t="array" ref="X3223">[1]!s_stmnote_customertop5($A3223,$D3223,3)</f>
        <v>第三名</v>
      </c>
      <c r="Y3223" t="str" cm="1">
        <f t="array" ref="Y3223">[1]!s_stmnote_customertop5($A3223,$D3223,4)</f>
        <v>第四名</v>
      </c>
      <c r="Z3223" t="str" cm="1">
        <f t="array" ref="Z3223">[1]!s_stmnote_customertop5($A3223,$D3223,5)</f>
        <v>第五名</v>
      </c>
      <c r="AA3223" s="9">
        <f>[1]!s_stmnote_salestop5_pct(A3223,D3223)</f>
        <v>17.3</v>
      </c>
      <c r="AB3223" s="9">
        <f>[1]!s_fa_arturn(A3223,D3223)</f>
        <v>7.6421999999999999</v>
      </c>
      <c r="AC3223" s="9">
        <f>[1]!fa_apturn(A3223,D3223)</f>
        <v>7.3858671036102796</v>
      </c>
      <c r="AD3223" s="9">
        <f>[1]!s_fa_invturn(A3223,D3223)</f>
        <v>7.3224</v>
      </c>
    </row>
    <row r="3224" spans="1:30">
      <c r="A3224">
        <v>2321</v>
      </c>
      <c r="B3224" t="s">
        <v>292</v>
      </c>
      <c r="C3224" t="s">
        <v>2538</v>
      </c>
      <c r="D3224" s="8">
        <f t="shared" si="51"/>
        <v>44561</v>
      </c>
      <c r="E3224" t="s">
        <v>6949</v>
      </c>
      <c r="F3224">
        <v>1</v>
      </c>
      <c r="G3224" t="s">
        <v>8353</v>
      </c>
      <c r="L3224" t="str" cm="1">
        <f t="array" ref="L3224">[1]!s_info_industry_gics(A3224,1)</f>
        <v>日常消费</v>
      </c>
      <c r="M3224" t="str" cm="1">
        <f t="array" ref="M3224">[1]!s_info_industry_gicscode(A3224,1)</f>
        <v>30</v>
      </c>
      <c r="N3224" t="str">
        <f>[1]!s_info_industry_gics(A3224,2)</f>
        <v>食品、饮料与烟草</v>
      </c>
      <c r="O3224" t="str">
        <f>[1]!s_info_industry_gicscode(A3224,2)</f>
        <v>3020</v>
      </c>
      <c r="P3224" t="str" cm="1">
        <f t="array" ref="P3224">[1]!s_stmnote_suppliertop5(A3224,D3224,1)</f>
        <v>第一名</v>
      </c>
      <c r="Q3224" t="str">
        <f>[1]!s_stmnote_suppliertop5(A3224,D3224,2)</f>
        <v>第二名</v>
      </c>
      <c r="R3224" t="str" cm="1">
        <f t="array" ref="R3224">[1]!s_stmnote_suppliertop5(A3224,D3224,3)</f>
        <v>第三名</v>
      </c>
      <c r="S3224" t="str" cm="1">
        <f t="array" ref="S3224">[1]!s_stmnote_suppliertop5(A3224,D3224,4)</f>
        <v>第四名</v>
      </c>
      <c r="T3224" t="str" cm="1">
        <f t="array" ref="T3224">[1]!s_stmnote_suppliertop5(A3224,D3224,5)</f>
        <v>第五名</v>
      </c>
      <c r="U3224" s="9">
        <f>[1]!s_stmnote_purchasetop5_pct(A3224,D3224)</f>
        <v>15.14</v>
      </c>
      <c r="V3224" t="str" cm="1">
        <f t="array" ref="V3224">[1]!s_stmnote_customertop5($A3224,$D3224,1)</f>
        <v>第一名</v>
      </c>
      <c r="W3224" t="str" cm="1">
        <f t="array" ref="W3224">[1]!s_stmnote_customertop5($A3224,$D3224,2)</f>
        <v>第二名</v>
      </c>
      <c r="X3224" t="str" cm="1">
        <f t="array" ref="X3224">[1]!s_stmnote_customertop5($A3224,$D3224,3)</f>
        <v>第三名</v>
      </c>
      <c r="Y3224" t="str" cm="1">
        <f t="array" ref="Y3224">[1]!s_stmnote_customertop5($A3224,$D3224,4)</f>
        <v>第四名</v>
      </c>
      <c r="Z3224" t="str" cm="1">
        <f t="array" ref="Z3224">[1]!s_stmnote_customertop5($A3224,$D3224,5)</f>
        <v>第五名</v>
      </c>
      <c r="AA3224" s="9">
        <f>[1]!s_stmnote_salestop5_pct(A3224,D3224)</f>
        <v>17.3</v>
      </c>
      <c r="AB3224" s="9">
        <f>[1]!s_fa_arturn(A3224,D3224)</f>
        <v>7.6421999999999999</v>
      </c>
      <c r="AC3224" s="9">
        <f>[1]!fa_apturn(A3224,D3224)</f>
        <v>7.3858671036102796</v>
      </c>
      <c r="AD3224" s="9">
        <f>[1]!s_fa_invturn(A3224,D3224)</f>
        <v>7.3224</v>
      </c>
    </row>
    <row r="3225" spans="1:30">
      <c r="A3225">
        <v>2458</v>
      </c>
      <c r="B3225" t="s">
        <v>335</v>
      </c>
      <c r="C3225" t="s">
        <v>2692</v>
      </c>
      <c r="D3225" s="8">
        <f t="shared" si="51"/>
        <v>45291</v>
      </c>
      <c r="E3225" t="s">
        <v>7018</v>
      </c>
      <c r="F3225">
        <v>1</v>
      </c>
      <c r="G3225" t="s">
        <v>8423</v>
      </c>
      <c r="L3225" t="str" cm="1">
        <f t="array" ref="L3225">[1]!s_info_industry_gics(A3225,1)</f>
        <v>日常消费</v>
      </c>
      <c r="M3225" t="str" cm="1">
        <f t="array" ref="M3225">[1]!s_info_industry_gicscode(A3225,1)</f>
        <v>30</v>
      </c>
      <c r="N3225" t="str">
        <f>[1]!s_info_industry_gics(A3225,2)</f>
        <v>食品、饮料与烟草</v>
      </c>
      <c r="O3225" t="str">
        <f>[1]!s_info_industry_gicscode(A3225,2)</f>
        <v>3020</v>
      </c>
      <c r="P3225" t="str" cm="1">
        <f t="array" ref="P3225">[1]!s_stmnote_suppliertop5(A3225,D3225,1)</f>
        <v>供应商1</v>
      </c>
      <c r="Q3225" t="str">
        <f>[1]!s_stmnote_suppliertop5(A3225,D3225,2)</f>
        <v>供应商2</v>
      </c>
      <c r="R3225" t="str" cm="1">
        <f t="array" ref="R3225">[1]!s_stmnote_suppliertop5(A3225,D3225,3)</f>
        <v>供应商3</v>
      </c>
      <c r="S3225" t="str" cm="1">
        <f t="array" ref="S3225">[1]!s_stmnote_suppliertop5(A3225,D3225,4)</f>
        <v>供应商4</v>
      </c>
      <c r="T3225" t="str" cm="1">
        <f t="array" ref="T3225">[1]!s_stmnote_suppliertop5(A3225,D3225,5)</f>
        <v>供应商5</v>
      </c>
      <c r="U3225" s="9">
        <f>[1]!s_stmnote_purchasetop5_pct(A3225,D3225)</f>
        <v>28.47</v>
      </c>
      <c r="V3225" t="str" cm="1">
        <f t="array" ref="V3225">[1]!s_stmnote_customertop5($A3225,$D3225,1)</f>
        <v>客户1</v>
      </c>
      <c r="W3225" t="str" cm="1">
        <f t="array" ref="W3225">[1]!s_stmnote_customertop5($A3225,$D3225,2)</f>
        <v>客户2</v>
      </c>
      <c r="X3225" t="str" cm="1">
        <f t="array" ref="X3225">[1]!s_stmnote_customertop5($A3225,$D3225,3)</f>
        <v>客户3</v>
      </c>
      <c r="Y3225" t="str" cm="1">
        <f t="array" ref="Y3225">[1]!s_stmnote_customertop5($A3225,$D3225,4)</f>
        <v>客户4</v>
      </c>
      <c r="Z3225" t="str" cm="1">
        <f t="array" ref="Z3225">[1]!s_stmnote_customertop5($A3225,$D3225,5)</f>
        <v>客户5</v>
      </c>
      <c r="AA3225" s="9">
        <f>[1]!s_stmnote_salestop5_pct(A3225,D3225)</f>
        <v>16.87</v>
      </c>
      <c r="AB3225" s="9">
        <f>[1]!s_fa_arturn(A3225,D3225)</f>
        <v>65.510000000000005</v>
      </c>
      <c r="AC3225" s="9">
        <f>[1]!fa_apturn(A3225,D3225)</f>
        <v>4.6388906908156704</v>
      </c>
      <c r="AD3225" s="9">
        <f>[1]!s_fa_invturn(A3225,D3225)</f>
        <v>5.7624000000000004</v>
      </c>
    </row>
    <row r="3226" spans="1:30">
      <c r="A3226">
        <v>2458</v>
      </c>
      <c r="B3226" t="s">
        <v>335</v>
      </c>
      <c r="C3226" t="s">
        <v>2693</v>
      </c>
      <c r="D3226" s="8">
        <f t="shared" si="51"/>
        <v>45291</v>
      </c>
      <c r="E3226" t="s">
        <v>7073</v>
      </c>
      <c r="F3226">
        <v>1</v>
      </c>
      <c r="G3226" t="s">
        <v>7964</v>
      </c>
      <c r="L3226" t="str" cm="1">
        <f t="array" ref="L3226">[1]!s_info_industry_gics(A3226,1)</f>
        <v>日常消费</v>
      </c>
      <c r="M3226" t="str" cm="1">
        <f t="array" ref="M3226">[1]!s_info_industry_gicscode(A3226,1)</f>
        <v>30</v>
      </c>
      <c r="N3226" t="str">
        <f>[1]!s_info_industry_gics(A3226,2)</f>
        <v>食品、饮料与烟草</v>
      </c>
      <c r="O3226" t="str">
        <f>[1]!s_info_industry_gicscode(A3226,2)</f>
        <v>3020</v>
      </c>
      <c r="P3226" t="str" cm="1">
        <f t="array" ref="P3226">[1]!s_stmnote_suppliertop5(A3226,D3226,1)</f>
        <v>供应商1</v>
      </c>
      <c r="Q3226" t="str">
        <f>[1]!s_stmnote_suppliertop5(A3226,D3226,2)</f>
        <v>供应商2</v>
      </c>
      <c r="R3226" t="str" cm="1">
        <f t="array" ref="R3226">[1]!s_stmnote_suppliertop5(A3226,D3226,3)</f>
        <v>供应商3</v>
      </c>
      <c r="S3226" t="str" cm="1">
        <f t="array" ref="S3226">[1]!s_stmnote_suppliertop5(A3226,D3226,4)</f>
        <v>供应商4</v>
      </c>
      <c r="T3226" t="str" cm="1">
        <f t="array" ref="T3226">[1]!s_stmnote_suppliertop5(A3226,D3226,5)</f>
        <v>供应商5</v>
      </c>
      <c r="U3226" s="9">
        <f>[1]!s_stmnote_purchasetop5_pct(A3226,D3226)</f>
        <v>28.47</v>
      </c>
      <c r="V3226" t="str" cm="1">
        <f t="array" ref="V3226">[1]!s_stmnote_customertop5($A3226,$D3226,1)</f>
        <v>客户1</v>
      </c>
      <c r="W3226" t="str" cm="1">
        <f t="array" ref="W3226">[1]!s_stmnote_customertop5($A3226,$D3226,2)</f>
        <v>客户2</v>
      </c>
      <c r="X3226" t="str" cm="1">
        <f t="array" ref="X3226">[1]!s_stmnote_customertop5($A3226,$D3226,3)</f>
        <v>客户3</v>
      </c>
      <c r="Y3226" t="str" cm="1">
        <f t="array" ref="Y3226">[1]!s_stmnote_customertop5($A3226,$D3226,4)</f>
        <v>客户4</v>
      </c>
      <c r="Z3226" t="str" cm="1">
        <f t="array" ref="Z3226">[1]!s_stmnote_customertop5($A3226,$D3226,5)</f>
        <v>客户5</v>
      </c>
      <c r="AA3226" s="9">
        <f>[1]!s_stmnote_salestop5_pct(A3226,D3226)</f>
        <v>16.87</v>
      </c>
      <c r="AB3226" s="9">
        <f>[1]!s_fa_arturn(A3226,D3226)</f>
        <v>65.510000000000005</v>
      </c>
      <c r="AC3226" s="9">
        <f>[1]!fa_apturn(A3226,D3226)</f>
        <v>4.6388906908156704</v>
      </c>
      <c r="AD3226" s="9">
        <f>[1]!s_fa_invturn(A3226,D3226)</f>
        <v>5.7624000000000004</v>
      </c>
    </row>
    <row r="3227" spans="1:30">
      <c r="A3227">
        <v>2458</v>
      </c>
      <c r="B3227" t="s">
        <v>335</v>
      </c>
      <c r="C3227" t="s">
        <v>2693</v>
      </c>
      <c r="D3227" s="8">
        <f t="shared" si="51"/>
        <v>45291</v>
      </c>
      <c r="E3227" t="s">
        <v>7401</v>
      </c>
      <c r="F3227">
        <v>1</v>
      </c>
      <c r="G3227" t="s">
        <v>7964</v>
      </c>
      <c r="L3227" t="str" cm="1">
        <f t="array" ref="L3227">[1]!s_info_industry_gics(A3227,1)</f>
        <v>日常消费</v>
      </c>
      <c r="M3227" t="str" cm="1">
        <f t="array" ref="M3227">[1]!s_info_industry_gicscode(A3227,1)</f>
        <v>30</v>
      </c>
      <c r="N3227" t="str">
        <f>[1]!s_info_industry_gics(A3227,2)</f>
        <v>食品、饮料与烟草</v>
      </c>
      <c r="O3227" t="str">
        <f>[1]!s_info_industry_gicscode(A3227,2)</f>
        <v>3020</v>
      </c>
      <c r="P3227" t="str" cm="1">
        <f t="array" ref="P3227">[1]!s_stmnote_suppliertop5(A3227,D3227,1)</f>
        <v>供应商1</v>
      </c>
      <c r="Q3227" t="str">
        <f>[1]!s_stmnote_suppliertop5(A3227,D3227,2)</f>
        <v>供应商2</v>
      </c>
      <c r="R3227" t="str" cm="1">
        <f t="array" ref="R3227">[1]!s_stmnote_suppliertop5(A3227,D3227,3)</f>
        <v>供应商3</v>
      </c>
      <c r="S3227" t="str" cm="1">
        <f t="array" ref="S3227">[1]!s_stmnote_suppliertop5(A3227,D3227,4)</f>
        <v>供应商4</v>
      </c>
      <c r="T3227" t="str" cm="1">
        <f t="array" ref="T3227">[1]!s_stmnote_suppliertop5(A3227,D3227,5)</f>
        <v>供应商5</v>
      </c>
      <c r="U3227" s="9">
        <f>[1]!s_stmnote_purchasetop5_pct(A3227,D3227)</f>
        <v>28.47</v>
      </c>
      <c r="V3227" t="str" cm="1">
        <f t="array" ref="V3227">[1]!s_stmnote_customertop5($A3227,$D3227,1)</f>
        <v>客户1</v>
      </c>
      <c r="W3227" t="str" cm="1">
        <f t="array" ref="W3227">[1]!s_stmnote_customertop5($A3227,$D3227,2)</f>
        <v>客户2</v>
      </c>
      <c r="X3227" t="str" cm="1">
        <f t="array" ref="X3227">[1]!s_stmnote_customertop5($A3227,$D3227,3)</f>
        <v>客户3</v>
      </c>
      <c r="Y3227" t="str" cm="1">
        <f t="array" ref="Y3227">[1]!s_stmnote_customertop5($A3227,$D3227,4)</f>
        <v>客户4</v>
      </c>
      <c r="Z3227" t="str" cm="1">
        <f t="array" ref="Z3227">[1]!s_stmnote_customertop5($A3227,$D3227,5)</f>
        <v>客户5</v>
      </c>
      <c r="AA3227" s="9">
        <f>[1]!s_stmnote_salestop5_pct(A3227,D3227)</f>
        <v>16.87</v>
      </c>
      <c r="AB3227" s="9">
        <f>[1]!s_fa_arturn(A3227,D3227)</f>
        <v>65.510000000000005</v>
      </c>
      <c r="AC3227" s="9">
        <f>[1]!fa_apturn(A3227,D3227)</f>
        <v>4.6388906908156704</v>
      </c>
      <c r="AD3227" s="9">
        <f>[1]!s_fa_invturn(A3227,D3227)</f>
        <v>5.7624000000000004</v>
      </c>
    </row>
    <row r="3228" spans="1:30">
      <c r="A3228">
        <v>2458</v>
      </c>
      <c r="B3228" t="s">
        <v>335</v>
      </c>
      <c r="C3228" t="s">
        <v>2694</v>
      </c>
      <c r="D3228" s="8">
        <f t="shared" si="51"/>
        <v>45291</v>
      </c>
      <c r="E3228" t="s">
        <v>7230</v>
      </c>
      <c r="F3228">
        <v>1</v>
      </c>
      <c r="G3228" t="s">
        <v>7964</v>
      </c>
      <c r="L3228" t="str" cm="1">
        <f t="array" ref="L3228">[1]!s_info_industry_gics(A3228,1)</f>
        <v>日常消费</v>
      </c>
      <c r="M3228" t="str" cm="1">
        <f t="array" ref="M3228">[1]!s_info_industry_gicscode(A3228,1)</f>
        <v>30</v>
      </c>
      <c r="N3228" t="str">
        <f>[1]!s_info_industry_gics(A3228,2)</f>
        <v>食品、饮料与烟草</v>
      </c>
      <c r="O3228" t="str">
        <f>[1]!s_info_industry_gicscode(A3228,2)</f>
        <v>3020</v>
      </c>
      <c r="P3228" t="str" cm="1">
        <f t="array" ref="P3228">[1]!s_stmnote_suppliertop5(A3228,D3228,1)</f>
        <v>供应商1</v>
      </c>
      <c r="Q3228" t="str">
        <f>[1]!s_stmnote_suppliertop5(A3228,D3228,2)</f>
        <v>供应商2</v>
      </c>
      <c r="R3228" t="str" cm="1">
        <f t="array" ref="R3228">[1]!s_stmnote_suppliertop5(A3228,D3228,3)</f>
        <v>供应商3</v>
      </c>
      <c r="S3228" t="str" cm="1">
        <f t="array" ref="S3228">[1]!s_stmnote_suppliertop5(A3228,D3228,4)</f>
        <v>供应商4</v>
      </c>
      <c r="T3228" t="str" cm="1">
        <f t="array" ref="T3228">[1]!s_stmnote_suppliertop5(A3228,D3228,5)</f>
        <v>供应商5</v>
      </c>
      <c r="U3228" s="9">
        <f>[1]!s_stmnote_purchasetop5_pct(A3228,D3228)</f>
        <v>28.47</v>
      </c>
      <c r="V3228" t="str" cm="1">
        <f t="array" ref="V3228">[1]!s_stmnote_customertop5($A3228,$D3228,1)</f>
        <v>客户1</v>
      </c>
      <c r="W3228" t="str" cm="1">
        <f t="array" ref="W3228">[1]!s_stmnote_customertop5($A3228,$D3228,2)</f>
        <v>客户2</v>
      </c>
      <c r="X3228" t="str" cm="1">
        <f t="array" ref="X3228">[1]!s_stmnote_customertop5($A3228,$D3228,3)</f>
        <v>客户3</v>
      </c>
      <c r="Y3228" t="str" cm="1">
        <f t="array" ref="Y3228">[1]!s_stmnote_customertop5($A3228,$D3228,4)</f>
        <v>客户4</v>
      </c>
      <c r="Z3228" t="str" cm="1">
        <f t="array" ref="Z3228">[1]!s_stmnote_customertop5($A3228,$D3228,5)</f>
        <v>客户5</v>
      </c>
      <c r="AA3228" s="9">
        <f>[1]!s_stmnote_salestop5_pct(A3228,D3228)</f>
        <v>16.87</v>
      </c>
      <c r="AB3228" s="9">
        <f>[1]!s_fa_arturn(A3228,D3228)</f>
        <v>65.510000000000005</v>
      </c>
      <c r="AC3228" s="9">
        <f>[1]!fa_apturn(A3228,D3228)</f>
        <v>4.6388906908156704</v>
      </c>
      <c r="AD3228" s="9">
        <f>[1]!s_fa_invturn(A3228,D3228)</f>
        <v>5.7624000000000004</v>
      </c>
    </row>
    <row r="3229" spans="1:30">
      <c r="A3229">
        <v>2458</v>
      </c>
      <c r="B3229" t="s">
        <v>335</v>
      </c>
      <c r="C3229" t="s">
        <v>2694</v>
      </c>
      <c r="D3229" s="8">
        <f t="shared" si="51"/>
        <v>45291</v>
      </c>
      <c r="E3229" t="s">
        <v>7231</v>
      </c>
      <c r="F3229">
        <v>1</v>
      </c>
      <c r="G3229" t="s">
        <v>7964</v>
      </c>
      <c r="L3229" t="str" cm="1">
        <f t="array" ref="L3229">[1]!s_info_industry_gics(A3229,1)</f>
        <v>日常消费</v>
      </c>
      <c r="M3229" t="str" cm="1">
        <f t="array" ref="M3229">[1]!s_info_industry_gicscode(A3229,1)</f>
        <v>30</v>
      </c>
      <c r="N3229" t="str">
        <f>[1]!s_info_industry_gics(A3229,2)</f>
        <v>食品、饮料与烟草</v>
      </c>
      <c r="O3229" t="str">
        <f>[1]!s_info_industry_gicscode(A3229,2)</f>
        <v>3020</v>
      </c>
      <c r="P3229" t="str" cm="1">
        <f t="array" ref="P3229">[1]!s_stmnote_suppliertop5(A3229,D3229,1)</f>
        <v>供应商1</v>
      </c>
      <c r="Q3229" t="str">
        <f>[1]!s_stmnote_suppliertop5(A3229,D3229,2)</f>
        <v>供应商2</v>
      </c>
      <c r="R3229" t="str" cm="1">
        <f t="array" ref="R3229">[1]!s_stmnote_suppliertop5(A3229,D3229,3)</f>
        <v>供应商3</v>
      </c>
      <c r="S3229" t="str" cm="1">
        <f t="array" ref="S3229">[1]!s_stmnote_suppliertop5(A3229,D3229,4)</f>
        <v>供应商4</v>
      </c>
      <c r="T3229" t="str" cm="1">
        <f t="array" ref="T3229">[1]!s_stmnote_suppliertop5(A3229,D3229,5)</f>
        <v>供应商5</v>
      </c>
      <c r="U3229" s="9">
        <f>[1]!s_stmnote_purchasetop5_pct(A3229,D3229)</f>
        <v>28.47</v>
      </c>
      <c r="V3229" t="str" cm="1">
        <f t="array" ref="V3229">[1]!s_stmnote_customertop5($A3229,$D3229,1)</f>
        <v>客户1</v>
      </c>
      <c r="W3229" t="str" cm="1">
        <f t="array" ref="W3229">[1]!s_stmnote_customertop5($A3229,$D3229,2)</f>
        <v>客户2</v>
      </c>
      <c r="X3229" t="str" cm="1">
        <f t="array" ref="X3229">[1]!s_stmnote_customertop5($A3229,$D3229,3)</f>
        <v>客户3</v>
      </c>
      <c r="Y3229" t="str" cm="1">
        <f t="array" ref="Y3229">[1]!s_stmnote_customertop5($A3229,$D3229,4)</f>
        <v>客户4</v>
      </c>
      <c r="Z3229" t="str" cm="1">
        <f t="array" ref="Z3229">[1]!s_stmnote_customertop5($A3229,$D3229,5)</f>
        <v>客户5</v>
      </c>
      <c r="AA3229" s="9">
        <f>[1]!s_stmnote_salestop5_pct(A3229,D3229)</f>
        <v>16.87</v>
      </c>
      <c r="AB3229" s="9">
        <f>[1]!s_fa_arturn(A3229,D3229)</f>
        <v>65.510000000000005</v>
      </c>
      <c r="AC3229" s="9">
        <f>[1]!fa_apturn(A3229,D3229)</f>
        <v>4.6388906908156704</v>
      </c>
      <c r="AD3229" s="9">
        <f>[1]!s_fa_invturn(A3229,D3229)</f>
        <v>5.7624000000000004</v>
      </c>
    </row>
    <row r="3230" spans="1:30">
      <c r="A3230">
        <v>2714</v>
      </c>
      <c r="B3230" t="s">
        <v>400</v>
      </c>
      <c r="C3230" t="s">
        <v>2878</v>
      </c>
      <c r="D3230" s="8">
        <f t="shared" si="51"/>
        <v>44561</v>
      </c>
      <c r="E3230" t="s">
        <v>7286</v>
      </c>
      <c r="F3230">
        <v>2</v>
      </c>
      <c r="G3230" t="s">
        <v>10631</v>
      </c>
      <c r="H3230" t="s">
        <v>12118</v>
      </c>
      <c r="L3230" t="str" cm="1">
        <f t="array" ref="L3230">[1]!s_info_industry_gics(A3230,1)</f>
        <v>日常消费</v>
      </c>
      <c r="M3230" t="str" cm="1">
        <f t="array" ref="M3230">[1]!s_info_industry_gicscode(A3230,1)</f>
        <v>30</v>
      </c>
      <c r="N3230" t="str">
        <f>[1]!s_info_industry_gics(A3230,2)</f>
        <v>食品、饮料与烟草</v>
      </c>
      <c r="O3230" t="str">
        <f>[1]!s_info_industry_gicscode(A3230,2)</f>
        <v>3020</v>
      </c>
      <c r="P3230" t="str" cm="1">
        <f t="array" ref="P3230">[1]!s_stmnote_suppliertop5(A3230,D3230,1)</f>
        <v>第一名</v>
      </c>
      <c r="Q3230" t="str">
        <f>[1]!s_stmnote_suppliertop5(A3230,D3230,2)</f>
        <v>第二名</v>
      </c>
      <c r="R3230" t="str" cm="1">
        <f t="array" ref="R3230">[1]!s_stmnote_suppliertop5(A3230,D3230,3)</f>
        <v>第三名</v>
      </c>
      <c r="S3230" t="str" cm="1">
        <f t="array" ref="S3230">[1]!s_stmnote_suppliertop5(A3230,D3230,4)</f>
        <v>第四名</v>
      </c>
      <c r="T3230" t="str" cm="1">
        <f t="array" ref="T3230">[1]!s_stmnote_suppliertop5(A3230,D3230,5)</f>
        <v>第五名</v>
      </c>
      <c r="U3230" s="9">
        <f>[1]!s_stmnote_purchasetop5_pct(A3230,D3230)</f>
        <v>31.47</v>
      </c>
      <c r="V3230" t="str" cm="1">
        <f t="array" ref="V3230">[1]!s_stmnote_customertop5($A3230,$D3230,1)</f>
        <v>第一名</v>
      </c>
      <c r="W3230" t="str" cm="1">
        <f t="array" ref="W3230">[1]!s_stmnote_customertop5($A3230,$D3230,2)</f>
        <v>第二名</v>
      </c>
      <c r="X3230" t="str" cm="1">
        <f t="array" ref="X3230">[1]!s_stmnote_customertop5($A3230,$D3230,3)</f>
        <v>第三名</v>
      </c>
      <c r="Y3230" t="str" cm="1">
        <f t="array" ref="Y3230">[1]!s_stmnote_customertop5($A3230,$D3230,4)</f>
        <v>第四名</v>
      </c>
      <c r="Z3230" t="str" cm="1">
        <f t="array" ref="Z3230">[1]!s_stmnote_customertop5($A3230,$D3230,5)</f>
        <v>第五名</v>
      </c>
      <c r="AA3230" s="9">
        <f>[1]!s_stmnote_salestop5_pct(A3230,D3230)</f>
        <v>9.44</v>
      </c>
      <c r="AB3230" s="9">
        <f>[1]!s_fa_arturn(A3230,D3230)</f>
        <v>1018.3087</v>
      </c>
      <c r="AC3230" s="9">
        <f>[1]!fa_apturn(A3230,D3230)</f>
        <v>2.81814840551261</v>
      </c>
      <c r="AD3230" s="9">
        <f>[1]!s_fa_invturn(A3230,D3230)</f>
        <v>2.3603000000000001</v>
      </c>
    </row>
    <row r="3231" spans="1:30">
      <c r="A3231">
        <v>2714</v>
      </c>
      <c r="B3231" t="s">
        <v>400</v>
      </c>
      <c r="C3231" t="s">
        <v>2879</v>
      </c>
      <c r="D3231" s="8">
        <f t="shared" si="51"/>
        <v>44561</v>
      </c>
      <c r="E3231" t="s">
        <v>7514</v>
      </c>
      <c r="F3231">
        <v>1</v>
      </c>
      <c r="G3231" t="s">
        <v>8523</v>
      </c>
      <c r="L3231" t="str" cm="1">
        <f t="array" ref="L3231">[1]!s_info_industry_gics(A3231,1)</f>
        <v>日常消费</v>
      </c>
      <c r="M3231" t="str" cm="1">
        <f t="array" ref="M3231">[1]!s_info_industry_gicscode(A3231,1)</f>
        <v>30</v>
      </c>
      <c r="N3231" t="str">
        <f>[1]!s_info_industry_gics(A3231,2)</f>
        <v>食品、饮料与烟草</v>
      </c>
      <c r="O3231" t="str">
        <f>[1]!s_info_industry_gicscode(A3231,2)</f>
        <v>3020</v>
      </c>
      <c r="P3231" t="str" cm="1">
        <f t="array" ref="P3231">[1]!s_stmnote_suppliertop5(A3231,D3231,1)</f>
        <v>第一名</v>
      </c>
      <c r="Q3231" t="str">
        <f>[1]!s_stmnote_suppliertop5(A3231,D3231,2)</f>
        <v>第二名</v>
      </c>
      <c r="R3231" t="str" cm="1">
        <f t="array" ref="R3231">[1]!s_stmnote_suppliertop5(A3231,D3231,3)</f>
        <v>第三名</v>
      </c>
      <c r="S3231" t="str" cm="1">
        <f t="array" ref="S3231">[1]!s_stmnote_suppliertop5(A3231,D3231,4)</f>
        <v>第四名</v>
      </c>
      <c r="T3231" t="str" cm="1">
        <f t="array" ref="T3231">[1]!s_stmnote_suppliertop5(A3231,D3231,5)</f>
        <v>第五名</v>
      </c>
      <c r="U3231" s="9">
        <f>[1]!s_stmnote_purchasetop5_pct(A3231,D3231)</f>
        <v>31.47</v>
      </c>
      <c r="V3231" t="str" cm="1">
        <f t="array" ref="V3231">[1]!s_stmnote_customertop5($A3231,$D3231,1)</f>
        <v>第一名</v>
      </c>
      <c r="W3231" t="str" cm="1">
        <f t="array" ref="W3231">[1]!s_stmnote_customertop5($A3231,$D3231,2)</f>
        <v>第二名</v>
      </c>
      <c r="X3231" t="str" cm="1">
        <f t="array" ref="X3231">[1]!s_stmnote_customertop5($A3231,$D3231,3)</f>
        <v>第三名</v>
      </c>
      <c r="Y3231" t="str" cm="1">
        <f t="array" ref="Y3231">[1]!s_stmnote_customertop5($A3231,$D3231,4)</f>
        <v>第四名</v>
      </c>
      <c r="Z3231" t="str" cm="1">
        <f t="array" ref="Z3231">[1]!s_stmnote_customertop5($A3231,$D3231,5)</f>
        <v>第五名</v>
      </c>
      <c r="AA3231" s="9">
        <f>[1]!s_stmnote_salestop5_pct(A3231,D3231)</f>
        <v>9.44</v>
      </c>
      <c r="AB3231" s="9">
        <f>[1]!s_fa_arturn(A3231,D3231)</f>
        <v>1018.3087</v>
      </c>
      <c r="AC3231" s="9">
        <f>[1]!fa_apturn(A3231,D3231)</f>
        <v>2.81814840551261</v>
      </c>
      <c r="AD3231" s="9">
        <f>[1]!s_fa_invturn(A3231,D3231)</f>
        <v>2.3603000000000001</v>
      </c>
    </row>
    <row r="3232" spans="1:30">
      <c r="A3232">
        <v>2714</v>
      </c>
      <c r="B3232" t="s">
        <v>400</v>
      </c>
      <c r="C3232" t="s">
        <v>2880</v>
      </c>
      <c r="D3232" s="8">
        <f t="shared" si="51"/>
        <v>44561</v>
      </c>
      <c r="E3232" t="s">
        <v>7469</v>
      </c>
      <c r="F3232">
        <v>1</v>
      </c>
      <c r="G3232" t="s">
        <v>8523</v>
      </c>
      <c r="L3232" t="str" cm="1">
        <f t="array" ref="L3232">[1]!s_info_industry_gics(A3232,1)</f>
        <v>日常消费</v>
      </c>
      <c r="M3232" t="str" cm="1">
        <f t="array" ref="M3232">[1]!s_info_industry_gicscode(A3232,1)</f>
        <v>30</v>
      </c>
      <c r="N3232" t="str">
        <f>[1]!s_info_industry_gics(A3232,2)</f>
        <v>食品、饮料与烟草</v>
      </c>
      <c r="O3232" t="str">
        <f>[1]!s_info_industry_gicscode(A3232,2)</f>
        <v>3020</v>
      </c>
      <c r="P3232" t="str" cm="1">
        <f t="array" ref="P3232">[1]!s_stmnote_suppliertop5(A3232,D3232,1)</f>
        <v>第一名</v>
      </c>
      <c r="Q3232" t="str">
        <f>[1]!s_stmnote_suppliertop5(A3232,D3232,2)</f>
        <v>第二名</v>
      </c>
      <c r="R3232" t="str" cm="1">
        <f t="array" ref="R3232">[1]!s_stmnote_suppliertop5(A3232,D3232,3)</f>
        <v>第三名</v>
      </c>
      <c r="S3232" t="str" cm="1">
        <f t="array" ref="S3232">[1]!s_stmnote_suppliertop5(A3232,D3232,4)</f>
        <v>第四名</v>
      </c>
      <c r="T3232" t="str" cm="1">
        <f t="array" ref="T3232">[1]!s_stmnote_suppliertop5(A3232,D3232,5)</f>
        <v>第五名</v>
      </c>
      <c r="U3232" s="9">
        <f>[1]!s_stmnote_purchasetop5_pct(A3232,D3232)</f>
        <v>31.47</v>
      </c>
      <c r="V3232" t="str" cm="1">
        <f t="array" ref="V3232">[1]!s_stmnote_customertop5($A3232,$D3232,1)</f>
        <v>第一名</v>
      </c>
      <c r="W3232" t="str" cm="1">
        <f t="array" ref="W3232">[1]!s_stmnote_customertop5($A3232,$D3232,2)</f>
        <v>第二名</v>
      </c>
      <c r="X3232" t="str" cm="1">
        <f t="array" ref="X3232">[1]!s_stmnote_customertop5($A3232,$D3232,3)</f>
        <v>第三名</v>
      </c>
      <c r="Y3232" t="str" cm="1">
        <f t="array" ref="Y3232">[1]!s_stmnote_customertop5($A3232,$D3232,4)</f>
        <v>第四名</v>
      </c>
      <c r="Z3232" t="str" cm="1">
        <f t="array" ref="Z3232">[1]!s_stmnote_customertop5($A3232,$D3232,5)</f>
        <v>第五名</v>
      </c>
      <c r="AA3232" s="9">
        <f>[1]!s_stmnote_salestop5_pct(A3232,D3232)</f>
        <v>9.44</v>
      </c>
      <c r="AB3232" s="9">
        <f>[1]!s_fa_arturn(A3232,D3232)</f>
        <v>1018.3087</v>
      </c>
      <c r="AC3232" s="9">
        <f>[1]!fa_apturn(A3232,D3232)</f>
        <v>2.81814840551261</v>
      </c>
      <c r="AD3232" s="9">
        <f>[1]!s_fa_invturn(A3232,D3232)</f>
        <v>2.3603000000000001</v>
      </c>
    </row>
    <row r="3233" spans="1:30">
      <c r="A3233">
        <v>2714</v>
      </c>
      <c r="B3233" t="s">
        <v>400</v>
      </c>
      <c r="C3233" t="s">
        <v>2881</v>
      </c>
      <c r="D3233" s="8">
        <f t="shared" si="51"/>
        <v>44926</v>
      </c>
      <c r="E3233" t="s">
        <v>7015</v>
      </c>
      <c r="F3233">
        <v>2</v>
      </c>
      <c r="G3233" t="s">
        <v>10632</v>
      </c>
      <c r="H3233" t="s">
        <v>12119</v>
      </c>
      <c r="L3233" t="str" cm="1">
        <f t="array" ref="L3233">[1]!s_info_industry_gics(A3233,1)</f>
        <v>日常消费</v>
      </c>
      <c r="M3233" t="str" cm="1">
        <f t="array" ref="M3233">[1]!s_info_industry_gicscode(A3233,1)</f>
        <v>30</v>
      </c>
      <c r="N3233" t="str">
        <f>[1]!s_info_industry_gics(A3233,2)</f>
        <v>食品、饮料与烟草</v>
      </c>
      <c r="O3233" t="str">
        <f>[1]!s_info_industry_gicscode(A3233,2)</f>
        <v>3020</v>
      </c>
      <c r="P3233" t="str" cm="1">
        <f t="array" ref="P3233">[1]!s_stmnote_suppliertop5(A3233,D3233,1)</f>
        <v>第一名</v>
      </c>
      <c r="Q3233" t="str">
        <f>[1]!s_stmnote_suppliertop5(A3233,D3233,2)</f>
        <v>第二名</v>
      </c>
      <c r="R3233" t="str" cm="1">
        <f t="array" ref="R3233">[1]!s_stmnote_suppliertop5(A3233,D3233,3)</f>
        <v>第三名</v>
      </c>
      <c r="S3233" t="str" cm="1">
        <f t="array" ref="S3233">[1]!s_stmnote_suppliertop5(A3233,D3233,4)</f>
        <v>第四名</v>
      </c>
      <c r="T3233" t="str" cm="1">
        <f t="array" ref="T3233">[1]!s_stmnote_suppliertop5(A3233,D3233,5)</f>
        <v>第五名</v>
      </c>
      <c r="U3233" s="9">
        <f>[1]!s_stmnote_purchasetop5_pct(A3233,D3233)</f>
        <v>16.34</v>
      </c>
      <c r="V3233" t="str" cm="1">
        <f t="array" ref="V3233">[1]!s_stmnote_customertop5($A3233,$D3233,1)</f>
        <v>第一名</v>
      </c>
      <c r="W3233" t="str" cm="1">
        <f t="array" ref="W3233">[1]!s_stmnote_customertop5($A3233,$D3233,2)</f>
        <v>第二名</v>
      </c>
      <c r="X3233" t="str" cm="1">
        <f t="array" ref="X3233">[1]!s_stmnote_customertop5($A3233,$D3233,3)</f>
        <v>第三名</v>
      </c>
      <c r="Y3233" t="str" cm="1">
        <f t="array" ref="Y3233">[1]!s_stmnote_customertop5($A3233,$D3233,4)</f>
        <v>第四名</v>
      </c>
      <c r="Z3233" t="str" cm="1">
        <f t="array" ref="Z3233">[1]!s_stmnote_customertop5($A3233,$D3233,5)</f>
        <v>第五名</v>
      </c>
      <c r="AA3233" s="9">
        <f>[1]!s_stmnote_salestop5_pct(A3233,D3233)</f>
        <v>8.0500000000000007</v>
      </c>
      <c r="AB3233" s="9">
        <f>[1]!s_fa_arturn(A3233,D3233)</f>
        <v>799.80319999999995</v>
      </c>
      <c r="AC3233" s="9">
        <f>[1]!fa_apturn(A3233,D3233)</f>
        <v>3.6025300319360598</v>
      </c>
      <c r="AD3233" s="9">
        <f>[1]!s_fa_invturn(A3233,D3233)</f>
        <v>2.8321000000000001</v>
      </c>
    </row>
    <row r="3234" spans="1:30">
      <c r="A3234">
        <v>2714</v>
      </c>
      <c r="B3234" t="s">
        <v>400</v>
      </c>
      <c r="C3234" t="s">
        <v>2882</v>
      </c>
      <c r="D3234" s="8">
        <f t="shared" si="51"/>
        <v>44926</v>
      </c>
      <c r="E3234" t="s">
        <v>7515</v>
      </c>
      <c r="F3234">
        <v>1</v>
      </c>
      <c r="G3234" t="s">
        <v>8524</v>
      </c>
      <c r="L3234" t="str" cm="1">
        <f t="array" ref="L3234">[1]!s_info_industry_gics(A3234,1)</f>
        <v>日常消费</v>
      </c>
      <c r="M3234" t="str" cm="1">
        <f t="array" ref="M3234">[1]!s_info_industry_gicscode(A3234,1)</f>
        <v>30</v>
      </c>
      <c r="N3234" t="str">
        <f>[1]!s_info_industry_gics(A3234,2)</f>
        <v>食品、饮料与烟草</v>
      </c>
      <c r="O3234" t="str">
        <f>[1]!s_info_industry_gicscode(A3234,2)</f>
        <v>3020</v>
      </c>
      <c r="P3234" t="str" cm="1">
        <f t="array" ref="P3234">[1]!s_stmnote_suppliertop5(A3234,D3234,1)</f>
        <v>第一名</v>
      </c>
      <c r="Q3234" t="str">
        <f>[1]!s_stmnote_suppliertop5(A3234,D3234,2)</f>
        <v>第二名</v>
      </c>
      <c r="R3234" t="str" cm="1">
        <f t="array" ref="R3234">[1]!s_stmnote_suppliertop5(A3234,D3234,3)</f>
        <v>第三名</v>
      </c>
      <c r="S3234" t="str" cm="1">
        <f t="array" ref="S3234">[1]!s_stmnote_suppliertop5(A3234,D3234,4)</f>
        <v>第四名</v>
      </c>
      <c r="T3234" t="str" cm="1">
        <f t="array" ref="T3234">[1]!s_stmnote_suppliertop5(A3234,D3234,5)</f>
        <v>第五名</v>
      </c>
      <c r="U3234" s="9">
        <f>[1]!s_stmnote_purchasetop5_pct(A3234,D3234)</f>
        <v>16.34</v>
      </c>
      <c r="V3234" t="str" cm="1">
        <f t="array" ref="V3234">[1]!s_stmnote_customertop5($A3234,$D3234,1)</f>
        <v>第一名</v>
      </c>
      <c r="W3234" t="str" cm="1">
        <f t="array" ref="W3234">[1]!s_stmnote_customertop5($A3234,$D3234,2)</f>
        <v>第二名</v>
      </c>
      <c r="X3234" t="str" cm="1">
        <f t="array" ref="X3234">[1]!s_stmnote_customertop5($A3234,$D3234,3)</f>
        <v>第三名</v>
      </c>
      <c r="Y3234" t="str" cm="1">
        <f t="array" ref="Y3234">[1]!s_stmnote_customertop5($A3234,$D3234,4)</f>
        <v>第四名</v>
      </c>
      <c r="Z3234" t="str" cm="1">
        <f t="array" ref="Z3234">[1]!s_stmnote_customertop5($A3234,$D3234,5)</f>
        <v>第五名</v>
      </c>
      <c r="AA3234" s="9">
        <f>[1]!s_stmnote_salestop5_pct(A3234,D3234)</f>
        <v>8.0500000000000007</v>
      </c>
      <c r="AB3234" s="9">
        <f>[1]!s_fa_arturn(A3234,D3234)</f>
        <v>799.80319999999995</v>
      </c>
      <c r="AC3234" s="9">
        <f>[1]!fa_apturn(A3234,D3234)</f>
        <v>3.6025300319360598</v>
      </c>
      <c r="AD3234" s="9">
        <f>[1]!s_fa_invturn(A3234,D3234)</f>
        <v>2.8321000000000001</v>
      </c>
    </row>
    <row r="3235" spans="1:30">
      <c r="A3235">
        <v>2714</v>
      </c>
      <c r="B3235" t="s">
        <v>400</v>
      </c>
      <c r="C3235" t="s">
        <v>2883</v>
      </c>
      <c r="D3235" s="8">
        <f t="shared" si="51"/>
        <v>45291</v>
      </c>
      <c r="E3235" t="s">
        <v>7073</v>
      </c>
      <c r="F3235">
        <v>1</v>
      </c>
      <c r="G3235" t="s">
        <v>8525</v>
      </c>
      <c r="L3235" t="str" cm="1">
        <f t="array" ref="L3235">[1]!s_info_industry_gics(A3235,1)</f>
        <v>日常消费</v>
      </c>
      <c r="M3235" t="str" cm="1">
        <f t="array" ref="M3235">[1]!s_info_industry_gicscode(A3235,1)</f>
        <v>30</v>
      </c>
      <c r="N3235" t="str">
        <f>[1]!s_info_industry_gics(A3235,2)</f>
        <v>食品、饮料与烟草</v>
      </c>
      <c r="O3235" t="str">
        <f>[1]!s_info_industry_gicscode(A3235,2)</f>
        <v>3020</v>
      </c>
      <c r="P3235" t="str" cm="1">
        <f t="array" ref="P3235">[1]!s_stmnote_suppliertop5(A3235,D3235,1)</f>
        <v>第一名</v>
      </c>
      <c r="Q3235" t="str">
        <f>[1]!s_stmnote_suppliertop5(A3235,D3235,2)</f>
        <v>第二名</v>
      </c>
      <c r="R3235" t="str" cm="1">
        <f t="array" ref="R3235">[1]!s_stmnote_suppliertop5(A3235,D3235,3)</f>
        <v>第三名</v>
      </c>
      <c r="S3235" t="str" cm="1">
        <f t="array" ref="S3235">[1]!s_stmnote_suppliertop5(A3235,D3235,4)</f>
        <v>第四名</v>
      </c>
      <c r="T3235" t="str" cm="1">
        <f t="array" ref="T3235">[1]!s_stmnote_suppliertop5(A3235,D3235,5)</f>
        <v>第五名</v>
      </c>
      <c r="U3235" s="9">
        <f>[1]!s_stmnote_purchasetop5_pct(A3235,D3235)</f>
        <v>13.04</v>
      </c>
      <c r="V3235" t="str" cm="1">
        <f t="array" ref="V3235">[1]!s_stmnote_customertop5($A3235,$D3235,1)</f>
        <v>第一名</v>
      </c>
      <c r="W3235" t="str" cm="1">
        <f t="array" ref="W3235">[1]!s_stmnote_customertop5($A3235,$D3235,2)</f>
        <v>第二名</v>
      </c>
      <c r="X3235" t="str" cm="1">
        <f t="array" ref="X3235">[1]!s_stmnote_customertop5($A3235,$D3235,3)</f>
        <v>第三名</v>
      </c>
      <c r="Y3235" t="str" cm="1">
        <f t="array" ref="Y3235">[1]!s_stmnote_customertop5($A3235,$D3235,4)</f>
        <v>第四名</v>
      </c>
      <c r="Z3235" t="str" cm="1">
        <f t="array" ref="Z3235">[1]!s_stmnote_customertop5($A3235,$D3235,5)</f>
        <v>第五名</v>
      </c>
      <c r="AA3235" s="9">
        <f>[1]!s_stmnote_salestop5_pct(A3235,D3235)</f>
        <v>9.67</v>
      </c>
      <c r="AB3235" s="9">
        <f>[1]!s_fa_arturn(A3235,D3235)</f>
        <v>643.73820000000001</v>
      </c>
      <c r="AC3235" s="9">
        <f>[1]!fa_apturn(A3235,D3235)</f>
        <v>4.4158878039124598</v>
      </c>
      <c r="AD3235" s="9">
        <f>[1]!s_fa_invturn(A3235,D3235)</f>
        <v>2.6793</v>
      </c>
    </row>
    <row r="3236" spans="1:30">
      <c r="A3236">
        <v>2714</v>
      </c>
      <c r="B3236" t="s">
        <v>400</v>
      </c>
      <c r="C3236" t="s">
        <v>2884</v>
      </c>
      <c r="D3236" s="8">
        <f t="shared" si="51"/>
        <v>45657</v>
      </c>
      <c r="E3236" t="s">
        <v>6971</v>
      </c>
      <c r="F3236">
        <v>1</v>
      </c>
      <c r="G3236" t="s">
        <v>8526</v>
      </c>
      <c r="L3236" t="str" cm="1">
        <f t="array" ref="L3236">[1]!s_info_industry_gics(A3236,1)</f>
        <v>日常消费</v>
      </c>
      <c r="M3236" t="str" cm="1">
        <f t="array" ref="M3236">[1]!s_info_industry_gicscode(A3236,1)</f>
        <v>30</v>
      </c>
      <c r="N3236" t="str">
        <f>[1]!s_info_industry_gics(A3236,2)</f>
        <v>食品、饮料与烟草</v>
      </c>
      <c r="O3236" t="str">
        <f>[1]!s_info_industry_gicscode(A3236,2)</f>
        <v>3020</v>
      </c>
      <c r="P3236" cm="1">
        <f t="array" ref="P3236">[1]!s_stmnote_suppliertop5(A3236,D3236,1)</f>
        <v>0</v>
      </c>
      <c r="Q3236">
        <f>[1]!s_stmnote_suppliertop5(A3236,D3236,2)</f>
        <v>0</v>
      </c>
      <c r="R3236" cm="1">
        <f t="array" ref="R3236">[1]!s_stmnote_suppliertop5(A3236,D3236,3)</f>
        <v>0</v>
      </c>
      <c r="S3236" cm="1">
        <f t="array" ref="S3236">[1]!s_stmnote_suppliertop5(A3236,D3236,4)</f>
        <v>0</v>
      </c>
      <c r="T3236" cm="1">
        <f t="array" ref="T3236">[1]!s_stmnote_suppliertop5(A3236,D3236,5)</f>
        <v>0</v>
      </c>
      <c r="U3236" s="9">
        <f>[1]!s_stmnote_purchasetop5_pct(A3236,D3236)</f>
        <v>0</v>
      </c>
      <c r="V3236" cm="1">
        <f t="array" ref="V3236">[1]!s_stmnote_customertop5($A3236,$D3236,1)</f>
        <v>0</v>
      </c>
      <c r="W3236" cm="1">
        <f t="array" ref="W3236">[1]!s_stmnote_customertop5($A3236,$D3236,2)</f>
        <v>0</v>
      </c>
      <c r="X3236" cm="1">
        <f t="array" ref="X3236">[1]!s_stmnote_customertop5($A3236,$D3236,3)</f>
        <v>0</v>
      </c>
      <c r="Y3236" cm="1">
        <f t="array" ref="Y3236">[1]!s_stmnote_customertop5($A3236,$D3236,4)</f>
        <v>0</v>
      </c>
      <c r="Z3236" cm="1">
        <f t="array" ref="Z3236">[1]!s_stmnote_customertop5($A3236,$D3236,5)</f>
        <v>0</v>
      </c>
      <c r="AA3236" s="9">
        <f>[1]!s_stmnote_salestop5_pct(A3236,D3236)</f>
        <v>0</v>
      </c>
      <c r="AB3236" s="9">
        <f>[1]!s_fa_arturn(A3236,D3236)</f>
        <v>0</v>
      </c>
      <c r="AC3236" s="9">
        <f>[1]!fa_apturn(A3236,D3236)</f>
        <v>0</v>
      </c>
      <c r="AD3236" s="9">
        <f>[1]!s_fa_invturn(A3236,D3236)</f>
        <v>0</v>
      </c>
    </row>
    <row r="3237" spans="1:30">
      <c r="A3237">
        <v>300087</v>
      </c>
      <c r="B3237" t="s">
        <v>488</v>
      </c>
      <c r="C3237" t="s">
        <v>3263</v>
      </c>
      <c r="D3237" s="8">
        <f t="shared" si="51"/>
        <v>45657</v>
      </c>
      <c r="E3237" t="s">
        <v>6937</v>
      </c>
      <c r="F3237">
        <v>1</v>
      </c>
      <c r="G3237" t="s">
        <v>8695</v>
      </c>
      <c r="L3237" t="str" cm="1">
        <f t="array" ref="L3237">[1]!s_info_industry_gics(A3237,1)</f>
        <v>日常消费</v>
      </c>
      <c r="M3237" t="str" cm="1">
        <f t="array" ref="M3237">[1]!s_info_industry_gicscode(A3237,1)</f>
        <v>30</v>
      </c>
      <c r="N3237" t="str">
        <f>[1]!s_info_industry_gics(A3237,2)</f>
        <v>食品、饮料与烟草</v>
      </c>
      <c r="O3237" t="str">
        <f>[1]!s_info_industry_gicscode(A3237,2)</f>
        <v>3020</v>
      </c>
      <c r="P3237" cm="1">
        <f t="array" ref="P3237">[1]!s_stmnote_suppliertop5(A3237,D3237,1)</f>
        <v>0</v>
      </c>
      <c r="Q3237">
        <f>[1]!s_stmnote_suppliertop5(A3237,D3237,2)</f>
        <v>0</v>
      </c>
      <c r="R3237" cm="1">
        <f t="array" ref="R3237">[1]!s_stmnote_suppliertop5(A3237,D3237,3)</f>
        <v>0</v>
      </c>
      <c r="S3237" cm="1">
        <f t="array" ref="S3237">[1]!s_stmnote_suppliertop5(A3237,D3237,4)</f>
        <v>0</v>
      </c>
      <c r="T3237" cm="1">
        <f t="array" ref="T3237">[1]!s_stmnote_suppliertop5(A3237,D3237,5)</f>
        <v>0</v>
      </c>
      <c r="U3237" s="9">
        <f>[1]!s_stmnote_purchasetop5_pct(A3237,D3237)</f>
        <v>0</v>
      </c>
      <c r="V3237" cm="1">
        <f t="array" ref="V3237">[1]!s_stmnote_customertop5($A3237,$D3237,1)</f>
        <v>0</v>
      </c>
      <c r="W3237" cm="1">
        <f t="array" ref="W3237">[1]!s_stmnote_customertop5($A3237,$D3237,2)</f>
        <v>0</v>
      </c>
      <c r="X3237" cm="1">
        <f t="array" ref="X3237">[1]!s_stmnote_customertop5($A3237,$D3237,3)</f>
        <v>0</v>
      </c>
      <c r="Y3237" cm="1">
        <f t="array" ref="Y3237">[1]!s_stmnote_customertop5($A3237,$D3237,4)</f>
        <v>0</v>
      </c>
      <c r="Z3237" cm="1">
        <f t="array" ref="Z3237">[1]!s_stmnote_customertop5($A3237,$D3237,5)</f>
        <v>0</v>
      </c>
      <c r="AA3237" s="9">
        <f>[1]!s_stmnote_salestop5_pct(A3237,D3237)</f>
        <v>0</v>
      </c>
      <c r="AB3237" s="9">
        <f>[1]!s_fa_arturn(A3237,D3237)</f>
        <v>0</v>
      </c>
      <c r="AC3237" s="9">
        <f>[1]!fa_apturn(A3237,D3237)</f>
        <v>0</v>
      </c>
      <c r="AD3237" s="9">
        <f>[1]!s_fa_invturn(A3237,D3237)</f>
        <v>0</v>
      </c>
    </row>
    <row r="3238" spans="1:30">
      <c r="A3238">
        <v>300498</v>
      </c>
      <c r="B3238" t="s">
        <v>615</v>
      </c>
      <c r="C3238" t="s">
        <v>3723</v>
      </c>
      <c r="D3238" s="8">
        <f t="shared" si="51"/>
        <v>44561</v>
      </c>
      <c r="E3238" t="s">
        <v>7659</v>
      </c>
      <c r="F3238">
        <v>1</v>
      </c>
      <c r="G3238" t="s">
        <v>7881</v>
      </c>
      <c r="L3238" t="str" cm="1">
        <f t="array" ref="L3238">[1]!s_info_industry_gics(A3238,1)</f>
        <v>日常消费</v>
      </c>
      <c r="M3238" t="str" cm="1">
        <f t="array" ref="M3238">[1]!s_info_industry_gicscode(A3238,1)</f>
        <v>30</v>
      </c>
      <c r="N3238" t="str">
        <f>[1]!s_info_industry_gics(A3238,2)</f>
        <v>食品、饮料与烟草</v>
      </c>
      <c r="O3238" t="str">
        <f>[1]!s_info_industry_gicscode(A3238,2)</f>
        <v>3020</v>
      </c>
      <c r="P3238" t="str" cm="1">
        <f t="array" ref="P3238">[1]!s_stmnote_suppliertop5(A3238,D3238,1)</f>
        <v>第一名</v>
      </c>
      <c r="Q3238" t="str">
        <f>[1]!s_stmnote_suppliertop5(A3238,D3238,2)</f>
        <v>第二名</v>
      </c>
      <c r="R3238" t="str" cm="1">
        <f t="array" ref="R3238">[1]!s_stmnote_suppliertop5(A3238,D3238,3)</f>
        <v>第三名</v>
      </c>
      <c r="S3238" t="str" cm="1">
        <f t="array" ref="S3238">[1]!s_stmnote_suppliertop5(A3238,D3238,4)</f>
        <v>第四名</v>
      </c>
      <c r="T3238" t="str" cm="1">
        <f t="array" ref="T3238">[1]!s_stmnote_suppliertop5(A3238,D3238,5)</f>
        <v>第五名</v>
      </c>
      <c r="U3238" s="9">
        <f>[1]!s_stmnote_purchasetop5_pct(A3238,D3238)</f>
        <v>34.01</v>
      </c>
      <c r="V3238" t="str" cm="1">
        <f t="array" ref="V3238">[1]!s_stmnote_customertop5($A3238,$D3238,1)</f>
        <v>第一名</v>
      </c>
      <c r="W3238" t="str" cm="1">
        <f t="array" ref="W3238">[1]!s_stmnote_customertop5($A3238,$D3238,2)</f>
        <v>第二名</v>
      </c>
      <c r="X3238" t="str" cm="1">
        <f t="array" ref="X3238">[1]!s_stmnote_customertop5($A3238,$D3238,3)</f>
        <v>第三名</v>
      </c>
      <c r="Y3238" t="str" cm="1">
        <f t="array" ref="Y3238">[1]!s_stmnote_customertop5($A3238,$D3238,4)</f>
        <v>第四名</v>
      </c>
      <c r="Z3238" t="str" cm="1">
        <f t="array" ref="Z3238">[1]!s_stmnote_customertop5($A3238,$D3238,5)</f>
        <v>第五名</v>
      </c>
      <c r="AA3238" s="9">
        <f>[1]!s_stmnote_salestop5_pct(A3238,D3238)</f>
        <v>4.12</v>
      </c>
      <c r="AB3238" s="9">
        <f>[1]!s_fa_arturn(A3238,D3238)</f>
        <v>172.16730000000001</v>
      </c>
      <c r="AC3238" s="9">
        <f>[1]!fa_apturn(A3238,D3238)</f>
        <v>15.350433331077101</v>
      </c>
      <c r="AD3238" s="9">
        <f>[1]!s_fa_invturn(A3238,D3238)</f>
        <v>4.9767000000000001</v>
      </c>
    </row>
    <row r="3239" spans="1:30">
      <c r="A3239">
        <v>300498</v>
      </c>
      <c r="B3239" t="s">
        <v>615</v>
      </c>
      <c r="C3239" t="s">
        <v>3724</v>
      </c>
      <c r="D3239" s="8">
        <f t="shared" si="51"/>
        <v>44561</v>
      </c>
      <c r="E3239" t="s">
        <v>7686</v>
      </c>
      <c r="F3239">
        <v>1</v>
      </c>
      <c r="G3239" t="s">
        <v>8886</v>
      </c>
      <c r="L3239" t="str" cm="1">
        <f t="array" ref="L3239">[1]!s_info_industry_gics(A3239,1)</f>
        <v>日常消费</v>
      </c>
      <c r="M3239" t="str" cm="1">
        <f t="array" ref="M3239">[1]!s_info_industry_gicscode(A3239,1)</f>
        <v>30</v>
      </c>
      <c r="N3239" t="str">
        <f>[1]!s_info_industry_gics(A3239,2)</f>
        <v>食品、饮料与烟草</v>
      </c>
      <c r="O3239" t="str">
        <f>[1]!s_info_industry_gicscode(A3239,2)</f>
        <v>3020</v>
      </c>
      <c r="P3239" t="str" cm="1">
        <f t="array" ref="P3239">[1]!s_stmnote_suppliertop5(A3239,D3239,1)</f>
        <v>第一名</v>
      </c>
      <c r="Q3239" t="str">
        <f>[1]!s_stmnote_suppliertop5(A3239,D3239,2)</f>
        <v>第二名</v>
      </c>
      <c r="R3239" t="str" cm="1">
        <f t="array" ref="R3239">[1]!s_stmnote_suppliertop5(A3239,D3239,3)</f>
        <v>第三名</v>
      </c>
      <c r="S3239" t="str" cm="1">
        <f t="array" ref="S3239">[1]!s_stmnote_suppliertop5(A3239,D3239,4)</f>
        <v>第四名</v>
      </c>
      <c r="T3239" t="str" cm="1">
        <f t="array" ref="T3239">[1]!s_stmnote_suppliertop5(A3239,D3239,5)</f>
        <v>第五名</v>
      </c>
      <c r="U3239" s="9">
        <f>[1]!s_stmnote_purchasetop5_pct(A3239,D3239)</f>
        <v>34.01</v>
      </c>
      <c r="V3239" t="str" cm="1">
        <f t="array" ref="V3239">[1]!s_stmnote_customertop5($A3239,$D3239,1)</f>
        <v>第一名</v>
      </c>
      <c r="W3239" t="str" cm="1">
        <f t="array" ref="W3239">[1]!s_stmnote_customertop5($A3239,$D3239,2)</f>
        <v>第二名</v>
      </c>
      <c r="X3239" t="str" cm="1">
        <f t="array" ref="X3239">[1]!s_stmnote_customertop5($A3239,$D3239,3)</f>
        <v>第三名</v>
      </c>
      <c r="Y3239" t="str" cm="1">
        <f t="array" ref="Y3239">[1]!s_stmnote_customertop5($A3239,$D3239,4)</f>
        <v>第四名</v>
      </c>
      <c r="Z3239" t="str" cm="1">
        <f t="array" ref="Z3239">[1]!s_stmnote_customertop5($A3239,$D3239,5)</f>
        <v>第五名</v>
      </c>
      <c r="AA3239" s="9">
        <f>[1]!s_stmnote_salestop5_pct(A3239,D3239)</f>
        <v>4.12</v>
      </c>
      <c r="AB3239" s="9">
        <f>[1]!s_fa_arturn(A3239,D3239)</f>
        <v>172.16730000000001</v>
      </c>
      <c r="AC3239" s="9">
        <f>[1]!fa_apturn(A3239,D3239)</f>
        <v>15.350433331077101</v>
      </c>
      <c r="AD3239" s="9">
        <f>[1]!s_fa_invturn(A3239,D3239)</f>
        <v>4.9767000000000001</v>
      </c>
    </row>
    <row r="3240" spans="1:30">
      <c r="A3240">
        <v>300498</v>
      </c>
      <c r="B3240" t="s">
        <v>615</v>
      </c>
      <c r="C3240" t="s">
        <v>3725</v>
      </c>
      <c r="D3240" s="8">
        <f t="shared" si="51"/>
        <v>44561</v>
      </c>
      <c r="E3240" t="s">
        <v>7108</v>
      </c>
      <c r="F3240">
        <v>2</v>
      </c>
      <c r="G3240" t="s">
        <v>10826</v>
      </c>
      <c r="H3240" t="s">
        <v>12209</v>
      </c>
      <c r="L3240" t="str" cm="1">
        <f t="array" ref="L3240">[1]!s_info_industry_gics(A3240,1)</f>
        <v>日常消费</v>
      </c>
      <c r="M3240" t="str" cm="1">
        <f t="array" ref="M3240">[1]!s_info_industry_gicscode(A3240,1)</f>
        <v>30</v>
      </c>
      <c r="N3240" t="str">
        <f>[1]!s_info_industry_gics(A3240,2)</f>
        <v>食品、饮料与烟草</v>
      </c>
      <c r="O3240" t="str">
        <f>[1]!s_info_industry_gicscode(A3240,2)</f>
        <v>3020</v>
      </c>
      <c r="P3240" t="str" cm="1">
        <f t="array" ref="P3240">[1]!s_stmnote_suppliertop5(A3240,D3240,1)</f>
        <v>第一名</v>
      </c>
      <c r="Q3240" t="str">
        <f>[1]!s_stmnote_suppliertop5(A3240,D3240,2)</f>
        <v>第二名</v>
      </c>
      <c r="R3240" t="str" cm="1">
        <f t="array" ref="R3240">[1]!s_stmnote_suppliertop5(A3240,D3240,3)</f>
        <v>第三名</v>
      </c>
      <c r="S3240" t="str" cm="1">
        <f t="array" ref="S3240">[1]!s_stmnote_suppliertop5(A3240,D3240,4)</f>
        <v>第四名</v>
      </c>
      <c r="T3240" t="str" cm="1">
        <f t="array" ref="T3240">[1]!s_stmnote_suppliertop5(A3240,D3240,5)</f>
        <v>第五名</v>
      </c>
      <c r="U3240" s="9">
        <f>[1]!s_stmnote_purchasetop5_pct(A3240,D3240)</f>
        <v>34.01</v>
      </c>
      <c r="V3240" t="str" cm="1">
        <f t="array" ref="V3240">[1]!s_stmnote_customertop5($A3240,$D3240,1)</f>
        <v>第一名</v>
      </c>
      <c r="W3240" t="str" cm="1">
        <f t="array" ref="W3240">[1]!s_stmnote_customertop5($A3240,$D3240,2)</f>
        <v>第二名</v>
      </c>
      <c r="X3240" t="str" cm="1">
        <f t="array" ref="X3240">[1]!s_stmnote_customertop5($A3240,$D3240,3)</f>
        <v>第三名</v>
      </c>
      <c r="Y3240" t="str" cm="1">
        <f t="array" ref="Y3240">[1]!s_stmnote_customertop5($A3240,$D3240,4)</f>
        <v>第四名</v>
      </c>
      <c r="Z3240" t="str" cm="1">
        <f t="array" ref="Z3240">[1]!s_stmnote_customertop5($A3240,$D3240,5)</f>
        <v>第五名</v>
      </c>
      <c r="AA3240" s="9">
        <f>[1]!s_stmnote_salestop5_pct(A3240,D3240)</f>
        <v>4.12</v>
      </c>
      <c r="AB3240" s="9">
        <f>[1]!s_fa_arturn(A3240,D3240)</f>
        <v>172.16730000000001</v>
      </c>
      <c r="AC3240" s="9">
        <f>[1]!fa_apturn(A3240,D3240)</f>
        <v>15.350433331077101</v>
      </c>
      <c r="AD3240" s="9">
        <f>[1]!s_fa_invturn(A3240,D3240)</f>
        <v>4.9767000000000001</v>
      </c>
    </row>
    <row r="3241" spans="1:30">
      <c r="A3241">
        <v>300498</v>
      </c>
      <c r="B3241" t="s">
        <v>615</v>
      </c>
      <c r="C3241" t="s">
        <v>3726</v>
      </c>
      <c r="D3241" s="8">
        <f t="shared" si="51"/>
        <v>44561</v>
      </c>
      <c r="E3241" t="s">
        <v>7687</v>
      </c>
      <c r="F3241">
        <v>1</v>
      </c>
      <c r="G3241" t="s">
        <v>8887</v>
      </c>
      <c r="L3241" t="str" cm="1">
        <f t="array" ref="L3241">[1]!s_info_industry_gics(A3241,1)</f>
        <v>日常消费</v>
      </c>
      <c r="M3241" t="str" cm="1">
        <f t="array" ref="M3241">[1]!s_info_industry_gicscode(A3241,1)</f>
        <v>30</v>
      </c>
      <c r="N3241" t="str">
        <f>[1]!s_info_industry_gics(A3241,2)</f>
        <v>食品、饮料与烟草</v>
      </c>
      <c r="O3241" t="str">
        <f>[1]!s_info_industry_gicscode(A3241,2)</f>
        <v>3020</v>
      </c>
      <c r="P3241" t="str" cm="1">
        <f t="array" ref="P3241">[1]!s_stmnote_suppliertop5(A3241,D3241,1)</f>
        <v>第一名</v>
      </c>
      <c r="Q3241" t="str">
        <f>[1]!s_stmnote_suppliertop5(A3241,D3241,2)</f>
        <v>第二名</v>
      </c>
      <c r="R3241" t="str" cm="1">
        <f t="array" ref="R3241">[1]!s_stmnote_suppliertop5(A3241,D3241,3)</f>
        <v>第三名</v>
      </c>
      <c r="S3241" t="str" cm="1">
        <f t="array" ref="S3241">[1]!s_stmnote_suppliertop5(A3241,D3241,4)</f>
        <v>第四名</v>
      </c>
      <c r="T3241" t="str" cm="1">
        <f t="array" ref="T3241">[1]!s_stmnote_suppliertop5(A3241,D3241,5)</f>
        <v>第五名</v>
      </c>
      <c r="U3241" s="9">
        <f>[1]!s_stmnote_purchasetop5_pct(A3241,D3241)</f>
        <v>34.01</v>
      </c>
      <c r="V3241" t="str" cm="1">
        <f t="array" ref="V3241">[1]!s_stmnote_customertop5($A3241,$D3241,1)</f>
        <v>第一名</v>
      </c>
      <c r="W3241" t="str" cm="1">
        <f t="array" ref="W3241">[1]!s_stmnote_customertop5($A3241,$D3241,2)</f>
        <v>第二名</v>
      </c>
      <c r="X3241" t="str" cm="1">
        <f t="array" ref="X3241">[1]!s_stmnote_customertop5($A3241,$D3241,3)</f>
        <v>第三名</v>
      </c>
      <c r="Y3241" t="str" cm="1">
        <f t="array" ref="Y3241">[1]!s_stmnote_customertop5($A3241,$D3241,4)</f>
        <v>第四名</v>
      </c>
      <c r="Z3241" t="str" cm="1">
        <f t="array" ref="Z3241">[1]!s_stmnote_customertop5($A3241,$D3241,5)</f>
        <v>第五名</v>
      </c>
      <c r="AA3241" s="9">
        <f>[1]!s_stmnote_salestop5_pct(A3241,D3241)</f>
        <v>4.12</v>
      </c>
      <c r="AB3241" s="9">
        <f>[1]!s_fa_arturn(A3241,D3241)</f>
        <v>172.16730000000001</v>
      </c>
      <c r="AC3241" s="9">
        <f>[1]!fa_apturn(A3241,D3241)</f>
        <v>15.350433331077101</v>
      </c>
      <c r="AD3241" s="9">
        <f>[1]!s_fa_invturn(A3241,D3241)</f>
        <v>4.9767000000000001</v>
      </c>
    </row>
    <row r="3242" spans="1:30">
      <c r="A3242">
        <v>300498</v>
      </c>
      <c r="B3242" t="s">
        <v>615</v>
      </c>
      <c r="C3242" t="s">
        <v>3727</v>
      </c>
      <c r="D3242" s="8">
        <f t="shared" si="51"/>
        <v>44926</v>
      </c>
      <c r="E3242" t="s">
        <v>7572</v>
      </c>
      <c r="F3242">
        <v>1</v>
      </c>
      <c r="G3242" t="s">
        <v>8888</v>
      </c>
      <c r="L3242" t="str" cm="1">
        <f t="array" ref="L3242">[1]!s_info_industry_gics(A3242,1)</f>
        <v>日常消费</v>
      </c>
      <c r="M3242" t="str" cm="1">
        <f t="array" ref="M3242">[1]!s_info_industry_gicscode(A3242,1)</f>
        <v>30</v>
      </c>
      <c r="N3242" t="str">
        <f>[1]!s_info_industry_gics(A3242,2)</f>
        <v>食品、饮料与烟草</v>
      </c>
      <c r="O3242" t="str">
        <f>[1]!s_info_industry_gicscode(A3242,2)</f>
        <v>3020</v>
      </c>
      <c r="P3242" t="str" cm="1">
        <f t="array" ref="P3242">[1]!s_stmnote_suppliertop5(A3242,D3242,1)</f>
        <v>第一名</v>
      </c>
      <c r="Q3242" t="str">
        <f>[1]!s_stmnote_suppliertop5(A3242,D3242,2)</f>
        <v>第二名</v>
      </c>
      <c r="R3242" t="str" cm="1">
        <f t="array" ref="R3242">[1]!s_stmnote_suppliertop5(A3242,D3242,3)</f>
        <v>第三名</v>
      </c>
      <c r="S3242" t="str" cm="1">
        <f t="array" ref="S3242">[1]!s_stmnote_suppliertop5(A3242,D3242,4)</f>
        <v>第四名</v>
      </c>
      <c r="T3242" t="str" cm="1">
        <f t="array" ref="T3242">[1]!s_stmnote_suppliertop5(A3242,D3242,5)</f>
        <v>第五名</v>
      </c>
      <c r="U3242" s="9">
        <f>[1]!s_stmnote_purchasetop5_pct(A3242,D3242)</f>
        <v>31.26</v>
      </c>
      <c r="V3242" t="str" cm="1">
        <f t="array" ref="V3242">[1]!s_stmnote_customertop5($A3242,$D3242,1)</f>
        <v>第一名</v>
      </c>
      <c r="W3242" t="str" cm="1">
        <f t="array" ref="W3242">[1]!s_stmnote_customertop5($A3242,$D3242,2)</f>
        <v>第二名</v>
      </c>
      <c r="X3242" t="str" cm="1">
        <f t="array" ref="X3242">[1]!s_stmnote_customertop5($A3242,$D3242,3)</f>
        <v>第三名</v>
      </c>
      <c r="Y3242" t="str" cm="1">
        <f t="array" ref="Y3242">[1]!s_stmnote_customertop5($A3242,$D3242,4)</f>
        <v>第四名</v>
      </c>
      <c r="Z3242" t="str" cm="1">
        <f t="array" ref="Z3242">[1]!s_stmnote_customertop5($A3242,$D3242,5)</f>
        <v>第五名</v>
      </c>
      <c r="AA3242" s="9">
        <f>[1]!s_stmnote_salestop5_pct(A3242,D3242)</f>
        <v>5.4</v>
      </c>
      <c r="AB3242" s="9">
        <f>[1]!s_fa_arturn(A3242,D3242)</f>
        <v>176.28280000000001</v>
      </c>
      <c r="AC3242" s="9">
        <f>[1]!fa_apturn(A3242,D3242)</f>
        <v>13.056737547973601</v>
      </c>
      <c r="AD3242" s="9">
        <f>[1]!s_fa_invturn(A3242,D3242)</f>
        <v>3.9994000000000001</v>
      </c>
    </row>
    <row r="3243" spans="1:30">
      <c r="A3243">
        <v>300498</v>
      </c>
      <c r="B3243" t="s">
        <v>615</v>
      </c>
      <c r="C3243" t="s">
        <v>3728</v>
      </c>
      <c r="D3243" s="8">
        <f t="shared" si="51"/>
        <v>44926</v>
      </c>
      <c r="E3243" t="s">
        <v>6950</v>
      </c>
      <c r="F3243">
        <v>1</v>
      </c>
      <c r="G3243" t="s">
        <v>10827</v>
      </c>
      <c r="L3243" t="str" cm="1">
        <f t="array" ref="L3243">[1]!s_info_industry_gics(A3243,1)</f>
        <v>日常消费</v>
      </c>
      <c r="M3243" t="str" cm="1">
        <f t="array" ref="M3243">[1]!s_info_industry_gicscode(A3243,1)</f>
        <v>30</v>
      </c>
      <c r="N3243" t="str">
        <f>[1]!s_info_industry_gics(A3243,2)</f>
        <v>食品、饮料与烟草</v>
      </c>
      <c r="O3243" t="str">
        <f>[1]!s_info_industry_gicscode(A3243,2)</f>
        <v>3020</v>
      </c>
      <c r="P3243" t="str" cm="1">
        <f t="array" ref="P3243">[1]!s_stmnote_suppliertop5(A3243,D3243,1)</f>
        <v>第一名</v>
      </c>
      <c r="Q3243" t="str">
        <f>[1]!s_stmnote_suppliertop5(A3243,D3243,2)</f>
        <v>第二名</v>
      </c>
      <c r="R3243" t="str" cm="1">
        <f t="array" ref="R3243">[1]!s_stmnote_suppliertop5(A3243,D3243,3)</f>
        <v>第三名</v>
      </c>
      <c r="S3243" t="str" cm="1">
        <f t="array" ref="S3243">[1]!s_stmnote_suppliertop5(A3243,D3243,4)</f>
        <v>第四名</v>
      </c>
      <c r="T3243" t="str" cm="1">
        <f t="array" ref="T3243">[1]!s_stmnote_suppliertop5(A3243,D3243,5)</f>
        <v>第五名</v>
      </c>
      <c r="U3243" s="9">
        <f>[1]!s_stmnote_purchasetop5_pct(A3243,D3243)</f>
        <v>31.26</v>
      </c>
      <c r="V3243" t="str" cm="1">
        <f t="array" ref="V3243">[1]!s_stmnote_customertop5($A3243,$D3243,1)</f>
        <v>第一名</v>
      </c>
      <c r="W3243" t="str" cm="1">
        <f t="array" ref="W3243">[1]!s_stmnote_customertop5($A3243,$D3243,2)</f>
        <v>第二名</v>
      </c>
      <c r="X3243" t="str" cm="1">
        <f t="array" ref="X3243">[1]!s_stmnote_customertop5($A3243,$D3243,3)</f>
        <v>第三名</v>
      </c>
      <c r="Y3243" t="str" cm="1">
        <f t="array" ref="Y3243">[1]!s_stmnote_customertop5($A3243,$D3243,4)</f>
        <v>第四名</v>
      </c>
      <c r="Z3243" t="str" cm="1">
        <f t="array" ref="Z3243">[1]!s_stmnote_customertop5($A3243,$D3243,5)</f>
        <v>第五名</v>
      </c>
      <c r="AA3243" s="9">
        <f>[1]!s_stmnote_salestop5_pct(A3243,D3243)</f>
        <v>5.4</v>
      </c>
      <c r="AB3243" s="9">
        <f>[1]!s_fa_arturn(A3243,D3243)</f>
        <v>176.28280000000001</v>
      </c>
      <c r="AC3243" s="9">
        <f>[1]!fa_apturn(A3243,D3243)</f>
        <v>13.056737547973601</v>
      </c>
      <c r="AD3243" s="9">
        <f>[1]!s_fa_invturn(A3243,D3243)</f>
        <v>3.9994000000000001</v>
      </c>
    </row>
    <row r="3244" spans="1:30">
      <c r="A3244">
        <v>300498</v>
      </c>
      <c r="B3244" t="s">
        <v>615</v>
      </c>
      <c r="C3244" t="s">
        <v>3729</v>
      </c>
      <c r="D3244" s="8">
        <f t="shared" si="51"/>
        <v>44926</v>
      </c>
      <c r="E3244" t="s">
        <v>7515</v>
      </c>
      <c r="F3244">
        <v>1</v>
      </c>
      <c r="G3244" t="s">
        <v>8889</v>
      </c>
      <c r="L3244" t="str" cm="1">
        <f t="array" ref="L3244">[1]!s_info_industry_gics(A3244,1)</f>
        <v>日常消费</v>
      </c>
      <c r="M3244" t="str" cm="1">
        <f t="array" ref="M3244">[1]!s_info_industry_gicscode(A3244,1)</f>
        <v>30</v>
      </c>
      <c r="N3244" t="str">
        <f>[1]!s_info_industry_gics(A3244,2)</f>
        <v>食品、饮料与烟草</v>
      </c>
      <c r="O3244" t="str">
        <f>[1]!s_info_industry_gicscode(A3244,2)</f>
        <v>3020</v>
      </c>
      <c r="P3244" t="str" cm="1">
        <f t="array" ref="P3244">[1]!s_stmnote_suppliertop5(A3244,D3244,1)</f>
        <v>第一名</v>
      </c>
      <c r="Q3244" t="str">
        <f>[1]!s_stmnote_suppliertop5(A3244,D3244,2)</f>
        <v>第二名</v>
      </c>
      <c r="R3244" t="str" cm="1">
        <f t="array" ref="R3244">[1]!s_stmnote_suppliertop5(A3244,D3244,3)</f>
        <v>第三名</v>
      </c>
      <c r="S3244" t="str" cm="1">
        <f t="array" ref="S3244">[1]!s_stmnote_suppliertop5(A3244,D3244,4)</f>
        <v>第四名</v>
      </c>
      <c r="T3244" t="str" cm="1">
        <f t="array" ref="T3244">[1]!s_stmnote_suppliertop5(A3244,D3244,5)</f>
        <v>第五名</v>
      </c>
      <c r="U3244" s="9">
        <f>[1]!s_stmnote_purchasetop5_pct(A3244,D3244)</f>
        <v>31.26</v>
      </c>
      <c r="V3244" t="str" cm="1">
        <f t="array" ref="V3244">[1]!s_stmnote_customertop5($A3244,$D3244,1)</f>
        <v>第一名</v>
      </c>
      <c r="W3244" t="str" cm="1">
        <f t="array" ref="W3244">[1]!s_stmnote_customertop5($A3244,$D3244,2)</f>
        <v>第二名</v>
      </c>
      <c r="X3244" t="str" cm="1">
        <f t="array" ref="X3244">[1]!s_stmnote_customertop5($A3244,$D3244,3)</f>
        <v>第三名</v>
      </c>
      <c r="Y3244" t="str" cm="1">
        <f t="array" ref="Y3244">[1]!s_stmnote_customertop5($A3244,$D3244,4)</f>
        <v>第四名</v>
      </c>
      <c r="Z3244" t="str" cm="1">
        <f t="array" ref="Z3244">[1]!s_stmnote_customertop5($A3244,$D3244,5)</f>
        <v>第五名</v>
      </c>
      <c r="AA3244" s="9">
        <f>[1]!s_stmnote_salestop5_pct(A3244,D3244)</f>
        <v>5.4</v>
      </c>
      <c r="AB3244" s="9">
        <f>[1]!s_fa_arturn(A3244,D3244)</f>
        <v>176.28280000000001</v>
      </c>
      <c r="AC3244" s="9">
        <f>[1]!fa_apturn(A3244,D3244)</f>
        <v>13.056737547973601</v>
      </c>
      <c r="AD3244" s="9">
        <f>[1]!s_fa_invturn(A3244,D3244)</f>
        <v>3.9994000000000001</v>
      </c>
    </row>
    <row r="3245" spans="1:30">
      <c r="A3245">
        <v>300498</v>
      </c>
      <c r="B3245" t="s">
        <v>615</v>
      </c>
      <c r="C3245" t="s">
        <v>3730</v>
      </c>
      <c r="D3245" s="8">
        <f t="shared" si="51"/>
        <v>45291</v>
      </c>
      <c r="E3245" t="s">
        <v>7331</v>
      </c>
      <c r="F3245">
        <v>1</v>
      </c>
      <c r="G3245" t="s">
        <v>8890</v>
      </c>
      <c r="L3245" t="str" cm="1">
        <f t="array" ref="L3245">[1]!s_info_industry_gics(A3245,1)</f>
        <v>日常消费</v>
      </c>
      <c r="M3245" t="str" cm="1">
        <f t="array" ref="M3245">[1]!s_info_industry_gicscode(A3245,1)</f>
        <v>30</v>
      </c>
      <c r="N3245" t="str">
        <f>[1]!s_info_industry_gics(A3245,2)</f>
        <v>食品、饮料与烟草</v>
      </c>
      <c r="O3245" t="str">
        <f>[1]!s_info_industry_gicscode(A3245,2)</f>
        <v>3020</v>
      </c>
      <c r="P3245" t="str" cm="1">
        <f t="array" ref="P3245">[1]!s_stmnote_suppliertop5(A3245,D3245,1)</f>
        <v>第一名</v>
      </c>
      <c r="Q3245" t="str">
        <f>[1]!s_stmnote_suppliertop5(A3245,D3245,2)</f>
        <v>第二名</v>
      </c>
      <c r="R3245" t="str" cm="1">
        <f t="array" ref="R3245">[1]!s_stmnote_suppliertop5(A3245,D3245,3)</f>
        <v>第三名</v>
      </c>
      <c r="S3245" t="str" cm="1">
        <f t="array" ref="S3245">[1]!s_stmnote_suppliertop5(A3245,D3245,4)</f>
        <v>第四名</v>
      </c>
      <c r="T3245" t="str" cm="1">
        <f t="array" ref="T3245">[1]!s_stmnote_suppliertop5(A3245,D3245,5)</f>
        <v>第五名</v>
      </c>
      <c r="U3245" s="9">
        <f>[1]!s_stmnote_purchasetop5_pct(A3245,D3245)</f>
        <v>32.44</v>
      </c>
      <c r="V3245" t="str" cm="1">
        <f t="array" ref="V3245">[1]!s_stmnote_customertop5($A3245,$D3245,1)</f>
        <v>第一名</v>
      </c>
      <c r="W3245" t="str" cm="1">
        <f t="array" ref="W3245">[1]!s_stmnote_customertop5($A3245,$D3245,2)</f>
        <v>第二名</v>
      </c>
      <c r="X3245" t="str" cm="1">
        <f t="array" ref="X3245">[1]!s_stmnote_customertop5($A3245,$D3245,3)</f>
        <v>第三名</v>
      </c>
      <c r="Y3245" t="str" cm="1">
        <f t="array" ref="Y3245">[1]!s_stmnote_customertop5($A3245,$D3245,4)</f>
        <v>第四名</v>
      </c>
      <c r="Z3245" t="str" cm="1">
        <f t="array" ref="Z3245">[1]!s_stmnote_customertop5($A3245,$D3245,5)</f>
        <v>第五名</v>
      </c>
      <c r="AA3245" s="9">
        <f>[1]!s_stmnote_salestop5_pct(A3245,D3245)</f>
        <v>4.3499999999999996</v>
      </c>
      <c r="AB3245" s="9">
        <f>[1]!s_fa_arturn(A3245,D3245)</f>
        <v>169.74520000000001</v>
      </c>
      <c r="AC3245" s="9">
        <f>[1]!fa_apturn(A3245,D3245)</f>
        <v>13.5118974319359</v>
      </c>
      <c r="AD3245" s="9">
        <f>[1]!s_fa_invturn(A3245,D3245)</f>
        <v>4.3708999999999998</v>
      </c>
    </row>
    <row r="3246" spans="1:30">
      <c r="A3246">
        <v>300498</v>
      </c>
      <c r="B3246" t="s">
        <v>615</v>
      </c>
      <c r="C3246" t="s">
        <v>3731</v>
      </c>
      <c r="D3246" s="8">
        <f t="shared" si="51"/>
        <v>45291</v>
      </c>
      <c r="E3246" t="s">
        <v>7323</v>
      </c>
      <c r="F3246">
        <v>2</v>
      </c>
      <c r="G3246" t="s">
        <v>10828</v>
      </c>
      <c r="H3246" t="s">
        <v>12210</v>
      </c>
      <c r="L3246" t="str" cm="1">
        <f t="array" ref="L3246">[1]!s_info_industry_gics(A3246,1)</f>
        <v>日常消费</v>
      </c>
      <c r="M3246" t="str" cm="1">
        <f t="array" ref="M3246">[1]!s_info_industry_gicscode(A3246,1)</f>
        <v>30</v>
      </c>
      <c r="N3246" t="str">
        <f>[1]!s_info_industry_gics(A3246,2)</f>
        <v>食品、饮料与烟草</v>
      </c>
      <c r="O3246" t="str">
        <f>[1]!s_info_industry_gicscode(A3246,2)</f>
        <v>3020</v>
      </c>
      <c r="P3246" t="str" cm="1">
        <f t="array" ref="P3246">[1]!s_stmnote_suppliertop5(A3246,D3246,1)</f>
        <v>第一名</v>
      </c>
      <c r="Q3246" t="str">
        <f>[1]!s_stmnote_suppliertop5(A3246,D3246,2)</f>
        <v>第二名</v>
      </c>
      <c r="R3246" t="str" cm="1">
        <f t="array" ref="R3246">[1]!s_stmnote_suppliertop5(A3246,D3246,3)</f>
        <v>第三名</v>
      </c>
      <c r="S3246" t="str" cm="1">
        <f t="array" ref="S3246">[1]!s_stmnote_suppliertop5(A3246,D3246,4)</f>
        <v>第四名</v>
      </c>
      <c r="T3246" t="str" cm="1">
        <f t="array" ref="T3246">[1]!s_stmnote_suppliertop5(A3246,D3246,5)</f>
        <v>第五名</v>
      </c>
      <c r="U3246" s="9">
        <f>[1]!s_stmnote_purchasetop5_pct(A3246,D3246)</f>
        <v>32.44</v>
      </c>
      <c r="V3246" t="str" cm="1">
        <f t="array" ref="V3246">[1]!s_stmnote_customertop5($A3246,$D3246,1)</f>
        <v>第一名</v>
      </c>
      <c r="W3246" t="str" cm="1">
        <f t="array" ref="W3246">[1]!s_stmnote_customertop5($A3246,$D3246,2)</f>
        <v>第二名</v>
      </c>
      <c r="X3246" t="str" cm="1">
        <f t="array" ref="X3246">[1]!s_stmnote_customertop5($A3246,$D3246,3)</f>
        <v>第三名</v>
      </c>
      <c r="Y3246" t="str" cm="1">
        <f t="array" ref="Y3246">[1]!s_stmnote_customertop5($A3246,$D3246,4)</f>
        <v>第四名</v>
      </c>
      <c r="Z3246" t="str" cm="1">
        <f t="array" ref="Z3246">[1]!s_stmnote_customertop5($A3246,$D3246,5)</f>
        <v>第五名</v>
      </c>
      <c r="AA3246" s="9">
        <f>[1]!s_stmnote_salestop5_pct(A3246,D3246)</f>
        <v>4.3499999999999996</v>
      </c>
      <c r="AB3246" s="9">
        <f>[1]!s_fa_arturn(A3246,D3246)</f>
        <v>169.74520000000001</v>
      </c>
      <c r="AC3246" s="9">
        <f>[1]!fa_apturn(A3246,D3246)</f>
        <v>13.5118974319359</v>
      </c>
      <c r="AD3246" s="9">
        <f>[1]!s_fa_invturn(A3246,D3246)</f>
        <v>4.3708999999999998</v>
      </c>
    </row>
    <row r="3247" spans="1:30">
      <c r="A3247">
        <v>300498</v>
      </c>
      <c r="B3247" t="s">
        <v>615</v>
      </c>
      <c r="C3247" t="s">
        <v>3732</v>
      </c>
      <c r="D3247" s="8">
        <f t="shared" si="51"/>
        <v>45291</v>
      </c>
      <c r="E3247" t="s">
        <v>7651</v>
      </c>
      <c r="F3247">
        <v>1</v>
      </c>
      <c r="G3247" t="s">
        <v>8891</v>
      </c>
      <c r="L3247" t="str" cm="1">
        <f t="array" ref="L3247">[1]!s_info_industry_gics(A3247,1)</f>
        <v>日常消费</v>
      </c>
      <c r="M3247" t="str" cm="1">
        <f t="array" ref="M3247">[1]!s_info_industry_gicscode(A3247,1)</f>
        <v>30</v>
      </c>
      <c r="N3247" t="str">
        <f>[1]!s_info_industry_gics(A3247,2)</f>
        <v>食品、饮料与烟草</v>
      </c>
      <c r="O3247" t="str">
        <f>[1]!s_info_industry_gicscode(A3247,2)</f>
        <v>3020</v>
      </c>
      <c r="P3247" t="str" cm="1">
        <f t="array" ref="P3247">[1]!s_stmnote_suppliertop5(A3247,D3247,1)</f>
        <v>第一名</v>
      </c>
      <c r="Q3247" t="str">
        <f>[1]!s_stmnote_suppliertop5(A3247,D3247,2)</f>
        <v>第二名</v>
      </c>
      <c r="R3247" t="str" cm="1">
        <f t="array" ref="R3247">[1]!s_stmnote_suppliertop5(A3247,D3247,3)</f>
        <v>第三名</v>
      </c>
      <c r="S3247" t="str" cm="1">
        <f t="array" ref="S3247">[1]!s_stmnote_suppliertop5(A3247,D3247,4)</f>
        <v>第四名</v>
      </c>
      <c r="T3247" t="str" cm="1">
        <f t="array" ref="T3247">[1]!s_stmnote_suppliertop5(A3247,D3247,5)</f>
        <v>第五名</v>
      </c>
      <c r="U3247" s="9">
        <f>[1]!s_stmnote_purchasetop5_pct(A3247,D3247)</f>
        <v>32.44</v>
      </c>
      <c r="V3247" t="str" cm="1">
        <f t="array" ref="V3247">[1]!s_stmnote_customertop5($A3247,$D3247,1)</f>
        <v>第一名</v>
      </c>
      <c r="W3247" t="str" cm="1">
        <f t="array" ref="W3247">[1]!s_stmnote_customertop5($A3247,$D3247,2)</f>
        <v>第二名</v>
      </c>
      <c r="X3247" t="str" cm="1">
        <f t="array" ref="X3247">[1]!s_stmnote_customertop5($A3247,$D3247,3)</f>
        <v>第三名</v>
      </c>
      <c r="Y3247" t="str" cm="1">
        <f t="array" ref="Y3247">[1]!s_stmnote_customertop5($A3247,$D3247,4)</f>
        <v>第四名</v>
      </c>
      <c r="Z3247" t="str" cm="1">
        <f t="array" ref="Z3247">[1]!s_stmnote_customertop5($A3247,$D3247,5)</f>
        <v>第五名</v>
      </c>
      <c r="AA3247" s="9">
        <f>[1]!s_stmnote_salestop5_pct(A3247,D3247)</f>
        <v>4.3499999999999996</v>
      </c>
      <c r="AB3247" s="9">
        <f>[1]!s_fa_arturn(A3247,D3247)</f>
        <v>169.74520000000001</v>
      </c>
      <c r="AC3247" s="9">
        <f>[1]!fa_apturn(A3247,D3247)</f>
        <v>13.5118974319359</v>
      </c>
      <c r="AD3247" s="9">
        <f>[1]!s_fa_invturn(A3247,D3247)</f>
        <v>4.3708999999999998</v>
      </c>
    </row>
    <row r="3248" spans="1:30">
      <c r="A3248">
        <v>300498</v>
      </c>
      <c r="B3248" t="s">
        <v>615</v>
      </c>
      <c r="C3248" t="s">
        <v>3733</v>
      </c>
      <c r="D3248" s="8">
        <f t="shared" si="51"/>
        <v>45657</v>
      </c>
      <c r="E3248" t="s">
        <v>7688</v>
      </c>
      <c r="F3248">
        <v>1</v>
      </c>
      <c r="G3248" t="s">
        <v>8892</v>
      </c>
      <c r="L3248" t="str" cm="1">
        <f t="array" ref="L3248">[1]!s_info_industry_gics(A3248,1)</f>
        <v>日常消费</v>
      </c>
      <c r="M3248" t="str" cm="1">
        <f t="array" ref="M3248">[1]!s_info_industry_gicscode(A3248,1)</f>
        <v>30</v>
      </c>
      <c r="N3248" t="str">
        <f>[1]!s_info_industry_gics(A3248,2)</f>
        <v>食品、饮料与烟草</v>
      </c>
      <c r="O3248" t="str">
        <f>[1]!s_info_industry_gicscode(A3248,2)</f>
        <v>3020</v>
      </c>
      <c r="P3248" cm="1">
        <f t="array" ref="P3248">[1]!s_stmnote_suppliertop5(A3248,D3248,1)</f>
        <v>0</v>
      </c>
      <c r="Q3248">
        <f>[1]!s_stmnote_suppliertop5(A3248,D3248,2)</f>
        <v>0</v>
      </c>
      <c r="R3248" cm="1">
        <f t="array" ref="R3248">[1]!s_stmnote_suppliertop5(A3248,D3248,3)</f>
        <v>0</v>
      </c>
      <c r="S3248" cm="1">
        <f t="array" ref="S3248">[1]!s_stmnote_suppliertop5(A3248,D3248,4)</f>
        <v>0</v>
      </c>
      <c r="T3248" cm="1">
        <f t="array" ref="T3248">[1]!s_stmnote_suppliertop5(A3248,D3248,5)</f>
        <v>0</v>
      </c>
      <c r="U3248" s="9">
        <f>[1]!s_stmnote_purchasetop5_pct(A3248,D3248)</f>
        <v>0</v>
      </c>
      <c r="V3248" cm="1">
        <f t="array" ref="V3248">[1]!s_stmnote_customertop5($A3248,$D3248,1)</f>
        <v>0</v>
      </c>
      <c r="W3248" cm="1">
        <f t="array" ref="W3248">[1]!s_stmnote_customertop5($A3248,$D3248,2)</f>
        <v>0</v>
      </c>
      <c r="X3248" cm="1">
        <f t="array" ref="X3248">[1]!s_stmnote_customertop5($A3248,$D3248,3)</f>
        <v>0</v>
      </c>
      <c r="Y3248" cm="1">
        <f t="array" ref="Y3248">[1]!s_stmnote_customertop5($A3248,$D3248,4)</f>
        <v>0</v>
      </c>
      <c r="Z3248" cm="1">
        <f t="array" ref="Z3248">[1]!s_stmnote_customertop5($A3248,$D3248,5)</f>
        <v>0</v>
      </c>
      <c r="AA3248" s="9">
        <f>[1]!s_stmnote_salestop5_pct(A3248,D3248)</f>
        <v>0</v>
      </c>
      <c r="AB3248" s="9">
        <f>[1]!s_fa_arturn(A3248,D3248)</f>
        <v>0</v>
      </c>
      <c r="AC3248" s="9">
        <f>[1]!fa_apturn(A3248,D3248)</f>
        <v>0</v>
      </c>
      <c r="AD3248" s="9">
        <f>[1]!s_fa_invturn(A3248,D3248)</f>
        <v>0</v>
      </c>
    </row>
    <row r="3249" spans="1:30">
      <c r="A3249">
        <v>300511</v>
      </c>
      <c r="B3249" t="s">
        <v>619</v>
      </c>
      <c r="C3249" t="s">
        <v>3750</v>
      </c>
      <c r="D3249" s="8">
        <f t="shared" si="51"/>
        <v>44926</v>
      </c>
      <c r="E3249" t="s">
        <v>6927</v>
      </c>
      <c r="F3249">
        <v>1</v>
      </c>
      <c r="G3249" t="s">
        <v>10829</v>
      </c>
      <c r="L3249" t="str" cm="1">
        <f t="array" ref="L3249">[1]!s_info_industry_gics(A3249,1)</f>
        <v>日常消费</v>
      </c>
      <c r="M3249" t="str" cm="1">
        <f t="array" ref="M3249">[1]!s_info_industry_gicscode(A3249,1)</f>
        <v>30</v>
      </c>
      <c r="N3249" t="str">
        <f>[1]!s_info_industry_gics(A3249,2)</f>
        <v>食品、饮料与烟草</v>
      </c>
      <c r="O3249" t="str">
        <f>[1]!s_info_industry_gicscode(A3249,2)</f>
        <v>3020</v>
      </c>
      <c r="P3249" t="str" cm="1">
        <f t="array" ref="P3249">[1]!s_stmnote_suppliertop5(A3249,D3249,1)</f>
        <v>供应商一</v>
      </c>
      <c r="Q3249" t="str">
        <f>[1]!s_stmnote_suppliertop5(A3249,D3249,2)</f>
        <v>供应商二</v>
      </c>
      <c r="R3249" t="str" cm="1">
        <f t="array" ref="R3249">[1]!s_stmnote_suppliertop5(A3249,D3249,3)</f>
        <v>供应商三</v>
      </c>
      <c r="S3249" t="str" cm="1">
        <f t="array" ref="S3249">[1]!s_stmnote_suppliertop5(A3249,D3249,4)</f>
        <v>供应商四</v>
      </c>
      <c r="T3249" t="str" cm="1">
        <f t="array" ref="T3249">[1]!s_stmnote_suppliertop5(A3249,D3249,5)</f>
        <v>供应商五</v>
      </c>
      <c r="U3249" s="9">
        <f>[1]!s_stmnote_purchasetop5_pct(A3249,D3249)</f>
        <v>12.56</v>
      </c>
      <c r="V3249" t="str" cm="1">
        <f t="array" ref="V3249">[1]!s_stmnote_customertop5($A3249,$D3249,1)</f>
        <v>客户一</v>
      </c>
      <c r="W3249" t="str" cm="1">
        <f t="array" ref="W3249">[1]!s_stmnote_customertop5($A3249,$D3249,2)</f>
        <v>客户二</v>
      </c>
      <c r="X3249" t="str" cm="1">
        <f t="array" ref="X3249">[1]!s_stmnote_customertop5($A3249,$D3249,3)</f>
        <v>客户三</v>
      </c>
      <c r="Y3249" t="str" cm="1">
        <f t="array" ref="Y3249">[1]!s_stmnote_customertop5($A3249,$D3249,4)</f>
        <v>客户四</v>
      </c>
      <c r="Z3249" t="str" cm="1">
        <f t="array" ref="Z3249">[1]!s_stmnote_customertop5($A3249,$D3249,5)</f>
        <v>客户五</v>
      </c>
      <c r="AA3249" s="9">
        <f>[1]!s_stmnote_salestop5_pct(A3249,D3249)</f>
        <v>18.84</v>
      </c>
      <c r="AB3249" s="9">
        <f>[1]!s_fa_arturn(A3249,D3249)</f>
        <v>80.184700000000007</v>
      </c>
      <c r="AC3249" s="9">
        <f>[1]!fa_apturn(A3249,D3249)</f>
        <v>9.7287080697566495</v>
      </c>
      <c r="AD3249" s="9">
        <f>[1]!s_fa_invturn(A3249,D3249)</f>
        <v>5.0087999999999999</v>
      </c>
    </row>
    <row r="3250" spans="1:30">
      <c r="A3250">
        <v>300511</v>
      </c>
      <c r="B3250" t="s">
        <v>619</v>
      </c>
      <c r="C3250" t="s">
        <v>3751</v>
      </c>
      <c r="D3250" s="8">
        <f t="shared" si="51"/>
        <v>45291</v>
      </c>
      <c r="E3250" t="s">
        <v>6970</v>
      </c>
      <c r="F3250">
        <v>1</v>
      </c>
      <c r="G3250" t="s">
        <v>10830</v>
      </c>
      <c r="L3250" t="str" cm="1">
        <f t="array" ref="L3250">[1]!s_info_industry_gics(A3250,1)</f>
        <v>日常消费</v>
      </c>
      <c r="M3250" t="str" cm="1">
        <f t="array" ref="M3250">[1]!s_info_industry_gicscode(A3250,1)</f>
        <v>30</v>
      </c>
      <c r="N3250" t="str">
        <f>[1]!s_info_industry_gics(A3250,2)</f>
        <v>食品、饮料与烟草</v>
      </c>
      <c r="O3250" t="str">
        <f>[1]!s_info_industry_gicscode(A3250,2)</f>
        <v>3020</v>
      </c>
      <c r="P3250" t="str" cm="1">
        <f t="array" ref="P3250">[1]!s_stmnote_suppliertop5(A3250,D3250,1)</f>
        <v>供应商一</v>
      </c>
      <c r="Q3250" t="str">
        <f>[1]!s_stmnote_suppliertop5(A3250,D3250,2)</f>
        <v>供应商二</v>
      </c>
      <c r="R3250" t="str" cm="1">
        <f t="array" ref="R3250">[1]!s_stmnote_suppliertop5(A3250,D3250,3)</f>
        <v>供应商三</v>
      </c>
      <c r="S3250" t="str" cm="1">
        <f t="array" ref="S3250">[1]!s_stmnote_suppliertop5(A3250,D3250,4)</f>
        <v>供应商四</v>
      </c>
      <c r="T3250" t="str" cm="1">
        <f t="array" ref="T3250">[1]!s_stmnote_suppliertop5(A3250,D3250,5)</f>
        <v>供应商五</v>
      </c>
      <c r="U3250" s="9">
        <f>[1]!s_stmnote_purchasetop5_pct(A3250,D3250)</f>
        <v>15.71</v>
      </c>
      <c r="V3250" t="str" cm="1">
        <f t="array" ref="V3250">[1]!s_stmnote_customertop5($A3250,$D3250,1)</f>
        <v>客户一</v>
      </c>
      <c r="W3250" t="str" cm="1">
        <f t="array" ref="W3250">[1]!s_stmnote_customertop5($A3250,$D3250,2)</f>
        <v>客户二</v>
      </c>
      <c r="X3250" t="str" cm="1">
        <f t="array" ref="X3250">[1]!s_stmnote_customertop5($A3250,$D3250,3)</f>
        <v>客户三</v>
      </c>
      <c r="Y3250" t="str" cm="1">
        <f t="array" ref="Y3250">[1]!s_stmnote_customertop5($A3250,$D3250,4)</f>
        <v>客户四</v>
      </c>
      <c r="Z3250" t="str" cm="1">
        <f t="array" ref="Z3250">[1]!s_stmnote_customertop5($A3250,$D3250,5)</f>
        <v>客户五</v>
      </c>
      <c r="AA3250" s="9">
        <f>[1]!s_stmnote_salestop5_pct(A3250,D3250)</f>
        <v>7.44</v>
      </c>
      <c r="AB3250" s="9">
        <f>[1]!s_fa_arturn(A3250,D3250)</f>
        <v>82.083200000000005</v>
      </c>
      <c r="AC3250" s="9">
        <f>[1]!fa_apturn(A3250,D3250)</f>
        <v>8.9073656507025394</v>
      </c>
      <c r="AD3250" s="9">
        <f>[1]!s_fa_invturn(A3250,D3250)</f>
        <v>5.3041</v>
      </c>
    </row>
    <row r="3251" spans="1:30">
      <c r="A3251">
        <v>300511</v>
      </c>
      <c r="B3251" t="s">
        <v>619</v>
      </c>
      <c r="C3251" t="s">
        <v>3752</v>
      </c>
      <c r="D3251" s="8">
        <f t="shared" si="51"/>
        <v>45657</v>
      </c>
      <c r="E3251" t="s">
        <v>6953</v>
      </c>
      <c r="F3251">
        <v>1</v>
      </c>
      <c r="G3251" t="s">
        <v>10830</v>
      </c>
      <c r="L3251" t="str" cm="1">
        <f t="array" ref="L3251">[1]!s_info_industry_gics(A3251,1)</f>
        <v>日常消费</v>
      </c>
      <c r="M3251" t="str" cm="1">
        <f t="array" ref="M3251">[1]!s_info_industry_gicscode(A3251,1)</f>
        <v>30</v>
      </c>
      <c r="N3251" t="str">
        <f>[1]!s_info_industry_gics(A3251,2)</f>
        <v>食品、饮料与烟草</v>
      </c>
      <c r="O3251" t="str">
        <f>[1]!s_info_industry_gicscode(A3251,2)</f>
        <v>3020</v>
      </c>
      <c r="P3251" cm="1">
        <f t="array" ref="P3251">[1]!s_stmnote_suppliertop5(A3251,D3251,1)</f>
        <v>0</v>
      </c>
      <c r="Q3251">
        <f>[1]!s_stmnote_suppliertop5(A3251,D3251,2)</f>
        <v>0</v>
      </c>
      <c r="R3251" cm="1">
        <f t="array" ref="R3251">[1]!s_stmnote_suppliertop5(A3251,D3251,3)</f>
        <v>0</v>
      </c>
      <c r="S3251" cm="1">
        <f t="array" ref="S3251">[1]!s_stmnote_suppliertop5(A3251,D3251,4)</f>
        <v>0</v>
      </c>
      <c r="T3251" cm="1">
        <f t="array" ref="T3251">[1]!s_stmnote_suppliertop5(A3251,D3251,5)</f>
        <v>0</v>
      </c>
      <c r="U3251" s="9">
        <f>[1]!s_stmnote_purchasetop5_pct(A3251,D3251)</f>
        <v>0</v>
      </c>
      <c r="V3251" cm="1">
        <f t="array" ref="V3251">[1]!s_stmnote_customertop5($A3251,$D3251,1)</f>
        <v>0</v>
      </c>
      <c r="W3251" cm="1">
        <f t="array" ref="W3251">[1]!s_stmnote_customertop5($A3251,$D3251,2)</f>
        <v>0</v>
      </c>
      <c r="X3251" cm="1">
        <f t="array" ref="X3251">[1]!s_stmnote_customertop5($A3251,$D3251,3)</f>
        <v>0</v>
      </c>
      <c r="Y3251" cm="1">
        <f t="array" ref="Y3251">[1]!s_stmnote_customertop5($A3251,$D3251,4)</f>
        <v>0</v>
      </c>
      <c r="Z3251" cm="1">
        <f t="array" ref="Z3251">[1]!s_stmnote_customertop5($A3251,$D3251,5)</f>
        <v>0</v>
      </c>
      <c r="AA3251" s="9">
        <f>[1]!s_stmnote_salestop5_pct(A3251,D3251)</f>
        <v>0</v>
      </c>
      <c r="AB3251" s="9">
        <f>[1]!s_fa_arturn(A3251,D3251)</f>
        <v>0</v>
      </c>
      <c r="AC3251" s="9">
        <f>[1]!fa_apturn(A3251,D3251)</f>
        <v>0</v>
      </c>
      <c r="AD3251" s="9">
        <f>[1]!s_fa_invturn(A3251,D3251)</f>
        <v>0</v>
      </c>
    </row>
    <row r="3252" spans="1:30">
      <c r="A3252">
        <v>600354</v>
      </c>
      <c r="B3252" t="s">
        <v>877</v>
      </c>
      <c r="C3252" t="s">
        <v>4724</v>
      </c>
      <c r="D3252" s="8">
        <f t="shared" si="51"/>
        <v>44561</v>
      </c>
      <c r="E3252" t="s">
        <v>7576</v>
      </c>
      <c r="F3252">
        <v>1</v>
      </c>
      <c r="G3252" t="s">
        <v>9273</v>
      </c>
      <c r="L3252" t="str" cm="1">
        <f t="array" ref="L3252">[1]!s_info_industry_gics(A3252,1)</f>
        <v>日常消费</v>
      </c>
      <c r="M3252" t="str" cm="1">
        <f t="array" ref="M3252">[1]!s_info_industry_gicscode(A3252,1)</f>
        <v>30</v>
      </c>
      <c r="N3252" t="str">
        <f>[1]!s_info_industry_gics(A3252,2)</f>
        <v>食品、饮料与烟草</v>
      </c>
      <c r="O3252" t="str">
        <f>[1]!s_info_industry_gicscode(A3252,2)</f>
        <v>3020</v>
      </c>
      <c r="P3252" cm="1">
        <f t="array" ref="P3252">[1]!s_stmnote_suppliertop5(A3252,D3252,1)</f>
        <v>0</v>
      </c>
      <c r="Q3252">
        <f>[1]!s_stmnote_suppliertop5(A3252,D3252,2)</f>
        <v>0</v>
      </c>
      <c r="R3252" cm="1">
        <f t="array" ref="R3252">[1]!s_stmnote_suppliertop5(A3252,D3252,3)</f>
        <v>0</v>
      </c>
      <c r="S3252" cm="1">
        <f t="array" ref="S3252">[1]!s_stmnote_suppliertop5(A3252,D3252,4)</f>
        <v>0</v>
      </c>
      <c r="T3252" cm="1">
        <f t="array" ref="T3252">[1]!s_stmnote_suppliertop5(A3252,D3252,5)</f>
        <v>0</v>
      </c>
      <c r="U3252" s="9">
        <f>[1]!s_stmnote_purchasetop5_pct(A3252,D3252)</f>
        <v>7.28</v>
      </c>
      <c r="V3252" cm="1">
        <f t="array" ref="V3252">[1]!s_stmnote_customertop5($A3252,$D3252,1)</f>
        <v>0</v>
      </c>
      <c r="W3252" cm="1">
        <f t="array" ref="W3252">[1]!s_stmnote_customertop5($A3252,$D3252,2)</f>
        <v>0</v>
      </c>
      <c r="X3252" cm="1">
        <f t="array" ref="X3252">[1]!s_stmnote_customertop5($A3252,$D3252,3)</f>
        <v>0</v>
      </c>
      <c r="Y3252" cm="1">
        <f t="array" ref="Y3252">[1]!s_stmnote_customertop5($A3252,$D3252,4)</f>
        <v>0</v>
      </c>
      <c r="Z3252" cm="1">
        <f t="array" ref="Z3252">[1]!s_stmnote_customertop5($A3252,$D3252,5)</f>
        <v>0</v>
      </c>
      <c r="AA3252" s="9">
        <f>[1]!s_stmnote_salestop5_pct(A3252,D3252)</f>
        <v>19.899999999999999</v>
      </c>
      <c r="AB3252" s="9">
        <f>[1]!s_fa_arturn(A3252,D3252)</f>
        <v>9.4678000000000004</v>
      </c>
      <c r="AC3252" s="9">
        <f>[1]!fa_apturn(A3252,D3252)</f>
        <v>6.0532918331789398</v>
      </c>
      <c r="AD3252" s="9">
        <f>[1]!s_fa_invturn(A3252,D3252)</f>
        <v>2.069</v>
      </c>
    </row>
    <row r="3253" spans="1:30">
      <c r="A3253">
        <v>600371</v>
      </c>
      <c r="B3253" t="s">
        <v>884</v>
      </c>
      <c r="C3253" t="s">
        <v>4746</v>
      </c>
      <c r="D3253" s="8">
        <f t="shared" si="51"/>
        <v>44561</v>
      </c>
      <c r="E3253" t="s">
        <v>7602</v>
      </c>
      <c r="F3253">
        <v>1</v>
      </c>
      <c r="G3253" t="s">
        <v>11164</v>
      </c>
      <c r="L3253" t="str" cm="1">
        <f t="array" ref="L3253">[1]!s_info_industry_gics(A3253,1)</f>
        <v>日常消费</v>
      </c>
      <c r="M3253" t="str" cm="1">
        <f t="array" ref="M3253">[1]!s_info_industry_gicscode(A3253,1)</f>
        <v>30</v>
      </c>
      <c r="N3253" t="str">
        <f>[1]!s_info_industry_gics(A3253,2)</f>
        <v>食品、饮料与烟草</v>
      </c>
      <c r="O3253" t="str">
        <f>[1]!s_info_industry_gicscode(A3253,2)</f>
        <v>3020</v>
      </c>
      <c r="P3253" cm="1">
        <f t="array" ref="P3253">[1]!s_stmnote_suppliertop5(A3253,D3253,1)</f>
        <v>0</v>
      </c>
      <c r="Q3253">
        <f>[1]!s_stmnote_suppliertop5(A3253,D3253,2)</f>
        <v>0</v>
      </c>
      <c r="R3253" cm="1">
        <f t="array" ref="R3253">[1]!s_stmnote_suppliertop5(A3253,D3253,3)</f>
        <v>0</v>
      </c>
      <c r="S3253" cm="1">
        <f t="array" ref="S3253">[1]!s_stmnote_suppliertop5(A3253,D3253,4)</f>
        <v>0</v>
      </c>
      <c r="T3253" cm="1">
        <f t="array" ref="T3253">[1]!s_stmnote_suppliertop5(A3253,D3253,5)</f>
        <v>0</v>
      </c>
      <c r="U3253" s="9">
        <f>[1]!s_stmnote_purchasetop5_pct(A3253,D3253)</f>
        <v>89.3</v>
      </c>
      <c r="V3253" cm="1">
        <f t="array" ref="V3253">[1]!s_stmnote_customertop5($A3253,$D3253,1)</f>
        <v>0</v>
      </c>
      <c r="W3253" cm="1">
        <f t="array" ref="W3253">[1]!s_stmnote_customertop5($A3253,$D3253,2)</f>
        <v>0</v>
      </c>
      <c r="X3253" cm="1">
        <f t="array" ref="X3253">[1]!s_stmnote_customertop5($A3253,$D3253,3)</f>
        <v>0</v>
      </c>
      <c r="Y3253" cm="1">
        <f t="array" ref="Y3253">[1]!s_stmnote_customertop5($A3253,$D3253,4)</f>
        <v>0</v>
      </c>
      <c r="Z3253" cm="1">
        <f t="array" ref="Z3253">[1]!s_stmnote_customertop5($A3253,$D3253,5)</f>
        <v>0</v>
      </c>
      <c r="AA3253" s="9">
        <f>[1]!s_stmnote_salestop5_pct(A3253,D3253)</f>
        <v>9.1</v>
      </c>
      <c r="AB3253" s="9">
        <f>[1]!s_fa_arturn(A3253,D3253)</f>
        <v>0</v>
      </c>
      <c r="AC3253" s="9">
        <f>[1]!fa_apturn(A3253,D3253)</f>
        <v>16.9924216462733</v>
      </c>
      <c r="AD3253" s="9">
        <f>[1]!s_fa_invturn(A3253,D3253)</f>
        <v>0.79920000000000002</v>
      </c>
    </row>
    <row r="3254" spans="1:30">
      <c r="A3254">
        <v>600540</v>
      </c>
      <c r="B3254" t="s">
        <v>923</v>
      </c>
      <c r="C3254" t="s">
        <v>4884</v>
      </c>
      <c r="D3254" s="8">
        <f t="shared" si="51"/>
        <v>44926</v>
      </c>
      <c r="E3254" t="s">
        <v>6983</v>
      </c>
      <c r="F3254">
        <v>1</v>
      </c>
      <c r="G3254" t="s">
        <v>9354</v>
      </c>
      <c r="L3254" t="str" cm="1">
        <f t="array" ref="L3254">[1]!s_info_industry_gics(A3254,1)</f>
        <v>日常消费</v>
      </c>
      <c r="M3254" t="str" cm="1">
        <f t="array" ref="M3254">[1]!s_info_industry_gicscode(A3254,1)</f>
        <v>30</v>
      </c>
      <c r="N3254" t="str">
        <f>[1]!s_info_industry_gics(A3254,2)</f>
        <v>食品、饮料与烟草</v>
      </c>
      <c r="O3254" t="str">
        <f>[1]!s_info_industry_gicscode(A3254,2)</f>
        <v>3020</v>
      </c>
      <c r="P3254" t="str" cm="1">
        <f t="array" ref="P3254">[1]!s_stmnote_suppliertop5(A3254,D3254,1)</f>
        <v>青岛中海青棉业有限公司(新增)</v>
      </c>
      <c r="Q3254" t="str">
        <f>[1]!s_stmnote_suppliertop5(A3254,D3254,2)</f>
        <v>博尔塔拉州籽棉种植农户(新增)</v>
      </c>
      <c r="R3254" t="str" cm="1">
        <f t="array" ref="R3254">[1]!s_stmnote_suppliertop5(A3254,D3254,3)</f>
        <v>河南省棉麻纺织原料有限公司(新增)</v>
      </c>
      <c r="S3254" t="str" cm="1">
        <f t="array" ref="S3254">[1]!s_stmnote_suppliertop5(A3254,D3254,4)</f>
        <v>北京全国棉花交易市场电子商务有限责任公司(新增)</v>
      </c>
      <c r="T3254" cm="1">
        <f t="array" ref="T3254">[1]!s_stmnote_suppliertop5(A3254,D3254,5)</f>
        <v>0</v>
      </c>
      <c r="U3254" s="9">
        <f>[1]!s_stmnote_purchasetop5_pct(A3254,D3254)</f>
        <v>37.28</v>
      </c>
      <c r="V3254" t="str" cm="1">
        <f t="array" ref="V3254">[1]!s_stmnote_customertop5($A3254,$D3254,1)</f>
        <v>博乐市华棉棉业有限公司(新增)</v>
      </c>
      <c r="W3254" t="str" cm="1">
        <f t="array" ref="W3254">[1]!s_stmnote_customertop5($A3254,$D3254,2)</f>
        <v>临清市德为纺织品有限公司(新增)</v>
      </c>
      <c r="X3254" t="str" cm="1">
        <f t="array" ref="X3254">[1]!s_stmnote_customertop5($A3254,$D3254,3)</f>
        <v>新疆宝达棉业有限公司(新增)</v>
      </c>
      <c r="Y3254" cm="1">
        <f t="array" ref="Y3254">[1]!s_stmnote_customertop5($A3254,$D3254,4)</f>
        <v>0</v>
      </c>
      <c r="Z3254" cm="1">
        <f t="array" ref="Z3254">[1]!s_stmnote_customertop5($A3254,$D3254,5)</f>
        <v>0</v>
      </c>
      <c r="AA3254" s="9">
        <f>[1]!s_stmnote_salestop5_pct(A3254,D3254)</f>
        <v>10.7</v>
      </c>
      <c r="AB3254" s="9">
        <f>[1]!s_fa_arturn(A3254,D3254)</f>
        <v>55.010599999999997</v>
      </c>
      <c r="AC3254" s="9">
        <f>[1]!fa_apturn(A3254,D3254)</f>
        <v>24.7011109671155</v>
      </c>
      <c r="AD3254" s="9">
        <f>[1]!s_fa_invturn(A3254,D3254)</f>
        <v>2.0825999999999998</v>
      </c>
    </row>
    <row r="3255" spans="1:30">
      <c r="A3255">
        <v>600540</v>
      </c>
      <c r="B3255" t="s">
        <v>923</v>
      </c>
      <c r="C3255" t="s">
        <v>4885</v>
      </c>
      <c r="D3255" s="8">
        <f t="shared" si="51"/>
        <v>44926</v>
      </c>
      <c r="E3255" t="s">
        <v>7794</v>
      </c>
      <c r="F3255">
        <v>1</v>
      </c>
      <c r="G3255" t="s">
        <v>9354</v>
      </c>
      <c r="L3255" t="str" cm="1">
        <f t="array" ref="L3255">[1]!s_info_industry_gics(A3255,1)</f>
        <v>日常消费</v>
      </c>
      <c r="M3255" t="str" cm="1">
        <f t="array" ref="M3255">[1]!s_info_industry_gicscode(A3255,1)</f>
        <v>30</v>
      </c>
      <c r="N3255" t="str">
        <f>[1]!s_info_industry_gics(A3255,2)</f>
        <v>食品、饮料与烟草</v>
      </c>
      <c r="O3255" t="str">
        <f>[1]!s_info_industry_gicscode(A3255,2)</f>
        <v>3020</v>
      </c>
      <c r="P3255" t="str" cm="1">
        <f t="array" ref="P3255">[1]!s_stmnote_suppliertop5(A3255,D3255,1)</f>
        <v>青岛中海青棉业有限公司(新增)</v>
      </c>
      <c r="Q3255" t="str">
        <f>[1]!s_stmnote_suppliertop5(A3255,D3255,2)</f>
        <v>博尔塔拉州籽棉种植农户(新增)</v>
      </c>
      <c r="R3255" t="str" cm="1">
        <f t="array" ref="R3255">[1]!s_stmnote_suppliertop5(A3255,D3255,3)</f>
        <v>河南省棉麻纺织原料有限公司(新增)</v>
      </c>
      <c r="S3255" t="str" cm="1">
        <f t="array" ref="S3255">[1]!s_stmnote_suppliertop5(A3255,D3255,4)</f>
        <v>北京全国棉花交易市场电子商务有限责任公司(新增)</v>
      </c>
      <c r="T3255" cm="1">
        <f t="array" ref="T3255">[1]!s_stmnote_suppliertop5(A3255,D3255,5)</f>
        <v>0</v>
      </c>
      <c r="U3255" s="9">
        <f>[1]!s_stmnote_purchasetop5_pct(A3255,D3255)</f>
        <v>37.28</v>
      </c>
      <c r="V3255" t="str" cm="1">
        <f t="array" ref="V3255">[1]!s_stmnote_customertop5($A3255,$D3255,1)</f>
        <v>博乐市华棉棉业有限公司(新增)</v>
      </c>
      <c r="W3255" t="str" cm="1">
        <f t="array" ref="W3255">[1]!s_stmnote_customertop5($A3255,$D3255,2)</f>
        <v>临清市德为纺织品有限公司(新增)</v>
      </c>
      <c r="X3255" t="str" cm="1">
        <f t="array" ref="X3255">[1]!s_stmnote_customertop5($A3255,$D3255,3)</f>
        <v>新疆宝达棉业有限公司(新增)</v>
      </c>
      <c r="Y3255" cm="1">
        <f t="array" ref="Y3255">[1]!s_stmnote_customertop5($A3255,$D3255,4)</f>
        <v>0</v>
      </c>
      <c r="Z3255" cm="1">
        <f t="array" ref="Z3255">[1]!s_stmnote_customertop5($A3255,$D3255,5)</f>
        <v>0</v>
      </c>
      <c r="AA3255" s="9">
        <f>[1]!s_stmnote_salestop5_pct(A3255,D3255)</f>
        <v>10.7</v>
      </c>
      <c r="AB3255" s="9">
        <f>[1]!s_fa_arturn(A3255,D3255)</f>
        <v>55.010599999999997</v>
      </c>
      <c r="AC3255" s="9">
        <f>[1]!fa_apturn(A3255,D3255)</f>
        <v>24.7011109671155</v>
      </c>
      <c r="AD3255" s="9">
        <f>[1]!s_fa_invturn(A3255,D3255)</f>
        <v>2.0825999999999998</v>
      </c>
    </row>
    <row r="3256" spans="1:30">
      <c r="A3256">
        <v>600975</v>
      </c>
      <c r="B3256" t="s">
        <v>1028</v>
      </c>
      <c r="C3256" t="s">
        <v>5295</v>
      </c>
      <c r="D3256" s="8">
        <f t="shared" si="51"/>
        <v>44561</v>
      </c>
      <c r="E3256" t="s">
        <v>7324</v>
      </c>
      <c r="F3256">
        <v>1</v>
      </c>
      <c r="G3256" t="s">
        <v>7881</v>
      </c>
      <c r="L3256" t="str" cm="1">
        <f t="array" ref="L3256">[1]!s_info_industry_gics(A3256,1)</f>
        <v>日常消费</v>
      </c>
      <c r="M3256" t="str" cm="1">
        <f t="array" ref="M3256">[1]!s_info_industry_gicscode(A3256,1)</f>
        <v>30</v>
      </c>
      <c r="N3256" t="str">
        <f>[1]!s_info_industry_gics(A3256,2)</f>
        <v>食品、饮料与烟草</v>
      </c>
      <c r="O3256" t="str">
        <f>[1]!s_info_industry_gicscode(A3256,2)</f>
        <v>3020</v>
      </c>
      <c r="P3256" cm="1">
        <f t="array" ref="P3256">[1]!s_stmnote_suppliertop5(A3256,D3256,1)</f>
        <v>0</v>
      </c>
      <c r="Q3256">
        <f>[1]!s_stmnote_suppliertop5(A3256,D3256,2)</f>
        <v>0</v>
      </c>
      <c r="R3256" cm="1">
        <f t="array" ref="R3256">[1]!s_stmnote_suppliertop5(A3256,D3256,3)</f>
        <v>0</v>
      </c>
      <c r="S3256" cm="1">
        <f t="array" ref="S3256">[1]!s_stmnote_suppliertop5(A3256,D3256,4)</f>
        <v>0</v>
      </c>
      <c r="T3256" cm="1">
        <f t="array" ref="T3256">[1]!s_stmnote_suppliertop5(A3256,D3256,5)</f>
        <v>0</v>
      </c>
      <c r="U3256" s="9">
        <f>[1]!s_stmnote_purchasetop5_pct(A3256,D3256)</f>
        <v>15.89</v>
      </c>
      <c r="V3256" cm="1">
        <f t="array" ref="V3256">[1]!s_stmnote_customertop5($A3256,$D3256,1)</f>
        <v>0</v>
      </c>
      <c r="W3256" cm="1">
        <f t="array" ref="W3256">[1]!s_stmnote_customertop5($A3256,$D3256,2)</f>
        <v>0</v>
      </c>
      <c r="X3256" cm="1">
        <f t="array" ref="X3256">[1]!s_stmnote_customertop5($A3256,$D3256,3)</f>
        <v>0</v>
      </c>
      <c r="Y3256" cm="1">
        <f t="array" ref="Y3256">[1]!s_stmnote_customertop5($A3256,$D3256,4)</f>
        <v>0</v>
      </c>
      <c r="Z3256" cm="1">
        <f t="array" ref="Z3256">[1]!s_stmnote_customertop5($A3256,$D3256,5)</f>
        <v>0</v>
      </c>
      <c r="AA3256" s="9">
        <f>[1]!s_stmnote_salestop5_pct(A3256,D3256)</f>
        <v>32.520000000000003</v>
      </c>
      <c r="AB3256" s="9">
        <f>[1]!s_fa_arturn(A3256,D3256)</f>
        <v>31.572299999999998</v>
      </c>
      <c r="AC3256" s="9">
        <f>[1]!fa_apturn(A3256,D3256)</f>
        <v>18.5744982783255</v>
      </c>
      <c r="AD3256" s="9">
        <f>[1]!s_fa_invturn(A3256,D3256)</f>
        <v>2.5074000000000001</v>
      </c>
    </row>
    <row r="3257" spans="1:30">
      <c r="A3257">
        <v>600975</v>
      </c>
      <c r="B3257" t="s">
        <v>1028</v>
      </c>
      <c r="C3257" t="s">
        <v>5296</v>
      </c>
      <c r="D3257" s="8">
        <f t="shared" si="51"/>
        <v>44561</v>
      </c>
      <c r="E3257" t="s">
        <v>7558</v>
      </c>
      <c r="F3257">
        <v>1</v>
      </c>
      <c r="G3257" t="s">
        <v>7881</v>
      </c>
      <c r="L3257" t="str" cm="1">
        <f t="array" ref="L3257">[1]!s_info_industry_gics(A3257,1)</f>
        <v>日常消费</v>
      </c>
      <c r="M3257" t="str" cm="1">
        <f t="array" ref="M3257">[1]!s_info_industry_gicscode(A3257,1)</f>
        <v>30</v>
      </c>
      <c r="N3257" t="str">
        <f>[1]!s_info_industry_gics(A3257,2)</f>
        <v>食品、饮料与烟草</v>
      </c>
      <c r="O3257" t="str">
        <f>[1]!s_info_industry_gicscode(A3257,2)</f>
        <v>3020</v>
      </c>
      <c r="P3257" cm="1">
        <f t="array" ref="P3257">[1]!s_stmnote_suppliertop5(A3257,D3257,1)</f>
        <v>0</v>
      </c>
      <c r="Q3257">
        <f>[1]!s_stmnote_suppliertop5(A3257,D3257,2)</f>
        <v>0</v>
      </c>
      <c r="R3257" cm="1">
        <f t="array" ref="R3257">[1]!s_stmnote_suppliertop5(A3257,D3257,3)</f>
        <v>0</v>
      </c>
      <c r="S3257" cm="1">
        <f t="array" ref="S3257">[1]!s_stmnote_suppliertop5(A3257,D3257,4)</f>
        <v>0</v>
      </c>
      <c r="T3257" cm="1">
        <f t="array" ref="T3257">[1]!s_stmnote_suppliertop5(A3257,D3257,5)</f>
        <v>0</v>
      </c>
      <c r="U3257" s="9">
        <f>[1]!s_stmnote_purchasetop5_pct(A3257,D3257)</f>
        <v>15.89</v>
      </c>
      <c r="V3257" cm="1">
        <f t="array" ref="V3257">[1]!s_stmnote_customertop5($A3257,$D3257,1)</f>
        <v>0</v>
      </c>
      <c r="W3257" cm="1">
        <f t="array" ref="W3257">[1]!s_stmnote_customertop5($A3257,$D3257,2)</f>
        <v>0</v>
      </c>
      <c r="X3257" cm="1">
        <f t="array" ref="X3257">[1]!s_stmnote_customertop5($A3257,$D3257,3)</f>
        <v>0</v>
      </c>
      <c r="Y3257" cm="1">
        <f t="array" ref="Y3257">[1]!s_stmnote_customertop5($A3257,$D3257,4)</f>
        <v>0</v>
      </c>
      <c r="Z3257" cm="1">
        <f t="array" ref="Z3257">[1]!s_stmnote_customertop5($A3257,$D3257,5)</f>
        <v>0</v>
      </c>
      <c r="AA3257" s="9">
        <f>[1]!s_stmnote_salestop5_pct(A3257,D3257)</f>
        <v>32.520000000000003</v>
      </c>
      <c r="AB3257" s="9">
        <f>[1]!s_fa_arturn(A3257,D3257)</f>
        <v>31.572299999999998</v>
      </c>
      <c r="AC3257" s="9">
        <f>[1]!fa_apturn(A3257,D3257)</f>
        <v>18.5744982783255</v>
      </c>
      <c r="AD3257" s="9">
        <f>[1]!s_fa_invturn(A3257,D3257)</f>
        <v>2.5074000000000001</v>
      </c>
    </row>
    <row r="3258" spans="1:30">
      <c r="A3258">
        <v>601118</v>
      </c>
      <c r="B3258" t="s">
        <v>1054</v>
      </c>
      <c r="C3258" t="s">
        <v>5398</v>
      </c>
      <c r="D3258" s="8">
        <f t="shared" si="51"/>
        <v>44561</v>
      </c>
      <c r="E3258" t="s">
        <v>7095</v>
      </c>
      <c r="F3258">
        <v>1</v>
      </c>
      <c r="G3258" t="s">
        <v>9576</v>
      </c>
      <c r="L3258" t="str" cm="1">
        <f t="array" ref="L3258">[1]!s_info_industry_gics(A3258,1)</f>
        <v>日常消费</v>
      </c>
      <c r="M3258" t="str" cm="1">
        <f t="array" ref="M3258">[1]!s_info_industry_gicscode(A3258,1)</f>
        <v>30</v>
      </c>
      <c r="N3258" t="str">
        <f>[1]!s_info_industry_gics(A3258,2)</f>
        <v>食品、饮料与烟草</v>
      </c>
      <c r="O3258" t="str">
        <f>[1]!s_info_industry_gicscode(A3258,2)</f>
        <v>3020</v>
      </c>
      <c r="P3258" cm="1">
        <f t="array" ref="P3258">[1]!s_stmnote_suppliertop5(A3258,D3258,1)</f>
        <v>0</v>
      </c>
      <c r="Q3258">
        <f>[1]!s_stmnote_suppliertop5(A3258,D3258,2)</f>
        <v>0</v>
      </c>
      <c r="R3258" cm="1">
        <f t="array" ref="R3258">[1]!s_stmnote_suppliertop5(A3258,D3258,3)</f>
        <v>0</v>
      </c>
      <c r="S3258" cm="1">
        <f t="array" ref="S3258">[1]!s_stmnote_suppliertop5(A3258,D3258,4)</f>
        <v>0</v>
      </c>
      <c r="T3258" cm="1">
        <f t="array" ref="T3258">[1]!s_stmnote_suppliertop5(A3258,D3258,5)</f>
        <v>0</v>
      </c>
      <c r="U3258" s="9">
        <f>[1]!s_stmnote_purchasetop5_pct(A3258,D3258)</f>
        <v>17.239999999999998</v>
      </c>
      <c r="V3258" cm="1">
        <f t="array" ref="V3258">[1]!s_stmnote_customertop5($A3258,$D3258,1)</f>
        <v>0</v>
      </c>
      <c r="W3258" cm="1">
        <f t="array" ref="W3258">[1]!s_stmnote_customertop5($A3258,$D3258,2)</f>
        <v>0</v>
      </c>
      <c r="X3258" cm="1">
        <f t="array" ref="X3258">[1]!s_stmnote_customertop5($A3258,$D3258,3)</f>
        <v>0</v>
      </c>
      <c r="Y3258" cm="1">
        <f t="array" ref="Y3258">[1]!s_stmnote_customertop5($A3258,$D3258,4)</f>
        <v>0</v>
      </c>
      <c r="Z3258" cm="1">
        <f t="array" ref="Z3258">[1]!s_stmnote_customertop5($A3258,$D3258,5)</f>
        <v>0</v>
      </c>
      <c r="AA3258" s="9">
        <f>[1]!s_stmnote_salestop5_pct(A3258,D3258)</f>
        <v>16.010000000000002</v>
      </c>
      <c r="AB3258" s="9">
        <f>[1]!s_fa_arturn(A3258,D3258)</f>
        <v>20.207000000000001</v>
      </c>
      <c r="AC3258" s="9">
        <f>[1]!fa_apturn(A3258,D3258)</f>
        <v>24.378718388261198</v>
      </c>
      <c r="AD3258" s="9">
        <f>[1]!s_fa_invturn(A3258,D3258)</f>
        <v>10.1448</v>
      </c>
    </row>
    <row r="3259" spans="1:30">
      <c r="A3259">
        <v>601118</v>
      </c>
      <c r="B3259" t="s">
        <v>1054</v>
      </c>
      <c r="C3259" t="s">
        <v>5399</v>
      </c>
      <c r="D3259" s="8">
        <f t="shared" si="51"/>
        <v>45657</v>
      </c>
      <c r="E3259" t="s">
        <v>7665</v>
      </c>
      <c r="F3259">
        <v>1</v>
      </c>
      <c r="G3259" t="s">
        <v>9577</v>
      </c>
      <c r="L3259" t="str" cm="1">
        <f t="array" ref="L3259">[1]!s_info_industry_gics(A3259,1)</f>
        <v>日常消费</v>
      </c>
      <c r="M3259" t="str" cm="1">
        <f t="array" ref="M3259">[1]!s_info_industry_gicscode(A3259,1)</f>
        <v>30</v>
      </c>
      <c r="N3259" t="str">
        <f>[1]!s_info_industry_gics(A3259,2)</f>
        <v>食品、饮料与烟草</v>
      </c>
      <c r="O3259" t="str">
        <f>[1]!s_info_industry_gicscode(A3259,2)</f>
        <v>3020</v>
      </c>
      <c r="P3259" cm="1">
        <f t="array" ref="P3259">[1]!s_stmnote_suppliertop5(A3259,D3259,1)</f>
        <v>0</v>
      </c>
      <c r="Q3259">
        <f>[1]!s_stmnote_suppliertop5(A3259,D3259,2)</f>
        <v>0</v>
      </c>
      <c r="R3259" cm="1">
        <f t="array" ref="R3259">[1]!s_stmnote_suppliertop5(A3259,D3259,3)</f>
        <v>0</v>
      </c>
      <c r="S3259" cm="1">
        <f t="array" ref="S3259">[1]!s_stmnote_suppliertop5(A3259,D3259,4)</f>
        <v>0</v>
      </c>
      <c r="T3259" cm="1">
        <f t="array" ref="T3259">[1]!s_stmnote_suppliertop5(A3259,D3259,5)</f>
        <v>0</v>
      </c>
      <c r="U3259" s="9">
        <f>[1]!s_stmnote_purchasetop5_pct(A3259,D3259)</f>
        <v>0</v>
      </c>
      <c r="V3259" cm="1">
        <f t="array" ref="V3259">[1]!s_stmnote_customertop5($A3259,$D3259,1)</f>
        <v>0</v>
      </c>
      <c r="W3259" cm="1">
        <f t="array" ref="W3259">[1]!s_stmnote_customertop5($A3259,$D3259,2)</f>
        <v>0</v>
      </c>
      <c r="X3259" cm="1">
        <f t="array" ref="X3259">[1]!s_stmnote_customertop5($A3259,$D3259,3)</f>
        <v>0</v>
      </c>
      <c r="Y3259" cm="1">
        <f t="array" ref="Y3259">[1]!s_stmnote_customertop5($A3259,$D3259,4)</f>
        <v>0</v>
      </c>
      <c r="Z3259" cm="1">
        <f t="array" ref="Z3259">[1]!s_stmnote_customertop5($A3259,$D3259,5)</f>
        <v>0</v>
      </c>
      <c r="AA3259" s="9">
        <f>[1]!s_stmnote_salestop5_pct(A3259,D3259)</f>
        <v>0</v>
      </c>
      <c r="AB3259" s="9">
        <f>[1]!s_fa_arturn(A3259,D3259)</f>
        <v>0</v>
      </c>
      <c r="AC3259" s="9">
        <f>[1]!fa_apturn(A3259,D3259)</f>
        <v>0</v>
      </c>
      <c r="AD3259" s="9">
        <f>[1]!s_fa_invturn(A3259,D3259)</f>
        <v>0</v>
      </c>
    </row>
    <row r="3260" spans="1:30">
      <c r="A3260">
        <v>832786</v>
      </c>
      <c r="B3260" t="s">
        <v>1370</v>
      </c>
      <c r="C3260" t="s">
        <v>6501</v>
      </c>
      <c r="D3260" s="8">
        <f t="shared" si="51"/>
        <v>44926</v>
      </c>
      <c r="E3260" t="s">
        <v>7616</v>
      </c>
      <c r="F3260">
        <v>1</v>
      </c>
      <c r="G3260" t="s">
        <v>10052</v>
      </c>
      <c r="L3260" t="str" cm="1">
        <f t="array" ref="L3260">[1]!s_info_industry_gics(A3260,1)</f>
        <v>日常消费</v>
      </c>
      <c r="M3260" t="str" cm="1">
        <f t="array" ref="M3260">[1]!s_info_industry_gicscode(A3260,1)</f>
        <v>30</v>
      </c>
      <c r="N3260" t="str">
        <f>[1]!s_info_industry_gics(A3260,2)</f>
        <v>食品、饮料与烟草</v>
      </c>
      <c r="O3260" t="str">
        <f>[1]!s_info_industry_gicscode(A3260,2)</f>
        <v>3020</v>
      </c>
      <c r="P3260" t="str" cm="1">
        <f t="array" ref="P3260">[1]!s_stmnote_suppliertop5(A3260,D3260,1)</f>
        <v>包头北辰饲料科技股份有限公司</v>
      </c>
      <c r="Q3260" t="str">
        <f>[1]!s_stmnote_suppliertop5(A3260,D3260,2)</f>
        <v>内蒙古华亿能源股份有限公司</v>
      </c>
      <c r="R3260" t="str" cm="1">
        <f t="array" ref="R3260">[1]!s_stmnote_suppliertop5(A3260,D3260,3)</f>
        <v>内蒙古电力(集团)有限责任公司所属公司</v>
      </c>
      <c r="S3260" t="str" cm="1">
        <f t="array" ref="S3260">[1]!s_stmnote_suppliertop5(A3260,D3260,4)</f>
        <v>内蒙古辽中京农业科技有限责任公司</v>
      </c>
      <c r="T3260" t="str" cm="1">
        <f t="array" ref="T3260">[1]!s_stmnote_suppliertop5(A3260,D3260,5)</f>
        <v>内蒙古熔化华科技有限公司</v>
      </c>
      <c r="U3260" s="9">
        <f>[1]!s_stmnote_purchasetop5_pct(A3260,D3260)</f>
        <v>17.309999999999999</v>
      </c>
      <c r="V3260" t="str" cm="1">
        <f t="array" ref="V3260">[1]!s_stmnote_customertop5($A3260,$D3260,1)</f>
        <v>中国蒙牛乳业有限公司所属公司</v>
      </c>
      <c r="W3260" t="str" cm="1">
        <f t="array" ref="W3260">[1]!s_stmnote_customertop5($A3260,$D3260,2)</f>
        <v>浙江杭实善成实业有限公司</v>
      </c>
      <c r="X3260" t="str" cm="1">
        <f t="array" ref="X3260">[1]!s_stmnote_customertop5($A3260,$D3260,3)</f>
        <v>东方先导糖酒有限公司</v>
      </c>
      <c r="Y3260" t="str" cm="1">
        <f t="array" ref="Y3260">[1]!s_stmnote_customertop5($A3260,$D3260,4)</f>
        <v>内蒙古伊利实业集团股份有限公司所属公司</v>
      </c>
      <c r="Z3260" t="str" cm="1">
        <f t="array" ref="Z3260">[1]!s_stmnote_customertop5($A3260,$D3260,5)</f>
        <v>包头市兴旭海商贸有限公司</v>
      </c>
      <c r="AA3260" s="9">
        <f>[1]!s_stmnote_salestop5_pct(A3260,D3260)</f>
        <v>69.38</v>
      </c>
      <c r="AB3260" s="9">
        <f>[1]!s_fa_arturn(A3260,D3260)</f>
        <v>20.488299999999999</v>
      </c>
      <c r="AC3260" s="9">
        <f>[1]!fa_apturn(A3260,D3260)</f>
        <v>2.4967122223265901</v>
      </c>
      <c r="AD3260" s="9">
        <f>[1]!s_fa_invturn(A3260,D3260)</f>
        <v>2.8729</v>
      </c>
    </row>
    <row r="3261" spans="1:30">
      <c r="A3261">
        <v>832786</v>
      </c>
      <c r="B3261" t="s">
        <v>1370</v>
      </c>
      <c r="C3261" t="s">
        <v>6502</v>
      </c>
      <c r="D3261" s="8">
        <f t="shared" si="51"/>
        <v>45291</v>
      </c>
      <c r="E3261" t="s">
        <v>7601</v>
      </c>
      <c r="F3261">
        <v>1</v>
      </c>
      <c r="G3261" t="s">
        <v>10053</v>
      </c>
      <c r="L3261" t="str" cm="1">
        <f t="array" ref="L3261">[1]!s_info_industry_gics(A3261,1)</f>
        <v>日常消费</v>
      </c>
      <c r="M3261" t="str" cm="1">
        <f t="array" ref="M3261">[1]!s_info_industry_gicscode(A3261,1)</f>
        <v>30</v>
      </c>
      <c r="N3261" t="str">
        <f>[1]!s_info_industry_gics(A3261,2)</f>
        <v>食品、饮料与烟草</v>
      </c>
      <c r="O3261" t="str">
        <f>[1]!s_info_industry_gicscode(A3261,2)</f>
        <v>3020</v>
      </c>
      <c r="P3261" t="str" cm="1">
        <f t="array" ref="P3261">[1]!s_stmnote_suppliertop5(A3261,D3261,1)</f>
        <v>包头北辰饲料科技股份有限公司</v>
      </c>
      <c r="Q3261" t="str">
        <f>[1]!s_stmnote_suppliertop5(A3261,D3261,2)</f>
        <v>包头新奥燃气有限公司</v>
      </c>
      <c r="R3261" t="str" cm="1">
        <f t="array" ref="R3261">[1]!s_stmnote_suppliertop5(A3261,D3261,3)</f>
        <v>内蒙古熔化华科技有限公司</v>
      </c>
      <c r="S3261" t="str" cm="1">
        <f t="array" ref="S3261">[1]!s_stmnote_suppliertop5(A3261,D3261,4)</f>
        <v>内蒙古电力(集团)有限责任公司</v>
      </c>
      <c r="T3261" t="str" cm="1">
        <f t="array" ref="T3261">[1]!s_stmnote_suppliertop5(A3261,D3261,5)</f>
        <v>达拉特旗中优草业有限公司</v>
      </c>
      <c r="U3261" s="9">
        <f>[1]!s_stmnote_purchasetop5_pct(A3261,D3261)</f>
        <v>18.510000000000002</v>
      </c>
      <c r="V3261" t="str" cm="1">
        <f t="array" ref="V3261">[1]!s_stmnote_customertop5($A3261,$D3261,1)</f>
        <v>中国蒙牛乳业有限公司</v>
      </c>
      <c r="W3261" t="str" cm="1">
        <f t="array" ref="W3261">[1]!s_stmnote_customertop5($A3261,$D3261,2)</f>
        <v>浙江杭实善成实业有限公司</v>
      </c>
      <c r="X3261" t="str" cm="1">
        <f t="array" ref="X3261">[1]!s_stmnote_customertop5($A3261,$D3261,3)</f>
        <v>东方先导糖酒有限公司</v>
      </c>
      <c r="Y3261" t="str" cm="1">
        <f t="array" ref="Y3261">[1]!s_stmnote_customertop5($A3261,$D3261,4)</f>
        <v>内蒙古伊利实业集团股份有限公司</v>
      </c>
      <c r="Z3261" t="str" cm="1">
        <f t="array" ref="Z3261">[1]!s_stmnote_customertop5($A3261,$D3261,5)</f>
        <v>中粮祈德丰(北京)商贸有限公司</v>
      </c>
      <c r="AA3261" s="9">
        <f>[1]!s_stmnote_salestop5_pct(A3261,D3261)</f>
        <v>70.23</v>
      </c>
      <c r="AB3261" s="9">
        <f>[1]!s_fa_arturn(A3261,D3261)</f>
        <v>23.835699999999999</v>
      </c>
      <c r="AC3261" s="9">
        <f>[1]!fa_apturn(A3261,D3261)</f>
        <v>2.9759867601340302</v>
      </c>
      <c r="AD3261" s="9">
        <f>[1]!s_fa_invturn(A3261,D3261)</f>
        <v>3.3679999999999999</v>
      </c>
    </row>
    <row r="3262" spans="1:30">
      <c r="A3262">
        <v>832786</v>
      </c>
      <c r="B3262" t="s">
        <v>1370</v>
      </c>
      <c r="C3262" t="s">
        <v>6503</v>
      </c>
      <c r="D3262" s="8">
        <f t="shared" si="51"/>
        <v>45291</v>
      </c>
      <c r="E3262" t="s">
        <v>7231</v>
      </c>
      <c r="F3262">
        <v>1</v>
      </c>
      <c r="G3262" t="s">
        <v>10053</v>
      </c>
      <c r="L3262" t="str" cm="1">
        <f t="array" ref="L3262">[1]!s_info_industry_gics(A3262,1)</f>
        <v>日常消费</v>
      </c>
      <c r="M3262" t="str" cm="1">
        <f t="array" ref="M3262">[1]!s_info_industry_gicscode(A3262,1)</f>
        <v>30</v>
      </c>
      <c r="N3262" t="str">
        <f>[1]!s_info_industry_gics(A3262,2)</f>
        <v>食品、饮料与烟草</v>
      </c>
      <c r="O3262" t="str">
        <f>[1]!s_info_industry_gicscode(A3262,2)</f>
        <v>3020</v>
      </c>
      <c r="P3262" t="str" cm="1">
        <f t="array" ref="P3262">[1]!s_stmnote_suppliertop5(A3262,D3262,1)</f>
        <v>包头北辰饲料科技股份有限公司</v>
      </c>
      <c r="Q3262" t="str">
        <f>[1]!s_stmnote_suppliertop5(A3262,D3262,2)</f>
        <v>包头新奥燃气有限公司</v>
      </c>
      <c r="R3262" t="str" cm="1">
        <f t="array" ref="R3262">[1]!s_stmnote_suppliertop5(A3262,D3262,3)</f>
        <v>内蒙古熔化华科技有限公司</v>
      </c>
      <c r="S3262" t="str" cm="1">
        <f t="array" ref="S3262">[1]!s_stmnote_suppliertop5(A3262,D3262,4)</f>
        <v>内蒙古电力(集团)有限责任公司</v>
      </c>
      <c r="T3262" t="str" cm="1">
        <f t="array" ref="T3262">[1]!s_stmnote_suppliertop5(A3262,D3262,5)</f>
        <v>达拉特旗中优草业有限公司</v>
      </c>
      <c r="U3262" s="9">
        <f>[1]!s_stmnote_purchasetop5_pct(A3262,D3262)</f>
        <v>18.510000000000002</v>
      </c>
      <c r="V3262" t="str" cm="1">
        <f t="array" ref="V3262">[1]!s_stmnote_customertop5($A3262,$D3262,1)</f>
        <v>中国蒙牛乳业有限公司</v>
      </c>
      <c r="W3262" t="str" cm="1">
        <f t="array" ref="W3262">[1]!s_stmnote_customertop5($A3262,$D3262,2)</f>
        <v>浙江杭实善成实业有限公司</v>
      </c>
      <c r="X3262" t="str" cm="1">
        <f t="array" ref="X3262">[1]!s_stmnote_customertop5($A3262,$D3262,3)</f>
        <v>东方先导糖酒有限公司</v>
      </c>
      <c r="Y3262" t="str" cm="1">
        <f t="array" ref="Y3262">[1]!s_stmnote_customertop5($A3262,$D3262,4)</f>
        <v>内蒙古伊利实业集团股份有限公司</v>
      </c>
      <c r="Z3262" t="str" cm="1">
        <f t="array" ref="Z3262">[1]!s_stmnote_customertop5($A3262,$D3262,5)</f>
        <v>中粮祈德丰(北京)商贸有限公司</v>
      </c>
      <c r="AA3262" s="9">
        <f>[1]!s_stmnote_salestop5_pct(A3262,D3262)</f>
        <v>70.23</v>
      </c>
      <c r="AB3262" s="9">
        <f>[1]!s_fa_arturn(A3262,D3262)</f>
        <v>23.835699999999999</v>
      </c>
      <c r="AC3262" s="9">
        <f>[1]!fa_apturn(A3262,D3262)</f>
        <v>2.9759867601340302</v>
      </c>
      <c r="AD3262" s="9">
        <f>[1]!s_fa_invturn(A3262,D3262)</f>
        <v>3.3679999999999999</v>
      </c>
    </row>
    <row r="3263" spans="1:30">
      <c r="A3263" s="6" t="s">
        <v>12841</v>
      </c>
      <c r="B3263" t="s">
        <v>1409</v>
      </c>
      <c r="C3263" t="s">
        <v>6619</v>
      </c>
      <c r="D3263" s="8">
        <f t="shared" si="51"/>
        <v>44561</v>
      </c>
      <c r="E3263" t="s">
        <v>7440</v>
      </c>
      <c r="F3263">
        <v>2</v>
      </c>
      <c r="G3263" t="s">
        <v>10537</v>
      </c>
      <c r="H3263" t="s">
        <v>12059</v>
      </c>
      <c r="L3263" t="str" cm="1">
        <f t="array" ref="L3263">[1]!s_info_industry_gics(A3263,1)</f>
        <v>日常消费</v>
      </c>
      <c r="M3263" t="str" cm="1">
        <f t="array" ref="M3263">[1]!s_info_industry_gicscode(A3263,1)</f>
        <v>30</v>
      </c>
      <c r="N3263" t="str">
        <f>[1]!s_info_industry_gics(A3263,2)</f>
        <v>食品、饮料与烟草</v>
      </c>
      <c r="O3263" t="str">
        <f>[1]!s_info_industry_gicscode(A3263,2)</f>
        <v>3020</v>
      </c>
      <c r="P3263" t="str" cm="1">
        <f t="array" ref="P3263">[1]!s_stmnote_suppliertop5(A3263,D3263,1)</f>
        <v>第一名</v>
      </c>
      <c r="Q3263" t="str">
        <f>[1]!s_stmnote_suppliertop5(A3263,D3263,2)</f>
        <v>第二名</v>
      </c>
      <c r="R3263" t="str" cm="1">
        <f t="array" ref="R3263">[1]!s_stmnote_suppliertop5(A3263,D3263,3)</f>
        <v>第三名</v>
      </c>
      <c r="S3263" t="str" cm="1">
        <f t="array" ref="S3263">[1]!s_stmnote_suppliertop5(A3263,D3263,4)</f>
        <v>第四名</v>
      </c>
      <c r="T3263" t="str" cm="1">
        <f t="array" ref="T3263">[1]!s_stmnote_suppliertop5(A3263,D3263,5)</f>
        <v>第五名</v>
      </c>
      <c r="U3263" s="9">
        <f>[1]!s_stmnote_purchasetop5_pct(A3263,D3263)</f>
        <v>15.14</v>
      </c>
      <c r="V3263" t="str" cm="1">
        <f t="array" ref="V3263">[1]!s_stmnote_customertop5($A3263,$D3263,1)</f>
        <v>第一名</v>
      </c>
      <c r="W3263" t="str" cm="1">
        <f t="array" ref="W3263">[1]!s_stmnote_customertop5($A3263,$D3263,2)</f>
        <v>第二名</v>
      </c>
      <c r="X3263" t="str" cm="1">
        <f t="array" ref="X3263">[1]!s_stmnote_customertop5($A3263,$D3263,3)</f>
        <v>第三名</v>
      </c>
      <c r="Y3263" t="str" cm="1">
        <f t="array" ref="Y3263">[1]!s_stmnote_customertop5($A3263,$D3263,4)</f>
        <v>第四名</v>
      </c>
      <c r="Z3263" t="str" cm="1">
        <f t="array" ref="Z3263">[1]!s_stmnote_customertop5($A3263,$D3263,5)</f>
        <v>第五名</v>
      </c>
      <c r="AA3263" s="9">
        <f>[1]!s_stmnote_salestop5_pct(A3263,D3263)</f>
        <v>17.3</v>
      </c>
      <c r="AB3263" s="9">
        <f>[1]!s_fa_arturn(A3263,D3263)</f>
        <v>7.6421999999999999</v>
      </c>
      <c r="AC3263" s="9">
        <f>[1]!fa_apturn(A3263,D3263)</f>
        <v>7.3858671036102796</v>
      </c>
      <c r="AD3263" s="9">
        <f>[1]!s_fa_invturn(A3263,D3263)</f>
        <v>7.3224</v>
      </c>
    </row>
    <row r="3264" spans="1:30">
      <c r="A3264" s="6" t="s">
        <v>12841</v>
      </c>
      <c r="B3264" t="s">
        <v>292</v>
      </c>
      <c r="C3264" t="s">
        <v>6630</v>
      </c>
      <c r="D3264" s="8">
        <f t="shared" si="51"/>
        <v>44561</v>
      </c>
      <c r="E3264" t="s">
        <v>7576</v>
      </c>
      <c r="F3264">
        <v>1</v>
      </c>
      <c r="G3264" t="s">
        <v>10098</v>
      </c>
      <c r="L3264" t="str" cm="1">
        <f t="array" ref="L3264">[1]!s_info_industry_gics(A3264,1)</f>
        <v>日常消费</v>
      </c>
      <c r="M3264" t="str" cm="1">
        <f t="array" ref="M3264">[1]!s_info_industry_gicscode(A3264,1)</f>
        <v>30</v>
      </c>
      <c r="N3264" t="str">
        <f>[1]!s_info_industry_gics(A3264,2)</f>
        <v>食品、饮料与烟草</v>
      </c>
      <c r="O3264" t="str">
        <f>[1]!s_info_industry_gicscode(A3264,2)</f>
        <v>3020</v>
      </c>
      <c r="P3264" t="str" cm="1">
        <f t="array" ref="P3264">[1]!s_stmnote_suppliertop5(A3264,D3264,1)</f>
        <v>第一名</v>
      </c>
      <c r="Q3264" t="str">
        <f>[1]!s_stmnote_suppliertop5(A3264,D3264,2)</f>
        <v>第二名</v>
      </c>
      <c r="R3264" t="str" cm="1">
        <f t="array" ref="R3264">[1]!s_stmnote_suppliertop5(A3264,D3264,3)</f>
        <v>第三名</v>
      </c>
      <c r="S3264" t="str" cm="1">
        <f t="array" ref="S3264">[1]!s_stmnote_suppliertop5(A3264,D3264,4)</f>
        <v>第四名</v>
      </c>
      <c r="T3264" t="str" cm="1">
        <f t="array" ref="T3264">[1]!s_stmnote_suppliertop5(A3264,D3264,5)</f>
        <v>第五名</v>
      </c>
      <c r="U3264" s="9">
        <f>[1]!s_stmnote_purchasetop5_pct(A3264,D3264)</f>
        <v>15.14</v>
      </c>
      <c r="V3264" t="str" cm="1">
        <f t="array" ref="V3264">[1]!s_stmnote_customertop5($A3264,$D3264,1)</f>
        <v>第一名</v>
      </c>
      <c r="W3264" t="str" cm="1">
        <f t="array" ref="W3264">[1]!s_stmnote_customertop5($A3264,$D3264,2)</f>
        <v>第二名</v>
      </c>
      <c r="X3264" t="str" cm="1">
        <f t="array" ref="X3264">[1]!s_stmnote_customertop5($A3264,$D3264,3)</f>
        <v>第三名</v>
      </c>
      <c r="Y3264" t="str" cm="1">
        <f t="array" ref="Y3264">[1]!s_stmnote_customertop5($A3264,$D3264,4)</f>
        <v>第四名</v>
      </c>
      <c r="Z3264" t="str" cm="1">
        <f t="array" ref="Z3264">[1]!s_stmnote_customertop5($A3264,$D3264,5)</f>
        <v>第五名</v>
      </c>
      <c r="AA3264" s="9">
        <f>[1]!s_stmnote_salestop5_pct(A3264,D3264)</f>
        <v>17.3</v>
      </c>
      <c r="AB3264" s="9">
        <f>[1]!s_fa_arturn(A3264,D3264)</f>
        <v>7.6421999999999999</v>
      </c>
      <c r="AC3264" s="9">
        <f>[1]!fa_apturn(A3264,D3264)</f>
        <v>7.3858671036102796</v>
      </c>
      <c r="AD3264" s="9">
        <f>[1]!s_fa_invturn(A3264,D3264)</f>
        <v>7.3224</v>
      </c>
    </row>
    <row r="3265" spans="1:30">
      <c r="A3265" s="6" t="s">
        <v>12852</v>
      </c>
      <c r="B3265" t="s">
        <v>231</v>
      </c>
      <c r="C3265" t="s">
        <v>6632</v>
      </c>
      <c r="D3265" s="8">
        <f t="shared" si="51"/>
        <v>45657</v>
      </c>
      <c r="E3265" t="s">
        <v>7665</v>
      </c>
      <c r="F3265">
        <v>2</v>
      </c>
      <c r="G3265" t="s">
        <v>11715</v>
      </c>
      <c r="H3265" t="s">
        <v>12658</v>
      </c>
      <c r="L3265" t="str" cm="1">
        <f t="array" ref="L3265">[1]!s_info_industry_gics(A3265,1)</f>
        <v>日常消费</v>
      </c>
      <c r="M3265" t="str" cm="1">
        <f t="array" ref="M3265">[1]!s_info_industry_gicscode(A3265,1)</f>
        <v>30</v>
      </c>
      <c r="N3265" t="str">
        <f>[1]!s_info_industry_gics(A3265,2)</f>
        <v>食品、饮料与烟草</v>
      </c>
      <c r="O3265" t="str">
        <f>[1]!s_info_industry_gicscode(A3265,2)</f>
        <v>3020</v>
      </c>
      <c r="P3265" cm="1">
        <f t="array" ref="P3265">[1]!s_stmnote_suppliertop5(A3265,D3265,1)</f>
        <v>0</v>
      </c>
      <c r="Q3265">
        <f>[1]!s_stmnote_suppliertop5(A3265,D3265,2)</f>
        <v>0</v>
      </c>
      <c r="R3265" cm="1">
        <f t="array" ref="R3265">[1]!s_stmnote_suppliertop5(A3265,D3265,3)</f>
        <v>0</v>
      </c>
      <c r="S3265" cm="1">
        <f t="array" ref="S3265">[1]!s_stmnote_suppliertop5(A3265,D3265,4)</f>
        <v>0</v>
      </c>
      <c r="T3265" cm="1">
        <f t="array" ref="T3265">[1]!s_stmnote_suppliertop5(A3265,D3265,5)</f>
        <v>0</v>
      </c>
      <c r="U3265" s="9">
        <f>[1]!s_stmnote_purchasetop5_pct(A3265,D3265)</f>
        <v>0</v>
      </c>
      <c r="V3265" cm="1">
        <f t="array" ref="V3265">[1]!s_stmnote_customertop5($A3265,$D3265,1)</f>
        <v>0</v>
      </c>
      <c r="W3265" cm="1">
        <f t="array" ref="W3265">[1]!s_stmnote_customertop5($A3265,$D3265,2)</f>
        <v>0</v>
      </c>
      <c r="X3265" cm="1">
        <f t="array" ref="X3265">[1]!s_stmnote_customertop5($A3265,$D3265,3)</f>
        <v>0</v>
      </c>
      <c r="Y3265" cm="1">
        <f t="array" ref="Y3265">[1]!s_stmnote_customertop5($A3265,$D3265,4)</f>
        <v>0</v>
      </c>
      <c r="Z3265" cm="1">
        <f t="array" ref="Z3265">[1]!s_stmnote_customertop5($A3265,$D3265,5)</f>
        <v>0</v>
      </c>
      <c r="AA3265" s="9">
        <f>[1]!s_stmnote_salestop5_pct(A3265,D3265)</f>
        <v>0</v>
      </c>
      <c r="AB3265" s="9">
        <f>[1]!s_fa_arturn(A3265,D3265)</f>
        <v>0</v>
      </c>
      <c r="AC3265" s="9">
        <f>[1]!fa_apturn(A3265,D3265)</f>
        <v>0</v>
      </c>
      <c r="AD3265" s="9">
        <f>[1]!s_fa_invturn(A3265,D3265)</f>
        <v>0</v>
      </c>
    </row>
    <row r="3266" spans="1:30">
      <c r="A3266" s="3" t="s">
        <v>12974</v>
      </c>
      <c r="B3266" t="s">
        <v>1482</v>
      </c>
      <c r="C3266" t="s">
        <v>6831</v>
      </c>
      <c r="D3266" s="8">
        <f t="shared" si="51"/>
        <v>45291</v>
      </c>
      <c r="E3266" t="s">
        <v>7401</v>
      </c>
      <c r="F3266">
        <v>1</v>
      </c>
      <c r="G3266" t="s">
        <v>10176</v>
      </c>
      <c r="L3266" t="str" cm="1">
        <f t="array" ref="L3266">[1]!s_info_industry_gics(A3266,1)</f>
        <v>日常消费</v>
      </c>
      <c r="M3266" t="str" cm="1">
        <f t="array" ref="M3266">[1]!s_info_industry_gicscode(A3266,1)</f>
        <v>30</v>
      </c>
      <c r="N3266" t="str">
        <f>[1]!s_info_industry_gics(A3266,2)</f>
        <v>食品、饮料与烟草</v>
      </c>
      <c r="O3266" t="str">
        <f>[1]!s_info_industry_gicscode(A3266,2)</f>
        <v>3020</v>
      </c>
      <c r="P3266" cm="1">
        <f t="array" ref="P3266">[1]!s_stmnote_suppliertop5(A3266,D3266,1)</f>
        <v>0</v>
      </c>
      <c r="Q3266">
        <f>[1]!s_stmnote_suppliertop5(A3266,D3266,2)</f>
        <v>0</v>
      </c>
      <c r="R3266" cm="1">
        <f t="array" ref="R3266">[1]!s_stmnote_suppliertop5(A3266,D3266,3)</f>
        <v>0</v>
      </c>
      <c r="S3266" cm="1">
        <f t="array" ref="S3266">[1]!s_stmnote_suppliertop5(A3266,D3266,4)</f>
        <v>0</v>
      </c>
      <c r="T3266" cm="1">
        <f t="array" ref="T3266">[1]!s_stmnote_suppliertop5(A3266,D3266,5)</f>
        <v>0</v>
      </c>
      <c r="U3266" s="9">
        <f>[1]!s_stmnote_purchasetop5_pct(A3266,D3266)</f>
        <v>0</v>
      </c>
      <c r="V3266" cm="1">
        <f t="array" ref="V3266">[1]!s_stmnote_customertop5($A3266,$D3266,1)</f>
        <v>0</v>
      </c>
      <c r="W3266" cm="1">
        <f t="array" ref="W3266">[1]!s_stmnote_customertop5($A3266,$D3266,2)</f>
        <v>0</v>
      </c>
      <c r="X3266" cm="1">
        <f t="array" ref="X3266">[1]!s_stmnote_customertop5($A3266,$D3266,3)</f>
        <v>0</v>
      </c>
      <c r="Y3266" cm="1">
        <f t="array" ref="Y3266">[1]!s_stmnote_customertop5($A3266,$D3266,4)</f>
        <v>0</v>
      </c>
      <c r="Z3266" cm="1">
        <f t="array" ref="Z3266">[1]!s_stmnote_customertop5($A3266,$D3266,5)</f>
        <v>0</v>
      </c>
      <c r="AA3266" s="9">
        <f>[1]!s_stmnote_salestop5_pct(A3266,D3266)</f>
        <v>8.7899999999999991</v>
      </c>
      <c r="AB3266" s="9">
        <f>[1]!s_fa_arturn(A3266,D3266)</f>
        <v>33.488100000000003</v>
      </c>
      <c r="AC3266" s="9">
        <f>[1]!fa_apturn(A3266,D3266)</f>
        <v>40.681899181749301</v>
      </c>
      <c r="AD3266" s="9">
        <f>[1]!s_fa_invturn(A3266,D3266)</f>
        <v>12.1601</v>
      </c>
    </row>
    <row r="3267" spans="1:30">
      <c r="A3267" s="3" t="s">
        <v>12974</v>
      </c>
      <c r="B3267" t="s">
        <v>1482</v>
      </c>
      <c r="C3267" t="s">
        <v>6831</v>
      </c>
      <c r="D3267" s="8">
        <f t="shared" si="51"/>
        <v>45657</v>
      </c>
      <c r="E3267" t="s">
        <v>6938</v>
      </c>
      <c r="F3267">
        <v>1</v>
      </c>
      <c r="G3267" t="s">
        <v>10176</v>
      </c>
      <c r="L3267" t="str" cm="1">
        <f t="array" ref="L3267">[1]!s_info_industry_gics(A3267,1)</f>
        <v>日常消费</v>
      </c>
      <c r="M3267" t="str" cm="1">
        <f t="array" ref="M3267">[1]!s_info_industry_gicscode(A3267,1)</f>
        <v>30</v>
      </c>
      <c r="N3267" t="str">
        <f>[1]!s_info_industry_gics(A3267,2)</f>
        <v>食品、饮料与烟草</v>
      </c>
      <c r="O3267" t="str">
        <f>[1]!s_info_industry_gicscode(A3267,2)</f>
        <v>3020</v>
      </c>
      <c r="P3267" cm="1">
        <f t="array" ref="P3267">[1]!s_stmnote_suppliertop5(A3267,D3267,1)</f>
        <v>0</v>
      </c>
      <c r="Q3267">
        <f>[1]!s_stmnote_suppliertop5(A3267,D3267,2)</f>
        <v>0</v>
      </c>
      <c r="R3267" cm="1">
        <f t="array" ref="R3267">[1]!s_stmnote_suppliertop5(A3267,D3267,3)</f>
        <v>0</v>
      </c>
      <c r="S3267" cm="1">
        <f t="array" ref="S3267">[1]!s_stmnote_suppliertop5(A3267,D3267,4)</f>
        <v>0</v>
      </c>
      <c r="T3267" cm="1">
        <f t="array" ref="T3267">[1]!s_stmnote_suppliertop5(A3267,D3267,5)</f>
        <v>0</v>
      </c>
      <c r="U3267" s="9">
        <f>[1]!s_stmnote_purchasetop5_pct(A3267,D3267)</f>
        <v>0</v>
      </c>
      <c r="V3267" cm="1">
        <f t="array" ref="V3267">[1]!s_stmnote_customertop5($A3267,$D3267,1)</f>
        <v>0</v>
      </c>
      <c r="W3267" cm="1">
        <f t="array" ref="W3267">[1]!s_stmnote_customertop5($A3267,$D3267,2)</f>
        <v>0</v>
      </c>
      <c r="X3267" cm="1">
        <f t="array" ref="X3267">[1]!s_stmnote_customertop5($A3267,$D3267,3)</f>
        <v>0</v>
      </c>
      <c r="Y3267" cm="1">
        <f t="array" ref="Y3267">[1]!s_stmnote_customertop5($A3267,$D3267,4)</f>
        <v>0</v>
      </c>
      <c r="Z3267" cm="1">
        <f t="array" ref="Z3267">[1]!s_stmnote_customertop5($A3267,$D3267,5)</f>
        <v>0</v>
      </c>
      <c r="AA3267" s="9">
        <f>[1]!s_stmnote_salestop5_pct(A3267,D3267)</f>
        <v>0</v>
      </c>
      <c r="AB3267" s="9">
        <f>[1]!s_fa_arturn(A3267,D3267)</f>
        <v>0</v>
      </c>
      <c r="AC3267" s="9">
        <f>[1]!fa_apturn(A3267,D3267)</f>
        <v>0</v>
      </c>
      <c r="AD3267" s="9">
        <f>[1]!s_fa_invturn(A3267,D3267)</f>
        <v>0</v>
      </c>
    </row>
    <row r="3268" spans="1:30">
      <c r="A3268" s="3" t="s">
        <v>12990</v>
      </c>
      <c r="B3268" t="s">
        <v>1496</v>
      </c>
      <c r="C3268" t="s">
        <v>6861</v>
      </c>
      <c r="D3268" s="8">
        <f t="shared" si="51"/>
        <v>45291</v>
      </c>
      <c r="E3268" t="s">
        <v>7658</v>
      </c>
      <c r="F3268">
        <v>2</v>
      </c>
      <c r="G3268" t="s">
        <v>11769</v>
      </c>
      <c r="H3268" t="s">
        <v>11770</v>
      </c>
      <c r="L3268" t="str" cm="1">
        <f t="array" ref="L3268">[1]!s_info_industry_gics(A3268,1)</f>
        <v>日常消费</v>
      </c>
      <c r="M3268" t="str" cm="1">
        <f t="array" ref="M3268">[1]!s_info_industry_gicscode(A3268,1)</f>
        <v>30</v>
      </c>
      <c r="N3268" t="str">
        <f>[1]!s_info_industry_gics(A3268,2)</f>
        <v>食品、饮料与烟草</v>
      </c>
      <c r="O3268" t="str">
        <f>[1]!s_info_industry_gicscode(A3268,2)</f>
        <v>3020</v>
      </c>
      <c r="P3268" cm="1">
        <f t="array" ref="P3268">[1]!s_stmnote_suppliertop5(A3268,D3268,1)</f>
        <v>0</v>
      </c>
      <c r="Q3268">
        <f>[1]!s_stmnote_suppliertop5(A3268,D3268,2)</f>
        <v>0</v>
      </c>
      <c r="R3268" cm="1">
        <f t="array" ref="R3268">[1]!s_stmnote_suppliertop5(A3268,D3268,3)</f>
        <v>0</v>
      </c>
      <c r="S3268" cm="1">
        <f t="array" ref="S3268">[1]!s_stmnote_suppliertop5(A3268,D3268,4)</f>
        <v>0</v>
      </c>
      <c r="T3268" cm="1">
        <f t="array" ref="T3268">[1]!s_stmnote_suppliertop5(A3268,D3268,5)</f>
        <v>0</v>
      </c>
      <c r="U3268" s="9">
        <f>[1]!s_stmnote_purchasetop5_pct(A3268,D3268)</f>
        <v>0</v>
      </c>
      <c r="V3268" cm="1">
        <f t="array" ref="V3268">[1]!s_stmnote_customertop5($A3268,$D3268,1)</f>
        <v>0</v>
      </c>
      <c r="W3268" cm="1">
        <f t="array" ref="W3268">[1]!s_stmnote_customertop5($A3268,$D3268,2)</f>
        <v>0</v>
      </c>
      <c r="X3268" cm="1">
        <f t="array" ref="X3268">[1]!s_stmnote_customertop5($A3268,$D3268,3)</f>
        <v>0</v>
      </c>
      <c r="Y3268" cm="1">
        <f t="array" ref="Y3268">[1]!s_stmnote_customertop5($A3268,$D3268,4)</f>
        <v>0</v>
      </c>
      <c r="Z3268" cm="1">
        <f t="array" ref="Z3268">[1]!s_stmnote_customertop5($A3268,$D3268,5)</f>
        <v>0</v>
      </c>
      <c r="AA3268" s="9">
        <f>[1]!s_stmnote_salestop5_pct(A3268,D3268)</f>
        <v>55.75</v>
      </c>
      <c r="AB3268" s="9">
        <f>[1]!s_fa_arturn(A3268,D3268)</f>
        <v>40.697400000000002</v>
      </c>
      <c r="AC3268" s="9">
        <f>[1]!fa_apturn(A3268,D3268)</f>
        <v>8.7322270726070101</v>
      </c>
      <c r="AD3268" s="9">
        <f>[1]!s_fa_invturn(A3268,D3268)</f>
        <v>1.597</v>
      </c>
    </row>
    <row r="3269" spans="1:30">
      <c r="A3269" s="3" t="s">
        <v>12990</v>
      </c>
      <c r="B3269" t="s">
        <v>1496</v>
      </c>
      <c r="C3269" t="s">
        <v>6861</v>
      </c>
      <c r="D3269" s="8">
        <f t="shared" si="51"/>
        <v>45291</v>
      </c>
      <c r="E3269" t="s">
        <v>7503</v>
      </c>
      <c r="F3269">
        <v>2</v>
      </c>
      <c r="G3269" t="s">
        <v>11769</v>
      </c>
      <c r="H3269" t="s">
        <v>11770</v>
      </c>
      <c r="L3269" t="str" cm="1">
        <f t="array" ref="L3269">[1]!s_info_industry_gics(A3269,1)</f>
        <v>日常消费</v>
      </c>
      <c r="M3269" t="str" cm="1">
        <f t="array" ref="M3269">[1]!s_info_industry_gicscode(A3269,1)</f>
        <v>30</v>
      </c>
      <c r="N3269" t="str">
        <f>[1]!s_info_industry_gics(A3269,2)</f>
        <v>食品、饮料与烟草</v>
      </c>
      <c r="O3269" t="str">
        <f>[1]!s_info_industry_gicscode(A3269,2)</f>
        <v>3020</v>
      </c>
      <c r="P3269" cm="1">
        <f t="array" ref="P3269">[1]!s_stmnote_suppliertop5(A3269,D3269,1)</f>
        <v>0</v>
      </c>
      <c r="Q3269">
        <f>[1]!s_stmnote_suppliertop5(A3269,D3269,2)</f>
        <v>0</v>
      </c>
      <c r="R3269" cm="1">
        <f t="array" ref="R3269">[1]!s_stmnote_suppliertop5(A3269,D3269,3)</f>
        <v>0</v>
      </c>
      <c r="S3269" cm="1">
        <f t="array" ref="S3269">[1]!s_stmnote_suppliertop5(A3269,D3269,4)</f>
        <v>0</v>
      </c>
      <c r="T3269" cm="1">
        <f t="array" ref="T3269">[1]!s_stmnote_suppliertop5(A3269,D3269,5)</f>
        <v>0</v>
      </c>
      <c r="U3269" s="9">
        <f>[1]!s_stmnote_purchasetop5_pct(A3269,D3269)</f>
        <v>0</v>
      </c>
      <c r="V3269" cm="1">
        <f t="array" ref="V3269">[1]!s_stmnote_customertop5($A3269,$D3269,1)</f>
        <v>0</v>
      </c>
      <c r="W3269" cm="1">
        <f t="array" ref="W3269">[1]!s_stmnote_customertop5($A3269,$D3269,2)</f>
        <v>0</v>
      </c>
      <c r="X3269" cm="1">
        <f t="array" ref="X3269">[1]!s_stmnote_customertop5($A3269,$D3269,3)</f>
        <v>0</v>
      </c>
      <c r="Y3269" cm="1">
        <f t="array" ref="Y3269">[1]!s_stmnote_customertop5($A3269,$D3269,4)</f>
        <v>0</v>
      </c>
      <c r="Z3269" cm="1">
        <f t="array" ref="Z3269">[1]!s_stmnote_customertop5($A3269,$D3269,5)</f>
        <v>0</v>
      </c>
      <c r="AA3269" s="9">
        <f>[1]!s_stmnote_salestop5_pct(A3269,D3269)</f>
        <v>55.75</v>
      </c>
      <c r="AB3269" s="9">
        <f>[1]!s_fa_arturn(A3269,D3269)</f>
        <v>40.697400000000002</v>
      </c>
      <c r="AC3269" s="9">
        <f>[1]!fa_apturn(A3269,D3269)</f>
        <v>8.7322270726070101</v>
      </c>
      <c r="AD3269" s="9">
        <f>[1]!s_fa_invturn(A3269,D3269)</f>
        <v>1.597</v>
      </c>
    </row>
    <row r="3270" spans="1:30">
      <c r="A3270" s="3" t="s">
        <v>12915</v>
      </c>
      <c r="B3270" t="s">
        <v>165</v>
      </c>
      <c r="C3270" t="s">
        <v>6905</v>
      </c>
      <c r="D3270" s="8">
        <f t="shared" si="51"/>
        <v>44561</v>
      </c>
      <c r="E3270" t="s">
        <v>7286</v>
      </c>
      <c r="F3270">
        <v>1</v>
      </c>
      <c r="G3270" t="s">
        <v>10190</v>
      </c>
      <c r="L3270" t="str" cm="1">
        <f t="array" ref="L3270">[1]!s_info_industry_gics(A3270,1)</f>
        <v>日常消费</v>
      </c>
      <c r="M3270" t="str" cm="1">
        <f t="array" ref="M3270">[1]!s_info_industry_gicscode(A3270,1)</f>
        <v>30</v>
      </c>
      <c r="N3270" t="str">
        <f>[1]!s_info_industry_gics(A3270,2)</f>
        <v>食品、饮料与烟草</v>
      </c>
      <c r="O3270" t="str">
        <f>[1]!s_info_industry_gicscode(A3270,2)</f>
        <v>3020</v>
      </c>
      <c r="P3270" t="str" cm="1">
        <f t="array" ref="P3270">[1]!s_stmnote_suppliertop5(A3270,D3270,1)</f>
        <v>第一名</v>
      </c>
      <c r="Q3270" t="str">
        <f>[1]!s_stmnote_suppliertop5(A3270,D3270,2)</f>
        <v>第二名</v>
      </c>
      <c r="R3270" t="str" cm="1">
        <f t="array" ref="R3270">[1]!s_stmnote_suppliertop5(A3270,D3270,3)</f>
        <v>第三名</v>
      </c>
      <c r="S3270" t="str" cm="1">
        <f t="array" ref="S3270">[1]!s_stmnote_suppliertop5(A3270,D3270,4)</f>
        <v>第四名</v>
      </c>
      <c r="T3270" t="str" cm="1">
        <f t="array" ref="T3270">[1]!s_stmnote_suppliertop5(A3270,D3270,5)</f>
        <v>第五名</v>
      </c>
      <c r="U3270" s="9">
        <f>[1]!s_stmnote_purchasetop5_pct(A3270,D3270)</f>
        <v>11.45</v>
      </c>
      <c r="V3270" t="str" cm="1">
        <f t="array" ref="V3270">[1]!s_stmnote_customertop5($A3270,$D3270,1)</f>
        <v>第一名</v>
      </c>
      <c r="W3270" t="str" cm="1">
        <f t="array" ref="W3270">[1]!s_stmnote_customertop5($A3270,$D3270,2)</f>
        <v>第二名</v>
      </c>
      <c r="X3270" t="str" cm="1">
        <f t="array" ref="X3270">[1]!s_stmnote_customertop5($A3270,$D3270,3)</f>
        <v>第三名</v>
      </c>
      <c r="Y3270" t="str" cm="1">
        <f t="array" ref="Y3270">[1]!s_stmnote_customertop5($A3270,$D3270,4)</f>
        <v>第四名</v>
      </c>
      <c r="Z3270" t="str" cm="1">
        <f t="array" ref="Z3270">[1]!s_stmnote_customertop5($A3270,$D3270,5)</f>
        <v>第五名</v>
      </c>
      <c r="AA3270" s="9">
        <f>[1]!s_stmnote_salestop5_pct(A3270,D3270)</f>
        <v>8.59</v>
      </c>
      <c r="AB3270" s="9">
        <f>[1]!s_fa_arturn(A3270,D3270)</f>
        <v>5.3651</v>
      </c>
      <c r="AC3270" s="9">
        <f>[1]!fa_apturn(A3270,D3270)</f>
        <v>5.2504845929190997</v>
      </c>
      <c r="AD3270" s="9">
        <f>[1]!s_fa_invturn(A3270,D3270)</f>
        <v>1.0595000000000001</v>
      </c>
    </row>
    <row r="3271" spans="1:30">
      <c r="A3271">
        <v>2094</v>
      </c>
      <c r="B3271" t="s">
        <v>221</v>
      </c>
      <c r="C3271" t="s">
        <v>2280</v>
      </c>
      <c r="D3271" s="8">
        <f t="shared" si="51"/>
        <v>44561</v>
      </c>
      <c r="E3271" t="s">
        <v>7286</v>
      </c>
      <c r="F3271">
        <v>1</v>
      </c>
      <c r="G3271" t="s">
        <v>8228</v>
      </c>
      <c r="L3271" t="str" cm="1">
        <f t="array" ref="L3271">[1]!s_info_industry_gics(A3271,1)</f>
        <v>日常消费</v>
      </c>
      <c r="M3271" t="str" cm="1">
        <f t="array" ref="M3271">[1]!s_info_industry_gicscode(A3271,1)</f>
        <v>30</v>
      </c>
      <c r="N3271" t="str">
        <f>[1]!s_info_industry_gics(A3271,2)</f>
        <v>家庭与个人用品</v>
      </c>
      <c r="O3271" t="str">
        <f>[1]!s_info_industry_gicscode(A3271,2)</f>
        <v>3030</v>
      </c>
      <c r="P3271" t="str" cm="1">
        <f t="array" ref="P3271">[1]!s_stmnote_suppliertop5(A3271,D3271,1)</f>
        <v>第一名</v>
      </c>
      <c r="Q3271" t="str">
        <f>[1]!s_stmnote_suppliertop5(A3271,D3271,2)</f>
        <v>第二名</v>
      </c>
      <c r="R3271" t="str" cm="1">
        <f t="array" ref="R3271">[1]!s_stmnote_suppliertop5(A3271,D3271,3)</f>
        <v>第三名</v>
      </c>
      <c r="S3271" t="str" cm="1">
        <f t="array" ref="S3271">[1]!s_stmnote_suppliertop5(A3271,D3271,4)</f>
        <v>第四名</v>
      </c>
      <c r="T3271" t="str" cm="1">
        <f t="array" ref="T3271">[1]!s_stmnote_suppliertop5(A3271,D3271,5)</f>
        <v>第五名</v>
      </c>
      <c r="U3271" s="9">
        <f>[1]!s_stmnote_purchasetop5_pct(A3271,D3271)</f>
        <v>33.659999999999997</v>
      </c>
      <c r="V3271" t="str" cm="1">
        <f t="array" ref="V3271">[1]!s_stmnote_customertop5($A3271,$D3271,1)</f>
        <v>第一名</v>
      </c>
      <c r="W3271" t="str" cm="1">
        <f t="array" ref="W3271">[1]!s_stmnote_customertop5($A3271,$D3271,2)</f>
        <v>第二名</v>
      </c>
      <c r="X3271" t="str" cm="1">
        <f t="array" ref="X3271">[1]!s_stmnote_customertop5($A3271,$D3271,3)</f>
        <v>第三名</v>
      </c>
      <c r="Y3271" t="str" cm="1">
        <f t="array" ref="Y3271">[1]!s_stmnote_customertop5($A3271,$D3271,4)</f>
        <v>第四名</v>
      </c>
      <c r="Z3271" t="str" cm="1">
        <f t="array" ref="Z3271">[1]!s_stmnote_customertop5($A3271,$D3271,5)</f>
        <v>第五名</v>
      </c>
      <c r="AA3271" s="9">
        <f>[1]!s_stmnote_salestop5_pct(A3271,D3271)</f>
        <v>23.85</v>
      </c>
      <c r="AB3271" s="9">
        <f>[1]!s_fa_arturn(A3271,D3271)</f>
        <v>5.6374000000000004</v>
      </c>
      <c r="AC3271" s="9">
        <f>[1]!fa_apturn(A3271,D3271)</f>
        <v>12.46101213181</v>
      </c>
      <c r="AD3271" s="9">
        <f>[1]!s_fa_invturn(A3271,D3271)</f>
        <v>3.7856000000000001</v>
      </c>
    </row>
    <row r="3272" spans="1:30">
      <c r="A3272">
        <v>2094</v>
      </c>
      <c r="B3272" t="s">
        <v>221</v>
      </c>
      <c r="C3272" t="s">
        <v>2281</v>
      </c>
      <c r="D3272" s="8">
        <f t="shared" si="51"/>
        <v>44561</v>
      </c>
      <c r="E3272" t="s">
        <v>7361</v>
      </c>
      <c r="F3272">
        <v>1</v>
      </c>
      <c r="G3272" t="s">
        <v>8228</v>
      </c>
      <c r="L3272" t="str" cm="1">
        <f t="array" ref="L3272">[1]!s_info_industry_gics(A3272,1)</f>
        <v>日常消费</v>
      </c>
      <c r="M3272" t="str" cm="1">
        <f t="array" ref="M3272">[1]!s_info_industry_gicscode(A3272,1)</f>
        <v>30</v>
      </c>
      <c r="N3272" t="str">
        <f>[1]!s_info_industry_gics(A3272,2)</f>
        <v>家庭与个人用品</v>
      </c>
      <c r="O3272" t="str">
        <f>[1]!s_info_industry_gicscode(A3272,2)</f>
        <v>3030</v>
      </c>
      <c r="P3272" t="str" cm="1">
        <f t="array" ref="P3272">[1]!s_stmnote_suppliertop5(A3272,D3272,1)</f>
        <v>第一名</v>
      </c>
      <c r="Q3272" t="str">
        <f>[1]!s_stmnote_suppliertop5(A3272,D3272,2)</f>
        <v>第二名</v>
      </c>
      <c r="R3272" t="str" cm="1">
        <f t="array" ref="R3272">[1]!s_stmnote_suppliertop5(A3272,D3272,3)</f>
        <v>第三名</v>
      </c>
      <c r="S3272" t="str" cm="1">
        <f t="array" ref="S3272">[1]!s_stmnote_suppliertop5(A3272,D3272,4)</f>
        <v>第四名</v>
      </c>
      <c r="T3272" t="str" cm="1">
        <f t="array" ref="T3272">[1]!s_stmnote_suppliertop5(A3272,D3272,5)</f>
        <v>第五名</v>
      </c>
      <c r="U3272" s="9">
        <f>[1]!s_stmnote_purchasetop5_pct(A3272,D3272)</f>
        <v>33.659999999999997</v>
      </c>
      <c r="V3272" t="str" cm="1">
        <f t="array" ref="V3272">[1]!s_stmnote_customertop5($A3272,$D3272,1)</f>
        <v>第一名</v>
      </c>
      <c r="W3272" t="str" cm="1">
        <f t="array" ref="W3272">[1]!s_stmnote_customertop5($A3272,$D3272,2)</f>
        <v>第二名</v>
      </c>
      <c r="X3272" t="str" cm="1">
        <f t="array" ref="X3272">[1]!s_stmnote_customertop5($A3272,$D3272,3)</f>
        <v>第三名</v>
      </c>
      <c r="Y3272" t="str" cm="1">
        <f t="array" ref="Y3272">[1]!s_stmnote_customertop5($A3272,$D3272,4)</f>
        <v>第四名</v>
      </c>
      <c r="Z3272" t="str" cm="1">
        <f t="array" ref="Z3272">[1]!s_stmnote_customertop5($A3272,$D3272,5)</f>
        <v>第五名</v>
      </c>
      <c r="AA3272" s="9">
        <f>[1]!s_stmnote_salestop5_pct(A3272,D3272)</f>
        <v>23.85</v>
      </c>
      <c r="AB3272" s="9">
        <f>[1]!s_fa_arturn(A3272,D3272)</f>
        <v>5.6374000000000004</v>
      </c>
      <c r="AC3272" s="9">
        <f>[1]!fa_apturn(A3272,D3272)</f>
        <v>12.46101213181</v>
      </c>
      <c r="AD3272" s="9">
        <f>[1]!s_fa_invturn(A3272,D3272)</f>
        <v>3.7856000000000001</v>
      </c>
    </row>
    <row r="3273" spans="1:30">
      <c r="A3273">
        <v>2094</v>
      </c>
      <c r="B3273" t="s">
        <v>221</v>
      </c>
      <c r="C3273" t="s">
        <v>2282</v>
      </c>
      <c r="D3273" s="8">
        <f t="shared" si="51"/>
        <v>44926</v>
      </c>
      <c r="E3273" t="s">
        <v>7015</v>
      </c>
      <c r="F3273">
        <v>1</v>
      </c>
      <c r="G3273" t="s">
        <v>8228</v>
      </c>
      <c r="L3273" t="str" cm="1">
        <f t="array" ref="L3273">[1]!s_info_industry_gics(A3273,1)</f>
        <v>日常消费</v>
      </c>
      <c r="M3273" t="str" cm="1">
        <f t="array" ref="M3273">[1]!s_info_industry_gicscode(A3273,1)</f>
        <v>30</v>
      </c>
      <c r="N3273" t="str">
        <f>[1]!s_info_industry_gics(A3273,2)</f>
        <v>家庭与个人用品</v>
      </c>
      <c r="O3273" t="str">
        <f>[1]!s_info_industry_gicscode(A3273,2)</f>
        <v>3030</v>
      </c>
      <c r="P3273" t="str" cm="1">
        <f t="array" ref="P3273">[1]!s_stmnote_suppliertop5(A3273,D3273,1)</f>
        <v>第一名</v>
      </c>
      <c r="Q3273" t="str">
        <f>[1]!s_stmnote_suppliertop5(A3273,D3273,2)</f>
        <v>第二名</v>
      </c>
      <c r="R3273" t="str" cm="1">
        <f t="array" ref="R3273">[1]!s_stmnote_suppliertop5(A3273,D3273,3)</f>
        <v>第三名</v>
      </c>
      <c r="S3273" t="str" cm="1">
        <f t="array" ref="S3273">[1]!s_stmnote_suppliertop5(A3273,D3273,4)</f>
        <v>第四名</v>
      </c>
      <c r="T3273" t="str" cm="1">
        <f t="array" ref="T3273">[1]!s_stmnote_suppliertop5(A3273,D3273,5)</f>
        <v>第五名</v>
      </c>
      <c r="U3273" s="9">
        <f>[1]!s_stmnote_purchasetop5_pct(A3273,D3273)</f>
        <v>26.57</v>
      </c>
      <c r="V3273" t="str" cm="1">
        <f t="array" ref="V3273">[1]!s_stmnote_customertop5($A3273,$D3273,1)</f>
        <v>第一名</v>
      </c>
      <c r="W3273" t="str" cm="1">
        <f t="array" ref="W3273">[1]!s_stmnote_customertop5($A3273,$D3273,2)</f>
        <v>第二名</v>
      </c>
      <c r="X3273" t="str" cm="1">
        <f t="array" ref="X3273">[1]!s_stmnote_customertop5($A3273,$D3273,3)</f>
        <v>第三名</v>
      </c>
      <c r="Y3273" t="str" cm="1">
        <f t="array" ref="Y3273">[1]!s_stmnote_customertop5($A3273,$D3273,4)</f>
        <v>第四名</v>
      </c>
      <c r="Z3273" t="str" cm="1">
        <f t="array" ref="Z3273">[1]!s_stmnote_customertop5($A3273,$D3273,5)</f>
        <v>第五名</v>
      </c>
      <c r="AA3273" s="9">
        <f>[1]!s_stmnote_salestop5_pct(A3273,D3273)</f>
        <v>18.48</v>
      </c>
      <c r="AB3273" s="9">
        <f>[1]!s_fa_arturn(A3273,D3273)</f>
        <v>7.8215000000000003</v>
      </c>
      <c r="AC3273" s="9">
        <f>[1]!fa_apturn(A3273,D3273)</f>
        <v>19.970870842130498</v>
      </c>
      <c r="AD3273" s="9">
        <f>[1]!s_fa_invturn(A3273,D3273)</f>
        <v>5.0728999999999997</v>
      </c>
    </row>
    <row r="3274" spans="1:30">
      <c r="A3274">
        <v>2094</v>
      </c>
      <c r="B3274" t="s">
        <v>221</v>
      </c>
      <c r="C3274" t="s">
        <v>2283</v>
      </c>
      <c r="D3274" s="8">
        <f t="shared" si="51"/>
        <v>44926</v>
      </c>
      <c r="E3274" t="s">
        <v>7190</v>
      </c>
      <c r="F3274">
        <v>1</v>
      </c>
      <c r="G3274" t="s">
        <v>8228</v>
      </c>
      <c r="L3274" t="str" cm="1">
        <f t="array" ref="L3274">[1]!s_info_industry_gics(A3274,1)</f>
        <v>日常消费</v>
      </c>
      <c r="M3274" t="str" cm="1">
        <f t="array" ref="M3274">[1]!s_info_industry_gicscode(A3274,1)</f>
        <v>30</v>
      </c>
      <c r="N3274" t="str">
        <f>[1]!s_info_industry_gics(A3274,2)</f>
        <v>家庭与个人用品</v>
      </c>
      <c r="O3274" t="str">
        <f>[1]!s_info_industry_gicscode(A3274,2)</f>
        <v>3030</v>
      </c>
      <c r="P3274" t="str" cm="1">
        <f t="array" ref="P3274">[1]!s_stmnote_suppliertop5(A3274,D3274,1)</f>
        <v>第一名</v>
      </c>
      <c r="Q3274" t="str">
        <f>[1]!s_stmnote_suppliertop5(A3274,D3274,2)</f>
        <v>第二名</v>
      </c>
      <c r="R3274" t="str" cm="1">
        <f t="array" ref="R3274">[1]!s_stmnote_suppliertop5(A3274,D3274,3)</f>
        <v>第三名</v>
      </c>
      <c r="S3274" t="str" cm="1">
        <f t="array" ref="S3274">[1]!s_stmnote_suppliertop5(A3274,D3274,4)</f>
        <v>第四名</v>
      </c>
      <c r="T3274" t="str" cm="1">
        <f t="array" ref="T3274">[1]!s_stmnote_suppliertop5(A3274,D3274,5)</f>
        <v>第五名</v>
      </c>
      <c r="U3274" s="9">
        <f>[1]!s_stmnote_purchasetop5_pct(A3274,D3274)</f>
        <v>26.57</v>
      </c>
      <c r="V3274" t="str" cm="1">
        <f t="array" ref="V3274">[1]!s_stmnote_customertop5($A3274,$D3274,1)</f>
        <v>第一名</v>
      </c>
      <c r="W3274" t="str" cm="1">
        <f t="array" ref="W3274">[1]!s_stmnote_customertop5($A3274,$D3274,2)</f>
        <v>第二名</v>
      </c>
      <c r="X3274" t="str" cm="1">
        <f t="array" ref="X3274">[1]!s_stmnote_customertop5($A3274,$D3274,3)</f>
        <v>第三名</v>
      </c>
      <c r="Y3274" t="str" cm="1">
        <f t="array" ref="Y3274">[1]!s_stmnote_customertop5($A3274,$D3274,4)</f>
        <v>第四名</v>
      </c>
      <c r="Z3274" t="str" cm="1">
        <f t="array" ref="Z3274">[1]!s_stmnote_customertop5($A3274,$D3274,5)</f>
        <v>第五名</v>
      </c>
      <c r="AA3274" s="9">
        <f>[1]!s_stmnote_salestop5_pct(A3274,D3274)</f>
        <v>18.48</v>
      </c>
      <c r="AB3274" s="9">
        <f>[1]!s_fa_arturn(A3274,D3274)</f>
        <v>7.8215000000000003</v>
      </c>
      <c r="AC3274" s="9">
        <f>[1]!fa_apturn(A3274,D3274)</f>
        <v>19.970870842130498</v>
      </c>
      <c r="AD3274" s="9">
        <f>[1]!s_fa_invturn(A3274,D3274)</f>
        <v>5.0728999999999997</v>
      </c>
    </row>
    <row r="3275" spans="1:30">
      <c r="A3275">
        <v>2094</v>
      </c>
      <c r="B3275" t="s">
        <v>221</v>
      </c>
      <c r="C3275" t="s">
        <v>2284</v>
      </c>
      <c r="D3275" s="8">
        <f t="shared" si="51"/>
        <v>45291</v>
      </c>
      <c r="E3275" t="s">
        <v>6942</v>
      </c>
      <c r="F3275">
        <v>1</v>
      </c>
      <c r="G3275" t="s">
        <v>8229</v>
      </c>
      <c r="L3275" t="str" cm="1">
        <f t="array" ref="L3275">[1]!s_info_industry_gics(A3275,1)</f>
        <v>日常消费</v>
      </c>
      <c r="M3275" t="str" cm="1">
        <f t="array" ref="M3275">[1]!s_info_industry_gicscode(A3275,1)</f>
        <v>30</v>
      </c>
      <c r="N3275" t="str">
        <f>[1]!s_info_industry_gics(A3275,2)</f>
        <v>家庭与个人用品</v>
      </c>
      <c r="O3275" t="str">
        <f>[1]!s_info_industry_gicscode(A3275,2)</f>
        <v>3030</v>
      </c>
      <c r="P3275" t="str" cm="1">
        <f t="array" ref="P3275">[1]!s_stmnote_suppliertop5(A3275,D3275,1)</f>
        <v>第一名</v>
      </c>
      <c r="Q3275" t="str">
        <f>[1]!s_stmnote_suppliertop5(A3275,D3275,2)</f>
        <v>第二名</v>
      </c>
      <c r="R3275" t="str" cm="1">
        <f t="array" ref="R3275">[1]!s_stmnote_suppliertop5(A3275,D3275,3)</f>
        <v>第三名</v>
      </c>
      <c r="S3275" t="str" cm="1">
        <f t="array" ref="S3275">[1]!s_stmnote_suppliertop5(A3275,D3275,4)</f>
        <v>第四名</v>
      </c>
      <c r="T3275" t="str" cm="1">
        <f t="array" ref="T3275">[1]!s_stmnote_suppliertop5(A3275,D3275,5)</f>
        <v>第五名</v>
      </c>
      <c r="U3275" s="9">
        <f>[1]!s_stmnote_purchasetop5_pct(A3275,D3275)</f>
        <v>39.369999999999997</v>
      </c>
      <c r="V3275" t="str" cm="1">
        <f t="array" ref="V3275">[1]!s_stmnote_customertop5($A3275,$D3275,1)</f>
        <v>第一名</v>
      </c>
      <c r="W3275" t="str" cm="1">
        <f t="array" ref="W3275">[1]!s_stmnote_customertop5($A3275,$D3275,2)</f>
        <v>第二名</v>
      </c>
      <c r="X3275" t="str" cm="1">
        <f t="array" ref="X3275">[1]!s_stmnote_customertop5($A3275,$D3275,3)</f>
        <v>第三名</v>
      </c>
      <c r="Y3275" t="str" cm="1">
        <f t="array" ref="Y3275">[1]!s_stmnote_customertop5($A3275,$D3275,4)</f>
        <v>第四名</v>
      </c>
      <c r="Z3275" t="str" cm="1">
        <f t="array" ref="Z3275">[1]!s_stmnote_customertop5($A3275,$D3275,5)</f>
        <v>第五名</v>
      </c>
      <c r="AA3275" s="9">
        <f>[1]!s_stmnote_salestop5_pct(A3275,D3275)</f>
        <v>20.97</v>
      </c>
      <c r="AB3275" s="9">
        <f>[1]!s_fa_arturn(A3275,D3275)</f>
        <v>11.0909</v>
      </c>
      <c r="AC3275" s="9">
        <f>[1]!fa_apturn(A3275,D3275)</f>
        <v>20.235003012335898</v>
      </c>
      <c r="AD3275" s="9">
        <f>[1]!s_fa_invturn(A3275,D3275)</f>
        <v>5.9230999999999998</v>
      </c>
    </row>
    <row r="3276" spans="1:30">
      <c r="A3276">
        <v>2094</v>
      </c>
      <c r="B3276" t="s">
        <v>221</v>
      </c>
      <c r="C3276" t="s">
        <v>2285</v>
      </c>
      <c r="D3276" s="8">
        <f t="shared" si="51"/>
        <v>45291</v>
      </c>
      <c r="E3276" t="s">
        <v>7284</v>
      </c>
      <c r="F3276">
        <v>1</v>
      </c>
      <c r="G3276" t="s">
        <v>8229</v>
      </c>
      <c r="L3276" t="str" cm="1">
        <f t="array" ref="L3276">[1]!s_info_industry_gics(A3276,1)</f>
        <v>日常消费</v>
      </c>
      <c r="M3276" t="str" cm="1">
        <f t="array" ref="M3276">[1]!s_info_industry_gicscode(A3276,1)</f>
        <v>30</v>
      </c>
      <c r="N3276" t="str">
        <f>[1]!s_info_industry_gics(A3276,2)</f>
        <v>家庭与个人用品</v>
      </c>
      <c r="O3276" t="str">
        <f>[1]!s_info_industry_gicscode(A3276,2)</f>
        <v>3030</v>
      </c>
      <c r="P3276" t="str" cm="1">
        <f t="array" ref="P3276">[1]!s_stmnote_suppliertop5(A3276,D3276,1)</f>
        <v>第一名</v>
      </c>
      <c r="Q3276" t="str">
        <f>[1]!s_stmnote_suppliertop5(A3276,D3276,2)</f>
        <v>第二名</v>
      </c>
      <c r="R3276" t="str" cm="1">
        <f t="array" ref="R3276">[1]!s_stmnote_suppliertop5(A3276,D3276,3)</f>
        <v>第三名</v>
      </c>
      <c r="S3276" t="str" cm="1">
        <f t="array" ref="S3276">[1]!s_stmnote_suppliertop5(A3276,D3276,4)</f>
        <v>第四名</v>
      </c>
      <c r="T3276" t="str" cm="1">
        <f t="array" ref="T3276">[1]!s_stmnote_suppliertop5(A3276,D3276,5)</f>
        <v>第五名</v>
      </c>
      <c r="U3276" s="9">
        <f>[1]!s_stmnote_purchasetop5_pct(A3276,D3276)</f>
        <v>39.369999999999997</v>
      </c>
      <c r="V3276" t="str" cm="1">
        <f t="array" ref="V3276">[1]!s_stmnote_customertop5($A3276,$D3276,1)</f>
        <v>第一名</v>
      </c>
      <c r="W3276" t="str" cm="1">
        <f t="array" ref="W3276">[1]!s_stmnote_customertop5($A3276,$D3276,2)</f>
        <v>第二名</v>
      </c>
      <c r="X3276" t="str" cm="1">
        <f t="array" ref="X3276">[1]!s_stmnote_customertop5($A3276,$D3276,3)</f>
        <v>第三名</v>
      </c>
      <c r="Y3276" t="str" cm="1">
        <f t="array" ref="Y3276">[1]!s_stmnote_customertop5($A3276,$D3276,4)</f>
        <v>第四名</v>
      </c>
      <c r="Z3276" t="str" cm="1">
        <f t="array" ref="Z3276">[1]!s_stmnote_customertop5($A3276,$D3276,5)</f>
        <v>第五名</v>
      </c>
      <c r="AA3276" s="9">
        <f>[1]!s_stmnote_salestop5_pct(A3276,D3276)</f>
        <v>20.97</v>
      </c>
      <c r="AB3276" s="9">
        <f>[1]!s_fa_arturn(A3276,D3276)</f>
        <v>11.0909</v>
      </c>
      <c r="AC3276" s="9">
        <f>[1]!fa_apturn(A3276,D3276)</f>
        <v>20.235003012335898</v>
      </c>
      <c r="AD3276" s="9">
        <f>[1]!s_fa_invturn(A3276,D3276)</f>
        <v>5.9230999999999998</v>
      </c>
    </row>
    <row r="3277" spans="1:30">
      <c r="A3277">
        <v>2094</v>
      </c>
      <c r="B3277" t="s">
        <v>221</v>
      </c>
      <c r="C3277" t="s">
        <v>2284</v>
      </c>
      <c r="D3277" s="8">
        <f t="shared" si="51"/>
        <v>45291</v>
      </c>
      <c r="E3277" t="s">
        <v>7266</v>
      </c>
      <c r="F3277">
        <v>1</v>
      </c>
      <c r="G3277" t="s">
        <v>8229</v>
      </c>
      <c r="L3277" t="str" cm="1">
        <f t="array" ref="L3277">[1]!s_info_industry_gics(A3277,1)</f>
        <v>日常消费</v>
      </c>
      <c r="M3277" t="str" cm="1">
        <f t="array" ref="M3277">[1]!s_info_industry_gicscode(A3277,1)</f>
        <v>30</v>
      </c>
      <c r="N3277" t="str">
        <f>[1]!s_info_industry_gics(A3277,2)</f>
        <v>家庭与个人用品</v>
      </c>
      <c r="O3277" t="str">
        <f>[1]!s_info_industry_gicscode(A3277,2)</f>
        <v>3030</v>
      </c>
      <c r="P3277" t="str" cm="1">
        <f t="array" ref="P3277">[1]!s_stmnote_suppliertop5(A3277,D3277,1)</f>
        <v>第一名</v>
      </c>
      <c r="Q3277" t="str">
        <f>[1]!s_stmnote_suppliertop5(A3277,D3277,2)</f>
        <v>第二名</v>
      </c>
      <c r="R3277" t="str" cm="1">
        <f t="array" ref="R3277">[1]!s_stmnote_suppliertop5(A3277,D3277,3)</f>
        <v>第三名</v>
      </c>
      <c r="S3277" t="str" cm="1">
        <f t="array" ref="S3277">[1]!s_stmnote_suppliertop5(A3277,D3277,4)</f>
        <v>第四名</v>
      </c>
      <c r="T3277" t="str" cm="1">
        <f t="array" ref="T3277">[1]!s_stmnote_suppliertop5(A3277,D3277,5)</f>
        <v>第五名</v>
      </c>
      <c r="U3277" s="9">
        <f>[1]!s_stmnote_purchasetop5_pct(A3277,D3277)</f>
        <v>39.369999999999997</v>
      </c>
      <c r="V3277" t="str" cm="1">
        <f t="array" ref="V3277">[1]!s_stmnote_customertop5($A3277,$D3277,1)</f>
        <v>第一名</v>
      </c>
      <c r="W3277" t="str" cm="1">
        <f t="array" ref="W3277">[1]!s_stmnote_customertop5($A3277,$D3277,2)</f>
        <v>第二名</v>
      </c>
      <c r="X3277" t="str" cm="1">
        <f t="array" ref="X3277">[1]!s_stmnote_customertop5($A3277,$D3277,3)</f>
        <v>第三名</v>
      </c>
      <c r="Y3277" t="str" cm="1">
        <f t="array" ref="Y3277">[1]!s_stmnote_customertop5($A3277,$D3277,4)</f>
        <v>第四名</v>
      </c>
      <c r="Z3277" t="str" cm="1">
        <f t="array" ref="Z3277">[1]!s_stmnote_customertop5($A3277,$D3277,5)</f>
        <v>第五名</v>
      </c>
      <c r="AA3277" s="9">
        <f>[1]!s_stmnote_salestop5_pct(A3277,D3277)</f>
        <v>20.97</v>
      </c>
      <c r="AB3277" s="9">
        <f>[1]!s_fa_arturn(A3277,D3277)</f>
        <v>11.0909</v>
      </c>
      <c r="AC3277" s="9">
        <f>[1]!fa_apturn(A3277,D3277)</f>
        <v>20.235003012335898</v>
      </c>
      <c r="AD3277" s="9">
        <f>[1]!s_fa_invturn(A3277,D3277)</f>
        <v>5.9230999999999998</v>
      </c>
    </row>
    <row r="3278" spans="1:30">
      <c r="A3278">
        <v>600315</v>
      </c>
      <c r="B3278" t="s">
        <v>864</v>
      </c>
      <c r="C3278" t="s">
        <v>4661</v>
      </c>
      <c r="D3278" s="8">
        <f t="shared" si="51"/>
        <v>44561</v>
      </c>
      <c r="E3278" t="s">
        <v>7169</v>
      </c>
      <c r="F3278">
        <v>1</v>
      </c>
      <c r="G3278" t="s">
        <v>9252</v>
      </c>
      <c r="L3278" t="str" cm="1">
        <f t="array" ref="L3278">[1]!s_info_industry_gics(A3278,1)</f>
        <v>日常消费</v>
      </c>
      <c r="M3278" t="str" cm="1">
        <f t="array" ref="M3278">[1]!s_info_industry_gicscode(A3278,1)</f>
        <v>30</v>
      </c>
      <c r="N3278" t="str">
        <f>[1]!s_info_industry_gics(A3278,2)</f>
        <v>家庭与个人用品</v>
      </c>
      <c r="O3278" t="str">
        <f>[1]!s_info_industry_gicscode(A3278,2)</f>
        <v>3030</v>
      </c>
      <c r="P3278" cm="1">
        <f t="array" ref="P3278">[1]!s_stmnote_suppliertop5(A3278,D3278,1)</f>
        <v>0</v>
      </c>
      <c r="Q3278">
        <f>[1]!s_stmnote_suppliertop5(A3278,D3278,2)</f>
        <v>0</v>
      </c>
      <c r="R3278" cm="1">
        <f t="array" ref="R3278">[1]!s_stmnote_suppliertop5(A3278,D3278,3)</f>
        <v>0</v>
      </c>
      <c r="S3278" cm="1">
        <f t="array" ref="S3278">[1]!s_stmnote_suppliertop5(A3278,D3278,4)</f>
        <v>0</v>
      </c>
      <c r="T3278" cm="1">
        <f t="array" ref="T3278">[1]!s_stmnote_suppliertop5(A3278,D3278,5)</f>
        <v>0</v>
      </c>
      <c r="U3278" s="9">
        <f>[1]!s_stmnote_purchasetop5_pct(A3278,D3278)</f>
        <v>13.4</v>
      </c>
      <c r="V3278" cm="1">
        <f t="array" ref="V3278">[1]!s_stmnote_customertop5($A3278,$D3278,1)</f>
        <v>0</v>
      </c>
      <c r="W3278" cm="1">
        <f t="array" ref="W3278">[1]!s_stmnote_customertop5($A3278,$D3278,2)</f>
        <v>0</v>
      </c>
      <c r="X3278" cm="1">
        <f t="array" ref="X3278">[1]!s_stmnote_customertop5($A3278,$D3278,3)</f>
        <v>0</v>
      </c>
      <c r="Y3278" cm="1">
        <f t="array" ref="Y3278">[1]!s_stmnote_customertop5($A3278,$D3278,4)</f>
        <v>0</v>
      </c>
      <c r="Z3278" cm="1">
        <f t="array" ref="Z3278">[1]!s_stmnote_customertop5($A3278,$D3278,5)</f>
        <v>0</v>
      </c>
      <c r="AA3278" s="9">
        <f>[1]!s_stmnote_salestop5_pct(A3278,D3278)</f>
        <v>22.24</v>
      </c>
      <c r="AB3278" s="9">
        <f>[1]!s_fa_arturn(A3278,D3278)</f>
        <v>6.9557000000000002</v>
      </c>
      <c r="AC3278" s="9">
        <f>[1]!fa_apturn(A3278,D3278)</f>
        <v>4.3933851736641101</v>
      </c>
      <c r="AD3278" s="9">
        <f>[1]!s_fa_invturn(A3278,D3278)</f>
        <v>3.6301000000000001</v>
      </c>
    </row>
    <row r="3279" spans="1:30">
      <c r="A3279">
        <v>600315</v>
      </c>
      <c r="B3279" t="s">
        <v>864</v>
      </c>
      <c r="C3279" t="s">
        <v>4662</v>
      </c>
      <c r="D3279" s="8">
        <f t="shared" si="51"/>
        <v>44561</v>
      </c>
      <c r="E3279" t="s">
        <v>7414</v>
      </c>
      <c r="F3279">
        <v>1</v>
      </c>
      <c r="G3279" t="s">
        <v>9253</v>
      </c>
      <c r="L3279" t="str" cm="1">
        <f t="array" ref="L3279">[1]!s_info_industry_gics(A3279,1)</f>
        <v>日常消费</v>
      </c>
      <c r="M3279" t="str" cm="1">
        <f t="array" ref="M3279">[1]!s_info_industry_gicscode(A3279,1)</f>
        <v>30</v>
      </c>
      <c r="N3279" t="str">
        <f>[1]!s_info_industry_gics(A3279,2)</f>
        <v>家庭与个人用品</v>
      </c>
      <c r="O3279" t="str">
        <f>[1]!s_info_industry_gicscode(A3279,2)</f>
        <v>3030</v>
      </c>
      <c r="P3279" cm="1">
        <f t="array" ref="P3279">[1]!s_stmnote_suppliertop5(A3279,D3279,1)</f>
        <v>0</v>
      </c>
      <c r="Q3279">
        <f>[1]!s_stmnote_suppliertop5(A3279,D3279,2)</f>
        <v>0</v>
      </c>
      <c r="R3279" cm="1">
        <f t="array" ref="R3279">[1]!s_stmnote_suppliertop5(A3279,D3279,3)</f>
        <v>0</v>
      </c>
      <c r="S3279" cm="1">
        <f t="array" ref="S3279">[1]!s_stmnote_suppliertop5(A3279,D3279,4)</f>
        <v>0</v>
      </c>
      <c r="T3279" cm="1">
        <f t="array" ref="T3279">[1]!s_stmnote_suppliertop5(A3279,D3279,5)</f>
        <v>0</v>
      </c>
      <c r="U3279" s="9">
        <f>[1]!s_stmnote_purchasetop5_pct(A3279,D3279)</f>
        <v>13.4</v>
      </c>
      <c r="V3279" cm="1">
        <f t="array" ref="V3279">[1]!s_stmnote_customertop5($A3279,$D3279,1)</f>
        <v>0</v>
      </c>
      <c r="W3279" cm="1">
        <f t="array" ref="W3279">[1]!s_stmnote_customertop5($A3279,$D3279,2)</f>
        <v>0</v>
      </c>
      <c r="X3279" cm="1">
        <f t="array" ref="X3279">[1]!s_stmnote_customertop5($A3279,$D3279,3)</f>
        <v>0</v>
      </c>
      <c r="Y3279" cm="1">
        <f t="array" ref="Y3279">[1]!s_stmnote_customertop5($A3279,$D3279,4)</f>
        <v>0</v>
      </c>
      <c r="Z3279" cm="1">
        <f t="array" ref="Z3279">[1]!s_stmnote_customertop5($A3279,$D3279,5)</f>
        <v>0</v>
      </c>
      <c r="AA3279" s="9">
        <f>[1]!s_stmnote_salestop5_pct(A3279,D3279)</f>
        <v>22.24</v>
      </c>
      <c r="AB3279" s="9">
        <f>[1]!s_fa_arturn(A3279,D3279)</f>
        <v>6.9557000000000002</v>
      </c>
      <c r="AC3279" s="9">
        <f>[1]!fa_apturn(A3279,D3279)</f>
        <v>4.3933851736641101</v>
      </c>
      <c r="AD3279" s="9">
        <f>[1]!s_fa_invturn(A3279,D3279)</f>
        <v>3.6301000000000001</v>
      </c>
    </row>
    <row r="3280" spans="1:30">
      <c r="A3280">
        <v>600315</v>
      </c>
      <c r="B3280" t="s">
        <v>864</v>
      </c>
      <c r="C3280" t="s">
        <v>4663</v>
      </c>
      <c r="D3280" s="8">
        <f t="shared" ref="D3280:D3343" si="52">DATE(YEAR(E3280), 12, 31)</f>
        <v>44926</v>
      </c>
      <c r="E3280" t="s">
        <v>7782</v>
      </c>
      <c r="F3280">
        <v>1</v>
      </c>
      <c r="G3280" t="s">
        <v>9254</v>
      </c>
      <c r="L3280" t="str" cm="1">
        <f t="array" ref="L3280">[1]!s_info_industry_gics(A3280,1)</f>
        <v>日常消费</v>
      </c>
      <c r="M3280" t="str" cm="1">
        <f t="array" ref="M3280">[1]!s_info_industry_gicscode(A3280,1)</f>
        <v>30</v>
      </c>
      <c r="N3280" t="str">
        <f>[1]!s_info_industry_gics(A3280,2)</f>
        <v>家庭与个人用品</v>
      </c>
      <c r="O3280" t="str">
        <f>[1]!s_info_industry_gicscode(A3280,2)</f>
        <v>3030</v>
      </c>
      <c r="P3280" cm="1">
        <f t="array" ref="P3280">[1]!s_stmnote_suppliertop5(A3280,D3280,1)</f>
        <v>0</v>
      </c>
      <c r="Q3280">
        <f>[1]!s_stmnote_suppliertop5(A3280,D3280,2)</f>
        <v>0</v>
      </c>
      <c r="R3280" cm="1">
        <f t="array" ref="R3280">[1]!s_stmnote_suppliertop5(A3280,D3280,3)</f>
        <v>0</v>
      </c>
      <c r="S3280" cm="1">
        <f t="array" ref="S3280">[1]!s_stmnote_suppliertop5(A3280,D3280,4)</f>
        <v>0</v>
      </c>
      <c r="T3280" cm="1">
        <f t="array" ref="T3280">[1]!s_stmnote_suppliertop5(A3280,D3280,5)</f>
        <v>0</v>
      </c>
      <c r="U3280" s="9">
        <f>[1]!s_stmnote_purchasetop5_pct(A3280,D3280)</f>
        <v>13.63</v>
      </c>
      <c r="V3280" cm="1">
        <f t="array" ref="V3280">[1]!s_stmnote_customertop5($A3280,$D3280,1)</f>
        <v>0</v>
      </c>
      <c r="W3280" cm="1">
        <f t="array" ref="W3280">[1]!s_stmnote_customertop5($A3280,$D3280,2)</f>
        <v>0</v>
      </c>
      <c r="X3280" cm="1">
        <f t="array" ref="X3280">[1]!s_stmnote_customertop5($A3280,$D3280,3)</f>
        <v>0</v>
      </c>
      <c r="Y3280" cm="1">
        <f t="array" ref="Y3280">[1]!s_stmnote_customertop5($A3280,$D3280,4)</f>
        <v>0</v>
      </c>
      <c r="Z3280" cm="1">
        <f t="array" ref="Z3280">[1]!s_stmnote_customertop5($A3280,$D3280,5)</f>
        <v>0</v>
      </c>
      <c r="AA3280" s="9">
        <f>[1]!s_stmnote_salestop5_pct(A3280,D3280)</f>
        <v>18.27</v>
      </c>
      <c r="AB3280" s="9">
        <f>[1]!s_fa_arturn(A3280,D3280)</f>
        <v>5.8418000000000001</v>
      </c>
      <c r="AC3280" s="9">
        <f>[1]!fa_apturn(A3280,D3280)</f>
        <v>3.73217166123474</v>
      </c>
      <c r="AD3280" s="9">
        <f>[1]!s_fa_invturn(A3280,D3280)</f>
        <v>3.3843000000000001</v>
      </c>
    </row>
    <row r="3281" spans="1:30">
      <c r="A3281">
        <v>600315</v>
      </c>
      <c r="B3281" t="s">
        <v>864</v>
      </c>
      <c r="C3281" t="s">
        <v>4664</v>
      </c>
      <c r="D3281" s="8">
        <f t="shared" si="52"/>
        <v>44926</v>
      </c>
      <c r="E3281" t="s">
        <v>7719</v>
      </c>
      <c r="F3281">
        <v>1</v>
      </c>
      <c r="G3281" t="s">
        <v>9255</v>
      </c>
      <c r="L3281" t="str" cm="1">
        <f t="array" ref="L3281">[1]!s_info_industry_gics(A3281,1)</f>
        <v>日常消费</v>
      </c>
      <c r="M3281" t="str" cm="1">
        <f t="array" ref="M3281">[1]!s_info_industry_gicscode(A3281,1)</f>
        <v>30</v>
      </c>
      <c r="N3281" t="str">
        <f>[1]!s_info_industry_gics(A3281,2)</f>
        <v>家庭与个人用品</v>
      </c>
      <c r="O3281" t="str">
        <f>[1]!s_info_industry_gicscode(A3281,2)</f>
        <v>3030</v>
      </c>
      <c r="P3281" cm="1">
        <f t="array" ref="P3281">[1]!s_stmnote_suppliertop5(A3281,D3281,1)</f>
        <v>0</v>
      </c>
      <c r="Q3281">
        <f>[1]!s_stmnote_suppliertop5(A3281,D3281,2)</f>
        <v>0</v>
      </c>
      <c r="R3281" cm="1">
        <f t="array" ref="R3281">[1]!s_stmnote_suppliertop5(A3281,D3281,3)</f>
        <v>0</v>
      </c>
      <c r="S3281" cm="1">
        <f t="array" ref="S3281">[1]!s_stmnote_suppliertop5(A3281,D3281,4)</f>
        <v>0</v>
      </c>
      <c r="T3281" cm="1">
        <f t="array" ref="T3281">[1]!s_stmnote_suppliertop5(A3281,D3281,5)</f>
        <v>0</v>
      </c>
      <c r="U3281" s="9">
        <f>[1]!s_stmnote_purchasetop5_pct(A3281,D3281)</f>
        <v>13.63</v>
      </c>
      <c r="V3281" cm="1">
        <f t="array" ref="V3281">[1]!s_stmnote_customertop5($A3281,$D3281,1)</f>
        <v>0</v>
      </c>
      <c r="W3281" cm="1">
        <f t="array" ref="W3281">[1]!s_stmnote_customertop5($A3281,$D3281,2)</f>
        <v>0</v>
      </c>
      <c r="X3281" cm="1">
        <f t="array" ref="X3281">[1]!s_stmnote_customertop5($A3281,$D3281,3)</f>
        <v>0</v>
      </c>
      <c r="Y3281" cm="1">
        <f t="array" ref="Y3281">[1]!s_stmnote_customertop5($A3281,$D3281,4)</f>
        <v>0</v>
      </c>
      <c r="Z3281" cm="1">
        <f t="array" ref="Z3281">[1]!s_stmnote_customertop5($A3281,$D3281,5)</f>
        <v>0</v>
      </c>
      <c r="AA3281" s="9">
        <f>[1]!s_stmnote_salestop5_pct(A3281,D3281)</f>
        <v>18.27</v>
      </c>
      <c r="AB3281" s="9">
        <f>[1]!s_fa_arturn(A3281,D3281)</f>
        <v>5.8418000000000001</v>
      </c>
      <c r="AC3281" s="9">
        <f>[1]!fa_apturn(A3281,D3281)</f>
        <v>3.73217166123474</v>
      </c>
      <c r="AD3281" s="9">
        <f>[1]!s_fa_invturn(A3281,D3281)</f>
        <v>3.3843000000000001</v>
      </c>
    </row>
    <row r="3282" spans="1:30">
      <c r="A3282">
        <v>600315</v>
      </c>
      <c r="B3282" t="s">
        <v>864</v>
      </c>
      <c r="C3282" t="s">
        <v>4665</v>
      </c>
      <c r="D3282" s="8">
        <f t="shared" si="52"/>
        <v>45291</v>
      </c>
      <c r="E3282" t="s">
        <v>6970</v>
      </c>
      <c r="F3282">
        <v>1</v>
      </c>
      <c r="G3282" t="s">
        <v>9254</v>
      </c>
      <c r="L3282" t="str" cm="1">
        <f t="array" ref="L3282">[1]!s_info_industry_gics(A3282,1)</f>
        <v>日常消费</v>
      </c>
      <c r="M3282" t="str" cm="1">
        <f t="array" ref="M3282">[1]!s_info_industry_gicscode(A3282,1)</f>
        <v>30</v>
      </c>
      <c r="N3282" t="str">
        <f>[1]!s_info_industry_gics(A3282,2)</f>
        <v>家庭与个人用品</v>
      </c>
      <c r="O3282" t="str">
        <f>[1]!s_info_industry_gicscode(A3282,2)</f>
        <v>3030</v>
      </c>
      <c r="P3282" cm="1">
        <f t="array" ref="P3282">[1]!s_stmnote_suppliertop5(A3282,D3282,1)</f>
        <v>0</v>
      </c>
      <c r="Q3282">
        <f>[1]!s_stmnote_suppliertop5(A3282,D3282,2)</f>
        <v>0</v>
      </c>
      <c r="R3282" cm="1">
        <f t="array" ref="R3282">[1]!s_stmnote_suppliertop5(A3282,D3282,3)</f>
        <v>0</v>
      </c>
      <c r="S3282" cm="1">
        <f t="array" ref="S3282">[1]!s_stmnote_suppliertop5(A3282,D3282,4)</f>
        <v>0</v>
      </c>
      <c r="T3282" cm="1">
        <f t="array" ref="T3282">[1]!s_stmnote_suppliertop5(A3282,D3282,5)</f>
        <v>0</v>
      </c>
      <c r="U3282" s="9">
        <f>[1]!s_stmnote_purchasetop5_pct(A3282,D3282)</f>
        <v>10.37</v>
      </c>
      <c r="V3282" cm="1">
        <f t="array" ref="V3282">[1]!s_stmnote_customertop5($A3282,$D3282,1)</f>
        <v>0</v>
      </c>
      <c r="W3282" cm="1">
        <f t="array" ref="W3282">[1]!s_stmnote_customertop5($A3282,$D3282,2)</f>
        <v>0</v>
      </c>
      <c r="X3282" cm="1">
        <f t="array" ref="X3282">[1]!s_stmnote_customertop5($A3282,$D3282,3)</f>
        <v>0</v>
      </c>
      <c r="Y3282" cm="1">
        <f t="array" ref="Y3282">[1]!s_stmnote_customertop5($A3282,$D3282,4)</f>
        <v>0</v>
      </c>
      <c r="Z3282" cm="1">
        <f t="array" ref="Z3282">[1]!s_stmnote_customertop5($A3282,$D3282,5)</f>
        <v>0</v>
      </c>
      <c r="AA3282" s="9">
        <f>[1]!s_stmnote_salestop5_pct(A3282,D3282)</f>
        <v>19.14</v>
      </c>
      <c r="AB3282" s="9">
        <f>[1]!s_fa_arturn(A3282,D3282)</f>
        <v>5.2861000000000002</v>
      </c>
      <c r="AC3282" s="9">
        <f>[1]!fa_apturn(A3282,D3282)</f>
        <v>3.2500720646911501</v>
      </c>
      <c r="AD3282" s="9">
        <f>[1]!s_fa_invturn(A3282,D3282)</f>
        <v>3.1739999999999999</v>
      </c>
    </row>
    <row r="3283" spans="1:30">
      <c r="A3283">
        <v>600315</v>
      </c>
      <c r="B3283" t="s">
        <v>864</v>
      </c>
      <c r="C3283" t="s">
        <v>4666</v>
      </c>
      <c r="D3283" s="8">
        <f t="shared" si="52"/>
        <v>45291</v>
      </c>
      <c r="E3283" t="s">
        <v>7381</v>
      </c>
      <c r="F3283">
        <v>1</v>
      </c>
      <c r="G3283" t="s">
        <v>9253</v>
      </c>
      <c r="L3283" t="str" cm="1">
        <f t="array" ref="L3283">[1]!s_info_industry_gics(A3283,1)</f>
        <v>日常消费</v>
      </c>
      <c r="M3283" t="str" cm="1">
        <f t="array" ref="M3283">[1]!s_info_industry_gicscode(A3283,1)</f>
        <v>30</v>
      </c>
      <c r="N3283" t="str">
        <f>[1]!s_info_industry_gics(A3283,2)</f>
        <v>家庭与个人用品</v>
      </c>
      <c r="O3283" t="str">
        <f>[1]!s_info_industry_gicscode(A3283,2)</f>
        <v>3030</v>
      </c>
      <c r="P3283" cm="1">
        <f t="array" ref="P3283">[1]!s_stmnote_suppliertop5(A3283,D3283,1)</f>
        <v>0</v>
      </c>
      <c r="Q3283">
        <f>[1]!s_stmnote_suppliertop5(A3283,D3283,2)</f>
        <v>0</v>
      </c>
      <c r="R3283" cm="1">
        <f t="array" ref="R3283">[1]!s_stmnote_suppliertop5(A3283,D3283,3)</f>
        <v>0</v>
      </c>
      <c r="S3283" cm="1">
        <f t="array" ref="S3283">[1]!s_stmnote_suppliertop5(A3283,D3283,4)</f>
        <v>0</v>
      </c>
      <c r="T3283" cm="1">
        <f t="array" ref="T3283">[1]!s_stmnote_suppliertop5(A3283,D3283,5)</f>
        <v>0</v>
      </c>
      <c r="U3283" s="9">
        <f>[1]!s_stmnote_purchasetop5_pct(A3283,D3283)</f>
        <v>10.37</v>
      </c>
      <c r="V3283" cm="1">
        <f t="array" ref="V3283">[1]!s_stmnote_customertop5($A3283,$D3283,1)</f>
        <v>0</v>
      </c>
      <c r="W3283" cm="1">
        <f t="array" ref="W3283">[1]!s_stmnote_customertop5($A3283,$D3283,2)</f>
        <v>0</v>
      </c>
      <c r="X3283" cm="1">
        <f t="array" ref="X3283">[1]!s_stmnote_customertop5($A3283,$D3283,3)</f>
        <v>0</v>
      </c>
      <c r="Y3283" cm="1">
        <f t="array" ref="Y3283">[1]!s_stmnote_customertop5($A3283,$D3283,4)</f>
        <v>0</v>
      </c>
      <c r="Z3283" cm="1">
        <f t="array" ref="Z3283">[1]!s_stmnote_customertop5($A3283,$D3283,5)</f>
        <v>0</v>
      </c>
      <c r="AA3283" s="9">
        <f>[1]!s_stmnote_salestop5_pct(A3283,D3283)</f>
        <v>19.14</v>
      </c>
      <c r="AB3283" s="9">
        <f>[1]!s_fa_arturn(A3283,D3283)</f>
        <v>5.2861000000000002</v>
      </c>
      <c r="AC3283" s="9">
        <f>[1]!fa_apturn(A3283,D3283)</f>
        <v>3.2500720646911501</v>
      </c>
      <c r="AD3283" s="9">
        <f>[1]!s_fa_invturn(A3283,D3283)</f>
        <v>3.1739999999999999</v>
      </c>
    </row>
    <row r="3284" spans="1:30">
      <c r="A3284">
        <v>600315</v>
      </c>
      <c r="B3284" t="s">
        <v>864</v>
      </c>
      <c r="C3284" t="s">
        <v>4667</v>
      </c>
      <c r="D3284" s="8">
        <f t="shared" si="52"/>
        <v>45657</v>
      </c>
      <c r="E3284" t="s">
        <v>7336</v>
      </c>
      <c r="F3284">
        <v>1</v>
      </c>
      <c r="G3284" t="s">
        <v>9253</v>
      </c>
      <c r="L3284" t="str" cm="1">
        <f t="array" ref="L3284">[1]!s_info_industry_gics(A3284,1)</f>
        <v>日常消费</v>
      </c>
      <c r="M3284" t="str" cm="1">
        <f t="array" ref="M3284">[1]!s_info_industry_gicscode(A3284,1)</f>
        <v>30</v>
      </c>
      <c r="N3284" t="str">
        <f>[1]!s_info_industry_gics(A3284,2)</f>
        <v>家庭与个人用品</v>
      </c>
      <c r="O3284" t="str">
        <f>[1]!s_info_industry_gicscode(A3284,2)</f>
        <v>3030</v>
      </c>
      <c r="P3284" cm="1">
        <f t="array" ref="P3284">[1]!s_stmnote_suppliertop5(A3284,D3284,1)</f>
        <v>0</v>
      </c>
      <c r="Q3284">
        <f>[1]!s_stmnote_suppliertop5(A3284,D3284,2)</f>
        <v>0</v>
      </c>
      <c r="R3284" cm="1">
        <f t="array" ref="R3284">[1]!s_stmnote_suppliertop5(A3284,D3284,3)</f>
        <v>0</v>
      </c>
      <c r="S3284" cm="1">
        <f t="array" ref="S3284">[1]!s_stmnote_suppliertop5(A3284,D3284,4)</f>
        <v>0</v>
      </c>
      <c r="T3284" cm="1">
        <f t="array" ref="T3284">[1]!s_stmnote_suppliertop5(A3284,D3284,5)</f>
        <v>0</v>
      </c>
      <c r="U3284" s="9">
        <f>[1]!s_stmnote_purchasetop5_pct(A3284,D3284)</f>
        <v>0</v>
      </c>
      <c r="V3284" cm="1">
        <f t="array" ref="V3284">[1]!s_stmnote_customertop5($A3284,$D3284,1)</f>
        <v>0</v>
      </c>
      <c r="W3284" cm="1">
        <f t="array" ref="W3284">[1]!s_stmnote_customertop5($A3284,$D3284,2)</f>
        <v>0</v>
      </c>
      <c r="X3284" cm="1">
        <f t="array" ref="X3284">[1]!s_stmnote_customertop5($A3284,$D3284,3)</f>
        <v>0</v>
      </c>
      <c r="Y3284" cm="1">
        <f t="array" ref="Y3284">[1]!s_stmnote_customertop5($A3284,$D3284,4)</f>
        <v>0</v>
      </c>
      <c r="Z3284" cm="1">
        <f t="array" ref="Z3284">[1]!s_stmnote_customertop5($A3284,$D3284,5)</f>
        <v>0</v>
      </c>
      <c r="AA3284" s="9">
        <f>[1]!s_stmnote_salestop5_pct(A3284,D3284)</f>
        <v>0</v>
      </c>
      <c r="AB3284" s="9">
        <f>[1]!s_fa_arturn(A3284,D3284)</f>
        <v>0</v>
      </c>
      <c r="AC3284" s="9">
        <f>[1]!fa_apturn(A3284,D3284)</f>
        <v>0</v>
      </c>
      <c r="AD3284" s="9">
        <f>[1]!s_fa_invturn(A3284,D3284)</f>
        <v>0</v>
      </c>
    </row>
    <row r="3285" spans="1:30">
      <c r="A3285">
        <v>596</v>
      </c>
      <c r="B3285" t="s">
        <v>73</v>
      </c>
      <c r="C3285" t="s">
        <v>1776</v>
      </c>
      <c r="D3285" s="8">
        <f t="shared" si="52"/>
        <v>44561</v>
      </c>
      <c r="E3285" t="s">
        <v>7128</v>
      </c>
      <c r="F3285">
        <v>1</v>
      </c>
      <c r="G3285" t="s">
        <v>7881</v>
      </c>
      <c r="L3285" t="str" cm="1">
        <f t="array" ref="L3285">[1]!s_info_industry_gics(A3285,1)</f>
        <v>日常消费</v>
      </c>
      <c r="M3285" t="str" cm="1">
        <f t="array" ref="M3285">[1]!s_info_industry_gicscode(A3285,1)</f>
        <v>30</v>
      </c>
      <c r="N3285" t="str">
        <f>[1]!s_info_industry_gics(A3285,2)</f>
        <v>食品、饮料与烟草</v>
      </c>
      <c r="O3285" t="str">
        <f>[1]!s_info_industry_gicscode(A3285,2)</f>
        <v>3020</v>
      </c>
      <c r="P3285" t="str" cm="1">
        <f t="array" ref="P3285">[1]!s_stmnote_suppliertop5(A3285,D3285,1)</f>
        <v>供应商A</v>
      </c>
      <c r="Q3285" t="str">
        <f>[1]!s_stmnote_suppliertop5(A3285,D3285,2)</f>
        <v>供应商B</v>
      </c>
      <c r="R3285" t="str" cm="1">
        <f t="array" ref="R3285">[1]!s_stmnote_suppliertop5(A3285,D3285,3)</f>
        <v>供应商C</v>
      </c>
      <c r="S3285" t="str" cm="1">
        <f t="array" ref="S3285">[1]!s_stmnote_suppliertop5(A3285,D3285,4)</f>
        <v>供应商D</v>
      </c>
      <c r="T3285" t="str" cm="1">
        <f t="array" ref="T3285">[1]!s_stmnote_suppliertop5(A3285,D3285,5)</f>
        <v>供应商E</v>
      </c>
      <c r="U3285" s="9">
        <f>[1]!s_stmnote_purchasetop5_pct(A3285,D3285)</f>
        <v>29.55</v>
      </c>
      <c r="V3285" t="str" cm="1">
        <f t="array" ref="V3285">[1]!s_stmnote_customertop5($A3285,$D3285,1)</f>
        <v>经销商客户A</v>
      </c>
      <c r="W3285" t="str" cm="1">
        <f t="array" ref="W3285">[1]!s_stmnote_customertop5($A3285,$D3285,2)</f>
        <v>经销商客户B</v>
      </c>
      <c r="X3285" t="str" cm="1">
        <f t="array" ref="X3285">[1]!s_stmnote_customertop5($A3285,$D3285,3)</f>
        <v>经销商客户C</v>
      </c>
      <c r="Y3285" t="str" cm="1">
        <f t="array" ref="Y3285">[1]!s_stmnote_customertop5($A3285,$D3285,4)</f>
        <v>经销商客户D</v>
      </c>
      <c r="Z3285" t="str" cm="1">
        <f t="array" ref="Z3285">[1]!s_stmnote_customertop5($A3285,$D3285,5)</f>
        <v>经销商客户E</v>
      </c>
      <c r="AA3285" s="9">
        <f>[1]!s_stmnote_salestop5_pct(A3285,D3285)</f>
        <v>13.91</v>
      </c>
      <c r="AB3285" s="9">
        <f>[1]!s_fa_arturn(A3285,D3285)</f>
        <v>169.10749999999999</v>
      </c>
      <c r="AC3285" s="9">
        <f>[1]!fa_apturn(A3285,D3285)</f>
        <v>4.3313869601058501</v>
      </c>
      <c r="AD3285" s="9">
        <f>[1]!s_fa_invturn(A3285,D3285)</f>
        <v>0.81779999999999997</v>
      </c>
    </row>
    <row r="3286" spans="1:30">
      <c r="A3286">
        <v>702</v>
      </c>
      <c r="B3286" t="s">
        <v>93</v>
      </c>
      <c r="C3286" t="s">
        <v>1852</v>
      </c>
      <c r="D3286" s="8">
        <f t="shared" si="52"/>
        <v>45291</v>
      </c>
      <c r="E3286" t="s">
        <v>7013</v>
      </c>
      <c r="F3286">
        <v>1</v>
      </c>
      <c r="G3286" t="s">
        <v>10321</v>
      </c>
      <c r="L3286" t="str" cm="1">
        <f t="array" ref="L3286">[1]!s_info_industry_gics(A3286,1)</f>
        <v>日常消费</v>
      </c>
      <c r="M3286" t="str" cm="1">
        <f t="array" ref="M3286">[1]!s_info_industry_gicscode(A3286,1)</f>
        <v>30</v>
      </c>
      <c r="N3286" t="str">
        <f>[1]!s_info_industry_gics(A3286,2)</f>
        <v>食品、饮料与烟草</v>
      </c>
      <c r="O3286" t="str">
        <f>[1]!s_info_industry_gicscode(A3286,2)</f>
        <v>3020</v>
      </c>
      <c r="P3286" t="str" cm="1">
        <f t="array" ref="P3286">[1]!s_stmnote_suppliertop5(A3286,D3286,1)</f>
        <v>第一名</v>
      </c>
      <c r="Q3286" t="str">
        <f>[1]!s_stmnote_suppliertop5(A3286,D3286,2)</f>
        <v>第二名</v>
      </c>
      <c r="R3286" t="str" cm="1">
        <f t="array" ref="R3286">[1]!s_stmnote_suppliertop5(A3286,D3286,3)</f>
        <v>第三名</v>
      </c>
      <c r="S3286" t="str" cm="1">
        <f t="array" ref="S3286">[1]!s_stmnote_suppliertop5(A3286,D3286,4)</f>
        <v>第四名</v>
      </c>
      <c r="T3286" t="str" cm="1">
        <f t="array" ref="T3286">[1]!s_stmnote_suppliertop5(A3286,D3286,5)</f>
        <v>第五名</v>
      </c>
      <c r="U3286" s="9">
        <f>[1]!s_stmnote_purchasetop5_pct(A3286,D3286)</f>
        <v>38.58</v>
      </c>
      <c r="V3286" t="str" cm="1">
        <f t="array" ref="V3286">[1]!s_stmnote_customertop5($A3286,$D3286,1)</f>
        <v>第一名</v>
      </c>
      <c r="W3286" t="str" cm="1">
        <f t="array" ref="W3286">[1]!s_stmnote_customertop5($A3286,$D3286,2)</f>
        <v>第二名</v>
      </c>
      <c r="X3286" t="str" cm="1">
        <f t="array" ref="X3286">[1]!s_stmnote_customertop5($A3286,$D3286,3)</f>
        <v>第三名</v>
      </c>
      <c r="Y3286" t="str" cm="1">
        <f t="array" ref="Y3286">[1]!s_stmnote_customertop5($A3286,$D3286,4)</f>
        <v>第四名</v>
      </c>
      <c r="Z3286" t="str" cm="1">
        <f t="array" ref="Z3286">[1]!s_stmnote_customertop5($A3286,$D3286,5)</f>
        <v>第五名</v>
      </c>
      <c r="AA3286" s="9">
        <f>[1]!s_stmnote_salestop5_pct(A3286,D3286)</f>
        <v>13.09</v>
      </c>
      <c r="AB3286" s="9">
        <f>[1]!s_fa_arturn(A3286,D3286)</f>
        <v>67.2089</v>
      </c>
      <c r="AC3286" s="9">
        <f>[1]!fa_apturn(A3286,D3286)</f>
        <v>18.108349447578998</v>
      </c>
      <c r="AD3286" s="9">
        <f>[1]!s_fa_invturn(A3286,D3286)</f>
        <v>8.2457999999999991</v>
      </c>
    </row>
    <row r="3287" spans="1:30">
      <c r="A3287">
        <v>702</v>
      </c>
      <c r="B3287" t="s">
        <v>93</v>
      </c>
      <c r="C3287" t="s">
        <v>1853</v>
      </c>
      <c r="D3287" s="8">
        <f t="shared" si="52"/>
        <v>45291</v>
      </c>
      <c r="E3287" t="s">
        <v>7174</v>
      </c>
      <c r="F3287">
        <v>1</v>
      </c>
      <c r="G3287" t="s">
        <v>10321</v>
      </c>
      <c r="L3287" t="str" cm="1">
        <f t="array" ref="L3287">[1]!s_info_industry_gics(A3287,1)</f>
        <v>日常消费</v>
      </c>
      <c r="M3287" t="str" cm="1">
        <f t="array" ref="M3287">[1]!s_info_industry_gicscode(A3287,1)</f>
        <v>30</v>
      </c>
      <c r="N3287" t="str">
        <f>[1]!s_info_industry_gics(A3287,2)</f>
        <v>食品、饮料与烟草</v>
      </c>
      <c r="O3287" t="str">
        <f>[1]!s_info_industry_gicscode(A3287,2)</f>
        <v>3020</v>
      </c>
      <c r="P3287" t="str" cm="1">
        <f t="array" ref="P3287">[1]!s_stmnote_suppliertop5(A3287,D3287,1)</f>
        <v>第一名</v>
      </c>
      <c r="Q3287" t="str">
        <f>[1]!s_stmnote_suppliertop5(A3287,D3287,2)</f>
        <v>第二名</v>
      </c>
      <c r="R3287" t="str" cm="1">
        <f t="array" ref="R3287">[1]!s_stmnote_suppliertop5(A3287,D3287,3)</f>
        <v>第三名</v>
      </c>
      <c r="S3287" t="str" cm="1">
        <f t="array" ref="S3287">[1]!s_stmnote_suppliertop5(A3287,D3287,4)</f>
        <v>第四名</v>
      </c>
      <c r="T3287" t="str" cm="1">
        <f t="array" ref="T3287">[1]!s_stmnote_suppliertop5(A3287,D3287,5)</f>
        <v>第五名</v>
      </c>
      <c r="U3287" s="9">
        <f>[1]!s_stmnote_purchasetop5_pct(A3287,D3287)</f>
        <v>38.58</v>
      </c>
      <c r="V3287" t="str" cm="1">
        <f t="array" ref="V3287">[1]!s_stmnote_customertop5($A3287,$D3287,1)</f>
        <v>第一名</v>
      </c>
      <c r="W3287" t="str" cm="1">
        <f t="array" ref="W3287">[1]!s_stmnote_customertop5($A3287,$D3287,2)</f>
        <v>第二名</v>
      </c>
      <c r="X3287" t="str" cm="1">
        <f t="array" ref="X3287">[1]!s_stmnote_customertop5($A3287,$D3287,3)</f>
        <v>第三名</v>
      </c>
      <c r="Y3287" t="str" cm="1">
        <f t="array" ref="Y3287">[1]!s_stmnote_customertop5($A3287,$D3287,4)</f>
        <v>第四名</v>
      </c>
      <c r="Z3287" t="str" cm="1">
        <f t="array" ref="Z3287">[1]!s_stmnote_customertop5($A3287,$D3287,5)</f>
        <v>第五名</v>
      </c>
      <c r="AA3287" s="9">
        <f>[1]!s_stmnote_salestop5_pct(A3287,D3287)</f>
        <v>13.09</v>
      </c>
      <c r="AB3287" s="9">
        <f>[1]!s_fa_arturn(A3287,D3287)</f>
        <v>67.2089</v>
      </c>
      <c r="AC3287" s="9">
        <f>[1]!fa_apturn(A3287,D3287)</f>
        <v>18.108349447578998</v>
      </c>
      <c r="AD3287" s="9">
        <f>[1]!s_fa_invturn(A3287,D3287)</f>
        <v>8.2457999999999991</v>
      </c>
    </row>
    <row r="3288" spans="1:30">
      <c r="A3288">
        <v>702</v>
      </c>
      <c r="B3288" t="s">
        <v>93</v>
      </c>
      <c r="C3288" t="s">
        <v>1854</v>
      </c>
      <c r="D3288" s="8">
        <f t="shared" si="52"/>
        <v>45291</v>
      </c>
      <c r="E3288" t="s">
        <v>7175</v>
      </c>
      <c r="F3288">
        <v>1</v>
      </c>
      <c r="G3288" t="s">
        <v>10322</v>
      </c>
      <c r="L3288" t="str" cm="1">
        <f t="array" ref="L3288">[1]!s_info_industry_gics(A3288,1)</f>
        <v>日常消费</v>
      </c>
      <c r="M3288" t="str" cm="1">
        <f t="array" ref="M3288">[1]!s_info_industry_gicscode(A3288,1)</f>
        <v>30</v>
      </c>
      <c r="N3288" t="str">
        <f>[1]!s_info_industry_gics(A3288,2)</f>
        <v>食品、饮料与烟草</v>
      </c>
      <c r="O3288" t="str">
        <f>[1]!s_info_industry_gicscode(A3288,2)</f>
        <v>3020</v>
      </c>
      <c r="P3288" t="str" cm="1">
        <f t="array" ref="P3288">[1]!s_stmnote_suppliertop5(A3288,D3288,1)</f>
        <v>第一名</v>
      </c>
      <c r="Q3288" t="str">
        <f>[1]!s_stmnote_suppliertop5(A3288,D3288,2)</f>
        <v>第二名</v>
      </c>
      <c r="R3288" t="str" cm="1">
        <f t="array" ref="R3288">[1]!s_stmnote_suppliertop5(A3288,D3288,3)</f>
        <v>第三名</v>
      </c>
      <c r="S3288" t="str" cm="1">
        <f t="array" ref="S3288">[1]!s_stmnote_suppliertop5(A3288,D3288,4)</f>
        <v>第四名</v>
      </c>
      <c r="T3288" t="str" cm="1">
        <f t="array" ref="T3288">[1]!s_stmnote_suppliertop5(A3288,D3288,5)</f>
        <v>第五名</v>
      </c>
      <c r="U3288" s="9">
        <f>[1]!s_stmnote_purchasetop5_pct(A3288,D3288)</f>
        <v>38.58</v>
      </c>
      <c r="V3288" t="str" cm="1">
        <f t="array" ref="V3288">[1]!s_stmnote_customertop5($A3288,$D3288,1)</f>
        <v>第一名</v>
      </c>
      <c r="W3288" t="str" cm="1">
        <f t="array" ref="W3288">[1]!s_stmnote_customertop5($A3288,$D3288,2)</f>
        <v>第二名</v>
      </c>
      <c r="X3288" t="str" cm="1">
        <f t="array" ref="X3288">[1]!s_stmnote_customertop5($A3288,$D3288,3)</f>
        <v>第三名</v>
      </c>
      <c r="Y3288" t="str" cm="1">
        <f t="array" ref="Y3288">[1]!s_stmnote_customertop5($A3288,$D3288,4)</f>
        <v>第四名</v>
      </c>
      <c r="Z3288" t="str" cm="1">
        <f t="array" ref="Z3288">[1]!s_stmnote_customertop5($A3288,$D3288,5)</f>
        <v>第五名</v>
      </c>
      <c r="AA3288" s="9">
        <f>[1]!s_stmnote_salestop5_pct(A3288,D3288)</f>
        <v>13.09</v>
      </c>
      <c r="AB3288" s="9">
        <f>[1]!s_fa_arturn(A3288,D3288)</f>
        <v>67.2089</v>
      </c>
      <c r="AC3288" s="9">
        <f>[1]!fa_apturn(A3288,D3288)</f>
        <v>18.108349447578998</v>
      </c>
      <c r="AD3288" s="9">
        <f>[1]!s_fa_invturn(A3288,D3288)</f>
        <v>8.2457999999999991</v>
      </c>
    </row>
    <row r="3289" spans="1:30">
      <c r="A3289">
        <v>752</v>
      </c>
      <c r="B3289" t="s">
        <v>104</v>
      </c>
      <c r="C3289" t="s">
        <v>1909</v>
      </c>
      <c r="D3289" s="8">
        <f t="shared" si="52"/>
        <v>44926</v>
      </c>
      <c r="E3289" t="s">
        <v>7195</v>
      </c>
      <c r="F3289">
        <v>1</v>
      </c>
      <c r="G3289" t="s">
        <v>10347</v>
      </c>
      <c r="L3289" t="str" cm="1">
        <f t="array" ref="L3289">[1]!s_info_industry_gics(A3289,1)</f>
        <v>日常消费</v>
      </c>
      <c r="M3289" t="str" cm="1">
        <f t="array" ref="M3289">[1]!s_info_industry_gicscode(A3289,1)</f>
        <v>30</v>
      </c>
      <c r="N3289" t="str">
        <f>[1]!s_info_industry_gics(A3289,2)</f>
        <v>食品、饮料与烟草</v>
      </c>
      <c r="O3289" t="str">
        <f>[1]!s_info_industry_gicscode(A3289,2)</f>
        <v>3020</v>
      </c>
      <c r="P3289" t="str" cm="1">
        <f t="array" ref="P3289">[1]!s_stmnote_suppliertop5(A3289,D3289,1)</f>
        <v>西藏天地绿色饮品发展有限公司</v>
      </c>
      <c r="Q3289" t="str">
        <f>[1]!s_stmnote_suppliertop5(A3289,D3289,2)</f>
        <v>甘肃石岛玻璃有限公司</v>
      </c>
      <c r="R3289" t="str" cm="1">
        <f t="array" ref="R3289">[1]!s_stmnote_suppliertop5(A3289,D3289,3)</f>
        <v>南京乐惠芬纳赫包装机械有限公司</v>
      </c>
      <c r="S3289" t="str" cm="1">
        <f t="array" ref="S3289">[1]!s_stmnote_suppliertop5(A3289,D3289,4)</f>
        <v>甘肃金丝路供应链有限公司</v>
      </c>
      <c r="T3289" t="str" cm="1">
        <f t="array" ref="T3289">[1]!s_stmnote_suppliertop5(A3289,D3289,5)</f>
        <v>西藏合兴环保科技有限公司</v>
      </c>
      <c r="U3289" s="9">
        <f>[1]!s_stmnote_purchasetop5_pct(A3289,D3289)</f>
        <v>75.599999999999994</v>
      </c>
      <c r="V3289" t="str" cm="1">
        <f t="array" ref="V3289">[1]!s_stmnote_customertop5($A3289,$D3289,1)</f>
        <v>西藏好物商业有限公司</v>
      </c>
      <c r="W3289" t="str" cm="1">
        <f t="array" ref="W3289">[1]!s_stmnote_customertop5($A3289,$D3289,2)</f>
        <v>西藏盛业商贸有限公司</v>
      </c>
      <c r="X3289" t="str" cm="1">
        <f t="array" ref="X3289">[1]!s_stmnote_customertop5($A3289,$D3289,3)</f>
        <v>罗布</v>
      </c>
      <c r="Y3289" t="str" cm="1">
        <f t="array" ref="Y3289">[1]!s_stmnote_customertop5($A3289,$D3289,4)</f>
        <v>张晓忠</v>
      </c>
      <c r="Z3289" t="str" cm="1">
        <f t="array" ref="Z3289">[1]!s_stmnote_customertop5($A3289,$D3289,5)</f>
        <v>张达娃</v>
      </c>
      <c r="AA3289" s="9">
        <f>[1]!s_stmnote_salestop5_pct(A3289,D3289)</f>
        <v>98.13</v>
      </c>
      <c r="AB3289" s="9">
        <f>[1]!s_fa_arturn(A3289,D3289)</f>
        <v>9.5696999999999992</v>
      </c>
      <c r="AC3289" s="9">
        <f>[1]!fa_apturn(A3289,D3289)</f>
        <v>24.6025787450751</v>
      </c>
      <c r="AD3289" s="9">
        <f>[1]!s_fa_invturn(A3289,D3289)</f>
        <v>14.0725</v>
      </c>
    </row>
    <row r="3290" spans="1:30">
      <c r="A3290">
        <v>752</v>
      </c>
      <c r="B3290" t="s">
        <v>104</v>
      </c>
      <c r="C3290" t="s">
        <v>1910</v>
      </c>
      <c r="D3290" s="8">
        <f t="shared" si="52"/>
        <v>44926</v>
      </c>
      <c r="E3290" t="s">
        <v>7196</v>
      </c>
      <c r="F3290">
        <v>1</v>
      </c>
      <c r="G3290" t="s">
        <v>10347</v>
      </c>
      <c r="L3290" t="str" cm="1">
        <f t="array" ref="L3290">[1]!s_info_industry_gics(A3290,1)</f>
        <v>日常消费</v>
      </c>
      <c r="M3290" t="str" cm="1">
        <f t="array" ref="M3290">[1]!s_info_industry_gicscode(A3290,1)</f>
        <v>30</v>
      </c>
      <c r="N3290" t="str">
        <f>[1]!s_info_industry_gics(A3290,2)</f>
        <v>食品、饮料与烟草</v>
      </c>
      <c r="O3290" t="str">
        <f>[1]!s_info_industry_gicscode(A3290,2)</f>
        <v>3020</v>
      </c>
      <c r="P3290" t="str" cm="1">
        <f t="array" ref="P3290">[1]!s_stmnote_suppliertop5(A3290,D3290,1)</f>
        <v>西藏天地绿色饮品发展有限公司</v>
      </c>
      <c r="Q3290" t="str">
        <f>[1]!s_stmnote_suppliertop5(A3290,D3290,2)</f>
        <v>甘肃石岛玻璃有限公司</v>
      </c>
      <c r="R3290" t="str" cm="1">
        <f t="array" ref="R3290">[1]!s_stmnote_suppliertop5(A3290,D3290,3)</f>
        <v>南京乐惠芬纳赫包装机械有限公司</v>
      </c>
      <c r="S3290" t="str" cm="1">
        <f t="array" ref="S3290">[1]!s_stmnote_suppliertop5(A3290,D3290,4)</f>
        <v>甘肃金丝路供应链有限公司</v>
      </c>
      <c r="T3290" t="str" cm="1">
        <f t="array" ref="T3290">[1]!s_stmnote_suppliertop5(A3290,D3290,5)</f>
        <v>西藏合兴环保科技有限公司</v>
      </c>
      <c r="U3290" s="9">
        <f>[1]!s_stmnote_purchasetop5_pct(A3290,D3290)</f>
        <v>75.599999999999994</v>
      </c>
      <c r="V3290" t="str" cm="1">
        <f t="array" ref="V3290">[1]!s_stmnote_customertop5($A3290,$D3290,1)</f>
        <v>西藏好物商业有限公司</v>
      </c>
      <c r="W3290" t="str" cm="1">
        <f t="array" ref="W3290">[1]!s_stmnote_customertop5($A3290,$D3290,2)</f>
        <v>西藏盛业商贸有限公司</v>
      </c>
      <c r="X3290" t="str" cm="1">
        <f t="array" ref="X3290">[1]!s_stmnote_customertop5($A3290,$D3290,3)</f>
        <v>罗布</v>
      </c>
      <c r="Y3290" t="str" cm="1">
        <f t="array" ref="Y3290">[1]!s_stmnote_customertop5($A3290,$D3290,4)</f>
        <v>张晓忠</v>
      </c>
      <c r="Z3290" t="str" cm="1">
        <f t="array" ref="Z3290">[1]!s_stmnote_customertop5($A3290,$D3290,5)</f>
        <v>张达娃</v>
      </c>
      <c r="AA3290" s="9">
        <f>[1]!s_stmnote_salestop5_pct(A3290,D3290)</f>
        <v>98.13</v>
      </c>
      <c r="AB3290" s="9">
        <f>[1]!s_fa_arturn(A3290,D3290)</f>
        <v>9.5696999999999992</v>
      </c>
      <c r="AC3290" s="9">
        <f>[1]!fa_apturn(A3290,D3290)</f>
        <v>24.6025787450751</v>
      </c>
      <c r="AD3290" s="9">
        <f>[1]!s_fa_invturn(A3290,D3290)</f>
        <v>14.0725</v>
      </c>
    </row>
    <row r="3291" spans="1:30">
      <c r="A3291">
        <v>876</v>
      </c>
      <c r="B3291" t="s">
        <v>129</v>
      </c>
      <c r="C3291" t="s">
        <v>1985</v>
      </c>
      <c r="D3291" s="8">
        <f t="shared" si="52"/>
        <v>44561</v>
      </c>
      <c r="E3291" t="s">
        <v>7235</v>
      </c>
      <c r="F3291">
        <v>1</v>
      </c>
      <c r="G3291" t="s">
        <v>8087</v>
      </c>
      <c r="L3291" t="str" cm="1">
        <f t="array" ref="L3291">[1]!s_info_industry_gics(A3291,1)</f>
        <v>日常消费</v>
      </c>
      <c r="M3291" t="str" cm="1">
        <f t="array" ref="M3291">[1]!s_info_industry_gicscode(A3291,1)</f>
        <v>30</v>
      </c>
      <c r="N3291" t="str">
        <f>[1]!s_info_industry_gics(A3291,2)</f>
        <v>食品、饮料与烟草</v>
      </c>
      <c r="O3291" t="str">
        <f>[1]!s_info_industry_gicscode(A3291,2)</f>
        <v>3020</v>
      </c>
      <c r="P3291" t="str" cm="1">
        <f t="array" ref="P3291">[1]!s_stmnote_suppliertop5(A3291,D3291,1)</f>
        <v>中粮集团有限公司</v>
      </c>
      <c r="Q3291" t="str">
        <f>[1]!s_stmnote_suppliertop5(A3291,D3291,2)</f>
        <v>中国储备粮管理集团有限公司</v>
      </c>
      <c r="R3291" t="str" cm="1">
        <f t="array" ref="R3291">[1]!s_stmnote_suppliertop5(A3291,D3291,3)</f>
        <v>益海嘉里金龙鱼粮油食品股份有限公司</v>
      </c>
      <c r="S3291" t="str" cm="1">
        <f t="array" ref="S3291">[1]!s_stmnote_suppliertop5(A3291,D3291,4)</f>
        <v>山东泰山粮食储备集团有限公司</v>
      </c>
      <c r="T3291" t="str" cm="1">
        <f t="array" ref="T3291">[1]!s_stmnote_suppliertop5(A3291,D3291,5)</f>
        <v>北京首农食品集团有限公司</v>
      </c>
      <c r="U3291" s="9">
        <f>[1]!s_stmnote_purchasetop5_pct(A3291,D3291)</f>
        <v>17.87</v>
      </c>
      <c r="V3291" t="str" cm="1">
        <f t="array" ref="V3291">[1]!s_stmnote_customertop5($A3291,$D3291,1)</f>
        <v>华宝食品股份有限公司</v>
      </c>
      <c r="W3291" t="str" cm="1">
        <f t="array" ref="W3291">[1]!s_stmnote_customertop5($A3291,$D3291,2)</f>
        <v>山东龙大美食股份有限公司</v>
      </c>
      <c r="X3291" t="str" cm="1">
        <f t="array" ref="X3291">[1]!s_stmnote_customertop5($A3291,$D3291,3)</f>
        <v>上海六和勤强食品有限公司</v>
      </c>
      <c r="Y3291" t="str" cm="1">
        <f t="array" ref="Y3291">[1]!s_stmnote_customertop5($A3291,$D3291,4)</f>
        <v>河南双汇投资发展股份有限公司</v>
      </c>
      <c r="Z3291" t="str" cm="1">
        <f t="array" ref="Z3291">[1]!s_stmnote_customertop5($A3291,$D3291,5)</f>
        <v>厦门建发物产有限公司</v>
      </c>
      <c r="AA3291" s="9">
        <f>[1]!s_stmnote_salestop5_pct(A3291,D3291)</f>
        <v>2.77</v>
      </c>
      <c r="AB3291" s="9">
        <f>[1]!s_fa_arturn(A3291,D3291)</f>
        <v>130.13939999999999</v>
      </c>
      <c r="AC3291" s="9">
        <f>[1]!fa_apturn(A3291,D3291)</f>
        <v>14.959012675580301</v>
      </c>
      <c r="AD3291" s="9">
        <f>[1]!s_fa_invturn(A3291,D3291)</f>
        <v>7.8692000000000002</v>
      </c>
    </row>
    <row r="3292" spans="1:30">
      <c r="A3292">
        <v>876</v>
      </c>
      <c r="B3292" t="s">
        <v>129</v>
      </c>
      <c r="C3292" t="s">
        <v>1986</v>
      </c>
      <c r="D3292" s="8">
        <f t="shared" si="52"/>
        <v>44561</v>
      </c>
      <c r="E3292" t="s">
        <v>6949</v>
      </c>
      <c r="F3292">
        <v>1</v>
      </c>
      <c r="G3292" t="s">
        <v>10358</v>
      </c>
      <c r="L3292" t="str" cm="1">
        <f t="array" ref="L3292">[1]!s_info_industry_gics(A3292,1)</f>
        <v>日常消费</v>
      </c>
      <c r="M3292" t="str" cm="1">
        <f t="array" ref="M3292">[1]!s_info_industry_gicscode(A3292,1)</f>
        <v>30</v>
      </c>
      <c r="N3292" t="str">
        <f>[1]!s_info_industry_gics(A3292,2)</f>
        <v>食品、饮料与烟草</v>
      </c>
      <c r="O3292" t="str">
        <f>[1]!s_info_industry_gicscode(A3292,2)</f>
        <v>3020</v>
      </c>
      <c r="P3292" t="str" cm="1">
        <f t="array" ref="P3292">[1]!s_stmnote_suppliertop5(A3292,D3292,1)</f>
        <v>中粮集团有限公司</v>
      </c>
      <c r="Q3292" t="str">
        <f>[1]!s_stmnote_suppliertop5(A3292,D3292,2)</f>
        <v>中国储备粮管理集团有限公司</v>
      </c>
      <c r="R3292" t="str" cm="1">
        <f t="array" ref="R3292">[1]!s_stmnote_suppliertop5(A3292,D3292,3)</f>
        <v>益海嘉里金龙鱼粮油食品股份有限公司</v>
      </c>
      <c r="S3292" t="str" cm="1">
        <f t="array" ref="S3292">[1]!s_stmnote_suppliertop5(A3292,D3292,4)</f>
        <v>山东泰山粮食储备集团有限公司</v>
      </c>
      <c r="T3292" t="str" cm="1">
        <f t="array" ref="T3292">[1]!s_stmnote_suppliertop5(A3292,D3292,5)</f>
        <v>北京首农食品集团有限公司</v>
      </c>
      <c r="U3292" s="9">
        <f>[1]!s_stmnote_purchasetop5_pct(A3292,D3292)</f>
        <v>17.87</v>
      </c>
      <c r="V3292" t="str" cm="1">
        <f t="array" ref="V3292">[1]!s_stmnote_customertop5($A3292,$D3292,1)</f>
        <v>华宝食品股份有限公司</v>
      </c>
      <c r="W3292" t="str" cm="1">
        <f t="array" ref="W3292">[1]!s_stmnote_customertop5($A3292,$D3292,2)</f>
        <v>山东龙大美食股份有限公司</v>
      </c>
      <c r="X3292" t="str" cm="1">
        <f t="array" ref="X3292">[1]!s_stmnote_customertop5($A3292,$D3292,3)</f>
        <v>上海六和勤强食品有限公司</v>
      </c>
      <c r="Y3292" t="str" cm="1">
        <f t="array" ref="Y3292">[1]!s_stmnote_customertop5($A3292,$D3292,4)</f>
        <v>河南双汇投资发展股份有限公司</v>
      </c>
      <c r="Z3292" t="str" cm="1">
        <f t="array" ref="Z3292">[1]!s_stmnote_customertop5($A3292,$D3292,5)</f>
        <v>厦门建发物产有限公司</v>
      </c>
      <c r="AA3292" s="9">
        <f>[1]!s_stmnote_salestop5_pct(A3292,D3292)</f>
        <v>2.77</v>
      </c>
      <c r="AB3292" s="9">
        <f>[1]!s_fa_arturn(A3292,D3292)</f>
        <v>130.13939999999999</v>
      </c>
      <c r="AC3292" s="9">
        <f>[1]!fa_apturn(A3292,D3292)</f>
        <v>14.959012675580301</v>
      </c>
      <c r="AD3292" s="9">
        <f>[1]!s_fa_invturn(A3292,D3292)</f>
        <v>7.8692000000000002</v>
      </c>
    </row>
    <row r="3293" spans="1:30">
      <c r="A3293">
        <v>876</v>
      </c>
      <c r="B3293" t="s">
        <v>129</v>
      </c>
      <c r="C3293" t="s">
        <v>1987</v>
      </c>
      <c r="D3293" s="8">
        <f t="shared" si="52"/>
        <v>44561</v>
      </c>
      <c r="E3293" t="s">
        <v>6982</v>
      </c>
      <c r="F3293">
        <v>2</v>
      </c>
      <c r="G3293" t="s">
        <v>10359</v>
      </c>
      <c r="H3293" t="s">
        <v>11978</v>
      </c>
      <c r="L3293" t="str" cm="1">
        <f t="array" ref="L3293">[1]!s_info_industry_gics(A3293,1)</f>
        <v>日常消费</v>
      </c>
      <c r="M3293" t="str" cm="1">
        <f t="array" ref="M3293">[1]!s_info_industry_gicscode(A3293,1)</f>
        <v>30</v>
      </c>
      <c r="N3293" t="str">
        <f>[1]!s_info_industry_gics(A3293,2)</f>
        <v>食品、饮料与烟草</v>
      </c>
      <c r="O3293" t="str">
        <f>[1]!s_info_industry_gicscode(A3293,2)</f>
        <v>3020</v>
      </c>
      <c r="P3293" t="str" cm="1">
        <f t="array" ref="P3293">[1]!s_stmnote_suppliertop5(A3293,D3293,1)</f>
        <v>中粮集团有限公司</v>
      </c>
      <c r="Q3293" t="str">
        <f>[1]!s_stmnote_suppliertop5(A3293,D3293,2)</f>
        <v>中国储备粮管理集团有限公司</v>
      </c>
      <c r="R3293" t="str" cm="1">
        <f t="array" ref="R3293">[1]!s_stmnote_suppliertop5(A3293,D3293,3)</f>
        <v>益海嘉里金龙鱼粮油食品股份有限公司</v>
      </c>
      <c r="S3293" t="str" cm="1">
        <f t="array" ref="S3293">[1]!s_stmnote_suppliertop5(A3293,D3293,4)</f>
        <v>山东泰山粮食储备集团有限公司</v>
      </c>
      <c r="T3293" t="str" cm="1">
        <f t="array" ref="T3293">[1]!s_stmnote_suppliertop5(A3293,D3293,5)</f>
        <v>北京首农食品集团有限公司</v>
      </c>
      <c r="U3293" s="9">
        <f>[1]!s_stmnote_purchasetop5_pct(A3293,D3293)</f>
        <v>17.87</v>
      </c>
      <c r="V3293" t="str" cm="1">
        <f t="array" ref="V3293">[1]!s_stmnote_customertop5($A3293,$D3293,1)</f>
        <v>华宝食品股份有限公司</v>
      </c>
      <c r="W3293" t="str" cm="1">
        <f t="array" ref="W3293">[1]!s_stmnote_customertop5($A3293,$D3293,2)</f>
        <v>山东龙大美食股份有限公司</v>
      </c>
      <c r="X3293" t="str" cm="1">
        <f t="array" ref="X3293">[1]!s_stmnote_customertop5($A3293,$D3293,3)</f>
        <v>上海六和勤强食品有限公司</v>
      </c>
      <c r="Y3293" t="str" cm="1">
        <f t="array" ref="Y3293">[1]!s_stmnote_customertop5($A3293,$D3293,4)</f>
        <v>河南双汇投资发展股份有限公司</v>
      </c>
      <c r="Z3293" t="str" cm="1">
        <f t="array" ref="Z3293">[1]!s_stmnote_customertop5($A3293,$D3293,5)</f>
        <v>厦门建发物产有限公司</v>
      </c>
      <c r="AA3293" s="9">
        <f>[1]!s_stmnote_salestop5_pct(A3293,D3293)</f>
        <v>2.77</v>
      </c>
      <c r="AB3293" s="9">
        <f>[1]!s_fa_arturn(A3293,D3293)</f>
        <v>130.13939999999999</v>
      </c>
      <c r="AC3293" s="9">
        <f>[1]!fa_apturn(A3293,D3293)</f>
        <v>14.959012675580301</v>
      </c>
      <c r="AD3293" s="9">
        <f>[1]!s_fa_invturn(A3293,D3293)</f>
        <v>7.8692000000000002</v>
      </c>
    </row>
    <row r="3294" spans="1:30">
      <c r="A3294">
        <v>876</v>
      </c>
      <c r="B3294" t="s">
        <v>129</v>
      </c>
      <c r="C3294" t="s">
        <v>1988</v>
      </c>
      <c r="D3294" s="8">
        <f t="shared" si="52"/>
        <v>44926</v>
      </c>
      <c r="E3294" t="s">
        <v>6927</v>
      </c>
      <c r="F3294">
        <v>1</v>
      </c>
      <c r="G3294" t="s">
        <v>8088</v>
      </c>
      <c r="L3294" t="str" cm="1">
        <f t="array" ref="L3294">[1]!s_info_industry_gics(A3294,1)</f>
        <v>日常消费</v>
      </c>
      <c r="M3294" t="str" cm="1">
        <f t="array" ref="M3294">[1]!s_info_industry_gicscode(A3294,1)</f>
        <v>30</v>
      </c>
      <c r="N3294" t="str">
        <f>[1]!s_info_industry_gics(A3294,2)</f>
        <v>食品、饮料与烟草</v>
      </c>
      <c r="O3294" t="str">
        <f>[1]!s_info_industry_gicscode(A3294,2)</f>
        <v>3020</v>
      </c>
      <c r="P3294" t="str" cm="1">
        <f t="array" ref="P3294">[1]!s_stmnote_suppliertop5(A3294,D3294,1)</f>
        <v>中粮集团有限公司</v>
      </c>
      <c r="Q3294" t="str">
        <f>[1]!s_stmnote_suppliertop5(A3294,D3294,2)</f>
        <v>中国储备粮管理集团有限公司</v>
      </c>
      <c r="R3294" t="str" cm="1">
        <f t="array" ref="R3294">[1]!s_stmnote_suppliertop5(A3294,D3294,3)</f>
        <v>益海嘉里金龙鱼粮油食品股份有限公司</v>
      </c>
      <c r="S3294" t="str" cm="1">
        <f t="array" ref="S3294">[1]!s_stmnote_suppliertop5(A3294,D3294,4)</f>
        <v>四川新希望贸易有限公司</v>
      </c>
      <c r="T3294" t="str" cm="1">
        <f t="array" ref="T3294">[1]!s_stmnote_suppliertop5(A3294,D3294,5)</f>
        <v>山东泰山粮食储备集团有限公司</v>
      </c>
      <c r="U3294" s="9">
        <f>[1]!s_stmnote_purchasetop5_pct(A3294,D3294)</f>
        <v>14.96</v>
      </c>
      <c r="V3294" t="str" cm="1">
        <f t="array" ref="V3294">[1]!s_stmnote_customertop5($A3294,$D3294,1)</f>
        <v>成都天府乡村发展集团有限公司</v>
      </c>
      <c r="W3294" t="str" cm="1">
        <f t="array" ref="W3294">[1]!s_stmnote_customertop5($A3294,$D3294,2)</f>
        <v>上海六和勤强食品有限公司</v>
      </c>
      <c r="X3294" t="str" cm="1">
        <f t="array" ref="X3294">[1]!s_stmnote_customertop5($A3294,$D3294,3)</f>
        <v>东莞穗丰粮食集团有限公司</v>
      </c>
      <c r="Y3294" t="str" cm="1">
        <f t="array" ref="Y3294">[1]!s_stmnote_customertop5($A3294,$D3294,4)</f>
        <v>华宝食品股份有限公司</v>
      </c>
      <c r="Z3294" t="str" cm="1">
        <f t="array" ref="Z3294">[1]!s_stmnote_customertop5($A3294,$D3294,5)</f>
        <v>蚌埠天邦饲料科技有限公司</v>
      </c>
      <c r="AA3294" s="9">
        <f>[1]!s_stmnote_salestop5_pct(A3294,D3294)</f>
        <v>3.55</v>
      </c>
      <c r="AB3294" s="9">
        <f>[1]!s_fa_arturn(A3294,D3294)</f>
        <v>119.8745</v>
      </c>
      <c r="AC3294" s="9">
        <f>[1]!fa_apturn(A3294,D3294)</f>
        <v>13.238132136928501</v>
      </c>
      <c r="AD3294" s="9">
        <f>[1]!s_fa_invturn(A3294,D3294)</f>
        <v>7.8112000000000004</v>
      </c>
    </row>
    <row r="3295" spans="1:30">
      <c r="A3295">
        <v>876</v>
      </c>
      <c r="B3295" t="s">
        <v>129</v>
      </c>
      <c r="C3295" t="s">
        <v>1989</v>
      </c>
      <c r="D3295" s="8">
        <f t="shared" si="52"/>
        <v>44926</v>
      </c>
      <c r="E3295" t="s">
        <v>6950</v>
      </c>
      <c r="F3295">
        <v>1</v>
      </c>
      <c r="G3295" t="s">
        <v>8089</v>
      </c>
      <c r="L3295" t="str" cm="1">
        <f t="array" ref="L3295">[1]!s_info_industry_gics(A3295,1)</f>
        <v>日常消费</v>
      </c>
      <c r="M3295" t="str" cm="1">
        <f t="array" ref="M3295">[1]!s_info_industry_gicscode(A3295,1)</f>
        <v>30</v>
      </c>
      <c r="N3295" t="str">
        <f>[1]!s_info_industry_gics(A3295,2)</f>
        <v>食品、饮料与烟草</v>
      </c>
      <c r="O3295" t="str">
        <f>[1]!s_info_industry_gicscode(A3295,2)</f>
        <v>3020</v>
      </c>
      <c r="P3295" t="str" cm="1">
        <f t="array" ref="P3295">[1]!s_stmnote_suppliertop5(A3295,D3295,1)</f>
        <v>中粮集团有限公司</v>
      </c>
      <c r="Q3295" t="str">
        <f>[1]!s_stmnote_suppliertop5(A3295,D3295,2)</f>
        <v>中国储备粮管理集团有限公司</v>
      </c>
      <c r="R3295" t="str" cm="1">
        <f t="array" ref="R3295">[1]!s_stmnote_suppliertop5(A3295,D3295,3)</f>
        <v>益海嘉里金龙鱼粮油食品股份有限公司</v>
      </c>
      <c r="S3295" t="str" cm="1">
        <f t="array" ref="S3295">[1]!s_stmnote_suppliertop5(A3295,D3295,4)</f>
        <v>四川新希望贸易有限公司</v>
      </c>
      <c r="T3295" t="str" cm="1">
        <f t="array" ref="T3295">[1]!s_stmnote_suppliertop5(A3295,D3295,5)</f>
        <v>山东泰山粮食储备集团有限公司</v>
      </c>
      <c r="U3295" s="9">
        <f>[1]!s_stmnote_purchasetop5_pct(A3295,D3295)</f>
        <v>14.96</v>
      </c>
      <c r="V3295" t="str" cm="1">
        <f t="array" ref="V3295">[1]!s_stmnote_customertop5($A3295,$D3295,1)</f>
        <v>成都天府乡村发展集团有限公司</v>
      </c>
      <c r="W3295" t="str" cm="1">
        <f t="array" ref="W3295">[1]!s_stmnote_customertop5($A3295,$D3295,2)</f>
        <v>上海六和勤强食品有限公司</v>
      </c>
      <c r="X3295" t="str" cm="1">
        <f t="array" ref="X3295">[1]!s_stmnote_customertop5($A3295,$D3295,3)</f>
        <v>东莞穗丰粮食集团有限公司</v>
      </c>
      <c r="Y3295" t="str" cm="1">
        <f t="array" ref="Y3295">[1]!s_stmnote_customertop5($A3295,$D3295,4)</f>
        <v>华宝食品股份有限公司</v>
      </c>
      <c r="Z3295" t="str" cm="1">
        <f t="array" ref="Z3295">[1]!s_stmnote_customertop5($A3295,$D3295,5)</f>
        <v>蚌埠天邦饲料科技有限公司</v>
      </c>
      <c r="AA3295" s="9">
        <f>[1]!s_stmnote_salestop5_pct(A3295,D3295)</f>
        <v>3.55</v>
      </c>
      <c r="AB3295" s="9">
        <f>[1]!s_fa_arturn(A3295,D3295)</f>
        <v>119.8745</v>
      </c>
      <c r="AC3295" s="9">
        <f>[1]!fa_apturn(A3295,D3295)</f>
        <v>13.238132136928501</v>
      </c>
      <c r="AD3295" s="9">
        <f>[1]!s_fa_invturn(A3295,D3295)</f>
        <v>7.8112000000000004</v>
      </c>
    </row>
    <row r="3296" spans="1:30">
      <c r="A3296">
        <v>876</v>
      </c>
      <c r="B3296" t="s">
        <v>129</v>
      </c>
      <c r="C3296" t="s">
        <v>1990</v>
      </c>
      <c r="D3296" s="8">
        <f t="shared" si="52"/>
        <v>44926</v>
      </c>
      <c r="E3296" t="s">
        <v>7236</v>
      </c>
      <c r="F3296">
        <v>1</v>
      </c>
      <c r="G3296" t="s">
        <v>8090</v>
      </c>
      <c r="L3296" t="str" cm="1">
        <f t="array" ref="L3296">[1]!s_info_industry_gics(A3296,1)</f>
        <v>日常消费</v>
      </c>
      <c r="M3296" t="str" cm="1">
        <f t="array" ref="M3296">[1]!s_info_industry_gicscode(A3296,1)</f>
        <v>30</v>
      </c>
      <c r="N3296" t="str">
        <f>[1]!s_info_industry_gics(A3296,2)</f>
        <v>食品、饮料与烟草</v>
      </c>
      <c r="O3296" t="str">
        <f>[1]!s_info_industry_gicscode(A3296,2)</f>
        <v>3020</v>
      </c>
      <c r="P3296" t="str" cm="1">
        <f t="array" ref="P3296">[1]!s_stmnote_suppliertop5(A3296,D3296,1)</f>
        <v>中粮集团有限公司</v>
      </c>
      <c r="Q3296" t="str">
        <f>[1]!s_stmnote_suppliertop5(A3296,D3296,2)</f>
        <v>中国储备粮管理集团有限公司</v>
      </c>
      <c r="R3296" t="str" cm="1">
        <f t="array" ref="R3296">[1]!s_stmnote_suppliertop5(A3296,D3296,3)</f>
        <v>益海嘉里金龙鱼粮油食品股份有限公司</v>
      </c>
      <c r="S3296" t="str" cm="1">
        <f t="array" ref="S3296">[1]!s_stmnote_suppliertop5(A3296,D3296,4)</f>
        <v>四川新希望贸易有限公司</v>
      </c>
      <c r="T3296" t="str" cm="1">
        <f t="array" ref="T3296">[1]!s_stmnote_suppliertop5(A3296,D3296,5)</f>
        <v>山东泰山粮食储备集团有限公司</v>
      </c>
      <c r="U3296" s="9">
        <f>[1]!s_stmnote_purchasetop5_pct(A3296,D3296)</f>
        <v>14.96</v>
      </c>
      <c r="V3296" t="str" cm="1">
        <f t="array" ref="V3296">[1]!s_stmnote_customertop5($A3296,$D3296,1)</f>
        <v>成都天府乡村发展集团有限公司</v>
      </c>
      <c r="W3296" t="str" cm="1">
        <f t="array" ref="W3296">[1]!s_stmnote_customertop5($A3296,$D3296,2)</f>
        <v>上海六和勤强食品有限公司</v>
      </c>
      <c r="X3296" t="str" cm="1">
        <f t="array" ref="X3296">[1]!s_stmnote_customertop5($A3296,$D3296,3)</f>
        <v>东莞穗丰粮食集团有限公司</v>
      </c>
      <c r="Y3296" t="str" cm="1">
        <f t="array" ref="Y3296">[1]!s_stmnote_customertop5($A3296,$D3296,4)</f>
        <v>华宝食品股份有限公司</v>
      </c>
      <c r="Z3296" t="str" cm="1">
        <f t="array" ref="Z3296">[1]!s_stmnote_customertop5($A3296,$D3296,5)</f>
        <v>蚌埠天邦饲料科技有限公司</v>
      </c>
      <c r="AA3296" s="9">
        <f>[1]!s_stmnote_salestop5_pct(A3296,D3296)</f>
        <v>3.55</v>
      </c>
      <c r="AB3296" s="9">
        <f>[1]!s_fa_arturn(A3296,D3296)</f>
        <v>119.8745</v>
      </c>
      <c r="AC3296" s="9">
        <f>[1]!fa_apturn(A3296,D3296)</f>
        <v>13.238132136928501</v>
      </c>
      <c r="AD3296" s="9">
        <f>[1]!s_fa_invturn(A3296,D3296)</f>
        <v>7.8112000000000004</v>
      </c>
    </row>
    <row r="3297" spans="1:30">
      <c r="A3297">
        <v>876</v>
      </c>
      <c r="B3297" t="s">
        <v>129</v>
      </c>
      <c r="C3297" t="s">
        <v>1991</v>
      </c>
      <c r="D3297" s="8">
        <f t="shared" si="52"/>
        <v>44926</v>
      </c>
      <c r="E3297" t="s">
        <v>7237</v>
      </c>
      <c r="F3297">
        <v>1</v>
      </c>
      <c r="G3297" t="s">
        <v>8091</v>
      </c>
      <c r="L3297" t="str" cm="1">
        <f t="array" ref="L3297">[1]!s_info_industry_gics(A3297,1)</f>
        <v>日常消费</v>
      </c>
      <c r="M3297" t="str" cm="1">
        <f t="array" ref="M3297">[1]!s_info_industry_gicscode(A3297,1)</f>
        <v>30</v>
      </c>
      <c r="N3297" t="str">
        <f>[1]!s_info_industry_gics(A3297,2)</f>
        <v>食品、饮料与烟草</v>
      </c>
      <c r="O3297" t="str">
        <f>[1]!s_info_industry_gicscode(A3297,2)</f>
        <v>3020</v>
      </c>
      <c r="P3297" t="str" cm="1">
        <f t="array" ref="P3297">[1]!s_stmnote_suppliertop5(A3297,D3297,1)</f>
        <v>中粮集团有限公司</v>
      </c>
      <c r="Q3297" t="str">
        <f>[1]!s_stmnote_suppliertop5(A3297,D3297,2)</f>
        <v>中国储备粮管理集团有限公司</v>
      </c>
      <c r="R3297" t="str" cm="1">
        <f t="array" ref="R3297">[1]!s_stmnote_suppliertop5(A3297,D3297,3)</f>
        <v>益海嘉里金龙鱼粮油食品股份有限公司</v>
      </c>
      <c r="S3297" t="str" cm="1">
        <f t="array" ref="S3297">[1]!s_stmnote_suppliertop5(A3297,D3297,4)</f>
        <v>四川新希望贸易有限公司</v>
      </c>
      <c r="T3297" t="str" cm="1">
        <f t="array" ref="T3297">[1]!s_stmnote_suppliertop5(A3297,D3297,5)</f>
        <v>山东泰山粮食储备集团有限公司</v>
      </c>
      <c r="U3297" s="9">
        <f>[1]!s_stmnote_purchasetop5_pct(A3297,D3297)</f>
        <v>14.96</v>
      </c>
      <c r="V3297" t="str" cm="1">
        <f t="array" ref="V3297">[1]!s_stmnote_customertop5($A3297,$D3297,1)</f>
        <v>成都天府乡村发展集团有限公司</v>
      </c>
      <c r="W3297" t="str" cm="1">
        <f t="array" ref="W3297">[1]!s_stmnote_customertop5($A3297,$D3297,2)</f>
        <v>上海六和勤强食品有限公司</v>
      </c>
      <c r="X3297" t="str" cm="1">
        <f t="array" ref="X3297">[1]!s_stmnote_customertop5($A3297,$D3297,3)</f>
        <v>东莞穗丰粮食集团有限公司</v>
      </c>
      <c r="Y3297" t="str" cm="1">
        <f t="array" ref="Y3297">[1]!s_stmnote_customertop5($A3297,$D3297,4)</f>
        <v>华宝食品股份有限公司</v>
      </c>
      <c r="Z3297" t="str" cm="1">
        <f t="array" ref="Z3297">[1]!s_stmnote_customertop5($A3297,$D3297,5)</f>
        <v>蚌埠天邦饲料科技有限公司</v>
      </c>
      <c r="AA3297" s="9">
        <f>[1]!s_stmnote_salestop5_pct(A3297,D3297)</f>
        <v>3.55</v>
      </c>
      <c r="AB3297" s="9">
        <f>[1]!s_fa_arturn(A3297,D3297)</f>
        <v>119.8745</v>
      </c>
      <c r="AC3297" s="9">
        <f>[1]!fa_apturn(A3297,D3297)</f>
        <v>13.238132136928501</v>
      </c>
      <c r="AD3297" s="9">
        <f>[1]!s_fa_invturn(A3297,D3297)</f>
        <v>7.8112000000000004</v>
      </c>
    </row>
    <row r="3298" spans="1:30">
      <c r="A3298">
        <v>876</v>
      </c>
      <c r="B3298" t="s">
        <v>129</v>
      </c>
      <c r="C3298" t="s">
        <v>1992</v>
      </c>
      <c r="D3298" s="8">
        <f t="shared" si="52"/>
        <v>44926</v>
      </c>
      <c r="E3298" t="s">
        <v>7012</v>
      </c>
      <c r="F3298">
        <v>1</v>
      </c>
      <c r="G3298" t="s">
        <v>8092</v>
      </c>
      <c r="L3298" t="str" cm="1">
        <f t="array" ref="L3298">[1]!s_info_industry_gics(A3298,1)</f>
        <v>日常消费</v>
      </c>
      <c r="M3298" t="str" cm="1">
        <f t="array" ref="M3298">[1]!s_info_industry_gicscode(A3298,1)</f>
        <v>30</v>
      </c>
      <c r="N3298" t="str">
        <f>[1]!s_info_industry_gics(A3298,2)</f>
        <v>食品、饮料与烟草</v>
      </c>
      <c r="O3298" t="str">
        <f>[1]!s_info_industry_gicscode(A3298,2)</f>
        <v>3020</v>
      </c>
      <c r="P3298" t="str" cm="1">
        <f t="array" ref="P3298">[1]!s_stmnote_suppliertop5(A3298,D3298,1)</f>
        <v>中粮集团有限公司</v>
      </c>
      <c r="Q3298" t="str">
        <f>[1]!s_stmnote_suppliertop5(A3298,D3298,2)</f>
        <v>中国储备粮管理集团有限公司</v>
      </c>
      <c r="R3298" t="str" cm="1">
        <f t="array" ref="R3298">[1]!s_stmnote_suppliertop5(A3298,D3298,3)</f>
        <v>益海嘉里金龙鱼粮油食品股份有限公司</v>
      </c>
      <c r="S3298" t="str" cm="1">
        <f t="array" ref="S3298">[1]!s_stmnote_suppliertop5(A3298,D3298,4)</f>
        <v>四川新希望贸易有限公司</v>
      </c>
      <c r="T3298" t="str" cm="1">
        <f t="array" ref="T3298">[1]!s_stmnote_suppliertop5(A3298,D3298,5)</f>
        <v>山东泰山粮食储备集团有限公司</v>
      </c>
      <c r="U3298" s="9">
        <f>[1]!s_stmnote_purchasetop5_pct(A3298,D3298)</f>
        <v>14.96</v>
      </c>
      <c r="V3298" t="str" cm="1">
        <f t="array" ref="V3298">[1]!s_stmnote_customertop5($A3298,$D3298,1)</f>
        <v>成都天府乡村发展集团有限公司</v>
      </c>
      <c r="W3298" t="str" cm="1">
        <f t="array" ref="W3298">[1]!s_stmnote_customertop5($A3298,$D3298,2)</f>
        <v>上海六和勤强食品有限公司</v>
      </c>
      <c r="X3298" t="str" cm="1">
        <f t="array" ref="X3298">[1]!s_stmnote_customertop5($A3298,$D3298,3)</f>
        <v>东莞穗丰粮食集团有限公司</v>
      </c>
      <c r="Y3298" t="str" cm="1">
        <f t="array" ref="Y3298">[1]!s_stmnote_customertop5($A3298,$D3298,4)</f>
        <v>华宝食品股份有限公司</v>
      </c>
      <c r="Z3298" t="str" cm="1">
        <f t="array" ref="Z3298">[1]!s_stmnote_customertop5($A3298,$D3298,5)</f>
        <v>蚌埠天邦饲料科技有限公司</v>
      </c>
      <c r="AA3298" s="9">
        <f>[1]!s_stmnote_salestop5_pct(A3298,D3298)</f>
        <v>3.55</v>
      </c>
      <c r="AB3298" s="9">
        <f>[1]!s_fa_arturn(A3298,D3298)</f>
        <v>119.8745</v>
      </c>
      <c r="AC3298" s="9">
        <f>[1]!fa_apturn(A3298,D3298)</f>
        <v>13.238132136928501</v>
      </c>
      <c r="AD3298" s="9">
        <f>[1]!s_fa_invturn(A3298,D3298)</f>
        <v>7.8112000000000004</v>
      </c>
    </row>
    <row r="3299" spans="1:30">
      <c r="A3299">
        <v>876</v>
      </c>
      <c r="B3299" t="s">
        <v>129</v>
      </c>
      <c r="C3299" t="s">
        <v>1993</v>
      </c>
      <c r="D3299" s="8">
        <f t="shared" si="52"/>
        <v>45291</v>
      </c>
      <c r="E3299" t="s">
        <v>6942</v>
      </c>
      <c r="F3299">
        <v>1</v>
      </c>
      <c r="G3299" t="s">
        <v>8093</v>
      </c>
      <c r="L3299" t="str" cm="1">
        <f t="array" ref="L3299">[1]!s_info_industry_gics(A3299,1)</f>
        <v>日常消费</v>
      </c>
      <c r="M3299" t="str" cm="1">
        <f t="array" ref="M3299">[1]!s_info_industry_gicscode(A3299,1)</f>
        <v>30</v>
      </c>
      <c r="N3299" t="str">
        <f>[1]!s_info_industry_gics(A3299,2)</f>
        <v>食品、饮料与烟草</v>
      </c>
      <c r="O3299" t="str">
        <f>[1]!s_info_industry_gicscode(A3299,2)</f>
        <v>3020</v>
      </c>
      <c r="P3299" cm="1">
        <f t="array" ref="P3299">[1]!s_stmnote_suppliertop5(A3299,D3299,1)</f>
        <v>0</v>
      </c>
      <c r="Q3299">
        <f>[1]!s_stmnote_suppliertop5(A3299,D3299,2)</f>
        <v>0</v>
      </c>
      <c r="R3299" cm="1">
        <f t="array" ref="R3299">[1]!s_stmnote_suppliertop5(A3299,D3299,3)</f>
        <v>0</v>
      </c>
      <c r="S3299" cm="1">
        <f t="array" ref="S3299">[1]!s_stmnote_suppliertop5(A3299,D3299,4)</f>
        <v>0</v>
      </c>
      <c r="T3299" cm="1">
        <f t="array" ref="T3299">[1]!s_stmnote_suppliertop5(A3299,D3299,5)</f>
        <v>0</v>
      </c>
      <c r="U3299" s="9">
        <f>[1]!s_stmnote_purchasetop5_pct(A3299,D3299)</f>
        <v>0</v>
      </c>
      <c r="V3299" t="str" cm="1">
        <f t="array" ref="V3299">[1]!s_stmnote_customertop5($A3299,$D3299,1)</f>
        <v>客户一</v>
      </c>
      <c r="W3299" t="str" cm="1">
        <f t="array" ref="W3299">[1]!s_stmnote_customertop5($A3299,$D3299,2)</f>
        <v>客户二</v>
      </c>
      <c r="X3299" t="str" cm="1">
        <f t="array" ref="X3299">[1]!s_stmnote_customertop5($A3299,$D3299,3)</f>
        <v>客户三</v>
      </c>
      <c r="Y3299" t="str" cm="1">
        <f t="array" ref="Y3299">[1]!s_stmnote_customertop5($A3299,$D3299,4)</f>
        <v>客户五</v>
      </c>
      <c r="Z3299" t="str" cm="1">
        <f t="array" ref="Z3299">[1]!s_stmnote_customertop5($A3299,$D3299,5)</f>
        <v>客户四</v>
      </c>
      <c r="AA3299" s="9">
        <f>[1]!s_stmnote_salestop5_pct(A3299,D3299)</f>
        <v>5.53</v>
      </c>
      <c r="AB3299" s="9">
        <f>[1]!s_fa_arturn(A3299,D3299)</f>
        <v>110.9143</v>
      </c>
      <c r="AC3299" s="9">
        <f>[1]!fa_apturn(A3299,D3299)</f>
        <v>12.3687668530689</v>
      </c>
      <c r="AD3299" s="9">
        <f>[1]!s_fa_invturn(A3299,D3299)</f>
        <v>8.8287999999999993</v>
      </c>
    </row>
    <row r="3300" spans="1:30">
      <c r="A3300">
        <v>876</v>
      </c>
      <c r="B3300" t="s">
        <v>129</v>
      </c>
      <c r="C3300" t="s">
        <v>1994</v>
      </c>
      <c r="D3300" s="8">
        <f t="shared" si="52"/>
        <v>45291</v>
      </c>
      <c r="E3300" t="s">
        <v>7046</v>
      </c>
      <c r="F3300">
        <v>1</v>
      </c>
      <c r="G3300" t="s">
        <v>8092</v>
      </c>
      <c r="L3300" t="str" cm="1">
        <f t="array" ref="L3300">[1]!s_info_industry_gics(A3300,1)</f>
        <v>日常消费</v>
      </c>
      <c r="M3300" t="str" cm="1">
        <f t="array" ref="M3300">[1]!s_info_industry_gicscode(A3300,1)</f>
        <v>30</v>
      </c>
      <c r="N3300" t="str">
        <f>[1]!s_info_industry_gics(A3300,2)</f>
        <v>食品、饮料与烟草</v>
      </c>
      <c r="O3300" t="str">
        <f>[1]!s_info_industry_gicscode(A3300,2)</f>
        <v>3020</v>
      </c>
      <c r="P3300" cm="1">
        <f t="array" ref="P3300">[1]!s_stmnote_suppliertop5(A3300,D3300,1)</f>
        <v>0</v>
      </c>
      <c r="Q3300">
        <f>[1]!s_stmnote_suppliertop5(A3300,D3300,2)</f>
        <v>0</v>
      </c>
      <c r="R3300" cm="1">
        <f t="array" ref="R3300">[1]!s_stmnote_suppliertop5(A3300,D3300,3)</f>
        <v>0</v>
      </c>
      <c r="S3300" cm="1">
        <f t="array" ref="S3300">[1]!s_stmnote_suppliertop5(A3300,D3300,4)</f>
        <v>0</v>
      </c>
      <c r="T3300" cm="1">
        <f t="array" ref="T3300">[1]!s_stmnote_suppliertop5(A3300,D3300,5)</f>
        <v>0</v>
      </c>
      <c r="U3300" s="9">
        <f>[1]!s_stmnote_purchasetop5_pct(A3300,D3300)</f>
        <v>0</v>
      </c>
      <c r="V3300" t="str" cm="1">
        <f t="array" ref="V3300">[1]!s_stmnote_customertop5($A3300,$D3300,1)</f>
        <v>客户一</v>
      </c>
      <c r="W3300" t="str" cm="1">
        <f t="array" ref="W3300">[1]!s_stmnote_customertop5($A3300,$D3300,2)</f>
        <v>客户二</v>
      </c>
      <c r="X3300" t="str" cm="1">
        <f t="array" ref="X3300">[1]!s_stmnote_customertop5($A3300,$D3300,3)</f>
        <v>客户三</v>
      </c>
      <c r="Y3300" t="str" cm="1">
        <f t="array" ref="Y3300">[1]!s_stmnote_customertop5($A3300,$D3300,4)</f>
        <v>客户五</v>
      </c>
      <c r="Z3300" t="str" cm="1">
        <f t="array" ref="Z3300">[1]!s_stmnote_customertop5($A3300,$D3300,5)</f>
        <v>客户四</v>
      </c>
      <c r="AA3300" s="9">
        <f>[1]!s_stmnote_salestop5_pct(A3300,D3300)</f>
        <v>5.53</v>
      </c>
      <c r="AB3300" s="9">
        <f>[1]!s_fa_arturn(A3300,D3300)</f>
        <v>110.9143</v>
      </c>
      <c r="AC3300" s="9">
        <f>[1]!fa_apturn(A3300,D3300)</f>
        <v>12.3687668530689</v>
      </c>
      <c r="AD3300" s="9">
        <f>[1]!s_fa_invturn(A3300,D3300)</f>
        <v>8.8287999999999993</v>
      </c>
    </row>
    <row r="3301" spans="1:30">
      <c r="A3301">
        <v>876</v>
      </c>
      <c r="B3301" t="s">
        <v>129</v>
      </c>
      <c r="C3301" t="s">
        <v>1995</v>
      </c>
      <c r="D3301" s="8">
        <f t="shared" si="52"/>
        <v>45291</v>
      </c>
      <c r="E3301" t="s">
        <v>7238</v>
      </c>
      <c r="F3301">
        <v>2</v>
      </c>
      <c r="G3301" t="s">
        <v>10360</v>
      </c>
      <c r="H3301" t="s">
        <v>11979</v>
      </c>
      <c r="L3301" t="str" cm="1">
        <f t="array" ref="L3301">[1]!s_info_industry_gics(A3301,1)</f>
        <v>日常消费</v>
      </c>
      <c r="M3301" t="str" cm="1">
        <f t="array" ref="M3301">[1]!s_info_industry_gicscode(A3301,1)</f>
        <v>30</v>
      </c>
      <c r="N3301" t="str">
        <f>[1]!s_info_industry_gics(A3301,2)</f>
        <v>食品、饮料与烟草</v>
      </c>
      <c r="O3301" t="str">
        <f>[1]!s_info_industry_gicscode(A3301,2)</f>
        <v>3020</v>
      </c>
      <c r="P3301" cm="1">
        <f t="array" ref="P3301">[1]!s_stmnote_suppliertop5(A3301,D3301,1)</f>
        <v>0</v>
      </c>
      <c r="Q3301">
        <f>[1]!s_stmnote_suppliertop5(A3301,D3301,2)</f>
        <v>0</v>
      </c>
      <c r="R3301" cm="1">
        <f t="array" ref="R3301">[1]!s_stmnote_suppliertop5(A3301,D3301,3)</f>
        <v>0</v>
      </c>
      <c r="S3301" cm="1">
        <f t="array" ref="S3301">[1]!s_stmnote_suppliertop5(A3301,D3301,4)</f>
        <v>0</v>
      </c>
      <c r="T3301" cm="1">
        <f t="array" ref="T3301">[1]!s_stmnote_suppliertop5(A3301,D3301,5)</f>
        <v>0</v>
      </c>
      <c r="U3301" s="9">
        <f>[1]!s_stmnote_purchasetop5_pct(A3301,D3301)</f>
        <v>0</v>
      </c>
      <c r="V3301" t="str" cm="1">
        <f t="array" ref="V3301">[1]!s_stmnote_customertop5($A3301,$D3301,1)</f>
        <v>客户一</v>
      </c>
      <c r="W3301" t="str" cm="1">
        <f t="array" ref="W3301">[1]!s_stmnote_customertop5($A3301,$D3301,2)</f>
        <v>客户二</v>
      </c>
      <c r="X3301" t="str" cm="1">
        <f t="array" ref="X3301">[1]!s_stmnote_customertop5($A3301,$D3301,3)</f>
        <v>客户三</v>
      </c>
      <c r="Y3301" t="str" cm="1">
        <f t="array" ref="Y3301">[1]!s_stmnote_customertop5($A3301,$D3301,4)</f>
        <v>客户五</v>
      </c>
      <c r="Z3301" t="str" cm="1">
        <f t="array" ref="Z3301">[1]!s_stmnote_customertop5($A3301,$D3301,5)</f>
        <v>客户四</v>
      </c>
      <c r="AA3301" s="9">
        <f>[1]!s_stmnote_salestop5_pct(A3301,D3301)</f>
        <v>5.53</v>
      </c>
      <c r="AB3301" s="9">
        <f>[1]!s_fa_arturn(A3301,D3301)</f>
        <v>110.9143</v>
      </c>
      <c r="AC3301" s="9">
        <f>[1]!fa_apturn(A3301,D3301)</f>
        <v>12.3687668530689</v>
      </c>
      <c r="AD3301" s="9">
        <f>[1]!s_fa_invturn(A3301,D3301)</f>
        <v>8.8287999999999993</v>
      </c>
    </row>
    <row r="3302" spans="1:30">
      <c r="A3302">
        <v>911</v>
      </c>
      <c r="B3302" t="s">
        <v>140</v>
      </c>
      <c r="C3302" t="s">
        <v>2038</v>
      </c>
      <c r="D3302" s="8">
        <f t="shared" si="52"/>
        <v>45657</v>
      </c>
      <c r="E3302" t="s">
        <v>6987</v>
      </c>
      <c r="F3302">
        <v>1</v>
      </c>
      <c r="G3302" t="s">
        <v>8116</v>
      </c>
      <c r="L3302" t="str" cm="1">
        <f t="array" ref="L3302">[1]!s_info_industry_gics(A3302,1)</f>
        <v>日常消费</v>
      </c>
      <c r="M3302" t="str" cm="1">
        <f t="array" ref="M3302">[1]!s_info_industry_gicscode(A3302,1)</f>
        <v>30</v>
      </c>
      <c r="N3302" t="str">
        <f>[1]!s_info_industry_gics(A3302,2)</f>
        <v>食品、饮料与烟草</v>
      </c>
      <c r="O3302" t="str">
        <f>[1]!s_info_industry_gicscode(A3302,2)</f>
        <v>3020</v>
      </c>
      <c r="P3302" cm="1">
        <f t="array" ref="P3302">[1]!s_stmnote_suppliertop5(A3302,D3302,1)</f>
        <v>0</v>
      </c>
      <c r="Q3302">
        <f>[1]!s_stmnote_suppliertop5(A3302,D3302,2)</f>
        <v>0</v>
      </c>
      <c r="R3302" cm="1">
        <f t="array" ref="R3302">[1]!s_stmnote_suppliertop5(A3302,D3302,3)</f>
        <v>0</v>
      </c>
      <c r="S3302" cm="1">
        <f t="array" ref="S3302">[1]!s_stmnote_suppliertop5(A3302,D3302,4)</f>
        <v>0</v>
      </c>
      <c r="T3302" cm="1">
        <f t="array" ref="T3302">[1]!s_stmnote_suppliertop5(A3302,D3302,5)</f>
        <v>0</v>
      </c>
      <c r="U3302" s="9">
        <f>[1]!s_stmnote_purchasetop5_pct(A3302,D3302)</f>
        <v>0</v>
      </c>
      <c r="V3302" cm="1">
        <f t="array" ref="V3302">[1]!s_stmnote_customertop5($A3302,$D3302,1)</f>
        <v>0</v>
      </c>
      <c r="W3302" cm="1">
        <f t="array" ref="W3302">[1]!s_stmnote_customertop5($A3302,$D3302,2)</f>
        <v>0</v>
      </c>
      <c r="X3302" cm="1">
        <f t="array" ref="X3302">[1]!s_stmnote_customertop5($A3302,$D3302,3)</f>
        <v>0</v>
      </c>
      <c r="Y3302" cm="1">
        <f t="array" ref="Y3302">[1]!s_stmnote_customertop5($A3302,$D3302,4)</f>
        <v>0</v>
      </c>
      <c r="Z3302" cm="1">
        <f t="array" ref="Z3302">[1]!s_stmnote_customertop5($A3302,$D3302,5)</f>
        <v>0</v>
      </c>
      <c r="AA3302" s="9">
        <f>[1]!s_stmnote_salestop5_pct(A3302,D3302)</f>
        <v>0</v>
      </c>
      <c r="AB3302" s="9">
        <f>[1]!s_fa_arturn(A3302,D3302)</f>
        <v>0</v>
      </c>
      <c r="AC3302" s="9">
        <f>[1]!fa_apturn(A3302,D3302)</f>
        <v>0</v>
      </c>
      <c r="AD3302" s="9">
        <f>[1]!s_fa_invturn(A3302,D3302)</f>
        <v>0</v>
      </c>
    </row>
    <row r="3303" spans="1:30">
      <c r="A3303">
        <v>972</v>
      </c>
      <c r="B3303" t="s">
        <v>154</v>
      </c>
      <c r="C3303" t="s">
        <v>2089</v>
      </c>
      <c r="D3303" s="8">
        <f t="shared" si="52"/>
        <v>45291</v>
      </c>
      <c r="E3303" t="s">
        <v>7277</v>
      </c>
      <c r="F3303">
        <v>1</v>
      </c>
      <c r="G3303" t="s">
        <v>8138</v>
      </c>
      <c r="L3303" t="str" cm="1">
        <f t="array" ref="L3303">[1]!s_info_industry_gics(A3303,1)</f>
        <v>日常消费</v>
      </c>
      <c r="M3303" t="str" cm="1">
        <f t="array" ref="M3303">[1]!s_info_industry_gicscode(A3303,1)</f>
        <v>30</v>
      </c>
      <c r="N3303" t="str">
        <f>[1]!s_info_industry_gics(A3303,2)</f>
        <v>食品、饮料与烟草</v>
      </c>
      <c r="O3303" t="str">
        <f>[1]!s_info_industry_gicscode(A3303,2)</f>
        <v>3020</v>
      </c>
      <c r="P3303" t="str" cm="1">
        <f t="array" ref="P3303">[1]!s_stmnote_suppliertop5(A3303,D3303,1)</f>
        <v>供应商一</v>
      </c>
      <c r="Q3303" t="str">
        <f>[1]!s_stmnote_suppliertop5(A3303,D3303,2)</f>
        <v>供应商二</v>
      </c>
      <c r="R3303" t="str" cm="1">
        <f t="array" ref="R3303">[1]!s_stmnote_suppliertop5(A3303,D3303,3)</f>
        <v>供应商三</v>
      </c>
      <c r="S3303" t="str" cm="1">
        <f t="array" ref="S3303">[1]!s_stmnote_suppliertop5(A3303,D3303,4)</f>
        <v>供应商四</v>
      </c>
      <c r="T3303" t="str" cm="1">
        <f t="array" ref="T3303">[1]!s_stmnote_suppliertop5(A3303,D3303,5)</f>
        <v>供应商五</v>
      </c>
      <c r="U3303" s="9">
        <f>[1]!s_stmnote_purchasetop5_pct(A3303,D3303)</f>
        <v>16</v>
      </c>
      <c r="V3303" t="str" cm="1">
        <f t="array" ref="V3303">[1]!s_stmnote_customertop5($A3303,$D3303,1)</f>
        <v>客户一</v>
      </c>
      <c r="W3303" t="str" cm="1">
        <f t="array" ref="W3303">[1]!s_stmnote_customertop5($A3303,$D3303,2)</f>
        <v>客户二</v>
      </c>
      <c r="X3303" t="str" cm="1">
        <f t="array" ref="X3303">[1]!s_stmnote_customertop5($A3303,$D3303,3)</f>
        <v>客户三</v>
      </c>
      <c r="Y3303" t="str" cm="1">
        <f t="array" ref="Y3303">[1]!s_stmnote_customertop5($A3303,$D3303,4)</f>
        <v>客户四</v>
      </c>
      <c r="Z3303" t="str" cm="1">
        <f t="array" ref="Z3303">[1]!s_stmnote_customertop5($A3303,$D3303,5)</f>
        <v>客户五</v>
      </c>
      <c r="AA3303" s="9">
        <f>[1]!s_stmnote_salestop5_pct(A3303,D3303)</f>
        <v>54.65</v>
      </c>
      <c r="AB3303" s="9">
        <f>[1]!s_fa_arturn(A3303,D3303)</f>
        <v>9.5000999999999998</v>
      </c>
      <c r="AC3303" s="9">
        <f>[1]!fa_apturn(A3303,D3303)</f>
        <v>4.4768676071629301</v>
      </c>
      <c r="AD3303" s="9">
        <f>[1]!s_fa_invturn(A3303,D3303)</f>
        <v>1.0327</v>
      </c>
    </row>
    <row r="3304" spans="1:30">
      <c r="A3304">
        <v>972</v>
      </c>
      <c r="B3304" t="s">
        <v>155</v>
      </c>
      <c r="C3304" t="s">
        <v>2090</v>
      </c>
      <c r="D3304" s="8">
        <f t="shared" si="52"/>
        <v>45657</v>
      </c>
      <c r="E3304" t="s">
        <v>7278</v>
      </c>
      <c r="F3304">
        <v>1</v>
      </c>
      <c r="G3304" t="s">
        <v>8139</v>
      </c>
      <c r="L3304" t="str" cm="1">
        <f t="array" ref="L3304">[1]!s_info_industry_gics(A3304,1)</f>
        <v>日常消费</v>
      </c>
      <c r="M3304" t="str" cm="1">
        <f t="array" ref="M3304">[1]!s_info_industry_gicscode(A3304,1)</f>
        <v>30</v>
      </c>
      <c r="N3304" t="str">
        <f>[1]!s_info_industry_gics(A3304,2)</f>
        <v>食品、饮料与烟草</v>
      </c>
      <c r="O3304" t="str">
        <f>[1]!s_info_industry_gicscode(A3304,2)</f>
        <v>3020</v>
      </c>
      <c r="P3304" cm="1">
        <f t="array" ref="P3304">[1]!s_stmnote_suppliertop5(A3304,D3304,1)</f>
        <v>0</v>
      </c>
      <c r="Q3304">
        <f>[1]!s_stmnote_suppliertop5(A3304,D3304,2)</f>
        <v>0</v>
      </c>
      <c r="R3304" cm="1">
        <f t="array" ref="R3304">[1]!s_stmnote_suppliertop5(A3304,D3304,3)</f>
        <v>0</v>
      </c>
      <c r="S3304" cm="1">
        <f t="array" ref="S3304">[1]!s_stmnote_suppliertop5(A3304,D3304,4)</f>
        <v>0</v>
      </c>
      <c r="T3304" cm="1">
        <f t="array" ref="T3304">[1]!s_stmnote_suppliertop5(A3304,D3304,5)</f>
        <v>0</v>
      </c>
      <c r="U3304" s="9">
        <f>[1]!s_stmnote_purchasetop5_pct(A3304,D3304)</f>
        <v>0</v>
      </c>
      <c r="V3304" cm="1">
        <f t="array" ref="V3304">[1]!s_stmnote_customertop5($A3304,$D3304,1)</f>
        <v>0</v>
      </c>
      <c r="W3304" cm="1">
        <f t="array" ref="W3304">[1]!s_stmnote_customertop5($A3304,$D3304,2)</f>
        <v>0</v>
      </c>
      <c r="X3304" cm="1">
        <f t="array" ref="X3304">[1]!s_stmnote_customertop5($A3304,$D3304,3)</f>
        <v>0</v>
      </c>
      <c r="Y3304" cm="1">
        <f t="array" ref="Y3304">[1]!s_stmnote_customertop5($A3304,$D3304,4)</f>
        <v>0</v>
      </c>
      <c r="Z3304" cm="1">
        <f t="array" ref="Z3304">[1]!s_stmnote_customertop5($A3304,$D3304,5)</f>
        <v>0</v>
      </c>
      <c r="AA3304" s="9">
        <f>[1]!s_stmnote_salestop5_pct(A3304,D3304)</f>
        <v>0</v>
      </c>
      <c r="AB3304" s="9">
        <f>[1]!s_fa_arturn(A3304,D3304)</f>
        <v>0</v>
      </c>
      <c r="AC3304" s="9">
        <f>[1]!fa_apturn(A3304,D3304)</f>
        <v>0</v>
      </c>
      <c r="AD3304" s="9">
        <f>[1]!s_fa_invturn(A3304,D3304)</f>
        <v>0</v>
      </c>
    </row>
    <row r="3305" spans="1:30">
      <c r="A3305">
        <v>1366</v>
      </c>
      <c r="B3305" t="s">
        <v>187</v>
      </c>
      <c r="C3305" t="s">
        <v>2163</v>
      </c>
      <c r="D3305" s="8">
        <f t="shared" si="52"/>
        <v>45291</v>
      </c>
      <c r="E3305" t="s">
        <v>7308</v>
      </c>
      <c r="F3305">
        <v>1</v>
      </c>
      <c r="G3305" t="s">
        <v>8168</v>
      </c>
      <c r="L3305" t="str" cm="1">
        <f t="array" ref="L3305">[1]!s_info_industry_gics(A3305,1)</f>
        <v>日常消费</v>
      </c>
      <c r="M3305" t="str" cm="1">
        <f t="array" ref="M3305">[1]!s_info_industry_gicscode(A3305,1)</f>
        <v>30</v>
      </c>
      <c r="N3305" t="str">
        <f>[1]!s_info_industry_gics(A3305,2)</f>
        <v>食品、饮料与烟草</v>
      </c>
      <c r="O3305" t="str">
        <f>[1]!s_info_industry_gicscode(A3305,2)</f>
        <v>3020</v>
      </c>
      <c r="P3305" t="str" cm="1">
        <f t="array" ref="P3305">[1]!s_stmnote_suppliertop5(A3305,D3305,1)</f>
        <v>第一名</v>
      </c>
      <c r="Q3305" t="str">
        <f>[1]!s_stmnote_suppliertop5(A3305,D3305,2)</f>
        <v>第二名</v>
      </c>
      <c r="R3305" t="str" cm="1">
        <f t="array" ref="R3305">[1]!s_stmnote_suppliertop5(A3305,D3305,3)</f>
        <v>第三名</v>
      </c>
      <c r="S3305" t="str" cm="1">
        <f t="array" ref="S3305">[1]!s_stmnote_suppliertop5(A3305,D3305,4)</f>
        <v>第四名</v>
      </c>
      <c r="T3305" t="str" cm="1">
        <f t="array" ref="T3305">[1]!s_stmnote_suppliertop5(A3305,D3305,5)</f>
        <v>第五名</v>
      </c>
      <c r="U3305" s="9">
        <f>[1]!s_stmnote_purchasetop5_pct(A3305,D3305)</f>
        <v>31.85</v>
      </c>
      <c r="V3305" t="str" cm="1">
        <f t="array" ref="V3305">[1]!s_stmnote_customertop5($A3305,$D3305,1)</f>
        <v>第一名</v>
      </c>
      <c r="W3305" t="str" cm="1">
        <f t="array" ref="W3305">[1]!s_stmnote_customertop5($A3305,$D3305,2)</f>
        <v>第二名</v>
      </c>
      <c r="X3305" t="str" cm="1">
        <f t="array" ref="X3305">[1]!s_stmnote_customertop5($A3305,$D3305,3)</f>
        <v>第三名</v>
      </c>
      <c r="Y3305" t="str" cm="1">
        <f t="array" ref="Y3305">[1]!s_stmnote_customertop5($A3305,$D3305,4)</f>
        <v>第四名</v>
      </c>
      <c r="Z3305" t="str" cm="1">
        <f t="array" ref="Z3305">[1]!s_stmnote_customertop5($A3305,$D3305,5)</f>
        <v>第五名</v>
      </c>
      <c r="AA3305" s="9">
        <f>[1]!s_stmnote_salestop5_pct(A3305,D3305)</f>
        <v>5.74</v>
      </c>
      <c r="AB3305" s="9">
        <f>[1]!s_fa_arturn(A3305,D3305)</f>
        <v>60.1629</v>
      </c>
      <c r="AC3305" s="9">
        <f>[1]!fa_apturn(A3305,D3305)</f>
        <v>18.258288931218999</v>
      </c>
      <c r="AD3305" s="9">
        <f>[1]!s_fa_invturn(A3305,D3305)</f>
        <v>7.7397</v>
      </c>
    </row>
    <row r="3306" spans="1:30">
      <c r="A3306">
        <v>2100</v>
      </c>
      <c r="B3306" t="s">
        <v>224</v>
      </c>
      <c r="C3306" t="s">
        <v>2307</v>
      </c>
      <c r="D3306" s="8">
        <f t="shared" si="52"/>
        <v>44561</v>
      </c>
      <c r="E3306" t="s">
        <v>7095</v>
      </c>
      <c r="F3306">
        <v>1</v>
      </c>
      <c r="G3306" t="s">
        <v>8238</v>
      </c>
      <c r="L3306" t="str" cm="1">
        <f t="array" ref="L3306">[1]!s_info_industry_gics(A3306,1)</f>
        <v>日常消费</v>
      </c>
      <c r="M3306" t="str" cm="1">
        <f t="array" ref="M3306">[1]!s_info_industry_gicscode(A3306,1)</f>
        <v>30</v>
      </c>
      <c r="N3306" t="str">
        <f>[1]!s_info_industry_gics(A3306,2)</f>
        <v>食品、饮料与烟草</v>
      </c>
      <c r="O3306" t="str">
        <f>[1]!s_info_industry_gicscode(A3306,2)</f>
        <v>3020</v>
      </c>
      <c r="P3306" t="str" cm="1">
        <f t="array" ref="P3306">[1]!s_stmnote_suppliertop5(A3306,D3306,1)</f>
        <v>供应商第一名</v>
      </c>
      <c r="Q3306" t="str">
        <f>[1]!s_stmnote_suppliertop5(A3306,D3306,2)</f>
        <v>供应商第二名</v>
      </c>
      <c r="R3306" t="str" cm="1">
        <f t="array" ref="R3306">[1]!s_stmnote_suppliertop5(A3306,D3306,3)</f>
        <v>供应商第三名</v>
      </c>
      <c r="S3306" t="str" cm="1">
        <f t="array" ref="S3306">[1]!s_stmnote_suppliertop5(A3306,D3306,4)</f>
        <v>供应商第四名</v>
      </c>
      <c r="T3306" t="str" cm="1">
        <f t="array" ref="T3306">[1]!s_stmnote_suppliertop5(A3306,D3306,5)</f>
        <v>供应商第五名</v>
      </c>
      <c r="U3306" s="9">
        <f>[1]!s_stmnote_purchasetop5_pct(A3306,D3306)</f>
        <v>7.51</v>
      </c>
      <c r="V3306" t="str" cm="1">
        <f t="array" ref="V3306">[1]!s_stmnote_customertop5($A3306,$D3306,1)</f>
        <v>客户第一名</v>
      </c>
      <c r="W3306" t="str" cm="1">
        <f t="array" ref="W3306">[1]!s_stmnote_customertop5($A3306,$D3306,2)</f>
        <v>客户第二名</v>
      </c>
      <c r="X3306" t="str" cm="1">
        <f t="array" ref="X3306">[1]!s_stmnote_customertop5($A3306,$D3306,3)</f>
        <v>客户第三名</v>
      </c>
      <c r="Y3306" t="str" cm="1">
        <f t="array" ref="Y3306">[1]!s_stmnote_customertop5($A3306,$D3306,4)</f>
        <v>客户第四名</v>
      </c>
      <c r="Z3306" t="str" cm="1">
        <f t="array" ref="Z3306">[1]!s_stmnote_customertop5($A3306,$D3306,5)</f>
        <v>客户第五名</v>
      </c>
      <c r="AA3306" s="9">
        <f>[1]!s_stmnote_salestop5_pct(A3306,D3306)</f>
        <v>4.09</v>
      </c>
      <c r="AB3306" s="9">
        <f>[1]!s_fa_arturn(A3306,D3306)</f>
        <v>48.950800000000001</v>
      </c>
      <c r="AC3306" s="9">
        <f>[1]!fa_apturn(A3306,D3306)</f>
        <v>32.025315574210097</v>
      </c>
      <c r="AD3306" s="9">
        <f>[1]!s_fa_invturn(A3306,D3306)</f>
        <v>2.5251999999999999</v>
      </c>
    </row>
    <row r="3307" spans="1:30">
      <c r="A3307">
        <v>2124</v>
      </c>
      <c r="B3307" t="s">
        <v>231</v>
      </c>
      <c r="C3307" t="s">
        <v>2332</v>
      </c>
      <c r="D3307" s="8">
        <f t="shared" si="52"/>
        <v>44561</v>
      </c>
      <c r="E3307" t="s">
        <v>6921</v>
      </c>
      <c r="F3307">
        <v>2</v>
      </c>
      <c r="G3307" t="s">
        <v>10488</v>
      </c>
      <c r="H3307" t="s">
        <v>12040</v>
      </c>
      <c r="L3307" t="str" cm="1">
        <f t="array" ref="L3307">[1]!s_info_industry_gics(A3307,1)</f>
        <v>日常消费</v>
      </c>
      <c r="M3307" t="str" cm="1">
        <f t="array" ref="M3307">[1]!s_info_industry_gicscode(A3307,1)</f>
        <v>30</v>
      </c>
      <c r="N3307" t="str">
        <f>[1]!s_info_industry_gics(A3307,2)</f>
        <v>食品、饮料与烟草</v>
      </c>
      <c r="O3307" t="str">
        <f>[1]!s_info_industry_gicscode(A3307,2)</f>
        <v>3020</v>
      </c>
      <c r="P3307" t="str" cm="1">
        <f t="array" ref="P3307">[1]!s_stmnote_suppliertop5(A3307,D3307,1)</f>
        <v>供应商一</v>
      </c>
      <c r="Q3307" t="str">
        <f>[1]!s_stmnote_suppliertop5(A3307,D3307,2)</f>
        <v>供应商二</v>
      </c>
      <c r="R3307" t="str" cm="1">
        <f t="array" ref="R3307">[1]!s_stmnote_suppliertop5(A3307,D3307,3)</f>
        <v>供应商三</v>
      </c>
      <c r="S3307" t="str" cm="1">
        <f t="array" ref="S3307">[1]!s_stmnote_suppliertop5(A3307,D3307,4)</f>
        <v>供应商四</v>
      </c>
      <c r="T3307" t="str" cm="1">
        <f t="array" ref="T3307">[1]!s_stmnote_suppliertop5(A3307,D3307,5)</f>
        <v>供应商五</v>
      </c>
      <c r="U3307" s="9">
        <f>[1]!s_stmnote_purchasetop5_pct(A3307,D3307)</f>
        <v>31.58</v>
      </c>
      <c r="V3307" t="str" cm="1">
        <f t="array" ref="V3307">[1]!s_stmnote_customertop5($A3307,$D3307,1)</f>
        <v>客户一</v>
      </c>
      <c r="W3307" t="str" cm="1">
        <f t="array" ref="W3307">[1]!s_stmnote_customertop5($A3307,$D3307,2)</f>
        <v>客户二</v>
      </c>
      <c r="X3307" t="str" cm="1">
        <f t="array" ref="X3307">[1]!s_stmnote_customertop5($A3307,$D3307,3)</f>
        <v>客户三</v>
      </c>
      <c r="Y3307" t="str" cm="1">
        <f t="array" ref="Y3307">[1]!s_stmnote_customertop5($A3307,$D3307,4)</f>
        <v>客户四</v>
      </c>
      <c r="Z3307" t="str" cm="1">
        <f t="array" ref="Z3307">[1]!s_stmnote_customertop5($A3307,$D3307,5)</f>
        <v>客户五</v>
      </c>
      <c r="AA3307" s="9">
        <f>[1]!s_stmnote_salestop5_pct(A3307,D3307)</f>
        <v>10.52</v>
      </c>
      <c r="AB3307" s="9">
        <f>[1]!s_fa_arturn(A3307,D3307)</f>
        <v>94.223200000000006</v>
      </c>
      <c r="AC3307" s="9">
        <f>[1]!fa_apturn(A3307,D3307)</f>
        <v>9.2789320330043807</v>
      </c>
      <c r="AD3307" s="9">
        <f>[1]!s_fa_invturn(A3307,D3307)</f>
        <v>5.7153</v>
      </c>
    </row>
    <row r="3308" spans="1:30">
      <c r="A3308">
        <v>2216</v>
      </c>
      <c r="B3308" t="s">
        <v>262</v>
      </c>
      <c r="C3308" t="s">
        <v>2443</v>
      </c>
      <c r="D3308" s="8">
        <f t="shared" si="52"/>
        <v>45657</v>
      </c>
      <c r="E3308" t="s">
        <v>6953</v>
      </c>
      <c r="F3308">
        <v>1</v>
      </c>
      <c r="G3308" t="s">
        <v>8301</v>
      </c>
      <c r="L3308" t="str" cm="1">
        <f t="array" ref="L3308">[1]!s_info_industry_gics(A3308,1)</f>
        <v>日常消费</v>
      </c>
      <c r="M3308" t="str" cm="1">
        <f t="array" ref="M3308">[1]!s_info_industry_gicscode(A3308,1)</f>
        <v>30</v>
      </c>
      <c r="N3308" t="str">
        <f>[1]!s_info_industry_gics(A3308,2)</f>
        <v>食品、饮料与烟草</v>
      </c>
      <c r="O3308" t="str">
        <f>[1]!s_info_industry_gicscode(A3308,2)</f>
        <v>3020</v>
      </c>
      <c r="P3308" cm="1">
        <f t="array" ref="P3308">[1]!s_stmnote_suppliertop5(A3308,D3308,1)</f>
        <v>0</v>
      </c>
      <c r="Q3308">
        <f>[1]!s_stmnote_suppliertop5(A3308,D3308,2)</f>
        <v>0</v>
      </c>
      <c r="R3308" cm="1">
        <f t="array" ref="R3308">[1]!s_stmnote_suppliertop5(A3308,D3308,3)</f>
        <v>0</v>
      </c>
      <c r="S3308" cm="1">
        <f t="array" ref="S3308">[1]!s_stmnote_suppliertop5(A3308,D3308,4)</f>
        <v>0</v>
      </c>
      <c r="T3308" cm="1">
        <f t="array" ref="T3308">[1]!s_stmnote_suppliertop5(A3308,D3308,5)</f>
        <v>0</v>
      </c>
      <c r="U3308" s="9">
        <f>[1]!s_stmnote_purchasetop5_pct(A3308,D3308)</f>
        <v>0</v>
      </c>
      <c r="V3308" cm="1">
        <f t="array" ref="V3308">[1]!s_stmnote_customertop5($A3308,$D3308,1)</f>
        <v>0</v>
      </c>
      <c r="W3308" cm="1">
        <f t="array" ref="W3308">[1]!s_stmnote_customertop5($A3308,$D3308,2)</f>
        <v>0</v>
      </c>
      <c r="X3308" cm="1">
        <f t="array" ref="X3308">[1]!s_stmnote_customertop5($A3308,$D3308,3)</f>
        <v>0</v>
      </c>
      <c r="Y3308" cm="1">
        <f t="array" ref="Y3308">[1]!s_stmnote_customertop5($A3308,$D3308,4)</f>
        <v>0</v>
      </c>
      <c r="Z3308" cm="1">
        <f t="array" ref="Z3308">[1]!s_stmnote_customertop5($A3308,$D3308,5)</f>
        <v>0</v>
      </c>
      <c r="AA3308" s="9">
        <f>[1]!s_stmnote_salestop5_pct(A3308,D3308)</f>
        <v>0</v>
      </c>
      <c r="AB3308" s="9">
        <f>[1]!s_fa_arturn(A3308,D3308)</f>
        <v>0</v>
      </c>
      <c r="AC3308" s="9">
        <f>[1]!fa_apturn(A3308,D3308)</f>
        <v>0</v>
      </c>
      <c r="AD3308" s="9">
        <f>[1]!s_fa_invturn(A3308,D3308)</f>
        <v>0</v>
      </c>
    </row>
    <row r="3309" spans="1:30">
      <c r="A3309">
        <v>2286</v>
      </c>
      <c r="B3309" t="s">
        <v>278</v>
      </c>
      <c r="C3309" t="s">
        <v>2486</v>
      </c>
      <c r="D3309" s="8">
        <f t="shared" si="52"/>
        <v>44926</v>
      </c>
      <c r="E3309" t="s">
        <v>6993</v>
      </c>
      <c r="F3309">
        <v>1</v>
      </c>
      <c r="G3309" t="s">
        <v>8327</v>
      </c>
      <c r="L3309" t="str" cm="1">
        <f t="array" ref="L3309">[1]!s_info_industry_gics(A3309,1)</f>
        <v>日常消费</v>
      </c>
      <c r="M3309" t="str" cm="1">
        <f t="array" ref="M3309">[1]!s_info_industry_gicscode(A3309,1)</f>
        <v>30</v>
      </c>
      <c r="N3309" t="str">
        <f>[1]!s_info_industry_gics(A3309,2)</f>
        <v>食品、饮料与烟草</v>
      </c>
      <c r="O3309" t="str">
        <f>[1]!s_info_industry_gicscode(A3309,2)</f>
        <v>3020</v>
      </c>
      <c r="P3309" t="str" cm="1">
        <f t="array" ref="P3309">[1]!s_stmnote_suppliertop5(A3309,D3309,1)</f>
        <v>第1名</v>
      </c>
      <c r="Q3309" t="str">
        <f>[1]!s_stmnote_suppliertop5(A3309,D3309,2)</f>
        <v>第2名</v>
      </c>
      <c r="R3309" t="str" cm="1">
        <f t="array" ref="R3309">[1]!s_stmnote_suppliertop5(A3309,D3309,3)</f>
        <v>第3名</v>
      </c>
      <c r="S3309" t="str" cm="1">
        <f t="array" ref="S3309">[1]!s_stmnote_suppliertop5(A3309,D3309,4)</f>
        <v>第4名</v>
      </c>
      <c r="T3309" t="str" cm="1">
        <f t="array" ref="T3309">[1]!s_stmnote_suppliertop5(A3309,D3309,5)</f>
        <v>第5名</v>
      </c>
      <c r="U3309" s="9">
        <f>[1]!s_stmnote_purchasetop5_pct(A3309,D3309)</f>
        <v>56.52</v>
      </c>
      <c r="V3309" t="str" cm="1">
        <f t="array" ref="V3309">[1]!s_stmnote_customertop5($A3309,$D3309,1)</f>
        <v>第1名</v>
      </c>
      <c r="W3309" t="str" cm="1">
        <f t="array" ref="W3309">[1]!s_stmnote_customertop5($A3309,$D3309,2)</f>
        <v>第2名</v>
      </c>
      <c r="X3309" t="str" cm="1">
        <f t="array" ref="X3309">[1]!s_stmnote_customertop5($A3309,$D3309,3)</f>
        <v>第3名</v>
      </c>
      <c r="Y3309" t="str" cm="1">
        <f t="array" ref="Y3309">[1]!s_stmnote_customertop5($A3309,$D3309,4)</f>
        <v>第4名</v>
      </c>
      <c r="Z3309" t="str" cm="1">
        <f t="array" ref="Z3309">[1]!s_stmnote_customertop5($A3309,$D3309,5)</f>
        <v>第5名</v>
      </c>
      <c r="AA3309" s="9">
        <f>[1]!s_stmnote_salestop5_pct(A3309,D3309)</f>
        <v>18.91</v>
      </c>
      <c r="AB3309" s="9">
        <f>[1]!s_fa_arturn(A3309,D3309)</f>
        <v>10.4628</v>
      </c>
      <c r="AC3309" s="9">
        <f>[1]!fa_apturn(A3309,D3309)</f>
        <v>8.4723545662928608</v>
      </c>
      <c r="AD3309" s="9">
        <f>[1]!s_fa_invturn(A3309,D3309)</f>
        <v>7.7356999999999996</v>
      </c>
    </row>
    <row r="3310" spans="1:30">
      <c r="A3310">
        <v>2286</v>
      </c>
      <c r="B3310" t="s">
        <v>278</v>
      </c>
      <c r="C3310" t="s">
        <v>2487</v>
      </c>
      <c r="D3310" s="8">
        <f t="shared" si="52"/>
        <v>44926</v>
      </c>
      <c r="E3310" t="s">
        <v>7424</v>
      </c>
      <c r="F3310">
        <v>1</v>
      </c>
      <c r="G3310" t="s">
        <v>8328</v>
      </c>
      <c r="L3310" t="str" cm="1">
        <f t="array" ref="L3310">[1]!s_info_industry_gics(A3310,1)</f>
        <v>日常消费</v>
      </c>
      <c r="M3310" t="str" cm="1">
        <f t="array" ref="M3310">[1]!s_info_industry_gicscode(A3310,1)</f>
        <v>30</v>
      </c>
      <c r="N3310" t="str">
        <f>[1]!s_info_industry_gics(A3310,2)</f>
        <v>食品、饮料与烟草</v>
      </c>
      <c r="O3310" t="str">
        <f>[1]!s_info_industry_gicscode(A3310,2)</f>
        <v>3020</v>
      </c>
      <c r="P3310" t="str" cm="1">
        <f t="array" ref="P3310">[1]!s_stmnote_suppliertop5(A3310,D3310,1)</f>
        <v>第1名</v>
      </c>
      <c r="Q3310" t="str">
        <f>[1]!s_stmnote_suppliertop5(A3310,D3310,2)</f>
        <v>第2名</v>
      </c>
      <c r="R3310" t="str" cm="1">
        <f t="array" ref="R3310">[1]!s_stmnote_suppliertop5(A3310,D3310,3)</f>
        <v>第3名</v>
      </c>
      <c r="S3310" t="str" cm="1">
        <f t="array" ref="S3310">[1]!s_stmnote_suppliertop5(A3310,D3310,4)</f>
        <v>第4名</v>
      </c>
      <c r="T3310" t="str" cm="1">
        <f t="array" ref="T3310">[1]!s_stmnote_suppliertop5(A3310,D3310,5)</f>
        <v>第5名</v>
      </c>
      <c r="U3310" s="9">
        <f>[1]!s_stmnote_purchasetop5_pct(A3310,D3310)</f>
        <v>56.52</v>
      </c>
      <c r="V3310" t="str" cm="1">
        <f t="array" ref="V3310">[1]!s_stmnote_customertop5($A3310,$D3310,1)</f>
        <v>第1名</v>
      </c>
      <c r="W3310" t="str" cm="1">
        <f t="array" ref="W3310">[1]!s_stmnote_customertop5($A3310,$D3310,2)</f>
        <v>第2名</v>
      </c>
      <c r="X3310" t="str" cm="1">
        <f t="array" ref="X3310">[1]!s_stmnote_customertop5($A3310,$D3310,3)</f>
        <v>第3名</v>
      </c>
      <c r="Y3310" t="str" cm="1">
        <f t="array" ref="Y3310">[1]!s_stmnote_customertop5($A3310,$D3310,4)</f>
        <v>第4名</v>
      </c>
      <c r="Z3310" t="str" cm="1">
        <f t="array" ref="Z3310">[1]!s_stmnote_customertop5($A3310,$D3310,5)</f>
        <v>第5名</v>
      </c>
      <c r="AA3310" s="9">
        <f>[1]!s_stmnote_salestop5_pct(A3310,D3310)</f>
        <v>18.91</v>
      </c>
      <c r="AB3310" s="9">
        <f>[1]!s_fa_arturn(A3310,D3310)</f>
        <v>10.4628</v>
      </c>
      <c r="AC3310" s="9">
        <f>[1]!fa_apturn(A3310,D3310)</f>
        <v>8.4723545662928608</v>
      </c>
      <c r="AD3310" s="9">
        <f>[1]!s_fa_invturn(A3310,D3310)</f>
        <v>7.7356999999999996</v>
      </c>
    </row>
    <row r="3311" spans="1:30">
      <c r="A3311">
        <v>2286</v>
      </c>
      <c r="B3311" t="s">
        <v>278</v>
      </c>
      <c r="C3311" t="s">
        <v>2488</v>
      </c>
      <c r="D3311" s="8">
        <f t="shared" si="52"/>
        <v>44926</v>
      </c>
      <c r="E3311" t="s">
        <v>7189</v>
      </c>
      <c r="F3311">
        <v>1</v>
      </c>
      <c r="G3311" t="s">
        <v>8329</v>
      </c>
      <c r="L3311" t="str" cm="1">
        <f t="array" ref="L3311">[1]!s_info_industry_gics(A3311,1)</f>
        <v>日常消费</v>
      </c>
      <c r="M3311" t="str" cm="1">
        <f t="array" ref="M3311">[1]!s_info_industry_gicscode(A3311,1)</f>
        <v>30</v>
      </c>
      <c r="N3311" t="str">
        <f>[1]!s_info_industry_gics(A3311,2)</f>
        <v>食品、饮料与烟草</v>
      </c>
      <c r="O3311" t="str">
        <f>[1]!s_info_industry_gicscode(A3311,2)</f>
        <v>3020</v>
      </c>
      <c r="P3311" t="str" cm="1">
        <f t="array" ref="P3311">[1]!s_stmnote_suppliertop5(A3311,D3311,1)</f>
        <v>第1名</v>
      </c>
      <c r="Q3311" t="str">
        <f>[1]!s_stmnote_suppliertop5(A3311,D3311,2)</f>
        <v>第2名</v>
      </c>
      <c r="R3311" t="str" cm="1">
        <f t="array" ref="R3311">[1]!s_stmnote_suppliertop5(A3311,D3311,3)</f>
        <v>第3名</v>
      </c>
      <c r="S3311" t="str" cm="1">
        <f t="array" ref="S3311">[1]!s_stmnote_suppliertop5(A3311,D3311,4)</f>
        <v>第4名</v>
      </c>
      <c r="T3311" t="str" cm="1">
        <f t="array" ref="T3311">[1]!s_stmnote_suppliertop5(A3311,D3311,5)</f>
        <v>第5名</v>
      </c>
      <c r="U3311" s="9">
        <f>[1]!s_stmnote_purchasetop5_pct(A3311,D3311)</f>
        <v>56.52</v>
      </c>
      <c r="V3311" t="str" cm="1">
        <f t="array" ref="V3311">[1]!s_stmnote_customertop5($A3311,$D3311,1)</f>
        <v>第1名</v>
      </c>
      <c r="W3311" t="str" cm="1">
        <f t="array" ref="W3311">[1]!s_stmnote_customertop5($A3311,$D3311,2)</f>
        <v>第2名</v>
      </c>
      <c r="X3311" t="str" cm="1">
        <f t="array" ref="X3311">[1]!s_stmnote_customertop5($A3311,$D3311,3)</f>
        <v>第3名</v>
      </c>
      <c r="Y3311" t="str" cm="1">
        <f t="array" ref="Y3311">[1]!s_stmnote_customertop5($A3311,$D3311,4)</f>
        <v>第4名</v>
      </c>
      <c r="Z3311" t="str" cm="1">
        <f t="array" ref="Z3311">[1]!s_stmnote_customertop5($A3311,$D3311,5)</f>
        <v>第5名</v>
      </c>
      <c r="AA3311" s="9">
        <f>[1]!s_stmnote_salestop5_pct(A3311,D3311)</f>
        <v>18.91</v>
      </c>
      <c r="AB3311" s="9">
        <f>[1]!s_fa_arturn(A3311,D3311)</f>
        <v>10.4628</v>
      </c>
      <c r="AC3311" s="9">
        <f>[1]!fa_apturn(A3311,D3311)</f>
        <v>8.4723545662928608</v>
      </c>
      <c r="AD3311" s="9">
        <f>[1]!s_fa_invturn(A3311,D3311)</f>
        <v>7.7356999999999996</v>
      </c>
    </row>
    <row r="3312" spans="1:30">
      <c r="A3312">
        <v>2311</v>
      </c>
      <c r="B3312" t="s">
        <v>286</v>
      </c>
      <c r="C3312" t="s">
        <v>2519</v>
      </c>
      <c r="D3312" s="8">
        <f t="shared" si="52"/>
        <v>44926</v>
      </c>
      <c r="E3312" t="s">
        <v>7109</v>
      </c>
      <c r="F3312">
        <v>1</v>
      </c>
      <c r="G3312" t="s">
        <v>8341</v>
      </c>
      <c r="L3312" t="str" cm="1">
        <f t="array" ref="L3312">[1]!s_info_industry_gics(A3312,1)</f>
        <v>日常消费</v>
      </c>
      <c r="M3312" t="str" cm="1">
        <f t="array" ref="M3312">[1]!s_info_industry_gicscode(A3312,1)</f>
        <v>30</v>
      </c>
      <c r="N3312" t="str">
        <f>[1]!s_info_industry_gics(A3312,2)</f>
        <v>食品、饮料与烟草</v>
      </c>
      <c r="O3312" t="str">
        <f>[1]!s_info_industry_gicscode(A3312,2)</f>
        <v>3020</v>
      </c>
      <c r="P3312" t="str" cm="1">
        <f t="array" ref="P3312">[1]!s_stmnote_suppliertop5(A3312,D3312,1)</f>
        <v>第一名</v>
      </c>
      <c r="Q3312" t="str">
        <f>[1]!s_stmnote_suppliertop5(A3312,D3312,2)</f>
        <v>第二名</v>
      </c>
      <c r="R3312" t="str" cm="1">
        <f t="array" ref="R3312">[1]!s_stmnote_suppliertop5(A3312,D3312,3)</f>
        <v>第三名</v>
      </c>
      <c r="S3312" t="str" cm="1">
        <f t="array" ref="S3312">[1]!s_stmnote_suppliertop5(A3312,D3312,4)</f>
        <v>第四名</v>
      </c>
      <c r="T3312" t="str" cm="1">
        <f t="array" ref="T3312">[1]!s_stmnote_suppliertop5(A3312,D3312,5)</f>
        <v>第五名</v>
      </c>
      <c r="U3312" s="9">
        <f>[1]!s_stmnote_purchasetop5_pct(A3312,D3312)</f>
        <v>10.97</v>
      </c>
      <c r="V3312" t="str" cm="1">
        <f t="array" ref="V3312">[1]!s_stmnote_customertop5($A3312,$D3312,1)</f>
        <v>第一名</v>
      </c>
      <c r="W3312" t="str" cm="1">
        <f t="array" ref="W3312">[1]!s_stmnote_customertop5($A3312,$D3312,2)</f>
        <v>第二名</v>
      </c>
      <c r="X3312" t="str" cm="1">
        <f t="array" ref="X3312">[1]!s_stmnote_customertop5($A3312,$D3312,3)</f>
        <v>第三名</v>
      </c>
      <c r="Y3312" t="str" cm="1">
        <f t="array" ref="Y3312">[1]!s_stmnote_customertop5($A3312,$D3312,4)</f>
        <v>第四名</v>
      </c>
      <c r="Z3312" t="str" cm="1">
        <f t="array" ref="Z3312">[1]!s_stmnote_customertop5($A3312,$D3312,5)</f>
        <v>第五名</v>
      </c>
      <c r="AA3312" s="9">
        <f>[1]!s_stmnote_salestop5_pct(A3312,D3312)</f>
        <v>1.73</v>
      </c>
      <c r="AB3312" s="9">
        <f>[1]!s_fa_arturn(A3312,D3312)</f>
        <v>64.532899999999998</v>
      </c>
      <c r="AC3312" s="9">
        <f>[1]!fa_apturn(A3312,D3312)</f>
        <v>20.228841830295298</v>
      </c>
      <c r="AD3312" s="9">
        <f>[1]!s_fa_invturn(A3312,D3312)</f>
        <v>8.8178999999999998</v>
      </c>
    </row>
    <row r="3313" spans="1:30">
      <c r="A3313">
        <v>2311</v>
      </c>
      <c r="B3313" t="s">
        <v>286</v>
      </c>
      <c r="C3313" t="s">
        <v>2520</v>
      </c>
      <c r="D3313" s="8">
        <f t="shared" si="52"/>
        <v>44926</v>
      </c>
      <c r="E3313" t="s">
        <v>7434</v>
      </c>
      <c r="F3313">
        <v>1</v>
      </c>
      <c r="G3313" t="s">
        <v>10534</v>
      </c>
      <c r="L3313" t="str" cm="1">
        <f t="array" ref="L3313">[1]!s_info_industry_gics(A3313,1)</f>
        <v>日常消费</v>
      </c>
      <c r="M3313" t="str" cm="1">
        <f t="array" ref="M3313">[1]!s_info_industry_gicscode(A3313,1)</f>
        <v>30</v>
      </c>
      <c r="N3313" t="str">
        <f>[1]!s_info_industry_gics(A3313,2)</f>
        <v>食品、饮料与烟草</v>
      </c>
      <c r="O3313" t="str">
        <f>[1]!s_info_industry_gicscode(A3313,2)</f>
        <v>3020</v>
      </c>
      <c r="P3313" t="str" cm="1">
        <f t="array" ref="P3313">[1]!s_stmnote_suppliertop5(A3313,D3313,1)</f>
        <v>第一名</v>
      </c>
      <c r="Q3313" t="str">
        <f>[1]!s_stmnote_suppliertop5(A3313,D3313,2)</f>
        <v>第二名</v>
      </c>
      <c r="R3313" t="str" cm="1">
        <f t="array" ref="R3313">[1]!s_stmnote_suppliertop5(A3313,D3313,3)</f>
        <v>第三名</v>
      </c>
      <c r="S3313" t="str" cm="1">
        <f t="array" ref="S3313">[1]!s_stmnote_suppliertop5(A3313,D3313,4)</f>
        <v>第四名</v>
      </c>
      <c r="T3313" t="str" cm="1">
        <f t="array" ref="T3313">[1]!s_stmnote_suppliertop5(A3313,D3313,5)</f>
        <v>第五名</v>
      </c>
      <c r="U3313" s="9">
        <f>[1]!s_stmnote_purchasetop5_pct(A3313,D3313)</f>
        <v>10.97</v>
      </c>
      <c r="V3313" t="str" cm="1">
        <f t="array" ref="V3313">[1]!s_stmnote_customertop5($A3313,$D3313,1)</f>
        <v>第一名</v>
      </c>
      <c r="W3313" t="str" cm="1">
        <f t="array" ref="W3313">[1]!s_stmnote_customertop5($A3313,$D3313,2)</f>
        <v>第二名</v>
      </c>
      <c r="X3313" t="str" cm="1">
        <f t="array" ref="X3313">[1]!s_stmnote_customertop5($A3313,$D3313,3)</f>
        <v>第三名</v>
      </c>
      <c r="Y3313" t="str" cm="1">
        <f t="array" ref="Y3313">[1]!s_stmnote_customertop5($A3313,$D3313,4)</f>
        <v>第四名</v>
      </c>
      <c r="Z3313" t="str" cm="1">
        <f t="array" ref="Z3313">[1]!s_stmnote_customertop5($A3313,$D3313,5)</f>
        <v>第五名</v>
      </c>
      <c r="AA3313" s="9">
        <f>[1]!s_stmnote_salestop5_pct(A3313,D3313)</f>
        <v>1.73</v>
      </c>
      <c r="AB3313" s="9">
        <f>[1]!s_fa_arturn(A3313,D3313)</f>
        <v>64.532899999999998</v>
      </c>
      <c r="AC3313" s="9">
        <f>[1]!fa_apturn(A3313,D3313)</f>
        <v>20.228841830295298</v>
      </c>
      <c r="AD3313" s="9">
        <f>[1]!s_fa_invturn(A3313,D3313)</f>
        <v>8.8178999999999998</v>
      </c>
    </row>
    <row r="3314" spans="1:30">
      <c r="A3314">
        <v>2311</v>
      </c>
      <c r="B3314" t="s">
        <v>286</v>
      </c>
      <c r="C3314" t="s">
        <v>2521</v>
      </c>
      <c r="D3314" s="8">
        <f t="shared" si="52"/>
        <v>45291</v>
      </c>
      <c r="E3314" t="s">
        <v>7435</v>
      </c>
      <c r="F3314">
        <v>1</v>
      </c>
      <c r="G3314" t="s">
        <v>10535</v>
      </c>
      <c r="L3314" t="str" cm="1">
        <f t="array" ref="L3314">[1]!s_info_industry_gics(A3314,1)</f>
        <v>日常消费</v>
      </c>
      <c r="M3314" t="str" cm="1">
        <f t="array" ref="M3314">[1]!s_info_industry_gicscode(A3314,1)</f>
        <v>30</v>
      </c>
      <c r="N3314" t="str">
        <f>[1]!s_info_industry_gics(A3314,2)</f>
        <v>食品、饮料与烟草</v>
      </c>
      <c r="O3314" t="str">
        <f>[1]!s_info_industry_gicscode(A3314,2)</f>
        <v>3020</v>
      </c>
      <c r="P3314" t="str" cm="1">
        <f t="array" ref="P3314">[1]!s_stmnote_suppliertop5(A3314,D3314,1)</f>
        <v>第一名</v>
      </c>
      <c r="Q3314" t="str">
        <f>[1]!s_stmnote_suppliertop5(A3314,D3314,2)</f>
        <v>第二名</v>
      </c>
      <c r="R3314" t="str" cm="1">
        <f t="array" ref="R3314">[1]!s_stmnote_suppliertop5(A3314,D3314,3)</f>
        <v>第三名</v>
      </c>
      <c r="S3314" t="str" cm="1">
        <f t="array" ref="S3314">[1]!s_stmnote_suppliertop5(A3314,D3314,4)</f>
        <v>第四名</v>
      </c>
      <c r="T3314" t="str" cm="1">
        <f t="array" ref="T3314">[1]!s_stmnote_suppliertop5(A3314,D3314,5)</f>
        <v>第五名</v>
      </c>
      <c r="U3314" s="9">
        <f>[1]!s_stmnote_purchasetop5_pct(A3314,D3314)</f>
        <v>15.41</v>
      </c>
      <c r="V3314" t="str" cm="1">
        <f t="array" ref="V3314">[1]!s_stmnote_customertop5($A3314,$D3314,1)</f>
        <v>第一名</v>
      </c>
      <c r="W3314" t="str" cm="1">
        <f t="array" ref="W3314">[1]!s_stmnote_customertop5($A3314,$D3314,2)</f>
        <v>第二名</v>
      </c>
      <c r="X3314" t="str" cm="1">
        <f t="array" ref="X3314">[1]!s_stmnote_customertop5($A3314,$D3314,3)</f>
        <v>第三名</v>
      </c>
      <c r="Y3314" t="str" cm="1">
        <f t="array" ref="Y3314">[1]!s_stmnote_customertop5($A3314,$D3314,4)</f>
        <v>第四名</v>
      </c>
      <c r="Z3314" t="str" cm="1">
        <f t="array" ref="Z3314">[1]!s_stmnote_customertop5($A3314,$D3314,5)</f>
        <v>第五名</v>
      </c>
      <c r="AA3314" s="9">
        <f>[1]!s_stmnote_salestop5_pct(A3314,D3314)</f>
        <v>1.77</v>
      </c>
      <c r="AB3314" s="9">
        <f>[1]!s_fa_arturn(A3314,D3314)</f>
        <v>57.932299999999998</v>
      </c>
      <c r="AC3314" s="9">
        <f>[1]!fa_apturn(A3314,D3314)</f>
        <v>21.0780689477739</v>
      </c>
      <c r="AD3314" s="9">
        <f>[1]!s_fa_invturn(A3314,D3314)</f>
        <v>9.4215999999999998</v>
      </c>
    </row>
    <row r="3315" spans="1:30">
      <c r="A3315">
        <v>2329</v>
      </c>
      <c r="B3315" t="s">
        <v>293</v>
      </c>
      <c r="C3315" t="s">
        <v>2539</v>
      </c>
      <c r="D3315" s="8">
        <f t="shared" si="52"/>
        <v>44561</v>
      </c>
      <c r="E3315" t="s">
        <v>7325</v>
      </c>
      <c r="F3315">
        <v>1</v>
      </c>
      <c r="G3315" t="s">
        <v>8354</v>
      </c>
      <c r="L3315" t="str" cm="1">
        <f t="array" ref="L3315">[1]!s_info_industry_gics(A3315,1)</f>
        <v>日常消费</v>
      </c>
      <c r="M3315" t="str" cm="1">
        <f t="array" ref="M3315">[1]!s_info_industry_gicscode(A3315,1)</f>
        <v>30</v>
      </c>
      <c r="N3315" t="str">
        <f>[1]!s_info_industry_gics(A3315,2)</f>
        <v>食品、饮料与烟草</v>
      </c>
      <c r="O3315" t="str">
        <f>[1]!s_info_industry_gicscode(A3315,2)</f>
        <v>3020</v>
      </c>
      <c r="P3315" t="str" cm="1">
        <f t="array" ref="P3315">[1]!s_stmnote_suppliertop5(A3315,D3315,1)</f>
        <v>第一名</v>
      </c>
      <c r="Q3315" t="str">
        <f>[1]!s_stmnote_suppliertop5(A3315,D3315,2)</f>
        <v>第二名</v>
      </c>
      <c r="R3315" t="str" cm="1">
        <f t="array" ref="R3315">[1]!s_stmnote_suppliertop5(A3315,D3315,3)</f>
        <v>第三名</v>
      </c>
      <c r="S3315" t="str" cm="1">
        <f t="array" ref="S3315">[1]!s_stmnote_suppliertop5(A3315,D3315,4)</f>
        <v>第四名</v>
      </c>
      <c r="T3315" t="str" cm="1">
        <f t="array" ref="T3315">[1]!s_stmnote_suppliertop5(A3315,D3315,5)</f>
        <v>第五名</v>
      </c>
      <c r="U3315" s="9">
        <f>[1]!s_stmnote_purchasetop5_pct(A3315,D3315)</f>
        <v>28.92</v>
      </c>
      <c r="V3315" t="str" cm="1">
        <f t="array" ref="V3315">[1]!s_stmnote_customertop5($A3315,$D3315,1)</f>
        <v>第一名</v>
      </c>
      <c r="W3315" t="str" cm="1">
        <f t="array" ref="W3315">[1]!s_stmnote_customertop5($A3315,$D3315,2)</f>
        <v>第二名</v>
      </c>
      <c r="X3315" t="str" cm="1">
        <f t="array" ref="X3315">[1]!s_stmnote_customertop5($A3315,$D3315,3)</f>
        <v>第三名</v>
      </c>
      <c r="Y3315" t="str" cm="1">
        <f t="array" ref="Y3315">[1]!s_stmnote_customertop5($A3315,$D3315,4)</f>
        <v>第四名</v>
      </c>
      <c r="Z3315" t="str" cm="1">
        <f t="array" ref="Z3315">[1]!s_stmnote_customertop5($A3315,$D3315,5)</f>
        <v>第五名</v>
      </c>
      <c r="AA3315" s="9">
        <f>[1]!s_stmnote_salestop5_pct(A3315,D3315)</f>
        <v>11.77</v>
      </c>
      <c r="AB3315" s="9">
        <f>[1]!s_fa_arturn(A3315,D3315)</f>
        <v>5.6967999999999996</v>
      </c>
      <c r="AC3315" s="9">
        <f>[1]!fa_apturn(A3315,D3315)</f>
        <v>8.1970559090765107</v>
      </c>
      <c r="AD3315" s="9">
        <f>[1]!s_fa_invturn(A3315,D3315)</f>
        <v>6.1458000000000004</v>
      </c>
    </row>
    <row r="3316" spans="1:30">
      <c r="A3316">
        <v>2385</v>
      </c>
      <c r="B3316" t="s">
        <v>310</v>
      </c>
      <c r="C3316" t="s">
        <v>2576</v>
      </c>
      <c r="D3316" s="8">
        <f t="shared" si="52"/>
        <v>44561</v>
      </c>
      <c r="E3316" t="s">
        <v>7447</v>
      </c>
      <c r="F3316">
        <v>1</v>
      </c>
      <c r="G3316" t="s">
        <v>8373</v>
      </c>
      <c r="L3316" t="str" cm="1">
        <f t="array" ref="L3316">[1]!s_info_industry_gics(A3316,1)</f>
        <v>日常消费</v>
      </c>
      <c r="M3316" t="str" cm="1">
        <f t="array" ref="M3316">[1]!s_info_industry_gicscode(A3316,1)</f>
        <v>30</v>
      </c>
      <c r="N3316" t="str">
        <f>[1]!s_info_industry_gics(A3316,2)</f>
        <v>食品、饮料与烟草</v>
      </c>
      <c r="O3316" t="str">
        <f>[1]!s_info_industry_gicscode(A3316,2)</f>
        <v>3020</v>
      </c>
      <c r="P3316" t="str" cm="1">
        <f t="array" ref="P3316">[1]!s_stmnote_suppliertop5(A3316,D3316,1)</f>
        <v>第一名</v>
      </c>
      <c r="Q3316" t="str">
        <f>[1]!s_stmnote_suppliertop5(A3316,D3316,2)</f>
        <v>第二名</v>
      </c>
      <c r="R3316" t="str" cm="1">
        <f t="array" ref="R3316">[1]!s_stmnote_suppliertop5(A3316,D3316,3)</f>
        <v>第三名</v>
      </c>
      <c r="S3316" t="str" cm="1">
        <f t="array" ref="S3316">[1]!s_stmnote_suppliertop5(A3316,D3316,4)</f>
        <v>第四名</v>
      </c>
      <c r="T3316" t="str" cm="1">
        <f t="array" ref="T3316">[1]!s_stmnote_suppliertop5(A3316,D3316,5)</f>
        <v>第五名</v>
      </c>
      <c r="U3316" s="9">
        <f>[1]!s_stmnote_purchasetop5_pct(A3316,D3316)</f>
        <v>17.8</v>
      </c>
      <c r="V3316" t="str" cm="1">
        <f t="array" ref="V3316">[1]!s_stmnote_customertop5($A3316,$D3316,1)</f>
        <v>第一名</v>
      </c>
      <c r="W3316" t="str" cm="1">
        <f t="array" ref="W3316">[1]!s_stmnote_customertop5($A3316,$D3316,2)</f>
        <v>第二名</v>
      </c>
      <c r="X3316" t="str" cm="1">
        <f t="array" ref="X3316">[1]!s_stmnote_customertop5($A3316,$D3316,3)</f>
        <v>第三名</v>
      </c>
      <c r="Y3316" t="str" cm="1">
        <f t="array" ref="Y3316">[1]!s_stmnote_customertop5($A3316,$D3316,4)</f>
        <v>第四名</v>
      </c>
      <c r="Z3316" t="str" cm="1">
        <f t="array" ref="Z3316">[1]!s_stmnote_customertop5($A3316,$D3316,5)</f>
        <v>第五名</v>
      </c>
      <c r="AA3316" s="9">
        <f>[1]!s_stmnote_salestop5_pct(A3316,D3316)</f>
        <v>9.2100000000000009</v>
      </c>
      <c r="AB3316" s="9">
        <f>[1]!s_fa_arturn(A3316,D3316)</f>
        <v>37.992100000000001</v>
      </c>
      <c r="AC3316" s="9">
        <f>[1]!fa_apturn(A3316,D3316)</f>
        <v>13.7127302400079</v>
      </c>
      <c r="AD3316" s="9">
        <f>[1]!s_fa_invturn(A3316,D3316)</f>
        <v>8.1445000000000007</v>
      </c>
    </row>
    <row r="3317" spans="1:30">
      <c r="A3317">
        <v>2385</v>
      </c>
      <c r="B3317" t="s">
        <v>310</v>
      </c>
      <c r="C3317" t="s">
        <v>2577</v>
      </c>
      <c r="D3317" s="8">
        <f t="shared" si="52"/>
        <v>44561</v>
      </c>
      <c r="E3317" t="s">
        <v>7062</v>
      </c>
      <c r="F3317">
        <v>1</v>
      </c>
      <c r="G3317" t="s">
        <v>8373</v>
      </c>
      <c r="L3317" t="str" cm="1">
        <f t="array" ref="L3317">[1]!s_info_industry_gics(A3317,1)</f>
        <v>日常消费</v>
      </c>
      <c r="M3317" t="str" cm="1">
        <f t="array" ref="M3317">[1]!s_info_industry_gicscode(A3317,1)</f>
        <v>30</v>
      </c>
      <c r="N3317" t="str">
        <f>[1]!s_info_industry_gics(A3317,2)</f>
        <v>食品、饮料与烟草</v>
      </c>
      <c r="O3317" t="str">
        <f>[1]!s_info_industry_gicscode(A3317,2)</f>
        <v>3020</v>
      </c>
      <c r="P3317" t="str" cm="1">
        <f t="array" ref="P3317">[1]!s_stmnote_suppliertop5(A3317,D3317,1)</f>
        <v>第一名</v>
      </c>
      <c r="Q3317" t="str">
        <f>[1]!s_stmnote_suppliertop5(A3317,D3317,2)</f>
        <v>第二名</v>
      </c>
      <c r="R3317" t="str" cm="1">
        <f t="array" ref="R3317">[1]!s_stmnote_suppliertop5(A3317,D3317,3)</f>
        <v>第三名</v>
      </c>
      <c r="S3317" t="str" cm="1">
        <f t="array" ref="S3317">[1]!s_stmnote_suppliertop5(A3317,D3317,4)</f>
        <v>第四名</v>
      </c>
      <c r="T3317" t="str" cm="1">
        <f t="array" ref="T3317">[1]!s_stmnote_suppliertop5(A3317,D3317,5)</f>
        <v>第五名</v>
      </c>
      <c r="U3317" s="9">
        <f>[1]!s_stmnote_purchasetop5_pct(A3317,D3317)</f>
        <v>17.8</v>
      </c>
      <c r="V3317" t="str" cm="1">
        <f t="array" ref="V3317">[1]!s_stmnote_customertop5($A3317,$D3317,1)</f>
        <v>第一名</v>
      </c>
      <c r="W3317" t="str" cm="1">
        <f t="array" ref="W3317">[1]!s_stmnote_customertop5($A3317,$D3317,2)</f>
        <v>第二名</v>
      </c>
      <c r="X3317" t="str" cm="1">
        <f t="array" ref="X3317">[1]!s_stmnote_customertop5($A3317,$D3317,3)</f>
        <v>第三名</v>
      </c>
      <c r="Y3317" t="str" cm="1">
        <f t="array" ref="Y3317">[1]!s_stmnote_customertop5($A3317,$D3317,4)</f>
        <v>第四名</v>
      </c>
      <c r="Z3317" t="str" cm="1">
        <f t="array" ref="Z3317">[1]!s_stmnote_customertop5($A3317,$D3317,5)</f>
        <v>第五名</v>
      </c>
      <c r="AA3317" s="9">
        <f>[1]!s_stmnote_salestop5_pct(A3317,D3317)</f>
        <v>9.2100000000000009</v>
      </c>
      <c r="AB3317" s="9">
        <f>[1]!s_fa_arturn(A3317,D3317)</f>
        <v>37.992100000000001</v>
      </c>
      <c r="AC3317" s="9">
        <f>[1]!fa_apturn(A3317,D3317)</f>
        <v>13.7127302400079</v>
      </c>
      <c r="AD3317" s="9">
        <f>[1]!s_fa_invturn(A3317,D3317)</f>
        <v>8.1445000000000007</v>
      </c>
    </row>
    <row r="3318" spans="1:30">
      <c r="A3318">
        <v>2385</v>
      </c>
      <c r="B3318" t="s">
        <v>310</v>
      </c>
      <c r="C3318" t="s">
        <v>2578</v>
      </c>
      <c r="D3318" s="8">
        <f t="shared" si="52"/>
        <v>44926</v>
      </c>
      <c r="E3318" t="s">
        <v>7368</v>
      </c>
      <c r="F3318">
        <v>2</v>
      </c>
      <c r="G3318" t="s">
        <v>10546</v>
      </c>
      <c r="H3318" t="s">
        <v>12065</v>
      </c>
      <c r="L3318" t="str" cm="1">
        <f t="array" ref="L3318">[1]!s_info_industry_gics(A3318,1)</f>
        <v>日常消费</v>
      </c>
      <c r="M3318" t="str" cm="1">
        <f t="array" ref="M3318">[1]!s_info_industry_gicscode(A3318,1)</f>
        <v>30</v>
      </c>
      <c r="N3318" t="str">
        <f>[1]!s_info_industry_gics(A3318,2)</f>
        <v>食品、饮料与烟草</v>
      </c>
      <c r="O3318" t="str">
        <f>[1]!s_info_industry_gicscode(A3318,2)</f>
        <v>3020</v>
      </c>
      <c r="P3318" t="str" cm="1">
        <f t="array" ref="P3318">[1]!s_stmnote_suppliertop5(A3318,D3318,1)</f>
        <v>第一名</v>
      </c>
      <c r="Q3318" t="str">
        <f>[1]!s_stmnote_suppliertop5(A3318,D3318,2)</f>
        <v>第二名</v>
      </c>
      <c r="R3318" t="str" cm="1">
        <f t="array" ref="R3318">[1]!s_stmnote_suppliertop5(A3318,D3318,3)</f>
        <v>第三名</v>
      </c>
      <c r="S3318" t="str" cm="1">
        <f t="array" ref="S3318">[1]!s_stmnote_suppliertop5(A3318,D3318,4)</f>
        <v>第四名</v>
      </c>
      <c r="T3318" t="str" cm="1">
        <f t="array" ref="T3318">[1]!s_stmnote_suppliertop5(A3318,D3318,5)</f>
        <v>第五名</v>
      </c>
      <c r="U3318" s="9">
        <f>[1]!s_stmnote_purchasetop5_pct(A3318,D3318)</f>
        <v>14.37</v>
      </c>
      <c r="V3318" t="str" cm="1">
        <f t="array" ref="V3318">[1]!s_stmnote_customertop5($A3318,$D3318,1)</f>
        <v>第一名</v>
      </c>
      <c r="W3318" t="str" cm="1">
        <f t="array" ref="W3318">[1]!s_stmnote_customertop5($A3318,$D3318,2)</f>
        <v>第二名</v>
      </c>
      <c r="X3318" t="str" cm="1">
        <f t="array" ref="X3318">[1]!s_stmnote_customertop5($A3318,$D3318,3)</f>
        <v>第三名</v>
      </c>
      <c r="Y3318" t="str" cm="1">
        <f t="array" ref="Y3318">[1]!s_stmnote_customertop5($A3318,$D3318,4)</f>
        <v>第四名</v>
      </c>
      <c r="Z3318" t="str" cm="1">
        <f t="array" ref="Z3318">[1]!s_stmnote_customertop5($A3318,$D3318,5)</f>
        <v>第五名</v>
      </c>
      <c r="AA3318" s="9">
        <f>[1]!s_stmnote_salestop5_pct(A3318,D3318)</f>
        <v>5.38</v>
      </c>
      <c r="AB3318" s="9">
        <f>[1]!s_fa_arturn(A3318,D3318)</f>
        <v>37.050600000000003</v>
      </c>
      <c r="AC3318" s="9">
        <f>[1]!fa_apturn(A3318,D3318)</f>
        <v>10.340745461968901</v>
      </c>
      <c r="AD3318" s="9">
        <f>[1]!s_fa_invturn(A3318,D3318)</f>
        <v>6.9646999999999997</v>
      </c>
    </row>
    <row r="3319" spans="1:30">
      <c r="A3319">
        <v>2385</v>
      </c>
      <c r="B3319" t="s">
        <v>310</v>
      </c>
      <c r="C3319" t="s">
        <v>2579</v>
      </c>
      <c r="D3319" s="8">
        <f t="shared" si="52"/>
        <v>44926</v>
      </c>
      <c r="E3319" t="s">
        <v>7448</v>
      </c>
      <c r="F3319">
        <v>1</v>
      </c>
      <c r="G3319" t="s">
        <v>10547</v>
      </c>
      <c r="L3319" t="str" cm="1">
        <f t="array" ref="L3319">[1]!s_info_industry_gics(A3319,1)</f>
        <v>日常消费</v>
      </c>
      <c r="M3319" t="str" cm="1">
        <f t="array" ref="M3319">[1]!s_info_industry_gicscode(A3319,1)</f>
        <v>30</v>
      </c>
      <c r="N3319" t="str">
        <f>[1]!s_info_industry_gics(A3319,2)</f>
        <v>食品、饮料与烟草</v>
      </c>
      <c r="O3319" t="str">
        <f>[1]!s_info_industry_gicscode(A3319,2)</f>
        <v>3020</v>
      </c>
      <c r="P3319" t="str" cm="1">
        <f t="array" ref="P3319">[1]!s_stmnote_suppliertop5(A3319,D3319,1)</f>
        <v>第一名</v>
      </c>
      <c r="Q3319" t="str">
        <f>[1]!s_stmnote_suppliertop5(A3319,D3319,2)</f>
        <v>第二名</v>
      </c>
      <c r="R3319" t="str" cm="1">
        <f t="array" ref="R3319">[1]!s_stmnote_suppliertop5(A3319,D3319,3)</f>
        <v>第三名</v>
      </c>
      <c r="S3319" t="str" cm="1">
        <f t="array" ref="S3319">[1]!s_stmnote_suppliertop5(A3319,D3319,4)</f>
        <v>第四名</v>
      </c>
      <c r="T3319" t="str" cm="1">
        <f t="array" ref="T3319">[1]!s_stmnote_suppliertop5(A3319,D3319,5)</f>
        <v>第五名</v>
      </c>
      <c r="U3319" s="9">
        <f>[1]!s_stmnote_purchasetop5_pct(A3319,D3319)</f>
        <v>14.37</v>
      </c>
      <c r="V3319" t="str" cm="1">
        <f t="array" ref="V3319">[1]!s_stmnote_customertop5($A3319,$D3319,1)</f>
        <v>第一名</v>
      </c>
      <c r="W3319" t="str" cm="1">
        <f t="array" ref="W3319">[1]!s_stmnote_customertop5($A3319,$D3319,2)</f>
        <v>第二名</v>
      </c>
      <c r="X3319" t="str" cm="1">
        <f t="array" ref="X3319">[1]!s_stmnote_customertop5($A3319,$D3319,3)</f>
        <v>第三名</v>
      </c>
      <c r="Y3319" t="str" cm="1">
        <f t="array" ref="Y3319">[1]!s_stmnote_customertop5($A3319,$D3319,4)</f>
        <v>第四名</v>
      </c>
      <c r="Z3319" t="str" cm="1">
        <f t="array" ref="Z3319">[1]!s_stmnote_customertop5($A3319,$D3319,5)</f>
        <v>第五名</v>
      </c>
      <c r="AA3319" s="9">
        <f>[1]!s_stmnote_salestop5_pct(A3319,D3319)</f>
        <v>5.38</v>
      </c>
      <c r="AB3319" s="9">
        <f>[1]!s_fa_arturn(A3319,D3319)</f>
        <v>37.050600000000003</v>
      </c>
      <c r="AC3319" s="9">
        <f>[1]!fa_apturn(A3319,D3319)</f>
        <v>10.340745461968901</v>
      </c>
      <c r="AD3319" s="9">
        <f>[1]!s_fa_invturn(A3319,D3319)</f>
        <v>6.9646999999999997</v>
      </c>
    </row>
    <row r="3320" spans="1:30">
      <c r="A3320">
        <v>2385</v>
      </c>
      <c r="B3320" t="s">
        <v>310</v>
      </c>
      <c r="C3320" t="s">
        <v>2580</v>
      </c>
      <c r="D3320" s="8">
        <f t="shared" si="52"/>
        <v>45291</v>
      </c>
      <c r="E3320" t="s">
        <v>7449</v>
      </c>
      <c r="F3320">
        <v>1</v>
      </c>
      <c r="G3320" t="s">
        <v>8374</v>
      </c>
      <c r="L3320" t="str" cm="1">
        <f t="array" ref="L3320">[1]!s_info_industry_gics(A3320,1)</f>
        <v>日常消费</v>
      </c>
      <c r="M3320" t="str" cm="1">
        <f t="array" ref="M3320">[1]!s_info_industry_gicscode(A3320,1)</f>
        <v>30</v>
      </c>
      <c r="N3320" t="str">
        <f>[1]!s_info_industry_gics(A3320,2)</f>
        <v>食品、饮料与烟草</v>
      </c>
      <c r="O3320" t="str">
        <f>[1]!s_info_industry_gicscode(A3320,2)</f>
        <v>3020</v>
      </c>
      <c r="P3320" cm="1">
        <f t="array" ref="P3320">[1]!s_stmnote_suppliertop5(A3320,D3320,1)</f>
        <v>0</v>
      </c>
      <c r="Q3320">
        <f>[1]!s_stmnote_suppliertop5(A3320,D3320,2)</f>
        <v>0</v>
      </c>
      <c r="R3320" cm="1">
        <f t="array" ref="R3320">[1]!s_stmnote_suppliertop5(A3320,D3320,3)</f>
        <v>0</v>
      </c>
      <c r="S3320" cm="1">
        <f t="array" ref="S3320">[1]!s_stmnote_suppliertop5(A3320,D3320,4)</f>
        <v>0</v>
      </c>
      <c r="T3320" cm="1">
        <f t="array" ref="T3320">[1]!s_stmnote_suppliertop5(A3320,D3320,5)</f>
        <v>0</v>
      </c>
      <c r="U3320" s="9">
        <f>[1]!s_stmnote_purchasetop5_pct(A3320,D3320)</f>
        <v>0</v>
      </c>
      <c r="V3320" t="str" cm="1">
        <f t="array" ref="V3320">[1]!s_stmnote_customertop5($A3320,$D3320,1)</f>
        <v>第一名</v>
      </c>
      <c r="W3320" t="str" cm="1">
        <f t="array" ref="W3320">[1]!s_stmnote_customertop5($A3320,$D3320,2)</f>
        <v>第二名</v>
      </c>
      <c r="X3320" t="str" cm="1">
        <f t="array" ref="X3320">[1]!s_stmnote_customertop5($A3320,$D3320,3)</f>
        <v>第三名</v>
      </c>
      <c r="Y3320" t="str" cm="1">
        <f t="array" ref="Y3320">[1]!s_stmnote_customertop5($A3320,$D3320,4)</f>
        <v>第四名</v>
      </c>
      <c r="Z3320" t="str" cm="1">
        <f t="array" ref="Z3320">[1]!s_stmnote_customertop5($A3320,$D3320,5)</f>
        <v>第五名</v>
      </c>
      <c r="AA3320" s="9">
        <f>[1]!s_stmnote_salestop5_pct(A3320,D3320)</f>
        <v>4.66</v>
      </c>
      <c r="AB3320" s="9">
        <f>[1]!s_fa_arturn(A3320,D3320)</f>
        <v>30.912700000000001</v>
      </c>
      <c r="AC3320" s="9">
        <f>[1]!fa_apturn(A3320,D3320)</f>
        <v>11.0931586464972</v>
      </c>
      <c r="AD3320" s="9">
        <f>[1]!s_fa_invturn(A3320,D3320)</f>
        <v>6.8704999999999998</v>
      </c>
    </row>
    <row r="3321" spans="1:30">
      <c r="A3321">
        <v>2385</v>
      </c>
      <c r="B3321" t="s">
        <v>310</v>
      </c>
      <c r="C3321" t="s">
        <v>2581</v>
      </c>
      <c r="D3321" s="8">
        <f t="shared" si="52"/>
        <v>45291</v>
      </c>
      <c r="E3321" t="s">
        <v>6975</v>
      </c>
      <c r="F3321">
        <v>1</v>
      </c>
      <c r="G3321" t="s">
        <v>8375</v>
      </c>
      <c r="L3321" t="str" cm="1">
        <f t="array" ref="L3321">[1]!s_info_industry_gics(A3321,1)</f>
        <v>日常消费</v>
      </c>
      <c r="M3321" t="str" cm="1">
        <f t="array" ref="M3321">[1]!s_info_industry_gicscode(A3321,1)</f>
        <v>30</v>
      </c>
      <c r="N3321" t="str">
        <f>[1]!s_info_industry_gics(A3321,2)</f>
        <v>食品、饮料与烟草</v>
      </c>
      <c r="O3321" t="str">
        <f>[1]!s_info_industry_gicscode(A3321,2)</f>
        <v>3020</v>
      </c>
      <c r="P3321" cm="1">
        <f t="array" ref="P3321">[1]!s_stmnote_suppliertop5(A3321,D3321,1)</f>
        <v>0</v>
      </c>
      <c r="Q3321">
        <f>[1]!s_stmnote_suppliertop5(A3321,D3321,2)</f>
        <v>0</v>
      </c>
      <c r="R3321" cm="1">
        <f t="array" ref="R3321">[1]!s_stmnote_suppliertop5(A3321,D3321,3)</f>
        <v>0</v>
      </c>
      <c r="S3321" cm="1">
        <f t="array" ref="S3321">[1]!s_stmnote_suppliertop5(A3321,D3321,4)</f>
        <v>0</v>
      </c>
      <c r="T3321" cm="1">
        <f t="array" ref="T3321">[1]!s_stmnote_suppliertop5(A3321,D3321,5)</f>
        <v>0</v>
      </c>
      <c r="U3321" s="9">
        <f>[1]!s_stmnote_purchasetop5_pct(A3321,D3321)</f>
        <v>0</v>
      </c>
      <c r="V3321" t="str" cm="1">
        <f t="array" ref="V3321">[1]!s_stmnote_customertop5($A3321,$D3321,1)</f>
        <v>第一名</v>
      </c>
      <c r="W3321" t="str" cm="1">
        <f t="array" ref="W3321">[1]!s_stmnote_customertop5($A3321,$D3321,2)</f>
        <v>第二名</v>
      </c>
      <c r="X3321" t="str" cm="1">
        <f t="array" ref="X3321">[1]!s_stmnote_customertop5($A3321,$D3321,3)</f>
        <v>第三名</v>
      </c>
      <c r="Y3321" t="str" cm="1">
        <f t="array" ref="Y3321">[1]!s_stmnote_customertop5($A3321,$D3321,4)</f>
        <v>第四名</v>
      </c>
      <c r="Z3321" t="str" cm="1">
        <f t="array" ref="Z3321">[1]!s_stmnote_customertop5($A3321,$D3321,5)</f>
        <v>第五名</v>
      </c>
      <c r="AA3321" s="9">
        <f>[1]!s_stmnote_salestop5_pct(A3321,D3321)</f>
        <v>4.66</v>
      </c>
      <c r="AB3321" s="9">
        <f>[1]!s_fa_arturn(A3321,D3321)</f>
        <v>30.912700000000001</v>
      </c>
      <c r="AC3321" s="9">
        <f>[1]!fa_apturn(A3321,D3321)</f>
        <v>11.0931586464972</v>
      </c>
      <c r="AD3321" s="9">
        <f>[1]!s_fa_invturn(A3321,D3321)</f>
        <v>6.8704999999999998</v>
      </c>
    </row>
    <row r="3322" spans="1:30">
      <c r="A3322">
        <v>2385</v>
      </c>
      <c r="B3322" t="s">
        <v>310</v>
      </c>
      <c r="C3322" t="s">
        <v>2582</v>
      </c>
      <c r="D3322" s="8">
        <f t="shared" si="52"/>
        <v>45291</v>
      </c>
      <c r="E3322" t="s">
        <v>7307</v>
      </c>
      <c r="F3322">
        <v>2</v>
      </c>
      <c r="G3322" t="s">
        <v>10548</v>
      </c>
      <c r="H3322" t="s">
        <v>12066</v>
      </c>
      <c r="L3322" t="str" cm="1">
        <f t="array" ref="L3322">[1]!s_info_industry_gics(A3322,1)</f>
        <v>日常消费</v>
      </c>
      <c r="M3322" t="str" cm="1">
        <f t="array" ref="M3322">[1]!s_info_industry_gicscode(A3322,1)</f>
        <v>30</v>
      </c>
      <c r="N3322" t="str">
        <f>[1]!s_info_industry_gics(A3322,2)</f>
        <v>食品、饮料与烟草</v>
      </c>
      <c r="O3322" t="str">
        <f>[1]!s_info_industry_gicscode(A3322,2)</f>
        <v>3020</v>
      </c>
      <c r="P3322" cm="1">
        <f t="array" ref="P3322">[1]!s_stmnote_suppliertop5(A3322,D3322,1)</f>
        <v>0</v>
      </c>
      <c r="Q3322">
        <f>[1]!s_stmnote_suppliertop5(A3322,D3322,2)</f>
        <v>0</v>
      </c>
      <c r="R3322" cm="1">
        <f t="array" ref="R3322">[1]!s_stmnote_suppliertop5(A3322,D3322,3)</f>
        <v>0</v>
      </c>
      <c r="S3322" cm="1">
        <f t="array" ref="S3322">[1]!s_stmnote_suppliertop5(A3322,D3322,4)</f>
        <v>0</v>
      </c>
      <c r="T3322" cm="1">
        <f t="array" ref="T3322">[1]!s_stmnote_suppliertop5(A3322,D3322,5)</f>
        <v>0</v>
      </c>
      <c r="U3322" s="9">
        <f>[1]!s_stmnote_purchasetop5_pct(A3322,D3322)</f>
        <v>0</v>
      </c>
      <c r="V3322" t="str" cm="1">
        <f t="array" ref="V3322">[1]!s_stmnote_customertop5($A3322,$D3322,1)</f>
        <v>第一名</v>
      </c>
      <c r="W3322" t="str" cm="1">
        <f t="array" ref="W3322">[1]!s_stmnote_customertop5($A3322,$D3322,2)</f>
        <v>第二名</v>
      </c>
      <c r="X3322" t="str" cm="1">
        <f t="array" ref="X3322">[1]!s_stmnote_customertop5($A3322,$D3322,3)</f>
        <v>第三名</v>
      </c>
      <c r="Y3322" t="str" cm="1">
        <f t="array" ref="Y3322">[1]!s_stmnote_customertop5($A3322,$D3322,4)</f>
        <v>第四名</v>
      </c>
      <c r="Z3322" t="str" cm="1">
        <f t="array" ref="Z3322">[1]!s_stmnote_customertop5($A3322,$D3322,5)</f>
        <v>第五名</v>
      </c>
      <c r="AA3322" s="9">
        <f>[1]!s_stmnote_salestop5_pct(A3322,D3322)</f>
        <v>4.66</v>
      </c>
      <c r="AB3322" s="9">
        <f>[1]!s_fa_arturn(A3322,D3322)</f>
        <v>30.912700000000001</v>
      </c>
      <c r="AC3322" s="9">
        <f>[1]!fa_apturn(A3322,D3322)</f>
        <v>11.0931586464972</v>
      </c>
      <c r="AD3322" s="9">
        <f>[1]!s_fa_invturn(A3322,D3322)</f>
        <v>6.8704999999999998</v>
      </c>
    </row>
    <row r="3323" spans="1:30">
      <c r="A3323">
        <v>2385</v>
      </c>
      <c r="B3323" t="s">
        <v>310</v>
      </c>
      <c r="C3323" t="s">
        <v>2583</v>
      </c>
      <c r="D3323" s="8">
        <f t="shared" si="52"/>
        <v>45291</v>
      </c>
      <c r="E3323" t="s">
        <v>6943</v>
      </c>
      <c r="F3323">
        <v>2</v>
      </c>
      <c r="G3323" t="s">
        <v>10548</v>
      </c>
      <c r="H3323" t="s">
        <v>12067</v>
      </c>
      <c r="L3323" t="str" cm="1">
        <f t="array" ref="L3323">[1]!s_info_industry_gics(A3323,1)</f>
        <v>日常消费</v>
      </c>
      <c r="M3323" t="str" cm="1">
        <f t="array" ref="M3323">[1]!s_info_industry_gicscode(A3323,1)</f>
        <v>30</v>
      </c>
      <c r="N3323" t="str">
        <f>[1]!s_info_industry_gics(A3323,2)</f>
        <v>食品、饮料与烟草</v>
      </c>
      <c r="O3323" t="str">
        <f>[1]!s_info_industry_gicscode(A3323,2)</f>
        <v>3020</v>
      </c>
      <c r="P3323" cm="1">
        <f t="array" ref="P3323">[1]!s_stmnote_suppliertop5(A3323,D3323,1)</f>
        <v>0</v>
      </c>
      <c r="Q3323">
        <f>[1]!s_stmnote_suppliertop5(A3323,D3323,2)</f>
        <v>0</v>
      </c>
      <c r="R3323" cm="1">
        <f t="array" ref="R3323">[1]!s_stmnote_suppliertop5(A3323,D3323,3)</f>
        <v>0</v>
      </c>
      <c r="S3323" cm="1">
        <f t="array" ref="S3323">[1]!s_stmnote_suppliertop5(A3323,D3323,4)</f>
        <v>0</v>
      </c>
      <c r="T3323" cm="1">
        <f t="array" ref="T3323">[1]!s_stmnote_suppliertop5(A3323,D3323,5)</f>
        <v>0</v>
      </c>
      <c r="U3323" s="9">
        <f>[1]!s_stmnote_purchasetop5_pct(A3323,D3323)</f>
        <v>0</v>
      </c>
      <c r="V3323" t="str" cm="1">
        <f t="array" ref="V3323">[1]!s_stmnote_customertop5($A3323,$D3323,1)</f>
        <v>第一名</v>
      </c>
      <c r="W3323" t="str" cm="1">
        <f t="array" ref="W3323">[1]!s_stmnote_customertop5($A3323,$D3323,2)</f>
        <v>第二名</v>
      </c>
      <c r="X3323" t="str" cm="1">
        <f t="array" ref="X3323">[1]!s_stmnote_customertop5($A3323,$D3323,3)</f>
        <v>第三名</v>
      </c>
      <c r="Y3323" t="str" cm="1">
        <f t="array" ref="Y3323">[1]!s_stmnote_customertop5($A3323,$D3323,4)</f>
        <v>第四名</v>
      </c>
      <c r="Z3323" t="str" cm="1">
        <f t="array" ref="Z3323">[1]!s_stmnote_customertop5($A3323,$D3323,5)</f>
        <v>第五名</v>
      </c>
      <c r="AA3323" s="9">
        <f>[1]!s_stmnote_salestop5_pct(A3323,D3323)</f>
        <v>4.66</v>
      </c>
      <c r="AB3323" s="9">
        <f>[1]!s_fa_arturn(A3323,D3323)</f>
        <v>30.912700000000001</v>
      </c>
      <c r="AC3323" s="9">
        <f>[1]!fa_apturn(A3323,D3323)</f>
        <v>11.0931586464972</v>
      </c>
      <c r="AD3323" s="9">
        <f>[1]!s_fa_invturn(A3323,D3323)</f>
        <v>6.8704999999999998</v>
      </c>
    </row>
    <row r="3324" spans="1:30">
      <c r="A3324">
        <v>2385</v>
      </c>
      <c r="B3324" t="s">
        <v>310</v>
      </c>
      <c r="C3324" t="s">
        <v>2584</v>
      </c>
      <c r="D3324" s="8">
        <f t="shared" si="52"/>
        <v>45291</v>
      </c>
      <c r="E3324" t="s">
        <v>7450</v>
      </c>
      <c r="F3324">
        <v>2</v>
      </c>
      <c r="G3324" t="s">
        <v>10549</v>
      </c>
      <c r="H3324" t="s">
        <v>12068</v>
      </c>
      <c r="L3324" t="str" cm="1">
        <f t="array" ref="L3324">[1]!s_info_industry_gics(A3324,1)</f>
        <v>日常消费</v>
      </c>
      <c r="M3324" t="str" cm="1">
        <f t="array" ref="M3324">[1]!s_info_industry_gicscode(A3324,1)</f>
        <v>30</v>
      </c>
      <c r="N3324" t="str">
        <f>[1]!s_info_industry_gics(A3324,2)</f>
        <v>食品、饮料与烟草</v>
      </c>
      <c r="O3324" t="str">
        <f>[1]!s_info_industry_gicscode(A3324,2)</f>
        <v>3020</v>
      </c>
      <c r="P3324" cm="1">
        <f t="array" ref="P3324">[1]!s_stmnote_suppliertop5(A3324,D3324,1)</f>
        <v>0</v>
      </c>
      <c r="Q3324">
        <f>[1]!s_stmnote_suppliertop5(A3324,D3324,2)</f>
        <v>0</v>
      </c>
      <c r="R3324" cm="1">
        <f t="array" ref="R3324">[1]!s_stmnote_suppliertop5(A3324,D3324,3)</f>
        <v>0</v>
      </c>
      <c r="S3324" cm="1">
        <f t="array" ref="S3324">[1]!s_stmnote_suppliertop5(A3324,D3324,4)</f>
        <v>0</v>
      </c>
      <c r="T3324" cm="1">
        <f t="array" ref="T3324">[1]!s_stmnote_suppliertop5(A3324,D3324,5)</f>
        <v>0</v>
      </c>
      <c r="U3324" s="9">
        <f>[1]!s_stmnote_purchasetop5_pct(A3324,D3324)</f>
        <v>0</v>
      </c>
      <c r="V3324" t="str" cm="1">
        <f t="array" ref="V3324">[1]!s_stmnote_customertop5($A3324,$D3324,1)</f>
        <v>第一名</v>
      </c>
      <c r="W3324" t="str" cm="1">
        <f t="array" ref="W3324">[1]!s_stmnote_customertop5($A3324,$D3324,2)</f>
        <v>第二名</v>
      </c>
      <c r="X3324" t="str" cm="1">
        <f t="array" ref="X3324">[1]!s_stmnote_customertop5($A3324,$D3324,3)</f>
        <v>第三名</v>
      </c>
      <c r="Y3324" t="str" cm="1">
        <f t="array" ref="Y3324">[1]!s_stmnote_customertop5($A3324,$D3324,4)</f>
        <v>第四名</v>
      </c>
      <c r="Z3324" t="str" cm="1">
        <f t="array" ref="Z3324">[1]!s_stmnote_customertop5($A3324,$D3324,5)</f>
        <v>第五名</v>
      </c>
      <c r="AA3324" s="9">
        <f>[1]!s_stmnote_salestop5_pct(A3324,D3324)</f>
        <v>4.66</v>
      </c>
      <c r="AB3324" s="9">
        <f>[1]!s_fa_arturn(A3324,D3324)</f>
        <v>30.912700000000001</v>
      </c>
      <c r="AC3324" s="9">
        <f>[1]!fa_apturn(A3324,D3324)</f>
        <v>11.0931586464972</v>
      </c>
      <c r="AD3324" s="9">
        <f>[1]!s_fa_invturn(A3324,D3324)</f>
        <v>6.8704999999999998</v>
      </c>
    </row>
    <row r="3325" spans="1:30">
      <c r="A3325">
        <v>2385</v>
      </c>
      <c r="B3325" t="s">
        <v>310</v>
      </c>
      <c r="C3325" t="s">
        <v>2585</v>
      </c>
      <c r="D3325" s="8">
        <f t="shared" si="52"/>
        <v>45291</v>
      </c>
      <c r="E3325" t="s">
        <v>7451</v>
      </c>
      <c r="F3325">
        <v>1</v>
      </c>
      <c r="G3325" t="s">
        <v>8376</v>
      </c>
      <c r="L3325" t="str" cm="1">
        <f t="array" ref="L3325">[1]!s_info_industry_gics(A3325,1)</f>
        <v>日常消费</v>
      </c>
      <c r="M3325" t="str" cm="1">
        <f t="array" ref="M3325">[1]!s_info_industry_gicscode(A3325,1)</f>
        <v>30</v>
      </c>
      <c r="N3325" t="str">
        <f>[1]!s_info_industry_gics(A3325,2)</f>
        <v>食品、饮料与烟草</v>
      </c>
      <c r="O3325" t="str">
        <f>[1]!s_info_industry_gicscode(A3325,2)</f>
        <v>3020</v>
      </c>
      <c r="P3325" cm="1">
        <f t="array" ref="P3325">[1]!s_stmnote_suppliertop5(A3325,D3325,1)</f>
        <v>0</v>
      </c>
      <c r="Q3325">
        <f>[1]!s_stmnote_suppliertop5(A3325,D3325,2)</f>
        <v>0</v>
      </c>
      <c r="R3325" cm="1">
        <f t="array" ref="R3325">[1]!s_stmnote_suppliertop5(A3325,D3325,3)</f>
        <v>0</v>
      </c>
      <c r="S3325" cm="1">
        <f t="array" ref="S3325">[1]!s_stmnote_suppliertop5(A3325,D3325,4)</f>
        <v>0</v>
      </c>
      <c r="T3325" cm="1">
        <f t="array" ref="T3325">[1]!s_stmnote_suppliertop5(A3325,D3325,5)</f>
        <v>0</v>
      </c>
      <c r="U3325" s="9">
        <f>[1]!s_stmnote_purchasetop5_pct(A3325,D3325)</f>
        <v>0</v>
      </c>
      <c r="V3325" t="str" cm="1">
        <f t="array" ref="V3325">[1]!s_stmnote_customertop5($A3325,$D3325,1)</f>
        <v>第一名</v>
      </c>
      <c r="W3325" t="str" cm="1">
        <f t="array" ref="W3325">[1]!s_stmnote_customertop5($A3325,$D3325,2)</f>
        <v>第二名</v>
      </c>
      <c r="X3325" t="str" cm="1">
        <f t="array" ref="X3325">[1]!s_stmnote_customertop5($A3325,$D3325,3)</f>
        <v>第三名</v>
      </c>
      <c r="Y3325" t="str" cm="1">
        <f t="array" ref="Y3325">[1]!s_stmnote_customertop5($A3325,$D3325,4)</f>
        <v>第四名</v>
      </c>
      <c r="Z3325" t="str" cm="1">
        <f t="array" ref="Z3325">[1]!s_stmnote_customertop5($A3325,$D3325,5)</f>
        <v>第五名</v>
      </c>
      <c r="AA3325" s="9">
        <f>[1]!s_stmnote_salestop5_pct(A3325,D3325)</f>
        <v>4.66</v>
      </c>
      <c r="AB3325" s="9">
        <f>[1]!s_fa_arturn(A3325,D3325)</f>
        <v>30.912700000000001</v>
      </c>
      <c r="AC3325" s="9">
        <f>[1]!fa_apturn(A3325,D3325)</f>
        <v>11.0931586464972</v>
      </c>
      <c r="AD3325" s="9">
        <f>[1]!s_fa_invturn(A3325,D3325)</f>
        <v>6.8704999999999998</v>
      </c>
    </row>
    <row r="3326" spans="1:30">
      <c r="A3326">
        <v>2461</v>
      </c>
      <c r="B3326" t="s">
        <v>336</v>
      </c>
      <c r="C3326" t="s">
        <v>2695</v>
      </c>
      <c r="D3326" s="8">
        <f t="shared" si="52"/>
        <v>44926</v>
      </c>
      <c r="E3326" t="s">
        <v>7188</v>
      </c>
      <c r="F3326">
        <v>1</v>
      </c>
      <c r="G3326" t="s">
        <v>8424</v>
      </c>
      <c r="L3326" t="str" cm="1">
        <f t="array" ref="L3326">[1]!s_info_industry_gics(A3326,1)</f>
        <v>日常消费</v>
      </c>
      <c r="M3326" t="str" cm="1">
        <f t="array" ref="M3326">[1]!s_info_industry_gicscode(A3326,1)</f>
        <v>30</v>
      </c>
      <c r="N3326" t="str">
        <f>[1]!s_info_industry_gics(A3326,2)</f>
        <v>食品、饮料与烟草</v>
      </c>
      <c r="O3326" t="str">
        <f>[1]!s_info_industry_gicscode(A3326,2)</f>
        <v>3020</v>
      </c>
      <c r="P3326" t="str" cm="1">
        <f t="array" ref="P3326">[1]!s_stmnote_suppliertop5(A3326,D3326,1)</f>
        <v>第一名</v>
      </c>
      <c r="Q3326" t="str">
        <f>[1]!s_stmnote_suppliertop5(A3326,D3326,2)</f>
        <v>第二名</v>
      </c>
      <c r="R3326" t="str" cm="1">
        <f t="array" ref="R3326">[1]!s_stmnote_suppliertop5(A3326,D3326,3)</f>
        <v>第三名</v>
      </c>
      <c r="S3326" t="str" cm="1">
        <f t="array" ref="S3326">[1]!s_stmnote_suppliertop5(A3326,D3326,4)</f>
        <v>第四名</v>
      </c>
      <c r="T3326" t="str" cm="1">
        <f t="array" ref="T3326">[1]!s_stmnote_suppliertop5(A3326,D3326,5)</f>
        <v>第五名</v>
      </c>
      <c r="U3326" s="9">
        <f>[1]!s_stmnote_purchasetop5_pct(A3326,D3326)</f>
        <v>34.85</v>
      </c>
      <c r="V3326" t="str" cm="1">
        <f t="array" ref="V3326">[1]!s_stmnote_customertop5($A3326,$D3326,1)</f>
        <v>第一名</v>
      </c>
      <c r="W3326" t="str" cm="1">
        <f t="array" ref="W3326">[1]!s_stmnote_customertop5($A3326,$D3326,2)</f>
        <v>第二名</v>
      </c>
      <c r="X3326" t="str" cm="1">
        <f t="array" ref="X3326">[1]!s_stmnote_customertop5($A3326,$D3326,3)</f>
        <v>第三名</v>
      </c>
      <c r="Y3326" t="str" cm="1">
        <f t="array" ref="Y3326">[1]!s_stmnote_customertop5($A3326,$D3326,4)</f>
        <v>第四名</v>
      </c>
      <c r="Z3326" t="str" cm="1">
        <f t="array" ref="Z3326">[1]!s_stmnote_customertop5($A3326,$D3326,5)</f>
        <v>第五名</v>
      </c>
      <c r="AA3326" s="9">
        <f>[1]!s_stmnote_salestop5_pct(A3326,D3326)</f>
        <v>16.22</v>
      </c>
      <c r="AB3326" s="9">
        <f>[1]!s_fa_arturn(A3326,D3326)</f>
        <v>267.7509</v>
      </c>
      <c r="AC3326" s="9">
        <f>[1]!fa_apturn(A3326,D3326)</f>
        <v>7.4425657321031302</v>
      </c>
      <c r="AD3326" s="9">
        <f>[1]!s_fa_invturn(A3326,D3326)</f>
        <v>1.6389</v>
      </c>
    </row>
    <row r="3327" spans="1:30">
      <c r="A3327">
        <v>2461</v>
      </c>
      <c r="B3327" t="s">
        <v>336</v>
      </c>
      <c r="C3327" t="s">
        <v>2696</v>
      </c>
      <c r="D3327" s="8">
        <f t="shared" si="52"/>
        <v>45291</v>
      </c>
      <c r="E3327" t="s">
        <v>6976</v>
      </c>
      <c r="F3327">
        <v>1</v>
      </c>
      <c r="G3327" t="s">
        <v>8425</v>
      </c>
      <c r="L3327" t="str" cm="1">
        <f t="array" ref="L3327">[1]!s_info_industry_gics(A3327,1)</f>
        <v>日常消费</v>
      </c>
      <c r="M3327" t="str" cm="1">
        <f t="array" ref="M3327">[1]!s_info_industry_gicscode(A3327,1)</f>
        <v>30</v>
      </c>
      <c r="N3327" t="str">
        <f>[1]!s_info_industry_gics(A3327,2)</f>
        <v>食品、饮料与烟草</v>
      </c>
      <c r="O3327" t="str">
        <f>[1]!s_info_industry_gicscode(A3327,2)</f>
        <v>3020</v>
      </c>
      <c r="P3327" t="str" cm="1">
        <f t="array" ref="P3327">[1]!s_stmnote_suppliertop5(A3327,D3327,1)</f>
        <v>第一名</v>
      </c>
      <c r="Q3327" t="str">
        <f>[1]!s_stmnote_suppliertop5(A3327,D3327,2)</f>
        <v>第二名</v>
      </c>
      <c r="R3327" t="str" cm="1">
        <f t="array" ref="R3327">[1]!s_stmnote_suppliertop5(A3327,D3327,3)</f>
        <v>第三名</v>
      </c>
      <c r="S3327" t="str" cm="1">
        <f t="array" ref="S3327">[1]!s_stmnote_suppliertop5(A3327,D3327,4)</f>
        <v>第四名</v>
      </c>
      <c r="T3327" t="str" cm="1">
        <f t="array" ref="T3327">[1]!s_stmnote_suppliertop5(A3327,D3327,5)</f>
        <v>第五名</v>
      </c>
      <c r="U3327" s="9">
        <f>[1]!s_stmnote_purchasetop5_pct(A3327,D3327)</f>
        <v>33.11</v>
      </c>
      <c r="V3327" t="str" cm="1">
        <f t="array" ref="V3327">[1]!s_stmnote_customertop5($A3327,$D3327,1)</f>
        <v>第一名</v>
      </c>
      <c r="W3327" t="str" cm="1">
        <f t="array" ref="W3327">[1]!s_stmnote_customertop5($A3327,$D3327,2)</f>
        <v>第二名</v>
      </c>
      <c r="X3327" t="str" cm="1">
        <f t="array" ref="X3327">[1]!s_stmnote_customertop5($A3327,$D3327,3)</f>
        <v>第三名</v>
      </c>
      <c r="Y3327" t="str" cm="1">
        <f t="array" ref="Y3327">[1]!s_stmnote_customertop5($A3327,$D3327,4)</f>
        <v>第四名</v>
      </c>
      <c r="Z3327" t="str" cm="1">
        <f t="array" ref="Z3327">[1]!s_stmnote_customertop5($A3327,$D3327,5)</f>
        <v>第五名</v>
      </c>
      <c r="AA3327" s="9">
        <f>[1]!s_stmnote_salestop5_pct(A3327,D3327)</f>
        <v>16.73</v>
      </c>
      <c r="AB3327" s="9">
        <f>[1]!s_fa_arturn(A3327,D3327)</f>
        <v>262.36360000000002</v>
      </c>
      <c r="AC3327" s="9">
        <f>[1]!fa_apturn(A3327,D3327)</f>
        <v>6.86335171504256</v>
      </c>
      <c r="AD3327" s="9">
        <f>[1]!s_fa_invturn(A3327,D3327)</f>
        <v>1.7052</v>
      </c>
    </row>
    <row r="3328" spans="1:30">
      <c r="A3328">
        <v>2515</v>
      </c>
      <c r="B3328" t="s">
        <v>352</v>
      </c>
      <c r="C3328" t="s">
        <v>2741</v>
      </c>
      <c r="D3328" s="8">
        <f t="shared" si="52"/>
        <v>45291</v>
      </c>
      <c r="E3328" t="s">
        <v>7140</v>
      </c>
      <c r="F3328">
        <v>1</v>
      </c>
      <c r="G3328" t="s">
        <v>8453</v>
      </c>
      <c r="L3328" t="str" cm="1">
        <f t="array" ref="L3328">[1]!s_info_industry_gics(A3328,1)</f>
        <v>日常消费</v>
      </c>
      <c r="M3328" t="str" cm="1">
        <f t="array" ref="M3328">[1]!s_info_industry_gicscode(A3328,1)</f>
        <v>30</v>
      </c>
      <c r="N3328" t="str">
        <f>[1]!s_info_industry_gics(A3328,2)</f>
        <v>食品、饮料与烟草</v>
      </c>
      <c r="O3328" t="str">
        <f>[1]!s_info_industry_gicscode(A3328,2)</f>
        <v>3020</v>
      </c>
      <c r="P3328" t="str" cm="1">
        <f t="array" ref="P3328">[1]!s_stmnote_suppliertop5(A3328,D3328,1)</f>
        <v>供应商一</v>
      </c>
      <c r="Q3328" t="str">
        <f>[1]!s_stmnote_suppliertop5(A3328,D3328,2)</f>
        <v>供应商二</v>
      </c>
      <c r="R3328" t="str" cm="1">
        <f t="array" ref="R3328">[1]!s_stmnote_suppliertop5(A3328,D3328,3)</f>
        <v>供应商三</v>
      </c>
      <c r="S3328" t="str" cm="1">
        <f t="array" ref="S3328">[1]!s_stmnote_suppliertop5(A3328,D3328,4)</f>
        <v>供应商四</v>
      </c>
      <c r="T3328" t="str" cm="1">
        <f t="array" ref="T3328">[1]!s_stmnote_suppliertop5(A3328,D3328,5)</f>
        <v>供应商五</v>
      </c>
      <c r="U3328" s="9">
        <f>[1]!s_stmnote_purchasetop5_pct(A3328,D3328)</f>
        <v>36.08</v>
      </c>
      <c r="V3328" t="str" cm="1">
        <f t="array" ref="V3328">[1]!s_stmnote_customertop5($A3328,$D3328,1)</f>
        <v>客户一</v>
      </c>
      <c r="W3328" t="str" cm="1">
        <f t="array" ref="W3328">[1]!s_stmnote_customertop5($A3328,$D3328,2)</f>
        <v>客户二</v>
      </c>
      <c r="X3328" t="str" cm="1">
        <f t="array" ref="X3328">[1]!s_stmnote_customertop5($A3328,$D3328,3)</f>
        <v>客户三</v>
      </c>
      <c r="Y3328" t="str" cm="1">
        <f t="array" ref="Y3328">[1]!s_stmnote_customertop5($A3328,$D3328,4)</f>
        <v>客户四</v>
      </c>
      <c r="Z3328" t="str" cm="1">
        <f t="array" ref="Z3328">[1]!s_stmnote_customertop5($A3328,$D3328,5)</f>
        <v>客户五</v>
      </c>
      <c r="AA3328" s="9">
        <f>[1]!s_stmnote_salestop5_pct(A3328,D3328)</f>
        <v>17.97</v>
      </c>
      <c r="AB3328" s="9">
        <f>[1]!s_fa_arturn(A3328,D3328)</f>
        <v>12.887</v>
      </c>
      <c r="AC3328" s="9">
        <f>[1]!fa_apturn(A3328,D3328)</f>
        <v>23.0657782973473</v>
      </c>
      <c r="AD3328" s="9">
        <f>[1]!s_fa_invturn(A3328,D3328)</f>
        <v>0.69079999999999997</v>
      </c>
    </row>
    <row r="3329" spans="1:30">
      <c r="A3329">
        <v>2515</v>
      </c>
      <c r="B3329" t="s">
        <v>352</v>
      </c>
      <c r="C3329" t="s">
        <v>2742</v>
      </c>
      <c r="D3329" s="8">
        <f t="shared" si="52"/>
        <v>45291</v>
      </c>
      <c r="E3329" t="s">
        <v>7264</v>
      </c>
      <c r="F3329">
        <v>1</v>
      </c>
      <c r="G3329" t="s">
        <v>8454</v>
      </c>
      <c r="L3329" t="str" cm="1">
        <f t="array" ref="L3329">[1]!s_info_industry_gics(A3329,1)</f>
        <v>日常消费</v>
      </c>
      <c r="M3329" t="str" cm="1">
        <f t="array" ref="M3329">[1]!s_info_industry_gicscode(A3329,1)</f>
        <v>30</v>
      </c>
      <c r="N3329" t="str">
        <f>[1]!s_info_industry_gics(A3329,2)</f>
        <v>食品、饮料与烟草</v>
      </c>
      <c r="O3329" t="str">
        <f>[1]!s_info_industry_gicscode(A3329,2)</f>
        <v>3020</v>
      </c>
      <c r="P3329" t="str" cm="1">
        <f t="array" ref="P3329">[1]!s_stmnote_suppliertop5(A3329,D3329,1)</f>
        <v>供应商一</v>
      </c>
      <c r="Q3329" t="str">
        <f>[1]!s_stmnote_suppliertop5(A3329,D3329,2)</f>
        <v>供应商二</v>
      </c>
      <c r="R3329" t="str" cm="1">
        <f t="array" ref="R3329">[1]!s_stmnote_suppliertop5(A3329,D3329,3)</f>
        <v>供应商三</v>
      </c>
      <c r="S3329" t="str" cm="1">
        <f t="array" ref="S3329">[1]!s_stmnote_suppliertop5(A3329,D3329,4)</f>
        <v>供应商四</v>
      </c>
      <c r="T3329" t="str" cm="1">
        <f t="array" ref="T3329">[1]!s_stmnote_suppliertop5(A3329,D3329,5)</f>
        <v>供应商五</v>
      </c>
      <c r="U3329" s="9">
        <f>[1]!s_stmnote_purchasetop5_pct(A3329,D3329)</f>
        <v>36.08</v>
      </c>
      <c r="V3329" t="str" cm="1">
        <f t="array" ref="V3329">[1]!s_stmnote_customertop5($A3329,$D3329,1)</f>
        <v>客户一</v>
      </c>
      <c r="W3329" t="str" cm="1">
        <f t="array" ref="W3329">[1]!s_stmnote_customertop5($A3329,$D3329,2)</f>
        <v>客户二</v>
      </c>
      <c r="X3329" t="str" cm="1">
        <f t="array" ref="X3329">[1]!s_stmnote_customertop5($A3329,$D3329,3)</f>
        <v>客户三</v>
      </c>
      <c r="Y3329" t="str" cm="1">
        <f t="array" ref="Y3329">[1]!s_stmnote_customertop5($A3329,$D3329,4)</f>
        <v>客户四</v>
      </c>
      <c r="Z3329" t="str" cm="1">
        <f t="array" ref="Z3329">[1]!s_stmnote_customertop5($A3329,$D3329,5)</f>
        <v>客户五</v>
      </c>
      <c r="AA3329" s="9">
        <f>[1]!s_stmnote_salestop5_pct(A3329,D3329)</f>
        <v>17.97</v>
      </c>
      <c r="AB3329" s="9">
        <f>[1]!s_fa_arturn(A3329,D3329)</f>
        <v>12.887</v>
      </c>
      <c r="AC3329" s="9">
        <f>[1]!fa_apturn(A3329,D3329)</f>
        <v>23.0657782973473</v>
      </c>
      <c r="AD3329" s="9">
        <f>[1]!s_fa_invturn(A3329,D3329)</f>
        <v>0.69079999999999997</v>
      </c>
    </row>
    <row r="3330" spans="1:30">
      <c r="A3330">
        <v>2548</v>
      </c>
      <c r="B3330" t="s">
        <v>362</v>
      </c>
      <c r="C3330" t="s">
        <v>2772</v>
      </c>
      <c r="D3330" s="8">
        <f t="shared" si="52"/>
        <v>44926</v>
      </c>
      <c r="E3330" t="s">
        <v>7131</v>
      </c>
      <c r="F3330">
        <v>1</v>
      </c>
      <c r="G3330" t="s">
        <v>7881</v>
      </c>
      <c r="L3330" t="str" cm="1">
        <f t="array" ref="L3330">[1]!s_info_industry_gics(A3330,1)</f>
        <v>日常消费</v>
      </c>
      <c r="M3330" t="str" cm="1">
        <f t="array" ref="M3330">[1]!s_info_industry_gicscode(A3330,1)</f>
        <v>30</v>
      </c>
      <c r="N3330" t="str">
        <f>[1]!s_info_industry_gics(A3330,2)</f>
        <v>食品、饮料与烟草</v>
      </c>
      <c r="O3330" t="str">
        <f>[1]!s_info_industry_gicscode(A3330,2)</f>
        <v>3020</v>
      </c>
      <c r="P3330" t="str" cm="1">
        <f t="array" ref="P3330">[1]!s_stmnote_suppliertop5(A3330,D3330,1)</f>
        <v>供应商一</v>
      </c>
      <c r="Q3330" t="str">
        <f>[1]!s_stmnote_suppliertop5(A3330,D3330,2)</f>
        <v>供应商二</v>
      </c>
      <c r="R3330" t="str" cm="1">
        <f t="array" ref="R3330">[1]!s_stmnote_suppliertop5(A3330,D3330,3)</f>
        <v>供应商三</v>
      </c>
      <c r="S3330" t="str" cm="1">
        <f t="array" ref="S3330">[1]!s_stmnote_suppliertop5(A3330,D3330,4)</f>
        <v>供应商四</v>
      </c>
      <c r="T3330" t="str" cm="1">
        <f t="array" ref="T3330">[1]!s_stmnote_suppliertop5(A3330,D3330,5)</f>
        <v>供应商五</v>
      </c>
      <c r="U3330" s="9">
        <f>[1]!s_stmnote_purchasetop5_pct(A3330,D3330)</f>
        <v>21.07</v>
      </c>
      <c r="V3330" t="str" cm="1">
        <f t="array" ref="V3330">[1]!s_stmnote_customertop5($A3330,$D3330,1)</f>
        <v>客户一</v>
      </c>
      <c r="W3330" t="str" cm="1">
        <f t="array" ref="W3330">[1]!s_stmnote_customertop5($A3330,$D3330,2)</f>
        <v>客户二</v>
      </c>
      <c r="X3330" t="str" cm="1">
        <f t="array" ref="X3330">[1]!s_stmnote_customertop5($A3330,$D3330,3)</f>
        <v>客户三</v>
      </c>
      <c r="Y3330" t="str" cm="1">
        <f t="array" ref="Y3330">[1]!s_stmnote_customertop5($A3330,$D3330,4)</f>
        <v>客户四</v>
      </c>
      <c r="Z3330" t="str" cm="1">
        <f t="array" ref="Z3330">[1]!s_stmnote_customertop5($A3330,$D3330,5)</f>
        <v>客户五</v>
      </c>
      <c r="AA3330" s="9">
        <f>[1]!s_stmnote_salestop5_pct(A3330,D3330)</f>
        <v>9.9</v>
      </c>
      <c r="AB3330" s="9">
        <f>[1]!s_fa_arturn(A3330,D3330)</f>
        <v>54.433</v>
      </c>
      <c r="AC3330" s="9">
        <f>[1]!fa_apturn(A3330,D3330)</f>
        <v>8.3315778335221804</v>
      </c>
      <c r="AD3330" s="9">
        <f>[1]!s_fa_invturn(A3330,D3330)</f>
        <v>4.4324000000000003</v>
      </c>
    </row>
    <row r="3331" spans="1:30">
      <c r="A3331">
        <v>2548</v>
      </c>
      <c r="B3331" t="s">
        <v>362</v>
      </c>
      <c r="C3331" t="s">
        <v>2773</v>
      </c>
      <c r="D3331" s="8">
        <f t="shared" si="52"/>
        <v>44926</v>
      </c>
      <c r="E3331" t="s">
        <v>6992</v>
      </c>
      <c r="F3331">
        <v>1</v>
      </c>
      <c r="G3331" t="s">
        <v>8468</v>
      </c>
      <c r="L3331" t="str" cm="1">
        <f t="array" ref="L3331">[1]!s_info_industry_gics(A3331,1)</f>
        <v>日常消费</v>
      </c>
      <c r="M3331" t="str" cm="1">
        <f t="array" ref="M3331">[1]!s_info_industry_gicscode(A3331,1)</f>
        <v>30</v>
      </c>
      <c r="N3331" t="str">
        <f>[1]!s_info_industry_gics(A3331,2)</f>
        <v>食品、饮料与烟草</v>
      </c>
      <c r="O3331" t="str">
        <f>[1]!s_info_industry_gicscode(A3331,2)</f>
        <v>3020</v>
      </c>
      <c r="P3331" t="str" cm="1">
        <f t="array" ref="P3331">[1]!s_stmnote_suppliertop5(A3331,D3331,1)</f>
        <v>供应商一</v>
      </c>
      <c r="Q3331" t="str">
        <f>[1]!s_stmnote_suppliertop5(A3331,D3331,2)</f>
        <v>供应商二</v>
      </c>
      <c r="R3331" t="str" cm="1">
        <f t="array" ref="R3331">[1]!s_stmnote_suppliertop5(A3331,D3331,3)</f>
        <v>供应商三</v>
      </c>
      <c r="S3331" t="str" cm="1">
        <f t="array" ref="S3331">[1]!s_stmnote_suppliertop5(A3331,D3331,4)</f>
        <v>供应商四</v>
      </c>
      <c r="T3331" t="str" cm="1">
        <f t="array" ref="T3331">[1]!s_stmnote_suppliertop5(A3331,D3331,5)</f>
        <v>供应商五</v>
      </c>
      <c r="U3331" s="9">
        <f>[1]!s_stmnote_purchasetop5_pct(A3331,D3331)</f>
        <v>21.07</v>
      </c>
      <c r="V3331" t="str" cm="1">
        <f t="array" ref="V3331">[1]!s_stmnote_customertop5($A3331,$D3331,1)</f>
        <v>客户一</v>
      </c>
      <c r="W3331" t="str" cm="1">
        <f t="array" ref="W3331">[1]!s_stmnote_customertop5($A3331,$D3331,2)</f>
        <v>客户二</v>
      </c>
      <c r="X3331" t="str" cm="1">
        <f t="array" ref="X3331">[1]!s_stmnote_customertop5($A3331,$D3331,3)</f>
        <v>客户三</v>
      </c>
      <c r="Y3331" t="str" cm="1">
        <f t="array" ref="Y3331">[1]!s_stmnote_customertop5($A3331,$D3331,4)</f>
        <v>客户四</v>
      </c>
      <c r="Z3331" t="str" cm="1">
        <f t="array" ref="Z3331">[1]!s_stmnote_customertop5($A3331,$D3331,5)</f>
        <v>客户五</v>
      </c>
      <c r="AA3331" s="9">
        <f>[1]!s_stmnote_salestop5_pct(A3331,D3331)</f>
        <v>9.9</v>
      </c>
      <c r="AB3331" s="9">
        <f>[1]!s_fa_arturn(A3331,D3331)</f>
        <v>54.433</v>
      </c>
      <c r="AC3331" s="9">
        <f>[1]!fa_apturn(A3331,D3331)</f>
        <v>8.3315778335221804</v>
      </c>
      <c r="AD3331" s="9">
        <f>[1]!s_fa_invturn(A3331,D3331)</f>
        <v>4.4324000000000003</v>
      </c>
    </row>
    <row r="3332" spans="1:30">
      <c r="A3332">
        <v>2548</v>
      </c>
      <c r="B3332" t="s">
        <v>362</v>
      </c>
      <c r="C3332" t="s">
        <v>2774</v>
      </c>
      <c r="D3332" s="8">
        <f t="shared" si="52"/>
        <v>44926</v>
      </c>
      <c r="E3332" t="s">
        <v>7189</v>
      </c>
      <c r="F3332">
        <v>1</v>
      </c>
      <c r="G3332" t="s">
        <v>7881</v>
      </c>
      <c r="L3332" t="str" cm="1">
        <f t="array" ref="L3332">[1]!s_info_industry_gics(A3332,1)</f>
        <v>日常消费</v>
      </c>
      <c r="M3332" t="str" cm="1">
        <f t="array" ref="M3332">[1]!s_info_industry_gicscode(A3332,1)</f>
        <v>30</v>
      </c>
      <c r="N3332" t="str">
        <f>[1]!s_info_industry_gics(A3332,2)</f>
        <v>食品、饮料与烟草</v>
      </c>
      <c r="O3332" t="str">
        <f>[1]!s_info_industry_gicscode(A3332,2)</f>
        <v>3020</v>
      </c>
      <c r="P3332" t="str" cm="1">
        <f t="array" ref="P3332">[1]!s_stmnote_suppliertop5(A3332,D3332,1)</f>
        <v>供应商一</v>
      </c>
      <c r="Q3332" t="str">
        <f>[1]!s_stmnote_suppliertop5(A3332,D3332,2)</f>
        <v>供应商二</v>
      </c>
      <c r="R3332" t="str" cm="1">
        <f t="array" ref="R3332">[1]!s_stmnote_suppliertop5(A3332,D3332,3)</f>
        <v>供应商三</v>
      </c>
      <c r="S3332" t="str" cm="1">
        <f t="array" ref="S3332">[1]!s_stmnote_suppliertop5(A3332,D3332,4)</f>
        <v>供应商四</v>
      </c>
      <c r="T3332" t="str" cm="1">
        <f t="array" ref="T3332">[1]!s_stmnote_suppliertop5(A3332,D3332,5)</f>
        <v>供应商五</v>
      </c>
      <c r="U3332" s="9">
        <f>[1]!s_stmnote_purchasetop5_pct(A3332,D3332)</f>
        <v>21.07</v>
      </c>
      <c r="V3332" t="str" cm="1">
        <f t="array" ref="V3332">[1]!s_stmnote_customertop5($A3332,$D3332,1)</f>
        <v>客户一</v>
      </c>
      <c r="W3332" t="str" cm="1">
        <f t="array" ref="W3332">[1]!s_stmnote_customertop5($A3332,$D3332,2)</f>
        <v>客户二</v>
      </c>
      <c r="X3332" t="str" cm="1">
        <f t="array" ref="X3332">[1]!s_stmnote_customertop5($A3332,$D3332,3)</f>
        <v>客户三</v>
      </c>
      <c r="Y3332" t="str" cm="1">
        <f t="array" ref="Y3332">[1]!s_stmnote_customertop5($A3332,$D3332,4)</f>
        <v>客户四</v>
      </c>
      <c r="Z3332" t="str" cm="1">
        <f t="array" ref="Z3332">[1]!s_stmnote_customertop5($A3332,$D3332,5)</f>
        <v>客户五</v>
      </c>
      <c r="AA3332" s="9">
        <f>[1]!s_stmnote_salestop5_pct(A3332,D3332)</f>
        <v>9.9</v>
      </c>
      <c r="AB3332" s="9">
        <f>[1]!s_fa_arturn(A3332,D3332)</f>
        <v>54.433</v>
      </c>
      <c r="AC3332" s="9">
        <f>[1]!fa_apturn(A3332,D3332)</f>
        <v>8.3315778335221804</v>
      </c>
      <c r="AD3332" s="9">
        <f>[1]!s_fa_invturn(A3332,D3332)</f>
        <v>4.4324000000000003</v>
      </c>
    </row>
    <row r="3333" spans="1:30">
      <c r="A3333">
        <v>2548</v>
      </c>
      <c r="B3333" t="s">
        <v>362</v>
      </c>
      <c r="C3333" t="s">
        <v>2775</v>
      </c>
      <c r="D3333" s="8">
        <f t="shared" si="52"/>
        <v>44926</v>
      </c>
      <c r="E3333" t="s">
        <v>7012</v>
      </c>
      <c r="F3333">
        <v>1</v>
      </c>
      <c r="G3333" t="s">
        <v>8469</v>
      </c>
      <c r="L3333" t="str" cm="1">
        <f t="array" ref="L3333">[1]!s_info_industry_gics(A3333,1)</f>
        <v>日常消费</v>
      </c>
      <c r="M3333" t="str" cm="1">
        <f t="array" ref="M3333">[1]!s_info_industry_gicscode(A3333,1)</f>
        <v>30</v>
      </c>
      <c r="N3333" t="str">
        <f>[1]!s_info_industry_gics(A3333,2)</f>
        <v>食品、饮料与烟草</v>
      </c>
      <c r="O3333" t="str">
        <f>[1]!s_info_industry_gicscode(A3333,2)</f>
        <v>3020</v>
      </c>
      <c r="P3333" t="str" cm="1">
        <f t="array" ref="P3333">[1]!s_stmnote_suppliertop5(A3333,D3333,1)</f>
        <v>供应商一</v>
      </c>
      <c r="Q3333" t="str">
        <f>[1]!s_stmnote_suppliertop5(A3333,D3333,2)</f>
        <v>供应商二</v>
      </c>
      <c r="R3333" t="str" cm="1">
        <f t="array" ref="R3333">[1]!s_stmnote_suppliertop5(A3333,D3333,3)</f>
        <v>供应商三</v>
      </c>
      <c r="S3333" t="str" cm="1">
        <f t="array" ref="S3333">[1]!s_stmnote_suppliertop5(A3333,D3333,4)</f>
        <v>供应商四</v>
      </c>
      <c r="T3333" t="str" cm="1">
        <f t="array" ref="T3333">[1]!s_stmnote_suppliertop5(A3333,D3333,5)</f>
        <v>供应商五</v>
      </c>
      <c r="U3333" s="9">
        <f>[1]!s_stmnote_purchasetop5_pct(A3333,D3333)</f>
        <v>21.07</v>
      </c>
      <c r="V3333" t="str" cm="1">
        <f t="array" ref="V3333">[1]!s_stmnote_customertop5($A3333,$D3333,1)</f>
        <v>客户一</v>
      </c>
      <c r="W3333" t="str" cm="1">
        <f t="array" ref="W3333">[1]!s_stmnote_customertop5($A3333,$D3333,2)</f>
        <v>客户二</v>
      </c>
      <c r="X3333" t="str" cm="1">
        <f t="array" ref="X3333">[1]!s_stmnote_customertop5($A3333,$D3333,3)</f>
        <v>客户三</v>
      </c>
      <c r="Y3333" t="str" cm="1">
        <f t="array" ref="Y3333">[1]!s_stmnote_customertop5($A3333,$D3333,4)</f>
        <v>客户四</v>
      </c>
      <c r="Z3333" t="str" cm="1">
        <f t="array" ref="Z3333">[1]!s_stmnote_customertop5($A3333,$D3333,5)</f>
        <v>客户五</v>
      </c>
      <c r="AA3333" s="9">
        <f>[1]!s_stmnote_salestop5_pct(A3333,D3333)</f>
        <v>9.9</v>
      </c>
      <c r="AB3333" s="9">
        <f>[1]!s_fa_arturn(A3333,D3333)</f>
        <v>54.433</v>
      </c>
      <c r="AC3333" s="9">
        <f>[1]!fa_apturn(A3333,D3333)</f>
        <v>8.3315778335221804</v>
      </c>
      <c r="AD3333" s="9">
        <f>[1]!s_fa_invturn(A3333,D3333)</f>
        <v>4.4324000000000003</v>
      </c>
    </row>
    <row r="3334" spans="1:30">
      <c r="A3334">
        <v>2567</v>
      </c>
      <c r="B3334" t="s">
        <v>367</v>
      </c>
      <c r="C3334" t="s">
        <v>2784</v>
      </c>
      <c r="D3334" s="8">
        <f t="shared" si="52"/>
        <v>44926</v>
      </c>
      <c r="E3334" t="s">
        <v>7498</v>
      </c>
      <c r="F3334">
        <v>1</v>
      </c>
      <c r="G3334" t="s">
        <v>8476</v>
      </c>
      <c r="L3334" t="str" cm="1">
        <f t="array" ref="L3334">[1]!s_info_industry_gics(A3334,1)</f>
        <v>日常消费</v>
      </c>
      <c r="M3334" t="str" cm="1">
        <f t="array" ref="M3334">[1]!s_info_industry_gicscode(A3334,1)</f>
        <v>30</v>
      </c>
      <c r="N3334" t="str">
        <f>[1]!s_info_industry_gics(A3334,2)</f>
        <v>食品、饮料与烟草</v>
      </c>
      <c r="O3334" t="str">
        <f>[1]!s_info_industry_gicscode(A3334,2)</f>
        <v>3020</v>
      </c>
      <c r="P3334" t="str" cm="1">
        <f t="array" ref="P3334">[1]!s_stmnote_suppliertop5(A3334,D3334,1)</f>
        <v>供应商A</v>
      </c>
      <c r="Q3334" t="str">
        <f>[1]!s_stmnote_suppliertop5(A3334,D3334,2)</f>
        <v>供应商B</v>
      </c>
      <c r="R3334" t="str" cm="1">
        <f t="array" ref="R3334">[1]!s_stmnote_suppliertop5(A3334,D3334,3)</f>
        <v>供应商C</v>
      </c>
      <c r="S3334" t="str" cm="1">
        <f t="array" ref="S3334">[1]!s_stmnote_suppliertop5(A3334,D3334,4)</f>
        <v>供应商D</v>
      </c>
      <c r="T3334" t="str" cm="1">
        <f t="array" ref="T3334">[1]!s_stmnote_suppliertop5(A3334,D3334,5)</f>
        <v>供应商E</v>
      </c>
      <c r="U3334" s="9">
        <f>[1]!s_stmnote_purchasetop5_pct(A3334,D3334)</f>
        <v>12.3</v>
      </c>
      <c r="V3334" t="str" cm="1">
        <f t="array" ref="V3334">[1]!s_stmnote_customertop5($A3334,$D3334,1)</f>
        <v>客户A</v>
      </c>
      <c r="W3334" t="str" cm="1">
        <f t="array" ref="W3334">[1]!s_stmnote_customertop5($A3334,$D3334,2)</f>
        <v>客户B</v>
      </c>
      <c r="X3334" t="str" cm="1">
        <f t="array" ref="X3334">[1]!s_stmnote_customertop5($A3334,$D3334,3)</f>
        <v>客户C</v>
      </c>
      <c r="Y3334" t="str" cm="1">
        <f t="array" ref="Y3334">[1]!s_stmnote_customertop5($A3334,$D3334,4)</f>
        <v>客户D</v>
      </c>
      <c r="Z3334" t="str" cm="1">
        <f t="array" ref="Z3334">[1]!s_stmnote_customertop5($A3334,$D3334,5)</f>
        <v>客户E</v>
      </c>
      <c r="AA3334" s="9">
        <f>[1]!s_stmnote_salestop5_pct(A3334,D3334)</f>
        <v>8.01</v>
      </c>
      <c r="AB3334" s="9">
        <f>[1]!s_fa_arturn(A3334,D3334)</f>
        <v>87.537800000000004</v>
      </c>
      <c r="AC3334" s="9">
        <f>[1]!fa_apturn(A3334,D3334)</f>
        <v>16.0580146757728</v>
      </c>
      <c r="AD3334" s="9">
        <f>[1]!s_fa_invturn(A3334,D3334)</f>
        <v>8.9748000000000001</v>
      </c>
    </row>
    <row r="3335" spans="1:30">
      <c r="A3335">
        <v>2567</v>
      </c>
      <c r="B3335" t="s">
        <v>367</v>
      </c>
      <c r="C3335" t="s">
        <v>2785</v>
      </c>
      <c r="D3335" s="8">
        <f t="shared" si="52"/>
        <v>44926</v>
      </c>
      <c r="E3335" t="s">
        <v>7499</v>
      </c>
      <c r="F3335">
        <v>1</v>
      </c>
      <c r="G3335" t="s">
        <v>8477</v>
      </c>
      <c r="L3335" t="str" cm="1">
        <f t="array" ref="L3335">[1]!s_info_industry_gics(A3335,1)</f>
        <v>日常消费</v>
      </c>
      <c r="M3335" t="str" cm="1">
        <f t="array" ref="M3335">[1]!s_info_industry_gicscode(A3335,1)</f>
        <v>30</v>
      </c>
      <c r="N3335" t="str">
        <f>[1]!s_info_industry_gics(A3335,2)</f>
        <v>食品、饮料与烟草</v>
      </c>
      <c r="O3335" t="str">
        <f>[1]!s_info_industry_gicscode(A3335,2)</f>
        <v>3020</v>
      </c>
      <c r="P3335" t="str" cm="1">
        <f t="array" ref="P3335">[1]!s_stmnote_suppliertop5(A3335,D3335,1)</f>
        <v>供应商A</v>
      </c>
      <c r="Q3335" t="str">
        <f>[1]!s_stmnote_suppliertop5(A3335,D3335,2)</f>
        <v>供应商B</v>
      </c>
      <c r="R3335" t="str" cm="1">
        <f t="array" ref="R3335">[1]!s_stmnote_suppliertop5(A3335,D3335,3)</f>
        <v>供应商C</v>
      </c>
      <c r="S3335" t="str" cm="1">
        <f t="array" ref="S3335">[1]!s_stmnote_suppliertop5(A3335,D3335,4)</f>
        <v>供应商D</v>
      </c>
      <c r="T3335" t="str" cm="1">
        <f t="array" ref="T3335">[1]!s_stmnote_suppliertop5(A3335,D3335,5)</f>
        <v>供应商E</v>
      </c>
      <c r="U3335" s="9">
        <f>[1]!s_stmnote_purchasetop5_pct(A3335,D3335)</f>
        <v>12.3</v>
      </c>
      <c r="V3335" t="str" cm="1">
        <f t="array" ref="V3335">[1]!s_stmnote_customertop5($A3335,$D3335,1)</f>
        <v>客户A</v>
      </c>
      <c r="W3335" t="str" cm="1">
        <f t="array" ref="W3335">[1]!s_stmnote_customertop5($A3335,$D3335,2)</f>
        <v>客户B</v>
      </c>
      <c r="X3335" t="str" cm="1">
        <f t="array" ref="X3335">[1]!s_stmnote_customertop5($A3335,$D3335,3)</f>
        <v>客户C</v>
      </c>
      <c r="Y3335" t="str" cm="1">
        <f t="array" ref="Y3335">[1]!s_stmnote_customertop5($A3335,$D3335,4)</f>
        <v>客户D</v>
      </c>
      <c r="Z3335" t="str" cm="1">
        <f t="array" ref="Z3335">[1]!s_stmnote_customertop5($A3335,$D3335,5)</f>
        <v>客户E</v>
      </c>
      <c r="AA3335" s="9">
        <f>[1]!s_stmnote_salestop5_pct(A3335,D3335)</f>
        <v>8.01</v>
      </c>
      <c r="AB3335" s="9">
        <f>[1]!s_fa_arturn(A3335,D3335)</f>
        <v>87.537800000000004</v>
      </c>
      <c r="AC3335" s="9">
        <f>[1]!fa_apturn(A3335,D3335)</f>
        <v>16.0580146757728</v>
      </c>
      <c r="AD3335" s="9">
        <f>[1]!s_fa_invturn(A3335,D3335)</f>
        <v>8.9748000000000001</v>
      </c>
    </row>
    <row r="3336" spans="1:30">
      <c r="A3336">
        <v>2567</v>
      </c>
      <c r="B3336" t="s">
        <v>367</v>
      </c>
      <c r="C3336" t="s">
        <v>2786</v>
      </c>
      <c r="D3336" s="8">
        <f t="shared" si="52"/>
        <v>44926</v>
      </c>
      <c r="E3336" t="s">
        <v>7488</v>
      </c>
      <c r="F3336">
        <v>1</v>
      </c>
      <c r="G3336" t="s">
        <v>8478</v>
      </c>
      <c r="L3336" t="str" cm="1">
        <f t="array" ref="L3336">[1]!s_info_industry_gics(A3336,1)</f>
        <v>日常消费</v>
      </c>
      <c r="M3336" t="str" cm="1">
        <f t="array" ref="M3336">[1]!s_info_industry_gicscode(A3336,1)</f>
        <v>30</v>
      </c>
      <c r="N3336" t="str">
        <f>[1]!s_info_industry_gics(A3336,2)</f>
        <v>食品、饮料与烟草</v>
      </c>
      <c r="O3336" t="str">
        <f>[1]!s_info_industry_gicscode(A3336,2)</f>
        <v>3020</v>
      </c>
      <c r="P3336" t="str" cm="1">
        <f t="array" ref="P3336">[1]!s_stmnote_suppliertop5(A3336,D3336,1)</f>
        <v>供应商A</v>
      </c>
      <c r="Q3336" t="str">
        <f>[1]!s_stmnote_suppliertop5(A3336,D3336,2)</f>
        <v>供应商B</v>
      </c>
      <c r="R3336" t="str" cm="1">
        <f t="array" ref="R3336">[1]!s_stmnote_suppliertop5(A3336,D3336,3)</f>
        <v>供应商C</v>
      </c>
      <c r="S3336" t="str" cm="1">
        <f t="array" ref="S3336">[1]!s_stmnote_suppliertop5(A3336,D3336,4)</f>
        <v>供应商D</v>
      </c>
      <c r="T3336" t="str" cm="1">
        <f t="array" ref="T3336">[1]!s_stmnote_suppliertop5(A3336,D3336,5)</f>
        <v>供应商E</v>
      </c>
      <c r="U3336" s="9">
        <f>[1]!s_stmnote_purchasetop5_pct(A3336,D3336)</f>
        <v>12.3</v>
      </c>
      <c r="V3336" t="str" cm="1">
        <f t="array" ref="V3336">[1]!s_stmnote_customertop5($A3336,$D3336,1)</f>
        <v>客户A</v>
      </c>
      <c r="W3336" t="str" cm="1">
        <f t="array" ref="W3336">[1]!s_stmnote_customertop5($A3336,$D3336,2)</f>
        <v>客户B</v>
      </c>
      <c r="X3336" t="str" cm="1">
        <f t="array" ref="X3336">[1]!s_stmnote_customertop5($A3336,$D3336,3)</f>
        <v>客户C</v>
      </c>
      <c r="Y3336" t="str" cm="1">
        <f t="array" ref="Y3336">[1]!s_stmnote_customertop5($A3336,$D3336,4)</f>
        <v>客户D</v>
      </c>
      <c r="Z3336" t="str" cm="1">
        <f t="array" ref="Z3336">[1]!s_stmnote_customertop5($A3336,$D3336,5)</f>
        <v>客户E</v>
      </c>
      <c r="AA3336" s="9">
        <f>[1]!s_stmnote_salestop5_pct(A3336,D3336)</f>
        <v>8.01</v>
      </c>
      <c r="AB3336" s="9">
        <f>[1]!s_fa_arturn(A3336,D3336)</f>
        <v>87.537800000000004</v>
      </c>
      <c r="AC3336" s="9">
        <f>[1]!fa_apturn(A3336,D3336)</f>
        <v>16.0580146757728</v>
      </c>
      <c r="AD3336" s="9">
        <f>[1]!s_fa_invturn(A3336,D3336)</f>
        <v>8.9748000000000001</v>
      </c>
    </row>
    <row r="3337" spans="1:30">
      <c r="A3337">
        <v>2567</v>
      </c>
      <c r="B3337" t="s">
        <v>367</v>
      </c>
      <c r="C3337" t="s">
        <v>2787</v>
      </c>
      <c r="D3337" s="8">
        <f t="shared" si="52"/>
        <v>45291</v>
      </c>
      <c r="E3337" t="s">
        <v>7359</v>
      </c>
      <c r="F3337">
        <v>1</v>
      </c>
      <c r="G3337" t="s">
        <v>10605</v>
      </c>
      <c r="L3337" t="str" cm="1">
        <f t="array" ref="L3337">[1]!s_info_industry_gics(A3337,1)</f>
        <v>日常消费</v>
      </c>
      <c r="M3337" t="str" cm="1">
        <f t="array" ref="M3337">[1]!s_info_industry_gicscode(A3337,1)</f>
        <v>30</v>
      </c>
      <c r="N3337" t="str">
        <f>[1]!s_info_industry_gics(A3337,2)</f>
        <v>食品、饮料与烟草</v>
      </c>
      <c r="O3337" t="str">
        <f>[1]!s_info_industry_gicscode(A3337,2)</f>
        <v>3020</v>
      </c>
      <c r="P3337" t="str" cm="1">
        <f t="array" ref="P3337">[1]!s_stmnote_suppliertop5(A3337,D3337,1)</f>
        <v>供应商1</v>
      </c>
      <c r="Q3337" t="str">
        <f>[1]!s_stmnote_suppliertop5(A3337,D3337,2)</f>
        <v>供应商2</v>
      </c>
      <c r="R3337" t="str" cm="1">
        <f t="array" ref="R3337">[1]!s_stmnote_suppliertop5(A3337,D3337,3)</f>
        <v>供应商3</v>
      </c>
      <c r="S3337" t="str" cm="1">
        <f t="array" ref="S3337">[1]!s_stmnote_suppliertop5(A3337,D3337,4)</f>
        <v>供应商4</v>
      </c>
      <c r="T3337" t="str" cm="1">
        <f t="array" ref="T3337">[1]!s_stmnote_suppliertop5(A3337,D3337,5)</f>
        <v>供应商5</v>
      </c>
      <c r="U3337" s="9">
        <f>[1]!s_stmnote_purchasetop5_pct(A3337,D3337)</f>
        <v>11.84</v>
      </c>
      <c r="V3337" t="str" cm="1">
        <f t="array" ref="V3337">[1]!s_stmnote_customertop5($A3337,$D3337,1)</f>
        <v>客户1</v>
      </c>
      <c r="W3337" t="str" cm="1">
        <f t="array" ref="W3337">[1]!s_stmnote_customertop5($A3337,$D3337,2)</f>
        <v>客户2</v>
      </c>
      <c r="X3337" t="str" cm="1">
        <f t="array" ref="X3337">[1]!s_stmnote_customertop5($A3337,$D3337,3)</f>
        <v>客户3</v>
      </c>
      <c r="Y3337" t="str" cm="1">
        <f t="array" ref="Y3337">[1]!s_stmnote_customertop5($A3337,$D3337,4)</f>
        <v>客户4</v>
      </c>
      <c r="Z3337" t="str" cm="1">
        <f t="array" ref="Z3337">[1]!s_stmnote_customertop5($A3337,$D3337,5)</f>
        <v>客户5</v>
      </c>
      <c r="AA3337" s="9">
        <f>[1]!s_stmnote_salestop5_pct(A3337,D3337)</f>
        <v>5.28</v>
      </c>
      <c r="AB3337" s="9">
        <f>[1]!s_fa_arturn(A3337,D3337)</f>
        <v>83.798900000000003</v>
      </c>
      <c r="AC3337" s="9">
        <f>[1]!fa_apturn(A3337,D3337)</f>
        <v>16.955121093377599</v>
      </c>
      <c r="AD3337" s="9">
        <f>[1]!s_fa_invturn(A3337,D3337)</f>
        <v>8.9162999999999997</v>
      </c>
    </row>
    <row r="3338" spans="1:30">
      <c r="A3338">
        <v>2567</v>
      </c>
      <c r="B3338" t="s">
        <v>367</v>
      </c>
      <c r="C3338" t="s">
        <v>2788</v>
      </c>
      <c r="D3338" s="8">
        <f t="shared" si="52"/>
        <v>45657</v>
      </c>
      <c r="E3338" t="s">
        <v>7500</v>
      </c>
      <c r="F3338">
        <v>1</v>
      </c>
      <c r="G3338" t="s">
        <v>10606</v>
      </c>
      <c r="L3338" t="str" cm="1">
        <f t="array" ref="L3338">[1]!s_info_industry_gics(A3338,1)</f>
        <v>日常消费</v>
      </c>
      <c r="M3338" t="str" cm="1">
        <f t="array" ref="M3338">[1]!s_info_industry_gicscode(A3338,1)</f>
        <v>30</v>
      </c>
      <c r="N3338" t="str">
        <f>[1]!s_info_industry_gics(A3338,2)</f>
        <v>食品、饮料与烟草</v>
      </c>
      <c r="O3338" t="str">
        <f>[1]!s_info_industry_gicscode(A3338,2)</f>
        <v>3020</v>
      </c>
      <c r="P3338" cm="1">
        <f t="array" ref="P3338">[1]!s_stmnote_suppliertop5(A3338,D3338,1)</f>
        <v>0</v>
      </c>
      <c r="Q3338">
        <f>[1]!s_stmnote_suppliertop5(A3338,D3338,2)</f>
        <v>0</v>
      </c>
      <c r="R3338" cm="1">
        <f t="array" ref="R3338">[1]!s_stmnote_suppliertop5(A3338,D3338,3)</f>
        <v>0</v>
      </c>
      <c r="S3338" cm="1">
        <f t="array" ref="S3338">[1]!s_stmnote_suppliertop5(A3338,D3338,4)</f>
        <v>0</v>
      </c>
      <c r="T3338" cm="1">
        <f t="array" ref="T3338">[1]!s_stmnote_suppliertop5(A3338,D3338,5)</f>
        <v>0</v>
      </c>
      <c r="U3338" s="9">
        <f>[1]!s_stmnote_purchasetop5_pct(A3338,D3338)</f>
        <v>0</v>
      </c>
      <c r="V3338" cm="1">
        <f t="array" ref="V3338">[1]!s_stmnote_customertop5($A3338,$D3338,1)</f>
        <v>0</v>
      </c>
      <c r="W3338" cm="1">
        <f t="array" ref="W3338">[1]!s_stmnote_customertop5($A3338,$D3338,2)</f>
        <v>0</v>
      </c>
      <c r="X3338" cm="1">
        <f t="array" ref="X3338">[1]!s_stmnote_customertop5($A3338,$D3338,3)</f>
        <v>0</v>
      </c>
      <c r="Y3338" cm="1">
        <f t="array" ref="Y3338">[1]!s_stmnote_customertop5($A3338,$D3338,4)</f>
        <v>0</v>
      </c>
      <c r="Z3338" cm="1">
        <f t="array" ref="Z3338">[1]!s_stmnote_customertop5($A3338,$D3338,5)</f>
        <v>0</v>
      </c>
      <c r="AA3338" s="9">
        <f>[1]!s_stmnote_salestop5_pct(A3338,D3338)</f>
        <v>0</v>
      </c>
      <c r="AB3338" s="9">
        <f>[1]!s_fa_arturn(A3338,D3338)</f>
        <v>0</v>
      </c>
      <c r="AC3338" s="9">
        <f>[1]!fa_apturn(A3338,D3338)</f>
        <v>0</v>
      </c>
      <c r="AD3338" s="9">
        <f>[1]!s_fa_invturn(A3338,D3338)</f>
        <v>0</v>
      </c>
    </row>
    <row r="3339" spans="1:30">
      <c r="A3339">
        <v>2567</v>
      </c>
      <c r="B3339" t="s">
        <v>367</v>
      </c>
      <c r="C3339" t="s">
        <v>2789</v>
      </c>
      <c r="D3339" s="8">
        <f t="shared" si="52"/>
        <v>45657</v>
      </c>
      <c r="E3339" t="s">
        <v>7134</v>
      </c>
      <c r="F3339">
        <v>1</v>
      </c>
      <c r="G3339" t="s">
        <v>8479</v>
      </c>
      <c r="L3339" t="str" cm="1">
        <f t="array" ref="L3339">[1]!s_info_industry_gics(A3339,1)</f>
        <v>日常消费</v>
      </c>
      <c r="M3339" t="str" cm="1">
        <f t="array" ref="M3339">[1]!s_info_industry_gicscode(A3339,1)</f>
        <v>30</v>
      </c>
      <c r="N3339" t="str">
        <f>[1]!s_info_industry_gics(A3339,2)</f>
        <v>食品、饮料与烟草</v>
      </c>
      <c r="O3339" t="str">
        <f>[1]!s_info_industry_gicscode(A3339,2)</f>
        <v>3020</v>
      </c>
      <c r="P3339" cm="1">
        <f t="array" ref="P3339">[1]!s_stmnote_suppliertop5(A3339,D3339,1)</f>
        <v>0</v>
      </c>
      <c r="Q3339">
        <f>[1]!s_stmnote_suppliertop5(A3339,D3339,2)</f>
        <v>0</v>
      </c>
      <c r="R3339" cm="1">
        <f t="array" ref="R3339">[1]!s_stmnote_suppliertop5(A3339,D3339,3)</f>
        <v>0</v>
      </c>
      <c r="S3339" cm="1">
        <f t="array" ref="S3339">[1]!s_stmnote_suppliertop5(A3339,D3339,4)</f>
        <v>0</v>
      </c>
      <c r="T3339" cm="1">
        <f t="array" ref="T3339">[1]!s_stmnote_suppliertop5(A3339,D3339,5)</f>
        <v>0</v>
      </c>
      <c r="U3339" s="9">
        <f>[1]!s_stmnote_purchasetop5_pct(A3339,D3339)</f>
        <v>0</v>
      </c>
      <c r="V3339" cm="1">
        <f t="array" ref="V3339">[1]!s_stmnote_customertop5($A3339,$D3339,1)</f>
        <v>0</v>
      </c>
      <c r="W3339" cm="1">
        <f t="array" ref="W3339">[1]!s_stmnote_customertop5($A3339,$D3339,2)</f>
        <v>0</v>
      </c>
      <c r="X3339" cm="1">
        <f t="array" ref="X3339">[1]!s_stmnote_customertop5($A3339,$D3339,3)</f>
        <v>0</v>
      </c>
      <c r="Y3339" cm="1">
        <f t="array" ref="Y3339">[1]!s_stmnote_customertop5($A3339,$D3339,4)</f>
        <v>0</v>
      </c>
      <c r="Z3339" cm="1">
        <f t="array" ref="Z3339">[1]!s_stmnote_customertop5($A3339,$D3339,5)</f>
        <v>0</v>
      </c>
      <c r="AA3339" s="9">
        <f>[1]!s_stmnote_salestop5_pct(A3339,D3339)</f>
        <v>0</v>
      </c>
      <c r="AB3339" s="9">
        <f>[1]!s_fa_arturn(A3339,D3339)</f>
        <v>0</v>
      </c>
      <c r="AC3339" s="9">
        <f>[1]!fa_apturn(A3339,D3339)</f>
        <v>0</v>
      </c>
      <c r="AD3339" s="9">
        <f>[1]!s_fa_invturn(A3339,D3339)</f>
        <v>0</v>
      </c>
    </row>
    <row r="3340" spans="1:30">
      <c r="A3340">
        <v>2567</v>
      </c>
      <c r="B3340" t="s">
        <v>368</v>
      </c>
      <c r="C3340" t="s">
        <v>2790</v>
      </c>
      <c r="D3340" s="8">
        <f t="shared" si="52"/>
        <v>45291</v>
      </c>
      <c r="E3340" t="s">
        <v>7046</v>
      </c>
      <c r="F3340">
        <v>1</v>
      </c>
      <c r="G3340" t="s">
        <v>10607</v>
      </c>
      <c r="L3340" t="str" cm="1">
        <f t="array" ref="L3340">[1]!s_info_industry_gics(A3340,1)</f>
        <v>日常消费</v>
      </c>
      <c r="M3340" t="str" cm="1">
        <f t="array" ref="M3340">[1]!s_info_industry_gicscode(A3340,1)</f>
        <v>30</v>
      </c>
      <c r="N3340" t="str">
        <f>[1]!s_info_industry_gics(A3340,2)</f>
        <v>食品、饮料与烟草</v>
      </c>
      <c r="O3340" t="str">
        <f>[1]!s_info_industry_gicscode(A3340,2)</f>
        <v>3020</v>
      </c>
      <c r="P3340" t="str" cm="1">
        <f t="array" ref="P3340">[1]!s_stmnote_suppliertop5(A3340,D3340,1)</f>
        <v>供应商1</v>
      </c>
      <c r="Q3340" t="str">
        <f>[1]!s_stmnote_suppliertop5(A3340,D3340,2)</f>
        <v>供应商2</v>
      </c>
      <c r="R3340" t="str" cm="1">
        <f t="array" ref="R3340">[1]!s_stmnote_suppliertop5(A3340,D3340,3)</f>
        <v>供应商3</v>
      </c>
      <c r="S3340" t="str" cm="1">
        <f t="array" ref="S3340">[1]!s_stmnote_suppliertop5(A3340,D3340,4)</f>
        <v>供应商4</v>
      </c>
      <c r="T3340" t="str" cm="1">
        <f t="array" ref="T3340">[1]!s_stmnote_suppliertop5(A3340,D3340,5)</f>
        <v>供应商5</v>
      </c>
      <c r="U3340" s="9">
        <f>[1]!s_stmnote_purchasetop5_pct(A3340,D3340)</f>
        <v>11.84</v>
      </c>
      <c r="V3340" t="str" cm="1">
        <f t="array" ref="V3340">[1]!s_stmnote_customertop5($A3340,$D3340,1)</f>
        <v>客户1</v>
      </c>
      <c r="W3340" t="str" cm="1">
        <f t="array" ref="W3340">[1]!s_stmnote_customertop5($A3340,$D3340,2)</f>
        <v>客户2</v>
      </c>
      <c r="X3340" t="str" cm="1">
        <f t="array" ref="X3340">[1]!s_stmnote_customertop5($A3340,$D3340,3)</f>
        <v>客户3</v>
      </c>
      <c r="Y3340" t="str" cm="1">
        <f t="array" ref="Y3340">[1]!s_stmnote_customertop5($A3340,$D3340,4)</f>
        <v>客户4</v>
      </c>
      <c r="Z3340" t="str" cm="1">
        <f t="array" ref="Z3340">[1]!s_stmnote_customertop5($A3340,$D3340,5)</f>
        <v>客户5</v>
      </c>
      <c r="AA3340" s="9">
        <f>[1]!s_stmnote_salestop5_pct(A3340,D3340)</f>
        <v>5.28</v>
      </c>
      <c r="AB3340" s="9">
        <f>[1]!s_fa_arturn(A3340,D3340)</f>
        <v>83.798900000000003</v>
      </c>
      <c r="AC3340" s="9">
        <f>[1]!fa_apturn(A3340,D3340)</f>
        <v>16.955121093377599</v>
      </c>
      <c r="AD3340" s="9">
        <f>[1]!s_fa_invturn(A3340,D3340)</f>
        <v>8.9162999999999997</v>
      </c>
    </row>
    <row r="3341" spans="1:30">
      <c r="A3341">
        <v>2570</v>
      </c>
      <c r="B3341" t="s">
        <v>369</v>
      </c>
      <c r="C3341" t="s">
        <v>2791</v>
      </c>
      <c r="D3341" s="8">
        <f t="shared" si="52"/>
        <v>44561</v>
      </c>
      <c r="E3341" t="s">
        <v>7138</v>
      </c>
      <c r="F3341">
        <v>1</v>
      </c>
      <c r="G3341" t="s">
        <v>8480</v>
      </c>
      <c r="L3341" t="str" cm="1">
        <f t="array" ref="L3341">[1]!s_info_industry_gics(A3341,1)</f>
        <v>日常消费</v>
      </c>
      <c r="M3341" t="str" cm="1">
        <f t="array" ref="M3341">[1]!s_info_industry_gicscode(A3341,1)</f>
        <v>30</v>
      </c>
      <c r="N3341" t="str">
        <f>[1]!s_info_industry_gics(A3341,2)</f>
        <v>食品、饮料与烟草</v>
      </c>
      <c r="O3341" t="str">
        <f>[1]!s_info_industry_gicscode(A3341,2)</f>
        <v>3020</v>
      </c>
      <c r="P3341" t="str" cm="1">
        <f t="array" ref="P3341">[1]!s_stmnote_suppliertop5(A3341,D3341,1)</f>
        <v>供应商一</v>
      </c>
      <c r="Q3341" t="str">
        <f>[1]!s_stmnote_suppliertop5(A3341,D3341,2)</f>
        <v>供应商二</v>
      </c>
      <c r="R3341" t="str" cm="1">
        <f t="array" ref="R3341">[1]!s_stmnote_suppliertop5(A3341,D3341,3)</f>
        <v>供应商三</v>
      </c>
      <c r="S3341" t="str" cm="1">
        <f t="array" ref="S3341">[1]!s_stmnote_suppliertop5(A3341,D3341,4)</f>
        <v>供应商四</v>
      </c>
      <c r="T3341" t="str" cm="1">
        <f t="array" ref="T3341">[1]!s_stmnote_suppliertop5(A3341,D3341,5)</f>
        <v>供应商五</v>
      </c>
      <c r="U3341" s="9">
        <f>[1]!s_stmnote_purchasetop5_pct(A3341,D3341)</f>
        <v>36.94</v>
      </c>
      <c r="V3341" t="str" cm="1">
        <f t="array" ref="V3341">[1]!s_stmnote_customertop5($A3341,$D3341,1)</f>
        <v>客户一</v>
      </c>
      <c r="W3341" t="str" cm="1">
        <f t="array" ref="W3341">[1]!s_stmnote_customertop5($A3341,$D3341,2)</f>
        <v>客户二</v>
      </c>
      <c r="X3341" t="str" cm="1">
        <f t="array" ref="X3341">[1]!s_stmnote_customertop5($A3341,$D3341,3)</f>
        <v>客户三</v>
      </c>
      <c r="Y3341" t="str" cm="1">
        <f t="array" ref="Y3341">[1]!s_stmnote_customertop5($A3341,$D3341,4)</f>
        <v>客户四</v>
      </c>
      <c r="Z3341" t="str" cm="1">
        <f t="array" ref="Z3341">[1]!s_stmnote_customertop5($A3341,$D3341,5)</f>
        <v>客户五</v>
      </c>
      <c r="AA3341" s="9">
        <f>[1]!s_stmnote_salestop5_pct(A3341,D3341)</f>
        <v>20.22</v>
      </c>
      <c r="AB3341" s="9">
        <f>[1]!s_fa_arturn(A3341,D3341)</f>
        <v>3.3879000000000001</v>
      </c>
      <c r="AC3341" s="9">
        <f>[1]!fa_apturn(A3341,D3341)</f>
        <v>3.01461746195328</v>
      </c>
      <c r="AD3341" s="9">
        <f>[1]!s_fa_invturn(A3341,D3341)</f>
        <v>2.2319</v>
      </c>
    </row>
    <row r="3342" spans="1:30">
      <c r="A3342">
        <v>2661</v>
      </c>
      <c r="B3342" t="s">
        <v>387</v>
      </c>
      <c r="C3342" t="s">
        <v>2840</v>
      </c>
      <c r="D3342" s="8">
        <f t="shared" si="52"/>
        <v>45291</v>
      </c>
      <c r="E3342" t="s">
        <v>7509</v>
      </c>
      <c r="F3342">
        <v>1</v>
      </c>
      <c r="G3342" t="s">
        <v>7881</v>
      </c>
      <c r="L3342" t="str" cm="1">
        <f t="array" ref="L3342">[1]!s_info_industry_gics(A3342,1)</f>
        <v>日常消费</v>
      </c>
      <c r="M3342" t="str" cm="1">
        <f t="array" ref="M3342">[1]!s_info_industry_gicscode(A3342,1)</f>
        <v>30</v>
      </c>
      <c r="N3342" t="str">
        <f>[1]!s_info_industry_gics(A3342,2)</f>
        <v>食品、饮料与烟草</v>
      </c>
      <c r="O3342" t="str">
        <f>[1]!s_info_industry_gicscode(A3342,2)</f>
        <v>3020</v>
      </c>
      <c r="P3342" t="str" cm="1">
        <f t="array" ref="P3342">[1]!s_stmnote_suppliertop5(A3342,D3342,1)</f>
        <v>供应商一</v>
      </c>
      <c r="Q3342" t="str">
        <f>[1]!s_stmnote_suppliertop5(A3342,D3342,2)</f>
        <v>供应商二</v>
      </c>
      <c r="R3342" t="str" cm="1">
        <f t="array" ref="R3342">[1]!s_stmnote_suppliertop5(A3342,D3342,3)</f>
        <v>供应商三</v>
      </c>
      <c r="S3342" t="str" cm="1">
        <f t="array" ref="S3342">[1]!s_stmnote_suppliertop5(A3342,D3342,4)</f>
        <v>供应商四</v>
      </c>
      <c r="T3342" t="str" cm="1">
        <f t="array" ref="T3342">[1]!s_stmnote_suppliertop5(A3342,D3342,5)</f>
        <v>供应商五</v>
      </c>
      <c r="U3342" s="9">
        <f>[1]!s_stmnote_purchasetop5_pct(A3342,D3342)</f>
        <v>19.690000000000001</v>
      </c>
      <c r="V3342" t="str" cm="1">
        <f t="array" ref="V3342">[1]!s_stmnote_customertop5($A3342,$D3342,1)</f>
        <v>客户一</v>
      </c>
      <c r="W3342" t="str" cm="1">
        <f t="array" ref="W3342">[1]!s_stmnote_customertop5($A3342,$D3342,2)</f>
        <v>客户二</v>
      </c>
      <c r="X3342" t="str" cm="1">
        <f t="array" ref="X3342">[1]!s_stmnote_customertop5($A3342,$D3342,3)</f>
        <v>客户三</v>
      </c>
      <c r="Y3342" t="str" cm="1">
        <f t="array" ref="Y3342">[1]!s_stmnote_customertop5($A3342,$D3342,4)</f>
        <v>客户四</v>
      </c>
      <c r="Z3342" t="str" cm="1">
        <f t="array" ref="Z3342">[1]!s_stmnote_customertop5($A3342,$D3342,5)</f>
        <v>客户五</v>
      </c>
      <c r="AA3342" s="9">
        <f>[1]!s_stmnote_salestop5_pct(A3342,D3342)</f>
        <v>5.29</v>
      </c>
      <c r="AB3342" s="9">
        <f>[1]!s_fa_arturn(A3342,D3342)</f>
        <v>49.393799999999999</v>
      </c>
      <c r="AC3342" s="9">
        <f>[1]!fa_apturn(A3342,D3342)</f>
        <v>21.4416456155401</v>
      </c>
      <c r="AD3342" s="9">
        <f>[1]!s_fa_invturn(A3342,D3342)</f>
        <v>6.3695000000000004</v>
      </c>
    </row>
    <row r="3343" spans="1:30">
      <c r="A3343">
        <v>2661</v>
      </c>
      <c r="B3343" t="s">
        <v>387</v>
      </c>
      <c r="C3343" t="s">
        <v>2841</v>
      </c>
      <c r="D3343" s="8">
        <f t="shared" si="52"/>
        <v>45291</v>
      </c>
      <c r="E3343" t="s">
        <v>7088</v>
      </c>
      <c r="F3343">
        <v>1</v>
      </c>
      <c r="G3343" t="s">
        <v>8506</v>
      </c>
      <c r="L3343" t="str" cm="1">
        <f t="array" ref="L3343">[1]!s_info_industry_gics(A3343,1)</f>
        <v>日常消费</v>
      </c>
      <c r="M3343" t="str" cm="1">
        <f t="array" ref="M3343">[1]!s_info_industry_gicscode(A3343,1)</f>
        <v>30</v>
      </c>
      <c r="N3343" t="str">
        <f>[1]!s_info_industry_gics(A3343,2)</f>
        <v>食品、饮料与烟草</v>
      </c>
      <c r="O3343" t="str">
        <f>[1]!s_info_industry_gicscode(A3343,2)</f>
        <v>3020</v>
      </c>
      <c r="P3343" t="str" cm="1">
        <f t="array" ref="P3343">[1]!s_stmnote_suppliertop5(A3343,D3343,1)</f>
        <v>供应商一</v>
      </c>
      <c r="Q3343" t="str">
        <f>[1]!s_stmnote_suppliertop5(A3343,D3343,2)</f>
        <v>供应商二</v>
      </c>
      <c r="R3343" t="str" cm="1">
        <f t="array" ref="R3343">[1]!s_stmnote_suppliertop5(A3343,D3343,3)</f>
        <v>供应商三</v>
      </c>
      <c r="S3343" t="str" cm="1">
        <f t="array" ref="S3343">[1]!s_stmnote_suppliertop5(A3343,D3343,4)</f>
        <v>供应商四</v>
      </c>
      <c r="T3343" t="str" cm="1">
        <f t="array" ref="T3343">[1]!s_stmnote_suppliertop5(A3343,D3343,5)</f>
        <v>供应商五</v>
      </c>
      <c r="U3343" s="9">
        <f>[1]!s_stmnote_purchasetop5_pct(A3343,D3343)</f>
        <v>19.690000000000001</v>
      </c>
      <c r="V3343" t="str" cm="1">
        <f t="array" ref="V3343">[1]!s_stmnote_customertop5($A3343,$D3343,1)</f>
        <v>客户一</v>
      </c>
      <c r="W3343" t="str" cm="1">
        <f t="array" ref="W3343">[1]!s_stmnote_customertop5($A3343,$D3343,2)</f>
        <v>客户二</v>
      </c>
      <c r="X3343" t="str" cm="1">
        <f t="array" ref="X3343">[1]!s_stmnote_customertop5($A3343,$D3343,3)</f>
        <v>客户三</v>
      </c>
      <c r="Y3343" t="str" cm="1">
        <f t="array" ref="Y3343">[1]!s_stmnote_customertop5($A3343,$D3343,4)</f>
        <v>客户四</v>
      </c>
      <c r="Z3343" t="str" cm="1">
        <f t="array" ref="Z3343">[1]!s_stmnote_customertop5($A3343,$D3343,5)</f>
        <v>客户五</v>
      </c>
      <c r="AA3343" s="9">
        <f>[1]!s_stmnote_salestop5_pct(A3343,D3343)</f>
        <v>5.29</v>
      </c>
      <c r="AB3343" s="9">
        <f>[1]!s_fa_arturn(A3343,D3343)</f>
        <v>49.393799999999999</v>
      </c>
      <c r="AC3343" s="9">
        <f>[1]!fa_apturn(A3343,D3343)</f>
        <v>21.4416456155401</v>
      </c>
      <c r="AD3343" s="9">
        <f>[1]!s_fa_invturn(A3343,D3343)</f>
        <v>6.3695000000000004</v>
      </c>
    </row>
    <row r="3344" spans="1:30">
      <c r="A3344">
        <v>2661</v>
      </c>
      <c r="B3344" t="s">
        <v>387</v>
      </c>
      <c r="C3344" t="s">
        <v>2841</v>
      </c>
      <c r="D3344" s="8">
        <f t="shared" ref="D3344:D3407" si="53">DATE(YEAR(E3344), 12, 31)</f>
        <v>45291</v>
      </c>
      <c r="E3344" t="s">
        <v>6976</v>
      </c>
      <c r="F3344">
        <v>1</v>
      </c>
      <c r="G3344" t="s">
        <v>8506</v>
      </c>
      <c r="L3344" t="str" cm="1">
        <f t="array" ref="L3344">[1]!s_info_industry_gics(A3344,1)</f>
        <v>日常消费</v>
      </c>
      <c r="M3344" t="str" cm="1">
        <f t="array" ref="M3344">[1]!s_info_industry_gicscode(A3344,1)</f>
        <v>30</v>
      </c>
      <c r="N3344" t="str">
        <f>[1]!s_info_industry_gics(A3344,2)</f>
        <v>食品、饮料与烟草</v>
      </c>
      <c r="O3344" t="str">
        <f>[1]!s_info_industry_gicscode(A3344,2)</f>
        <v>3020</v>
      </c>
      <c r="P3344" t="str" cm="1">
        <f t="array" ref="P3344">[1]!s_stmnote_suppliertop5(A3344,D3344,1)</f>
        <v>供应商一</v>
      </c>
      <c r="Q3344" t="str">
        <f>[1]!s_stmnote_suppliertop5(A3344,D3344,2)</f>
        <v>供应商二</v>
      </c>
      <c r="R3344" t="str" cm="1">
        <f t="array" ref="R3344">[1]!s_stmnote_suppliertop5(A3344,D3344,3)</f>
        <v>供应商三</v>
      </c>
      <c r="S3344" t="str" cm="1">
        <f t="array" ref="S3344">[1]!s_stmnote_suppliertop5(A3344,D3344,4)</f>
        <v>供应商四</v>
      </c>
      <c r="T3344" t="str" cm="1">
        <f t="array" ref="T3344">[1]!s_stmnote_suppliertop5(A3344,D3344,5)</f>
        <v>供应商五</v>
      </c>
      <c r="U3344" s="9">
        <f>[1]!s_stmnote_purchasetop5_pct(A3344,D3344)</f>
        <v>19.690000000000001</v>
      </c>
      <c r="V3344" t="str" cm="1">
        <f t="array" ref="V3344">[1]!s_stmnote_customertop5($A3344,$D3344,1)</f>
        <v>客户一</v>
      </c>
      <c r="W3344" t="str" cm="1">
        <f t="array" ref="W3344">[1]!s_stmnote_customertop5($A3344,$D3344,2)</f>
        <v>客户二</v>
      </c>
      <c r="X3344" t="str" cm="1">
        <f t="array" ref="X3344">[1]!s_stmnote_customertop5($A3344,$D3344,3)</f>
        <v>客户三</v>
      </c>
      <c r="Y3344" t="str" cm="1">
        <f t="array" ref="Y3344">[1]!s_stmnote_customertop5($A3344,$D3344,4)</f>
        <v>客户四</v>
      </c>
      <c r="Z3344" t="str" cm="1">
        <f t="array" ref="Z3344">[1]!s_stmnote_customertop5($A3344,$D3344,5)</f>
        <v>客户五</v>
      </c>
      <c r="AA3344" s="9">
        <f>[1]!s_stmnote_salestop5_pct(A3344,D3344)</f>
        <v>5.29</v>
      </c>
      <c r="AB3344" s="9">
        <f>[1]!s_fa_arturn(A3344,D3344)</f>
        <v>49.393799999999999</v>
      </c>
      <c r="AC3344" s="9">
        <f>[1]!fa_apturn(A3344,D3344)</f>
        <v>21.4416456155401</v>
      </c>
      <c r="AD3344" s="9">
        <f>[1]!s_fa_invturn(A3344,D3344)</f>
        <v>6.3695000000000004</v>
      </c>
    </row>
    <row r="3345" spans="1:30">
      <c r="A3345">
        <v>2661</v>
      </c>
      <c r="B3345" t="s">
        <v>387</v>
      </c>
      <c r="C3345" t="s">
        <v>2842</v>
      </c>
      <c r="D3345" s="8">
        <f t="shared" si="53"/>
        <v>45291</v>
      </c>
      <c r="E3345" t="s">
        <v>7118</v>
      </c>
      <c r="F3345">
        <v>1</v>
      </c>
      <c r="G3345" t="s">
        <v>8506</v>
      </c>
      <c r="L3345" t="str" cm="1">
        <f t="array" ref="L3345">[1]!s_info_industry_gics(A3345,1)</f>
        <v>日常消费</v>
      </c>
      <c r="M3345" t="str" cm="1">
        <f t="array" ref="M3345">[1]!s_info_industry_gicscode(A3345,1)</f>
        <v>30</v>
      </c>
      <c r="N3345" t="str">
        <f>[1]!s_info_industry_gics(A3345,2)</f>
        <v>食品、饮料与烟草</v>
      </c>
      <c r="O3345" t="str">
        <f>[1]!s_info_industry_gicscode(A3345,2)</f>
        <v>3020</v>
      </c>
      <c r="P3345" t="str" cm="1">
        <f t="array" ref="P3345">[1]!s_stmnote_suppliertop5(A3345,D3345,1)</f>
        <v>供应商一</v>
      </c>
      <c r="Q3345" t="str">
        <f>[1]!s_stmnote_suppliertop5(A3345,D3345,2)</f>
        <v>供应商二</v>
      </c>
      <c r="R3345" t="str" cm="1">
        <f t="array" ref="R3345">[1]!s_stmnote_suppliertop5(A3345,D3345,3)</f>
        <v>供应商三</v>
      </c>
      <c r="S3345" t="str" cm="1">
        <f t="array" ref="S3345">[1]!s_stmnote_suppliertop5(A3345,D3345,4)</f>
        <v>供应商四</v>
      </c>
      <c r="T3345" t="str" cm="1">
        <f t="array" ref="T3345">[1]!s_stmnote_suppliertop5(A3345,D3345,5)</f>
        <v>供应商五</v>
      </c>
      <c r="U3345" s="9">
        <f>[1]!s_stmnote_purchasetop5_pct(A3345,D3345)</f>
        <v>19.690000000000001</v>
      </c>
      <c r="V3345" t="str" cm="1">
        <f t="array" ref="V3345">[1]!s_stmnote_customertop5($A3345,$D3345,1)</f>
        <v>客户一</v>
      </c>
      <c r="W3345" t="str" cm="1">
        <f t="array" ref="W3345">[1]!s_stmnote_customertop5($A3345,$D3345,2)</f>
        <v>客户二</v>
      </c>
      <c r="X3345" t="str" cm="1">
        <f t="array" ref="X3345">[1]!s_stmnote_customertop5($A3345,$D3345,3)</f>
        <v>客户三</v>
      </c>
      <c r="Y3345" t="str" cm="1">
        <f t="array" ref="Y3345">[1]!s_stmnote_customertop5($A3345,$D3345,4)</f>
        <v>客户四</v>
      </c>
      <c r="Z3345" t="str" cm="1">
        <f t="array" ref="Z3345">[1]!s_stmnote_customertop5($A3345,$D3345,5)</f>
        <v>客户五</v>
      </c>
      <c r="AA3345" s="9">
        <f>[1]!s_stmnote_salestop5_pct(A3345,D3345)</f>
        <v>5.29</v>
      </c>
      <c r="AB3345" s="9">
        <f>[1]!s_fa_arturn(A3345,D3345)</f>
        <v>49.393799999999999</v>
      </c>
      <c r="AC3345" s="9">
        <f>[1]!fa_apturn(A3345,D3345)</f>
        <v>21.4416456155401</v>
      </c>
      <c r="AD3345" s="9">
        <f>[1]!s_fa_invturn(A3345,D3345)</f>
        <v>6.3695000000000004</v>
      </c>
    </row>
    <row r="3346" spans="1:30">
      <c r="A3346">
        <v>2661</v>
      </c>
      <c r="B3346" t="s">
        <v>387</v>
      </c>
      <c r="C3346" t="s">
        <v>2843</v>
      </c>
      <c r="D3346" s="8">
        <f t="shared" si="53"/>
        <v>45291</v>
      </c>
      <c r="E3346" t="s">
        <v>7174</v>
      </c>
      <c r="F3346">
        <v>1</v>
      </c>
      <c r="G3346" t="s">
        <v>8506</v>
      </c>
      <c r="L3346" t="str" cm="1">
        <f t="array" ref="L3346">[1]!s_info_industry_gics(A3346,1)</f>
        <v>日常消费</v>
      </c>
      <c r="M3346" t="str" cm="1">
        <f t="array" ref="M3346">[1]!s_info_industry_gicscode(A3346,1)</f>
        <v>30</v>
      </c>
      <c r="N3346" t="str">
        <f>[1]!s_info_industry_gics(A3346,2)</f>
        <v>食品、饮料与烟草</v>
      </c>
      <c r="O3346" t="str">
        <f>[1]!s_info_industry_gicscode(A3346,2)</f>
        <v>3020</v>
      </c>
      <c r="P3346" t="str" cm="1">
        <f t="array" ref="P3346">[1]!s_stmnote_suppliertop5(A3346,D3346,1)</f>
        <v>供应商一</v>
      </c>
      <c r="Q3346" t="str">
        <f>[1]!s_stmnote_suppliertop5(A3346,D3346,2)</f>
        <v>供应商二</v>
      </c>
      <c r="R3346" t="str" cm="1">
        <f t="array" ref="R3346">[1]!s_stmnote_suppliertop5(A3346,D3346,3)</f>
        <v>供应商三</v>
      </c>
      <c r="S3346" t="str" cm="1">
        <f t="array" ref="S3346">[1]!s_stmnote_suppliertop5(A3346,D3346,4)</f>
        <v>供应商四</v>
      </c>
      <c r="T3346" t="str" cm="1">
        <f t="array" ref="T3346">[1]!s_stmnote_suppliertop5(A3346,D3346,5)</f>
        <v>供应商五</v>
      </c>
      <c r="U3346" s="9">
        <f>[1]!s_stmnote_purchasetop5_pct(A3346,D3346)</f>
        <v>19.690000000000001</v>
      </c>
      <c r="V3346" t="str" cm="1">
        <f t="array" ref="V3346">[1]!s_stmnote_customertop5($A3346,$D3346,1)</f>
        <v>客户一</v>
      </c>
      <c r="W3346" t="str" cm="1">
        <f t="array" ref="W3346">[1]!s_stmnote_customertop5($A3346,$D3346,2)</f>
        <v>客户二</v>
      </c>
      <c r="X3346" t="str" cm="1">
        <f t="array" ref="X3346">[1]!s_stmnote_customertop5($A3346,$D3346,3)</f>
        <v>客户三</v>
      </c>
      <c r="Y3346" t="str" cm="1">
        <f t="array" ref="Y3346">[1]!s_stmnote_customertop5($A3346,$D3346,4)</f>
        <v>客户四</v>
      </c>
      <c r="Z3346" t="str" cm="1">
        <f t="array" ref="Z3346">[1]!s_stmnote_customertop5($A3346,$D3346,5)</f>
        <v>客户五</v>
      </c>
      <c r="AA3346" s="9">
        <f>[1]!s_stmnote_salestop5_pct(A3346,D3346)</f>
        <v>5.29</v>
      </c>
      <c r="AB3346" s="9">
        <f>[1]!s_fa_arturn(A3346,D3346)</f>
        <v>49.393799999999999</v>
      </c>
      <c r="AC3346" s="9">
        <f>[1]!fa_apturn(A3346,D3346)</f>
        <v>21.4416456155401</v>
      </c>
      <c r="AD3346" s="9">
        <f>[1]!s_fa_invturn(A3346,D3346)</f>
        <v>6.3695000000000004</v>
      </c>
    </row>
    <row r="3347" spans="1:30">
      <c r="A3347">
        <v>2661</v>
      </c>
      <c r="B3347" t="s">
        <v>387</v>
      </c>
      <c r="C3347" t="s">
        <v>2844</v>
      </c>
      <c r="D3347" s="8">
        <f t="shared" si="53"/>
        <v>45291</v>
      </c>
      <c r="E3347" t="s">
        <v>6970</v>
      </c>
      <c r="F3347">
        <v>1</v>
      </c>
      <c r="G3347" t="s">
        <v>8506</v>
      </c>
      <c r="L3347" t="str" cm="1">
        <f t="array" ref="L3347">[1]!s_info_industry_gics(A3347,1)</f>
        <v>日常消费</v>
      </c>
      <c r="M3347" t="str" cm="1">
        <f t="array" ref="M3347">[1]!s_info_industry_gicscode(A3347,1)</f>
        <v>30</v>
      </c>
      <c r="N3347" t="str">
        <f>[1]!s_info_industry_gics(A3347,2)</f>
        <v>食品、饮料与烟草</v>
      </c>
      <c r="O3347" t="str">
        <f>[1]!s_info_industry_gicscode(A3347,2)</f>
        <v>3020</v>
      </c>
      <c r="P3347" t="str" cm="1">
        <f t="array" ref="P3347">[1]!s_stmnote_suppliertop5(A3347,D3347,1)</f>
        <v>供应商一</v>
      </c>
      <c r="Q3347" t="str">
        <f>[1]!s_stmnote_suppliertop5(A3347,D3347,2)</f>
        <v>供应商二</v>
      </c>
      <c r="R3347" t="str" cm="1">
        <f t="array" ref="R3347">[1]!s_stmnote_suppliertop5(A3347,D3347,3)</f>
        <v>供应商三</v>
      </c>
      <c r="S3347" t="str" cm="1">
        <f t="array" ref="S3347">[1]!s_stmnote_suppliertop5(A3347,D3347,4)</f>
        <v>供应商四</v>
      </c>
      <c r="T3347" t="str" cm="1">
        <f t="array" ref="T3347">[1]!s_stmnote_suppliertop5(A3347,D3347,5)</f>
        <v>供应商五</v>
      </c>
      <c r="U3347" s="9">
        <f>[1]!s_stmnote_purchasetop5_pct(A3347,D3347)</f>
        <v>19.690000000000001</v>
      </c>
      <c r="V3347" t="str" cm="1">
        <f t="array" ref="V3347">[1]!s_stmnote_customertop5($A3347,$D3347,1)</f>
        <v>客户一</v>
      </c>
      <c r="W3347" t="str" cm="1">
        <f t="array" ref="W3347">[1]!s_stmnote_customertop5($A3347,$D3347,2)</f>
        <v>客户二</v>
      </c>
      <c r="X3347" t="str" cm="1">
        <f t="array" ref="X3347">[1]!s_stmnote_customertop5($A3347,$D3347,3)</f>
        <v>客户三</v>
      </c>
      <c r="Y3347" t="str" cm="1">
        <f t="array" ref="Y3347">[1]!s_stmnote_customertop5($A3347,$D3347,4)</f>
        <v>客户四</v>
      </c>
      <c r="Z3347" t="str" cm="1">
        <f t="array" ref="Z3347">[1]!s_stmnote_customertop5($A3347,$D3347,5)</f>
        <v>客户五</v>
      </c>
      <c r="AA3347" s="9">
        <f>[1]!s_stmnote_salestop5_pct(A3347,D3347)</f>
        <v>5.29</v>
      </c>
      <c r="AB3347" s="9">
        <f>[1]!s_fa_arturn(A3347,D3347)</f>
        <v>49.393799999999999</v>
      </c>
      <c r="AC3347" s="9">
        <f>[1]!fa_apturn(A3347,D3347)</f>
        <v>21.4416456155401</v>
      </c>
      <c r="AD3347" s="9">
        <f>[1]!s_fa_invturn(A3347,D3347)</f>
        <v>6.3695000000000004</v>
      </c>
    </row>
    <row r="3348" spans="1:30">
      <c r="A3348">
        <v>2661</v>
      </c>
      <c r="B3348" t="s">
        <v>387</v>
      </c>
      <c r="C3348" t="s">
        <v>2845</v>
      </c>
      <c r="D3348" s="8">
        <f t="shared" si="53"/>
        <v>45291</v>
      </c>
      <c r="E3348" t="s">
        <v>6943</v>
      </c>
      <c r="F3348">
        <v>1</v>
      </c>
      <c r="G3348" t="s">
        <v>8507</v>
      </c>
      <c r="L3348" t="str" cm="1">
        <f t="array" ref="L3348">[1]!s_info_industry_gics(A3348,1)</f>
        <v>日常消费</v>
      </c>
      <c r="M3348" t="str" cm="1">
        <f t="array" ref="M3348">[1]!s_info_industry_gicscode(A3348,1)</f>
        <v>30</v>
      </c>
      <c r="N3348" t="str">
        <f>[1]!s_info_industry_gics(A3348,2)</f>
        <v>食品、饮料与烟草</v>
      </c>
      <c r="O3348" t="str">
        <f>[1]!s_info_industry_gicscode(A3348,2)</f>
        <v>3020</v>
      </c>
      <c r="P3348" t="str" cm="1">
        <f t="array" ref="P3348">[1]!s_stmnote_suppliertop5(A3348,D3348,1)</f>
        <v>供应商一</v>
      </c>
      <c r="Q3348" t="str">
        <f>[1]!s_stmnote_suppliertop5(A3348,D3348,2)</f>
        <v>供应商二</v>
      </c>
      <c r="R3348" t="str" cm="1">
        <f t="array" ref="R3348">[1]!s_stmnote_suppliertop5(A3348,D3348,3)</f>
        <v>供应商三</v>
      </c>
      <c r="S3348" t="str" cm="1">
        <f t="array" ref="S3348">[1]!s_stmnote_suppliertop5(A3348,D3348,4)</f>
        <v>供应商四</v>
      </c>
      <c r="T3348" t="str" cm="1">
        <f t="array" ref="T3348">[1]!s_stmnote_suppliertop5(A3348,D3348,5)</f>
        <v>供应商五</v>
      </c>
      <c r="U3348" s="9">
        <f>[1]!s_stmnote_purchasetop5_pct(A3348,D3348)</f>
        <v>19.690000000000001</v>
      </c>
      <c r="V3348" t="str" cm="1">
        <f t="array" ref="V3348">[1]!s_stmnote_customertop5($A3348,$D3348,1)</f>
        <v>客户一</v>
      </c>
      <c r="W3348" t="str" cm="1">
        <f t="array" ref="W3348">[1]!s_stmnote_customertop5($A3348,$D3348,2)</f>
        <v>客户二</v>
      </c>
      <c r="X3348" t="str" cm="1">
        <f t="array" ref="X3348">[1]!s_stmnote_customertop5($A3348,$D3348,3)</f>
        <v>客户三</v>
      </c>
      <c r="Y3348" t="str" cm="1">
        <f t="array" ref="Y3348">[1]!s_stmnote_customertop5($A3348,$D3348,4)</f>
        <v>客户四</v>
      </c>
      <c r="Z3348" t="str" cm="1">
        <f t="array" ref="Z3348">[1]!s_stmnote_customertop5($A3348,$D3348,5)</f>
        <v>客户五</v>
      </c>
      <c r="AA3348" s="9">
        <f>[1]!s_stmnote_salestop5_pct(A3348,D3348)</f>
        <v>5.29</v>
      </c>
      <c r="AB3348" s="9">
        <f>[1]!s_fa_arturn(A3348,D3348)</f>
        <v>49.393799999999999</v>
      </c>
      <c r="AC3348" s="9">
        <f>[1]!fa_apturn(A3348,D3348)</f>
        <v>21.4416456155401</v>
      </c>
      <c r="AD3348" s="9">
        <f>[1]!s_fa_invturn(A3348,D3348)</f>
        <v>6.3695000000000004</v>
      </c>
    </row>
    <row r="3349" spans="1:30">
      <c r="A3349">
        <v>2661</v>
      </c>
      <c r="B3349" t="s">
        <v>387</v>
      </c>
      <c r="C3349" t="s">
        <v>2846</v>
      </c>
      <c r="D3349" s="8">
        <f t="shared" si="53"/>
        <v>45291</v>
      </c>
      <c r="E3349" t="s">
        <v>7435</v>
      </c>
      <c r="F3349">
        <v>1</v>
      </c>
      <c r="G3349" t="s">
        <v>8506</v>
      </c>
      <c r="L3349" t="str" cm="1">
        <f t="array" ref="L3349">[1]!s_info_industry_gics(A3349,1)</f>
        <v>日常消费</v>
      </c>
      <c r="M3349" t="str" cm="1">
        <f t="array" ref="M3349">[1]!s_info_industry_gicscode(A3349,1)</f>
        <v>30</v>
      </c>
      <c r="N3349" t="str">
        <f>[1]!s_info_industry_gics(A3349,2)</f>
        <v>食品、饮料与烟草</v>
      </c>
      <c r="O3349" t="str">
        <f>[1]!s_info_industry_gicscode(A3349,2)</f>
        <v>3020</v>
      </c>
      <c r="P3349" t="str" cm="1">
        <f t="array" ref="P3349">[1]!s_stmnote_suppliertop5(A3349,D3349,1)</f>
        <v>供应商一</v>
      </c>
      <c r="Q3349" t="str">
        <f>[1]!s_stmnote_suppliertop5(A3349,D3349,2)</f>
        <v>供应商二</v>
      </c>
      <c r="R3349" t="str" cm="1">
        <f t="array" ref="R3349">[1]!s_stmnote_suppliertop5(A3349,D3349,3)</f>
        <v>供应商三</v>
      </c>
      <c r="S3349" t="str" cm="1">
        <f t="array" ref="S3349">[1]!s_stmnote_suppliertop5(A3349,D3349,4)</f>
        <v>供应商四</v>
      </c>
      <c r="T3349" t="str" cm="1">
        <f t="array" ref="T3349">[1]!s_stmnote_suppliertop5(A3349,D3349,5)</f>
        <v>供应商五</v>
      </c>
      <c r="U3349" s="9">
        <f>[1]!s_stmnote_purchasetop5_pct(A3349,D3349)</f>
        <v>19.690000000000001</v>
      </c>
      <c r="V3349" t="str" cm="1">
        <f t="array" ref="V3349">[1]!s_stmnote_customertop5($A3349,$D3349,1)</f>
        <v>客户一</v>
      </c>
      <c r="W3349" t="str" cm="1">
        <f t="array" ref="W3349">[1]!s_stmnote_customertop5($A3349,$D3349,2)</f>
        <v>客户二</v>
      </c>
      <c r="X3349" t="str" cm="1">
        <f t="array" ref="X3349">[1]!s_stmnote_customertop5($A3349,$D3349,3)</f>
        <v>客户三</v>
      </c>
      <c r="Y3349" t="str" cm="1">
        <f t="array" ref="Y3349">[1]!s_stmnote_customertop5($A3349,$D3349,4)</f>
        <v>客户四</v>
      </c>
      <c r="Z3349" t="str" cm="1">
        <f t="array" ref="Z3349">[1]!s_stmnote_customertop5($A3349,$D3349,5)</f>
        <v>客户五</v>
      </c>
      <c r="AA3349" s="9">
        <f>[1]!s_stmnote_salestop5_pct(A3349,D3349)</f>
        <v>5.29</v>
      </c>
      <c r="AB3349" s="9">
        <f>[1]!s_fa_arturn(A3349,D3349)</f>
        <v>49.393799999999999</v>
      </c>
      <c r="AC3349" s="9">
        <f>[1]!fa_apturn(A3349,D3349)</f>
        <v>21.4416456155401</v>
      </c>
      <c r="AD3349" s="9">
        <f>[1]!s_fa_invturn(A3349,D3349)</f>
        <v>6.3695000000000004</v>
      </c>
    </row>
    <row r="3350" spans="1:30">
      <c r="A3350">
        <v>2661</v>
      </c>
      <c r="B3350" t="s">
        <v>387</v>
      </c>
      <c r="C3350" t="s">
        <v>2847</v>
      </c>
      <c r="D3350" s="8">
        <f t="shared" si="53"/>
        <v>45291</v>
      </c>
      <c r="E3350" t="s">
        <v>7225</v>
      </c>
      <c r="F3350">
        <v>1</v>
      </c>
      <c r="G3350" t="s">
        <v>8506</v>
      </c>
      <c r="L3350" t="str" cm="1">
        <f t="array" ref="L3350">[1]!s_info_industry_gics(A3350,1)</f>
        <v>日常消费</v>
      </c>
      <c r="M3350" t="str" cm="1">
        <f t="array" ref="M3350">[1]!s_info_industry_gicscode(A3350,1)</f>
        <v>30</v>
      </c>
      <c r="N3350" t="str">
        <f>[1]!s_info_industry_gics(A3350,2)</f>
        <v>食品、饮料与烟草</v>
      </c>
      <c r="O3350" t="str">
        <f>[1]!s_info_industry_gicscode(A3350,2)</f>
        <v>3020</v>
      </c>
      <c r="P3350" t="str" cm="1">
        <f t="array" ref="P3350">[1]!s_stmnote_suppliertop5(A3350,D3350,1)</f>
        <v>供应商一</v>
      </c>
      <c r="Q3350" t="str">
        <f>[1]!s_stmnote_suppliertop5(A3350,D3350,2)</f>
        <v>供应商二</v>
      </c>
      <c r="R3350" t="str" cm="1">
        <f t="array" ref="R3350">[1]!s_stmnote_suppliertop5(A3350,D3350,3)</f>
        <v>供应商三</v>
      </c>
      <c r="S3350" t="str" cm="1">
        <f t="array" ref="S3350">[1]!s_stmnote_suppliertop5(A3350,D3350,4)</f>
        <v>供应商四</v>
      </c>
      <c r="T3350" t="str" cm="1">
        <f t="array" ref="T3350">[1]!s_stmnote_suppliertop5(A3350,D3350,5)</f>
        <v>供应商五</v>
      </c>
      <c r="U3350" s="9">
        <f>[1]!s_stmnote_purchasetop5_pct(A3350,D3350)</f>
        <v>19.690000000000001</v>
      </c>
      <c r="V3350" t="str" cm="1">
        <f t="array" ref="V3350">[1]!s_stmnote_customertop5($A3350,$D3350,1)</f>
        <v>客户一</v>
      </c>
      <c r="W3350" t="str" cm="1">
        <f t="array" ref="W3350">[1]!s_stmnote_customertop5($A3350,$D3350,2)</f>
        <v>客户二</v>
      </c>
      <c r="X3350" t="str" cm="1">
        <f t="array" ref="X3350">[1]!s_stmnote_customertop5($A3350,$D3350,3)</f>
        <v>客户三</v>
      </c>
      <c r="Y3350" t="str" cm="1">
        <f t="array" ref="Y3350">[1]!s_stmnote_customertop5($A3350,$D3350,4)</f>
        <v>客户四</v>
      </c>
      <c r="Z3350" t="str" cm="1">
        <f t="array" ref="Z3350">[1]!s_stmnote_customertop5($A3350,$D3350,5)</f>
        <v>客户五</v>
      </c>
      <c r="AA3350" s="9">
        <f>[1]!s_stmnote_salestop5_pct(A3350,D3350)</f>
        <v>5.29</v>
      </c>
      <c r="AB3350" s="9">
        <f>[1]!s_fa_arturn(A3350,D3350)</f>
        <v>49.393799999999999</v>
      </c>
      <c r="AC3350" s="9">
        <f>[1]!fa_apturn(A3350,D3350)</f>
        <v>21.4416456155401</v>
      </c>
      <c r="AD3350" s="9">
        <f>[1]!s_fa_invturn(A3350,D3350)</f>
        <v>6.3695000000000004</v>
      </c>
    </row>
    <row r="3351" spans="1:30">
      <c r="A3351">
        <v>2661</v>
      </c>
      <c r="B3351" t="s">
        <v>387</v>
      </c>
      <c r="C3351" t="s">
        <v>2845</v>
      </c>
      <c r="D3351" s="8">
        <f t="shared" si="53"/>
        <v>45291</v>
      </c>
      <c r="E3351" t="s">
        <v>6934</v>
      </c>
      <c r="F3351">
        <v>1</v>
      </c>
      <c r="G3351" t="s">
        <v>8506</v>
      </c>
      <c r="L3351" t="str" cm="1">
        <f t="array" ref="L3351">[1]!s_info_industry_gics(A3351,1)</f>
        <v>日常消费</v>
      </c>
      <c r="M3351" t="str" cm="1">
        <f t="array" ref="M3351">[1]!s_info_industry_gicscode(A3351,1)</f>
        <v>30</v>
      </c>
      <c r="N3351" t="str">
        <f>[1]!s_info_industry_gics(A3351,2)</f>
        <v>食品、饮料与烟草</v>
      </c>
      <c r="O3351" t="str">
        <f>[1]!s_info_industry_gicscode(A3351,2)</f>
        <v>3020</v>
      </c>
      <c r="P3351" t="str" cm="1">
        <f t="array" ref="P3351">[1]!s_stmnote_suppliertop5(A3351,D3351,1)</f>
        <v>供应商一</v>
      </c>
      <c r="Q3351" t="str">
        <f>[1]!s_stmnote_suppliertop5(A3351,D3351,2)</f>
        <v>供应商二</v>
      </c>
      <c r="R3351" t="str" cm="1">
        <f t="array" ref="R3351">[1]!s_stmnote_suppliertop5(A3351,D3351,3)</f>
        <v>供应商三</v>
      </c>
      <c r="S3351" t="str" cm="1">
        <f t="array" ref="S3351">[1]!s_stmnote_suppliertop5(A3351,D3351,4)</f>
        <v>供应商四</v>
      </c>
      <c r="T3351" t="str" cm="1">
        <f t="array" ref="T3351">[1]!s_stmnote_suppliertop5(A3351,D3351,5)</f>
        <v>供应商五</v>
      </c>
      <c r="U3351" s="9">
        <f>[1]!s_stmnote_purchasetop5_pct(A3351,D3351)</f>
        <v>19.690000000000001</v>
      </c>
      <c r="V3351" t="str" cm="1">
        <f t="array" ref="V3351">[1]!s_stmnote_customertop5($A3351,$D3351,1)</f>
        <v>客户一</v>
      </c>
      <c r="W3351" t="str" cm="1">
        <f t="array" ref="W3351">[1]!s_stmnote_customertop5($A3351,$D3351,2)</f>
        <v>客户二</v>
      </c>
      <c r="X3351" t="str" cm="1">
        <f t="array" ref="X3351">[1]!s_stmnote_customertop5($A3351,$D3351,3)</f>
        <v>客户三</v>
      </c>
      <c r="Y3351" t="str" cm="1">
        <f t="array" ref="Y3351">[1]!s_stmnote_customertop5($A3351,$D3351,4)</f>
        <v>客户四</v>
      </c>
      <c r="Z3351" t="str" cm="1">
        <f t="array" ref="Z3351">[1]!s_stmnote_customertop5($A3351,$D3351,5)</f>
        <v>客户五</v>
      </c>
      <c r="AA3351" s="9">
        <f>[1]!s_stmnote_salestop5_pct(A3351,D3351)</f>
        <v>5.29</v>
      </c>
      <c r="AB3351" s="9">
        <f>[1]!s_fa_arturn(A3351,D3351)</f>
        <v>49.393799999999999</v>
      </c>
      <c r="AC3351" s="9">
        <f>[1]!fa_apturn(A3351,D3351)</f>
        <v>21.4416456155401</v>
      </c>
      <c r="AD3351" s="9">
        <f>[1]!s_fa_invturn(A3351,D3351)</f>
        <v>6.3695000000000004</v>
      </c>
    </row>
    <row r="3352" spans="1:30">
      <c r="A3352">
        <v>2661</v>
      </c>
      <c r="B3352" t="s">
        <v>387</v>
      </c>
      <c r="C3352" t="s">
        <v>2848</v>
      </c>
      <c r="D3352" s="8">
        <f t="shared" si="53"/>
        <v>45291</v>
      </c>
      <c r="E3352" t="s">
        <v>7085</v>
      </c>
      <c r="F3352">
        <v>1</v>
      </c>
      <c r="G3352" t="s">
        <v>8506</v>
      </c>
      <c r="L3352" t="str" cm="1">
        <f t="array" ref="L3352">[1]!s_info_industry_gics(A3352,1)</f>
        <v>日常消费</v>
      </c>
      <c r="M3352" t="str" cm="1">
        <f t="array" ref="M3352">[1]!s_info_industry_gicscode(A3352,1)</f>
        <v>30</v>
      </c>
      <c r="N3352" t="str">
        <f>[1]!s_info_industry_gics(A3352,2)</f>
        <v>食品、饮料与烟草</v>
      </c>
      <c r="O3352" t="str">
        <f>[1]!s_info_industry_gicscode(A3352,2)</f>
        <v>3020</v>
      </c>
      <c r="P3352" t="str" cm="1">
        <f t="array" ref="P3352">[1]!s_stmnote_suppliertop5(A3352,D3352,1)</f>
        <v>供应商一</v>
      </c>
      <c r="Q3352" t="str">
        <f>[1]!s_stmnote_suppliertop5(A3352,D3352,2)</f>
        <v>供应商二</v>
      </c>
      <c r="R3352" t="str" cm="1">
        <f t="array" ref="R3352">[1]!s_stmnote_suppliertop5(A3352,D3352,3)</f>
        <v>供应商三</v>
      </c>
      <c r="S3352" t="str" cm="1">
        <f t="array" ref="S3352">[1]!s_stmnote_suppliertop5(A3352,D3352,4)</f>
        <v>供应商四</v>
      </c>
      <c r="T3352" t="str" cm="1">
        <f t="array" ref="T3352">[1]!s_stmnote_suppliertop5(A3352,D3352,5)</f>
        <v>供应商五</v>
      </c>
      <c r="U3352" s="9">
        <f>[1]!s_stmnote_purchasetop5_pct(A3352,D3352)</f>
        <v>19.690000000000001</v>
      </c>
      <c r="V3352" t="str" cm="1">
        <f t="array" ref="V3352">[1]!s_stmnote_customertop5($A3352,$D3352,1)</f>
        <v>客户一</v>
      </c>
      <c r="W3352" t="str" cm="1">
        <f t="array" ref="W3352">[1]!s_stmnote_customertop5($A3352,$D3352,2)</f>
        <v>客户二</v>
      </c>
      <c r="X3352" t="str" cm="1">
        <f t="array" ref="X3352">[1]!s_stmnote_customertop5($A3352,$D3352,3)</f>
        <v>客户三</v>
      </c>
      <c r="Y3352" t="str" cm="1">
        <f t="array" ref="Y3352">[1]!s_stmnote_customertop5($A3352,$D3352,4)</f>
        <v>客户四</v>
      </c>
      <c r="Z3352" t="str" cm="1">
        <f t="array" ref="Z3352">[1]!s_stmnote_customertop5($A3352,$D3352,5)</f>
        <v>客户五</v>
      </c>
      <c r="AA3352" s="9">
        <f>[1]!s_stmnote_salestop5_pct(A3352,D3352)</f>
        <v>5.29</v>
      </c>
      <c r="AB3352" s="9">
        <f>[1]!s_fa_arturn(A3352,D3352)</f>
        <v>49.393799999999999</v>
      </c>
      <c r="AC3352" s="9">
        <f>[1]!fa_apturn(A3352,D3352)</f>
        <v>21.4416456155401</v>
      </c>
      <c r="AD3352" s="9">
        <f>[1]!s_fa_invturn(A3352,D3352)</f>
        <v>6.3695000000000004</v>
      </c>
    </row>
    <row r="3353" spans="1:30">
      <c r="A3353">
        <v>2661</v>
      </c>
      <c r="B3353" t="s">
        <v>387</v>
      </c>
      <c r="C3353" t="s">
        <v>2849</v>
      </c>
      <c r="D3353" s="8">
        <f t="shared" si="53"/>
        <v>45291</v>
      </c>
      <c r="E3353" t="s">
        <v>7346</v>
      </c>
      <c r="F3353">
        <v>1</v>
      </c>
      <c r="G3353" t="s">
        <v>8506</v>
      </c>
      <c r="L3353" t="str" cm="1">
        <f t="array" ref="L3353">[1]!s_info_industry_gics(A3353,1)</f>
        <v>日常消费</v>
      </c>
      <c r="M3353" t="str" cm="1">
        <f t="array" ref="M3353">[1]!s_info_industry_gicscode(A3353,1)</f>
        <v>30</v>
      </c>
      <c r="N3353" t="str">
        <f>[1]!s_info_industry_gics(A3353,2)</f>
        <v>食品、饮料与烟草</v>
      </c>
      <c r="O3353" t="str">
        <f>[1]!s_info_industry_gicscode(A3353,2)</f>
        <v>3020</v>
      </c>
      <c r="P3353" t="str" cm="1">
        <f t="array" ref="P3353">[1]!s_stmnote_suppliertop5(A3353,D3353,1)</f>
        <v>供应商一</v>
      </c>
      <c r="Q3353" t="str">
        <f>[1]!s_stmnote_suppliertop5(A3353,D3353,2)</f>
        <v>供应商二</v>
      </c>
      <c r="R3353" t="str" cm="1">
        <f t="array" ref="R3353">[1]!s_stmnote_suppliertop5(A3353,D3353,3)</f>
        <v>供应商三</v>
      </c>
      <c r="S3353" t="str" cm="1">
        <f t="array" ref="S3353">[1]!s_stmnote_suppliertop5(A3353,D3353,4)</f>
        <v>供应商四</v>
      </c>
      <c r="T3353" t="str" cm="1">
        <f t="array" ref="T3353">[1]!s_stmnote_suppliertop5(A3353,D3353,5)</f>
        <v>供应商五</v>
      </c>
      <c r="U3353" s="9">
        <f>[1]!s_stmnote_purchasetop5_pct(A3353,D3353)</f>
        <v>19.690000000000001</v>
      </c>
      <c r="V3353" t="str" cm="1">
        <f t="array" ref="V3353">[1]!s_stmnote_customertop5($A3353,$D3353,1)</f>
        <v>客户一</v>
      </c>
      <c r="W3353" t="str" cm="1">
        <f t="array" ref="W3353">[1]!s_stmnote_customertop5($A3353,$D3353,2)</f>
        <v>客户二</v>
      </c>
      <c r="X3353" t="str" cm="1">
        <f t="array" ref="X3353">[1]!s_stmnote_customertop5($A3353,$D3353,3)</f>
        <v>客户三</v>
      </c>
      <c r="Y3353" t="str" cm="1">
        <f t="array" ref="Y3353">[1]!s_stmnote_customertop5($A3353,$D3353,4)</f>
        <v>客户四</v>
      </c>
      <c r="Z3353" t="str" cm="1">
        <f t="array" ref="Z3353">[1]!s_stmnote_customertop5($A3353,$D3353,5)</f>
        <v>客户五</v>
      </c>
      <c r="AA3353" s="9">
        <f>[1]!s_stmnote_salestop5_pct(A3353,D3353)</f>
        <v>5.29</v>
      </c>
      <c r="AB3353" s="9">
        <f>[1]!s_fa_arturn(A3353,D3353)</f>
        <v>49.393799999999999</v>
      </c>
      <c r="AC3353" s="9">
        <f>[1]!fa_apturn(A3353,D3353)</f>
        <v>21.4416456155401</v>
      </c>
      <c r="AD3353" s="9">
        <f>[1]!s_fa_invturn(A3353,D3353)</f>
        <v>6.3695000000000004</v>
      </c>
    </row>
    <row r="3354" spans="1:30">
      <c r="A3354">
        <v>2840</v>
      </c>
      <c r="B3354" t="s">
        <v>431</v>
      </c>
      <c r="C3354" t="s">
        <v>3017</v>
      </c>
      <c r="D3354" s="8">
        <f t="shared" si="53"/>
        <v>44926</v>
      </c>
      <c r="E3354" t="s">
        <v>7540</v>
      </c>
      <c r="F3354">
        <v>1</v>
      </c>
      <c r="G3354" t="s">
        <v>10263</v>
      </c>
      <c r="L3354" t="str" cm="1">
        <f t="array" ref="L3354">[1]!s_info_industry_gics(A3354,1)</f>
        <v>日常消费</v>
      </c>
      <c r="M3354" t="str" cm="1">
        <f t="array" ref="M3354">[1]!s_info_industry_gicscode(A3354,1)</f>
        <v>30</v>
      </c>
      <c r="N3354" t="str">
        <f>[1]!s_info_industry_gics(A3354,2)</f>
        <v>食品、饮料与烟草</v>
      </c>
      <c r="O3354" t="str">
        <f>[1]!s_info_industry_gicscode(A3354,2)</f>
        <v>3020</v>
      </c>
      <c r="P3354" t="str" cm="1">
        <f t="array" ref="P3354">[1]!s_stmnote_suppliertop5(A3354,D3354,1)</f>
        <v>供应商一</v>
      </c>
      <c r="Q3354" t="str">
        <f>[1]!s_stmnote_suppliertop5(A3354,D3354,2)</f>
        <v>供应商二</v>
      </c>
      <c r="R3354" t="str" cm="1">
        <f t="array" ref="R3354">[1]!s_stmnote_suppliertop5(A3354,D3354,3)</f>
        <v>供应商三</v>
      </c>
      <c r="S3354" t="str" cm="1">
        <f t="array" ref="S3354">[1]!s_stmnote_suppliertop5(A3354,D3354,4)</f>
        <v>供应商四</v>
      </c>
      <c r="T3354" t="str" cm="1">
        <f t="array" ref="T3354">[1]!s_stmnote_suppliertop5(A3354,D3354,5)</f>
        <v>供应商五</v>
      </c>
      <c r="U3354" s="9">
        <f>[1]!s_stmnote_purchasetop5_pct(A3354,D3354)</f>
        <v>13.03</v>
      </c>
      <c r="V3354" t="str" cm="1">
        <f t="array" ref="V3354">[1]!s_stmnote_customertop5($A3354,$D3354,1)</f>
        <v>客户一</v>
      </c>
      <c r="W3354" t="str" cm="1">
        <f t="array" ref="W3354">[1]!s_stmnote_customertop5($A3354,$D3354,2)</f>
        <v>客户二</v>
      </c>
      <c r="X3354" t="str" cm="1">
        <f t="array" ref="X3354">[1]!s_stmnote_customertop5($A3354,$D3354,3)</f>
        <v>客户三</v>
      </c>
      <c r="Y3354" t="str" cm="1">
        <f t="array" ref="Y3354">[1]!s_stmnote_customertop5($A3354,$D3354,4)</f>
        <v>客户四</v>
      </c>
      <c r="Z3354" t="str" cm="1">
        <f t="array" ref="Z3354">[1]!s_stmnote_customertop5($A3354,$D3354,5)</f>
        <v>客户五</v>
      </c>
      <c r="AA3354" s="9">
        <f>[1]!s_stmnote_salestop5_pct(A3354,D3354)</f>
        <v>7.89</v>
      </c>
      <c r="AB3354" s="9">
        <f>[1]!s_fa_arturn(A3354,D3354)</f>
        <v>261.20030000000003</v>
      </c>
      <c r="AC3354" s="9">
        <f>[1]!fa_apturn(A3354,D3354)</f>
        <v>16.783460200797901</v>
      </c>
      <c r="AD3354" s="9">
        <f>[1]!s_fa_invturn(A3354,D3354)</f>
        <v>11.458399999999999</v>
      </c>
    </row>
    <row r="3355" spans="1:30">
      <c r="A3355">
        <v>2840</v>
      </c>
      <c r="B3355" t="s">
        <v>431</v>
      </c>
      <c r="C3355" t="s">
        <v>3018</v>
      </c>
      <c r="D3355" s="8">
        <f t="shared" si="53"/>
        <v>44926</v>
      </c>
      <c r="E3355" t="s">
        <v>7039</v>
      </c>
      <c r="F3355">
        <v>1</v>
      </c>
      <c r="G3355" t="s">
        <v>10682</v>
      </c>
      <c r="L3355" t="str" cm="1">
        <f t="array" ref="L3355">[1]!s_info_industry_gics(A3355,1)</f>
        <v>日常消费</v>
      </c>
      <c r="M3355" t="str" cm="1">
        <f t="array" ref="M3355">[1]!s_info_industry_gicscode(A3355,1)</f>
        <v>30</v>
      </c>
      <c r="N3355" t="str">
        <f>[1]!s_info_industry_gics(A3355,2)</f>
        <v>食品、饮料与烟草</v>
      </c>
      <c r="O3355" t="str">
        <f>[1]!s_info_industry_gicscode(A3355,2)</f>
        <v>3020</v>
      </c>
      <c r="P3355" t="str" cm="1">
        <f t="array" ref="P3355">[1]!s_stmnote_suppliertop5(A3355,D3355,1)</f>
        <v>供应商一</v>
      </c>
      <c r="Q3355" t="str">
        <f>[1]!s_stmnote_suppliertop5(A3355,D3355,2)</f>
        <v>供应商二</v>
      </c>
      <c r="R3355" t="str" cm="1">
        <f t="array" ref="R3355">[1]!s_stmnote_suppliertop5(A3355,D3355,3)</f>
        <v>供应商三</v>
      </c>
      <c r="S3355" t="str" cm="1">
        <f t="array" ref="S3355">[1]!s_stmnote_suppliertop5(A3355,D3355,4)</f>
        <v>供应商四</v>
      </c>
      <c r="T3355" t="str" cm="1">
        <f t="array" ref="T3355">[1]!s_stmnote_suppliertop5(A3355,D3355,5)</f>
        <v>供应商五</v>
      </c>
      <c r="U3355" s="9">
        <f>[1]!s_stmnote_purchasetop5_pct(A3355,D3355)</f>
        <v>13.03</v>
      </c>
      <c r="V3355" t="str" cm="1">
        <f t="array" ref="V3355">[1]!s_stmnote_customertop5($A3355,$D3355,1)</f>
        <v>客户一</v>
      </c>
      <c r="W3355" t="str" cm="1">
        <f t="array" ref="W3355">[1]!s_stmnote_customertop5($A3355,$D3355,2)</f>
        <v>客户二</v>
      </c>
      <c r="X3355" t="str" cm="1">
        <f t="array" ref="X3355">[1]!s_stmnote_customertop5($A3355,$D3355,3)</f>
        <v>客户三</v>
      </c>
      <c r="Y3355" t="str" cm="1">
        <f t="array" ref="Y3355">[1]!s_stmnote_customertop5($A3355,$D3355,4)</f>
        <v>客户四</v>
      </c>
      <c r="Z3355" t="str" cm="1">
        <f t="array" ref="Z3355">[1]!s_stmnote_customertop5($A3355,$D3355,5)</f>
        <v>客户五</v>
      </c>
      <c r="AA3355" s="9">
        <f>[1]!s_stmnote_salestop5_pct(A3355,D3355)</f>
        <v>7.89</v>
      </c>
      <c r="AB3355" s="9">
        <f>[1]!s_fa_arturn(A3355,D3355)</f>
        <v>261.20030000000003</v>
      </c>
      <c r="AC3355" s="9">
        <f>[1]!fa_apturn(A3355,D3355)</f>
        <v>16.783460200797901</v>
      </c>
      <c r="AD3355" s="9">
        <f>[1]!s_fa_invturn(A3355,D3355)</f>
        <v>11.458399999999999</v>
      </c>
    </row>
    <row r="3356" spans="1:30">
      <c r="A3356">
        <v>2946</v>
      </c>
      <c r="B3356" t="s">
        <v>452</v>
      </c>
      <c r="C3356" t="s">
        <v>3109</v>
      </c>
      <c r="D3356" s="8">
        <f t="shared" si="53"/>
        <v>44561</v>
      </c>
      <c r="E3356" t="s">
        <v>7146</v>
      </c>
      <c r="F3356">
        <v>2</v>
      </c>
      <c r="G3356" t="s">
        <v>10702</v>
      </c>
      <c r="H3356" t="s">
        <v>12151</v>
      </c>
      <c r="L3356" t="str" cm="1">
        <f t="array" ref="L3356">[1]!s_info_industry_gics(A3356,1)</f>
        <v>日常消费</v>
      </c>
      <c r="M3356" t="str" cm="1">
        <f t="array" ref="M3356">[1]!s_info_industry_gicscode(A3356,1)</f>
        <v>30</v>
      </c>
      <c r="N3356" t="str">
        <f>[1]!s_info_industry_gics(A3356,2)</f>
        <v>食品、饮料与烟草</v>
      </c>
      <c r="O3356" t="str">
        <f>[1]!s_info_industry_gicscode(A3356,2)</f>
        <v>3020</v>
      </c>
      <c r="P3356" t="str" cm="1">
        <f t="array" ref="P3356">[1]!s_stmnote_suppliertop5(A3356,D3356,1)</f>
        <v>单位1</v>
      </c>
      <c r="Q3356" t="str">
        <f>[1]!s_stmnote_suppliertop5(A3356,D3356,2)</f>
        <v>单位2</v>
      </c>
      <c r="R3356" t="str" cm="1">
        <f t="array" ref="R3356">[1]!s_stmnote_suppliertop5(A3356,D3356,3)</f>
        <v>单位3</v>
      </c>
      <c r="S3356" t="str" cm="1">
        <f t="array" ref="S3356">[1]!s_stmnote_suppliertop5(A3356,D3356,4)</f>
        <v>单位4</v>
      </c>
      <c r="T3356" t="str" cm="1">
        <f t="array" ref="T3356">[1]!s_stmnote_suppliertop5(A3356,D3356,5)</f>
        <v>单位5</v>
      </c>
      <c r="U3356" s="9">
        <f>[1]!s_stmnote_purchasetop5_pct(A3356,D3356)</f>
        <v>21.43</v>
      </c>
      <c r="V3356" t="str" cm="1">
        <f t="array" ref="V3356">[1]!s_stmnote_customertop5($A3356,$D3356,1)</f>
        <v>单位1</v>
      </c>
      <c r="W3356" t="str" cm="1">
        <f t="array" ref="W3356">[1]!s_stmnote_customertop5($A3356,$D3356,2)</f>
        <v>单位2</v>
      </c>
      <c r="X3356" t="str" cm="1">
        <f t="array" ref="X3356">[1]!s_stmnote_customertop5($A3356,$D3356,3)</f>
        <v>单位3</v>
      </c>
      <c r="Y3356" t="str" cm="1">
        <f t="array" ref="Y3356">[1]!s_stmnote_customertop5($A3356,$D3356,4)</f>
        <v>单位4</v>
      </c>
      <c r="Z3356" t="str" cm="1">
        <f t="array" ref="Z3356">[1]!s_stmnote_customertop5($A3356,$D3356,5)</f>
        <v>单位5</v>
      </c>
      <c r="AA3356" s="9">
        <f>[1]!s_stmnote_salestop5_pct(A3356,D3356)</f>
        <v>11.17</v>
      </c>
      <c r="AB3356" s="9">
        <f>[1]!s_fa_arturn(A3356,D3356)</f>
        <v>15.585100000000001</v>
      </c>
      <c r="AC3356" s="9">
        <f>[1]!fa_apturn(A3356,D3356)</f>
        <v>8.8463710410950291</v>
      </c>
      <c r="AD3356" s="9">
        <f>[1]!s_fa_invturn(A3356,D3356)</f>
        <v>11.750500000000001</v>
      </c>
    </row>
    <row r="3357" spans="1:30">
      <c r="A3357">
        <v>2946</v>
      </c>
      <c r="B3357" t="s">
        <v>452</v>
      </c>
      <c r="C3357" t="s">
        <v>3110</v>
      </c>
      <c r="D3357" s="8">
        <f t="shared" si="53"/>
        <v>44561</v>
      </c>
      <c r="E3357" t="s">
        <v>7558</v>
      </c>
      <c r="F3357">
        <v>1</v>
      </c>
      <c r="G3357" t="s">
        <v>8612</v>
      </c>
      <c r="L3357" t="str" cm="1">
        <f t="array" ref="L3357">[1]!s_info_industry_gics(A3357,1)</f>
        <v>日常消费</v>
      </c>
      <c r="M3357" t="str" cm="1">
        <f t="array" ref="M3357">[1]!s_info_industry_gicscode(A3357,1)</f>
        <v>30</v>
      </c>
      <c r="N3357" t="str">
        <f>[1]!s_info_industry_gics(A3357,2)</f>
        <v>食品、饮料与烟草</v>
      </c>
      <c r="O3357" t="str">
        <f>[1]!s_info_industry_gicscode(A3357,2)</f>
        <v>3020</v>
      </c>
      <c r="P3357" t="str" cm="1">
        <f t="array" ref="P3357">[1]!s_stmnote_suppliertop5(A3357,D3357,1)</f>
        <v>单位1</v>
      </c>
      <c r="Q3357" t="str">
        <f>[1]!s_stmnote_suppliertop5(A3357,D3357,2)</f>
        <v>单位2</v>
      </c>
      <c r="R3357" t="str" cm="1">
        <f t="array" ref="R3357">[1]!s_stmnote_suppliertop5(A3357,D3357,3)</f>
        <v>单位3</v>
      </c>
      <c r="S3357" t="str" cm="1">
        <f t="array" ref="S3357">[1]!s_stmnote_suppliertop5(A3357,D3357,4)</f>
        <v>单位4</v>
      </c>
      <c r="T3357" t="str" cm="1">
        <f t="array" ref="T3357">[1]!s_stmnote_suppliertop5(A3357,D3357,5)</f>
        <v>单位5</v>
      </c>
      <c r="U3357" s="9">
        <f>[1]!s_stmnote_purchasetop5_pct(A3357,D3357)</f>
        <v>21.43</v>
      </c>
      <c r="V3357" t="str" cm="1">
        <f t="array" ref="V3357">[1]!s_stmnote_customertop5($A3357,$D3357,1)</f>
        <v>单位1</v>
      </c>
      <c r="W3357" t="str" cm="1">
        <f t="array" ref="W3357">[1]!s_stmnote_customertop5($A3357,$D3357,2)</f>
        <v>单位2</v>
      </c>
      <c r="X3357" t="str" cm="1">
        <f t="array" ref="X3357">[1]!s_stmnote_customertop5($A3357,$D3357,3)</f>
        <v>单位3</v>
      </c>
      <c r="Y3357" t="str" cm="1">
        <f t="array" ref="Y3357">[1]!s_stmnote_customertop5($A3357,$D3357,4)</f>
        <v>单位4</v>
      </c>
      <c r="Z3357" t="str" cm="1">
        <f t="array" ref="Z3357">[1]!s_stmnote_customertop5($A3357,$D3357,5)</f>
        <v>单位5</v>
      </c>
      <c r="AA3357" s="9">
        <f>[1]!s_stmnote_salestop5_pct(A3357,D3357)</f>
        <v>11.17</v>
      </c>
      <c r="AB3357" s="9">
        <f>[1]!s_fa_arturn(A3357,D3357)</f>
        <v>15.585100000000001</v>
      </c>
      <c r="AC3357" s="9">
        <f>[1]!fa_apturn(A3357,D3357)</f>
        <v>8.8463710410950291</v>
      </c>
      <c r="AD3357" s="9">
        <f>[1]!s_fa_invturn(A3357,D3357)</f>
        <v>11.750500000000001</v>
      </c>
    </row>
    <row r="3358" spans="1:30">
      <c r="A3358">
        <v>2946</v>
      </c>
      <c r="B3358" t="s">
        <v>452</v>
      </c>
      <c r="C3358" t="s">
        <v>3111</v>
      </c>
      <c r="D3358" s="8">
        <f t="shared" si="53"/>
        <v>44561</v>
      </c>
      <c r="E3358" t="s">
        <v>7060</v>
      </c>
      <c r="F3358">
        <v>1</v>
      </c>
      <c r="G3358" t="s">
        <v>8613</v>
      </c>
      <c r="L3358" t="str" cm="1">
        <f t="array" ref="L3358">[1]!s_info_industry_gics(A3358,1)</f>
        <v>日常消费</v>
      </c>
      <c r="M3358" t="str" cm="1">
        <f t="array" ref="M3358">[1]!s_info_industry_gicscode(A3358,1)</f>
        <v>30</v>
      </c>
      <c r="N3358" t="str">
        <f>[1]!s_info_industry_gics(A3358,2)</f>
        <v>食品、饮料与烟草</v>
      </c>
      <c r="O3358" t="str">
        <f>[1]!s_info_industry_gicscode(A3358,2)</f>
        <v>3020</v>
      </c>
      <c r="P3358" t="str" cm="1">
        <f t="array" ref="P3358">[1]!s_stmnote_suppliertop5(A3358,D3358,1)</f>
        <v>单位1</v>
      </c>
      <c r="Q3358" t="str">
        <f>[1]!s_stmnote_suppliertop5(A3358,D3358,2)</f>
        <v>单位2</v>
      </c>
      <c r="R3358" t="str" cm="1">
        <f t="array" ref="R3358">[1]!s_stmnote_suppliertop5(A3358,D3358,3)</f>
        <v>单位3</v>
      </c>
      <c r="S3358" t="str" cm="1">
        <f t="array" ref="S3358">[1]!s_stmnote_suppliertop5(A3358,D3358,4)</f>
        <v>单位4</v>
      </c>
      <c r="T3358" t="str" cm="1">
        <f t="array" ref="T3358">[1]!s_stmnote_suppliertop5(A3358,D3358,5)</f>
        <v>单位5</v>
      </c>
      <c r="U3358" s="9">
        <f>[1]!s_stmnote_purchasetop5_pct(A3358,D3358)</f>
        <v>21.43</v>
      </c>
      <c r="V3358" t="str" cm="1">
        <f t="array" ref="V3358">[1]!s_stmnote_customertop5($A3358,$D3358,1)</f>
        <v>单位1</v>
      </c>
      <c r="W3358" t="str" cm="1">
        <f t="array" ref="W3358">[1]!s_stmnote_customertop5($A3358,$D3358,2)</f>
        <v>单位2</v>
      </c>
      <c r="X3358" t="str" cm="1">
        <f t="array" ref="X3358">[1]!s_stmnote_customertop5($A3358,$D3358,3)</f>
        <v>单位3</v>
      </c>
      <c r="Y3358" t="str" cm="1">
        <f t="array" ref="Y3358">[1]!s_stmnote_customertop5($A3358,$D3358,4)</f>
        <v>单位4</v>
      </c>
      <c r="Z3358" t="str" cm="1">
        <f t="array" ref="Z3358">[1]!s_stmnote_customertop5($A3358,$D3358,5)</f>
        <v>单位5</v>
      </c>
      <c r="AA3358" s="9">
        <f>[1]!s_stmnote_salestop5_pct(A3358,D3358)</f>
        <v>11.17</v>
      </c>
      <c r="AB3358" s="9">
        <f>[1]!s_fa_arturn(A3358,D3358)</f>
        <v>15.585100000000001</v>
      </c>
      <c r="AC3358" s="9">
        <f>[1]!fa_apturn(A3358,D3358)</f>
        <v>8.8463710410950291</v>
      </c>
      <c r="AD3358" s="9">
        <f>[1]!s_fa_invturn(A3358,D3358)</f>
        <v>11.750500000000001</v>
      </c>
    </row>
    <row r="3359" spans="1:30">
      <c r="A3359">
        <v>2946</v>
      </c>
      <c r="B3359" t="s">
        <v>452</v>
      </c>
      <c r="C3359" t="s">
        <v>3112</v>
      </c>
      <c r="D3359" s="8">
        <f t="shared" si="53"/>
        <v>44926</v>
      </c>
      <c r="E3359" t="s">
        <v>6993</v>
      </c>
      <c r="F3359">
        <v>2</v>
      </c>
      <c r="G3359" t="s">
        <v>10703</v>
      </c>
      <c r="H3359" t="s">
        <v>12152</v>
      </c>
      <c r="L3359" t="str" cm="1">
        <f t="array" ref="L3359">[1]!s_info_industry_gics(A3359,1)</f>
        <v>日常消费</v>
      </c>
      <c r="M3359" t="str" cm="1">
        <f t="array" ref="M3359">[1]!s_info_industry_gicscode(A3359,1)</f>
        <v>30</v>
      </c>
      <c r="N3359" t="str">
        <f>[1]!s_info_industry_gics(A3359,2)</f>
        <v>食品、饮料与烟草</v>
      </c>
      <c r="O3359" t="str">
        <f>[1]!s_info_industry_gicscode(A3359,2)</f>
        <v>3020</v>
      </c>
      <c r="P3359" t="str" cm="1">
        <f t="array" ref="P3359">[1]!s_stmnote_suppliertop5(A3359,D3359,1)</f>
        <v>单位1</v>
      </c>
      <c r="Q3359" t="str">
        <f>[1]!s_stmnote_suppliertop5(A3359,D3359,2)</f>
        <v>单位2</v>
      </c>
      <c r="R3359" t="str" cm="1">
        <f t="array" ref="R3359">[1]!s_stmnote_suppliertop5(A3359,D3359,3)</f>
        <v>单位3</v>
      </c>
      <c r="S3359" t="str" cm="1">
        <f t="array" ref="S3359">[1]!s_stmnote_suppliertop5(A3359,D3359,4)</f>
        <v>单位4</v>
      </c>
      <c r="T3359" t="str" cm="1">
        <f t="array" ref="T3359">[1]!s_stmnote_suppliertop5(A3359,D3359,5)</f>
        <v>单位5</v>
      </c>
      <c r="U3359" s="9">
        <f>[1]!s_stmnote_purchasetop5_pct(A3359,D3359)</f>
        <v>25.15</v>
      </c>
      <c r="V3359" t="str" cm="1">
        <f t="array" ref="V3359">[1]!s_stmnote_customertop5($A3359,$D3359,1)</f>
        <v>单位1</v>
      </c>
      <c r="W3359" t="str" cm="1">
        <f t="array" ref="W3359">[1]!s_stmnote_customertop5($A3359,$D3359,2)</f>
        <v>单位2</v>
      </c>
      <c r="X3359" t="str" cm="1">
        <f t="array" ref="X3359">[1]!s_stmnote_customertop5($A3359,$D3359,3)</f>
        <v>单位3</v>
      </c>
      <c r="Y3359" t="str" cm="1">
        <f t="array" ref="Y3359">[1]!s_stmnote_customertop5($A3359,$D3359,4)</f>
        <v>单位4</v>
      </c>
      <c r="Z3359" t="str" cm="1">
        <f t="array" ref="Z3359">[1]!s_stmnote_customertop5($A3359,$D3359,5)</f>
        <v>单位5</v>
      </c>
      <c r="AA3359" s="9">
        <f>[1]!s_stmnote_salestop5_pct(A3359,D3359)</f>
        <v>12.29</v>
      </c>
      <c r="AB3359" s="9">
        <f>[1]!s_fa_arturn(A3359,D3359)</f>
        <v>16.781400000000001</v>
      </c>
      <c r="AC3359" s="9">
        <f>[1]!fa_apturn(A3359,D3359)</f>
        <v>8.2643765296319192</v>
      </c>
      <c r="AD3359" s="9">
        <f>[1]!s_fa_invturn(A3359,D3359)</f>
        <v>10.2339</v>
      </c>
    </row>
    <row r="3360" spans="1:30">
      <c r="A3360">
        <v>2946</v>
      </c>
      <c r="B3360" t="s">
        <v>452</v>
      </c>
      <c r="C3360" t="s">
        <v>3113</v>
      </c>
      <c r="D3360" s="8">
        <f t="shared" si="53"/>
        <v>44926</v>
      </c>
      <c r="E3360" t="s">
        <v>7459</v>
      </c>
      <c r="F3360">
        <v>1</v>
      </c>
      <c r="G3360" t="s">
        <v>8614</v>
      </c>
      <c r="L3360" t="str" cm="1">
        <f t="array" ref="L3360">[1]!s_info_industry_gics(A3360,1)</f>
        <v>日常消费</v>
      </c>
      <c r="M3360" t="str" cm="1">
        <f t="array" ref="M3360">[1]!s_info_industry_gicscode(A3360,1)</f>
        <v>30</v>
      </c>
      <c r="N3360" t="str">
        <f>[1]!s_info_industry_gics(A3360,2)</f>
        <v>食品、饮料与烟草</v>
      </c>
      <c r="O3360" t="str">
        <f>[1]!s_info_industry_gicscode(A3360,2)</f>
        <v>3020</v>
      </c>
      <c r="P3360" t="str" cm="1">
        <f t="array" ref="P3360">[1]!s_stmnote_suppliertop5(A3360,D3360,1)</f>
        <v>单位1</v>
      </c>
      <c r="Q3360" t="str">
        <f>[1]!s_stmnote_suppliertop5(A3360,D3360,2)</f>
        <v>单位2</v>
      </c>
      <c r="R3360" t="str" cm="1">
        <f t="array" ref="R3360">[1]!s_stmnote_suppliertop5(A3360,D3360,3)</f>
        <v>单位3</v>
      </c>
      <c r="S3360" t="str" cm="1">
        <f t="array" ref="S3360">[1]!s_stmnote_suppliertop5(A3360,D3360,4)</f>
        <v>单位4</v>
      </c>
      <c r="T3360" t="str" cm="1">
        <f t="array" ref="T3360">[1]!s_stmnote_suppliertop5(A3360,D3360,5)</f>
        <v>单位5</v>
      </c>
      <c r="U3360" s="9">
        <f>[1]!s_stmnote_purchasetop5_pct(A3360,D3360)</f>
        <v>25.15</v>
      </c>
      <c r="V3360" t="str" cm="1">
        <f t="array" ref="V3360">[1]!s_stmnote_customertop5($A3360,$D3360,1)</f>
        <v>单位1</v>
      </c>
      <c r="W3360" t="str" cm="1">
        <f t="array" ref="W3360">[1]!s_stmnote_customertop5($A3360,$D3360,2)</f>
        <v>单位2</v>
      </c>
      <c r="X3360" t="str" cm="1">
        <f t="array" ref="X3360">[1]!s_stmnote_customertop5($A3360,$D3360,3)</f>
        <v>单位3</v>
      </c>
      <c r="Y3360" t="str" cm="1">
        <f t="array" ref="Y3360">[1]!s_stmnote_customertop5($A3360,$D3360,4)</f>
        <v>单位4</v>
      </c>
      <c r="Z3360" t="str" cm="1">
        <f t="array" ref="Z3360">[1]!s_stmnote_customertop5($A3360,$D3360,5)</f>
        <v>单位5</v>
      </c>
      <c r="AA3360" s="9">
        <f>[1]!s_stmnote_salestop5_pct(A3360,D3360)</f>
        <v>12.29</v>
      </c>
      <c r="AB3360" s="9">
        <f>[1]!s_fa_arturn(A3360,D3360)</f>
        <v>16.781400000000001</v>
      </c>
      <c r="AC3360" s="9">
        <f>[1]!fa_apturn(A3360,D3360)</f>
        <v>8.2643765296319192</v>
      </c>
      <c r="AD3360" s="9">
        <f>[1]!s_fa_invturn(A3360,D3360)</f>
        <v>10.2339</v>
      </c>
    </row>
    <row r="3361" spans="1:30">
      <c r="A3361">
        <v>2946</v>
      </c>
      <c r="B3361" t="s">
        <v>452</v>
      </c>
      <c r="C3361" t="s">
        <v>3114</v>
      </c>
      <c r="D3361" s="8">
        <f t="shared" si="53"/>
        <v>44926</v>
      </c>
      <c r="E3361" t="s">
        <v>6983</v>
      </c>
      <c r="F3361">
        <v>1</v>
      </c>
      <c r="G3361" t="s">
        <v>8615</v>
      </c>
      <c r="L3361" t="str" cm="1">
        <f t="array" ref="L3361">[1]!s_info_industry_gics(A3361,1)</f>
        <v>日常消费</v>
      </c>
      <c r="M3361" t="str" cm="1">
        <f t="array" ref="M3361">[1]!s_info_industry_gicscode(A3361,1)</f>
        <v>30</v>
      </c>
      <c r="N3361" t="str">
        <f>[1]!s_info_industry_gics(A3361,2)</f>
        <v>食品、饮料与烟草</v>
      </c>
      <c r="O3361" t="str">
        <f>[1]!s_info_industry_gicscode(A3361,2)</f>
        <v>3020</v>
      </c>
      <c r="P3361" t="str" cm="1">
        <f t="array" ref="P3361">[1]!s_stmnote_suppliertop5(A3361,D3361,1)</f>
        <v>单位1</v>
      </c>
      <c r="Q3361" t="str">
        <f>[1]!s_stmnote_suppliertop5(A3361,D3361,2)</f>
        <v>单位2</v>
      </c>
      <c r="R3361" t="str" cm="1">
        <f t="array" ref="R3361">[1]!s_stmnote_suppliertop5(A3361,D3361,3)</f>
        <v>单位3</v>
      </c>
      <c r="S3361" t="str" cm="1">
        <f t="array" ref="S3361">[1]!s_stmnote_suppliertop5(A3361,D3361,4)</f>
        <v>单位4</v>
      </c>
      <c r="T3361" t="str" cm="1">
        <f t="array" ref="T3361">[1]!s_stmnote_suppliertop5(A3361,D3361,5)</f>
        <v>单位5</v>
      </c>
      <c r="U3361" s="9">
        <f>[1]!s_stmnote_purchasetop5_pct(A3361,D3361)</f>
        <v>25.15</v>
      </c>
      <c r="V3361" t="str" cm="1">
        <f t="array" ref="V3361">[1]!s_stmnote_customertop5($A3361,$D3361,1)</f>
        <v>单位1</v>
      </c>
      <c r="W3361" t="str" cm="1">
        <f t="array" ref="W3361">[1]!s_stmnote_customertop5($A3361,$D3361,2)</f>
        <v>单位2</v>
      </c>
      <c r="X3361" t="str" cm="1">
        <f t="array" ref="X3361">[1]!s_stmnote_customertop5($A3361,$D3361,3)</f>
        <v>单位3</v>
      </c>
      <c r="Y3361" t="str" cm="1">
        <f t="array" ref="Y3361">[1]!s_stmnote_customertop5($A3361,$D3361,4)</f>
        <v>单位4</v>
      </c>
      <c r="Z3361" t="str" cm="1">
        <f t="array" ref="Z3361">[1]!s_stmnote_customertop5($A3361,$D3361,5)</f>
        <v>单位5</v>
      </c>
      <c r="AA3361" s="9">
        <f>[1]!s_stmnote_salestop5_pct(A3361,D3361)</f>
        <v>12.29</v>
      </c>
      <c r="AB3361" s="9">
        <f>[1]!s_fa_arturn(A3361,D3361)</f>
        <v>16.781400000000001</v>
      </c>
      <c r="AC3361" s="9">
        <f>[1]!fa_apturn(A3361,D3361)</f>
        <v>8.2643765296319192</v>
      </c>
      <c r="AD3361" s="9">
        <f>[1]!s_fa_invturn(A3361,D3361)</f>
        <v>10.2339</v>
      </c>
    </row>
    <row r="3362" spans="1:30">
      <c r="A3362">
        <v>2946</v>
      </c>
      <c r="B3362" t="s">
        <v>452</v>
      </c>
      <c r="C3362" t="s">
        <v>3115</v>
      </c>
      <c r="D3362" s="8">
        <f t="shared" si="53"/>
        <v>45291</v>
      </c>
      <c r="E3362" t="s">
        <v>6970</v>
      </c>
      <c r="F3362">
        <v>1</v>
      </c>
      <c r="G3362" t="s">
        <v>10704</v>
      </c>
      <c r="L3362" t="str" cm="1">
        <f t="array" ref="L3362">[1]!s_info_industry_gics(A3362,1)</f>
        <v>日常消费</v>
      </c>
      <c r="M3362" t="str" cm="1">
        <f t="array" ref="M3362">[1]!s_info_industry_gicscode(A3362,1)</f>
        <v>30</v>
      </c>
      <c r="N3362" t="str">
        <f>[1]!s_info_industry_gics(A3362,2)</f>
        <v>食品、饮料与烟草</v>
      </c>
      <c r="O3362" t="str">
        <f>[1]!s_info_industry_gicscode(A3362,2)</f>
        <v>3020</v>
      </c>
      <c r="P3362" t="str" cm="1">
        <f t="array" ref="P3362">[1]!s_stmnote_suppliertop5(A3362,D3362,1)</f>
        <v>单位1</v>
      </c>
      <c r="Q3362" t="str">
        <f>[1]!s_stmnote_suppliertop5(A3362,D3362,2)</f>
        <v>单位2</v>
      </c>
      <c r="R3362" t="str" cm="1">
        <f t="array" ref="R3362">[1]!s_stmnote_suppliertop5(A3362,D3362,3)</f>
        <v>单位3</v>
      </c>
      <c r="S3362" t="str" cm="1">
        <f t="array" ref="S3362">[1]!s_stmnote_suppliertop5(A3362,D3362,4)</f>
        <v>单位4</v>
      </c>
      <c r="T3362" t="str" cm="1">
        <f t="array" ref="T3362">[1]!s_stmnote_suppliertop5(A3362,D3362,5)</f>
        <v>单位5</v>
      </c>
      <c r="U3362" s="9">
        <f>[1]!s_stmnote_purchasetop5_pct(A3362,D3362)</f>
        <v>23.07</v>
      </c>
      <c r="V3362" t="str" cm="1">
        <f t="array" ref="V3362">[1]!s_stmnote_customertop5($A3362,$D3362,1)</f>
        <v>单位1</v>
      </c>
      <c r="W3362" t="str" cm="1">
        <f t="array" ref="W3362">[1]!s_stmnote_customertop5($A3362,$D3362,2)</f>
        <v>单位2</v>
      </c>
      <c r="X3362" t="str" cm="1">
        <f t="array" ref="X3362">[1]!s_stmnote_customertop5($A3362,$D3362,3)</f>
        <v>单位3</v>
      </c>
      <c r="Y3362" t="str" cm="1">
        <f t="array" ref="Y3362">[1]!s_stmnote_customertop5($A3362,$D3362,4)</f>
        <v>单位4</v>
      </c>
      <c r="Z3362" t="str" cm="1">
        <f t="array" ref="Z3362">[1]!s_stmnote_customertop5($A3362,$D3362,5)</f>
        <v>单位5</v>
      </c>
      <c r="AA3362" s="9">
        <f>[1]!s_stmnote_salestop5_pct(A3362,D3362)</f>
        <v>10.89</v>
      </c>
      <c r="AB3362" s="9">
        <f>[1]!s_fa_arturn(A3362,D3362)</f>
        <v>18.6251</v>
      </c>
      <c r="AC3362" s="9">
        <f>[1]!fa_apturn(A3362,D3362)</f>
        <v>8.5345552044003803</v>
      </c>
      <c r="AD3362" s="9">
        <f>[1]!s_fa_invturn(A3362,D3362)</f>
        <v>10.6295</v>
      </c>
    </row>
    <row r="3363" spans="1:30">
      <c r="A3363">
        <v>2946</v>
      </c>
      <c r="B3363" t="s">
        <v>452</v>
      </c>
      <c r="C3363" t="s">
        <v>3116</v>
      </c>
      <c r="D3363" s="8">
        <f t="shared" si="53"/>
        <v>45657</v>
      </c>
      <c r="E3363" t="s">
        <v>6953</v>
      </c>
      <c r="F3363">
        <v>1</v>
      </c>
      <c r="G3363" t="s">
        <v>8616</v>
      </c>
      <c r="L3363" t="str" cm="1">
        <f t="array" ref="L3363">[1]!s_info_industry_gics(A3363,1)</f>
        <v>日常消费</v>
      </c>
      <c r="M3363" t="str" cm="1">
        <f t="array" ref="M3363">[1]!s_info_industry_gicscode(A3363,1)</f>
        <v>30</v>
      </c>
      <c r="N3363" t="str">
        <f>[1]!s_info_industry_gics(A3363,2)</f>
        <v>食品、饮料与烟草</v>
      </c>
      <c r="O3363" t="str">
        <f>[1]!s_info_industry_gicscode(A3363,2)</f>
        <v>3020</v>
      </c>
      <c r="P3363" cm="1">
        <f t="array" ref="P3363">[1]!s_stmnote_suppliertop5(A3363,D3363,1)</f>
        <v>0</v>
      </c>
      <c r="Q3363">
        <f>[1]!s_stmnote_suppliertop5(A3363,D3363,2)</f>
        <v>0</v>
      </c>
      <c r="R3363" cm="1">
        <f t="array" ref="R3363">[1]!s_stmnote_suppliertop5(A3363,D3363,3)</f>
        <v>0</v>
      </c>
      <c r="S3363" cm="1">
        <f t="array" ref="S3363">[1]!s_stmnote_suppliertop5(A3363,D3363,4)</f>
        <v>0</v>
      </c>
      <c r="T3363" cm="1">
        <f t="array" ref="T3363">[1]!s_stmnote_suppliertop5(A3363,D3363,5)</f>
        <v>0</v>
      </c>
      <c r="U3363" s="9">
        <f>[1]!s_stmnote_purchasetop5_pct(A3363,D3363)</f>
        <v>0</v>
      </c>
      <c r="V3363" cm="1">
        <f t="array" ref="V3363">[1]!s_stmnote_customertop5($A3363,$D3363,1)</f>
        <v>0</v>
      </c>
      <c r="W3363" cm="1">
        <f t="array" ref="W3363">[1]!s_stmnote_customertop5($A3363,$D3363,2)</f>
        <v>0</v>
      </c>
      <c r="X3363" cm="1">
        <f t="array" ref="X3363">[1]!s_stmnote_customertop5($A3363,$D3363,3)</f>
        <v>0</v>
      </c>
      <c r="Y3363" cm="1">
        <f t="array" ref="Y3363">[1]!s_stmnote_customertop5($A3363,$D3363,4)</f>
        <v>0</v>
      </c>
      <c r="Z3363" cm="1">
        <f t="array" ref="Z3363">[1]!s_stmnote_customertop5($A3363,$D3363,5)</f>
        <v>0</v>
      </c>
      <c r="AA3363" s="9">
        <f>[1]!s_stmnote_salestop5_pct(A3363,D3363)</f>
        <v>0</v>
      </c>
      <c r="AB3363" s="9">
        <f>[1]!s_fa_arturn(A3363,D3363)</f>
        <v>0</v>
      </c>
      <c r="AC3363" s="9">
        <f>[1]!fa_apturn(A3363,D3363)</f>
        <v>0</v>
      </c>
      <c r="AD3363" s="9">
        <f>[1]!s_fa_invturn(A3363,D3363)</f>
        <v>0</v>
      </c>
    </row>
    <row r="3364" spans="1:30">
      <c r="A3364">
        <v>300973</v>
      </c>
      <c r="B3364" t="s">
        <v>718</v>
      </c>
      <c r="C3364" t="s">
        <v>4117</v>
      </c>
      <c r="D3364" s="8">
        <f t="shared" si="53"/>
        <v>45291</v>
      </c>
      <c r="E3364" t="s">
        <v>7073</v>
      </c>
      <c r="F3364">
        <v>1</v>
      </c>
      <c r="G3364" t="s">
        <v>10926</v>
      </c>
      <c r="L3364" t="str" cm="1">
        <f t="array" ref="L3364">[1]!s_info_industry_gics(A3364,1)</f>
        <v>日常消费</v>
      </c>
      <c r="M3364" t="str" cm="1">
        <f t="array" ref="M3364">[1]!s_info_industry_gicscode(A3364,1)</f>
        <v>30</v>
      </c>
      <c r="N3364" t="str">
        <f>[1]!s_info_industry_gics(A3364,2)</f>
        <v>食品、饮料与烟草</v>
      </c>
      <c r="O3364" t="str">
        <f>[1]!s_info_industry_gicscode(A3364,2)</f>
        <v>3020</v>
      </c>
      <c r="P3364" t="str" cm="1">
        <f t="array" ref="P3364">[1]!s_stmnote_suppliertop5(A3364,D3364,1)</f>
        <v>供应商一</v>
      </c>
      <c r="Q3364" t="str">
        <f>[1]!s_stmnote_suppliertop5(A3364,D3364,2)</f>
        <v>供应商二</v>
      </c>
      <c r="R3364" t="str" cm="1">
        <f t="array" ref="R3364">[1]!s_stmnote_suppliertop5(A3364,D3364,3)</f>
        <v>供应商三</v>
      </c>
      <c r="S3364" t="str" cm="1">
        <f t="array" ref="S3364">[1]!s_stmnote_suppliertop5(A3364,D3364,4)</f>
        <v>供应商四</v>
      </c>
      <c r="T3364" t="str" cm="1">
        <f t="array" ref="T3364">[1]!s_stmnote_suppliertop5(A3364,D3364,5)</f>
        <v>供应商五</v>
      </c>
      <c r="U3364" s="9">
        <f>[1]!s_stmnote_purchasetop5_pct(A3364,D3364)</f>
        <v>23.25</v>
      </c>
      <c r="V3364" t="str" cm="1">
        <f t="array" ref="V3364">[1]!s_stmnote_customertop5($A3364,$D3364,1)</f>
        <v>客户一</v>
      </c>
      <c r="W3364" t="str" cm="1">
        <f t="array" ref="W3364">[1]!s_stmnote_customertop5($A3364,$D3364,2)</f>
        <v>客户二</v>
      </c>
      <c r="X3364" t="str" cm="1">
        <f t="array" ref="X3364">[1]!s_stmnote_customertop5($A3364,$D3364,3)</f>
        <v>客户三</v>
      </c>
      <c r="Y3364" t="str" cm="1">
        <f t="array" ref="Y3364">[1]!s_stmnote_customertop5($A3364,$D3364,4)</f>
        <v>客户四</v>
      </c>
      <c r="Z3364" t="str" cm="1">
        <f t="array" ref="Z3364">[1]!s_stmnote_customertop5($A3364,$D3364,5)</f>
        <v>客户五</v>
      </c>
      <c r="AA3364" s="9">
        <f>[1]!s_stmnote_salestop5_pct(A3364,D3364)</f>
        <v>32.39</v>
      </c>
      <c r="AB3364" s="9">
        <f>[1]!s_fa_arturn(A3364,D3364)</f>
        <v>14.5037</v>
      </c>
      <c r="AC3364" s="9">
        <f>[1]!fa_apturn(A3364,D3364)</f>
        <v>7.8255488531225303</v>
      </c>
      <c r="AD3364" s="9">
        <f>[1]!s_fa_invturn(A3364,D3364)</f>
        <v>8.3627000000000002</v>
      </c>
    </row>
    <row r="3365" spans="1:30">
      <c r="A3365">
        <v>300973</v>
      </c>
      <c r="B3365" t="s">
        <v>718</v>
      </c>
      <c r="C3365" t="s">
        <v>4118</v>
      </c>
      <c r="D3365" s="8">
        <f t="shared" si="53"/>
        <v>45291</v>
      </c>
      <c r="E3365" t="s">
        <v>7284</v>
      </c>
      <c r="F3365">
        <v>1</v>
      </c>
      <c r="G3365" t="s">
        <v>9045</v>
      </c>
      <c r="L3365" t="str" cm="1">
        <f t="array" ref="L3365">[1]!s_info_industry_gics(A3365,1)</f>
        <v>日常消费</v>
      </c>
      <c r="M3365" t="str" cm="1">
        <f t="array" ref="M3365">[1]!s_info_industry_gicscode(A3365,1)</f>
        <v>30</v>
      </c>
      <c r="N3365" t="str">
        <f>[1]!s_info_industry_gics(A3365,2)</f>
        <v>食品、饮料与烟草</v>
      </c>
      <c r="O3365" t="str">
        <f>[1]!s_info_industry_gicscode(A3365,2)</f>
        <v>3020</v>
      </c>
      <c r="P3365" t="str" cm="1">
        <f t="array" ref="P3365">[1]!s_stmnote_suppliertop5(A3365,D3365,1)</f>
        <v>供应商一</v>
      </c>
      <c r="Q3365" t="str">
        <f>[1]!s_stmnote_suppliertop5(A3365,D3365,2)</f>
        <v>供应商二</v>
      </c>
      <c r="R3365" t="str" cm="1">
        <f t="array" ref="R3365">[1]!s_stmnote_suppliertop5(A3365,D3365,3)</f>
        <v>供应商三</v>
      </c>
      <c r="S3365" t="str" cm="1">
        <f t="array" ref="S3365">[1]!s_stmnote_suppliertop5(A3365,D3365,4)</f>
        <v>供应商四</v>
      </c>
      <c r="T3365" t="str" cm="1">
        <f t="array" ref="T3365">[1]!s_stmnote_suppliertop5(A3365,D3365,5)</f>
        <v>供应商五</v>
      </c>
      <c r="U3365" s="9">
        <f>[1]!s_stmnote_purchasetop5_pct(A3365,D3365)</f>
        <v>23.25</v>
      </c>
      <c r="V3365" t="str" cm="1">
        <f t="array" ref="V3365">[1]!s_stmnote_customertop5($A3365,$D3365,1)</f>
        <v>客户一</v>
      </c>
      <c r="W3365" t="str" cm="1">
        <f t="array" ref="W3365">[1]!s_stmnote_customertop5($A3365,$D3365,2)</f>
        <v>客户二</v>
      </c>
      <c r="X3365" t="str" cm="1">
        <f t="array" ref="X3365">[1]!s_stmnote_customertop5($A3365,$D3365,3)</f>
        <v>客户三</v>
      </c>
      <c r="Y3365" t="str" cm="1">
        <f t="array" ref="Y3365">[1]!s_stmnote_customertop5($A3365,$D3365,4)</f>
        <v>客户四</v>
      </c>
      <c r="Z3365" t="str" cm="1">
        <f t="array" ref="Z3365">[1]!s_stmnote_customertop5($A3365,$D3365,5)</f>
        <v>客户五</v>
      </c>
      <c r="AA3365" s="9">
        <f>[1]!s_stmnote_salestop5_pct(A3365,D3365)</f>
        <v>32.39</v>
      </c>
      <c r="AB3365" s="9">
        <f>[1]!s_fa_arturn(A3365,D3365)</f>
        <v>14.5037</v>
      </c>
      <c r="AC3365" s="9">
        <f>[1]!fa_apturn(A3365,D3365)</f>
        <v>7.8255488531225303</v>
      </c>
      <c r="AD3365" s="9">
        <f>[1]!s_fa_invturn(A3365,D3365)</f>
        <v>8.3627000000000002</v>
      </c>
    </row>
    <row r="3366" spans="1:30">
      <c r="A3366">
        <v>300973</v>
      </c>
      <c r="B3366" t="s">
        <v>718</v>
      </c>
      <c r="C3366" t="s">
        <v>4119</v>
      </c>
      <c r="D3366" s="8">
        <f t="shared" si="53"/>
        <v>45291</v>
      </c>
      <c r="E3366" t="s">
        <v>7061</v>
      </c>
      <c r="F3366">
        <v>1</v>
      </c>
      <c r="G3366" t="s">
        <v>9046</v>
      </c>
      <c r="L3366" t="str" cm="1">
        <f t="array" ref="L3366">[1]!s_info_industry_gics(A3366,1)</f>
        <v>日常消费</v>
      </c>
      <c r="M3366" t="str" cm="1">
        <f t="array" ref="M3366">[1]!s_info_industry_gicscode(A3366,1)</f>
        <v>30</v>
      </c>
      <c r="N3366" t="str">
        <f>[1]!s_info_industry_gics(A3366,2)</f>
        <v>食品、饮料与烟草</v>
      </c>
      <c r="O3366" t="str">
        <f>[1]!s_info_industry_gicscode(A3366,2)</f>
        <v>3020</v>
      </c>
      <c r="P3366" t="str" cm="1">
        <f t="array" ref="P3366">[1]!s_stmnote_suppliertop5(A3366,D3366,1)</f>
        <v>供应商一</v>
      </c>
      <c r="Q3366" t="str">
        <f>[1]!s_stmnote_suppliertop5(A3366,D3366,2)</f>
        <v>供应商二</v>
      </c>
      <c r="R3366" t="str" cm="1">
        <f t="array" ref="R3366">[1]!s_stmnote_suppliertop5(A3366,D3366,3)</f>
        <v>供应商三</v>
      </c>
      <c r="S3366" t="str" cm="1">
        <f t="array" ref="S3366">[1]!s_stmnote_suppliertop5(A3366,D3366,4)</f>
        <v>供应商四</v>
      </c>
      <c r="T3366" t="str" cm="1">
        <f t="array" ref="T3366">[1]!s_stmnote_suppliertop5(A3366,D3366,5)</f>
        <v>供应商五</v>
      </c>
      <c r="U3366" s="9">
        <f>[1]!s_stmnote_purchasetop5_pct(A3366,D3366)</f>
        <v>23.25</v>
      </c>
      <c r="V3366" t="str" cm="1">
        <f t="array" ref="V3366">[1]!s_stmnote_customertop5($A3366,$D3366,1)</f>
        <v>客户一</v>
      </c>
      <c r="W3366" t="str" cm="1">
        <f t="array" ref="W3366">[1]!s_stmnote_customertop5($A3366,$D3366,2)</f>
        <v>客户二</v>
      </c>
      <c r="X3366" t="str" cm="1">
        <f t="array" ref="X3366">[1]!s_stmnote_customertop5($A3366,$D3366,3)</f>
        <v>客户三</v>
      </c>
      <c r="Y3366" t="str" cm="1">
        <f t="array" ref="Y3366">[1]!s_stmnote_customertop5($A3366,$D3366,4)</f>
        <v>客户四</v>
      </c>
      <c r="Z3366" t="str" cm="1">
        <f t="array" ref="Z3366">[1]!s_stmnote_customertop5($A3366,$D3366,5)</f>
        <v>客户五</v>
      </c>
      <c r="AA3366" s="9">
        <f>[1]!s_stmnote_salestop5_pct(A3366,D3366)</f>
        <v>32.39</v>
      </c>
      <c r="AB3366" s="9">
        <f>[1]!s_fa_arturn(A3366,D3366)</f>
        <v>14.5037</v>
      </c>
      <c r="AC3366" s="9">
        <f>[1]!fa_apturn(A3366,D3366)</f>
        <v>7.8255488531225303</v>
      </c>
      <c r="AD3366" s="9">
        <f>[1]!s_fa_invturn(A3366,D3366)</f>
        <v>8.3627000000000002</v>
      </c>
    </row>
    <row r="3367" spans="1:30">
      <c r="A3367">
        <v>300973</v>
      </c>
      <c r="B3367" t="s">
        <v>718</v>
      </c>
      <c r="C3367" t="s">
        <v>4120</v>
      </c>
      <c r="D3367" s="8">
        <f t="shared" si="53"/>
        <v>45291</v>
      </c>
      <c r="E3367" t="s">
        <v>7126</v>
      </c>
      <c r="F3367">
        <v>1</v>
      </c>
      <c r="G3367" t="s">
        <v>9045</v>
      </c>
      <c r="L3367" t="str" cm="1">
        <f t="array" ref="L3367">[1]!s_info_industry_gics(A3367,1)</f>
        <v>日常消费</v>
      </c>
      <c r="M3367" t="str" cm="1">
        <f t="array" ref="M3367">[1]!s_info_industry_gicscode(A3367,1)</f>
        <v>30</v>
      </c>
      <c r="N3367" t="str">
        <f>[1]!s_info_industry_gics(A3367,2)</f>
        <v>食品、饮料与烟草</v>
      </c>
      <c r="O3367" t="str">
        <f>[1]!s_info_industry_gicscode(A3367,2)</f>
        <v>3020</v>
      </c>
      <c r="P3367" t="str" cm="1">
        <f t="array" ref="P3367">[1]!s_stmnote_suppliertop5(A3367,D3367,1)</f>
        <v>供应商一</v>
      </c>
      <c r="Q3367" t="str">
        <f>[1]!s_stmnote_suppliertop5(A3367,D3367,2)</f>
        <v>供应商二</v>
      </c>
      <c r="R3367" t="str" cm="1">
        <f t="array" ref="R3367">[1]!s_stmnote_suppliertop5(A3367,D3367,3)</f>
        <v>供应商三</v>
      </c>
      <c r="S3367" t="str" cm="1">
        <f t="array" ref="S3367">[1]!s_stmnote_suppliertop5(A3367,D3367,4)</f>
        <v>供应商四</v>
      </c>
      <c r="T3367" t="str" cm="1">
        <f t="array" ref="T3367">[1]!s_stmnote_suppliertop5(A3367,D3367,5)</f>
        <v>供应商五</v>
      </c>
      <c r="U3367" s="9">
        <f>[1]!s_stmnote_purchasetop5_pct(A3367,D3367)</f>
        <v>23.25</v>
      </c>
      <c r="V3367" t="str" cm="1">
        <f t="array" ref="V3367">[1]!s_stmnote_customertop5($A3367,$D3367,1)</f>
        <v>客户一</v>
      </c>
      <c r="W3367" t="str" cm="1">
        <f t="array" ref="W3367">[1]!s_stmnote_customertop5($A3367,$D3367,2)</f>
        <v>客户二</v>
      </c>
      <c r="X3367" t="str" cm="1">
        <f t="array" ref="X3367">[1]!s_stmnote_customertop5($A3367,$D3367,3)</f>
        <v>客户三</v>
      </c>
      <c r="Y3367" t="str" cm="1">
        <f t="array" ref="Y3367">[1]!s_stmnote_customertop5($A3367,$D3367,4)</f>
        <v>客户四</v>
      </c>
      <c r="Z3367" t="str" cm="1">
        <f t="array" ref="Z3367">[1]!s_stmnote_customertop5($A3367,$D3367,5)</f>
        <v>客户五</v>
      </c>
      <c r="AA3367" s="9">
        <f>[1]!s_stmnote_salestop5_pct(A3367,D3367)</f>
        <v>32.39</v>
      </c>
      <c r="AB3367" s="9">
        <f>[1]!s_fa_arturn(A3367,D3367)</f>
        <v>14.5037</v>
      </c>
      <c r="AC3367" s="9">
        <f>[1]!fa_apturn(A3367,D3367)</f>
        <v>7.8255488531225303</v>
      </c>
      <c r="AD3367" s="9">
        <f>[1]!s_fa_invturn(A3367,D3367)</f>
        <v>8.3627000000000002</v>
      </c>
    </row>
    <row r="3368" spans="1:30">
      <c r="A3368">
        <v>300973</v>
      </c>
      <c r="B3368" t="s">
        <v>718</v>
      </c>
      <c r="C3368" t="s">
        <v>4121</v>
      </c>
      <c r="D3368" s="8">
        <f t="shared" si="53"/>
        <v>45657</v>
      </c>
      <c r="E3368" t="s">
        <v>7628</v>
      </c>
      <c r="F3368">
        <v>1</v>
      </c>
      <c r="G3368" t="s">
        <v>9047</v>
      </c>
      <c r="L3368" t="str" cm="1">
        <f t="array" ref="L3368">[1]!s_info_industry_gics(A3368,1)</f>
        <v>日常消费</v>
      </c>
      <c r="M3368" t="str" cm="1">
        <f t="array" ref="M3368">[1]!s_info_industry_gicscode(A3368,1)</f>
        <v>30</v>
      </c>
      <c r="N3368" t="str">
        <f>[1]!s_info_industry_gics(A3368,2)</f>
        <v>食品、饮料与烟草</v>
      </c>
      <c r="O3368" t="str">
        <f>[1]!s_info_industry_gicscode(A3368,2)</f>
        <v>3020</v>
      </c>
      <c r="P3368" cm="1">
        <f t="array" ref="P3368">[1]!s_stmnote_suppliertop5(A3368,D3368,1)</f>
        <v>0</v>
      </c>
      <c r="Q3368">
        <f>[1]!s_stmnote_suppliertop5(A3368,D3368,2)</f>
        <v>0</v>
      </c>
      <c r="R3368" cm="1">
        <f t="array" ref="R3368">[1]!s_stmnote_suppliertop5(A3368,D3368,3)</f>
        <v>0</v>
      </c>
      <c r="S3368" cm="1">
        <f t="array" ref="S3368">[1]!s_stmnote_suppliertop5(A3368,D3368,4)</f>
        <v>0</v>
      </c>
      <c r="T3368" cm="1">
        <f t="array" ref="T3368">[1]!s_stmnote_suppliertop5(A3368,D3368,5)</f>
        <v>0</v>
      </c>
      <c r="U3368" s="9">
        <f>[1]!s_stmnote_purchasetop5_pct(A3368,D3368)</f>
        <v>0</v>
      </c>
      <c r="V3368" cm="1">
        <f t="array" ref="V3368">[1]!s_stmnote_customertop5($A3368,$D3368,1)</f>
        <v>0</v>
      </c>
      <c r="W3368" cm="1">
        <f t="array" ref="W3368">[1]!s_stmnote_customertop5($A3368,$D3368,2)</f>
        <v>0</v>
      </c>
      <c r="X3368" cm="1">
        <f t="array" ref="X3368">[1]!s_stmnote_customertop5($A3368,$D3368,3)</f>
        <v>0</v>
      </c>
      <c r="Y3368" cm="1">
        <f t="array" ref="Y3368">[1]!s_stmnote_customertop5($A3368,$D3368,4)</f>
        <v>0</v>
      </c>
      <c r="Z3368" cm="1">
        <f t="array" ref="Z3368">[1]!s_stmnote_customertop5($A3368,$D3368,5)</f>
        <v>0</v>
      </c>
      <c r="AA3368" s="9">
        <f>[1]!s_stmnote_salestop5_pct(A3368,D3368)</f>
        <v>0</v>
      </c>
      <c r="AB3368" s="9">
        <f>[1]!s_fa_arturn(A3368,D3368)</f>
        <v>0</v>
      </c>
      <c r="AC3368" s="9">
        <f>[1]!fa_apturn(A3368,D3368)</f>
        <v>0</v>
      </c>
      <c r="AD3368" s="9">
        <f>[1]!s_fa_invturn(A3368,D3368)</f>
        <v>0</v>
      </c>
    </row>
    <row r="3369" spans="1:30">
      <c r="A3369">
        <v>300999</v>
      </c>
      <c r="B3369" t="s">
        <v>723</v>
      </c>
      <c r="C3369" t="s">
        <v>4148</v>
      </c>
      <c r="D3369" s="8">
        <f t="shared" si="53"/>
        <v>45291</v>
      </c>
      <c r="E3369" t="s">
        <v>7457</v>
      </c>
      <c r="F3369">
        <v>2</v>
      </c>
      <c r="G3369" t="s">
        <v>10934</v>
      </c>
      <c r="H3369" t="s">
        <v>12253</v>
      </c>
      <c r="L3369" t="str" cm="1">
        <f t="array" ref="L3369">[1]!s_info_industry_gics(A3369,1)</f>
        <v>日常消费</v>
      </c>
      <c r="M3369" t="str" cm="1">
        <f t="array" ref="M3369">[1]!s_info_industry_gicscode(A3369,1)</f>
        <v>30</v>
      </c>
      <c r="N3369" t="str">
        <f>[1]!s_info_industry_gics(A3369,2)</f>
        <v>食品、饮料与烟草</v>
      </c>
      <c r="O3369" t="str">
        <f>[1]!s_info_industry_gicscode(A3369,2)</f>
        <v>3020</v>
      </c>
      <c r="P3369" t="str" cm="1">
        <f t="array" ref="P3369">[1]!s_stmnote_suppliertop5(A3369,D3369,1)</f>
        <v>供应商一</v>
      </c>
      <c r="Q3369" t="str">
        <f>[1]!s_stmnote_suppliertop5(A3369,D3369,2)</f>
        <v>供应商二</v>
      </c>
      <c r="R3369" t="str" cm="1">
        <f t="array" ref="R3369">[1]!s_stmnote_suppliertop5(A3369,D3369,3)</f>
        <v>供应商三</v>
      </c>
      <c r="S3369" t="str" cm="1">
        <f t="array" ref="S3369">[1]!s_stmnote_suppliertop5(A3369,D3369,4)</f>
        <v>供应商四</v>
      </c>
      <c r="T3369" t="str" cm="1">
        <f t="array" ref="T3369">[1]!s_stmnote_suppliertop5(A3369,D3369,5)</f>
        <v>供应商五</v>
      </c>
      <c r="U3369" s="9">
        <f>[1]!s_stmnote_purchasetop5_pct(A3369,D3369)</f>
        <v>33.090000000000003</v>
      </c>
      <c r="V3369" t="str" cm="1">
        <f t="array" ref="V3369">[1]!s_stmnote_customertop5($A3369,$D3369,1)</f>
        <v>客户一</v>
      </c>
      <c r="W3369" t="str" cm="1">
        <f t="array" ref="W3369">[1]!s_stmnote_customertop5($A3369,$D3369,2)</f>
        <v>客户二</v>
      </c>
      <c r="X3369" t="str" cm="1">
        <f t="array" ref="X3369">[1]!s_stmnote_customertop5($A3369,$D3369,3)</f>
        <v>客户三</v>
      </c>
      <c r="Y3369" t="str" cm="1">
        <f t="array" ref="Y3369">[1]!s_stmnote_customertop5($A3369,$D3369,4)</f>
        <v>客户四</v>
      </c>
      <c r="Z3369" t="str" cm="1">
        <f t="array" ref="Z3369">[1]!s_stmnote_customertop5($A3369,$D3369,5)</f>
        <v>客户五</v>
      </c>
      <c r="AA3369" s="9">
        <f>[1]!s_stmnote_salestop5_pct(A3369,D3369)</f>
        <v>9.48</v>
      </c>
      <c r="AB3369" s="9">
        <f>[1]!s_fa_arturn(A3369,D3369)</f>
        <v>22.174700000000001</v>
      </c>
      <c r="AC3369" s="9">
        <f>[1]!fa_apturn(A3369,D3369)</f>
        <v>31.8241798083486</v>
      </c>
      <c r="AD3369" s="9">
        <f>[1]!s_fa_invturn(A3369,D3369)</f>
        <v>4.7561999999999998</v>
      </c>
    </row>
    <row r="3370" spans="1:30">
      <c r="A3370">
        <v>301116</v>
      </c>
      <c r="B3370" t="s">
        <v>738</v>
      </c>
      <c r="C3370" t="s">
        <v>4204</v>
      </c>
      <c r="D3370" s="8">
        <f t="shared" si="53"/>
        <v>44561</v>
      </c>
      <c r="E3370" t="s">
        <v>7537</v>
      </c>
      <c r="F3370">
        <v>1</v>
      </c>
      <c r="G3370" t="s">
        <v>9066</v>
      </c>
      <c r="L3370" t="str" cm="1">
        <f t="array" ref="L3370">[1]!s_info_industry_gics(A3370,1)</f>
        <v>日常消费</v>
      </c>
      <c r="M3370" t="str" cm="1">
        <f t="array" ref="M3370">[1]!s_info_industry_gicscode(A3370,1)</f>
        <v>30</v>
      </c>
      <c r="N3370" t="str">
        <f>[1]!s_info_industry_gics(A3370,2)</f>
        <v>食品、饮料与烟草</v>
      </c>
      <c r="O3370" t="str">
        <f>[1]!s_info_industry_gicscode(A3370,2)</f>
        <v>3020</v>
      </c>
      <c r="P3370" t="str" cm="1">
        <f t="array" ref="P3370">[1]!s_stmnote_suppliertop5(A3370,D3370,1)</f>
        <v>第一名</v>
      </c>
      <c r="Q3370" t="str">
        <f>[1]!s_stmnote_suppliertop5(A3370,D3370,2)</f>
        <v>第二名</v>
      </c>
      <c r="R3370" t="str" cm="1">
        <f t="array" ref="R3370">[1]!s_stmnote_suppliertop5(A3370,D3370,3)</f>
        <v>第三名</v>
      </c>
      <c r="S3370" t="str" cm="1">
        <f t="array" ref="S3370">[1]!s_stmnote_suppliertop5(A3370,D3370,4)</f>
        <v>第四名</v>
      </c>
      <c r="T3370" t="str" cm="1">
        <f t="array" ref="T3370">[1]!s_stmnote_suppliertop5(A3370,D3370,5)</f>
        <v>第五名</v>
      </c>
      <c r="U3370" s="9">
        <f>[1]!s_stmnote_purchasetop5_pct(A3370,D3370)</f>
        <v>5.53</v>
      </c>
      <c r="V3370" t="str" cm="1">
        <f t="array" ref="V3370">[1]!s_stmnote_customertop5($A3370,$D3370,1)</f>
        <v>第一名</v>
      </c>
      <c r="W3370" t="str" cm="1">
        <f t="array" ref="W3370">[1]!s_stmnote_customertop5($A3370,$D3370,2)</f>
        <v>第二名</v>
      </c>
      <c r="X3370" t="str" cm="1">
        <f t="array" ref="X3370">[1]!s_stmnote_customertop5($A3370,$D3370,3)</f>
        <v>第三名</v>
      </c>
      <c r="Y3370" t="str" cm="1">
        <f t="array" ref="Y3370">[1]!s_stmnote_customertop5($A3370,$D3370,4)</f>
        <v>第四名</v>
      </c>
      <c r="Z3370" t="str" cm="1">
        <f t="array" ref="Z3370">[1]!s_stmnote_customertop5($A3370,$D3370,5)</f>
        <v>第五名</v>
      </c>
      <c r="AA3370" s="9">
        <f>[1]!s_stmnote_salestop5_pct(A3370,D3370)</f>
        <v>9.69</v>
      </c>
      <c r="AB3370" s="9">
        <f>[1]!s_fa_arturn(A3370,D3370)</f>
        <v>61.124099999999999</v>
      </c>
      <c r="AC3370" s="9">
        <f>[1]!fa_apturn(A3370,D3370)</f>
        <v>33.8826287680577</v>
      </c>
      <c r="AD3370" s="9">
        <f>[1]!s_fa_invturn(A3370,D3370)</f>
        <v>35.895600000000002</v>
      </c>
    </row>
    <row r="3371" spans="1:30">
      <c r="A3371">
        <v>301116</v>
      </c>
      <c r="B3371" t="s">
        <v>738</v>
      </c>
      <c r="C3371" t="s">
        <v>4204</v>
      </c>
      <c r="D3371" s="8">
        <f t="shared" si="53"/>
        <v>44561</v>
      </c>
      <c r="E3371" t="s">
        <v>7312</v>
      </c>
      <c r="F3371">
        <v>1</v>
      </c>
      <c r="G3371" t="s">
        <v>9066</v>
      </c>
      <c r="L3371" t="str" cm="1">
        <f t="array" ref="L3371">[1]!s_info_industry_gics(A3371,1)</f>
        <v>日常消费</v>
      </c>
      <c r="M3371" t="str" cm="1">
        <f t="array" ref="M3371">[1]!s_info_industry_gicscode(A3371,1)</f>
        <v>30</v>
      </c>
      <c r="N3371" t="str">
        <f>[1]!s_info_industry_gics(A3371,2)</f>
        <v>食品、饮料与烟草</v>
      </c>
      <c r="O3371" t="str">
        <f>[1]!s_info_industry_gicscode(A3371,2)</f>
        <v>3020</v>
      </c>
      <c r="P3371" t="str" cm="1">
        <f t="array" ref="P3371">[1]!s_stmnote_suppliertop5(A3371,D3371,1)</f>
        <v>第一名</v>
      </c>
      <c r="Q3371" t="str">
        <f>[1]!s_stmnote_suppliertop5(A3371,D3371,2)</f>
        <v>第二名</v>
      </c>
      <c r="R3371" t="str" cm="1">
        <f t="array" ref="R3371">[1]!s_stmnote_suppliertop5(A3371,D3371,3)</f>
        <v>第三名</v>
      </c>
      <c r="S3371" t="str" cm="1">
        <f t="array" ref="S3371">[1]!s_stmnote_suppliertop5(A3371,D3371,4)</f>
        <v>第四名</v>
      </c>
      <c r="T3371" t="str" cm="1">
        <f t="array" ref="T3371">[1]!s_stmnote_suppliertop5(A3371,D3371,5)</f>
        <v>第五名</v>
      </c>
      <c r="U3371" s="9">
        <f>[1]!s_stmnote_purchasetop5_pct(A3371,D3371)</f>
        <v>5.53</v>
      </c>
      <c r="V3371" t="str" cm="1">
        <f t="array" ref="V3371">[1]!s_stmnote_customertop5($A3371,$D3371,1)</f>
        <v>第一名</v>
      </c>
      <c r="W3371" t="str" cm="1">
        <f t="array" ref="W3371">[1]!s_stmnote_customertop5($A3371,$D3371,2)</f>
        <v>第二名</v>
      </c>
      <c r="X3371" t="str" cm="1">
        <f t="array" ref="X3371">[1]!s_stmnote_customertop5($A3371,$D3371,3)</f>
        <v>第三名</v>
      </c>
      <c r="Y3371" t="str" cm="1">
        <f t="array" ref="Y3371">[1]!s_stmnote_customertop5($A3371,$D3371,4)</f>
        <v>第四名</v>
      </c>
      <c r="Z3371" t="str" cm="1">
        <f t="array" ref="Z3371">[1]!s_stmnote_customertop5($A3371,$D3371,5)</f>
        <v>第五名</v>
      </c>
      <c r="AA3371" s="9">
        <f>[1]!s_stmnote_salestop5_pct(A3371,D3371)</f>
        <v>9.69</v>
      </c>
      <c r="AB3371" s="9">
        <f>[1]!s_fa_arturn(A3371,D3371)</f>
        <v>61.124099999999999</v>
      </c>
      <c r="AC3371" s="9">
        <f>[1]!fa_apturn(A3371,D3371)</f>
        <v>33.8826287680577</v>
      </c>
      <c r="AD3371" s="9">
        <f>[1]!s_fa_invturn(A3371,D3371)</f>
        <v>35.895600000000002</v>
      </c>
    </row>
    <row r="3372" spans="1:30">
      <c r="A3372">
        <v>301116</v>
      </c>
      <c r="B3372" t="s">
        <v>738</v>
      </c>
      <c r="C3372" t="s">
        <v>4204</v>
      </c>
      <c r="D3372" s="8">
        <f t="shared" si="53"/>
        <v>44561</v>
      </c>
      <c r="E3372" t="s">
        <v>7508</v>
      </c>
      <c r="F3372">
        <v>1</v>
      </c>
      <c r="G3372" t="s">
        <v>9067</v>
      </c>
      <c r="L3372" t="str" cm="1">
        <f t="array" ref="L3372">[1]!s_info_industry_gics(A3372,1)</f>
        <v>日常消费</v>
      </c>
      <c r="M3372" t="str" cm="1">
        <f t="array" ref="M3372">[1]!s_info_industry_gicscode(A3372,1)</f>
        <v>30</v>
      </c>
      <c r="N3372" t="str">
        <f>[1]!s_info_industry_gics(A3372,2)</f>
        <v>食品、饮料与烟草</v>
      </c>
      <c r="O3372" t="str">
        <f>[1]!s_info_industry_gicscode(A3372,2)</f>
        <v>3020</v>
      </c>
      <c r="P3372" t="str" cm="1">
        <f t="array" ref="P3372">[1]!s_stmnote_suppliertop5(A3372,D3372,1)</f>
        <v>第一名</v>
      </c>
      <c r="Q3372" t="str">
        <f>[1]!s_stmnote_suppliertop5(A3372,D3372,2)</f>
        <v>第二名</v>
      </c>
      <c r="R3372" t="str" cm="1">
        <f t="array" ref="R3372">[1]!s_stmnote_suppliertop5(A3372,D3372,3)</f>
        <v>第三名</v>
      </c>
      <c r="S3372" t="str" cm="1">
        <f t="array" ref="S3372">[1]!s_stmnote_suppliertop5(A3372,D3372,4)</f>
        <v>第四名</v>
      </c>
      <c r="T3372" t="str" cm="1">
        <f t="array" ref="T3372">[1]!s_stmnote_suppliertop5(A3372,D3372,5)</f>
        <v>第五名</v>
      </c>
      <c r="U3372" s="9">
        <f>[1]!s_stmnote_purchasetop5_pct(A3372,D3372)</f>
        <v>5.53</v>
      </c>
      <c r="V3372" t="str" cm="1">
        <f t="array" ref="V3372">[1]!s_stmnote_customertop5($A3372,$D3372,1)</f>
        <v>第一名</v>
      </c>
      <c r="W3372" t="str" cm="1">
        <f t="array" ref="W3372">[1]!s_stmnote_customertop5($A3372,$D3372,2)</f>
        <v>第二名</v>
      </c>
      <c r="X3372" t="str" cm="1">
        <f t="array" ref="X3372">[1]!s_stmnote_customertop5($A3372,$D3372,3)</f>
        <v>第三名</v>
      </c>
      <c r="Y3372" t="str" cm="1">
        <f t="array" ref="Y3372">[1]!s_stmnote_customertop5($A3372,$D3372,4)</f>
        <v>第四名</v>
      </c>
      <c r="Z3372" t="str" cm="1">
        <f t="array" ref="Z3372">[1]!s_stmnote_customertop5($A3372,$D3372,5)</f>
        <v>第五名</v>
      </c>
      <c r="AA3372" s="9">
        <f>[1]!s_stmnote_salestop5_pct(A3372,D3372)</f>
        <v>9.69</v>
      </c>
      <c r="AB3372" s="9">
        <f>[1]!s_fa_arturn(A3372,D3372)</f>
        <v>61.124099999999999</v>
      </c>
      <c r="AC3372" s="9">
        <f>[1]!fa_apturn(A3372,D3372)</f>
        <v>33.8826287680577</v>
      </c>
      <c r="AD3372" s="9">
        <f>[1]!s_fa_invturn(A3372,D3372)</f>
        <v>35.895600000000002</v>
      </c>
    </row>
    <row r="3373" spans="1:30">
      <c r="A3373">
        <v>301116</v>
      </c>
      <c r="B3373" t="s">
        <v>738</v>
      </c>
      <c r="C3373" t="s">
        <v>4205</v>
      </c>
      <c r="D3373" s="8">
        <f t="shared" si="53"/>
        <v>44561</v>
      </c>
      <c r="E3373" t="s">
        <v>7689</v>
      </c>
      <c r="F3373">
        <v>1</v>
      </c>
      <c r="G3373" t="s">
        <v>9066</v>
      </c>
      <c r="L3373" t="str" cm="1">
        <f t="array" ref="L3373">[1]!s_info_industry_gics(A3373,1)</f>
        <v>日常消费</v>
      </c>
      <c r="M3373" t="str" cm="1">
        <f t="array" ref="M3373">[1]!s_info_industry_gicscode(A3373,1)</f>
        <v>30</v>
      </c>
      <c r="N3373" t="str">
        <f>[1]!s_info_industry_gics(A3373,2)</f>
        <v>食品、饮料与烟草</v>
      </c>
      <c r="O3373" t="str">
        <f>[1]!s_info_industry_gicscode(A3373,2)</f>
        <v>3020</v>
      </c>
      <c r="P3373" t="str" cm="1">
        <f t="array" ref="P3373">[1]!s_stmnote_suppliertop5(A3373,D3373,1)</f>
        <v>第一名</v>
      </c>
      <c r="Q3373" t="str">
        <f>[1]!s_stmnote_suppliertop5(A3373,D3373,2)</f>
        <v>第二名</v>
      </c>
      <c r="R3373" t="str" cm="1">
        <f t="array" ref="R3373">[1]!s_stmnote_suppliertop5(A3373,D3373,3)</f>
        <v>第三名</v>
      </c>
      <c r="S3373" t="str" cm="1">
        <f t="array" ref="S3373">[1]!s_stmnote_suppliertop5(A3373,D3373,4)</f>
        <v>第四名</v>
      </c>
      <c r="T3373" t="str" cm="1">
        <f t="array" ref="T3373">[1]!s_stmnote_suppliertop5(A3373,D3373,5)</f>
        <v>第五名</v>
      </c>
      <c r="U3373" s="9">
        <f>[1]!s_stmnote_purchasetop5_pct(A3373,D3373)</f>
        <v>5.53</v>
      </c>
      <c r="V3373" t="str" cm="1">
        <f t="array" ref="V3373">[1]!s_stmnote_customertop5($A3373,$D3373,1)</f>
        <v>第一名</v>
      </c>
      <c r="W3373" t="str" cm="1">
        <f t="array" ref="W3373">[1]!s_stmnote_customertop5($A3373,$D3373,2)</f>
        <v>第二名</v>
      </c>
      <c r="X3373" t="str" cm="1">
        <f t="array" ref="X3373">[1]!s_stmnote_customertop5($A3373,$D3373,3)</f>
        <v>第三名</v>
      </c>
      <c r="Y3373" t="str" cm="1">
        <f t="array" ref="Y3373">[1]!s_stmnote_customertop5($A3373,$D3373,4)</f>
        <v>第四名</v>
      </c>
      <c r="Z3373" t="str" cm="1">
        <f t="array" ref="Z3373">[1]!s_stmnote_customertop5($A3373,$D3373,5)</f>
        <v>第五名</v>
      </c>
      <c r="AA3373" s="9">
        <f>[1]!s_stmnote_salestop5_pct(A3373,D3373)</f>
        <v>9.69</v>
      </c>
      <c r="AB3373" s="9">
        <f>[1]!s_fa_arturn(A3373,D3373)</f>
        <v>61.124099999999999</v>
      </c>
      <c r="AC3373" s="9">
        <f>[1]!fa_apturn(A3373,D3373)</f>
        <v>33.8826287680577</v>
      </c>
      <c r="AD3373" s="9">
        <f>[1]!s_fa_invturn(A3373,D3373)</f>
        <v>35.895600000000002</v>
      </c>
    </row>
    <row r="3374" spans="1:30">
      <c r="A3374">
        <v>301116</v>
      </c>
      <c r="B3374" t="s">
        <v>738</v>
      </c>
      <c r="C3374" t="s">
        <v>4206</v>
      </c>
      <c r="D3374" s="8">
        <f t="shared" si="53"/>
        <v>44926</v>
      </c>
      <c r="E3374" t="s">
        <v>7749</v>
      </c>
      <c r="F3374">
        <v>1</v>
      </c>
      <c r="G3374" t="s">
        <v>9066</v>
      </c>
      <c r="L3374" t="str" cm="1">
        <f t="array" ref="L3374">[1]!s_info_industry_gics(A3374,1)</f>
        <v>日常消费</v>
      </c>
      <c r="M3374" t="str" cm="1">
        <f t="array" ref="M3374">[1]!s_info_industry_gicscode(A3374,1)</f>
        <v>30</v>
      </c>
      <c r="N3374" t="str">
        <f>[1]!s_info_industry_gics(A3374,2)</f>
        <v>食品、饮料与烟草</v>
      </c>
      <c r="O3374" t="str">
        <f>[1]!s_info_industry_gicscode(A3374,2)</f>
        <v>3020</v>
      </c>
      <c r="P3374" t="str" cm="1">
        <f t="array" ref="P3374">[1]!s_stmnote_suppliertop5(A3374,D3374,1)</f>
        <v>第一名</v>
      </c>
      <c r="Q3374" t="str">
        <f>[1]!s_stmnote_suppliertop5(A3374,D3374,2)</f>
        <v>第二名</v>
      </c>
      <c r="R3374" t="str" cm="1">
        <f t="array" ref="R3374">[1]!s_stmnote_suppliertop5(A3374,D3374,3)</f>
        <v>第三名</v>
      </c>
      <c r="S3374" t="str" cm="1">
        <f t="array" ref="S3374">[1]!s_stmnote_suppliertop5(A3374,D3374,4)</f>
        <v>第四名</v>
      </c>
      <c r="T3374" t="str" cm="1">
        <f t="array" ref="T3374">[1]!s_stmnote_suppliertop5(A3374,D3374,5)</f>
        <v>第五名</v>
      </c>
      <c r="U3374" s="9">
        <f>[1]!s_stmnote_purchasetop5_pct(A3374,D3374)</f>
        <v>4.54</v>
      </c>
      <c r="V3374" t="str" cm="1">
        <f t="array" ref="V3374">[1]!s_stmnote_customertop5($A3374,$D3374,1)</f>
        <v>第一名</v>
      </c>
      <c r="W3374" t="str" cm="1">
        <f t="array" ref="W3374">[1]!s_stmnote_customertop5($A3374,$D3374,2)</f>
        <v>第二名</v>
      </c>
      <c r="X3374" t="str" cm="1">
        <f t="array" ref="X3374">[1]!s_stmnote_customertop5($A3374,$D3374,3)</f>
        <v>第三名</v>
      </c>
      <c r="Y3374" t="str" cm="1">
        <f t="array" ref="Y3374">[1]!s_stmnote_customertop5($A3374,$D3374,4)</f>
        <v>第四名</v>
      </c>
      <c r="Z3374" t="str" cm="1">
        <f t="array" ref="Z3374">[1]!s_stmnote_customertop5($A3374,$D3374,5)</f>
        <v>第五名</v>
      </c>
      <c r="AA3374" s="9">
        <f>[1]!s_stmnote_salestop5_pct(A3374,D3374)</f>
        <v>8.89</v>
      </c>
      <c r="AB3374" s="9">
        <f>[1]!s_fa_arturn(A3374,D3374)</f>
        <v>40.302100000000003</v>
      </c>
      <c r="AC3374" s="9">
        <f>[1]!fa_apturn(A3374,D3374)</f>
        <v>27.005278785673401</v>
      </c>
      <c r="AD3374" s="9">
        <f>[1]!s_fa_invturn(A3374,D3374)</f>
        <v>19.468800000000002</v>
      </c>
    </row>
    <row r="3375" spans="1:30">
      <c r="A3375">
        <v>430034</v>
      </c>
      <c r="B3375" t="s">
        <v>784</v>
      </c>
      <c r="C3375" t="s">
        <v>4327</v>
      </c>
      <c r="D3375" s="8">
        <f t="shared" si="53"/>
        <v>44926</v>
      </c>
      <c r="E3375" t="s">
        <v>7711</v>
      </c>
      <c r="F3375">
        <v>1</v>
      </c>
      <c r="G3375" t="s">
        <v>9124</v>
      </c>
      <c r="L3375" t="str" cm="1">
        <f t="array" ref="L3375">[1]!s_info_industry_gics(A3375,1)</f>
        <v>日常消费</v>
      </c>
      <c r="M3375" t="str" cm="1">
        <f t="array" ref="M3375">[1]!s_info_industry_gicscode(A3375,1)</f>
        <v>30</v>
      </c>
      <c r="N3375" t="str">
        <f>[1]!s_info_industry_gics(A3375,2)</f>
        <v>食品、饮料与烟草</v>
      </c>
      <c r="O3375" t="str">
        <f>[1]!s_info_industry_gicscode(A3375,2)</f>
        <v>3020</v>
      </c>
      <c r="P3375" t="str" cm="1">
        <f t="array" ref="P3375">[1]!s_stmnote_suppliertop5(A3375,D3375,1)</f>
        <v>国投生物科技投资有限公司</v>
      </c>
      <c r="Q3375" t="str">
        <f>[1]!s_stmnote_suppliertop5(A3375,D3375,2)</f>
        <v>中粮集团有限公司</v>
      </c>
      <c r="R3375" t="str" cm="1">
        <f t="array" ref="R3375">[1]!s_stmnote_suppliertop5(A3375,D3375,3)</f>
        <v>黑龙江省万里润达生物科技有限公司</v>
      </c>
      <c r="S3375" t="str" cm="1">
        <f t="array" ref="S3375">[1]!s_stmnote_suppliertop5(A3375,D3375,4)</f>
        <v>吉林燃料乙醇有限责任公司</v>
      </c>
      <c r="T3375" t="str" cm="1">
        <f t="array" ref="T3375">[1]!s_stmnote_suppliertop5(A3375,D3375,5)</f>
        <v>吉林省新天龙实业股份有限公司</v>
      </c>
      <c r="U3375" s="9">
        <f>[1]!s_stmnote_purchasetop5_pct(A3375,D3375)</f>
        <v>25.35</v>
      </c>
      <c r="V3375" t="str" cm="1">
        <f t="array" ref="V3375">[1]!s_stmnote_customertop5($A3375,$D3375,1)</f>
        <v>内蒙古蒙牛乳业(集团)股份有限公司</v>
      </c>
      <c r="W3375" t="str" cm="1">
        <f t="array" ref="W3375">[1]!s_stmnote_customertop5($A3375,$D3375,2)</f>
        <v>沈阳轩鸿商贸有限公司</v>
      </c>
      <c r="X3375" t="str" cm="1">
        <f t="array" ref="X3375">[1]!s_stmnote_customertop5($A3375,$D3375,3)</f>
        <v>禾丰食品股份有限公司</v>
      </c>
      <c r="Y3375" t="str" cm="1">
        <f t="array" ref="Y3375">[1]!s_stmnote_customertop5($A3375,$D3375,4)</f>
        <v>内蒙古伊利实业集团股份有限公司</v>
      </c>
      <c r="Z3375" t="str" cm="1">
        <f t="array" ref="Z3375">[1]!s_stmnote_customertop5($A3375,$D3375,5)</f>
        <v>成都康韬贸易有限公司</v>
      </c>
      <c r="AA3375" s="9">
        <f>[1]!s_stmnote_salestop5_pct(A3375,D3375)</f>
        <v>22.29</v>
      </c>
      <c r="AB3375" s="9">
        <f>[1]!s_fa_arturn(A3375,D3375)</f>
        <v>17.0366</v>
      </c>
      <c r="AC3375" s="9">
        <f>[1]!fa_apturn(A3375,D3375)</f>
        <v>10.970394997103901</v>
      </c>
      <c r="AD3375" s="9">
        <f>[1]!s_fa_invturn(A3375,D3375)</f>
        <v>6.5704000000000002</v>
      </c>
    </row>
    <row r="3376" spans="1:30">
      <c r="A3376">
        <v>600186</v>
      </c>
      <c r="B3376" t="s">
        <v>834</v>
      </c>
      <c r="C3376" t="s">
        <v>4581</v>
      </c>
      <c r="D3376" s="8">
        <f t="shared" si="53"/>
        <v>45291</v>
      </c>
      <c r="E3376" t="s">
        <v>7013</v>
      </c>
      <c r="F3376">
        <v>1</v>
      </c>
      <c r="G3376" t="s">
        <v>9218</v>
      </c>
      <c r="L3376" t="str" cm="1">
        <f t="array" ref="L3376">[1]!s_info_industry_gics(A3376,1)</f>
        <v>日常消费</v>
      </c>
      <c r="M3376" t="str" cm="1">
        <f t="array" ref="M3376">[1]!s_info_industry_gicscode(A3376,1)</f>
        <v>30</v>
      </c>
      <c r="N3376" t="str">
        <f>[1]!s_info_industry_gics(A3376,2)</f>
        <v>食品、饮料与烟草</v>
      </c>
      <c r="O3376" t="str">
        <f>[1]!s_info_industry_gicscode(A3376,2)</f>
        <v>3020</v>
      </c>
      <c r="P3376" cm="1">
        <f t="array" ref="P3376">[1]!s_stmnote_suppliertop5(A3376,D3376,1)</f>
        <v>0</v>
      </c>
      <c r="Q3376">
        <f>[1]!s_stmnote_suppliertop5(A3376,D3376,2)</f>
        <v>0</v>
      </c>
      <c r="R3376" cm="1">
        <f t="array" ref="R3376">[1]!s_stmnote_suppliertop5(A3376,D3376,3)</f>
        <v>0</v>
      </c>
      <c r="S3376" cm="1">
        <f t="array" ref="S3376">[1]!s_stmnote_suppliertop5(A3376,D3376,4)</f>
        <v>0</v>
      </c>
      <c r="T3376" cm="1">
        <f t="array" ref="T3376">[1]!s_stmnote_suppliertop5(A3376,D3376,5)</f>
        <v>0</v>
      </c>
      <c r="U3376" s="9">
        <f>[1]!s_stmnote_purchasetop5_pct(A3376,D3376)</f>
        <v>0</v>
      </c>
      <c r="V3376" cm="1">
        <f t="array" ref="V3376">[1]!s_stmnote_customertop5($A3376,$D3376,1)</f>
        <v>0</v>
      </c>
      <c r="W3376" cm="1">
        <f t="array" ref="W3376">[1]!s_stmnote_customertop5($A3376,$D3376,2)</f>
        <v>0</v>
      </c>
      <c r="X3376" cm="1">
        <f t="array" ref="X3376">[1]!s_stmnote_customertop5($A3376,$D3376,3)</f>
        <v>0</v>
      </c>
      <c r="Y3376" cm="1">
        <f t="array" ref="Y3376">[1]!s_stmnote_customertop5($A3376,$D3376,4)</f>
        <v>0</v>
      </c>
      <c r="Z3376" cm="1">
        <f t="array" ref="Z3376">[1]!s_stmnote_customertop5($A3376,$D3376,5)</f>
        <v>0</v>
      </c>
      <c r="AA3376" s="9">
        <f>[1]!s_stmnote_salestop5_pct(A3376,D3376)</f>
        <v>9.75</v>
      </c>
      <c r="AB3376" s="9">
        <f>[1]!s_fa_arturn(A3376,D3376)</f>
        <v>20.364899999999999</v>
      </c>
      <c r="AC3376" s="9">
        <f>[1]!fa_apturn(A3376,D3376)</f>
        <v>15.8624109041113</v>
      </c>
      <c r="AD3376" s="9">
        <f>[1]!s_fa_invturn(A3376,D3376)</f>
        <v>16.315799999999999</v>
      </c>
    </row>
    <row r="3377" spans="1:30">
      <c r="A3377">
        <v>600305</v>
      </c>
      <c r="B3377" t="s">
        <v>861</v>
      </c>
      <c r="C3377" t="s">
        <v>4655</v>
      </c>
      <c r="D3377" s="8">
        <f t="shared" si="53"/>
        <v>44926</v>
      </c>
      <c r="E3377" t="s">
        <v>7015</v>
      </c>
      <c r="F3377">
        <v>1</v>
      </c>
      <c r="G3377" t="s">
        <v>7881</v>
      </c>
      <c r="L3377" t="str" cm="1">
        <f t="array" ref="L3377">[1]!s_info_industry_gics(A3377,1)</f>
        <v>日常消费</v>
      </c>
      <c r="M3377" t="str" cm="1">
        <f t="array" ref="M3377">[1]!s_info_industry_gicscode(A3377,1)</f>
        <v>30</v>
      </c>
      <c r="N3377" t="str">
        <f>[1]!s_info_industry_gics(A3377,2)</f>
        <v>食品、饮料与烟草</v>
      </c>
      <c r="O3377" t="str">
        <f>[1]!s_info_industry_gicscode(A3377,2)</f>
        <v>3020</v>
      </c>
      <c r="P3377" t="str" cm="1">
        <f t="array" ref="P3377">[1]!s_stmnote_suppliertop5(A3377,D3377,1)</f>
        <v>镇江恒顺米业有限责任公司</v>
      </c>
      <c r="Q3377" t="str">
        <f>[1]!s_stmnote_suppliertop5(A3377,D3377,2)</f>
        <v>第二名客户</v>
      </c>
      <c r="R3377" t="str" cm="1">
        <f t="array" ref="R3377">[1]!s_stmnote_suppliertop5(A3377,D3377,3)</f>
        <v>第三名客户</v>
      </c>
      <c r="S3377" t="str" cm="1">
        <f t="array" ref="S3377">[1]!s_stmnote_suppliertop5(A3377,D3377,4)</f>
        <v>江苏恒达包装股份有限公司</v>
      </c>
      <c r="T3377" t="str" cm="1">
        <f t="array" ref="T3377">[1]!s_stmnote_suppliertop5(A3377,D3377,5)</f>
        <v>湖北粤玻实业有限公司</v>
      </c>
      <c r="U3377" s="9">
        <f>[1]!s_stmnote_purchasetop5_pct(A3377,D3377)</f>
        <v>29.22</v>
      </c>
      <c r="V3377" t="str" cm="1">
        <f t="array" ref="V3377">[1]!s_stmnote_customertop5($A3377,$D3377,1)</f>
        <v>第一名客户</v>
      </c>
      <c r="W3377" t="str" cm="1">
        <f t="array" ref="W3377">[1]!s_stmnote_customertop5($A3377,$D3377,2)</f>
        <v>第二名客户</v>
      </c>
      <c r="X3377" t="str" cm="1">
        <f t="array" ref="X3377">[1]!s_stmnote_customertop5($A3377,$D3377,3)</f>
        <v>第三名客户</v>
      </c>
      <c r="Y3377" t="str" cm="1">
        <f t="array" ref="Y3377">[1]!s_stmnote_customertop5($A3377,$D3377,4)</f>
        <v>第四名客户</v>
      </c>
      <c r="Z3377" t="str" cm="1">
        <f t="array" ref="Z3377">[1]!s_stmnote_customertop5($A3377,$D3377,5)</f>
        <v>南京德翠食品有限公司</v>
      </c>
      <c r="AA3377" s="9">
        <f>[1]!s_stmnote_salestop5_pct(A3377,D3377)</f>
        <v>9.7799999999999994</v>
      </c>
      <c r="AB3377" s="9">
        <f>[1]!s_fa_arturn(A3377,D3377)</f>
        <v>28.981200000000001</v>
      </c>
      <c r="AC3377" s="9">
        <f>[1]!fa_apturn(A3377,D3377)</f>
        <v>5.8363679844881098</v>
      </c>
      <c r="AD3377" s="9">
        <f>[1]!s_fa_invturn(A3377,D3377)</f>
        <v>4.1501000000000001</v>
      </c>
    </row>
    <row r="3378" spans="1:30">
      <c r="A3378">
        <v>600305</v>
      </c>
      <c r="B3378" t="s">
        <v>861</v>
      </c>
      <c r="C3378" t="s">
        <v>4656</v>
      </c>
      <c r="D3378" s="8">
        <f t="shared" si="53"/>
        <v>44926</v>
      </c>
      <c r="E3378" t="s">
        <v>7237</v>
      </c>
      <c r="F3378">
        <v>1</v>
      </c>
      <c r="G3378" t="s">
        <v>8570</v>
      </c>
      <c r="L3378" t="str" cm="1">
        <f t="array" ref="L3378">[1]!s_info_industry_gics(A3378,1)</f>
        <v>日常消费</v>
      </c>
      <c r="M3378" t="str" cm="1">
        <f t="array" ref="M3378">[1]!s_info_industry_gicscode(A3378,1)</f>
        <v>30</v>
      </c>
      <c r="N3378" t="str">
        <f>[1]!s_info_industry_gics(A3378,2)</f>
        <v>食品、饮料与烟草</v>
      </c>
      <c r="O3378" t="str">
        <f>[1]!s_info_industry_gicscode(A3378,2)</f>
        <v>3020</v>
      </c>
      <c r="P3378" t="str" cm="1">
        <f t="array" ref="P3378">[1]!s_stmnote_suppliertop5(A3378,D3378,1)</f>
        <v>镇江恒顺米业有限责任公司</v>
      </c>
      <c r="Q3378" t="str">
        <f>[1]!s_stmnote_suppliertop5(A3378,D3378,2)</f>
        <v>第二名客户</v>
      </c>
      <c r="R3378" t="str" cm="1">
        <f t="array" ref="R3378">[1]!s_stmnote_suppliertop5(A3378,D3378,3)</f>
        <v>第三名客户</v>
      </c>
      <c r="S3378" t="str" cm="1">
        <f t="array" ref="S3378">[1]!s_stmnote_suppliertop5(A3378,D3378,4)</f>
        <v>江苏恒达包装股份有限公司</v>
      </c>
      <c r="T3378" t="str" cm="1">
        <f t="array" ref="T3378">[1]!s_stmnote_suppliertop5(A3378,D3378,5)</f>
        <v>湖北粤玻实业有限公司</v>
      </c>
      <c r="U3378" s="9">
        <f>[1]!s_stmnote_purchasetop5_pct(A3378,D3378)</f>
        <v>29.22</v>
      </c>
      <c r="V3378" t="str" cm="1">
        <f t="array" ref="V3378">[1]!s_stmnote_customertop5($A3378,$D3378,1)</f>
        <v>第一名客户</v>
      </c>
      <c r="W3378" t="str" cm="1">
        <f t="array" ref="W3378">[1]!s_stmnote_customertop5($A3378,$D3378,2)</f>
        <v>第二名客户</v>
      </c>
      <c r="X3378" t="str" cm="1">
        <f t="array" ref="X3378">[1]!s_stmnote_customertop5($A3378,$D3378,3)</f>
        <v>第三名客户</v>
      </c>
      <c r="Y3378" t="str" cm="1">
        <f t="array" ref="Y3378">[1]!s_stmnote_customertop5($A3378,$D3378,4)</f>
        <v>第四名客户</v>
      </c>
      <c r="Z3378" t="str" cm="1">
        <f t="array" ref="Z3378">[1]!s_stmnote_customertop5($A3378,$D3378,5)</f>
        <v>南京德翠食品有限公司</v>
      </c>
      <c r="AA3378" s="9">
        <f>[1]!s_stmnote_salestop5_pct(A3378,D3378)</f>
        <v>9.7799999999999994</v>
      </c>
      <c r="AB3378" s="9">
        <f>[1]!s_fa_arturn(A3378,D3378)</f>
        <v>28.981200000000001</v>
      </c>
      <c r="AC3378" s="9">
        <f>[1]!fa_apturn(A3378,D3378)</f>
        <v>5.8363679844881098</v>
      </c>
      <c r="AD3378" s="9">
        <f>[1]!s_fa_invturn(A3378,D3378)</f>
        <v>4.1501000000000001</v>
      </c>
    </row>
    <row r="3379" spans="1:30">
      <c r="A3379">
        <v>600365</v>
      </c>
      <c r="B3379" t="s">
        <v>880</v>
      </c>
      <c r="C3379" t="s">
        <v>4731</v>
      </c>
      <c r="D3379" s="8">
        <f t="shared" si="53"/>
        <v>44561</v>
      </c>
      <c r="E3379" t="s">
        <v>7028</v>
      </c>
      <c r="F3379">
        <v>1</v>
      </c>
      <c r="G3379" t="s">
        <v>7881</v>
      </c>
      <c r="L3379" t="str" cm="1">
        <f t="array" ref="L3379">[1]!s_info_industry_gics(A3379,1)</f>
        <v>日常消费</v>
      </c>
      <c r="M3379" t="str" cm="1">
        <f t="array" ref="M3379">[1]!s_info_industry_gicscode(A3379,1)</f>
        <v>30</v>
      </c>
      <c r="N3379" t="str">
        <f>[1]!s_info_industry_gics(A3379,2)</f>
        <v>食品、饮料与烟草</v>
      </c>
      <c r="O3379" t="str">
        <f>[1]!s_info_industry_gicscode(A3379,2)</f>
        <v>3020</v>
      </c>
      <c r="P3379" cm="1">
        <f t="array" ref="P3379">[1]!s_stmnote_suppliertop5(A3379,D3379,1)</f>
        <v>0</v>
      </c>
      <c r="Q3379">
        <f>[1]!s_stmnote_suppliertop5(A3379,D3379,2)</f>
        <v>0</v>
      </c>
      <c r="R3379" cm="1">
        <f t="array" ref="R3379">[1]!s_stmnote_suppliertop5(A3379,D3379,3)</f>
        <v>0</v>
      </c>
      <c r="S3379" cm="1">
        <f t="array" ref="S3379">[1]!s_stmnote_suppliertop5(A3379,D3379,4)</f>
        <v>0</v>
      </c>
      <c r="T3379" cm="1">
        <f t="array" ref="T3379">[1]!s_stmnote_suppliertop5(A3379,D3379,5)</f>
        <v>0</v>
      </c>
      <c r="U3379" s="9">
        <f>[1]!s_stmnote_purchasetop5_pct(A3379,D3379)</f>
        <v>62.37</v>
      </c>
      <c r="V3379" cm="1">
        <f t="array" ref="V3379">[1]!s_stmnote_customertop5($A3379,$D3379,1)</f>
        <v>0</v>
      </c>
      <c r="W3379" cm="1">
        <f t="array" ref="W3379">[1]!s_stmnote_customertop5($A3379,$D3379,2)</f>
        <v>0</v>
      </c>
      <c r="X3379" cm="1">
        <f t="array" ref="X3379">[1]!s_stmnote_customertop5($A3379,$D3379,3)</f>
        <v>0</v>
      </c>
      <c r="Y3379" cm="1">
        <f t="array" ref="Y3379">[1]!s_stmnote_customertop5($A3379,$D3379,4)</f>
        <v>0</v>
      </c>
      <c r="Z3379" cm="1">
        <f t="array" ref="Z3379">[1]!s_stmnote_customertop5($A3379,$D3379,5)</f>
        <v>0</v>
      </c>
      <c r="AA3379" s="9">
        <f>[1]!s_stmnote_salestop5_pct(A3379,D3379)</f>
        <v>60.73</v>
      </c>
      <c r="AB3379" s="9">
        <f>[1]!s_fa_arturn(A3379,D3379)</f>
        <v>7.1986999999999997</v>
      </c>
      <c r="AC3379" s="9">
        <f>[1]!fa_apturn(A3379,D3379)</f>
        <v>18.262004974817</v>
      </c>
      <c r="AD3379" s="9">
        <f>[1]!s_fa_invturn(A3379,D3379)</f>
        <v>2.1194000000000002</v>
      </c>
    </row>
    <row r="3380" spans="1:30">
      <c r="A3380">
        <v>600811</v>
      </c>
      <c r="B3380" t="s">
        <v>994</v>
      </c>
      <c r="C3380" t="s">
        <v>5178</v>
      </c>
      <c r="D3380" s="8">
        <f t="shared" si="53"/>
        <v>44561</v>
      </c>
      <c r="E3380" t="s">
        <v>7286</v>
      </c>
      <c r="F3380">
        <v>2</v>
      </c>
      <c r="G3380" t="s">
        <v>11268</v>
      </c>
      <c r="H3380" t="s">
        <v>12431</v>
      </c>
      <c r="L3380" t="str" cm="1">
        <f t="array" ref="L3380">[1]!s_info_industry_gics(A3380,1)</f>
        <v>日常消费</v>
      </c>
      <c r="M3380" t="str" cm="1">
        <f t="array" ref="M3380">[1]!s_info_industry_gicscode(A3380,1)</f>
        <v>30</v>
      </c>
      <c r="N3380" t="str">
        <f>[1]!s_info_industry_gics(A3380,2)</f>
        <v>食品、饮料与烟草</v>
      </c>
      <c r="O3380" t="str">
        <f>[1]!s_info_industry_gicscode(A3380,2)</f>
        <v>3020</v>
      </c>
      <c r="P3380" t="str" cm="1">
        <f t="array" ref="P3380">[1]!s_stmnote_suppliertop5(A3380,D3380,1)</f>
        <v>厦门同顺供应链管理有限公司</v>
      </c>
      <c r="Q3380" t="str">
        <f>[1]!s_stmnote_suppliertop5(A3380,D3380,2)</f>
        <v>大连良运集团粮油购销有限公司</v>
      </c>
      <c r="R3380" t="str" cm="1">
        <f t="array" ref="R3380">[1]!s_stmnote_suppliertop5(A3380,D3380,3)</f>
        <v>厦门港务贸易有限公司</v>
      </c>
      <c r="S3380" t="str" cm="1">
        <f t="array" ref="S3380">[1]!s_stmnote_suppliertop5(A3380,D3380,4)</f>
        <v>大连和益粮油有限公司</v>
      </c>
      <c r="T3380" t="str" cm="1">
        <f t="array" ref="T3380">[1]!s_stmnote_suppliertop5(A3380,D3380,5)</f>
        <v>公主岭市富邦粮食收储有限责任公司</v>
      </c>
      <c r="U3380" s="9">
        <f>[1]!s_stmnote_purchasetop5_pct(A3380,D3380)</f>
        <v>34.1</v>
      </c>
      <c r="V3380" t="str" cm="1">
        <f t="array" ref="V3380">[1]!s_stmnote_customertop5($A3380,$D3380,1)</f>
        <v>深圳闽安贸易有限公司</v>
      </c>
      <c r="W3380" t="str" cm="1">
        <f t="array" ref="W3380">[1]!s_stmnote_customertop5($A3380,$D3380,2)</f>
        <v>吉林省恒昌新创农业科技服务有限公司</v>
      </c>
      <c r="X3380" t="str" cm="1">
        <f t="array" ref="X3380">[1]!s_stmnote_customertop5($A3380,$D3380,3)</f>
        <v>福建闽航农业发展有限公司</v>
      </c>
      <c r="Y3380" t="str" cm="1">
        <f t="array" ref="Y3380">[1]!s_stmnote_customertop5($A3380,$D3380,4)</f>
        <v>金健农产品(营口)有限公司</v>
      </c>
      <c r="Z3380" t="str" cm="1">
        <f t="array" ref="Z3380">[1]!s_stmnote_customertop5($A3380,$D3380,5)</f>
        <v>大连家禾农业发展有限公司</v>
      </c>
      <c r="AA3380" s="9">
        <f>[1]!s_stmnote_salestop5_pct(A3380,D3380)</f>
        <v>18.690000000000001</v>
      </c>
      <c r="AB3380" s="9">
        <f>[1]!s_fa_arturn(A3380,D3380)</f>
        <v>52.761600000000001</v>
      </c>
      <c r="AC3380" s="9">
        <f>[1]!fa_apturn(A3380,D3380)</f>
        <v>25.207350426999799</v>
      </c>
      <c r="AD3380" s="9">
        <f>[1]!s_fa_invturn(A3380,D3380)</f>
        <v>1.5992999999999999</v>
      </c>
    </row>
    <row r="3381" spans="1:30">
      <c r="A3381">
        <v>600811</v>
      </c>
      <c r="B3381" t="s">
        <v>994</v>
      </c>
      <c r="C3381" t="s">
        <v>5179</v>
      </c>
      <c r="D3381" s="8">
        <f t="shared" si="53"/>
        <v>44561</v>
      </c>
      <c r="E3381" t="s">
        <v>7475</v>
      </c>
      <c r="F3381">
        <v>2</v>
      </c>
      <c r="G3381" t="s">
        <v>11269</v>
      </c>
      <c r="H3381" t="s">
        <v>12431</v>
      </c>
      <c r="L3381" t="str" cm="1">
        <f t="array" ref="L3381">[1]!s_info_industry_gics(A3381,1)</f>
        <v>日常消费</v>
      </c>
      <c r="M3381" t="str" cm="1">
        <f t="array" ref="M3381">[1]!s_info_industry_gicscode(A3381,1)</f>
        <v>30</v>
      </c>
      <c r="N3381" t="str">
        <f>[1]!s_info_industry_gics(A3381,2)</f>
        <v>食品、饮料与烟草</v>
      </c>
      <c r="O3381" t="str">
        <f>[1]!s_info_industry_gicscode(A3381,2)</f>
        <v>3020</v>
      </c>
      <c r="P3381" t="str" cm="1">
        <f t="array" ref="P3381">[1]!s_stmnote_suppliertop5(A3381,D3381,1)</f>
        <v>厦门同顺供应链管理有限公司</v>
      </c>
      <c r="Q3381" t="str">
        <f>[1]!s_stmnote_suppliertop5(A3381,D3381,2)</f>
        <v>大连良运集团粮油购销有限公司</v>
      </c>
      <c r="R3381" t="str" cm="1">
        <f t="array" ref="R3381">[1]!s_stmnote_suppliertop5(A3381,D3381,3)</f>
        <v>厦门港务贸易有限公司</v>
      </c>
      <c r="S3381" t="str" cm="1">
        <f t="array" ref="S3381">[1]!s_stmnote_suppliertop5(A3381,D3381,4)</f>
        <v>大连和益粮油有限公司</v>
      </c>
      <c r="T3381" t="str" cm="1">
        <f t="array" ref="T3381">[1]!s_stmnote_suppliertop5(A3381,D3381,5)</f>
        <v>公主岭市富邦粮食收储有限责任公司</v>
      </c>
      <c r="U3381" s="9">
        <f>[1]!s_stmnote_purchasetop5_pct(A3381,D3381)</f>
        <v>34.1</v>
      </c>
      <c r="V3381" t="str" cm="1">
        <f t="array" ref="V3381">[1]!s_stmnote_customertop5($A3381,$D3381,1)</f>
        <v>深圳闽安贸易有限公司</v>
      </c>
      <c r="W3381" t="str" cm="1">
        <f t="array" ref="W3381">[1]!s_stmnote_customertop5($A3381,$D3381,2)</f>
        <v>吉林省恒昌新创农业科技服务有限公司</v>
      </c>
      <c r="X3381" t="str" cm="1">
        <f t="array" ref="X3381">[1]!s_stmnote_customertop5($A3381,$D3381,3)</f>
        <v>福建闽航农业发展有限公司</v>
      </c>
      <c r="Y3381" t="str" cm="1">
        <f t="array" ref="Y3381">[1]!s_stmnote_customertop5($A3381,$D3381,4)</f>
        <v>金健农产品(营口)有限公司</v>
      </c>
      <c r="Z3381" t="str" cm="1">
        <f t="array" ref="Z3381">[1]!s_stmnote_customertop5($A3381,$D3381,5)</f>
        <v>大连家禾农业发展有限公司</v>
      </c>
      <c r="AA3381" s="9">
        <f>[1]!s_stmnote_salestop5_pct(A3381,D3381)</f>
        <v>18.690000000000001</v>
      </c>
      <c r="AB3381" s="9">
        <f>[1]!s_fa_arturn(A3381,D3381)</f>
        <v>52.761600000000001</v>
      </c>
      <c r="AC3381" s="9">
        <f>[1]!fa_apturn(A3381,D3381)</f>
        <v>25.207350426999799</v>
      </c>
      <c r="AD3381" s="9">
        <f>[1]!s_fa_invturn(A3381,D3381)</f>
        <v>1.5992999999999999</v>
      </c>
    </row>
    <row r="3382" spans="1:30">
      <c r="A3382">
        <v>600811</v>
      </c>
      <c r="B3382" t="s">
        <v>994</v>
      </c>
      <c r="C3382" t="s">
        <v>5180</v>
      </c>
      <c r="D3382" s="8">
        <f t="shared" si="53"/>
        <v>44561</v>
      </c>
      <c r="E3382" t="s">
        <v>6949</v>
      </c>
      <c r="F3382">
        <v>2</v>
      </c>
      <c r="G3382" t="s">
        <v>11270</v>
      </c>
      <c r="H3382" t="s">
        <v>12432</v>
      </c>
      <c r="L3382" t="str" cm="1">
        <f t="array" ref="L3382">[1]!s_info_industry_gics(A3382,1)</f>
        <v>日常消费</v>
      </c>
      <c r="M3382" t="str" cm="1">
        <f t="array" ref="M3382">[1]!s_info_industry_gicscode(A3382,1)</f>
        <v>30</v>
      </c>
      <c r="N3382" t="str">
        <f>[1]!s_info_industry_gics(A3382,2)</f>
        <v>食品、饮料与烟草</v>
      </c>
      <c r="O3382" t="str">
        <f>[1]!s_info_industry_gicscode(A3382,2)</f>
        <v>3020</v>
      </c>
      <c r="P3382" t="str" cm="1">
        <f t="array" ref="P3382">[1]!s_stmnote_suppliertop5(A3382,D3382,1)</f>
        <v>厦门同顺供应链管理有限公司</v>
      </c>
      <c r="Q3382" t="str">
        <f>[1]!s_stmnote_suppliertop5(A3382,D3382,2)</f>
        <v>大连良运集团粮油购销有限公司</v>
      </c>
      <c r="R3382" t="str" cm="1">
        <f t="array" ref="R3382">[1]!s_stmnote_suppliertop5(A3382,D3382,3)</f>
        <v>厦门港务贸易有限公司</v>
      </c>
      <c r="S3382" t="str" cm="1">
        <f t="array" ref="S3382">[1]!s_stmnote_suppliertop5(A3382,D3382,4)</f>
        <v>大连和益粮油有限公司</v>
      </c>
      <c r="T3382" t="str" cm="1">
        <f t="array" ref="T3382">[1]!s_stmnote_suppliertop5(A3382,D3382,5)</f>
        <v>公主岭市富邦粮食收储有限责任公司</v>
      </c>
      <c r="U3382" s="9">
        <f>[1]!s_stmnote_purchasetop5_pct(A3382,D3382)</f>
        <v>34.1</v>
      </c>
      <c r="V3382" t="str" cm="1">
        <f t="array" ref="V3382">[1]!s_stmnote_customertop5($A3382,$D3382,1)</f>
        <v>深圳闽安贸易有限公司</v>
      </c>
      <c r="W3382" t="str" cm="1">
        <f t="array" ref="W3382">[1]!s_stmnote_customertop5($A3382,$D3382,2)</f>
        <v>吉林省恒昌新创农业科技服务有限公司</v>
      </c>
      <c r="X3382" t="str" cm="1">
        <f t="array" ref="X3382">[1]!s_stmnote_customertop5($A3382,$D3382,3)</f>
        <v>福建闽航农业发展有限公司</v>
      </c>
      <c r="Y3382" t="str" cm="1">
        <f t="array" ref="Y3382">[1]!s_stmnote_customertop5($A3382,$D3382,4)</f>
        <v>金健农产品(营口)有限公司</v>
      </c>
      <c r="Z3382" t="str" cm="1">
        <f t="array" ref="Z3382">[1]!s_stmnote_customertop5($A3382,$D3382,5)</f>
        <v>大连家禾农业发展有限公司</v>
      </c>
      <c r="AA3382" s="9">
        <f>[1]!s_stmnote_salestop5_pct(A3382,D3382)</f>
        <v>18.690000000000001</v>
      </c>
      <c r="AB3382" s="9">
        <f>[1]!s_fa_arturn(A3382,D3382)</f>
        <v>52.761600000000001</v>
      </c>
      <c r="AC3382" s="9">
        <f>[1]!fa_apturn(A3382,D3382)</f>
        <v>25.207350426999799</v>
      </c>
      <c r="AD3382" s="9">
        <f>[1]!s_fa_invturn(A3382,D3382)</f>
        <v>1.5992999999999999</v>
      </c>
    </row>
    <row r="3383" spans="1:30">
      <c r="A3383">
        <v>600811</v>
      </c>
      <c r="B3383" t="s">
        <v>994</v>
      </c>
      <c r="C3383" t="s">
        <v>5181</v>
      </c>
      <c r="D3383" s="8">
        <f t="shared" si="53"/>
        <v>44926</v>
      </c>
      <c r="E3383" t="s">
        <v>7015</v>
      </c>
      <c r="F3383">
        <v>2</v>
      </c>
      <c r="G3383" t="s">
        <v>11271</v>
      </c>
      <c r="H3383" t="s">
        <v>12433</v>
      </c>
      <c r="L3383" t="str" cm="1">
        <f t="array" ref="L3383">[1]!s_info_industry_gics(A3383,1)</f>
        <v>日常消费</v>
      </c>
      <c r="M3383" t="str" cm="1">
        <f t="array" ref="M3383">[1]!s_info_industry_gicscode(A3383,1)</f>
        <v>30</v>
      </c>
      <c r="N3383" t="str">
        <f>[1]!s_info_industry_gics(A3383,2)</f>
        <v>食品、饮料与烟草</v>
      </c>
      <c r="O3383" t="str">
        <f>[1]!s_info_industry_gicscode(A3383,2)</f>
        <v>3020</v>
      </c>
      <c r="P3383" t="str" cm="1">
        <f t="array" ref="P3383">[1]!s_stmnote_suppliertop5(A3383,D3383,1)</f>
        <v>四川省宜宾丽彩集团有限公司</v>
      </c>
      <c r="Q3383" t="str">
        <f>[1]!s_stmnote_suppliertop5(A3383,D3383,2)</f>
        <v>厦门同顺供应链管理有限公司</v>
      </c>
      <c r="R3383" t="str" cm="1">
        <f t="array" ref="R3383">[1]!s_stmnote_suppliertop5(A3383,D3383,3)</f>
        <v>宜宾金龙贸易开发有限公司</v>
      </c>
      <c r="S3383" t="str" cm="1">
        <f t="array" ref="S3383">[1]!s_stmnote_suppliertop5(A3383,D3383,4)</f>
        <v>大连良运集团粮油购销有限公司</v>
      </c>
      <c r="T3383" t="str" cm="1">
        <f t="array" ref="T3383">[1]!s_stmnote_suppliertop5(A3383,D3383,5)</f>
        <v>黑龙江小康龙江供应链管理有限公司</v>
      </c>
      <c r="U3383" s="9">
        <f>[1]!s_stmnote_purchasetop5_pct(A3383,D3383)</f>
        <v>0</v>
      </c>
      <c r="V3383" t="str" cm="1">
        <f t="array" ref="V3383">[1]!s_stmnote_customertop5($A3383,$D3383,1)</f>
        <v>天津建源供应链管理有限公司</v>
      </c>
      <c r="W3383" t="str" cm="1">
        <f t="array" ref="W3383">[1]!s_stmnote_customertop5($A3383,$D3383,2)</f>
        <v>厦门建发物产有限公司</v>
      </c>
      <c r="X3383" t="str" cm="1">
        <f t="array" ref="X3383">[1]!s_stmnote_customertop5($A3383,$D3383,3)</f>
        <v>吉林省隆裕粮油经销有限公司</v>
      </c>
      <c r="Y3383" t="str" cm="1">
        <f t="array" ref="Y3383">[1]!s_stmnote_customertop5($A3383,$D3383,4)</f>
        <v>大连北大荒农业发展有限公司</v>
      </c>
      <c r="Z3383" t="str" cm="1">
        <f t="array" ref="Z3383">[1]!s_stmnote_customertop5($A3383,$D3383,5)</f>
        <v>大连良运集团粮油购销有限公司</v>
      </c>
      <c r="AA3383" s="9">
        <f>[1]!s_stmnote_salestop5_pct(A3383,D3383)</f>
        <v>40.21</v>
      </c>
      <c r="AB3383" s="9">
        <f>[1]!s_fa_arturn(A3383,D3383)</f>
        <v>42.548699999999997</v>
      </c>
      <c r="AC3383" s="9">
        <f>[1]!fa_apturn(A3383,D3383)</f>
        <v>18.838776942779699</v>
      </c>
      <c r="AD3383" s="9">
        <f>[1]!s_fa_invturn(A3383,D3383)</f>
        <v>1.4823</v>
      </c>
    </row>
    <row r="3384" spans="1:30">
      <c r="A3384">
        <v>600811</v>
      </c>
      <c r="B3384" t="s">
        <v>994</v>
      </c>
      <c r="C3384" t="s">
        <v>5182</v>
      </c>
      <c r="D3384" s="8">
        <f t="shared" si="53"/>
        <v>44926</v>
      </c>
      <c r="E3384" t="s">
        <v>6998</v>
      </c>
      <c r="F3384">
        <v>1</v>
      </c>
      <c r="G3384" t="s">
        <v>9467</v>
      </c>
      <c r="L3384" t="str" cm="1">
        <f t="array" ref="L3384">[1]!s_info_industry_gics(A3384,1)</f>
        <v>日常消费</v>
      </c>
      <c r="M3384" t="str" cm="1">
        <f t="array" ref="M3384">[1]!s_info_industry_gicscode(A3384,1)</f>
        <v>30</v>
      </c>
      <c r="N3384" t="str">
        <f>[1]!s_info_industry_gics(A3384,2)</f>
        <v>食品、饮料与烟草</v>
      </c>
      <c r="O3384" t="str">
        <f>[1]!s_info_industry_gicscode(A3384,2)</f>
        <v>3020</v>
      </c>
      <c r="P3384" t="str" cm="1">
        <f t="array" ref="P3384">[1]!s_stmnote_suppliertop5(A3384,D3384,1)</f>
        <v>四川省宜宾丽彩集团有限公司</v>
      </c>
      <c r="Q3384" t="str">
        <f>[1]!s_stmnote_suppliertop5(A3384,D3384,2)</f>
        <v>厦门同顺供应链管理有限公司</v>
      </c>
      <c r="R3384" t="str" cm="1">
        <f t="array" ref="R3384">[1]!s_stmnote_suppliertop5(A3384,D3384,3)</f>
        <v>宜宾金龙贸易开发有限公司</v>
      </c>
      <c r="S3384" t="str" cm="1">
        <f t="array" ref="S3384">[1]!s_stmnote_suppliertop5(A3384,D3384,4)</f>
        <v>大连良运集团粮油购销有限公司</v>
      </c>
      <c r="T3384" t="str" cm="1">
        <f t="array" ref="T3384">[1]!s_stmnote_suppliertop5(A3384,D3384,5)</f>
        <v>黑龙江小康龙江供应链管理有限公司</v>
      </c>
      <c r="U3384" s="9">
        <f>[1]!s_stmnote_purchasetop5_pct(A3384,D3384)</f>
        <v>0</v>
      </c>
      <c r="V3384" t="str" cm="1">
        <f t="array" ref="V3384">[1]!s_stmnote_customertop5($A3384,$D3384,1)</f>
        <v>天津建源供应链管理有限公司</v>
      </c>
      <c r="W3384" t="str" cm="1">
        <f t="array" ref="W3384">[1]!s_stmnote_customertop5($A3384,$D3384,2)</f>
        <v>厦门建发物产有限公司</v>
      </c>
      <c r="X3384" t="str" cm="1">
        <f t="array" ref="X3384">[1]!s_stmnote_customertop5($A3384,$D3384,3)</f>
        <v>吉林省隆裕粮油经销有限公司</v>
      </c>
      <c r="Y3384" t="str" cm="1">
        <f t="array" ref="Y3384">[1]!s_stmnote_customertop5($A3384,$D3384,4)</f>
        <v>大连北大荒农业发展有限公司</v>
      </c>
      <c r="Z3384" t="str" cm="1">
        <f t="array" ref="Z3384">[1]!s_stmnote_customertop5($A3384,$D3384,5)</f>
        <v>大连良运集团粮油购销有限公司</v>
      </c>
      <c r="AA3384" s="9">
        <f>[1]!s_stmnote_salestop5_pct(A3384,D3384)</f>
        <v>40.21</v>
      </c>
      <c r="AB3384" s="9">
        <f>[1]!s_fa_arturn(A3384,D3384)</f>
        <v>42.548699999999997</v>
      </c>
      <c r="AC3384" s="9">
        <f>[1]!fa_apturn(A3384,D3384)</f>
        <v>18.838776942779699</v>
      </c>
      <c r="AD3384" s="9">
        <f>[1]!s_fa_invturn(A3384,D3384)</f>
        <v>1.4823</v>
      </c>
    </row>
    <row r="3385" spans="1:30">
      <c r="A3385">
        <v>600811</v>
      </c>
      <c r="B3385" t="s">
        <v>994</v>
      </c>
      <c r="C3385" t="s">
        <v>5183</v>
      </c>
      <c r="D3385" s="8">
        <f t="shared" si="53"/>
        <v>44926</v>
      </c>
      <c r="E3385" t="s">
        <v>7012</v>
      </c>
      <c r="F3385">
        <v>2</v>
      </c>
      <c r="G3385" t="s">
        <v>11272</v>
      </c>
      <c r="H3385" t="s">
        <v>12434</v>
      </c>
      <c r="L3385" t="str" cm="1">
        <f t="array" ref="L3385">[1]!s_info_industry_gics(A3385,1)</f>
        <v>日常消费</v>
      </c>
      <c r="M3385" t="str" cm="1">
        <f t="array" ref="M3385">[1]!s_info_industry_gicscode(A3385,1)</f>
        <v>30</v>
      </c>
      <c r="N3385" t="str">
        <f>[1]!s_info_industry_gics(A3385,2)</f>
        <v>食品、饮料与烟草</v>
      </c>
      <c r="O3385" t="str">
        <f>[1]!s_info_industry_gicscode(A3385,2)</f>
        <v>3020</v>
      </c>
      <c r="P3385" t="str" cm="1">
        <f t="array" ref="P3385">[1]!s_stmnote_suppliertop5(A3385,D3385,1)</f>
        <v>四川省宜宾丽彩集团有限公司</v>
      </c>
      <c r="Q3385" t="str">
        <f>[1]!s_stmnote_suppliertop5(A3385,D3385,2)</f>
        <v>厦门同顺供应链管理有限公司</v>
      </c>
      <c r="R3385" t="str" cm="1">
        <f t="array" ref="R3385">[1]!s_stmnote_suppliertop5(A3385,D3385,3)</f>
        <v>宜宾金龙贸易开发有限公司</v>
      </c>
      <c r="S3385" t="str" cm="1">
        <f t="array" ref="S3385">[1]!s_stmnote_suppliertop5(A3385,D3385,4)</f>
        <v>大连良运集团粮油购销有限公司</v>
      </c>
      <c r="T3385" t="str" cm="1">
        <f t="array" ref="T3385">[1]!s_stmnote_suppliertop5(A3385,D3385,5)</f>
        <v>黑龙江小康龙江供应链管理有限公司</v>
      </c>
      <c r="U3385" s="9">
        <f>[1]!s_stmnote_purchasetop5_pct(A3385,D3385)</f>
        <v>0</v>
      </c>
      <c r="V3385" t="str" cm="1">
        <f t="array" ref="V3385">[1]!s_stmnote_customertop5($A3385,$D3385,1)</f>
        <v>天津建源供应链管理有限公司</v>
      </c>
      <c r="W3385" t="str" cm="1">
        <f t="array" ref="W3385">[1]!s_stmnote_customertop5($A3385,$D3385,2)</f>
        <v>厦门建发物产有限公司</v>
      </c>
      <c r="X3385" t="str" cm="1">
        <f t="array" ref="X3385">[1]!s_stmnote_customertop5($A3385,$D3385,3)</f>
        <v>吉林省隆裕粮油经销有限公司</v>
      </c>
      <c r="Y3385" t="str" cm="1">
        <f t="array" ref="Y3385">[1]!s_stmnote_customertop5($A3385,$D3385,4)</f>
        <v>大连北大荒农业发展有限公司</v>
      </c>
      <c r="Z3385" t="str" cm="1">
        <f t="array" ref="Z3385">[1]!s_stmnote_customertop5($A3385,$D3385,5)</f>
        <v>大连良运集团粮油购销有限公司</v>
      </c>
      <c r="AA3385" s="9">
        <f>[1]!s_stmnote_salestop5_pct(A3385,D3385)</f>
        <v>40.21</v>
      </c>
      <c r="AB3385" s="9">
        <f>[1]!s_fa_arturn(A3385,D3385)</f>
        <v>42.548699999999997</v>
      </c>
      <c r="AC3385" s="9">
        <f>[1]!fa_apturn(A3385,D3385)</f>
        <v>18.838776942779699</v>
      </c>
      <c r="AD3385" s="9">
        <f>[1]!s_fa_invturn(A3385,D3385)</f>
        <v>1.4823</v>
      </c>
    </row>
    <row r="3386" spans="1:30">
      <c r="A3386">
        <v>600811</v>
      </c>
      <c r="B3386" t="s">
        <v>994</v>
      </c>
      <c r="C3386" t="s">
        <v>5184</v>
      </c>
      <c r="D3386" s="8">
        <f t="shared" si="53"/>
        <v>45291</v>
      </c>
      <c r="E3386" t="s">
        <v>6942</v>
      </c>
      <c r="F3386">
        <v>1</v>
      </c>
      <c r="G3386" t="s">
        <v>9468</v>
      </c>
      <c r="L3386" t="str" cm="1">
        <f t="array" ref="L3386">[1]!s_info_industry_gics(A3386,1)</f>
        <v>日常消费</v>
      </c>
      <c r="M3386" t="str" cm="1">
        <f t="array" ref="M3386">[1]!s_info_industry_gicscode(A3386,1)</f>
        <v>30</v>
      </c>
      <c r="N3386" t="str">
        <f>[1]!s_info_industry_gics(A3386,2)</f>
        <v>食品、饮料与烟草</v>
      </c>
      <c r="O3386" t="str">
        <f>[1]!s_info_industry_gicscode(A3386,2)</f>
        <v>3020</v>
      </c>
      <c r="P3386" cm="1">
        <f t="array" ref="P3386">[1]!s_stmnote_suppliertop5(A3386,D3386,1)</f>
        <v>0</v>
      </c>
      <c r="Q3386">
        <f>[1]!s_stmnote_suppliertop5(A3386,D3386,2)</f>
        <v>0</v>
      </c>
      <c r="R3386" cm="1">
        <f t="array" ref="R3386">[1]!s_stmnote_suppliertop5(A3386,D3386,3)</f>
        <v>0</v>
      </c>
      <c r="S3386" cm="1">
        <f t="array" ref="S3386">[1]!s_stmnote_suppliertop5(A3386,D3386,4)</f>
        <v>0</v>
      </c>
      <c r="T3386" cm="1">
        <f t="array" ref="T3386">[1]!s_stmnote_suppliertop5(A3386,D3386,5)</f>
        <v>0</v>
      </c>
      <c r="U3386" s="9">
        <f>[1]!s_stmnote_purchasetop5_pct(A3386,D3386)</f>
        <v>0</v>
      </c>
      <c r="V3386" cm="1">
        <f t="array" ref="V3386">[1]!s_stmnote_customertop5($A3386,$D3386,1)</f>
        <v>0</v>
      </c>
      <c r="W3386" cm="1">
        <f t="array" ref="W3386">[1]!s_stmnote_customertop5($A3386,$D3386,2)</f>
        <v>0</v>
      </c>
      <c r="X3386" cm="1">
        <f t="array" ref="X3386">[1]!s_stmnote_customertop5($A3386,$D3386,3)</f>
        <v>0</v>
      </c>
      <c r="Y3386" cm="1">
        <f t="array" ref="Y3386">[1]!s_stmnote_customertop5($A3386,$D3386,4)</f>
        <v>0</v>
      </c>
      <c r="Z3386" cm="1">
        <f t="array" ref="Z3386">[1]!s_stmnote_customertop5($A3386,$D3386,5)</f>
        <v>0</v>
      </c>
      <c r="AA3386" s="9">
        <f>[1]!s_stmnote_salestop5_pct(A3386,D3386)</f>
        <v>18.440000000000001</v>
      </c>
      <c r="AB3386" s="9">
        <f>[1]!s_fa_arturn(A3386,D3386)</f>
        <v>22.283100000000001</v>
      </c>
      <c r="AC3386" s="9">
        <f>[1]!fa_apturn(A3386,D3386)</f>
        <v>12.179818901061299</v>
      </c>
      <c r="AD3386" s="9">
        <f>[1]!s_fa_invturn(A3386,D3386)</f>
        <v>0.85209999999999997</v>
      </c>
    </row>
    <row r="3387" spans="1:30">
      <c r="A3387">
        <v>600811</v>
      </c>
      <c r="B3387" t="s">
        <v>994</v>
      </c>
      <c r="C3387" t="s">
        <v>5185</v>
      </c>
      <c r="D3387" s="8">
        <f t="shared" si="53"/>
        <v>45657</v>
      </c>
      <c r="E3387" t="s">
        <v>6937</v>
      </c>
      <c r="F3387">
        <v>2</v>
      </c>
      <c r="G3387" t="s">
        <v>11268</v>
      </c>
      <c r="H3387" t="s">
        <v>12431</v>
      </c>
      <c r="L3387" t="str" cm="1">
        <f t="array" ref="L3387">[1]!s_info_industry_gics(A3387,1)</f>
        <v>日常消费</v>
      </c>
      <c r="M3387" t="str" cm="1">
        <f t="array" ref="M3387">[1]!s_info_industry_gicscode(A3387,1)</f>
        <v>30</v>
      </c>
      <c r="N3387" t="str">
        <f>[1]!s_info_industry_gics(A3387,2)</f>
        <v>食品、饮料与烟草</v>
      </c>
      <c r="O3387" t="str">
        <f>[1]!s_info_industry_gicscode(A3387,2)</f>
        <v>3020</v>
      </c>
      <c r="P3387" cm="1">
        <f t="array" ref="P3387">[1]!s_stmnote_suppliertop5(A3387,D3387,1)</f>
        <v>0</v>
      </c>
      <c r="Q3387">
        <f>[1]!s_stmnote_suppliertop5(A3387,D3387,2)</f>
        <v>0</v>
      </c>
      <c r="R3387" cm="1">
        <f t="array" ref="R3387">[1]!s_stmnote_suppliertop5(A3387,D3387,3)</f>
        <v>0</v>
      </c>
      <c r="S3387" cm="1">
        <f t="array" ref="S3387">[1]!s_stmnote_suppliertop5(A3387,D3387,4)</f>
        <v>0</v>
      </c>
      <c r="T3387" cm="1">
        <f t="array" ref="T3387">[1]!s_stmnote_suppliertop5(A3387,D3387,5)</f>
        <v>0</v>
      </c>
      <c r="U3387" s="9">
        <f>[1]!s_stmnote_purchasetop5_pct(A3387,D3387)</f>
        <v>0</v>
      </c>
      <c r="V3387" cm="1">
        <f t="array" ref="V3387">[1]!s_stmnote_customertop5($A3387,$D3387,1)</f>
        <v>0</v>
      </c>
      <c r="W3387" cm="1">
        <f t="array" ref="W3387">[1]!s_stmnote_customertop5($A3387,$D3387,2)</f>
        <v>0</v>
      </c>
      <c r="X3387" cm="1">
        <f t="array" ref="X3387">[1]!s_stmnote_customertop5($A3387,$D3387,3)</f>
        <v>0</v>
      </c>
      <c r="Y3387" cm="1">
        <f t="array" ref="Y3387">[1]!s_stmnote_customertop5($A3387,$D3387,4)</f>
        <v>0</v>
      </c>
      <c r="Z3387" cm="1">
        <f t="array" ref="Z3387">[1]!s_stmnote_customertop5($A3387,$D3387,5)</f>
        <v>0</v>
      </c>
      <c r="AA3387" s="9">
        <f>[1]!s_stmnote_salestop5_pct(A3387,D3387)</f>
        <v>0</v>
      </c>
      <c r="AB3387" s="9">
        <f>[1]!s_fa_arturn(A3387,D3387)</f>
        <v>0</v>
      </c>
      <c r="AC3387" s="9">
        <f>[1]!fa_apturn(A3387,D3387)</f>
        <v>0</v>
      </c>
      <c r="AD3387" s="9">
        <f>[1]!s_fa_invturn(A3387,D3387)</f>
        <v>0</v>
      </c>
    </row>
    <row r="3388" spans="1:30">
      <c r="A3388">
        <v>600872</v>
      </c>
      <c r="B3388" t="s">
        <v>1009</v>
      </c>
      <c r="C3388" t="s">
        <v>5235</v>
      </c>
      <c r="D3388" s="8">
        <f t="shared" si="53"/>
        <v>44561</v>
      </c>
      <c r="E3388" t="s">
        <v>7004</v>
      </c>
      <c r="F3388">
        <v>1</v>
      </c>
      <c r="G3388" t="s">
        <v>11288</v>
      </c>
      <c r="L3388" t="str" cm="1">
        <f t="array" ref="L3388">[1]!s_info_industry_gics(A3388,1)</f>
        <v>日常消费</v>
      </c>
      <c r="M3388" t="str" cm="1">
        <f t="array" ref="M3388">[1]!s_info_industry_gicscode(A3388,1)</f>
        <v>30</v>
      </c>
      <c r="N3388" t="str">
        <f>[1]!s_info_industry_gics(A3388,2)</f>
        <v>食品、饮料与烟草</v>
      </c>
      <c r="O3388" t="str">
        <f>[1]!s_info_industry_gicscode(A3388,2)</f>
        <v>3020</v>
      </c>
      <c r="P3388" t="str" cm="1">
        <f t="array" ref="P3388">[1]!s_stmnote_suppliertop5(A3388,D3388,1)</f>
        <v>供应商1</v>
      </c>
      <c r="Q3388" t="str">
        <f>[1]!s_stmnote_suppliertop5(A3388,D3388,2)</f>
        <v>供应商2</v>
      </c>
      <c r="R3388" t="str" cm="1">
        <f t="array" ref="R3388">[1]!s_stmnote_suppliertop5(A3388,D3388,3)</f>
        <v>供应商3</v>
      </c>
      <c r="S3388" t="str" cm="1">
        <f t="array" ref="S3388">[1]!s_stmnote_suppliertop5(A3388,D3388,4)</f>
        <v>供应商4</v>
      </c>
      <c r="T3388" t="str" cm="1">
        <f t="array" ref="T3388">[1]!s_stmnote_suppliertop5(A3388,D3388,5)</f>
        <v>供应商5</v>
      </c>
      <c r="U3388" s="9">
        <f>[1]!s_stmnote_purchasetop5_pct(A3388,D3388)</f>
        <v>25.92</v>
      </c>
      <c r="V3388" t="str" cm="1">
        <f t="array" ref="V3388">[1]!s_stmnote_customertop5($A3388,$D3388,1)</f>
        <v>客户1</v>
      </c>
      <c r="W3388" t="str" cm="1">
        <f t="array" ref="W3388">[1]!s_stmnote_customertop5($A3388,$D3388,2)</f>
        <v>客户2</v>
      </c>
      <c r="X3388" t="str" cm="1">
        <f t="array" ref="X3388">[1]!s_stmnote_customertop5($A3388,$D3388,3)</f>
        <v>客户3</v>
      </c>
      <c r="Y3388" t="str" cm="1">
        <f t="array" ref="Y3388">[1]!s_stmnote_customertop5($A3388,$D3388,4)</f>
        <v>客户4</v>
      </c>
      <c r="Z3388" t="str" cm="1">
        <f t="array" ref="Z3388">[1]!s_stmnote_customertop5($A3388,$D3388,5)</f>
        <v>客户5</v>
      </c>
      <c r="AA3388" s="9">
        <f>[1]!s_stmnote_salestop5_pct(A3388,D3388)</f>
        <v>6.18</v>
      </c>
      <c r="AB3388" s="9">
        <f>[1]!s_fa_arturn(A3388,D3388)</f>
        <v>164.21369999999999</v>
      </c>
      <c r="AC3388" s="9">
        <f>[1]!fa_apturn(A3388,D3388)</f>
        <v>5.9300178756705604</v>
      </c>
      <c r="AD3388" s="9">
        <f>[1]!s_fa_invturn(A3388,D3388)</f>
        <v>1.9836</v>
      </c>
    </row>
    <row r="3389" spans="1:30">
      <c r="A3389">
        <v>600872</v>
      </c>
      <c r="B3389" t="s">
        <v>1009</v>
      </c>
      <c r="C3389" t="s">
        <v>5236</v>
      </c>
      <c r="D3389" s="8">
        <f t="shared" si="53"/>
        <v>45291</v>
      </c>
      <c r="E3389" t="s">
        <v>7096</v>
      </c>
      <c r="F3389">
        <v>1</v>
      </c>
      <c r="G3389" t="s">
        <v>9495</v>
      </c>
      <c r="L3389" t="str" cm="1">
        <f t="array" ref="L3389">[1]!s_info_industry_gics(A3389,1)</f>
        <v>日常消费</v>
      </c>
      <c r="M3389" t="str" cm="1">
        <f t="array" ref="M3389">[1]!s_info_industry_gicscode(A3389,1)</f>
        <v>30</v>
      </c>
      <c r="N3389" t="str">
        <f>[1]!s_info_industry_gics(A3389,2)</f>
        <v>食品、饮料与烟草</v>
      </c>
      <c r="O3389" t="str">
        <f>[1]!s_info_industry_gicscode(A3389,2)</f>
        <v>3020</v>
      </c>
      <c r="P3389" cm="1">
        <f t="array" ref="P3389">[1]!s_stmnote_suppliertop5(A3389,D3389,1)</f>
        <v>0</v>
      </c>
      <c r="Q3389">
        <f>[1]!s_stmnote_suppliertop5(A3389,D3389,2)</f>
        <v>0</v>
      </c>
      <c r="R3389" cm="1">
        <f t="array" ref="R3389">[1]!s_stmnote_suppliertop5(A3389,D3389,3)</f>
        <v>0</v>
      </c>
      <c r="S3389" cm="1">
        <f t="array" ref="S3389">[1]!s_stmnote_suppliertop5(A3389,D3389,4)</f>
        <v>0</v>
      </c>
      <c r="T3389" cm="1">
        <f t="array" ref="T3389">[1]!s_stmnote_suppliertop5(A3389,D3389,5)</f>
        <v>0</v>
      </c>
      <c r="U3389" s="9">
        <f>[1]!s_stmnote_purchasetop5_pct(A3389,D3389)</f>
        <v>25.48</v>
      </c>
      <c r="V3389" cm="1">
        <f t="array" ref="V3389">[1]!s_stmnote_customertop5($A3389,$D3389,1)</f>
        <v>0</v>
      </c>
      <c r="W3389" cm="1">
        <f t="array" ref="W3389">[1]!s_stmnote_customertop5($A3389,$D3389,2)</f>
        <v>0</v>
      </c>
      <c r="X3389" cm="1">
        <f t="array" ref="X3389">[1]!s_stmnote_customertop5($A3389,$D3389,3)</f>
        <v>0</v>
      </c>
      <c r="Y3389" cm="1">
        <f t="array" ref="Y3389">[1]!s_stmnote_customertop5($A3389,$D3389,4)</f>
        <v>0</v>
      </c>
      <c r="Z3389" cm="1">
        <f t="array" ref="Z3389">[1]!s_stmnote_customertop5($A3389,$D3389,5)</f>
        <v>0</v>
      </c>
      <c r="AA3389" s="9">
        <f>[1]!s_stmnote_salestop5_pct(A3389,D3389)</f>
        <v>5.42</v>
      </c>
      <c r="AB3389" s="9">
        <f>[1]!s_fa_arturn(A3389,D3389)</f>
        <v>82.246799999999993</v>
      </c>
      <c r="AC3389" s="9">
        <f>[1]!fa_apturn(A3389,D3389)</f>
        <v>5.7891541989931401</v>
      </c>
      <c r="AD3389" s="9">
        <f>[1]!s_fa_invturn(A3389,D3389)</f>
        <v>2.1036999999999999</v>
      </c>
    </row>
    <row r="3390" spans="1:30">
      <c r="A3390">
        <v>600872</v>
      </c>
      <c r="B3390" t="s">
        <v>1009</v>
      </c>
      <c r="C3390" t="s">
        <v>5236</v>
      </c>
      <c r="D3390" s="8">
        <f t="shared" si="53"/>
        <v>45291</v>
      </c>
      <c r="E3390" t="s">
        <v>7230</v>
      </c>
      <c r="F3390">
        <v>1</v>
      </c>
      <c r="G3390" t="s">
        <v>9496</v>
      </c>
      <c r="L3390" t="str" cm="1">
        <f t="array" ref="L3390">[1]!s_info_industry_gics(A3390,1)</f>
        <v>日常消费</v>
      </c>
      <c r="M3390" t="str" cm="1">
        <f t="array" ref="M3390">[1]!s_info_industry_gicscode(A3390,1)</f>
        <v>30</v>
      </c>
      <c r="N3390" t="str">
        <f>[1]!s_info_industry_gics(A3390,2)</f>
        <v>食品、饮料与烟草</v>
      </c>
      <c r="O3390" t="str">
        <f>[1]!s_info_industry_gicscode(A3390,2)</f>
        <v>3020</v>
      </c>
      <c r="P3390" cm="1">
        <f t="array" ref="P3390">[1]!s_stmnote_suppliertop5(A3390,D3390,1)</f>
        <v>0</v>
      </c>
      <c r="Q3390">
        <f>[1]!s_stmnote_suppliertop5(A3390,D3390,2)</f>
        <v>0</v>
      </c>
      <c r="R3390" cm="1">
        <f t="array" ref="R3390">[1]!s_stmnote_suppliertop5(A3390,D3390,3)</f>
        <v>0</v>
      </c>
      <c r="S3390" cm="1">
        <f t="array" ref="S3390">[1]!s_stmnote_suppliertop5(A3390,D3390,4)</f>
        <v>0</v>
      </c>
      <c r="T3390" cm="1">
        <f t="array" ref="T3390">[1]!s_stmnote_suppliertop5(A3390,D3390,5)</f>
        <v>0</v>
      </c>
      <c r="U3390" s="9">
        <f>[1]!s_stmnote_purchasetop5_pct(A3390,D3390)</f>
        <v>25.48</v>
      </c>
      <c r="V3390" cm="1">
        <f t="array" ref="V3390">[1]!s_stmnote_customertop5($A3390,$D3390,1)</f>
        <v>0</v>
      </c>
      <c r="W3390" cm="1">
        <f t="array" ref="W3390">[1]!s_stmnote_customertop5($A3390,$D3390,2)</f>
        <v>0</v>
      </c>
      <c r="X3390" cm="1">
        <f t="array" ref="X3390">[1]!s_stmnote_customertop5($A3390,$D3390,3)</f>
        <v>0</v>
      </c>
      <c r="Y3390" cm="1">
        <f t="array" ref="Y3390">[1]!s_stmnote_customertop5($A3390,$D3390,4)</f>
        <v>0</v>
      </c>
      <c r="Z3390" cm="1">
        <f t="array" ref="Z3390">[1]!s_stmnote_customertop5($A3390,$D3390,5)</f>
        <v>0</v>
      </c>
      <c r="AA3390" s="9">
        <f>[1]!s_stmnote_salestop5_pct(A3390,D3390)</f>
        <v>5.42</v>
      </c>
      <c r="AB3390" s="9">
        <f>[1]!s_fa_arturn(A3390,D3390)</f>
        <v>82.246799999999993</v>
      </c>
      <c r="AC3390" s="9">
        <f>[1]!fa_apturn(A3390,D3390)</f>
        <v>5.7891541989931401</v>
      </c>
      <c r="AD3390" s="9">
        <f>[1]!s_fa_invturn(A3390,D3390)</f>
        <v>2.1036999999999999</v>
      </c>
    </row>
    <row r="3391" spans="1:30">
      <c r="A3391">
        <v>600887</v>
      </c>
      <c r="B3391" t="s">
        <v>1013</v>
      </c>
      <c r="C3391" t="s">
        <v>5243</v>
      </c>
      <c r="D3391" s="8">
        <f t="shared" si="53"/>
        <v>44561</v>
      </c>
      <c r="E3391" t="s">
        <v>7768</v>
      </c>
      <c r="F3391">
        <v>2</v>
      </c>
      <c r="G3391" t="s">
        <v>11289</v>
      </c>
      <c r="H3391" t="s">
        <v>12440</v>
      </c>
      <c r="L3391" t="str" cm="1">
        <f t="array" ref="L3391">[1]!s_info_industry_gics(A3391,1)</f>
        <v>日常消费</v>
      </c>
      <c r="M3391" t="str" cm="1">
        <f t="array" ref="M3391">[1]!s_info_industry_gicscode(A3391,1)</f>
        <v>30</v>
      </c>
      <c r="N3391" t="str">
        <f>[1]!s_info_industry_gics(A3391,2)</f>
        <v>食品、饮料与烟草</v>
      </c>
      <c r="O3391" t="str">
        <f>[1]!s_info_industry_gicscode(A3391,2)</f>
        <v>3020</v>
      </c>
      <c r="P3391" cm="1">
        <f t="array" ref="P3391">[1]!s_stmnote_suppliertop5(A3391,D3391,1)</f>
        <v>0</v>
      </c>
      <c r="Q3391">
        <f>[1]!s_stmnote_suppliertop5(A3391,D3391,2)</f>
        <v>0</v>
      </c>
      <c r="R3391" cm="1">
        <f t="array" ref="R3391">[1]!s_stmnote_suppliertop5(A3391,D3391,3)</f>
        <v>0</v>
      </c>
      <c r="S3391" cm="1">
        <f t="array" ref="S3391">[1]!s_stmnote_suppliertop5(A3391,D3391,4)</f>
        <v>0</v>
      </c>
      <c r="T3391" cm="1">
        <f t="array" ref="T3391">[1]!s_stmnote_suppliertop5(A3391,D3391,5)</f>
        <v>0</v>
      </c>
      <c r="U3391" s="9">
        <f>[1]!s_stmnote_purchasetop5_pct(A3391,D3391)</f>
        <v>26.53</v>
      </c>
      <c r="V3391" cm="1">
        <f t="array" ref="V3391">[1]!s_stmnote_customertop5($A3391,$D3391,1)</f>
        <v>0</v>
      </c>
      <c r="W3391" cm="1">
        <f t="array" ref="W3391">[1]!s_stmnote_customertop5($A3391,$D3391,2)</f>
        <v>0</v>
      </c>
      <c r="X3391" cm="1">
        <f t="array" ref="X3391">[1]!s_stmnote_customertop5($A3391,$D3391,3)</f>
        <v>0</v>
      </c>
      <c r="Y3391" cm="1">
        <f t="array" ref="Y3391">[1]!s_stmnote_customertop5($A3391,$D3391,4)</f>
        <v>0</v>
      </c>
      <c r="Z3391" cm="1">
        <f t="array" ref="Z3391">[1]!s_stmnote_customertop5($A3391,$D3391,5)</f>
        <v>0</v>
      </c>
      <c r="AA3391" s="9">
        <f>[1]!s_stmnote_salestop5_pct(A3391,D3391)</f>
        <v>4.8600000000000003</v>
      </c>
      <c r="AB3391" s="9">
        <f>[1]!s_fa_arturn(A3391,D3391)</f>
        <v>61.613500000000002</v>
      </c>
      <c r="AC3391" s="9">
        <f>[1]!fa_apturn(A3391,D3391)</f>
        <v>6.1045497284942298</v>
      </c>
      <c r="AD3391" s="9">
        <f>[1]!s_fa_invturn(A3391,D3391)</f>
        <v>9.2838999999999992</v>
      </c>
    </row>
    <row r="3392" spans="1:30">
      <c r="A3392">
        <v>600887</v>
      </c>
      <c r="B3392" t="s">
        <v>1013</v>
      </c>
      <c r="C3392" t="s">
        <v>5244</v>
      </c>
      <c r="D3392" s="8">
        <f t="shared" si="53"/>
        <v>44561</v>
      </c>
      <c r="E3392" t="s">
        <v>7631</v>
      </c>
      <c r="F3392">
        <v>2</v>
      </c>
      <c r="G3392" t="s">
        <v>11289</v>
      </c>
      <c r="H3392" t="s">
        <v>12440</v>
      </c>
      <c r="L3392" t="str" cm="1">
        <f t="array" ref="L3392">[1]!s_info_industry_gics(A3392,1)</f>
        <v>日常消费</v>
      </c>
      <c r="M3392" t="str" cm="1">
        <f t="array" ref="M3392">[1]!s_info_industry_gicscode(A3392,1)</f>
        <v>30</v>
      </c>
      <c r="N3392" t="str">
        <f>[1]!s_info_industry_gics(A3392,2)</f>
        <v>食品、饮料与烟草</v>
      </c>
      <c r="O3392" t="str">
        <f>[1]!s_info_industry_gicscode(A3392,2)</f>
        <v>3020</v>
      </c>
      <c r="P3392" cm="1">
        <f t="array" ref="P3392">[1]!s_stmnote_suppliertop5(A3392,D3392,1)</f>
        <v>0</v>
      </c>
      <c r="Q3392">
        <f>[1]!s_stmnote_suppliertop5(A3392,D3392,2)</f>
        <v>0</v>
      </c>
      <c r="R3392" cm="1">
        <f t="array" ref="R3392">[1]!s_stmnote_suppliertop5(A3392,D3392,3)</f>
        <v>0</v>
      </c>
      <c r="S3392" cm="1">
        <f t="array" ref="S3392">[1]!s_stmnote_suppliertop5(A3392,D3392,4)</f>
        <v>0</v>
      </c>
      <c r="T3392" cm="1">
        <f t="array" ref="T3392">[1]!s_stmnote_suppliertop5(A3392,D3392,5)</f>
        <v>0</v>
      </c>
      <c r="U3392" s="9">
        <f>[1]!s_stmnote_purchasetop5_pct(A3392,D3392)</f>
        <v>26.53</v>
      </c>
      <c r="V3392" cm="1">
        <f t="array" ref="V3392">[1]!s_stmnote_customertop5($A3392,$D3392,1)</f>
        <v>0</v>
      </c>
      <c r="W3392" cm="1">
        <f t="array" ref="W3392">[1]!s_stmnote_customertop5($A3392,$D3392,2)</f>
        <v>0</v>
      </c>
      <c r="X3392" cm="1">
        <f t="array" ref="X3392">[1]!s_stmnote_customertop5($A3392,$D3392,3)</f>
        <v>0</v>
      </c>
      <c r="Y3392" cm="1">
        <f t="array" ref="Y3392">[1]!s_stmnote_customertop5($A3392,$D3392,4)</f>
        <v>0</v>
      </c>
      <c r="Z3392" cm="1">
        <f t="array" ref="Z3392">[1]!s_stmnote_customertop5($A3392,$D3392,5)</f>
        <v>0</v>
      </c>
      <c r="AA3392" s="9">
        <f>[1]!s_stmnote_salestop5_pct(A3392,D3392)</f>
        <v>4.8600000000000003</v>
      </c>
      <c r="AB3392" s="9">
        <f>[1]!s_fa_arturn(A3392,D3392)</f>
        <v>61.613500000000002</v>
      </c>
      <c r="AC3392" s="9">
        <f>[1]!fa_apturn(A3392,D3392)</f>
        <v>6.1045497284942298</v>
      </c>
      <c r="AD3392" s="9">
        <f>[1]!s_fa_invturn(A3392,D3392)</f>
        <v>9.2838999999999992</v>
      </c>
    </row>
    <row r="3393" spans="1:30">
      <c r="A3393">
        <v>600887</v>
      </c>
      <c r="B3393" t="s">
        <v>1013</v>
      </c>
      <c r="C3393" t="s">
        <v>5245</v>
      </c>
      <c r="D3393" s="8">
        <f t="shared" si="53"/>
        <v>44561</v>
      </c>
      <c r="E3393" t="s">
        <v>7250</v>
      </c>
      <c r="F3393">
        <v>2</v>
      </c>
      <c r="G3393" t="s">
        <v>11289</v>
      </c>
      <c r="H3393" t="s">
        <v>12440</v>
      </c>
      <c r="L3393" t="str" cm="1">
        <f t="array" ref="L3393">[1]!s_info_industry_gics(A3393,1)</f>
        <v>日常消费</v>
      </c>
      <c r="M3393" t="str" cm="1">
        <f t="array" ref="M3393">[1]!s_info_industry_gicscode(A3393,1)</f>
        <v>30</v>
      </c>
      <c r="N3393" t="str">
        <f>[1]!s_info_industry_gics(A3393,2)</f>
        <v>食品、饮料与烟草</v>
      </c>
      <c r="O3393" t="str">
        <f>[1]!s_info_industry_gicscode(A3393,2)</f>
        <v>3020</v>
      </c>
      <c r="P3393" cm="1">
        <f t="array" ref="P3393">[1]!s_stmnote_suppliertop5(A3393,D3393,1)</f>
        <v>0</v>
      </c>
      <c r="Q3393">
        <f>[1]!s_stmnote_suppliertop5(A3393,D3393,2)</f>
        <v>0</v>
      </c>
      <c r="R3393" cm="1">
        <f t="array" ref="R3393">[1]!s_stmnote_suppliertop5(A3393,D3393,3)</f>
        <v>0</v>
      </c>
      <c r="S3393" cm="1">
        <f t="array" ref="S3393">[1]!s_stmnote_suppliertop5(A3393,D3393,4)</f>
        <v>0</v>
      </c>
      <c r="T3393" cm="1">
        <f t="array" ref="T3393">[1]!s_stmnote_suppliertop5(A3393,D3393,5)</f>
        <v>0</v>
      </c>
      <c r="U3393" s="9">
        <f>[1]!s_stmnote_purchasetop5_pct(A3393,D3393)</f>
        <v>26.53</v>
      </c>
      <c r="V3393" cm="1">
        <f t="array" ref="V3393">[1]!s_stmnote_customertop5($A3393,$D3393,1)</f>
        <v>0</v>
      </c>
      <c r="W3393" cm="1">
        <f t="array" ref="W3393">[1]!s_stmnote_customertop5($A3393,$D3393,2)</f>
        <v>0</v>
      </c>
      <c r="X3393" cm="1">
        <f t="array" ref="X3393">[1]!s_stmnote_customertop5($A3393,$D3393,3)</f>
        <v>0</v>
      </c>
      <c r="Y3393" cm="1">
        <f t="array" ref="Y3393">[1]!s_stmnote_customertop5($A3393,$D3393,4)</f>
        <v>0</v>
      </c>
      <c r="Z3393" cm="1">
        <f t="array" ref="Z3393">[1]!s_stmnote_customertop5($A3393,$D3393,5)</f>
        <v>0</v>
      </c>
      <c r="AA3393" s="9">
        <f>[1]!s_stmnote_salestop5_pct(A3393,D3393)</f>
        <v>4.8600000000000003</v>
      </c>
      <c r="AB3393" s="9">
        <f>[1]!s_fa_arturn(A3393,D3393)</f>
        <v>61.613500000000002</v>
      </c>
      <c r="AC3393" s="9">
        <f>[1]!fa_apturn(A3393,D3393)</f>
        <v>6.1045497284942298</v>
      </c>
      <c r="AD3393" s="9">
        <f>[1]!s_fa_invturn(A3393,D3393)</f>
        <v>9.2838999999999992</v>
      </c>
    </row>
    <row r="3394" spans="1:30">
      <c r="A3394">
        <v>600887</v>
      </c>
      <c r="B3394" t="s">
        <v>1013</v>
      </c>
      <c r="C3394" t="s">
        <v>5246</v>
      </c>
      <c r="D3394" s="8">
        <f t="shared" si="53"/>
        <v>45291</v>
      </c>
      <c r="E3394" t="s">
        <v>7073</v>
      </c>
      <c r="F3394">
        <v>1</v>
      </c>
      <c r="G3394" t="s">
        <v>9498</v>
      </c>
      <c r="L3394" t="str" cm="1">
        <f t="array" ref="L3394">[1]!s_info_industry_gics(A3394,1)</f>
        <v>日常消费</v>
      </c>
      <c r="M3394" t="str" cm="1">
        <f t="array" ref="M3394">[1]!s_info_industry_gicscode(A3394,1)</f>
        <v>30</v>
      </c>
      <c r="N3394" t="str">
        <f>[1]!s_info_industry_gics(A3394,2)</f>
        <v>食品、饮料与烟草</v>
      </c>
      <c r="O3394" t="str">
        <f>[1]!s_info_industry_gicscode(A3394,2)</f>
        <v>3020</v>
      </c>
      <c r="P3394" cm="1">
        <f t="array" ref="P3394">[1]!s_stmnote_suppliertop5(A3394,D3394,1)</f>
        <v>0</v>
      </c>
      <c r="Q3394">
        <f>[1]!s_stmnote_suppliertop5(A3394,D3394,2)</f>
        <v>0</v>
      </c>
      <c r="R3394" cm="1">
        <f t="array" ref="R3394">[1]!s_stmnote_suppliertop5(A3394,D3394,3)</f>
        <v>0</v>
      </c>
      <c r="S3394" cm="1">
        <f t="array" ref="S3394">[1]!s_stmnote_suppliertop5(A3394,D3394,4)</f>
        <v>0</v>
      </c>
      <c r="T3394" cm="1">
        <f t="array" ref="T3394">[1]!s_stmnote_suppliertop5(A3394,D3394,5)</f>
        <v>0</v>
      </c>
      <c r="U3394" s="9">
        <f>[1]!s_stmnote_purchasetop5_pct(A3394,D3394)</f>
        <v>0</v>
      </c>
      <c r="V3394" cm="1">
        <f t="array" ref="V3394">[1]!s_stmnote_customertop5($A3394,$D3394,1)</f>
        <v>0</v>
      </c>
      <c r="W3394" cm="1">
        <f t="array" ref="W3394">[1]!s_stmnote_customertop5($A3394,$D3394,2)</f>
        <v>0</v>
      </c>
      <c r="X3394" cm="1">
        <f t="array" ref="X3394">[1]!s_stmnote_customertop5($A3394,$D3394,3)</f>
        <v>0</v>
      </c>
      <c r="Y3394" cm="1">
        <f t="array" ref="Y3394">[1]!s_stmnote_customertop5($A3394,$D3394,4)</f>
        <v>0</v>
      </c>
      <c r="Z3394" cm="1">
        <f t="array" ref="Z3394">[1]!s_stmnote_customertop5($A3394,$D3394,5)</f>
        <v>0</v>
      </c>
      <c r="AA3394" s="9">
        <f>[1]!s_stmnote_salestop5_pct(A3394,D3394)</f>
        <v>5.13</v>
      </c>
      <c r="AB3394" s="9">
        <f>[1]!s_fa_arturn(A3394,D3394)</f>
        <v>40.744500000000002</v>
      </c>
      <c r="AC3394" s="9">
        <f>[1]!fa_apturn(A3394,D3394)</f>
        <v>5.7049307289710498</v>
      </c>
      <c r="AD3394" s="9">
        <f>[1]!s_fa_invturn(A3394,D3394)</f>
        <v>6.2007000000000003</v>
      </c>
    </row>
    <row r="3395" spans="1:30">
      <c r="A3395">
        <v>600887</v>
      </c>
      <c r="B3395" t="s">
        <v>1013</v>
      </c>
      <c r="C3395" t="s">
        <v>5247</v>
      </c>
      <c r="D3395" s="8">
        <f t="shared" si="53"/>
        <v>45657</v>
      </c>
      <c r="E3395" t="s">
        <v>7665</v>
      </c>
      <c r="F3395">
        <v>1</v>
      </c>
      <c r="G3395" t="s">
        <v>11290</v>
      </c>
      <c r="L3395" t="str" cm="1">
        <f t="array" ref="L3395">[1]!s_info_industry_gics(A3395,1)</f>
        <v>日常消费</v>
      </c>
      <c r="M3395" t="str" cm="1">
        <f t="array" ref="M3395">[1]!s_info_industry_gicscode(A3395,1)</f>
        <v>30</v>
      </c>
      <c r="N3395" t="str">
        <f>[1]!s_info_industry_gics(A3395,2)</f>
        <v>食品、饮料与烟草</v>
      </c>
      <c r="O3395" t="str">
        <f>[1]!s_info_industry_gicscode(A3395,2)</f>
        <v>3020</v>
      </c>
      <c r="P3395" cm="1">
        <f t="array" ref="P3395">[1]!s_stmnote_suppliertop5(A3395,D3395,1)</f>
        <v>0</v>
      </c>
      <c r="Q3395">
        <f>[1]!s_stmnote_suppliertop5(A3395,D3395,2)</f>
        <v>0</v>
      </c>
      <c r="R3395" cm="1">
        <f t="array" ref="R3395">[1]!s_stmnote_suppliertop5(A3395,D3395,3)</f>
        <v>0</v>
      </c>
      <c r="S3395" cm="1">
        <f t="array" ref="S3395">[1]!s_stmnote_suppliertop5(A3395,D3395,4)</f>
        <v>0</v>
      </c>
      <c r="T3395" cm="1">
        <f t="array" ref="T3395">[1]!s_stmnote_suppliertop5(A3395,D3395,5)</f>
        <v>0</v>
      </c>
      <c r="U3395" s="9">
        <f>[1]!s_stmnote_purchasetop5_pct(A3395,D3395)</f>
        <v>0</v>
      </c>
      <c r="V3395" cm="1">
        <f t="array" ref="V3395">[1]!s_stmnote_customertop5($A3395,$D3395,1)</f>
        <v>0</v>
      </c>
      <c r="W3395" cm="1">
        <f t="array" ref="W3395">[1]!s_stmnote_customertop5($A3395,$D3395,2)</f>
        <v>0</v>
      </c>
      <c r="X3395" cm="1">
        <f t="array" ref="X3395">[1]!s_stmnote_customertop5($A3395,$D3395,3)</f>
        <v>0</v>
      </c>
      <c r="Y3395" cm="1">
        <f t="array" ref="Y3395">[1]!s_stmnote_customertop5($A3395,$D3395,4)</f>
        <v>0</v>
      </c>
      <c r="Z3395" cm="1">
        <f t="array" ref="Z3395">[1]!s_stmnote_customertop5($A3395,$D3395,5)</f>
        <v>0</v>
      </c>
      <c r="AA3395" s="9">
        <f>[1]!s_stmnote_salestop5_pct(A3395,D3395)</f>
        <v>0</v>
      </c>
      <c r="AB3395" s="9">
        <f>[1]!s_fa_arturn(A3395,D3395)</f>
        <v>0</v>
      </c>
      <c r="AC3395" s="9">
        <f>[1]!fa_apturn(A3395,D3395)</f>
        <v>0</v>
      </c>
      <c r="AD3395" s="9">
        <f>[1]!s_fa_invturn(A3395,D3395)</f>
        <v>0</v>
      </c>
    </row>
    <row r="3396" spans="1:30">
      <c r="A3396">
        <v>603020</v>
      </c>
      <c r="B3396" t="s">
        <v>1132</v>
      </c>
      <c r="C3396" t="s">
        <v>5789</v>
      </c>
      <c r="D3396" s="8">
        <f t="shared" si="53"/>
        <v>44561</v>
      </c>
      <c r="E3396" t="s">
        <v>7796</v>
      </c>
      <c r="F3396">
        <v>1</v>
      </c>
      <c r="G3396" t="s">
        <v>7881</v>
      </c>
      <c r="L3396" t="str" cm="1">
        <f t="array" ref="L3396">[1]!s_info_industry_gics(A3396,1)</f>
        <v>日常消费</v>
      </c>
      <c r="M3396" t="str" cm="1">
        <f t="array" ref="M3396">[1]!s_info_industry_gicscode(A3396,1)</f>
        <v>30</v>
      </c>
      <c r="N3396" t="str">
        <f>[1]!s_info_industry_gics(A3396,2)</f>
        <v>食品、饮料与烟草</v>
      </c>
      <c r="O3396" t="str">
        <f>[1]!s_info_industry_gicscode(A3396,2)</f>
        <v>3020</v>
      </c>
      <c r="P3396" cm="1">
        <f t="array" ref="P3396">[1]!s_stmnote_suppliertop5(A3396,D3396,1)</f>
        <v>0</v>
      </c>
      <c r="Q3396">
        <f>[1]!s_stmnote_suppliertop5(A3396,D3396,2)</f>
        <v>0</v>
      </c>
      <c r="R3396" cm="1">
        <f t="array" ref="R3396">[1]!s_stmnote_suppliertop5(A3396,D3396,3)</f>
        <v>0</v>
      </c>
      <c r="S3396" cm="1">
        <f t="array" ref="S3396">[1]!s_stmnote_suppliertop5(A3396,D3396,4)</f>
        <v>0</v>
      </c>
      <c r="T3396" cm="1">
        <f t="array" ref="T3396">[1]!s_stmnote_suppliertop5(A3396,D3396,5)</f>
        <v>0</v>
      </c>
      <c r="U3396" s="9">
        <f>[1]!s_stmnote_purchasetop5_pct(A3396,D3396)</f>
        <v>92.58</v>
      </c>
      <c r="V3396" cm="1">
        <f t="array" ref="V3396">[1]!s_stmnote_customertop5($A3396,$D3396,1)</f>
        <v>0</v>
      </c>
      <c r="W3396" cm="1">
        <f t="array" ref="W3396">[1]!s_stmnote_customertop5($A3396,$D3396,2)</f>
        <v>0</v>
      </c>
      <c r="X3396" cm="1">
        <f t="array" ref="X3396">[1]!s_stmnote_customertop5($A3396,$D3396,3)</f>
        <v>0</v>
      </c>
      <c r="Y3396" cm="1">
        <f t="array" ref="Y3396">[1]!s_stmnote_customertop5($A3396,$D3396,4)</f>
        <v>0</v>
      </c>
      <c r="Z3396" cm="1">
        <f t="array" ref="Z3396">[1]!s_stmnote_customertop5($A3396,$D3396,5)</f>
        <v>0</v>
      </c>
      <c r="AA3396" s="9">
        <f>[1]!s_stmnote_salestop5_pct(A3396,D3396)</f>
        <v>22.99</v>
      </c>
      <c r="AB3396" s="9">
        <f>[1]!s_fa_arturn(A3396,D3396)</f>
        <v>6.4539</v>
      </c>
      <c r="AC3396" s="9">
        <f>[1]!fa_apturn(A3396,D3396)</f>
        <v>11.902185743794799</v>
      </c>
      <c r="AD3396" s="9">
        <f>[1]!s_fa_invturn(A3396,D3396)</f>
        <v>5.7603999999999997</v>
      </c>
    </row>
    <row r="3397" spans="1:30">
      <c r="A3397">
        <v>603027</v>
      </c>
      <c r="B3397" t="s">
        <v>1135</v>
      </c>
      <c r="C3397" t="s">
        <v>5799</v>
      </c>
      <c r="D3397" s="8">
        <f t="shared" si="53"/>
        <v>45291</v>
      </c>
      <c r="E3397" t="s">
        <v>7657</v>
      </c>
      <c r="F3397">
        <v>1</v>
      </c>
      <c r="G3397" t="s">
        <v>7881</v>
      </c>
      <c r="L3397" t="str" cm="1">
        <f t="array" ref="L3397">[1]!s_info_industry_gics(A3397,1)</f>
        <v>日常消费</v>
      </c>
      <c r="M3397" t="str" cm="1">
        <f t="array" ref="M3397">[1]!s_info_industry_gicscode(A3397,1)</f>
        <v>30</v>
      </c>
      <c r="N3397" t="str">
        <f>[1]!s_info_industry_gics(A3397,2)</f>
        <v>食品、饮料与烟草</v>
      </c>
      <c r="O3397" t="str">
        <f>[1]!s_info_industry_gicscode(A3397,2)</f>
        <v>3020</v>
      </c>
      <c r="P3397" cm="1">
        <f t="array" ref="P3397">[1]!s_stmnote_suppliertop5(A3397,D3397,1)</f>
        <v>0</v>
      </c>
      <c r="Q3397">
        <f>[1]!s_stmnote_suppliertop5(A3397,D3397,2)</f>
        <v>0</v>
      </c>
      <c r="R3397" cm="1">
        <f t="array" ref="R3397">[1]!s_stmnote_suppliertop5(A3397,D3397,3)</f>
        <v>0</v>
      </c>
      <c r="S3397" cm="1">
        <f t="array" ref="S3397">[1]!s_stmnote_suppliertop5(A3397,D3397,4)</f>
        <v>0</v>
      </c>
      <c r="T3397" cm="1">
        <f t="array" ref="T3397">[1]!s_stmnote_suppliertop5(A3397,D3397,5)</f>
        <v>0</v>
      </c>
      <c r="U3397" s="9">
        <f>[1]!s_stmnote_purchasetop5_pct(A3397,D3397)</f>
        <v>0</v>
      </c>
      <c r="V3397" cm="1">
        <f t="array" ref="V3397">[1]!s_stmnote_customertop5($A3397,$D3397,1)</f>
        <v>0</v>
      </c>
      <c r="W3397" cm="1">
        <f t="array" ref="W3397">[1]!s_stmnote_customertop5($A3397,$D3397,2)</f>
        <v>0</v>
      </c>
      <c r="X3397" cm="1">
        <f t="array" ref="X3397">[1]!s_stmnote_customertop5($A3397,$D3397,3)</f>
        <v>0</v>
      </c>
      <c r="Y3397" cm="1">
        <f t="array" ref="Y3397">[1]!s_stmnote_customertop5($A3397,$D3397,4)</f>
        <v>0</v>
      </c>
      <c r="Z3397" cm="1">
        <f t="array" ref="Z3397">[1]!s_stmnote_customertop5($A3397,$D3397,5)</f>
        <v>0</v>
      </c>
      <c r="AA3397" s="9">
        <f>[1]!s_stmnote_salestop5_pct(A3397,D3397)</f>
        <v>9.1999999999999993</v>
      </c>
      <c r="AB3397" s="9">
        <f>[1]!s_fa_arturn(A3397,D3397)</f>
        <v>19.030200000000001</v>
      </c>
      <c r="AC3397" s="9">
        <f>[1]!fa_apturn(A3397,D3397)</f>
        <v>12.480920524981199</v>
      </c>
      <c r="AD3397" s="9">
        <f>[1]!s_fa_invturn(A3397,D3397)</f>
        <v>2.9994000000000001</v>
      </c>
    </row>
    <row r="3398" spans="1:30">
      <c r="A3398">
        <v>603027</v>
      </c>
      <c r="B3398" t="s">
        <v>1135</v>
      </c>
      <c r="C3398" t="s">
        <v>5800</v>
      </c>
      <c r="D3398" s="8">
        <f t="shared" si="53"/>
        <v>45291</v>
      </c>
      <c r="E3398" t="s">
        <v>7532</v>
      </c>
      <c r="F3398">
        <v>1</v>
      </c>
      <c r="G3398" t="s">
        <v>8518</v>
      </c>
      <c r="L3398" t="str" cm="1">
        <f t="array" ref="L3398">[1]!s_info_industry_gics(A3398,1)</f>
        <v>日常消费</v>
      </c>
      <c r="M3398" t="str" cm="1">
        <f t="array" ref="M3398">[1]!s_info_industry_gicscode(A3398,1)</f>
        <v>30</v>
      </c>
      <c r="N3398" t="str">
        <f>[1]!s_info_industry_gics(A3398,2)</f>
        <v>食品、饮料与烟草</v>
      </c>
      <c r="O3398" t="str">
        <f>[1]!s_info_industry_gicscode(A3398,2)</f>
        <v>3020</v>
      </c>
      <c r="P3398" cm="1">
        <f t="array" ref="P3398">[1]!s_stmnote_suppliertop5(A3398,D3398,1)</f>
        <v>0</v>
      </c>
      <c r="Q3398">
        <f>[1]!s_stmnote_suppliertop5(A3398,D3398,2)</f>
        <v>0</v>
      </c>
      <c r="R3398" cm="1">
        <f t="array" ref="R3398">[1]!s_stmnote_suppliertop5(A3398,D3398,3)</f>
        <v>0</v>
      </c>
      <c r="S3398" cm="1">
        <f t="array" ref="S3398">[1]!s_stmnote_suppliertop5(A3398,D3398,4)</f>
        <v>0</v>
      </c>
      <c r="T3398" cm="1">
        <f t="array" ref="T3398">[1]!s_stmnote_suppliertop5(A3398,D3398,5)</f>
        <v>0</v>
      </c>
      <c r="U3398" s="9">
        <f>[1]!s_stmnote_purchasetop5_pct(A3398,D3398)</f>
        <v>0</v>
      </c>
      <c r="V3398" cm="1">
        <f t="array" ref="V3398">[1]!s_stmnote_customertop5($A3398,$D3398,1)</f>
        <v>0</v>
      </c>
      <c r="W3398" cm="1">
        <f t="array" ref="W3398">[1]!s_stmnote_customertop5($A3398,$D3398,2)</f>
        <v>0</v>
      </c>
      <c r="X3398" cm="1">
        <f t="array" ref="X3398">[1]!s_stmnote_customertop5($A3398,$D3398,3)</f>
        <v>0</v>
      </c>
      <c r="Y3398" cm="1">
        <f t="array" ref="Y3398">[1]!s_stmnote_customertop5($A3398,$D3398,4)</f>
        <v>0</v>
      </c>
      <c r="Z3398" cm="1">
        <f t="array" ref="Z3398">[1]!s_stmnote_customertop5($A3398,$D3398,5)</f>
        <v>0</v>
      </c>
      <c r="AA3398" s="9">
        <f>[1]!s_stmnote_salestop5_pct(A3398,D3398)</f>
        <v>9.1999999999999993</v>
      </c>
      <c r="AB3398" s="9">
        <f>[1]!s_fa_arturn(A3398,D3398)</f>
        <v>19.030200000000001</v>
      </c>
      <c r="AC3398" s="9">
        <f>[1]!fa_apturn(A3398,D3398)</f>
        <v>12.480920524981199</v>
      </c>
      <c r="AD3398" s="9">
        <f>[1]!s_fa_invturn(A3398,D3398)</f>
        <v>2.9994000000000001</v>
      </c>
    </row>
    <row r="3399" spans="1:30">
      <c r="A3399">
        <v>603027</v>
      </c>
      <c r="B3399" t="s">
        <v>1135</v>
      </c>
      <c r="C3399" t="s">
        <v>5801</v>
      </c>
      <c r="D3399" s="8">
        <f t="shared" si="53"/>
        <v>45291</v>
      </c>
      <c r="E3399" t="s">
        <v>7174</v>
      </c>
      <c r="F3399">
        <v>1</v>
      </c>
      <c r="G3399" t="s">
        <v>8518</v>
      </c>
      <c r="L3399" t="str" cm="1">
        <f t="array" ref="L3399">[1]!s_info_industry_gics(A3399,1)</f>
        <v>日常消费</v>
      </c>
      <c r="M3399" t="str" cm="1">
        <f t="array" ref="M3399">[1]!s_info_industry_gicscode(A3399,1)</f>
        <v>30</v>
      </c>
      <c r="N3399" t="str">
        <f>[1]!s_info_industry_gics(A3399,2)</f>
        <v>食品、饮料与烟草</v>
      </c>
      <c r="O3399" t="str">
        <f>[1]!s_info_industry_gicscode(A3399,2)</f>
        <v>3020</v>
      </c>
      <c r="P3399" cm="1">
        <f t="array" ref="P3399">[1]!s_stmnote_suppliertop5(A3399,D3399,1)</f>
        <v>0</v>
      </c>
      <c r="Q3399">
        <f>[1]!s_stmnote_suppliertop5(A3399,D3399,2)</f>
        <v>0</v>
      </c>
      <c r="R3399" cm="1">
        <f t="array" ref="R3399">[1]!s_stmnote_suppliertop5(A3399,D3399,3)</f>
        <v>0</v>
      </c>
      <c r="S3399" cm="1">
        <f t="array" ref="S3399">[1]!s_stmnote_suppliertop5(A3399,D3399,4)</f>
        <v>0</v>
      </c>
      <c r="T3399" cm="1">
        <f t="array" ref="T3399">[1]!s_stmnote_suppliertop5(A3399,D3399,5)</f>
        <v>0</v>
      </c>
      <c r="U3399" s="9">
        <f>[1]!s_stmnote_purchasetop5_pct(A3399,D3399)</f>
        <v>0</v>
      </c>
      <c r="V3399" cm="1">
        <f t="array" ref="V3399">[1]!s_stmnote_customertop5($A3399,$D3399,1)</f>
        <v>0</v>
      </c>
      <c r="W3399" cm="1">
        <f t="array" ref="W3399">[1]!s_stmnote_customertop5($A3399,$D3399,2)</f>
        <v>0</v>
      </c>
      <c r="X3399" cm="1">
        <f t="array" ref="X3399">[1]!s_stmnote_customertop5($A3399,$D3399,3)</f>
        <v>0</v>
      </c>
      <c r="Y3399" cm="1">
        <f t="array" ref="Y3399">[1]!s_stmnote_customertop5($A3399,$D3399,4)</f>
        <v>0</v>
      </c>
      <c r="Z3399" cm="1">
        <f t="array" ref="Z3399">[1]!s_stmnote_customertop5($A3399,$D3399,5)</f>
        <v>0</v>
      </c>
      <c r="AA3399" s="9">
        <f>[1]!s_stmnote_salestop5_pct(A3399,D3399)</f>
        <v>9.1999999999999993</v>
      </c>
      <c r="AB3399" s="9">
        <f>[1]!s_fa_arturn(A3399,D3399)</f>
        <v>19.030200000000001</v>
      </c>
      <c r="AC3399" s="9">
        <f>[1]!fa_apturn(A3399,D3399)</f>
        <v>12.480920524981199</v>
      </c>
      <c r="AD3399" s="9">
        <f>[1]!s_fa_invturn(A3399,D3399)</f>
        <v>2.9994000000000001</v>
      </c>
    </row>
    <row r="3400" spans="1:30">
      <c r="A3400">
        <v>603170</v>
      </c>
      <c r="B3400" t="s">
        <v>1160</v>
      </c>
      <c r="C3400" t="s">
        <v>5863</v>
      </c>
      <c r="D3400" s="8">
        <f t="shared" si="53"/>
        <v>44926</v>
      </c>
      <c r="E3400" t="s">
        <v>7417</v>
      </c>
      <c r="F3400">
        <v>1</v>
      </c>
      <c r="G3400" t="s">
        <v>9779</v>
      </c>
      <c r="L3400" t="str" cm="1">
        <f t="array" ref="L3400">[1]!s_info_industry_gics(A3400,1)</f>
        <v>日常消费</v>
      </c>
      <c r="M3400" t="str" cm="1">
        <f t="array" ref="M3400">[1]!s_info_industry_gicscode(A3400,1)</f>
        <v>30</v>
      </c>
      <c r="N3400" t="str">
        <f>[1]!s_info_industry_gics(A3400,2)</f>
        <v>食品、饮料与烟草</v>
      </c>
      <c r="O3400" t="str">
        <f>[1]!s_info_industry_gicscode(A3400,2)</f>
        <v>3020</v>
      </c>
      <c r="P3400" t="str" cm="1">
        <f t="array" ref="P3400">[1]!s_stmnote_suppliertop5(A3400,D3400,1)</f>
        <v>新增供应商一</v>
      </c>
      <c r="Q3400">
        <f>[1]!s_stmnote_suppliertop5(A3400,D3400,2)</f>
        <v>0</v>
      </c>
      <c r="R3400" cm="1">
        <f t="array" ref="R3400">[1]!s_stmnote_suppliertop5(A3400,D3400,3)</f>
        <v>0</v>
      </c>
      <c r="S3400" cm="1">
        <f t="array" ref="S3400">[1]!s_stmnote_suppliertop5(A3400,D3400,4)</f>
        <v>0</v>
      </c>
      <c r="T3400" cm="1">
        <f t="array" ref="T3400">[1]!s_stmnote_suppliertop5(A3400,D3400,5)</f>
        <v>0</v>
      </c>
      <c r="U3400" s="9">
        <f>[1]!s_stmnote_purchasetop5_pct(A3400,D3400)</f>
        <v>26.78</v>
      </c>
      <c r="V3400" cm="1">
        <f t="array" ref="V3400">[1]!s_stmnote_customertop5($A3400,$D3400,1)</f>
        <v>0</v>
      </c>
      <c r="W3400" cm="1">
        <f t="array" ref="W3400">[1]!s_stmnote_customertop5($A3400,$D3400,2)</f>
        <v>0</v>
      </c>
      <c r="X3400" cm="1">
        <f t="array" ref="X3400">[1]!s_stmnote_customertop5($A3400,$D3400,3)</f>
        <v>0</v>
      </c>
      <c r="Y3400" cm="1">
        <f t="array" ref="Y3400">[1]!s_stmnote_customertop5($A3400,$D3400,4)</f>
        <v>0</v>
      </c>
      <c r="Z3400" cm="1">
        <f t="array" ref="Z3400">[1]!s_stmnote_customertop5($A3400,$D3400,5)</f>
        <v>0</v>
      </c>
      <c r="AA3400" s="9">
        <f>[1]!s_stmnote_salestop5_pct(A3400,D3400)</f>
        <v>27.94</v>
      </c>
      <c r="AB3400" s="9">
        <f>[1]!s_fa_arturn(A3400,D3400)</f>
        <v>8.7659000000000002</v>
      </c>
      <c r="AC3400" s="9">
        <f>[1]!fa_apturn(A3400,D3400)</f>
        <v>9.3145851689451806</v>
      </c>
      <c r="AD3400" s="9">
        <f>[1]!s_fa_invturn(A3400,D3400)</f>
        <v>6.6025</v>
      </c>
    </row>
    <row r="3401" spans="1:30">
      <c r="A3401">
        <v>603170</v>
      </c>
      <c r="B3401" t="s">
        <v>1160</v>
      </c>
      <c r="C3401" t="s">
        <v>5864</v>
      </c>
      <c r="D3401" s="8">
        <f t="shared" si="53"/>
        <v>44926</v>
      </c>
      <c r="E3401" t="s">
        <v>7542</v>
      </c>
      <c r="F3401">
        <v>1</v>
      </c>
      <c r="G3401" t="s">
        <v>9780</v>
      </c>
      <c r="L3401" t="str" cm="1">
        <f t="array" ref="L3401">[1]!s_info_industry_gics(A3401,1)</f>
        <v>日常消费</v>
      </c>
      <c r="M3401" t="str" cm="1">
        <f t="array" ref="M3401">[1]!s_info_industry_gicscode(A3401,1)</f>
        <v>30</v>
      </c>
      <c r="N3401" t="str">
        <f>[1]!s_info_industry_gics(A3401,2)</f>
        <v>食品、饮料与烟草</v>
      </c>
      <c r="O3401" t="str">
        <f>[1]!s_info_industry_gicscode(A3401,2)</f>
        <v>3020</v>
      </c>
      <c r="P3401" t="str" cm="1">
        <f t="array" ref="P3401">[1]!s_stmnote_suppliertop5(A3401,D3401,1)</f>
        <v>新增供应商一</v>
      </c>
      <c r="Q3401">
        <f>[1]!s_stmnote_suppliertop5(A3401,D3401,2)</f>
        <v>0</v>
      </c>
      <c r="R3401" cm="1">
        <f t="array" ref="R3401">[1]!s_stmnote_suppliertop5(A3401,D3401,3)</f>
        <v>0</v>
      </c>
      <c r="S3401" cm="1">
        <f t="array" ref="S3401">[1]!s_stmnote_suppliertop5(A3401,D3401,4)</f>
        <v>0</v>
      </c>
      <c r="T3401" cm="1">
        <f t="array" ref="T3401">[1]!s_stmnote_suppliertop5(A3401,D3401,5)</f>
        <v>0</v>
      </c>
      <c r="U3401" s="9">
        <f>[1]!s_stmnote_purchasetop5_pct(A3401,D3401)</f>
        <v>26.78</v>
      </c>
      <c r="V3401" cm="1">
        <f t="array" ref="V3401">[1]!s_stmnote_customertop5($A3401,$D3401,1)</f>
        <v>0</v>
      </c>
      <c r="W3401" cm="1">
        <f t="array" ref="W3401">[1]!s_stmnote_customertop5($A3401,$D3401,2)</f>
        <v>0</v>
      </c>
      <c r="X3401" cm="1">
        <f t="array" ref="X3401">[1]!s_stmnote_customertop5($A3401,$D3401,3)</f>
        <v>0</v>
      </c>
      <c r="Y3401" cm="1">
        <f t="array" ref="Y3401">[1]!s_stmnote_customertop5($A3401,$D3401,4)</f>
        <v>0</v>
      </c>
      <c r="Z3401" cm="1">
        <f t="array" ref="Z3401">[1]!s_stmnote_customertop5($A3401,$D3401,5)</f>
        <v>0</v>
      </c>
      <c r="AA3401" s="9">
        <f>[1]!s_stmnote_salestop5_pct(A3401,D3401)</f>
        <v>27.94</v>
      </c>
      <c r="AB3401" s="9">
        <f>[1]!s_fa_arturn(A3401,D3401)</f>
        <v>8.7659000000000002</v>
      </c>
      <c r="AC3401" s="9">
        <f>[1]!fa_apturn(A3401,D3401)</f>
        <v>9.3145851689451806</v>
      </c>
      <c r="AD3401" s="9">
        <f>[1]!s_fa_invturn(A3401,D3401)</f>
        <v>6.6025</v>
      </c>
    </row>
    <row r="3402" spans="1:30">
      <c r="A3402">
        <v>603170</v>
      </c>
      <c r="B3402" t="s">
        <v>1160</v>
      </c>
      <c r="C3402" t="s">
        <v>5865</v>
      </c>
      <c r="D3402" s="8">
        <f t="shared" si="53"/>
        <v>45291</v>
      </c>
      <c r="E3402" t="s">
        <v>7458</v>
      </c>
      <c r="F3402">
        <v>1</v>
      </c>
      <c r="G3402" t="s">
        <v>9781</v>
      </c>
      <c r="L3402" t="str" cm="1">
        <f t="array" ref="L3402">[1]!s_info_industry_gics(A3402,1)</f>
        <v>日常消费</v>
      </c>
      <c r="M3402" t="str" cm="1">
        <f t="array" ref="M3402">[1]!s_info_industry_gicscode(A3402,1)</f>
        <v>30</v>
      </c>
      <c r="N3402" t="str">
        <f>[1]!s_info_industry_gics(A3402,2)</f>
        <v>食品、饮料与烟草</v>
      </c>
      <c r="O3402" t="str">
        <f>[1]!s_info_industry_gicscode(A3402,2)</f>
        <v>3020</v>
      </c>
      <c r="P3402" cm="1">
        <f t="array" ref="P3402">[1]!s_stmnote_suppliertop5(A3402,D3402,1)</f>
        <v>0</v>
      </c>
      <c r="Q3402">
        <f>[1]!s_stmnote_suppliertop5(A3402,D3402,2)</f>
        <v>0</v>
      </c>
      <c r="R3402" cm="1">
        <f t="array" ref="R3402">[1]!s_stmnote_suppliertop5(A3402,D3402,3)</f>
        <v>0</v>
      </c>
      <c r="S3402" cm="1">
        <f t="array" ref="S3402">[1]!s_stmnote_suppliertop5(A3402,D3402,4)</f>
        <v>0</v>
      </c>
      <c r="T3402" cm="1">
        <f t="array" ref="T3402">[1]!s_stmnote_suppliertop5(A3402,D3402,5)</f>
        <v>0</v>
      </c>
      <c r="U3402" s="9">
        <f>[1]!s_stmnote_purchasetop5_pct(A3402,D3402)</f>
        <v>0</v>
      </c>
      <c r="V3402" cm="1">
        <f t="array" ref="V3402">[1]!s_stmnote_customertop5($A3402,$D3402,1)</f>
        <v>0</v>
      </c>
      <c r="W3402" cm="1">
        <f t="array" ref="W3402">[1]!s_stmnote_customertop5($A3402,$D3402,2)</f>
        <v>0</v>
      </c>
      <c r="X3402" cm="1">
        <f t="array" ref="X3402">[1]!s_stmnote_customertop5($A3402,$D3402,3)</f>
        <v>0</v>
      </c>
      <c r="Y3402" cm="1">
        <f t="array" ref="Y3402">[1]!s_stmnote_customertop5($A3402,$D3402,4)</f>
        <v>0</v>
      </c>
      <c r="Z3402" cm="1">
        <f t="array" ref="Z3402">[1]!s_stmnote_customertop5($A3402,$D3402,5)</f>
        <v>0</v>
      </c>
      <c r="AA3402" s="9">
        <f>[1]!s_stmnote_salestop5_pct(A3402,D3402)</f>
        <v>31.87</v>
      </c>
      <c r="AB3402" s="9">
        <f>[1]!s_fa_arturn(A3402,D3402)</f>
        <v>8.6997</v>
      </c>
      <c r="AC3402" s="9">
        <f>[1]!fa_apturn(A3402,D3402)</f>
        <v>10.326523806119599</v>
      </c>
      <c r="AD3402" s="9">
        <f>[1]!s_fa_invturn(A3402,D3402)</f>
        <v>6.5086000000000004</v>
      </c>
    </row>
    <row r="3403" spans="1:30">
      <c r="A3403">
        <v>603170</v>
      </c>
      <c r="B3403" t="s">
        <v>1160</v>
      </c>
      <c r="C3403" t="s">
        <v>5866</v>
      </c>
      <c r="D3403" s="8">
        <f t="shared" si="53"/>
        <v>45291</v>
      </c>
      <c r="E3403" t="s">
        <v>7046</v>
      </c>
      <c r="F3403">
        <v>1</v>
      </c>
      <c r="G3403" t="s">
        <v>9780</v>
      </c>
      <c r="L3403" t="str" cm="1">
        <f t="array" ref="L3403">[1]!s_info_industry_gics(A3403,1)</f>
        <v>日常消费</v>
      </c>
      <c r="M3403" t="str" cm="1">
        <f t="array" ref="M3403">[1]!s_info_industry_gicscode(A3403,1)</f>
        <v>30</v>
      </c>
      <c r="N3403" t="str">
        <f>[1]!s_info_industry_gics(A3403,2)</f>
        <v>食品、饮料与烟草</v>
      </c>
      <c r="O3403" t="str">
        <f>[1]!s_info_industry_gicscode(A3403,2)</f>
        <v>3020</v>
      </c>
      <c r="P3403" cm="1">
        <f t="array" ref="P3403">[1]!s_stmnote_suppliertop5(A3403,D3403,1)</f>
        <v>0</v>
      </c>
      <c r="Q3403">
        <f>[1]!s_stmnote_suppliertop5(A3403,D3403,2)</f>
        <v>0</v>
      </c>
      <c r="R3403" cm="1">
        <f t="array" ref="R3403">[1]!s_stmnote_suppliertop5(A3403,D3403,3)</f>
        <v>0</v>
      </c>
      <c r="S3403" cm="1">
        <f t="array" ref="S3403">[1]!s_stmnote_suppliertop5(A3403,D3403,4)</f>
        <v>0</v>
      </c>
      <c r="T3403" cm="1">
        <f t="array" ref="T3403">[1]!s_stmnote_suppliertop5(A3403,D3403,5)</f>
        <v>0</v>
      </c>
      <c r="U3403" s="9">
        <f>[1]!s_stmnote_purchasetop5_pct(A3403,D3403)</f>
        <v>0</v>
      </c>
      <c r="V3403" cm="1">
        <f t="array" ref="V3403">[1]!s_stmnote_customertop5($A3403,$D3403,1)</f>
        <v>0</v>
      </c>
      <c r="W3403" cm="1">
        <f t="array" ref="W3403">[1]!s_stmnote_customertop5($A3403,$D3403,2)</f>
        <v>0</v>
      </c>
      <c r="X3403" cm="1">
        <f t="array" ref="X3403">[1]!s_stmnote_customertop5($A3403,$D3403,3)</f>
        <v>0</v>
      </c>
      <c r="Y3403" cm="1">
        <f t="array" ref="Y3403">[1]!s_stmnote_customertop5($A3403,$D3403,4)</f>
        <v>0</v>
      </c>
      <c r="Z3403" cm="1">
        <f t="array" ref="Z3403">[1]!s_stmnote_customertop5($A3403,$D3403,5)</f>
        <v>0</v>
      </c>
      <c r="AA3403" s="9">
        <f>[1]!s_stmnote_salestop5_pct(A3403,D3403)</f>
        <v>31.87</v>
      </c>
      <c r="AB3403" s="9">
        <f>[1]!s_fa_arturn(A3403,D3403)</f>
        <v>8.6997</v>
      </c>
      <c r="AC3403" s="9">
        <f>[1]!fa_apturn(A3403,D3403)</f>
        <v>10.326523806119599</v>
      </c>
      <c r="AD3403" s="9">
        <f>[1]!s_fa_invturn(A3403,D3403)</f>
        <v>6.5086000000000004</v>
      </c>
    </row>
    <row r="3404" spans="1:30">
      <c r="A3404">
        <v>603170</v>
      </c>
      <c r="B3404" t="s">
        <v>1160</v>
      </c>
      <c r="C3404" t="s">
        <v>5867</v>
      </c>
      <c r="D3404" s="8">
        <f t="shared" si="53"/>
        <v>45657</v>
      </c>
      <c r="E3404" t="s">
        <v>6953</v>
      </c>
      <c r="F3404">
        <v>1</v>
      </c>
      <c r="G3404" t="s">
        <v>9780</v>
      </c>
      <c r="L3404" t="str" cm="1">
        <f t="array" ref="L3404">[1]!s_info_industry_gics(A3404,1)</f>
        <v>日常消费</v>
      </c>
      <c r="M3404" t="str" cm="1">
        <f t="array" ref="M3404">[1]!s_info_industry_gicscode(A3404,1)</f>
        <v>30</v>
      </c>
      <c r="N3404" t="str">
        <f>[1]!s_info_industry_gics(A3404,2)</f>
        <v>食品、饮料与烟草</v>
      </c>
      <c r="O3404" t="str">
        <f>[1]!s_info_industry_gicscode(A3404,2)</f>
        <v>3020</v>
      </c>
      <c r="P3404" cm="1">
        <f t="array" ref="P3404">[1]!s_stmnote_suppliertop5(A3404,D3404,1)</f>
        <v>0</v>
      </c>
      <c r="Q3404">
        <f>[1]!s_stmnote_suppliertop5(A3404,D3404,2)</f>
        <v>0</v>
      </c>
      <c r="R3404" cm="1">
        <f t="array" ref="R3404">[1]!s_stmnote_suppliertop5(A3404,D3404,3)</f>
        <v>0</v>
      </c>
      <c r="S3404" cm="1">
        <f t="array" ref="S3404">[1]!s_stmnote_suppliertop5(A3404,D3404,4)</f>
        <v>0</v>
      </c>
      <c r="T3404" cm="1">
        <f t="array" ref="T3404">[1]!s_stmnote_suppliertop5(A3404,D3404,5)</f>
        <v>0</v>
      </c>
      <c r="U3404" s="9">
        <f>[1]!s_stmnote_purchasetop5_pct(A3404,D3404)</f>
        <v>0</v>
      </c>
      <c r="V3404" cm="1">
        <f t="array" ref="V3404">[1]!s_stmnote_customertop5($A3404,$D3404,1)</f>
        <v>0</v>
      </c>
      <c r="W3404" cm="1">
        <f t="array" ref="W3404">[1]!s_stmnote_customertop5($A3404,$D3404,2)</f>
        <v>0</v>
      </c>
      <c r="X3404" cm="1">
        <f t="array" ref="X3404">[1]!s_stmnote_customertop5($A3404,$D3404,3)</f>
        <v>0</v>
      </c>
      <c r="Y3404" cm="1">
        <f t="array" ref="Y3404">[1]!s_stmnote_customertop5($A3404,$D3404,4)</f>
        <v>0</v>
      </c>
      <c r="Z3404" cm="1">
        <f t="array" ref="Z3404">[1]!s_stmnote_customertop5($A3404,$D3404,5)</f>
        <v>0</v>
      </c>
      <c r="AA3404" s="9">
        <f>[1]!s_stmnote_salestop5_pct(A3404,D3404)</f>
        <v>0</v>
      </c>
      <c r="AB3404" s="9">
        <f>[1]!s_fa_arturn(A3404,D3404)</f>
        <v>0</v>
      </c>
      <c r="AC3404" s="9">
        <f>[1]!fa_apturn(A3404,D3404)</f>
        <v>0</v>
      </c>
      <c r="AD3404" s="9">
        <f>[1]!s_fa_invturn(A3404,D3404)</f>
        <v>0</v>
      </c>
    </row>
    <row r="3405" spans="1:30">
      <c r="A3405">
        <v>603182</v>
      </c>
      <c r="B3405" t="s">
        <v>1164</v>
      </c>
      <c r="C3405" t="s">
        <v>5875</v>
      </c>
      <c r="D3405" s="8">
        <f t="shared" si="53"/>
        <v>45291</v>
      </c>
      <c r="E3405" t="s">
        <v>7318</v>
      </c>
      <c r="F3405">
        <v>1</v>
      </c>
      <c r="G3405" t="s">
        <v>9785</v>
      </c>
      <c r="L3405" t="str" cm="1">
        <f t="array" ref="L3405">[1]!s_info_industry_gics(A3405,1)</f>
        <v>日常消费</v>
      </c>
      <c r="M3405" t="str" cm="1">
        <f t="array" ref="M3405">[1]!s_info_industry_gicscode(A3405,1)</f>
        <v>30</v>
      </c>
      <c r="N3405" t="str">
        <f>[1]!s_info_industry_gics(A3405,2)</f>
        <v>食品、饮料与烟草</v>
      </c>
      <c r="O3405" t="str">
        <f>[1]!s_info_industry_gicscode(A3405,2)</f>
        <v>3020</v>
      </c>
      <c r="P3405" cm="1">
        <f t="array" ref="P3405">[1]!s_stmnote_suppliertop5(A3405,D3405,1)</f>
        <v>0</v>
      </c>
      <c r="Q3405">
        <f>[1]!s_stmnote_suppliertop5(A3405,D3405,2)</f>
        <v>0</v>
      </c>
      <c r="R3405" cm="1">
        <f t="array" ref="R3405">[1]!s_stmnote_suppliertop5(A3405,D3405,3)</f>
        <v>0</v>
      </c>
      <c r="S3405" cm="1">
        <f t="array" ref="S3405">[1]!s_stmnote_suppliertop5(A3405,D3405,4)</f>
        <v>0</v>
      </c>
      <c r="T3405" cm="1">
        <f t="array" ref="T3405">[1]!s_stmnote_suppliertop5(A3405,D3405,5)</f>
        <v>0</v>
      </c>
      <c r="U3405" s="9">
        <f>[1]!s_stmnote_purchasetop5_pct(A3405,D3405)</f>
        <v>20.45</v>
      </c>
      <c r="V3405" cm="1">
        <f t="array" ref="V3405">[1]!s_stmnote_customertop5($A3405,$D3405,1)</f>
        <v>0</v>
      </c>
      <c r="W3405" cm="1">
        <f t="array" ref="W3405">[1]!s_stmnote_customertop5($A3405,$D3405,2)</f>
        <v>0</v>
      </c>
      <c r="X3405" cm="1">
        <f t="array" ref="X3405">[1]!s_stmnote_customertop5($A3405,$D3405,3)</f>
        <v>0</v>
      </c>
      <c r="Y3405" cm="1">
        <f t="array" ref="Y3405">[1]!s_stmnote_customertop5($A3405,$D3405,4)</f>
        <v>0</v>
      </c>
      <c r="Z3405" cm="1">
        <f t="array" ref="Z3405">[1]!s_stmnote_customertop5($A3405,$D3405,5)</f>
        <v>0</v>
      </c>
      <c r="AA3405" s="9">
        <f>[1]!s_stmnote_salestop5_pct(A3405,D3405)</f>
        <v>24.19</v>
      </c>
      <c r="AB3405" s="9">
        <f>[1]!s_fa_arturn(A3405,D3405)</f>
        <v>14.465</v>
      </c>
      <c r="AC3405" s="9">
        <f>[1]!fa_apturn(A3405,D3405)</f>
        <v>18.7445930487944</v>
      </c>
      <c r="AD3405" s="9">
        <f>[1]!s_fa_invturn(A3405,D3405)</f>
        <v>7.2521000000000004</v>
      </c>
    </row>
    <row r="3406" spans="1:30">
      <c r="A3406">
        <v>603288</v>
      </c>
      <c r="B3406" t="s">
        <v>1175</v>
      </c>
      <c r="C3406" t="s">
        <v>5911</v>
      </c>
      <c r="D3406" s="8">
        <f t="shared" si="53"/>
        <v>45291</v>
      </c>
      <c r="E3406" t="s">
        <v>6970</v>
      </c>
      <c r="F3406">
        <v>1</v>
      </c>
      <c r="G3406" t="s">
        <v>9803</v>
      </c>
      <c r="L3406" t="str" cm="1">
        <f t="array" ref="L3406">[1]!s_info_industry_gics(A3406,1)</f>
        <v>日常消费</v>
      </c>
      <c r="M3406" t="str" cm="1">
        <f t="array" ref="M3406">[1]!s_info_industry_gicscode(A3406,1)</f>
        <v>30</v>
      </c>
      <c r="N3406" t="str">
        <f>[1]!s_info_industry_gics(A3406,2)</f>
        <v>食品、饮料与烟草</v>
      </c>
      <c r="O3406" t="str">
        <f>[1]!s_info_industry_gicscode(A3406,2)</f>
        <v>3020</v>
      </c>
      <c r="P3406" cm="1">
        <f t="array" ref="P3406">[1]!s_stmnote_suppliertop5(A3406,D3406,1)</f>
        <v>0</v>
      </c>
      <c r="Q3406">
        <f>[1]!s_stmnote_suppliertop5(A3406,D3406,2)</f>
        <v>0</v>
      </c>
      <c r="R3406" cm="1">
        <f t="array" ref="R3406">[1]!s_stmnote_suppliertop5(A3406,D3406,3)</f>
        <v>0</v>
      </c>
      <c r="S3406" cm="1">
        <f t="array" ref="S3406">[1]!s_stmnote_suppliertop5(A3406,D3406,4)</f>
        <v>0</v>
      </c>
      <c r="T3406" cm="1">
        <f t="array" ref="T3406">[1]!s_stmnote_suppliertop5(A3406,D3406,5)</f>
        <v>0</v>
      </c>
      <c r="U3406" s="9">
        <f>[1]!s_stmnote_purchasetop5_pct(A3406,D3406)</f>
        <v>0</v>
      </c>
      <c r="V3406" t="str" cm="1">
        <f t="array" ref="V3406">[1]!s_stmnote_customertop5($A3406,$D3406,1)</f>
        <v>第一名</v>
      </c>
      <c r="W3406" t="str" cm="1">
        <f t="array" ref="W3406">[1]!s_stmnote_customertop5($A3406,$D3406,2)</f>
        <v>第二名</v>
      </c>
      <c r="X3406" t="str" cm="1">
        <f t="array" ref="X3406">[1]!s_stmnote_customertop5($A3406,$D3406,3)</f>
        <v>第三名</v>
      </c>
      <c r="Y3406" t="str" cm="1">
        <f t="array" ref="Y3406">[1]!s_stmnote_customertop5($A3406,$D3406,4)</f>
        <v>第四名</v>
      </c>
      <c r="Z3406" t="str" cm="1">
        <f t="array" ref="Z3406">[1]!s_stmnote_customertop5($A3406,$D3406,5)</f>
        <v>第五名</v>
      </c>
      <c r="AA3406" s="9">
        <f>[1]!s_stmnote_salestop5_pct(A3406,D3406)</f>
        <v>2.1800000000000002</v>
      </c>
      <c r="AB3406" s="9">
        <f>[1]!s_fa_arturn(A3406,D3406)</f>
        <v>119.3519</v>
      </c>
      <c r="AC3406" s="9">
        <f>[1]!fa_apturn(A3406,D3406)</f>
        <v>11.8564933056222</v>
      </c>
      <c r="AD3406" s="9">
        <f>[1]!s_fa_invturn(A3406,D3406)</f>
        <v>6.3981000000000003</v>
      </c>
    </row>
    <row r="3407" spans="1:30">
      <c r="A3407">
        <v>603345</v>
      </c>
      <c r="B3407" t="s">
        <v>1186</v>
      </c>
      <c r="C3407" t="s">
        <v>5946</v>
      </c>
      <c r="D3407" s="8">
        <f t="shared" si="53"/>
        <v>44561</v>
      </c>
      <c r="E3407" t="s">
        <v>7151</v>
      </c>
      <c r="F3407">
        <v>1</v>
      </c>
      <c r="G3407" t="s">
        <v>7881</v>
      </c>
      <c r="L3407" t="str" cm="1">
        <f t="array" ref="L3407">[1]!s_info_industry_gics(A3407,1)</f>
        <v>日常消费</v>
      </c>
      <c r="M3407" t="str" cm="1">
        <f t="array" ref="M3407">[1]!s_info_industry_gicscode(A3407,1)</f>
        <v>30</v>
      </c>
      <c r="N3407" t="str">
        <f>[1]!s_info_industry_gics(A3407,2)</f>
        <v>食品、饮料与烟草</v>
      </c>
      <c r="O3407" t="str">
        <f>[1]!s_info_industry_gicscode(A3407,2)</f>
        <v>3020</v>
      </c>
      <c r="P3407" t="str" cm="1">
        <f t="array" ref="P3407">[1]!s_stmnote_suppliertop5(A3407,D3407,1)</f>
        <v>第一名</v>
      </c>
      <c r="Q3407" t="str">
        <f>[1]!s_stmnote_suppliertop5(A3407,D3407,2)</f>
        <v>第二名</v>
      </c>
      <c r="R3407" t="str" cm="1">
        <f t="array" ref="R3407">[1]!s_stmnote_suppliertop5(A3407,D3407,3)</f>
        <v>第三名</v>
      </c>
      <c r="S3407" t="str" cm="1">
        <f t="array" ref="S3407">[1]!s_stmnote_suppliertop5(A3407,D3407,4)</f>
        <v>第四名</v>
      </c>
      <c r="T3407" t="str" cm="1">
        <f t="array" ref="T3407">[1]!s_stmnote_suppliertop5(A3407,D3407,5)</f>
        <v>第五名</v>
      </c>
      <c r="U3407" s="9">
        <f>[1]!s_stmnote_purchasetop5_pct(A3407,D3407)</f>
        <v>15.16</v>
      </c>
      <c r="V3407" t="str" cm="1">
        <f t="array" ref="V3407">[1]!s_stmnote_customertop5($A3407,$D3407,1)</f>
        <v>第一名</v>
      </c>
      <c r="W3407" t="str" cm="1">
        <f t="array" ref="W3407">[1]!s_stmnote_customertop5($A3407,$D3407,2)</f>
        <v>第二名</v>
      </c>
      <c r="X3407" t="str" cm="1">
        <f t="array" ref="X3407">[1]!s_stmnote_customertop5($A3407,$D3407,3)</f>
        <v>第三名</v>
      </c>
      <c r="Y3407" t="str" cm="1">
        <f t="array" ref="Y3407">[1]!s_stmnote_customertop5($A3407,$D3407,4)</f>
        <v>第四名</v>
      </c>
      <c r="Z3407" t="str" cm="1">
        <f t="array" ref="Z3407">[1]!s_stmnote_customertop5($A3407,$D3407,5)</f>
        <v>第五名</v>
      </c>
      <c r="AA3407" s="9">
        <f>[1]!s_stmnote_salestop5_pct(A3407,D3407)</f>
        <v>8.41</v>
      </c>
      <c r="AB3407" s="9">
        <f>[1]!s_fa_arturn(A3407,D3407)</f>
        <v>20.820699999999999</v>
      </c>
      <c r="AC3407" s="9">
        <f>[1]!fa_apturn(A3407,D3407)</f>
        <v>5.8237936032979798</v>
      </c>
      <c r="AD3407" s="9">
        <f>[1]!s_fa_invturn(A3407,D3407)</f>
        <v>3.5179</v>
      </c>
    </row>
    <row r="3408" spans="1:30">
      <c r="A3408">
        <v>603363</v>
      </c>
      <c r="B3408" t="s">
        <v>1187</v>
      </c>
      <c r="C3408" t="s">
        <v>5947</v>
      </c>
      <c r="D3408" s="8">
        <f t="shared" ref="D3408:D3471" si="54">DATE(YEAR(E3408), 12, 31)</f>
        <v>44561</v>
      </c>
      <c r="E3408" t="s">
        <v>7695</v>
      </c>
      <c r="F3408">
        <v>1</v>
      </c>
      <c r="G3408" t="s">
        <v>9813</v>
      </c>
      <c r="L3408" t="str" cm="1">
        <f t="array" ref="L3408">[1]!s_info_industry_gics(A3408,1)</f>
        <v>日常消费</v>
      </c>
      <c r="M3408" t="str" cm="1">
        <f t="array" ref="M3408">[1]!s_info_industry_gicscode(A3408,1)</f>
        <v>30</v>
      </c>
      <c r="N3408" t="str">
        <f>[1]!s_info_industry_gics(A3408,2)</f>
        <v>食品、饮料与烟草</v>
      </c>
      <c r="O3408" t="str">
        <f>[1]!s_info_industry_gicscode(A3408,2)</f>
        <v>3020</v>
      </c>
      <c r="P3408" t="str" cm="1">
        <f t="array" ref="P3408">[1]!s_stmnote_suppliertop5(A3408,D3408,1)</f>
        <v>第一名</v>
      </c>
      <c r="Q3408" t="str">
        <f>[1]!s_stmnote_suppliertop5(A3408,D3408,2)</f>
        <v>第二名</v>
      </c>
      <c r="R3408" t="str" cm="1">
        <f t="array" ref="R3408">[1]!s_stmnote_suppliertop5(A3408,D3408,3)</f>
        <v>第三名</v>
      </c>
      <c r="S3408" t="str" cm="1">
        <f t="array" ref="S3408">[1]!s_stmnote_suppliertop5(A3408,D3408,4)</f>
        <v>第四名</v>
      </c>
      <c r="T3408" t="str" cm="1">
        <f t="array" ref="T3408">[1]!s_stmnote_suppliertop5(A3408,D3408,5)</f>
        <v>第五名</v>
      </c>
      <c r="U3408" s="9">
        <f>[1]!s_stmnote_purchasetop5_pct(A3408,D3408)</f>
        <v>16.690000000000001</v>
      </c>
      <c r="V3408" t="str" cm="1">
        <f t="array" ref="V3408">[1]!s_stmnote_customertop5($A3408,$D3408,1)</f>
        <v>第二名</v>
      </c>
      <c r="W3408" t="str" cm="1">
        <f t="array" ref="W3408">[1]!s_stmnote_customertop5($A3408,$D3408,2)</f>
        <v>第一名</v>
      </c>
      <c r="X3408" t="str" cm="1">
        <f t="array" ref="X3408">[1]!s_stmnote_customertop5($A3408,$D3408,3)</f>
        <v>第三名</v>
      </c>
      <c r="Y3408" t="str" cm="1">
        <f t="array" ref="Y3408">[1]!s_stmnote_customertop5($A3408,$D3408,4)</f>
        <v>第四名</v>
      </c>
      <c r="Z3408" t="str" cm="1">
        <f t="array" ref="Z3408">[1]!s_stmnote_customertop5($A3408,$D3408,5)</f>
        <v>第五名</v>
      </c>
      <c r="AA3408" s="9">
        <f>[1]!s_stmnote_salestop5_pct(A3408,D3408)</f>
        <v>8.4</v>
      </c>
      <c r="AB3408" s="9">
        <f>[1]!s_fa_arturn(A3408,D3408)</f>
        <v>36.974499999999999</v>
      </c>
      <c r="AC3408" s="9">
        <f>[1]!fa_apturn(A3408,D3408)</f>
        <v>6.1322701908116803</v>
      </c>
      <c r="AD3408" s="9">
        <f>[1]!s_fa_invturn(A3408,D3408)</f>
        <v>8.2324000000000002</v>
      </c>
    </row>
    <row r="3409" spans="1:30">
      <c r="A3409">
        <v>603363</v>
      </c>
      <c r="B3409" t="s">
        <v>1187</v>
      </c>
      <c r="C3409" t="s">
        <v>5948</v>
      </c>
      <c r="D3409" s="8">
        <f t="shared" si="54"/>
        <v>45291</v>
      </c>
      <c r="E3409" t="s">
        <v>7458</v>
      </c>
      <c r="F3409">
        <v>1</v>
      </c>
      <c r="G3409" t="s">
        <v>9814</v>
      </c>
      <c r="L3409" t="str" cm="1">
        <f t="array" ref="L3409">[1]!s_info_industry_gics(A3409,1)</f>
        <v>日常消费</v>
      </c>
      <c r="M3409" t="str" cm="1">
        <f t="array" ref="M3409">[1]!s_info_industry_gicscode(A3409,1)</f>
        <v>30</v>
      </c>
      <c r="N3409" t="str">
        <f>[1]!s_info_industry_gics(A3409,2)</f>
        <v>食品、饮料与烟草</v>
      </c>
      <c r="O3409" t="str">
        <f>[1]!s_info_industry_gicscode(A3409,2)</f>
        <v>3020</v>
      </c>
      <c r="P3409" cm="1">
        <f t="array" ref="P3409">[1]!s_stmnote_suppliertop5(A3409,D3409,1)</f>
        <v>0</v>
      </c>
      <c r="Q3409">
        <f>[1]!s_stmnote_suppliertop5(A3409,D3409,2)</f>
        <v>0</v>
      </c>
      <c r="R3409" cm="1">
        <f t="array" ref="R3409">[1]!s_stmnote_suppliertop5(A3409,D3409,3)</f>
        <v>0</v>
      </c>
      <c r="S3409" cm="1">
        <f t="array" ref="S3409">[1]!s_stmnote_suppliertop5(A3409,D3409,4)</f>
        <v>0</v>
      </c>
      <c r="T3409" cm="1">
        <f t="array" ref="T3409">[1]!s_stmnote_suppliertop5(A3409,D3409,5)</f>
        <v>0</v>
      </c>
      <c r="U3409" s="9">
        <f>[1]!s_stmnote_purchasetop5_pct(A3409,D3409)</f>
        <v>0</v>
      </c>
      <c r="V3409" t="str" cm="1">
        <f t="array" ref="V3409">[1]!s_stmnote_customertop5($A3409,$D3409,1)</f>
        <v>第一名</v>
      </c>
      <c r="W3409" t="str" cm="1">
        <f t="array" ref="W3409">[1]!s_stmnote_customertop5($A3409,$D3409,2)</f>
        <v>第二名</v>
      </c>
      <c r="X3409" t="str" cm="1">
        <f t="array" ref="X3409">[1]!s_stmnote_customertop5($A3409,$D3409,3)</f>
        <v>第三名</v>
      </c>
      <c r="Y3409" t="str" cm="1">
        <f t="array" ref="Y3409">[1]!s_stmnote_customertop5($A3409,$D3409,4)</f>
        <v>第四名</v>
      </c>
      <c r="Z3409" t="str" cm="1">
        <f t="array" ref="Z3409">[1]!s_stmnote_customertop5($A3409,$D3409,5)</f>
        <v>第五名</v>
      </c>
      <c r="AA3409" s="9">
        <f>[1]!s_stmnote_salestop5_pct(A3409,D3409)</f>
        <v>4.6900000000000004</v>
      </c>
      <c r="AB3409" s="9">
        <f>[1]!s_fa_arturn(A3409,D3409)</f>
        <v>33.456499999999998</v>
      </c>
      <c r="AC3409" s="9">
        <f>[1]!fa_apturn(A3409,D3409)</f>
        <v>5.5282661158788704</v>
      </c>
      <c r="AD3409" s="9">
        <f>[1]!s_fa_invturn(A3409,D3409)</f>
        <v>8.8285</v>
      </c>
    </row>
    <row r="3410" spans="1:30">
      <c r="A3410">
        <v>603363</v>
      </c>
      <c r="B3410" t="s">
        <v>1187</v>
      </c>
      <c r="C3410" t="s">
        <v>5949</v>
      </c>
      <c r="D3410" s="8">
        <f t="shared" si="54"/>
        <v>45291</v>
      </c>
      <c r="E3410" t="s">
        <v>7230</v>
      </c>
      <c r="F3410">
        <v>1</v>
      </c>
      <c r="G3410" t="s">
        <v>9815</v>
      </c>
      <c r="L3410" t="str" cm="1">
        <f t="array" ref="L3410">[1]!s_info_industry_gics(A3410,1)</f>
        <v>日常消费</v>
      </c>
      <c r="M3410" t="str" cm="1">
        <f t="array" ref="M3410">[1]!s_info_industry_gicscode(A3410,1)</f>
        <v>30</v>
      </c>
      <c r="N3410" t="str">
        <f>[1]!s_info_industry_gics(A3410,2)</f>
        <v>食品、饮料与烟草</v>
      </c>
      <c r="O3410" t="str">
        <f>[1]!s_info_industry_gicscode(A3410,2)</f>
        <v>3020</v>
      </c>
      <c r="P3410" cm="1">
        <f t="array" ref="P3410">[1]!s_stmnote_suppliertop5(A3410,D3410,1)</f>
        <v>0</v>
      </c>
      <c r="Q3410">
        <f>[1]!s_stmnote_suppliertop5(A3410,D3410,2)</f>
        <v>0</v>
      </c>
      <c r="R3410" cm="1">
        <f t="array" ref="R3410">[1]!s_stmnote_suppliertop5(A3410,D3410,3)</f>
        <v>0</v>
      </c>
      <c r="S3410" cm="1">
        <f t="array" ref="S3410">[1]!s_stmnote_suppliertop5(A3410,D3410,4)</f>
        <v>0</v>
      </c>
      <c r="T3410" cm="1">
        <f t="array" ref="T3410">[1]!s_stmnote_suppliertop5(A3410,D3410,5)</f>
        <v>0</v>
      </c>
      <c r="U3410" s="9">
        <f>[1]!s_stmnote_purchasetop5_pct(A3410,D3410)</f>
        <v>0</v>
      </c>
      <c r="V3410" t="str" cm="1">
        <f t="array" ref="V3410">[1]!s_stmnote_customertop5($A3410,$D3410,1)</f>
        <v>第一名</v>
      </c>
      <c r="W3410" t="str" cm="1">
        <f t="array" ref="W3410">[1]!s_stmnote_customertop5($A3410,$D3410,2)</f>
        <v>第二名</v>
      </c>
      <c r="X3410" t="str" cm="1">
        <f t="array" ref="X3410">[1]!s_stmnote_customertop5($A3410,$D3410,3)</f>
        <v>第三名</v>
      </c>
      <c r="Y3410" t="str" cm="1">
        <f t="array" ref="Y3410">[1]!s_stmnote_customertop5($A3410,$D3410,4)</f>
        <v>第四名</v>
      </c>
      <c r="Z3410" t="str" cm="1">
        <f t="array" ref="Z3410">[1]!s_stmnote_customertop5($A3410,$D3410,5)</f>
        <v>第五名</v>
      </c>
      <c r="AA3410" s="9">
        <f>[1]!s_stmnote_salestop5_pct(A3410,D3410)</f>
        <v>4.6900000000000004</v>
      </c>
      <c r="AB3410" s="9">
        <f>[1]!s_fa_arturn(A3410,D3410)</f>
        <v>33.456499999999998</v>
      </c>
      <c r="AC3410" s="9">
        <f>[1]!fa_apturn(A3410,D3410)</f>
        <v>5.5282661158788704</v>
      </c>
      <c r="AD3410" s="9">
        <f>[1]!s_fa_invturn(A3410,D3410)</f>
        <v>8.8285</v>
      </c>
    </row>
    <row r="3411" spans="1:30">
      <c r="A3411">
        <v>603363</v>
      </c>
      <c r="B3411" t="s">
        <v>1188</v>
      </c>
      <c r="C3411" t="s">
        <v>5950</v>
      </c>
      <c r="D3411" s="8">
        <f t="shared" si="54"/>
        <v>44926</v>
      </c>
      <c r="E3411" t="s">
        <v>7012</v>
      </c>
      <c r="F3411">
        <v>1</v>
      </c>
      <c r="G3411" t="s">
        <v>9816</v>
      </c>
      <c r="L3411" t="str" cm="1">
        <f t="array" ref="L3411">[1]!s_info_industry_gics(A3411,1)</f>
        <v>日常消费</v>
      </c>
      <c r="M3411" t="str" cm="1">
        <f t="array" ref="M3411">[1]!s_info_industry_gicscode(A3411,1)</f>
        <v>30</v>
      </c>
      <c r="N3411" t="str">
        <f>[1]!s_info_industry_gics(A3411,2)</f>
        <v>食品、饮料与烟草</v>
      </c>
      <c r="O3411" t="str">
        <f>[1]!s_info_industry_gicscode(A3411,2)</f>
        <v>3020</v>
      </c>
      <c r="P3411" t="str" cm="1">
        <f t="array" ref="P3411">[1]!s_stmnote_suppliertop5(A3411,D3411,1)</f>
        <v>第一名</v>
      </c>
      <c r="Q3411" t="str">
        <f>[1]!s_stmnote_suppliertop5(A3411,D3411,2)</f>
        <v>第二名</v>
      </c>
      <c r="R3411" t="str" cm="1">
        <f t="array" ref="R3411">[1]!s_stmnote_suppliertop5(A3411,D3411,3)</f>
        <v>第三名</v>
      </c>
      <c r="S3411" t="str" cm="1">
        <f t="array" ref="S3411">[1]!s_stmnote_suppliertop5(A3411,D3411,4)</f>
        <v>第四名</v>
      </c>
      <c r="T3411" t="str" cm="1">
        <f t="array" ref="T3411">[1]!s_stmnote_suppliertop5(A3411,D3411,5)</f>
        <v>第五名</v>
      </c>
      <c r="U3411" s="9">
        <f>[1]!s_stmnote_purchasetop5_pct(A3411,D3411)</f>
        <v>14.5</v>
      </c>
      <c r="V3411" t="str" cm="1">
        <f t="array" ref="V3411">[1]!s_stmnote_customertop5($A3411,$D3411,1)</f>
        <v>第一名</v>
      </c>
      <c r="W3411" t="str" cm="1">
        <f t="array" ref="W3411">[1]!s_stmnote_customertop5($A3411,$D3411,2)</f>
        <v>第二名</v>
      </c>
      <c r="X3411" t="str" cm="1">
        <f t="array" ref="X3411">[1]!s_stmnote_customertop5($A3411,$D3411,3)</f>
        <v>第三名</v>
      </c>
      <c r="Y3411" t="str" cm="1">
        <f t="array" ref="Y3411">[1]!s_stmnote_customertop5($A3411,$D3411,4)</f>
        <v>第四名</v>
      </c>
      <c r="Z3411" t="str" cm="1">
        <f t="array" ref="Z3411">[1]!s_stmnote_customertop5($A3411,$D3411,5)</f>
        <v>第五名</v>
      </c>
      <c r="AA3411" s="9">
        <f>[1]!s_stmnote_salestop5_pct(A3411,D3411)</f>
        <v>5.88</v>
      </c>
      <c r="AB3411" s="9">
        <f>[1]!s_fa_arturn(A3411,D3411)</f>
        <v>41.491100000000003</v>
      </c>
      <c r="AC3411" s="9">
        <f>[1]!fa_apturn(A3411,D3411)</f>
        <v>5.4171440836397604</v>
      </c>
      <c r="AD3411" s="9">
        <f>[1]!s_fa_invturn(A3411,D3411)</f>
        <v>7.0317999999999996</v>
      </c>
    </row>
    <row r="3412" spans="1:30">
      <c r="A3412">
        <v>603363</v>
      </c>
      <c r="B3412" t="s">
        <v>1188</v>
      </c>
      <c r="C3412" t="s">
        <v>5951</v>
      </c>
      <c r="D3412" s="8">
        <f t="shared" si="54"/>
        <v>45291</v>
      </c>
      <c r="E3412" t="s">
        <v>7284</v>
      </c>
      <c r="F3412">
        <v>1</v>
      </c>
      <c r="G3412" t="s">
        <v>9817</v>
      </c>
      <c r="L3412" t="str" cm="1">
        <f t="array" ref="L3412">[1]!s_info_industry_gics(A3412,1)</f>
        <v>日常消费</v>
      </c>
      <c r="M3412" t="str" cm="1">
        <f t="array" ref="M3412">[1]!s_info_industry_gicscode(A3412,1)</f>
        <v>30</v>
      </c>
      <c r="N3412" t="str">
        <f>[1]!s_info_industry_gics(A3412,2)</f>
        <v>食品、饮料与烟草</v>
      </c>
      <c r="O3412" t="str">
        <f>[1]!s_info_industry_gicscode(A3412,2)</f>
        <v>3020</v>
      </c>
      <c r="P3412" cm="1">
        <f t="array" ref="P3412">[1]!s_stmnote_suppliertop5(A3412,D3412,1)</f>
        <v>0</v>
      </c>
      <c r="Q3412">
        <f>[1]!s_stmnote_suppliertop5(A3412,D3412,2)</f>
        <v>0</v>
      </c>
      <c r="R3412" cm="1">
        <f t="array" ref="R3412">[1]!s_stmnote_suppliertop5(A3412,D3412,3)</f>
        <v>0</v>
      </c>
      <c r="S3412" cm="1">
        <f t="array" ref="S3412">[1]!s_stmnote_suppliertop5(A3412,D3412,4)</f>
        <v>0</v>
      </c>
      <c r="T3412" cm="1">
        <f t="array" ref="T3412">[1]!s_stmnote_suppliertop5(A3412,D3412,5)</f>
        <v>0</v>
      </c>
      <c r="U3412" s="9">
        <f>[1]!s_stmnote_purchasetop5_pct(A3412,D3412)</f>
        <v>0</v>
      </c>
      <c r="V3412" t="str" cm="1">
        <f t="array" ref="V3412">[1]!s_stmnote_customertop5($A3412,$D3412,1)</f>
        <v>第一名</v>
      </c>
      <c r="W3412" t="str" cm="1">
        <f t="array" ref="W3412">[1]!s_stmnote_customertop5($A3412,$D3412,2)</f>
        <v>第二名</v>
      </c>
      <c r="X3412" t="str" cm="1">
        <f t="array" ref="X3412">[1]!s_stmnote_customertop5($A3412,$D3412,3)</f>
        <v>第三名</v>
      </c>
      <c r="Y3412" t="str" cm="1">
        <f t="array" ref="Y3412">[1]!s_stmnote_customertop5($A3412,$D3412,4)</f>
        <v>第四名</v>
      </c>
      <c r="Z3412" t="str" cm="1">
        <f t="array" ref="Z3412">[1]!s_stmnote_customertop5($A3412,$D3412,5)</f>
        <v>第五名</v>
      </c>
      <c r="AA3412" s="9">
        <f>[1]!s_stmnote_salestop5_pct(A3412,D3412)</f>
        <v>4.6900000000000004</v>
      </c>
      <c r="AB3412" s="9">
        <f>[1]!s_fa_arturn(A3412,D3412)</f>
        <v>33.456499999999998</v>
      </c>
      <c r="AC3412" s="9">
        <f>[1]!fa_apturn(A3412,D3412)</f>
        <v>5.5282661158788704</v>
      </c>
      <c r="AD3412" s="9">
        <f>[1]!s_fa_invturn(A3412,D3412)</f>
        <v>8.8285</v>
      </c>
    </row>
    <row r="3413" spans="1:30">
      <c r="A3413">
        <v>603363</v>
      </c>
      <c r="B3413" t="s">
        <v>1188</v>
      </c>
      <c r="C3413" t="s">
        <v>5952</v>
      </c>
      <c r="D3413" s="8">
        <f t="shared" si="54"/>
        <v>45291</v>
      </c>
      <c r="E3413" t="s">
        <v>7662</v>
      </c>
      <c r="F3413">
        <v>1</v>
      </c>
      <c r="G3413" t="s">
        <v>9818</v>
      </c>
      <c r="L3413" t="str" cm="1">
        <f t="array" ref="L3413">[1]!s_info_industry_gics(A3413,1)</f>
        <v>日常消费</v>
      </c>
      <c r="M3413" t="str" cm="1">
        <f t="array" ref="M3413">[1]!s_info_industry_gicscode(A3413,1)</f>
        <v>30</v>
      </c>
      <c r="N3413" t="str">
        <f>[1]!s_info_industry_gics(A3413,2)</f>
        <v>食品、饮料与烟草</v>
      </c>
      <c r="O3413" t="str">
        <f>[1]!s_info_industry_gicscode(A3413,2)</f>
        <v>3020</v>
      </c>
      <c r="P3413" cm="1">
        <f t="array" ref="P3413">[1]!s_stmnote_suppliertop5(A3413,D3413,1)</f>
        <v>0</v>
      </c>
      <c r="Q3413">
        <f>[1]!s_stmnote_suppliertop5(A3413,D3413,2)</f>
        <v>0</v>
      </c>
      <c r="R3413" cm="1">
        <f t="array" ref="R3413">[1]!s_stmnote_suppliertop5(A3413,D3413,3)</f>
        <v>0</v>
      </c>
      <c r="S3413" cm="1">
        <f t="array" ref="S3413">[1]!s_stmnote_suppliertop5(A3413,D3413,4)</f>
        <v>0</v>
      </c>
      <c r="T3413" cm="1">
        <f t="array" ref="T3413">[1]!s_stmnote_suppliertop5(A3413,D3413,5)</f>
        <v>0</v>
      </c>
      <c r="U3413" s="9">
        <f>[1]!s_stmnote_purchasetop5_pct(A3413,D3413)</f>
        <v>0</v>
      </c>
      <c r="V3413" t="str" cm="1">
        <f t="array" ref="V3413">[1]!s_stmnote_customertop5($A3413,$D3413,1)</f>
        <v>第一名</v>
      </c>
      <c r="W3413" t="str" cm="1">
        <f t="array" ref="W3413">[1]!s_stmnote_customertop5($A3413,$D3413,2)</f>
        <v>第二名</v>
      </c>
      <c r="X3413" t="str" cm="1">
        <f t="array" ref="X3413">[1]!s_stmnote_customertop5($A3413,$D3413,3)</f>
        <v>第三名</v>
      </c>
      <c r="Y3413" t="str" cm="1">
        <f t="array" ref="Y3413">[1]!s_stmnote_customertop5($A3413,$D3413,4)</f>
        <v>第四名</v>
      </c>
      <c r="Z3413" t="str" cm="1">
        <f t="array" ref="Z3413">[1]!s_stmnote_customertop5($A3413,$D3413,5)</f>
        <v>第五名</v>
      </c>
      <c r="AA3413" s="9">
        <f>[1]!s_stmnote_salestop5_pct(A3413,D3413)</f>
        <v>4.6900000000000004</v>
      </c>
      <c r="AB3413" s="9">
        <f>[1]!s_fa_arturn(A3413,D3413)</f>
        <v>33.456499999999998</v>
      </c>
      <c r="AC3413" s="9">
        <f>[1]!fa_apturn(A3413,D3413)</f>
        <v>5.5282661158788704</v>
      </c>
      <c r="AD3413" s="9">
        <f>[1]!s_fa_invturn(A3413,D3413)</f>
        <v>8.8285</v>
      </c>
    </row>
    <row r="3414" spans="1:30">
      <c r="A3414">
        <v>603609</v>
      </c>
      <c r="B3414" t="s">
        <v>1214</v>
      </c>
      <c r="C3414" t="s">
        <v>6046</v>
      </c>
      <c r="D3414" s="8">
        <f t="shared" si="54"/>
        <v>44561</v>
      </c>
      <c r="E3414" t="s">
        <v>7754</v>
      </c>
      <c r="F3414">
        <v>1</v>
      </c>
      <c r="G3414" t="s">
        <v>8415</v>
      </c>
      <c r="L3414" t="str" cm="1">
        <f t="array" ref="L3414">[1]!s_info_industry_gics(A3414,1)</f>
        <v>日常消费</v>
      </c>
      <c r="M3414" t="str" cm="1">
        <f t="array" ref="M3414">[1]!s_info_industry_gicscode(A3414,1)</f>
        <v>30</v>
      </c>
      <c r="N3414" t="str">
        <f>[1]!s_info_industry_gics(A3414,2)</f>
        <v>食品、饮料与烟草</v>
      </c>
      <c r="O3414" t="str">
        <f>[1]!s_info_industry_gicscode(A3414,2)</f>
        <v>3020</v>
      </c>
      <c r="P3414" cm="1">
        <f t="array" ref="P3414">[1]!s_stmnote_suppliertop5(A3414,D3414,1)</f>
        <v>0</v>
      </c>
      <c r="Q3414">
        <f>[1]!s_stmnote_suppliertop5(A3414,D3414,2)</f>
        <v>0</v>
      </c>
      <c r="R3414" cm="1">
        <f t="array" ref="R3414">[1]!s_stmnote_suppliertop5(A3414,D3414,3)</f>
        <v>0</v>
      </c>
      <c r="S3414" cm="1">
        <f t="array" ref="S3414">[1]!s_stmnote_suppliertop5(A3414,D3414,4)</f>
        <v>0</v>
      </c>
      <c r="T3414" cm="1">
        <f t="array" ref="T3414">[1]!s_stmnote_suppliertop5(A3414,D3414,5)</f>
        <v>0</v>
      </c>
      <c r="U3414" s="9">
        <f>[1]!s_stmnote_purchasetop5_pct(A3414,D3414)</f>
        <v>14.45</v>
      </c>
      <c r="V3414" cm="1">
        <f t="array" ref="V3414">[1]!s_stmnote_customertop5($A3414,$D3414,1)</f>
        <v>0</v>
      </c>
      <c r="W3414" cm="1">
        <f t="array" ref="W3414">[1]!s_stmnote_customertop5($A3414,$D3414,2)</f>
        <v>0</v>
      </c>
      <c r="X3414" cm="1">
        <f t="array" ref="X3414">[1]!s_stmnote_customertop5($A3414,$D3414,3)</f>
        <v>0</v>
      </c>
      <c r="Y3414" cm="1">
        <f t="array" ref="Y3414">[1]!s_stmnote_customertop5($A3414,$D3414,4)</f>
        <v>0</v>
      </c>
      <c r="Z3414" cm="1">
        <f t="array" ref="Z3414">[1]!s_stmnote_customertop5($A3414,$D3414,5)</f>
        <v>0</v>
      </c>
      <c r="AA3414" s="9">
        <f>[1]!s_stmnote_salestop5_pct(A3414,D3414)</f>
        <v>3.73</v>
      </c>
      <c r="AB3414" s="9">
        <f>[1]!s_fa_arturn(A3414,D3414)</f>
        <v>52.079599999999999</v>
      </c>
      <c r="AC3414" s="9">
        <f>[1]!fa_apturn(A3414,D3414)</f>
        <v>23.5930588340226</v>
      </c>
      <c r="AD3414" s="9">
        <f>[1]!s_fa_invturn(A3414,D3414)</f>
        <v>10.789300000000001</v>
      </c>
    </row>
    <row r="3415" spans="1:30">
      <c r="A3415">
        <v>603609</v>
      </c>
      <c r="B3415" t="s">
        <v>1214</v>
      </c>
      <c r="C3415" t="s">
        <v>6047</v>
      </c>
      <c r="D3415" s="8">
        <f t="shared" si="54"/>
        <v>44561</v>
      </c>
      <c r="E3415" t="s">
        <v>7831</v>
      </c>
      <c r="F3415">
        <v>1</v>
      </c>
      <c r="G3415" t="s">
        <v>8415</v>
      </c>
      <c r="L3415" t="str" cm="1">
        <f t="array" ref="L3415">[1]!s_info_industry_gics(A3415,1)</f>
        <v>日常消费</v>
      </c>
      <c r="M3415" t="str" cm="1">
        <f t="array" ref="M3415">[1]!s_info_industry_gicscode(A3415,1)</f>
        <v>30</v>
      </c>
      <c r="N3415" t="str">
        <f>[1]!s_info_industry_gics(A3415,2)</f>
        <v>食品、饮料与烟草</v>
      </c>
      <c r="O3415" t="str">
        <f>[1]!s_info_industry_gicscode(A3415,2)</f>
        <v>3020</v>
      </c>
      <c r="P3415" cm="1">
        <f t="array" ref="P3415">[1]!s_stmnote_suppliertop5(A3415,D3415,1)</f>
        <v>0</v>
      </c>
      <c r="Q3415">
        <f>[1]!s_stmnote_suppliertop5(A3415,D3415,2)</f>
        <v>0</v>
      </c>
      <c r="R3415" cm="1">
        <f t="array" ref="R3415">[1]!s_stmnote_suppliertop5(A3415,D3415,3)</f>
        <v>0</v>
      </c>
      <c r="S3415" cm="1">
        <f t="array" ref="S3415">[1]!s_stmnote_suppliertop5(A3415,D3415,4)</f>
        <v>0</v>
      </c>
      <c r="T3415" cm="1">
        <f t="array" ref="T3415">[1]!s_stmnote_suppliertop5(A3415,D3415,5)</f>
        <v>0</v>
      </c>
      <c r="U3415" s="9">
        <f>[1]!s_stmnote_purchasetop5_pct(A3415,D3415)</f>
        <v>14.45</v>
      </c>
      <c r="V3415" cm="1">
        <f t="array" ref="V3415">[1]!s_stmnote_customertop5($A3415,$D3415,1)</f>
        <v>0</v>
      </c>
      <c r="W3415" cm="1">
        <f t="array" ref="W3415">[1]!s_stmnote_customertop5($A3415,$D3415,2)</f>
        <v>0</v>
      </c>
      <c r="X3415" cm="1">
        <f t="array" ref="X3415">[1]!s_stmnote_customertop5($A3415,$D3415,3)</f>
        <v>0</v>
      </c>
      <c r="Y3415" cm="1">
        <f t="array" ref="Y3415">[1]!s_stmnote_customertop5($A3415,$D3415,4)</f>
        <v>0</v>
      </c>
      <c r="Z3415" cm="1">
        <f t="array" ref="Z3415">[1]!s_stmnote_customertop5($A3415,$D3415,5)</f>
        <v>0</v>
      </c>
      <c r="AA3415" s="9">
        <f>[1]!s_stmnote_salestop5_pct(A3415,D3415)</f>
        <v>3.73</v>
      </c>
      <c r="AB3415" s="9">
        <f>[1]!s_fa_arturn(A3415,D3415)</f>
        <v>52.079599999999999</v>
      </c>
      <c r="AC3415" s="9">
        <f>[1]!fa_apturn(A3415,D3415)</f>
        <v>23.5930588340226</v>
      </c>
      <c r="AD3415" s="9">
        <f>[1]!s_fa_invturn(A3415,D3415)</f>
        <v>10.789300000000001</v>
      </c>
    </row>
    <row r="3416" spans="1:30">
      <c r="A3416">
        <v>603668</v>
      </c>
      <c r="B3416" t="s">
        <v>1221</v>
      </c>
      <c r="C3416" t="s">
        <v>6063</v>
      </c>
      <c r="D3416" s="8">
        <f t="shared" si="54"/>
        <v>44561</v>
      </c>
      <c r="E3416" t="s">
        <v>7286</v>
      </c>
      <c r="F3416">
        <v>1</v>
      </c>
      <c r="G3416" t="s">
        <v>9864</v>
      </c>
      <c r="L3416" t="str" cm="1">
        <f t="array" ref="L3416">[1]!s_info_industry_gics(A3416,1)</f>
        <v>日常消费</v>
      </c>
      <c r="M3416" t="str" cm="1">
        <f t="array" ref="M3416">[1]!s_info_industry_gicscode(A3416,1)</f>
        <v>30</v>
      </c>
      <c r="N3416" t="str">
        <f>[1]!s_info_industry_gics(A3416,2)</f>
        <v>食品、饮料与烟草</v>
      </c>
      <c r="O3416" t="str">
        <f>[1]!s_info_industry_gicscode(A3416,2)</f>
        <v>3020</v>
      </c>
      <c r="P3416" t="str" cm="1">
        <f t="array" ref="P3416">[1]!s_stmnote_suppliertop5(A3416,D3416,1)</f>
        <v>供应商1</v>
      </c>
      <c r="Q3416" t="str">
        <f>[1]!s_stmnote_suppliertop5(A3416,D3416,2)</f>
        <v>供应商2</v>
      </c>
      <c r="R3416" t="str" cm="1">
        <f t="array" ref="R3416">[1]!s_stmnote_suppliertop5(A3416,D3416,3)</f>
        <v>供应商3</v>
      </c>
      <c r="S3416" t="str" cm="1">
        <f t="array" ref="S3416">[1]!s_stmnote_suppliertop5(A3416,D3416,4)</f>
        <v>供应商4</v>
      </c>
      <c r="T3416" t="str" cm="1">
        <f t="array" ref="T3416">[1]!s_stmnote_suppliertop5(A3416,D3416,5)</f>
        <v>供应商5</v>
      </c>
      <c r="U3416" s="9">
        <f>[1]!s_stmnote_purchasetop5_pct(A3416,D3416)</f>
        <v>33.630000000000003</v>
      </c>
      <c r="V3416" cm="1">
        <f t="array" ref="V3416">[1]!s_stmnote_customertop5($A3416,$D3416,1)</f>
        <v>0</v>
      </c>
      <c r="W3416" cm="1">
        <f t="array" ref="W3416">[1]!s_stmnote_customertop5($A3416,$D3416,2)</f>
        <v>0</v>
      </c>
      <c r="X3416" cm="1">
        <f t="array" ref="X3416">[1]!s_stmnote_customertop5($A3416,$D3416,3)</f>
        <v>0</v>
      </c>
      <c r="Y3416" cm="1">
        <f t="array" ref="Y3416">[1]!s_stmnote_customertop5($A3416,$D3416,4)</f>
        <v>0</v>
      </c>
      <c r="Z3416" cm="1">
        <f t="array" ref="Z3416">[1]!s_stmnote_customertop5($A3416,$D3416,5)</f>
        <v>0</v>
      </c>
      <c r="AA3416" s="9">
        <f>[1]!s_stmnote_salestop5_pct(A3416,D3416)</f>
        <v>0</v>
      </c>
      <c r="AB3416" s="9">
        <f>[1]!s_fa_arturn(A3416,D3416)</f>
        <v>9.4727999999999994</v>
      </c>
      <c r="AC3416" s="9">
        <f>[1]!fa_apturn(A3416,D3416)</f>
        <v>14.061755019552701</v>
      </c>
      <c r="AD3416" s="9">
        <f>[1]!s_fa_invturn(A3416,D3416)</f>
        <v>5.3042999999999996</v>
      </c>
    </row>
    <row r="3417" spans="1:30">
      <c r="A3417">
        <v>603668</v>
      </c>
      <c r="B3417" t="s">
        <v>1221</v>
      </c>
      <c r="C3417" t="s">
        <v>6064</v>
      </c>
      <c r="D3417" s="8">
        <f t="shared" si="54"/>
        <v>44561</v>
      </c>
      <c r="E3417" t="s">
        <v>6949</v>
      </c>
      <c r="F3417">
        <v>1</v>
      </c>
      <c r="G3417" t="s">
        <v>9865</v>
      </c>
      <c r="L3417" t="str" cm="1">
        <f t="array" ref="L3417">[1]!s_info_industry_gics(A3417,1)</f>
        <v>日常消费</v>
      </c>
      <c r="M3417" t="str" cm="1">
        <f t="array" ref="M3417">[1]!s_info_industry_gicscode(A3417,1)</f>
        <v>30</v>
      </c>
      <c r="N3417" t="str">
        <f>[1]!s_info_industry_gics(A3417,2)</f>
        <v>食品、饮料与烟草</v>
      </c>
      <c r="O3417" t="str">
        <f>[1]!s_info_industry_gicscode(A3417,2)</f>
        <v>3020</v>
      </c>
      <c r="P3417" t="str" cm="1">
        <f t="array" ref="P3417">[1]!s_stmnote_suppliertop5(A3417,D3417,1)</f>
        <v>供应商1</v>
      </c>
      <c r="Q3417" t="str">
        <f>[1]!s_stmnote_suppliertop5(A3417,D3417,2)</f>
        <v>供应商2</v>
      </c>
      <c r="R3417" t="str" cm="1">
        <f t="array" ref="R3417">[1]!s_stmnote_suppliertop5(A3417,D3417,3)</f>
        <v>供应商3</v>
      </c>
      <c r="S3417" t="str" cm="1">
        <f t="array" ref="S3417">[1]!s_stmnote_suppliertop5(A3417,D3417,4)</f>
        <v>供应商4</v>
      </c>
      <c r="T3417" t="str" cm="1">
        <f t="array" ref="T3417">[1]!s_stmnote_suppliertop5(A3417,D3417,5)</f>
        <v>供应商5</v>
      </c>
      <c r="U3417" s="9">
        <f>[1]!s_stmnote_purchasetop5_pct(A3417,D3417)</f>
        <v>33.630000000000003</v>
      </c>
      <c r="V3417" cm="1">
        <f t="array" ref="V3417">[1]!s_stmnote_customertop5($A3417,$D3417,1)</f>
        <v>0</v>
      </c>
      <c r="W3417" cm="1">
        <f t="array" ref="W3417">[1]!s_stmnote_customertop5($A3417,$D3417,2)</f>
        <v>0</v>
      </c>
      <c r="X3417" cm="1">
        <f t="array" ref="X3417">[1]!s_stmnote_customertop5($A3417,$D3417,3)</f>
        <v>0</v>
      </c>
      <c r="Y3417" cm="1">
        <f t="array" ref="Y3417">[1]!s_stmnote_customertop5($A3417,$D3417,4)</f>
        <v>0</v>
      </c>
      <c r="Z3417" cm="1">
        <f t="array" ref="Z3417">[1]!s_stmnote_customertop5($A3417,$D3417,5)</f>
        <v>0</v>
      </c>
      <c r="AA3417" s="9">
        <f>[1]!s_stmnote_salestop5_pct(A3417,D3417)</f>
        <v>0</v>
      </c>
      <c r="AB3417" s="9">
        <f>[1]!s_fa_arturn(A3417,D3417)</f>
        <v>9.4727999999999994</v>
      </c>
      <c r="AC3417" s="9">
        <f>[1]!fa_apturn(A3417,D3417)</f>
        <v>14.061755019552701</v>
      </c>
      <c r="AD3417" s="9">
        <f>[1]!s_fa_invturn(A3417,D3417)</f>
        <v>5.3042999999999996</v>
      </c>
    </row>
    <row r="3418" spans="1:30">
      <c r="A3418">
        <v>603668</v>
      </c>
      <c r="B3418" t="s">
        <v>1221</v>
      </c>
      <c r="C3418" t="s">
        <v>6065</v>
      </c>
      <c r="D3418" s="8">
        <f t="shared" si="54"/>
        <v>44926</v>
      </c>
      <c r="E3418" t="s">
        <v>7391</v>
      </c>
      <c r="F3418">
        <v>1</v>
      </c>
      <c r="G3418" t="s">
        <v>9866</v>
      </c>
      <c r="L3418" t="str" cm="1">
        <f t="array" ref="L3418">[1]!s_info_industry_gics(A3418,1)</f>
        <v>日常消费</v>
      </c>
      <c r="M3418" t="str" cm="1">
        <f t="array" ref="M3418">[1]!s_info_industry_gicscode(A3418,1)</f>
        <v>30</v>
      </c>
      <c r="N3418" t="str">
        <f>[1]!s_info_industry_gics(A3418,2)</f>
        <v>食品、饮料与烟草</v>
      </c>
      <c r="O3418" t="str">
        <f>[1]!s_info_industry_gicscode(A3418,2)</f>
        <v>3020</v>
      </c>
      <c r="P3418" t="str" cm="1">
        <f t="array" ref="P3418">[1]!s_stmnote_suppliertop5(A3418,D3418,1)</f>
        <v>供应商1</v>
      </c>
      <c r="Q3418" t="str">
        <f>[1]!s_stmnote_suppliertop5(A3418,D3418,2)</f>
        <v>供应商2</v>
      </c>
      <c r="R3418" t="str" cm="1">
        <f t="array" ref="R3418">[1]!s_stmnote_suppliertop5(A3418,D3418,3)</f>
        <v>供应商3</v>
      </c>
      <c r="S3418" t="str" cm="1">
        <f t="array" ref="S3418">[1]!s_stmnote_suppliertop5(A3418,D3418,4)</f>
        <v>供应商4</v>
      </c>
      <c r="T3418" t="str" cm="1">
        <f t="array" ref="T3418">[1]!s_stmnote_suppliertop5(A3418,D3418,5)</f>
        <v>供应商5</v>
      </c>
      <c r="U3418" s="9">
        <f>[1]!s_stmnote_purchasetop5_pct(A3418,D3418)</f>
        <v>37.340000000000003</v>
      </c>
      <c r="V3418" t="str" cm="1">
        <f t="array" ref="V3418">[1]!s_stmnote_customertop5($A3418,$D3418,1)</f>
        <v>客户1</v>
      </c>
      <c r="W3418" t="str" cm="1">
        <f t="array" ref="W3418">[1]!s_stmnote_customertop5($A3418,$D3418,2)</f>
        <v>客户2</v>
      </c>
      <c r="X3418" t="str" cm="1">
        <f t="array" ref="X3418">[1]!s_stmnote_customertop5($A3418,$D3418,3)</f>
        <v>客户3</v>
      </c>
      <c r="Y3418" t="str" cm="1">
        <f t="array" ref="Y3418">[1]!s_stmnote_customertop5($A3418,$D3418,4)</f>
        <v>客户4</v>
      </c>
      <c r="Z3418" t="str" cm="1">
        <f t="array" ref="Z3418">[1]!s_stmnote_customertop5($A3418,$D3418,5)</f>
        <v>客户5</v>
      </c>
      <c r="AA3418" s="9">
        <f>[1]!s_stmnote_salestop5_pct(A3418,D3418)</f>
        <v>10.65</v>
      </c>
      <c r="AB3418" s="9">
        <f>[1]!s_fa_arturn(A3418,D3418)</f>
        <v>14.0486</v>
      </c>
      <c r="AC3418" s="9">
        <f>[1]!fa_apturn(A3418,D3418)</f>
        <v>8.6229346241952793</v>
      </c>
      <c r="AD3418" s="9">
        <f>[1]!s_fa_invturn(A3418,D3418)</f>
        <v>3.6427999999999998</v>
      </c>
    </row>
    <row r="3419" spans="1:30">
      <c r="A3419">
        <v>603668</v>
      </c>
      <c r="B3419" t="s">
        <v>1221</v>
      </c>
      <c r="C3419" t="s">
        <v>6066</v>
      </c>
      <c r="D3419" s="8">
        <f t="shared" si="54"/>
        <v>44926</v>
      </c>
      <c r="E3419" t="s">
        <v>7547</v>
      </c>
      <c r="F3419">
        <v>1</v>
      </c>
      <c r="G3419" t="s">
        <v>9865</v>
      </c>
      <c r="L3419" t="str" cm="1">
        <f t="array" ref="L3419">[1]!s_info_industry_gics(A3419,1)</f>
        <v>日常消费</v>
      </c>
      <c r="M3419" t="str" cm="1">
        <f t="array" ref="M3419">[1]!s_info_industry_gicscode(A3419,1)</f>
        <v>30</v>
      </c>
      <c r="N3419" t="str">
        <f>[1]!s_info_industry_gics(A3419,2)</f>
        <v>食品、饮料与烟草</v>
      </c>
      <c r="O3419" t="str">
        <f>[1]!s_info_industry_gicscode(A3419,2)</f>
        <v>3020</v>
      </c>
      <c r="P3419" t="str" cm="1">
        <f t="array" ref="P3419">[1]!s_stmnote_suppliertop5(A3419,D3419,1)</f>
        <v>供应商1</v>
      </c>
      <c r="Q3419" t="str">
        <f>[1]!s_stmnote_suppliertop5(A3419,D3419,2)</f>
        <v>供应商2</v>
      </c>
      <c r="R3419" t="str" cm="1">
        <f t="array" ref="R3419">[1]!s_stmnote_suppliertop5(A3419,D3419,3)</f>
        <v>供应商3</v>
      </c>
      <c r="S3419" t="str" cm="1">
        <f t="array" ref="S3419">[1]!s_stmnote_suppliertop5(A3419,D3419,4)</f>
        <v>供应商4</v>
      </c>
      <c r="T3419" t="str" cm="1">
        <f t="array" ref="T3419">[1]!s_stmnote_suppliertop5(A3419,D3419,5)</f>
        <v>供应商5</v>
      </c>
      <c r="U3419" s="9">
        <f>[1]!s_stmnote_purchasetop5_pct(A3419,D3419)</f>
        <v>37.340000000000003</v>
      </c>
      <c r="V3419" t="str" cm="1">
        <f t="array" ref="V3419">[1]!s_stmnote_customertop5($A3419,$D3419,1)</f>
        <v>客户1</v>
      </c>
      <c r="W3419" t="str" cm="1">
        <f t="array" ref="W3419">[1]!s_stmnote_customertop5($A3419,$D3419,2)</f>
        <v>客户2</v>
      </c>
      <c r="X3419" t="str" cm="1">
        <f t="array" ref="X3419">[1]!s_stmnote_customertop5($A3419,$D3419,3)</f>
        <v>客户3</v>
      </c>
      <c r="Y3419" t="str" cm="1">
        <f t="array" ref="Y3419">[1]!s_stmnote_customertop5($A3419,$D3419,4)</f>
        <v>客户4</v>
      </c>
      <c r="Z3419" t="str" cm="1">
        <f t="array" ref="Z3419">[1]!s_stmnote_customertop5($A3419,$D3419,5)</f>
        <v>客户5</v>
      </c>
      <c r="AA3419" s="9">
        <f>[1]!s_stmnote_salestop5_pct(A3419,D3419)</f>
        <v>10.65</v>
      </c>
      <c r="AB3419" s="9">
        <f>[1]!s_fa_arturn(A3419,D3419)</f>
        <v>14.0486</v>
      </c>
      <c r="AC3419" s="9">
        <f>[1]!fa_apturn(A3419,D3419)</f>
        <v>8.6229346241952793</v>
      </c>
      <c r="AD3419" s="9">
        <f>[1]!s_fa_invturn(A3419,D3419)</f>
        <v>3.6427999999999998</v>
      </c>
    </row>
    <row r="3420" spans="1:30">
      <c r="A3420">
        <v>603668</v>
      </c>
      <c r="B3420" t="s">
        <v>1221</v>
      </c>
      <c r="C3420" t="s">
        <v>6067</v>
      </c>
      <c r="D3420" s="8">
        <f t="shared" si="54"/>
        <v>45291</v>
      </c>
      <c r="E3420" t="s">
        <v>7253</v>
      </c>
      <c r="F3420">
        <v>1</v>
      </c>
      <c r="G3420" t="s">
        <v>10263</v>
      </c>
      <c r="L3420" t="str" cm="1">
        <f t="array" ref="L3420">[1]!s_info_industry_gics(A3420,1)</f>
        <v>日常消费</v>
      </c>
      <c r="M3420" t="str" cm="1">
        <f t="array" ref="M3420">[1]!s_info_industry_gicscode(A3420,1)</f>
        <v>30</v>
      </c>
      <c r="N3420" t="str">
        <f>[1]!s_info_industry_gics(A3420,2)</f>
        <v>食品、饮料与烟草</v>
      </c>
      <c r="O3420" t="str">
        <f>[1]!s_info_industry_gicscode(A3420,2)</f>
        <v>3020</v>
      </c>
      <c r="P3420" cm="1">
        <f t="array" ref="P3420">[1]!s_stmnote_suppliertop5(A3420,D3420,1)</f>
        <v>0</v>
      </c>
      <c r="Q3420">
        <f>[1]!s_stmnote_suppliertop5(A3420,D3420,2)</f>
        <v>0</v>
      </c>
      <c r="R3420" cm="1">
        <f t="array" ref="R3420">[1]!s_stmnote_suppliertop5(A3420,D3420,3)</f>
        <v>0</v>
      </c>
      <c r="S3420" cm="1">
        <f t="array" ref="S3420">[1]!s_stmnote_suppliertop5(A3420,D3420,4)</f>
        <v>0</v>
      </c>
      <c r="T3420" cm="1">
        <f t="array" ref="T3420">[1]!s_stmnote_suppliertop5(A3420,D3420,5)</f>
        <v>0</v>
      </c>
      <c r="U3420" s="9">
        <f>[1]!s_stmnote_purchasetop5_pct(A3420,D3420)</f>
        <v>0</v>
      </c>
      <c r="V3420" t="str" cm="1">
        <f t="array" ref="V3420">[1]!s_stmnote_customertop5($A3420,$D3420,1)</f>
        <v>客户1</v>
      </c>
      <c r="W3420" t="str" cm="1">
        <f t="array" ref="W3420">[1]!s_stmnote_customertop5($A3420,$D3420,2)</f>
        <v>客户2</v>
      </c>
      <c r="X3420" t="str" cm="1">
        <f t="array" ref="X3420">[1]!s_stmnote_customertop5($A3420,$D3420,3)</f>
        <v>客户3</v>
      </c>
      <c r="Y3420" t="str" cm="1">
        <f t="array" ref="Y3420">[1]!s_stmnote_customertop5($A3420,$D3420,4)</f>
        <v>客户4</v>
      </c>
      <c r="Z3420" t="str" cm="1">
        <f t="array" ref="Z3420">[1]!s_stmnote_customertop5($A3420,$D3420,5)</f>
        <v>客户5</v>
      </c>
      <c r="AA3420" s="9">
        <f>[1]!s_stmnote_salestop5_pct(A3420,D3420)</f>
        <v>8.7899999999999991</v>
      </c>
      <c r="AB3420" s="9">
        <f>[1]!s_fa_arturn(A3420,D3420)</f>
        <v>16.1206</v>
      </c>
      <c r="AC3420" s="9">
        <f>[1]!fa_apturn(A3420,D3420)</f>
        <v>6.5390167719545502</v>
      </c>
      <c r="AD3420" s="9">
        <f>[1]!s_fa_invturn(A3420,D3420)</f>
        <v>2.4632000000000001</v>
      </c>
    </row>
    <row r="3421" spans="1:30">
      <c r="A3421">
        <v>603668</v>
      </c>
      <c r="B3421" t="s">
        <v>1221</v>
      </c>
      <c r="C3421" t="s">
        <v>6068</v>
      </c>
      <c r="D3421" s="8">
        <f t="shared" si="54"/>
        <v>45291</v>
      </c>
      <c r="E3421" t="s">
        <v>7003</v>
      </c>
      <c r="F3421">
        <v>1</v>
      </c>
      <c r="G3421" t="s">
        <v>10263</v>
      </c>
      <c r="L3421" t="str" cm="1">
        <f t="array" ref="L3421">[1]!s_info_industry_gics(A3421,1)</f>
        <v>日常消费</v>
      </c>
      <c r="M3421" t="str" cm="1">
        <f t="array" ref="M3421">[1]!s_info_industry_gicscode(A3421,1)</f>
        <v>30</v>
      </c>
      <c r="N3421" t="str">
        <f>[1]!s_info_industry_gics(A3421,2)</f>
        <v>食品、饮料与烟草</v>
      </c>
      <c r="O3421" t="str">
        <f>[1]!s_info_industry_gicscode(A3421,2)</f>
        <v>3020</v>
      </c>
      <c r="P3421" cm="1">
        <f t="array" ref="P3421">[1]!s_stmnote_suppliertop5(A3421,D3421,1)</f>
        <v>0</v>
      </c>
      <c r="Q3421">
        <f>[1]!s_stmnote_suppliertop5(A3421,D3421,2)</f>
        <v>0</v>
      </c>
      <c r="R3421" cm="1">
        <f t="array" ref="R3421">[1]!s_stmnote_suppliertop5(A3421,D3421,3)</f>
        <v>0</v>
      </c>
      <c r="S3421" cm="1">
        <f t="array" ref="S3421">[1]!s_stmnote_suppliertop5(A3421,D3421,4)</f>
        <v>0</v>
      </c>
      <c r="T3421" cm="1">
        <f t="array" ref="T3421">[1]!s_stmnote_suppliertop5(A3421,D3421,5)</f>
        <v>0</v>
      </c>
      <c r="U3421" s="9">
        <f>[1]!s_stmnote_purchasetop5_pct(A3421,D3421)</f>
        <v>0</v>
      </c>
      <c r="V3421" t="str" cm="1">
        <f t="array" ref="V3421">[1]!s_stmnote_customertop5($A3421,$D3421,1)</f>
        <v>客户1</v>
      </c>
      <c r="W3421" t="str" cm="1">
        <f t="array" ref="W3421">[1]!s_stmnote_customertop5($A3421,$D3421,2)</f>
        <v>客户2</v>
      </c>
      <c r="X3421" t="str" cm="1">
        <f t="array" ref="X3421">[1]!s_stmnote_customertop5($A3421,$D3421,3)</f>
        <v>客户3</v>
      </c>
      <c r="Y3421" t="str" cm="1">
        <f t="array" ref="Y3421">[1]!s_stmnote_customertop5($A3421,$D3421,4)</f>
        <v>客户4</v>
      </c>
      <c r="Z3421" t="str" cm="1">
        <f t="array" ref="Z3421">[1]!s_stmnote_customertop5($A3421,$D3421,5)</f>
        <v>客户5</v>
      </c>
      <c r="AA3421" s="9">
        <f>[1]!s_stmnote_salestop5_pct(A3421,D3421)</f>
        <v>8.7899999999999991</v>
      </c>
      <c r="AB3421" s="9">
        <f>[1]!s_fa_arturn(A3421,D3421)</f>
        <v>16.1206</v>
      </c>
      <c r="AC3421" s="9">
        <f>[1]!fa_apturn(A3421,D3421)</f>
        <v>6.5390167719545502</v>
      </c>
      <c r="AD3421" s="9">
        <f>[1]!s_fa_invturn(A3421,D3421)</f>
        <v>2.4632000000000001</v>
      </c>
    </row>
    <row r="3422" spans="1:30">
      <c r="A3422">
        <v>603668</v>
      </c>
      <c r="B3422" t="s">
        <v>1221</v>
      </c>
      <c r="C3422" t="s">
        <v>6069</v>
      </c>
      <c r="D3422" s="8">
        <f t="shared" si="54"/>
        <v>45291</v>
      </c>
      <c r="E3422" t="s">
        <v>7256</v>
      </c>
      <c r="F3422">
        <v>1</v>
      </c>
      <c r="G3422" t="s">
        <v>10263</v>
      </c>
      <c r="L3422" t="str" cm="1">
        <f t="array" ref="L3422">[1]!s_info_industry_gics(A3422,1)</f>
        <v>日常消费</v>
      </c>
      <c r="M3422" t="str" cm="1">
        <f t="array" ref="M3422">[1]!s_info_industry_gicscode(A3422,1)</f>
        <v>30</v>
      </c>
      <c r="N3422" t="str">
        <f>[1]!s_info_industry_gics(A3422,2)</f>
        <v>食品、饮料与烟草</v>
      </c>
      <c r="O3422" t="str">
        <f>[1]!s_info_industry_gicscode(A3422,2)</f>
        <v>3020</v>
      </c>
      <c r="P3422" cm="1">
        <f t="array" ref="P3422">[1]!s_stmnote_suppliertop5(A3422,D3422,1)</f>
        <v>0</v>
      </c>
      <c r="Q3422">
        <f>[1]!s_stmnote_suppliertop5(A3422,D3422,2)</f>
        <v>0</v>
      </c>
      <c r="R3422" cm="1">
        <f t="array" ref="R3422">[1]!s_stmnote_suppliertop5(A3422,D3422,3)</f>
        <v>0</v>
      </c>
      <c r="S3422" cm="1">
        <f t="array" ref="S3422">[1]!s_stmnote_suppliertop5(A3422,D3422,4)</f>
        <v>0</v>
      </c>
      <c r="T3422" cm="1">
        <f t="array" ref="T3422">[1]!s_stmnote_suppliertop5(A3422,D3422,5)</f>
        <v>0</v>
      </c>
      <c r="U3422" s="9">
        <f>[1]!s_stmnote_purchasetop5_pct(A3422,D3422)</f>
        <v>0</v>
      </c>
      <c r="V3422" t="str" cm="1">
        <f t="array" ref="V3422">[1]!s_stmnote_customertop5($A3422,$D3422,1)</f>
        <v>客户1</v>
      </c>
      <c r="W3422" t="str" cm="1">
        <f t="array" ref="W3422">[1]!s_stmnote_customertop5($A3422,$D3422,2)</f>
        <v>客户2</v>
      </c>
      <c r="X3422" t="str" cm="1">
        <f t="array" ref="X3422">[1]!s_stmnote_customertop5($A3422,$D3422,3)</f>
        <v>客户3</v>
      </c>
      <c r="Y3422" t="str" cm="1">
        <f t="array" ref="Y3422">[1]!s_stmnote_customertop5($A3422,$D3422,4)</f>
        <v>客户4</v>
      </c>
      <c r="Z3422" t="str" cm="1">
        <f t="array" ref="Z3422">[1]!s_stmnote_customertop5($A3422,$D3422,5)</f>
        <v>客户5</v>
      </c>
      <c r="AA3422" s="9">
        <f>[1]!s_stmnote_salestop5_pct(A3422,D3422)</f>
        <v>8.7899999999999991</v>
      </c>
      <c r="AB3422" s="9">
        <f>[1]!s_fa_arturn(A3422,D3422)</f>
        <v>16.1206</v>
      </c>
      <c r="AC3422" s="9">
        <f>[1]!fa_apturn(A3422,D3422)</f>
        <v>6.5390167719545502</v>
      </c>
      <c r="AD3422" s="9">
        <f>[1]!s_fa_invturn(A3422,D3422)</f>
        <v>2.4632000000000001</v>
      </c>
    </row>
    <row r="3423" spans="1:30">
      <c r="A3423">
        <v>603668</v>
      </c>
      <c r="B3423" t="s">
        <v>1221</v>
      </c>
      <c r="C3423" t="s">
        <v>6069</v>
      </c>
      <c r="D3423" s="8">
        <f t="shared" si="54"/>
        <v>45657</v>
      </c>
      <c r="E3423" t="s">
        <v>7468</v>
      </c>
      <c r="F3423">
        <v>1</v>
      </c>
      <c r="G3423" t="s">
        <v>10263</v>
      </c>
      <c r="L3423" t="str" cm="1">
        <f t="array" ref="L3423">[1]!s_info_industry_gics(A3423,1)</f>
        <v>日常消费</v>
      </c>
      <c r="M3423" t="str" cm="1">
        <f t="array" ref="M3423">[1]!s_info_industry_gicscode(A3423,1)</f>
        <v>30</v>
      </c>
      <c r="N3423" t="str">
        <f>[1]!s_info_industry_gics(A3423,2)</f>
        <v>食品、饮料与烟草</v>
      </c>
      <c r="O3423" t="str">
        <f>[1]!s_info_industry_gicscode(A3423,2)</f>
        <v>3020</v>
      </c>
      <c r="P3423" cm="1">
        <f t="array" ref="P3423">[1]!s_stmnote_suppliertop5(A3423,D3423,1)</f>
        <v>0</v>
      </c>
      <c r="Q3423">
        <f>[1]!s_stmnote_suppliertop5(A3423,D3423,2)</f>
        <v>0</v>
      </c>
      <c r="R3423" cm="1">
        <f t="array" ref="R3423">[1]!s_stmnote_suppliertop5(A3423,D3423,3)</f>
        <v>0</v>
      </c>
      <c r="S3423" cm="1">
        <f t="array" ref="S3423">[1]!s_stmnote_suppliertop5(A3423,D3423,4)</f>
        <v>0</v>
      </c>
      <c r="T3423" cm="1">
        <f t="array" ref="T3423">[1]!s_stmnote_suppliertop5(A3423,D3423,5)</f>
        <v>0</v>
      </c>
      <c r="U3423" s="9">
        <f>[1]!s_stmnote_purchasetop5_pct(A3423,D3423)</f>
        <v>0</v>
      </c>
      <c r="V3423" cm="1">
        <f t="array" ref="V3423">[1]!s_stmnote_customertop5($A3423,$D3423,1)</f>
        <v>0</v>
      </c>
      <c r="W3423" cm="1">
        <f t="array" ref="W3423">[1]!s_stmnote_customertop5($A3423,$D3423,2)</f>
        <v>0</v>
      </c>
      <c r="X3423" cm="1">
        <f t="array" ref="X3423">[1]!s_stmnote_customertop5($A3423,$D3423,3)</f>
        <v>0</v>
      </c>
      <c r="Y3423" cm="1">
        <f t="array" ref="Y3423">[1]!s_stmnote_customertop5($A3423,$D3423,4)</f>
        <v>0</v>
      </c>
      <c r="Z3423" cm="1">
        <f t="array" ref="Z3423">[1]!s_stmnote_customertop5($A3423,$D3423,5)</f>
        <v>0</v>
      </c>
      <c r="AA3423" s="9">
        <f>[1]!s_stmnote_salestop5_pct(A3423,D3423)</f>
        <v>0</v>
      </c>
      <c r="AB3423" s="9">
        <f>[1]!s_fa_arturn(A3423,D3423)</f>
        <v>0</v>
      </c>
      <c r="AC3423" s="9">
        <f>[1]!fa_apturn(A3423,D3423)</f>
        <v>0</v>
      </c>
      <c r="AD3423" s="9">
        <f>[1]!s_fa_invturn(A3423,D3423)</f>
        <v>0</v>
      </c>
    </row>
    <row r="3424" spans="1:30">
      <c r="A3424">
        <v>603668</v>
      </c>
      <c r="B3424" t="s">
        <v>1222</v>
      </c>
      <c r="C3424" t="s">
        <v>6070</v>
      </c>
      <c r="D3424" s="8">
        <f t="shared" si="54"/>
        <v>45291</v>
      </c>
      <c r="E3424" t="s">
        <v>7832</v>
      </c>
      <c r="F3424">
        <v>1</v>
      </c>
      <c r="G3424" t="s">
        <v>10263</v>
      </c>
      <c r="L3424" t="str" cm="1">
        <f t="array" ref="L3424">[1]!s_info_industry_gics(A3424,1)</f>
        <v>日常消费</v>
      </c>
      <c r="M3424" t="str" cm="1">
        <f t="array" ref="M3424">[1]!s_info_industry_gicscode(A3424,1)</f>
        <v>30</v>
      </c>
      <c r="N3424" t="str">
        <f>[1]!s_info_industry_gics(A3424,2)</f>
        <v>食品、饮料与烟草</v>
      </c>
      <c r="O3424" t="str">
        <f>[1]!s_info_industry_gicscode(A3424,2)</f>
        <v>3020</v>
      </c>
      <c r="P3424" cm="1">
        <f t="array" ref="P3424">[1]!s_stmnote_suppliertop5(A3424,D3424,1)</f>
        <v>0</v>
      </c>
      <c r="Q3424">
        <f>[1]!s_stmnote_suppliertop5(A3424,D3424,2)</f>
        <v>0</v>
      </c>
      <c r="R3424" cm="1">
        <f t="array" ref="R3424">[1]!s_stmnote_suppliertop5(A3424,D3424,3)</f>
        <v>0</v>
      </c>
      <c r="S3424" cm="1">
        <f t="array" ref="S3424">[1]!s_stmnote_suppliertop5(A3424,D3424,4)</f>
        <v>0</v>
      </c>
      <c r="T3424" cm="1">
        <f t="array" ref="T3424">[1]!s_stmnote_suppliertop5(A3424,D3424,5)</f>
        <v>0</v>
      </c>
      <c r="U3424" s="9">
        <f>[1]!s_stmnote_purchasetop5_pct(A3424,D3424)</f>
        <v>0</v>
      </c>
      <c r="V3424" t="str" cm="1">
        <f t="array" ref="V3424">[1]!s_stmnote_customertop5($A3424,$D3424,1)</f>
        <v>客户1</v>
      </c>
      <c r="W3424" t="str" cm="1">
        <f t="array" ref="W3424">[1]!s_stmnote_customertop5($A3424,$D3424,2)</f>
        <v>客户2</v>
      </c>
      <c r="X3424" t="str" cm="1">
        <f t="array" ref="X3424">[1]!s_stmnote_customertop5($A3424,$D3424,3)</f>
        <v>客户3</v>
      </c>
      <c r="Y3424" t="str" cm="1">
        <f t="array" ref="Y3424">[1]!s_stmnote_customertop5($A3424,$D3424,4)</f>
        <v>客户4</v>
      </c>
      <c r="Z3424" t="str" cm="1">
        <f t="array" ref="Z3424">[1]!s_stmnote_customertop5($A3424,$D3424,5)</f>
        <v>客户5</v>
      </c>
      <c r="AA3424" s="9">
        <f>[1]!s_stmnote_salestop5_pct(A3424,D3424)</f>
        <v>8.7899999999999991</v>
      </c>
      <c r="AB3424" s="9">
        <f>[1]!s_fa_arturn(A3424,D3424)</f>
        <v>16.1206</v>
      </c>
      <c r="AC3424" s="9">
        <f>[1]!fa_apturn(A3424,D3424)</f>
        <v>6.5390167719545502</v>
      </c>
      <c r="AD3424" s="9">
        <f>[1]!s_fa_invturn(A3424,D3424)</f>
        <v>2.4632000000000001</v>
      </c>
    </row>
    <row r="3425" spans="1:30">
      <c r="A3425">
        <v>605016</v>
      </c>
      <c r="B3425" t="s">
        <v>1257</v>
      </c>
      <c r="C3425" t="s">
        <v>6185</v>
      </c>
      <c r="D3425" s="8">
        <f t="shared" si="54"/>
        <v>44561</v>
      </c>
      <c r="E3425" t="s">
        <v>7017</v>
      </c>
      <c r="F3425">
        <v>1</v>
      </c>
      <c r="G3425" t="s">
        <v>11597</v>
      </c>
      <c r="L3425" t="str" cm="1">
        <f t="array" ref="L3425">[1]!s_info_industry_gics(A3425,1)</f>
        <v>日常消费</v>
      </c>
      <c r="M3425" t="str" cm="1">
        <f t="array" ref="M3425">[1]!s_info_industry_gicscode(A3425,1)</f>
        <v>30</v>
      </c>
      <c r="N3425" t="str">
        <f>[1]!s_info_industry_gics(A3425,2)</f>
        <v>食品、饮料与烟草</v>
      </c>
      <c r="O3425" t="str">
        <f>[1]!s_info_industry_gicscode(A3425,2)</f>
        <v>3020</v>
      </c>
      <c r="P3425" t="str" cm="1">
        <f t="array" ref="P3425">[1]!s_stmnote_suppliertop5(A3425,D3425,1)</f>
        <v>第一名</v>
      </c>
      <c r="Q3425" t="str">
        <f>[1]!s_stmnote_suppliertop5(A3425,D3425,2)</f>
        <v>第二名</v>
      </c>
      <c r="R3425" t="str" cm="1">
        <f t="array" ref="R3425">[1]!s_stmnote_suppliertop5(A3425,D3425,3)</f>
        <v>第三名</v>
      </c>
      <c r="S3425" t="str" cm="1">
        <f t="array" ref="S3425">[1]!s_stmnote_suppliertop5(A3425,D3425,4)</f>
        <v>第四名</v>
      </c>
      <c r="T3425" t="str" cm="1">
        <f t="array" ref="T3425">[1]!s_stmnote_suppliertop5(A3425,D3425,5)</f>
        <v>第五名</v>
      </c>
      <c r="U3425" s="9">
        <f>[1]!s_stmnote_purchasetop5_pct(A3425,D3425)</f>
        <v>58.52</v>
      </c>
      <c r="V3425" t="str" cm="1">
        <f t="array" ref="V3425">[1]!s_stmnote_customertop5($A3425,$D3425,1)</f>
        <v>第一名</v>
      </c>
      <c r="W3425" t="str" cm="1">
        <f t="array" ref="W3425">[1]!s_stmnote_customertop5($A3425,$D3425,2)</f>
        <v>第二名</v>
      </c>
      <c r="X3425" t="str" cm="1">
        <f t="array" ref="X3425">[1]!s_stmnote_customertop5($A3425,$D3425,3)</f>
        <v>第三名</v>
      </c>
      <c r="Y3425" t="str" cm="1">
        <f t="array" ref="Y3425">[1]!s_stmnote_customertop5($A3425,$D3425,4)</f>
        <v>第四名</v>
      </c>
      <c r="Z3425" t="str" cm="1">
        <f t="array" ref="Z3425">[1]!s_stmnote_customertop5($A3425,$D3425,5)</f>
        <v>第五名</v>
      </c>
      <c r="AA3425" s="9">
        <f>[1]!s_stmnote_salestop5_pct(A3425,D3425)</f>
        <v>47.11</v>
      </c>
      <c r="AB3425" s="9">
        <f>[1]!s_fa_arturn(A3425,D3425)</f>
        <v>4.9141000000000004</v>
      </c>
      <c r="AC3425" s="9">
        <f>[1]!fa_apturn(A3425,D3425)</f>
        <v>12.7881068918655</v>
      </c>
      <c r="AD3425" s="9">
        <f>[1]!s_fa_invturn(A3425,D3425)</f>
        <v>4.4530000000000003</v>
      </c>
    </row>
    <row r="3426" spans="1:30">
      <c r="A3426">
        <v>605016</v>
      </c>
      <c r="B3426" t="s">
        <v>1257</v>
      </c>
      <c r="C3426" t="s">
        <v>6186</v>
      </c>
      <c r="D3426" s="8">
        <f t="shared" si="54"/>
        <v>44561</v>
      </c>
      <c r="E3426" t="s">
        <v>7574</v>
      </c>
      <c r="F3426">
        <v>1</v>
      </c>
      <c r="G3426" t="s">
        <v>9919</v>
      </c>
      <c r="L3426" t="str" cm="1">
        <f t="array" ref="L3426">[1]!s_info_industry_gics(A3426,1)</f>
        <v>日常消费</v>
      </c>
      <c r="M3426" t="str" cm="1">
        <f t="array" ref="M3426">[1]!s_info_industry_gicscode(A3426,1)</f>
        <v>30</v>
      </c>
      <c r="N3426" t="str">
        <f>[1]!s_info_industry_gics(A3426,2)</f>
        <v>食品、饮料与烟草</v>
      </c>
      <c r="O3426" t="str">
        <f>[1]!s_info_industry_gicscode(A3426,2)</f>
        <v>3020</v>
      </c>
      <c r="P3426" t="str" cm="1">
        <f t="array" ref="P3426">[1]!s_stmnote_suppliertop5(A3426,D3426,1)</f>
        <v>第一名</v>
      </c>
      <c r="Q3426" t="str">
        <f>[1]!s_stmnote_suppliertop5(A3426,D3426,2)</f>
        <v>第二名</v>
      </c>
      <c r="R3426" t="str" cm="1">
        <f t="array" ref="R3426">[1]!s_stmnote_suppliertop5(A3426,D3426,3)</f>
        <v>第三名</v>
      </c>
      <c r="S3426" t="str" cm="1">
        <f t="array" ref="S3426">[1]!s_stmnote_suppliertop5(A3426,D3426,4)</f>
        <v>第四名</v>
      </c>
      <c r="T3426" t="str" cm="1">
        <f t="array" ref="T3426">[1]!s_stmnote_suppliertop5(A3426,D3426,5)</f>
        <v>第五名</v>
      </c>
      <c r="U3426" s="9">
        <f>[1]!s_stmnote_purchasetop5_pct(A3426,D3426)</f>
        <v>58.52</v>
      </c>
      <c r="V3426" t="str" cm="1">
        <f t="array" ref="V3426">[1]!s_stmnote_customertop5($A3426,$D3426,1)</f>
        <v>第一名</v>
      </c>
      <c r="W3426" t="str" cm="1">
        <f t="array" ref="W3426">[1]!s_stmnote_customertop5($A3426,$D3426,2)</f>
        <v>第二名</v>
      </c>
      <c r="X3426" t="str" cm="1">
        <f t="array" ref="X3426">[1]!s_stmnote_customertop5($A3426,$D3426,3)</f>
        <v>第三名</v>
      </c>
      <c r="Y3426" t="str" cm="1">
        <f t="array" ref="Y3426">[1]!s_stmnote_customertop5($A3426,$D3426,4)</f>
        <v>第四名</v>
      </c>
      <c r="Z3426" t="str" cm="1">
        <f t="array" ref="Z3426">[1]!s_stmnote_customertop5($A3426,$D3426,5)</f>
        <v>第五名</v>
      </c>
      <c r="AA3426" s="9">
        <f>[1]!s_stmnote_salestop5_pct(A3426,D3426)</f>
        <v>47.11</v>
      </c>
      <c r="AB3426" s="9">
        <f>[1]!s_fa_arturn(A3426,D3426)</f>
        <v>4.9141000000000004</v>
      </c>
      <c r="AC3426" s="9">
        <f>[1]!fa_apturn(A3426,D3426)</f>
        <v>12.7881068918655</v>
      </c>
      <c r="AD3426" s="9">
        <f>[1]!s_fa_invturn(A3426,D3426)</f>
        <v>4.4530000000000003</v>
      </c>
    </row>
    <row r="3427" spans="1:30">
      <c r="A3427">
        <v>605198</v>
      </c>
      <c r="B3427" t="s">
        <v>1271</v>
      </c>
      <c r="C3427" t="s">
        <v>6213</v>
      </c>
      <c r="D3427" s="8">
        <f t="shared" si="54"/>
        <v>45291</v>
      </c>
      <c r="E3427" t="s">
        <v>7729</v>
      </c>
      <c r="F3427">
        <v>1</v>
      </c>
      <c r="G3427" t="s">
        <v>9929</v>
      </c>
      <c r="L3427" t="str" cm="1">
        <f t="array" ref="L3427">[1]!s_info_industry_gics(A3427,1)</f>
        <v>日常消费</v>
      </c>
      <c r="M3427" t="str" cm="1">
        <f t="array" ref="M3427">[1]!s_info_industry_gicscode(A3427,1)</f>
        <v>30</v>
      </c>
      <c r="N3427" t="str">
        <f>[1]!s_info_industry_gics(A3427,2)</f>
        <v>食品、饮料与烟草</v>
      </c>
      <c r="O3427" t="str">
        <f>[1]!s_info_industry_gicscode(A3427,2)</f>
        <v>3020</v>
      </c>
      <c r="P3427" cm="1">
        <f t="array" ref="P3427">[1]!s_stmnote_suppliertop5(A3427,D3427,1)</f>
        <v>0</v>
      </c>
      <c r="Q3427">
        <f>[1]!s_stmnote_suppliertop5(A3427,D3427,2)</f>
        <v>0</v>
      </c>
      <c r="R3427" cm="1">
        <f t="array" ref="R3427">[1]!s_stmnote_suppliertop5(A3427,D3427,3)</f>
        <v>0</v>
      </c>
      <c r="S3427" cm="1">
        <f t="array" ref="S3427">[1]!s_stmnote_suppliertop5(A3427,D3427,4)</f>
        <v>0</v>
      </c>
      <c r="T3427" cm="1">
        <f t="array" ref="T3427">[1]!s_stmnote_suppliertop5(A3427,D3427,5)</f>
        <v>0</v>
      </c>
      <c r="U3427" s="9">
        <f>[1]!s_stmnote_purchasetop5_pct(A3427,D3427)</f>
        <v>6.24</v>
      </c>
      <c r="V3427" cm="1">
        <f t="array" ref="V3427">[1]!s_stmnote_customertop5($A3427,$D3427,1)</f>
        <v>0</v>
      </c>
      <c r="W3427" cm="1">
        <f t="array" ref="W3427">[1]!s_stmnote_customertop5($A3427,$D3427,2)</f>
        <v>0</v>
      </c>
      <c r="X3427" cm="1">
        <f t="array" ref="X3427">[1]!s_stmnote_customertop5($A3427,$D3427,3)</f>
        <v>0</v>
      </c>
      <c r="Y3427" cm="1">
        <f t="array" ref="Y3427">[1]!s_stmnote_customertop5($A3427,$D3427,4)</f>
        <v>0</v>
      </c>
      <c r="Z3427" cm="1">
        <f t="array" ref="Z3427">[1]!s_stmnote_customertop5($A3427,$D3427,5)</f>
        <v>0</v>
      </c>
      <c r="AA3427" s="9">
        <f>[1]!s_stmnote_salestop5_pct(A3427,D3427)</f>
        <v>0</v>
      </c>
      <c r="AB3427" s="9">
        <f>[1]!s_fa_arturn(A3427,D3427)</f>
        <v>4.9375</v>
      </c>
      <c r="AC3427" s="9">
        <f>[1]!fa_apturn(A3427,D3427)</f>
        <v>11.0643266592506</v>
      </c>
      <c r="AD3427" s="9">
        <f>[1]!s_fa_invturn(A3427,D3427)</f>
        <v>0.80879999999999996</v>
      </c>
    </row>
    <row r="3428" spans="1:30">
      <c r="A3428">
        <v>832023</v>
      </c>
      <c r="B3428" t="s">
        <v>1365</v>
      </c>
      <c r="C3428" t="s">
        <v>6485</v>
      </c>
      <c r="D3428" s="8">
        <f t="shared" si="54"/>
        <v>44926</v>
      </c>
      <c r="E3428" t="s">
        <v>7587</v>
      </c>
      <c r="F3428">
        <v>1</v>
      </c>
      <c r="G3428" t="s">
        <v>10046</v>
      </c>
      <c r="L3428" t="str" cm="1">
        <f t="array" ref="L3428">[1]!s_info_industry_gics(A3428,1)</f>
        <v>日常消费</v>
      </c>
      <c r="M3428" t="str" cm="1">
        <f t="array" ref="M3428">[1]!s_info_industry_gicscode(A3428,1)</f>
        <v>30</v>
      </c>
      <c r="N3428" t="str">
        <f>[1]!s_info_industry_gics(A3428,2)</f>
        <v>食品、饮料与烟草</v>
      </c>
      <c r="O3428" t="str">
        <f>[1]!s_info_industry_gicscode(A3428,2)</f>
        <v>3020</v>
      </c>
      <c r="P3428" t="str" cm="1">
        <f t="array" ref="P3428">[1]!s_stmnote_suppliertop5(A3428,D3428,1)</f>
        <v>徐闻县吴坚果菜专业合作社</v>
      </c>
      <c r="Q3428" t="str">
        <f>[1]!s_stmnote_suppliertop5(A3428,D3428,2)</f>
        <v>南宁市桂禾源食品有限公司</v>
      </c>
      <c r="R3428" t="str" cm="1">
        <f t="array" ref="R3428">[1]!s_stmnote_suppliertop5(A3428,D3428,3)</f>
        <v>德昌鑫泰农业科技发展有限公司</v>
      </c>
      <c r="S3428" t="str" cm="1">
        <f t="array" ref="S3428">[1]!s_stmnote_suppliertop5(A3428,D3428,4)</f>
        <v>福建省贷贷果贸易有限公司</v>
      </c>
      <c r="T3428" t="str" cm="1">
        <f t="array" ref="T3428">[1]!s_stmnote_suppliertop5(A3428,D3428,5)</f>
        <v>广东贵果农业有限公司</v>
      </c>
      <c r="U3428" s="9">
        <f>[1]!s_stmnote_purchasetop5_pct(A3428,D3428)</f>
        <v>28.96</v>
      </c>
      <c r="V3428" t="str" cm="1">
        <f t="array" ref="V3428">[1]!s_stmnote_customertop5($A3428,$D3428,1)</f>
        <v>深圳市品道餐饮管理有限公司</v>
      </c>
      <c r="W3428" t="str" cm="1">
        <f t="array" ref="W3428">[1]!s_stmnote_customertop5($A3428,$D3428,2)</f>
        <v>茶百道</v>
      </c>
      <c r="X3428" t="str" cm="1">
        <f t="array" ref="X3428">[1]!s_stmnote_customertop5($A3428,$D3428,3)</f>
        <v>农夫山泉</v>
      </c>
      <c r="Y3428" t="str" cm="1">
        <f t="array" ref="Y3428">[1]!s_stmnote_customertop5($A3428,$D3428,4)</f>
        <v>一点点</v>
      </c>
      <c r="Z3428" t="str" cm="1">
        <f t="array" ref="Z3428">[1]!s_stmnote_customertop5($A3428,$D3428,5)</f>
        <v>沪上阿姨</v>
      </c>
      <c r="AA3428" s="9">
        <f>[1]!s_stmnote_salestop5_pct(A3428,D3428)</f>
        <v>75.53</v>
      </c>
      <c r="AB3428" s="9">
        <f>[1]!s_fa_arturn(A3428,D3428)</f>
        <v>6.3857999999999997</v>
      </c>
      <c r="AC3428" s="9">
        <f>[1]!fa_apturn(A3428,D3428)</f>
        <v>8.9501916766462095</v>
      </c>
      <c r="AD3428" s="9">
        <f>[1]!s_fa_invturn(A3428,D3428)</f>
        <v>2.177</v>
      </c>
    </row>
    <row r="3429" spans="1:30">
      <c r="A3429">
        <v>832023</v>
      </c>
      <c r="B3429" t="s">
        <v>1365</v>
      </c>
      <c r="C3429" t="s">
        <v>6486</v>
      </c>
      <c r="D3429" s="8">
        <f t="shared" si="54"/>
        <v>44926</v>
      </c>
      <c r="E3429" t="s">
        <v>7178</v>
      </c>
      <c r="F3429">
        <v>1</v>
      </c>
      <c r="G3429" t="s">
        <v>10046</v>
      </c>
      <c r="L3429" t="str" cm="1">
        <f t="array" ref="L3429">[1]!s_info_industry_gics(A3429,1)</f>
        <v>日常消费</v>
      </c>
      <c r="M3429" t="str" cm="1">
        <f t="array" ref="M3429">[1]!s_info_industry_gicscode(A3429,1)</f>
        <v>30</v>
      </c>
      <c r="N3429" t="str">
        <f>[1]!s_info_industry_gics(A3429,2)</f>
        <v>食品、饮料与烟草</v>
      </c>
      <c r="O3429" t="str">
        <f>[1]!s_info_industry_gicscode(A3429,2)</f>
        <v>3020</v>
      </c>
      <c r="P3429" t="str" cm="1">
        <f t="array" ref="P3429">[1]!s_stmnote_suppliertop5(A3429,D3429,1)</f>
        <v>徐闻县吴坚果菜专业合作社</v>
      </c>
      <c r="Q3429" t="str">
        <f>[1]!s_stmnote_suppliertop5(A3429,D3429,2)</f>
        <v>南宁市桂禾源食品有限公司</v>
      </c>
      <c r="R3429" t="str" cm="1">
        <f t="array" ref="R3429">[1]!s_stmnote_suppliertop5(A3429,D3429,3)</f>
        <v>德昌鑫泰农业科技发展有限公司</v>
      </c>
      <c r="S3429" t="str" cm="1">
        <f t="array" ref="S3429">[1]!s_stmnote_suppliertop5(A3429,D3429,4)</f>
        <v>福建省贷贷果贸易有限公司</v>
      </c>
      <c r="T3429" t="str" cm="1">
        <f t="array" ref="T3429">[1]!s_stmnote_suppliertop5(A3429,D3429,5)</f>
        <v>广东贵果农业有限公司</v>
      </c>
      <c r="U3429" s="9">
        <f>[1]!s_stmnote_purchasetop5_pct(A3429,D3429)</f>
        <v>28.96</v>
      </c>
      <c r="V3429" t="str" cm="1">
        <f t="array" ref="V3429">[1]!s_stmnote_customertop5($A3429,$D3429,1)</f>
        <v>深圳市品道餐饮管理有限公司</v>
      </c>
      <c r="W3429" t="str" cm="1">
        <f t="array" ref="W3429">[1]!s_stmnote_customertop5($A3429,$D3429,2)</f>
        <v>茶百道</v>
      </c>
      <c r="X3429" t="str" cm="1">
        <f t="array" ref="X3429">[1]!s_stmnote_customertop5($A3429,$D3429,3)</f>
        <v>农夫山泉</v>
      </c>
      <c r="Y3429" t="str" cm="1">
        <f t="array" ref="Y3429">[1]!s_stmnote_customertop5($A3429,$D3429,4)</f>
        <v>一点点</v>
      </c>
      <c r="Z3429" t="str" cm="1">
        <f t="array" ref="Z3429">[1]!s_stmnote_customertop5($A3429,$D3429,5)</f>
        <v>沪上阿姨</v>
      </c>
      <c r="AA3429" s="9">
        <f>[1]!s_stmnote_salestop5_pct(A3429,D3429)</f>
        <v>75.53</v>
      </c>
      <c r="AB3429" s="9">
        <f>[1]!s_fa_arturn(A3429,D3429)</f>
        <v>6.3857999999999997</v>
      </c>
      <c r="AC3429" s="9">
        <f>[1]!fa_apturn(A3429,D3429)</f>
        <v>8.9501916766462095</v>
      </c>
      <c r="AD3429" s="9">
        <f>[1]!s_fa_invturn(A3429,D3429)</f>
        <v>2.177</v>
      </c>
    </row>
    <row r="3430" spans="1:30">
      <c r="A3430">
        <v>832419</v>
      </c>
      <c r="B3430" t="s">
        <v>1369</v>
      </c>
      <c r="C3430" t="s">
        <v>6497</v>
      </c>
      <c r="D3430" s="8">
        <f t="shared" si="54"/>
        <v>44561</v>
      </c>
      <c r="E3430" t="s">
        <v>7406</v>
      </c>
      <c r="F3430">
        <v>1</v>
      </c>
      <c r="G3430" t="s">
        <v>10051</v>
      </c>
      <c r="L3430" t="str" cm="1">
        <f t="array" ref="L3430">[1]!s_info_industry_gics(A3430,1)</f>
        <v>日常消费</v>
      </c>
      <c r="M3430" t="str" cm="1">
        <f t="array" ref="M3430">[1]!s_info_industry_gicscode(A3430,1)</f>
        <v>30</v>
      </c>
      <c r="N3430" t="str">
        <f>[1]!s_info_industry_gics(A3430,2)</f>
        <v>食品、饮料与烟草</v>
      </c>
      <c r="O3430" t="str">
        <f>[1]!s_info_industry_gicscode(A3430,2)</f>
        <v>3020</v>
      </c>
      <c r="P3430" t="str" cm="1">
        <f t="array" ref="P3430">[1]!s_stmnote_suppliertop5(A3430,D3430,1)</f>
        <v>新盛食品</v>
      </c>
      <c r="Q3430" t="str">
        <f>[1]!s_stmnote_suppliertop5(A3430,D3430,2)</f>
        <v>山东惠民中天食品有限公司</v>
      </c>
      <c r="R3430" t="str" cm="1">
        <f t="array" ref="R3430">[1]!s_stmnote_suppliertop5(A3430,D3430,3)</f>
        <v>山东天成鑫利农业发展有限公司</v>
      </c>
      <c r="S3430" t="str" cm="1">
        <f t="array" ref="S3430">[1]!s_stmnote_suppliertop5(A3430,D3430,4)</f>
        <v>青岛逸安邦</v>
      </c>
      <c r="T3430" t="str" cm="1">
        <f t="array" ref="T3430">[1]!s_stmnote_suppliertop5(A3430,D3430,5)</f>
        <v>平阳县安琪宠物用品有限公司</v>
      </c>
      <c r="U3430" s="9">
        <f>[1]!s_stmnote_purchasetop5_pct(A3430,D3430)</f>
        <v>18.38</v>
      </c>
      <c r="V3430" t="str" cm="1">
        <f t="array" ref="V3430">[1]!s_stmnote_customertop5($A3430,$D3430,1)</f>
        <v>德国福润斯公司</v>
      </c>
      <c r="W3430" t="str" cm="1">
        <f t="array" ref="W3430">[1]!s_stmnote_customertop5($A3430,$D3430,2)</f>
        <v>俄罗斯丹尼斯公司</v>
      </c>
      <c r="X3430" t="str" cm="1">
        <f t="array" ref="X3430">[1]!s_stmnote_customertop5($A3430,$D3430,3)</f>
        <v>德国飞达公司</v>
      </c>
      <c r="Y3430" t="str" cm="1">
        <f t="array" ref="Y3430">[1]!s_stmnote_customertop5($A3430,$D3430,4)</f>
        <v>芬兰皮特公司</v>
      </c>
      <c r="Z3430" t="str" cm="1">
        <f t="array" ref="Z3430">[1]!s_stmnote_customertop5($A3430,$D3430,5)</f>
        <v>美国唯一公司</v>
      </c>
      <c r="AA3430" s="9">
        <f>[1]!s_stmnote_salestop5_pct(A3430,D3430)</f>
        <v>50.37</v>
      </c>
      <c r="AB3430" s="9">
        <f>[1]!s_fa_arturn(A3430,D3430)</f>
        <v>11.3514</v>
      </c>
      <c r="AC3430" s="9">
        <f>[1]!fa_apturn(A3430,D3430)</f>
        <v>12.6133247464614</v>
      </c>
      <c r="AD3430" s="9">
        <f>[1]!s_fa_invturn(A3430,D3430)</f>
        <v>4.4756999999999998</v>
      </c>
    </row>
    <row r="3431" spans="1:30">
      <c r="A3431">
        <v>832419</v>
      </c>
      <c r="B3431" t="s">
        <v>1369</v>
      </c>
      <c r="C3431" t="s">
        <v>6498</v>
      </c>
      <c r="D3431" s="8">
        <f t="shared" si="54"/>
        <v>44926</v>
      </c>
      <c r="E3431" t="s">
        <v>7663</v>
      </c>
      <c r="F3431">
        <v>1</v>
      </c>
      <c r="G3431" t="s">
        <v>10051</v>
      </c>
      <c r="L3431" t="str" cm="1">
        <f t="array" ref="L3431">[1]!s_info_industry_gics(A3431,1)</f>
        <v>日常消费</v>
      </c>
      <c r="M3431" t="str" cm="1">
        <f t="array" ref="M3431">[1]!s_info_industry_gicscode(A3431,1)</f>
        <v>30</v>
      </c>
      <c r="N3431" t="str">
        <f>[1]!s_info_industry_gics(A3431,2)</f>
        <v>食品、饮料与烟草</v>
      </c>
      <c r="O3431" t="str">
        <f>[1]!s_info_industry_gicscode(A3431,2)</f>
        <v>3020</v>
      </c>
      <c r="P3431" t="str" cm="1">
        <f t="array" ref="P3431">[1]!s_stmnote_suppliertop5(A3431,D3431,1)</f>
        <v>新盛食品</v>
      </c>
      <c r="Q3431" t="str">
        <f>[1]!s_stmnote_suppliertop5(A3431,D3431,2)</f>
        <v>山东天成鑫利农业发展有限公司</v>
      </c>
      <c r="R3431" t="str" cm="1">
        <f t="array" ref="R3431">[1]!s_stmnote_suppliertop5(A3431,D3431,3)</f>
        <v>山东惠民中天食品有限公司</v>
      </c>
      <c r="S3431" t="str" cm="1">
        <f t="array" ref="S3431">[1]!s_stmnote_suppliertop5(A3431,D3431,4)</f>
        <v>山东超和食品有限公司</v>
      </c>
      <c r="T3431" t="str" cm="1">
        <f t="array" ref="T3431">[1]!s_stmnote_suppliertop5(A3431,D3431,5)</f>
        <v>青岛彩立德包装有限公司</v>
      </c>
      <c r="U3431" s="9">
        <f>[1]!s_stmnote_purchasetop5_pct(A3431,D3431)</f>
        <v>21.8</v>
      </c>
      <c r="V3431" t="str" cm="1">
        <f t="array" ref="V3431">[1]!s_stmnote_customertop5($A3431,$D3431,1)</f>
        <v>德国福润斯</v>
      </c>
      <c r="W3431" t="str" cm="1">
        <f t="array" ref="W3431">[1]!s_stmnote_customertop5($A3431,$D3431,2)</f>
        <v>德国飞达公司</v>
      </c>
      <c r="X3431" t="str" cm="1">
        <f t="array" ref="X3431">[1]!s_stmnote_customertop5($A3431,$D3431,3)</f>
        <v>俄罗斯丹尼斯公司</v>
      </c>
      <c r="Y3431" t="str" cm="1">
        <f t="array" ref="Y3431">[1]!s_stmnote_customertop5($A3431,$D3431,4)</f>
        <v>韩国PJ</v>
      </c>
      <c r="Z3431" t="str" cm="1">
        <f t="array" ref="Z3431">[1]!s_stmnote_customertop5($A3431,$D3431,5)</f>
        <v>芜湖卫仕生物科技有限公司</v>
      </c>
      <c r="AA3431" s="9">
        <f>[1]!s_stmnote_salestop5_pct(A3431,D3431)</f>
        <v>38.380000000000003</v>
      </c>
      <c r="AB3431" s="9">
        <f>[1]!s_fa_arturn(A3431,D3431)</f>
        <v>13.129300000000001</v>
      </c>
      <c r="AC3431" s="9">
        <f>[1]!fa_apturn(A3431,D3431)</f>
        <v>13.594658053257801</v>
      </c>
      <c r="AD3431" s="9">
        <f>[1]!s_fa_invturn(A3431,D3431)</f>
        <v>4.6589999999999998</v>
      </c>
    </row>
    <row r="3432" spans="1:30">
      <c r="A3432">
        <v>832419</v>
      </c>
      <c r="B3432" t="s">
        <v>1369</v>
      </c>
      <c r="C3432" t="s">
        <v>6499</v>
      </c>
      <c r="D3432" s="8">
        <f t="shared" si="54"/>
        <v>44926</v>
      </c>
      <c r="E3432" t="s">
        <v>7217</v>
      </c>
      <c r="F3432">
        <v>1</v>
      </c>
      <c r="G3432" t="s">
        <v>10051</v>
      </c>
      <c r="L3432" t="str" cm="1">
        <f t="array" ref="L3432">[1]!s_info_industry_gics(A3432,1)</f>
        <v>日常消费</v>
      </c>
      <c r="M3432" t="str" cm="1">
        <f t="array" ref="M3432">[1]!s_info_industry_gicscode(A3432,1)</f>
        <v>30</v>
      </c>
      <c r="N3432" t="str">
        <f>[1]!s_info_industry_gics(A3432,2)</f>
        <v>食品、饮料与烟草</v>
      </c>
      <c r="O3432" t="str">
        <f>[1]!s_info_industry_gicscode(A3432,2)</f>
        <v>3020</v>
      </c>
      <c r="P3432" t="str" cm="1">
        <f t="array" ref="P3432">[1]!s_stmnote_suppliertop5(A3432,D3432,1)</f>
        <v>新盛食品</v>
      </c>
      <c r="Q3432" t="str">
        <f>[1]!s_stmnote_suppliertop5(A3432,D3432,2)</f>
        <v>山东天成鑫利农业发展有限公司</v>
      </c>
      <c r="R3432" t="str" cm="1">
        <f t="array" ref="R3432">[1]!s_stmnote_suppliertop5(A3432,D3432,3)</f>
        <v>山东惠民中天食品有限公司</v>
      </c>
      <c r="S3432" t="str" cm="1">
        <f t="array" ref="S3432">[1]!s_stmnote_suppliertop5(A3432,D3432,4)</f>
        <v>山东超和食品有限公司</v>
      </c>
      <c r="T3432" t="str" cm="1">
        <f t="array" ref="T3432">[1]!s_stmnote_suppliertop5(A3432,D3432,5)</f>
        <v>青岛彩立德包装有限公司</v>
      </c>
      <c r="U3432" s="9">
        <f>[1]!s_stmnote_purchasetop5_pct(A3432,D3432)</f>
        <v>21.8</v>
      </c>
      <c r="V3432" t="str" cm="1">
        <f t="array" ref="V3432">[1]!s_stmnote_customertop5($A3432,$D3432,1)</f>
        <v>德国福润斯</v>
      </c>
      <c r="W3432" t="str" cm="1">
        <f t="array" ref="W3432">[1]!s_stmnote_customertop5($A3432,$D3432,2)</f>
        <v>德国飞达公司</v>
      </c>
      <c r="X3432" t="str" cm="1">
        <f t="array" ref="X3432">[1]!s_stmnote_customertop5($A3432,$D3432,3)</f>
        <v>俄罗斯丹尼斯公司</v>
      </c>
      <c r="Y3432" t="str" cm="1">
        <f t="array" ref="Y3432">[1]!s_stmnote_customertop5($A3432,$D3432,4)</f>
        <v>韩国PJ</v>
      </c>
      <c r="Z3432" t="str" cm="1">
        <f t="array" ref="Z3432">[1]!s_stmnote_customertop5($A3432,$D3432,5)</f>
        <v>芜湖卫仕生物科技有限公司</v>
      </c>
      <c r="AA3432" s="9">
        <f>[1]!s_stmnote_salestop5_pct(A3432,D3432)</f>
        <v>38.380000000000003</v>
      </c>
      <c r="AB3432" s="9">
        <f>[1]!s_fa_arturn(A3432,D3432)</f>
        <v>13.129300000000001</v>
      </c>
      <c r="AC3432" s="9">
        <f>[1]!fa_apturn(A3432,D3432)</f>
        <v>13.594658053257801</v>
      </c>
      <c r="AD3432" s="9">
        <f>[1]!s_fa_invturn(A3432,D3432)</f>
        <v>4.6589999999999998</v>
      </c>
    </row>
    <row r="3433" spans="1:30">
      <c r="A3433">
        <v>832419</v>
      </c>
      <c r="B3433" t="s">
        <v>1369</v>
      </c>
      <c r="C3433" t="s">
        <v>6500</v>
      </c>
      <c r="D3433" s="8">
        <f t="shared" si="54"/>
        <v>44926</v>
      </c>
      <c r="E3433" t="s">
        <v>7603</v>
      </c>
      <c r="F3433">
        <v>1</v>
      </c>
      <c r="G3433" t="s">
        <v>10051</v>
      </c>
      <c r="L3433" t="str" cm="1">
        <f t="array" ref="L3433">[1]!s_info_industry_gics(A3433,1)</f>
        <v>日常消费</v>
      </c>
      <c r="M3433" t="str" cm="1">
        <f t="array" ref="M3433">[1]!s_info_industry_gicscode(A3433,1)</f>
        <v>30</v>
      </c>
      <c r="N3433" t="str">
        <f>[1]!s_info_industry_gics(A3433,2)</f>
        <v>食品、饮料与烟草</v>
      </c>
      <c r="O3433" t="str">
        <f>[1]!s_info_industry_gicscode(A3433,2)</f>
        <v>3020</v>
      </c>
      <c r="P3433" t="str" cm="1">
        <f t="array" ref="P3433">[1]!s_stmnote_suppliertop5(A3433,D3433,1)</f>
        <v>新盛食品</v>
      </c>
      <c r="Q3433" t="str">
        <f>[1]!s_stmnote_suppliertop5(A3433,D3433,2)</f>
        <v>山东天成鑫利农业发展有限公司</v>
      </c>
      <c r="R3433" t="str" cm="1">
        <f t="array" ref="R3433">[1]!s_stmnote_suppliertop5(A3433,D3433,3)</f>
        <v>山东惠民中天食品有限公司</v>
      </c>
      <c r="S3433" t="str" cm="1">
        <f t="array" ref="S3433">[1]!s_stmnote_suppliertop5(A3433,D3433,4)</f>
        <v>山东超和食品有限公司</v>
      </c>
      <c r="T3433" t="str" cm="1">
        <f t="array" ref="T3433">[1]!s_stmnote_suppliertop5(A3433,D3433,5)</f>
        <v>青岛彩立德包装有限公司</v>
      </c>
      <c r="U3433" s="9">
        <f>[1]!s_stmnote_purchasetop5_pct(A3433,D3433)</f>
        <v>21.8</v>
      </c>
      <c r="V3433" t="str" cm="1">
        <f t="array" ref="V3433">[1]!s_stmnote_customertop5($A3433,$D3433,1)</f>
        <v>德国福润斯</v>
      </c>
      <c r="W3433" t="str" cm="1">
        <f t="array" ref="W3433">[1]!s_stmnote_customertop5($A3433,$D3433,2)</f>
        <v>德国飞达公司</v>
      </c>
      <c r="X3433" t="str" cm="1">
        <f t="array" ref="X3433">[1]!s_stmnote_customertop5($A3433,$D3433,3)</f>
        <v>俄罗斯丹尼斯公司</v>
      </c>
      <c r="Y3433" t="str" cm="1">
        <f t="array" ref="Y3433">[1]!s_stmnote_customertop5($A3433,$D3433,4)</f>
        <v>韩国PJ</v>
      </c>
      <c r="Z3433" t="str" cm="1">
        <f t="array" ref="Z3433">[1]!s_stmnote_customertop5($A3433,$D3433,5)</f>
        <v>芜湖卫仕生物科技有限公司</v>
      </c>
      <c r="AA3433" s="9">
        <f>[1]!s_stmnote_salestop5_pct(A3433,D3433)</f>
        <v>38.380000000000003</v>
      </c>
      <c r="AB3433" s="9">
        <f>[1]!s_fa_arturn(A3433,D3433)</f>
        <v>13.129300000000001</v>
      </c>
      <c r="AC3433" s="9">
        <f>[1]!fa_apturn(A3433,D3433)</f>
        <v>13.594658053257801</v>
      </c>
      <c r="AD3433" s="9">
        <f>[1]!s_fa_invturn(A3433,D3433)</f>
        <v>4.6589999999999998</v>
      </c>
    </row>
    <row r="3434" spans="1:30">
      <c r="A3434">
        <v>836826</v>
      </c>
      <c r="B3434" t="s">
        <v>1379</v>
      </c>
      <c r="C3434" t="s">
        <v>6532</v>
      </c>
      <c r="D3434" s="8">
        <f t="shared" si="54"/>
        <v>44926</v>
      </c>
      <c r="E3434" t="s">
        <v>6999</v>
      </c>
      <c r="F3434">
        <v>1</v>
      </c>
      <c r="G3434" t="s">
        <v>9263</v>
      </c>
      <c r="L3434" t="str" cm="1">
        <f t="array" ref="L3434">[1]!s_info_industry_gics(A3434,1)</f>
        <v>日常消费</v>
      </c>
      <c r="M3434" t="str" cm="1">
        <f t="array" ref="M3434">[1]!s_info_industry_gicscode(A3434,1)</f>
        <v>30</v>
      </c>
      <c r="N3434" t="str">
        <f>[1]!s_info_industry_gics(A3434,2)</f>
        <v>食品、饮料与烟草</v>
      </c>
      <c r="O3434" t="str">
        <f>[1]!s_info_industry_gicscode(A3434,2)</f>
        <v>3020</v>
      </c>
      <c r="P3434" t="str" cm="1">
        <f t="array" ref="P3434">[1]!s_stmnote_suppliertop5(A3434,D3434,1)</f>
        <v>供应商一</v>
      </c>
      <c r="Q3434" t="str">
        <f>[1]!s_stmnote_suppliertop5(A3434,D3434,2)</f>
        <v>供应商二</v>
      </c>
      <c r="R3434" t="str" cm="1">
        <f t="array" ref="R3434">[1]!s_stmnote_suppliertop5(A3434,D3434,3)</f>
        <v>供应商三</v>
      </c>
      <c r="S3434" t="str" cm="1">
        <f t="array" ref="S3434">[1]!s_stmnote_suppliertop5(A3434,D3434,4)</f>
        <v>供应商四</v>
      </c>
      <c r="T3434" t="str" cm="1">
        <f t="array" ref="T3434">[1]!s_stmnote_suppliertop5(A3434,D3434,5)</f>
        <v>供应商五</v>
      </c>
      <c r="U3434" s="9">
        <f>[1]!s_stmnote_purchasetop5_pct(A3434,D3434)</f>
        <v>45.69</v>
      </c>
      <c r="V3434" t="str" cm="1">
        <f t="array" ref="V3434">[1]!s_stmnote_customertop5($A3434,$D3434,1)</f>
        <v>客户一</v>
      </c>
      <c r="W3434" t="str" cm="1">
        <f t="array" ref="W3434">[1]!s_stmnote_customertop5($A3434,$D3434,2)</f>
        <v>客户二</v>
      </c>
      <c r="X3434" t="str" cm="1">
        <f t="array" ref="X3434">[1]!s_stmnote_customertop5($A3434,$D3434,3)</f>
        <v>客户三</v>
      </c>
      <c r="Y3434" t="str" cm="1">
        <f t="array" ref="Y3434">[1]!s_stmnote_customertop5($A3434,$D3434,4)</f>
        <v>客户四</v>
      </c>
      <c r="Z3434" t="str" cm="1">
        <f t="array" ref="Z3434">[1]!s_stmnote_customertop5($A3434,$D3434,5)</f>
        <v>客户五</v>
      </c>
      <c r="AA3434" s="9">
        <f>[1]!s_stmnote_salestop5_pct(A3434,D3434)</f>
        <v>40.31</v>
      </c>
      <c r="AB3434" s="9">
        <f>[1]!s_fa_arturn(A3434,D3434)</f>
        <v>8.7553000000000001</v>
      </c>
      <c r="AC3434" s="9">
        <f>[1]!fa_apturn(A3434,D3434)</f>
        <v>8.3515281796148404</v>
      </c>
      <c r="AD3434" s="9">
        <f>[1]!s_fa_invturn(A3434,D3434)</f>
        <v>3.1065999999999998</v>
      </c>
    </row>
    <row r="3435" spans="1:30">
      <c r="A3435">
        <v>872325</v>
      </c>
      <c r="B3435" t="s">
        <v>1392</v>
      </c>
      <c r="C3435" t="s">
        <v>6572</v>
      </c>
      <c r="D3435" s="8">
        <f t="shared" si="54"/>
        <v>45657</v>
      </c>
      <c r="E3435" t="s">
        <v>7801</v>
      </c>
      <c r="F3435">
        <v>1</v>
      </c>
      <c r="G3435" t="s">
        <v>10080</v>
      </c>
      <c r="L3435" t="str" cm="1">
        <f t="array" ref="L3435">[1]!s_info_industry_gics(A3435,1)</f>
        <v>日常消费</v>
      </c>
      <c r="M3435" t="str" cm="1">
        <f t="array" ref="M3435">[1]!s_info_industry_gicscode(A3435,1)</f>
        <v>30</v>
      </c>
      <c r="N3435" t="str">
        <f>[1]!s_info_industry_gics(A3435,2)</f>
        <v>食品、饮料与烟草</v>
      </c>
      <c r="O3435" t="str">
        <f>[1]!s_info_industry_gicscode(A3435,2)</f>
        <v>3020</v>
      </c>
      <c r="P3435" cm="1">
        <f t="array" ref="P3435">[1]!s_stmnote_suppliertop5(A3435,D3435,1)</f>
        <v>0</v>
      </c>
      <c r="Q3435">
        <f>[1]!s_stmnote_suppliertop5(A3435,D3435,2)</f>
        <v>0</v>
      </c>
      <c r="R3435" cm="1">
        <f t="array" ref="R3435">[1]!s_stmnote_suppliertop5(A3435,D3435,3)</f>
        <v>0</v>
      </c>
      <c r="S3435" cm="1">
        <f t="array" ref="S3435">[1]!s_stmnote_suppliertop5(A3435,D3435,4)</f>
        <v>0</v>
      </c>
      <c r="T3435" cm="1">
        <f t="array" ref="T3435">[1]!s_stmnote_suppliertop5(A3435,D3435,5)</f>
        <v>0</v>
      </c>
      <c r="U3435" s="9">
        <f>[1]!s_stmnote_purchasetop5_pct(A3435,D3435)</f>
        <v>0</v>
      </c>
      <c r="V3435" cm="1">
        <f t="array" ref="V3435">[1]!s_stmnote_customertop5($A3435,$D3435,1)</f>
        <v>0</v>
      </c>
      <c r="W3435" cm="1">
        <f t="array" ref="W3435">[1]!s_stmnote_customertop5($A3435,$D3435,2)</f>
        <v>0</v>
      </c>
      <c r="X3435" cm="1">
        <f t="array" ref="X3435">[1]!s_stmnote_customertop5($A3435,$D3435,3)</f>
        <v>0</v>
      </c>
      <c r="Y3435" cm="1">
        <f t="array" ref="Y3435">[1]!s_stmnote_customertop5($A3435,$D3435,4)</f>
        <v>0</v>
      </c>
      <c r="Z3435" cm="1">
        <f t="array" ref="Z3435">[1]!s_stmnote_customertop5($A3435,$D3435,5)</f>
        <v>0</v>
      </c>
      <c r="AA3435" s="9">
        <f>[1]!s_stmnote_salestop5_pct(A3435,D3435)</f>
        <v>0</v>
      </c>
      <c r="AB3435" s="9">
        <f>[1]!s_fa_arturn(A3435,D3435)</f>
        <v>0</v>
      </c>
      <c r="AC3435" s="9">
        <f>[1]!fa_apturn(A3435,D3435)</f>
        <v>0</v>
      </c>
      <c r="AD3435" s="9">
        <f>[1]!s_fa_invturn(A3435,D3435)</f>
        <v>0</v>
      </c>
    </row>
    <row r="3436" spans="1:30">
      <c r="A3436">
        <v>873707</v>
      </c>
      <c r="B3436" t="s">
        <v>1397</v>
      </c>
      <c r="C3436" t="s">
        <v>6581</v>
      </c>
      <c r="D3436" s="8">
        <f t="shared" si="54"/>
        <v>45291</v>
      </c>
      <c r="E3436" t="s">
        <v>7233</v>
      </c>
      <c r="F3436">
        <v>2</v>
      </c>
      <c r="G3436" t="s">
        <v>11690</v>
      </c>
      <c r="H3436" t="s">
        <v>12639</v>
      </c>
      <c r="L3436" t="str" cm="1">
        <f t="array" ref="L3436">[1]!s_info_industry_gics(A3436,1)</f>
        <v>日常消费</v>
      </c>
      <c r="M3436" t="str" cm="1">
        <f t="array" ref="M3436">[1]!s_info_industry_gicscode(A3436,1)</f>
        <v>30</v>
      </c>
      <c r="N3436" t="str">
        <f>[1]!s_info_industry_gics(A3436,2)</f>
        <v>食品、饮料与烟草</v>
      </c>
      <c r="O3436" t="str">
        <f>[1]!s_info_industry_gicscode(A3436,2)</f>
        <v>3020</v>
      </c>
      <c r="P3436" t="str" cm="1">
        <f t="array" ref="P3436">[1]!s_stmnote_suppliertop5(A3436,D3436,1)</f>
        <v>新昌县乾程劳务有限公司</v>
      </c>
      <c r="Q3436" t="str">
        <f>[1]!s_stmnote_suppliertop5(A3436,D3436,2)</f>
        <v>宜都市三合人力资源服务有限公司</v>
      </c>
      <c r="R3436" t="str" cm="1">
        <f t="array" ref="R3436">[1]!s_stmnote_suppliertop5(A3436,D3436,3)</f>
        <v>宁波市环达经贸有限公司</v>
      </c>
      <c r="S3436" t="str" cm="1">
        <f t="array" ref="S3436">[1]!s_stmnote_suppliertop5(A3436,D3436,4)</f>
        <v>广西凤糖生化股份有限公司</v>
      </c>
      <c r="T3436" t="str" cm="1">
        <f t="array" ref="T3436">[1]!s_stmnote_suppliertop5(A3436,D3436,5)</f>
        <v>阜阳市志远人力资源有限公司新昌分公司</v>
      </c>
      <c r="U3436" s="9">
        <f>[1]!s_stmnote_purchasetop5_pct(A3436,D3436)</f>
        <v>28.03</v>
      </c>
      <c r="V3436" t="str" cm="1">
        <f t="array" ref="V3436">[1]!s_stmnote_customertop5($A3436,$D3436,1)</f>
        <v>Wal-Mart</v>
      </c>
      <c r="W3436" t="str" cm="1">
        <f t="array" ref="W3436">[1]!s_stmnote_customertop5($A3436,$D3436,2)</f>
        <v>SycoMerchadiigadSulyChaiService,Ic.</v>
      </c>
      <c r="X3436" t="str" cm="1">
        <f t="array" ref="X3436">[1]!s_stmnote_customertop5($A3436,$D3436,3)</f>
        <v>LiertyFoodTradigCo,LLC</v>
      </c>
      <c r="Y3436" t="str" cm="1">
        <f t="array" ref="Y3436">[1]!s_stmnote_customertop5($A3436,$D3436,4)</f>
        <v>长沙很忙零食食品有限公司</v>
      </c>
      <c r="Z3436" t="str" cm="1">
        <f t="array" ref="Z3436">[1]!s_stmnote_customertop5($A3436,$D3436,5)</f>
        <v>Mitra</v>
      </c>
      <c r="AA3436" s="9">
        <f>[1]!s_stmnote_salestop5_pct(A3436,D3436)</f>
        <v>39.92</v>
      </c>
      <c r="AB3436" s="9">
        <f>[1]!s_fa_arturn(A3436,D3436)</f>
        <v>6.4583000000000004</v>
      </c>
      <c r="AC3436" s="9">
        <f>[1]!fa_apturn(A3436,D3436)</f>
        <v>3.1917865019712401</v>
      </c>
      <c r="AD3436" s="9">
        <f>[1]!s_fa_invturn(A3436,D3436)</f>
        <v>2.0785999999999998</v>
      </c>
    </row>
    <row r="3437" spans="1:30">
      <c r="A3437">
        <v>873707</v>
      </c>
      <c r="B3437" t="s">
        <v>1397</v>
      </c>
      <c r="C3437" t="s">
        <v>6582</v>
      </c>
      <c r="D3437" s="8">
        <f t="shared" si="54"/>
        <v>45291</v>
      </c>
      <c r="E3437" t="s">
        <v>7396</v>
      </c>
      <c r="F3437">
        <v>2</v>
      </c>
      <c r="G3437" t="s">
        <v>11691</v>
      </c>
      <c r="H3437" t="s">
        <v>12640</v>
      </c>
      <c r="L3437" t="str" cm="1">
        <f t="array" ref="L3437">[1]!s_info_industry_gics(A3437,1)</f>
        <v>日常消费</v>
      </c>
      <c r="M3437" t="str" cm="1">
        <f t="array" ref="M3437">[1]!s_info_industry_gicscode(A3437,1)</f>
        <v>30</v>
      </c>
      <c r="N3437" t="str">
        <f>[1]!s_info_industry_gics(A3437,2)</f>
        <v>食品、饮料与烟草</v>
      </c>
      <c r="O3437" t="str">
        <f>[1]!s_info_industry_gicscode(A3437,2)</f>
        <v>3020</v>
      </c>
      <c r="P3437" t="str" cm="1">
        <f t="array" ref="P3437">[1]!s_stmnote_suppliertop5(A3437,D3437,1)</f>
        <v>新昌县乾程劳务有限公司</v>
      </c>
      <c r="Q3437" t="str">
        <f>[1]!s_stmnote_suppliertop5(A3437,D3437,2)</f>
        <v>宜都市三合人力资源服务有限公司</v>
      </c>
      <c r="R3437" t="str" cm="1">
        <f t="array" ref="R3437">[1]!s_stmnote_suppliertop5(A3437,D3437,3)</f>
        <v>宁波市环达经贸有限公司</v>
      </c>
      <c r="S3437" t="str" cm="1">
        <f t="array" ref="S3437">[1]!s_stmnote_suppliertop5(A3437,D3437,4)</f>
        <v>广西凤糖生化股份有限公司</v>
      </c>
      <c r="T3437" t="str" cm="1">
        <f t="array" ref="T3437">[1]!s_stmnote_suppliertop5(A3437,D3437,5)</f>
        <v>阜阳市志远人力资源有限公司新昌分公司</v>
      </c>
      <c r="U3437" s="9">
        <f>[1]!s_stmnote_purchasetop5_pct(A3437,D3437)</f>
        <v>28.03</v>
      </c>
      <c r="V3437" t="str" cm="1">
        <f t="array" ref="V3437">[1]!s_stmnote_customertop5($A3437,$D3437,1)</f>
        <v>Wal-Mart</v>
      </c>
      <c r="W3437" t="str" cm="1">
        <f t="array" ref="W3437">[1]!s_stmnote_customertop5($A3437,$D3437,2)</f>
        <v>SycoMerchadiigadSulyChaiService,Ic.</v>
      </c>
      <c r="X3437" t="str" cm="1">
        <f t="array" ref="X3437">[1]!s_stmnote_customertop5($A3437,$D3437,3)</f>
        <v>LiertyFoodTradigCo,LLC</v>
      </c>
      <c r="Y3437" t="str" cm="1">
        <f t="array" ref="Y3437">[1]!s_stmnote_customertop5($A3437,$D3437,4)</f>
        <v>长沙很忙零食食品有限公司</v>
      </c>
      <c r="Z3437" t="str" cm="1">
        <f t="array" ref="Z3437">[1]!s_stmnote_customertop5($A3437,$D3437,5)</f>
        <v>Mitra</v>
      </c>
      <c r="AA3437" s="9">
        <f>[1]!s_stmnote_salestop5_pct(A3437,D3437)</f>
        <v>39.92</v>
      </c>
      <c r="AB3437" s="9">
        <f>[1]!s_fa_arturn(A3437,D3437)</f>
        <v>6.4583000000000004</v>
      </c>
      <c r="AC3437" s="9">
        <f>[1]!fa_apturn(A3437,D3437)</f>
        <v>3.1917865019712401</v>
      </c>
      <c r="AD3437" s="9">
        <f>[1]!s_fa_invturn(A3437,D3437)</f>
        <v>2.0785999999999998</v>
      </c>
    </row>
    <row r="3438" spans="1:30">
      <c r="A3438">
        <v>873707</v>
      </c>
      <c r="B3438" t="s">
        <v>1397</v>
      </c>
      <c r="C3438" t="s">
        <v>6583</v>
      </c>
      <c r="D3438" s="8">
        <f t="shared" si="54"/>
        <v>45291</v>
      </c>
      <c r="E3438" t="s">
        <v>7715</v>
      </c>
      <c r="F3438">
        <v>1</v>
      </c>
      <c r="G3438" t="s">
        <v>11692</v>
      </c>
      <c r="L3438" t="str" cm="1">
        <f t="array" ref="L3438">[1]!s_info_industry_gics(A3438,1)</f>
        <v>日常消费</v>
      </c>
      <c r="M3438" t="str" cm="1">
        <f t="array" ref="M3438">[1]!s_info_industry_gicscode(A3438,1)</f>
        <v>30</v>
      </c>
      <c r="N3438" t="str">
        <f>[1]!s_info_industry_gics(A3438,2)</f>
        <v>食品、饮料与烟草</v>
      </c>
      <c r="O3438" t="str">
        <f>[1]!s_info_industry_gicscode(A3438,2)</f>
        <v>3020</v>
      </c>
      <c r="P3438" t="str" cm="1">
        <f t="array" ref="P3438">[1]!s_stmnote_suppliertop5(A3438,D3438,1)</f>
        <v>新昌县乾程劳务有限公司</v>
      </c>
      <c r="Q3438" t="str">
        <f>[1]!s_stmnote_suppliertop5(A3438,D3438,2)</f>
        <v>宜都市三合人力资源服务有限公司</v>
      </c>
      <c r="R3438" t="str" cm="1">
        <f t="array" ref="R3438">[1]!s_stmnote_suppliertop5(A3438,D3438,3)</f>
        <v>宁波市环达经贸有限公司</v>
      </c>
      <c r="S3438" t="str" cm="1">
        <f t="array" ref="S3438">[1]!s_stmnote_suppliertop5(A3438,D3438,4)</f>
        <v>广西凤糖生化股份有限公司</v>
      </c>
      <c r="T3438" t="str" cm="1">
        <f t="array" ref="T3438">[1]!s_stmnote_suppliertop5(A3438,D3438,5)</f>
        <v>阜阳市志远人力资源有限公司新昌分公司</v>
      </c>
      <c r="U3438" s="9">
        <f>[1]!s_stmnote_purchasetop5_pct(A3438,D3438)</f>
        <v>28.03</v>
      </c>
      <c r="V3438" t="str" cm="1">
        <f t="array" ref="V3438">[1]!s_stmnote_customertop5($A3438,$D3438,1)</f>
        <v>Wal-Mart</v>
      </c>
      <c r="W3438" t="str" cm="1">
        <f t="array" ref="W3438">[1]!s_stmnote_customertop5($A3438,$D3438,2)</f>
        <v>SycoMerchadiigadSulyChaiService,Ic.</v>
      </c>
      <c r="X3438" t="str" cm="1">
        <f t="array" ref="X3438">[1]!s_stmnote_customertop5($A3438,$D3438,3)</f>
        <v>LiertyFoodTradigCo,LLC</v>
      </c>
      <c r="Y3438" t="str" cm="1">
        <f t="array" ref="Y3438">[1]!s_stmnote_customertop5($A3438,$D3438,4)</f>
        <v>长沙很忙零食食品有限公司</v>
      </c>
      <c r="Z3438" t="str" cm="1">
        <f t="array" ref="Z3438">[1]!s_stmnote_customertop5($A3438,$D3438,5)</f>
        <v>Mitra</v>
      </c>
      <c r="AA3438" s="9">
        <f>[1]!s_stmnote_salestop5_pct(A3438,D3438)</f>
        <v>39.92</v>
      </c>
      <c r="AB3438" s="9">
        <f>[1]!s_fa_arturn(A3438,D3438)</f>
        <v>6.4583000000000004</v>
      </c>
      <c r="AC3438" s="9">
        <f>[1]!fa_apturn(A3438,D3438)</f>
        <v>3.1917865019712401</v>
      </c>
      <c r="AD3438" s="9">
        <f>[1]!s_fa_invturn(A3438,D3438)</f>
        <v>2.0785999999999998</v>
      </c>
    </row>
    <row r="3439" spans="1:30">
      <c r="A3439">
        <v>873707</v>
      </c>
      <c r="B3439" t="s">
        <v>1397</v>
      </c>
      <c r="C3439" t="s">
        <v>6584</v>
      </c>
      <c r="D3439" s="8">
        <f t="shared" si="54"/>
        <v>45291</v>
      </c>
      <c r="E3439" t="s">
        <v>7256</v>
      </c>
      <c r="F3439">
        <v>2</v>
      </c>
      <c r="G3439" t="s">
        <v>11693</v>
      </c>
      <c r="H3439" t="s">
        <v>12641</v>
      </c>
      <c r="L3439" t="str" cm="1">
        <f t="array" ref="L3439">[1]!s_info_industry_gics(A3439,1)</f>
        <v>日常消费</v>
      </c>
      <c r="M3439" t="str" cm="1">
        <f t="array" ref="M3439">[1]!s_info_industry_gicscode(A3439,1)</f>
        <v>30</v>
      </c>
      <c r="N3439" t="str">
        <f>[1]!s_info_industry_gics(A3439,2)</f>
        <v>食品、饮料与烟草</v>
      </c>
      <c r="O3439" t="str">
        <f>[1]!s_info_industry_gicscode(A3439,2)</f>
        <v>3020</v>
      </c>
      <c r="P3439" t="str" cm="1">
        <f t="array" ref="P3439">[1]!s_stmnote_suppliertop5(A3439,D3439,1)</f>
        <v>新昌县乾程劳务有限公司</v>
      </c>
      <c r="Q3439" t="str">
        <f>[1]!s_stmnote_suppliertop5(A3439,D3439,2)</f>
        <v>宜都市三合人力资源服务有限公司</v>
      </c>
      <c r="R3439" t="str" cm="1">
        <f t="array" ref="R3439">[1]!s_stmnote_suppliertop5(A3439,D3439,3)</f>
        <v>宁波市环达经贸有限公司</v>
      </c>
      <c r="S3439" t="str" cm="1">
        <f t="array" ref="S3439">[1]!s_stmnote_suppliertop5(A3439,D3439,4)</f>
        <v>广西凤糖生化股份有限公司</v>
      </c>
      <c r="T3439" t="str" cm="1">
        <f t="array" ref="T3439">[1]!s_stmnote_suppliertop5(A3439,D3439,5)</f>
        <v>阜阳市志远人力资源有限公司新昌分公司</v>
      </c>
      <c r="U3439" s="9">
        <f>[1]!s_stmnote_purchasetop5_pct(A3439,D3439)</f>
        <v>28.03</v>
      </c>
      <c r="V3439" t="str" cm="1">
        <f t="array" ref="V3439">[1]!s_stmnote_customertop5($A3439,$D3439,1)</f>
        <v>Wal-Mart</v>
      </c>
      <c r="W3439" t="str" cm="1">
        <f t="array" ref="W3439">[1]!s_stmnote_customertop5($A3439,$D3439,2)</f>
        <v>SycoMerchadiigadSulyChaiService,Ic.</v>
      </c>
      <c r="X3439" t="str" cm="1">
        <f t="array" ref="X3439">[1]!s_stmnote_customertop5($A3439,$D3439,3)</f>
        <v>LiertyFoodTradigCo,LLC</v>
      </c>
      <c r="Y3439" t="str" cm="1">
        <f t="array" ref="Y3439">[1]!s_stmnote_customertop5($A3439,$D3439,4)</f>
        <v>长沙很忙零食食品有限公司</v>
      </c>
      <c r="Z3439" t="str" cm="1">
        <f t="array" ref="Z3439">[1]!s_stmnote_customertop5($A3439,$D3439,5)</f>
        <v>Mitra</v>
      </c>
      <c r="AA3439" s="9">
        <f>[1]!s_stmnote_salestop5_pct(A3439,D3439)</f>
        <v>39.92</v>
      </c>
      <c r="AB3439" s="9">
        <f>[1]!s_fa_arturn(A3439,D3439)</f>
        <v>6.4583000000000004</v>
      </c>
      <c r="AC3439" s="9">
        <f>[1]!fa_apturn(A3439,D3439)</f>
        <v>3.1917865019712401</v>
      </c>
      <c r="AD3439" s="9">
        <f>[1]!s_fa_invturn(A3439,D3439)</f>
        <v>2.0785999999999998</v>
      </c>
    </row>
    <row r="3440" spans="1:30">
      <c r="A3440">
        <v>873707</v>
      </c>
      <c r="B3440" t="s">
        <v>1397</v>
      </c>
      <c r="C3440" t="s">
        <v>6585</v>
      </c>
      <c r="D3440" s="8">
        <f t="shared" si="54"/>
        <v>45657</v>
      </c>
      <c r="E3440" t="s">
        <v>7305</v>
      </c>
      <c r="F3440">
        <v>1</v>
      </c>
      <c r="G3440" t="s">
        <v>10084</v>
      </c>
      <c r="L3440" t="str" cm="1">
        <f t="array" ref="L3440">[1]!s_info_industry_gics(A3440,1)</f>
        <v>日常消费</v>
      </c>
      <c r="M3440" t="str" cm="1">
        <f t="array" ref="M3440">[1]!s_info_industry_gicscode(A3440,1)</f>
        <v>30</v>
      </c>
      <c r="N3440" t="str">
        <f>[1]!s_info_industry_gics(A3440,2)</f>
        <v>食品、饮料与烟草</v>
      </c>
      <c r="O3440" t="str">
        <f>[1]!s_info_industry_gicscode(A3440,2)</f>
        <v>3020</v>
      </c>
      <c r="P3440" cm="1">
        <f t="array" ref="P3440">[1]!s_stmnote_suppliertop5(A3440,D3440,1)</f>
        <v>0</v>
      </c>
      <c r="Q3440">
        <f>[1]!s_stmnote_suppliertop5(A3440,D3440,2)</f>
        <v>0</v>
      </c>
      <c r="R3440" cm="1">
        <f t="array" ref="R3440">[1]!s_stmnote_suppliertop5(A3440,D3440,3)</f>
        <v>0</v>
      </c>
      <c r="S3440" cm="1">
        <f t="array" ref="S3440">[1]!s_stmnote_suppliertop5(A3440,D3440,4)</f>
        <v>0</v>
      </c>
      <c r="T3440" cm="1">
        <f t="array" ref="T3440">[1]!s_stmnote_suppliertop5(A3440,D3440,5)</f>
        <v>0</v>
      </c>
      <c r="U3440" s="9">
        <f>[1]!s_stmnote_purchasetop5_pct(A3440,D3440)</f>
        <v>0</v>
      </c>
      <c r="V3440" cm="1">
        <f t="array" ref="V3440">[1]!s_stmnote_customertop5($A3440,$D3440,1)</f>
        <v>0</v>
      </c>
      <c r="W3440" cm="1">
        <f t="array" ref="W3440">[1]!s_stmnote_customertop5($A3440,$D3440,2)</f>
        <v>0</v>
      </c>
      <c r="X3440" cm="1">
        <f t="array" ref="X3440">[1]!s_stmnote_customertop5($A3440,$D3440,3)</f>
        <v>0</v>
      </c>
      <c r="Y3440" cm="1">
        <f t="array" ref="Y3440">[1]!s_stmnote_customertop5($A3440,$D3440,4)</f>
        <v>0</v>
      </c>
      <c r="Z3440" cm="1">
        <f t="array" ref="Z3440">[1]!s_stmnote_customertop5($A3440,$D3440,5)</f>
        <v>0</v>
      </c>
      <c r="AA3440" s="9">
        <f>[1]!s_stmnote_salestop5_pct(A3440,D3440)</f>
        <v>0</v>
      </c>
      <c r="AB3440" s="9">
        <f>[1]!s_fa_arturn(A3440,D3440)</f>
        <v>0</v>
      </c>
      <c r="AC3440" s="9">
        <f>[1]!fa_apturn(A3440,D3440)</f>
        <v>0</v>
      </c>
      <c r="AD3440" s="9">
        <f>[1]!s_fa_invturn(A3440,D3440)</f>
        <v>0</v>
      </c>
    </row>
    <row r="3441" spans="1:30">
      <c r="A3441">
        <v>873848</v>
      </c>
      <c r="B3441" t="s">
        <v>1402</v>
      </c>
      <c r="C3441" t="s">
        <v>6591</v>
      </c>
      <c r="D3441" s="8">
        <f t="shared" si="54"/>
        <v>45291</v>
      </c>
      <c r="E3441" t="s">
        <v>7682</v>
      </c>
      <c r="F3441">
        <v>1</v>
      </c>
      <c r="G3441" t="s">
        <v>10089</v>
      </c>
      <c r="L3441" t="str" cm="1">
        <f t="array" ref="L3441">[1]!s_info_industry_gics(A3441,1)</f>
        <v>日常消费</v>
      </c>
      <c r="M3441" t="str" cm="1">
        <f t="array" ref="M3441">[1]!s_info_industry_gicscode(A3441,1)</f>
        <v>30</v>
      </c>
      <c r="N3441" t="str">
        <f>[1]!s_info_industry_gics(A3441,2)</f>
        <v>食品、饮料与烟草</v>
      </c>
      <c r="O3441" t="str">
        <f>[1]!s_info_industry_gicscode(A3441,2)</f>
        <v>3020</v>
      </c>
      <c r="P3441" t="str" cm="1">
        <f t="array" ref="P3441">[1]!s_stmnote_suppliertop5(A3441,D3441,1)</f>
        <v>新疆利华(集团)股份有限公司</v>
      </c>
      <c r="Q3441" t="str">
        <f>[1]!s_stmnote_suppliertop5(A3441,D3441,2)</f>
        <v>新疆农发集团有限公司</v>
      </c>
      <c r="R3441" t="str" cm="1">
        <f t="array" ref="R3441">[1]!s_stmnote_suppliertop5(A3441,D3441,3)</f>
        <v>新疆天孚棉花供应链股份有限公司</v>
      </c>
      <c r="S3441" t="str" cm="1">
        <f t="array" ref="S3441">[1]!s_stmnote_suppliertop5(A3441,D3441,4)</f>
        <v>中华棉花集团有限公司</v>
      </c>
      <c r="T3441" t="str" cm="1">
        <f t="array" ref="T3441">[1]!s_stmnote_suppliertop5(A3441,D3441,5)</f>
        <v>新疆翔瑞搏商贸有限公司</v>
      </c>
      <c r="U3441" s="9">
        <f>[1]!s_stmnote_purchasetop5_pct(A3441,D3441)</f>
        <v>29.77</v>
      </c>
      <c r="V3441" t="str" cm="1">
        <f t="array" ref="V3441">[1]!s_stmnote_customertop5($A3441,$D3441,1)</f>
        <v>现代牧业（集团）有限公司</v>
      </c>
      <c r="W3441" t="str" cm="1">
        <f t="array" ref="W3441">[1]!s_stmnote_customertop5($A3441,$D3441,2)</f>
        <v>正大原料供应有限公司</v>
      </c>
      <c r="X3441" t="str" cm="1">
        <f t="array" ref="X3441">[1]!s_stmnote_customertop5($A3441,$D3441,3)</f>
        <v>北京金棉润德科技有限公司</v>
      </c>
      <c r="Y3441" t="str" cm="1">
        <f t="array" ref="Y3441">[1]!s_stmnote_customertop5($A3441,$D3441,4)</f>
        <v>益海嘉里金龙鱼粮油食品股份有限公司</v>
      </c>
      <c r="Z3441" t="str" cm="1">
        <f t="array" ref="Z3441">[1]!s_stmnote_customertop5($A3441,$D3441,5)</f>
        <v>临邑县金秋棉业加工厂</v>
      </c>
      <c r="AA3441" s="9">
        <f>[1]!s_stmnote_salestop5_pct(A3441,D3441)</f>
        <v>19.079999999999998</v>
      </c>
      <c r="AB3441" s="9">
        <f>[1]!s_fa_arturn(A3441,D3441)</f>
        <v>36.605200000000004</v>
      </c>
      <c r="AC3441" s="9">
        <f>[1]!fa_apturn(A3441,D3441)</f>
        <v>194.22856521645701</v>
      </c>
      <c r="AD3441" s="9">
        <f>[1]!s_fa_invturn(A3441,D3441)</f>
        <v>3.7307999999999999</v>
      </c>
    </row>
    <row r="3442" spans="1:30">
      <c r="A3442">
        <v>873848</v>
      </c>
      <c r="B3442" t="s">
        <v>1402</v>
      </c>
      <c r="C3442" t="s">
        <v>6592</v>
      </c>
      <c r="D3442" s="8">
        <f t="shared" si="54"/>
        <v>45657</v>
      </c>
      <c r="E3442" t="s">
        <v>7193</v>
      </c>
      <c r="F3442">
        <v>1</v>
      </c>
      <c r="G3442" t="s">
        <v>10089</v>
      </c>
      <c r="L3442" t="str" cm="1">
        <f t="array" ref="L3442">[1]!s_info_industry_gics(A3442,1)</f>
        <v>日常消费</v>
      </c>
      <c r="M3442" t="str" cm="1">
        <f t="array" ref="M3442">[1]!s_info_industry_gicscode(A3442,1)</f>
        <v>30</v>
      </c>
      <c r="N3442" t="str">
        <f>[1]!s_info_industry_gics(A3442,2)</f>
        <v>食品、饮料与烟草</v>
      </c>
      <c r="O3442" t="str">
        <f>[1]!s_info_industry_gicscode(A3442,2)</f>
        <v>3020</v>
      </c>
      <c r="P3442" cm="1">
        <f t="array" ref="P3442">[1]!s_stmnote_suppliertop5(A3442,D3442,1)</f>
        <v>0</v>
      </c>
      <c r="Q3442">
        <f>[1]!s_stmnote_suppliertop5(A3442,D3442,2)</f>
        <v>0</v>
      </c>
      <c r="R3442" cm="1">
        <f t="array" ref="R3442">[1]!s_stmnote_suppliertop5(A3442,D3442,3)</f>
        <v>0</v>
      </c>
      <c r="S3442" cm="1">
        <f t="array" ref="S3442">[1]!s_stmnote_suppliertop5(A3442,D3442,4)</f>
        <v>0</v>
      </c>
      <c r="T3442" cm="1">
        <f t="array" ref="T3442">[1]!s_stmnote_suppliertop5(A3442,D3442,5)</f>
        <v>0</v>
      </c>
      <c r="U3442" s="9">
        <f>[1]!s_stmnote_purchasetop5_pct(A3442,D3442)</f>
        <v>0</v>
      </c>
      <c r="V3442" cm="1">
        <f t="array" ref="V3442">[1]!s_stmnote_customertop5($A3442,$D3442,1)</f>
        <v>0</v>
      </c>
      <c r="W3442" cm="1">
        <f t="array" ref="W3442">[1]!s_stmnote_customertop5($A3442,$D3442,2)</f>
        <v>0</v>
      </c>
      <c r="X3442" cm="1">
        <f t="array" ref="X3442">[1]!s_stmnote_customertop5($A3442,$D3442,3)</f>
        <v>0</v>
      </c>
      <c r="Y3442" cm="1">
        <f t="array" ref="Y3442">[1]!s_stmnote_customertop5($A3442,$D3442,4)</f>
        <v>0</v>
      </c>
      <c r="Z3442" cm="1">
        <f t="array" ref="Z3442">[1]!s_stmnote_customertop5($A3442,$D3442,5)</f>
        <v>0</v>
      </c>
      <c r="AA3442" s="9">
        <f>[1]!s_stmnote_salestop5_pct(A3442,D3442)</f>
        <v>0</v>
      </c>
      <c r="AB3442" s="9">
        <f>[1]!s_fa_arturn(A3442,D3442)</f>
        <v>0</v>
      </c>
      <c r="AC3442" s="9">
        <f>[1]!fa_apturn(A3442,D3442)</f>
        <v>0</v>
      </c>
      <c r="AD3442" s="9">
        <f>[1]!s_fa_invturn(A3442,D3442)</f>
        <v>0</v>
      </c>
    </row>
    <row r="3443" spans="1:30">
      <c r="A3443" s="6" t="s">
        <v>12842</v>
      </c>
      <c r="B3443" t="s">
        <v>1409</v>
      </c>
      <c r="C3443" t="s">
        <v>6620</v>
      </c>
      <c r="D3443" s="8">
        <f t="shared" si="54"/>
        <v>44561</v>
      </c>
      <c r="E3443" t="s">
        <v>7447</v>
      </c>
      <c r="F3443">
        <v>1</v>
      </c>
      <c r="G3443" t="s">
        <v>10095</v>
      </c>
      <c r="L3443" t="str" cm="1">
        <f t="array" ref="L3443">[1]!s_info_industry_gics(A3443,1)</f>
        <v>日常消费</v>
      </c>
      <c r="M3443" t="str" cm="1">
        <f t="array" ref="M3443">[1]!s_info_industry_gicscode(A3443,1)</f>
        <v>30</v>
      </c>
      <c r="N3443" t="str">
        <f>[1]!s_info_industry_gics(A3443,2)</f>
        <v>食品、饮料与烟草</v>
      </c>
      <c r="O3443" t="str">
        <f>[1]!s_info_industry_gicscode(A3443,2)</f>
        <v>3020</v>
      </c>
      <c r="P3443" t="str" cm="1">
        <f t="array" ref="P3443">[1]!s_stmnote_suppliertop5(A3443,D3443,1)</f>
        <v>第一名</v>
      </c>
      <c r="Q3443" t="str">
        <f>[1]!s_stmnote_suppliertop5(A3443,D3443,2)</f>
        <v>第二名</v>
      </c>
      <c r="R3443" t="str" cm="1">
        <f t="array" ref="R3443">[1]!s_stmnote_suppliertop5(A3443,D3443,3)</f>
        <v>第三名</v>
      </c>
      <c r="S3443" t="str" cm="1">
        <f t="array" ref="S3443">[1]!s_stmnote_suppliertop5(A3443,D3443,4)</f>
        <v>第四名</v>
      </c>
      <c r="T3443" t="str" cm="1">
        <f t="array" ref="T3443">[1]!s_stmnote_suppliertop5(A3443,D3443,5)</f>
        <v>第五名</v>
      </c>
      <c r="U3443" s="9">
        <f>[1]!s_stmnote_purchasetop5_pct(A3443,D3443)</f>
        <v>17.8</v>
      </c>
      <c r="V3443" t="str" cm="1">
        <f t="array" ref="V3443">[1]!s_stmnote_customertop5($A3443,$D3443,1)</f>
        <v>第一名</v>
      </c>
      <c r="W3443" t="str" cm="1">
        <f t="array" ref="W3443">[1]!s_stmnote_customertop5($A3443,$D3443,2)</f>
        <v>第二名</v>
      </c>
      <c r="X3443" t="str" cm="1">
        <f t="array" ref="X3443">[1]!s_stmnote_customertop5($A3443,$D3443,3)</f>
        <v>第三名</v>
      </c>
      <c r="Y3443" t="str" cm="1">
        <f t="array" ref="Y3443">[1]!s_stmnote_customertop5($A3443,$D3443,4)</f>
        <v>第四名</v>
      </c>
      <c r="Z3443" t="str" cm="1">
        <f t="array" ref="Z3443">[1]!s_stmnote_customertop5($A3443,$D3443,5)</f>
        <v>第五名</v>
      </c>
      <c r="AA3443" s="9">
        <f>[1]!s_stmnote_salestop5_pct(A3443,D3443)</f>
        <v>9.2100000000000009</v>
      </c>
      <c r="AB3443" s="9">
        <f>[1]!s_fa_arturn(A3443,D3443)</f>
        <v>37.992100000000001</v>
      </c>
      <c r="AC3443" s="9">
        <f>[1]!fa_apturn(A3443,D3443)</f>
        <v>13.7127302400079</v>
      </c>
      <c r="AD3443" s="9">
        <f>[1]!s_fa_invturn(A3443,D3443)</f>
        <v>8.1445000000000007</v>
      </c>
    </row>
    <row r="3444" spans="1:30">
      <c r="A3444" s="3" t="s">
        <v>12862</v>
      </c>
      <c r="B3444" t="s">
        <v>1427</v>
      </c>
      <c r="C3444" t="s">
        <v>6661</v>
      </c>
      <c r="D3444" s="8">
        <f t="shared" si="54"/>
        <v>44926</v>
      </c>
      <c r="E3444" t="s">
        <v>7192</v>
      </c>
      <c r="F3444">
        <v>1</v>
      </c>
      <c r="G3444" t="s">
        <v>10110</v>
      </c>
      <c r="L3444" t="str" cm="1">
        <f t="array" ref="L3444">[1]!s_info_industry_gics(A3444,1)</f>
        <v>日常消费</v>
      </c>
      <c r="M3444" t="str" cm="1">
        <f t="array" ref="M3444">[1]!s_info_industry_gicscode(A3444,1)</f>
        <v>30</v>
      </c>
      <c r="N3444" t="str">
        <f>[1]!s_info_industry_gics(A3444,2)</f>
        <v>食品、饮料与烟草</v>
      </c>
      <c r="O3444" t="str">
        <f>[1]!s_info_industry_gicscode(A3444,2)</f>
        <v>3020</v>
      </c>
      <c r="P3444" t="str" cm="1">
        <f t="array" ref="P3444">[1]!s_stmnote_suppliertop5(A3444,D3444,1)</f>
        <v>上海兆宇国际贸易有限公司</v>
      </c>
      <c r="Q3444" t="str">
        <f>[1]!s_stmnote_suppliertop5(A3444,D3444,2)</f>
        <v>新希望六和</v>
      </c>
      <c r="R3444" t="str" cm="1">
        <f t="array" ref="R3444">[1]!s_stmnote_suppliertop5(A3444,D3444,3)</f>
        <v>福建圣农发展(浦城)有限公司</v>
      </c>
      <c r="S3444" t="str" cm="1">
        <f t="array" ref="S3444">[1]!s_stmnote_suppliertop5(A3444,D3444,4)</f>
        <v>石家庄市圣福生物科技有限公司</v>
      </c>
      <c r="T3444" t="str" cm="1">
        <f t="array" ref="T3444">[1]!s_stmnote_suppliertop5(A3444,D3444,5)</f>
        <v>东光县峰海彩印有限公司</v>
      </c>
      <c r="U3444" s="9">
        <f>[1]!s_stmnote_purchasetop5_pct(A3444,D3444)</f>
        <v>21.29</v>
      </c>
      <c r="V3444" t="str" cm="1">
        <f t="array" ref="V3444">[1]!s_stmnote_customertop5($A3444,$D3444,1)</f>
        <v>WalMart Inc.</v>
      </c>
      <c r="W3444" t="str" cm="1">
        <f t="array" ref="W3444">[1]!s_stmnote_customertop5($A3444,$D3444,2)</f>
        <v>北京京东世纪贸易有限公司</v>
      </c>
      <c r="X3444" t="str" cm="1">
        <f t="array" ref="X3444">[1]!s_stmnote_customertop5($A3444,$D3444,3)</f>
        <v>Central Garden &amp; Pet Company</v>
      </c>
      <c r="Y3444" t="str" cm="1">
        <f t="array" ref="Y3444">[1]!s_stmnote_customertop5($A3444,$D3444,4)</f>
        <v>江苏麦乐多科技有限公司</v>
      </c>
      <c r="Z3444" t="str" cm="1">
        <f t="array" ref="Z3444">[1]!s_stmnote_customertop5($A3444,$D3444,5)</f>
        <v>浙江昊超网络科技有限公司</v>
      </c>
      <c r="AA3444" s="9">
        <f>[1]!s_stmnote_salestop5_pct(A3444,D3444)</f>
        <v>31.12</v>
      </c>
      <c r="AB3444" s="9">
        <f>[1]!s_fa_arturn(A3444,D3444)</f>
        <v>21.6935</v>
      </c>
      <c r="AC3444" s="9">
        <f>[1]!fa_apturn(A3444,D3444)</f>
        <v>13.2788950623739</v>
      </c>
      <c r="AD3444" s="9">
        <f>[1]!s_fa_invturn(A3444,D3444)</f>
        <v>3.4729000000000001</v>
      </c>
    </row>
    <row r="3445" spans="1:30">
      <c r="A3445" s="3" t="s">
        <v>12949</v>
      </c>
      <c r="B3445" t="s">
        <v>1464</v>
      </c>
      <c r="C3445" t="s">
        <v>6773</v>
      </c>
      <c r="D3445" s="8">
        <f t="shared" si="54"/>
        <v>44561</v>
      </c>
      <c r="E3445" t="s">
        <v>7339</v>
      </c>
      <c r="F3445">
        <v>2</v>
      </c>
      <c r="G3445" t="s">
        <v>11786</v>
      </c>
      <c r="H3445" t="s">
        <v>12694</v>
      </c>
      <c r="L3445" t="str" cm="1">
        <f t="array" ref="L3445">[1]!s_info_industry_gics(A3445,1)</f>
        <v>日常消费</v>
      </c>
      <c r="M3445" t="str" cm="1">
        <f t="array" ref="M3445">[1]!s_info_industry_gicscode(A3445,1)</f>
        <v>30</v>
      </c>
      <c r="N3445" t="str">
        <f>[1]!s_info_industry_gics(A3445,2)</f>
        <v>食品、饮料与烟草</v>
      </c>
      <c r="O3445" t="str">
        <f>[1]!s_info_industry_gicscode(A3445,2)</f>
        <v>3020</v>
      </c>
      <c r="P3445" t="str" cm="1">
        <f t="array" ref="P3445">[1]!s_stmnote_suppliertop5(A3445,D3445,1)</f>
        <v>供应商1</v>
      </c>
      <c r="Q3445" t="str">
        <f>[1]!s_stmnote_suppliertop5(A3445,D3445,2)</f>
        <v>供应商2</v>
      </c>
      <c r="R3445" t="str" cm="1">
        <f t="array" ref="R3445">[1]!s_stmnote_suppliertop5(A3445,D3445,3)</f>
        <v>供应商3</v>
      </c>
      <c r="S3445" t="str" cm="1">
        <f t="array" ref="S3445">[1]!s_stmnote_suppliertop5(A3445,D3445,4)</f>
        <v>供应商4</v>
      </c>
      <c r="T3445" t="str" cm="1">
        <f t="array" ref="T3445">[1]!s_stmnote_suppliertop5(A3445,D3445,5)</f>
        <v>供应商5</v>
      </c>
      <c r="U3445" s="9">
        <f>[1]!s_stmnote_purchasetop5_pct(A3445,D3445)</f>
        <v>21.69</v>
      </c>
      <c r="V3445" t="str" cm="1">
        <f t="array" ref="V3445">[1]!s_stmnote_customertop5($A3445,$D3445,1)</f>
        <v>客户1</v>
      </c>
      <c r="W3445" t="str" cm="1">
        <f t="array" ref="W3445">[1]!s_stmnote_customertop5($A3445,$D3445,2)</f>
        <v>客户2</v>
      </c>
      <c r="X3445" t="str" cm="1">
        <f t="array" ref="X3445">[1]!s_stmnote_customertop5($A3445,$D3445,3)</f>
        <v>客户3</v>
      </c>
      <c r="Y3445" t="str" cm="1">
        <f t="array" ref="Y3445">[1]!s_stmnote_customertop5($A3445,$D3445,4)</f>
        <v>客户4</v>
      </c>
      <c r="Z3445" t="str" cm="1">
        <f t="array" ref="Z3445">[1]!s_stmnote_customertop5($A3445,$D3445,5)</f>
        <v>客户5</v>
      </c>
      <c r="AA3445" s="9">
        <f>[1]!s_stmnote_salestop5_pct(A3445,D3445)</f>
        <v>14.6</v>
      </c>
      <c r="AB3445" s="9">
        <f>[1]!s_fa_arturn(A3445,D3445)</f>
        <v>12.781499999999999</v>
      </c>
      <c r="AC3445" s="9">
        <f>[1]!fa_apturn(A3445,D3445)</f>
        <v>7.5031857336757604</v>
      </c>
      <c r="AD3445" s="9">
        <f>[1]!s_fa_invturn(A3445,D3445)</f>
        <v>1.9236</v>
      </c>
    </row>
    <row r="3446" spans="1:30">
      <c r="A3446" s="3" t="s">
        <v>12949</v>
      </c>
      <c r="B3446" t="s">
        <v>1464</v>
      </c>
      <c r="C3446" t="s">
        <v>6774</v>
      </c>
      <c r="D3446" s="8">
        <f t="shared" si="54"/>
        <v>44561</v>
      </c>
      <c r="E3446" t="s">
        <v>7004</v>
      </c>
      <c r="F3446">
        <v>2</v>
      </c>
      <c r="G3446" t="s">
        <v>11787</v>
      </c>
      <c r="H3446" t="s">
        <v>12695</v>
      </c>
      <c r="L3446" t="str" cm="1">
        <f t="array" ref="L3446">[1]!s_info_industry_gics(A3446,1)</f>
        <v>日常消费</v>
      </c>
      <c r="M3446" t="str" cm="1">
        <f t="array" ref="M3446">[1]!s_info_industry_gicscode(A3446,1)</f>
        <v>30</v>
      </c>
      <c r="N3446" t="str">
        <f>[1]!s_info_industry_gics(A3446,2)</f>
        <v>食品、饮料与烟草</v>
      </c>
      <c r="O3446" t="str">
        <f>[1]!s_info_industry_gicscode(A3446,2)</f>
        <v>3020</v>
      </c>
      <c r="P3446" t="str" cm="1">
        <f t="array" ref="P3446">[1]!s_stmnote_suppliertop5(A3446,D3446,1)</f>
        <v>供应商1</v>
      </c>
      <c r="Q3446" t="str">
        <f>[1]!s_stmnote_suppliertop5(A3446,D3446,2)</f>
        <v>供应商2</v>
      </c>
      <c r="R3446" t="str" cm="1">
        <f t="array" ref="R3446">[1]!s_stmnote_suppliertop5(A3446,D3446,3)</f>
        <v>供应商3</v>
      </c>
      <c r="S3446" t="str" cm="1">
        <f t="array" ref="S3446">[1]!s_stmnote_suppliertop5(A3446,D3446,4)</f>
        <v>供应商4</v>
      </c>
      <c r="T3446" t="str" cm="1">
        <f t="array" ref="T3446">[1]!s_stmnote_suppliertop5(A3446,D3446,5)</f>
        <v>供应商5</v>
      </c>
      <c r="U3446" s="9">
        <f>[1]!s_stmnote_purchasetop5_pct(A3446,D3446)</f>
        <v>21.69</v>
      </c>
      <c r="V3446" t="str" cm="1">
        <f t="array" ref="V3446">[1]!s_stmnote_customertop5($A3446,$D3446,1)</f>
        <v>客户1</v>
      </c>
      <c r="W3446" t="str" cm="1">
        <f t="array" ref="W3446">[1]!s_stmnote_customertop5($A3446,$D3446,2)</f>
        <v>客户2</v>
      </c>
      <c r="X3446" t="str" cm="1">
        <f t="array" ref="X3446">[1]!s_stmnote_customertop5($A3446,$D3446,3)</f>
        <v>客户3</v>
      </c>
      <c r="Y3446" t="str" cm="1">
        <f t="array" ref="Y3446">[1]!s_stmnote_customertop5($A3446,$D3446,4)</f>
        <v>客户4</v>
      </c>
      <c r="Z3446" t="str" cm="1">
        <f t="array" ref="Z3446">[1]!s_stmnote_customertop5($A3446,$D3446,5)</f>
        <v>客户5</v>
      </c>
      <c r="AA3446" s="9">
        <f>[1]!s_stmnote_salestop5_pct(A3446,D3446)</f>
        <v>14.6</v>
      </c>
      <c r="AB3446" s="9">
        <f>[1]!s_fa_arturn(A3446,D3446)</f>
        <v>12.781499999999999</v>
      </c>
      <c r="AC3446" s="9">
        <f>[1]!fa_apturn(A3446,D3446)</f>
        <v>7.5031857336757604</v>
      </c>
      <c r="AD3446" s="9">
        <f>[1]!s_fa_invturn(A3446,D3446)</f>
        <v>1.9236</v>
      </c>
    </row>
    <row r="3447" spans="1:30">
      <c r="A3447" s="3" t="s">
        <v>12898</v>
      </c>
      <c r="B3447" t="s">
        <v>452</v>
      </c>
      <c r="C3447" t="s">
        <v>6782</v>
      </c>
      <c r="D3447" s="8">
        <f t="shared" si="54"/>
        <v>44561</v>
      </c>
      <c r="E3447" t="s">
        <v>7576</v>
      </c>
      <c r="F3447">
        <v>1</v>
      </c>
      <c r="G3447" t="s">
        <v>8612</v>
      </c>
      <c r="L3447" t="str" cm="1">
        <f t="array" ref="L3447">[1]!s_info_industry_gics(A3447,1)</f>
        <v>日常消费</v>
      </c>
      <c r="M3447" t="str" cm="1">
        <f t="array" ref="M3447">[1]!s_info_industry_gicscode(A3447,1)</f>
        <v>30</v>
      </c>
      <c r="N3447" t="str">
        <f>[1]!s_info_industry_gics(A3447,2)</f>
        <v>食品、饮料与烟草</v>
      </c>
      <c r="O3447" t="str">
        <f>[1]!s_info_industry_gicscode(A3447,2)</f>
        <v>3020</v>
      </c>
      <c r="P3447" t="str" cm="1">
        <f t="array" ref="P3447">[1]!s_stmnote_suppliertop5(A3447,D3447,1)</f>
        <v>单位1</v>
      </c>
      <c r="Q3447" t="str">
        <f>[1]!s_stmnote_suppliertop5(A3447,D3447,2)</f>
        <v>单位2</v>
      </c>
      <c r="R3447" t="str" cm="1">
        <f t="array" ref="R3447">[1]!s_stmnote_suppliertop5(A3447,D3447,3)</f>
        <v>单位3</v>
      </c>
      <c r="S3447" t="str" cm="1">
        <f t="array" ref="S3447">[1]!s_stmnote_suppliertop5(A3447,D3447,4)</f>
        <v>单位4</v>
      </c>
      <c r="T3447" t="str" cm="1">
        <f t="array" ref="T3447">[1]!s_stmnote_suppliertop5(A3447,D3447,5)</f>
        <v>单位5</v>
      </c>
      <c r="U3447" s="9">
        <f>[1]!s_stmnote_purchasetop5_pct(A3447,D3447)</f>
        <v>21.43</v>
      </c>
      <c r="V3447" t="str" cm="1">
        <f t="array" ref="V3447">[1]!s_stmnote_customertop5($A3447,$D3447,1)</f>
        <v>单位1</v>
      </c>
      <c r="W3447" t="str" cm="1">
        <f t="array" ref="W3447">[1]!s_stmnote_customertop5($A3447,$D3447,2)</f>
        <v>单位2</v>
      </c>
      <c r="X3447" t="str" cm="1">
        <f t="array" ref="X3447">[1]!s_stmnote_customertop5($A3447,$D3447,3)</f>
        <v>单位3</v>
      </c>
      <c r="Y3447" t="str" cm="1">
        <f t="array" ref="Y3447">[1]!s_stmnote_customertop5($A3447,$D3447,4)</f>
        <v>单位4</v>
      </c>
      <c r="Z3447" t="str" cm="1">
        <f t="array" ref="Z3447">[1]!s_stmnote_customertop5($A3447,$D3447,5)</f>
        <v>单位5</v>
      </c>
      <c r="AA3447" s="9">
        <f>[1]!s_stmnote_salestop5_pct(A3447,D3447)</f>
        <v>11.17</v>
      </c>
      <c r="AB3447" s="9">
        <f>[1]!s_fa_arturn(A3447,D3447)</f>
        <v>15.585100000000001</v>
      </c>
      <c r="AC3447" s="9">
        <f>[1]!fa_apturn(A3447,D3447)</f>
        <v>8.8463710410950291</v>
      </c>
      <c r="AD3447" s="9">
        <f>[1]!s_fa_invturn(A3447,D3447)</f>
        <v>11.750500000000001</v>
      </c>
    </row>
    <row r="3448" spans="1:30">
      <c r="A3448" s="3" t="s">
        <v>12900</v>
      </c>
      <c r="B3448" t="s">
        <v>129</v>
      </c>
      <c r="C3448" t="s">
        <v>6786</v>
      </c>
      <c r="D3448" s="8">
        <f t="shared" si="54"/>
        <v>44561</v>
      </c>
      <c r="E3448" t="s">
        <v>7286</v>
      </c>
      <c r="F3448">
        <v>1</v>
      </c>
      <c r="G3448" t="s">
        <v>10158</v>
      </c>
      <c r="L3448" t="str" cm="1">
        <f t="array" ref="L3448">[1]!s_info_industry_gics(A3448,1)</f>
        <v>日常消费</v>
      </c>
      <c r="M3448" t="str" cm="1">
        <f t="array" ref="M3448">[1]!s_info_industry_gicscode(A3448,1)</f>
        <v>30</v>
      </c>
      <c r="N3448" t="str">
        <f>[1]!s_info_industry_gics(A3448,2)</f>
        <v>食品、饮料与烟草</v>
      </c>
      <c r="O3448" t="str">
        <f>[1]!s_info_industry_gicscode(A3448,2)</f>
        <v>3020</v>
      </c>
      <c r="P3448" t="str" cm="1">
        <f t="array" ref="P3448">[1]!s_stmnote_suppliertop5(A3448,D3448,1)</f>
        <v>中粮集团有限公司</v>
      </c>
      <c r="Q3448" t="str">
        <f>[1]!s_stmnote_suppliertop5(A3448,D3448,2)</f>
        <v>中国储备粮管理集团有限公司</v>
      </c>
      <c r="R3448" t="str" cm="1">
        <f t="array" ref="R3448">[1]!s_stmnote_suppliertop5(A3448,D3448,3)</f>
        <v>益海嘉里金龙鱼粮油食品股份有限公司</v>
      </c>
      <c r="S3448" t="str" cm="1">
        <f t="array" ref="S3448">[1]!s_stmnote_suppliertop5(A3448,D3448,4)</f>
        <v>山东泰山粮食储备集团有限公司</v>
      </c>
      <c r="T3448" t="str" cm="1">
        <f t="array" ref="T3448">[1]!s_stmnote_suppliertop5(A3448,D3448,5)</f>
        <v>北京首农食品集团有限公司</v>
      </c>
      <c r="U3448" s="9">
        <f>[1]!s_stmnote_purchasetop5_pct(A3448,D3448)</f>
        <v>17.87</v>
      </c>
      <c r="V3448" t="str" cm="1">
        <f t="array" ref="V3448">[1]!s_stmnote_customertop5($A3448,$D3448,1)</f>
        <v>华宝食品股份有限公司</v>
      </c>
      <c r="W3448" t="str" cm="1">
        <f t="array" ref="W3448">[1]!s_stmnote_customertop5($A3448,$D3448,2)</f>
        <v>山东龙大美食股份有限公司</v>
      </c>
      <c r="X3448" t="str" cm="1">
        <f t="array" ref="X3448">[1]!s_stmnote_customertop5($A3448,$D3448,3)</f>
        <v>上海六和勤强食品有限公司</v>
      </c>
      <c r="Y3448" t="str" cm="1">
        <f t="array" ref="Y3448">[1]!s_stmnote_customertop5($A3448,$D3448,4)</f>
        <v>河南双汇投资发展股份有限公司</v>
      </c>
      <c r="Z3448" t="str" cm="1">
        <f t="array" ref="Z3448">[1]!s_stmnote_customertop5($A3448,$D3448,5)</f>
        <v>厦门建发物产有限公司</v>
      </c>
      <c r="AA3448" s="9">
        <f>[1]!s_stmnote_salestop5_pct(A3448,D3448)</f>
        <v>2.77</v>
      </c>
      <c r="AB3448" s="9">
        <f>[1]!s_fa_arturn(A3448,D3448)</f>
        <v>130.13939999999999</v>
      </c>
      <c r="AC3448" s="9">
        <f>[1]!fa_apturn(A3448,D3448)</f>
        <v>14.959012675580301</v>
      </c>
      <c r="AD3448" s="9">
        <f>[1]!s_fa_invturn(A3448,D3448)</f>
        <v>7.8692000000000002</v>
      </c>
    </row>
    <row r="3449" spans="1:30">
      <c r="A3449" s="3" t="s">
        <v>12900</v>
      </c>
      <c r="B3449" t="s">
        <v>129</v>
      </c>
      <c r="C3449" t="s">
        <v>6787</v>
      </c>
      <c r="D3449" s="8">
        <f t="shared" si="54"/>
        <v>45657</v>
      </c>
      <c r="E3449" t="s">
        <v>7665</v>
      </c>
      <c r="F3449">
        <v>1</v>
      </c>
      <c r="G3449" t="s">
        <v>8092</v>
      </c>
      <c r="L3449" t="str" cm="1">
        <f t="array" ref="L3449">[1]!s_info_industry_gics(A3449,1)</f>
        <v>日常消费</v>
      </c>
      <c r="M3449" t="str" cm="1">
        <f t="array" ref="M3449">[1]!s_info_industry_gicscode(A3449,1)</f>
        <v>30</v>
      </c>
      <c r="N3449" t="str">
        <f>[1]!s_info_industry_gics(A3449,2)</f>
        <v>食品、饮料与烟草</v>
      </c>
      <c r="O3449" t="str">
        <f>[1]!s_info_industry_gicscode(A3449,2)</f>
        <v>3020</v>
      </c>
      <c r="P3449" cm="1">
        <f t="array" ref="P3449">[1]!s_stmnote_suppliertop5(A3449,D3449,1)</f>
        <v>0</v>
      </c>
      <c r="Q3449">
        <f>[1]!s_stmnote_suppliertop5(A3449,D3449,2)</f>
        <v>0</v>
      </c>
      <c r="R3449" cm="1">
        <f t="array" ref="R3449">[1]!s_stmnote_suppliertop5(A3449,D3449,3)</f>
        <v>0</v>
      </c>
      <c r="S3449" cm="1">
        <f t="array" ref="S3449">[1]!s_stmnote_suppliertop5(A3449,D3449,4)</f>
        <v>0</v>
      </c>
      <c r="T3449" cm="1">
        <f t="array" ref="T3449">[1]!s_stmnote_suppliertop5(A3449,D3449,5)</f>
        <v>0</v>
      </c>
      <c r="U3449" s="9">
        <f>[1]!s_stmnote_purchasetop5_pct(A3449,D3449)</f>
        <v>0</v>
      </c>
      <c r="V3449" cm="1">
        <f t="array" ref="V3449">[1]!s_stmnote_customertop5($A3449,$D3449,1)</f>
        <v>0</v>
      </c>
      <c r="W3449" cm="1">
        <f t="array" ref="W3449">[1]!s_stmnote_customertop5($A3449,$D3449,2)</f>
        <v>0</v>
      </c>
      <c r="X3449" cm="1">
        <f t="array" ref="X3449">[1]!s_stmnote_customertop5($A3449,$D3449,3)</f>
        <v>0</v>
      </c>
      <c r="Y3449" cm="1">
        <f t="array" ref="Y3449">[1]!s_stmnote_customertop5($A3449,$D3449,4)</f>
        <v>0</v>
      </c>
      <c r="Z3449" cm="1">
        <f t="array" ref="Z3449">[1]!s_stmnote_customertop5($A3449,$D3449,5)</f>
        <v>0</v>
      </c>
      <c r="AA3449" s="9">
        <f>[1]!s_stmnote_salestop5_pct(A3449,D3449)</f>
        <v>0</v>
      </c>
      <c r="AB3449" s="9">
        <f>[1]!s_fa_arturn(A3449,D3449)</f>
        <v>0</v>
      </c>
      <c r="AC3449" s="9">
        <f>[1]!fa_apturn(A3449,D3449)</f>
        <v>0</v>
      </c>
      <c r="AD3449" s="9">
        <f>[1]!s_fa_invturn(A3449,D3449)</f>
        <v>0</v>
      </c>
    </row>
    <row r="3450" spans="1:30">
      <c r="A3450">
        <v>529</v>
      </c>
      <c r="B3450" t="s">
        <v>55</v>
      </c>
      <c r="C3450" t="s">
        <v>1693</v>
      </c>
      <c r="D3450" s="8">
        <f t="shared" si="54"/>
        <v>44561</v>
      </c>
      <c r="E3450" t="s">
        <v>7075</v>
      </c>
      <c r="F3450">
        <v>1</v>
      </c>
      <c r="G3450" t="s">
        <v>10264</v>
      </c>
      <c r="L3450" t="str" cm="1">
        <f t="array" ref="L3450">[1]!s_info_industry_gics(A3450,1)</f>
        <v>日常消费</v>
      </c>
      <c r="M3450" t="str" cm="1">
        <f t="array" ref="M3450">[1]!s_info_industry_gicscode(A3450,1)</f>
        <v>30</v>
      </c>
      <c r="N3450" t="str">
        <f>[1]!s_info_industry_gics(A3450,2)</f>
        <v>食品与主要用品零售Ⅱ</v>
      </c>
      <c r="O3450" t="str">
        <f>[1]!s_info_industry_gicscode(A3450,2)</f>
        <v>3010</v>
      </c>
      <c r="P3450" t="str" cm="1">
        <f t="array" ref="P3450">[1]!s_stmnote_suppliertop5(A3450,D3450,1)</f>
        <v>南方出版传媒股份有限公司</v>
      </c>
      <c r="Q3450" t="str">
        <f>[1]!s_stmnote_suppliertop5(A3450,D3450,2)</f>
        <v>广州鼎一食品有限公司</v>
      </c>
      <c r="R3450" t="str" cm="1">
        <f t="array" ref="R3450">[1]!s_stmnote_suppliertop5(A3450,D3450,3)</f>
        <v>湖南省食品产业有限责任公司</v>
      </c>
      <c r="S3450" t="str" cm="1">
        <f t="array" ref="S3450">[1]!s_stmnote_suppliertop5(A3450,D3450,4)</f>
        <v>广东高等教育出版社有限公司</v>
      </c>
      <c r="T3450" t="str" cm="1">
        <f t="array" ref="T3450">[1]!s_stmnote_suppliertop5(A3450,D3450,5)</f>
        <v>黑山双庆食品有限公司</v>
      </c>
      <c r="U3450" s="9">
        <f>[1]!s_stmnote_purchasetop5_pct(A3450,D3450)</f>
        <v>26.61</v>
      </c>
      <c r="V3450" t="str" cm="1">
        <f t="array" ref="V3450">[1]!s_stmnote_customertop5($A3450,$D3450,1)</f>
        <v>南方出版传媒股份有限公司</v>
      </c>
      <c r="W3450" t="str" cm="1">
        <f t="array" ref="W3450">[1]!s_stmnote_customertop5($A3450,$D3450,2)</f>
        <v>广州皇上皇冷链食品有限公司</v>
      </c>
      <c r="X3450" t="str" cm="1">
        <f t="array" ref="X3450">[1]!s_stmnote_customertop5($A3450,$D3450,3)</f>
        <v>广州市康寿食品有限公司</v>
      </c>
      <c r="Y3450" t="str" cm="1">
        <f t="array" ref="Y3450">[1]!s_stmnote_customertop5($A3450,$D3450,4)</f>
        <v>广东省新兴县食品企业集团有限公司洞口分公司</v>
      </c>
      <c r="Z3450" t="str" cm="1">
        <f t="array" ref="Z3450">[1]!s_stmnote_customertop5($A3450,$D3450,5)</f>
        <v>广州市光伦食品有限公司</v>
      </c>
      <c r="AA3450" s="9">
        <f>[1]!s_stmnote_salestop5_pct(A3450,D3450)</f>
        <v>10.86</v>
      </c>
      <c r="AB3450" s="9">
        <f>[1]!s_fa_arturn(A3450,D3450)</f>
        <v>16.494800000000001</v>
      </c>
      <c r="AC3450" s="9">
        <f>[1]!fa_apturn(A3450,D3450)</f>
        <v>4.86506730307386</v>
      </c>
      <c r="AD3450" s="9">
        <f>[1]!s_fa_invturn(A3450,D3450)</f>
        <v>5.2127999999999997</v>
      </c>
    </row>
    <row r="3451" spans="1:30">
      <c r="A3451">
        <v>529</v>
      </c>
      <c r="B3451" t="s">
        <v>55</v>
      </c>
      <c r="C3451" t="s">
        <v>1694</v>
      </c>
      <c r="D3451" s="8">
        <f t="shared" si="54"/>
        <v>44561</v>
      </c>
      <c r="E3451" t="s">
        <v>7076</v>
      </c>
      <c r="F3451">
        <v>1</v>
      </c>
      <c r="G3451" t="s">
        <v>7959</v>
      </c>
      <c r="L3451" t="str" cm="1">
        <f t="array" ref="L3451">[1]!s_info_industry_gics(A3451,1)</f>
        <v>日常消费</v>
      </c>
      <c r="M3451" t="str" cm="1">
        <f t="array" ref="M3451">[1]!s_info_industry_gicscode(A3451,1)</f>
        <v>30</v>
      </c>
      <c r="N3451" t="str">
        <f>[1]!s_info_industry_gics(A3451,2)</f>
        <v>食品与主要用品零售Ⅱ</v>
      </c>
      <c r="O3451" t="str">
        <f>[1]!s_info_industry_gicscode(A3451,2)</f>
        <v>3010</v>
      </c>
      <c r="P3451" t="str" cm="1">
        <f t="array" ref="P3451">[1]!s_stmnote_suppliertop5(A3451,D3451,1)</f>
        <v>南方出版传媒股份有限公司</v>
      </c>
      <c r="Q3451" t="str">
        <f>[1]!s_stmnote_suppliertop5(A3451,D3451,2)</f>
        <v>广州鼎一食品有限公司</v>
      </c>
      <c r="R3451" t="str" cm="1">
        <f t="array" ref="R3451">[1]!s_stmnote_suppliertop5(A3451,D3451,3)</f>
        <v>湖南省食品产业有限责任公司</v>
      </c>
      <c r="S3451" t="str" cm="1">
        <f t="array" ref="S3451">[1]!s_stmnote_suppliertop5(A3451,D3451,4)</f>
        <v>广东高等教育出版社有限公司</v>
      </c>
      <c r="T3451" t="str" cm="1">
        <f t="array" ref="T3451">[1]!s_stmnote_suppliertop5(A3451,D3451,5)</f>
        <v>黑山双庆食品有限公司</v>
      </c>
      <c r="U3451" s="9">
        <f>[1]!s_stmnote_purchasetop5_pct(A3451,D3451)</f>
        <v>26.61</v>
      </c>
      <c r="V3451" t="str" cm="1">
        <f t="array" ref="V3451">[1]!s_stmnote_customertop5($A3451,$D3451,1)</f>
        <v>南方出版传媒股份有限公司</v>
      </c>
      <c r="W3451" t="str" cm="1">
        <f t="array" ref="W3451">[1]!s_stmnote_customertop5($A3451,$D3451,2)</f>
        <v>广州皇上皇冷链食品有限公司</v>
      </c>
      <c r="X3451" t="str" cm="1">
        <f t="array" ref="X3451">[1]!s_stmnote_customertop5($A3451,$D3451,3)</f>
        <v>广州市康寿食品有限公司</v>
      </c>
      <c r="Y3451" t="str" cm="1">
        <f t="array" ref="Y3451">[1]!s_stmnote_customertop5($A3451,$D3451,4)</f>
        <v>广东省新兴县食品企业集团有限公司洞口分公司</v>
      </c>
      <c r="Z3451" t="str" cm="1">
        <f t="array" ref="Z3451">[1]!s_stmnote_customertop5($A3451,$D3451,5)</f>
        <v>广州市光伦食品有限公司</v>
      </c>
      <c r="AA3451" s="9">
        <f>[1]!s_stmnote_salestop5_pct(A3451,D3451)</f>
        <v>10.86</v>
      </c>
      <c r="AB3451" s="9">
        <f>[1]!s_fa_arturn(A3451,D3451)</f>
        <v>16.494800000000001</v>
      </c>
      <c r="AC3451" s="9">
        <f>[1]!fa_apturn(A3451,D3451)</f>
        <v>4.86506730307386</v>
      </c>
      <c r="AD3451" s="9">
        <f>[1]!s_fa_invturn(A3451,D3451)</f>
        <v>5.2127999999999997</v>
      </c>
    </row>
    <row r="3452" spans="1:30">
      <c r="A3452">
        <v>529</v>
      </c>
      <c r="B3452" t="s">
        <v>55</v>
      </c>
      <c r="C3452" t="s">
        <v>1695</v>
      </c>
      <c r="D3452" s="8">
        <f t="shared" si="54"/>
        <v>44926</v>
      </c>
      <c r="E3452" t="s">
        <v>6950</v>
      </c>
      <c r="F3452">
        <v>1</v>
      </c>
      <c r="G3452" t="s">
        <v>10265</v>
      </c>
      <c r="L3452" t="str" cm="1">
        <f t="array" ref="L3452">[1]!s_info_industry_gics(A3452,1)</f>
        <v>日常消费</v>
      </c>
      <c r="M3452" t="str" cm="1">
        <f t="array" ref="M3452">[1]!s_info_industry_gicscode(A3452,1)</f>
        <v>30</v>
      </c>
      <c r="N3452" t="str">
        <f>[1]!s_info_industry_gics(A3452,2)</f>
        <v>食品与主要用品零售Ⅱ</v>
      </c>
      <c r="O3452" t="str">
        <f>[1]!s_info_industry_gicscode(A3452,2)</f>
        <v>3010</v>
      </c>
      <c r="P3452" t="str" cm="1">
        <f t="array" ref="P3452">[1]!s_stmnote_suppliertop5(A3452,D3452,1)</f>
        <v>南方出版传媒股份有限公司</v>
      </c>
      <c r="Q3452" t="str">
        <f>[1]!s_stmnote_suppliertop5(A3452,D3452,2)</f>
        <v>广州鼎一食品有限公司</v>
      </c>
      <c r="R3452" t="str" cm="1">
        <f t="array" ref="R3452">[1]!s_stmnote_suppliertop5(A3452,D3452,3)</f>
        <v>中山温氏晶宝食品有限公司</v>
      </c>
      <c r="S3452" t="str" cm="1">
        <f t="array" ref="S3452">[1]!s_stmnote_suppliertop5(A3452,D3452,4)</f>
        <v>黑山双庆食品有限公司</v>
      </c>
      <c r="T3452" t="str" cm="1">
        <f t="array" ref="T3452">[1]!s_stmnote_suppliertop5(A3452,D3452,5)</f>
        <v>广州安采供应链管理有限公司</v>
      </c>
      <c r="U3452" s="9">
        <f>[1]!s_stmnote_purchasetop5_pct(A3452,D3452)</f>
        <v>19.37</v>
      </c>
      <c r="V3452" t="str" cm="1">
        <f t="array" ref="V3452">[1]!s_stmnote_customertop5($A3452,$D3452,1)</f>
        <v>广州市康寿食品有限公司</v>
      </c>
      <c r="W3452" t="str" cm="1">
        <f t="array" ref="W3452">[1]!s_stmnote_customertop5($A3452,$D3452,2)</f>
        <v>广州长喜食品有限公司</v>
      </c>
      <c r="X3452" t="str" cm="1">
        <f t="array" ref="X3452">[1]!s_stmnote_customertop5($A3452,$D3452,3)</f>
        <v>云南森汇食品有限责任公司</v>
      </c>
      <c r="Y3452" t="str" cm="1">
        <f t="array" ref="Y3452">[1]!s_stmnote_customertop5($A3452,$D3452,4)</f>
        <v>成都市金正食品有限公司</v>
      </c>
      <c r="Z3452" t="str" cm="1">
        <f t="array" ref="Z3452">[1]!s_stmnote_customertop5($A3452,$D3452,5)</f>
        <v>广州皇上皇集团股份有限公司肉食制品厂</v>
      </c>
      <c r="AA3452" s="9">
        <f>[1]!s_stmnote_salestop5_pct(A3452,D3452)</f>
        <v>16.63</v>
      </c>
      <c r="AB3452" s="9">
        <f>[1]!s_fa_arturn(A3452,D3452)</f>
        <v>29.421600000000002</v>
      </c>
      <c r="AC3452" s="9">
        <f>[1]!fa_apturn(A3452,D3452)</f>
        <v>10.1272152757724</v>
      </c>
      <c r="AD3452" s="9">
        <f>[1]!s_fa_invturn(A3452,D3452)</f>
        <v>6.1055999999999999</v>
      </c>
    </row>
    <row r="3453" spans="1:30">
      <c r="A3453">
        <v>529</v>
      </c>
      <c r="B3453" t="s">
        <v>55</v>
      </c>
      <c r="C3453" t="s">
        <v>1696</v>
      </c>
      <c r="D3453" s="8">
        <f t="shared" si="54"/>
        <v>44926</v>
      </c>
      <c r="E3453" t="s">
        <v>6994</v>
      </c>
      <c r="F3453">
        <v>1</v>
      </c>
      <c r="G3453" t="s">
        <v>10265</v>
      </c>
      <c r="L3453" t="str" cm="1">
        <f t="array" ref="L3453">[1]!s_info_industry_gics(A3453,1)</f>
        <v>日常消费</v>
      </c>
      <c r="M3453" t="str" cm="1">
        <f t="array" ref="M3453">[1]!s_info_industry_gicscode(A3453,1)</f>
        <v>30</v>
      </c>
      <c r="N3453" t="str">
        <f>[1]!s_info_industry_gics(A3453,2)</f>
        <v>食品与主要用品零售Ⅱ</v>
      </c>
      <c r="O3453" t="str">
        <f>[1]!s_info_industry_gicscode(A3453,2)</f>
        <v>3010</v>
      </c>
      <c r="P3453" t="str" cm="1">
        <f t="array" ref="P3453">[1]!s_stmnote_suppliertop5(A3453,D3453,1)</f>
        <v>南方出版传媒股份有限公司</v>
      </c>
      <c r="Q3453" t="str">
        <f>[1]!s_stmnote_suppliertop5(A3453,D3453,2)</f>
        <v>广州鼎一食品有限公司</v>
      </c>
      <c r="R3453" t="str" cm="1">
        <f t="array" ref="R3453">[1]!s_stmnote_suppliertop5(A3453,D3453,3)</f>
        <v>中山温氏晶宝食品有限公司</v>
      </c>
      <c r="S3453" t="str" cm="1">
        <f t="array" ref="S3453">[1]!s_stmnote_suppliertop5(A3453,D3453,4)</f>
        <v>黑山双庆食品有限公司</v>
      </c>
      <c r="T3453" t="str" cm="1">
        <f t="array" ref="T3453">[1]!s_stmnote_suppliertop5(A3453,D3453,5)</f>
        <v>广州安采供应链管理有限公司</v>
      </c>
      <c r="U3453" s="9">
        <f>[1]!s_stmnote_purchasetop5_pct(A3453,D3453)</f>
        <v>19.37</v>
      </c>
      <c r="V3453" t="str" cm="1">
        <f t="array" ref="V3453">[1]!s_stmnote_customertop5($A3453,$D3453,1)</f>
        <v>广州市康寿食品有限公司</v>
      </c>
      <c r="W3453" t="str" cm="1">
        <f t="array" ref="W3453">[1]!s_stmnote_customertop5($A3453,$D3453,2)</f>
        <v>广州长喜食品有限公司</v>
      </c>
      <c r="X3453" t="str" cm="1">
        <f t="array" ref="X3453">[1]!s_stmnote_customertop5($A3453,$D3453,3)</f>
        <v>云南森汇食品有限责任公司</v>
      </c>
      <c r="Y3453" t="str" cm="1">
        <f t="array" ref="Y3453">[1]!s_stmnote_customertop5($A3453,$D3453,4)</f>
        <v>成都市金正食品有限公司</v>
      </c>
      <c r="Z3453" t="str" cm="1">
        <f t="array" ref="Z3453">[1]!s_stmnote_customertop5($A3453,$D3453,5)</f>
        <v>广州皇上皇集团股份有限公司肉食制品厂</v>
      </c>
      <c r="AA3453" s="9">
        <f>[1]!s_stmnote_salestop5_pct(A3453,D3453)</f>
        <v>16.63</v>
      </c>
      <c r="AB3453" s="9">
        <f>[1]!s_fa_arturn(A3453,D3453)</f>
        <v>29.421600000000002</v>
      </c>
      <c r="AC3453" s="9">
        <f>[1]!fa_apturn(A3453,D3453)</f>
        <v>10.1272152757724</v>
      </c>
      <c r="AD3453" s="9">
        <f>[1]!s_fa_invturn(A3453,D3453)</f>
        <v>6.1055999999999999</v>
      </c>
    </row>
    <row r="3454" spans="1:30">
      <c r="A3454">
        <v>529</v>
      </c>
      <c r="B3454" t="s">
        <v>55</v>
      </c>
      <c r="C3454" t="s">
        <v>1697</v>
      </c>
      <c r="D3454" s="8">
        <f t="shared" si="54"/>
        <v>44926</v>
      </c>
      <c r="E3454" t="s">
        <v>7077</v>
      </c>
      <c r="F3454">
        <v>1</v>
      </c>
      <c r="G3454" t="s">
        <v>10266</v>
      </c>
      <c r="L3454" t="str" cm="1">
        <f t="array" ref="L3454">[1]!s_info_industry_gics(A3454,1)</f>
        <v>日常消费</v>
      </c>
      <c r="M3454" t="str" cm="1">
        <f t="array" ref="M3454">[1]!s_info_industry_gicscode(A3454,1)</f>
        <v>30</v>
      </c>
      <c r="N3454" t="str">
        <f>[1]!s_info_industry_gics(A3454,2)</f>
        <v>食品与主要用品零售Ⅱ</v>
      </c>
      <c r="O3454" t="str">
        <f>[1]!s_info_industry_gicscode(A3454,2)</f>
        <v>3010</v>
      </c>
      <c r="P3454" t="str" cm="1">
        <f t="array" ref="P3454">[1]!s_stmnote_suppliertop5(A3454,D3454,1)</f>
        <v>南方出版传媒股份有限公司</v>
      </c>
      <c r="Q3454" t="str">
        <f>[1]!s_stmnote_suppliertop5(A3454,D3454,2)</f>
        <v>广州鼎一食品有限公司</v>
      </c>
      <c r="R3454" t="str" cm="1">
        <f t="array" ref="R3454">[1]!s_stmnote_suppliertop5(A3454,D3454,3)</f>
        <v>中山温氏晶宝食品有限公司</v>
      </c>
      <c r="S3454" t="str" cm="1">
        <f t="array" ref="S3454">[1]!s_stmnote_suppliertop5(A3454,D3454,4)</f>
        <v>黑山双庆食品有限公司</v>
      </c>
      <c r="T3454" t="str" cm="1">
        <f t="array" ref="T3454">[1]!s_stmnote_suppliertop5(A3454,D3454,5)</f>
        <v>广州安采供应链管理有限公司</v>
      </c>
      <c r="U3454" s="9">
        <f>[1]!s_stmnote_purchasetop5_pct(A3454,D3454)</f>
        <v>19.37</v>
      </c>
      <c r="V3454" t="str" cm="1">
        <f t="array" ref="V3454">[1]!s_stmnote_customertop5($A3454,$D3454,1)</f>
        <v>广州市康寿食品有限公司</v>
      </c>
      <c r="W3454" t="str" cm="1">
        <f t="array" ref="W3454">[1]!s_stmnote_customertop5($A3454,$D3454,2)</f>
        <v>广州长喜食品有限公司</v>
      </c>
      <c r="X3454" t="str" cm="1">
        <f t="array" ref="X3454">[1]!s_stmnote_customertop5($A3454,$D3454,3)</f>
        <v>云南森汇食品有限责任公司</v>
      </c>
      <c r="Y3454" t="str" cm="1">
        <f t="array" ref="Y3454">[1]!s_stmnote_customertop5($A3454,$D3454,4)</f>
        <v>成都市金正食品有限公司</v>
      </c>
      <c r="Z3454" t="str" cm="1">
        <f t="array" ref="Z3454">[1]!s_stmnote_customertop5($A3454,$D3454,5)</f>
        <v>广州皇上皇集团股份有限公司肉食制品厂</v>
      </c>
      <c r="AA3454" s="9">
        <f>[1]!s_stmnote_salestop5_pct(A3454,D3454)</f>
        <v>16.63</v>
      </c>
      <c r="AB3454" s="9">
        <f>[1]!s_fa_arturn(A3454,D3454)</f>
        <v>29.421600000000002</v>
      </c>
      <c r="AC3454" s="9">
        <f>[1]!fa_apturn(A3454,D3454)</f>
        <v>10.1272152757724</v>
      </c>
      <c r="AD3454" s="9">
        <f>[1]!s_fa_invturn(A3454,D3454)</f>
        <v>6.1055999999999999</v>
      </c>
    </row>
    <row r="3455" spans="1:30">
      <c r="A3455">
        <v>529</v>
      </c>
      <c r="B3455" t="s">
        <v>55</v>
      </c>
      <c r="C3455" t="s">
        <v>1698</v>
      </c>
      <c r="D3455" s="8">
        <f t="shared" si="54"/>
        <v>44926</v>
      </c>
      <c r="E3455" t="s">
        <v>6960</v>
      </c>
      <c r="F3455">
        <v>1</v>
      </c>
      <c r="G3455" t="s">
        <v>7960</v>
      </c>
      <c r="L3455" t="str" cm="1">
        <f t="array" ref="L3455">[1]!s_info_industry_gics(A3455,1)</f>
        <v>日常消费</v>
      </c>
      <c r="M3455" t="str" cm="1">
        <f t="array" ref="M3455">[1]!s_info_industry_gicscode(A3455,1)</f>
        <v>30</v>
      </c>
      <c r="N3455" t="str">
        <f>[1]!s_info_industry_gics(A3455,2)</f>
        <v>食品与主要用品零售Ⅱ</v>
      </c>
      <c r="O3455" t="str">
        <f>[1]!s_info_industry_gicscode(A3455,2)</f>
        <v>3010</v>
      </c>
      <c r="P3455" t="str" cm="1">
        <f t="array" ref="P3455">[1]!s_stmnote_suppliertop5(A3455,D3455,1)</f>
        <v>南方出版传媒股份有限公司</v>
      </c>
      <c r="Q3455" t="str">
        <f>[1]!s_stmnote_suppliertop5(A3455,D3455,2)</f>
        <v>广州鼎一食品有限公司</v>
      </c>
      <c r="R3455" t="str" cm="1">
        <f t="array" ref="R3455">[1]!s_stmnote_suppliertop5(A3455,D3455,3)</f>
        <v>中山温氏晶宝食品有限公司</v>
      </c>
      <c r="S3455" t="str" cm="1">
        <f t="array" ref="S3455">[1]!s_stmnote_suppliertop5(A3455,D3455,4)</f>
        <v>黑山双庆食品有限公司</v>
      </c>
      <c r="T3455" t="str" cm="1">
        <f t="array" ref="T3455">[1]!s_stmnote_suppliertop5(A3455,D3455,5)</f>
        <v>广州安采供应链管理有限公司</v>
      </c>
      <c r="U3455" s="9">
        <f>[1]!s_stmnote_purchasetop5_pct(A3455,D3455)</f>
        <v>19.37</v>
      </c>
      <c r="V3455" t="str" cm="1">
        <f t="array" ref="V3455">[1]!s_stmnote_customertop5($A3455,$D3455,1)</f>
        <v>广州市康寿食品有限公司</v>
      </c>
      <c r="W3455" t="str" cm="1">
        <f t="array" ref="W3455">[1]!s_stmnote_customertop5($A3455,$D3455,2)</f>
        <v>广州长喜食品有限公司</v>
      </c>
      <c r="X3455" t="str" cm="1">
        <f t="array" ref="X3455">[1]!s_stmnote_customertop5($A3455,$D3455,3)</f>
        <v>云南森汇食品有限责任公司</v>
      </c>
      <c r="Y3455" t="str" cm="1">
        <f t="array" ref="Y3455">[1]!s_stmnote_customertop5($A3455,$D3455,4)</f>
        <v>成都市金正食品有限公司</v>
      </c>
      <c r="Z3455" t="str" cm="1">
        <f t="array" ref="Z3455">[1]!s_stmnote_customertop5($A3455,$D3455,5)</f>
        <v>广州皇上皇集团股份有限公司肉食制品厂</v>
      </c>
      <c r="AA3455" s="9">
        <f>[1]!s_stmnote_salestop5_pct(A3455,D3455)</f>
        <v>16.63</v>
      </c>
      <c r="AB3455" s="9">
        <f>[1]!s_fa_arturn(A3455,D3455)</f>
        <v>29.421600000000002</v>
      </c>
      <c r="AC3455" s="9">
        <f>[1]!fa_apturn(A3455,D3455)</f>
        <v>10.1272152757724</v>
      </c>
      <c r="AD3455" s="9">
        <f>[1]!s_fa_invturn(A3455,D3455)</f>
        <v>6.1055999999999999</v>
      </c>
    </row>
    <row r="3456" spans="1:30">
      <c r="A3456">
        <v>529</v>
      </c>
      <c r="B3456" t="s">
        <v>55</v>
      </c>
      <c r="C3456" t="s">
        <v>1699</v>
      </c>
      <c r="D3456" s="8">
        <f t="shared" si="54"/>
        <v>44926</v>
      </c>
      <c r="E3456" t="s">
        <v>6999</v>
      </c>
      <c r="F3456">
        <v>1</v>
      </c>
      <c r="G3456" t="s">
        <v>7961</v>
      </c>
      <c r="L3456" t="str" cm="1">
        <f t="array" ref="L3456">[1]!s_info_industry_gics(A3456,1)</f>
        <v>日常消费</v>
      </c>
      <c r="M3456" t="str" cm="1">
        <f t="array" ref="M3456">[1]!s_info_industry_gicscode(A3456,1)</f>
        <v>30</v>
      </c>
      <c r="N3456" t="str">
        <f>[1]!s_info_industry_gics(A3456,2)</f>
        <v>食品与主要用品零售Ⅱ</v>
      </c>
      <c r="O3456" t="str">
        <f>[1]!s_info_industry_gicscode(A3456,2)</f>
        <v>3010</v>
      </c>
      <c r="P3456" t="str" cm="1">
        <f t="array" ref="P3456">[1]!s_stmnote_suppliertop5(A3456,D3456,1)</f>
        <v>南方出版传媒股份有限公司</v>
      </c>
      <c r="Q3456" t="str">
        <f>[1]!s_stmnote_suppliertop5(A3456,D3456,2)</f>
        <v>广州鼎一食品有限公司</v>
      </c>
      <c r="R3456" t="str" cm="1">
        <f t="array" ref="R3456">[1]!s_stmnote_suppliertop5(A3456,D3456,3)</f>
        <v>中山温氏晶宝食品有限公司</v>
      </c>
      <c r="S3456" t="str" cm="1">
        <f t="array" ref="S3456">[1]!s_stmnote_suppliertop5(A3456,D3456,4)</f>
        <v>黑山双庆食品有限公司</v>
      </c>
      <c r="T3456" t="str" cm="1">
        <f t="array" ref="T3456">[1]!s_stmnote_suppliertop5(A3456,D3456,5)</f>
        <v>广州安采供应链管理有限公司</v>
      </c>
      <c r="U3456" s="9">
        <f>[1]!s_stmnote_purchasetop5_pct(A3456,D3456)</f>
        <v>19.37</v>
      </c>
      <c r="V3456" t="str" cm="1">
        <f t="array" ref="V3456">[1]!s_stmnote_customertop5($A3456,$D3456,1)</f>
        <v>广州市康寿食品有限公司</v>
      </c>
      <c r="W3456" t="str" cm="1">
        <f t="array" ref="W3456">[1]!s_stmnote_customertop5($A3456,$D3456,2)</f>
        <v>广州长喜食品有限公司</v>
      </c>
      <c r="X3456" t="str" cm="1">
        <f t="array" ref="X3456">[1]!s_stmnote_customertop5($A3456,$D3456,3)</f>
        <v>云南森汇食品有限责任公司</v>
      </c>
      <c r="Y3456" t="str" cm="1">
        <f t="array" ref="Y3456">[1]!s_stmnote_customertop5($A3456,$D3456,4)</f>
        <v>成都市金正食品有限公司</v>
      </c>
      <c r="Z3456" t="str" cm="1">
        <f t="array" ref="Z3456">[1]!s_stmnote_customertop5($A3456,$D3456,5)</f>
        <v>广州皇上皇集团股份有限公司肉食制品厂</v>
      </c>
      <c r="AA3456" s="9">
        <f>[1]!s_stmnote_salestop5_pct(A3456,D3456)</f>
        <v>16.63</v>
      </c>
      <c r="AB3456" s="9">
        <f>[1]!s_fa_arturn(A3456,D3456)</f>
        <v>29.421600000000002</v>
      </c>
      <c r="AC3456" s="9">
        <f>[1]!fa_apturn(A3456,D3456)</f>
        <v>10.1272152757724</v>
      </c>
      <c r="AD3456" s="9">
        <f>[1]!s_fa_invturn(A3456,D3456)</f>
        <v>6.1055999999999999</v>
      </c>
    </row>
    <row r="3457" spans="1:30">
      <c r="A3457">
        <v>759</v>
      </c>
      <c r="B3457" t="s">
        <v>105</v>
      </c>
      <c r="C3457" t="s">
        <v>1911</v>
      </c>
      <c r="D3457" s="8">
        <f t="shared" si="54"/>
        <v>44926</v>
      </c>
      <c r="E3457" t="s">
        <v>7197</v>
      </c>
      <c r="F3457">
        <v>1</v>
      </c>
      <c r="G3457" t="s">
        <v>8053</v>
      </c>
      <c r="L3457" t="str" cm="1">
        <f t="array" ref="L3457">[1]!s_info_industry_gics(A3457,1)</f>
        <v>日常消费</v>
      </c>
      <c r="M3457" t="str" cm="1">
        <f t="array" ref="M3457">[1]!s_info_industry_gicscode(A3457,1)</f>
        <v>30</v>
      </c>
      <c r="N3457" t="str">
        <f>[1]!s_info_industry_gics(A3457,2)</f>
        <v>食品与主要用品零售Ⅱ</v>
      </c>
      <c r="O3457" t="str">
        <f>[1]!s_info_industry_gicscode(A3457,2)</f>
        <v>3010</v>
      </c>
      <c r="P3457" t="str" cm="1">
        <f t="array" ref="P3457">[1]!s_stmnote_suppliertop5(A3457,D3457,1)</f>
        <v>供应商1</v>
      </c>
      <c r="Q3457" t="str">
        <f>[1]!s_stmnote_suppliertop5(A3457,D3457,2)</f>
        <v>供应商2</v>
      </c>
      <c r="R3457" t="str" cm="1">
        <f t="array" ref="R3457">[1]!s_stmnote_suppliertop5(A3457,D3457,3)</f>
        <v>供应商3</v>
      </c>
      <c r="S3457" t="str" cm="1">
        <f t="array" ref="S3457">[1]!s_stmnote_suppliertop5(A3457,D3457,4)</f>
        <v>供应商4</v>
      </c>
      <c r="T3457" t="str" cm="1">
        <f t="array" ref="T3457">[1]!s_stmnote_suppliertop5(A3457,D3457,5)</f>
        <v>供应商5</v>
      </c>
      <c r="U3457" s="9">
        <f>[1]!s_stmnote_purchasetop5_pct(A3457,D3457)</f>
        <v>13.88</v>
      </c>
      <c r="V3457" t="str" cm="1">
        <f t="array" ref="V3457">[1]!s_stmnote_customertop5($A3457,$D3457,1)</f>
        <v>客户1</v>
      </c>
      <c r="W3457" t="str" cm="1">
        <f t="array" ref="W3457">[1]!s_stmnote_customertop5($A3457,$D3457,2)</f>
        <v>客户2</v>
      </c>
      <c r="X3457" t="str" cm="1">
        <f t="array" ref="X3457">[1]!s_stmnote_customertop5($A3457,$D3457,3)</f>
        <v>客户3</v>
      </c>
      <c r="Y3457" t="str" cm="1">
        <f t="array" ref="Y3457">[1]!s_stmnote_customertop5($A3457,$D3457,4)</f>
        <v>客户4</v>
      </c>
      <c r="Z3457" t="str" cm="1">
        <f t="array" ref="Z3457">[1]!s_stmnote_customertop5($A3457,$D3457,5)</f>
        <v>客户5</v>
      </c>
      <c r="AA3457" s="9">
        <f>[1]!s_stmnote_salestop5_pct(A3457,D3457)</f>
        <v>0.65</v>
      </c>
      <c r="AB3457" s="9">
        <f>[1]!s_fa_arturn(A3457,D3457)</f>
        <v>60.819099999999999</v>
      </c>
      <c r="AC3457" s="9">
        <f>[1]!fa_apturn(A3457,D3457)</f>
        <v>3.8536032371487701</v>
      </c>
      <c r="AD3457" s="9">
        <f>[1]!s_fa_invturn(A3457,D3457)</f>
        <v>5.1478000000000002</v>
      </c>
    </row>
    <row r="3458" spans="1:30">
      <c r="A3458">
        <v>2251</v>
      </c>
      <c r="B3458" t="s">
        <v>272</v>
      </c>
      <c r="C3458" t="s">
        <v>2465</v>
      </c>
      <c r="D3458" s="8">
        <f t="shared" si="54"/>
        <v>45291</v>
      </c>
      <c r="E3458" t="s">
        <v>7046</v>
      </c>
      <c r="F3458">
        <v>1</v>
      </c>
      <c r="G3458" t="s">
        <v>8313</v>
      </c>
      <c r="L3458" t="str" cm="1">
        <f t="array" ref="L3458">[1]!s_info_industry_gics(A3458,1)</f>
        <v>日常消费</v>
      </c>
      <c r="M3458" t="str" cm="1">
        <f t="array" ref="M3458">[1]!s_info_industry_gicscode(A3458,1)</f>
        <v>30</v>
      </c>
      <c r="N3458" t="str">
        <f>[1]!s_info_industry_gics(A3458,2)</f>
        <v>食品与主要用品零售Ⅱ</v>
      </c>
      <c r="O3458" t="str">
        <f>[1]!s_info_industry_gicscode(A3458,2)</f>
        <v>3010</v>
      </c>
      <c r="P3458" cm="1">
        <f t="array" ref="P3458">[1]!s_stmnote_suppliertop5(A3458,D3458,1)</f>
        <v>0</v>
      </c>
      <c r="Q3458">
        <f>[1]!s_stmnote_suppliertop5(A3458,D3458,2)</f>
        <v>0</v>
      </c>
      <c r="R3458" cm="1">
        <f t="array" ref="R3458">[1]!s_stmnote_suppliertop5(A3458,D3458,3)</f>
        <v>0</v>
      </c>
      <c r="S3458" cm="1">
        <f t="array" ref="S3458">[1]!s_stmnote_suppliertop5(A3458,D3458,4)</f>
        <v>0</v>
      </c>
      <c r="T3458" cm="1">
        <f t="array" ref="T3458">[1]!s_stmnote_suppliertop5(A3458,D3458,5)</f>
        <v>0</v>
      </c>
      <c r="U3458" s="9">
        <f>[1]!s_stmnote_purchasetop5_pct(A3458,D3458)</f>
        <v>0</v>
      </c>
      <c r="V3458" t="str" cm="1">
        <f t="array" ref="V3458">[1]!s_stmnote_customertop5($A3458,$D3458,1)</f>
        <v>客户一</v>
      </c>
      <c r="W3458" t="str" cm="1">
        <f t="array" ref="W3458">[1]!s_stmnote_customertop5($A3458,$D3458,2)</f>
        <v>客户二</v>
      </c>
      <c r="X3458" t="str" cm="1">
        <f t="array" ref="X3458">[1]!s_stmnote_customertop5($A3458,$D3458,3)</f>
        <v>客户三</v>
      </c>
      <c r="Y3458" t="str" cm="1">
        <f t="array" ref="Y3458">[1]!s_stmnote_customertop5($A3458,$D3458,4)</f>
        <v>客户四</v>
      </c>
      <c r="Z3458" t="str" cm="1">
        <f t="array" ref="Z3458">[1]!s_stmnote_customertop5($A3458,$D3458,5)</f>
        <v>客户五</v>
      </c>
      <c r="AA3458" s="9">
        <f>[1]!s_stmnote_salestop5_pct(A3458,D3458)</f>
        <v>2.59</v>
      </c>
      <c r="AB3458" s="9">
        <f>[1]!s_fa_arturn(A3458,D3458)</f>
        <v>22.566800000000001</v>
      </c>
      <c r="AC3458" s="9">
        <f>[1]!fa_apturn(A3458,D3458)</f>
        <v>0.61417282785334604</v>
      </c>
      <c r="AD3458" s="9">
        <f>[1]!s_fa_invturn(A3458,D3458)</f>
        <v>4.5258000000000003</v>
      </c>
    </row>
    <row r="3459" spans="1:30">
      <c r="A3459">
        <v>300937</v>
      </c>
      <c r="B3459" t="s">
        <v>712</v>
      </c>
      <c r="C3459" t="s">
        <v>4101</v>
      </c>
      <c r="D3459" s="8">
        <f t="shared" si="54"/>
        <v>45291</v>
      </c>
      <c r="E3459" t="s">
        <v>7081</v>
      </c>
      <c r="F3459">
        <v>1</v>
      </c>
      <c r="G3459" t="s">
        <v>9039</v>
      </c>
      <c r="L3459" t="str" cm="1">
        <f t="array" ref="L3459">[1]!s_info_industry_gics(A3459,1)</f>
        <v>日常消费</v>
      </c>
      <c r="M3459" t="str" cm="1">
        <f t="array" ref="M3459">[1]!s_info_industry_gicscode(A3459,1)</f>
        <v>30</v>
      </c>
      <c r="N3459" t="str">
        <f>[1]!s_info_industry_gics(A3459,2)</f>
        <v>食品与主要用品零售Ⅱ</v>
      </c>
      <c r="O3459" t="str">
        <f>[1]!s_info_industry_gicscode(A3459,2)</f>
        <v>3010</v>
      </c>
      <c r="P3459" t="str" cm="1">
        <f t="array" ref="P3459">[1]!s_stmnote_suppliertop5(A3459,D3459,1)</f>
        <v>供应商1</v>
      </c>
      <c r="Q3459" t="str">
        <f>[1]!s_stmnote_suppliertop5(A3459,D3459,2)</f>
        <v>供应商2</v>
      </c>
      <c r="R3459" t="str" cm="1">
        <f t="array" ref="R3459">[1]!s_stmnote_suppliertop5(A3459,D3459,3)</f>
        <v>供应商3</v>
      </c>
      <c r="S3459" t="str" cm="1">
        <f t="array" ref="S3459">[1]!s_stmnote_suppliertop5(A3459,D3459,4)</f>
        <v>供应商4</v>
      </c>
      <c r="T3459" t="str" cm="1">
        <f t="array" ref="T3459">[1]!s_stmnote_suppliertop5(A3459,D3459,5)</f>
        <v>供应商5</v>
      </c>
      <c r="U3459" s="9">
        <f>[1]!s_stmnote_purchasetop5_pct(A3459,D3459)</f>
        <v>17.66</v>
      </c>
      <c r="V3459" t="str" cm="1">
        <f t="array" ref="V3459">[1]!s_stmnote_customertop5($A3459,$D3459,1)</f>
        <v>客户1</v>
      </c>
      <c r="W3459" t="str" cm="1">
        <f t="array" ref="W3459">[1]!s_stmnote_customertop5($A3459,$D3459,2)</f>
        <v>客户2</v>
      </c>
      <c r="X3459" t="str" cm="1">
        <f t="array" ref="X3459">[1]!s_stmnote_customertop5($A3459,$D3459,3)</f>
        <v>客户3</v>
      </c>
      <c r="Y3459" t="str" cm="1">
        <f t="array" ref="Y3459">[1]!s_stmnote_customertop5($A3459,$D3459,4)</f>
        <v>客户4</v>
      </c>
      <c r="Z3459" t="str" cm="1">
        <f t="array" ref="Z3459">[1]!s_stmnote_customertop5($A3459,$D3459,5)</f>
        <v>客户5</v>
      </c>
      <c r="AA3459" s="9">
        <f>[1]!s_stmnote_salestop5_pct(A3459,D3459)</f>
        <v>6.3</v>
      </c>
      <c r="AB3459" s="9">
        <f>[1]!s_fa_arturn(A3459,D3459)</f>
        <v>46.039200000000001</v>
      </c>
      <c r="AC3459" s="9">
        <f>[1]!fa_apturn(A3459,D3459)</f>
        <v>20.465427129365398</v>
      </c>
      <c r="AD3459" s="9">
        <f>[1]!s_fa_invturn(A3459,D3459)</f>
        <v>8.0609999999999999</v>
      </c>
    </row>
    <row r="3460" spans="1:30">
      <c r="A3460">
        <v>300937</v>
      </c>
      <c r="B3460" t="s">
        <v>712</v>
      </c>
      <c r="C3460" t="s">
        <v>4102</v>
      </c>
      <c r="D3460" s="8">
        <f t="shared" si="54"/>
        <v>45291</v>
      </c>
      <c r="E3460" t="s">
        <v>7054</v>
      </c>
      <c r="F3460">
        <v>1</v>
      </c>
      <c r="G3460" t="s">
        <v>9040</v>
      </c>
      <c r="L3460" t="str" cm="1">
        <f t="array" ref="L3460">[1]!s_info_industry_gics(A3460,1)</f>
        <v>日常消费</v>
      </c>
      <c r="M3460" t="str" cm="1">
        <f t="array" ref="M3460">[1]!s_info_industry_gicscode(A3460,1)</f>
        <v>30</v>
      </c>
      <c r="N3460" t="str">
        <f>[1]!s_info_industry_gics(A3460,2)</f>
        <v>食品与主要用品零售Ⅱ</v>
      </c>
      <c r="O3460" t="str">
        <f>[1]!s_info_industry_gicscode(A3460,2)</f>
        <v>3010</v>
      </c>
      <c r="P3460" t="str" cm="1">
        <f t="array" ref="P3460">[1]!s_stmnote_suppliertop5(A3460,D3460,1)</f>
        <v>供应商1</v>
      </c>
      <c r="Q3460" t="str">
        <f>[1]!s_stmnote_suppliertop5(A3460,D3460,2)</f>
        <v>供应商2</v>
      </c>
      <c r="R3460" t="str" cm="1">
        <f t="array" ref="R3460">[1]!s_stmnote_suppliertop5(A3460,D3460,3)</f>
        <v>供应商3</v>
      </c>
      <c r="S3460" t="str" cm="1">
        <f t="array" ref="S3460">[1]!s_stmnote_suppliertop5(A3460,D3460,4)</f>
        <v>供应商4</v>
      </c>
      <c r="T3460" t="str" cm="1">
        <f t="array" ref="T3460">[1]!s_stmnote_suppliertop5(A3460,D3460,5)</f>
        <v>供应商5</v>
      </c>
      <c r="U3460" s="9">
        <f>[1]!s_stmnote_purchasetop5_pct(A3460,D3460)</f>
        <v>17.66</v>
      </c>
      <c r="V3460" t="str" cm="1">
        <f t="array" ref="V3460">[1]!s_stmnote_customertop5($A3460,$D3460,1)</f>
        <v>客户1</v>
      </c>
      <c r="W3460" t="str" cm="1">
        <f t="array" ref="W3460">[1]!s_stmnote_customertop5($A3460,$D3460,2)</f>
        <v>客户2</v>
      </c>
      <c r="X3460" t="str" cm="1">
        <f t="array" ref="X3460">[1]!s_stmnote_customertop5($A3460,$D3460,3)</f>
        <v>客户3</v>
      </c>
      <c r="Y3460" t="str" cm="1">
        <f t="array" ref="Y3460">[1]!s_stmnote_customertop5($A3460,$D3460,4)</f>
        <v>客户4</v>
      </c>
      <c r="Z3460" t="str" cm="1">
        <f t="array" ref="Z3460">[1]!s_stmnote_customertop5($A3460,$D3460,5)</f>
        <v>客户5</v>
      </c>
      <c r="AA3460" s="9">
        <f>[1]!s_stmnote_salestop5_pct(A3460,D3460)</f>
        <v>6.3</v>
      </c>
      <c r="AB3460" s="9">
        <f>[1]!s_fa_arturn(A3460,D3460)</f>
        <v>46.039200000000001</v>
      </c>
      <c r="AC3460" s="9">
        <f>[1]!fa_apturn(A3460,D3460)</f>
        <v>20.465427129365398</v>
      </c>
      <c r="AD3460" s="9">
        <f>[1]!s_fa_invturn(A3460,D3460)</f>
        <v>8.0609999999999999</v>
      </c>
    </row>
    <row r="3461" spans="1:30">
      <c r="A3461">
        <v>300937</v>
      </c>
      <c r="B3461" t="s">
        <v>712</v>
      </c>
      <c r="C3461" t="s">
        <v>4103</v>
      </c>
      <c r="D3461" s="8">
        <f t="shared" si="54"/>
        <v>45657</v>
      </c>
      <c r="E3461" t="s">
        <v>7380</v>
      </c>
      <c r="F3461">
        <v>1</v>
      </c>
      <c r="G3461" t="s">
        <v>9041</v>
      </c>
      <c r="L3461" t="str" cm="1">
        <f t="array" ref="L3461">[1]!s_info_industry_gics(A3461,1)</f>
        <v>日常消费</v>
      </c>
      <c r="M3461" t="str" cm="1">
        <f t="array" ref="M3461">[1]!s_info_industry_gicscode(A3461,1)</f>
        <v>30</v>
      </c>
      <c r="N3461" t="str">
        <f>[1]!s_info_industry_gics(A3461,2)</f>
        <v>食品与主要用品零售Ⅱ</v>
      </c>
      <c r="O3461" t="str">
        <f>[1]!s_info_industry_gicscode(A3461,2)</f>
        <v>3010</v>
      </c>
      <c r="P3461" cm="1">
        <f t="array" ref="P3461">[1]!s_stmnote_suppliertop5(A3461,D3461,1)</f>
        <v>0</v>
      </c>
      <c r="Q3461">
        <f>[1]!s_stmnote_suppliertop5(A3461,D3461,2)</f>
        <v>0</v>
      </c>
      <c r="R3461" cm="1">
        <f t="array" ref="R3461">[1]!s_stmnote_suppliertop5(A3461,D3461,3)</f>
        <v>0</v>
      </c>
      <c r="S3461" cm="1">
        <f t="array" ref="S3461">[1]!s_stmnote_suppliertop5(A3461,D3461,4)</f>
        <v>0</v>
      </c>
      <c r="T3461" cm="1">
        <f t="array" ref="T3461">[1]!s_stmnote_suppliertop5(A3461,D3461,5)</f>
        <v>0</v>
      </c>
      <c r="U3461" s="9">
        <f>[1]!s_stmnote_purchasetop5_pct(A3461,D3461)</f>
        <v>0</v>
      </c>
      <c r="V3461" cm="1">
        <f t="array" ref="V3461">[1]!s_stmnote_customertop5($A3461,$D3461,1)</f>
        <v>0</v>
      </c>
      <c r="W3461" cm="1">
        <f t="array" ref="W3461">[1]!s_stmnote_customertop5($A3461,$D3461,2)</f>
        <v>0</v>
      </c>
      <c r="X3461" cm="1">
        <f t="array" ref="X3461">[1]!s_stmnote_customertop5($A3461,$D3461,3)</f>
        <v>0</v>
      </c>
      <c r="Y3461" cm="1">
        <f t="array" ref="Y3461">[1]!s_stmnote_customertop5($A3461,$D3461,4)</f>
        <v>0</v>
      </c>
      <c r="Z3461" cm="1">
        <f t="array" ref="Z3461">[1]!s_stmnote_customertop5($A3461,$D3461,5)</f>
        <v>0</v>
      </c>
      <c r="AA3461" s="9">
        <f>[1]!s_stmnote_salestop5_pct(A3461,D3461)</f>
        <v>0</v>
      </c>
      <c r="AB3461" s="9">
        <f>[1]!s_fa_arturn(A3461,D3461)</f>
        <v>0</v>
      </c>
      <c r="AC3461" s="9">
        <f>[1]!fa_apturn(A3461,D3461)</f>
        <v>0</v>
      </c>
      <c r="AD3461" s="9">
        <f>[1]!s_fa_invturn(A3461,D3461)</f>
        <v>0</v>
      </c>
    </row>
    <row r="3462" spans="1:30">
      <c r="A3462">
        <v>301078</v>
      </c>
      <c r="B3462" t="s">
        <v>731</v>
      </c>
      <c r="C3462" t="s">
        <v>4180</v>
      </c>
      <c r="D3462" s="8">
        <f t="shared" si="54"/>
        <v>44561</v>
      </c>
      <c r="E3462" t="s">
        <v>7659</v>
      </c>
      <c r="F3462">
        <v>1</v>
      </c>
      <c r="G3462" t="s">
        <v>10943</v>
      </c>
      <c r="L3462" t="str" cm="1">
        <f t="array" ref="L3462">[1]!s_info_industry_gics(A3462,1)</f>
        <v>日常消费</v>
      </c>
      <c r="M3462" t="str" cm="1">
        <f t="array" ref="M3462">[1]!s_info_industry_gicscode(A3462,1)</f>
        <v>30</v>
      </c>
      <c r="N3462" t="str">
        <f>[1]!s_info_industry_gics(A3462,2)</f>
        <v>食品与主要用品零售Ⅱ</v>
      </c>
      <c r="O3462" t="str">
        <f>[1]!s_info_industry_gicscode(A3462,2)</f>
        <v>3010</v>
      </c>
      <c r="P3462" t="str" cm="1">
        <f t="array" ref="P3462">[1]!s_stmnote_suppliertop5(A3462,D3462,1)</f>
        <v>第一名</v>
      </c>
      <c r="Q3462" t="str">
        <f>[1]!s_stmnote_suppliertop5(A3462,D3462,2)</f>
        <v>第二名</v>
      </c>
      <c r="R3462" t="str" cm="1">
        <f t="array" ref="R3462">[1]!s_stmnote_suppliertop5(A3462,D3462,3)</f>
        <v>第三名</v>
      </c>
      <c r="S3462" t="str" cm="1">
        <f t="array" ref="S3462">[1]!s_stmnote_suppliertop5(A3462,D3462,4)</f>
        <v>第四名</v>
      </c>
      <c r="T3462" t="str" cm="1">
        <f t="array" ref="T3462">[1]!s_stmnote_suppliertop5(A3462,D3462,5)</f>
        <v>第五名</v>
      </c>
      <c r="U3462" s="9">
        <f>[1]!s_stmnote_purchasetop5_pct(A3462,D3462)</f>
        <v>26.62</v>
      </c>
      <c r="V3462" t="str" cm="1">
        <f t="array" ref="V3462">[1]!s_stmnote_customertop5($A3462,$D3462,1)</f>
        <v>第一名</v>
      </c>
      <c r="W3462" t="str" cm="1">
        <f t="array" ref="W3462">[1]!s_stmnote_customertop5($A3462,$D3462,2)</f>
        <v>第二名</v>
      </c>
      <c r="X3462" t="str" cm="1">
        <f t="array" ref="X3462">[1]!s_stmnote_customertop5($A3462,$D3462,3)</f>
        <v>第三名</v>
      </c>
      <c r="Y3462" t="str" cm="1">
        <f t="array" ref="Y3462">[1]!s_stmnote_customertop5($A3462,$D3462,4)</f>
        <v>第四名</v>
      </c>
      <c r="Z3462" t="str" cm="1">
        <f t="array" ref="Z3462">[1]!s_stmnote_customertop5($A3462,$D3462,5)</f>
        <v>第五名</v>
      </c>
      <c r="AA3462" s="9">
        <f>[1]!s_stmnote_salestop5_pct(A3462,D3462)</f>
        <v>1.84</v>
      </c>
      <c r="AB3462" s="9">
        <f>[1]!s_fa_arturn(A3462,D3462)</f>
        <v>132.5701</v>
      </c>
      <c r="AC3462" s="9">
        <f>[1]!fa_apturn(A3462,D3462)</f>
        <v>6.4131535655674998</v>
      </c>
      <c r="AD3462" s="9">
        <f>[1]!s_fa_invturn(A3462,D3462)</f>
        <v>6.7850999999999999</v>
      </c>
    </row>
    <row r="3463" spans="1:30">
      <c r="A3463">
        <v>301078</v>
      </c>
      <c r="B3463" t="s">
        <v>731</v>
      </c>
      <c r="C3463" t="s">
        <v>4180</v>
      </c>
      <c r="D3463" s="8">
        <f t="shared" si="54"/>
        <v>44561</v>
      </c>
      <c r="E3463" t="s">
        <v>7095</v>
      </c>
      <c r="F3463">
        <v>1</v>
      </c>
      <c r="G3463" t="s">
        <v>10943</v>
      </c>
      <c r="L3463" t="str" cm="1">
        <f t="array" ref="L3463">[1]!s_info_industry_gics(A3463,1)</f>
        <v>日常消费</v>
      </c>
      <c r="M3463" t="str" cm="1">
        <f t="array" ref="M3463">[1]!s_info_industry_gicscode(A3463,1)</f>
        <v>30</v>
      </c>
      <c r="N3463" t="str">
        <f>[1]!s_info_industry_gics(A3463,2)</f>
        <v>食品与主要用品零售Ⅱ</v>
      </c>
      <c r="O3463" t="str">
        <f>[1]!s_info_industry_gicscode(A3463,2)</f>
        <v>3010</v>
      </c>
      <c r="P3463" t="str" cm="1">
        <f t="array" ref="P3463">[1]!s_stmnote_suppliertop5(A3463,D3463,1)</f>
        <v>第一名</v>
      </c>
      <c r="Q3463" t="str">
        <f>[1]!s_stmnote_suppliertop5(A3463,D3463,2)</f>
        <v>第二名</v>
      </c>
      <c r="R3463" t="str" cm="1">
        <f t="array" ref="R3463">[1]!s_stmnote_suppliertop5(A3463,D3463,3)</f>
        <v>第三名</v>
      </c>
      <c r="S3463" t="str" cm="1">
        <f t="array" ref="S3463">[1]!s_stmnote_suppliertop5(A3463,D3463,4)</f>
        <v>第四名</v>
      </c>
      <c r="T3463" t="str" cm="1">
        <f t="array" ref="T3463">[1]!s_stmnote_suppliertop5(A3463,D3463,5)</f>
        <v>第五名</v>
      </c>
      <c r="U3463" s="9">
        <f>[1]!s_stmnote_purchasetop5_pct(A3463,D3463)</f>
        <v>26.62</v>
      </c>
      <c r="V3463" t="str" cm="1">
        <f t="array" ref="V3463">[1]!s_stmnote_customertop5($A3463,$D3463,1)</f>
        <v>第一名</v>
      </c>
      <c r="W3463" t="str" cm="1">
        <f t="array" ref="W3463">[1]!s_stmnote_customertop5($A3463,$D3463,2)</f>
        <v>第二名</v>
      </c>
      <c r="X3463" t="str" cm="1">
        <f t="array" ref="X3463">[1]!s_stmnote_customertop5($A3463,$D3463,3)</f>
        <v>第三名</v>
      </c>
      <c r="Y3463" t="str" cm="1">
        <f t="array" ref="Y3463">[1]!s_stmnote_customertop5($A3463,$D3463,4)</f>
        <v>第四名</v>
      </c>
      <c r="Z3463" t="str" cm="1">
        <f t="array" ref="Z3463">[1]!s_stmnote_customertop5($A3463,$D3463,5)</f>
        <v>第五名</v>
      </c>
      <c r="AA3463" s="9">
        <f>[1]!s_stmnote_salestop5_pct(A3463,D3463)</f>
        <v>1.84</v>
      </c>
      <c r="AB3463" s="9">
        <f>[1]!s_fa_arturn(A3463,D3463)</f>
        <v>132.5701</v>
      </c>
      <c r="AC3463" s="9">
        <f>[1]!fa_apturn(A3463,D3463)</f>
        <v>6.4131535655674998</v>
      </c>
      <c r="AD3463" s="9">
        <f>[1]!s_fa_invturn(A3463,D3463)</f>
        <v>6.7850999999999999</v>
      </c>
    </row>
    <row r="3464" spans="1:30">
      <c r="A3464">
        <v>301078</v>
      </c>
      <c r="B3464" t="s">
        <v>731</v>
      </c>
      <c r="C3464" t="s">
        <v>4180</v>
      </c>
      <c r="D3464" s="8">
        <f t="shared" si="54"/>
        <v>44561</v>
      </c>
      <c r="E3464" t="s">
        <v>6947</v>
      </c>
      <c r="F3464">
        <v>1</v>
      </c>
      <c r="G3464" t="s">
        <v>10943</v>
      </c>
      <c r="L3464" t="str" cm="1">
        <f t="array" ref="L3464">[1]!s_info_industry_gics(A3464,1)</f>
        <v>日常消费</v>
      </c>
      <c r="M3464" t="str" cm="1">
        <f t="array" ref="M3464">[1]!s_info_industry_gicscode(A3464,1)</f>
        <v>30</v>
      </c>
      <c r="N3464" t="str">
        <f>[1]!s_info_industry_gics(A3464,2)</f>
        <v>食品与主要用品零售Ⅱ</v>
      </c>
      <c r="O3464" t="str">
        <f>[1]!s_info_industry_gicscode(A3464,2)</f>
        <v>3010</v>
      </c>
      <c r="P3464" t="str" cm="1">
        <f t="array" ref="P3464">[1]!s_stmnote_suppliertop5(A3464,D3464,1)</f>
        <v>第一名</v>
      </c>
      <c r="Q3464" t="str">
        <f>[1]!s_stmnote_suppliertop5(A3464,D3464,2)</f>
        <v>第二名</v>
      </c>
      <c r="R3464" t="str" cm="1">
        <f t="array" ref="R3464">[1]!s_stmnote_suppliertop5(A3464,D3464,3)</f>
        <v>第三名</v>
      </c>
      <c r="S3464" t="str" cm="1">
        <f t="array" ref="S3464">[1]!s_stmnote_suppliertop5(A3464,D3464,4)</f>
        <v>第四名</v>
      </c>
      <c r="T3464" t="str" cm="1">
        <f t="array" ref="T3464">[1]!s_stmnote_suppliertop5(A3464,D3464,5)</f>
        <v>第五名</v>
      </c>
      <c r="U3464" s="9">
        <f>[1]!s_stmnote_purchasetop5_pct(A3464,D3464)</f>
        <v>26.62</v>
      </c>
      <c r="V3464" t="str" cm="1">
        <f t="array" ref="V3464">[1]!s_stmnote_customertop5($A3464,$D3464,1)</f>
        <v>第一名</v>
      </c>
      <c r="W3464" t="str" cm="1">
        <f t="array" ref="W3464">[1]!s_stmnote_customertop5($A3464,$D3464,2)</f>
        <v>第二名</v>
      </c>
      <c r="X3464" t="str" cm="1">
        <f t="array" ref="X3464">[1]!s_stmnote_customertop5($A3464,$D3464,3)</f>
        <v>第三名</v>
      </c>
      <c r="Y3464" t="str" cm="1">
        <f t="array" ref="Y3464">[1]!s_stmnote_customertop5($A3464,$D3464,4)</f>
        <v>第四名</v>
      </c>
      <c r="Z3464" t="str" cm="1">
        <f t="array" ref="Z3464">[1]!s_stmnote_customertop5($A3464,$D3464,5)</f>
        <v>第五名</v>
      </c>
      <c r="AA3464" s="9">
        <f>[1]!s_stmnote_salestop5_pct(A3464,D3464)</f>
        <v>1.84</v>
      </c>
      <c r="AB3464" s="9">
        <f>[1]!s_fa_arturn(A3464,D3464)</f>
        <v>132.5701</v>
      </c>
      <c r="AC3464" s="9">
        <f>[1]!fa_apturn(A3464,D3464)</f>
        <v>6.4131535655674998</v>
      </c>
      <c r="AD3464" s="9">
        <f>[1]!s_fa_invturn(A3464,D3464)</f>
        <v>6.7850999999999999</v>
      </c>
    </row>
    <row r="3465" spans="1:30">
      <c r="A3465">
        <v>301078</v>
      </c>
      <c r="B3465" t="s">
        <v>731</v>
      </c>
      <c r="C3465" t="s">
        <v>4180</v>
      </c>
      <c r="D3465" s="8">
        <f t="shared" si="54"/>
        <v>44561</v>
      </c>
      <c r="E3465" t="s">
        <v>7249</v>
      </c>
      <c r="F3465">
        <v>1</v>
      </c>
      <c r="G3465" t="s">
        <v>10943</v>
      </c>
      <c r="L3465" t="str" cm="1">
        <f t="array" ref="L3465">[1]!s_info_industry_gics(A3465,1)</f>
        <v>日常消费</v>
      </c>
      <c r="M3465" t="str" cm="1">
        <f t="array" ref="M3465">[1]!s_info_industry_gicscode(A3465,1)</f>
        <v>30</v>
      </c>
      <c r="N3465" t="str">
        <f>[1]!s_info_industry_gics(A3465,2)</f>
        <v>食品与主要用品零售Ⅱ</v>
      </c>
      <c r="O3465" t="str">
        <f>[1]!s_info_industry_gicscode(A3465,2)</f>
        <v>3010</v>
      </c>
      <c r="P3465" t="str" cm="1">
        <f t="array" ref="P3465">[1]!s_stmnote_suppliertop5(A3465,D3465,1)</f>
        <v>第一名</v>
      </c>
      <c r="Q3465" t="str">
        <f>[1]!s_stmnote_suppliertop5(A3465,D3465,2)</f>
        <v>第二名</v>
      </c>
      <c r="R3465" t="str" cm="1">
        <f t="array" ref="R3465">[1]!s_stmnote_suppliertop5(A3465,D3465,3)</f>
        <v>第三名</v>
      </c>
      <c r="S3465" t="str" cm="1">
        <f t="array" ref="S3465">[1]!s_stmnote_suppliertop5(A3465,D3465,4)</f>
        <v>第四名</v>
      </c>
      <c r="T3465" t="str" cm="1">
        <f t="array" ref="T3465">[1]!s_stmnote_suppliertop5(A3465,D3465,5)</f>
        <v>第五名</v>
      </c>
      <c r="U3465" s="9">
        <f>[1]!s_stmnote_purchasetop5_pct(A3465,D3465)</f>
        <v>26.62</v>
      </c>
      <c r="V3465" t="str" cm="1">
        <f t="array" ref="V3465">[1]!s_stmnote_customertop5($A3465,$D3465,1)</f>
        <v>第一名</v>
      </c>
      <c r="W3465" t="str" cm="1">
        <f t="array" ref="W3465">[1]!s_stmnote_customertop5($A3465,$D3465,2)</f>
        <v>第二名</v>
      </c>
      <c r="X3465" t="str" cm="1">
        <f t="array" ref="X3465">[1]!s_stmnote_customertop5($A3465,$D3465,3)</f>
        <v>第三名</v>
      </c>
      <c r="Y3465" t="str" cm="1">
        <f t="array" ref="Y3465">[1]!s_stmnote_customertop5($A3465,$D3465,4)</f>
        <v>第四名</v>
      </c>
      <c r="Z3465" t="str" cm="1">
        <f t="array" ref="Z3465">[1]!s_stmnote_customertop5($A3465,$D3465,5)</f>
        <v>第五名</v>
      </c>
      <c r="AA3465" s="9">
        <f>[1]!s_stmnote_salestop5_pct(A3465,D3465)</f>
        <v>1.84</v>
      </c>
      <c r="AB3465" s="9">
        <f>[1]!s_fa_arturn(A3465,D3465)</f>
        <v>132.5701</v>
      </c>
      <c r="AC3465" s="9">
        <f>[1]!fa_apturn(A3465,D3465)</f>
        <v>6.4131535655674998</v>
      </c>
      <c r="AD3465" s="9">
        <f>[1]!s_fa_invturn(A3465,D3465)</f>
        <v>6.7850999999999999</v>
      </c>
    </row>
    <row r="3466" spans="1:30">
      <c r="A3466">
        <v>301078</v>
      </c>
      <c r="B3466" t="s">
        <v>731</v>
      </c>
      <c r="C3466" t="s">
        <v>4181</v>
      </c>
      <c r="D3466" s="8">
        <f t="shared" si="54"/>
        <v>44561</v>
      </c>
      <c r="E3466" t="s">
        <v>7161</v>
      </c>
      <c r="F3466">
        <v>1</v>
      </c>
      <c r="G3466" t="s">
        <v>10943</v>
      </c>
      <c r="L3466" t="str" cm="1">
        <f t="array" ref="L3466">[1]!s_info_industry_gics(A3466,1)</f>
        <v>日常消费</v>
      </c>
      <c r="M3466" t="str" cm="1">
        <f t="array" ref="M3466">[1]!s_info_industry_gicscode(A3466,1)</f>
        <v>30</v>
      </c>
      <c r="N3466" t="str">
        <f>[1]!s_info_industry_gics(A3466,2)</f>
        <v>食品与主要用品零售Ⅱ</v>
      </c>
      <c r="O3466" t="str">
        <f>[1]!s_info_industry_gicscode(A3466,2)</f>
        <v>3010</v>
      </c>
      <c r="P3466" t="str" cm="1">
        <f t="array" ref="P3466">[1]!s_stmnote_suppliertop5(A3466,D3466,1)</f>
        <v>第一名</v>
      </c>
      <c r="Q3466" t="str">
        <f>[1]!s_stmnote_suppliertop5(A3466,D3466,2)</f>
        <v>第二名</v>
      </c>
      <c r="R3466" t="str" cm="1">
        <f t="array" ref="R3466">[1]!s_stmnote_suppliertop5(A3466,D3466,3)</f>
        <v>第三名</v>
      </c>
      <c r="S3466" t="str" cm="1">
        <f t="array" ref="S3466">[1]!s_stmnote_suppliertop5(A3466,D3466,4)</f>
        <v>第四名</v>
      </c>
      <c r="T3466" t="str" cm="1">
        <f t="array" ref="T3466">[1]!s_stmnote_suppliertop5(A3466,D3466,5)</f>
        <v>第五名</v>
      </c>
      <c r="U3466" s="9">
        <f>[1]!s_stmnote_purchasetop5_pct(A3466,D3466)</f>
        <v>26.62</v>
      </c>
      <c r="V3466" t="str" cm="1">
        <f t="array" ref="V3466">[1]!s_stmnote_customertop5($A3466,$D3466,1)</f>
        <v>第一名</v>
      </c>
      <c r="W3466" t="str" cm="1">
        <f t="array" ref="W3466">[1]!s_stmnote_customertop5($A3466,$D3466,2)</f>
        <v>第二名</v>
      </c>
      <c r="X3466" t="str" cm="1">
        <f t="array" ref="X3466">[1]!s_stmnote_customertop5($A3466,$D3466,3)</f>
        <v>第三名</v>
      </c>
      <c r="Y3466" t="str" cm="1">
        <f t="array" ref="Y3466">[1]!s_stmnote_customertop5($A3466,$D3466,4)</f>
        <v>第四名</v>
      </c>
      <c r="Z3466" t="str" cm="1">
        <f t="array" ref="Z3466">[1]!s_stmnote_customertop5($A3466,$D3466,5)</f>
        <v>第五名</v>
      </c>
      <c r="AA3466" s="9">
        <f>[1]!s_stmnote_salestop5_pct(A3466,D3466)</f>
        <v>1.84</v>
      </c>
      <c r="AB3466" s="9">
        <f>[1]!s_fa_arturn(A3466,D3466)</f>
        <v>132.5701</v>
      </c>
      <c r="AC3466" s="9">
        <f>[1]!fa_apturn(A3466,D3466)</f>
        <v>6.4131535655674998</v>
      </c>
      <c r="AD3466" s="9">
        <f>[1]!s_fa_invturn(A3466,D3466)</f>
        <v>6.7850999999999999</v>
      </c>
    </row>
    <row r="3467" spans="1:30">
      <c r="A3467">
        <v>301078</v>
      </c>
      <c r="B3467" t="s">
        <v>731</v>
      </c>
      <c r="C3467" t="s">
        <v>4182</v>
      </c>
      <c r="D3467" s="8">
        <f t="shared" si="54"/>
        <v>44561</v>
      </c>
      <c r="E3467" t="s">
        <v>7744</v>
      </c>
      <c r="F3467">
        <v>1</v>
      </c>
      <c r="G3467" t="s">
        <v>10943</v>
      </c>
      <c r="L3467" t="str" cm="1">
        <f t="array" ref="L3467">[1]!s_info_industry_gics(A3467,1)</f>
        <v>日常消费</v>
      </c>
      <c r="M3467" t="str" cm="1">
        <f t="array" ref="M3467">[1]!s_info_industry_gicscode(A3467,1)</f>
        <v>30</v>
      </c>
      <c r="N3467" t="str">
        <f>[1]!s_info_industry_gics(A3467,2)</f>
        <v>食品与主要用品零售Ⅱ</v>
      </c>
      <c r="O3467" t="str">
        <f>[1]!s_info_industry_gicscode(A3467,2)</f>
        <v>3010</v>
      </c>
      <c r="P3467" t="str" cm="1">
        <f t="array" ref="P3467">[1]!s_stmnote_suppliertop5(A3467,D3467,1)</f>
        <v>第一名</v>
      </c>
      <c r="Q3467" t="str">
        <f>[1]!s_stmnote_suppliertop5(A3467,D3467,2)</f>
        <v>第二名</v>
      </c>
      <c r="R3467" t="str" cm="1">
        <f t="array" ref="R3467">[1]!s_stmnote_suppliertop5(A3467,D3467,3)</f>
        <v>第三名</v>
      </c>
      <c r="S3467" t="str" cm="1">
        <f t="array" ref="S3467">[1]!s_stmnote_suppliertop5(A3467,D3467,4)</f>
        <v>第四名</v>
      </c>
      <c r="T3467" t="str" cm="1">
        <f t="array" ref="T3467">[1]!s_stmnote_suppliertop5(A3467,D3467,5)</f>
        <v>第五名</v>
      </c>
      <c r="U3467" s="9">
        <f>[1]!s_stmnote_purchasetop5_pct(A3467,D3467)</f>
        <v>26.62</v>
      </c>
      <c r="V3467" t="str" cm="1">
        <f t="array" ref="V3467">[1]!s_stmnote_customertop5($A3467,$D3467,1)</f>
        <v>第一名</v>
      </c>
      <c r="W3467" t="str" cm="1">
        <f t="array" ref="W3467">[1]!s_stmnote_customertop5($A3467,$D3467,2)</f>
        <v>第二名</v>
      </c>
      <c r="X3467" t="str" cm="1">
        <f t="array" ref="X3467">[1]!s_stmnote_customertop5($A3467,$D3467,3)</f>
        <v>第三名</v>
      </c>
      <c r="Y3467" t="str" cm="1">
        <f t="array" ref="Y3467">[1]!s_stmnote_customertop5($A3467,$D3467,4)</f>
        <v>第四名</v>
      </c>
      <c r="Z3467" t="str" cm="1">
        <f t="array" ref="Z3467">[1]!s_stmnote_customertop5($A3467,$D3467,5)</f>
        <v>第五名</v>
      </c>
      <c r="AA3467" s="9">
        <f>[1]!s_stmnote_salestop5_pct(A3467,D3467)</f>
        <v>1.84</v>
      </c>
      <c r="AB3467" s="9">
        <f>[1]!s_fa_arturn(A3467,D3467)</f>
        <v>132.5701</v>
      </c>
      <c r="AC3467" s="9">
        <f>[1]!fa_apturn(A3467,D3467)</f>
        <v>6.4131535655674998</v>
      </c>
      <c r="AD3467" s="9">
        <f>[1]!s_fa_invturn(A3467,D3467)</f>
        <v>6.7850999999999999</v>
      </c>
    </row>
    <row r="3468" spans="1:30">
      <c r="A3468">
        <v>600827</v>
      </c>
      <c r="B3468" t="s">
        <v>998</v>
      </c>
      <c r="C3468" t="s">
        <v>5207</v>
      </c>
      <c r="D3468" s="8">
        <f t="shared" si="54"/>
        <v>44926</v>
      </c>
      <c r="E3468" t="s">
        <v>7015</v>
      </c>
      <c r="F3468">
        <v>1</v>
      </c>
      <c r="G3468" t="s">
        <v>9478</v>
      </c>
      <c r="L3468" t="str" cm="1">
        <f t="array" ref="L3468">[1]!s_info_industry_gics(A3468,1)</f>
        <v>日常消费</v>
      </c>
      <c r="M3468" t="str" cm="1">
        <f t="array" ref="M3468">[1]!s_info_industry_gicscode(A3468,1)</f>
        <v>30</v>
      </c>
      <c r="N3468" t="str">
        <f>[1]!s_info_industry_gics(A3468,2)</f>
        <v>食品与主要用品零售Ⅱ</v>
      </c>
      <c r="O3468" t="str">
        <f>[1]!s_info_industry_gicscode(A3468,2)</f>
        <v>3010</v>
      </c>
      <c r="P3468" cm="1">
        <f t="array" ref="P3468">[1]!s_stmnote_suppliertop5(A3468,D3468,1)</f>
        <v>0</v>
      </c>
      <c r="Q3468">
        <f>[1]!s_stmnote_suppliertop5(A3468,D3468,2)</f>
        <v>0</v>
      </c>
      <c r="R3468" cm="1">
        <f t="array" ref="R3468">[1]!s_stmnote_suppliertop5(A3468,D3468,3)</f>
        <v>0</v>
      </c>
      <c r="S3468" cm="1">
        <f t="array" ref="S3468">[1]!s_stmnote_suppliertop5(A3468,D3468,4)</f>
        <v>0</v>
      </c>
      <c r="T3468" cm="1">
        <f t="array" ref="T3468">[1]!s_stmnote_suppliertop5(A3468,D3468,5)</f>
        <v>0</v>
      </c>
      <c r="U3468" s="9">
        <f>[1]!s_stmnote_purchasetop5_pct(A3468,D3468)</f>
        <v>9.31</v>
      </c>
      <c r="V3468" cm="1">
        <f t="array" ref="V3468">[1]!s_stmnote_customertop5($A3468,$D3468,1)</f>
        <v>0</v>
      </c>
      <c r="W3468" cm="1">
        <f t="array" ref="W3468">[1]!s_stmnote_customertop5($A3468,$D3468,2)</f>
        <v>0</v>
      </c>
      <c r="X3468" cm="1">
        <f t="array" ref="X3468">[1]!s_stmnote_customertop5($A3468,$D3468,3)</f>
        <v>0</v>
      </c>
      <c r="Y3468" cm="1">
        <f t="array" ref="Y3468">[1]!s_stmnote_customertop5($A3468,$D3468,4)</f>
        <v>0</v>
      </c>
      <c r="Z3468" cm="1">
        <f t="array" ref="Z3468">[1]!s_stmnote_customertop5($A3468,$D3468,5)</f>
        <v>0</v>
      </c>
      <c r="AA3468" s="9">
        <f>[1]!s_stmnote_salestop5_pct(A3468,D3468)</f>
        <v>0</v>
      </c>
      <c r="AB3468" s="9">
        <f>[1]!s_fa_arturn(A3468,D3468)</f>
        <v>44.680100000000003</v>
      </c>
      <c r="AC3468" s="9">
        <f>[1]!fa_apturn(A3468,D3468)</f>
        <v>4.5163159148266603</v>
      </c>
      <c r="AD3468" s="9">
        <f>[1]!s_fa_invturn(A3468,D3468)</f>
        <v>6.9549000000000003</v>
      </c>
    </row>
    <row r="3469" spans="1:30">
      <c r="A3469">
        <v>600827</v>
      </c>
      <c r="B3469" t="s">
        <v>998</v>
      </c>
      <c r="C3469" t="s">
        <v>5208</v>
      </c>
      <c r="D3469" s="8">
        <f t="shared" si="54"/>
        <v>44926</v>
      </c>
      <c r="E3469" t="s">
        <v>7012</v>
      </c>
      <c r="F3469">
        <v>1</v>
      </c>
      <c r="G3469" t="s">
        <v>9478</v>
      </c>
      <c r="L3469" t="str" cm="1">
        <f t="array" ref="L3469">[1]!s_info_industry_gics(A3469,1)</f>
        <v>日常消费</v>
      </c>
      <c r="M3469" t="str" cm="1">
        <f t="array" ref="M3469">[1]!s_info_industry_gicscode(A3469,1)</f>
        <v>30</v>
      </c>
      <c r="N3469" t="str">
        <f>[1]!s_info_industry_gics(A3469,2)</f>
        <v>食品与主要用品零售Ⅱ</v>
      </c>
      <c r="O3469" t="str">
        <f>[1]!s_info_industry_gicscode(A3469,2)</f>
        <v>3010</v>
      </c>
      <c r="P3469" cm="1">
        <f t="array" ref="P3469">[1]!s_stmnote_suppliertop5(A3469,D3469,1)</f>
        <v>0</v>
      </c>
      <c r="Q3469">
        <f>[1]!s_stmnote_suppliertop5(A3469,D3469,2)</f>
        <v>0</v>
      </c>
      <c r="R3469" cm="1">
        <f t="array" ref="R3469">[1]!s_stmnote_suppliertop5(A3469,D3469,3)</f>
        <v>0</v>
      </c>
      <c r="S3469" cm="1">
        <f t="array" ref="S3469">[1]!s_stmnote_suppliertop5(A3469,D3469,4)</f>
        <v>0</v>
      </c>
      <c r="T3469" cm="1">
        <f t="array" ref="T3469">[1]!s_stmnote_suppliertop5(A3469,D3469,5)</f>
        <v>0</v>
      </c>
      <c r="U3469" s="9">
        <f>[1]!s_stmnote_purchasetop5_pct(A3469,D3469)</f>
        <v>9.31</v>
      </c>
      <c r="V3469" cm="1">
        <f t="array" ref="V3469">[1]!s_stmnote_customertop5($A3469,$D3469,1)</f>
        <v>0</v>
      </c>
      <c r="W3469" cm="1">
        <f t="array" ref="W3469">[1]!s_stmnote_customertop5($A3469,$D3469,2)</f>
        <v>0</v>
      </c>
      <c r="X3469" cm="1">
        <f t="array" ref="X3469">[1]!s_stmnote_customertop5($A3469,$D3469,3)</f>
        <v>0</v>
      </c>
      <c r="Y3469" cm="1">
        <f t="array" ref="Y3469">[1]!s_stmnote_customertop5($A3469,$D3469,4)</f>
        <v>0</v>
      </c>
      <c r="Z3469" cm="1">
        <f t="array" ref="Z3469">[1]!s_stmnote_customertop5($A3469,$D3469,5)</f>
        <v>0</v>
      </c>
      <c r="AA3469" s="9">
        <f>[1]!s_stmnote_salestop5_pct(A3469,D3469)</f>
        <v>0</v>
      </c>
      <c r="AB3469" s="9">
        <f>[1]!s_fa_arturn(A3469,D3469)</f>
        <v>44.680100000000003</v>
      </c>
      <c r="AC3469" s="9">
        <f>[1]!fa_apturn(A3469,D3469)</f>
        <v>4.5163159148266603</v>
      </c>
      <c r="AD3469" s="9">
        <f>[1]!s_fa_invturn(A3469,D3469)</f>
        <v>6.9549000000000003</v>
      </c>
    </row>
    <row r="3470" spans="1:30">
      <c r="A3470">
        <v>600827</v>
      </c>
      <c r="B3470" t="s">
        <v>998</v>
      </c>
      <c r="C3470" t="s">
        <v>5207</v>
      </c>
      <c r="D3470" s="8">
        <f t="shared" si="54"/>
        <v>45291</v>
      </c>
      <c r="E3470" t="s">
        <v>7200</v>
      </c>
      <c r="F3470">
        <v>1</v>
      </c>
      <c r="G3470" t="s">
        <v>9478</v>
      </c>
      <c r="L3470" t="str" cm="1">
        <f t="array" ref="L3470">[1]!s_info_industry_gics(A3470,1)</f>
        <v>日常消费</v>
      </c>
      <c r="M3470" t="str" cm="1">
        <f t="array" ref="M3470">[1]!s_info_industry_gicscode(A3470,1)</f>
        <v>30</v>
      </c>
      <c r="N3470" t="str">
        <f>[1]!s_info_industry_gics(A3470,2)</f>
        <v>食品与主要用品零售Ⅱ</v>
      </c>
      <c r="O3470" t="str">
        <f>[1]!s_info_industry_gicscode(A3470,2)</f>
        <v>3010</v>
      </c>
      <c r="P3470" cm="1">
        <f t="array" ref="P3470">[1]!s_stmnote_suppliertop5(A3470,D3470,1)</f>
        <v>0</v>
      </c>
      <c r="Q3470">
        <f>[1]!s_stmnote_suppliertop5(A3470,D3470,2)</f>
        <v>0</v>
      </c>
      <c r="R3470" cm="1">
        <f t="array" ref="R3470">[1]!s_stmnote_suppliertop5(A3470,D3470,3)</f>
        <v>0</v>
      </c>
      <c r="S3470" cm="1">
        <f t="array" ref="S3470">[1]!s_stmnote_suppliertop5(A3470,D3470,4)</f>
        <v>0</v>
      </c>
      <c r="T3470" cm="1">
        <f t="array" ref="T3470">[1]!s_stmnote_suppliertop5(A3470,D3470,5)</f>
        <v>0</v>
      </c>
      <c r="U3470" s="9">
        <f>[1]!s_stmnote_purchasetop5_pct(A3470,D3470)</f>
        <v>10.93</v>
      </c>
      <c r="V3470" cm="1">
        <f t="array" ref="V3470">[1]!s_stmnote_customertop5($A3470,$D3470,1)</f>
        <v>0</v>
      </c>
      <c r="W3470" cm="1">
        <f t="array" ref="W3470">[1]!s_stmnote_customertop5($A3470,$D3470,2)</f>
        <v>0</v>
      </c>
      <c r="X3470" cm="1">
        <f t="array" ref="X3470">[1]!s_stmnote_customertop5($A3470,$D3470,3)</f>
        <v>0</v>
      </c>
      <c r="Y3470" cm="1">
        <f t="array" ref="Y3470">[1]!s_stmnote_customertop5($A3470,$D3470,4)</f>
        <v>0</v>
      </c>
      <c r="Z3470" cm="1">
        <f t="array" ref="Z3470">[1]!s_stmnote_customertop5($A3470,$D3470,5)</f>
        <v>0</v>
      </c>
      <c r="AA3470" s="9">
        <f>[1]!s_stmnote_salestop5_pct(A3470,D3470)</f>
        <v>0</v>
      </c>
      <c r="AB3470" s="9">
        <f>[1]!s_fa_arturn(A3470,D3470)</f>
        <v>40.1554</v>
      </c>
      <c r="AC3470" s="9">
        <f>[1]!fa_apturn(A3470,D3470)</f>
        <v>4.1926214775661803</v>
      </c>
      <c r="AD3470" s="9">
        <f>[1]!s_fa_invturn(A3470,D3470)</f>
        <v>6.7976000000000001</v>
      </c>
    </row>
    <row r="3471" spans="1:30">
      <c r="A3471">
        <v>600827</v>
      </c>
      <c r="B3471" t="s">
        <v>998</v>
      </c>
      <c r="C3471" t="s">
        <v>5207</v>
      </c>
      <c r="D3471" s="8">
        <f t="shared" si="54"/>
        <v>45291</v>
      </c>
      <c r="E3471" t="s">
        <v>7046</v>
      </c>
      <c r="F3471">
        <v>1</v>
      </c>
      <c r="G3471" t="s">
        <v>9478</v>
      </c>
      <c r="L3471" t="str" cm="1">
        <f t="array" ref="L3471">[1]!s_info_industry_gics(A3471,1)</f>
        <v>日常消费</v>
      </c>
      <c r="M3471" t="str" cm="1">
        <f t="array" ref="M3471">[1]!s_info_industry_gicscode(A3471,1)</f>
        <v>30</v>
      </c>
      <c r="N3471" t="str">
        <f>[1]!s_info_industry_gics(A3471,2)</f>
        <v>食品与主要用品零售Ⅱ</v>
      </c>
      <c r="O3471" t="str">
        <f>[1]!s_info_industry_gicscode(A3471,2)</f>
        <v>3010</v>
      </c>
      <c r="P3471" cm="1">
        <f t="array" ref="P3471">[1]!s_stmnote_suppliertop5(A3471,D3471,1)</f>
        <v>0</v>
      </c>
      <c r="Q3471">
        <f>[1]!s_stmnote_suppliertop5(A3471,D3471,2)</f>
        <v>0</v>
      </c>
      <c r="R3471" cm="1">
        <f t="array" ref="R3471">[1]!s_stmnote_suppliertop5(A3471,D3471,3)</f>
        <v>0</v>
      </c>
      <c r="S3471" cm="1">
        <f t="array" ref="S3471">[1]!s_stmnote_suppliertop5(A3471,D3471,4)</f>
        <v>0</v>
      </c>
      <c r="T3471" cm="1">
        <f t="array" ref="T3471">[1]!s_stmnote_suppliertop5(A3471,D3471,5)</f>
        <v>0</v>
      </c>
      <c r="U3471" s="9">
        <f>[1]!s_stmnote_purchasetop5_pct(A3471,D3471)</f>
        <v>10.93</v>
      </c>
      <c r="V3471" cm="1">
        <f t="array" ref="V3471">[1]!s_stmnote_customertop5($A3471,$D3471,1)</f>
        <v>0</v>
      </c>
      <c r="W3471" cm="1">
        <f t="array" ref="W3471">[1]!s_stmnote_customertop5($A3471,$D3471,2)</f>
        <v>0</v>
      </c>
      <c r="X3471" cm="1">
        <f t="array" ref="X3471">[1]!s_stmnote_customertop5($A3471,$D3471,3)</f>
        <v>0</v>
      </c>
      <c r="Y3471" cm="1">
        <f t="array" ref="Y3471">[1]!s_stmnote_customertop5($A3471,$D3471,4)</f>
        <v>0</v>
      </c>
      <c r="Z3471" cm="1">
        <f t="array" ref="Z3471">[1]!s_stmnote_customertop5($A3471,$D3471,5)</f>
        <v>0</v>
      </c>
      <c r="AA3471" s="9">
        <f>[1]!s_stmnote_salestop5_pct(A3471,D3471)</f>
        <v>0</v>
      </c>
      <c r="AB3471" s="9">
        <f>[1]!s_fa_arturn(A3471,D3471)</f>
        <v>40.1554</v>
      </c>
      <c r="AC3471" s="9">
        <f>[1]!fa_apturn(A3471,D3471)</f>
        <v>4.1926214775661803</v>
      </c>
      <c r="AD3471" s="9">
        <f>[1]!s_fa_invturn(A3471,D3471)</f>
        <v>6.7976000000000001</v>
      </c>
    </row>
    <row r="3472" spans="1:30">
      <c r="A3472">
        <v>600827</v>
      </c>
      <c r="B3472" t="s">
        <v>998</v>
      </c>
      <c r="C3472" t="s">
        <v>5207</v>
      </c>
      <c r="D3472" s="8">
        <f t="shared" ref="D3472:D3535" si="55">DATE(YEAR(E3472), 12, 31)</f>
        <v>45657</v>
      </c>
      <c r="E3472" t="s">
        <v>7119</v>
      </c>
      <c r="F3472">
        <v>1</v>
      </c>
      <c r="G3472" t="s">
        <v>9478</v>
      </c>
      <c r="L3472" t="str" cm="1">
        <f t="array" ref="L3472">[1]!s_info_industry_gics(A3472,1)</f>
        <v>日常消费</v>
      </c>
      <c r="M3472" t="str" cm="1">
        <f t="array" ref="M3472">[1]!s_info_industry_gicscode(A3472,1)</f>
        <v>30</v>
      </c>
      <c r="N3472" t="str">
        <f>[1]!s_info_industry_gics(A3472,2)</f>
        <v>食品与主要用品零售Ⅱ</v>
      </c>
      <c r="O3472" t="str">
        <f>[1]!s_info_industry_gicscode(A3472,2)</f>
        <v>3010</v>
      </c>
      <c r="P3472" cm="1">
        <f t="array" ref="P3472">[1]!s_stmnote_suppliertop5(A3472,D3472,1)</f>
        <v>0</v>
      </c>
      <c r="Q3472">
        <f>[1]!s_stmnote_suppliertop5(A3472,D3472,2)</f>
        <v>0</v>
      </c>
      <c r="R3472" cm="1">
        <f t="array" ref="R3472">[1]!s_stmnote_suppliertop5(A3472,D3472,3)</f>
        <v>0</v>
      </c>
      <c r="S3472" cm="1">
        <f t="array" ref="S3472">[1]!s_stmnote_suppliertop5(A3472,D3472,4)</f>
        <v>0</v>
      </c>
      <c r="T3472" cm="1">
        <f t="array" ref="T3472">[1]!s_stmnote_suppliertop5(A3472,D3472,5)</f>
        <v>0</v>
      </c>
      <c r="U3472" s="9">
        <f>[1]!s_stmnote_purchasetop5_pct(A3472,D3472)</f>
        <v>0</v>
      </c>
      <c r="V3472" cm="1">
        <f t="array" ref="V3472">[1]!s_stmnote_customertop5($A3472,$D3472,1)</f>
        <v>0</v>
      </c>
      <c r="W3472" cm="1">
        <f t="array" ref="W3472">[1]!s_stmnote_customertop5($A3472,$D3472,2)</f>
        <v>0</v>
      </c>
      <c r="X3472" cm="1">
        <f t="array" ref="X3472">[1]!s_stmnote_customertop5($A3472,$D3472,3)</f>
        <v>0</v>
      </c>
      <c r="Y3472" cm="1">
        <f t="array" ref="Y3472">[1]!s_stmnote_customertop5($A3472,$D3472,4)</f>
        <v>0</v>
      </c>
      <c r="Z3472" cm="1">
        <f t="array" ref="Z3472">[1]!s_stmnote_customertop5($A3472,$D3472,5)</f>
        <v>0</v>
      </c>
      <c r="AA3472" s="9">
        <f>[1]!s_stmnote_salestop5_pct(A3472,D3472)</f>
        <v>0</v>
      </c>
      <c r="AB3472" s="9">
        <f>[1]!s_fa_arturn(A3472,D3472)</f>
        <v>0</v>
      </c>
      <c r="AC3472" s="9">
        <f>[1]!fa_apturn(A3472,D3472)</f>
        <v>0</v>
      </c>
      <c r="AD3472" s="9">
        <f>[1]!s_fa_invturn(A3472,D3472)</f>
        <v>0</v>
      </c>
    </row>
    <row r="3473" spans="1:30">
      <c r="A3473">
        <v>600833</v>
      </c>
      <c r="B3473" t="s">
        <v>1000</v>
      </c>
      <c r="C3473" t="s">
        <v>5212</v>
      </c>
      <c r="D3473" s="8">
        <f t="shared" si="55"/>
        <v>44926</v>
      </c>
      <c r="E3473" t="s">
        <v>7131</v>
      </c>
      <c r="F3473">
        <v>1</v>
      </c>
      <c r="G3473" t="s">
        <v>9475</v>
      </c>
      <c r="L3473" t="str" cm="1">
        <f t="array" ref="L3473">[1]!s_info_industry_gics(A3473,1)</f>
        <v>日常消费</v>
      </c>
      <c r="M3473" t="str" cm="1">
        <f t="array" ref="M3473">[1]!s_info_industry_gicscode(A3473,1)</f>
        <v>30</v>
      </c>
      <c r="N3473" t="str">
        <f>[1]!s_info_industry_gics(A3473,2)</f>
        <v>食品与主要用品零售Ⅱ</v>
      </c>
      <c r="O3473" t="str">
        <f>[1]!s_info_industry_gicscode(A3473,2)</f>
        <v>3010</v>
      </c>
      <c r="P3473" cm="1">
        <f t="array" ref="P3473">[1]!s_stmnote_suppliertop5(A3473,D3473,1)</f>
        <v>0</v>
      </c>
      <c r="Q3473">
        <f>[1]!s_stmnote_suppliertop5(A3473,D3473,2)</f>
        <v>0</v>
      </c>
      <c r="R3473" cm="1">
        <f t="array" ref="R3473">[1]!s_stmnote_suppliertop5(A3473,D3473,3)</f>
        <v>0</v>
      </c>
      <c r="S3473" cm="1">
        <f t="array" ref="S3473">[1]!s_stmnote_suppliertop5(A3473,D3473,4)</f>
        <v>0</v>
      </c>
      <c r="T3473" cm="1">
        <f t="array" ref="T3473">[1]!s_stmnote_suppliertop5(A3473,D3473,5)</f>
        <v>0</v>
      </c>
      <c r="U3473" s="9">
        <f>[1]!s_stmnote_purchasetop5_pct(A3473,D3473)</f>
        <v>45.47</v>
      </c>
      <c r="V3473" cm="1">
        <f t="array" ref="V3473">[1]!s_stmnote_customertop5($A3473,$D3473,1)</f>
        <v>0</v>
      </c>
      <c r="W3473" cm="1">
        <f t="array" ref="W3473">[1]!s_stmnote_customertop5($A3473,$D3473,2)</f>
        <v>0</v>
      </c>
      <c r="X3473" cm="1">
        <f t="array" ref="X3473">[1]!s_stmnote_customertop5($A3473,$D3473,3)</f>
        <v>0</v>
      </c>
      <c r="Y3473" cm="1">
        <f t="array" ref="Y3473">[1]!s_stmnote_customertop5($A3473,$D3473,4)</f>
        <v>0</v>
      </c>
      <c r="Z3473" cm="1">
        <f t="array" ref="Z3473">[1]!s_stmnote_customertop5($A3473,$D3473,5)</f>
        <v>0</v>
      </c>
      <c r="AA3473" s="9">
        <f>[1]!s_stmnote_salestop5_pct(A3473,D3473)</f>
        <v>31.86</v>
      </c>
      <c r="AB3473" s="9">
        <f>[1]!s_fa_arturn(A3473,D3473)</f>
        <v>14.296099999999999</v>
      </c>
      <c r="AC3473" s="9">
        <f>[1]!fa_apturn(A3473,D3473)</f>
        <v>6.9435918983675897</v>
      </c>
      <c r="AD3473" s="9">
        <f>[1]!s_fa_invturn(A3473,D3473)</f>
        <v>7.6859999999999999</v>
      </c>
    </row>
    <row r="3474" spans="1:30">
      <c r="A3474">
        <v>600833</v>
      </c>
      <c r="B3474" t="s">
        <v>1000</v>
      </c>
      <c r="C3474" t="s">
        <v>5212</v>
      </c>
      <c r="D3474" s="8">
        <f t="shared" si="55"/>
        <v>44926</v>
      </c>
      <c r="E3474" t="s">
        <v>6983</v>
      </c>
      <c r="F3474">
        <v>1</v>
      </c>
      <c r="G3474" t="s">
        <v>9475</v>
      </c>
      <c r="L3474" t="str" cm="1">
        <f t="array" ref="L3474">[1]!s_info_industry_gics(A3474,1)</f>
        <v>日常消费</v>
      </c>
      <c r="M3474" t="str" cm="1">
        <f t="array" ref="M3474">[1]!s_info_industry_gicscode(A3474,1)</f>
        <v>30</v>
      </c>
      <c r="N3474" t="str">
        <f>[1]!s_info_industry_gics(A3474,2)</f>
        <v>食品与主要用品零售Ⅱ</v>
      </c>
      <c r="O3474" t="str">
        <f>[1]!s_info_industry_gicscode(A3474,2)</f>
        <v>3010</v>
      </c>
      <c r="P3474" cm="1">
        <f t="array" ref="P3474">[1]!s_stmnote_suppliertop5(A3474,D3474,1)</f>
        <v>0</v>
      </c>
      <c r="Q3474">
        <f>[1]!s_stmnote_suppliertop5(A3474,D3474,2)</f>
        <v>0</v>
      </c>
      <c r="R3474" cm="1">
        <f t="array" ref="R3474">[1]!s_stmnote_suppliertop5(A3474,D3474,3)</f>
        <v>0</v>
      </c>
      <c r="S3474" cm="1">
        <f t="array" ref="S3474">[1]!s_stmnote_suppliertop5(A3474,D3474,4)</f>
        <v>0</v>
      </c>
      <c r="T3474" cm="1">
        <f t="array" ref="T3474">[1]!s_stmnote_suppliertop5(A3474,D3474,5)</f>
        <v>0</v>
      </c>
      <c r="U3474" s="9">
        <f>[1]!s_stmnote_purchasetop5_pct(A3474,D3474)</f>
        <v>45.47</v>
      </c>
      <c r="V3474" cm="1">
        <f t="array" ref="V3474">[1]!s_stmnote_customertop5($A3474,$D3474,1)</f>
        <v>0</v>
      </c>
      <c r="W3474" cm="1">
        <f t="array" ref="W3474">[1]!s_stmnote_customertop5($A3474,$D3474,2)</f>
        <v>0</v>
      </c>
      <c r="X3474" cm="1">
        <f t="array" ref="X3474">[1]!s_stmnote_customertop5($A3474,$D3474,3)</f>
        <v>0</v>
      </c>
      <c r="Y3474" cm="1">
        <f t="array" ref="Y3474">[1]!s_stmnote_customertop5($A3474,$D3474,4)</f>
        <v>0</v>
      </c>
      <c r="Z3474" cm="1">
        <f t="array" ref="Z3474">[1]!s_stmnote_customertop5($A3474,$D3474,5)</f>
        <v>0</v>
      </c>
      <c r="AA3474" s="9">
        <f>[1]!s_stmnote_salestop5_pct(A3474,D3474)</f>
        <v>31.86</v>
      </c>
      <c r="AB3474" s="9">
        <f>[1]!s_fa_arturn(A3474,D3474)</f>
        <v>14.296099999999999</v>
      </c>
      <c r="AC3474" s="9">
        <f>[1]!fa_apturn(A3474,D3474)</f>
        <v>6.9435918983675897</v>
      </c>
      <c r="AD3474" s="9">
        <f>[1]!s_fa_invturn(A3474,D3474)</f>
        <v>7.6859999999999999</v>
      </c>
    </row>
    <row r="3475" spans="1:30">
      <c r="A3475">
        <v>600833</v>
      </c>
      <c r="B3475" t="s">
        <v>1000</v>
      </c>
      <c r="C3475" t="s">
        <v>5212</v>
      </c>
      <c r="D3475" s="8">
        <f t="shared" si="55"/>
        <v>45291</v>
      </c>
      <c r="E3475" t="s">
        <v>7118</v>
      </c>
      <c r="F3475">
        <v>1</v>
      </c>
      <c r="G3475" t="s">
        <v>9478</v>
      </c>
      <c r="L3475" t="str" cm="1">
        <f t="array" ref="L3475">[1]!s_info_industry_gics(A3475,1)</f>
        <v>日常消费</v>
      </c>
      <c r="M3475" t="str" cm="1">
        <f t="array" ref="M3475">[1]!s_info_industry_gicscode(A3475,1)</f>
        <v>30</v>
      </c>
      <c r="N3475" t="str">
        <f>[1]!s_info_industry_gics(A3475,2)</f>
        <v>食品与主要用品零售Ⅱ</v>
      </c>
      <c r="O3475" t="str">
        <f>[1]!s_info_industry_gicscode(A3475,2)</f>
        <v>3010</v>
      </c>
      <c r="P3475" cm="1">
        <f t="array" ref="P3475">[1]!s_stmnote_suppliertop5(A3475,D3475,1)</f>
        <v>0</v>
      </c>
      <c r="Q3475">
        <f>[1]!s_stmnote_suppliertop5(A3475,D3475,2)</f>
        <v>0</v>
      </c>
      <c r="R3475" cm="1">
        <f t="array" ref="R3475">[1]!s_stmnote_suppliertop5(A3475,D3475,3)</f>
        <v>0</v>
      </c>
      <c r="S3475" cm="1">
        <f t="array" ref="S3475">[1]!s_stmnote_suppliertop5(A3475,D3475,4)</f>
        <v>0</v>
      </c>
      <c r="T3475" cm="1">
        <f t="array" ref="T3475">[1]!s_stmnote_suppliertop5(A3475,D3475,5)</f>
        <v>0</v>
      </c>
      <c r="U3475" s="9">
        <f>[1]!s_stmnote_purchasetop5_pct(A3475,D3475)</f>
        <v>33.5</v>
      </c>
      <c r="V3475" cm="1">
        <f t="array" ref="V3475">[1]!s_stmnote_customertop5($A3475,$D3475,1)</f>
        <v>0</v>
      </c>
      <c r="W3475" cm="1">
        <f t="array" ref="W3475">[1]!s_stmnote_customertop5($A3475,$D3475,2)</f>
        <v>0</v>
      </c>
      <c r="X3475" cm="1">
        <f t="array" ref="X3475">[1]!s_stmnote_customertop5($A3475,$D3475,3)</f>
        <v>0</v>
      </c>
      <c r="Y3475" cm="1">
        <f t="array" ref="Y3475">[1]!s_stmnote_customertop5($A3475,$D3475,4)</f>
        <v>0</v>
      </c>
      <c r="Z3475" cm="1">
        <f t="array" ref="Z3475">[1]!s_stmnote_customertop5($A3475,$D3475,5)</f>
        <v>0</v>
      </c>
      <c r="AA3475" s="9">
        <f>[1]!s_stmnote_salestop5_pct(A3475,D3475)</f>
        <v>9.4600000000000009</v>
      </c>
      <c r="AB3475" s="9">
        <f>[1]!s_fa_arturn(A3475,D3475)</f>
        <v>7.5812999999999997</v>
      </c>
      <c r="AC3475" s="9">
        <f>[1]!fa_apturn(A3475,D3475)</f>
        <v>4.5283328038512103</v>
      </c>
      <c r="AD3475" s="9">
        <f>[1]!s_fa_invturn(A3475,D3475)</f>
        <v>4.4138000000000002</v>
      </c>
    </row>
    <row r="3476" spans="1:30">
      <c r="A3476">
        <v>600833</v>
      </c>
      <c r="B3476" t="s">
        <v>1000</v>
      </c>
      <c r="C3476" t="s">
        <v>5212</v>
      </c>
      <c r="D3476" s="8">
        <f t="shared" si="55"/>
        <v>45291</v>
      </c>
      <c r="E3476" t="s">
        <v>7046</v>
      </c>
      <c r="F3476">
        <v>1</v>
      </c>
      <c r="G3476" t="s">
        <v>9478</v>
      </c>
      <c r="L3476" t="str" cm="1">
        <f t="array" ref="L3476">[1]!s_info_industry_gics(A3476,1)</f>
        <v>日常消费</v>
      </c>
      <c r="M3476" t="str" cm="1">
        <f t="array" ref="M3476">[1]!s_info_industry_gicscode(A3476,1)</f>
        <v>30</v>
      </c>
      <c r="N3476" t="str">
        <f>[1]!s_info_industry_gics(A3476,2)</f>
        <v>食品与主要用品零售Ⅱ</v>
      </c>
      <c r="O3476" t="str">
        <f>[1]!s_info_industry_gicscode(A3476,2)</f>
        <v>3010</v>
      </c>
      <c r="P3476" cm="1">
        <f t="array" ref="P3476">[1]!s_stmnote_suppliertop5(A3476,D3476,1)</f>
        <v>0</v>
      </c>
      <c r="Q3476">
        <f>[1]!s_stmnote_suppliertop5(A3476,D3476,2)</f>
        <v>0</v>
      </c>
      <c r="R3476" cm="1">
        <f t="array" ref="R3476">[1]!s_stmnote_suppliertop5(A3476,D3476,3)</f>
        <v>0</v>
      </c>
      <c r="S3476" cm="1">
        <f t="array" ref="S3476">[1]!s_stmnote_suppliertop5(A3476,D3476,4)</f>
        <v>0</v>
      </c>
      <c r="T3476" cm="1">
        <f t="array" ref="T3476">[1]!s_stmnote_suppliertop5(A3476,D3476,5)</f>
        <v>0</v>
      </c>
      <c r="U3476" s="9">
        <f>[1]!s_stmnote_purchasetop5_pct(A3476,D3476)</f>
        <v>33.5</v>
      </c>
      <c r="V3476" cm="1">
        <f t="array" ref="V3476">[1]!s_stmnote_customertop5($A3476,$D3476,1)</f>
        <v>0</v>
      </c>
      <c r="W3476" cm="1">
        <f t="array" ref="W3476">[1]!s_stmnote_customertop5($A3476,$D3476,2)</f>
        <v>0</v>
      </c>
      <c r="X3476" cm="1">
        <f t="array" ref="X3476">[1]!s_stmnote_customertop5($A3476,$D3476,3)</f>
        <v>0</v>
      </c>
      <c r="Y3476" cm="1">
        <f t="array" ref="Y3476">[1]!s_stmnote_customertop5($A3476,$D3476,4)</f>
        <v>0</v>
      </c>
      <c r="Z3476" cm="1">
        <f t="array" ref="Z3476">[1]!s_stmnote_customertop5($A3476,$D3476,5)</f>
        <v>0</v>
      </c>
      <c r="AA3476" s="9">
        <f>[1]!s_stmnote_salestop5_pct(A3476,D3476)</f>
        <v>9.4600000000000009</v>
      </c>
      <c r="AB3476" s="9">
        <f>[1]!s_fa_arturn(A3476,D3476)</f>
        <v>7.5812999999999997</v>
      </c>
      <c r="AC3476" s="9">
        <f>[1]!fa_apturn(A3476,D3476)</f>
        <v>4.5283328038512103</v>
      </c>
      <c r="AD3476" s="9">
        <f>[1]!s_fa_invturn(A3476,D3476)</f>
        <v>4.4138000000000002</v>
      </c>
    </row>
    <row r="3477" spans="1:30">
      <c r="A3477">
        <v>600833</v>
      </c>
      <c r="B3477" t="s">
        <v>1000</v>
      </c>
      <c r="C3477" t="s">
        <v>5212</v>
      </c>
      <c r="D3477" s="8">
        <f t="shared" si="55"/>
        <v>45657</v>
      </c>
      <c r="E3477" t="s">
        <v>7263</v>
      </c>
      <c r="F3477">
        <v>1</v>
      </c>
      <c r="G3477" t="s">
        <v>9478</v>
      </c>
      <c r="L3477" t="str" cm="1">
        <f t="array" ref="L3477">[1]!s_info_industry_gics(A3477,1)</f>
        <v>日常消费</v>
      </c>
      <c r="M3477" t="str" cm="1">
        <f t="array" ref="M3477">[1]!s_info_industry_gicscode(A3477,1)</f>
        <v>30</v>
      </c>
      <c r="N3477" t="str">
        <f>[1]!s_info_industry_gics(A3477,2)</f>
        <v>食品与主要用品零售Ⅱ</v>
      </c>
      <c r="O3477" t="str">
        <f>[1]!s_info_industry_gicscode(A3477,2)</f>
        <v>3010</v>
      </c>
      <c r="P3477" cm="1">
        <f t="array" ref="P3477">[1]!s_stmnote_suppliertop5(A3477,D3477,1)</f>
        <v>0</v>
      </c>
      <c r="Q3477">
        <f>[1]!s_stmnote_suppliertop5(A3477,D3477,2)</f>
        <v>0</v>
      </c>
      <c r="R3477" cm="1">
        <f t="array" ref="R3477">[1]!s_stmnote_suppliertop5(A3477,D3477,3)</f>
        <v>0</v>
      </c>
      <c r="S3477" cm="1">
        <f t="array" ref="S3477">[1]!s_stmnote_suppliertop5(A3477,D3477,4)</f>
        <v>0</v>
      </c>
      <c r="T3477" cm="1">
        <f t="array" ref="T3477">[1]!s_stmnote_suppliertop5(A3477,D3477,5)</f>
        <v>0</v>
      </c>
      <c r="U3477" s="9">
        <f>[1]!s_stmnote_purchasetop5_pct(A3477,D3477)</f>
        <v>0</v>
      </c>
      <c r="V3477" cm="1">
        <f t="array" ref="V3477">[1]!s_stmnote_customertop5($A3477,$D3477,1)</f>
        <v>0</v>
      </c>
      <c r="W3477" cm="1">
        <f t="array" ref="W3477">[1]!s_stmnote_customertop5($A3477,$D3477,2)</f>
        <v>0</v>
      </c>
      <c r="X3477" cm="1">
        <f t="array" ref="X3477">[1]!s_stmnote_customertop5($A3477,$D3477,3)</f>
        <v>0</v>
      </c>
      <c r="Y3477" cm="1">
        <f t="array" ref="Y3477">[1]!s_stmnote_customertop5($A3477,$D3477,4)</f>
        <v>0</v>
      </c>
      <c r="Z3477" cm="1">
        <f t="array" ref="Z3477">[1]!s_stmnote_customertop5($A3477,$D3477,5)</f>
        <v>0</v>
      </c>
      <c r="AA3477" s="9">
        <f>[1]!s_stmnote_salestop5_pct(A3477,D3477)</f>
        <v>0</v>
      </c>
      <c r="AB3477" s="9">
        <f>[1]!s_fa_arturn(A3477,D3477)</f>
        <v>0</v>
      </c>
      <c r="AC3477" s="9">
        <f>[1]!fa_apturn(A3477,D3477)</f>
        <v>0</v>
      </c>
      <c r="AD3477" s="9">
        <f>[1]!s_fa_invturn(A3477,D3477)</f>
        <v>0</v>
      </c>
    </row>
    <row r="3478" spans="1:30">
      <c r="A3478">
        <v>603708</v>
      </c>
      <c r="B3478" t="s">
        <v>1225</v>
      </c>
      <c r="C3478" t="s">
        <v>6074</v>
      </c>
      <c r="D3478" s="8">
        <f t="shared" si="55"/>
        <v>44561</v>
      </c>
      <c r="E3478" t="s">
        <v>7286</v>
      </c>
      <c r="F3478">
        <v>1</v>
      </c>
      <c r="G3478" t="s">
        <v>9868</v>
      </c>
      <c r="L3478" t="str" cm="1">
        <f t="array" ref="L3478">[1]!s_info_industry_gics(A3478,1)</f>
        <v>日常消费</v>
      </c>
      <c r="M3478" t="str" cm="1">
        <f t="array" ref="M3478">[1]!s_info_industry_gicscode(A3478,1)</f>
        <v>30</v>
      </c>
      <c r="N3478" t="str">
        <f>[1]!s_info_industry_gics(A3478,2)</f>
        <v>食品与主要用品零售Ⅱ</v>
      </c>
      <c r="O3478" t="str">
        <f>[1]!s_info_industry_gicscode(A3478,2)</f>
        <v>3010</v>
      </c>
      <c r="P3478" cm="1">
        <f t="array" ref="P3478">[1]!s_stmnote_suppliertop5(A3478,D3478,1)</f>
        <v>0</v>
      </c>
      <c r="Q3478">
        <f>[1]!s_stmnote_suppliertop5(A3478,D3478,2)</f>
        <v>0</v>
      </c>
      <c r="R3478" cm="1">
        <f t="array" ref="R3478">[1]!s_stmnote_suppliertop5(A3478,D3478,3)</f>
        <v>0</v>
      </c>
      <c r="S3478" cm="1">
        <f t="array" ref="S3478">[1]!s_stmnote_suppliertop5(A3478,D3478,4)</f>
        <v>0</v>
      </c>
      <c r="T3478" cm="1">
        <f t="array" ref="T3478">[1]!s_stmnote_suppliertop5(A3478,D3478,5)</f>
        <v>0</v>
      </c>
      <c r="U3478" s="9">
        <f>[1]!s_stmnote_purchasetop5_pct(A3478,D3478)</f>
        <v>6.54</v>
      </c>
      <c r="V3478" cm="1">
        <f t="array" ref="V3478">[1]!s_stmnote_customertop5($A3478,$D3478,1)</f>
        <v>0</v>
      </c>
      <c r="W3478" cm="1">
        <f t="array" ref="W3478">[1]!s_stmnote_customertop5($A3478,$D3478,2)</f>
        <v>0</v>
      </c>
      <c r="X3478" cm="1">
        <f t="array" ref="X3478">[1]!s_stmnote_customertop5($A3478,$D3478,3)</f>
        <v>0</v>
      </c>
      <c r="Y3478" cm="1">
        <f t="array" ref="Y3478">[1]!s_stmnote_customertop5($A3478,$D3478,4)</f>
        <v>0</v>
      </c>
      <c r="Z3478" cm="1">
        <f t="array" ref="Z3478">[1]!s_stmnote_customertop5($A3478,$D3478,5)</f>
        <v>0</v>
      </c>
      <c r="AA3478" s="9">
        <f>[1]!s_stmnote_salestop5_pct(A3478,D3478)</f>
        <v>0.51</v>
      </c>
      <c r="AB3478" s="9">
        <f>[1]!s_fa_arturn(A3478,D3478)</f>
        <v>183.852</v>
      </c>
      <c r="AC3478" s="9">
        <f>[1]!fa_apturn(A3478,D3478)</f>
        <v>5.2289444784402797</v>
      </c>
      <c r="AD3478" s="9">
        <f>[1]!s_fa_invturn(A3478,D3478)</f>
        <v>5.9493</v>
      </c>
    </row>
    <row r="3479" spans="1:30">
      <c r="A3479">
        <v>603708</v>
      </c>
      <c r="B3479" t="s">
        <v>1225</v>
      </c>
      <c r="C3479" t="s">
        <v>6075</v>
      </c>
      <c r="D3479" s="8">
        <f t="shared" si="55"/>
        <v>44561</v>
      </c>
      <c r="E3479" t="s">
        <v>7211</v>
      </c>
      <c r="F3479">
        <v>1</v>
      </c>
      <c r="G3479" t="s">
        <v>9868</v>
      </c>
      <c r="L3479" t="str" cm="1">
        <f t="array" ref="L3479">[1]!s_info_industry_gics(A3479,1)</f>
        <v>日常消费</v>
      </c>
      <c r="M3479" t="str" cm="1">
        <f t="array" ref="M3479">[1]!s_info_industry_gicscode(A3479,1)</f>
        <v>30</v>
      </c>
      <c r="N3479" t="str">
        <f>[1]!s_info_industry_gics(A3479,2)</f>
        <v>食品与主要用品零售Ⅱ</v>
      </c>
      <c r="O3479" t="str">
        <f>[1]!s_info_industry_gicscode(A3479,2)</f>
        <v>3010</v>
      </c>
      <c r="P3479" cm="1">
        <f t="array" ref="P3479">[1]!s_stmnote_suppliertop5(A3479,D3479,1)</f>
        <v>0</v>
      </c>
      <c r="Q3479">
        <f>[1]!s_stmnote_suppliertop5(A3479,D3479,2)</f>
        <v>0</v>
      </c>
      <c r="R3479" cm="1">
        <f t="array" ref="R3479">[1]!s_stmnote_suppliertop5(A3479,D3479,3)</f>
        <v>0</v>
      </c>
      <c r="S3479" cm="1">
        <f t="array" ref="S3479">[1]!s_stmnote_suppliertop5(A3479,D3479,4)</f>
        <v>0</v>
      </c>
      <c r="T3479" cm="1">
        <f t="array" ref="T3479">[1]!s_stmnote_suppliertop5(A3479,D3479,5)</f>
        <v>0</v>
      </c>
      <c r="U3479" s="9">
        <f>[1]!s_stmnote_purchasetop5_pct(A3479,D3479)</f>
        <v>6.54</v>
      </c>
      <c r="V3479" cm="1">
        <f t="array" ref="V3479">[1]!s_stmnote_customertop5($A3479,$D3479,1)</f>
        <v>0</v>
      </c>
      <c r="W3479" cm="1">
        <f t="array" ref="W3479">[1]!s_stmnote_customertop5($A3479,$D3479,2)</f>
        <v>0</v>
      </c>
      <c r="X3479" cm="1">
        <f t="array" ref="X3479">[1]!s_stmnote_customertop5($A3479,$D3479,3)</f>
        <v>0</v>
      </c>
      <c r="Y3479" cm="1">
        <f t="array" ref="Y3479">[1]!s_stmnote_customertop5($A3479,$D3479,4)</f>
        <v>0</v>
      </c>
      <c r="Z3479" cm="1">
        <f t="array" ref="Z3479">[1]!s_stmnote_customertop5($A3479,$D3479,5)</f>
        <v>0</v>
      </c>
      <c r="AA3479" s="9">
        <f>[1]!s_stmnote_salestop5_pct(A3479,D3479)</f>
        <v>0.51</v>
      </c>
      <c r="AB3479" s="9">
        <f>[1]!s_fa_arturn(A3479,D3479)</f>
        <v>183.852</v>
      </c>
      <c r="AC3479" s="9">
        <f>[1]!fa_apturn(A3479,D3479)</f>
        <v>5.2289444784402797</v>
      </c>
      <c r="AD3479" s="9">
        <f>[1]!s_fa_invturn(A3479,D3479)</f>
        <v>5.9493</v>
      </c>
    </row>
    <row r="3480" spans="1:30">
      <c r="A3480">
        <v>603708</v>
      </c>
      <c r="B3480" t="s">
        <v>1225</v>
      </c>
      <c r="C3480" t="s">
        <v>6076</v>
      </c>
      <c r="D3480" s="8">
        <f t="shared" si="55"/>
        <v>44926</v>
      </c>
      <c r="E3480" t="s">
        <v>7190</v>
      </c>
      <c r="F3480">
        <v>1</v>
      </c>
      <c r="G3480" t="s">
        <v>9869</v>
      </c>
      <c r="L3480" t="str" cm="1">
        <f t="array" ref="L3480">[1]!s_info_industry_gics(A3480,1)</f>
        <v>日常消费</v>
      </c>
      <c r="M3480" t="str" cm="1">
        <f t="array" ref="M3480">[1]!s_info_industry_gicscode(A3480,1)</f>
        <v>30</v>
      </c>
      <c r="N3480" t="str">
        <f>[1]!s_info_industry_gics(A3480,2)</f>
        <v>食品与主要用品零售Ⅱ</v>
      </c>
      <c r="O3480" t="str">
        <f>[1]!s_info_industry_gicscode(A3480,2)</f>
        <v>3010</v>
      </c>
      <c r="P3480" cm="1">
        <f t="array" ref="P3480">[1]!s_stmnote_suppliertop5(A3480,D3480,1)</f>
        <v>0</v>
      </c>
      <c r="Q3480">
        <f>[1]!s_stmnote_suppliertop5(A3480,D3480,2)</f>
        <v>0</v>
      </c>
      <c r="R3480" cm="1">
        <f t="array" ref="R3480">[1]!s_stmnote_suppliertop5(A3480,D3480,3)</f>
        <v>0</v>
      </c>
      <c r="S3480" cm="1">
        <f t="array" ref="S3480">[1]!s_stmnote_suppliertop5(A3480,D3480,4)</f>
        <v>0</v>
      </c>
      <c r="T3480" cm="1">
        <f t="array" ref="T3480">[1]!s_stmnote_suppliertop5(A3480,D3480,5)</f>
        <v>0</v>
      </c>
      <c r="U3480" s="9">
        <f>[1]!s_stmnote_purchasetop5_pct(A3480,D3480)</f>
        <v>7.37</v>
      </c>
      <c r="V3480" cm="1">
        <f t="array" ref="V3480">[1]!s_stmnote_customertop5($A3480,$D3480,1)</f>
        <v>0</v>
      </c>
      <c r="W3480" cm="1">
        <f t="array" ref="W3480">[1]!s_stmnote_customertop5($A3480,$D3480,2)</f>
        <v>0</v>
      </c>
      <c r="X3480" cm="1">
        <f t="array" ref="X3480">[1]!s_stmnote_customertop5($A3480,$D3480,3)</f>
        <v>0</v>
      </c>
      <c r="Y3480" cm="1">
        <f t="array" ref="Y3480">[1]!s_stmnote_customertop5($A3480,$D3480,4)</f>
        <v>0</v>
      </c>
      <c r="Z3480" cm="1">
        <f t="array" ref="Z3480">[1]!s_stmnote_customertop5($A3480,$D3480,5)</f>
        <v>0</v>
      </c>
      <c r="AA3480" s="9">
        <f>[1]!s_stmnote_salestop5_pct(A3480,D3480)</f>
        <v>1.03</v>
      </c>
      <c r="AB3480" s="9">
        <f>[1]!s_fa_arturn(A3480,D3480)</f>
        <v>148.74979999999999</v>
      </c>
      <c r="AC3480" s="9">
        <f>[1]!fa_apturn(A3480,D3480)</f>
        <v>5.2183144903154997</v>
      </c>
      <c r="AD3480" s="9">
        <f>[1]!s_fa_invturn(A3480,D3480)</f>
        <v>5.5951000000000004</v>
      </c>
    </row>
    <row r="3481" spans="1:30">
      <c r="A3481">
        <v>603708</v>
      </c>
      <c r="B3481" t="s">
        <v>1225</v>
      </c>
      <c r="C3481" t="s">
        <v>6077</v>
      </c>
      <c r="D3481" s="8">
        <f t="shared" si="55"/>
        <v>45291</v>
      </c>
      <c r="E3481" t="s">
        <v>7073</v>
      </c>
      <c r="F3481">
        <v>1</v>
      </c>
      <c r="G3481" t="s">
        <v>9869</v>
      </c>
      <c r="L3481" t="str" cm="1">
        <f t="array" ref="L3481">[1]!s_info_industry_gics(A3481,1)</f>
        <v>日常消费</v>
      </c>
      <c r="M3481" t="str" cm="1">
        <f t="array" ref="M3481">[1]!s_info_industry_gicscode(A3481,1)</f>
        <v>30</v>
      </c>
      <c r="N3481" t="str">
        <f>[1]!s_info_industry_gics(A3481,2)</f>
        <v>食品与主要用品零售Ⅱ</v>
      </c>
      <c r="O3481" t="str">
        <f>[1]!s_info_industry_gicscode(A3481,2)</f>
        <v>3010</v>
      </c>
      <c r="P3481" cm="1">
        <f t="array" ref="P3481">[1]!s_stmnote_suppliertop5(A3481,D3481,1)</f>
        <v>0</v>
      </c>
      <c r="Q3481">
        <f>[1]!s_stmnote_suppliertop5(A3481,D3481,2)</f>
        <v>0</v>
      </c>
      <c r="R3481" cm="1">
        <f t="array" ref="R3481">[1]!s_stmnote_suppliertop5(A3481,D3481,3)</f>
        <v>0</v>
      </c>
      <c r="S3481" cm="1">
        <f t="array" ref="S3481">[1]!s_stmnote_suppliertop5(A3481,D3481,4)</f>
        <v>0</v>
      </c>
      <c r="T3481" cm="1">
        <f t="array" ref="T3481">[1]!s_stmnote_suppliertop5(A3481,D3481,5)</f>
        <v>0</v>
      </c>
      <c r="U3481" s="9">
        <f>[1]!s_stmnote_purchasetop5_pct(A3481,D3481)</f>
        <v>6.41</v>
      </c>
      <c r="V3481" cm="1">
        <f t="array" ref="V3481">[1]!s_stmnote_customertop5($A3481,$D3481,1)</f>
        <v>0</v>
      </c>
      <c r="W3481" cm="1">
        <f t="array" ref="W3481">[1]!s_stmnote_customertop5($A3481,$D3481,2)</f>
        <v>0</v>
      </c>
      <c r="X3481" cm="1">
        <f t="array" ref="X3481">[1]!s_stmnote_customertop5($A3481,$D3481,3)</f>
        <v>0</v>
      </c>
      <c r="Y3481" cm="1">
        <f t="array" ref="Y3481">[1]!s_stmnote_customertop5($A3481,$D3481,4)</f>
        <v>0</v>
      </c>
      <c r="Z3481" cm="1">
        <f t="array" ref="Z3481">[1]!s_stmnote_customertop5($A3481,$D3481,5)</f>
        <v>0</v>
      </c>
      <c r="AA3481" s="9">
        <f>[1]!s_stmnote_salestop5_pct(A3481,D3481)</f>
        <v>1.82</v>
      </c>
      <c r="AB3481" s="9">
        <f>[1]!s_fa_arturn(A3481,D3481)</f>
        <v>161.5506</v>
      </c>
      <c r="AC3481" s="9">
        <f>[1]!fa_apturn(A3481,D3481)</f>
        <v>5.5408743586647802</v>
      </c>
      <c r="AD3481" s="9">
        <f>[1]!s_fa_invturn(A3481,D3481)</f>
        <v>5.8869999999999996</v>
      </c>
    </row>
    <row r="3482" spans="1:30">
      <c r="A3482">
        <v>603708</v>
      </c>
      <c r="B3482" t="s">
        <v>1225</v>
      </c>
      <c r="C3482" t="s">
        <v>6078</v>
      </c>
      <c r="D3482" s="8">
        <f t="shared" si="55"/>
        <v>45291</v>
      </c>
      <c r="E3482" t="s">
        <v>7435</v>
      </c>
      <c r="F3482">
        <v>1</v>
      </c>
      <c r="G3482" t="s">
        <v>9869</v>
      </c>
      <c r="L3482" t="str" cm="1">
        <f t="array" ref="L3482">[1]!s_info_industry_gics(A3482,1)</f>
        <v>日常消费</v>
      </c>
      <c r="M3482" t="str" cm="1">
        <f t="array" ref="M3482">[1]!s_info_industry_gicscode(A3482,1)</f>
        <v>30</v>
      </c>
      <c r="N3482" t="str">
        <f>[1]!s_info_industry_gics(A3482,2)</f>
        <v>食品与主要用品零售Ⅱ</v>
      </c>
      <c r="O3482" t="str">
        <f>[1]!s_info_industry_gicscode(A3482,2)</f>
        <v>3010</v>
      </c>
      <c r="P3482" cm="1">
        <f t="array" ref="P3482">[1]!s_stmnote_suppliertop5(A3482,D3482,1)</f>
        <v>0</v>
      </c>
      <c r="Q3482">
        <f>[1]!s_stmnote_suppliertop5(A3482,D3482,2)</f>
        <v>0</v>
      </c>
      <c r="R3482" cm="1">
        <f t="array" ref="R3482">[1]!s_stmnote_suppliertop5(A3482,D3482,3)</f>
        <v>0</v>
      </c>
      <c r="S3482" cm="1">
        <f t="array" ref="S3482">[1]!s_stmnote_suppliertop5(A3482,D3482,4)</f>
        <v>0</v>
      </c>
      <c r="T3482" cm="1">
        <f t="array" ref="T3482">[1]!s_stmnote_suppliertop5(A3482,D3482,5)</f>
        <v>0</v>
      </c>
      <c r="U3482" s="9">
        <f>[1]!s_stmnote_purchasetop5_pct(A3482,D3482)</f>
        <v>6.41</v>
      </c>
      <c r="V3482" cm="1">
        <f t="array" ref="V3482">[1]!s_stmnote_customertop5($A3482,$D3482,1)</f>
        <v>0</v>
      </c>
      <c r="W3482" cm="1">
        <f t="array" ref="W3482">[1]!s_stmnote_customertop5($A3482,$D3482,2)</f>
        <v>0</v>
      </c>
      <c r="X3482" cm="1">
        <f t="array" ref="X3482">[1]!s_stmnote_customertop5($A3482,$D3482,3)</f>
        <v>0</v>
      </c>
      <c r="Y3482" cm="1">
        <f t="array" ref="Y3482">[1]!s_stmnote_customertop5($A3482,$D3482,4)</f>
        <v>0</v>
      </c>
      <c r="Z3482" cm="1">
        <f t="array" ref="Z3482">[1]!s_stmnote_customertop5($A3482,$D3482,5)</f>
        <v>0</v>
      </c>
      <c r="AA3482" s="9">
        <f>[1]!s_stmnote_salestop5_pct(A3482,D3482)</f>
        <v>1.82</v>
      </c>
      <c r="AB3482" s="9">
        <f>[1]!s_fa_arturn(A3482,D3482)</f>
        <v>161.5506</v>
      </c>
      <c r="AC3482" s="9">
        <f>[1]!fa_apturn(A3482,D3482)</f>
        <v>5.5408743586647802</v>
      </c>
      <c r="AD3482" s="9">
        <f>[1]!s_fa_invturn(A3482,D3482)</f>
        <v>5.8869999999999996</v>
      </c>
    </row>
    <row r="3483" spans="1:30">
      <c r="A3483">
        <v>603708</v>
      </c>
      <c r="B3483" t="s">
        <v>1225</v>
      </c>
      <c r="C3483" t="s">
        <v>6079</v>
      </c>
      <c r="D3483" s="8">
        <f t="shared" si="55"/>
        <v>45657</v>
      </c>
      <c r="E3483" t="s">
        <v>6941</v>
      </c>
      <c r="F3483">
        <v>1</v>
      </c>
      <c r="G3483" t="s">
        <v>9870</v>
      </c>
      <c r="L3483" t="str" cm="1">
        <f t="array" ref="L3483">[1]!s_info_industry_gics(A3483,1)</f>
        <v>日常消费</v>
      </c>
      <c r="M3483" t="str" cm="1">
        <f t="array" ref="M3483">[1]!s_info_industry_gicscode(A3483,1)</f>
        <v>30</v>
      </c>
      <c r="N3483" t="str">
        <f>[1]!s_info_industry_gics(A3483,2)</f>
        <v>食品与主要用品零售Ⅱ</v>
      </c>
      <c r="O3483" t="str">
        <f>[1]!s_info_industry_gicscode(A3483,2)</f>
        <v>3010</v>
      </c>
      <c r="P3483" cm="1">
        <f t="array" ref="P3483">[1]!s_stmnote_suppliertop5(A3483,D3483,1)</f>
        <v>0</v>
      </c>
      <c r="Q3483">
        <f>[1]!s_stmnote_suppliertop5(A3483,D3483,2)</f>
        <v>0</v>
      </c>
      <c r="R3483" cm="1">
        <f t="array" ref="R3483">[1]!s_stmnote_suppliertop5(A3483,D3483,3)</f>
        <v>0</v>
      </c>
      <c r="S3483" cm="1">
        <f t="array" ref="S3483">[1]!s_stmnote_suppliertop5(A3483,D3483,4)</f>
        <v>0</v>
      </c>
      <c r="T3483" cm="1">
        <f t="array" ref="T3483">[1]!s_stmnote_suppliertop5(A3483,D3483,5)</f>
        <v>0</v>
      </c>
      <c r="U3483" s="9">
        <f>[1]!s_stmnote_purchasetop5_pct(A3483,D3483)</f>
        <v>0</v>
      </c>
      <c r="V3483" cm="1">
        <f t="array" ref="V3483">[1]!s_stmnote_customertop5($A3483,$D3483,1)</f>
        <v>0</v>
      </c>
      <c r="W3483" cm="1">
        <f t="array" ref="W3483">[1]!s_stmnote_customertop5($A3483,$D3483,2)</f>
        <v>0</v>
      </c>
      <c r="X3483" cm="1">
        <f t="array" ref="X3483">[1]!s_stmnote_customertop5($A3483,$D3483,3)</f>
        <v>0</v>
      </c>
      <c r="Y3483" cm="1">
        <f t="array" ref="Y3483">[1]!s_stmnote_customertop5($A3483,$D3483,4)</f>
        <v>0</v>
      </c>
      <c r="Z3483" cm="1">
        <f t="array" ref="Z3483">[1]!s_stmnote_customertop5($A3483,$D3483,5)</f>
        <v>0</v>
      </c>
      <c r="AA3483" s="9">
        <f>[1]!s_stmnote_salestop5_pct(A3483,D3483)</f>
        <v>0</v>
      </c>
      <c r="AB3483" s="9">
        <f>[1]!s_fa_arturn(A3483,D3483)</f>
        <v>0</v>
      </c>
      <c r="AC3483" s="9">
        <f>[1]!fa_apturn(A3483,D3483)</f>
        <v>0</v>
      </c>
      <c r="AD3483" s="9">
        <f>[1]!s_fa_invturn(A3483,D3483)</f>
        <v>0</v>
      </c>
    </row>
    <row r="3484" spans="1:30">
      <c r="A3484">
        <v>603708</v>
      </c>
      <c r="B3484" t="s">
        <v>1225</v>
      </c>
      <c r="C3484" t="s">
        <v>6080</v>
      </c>
      <c r="D3484" s="8">
        <f t="shared" si="55"/>
        <v>45657</v>
      </c>
      <c r="E3484" t="s">
        <v>7829</v>
      </c>
      <c r="F3484">
        <v>1</v>
      </c>
      <c r="G3484" t="s">
        <v>9869</v>
      </c>
      <c r="L3484" t="str" cm="1">
        <f t="array" ref="L3484">[1]!s_info_industry_gics(A3484,1)</f>
        <v>日常消费</v>
      </c>
      <c r="M3484" t="str" cm="1">
        <f t="array" ref="M3484">[1]!s_info_industry_gicscode(A3484,1)</f>
        <v>30</v>
      </c>
      <c r="N3484" t="str">
        <f>[1]!s_info_industry_gics(A3484,2)</f>
        <v>食品与主要用品零售Ⅱ</v>
      </c>
      <c r="O3484" t="str">
        <f>[1]!s_info_industry_gicscode(A3484,2)</f>
        <v>3010</v>
      </c>
      <c r="P3484" cm="1">
        <f t="array" ref="P3484">[1]!s_stmnote_suppliertop5(A3484,D3484,1)</f>
        <v>0</v>
      </c>
      <c r="Q3484">
        <f>[1]!s_stmnote_suppliertop5(A3484,D3484,2)</f>
        <v>0</v>
      </c>
      <c r="R3484" cm="1">
        <f t="array" ref="R3484">[1]!s_stmnote_suppliertop5(A3484,D3484,3)</f>
        <v>0</v>
      </c>
      <c r="S3484" cm="1">
        <f t="array" ref="S3484">[1]!s_stmnote_suppliertop5(A3484,D3484,4)</f>
        <v>0</v>
      </c>
      <c r="T3484" cm="1">
        <f t="array" ref="T3484">[1]!s_stmnote_suppliertop5(A3484,D3484,5)</f>
        <v>0</v>
      </c>
      <c r="U3484" s="9">
        <f>[1]!s_stmnote_purchasetop5_pct(A3484,D3484)</f>
        <v>0</v>
      </c>
      <c r="V3484" cm="1">
        <f t="array" ref="V3484">[1]!s_stmnote_customertop5($A3484,$D3484,1)</f>
        <v>0</v>
      </c>
      <c r="W3484" cm="1">
        <f t="array" ref="W3484">[1]!s_stmnote_customertop5($A3484,$D3484,2)</f>
        <v>0</v>
      </c>
      <c r="X3484" cm="1">
        <f t="array" ref="X3484">[1]!s_stmnote_customertop5($A3484,$D3484,3)</f>
        <v>0</v>
      </c>
      <c r="Y3484" cm="1">
        <f t="array" ref="Y3484">[1]!s_stmnote_customertop5($A3484,$D3484,4)</f>
        <v>0</v>
      </c>
      <c r="Z3484" cm="1">
        <f t="array" ref="Z3484">[1]!s_stmnote_customertop5($A3484,$D3484,5)</f>
        <v>0</v>
      </c>
      <c r="AA3484" s="9">
        <f>[1]!s_stmnote_salestop5_pct(A3484,D3484)</f>
        <v>0</v>
      </c>
      <c r="AB3484" s="9">
        <f>[1]!s_fa_arturn(A3484,D3484)</f>
        <v>0</v>
      </c>
      <c r="AC3484" s="9">
        <f>[1]!fa_apturn(A3484,D3484)</f>
        <v>0</v>
      </c>
      <c r="AD3484" s="9">
        <f>[1]!s_fa_invturn(A3484,D3484)</f>
        <v>0</v>
      </c>
    </row>
    <row r="3485" spans="1:30">
      <c r="A3485">
        <v>603883</v>
      </c>
      <c r="B3485" t="s">
        <v>1245</v>
      </c>
      <c r="C3485" t="s">
        <v>6144</v>
      </c>
      <c r="D3485" s="8">
        <f t="shared" si="55"/>
        <v>44561</v>
      </c>
      <c r="E3485" t="s">
        <v>7249</v>
      </c>
      <c r="F3485">
        <v>1</v>
      </c>
      <c r="G3485" t="s">
        <v>9895</v>
      </c>
      <c r="L3485" t="str" cm="1">
        <f t="array" ref="L3485">[1]!s_info_industry_gics(A3485,1)</f>
        <v>日常消费</v>
      </c>
      <c r="M3485" t="str" cm="1">
        <f t="array" ref="M3485">[1]!s_info_industry_gicscode(A3485,1)</f>
        <v>30</v>
      </c>
      <c r="N3485" t="str">
        <f>[1]!s_info_industry_gics(A3485,2)</f>
        <v>食品与主要用品零售Ⅱ</v>
      </c>
      <c r="O3485" t="str">
        <f>[1]!s_info_industry_gicscode(A3485,2)</f>
        <v>3010</v>
      </c>
      <c r="P3485" t="str" cm="1">
        <f t="array" ref="P3485">[1]!s_stmnote_suppliertop5(A3485,D3485,1)</f>
        <v>供应商A</v>
      </c>
      <c r="Q3485" t="str">
        <f>[1]!s_stmnote_suppliertop5(A3485,D3485,2)</f>
        <v>供应商B</v>
      </c>
      <c r="R3485" t="str" cm="1">
        <f t="array" ref="R3485">[1]!s_stmnote_suppliertop5(A3485,D3485,3)</f>
        <v>供应商C</v>
      </c>
      <c r="S3485" t="str" cm="1">
        <f t="array" ref="S3485">[1]!s_stmnote_suppliertop5(A3485,D3485,4)</f>
        <v>供应商D</v>
      </c>
      <c r="T3485" t="str" cm="1">
        <f t="array" ref="T3485">[1]!s_stmnote_suppliertop5(A3485,D3485,5)</f>
        <v>供应商E</v>
      </c>
      <c r="U3485" s="9">
        <f>[1]!s_stmnote_purchasetop5_pct(A3485,D3485)</f>
        <v>11.56</v>
      </c>
      <c r="V3485" t="str" cm="1">
        <f t="array" ref="V3485">[1]!s_stmnote_customertop5($A3485,$D3485,1)</f>
        <v>客户A</v>
      </c>
      <c r="W3485" t="str" cm="1">
        <f t="array" ref="W3485">[1]!s_stmnote_customertop5($A3485,$D3485,2)</f>
        <v>客户B</v>
      </c>
      <c r="X3485" t="str" cm="1">
        <f t="array" ref="X3485">[1]!s_stmnote_customertop5($A3485,$D3485,3)</f>
        <v>客户C</v>
      </c>
      <c r="Y3485" t="str" cm="1">
        <f t="array" ref="Y3485">[1]!s_stmnote_customertop5($A3485,$D3485,4)</f>
        <v>客户D</v>
      </c>
      <c r="Z3485" t="str" cm="1">
        <f t="array" ref="Z3485">[1]!s_stmnote_customertop5($A3485,$D3485,5)</f>
        <v>客户E</v>
      </c>
      <c r="AA3485" s="9">
        <f>[1]!s_stmnote_salestop5_pct(A3485,D3485)</f>
        <v>1.42</v>
      </c>
      <c r="AB3485" s="9">
        <f>[1]!s_fa_arturn(A3485,D3485)</f>
        <v>12.426600000000001</v>
      </c>
      <c r="AC3485" s="9">
        <f>[1]!fa_apturn(A3485,D3485)</f>
        <v>6.4494709162464696</v>
      </c>
      <c r="AD3485" s="9">
        <f>[1]!s_fa_invturn(A3485,D3485)</f>
        <v>4.1639999999999997</v>
      </c>
    </row>
    <row r="3486" spans="1:30">
      <c r="A3486">
        <v>605266</v>
      </c>
      <c r="B3486" t="s">
        <v>1272</v>
      </c>
      <c r="C3486" t="s">
        <v>6214</v>
      </c>
      <c r="D3486" s="8">
        <f t="shared" si="55"/>
        <v>44561</v>
      </c>
      <c r="E3486" t="s">
        <v>7520</v>
      </c>
      <c r="F3486">
        <v>1</v>
      </c>
      <c r="G3486" t="s">
        <v>10263</v>
      </c>
      <c r="L3486" t="str" cm="1">
        <f t="array" ref="L3486">[1]!s_info_industry_gics(A3486,1)</f>
        <v>日常消费</v>
      </c>
      <c r="M3486" t="str" cm="1">
        <f t="array" ref="M3486">[1]!s_info_industry_gicscode(A3486,1)</f>
        <v>30</v>
      </c>
      <c r="N3486" t="str">
        <f>[1]!s_info_industry_gics(A3486,2)</f>
        <v>食品与主要用品零售Ⅱ</v>
      </c>
      <c r="O3486" t="str">
        <f>[1]!s_info_industry_gicscode(A3486,2)</f>
        <v>3010</v>
      </c>
      <c r="P3486" t="str" cm="1">
        <f t="array" ref="P3486">[1]!s_stmnote_suppliertop5(A3486,D3486,1)</f>
        <v>供应商A</v>
      </c>
      <c r="Q3486" t="str">
        <f>[1]!s_stmnote_suppliertop5(A3486,D3486,2)</f>
        <v>供应商B</v>
      </c>
      <c r="R3486" t="str" cm="1">
        <f t="array" ref="R3486">[1]!s_stmnote_suppliertop5(A3486,D3486,3)</f>
        <v>供应商C</v>
      </c>
      <c r="S3486" t="str" cm="1">
        <f t="array" ref="S3486">[1]!s_stmnote_suppliertop5(A3486,D3486,4)</f>
        <v>供应商D</v>
      </c>
      <c r="T3486" t="str" cm="1">
        <f t="array" ref="T3486">[1]!s_stmnote_suppliertop5(A3486,D3486,5)</f>
        <v>供应商E</v>
      </c>
      <c r="U3486" s="9">
        <f>[1]!s_stmnote_purchasetop5_pct(A3486,D3486)</f>
        <v>57</v>
      </c>
      <c r="V3486" cm="1">
        <f t="array" ref="V3486">[1]!s_stmnote_customertop5($A3486,$D3486,1)</f>
        <v>0</v>
      </c>
      <c r="W3486" cm="1">
        <f t="array" ref="W3486">[1]!s_stmnote_customertop5($A3486,$D3486,2)</f>
        <v>0</v>
      </c>
      <c r="X3486" cm="1">
        <f t="array" ref="X3486">[1]!s_stmnote_customertop5($A3486,$D3486,3)</f>
        <v>0</v>
      </c>
      <c r="Y3486" cm="1">
        <f t="array" ref="Y3486">[1]!s_stmnote_customertop5($A3486,$D3486,4)</f>
        <v>0</v>
      </c>
      <c r="Z3486" cm="1">
        <f t="array" ref="Z3486">[1]!s_stmnote_customertop5($A3486,$D3486,5)</f>
        <v>0</v>
      </c>
      <c r="AA3486" s="9">
        <f>[1]!s_stmnote_salestop5_pct(A3486,D3486)</f>
        <v>0</v>
      </c>
      <c r="AB3486" s="9">
        <f>[1]!s_fa_arturn(A3486,D3486)</f>
        <v>26.5349</v>
      </c>
      <c r="AC3486" s="9">
        <f>[1]!fa_apturn(A3486,D3486)</f>
        <v>3.4948498646991499</v>
      </c>
      <c r="AD3486" s="9">
        <f>[1]!s_fa_invturn(A3486,D3486)</f>
        <v>3.6263000000000001</v>
      </c>
    </row>
    <row r="3487" spans="1:30">
      <c r="A3487">
        <v>61</v>
      </c>
      <c r="B3487" t="s">
        <v>25</v>
      </c>
      <c r="C3487" t="s">
        <v>1574</v>
      </c>
      <c r="D3487" s="8">
        <f t="shared" si="55"/>
        <v>44561</v>
      </c>
      <c r="E3487" t="s">
        <v>6982</v>
      </c>
      <c r="F3487">
        <v>3</v>
      </c>
      <c r="G3487" t="s">
        <v>10221</v>
      </c>
      <c r="H3487" t="s">
        <v>11905</v>
      </c>
      <c r="I3487" t="s">
        <v>12760</v>
      </c>
      <c r="L3487" t="str" cm="1">
        <f t="array" ref="L3487">[1]!s_info_industry_gics(A3487,1)</f>
        <v>日常消费</v>
      </c>
      <c r="M3487" t="str" cm="1">
        <f t="array" ref="M3487">[1]!s_info_industry_gicscode(A3487,1)</f>
        <v>30</v>
      </c>
      <c r="N3487" t="str">
        <f>[1]!s_info_industry_gics(A3487,2)</f>
        <v>食品与主要用品零售Ⅱ</v>
      </c>
      <c r="O3487" t="str">
        <f>[1]!s_info_industry_gicscode(A3487,2)</f>
        <v>3010</v>
      </c>
      <c r="P3487" t="str" cm="1">
        <f t="array" ref="P3487">[1]!s_stmnote_suppliertop5(A3487,D3487,1)</f>
        <v>深圳市深农国际物流发展有限公司</v>
      </c>
      <c r="Q3487" t="str">
        <f>[1]!s_stmnote_suppliertop5(A3487,D3487,2)</f>
        <v>深圳供电局有限公司</v>
      </c>
      <c r="R3487" t="str" cm="1">
        <f t="array" ref="R3487">[1]!s_stmnote_suppliertop5(A3487,D3487,3)</f>
        <v>东莞市品钰实业有限公司</v>
      </c>
      <c r="S3487" t="str" cm="1">
        <f t="array" ref="S3487">[1]!s_stmnote_suppliertop5(A3487,D3487,4)</f>
        <v>天津市北辰区青光镇韩家墅农工商联合公司</v>
      </c>
      <c r="T3487" t="str" cm="1">
        <f t="array" ref="T3487">[1]!s_stmnote_suppliertop5(A3487,D3487,5)</f>
        <v>深圳市白坭坑股份合作公司</v>
      </c>
      <c r="U3487" s="9">
        <f>[1]!s_stmnote_purchasetop5_pct(A3487,D3487)</f>
        <v>29.41</v>
      </c>
      <c r="V3487" t="str" cm="1">
        <f t="array" ref="V3487">[1]!s_stmnote_customertop5($A3487,$D3487,1)</f>
        <v>章善莲</v>
      </c>
      <c r="W3487" t="str" cm="1">
        <f t="array" ref="W3487">[1]!s_stmnote_customertop5($A3487,$D3487,2)</f>
        <v>庄嘉燕</v>
      </c>
      <c r="X3487" t="str" cm="1">
        <f t="array" ref="X3487">[1]!s_stmnote_customertop5($A3487,$D3487,3)</f>
        <v>陈海棉</v>
      </c>
      <c r="Y3487" t="str" cm="1">
        <f t="array" ref="Y3487">[1]!s_stmnote_customertop5($A3487,$D3487,4)</f>
        <v>郑佳琪</v>
      </c>
      <c r="Z3487" t="str" cm="1">
        <f t="array" ref="Z3487">[1]!s_stmnote_customertop5($A3487,$D3487,5)</f>
        <v>巴士集团</v>
      </c>
      <c r="AA3487" s="9">
        <f>[1]!s_stmnote_salestop5_pct(A3487,D3487)</f>
        <v>17.579999999999998</v>
      </c>
      <c r="AB3487" s="9">
        <f>[1]!s_fa_arturn(A3487,D3487)</f>
        <v>37.094499999999996</v>
      </c>
      <c r="AC3487" s="9">
        <f>[1]!fa_apturn(A3487,D3487)</f>
        <v>2.8032057175882601</v>
      </c>
      <c r="AD3487" s="9">
        <f>[1]!s_fa_invturn(A3487,D3487)</f>
        <v>3.4274</v>
      </c>
    </row>
    <row r="3488" spans="1:30">
      <c r="A3488">
        <v>61</v>
      </c>
      <c r="B3488" t="s">
        <v>25</v>
      </c>
      <c r="C3488" t="s">
        <v>1575</v>
      </c>
      <c r="D3488" s="8">
        <f t="shared" si="55"/>
        <v>44926</v>
      </c>
      <c r="E3488" t="s">
        <v>6983</v>
      </c>
      <c r="F3488">
        <v>1</v>
      </c>
      <c r="G3488" t="s">
        <v>7903</v>
      </c>
      <c r="L3488" t="str" cm="1">
        <f t="array" ref="L3488">[1]!s_info_industry_gics(A3488,1)</f>
        <v>日常消费</v>
      </c>
      <c r="M3488" t="str" cm="1">
        <f t="array" ref="M3488">[1]!s_info_industry_gicscode(A3488,1)</f>
        <v>30</v>
      </c>
      <c r="N3488" t="str">
        <f>[1]!s_info_industry_gics(A3488,2)</f>
        <v>食品与主要用品零售Ⅱ</v>
      </c>
      <c r="O3488" t="str">
        <f>[1]!s_info_industry_gicscode(A3488,2)</f>
        <v>3010</v>
      </c>
      <c r="P3488" t="str" cm="1">
        <f t="array" ref="P3488">[1]!s_stmnote_suppliertop5(A3488,D3488,1)</f>
        <v>供应商一</v>
      </c>
      <c r="Q3488" t="str">
        <f>[1]!s_stmnote_suppliertop5(A3488,D3488,2)</f>
        <v>供应商二</v>
      </c>
      <c r="R3488" t="str" cm="1">
        <f t="array" ref="R3488">[1]!s_stmnote_suppliertop5(A3488,D3488,3)</f>
        <v>供应商三</v>
      </c>
      <c r="S3488" t="str" cm="1">
        <f t="array" ref="S3488">[1]!s_stmnote_suppliertop5(A3488,D3488,4)</f>
        <v>供应商四</v>
      </c>
      <c r="T3488" t="str" cm="1">
        <f t="array" ref="T3488">[1]!s_stmnote_suppliertop5(A3488,D3488,5)</f>
        <v>供应商五</v>
      </c>
      <c r="U3488" s="9">
        <f>[1]!s_stmnote_purchasetop5_pct(A3488,D3488)</f>
        <v>34.03</v>
      </c>
      <c r="V3488" t="str" cm="1">
        <f t="array" ref="V3488">[1]!s_stmnote_customertop5($A3488,$D3488,1)</f>
        <v>客户一</v>
      </c>
      <c r="W3488" t="str" cm="1">
        <f t="array" ref="W3488">[1]!s_stmnote_customertop5($A3488,$D3488,2)</f>
        <v>客户二</v>
      </c>
      <c r="X3488" t="str" cm="1">
        <f t="array" ref="X3488">[1]!s_stmnote_customertop5($A3488,$D3488,3)</f>
        <v>客户三</v>
      </c>
      <c r="Y3488" t="str" cm="1">
        <f t="array" ref="Y3488">[1]!s_stmnote_customertop5($A3488,$D3488,4)</f>
        <v>客户四</v>
      </c>
      <c r="Z3488" t="str" cm="1">
        <f t="array" ref="Z3488">[1]!s_stmnote_customertop5($A3488,$D3488,5)</f>
        <v>客户五</v>
      </c>
      <c r="AA3488" s="9">
        <f>[1]!s_stmnote_salestop5_pct(A3488,D3488)</f>
        <v>20.41</v>
      </c>
      <c r="AB3488" s="9">
        <f>[1]!s_fa_arturn(A3488,D3488)</f>
        <v>26.402100000000001</v>
      </c>
      <c r="AC3488" s="9">
        <f>[1]!fa_apturn(A3488,D3488)</f>
        <v>2.6509224629741199</v>
      </c>
      <c r="AD3488" s="9">
        <f>[1]!s_fa_invturn(A3488,D3488)</f>
        <v>3.5847000000000002</v>
      </c>
    </row>
    <row r="3489" spans="1:30">
      <c r="A3489">
        <v>61</v>
      </c>
      <c r="B3489" t="s">
        <v>25</v>
      </c>
      <c r="C3489" t="s">
        <v>1576</v>
      </c>
      <c r="D3489" s="8">
        <f t="shared" si="55"/>
        <v>45657</v>
      </c>
      <c r="E3489" t="s">
        <v>6984</v>
      </c>
      <c r="F3489">
        <v>1</v>
      </c>
      <c r="G3489" t="s">
        <v>7904</v>
      </c>
      <c r="L3489" t="str" cm="1">
        <f t="array" ref="L3489">[1]!s_info_industry_gics(A3489,1)</f>
        <v>日常消费</v>
      </c>
      <c r="M3489" t="str" cm="1">
        <f t="array" ref="M3489">[1]!s_info_industry_gicscode(A3489,1)</f>
        <v>30</v>
      </c>
      <c r="N3489" t="str">
        <f>[1]!s_info_industry_gics(A3489,2)</f>
        <v>食品与主要用品零售Ⅱ</v>
      </c>
      <c r="O3489" t="str">
        <f>[1]!s_info_industry_gicscode(A3489,2)</f>
        <v>3010</v>
      </c>
      <c r="P3489" cm="1">
        <f t="array" ref="P3489">[1]!s_stmnote_suppliertop5(A3489,D3489,1)</f>
        <v>0</v>
      </c>
      <c r="Q3489">
        <f>[1]!s_stmnote_suppliertop5(A3489,D3489,2)</f>
        <v>0</v>
      </c>
      <c r="R3489" cm="1">
        <f t="array" ref="R3489">[1]!s_stmnote_suppliertop5(A3489,D3489,3)</f>
        <v>0</v>
      </c>
      <c r="S3489" cm="1">
        <f t="array" ref="S3489">[1]!s_stmnote_suppliertop5(A3489,D3489,4)</f>
        <v>0</v>
      </c>
      <c r="T3489" cm="1">
        <f t="array" ref="T3489">[1]!s_stmnote_suppliertop5(A3489,D3489,5)</f>
        <v>0</v>
      </c>
      <c r="U3489" s="9">
        <f>[1]!s_stmnote_purchasetop5_pct(A3489,D3489)</f>
        <v>0</v>
      </c>
      <c r="V3489" cm="1">
        <f t="array" ref="V3489">[1]!s_stmnote_customertop5($A3489,$D3489,1)</f>
        <v>0</v>
      </c>
      <c r="W3489" cm="1">
        <f t="array" ref="W3489">[1]!s_stmnote_customertop5($A3489,$D3489,2)</f>
        <v>0</v>
      </c>
      <c r="X3489" cm="1">
        <f t="array" ref="X3489">[1]!s_stmnote_customertop5($A3489,$D3489,3)</f>
        <v>0</v>
      </c>
      <c r="Y3489" cm="1">
        <f t="array" ref="Y3489">[1]!s_stmnote_customertop5($A3489,$D3489,4)</f>
        <v>0</v>
      </c>
      <c r="Z3489" cm="1">
        <f t="array" ref="Z3489">[1]!s_stmnote_customertop5($A3489,$D3489,5)</f>
        <v>0</v>
      </c>
      <c r="AA3489" s="9">
        <f>[1]!s_stmnote_salestop5_pct(A3489,D3489)</f>
        <v>0</v>
      </c>
      <c r="AB3489" s="9">
        <f>[1]!s_fa_arturn(A3489,D3489)</f>
        <v>0</v>
      </c>
      <c r="AC3489" s="9">
        <f>[1]!fa_apturn(A3489,D3489)</f>
        <v>0</v>
      </c>
      <c r="AD3489" s="9">
        <f>[1]!s_fa_invturn(A3489,D3489)</f>
        <v>0</v>
      </c>
    </row>
    <row r="3490" spans="1:30">
      <c r="A3490" s="3" t="s">
        <v>12877</v>
      </c>
      <c r="B3490" t="s">
        <v>25</v>
      </c>
      <c r="C3490" t="s">
        <v>6685</v>
      </c>
      <c r="D3490" s="8">
        <f t="shared" si="55"/>
        <v>44561</v>
      </c>
      <c r="E3490" t="s">
        <v>7576</v>
      </c>
      <c r="F3490">
        <v>1</v>
      </c>
      <c r="G3490" t="s">
        <v>10123</v>
      </c>
      <c r="L3490" t="str" cm="1">
        <f t="array" ref="L3490">[1]!s_info_industry_gics(A3490,1)</f>
        <v>日常消费</v>
      </c>
      <c r="M3490" t="str" cm="1">
        <f t="array" ref="M3490">[1]!s_info_industry_gicscode(A3490,1)</f>
        <v>30</v>
      </c>
      <c r="N3490" t="str">
        <f>[1]!s_info_industry_gics(A3490,2)</f>
        <v>食品与主要用品零售Ⅱ</v>
      </c>
      <c r="O3490" t="str">
        <f>[1]!s_info_industry_gicscode(A3490,2)</f>
        <v>3010</v>
      </c>
      <c r="P3490" t="str" cm="1">
        <f t="array" ref="P3490">[1]!s_stmnote_suppliertop5(A3490,D3490,1)</f>
        <v>深圳市深农国际物流发展有限公司</v>
      </c>
      <c r="Q3490" t="str">
        <f>[1]!s_stmnote_suppliertop5(A3490,D3490,2)</f>
        <v>深圳供电局有限公司</v>
      </c>
      <c r="R3490" t="str" cm="1">
        <f t="array" ref="R3490">[1]!s_stmnote_suppliertop5(A3490,D3490,3)</f>
        <v>东莞市品钰实业有限公司</v>
      </c>
      <c r="S3490" t="str" cm="1">
        <f t="array" ref="S3490">[1]!s_stmnote_suppliertop5(A3490,D3490,4)</f>
        <v>天津市北辰区青光镇韩家墅农工商联合公司</v>
      </c>
      <c r="T3490" t="str" cm="1">
        <f t="array" ref="T3490">[1]!s_stmnote_suppliertop5(A3490,D3490,5)</f>
        <v>深圳市白坭坑股份合作公司</v>
      </c>
      <c r="U3490" s="9">
        <f>[1]!s_stmnote_purchasetop5_pct(A3490,D3490)</f>
        <v>29.41</v>
      </c>
      <c r="V3490" t="str" cm="1">
        <f t="array" ref="V3490">[1]!s_stmnote_customertop5($A3490,$D3490,1)</f>
        <v>章善莲</v>
      </c>
      <c r="W3490" t="str" cm="1">
        <f t="array" ref="W3490">[1]!s_stmnote_customertop5($A3490,$D3490,2)</f>
        <v>庄嘉燕</v>
      </c>
      <c r="X3490" t="str" cm="1">
        <f t="array" ref="X3490">[1]!s_stmnote_customertop5($A3490,$D3490,3)</f>
        <v>陈海棉</v>
      </c>
      <c r="Y3490" t="str" cm="1">
        <f t="array" ref="Y3490">[1]!s_stmnote_customertop5($A3490,$D3490,4)</f>
        <v>郑佳琪</v>
      </c>
      <c r="Z3490" t="str" cm="1">
        <f t="array" ref="Z3490">[1]!s_stmnote_customertop5($A3490,$D3490,5)</f>
        <v>巴士集团</v>
      </c>
      <c r="AA3490" s="9">
        <f>[1]!s_stmnote_salestop5_pct(A3490,D3490)</f>
        <v>17.579999999999998</v>
      </c>
      <c r="AB3490" s="9">
        <f>[1]!s_fa_arturn(A3490,D3490)</f>
        <v>37.094499999999996</v>
      </c>
      <c r="AC3490" s="9">
        <f>[1]!fa_apturn(A3490,D3490)</f>
        <v>2.8032057175882601</v>
      </c>
      <c r="AD3490" s="9">
        <f>[1]!s_fa_invturn(A3490,D3490)</f>
        <v>3.4274</v>
      </c>
    </row>
    <row r="3491" spans="1:30">
      <c r="A3491">
        <v>600093</v>
      </c>
      <c r="B3491" t="s">
        <v>809</v>
      </c>
      <c r="C3491" t="s">
        <v>4473</v>
      </c>
      <c r="D3491" s="8">
        <f t="shared" si="55"/>
        <v>44561</v>
      </c>
      <c r="E3491" t="s">
        <v>7259</v>
      </c>
      <c r="F3491">
        <v>4</v>
      </c>
      <c r="G3491" t="s">
        <v>11061</v>
      </c>
      <c r="H3491" t="s">
        <v>12315</v>
      </c>
      <c r="I3491" t="s">
        <v>12783</v>
      </c>
      <c r="J3491" t="s">
        <v>12821</v>
      </c>
      <c r="L3491" t="str" cm="1">
        <f t="array" ref="L3491">[1]!s_info_industry_gics(A3491,1)</f>
        <v>医疗保健</v>
      </c>
      <c r="M3491" t="str" cm="1">
        <f t="array" ref="M3491">[1]!s_info_industry_gicscode(A3491,1)</f>
        <v>35</v>
      </c>
      <c r="N3491" t="str">
        <f>[1]!s_info_industry_gics(A3491,2)</f>
        <v>制药、生物科技与生命科学</v>
      </c>
      <c r="O3491" t="str">
        <f>[1]!s_info_industry_gicscode(A3491,2)</f>
        <v>3520</v>
      </c>
      <c r="P3491" cm="1">
        <f t="array" ref="P3491">[1]!s_stmnote_suppliertop5(A3491,D3491,1)</f>
        <v>0</v>
      </c>
      <c r="Q3491">
        <f>[1]!s_stmnote_suppliertop5(A3491,D3491,2)</f>
        <v>0</v>
      </c>
      <c r="R3491" cm="1">
        <f t="array" ref="R3491">[1]!s_stmnote_suppliertop5(A3491,D3491,3)</f>
        <v>0</v>
      </c>
      <c r="S3491" cm="1">
        <f t="array" ref="S3491">[1]!s_stmnote_suppliertop5(A3491,D3491,4)</f>
        <v>0</v>
      </c>
      <c r="T3491" cm="1">
        <f t="array" ref="T3491">[1]!s_stmnote_suppliertop5(A3491,D3491,5)</f>
        <v>0</v>
      </c>
      <c r="U3491" s="9">
        <f>[1]!s_stmnote_purchasetop5_pct(A3491,D3491)</f>
        <v>0</v>
      </c>
      <c r="V3491" cm="1">
        <f t="array" ref="V3491">[1]!s_stmnote_customertop5($A3491,$D3491,1)</f>
        <v>0</v>
      </c>
      <c r="W3491" cm="1">
        <f t="array" ref="W3491">[1]!s_stmnote_customertop5($A3491,$D3491,2)</f>
        <v>0</v>
      </c>
      <c r="X3491" cm="1">
        <f t="array" ref="X3491">[1]!s_stmnote_customertop5($A3491,$D3491,3)</f>
        <v>0</v>
      </c>
      <c r="Y3491" cm="1">
        <f t="array" ref="Y3491">[1]!s_stmnote_customertop5($A3491,$D3491,4)</f>
        <v>0</v>
      </c>
      <c r="Z3491" cm="1">
        <f t="array" ref="Z3491">[1]!s_stmnote_customertop5($A3491,$D3491,5)</f>
        <v>0</v>
      </c>
      <c r="AA3491" s="9">
        <f>[1]!s_stmnote_salestop5_pct(A3491,D3491)</f>
        <v>0</v>
      </c>
      <c r="AB3491" s="9">
        <f>[1]!s_fa_arturn(A3491,D3491)</f>
        <v>0</v>
      </c>
      <c r="AC3491" s="9">
        <f>[1]!fa_apturn(A3491,D3491)</f>
        <v>0</v>
      </c>
      <c r="AD3491" s="9">
        <f>[1]!s_fa_invturn(A3491,D3491)</f>
        <v>0</v>
      </c>
    </row>
    <row r="3492" spans="1:30">
      <c r="A3492">
        <v>600093</v>
      </c>
      <c r="B3492" t="s">
        <v>809</v>
      </c>
      <c r="C3492" t="s">
        <v>4474</v>
      </c>
      <c r="D3492" s="8">
        <f t="shared" si="55"/>
        <v>44561</v>
      </c>
      <c r="E3492" t="s">
        <v>7395</v>
      </c>
      <c r="F3492">
        <v>3</v>
      </c>
      <c r="G3492" t="s">
        <v>11062</v>
      </c>
      <c r="H3492" t="s">
        <v>12316</v>
      </c>
      <c r="I3492" t="s">
        <v>12784</v>
      </c>
      <c r="L3492" t="str" cm="1">
        <f t="array" ref="L3492">[1]!s_info_industry_gics(A3492,1)</f>
        <v>医疗保健</v>
      </c>
      <c r="M3492" t="str" cm="1">
        <f t="array" ref="M3492">[1]!s_info_industry_gicscode(A3492,1)</f>
        <v>35</v>
      </c>
      <c r="N3492" t="str">
        <f>[1]!s_info_industry_gics(A3492,2)</f>
        <v>制药、生物科技与生命科学</v>
      </c>
      <c r="O3492" t="str">
        <f>[1]!s_info_industry_gicscode(A3492,2)</f>
        <v>3520</v>
      </c>
      <c r="P3492" cm="1">
        <f t="array" ref="P3492">[1]!s_stmnote_suppliertop5(A3492,D3492,1)</f>
        <v>0</v>
      </c>
      <c r="Q3492">
        <f>[1]!s_stmnote_suppliertop5(A3492,D3492,2)</f>
        <v>0</v>
      </c>
      <c r="R3492" cm="1">
        <f t="array" ref="R3492">[1]!s_stmnote_suppliertop5(A3492,D3492,3)</f>
        <v>0</v>
      </c>
      <c r="S3492" cm="1">
        <f t="array" ref="S3492">[1]!s_stmnote_suppliertop5(A3492,D3492,4)</f>
        <v>0</v>
      </c>
      <c r="T3492" cm="1">
        <f t="array" ref="T3492">[1]!s_stmnote_suppliertop5(A3492,D3492,5)</f>
        <v>0</v>
      </c>
      <c r="U3492" s="9">
        <f>[1]!s_stmnote_purchasetop5_pct(A3492,D3492)</f>
        <v>0</v>
      </c>
      <c r="V3492" cm="1">
        <f t="array" ref="V3492">[1]!s_stmnote_customertop5($A3492,$D3492,1)</f>
        <v>0</v>
      </c>
      <c r="W3492" cm="1">
        <f t="array" ref="W3492">[1]!s_stmnote_customertop5($A3492,$D3492,2)</f>
        <v>0</v>
      </c>
      <c r="X3492" cm="1">
        <f t="array" ref="X3492">[1]!s_stmnote_customertop5($A3492,$D3492,3)</f>
        <v>0</v>
      </c>
      <c r="Y3492" cm="1">
        <f t="array" ref="Y3492">[1]!s_stmnote_customertop5($A3492,$D3492,4)</f>
        <v>0</v>
      </c>
      <c r="Z3492" cm="1">
        <f t="array" ref="Z3492">[1]!s_stmnote_customertop5($A3492,$D3492,5)</f>
        <v>0</v>
      </c>
      <c r="AA3492" s="9">
        <f>[1]!s_stmnote_salestop5_pct(A3492,D3492)</f>
        <v>0</v>
      </c>
      <c r="AB3492" s="9">
        <f>[1]!s_fa_arturn(A3492,D3492)</f>
        <v>0</v>
      </c>
      <c r="AC3492" s="9">
        <f>[1]!fa_apturn(A3492,D3492)</f>
        <v>0</v>
      </c>
      <c r="AD3492" s="9">
        <f>[1]!s_fa_invturn(A3492,D3492)</f>
        <v>0</v>
      </c>
    </row>
    <row r="3493" spans="1:30">
      <c r="A3493">
        <v>600093</v>
      </c>
      <c r="B3493" t="s">
        <v>809</v>
      </c>
      <c r="C3493" t="s">
        <v>4475</v>
      </c>
      <c r="D3493" s="8">
        <f t="shared" si="55"/>
        <v>44561</v>
      </c>
      <c r="E3493" t="s">
        <v>7398</v>
      </c>
      <c r="F3493">
        <v>1</v>
      </c>
      <c r="G3493" t="s">
        <v>9187</v>
      </c>
      <c r="L3493" t="str" cm="1">
        <f t="array" ref="L3493">[1]!s_info_industry_gics(A3493,1)</f>
        <v>医疗保健</v>
      </c>
      <c r="M3493" t="str" cm="1">
        <f t="array" ref="M3493">[1]!s_info_industry_gicscode(A3493,1)</f>
        <v>35</v>
      </c>
      <c r="N3493" t="str">
        <f>[1]!s_info_industry_gics(A3493,2)</f>
        <v>制药、生物科技与生命科学</v>
      </c>
      <c r="O3493" t="str">
        <f>[1]!s_info_industry_gicscode(A3493,2)</f>
        <v>3520</v>
      </c>
      <c r="P3493" cm="1">
        <f t="array" ref="P3493">[1]!s_stmnote_suppliertop5(A3493,D3493,1)</f>
        <v>0</v>
      </c>
      <c r="Q3493">
        <f>[1]!s_stmnote_suppliertop5(A3493,D3493,2)</f>
        <v>0</v>
      </c>
      <c r="R3493" cm="1">
        <f t="array" ref="R3493">[1]!s_stmnote_suppliertop5(A3493,D3493,3)</f>
        <v>0</v>
      </c>
      <c r="S3493" cm="1">
        <f t="array" ref="S3493">[1]!s_stmnote_suppliertop5(A3493,D3493,4)</f>
        <v>0</v>
      </c>
      <c r="T3493" cm="1">
        <f t="array" ref="T3493">[1]!s_stmnote_suppliertop5(A3493,D3493,5)</f>
        <v>0</v>
      </c>
      <c r="U3493" s="9">
        <f>[1]!s_stmnote_purchasetop5_pct(A3493,D3493)</f>
        <v>0</v>
      </c>
      <c r="V3493" cm="1">
        <f t="array" ref="V3493">[1]!s_stmnote_customertop5($A3493,$D3493,1)</f>
        <v>0</v>
      </c>
      <c r="W3493" cm="1">
        <f t="array" ref="W3493">[1]!s_stmnote_customertop5($A3493,$D3493,2)</f>
        <v>0</v>
      </c>
      <c r="X3493" cm="1">
        <f t="array" ref="X3493">[1]!s_stmnote_customertop5($A3493,$D3493,3)</f>
        <v>0</v>
      </c>
      <c r="Y3493" cm="1">
        <f t="array" ref="Y3493">[1]!s_stmnote_customertop5($A3493,$D3493,4)</f>
        <v>0</v>
      </c>
      <c r="Z3493" cm="1">
        <f t="array" ref="Z3493">[1]!s_stmnote_customertop5($A3493,$D3493,5)</f>
        <v>0</v>
      </c>
      <c r="AA3493" s="9">
        <f>[1]!s_stmnote_salestop5_pct(A3493,D3493)</f>
        <v>0</v>
      </c>
      <c r="AB3493" s="9">
        <f>[1]!s_fa_arturn(A3493,D3493)</f>
        <v>0</v>
      </c>
      <c r="AC3493" s="9">
        <f>[1]!fa_apturn(A3493,D3493)</f>
        <v>0</v>
      </c>
      <c r="AD3493" s="9">
        <f>[1]!s_fa_invturn(A3493,D3493)</f>
        <v>0</v>
      </c>
    </row>
    <row r="3494" spans="1:30">
      <c r="A3494">
        <v>600093</v>
      </c>
      <c r="B3494" t="s">
        <v>809</v>
      </c>
      <c r="C3494" t="s">
        <v>4476</v>
      </c>
      <c r="D3494" s="8">
        <f t="shared" si="55"/>
        <v>44561</v>
      </c>
      <c r="E3494" t="s">
        <v>6988</v>
      </c>
      <c r="F3494">
        <v>2</v>
      </c>
      <c r="G3494" t="s">
        <v>11063</v>
      </c>
      <c r="H3494" t="s">
        <v>12317</v>
      </c>
      <c r="L3494" t="str" cm="1">
        <f t="array" ref="L3494">[1]!s_info_industry_gics(A3494,1)</f>
        <v>医疗保健</v>
      </c>
      <c r="M3494" t="str" cm="1">
        <f t="array" ref="M3494">[1]!s_info_industry_gicscode(A3494,1)</f>
        <v>35</v>
      </c>
      <c r="N3494" t="str">
        <f>[1]!s_info_industry_gics(A3494,2)</f>
        <v>制药、生物科技与生命科学</v>
      </c>
      <c r="O3494" t="str">
        <f>[1]!s_info_industry_gicscode(A3494,2)</f>
        <v>3520</v>
      </c>
      <c r="P3494" cm="1">
        <f t="array" ref="P3494">[1]!s_stmnote_suppliertop5(A3494,D3494,1)</f>
        <v>0</v>
      </c>
      <c r="Q3494">
        <f>[1]!s_stmnote_suppliertop5(A3494,D3494,2)</f>
        <v>0</v>
      </c>
      <c r="R3494" cm="1">
        <f t="array" ref="R3494">[1]!s_stmnote_suppliertop5(A3494,D3494,3)</f>
        <v>0</v>
      </c>
      <c r="S3494" cm="1">
        <f t="array" ref="S3494">[1]!s_stmnote_suppliertop5(A3494,D3494,4)</f>
        <v>0</v>
      </c>
      <c r="T3494" cm="1">
        <f t="array" ref="T3494">[1]!s_stmnote_suppliertop5(A3494,D3494,5)</f>
        <v>0</v>
      </c>
      <c r="U3494" s="9">
        <f>[1]!s_stmnote_purchasetop5_pct(A3494,D3494)</f>
        <v>0</v>
      </c>
      <c r="V3494" cm="1">
        <f t="array" ref="V3494">[1]!s_stmnote_customertop5($A3494,$D3494,1)</f>
        <v>0</v>
      </c>
      <c r="W3494" cm="1">
        <f t="array" ref="W3494">[1]!s_stmnote_customertop5($A3494,$D3494,2)</f>
        <v>0</v>
      </c>
      <c r="X3494" cm="1">
        <f t="array" ref="X3494">[1]!s_stmnote_customertop5($A3494,$D3494,3)</f>
        <v>0</v>
      </c>
      <c r="Y3494" cm="1">
        <f t="array" ref="Y3494">[1]!s_stmnote_customertop5($A3494,$D3494,4)</f>
        <v>0</v>
      </c>
      <c r="Z3494" cm="1">
        <f t="array" ref="Z3494">[1]!s_stmnote_customertop5($A3494,$D3494,5)</f>
        <v>0</v>
      </c>
      <c r="AA3494" s="9">
        <f>[1]!s_stmnote_salestop5_pct(A3494,D3494)</f>
        <v>0</v>
      </c>
      <c r="AB3494" s="9">
        <f>[1]!s_fa_arturn(A3494,D3494)</f>
        <v>0</v>
      </c>
      <c r="AC3494" s="9">
        <f>[1]!fa_apturn(A3494,D3494)</f>
        <v>0</v>
      </c>
      <c r="AD3494" s="9">
        <f>[1]!s_fa_invturn(A3494,D3494)</f>
        <v>0</v>
      </c>
    </row>
    <row r="3495" spans="1:30">
      <c r="A3495">
        <v>600093</v>
      </c>
      <c r="B3495" t="s">
        <v>809</v>
      </c>
      <c r="C3495" t="s">
        <v>4477</v>
      </c>
      <c r="D3495" s="8">
        <f t="shared" si="55"/>
        <v>44926</v>
      </c>
      <c r="E3495" t="s">
        <v>6927</v>
      </c>
      <c r="F3495">
        <v>2</v>
      </c>
      <c r="G3495" t="s">
        <v>11064</v>
      </c>
      <c r="H3495" t="s">
        <v>12318</v>
      </c>
      <c r="L3495" t="str" cm="1">
        <f t="array" ref="L3495">[1]!s_info_industry_gics(A3495,1)</f>
        <v>医疗保健</v>
      </c>
      <c r="M3495" t="str" cm="1">
        <f t="array" ref="M3495">[1]!s_info_industry_gicscode(A3495,1)</f>
        <v>35</v>
      </c>
      <c r="N3495" t="str">
        <f>[1]!s_info_industry_gics(A3495,2)</f>
        <v>制药、生物科技与生命科学</v>
      </c>
      <c r="O3495" t="str">
        <f>[1]!s_info_industry_gicscode(A3495,2)</f>
        <v>3520</v>
      </c>
      <c r="P3495" cm="1">
        <f t="array" ref="P3495">[1]!s_stmnote_suppliertop5(A3495,D3495,1)</f>
        <v>0</v>
      </c>
      <c r="Q3495">
        <f>[1]!s_stmnote_suppliertop5(A3495,D3495,2)</f>
        <v>0</v>
      </c>
      <c r="R3495" cm="1">
        <f t="array" ref="R3495">[1]!s_stmnote_suppliertop5(A3495,D3495,3)</f>
        <v>0</v>
      </c>
      <c r="S3495" cm="1">
        <f t="array" ref="S3495">[1]!s_stmnote_suppliertop5(A3495,D3495,4)</f>
        <v>0</v>
      </c>
      <c r="T3495" cm="1">
        <f t="array" ref="T3495">[1]!s_stmnote_suppliertop5(A3495,D3495,5)</f>
        <v>0</v>
      </c>
      <c r="U3495" s="9">
        <f>[1]!s_stmnote_purchasetop5_pct(A3495,D3495)</f>
        <v>0</v>
      </c>
      <c r="V3495" cm="1">
        <f t="array" ref="V3495">[1]!s_stmnote_customertop5($A3495,$D3495,1)</f>
        <v>0</v>
      </c>
      <c r="W3495" cm="1">
        <f t="array" ref="W3495">[1]!s_stmnote_customertop5($A3495,$D3495,2)</f>
        <v>0</v>
      </c>
      <c r="X3495" cm="1">
        <f t="array" ref="X3495">[1]!s_stmnote_customertop5($A3495,$D3495,3)</f>
        <v>0</v>
      </c>
      <c r="Y3495" cm="1">
        <f t="array" ref="Y3495">[1]!s_stmnote_customertop5($A3495,$D3495,4)</f>
        <v>0</v>
      </c>
      <c r="Z3495" cm="1">
        <f t="array" ref="Z3495">[1]!s_stmnote_customertop5($A3495,$D3495,5)</f>
        <v>0</v>
      </c>
      <c r="AA3495" s="9">
        <f>[1]!s_stmnote_salestop5_pct(A3495,D3495)</f>
        <v>0</v>
      </c>
      <c r="AB3495" s="9">
        <f>[1]!s_fa_arturn(A3495,D3495)</f>
        <v>0</v>
      </c>
      <c r="AC3495" s="9">
        <f>[1]!fa_apturn(A3495,D3495)</f>
        <v>0</v>
      </c>
      <c r="AD3495" s="9">
        <f>[1]!s_fa_invturn(A3495,D3495)</f>
        <v>0</v>
      </c>
    </row>
    <row r="3496" spans="1:30">
      <c r="A3496">
        <v>600093</v>
      </c>
      <c r="B3496" t="s">
        <v>809</v>
      </c>
      <c r="C3496" t="s">
        <v>4478</v>
      </c>
      <c r="D3496" s="8">
        <f t="shared" si="55"/>
        <v>44926</v>
      </c>
      <c r="E3496" t="s">
        <v>7710</v>
      </c>
      <c r="F3496">
        <v>1</v>
      </c>
      <c r="G3496" t="s">
        <v>11065</v>
      </c>
      <c r="L3496" t="str" cm="1">
        <f t="array" ref="L3496">[1]!s_info_industry_gics(A3496,1)</f>
        <v>医疗保健</v>
      </c>
      <c r="M3496" t="str" cm="1">
        <f t="array" ref="M3496">[1]!s_info_industry_gicscode(A3496,1)</f>
        <v>35</v>
      </c>
      <c r="N3496" t="str">
        <f>[1]!s_info_industry_gics(A3496,2)</f>
        <v>制药、生物科技与生命科学</v>
      </c>
      <c r="O3496" t="str">
        <f>[1]!s_info_industry_gicscode(A3496,2)</f>
        <v>3520</v>
      </c>
      <c r="P3496" cm="1">
        <f t="array" ref="P3496">[1]!s_stmnote_suppliertop5(A3496,D3496,1)</f>
        <v>0</v>
      </c>
      <c r="Q3496">
        <f>[1]!s_stmnote_suppliertop5(A3496,D3496,2)</f>
        <v>0</v>
      </c>
      <c r="R3496" cm="1">
        <f t="array" ref="R3496">[1]!s_stmnote_suppliertop5(A3496,D3496,3)</f>
        <v>0</v>
      </c>
      <c r="S3496" cm="1">
        <f t="array" ref="S3496">[1]!s_stmnote_suppliertop5(A3496,D3496,4)</f>
        <v>0</v>
      </c>
      <c r="T3496" cm="1">
        <f t="array" ref="T3496">[1]!s_stmnote_suppliertop5(A3496,D3496,5)</f>
        <v>0</v>
      </c>
      <c r="U3496" s="9">
        <f>[1]!s_stmnote_purchasetop5_pct(A3496,D3496)</f>
        <v>0</v>
      </c>
      <c r="V3496" cm="1">
        <f t="array" ref="V3496">[1]!s_stmnote_customertop5($A3496,$D3496,1)</f>
        <v>0</v>
      </c>
      <c r="W3496" cm="1">
        <f t="array" ref="W3496">[1]!s_stmnote_customertop5($A3496,$D3496,2)</f>
        <v>0</v>
      </c>
      <c r="X3496" cm="1">
        <f t="array" ref="X3496">[1]!s_stmnote_customertop5($A3496,$D3496,3)</f>
        <v>0</v>
      </c>
      <c r="Y3496" cm="1">
        <f t="array" ref="Y3496">[1]!s_stmnote_customertop5($A3496,$D3496,4)</f>
        <v>0</v>
      </c>
      <c r="Z3496" cm="1">
        <f t="array" ref="Z3496">[1]!s_stmnote_customertop5($A3496,$D3496,5)</f>
        <v>0</v>
      </c>
      <c r="AA3496" s="9">
        <f>[1]!s_stmnote_salestop5_pct(A3496,D3496)</f>
        <v>0</v>
      </c>
      <c r="AB3496" s="9">
        <f>[1]!s_fa_arturn(A3496,D3496)</f>
        <v>0</v>
      </c>
      <c r="AC3496" s="9">
        <f>[1]!fa_apturn(A3496,D3496)</f>
        <v>0</v>
      </c>
      <c r="AD3496" s="9">
        <f>[1]!s_fa_invturn(A3496,D3496)</f>
        <v>0</v>
      </c>
    </row>
    <row r="3497" spans="1:30">
      <c r="A3497">
        <v>300633</v>
      </c>
      <c r="B3497" t="s">
        <v>653</v>
      </c>
      <c r="C3497" t="s">
        <v>3876</v>
      </c>
      <c r="D3497" s="8">
        <f t="shared" si="55"/>
        <v>44561</v>
      </c>
      <c r="E3497" s="2">
        <v>44210</v>
      </c>
      <c r="F3497">
        <v>1</v>
      </c>
      <c r="G3497" t="s">
        <v>8939</v>
      </c>
      <c r="L3497" t="str" cm="1">
        <f t="array" ref="L3497">[1]!s_info_industry_gics(A3497,1)</f>
        <v>医疗保健</v>
      </c>
      <c r="M3497" t="str" cm="1">
        <f t="array" ref="M3497">[1]!s_info_industry_gicscode(A3497,1)</f>
        <v>35</v>
      </c>
      <c r="N3497" t="str">
        <f>[1]!s_info_industry_gics(A3497,2)</f>
        <v>医疗保健设备与服务</v>
      </c>
      <c r="O3497" t="str">
        <f>[1]!s_info_industry_gicscode(A3497,2)</f>
        <v>3510</v>
      </c>
      <c r="P3497" t="str" cm="1">
        <f t="array" ref="P3497">[1]!s_stmnote_suppliertop5(A3497,D3497,1)</f>
        <v>供应商1</v>
      </c>
      <c r="Q3497" t="str">
        <f>[1]!s_stmnote_suppliertop5(A3497,D3497,2)</f>
        <v>供应商2</v>
      </c>
      <c r="R3497" t="str" cm="1">
        <f t="array" ref="R3497">[1]!s_stmnote_suppliertop5(A3497,D3497,3)</f>
        <v>供应商3</v>
      </c>
      <c r="S3497" t="str" cm="1">
        <f t="array" ref="S3497">[1]!s_stmnote_suppliertop5(A3497,D3497,4)</f>
        <v>供应商4</v>
      </c>
      <c r="T3497" t="str" cm="1">
        <f t="array" ref="T3497">[1]!s_stmnote_suppliertop5(A3497,D3497,5)</f>
        <v>供应商5</v>
      </c>
      <c r="U3497" s="9">
        <f>[1]!s_stmnote_purchasetop5_pct(A3497,D3497)</f>
        <v>20.94</v>
      </c>
      <c r="V3497" t="str" cm="1">
        <f t="array" ref="V3497">[1]!s_stmnote_customertop5($A3497,$D3497,1)</f>
        <v>客户1</v>
      </c>
      <c r="W3497" t="str" cm="1">
        <f t="array" ref="W3497">[1]!s_stmnote_customertop5($A3497,$D3497,2)</f>
        <v>客户2</v>
      </c>
      <c r="X3497" t="str" cm="1">
        <f t="array" ref="X3497">[1]!s_stmnote_customertop5($A3497,$D3497,3)</f>
        <v>客户3</v>
      </c>
      <c r="Y3497" t="str" cm="1">
        <f t="array" ref="Y3497">[1]!s_stmnote_customertop5($A3497,$D3497,4)</f>
        <v>客户4</v>
      </c>
      <c r="Z3497" t="str" cm="1">
        <f t="array" ref="Z3497">[1]!s_stmnote_customertop5($A3497,$D3497,5)</f>
        <v>客户5</v>
      </c>
      <c r="AA3497" s="9">
        <f>[1]!s_stmnote_salestop5_pct(A3497,D3497)</f>
        <v>7.38</v>
      </c>
      <c r="AB3497" s="9">
        <f>[1]!s_fa_arturn(A3497,D3497)</f>
        <v>6.3556999999999997</v>
      </c>
      <c r="AC3497" s="9">
        <f>[1]!fa_apturn(A3497,D3497)</f>
        <v>2.6964186880622498</v>
      </c>
      <c r="AD3497" s="9">
        <f>[1]!s_fa_invturn(A3497,D3497)</f>
        <v>1.2544999999999999</v>
      </c>
    </row>
    <row r="3498" spans="1:30">
      <c r="A3498">
        <v>300633</v>
      </c>
      <c r="B3498" t="s">
        <v>653</v>
      </c>
      <c r="C3498" t="s">
        <v>3877</v>
      </c>
      <c r="D3498" s="8">
        <f t="shared" si="55"/>
        <v>44561</v>
      </c>
      <c r="E3498" t="s">
        <v>6985</v>
      </c>
      <c r="F3498">
        <v>1</v>
      </c>
      <c r="G3498" t="s">
        <v>10263</v>
      </c>
      <c r="L3498" t="str" cm="1">
        <f t="array" ref="L3498">[1]!s_info_industry_gics(A3498,1)</f>
        <v>医疗保健</v>
      </c>
      <c r="M3498" t="str" cm="1">
        <f t="array" ref="M3498">[1]!s_info_industry_gicscode(A3498,1)</f>
        <v>35</v>
      </c>
      <c r="N3498" t="str">
        <f>[1]!s_info_industry_gics(A3498,2)</f>
        <v>医疗保健设备与服务</v>
      </c>
      <c r="O3498" t="str">
        <f>[1]!s_info_industry_gicscode(A3498,2)</f>
        <v>3510</v>
      </c>
      <c r="P3498" t="str" cm="1">
        <f t="array" ref="P3498">[1]!s_stmnote_suppliertop5(A3498,D3498,1)</f>
        <v>供应商1</v>
      </c>
      <c r="Q3498" t="str">
        <f>[1]!s_stmnote_suppliertop5(A3498,D3498,2)</f>
        <v>供应商2</v>
      </c>
      <c r="R3498" t="str" cm="1">
        <f t="array" ref="R3498">[1]!s_stmnote_suppliertop5(A3498,D3498,3)</f>
        <v>供应商3</v>
      </c>
      <c r="S3498" t="str" cm="1">
        <f t="array" ref="S3498">[1]!s_stmnote_suppliertop5(A3498,D3498,4)</f>
        <v>供应商4</v>
      </c>
      <c r="T3498" t="str" cm="1">
        <f t="array" ref="T3498">[1]!s_stmnote_suppliertop5(A3498,D3498,5)</f>
        <v>供应商5</v>
      </c>
      <c r="U3498" s="9">
        <f>[1]!s_stmnote_purchasetop5_pct(A3498,D3498)</f>
        <v>20.94</v>
      </c>
      <c r="V3498" t="str" cm="1">
        <f t="array" ref="V3498">[1]!s_stmnote_customertop5($A3498,$D3498,1)</f>
        <v>客户1</v>
      </c>
      <c r="W3498" t="str" cm="1">
        <f t="array" ref="W3498">[1]!s_stmnote_customertop5($A3498,$D3498,2)</f>
        <v>客户2</v>
      </c>
      <c r="X3498" t="str" cm="1">
        <f t="array" ref="X3498">[1]!s_stmnote_customertop5($A3498,$D3498,3)</f>
        <v>客户3</v>
      </c>
      <c r="Y3498" t="str" cm="1">
        <f t="array" ref="Y3498">[1]!s_stmnote_customertop5($A3498,$D3498,4)</f>
        <v>客户4</v>
      </c>
      <c r="Z3498" t="str" cm="1">
        <f t="array" ref="Z3498">[1]!s_stmnote_customertop5($A3498,$D3498,5)</f>
        <v>客户5</v>
      </c>
      <c r="AA3498" s="9">
        <f>[1]!s_stmnote_salestop5_pct(A3498,D3498)</f>
        <v>7.38</v>
      </c>
      <c r="AB3498" s="9">
        <f>[1]!s_fa_arturn(A3498,D3498)</f>
        <v>6.3556999999999997</v>
      </c>
      <c r="AC3498" s="9">
        <f>[1]!fa_apturn(A3498,D3498)</f>
        <v>2.6964186880622498</v>
      </c>
      <c r="AD3498" s="9">
        <f>[1]!s_fa_invturn(A3498,D3498)</f>
        <v>1.2544999999999999</v>
      </c>
    </row>
    <row r="3499" spans="1:30">
      <c r="A3499">
        <v>301087</v>
      </c>
      <c r="B3499" t="s">
        <v>734</v>
      </c>
      <c r="C3499" t="s">
        <v>4188</v>
      </c>
      <c r="D3499" s="8">
        <f t="shared" si="55"/>
        <v>44561</v>
      </c>
      <c r="E3499" t="s">
        <v>6919</v>
      </c>
      <c r="F3499">
        <v>2</v>
      </c>
      <c r="G3499" t="s">
        <v>10945</v>
      </c>
      <c r="H3499" t="s">
        <v>12255</v>
      </c>
      <c r="L3499" t="str" cm="1">
        <f t="array" ref="L3499">[1]!s_info_industry_gics(A3499,1)</f>
        <v>医疗保健</v>
      </c>
      <c r="M3499" t="str" cm="1">
        <f t="array" ref="M3499">[1]!s_info_industry_gicscode(A3499,1)</f>
        <v>35</v>
      </c>
      <c r="N3499" t="str">
        <f>[1]!s_info_industry_gics(A3499,2)</f>
        <v>医疗保健设备与服务</v>
      </c>
      <c r="O3499" t="str">
        <f>[1]!s_info_industry_gicscode(A3499,2)</f>
        <v>3510</v>
      </c>
      <c r="P3499" t="str" cm="1">
        <f t="array" ref="P3499">[1]!s_stmnote_suppliertop5(A3499,D3499,1)</f>
        <v>第一名</v>
      </c>
      <c r="Q3499" t="str">
        <f>[1]!s_stmnote_suppliertop5(A3499,D3499,2)</f>
        <v>第二名</v>
      </c>
      <c r="R3499" t="str" cm="1">
        <f t="array" ref="R3499">[1]!s_stmnote_suppliertop5(A3499,D3499,3)</f>
        <v>第三名</v>
      </c>
      <c r="S3499" t="str" cm="1">
        <f t="array" ref="S3499">[1]!s_stmnote_suppliertop5(A3499,D3499,4)</f>
        <v>第四名</v>
      </c>
      <c r="T3499" t="str" cm="1">
        <f t="array" ref="T3499">[1]!s_stmnote_suppliertop5(A3499,D3499,5)</f>
        <v>吉芮医疗器械(上海)有限公司</v>
      </c>
      <c r="U3499" s="9">
        <f>[1]!s_stmnote_purchasetop5_pct(A3499,D3499)</f>
        <v>20.27</v>
      </c>
      <c r="V3499" t="str" cm="1">
        <f t="array" ref="V3499">[1]!s_stmnote_customertop5($A3499,$D3499,1)</f>
        <v>第一名</v>
      </c>
      <c r="W3499" t="str" cm="1">
        <f t="array" ref="W3499">[1]!s_stmnote_customertop5($A3499,$D3499,2)</f>
        <v>第二名</v>
      </c>
      <c r="X3499" t="str" cm="1">
        <f t="array" ref="X3499">[1]!s_stmnote_customertop5($A3499,$D3499,3)</f>
        <v>第三名</v>
      </c>
      <c r="Y3499" t="str" cm="1">
        <f t="array" ref="Y3499">[1]!s_stmnote_customertop5($A3499,$D3499,4)</f>
        <v>第四名</v>
      </c>
      <c r="Z3499" t="str" cm="1">
        <f t="array" ref="Z3499">[1]!s_stmnote_customertop5($A3499,$D3499,5)</f>
        <v>第五名</v>
      </c>
      <c r="AA3499" s="9">
        <f>[1]!s_stmnote_salestop5_pct(A3499,D3499)</f>
        <v>40.33</v>
      </c>
      <c r="AB3499" s="9">
        <f>[1]!s_fa_arturn(A3499,D3499)</f>
        <v>8.4557000000000002</v>
      </c>
      <c r="AC3499" s="9">
        <f>[1]!fa_apturn(A3499,D3499)</f>
        <v>4.4985019814497997</v>
      </c>
      <c r="AD3499" s="9">
        <f>[1]!s_fa_invturn(A3499,D3499)</f>
        <v>2.8948</v>
      </c>
    </row>
    <row r="3500" spans="1:30">
      <c r="A3500">
        <v>301087</v>
      </c>
      <c r="B3500" t="s">
        <v>734</v>
      </c>
      <c r="C3500" t="s">
        <v>4188</v>
      </c>
      <c r="D3500" s="8">
        <f t="shared" si="55"/>
        <v>44561</v>
      </c>
      <c r="E3500" t="s">
        <v>7585</v>
      </c>
      <c r="F3500">
        <v>2</v>
      </c>
      <c r="G3500" t="s">
        <v>10945</v>
      </c>
      <c r="H3500" t="s">
        <v>12256</v>
      </c>
      <c r="L3500" t="str" cm="1">
        <f t="array" ref="L3500">[1]!s_info_industry_gics(A3500,1)</f>
        <v>医疗保健</v>
      </c>
      <c r="M3500" t="str" cm="1">
        <f t="array" ref="M3500">[1]!s_info_industry_gicscode(A3500,1)</f>
        <v>35</v>
      </c>
      <c r="N3500" t="str">
        <f>[1]!s_info_industry_gics(A3500,2)</f>
        <v>医疗保健设备与服务</v>
      </c>
      <c r="O3500" t="str">
        <f>[1]!s_info_industry_gicscode(A3500,2)</f>
        <v>3510</v>
      </c>
      <c r="P3500" t="str" cm="1">
        <f t="array" ref="P3500">[1]!s_stmnote_suppliertop5(A3500,D3500,1)</f>
        <v>第一名</v>
      </c>
      <c r="Q3500" t="str">
        <f>[1]!s_stmnote_suppliertop5(A3500,D3500,2)</f>
        <v>第二名</v>
      </c>
      <c r="R3500" t="str" cm="1">
        <f t="array" ref="R3500">[1]!s_stmnote_suppliertop5(A3500,D3500,3)</f>
        <v>第三名</v>
      </c>
      <c r="S3500" t="str" cm="1">
        <f t="array" ref="S3500">[1]!s_stmnote_suppliertop5(A3500,D3500,4)</f>
        <v>第四名</v>
      </c>
      <c r="T3500" t="str" cm="1">
        <f t="array" ref="T3500">[1]!s_stmnote_suppliertop5(A3500,D3500,5)</f>
        <v>吉芮医疗器械(上海)有限公司</v>
      </c>
      <c r="U3500" s="9">
        <f>[1]!s_stmnote_purchasetop5_pct(A3500,D3500)</f>
        <v>20.27</v>
      </c>
      <c r="V3500" t="str" cm="1">
        <f t="array" ref="V3500">[1]!s_stmnote_customertop5($A3500,$D3500,1)</f>
        <v>第一名</v>
      </c>
      <c r="W3500" t="str" cm="1">
        <f t="array" ref="W3500">[1]!s_stmnote_customertop5($A3500,$D3500,2)</f>
        <v>第二名</v>
      </c>
      <c r="X3500" t="str" cm="1">
        <f t="array" ref="X3500">[1]!s_stmnote_customertop5($A3500,$D3500,3)</f>
        <v>第三名</v>
      </c>
      <c r="Y3500" t="str" cm="1">
        <f t="array" ref="Y3500">[1]!s_stmnote_customertop5($A3500,$D3500,4)</f>
        <v>第四名</v>
      </c>
      <c r="Z3500" t="str" cm="1">
        <f t="array" ref="Z3500">[1]!s_stmnote_customertop5($A3500,$D3500,5)</f>
        <v>第五名</v>
      </c>
      <c r="AA3500" s="9">
        <f>[1]!s_stmnote_salestop5_pct(A3500,D3500)</f>
        <v>40.33</v>
      </c>
      <c r="AB3500" s="9">
        <f>[1]!s_fa_arturn(A3500,D3500)</f>
        <v>8.4557000000000002</v>
      </c>
      <c r="AC3500" s="9">
        <f>[1]!fa_apturn(A3500,D3500)</f>
        <v>4.4985019814497997</v>
      </c>
      <c r="AD3500" s="9">
        <f>[1]!s_fa_invturn(A3500,D3500)</f>
        <v>2.8948</v>
      </c>
    </row>
    <row r="3501" spans="1:30">
      <c r="A3501">
        <v>301087</v>
      </c>
      <c r="B3501" t="s">
        <v>734</v>
      </c>
      <c r="C3501" t="s">
        <v>4189</v>
      </c>
      <c r="D3501" s="8">
        <f t="shared" si="55"/>
        <v>44561</v>
      </c>
      <c r="E3501" t="s">
        <v>7633</v>
      </c>
      <c r="F3501">
        <v>3</v>
      </c>
      <c r="G3501" t="s">
        <v>10946</v>
      </c>
      <c r="H3501" t="s">
        <v>12257</v>
      </c>
      <c r="I3501" t="s">
        <v>12779</v>
      </c>
      <c r="L3501" t="str" cm="1">
        <f t="array" ref="L3501">[1]!s_info_industry_gics(A3501,1)</f>
        <v>医疗保健</v>
      </c>
      <c r="M3501" t="str" cm="1">
        <f t="array" ref="M3501">[1]!s_info_industry_gicscode(A3501,1)</f>
        <v>35</v>
      </c>
      <c r="N3501" t="str">
        <f>[1]!s_info_industry_gics(A3501,2)</f>
        <v>医疗保健设备与服务</v>
      </c>
      <c r="O3501" t="str">
        <f>[1]!s_info_industry_gicscode(A3501,2)</f>
        <v>3510</v>
      </c>
      <c r="P3501" t="str" cm="1">
        <f t="array" ref="P3501">[1]!s_stmnote_suppliertop5(A3501,D3501,1)</f>
        <v>第一名</v>
      </c>
      <c r="Q3501" t="str">
        <f>[1]!s_stmnote_suppliertop5(A3501,D3501,2)</f>
        <v>第二名</v>
      </c>
      <c r="R3501" t="str" cm="1">
        <f t="array" ref="R3501">[1]!s_stmnote_suppliertop5(A3501,D3501,3)</f>
        <v>第三名</v>
      </c>
      <c r="S3501" t="str" cm="1">
        <f t="array" ref="S3501">[1]!s_stmnote_suppliertop5(A3501,D3501,4)</f>
        <v>第四名</v>
      </c>
      <c r="T3501" t="str" cm="1">
        <f t="array" ref="T3501">[1]!s_stmnote_suppliertop5(A3501,D3501,5)</f>
        <v>吉芮医疗器械(上海)有限公司</v>
      </c>
      <c r="U3501" s="9">
        <f>[1]!s_stmnote_purchasetop5_pct(A3501,D3501)</f>
        <v>20.27</v>
      </c>
      <c r="V3501" t="str" cm="1">
        <f t="array" ref="V3501">[1]!s_stmnote_customertop5($A3501,$D3501,1)</f>
        <v>第一名</v>
      </c>
      <c r="W3501" t="str" cm="1">
        <f t="array" ref="W3501">[1]!s_stmnote_customertop5($A3501,$D3501,2)</f>
        <v>第二名</v>
      </c>
      <c r="X3501" t="str" cm="1">
        <f t="array" ref="X3501">[1]!s_stmnote_customertop5($A3501,$D3501,3)</f>
        <v>第三名</v>
      </c>
      <c r="Y3501" t="str" cm="1">
        <f t="array" ref="Y3501">[1]!s_stmnote_customertop5($A3501,$D3501,4)</f>
        <v>第四名</v>
      </c>
      <c r="Z3501" t="str" cm="1">
        <f t="array" ref="Z3501">[1]!s_stmnote_customertop5($A3501,$D3501,5)</f>
        <v>第五名</v>
      </c>
      <c r="AA3501" s="9">
        <f>[1]!s_stmnote_salestop5_pct(A3501,D3501)</f>
        <v>40.33</v>
      </c>
      <c r="AB3501" s="9">
        <f>[1]!s_fa_arturn(A3501,D3501)</f>
        <v>8.4557000000000002</v>
      </c>
      <c r="AC3501" s="9">
        <f>[1]!fa_apturn(A3501,D3501)</f>
        <v>4.4985019814497997</v>
      </c>
      <c r="AD3501" s="9">
        <f>[1]!s_fa_invturn(A3501,D3501)</f>
        <v>2.8948</v>
      </c>
    </row>
    <row r="3502" spans="1:30">
      <c r="A3502">
        <v>301087</v>
      </c>
      <c r="B3502" t="s">
        <v>734</v>
      </c>
      <c r="C3502" t="s">
        <v>4188</v>
      </c>
      <c r="D3502" s="8">
        <f t="shared" si="55"/>
        <v>44561</v>
      </c>
      <c r="E3502" t="s">
        <v>7519</v>
      </c>
      <c r="F3502">
        <v>2</v>
      </c>
      <c r="G3502" t="s">
        <v>10945</v>
      </c>
      <c r="H3502" t="s">
        <v>12256</v>
      </c>
      <c r="L3502" t="str" cm="1">
        <f t="array" ref="L3502">[1]!s_info_industry_gics(A3502,1)</f>
        <v>医疗保健</v>
      </c>
      <c r="M3502" t="str" cm="1">
        <f t="array" ref="M3502">[1]!s_info_industry_gicscode(A3502,1)</f>
        <v>35</v>
      </c>
      <c r="N3502" t="str">
        <f>[1]!s_info_industry_gics(A3502,2)</f>
        <v>医疗保健设备与服务</v>
      </c>
      <c r="O3502" t="str">
        <f>[1]!s_info_industry_gicscode(A3502,2)</f>
        <v>3510</v>
      </c>
      <c r="P3502" t="str" cm="1">
        <f t="array" ref="P3502">[1]!s_stmnote_suppliertop5(A3502,D3502,1)</f>
        <v>第一名</v>
      </c>
      <c r="Q3502" t="str">
        <f>[1]!s_stmnote_suppliertop5(A3502,D3502,2)</f>
        <v>第二名</v>
      </c>
      <c r="R3502" t="str" cm="1">
        <f t="array" ref="R3502">[1]!s_stmnote_suppliertop5(A3502,D3502,3)</f>
        <v>第三名</v>
      </c>
      <c r="S3502" t="str" cm="1">
        <f t="array" ref="S3502">[1]!s_stmnote_suppliertop5(A3502,D3502,4)</f>
        <v>第四名</v>
      </c>
      <c r="T3502" t="str" cm="1">
        <f t="array" ref="T3502">[1]!s_stmnote_suppliertop5(A3502,D3502,5)</f>
        <v>吉芮医疗器械(上海)有限公司</v>
      </c>
      <c r="U3502" s="9">
        <f>[1]!s_stmnote_purchasetop5_pct(A3502,D3502)</f>
        <v>20.27</v>
      </c>
      <c r="V3502" t="str" cm="1">
        <f t="array" ref="V3502">[1]!s_stmnote_customertop5($A3502,$D3502,1)</f>
        <v>第一名</v>
      </c>
      <c r="W3502" t="str" cm="1">
        <f t="array" ref="W3502">[1]!s_stmnote_customertop5($A3502,$D3502,2)</f>
        <v>第二名</v>
      </c>
      <c r="X3502" t="str" cm="1">
        <f t="array" ref="X3502">[1]!s_stmnote_customertop5($A3502,$D3502,3)</f>
        <v>第三名</v>
      </c>
      <c r="Y3502" t="str" cm="1">
        <f t="array" ref="Y3502">[1]!s_stmnote_customertop5($A3502,$D3502,4)</f>
        <v>第四名</v>
      </c>
      <c r="Z3502" t="str" cm="1">
        <f t="array" ref="Z3502">[1]!s_stmnote_customertop5($A3502,$D3502,5)</f>
        <v>第五名</v>
      </c>
      <c r="AA3502" s="9">
        <f>[1]!s_stmnote_salestop5_pct(A3502,D3502)</f>
        <v>40.33</v>
      </c>
      <c r="AB3502" s="9">
        <f>[1]!s_fa_arturn(A3502,D3502)</f>
        <v>8.4557000000000002</v>
      </c>
      <c r="AC3502" s="9">
        <f>[1]!fa_apturn(A3502,D3502)</f>
        <v>4.4985019814497997</v>
      </c>
      <c r="AD3502" s="9">
        <f>[1]!s_fa_invturn(A3502,D3502)</f>
        <v>2.8948</v>
      </c>
    </row>
    <row r="3503" spans="1:30">
      <c r="A3503">
        <v>301087</v>
      </c>
      <c r="B3503" t="s">
        <v>734</v>
      </c>
      <c r="C3503" t="s">
        <v>4190</v>
      </c>
      <c r="D3503" s="8">
        <f t="shared" si="55"/>
        <v>44561</v>
      </c>
      <c r="E3503" t="s">
        <v>7102</v>
      </c>
      <c r="F3503">
        <v>2</v>
      </c>
      <c r="G3503" t="s">
        <v>10947</v>
      </c>
      <c r="H3503" t="s">
        <v>12258</v>
      </c>
      <c r="L3503" t="str" cm="1">
        <f t="array" ref="L3503">[1]!s_info_industry_gics(A3503,1)</f>
        <v>医疗保健</v>
      </c>
      <c r="M3503" t="str" cm="1">
        <f t="array" ref="M3503">[1]!s_info_industry_gicscode(A3503,1)</f>
        <v>35</v>
      </c>
      <c r="N3503" t="str">
        <f>[1]!s_info_industry_gics(A3503,2)</f>
        <v>医疗保健设备与服务</v>
      </c>
      <c r="O3503" t="str">
        <f>[1]!s_info_industry_gicscode(A3503,2)</f>
        <v>3510</v>
      </c>
      <c r="P3503" t="str" cm="1">
        <f t="array" ref="P3503">[1]!s_stmnote_suppliertop5(A3503,D3503,1)</f>
        <v>第一名</v>
      </c>
      <c r="Q3503" t="str">
        <f>[1]!s_stmnote_suppliertop5(A3503,D3503,2)</f>
        <v>第二名</v>
      </c>
      <c r="R3503" t="str" cm="1">
        <f t="array" ref="R3503">[1]!s_stmnote_suppliertop5(A3503,D3503,3)</f>
        <v>第三名</v>
      </c>
      <c r="S3503" t="str" cm="1">
        <f t="array" ref="S3503">[1]!s_stmnote_suppliertop5(A3503,D3503,4)</f>
        <v>第四名</v>
      </c>
      <c r="T3503" t="str" cm="1">
        <f t="array" ref="T3503">[1]!s_stmnote_suppliertop5(A3503,D3503,5)</f>
        <v>吉芮医疗器械(上海)有限公司</v>
      </c>
      <c r="U3503" s="9">
        <f>[1]!s_stmnote_purchasetop5_pct(A3503,D3503)</f>
        <v>20.27</v>
      </c>
      <c r="V3503" t="str" cm="1">
        <f t="array" ref="V3503">[1]!s_stmnote_customertop5($A3503,$D3503,1)</f>
        <v>第一名</v>
      </c>
      <c r="W3503" t="str" cm="1">
        <f t="array" ref="W3503">[1]!s_stmnote_customertop5($A3503,$D3503,2)</f>
        <v>第二名</v>
      </c>
      <c r="X3503" t="str" cm="1">
        <f t="array" ref="X3503">[1]!s_stmnote_customertop5($A3503,$D3503,3)</f>
        <v>第三名</v>
      </c>
      <c r="Y3503" t="str" cm="1">
        <f t="array" ref="Y3503">[1]!s_stmnote_customertop5($A3503,$D3503,4)</f>
        <v>第四名</v>
      </c>
      <c r="Z3503" t="str" cm="1">
        <f t="array" ref="Z3503">[1]!s_stmnote_customertop5($A3503,$D3503,5)</f>
        <v>第五名</v>
      </c>
      <c r="AA3503" s="9">
        <f>[1]!s_stmnote_salestop5_pct(A3503,D3503)</f>
        <v>40.33</v>
      </c>
      <c r="AB3503" s="9">
        <f>[1]!s_fa_arturn(A3503,D3503)</f>
        <v>8.4557000000000002</v>
      </c>
      <c r="AC3503" s="9">
        <f>[1]!fa_apturn(A3503,D3503)</f>
        <v>4.4985019814497997</v>
      </c>
      <c r="AD3503" s="9">
        <f>[1]!s_fa_invturn(A3503,D3503)</f>
        <v>2.8948</v>
      </c>
    </row>
    <row r="3504" spans="1:30">
      <c r="A3504">
        <v>301087</v>
      </c>
      <c r="B3504" t="s">
        <v>734</v>
      </c>
      <c r="C3504" t="s">
        <v>4191</v>
      </c>
      <c r="D3504" s="8">
        <f t="shared" si="55"/>
        <v>44561</v>
      </c>
      <c r="E3504" t="s">
        <v>7627</v>
      </c>
      <c r="F3504">
        <v>2</v>
      </c>
      <c r="G3504" t="s">
        <v>10945</v>
      </c>
      <c r="H3504" t="s">
        <v>12256</v>
      </c>
      <c r="L3504" t="str" cm="1">
        <f t="array" ref="L3504">[1]!s_info_industry_gics(A3504,1)</f>
        <v>医疗保健</v>
      </c>
      <c r="M3504" t="str" cm="1">
        <f t="array" ref="M3504">[1]!s_info_industry_gicscode(A3504,1)</f>
        <v>35</v>
      </c>
      <c r="N3504" t="str">
        <f>[1]!s_info_industry_gics(A3504,2)</f>
        <v>医疗保健设备与服务</v>
      </c>
      <c r="O3504" t="str">
        <f>[1]!s_info_industry_gicscode(A3504,2)</f>
        <v>3510</v>
      </c>
      <c r="P3504" t="str" cm="1">
        <f t="array" ref="P3504">[1]!s_stmnote_suppliertop5(A3504,D3504,1)</f>
        <v>第一名</v>
      </c>
      <c r="Q3504" t="str">
        <f>[1]!s_stmnote_suppliertop5(A3504,D3504,2)</f>
        <v>第二名</v>
      </c>
      <c r="R3504" t="str" cm="1">
        <f t="array" ref="R3504">[1]!s_stmnote_suppliertop5(A3504,D3504,3)</f>
        <v>第三名</v>
      </c>
      <c r="S3504" t="str" cm="1">
        <f t="array" ref="S3504">[1]!s_stmnote_suppliertop5(A3504,D3504,4)</f>
        <v>第四名</v>
      </c>
      <c r="T3504" t="str" cm="1">
        <f t="array" ref="T3504">[1]!s_stmnote_suppliertop5(A3504,D3504,5)</f>
        <v>吉芮医疗器械(上海)有限公司</v>
      </c>
      <c r="U3504" s="9">
        <f>[1]!s_stmnote_purchasetop5_pct(A3504,D3504)</f>
        <v>20.27</v>
      </c>
      <c r="V3504" t="str" cm="1">
        <f t="array" ref="V3504">[1]!s_stmnote_customertop5($A3504,$D3504,1)</f>
        <v>第一名</v>
      </c>
      <c r="W3504" t="str" cm="1">
        <f t="array" ref="W3504">[1]!s_stmnote_customertop5($A3504,$D3504,2)</f>
        <v>第二名</v>
      </c>
      <c r="X3504" t="str" cm="1">
        <f t="array" ref="X3504">[1]!s_stmnote_customertop5($A3504,$D3504,3)</f>
        <v>第三名</v>
      </c>
      <c r="Y3504" t="str" cm="1">
        <f t="array" ref="Y3504">[1]!s_stmnote_customertop5($A3504,$D3504,4)</f>
        <v>第四名</v>
      </c>
      <c r="Z3504" t="str" cm="1">
        <f t="array" ref="Z3504">[1]!s_stmnote_customertop5($A3504,$D3504,5)</f>
        <v>第五名</v>
      </c>
      <c r="AA3504" s="9">
        <f>[1]!s_stmnote_salestop5_pct(A3504,D3504)</f>
        <v>40.33</v>
      </c>
      <c r="AB3504" s="9">
        <f>[1]!s_fa_arturn(A3504,D3504)</f>
        <v>8.4557000000000002</v>
      </c>
      <c r="AC3504" s="9">
        <f>[1]!fa_apturn(A3504,D3504)</f>
        <v>4.4985019814497997</v>
      </c>
      <c r="AD3504" s="9">
        <f>[1]!s_fa_invturn(A3504,D3504)</f>
        <v>2.8948</v>
      </c>
    </row>
    <row r="3505" spans="1:30">
      <c r="A3505">
        <v>600055</v>
      </c>
      <c r="B3505" t="s">
        <v>801</v>
      </c>
      <c r="C3505" t="s">
        <v>4402</v>
      </c>
      <c r="D3505" s="8">
        <f t="shared" si="55"/>
        <v>44561</v>
      </c>
      <c r="E3505" t="s">
        <v>7349</v>
      </c>
      <c r="F3505">
        <v>1</v>
      </c>
      <c r="G3505" t="s">
        <v>7881</v>
      </c>
      <c r="L3505" t="str" cm="1">
        <f t="array" ref="L3505">[1]!s_info_industry_gics(A3505,1)</f>
        <v>医疗保健</v>
      </c>
      <c r="M3505" t="str" cm="1">
        <f t="array" ref="M3505">[1]!s_info_industry_gicscode(A3505,1)</f>
        <v>35</v>
      </c>
      <c r="N3505" t="str">
        <f>[1]!s_info_industry_gics(A3505,2)</f>
        <v>医疗保健设备与服务</v>
      </c>
      <c r="O3505" t="str">
        <f>[1]!s_info_industry_gicscode(A3505,2)</f>
        <v>3510</v>
      </c>
      <c r="P3505" cm="1">
        <f t="array" ref="P3505">[1]!s_stmnote_suppliertop5(A3505,D3505,1)</f>
        <v>0</v>
      </c>
      <c r="Q3505">
        <f>[1]!s_stmnote_suppliertop5(A3505,D3505,2)</f>
        <v>0</v>
      </c>
      <c r="R3505" cm="1">
        <f t="array" ref="R3505">[1]!s_stmnote_suppliertop5(A3505,D3505,3)</f>
        <v>0</v>
      </c>
      <c r="S3505" cm="1">
        <f t="array" ref="S3505">[1]!s_stmnote_suppliertop5(A3505,D3505,4)</f>
        <v>0</v>
      </c>
      <c r="T3505" cm="1">
        <f t="array" ref="T3505">[1]!s_stmnote_suppliertop5(A3505,D3505,5)</f>
        <v>0</v>
      </c>
      <c r="U3505" s="9">
        <f>[1]!s_stmnote_purchasetop5_pct(A3505,D3505)</f>
        <v>36.130000000000003</v>
      </c>
      <c r="V3505" cm="1">
        <f t="array" ref="V3505">[1]!s_stmnote_customertop5($A3505,$D3505,1)</f>
        <v>0</v>
      </c>
      <c r="W3505" cm="1">
        <f t="array" ref="W3505">[1]!s_stmnote_customertop5($A3505,$D3505,2)</f>
        <v>0</v>
      </c>
      <c r="X3505" cm="1">
        <f t="array" ref="X3505">[1]!s_stmnote_customertop5($A3505,$D3505,3)</f>
        <v>0</v>
      </c>
      <c r="Y3505" cm="1">
        <f t="array" ref="Y3505">[1]!s_stmnote_customertop5($A3505,$D3505,4)</f>
        <v>0</v>
      </c>
      <c r="Z3505" cm="1">
        <f t="array" ref="Z3505">[1]!s_stmnote_customertop5($A3505,$D3505,5)</f>
        <v>0</v>
      </c>
      <c r="AA3505" s="9">
        <f>[1]!s_stmnote_salestop5_pct(A3505,D3505)</f>
        <v>14.78</v>
      </c>
      <c r="AB3505" s="9">
        <f>[1]!s_fa_arturn(A3505,D3505)</f>
        <v>6.4966999999999997</v>
      </c>
      <c r="AC3505" s="9">
        <f>[1]!fa_apturn(A3505,D3505)</f>
        <v>5.8802824852449502</v>
      </c>
      <c r="AD3505" s="9">
        <f>[1]!s_fa_invturn(A3505,D3505)</f>
        <v>2.8481999999999998</v>
      </c>
    </row>
    <row r="3506" spans="1:30">
      <c r="A3506">
        <v>600529</v>
      </c>
      <c r="B3506" t="s">
        <v>919</v>
      </c>
      <c r="C3506" t="s">
        <v>4876</v>
      </c>
      <c r="D3506" s="8">
        <f t="shared" si="55"/>
        <v>44926</v>
      </c>
      <c r="E3506" t="s">
        <v>7190</v>
      </c>
      <c r="F3506">
        <v>1</v>
      </c>
      <c r="G3506" t="s">
        <v>9263</v>
      </c>
      <c r="L3506" t="str" cm="1">
        <f t="array" ref="L3506">[1]!s_info_industry_gics(A3506,1)</f>
        <v>医疗保健</v>
      </c>
      <c r="M3506" t="str" cm="1">
        <f t="array" ref="M3506">[1]!s_info_industry_gicscode(A3506,1)</f>
        <v>35</v>
      </c>
      <c r="N3506" t="str">
        <f>[1]!s_info_industry_gics(A3506,2)</f>
        <v>医疗保健设备与服务</v>
      </c>
      <c r="O3506" t="str">
        <f>[1]!s_info_industry_gicscode(A3506,2)</f>
        <v>3510</v>
      </c>
      <c r="P3506" cm="1">
        <f t="array" ref="P3506">[1]!s_stmnote_suppliertop5(A3506,D3506,1)</f>
        <v>0</v>
      </c>
      <c r="Q3506">
        <f>[1]!s_stmnote_suppliertop5(A3506,D3506,2)</f>
        <v>0</v>
      </c>
      <c r="R3506" cm="1">
        <f t="array" ref="R3506">[1]!s_stmnote_suppliertop5(A3506,D3506,3)</f>
        <v>0</v>
      </c>
      <c r="S3506" cm="1">
        <f t="array" ref="S3506">[1]!s_stmnote_suppliertop5(A3506,D3506,4)</f>
        <v>0</v>
      </c>
      <c r="T3506" cm="1">
        <f t="array" ref="T3506">[1]!s_stmnote_suppliertop5(A3506,D3506,5)</f>
        <v>0</v>
      </c>
      <c r="U3506" s="9">
        <f>[1]!s_stmnote_purchasetop5_pct(A3506,D3506)</f>
        <v>30.52</v>
      </c>
      <c r="V3506" cm="1">
        <f t="array" ref="V3506">[1]!s_stmnote_customertop5($A3506,$D3506,1)</f>
        <v>0</v>
      </c>
      <c r="W3506" cm="1">
        <f t="array" ref="W3506">[1]!s_stmnote_customertop5($A3506,$D3506,2)</f>
        <v>0</v>
      </c>
      <c r="X3506" cm="1">
        <f t="array" ref="X3506">[1]!s_stmnote_customertop5($A3506,$D3506,3)</f>
        <v>0</v>
      </c>
      <c r="Y3506" cm="1">
        <f t="array" ref="Y3506">[1]!s_stmnote_customertop5($A3506,$D3506,4)</f>
        <v>0</v>
      </c>
      <c r="Z3506" cm="1">
        <f t="array" ref="Z3506">[1]!s_stmnote_customertop5($A3506,$D3506,5)</f>
        <v>0</v>
      </c>
      <c r="AA3506" s="9">
        <f>[1]!s_stmnote_salestop5_pct(A3506,D3506)</f>
        <v>9.66</v>
      </c>
      <c r="AB3506" s="9">
        <f>[1]!s_fa_arturn(A3506,D3506)</f>
        <v>5.1189</v>
      </c>
      <c r="AC3506" s="9">
        <f>[1]!fa_apturn(A3506,D3506)</f>
        <v>4.3222568820018097</v>
      </c>
      <c r="AD3506" s="9">
        <f>[1]!s_fa_invturn(A3506,D3506)</f>
        <v>2.9346999999999999</v>
      </c>
    </row>
    <row r="3507" spans="1:30">
      <c r="A3507">
        <v>600587</v>
      </c>
      <c r="B3507" t="s">
        <v>935</v>
      </c>
      <c r="C3507" t="s">
        <v>4930</v>
      </c>
      <c r="D3507" s="8">
        <f t="shared" si="55"/>
        <v>44926</v>
      </c>
      <c r="E3507" t="s">
        <v>7726</v>
      </c>
      <c r="F3507">
        <v>1</v>
      </c>
      <c r="G3507" t="s">
        <v>8371</v>
      </c>
      <c r="L3507" t="str" cm="1">
        <f t="array" ref="L3507">[1]!s_info_industry_gics(A3507,1)</f>
        <v>医疗保健</v>
      </c>
      <c r="M3507" t="str" cm="1">
        <f t="array" ref="M3507">[1]!s_info_industry_gicscode(A3507,1)</f>
        <v>35</v>
      </c>
      <c r="N3507" t="str">
        <f>[1]!s_info_industry_gics(A3507,2)</f>
        <v>医疗保健设备与服务</v>
      </c>
      <c r="O3507" t="str">
        <f>[1]!s_info_industry_gicscode(A3507,2)</f>
        <v>3510</v>
      </c>
      <c r="P3507" cm="1">
        <f t="array" ref="P3507">[1]!s_stmnote_suppliertop5(A3507,D3507,1)</f>
        <v>0</v>
      </c>
      <c r="Q3507">
        <f>[1]!s_stmnote_suppliertop5(A3507,D3507,2)</f>
        <v>0</v>
      </c>
      <c r="R3507" cm="1">
        <f t="array" ref="R3507">[1]!s_stmnote_suppliertop5(A3507,D3507,3)</f>
        <v>0</v>
      </c>
      <c r="S3507" cm="1">
        <f t="array" ref="S3507">[1]!s_stmnote_suppliertop5(A3507,D3507,4)</f>
        <v>0</v>
      </c>
      <c r="T3507" cm="1">
        <f t="array" ref="T3507">[1]!s_stmnote_suppliertop5(A3507,D3507,5)</f>
        <v>0</v>
      </c>
      <c r="U3507" s="9">
        <f>[1]!s_stmnote_purchasetop5_pct(A3507,D3507)</f>
        <v>22.71</v>
      </c>
      <c r="V3507" cm="1">
        <f t="array" ref="V3507">[1]!s_stmnote_customertop5($A3507,$D3507,1)</f>
        <v>0</v>
      </c>
      <c r="W3507" cm="1">
        <f t="array" ref="W3507">[1]!s_stmnote_customertop5($A3507,$D3507,2)</f>
        <v>0</v>
      </c>
      <c r="X3507" cm="1">
        <f t="array" ref="X3507">[1]!s_stmnote_customertop5($A3507,$D3507,3)</f>
        <v>0</v>
      </c>
      <c r="Y3507" cm="1">
        <f t="array" ref="Y3507">[1]!s_stmnote_customertop5($A3507,$D3507,4)</f>
        <v>0</v>
      </c>
      <c r="Z3507" cm="1">
        <f t="array" ref="Z3507">[1]!s_stmnote_customertop5($A3507,$D3507,5)</f>
        <v>0</v>
      </c>
      <c r="AA3507" s="9">
        <f>[1]!s_stmnote_salestop5_pct(A3507,D3507)</f>
        <v>4.93</v>
      </c>
      <c r="AB3507" s="9">
        <f>[1]!s_fa_arturn(A3507,D3507)</f>
        <v>5.6651999999999996</v>
      </c>
      <c r="AC3507" s="9">
        <f>[1]!fa_apturn(A3507,D3507)</f>
        <v>3.75427949449552</v>
      </c>
      <c r="AD3507" s="9">
        <f>[1]!s_fa_invturn(A3507,D3507)</f>
        <v>2.4794999999999998</v>
      </c>
    </row>
    <row r="3508" spans="1:30">
      <c r="A3508">
        <v>600587</v>
      </c>
      <c r="B3508" t="s">
        <v>935</v>
      </c>
      <c r="C3508" t="s">
        <v>4931</v>
      </c>
      <c r="D3508" s="8">
        <f t="shared" si="55"/>
        <v>44926</v>
      </c>
      <c r="E3508" t="s">
        <v>6958</v>
      </c>
      <c r="F3508">
        <v>1</v>
      </c>
      <c r="G3508" t="s">
        <v>8371</v>
      </c>
      <c r="L3508" t="str" cm="1">
        <f t="array" ref="L3508">[1]!s_info_industry_gics(A3508,1)</f>
        <v>医疗保健</v>
      </c>
      <c r="M3508" t="str" cm="1">
        <f t="array" ref="M3508">[1]!s_info_industry_gicscode(A3508,1)</f>
        <v>35</v>
      </c>
      <c r="N3508" t="str">
        <f>[1]!s_info_industry_gics(A3508,2)</f>
        <v>医疗保健设备与服务</v>
      </c>
      <c r="O3508" t="str">
        <f>[1]!s_info_industry_gicscode(A3508,2)</f>
        <v>3510</v>
      </c>
      <c r="P3508" cm="1">
        <f t="array" ref="P3508">[1]!s_stmnote_suppliertop5(A3508,D3508,1)</f>
        <v>0</v>
      </c>
      <c r="Q3508">
        <f>[1]!s_stmnote_suppliertop5(A3508,D3508,2)</f>
        <v>0</v>
      </c>
      <c r="R3508" cm="1">
        <f t="array" ref="R3508">[1]!s_stmnote_suppliertop5(A3508,D3508,3)</f>
        <v>0</v>
      </c>
      <c r="S3508" cm="1">
        <f t="array" ref="S3508">[1]!s_stmnote_suppliertop5(A3508,D3508,4)</f>
        <v>0</v>
      </c>
      <c r="T3508" cm="1">
        <f t="array" ref="T3508">[1]!s_stmnote_suppliertop5(A3508,D3508,5)</f>
        <v>0</v>
      </c>
      <c r="U3508" s="9">
        <f>[1]!s_stmnote_purchasetop5_pct(A3508,D3508)</f>
        <v>22.71</v>
      </c>
      <c r="V3508" cm="1">
        <f t="array" ref="V3508">[1]!s_stmnote_customertop5($A3508,$D3508,1)</f>
        <v>0</v>
      </c>
      <c r="W3508" cm="1">
        <f t="array" ref="W3508">[1]!s_stmnote_customertop5($A3508,$D3508,2)</f>
        <v>0</v>
      </c>
      <c r="X3508" cm="1">
        <f t="array" ref="X3508">[1]!s_stmnote_customertop5($A3508,$D3508,3)</f>
        <v>0</v>
      </c>
      <c r="Y3508" cm="1">
        <f t="array" ref="Y3508">[1]!s_stmnote_customertop5($A3508,$D3508,4)</f>
        <v>0</v>
      </c>
      <c r="Z3508" cm="1">
        <f t="array" ref="Z3508">[1]!s_stmnote_customertop5($A3508,$D3508,5)</f>
        <v>0</v>
      </c>
      <c r="AA3508" s="9">
        <f>[1]!s_stmnote_salestop5_pct(A3508,D3508)</f>
        <v>4.93</v>
      </c>
      <c r="AB3508" s="9">
        <f>[1]!s_fa_arturn(A3508,D3508)</f>
        <v>5.6651999999999996</v>
      </c>
      <c r="AC3508" s="9">
        <f>[1]!fa_apturn(A3508,D3508)</f>
        <v>3.75427949449552</v>
      </c>
      <c r="AD3508" s="9">
        <f>[1]!s_fa_invturn(A3508,D3508)</f>
        <v>2.4794999999999998</v>
      </c>
    </row>
    <row r="3509" spans="1:30">
      <c r="A3509">
        <v>603102</v>
      </c>
      <c r="B3509" t="s">
        <v>1150</v>
      </c>
      <c r="C3509" t="s">
        <v>5836</v>
      </c>
      <c r="D3509" s="8">
        <f t="shared" si="55"/>
        <v>44926</v>
      </c>
      <c r="E3509" t="s">
        <v>7749</v>
      </c>
      <c r="F3509">
        <v>2</v>
      </c>
      <c r="G3509" t="s">
        <v>11542</v>
      </c>
      <c r="H3509" t="s">
        <v>12578</v>
      </c>
      <c r="L3509" t="str" cm="1">
        <f t="array" ref="L3509">[1]!s_info_industry_gics(A3509,1)</f>
        <v>医疗保健</v>
      </c>
      <c r="M3509" t="str" cm="1">
        <f t="array" ref="M3509">[1]!s_info_industry_gicscode(A3509,1)</f>
        <v>35</v>
      </c>
      <c r="N3509" t="str">
        <f>[1]!s_info_industry_gics(A3509,2)</f>
        <v>医疗保健设备与服务</v>
      </c>
      <c r="O3509" t="str">
        <f>[1]!s_info_industry_gicscode(A3509,2)</f>
        <v>3510</v>
      </c>
      <c r="P3509" t="str" cm="1">
        <f t="array" ref="P3509">[1]!s_stmnote_suppliertop5(A3509,D3509,1)</f>
        <v>供应商1</v>
      </c>
      <c r="Q3509">
        <f>[1]!s_stmnote_suppliertop5(A3509,D3509,2)</f>
        <v>0</v>
      </c>
      <c r="R3509" cm="1">
        <f t="array" ref="R3509">[1]!s_stmnote_suppliertop5(A3509,D3509,3)</f>
        <v>0</v>
      </c>
      <c r="S3509" cm="1">
        <f t="array" ref="S3509">[1]!s_stmnote_suppliertop5(A3509,D3509,4)</f>
        <v>0</v>
      </c>
      <c r="T3509" cm="1">
        <f t="array" ref="T3509">[1]!s_stmnote_suppliertop5(A3509,D3509,5)</f>
        <v>0</v>
      </c>
      <c r="U3509" s="9">
        <f>[1]!s_stmnote_purchasetop5_pct(A3509,D3509)</f>
        <v>20.29</v>
      </c>
      <c r="V3509" cm="1">
        <f t="array" ref="V3509">[1]!s_stmnote_customertop5($A3509,$D3509,1)</f>
        <v>0</v>
      </c>
      <c r="W3509" cm="1">
        <f t="array" ref="W3509">[1]!s_stmnote_customertop5($A3509,$D3509,2)</f>
        <v>0</v>
      </c>
      <c r="X3509" cm="1">
        <f t="array" ref="X3509">[1]!s_stmnote_customertop5($A3509,$D3509,3)</f>
        <v>0</v>
      </c>
      <c r="Y3509" cm="1">
        <f t="array" ref="Y3509">[1]!s_stmnote_customertop5($A3509,$D3509,4)</f>
        <v>0</v>
      </c>
      <c r="Z3509" cm="1">
        <f t="array" ref="Z3509">[1]!s_stmnote_customertop5($A3509,$D3509,5)</f>
        <v>0</v>
      </c>
      <c r="AA3509" s="9">
        <f>[1]!s_stmnote_salestop5_pct(A3509,D3509)</f>
        <v>13.99</v>
      </c>
      <c r="AB3509" s="9">
        <f>[1]!s_fa_arturn(A3509,D3509)</f>
        <v>23.888300000000001</v>
      </c>
      <c r="AC3509" s="9">
        <f>[1]!fa_apturn(A3509,D3509)</f>
        <v>4.6537673187653397</v>
      </c>
      <c r="AD3509" s="9">
        <f>[1]!s_fa_invturn(A3509,D3509)</f>
        <v>3.5651999999999999</v>
      </c>
    </row>
    <row r="3510" spans="1:30">
      <c r="A3510">
        <v>603301</v>
      </c>
      <c r="B3510" t="s">
        <v>1179</v>
      </c>
      <c r="C3510" t="s">
        <v>5922</v>
      </c>
      <c r="D3510" s="8">
        <f t="shared" si="55"/>
        <v>44926</v>
      </c>
      <c r="E3510" t="s">
        <v>7827</v>
      </c>
      <c r="F3510">
        <v>1</v>
      </c>
      <c r="G3510" t="s">
        <v>7881</v>
      </c>
      <c r="L3510" t="str" cm="1">
        <f t="array" ref="L3510">[1]!s_info_industry_gics(A3510,1)</f>
        <v>医疗保健</v>
      </c>
      <c r="M3510" t="str" cm="1">
        <f t="array" ref="M3510">[1]!s_info_industry_gicscode(A3510,1)</f>
        <v>35</v>
      </c>
      <c r="N3510" t="str">
        <f>[1]!s_info_industry_gics(A3510,2)</f>
        <v>医疗保健设备与服务</v>
      </c>
      <c r="O3510" t="str">
        <f>[1]!s_info_industry_gicscode(A3510,2)</f>
        <v>3510</v>
      </c>
      <c r="P3510" cm="1">
        <f t="array" ref="P3510">[1]!s_stmnote_suppliertop5(A3510,D3510,1)</f>
        <v>0</v>
      </c>
      <c r="Q3510">
        <f>[1]!s_stmnote_suppliertop5(A3510,D3510,2)</f>
        <v>0</v>
      </c>
      <c r="R3510" cm="1">
        <f t="array" ref="R3510">[1]!s_stmnote_suppliertop5(A3510,D3510,3)</f>
        <v>0</v>
      </c>
      <c r="S3510" cm="1">
        <f t="array" ref="S3510">[1]!s_stmnote_suppliertop5(A3510,D3510,4)</f>
        <v>0</v>
      </c>
      <c r="T3510" cm="1">
        <f t="array" ref="T3510">[1]!s_stmnote_suppliertop5(A3510,D3510,5)</f>
        <v>0</v>
      </c>
      <c r="U3510" s="9">
        <f>[1]!s_stmnote_purchasetop5_pct(A3510,D3510)</f>
        <v>16.72</v>
      </c>
      <c r="V3510" cm="1">
        <f t="array" ref="V3510">[1]!s_stmnote_customertop5($A3510,$D3510,1)</f>
        <v>0</v>
      </c>
      <c r="W3510" cm="1">
        <f t="array" ref="W3510">[1]!s_stmnote_customertop5($A3510,$D3510,2)</f>
        <v>0</v>
      </c>
      <c r="X3510" cm="1">
        <f t="array" ref="X3510">[1]!s_stmnote_customertop5($A3510,$D3510,3)</f>
        <v>0</v>
      </c>
      <c r="Y3510" cm="1">
        <f t="array" ref="Y3510">[1]!s_stmnote_customertop5($A3510,$D3510,4)</f>
        <v>0</v>
      </c>
      <c r="Z3510" cm="1">
        <f t="array" ref="Z3510">[1]!s_stmnote_customertop5($A3510,$D3510,5)</f>
        <v>0</v>
      </c>
      <c r="AA3510" s="9">
        <f>[1]!s_stmnote_salestop5_pct(A3510,D3510)</f>
        <v>13.69</v>
      </c>
      <c r="AB3510" s="9">
        <f>[1]!s_fa_arturn(A3510,D3510)</f>
        <v>8.4175000000000004</v>
      </c>
      <c r="AC3510" s="9">
        <f>[1]!fa_apturn(A3510,D3510)</f>
        <v>6.15749358105366</v>
      </c>
      <c r="AD3510" s="9">
        <f>[1]!s_fa_invturn(A3510,D3510)</f>
        <v>4.5278999999999998</v>
      </c>
    </row>
    <row r="3511" spans="1:30">
      <c r="A3511">
        <v>603301</v>
      </c>
      <c r="B3511" t="s">
        <v>1179</v>
      </c>
      <c r="C3511" t="s">
        <v>5923</v>
      </c>
      <c r="D3511" s="8">
        <f t="shared" si="55"/>
        <v>44926</v>
      </c>
      <c r="E3511" t="s">
        <v>7000</v>
      </c>
      <c r="F3511">
        <v>1</v>
      </c>
      <c r="G3511" t="s">
        <v>7881</v>
      </c>
      <c r="L3511" t="str" cm="1">
        <f t="array" ref="L3511">[1]!s_info_industry_gics(A3511,1)</f>
        <v>医疗保健</v>
      </c>
      <c r="M3511" t="str" cm="1">
        <f t="array" ref="M3511">[1]!s_info_industry_gicscode(A3511,1)</f>
        <v>35</v>
      </c>
      <c r="N3511" t="str">
        <f>[1]!s_info_industry_gics(A3511,2)</f>
        <v>医疗保健设备与服务</v>
      </c>
      <c r="O3511" t="str">
        <f>[1]!s_info_industry_gicscode(A3511,2)</f>
        <v>3510</v>
      </c>
      <c r="P3511" cm="1">
        <f t="array" ref="P3511">[1]!s_stmnote_suppliertop5(A3511,D3511,1)</f>
        <v>0</v>
      </c>
      <c r="Q3511">
        <f>[1]!s_stmnote_suppliertop5(A3511,D3511,2)</f>
        <v>0</v>
      </c>
      <c r="R3511" cm="1">
        <f t="array" ref="R3511">[1]!s_stmnote_suppliertop5(A3511,D3511,3)</f>
        <v>0</v>
      </c>
      <c r="S3511" cm="1">
        <f t="array" ref="S3511">[1]!s_stmnote_suppliertop5(A3511,D3511,4)</f>
        <v>0</v>
      </c>
      <c r="T3511" cm="1">
        <f t="array" ref="T3511">[1]!s_stmnote_suppliertop5(A3511,D3511,5)</f>
        <v>0</v>
      </c>
      <c r="U3511" s="9">
        <f>[1]!s_stmnote_purchasetop5_pct(A3511,D3511)</f>
        <v>16.72</v>
      </c>
      <c r="V3511" cm="1">
        <f t="array" ref="V3511">[1]!s_stmnote_customertop5($A3511,$D3511,1)</f>
        <v>0</v>
      </c>
      <c r="W3511" cm="1">
        <f t="array" ref="W3511">[1]!s_stmnote_customertop5($A3511,$D3511,2)</f>
        <v>0</v>
      </c>
      <c r="X3511" cm="1">
        <f t="array" ref="X3511">[1]!s_stmnote_customertop5($A3511,$D3511,3)</f>
        <v>0</v>
      </c>
      <c r="Y3511" cm="1">
        <f t="array" ref="Y3511">[1]!s_stmnote_customertop5($A3511,$D3511,4)</f>
        <v>0</v>
      </c>
      <c r="Z3511" cm="1">
        <f t="array" ref="Z3511">[1]!s_stmnote_customertop5($A3511,$D3511,5)</f>
        <v>0</v>
      </c>
      <c r="AA3511" s="9">
        <f>[1]!s_stmnote_salestop5_pct(A3511,D3511)</f>
        <v>13.69</v>
      </c>
      <c r="AB3511" s="9">
        <f>[1]!s_fa_arturn(A3511,D3511)</f>
        <v>8.4175000000000004</v>
      </c>
      <c r="AC3511" s="9">
        <f>[1]!fa_apturn(A3511,D3511)</f>
        <v>6.15749358105366</v>
      </c>
      <c r="AD3511" s="9">
        <f>[1]!s_fa_invturn(A3511,D3511)</f>
        <v>4.5278999999999998</v>
      </c>
    </row>
    <row r="3512" spans="1:30">
      <c r="A3512">
        <v>603987</v>
      </c>
      <c r="B3512" t="s">
        <v>1254</v>
      </c>
      <c r="C3512" t="s">
        <v>6173</v>
      </c>
      <c r="D3512" s="8">
        <f t="shared" si="55"/>
        <v>44561</v>
      </c>
      <c r="E3512" t="s">
        <v>7602</v>
      </c>
      <c r="F3512">
        <v>1</v>
      </c>
      <c r="G3512" t="s">
        <v>9910</v>
      </c>
      <c r="L3512" t="str" cm="1">
        <f t="array" ref="L3512">[1]!s_info_industry_gics(A3512,1)</f>
        <v>医疗保健</v>
      </c>
      <c r="M3512" t="str" cm="1">
        <f t="array" ref="M3512">[1]!s_info_industry_gicscode(A3512,1)</f>
        <v>35</v>
      </c>
      <c r="N3512" t="str">
        <f>[1]!s_info_industry_gics(A3512,2)</f>
        <v>医疗保健设备与服务</v>
      </c>
      <c r="O3512" t="str">
        <f>[1]!s_info_industry_gicscode(A3512,2)</f>
        <v>3510</v>
      </c>
      <c r="P3512" cm="1">
        <f t="array" ref="P3512">[1]!s_stmnote_suppliertop5(A3512,D3512,1)</f>
        <v>0</v>
      </c>
      <c r="Q3512">
        <f>[1]!s_stmnote_suppliertop5(A3512,D3512,2)</f>
        <v>0</v>
      </c>
      <c r="R3512" cm="1">
        <f t="array" ref="R3512">[1]!s_stmnote_suppliertop5(A3512,D3512,3)</f>
        <v>0</v>
      </c>
      <c r="S3512" cm="1">
        <f t="array" ref="S3512">[1]!s_stmnote_suppliertop5(A3512,D3512,4)</f>
        <v>0</v>
      </c>
      <c r="T3512" cm="1">
        <f t="array" ref="T3512">[1]!s_stmnote_suppliertop5(A3512,D3512,5)</f>
        <v>0</v>
      </c>
      <c r="U3512" s="9">
        <f>[1]!s_stmnote_purchasetop5_pct(A3512,D3512)</f>
        <v>18.059999999999999</v>
      </c>
      <c r="V3512" cm="1">
        <f t="array" ref="V3512">[1]!s_stmnote_customertop5($A3512,$D3512,1)</f>
        <v>0</v>
      </c>
      <c r="W3512" cm="1">
        <f t="array" ref="W3512">[1]!s_stmnote_customertop5($A3512,$D3512,2)</f>
        <v>0</v>
      </c>
      <c r="X3512" cm="1">
        <f t="array" ref="X3512">[1]!s_stmnote_customertop5($A3512,$D3512,3)</f>
        <v>0</v>
      </c>
      <c r="Y3512" cm="1">
        <f t="array" ref="Y3512">[1]!s_stmnote_customertop5($A3512,$D3512,4)</f>
        <v>0</v>
      </c>
      <c r="Z3512" cm="1">
        <f t="array" ref="Z3512">[1]!s_stmnote_customertop5($A3512,$D3512,5)</f>
        <v>0</v>
      </c>
      <c r="AA3512" s="9">
        <f>[1]!s_stmnote_salestop5_pct(A3512,D3512)</f>
        <v>17.29</v>
      </c>
      <c r="AB3512" s="9">
        <f>[1]!s_fa_arturn(A3512,D3512)</f>
        <v>3.9277000000000002</v>
      </c>
      <c r="AC3512" s="9">
        <f>[1]!fa_apturn(A3512,D3512)</f>
        <v>6.4511911838788096</v>
      </c>
      <c r="AD3512" s="9">
        <f>[1]!s_fa_invturn(A3512,D3512)</f>
        <v>3.9577</v>
      </c>
    </row>
    <row r="3513" spans="1:30">
      <c r="A3513">
        <v>603987</v>
      </c>
      <c r="B3513" t="s">
        <v>1254</v>
      </c>
      <c r="C3513" t="s">
        <v>6174</v>
      </c>
      <c r="D3513" s="8">
        <f t="shared" si="55"/>
        <v>44561</v>
      </c>
      <c r="E3513" t="s">
        <v>7415</v>
      </c>
      <c r="F3513">
        <v>1</v>
      </c>
      <c r="G3513" t="s">
        <v>9911</v>
      </c>
      <c r="L3513" t="str" cm="1">
        <f t="array" ref="L3513">[1]!s_info_industry_gics(A3513,1)</f>
        <v>医疗保健</v>
      </c>
      <c r="M3513" t="str" cm="1">
        <f t="array" ref="M3513">[1]!s_info_industry_gicscode(A3513,1)</f>
        <v>35</v>
      </c>
      <c r="N3513" t="str">
        <f>[1]!s_info_industry_gics(A3513,2)</f>
        <v>医疗保健设备与服务</v>
      </c>
      <c r="O3513" t="str">
        <f>[1]!s_info_industry_gicscode(A3513,2)</f>
        <v>3510</v>
      </c>
      <c r="P3513" cm="1">
        <f t="array" ref="P3513">[1]!s_stmnote_suppliertop5(A3513,D3513,1)</f>
        <v>0</v>
      </c>
      <c r="Q3513">
        <f>[1]!s_stmnote_suppliertop5(A3513,D3513,2)</f>
        <v>0</v>
      </c>
      <c r="R3513" cm="1">
        <f t="array" ref="R3513">[1]!s_stmnote_suppliertop5(A3513,D3513,3)</f>
        <v>0</v>
      </c>
      <c r="S3513" cm="1">
        <f t="array" ref="S3513">[1]!s_stmnote_suppliertop5(A3513,D3513,4)</f>
        <v>0</v>
      </c>
      <c r="T3513" cm="1">
        <f t="array" ref="T3513">[1]!s_stmnote_suppliertop5(A3513,D3513,5)</f>
        <v>0</v>
      </c>
      <c r="U3513" s="9">
        <f>[1]!s_stmnote_purchasetop5_pct(A3513,D3513)</f>
        <v>18.059999999999999</v>
      </c>
      <c r="V3513" cm="1">
        <f t="array" ref="V3513">[1]!s_stmnote_customertop5($A3513,$D3513,1)</f>
        <v>0</v>
      </c>
      <c r="W3513" cm="1">
        <f t="array" ref="W3513">[1]!s_stmnote_customertop5($A3513,$D3513,2)</f>
        <v>0</v>
      </c>
      <c r="X3513" cm="1">
        <f t="array" ref="X3513">[1]!s_stmnote_customertop5($A3513,$D3513,3)</f>
        <v>0</v>
      </c>
      <c r="Y3513" cm="1">
        <f t="array" ref="Y3513">[1]!s_stmnote_customertop5($A3513,$D3513,4)</f>
        <v>0</v>
      </c>
      <c r="Z3513" cm="1">
        <f t="array" ref="Z3513">[1]!s_stmnote_customertop5($A3513,$D3513,5)</f>
        <v>0</v>
      </c>
      <c r="AA3513" s="9">
        <f>[1]!s_stmnote_salestop5_pct(A3513,D3513)</f>
        <v>17.29</v>
      </c>
      <c r="AB3513" s="9">
        <f>[1]!s_fa_arturn(A3513,D3513)</f>
        <v>3.9277000000000002</v>
      </c>
      <c r="AC3513" s="9">
        <f>[1]!fa_apturn(A3513,D3513)</f>
        <v>6.4511911838788096</v>
      </c>
      <c r="AD3513" s="9">
        <f>[1]!s_fa_invturn(A3513,D3513)</f>
        <v>3.9577</v>
      </c>
    </row>
    <row r="3514" spans="1:30">
      <c r="A3514">
        <v>603987</v>
      </c>
      <c r="B3514" t="s">
        <v>1254</v>
      </c>
      <c r="C3514" t="s">
        <v>6175</v>
      </c>
      <c r="D3514" s="8">
        <f t="shared" si="55"/>
        <v>44926</v>
      </c>
      <c r="E3514" t="s">
        <v>7416</v>
      </c>
      <c r="F3514">
        <v>1</v>
      </c>
      <c r="G3514" t="s">
        <v>9912</v>
      </c>
      <c r="L3514" t="str" cm="1">
        <f t="array" ref="L3514">[1]!s_info_industry_gics(A3514,1)</f>
        <v>医疗保健</v>
      </c>
      <c r="M3514" t="str" cm="1">
        <f t="array" ref="M3514">[1]!s_info_industry_gicscode(A3514,1)</f>
        <v>35</v>
      </c>
      <c r="N3514" t="str">
        <f>[1]!s_info_industry_gics(A3514,2)</f>
        <v>医疗保健设备与服务</v>
      </c>
      <c r="O3514" t="str">
        <f>[1]!s_info_industry_gicscode(A3514,2)</f>
        <v>3510</v>
      </c>
      <c r="P3514" cm="1">
        <f t="array" ref="P3514">[1]!s_stmnote_suppliertop5(A3514,D3514,1)</f>
        <v>0</v>
      </c>
      <c r="Q3514">
        <f>[1]!s_stmnote_suppliertop5(A3514,D3514,2)</f>
        <v>0</v>
      </c>
      <c r="R3514" cm="1">
        <f t="array" ref="R3514">[1]!s_stmnote_suppliertop5(A3514,D3514,3)</f>
        <v>0</v>
      </c>
      <c r="S3514" cm="1">
        <f t="array" ref="S3514">[1]!s_stmnote_suppliertop5(A3514,D3514,4)</f>
        <v>0</v>
      </c>
      <c r="T3514" cm="1">
        <f t="array" ref="T3514">[1]!s_stmnote_suppliertop5(A3514,D3514,5)</f>
        <v>0</v>
      </c>
      <c r="U3514" s="9">
        <f>[1]!s_stmnote_purchasetop5_pct(A3514,D3514)</f>
        <v>19.100000000000001</v>
      </c>
      <c r="V3514" cm="1">
        <f t="array" ref="V3514">[1]!s_stmnote_customertop5($A3514,$D3514,1)</f>
        <v>0</v>
      </c>
      <c r="W3514" cm="1">
        <f t="array" ref="W3514">[1]!s_stmnote_customertop5($A3514,$D3514,2)</f>
        <v>0</v>
      </c>
      <c r="X3514" cm="1">
        <f t="array" ref="X3514">[1]!s_stmnote_customertop5($A3514,$D3514,3)</f>
        <v>0</v>
      </c>
      <c r="Y3514" cm="1">
        <f t="array" ref="Y3514">[1]!s_stmnote_customertop5($A3514,$D3514,4)</f>
        <v>0</v>
      </c>
      <c r="Z3514" cm="1">
        <f t="array" ref="Z3514">[1]!s_stmnote_customertop5($A3514,$D3514,5)</f>
        <v>0</v>
      </c>
      <c r="AA3514" s="9">
        <f>[1]!s_stmnote_salestop5_pct(A3514,D3514)</f>
        <v>15.32</v>
      </c>
      <c r="AB3514" s="9">
        <f>[1]!s_fa_arturn(A3514,D3514)</f>
        <v>3.3399000000000001</v>
      </c>
      <c r="AC3514" s="9">
        <f>[1]!fa_apturn(A3514,D3514)</f>
        <v>6.4608989497096196</v>
      </c>
      <c r="AD3514" s="9">
        <f>[1]!s_fa_invturn(A3514,D3514)</f>
        <v>4.0209999999999999</v>
      </c>
    </row>
    <row r="3515" spans="1:30">
      <c r="A3515">
        <v>603987</v>
      </c>
      <c r="B3515" t="s">
        <v>1254</v>
      </c>
      <c r="C3515" t="s">
        <v>6176</v>
      </c>
      <c r="D3515" s="8">
        <f t="shared" si="55"/>
        <v>44926</v>
      </c>
      <c r="E3515" t="s">
        <v>7030</v>
      </c>
      <c r="F3515">
        <v>1</v>
      </c>
      <c r="G3515" t="s">
        <v>9911</v>
      </c>
      <c r="L3515" t="str" cm="1">
        <f t="array" ref="L3515">[1]!s_info_industry_gics(A3515,1)</f>
        <v>医疗保健</v>
      </c>
      <c r="M3515" t="str" cm="1">
        <f t="array" ref="M3515">[1]!s_info_industry_gicscode(A3515,1)</f>
        <v>35</v>
      </c>
      <c r="N3515" t="str">
        <f>[1]!s_info_industry_gics(A3515,2)</f>
        <v>医疗保健设备与服务</v>
      </c>
      <c r="O3515" t="str">
        <f>[1]!s_info_industry_gicscode(A3515,2)</f>
        <v>3510</v>
      </c>
      <c r="P3515" cm="1">
        <f t="array" ref="P3515">[1]!s_stmnote_suppliertop5(A3515,D3515,1)</f>
        <v>0</v>
      </c>
      <c r="Q3515">
        <f>[1]!s_stmnote_suppliertop5(A3515,D3515,2)</f>
        <v>0</v>
      </c>
      <c r="R3515" cm="1">
        <f t="array" ref="R3515">[1]!s_stmnote_suppliertop5(A3515,D3515,3)</f>
        <v>0</v>
      </c>
      <c r="S3515" cm="1">
        <f t="array" ref="S3515">[1]!s_stmnote_suppliertop5(A3515,D3515,4)</f>
        <v>0</v>
      </c>
      <c r="T3515" cm="1">
        <f t="array" ref="T3515">[1]!s_stmnote_suppliertop5(A3515,D3515,5)</f>
        <v>0</v>
      </c>
      <c r="U3515" s="9">
        <f>[1]!s_stmnote_purchasetop5_pct(A3515,D3515)</f>
        <v>19.100000000000001</v>
      </c>
      <c r="V3515" cm="1">
        <f t="array" ref="V3515">[1]!s_stmnote_customertop5($A3515,$D3515,1)</f>
        <v>0</v>
      </c>
      <c r="W3515" cm="1">
        <f t="array" ref="W3515">[1]!s_stmnote_customertop5($A3515,$D3515,2)</f>
        <v>0</v>
      </c>
      <c r="X3515" cm="1">
        <f t="array" ref="X3515">[1]!s_stmnote_customertop5($A3515,$D3515,3)</f>
        <v>0</v>
      </c>
      <c r="Y3515" cm="1">
        <f t="array" ref="Y3515">[1]!s_stmnote_customertop5($A3515,$D3515,4)</f>
        <v>0</v>
      </c>
      <c r="Z3515" cm="1">
        <f t="array" ref="Z3515">[1]!s_stmnote_customertop5($A3515,$D3515,5)</f>
        <v>0</v>
      </c>
      <c r="AA3515" s="9">
        <f>[1]!s_stmnote_salestop5_pct(A3515,D3515)</f>
        <v>15.32</v>
      </c>
      <c r="AB3515" s="9">
        <f>[1]!s_fa_arturn(A3515,D3515)</f>
        <v>3.3399000000000001</v>
      </c>
      <c r="AC3515" s="9">
        <f>[1]!fa_apturn(A3515,D3515)</f>
        <v>6.4608989497096196</v>
      </c>
      <c r="AD3515" s="9">
        <f>[1]!s_fa_invturn(A3515,D3515)</f>
        <v>4.0209999999999999</v>
      </c>
    </row>
    <row r="3516" spans="1:30">
      <c r="A3516">
        <v>603987</v>
      </c>
      <c r="B3516" t="s">
        <v>1254</v>
      </c>
      <c r="C3516" t="s">
        <v>6177</v>
      </c>
      <c r="D3516" s="8">
        <f t="shared" si="55"/>
        <v>45291</v>
      </c>
      <c r="E3516" t="s">
        <v>7206</v>
      </c>
      <c r="F3516">
        <v>1</v>
      </c>
      <c r="G3516" t="s">
        <v>9911</v>
      </c>
      <c r="L3516" t="str" cm="1">
        <f t="array" ref="L3516">[1]!s_info_industry_gics(A3516,1)</f>
        <v>医疗保健</v>
      </c>
      <c r="M3516" t="str" cm="1">
        <f t="array" ref="M3516">[1]!s_info_industry_gicscode(A3516,1)</f>
        <v>35</v>
      </c>
      <c r="N3516" t="str">
        <f>[1]!s_info_industry_gics(A3516,2)</f>
        <v>医疗保健设备与服务</v>
      </c>
      <c r="O3516" t="str">
        <f>[1]!s_info_industry_gicscode(A3516,2)</f>
        <v>3510</v>
      </c>
      <c r="P3516" cm="1">
        <f t="array" ref="P3516">[1]!s_stmnote_suppliertop5(A3516,D3516,1)</f>
        <v>0</v>
      </c>
      <c r="Q3516">
        <f>[1]!s_stmnote_suppliertop5(A3516,D3516,2)</f>
        <v>0</v>
      </c>
      <c r="R3516" cm="1">
        <f t="array" ref="R3516">[1]!s_stmnote_suppliertop5(A3516,D3516,3)</f>
        <v>0</v>
      </c>
      <c r="S3516" cm="1">
        <f t="array" ref="S3516">[1]!s_stmnote_suppliertop5(A3516,D3516,4)</f>
        <v>0</v>
      </c>
      <c r="T3516" cm="1">
        <f t="array" ref="T3516">[1]!s_stmnote_suppliertop5(A3516,D3516,5)</f>
        <v>0</v>
      </c>
      <c r="U3516" s="9">
        <f>[1]!s_stmnote_purchasetop5_pct(A3516,D3516)</f>
        <v>20.45</v>
      </c>
      <c r="V3516" cm="1">
        <f t="array" ref="V3516">[1]!s_stmnote_customertop5($A3516,$D3516,1)</f>
        <v>0</v>
      </c>
      <c r="W3516" cm="1">
        <f t="array" ref="W3516">[1]!s_stmnote_customertop5($A3516,$D3516,2)</f>
        <v>0</v>
      </c>
      <c r="X3516" cm="1">
        <f t="array" ref="X3516">[1]!s_stmnote_customertop5($A3516,$D3516,3)</f>
        <v>0</v>
      </c>
      <c r="Y3516" cm="1">
        <f t="array" ref="Y3516">[1]!s_stmnote_customertop5($A3516,$D3516,4)</f>
        <v>0</v>
      </c>
      <c r="Z3516" cm="1">
        <f t="array" ref="Z3516">[1]!s_stmnote_customertop5($A3516,$D3516,5)</f>
        <v>0</v>
      </c>
      <c r="AA3516" s="9">
        <f>[1]!s_stmnote_salestop5_pct(A3516,D3516)</f>
        <v>14.13</v>
      </c>
      <c r="AB3516" s="9">
        <f>[1]!s_fa_arturn(A3516,D3516)</f>
        <v>2.62</v>
      </c>
      <c r="AC3516" s="9">
        <f>[1]!fa_apturn(A3516,D3516)</f>
        <v>5.5680920390477997</v>
      </c>
      <c r="AD3516" s="9">
        <f>[1]!s_fa_invturn(A3516,D3516)</f>
        <v>3.6192000000000002</v>
      </c>
    </row>
    <row r="3517" spans="1:30">
      <c r="A3517">
        <v>688271</v>
      </c>
      <c r="B3517" t="s">
        <v>1314</v>
      </c>
      <c r="C3517" t="s">
        <v>6334</v>
      </c>
      <c r="D3517" s="8">
        <f t="shared" si="55"/>
        <v>44561</v>
      </c>
      <c r="E3517" t="s">
        <v>7242</v>
      </c>
      <c r="F3517">
        <v>1</v>
      </c>
      <c r="G3517" t="s">
        <v>9972</v>
      </c>
      <c r="L3517" t="str" cm="1">
        <f t="array" ref="L3517">[1]!s_info_industry_gics(A3517,1)</f>
        <v>医疗保健</v>
      </c>
      <c r="M3517" t="str" cm="1">
        <f t="array" ref="M3517">[1]!s_info_industry_gicscode(A3517,1)</f>
        <v>35</v>
      </c>
      <c r="N3517" t="str">
        <f>[1]!s_info_industry_gics(A3517,2)</f>
        <v>医疗保健设备与服务</v>
      </c>
      <c r="O3517" t="str">
        <f>[1]!s_info_industry_gicscode(A3517,2)</f>
        <v>3510</v>
      </c>
      <c r="P3517" t="str" cm="1">
        <f t="array" ref="P3517">[1]!s_stmnote_suppliertop5(A3517,D3517,1)</f>
        <v>Varex Imaging Group (万睿视)</v>
      </c>
      <c r="Q3517" t="str">
        <f>[1]!s_stmnote_suppliertop5(A3517,D3517,2)</f>
        <v>Philips Medical Systems Company (飞利浦)</v>
      </c>
      <c r="R3517" t="str" cm="1">
        <f t="array" ref="R3517">[1]!s_stmnote_suppliertop5(A3517,D3517,3)</f>
        <v>ams International AG(艾迈斯)</v>
      </c>
      <c r="S3517" t="str" cm="1">
        <f t="array" ref="S3517">[1]!s_stmnote_suppliertop5(A3517,D3517,4)</f>
        <v>苏州易德龙科技股份有限公司</v>
      </c>
      <c r="T3517" t="str" cm="1">
        <f t="array" ref="T3517">[1]!s_stmnote_suppliertop5(A3517,D3517,5)</f>
        <v>斯派曼电子技术(苏州工业园区)有限公司</v>
      </c>
      <c r="U3517" s="9">
        <f>[1]!s_stmnote_purchasetop5_pct(A3517,D3517)</f>
        <v>21.76</v>
      </c>
      <c r="V3517" t="str" cm="1">
        <f t="array" ref="V3517">[1]!s_stmnote_customertop5($A3517,$D3517,1)</f>
        <v>中山大学附属肿瘤医院</v>
      </c>
      <c r="W3517" t="str" cm="1">
        <f t="array" ref="W3517">[1]!s_stmnote_customertop5($A3517,$D3517,2)</f>
        <v>青岛颐安康昱医疗科技有限公司</v>
      </c>
      <c r="X3517" t="str" cm="1">
        <f t="array" ref="X3517">[1]!s_stmnote_customertop5($A3517,$D3517,3)</f>
        <v>广东省人民医院</v>
      </c>
      <c r="Y3517" t="str" cm="1">
        <f t="array" ref="Y3517">[1]!s_stmnote_customertop5($A3517,$D3517,4)</f>
        <v>北京联承医疗科技有限公司</v>
      </c>
      <c r="Z3517" t="str" cm="1">
        <f t="array" ref="Z3517">[1]!s_stmnote_customertop5($A3517,$D3517,5)</f>
        <v>四川锦田医疗设备有限公司</v>
      </c>
      <c r="AA3517" s="9">
        <f>[1]!s_stmnote_salestop5_pct(A3517,D3517)</f>
        <v>8.8000000000000007</v>
      </c>
      <c r="AB3517" s="9">
        <f>[1]!s_fa_arturn(A3517,D3517)</f>
        <v>8.5197000000000003</v>
      </c>
      <c r="AC3517" s="9">
        <f>[1]!fa_apturn(A3517,D3517)</f>
        <v>3.80308173120538</v>
      </c>
      <c r="AD3517" s="9">
        <f>[1]!s_fa_invturn(A3517,D3517)</f>
        <v>1.7837000000000001</v>
      </c>
    </row>
    <row r="3518" spans="1:30">
      <c r="A3518">
        <v>688271</v>
      </c>
      <c r="B3518" t="s">
        <v>1314</v>
      </c>
      <c r="C3518" t="s">
        <v>6335</v>
      </c>
      <c r="D3518" s="8">
        <f t="shared" si="55"/>
        <v>44926</v>
      </c>
      <c r="E3518" t="s">
        <v>7260</v>
      </c>
      <c r="F3518">
        <v>1</v>
      </c>
      <c r="G3518" t="s">
        <v>9973</v>
      </c>
      <c r="L3518" t="str" cm="1">
        <f t="array" ref="L3518">[1]!s_info_industry_gics(A3518,1)</f>
        <v>医疗保健</v>
      </c>
      <c r="M3518" t="str" cm="1">
        <f t="array" ref="M3518">[1]!s_info_industry_gicscode(A3518,1)</f>
        <v>35</v>
      </c>
      <c r="N3518" t="str">
        <f>[1]!s_info_industry_gics(A3518,2)</f>
        <v>医疗保健设备与服务</v>
      </c>
      <c r="O3518" t="str">
        <f>[1]!s_info_industry_gicscode(A3518,2)</f>
        <v>3510</v>
      </c>
      <c r="P3518" t="str" cm="1">
        <f t="array" ref="P3518">[1]!s_stmnote_suppliertop5(A3518,D3518,1)</f>
        <v>供应商1</v>
      </c>
      <c r="Q3518" t="str">
        <f>[1]!s_stmnote_suppliertop5(A3518,D3518,2)</f>
        <v>供应商2</v>
      </c>
      <c r="R3518" t="str" cm="1">
        <f t="array" ref="R3518">[1]!s_stmnote_suppliertop5(A3518,D3518,3)</f>
        <v>供应商3</v>
      </c>
      <c r="S3518" t="str" cm="1">
        <f t="array" ref="S3518">[1]!s_stmnote_suppliertop5(A3518,D3518,4)</f>
        <v>上海图云网络科技有限公司</v>
      </c>
      <c r="T3518" t="str" cm="1">
        <f t="array" ref="T3518">[1]!s_stmnote_suppliertop5(A3518,D3518,5)</f>
        <v>供应商5</v>
      </c>
      <c r="U3518" s="9">
        <f>[1]!s_stmnote_purchasetop5_pct(A3518,D3518)</f>
        <v>15.02</v>
      </c>
      <c r="V3518" t="str" cm="1">
        <f t="array" ref="V3518">[1]!s_stmnote_customertop5($A3518,$D3518,1)</f>
        <v>河南省卫生健康委员会</v>
      </c>
      <c r="W3518" t="str" cm="1">
        <f t="array" ref="W3518">[1]!s_stmnote_customertop5($A3518,$D3518,2)</f>
        <v>BostonIvyHealthcareSolution(P)Limited</v>
      </c>
      <c r="X3518" t="str" cm="1">
        <f t="array" ref="X3518">[1]!s_stmnote_customertop5($A3518,$D3518,3)</f>
        <v>北京联承医疗科技有限公司</v>
      </c>
      <c r="Y3518" t="str" cm="1">
        <f t="array" ref="Y3518">[1]!s_stmnote_customertop5($A3518,$D3518,4)</f>
        <v>客户4</v>
      </c>
      <c r="Z3518" t="str" cm="1">
        <f t="array" ref="Z3518">[1]!s_stmnote_customertop5($A3518,$D3518,5)</f>
        <v>南京博尊科技实业有限公司</v>
      </c>
      <c r="AA3518" s="9">
        <f>[1]!s_stmnote_salestop5_pct(A3518,D3518)</f>
        <v>12.42</v>
      </c>
      <c r="AB3518" s="9">
        <f>[1]!s_fa_arturn(A3518,D3518)</f>
        <v>6.0366</v>
      </c>
      <c r="AC3518" s="9">
        <f>[1]!fa_apturn(A3518,D3518)</f>
        <v>3.2156584333265301</v>
      </c>
      <c r="AD3518" s="9">
        <f>[1]!s_fa_invturn(A3518,D3518)</f>
        <v>1.6339999999999999</v>
      </c>
    </row>
    <row r="3519" spans="1:30">
      <c r="A3519">
        <v>688271</v>
      </c>
      <c r="B3519" t="s">
        <v>1314</v>
      </c>
      <c r="C3519" t="s">
        <v>6336</v>
      </c>
      <c r="D3519" s="8">
        <f t="shared" si="55"/>
        <v>44926</v>
      </c>
      <c r="E3519" t="s">
        <v>6992</v>
      </c>
      <c r="F3519">
        <v>1</v>
      </c>
      <c r="G3519" t="s">
        <v>9973</v>
      </c>
      <c r="L3519" t="str" cm="1">
        <f t="array" ref="L3519">[1]!s_info_industry_gics(A3519,1)</f>
        <v>医疗保健</v>
      </c>
      <c r="M3519" t="str" cm="1">
        <f t="array" ref="M3519">[1]!s_info_industry_gicscode(A3519,1)</f>
        <v>35</v>
      </c>
      <c r="N3519" t="str">
        <f>[1]!s_info_industry_gics(A3519,2)</f>
        <v>医疗保健设备与服务</v>
      </c>
      <c r="O3519" t="str">
        <f>[1]!s_info_industry_gicscode(A3519,2)</f>
        <v>3510</v>
      </c>
      <c r="P3519" t="str" cm="1">
        <f t="array" ref="P3519">[1]!s_stmnote_suppliertop5(A3519,D3519,1)</f>
        <v>供应商1</v>
      </c>
      <c r="Q3519" t="str">
        <f>[1]!s_stmnote_suppliertop5(A3519,D3519,2)</f>
        <v>供应商2</v>
      </c>
      <c r="R3519" t="str" cm="1">
        <f t="array" ref="R3519">[1]!s_stmnote_suppliertop5(A3519,D3519,3)</f>
        <v>供应商3</v>
      </c>
      <c r="S3519" t="str" cm="1">
        <f t="array" ref="S3519">[1]!s_stmnote_suppliertop5(A3519,D3519,4)</f>
        <v>上海图云网络科技有限公司</v>
      </c>
      <c r="T3519" t="str" cm="1">
        <f t="array" ref="T3519">[1]!s_stmnote_suppliertop5(A3519,D3519,5)</f>
        <v>供应商5</v>
      </c>
      <c r="U3519" s="9">
        <f>[1]!s_stmnote_purchasetop5_pct(A3519,D3519)</f>
        <v>15.02</v>
      </c>
      <c r="V3519" t="str" cm="1">
        <f t="array" ref="V3519">[1]!s_stmnote_customertop5($A3519,$D3519,1)</f>
        <v>河南省卫生健康委员会</v>
      </c>
      <c r="W3519" t="str" cm="1">
        <f t="array" ref="W3519">[1]!s_stmnote_customertop5($A3519,$D3519,2)</f>
        <v>BostonIvyHealthcareSolution(P)Limited</v>
      </c>
      <c r="X3519" t="str" cm="1">
        <f t="array" ref="X3519">[1]!s_stmnote_customertop5($A3519,$D3519,3)</f>
        <v>北京联承医疗科技有限公司</v>
      </c>
      <c r="Y3519" t="str" cm="1">
        <f t="array" ref="Y3519">[1]!s_stmnote_customertop5($A3519,$D3519,4)</f>
        <v>客户4</v>
      </c>
      <c r="Z3519" t="str" cm="1">
        <f t="array" ref="Z3519">[1]!s_stmnote_customertop5($A3519,$D3519,5)</f>
        <v>南京博尊科技实业有限公司</v>
      </c>
      <c r="AA3519" s="9">
        <f>[1]!s_stmnote_salestop5_pct(A3519,D3519)</f>
        <v>12.42</v>
      </c>
      <c r="AB3519" s="9">
        <f>[1]!s_fa_arturn(A3519,D3519)</f>
        <v>6.0366</v>
      </c>
      <c r="AC3519" s="9">
        <f>[1]!fa_apturn(A3519,D3519)</f>
        <v>3.2156584333265301</v>
      </c>
      <c r="AD3519" s="9">
        <f>[1]!s_fa_invturn(A3519,D3519)</f>
        <v>1.6339999999999999</v>
      </c>
    </row>
    <row r="3520" spans="1:30">
      <c r="A3520">
        <v>688271</v>
      </c>
      <c r="B3520" t="s">
        <v>1314</v>
      </c>
      <c r="C3520" t="s">
        <v>6336</v>
      </c>
      <c r="D3520" s="8">
        <f t="shared" si="55"/>
        <v>44926</v>
      </c>
      <c r="E3520" t="s">
        <v>7562</v>
      </c>
      <c r="F3520">
        <v>1</v>
      </c>
      <c r="G3520" t="s">
        <v>9973</v>
      </c>
      <c r="L3520" t="str" cm="1">
        <f t="array" ref="L3520">[1]!s_info_industry_gics(A3520,1)</f>
        <v>医疗保健</v>
      </c>
      <c r="M3520" t="str" cm="1">
        <f t="array" ref="M3520">[1]!s_info_industry_gicscode(A3520,1)</f>
        <v>35</v>
      </c>
      <c r="N3520" t="str">
        <f>[1]!s_info_industry_gics(A3520,2)</f>
        <v>医疗保健设备与服务</v>
      </c>
      <c r="O3520" t="str">
        <f>[1]!s_info_industry_gicscode(A3520,2)</f>
        <v>3510</v>
      </c>
      <c r="P3520" t="str" cm="1">
        <f t="array" ref="P3520">[1]!s_stmnote_suppliertop5(A3520,D3520,1)</f>
        <v>供应商1</v>
      </c>
      <c r="Q3520" t="str">
        <f>[1]!s_stmnote_suppliertop5(A3520,D3520,2)</f>
        <v>供应商2</v>
      </c>
      <c r="R3520" t="str" cm="1">
        <f t="array" ref="R3520">[1]!s_stmnote_suppliertop5(A3520,D3520,3)</f>
        <v>供应商3</v>
      </c>
      <c r="S3520" t="str" cm="1">
        <f t="array" ref="S3520">[1]!s_stmnote_suppliertop5(A3520,D3520,4)</f>
        <v>上海图云网络科技有限公司</v>
      </c>
      <c r="T3520" t="str" cm="1">
        <f t="array" ref="T3520">[1]!s_stmnote_suppliertop5(A3520,D3520,5)</f>
        <v>供应商5</v>
      </c>
      <c r="U3520" s="9">
        <f>[1]!s_stmnote_purchasetop5_pct(A3520,D3520)</f>
        <v>15.02</v>
      </c>
      <c r="V3520" t="str" cm="1">
        <f t="array" ref="V3520">[1]!s_stmnote_customertop5($A3520,$D3520,1)</f>
        <v>河南省卫生健康委员会</v>
      </c>
      <c r="W3520" t="str" cm="1">
        <f t="array" ref="W3520">[1]!s_stmnote_customertop5($A3520,$D3520,2)</f>
        <v>BostonIvyHealthcareSolution(P)Limited</v>
      </c>
      <c r="X3520" t="str" cm="1">
        <f t="array" ref="X3520">[1]!s_stmnote_customertop5($A3520,$D3520,3)</f>
        <v>北京联承医疗科技有限公司</v>
      </c>
      <c r="Y3520" t="str" cm="1">
        <f t="array" ref="Y3520">[1]!s_stmnote_customertop5($A3520,$D3520,4)</f>
        <v>客户4</v>
      </c>
      <c r="Z3520" t="str" cm="1">
        <f t="array" ref="Z3520">[1]!s_stmnote_customertop5($A3520,$D3520,5)</f>
        <v>南京博尊科技实业有限公司</v>
      </c>
      <c r="AA3520" s="9">
        <f>[1]!s_stmnote_salestop5_pct(A3520,D3520)</f>
        <v>12.42</v>
      </c>
      <c r="AB3520" s="9">
        <f>[1]!s_fa_arturn(A3520,D3520)</f>
        <v>6.0366</v>
      </c>
      <c r="AC3520" s="9">
        <f>[1]!fa_apturn(A3520,D3520)</f>
        <v>3.2156584333265301</v>
      </c>
      <c r="AD3520" s="9">
        <f>[1]!s_fa_invturn(A3520,D3520)</f>
        <v>1.6339999999999999</v>
      </c>
    </row>
    <row r="3521" spans="1:30">
      <c r="A3521">
        <v>688271</v>
      </c>
      <c r="B3521" t="s">
        <v>1314</v>
      </c>
      <c r="C3521" t="s">
        <v>6337</v>
      </c>
      <c r="D3521" s="8">
        <f t="shared" si="55"/>
        <v>44926</v>
      </c>
      <c r="E3521" t="s">
        <v>7373</v>
      </c>
      <c r="F3521">
        <v>1</v>
      </c>
      <c r="G3521" t="s">
        <v>9973</v>
      </c>
      <c r="L3521" t="str" cm="1">
        <f t="array" ref="L3521">[1]!s_info_industry_gics(A3521,1)</f>
        <v>医疗保健</v>
      </c>
      <c r="M3521" t="str" cm="1">
        <f t="array" ref="M3521">[1]!s_info_industry_gicscode(A3521,1)</f>
        <v>35</v>
      </c>
      <c r="N3521" t="str">
        <f>[1]!s_info_industry_gics(A3521,2)</f>
        <v>医疗保健设备与服务</v>
      </c>
      <c r="O3521" t="str">
        <f>[1]!s_info_industry_gicscode(A3521,2)</f>
        <v>3510</v>
      </c>
      <c r="P3521" t="str" cm="1">
        <f t="array" ref="P3521">[1]!s_stmnote_suppliertop5(A3521,D3521,1)</f>
        <v>供应商1</v>
      </c>
      <c r="Q3521" t="str">
        <f>[1]!s_stmnote_suppliertop5(A3521,D3521,2)</f>
        <v>供应商2</v>
      </c>
      <c r="R3521" t="str" cm="1">
        <f t="array" ref="R3521">[1]!s_stmnote_suppliertop5(A3521,D3521,3)</f>
        <v>供应商3</v>
      </c>
      <c r="S3521" t="str" cm="1">
        <f t="array" ref="S3521">[1]!s_stmnote_suppliertop5(A3521,D3521,4)</f>
        <v>上海图云网络科技有限公司</v>
      </c>
      <c r="T3521" t="str" cm="1">
        <f t="array" ref="T3521">[1]!s_stmnote_suppliertop5(A3521,D3521,5)</f>
        <v>供应商5</v>
      </c>
      <c r="U3521" s="9">
        <f>[1]!s_stmnote_purchasetop5_pct(A3521,D3521)</f>
        <v>15.02</v>
      </c>
      <c r="V3521" t="str" cm="1">
        <f t="array" ref="V3521">[1]!s_stmnote_customertop5($A3521,$D3521,1)</f>
        <v>河南省卫生健康委员会</v>
      </c>
      <c r="W3521" t="str" cm="1">
        <f t="array" ref="W3521">[1]!s_stmnote_customertop5($A3521,$D3521,2)</f>
        <v>BostonIvyHealthcareSolution(P)Limited</v>
      </c>
      <c r="X3521" t="str" cm="1">
        <f t="array" ref="X3521">[1]!s_stmnote_customertop5($A3521,$D3521,3)</f>
        <v>北京联承医疗科技有限公司</v>
      </c>
      <c r="Y3521" t="str" cm="1">
        <f t="array" ref="Y3521">[1]!s_stmnote_customertop5($A3521,$D3521,4)</f>
        <v>客户4</v>
      </c>
      <c r="Z3521" t="str" cm="1">
        <f t="array" ref="Z3521">[1]!s_stmnote_customertop5($A3521,$D3521,5)</f>
        <v>南京博尊科技实业有限公司</v>
      </c>
      <c r="AA3521" s="9">
        <f>[1]!s_stmnote_salestop5_pct(A3521,D3521)</f>
        <v>12.42</v>
      </c>
      <c r="AB3521" s="9">
        <f>[1]!s_fa_arturn(A3521,D3521)</f>
        <v>6.0366</v>
      </c>
      <c r="AC3521" s="9">
        <f>[1]!fa_apturn(A3521,D3521)</f>
        <v>3.2156584333265301</v>
      </c>
      <c r="AD3521" s="9">
        <f>[1]!s_fa_invturn(A3521,D3521)</f>
        <v>1.6339999999999999</v>
      </c>
    </row>
    <row r="3522" spans="1:30">
      <c r="A3522">
        <v>688271</v>
      </c>
      <c r="B3522" t="s">
        <v>1314</v>
      </c>
      <c r="C3522" t="s">
        <v>6338</v>
      </c>
      <c r="D3522" s="8">
        <f t="shared" si="55"/>
        <v>44926</v>
      </c>
      <c r="E3522" t="s">
        <v>7109</v>
      </c>
      <c r="F3522">
        <v>1</v>
      </c>
      <c r="G3522" t="s">
        <v>9974</v>
      </c>
      <c r="L3522" t="str" cm="1">
        <f t="array" ref="L3522">[1]!s_info_industry_gics(A3522,1)</f>
        <v>医疗保健</v>
      </c>
      <c r="M3522" t="str" cm="1">
        <f t="array" ref="M3522">[1]!s_info_industry_gicscode(A3522,1)</f>
        <v>35</v>
      </c>
      <c r="N3522" t="str">
        <f>[1]!s_info_industry_gics(A3522,2)</f>
        <v>医疗保健设备与服务</v>
      </c>
      <c r="O3522" t="str">
        <f>[1]!s_info_industry_gicscode(A3522,2)</f>
        <v>3510</v>
      </c>
      <c r="P3522" t="str" cm="1">
        <f t="array" ref="P3522">[1]!s_stmnote_suppliertop5(A3522,D3522,1)</f>
        <v>供应商1</v>
      </c>
      <c r="Q3522" t="str">
        <f>[1]!s_stmnote_suppliertop5(A3522,D3522,2)</f>
        <v>供应商2</v>
      </c>
      <c r="R3522" t="str" cm="1">
        <f t="array" ref="R3522">[1]!s_stmnote_suppliertop5(A3522,D3522,3)</f>
        <v>供应商3</v>
      </c>
      <c r="S3522" t="str" cm="1">
        <f t="array" ref="S3522">[1]!s_stmnote_suppliertop5(A3522,D3522,4)</f>
        <v>上海图云网络科技有限公司</v>
      </c>
      <c r="T3522" t="str" cm="1">
        <f t="array" ref="T3522">[1]!s_stmnote_suppliertop5(A3522,D3522,5)</f>
        <v>供应商5</v>
      </c>
      <c r="U3522" s="9">
        <f>[1]!s_stmnote_purchasetop5_pct(A3522,D3522)</f>
        <v>15.02</v>
      </c>
      <c r="V3522" t="str" cm="1">
        <f t="array" ref="V3522">[1]!s_stmnote_customertop5($A3522,$D3522,1)</f>
        <v>河南省卫生健康委员会</v>
      </c>
      <c r="W3522" t="str" cm="1">
        <f t="array" ref="W3522">[1]!s_stmnote_customertop5($A3522,$D3522,2)</f>
        <v>BostonIvyHealthcareSolution(P)Limited</v>
      </c>
      <c r="X3522" t="str" cm="1">
        <f t="array" ref="X3522">[1]!s_stmnote_customertop5($A3522,$D3522,3)</f>
        <v>北京联承医疗科技有限公司</v>
      </c>
      <c r="Y3522" t="str" cm="1">
        <f t="array" ref="Y3522">[1]!s_stmnote_customertop5($A3522,$D3522,4)</f>
        <v>客户4</v>
      </c>
      <c r="Z3522" t="str" cm="1">
        <f t="array" ref="Z3522">[1]!s_stmnote_customertop5($A3522,$D3522,5)</f>
        <v>南京博尊科技实业有限公司</v>
      </c>
      <c r="AA3522" s="9">
        <f>[1]!s_stmnote_salestop5_pct(A3522,D3522)</f>
        <v>12.42</v>
      </c>
      <c r="AB3522" s="9">
        <f>[1]!s_fa_arturn(A3522,D3522)</f>
        <v>6.0366</v>
      </c>
      <c r="AC3522" s="9">
        <f>[1]!fa_apturn(A3522,D3522)</f>
        <v>3.2156584333265301</v>
      </c>
      <c r="AD3522" s="9">
        <f>[1]!s_fa_invturn(A3522,D3522)</f>
        <v>1.6339999999999999</v>
      </c>
    </row>
    <row r="3523" spans="1:30">
      <c r="A3523">
        <v>835892</v>
      </c>
      <c r="B3523" t="s">
        <v>1375</v>
      </c>
      <c r="C3523" t="s">
        <v>6512</v>
      </c>
      <c r="D3523" s="8">
        <f t="shared" si="55"/>
        <v>44926</v>
      </c>
      <c r="E3523" t="s">
        <v>7594</v>
      </c>
      <c r="F3523">
        <v>1</v>
      </c>
      <c r="G3523" t="s">
        <v>10059</v>
      </c>
      <c r="L3523" t="str" cm="1">
        <f t="array" ref="L3523">[1]!s_info_industry_gics(A3523,1)</f>
        <v>医疗保健</v>
      </c>
      <c r="M3523" t="str" cm="1">
        <f t="array" ref="M3523">[1]!s_info_industry_gicscode(A3523,1)</f>
        <v>35</v>
      </c>
      <c r="N3523" t="str">
        <f>[1]!s_info_industry_gics(A3523,2)</f>
        <v>医疗保健设备与服务</v>
      </c>
      <c r="O3523" t="str">
        <f>[1]!s_info_industry_gicscode(A3523,2)</f>
        <v>3510</v>
      </c>
      <c r="P3523" t="str" cm="1">
        <f t="array" ref="P3523">[1]!s_stmnote_suppliertop5(A3523,D3523,1)</f>
        <v>供应商一</v>
      </c>
      <c r="Q3523" t="str">
        <f>[1]!s_stmnote_suppliertop5(A3523,D3523,2)</f>
        <v>供应商二</v>
      </c>
      <c r="R3523" t="str" cm="1">
        <f t="array" ref="R3523">[1]!s_stmnote_suppliertop5(A3523,D3523,3)</f>
        <v>供应商三</v>
      </c>
      <c r="S3523" t="str" cm="1">
        <f t="array" ref="S3523">[1]!s_stmnote_suppliertop5(A3523,D3523,4)</f>
        <v>供应商四</v>
      </c>
      <c r="T3523" t="str" cm="1">
        <f t="array" ref="T3523">[1]!s_stmnote_suppliertop5(A3523,D3523,5)</f>
        <v>供应商五</v>
      </c>
      <c r="U3523" s="9">
        <f>[1]!s_stmnote_purchasetop5_pct(A3523,D3523)</f>
        <v>26.97</v>
      </c>
      <c r="V3523" t="str" cm="1">
        <f t="array" ref="V3523">[1]!s_stmnote_customertop5($A3523,$D3523,1)</f>
        <v>客户一</v>
      </c>
      <c r="W3523" t="str" cm="1">
        <f t="array" ref="W3523">[1]!s_stmnote_customertop5($A3523,$D3523,2)</f>
        <v>客户二</v>
      </c>
      <c r="X3523" t="str" cm="1">
        <f t="array" ref="X3523">[1]!s_stmnote_customertop5($A3523,$D3523,3)</f>
        <v>客户三</v>
      </c>
      <c r="Y3523" t="str" cm="1">
        <f t="array" ref="Y3523">[1]!s_stmnote_customertop5($A3523,$D3523,4)</f>
        <v>客户四</v>
      </c>
      <c r="Z3523" t="str" cm="1">
        <f t="array" ref="Z3523">[1]!s_stmnote_customertop5($A3523,$D3523,5)</f>
        <v>客户五</v>
      </c>
      <c r="AA3523" s="9">
        <f>[1]!s_stmnote_salestop5_pct(A3523,D3523)</f>
        <v>14.01</v>
      </c>
      <c r="AB3523" s="9">
        <f>[1]!s_fa_arturn(A3523,D3523)</f>
        <v>92.453999999999994</v>
      </c>
      <c r="AC3523" s="9">
        <f>[1]!fa_apturn(A3523,D3523)</f>
        <v>5.98322051515271</v>
      </c>
      <c r="AD3523" s="9">
        <f>[1]!s_fa_invturn(A3523,D3523)</f>
        <v>6.1631999999999998</v>
      </c>
    </row>
    <row r="3524" spans="1:30">
      <c r="A3524">
        <v>603880</v>
      </c>
      <c r="B3524" t="s">
        <v>1416</v>
      </c>
      <c r="C3524" t="s">
        <v>6636</v>
      </c>
      <c r="D3524" s="8">
        <f t="shared" si="55"/>
        <v>44926</v>
      </c>
      <c r="E3524" t="s">
        <v>6930</v>
      </c>
      <c r="F3524">
        <v>1</v>
      </c>
      <c r="G3524" t="s">
        <v>10100</v>
      </c>
      <c r="L3524" t="str" cm="1">
        <f t="array" ref="L3524">[1]!s_info_industry_gics(A3524,1)</f>
        <v>医疗保健</v>
      </c>
      <c r="M3524" t="str" cm="1">
        <f t="array" ref="M3524">[1]!s_info_industry_gicscode(A3524,1)</f>
        <v>35</v>
      </c>
      <c r="N3524" t="str">
        <f>[1]!s_info_industry_gics(A3524,2)</f>
        <v>医疗保健设备与服务</v>
      </c>
      <c r="O3524" t="str">
        <f>[1]!s_info_industry_gicscode(A3524,2)</f>
        <v>3510</v>
      </c>
      <c r="P3524" cm="1">
        <f t="array" ref="P3524">[1]!s_stmnote_suppliertop5(A3524,D3524,1)</f>
        <v>0</v>
      </c>
      <c r="Q3524">
        <f>[1]!s_stmnote_suppliertop5(A3524,D3524,2)</f>
        <v>0</v>
      </c>
      <c r="R3524" cm="1">
        <f t="array" ref="R3524">[1]!s_stmnote_suppliertop5(A3524,D3524,3)</f>
        <v>0</v>
      </c>
      <c r="S3524" cm="1">
        <f t="array" ref="S3524">[1]!s_stmnote_suppliertop5(A3524,D3524,4)</f>
        <v>0</v>
      </c>
      <c r="T3524" cm="1">
        <f t="array" ref="T3524">[1]!s_stmnote_suppliertop5(A3524,D3524,5)</f>
        <v>0</v>
      </c>
      <c r="U3524" s="9">
        <f>[1]!s_stmnote_purchasetop5_pct(A3524,D3524)</f>
        <v>29.11</v>
      </c>
      <c r="V3524" cm="1">
        <f t="array" ref="V3524">[1]!s_stmnote_customertop5($A3524,$D3524,1)</f>
        <v>0</v>
      </c>
      <c r="W3524" cm="1">
        <f t="array" ref="W3524">[1]!s_stmnote_customertop5($A3524,$D3524,2)</f>
        <v>0</v>
      </c>
      <c r="X3524" cm="1">
        <f t="array" ref="X3524">[1]!s_stmnote_customertop5($A3524,$D3524,3)</f>
        <v>0</v>
      </c>
      <c r="Y3524" cm="1">
        <f t="array" ref="Y3524">[1]!s_stmnote_customertop5($A3524,$D3524,4)</f>
        <v>0</v>
      </c>
      <c r="Z3524" cm="1">
        <f t="array" ref="Z3524">[1]!s_stmnote_customertop5($A3524,$D3524,5)</f>
        <v>0</v>
      </c>
      <c r="AA3524" s="9">
        <f>[1]!s_stmnote_salestop5_pct(A3524,D3524)</f>
        <v>54.11</v>
      </c>
      <c r="AB3524" s="9">
        <f>[1]!s_fa_arturn(A3524,D3524)</f>
        <v>4.5644999999999998</v>
      </c>
      <c r="AC3524" s="9">
        <f>[1]!fa_apturn(A3524,D3524)</f>
        <v>2.5076793453995601</v>
      </c>
      <c r="AD3524" s="9">
        <f>[1]!s_fa_invturn(A3524,D3524)</f>
        <v>1.8706</v>
      </c>
    </row>
    <row r="3525" spans="1:30">
      <c r="A3525">
        <v>603880</v>
      </c>
      <c r="B3525" t="s">
        <v>1416</v>
      </c>
      <c r="C3525" t="s">
        <v>6637</v>
      </c>
      <c r="D3525" s="8">
        <f t="shared" si="55"/>
        <v>45291</v>
      </c>
      <c r="E3525" t="s">
        <v>7848</v>
      </c>
      <c r="F3525">
        <v>1</v>
      </c>
      <c r="G3525" t="s">
        <v>10100</v>
      </c>
      <c r="L3525" t="str" cm="1">
        <f t="array" ref="L3525">[1]!s_info_industry_gics(A3525,1)</f>
        <v>医疗保健</v>
      </c>
      <c r="M3525" t="str" cm="1">
        <f t="array" ref="M3525">[1]!s_info_industry_gicscode(A3525,1)</f>
        <v>35</v>
      </c>
      <c r="N3525" t="str">
        <f>[1]!s_info_industry_gics(A3525,2)</f>
        <v>医疗保健设备与服务</v>
      </c>
      <c r="O3525" t="str">
        <f>[1]!s_info_industry_gicscode(A3525,2)</f>
        <v>3510</v>
      </c>
      <c r="P3525" cm="1">
        <f t="array" ref="P3525">[1]!s_stmnote_suppliertop5(A3525,D3525,1)</f>
        <v>0</v>
      </c>
      <c r="Q3525">
        <f>[1]!s_stmnote_suppliertop5(A3525,D3525,2)</f>
        <v>0</v>
      </c>
      <c r="R3525" cm="1">
        <f t="array" ref="R3525">[1]!s_stmnote_suppliertop5(A3525,D3525,3)</f>
        <v>0</v>
      </c>
      <c r="S3525" cm="1">
        <f t="array" ref="S3525">[1]!s_stmnote_suppliertop5(A3525,D3525,4)</f>
        <v>0</v>
      </c>
      <c r="T3525" cm="1">
        <f t="array" ref="T3525">[1]!s_stmnote_suppliertop5(A3525,D3525,5)</f>
        <v>0</v>
      </c>
      <c r="U3525" s="9">
        <f>[1]!s_stmnote_purchasetop5_pct(A3525,D3525)</f>
        <v>30.39</v>
      </c>
      <c r="V3525" cm="1">
        <f t="array" ref="V3525">[1]!s_stmnote_customertop5($A3525,$D3525,1)</f>
        <v>0</v>
      </c>
      <c r="W3525" cm="1">
        <f t="array" ref="W3525">[1]!s_stmnote_customertop5($A3525,$D3525,2)</f>
        <v>0</v>
      </c>
      <c r="X3525" cm="1">
        <f t="array" ref="X3525">[1]!s_stmnote_customertop5($A3525,$D3525,3)</f>
        <v>0</v>
      </c>
      <c r="Y3525" cm="1">
        <f t="array" ref="Y3525">[1]!s_stmnote_customertop5($A3525,$D3525,4)</f>
        <v>0</v>
      </c>
      <c r="Z3525" cm="1">
        <f t="array" ref="Z3525">[1]!s_stmnote_customertop5($A3525,$D3525,5)</f>
        <v>0</v>
      </c>
      <c r="AA3525" s="9">
        <f>[1]!s_stmnote_salestop5_pct(A3525,D3525)</f>
        <v>52.22</v>
      </c>
      <c r="AB3525" s="9">
        <f>[1]!s_fa_arturn(A3525,D3525)</f>
        <v>4.4683000000000002</v>
      </c>
      <c r="AC3525" s="9">
        <f>[1]!fa_apturn(A3525,D3525)</f>
        <v>2.56721232431636</v>
      </c>
      <c r="AD3525" s="9">
        <f>[1]!s_fa_invturn(A3525,D3525)</f>
        <v>1.956</v>
      </c>
    </row>
    <row r="3526" spans="1:30">
      <c r="A3526" s="3" t="s">
        <v>12936</v>
      </c>
      <c r="B3526" t="s">
        <v>1454</v>
      </c>
      <c r="C3526" t="s">
        <v>6730</v>
      </c>
      <c r="D3526" s="8">
        <f t="shared" si="55"/>
        <v>44561</v>
      </c>
      <c r="E3526" t="s">
        <v>7048</v>
      </c>
      <c r="F3526">
        <v>1</v>
      </c>
      <c r="G3526" t="s">
        <v>11757</v>
      </c>
      <c r="L3526" t="str" cm="1">
        <f t="array" ref="L3526">[1]!s_info_industry_gics(A3526,1)</f>
        <v>医疗保健</v>
      </c>
      <c r="M3526" t="str" cm="1">
        <f t="array" ref="M3526">[1]!s_info_industry_gicscode(A3526,1)</f>
        <v>35</v>
      </c>
      <c r="N3526" t="str">
        <f>[1]!s_info_industry_gics(A3526,2)</f>
        <v>医疗保健设备与服务</v>
      </c>
      <c r="O3526" t="str">
        <f>[1]!s_info_industry_gicscode(A3526,2)</f>
        <v>3510</v>
      </c>
      <c r="P3526" t="str" cm="1">
        <f t="array" ref="P3526">[1]!s_stmnote_suppliertop5(A3526,D3526,1)</f>
        <v>浙江欧健医用器材有限公司</v>
      </c>
      <c r="Q3526" t="str">
        <f>[1]!s_stmnote_suppliertop5(A3526,D3526,2)</f>
        <v>常州市万杰化工有限公司</v>
      </c>
      <c r="R3526" t="str" cm="1">
        <f t="array" ref="R3526">[1]!s_stmnote_suppliertop5(A3526,D3526,3)</f>
        <v>中基嘉实国际贸易有限公司</v>
      </c>
      <c r="S3526" t="str" cm="1">
        <f t="array" ref="S3526">[1]!s_stmnote_suppliertop5(A3526,D3526,4)</f>
        <v>九江紫环高分子新材料有限公司</v>
      </c>
      <c r="T3526" t="str" cm="1">
        <f t="array" ref="T3526">[1]!s_stmnote_suppliertop5(A3526,D3526,5)</f>
        <v>常州世纪宏鑫医用制品有限公司</v>
      </c>
      <c r="U3526" s="9">
        <f>[1]!s_stmnote_purchasetop5_pct(A3526,D3526)</f>
        <v>46.87</v>
      </c>
      <c r="V3526" t="str" cm="1">
        <f t="array" ref="V3526">[1]!s_stmnote_customertop5($A3526,$D3526,1)</f>
        <v>LABORATORIOS JAYOR,S.A.DE C.V.</v>
      </c>
      <c r="W3526" t="str" cm="1">
        <f t="array" ref="W3526">[1]!s_stmnote_customertop5($A3526,$D3526,2)</f>
        <v>ADJUTOR LTD</v>
      </c>
      <c r="X3526" t="str" cm="1">
        <f t="array" ref="X3526">[1]!s_stmnote_customertop5($A3526,$D3526,3)</f>
        <v>MEDECO CONSULTING LP及其关联方</v>
      </c>
      <c r="Y3526" t="str" cm="1">
        <f t="array" ref="Y3526">[1]!s_stmnote_customertop5($A3526,$D3526,4)</f>
        <v>BENEFIS S.R.L.</v>
      </c>
      <c r="Z3526" t="str" cm="1">
        <f t="array" ref="Z3526">[1]!s_stmnote_customertop5($A3526,$D3526,5)</f>
        <v>PROPATO HNOS S.A.I.C.</v>
      </c>
      <c r="AA3526" s="9">
        <f>[1]!s_stmnote_salestop5_pct(A3526,D3526)</f>
        <v>21.62</v>
      </c>
      <c r="AB3526" s="9">
        <f>[1]!s_fa_arturn(A3526,D3526)</f>
        <v>6.2016999999999998</v>
      </c>
      <c r="AC3526" s="9">
        <f>[1]!fa_apturn(A3526,D3526)</f>
        <v>5.7414771997353302</v>
      </c>
      <c r="AD3526" s="9">
        <f>[1]!s_fa_invturn(A3526,D3526)</f>
        <v>8.1518999999999995</v>
      </c>
    </row>
    <row r="3527" spans="1:30">
      <c r="A3527" s="3" t="s">
        <v>12936</v>
      </c>
      <c r="B3527" t="s">
        <v>1454</v>
      </c>
      <c r="C3527" t="s">
        <v>6731</v>
      </c>
      <c r="D3527" s="8">
        <f t="shared" si="55"/>
        <v>44561</v>
      </c>
      <c r="E3527" t="s">
        <v>7654</v>
      </c>
      <c r="F3527">
        <v>1</v>
      </c>
      <c r="G3527" t="s">
        <v>11758</v>
      </c>
      <c r="L3527" t="str" cm="1">
        <f t="array" ref="L3527">[1]!s_info_industry_gics(A3527,1)</f>
        <v>医疗保健</v>
      </c>
      <c r="M3527" t="str" cm="1">
        <f t="array" ref="M3527">[1]!s_info_industry_gicscode(A3527,1)</f>
        <v>35</v>
      </c>
      <c r="N3527" t="str">
        <f>[1]!s_info_industry_gics(A3527,2)</f>
        <v>医疗保健设备与服务</v>
      </c>
      <c r="O3527" t="str">
        <f>[1]!s_info_industry_gicscode(A3527,2)</f>
        <v>3510</v>
      </c>
      <c r="P3527" t="str" cm="1">
        <f t="array" ref="P3527">[1]!s_stmnote_suppliertop5(A3527,D3527,1)</f>
        <v>浙江欧健医用器材有限公司</v>
      </c>
      <c r="Q3527" t="str">
        <f>[1]!s_stmnote_suppliertop5(A3527,D3527,2)</f>
        <v>常州市万杰化工有限公司</v>
      </c>
      <c r="R3527" t="str" cm="1">
        <f t="array" ref="R3527">[1]!s_stmnote_suppliertop5(A3527,D3527,3)</f>
        <v>中基嘉实国际贸易有限公司</v>
      </c>
      <c r="S3527" t="str" cm="1">
        <f t="array" ref="S3527">[1]!s_stmnote_suppliertop5(A3527,D3527,4)</f>
        <v>九江紫环高分子新材料有限公司</v>
      </c>
      <c r="T3527" t="str" cm="1">
        <f t="array" ref="T3527">[1]!s_stmnote_suppliertop5(A3527,D3527,5)</f>
        <v>常州世纪宏鑫医用制品有限公司</v>
      </c>
      <c r="U3527" s="9">
        <f>[1]!s_stmnote_purchasetop5_pct(A3527,D3527)</f>
        <v>46.87</v>
      </c>
      <c r="V3527" t="str" cm="1">
        <f t="array" ref="V3527">[1]!s_stmnote_customertop5($A3527,$D3527,1)</f>
        <v>LABORATORIOS JAYOR,S.A.DE C.V.</v>
      </c>
      <c r="W3527" t="str" cm="1">
        <f t="array" ref="W3527">[1]!s_stmnote_customertop5($A3527,$D3527,2)</f>
        <v>ADJUTOR LTD</v>
      </c>
      <c r="X3527" t="str" cm="1">
        <f t="array" ref="X3527">[1]!s_stmnote_customertop5($A3527,$D3527,3)</f>
        <v>MEDECO CONSULTING LP及其关联方</v>
      </c>
      <c r="Y3527" t="str" cm="1">
        <f t="array" ref="Y3527">[1]!s_stmnote_customertop5($A3527,$D3527,4)</f>
        <v>BENEFIS S.R.L.</v>
      </c>
      <c r="Z3527" t="str" cm="1">
        <f t="array" ref="Z3527">[1]!s_stmnote_customertop5($A3527,$D3527,5)</f>
        <v>PROPATO HNOS S.A.I.C.</v>
      </c>
      <c r="AA3527" s="9">
        <f>[1]!s_stmnote_salestop5_pct(A3527,D3527)</f>
        <v>21.62</v>
      </c>
      <c r="AB3527" s="9">
        <f>[1]!s_fa_arturn(A3527,D3527)</f>
        <v>6.2016999999999998</v>
      </c>
      <c r="AC3527" s="9">
        <f>[1]!fa_apturn(A3527,D3527)</f>
        <v>5.7414771997353302</v>
      </c>
      <c r="AD3527" s="9">
        <f>[1]!s_fa_invturn(A3527,D3527)</f>
        <v>8.1518999999999995</v>
      </c>
    </row>
    <row r="3528" spans="1:30">
      <c r="A3528" s="3" t="s">
        <v>12992</v>
      </c>
      <c r="B3528" t="s">
        <v>1498</v>
      </c>
      <c r="C3528" t="s">
        <v>6865</v>
      </c>
      <c r="D3528" s="8">
        <f t="shared" si="55"/>
        <v>44561</v>
      </c>
      <c r="E3528" t="s">
        <v>7769</v>
      </c>
      <c r="F3528">
        <v>1</v>
      </c>
      <c r="G3528" t="s">
        <v>11847</v>
      </c>
      <c r="L3528" t="str" cm="1">
        <f t="array" ref="L3528">[1]!s_info_industry_gics(A3528,1)</f>
        <v>医疗保健</v>
      </c>
      <c r="M3528" t="str" cm="1">
        <f t="array" ref="M3528">[1]!s_info_industry_gicscode(A3528,1)</f>
        <v>35</v>
      </c>
      <c r="N3528" t="str">
        <f>[1]!s_info_industry_gics(A3528,2)</f>
        <v>医疗保健设备与服务</v>
      </c>
      <c r="O3528" t="str">
        <f>[1]!s_info_industry_gicscode(A3528,2)</f>
        <v>3510</v>
      </c>
      <c r="P3528" t="str" cm="1">
        <f t="array" ref="P3528">[1]!s_stmnote_suppliertop5(A3528,D3528,1)</f>
        <v>供应商一</v>
      </c>
      <c r="Q3528" t="str">
        <f>[1]!s_stmnote_suppliertop5(A3528,D3528,2)</f>
        <v>供应商二</v>
      </c>
      <c r="R3528" t="str" cm="1">
        <f t="array" ref="R3528">[1]!s_stmnote_suppliertop5(A3528,D3528,3)</f>
        <v>供应商三</v>
      </c>
      <c r="S3528" t="str" cm="1">
        <f t="array" ref="S3528">[1]!s_stmnote_suppliertop5(A3528,D3528,4)</f>
        <v>供应商四</v>
      </c>
      <c r="T3528" t="str" cm="1">
        <f t="array" ref="T3528">[1]!s_stmnote_suppliertop5(A3528,D3528,5)</f>
        <v>供应商五</v>
      </c>
      <c r="U3528" s="9">
        <f>[1]!s_stmnote_purchasetop5_pct(A3528,D3528)</f>
        <v>31.41</v>
      </c>
      <c r="V3528" t="str" cm="1">
        <f t="array" ref="V3528">[1]!s_stmnote_customertop5($A3528,$D3528,1)</f>
        <v>客户一</v>
      </c>
      <c r="W3528" t="str" cm="1">
        <f t="array" ref="W3528">[1]!s_stmnote_customertop5($A3528,$D3528,2)</f>
        <v>客户二</v>
      </c>
      <c r="X3528" t="str" cm="1">
        <f t="array" ref="X3528">[1]!s_stmnote_customertop5($A3528,$D3528,3)</f>
        <v>客户三</v>
      </c>
      <c r="Y3528" t="str" cm="1">
        <f t="array" ref="Y3528">[1]!s_stmnote_customertop5($A3528,$D3528,4)</f>
        <v>客户四\客户五\客户六</v>
      </c>
      <c r="Z3528" t="str" cm="1">
        <f t="array" ref="Z3528">[1]!s_stmnote_customertop5($A3528,$D3528,5)</f>
        <v>客户七</v>
      </c>
      <c r="AA3528" s="9">
        <f>[1]!s_stmnote_salestop5_pct(A3528,D3528)</f>
        <v>21.72</v>
      </c>
      <c r="AB3528" s="9">
        <f>[1]!s_fa_arturn(A3528,D3528)</f>
        <v>25.000399999999999</v>
      </c>
      <c r="AC3528" s="9">
        <f>[1]!fa_apturn(A3528,D3528)</f>
        <v>7.8945534050466604</v>
      </c>
      <c r="AD3528" s="9">
        <f>[1]!s_fa_invturn(A3528,D3528)</f>
        <v>3.0583</v>
      </c>
    </row>
    <row r="3529" spans="1:30">
      <c r="A3529" s="3" t="s">
        <v>12992</v>
      </c>
      <c r="B3529" t="s">
        <v>1498</v>
      </c>
      <c r="C3529" t="s">
        <v>6866</v>
      </c>
      <c r="D3529" s="8">
        <f t="shared" si="55"/>
        <v>44926</v>
      </c>
      <c r="E3529" t="s">
        <v>7372</v>
      </c>
      <c r="F3529">
        <v>2</v>
      </c>
      <c r="G3529" t="s">
        <v>11848</v>
      </c>
      <c r="H3529" t="s">
        <v>12735</v>
      </c>
      <c r="L3529" t="str" cm="1">
        <f t="array" ref="L3529">[1]!s_info_industry_gics(A3529,1)</f>
        <v>医疗保健</v>
      </c>
      <c r="M3529" t="str" cm="1">
        <f t="array" ref="M3529">[1]!s_info_industry_gicscode(A3529,1)</f>
        <v>35</v>
      </c>
      <c r="N3529" t="str">
        <f>[1]!s_info_industry_gics(A3529,2)</f>
        <v>医疗保健设备与服务</v>
      </c>
      <c r="O3529" t="str">
        <f>[1]!s_info_industry_gicscode(A3529,2)</f>
        <v>3510</v>
      </c>
      <c r="P3529" t="str" cm="1">
        <f t="array" ref="P3529">[1]!s_stmnote_suppliertop5(A3529,D3529,1)</f>
        <v>供应商一</v>
      </c>
      <c r="Q3529" t="str">
        <f>[1]!s_stmnote_suppliertop5(A3529,D3529,2)</f>
        <v>供应商二</v>
      </c>
      <c r="R3529" t="str" cm="1">
        <f t="array" ref="R3529">[1]!s_stmnote_suppliertop5(A3529,D3529,3)</f>
        <v>供应商三</v>
      </c>
      <c r="S3529" t="str" cm="1">
        <f t="array" ref="S3529">[1]!s_stmnote_suppliertop5(A3529,D3529,4)</f>
        <v>深圳市派康科技有限公司</v>
      </c>
      <c r="T3529" t="str" cm="1">
        <f t="array" ref="T3529">[1]!s_stmnote_suppliertop5(A3529,D3529,5)</f>
        <v>供应商四</v>
      </c>
      <c r="U3529" s="9">
        <f>[1]!s_stmnote_purchasetop5_pct(A3529,D3529)</f>
        <v>35.35</v>
      </c>
      <c r="V3529" t="str" cm="1">
        <f t="array" ref="V3529">[1]!s_stmnote_customertop5($A3529,$D3529,1)</f>
        <v>客户一,客户二</v>
      </c>
      <c r="W3529" t="str" cm="1">
        <f t="array" ref="W3529">[1]!s_stmnote_customertop5($A3529,$D3529,2)</f>
        <v>客户三</v>
      </c>
      <c r="X3529" t="str" cm="1">
        <f t="array" ref="X3529">[1]!s_stmnote_customertop5($A3529,$D3529,3)</f>
        <v>客户四,客户五,客户六</v>
      </c>
      <c r="Y3529" t="str" cm="1">
        <f t="array" ref="Y3529">[1]!s_stmnote_customertop5($A3529,$D3529,4)</f>
        <v>客户七</v>
      </c>
      <c r="Z3529" t="str" cm="1">
        <f t="array" ref="Z3529">[1]!s_stmnote_customertop5($A3529,$D3529,5)</f>
        <v>客户八</v>
      </c>
      <c r="AA3529" s="9">
        <f>[1]!s_stmnote_salestop5_pct(A3529,D3529)</f>
        <v>24.43</v>
      </c>
      <c r="AB3529" s="9">
        <f>[1]!s_fa_arturn(A3529,D3529)</f>
        <v>19.1174</v>
      </c>
      <c r="AC3529" s="9">
        <f>[1]!fa_apturn(A3529,D3529)</f>
        <v>7.2862363834056003</v>
      </c>
      <c r="AD3529" s="9">
        <f>[1]!s_fa_invturn(A3529,D3529)</f>
        <v>2.5358999999999998</v>
      </c>
    </row>
    <row r="3530" spans="1:30">
      <c r="A3530" s="3" t="s">
        <v>12993</v>
      </c>
      <c r="B3530" t="s">
        <v>1314</v>
      </c>
      <c r="C3530" t="s">
        <v>6336</v>
      </c>
      <c r="D3530" s="8">
        <f t="shared" si="55"/>
        <v>44926</v>
      </c>
      <c r="E3530" t="s">
        <v>6992</v>
      </c>
      <c r="F3530">
        <v>1</v>
      </c>
      <c r="G3530" t="s">
        <v>9973</v>
      </c>
      <c r="L3530" t="str" cm="1">
        <f t="array" ref="L3530">[1]!s_info_industry_gics(A3530,1)</f>
        <v>医疗保健</v>
      </c>
      <c r="M3530" t="str" cm="1">
        <f t="array" ref="M3530">[1]!s_info_industry_gicscode(A3530,1)</f>
        <v>35</v>
      </c>
      <c r="N3530" t="str">
        <f>[1]!s_info_industry_gics(A3530,2)</f>
        <v>医疗保健设备与服务</v>
      </c>
      <c r="O3530" t="str">
        <f>[1]!s_info_industry_gicscode(A3530,2)</f>
        <v>3510</v>
      </c>
      <c r="P3530" t="str" cm="1">
        <f t="array" ref="P3530">[1]!s_stmnote_suppliertop5(A3530,D3530,1)</f>
        <v>供应商1</v>
      </c>
      <c r="Q3530" t="str">
        <f>[1]!s_stmnote_suppliertop5(A3530,D3530,2)</f>
        <v>供应商2</v>
      </c>
      <c r="R3530" t="str" cm="1">
        <f t="array" ref="R3530">[1]!s_stmnote_suppliertop5(A3530,D3530,3)</f>
        <v>供应商3</v>
      </c>
      <c r="S3530" t="str" cm="1">
        <f t="array" ref="S3530">[1]!s_stmnote_suppliertop5(A3530,D3530,4)</f>
        <v>上海图云网络科技有限公司</v>
      </c>
      <c r="T3530" t="str" cm="1">
        <f t="array" ref="T3530">[1]!s_stmnote_suppliertop5(A3530,D3530,5)</f>
        <v>供应商5</v>
      </c>
      <c r="U3530" s="9">
        <f>[1]!s_stmnote_purchasetop5_pct(A3530,D3530)</f>
        <v>15.02</v>
      </c>
      <c r="V3530" t="str" cm="1">
        <f t="array" ref="V3530">[1]!s_stmnote_customertop5($A3530,$D3530,1)</f>
        <v>河南省卫生健康委员会</v>
      </c>
      <c r="W3530" t="str" cm="1">
        <f t="array" ref="W3530">[1]!s_stmnote_customertop5($A3530,$D3530,2)</f>
        <v>BostonIvyHealthcareSolution(P)Limited</v>
      </c>
      <c r="X3530" t="str" cm="1">
        <f t="array" ref="X3530">[1]!s_stmnote_customertop5($A3530,$D3530,3)</f>
        <v>北京联承医疗科技有限公司</v>
      </c>
      <c r="Y3530" t="str" cm="1">
        <f t="array" ref="Y3530">[1]!s_stmnote_customertop5($A3530,$D3530,4)</f>
        <v>客户4</v>
      </c>
      <c r="Z3530" t="str" cm="1">
        <f t="array" ref="Z3530">[1]!s_stmnote_customertop5($A3530,$D3530,5)</f>
        <v>南京博尊科技实业有限公司</v>
      </c>
      <c r="AA3530" s="9">
        <f>[1]!s_stmnote_salestop5_pct(A3530,D3530)</f>
        <v>12.42</v>
      </c>
      <c r="AB3530" s="9">
        <f>[1]!s_fa_arturn(A3530,D3530)</f>
        <v>6.0366</v>
      </c>
      <c r="AC3530" s="9">
        <f>[1]!fa_apturn(A3530,D3530)</f>
        <v>3.2156584333265301</v>
      </c>
      <c r="AD3530" s="9">
        <f>[1]!s_fa_invturn(A3530,D3530)</f>
        <v>1.6339999999999999</v>
      </c>
    </row>
    <row r="3531" spans="1:30">
      <c r="A3531" s="3" t="s">
        <v>12993</v>
      </c>
      <c r="B3531" t="s">
        <v>1314</v>
      </c>
      <c r="C3531" t="s">
        <v>6336</v>
      </c>
      <c r="D3531" s="8">
        <f t="shared" si="55"/>
        <v>44926</v>
      </c>
      <c r="E3531" t="s">
        <v>7785</v>
      </c>
      <c r="F3531">
        <v>1</v>
      </c>
      <c r="G3531" t="s">
        <v>9973</v>
      </c>
      <c r="L3531" t="str" cm="1">
        <f t="array" ref="L3531">[1]!s_info_industry_gics(A3531,1)</f>
        <v>医疗保健</v>
      </c>
      <c r="M3531" t="str" cm="1">
        <f t="array" ref="M3531">[1]!s_info_industry_gicscode(A3531,1)</f>
        <v>35</v>
      </c>
      <c r="N3531" t="str">
        <f>[1]!s_info_industry_gics(A3531,2)</f>
        <v>医疗保健设备与服务</v>
      </c>
      <c r="O3531" t="str">
        <f>[1]!s_info_industry_gicscode(A3531,2)</f>
        <v>3510</v>
      </c>
      <c r="P3531" t="str" cm="1">
        <f t="array" ref="P3531">[1]!s_stmnote_suppliertop5(A3531,D3531,1)</f>
        <v>供应商1</v>
      </c>
      <c r="Q3531" t="str">
        <f>[1]!s_stmnote_suppliertop5(A3531,D3531,2)</f>
        <v>供应商2</v>
      </c>
      <c r="R3531" t="str" cm="1">
        <f t="array" ref="R3531">[1]!s_stmnote_suppliertop5(A3531,D3531,3)</f>
        <v>供应商3</v>
      </c>
      <c r="S3531" t="str" cm="1">
        <f t="array" ref="S3531">[1]!s_stmnote_suppliertop5(A3531,D3531,4)</f>
        <v>上海图云网络科技有限公司</v>
      </c>
      <c r="T3531" t="str" cm="1">
        <f t="array" ref="T3531">[1]!s_stmnote_suppliertop5(A3531,D3531,5)</f>
        <v>供应商5</v>
      </c>
      <c r="U3531" s="9">
        <f>[1]!s_stmnote_purchasetop5_pct(A3531,D3531)</f>
        <v>15.02</v>
      </c>
      <c r="V3531" t="str" cm="1">
        <f t="array" ref="V3531">[1]!s_stmnote_customertop5($A3531,$D3531,1)</f>
        <v>河南省卫生健康委员会</v>
      </c>
      <c r="W3531" t="str" cm="1">
        <f t="array" ref="W3531">[1]!s_stmnote_customertop5($A3531,$D3531,2)</f>
        <v>BostonIvyHealthcareSolution(P)Limited</v>
      </c>
      <c r="X3531" t="str" cm="1">
        <f t="array" ref="X3531">[1]!s_stmnote_customertop5($A3531,$D3531,3)</f>
        <v>北京联承医疗科技有限公司</v>
      </c>
      <c r="Y3531" t="str" cm="1">
        <f t="array" ref="Y3531">[1]!s_stmnote_customertop5($A3531,$D3531,4)</f>
        <v>客户4</v>
      </c>
      <c r="Z3531" t="str" cm="1">
        <f t="array" ref="Z3531">[1]!s_stmnote_customertop5($A3531,$D3531,5)</f>
        <v>南京博尊科技实业有限公司</v>
      </c>
      <c r="AA3531" s="9">
        <f>[1]!s_stmnote_salestop5_pct(A3531,D3531)</f>
        <v>12.42</v>
      </c>
      <c r="AB3531" s="9">
        <f>[1]!s_fa_arturn(A3531,D3531)</f>
        <v>6.0366</v>
      </c>
      <c r="AC3531" s="9">
        <f>[1]!fa_apturn(A3531,D3531)</f>
        <v>3.2156584333265301</v>
      </c>
      <c r="AD3531" s="9">
        <f>[1]!s_fa_invturn(A3531,D3531)</f>
        <v>1.6339999999999999</v>
      </c>
    </row>
    <row r="3532" spans="1:30">
      <c r="A3532">
        <v>661</v>
      </c>
      <c r="B3532" t="s">
        <v>83</v>
      </c>
      <c r="C3532" t="s">
        <v>1806</v>
      </c>
      <c r="D3532" s="8">
        <f t="shared" si="55"/>
        <v>44561</v>
      </c>
      <c r="E3532" t="s">
        <v>7147</v>
      </c>
      <c r="F3532">
        <v>1</v>
      </c>
      <c r="G3532" t="s">
        <v>8017</v>
      </c>
      <c r="L3532" t="str" cm="1">
        <f t="array" ref="L3532">[1]!s_info_industry_gics(A3532,1)</f>
        <v>医疗保健</v>
      </c>
      <c r="M3532" t="str" cm="1">
        <f t="array" ref="M3532">[1]!s_info_industry_gicscode(A3532,1)</f>
        <v>35</v>
      </c>
      <c r="N3532" t="str">
        <f>[1]!s_info_industry_gics(A3532,2)</f>
        <v>制药、生物科技与生命科学</v>
      </c>
      <c r="O3532" t="str">
        <f>[1]!s_info_industry_gicscode(A3532,2)</f>
        <v>3520</v>
      </c>
      <c r="P3532" t="str" cm="1">
        <f t="array" ref="P3532">[1]!s_stmnote_suppliertop5(A3532,D3532,1)</f>
        <v>第一名</v>
      </c>
      <c r="Q3532" t="str">
        <f>[1]!s_stmnote_suppliertop5(A3532,D3532,2)</f>
        <v>第二名</v>
      </c>
      <c r="R3532" t="str" cm="1">
        <f t="array" ref="R3532">[1]!s_stmnote_suppliertop5(A3532,D3532,3)</f>
        <v>第三名</v>
      </c>
      <c r="S3532" t="str" cm="1">
        <f t="array" ref="S3532">[1]!s_stmnote_suppliertop5(A3532,D3532,4)</f>
        <v>第四名</v>
      </c>
      <c r="T3532" t="str" cm="1">
        <f t="array" ref="T3532">[1]!s_stmnote_suppliertop5(A3532,D3532,5)</f>
        <v>第五名</v>
      </c>
      <c r="U3532" s="9">
        <f>[1]!s_stmnote_purchasetop5_pct(A3532,D3532)</f>
        <v>37.68</v>
      </c>
      <c r="V3532" cm="1">
        <f t="array" ref="V3532">[1]!s_stmnote_customertop5($A3532,$D3532,1)</f>
        <v>0</v>
      </c>
      <c r="W3532" cm="1">
        <f t="array" ref="W3532">[1]!s_stmnote_customertop5($A3532,$D3532,2)</f>
        <v>0</v>
      </c>
      <c r="X3532" cm="1">
        <f t="array" ref="X3532">[1]!s_stmnote_customertop5($A3532,$D3532,3)</f>
        <v>0</v>
      </c>
      <c r="Y3532" cm="1">
        <f t="array" ref="Y3532">[1]!s_stmnote_customertop5($A3532,$D3532,4)</f>
        <v>0</v>
      </c>
      <c r="Z3532" cm="1">
        <f t="array" ref="Z3532">[1]!s_stmnote_customertop5($A3532,$D3532,5)</f>
        <v>0</v>
      </c>
      <c r="AA3532" s="9">
        <f>[1]!s_stmnote_salestop5_pct(A3532,D3532)</f>
        <v>0</v>
      </c>
      <c r="AB3532" s="9">
        <f>[1]!s_fa_arturn(A3532,D3532)</f>
        <v>7.7428999999999997</v>
      </c>
      <c r="AC3532" s="9">
        <f>[1]!fa_apturn(A3532,D3532)</f>
        <v>2.8410174518079199</v>
      </c>
      <c r="AD3532" s="9">
        <f>[1]!s_fa_invturn(A3532,D3532)</f>
        <v>0.36130000000000001</v>
      </c>
    </row>
    <row r="3533" spans="1:30">
      <c r="A3533">
        <v>790</v>
      </c>
      <c r="B3533" t="s">
        <v>112</v>
      </c>
      <c r="C3533" t="s">
        <v>1936</v>
      </c>
      <c r="D3533" s="8">
        <f t="shared" si="55"/>
        <v>44561</v>
      </c>
      <c r="E3533" t="s">
        <v>7209</v>
      </c>
      <c r="F3533">
        <v>1</v>
      </c>
      <c r="G3533" t="s">
        <v>8065</v>
      </c>
      <c r="L3533" t="str" cm="1">
        <f t="array" ref="L3533">[1]!s_info_industry_gics(A3533,1)</f>
        <v>医疗保健</v>
      </c>
      <c r="M3533" t="str" cm="1">
        <f t="array" ref="M3533">[1]!s_info_industry_gicscode(A3533,1)</f>
        <v>35</v>
      </c>
      <c r="N3533" t="str">
        <f>[1]!s_info_industry_gics(A3533,2)</f>
        <v>制药、生物科技与生命科学</v>
      </c>
      <c r="O3533" t="str">
        <f>[1]!s_info_industry_gicscode(A3533,2)</f>
        <v>3520</v>
      </c>
      <c r="P3533" t="str" cm="1">
        <f t="array" ref="P3533">[1]!s_stmnote_suppliertop5(A3533,D3533,1)</f>
        <v>供应商A</v>
      </c>
      <c r="Q3533" t="str">
        <f>[1]!s_stmnote_suppliertop5(A3533,D3533,2)</f>
        <v>供应商B</v>
      </c>
      <c r="R3533" t="str" cm="1">
        <f t="array" ref="R3533">[1]!s_stmnote_suppliertop5(A3533,D3533,3)</f>
        <v>供应商C</v>
      </c>
      <c r="S3533" t="str" cm="1">
        <f t="array" ref="S3533">[1]!s_stmnote_suppliertop5(A3533,D3533,4)</f>
        <v>供应商D</v>
      </c>
      <c r="T3533" t="str" cm="1">
        <f t="array" ref="T3533">[1]!s_stmnote_suppliertop5(A3533,D3533,5)</f>
        <v>供应商E</v>
      </c>
      <c r="U3533" s="9">
        <f>[1]!s_stmnote_purchasetop5_pct(A3533,D3533)</f>
        <v>40.369999999999997</v>
      </c>
      <c r="V3533" t="str" cm="1">
        <f t="array" ref="V3533">[1]!s_stmnote_customertop5($A3533,$D3533,1)</f>
        <v>客户A</v>
      </c>
      <c r="W3533" t="str" cm="1">
        <f t="array" ref="W3533">[1]!s_stmnote_customertop5($A3533,$D3533,2)</f>
        <v>客户B</v>
      </c>
      <c r="X3533" t="str" cm="1">
        <f t="array" ref="X3533">[1]!s_stmnote_customertop5($A3533,$D3533,3)</f>
        <v>客户C</v>
      </c>
      <c r="Y3533" t="str" cm="1">
        <f t="array" ref="Y3533">[1]!s_stmnote_customertop5($A3533,$D3533,4)</f>
        <v>客户D</v>
      </c>
      <c r="Z3533" t="str" cm="1">
        <f t="array" ref="Z3533">[1]!s_stmnote_customertop5($A3533,$D3533,5)</f>
        <v>客户E</v>
      </c>
      <c r="AA3533" s="9">
        <f>[1]!s_stmnote_salestop5_pct(A3533,D3533)</f>
        <v>40.229999999999997</v>
      </c>
      <c r="AB3533" s="9">
        <f>[1]!s_fa_arturn(A3533,D3533)</f>
        <v>3.4980000000000002</v>
      </c>
      <c r="AC3533" s="9">
        <f>[1]!fa_apturn(A3533,D3533)</f>
        <v>4.8794046629744203</v>
      </c>
      <c r="AD3533" s="9">
        <f>[1]!s_fa_invturn(A3533,D3533)</f>
        <v>3.9902000000000002</v>
      </c>
    </row>
    <row r="3534" spans="1:30">
      <c r="A3534">
        <v>2082</v>
      </c>
      <c r="B3534" t="s">
        <v>217</v>
      </c>
      <c r="C3534" t="s">
        <v>2269</v>
      </c>
      <c r="D3534" s="8">
        <f t="shared" si="55"/>
        <v>44926</v>
      </c>
      <c r="E3534" t="s">
        <v>7117</v>
      </c>
      <c r="F3534">
        <v>1</v>
      </c>
      <c r="G3534" t="s">
        <v>8218</v>
      </c>
      <c r="L3534" t="str" cm="1">
        <f t="array" ref="L3534">[1]!s_info_industry_gics(A3534,1)</f>
        <v>医疗保健</v>
      </c>
      <c r="M3534" t="str" cm="1">
        <f t="array" ref="M3534">[1]!s_info_industry_gicscode(A3534,1)</f>
        <v>35</v>
      </c>
      <c r="N3534" t="str">
        <f>[1]!s_info_industry_gics(A3534,2)</f>
        <v>制药、生物科技与生命科学</v>
      </c>
      <c r="O3534" t="str">
        <f>[1]!s_info_industry_gicscode(A3534,2)</f>
        <v>3520</v>
      </c>
      <c r="P3534" t="str" cm="1">
        <f t="array" ref="P3534">[1]!s_stmnote_suppliertop5(A3534,D3534,1)</f>
        <v>供应商一</v>
      </c>
      <c r="Q3534" t="str">
        <f>[1]!s_stmnote_suppliertop5(A3534,D3534,2)</f>
        <v>供应商二</v>
      </c>
      <c r="R3534" t="str" cm="1">
        <f t="array" ref="R3534">[1]!s_stmnote_suppliertop5(A3534,D3534,3)</f>
        <v>供应商三</v>
      </c>
      <c r="S3534" t="str" cm="1">
        <f t="array" ref="S3534">[1]!s_stmnote_suppliertop5(A3534,D3534,4)</f>
        <v>供应商四</v>
      </c>
      <c r="T3534" t="str" cm="1">
        <f t="array" ref="T3534">[1]!s_stmnote_suppliertop5(A3534,D3534,5)</f>
        <v>供应商五</v>
      </c>
      <c r="U3534" s="9">
        <f>[1]!s_stmnote_purchasetop5_pct(A3534,D3534)</f>
        <v>25.93</v>
      </c>
      <c r="V3534" t="str" cm="1">
        <f t="array" ref="V3534">[1]!s_stmnote_customertop5($A3534,$D3534,1)</f>
        <v>客户一</v>
      </c>
      <c r="W3534" t="str" cm="1">
        <f t="array" ref="W3534">[1]!s_stmnote_customertop5($A3534,$D3534,2)</f>
        <v>客户二</v>
      </c>
      <c r="X3534" t="str" cm="1">
        <f t="array" ref="X3534">[1]!s_stmnote_customertop5($A3534,$D3534,3)</f>
        <v>客户三</v>
      </c>
      <c r="Y3534" t="str" cm="1">
        <f t="array" ref="Y3534">[1]!s_stmnote_customertop5($A3534,$D3534,4)</f>
        <v>客户四</v>
      </c>
      <c r="Z3534" t="str" cm="1">
        <f t="array" ref="Z3534">[1]!s_stmnote_customertop5($A3534,$D3534,5)</f>
        <v>客户五</v>
      </c>
      <c r="AA3534" s="9">
        <f>[1]!s_stmnote_salestop5_pct(A3534,D3534)</f>
        <v>11.78</v>
      </c>
      <c r="AB3534" s="9">
        <f>[1]!s_fa_arturn(A3534,D3534)</f>
        <v>1.7923</v>
      </c>
      <c r="AC3534" s="9">
        <f>[1]!fa_apturn(A3534,D3534)</f>
        <v>3.6832604328493401</v>
      </c>
      <c r="AD3534" s="9">
        <f>[1]!s_fa_invturn(A3534,D3534)</f>
        <v>3.1118999999999999</v>
      </c>
    </row>
    <row r="3535" spans="1:30">
      <c r="A3535">
        <v>2102</v>
      </c>
      <c r="B3535" t="s">
        <v>225</v>
      </c>
      <c r="C3535" t="s">
        <v>2308</v>
      </c>
      <c r="D3535" s="8">
        <f t="shared" si="55"/>
        <v>44561</v>
      </c>
      <c r="E3535" t="s">
        <v>6920</v>
      </c>
      <c r="F3535">
        <v>2</v>
      </c>
      <c r="G3535" t="s">
        <v>10472</v>
      </c>
      <c r="H3535" t="s">
        <v>12029</v>
      </c>
      <c r="L3535" t="str" cm="1">
        <f t="array" ref="L3535">[1]!s_info_industry_gics(A3535,1)</f>
        <v>医疗保健</v>
      </c>
      <c r="M3535" t="str" cm="1">
        <f t="array" ref="M3535">[1]!s_info_industry_gicscode(A3535,1)</f>
        <v>35</v>
      </c>
      <c r="N3535" t="str">
        <f>[1]!s_info_industry_gics(A3535,2)</f>
        <v>制药、生物科技与生命科学</v>
      </c>
      <c r="O3535" t="str">
        <f>[1]!s_info_industry_gicscode(A3535,2)</f>
        <v>3520</v>
      </c>
      <c r="P3535" t="str" cm="1">
        <f t="array" ref="P3535">[1]!s_stmnote_suppliertop5(A3535,D3535,1)</f>
        <v>中国石化化工销售有限公司</v>
      </c>
      <c r="Q3535" t="str">
        <f>[1]!s_stmnote_suppliertop5(A3535,D3535,2)</f>
        <v>广东弘汇通塑胶有限公司</v>
      </c>
      <c r="R3535" t="str" cm="1">
        <f t="array" ref="R3535">[1]!s_stmnote_suppliertop5(A3535,D3535,3)</f>
        <v>汕头市华试供应链管理有限公司</v>
      </c>
      <c r="S3535" t="str" cm="1">
        <f t="array" ref="S3535">[1]!s_stmnote_suppliertop5(A3535,D3535,4)</f>
        <v>广东大鑫塑胶有限公司</v>
      </c>
      <c r="T3535" t="str" cm="1">
        <f t="array" ref="T3535">[1]!s_stmnote_suppliertop5(A3535,D3535,5)</f>
        <v>深圳市精一控股有限公司</v>
      </c>
      <c r="U3535" s="9">
        <f>[1]!s_stmnote_purchasetop5_pct(A3535,D3535)</f>
        <v>30.05</v>
      </c>
      <c r="V3535" t="str" cm="1">
        <f t="array" ref="V3535">[1]!s_stmnote_customertop5($A3535,$D3535,1)</f>
        <v>广东亨霖石化有限公司</v>
      </c>
      <c r="W3535" t="str" cm="1">
        <f t="array" ref="W3535">[1]!s_stmnote_customertop5($A3535,$D3535,2)</f>
        <v>广东金丰盈农业生产资料有限公司</v>
      </c>
      <c r="X3535" t="str" cm="1">
        <f t="array" ref="X3535">[1]!s_stmnote_customertop5($A3535,$D3535,3)</f>
        <v>汕头市铭鑫塑胶有限公司</v>
      </c>
      <c r="Y3535" t="str" cm="1">
        <f t="array" ref="Y3535">[1]!s_stmnote_customertop5($A3535,$D3535,4)</f>
        <v>广东新嘉源塑胶有限公司</v>
      </c>
      <c r="Z3535" t="str" cm="1">
        <f t="array" ref="Z3535">[1]!s_stmnote_customertop5($A3535,$D3535,5)</f>
        <v>汕头市鑫晟塑胶有限公司</v>
      </c>
      <c r="AA3535" s="9">
        <f>[1]!s_stmnote_salestop5_pct(A3535,D3535)</f>
        <v>17.38</v>
      </c>
      <c r="AB3535" s="9">
        <f>[1]!s_fa_arturn(A3535,D3535)</f>
        <v>35.095100000000002</v>
      </c>
      <c r="AC3535" s="9">
        <f>[1]!fa_apturn(A3535,D3535)</f>
        <v>36.528597356987298</v>
      </c>
      <c r="AD3535" s="9">
        <f>[1]!s_fa_invturn(A3535,D3535)</f>
        <v>10.3805</v>
      </c>
    </row>
    <row r="3536" spans="1:30">
      <c r="A3536">
        <v>2102</v>
      </c>
      <c r="B3536" t="s">
        <v>225</v>
      </c>
      <c r="C3536" t="s">
        <v>2309</v>
      </c>
      <c r="D3536" s="8">
        <f t="shared" ref="D3536:D3599" si="56">DATE(YEAR(E3536), 12, 31)</f>
        <v>44926</v>
      </c>
      <c r="E3536" t="s">
        <v>7041</v>
      </c>
      <c r="F3536">
        <v>2</v>
      </c>
      <c r="G3536" t="s">
        <v>10473</v>
      </c>
      <c r="H3536" t="s">
        <v>12030</v>
      </c>
      <c r="L3536" t="str" cm="1">
        <f t="array" ref="L3536">[1]!s_info_industry_gics(A3536,1)</f>
        <v>医疗保健</v>
      </c>
      <c r="M3536" t="str" cm="1">
        <f t="array" ref="M3536">[1]!s_info_industry_gicscode(A3536,1)</f>
        <v>35</v>
      </c>
      <c r="N3536" t="str">
        <f>[1]!s_info_industry_gics(A3536,2)</f>
        <v>制药、生物科技与生命科学</v>
      </c>
      <c r="O3536" t="str">
        <f>[1]!s_info_industry_gicscode(A3536,2)</f>
        <v>3520</v>
      </c>
      <c r="P3536" t="str" cm="1">
        <f t="array" ref="P3536">[1]!s_stmnote_suppliertop5(A3536,D3536,1)</f>
        <v>辽阳康顺智能科技有限公司佛山分公司</v>
      </c>
      <c r="Q3536" t="str">
        <f>[1]!s_stmnote_suppliertop5(A3536,D3536,2)</f>
        <v>中国石化化工销售有限公司汕头经营部</v>
      </c>
      <c r="R3536" t="str" cm="1">
        <f t="array" ref="R3536">[1]!s_stmnote_suppliertop5(A3536,D3536,3)</f>
        <v>广东大鑫塑胶有限公司</v>
      </c>
      <c r="S3536" t="str" cm="1">
        <f t="array" ref="S3536">[1]!s_stmnote_suppliertop5(A3536,D3536,4)</f>
        <v>广东亿鑫塑胶有限公司</v>
      </c>
      <c r="T3536" t="str" cm="1">
        <f t="array" ref="T3536">[1]!s_stmnote_suppliertop5(A3536,D3536,5)</f>
        <v>汕头市金丰达贸易有限公司</v>
      </c>
      <c r="U3536" s="9">
        <f>[1]!s_stmnote_purchasetop5_pct(A3536,D3536)</f>
        <v>28.54</v>
      </c>
      <c r="V3536" t="str" cm="1">
        <f t="array" ref="V3536">[1]!s_stmnote_customertop5($A3536,$D3536,1)</f>
        <v>益曼特健康产业(荆州)有限公司</v>
      </c>
      <c r="W3536" t="str" cm="1">
        <f t="array" ref="W3536">[1]!s_stmnote_customertop5($A3536,$D3536,2)</f>
        <v>广东金丰盈农业生产资料有限公司</v>
      </c>
      <c r="X3536" t="str" cm="1">
        <f t="array" ref="X3536">[1]!s_stmnote_customertop5($A3536,$D3536,3)</f>
        <v>广东亨霖石化有限公司</v>
      </c>
      <c r="Y3536" t="str" cm="1">
        <f t="array" ref="Y3536">[1]!s_stmnote_customertop5($A3536,$D3536,4)</f>
        <v>汕头市铭鑫塑胶有限公司</v>
      </c>
      <c r="Z3536" t="str" cm="1">
        <f t="array" ref="Z3536">[1]!s_stmnote_customertop5($A3536,$D3536,5)</f>
        <v>广东新嘉源塑胶有限公司</v>
      </c>
      <c r="AA3536" s="9">
        <f>[1]!s_stmnote_salestop5_pct(A3536,D3536)</f>
        <v>17.3</v>
      </c>
      <c r="AB3536" s="9">
        <f>[1]!s_fa_arturn(A3536,D3536)</f>
        <v>30.1052</v>
      </c>
      <c r="AC3536" s="9">
        <f>[1]!fa_apturn(A3536,D3536)</f>
        <v>35.231210346348398</v>
      </c>
      <c r="AD3536" s="9">
        <f>[1]!s_fa_invturn(A3536,D3536)</f>
        <v>8.1143999999999998</v>
      </c>
    </row>
    <row r="3537" spans="1:30">
      <c r="A3537">
        <v>2102</v>
      </c>
      <c r="B3537" t="s">
        <v>225</v>
      </c>
      <c r="C3537" t="s">
        <v>2310</v>
      </c>
      <c r="D3537" s="8">
        <f t="shared" si="56"/>
        <v>45291</v>
      </c>
      <c r="E3537" t="s">
        <v>7318</v>
      </c>
      <c r="F3537">
        <v>2</v>
      </c>
      <c r="G3537" t="s">
        <v>10474</v>
      </c>
      <c r="H3537" t="s">
        <v>12031</v>
      </c>
      <c r="L3537" t="str" cm="1">
        <f t="array" ref="L3537">[1]!s_info_industry_gics(A3537,1)</f>
        <v>医疗保健</v>
      </c>
      <c r="M3537" t="str" cm="1">
        <f t="array" ref="M3537">[1]!s_info_industry_gicscode(A3537,1)</f>
        <v>35</v>
      </c>
      <c r="N3537" t="str">
        <f>[1]!s_info_industry_gics(A3537,2)</f>
        <v>制药、生物科技与生命科学</v>
      </c>
      <c r="O3537" t="str">
        <f>[1]!s_info_industry_gicscode(A3537,2)</f>
        <v>3520</v>
      </c>
      <c r="P3537" t="str" cm="1">
        <f t="array" ref="P3537">[1]!s_stmnote_suppliertop5(A3537,D3537,1)</f>
        <v>广东大鑫塑胶有限公司</v>
      </c>
      <c r="Q3537" t="str">
        <f>[1]!s_stmnote_suppliertop5(A3537,D3537,2)</f>
        <v>汕头市金丰达贸易有限公司</v>
      </c>
      <c r="R3537" t="str" cm="1">
        <f t="array" ref="R3537">[1]!s_stmnote_suppliertop5(A3537,D3537,3)</f>
        <v>广东嘉博源贸易有限公司</v>
      </c>
      <c r="S3537" t="str" cm="1">
        <f t="array" ref="S3537">[1]!s_stmnote_suppliertop5(A3537,D3537,4)</f>
        <v>广东亿鑫塑胶有限公司</v>
      </c>
      <c r="T3537" t="str" cm="1">
        <f t="array" ref="T3537">[1]!s_stmnote_suppliertop5(A3537,D3537,5)</f>
        <v>中国石化化工销售有限公司汕头经营部</v>
      </c>
      <c r="U3537" s="9">
        <f>[1]!s_stmnote_purchasetop5_pct(A3537,D3537)</f>
        <v>33.950000000000003</v>
      </c>
      <c r="V3537" t="str" cm="1">
        <f t="array" ref="V3537">[1]!s_stmnote_customertop5($A3537,$D3537,1)</f>
        <v>广东金丰盈农业生产资料有限公司</v>
      </c>
      <c r="W3537" t="str" cm="1">
        <f t="array" ref="W3537">[1]!s_stmnote_customertop5($A3537,$D3537,2)</f>
        <v>益曼特健康产业(荆州)有限公司</v>
      </c>
      <c r="X3537" t="str" cm="1">
        <f t="array" ref="X3537">[1]!s_stmnote_customertop5($A3537,$D3537,3)</f>
        <v>广东亨霖石化有限公司</v>
      </c>
      <c r="Y3537" t="str" cm="1">
        <f t="array" ref="Y3537">[1]!s_stmnote_customertop5($A3537,$D3537,4)</f>
        <v>汕头市铭鑫塑胶有限公司</v>
      </c>
      <c r="Z3537" t="str" cm="1">
        <f t="array" ref="Z3537">[1]!s_stmnote_customertop5($A3537,$D3537,5)</f>
        <v>汕头市金塑化工科技有限公司</v>
      </c>
      <c r="AA3537" s="9">
        <f>[1]!s_stmnote_salestop5_pct(A3537,D3537)</f>
        <v>24.29</v>
      </c>
      <c r="AB3537" s="9">
        <f>[1]!s_fa_arturn(A3537,D3537)</f>
        <v>31.394600000000001</v>
      </c>
      <c r="AC3537" s="9">
        <f>[1]!fa_apturn(A3537,D3537)</f>
        <v>42.0545823470895</v>
      </c>
      <c r="AD3537" s="9">
        <f>[1]!s_fa_invturn(A3537,D3537)</f>
        <v>6.0404</v>
      </c>
    </row>
    <row r="3538" spans="1:30">
      <c r="A3538">
        <v>2102</v>
      </c>
      <c r="B3538" t="s">
        <v>226</v>
      </c>
      <c r="C3538" t="s">
        <v>2311</v>
      </c>
      <c r="D3538" s="8">
        <f t="shared" si="56"/>
        <v>45291</v>
      </c>
      <c r="E3538" t="s">
        <v>7003</v>
      </c>
      <c r="F3538">
        <v>3</v>
      </c>
      <c r="G3538" t="s">
        <v>10475</v>
      </c>
      <c r="H3538" t="s">
        <v>12032</v>
      </c>
      <c r="I3538" t="s">
        <v>12766</v>
      </c>
      <c r="L3538" t="str" cm="1">
        <f t="array" ref="L3538">[1]!s_info_industry_gics(A3538,1)</f>
        <v>医疗保健</v>
      </c>
      <c r="M3538" t="str" cm="1">
        <f t="array" ref="M3538">[1]!s_info_industry_gicscode(A3538,1)</f>
        <v>35</v>
      </c>
      <c r="N3538" t="str">
        <f>[1]!s_info_industry_gics(A3538,2)</f>
        <v>制药、生物科技与生命科学</v>
      </c>
      <c r="O3538" t="str">
        <f>[1]!s_info_industry_gicscode(A3538,2)</f>
        <v>3520</v>
      </c>
      <c r="P3538" t="str" cm="1">
        <f t="array" ref="P3538">[1]!s_stmnote_suppliertop5(A3538,D3538,1)</f>
        <v>广东大鑫塑胶有限公司</v>
      </c>
      <c r="Q3538" t="str">
        <f>[1]!s_stmnote_suppliertop5(A3538,D3538,2)</f>
        <v>汕头市金丰达贸易有限公司</v>
      </c>
      <c r="R3538" t="str" cm="1">
        <f t="array" ref="R3538">[1]!s_stmnote_suppliertop5(A3538,D3538,3)</f>
        <v>广东嘉博源贸易有限公司</v>
      </c>
      <c r="S3538" t="str" cm="1">
        <f t="array" ref="S3538">[1]!s_stmnote_suppliertop5(A3538,D3538,4)</f>
        <v>广东亿鑫塑胶有限公司</v>
      </c>
      <c r="T3538" t="str" cm="1">
        <f t="array" ref="T3538">[1]!s_stmnote_suppliertop5(A3538,D3538,5)</f>
        <v>中国石化化工销售有限公司汕头经营部</v>
      </c>
      <c r="U3538" s="9">
        <f>[1]!s_stmnote_purchasetop5_pct(A3538,D3538)</f>
        <v>33.950000000000003</v>
      </c>
      <c r="V3538" t="str" cm="1">
        <f t="array" ref="V3538">[1]!s_stmnote_customertop5($A3538,$D3538,1)</f>
        <v>广东金丰盈农业生产资料有限公司</v>
      </c>
      <c r="W3538" t="str" cm="1">
        <f t="array" ref="W3538">[1]!s_stmnote_customertop5($A3538,$D3538,2)</f>
        <v>益曼特健康产业(荆州)有限公司</v>
      </c>
      <c r="X3538" t="str" cm="1">
        <f t="array" ref="X3538">[1]!s_stmnote_customertop5($A3538,$D3538,3)</f>
        <v>广东亨霖石化有限公司</v>
      </c>
      <c r="Y3538" t="str" cm="1">
        <f t="array" ref="Y3538">[1]!s_stmnote_customertop5($A3538,$D3538,4)</f>
        <v>汕头市铭鑫塑胶有限公司</v>
      </c>
      <c r="Z3538" t="str" cm="1">
        <f t="array" ref="Z3538">[1]!s_stmnote_customertop5($A3538,$D3538,5)</f>
        <v>汕头市金塑化工科技有限公司</v>
      </c>
      <c r="AA3538" s="9">
        <f>[1]!s_stmnote_salestop5_pct(A3538,D3538)</f>
        <v>24.29</v>
      </c>
      <c r="AB3538" s="9">
        <f>[1]!s_fa_arturn(A3538,D3538)</f>
        <v>31.394600000000001</v>
      </c>
      <c r="AC3538" s="9">
        <f>[1]!fa_apturn(A3538,D3538)</f>
        <v>42.0545823470895</v>
      </c>
      <c r="AD3538" s="9">
        <f>[1]!s_fa_invturn(A3538,D3538)</f>
        <v>6.0404</v>
      </c>
    </row>
    <row r="3539" spans="1:30">
      <c r="A3539">
        <v>2102</v>
      </c>
      <c r="B3539" t="s">
        <v>227</v>
      </c>
      <c r="C3539" t="s">
        <v>2312</v>
      </c>
      <c r="D3539" s="8">
        <f t="shared" si="56"/>
        <v>44561</v>
      </c>
      <c r="E3539" t="s">
        <v>6988</v>
      </c>
      <c r="F3539">
        <v>2</v>
      </c>
      <c r="G3539" t="s">
        <v>10476</v>
      </c>
      <c r="H3539" t="s">
        <v>12033</v>
      </c>
      <c r="L3539" t="str" cm="1">
        <f t="array" ref="L3539">[1]!s_info_industry_gics(A3539,1)</f>
        <v>医疗保健</v>
      </c>
      <c r="M3539" t="str" cm="1">
        <f t="array" ref="M3539">[1]!s_info_industry_gicscode(A3539,1)</f>
        <v>35</v>
      </c>
      <c r="N3539" t="str">
        <f>[1]!s_info_industry_gics(A3539,2)</f>
        <v>制药、生物科技与生命科学</v>
      </c>
      <c r="O3539" t="str">
        <f>[1]!s_info_industry_gicscode(A3539,2)</f>
        <v>3520</v>
      </c>
      <c r="P3539" t="str" cm="1">
        <f t="array" ref="P3539">[1]!s_stmnote_suppliertop5(A3539,D3539,1)</f>
        <v>中国石化化工销售有限公司</v>
      </c>
      <c r="Q3539" t="str">
        <f>[1]!s_stmnote_suppliertop5(A3539,D3539,2)</f>
        <v>广东弘汇通塑胶有限公司</v>
      </c>
      <c r="R3539" t="str" cm="1">
        <f t="array" ref="R3539">[1]!s_stmnote_suppliertop5(A3539,D3539,3)</f>
        <v>汕头市华试供应链管理有限公司</v>
      </c>
      <c r="S3539" t="str" cm="1">
        <f t="array" ref="S3539">[1]!s_stmnote_suppliertop5(A3539,D3539,4)</f>
        <v>广东大鑫塑胶有限公司</v>
      </c>
      <c r="T3539" t="str" cm="1">
        <f t="array" ref="T3539">[1]!s_stmnote_suppliertop5(A3539,D3539,5)</f>
        <v>深圳市精一控股有限公司</v>
      </c>
      <c r="U3539" s="9">
        <f>[1]!s_stmnote_purchasetop5_pct(A3539,D3539)</f>
        <v>30.05</v>
      </c>
      <c r="V3539" t="str" cm="1">
        <f t="array" ref="V3539">[1]!s_stmnote_customertop5($A3539,$D3539,1)</f>
        <v>广东亨霖石化有限公司</v>
      </c>
      <c r="W3539" t="str" cm="1">
        <f t="array" ref="W3539">[1]!s_stmnote_customertop5($A3539,$D3539,2)</f>
        <v>广东金丰盈农业生产资料有限公司</v>
      </c>
      <c r="X3539" t="str" cm="1">
        <f t="array" ref="X3539">[1]!s_stmnote_customertop5($A3539,$D3539,3)</f>
        <v>汕头市铭鑫塑胶有限公司</v>
      </c>
      <c r="Y3539" t="str" cm="1">
        <f t="array" ref="Y3539">[1]!s_stmnote_customertop5($A3539,$D3539,4)</f>
        <v>广东新嘉源塑胶有限公司</v>
      </c>
      <c r="Z3539" t="str" cm="1">
        <f t="array" ref="Z3539">[1]!s_stmnote_customertop5($A3539,$D3539,5)</f>
        <v>汕头市鑫晟塑胶有限公司</v>
      </c>
      <c r="AA3539" s="9">
        <f>[1]!s_stmnote_salestop5_pct(A3539,D3539)</f>
        <v>17.38</v>
      </c>
      <c r="AB3539" s="9">
        <f>[1]!s_fa_arturn(A3539,D3539)</f>
        <v>35.095100000000002</v>
      </c>
      <c r="AC3539" s="9">
        <f>[1]!fa_apturn(A3539,D3539)</f>
        <v>36.528597356987298</v>
      </c>
      <c r="AD3539" s="9">
        <f>[1]!s_fa_invturn(A3539,D3539)</f>
        <v>10.3805</v>
      </c>
    </row>
    <row r="3540" spans="1:30">
      <c r="A3540">
        <v>2102</v>
      </c>
      <c r="B3540" t="s">
        <v>227</v>
      </c>
      <c r="C3540" t="s">
        <v>2313</v>
      </c>
      <c r="D3540" s="8">
        <f t="shared" si="56"/>
        <v>44926</v>
      </c>
      <c r="E3540" t="s">
        <v>7367</v>
      </c>
      <c r="F3540">
        <v>1</v>
      </c>
      <c r="G3540" t="s">
        <v>8239</v>
      </c>
      <c r="L3540" t="str" cm="1">
        <f t="array" ref="L3540">[1]!s_info_industry_gics(A3540,1)</f>
        <v>医疗保健</v>
      </c>
      <c r="M3540" t="str" cm="1">
        <f t="array" ref="M3540">[1]!s_info_industry_gicscode(A3540,1)</f>
        <v>35</v>
      </c>
      <c r="N3540" t="str">
        <f>[1]!s_info_industry_gics(A3540,2)</f>
        <v>制药、生物科技与生命科学</v>
      </c>
      <c r="O3540" t="str">
        <f>[1]!s_info_industry_gicscode(A3540,2)</f>
        <v>3520</v>
      </c>
      <c r="P3540" t="str" cm="1">
        <f t="array" ref="P3540">[1]!s_stmnote_suppliertop5(A3540,D3540,1)</f>
        <v>辽阳康顺智能科技有限公司佛山分公司</v>
      </c>
      <c r="Q3540" t="str">
        <f>[1]!s_stmnote_suppliertop5(A3540,D3540,2)</f>
        <v>中国石化化工销售有限公司汕头经营部</v>
      </c>
      <c r="R3540" t="str" cm="1">
        <f t="array" ref="R3540">[1]!s_stmnote_suppliertop5(A3540,D3540,3)</f>
        <v>广东大鑫塑胶有限公司</v>
      </c>
      <c r="S3540" t="str" cm="1">
        <f t="array" ref="S3540">[1]!s_stmnote_suppliertop5(A3540,D3540,4)</f>
        <v>广东亿鑫塑胶有限公司</v>
      </c>
      <c r="T3540" t="str" cm="1">
        <f t="array" ref="T3540">[1]!s_stmnote_suppliertop5(A3540,D3540,5)</f>
        <v>汕头市金丰达贸易有限公司</v>
      </c>
      <c r="U3540" s="9">
        <f>[1]!s_stmnote_purchasetop5_pct(A3540,D3540)</f>
        <v>28.54</v>
      </c>
      <c r="V3540" t="str" cm="1">
        <f t="array" ref="V3540">[1]!s_stmnote_customertop5($A3540,$D3540,1)</f>
        <v>益曼特健康产业(荆州)有限公司</v>
      </c>
      <c r="W3540" t="str" cm="1">
        <f t="array" ref="W3540">[1]!s_stmnote_customertop5($A3540,$D3540,2)</f>
        <v>广东金丰盈农业生产资料有限公司</v>
      </c>
      <c r="X3540" t="str" cm="1">
        <f t="array" ref="X3540">[1]!s_stmnote_customertop5($A3540,$D3540,3)</f>
        <v>广东亨霖石化有限公司</v>
      </c>
      <c r="Y3540" t="str" cm="1">
        <f t="array" ref="Y3540">[1]!s_stmnote_customertop5($A3540,$D3540,4)</f>
        <v>汕头市铭鑫塑胶有限公司</v>
      </c>
      <c r="Z3540" t="str" cm="1">
        <f t="array" ref="Z3540">[1]!s_stmnote_customertop5($A3540,$D3540,5)</f>
        <v>广东新嘉源塑胶有限公司</v>
      </c>
      <c r="AA3540" s="9">
        <f>[1]!s_stmnote_salestop5_pct(A3540,D3540)</f>
        <v>17.3</v>
      </c>
      <c r="AB3540" s="9">
        <f>[1]!s_fa_arturn(A3540,D3540)</f>
        <v>30.1052</v>
      </c>
      <c r="AC3540" s="9">
        <f>[1]!fa_apturn(A3540,D3540)</f>
        <v>35.231210346348398</v>
      </c>
      <c r="AD3540" s="9">
        <f>[1]!s_fa_invturn(A3540,D3540)</f>
        <v>8.1143999999999998</v>
      </c>
    </row>
    <row r="3541" spans="1:30">
      <c r="A3541">
        <v>2102</v>
      </c>
      <c r="B3541" t="s">
        <v>227</v>
      </c>
      <c r="C3541" t="s">
        <v>2314</v>
      </c>
      <c r="D3541" s="8">
        <f t="shared" si="56"/>
        <v>44926</v>
      </c>
      <c r="E3541" t="s">
        <v>7001</v>
      </c>
      <c r="F3541">
        <v>2</v>
      </c>
      <c r="G3541" t="s">
        <v>10477</v>
      </c>
      <c r="H3541" t="s">
        <v>12034</v>
      </c>
      <c r="L3541" t="str" cm="1">
        <f t="array" ref="L3541">[1]!s_info_industry_gics(A3541,1)</f>
        <v>医疗保健</v>
      </c>
      <c r="M3541" t="str" cm="1">
        <f t="array" ref="M3541">[1]!s_info_industry_gicscode(A3541,1)</f>
        <v>35</v>
      </c>
      <c r="N3541" t="str">
        <f>[1]!s_info_industry_gics(A3541,2)</f>
        <v>制药、生物科技与生命科学</v>
      </c>
      <c r="O3541" t="str">
        <f>[1]!s_info_industry_gicscode(A3541,2)</f>
        <v>3520</v>
      </c>
      <c r="P3541" t="str" cm="1">
        <f t="array" ref="P3541">[1]!s_stmnote_suppliertop5(A3541,D3541,1)</f>
        <v>辽阳康顺智能科技有限公司佛山分公司</v>
      </c>
      <c r="Q3541" t="str">
        <f>[1]!s_stmnote_suppliertop5(A3541,D3541,2)</f>
        <v>中国石化化工销售有限公司汕头经营部</v>
      </c>
      <c r="R3541" t="str" cm="1">
        <f t="array" ref="R3541">[1]!s_stmnote_suppliertop5(A3541,D3541,3)</f>
        <v>广东大鑫塑胶有限公司</v>
      </c>
      <c r="S3541" t="str" cm="1">
        <f t="array" ref="S3541">[1]!s_stmnote_suppliertop5(A3541,D3541,4)</f>
        <v>广东亿鑫塑胶有限公司</v>
      </c>
      <c r="T3541" t="str" cm="1">
        <f t="array" ref="T3541">[1]!s_stmnote_suppliertop5(A3541,D3541,5)</f>
        <v>汕头市金丰达贸易有限公司</v>
      </c>
      <c r="U3541" s="9">
        <f>[1]!s_stmnote_purchasetop5_pct(A3541,D3541)</f>
        <v>28.54</v>
      </c>
      <c r="V3541" t="str" cm="1">
        <f t="array" ref="V3541">[1]!s_stmnote_customertop5($A3541,$D3541,1)</f>
        <v>益曼特健康产业(荆州)有限公司</v>
      </c>
      <c r="W3541" t="str" cm="1">
        <f t="array" ref="W3541">[1]!s_stmnote_customertop5($A3541,$D3541,2)</f>
        <v>广东金丰盈农业生产资料有限公司</v>
      </c>
      <c r="X3541" t="str" cm="1">
        <f t="array" ref="X3541">[1]!s_stmnote_customertop5($A3541,$D3541,3)</f>
        <v>广东亨霖石化有限公司</v>
      </c>
      <c r="Y3541" t="str" cm="1">
        <f t="array" ref="Y3541">[1]!s_stmnote_customertop5($A3541,$D3541,4)</f>
        <v>汕头市铭鑫塑胶有限公司</v>
      </c>
      <c r="Z3541" t="str" cm="1">
        <f t="array" ref="Z3541">[1]!s_stmnote_customertop5($A3541,$D3541,5)</f>
        <v>广东新嘉源塑胶有限公司</v>
      </c>
      <c r="AA3541" s="9">
        <f>[1]!s_stmnote_salestop5_pct(A3541,D3541)</f>
        <v>17.3</v>
      </c>
      <c r="AB3541" s="9">
        <f>[1]!s_fa_arturn(A3541,D3541)</f>
        <v>30.1052</v>
      </c>
      <c r="AC3541" s="9">
        <f>[1]!fa_apturn(A3541,D3541)</f>
        <v>35.231210346348398</v>
      </c>
      <c r="AD3541" s="9">
        <f>[1]!s_fa_invturn(A3541,D3541)</f>
        <v>8.1143999999999998</v>
      </c>
    </row>
    <row r="3542" spans="1:30">
      <c r="A3542">
        <v>2102</v>
      </c>
      <c r="B3542" t="s">
        <v>227</v>
      </c>
      <c r="C3542" t="s">
        <v>2315</v>
      </c>
      <c r="D3542" s="8">
        <f t="shared" si="56"/>
        <v>44926</v>
      </c>
      <c r="E3542" t="s">
        <v>7178</v>
      </c>
      <c r="F3542">
        <v>2</v>
      </c>
      <c r="G3542" t="s">
        <v>10478</v>
      </c>
      <c r="H3542" t="s">
        <v>12035</v>
      </c>
      <c r="L3542" t="str" cm="1">
        <f t="array" ref="L3542">[1]!s_info_industry_gics(A3542,1)</f>
        <v>医疗保健</v>
      </c>
      <c r="M3542" t="str" cm="1">
        <f t="array" ref="M3542">[1]!s_info_industry_gicscode(A3542,1)</f>
        <v>35</v>
      </c>
      <c r="N3542" t="str">
        <f>[1]!s_info_industry_gics(A3542,2)</f>
        <v>制药、生物科技与生命科学</v>
      </c>
      <c r="O3542" t="str">
        <f>[1]!s_info_industry_gicscode(A3542,2)</f>
        <v>3520</v>
      </c>
      <c r="P3542" t="str" cm="1">
        <f t="array" ref="P3542">[1]!s_stmnote_suppliertop5(A3542,D3542,1)</f>
        <v>辽阳康顺智能科技有限公司佛山分公司</v>
      </c>
      <c r="Q3542" t="str">
        <f>[1]!s_stmnote_suppliertop5(A3542,D3542,2)</f>
        <v>中国石化化工销售有限公司汕头经营部</v>
      </c>
      <c r="R3542" t="str" cm="1">
        <f t="array" ref="R3542">[1]!s_stmnote_suppliertop5(A3542,D3542,3)</f>
        <v>广东大鑫塑胶有限公司</v>
      </c>
      <c r="S3542" t="str" cm="1">
        <f t="array" ref="S3542">[1]!s_stmnote_suppliertop5(A3542,D3542,4)</f>
        <v>广东亿鑫塑胶有限公司</v>
      </c>
      <c r="T3542" t="str" cm="1">
        <f t="array" ref="T3542">[1]!s_stmnote_suppliertop5(A3542,D3542,5)</f>
        <v>汕头市金丰达贸易有限公司</v>
      </c>
      <c r="U3542" s="9">
        <f>[1]!s_stmnote_purchasetop5_pct(A3542,D3542)</f>
        <v>28.54</v>
      </c>
      <c r="V3542" t="str" cm="1">
        <f t="array" ref="V3542">[1]!s_stmnote_customertop5($A3542,$D3542,1)</f>
        <v>益曼特健康产业(荆州)有限公司</v>
      </c>
      <c r="W3542" t="str" cm="1">
        <f t="array" ref="W3542">[1]!s_stmnote_customertop5($A3542,$D3542,2)</f>
        <v>广东金丰盈农业生产资料有限公司</v>
      </c>
      <c r="X3542" t="str" cm="1">
        <f t="array" ref="X3542">[1]!s_stmnote_customertop5($A3542,$D3542,3)</f>
        <v>广东亨霖石化有限公司</v>
      </c>
      <c r="Y3542" t="str" cm="1">
        <f t="array" ref="Y3542">[1]!s_stmnote_customertop5($A3542,$D3542,4)</f>
        <v>汕头市铭鑫塑胶有限公司</v>
      </c>
      <c r="Z3542" t="str" cm="1">
        <f t="array" ref="Z3542">[1]!s_stmnote_customertop5($A3542,$D3542,5)</f>
        <v>广东新嘉源塑胶有限公司</v>
      </c>
      <c r="AA3542" s="9">
        <f>[1]!s_stmnote_salestop5_pct(A3542,D3542)</f>
        <v>17.3</v>
      </c>
      <c r="AB3542" s="9">
        <f>[1]!s_fa_arturn(A3542,D3542)</f>
        <v>30.1052</v>
      </c>
      <c r="AC3542" s="9">
        <f>[1]!fa_apturn(A3542,D3542)</f>
        <v>35.231210346348398</v>
      </c>
      <c r="AD3542" s="9">
        <f>[1]!s_fa_invturn(A3542,D3542)</f>
        <v>8.1143999999999998</v>
      </c>
    </row>
    <row r="3543" spans="1:30">
      <c r="A3543">
        <v>2102</v>
      </c>
      <c r="B3543" t="s">
        <v>227</v>
      </c>
      <c r="C3543" t="s">
        <v>2316</v>
      </c>
      <c r="D3543" s="8">
        <f t="shared" si="56"/>
        <v>45291</v>
      </c>
      <c r="E3543" t="s">
        <v>7323</v>
      </c>
      <c r="F3543">
        <v>2</v>
      </c>
      <c r="G3543" t="s">
        <v>10479</v>
      </c>
      <c r="H3543" t="s">
        <v>12036</v>
      </c>
      <c r="L3543" t="str" cm="1">
        <f t="array" ref="L3543">[1]!s_info_industry_gics(A3543,1)</f>
        <v>医疗保健</v>
      </c>
      <c r="M3543" t="str" cm="1">
        <f t="array" ref="M3543">[1]!s_info_industry_gicscode(A3543,1)</f>
        <v>35</v>
      </c>
      <c r="N3543" t="str">
        <f>[1]!s_info_industry_gics(A3543,2)</f>
        <v>制药、生物科技与生命科学</v>
      </c>
      <c r="O3543" t="str">
        <f>[1]!s_info_industry_gicscode(A3543,2)</f>
        <v>3520</v>
      </c>
      <c r="P3543" t="str" cm="1">
        <f t="array" ref="P3543">[1]!s_stmnote_suppliertop5(A3543,D3543,1)</f>
        <v>广东大鑫塑胶有限公司</v>
      </c>
      <c r="Q3543" t="str">
        <f>[1]!s_stmnote_suppliertop5(A3543,D3543,2)</f>
        <v>汕头市金丰达贸易有限公司</v>
      </c>
      <c r="R3543" t="str" cm="1">
        <f t="array" ref="R3543">[1]!s_stmnote_suppliertop5(A3543,D3543,3)</f>
        <v>广东嘉博源贸易有限公司</v>
      </c>
      <c r="S3543" t="str" cm="1">
        <f t="array" ref="S3543">[1]!s_stmnote_suppliertop5(A3543,D3543,4)</f>
        <v>广东亿鑫塑胶有限公司</v>
      </c>
      <c r="T3543" t="str" cm="1">
        <f t="array" ref="T3543">[1]!s_stmnote_suppliertop5(A3543,D3543,5)</f>
        <v>中国石化化工销售有限公司汕头经营部</v>
      </c>
      <c r="U3543" s="9">
        <f>[1]!s_stmnote_purchasetop5_pct(A3543,D3543)</f>
        <v>33.950000000000003</v>
      </c>
      <c r="V3543" t="str" cm="1">
        <f t="array" ref="V3543">[1]!s_stmnote_customertop5($A3543,$D3543,1)</f>
        <v>广东金丰盈农业生产资料有限公司</v>
      </c>
      <c r="W3543" t="str" cm="1">
        <f t="array" ref="W3543">[1]!s_stmnote_customertop5($A3543,$D3543,2)</f>
        <v>益曼特健康产业(荆州)有限公司</v>
      </c>
      <c r="X3543" t="str" cm="1">
        <f t="array" ref="X3543">[1]!s_stmnote_customertop5($A3543,$D3543,3)</f>
        <v>广东亨霖石化有限公司</v>
      </c>
      <c r="Y3543" t="str" cm="1">
        <f t="array" ref="Y3543">[1]!s_stmnote_customertop5($A3543,$D3543,4)</f>
        <v>汕头市铭鑫塑胶有限公司</v>
      </c>
      <c r="Z3543" t="str" cm="1">
        <f t="array" ref="Z3543">[1]!s_stmnote_customertop5($A3543,$D3543,5)</f>
        <v>汕头市金塑化工科技有限公司</v>
      </c>
      <c r="AA3543" s="9">
        <f>[1]!s_stmnote_salestop5_pct(A3543,D3543)</f>
        <v>24.29</v>
      </c>
      <c r="AB3543" s="9">
        <f>[1]!s_fa_arturn(A3543,D3543)</f>
        <v>31.394600000000001</v>
      </c>
      <c r="AC3543" s="9">
        <f>[1]!fa_apturn(A3543,D3543)</f>
        <v>42.0545823470895</v>
      </c>
      <c r="AD3543" s="9">
        <f>[1]!s_fa_invturn(A3543,D3543)</f>
        <v>6.0404</v>
      </c>
    </row>
    <row r="3544" spans="1:30">
      <c r="A3544">
        <v>2102</v>
      </c>
      <c r="B3544" t="s">
        <v>227</v>
      </c>
      <c r="C3544" t="s">
        <v>2317</v>
      </c>
      <c r="D3544" s="8">
        <f t="shared" si="56"/>
        <v>45657</v>
      </c>
      <c r="E3544" t="s">
        <v>7089</v>
      </c>
      <c r="F3544">
        <v>2</v>
      </c>
      <c r="G3544" t="s">
        <v>10480</v>
      </c>
      <c r="H3544" t="s">
        <v>12037</v>
      </c>
      <c r="L3544" t="str" cm="1">
        <f t="array" ref="L3544">[1]!s_info_industry_gics(A3544,1)</f>
        <v>医疗保健</v>
      </c>
      <c r="M3544" t="str" cm="1">
        <f t="array" ref="M3544">[1]!s_info_industry_gicscode(A3544,1)</f>
        <v>35</v>
      </c>
      <c r="N3544" t="str">
        <f>[1]!s_info_industry_gics(A3544,2)</f>
        <v>制药、生物科技与生命科学</v>
      </c>
      <c r="O3544" t="str">
        <f>[1]!s_info_industry_gicscode(A3544,2)</f>
        <v>3520</v>
      </c>
      <c r="P3544" cm="1">
        <f t="array" ref="P3544">[1]!s_stmnote_suppliertop5(A3544,D3544,1)</f>
        <v>0</v>
      </c>
      <c r="Q3544">
        <f>[1]!s_stmnote_suppliertop5(A3544,D3544,2)</f>
        <v>0</v>
      </c>
      <c r="R3544" cm="1">
        <f t="array" ref="R3544">[1]!s_stmnote_suppliertop5(A3544,D3544,3)</f>
        <v>0</v>
      </c>
      <c r="S3544" cm="1">
        <f t="array" ref="S3544">[1]!s_stmnote_suppliertop5(A3544,D3544,4)</f>
        <v>0</v>
      </c>
      <c r="T3544" cm="1">
        <f t="array" ref="T3544">[1]!s_stmnote_suppliertop5(A3544,D3544,5)</f>
        <v>0</v>
      </c>
      <c r="U3544" s="9">
        <f>[1]!s_stmnote_purchasetop5_pct(A3544,D3544)</f>
        <v>0</v>
      </c>
      <c r="V3544" cm="1">
        <f t="array" ref="V3544">[1]!s_stmnote_customertop5($A3544,$D3544,1)</f>
        <v>0</v>
      </c>
      <c r="W3544" cm="1">
        <f t="array" ref="W3544">[1]!s_stmnote_customertop5($A3544,$D3544,2)</f>
        <v>0</v>
      </c>
      <c r="X3544" cm="1">
        <f t="array" ref="X3544">[1]!s_stmnote_customertop5($A3544,$D3544,3)</f>
        <v>0</v>
      </c>
      <c r="Y3544" cm="1">
        <f t="array" ref="Y3544">[1]!s_stmnote_customertop5($A3544,$D3544,4)</f>
        <v>0</v>
      </c>
      <c r="Z3544" cm="1">
        <f t="array" ref="Z3544">[1]!s_stmnote_customertop5($A3544,$D3544,5)</f>
        <v>0</v>
      </c>
      <c r="AA3544" s="9">
        <f>[1]!s_stmnote_salestop5_pct(A3544,D3544)</f>
        <v>0</v>
      </c>
      <c r="AB3544" s="9">
        <f>[1]!s_fa_arturn(A3544,D3544)</f>
        <v>0</v>
      </c>
      <c r="AC3544" s="9">
        <f>[1]!fa_apturn(A3544,D3544)</f>
        <v>0</v>
      </c>
      <c r="AD3544" s="9">
        <f>[1]!s_fa_invturn(A3544,D3544)</f>
        <v>0</v>
      </c>
    </row>
    <row r="3545" spans="1:30">
      <c r="A3545">
        <v>2166</v>
      </c>
      <c r="B3545" t="s">
        <v>245</v>
      </c>
      <c r="C3545" t="s">
        <v>2376</v>
      </c>
      <c r="D3545" s="8">
        <f t="shared" si="56"/>
        <v>44561</v>
      </c>
      <c r="E3545" t="s">
        <v>7394</v>
      </c>
      <c r="F3545">
        <v>1</v>
      </c>
      <c r="G3545" t="s">
        <v>10263</v>
      </c>
      <c r="L3545" t="str" cm="1">
        <f t="array" ref="L3545">[1]!s_info_industry_gics(A3545,1)</f>
        <v>医疗保健</v>
      </c>
      <c r="M3545" t="str" cm="1">
        <f t="array" ref="M3545">[1]!s_info_industry_gicscode(A3545,1)</f>
        <v>35</v>
      </c>
      <c r="N3545" t="str">
        <f>[1]!s_info_industry_gics(A3545,2)</f>
        <v>制药、生物科技与生命科学</v>
      </c>
      <c r="O3545" t="str">
        <f>[1]!s_info_industry_gicscode(A3545,2)</f>
        <v>3520</v>
      </c>
      <c r="P3545" t="str" cm="1">
        <f t="array" ref="P3545">[1]!s_stmnote_suppliertop5(A3545,D3545,1)</f>
        <v>供应商1</v>
      </c>
      <c r="Q3545" t="str">
        <f>[1]!s_stmnote_suppliertop5(A3545,D3545,2)</f>
        <v>供应商2</v>
      </c>
      <c r="R3545" t="str" cm="1">
        <f t="array" ref="R3545">[1]!s_stmnote_suppliertop5(A3545,D3545,3)</f>
        <v>供应商3</v>
      </c>
      <c r="S3545" t="str" cm="1">
        <f t="array" ref="S3545">[1]!s_stmnote_suppliertop5(A3545,D3545,4)</f>
        <v>供应商4</v>
      </c>
      <c r="T3545" t="str" cm="1">
        <f t="array" ref="T3545">[1]!s_stmnote_suppliertop5(A3545,D3545,5)</f>
        <v>供应商5</v>
      </c>
      <c r="U3545" s="9">
        <f>[1]!s_stmnote_purchasetop5_pct(A3545,D3545)</f>
        <v>23.47</v>
      </c>
      <c r="V3545" t="str" cm="1">
        <f t="array" ref="V3545">[1]!s_stmnote_customertop5($A3545,$D3545,1)</f>
        <v>Firmenich</v>
      </c>
      <c r="W3545" t="str" cm="1">
        <f t="array" ref="W3545">[1]!s_stmnote_customertop5($A3545,$D3545,2)</f>
        <v>客户2</v>
      </c>
      <c r="X3545" t="str" cm="1">
        <f t="array" ref="X3545">[1]!s_stmnote_customertop5($A3545,$D3545,3)</f>
        <v>客户3</v>
      </c>
      <c r="Y3545" t="str" cm="1">
        <f t="array" ref="Y3545">[1]!s_stmnote_customertop5($A3545,$D3545,4)</f>
        <v>客户4</v>
      </c>
      <c r="Z3545" t="str" cm="1">
        <f t="array" ref="Z3545">[1]!s_stmnote_customertop5($A3545,$D3545,5)</f>
        <v>客户5</v>
      </c>
      <c r="AA3545" s="9">
        <f>[1]!s_stmnote_salestop5_pct(A3545,D3545)</f>
        <v>56.66</v>
      </c>
      <c r="AB3545" s="9">
        <f>[1]!s_fa_arturn(A3545,D3545)</f>
        <v>4.6050000000000004</v>
      </c>
      <c r="AC3545" s="9">
        <f>[1]!fa_apturn(A3545,D3545)</f>
        <v>1.57166360658148</v>
      </c>
      <c r="AD3545" s="9">
        <f>[1]!s_fa_invturn(A3545,D3545)</f>
        <v>0.57340000000000002</v>
      </c>
    </row>
    <row r="3546" spans="1:30">
      <c r="A3546">
        <v>2166</v>
      </c>
      <c r="B3546" t="s">
        <v>245</v>
      </c>
      <c r="C3546" t="s">
        <v>2377</v>
      </c>
      <c r="D3546" s="8">
        <f t="shared" si="56"/>
        <v>44561</v>
      </c>
      <c r="E3546" t="s">
        <v>7395</v>
      </c>
      <c r="F3546">
        <v>1</v>
      </c>
      <c r="G3546" t="s">
        <v>10263</v>
      </c>
      <c r="L3546" t="str" cm="1">
        <f t="array" ref="L3546">[1]!s_info_industry_gics(A3546,1)</f>
        <v>医疗保健</v>
      </c>
      <c r="M3546" t="str" cm="1">
        <f t="array" ref="M3546">[1]!s_info_industry_gicscode(A3546,1)</f>
        <v>35</v>
      </c>
      <c r="N3546" t="str">
        <f>[1]!s_info_industry_gics(A3546,2)</f>
        <v>制药、生物科技与生命科学</v>
      </c>
      <c r="O3546" t="str">
        <f>[1]!s_info_industry_gicscode(A3546,2)</f>
        <v>3520</v>
      </c>
      <c r="P3546" t="str" cm="1">
        <f t="array" ref="P3546">[1]!s_stmnote_suppliertop5(A3546,D3546,1)</f>
        <v>供应商1</v>
      </c>
      <c r="Q3546" t="str">
        <f>[1]!s_stmnote_suppliertop5(A3546,D3546,2)</f>
        <v>供应商2</v>
      </c>
      <c r="R3546" t="str" cm="1">
        <f t="array" ref="R3546">[1]!s_stmnote_suppliertop5(A3546,D3546,3)</f>
        <v>供应商3</v>
      </c>
      <c r="S3546" t="str" cm="1">
        <f t="array" ref="S3546">[1]!s_stmnote_suppliertop5(A3546,D3546,4)</f>
        <v>供应商4</v>
      </c>
      <c r="T3546" t="str" cm="1">
        <f t="array" ref="T3546">[1]!s_stmnote_suppliertop5(A3546,D3546,5)</f>
        <v>供应商5</v>
      </c>
      <c r="U3546" s="9">
        <f>[1]!s_stmnote_purchasetop5_pct(A3546,D3546)</f>
        <v>23.47</v>
      </c>
      <c r="V3546" t="str" cm="1">
        <f t="array" ref="V3546">[1]!s_stmnote_customertop5($A3546,$D3546,1)</f>
        <v>Firmenich</v>
      </c>
      <c r="W3546" t="str" cm="1">
        <f t="array" ref="W3546">[1]!s_stmnote_customertop5($A3546,$D3546,2)</f>
        <v>客户2</v>
      </c>
      <c r="X3546" t="str" cm="1">
        <f t="array" ref="X3546">[1]!s_stmnote_customertop5($A3546,$D3546,3)</f>
        <v>客户3</v>
      </c>
      <c r="Y3546" t="str" cm="1">
        <f t="array" ref="Y3546">[1]!s_stmnote_customertop5($A3546,$D3546,4)</f>
        <v>客户4</v>
      </c>
      <c r="Z3546" t="str" cm="1">
        <f t="array" ref="Z3546">[1]!s_stmnote_customertop5($A3546,$D3546,5)</f>
        <v>客户5</v>
      </c>
      <c r="AA3546" s="9">
        <f>[1]!s_stmnote_salestop5_pct(A3546,D3546)</f>
        <v>56.66</v>
      </c>
      <c r="AB3546" s="9">
        <f>[1]!s_fa_arturn(A3546,D3546)</f>
        <v>4.6050000000000004</v>
      </c>
      <c r="AC3546" s="9">
        <f>[1]!fa_apturn(A3546,D3546)</f>
        <v>1.57166360658148</v>
      </c>
      <c r="AD3546" s="9">
        <f>[1]!s_fa_invturn(A3546,D3546)</f>
        <v>0.57340000000000002</v>
      </c>
    </row>
    <row r="3547" spans="1:30">
      <c r="A3547">
        <v>2365</v>
      </c>
      <c r="B3547" t="s">
        <v>305</v>
      </c>
      <c r="C3547" t="s">
        <v>2569</v>
      </c>
      <c r="D3547" s="8">
        <f t="shared" si="56"/>
        <v>45291</v>
      </c>
      <c r="E3547" t="s">
        <v>7323</v>
      </c>
      <c r="F3547">
        <v>1</v>
      </c>
      <c r="G3547" t="s">
        <v>8372</v>
      </c>
      <c r="L3547" t="str" cm="1">
        <f t="array" ref="L3547">[1]!s_info_industry_gics(A3547,1)</f>
        <v>医疗保健</v>
      </c>
      <c r="M3547" t="str" cm="1">
        <f t="array" ref="M3547">[1]!s_info_industry_gicscode(A3547,1)</f>
        <v>35</v>
      </c>
      <c r="N3547" t="str">
        <f>[1]!s_info_industry_gics(A3547,2)</f>
        <v>制药、生物科技与生命科学</v>
      </c>
      <c r="O3547" t="str">
        <f>[1]!s_info_industry_gicscode(A3547,2)</f>
        <v>3520</v>
      </c>
      <c r="P3547" t="str" cm="1">
        <f t="array" ref="P3547">[1]!s_stmnote_suppliertop5(A3547,D3547,1)</f>
        <v>供应商1</v>
      </c>
      <c r="Q3547" t="str">
        <f>[1]!s_stmnote_suppliertop5(A3547,D3547,2)</f>
        <v>供应商2</v>
      </c>
      <c r="R3547" t="str" cm="1">
        <f t="array" ref="R3547">[1]!s_stmnote_suppliertop5(A3547,D3547,3)</f>
        <v>供应商3</v>
      </c>
      <c r="S3547" t="str" cm="1">
        <f t="array" ref="S3547">[1]!s_stmnote_suppliertop5(A3547,D3547,4)</f>
        <v>供应商4</v>
      </c>
      <c r="T3547" t="str" cm="1">
        <f t="array" ref="T3547">[1]!s_stmnote_suppliertop5(A3547,D3547,5)</f>
        <v>潜江瀚达热电有限公司</v>
      </c>
      <c r="U3547" s="9">
        <f>[1]!s_stmnote_purchasetop5_pct(A3547,D3547)</f>
        <v>54.96</v>
      </c>
      <c r="V3547" t="str" cm="1">
        <f t="array" ref="V3547">[1]!s_stmnote_customertop5($A3547,$D3547,1)</f>
        <v>客户1</v>
      </c>
      <c r="W3547" t="str" cm="1">
        <f t="array" ref="W3547">[1]!s_stmnote_customertop5($A3547,$D3547,2)</f>
        <v>客户2</v>
      </c>
      <c r="X3547" t="str" cm="1">
        <f t="array" ref="X3547">[1]!s_stmnote_customertop5($A3547,$D3547,3)</f>
        <v>PRINOVAU.S.LLC;PRINOVAEUROPELIMITED</v>
      </c>
      <c r="Y3547" t="str" cm="1">
        <f t="array" ref="Y3547">[1]!s_stmnote_customertop5($A3547,$D3547,4)</f>
        <v>上海里口科技有限公司</v>
      </c>
      <c r="Z3547" t="str" cm="1">
        <f t="array" ref="Z3547">[1]!s_stmnote_customertop5($A3547,$D3547,5)</f>
        <v>客户5</v>
      </c>
      <c r="AA3547" s="9">
        <f>[1]!s_stmnote_salestop5_pct(A3547,D3547)</f>
        <v>30.13</v>
      </c>
      <c r="AB3547" s="9">
        <f>[1]!s_fa_arturn(A3547,D3547)</f>
        <v>5.7496999999999998</v>
      </c>
      <c r="AC3547" s="9">
        <f>[1]!fa_apturn(A3547,D3547)</f>
        <v>4.9530167945369099</v>
      </c>
      <c r="AD3547" s="9">
        <f>[1]!s_fa_invturn(A3547,D3547)</f>
        <v>6.5716000000000001</v>
      </c>
    </row>
    <row r="3548" spans="1:30">
      <c r="A3548">
        <v>2411</v>
      </c>
      <c r="B3548" t="s">
        <v>320</v>
      </c>
      <c r="C3548" t="s">
        <v>2627</v>
      </c>
      <c r="D3548" s="8">
        <f t="shared" si="56"/>
        <v>44561</v>
      </c>
      <c r="E3548" t="s">
        <v>7463</v>
      </c>
      <c r="F3548">
        <v>1</v>
      </c>
      <c r="G3548" t="s">
        <v>8396</v>
      </c>
      <c r="L3548" t="str" cm="1">
        <f t="array" ref="L3548">[1]!s_info_industry_gics(A3548,1)</f>
        <v>医疗保健</v>
      </c>
      <c r="M3548" t="str" cm="1">
        <f t="array" ref="M3548">[1]!s_info_industry_gicscode(A3548,1)</f>
        <v>35</v>
      </c>
      <c r="N3548" t="str">
        <f>[1]!s_info_industry_gics(A3548,2)</f>
        <v>制药、生物科技与生命科学</v>
      </c>
      <c r="O3548" t="str">
        <f>[1]!s_info_industry_gicscode(A3548,2)</f>
        <v>3520</v>
      </c>
      <c r="P3548" t="str" cm="1">
        <f t="array" ref="P3548">[1]!s_stmnote_suppliertop5(A3548,D3548,1)</f>
        <v>供应商一</v>
      </c>
      <c r="Q3548" t="str">
        <f>[1]!s_stmnote_suppliertop5(A3548,D3548,2)</f>
        <v>供应商二</v>
      </c>
      <c r="R3548" t="str" cm="1">
        <f t="array" ref="R3548">[1]!s_stmnote_suppliertop5(A3548,D3548,3)</f>
        <v>供应商三</v>
      </c>
      <c r="S3548" t="str" cm="1">
        <f t="array" ref="S3548">[1]!s_stmnote_suppliertop5(A3548,D3548,4)</f>
        <v>供应商四</v>
      </c>
      <c r="T3548" t="str" cm="1">
        <f t="array" ref="T3548">[1]!s_stmnote_suppliertop5(A3548,D3548,5)</f>
        <v>供应商五</v>
      </c>
      <c r="U3548" s="9">
        <f>[1]!s_stmnote_purchasetop5_pct(A3548,D3548)</f>
        <v>16.350000000000001</v>
      </c>
      <c r="V3548" t="str" cm="1">
        <f t="array" ref="V3548">[1]!s_stmnote_customertop5($A3548,$D3548,1)</f>
        <v>客户一</v>
      </c>
      <c r="W3548" t="str" cm="1">
        <f t="array" ref="W3548">[1]!s_stmnote_customertop5($A3548,$D3548,2)</f>
        <v>客户二</v>
      </c>
      <c r="X3548" t="str" cm="1">
        <f t="array" ref="X3548">[1]!s_stmnote_customertop5($A3548,$D3548,3)</f>
        <v>客户三</v>
      </c>
      <c r="Y3548" t="str" cm="1">
        <f t="array" ref="Y3548">[1]!s_stmnote_customertop5($A3548,$D3548,4)</f>
        <v>客户四</v>
      </c>
      <c r="Z3548" t="str" cm="1">
        <f t="array" ref="Z3548">[1]!s_stmnote_customertop5($A3548,$D3548,5)</f>
        <v>客户五</v>
      </c>
      <c r="AA3548" s="9">
        <f>[1]!s_stmnote_salestop5_pct(A3548,D3548)</f>
        <v>18.809999999999999</v>
      </c>
      <c r="AB3548" s="9">
        <f>[1]!s_fa_arturn(A3548,D3548)</f>
        <v>1.9222999999999999</v>
      </c>
      <c r="AC3548" s="9">
        <f>[1]!fa_apturn(A3548,D3548)</f>
        <v>3.2960650088010799</v>
      </c>
      <c r="AD3548" s="9">
        <f>[1]!s_fa_invturn(A3548,D3548)</f>
        <v>6.0968</v>
      </c>
    </row>
    <row r="3549" spans="1:30">
      <c r="A3549">
        <v>2411</v>
      </c>
      <c r="B3549" t="s">
        <v>321</v>
      </c>
      <c r="C3549" t="s">
        <v>2628</v>
      </c>
      <c r="D3549" s="8">
        <f t="shared" si="56"/>
        <v>44926</v>
      </c>
      <c r="E3549" t="s">
        <v>7464</v>
      </c>
      <c r="F3549">
        <v>1</v>
      </c>
      <c r="G3549" t="s">
        <v>8397</v>
      </c>
      <c r="L3549" t="str" cm="1">
        <f t="array" ref="L3549">[1]!s_info_industry_gics(A3549,1)</f>
        <v>医疗保健</v>
      </c>
      <c r="M3549" t="str" cm="1">
        <f t="array" ref="M3549">[1]!s_info_industry_gicscode(A3549,1)</f>
        <v>35</v>
      </c>
      <c r="N3549" t="str">
        <f>[1]!s_info_industry_gics(A3549,2)</f>
        <v>制药、生物科技与生命科学</v>
      </c>
      <c r="O3549" t="str">
        <f>[1]!s_info_industry_gicscode(A3549,2)</f>
        <v>3520</v>
      </c>
      <c r="P3549" t="str" cm="1">
        <f t="array" ref="P3549">[1]!s_stmnote_suppliertop5(A3549,D3549,1)</f>
        <v>供应商二</v>
      </c>
      <c r="Q3549" t="str">
        <f>[1]!s_stmnote_suppliertop5(A3549,D3549,2)</f>
        <v>供应商四</v>
      </c>
      <c r="R3549" t="str" cm="1">
        <f t="array" ref="R3549">[1]!s_stmnote_suppliertop5(A3549,D3549,3)</f>
        <v>供应商三</v>
      </c>
      <c r="S3549" t="str" cm="1">
        <f t="array" ref="S3549">[1]!s_stmnote_suppliertop5(A3549,D3549,4)</f>
        <v>供应商五</v>
      </c>
      <c r="T3549" t="str" cm="1">
        <f t="array" ref="T3549">[1]!s_stmnote_suppliertop5(A3549,D3549,5)</f>
        <v>供应商一</v>
      </c>
      <c r="U3549" s="9">
        <f>[1]!s_stmnote_purchasetop5_pct(A3549,D3549)</f>
        <v>17.170000000000002</v>
      </c>
      <c r="V3549" t="str" cm="1">
        <f t="array" ref="V3549">[1]!s_stmnote_customertop5($A3549,$D3549,1)</f>
        <v>客户一</v>
      </c>
      <c r="W3549" t="str" cm="1">
        <f t="array" ref="W3549">[1]!s_stmnote_customertop5($A3549,$D3549,2)</f>
        <v>客户二</v>
      </c>
      <c r="X3549" t="str" cm="1">
        <f t="array" ref="X3549">[1]!s_stmnote_customertop5($A3549,$D3549,3)</f>
        <v>客户三</v>
      </c>
      <c r="Y3549" t="str" cm="1">
        <f t="array" ref="Y3549">[1]!s_stmnote_customertop5($A3549,$D3549,4)</f>
        <v>客户四</v>
      </c>
      <c r="Z3549" t="str" cm="1">
        <f t="array" ref="Z3549">[1]!s_stmnote_customertop5($A3549,$D3549,5)</f>
        <v>客户五</v>
      </c>
      <c r="AA3549" s="9">
        <f>[1]!s_stmnote_salestop5_pct(A3549,D3549)</f>
        <v>1.24</v>
      </c>
      <c r="AB3549" s="9">
        <f>[1]!s_fa_arturn(A3549,D3549)</f>
        <v>2.7038000000000002</v>
      </c>
      <c r="AC3549" s="9">
        <f>[1]!fa_apturn(A3549,D3549)</f>
        <v>3.7291495459069401</v>
      </c>
      <c r="AD3549" s="9">
        <f>[1]!s_fa_invturn(A3549,D3549)</f>
        <v>6.8768000000000002</v>
      </c>
    </row>
    <row r="3550" spans="1:30">
      <c r="A3550">
        <v>2422</v>
      </c>
      <c r="B3550" t="s">
        <v>325</v>
      </c>
      <c r="C3550" t="s">
        <v>2647</v>
      </c>
      <c r="D3550" s="8">
        <f t="shared" si="56"/>
        <v>44561</v>
      </c>
      <c r="E3550" t="s">
        <v>7321</v>
      </c>
      <c r="F3550">
        <v>1</v>
      </c>
      <c r="G3550" t="s">
        <v>8404</v>
      </c>
      <c r="L3550" t="str" cm="1">
        <f t="array" ref="L3550">[1]!s_info_industry_gics(A3550,1)</f>
        <v>医疗保健</v>
      </c>
      <c r="M3550" t="str" cm="1">
        <f t="array" ref="M3550">[1]!s_info_industry_gicscode(A3550,1)</f>
        <v>35</v>
      </c>
      <c r="N3550" t="str">
        <f>[1]!s_info_industry_gics(A3550,2)</f>
        <v>制药、生物科技与生命科学</v>
      </c>
      <c r="O3550" t="str">
        <f>[1]!s_info_industry_gicscode(A3550,2)</f>
        <v>3520</v>
      </c>
      <c r="P3550" t="str" cm="1">
        <f t="array" ref="P3550">[1]!s_stmnote_suppliertop5(A3550,D3550,1)</f>
        <v>供应商一</v>
      </c>
      <c r="Q3550" t="str">
        <f>[1]!s_stmnote_suppliertop5(A3550,D3550,2)</f>
        <v>供应商三</v>
      </c>
      <c r="R3550" t="str" cm="1">
        <f t="array" ref="R3550">[1]!s_stmnote_suppliertop5(A3550,D3550,3)</f>
        <v>供应商二</v>
      </c>
      <c r="S3550" t="str" cm="1">
        <f t="array" ref="S3550">[1]!s_stmnote_suppliertop5(A3550,D3550,4)</f>
        <v>供应商四</v>
      </c>
      <c r="T3550" t="str" cm="1">
        <f t="array" ref="T3550">[1]!s_stmnote_suppliertop5(A3550,D3550,5)</f>
        <v>供应商五</v>
      </c>
      <c r="U3550" s="9">
        <f>[1]!s_stmnote_purchasetop5_pct(A3550,D3550)</f>
        <v>21.91</v>
      </c>
      <c r="V3550" t="str" cm="1">
        <f t="array" ref="V3550">[1]!s_stmnote_customertop5($A3550,$D3550,1)</f>
        <v>客户一</v>
      </c>
      <c r="W3550" t="str" cm="1">
        <f t="array" ref="W3550">[1]!s_stmnote_customertop5($A3550,$D3550,2)</f>
        <v>客户二</v>
      </c>
      <c r="X3550" t="str" cm="1">
        <f t="array" ref="X3550">[1]!s_stmnote_customertop5($A3550,$D3550,3)</f>
        <v>客户三</v>
      </c>
      <c r="Y3550" t="str" cm="1">
        <f t="array" ref="Y3550">[1]!s_stmnote_customertop5($A3550,$D3550,4)</f>
        <v>客户四</v>
      </c>
      <c r="Z3550" t="str" cm="1">
        <f t="array" ref="Z3550">[1]!s_stmnote_customertop5($A3550,$D3550,5)</f>
        <v>客户五</v>
      </c>
      <c r="AA3550" s="9">
        <f>[1]!s_stmnote_salestop5_pct(A3550,D3550)</f>
        <v>14.06</v>
      </c>
      <c r="AB3550" s="9">
        <f>[1]!s_fa_arturn(A3550,D3550)</f>
        <v>3.1471</v>
      </c>
      <c r="AC3550" s="9">
        <f>[1]!fa_apturn(A3550,D3550)</f>
        <v>4.5064814267628801</v>
      </c>
      <c r="AD3550" s="9">
        <f>[1]!s_fa_invturn(A3550,D3550)</f>
        <v>2.2427000000000001</v>
      </c>
    </row>
    <row r="3551" spans="1:30">
      <c r="A3551">
        <v>2422</v>
      </c>
      <c r="B3551" t="s">
        <v>325</v>
      </c>
      <c r="C3551" t="s">
        <v>2648</v>
      </c>
      <c r="D3551" s="8">
        <f t="shared" si="56"/>
        <v>44926</v>
      </c>
      <c r="E3551" t="s">
        <v>7472</v>
      </c>
      <c r="F3551">
        <v>1</v>
      </c>
      <c r="G3551" t="s">
        <v>8405</v>
      </c>
      <c r="L3551" t="str" cm="1">
        <f t="array" ref="L3551">[1]!s_info_industry_gics(A3551,1)</f>
        <v>医疗保健</v>
      </c>
      <c r="M3551" t="str" cm="1">
        <f t="array" ref="M3551">[1]!s_info_industry_gicscode(A3551,1)</f>
        <v>35</v>
      </c>
      <c r="N3551" t="str">
        <f>[1]!s_info_industry_gics(A3551,2)</f>
        <v>制药、生物科技与生命科学</v>
      </c>
      <c r="O3551" t="str">
        <f>[1]!s_info_industry_gicscode(A3551,2)</f>
        <v>3520</v>
      </c>
      <c r="P3551" t="str" cm="1">
        <f t="array" ref="P3551">[1]!s_stmnote_suppliertop5(A3551,D3551,1)</f>
        <v>供应商一</v>
      </c>
      <c r="Q3551" t="str">
        <f>[1]!s_stmnote_suppliertop5(A3551,D3551,2)</f>
        <v>供应商二</v>
      </c>
      <c r="R3551" t="str" cm="1">
        <f t="array" ref="R3551">[1]!s_stmnote_suppliertop5(A3551,D3551,3)</f>
        <v>供应商三</v>
      </c>
      <c r="S3551" t="str" cm="1">
        <f t="array" ref="S3551">[1]!s_stmnote_suppliertop5(A3551,D3551,4)</f>
        <v>供应商四</v>
      </c>
      <c r="T3551" t="str" cm="1">
        <f t="array" ref="T3551">[1]!s_stmnote_suppliertop5(A3551,D3551,5)</f>
        <v>供应商五</v>
      </c>
      <c r="U3551" s="9">
        <f>[1]!s_stmnote_purchasetop5_pct(A3551,D3551)</f>
        <v>21.84</v>
      </c>
      <c r="V3551" t="str" cm="1">
        <f t="array" ref="V3551">[1]!s_stmnote_customertop5($A3551,$D3551,1)</f>
        <v>客户一</v>
      </c>
      <c r="W3551" t="str" cm="1">
        <f t="array" ref="W3551">[1]!s_stmnote_customertop5($A3551,$D3551,2)</f>
        <v>客户二</v>
      </c>
      <c r="X3551" t="str" cm="1">
        <f t="array" ref="X3551">[1]!s_stmnote_customertop5($A3551,$D3551,3)</f>
        <v>客户三</v>
      </c>
      <c r="Y3551" t="str" cm="1">
        <f t="array" ref="Y3551">[1]!s_stmnote_customertop5($A3551,$D3551,4)</f>
        <v>客户四</v>
      </c>
      <c r="Z3551" t="str" cm="1">
        <f t="array" ref="Z3551">[1]!s_stmnote_customertop5($A3551,$D3551,5)</f>
        <v>客户五</v>
      </c>
      <c r="AA3551" s="9">
        <f>[1]!s_stmnote_salestop5_pct(A3551,D3551)</f>
        <v>14.27</v>
      </c>
      <c r="AB3551" s="9">
        <f>[1]!s_fa_arturn(A3551,D3551)</f>
        <v>3.4439000000000002</v>
      </c>
      <c r="AC3551" s="9">
        <f>[1]!fa_apturn(A3551,D3551)</f>
        <v>4.7498082454672197</v>
      </c>
      <c r="AD3551" s="9">
        <f>[1]!s_fa_invturn(A3551,D3551)</f>
        <v>2.7341000000000002</v>
      </c>
    </row>
    <row r="3552" spans="1:30">
      <c r="A3552">
        <v>2422</v>
      </c>
      <c r="B3552" t="s">
        <v>325</v>
      </c>
      <c r="C3552" t="s">
        <v>2648</v>
      </c>
      <c r="D3552" s="8">
        <f t="shared" si="56"/>
        <v>45291</v>
      </c>
      <c r="E3552" t="s">
        <v>7002</v>
      </c>
      <c r="F3552">
        <v>1</v>
      </c>
      <c r="G3552" t="s">
        <v>8406</v>
      </c>
      <c r="L3552" t="str" cm="1">
        <f t="array" ref="L3552">[1]!s_info_industry_gics(A3552,1)</f>
        <v>医疗保健</v>
      </c>
      <c r="M3552" t="str" cm="1">
        <f t="array" ref="M3552">[1]!s_info_industry_gicscode(A3552,1)</f>
        <v>35</v>
      </c>
      <c r="N3552" t="str">
        <f>[1]!s_info_industry_gics(A3552,2)</f>
        <v>制药、生物科技与生命科学</v>
      </c>
      <c r="O3552" t="str">
        <f>[1]!s_info_industry_gicscode(A3552,2)</f>
        <v>3520</v>
      </c>
      <c r="P3552" t="str" cm="1">
        <f t="array" ref="P3552">[1]!s_stmnote_suppliertop5(A3552,D3552,1)</f>
        <v>供应商一</v>
      </c>
      <c r="Q3552" t="str">
        <f>[1]!s_stmnote_suppliertop5(A3552,D3552,2)</f>
        <v>供应商二</v>
      </c>
      <c r="R3552" t="str" cm="1">
        <f t="array" ref="R3552">[1]!s_stmnote_suppliertop5(A3552,D3552,3)</f>
        <v>供应商三</v>
      </c>
      <c r="S3552" t="str" cm="1">
        <f t="array" ref="S3552">[1]!s_stmnote_suppliertop5(A3552,D3552,4)</f>
        <v>供应商四</v>
      </c>
      <c r="T3552" t="str" cm="1">
        <f t="array" ref="T3552">[1]!s_stmnote_suppliertop5(A3552,D3552,5)</f>
        <v>供应商五</v>
      </c>
      <c r="U3552" s="9">
        <f>[1]!s_stmnote_purchasetop5_pct(A3552,D3552)</f>
        <v>21.16</v>
      </c>
      <c r="V3552" t="str" cm="1">
        <f t="array" ref="V3552">[1]!s_stmnote_customertop5($A3552,$D3552,1)</f>
        <v>客户一</v>
      </c>
      <c r="W3552" t="str" cm="1">
        <f t="array" ref="W3552">[1]!s_stmnote_customertop5($A3552,$D3552,2)</f>
        <v>客户二</v>
      </c>
      <c r="X3552" t="str" cm="1">
        <f t="array" ref="X3552">[1]!s_stmnote_customertop5($A3552,$D3552,3)</f>
        <v>客户三</v>
      </c>
      <c r="Y3552" t="str" cm="1">
        <f t="array" ref="Y3552">[1]!s_stmnote_customertop5($A3552,$D3552,4)</f>
        <v>客户四</v>
      </c>
      <c r="Z3552" t="str" cm="1">
        <f t="array" ref="Z3552">[1]!s_stmnote_customertop5($A3552,$D3552,5)</f>
        <v>客户五</v>
      </c>
      <c r="AA3552" s="9">
        <f>[1]!s_stmnote_salestop5_pct(A3552,D3552)</f>
        <v>16.48</v>
      </c>
      <c r="AB3552" s="9">
        <f>[1]!s_fa_arturn(A3552,D3552)</f>
        <v>4.1395999999999997</v>
      </c>
      <c r="AC3552" s="9">
        <f>[1]!fa_apturn(A3552,D3552)</f>
        <v>4.9272861264407704</v>
      </c>
      <c r="AD3552" s="9">
        <f>[1]!s_fa_invturn(A3552,D3552)</f>
        <v>2.9032</v>
      </c>
    </row>
    <row r="3553" spans="1:30">
      <c r="A3553">
        <v>2422</v>
      </c>
      <c r="B3553" t="s">
        <v>325</v>
      </c>
      <c r="C3553" t="s">
        <v>2649</v>
      </c>
      <c r="D3553" s="8">
        <f t="shared" si="56"/>
        <v>45657</v>
      </c>
      <c r="E3553" t="s">
        <v>7165</v>
      </c>
      <c r="F3553">
        <v>1</v>
      </c>
      <c r="G3553" t="s">
        <v>8407</v>
      </c>
      <c r="L3553" t="str" cm="1">
        <f t="array" ref="L3553">[1]!s_info_industry_gics(A3553,1)</f>
        <v>医疗保健</v>
      </c>
      <c r="M3553" t="str" cm="1">
        <f t="array" ref="M3553">[1]!s_info_industry_gicscode(A3553,1)</f>
        <v>35</v>
      </c>
      <c r="N3553" t="str">
        <f>[1]!s_info_industry_gics(A3553,2)</f>
        <v>制药、生物科技与生命科学</v>
      </c>
      <c r="O3553" t="str">
        <f>[1]!s_info_industry_gicscode(A3553,2)</f>
        <v>3520</v>
      </c>
      <c r="P3553" cm="1">
        <f t="array" ref="P3553">[1]!s_stmnote_suppliertop5(A3553,D3553,1)</f>
        <v>0</v>
      </c>
      <c r="Q3553">
        <f>[1]!s_stmnote_suppliertop5(A3553,D3553,2)</f>
        <v>0</v>
      </c>
      <c r="R3553" cm="1">
        <f t="array" ref="R3553">[1]!s_stmnote_suppliertop5(A3553,D3553,3)</f>
        <v>0</v>
      </c>
      <c r="S3553" cm="1">
        <f t="array" ref="S3553">[1]!s_stmnote_suppliertop5(A3553,D3553,4)</f>
        <v>0</v>
      </c>
      <c r="T3553" cm="1">
        <f t="array" ref="T3553">[1]!s_stmnote_suppliertop5(A3553,D3553,5)</f>
        <v>0</v>
      </c>
      <c r="U3553" s="9">
        <f>[1]!s_stmnote_purchasetop5_pct(A3553,D3553)</f>
        <v>0</v>
      </c>
      <c r="V3553" cm="1">
        <f t="array" ref="V3553">[1]!s_stmnote_customertop5($A3553,$D3553,1)</f>
        <v>0</v>
      </c>
      <c r="W3553" cm="1">
        <f t="array" ref="W3553">[1]!s_stmnote_customertop5($A3553,$D3553,2)</f>
        <v>0</v>
      </c>
      <c r="X3553" cm="1">
        <f t="array" ref="X3553">[1]!s_stmnote_customertop5($A3553,$D3553,3)</f>
        <v>0</v>
      </c>
      <c r="Y3553" cm="1">
        <f t="array" ref="Y3553">[1]!s_stmnote_customertop5($A3553,$D3553,4)</f>
        <v>0</v>
      </c>
      <c r="Z3553" cm="1">
        <f t="array" ref="Z3553">[1]!s_stmnote_customertop5($A3553,$D3553,5)</f>
        <v>0</v>
      </c>
      <c r="AA3553" s="9">
        <f>[1]!s_stmnote_salestop5_pct(A3553,D3553)</f>
        <v>0</v>
      </c>
      <c r="AB3553" s="9">
        <f>[1]!s_fa_arturn(A3553,D3553)</f>
        <v>0</v>
      </c>
      <c r="AC3553" s="9">
        <f>[1]!fa_apturn(A3553,D3553)</f>
        <v>0</v>
      </c>
      <c r="AD3553" s="9">
        <f>[1]!s_fa_invturn(A3553,D3553)</f>
        <v>0</v>
      </c>
    </row>
    <row r="3554" spans="1:30">
      <c r="A3554">
        <v>2433</v>
      </c>
      <c r="B3554" t="s">
        <v>329</v>
      </c>
      <c r="C3554" t="s">
        <v>2671</v>
      </c>
      <c r="D3554" s="8">
        <f t="shared" si="56"/>
        <v>44561</v>
      </c>
      <c r="E3554" t="s">
        <v>7418</v>
      </c>
      <c r="F3554">
        <v>1</v>
      </c>
      <c r="G3554" t="s">
        <v>8416</v>
      </c>
      <c r="L3554" t="str" cm="1">
        <f t="array" ref="L3554">[1]!s_info_industry_gics(A3554,1)</f>
        <v>医疗保健</v>
      </c>
      <c r="M3554" t="str" cm="1">
        <f t="array" ref="M3554">[1]!s_info_industry_gicscode(A3554,1)</f>
        <v>35</v>
      </c>
      <c r="N3554" t="str">
        <f>[1]!s_info_industry_gics(A3554,2)</f>
        <v>制药、生物科技与生命科学</v>
      </c>
      <c r="O3554" t="str">
        <f>[1]!s_info_industry_gicscode(A3554,2)</f>
        <v>3520</v>
      </c>
      <c r="P3554" t="str" cm="1">
        <f t="array" ref="P3554">[1]!s_stmnote_suppliertop5(A3554,D3554,1)</f>
        <v>广州医药股份有限公司大众药品销售分公司</v>
      </c>
      <c r="Q3554" t="str">
        <f>[1]!s_stmnote_suppliertop5(A3554,D3554,2)</f>
        <v>广州穗泽药业有限公司</v>
      </c>
      <c r="R3554" t="str" cm="1">
        <f t="array" ref="R3554">[1]!s_stmnote_suppliertop5(A3554,D3554,3)</f>
        <v>上海视品光学科技有限公司</v>
      </c>
      <c r="S3554" t="str" cm="1">
        <f t="array" ref="S3554">[1]!s_stmnote_suppliertop5(A3554,D3554,4)</f>
        <v>广东融泰医药有限公司</v>
      </c>
      <c r="T3554" t="str" cm="1">
        <f t="array" ref="T3554">[1]!s_stmnote_suppliertop5(A3554,D3554,5)</f>
        <v>国药控股广东恒兴有限公司</v>
      </c>
      <c r="U3554" s="9">
        <f>[1]!s_stmnote_purchasetop5_pct(A3554,D3554)</f>
        <v>24.84</v>
      </c>
      <c r="V3554" t="str" cm="1">
        <f t="array" ref="V3554">[1]!s_stmnote_customertop5($A3554,$D3554,1)</f>
        <v>安徽阳光药业有限公司</v>
      </c>
      <c r="W3554" t="str" cm="1">
        <f t="array" ref="W3554">[1]!s_stmnote_customertop5($A3554,$D3554,2)</f>
        <v>苏州延天龄医药有限公司</v>
      </c>
      <c r="X3554" t="str" cm="1">
        <f t="array" ref="X3554">[1]!s_stmnote_customertop5($A3554,$D3554,3)</f>
        <v>华润集团医药公司(合并)</v>
      </c>
      <c r="Y3554" t="str" cm="1">
        <f t="array" ref="Y3554">[1]!s_stmnote_customertop5($A3554,$D3554,4)</f>
        <v>国药控股集团公司(合并)</v>
      </c>
      <c r="Z3554" t="str" cm="1">
        <f t="array" ref="Z3554">[1]!s_stmnote_customertop5($A3554,$D3554,5)</f>
        <v>九州通医药集团公司(合并)</v>
      </c>
      <c r="AA3554" s="9">
        <f>[1]!s_stmnote_salestop5_pct(A3554,D3554)</f>
        <v>8.5399999999999991</v>
      </c>
      <c r="AB3554" s="9">
        <f>[1]!s_fa_arturn(A3554,D3554)</f>
        <v>4.7403000000000004</v>
      </c>
      <c r="AC3554" s="9">
        <f>[1]!fa_apturn(A3554,D3554)</f>
        <v>3.1119518092750198</v>
      </c>
      <c r="AD3554" s="9">
        <f>[1]!s_fa_invturn(A3554,D3554)</f>
        <v>0.66369999999999996</v>
      </c>
    </row>
    <row r="3555" spans="1:30">
      <c r="A3555">
        <v>2433</v>
      </c>
      <c r="B3555" t="s">
        <v>329</v>
      </c>
      <c r="C3555" t="s">
        <v>2672</v>
      </c>
      <c r="D3555" s="8">
        <f t="shared" si="56"/>
        <v>44561</v>
      </c>
      <c r="E3555" t="s">
        <v>7480</v>
      </c>
      <c r="F3555">
        <v>1</v>
      </c>
      <c r="G3555" t="s">
        <v>8416</v>
      </c>
      <c r="L3555" t="str" cm="1">
        <f t="array" ref="L3555">[1]!s_info_industry_gics(A3555,1)</f>
        <v>医疗保健</v>
      </c>
      <c r="M3555" t="str" cm="1">
        <f t="array" ref="M3555">[1]!s_info_industry_gicscode(A3555,1)</f>
        <v>35</v>
      </c>
      <c r="N3555" t="str">
        <f>[1]!s_info_industry_gics(A3555,2)</f>
        <v>制药、生物科技与生命科学</v>
      </c>
      <c r="O3555" t="str">
        <f>[1]!s_info_industry_gicscode(A3555,2)</f>
        <v>3520</v>
      </c>
      <c r="P3555" t="str" cm="1">
        <f t="array" ref="P3555">[1]!s_stmnote_suppliertop5(A3555,D3555,1)</f>
        <v>广州医药股份有限公司大众药品销售分公司</v>
      </c>
      <c r="Q3555" t="str">
        <f>[1]!s_stmnote_suppliertop5(A3555,D3555,2)</f>
        <v>广州穗泽药业有限公司</v>
      </c>
      <c r="R3555" t="str" cm="1">
        <f t="array" ref="R3555">[1]!s_stmnote_suppliertop5(A3555,D3555,3)</f>
        <v>上海视品光学科技有限公司</v>
      </c>
      <c r="S3555" t="str" cm="1">
        <f t="array" ref="S3555">[1]!s_stmnote_suppliertop5(A3555,D3555,4)</f>
        <v>广东融泰医药有限公司</v>
      </c>
      <c r="T3555" t="str" cm="1">
        <f t="array" ref="T3555">[1]!s_stmnote_suppliertop5(A3555,D3555,5)</f>
        <v>国药控股广东恒兴有限公司</v>
      </c>
      <c r="U3555" s="9">
        <f>[1]!s_stmnote_purchasetop5_pct(A3555,D3555)</f>
        <v>24.84</v>
      </c>
      <c r="V3555" t="str" cm="1">
        <f t="array" ref="V3555">[1]!s_stmnote_customertop5($A3555,$D3555,1)</f>
        <v>安徽阳光药业有限公司</v>
      </c>
      <c r="W3555" t="str" cm="1">
        <f t="array" ref="W3555">[1]!s_stmnote_customertop5($A3555,$D3555,2)</f>
        <v>苏州延天龄医药有限公司</v>
      </c>
      <c r="X3555" t="str" cm="1">
        <f t="array" ref="X3555">[1]!s_stmnote_customertop5($A3555,$D3555,3)</f>
        <v>华润集团医药公司(合并)</v>
      </c>
      <c r="Y3555" t="str" cm="1">
        <f t="array" ref="Y3555">[1]!s_stmnote_customertop5($A3555,$D3555,4)</f>
        <v>国药控股集团公司(合并)</v>
      </c>
      <c r="Z3555" t="str" cm="1">
        <f t="array" ref="Z3555">[1]!s_stmnote_customertop5($A3555,$D3555,5)</f>
        <v>九州通医药集团公司(合并)</v>
      </c>
      <c r="AA3555" s="9">
        <f>[1]!s_stmnote_salestop5_pct(A3555,D3555)</f>
        <v>8.5399999999999991</v>
      </c>
      <c r="AB3555" s="9">
        <f>[1]!s_fa_arturn(A3555,D3555)</f>
        <v>4.7403000000000004</v>
      </c>
      <c r="AC3555" s="9">
        <f>[1]!fa_apturn(A3555,D3555)</f>
        <v>3.1119518092750198</v>
      </c>
      <c r="AD3555" s="9">
        <f>[1]!s_fa_invturn(A3555,D3555)</f>
        <v>0.66369999999999996</v>
      </c>
    </row>
    <row r="3556" spans="1:30">
      <c r="A3556">
        <v>2562</v>
      </c>
      <c r="B3556" t="s">
        <v>366</v>
      </c>
      <c r="C3556" t="s">
        <v>2781</v>
      </c>
      <c r="D3556" s="8">
        <f t="shared" si="56"/>
        <v>45657</v>
      </c>
      <c r="E3556" t="s">
        <v>7405</v>
      </c>
      <c r="F3556">
        <v>1</v>
      </c>
      <c r="G3556" t="s">
        <v>7964</v>
      </c>
      <c r="L3556" t="str" cm="1">
        <f t="array" ref="L3556">[1]!s_info_industry_gics(A3556,1)</f>
        <v>医疗保健</v>
      </c>
      <c r="M3556" t="str" cm="1">
        <f t="array" ref="M3556">[1]!s_info_industry_gicscode(A3556,1)</f>
        <v>35</v>
      </c>
      <c r="N3556" t="str">
        <f>[1]!s_info_industry_gics(A3556,2)</f>
        <v>制药、生物科技与生命科学</v>
      </c>
      <c r="O3556" t="str">
        <f>[1]!s_info_industry_gicscode(A3556,2)</f>
        <v>3520</v>
      </c>
      <c r="P3556" cm="1">
        <f t="array" ref="P3556">[1]!s_stmnote_suppliertop5(A3556,D3556,1)</f>
        <v>0</v>
      </c>
      <c r="Q3556">
        <f>[1]!s_stmnote_suppliertop5(A3556,D3556,2)</f>
        <v>0</v>
      </c>
      <c r="R3556" cm="1">
        <f t="array" ref="R3556">[1]!s_stmnote_suppliertop5(A3556,D3556,3)</f>
        <v>0</v>
      </c>
      <c r="S3556" cm="1">
        <f t="array" ref="S3556">[1]!s_stmnote_suppliertop5(A3556,D3556,4)</f>
        <v>0</v>
      </c>
      <c r="T3556" cm="1">
        <f t="array" ref="T3556">[1]!s_stmnote_suppliertop5(A3556,D3556,5)</f>
        <v>0</v>
      </c>
      <c r="U3556" s="9">
        <f>[1]!s_stmnote_purchasetop5_pct(A3556,D3556)</f>
        <v>0</v>
      </c>
      <c r="V3556" cm="1">
        <f t="array" ref="V3556">[1]!s_stmnote_customertop5($A3556,$D3556,1)</f>
        <v>0</v>
      </c>
      <c r="W3556" cm="1">
        <f t="array" ref="W3556">[1]!s_stmnote_customertop5($A3556,$D3556,2)</f>
        <v>0</v>
      </c>
      <c r="X3556" cm="1">
        <f t="array" ref="X3556">[1]!s_stmnote_customertop5($A3556,$D3556,3)</f>
        <v>0</v>
      </c>
      <c r="Y3556" cm="1">
        <f t="array" ref="Y3556">[1]!s_stmnote_customertop5($A3556,$D3556,4)</f>
        <v>0</v>
      </c>
      <c r="Z3556" cm="1">
        <f t="array" ref="Z3556">[1]!s_stmnote_customertop5($A3556,$D3556,5)</f>
        <v>0</v>
      </c>
      <c r="AA3556" s="9">
        <f>[1]!s_stmnote_salestop5_pct(A3556,D3556)</f>
        <v>0</v>
      </c>
      <c r="AB3556" s="9">
        <f>[1]!s_fa_arturn(A3556,D3556)</f>
        <v>0</v>
      </c>
      <c r="AC3556" s="9">
        <f>[1]!fa_apturn(A3556,D3556)</f>
        <v>0</v>
      </c>
      <c r="AD3556" s="9">
        <f>[1]!s_fa_invturn(A3556,D3556)</f>
        <v>0</v>
      </c>
    </row>
    <row r="3557" spans="1:30">
      <c r="A3557">
        <v>2562</v>
      </c>
      <c r="B3557" t="s">
        <v>366</v>
      </c>
      <c r="C3557" t="s">
        <v>2782</v>
      </c>
      <c r="D3557" s="8">
        <f t="shared" si="56"/>
        <v>45657</v>
      </c>
      <c r="E3557" t="s">
        <v>7336</v>
      </c>
      <c r="F3557">
        <v>1</v>
      </c>
      <c r="G3557" t="s">
        <v>7964</v>
      </c>
      <c r="L3557" t="str" cm="1">
        <f t="array" ref="L3557">[1]!s_info_industry_gics(A3557,1)</f>
        <v>医疗保健</v>
      </c>
      <c r="M3557" t="str" cm="1">
        <f t="array" ref="M3557">[1]!s_info_industry_gicscode(A3557,1)</f>
        <v>35</v>
      </c>
      <c r="N3557" t="str">
        <f>[1]!s_info_industry_gics(A3557,2)</f>
        <v>制药、生物科技与生命科学</v>
      </c>
      <c r="O3557" t="str">
        <f>[1]!s_info_industry_gicscode(A3557,2)</f>
        <v>3520</v>
      </c>
      <c r="P3557" cm="1">
        <f t="array" ref="P3557">[1]!s_stmnote_suppliertop5(A3557,D3557,1)</f>
        <v>0</v>
      </c>
      <c r="Q3557">
        <f>[1]!s_stmnote_suppliertop5(A3557,D3557,2)</f>
        <v>0</v>
      </c>
      <c r="R3557" cm="1">
        <f t="array" ref="R3557">[1]!s_stmnote_suppliertop5(A3557,D3557,3)</f>
        <v>0</v>
      </c>
      <c r="S3557" cm="1">
        <f t="array" ref="S3557">[1]!s_stmnote_suppliertop5(A3557,D3557,4)</f>
        <v>0</v>
      </c>
      <c r="T3557" cm="1">
        <f t="array" ref="T3557">[1]!s_stmnote_suppliertop5(A3557,D3557,5)</f>
        <v>0</v>
      </c>
      <c r="U3557" s="9">
        <f>[1]!s_stmnote_purchasetop5_pct(A3557,D3557)</f>
        <v>0</v>
      </c>
      <c r="V3557" cm="1">
        <f t="array" ref="V3557">[1]!s_stmnote_customertop5($A3557,$D3557,1)</f>
        <v>0</v>
      </c>
      <c r="W3557" cm="1">
        <f t="array" ref="W3557">[1]!s_stmnote_customertop5($A3557,$D3557,2)</f>
        <v>0</v>
      </c>
      <c r="X3557" cm="1">
        <f t="array" ref="X3557">[1]!s_stmnote_customertop5($A3557,$D3557,3)</f>
        <v>0</v>
      </c>
      <c r="Y3557" cm="1">
        <f t="array" ref="Y3557">[1]!s_stmnote_customertop5($A3557,$D3557,4)</f>
        <v>0</v>
      </c>
      <c r="Z3557" cm="1">
        <f t="array" ref="Z3557">[1]!s_stmnote_customertop5($A3557,$D3557,5)</f>
        <v>0</v>
      </c>
      <c r="AA3557" s="9">
        <f>[1]!s_stmnote_salestop5_pct(A3557,D3557)</f>
        <v>0</v>
      </c>
      <c r="AB3557" s="9">
        <f>[1]!s_fa_arturn(A3557,D3557)</f>
        <v>0</v>
      </c>
      <c r="AC3557" s="9">
        <f>[1]!fa_apturn(A3557,D3557)</f>
        <v>0</v>
      </c>
      <c r="AD3557" s="9">
        <f>[1]!s_fa_invturn(A3557,D3557)</f>
        <v>0</v>
      </c>
    </row>
    <row r="3558" spans="1:30">
      <c r="A3558">
        <v>2562</v>
      </c>
      <c r="B3558" t="s">
        <v>366</v>
      </c>
      <c r="C3558" t="s">
        <v>2782</v>
      </c>
      <c r="D3558" s="8">
        <f t="shared" si="56"/>
        <v>45657</v>
      </c>
      <c r="E3558" t="s">
        <v>7497</v>
      </c>
      <c r="F3558">
        <v>1</v>
      </c>
      <c r="G3558" t="s">
        <v>7964</v>
      </c>
      <c r="L3558" t="str" cm="1">
        <f t="array" ref="L3558">[1]!s_info_industry_gics(A3558,1)</f>
        <v>医疗保健</v>
      </c>
      <c r="M3558" t="str" cm="1">
        <f t="array" ref="M3558">[1]!s_info_industry_gicscode(A3558,1)</f>
        <v>35</v>
      </c>
      <c r="N3558" t="str">
        <f>[1]!s_info_industry_gics(A3558,2)</f>
        <v>制药、生物科技与生命科学</v>
      </c>
      <c r="O3558" t="str">
        <f>[1]!s_info_industry_gicscode(A3558,2)</f>
        <v>3520</v>
      </c>
      <c r="P3558" cm="1">
        <f t="array" ref="P3558">[1]!s_stmnote_suppliertop5(A3558,D3558,1)</f>
        <v>0</v>
      </c>
      <c r="Q3558">
        <f>[1]!s_stmnote_suppliertop5(A3558,D3558,2)</f>
        <v>0</v>
      </c>
      <c r="R3558" cm="1">
        <f t="array" ref="R3558">[1]!s_stmnote_suppliertop5(A3558,D3558,3)</f>
        <v>0</v>
      </c>
      <c r="S3558" cm="1">
        <f t="array" ref="S3558">[1]!s_stmnote_suppliertop5(A3558,D3558,4)</f>
        <v>0</v>
      </c>
      <c r="T3558" cm="1">
        <f t="array" ref="T3558">[1]!s_stmnote_suppliertop5(A3558,D3558,5)</f>
        <v>0</v>
      </c>
      <c r="U3558" s="9">
        <f>[1]!s_stmnote_purchasetop5_pct(A3558,D3558)</f>
        <v>0</v>
      </c>
      <c r="V3558" cm="1">
        <f t="array" ref="V3558">[1]!s_stmnote_customertop5($A3558,$D3558,1)</f>
        <v>0</v>
      </c>
      <c r="W3558" cm="1">
        <f t="array" ref="W3558">[1]!s_stmnote_customertop5($A3558,$D3558,2)</f>
        <v>0</v>
      </c>
      <c r="X3558" cm="1">
        <f t="array" ref="X3558">[1]!s_stmnote_customertop5($A3558,$D3558,3)</f>
        <v>0</v>
      </c>
      <c r="Y3558" cm="1">
        <f t="array" ref="Y3558">[1]!s_stmnote_customertop5($A3558,$D3558,4)</f>
        <v>0</v>
      </c>
      <c r="Z3558" cm="1">
        <f t="array" ref="Z3558">[1]!s_stmnote_customertop5($A3558,$D3558,5)</f>
        <v>0</v>
      </c>
      <c r="AA3558" s="9">
        <f>[1]!s_stmnote_salestop5_pct(A3558,D3558)</f>
        <v>0</v>
      </c>
      <c r="AB3558" s="9">
        <f>[1]!s_fa_arturn(A3558,D3558)</f>
        <v>0</v>
      </c>
      <c r="AC3558" s="9">
        <f>[1]!fa_apturn(A3558,D3558)</f>
        <v>0</v>
      </c>
      <c r="AD3558" s="9">
        <f>[1]!s_fa_invturn(A3558,D3558)</f>
        <v>0</v>
      </c>
    </row>
    <row r="3559" spans="1:30">
      <c r="A3559">
        <v>2562</v>
      </c>
      <c r="B3559" t="s">
        <v>366</v>
      </c>
      <c r="C3559" t="s">
        <v>2782</v>
      </c>
      <c r="D3559" s="8">
        <f t="shared" si="56"/>
        <v>45657</v>
      </c>
      <c r="E3559" t="s">
        <v>6981</v>
      </c>
      <c r="F3559">
        <v>1</v>
      </c>
      <c r="G3559" t="s">
        <v>7964</v>
      </c>
      <c r="L3559" t="str" cm="1">
        <f t="array" ref="L3559">[1]!s_info_industry_gics(A3559,1)</f>
        <v>医疗保健</v>
      </c>
      <c r="M3559" t="str" cm="1">
        <f t="array" ref="M3559">[1]!s_info_industry_gicscode(A3559,1)</f>
        <v>35</v>
      </c>
      <c r="N3559" t="str">
        <f>[1]!s_info_industry_gics(A3559,2)</f>
        <v>制药、生物科技与生命科学</v>
      </c>
      <c r="O3559" t="str">
        <f>[1]!s_info_industry_gicscode(A3559,2)</f>
        <v>3520</v>
      </c>
      <c r="P3559" cm="1">
        <f t="array" ref="P3559">[1]!s_stmnote_suppliertop5(A3559,D3559,1)</f>
        <v>0</v>
      </c>
      <c r="Q3559">
        <f>[1]!s_stmnote_suppliertop5(A3559,D3559,2)</f>
        <v>0</v>
      </c>
      <c r="R3559" cm="1">
        <f t="array" ref="R3559">[1]!s_stmnote_suppliertop5(A3559,D3559,3)</f>
        <v>0</v>
      </c>
      <c r="S3559" cm="1">
        <f t="array" ref="S3559">[1]!s_stmnote_suppliertop5(A3559,D3559,4)</f>
        <v>0</v>
      </c>
      <c r="T3559" cm="1">
        <f t="array" ref="T3559">[1]!s_stmnote_suppliertop5(A3559,D3559,5)</f>
        <v>0</v>
      </c>
      <c r="U3559" s="9">
        <f>[1]!s_stmnote_purchasetop5_pct(A3559,D3559)</f>
        <v>0</v>
      </c>
      <c r="V3559" cm="1">
        <f t="array" ref="V3559">[1]!s_stmnote_customertop5($A3559,$D3559,1)</f>
        <v>0</v>
      </c>
      <c r="W3559" cm="1">
        <f t="array" ref="W3559">[1]!s_stmnote_customertop5($A3559,$D3559,2)</f>
        <v>0</v>
      </c>
      <c r="X3559" cm="1">
        <f t="array" ref="X3559">[1]!s_stmnote_customertop5($A3559,$D3559,3)</f>
        <v>0</v>
      </c>
      <c r="Y3559" cm="1">
        <f t="array" ref="Y3559">[1]!s_stmnote_customertop5($A3559,$D3559,4)</f>
        <v>0</v>
      </c>
      <c r="Z3559" cm="1">
        <f t="array" ref="Z3559">[1]!s_stmnote_customertop5($A3559,$D3559,5)</f>
        <v>0</v>
      </c>
      <c r="AA3559" s="9">
        <f>[1]!s_stmnote_salestop5_pct(A3559,D3559)</f>
        <v>0</v>
      </c>
      <c r="AB3559" s="9">
        <f>[1]!s_fa_arturn(A3559,D3559)</f>
        <v>0</v>
      </c>
      <c r="AC3559" s="9">
        <f>[1]!fa_apturn(A3559,D3559)</f>
        <v>0</v>
      </c>
      <c r="AD3559" s="9">
        <f>[1]!s_fa_invturn(A3559,D3559)</f>
        <v>0</v>
      </c>
    </row>
    <row r="3560" spans="1:30">
      <c r="A3560">
        <v>2562</v>
      </c>
      <c r="B3560" t="s">
        <v>366</v>
      </c>
      <c r="C3560" t="s">
        <v>2783</v>
      </c>
      <c r="D3560" s="8">
        <f t="shared" si="56"/>
        <v>45657</v>
      </c>
      <c r="E3560" t="s">
        <v>7445</v>
      </c>
      <c r="F3560">
        <v>1</v>
      </c>
      <c r="G3560" t="s">
        <v>7964</v>
      </c>
      <c r="L3560" t="str" cm="1">
        <f t="array" ref="L3560">[1]!s_info_industry_gics(A3560,1)</f>
        <v>医疗保健</v>
      </c>
      <c r="M3560" t="str" cm="1">
        <f t="array" ref="M3560">[1]!s_info_industry_gicscode(A3560,1)</f>
        <v>35</v>
      </c>
      <c r="N3560" t="str">
        <f>[1]!s_info_industry_gics(A3560,2)</f>
        <v>制药、生物科技与生命科学</v>
      </c>
      <c r="O3560" t="str">
        <f>[1]!s_info_industry_gicscode(A3560,2)</f>
        <v>3520</v>
      </c>
      <c r="P3560" cm="1">
        <f t="array" ref="P3560">[1]!s_stmnote_suppliertop5(A3560,D3560,1)</f>
        <v>0</v>
      </c>
      <c r="Q3560">
        <f>[1]!s_stmnote_suppliertop5(A3560,D3560,2)</f>
        <v>0</v>
      </c>
      <c r="R3560" cm="1">
        <f t="array" ref="R3560">[1]!s_stmnote_suppliertop5(A3560,D3560,3)</f>
        <v>0</v>
      </c>
      <c r="S3560" cm="1">
        <f t="array" ref="S3560">[1]!s_stmnote_suppliertop5(A3560,D3560,4)</f>
        <v>0</v>
      </c>
      <c r="T3560" cm="1">
        <f t="array" ref="T3560">[1]!s_stmnote_suppliertop5(A3560,D3560,5)</f>
        <v>0</v>
      </c>
      <c r="U3560" s="9">
        <f>[1]!s_stmnote_purchasetop5_pct(A3560,D3560)</f>
        <v>0</v>
      </c>
      <c r="V3560" cm="1">
        <f t="array" ref="V3560">[1]!s_stmnote_customertop5($A3560,$D3560,1)</f>
        <v>0</v>
      </c>
      <c r="W3560" cm="1">
        <f t="array" ref="W3560">[1]!s_stmnote_customertop5($A3560,$D3560,2)</f>
        <v>0</v>
      </c>
      <c r="X3560" cm="1">
        <f t="array" ref="X3560">[1]!s_stmnote_customertop5($A3560,$D3560,3)</f>
        <v>0</v>
      </c>
      <c r="Y3560" cm="1">
        <f t="array" ref="Y3560">[1]!s_stmnote_customertop5($A3560,$D3560,4)</f>
        <v>0</v>
      </c>
      <c r="Z3560" cm="1">
        <f t="array" ref="Z3560">[1]!s_stmnote_customertop5($A3560,$D3560,5)</f>
        <v>0</v>
      </c>
      <c r="AA3560" s="9">
        <f>[1]!s_stmnote_salestop5_pct(A3560,D3560)</f>
        <v>0</v>
      </c>
      <c r="AB3560" s="9">
        <f>[1]!s_fa_arturn(A3560,D3560)</f>
        <v>0</v>
      </c>
      <c r="AC3560" s="9">
        <f>[1]!fa_apturn(A3560,D3560)</f>
        <v>0</v>
      </c>
      <c r="AD3560" s="9">
        <f>[1]!s_fa_invturn(A3560,D3560)</f>
        <v>0</v>
      </c>
    </row>
    <row r="3561" spans="1:30">
      <c r="A3561">
        <v>2581</v>
      </c>
      <c r="B3561" t="s">
        <v>372</v>
      </c>
      <c r="C3561" t="s">
        <v>2800</v>
      </c>
      <c r="D3561" s="8">
        <f t="shared" si="56"/>
        <v>45291</v>
      </c>
      <c r="E3561" t="s">
        <v>7056</v>
      </c>
      <c r="F3561">
        <v>1</v>
      </c>
      <c r="G3561" t="s">
        <v>8484</v>
      </c>
      <c r="L3561" t="str" cm="1">
        <f t="array" ref="L3561">[1]!s_info_industry_gics(A3561,1)</f>
        <v>医疗保健</v>
      </c>
      <c r="M3561" t="str" cm="1">
        <f t="array" ref="M3561">[1]!s_info_industry_gicscode(A3561,1)</f>
        <v>35</v>
      </c>
      <c r="N3561" t="str">
        <f>[1]!s_info_industry_gics(A3561,2)</f>
        <v>制药、生物科技与生命科学</v>
      </c>
      <c r="O3561" t="str">
        <f>[1]!s_info_industry_gicscode(A3561,2)</f>
        <v>3520</v>
      </c>
      <c r="P3561" t="str" cm="1">
        <f t="array" ref="P3561">[1]!s_stmnote_suppliertop5(A3561,D3561,1)</f>
        <v>供应商1</v>
      </c>
      <c r="Q3561" t="str">
        <f>[1]!s_stmnote_suppliertop5(A3561,D3561,2)</f>
        <v>供应商2</v>
      </c>
      <c r="R3561" t="str" cm="1">
        <f t="array" ref="R3561">[1]!s_stmnote_suppliertop5(A3561,D3561,3)</f>
        <v>供应商3</v>
      </c>
      <c r="S3561" t="str" cm="1">
        <f t="array" ref="S3561">[1]!s_stmnote_suppliertop5(A3561,D3561,4)</f>
        <v>供应商4</v>
      </c>
      <c r="T3561" t="str" cm="1">
        <f t="array" ref="T3561">[1]!s_stmnote_suppliertop5(A3561,D3561,5)</f>
        <v>供应商5</v>
      </c>
      <c r="U3561" s="9">
        <f>[1]!s_stmnote_purchasetop5_pct(A3561,D3561)</f>
        <v>71.900000000000006</v>
      </c>
      <c r="V3561" t="str" cm="1">
        <f t="array" ref="V3561">[1]!s_stmnote_customertop5($A3561,$D3561,1)</f>
        <v>客户1</v>
      </c>
      <c r="W3561" t="str" cm="1">
        <f t="array" ref="W3561">[1]!s_stmnote_customertop5($A3561,$D3561,2)</f>
        <v>客户2</v>
      </c>
      <c r="X3561" t="str" cm="1">
        <f t="array" ref="X3561">[1]!s_stmnote_customertop5($A3561,$D3561,3)</f>
        <v>客户3</v>
      </c>
      <c r="Y3561" t="str" cm="1">
        <f t="array" ref="Y3561">[1]!s_stmnote_customertop5($A3561,$D3561,4)</f>
        <v>客户4</v>
      </c>
      <c r="Z3561" t="str" cm="1">
        <f t="array" ref="Z3561">[1]!s_stmnote_customertop5($A3561,$D3561,5)</f>
        <v>客户5</v>
      </c>
      <c r="AA3561" s="9">
        <f>[1]!s_stmnote_salestop5_pct(A3561,D3561)</f>
        <v>11.96</v>
      </c>
      <c r="AB3561" s="9">
        <f>[1]!s_fa_arturn(A3561,D3561)</f>
        <v>2.8582999999999998</v>
      </c>
      <c r="AC3561" s="9">
        <f>[1]!fa_apturn(A3561,D3561)</f>
        <v>1.4215841701199201</v>
      </c>
      <c r="AD3561" s="9">
        <f>[1]!s_fa_invturn(A3561,D3561)</f>
        <v>1.0086999999999999</v>
      </c>
    </row>
    <row r="3562" spans="1:30">
      <c r="A3562">
        <v>2581</v>
      </c>
      <c r="B3562" t="s">
        <v>372</v>
      </c>
      <c r="C3562" t="s">
        <v>2801</v>
      </c>
      <c r="D3562" s="8">
        <f t="shared" si="56"/>
        <v>45291</v>
      </c>
      <c r="E3562" t="s">
        <v>7046</v>
      </c>
      <c r="F3562">
        <v>1</v>
      </c>
      <c r="G3562" t="s">
        <v>8484</v>
      </c>
      <c r="L3562" t="str" cm="1">
        <f t="array" ref="L3562">[1]!s_info_industry_gics(A3562,1)</f>
        <v>医疗保健</v>
      </c>
      <c r="M3562" t="str" cm="1">
        <f t="array" ref="M3562">[1]!s_info_industry_gicscode(A3562,1)</f>
        <v>35</v>
      </c>
      <c r="N3562" t="str">
        <f>[1]!s_info_industry_gics(A3562,2)</f>
        <v>制药、生物科技与生命科学</v>
      </c>
      <c r="O3562" t="str">
        <f>[1]!s_info_industry_gicscode(A3562,2)</f>
        <v>3520</v>
      </c>
      <c r="P3562" t="str" cm="1">
        <f t="array" ref="P3562">[1]!s_stmnote_suppliertop5(A3562,D3562,1)</f>
        <v>供应商1</v>
      </c>
      <c r="Q3562" t="str">
        <f>[1]!s_stmnote_suppliertop5(A3562,D3562,2)</f>
        <v>供应商2</v>
      </c>
      <c r="R3562" t="str" cm="1">
        <f t="array" ref="R3562">[1]!s_stmnote_suppliertop5(A3562,D3562,3)</f>
        <v>供应商3</v>
      </c>
      <c r="S3562" t="str" cm="1">
        <f t="array" ref="S3562">[1]!s_stmnote_suppliertop5(A3562,D3562,4)</f>
        <v>供应商4</v>
      </c>
      <c r="T3562" t="str" cm="1">
        <f t="array" ref="T3562">[1]!s_stmnote_suppliertop5(A3562,D3562,5)</f>
        <v>供应商5</v>
      </c>
      <c r="U3562" s="9">
        <f>[1]!s_stmnote_purchasetop5_pct(A3562,D3562)</f>
        <v>71.900000000000006</v>
      </c>
      <c r="V3562" t="str" cm="1">
        <f t="array" ref="V3562">[1]!s_stmnote_customertop5($A3562,$D3562,1)</f>
        <v>客户1</v>
      </c>
      <c r="W3562" t="str" cm="1">
        <f t="array" ref="W3562">[1]!s_stmnote_customertop5($A3562,$D3562,2)</f>
        <v>客户2</v>
      </c>
      <c r="X3562" t="str" cm="1">
        <f t="array" ref="X3562">[1]!s_stmnote_customertop5($A3562,$D3562,3)</f>
        <v>客户3</v>
      </c>
      <c r="Y3562" t="str" cm="1">
        <f t="array" ref="Y3562">[1]!s_stmnote_customertop5($A3562,$D3562,4)</f>
        <v>客户4</v>
      </c>
      <c r="Z3562" t="str" cm="1">
        <f t="array" ref="Z3562">[1]!s_stmnote_customertop5($A3562,$D3562,5)</f>
        <v>客户5</v>
      </c>
      <c r="AA3562" s="9">
        <f>[1]!s_stmnote_salestop5_pct(A3562,D3562)</f>
        <v>11.96</v>
      </c>
      <c r="AB3562" s="9">
        <f>[1]!s_fa_arturn(A3562,D3562)</f>
        <v>2.8582999999999998</v>
      </c>
      <c r="AC3562" s="9">
        <f>[1]!fa_apturn(A3562,D3562)</f>
        <v>1.4215841701199201</v>
      </c>
      <c r="AD3562" s="9">
        <f>[1]!s_fa_invturn(A3562,D3562)</f>
        <v>1.0086999999999999</v>
      </c>
    </row>
    <row r="3563" spans="1:30">
      <c r="A3563">
        <v>2675</v>
      </c>
      <c r="B3563" t="s">
        <v>392</v>
      </c>
      <c r="C3563" t="s">
        <v>2859</v>
      </c>
      <c r="D3563" s="8">
        <f t="shared" si="56"/>
        <v>44926</v>
      </c>
      <c r="E3563" t="s">
        <v>7511</v>
      </c>
      <c r="F3563">
        <v>1</v>
      </c>
      <c r="G3563" t="s">
        <v>7881</v>
      </c>
      <c r="L3563" t="str" cm="1">
        <f t="array" ref="L3563">[1]!s_info_industry_gics(A3563,1)</f>
        <v>医疗保健</v>
      </c>
      <c r="M3563" t="str" cm="1">
        <f t="array" ref="M3563">[1]!s_info_industry_gicscode(A3563,1)</f>
        <v>35</v>
      </c>
      <c r="N3563" t="str">
        <f>[1]!s_info_industry_gics(A3563,2)</f>
        <v>制药、生物科技与生命科学</v>
      </c>
      <c r="O3563" t="str">
        <f>[1]!s_info_industry_gicscode(A3563,2)</f>
        <v>3520</v>
      </c>
      <c r="P3563" t="str" cm="1">
        <f t="array" ref="P3563">[1]!s_stmnote_suppliertop5(A3563,D3563,1)</f>
        <v>第一名</v>
      </c>
      <c r="Q3563" t="str">
        <f>[1]!s_stmnote_suppliertop5(A3563,D3563,2)</f>
        <v>第二名</v>
      </c>
      <c r="R3563" t="str" cm="1">
        <f t="array" ref="R3563">[1]!s_stmnote_suppliertop5(A3563,D3563,3)</f>
        <v>第三名</v>
      </c>
      <c r="S3563" t="str" cm="1">
        <f t="array" ref="S3563">[1]!s_stmnote_suppliertop5(A3563,D3563,4)</f>
        <v>第四名</v>
      </c>
      <c r="T3563" t="str" cm="1">
        <f t="array" ref="T3563">[1]!s_stmnote_suppliertop5(A3563,D3563,5)</f>
        <v>第五名</v>
      </c>
      <c r="U3563" s="9">
        <f>[1]!s_stmnote_purchasetop5_pct(A3563,D3563)</f>
        <v>38.9</v>
      </c>
      <c r="V3563" t="str" cm="1">
        <f t="array" ref="V3563">[1]!s_stmnote_customertop5($A3563,$D3563,1)</f>
        <v>第一名</v>
      </c>
      <c r="W3563" t="str" cm="1">
        <f t="array" ref="W3563">[1]!s_stmnote_customertop5($A3563,$D3563,2)</f>
        <v>第二名</v>
      </c>
      <c r="X3563" t="str" cm="1">
        <f t="array" ref="X3563">[1]!s_stmnote_customertop5($A3563,$D3563,3)</f>
        <v>第三名</v>
      </c>
      <c r="Y3563" t="str" cm="1">
        <f t="array" ref="Y3563">[1]!s_stmnote_customertop5($A3563,$D3563,4)</f>
        <v>第四名</v>
      </c>
      <c r="Z3563" t="str" cm="1">
        <f t="array" ref="Z3563">[1]!s_stmnote_customertop5($A3563,$D3563,5)</f>
        <v>第五名</v>
      </c>
      <c r="AA3563" s="9">
        <f>[1]!s_stmnote_salestop5_pct(A3563,D3563)</f>
        <v>29.72</v>
      </c>
      <c r="AB3563" s="9">
        <f>[1]!s_fa_arturn(A3563,D3563)</f>
        <v>4.1706000000000003</v>
      </c>
      <c r="AC3563" s="9">
        <f>[1]!fa_apturn(A3563,D3563)</f>
        <v>8.6443716219180402</v>
      </c>
      <c r="AD3563" s="9">
        <f>[1]!s_fa_invturn(A3563,D3563)</f>
        <v>2.0125999999999999</v>
      </c>
    </row>
    <row r="3564" spans="1:30">
      <c r="A3564">
        <v>2693</v>
      </c>
      <c r="B3564" t="s">
        <v>394</v>
      </c>
      <c r="C3564" t="s">
        <v>2863</v>
      </c>
      <c r="D3564" s="8">
        <f t="shared" si="56"/>
        <v>45291</v>
      </c>
      <c r="E3564" t="s">
        <v>7081</v>
      </c>
      <c r="F3564">
        <v>1</v>
      </c>
      <c r="G3564" t="s">
        <v>8516</v>
      </c>
      <c r="L3564" t="str" cm="1">
        <f t="array" ref="L3564">[1]!s_info_industry_gics(A3564,1)</f>
        <v>医疗保健</v>
      </c>
      <c r="M3564" t="str" cm="1">
        <f t="array" ref="M3564">[1]!s_info_industry_gicscode(A3564,1)</f>
        <v>35</v>
      </c>
      <c r="N3564" t="str">
        <f>[1]!s_info_industry_gics(A3564,2)</f>
        <v>制药、生物科技与生命科学</v>
      </c>
      <c r="O3564" t="str">
        <f>[1]!s_info_industry_gicscode(A3564,2)</f>
        <v>3520</v>
      </c>
      <c r="P3564" t="str" cm="1">
        <f t="array" ref="P3564">[1]!s_stmnote_suppliertop5(A3564,D3564,1)</f>
        <v>成都泰和伟业生物科技有限公司</v>
      </c>
      <c r="Q3564" t="str">
        <f>[1]!s_stmnote_suppliertop5(A3564,D3564,2)</f>
        <v>重庆正川医药包装材料股份有限公司</v>
      </c>
      <c r="R3564" t="str" cm="1">
        <f t="array" ref="R3564">[1]!s_stmnote_suppliertop5(A3564,D3564,3)</f>
        <v>海南海森林化玻仪器有限公司</v>
      </c>
      <c r="S3564" t="str" cm="1">
        <f t="array" ref="S3564">[1]!s_stmnote_suppliertop5(A3564,D3564,4)</f>
        <v>成都汇信医药有限公司</v>
      </c>
      <c r="T3564" t="str" cm="1">
        <f t="array" ref="T3564">[1]!s_stmnote_suppliertop5(A3564,D3564,5)</f>
        <v>上海星可高纯溶剂有限公司</v>
      </c>
      <c r="U3564" s="9">
        <f>[1]!s_stmnote_purchasetop5_pct(A3564,D3564)</f>
        <v>27.38</v>
      </c>
      <c r="V3564" t="str" cm="1">
        <f t="array" ref="V3564">[1]!s_stmnote_customertop5($A3564,$D3564,1)</f>
        <v>客户E</v>
      </c>
      <c r="W3564" t="str" cm="1">
        <f t="array" ref="W3564">[1]!s_stmnote_customertop5($A3564,$D3564,2)</f>
        <v>客户B</v>
      </c>
      <c r="X3564" t="str" cm="1">
        <f t="array" ref="X3564">[1]!s_stmnote_customertop5($A3564,$D3564,3)</f>
        <v>客户N</v>
      </c>
      <c r="Y3564" t="str" cm="1">
        <f t="array" ref="Y3564">[1]!s_stmnote_customertop5($A3564,$D3564,4)</f>
        <v>客户Q</v>
      </c>
      <c r="Z3564" t="str" cm="1">
        <f t="array" ref="Z3564">[1]!s_stmnote_customertop5($A3564,$D3564,5)</f>
        <v>客户S</v>
      </c>
      <c r="AA3564" s="9">
        <f>[1]!s_stmnote_salestop5_pct(A3564,D3564)</f>
        <v>17.57</v>
      </c>
      <c r="AB3564" s="9">
        <f>[1]!s_fa_arturn(A3564,D3564)</f>
        <v>11.480499999999999</v>
      </c>
      <c r="AC3564" s="9">
        <f>[1]!fa_apturn(A3564,D3564)</f>
        <v>4.5875574557786098</v>
      </c>
      <c r="AD3564" s="9">
        <f>[1]!s_fa_invturn(A3564,D3564)</f>
        <v>1.0714999999999999</v>
      </c>
    </row>
    <row r="3565" spans="1:30">
      <c r="A3565">
        <v>2728</v>
      </c>
      <c r="B3565" t="s">
        <v>405</v>
      </c>
      <c r="C3565" t="s">
        <v>2908</v>
      </c>
      <c r="D3565" s="8">
        <f t="shared" si="56"/>
        <v>45291</v>
      </c>
      <c r="E3565" t="s">
        <v>7254</v>
      </c>
      <c r="F3565">
        <v>1</v>
      </c>
      <c r="G3565" t="s">
        <v>8086</v>
      </c>
      <c r="L3565" t="str" cm="1">
        <f t="array" ref="L3565">[1]!s_info_industry_gics(A3565,1)</f>
        <v>医疗保健</v>
      </c>
      <c r="M3565" t="str" cm="1">
        <f t="array" ref="M3565">[1]!s_info_industry_gicscode(A3565,1)</f>
        <v>35</v>
      </c>
      <c r="N3565" t="str">
        <f>[1]!s_info_industry_gics(A3565,2)</f>
        <v>制药、生物科技与生命科学</v>
      </c>
      <c r="O3565" t="str">
        <f>[1]!s_info_industry_gicscode(A3565,2)</f>
        <v>3520</v>
      </c>
      <c r="P3565" t="str" cm="1">
        <f t="array" ref="P3565">[1]!s_stmnote_suppliertop5(A3565,D3565,1)</f>
        <v>供应商一</v>
      </c>
      <c r="Q3565" t="str">
        <f>[1]!s_stmnote_suppliertop5(A3565,D3565,2)</f>
        <v>供应商二</v>
      </c>
      <c r="R3565" t="str" cm="1">
        <f t="array" ref="R3565">[1]!s_stmnote_suppliertop5(A3565,D3565,3)</f>
        <v>供应商三</v>
      </c>
      <c r="S3565" t="str" cm="1">
        <f t="array" ref="S3565">[1]!s_stmnote_suppliertop5(A3565,D3565,4)</f>
        <v>供应商四</v>
      </c>
      <c r="T3565" t="str" cm="1">
        <f t="array" ref="T3565">[1]!s_stmnote_suppliertop5(A3565,D3565,5)</f>
        <v>供应商五</v>
      </c>
      <c r="U3565" s="9">
        <f>[1]!s_stmnote_purchasetop5_pct(A3565,D3565)</f>
        <v>23.51</v>
      </c>
      <c r="V3565" t="str" cm="1">
        <f t="array" ref="V3565">[1]!s_stmnote_customertop5($A3565,$D3565,1)</f>
        <v>客户一</v>
      </c>
      <c r="W3565" t="str" cm="1">
        <f t="array" ref="W3565">[1]!s_stmnote_customertop5($A3565,$D3565,2)</f>
        <v>客户二</v>
      </c>
      <c r="X3565" t="str" cm="1">
        <f t="array" ref="X3565">[1]!s_stmnote_customertop5($A3565,$D3565,3)</f>
        <v>客户三</v>
      </c>
      <c r="Y3565" t="str" cm="1">
        <f t="array" ref="Y3565">[1]!s_stmnote_customertop5($A3565,$D3565,4)</f>
        <v>客户四</v>
      </c>
      <c r="Z3565" t="str" cm="1">
        <f t="array" ref="Z3565">[1]!s_stmnote_customertop5($A3565,$D3565,5)</f>
        <v>客户五</v>
      </c>
      <c r="AA3565" s="9">
        <f>[1]!s_stmnote_salestop5_pct(A3565,D3565)</f>
        <v>13.39</v>
      </c>
      <c r="AB3565" s="9">
        <f>[1]!s_fa_arturn(A3565,D3565)</f>
        <v>11.158799999999999</v>
      </c>
      <c r="AC3565" s="9">
        <f>[1]!fa_apturn(A3565,D3565)</f>
        <v>8.9187113427954703</v>
      </c>
      <c r="AD3565" s="9">
        <f>[1]!s_fa_invturn(A3565,D3565)</f>
        <v>1.9497</v>
      </c>
    </row>
    <row r="3566" spans="1:30">
      <c r="A3566">
        <v>2728</v>
      </c>
      <c r="B3566" t="s">
        <v>405</v>
      </c>
      <c r="C3566" t="s">
        <v>2909</v>
      </c>
      <c r="D3566" s="8">
        <f t="shared" si="56"/>
        <v>45291</v>
      </c>
      <c r="E3566" t="s">
        <v>7255</v>
      </c>
      <c r="F3566">
        <v>1</v>
      </c>
      <c r="G3566" t="s">
        <v>10404</v>
      </c>
      <c r="L3566" t="str" cm="1">
        <f t="array" ref="L3566">[1]!s_info_industry_gics(A3566,1)</f>
        <v>医疗保健</v>
      </c>
      <c r="M3566" t="str" cm="1">
        <f t="array" ref="M3566">[1]!s_info_industry_gicscode(A3566,1)</f>
        <v>35</v>
      </c>
      <c r="N3566" t="str">
        <f>[1]!s_info_industry_gics(A3566,2)</f>
        <v>制药、生物科技与生命科学</v>
      </c>
      <c r="O3566" t="str">
        <f>[1]!s_info_industry_gicscode(A3566,2)</f>
        <v>3520</v>
      </c>
      <c r="P3566" t="str" cm="1">
        <f t="array" ref="P3566">[1]!s_stmnote_suppliertop5(A3566,D3566,1)</f>
        <v>供应商一</v>
      </c>
      <c r="Q3566" t="str">
        <f>[1]!s_stmnote_suppliertop5(A3566,D3566,2)</f>
        <v>供应商二</v>
      </c>
      <c r="R3566" t="str" cm="1">
        <f t="array" ref="R3566">[1]!s_stmnote_suppliertop5(A3566,D3566,3)</f>
        <v>供应商三</v>
      </c>
      <c r="S3566" t="str" cm="1">
        <f t="array" ref="S3566">[1]!s_stmnote_suppliertop5(A3566,D3566,4)</f>
        <v>供应商四</v>
      </c>
      <c r="T3566" t="str" cm="1">
        <f t="array" ref="T3566">[1]!s_stmnote_suppliertop5(A3566,D3566,5)</f>
        <v>供应商五</v>
      </c>
      <c r="U3566" s="9">
        <f>[1]!s_stmnote_purchasetop5_pct(A3566,D3566)</f>
        <v>23.51</v>
      </c>
      <c r="V3566" t="str" cm="1">
        <f t="array" ref="V3566">[1]!s_stmnote_customertop5($A3566,$D3566,1)</f>
        <v>客户一</v>
      </c>
      <c r="W3566" t="str" cm="1">
        <f t="array" ref="W3566">[1]!s_stmnote_customertop5($A3566,$D3566,2)</f>
        <v>客户二</v>
      </c>
      <c r="X3566" t="str" cm="1">
        <f t="array" ref="X3566">[1]!s_stmnote_customertop5($A3566,$D3566,3)</f>
        <v>客户三</v>
      </c>
      <c r="Y3566" t="str" cm="1">
        <f t="array" ref="Y3566">[1]!s_stmnote_customertop5($A3566,$D3566,4)</f>
        <v>客户四</v>
      </c>
      <c r="Z3566" t="str" cm="1">
        <f t="array" ref="Z3566">[1]!s_stmnote_customertop5($A3566,$D3566,5)</f>
        <v>客户五</v>
      </c>
      <c r="AA3566" s="9">
        <f>[1]!s_stmnote_salestop5_pct(A3566,D3566)</f>
        <v>13.39</v>
      </c>
      <c r="AB3566" s="9">
        <f>[1]!s_fa_arturn(A3566,D3566)</f>
        <v>11.158799999999999</v>
      </c>
      <c r="AC3566" s="9">
        <f>[1]!fa_apturn(A3566,D3566)</f>
        <v>8.9187113427954703</v>
      </c>
      <c r="AD3566" s="9">
        <f>[1]!s_fa_invturn(A3566,D3566)</f>
        <v>1.9497</v>
      </c>
    </row>
    <row r="3567" spans="1:30">
      <c r="A3567">
        <v>2728</v>
      </c>
      <c r="B3567" t="s">
        <v>405</v>
      </c>
      <c r="C3567" t="s">
        <v>2910</v>
      </c>
      <c r="D3567" s="8">
        <f t="shared" si="56"/>
        <v>45291</v>
      </c>
      <c r="E3567" t="s">
        <v>7523</v>
      </c>
      <c r="F3567">
        <v>1</v>
      </c>
      <c r="G3567" t="s">
        <v>10651</v>
      </c>
      <c r="L3567" t="str" cm="1">
        <f t="array" ref="L3567">[1]!s_info_industry_gics(A3567,1)</f>
        <v>医疗保健</v>
      </c>
      <c r="M3567" t="str" cm="1">
        <f t="array" ref="M3567">[1]!s_info_industry_gicscode(A3567,1)</f>
        <v>35</v>
      </c>
      <c r="N3567" t="str">
        <f>[1]!s_info_industry_gics(A3567,2)</f>
        <v>制药、生物科技与生命科学</v>
      </c>
      <c r="O3567" t="str">
        <f>[1]!s_info_industry_gicscode(A3567,2)</f>
        <v>3520</v>
      </c>
      <c r="P3567" t="str" cm="1">
        <f t="array" ref="P3567">[1]!s_stmnote_suppliertop5(A3567,D3567,1)</f>
        <v>供应商一</v>
      </c>
      <c r="Q3567" t="str">
        <f>[1]!s_stmnote_suppliertop5(A3567,D3567,2)</f>
        <v>供应商二</v>
      </c>
      <c r="R3567" t="str" cm="1">
        <f t="array" ref="R3567">[1]!s_stmnote_suppliertop5(A3567,D3567,3)</f>
        <v>供应商三</v>
      </c>
      <c r="S3567" t="str" cm="1">
        <f t="array" ref="S3567">[1]!s_stmnote_suppliertop5(A3567,D3567,4)</f>
        <v>供应商四</v>
      </c>
      <c r="T3567" t="str" cm="1">
        <f t="array" ref="T3567">[1]!s_stmnote_suppliertop5(A3567,D3567,5)</f>
        <v>供应商五</v>
      </c>
      <c r="U3567" s="9">
        <f>[1]!s_stmnote_purchasetop5_pct(A3567,D3567)</f>
        <v>23.51</v>
      </c>
      <c r="V3567" t="str" cm="1">
        <f t="array" ref="V3567">[1]!s_stmnote_customertop5($A3567,$D3567,1)</f>
        <v>客户一</v>
      </c>
      <c r="W3567" t="str" cm="1">
        <f t="array" ref="W3567">[1]!s_stmnote_customertop5($A3567,$D3567,2)</f>
        <v>客户二</v>
      </c>
      <c r="X3567" t="str" cm="1">
        <f t="array" ref="X3567">[1]!s_stmnote_customertop5($A3567,$D3567,3)</f>
        <v>客户三</v>
      </c>
      <c r="Y3567" t="str" cm="1">
        <f t="array" ref="Y3567">[1]!s_stmnote_customertop5($A3567,$D3567,4)</f>
        <v>客户四</v>
      </c>
      <c r="Z3567" t="str" cm="1">
        <f t="array" ref="Z3567">[1]!s_stmnote_customertop5($A3567,$D3567,5)</f>
        <v>客户五</v>
      </c>
      <c r="AA3567" s="9">
        <f>[1]!s_stmnote_salestop5_pct(A3567,D3567)</f>
        <v>13.39</v>
      </c>
      <c r="AB3567" s="9">
        <f>[1]!s_fa_arturn(A3567,D3567)</f>
        <v>11.158799999999999</v>
      </c>
      <c r="AC3567" s="9">
        <f>[1]!fa_apturn(A3567,D3567)</f>
        <v>8.9187113427954703</v>
      </c>
      <c r="AD3567" s="9">
        <f>[1]!s_fa_invturn(A3567,D3567)</f>
        <v>1.9497</v>
      </c>
    </row>
    <row r="3568" spans="1:30">
      <c r="A3568">
        <v>2737</v>
      </c>
      <c r="B3568" t="s">
        <v>407</v>
      </c>
      <c r="C3568" t="s">
        <v>2914</v>
      </c>
      <c r="D3568" s="8">
        <f t="shared" si="56"/>
        <v>44561</v>
      </c>
      <c r="E3568" t="s">
        <v>7155</v>
      </c>
      <c r="F3568">
        <v>1</v>
      </c>
      <c r="G3568" t="s">
        <v>8537</v>
      </c>
      <c r="L3568" t="str" cm="1">
        <f t="array" ref="L3568">[1]!s_info_industry_gics(A3568,1)</f>
        <v>医疗保健</v>
      </c>
      <c r="M3568" t="str" cm="1">
        <f t="array" ref="M3568">[1]!s_info_industry_gicscode(A3568,1)</f>
        <v>35</v>
      </c>
      <c r="N3568" t="str">
        <f>[1]!s_info_industry_gics(A3568,2)</f>
        <v>制药、生物科技与生命科学</v>
      </c>
      <c r="O3568" t="str">
        <f>[1]!s_info_industry_gicscode(A3568,2)</f>
        <v>3520</v>
      </c>
      <c r="P3568" t="str" cm="1">
        <f t="array" ref="P3568">[1]!s_stmnote_suppliertop5(A3568,D3568,1)</f>
        <v>客户A</v>
      </c>
      <c r="Q3568" t="str">
        <f>[1]!s_stmnote_suppliertop5(A3568,D3568,2)</f>
        <v>客户B</v>
      </c>
      <c r="R3568" t="str" cm="1">
        <f t="array" ref="R3568">[1]!s_stmnote_suppliertop5(A3568,D3568,3)</f>
        <v>客户C</v>
      </c>
      <c r="S3568" t="str" cm="1">
        <f t="array" ref="S3568">[1]!s_stmnote_suppliertop5(A3568,D3568,4)</f>
        <v>客户D</v>
      </c>
      <c r="T3568" t="str" cm="1">
        <f t="array" ref="T3568">[1]!s_stmnote_suppliertop5(A3568,D3568,5)</f>
        <v>客户E</v>
      </c>
      <c r="U3568" s="9">
        <f>[1]!s_stmnote_purchasetop5_pct(A3568,D3568)</f>
        <v>23.22</v>
      </c>
      <c r="V3568" t="str" cm="1">
        <f t="array" ref="V3568">[1]!s_stmnote_customertop5($A3568,$D3568,1)</f>
        <v>客户A</v>
      </c>
      <c r="W3568" t="str" cm="1">
        <f t="array" ref="W3568">[1]!s_stmnote_customertop5($A3568,$D3568,2)</f>
        <v>客户C</v>
      </c>
      <c r="X3568" t="str" cm="1">
        <f t="array" ref="X3568">[1]!s_stmnote_customertop5($A3568,$D3568,3)</f>
        <v>客户B</v>
      </c>
      <c r="Y3568" t="str" cm="1">
        <f t="array" ref="Y3568">[1]!s_stmnote_customertop5($A3568,$D3568,4)</f>
        <v>客户D</v>
      </c>
      <c r="Z3568" t="str" cm="1">
        <f t="array" ref="Z3568">[1]!s_stmnote_customertop5($A3568,$D3568,5)</f>
        <v>客户E</v>
      </c>
      <c r="AA3568" s="9">
        <f>[1]!s_stmnote_salestop5_pct(A3568,D3568)</f>
        <v>46.5</v>
      </c>
      <c r="AB3568" s="9">
        <f>[1]!s_fa_arturn(A3568,D3568)</f>
        <v>27.625499999999999</v>
      </c>
      <c r="AC3568" s="9">
        <f>[1]!fa_apturn(A3568,D3568)</f>
        <v>3.6745295724361098</v>
      </c>
      <c r="AD3568" s="9">
        <f>[1]!s_fa_invturn(A3568,D3568)</f>
        <v>2.8574999999999999</v>
      </c>
    </row>
    <row r="3569" spans="1:30">
      <c r="A3569">
        <v>2737</v>
      </c>
      <c r="B3569" t="s">
        <v>407</v>
      </c>
      <c r="C3569" t="s">
        <v>2915</v>
      </c>
      <c r="D3569" s="8">
        <f t="shared" si="56"/>
        <v>45657</v>
      </c>
      <c r="E3569" t="s">
        <v>6953</v>
      </c>
      <c r="F3569">
        <v>1</v>
      </c>
      <c r="G3569" t="s">
        <v>8538</v>
      </c>
      <c r="L3569" t="str" cm="1">
        <f t="array" ref="L3569">[1]!s_info_industry_gics(A3569,1)</f>
        <v>医疗保健</v>
      </c>
      <c r="M3569" t="str" cm="1">
        <f t="array" ref="M3569">[1]!s_info_industry_gicscode(A3569,1)</f>
        <v>35</v>
      </c>
      <c r="N3569" t="str">
        <f>[1]!s_info_industry_gics(A3569,2)</f>
        <v>制药、生物科技与生命科学</v>
      </c>
      <c r="O3569" t="str">
        <f>[1]!s_info_industry_gicscode(A3569,2)</f>
        <v>3520</v>
      </c>
      <c r="P3569" cm="1">
        <f t="array" ref="P3569">[1]!s_stmnote_suppliertop5(A3569,D3569,1)</f>
        <v>0</v>
      </c>
      <c r="Q3569">
        <f>[1]!s_stmnote_suppliertop5(A3569,D3569,2)</f>
        <v>0</v>
      </c>
      <c r="R3569" cm="1">
        <f t="array" ref="R3569">[1]!s_stmnote_suppliertop5(A3569,D3569,3)</f>
        <v>0</v>
      </c>
      <c r="S3569" cm="1">
        <f t="array" ref="S3569">[1]!s_stmnote_suppliertop5(A3569,D3569,4)</f>
        <v>0</v>
      </c>
      <c r="T3569" cm="1">
        <f t="array" ref="T3569">[1]!s_stmnote_suppliertop5(A3569,D3569,5)</f>
        <v>0</v>
      </c>
      <c r="U3569" s="9">
        <f>[1]!s_stmnote_purchasetop5_pct(A3569,D3569)</f>
        <v>0</v>
      </c>
      <c r="V3569" cm="1">
        <f t="array" ref="V3569">[1]!s_stmnote_customertop5($A3569,$D3569,1)</f>
        <v>0</v>
      </c>
      <c r="W3569" cm="1">
        <f t="array" ref="W3569">[1]!s_stmnote_customertop5($A3569,$D3569,2)</f>
        <v>0</v>
      </c>
      <c r="X3569" cm="1">
        <f t="array" ref="X3569">[1]!s_stmnote_customertop5($A3569,$D3569,3)</f>
        <v>0</v>
      </c>
      <c r="Y3569" cm="1">
        <f t="array" ref="Y3569">[1]!s_stmnote_customertop5($A3569,$D3569,4)</f>
        <v>0</v>
      </c>
      <c r="Z3569" cm="1">
        <f t="array" ref="Z3569">[1]!s_stmnote_customertop5($A3569,$D3569,5)</f>
        <v>0</v>
      </c>
      <c r="AA3569" s="9">
        <f>[1]!s_stmnote_salestop5_pct(A3569,D3569)</f>
        <v>0</v>
      </c>
      <c r="AB3569" s="9">
        <f>[1]!s_fa_arturn(A3569,D3569)</f>
        <v>0</v>
      </c>
      <c r="AC3569" s="9">
        <f>[1]!fa_apturn(A3569,D3569)</f>
        <v>0</v>
      </c>
      <c r="AD3569" s="9">
        <f>[1]!s_fa_invturn(A3569,D3569)</f>
        <v>0</v>
      </c>
    </row>
    <row r="3570" spans="1:30">
      <c r="A3570">
        <v>2826</v>
      </c>
      <c r="B3570" t="s">
        <v>429</v>
      </c>
      <c r="C3570" t="s">
        <v>3013</v>
      </c>
      <c r="D3570" s="8">
        <f t="shared" si="56"/>
        <v>45291</v>
      </c>
      <c r="E3570" t="s">
        <v>7513</v>
      </c>
      <c r="F3570">
        <v>1</v>
      </c>
      <c r="G3570" t="s">
        <v>9110</v>
      </c>
      <c r="L3570" t="str" cm="1">
        <f t="array" ref="L3570">[1]!s_info_industry_gics(A3570,1)</f>
        <v>医疗保健</v>
      </c>
      <c r="M3570" t="str" cm="1">
        <f t="array" ref="M3570">[1]!s_info_industry_gicscode(A3570,1)</f>
        <v>35</v>
      </c>
      <c r="N3570" t="str">
        <f>[1]!s_info_industry_gics(A3570,2)</f>
        <v>制药、生物科技与生命科学</v>
      </c>
      <c r="O3570" t="str">
        <f>[1]!s_info_industry_gicscode(A3570,2)</f>
        <v>3520</v>
      </c>
      <c r="P3570" t="str" cm="1">
        <f t="array" ref="P3570">[1]!s_stmnote_suppliertop5(A3570,D3570,1)</f>
        <v>供应商A</v>
      </c>
      <c r="Q3570" t="str">
        <f>[1]!s_stmnote_suppliertop5(A3570,D3570,2)</f>
        <v>供应商B</v>
      </c>
      <c r="R3570" t="str" cm="1">
        <f t="array" ref="R3570">[1]!s_stmnote_suppliertop5(A3570,D3570,3)</f>
        <v>供应商C</v>
      </c>
      <c r="S3570" t="str" cm="1">
        <f t="array" ref="S3570">[1]!s_stmnote_suppliertop5(A3570,D3570,4)</f>
        <v>供应商D</v>
      </c>
      <c r="T3570" t="str" cm="1">
        <f t="array" ref="T3570">[1]!s_stmnote_suppliertop5(A3570,D3570,5)</f>
        <v>供应商E</v>
      </c>
      <c r="U3570" s="9">
        <f>[1]!s_stmnote_purchasetop5_pct(A3570,D3570)</f>
        <v>16.420000000000002</v>
      </c>
      <c r="V3570" t="str" cm="1">
        <f t="array" ref="V3570">[1]!s_stmnote_customertop5($A3570,$D3570,1)</f>
        <v>客户A</v>
      </c>
      <c r="W3570" t="str" cm="1">
        <f t="array" ref="W3570">[1]!s_stmnote_customertop5($A3570,$D3570,2)</f>
        <v>客户B</v>
      </c>
      <c r="X3570" t="str" cm="1">
        <f t="array" ref="X3570">[1]!s_stmnote_customertop5($A3570,$D3570,3)</f>
        <v>客户C</v>
      </c>
      <c r="Y3570" t="str" cm="1">
        <f t="array" ref="Y3570">[1]!s_stmnote_customertop5($A3570,$D3570,4)</f>
        <v>客户D</v>
      </c>
      <c r="Z3570" t="str" cm="1">
        <f t="array" ref="Z3570">[1]!s_stmnote_customertop5($A3570,$D3570,5)</f>
        <v>客户E</v>
      </c>
      <c r="AA3570" s="9">
        <f>[1]!s_stmnote_salestop5_pct(A3570,D3570)</f>
        <v>50.2</v>
      </c>
      <c r="AB3570" s="9">
        <f>[1]!s_fa_arturn(A3570,D3570)</f>
        <v>6.9569000000000001</v>
      </c>
      <c r="AC3570" s="9">
        <f>[1]!fa_apturn(A3570,D3570)</f>
        <v>2.7940772668714402</v>
      </c>
      <c r="AD3570" s="9">
        <f>[1]!s_fa_invturn(A3570,D3570)</f>
        <v>6.23</v>
      </c>
    </row>
    <row r="3571" spans="1:30">
      <c r="A3571">
        <v>2864</v>
      </c>
      <c r="B3571" t="s">
        <v>435</v>
      </c>
      <c r="C3571" t="s">
        <v>3022</v>
      </c>
      <c r="D3571" s="8">
        <f t="shared" si="56"/>
        <v>44561</v>
      </c>
      <c r="E3571" t="s">
        <v>7543</v>
      </c>
      <c r="F3571">
        <v>1</v>
      </c>
      <c r="G3571" t="s">
        <v>7881</v>
      </c>
      <c r="L3571" t="str" cm="1">
        <f t="array" ref="L3571">[1]!s_info_industry_gics(A3571,1)</f>
        <v>医疗保健</v>
      </c>
      <c r="M3571" t="str" cm="1">
        <f t="array" ref="M3571">[1]!s_info_industry_gicscode(A3571,1)</f>
        <v>35</v>
      </c>
      <c r="N3571" t="str">
        <f>[1]!s_info_industry_gics(A3571,2)</f>
        <v>制药、生物科技与生命科学</v>
      </c>
      <c r="O3571" t="str">
        <f>[1]!s_info_industry_gicscode(A3571,2)</f>
        <v>3520</v>
      </c>
      <c r="P3571" t="str" cm="1">
        <f t="array" ref="P3571">[1]!s_stmnote_suppliertop5(A3571,D3571,1)</f>
        <v>供应商1</v>
      </c>
      <c r="Q3571" t="str">
        <f>[1]!s_stmnote_suppliertop5(A3571,D3571,2)</f>
        <v>供应商2</v>
      </c>
      <c r="R3571" t="str" cm="1">
        <f t="array" ref="R3571">[1]!s_stmnote_suppliertop5(A3571,D3571,3)</f>
        <v>供应商3</v>
      </c>
      <c r="S3571" t="str" cm="1">
        <f t="array" ref="S3571">[1]!s_stmnote_suppliertop5(A3571,D3571,4)</f>
        <v>供应商4</v>
      </c>
      <c r="T3571" t="str" cm="1">
        <f t="array" ref="T3571">[1]!s_stmnote_suppliertop5(A3571,D3571,5)</f>
        <v>供应商5</v>
      </c>
      <c r="U3571" s="9">
        <f>[1]!s_stmnote_purchasetop5_pct(A3571,D3571)</f>
        <v>18.37</v>
      </c>
      <c r="V3571" t="str" cm="1">
        <f t="array" ref="V3571">[1]!s_stmnote_customertop5($A3571,$D3571,1)</f>
        <v>客户1</v>
      </c>
      <c r="W3571" t="str" cm="1">
        <f t="array" ref="W3571">[1]!s_stmnote_customertop5($A3571,$D3571,2)</f>
        <v>客户2</v>
      </c>
      <c r="X3571" t="str" cm="1">
        <f t="array" ref="X3571">[1]!s_stmnote_customertop5($A3571,$D3571,3)</f>
        <v>客户3</v>
      </c>
      <c r="Y3571" t="str" cm="1">
        <f t="array" ref="Y3571">[1]!s_stmnote_customertop5($A3571,$D3571,4)</f>
        <v>客户4</v>
      </c>
      <c r="Z3571" t="str" cm="1">
        <f t="array" ref="Z3571">[1]!s_stmnote_customertop5($A3571,$D3571,5)</f>
        <v>客户5</v>
      </c>
      <c r="AA3571" s="9">
        <f>[1]!s_stmnote_salestop5_pct(A3571,D3571)</f>
        <v>29.19</v>
      </c>
      <c r="AB3571" s="9">
        <f>[1]!s_fa_arturn(A3571,D3571)</f>
        <v>2.6030000000000002</v>
      </c>
      <c r="AC3571" s="9">
        <f>[1]!fa_apturn(A3571,D3571)</f>
        <v>5.9330866752641196</v>
      </c>
      <c r="AD3571" s="9">
        <f>[1]!s_fa_invturn(A3571,D3571)</f>
        <v>5.5614999999999997</v>
      </c>
    </row>
    <row r="3572" spans="1:30">
      <c r="A3572">
        <v>2864</v>
      </c>
      <c r="B3572" t="s">
        <v>435</v>
      </c>
      <c r="C3572" t="s">
        <v>3023</v>
      </c>
      <c r="D3572" s="8">
        <f t="shared" si="56"/>
        <v>44561</v>
      </c>
      <c r="E3572" t="s">
        <v>7137</v>
      </c>
      <c r="F3572">
        <v>1</v>
      </c>
      <c r="G3572" t="s">
        <v>7881</v>
      </c>
      <c r="L3572" t="str" cm="1">
        <f t="array" ref="L3572">[1]!s_info_industry_gics(A3572,1)</f>
        <v>医疗保健</v>
      </c>
      <c r="M3572" t="str" cm="1">
        <f t="array" ref="M3572">[1]!s_info_industry_gicscode(A3572,1)</f>
        <v>35</v>
      </c>
      <c r="N3572" t="str">
        <f>[1]!s_info_industry_gics(A3572,2)</f>
        <v>制药、生物科技与生命科学</v>
      </c>
      <c r="O3572" t="str">
        <f>[1]!s_info_industry_gicscode(A3572,2)</f>
        <v>3520</v>
      </c>
      <c r="P3572" t="str" cm="1">
        <f t="array" ref="P3572">[1]!s_stmnote_suppliertop5(A3572,D3572,1)</f>
        <v>供应商1</v>
      </c>
      <c r="Q3572" t="str">
        <f>[1]!s_stmnote_suppliertop5(A3572,D3572,2)</f>
        <v>供应商2</v>
      </c>
      <c r="R3572" t="str" cm="1">
        <f t="array" ref="R3572">[1]!s_stmnote_suppliertop5(A3572,D3572,3)</f>
        <v>供应商3</v>
      </c>
      <c r="S3572" t="str" cm="1">
        <f t="array" ref="S3572">[1]!s_stmnote_suppliertop5(A3572,D3572,4)</f>
        <v>供应商4</v>
      </c>
      <c r="T3572" t="str" cm="1">
        <f t="array" ref="T3572">[1]!s_stmnote_suppliertop5(A3572,D3572,5)</f>
        <v>供应商5</v>
      </c>
      <c r="U3572" s="9">
        <f>[1]!s_stmnote_purchasetop5_pct(A3572,D3572)</f>
        <v>18.37</v>
      </c>
      <c r="V3572" t="str" cm="1">
        <f t="array" ref="V3572">[1]!s_stmnote_customertop5($A3572,$D3572,1)</f>
        <v>客户1</v>
      </c>
      <c r="W3572" t="str" cm="1">
        <f t="array" ref="W3572">[1]!s_stmnote_customertop5($A3572,$D3572,2)</f>
        <v>客户2</v>
      </c>
      <c r="X3572" t="str" cm="1">
        <f t="array" ref="X3572">[1]!s_stmnote_customertop5($A3572,$D3572,3)</f>
        <v>客户3</v>
      </c>
      <c r="Y3572" t="str" cm="1">
        <f t="array" ref="Y3572">[1]!s_stmnote_customertop5($A3572,$D3572,4)</f>
        <v>客户4</v>
      </c>
      <c r="Z3572" t="str" cm="1">
        <f t="array" ref="Z3572">[1]!s_stmnote_customertop5($A3572,$D3572,5)</f>
        <v>客户5</v>
      </c>
      <c r="AA3572" s="9">
        <f>[1]!s_stmnote_salestop5_pct(A3572,D3572)</f>
        <v>29.19</v>
      </c>
      <c r="AB3572" s="9">
        <f>[1]!s_fa_arturn(A3572,D3572)</f>
        <v>2.6030000000000002</v>
      </c>
      <c r="AC3572" s="9">
        <f>[1]!fa_apturn(A3572,D3572)</f>
        <v>5.9330866752641196</v>
      </c>
      <c r="AD3572" s="9">
        <f>[1]!s_fa_invturn(A3572,D3572)</f>
        <v>5.5614999999999997</v>
      </c>
    </row>
    <row r="3573" spans="1:30">
      <c r="A3573">
        <v>2864</v>
      </c>
      <c r="B3573" t="s">
        <v>435</v>
      </c>
      <c r="C3573" t="s">
        <v>3024</v>
      </c>
      <c r="D3573" s="8">
        <f t="shared" si="56"/>
        <v>44561</v>
      </c>
      <c r="E3573" t="s">
        <v>7519</v>
      </c>
      <c r="F3573">
        <v>1</v>
      </c>
      <c r="G3573" t="s">
        <v>7881</v>
      </c>
      <c r="L3573" t="str" cm="1">
        <f t="array" ref="L3573">[1]!s_info_industry_gics(A3573,1)</f>
        <v>医疗保健</v>
      </c>
      <c r="M3573" t="str" cm="1">
        <f t="array" ref="M3573">[1]!s_info_industry_gicscode(A3573,1)</f>
        <v>35</v>
      </c>
      <c r="N3573" t="str">
        <f>[1]!s_info_industry_gics(A3573,2)</f>
        <v>制药、生物科技与生命科学</v>
      </c>
      <c r="O3573" t="str">
        <f>[1]!s_info_industry_gicscode(A3573,2)</f>
        <v>3520</v>
      </c>
      <c r="P3573" t="str" cm="1">
        <f t="array" ref="P3573">[1]!s_stmnote_suppliertop5(A3573,D3573,1)</f>
        <v>供应商1</v>
      </c>
      <c r="Q3573" t="str">
        <f>[1]!s_stmnote_suppliertop5(A3573,D3573,2)</f>
        <v>供应商2</v>
      </c>
      <c r="R3573" t="str" cm="1">
        <f t="array" ref="R3573">[1]!s_stmnote_suppliertop5(A3573,D3573,3)</f>
        <v>供应商3</v>
      </c>
      <c r="S3573" t="str" cm="1">
        <f t="array" ref="S3573">[1]!s_stmnote_suppliertop5(A3573,D3573,4)</f>
        <v>供应商4</v>
      </c>
      <c r="T3573" t="str" cm="1">
        <f t="array" ref="T3573">[1]!s_stmnote_suppliertop5(A3573,D3573,5)</f>
        <v>供应商5</v>
      </c>
      <c r="U3573" s="9">
        <f>[1]!s_stmnote_purchasetop5_pct(A3573,D3573)</f>
        <v>18.37</v>
      </c>
      <c r="V3573" t="str" cm="1">
        <f t="array" ref="V3573">[1]!s_stmnote_customertop5($A3573,$D3573,1)</f>
        <v>客户1</v>
      </c>
      <c r="W3573" t="str" cm="1">
        <f t="array" ref="W3573">[1]!s_stmnote_customertop5($A3573,$D3573,2)</f>
        <v>客户2</v>
      </c>
      <c r="X3573" t="str" cm="1">
        <f t="array" ref="X3573">[1]!s_stmnote_customertop5($A3573,$D3573,3)</f>
        <v>客户3</v>
      </c>
      <c r="Y3573" t="str" cm="1">
        <f t="array" ref="Y3573">[1]!s_stmnote_customertop5($A3573,$D3573,4)</f>
        <v>客户4</v>
      </c>
      <c r="Z3573" t="str" cm="1">
        <f t="array" ref="Z3573">[1]!s_stmnote_customertop5($A3573,$D3573,5)</f>
        <v>客户5</v>
      </c>
      <c r="AA3573" s="9">
        <f>[1]!s_stmnote_salestop5_pct(A3573,D3573)</f>
        <v>29.19</v>
      </c>
      <c r="AB3573" s="9">
        <f>[1]!s_fa_arturn(A3573,D3573)</f>
        <v>2.6030000000000002</v>
      </c>
      <c r="AC3573" s="9">
        <f>[1]!fa_apturn(A3573,D3573)</f>
        <v>5.9330866752641196</v>
      </c>
      <c r="AD3573" s="9">
        <f>[1]!s_fa_invturn(A3573,D3573)</f>
        <v>5.5614999999999997</v>
      </c>
    </row>
    <row r="3574" spans="1:30">
      <c r="A3574">
        <v>2864</v>
      </c>
      <c r="B3574" t="s">
        <v>435</v>
      </c>
      <c r="C3574" t="s">
        <v>3025</v>
      </c>
      <c r="D3574" s="8">
        <f t="shared" si="56"/>
        <v>44926</v>
      </c>
      <c r="E3574" t="s">
        <v>7187</v>
      </c>
      <c r="F3574">
        <v>1</v>
      </c>
      <c r="G3574" t="s">
        <v>7881</v>
      </c>
      <c r="L3574" t="str" cm="1">
        <f t="array" ref="L3574">[1]!s_info_industry_gics(A3574,1)</f>
        <v>医疗保健</v>
      </c>
      <c r="M3574" t="str" cm="1">
        <f t="array" ref="M3574">[1]!s_info_industry_gicscode(A3574,1)</f>
        <v>35</v>
      </c>
      <c r="N3574" t="str">
        <f>[1]!s_info_industry_gics(A3574,2)</f>
        <v>制药、生物科技与生命科学</v>
      </c>
      <c r="O3574" t="str">
        <f>[1]!s_info_industry_gicscode(A3574,2)</f>
        <v>3520</v>
      </c>
      <c r="P3574" t="str" cm="1">
        <f t="array" ref="P3574">[1]!s_stmnote_suppliertop5(A3574,D3574,1)</f>
        <v>供应商1</v>
      </c>
      <c r="Q3574" t="str">
        <f>[1]!s_stmnote_suppliertop5(A3574,D3574,2)</f>
        <v>供应商2</v>
      </c>
      <c r="R3574" t="str" cm="1">
        <f t="array" ref="R3574">[1]!s_stmnote_suppliertop5(A3574,D3574,3)</f>
        <v>供应商3</v>
      </c>
      <c r="S3574" t="str" cm="1">
        <f t="array" ref="S3574">[1]!s_stmnote_suppliertop5(A3574,D3574,4)</f>
        <v>供应商4</v>
      </c>
      <c r="T3574" t="str" cm="1">
        <f t="array" ref="T3574">[1]!s_stmnote_suppliertop5(A3574,D3574,5)</f>
        <v>供应商5</v>
      </c>
      <c r="U3574" s="9">
        <f>[1]!s_stmnote_purchasetop5_pct(A3574,D3574)</f>
        <v>12.86</v>
      </c>
      <c r="V3574" t="str" cm="1">
        <f t="array" ref="V3574">[1]!s_stmnote_customertop5($A3574,$D3574,1)</f>
        <v>客户1</v>
      </c>
      <c r="W3574" t="str" cm="1">
        <f t="array" ref="W3574">[1]!s_stmnote_customertop5($A3574,$D3574,2)</f>
        <v>客户2</v>
      </c>
      <c r="X3574" t="str" cm="1">
        <f t="array" ref="X3574">[1]!s_stmnote_customertop5($A3574,$D3574,3)</f>
        <v>客户3</v>
      </c>
      <c r="Y3574" t="str" cm="1">
        <f t="array" ref="Y3574">[1]!s_stmnote_customertop5($A3574,$D3574,4)</f>
        <v>客户4</v>
      </c>
      <c r="Z3574" t="str" cm="1">
        <f t="array" ref="Z3574">[1]!s_stmnote_customertop5($A3574,$D3574,5)</f>
        <v>客户5</v>
      </c>
      <c r="AA3574" s="9">
        <f>[1]!s_stmnote_salestop5_pct(A3574,D3574)</f>
        <v>28.92</v>
      </c>
      <c r="AB3574" s="9">
        <f>[1]!s_fa_arturn(A3574,D3574)</f>
        <v>2.4209000000000001</v>
      </c>
      <c r="AC3574" s="9">
        <f>[1]!fa_apturn(A3574,D3574)</f>
        <v>4.3480110390920501</v>
      </c>
      <c r="AD3574" s="9">
        <f>[1]!s_fa_invturn(A3574,D3574)</f>
        <v>5.0560999999999998</v>
      </c>
    </row>
    <row r="3575" spans="1:30">
      <c r="A3575">
        <v>2868</v>
      </c>
      <c r="B3575" t="s">
        <v>438</v>
      </c>
      <c r="C3575" t="s">
        <v>3039</v>
      </c>
      <c r="D3575" s="8">
        <f t="shared" si="56"/>
        <v>45291</v>
      </c>
      <c r="E3575" t="s">
        <v>7366</v>
      </c>
      <c r="F3575">
        <v>2</v>
      </c>
      <c r="G3575" t="s">
        <v>10685</v>
      </c>
      <c r="H3575" t="s">
        <v>12142</v>
      </c>
      <c r="L3575" t="str" cm="1">
        <f t="array" ref="L3575">[1]!s_info_industry_gics(A3575,1)</f>
        <v>医疗保健</v>
      </c>
      <c r="M3575" t="str" cm="1">
        <f t="array" ref="M3575">[1]!s_info_industry_gicscode(A3575,1)</f>
        <v>35</v>
      </c>
      <c r="N3575" t="str">
        <f>[1]!s_info_industry_gics(A3575,2)</f>
        <v>制药、生物科技与生命科学</v>
      </c>
      <c r="O3575" t="str">
        <f>[1]!s_info_industry_gicscode(A3575,2)</f>
        <v>3520</v>
      </c>
      <c r="P3575" t="str" cm="1">
        <f t="array" ref="P3575">[1]!s_stmnote_suppliertop5(A3575,D3575,1)</f>
        <v>供应商一</v>
      </c>
      <c r="Q3575" t="str">
        <f>[1]!s_stmnote_suppliertop5(A3575,D3575,2)</f>
        <v>供应商二</v>
      </c>
      <c r="R3575" t="str" cm="1">
        <f t="array" ref="R3575">[1]!s_stmnote_suppliertop5(A3575,D3575,3)</f>
        <v>供应商三</v>
      </c>
      <c r="S3575" t="str" cm="1">
        <f t="array" ref="S3575">[1]!s_stmnote_suppliertop5(A3575,D3575,4)</f>
        <v>供应商四</v>
      </c>
      <c r="T3575" t="str" cm="1">
        <f t="array" ref="T3575">[1]!s_stmnote_suppliertop5(A3575,D3575,5)</f>
        <v>供应商五</v>
      </c>
      <c r="U3575" s="9">
        <f>[1]!s_stmnote_purchasetop5_pct(A3575,D3575)</f>
        <v>40.6</v>
      </c>
      <c r="V3575" t="str" cm="1">
        <f t="array" ref="V3575">[1]!s_stmnote_customertop5($A3575,$D3575,1)</f>
        <v>客户一</v>
      </c>
      <c r="W3575" t="str" cm="1">
        <f t="array" ref="W3575">[1]!s_stmnote_customertop5($A3575,$D3575,2)</f>
        <v>客户二</v>
      </c>
      <c r="X3575" t="str" cm="1">
        <f t="array" ref="X3575">[1]!s_stmnote_customertop5($A3575,$D3575,3)</f>
        <v>客户三</v>
      </c>
      <c r="Y3575" t="str" cm="1">
        <f t="array" ref="Y3575">[1]!s_stmnote_customertop5($A3575,$D3575,4)</f>
        <v>客户四</v>
      </c>
      <c r="Z3575" t="str" cm="1">
        <f t="array" ref="Z3575">[1]!s_stmnote_customertop5($A3575,$D3575,5)</f>
        <v>客户五</v>
      </c>
      <c r="AA3575" s="9">
        <f>[1]!s_stmnote_salestop5_pct(A3575,D3575)</f>
        <v>31.33</v>
      </c>
      <c r="AB3575" s="9">
        <f>[1]!s_fa_arturn(A3575,D3575)</f>
        <v>7.0823</v>
      </c>
      <c r="AC3575" s="9">
        <f>[1]!fa_apturn(A3575,D3575)</f>
        <v>2.7556213334196502</v>
      </c>
      <c r="AD3575" s="9">
        <f>[1]!s_fa_invturn(A3575,D3575)</f>
        <v>3.7974000000000001</v>
      </c>
    </row>
    <row r="3576" spans="1:30">
      <c r="A3576">
        <v>2868</v>
      </c>
      <c r="B3576" t="s">
        <v>438</v>
      </c>
      <c r="C3576" t="s">
        <v>3040</v>
      </c>
      <c r="D3576" s="8">
        <f t="shared" si="56"/>
        <v>45291</v>
      </c>
      <c r="E3576" t="s">
        <v>7532</v>
      </c>
      <c r="F3576">
        <v>2</v>
      </c>
      <c r="G3576" t="s">
        <v>10686</v>
      </c>
      <c r="H3576" t="s">
        <v>12143</v>
      </c>
      <c r="L3576" t="str" cm="1">
        <f t="array" ref="L3576">[1]!s_info_industry_gics(A3576,1)</f>
        <v>医疗保健</v>
      </c>
      <c r="M3576" t="str" cm="1">
        <f t="array" ref="M3576">[1]!s_info_industry_gicscode(A3576,1)</f>
        <v>35</v>
      </c>
      <c r="N3576" t="str">
        <f>[1]!s_info_industry_gics(A3576,2)</f>
        <v>制药、生物科技与生命科学</v>
      </c>
      <c r="O3576" t="str">
        <f>[1]!s_info_industry_gicscode(A3576,2)</f>
        <v>3520</v>
      </c>
      <c r="P3576" t="str" cm="1">
        <f t="array" ref="P3576">[1]!s_stmnote_suppliertop5(A3576,D3576,1)</f>
        <v>供应商一</v>
      </c>
      <c r="Q3576" t="str">
        <f>[1]!s_stmnote_suppliertop5(A3576,D3576,2)</f>
        <v>供应商二</v>
      </c>
      <c r="R3576" t="str" cm="1">
        <f t="array" ref="R3576">[1]!s_stmnote_suppliertop5(A3576,D3576,3)</f>
        <v>供应商三</v>
      </c>
      <c r="S3576" t="str" cm="1">
        <f t="array" ref="S3576">[1]!s_stmnote_suppliertop5(A3576,D3576,4)</f>
        <v>供应商四</v>
      </c>
      <c r="T3576" t="str" cm="1">
        <f t="array" ref="T3576">[1]!s_stmnote_suppliertop5(A3576,D3576,5)</f>
        <v>供应商五</v>
      </c>
      <c r="U3576" s="9">
        <f>[1]!s_stmnote_purchasetop5_pct(A3576,D3576)</f>
        <v>40.6</v>
      </c>
      <c r="V3576" t="str" cm="1">
        <f t="array" ref="V3576">[1]!s_stmnote_customertop5($A3576,$D3576,1)</f>
        <v>客户一</v>
      </c>
      <c r="W3576" t="str" cm="1">
        <f t="array" ref="W3576">[1]!s_stmnote_customertop5($A3576,$D3576,2)</f>
        <v>客户二</v>
      </c>
      <c r="X3576" t="str" cm="1">
        <f t="array" ref="X3576">[1]!s_stmnote_customertop5($A3576,$D3576,3)</f>
        <v>客户三</v>
      </c>
      <c r="Y3576" t="str" cm="1">
        <f t="array" ref="Y3576">[1]!s_stmnote_customertop5($A3576,$D3576,4)</f>
        <v>客户四</v>
      </c>
      <c r="Z3576" t="str" cm="1">
        <f t="array" ref="Z3576">[1]!s_stmnote_customertop5($A3576,$D3576,5)</f>
        <v>客户五</v>
      </c>
      <c r="AA3576" s="9">
        <f>[1]!s_stmnote_salestop5_pct(A3576,D3576)</f>
        <v>31.33</v>
      </c>
      <c r="AB3576" s="9">
        <f>[1]!s_fa_arturn(A3576,D3576)</f>
        <v>7.0823</v>
      </c>
      <c r="AC3576" s="9">
        <f>[1]!fa_apturn(A3576,D3576)</f>
        <v>2.7556213334196502</v>
      </c>
      <c r="AD3576" s="9">
        <f>[1]!s_fa_invturn(A3576,D3576)</f>
        <v>3.7974000000000001</v>
      </c>
    </row>
    <row r="3577" spans="1:30">
      <c r="A3577">
        <v>2868</v>
      </c>
      <c r="B3577" t="s">
        <v>438</v>
      </c>
      <c r="C3577" t="s">
        <v>3041</v>
      </c>
      <c r="D3577" s="8">
        <f t="shared" si="56"/>
        <v>45291</v>
      </c>
      <c r="E3577" t="s">
        <v>7433</v>
      </c>
      <c r="F3577">
        <v>1</v>
      </c>
      <c r="G3577" t="s">
        <v>10687</v>
      </c>
      <c r="L3577" t="str" cm="1">
        <f t="array" ref="L3577">[1]!s_info_industry_gics(A3577,1)</f>
        <v>医疗保健</v>
      </c>
      <c r="M3577" t="str" cm="1">
        <f t="array" ref="M3577">[1]!s_info_industry_gicscode(A3577,1)</f>
        <v>35</v>
      </c>
      <c r="N3577" t="str">
        <f>[1]!s_info_industry_gics(A3577,2)</f>
        <v>制药、生物科技与生命科学</v>
      </c>
      <c r="O3577" t="str">
        <f>[1]!s_info_industry_gicscode(A3577,2)</f>
        <v>3520</v>
      </c>
      <c r="P3577" t="str" cm="1">
        <f t="array" ref="P3577">[1]!s_stmnote_suppliertop5(A3577,D3577,1)</f>
        <v>供应商一</v>
      </c>
      <c r="Q3577" t="str">
        <f>[1]!s_stmnote_suppliertop5(A3577,D3577,2)</f>
        <v>供应商二</v>
      </c>
      <c r="R3577" t="str" cm="1">
        <f t="array" ref="R3577">[1]!s_stmnote_suppliertop5(A3577,D3577,3)</f>
        <v>供应商三</v>
      </c>
      <c r="S3577" t="str" cm="1">
        <f t="array" ref="S3577">[1]!s_stmnote_suppliertop5(A3577,D3577,4)</f>
        <v>供应商四</v>
      </c>
      <c r="T3577" t="str" cm="1">
        <f t="array" ref="T3577">[1]!s_stmnote_suppliertop5(A3577,D3577,5)</f>
        <v>供应商五</v>
      </c>
      <c r="U3577" s="9">
        <f>[1]!s_stmnote_purchasetop5_pct(A3577,D3577)</f>
        <v>40.6</v>
      </c>
      <c r="V3577" t="str" cm="1">
        <f t="array" ref="V3577">[1]!s_stmnote_customertop5($A3577,$D3577,1)</f>
        <v>客户一</v>
      </c>
      <c r="W3577" t="str" cm="1">
        <f t="array" ref="W3577">[1]!s_stmnote_customertop5($A3577,$D3577,2)</f>
        <v>客户二</v>
      </c>
      <c r="X3577" t="str" cm="1">
        <f t="array" ref="X3577">[1]!s_stmnote_customertop5($A3577,$D3577,3)</f>
        <v>客户三</v>
      </c>
      <c r="Y3577" t="str" cm="1">
        <f t="array" ref="Y3577">[1]!s_stmnote_customertop5($A3577,$D3577,4)</f>
        <v>客户四</v>
      </c>
      <c r="Z3577" t="str" cm="1">
        <f t="array" ref="Z3577">[1]!s_stmnote_customertop5($A3577,$D3577,5)</f>
        <v>客户五</v>
      </c>
      <c r="AA3577" s="9">
        <f>[1]!s_stmnote_salestop5_pct(A3577,D3577)</f>
        <v>31.33</v>
      </c>
      <c r="AB3577" s="9">
        <f>[1]!s_fa_arturn(A3577,D3577)</f>
        <v>7.0823</v>
      </c>
      <c r="AC3577" s="9">
        <f>[1]!fa_apturn(A3577,D3577)</f>
        <v>2.7556213334196502</v>
      </c>
      <c r="AD3577" s="9">
        <f>[1]!s_fa_invturn(A3577,D3577)</f>
        <v>3.7974000000000001</v>
      </c>
    </row>
    <row r="3578" spans="1:30">
      <c r="A3578">
        <v>2868</v>
      </c>
      <c r="B3578" t="s">
        <v>438</v>
      </c>
      <c r="C3578" t="s">
        <v>3042</v>
      </c>
      <c r="D3578" s="8">
        <f t="shared" si="56"/>
        <v>45657</v>
      </c>
      <c r="E3578" t="s">
        <v>7112</v>
      </c>
      <c r="F3578">
        <v>1</v>
      </c>
      <c r="G3578" t="s">
        <v>8580</v>
      </c>
      <c r="L3578" t="str" cm="1">
        <f t="array" ref="L3578">[1]!s_info_industry_gics(A3578,1)</f>
        <v>医疗保健</v>
      </c>
      <c r="M3578" t="str" cm="1">
        <f t="array" ref="M3578">[1]!s_info_industry_gicscode(A3578,1)</f>
        <v>35</v>
      </c>
      <c r="N3578" t="str">
        <f>[1]!s_info_industry_gics(A3578,2)</f>
        <v>制药、生物科技与生命科学</v>
      </c>
      <c r="O3578" t="str">
        <f>[1]!s_info_industry_gicscode(A3578,2)</f>
        <v>3520</v>
      </c>
      <c r="P3578" cm="1">
        <f t="array" ref="P3578">[1]!s_stmnote_suppliertop5(A3578,D3578,1)</f>
        <v>0</v>
      </c>
      <c r="Q3578">
        <f>[1]!s_stmnote_suppliertop5(A3578,D3578,2)</f>
        <v>0</v>
      </c>
      <c r="R3578" cm="1">
        <f t="array" ref="R3578">[1]!s_stmnote_suppliertop5(A3578,D3578,3)</f>
        <v>0</v>
      </c>
      <c r="S3578" cm="1">
        <f t="array" ref="S3578">[1]!s_stmnote_suppliertop5(A3578,D3578,4)</f>
        <v>0</v>
      </c>
      <c r="T3578" cm="1">
        <f t="array" ref="T3578">[1]!s_stmnote_suppliertop5(A3578,D3578,5)</f>
        <v>0</v>
      </c>
      <c r="U3578" s="9">
        <f>[1]!s_stmnote_purchasetop5_pct(A3578,D3578)</f>
        <v>0</v>
      </c>
      <c r="V3578" cm="1">
        <f t="array" ref="V3578">[1]!s_stmnote_customertop5($A3578,$D3578,1)</f>
        <v>0</v>
      </c>
      <c r="W3578" cm="1">
        <f t="array" ref="W3578">[1]!s_stmnote_customertop5($A3578,$D3578,2)</f>
        <v>0</v>
      </c>
      <c r="X3578" cm="1">
        <f t="array" ref="X3578">[1]!s_stmnote_customertop5($A3578,$D3578,3)</f>
        <v>0</v>
      </c>
      <c r="Y3578" cm="1">
        <f t="array" ref="Y3578">[1]!s_stmnote_customertop5($A3578,$D3578,4)</f>
        <v>0</v>
      </c>
      <c r="Z3578" cm="1">
        <f t="array" ref="Z3578">[1]!s_stmnote_customertop5($A3578,$D3578,5)</f>
        <v>0</v>
      </c>
      <c r="AA3578" s="9">
        <f>[1]!s_stmnote_salestop5_pct(A3578,D3578)</f>
        <v>0</v>
      </c>
      <c r="AB3578" s="9">
        <f>[1]!s_fa_arturn(A3578,D3578)</f>
        <v>0</v>
      </c>
      <c r="AC3578" s="9">
        <f>[1]!fa_apturn(A3578,D3578)</f>
        <v>0</v>
      </c>
      <c r="AD3578" s="9">
        <f>[1]!s_fa_invturn(A3578,D3578)</f>
        <v>0</v>
      </c>
    </row>
    <row r="3579" spans="1:30">
      <c r="A3579">
        <v>2868</v>
      </c>
      <c r="B3579" t="s">
        <v>438</v>
      </c>
      <c r="C3579" t="s">
        <v>3042</v>
      </c>
      <c r="D3579" s="8">
        <f t="shared" si="56"/>
        <v>45657</v>
      </c>
      <c r="E3579" t="s">
        <v>7544</v>
      </c>
      <c r="F3579">
        <v>1</v>
      </c>
      <c r="G3579" t="s">
        <v>8581</v>
      </c>
      <c r="L3579" t="str" cm="1">
        <f t="array" ref="L3579">[1]!s_info_industry_gics(A3579,1)</f>
        <v>医疗保健</v>
      </c>
      <c r="M3579" t="str" cm="1">
        <f t="array" ref="M3579">[1]!s_info_industry_gicscode(A3579,1)</f>
        <v>35</v>
      </c>
      <c r="N3579" t="str">
        <f>[1]!s_info_industry_gics(A3579,2)</f>
        <v>制药、生物科技与生命科学</v>
      </c>
      <c r="O3579" t="str">
        <f>[1]!s_info_industry_gicscode(A3579,2)</f>
        <v>3520</v>
      </c>
      <c r="P3579" cm="1">
        <f t="array" ref="P3579">[1]!s_stmnote_suppliertop5(A3579,D3579,1)</f>
        <v>0</v>
      </c>
      <c r="Q3579">
        <f>[1]!s_stmnote_suppliertop5(A3579,D3579,2)</f>
        <v>0</v>
      </c>
      <c r="R3579" cm="1">
        <f t="array" ref="R3579">[1]!s_stmnote_suppliertop5(A3579,D3579,3)</f>
        <v>0</v>
      </c>
      <c r="S3579" cm="1">
        <f t="array" ref="S3579">[1]!s_stmnote_suppliertop5(A3579,D3579,4)</f>
        <v>0</v>
      </c>
      <c r="T3579" cm="1">
        <f t="array" ref="T3579">[1]!s_stmnote_suppliertop5(A3579,D3579,5)</f>
        <v>0</v>
      </c>
      <c r="U3579" s="9">
        <f>[1]!s_stmnote_purchasetop5_pct(A3579,D3579)</f>
        <v>0</v>
      </c>
      <c r="V3579" cm="1">
        <f t="array" ref="V3579">[1]!s_stmnote_customertop5($A3579,$D3579,1)</f>
        <v>0</v>
      </c>
      <c r="W3579" cm="1">
        <f t="array" ref="W3579">[1]!s_stmnote_customertop5($A3579,$D3579,2)</f>
        <v>0</v>
      </c>
      <c r="X3579" cm="1">
        <f t="array" ref="X3579">[1]!s_stmnote_customertop5($A3579,$D3579,3)</f>
        <v>0</v>
      </c>
      <c r="Y3579" cm="1">
        <f t="array" ref="Y3579">[1]!s_stmnote_customertop5($A3579,$D3579,4)</f>
        <v>0</v>
      </c>
      <c r="Z3579" cm="1">
        <f t="array" ref="Z3579">[1]!s_stmnote_customertop5($A3579,$D3579,5)</f>
        <v>0</v>
      </c>
      <c r="AA3579" s="9">
        <f>[1]!s_stmnote_salestop5_pct(A3579,D3579)</f>
        <v>0</v>
      </c>
      <c r="AB3579" s="9">
        <f>[1]!s_fa_arturn(A3579,D3579)</f>
        <v>0</v>
      </c>
      <c r="AC3579" s="9">
        <f>[1]!fa_apturn(A3579,D3579)</f>
        <v>0</v>
      </c>
      <c r="AD3579" s="9">
        <f>[1]!s_fa_invturn(A3579,D3579)</f>
        <v>0</v>
      </c>
    </row>
    <row r="3580" spans="1:30">
      <c r="A3580">
        <v>300026</v>
      </c>
      <c r="B3580" t="s">
        <v>473</v>
      </c>
      <c r="C3580" t="s">
        <v>3218</v>
      </c>
      <c r="D3580" s="8">
        <f t="shared" si="56"/>
        <v>44561</v>
      </c>
      <c r="E3580" t="s">
        <v>7095</v>
      </c>
      <c r="F3580">
        <v>1</v>
      </c>
      <c r="G3580" t="s">
        <v>8666</v>
      </c>
      <c r="L3580" t="str" cm="1">
        <f t="array" ref="L3580">[1]!s_info_industry_gics(A3580,1)</f>
        <v>医疗保健</v>
      </c>
      <c r="M3580" t="str" cm="1">
        <f t="array" ref="M3580">[1]!s_info_industry_gicscode(A3580,1)</f>
        <v>35</v>
      </c>
      <c r="N3580" t="str">
        <f>[1]!s_info_industry_gics(A3580,2)</f>
        <v>制药、生物科技与生命科学</v>
      </c>
      <c r="O3580" t="str">
        <f>[1]!s_info_industry_gicscode(A3580,2)</f>
        <v>3520</v>
      </c>
      <c r="P3580" t="str" cm="1">
        <f t="array" ref="P3580">[1]!s_stmnote_suppliertop5(A3580,D3580,1)</f>
        <v>供应商1</v>
      </c>
      <c r="Q3580" t="str">
        <f>[1]!s_stmnote_suppliertop5(A3580,D3580,2)</f>
        <v>供应商2</v>
      </c>
      <c r="R3580" t="str" cm="1">
        <f t="array" ref="R3580">[1]!s_stmnote_suppliertop5(A3580,D3580,3)</f>
        <v>供应商3</v>
      </c>
      <c r="S3580" t="str" cm="1">
        <f t="array" ref="S3580">[1]!s_stmnote_suppliertop5(A3580,D3580,4)</f>
        <v>供应商4</v>
      </c>
      <c r="T3580" t="str" cm="1">
        <f t="array" ref="T3580">[1]!s_stmnote_suppliertop5(A3580,D3580,5)</f>
        <v>供应商5</v>
      </c>
      <c r="U3580" s="9">
        <f>[1]!s_stmnote_purchasetop5_pct(A3580,D3580)</f>
        <v>12.76</v>
      </c>
      <c r="V3580" t="str" cm="1">
        <f t="array" ref="V3580">[1]!s_stmnote_customertop5($A3580,$D3580,1)</f>
        <v>客户1</v>
      </c>
      <c r="W3580" t="str" cm="1">
        <f t="array" ref="W3580">[1]!s_stmnote_customertop5($A3580,$D3580,2)</f>
        <v>客户2</v>
      </c>
      <c r="X3580" t="str" cm="1">
        <f t="array" ref="X3580">[1]!s_stmnote_customertop5($A3580,$D3580,3)</f>
        <v>客户3</v>
      </c>
      <c r="Y3580" t="str" cm="1">
        <f t="array" ref="Y3580">[1]!s_stmnote_customertop5($A3580,$D3580,4)</f>
        <v>客户4</v>
      </c>
      <c r="Z3580" t="str" cm="1">
        <f t="array" ref="Z3580">[1]!s_stmnote_customertop5($A3580,$D3580,5)</f>
        <v>客户5</v>
      </c>
      <c r="AA3580" s="9">
        <f>[1]!s_stmnote_salestop5_pct(A3580,D3580)</f>
        <v>12.49</v>
      </c>
      <c r="AB3580" s="9">
        <f>[1]!s_fa_arturn(A3580,D3580)</f>
        <v>2.4843000000000002</v>
      </c>
      <c r="AC3580" s="9">
        <f>[1]!fa_apturn(A3580,D3580)</f>
        <v>4.6133192002983598</v>
      </c>
      <c r="AD3580" s="9">
        <f>[1]!s_fa_invturn(A3580,D3580)</f>
        <v>2.371</v>
      </c>
    </row>
    <row r="3581" spans="1:30">
      <c r="A3581">
        <v>300026</v>
      </c>
      <c r="B3581" t="s">
        <v>473</v>
      </c>
      <c r="C3581" t="s">
        <v>3219</v>
      </c>
      <c r="D3581" s="8">
        <f t="shared" si="56"/>
        <v>44561</v>
      </c>
      <c r="E3581" t="s">
        <v>7060</v>
      </c>
      <c r="F3581">
        <v>1</v>
      </c>
      <c r="G3581" t="s">
        <v>8667</v>
      </c>
      <c r="L3581" t="str" cm="1">
        <f t="array" ref="L3581">[1]!s_info_industry_gics(A3581,1)</f>
        <v>医疗保健</v>
      </c>
      <c r="M3581" t="str" cm="1">
        <f t="array" ref="M3581">[1]!s_info_industry_gicscode(A3581,1)</f>
        <v>35</v>
      </c>
      <c r="N3581" t="str">
        <f>[1]!s_info_industry_gics(A3581,2)</f>
        <v>制药、生物科技与生命科学</v>
      </c>
      <c r="O3581" t="str">
        <f>[1]!s_info_industry_gicscode(A3581,2)</f>
        <v>3520</v>
      </c>
      <c r="P3581" t="str" cm="1">
        <f t="array" ref="P3581">[1]!s_stmnote_suppliertop5(A3581,D3581,1)</f>
        <v>供应商1</v>
      </c>
      <c r="Q3581" t="str">
        <f>[1]!s_stmnote_suppliertop5(A3581,D3581,2)</f>
        <v>供应商2</v>
      </c>
      <c r="R3581" t="str" cm="1">
        <f t="array" ref="R3581">[1]!s_stmnote_suppliertop5(A3581,D3581,3)</f>
        <v>供应商3</v>
      </c>
      <c r="S3581" t="str" cm="1">
        <f t="array" ref="S3581">[1]!s_stmnote_suppliertop5(A3581,D3581,4)</f>
        <v>供应商4</v>
      </c>
      <c r="T3581" t="str" cm="1">
        <f t="array" ref="T3581">[1]!s_stmnote_suppliertop5(A3581,D3581,5)</f>
        <v>供应商5</v>
      </c>
      <c r="U3581" s="9">
        <f>[1]!s_stmnote_purchasetop5_pct(A3581,D3581)</f>
        <v>12.76</v>
      </c>
      <c r="V3581" t="str" cm="1">
        <f t="array" ref="V3581">[1]!s_stmnote_customertop5($A3581,$D3581,1)</f>
        <v>客户1</v>
      </c>
      <c r="W3581" t="str" cm="1">
        <f t="array" ref="W3581">[1]!s_stmnote_customertop5($A3581,$D3581,2)</f>
        <v>客户2</v>
      </c>
      <c r="X3581" t="str" cm="1">
        <f t="array" ref="X3581">[1]!s_stmnote_customertop5($A3581,$D3581,3)</f>
        <v>客户3</v>
      </c>
      <c r="Y3581" t="str" cm="1">
        <f t="array" ref="Y3581">[1]!s_stmnote_customertop5($A3581,$D3581,4)</f>
        <v>客户4</v>
      </c>
      <c r="Z3581" t="str" cm="1">
        <f t="array" ref="Z3581">[1]!s_stmnote_customertop5($A3581,$D3581,5)</f>
        <v>客户5</v>
      </c>
      <c r="AA3581" s="9">
        <f>[1]!s_stmnote_salestop5_pct(A3581,D3581)</f>
        <v>12.49</v>
      </c>
      <c r="AB3581" s="9">
        <f>[1]!s_fa_arturn(A3581,D3581)</f>
        <v>2.4843000000000002</v>
      </c>
      <c r="AC3581" s="9">
        <f>[1]!fa_apturn(A3581,D3581)</f>
        <v>4.6133192002983598</v>
      </c>
      <c r="AD3581" s="9">
        <f>[1]!s_fa_invturn(A3581,D3581)</f>
        <v>2.371</v>
      </c>
    </row>
    <row r="3582" spans="1:30">
      <c r="A3582">
        <v>300026</v>
      </c>
      <c r="B3582" t="s">
        <v>473</v>
      </c>
      <c r="C3582" t="s">
        <v>3220</v>
      </c>
      <c r="D3582" s="8">
        <f t="shared" si="56"/>
        <v>44926</v>
      </c>
      <c r="E3582" t="s">
        <v>6983</v>
      </c>
      <c r="F3582">
        <v>1</v>
      </c>
      <c r="G3582" t="s">
        <v>8668</v>
      </c>
      <c r="L3582" t="str" cm="1">
        <f t="array" ref="L3582">[1]!s_info_industry_gics(A3582,1)</f>
        <v>医疗保健</v>
      </c>
      <c r="M3582" t="str" cm="1">
        <f t="array" ref="M3582">[1]!s_info_industry_gicscode(A3582,1)</f>
        <v>35</v>
      </c>
      <c r="N3582" t="str">
        <f>[1]!s_info_industry_gics(A3582,2)</f>
        <v>制药、生物科技与生命科学</v>
      </c>
      <c r="O3582" t="str">
        <f>[1]!s_info_industry_gicscode(A3582,2)</f>
        <v>3520</v>
      </c>
      <c r="P3582" t="str" cm="1">
        <f t="array" ref="P3582">[1]!s_stmnote_suppliertop5(A3582,D3582,1)</f>
        <v>供应商1</v>
      </c>
      <c r="Q3582" t="str">
        <f>[1]!s_stmnote_suppliertop5(A3582,D3582,2)</f>
        <v>供应商2</v>
      </c>
      <c r="R3582" t="str" cm="1">
        <f t="array" ref="R3582">[1]!s_stmnote_suppliertop5(A3582,D3582,3)</f>
        <v>供应商3</v>
      </c>
      <c r="S3582" t="str" cm="1">
        <f t="array" ref="S3582">[1]!s_stmnote_suppliertop5(A3582,D3582,4)</f>
        <v>供应商4</v>
      </c>
      <c r="T3582" t="str" cm="1">
        <f t="array" ref="T3582">[1]!s_stmnote_suppliertop5(A3582,D3582,5)</f>
        <v>供应商5</v>
      </c>
      <c r="U3582" s="9">
        <f>[1]!s_stmnote_purchasetop5_pct(A3582,D3582)</f>
        <v>17.68</v>
      </c>
      <c r="V3582" t="str" cm="1">
        <f t="array" ref="V3582">[1]!s_stmnote_customertop5($A3582,$D3582,1)</f>
        <v>客户1</v>
      </c>
      <c r="W3582" t="str" cm="1">
        <f t="array" ref="W3582">[1]!s_stmnote_customertop5($A3582,$D3582,2)</f>
        <v>客户2</v>
      </c>
      <c r="X3582" t="str" cm="1">
        <f t="array" ref="X3582">[1]!s_stmnote_customertop5($A3582,$D3582,3)</f>
        <v>客户3</v>
      </c>
      <c r="Y3582" t="str" cm="1">
        <f t="array" ref="Y3582">[1]!s_stmnote_customertop5($A3582,$D3582,4)</f>
        <v>客户4</v>
      </c>
      <c r="Z3582" t="str" cm="1">
        <f t="array" ref="Z3582">[1]!s_stmnote_customertop5($A3582,$D3582,5)</f>
        <v>客户5</v>
      </c>
      <c r="AA3582" s="9">
        <f>[1]!s_stmnote_salestop5_pct(A3582,D3582)</f>
        <v>11.55</v>
      </c>
      <c r="AB3582" s="9">
        <f>[1]!s_fa_arturn(A3582,D3582)</f>
        <v>1.9335</v>
      </c>
      <c r="AC3582" s="9">
        <f>[1]!fa_apturn(A3582,D3582)</f>
        <v>3.9070486403685498</v>
      </c>
      <c r="AD3582" s="9">
        <f>[1]!s_fa_invturn(A3582,D3582)</f>
        <v>1.5980000000000001</v>
      </c>
    </row>
    <row r="3583" spans="1:30">
      <c r="A3583">
        <v>300026</v>
      </c>
      <c r="B3583" t="s">
        <v>473</v>
      </c>
      <c r="C3583" t="s">
        <v>3221</v>
      </c>
      <c r="D3583" s="8">
        <f t="shared" si="56"/>
        <v>44926</v>
      </c>
      <c r="E3583" t="s">
        <v>6930</v>
      </c>
      <c r="F3583">
        <v>1</v>
      </c>
      <c r="G3583" t="s">
        <v>8669</v>
      </c>
      <c r="L3583" t="str" cm="1">
        <f t="array" ref="L3583">[1]!s_info_industry_gics(A3583,1)</f>
        <v>医疗保健</v>
      </c>
      <c r="M3583" t="str" cm="1">
        <f t="array" ref="M3583">[1]!s_info_industry_gicscode(A3583,1)</f>
        <v>35</v>
      </c>
      <c r="N3583" t="str">
        <f>[1]!s_info_industry_gics(A3583,2)</f>
        <v>制药、生物科技与生命科学</v>
      </c>
      <c r="O3583" t="str">
        <f>[1]!s_info_industry_gicscode(A3583,2)</f>
        <v>3520</v>
      </c>
      <c r="P3583" t="str" cm="1">
        <f t="array" ref="P3583">[1]!s_stmnote_suppliertop5(A3583,D3583,1)</f>
        <v>供应商1</v>
      </c>
      <c r="Q3583" t="str">
        <f>[1]!s_stmnote_suppliertop5(A3583,D3583,2)</f>
        <v>供应商2</v>
      </c>
      <c r="R3583" t="str" cm="1">
        <f t="array" ref="R3583">[1]!s_stmnote_suppliertop5(A3583,D3583,3)</f>
        <v>供应商3</v>
      </c>
      <c r="S3583" t="str" cm="1">
        <f t="array" ref="S3583">[1]!s_stmnote_suppliertop5(A3583,D3583,4)</f>
        <v>供应商4</v>
      </c>
      <c r="T3583" t="str" cm="1">
        <f t="array" ref="T3583">[1]!s_stmnote_suppliertop5(A3583,D3583,5)</f>
        <v>供应商5</v>
      </c>
      <c r="U3583" s="9">
        <f>[1]!s_stmnote_purchasetop5_pct(A3583,D3583)</f>
        <v>17.68</v>
      </c>
      <c r="V3583" t="str" cm="1">
        <f t="array" ref="V3583">[1]!s_stmnote_customertop5($A3583,$D3583,1)</f>
        <v>客户1</v>
      </c>
      <c r="W3583" t="str" cm="1">
        <f t="array" ref="W3583">[1]!s_stmnote_customertop5($A3583,$D3583,2)</f>
        <v>客户2</v>
      </c>
      <c r="X3583" t="str" cm="1">
        <f t="array" ref="X3583">[1]!s_stmnote_customertop5($A3583,$D3583,3)</f>
        <v>客户3</v>
      </c>
      <c r="Y3583" t="str" cm="1">
        <f t="array" ref="Y3583">[1]!s_stmnote_customertop5($A3583,$D3583,4)</f>
        <v>客户4</v>
      </c>
      <c r="Z3583" t="str" cm="1">
        <f t="array" ref="Z3583">[1]!s_stmnote_customertop5($A3583,$D3583,5)</f>
        <v>客户5</v>
      </c>
      <c r="AA3583" s="9">
        <f>[1]!s_stmnote_salestop5_pct(A3583,D3583)</f>
        <v>11.55</v>
      </c>
      <c r="AB3583" s="9">
        <f>[1]!s_fa_arturn(A3583,D3583)</f>
        <v>1.9335</v>
      </c>
      <c r="AC3583" s="9">
        <f>[1]!fa_apturn(A3583,D3583)</f>
        <v>3.9070486403685498</v>
      </c>
      <c r="AD3583" s="9">
        <f>[1]!s_fa_invturn(A3583,D3583)</f>
        <v>1.5980000000000001</v>
      </c>
    </row>
    <row r="3584" spans="1:30">
      <c r="A3584">
        <v>300026</v>
      </c>
      <c r="B3584" t="s">
        <v>473</v>
      </c>
      <c r="C3584" t="s">
        <v>3222</v>
      </c>
      <c r="D3584" s="8">
        <f t="shared" si="56"/>
        <v>45291</v>
      </c>
      <c r="E3584" t="s">
        <v>7013</v>
      </c>
      <c r="F3584">
        <v>1</v>
      </c>
      <c r="G3584" t="s">
        <v>8670</v>
      </c>
      <c r="L3584" t="str" cm="1">
        <f t="array" ref="L3584">[1]!s_info_industry_gics(A3584,1)</f>
        <v>医疗保健</v>
      </c>
      <c r="M3584" t="str" cm="1">
        <f t="array" ref="M3584">[1]!s_info_industry_gicscode(A3584,1)</f>
        <v>35</v>
      </c>
      <c r="N3584" t="str">
        <f>[1]!s_info_industry_gics(A3584,2)</f>
        <v>制药、生物科技与生命科学</v>
      </c>
      <c r="O3584" t="str">
        <f>[1]!s_info_industry_gicscode(A3584,2)</f>
        <v>3520</v>
      </c>
      <c r="P3584" t="str" cm="1">
        <f t="array" ref="P3584">[1]!s_stmnote_suppliertop5(A3584,D3584,1)</f>
        <v>供应商1</v>
      </c>
      <c r="Q3584" t="str">
        <f>[1]!s_stmnote_suppliertop5(A3584,D3584,2)</f>
        <v>供应商2</v>
      </c>
      <c r="R3584" t="str" cm="1">
        <f t="array" ref="R3584">[1]!s_stmnote_suppliertop5(A3584,D3584,3)</f>
        <v>供应商3</v>
      </c>
      <c r="S3584" t="str" cm="1">
        <f t="array" ref="S3584">[1]!s_stmnote_suppliertop5(A3584,D3584,4)</f>
        <v>供应商4</v>
      </c>
      <c r="T3584" t="str" cm="1">
        <f t="array" ref="T3584">[1]!s_stmnote_suppliertop5(A3584,D3584,5)</f>
        <v>供应商5</v>
      </c>
      <c r="U3584" s="9">
        <f>[1]!s_stmnote_purchasetop5_pct(A3584,D3584)</f>
        <v>26.68</v>
      </c>
      <c r="V3584" t="str" cm="1">
        <f t="array" ref="V3584">[1]!s_stmnote_customertop5($A3584,$D3584,1)</f>
        <v>客户1</v>
      </c>
      <c r="W3584" t="str" cm="1">
        <f t="array" ref="W3584">[1]!s_stmnote_customertop5($A3584,$D3584,2)</f>
        <v>客户2</v>
      </c>
      <c r="X3584" t="str" cm="1">
        <f t="array" ref="X3584">[1]!s_stmnote_customertop5($A3584,$D3584,3)</f>
        <v>客户3</v>
      </c>
      <c r="Y3584" t="str" cm="1">
        <f t="array" ref="Y3584">[1]!s_stmnote_customertop5($A3584,$D3584,4)</f>
        <v>客户4</v>
      </c>
      <c r="Z3584" t="str" cm="1">
        <f t="array" ref="Z3584">[1]!s_stmnote_customertop5($A3584,$D3584,5)</f>
        <v>客户5</v>
      </c>
      <c r="AA3584" s="9">
        <f>[1]!s_stmnote_salestop5_pct(A3584,D3584)</f>
        <v>11.64</v>
      </c>
      <c r="AB3584" s="9">
        <f>[1]!s_fa_arturn(A3584,D3584)</f>
        <v>2.0045000000000002</v>
      </c>
      <c r="AC3584" s="9">
        <f>[1]!fa_apturn(A3584,D3584)</f>
        <v>3.7000894289596902</v>
      </c>
      <c r="AD3584" s="9">
        <f>[1]!s_fa_invturn(A3584,D3584)</f>
        <v>1.343</v>
      </c>
    </row>
    <row r="3585" spans="1:30">
      <c r="A3585">
        <v>300026</v>
      </c>
      <c r="B3585" t="s">
        <v>473</v>
      </c>
      <c r="C3585" t="s">
        <v>3223</v>
      </c>
      <c r="D3585" s="8">
        <f t="shared" si="56"/>
        <v>45657</v>
      </c>
      <c r="E3585" t="s">
        <v>6953</v>
      </c>
      <c r="F3585">
        <v>1</v>
      </c>
      <c r="G3585" t="s">
        <v>8671</v>
      </c>
      <c r="L3585" t="str" cm="1">
        <f t="array" ref="L3585">[1]!s_info_industry_gics(A3585,1)</f>
        <v>医疗保健</v>
      </c>
      <c r="M3585" t="str" cm="1">
        <f t="array" ref="M3585">[1]!s_info_industry_gicscode(A3585,1)</f>
        <v>35</v>
      </c>
      <c r="N3585" t="str">
        <f>[1]!s_info_industry_gics(A3585,2)</f>
        <v>制药、生物科技与生命科学</v>
      </c>
      <c r="O3585" t="str">
        <f>[1]!s_info_industry_gicscode(A3585,2)</f>
        <v>3520</v>
      </c>
      <c r="P3585" cm="1">
        <f t="array" ref="P3585">[1]!s_stmnote_suppliertop5(A3585,D3585,1)</f>
        <v>0</v>
      </c>
      <c r="Q3585">
        <f>[1]!s_stmnote_suppliertop5(A3585,D3585,2)</f>
        <v>0</v>
      </c>
      <c r="R3585" cm="1">
        <f t="array" ref="R3585">[1]!s_stmnote_suppliertop5(A3585,D3585,3)</f>
        <v>0</v>
      </c>
      <c r="S3585" cm="1">
        <f t="array" ref="S3585">[1]!s_stmnote_suppliertop5(A3585,D3585,4)</f>
        <v>0</v>
      </c>
      <c r="T3585" cm="1">
        <f t="array" ref="T3585">[1]!s_stmnote_suppliertop5(A3585,D3585,5)</f>
        <v>0</v>
      </c>
      <c r="U3585" s="9">
        <f>[1]!s_stmnote_purchasetop5_pct(A3585,D3585)</f>
        <v>0</v>
      </c>
      <c r="V3585" cm="1">
        <f t="array" ref="V3585">[1]!s_stmnote_customertop5($A3585,$D3585,1)</f>
        <v>0</v>
      </c>
      <c r="W3585" cm="1">
        <f t="array" ref="W3585">[1]!s_stmnote_customertop5($A3585,$D3585,2)</f>
        <v>0</v>
      </c>
      <c r="X3585" cm="1">
        <f t="array" ref="X3585">[1]!s_stmnote_customertop5($A3585,$D3585,3)</f>
        <v>0</v>
      </c>
      <c r="Y3585" cm="1">
        <f t="array" ref="Y3585">[1]!s_stmnote_customertop5($A3585,$D3585,4)</f>
        <v>0</v>
      </c>
      <c r="Z3585" cm="1">
        <f t="array" ref="Z3585">[1]!s_stmnote_customertop5($A3585,$D3585,5)</f>
        <v>0</v>
      </c>
      <c r="AA3585" s="9">
        <f>[1]!s_stmnote_salestop5_pct(A3585,D3585)</f>
        <v>0</v>
      </c>
      <c r="AB3585" s="9">
        <f>[1]!s_fa_arturn(A3585,D3585)</f>
        <v>0</v>
      </c>
      <c r="AC3585" s="9">
        <f>[1]!fa_apturn(A3585,D3585)</f>
        <v>0</v>
      </c>
      <c r="AD3585" s="9">
        <f>[1]!s_fa_invturn(A3585,D3585)</f>
        <v>0</v>
      </c>
    </row>
    <row r="3586" spans="1:30">
      <c r="A3586">
        <v>300119</v>
      </c>
      <c r="B3586" t="s">
        <v>497</v>
      </c>
      <c r="C3586" t="s">
        <v>3284</v>
      </c>
      <c r="D3586" s="8">
        <f t="shared" si="56"/>
        <v>45291</v>
      </c>
      <c r="E3586" t="s">
        <v>7118</v>
      </c>
      <c r="F3586">
        <v>1</v>
      </c>
      <c r="G3586" t="s">
        <v>10745</v>
      </c>
      <c r="L3586" t="str" cm="1">
        <f t="array" ref="L3586">[1]!s_info_industry_gics(A3586,1)</f>
        <v>医疗保健</v>
      </c>
      <c r="M3586" t="str" cm="1">
        <f t="array" ref="M3586">[1]!s_info_industry_gicscode(A3586,1)</f>
        <v>35</v>
      </c>
      <c r="N3586" t="str">
        <f>[1]!s_info_industry_gics(A3586,2)</f>
        <v>制药、生物科技与生命科学</v>
      </c>
      <c r="O3586" t="str">
        <f>[1]!s_info_industry_gicscode(A3586,2)</f>
        <v>3520</v>
      </c>
      <c r="P3586" t="str" cm="1">
        <f t="array" ref="P3586">[1]!s_stmnote_suppliertop5(A3586,D3586,1)</f>
        <v>第一名</v>
      </c>
      <c r="Q3586" t="str">
        <f>[1]!s_stmnote_suppliertop5(A3586,D3586,2)</f>
        <v>第二名</v>
      </c>
      <c r="R3586" t="str" cm="1">
        <f t="array" ref="R3586">[1]!s_stmnote_suppliertop5(A3586,D3586,3)</f>
        <v>第三名</v>
      </c>
      <c r="S3586" t="str" cm="1">
        <f t="array" ref="S3586">[1]!s_stmnote_suppliertop5(A3586,D3586,4)</f>
        <v>第四名</v>
      </c>
      <c r="T3586" t="str" cm="1">
        <f t="array" ref="T3586">[1]!s_stmnote_suppliertop5(A3586,D3586,5)</f>
        <v>第五名</v>
      </c>
      <c r="U3586" s="9">
        <f>[1]!s_stmnote_purchasetop5_pct(A3586,D3586)</f>
        <v>16.18</v>
      </c>
      <c r="V3586" t="str" cm="1">
        <f t="array" ref="V3586">[1]!s_stmnote_customertop5($A3586,$D3586,1)</f>
        <v>第一名</v>
      </c>
      <c r="W3586" t="str" cm="1">
        <f t="array" ref="W3586">[1]!s_stmnote_customertop5($A3586,$D3586,2)</f>
        <v>第二名</v>
      </c>
      <c r="X3586" t="str" cm="1">
        <f t="array" ref="X3586">[1]!s_stmnote_customertop5($A3586,$D3586,3)</f>
        <v>第三名</v>
      </c>
      <c r="Y3586" t="str" cm="1">
        <f t="array" ref="Y3586">[1]!s_stmnote_customertop5($A3586,$D3586,4)</f>
        <v>第四名</v>
      </c>
      <c r="Z3586" t="str" cm="1">
        <f t="array" ref="Z3586">[1]!s_stmnote_customertop5($A3586,$D3586,5)</f>
        <v>第五名</v>
      </c>
      <c r="AA3586" s="9">
        <f>[1]!s_stmnote_salestop5_pct(A3586,D3586)</f>
        <v>18.28</v>
      </c>
      <c r="AB3586" s="9">
        <f>[1]!s_fa_arturn(A3586,D3586)</f>
        <v>2.6686999999999999</v>
      </c>
      <c r="AC3586" s="9">
        <f>[1]!fa_apturn(A3586,D3586)</f>
        <v>3.2266047688604802</v>
      </c>
      <c r="AD3586" s="9">
        <f>[1]!s_fa_invturn(A3586,D3586)</f>
        <v>2.9895</v>
      </c>
    </row>
    <row r="3587" spans="1:30">
      <c r="A3587">
        <v>300147</v>
      </c>
      <c r="B3587" t="s">
        <v>506</v>
      </c>
      <c r="C3587" t="s">
        <v>3306</v>
      </c>
      <c r="D3587" s="8">
        <f t="shared" si="56"/>
        <v>44561</v>
      </c>
      <c r="E3587" t="s">
        <v>6919</v>
      </c>
      <c r="F3587">
        <v>1</v>
      </c>
      <c r="G3587" t="s">
        <v>8719</v>
      </c>
      <c r="L3587" t="str" cm="1">
        <f t="array" ref="L3587">[1]!s_info_industry_gics(A3587,1)</f>
        <v>医疗保健</v>
      </c>
      <c r="M3587" t="str" cm="1">
        <f t="array" ref="M3587">[1]!s_info_industry_gicscode(A3587,1)</f>
        <v>35</v>
      </c>
      <c r="N3587" t="str">
        <f>[1]!s_info_industry_gics(A3587,2)</f>
        <v>制药、生物科技与生命科学</v>
      </c>
      <c r="O3587" t="str">
        <f>[1]!s_info_industry_gicscode(A3587,2)</f>
        <v>3520</v>
      </c>
      <c r="P3587" t="str" cm="1">
        <f t="array" ref="P3587">[1]!s_stmnote_suppliertop5(A3587,D3587,1)</f>
        <v>安徽省亳州市芍花堂药业有限公司</v>
      </c>
      <c r="Q3587" t="str">
        <f>[1]!s_stmnote_suppliertop5(A3587,D3587,2)</f>
        <v>国药乐仁堂河北药业有限公司</v>
      </c>
      <c r="R3587" t="str" cm="1">
        <f t="array" ref="R3587">[1]!s_stmnote_suppliertop5(A3587,D3587,3)</f>
        <v>广东药材医药有限公司</v>
      </c>
      <c r="S3587" t="str" cm="1">
        <f t="array" ref="S3587">[1]!s_stmnote_suppliertop5(A3587,D3587,4)</f>
        <v>漳州片仔癀药业股份有限公司</v>
      </c>
      <c r="T3587" t="str" cm="1">
        <f t="array" ref="T3587">[1]!s_stmnote_suppliertop5(A3587,D3587,5)</f>
        <v>成都永康制药有限公司</v>
      </c>
      <c r="U3587" s="9">
        <f>[1]!s_stmnote_purchasetop5_pct(A3587,D3587)</f>
        <v>11.54</v>
      </c>
      <c r="V3587" t="str" cm="1">
        <f t="array" ref="V3587">[1]!s_stmnote_customertop5($A3587,$D3587,1)</f>
        <v>山东中医药大学附属医院</v>
      </c>
      <c r="W3587" t="str" cm="1">
        <f t="array" ref="W3587">[1]!s_stmnote_customertop5($A3587,$D3587,2)</f>
        <v>华中科技大学同济医学院附属协和医院</v>
      </c>
      <c r="X3587" t="str" cm="1">
        <f t="array" ref="X3587">[1]!s_stmnote_customertop5($A3587,$D3587,3)</f>
        <v>吴江上海蔡同德堂中药饮片有限公司</v>
      </c>
      <c r="Y3587" t="str" cm="1">
        <f t="array" ref="Y3587">[1]!s_stmnote_customertop5($A3587,$D3587,4)</f>
        <v>湖北省肿瘤医院</v>
      </c>
      <c r="Z3587" t="str" cm="1">
        <f t="array" ref="Z3587">[1]!s_stmnote_customertop5($A3587,$D3587,5)</f>
        <v>湖北省中医院</v>
      </c>
      <c r="AA3587" s="9">
        <f>[1]!s_stmnote_salestop5_pct(A3587,D3587)</f>
        <v>19.510000000000002</v>
      </c>
      <c r="AB3587" s="9">
        <f>[1]!s_fa_arturn(A3587,D3587)</f>
        <v>2.7818000000000001</v>
      </c>
      <c r="AC3587" s="9">
        <f>[1]!fa_apturn(A3587,D3587)</f>
        <v>2.22779618208282</v>
      </c>
      <c r="AD3587" s="9">
        <f>[1]!s_fa_invturn(A3587,D3587)</f>
        <v>2.7353000000000001</v>
      </c>
    </row>
    <row r="3588" spans="1:30">
      <c r="A3588">
        <v>300147</v>
      </c>
      <c r="B3588" t="s">
        <v>506</v>
      </c>
      <c r="C3588" t="s">
        <v>3307</v>
      </c>
      <c r="D3588" s="8">
        <f t="shared" si="56"/>
        <v>44561</v>
      </c>
      <c r="E3588" t="s">
        <v>7576</v>
      </c>
      <c r="F3588">
        <v>1</v>
      </c>
      <c r="G3588" t="s">
        <v>8720</v>
      </c>
      <c r="L3588" t="str" cm="1">
        <f t="array" ref="L3588">[1]!s_info_industry_gics(A3588,1)</f>
        <v>医疗保健</v>
      </c>
      <c r="M3588" t="str" cm="1">
        <f t="array" ref="M3588">[1]!s_info_industry_gicscode(A3588,1)</f>
        <v>35</v>
      </c>
      <c r="N3588" t="str">
        <f>[1]!s_info_industry_gics(A3588,2)</f>
        <v>制药、生物科技与生命科学</v>
      </c>
      <c r="O3588" t="str">
        <f>[1]!s_info_industry_gicscode(A3588,2)</f>
        <v>3520</v>
      </c>
      <c r="P3588" t="str" cm="1">
        <f t="array" ref="P3588">[1]!s_stmnote_suppliertop5(A3588,D3588,1)</f>
        <v>安徽省亳州市芍花堂药业有限公司</v>
      </c>
      <c r="Q3588" t="str">
        <f>[1]!s_stmnote_suppliertop5(A3588,D3588,2)</f>
        <v>国药乐仁堂河北药业有限公司</v>
      </c>
      <c r="R3588" t="str" cm="1">
        <f t="array" ref="R3588">[1]!s_stmnote_suppliertop5(A3588,D3588,3)</f>
        <v>广东药材医药有限公司</v>
      </c>
      <c r="S3588" t="str" cm="1">
        <f t="array" ref="S3588">[1]!s_stmnote_suppliertop5(A3588,D3588,4)</f>
        <v>漳州片仔癀药业股份有限公司</v>
      </c>
      <c r="T3588" t="str" cm="1">
        <f t="array" ref="T3588">[1]!s_stmnote_suppliertop5(A3588,D3588,5)</f>
        <v>成都永康制药有限公司</v>
      </c>
      <c r="U3588" s="9">
        <f>[1]!s_stmnote_purchasetop5_pct(A3588,D3588)</f>
        <v>11.54</v>
      </c>
      <c r="V3588" t="str" cm="1">
        <f t="array" ref="V3588">[1]!s_stmnote_customertop5($A3588,$D3588,1)</f>
        <v>山东中医药大学附属医院</v>
      </c>
      <c r="W3588" t="str" cm="1">
        <f t="array" ref="W3588">[1]!s_stmnote_customertop5($A3588,$D3588,2)</f>
        <v>华中科技大学同济医学院附属协和医院</v>
      </c>
      <c r="X3588" t="str" cm="1">
        <f t="array" ref="X3588">[1]!s_stmnote_customertop5($A3588,$D3588,3)</f>
        <v>吴江上海蔡同德堂中药饮片有限公司</v>
      </c>
      <c r="Y3588" t="str" cm="1">
        <f t="array" ref="Y3588">[1]!s_stmnote_customertop5($A3588,$D3588,4)</f>
        <v>湖北省肿瘤医院</v>
      </c>
      <c r="Z3588" t="str" cm="1">
        <f t="array" ref="Z3588">[1]!s_stmnote_customertop5($A3588,$D3588,5)</f>
        <v>湖北省中医院</v>
      </c>
      <c r="AA3588" s="9">
        <f>[1]!s_stmnote_salestop5_pct(A3588,D3588)</f>
        <v>19.510000000000002</v>
      </c>
      <c r="AB3588" s="9">
        <f>[1]!s_fa_arturn(A3588,D3588)</f>
        <v>2.7818000000000001</v>
      </c>
      <c r="AC3588" s="9">
        <f>[1]!fa_apturn(A3588,D3588)</f>
        <v>2.22779618208282</v>
      </c>
      <c r="AD3588" s="9">
        <f>[1]!s_fa_invturn(A3588,D3588)</f>
        <v>2.7353000000000001</v>
      </c>
    </row>
    <row r="3589" spans="1:30">
      <c r="A3589">
        <v>300147</v>
      </c>
      <c r="B3589" t="s">
        <v>506</v>
      </c>
      <c r="C3589" t="s">
        <v>3308</v>
      </c>
      <c r="D3589" s="8">
        <f t="shared" si="56"/>
        <v>44561</v>
      </c>
      <c r="E3589" t="s">
        <v>7315</v>
      </c>
      <c r="F3589">
        <v>1</v>
      </c>
      <c r="G3589" t="s">
        <v>8720</v>
      </c>
      <c r="L3589" t="str" cm="1">
        <f t="array" ref="L3589">[1]!s_info_industry_gics(A3589,1)</f>
        <v>医疗保健</v>
      </c>
      <c r="M3589" t="str" cm="1">
        <f t="array" ref="M3589">[1]!s_info_industry_gicscode(A3589,1)</f>
        <v>35</v>
      </c>
      <c r="N3589" t="str">
        <f>[1]!s_info_industry_gics(A3589,2)</f>
        <v>制药、生物科技与生命科学</v>
      </c>
      <c r="O3589" t="str">
        <f>[1]!s_info_industry_gicscode(A3589,2)</f>
        <v>3520</v>
      </c>
      <c r="P3589" t="str" cm="1">
        <f t="array" ref="P3589">[1]!s_stmnote_suppliertop5(A3589,D3589,1)</f>
        <v>安徽省亳州市芍花堂药业有限公司</v>
      </c>
      <c r="Q3589" t="str">
        <f>[1]!s_stmnote_suppliertop5(A3589,D3589,2)</f>
        <v>国药乐仁堂河北药业有限公司</v>
      </c>
      <c r="R3589" t="str" cm="1">
        <f t="array" ref="R3589">[1]!s_stmnote_suppliertop5(A3589,D3589,3)</f>
        <v>广东药材医药有限公司</v>
      </c>
      <c r="S3589" t="str" cm="1">
        <f t="array" ref="S3589">[1]!s_stmnote_suppliertop5(A3589,D3589,4)</f>
        <v>漳州片仔癀药业股份有限公司</v>
      </c>
      <c r="T3589" t="str" cm="1">
        <f t="array" ref="T3589">[1]!s_stmnote_suppliertop5(A3589,D3589,5)</f>
        <v>成都永康制药有限公司</v>
      </c>
      <c r="U3589" s="9">
        <f>[1]!s_stmnote_purchasetop5_pct(A3589,D3589)</f>
        <v>11.54</v>
      </c>
      <c r="V3589" t="str" cm="1">
        <f t="array" ref="V3589">[1]!s_stmnote_customertop5($A3589,$D3589,1)</f>
        <v>山东中医药大学附属医院</v>
      </c>
      <c r="W3589" t="str" cm="1">
        <f t="array" ref="W3589">[1]!s_stmnote_customertop5($A3589,$D3589,2)</f>
        <v>华中科技大学同济医学院附属协和医院</v>
      </c>
      <c r="X3589" t="str" cm="1">
        <f t="array" ref="X3589">[1]!s_stmnote_customertop5($A3589,$D3589,3)</f>
        <v>吴江上海蔡同德堂中药饮片有限公司</v>
      </c>
      <c r="Y3589" t="str" cm="1">
        <f t="array" ref="Y3589">[1]!s_stmnote_customertop5($A3589,$D3589,4)</f>
        <v>湖北省肿瘤医院</v>
      </c>
      <c r="Z3589" t="str" cm="1">
        <f t="array" ref="Z3589">[1]!s_stmnote_customertop5($A3589,$D3589,5)</f>
        <v>湖北省中医院</v>
      </c>
      <c r="AA3589" s="9">
        <f>[1]!s_stmnote_salestop5_pct(A3589,D3589)</f>
        <v>19.510000000000002</v>
      </c>
      <c r="AB3589" s="9">
        <f>[1]!s_fa_arturn(A3589,D3589)</f>
        <v>2.7818000000000001</v>
      </c>
      <c r="AC3589" s="9">
        <f>[1]!fa_apturn(A3589,D3589)</f>
        <v>2.22779618208282</v>
      </c>
      <c r="AD3589" s="9">
        <f>[1]!s_fa_invturn(A3589,D3589)</f>
        <v>2.7353000000000001</v>
      </c>
    </row>
    <row r="3590" spans="1:30">
      <c r="A3590">
        <v>300181</v>
      </c>
      <c r="B3590" t="s">
        <v>516</v>
      </c>
      <c r="C3590" t="s">
        <v>3360</v>
      </c>
      <c r="D3590" s="8">
        <f t="shared" si="56"/>
        <v>44926</v>
      </c>
      <c r="E3590" t="s">
        <v>7614</v>
      </c>
      <c r="F3590">
        <v>1</v>
      </c>
      <c r="G3590" t="s">
        <v>7881</v>
      </c>
      <c r="L3590" t="str" cm="1">
        <f t="array" ref="L3590">[1]!s_info_industry_gics(A3590,1)</f>
        <v>医疗保健</v>
      </c>
      <c r="M3590" t="str" cm="1">
        <f t="array" ref="M3590">[1]!s_info_industry_gicscode(A3590,1)</f>
        <v>35</v>
      </c>
      <c r="N3590" t="str">
        <f>[1]!s_info_industry_gics(A3590,2)</f>
        <v>制药、生物科技与生命科学</v>
      </c>
      <c r="O3590" t="str">
        <f>[1]!s_info_industry_gicscode(A3590,2)</f>
        <v>3520</v>
      </c>
      <c r="P3590" t="str" cm="1">
        <f t="array" ref="P3590">[1]!s_stmnote_suppliertop5(A3590,D3590,1)</f>
        <v>第一名</v>
      </c>
      <c r="Q3590" t="str">
        <f>[1]!s_stmnote_suppliertop5(A3590,D3590,2)</f>
        <v>第二名</v>
      </c>
      <c r="R3590" t="str" cm="1">
        <f t="array" ref="R3590">[1]!s_stmnote_suppliertop5(A3590,D3590,3)</f>
        <v>第三名</v>
      </c>
      <c r="S3590" t="str" cm="1">
        <f t="array" ref="S3590">[1]!s_stmnote_suppliertop5(A3590,D3590,4)</f>
        <v>第四名</v>
      </c>
      <c r="T3590" t="str" cm="1">
        <f t="array" ref="T3590">[1]!s_stmnote_suppliertop5(A3590,D3590,5)</f>
        <v>第五名</v>
      </c>
      <c r="U3590" s="9">
        <f>[1]!s_stmnote_purchasetop5_pct(A3590,D3590)</f>
        <v>31.91</v>
      </c>
      <c r="V3590" t="str" cm="1">
        <f t="array" ref="V3590">[1]!s_stmnote_customertop5($A3590,$D3590,1)</f>
        <v>第一名</v>
      </c>
      <c r="W3590" t="str" cm="1">
        <f t="array" ref="W3590">[1]!s_stmnote_customertop5($A3590,$D3590,2)</f>
        <v>第二名</v>
      </c>
      <c r="X3590" t="str" cm="1">
        <f t="array" ref="X3590">[1]!s_stmnote_customertop5($A3590,$D3590,3)</f>
        <v>第三名</v>
      </c>
      <c r="Y3590" t="str" cm="1">
        <f t="array" ref="Y3590">[1]!s_stmnote_customertop5($A3590,$D3590,4)</f>
        <v>第四名</v>
      </c>
      <c r="Z3590" t="str" cm="1">
        <f t="array" ref="Z3590">[1]!s_stmnote_customertop5($A3590,$D3590,5)</f>
        <v>第五名</v>
      </c>
      <c r="AA3590" s="9">
        <f>[1]!s_stmnote_salestop5_pct(A3590,D3590)</f>
        <v>50.57</v>
      </c>
      <c r="AB3590" s="9">
        <f>[1]!s_fa_arturn(A3590,D3590)</f>
        <v>4.7961</v>
      </c>
      <c r="AC3590" s="9">
        <f>[1]!fa_apturn(A3590,D3590)</f>
        <v>1.4690034155871099</v>
      </c>
      <c r="AD3590" s="9">
        <f>[1]!s_fa_invturn(A3590,D3590)</f>
        <v>1.7936000000000001</v>
      </c>
    </row>
    <row r="3591" spans="1:30">
      <c r="A3591">
        <v>300181</v>
      </c>
      <c r="B3591" t="s">
        <v>516</v>
      </c>
      <c r="C3591" t="s">
        <v>3361</v>
      </c>
      <c r="D3591" s="8">
        <f t="shared" si="56"/>
        <v>44926</v>
      </c>
      <c r="E3591" t="s">
        <v>7615</v>
      </c>
      <c r="F3591">
        <v>1</v>
      </c>
      <c r="G3591" t="s">
        <v>7881</v>
      </c>
      <c r="L3591" t="str" cm="1">
        <f t="array" ref="L3591">[1]!s_info_industry_gics(A3591,1)</f>
        <v>医疗保健</v>
      </c>
      <c r="M3591" t="str" cm="1">
        <f t="array" ref="M3591">[1]!s_info_industry_gicscode(A3591,1)</f>
        <v>35</v>
      </c>
      <c r="N3591" t="str">
        <f>[1]!s_info_industry_gics(A3591,2)</f>
        <v>制药、生物科技与生命科学</v>
      </c>
      <c r="O3591" t="str">
        <f>[1]!s_info_industry_gicscode(A3591,2)</f>
        <v>3520</v>
      </c>
      <c r="P3591" t="str" cm="1">
        <f t="array" ref="P3591">[1]!s_stmnote_suppliertop5(A3591,D3591,1)</f>
        <v>第一名</v>
      </c>
      <c r="Q3591" t="str">
        <f>[1]!s_stmnote_suppliertop5(A3591,D3591,2)</f>
        <v>第二名</v>
      </c>
      <c r="R3591" t="str" cm="1">
        <f t="array" ref="R3591">[1]!s_stmnote_suppliertop5(A3591,D3591,3)</f>
        <v>第三名</v>
      </c>
      <c r="S3591" t="str" cm="1">
        <f t="array" ref="S3591">[1]!s_stmnote_suppliertop5(A3591,D3591,4)</f>
        <v>第四名</v>
      </c>
      <c r="T3591" t="str" cm="1">
        <f t="array" ref="T3591">[1]!s_stmnote_suppliertop5(A3591,D3591,5)</f>
        <v>第五名</v>
      </c>
      <c r="U3591" s="9">
        <f>[1]!s_stmnote_purchasetop5_pct(A3591,D3591)</f>
        <v>31.91</v>
      </c>
      <c r="V3591" t="str" cm="1">
        <f t="array" ref="V3591">[1]!s_stmnote_customertop5($A3591,$D3591,1)</f>
        <v>第一名</v>
      </c>
      <c r="W3591" t="str" cm="1">
        <f t="array" ref="W3591">[1]!s_stmnote_customertop5($A3591,$D3591,2)</f>
        <v>第二名</v>
      </c>
      <c r="X3591" t="str" cm="1">
        <f t="array" ref="X3591">[1]!s_stmnote_customertop5($A3591,$D3591,3)</f>
        <v>第三名</v>
      </c>
      <c r="Y3591" t="str" cm="1">
        <f t="array" ref="Y3591">[1]!s_stmnote_customertop5($A3591,$D3591,4)</f>
        <v>第四名</v>
      </c>
      <c r="Z3591" t="str" cm="1">
        <f t="array" ref="Z3591">[1]!s_stmnote_customertop5($A3591,$D3591,5)</f>
        <v>第五名</v>
      </c>
      <c r="AA3591" s="9">
        <f>[1]!s_stmnote_salestop5_pct(A3591,D3591)</f>
        <v>50.57</v>
      </c>
      <c r="AB3591" s="9">
        <f>[1]!s_fa_arturn(A3591,D3591)</f>
        <v>4.7961</v>
      </c>
      <c r="AC3591" s="9">
        <f>[1]!fa_apturn(A3591,D3591)</f>
        <v>1.4690034155871099</v>
      </c>
      <c r="AD3591" s="9">
        <f>[1]!s_fa_invturn(A3591,D3591)</f>
        <v>1.7936000000000001</v>
      </c>
    </row>
    <row r="3592" spans="1:30">
      <c r="A3592">
        <v>300181</v>
      </c>
      <c r="B3592" t="s">
        <v>516</v>
      </c>
      <c r="C3592" t="s">
        <v>3362</v>
      </c>
      <c r="D3592" s="8">
        <f t="shared" si="56"/>
        <v>44926</v>
      </c>
      <c r="E3592" t="s">
        <v>7616</v>
      </c>
      <c r="F3592">
        <v>1</v>
      </c>
      <c r="G3592" t="s">
        <v>8084</v>
      </c>
      <c r="L3592" t="str" cm="1">
        <f t="array" ref="L3592">[1]!s_info_industry_gics(A3592,1)</f>
        <v>医疗保健</v>
      </c>
      <c r="M3592" t="str" cm="1">
        <f t="array" ref="M3592">[1]!s_info_industry_gicscode(A3592,1)</f>
        <v>35</v>
      </c>
      <c r="N3592" t="str">
        <f>[1]!s_info_industry_gics(A3592,2)</f>
        <v>制药、生物科技与生命科学</v>
      </c>
      <c r="O3592" t="str">
        <f>[1]!s_info_industry_gicscode(A3592,2)</f>
        <v>3520</v>
      </c>
      <c r="P3592" t="str" cm="1">
        <f t="array" ref="P3592">[1]!s_stmnote_suppliertop5(A3592,D3592,1)</f>
        <v>第一名</v>
      </c>
      <c r="Q3592" t="str">
        <f>[1]!s_stmnote_suppliertop5(A3592,D3592,2)</f>
        <v>第二名</v>
      </c>
      <c r="R3592" t="str" cm="1">
        <f t="array" ref="R3592">[1]!s_stmnote_suppliertop5(A3592,D3592,3)</f>
        <v>第三名</v>
      </c>
      <c r="S3592" t="str" cm="1">
        <f t="array" ref="S3592">[1]!s_stmnote_suppliertop5(A3592,D3592,4)</f>
        <v>第四名</v>
      </c>
      <c r="T3592" t="str" cm="1">
        <f t="array" ref="T3592">[1]!s_stmnote_suppliertop5(A3592,D3592,5)</f>
        <v>第五名</v>
      </c>
      <c r="U3592" s="9">
        <f>[1]!s_stmnote_purchasetop5_pct(A3592,D3592)</f>
        <v>31.91</v>
      </c>
      <c r="V3592" t="str" cm="1">
        <f t="array" ref="V3592">[1]!s_stmnote_customertop5($A3592,$D3592,1)</f>
        <v>第一名</v>
      </c>
      <c r="W3592" t="str" cm="1">
        <f t="array" ref="W3592">[1]!s_stmnote_customertop5($A3592,$D3592,2)</f>
        <v>第二名</v>
      </c>
      <c r="X3592" t="str" cm="1">
        <f t="array" ref="X3592">[1]!s_stmnote_customertop5($A3592,$D3592,3)</f>
        <v>第三名</v>
      </c>
      <c r="Y3592" t="str" cm="1">
        <f t="array" ref="Y3592">[1]!s_stmnote_customertop5($A3592,$D3592,4)</f>
        <v>第四名</v>
      </c>
      <c r="Z3592" t="str" cm="1">
        <f t="array" ref="Z3592">[1]!s_stmnote_customertop5($A3592,$D3592,5)</f>
        <v>第五名</v>
      </c>
      <c r="AA3592" s="9">
        <f>[1]!s_stmnote_salestop5_pct(A3592,D3592)</f>
        <v>50.57</v>
      </c>
      <c r="AB3592" s="9">
        <f>[1]!s_fa_arturn(A3592,D3592)</f>
        <v>4.7961</v>
      </c>
      <c r="AC3592" s="9">
        <f>[1]!fa_apturn(A3592,D3592)</f>
        <v>1.4690034155871099</v>
      </c>
      <c r="AD3592" s="9">
        <f>[1]!s_fa_invturn(A3592,D3592)</f>
        <v>1.7936000000000001</v>
      </c>
    </row>
    <row r="3593" spans="1:30">
      <c r="A3593">
        <v>300318</v>
      </c>
      <c r="B3593" t="s">
        <v>557</v>
      </c>
      <c r="C3593" t="s">
        <v>3513</v>
      </c>
      <c r="D3593" s="8">
        <f t="shared" si="56"/>
        <v>44561</v>
      </c>
      <c r="E3593" t="s">
        <v>7050</v>
      </c>
      <c r="F3593">
        <v>1</v>
      </c>
      <c r="G3593" t="s">
        <v>8799</v>
      </c>
      <c r="L3593" t="str" cm="1">
        <f t="array" ref="L3593">[1]!s_info_industry_gics(A3593,1)</f>
        <v>医疗保健</v>
      </c>
      <c r="M3593" t="str" cm="1">
        <f t="array" ref="M3593">[1]!s_info_industry_gicscode(A3593,1)</f>
        <v>35</v>
      </c>
      <c r="N3593" t="str">
        <f>[1]!s_info_industry_gics(A3593,2)</f>
        <v>制药、生物科技与生命科学</v>
      </c>
      <c r="O3593" t="str">
        <f>[1]!s_info_industry_gicscode(A3593,2)</f>
        <v>3520</v>
      </c>
      <c r="P3593" t="str" cm="1">
        <f t="array" ref="P3593">[1]!s_stmnote_suppliertop5(A3593,D3593,1)</f>
        <v>供应商一</v>
      </c>
      <c r="Q3593" t="str">
        <f>[1]!s_stmnote_suppliertop5(A3593,D3593,2)</f>
        <v>供应商二</v>
      </c>
      <c r="R3593" t="str" cm="1">
        <f t="array" ref="R3593">[1]!s_stmnote_suppliertop5(A3593,D3593,3)</f>
        <v>供应商三</v>
      </c>
      <c r="S3593" t="str" cm="1">
        <f t="array" ref="S3593">[1]!s_stmnote_suppliertop5(A3593,D3593,4)</f>
        <v>供应商四</v>
      </c>
      <c r="T3593" t="str" cm="1">
        <f t="array" ref="T3593">[1]!s_stmnote_suppliertop5(A3593,D3593,5)</f>
        <v>供应商五</v>
      </c>
      <c r="U3593" s="9">
        <f>[1]!s_stmnote_purchasetop5_pct(A3593,D3593)</f>
        <v>15.74</v>
      </c>
      <c r="V3593" t="str" cm="1">
        <f t="array" ref="V3593">[1]!s_stmnote_customertop5($A3593,$D3593,1)</f>
        <v>客户一</v>
      </c>
      <c r="W3593" t="str" cm="1">
        <f t="array" ref="W3593">[1]!s_stmnote_customertop5($A3593,$D3593,2)</f>
        <v>客户二</v>
      </c>
      <c r="X3593" t="str" cm="1">
        <f t="array" ref="X3593">[1]!s_stmnote_customertop5($A3593,$D3593,3)</f>
        <v>客户三</v>
      </c>
      <c r="Y3593" t="str" cm="1">
        <f t="array" ref="Y3593">[1]!s_stmnote_customertop5($A3593,$D3593,4)</f>
        <v>客户四</v>
      </c>
      <c r="Z3593" t="str" cm="1">
        <f t="array" ref="Z3593">[1]!s_stmnote_customertop5($A3593,$D3593,5)</f>
        <v>客户五</v>
      </c>
      <c r="AA3593" s="9">
        <f>[1]!s_stmnote_salestop5_pct(A3593,D3593)</f>
        <v>10.77</v>
      </c>
      <c r="AB3593" s="9">
        <f>[1]!s_fa_arturn(A3593,D3593)</f>
        <v>5.9423000000000004</v>
      </c>
      <c r="AC3593" s="9">
        <f>[1]!fa_apturn(A3593,D3593)</f>
        <v>2.3760547999670898</v>
      </c>
      <c r="AD3593" s="9">
        <f>[1]!s_fa_invturn(A3593,D3593)</f>
        <v>0.52400000000000002</v>
      </c>
    </row>
    <row r="3594" spans="1:30">
      <c r="A3594">
        <v>300318</v>
      </c>
      <c r="B3594" t="s">
        <v>557</v>
      </c>
      <c r="C3594" t="s">
        <v>3514</v>
      </c>
      <c r="D3594" s="8">
        <f t="shared" si="56"/>
        <v>44926</v>
      </c>
      <c r="E3594" t="s">
        <v>6950</v>
      </c>
      <c r="F3594">
        <v>1</v>
      </c>
      <c r="G3594" t="s">
        <v>8800</v>
      </c>
      <c r="L3594" t="str" cm="1">
        <f t="array" ref="L3594">[1]!s_info_industry_gics(A3594,1)</f>
        <v>医疗保健</v>
      </c>
      <c r="M3594" t="str" cm="1">
        <f t="array" ref="M3594">[1]!s_info_industry_gicscode(A3594,1)</f>
        <v>35</v>
      </c>
      <c r="N3594" t="str">
        <f>[1]!s_info_industry_gics(A3594,2)</f>
        <v>制药、生物科技与生命科学</v>
      </c>
      <c r="O3594" t="str">
        <f>[1]!s_info_industry_gicscode(A3594,2)</f>
        <v>3520</v>
      </c>
      <c r="P3594" t="str" cm="1">
        <f t="array" ref="P3594">[1]!s_stmnote_suppliertop5(A3594,D3594,1)</f>
        <v>供应商一</v>
      </c>
      <c r="Q3594" t="str">
        <f>[1]!s_stmnote_suppliertop5(A3594,D3594,2)</f>
        <v>供应商二</v>
      </c>
      <c r="R3594" t="str" cm="1">
        <f t="array" ref="R3594">[1]!s_stmnote_suppliertop5(A3594,D3594,3)</f>
        <v>供应商三</v>
      </c>
      <c r="S3594" t="str" cm="1">
        <f t="array" ref="S3594">[1]!s_stmnote_suppliertop5(A3594,D3594,4)</f>
        <v>供应商四</v>
      </c>
      <c r="T3594" t="str" cm="1">
        <f t="array" ref="T3594">[1]!s_stmnote_suppliertop5(A3594,D3594,5)</f>
        <v>供应商五</v>
      </c>
      <c r="U3594" s="9">
        <f>[1]!s_stmnote_purchasetop5_pct(A3594,D3594)</f>
        <v>22.59</v>
      </c>
      <c r="V3594" t="str" cm="1">
        <f t="array" ref="V3594">[1]!s_stmnote_customertop5($A3594,$D3594,1)</f>
        <v>客户一</v>
      </c>
      <c r="W3594" t="str" cm="1">
        <f t="array" ref="W3594">[1]!s_stmnote_customertop5($A3594,$D3594,2)</f>
        <v>客户二</v>
      </c>
      <c r="X3594" t="str" cm="1">
        <f t="array" ref="X3594">[1]!s_stmnote_customertop5($A3594,$D3594,3)</f>
        <v>客户三</v>
      </c>
      <c r="Y3594" t="str" cm="1">
        <f t="array" ref="Y3594">[1]!s_stmnote_customertop5($A3594,$D3594,4)</f>
        <v>客户四</v>
      </c>
      <c r="Z3594" t="str" cm="1">
        <f t="array" ref="Z3594">[1]!s_stmnote_customertop5($A3594,$D3594,5)</f>
        <v>客户五</v>
      </c>
      <c r="AA3594" s="9">
        <f>[1]!s_stmnote_salestop5_pct(A3594,D3594)</f>
        <v>9.69</v>
      </c>
      <c r="AB3594" s="9">
        <f>[1]!s_fa_arturn(A3594,D3594)</f>
        <v>9.4738000000000007</v>
      </c>
      <c r="AC3594" s="9">
        <f>[1]!fa_apturn(A3594,D3594)</f>
        <v>2.0925817027681499</v>
      </c>
      <c r="AD3594" s="9">
        <f>[1]!s_fa_invturn(A3594,D3594)</f>
        <v>0.63980000000000004</v>
      </c>
    </row>
    <row r="3595" spans="1:30">
      <c r="A3595">
        <v>300318</v>
      </c>
      <c r="B3595" t="s">
        <v>557</v>
      </c>
      <c r="C3595" t="s">
        <v>3513</v>
      </c>
      <c r="D3595" s="8">
        <f t="shared" si="56"/>
        <v>45291</v>
      </c>
      <c r="E3595" t="s">
        <v>6970</v>
      </c>
      <c r="F3595">
        <v>1</v>
      </c>
      <c r="G3595" t="s">
        <v>8801</v>
      </c>
      <c r="L3595" t="str" cm="1">
        <f t="array" ref="L3595">[1]!s_info_industry_gics(A3595,1)</f>
        <v>医疗保健</v>
      </c>
      <c r="M3595" t="str" cm="1">
        <f t="array" ref="M3595">[1]!s_info_industry_gicscode(A3595,1)</f>
        <v>35</v>
      </c>
      <c r="N3595" t="str">
        <f>[1]!s_info_industry_gics(A3595,2)</f>
        <v>制药、生物科技与生命科学</v>
      </c>
      <c r="O3595" t="str">
        <f>[1]!s_info_industry_gicscode(A3595,2)</f>
        <v>3520</v>
      </c>
      <c r="P3595" t="str" cm="1">
        <f t="array" ref="P3595">[1]!s_stmnote_suppliertop5(A3595,D3595,1)</f>
        <v>供应商一</v>
      </c>
      <c r="Q3595" t="str">
        <f>[1]!s_stmnote_suppliertop5(A3595,D3595,2)</f>
        <v>供应商二</v>
      </c>
      <c r="R3595" t="str" cm="1">
        <f t="array" ref="R3595">[1]!s_stmnote_suppliertop5(A3595,D3595,3)</f>
        <v>供应商三</v>
      </c>
      <c r="S3595" t="str" cm="1">
        <f t="array" ref="S3595">[1]!s_stmnote_suppliertop5(A3595,D3595,4)</f>
        <v>供应商四</v>
      </c>
      <c r="T3595" t="str" cm="1">
        <f t="array" ref="T3595">[1]!s_stmnote_suppliertop5(A3595,D3595,5)</f>
        <v>供应商五</v>
      </c>
      <c r="U3595" s="9">
        <f>[1]!s_stmnote_purchasetop5_pct(A3595,D3595)</f>
        <v>9.9600000000000009</v>
      </c>
      <c r="V3595" t="str" cm="1">
        <f t="array" ref="V3595">[1]!s_stmnote_customertop5($A3595,$D3595,1)</f>
        <v>客户一</v>
      </c>
      <c r="W3595" t="str" cm="1">
        <f t="array" ref="W3595">[1]!s_stmnote_customertop5($A3595,$D3595,2)</f>
        <v>客户二</v>
      </c>
      <c r="X3595" t="str" cm="1">
        <f t="array" ref="X3595">[1]!s_stmnote_customertop5($A3595,$D3595,3)</f>
        <v>客户三</v>
      </c>
      <c r="Y3595" t="str" cm="1">
        <f t="array" ref="Y3595">[1]!s_stmnote_customertop5($A3595,$D3595,4)</f>
        <v>客户四</v>
      </c>
      <c r="Z3595" t="str" cm="1">
        <f t="array" ref="Z3595">[1]!s_stmnote_customertop5($A3595,$D3595,5)</f>
        <v>客户五</v>
      </c>
      <c r="AA3595" s="9">
        <f>[1]!s_stmnote_salestop5_pct(A3595,D3595)</f>
        <v>6.66</v>
      </c>
      <c r="AB3595" s="9">
        <f>[1]!s_fa_arturn(A3595,D3595)</f>
        <v>16.106300000000001</v>
      </c>
      <c r="AC3595" s="9">
        <f>[1]!fa_apturn(A3595,D3595)</f>
        <v>2.1567943791257198</v>
      </c>
      <c r="AD3595" s="9">
        <f>[1]!s_fa_invturn(A3595,D3595)</f>
        <v>0.68469999999999998</v>
      </c>
    </row>
    <row r="3596" spans="1:30">
      <c r="A3596">
        <v>300318</v>
      </c>
      <c r="B3596" t="s">
        <v>557</v>
      </c>
      <c r="C3596" t="s">
        <v>3513</v>
      </c>
      <c r="D3596" s="8">
        <f t="shared" si="56"/>
        <v>45657</v>
      </c>
      <c r="E3596" t="s">
        <v>6953</v>
      </c>
      <c r="F3596">
        <v>1</v>
      </c>
      <c r="G3596" t="s">
        <v>8801</v>
      </c>
      <c r="L3596" t="str" cm="1">
        <f t="array" ref="L3596">[1]!s_info_industry_gics(A3596,1)</f>
        <v>医疗保健</v>
      </c>
      <c r="M3596" t="str" cm="1">
        <f t="array" ref="M3596">[1]!s_info_industry_gicscode(A3596,1)</f>
        <v>35</v>
      </c>
      <c r="N3596" t="str">
        <f>[1]!s_info_industry_gics(A3596,2)</f>
        <v>制药、生物科技与生命科学</v>
      </c>
      <c r="O3596" t="str">
        <f>[1]!s_info_industry_gicscode(A3596,2)</f>
        <v>3520</v>
      </c>
      <c r="P3596" cm="1">
        <f t="array" ref="P3596">[1]!s_stmnote_suppliertop5(A3596,D3596,1)</f>
        <v>0</v>
      </c>
      <c r="Q3596">
        <f>[1]!s_stmnote_suppliertop5(A3596,D3596,2)</f>
        <v>0</v>
      </c>
      <c r="R3596" cm="1">
        <f t="array" ref="R3596">[1]!s_stmnote_suppliertop5(A3596,D3596,3)</f>
        <v>0</v>
      </c>
      <c r="S3596" cm="1">
        <f t="array" ref="S3596">[1]!s_stmnote_suppliertop5(A3596,D3596,4)</f>
        <v>0</v>
      </c>
      <c r="T3596" cm="1">
        <f t="array" ref="T3596">[1]!s_stmnote_suppliertop5(A3596,D3596,5)</f>
        <v>0</v>
      </c>
      <c r="U3596" s="9">
        <f>[1]!s_stmnote_purchasetop5_pct(A3596,D3596)</f>
        <v>0</v>
      </c>
      <c r="V3596" cm="1">
        <f t="array" ref="V3596">[1]!s_stmnote_customertop5($A3596,$D3596,1)</f>
        <v>0</v>
      </c>
      <c r="W3596" cm="1">
        <f t="array" ref="W3596">[1]!s_stmnote_customertop5($A3596,$D3596,2)</f>
        <v>0</v>
      </c>
      <c r="X3596" cm="1">
        <f t="array" ref="X3596">[1]!s_stmnote_customertop5($A3596,$D3596,3)</f>
        <v>0</v>
      </c>
      <c r="Y3596" cm="1">
        <f t="array" ref="Y3596">[1]!s_stmnote_customertop5($A3596,$D3596,4)</f>
        <v>0</v>
      </c>
      <c r="Z3596" cm="1">
        <f t="array" ref="Z3596">[1]!s_stmnote_customertop5($A3596,$D3596,5)</f>
        <v>0</v>
      </c>
      <c r="AA3596" s="9">
        <f>[1]!s_stmnote_salestop5_pct(A3596,D3596)</f>
        <v>0</v>
      </c>
      <c r="AB3596" s="9">
        <f>[1]!s_fa_arturn(A3596,D3596)</f>
        <v>0</v>
      </c>
      <c r="AC3596" s="9">
        <f>[1]!fa_apturn(A3596,D3596)</f>
        <v>0</v>
      </c>
      <c r="AD3596" s="9">
        <f>[1]!s_fa_invturn(A3596,D3596)</f>
        <v>0</v>
      </c>
    </row>
    <row r="3597" spans="1:30">
      <c r="A3597">
        <v>300406</v>
      </c>
      <c r="B3597" t="s">
        <v>584</v>
      </c>
      <c r="C3597" t="s">
        <v>3625</v>
      </c>
      <c r="D3597" s="8">
        <f t="shared" si="56"/>
        <v>44926</v>
      </c>
      <c r="E3597" t="s">
        <v>7317</v>
      </c>
      <c r="F3597">
        <v>1</v>
      </c>
      <c r="G3597" t="s">
        <v>8841</v>
      </c>
      <c r="L3597" t="str" cm="1">
        <f t="array" ref="L3597">[1]!s_info_industry_gics(A3597,1)</f>
        <v>医疗保健</v>
      </c>
      <c r="M3597" t="str" cm="1">
        <f t="array" ref="M3597">[1]!s_info_industry_gicscode(A3597,1)</f>
        <v>35</v>
      </c>
      <c r="N3597" t="str">
        <f>[1]!s_info_industry_gics(A3597,2)</f>
        <v>制药、生物科技与生命科学</v>
      </c>
      <c r="O3597" t="str">
        <f>[1]!s_info_industry_gicscode(A3597,2)</f>
        <v>3520</v>
      </c>
      <c r="P3597" t="str" cm="1">
        <f t="array" ref="P3597">[1]!s_stmnote_suppliertop5(A3597,D3597,1)</f>
        <v>甘肃嘉盛博源电子科技有限公司</v>
      </c>
      <c r="Q3597" t="str">
        <f>[1]!s_stmnote_suppliertop5(A3597,D3597,2)</f>
        <v>甘肃海纳瑞风医疗器械有限公司</v>
      </c>
      <c r="R3597" t="str" cm="1">
        <f t="array" ref="R3597">[1]!s_stmnote_suppliertop5(A3597,D3597,3)</f>
        <v>DenkaCompanyLimited</v>
      </c>
      <c r="S3597" t="str" cm="1">
        <f t="array" ref="S3597">[1]!s_stmnote_suppliertop5(A3597,D3597,4)</f>
        <v>上海东星科技进出口有限公司</v>
      </c>
      <c r="T3597" t="str" cm="1">
        <f t="array" ref="T3597">[1]!s_stmnote_suppliertop5(A3597,D3597,5)</f>
        <v>广东菲鹏生物有限公司</v>
      </c>
      <c r="U3597" s="9">
        <f>[1]!s_stmnote_purchasetop5_pct(A3597,D3597)</f>
        <v>21.73</v>
      </c>
      <c r="V3597" t="str" cm="1">
        <f t="array" ref="V3597">[1]!s_stmnote_customertop5($A3597,$D3597,1)</f>
        <v>珠海金斯尔医疗用品有限公司/南宁金斯尔医疗用品有限公司/珠海朗瑞医疗器械有限公司</v>
      </c>
      <c r="W3597" t="str" cm="1">
        <f t="array" ref="W3597">[1]!s_stmnote_customertop5($A3597,$D3597,2)</f>
        <v>甘肃悦新斯诺医疗器械销售有限公司/上海盛尔医疗器械有限公司</v>
      </c>
      <c r="X3597" t="str" cm="1">
        <f t="array" ref="X3597">[1]!s_stmnote_customertop5($A3597,$D3597,3)</f>
        <v>北京金朗瑞通医疗用品有限公司/合肥金朗通生物技术有限公司</v>
      </c>
      <c r="Y3597" t="str" cm="1">
        <f t="array" ref="Y3597">[1]!s_stmnote_customertop5($A3597,$D3597,4)</f>
        <v>成都朗金医疗器械有限公司/北京金斯尔医疗用品有限责任公司</v>
      </c>
      <c r="Z3597" t="str" cm="1">
        <f t="array" ref="Z3597">[1]!s_stmnote_customertop5($A3597,$D3597,5)</f>
        <v>上海九强生物技术有限公司</v>
      </c>
      <c r="AA3597" s="9">
        <f>[1]!s_stmnote_salestop5_pct(A3597,D3597)</f>
        <v>20.48</v>
      </c>
      <c r="AB3597" s="9">
        <f>[1]!s_fa_arturn(A3597,D3597)</f>
        <v>1.5673999999999999</v>
      </c>
      <c r="AC3597" s="9">
        <f>[1]!fa_apturn(A3597,D3597)</f>
        <v>9.0746114271306109</v>
      </c>
      <c r="AD3597" s="9">
        <f>[1]!s_fa_invturn(A3597,D3597)</f>
        <v>1.6278999999999999</v>
      </c>
    </row>
    <row r="3598" spans="1:30">
      <c r="A3598">
        <v>300482</v>
      </c>
      <c r="B3598" t="s">
        <v>609</v>
      </c>
      <c r="C3598" t="s">
        <v>3699</v>
      </c>
      <c r="D3598" s="8">
        <f t="shared" si="56"/>
        <v>44926</v>
      </c>
      <c r="E3598" t="s">
        <v>7671</v>
      </c>
      <c r="F3598">
        <v>1</v>
      </c>
      <c r="G3598" t="s">
        <v>8880</v>
      </c>
      <c r="L3598" t="str" cm="1">
        <f t="array" ref="L3598">[1]!s_info_industry_gics(A3598,1)</f>
        <v>医疗保健</v>
      </c>
      <c r="M3598" t="str" cm="1">
        <f t="array" ref="M3598">[1]!s_info_industry_gicscode(A3598,1)</f>
        <v>35</v>
      </c>
      <c r="N3598" t="str">
        <f>[1]!s_info_industry_gics(A3598,2)</f>
        <v>制药、生物科技与生命科学</v>
      </c>
      <c r="O3598" t="str">
        <f>[1]!s_info_industry_gicscode(A3598,2)</f>
        <v>3520</v>
      </c>
      <c r="P3598" t="str" cm="1">
        <f t="array" ref="P3598">[1]!s_stmnote_suppliertop5(A3598,D3598,1)</f>
        <v>第一名</v>
      </c>
      <c r="Q3598" t="str">
        <f>[1]!s_stmnote_suppliertop5(A3598,D3598,2)</f>
        <v>第二名</v>
      </c>
      <c r="R3598" t="str" cm="1">
        <f t="array" ref="R3598">[1]!s_stmnote_suppliertop5(A3598,D3598,3)</f>
        <v>第三名</v>
      </c>
      <c r="S3598" t="str" cm="1">
        <f t="array" ref="S3598">[1]!s_stmnote_suppliertop5(A3598,D3598,4)</f>
        <v>第四名</v>
      </c>
      <c r="T3598" t="str" cm="1">
        <f t="array" ref="T3598">[1]!s_stmnote_suppliertop5(A3598,D3598,5)</f>
        <v>第五名</v>
      </c>
      <c r="U3598" s="9">
        <f>[1]!s_stmnote_purchasetop5_pct(A3598,D3598)</f>
        <v>26.25</v>
      </c>
      <c r="V3598" t="str" cm="1">
        <f t="array" ref="V3598">[1]!s_stmnote_customertop5($A3598,$D3598,1)</f>
        <v>第一名</v>
      </c>
      <c r="W3598" t="str" cm="1">
        <f t="array" ref="W3598">[1]!s_stmnote_customertop5($A3598,$D3598,2)</f>
        <v>第二名</v>
      </c>
      <c r="X3598" t="str" cm="1">
        <f t="array" ref="X3598">[1]!s_stmnote_customertop5($A3598,$D3598,3)</f>
        <v>第三名</v>
      </c>
      <c r="Y3598" t="str" cm="1">
        <f t="array" ref="Y3598">[1]!s_stmnote_customertop5($A3598,$D3598,4)</f>
        <v>第四名</v>
      </c>
      <c r="Z3598" t="str" cm="1">
        <f t="array" ref="Z3598">[1]!s_stmnote_customertop5($A3598,$D3598,5)</f>
        <v>第五名</v>
      </c>
      <c r="AA3598" s="9">
        <f>[1]!s_stmnote_salestop5_pct(A3598,D3598)</f>
        <v>43.9</v>
      </c>
      <c r="AB3598" s="9">
        <f>[1]!s_fa_arturn(A3598,D3598)</f>
        <v>10.94</v>
      </c>
      <c r="AC3598" s="9">
        <f>[1]!fa_apturn(A3598,D3598)</f>
        <v>7.6010806997547604</v>
      </c>
      <c r="AD3598" s="9">
        <f>[1]!s_fa_invturn(A3598,D3598)</f>
        <v>6.9615999999999998</v>
      </c>
    </row>
    <row r="3599" spans="1:30">
      <c r="A3599">
        <v>300482</v>
      </c>
      <c r="B3599" t="s">
        <v>609</v>
      </c>
      <c r="C3599" t="s">
        <v>3700</v>
      </c>
      <c r="D3599" s="8">
        <f t="shared" si="56"/>
        <v>44926</v>
      </c>
      <c r="E3599" t="s">
        <v>7681</v>
      </c>
      <c r="F3599">
        <v>1</v>
      </c>
      <c r="G3599" t="s">
        <v>8693</v>
      </c>
      <c r="L3599" t="str" cm="1">
        <f t="array" ref="L3599">[1]!s_info_industry_gics(A3599,1)</f>
        <v>医疗保健</v>
      </c>
      <c r="M3599" t="str" cm="1">
        <f t="array" ref="M3599">[1]!s_info_industry_gicscode(A3599,1)</f>
        <v>35</v>
      </c>
      <c r="N3599" t="str">
        <f>[1]!s_info_industry_gics(A3599,2)</f>
        <v>制药、生物科技与生命科学</v>
      </c>
      <c r="O3599" t="str">
        <f>[1]!s_info_industry_gicscode(A3599,2)</f>
        <v>3520</v>
      </c>
      <c r="P3599" t="str" cm="1">
        <f t="array" ref="P3599">[1]!s_stmnote_suppliertop5(A3599,D3599,1)</f>
        <v>第一名</v>
      </c>
      <c r="Q3599" t="str">
        <f>[1]!s_stmnote_suppliertop5(A3599,D3599,2)</f>
        <v>第二名</v>
      </c>
      <c r="R3599" t="str" cm="1">
        <f t="array" ref="R3599">[1]!s_stmnote_suppliertop5(A3599,D3599,3)</f>
        <v>第三名</v>
      </c>
      <c r="S3599" t="str" cm="1">
        <f t="array" ref="S3599">[1]!s_stmnote_suppliertop5(A3599,D3599,4)</f>
        <v>第四名</v>
      </c>
      <c r="T3599" t="str" cm="1">
        <f t="array" ref="T3599">[1]!s_stmnote_suppliertop5(A3599,D3599,5)</f>
        <v>第五名</v>
      </c>
      <c r="U3599" s="9">
        <f>[1]!s_stmnote_purchasetop5_pct(A3599,D3599)</f>
        <v>26.25</v>
      </c>
      <c r="V3599" t="str" cm="1">
        <f t="array" ref="V3599">[1]!s_stmnote_customertop5($A3599,$D3599,1)</f>
        <v>第一名</v>
      </c>
      <c r="W3599" t="str" cm="1">
        <f t="array" ref="W3599">[1]!s_stmnote_customertop5($A3599,$D3599,2)</f>
        <v>第二名</v>
      </c>
      <c r="X3599" t="str" cm="1">
        <f t="array" ref="X3599">[1]!s_stmnote_customertop5($A3599,$D3599,3)</f>
        <v>第三名</v>
      </c>
      <c r="Y3599" t="str" cm="1">
        <f t="array" ref="Y3599">[1]!s_stmnote_customertop5($A3599,$D3599,4)</f>
        <v>第四名</v>
      </c>
      <c r="Z3599" t="str" cm="1">
        <f t="array" ref="Z3599">[1]!s_stmnote_customertop5($A3599,$D3599,5)</f>
        <v>第五名</v>
      </c>
      <c r="AA3599" s="9">
        <f>[1]!s_stmnote_salestop5_pct(A3599,D3599)</f>
        <v>43.9</v>
      </c>
      <c r="AB3599" s="9">
        <f>[1]!s_fa_arturn(A3599,D3599)</f>
        <v>10.94</v>
      </c>
      <c r="AC3599" s="9">
        <f>[1]!fa_apturn(A3599,D3599)</f>
        <v>7.6010806997547604</v>
      </c>
      <c r="AD3599" s="9">
        <f>[1]!s_fa_invturn(A3599,D3599)</f>
        <v>6.9615999999999998</v>
      </c>
    </row>
    <row r="3600" spans="1:30">
      <c r="A3600">
        <v>300482</v>
      </c>
      <c r="B3600" t="s">
        <v>609</v>
      </c>
      <c r="C3600" t="s">
        <v>3701</v>
      </c>
      <c r="D3600" s="8">
        <f t="shared" ref="D3600:D3663" si="57">DATE(YEAR(E3600), 12, 31)</f>
        <v>45291</v>
      </c>
      <c r="E3600" t="s">
        <v>6962</v>
      </c>
      <c r="F3600">
        <v>1</v>
      </c>
      <c r="G3600" t="s">
        <v>8881</v>
      </c>
      <c r="L3600" t="str" cm="1">
        <f t="array" ref="L3600">[1]!s_info_industry_gics(A3600,1)</f>
        <v>医疗保健</v>
      </c>
      <c r="M3600" t="str" cm="1">
        <f t="array" ref="M3600">[1]!s_info_industry_gicscode(A3600,1)</f>
        <v>35</v>
      </c>
      <c r="N3600" t="str">
        <f>[1]!s_info_industry_gics(A3600,2)</f>
        <v>制药、生物科技与生命科学</v>
      </c>
      <c r="O3600" t="str">
        <f>[1]!s_info_industry_gicscode(A3600,2)</f>
        <v>3520</v>
      </c>
      <c r="P3600" t="str" cm="1">
        <f t="array" ref="P3600">[1]!s_stmnote_suppliertop5(A3600,D3600,1)</f>
        <v>第一名</v>
      </c>
      <c r="Q3600" t="str">
        <f>[1]!s_stmnote_suppliertop5(A3600,D3600,2)</f>
        <v>第二名</v>
      </c>
      <c r="R3600" t="str" cm="1">
        <f t="array" ref="R3600">[1]!s_stmnote_suppliertop5(A3600,D3600,3)</f>
        <v>第三名</v>
      </c>
      <c r="S3600" t="str" cm="1">
        <f t="array" ref="S3600">[1]!s_stmnote_suppliertop5(A3600,D3600,4)</f>
        <v>第四名</v>
      </c>
      <c r="T3600" t="str" cm="1">
        <f t="array" ref="T3600">[1]!s_stmnote_suppliertop5(A3600,D3600,5)</f>
        <v>第五名</v>
      </c>
      <c r="U3600" s="9">
        <f>[1]!s_stmnote_purchasetop5_pct(A3600,D3600)</f>
        <v>25.25</v>
      </c>
      <c r="V3600" t="str" cm="1">
        <f t="array" ref="V3600">[1]!s_stmnote_customertop5($A3600,$D3600,1)</f>
        <v>第一名</v>
      </c>
      <c r="W3600" t="str" cm="1">
        <f t="array" ref="W3600">[1]!s_stmnote_customertop5($A3600,$D3600,2)</f>
        <v>第二名</v>
      </c>
      <c r="X3600" t="str" cm="1">
        <f t="array" ref="X3600">[1]!s_stmnote_customertop5($A3600,$D3600,3)</f>
        <v>第三名</v>
      </c>
      <c r="Y3600" t="str" cm="1">
        <f t="array" ref="Y3600">[1]!s_stmnote_customertop5($A3600,$D3600,4)</f>
        <v>第四名</v>
      </c>
      <c r="Z3600" t="str" cm="1">
        <f t="array" ref="Z3600">[1]!s_stmnote_customertop5($A3600,$D3600,5)</f>
        <v>第五名</v>
      </c>
      <c r="AA3600" s="9">
        <f>[1]!s_stmnote_salestop5_pct(A3600,D3600)</f>
        <v>10.050000000000001</v>
      </c>
      <c r="AB3600" s="9">
        <f>[1]!s_fa_arturn(A3600,D3600)</f>
        <v>4.8575999999999997</v>
      </c>
      <c r="AC3600" s="9">
        <f>[1]!fa_apturn(A3600,D3600)</f>
        <v>4.5891020651321899</v>
      </c>
      <c r="AD3600" s="9">
        <f>[1]!s_fa_invturn(A3600,D3600)</f>
        <v>2.7517</v>
      </c>
    </row>
    <row r="3601" spans="1:30">
      <c r="A3601">
        <v>300482</v>
      </c>
      <c r="B3601" t="s">
        <v>609</v>
      </c>
      <c r="C3601" t="s">
        <v>3702</v>
      </c>
      <c r="D3601" s="8">
        <f t="shared" si="57"/>
        <v>45291</v>
      </c>
      <c r="E3601" t="s">
        <v>7081</v>
      </c>
      <c r="F3601">
        <v>1</v>
      </c>
      <c r="G3601" t="s">
        <v>8881</v>
      </c>
      <c r="L3601" t="str" cm="1">
        <f t="array" ref="L3601">[1]!s_info_industry_gics(A3601,1)</f>
        <v>医疗保健</v>
      </c>
      <c r="M3601" t="str" cm="1">
        <f t="array" ref="M3601">[1]!s_info_industry_gicscode(A3601,1)</f>
        <v>35</v>
      </c>
      <c r="N3601" t="str">
        <f>[1]!s_info_industry_gics(A3601,2)</f>
        <v>制药、生物科技与生命科学</v>
      </c>
      <c r="O3601" t="str">
        <f>[1]!s_info_industry_gicscode(A3601,2)</f>
        <v>3520</v>
      </c>
      <c r="P3601" t="str" cm="1">
        <f t="array" ref="P3601">[1]!s_stmnote_suppliertop5(A3601,D3601,1)</f>
        <v>第一名</v>
      </c>
      <c r="Q3601" t="str">
        <f>[1]!s_stmnote_suppliertop5(A3601,D3601,2)</f>
        <v>第二名</v>
      </c>
      <c r="R3601" t="str" cm="1">
        <f t="array" ref="R3601">[1]!s_stmnote_suppliertop5(A3601,D3601,3)</f>
        <v>第三名</v>
      </c>
      <c r="S3601" t="str" cm="1">
        <f t="array" ref="S3601">[1]!s_stmnote_suppliertop5(A3601,D3601,4)</f>
        <v>第四名</v>
      </c>
      <c r="T3601" t="str" cm="1">
        <f t="array" ref="T3601">[1]!s_stmnote_suppliertop5(A3601,D3601,5)</f>
        <v>第五名</v>
      </c>
      <c r="U3601" s="9">
        <f>[1]!s_stmnote_purchasetop5_pct(A3601,D3601)</f>
        <v>25.25</v>
      </c>
      <c r="V3601" t="str" cm="1">
        <f t="array" ref="V3601">[1]!s_stmnote_customertop5($A3601,$D3601,1)</f>
        <v>第一名</v>
      </c>
      <c r="W3601" t="str" cm="1">
        <f t="array" ref="W3601">[1]!s_stmnote_customertop5($A3601,$D3601,2)</f>
        <v>第二名</v>
      </c>
      <c r="X3601" t="str" cm="1">
        <f t="array" ref="X3601">[1]!s_stmnote_customertop5($A3601,$D3601,3)</f>
        <v>第三名</v>
      </c>
      <c r="Y3601" t="str" cm="1">
        <f t="array" ref="Y3601">[1]!s_stmnote_customertop5($A3601,$D3601,4)</f>
        <v>第四名</v>
      </c>
      <c r="Z3601" t="str" cm="1">
        <f t="array" ref="Z3601">[1]!s_stmnote_customertop5($A3601,$D3601,5)</f>
        <v>第五名</v>
      </c>
      <c r="AA3601" s="9">
        <f>[1]!s_stmnote_salestop5_pct(A3601,D3601)</f>
        <v>10.050000000000001</v>
      </c>
      <c r="AB3601" s="9">
        <f>[1]!s_fa_arturn(A3601,D3601)</f>
        <v>4.8575999999999997</v>
      </c>
      <c r="AC3601" s="9">
        <f>[1]!fa_apturn(A3601,D3601)</f>
        <v>4.5891020651321899</v>
      </c>
      <c r="AD3601" s="9">
        <f>[1]!s_fa_invturn(A3601,D3601)</f>
        <v>2.7517</v>
      </c>
    </row>
    <row r="3602" spans="1:30">
      <c r="A3602">
        <v>300558</v>
      </c>
      <c r="B3602" t="s">
        <v>633</v>
      </c>
      <c r="C3602" t="s">
        <v>3811</v>
      </c>
      <c r="D3602" s="8">
        <f t="shared" si="57"/>
        <v>44926</v>
      </c>
      <c r="E3602" t="s">
        <v>7479</v>
      </c>
      <c r="F3602">
        <v>1</v>
      </c>
      <c r="G3602" t="s">
        <v>7881</v>
      </c>
      <c r="L3602" t="str" cm="1">
        <f t="array" ref="L3602">[1]!s_info_industry_gics(A3602,1)</f>
        <v>医疗保健</v>
      </c>
      <c r="M3602" t="str" cm="1">
        <f t="array" ref="M3602">[1]!s_info_industry_gicscode(A3602,1)</f>
        <v>35</v>
      </c>
      <c r="N3602" t="str">
        <f>[1]!s_info_industry_gics(A3602,2)</f>
        <v>制药、生物科技与生命科学</v>
      </c>
      <c r="O3602" t="str">
        <f>[1]!s_info_industry_gicscode(A3602,2)</f>
        <v>3520</v>
      </c>
      <c r="P3602" t="str" cm="1">
        <f t="array" ref="P3602">[1]!s_stmnote_suppliertop5(A3602,D3602,1)</f>
        <v>浙江坤鸿建设有限公司</v>
      </c>
      <c r="Q3602" t="str">
        <f>[1]!s_stmnote_suppliertop5(A3602,D3602,2)</f>
        <v>杭州新润幕墙工程有限公司</v>
      </c>
      <c r="R3602" t="str" cm="1">
        <f t="array" ref="R3602">[1]!s_stmnote_suppliertop5(A3602,D3602,3)</f>
        <v>浙江中南机电智能科技有限公司</v>
      </c>
      <c r="S3602" t="str" cm="1">
        <f t="array" ref="S3602">[1]!s_stmnote_suppliertop5(A3602,D3602,4)</f>
        <v>浙江九洲药业股份有限公司</v>
      </c>
      <c r="T3602" t="str" cm="1">
        <f t="array" ref="T3602">[1]!s_stmnote_suppliertop5(A3602,D3602,5)</f>
        <v>上海药明生物技术有限公司</v>
      </c>
      <c r="U3602" s="9">
        <f>[1]!s_stmnote_purchasetop5_pct(A3602,D3602)</f>
        <v>47.18</v>
      </c>
      <c r="V3602" t="str" cm="1">
        <f t="array" ref="V3602">[1]!s_stmnote_customertop5($A3602,$D3602,1)</f>
        <v>国药控股股份有限公司</v>
      </c>
      <c r="W3602" t="str" cm="1">
        <f t="array" ref="W3602">[1]!s_stmnote_customertop5($A3602,$D3602,2)</f>
        <v>华润医药商业集团有限公司</v>
      </c>
      <c r="X3602" t="str" cm="1">
        <f t="array" ref="X3602">[1]!s_stmnote_customertop5($A3602,$D3602,3)</f>
        <v>上药控股有限公司</v>
      </c>
      <c r="Y3602" t="str" cm="1">
        <f t="array" ref="Y3602">[1]!s_stmnote_customertop5($A3602,$D3602,4)</f>
        <v>浙江英特药业有限责任公司</v>
      </c>
      <c r="Z3602" t="str" cm="1">
        <f t="array" ref="Z3602">[1]!s_stmnote_customertop5($A3602,$D3602,5)</f>
        <v>南京医药股份有限公司</v>
      </c>
      <c r="AA3602" s="9">
        <f>[1]!s_stmnote_salestop5_pct(A3602,D3602)</f>
        <v>58.72</v>
      </c>
      <c r="AB3602" s="9">
        <f>[1]!s_fa_arturn(A3602,D3602)</f>
        <v>7.8925999999999998</v>
      </c>
      <c r="AC3602" s="9">
        <f>[1]!fa_apturn(A3602,D3602)</f>
        <v>0.52571837106507602</v>
      </c>
      <c r="AD3602" s="9">
        <f>[1]!s_fa_invturn(A3602,D3602)</f>
        <v>0.8075</v>
      </c>
    </row>
    <row r="3603" spans="1:30">
      <c r="A3603">
        <v>300558</v>
      </c>
      <c r="B3603" t="s">
        <v>633</v>
      </c>
      <c r="C3603" t="s">
        <v>3812</v>
      </c>
      <c r="D3603" s="8">
        <f t="shared" si="57"/>
        <v>44926</v>
      </c>
      <c r="E3603" t="s">
        <v>7531</v>
      </c>
      <c r="F3603">
        <v>1</v>
      </c>
      <c r="G3603" t="s">
        <v>7881</v>
      </c>
      <c r="L3603" t="str" cm="1">
        <f t="array" ref="L3603">[1]!s_info_industry_gics(A3603,1)</f>
        <v>医疗保健</v>
      </c>
      <c r="M3603" t="str" cm="1">
        <f t="array" ref="M3603">[1]!s_info_industry_gicscode(A3603,1)</f>
        <v>35</v>
      </c>
      <c r="N3603" t="str">
        <f>[1]!s_info_industry_gics(A3603,2)</f>
        <v>制药、生物科技与生命科学</v>
      </c>
      <c r="O3603" t="str">
        <f>[1]!s_info_industry_gicscode(A3603,2)</f>
        <v>3520</v>
      </c>
      <c r="P3603" t="str" cm="1">
        <f t="array" ref="P3603">[1]!s_stmnote_suppliertop5(A3603,D3603,1)</f>
        <v>浙江坤鸿建设有限公司</v>
      </c>
      <c r="Q3603" t="str">
        <f>[1]!s_stmnote_suppliertop5(A3603,D3603,2)</f>
        <v>杭州新润幕墙工程有限公司</v>
      </c>
      <c r="R3603" t="str" cm="1">
        <f t="array" ref="R3603">[1]!s_stmnote_suppliertop5(A3603,D3603,3)</f>
        <v>浙江中南机电智能科技有限公司</v>
      </c>
      <c r="S3603" t="str" cm="1">
        <f t="array" ref="S3603">[1]!s_stmnote_suppliertop5(A3603,D3603,4)</f>
        <v>浙江九洲药业股份有限公司</v>
      </c>
      <c r="T3603" t="str" cm="1">
        <f t="array" ref="T3603">[1]!s_stmnote_suppliertop5(A3603,D3603,5)</f>
        <v>上海药明生物技术有限公司</v>
      </c>
      <c r="U3603" s="9">
        <f>[1]!s_stmnote_purchasetop5_pct(A3603,D3603)</f>
        <v>47.18</v>
      </c>
      <c r="V3603" t="str" cm="1">
        <f t="array" ref="V3603">[1]!s_stmnote_customertop5($A3603,$D3603,1)</f>
        <v>国药控股股份有限公司</v>
      </c>
      <c r="W3603" t="str" cm="1">
        <f t="array" ref="W3603">[1]!s_stmnote_customertop5($A3603,$D3603,2)</f>
        <v>华润医药商业集团有限公司</v>
      </c>
      <c r="X3603" t="str" cm="1">
        <f t="array" ref="X3603">[1]!s_stmnote_customertop5($A3603,$D3603,3)</f>
        <v>上药控股有限公司</v>
      </c>
      <c r="Y3603" t="str" cm="1">
        <f t="array" ref="Y3603">[1]!s_stmnote_customertop5($A3603,$D3603,4)</f>
        <v>浙江英特药业有限责任公司</v>
      </c>
      <c r="Z3603" t="str" cm="1">
        <f t="array" ref="Z3603">[1]!s_stmnote_customertop5($A3603,$D3603,5)</f>
        <v>南京医药股份有限公司</v>
      </c>
      <c r="AA3603" s="9">
        <f>[1]!s_stmnote_salestop5_pct(A3603,D3603)</f>
        <v>58.72</v>
      </c>
      <c r="AB3603" s="9">
        <f>[1]!s_fa_arturn(A3603,D3603)</f>
        <v>7.8925999999999998</v>
      </c>
      <c r="AC3603" s="9">
        <f>[1]!fa_apturn(A3603,D3603)</f>
        <v>0.52571837106507602</v>
      </c>
      <c r="AD3603" s="9">
        <f>[1]!s_fa_invturn(A3603,D3603)</f>
        <v>0.8075</v>
      </c>
    </row>
    <row r="3604" spans="1:30">
      <c r="A3604">
        <v>300583</v>
      </c>
      <c r="B3604" t="s">
        <v>639</v>
      </c>
      <c r="C3604" t="s">
        <v>3831</v>
      </c>
      <c r="D3604" s="8">
        <f t="shared" si="57"/>
        <v>44926</v>
      </c>
      <c r="E3604" t="s">
        <v>6983</v>
      </c>
      <c r="F3604">
        <v>1</v>
      </c>
      <c r="G3604" t="s">
        <v>10865</v>
      </c>
      <c r="L3604" t="str" cm="1">
        <f t="array" ref="L3604">[1]!s_info_industry_gics(A3604,1)</f>
        <v>医疗保健</v>
      </c>
      <c r="M3604" t="str" cm="1">
        <f t="array" ref="M3604">[1]!s_info_industry_gicscode(A3604,1)</f>
        <v>35</v>
      </c>
      <c r="N3604" t="str">
        <f>[1]!s_info_industry_gics(A3604,2)</f>
        <v>制药、生物科技与生命科学</v>
      </c>
      <c r="O3604" t="str">
        <f>[1]!s_info_industry_gicscode(A3604,2)</f>
        <v>3520</v>
      </c>
      <c r="P3604" t="str" cm="1">
        <f t="array" ref="P3604">[1]!s_stmnote_suppliertop5(A3604,D3604,1)</f>
        <v>供应商一</v>
      </c>
      <c r="Q3604" t="str">
        <f>[1]!s_stmnote_suppliertop5(A3604,D3604,2)</f>
        <v>供应商二</v>
      </c>
      <c r="R3604" t="str" cm="1">
        <f t="array" ref="R3604">[1]!s_stmnote_suppliertop5(A3604,D3604,3)</f>
        <v>供应商三</v>
      </c>
      <c r="S3604" t="str" cm="1">
        <f t="array" ref="S3604">[1]!s_stmnote_suppliertop5(A3604,D3604,4)</f>
        <v>供应商四</v>
      </c>
      <c r="T3604" t="str" cm="1">
        <f t="array" ref="T3604">[1]!s_stmnote_suppliertop5(A3604,D3604,5)</f>
        <v>供应商五</v>
      </c>
      <c r="U3604" s="9">
        <f>[1]!s_stmnote_purchasetop5_pct(A3604,D3604)</f>
        <v>33.479999999999997</v>
      </c>
      <c r="V3604" t="str" cm="1">
        <f t="array" ref="V3604">[1]!s_stmnote_customertop5($A3604,$D3604,1)</f>
        <v>客户一</v>
      </c>
      <c r="W3604" t="str" cm="1">
        <f t="array" ref="W3604">[1]!s_stmnote_customertop5($A3604,$D3604,2)</f>
        <v>客户二</v>
      </c>
      <c r="X3604" t="str" cm="1">
        <f t="array" ref="X3604">[1]!s_stmnote_customertop5($A3604,$D3604,3)</f>
        <v>客户三</v>
      </c>
      <c r="Y3604" t="str" cm="1">
        <f t="array" ref="Y3604">[1]!s_stmnote_customertop5($A3604,$D3604,4)</f>
        <v>客户四</v>
      </c>
      <c r="Z3604" t="str" cm="1">
        <f t="array" ref="Z3604">[1]!s_stmnote_customertop5($A3604,$D3604,5)</f>
        <v>客户五</v>
      </c>
      <c r="AA3604" s="9">
        <f>[1]!s_stmnote_salestop5_pct(A3604,D3604)</f>
        <v>30.28</v>
      </c>
      <c r="AB3604" s="9">
        <f>[1]!s_fa_arturn(A3604,D3604)</f>
        <v>6.71</v>
      </c>
      <c r="AC3604" s="9">
        <f>[1]!fa_apturn(A3604,D3604)</f>
        <v>3.5589955126229502</v>
      </c>
      <c r="AD3604" s="9">
        <f>[1]!s_fa_invturn(A3604,D3604)</f>
        <v>1.8241000000000001</v>
      </c>
    </row>
    <row r="3605" spans="1:30">
      <c r="A3605">
        <v>300583</v>
      </c>
      <c r="B3605" t="s">
        <v>639</v>
      </c>
      <c r="C3605" t="s">
        <v>3832</v>
      </c>
      <c r="D3605" s="8">
        <f t="shared" si="57"/>
        <v>45291</v>
      </c>
      <c r="E3605" t="s">
        <v>6931</v>
      </c>
      <c r="F3605">
        <v>1</v>
      </c>
      <c r="G3605" t="s">
        <v>10263</v>
      </c>
      <c r="L3605" t="str" cm="1">
        <f t="array" ref="L3605">[1]!s_info_industry_gics(A3605,1)</f>
        <v>医疗保健</v>
      </c>
      <c r="M3605" t="str" cm="1">
        <f t="array" ref="M3605">[1]!s_info_industry_gicscode(A3605,1)</f>
        <v>35</v>
      </c>
      <c r="N3605" t="str">
        <f>[1]!s_info_industry_gics(A3605,2)</f>
        <v>制药、生物科技与生命科学</v>
      </c>
      <c r="O3605" t="str">
        <f>[1]!s_info_industry_gicscode(A3605,2)</f>
        <v>3520</v>
      </c>
      <c r="P3605" cm="1">
        <f t="array" ref="P3605">[1]!s_stmnote_suppliertop5(A3605,D3605,1)</f>
        <v>0</v>
      </c>
      <c r="Q3605">
        <f>[1]!s_stmnote_suppliertop5(A3605,D3605,2)</f>
        <v>0</v>
      </c>
      <c r="R3605" cm="1">
        <f t="array" ref="R3605">[1]!s_stmnote_suppliertop5(A3605,D3605,3)</f>
        <v>0</v>
      </c>
      <c r="S3605" cm="1">
        <f t="array" ref="S3605">[1]!s_stmnote_suppliertop5(A3605,D3605,4)</f>
        <v>0</v>
      </c>
      <c r="T3605" cm="1">
        <f t="array" ref="T3605">[1]!s_stmnote_suppliertop5(A3605,D3605,5)</f>
        <v>0</v>
      </c>
      <c r="U3605" s="9">
        <f>[1]!s_stmnote_purchasetop5_pct(A3605,D3605)</f>
        <v>0</v>
      </c>
      <c r="V3605" t="str" cm="1">
        <f t="array" ref="V3605">[1]!s_stmnote_customertop5($A3605,$D3605,1)</f>
        <v>客户一</v>
      </c>
      <c r="W3605" t="str" cm="1">
        <f t="array" ref="W3605">[1]!s_stmnote_customertop5($A3605,$D3605,2)</f>
        <v>客户二</v>
      </c>
      <c r="X3605" t="str" cm="1">
        <f t="array" ref="X3605">[1]!s_stmnote_customertop5($A3605,$D3605,3)</f>
        <v>客户三</v>
      </c>
      <c r="Y3605" t="str" cm="1">
        <f t="array" ref="Y3605">[1]!s_stmnote_customertop5($A3605,$D3605,4)</f>
        <v>客户四</v>
      </c>
      <c r="Z3605" t="str" cm="1">
        <f t="array" ref="Z3605">[1]!s_stmnote_customertop5($A3605,$D3605,5)</f>
        <v>客户五</v>
      </c>
      <c r="AA3605" s="9">
        <f>[1]!s_stmnote_salestop5_pct(A3605,D3605)</f>
        <v>28.95</v>
      </c>
      <c r="AB3605" s="9">
        <f>[1]!s_fa_arturn(A3605,D3605)</f>
        <v>5.4611999999999998</v>
      </c>
      <c r="AC3605" s="9">
        <f>[1]!fa_apturn(A3605,D3605)</f>
        <v>4.4229024851002503</v>
      </c>
      <c r="AD3605" s="9">
        <f>[1]!s_fa_invturn(A3605,D3605)</f>
        <v>1.4941</v>
      </c>
    </row>
    <row r="3606" spans="1:30">
      <c r="A3606">
        <v>300583</v>
      </c>
      <c r="B3606" t="s">
        <v>639</v>
      </c>
      <c r="C3606" t="s">
        <v>3833</v>
      </c>
      <c r="D3606" s="8">
        <f t="shared" si="57"/>
        <v>45291</v>
      </c>
      <c r="E3606" t="s">
        <v>7145</v>
      </c>
      <c r="F3606">
        <v>1</v>
      </c>
      <c r="G3606" t="s">
        <v>10263</v>
      </c>
      <c r="L3606" t="str" cm="1">
        <f t="array" ref="L3606">[1]!s_info_industry_gics(A3606,1)</f>
        <v>医疗保健</v>
      </c>
      <c r="M3606" t="str" cm="1">
        <f t="array" ref="M3606">[1]!s_info_industry_gicscode(A3606,1)</f>
        <v>35</v>
      </c>
      <c r="N3606" t="str">
        <f>[1]!s_info_industry_gics(A3606,2)</f>
        <v>制药、生物科技与生命科学</v>
      </c>
      <c r="O3606" t="str">
        <f>[1]!s_info_industry_gicscode(A3606,2)</f>
        <v>3520</v>
      </c>
      <c r="P3606" cm="1">
        <f t="array" ref="P3606">[1]!s_stmnote_suppliertop5(A3606,D3606,1)</f>
        <v>0</v>
      </c>
      <c r="Q3606">
        <f>[1]!s_stmnote_suppliertop5(A3606,D3606,2)</f>
        <v>0</v>
      </c>
      <c r="R3606" cm="1">
        <f t="array" ref="R3606">[1]!s_stmnote_suppliertop5(A3606,D3606,3)</f>
        <v>0</v>
      </c>
      <c r="S3606" cm="1">
        <f t="array" ref="S3606">[1]!s_stmnote_suppliertop5(A3606,D3606,4)</f>
        <v>0</v>
      </c>
      <c r="T3606" cm="1">
        <f t="array" ref="T3606">[1]!s_stmnote_suppliertop5(A3606,D3606,5)</f>
        <v>0</v>
      </c>
      <c r="U3606" s="9">
        <f>[1]!s_stmnote_purchasetop5_pct(A3606,D3606)</f>
        <v>0</v>
      </c>
      <c r="V3606" t="str" cm="1">
        <f t="array" ref="V3606">[1]!s_stmnote_customertop5($A3606,$D3606,1)</f>
        <v>客户一</v>
      </c>
      <c r="W3606" t="str" cm="1">
        <f t="array" ref="W3606">[1]!s_stmnote_customertop5($A3606,$D3606,2)</f>
        <v>客户二</v>
      </c>
      <c r="X3606" t="str" cm="1">
        <f t="array" ref="X3606">[1]!s_stmnote_customertop5($A3606,$D3606,3)</f>
        <v>客户三</v>
      </c>
      <c r="Y3606" t="str" cm="1">
        <f t="array" ref="Y3606">[1]!s_stmnote_customertop5($A3606,$D3606,4)</f>
        <v>客户四</v>
      </c>
      <c r="Z3606" t="str" cm="1">
        <f t="array" ref="Z3606">[1]!s_stmnote_customertop5($A3606,$D3606,5)</f>
        <v>客户五</v>
      </c>
      <c r="AA3606" s="9">
        <f>[1]!s_stmnote_salestop5_pct(A3606,D3606)</f>
        <v>28.95</v>
      </c>
      <c r="AB3606" s="9">
        <f>[1]!s_fa_arturn(A3606,D3606)</f>
        <v>5.4611999999999998</v>
      </c>
      <c r="AC3606" s="9">
        <f>[1]!fa_apturn(A3606,D3606)</f>
        <v>4.4229024851002503</v>
      </c>
      <c r="AD3606" s="9">
        <f>[1]!s_fa_invturn(A3606,D3606)</f>
        <v>1.4941</v>
      </c>
    </row>
    <row r="3607" spans="1:30">
      <c r="A3607">
        <v>300583</v>
      </c>
      <c r="B3607" t="s">
        <v>639</v>
      </c>
      <c r="C3607" t="s">
        <v>3832</v>
      </c>
      <c r="D3607" s="8">
        <f t="shared" si="57"/>
        <v>45291</v>
      </c>
      <c r="E3607" t="s">
        <v>7704</v>
      </c>
      <c r="F3607">
        <v>1</v>
      </c>
      <c r="G3607" t="s">
        <v>10263</v>
      </c>
      <c r="L3607" t="str" cm="1">
        <f t="array" ref="L3607">[1]!s_info_industry_gics(A3607,1)</f>
        <v>医疗保健</v>
      </c>
      <c r="M3607" t="str" cm="1">
        <f t="array" ref="M3607">[1]!s_info_industry_gicscode(A3607,1)</f>
        <v>35</v>
      </c>
      <c r="N3607" t="str">
        <f>[1]!s_info_industry_gics(A3607,2)</f>
        <v>制药、生物科技与生命科学</v>
      </c>
      <c r="O3607" t="str">
        <f>[1]!s_info_industry_gicscode(A3607,2)</f>
        <v>3520</v>
      </c>
      <c r="P3607" cm="1">
        <f t="array" ref="P3607">[1]!s_stmnote_suppliertop5(A3607,D3607,1)</f>
        <v>0</v>
      </c>
      <c r="Q3607">
        <f>[1]!s_stmnote_suppliertop5(A3607,D3607,2)</f>
        <v>0</v>
      </c>
      <c r="R3607" cm="1">
        <f t="array" ref="R3607">[1]!s_stmnote_suppliertop5(A3607,D3607,3)</f>
        <v>0</v>
      </c>
      <c r="S3607" cm="1">
        <f t="array" ref="S3607">[1]!s_stmnote_suppliertop5(A3607,D3607,4)</f>
        <v>0</v>
      </c>
      <c r="T3607" cm="1">
        <f t="array" ref="T3607">[1]!s_stmnote_suppliertop5(A3607,D3607,5)</f>
        <v>0</v>
      </c>
      <c r="U3607" s="9">
        <f>[1]!s_stmnote_purchasetop5_pct(A3607,D3607)</f>
        <v>0</v>
      </c>
      <c r="V3607" t="str" cm="1">
        <f t="array" ref="V3607">[1]!s_stmnote_customertop5($A3607,$D3607,1)</f>
        <v>客户一</v>
      </c>
      <c r="W3607" t="str" cm="1">
        <f t="array" ref="W3607">[1]!s_stmnote_customertop5($A3607,$D3607,2)</f>
        <v>客户二</v>
      </c>
      <c r="X3607" t="str" cm="1">
        <f t="array" ref="X3607">[1]!s_stmnote_customertop5($A3607,$D3607,3)</f>
        <v>客户三</v>
      </c>
      <c r="Y3607" t="str" cm="1">
        <f t="array" ref="Y3607">[1]!s_stmnote_customertop5($A3607,$D3607,4)</f>
        <v>客户四</v>
      </c>
      <c r="Z3607" t="str" cm="1">
        <f t="array" ref="Z3607">[1]!s_stmnote_customertop5($A3607,$D3607,5)</f>
        <v>客户五</v>
      </c>
      <c r="AA3607" s="9">
        <f>[1]!s_stmnote_salestop5_pct(A3607,D3607)</f>
        <v>28.95</v>
      </c>
      <c r="AB3607" s="9">
        <f>[1]!s_fa_arturn(A3607,D3607)</f>
        <v>5.4611999999999998</v>
      </c>
      <c r="AC3607" s="9">
        <f>[1]!fa_apturn(A3607,D3607)</f>
        <v>4.4229024851002503</v>
      </c>
      <c r="AD3607" s="9">
        <f>[1]!s_fa_invturn(A3607,D3607)</f>
        <v>1.4941</v>
      </c>
    </row>
    <row r="3608" spans="1:30">
      <c r="A3608">
        <v>300583</v>
      </c>
      <c r="B3608" t="s">
        <v>639</v>
      </c>
      <c r="C3608" t="s">
        <v>3834</v>
      </c>
      <c r="D3608" s="8">
        <f t="shared" si="57"/>
        <v>45291</v>
      </c>
      <c r="E3608" t="s">
        <v>7705</v>
      </c>
      <c r="F3608">
        <v>1</v>
      </c>
      <c r="G3608" t="s">
        <v>10263</v>
      </c>
      <c r="L3608" t="str" cm="1">
        <f t="array" ref="L3608">[1]!s_info_industry_gics(A3608,1)</f>
        <v>医疗保健</v>
      </c>
      <c r="M3608" t="str" cm="1">
        <f t="array" ref="M3608">[1]!s_info_industry_gicscode(A3608,1)</f>
        <v>35</v>
      </c>
      <c r="N3608" t="str">
        <f>[1]!s_info_industry_gics(A3608,2)</f>
        <v>制药、生物科技与生命科学</v>
      </c>
      <c r="O3608" t="str">
        <f>[1]!s_info_industry_gicscode(A3608,2)</f>
        <v>3520</v>
      </c>
      <c r="P3608" cm="1">
        <f t="array" ref="P3608">[1]!s_stmnote_suppliertop5(A3608,D3608,1)</f>
        <v>0</v>
      </c>
      <c r="Q3608">
        <f>[1]!s_stmnote_suppliertop5(A3608,D3608,2)</f>
        <v>0</v>
      </c>
      <c r="R3608" cm="1">
        <f t="array" ref="R3608">[1]!s_stmnote_suppliertop5(A3608,D3608,3)</f>
        <v>0</v>
      </c>
      <c r="S3608" cm="1">
        <f t="array" ref="S3608">[1]!s_stmnote_suppliertop5(A3608,D3608,4)</f>
        <v>0</v>
      </c>
      <c r="T3608" cm="1">
        <f t="array" ref="T3608">[1]!s_stmnote_suppliertop5(A3608,D3608,5)</f>
        <v>0</v>
      </c>
      <c r="U3608" s="9">
        <f>[1]!s_stmnote_purchasetop5_pct(A3608,D3608)</f>
        <v>0</v>
      </c>
      <c r="V3608" t="str" cm="1">
        <f t="array" ref="V3608">[1]!s_stmnote_customertop5($A3608,$D3608,1)</f>
        <v>客户一</v>
      </c>
      <c r="W3608" t="str" cm="1">
        <f t="array" ref="W3608">[1]!s_stmnote_customertop5($A3608,$D3608,2)</f>
        <v>客户二</v>
      </c>
      <c r="X3608" t="str" cm="1">
        <f t="array" ref="X3608">[1]!s_stmnote_customertop5($A3608,$D3608,3)</f>
        <v>客户三</v>
      </c>
      <c r="Y3608" t="str" cm="1">
        <f t="array" ref="Y3608">[1]!s_stmnote_customertop5($A3608,$D3608,4)</f>
        <v>客户四</v>
      </c>
      <c r="Z3608" t="str" cm="1">
        <f t="array" ref="Z3608">[1]!s_stmnote_customertop5($A3608,$D3608,5)</f>
        <v>客户五</v>
      </c>
      <c r="AA3608" s="9">
        <f>[1]!s_stmnote_salestop5_pct(A3608,D3608)</f>
        <v>28.95</v>
      </c>
      <c r="AB3608" s="9">
        <f>[1]!s_fa_arturn(A3608,D3608)</f>
        <v>5.4611999999999998</v>
      </c>
      <c r="AC3608" s="9">
        <f>[1]!fa_apturn(A3608,D3608)</f>
        <v>4.4229024851002503</v>
      </c>
      <c r="AD3608" s="9">
        <f>[1]!s_fa_invturn(A3608,D3608)</f>
        <v>1.4941</v>
      </c>
    </row>
    <row r="3609" spans="1:30">
      <c r="A3609">
        <v>300583</v>
      </c>
      <c r="B3609" t="s">
        <v>639</v>
      </c>
      <c r="C3609" t="s">
        <v>3835</v>
      </c>
      <c r="D3609" s="8">
        <f t="shared" si="57"/>
        <v>45291</v>
      </c>
      <c r="E3609" t="s">
        <v>6976</v>
      </c>
      <c r="F3609">
        <v>1</v>
      </c>
      <c r="G3609" t="s">
        <v>10263</v>
      </c>
      <c r="L3609" t="str" cm="1">
        <f t="array" ref="L3609">[1]!s_info_industry_gics(A3609,1)</f>
        <v>医疗保健</v>
      </c>
      <c r="M3609" t="str" cm="1">
        <f t="array" ref="M3609">[1]!s_info_industry_gicscode(A3609,1)</f>
        <v>35</v>
      </c>
      <c r="N3609" t="str">
        <f>[1]!s_info_industry_gics(A3609,2)</f>
        <v>制药、生物科技与生命科学</v>
      </c>
      <c r="O3609" t="str">
        <f>[1]!s_info_industry_gicscode(A3609,2)</f>
        <v>3520</v>
      </c>
      <c r="P3609" cm="1">
        <f t="array" ref="P3609">[1]!s_stmnote_suppliertop5(A3609,D3609,1)</f>
        <v>0</v>
      </c>
      <c r="Q3609">
        <f>[1]!s_stmnote_suppliertop5(A3609,D3609,2)</f>
        <v>0</v>
      </c>
      <c r="R3609" cm="1">
        <f t="array" ref="R3609">[1]!s_stmnote_suppliertop5(A3609,D3609,3)</f>
        <v>0</v>
      </c>
      <c r="S3609" cm="1">
        <f t="array" ref="S3609">[1]!s_stmnote_suppliertop5(A3609,D3609,4)</f>
        <v>0</v>
      </c>
      <c r="T3609" cm="1">
        <f t="array" ref="T3609">[1]!s_stmnote_suppliertop5(A3609,D3609,5)</f>
        <v>0</v>
      </c>
      <c r="U3609" s="9">
        <f>[1]!s_stmnote_purchasetop5_pct(A3609,D3609)</f>
        <v>0</v>
      </c>
      <c r="V3609" t="str" cm="1">
        <f t="array" ref="V3609">[1]!s_stmnote_customertop5($A3609,$D3609,1)</f>
        <v>客户一</v>
      </c>
      <c r="W3609" t="str" cm="1">
        <f t="array" ref="W3609">[1]!s_stmnote_customertop5($A3609,$D3609,2)</f>
        <v>客户二</v>
      </c>
      <c r="X3609" t="str" cm="1">
        <f t="array" ref="X3609">[1]!s_stmnote_customertop5($A3609,$D3609,3)</f>
        <v>客户三</v>
      </c>
      <c r="Y3609" t="str" cm="1">
        <f t="array" ref="Y3609">[1]!s_stmnote_customertop5($A3609,$D3609,4)</f>
        <v>客户四</v>
      </c>
      <c r="Z3609" t="str" cm="1">
        <f t="array" ref="Z3609">[1]!s_stmnote_customertop5($A3609,$D3609,5)</f>
        <v>客户五</v>
      </c>
      <c r="AA3609" s="9">
        <f>[1]!s_stmnote_salestop5_pct(A3609,D3609)</f>
        <v>28.95</v>
      </c>
      <c r="AB3609" s="9">
        <f>[1]!s_fa_arturn(A3609,D3609)</f>
        <v>5.4611999999999998</v>
      </c>
      <c r="AC3609" s="9">
        <f>[1]!fa_apturn(A3609,D3609)</f>
        <v>4.4229024851002503</v>
      </c>
      <c r="AD3609" s="9">
        <f>[1]!s_fa_invturn(A3609,D3609)</f>
        <v>1.4941</v>
      </c>
    </row>
    <row r="3610" spans="1:30">
      <c r="A3610">
        <v>300583</v>
      </c>
      <c r="B3610" t="s">
        <v>639</v>
      </c>
      <c r="C3610" t="s">
        <v>3836</v>
      </c>
      <c r="D3610" s="8">
        <f t="shared" si="57"/>
        <v>45291</v>
      </c>
      <c r="E3610" t="s">
        <v>7318</v>
      </c>
      <c r="F3610">
        <v>1</v>
      </c>
      <c r="G3610" t="s">
        <v>10263</v>
      </c>
      <c r="L3610" t="str" cm="1">
        <f t="array" ref="L3610">[1]!s_info_industry_gics(A3610,1)</f>
        <v>医疗保健</v>
      </c>
      <c r="M3610" t="str" cm="1">
        <f t="array" ref="M3610">[1]!s_info_industry_gicscode(A3610,1)</f>
        <v>35</v>
      </c>
      <c r="N3610" t="str">
        <f>[1]!s_info_industry_gics(A3610,2)</f>
        <v>制药、生物科技与生命科学</v>
      </c>
      <c r="O3610" t="str">
        <f>[1]!s_info_industry_gicscode(A3610,2)</f>
        <v>3520</v>
      </c>
      <c r="P3610" cm="1">
        <f t="array" ref="P3610">[1]!s_stmnote_suppliertop5(A3610,D3610,1)</f>
        <v>0</v>
      </c>
      <c r="Q3610">
        <f>[1]!s_stmnote_suppliertop5(A3610,D3610,2)</f>
        <v>0</v>
      </c>
      <c r="R3610" cm="1">
        <f t="array" ref="R3610">[1]!s_stmnote_suppliertop5(A3610,D3610,3)</f>
        <v>0</v>
      </c>
      <c r="S3610" cm="1">
        <f t="array" ref="S3610">[1]!s_stmnote_suppliertop5(A3610,D3610,4)</f>
        <v>0</v>
      </c>
      <c r="T3610" cm="1">
        <f t="array" ref="T3610">[1]!s_stmnote_suppliertop5(A3610,D3610,5)</f>
        <v>0</v>
      </c>
      <c r="U3610" s="9">
        <f>[1]!s_stmnote_purchasetop5_pct(A3610,D3610)</f>
        <v>0</v>
      </c>
      <c r="V3610" t="str" cm="1">
        <f t="array" ref="V3610">[1]!s_stmnote_customertop5($A3610,$D3610,1)</f>
        <v>客户一</v>
      </c>
      <c r="W3610" t="str" cm="1">
        <f t="array" ref="W3610">[1]!s_stmnote_customertop5($A3610,$D3610,2)</f>
        <v>客户二</v>
      </c>
      <c r="X3610" t="str" cm="1">
        <f t="array" ref="X3610">[1]!s_stmnote_customertop5($A3610,$D3610,3)</f>
        <v>客户三</v>
      </c>
      <c r="Y3610" t="str" cm="1">
        <f t="array" ref="Y3610">[1]!s_stmnote_customertop5($A3610,$D3610,4)</f>
        <v>客户四</v>
      </c>
      <c r="Z3610" t="str" cm="1">
        <f t="array" ref="Z3610">[1]!s_stmnote_customertop5($A3610,$D3610,5)</f>
        <v>客户五</v>
      </c>
      <c r="AA3610" s="9">
        <f>[1]!s_stmnote_salestop5_pct(A3610,D3610)</f>
        <v>28.95</v>
      </c>
      <c r="AB3610" s="9">
        <f>[1]!s_fa_arturn(A3610,D3610)</f>
        <v>5.4611999999999998</v>
      </c>
      <c r="AC3610" s="9">
        <f>[1]!fa_apturn(A3610,D3610)</f>
        <v>4.4229024851002503</v>
      </c>
      <c r="AD3610" s="9">
        <f>[1]!s_fa_invturn(A3610,D3610)</f>
        <v>1.4941</v>
      </c>
    </row>
    <row r="3611" spans="1:30">
      <c r="A3611">
        <v>300583</v>
      </c>
      <c r="B3611" t="s">
        <v>639</v>
      </c>
      <c r="C3611" t="s">
        <v>3837</v>
      </c>
      <c r="D3611" s="8">
        <f t="shared" si="57"/>
        <v>45291</v>
      </c>
      <c r="E3611" t="s">
        <v>6933</v>
      </c>
      <c r="F3611">
        <v>1</v>
      </c>
      <c r="G3611" t="s">
        <v>8917</v>
      </c>
      <c r="L3611" t="str" cm="1">
        <f t="array" ref="L3611">[1]!s_info_industry_gics(A3611,1)</f>
        <v>医疗保健</v>
      </c>
      <c r="M3611" t="str" cm="1">
        <f t="array" ref="M3611">[1]!s_info_industry_gicscode(A3611,1)</f>
        <v>35</v>
      </c>
      <c r="N3611" t="str">
        <f>[1]!s_info_industry_gics(A3611,2)</f>
        <v>制药、生物科技与生命科学</v>
      </c>
      <c r="O3611" t="str">
        <f>[1]!s_info_industry_gicscode(A3611,2)</f>
        <v>3520</v>
      </c>
      <c r="P3611" cm="1">
        <f t="array" ref="P3611">[1]!s_stmnote_suppliertop5(A3611,D3611,1)</f>
        <v>0</v>
      </c>
      <c r="Q3611">
        <f>[1]!s_stmnote_suppliertop5(A3611,D3611,2)</f>
        <v>0</v>
      </c>
      <c r="R3611" cm="1">
        <f t="array" ref="R3611">[1]!s_stmnote_suppliertop5(A3611,D3611,3)</f>
        <v>0</v>
      </c>
      <c r="S3611" cm="1">
        <f t="array" ref="S3611">[1]!s_stmnote_suppliertop5(A3611,D3611,4)</f>
        <v>0</v>
      </c>
      <c r="T3611" cm="1">
        <f t="array" ref="T3611">[1]!s_stmnote_suppliertop5(A3611,D3611,5)</f>
        <v>0</v>
      </c>
      <c r="U3611" s="9">
        <f>[1]!s_stmnote_purchasetop5_pct(A3611,D3611)</f>
        <v>0</v>
      </c>
      <c r="V3611" t="str" cm="1">
        <f t="array" ref="V3611">[1]!s_stmnote_customertop5($A3611,$D3611,1)</f>
        <v>客户一</v>
      </c>
      <c r="W3611" t="str" cm="1">
        <f t="array" ref="W3611">[1]!s_stmnote_customertop5($A3611,$D3611,2)</f>
        <v>客户二</v>
      </c>
      <c r="X3611" t="str" cm="1">
        <f t="array" ref="X3611">[1]!s_stmnote_customertop5($A3611,$D3611,3)</f>
        <v>客户三</v>
      </c>
      <c r="Y3611" t="str" cm="1">
        <f t="array" ref="Y3611">[1]!s_stmnote_customertop5($A3611,$D3611,4)</f>
        <v>客户四</v>
      </c>
      <c r="Z3611" t="str" cm="1">
        <f t="array" ref="Z3611">[1]!s_stmnote_customertop5($A3611,$D3611,5)</f>
        <v>客户五</v>
      </c>
      <c r="AA3611" s="9">
        <f>[1]!s_stmnote_salestop5_pct(A3611,D3611)</f>
        <v>28.95</v>
      </c>
      <c r="AB3611" s="9">
        <f>[1]!s_fa_arturn(A3611,D3611)</f>
        <v>5.4611999999999998</v>
      </c>
      <c r="AC3611" s="9">
        <f>[1]!fa_apturn(A3611,D3611)</f>
        <v>4.4229024851002503</v>
      </c>
      <c r="AD3611" s="9">
        <f>[1]!s_fa_invturn(A3611,D3611)</f>
        <v>1.4941</v>
      </c>
    </row>
    <row r="3612" spans="1:30">
      <c r="A3612">
        <v>300583</v>
      </c>
      <c r="B3612" t="s">
        <v>639</v>
      </c>
      <c r="C3612" t="s">
        <v>3838</v>
      </c>
      <c r="D3612" s="8">
        <f t="shared" si="57"/>
        <v>45291</v>
      </c>
      <c r="E3612" t="s">
        <v>7344</v>
      </c>
      <c r="F3612">
        <v>1</v>
      </c>
      <c r="G3612" t="s">
        <v>8918</v>
      </c>
      <c r="L3612" t="str" cm="1">
        <f t="array" ref="L3612">[1]!s_info_industry_gics(A3612,1)</f>
        <v>医疗保健</v>
      </c>
      <c r="M3612" t="str" cm="1">
        <f t="array" ref="M3612">[1]!s_info_industry_gicscode(A3612,1)</f>
        <v>35</v>
      </c>
      <c r="N3612" t="str">
        <f>[1]!s_info_industry_gics(A3612,2)</f>
        <v>制药、生物科技与生命科学</v>
      </c>
      <c r="O3612" t="str">
        <f>[1]!s_info_industry_gicscode(A3612,2)</f>
        <v>3520</v>
      </c>
      <c r="P3612" cm="1">
        <f t="array" ref="P3612">[1]!s_stmnote_suppliertop5(A3612,D3612,1)</f>
        <v>0</v>
      </c>
      <c r="Q3612">
        <f>[1]!s_stmnote_suppliertop5(A3612,D3612,2)</f>
        <v>0</v>
      </c>
      <c r="R3612" cm="1">
        <f t="array" ref="R3612">[1]!s_stmnote_suppliertop5(A3612,D3612,3)</f>
        <v>0</v>
      </c>
      <c r="S3612" cm="1">
        <f t="array" ref="S3612">[1]!s_stmnote_suppliertop5(A3612,D3612,4)</f>
        <v>0</v>
      </c>
      <c r="T3612" cm="1">
        <f t="array" ref="T3612">[1]!s_stmnote_suppliertop5(A3612,D3612,5)</f>
        <v>0</v>
      </c>
      <c r="U3612" s="9">
        <f>[1]!s_stmnote_purchasetop5_pct(A3612,D3612)</f>
        <v>0</v>
      </c>
      <c r="V3612" t="str" cm="1">
        <f t="array" ref="V3612">[1]!s_stmnote_customertop5($A3612,$D3612,1)</f>
        <v>客户一</v>
      </c>
      <c r="W3612" t="str" cm="1">
        <f t="array" ref="W3612">[1]!s_stmnote_customertop5($A3612,$D3612,2)</f>
        <v>客户二</v>
      </c>
      <c r="X3612" t="str" cm="1">
        <f t="array" ref="X3612">[1]!s_stmnote_customertop5($A3612,$D3612,3)</f>
        <v>客户三</v>
      </c>
      <c r="Y3612" t="str" cm="1">
        <f t="array" ref="Y3612">[1]!s_stmnote_customertop5($A3612,$D3612,4)</f>
        <v>客户四</v>
      </c>
      <c r="Z3612" t="str" cm="1">
        <f t="array" ref="Z3612">[1]!s_stmnote_customertop5($A3612,$D3612,5)</f>
        <v>客户五</v>
      </c>
      <c r="AA3612" s="9">
        <f>[1]!s_stmnote_salestop5_pct(A3612,D3612)</f>
        <v>28.95</v>
      </c>
      <c r="AB3612" s="9">
        <f>[1]!s_fa_arturn(A3612,D3612)</f>
        <v>5.4611999999999998</v>
      </c>
      <c r="AC3612" s="9">
        <f>[1]!fa_apturn(A3612,D3612)</f>
        <v>4.4229024851002503</v>
      </c>
      <c r="AD3612" s="9">
        <f>[1]!s_fa_invturn(A3612,D3612)</f>
        <v>1.4941</v>
      </c>
    </row>
    <row r="3613" spans="1:30">
      <c r="A3613">
        <v>300705</v>
      </c>
      <c r="B3613" t="s">
        <v>674</v>
      </c>
      <c r="C3613" t="s">
        <v>3947</v>
      </c>
      <c r="D3613" s="8">
        <f t="shared" si="57"/>
        <v>44926</v>
      </c>
      <c r="E3613" t="s">
        <v>7725</v>
      </c>
      <c r="F3613">
        <v>1</v>
      </c>
      <c r="G3613" t="s">
        <v>7881</v>
      </c>
      <c r="L3613" t="str" cm="1">
        <f t="array" ref="L3613">[1]!s_info_industry_gics(A3613,1)</f>
        <v>医疗保健</v>
      </c>
      <c r="M3613" t="str" cm="1">
        <f t="array" ref="M3613">[1]!s_info_industry_gicscode(A3613,1)</f>
        <v>35</v>
      </c>
      <c r="N3613" t="str">
        <f>[1]!s_info_industry_gics(A3613,2)</f>
        <v>制药、生物科技与生命科学</v>
      </c>
      <c r="O3613" t="str">
        <f>[1]!s_info_industry_gicscode(A3613,2)</f>
        <v>3520</v>
      </c>
      <c r="P3613" t="str" cm="1">
        <f t="array" ref="P3613">[1]!s_stmnote_suppliertop5(A3613,D3613,1)</f>
        <v>第一名</v>
      </c>
      <c r="Q3613" t="str">
        <f>[1]!s_stmnote_suppliertop5(A3613,D3613,2)</f>
        <v>第二名</v>
      </c>
      <c r="R3613" t="str" cm="1">
        <f t="array" ref="R3613">[1]!s_stmnote_suppliertop5(A3613,D3613,3)</f>
        <v>第三名</v>
      </c>
      <c r="S3613" t="str" cm="1">
        <f t="array" ref="S3613">[1]!s_stmnote_suppliertop5(A3613,D3613,4)</f>
        <v>第四名</v>
      </c>
      <c r="T3613" t="str" cm="1">
        <f t="array" ref="T3613">[1]!s_stmnote_suppliertop5(A3613,D3613,5)</f>
        <v>第五名</v>
      </c>
      <c r="U3613" s="9">
        <f>[1]!s_stmnote_purchasetop5_pct(A3613,D3613)</f>
        <v>20.66</v>
      </c>
      <c r="V3613" t="str" cm="1">
        <f t="array" ref="V3613">[1]!s_stmnote_customertop5($A3613,$D3613,1)</f>
        <v>第一名</v>
      </c>
      <c r="W3613" t="str" cm="1">
        <f t="array" ref="W3613">[1]!s_stmnote_customertop5($A3613,$D3613,2)</f>
        <v>第二名</v>
      </c>
      <c r="X3613" t="str" cm="1">
        <f t="array" ref="X3613">[1]!s_stmnote_customertop5($A3613,$D3613,3)</f>
        <v>第三名</v>
      </c>
      <c r="Y3613" t="str" cm="1">
        <f t="array" ref="Y3613">[1]!s_stmnote_customertop5($A3613,$D3613,4)</f>
        <v>第四名</v>
      </c>
      <c r="Z3613" t="str" cm="1">
        <f t="array" ref="Z3613">[1]!s_stmnote_customertop5($A3613,$D3613,5)</f>
        <v>第五名</v>
      </c>
      <c r="AA3613" s="9">
        <f>[1]!s_stmnote_salestop5_pct(A3613,D3613)</f>
        <v>38.950000000000003</v>
      </c>
      <c r="AB3613" s="9">
        <f>[1]!s_fa_arturn(A3613,D3613)</f>
        <v>6.5800999999999998</v>
      </c>
      <c r="AC3613" s="9">
        <f>[1]!fa_apturn(A3613,D3613)</f>
        <v>5.3619686265771502</v>
      </c>
      <c r="AD3613" s="9">
        <f>[1]!s_fa_invturn(A3613,D3613)</f>
        <v>2.2698999999999998</v>
      </c>
    </row>
    <row r="3614" spans="1:30">
      <c r="A3614">
        <v>300705</v>
      </c>
      <c r="B3614" t="s">
        <v>674</v>
      </c>
      <c r="C3614" t="s">
        <v>3948</v>
      </c>
      <c r="D3614" s="8">
        <f t="shared" si="57"/>
        <v>44926</v>
      </c>
      <c r="E3614" t="s">
        <v>7528</v>
      </c>
      <c r="F3614">
        <v>1</v>
      </c>
      <c r="G3614" t="s">
        <v>7881</v>
      </c>
      <c r="L3614" t="str" cm="1">
        <f t="array" ref="L3614">[1]!s_info_industry_gics(A3614,1)</f>
        <v>医疗保健</v>
      </c>
      <c r="M3614" t="str" cm="1">
        <f t="array" ref="M3614">[1]!s_info_industry_gicscode(A3614,1)</f>
        <v>35</v>
      </c>
      <c r="N3614" t="str">
        <f>[1]!s_info_industry_gics(A3614,2)</f>
        <v>制药、生物科技与生命科学</v>
      </c>
      <c r="O3614" t="str">
        <f>[1]!s_info_industry_gicscode(A3614,2)</f>
        <v>3520</v>
      </c>
      <c r="P3614" t="str" cm="1">
        <f t="array" ref="P3614">[1]!s_stmnote_suppliertop5(A3614,D3614,1)</f>
        <v>第一名</v>
      </c>
      <c r="Q3614" t="str">
        <f>[1]!s_stmnote_suppliertop5(A3614,D3614,2)</f>
        <v>第二名</v>
      </c>
      <c r="R3614" t="str" cm="1">
        <f t="array" ref="R3614">[1]!s_stmnote_suppliertop5(A3614,D3614,3)</f>
        <v>第三名</v>
      </c>
      <c r="S3614" t="str" cm="1">
        <f t="array" ref="S3614">[1]!s_stmnote_suppliertop5(A3614,D3614,4)</f>
        <v>第四名</v>
      </c>
      <c r="T3614" t="str" cm="1">
        <f t="array" ref="T3614">[1]!s_stmnote_suppliertop5(A3614,D3614,5)</f>
        <v>第五名</v>
      </c>
      <c r="U3614" s="9">
        <f>[1]!s_stmnote_purchasetop5_pct(A3614,D3614)</f>
        <v>20.66</v>
      </c>
      <c r="V3614" t="str" cm="1">
        <f t="array" ref="V3614">[1]!s_stmnote_customertop5($A3614,$D3614,1)</f>
        <v>第一名</v>
      </c>
      <c r="W3614" t="str" cm="1">
        <f t="array" ref="W3614">[1]!s_stmnote_customertop5($A3614,$D3614,2)</f>
        <v>第二名</v>
      </c>
      <c r="X3614" t="str" cm="1">
        <f t="array" ref="X3614">[1]!s_stmnote_customertop5($A3614,$D3614,3)</f>
        <v>第三名</v>
      </c>
      <c r="Y3614" t="str" cm="1">
        <f t="array" ref="Y3614">[1]!s_stmnote_customertop5($A3614,$D3614,4)</f>
        <v>第四名</v>
      </c>
      <c r="Z3614" t="str" cm="1">
        <f t="array" ref="Z3614">[1]!s_stmnote_customertop5($A3614,$D3614,5)</f>
        <v>第五名</v>
      </c>
      <c r="AA3614" s="9">
        <f>[1]!s_stmnote_salestop5_pct(A3614,D3614)</f>
        <v>38.950000000000003</v>
      </c>
      <c r="AB3614" s="9">
        <f>[1]!s_fa_arturn(A3614,D3614)</f>
        <v>6.5800999999999998</v>
      </c>
      <c r="AC3614" s="9">
        <f>[1]!fa_apturn(A3614,D3614)</f>
        <v>5.3619686265771502</v>
      </c>
      <c r="AD3614" s="9">
        <f>[1]!s_fa_invturn(A3614,D3614)</f>
        <v>2.2698999999999998</v>
      </c>
    </row>
    <row r="3615" spans="1:30">
      <c r="A3615">
        <v>300705</v>
      </c>
      <c r="B3615" t="s">
        <v>674</v>
      </c>
      <c r="C3615" t="s">
        <v>3947</v>
      </c>
      <c r="D3615" s="8">
        <f t="shared" si="57"/>
        <v>44926</v>
      </c>
      <c r="E3615" t="s">
        <v>7110</v>
      </c>
      <c r="F3615">
        <v>1</v>
      </c>
      <c r="G3615" t="s">
        <v>7881</v>
      </c>
      <c r="L3615" t="str" cm="1">
        <f t="array" ref="L3615">[1]!s_info_industry_gics(A3615,1)</f>
        <v>医疗保健</v>
      </c>
      <c r="M3615" t="str" cm="1">
        <f t="array" ref="M3615">[1]!s_info_industry_gicscode(A3615,1)</f>
        <v>35</v>
      </c>
      <c r="N3615" t="str">
        <f>[1]!s_info_industry_gics(A3615,2)</f>
        <v>制药、生物科技与生命科学</v>
      </c>
      <c r="O3615" t="str">
        <f>[1]!s_info_industry_gicscode(A3615,2)</f>
        <v>3520</v>
      </c>
      <c r="P3615" t="str" cm="1">
        <f t="array" ref="P3615">[1]!s_stmnote_suppliertop5(A3615,D3615,1)</f>
        <v>第一名</v>
      </c>
      <c r="Q3615" t="str">
        <f>[1]!s_stmnote_suppliertop5(A3615,D3615,2)</f>
        <v>第二名</v>
      </c>
      <c r="R3615" t="str" cm="1">
        <f t="array" ref="R3615">[1]!s_stmnote_suppliertop5(A3615,D3615,3)</f>
        <v>第三名</v>
      </c>
      <c r="S3615" t="str" cm="1">
        <f t="array" ref="S3615">[1]!s_stmnote_suppliertop5(A3615,D3615,4)</f>
        <v>第四名</v>
      </c>
      <c r="T3615" t="str" cm="1">
        <f t="array" ref="T3615">[1]!s_stmnote_suppliertop5(A3615,D3615,5)</f>
        <v>第五名</v>
      </c>
      <c r="U3615" s="9">
        <f>[1]!s_stmnote_purchasetop5_pct(A3615,D3615)</f>
        <v>20.66</v>
      </c>
      <c r="V3615" t="str" cm="1">
        <f t="array" ref="V3615">[1]!s_stmnote_customertop5($A3615,$D3615,1)</f>
        <v>第一名</v>
      </c>
      <c r="W3615" t="str" cm="1">
        <f t="array" ref="W3615">[1]!s_stmnote_customertop5($A3615,$D3615,2)</f>
        <v>第二名</v>
      </c>
      <c r="X3615" t="str" cm="1">
        <f t="array" ref="X3615">[1]!s_stmnote_customertop5($A3615,$D3615,3)</f>
        <v>第三名</v>
      </c>
      <c r="Y3615" t="str" cm="1">
        <f t="array" ref="Y3615">[1]!s_stmnote_customertop5($A3615,$D3615,4)</f>
        <v>第四名</v>
      </c>
      <c r="Z3615" t="str" cm="1">
        <f t="array" ref="Z3615">[1]!s_stmnote_customertop5($A3615,$D3615,5)</f>
        <v>第五名</v>
      </c>
      <c r="AA3615" s="9">
        <f>[1]!s_stmnote_salestop5_pct(A3615,D3615)</f>
        <v>38.950000000000003</v>
      </c>
      <c r="AB3615" s="9">
        <f>[1]!s_fa_arturn(A3615,D3615)</f>
        <v>6.5800999999999998</v>
      </c>
      <c r="AC3615" s="9">
        <f>[1]!fa_apturn(A3615,D3615)</f>
        <v>5.3619686265771502</v>
      </c>
      <c r="AD3615" s="9">
        <f>[1]!s_fa_invturn(A3615,D3615)</f>
        <v>2.2698999999999998</v>
      </c>
    </row>
    <row r="3616" spans="1:30">
      <c r="A3616">
        <v>300705</v>
      </c>
      <c r="B3616" t="s">
        <v>674</v>
      </c>
      <c r="C3616" t="s">
        <v>3947</v>
      </c>
      <c r="D3616" s="8">
        <f t="shared" si="57"/>
        <v>44926</v>
      </c>
      <c r="E3616" t="s">
        <v>7644</v>
      </c>
      <c r="F3616">
        <v>1</v>
      </c>
      <c r="G3616" t="s">
        <v>7881</v>
      </c>
      <c r="L3616" t="str" cm="1">
        <f t="array" ref="L3616">[1]!s_info_industry_gics(A3616,1)</f>
        <v>医疗保健</v>
      </c>
      <c r="M3616" t="str" cm="1">
        <f t="array" ref="M3616">[1]!s_info_industry_gicscode(A3616,1)</f>
        <v>35</v>
      </c>
      <c r="N3616" t="str">
        <f>[1]!s_info_industry_gics(A3616,2)</f>
        <v>制药、生物科技与生命科学</v>
      </c>
      <c r="O3616" t="str">
        <f>[1]!s_info_industry_gicscode(A3616,2)</f>
        <v>3520</v>
      </c>
      <c r="P3616" t="str" cm="1">
        <f t="array" ref="P3616">[1]!s_stmnote_suppliertop5(A3616,D3616,1)</f>
        <v>第一名</v>
      </c>
      <c r="Q3616" t="str">
        <f>[1]!s_stmnote_suppliertop5(A3616,D3616,2)</f>
        <v>第二名</v>
      </c>
      <c r="R3616" t="str" cm="1">
        <f t="array" ref="R3616">[1]!s_stmnote_suppliertop5(A3616,D3616,3)</f>
        <v>第三名</v>
      </c>
      <c r="S3616" t="str" cm="1">
        <f t="array" ref="S3616">[1]!s_stmnote_suppliertop5(A3616,D3616,4)</f>
        <v>第四名</v>
      </c>
      <c r="T3616" t="str" cm="1">
        <f t="array" ref="T3616">[1]!s_stmnote_suppliertop5(A3616,D3616,5)</f>
        <v>第五名</v>
      </c>
      <c r="U3616" s="9">
        <f>[1]!s_stmnote_purchasetop5_pct(A3616,D3616)</f>
        <v>20.66</v>
      </c>
      <c r="V3616" t="str" cm="1">
        <f t="array" ref="V3616">[1]!s_stmnote_customertop5($A3616,$D3616,1)</f>
        <v>第一名</v>
      </c>
      <c r="W3616" t="str" cm="1">
        <f t="array" ref="W3616">[1]!s_stmnote_customertop5($A3616,$D3616,2)</f>
        <v>第二名</v>
      </c>
      <c r="X3616" t="str" cm="1">
        <f t="array" ref="X3616">[1]!s_stmnote_customertop5($A3616,$D3616,3)</f>
        <v>第三名</v>
      </c>
      <c r="Y3616" t="str" cm="1">
        <f t="array" ref="Y3616">[1]!s_stmnote_customertop5($A3616,$D3616,4)</f>
        <v>第四名</v>
      </c>
      <c r="Z3616" t="str" cm="1">
        <f t="array" ref="Z3616">[1]!s_stmnote_customertop5($A3616,$D3616,5)</f>
        <v>第五名</v>
      </c>
      <c r="AA3616" s="9">
        <f>[1]!s_stmnote_salestop5_pct(A3616,D3616)</f>
        <v>38.950000000000003</v>
      </c>
      <c r="AB3616" s="9">
        <f>[1]!s_fa_arturn(A3616,D3616)</f>
        <v>6.5800999999999998</v>
      </c>
      <c r="AC3616" s="9">
        <f>[1]!fa_apturn(A3616,D3616)</f>
        <v>5.3619686265771502</v>
      </c>
      <c r="AD3616" s="9">
        <f>[1]!s_fa_invturn(A3616,D3616)</f>
        <v>2.2698999999999998</v>
      </c>
    </row>
    <row r="3617" spans="1:30">
      <c r="A3617">
        <v>300966</v>
      </c>
      <c r="B3617" t="s">
        <v>717</v>
      </c>
      <c r="C3617" t="s">
        <v>4112</v>
      </c>
      <c r="D3617" s="8">
        <f t="shared" si="57"/>
        <v>44926</v>
      </c>
      <c r="E3617" t="s">
        <v>7501</v>
      </c>
      <c r="F3617">
        <v>1</v>
      </c>
      <c r="G3617" t="s">
        <v>9034</v>
      </c>
      <c r="L3617" t="str" cm="1">
        <f t="array" ref="L3617">[1]!s_info_industry_gics(A3617,1)</f>
        <v>医疗保健</v>
      </c>
      <c r="M3617" t="str" cm="1">
        <f t="array" ref="M3617">[1]!s_info_industry_gicscode(A3617,1)</f>
        <v>35</v>
      </c>
      <c r="N3617" t="str">
        <f>[1]!s_info_industry_gics(A3617,2)</f>
        <v>制药、生物科技与生命科学</v>
      </c>
      <c r="O3617" t="str">
        <f>[1]!s_info_industry_gicscode(A3617,2)</f>
        <v>3520</v>
      </c>
      <c r="P3617" t="str" cm="1">
        <f t="array" ref="P3617">[1]!s_stmnote_suppliertop5(A3617,D3617,1)</f>
        <v>第一名</v>
      </c>
      <c r="Q3617" t="str">
        <f>[1]!s_stmnote_suppliertop5(A3617,D3617,2)</f>
        <v>第二名</v>
      </c>
      <c r="R3617" t="str" cm="1">
        <f t="array" ref="R3617">[1]!s_stmnote_suppliertop5(A3617,D3617,3)</f>
        <v>第三名</v>
      </c>
      <c r="S3617" t="str" cm="1">
        <f t="array" ref="S3617">[1]!s_stmnote_suppliertop5(A3617,D3617,4)</f>
        <v>第四名</v>
      </c>
      <c r="T3617" t="str" cm="1">
        <f t="array" ref="T3617">[1]!s_stmnote_suppliertop5(A3617,D3617,5)</f>
        <v>第五名</v>
      </c>
      <c r="U3617" s="9">
        <f>[1]!s_stmnote_purchasetop5_pct(A3617,D3617)</f>
        <v>51.19</v>
      </c>
      <c r="V3617" t="str" cm="1">
        <f t="array" ref="V3617">[1]!s_stmnote_customertop5($A3617,$D3617,1)</f>
        <v>第一名</v>
      </c>
      <c r="W3617" t="str" cm="1">
        <f t="array" ref="W3617">[1]!s_stmnote_customertop5($A3617,$D3617,2)</f>
        <v>第二名</v>
      </c>
      <c r="X3617" t="str" cm="1">
        <f t="array" ref="X3617">[1]!s_stmnote_customertop5($A3617,$D3617,3)</f>
        <v>第三名</v>
      </c>
      <c r="Y3617" t="str" cm="1">
        <f t="array" ref="Y3617">[1]!s_stmnote_customertop5($A3617,$D3617,4)</f>
        <v>第四名</v>
      </c>
      <c r="Z3617" t="str" cm="1">
        <f t="array" ref="Z3617">[1]!s_stmnote_customertop5($A3617,$D3617,5)</f>
        <v>第五名</v>
      </c>
      <c r="AA3617" s="9">
        <f>[1]!s_stmnote_salestop5_pct(A3617,D3617)</f>
        <v>48.44</v>
      </c>
      <c r="AB3617" s="9">
        <f>[1]!s_fa_arturn(A3617,D3617)</f>
        <v>3.3858999999999999</v>
      </c>
      <c r="AC3617" s="9">
        <f>[1]!fa_apturn(A3617,D3617)</f>
        <v>4.0097177783570599</v>
      </c>
      <c r="AD3617" s="9">
        <f>[1]!s_fa_invturn(A3617,D3617)</f>
        <v>1.1605000000000001</v>
      </c>
    </row>
    <row r="3618" spans="1:30">
      <c r="A3618">
        <v>300966</v>
      </c>
      <c r="B3618" t="s">
        <v>717</v>
      </c>
      <c r="C3618" t="s">
        <v>4113</v>
      </c>
      <c r="D3618" s="8">
        <f t="shared" si="57"/>
        <v>44926</v>
      </c>
      <c r="E3618" t="s">
        <v>7459</v>
      </c>
      <c r="F3618">
        <v>1</v>
      </c>
      <c r="G3618" t="s">
        <v>9034</v>
      </c>
      <c r="L3618" t="str" cm="1">
        <f t="array" ref="L3618">[1]!s_info_industry_gics(A3618,1)</f>
        <v>医疗保健</v>
      </c>
      <c r="M3618" t="str" cm="1">
        <f t="array" ref="M3618">[1]!s_info_industry_gicscode(A3618,1)</f>
        <v>35</v>
      </c>
      <c r="N3618" t="str">
        <f>[1]!s_info_industry_gics(A3618,2)</f>
        <v>制药、生物科技与生命科学</v>
      </c>
      <c r="O3618" t="str">
        <f>[1]!s_info_industry_gicscode(A3618,2)</f>
        <v>3520</v>
      </c>
      <c r="P3618" t="str" cm="1">
        <f t="array" ref="P3618">[1]!s_stmnote_suppliertop5(A3618,D3618,1)</f>
        <v>第一名</v>
      </c>
      <c r="Q3618" t="str">
        <f>[1]!s_stmnote_suppliertop5(A3618,D3618,2)</f>
        <v>第二名</v>
      </c>
      <c r="R3618" t="str" cm="1">
        <f t="array" ref="R3618">[1]!s_stmnote_suppliertop5(A3618,D3618,3)</f>
        <v>第三名</v>
      </c>
      <c r="S3618" t="str" cm="1">
        <f t="array" ref="S3618">[1]!s_stmnote_suppliertop5(A3618,D3618,4)</f>
        <v>第四名</v>
      </c>
      <c r="T3618" t="str" cm="1">
        <f t="array" ref="T3618">[1]!s_stmnote_suppliertop5(A3618,D3618,5)</f>
        <v>第五名</v>
      </c>
      <c r="U3618" s="9">
        <f>[1]!s_stmnote_purchasetop5_pct(A3618,D3618)</f>
        <v>51.19</v>
      </c>
      <c r="V3618" t="str" cm="1">
        <f t="array" ref="V3618">[1]!s_stmnote_customertop5($A3618,$D3618,1)</f>
        <v>第一名</v>
      </c>
      <c r="W3618" t="str" cm="1">
        <f t="array" ref="W3618">[1]!s_stmnote_customertop5($A3618,$D3618,2)</f>
        <v>第二名</v>
      </c>
      <c r="X3618" t="str" cm="1">
        <f t="array" ref="X3618">[1]!s_stmnote_customertop5($A3618,$D3618,3)</f>
        <v>第三名</v>
      </c>
      <c r="Y3618" t="str" cm="1">
        <f t="array" ref="Y3618">[1]!s_stmnote_customertop5($A3618,$D3618,4)</f>
        <v>第四名</v>
      </c>
      <c r="Z3618" t="str" cm="1">
        <f t="array" ref="Z3618">[1]!s_stmnote_customertop5($A3618,$D3618,5)</f>
        <v>第五名</v>
      </c>
      <c r="AA3618" s="9">
        <f>[1]!s_stmnote_salestop5_pct(A3618,D3618)</f>
        <v>48.44</v>
      </c>
      <c r="AB3618" s="9">
        <f>[1]!s_fa_arturn(A3618,D3618)</f>
        <v>3.3858999999999999</v>
      </c>
      <c r="AC3618" s="9">
        <f>[1]!fa_apturn(A3618,D3618)</f>
        <v>4.0097177783570599</v>
      </c>
      <c r="AD3618" s="9">
        <f>[1]!s_fa_invturn(A3618,D3618)</f>
        <v>1.1605000000000001</v>
      </c>
    </row>
    <row r="3619" spans="1:30">
      <c r="A3619">
        <v>300966</v>
      </c>
      <c r="B3619" t="s">
        <v>717</v>
      </c>
      <c r="C3619" t="s">
        <v>4114</v>
      </c>
      <c r="D3619" s="8">
        <f t="shared" si="57"/>
        <v>44926</v>
      </c>
      <c r="E3619" t="s">
        <v>7070</v>
      </c>
      <c r="F3619">
        <v>1</v>
      </c>
      <c r="G3619" t="s">
        <v>9034</v>
      </c>
      <c r="L3619" t="str" cm="1">
        <f t="array" ref="L3619">[1]!s_info_industry_gics(A3619,1)</f>
        <v>医疗保健</v>
      </c>
      <c r="M3619" t="str" cm="1">
        <f t="array" ref="M3619">[1]!s_info_industry_gicscode(A3619,1)</f>
        <v>35</v>
      </c>
      <c r="N3619" t="str">
        <f>[1]!s_info_industry_gics(A3619,2)</f>
        <v>制药、生物科技与生命科学</v>
      </c>
      <c r="O3619" t="str">
        <f>[1]!s_info_industry_gicscode(A3619,2)</f>
        <v>3520</v>
      </c>
      <c r="P3619" t="str" cm="1">
        <f t="array" ref="P3619">[1]!s_stmnote_suppliertop5(A3619,D3619,1)</f>
        <v>第一名</v>
      </c>
      <c r="Q3619" t="str">
        <f>[1]!s_stmnote_suppliertop5(A3619,D3619,2)</f>
        <v>第二名</v>
      </c>
      <c r="R3619" t="str" cm="1">
        <f t="array" ref="R3619">[1]!s_stmnote_suppliertop5(A3619,D3619,3)</f>
        <v>第三名</v>
      </c>
      <c r="S3619" t="str" cm="1">
        <f t="array" ref="S3619">[1]!s_stmnote_suppliertop5(A3619,D3619,4)</f>
        <v>第四名</v>
      </c>
      <c r="T3619" t="str" cm="1">
        <f t="array" ref="T3619">[1]!s_stmnote_suppliertop5(A3619,D3619,5)</f>
        <v>第五名</v>
      </c>
      <c r="U3619" s="9">
        <f>[1]!s_stmnote_purchasetop5_pct(A3619,D3619)</f>
        <v>51.19</v>
      </c>
      <c r="V3619" t="str" cm="1">
        <f t="array" ref="V3619">[1]!s_stmnote_customertop5($A3619,$D3619,1)</f>
        <v>第一名</v>
      </c>
      <c r="W3619" t="str" cm="1">
        <f t="array" ref="W3619">[1]!s_stmnote_customertop5($A3619,$D3619,2)</f>
        <v>第二名</v>
      </c>
      <c r="X3619" t="str" cm="1">
        <f t="array" ref="X3619">[1]!s_stmnote_customertop5($A3619,$D3619,3)</f>
        <v>第三名</v>
      </c>
      <c r="Y3619" t="str" cm="1">
        <f t="array" ref="Y3619">[1]!s_stmnote_customertop5($A3619,$D3619,4)</f>
        <v>第四名</v>
      </c>
      <c r="Z3619" t="str" cm="1">
        <f t="array" ref="Z3619">[1]!s_stmnote_customertop5($A3619,$D3619,5)</f>
        <v>第五名</v>
      </c>
      <c r="AA3619" s="9">
        <f>[1]!s_stmnote_salestop5_pct(A3619,D3619)</f>
        <v>48.44</v>
      </c>
      <c r="AB3619" s="9">
        <f>[1]!s_fa_arturn(A3619,D3619)</f>
        <v>3.3858999999999999</v>
      </c>
      <c r="AC3619" s="9">
        <f>[1]!fa_apturn(A3619,D3619)</f>
        <v>4.0097177783570599</v>
      </c>
      <c r="AD3619" s="9">
        <f>[1]!s_fa_invturn(A3619,D3619)</f>
        <v>1.1605000000000001</v>
      </c>
    </row>
    <row r="3620" spans="1:30">
      <c r="A3620">
        <v>300966</v>
      </c>
      <c r="B3620" t="s">
        <v>717</v>
      </c>
      <c r="C3620" t="s">
        <v>4115</v>
      </c>
      <c r="D3620" s="8">
        <f t="shared" si="57"/>
        <v>44926</v>
      </c>
      <c r="E3620" t="s">
        <v>6983</v>
      </c>
      <c r="F3620">
        <v>1</v>
      </c>
      <c r="G3620" t="s">
        <v>9034</v>
      </c>
      <c r="L3620" t="str" cm="1">
        <f t="array" ref="L3620">[1]!s_info_industry_gics(A3620,1)</f>
        <v>医疗保健</v>
      </c>
      <c r="M3620" t="str" cm="1">
        <f t="array" ref="M3620">[1]!s_info_industry_gicscode(A3620,1)</f>
        <v>35</v>
      </c>
      <c r="N3620" t="str">
        <f>[1]!s_info_industry_gics(A3620,2)</f>
        <v>制药、生物科技与生命科学</v>
      </c>
      <c r="O3620" t="str">
        <f>[1]!s_info_industry_gicscode(A3620,2)</f>
        <v>3520</v>
      </c>
      <c r="P3620" t="str" cm="1">
        <f t="array" ref="P3620">[1]!s_stmnote_suppliertop5(A3620,D3620,1)</f>
        <v>第一名</v>
      </c>
      <c r="Q3620" t="str">
        <f>[1]!s_stmnote_suppliertop5(A3620,D3620,2)</f>
        <v>第二名</v>
      </c>
      <c r="R3620" t="str" cm="1">
        <f t="array" ref="R3620">[1]!s_stmnote_suppliertop5(A3620,D3620,3)</f>
        <v>第三名</v>
      </c>
      <c r="S3620" t="str" cm="1">
        <f t="array" ref="S3620">[1]!s_stmnote_suppliertop5(A3620,D3620,4)</f>
        <v>第四名</v>
      </c>
      <c r="T3620" t="str" cm="1">
        <f t="array" ref="T3620">[1]!s_stmnote_suppliertop5(A3620,D3620,5)</f>
        <v>第五名</v>
      </c>
      <c r="U3620" s="9">
        <f>[1]!s_stmnote_purchasetop5_pct(A3620,D3620)</f>
        <v>51.19</v>
      </c>
      <c r="V3620" t="str" cm="1">
        <f t="array" ref="V3620">[1]!s_stmnote_customertop5($A3620,$D3620,1)</f>
        <v>第一名</v>
      </c>
      <c r="W3620" t="str" cm="1">
        <f t="array" ref="W3620">[1]!s_stmnote_customertop5($A3620,$D3620,2)</f>
        <v>第二名</v>
      </c>
      <c r="X3620" t="str" cm="1">
        <f t="array" ref="X3620">[1]!s_stmnote_customertop5($A3620,$D3620,3)</f>
        <v>第三名</v>
      </c>
      <c r="Y3620" t="str" cm="1">
        <f t="array" ref="Y3620">[1]!s_stmnote_customertop5($A3620,$D3620,4)</f>
        <v>第四名</v>
      </c>
      <c r="Z3620" t="str" cm="1">
        <f t="array" ref="Z3620">[1]!s_stmnote_customertop5($A3620,$D3620,5)</f>
        <v>第五名</v>
      </c>
      <c r="AA3620" s="9">
        <f>[1]!s_stmnote_salestop5_pct(A3620,D3620)</f>
        <v>48.44</v>
      </c>
      <c r="AB3620" s="9">
        <f>[1]!s_fa_arturn(A3620,D3620)</f>
        <v>3.3858999999999999</v>
      </c>
      <c r="AC3620" s="9">
        <f>[1]!fa_apturn(A3620,D3620)</f>
        <v>4.0097177783570599</v>
      </c>
      <c r="AD3620" s="9">
        <f>[1]!s_fa_invturn(A3620,D3620)</f>
        <v>1.1605000000000001</v>
      </c>
    </row>
    <row r="3621" spans="1:30">
      <c r="A3621">
        <v>300966</v>
      </c>
      <c r="B3621" t="s">
        <v>717</v>
      </c>
      <c r="C3621" t="s">
        <v>4116</v>
      </c>
      <c r="D3621" s="8">
        <f t="shared" si="57"/>
        <v>44926</v>
      </c>
      <c r="E3621" t="s">
        <v>7012</v>
      </c>
      <c r="F3621">
        <v>1</v>
      </c>
      <c r="G3621" t="s">
        <v>9034</v>
      </c>
      <c r="L3621" t="str" cm="1">
        <f t="array" ref="L3621">[1]!s_info_industry_gics(A3621,1)</f>
        <v>医疗保健</v>
      </c>
      <c r="M3621" t="str" cm="1">
        <f t="array" ref="M3621">[1]!s_info_industry_gicscode(A3621,1)</f>
        <v>35</v>
      </c>
      <c r="N3621" t="str">
        <f>[1]!s_info_industry_gics(A3621,2)</f>
        <v>制药、生物科技与生命科学</v>
      </c>
      <c r="O3621" t="str">
        <f>[1]!s_info_industry_gicscode(A3621,2)</f>
        <v>3520</v>
      </c>
      <c r="P3621" t="str" cm="1">
        <f t="array" ref="P3621">[1]!s_stmnote_suppliertop5(A3621,D3621,1)</f>
        <v>第一名</v>
      </c>
      <c r="Q3621" t="str">
        <f>[1]!s_stmnote_suppliertop5(A3621,D3621,2)</f>
        <v>第二名</v>
      </c>
      <c r="R3621" t="str" cm="1">
        <f t="array" ref="R3621">[1]!s_stmnote_suppliertop5(A3621,D3621,3)</f>
        <v>第三名</v>
      </c>
      <c r="S3621" t="str" cm="1">
        <f t="array" ref="S3621">[1]!s_stmnote_suppliertop5(A3621,D3621,4)</f>
        <v>第四名</v>
      </c>
      <c r="T3621" t="str" cm="1">
        <f t="array" ref="T3621">[1]!s_stmnote_suppliertop5(A3621,D3621,5)</f>
        <v>第五名</v>
      </c>
      <c r="U3621" s="9">
        <f>[1]!s_stmnote_purchasetop5_pct(A3621,D3621)</f>
        <v>51.19</v>
      </c>
      <c r="V3621" t="str" cm="1">
        <f t="array" ref="V3621">[1]!s_stmnote_customertop5($A3621,$D3621,1)</f>
        <v>第一名</v>
      </c>
      <c r="W3621" t="str" cm="1">
        <f t="array" ref="W3621">[1]!s_stmnote_customertop5($A3621,$D3621,2)</f>
        <v>第二名</v>
      </c>
      <c r="X3621" t="str" cm="1">
        <f t="array" ref="X3621">[1]!s_stmnote_customertop5($A3621,$D3621,3)</f>
        <v>第三名</v>
      </c>
      <c r="Y3621" t="str" cm="1">
        <f t="array" ref="Y3621">[1]!s_stmnote_customertop5($A3621,$D3621,4)</f>
        <v>第四名</v>
      </c>
      <c r="Z3621" t="str" cm="1">
        <f t="array" ref="Z3621">[1]!s_stmnote_customertop5($A3621,$D3621,5)</f>
        <v>第五名</v>
      </c>
      <c r="AA3621" s="9">
        <f>[1]!s_stmnote_salestop5_pct(A3621,D3621)</f>
        <v>48.44</v>
      </c>
      <c r="AB3621" s="9">
        <f>[1]!s_fa_arturn(A3621,D3621)</f>
        <v>3.3858999999999999</v>
      </c>
      <c r="AC3621" s="9">
        <f>[1]!fa_apturn(A3621,D3621)</f>
        <v>4.0097177783570599</v>
      </c>
      <c r="AD3621" s="9">
        <f>[1]!s_fa_invturn(A3621,D3621)</f>
        <v>1.1605000000000001</v>
      </c>
    </row>
    <row r="3622" spans="1:30">
      <c r="A3622">
        <v>301301</v>
      </c>
      <c r="B3622" t="s">
        <v>763</v>
      </c>
      <c r="C3622" t="s">
        <v>4287</v>
      </c>
      <c r="D3622" s="8">
        <f t="shared" si="57"/>
        <v>45291</v>
      </c>
      <c r="E3622" t="s">
        <v>6977</v>
      </c>
      <c r="F3622">
        <v>1</v>
      </c>
      <c r="G3622" t="s">
        <v>9105</v>
      </c>
      <c r="L3622" t="str" cm="1">
        <f t="array" ref="L3622">[1]!s_info_industry_gics(A3622,1)</f>
        <v>医疗保健</v>
      </c>
      <c r="M3622" t="str" cm="1">
        <f t="array" ref="M3622">[1]!s_info_industry_gicscode(A3622,1)</f>
        <v>35</v>
      </c>
      <c r="N3622" t="str">
        <f>[1]!s_info_industry_gics(A3622,2)</f>
        <v>制药、生物科技与生命科学</v>
      </c>
      <c r="O3622" t="str">
        <f>[1]!s_info_industry_gicscode(A3622,2)</f>
        <v>3520</v>
      </c>
      <c r="P3622" t="str" cm="1">
        <f t="array" ref="P3622">[1]!s_stmnote_suppliertop5(A3622,D3622,1)</f>
        <v>供应商1</v>
      </c>
      <c r="Q3622" t="str">
        <f>[1]!s_stmnote_suppliertop5(A3622,D3622,2)</f>
        <v>供应商2</v>
      </c>
      <c r="R3622" t="str" cm="1">
        <f t="array" ref="R3622">[1]!s_stmnote_suppliertop5(A3622,D3622,3)</f>
        <v>供应商3</v>
      </c>
      <c r="S3622" t="str" cm="1">
        <f t="array" ref="S3622">[1]!s_stmnote_suppliertop5(A3622,D3622,4)</f>
        <v>供应商4</v>
      </c>
      <c r="T3622" t="str" cm="1">
        <f t="array" ref="T3622">[1]!s_stmnote_suppliertop5(A3622,D3622,5)</f>
        <v>供应商5</v>
      </c>
      <c r="U3622" s="9">
        <f>[1]!s_stmnote_purchasetop5_pct(A3622,D3622)</f>
        <v>47.82</v>
      </c>
      <c r="V3622" t="str" cm="1">
        <f t="array" ref="V3622">[1]!s_stmnote_customertop5($A3622,$D3622,1)</f>
        <v>客户1</v>
      </c>
      <c r="W3622" t="str" cm="1">
        <f t="array" ref="W3622">[1]!s_stmnote_customertop5($A3622,$D3622,2)</f>
        <v>客户2</v>
      </c>
      <c r="X3622" t="str" cm="1">
        <f t="array" ref="X3622">[1]!s_stmnote_customertop5($A3622,$D3622,3)</f>
        <v>客户3</v>
      </c>
      <c r="Y3622" t="str" cm="1">
        <f t="array" ref="Y3622">[1]!s_stmnote_customertop5($A3622,$D3622,4)</f>
        <v>客户4</v>
      </c>
      <c r="Z3622" t="str" cm="1">
        <f t="array" ref="Z3622">[1]!s_stmnote_customertop5($A3622,$D3622,5)</f>
        <v>客户5</v>
      </c>
      <c r="AA3622" s="9">
        <f>[1]!s_stmnote_salestop5_pct(A3622,D3622)</f>
        <v>45.02</v>
      </c>
      <c r="AB3622" s="9">
        <f>[1]!s_fa_arturn(A3622,D3622)</f>
        <v>5.9339000000000004</v>
      </c>
      <c r="AC3622" s="9">
        <f>[1]!fa_apturn(A3622,D3622)</f>
        <v>4.8986858794605199</v>
      </c>
      <c r="AD3622" s="9">
        <f>[1]!s_fa_invturn(A3622,D3622)</f>
        <v>2.1570999999999998</v>
      </c>
    </row>
    <row r="3623" spans="1:30">
      <c r="A3623">
        <v>301301</v>
      </c>
      <c r="B3623" t="s">
        <v>763</v>
      </c>
      <c r="C3623" t="s">
        <v>4288</v>
      </c>
      <c r="D3623" s="8">
        <f t="shared" si="57"/>
        <v>45657</v>
      </c>
      <c r="E3623" t="s">
        <v>6967</v>
      </c>
      <c r="F3623">
        <v>1</v>
      </c>
      <c r="G3623" t="s">
        <v>9106</v>
      </c>
      <c r="L3623" t="str" cm="1">
        <f t="array" ref="L3623">[1]!s_info_industry_gics(A3623,1)</f>
        <v>医疗保健</v>
      </c>
      <c r="M3623" t="str" cm="1">
        <f t="array" ref="M3623">[1]!s_info_industry_gicscode(A3623,1)</f>
        <v>35</v>
      </c>
      <c r="N3623" t="str">
        <f>[1]!s_info_industry_gics(A3623,2)</f>
        <v>制药、生物科技与生命科学</v>
      </c>
      <c r="O3623" t="str">
        <f>[1]!s_info_industry_gicscode(A3623,2)</f>
        <v>3520</v>
      </c>
      <c r="P3623" cm="1">
        <f t="array" ref="P3623">[1]!s_stmnote_suppliertop5(A3623,D3623,1)</f>
        <v>0</v>
      </c>
      <c r="Q3623">
        <f>[1]!s_stmnote_suppliertop5(A3623,D3623,2)</f>
        <v>0</v>
      </c>
      <c r="R3623" cm="1">
        <f t="array" ref="R3623">[1]!s_stmnote_suppliertop5(A3623,D3623,3)</f>
        <v>0</v>
      </c>
      <c r="S3623" cm="1">
        <f t="array" ref="S3623">[1]!s_stmnote_suppliertop5(A3623,D3623,4)</f>
        <v>0</v>
      </c>
      <c r="T3623" cm="1">
        <f t="array" ref="T3623">[1]!s_stmnote_suppliertop5(A3623,D3623,5)</f>
        <v>0</v>
      </c>
      <c r="U3623" s="9">
        <f>[1]!s_stmnote_purchasetop5_pct(A3623,D3623)</f>
        <v>0</v>
      </c>
      <c r="V3623" cm="1">
        <f t="array" ref="V3623">[1]!s_stmnote_customertop5($A3623,$D3623,1)</f>
        <v>0</v>
      </c>
      <c r="W3623" cm="1">
        <f t="array" ref="W3623">[1]!s_stmnote_customertop5($A3623,$D3623,2)</f>
        <v>0</v>
      </c>
      <c r="X3623" cm="1">
        <f t="array" ref="X3623">[1]!s_stmnote_customertop5($A3623,$D3623,3)</f>
        <v>0</v>
      </c>
      <c r="Y3623" cm="1">
        <f t="array" ref="Y3623">[1]!s_stmnote_customertop5($A3623,$D3623,4)</f>
        <v>0</v>
      </c>
      <c r="Z3623" cm="1">
        <f t="array" ref="Z3623">[1]!s_stmnote_customertop5($A3623,$D3623,5)</f>
        <v>0</v>
      </c>
      <c r="AA3623" s="9">
        <f>[1]!s_stmnote_salestop5_pct(A3623,D3623)</f>
        <v>0</v>
      </c>
      <c r="AB3623" s="9">
        <f>[1]!s_fa_arturn(A3623,D3623)</f>
        <v>0</v>
      </c>
      <c r="AC3623" s="9">
        <f>[1]!fa_apturn(A3623,D3623)</f>
        <v>0</v>
      </c>
      <c r="AD3623" s="9">
        <f>[1]!s_fa_invturn(A3623,D3623)</f>
        <v>0</v>
      </c>
    </row>
    <row r="3624" spans="1:30">
      <c r="A3624">
        <v>301331</v>
      </c>
      <c r="B3624" t="s">
        <v>769</v>
      </c>
      <c r="C3624" t="s">
        <v>4299</v>
      </c>
      <c r="D3624" s="8">
        <f t="shared" si="57"/>
        <v>45291</v>
      </c>
      <c r="E3624" t="s">
        <v>7323</v>
      </c>
      <c r="F3624">
        <v>1</v>
      </c>
      <c r="G3624" t="s">
        <v>9110</v>
      </c>
      <c r="L3624" t="str" cm="1">
        <f t="array" ref="L3624">[1]!s_info_industry_gics(A3624,1)</f>
        <v>医疗保健</v>
      </c>
      <c r="M3624" t="str" cm="1">
        <f t="array" ref="M3624">[1]!s_info_industry_gicscode(A3624,1)</f>
        <v>35</v>
      </c>
      <c r="N3624" t="str">
        <f>[1]!s_info_industry_gics(A3624,2)</f>
        <v>制药、生物科技与生命科学</v>
      </c>
      <c r="O3624" t="str">
        <f>[1]!s_info_industry_gicscode(A3624,2)</f>
        <v>3520</v>
      </c>
      <c r="P3624" t="str" cm="1">
        <f t="array" ref="P3624">[1]!s_stmnote_suppliertop5(A3624,D3624,1)</f>
        <v>供应商1</v>
      </c>
      <c r="Q3624" t="str">
        <f>[1]!s_stmnote_suppliertop5(A3624,D3624,2)</f>
        <v>供应商2</v>
      </c>
      <c r="R3624" t="str" cm="1">
        <f t="array" ref="R3624">[1]!s_stmnote_suppliertop5(A3624,D3624,3)</f>
        <v>供应商3</v>
      </c>
      <c r="S3624" t="str" cm="1">
        <f t="array" ref="S3624">[1]!s_stmnote_suppliertop5(A3624,D3624,4)</f>
        <v>供应商4</v>
      </c>
      <c r="T3624" t="str" cm="1">
        <f t="array" ref="T3624">[1]!s_stmnote_suppliertop5(A3624,D3624,5)</f>
        <v>供应商5</v>
      </c>
      <c r="U3624" s="9">
        <f>[1]!s_stmnote_purchasetop5_pct(A3624,D3624)</f>
        <v>31.87</v>
      </c>
      <c r="V3624" t="str" cm="1">
        <f t="array" ref="V3624">[1]!s_stmnote_customertop5($A3624,$D3624,1)</f>
        <v>客户1</v>
      </c>
      <c r="W3624" t="str" cm="1">
        <f t="array" ref="W3624">[1]!s_stmnote_customertop5($A3624,$D3624,2)</f>
        <v>客户2</v>
      </c>
      <c r="X3624" t="str" cm="1">
        <f t="array" ref="X3624">[1]!s_stmnote_customertop5($A3624,$D3624,3)</f>
        <v>客户3</v>
      </c>
      <c r="Y3624" t="str" cm="1">
        <f t="array" ref="Y3624">[1]!s_stmnote_customertop5($A3624,$D3624,4)</f>
        <v>客户4</v>
      </c>
      <c r="Z3624" t="str" cm="1">
        <f t="array" ref="Z3624">[1]!s_stmnote_customertop5($A3624,$D3624,5)</f>
        <v>客户5</v>
      </c>
      <c r="AA3624" s="9">
        <f>[1]!s_stmnote_salestop5_pct(A3624,D3624)</f>
        <v>38.090000000000003</v>
      </c>
      <c r="AB3624" s="9">
        <f>[1]!s_fa_arturn(A3624,D3624)</f>
        <v>8.2035999999999998</v>
      </c>
      <c r="AC3624" s="9">
        <f>[1]!fa_apturn(A3624,D3624)</f>
        <v>11.287430583824399</v>
      </c>
      <c r="AD3624" s="9">
        <f>[1]!s_fa_invturn(A3624,D3624)</f>
        <v>3.6105</v>
      </c>
    </row>
    <row r="3625" spans="1:30">
      <c r="A3625">
        <v>301509</v>
      </c>
      <c r="B3625" t="s">
        <v>781</v>
      </c>
      <c r="C3625" t="s">
        <v>4321</v>
      </c>
      <c r="D3625" s="8">
        <f t="shared" si="57"/>
        <v>45291</v>
      </c>
      <c r="E3625" t="s">
        <v>7061</v>
      </c>
      <c r="F3625">
        <v>1</v>
      </c>
      <c r="G3625" t="s">
        <v>9122</v>
      </c>
      <c r="L3625" t="str" cm="1">
        <f t="array" ref="L3625">[1]!s_info_industry_gics(A3625,1)</f>
        <v>医疗保健</v>
      </c>
      <c r="M3625" t="str" cm="1">
        <f t="array" ref="M3625">[1]!s_info_industry_gicscode(A3625,1)</f>
        <v>35</v>
      </c>
      <c r="N3625" t="str">
        <f>[1]!s_info_industry_gics(A3625,2)</f>
        <v>制药、生物科技与生命科学</v>
      </c>
      <c r="O3625" t="str">
        <f>[1]!s_info_industry_gicscode(A3625,2)</f>
        <v>3520</v>
      </c>
      <c r="P3625" t="str" cm="1">
        <f t="array" ref="P3625">[1]!s_stmnote_suppliertop5(A3625,D3625,1)</f>
        <v>供应商1</v>
      </c>
      <c r="Q3625" t="str">
        <f>[1]!s_stmnote_suppliertop5(A3625,D3625,2)</f>
        <v>供应商2</v>
      </c>
      <c r="R3625" t="str" cm="1">
        <f t="array" ref="R3625">[1]!s_stmnote_suppliertop5(A3625,D3625,3)</f>
        <v>供应商3</v>
      </c>
      <c r="S3625" t="str" cm="1">
        <f t="array" ref="S3625">[1]!s_stmnote_suppliertop5(A3625,D3625,4)</f>
        <v>供应商4</v>
      </c>
      <c r="T3625" t="str" cm="1">
        <f t="array" ref="T3625">[1]!s_stmnote_suppliertop5(A3625,D3625,5)</f>
        <v>供应商5</v>
      </c>
      <c r="U3625" s="9">
        <f>[1]!s_stmnote_purchasetop5_pct(A3625,D3625)</f>
        <v>20.260000000000002</v>
      </c>
      <c r="V3625" t="str" cm="1">
        <f t="array" ref="V3625">[1]!s_stmnote_customertop5($A3625,$D3625,1)</f>
        <v>客户1</v>
      </c>
      <c r="W3625" t="str" cm="1">
        <f t="array" ref="W3625">[1]!s_stmnote_customertop5($A3625,$D3625,2)</f>
        <v>客户9</v>
      </c>
      <c r="X3625" t="str" cm="1">
        <f t="array" ref="X3625">[1]!s_stmnote_customertop5($A3625,$D3625,3)</f>
        <v>客户4</v>
      </c>
      <c r="Y3625" t="str" cm="1">
        <f t="array" ref="Y3625">[1]!s_stmnote_customertop5($A3625,$D3625,4)</f>
        <v>客户3</v>
      </c>
      <c r="Z3625" t="str" cm="1">
        <f t="array" ref="Z3625">[1]!s_stmnote_customertop5($A3625,$D3625,5)</f>
        <v>客户10</v>
      </c>
      <c r="AA3625" s="9">
        <f>[1]!s_stmnote_salestop5_pct(A3625,D3625)</f>
        <v>44.75</v>
      </c>
      <c r="AB3625" s="9">
        <f>[1]!s_fa_arturn(A3625,D3625)</f>
        <v>9.6626999999999992</v>
      </c>
      <c r="AC3625" s="9">
        <f>[1]!fa_apturn(A3625,D3625)</f>
        <v>6.36131394234976</v>
      </c>
      <c r="AD3625" s="9">
        <f>[1]!s_fa_invturn(A3625,D3625)</f>
        <v>1.8041</v>
      </c>
    </row>
    <row r="3626" spans="1:30">
      <c r="A3626">
        <v>301509</v>
      </c>
      <c r="B3626" t="s">
        <v>781</v>
      </c>
      <c r="C3626" t="s">
        <v>4322</v>
      </c>
      <c r="D3626" s="8">
        <f t="shared" si="57"/>
        <v>45657</v>
      </c>
      <c r="E3626" t="s">
        <v>7575</v>
      </c>
      <c r="F3626">
        <v>1</v>
      </c>
      <c r="G3626" t="s">
        <v>9123</v>
      </c>
      <c r="L3626" t="str" cm="1">
        <f t="array" ref="L3626">[1]!s_info_industry_gics(A3626,1)</f>
        <v>医疗保健</v>
      </c>
      <c r="M3626" t="str" cm="1">
        <f t="array" ref="M3626">[1]!s_info_industry_gicscode(A3626,1)</f>
        <v>35</v>
      </c>
      <c r="N3626" t="str">
        <f>[1]!s_info_industry_gics(A3626,2)</f>
        <v>制药、生物科技与生命科学</v>
      </c>
      <c r="O3626" t="str">
        <f>[1]!s_info_industry_gicscode(A3626,2)</f>
        <v>3520</v>
      </c>
      <c r="P3626" cm="1">
        <f t="array" ref="P3626">[1]!s_stmnote_suppliertop5(A3626,D3626,1)</f>
        <v>0</v>
      </c>
      <c r="Q3626">
        <f>[1]!s_stmnote_suppliertop5(A3626,D3626,2)</f>
        <v>0</v>
      </c>
      <c r="R3626" cm="1">
        <f t="array" ref="R3626">[1]!s_stmnote_suppliertop5(A3626,D3626,3)</f>
        <v>0</v>
      </c>
      <c r="S3626" cm="1">
        <f t="array" ref="S3626">[1]!s_stmnote_suppliertop5(A3626,D3626,4)</f>
        <v>0</v>
      </c>
      <c r="T3626" cm="1">
        <f t="array" ref="T3626">[1]!s_stmnote_suppliertop5(A3626,D3626,5)</f>
        <v>0</v>
      </c>
      <c r="U3626" s="9">
        <f>[1]!s_stmnote_purchasetop5_pct(A3626,D3626)</f>
        <v>0</v>
      </c>
      <c r="V3626" cm="1">
        <f t="array" ref="V3626">[1]!s_stmnote_customertop5($A3626,$D3626,1)</f>
        <v>0</v>
      </c>
      <c r="W3626" cm="1">
        <f t="array" ref="W3626">[1]!s_stmnote_customertop5($A3626,$D3626,2)</f>
        <v>0</v>
      </c>
      <c r="X3626" cm="1">
        <f t="array" ref="X3626">[1]!s_stmnote_customertop5($A3626,$D3626,3)</f>
        <v>0</v>
      </c>
      <c r="Y3626" cm="1">
        <f t="array" ref="Y3626">[1]!s_stmnote_customertop5($A3626,$D3626,4)</f>
        <v>0</v>
      </c>
      <c r="Z3626" cm="1">
        <f t="array" ref="Z3626">[1]!s_stmnote_customertop5($A3626,$D3626,5)</f>
        <v>0</v>
      </c>
      <c r="AA3626" s="9">
        <f>[1]!s_stmnote_salestop5_pct(A3626,D3626)</f>
        <v>0</v>
      </c>
      <c r="AB3626" s="9">
        <f>[1]!s_fa_arturn(A3626,D3626)</f>
        <v>0</v>
      </c>
      <c r="AC3626" s="9">
        <f>[1]!fa_apturn(A3626,D3626)</f>
        <v>0</v>
      </c>
      <c r="AD3626" s="9">
        <f>[1]!s_fa_invturn(A3626,D3626)</f>
        <v>0</v>
      </c>
    </row>
    <row r="3627" spans="1:30">
      <c r="A3627">
        <v>600196</v>
      </c>
      <c r="B3627" t="s">
        <v>837</v>
      </c>
      <c r="C3627" t="s">
        <v>4590</v>
      </c>
      <c r="D3627" s="8">
        <f t="shared" si="57"/>
        <v>44561</v>
      </c>
      <c r="E3627" t="s">
        <v>7582</v>
      </c>
      <c r="F3627">
        <v>1</v>
      </c>
      <c r="G3627" t="s">
        <v>7881</v>
      </c>
      <c r="L3627" t="str" cm="1">
        <f t="array" ref="L3627">[1]!s_info_industry_gics(A3627,1)</f>
        <v>医疗保健</v>
      </c>
      <c r="M3627" t="str" cm="1">
        <f t="array" ref="M3627">[1]!s_info_industry_gicscode(A3627,1)</f>
        <v>35</v>
      </c>
      <c r="N3627" t="str">
        <f>[1]!s_info_industry_gics(A3627,2)</f>
        <v>制药、生物科技与生命科学</v>
      </c>
      <c r="O3627" t="str">
        <f>[1]!s_info_industry_gicscode(A3627,2)</f>
        <v>3520</v>
      </c>
      <c r="P3627" cm="1">
        <f t="array" ref="P3627">[1]!s_stmnote_suppliertop5(A3627,D3627,1)</f>
        <v>0</v>
      </c>
      <c r="Q3627">
        <f>[1]!s_stmnote_suppliertop5(A3627,D3627,2)</f>
        <v>0</v>
      </c>
      <c r="R3627" cm="1">
        <f t="array" ref="R3627">[1]!s_stmnote_suppliertop5(A3627,D3627,3)</f>
        <v>0</v>
      </c>
      <c r="S3627" cm="1">
        <f t="array" ref="S3627">[1]!s_stmnote_suppliertop5(A3627,D3627,4)</f>
        <v>0</v>
      </c>
      <c r="T3627" cm="1">
        <f t="array" ref="T3627">[1]!s_stmnote_suppliertop5(A3627,D3627,5)</f>
        <v>0</v>
      </c>
      <c r="U3627" s="9">
        <f>[1]!s_stmnote_purchasetop5_pct(A3627,D3627)</f>
        <v>16.079999999999998</v>
      </c>
      <c r="V3627" cm="1">
        <f t="array" ref="V3627">[1]!s_stmnote_customertop5($A3627,$D3627,1)</f>
        <v>0</v>
      </c>
      <c r="W3627" cm="1">
        <f t="array" ref="W3627">[1]!s_stmnote_customertop5($A3627,$D3627,2)</f>
        <v>0</v>
      </c>
      <c r="X3627" cm="1">
        <f t="array" ref="X3627">[1]!s_stmnote_customertop5($A3627,$D3627,3)</f>
        <v>0</v>
      </c>
      <c r="Y3627" cm="1">
        <f t="array" ref="Y3627">[1]!s_stmnote_customertop5($A3627,$D3627,4)</f>
        <v>0</v>
      </c>
      <c r="Z3627" cm="1">
        <f t="array" ref="Z3627">[1]!s_stmnote_customertop5($A3627,$D3627,5)</f>
        <v>0</v>
      </c>
      <c r="AA3627" s="9">
        <f>[1]!s_stmnote_salestop5_pct(A3627,D3627)</f>
        <v>22.11</v>
      </c>
      <c r="AB3627" s="9">
        <f>[1]!s_fa_arturn(A3627,D3627)</f>
        <v>7.3636999999999997</v>
      </c>
      <c r="AC3627" s="9">
        <f>[1]!fa_apturn(A3627,D3627)</f>
        <v>5.4250457240318397</v>
      </c>
      <c r="AD3627" s="9">
        <f>[1]!s_fa_invturn(A3627,D3627)</f>
        <v>3.8041</v>
      </c>
    </row>
    <row r="3628" spans="1:30">
      <c r="A3628">
        <v>600196</v>
      </c>
      <c r="B3628" t="s">
        <v>837</v>
      </c>
      <c r="C3628" t="s">
        <v>4591</v>
      </c>
      <c r="D3628" s="8">
        <f t="shared" si="57"/>
        <v>44561</v>
      </c>
      <c r="E3628" t="s">
        <v>7588</v>
      </c>
      <c r="F3628">
        <v>1</v>
      </c>
      <c r="G3628" t="s">
        <v>7881</v>
      </c>
      <c r="L3628" t="str" cm="1">
        <f t="array" ref="L3628">[1]!s_info_industry_gics(A3628,1)</f>
        <v>医疗保健</v>
      </c>
      <c r="M3628" t="str" cm="1">
        <f t="array" ref="M3628">[1]!s_info_industry_gicscode(A3628,1)</f>
        <v>35</v>
      </c>
      <c r="N3628" t="str">
        <f>[1]!s_info_industry_gics(A3628,2)</f>
        <v>制药、生物科技与生命科学</v>
      </c>
      <c r="O3628" t="str">
        <f>[1]!s_info_industry_gicscode(A3628,2)</f>
        <v>3520</v>
      </c>
      <c r="P3628" cm="1">
        <f t="array" ref="P3628">[1]!s_stmnote_suppliertop5(A3628,D3628,1)</f>
        <v>0</v>
      </c>
      <c r="Q3628">
        <f>[1]!s_stmnote_suppliertop5(A3628,D3628,2)</f>
        <v>0</v>
      </c>
      <c r="R3628" cm="1">
        <f t="array" ref="R3628">[1]!s_stmnote_suppliertop5(A3628,D3628,3)</f>
        <v>0</v>
      </c>
      <c r="S3628" cm="1">
        <f t="array" ref="S3628">[1]!s_stmnote_suppliertop5(A3628,D3628,4)</f>
        <v>0</v>
      </c>
      <c r="T3628" cm="1">
        <f t="array" ref="T3628">[1]!s_stmnote_suppliertop5(A3628,D3628,5)</f>
        <v>0</v>
      </c>
      <c r="U3628" s="9">
        <f>[1]!s_stmnote_purchasetop5_pct(A3628,D3628)</f>
        <v>16.079999999999998</v>
      </c>
      <c r="V3628" cm="1">
        <f t="array" ref="V3628">[1]!s_stmnote_customertop5($A3628,$D3628,1)</f>
        <v>0</v>
      </c>
      <c r="W3628" cm="1">
        <f t="array" ref="W3628">[1]!s_stmnote_customertop5($A3628,$D3628,2)</f>
        <v>0</v>
      </c>
      <c r="X3628" cm="1">
        <f t="array" ref="X3628">[1]!s_stmnote_customertop5($A3628,$D3628,3)</f>
        <v>0</v>
      </c>
      <c r="Y3628" cm="1">
        <f t="array" ref="Y3628">[1]!s_stmnote_customertop5($A3628,$D3628,4)</f>
        <v>0</v>
      </c>
      <c r="Z3628" cm="1">
        <f t="array" ref="Z3628">[1]!s_stmnote_customertop5($A3628,$D3628,5)</f>
        <v>0</v>
      </c>
      <c r="AA3628" s="9">
        <f>[1]!s_stmnote_salestop5_pct(A3628,D3628)</f>
        <v>22.11</v>
      </c>
      <c r="AB3628" s="9">
        <f>[1]!s_fa_arturn(A3628,D3628)</f>
        <v>7.3636999999999997</v>
      </c>
      <c r="AC3628" s="9">
        <f>[1]!fa_apturn(A3628,D3628)</f>
        <v>5.4250457240318397</v>
      </c>
      <c r="AD3628" s="9">
        <f>[1]!s_fa_invturn(A3628,D3628)</f>
        <v>3.8041</v>
      </c>
    </row>
    <row r="3629" spans="1:30">
      <c r="A3629">
        <v>600196</v>
      </c>
      <c r="B3629" t="s">
        <v>837</v>
      </c>
      <c r="C3629" t="s">
        <v>4592</v>
      </c>
      <c r="D3629" s="8">
        <f t="shared" si="57"/>
        <v>44561</v>
      </c>
      <c r="E3629" t="s">
        <v>7414</v>
      </c>
      <c r="F3629">
        <v>1</v>
      </c>
      <c r="G3629" t="s">
        <v>7881</v>
      </c>
      <c r="L3629" t="str" cm="1">
        <f t="array" ref="L3629">[1]!s_info_industry_gics(A3629,1)</f>
        <v>医疗保健</v>
      </c>
      <c r="M3629" t="str" cm="1">
        <f t="array" ref="M3629">[1]!s_info_industry_gicscode(A3629,1)</f>
        <v>35</v>
      </c>
      <c r="N3629" t="str">
        <f>[1]!s_info_industry_gics(A3629,2)</f>
        <v>制药、生物科技与生命科学</v>
      </c>
      <c r="O3629" t="str">
        <f>[1]!s_info_industry_gicscode(A3629,2)</f>
        <v>3520</v>
      </c>
      <c r="P3629" cm="1">
        <f t="array" ref="P3629">[1]!s_stmnote_suppliertop5(A3629,D3629,1)</f>
        <v>0</v>
      </c>
      <c r="Q3629">
        <f>[1]!s_stmnote_suppliertop5(A3629,D3629,2)</f>
        <v>0</v>
      </c>
      <c r="R3629" cm="1">
        <f t="array" ref="R3629">[1]!s_stmnote_suppliertop5(A3629,D3629,3)</f>
        <v>0</v>
      </c>
      <c r="S3629" cm="1">
        <f t="array" ref="S3629">[1]!s_stmnote_suppliertop5(A3629,D3629,4)</f>
        <v>0</v>
      </c>
      <c r="T3629" cm="1">
        <f t="array" ref="T3629">[1]!s_stmnote_suppliertop5(A3629,D3629,5)</f>
        <v>0</v>
      </c>
      <c r="U3629" s="9">
        <f>[1]!s_stmnote_purchasetop5_pct(A3629,D3629)</f>
        <v>16.079999999999998</v>
      </c>
      <c r="V3629" cm="1">
        <f t="array" ref="V3629">[1]!s_stmnote_customertop5($A3629,$D3629,1)</f>
        <v>0</v>
      </c>
      <c r="W3629" cm="1">
        <f t="array" ref="W3629">[1]!s_stmnote_customertop5($A3629,$D3629,2)</f>
        <v>0</v>
      </c>
      <c r="X3629" cm="1">
        <f t="array" ref="X3629">[1]!s_stmnote_customertop5($A3629,$D3629,3)</f>
        <v>0</v>
      </c>
      <c r="Y3629" cm="1">
        <f t="array" ref="Y3629">[1]!s_stmnote_customertop5($A3629,$D3629,4)</f>
        <v>0</v>
      </c>
      <c r="Z3629" cm="1">
        <f t="array" ref="Z3629">[1]!s_stmnote_customertop5($A3629,$D3629,5)</f>
        <v>0</v>
      </c>
      <c r="AA3629" s="9">
        <f>[1]!s_stmnote_salestop5_pct(A3629,D3629)</f>
        <v>22.11</v>
      </c>
      <c r="AB3629" s="9">
        <f>[1]!s_fa_arturn(A3629,D3629)</f>
        <v>7.3636999999999997</v>
      </c>
      <c r="AC3629" s="9">
        <f>[1]!fa_apturn(A3629,D3629)</f>
        <v>5.4250457240318397</v>
      </c>
      <c r="AD3629" s="9">
        <f>[1]!s_fa_invturn(A3629,D3629)</f>
        <v>3.8041</v>
      </c>
    </row>
    <row r="3630" spans="1:30">
      <c r="A3630">
        <v>600200</v>
      </c>
      <c r="B3630" t="s">
        <v>838</v>
      </c>
      <c r="C3630" t="s">
        <v>4593</v>
      </c>
      <c r="D3630" s="8">
        <f t="shared" si="57"/>
        <v>45291</v>
      </c>
      <c r="E3630" t="s">
        <v>7045</v>
      </c>
      <c r="F3630">
        <v>1</v>
      </c>
      <c r="G3630" t="s">
        <v>7881</v>
      </c>
      <c r="L3630" t="str" cm="1">
        <f t="array" ref="L3630">[1]!s_info_industry_gics(A3630,1)</f>
        <v>医疗保健</v>
      </c>
      <c r="M3630" t="str" cm="1">
        <f t="array" ref="M3630">[1]!s_info_industry_gicscode(A3630,1)</f>
        <v>35</v>
      </c>
      <c r="N3630" t="str">
        <f>[1]!s_info_industry_gics(A3630,2)</f>
        <v>制药、生物科技与生命科学</v>
      </c>
      <c r="O3630" t="str">
        <f>[1]!s_info_industry_gicscode(A3630,2)</f>
        <v>3520</v>
      </c>
      <c r="P3630" cm="1">
        <f t="array" ref="P3630">[1]!s_stmnote_suppliertop5(A3630,D3630,1)</f>
        <v>0</v>
      </c>
      <c r="Q3630">
        <f>[1]!s_stmnote_suppliertop5(A3630,D3630,2)</f>
        <v>0</v>
      </c>
      <c r="R3630" cm="1">
        <f t="array" ref="R3630">[1]!s_stmnote_suppliertop5(A3630,D3630,3)</f>
        <v>0</v>
      </c>
      <c r="S3630" cm="1">
        <f t="array" ref="S3630">[1]!s_stmnote_suppliertop5(A3630,D3630,4)</f>
        <v>0</v>
      </c>
      <c r="T3630" cm="1">
        <f t="array" ref="T3630">[1]!s_stmnote_suppliertop5(A3630,D3630,5)</f>
        <v>0</v>
      </c>
      <c r="U3630" s="9">
        <f>[1]!s_stmnote_purchasetop5_pct(A3630,D3630)</f>
        <v>35.4</v>
      </c>
      <c r="V3630" cm="1">
        <f t="array" ref="V3630">[1]!s_stmnote_customertop5($A3630,$D3630,1)</f>
        <v>0</v>
      </c>
      <c r="W3630" cm="1">
        <f t="array" ref="W3630">[1]!s_stmnote_customertop5($A3630,$D3630,2)</f>
        <v>0</v>
      </c>
      <c r="X3630" cm="1">
        <f t="array" ref="X3630">[1]!s_stmnote_customertop5($A3630,$D3630,3)</f>
        <v>0</v>
      </c>
      <c r="Y3630" cm="1">
        <f t="array" ref="Y3630">[1]!s_stmnote_customertop5($A3630,$D3630,4)</f>
        <v>0</v>
      </c>
      <c r="Z3630" cm="1">
        <f t="array" ref="Z3630">[1]!s_stmnote_customertop5($A3630,$D3630,5)</f>
        <v>0</v>
      </c>
      <c r="AA3630" s="9">
        <f>[1]!s_stmnote_salestop5_pct(A3630,D3630)</f>
        <v>29.13</v>
      </c>
      <c r="AB3630" s="9">
        <f>[1]!s_fa_arturn(A3630,D3630)</f>
        <v>2.4777</v>
      </c>
      <c r="AC3630" s="9">
        <f>[1]!fa_apturn(A3630,D3630)</f>
        <v>6.5847490049697797</v>
      </c>
      <c r="AD3630" s="9">
        <f>[1]!s_fa_invturn(A3630,D3630)</f>
        <v>15.43</v>
      </c>
    </row>
    <row r="3631" spans="1:30">
      <c r="A3631">
        <v>600200</v>
      </c>
      <c r="B3631" t="s">
        <v>838</v>
      </c>
      <c r="C3631" t="s">
        <v>4594</v>
      </c>
      <c r="D3631" s="8">
        <f t="shared" si="57"/>
        <v>45291</v>
      </c>
      <c r="E3631" t="s">
        <v>7205</v>
      </c>
      <c r="F3631">
        <v>1</v>
      </c>
      <c r="G3631" t="s">
        <v>7881</v>
      </c>
      <c r="L3631" t="str" cm="1">
        <f t="array" ref="L3631">[1]!s_info_industry_gics(A3631,1)</f>
        <v>医疗保健</v>
      </c>
      <c r="M3631" t="str" cm="1">
        <f t="array" ref="M3631">[1]!s_info_industry_gicscode(A3631,1)</f>
        <v>35</v>
      </c>
      <c r="N3631" t="str">
        <f>[1]!s_info_industry_gics(A3631,2)</f>
        <v>制药、生物科技与生命科学</v>
      </c>
      <c r="O3631" t="str">
        <f>[1]!s_info_industry_gicscode(A3631,2)</f>
        <v>3520</v>
      </c>
      <c r="P3631" cm="1">
        <f t="array" ref="P3631">[1]!s_stmnote_suppliertop5(A3631,D3631,1)</f>
        <v>0</v>
      </c>
      <c r="Q3631">
        <f>[1]!s_stmnote_suppliertop5(A3631,D3631,2)</f>
        <v>0</v>
      </c>
      <c r="R3631" cm="1">
        <f t="array" ref="R3631">[1]!s_stmnote_suppliertop5(A3631,D3631,3)</f>
        <v>0</v>
      </c>
      <c r="S3631" cm="1">
        <f t="array" ref="S3631">[1]!s_stmnote_suppliertop5(A3631,D3631,4)</f>
        <v>0</v>
      </c>
      <c r="T3631" cm="1">
        <f t="array" ref="T3631">[1]!s_stmnote_suppliertop5(A3631,D3631,5)</f>
        <v>0</v>
      </c>
      <c r="U3631" s="9">
        <f>[1]!s_stmnote_purchasetop5_pct(A3631,D3631)</f>
        <v>35.4</v>
      </c>
      <c r="V3631" cm="1">
        <f t="array" ref="V3631">[1]!s_stmnote_customertop5($A3631,$D3631,1)</f>
        <v>0</v>
      </c>
      <c r="W3631" cm="1">
        <f t="array" ref="W3631">[1]!s_stmnote_customertop5($A3631,$D3631,2)</f>
        <v>0</v>
      </c>
      <c r="X3631" cm="1">
        <f t="array" ref="X3631">[1]!s_stmnote_customertop5($A3631,$D3631,3)</f>
        <v>0</v>
      </c>
      <c r="Y3631" cm="1">
        <f t="array" ref="Y3631">[1]!s_stmnote_customertop5($A3631,$D3631,4)</f>
        <v>0</v>
      </c>
      <c r="Z3631" cm="1">
        <f t="array" ref="Z3631">[1]!s_stmnote_customertop5($A3631,$D3631,5)</f>
        <v>0</v>
      </c>
      <c r="AA3631" s="9">
        <f>[1]!s_stmnote_salestop5_pct(A3631,D3631)</f>
        <v>29.13</v>
      </c>
      <c r="AB3631" s="9">
        <f>[1]!s_fa_arturn(A3631,D3631)</f>
        <v>2.4777</v>
      </c>
      <c r="AC3631" s="9">
        <f>[1]!fa_apturn(A3631,D3631)</f>
        <v>6.5847490049697797</v>
      </c>
      <c r="AD3631" s="9">
        <f>[1]!s_fa_invturn(A3631,D3631)</f>
        <v>15.43</v>
      </c>
    </row>
    <row r="3632" spans="1:30">
      <c r="A3632">
        <v>600200</v>
      </c>
      <c r="B3632" t="s">
        <v>838</v>
      </c>
      <c r="C3632" t="s">
        <v>4595</v>
      </c>
      <c r="D3632" s="8">
        <f t="shared" si="57"/>
        <v>45291</v>
      </c>
      <c r="E3632" t="s">
        <v>7613</v>
      </c>
      <c r="F3632">
        <v>1</v>
      </c>
      <c r="G3632" t="s">
        <v>7881</v>
      </c>
      <c r="L3632" t="str" cm="1">
        <f t="array" ref="L3632">[1]!s_info_industry_gics(A3632,1)</f>
        <v>医疗保健</v>
      </c>
      <c r="M3632" t="str" cm="1">
        <f t="array" ref="M3632">[1]!s_info_industry_gicscode(A3632,1)</f>
        <v>35</v>
      </c>
      <c r="N3632" t="str">
        <f>[1]!s_info_industry_gics(A3632,2)</f>
        <v>制药、生物科技与生命科学</v>
      </c>
      <c r="O3632" t="str">
        <f>[1]!s_info_industry_gicscode(A3632,2)</f>
        <v>3520</v>
      </c>
      <c r="P3632" cm="1">
        <f t="array" ref="P3632">[1]!s_stmnote_suppliertop5(A3632,D3632,1)</f>
        <v>0</v>
      </c>
      <c r="Q3632">
        <f>[1]!s_stmnote_suppliertop5(A3632,D3632,2)</f>
        <v>0</v>
      </c>
      <c r="R3632" cm="1">
        <f t="array" ref="R3632">[1]!s_stmnote_suppliertop5(A3632,D3632,3)</f>
        <v>0</v>
      </c>
      <c r="S3632" cm="1">
        <f t="array" ref="S3632">[1]!s_stmnote_suppliertop5(A3632,D3632,4)</f>
        <v>0</v>
      </c>
      <c r="T3632" cm="1">
        <f t="array" ref="T3632">[1]!s_stmnote_suppliertop5(A3632,D3632,5)</f>
        <v>0</v>
      </c>
      <c r="U3632" s="9">
        <f>[1]!s_stmnote_purchasetop5_pct(A3632,D3632)</f>
        <v>35.4</v>
      </c>
      <c r="V3632" cm="1">
        <f t="array" ref="V3632">[1]!s_stmnote_customertop5($A3632,$D3632,1)</f>
        <v>0</v>
      </c>
      <c r="W3632" cm="1">
        <f t="array" ref="W3632">[1]!s_stmnote_customertop5($A3632,$D3632,2)</f>
        <v>0</v>
      </c>
      <c r="X3632" cm="1">
        <f t="array" ref="X3632">[1]!s_stmnote_customertop5($A3632,$D3632,3)</f>
        <v>0</v>
      </c>
      <c r="Y3632" cm="1">
        <f t="array" ref="Y3632">[1]!s_stmnote_customertop5($A3632,$D3632,4)</f>
        <v>0</v>
      </c>
      <c r="Z3632" cm="1">
        <f t="array" ref="Z3632">[1]!s_stmnote_customertop5($A3632,$D3632,5)</f>
        <v>0</v>
      </c>
      <c r="AA3632" s="9">
        <f>[1]!s_stmnote_salestop5_pct(A3632,D3632)</f>
        <v>29.13</v>
      </c>
      <c r="AB3632" s="9">
        <f>[1]!s_fa_arturn(A3632,D3632)</f>
        <v>2.4777</v>
      </c>
      <c r="AC3632" s="9">
        <f>[1]!fa_apturn(A3632,D3632)</f>
        <v>6.5847490049697797</v>
      </c>
      <c r="AD3632" s="9">
        <f>[1]!s_fa_invturn(A3632,D3632)</f>
        <v>15.43</v>
      </c>
    </row>
    <row r="3633" spans="1:30">
      <c r="A3633">
        <v>600252</v>
      </c>
      <c r="B3633" t="s">
        <v>845</v>
      </c>
      <c r="C3633" t="s">
        <v>4610</v>
      </c>
      <c r="D3633" s="8">
        <f t="shared" si="57"/>
        <v>44926</v>
      </c>
      <c r="E3633" t="s">
        <v>7660</v>
      </c>
      <c r="F3633">
        <v>1</v>
      </c>
      <c r="G3633" t="s">
        <v>9229</v>
      </c>
      <c r="L3633" t="str" cm="1">
        <f t="array" ref="L3633">[1]!s_info_industry_gics(A3633,1)</f>
        <v>医疗保健</v>
      </c>
      <c r="M3633" t="str" cm="1">
        <f t="array" ref="M3633">[1]!s_info_industry_gicscode(A3633,1)</f>
        <v>35</v>
      </c>
      <c r="N3633" t="str">
        <f>[1]!s_info_industry_gics(A3633,2)</f>
        <v>制药、生物科技与生命科学</v>
      </c>
      <c r="O3633" t="str">
        <f>[1]!s_info_industry_gicscode(A3633,2)</f>
        <v>3520</v>
      </c>
      <c r="P3633" cm="1">
        <f t="array" ref="P3633">[1]!s_stmnote_suppliertop5(A3633,D3633,1)</f>
        <v>0</v>
      </c>
      <c r="Q3633">
        <f>[1]!s_stmnote_suppliertop5(A3633,D3633,2)</f>
        <v>0</v>
      </c>
      <c r="R3633" cm="1">
        <f t="array" ref="R3633">[1]!s_stmnote_suppliertop5(A3633,D3633,3)</f>
        <v>0</v>
      </c>
      <c r="S3633" cm="1">
        <f t="array" ref="S3633">[1]!s_stmnote_suppliertop5(A3633,D3633,4)</f>
        <v>0</v>
      </c>
      <c r="T3633" cm="1">
        <f t="array" ref="T3633">[1]!s_stmnote_suppliertop5(A3633,D3633,5)</f>
        <v>0</v>
      </c>
      <c r="U3633" s="9">
        <f>[1]!s_stmnote_purchasetop5_pct(A3633,D3633)</f>
        <v>11.09</v>
      </c>
      <c r="V3633" cm="1">
        <f t="array" ref="V3633">[1]!s_stmnote_customertop5($A3633,$D3633,1)</f>
        <v>0</v>
      </c>
      <c r="W3633" cm="1">
        <f t="array" ref="W3633">[1]!s_stmnote_customertop5($A3633,$D3633,2)</f>
        <v>0</v>
      </c>
      <c r="X3633" cm="1">
        <f t="array" ref="X3633">[1]!s_stmnote_customertop5($A3633,$D3633,3)</f>
        <v>0</v>
      </c>
      <c r="Y3633" cm="1">
        <f t="array" ref="Y3633">[1]!s_stmnote_customertop5($A3633,$D3633,4)</f>
        <v>0</v>
      </c>
      <c r="Z3633" cm="1">
        <f t="array" ref="Z3633">[1]!s_stmnote_customertop5($A3633,$D3633,5)</f>
        <v>0</v>
      </c>
      <c r="AA3633" s="9">
        <f>[1]!s_stmnote_salestop5_pct(A3633,D3633)</f>
        <v>5.35</v>
      </c>
      <c r="AB3633" s="9">
        <f>[1]!s_fa_arturn(A3633,D3633)</f>
        <v>3.8595999999999999</v>
      </c>
      <c r="AC3633" s="9">
        <f>[1]!fa_apturn(A3633,D3633)</f>
        <v>2.3087291577107498</v>
      </c>
      <c r="AD3633" s="9">
        <f>[1]!s_fa_invturn(A3633,D3633)</f>
        <v>1.6333</v>
      </c>
    </row>
    <row r="3634" spans="1:30">
      <c r="A3634">
        <v>600385</v>
      </c>
      <c r="B3634" t="s">
        <v>888</v>
      </c>
      <c r="C3634" t="s">
        <v>4756</v>
      </c>
      <c r="D3634" s="8">
        <f t="shared" si="57"/>
        <v>44561</v>
      </c>
      <c r="E3634" t="s">
        <v>7788</v>
      </c>
      <c r="F3634">
        <v>1</v>
      </c>
      <c r="G3634" t="s">
        <v>9288</v>
      </c>
      <c r="L3634" t="str" cm="1">
        <f t="array" ref="L3634">[1]!s_info_industry_gics(A3634,1)</f>
        <v>医疗保健</v>
      </c>
      <c r="M3634" t="str" cm="1">
        <f t="array" ref="M3634">[1]!s_info_industry_gicscode(A3634,1)</f>
        <v>35</v>
      </c>
      <c r="N3634" t="str">
        <f>[1]!s_info_industry_gics(A3634,2)</f>
        <v>制药、生物科技与生命科学</v>
      </c>
      <c r="O3634" t="str">
        <f>[1]!s_info_industry_gicscode(A3634,2)</f>
        <v>3520</v>
      </c>
      <c r="P3634" cm="1">
        <f t="array" ref="P3634">[1]!s_stmnote_suppliertop5(A3634,D3634,1)</f>
        <v>0</v>
      </c>
      <c r="Q3634">
        <f>[1]!s_stmnote_suppliertop5(A3634,D3634,2)</f>
        <v>0</v>
      </c>
      <c r="R3634" cm="1">
        <f t="array" ref="R3634">[1]!s_stmnote_suppliertop5(A3634,D3634,3)</f>
        <v>0</v>
      </c>
      <c r="S3634" cm="1">
        <f t="array" ref="S3634">[1]!s_stmnote_suppliertop5(A3634,D3634,4)</f>
        <v>0</v>
      </c>
      <c r="T3634" cm="1">
        <f t="array" ref="T3634">[1]!s_stmnote_suppliertop5(A3634,D3634,5)</f>
        <v>0</v>
      </c>
      <c r="U3634" s="9">
        <f>[1]!s_stmnote_purchasetop5_pct(A3634,D3634)</f>
        <v>57.96</v>
      </c>
      <c r="V3634" cm="1">
        <f t="array" ref="V3634">[1]!s_stmnote_customertop5($A3634,$D3634,1)</f>
        <v>0</v>
      </c>
      <c r="W3634" cm="1">
        <f t="array" ref="W3634">[1]!s_stmnote_customertop5($A3634,$D3634,2)</f>
        <v>0</v>
      </c>
      <c r="X3634" cm="1">
        <f t="array" ref="X3634">[1]!s_stmnote_customertop5($A3634,$D3634,3)</f>
        <v>0</v>
      </c>
      <c r="Y3634" cm="1">
        <f t="array" ref="Y3634">[1]!s_stmnote_customertop5($A3634,$D3634,4)</f>
        <v>0</v>
      </c>
      <c r="Z3634" cm="1">
        <f t="array" ref="Z3634">[1]!s_stmnote_customertop5($A3634,$D3634,5)</f>
        <v>0</v>
      </c>
      <c r="AA3634" s="9">
        <f>[1]!s_stmnote_salestop5_pct(A3634,D3634)</f>
        <v>56.57</v>
      </c>
      <c r="AB3634" s="9">
        <f>[1]!s_fa_arturn(A3634,D3634)</f>
        <v>0</v>
      </c>
      <c r="AC3634" s="9">
        <f>[1]!fa_apturn(A3634,D3634)</f>
        <v>63.378447509689899</v>
      </c>
      <c r="AD3634" s="9">
        <f>[1]!s_fa_invturn(A3634,D3634)</f>
        <v>2.2783000000000002</v>
      </c>
    </row>
    <row r="3635" spans="1:30">
      <c r="A3635">
        <v>600420</v>
      </c>
      <c r="B3635" t="s">
        <v>899</v>
      </c>
      <c r="C3635" t="s">
        <v>4798</v>
      </c>
      <c r="D3635" s="8">
        <f t="shared" si="57"/>
        <v>44926</v>
      </c>
      <c r="E3635" t="s">
        <v>7261</v>
      </c>
      <c r="F3635">
        <v>1</v>
      </c>
      <c r="G3635" t="s">
        <v>7881</v>
      </c>
      <c r="L3635" t="str" cm="1">
        <f t="array" ref="L3635">[1]!s_info_industry_gics(A3635,1)</f>
        <v>医疗保健</v>
      </c>
      <c r="M3635" t="str" cm="1">
        <f t="array" ref="M3635">[1]!s_info_industry_gicscode(A3635,1)</f>
        <v>35</v>
      </c>
      <c r="N3635" t="str">
        <f>[1]!s_info_industry_gics(A3635,2)</f>
        <v>制药、生物科技与生命科学</v>
      </c>
      <c r="O3635" t="str">
        <f>[1]!s_info_industry_gicscode(A3635,2)</f>
        <v>3520</v>
      </c>
      <c r="P3635" cm="1">
        <f t="array" ref="P3635">[1]!s_stmnote_suppliertop5(A3635,D3635,1)</f>
        <v>0</v>
      </c>
      <c r="Q3635">
        <f>[1]!s_stmnote_suppliertop5(A3635,D3635,2)</f>
        <v>0</v>
      </c>
      <c r="R3635" cm="1">
        <f t="array" ref="R3635">[1]!s_stmnote_suppliertop5(A3635,D3635,3)</f>
        <v>0</v>
      </c>
      <c r="S3635" cm="1">
        <f t="array" ref="S3635">[1]!s_stmnote_suppliertop5(A3635,D3635,4)</f>
        <v>0</v>
      </c>
      <c r="T3635" cm="1">
        <f t="array" ref="T3635">[1]!s_stmnote_suppliertop5(A3635,D3635,5)</f>
        <v>0</v>
      </c>
      <c r="U3635" s="9">
        <f>[1]!s_stmnote_purchasetop5_pct(A3635,D3635)</f>
        <v>31.16</v>
      </c>
      <c r="V3635" cm="1">
        <f t="array" ref="V3635">[1]!s_stmnote_customertop5($A3635,$D3635,1)</f>
        <v>0</v>
      </c>
      <c r="W3635" cm="1">
        <f t="array" ref="W3635">[1]!s_stmnote_customertop5($A3635,$D3635,2)</f>
        <v>0</v>
      </c>
      <c r="X3635" cm="1">
        <f t="array" ref="X3635">[1]!s_stmnote_customertop5($A3635,$D3635,3)</f>
        <v>0</v>
      </c>
      <c r="Y3635" cm="1">
        <f t="array" ref="Y3635">[1]!s_stmnote_customertop5($A3635,$D3635,4)</f>
        <v>0</v>
      </c>
      <c r="Z3635" cm="1">
        <f t="array" ref="Z3635">[1]!s_stmnote_customertop5($A3635,$D3635,5)</f>
        <v>0</v>
      </c>
      <c r="AA3635" s="9">
        <f>[1]!s_stmnote_salestop5_pct(A3635,D3635)</f>
        <v>22.83</v>
      </c>
      <c r="AB3635" s="9">
        <f>[1]!s_fa_arturn(A3635,D3635)</f>
        <v>6.1896000000000004</v>
      </c>
      <c r="AC3635" s="9">
        <f>[1]!fa_apturn(A3635,D3635)</f>
        <v>7.8260077753921697</v>
      </c>
      <c r="AD3635" s="9">
        <f>[1]!s_fa_invturn(A3635,D3635)</f>
        <v>2.9116</v>
      </c>
    </row>
    <row r="3636" spans="1:30">
      <c r="A3636">
        <v>600420</v>
      </c>
      <c r="B3636" t="s">
        <v>899</v>
      </c>
      <c r="C3636" t="s">
        <v>4799</v>
      </c>
      <c r="D3636" s="8">
        <f t="shared" si="57"/>
        <v>44926</v>
      </c>
      <c r="E3636" t="s">
        <v>7789</v>
      </c>
      <c r="F3636">
        <v>1</v>
      </c>
      <c r="G3636" t="s">
        <v>7881</v>
      </c>
      <c r="L3636" t="str" cm="1">
        <f t="array" ref="L3636">[1]!s_info_industry_gics(A3636,1)</f>
        <v>医疗保健</v>
      </c>
      <c r="M3636" t="str" cm="1">
        <f t="array" ref="M3636">[1]!s_info_industry_gicscode(A3636,1)</f>
        <v>35</v>
      </c>
      <c r="N3636" t="str">
        <f>[1]!s_info_industry_gics(A3636,2)</f>
        <v>制药、生物科技与生命科学</v>
      </c>
      <c r="O3636" t="str">
        <f>[1]!s_info_industry_gicscode(A3636,2)</f>
        <v>3520</v>
      </c>
      <c r="P3636" cm="1">
        <f t="array" ref="P3636">[1]!s_stmnote_suppliertop5(A3636,D3636,1)</f>
        <v>0</v>
      </c>
      <c r="Q3636">
        <f>[1]!s_stmnote_suppliertop5(A3636,D3636,2)</f>
        <v>0</v>
      </c>
      <c r="R3636" cm="1">
        <f t="array" ref="R3636">[1]!s_stmnote_suppliertop5(A3636,D3636,3)</f>
        <v>0</v>
      </c>
      <c r="S3636" cm="1">
        <f t="array" ref="S3636">[1]!s_stmnote_suppliertop5(A3636,D3636,4)</f>
        <v>0</v>
      </c>
      <c r="T3636" cm="1">
        <f t="array" ref="T3636">[1]!s_stmnote_suppliertop5(A3636,D3636,5)</f>
        <v>0</v>
      </c>
      <c r="U3636" s="9">
        <f>[1]!s_stmnote_purchasetop5_pct(A3636,D3636)</f>
        <v>31.16</v>
      </c>
      <c r="V3636" cm="1">
        <f t="array" ref="V3636">[1]!s_stmnote_customertop5($A3636,$D3636,1)</f>
        <v>0</v>
      </c>
      <c r="W3636" cm="1">
        <f t="array" ref="W3636">[1]!s_stmnote_customertop5($A3636,$D3636,2)</f>
        <v>0</v>
      </c>
      <c r="X3636" cm="1">
        <f t="array" ref="X3636">[1]!s_stmnote_customertop5($A3636,$D3636,3)</f>
        <v>0</v>
      </c>
      <c r="Y3636" cm="1">
        <f t="array" ref="Y3636">[1]!s_stmnote_customertop5($A3636,$D3636,4)</f>
        <v>0</v>
      </c>
      <c r="Z3636" cm="1">
        <f t="array" ref="Z3636">[1]!s_stmnote_customertop5($A3636,$D3636,5)</f>
        <v>0</v>
      </c>
      <c r="AA3636" s="9">
        <f>[1]!s_stmnote_salestop5_pct(A3636,D3636)</f>
        <v>22.83</v>
      </c>
      <c r="AB3636" s="9">
        <f>[1]!s_fa_arturn(A3636,D3636)</f>
        <v>6.1896000000000004</v>
      </c>
      <c r="AC3636" s="9">
        <f>[1]!fa_apturn(A3636,D3636)</f>
        <v>7.8260077753921697</v>
      </c>
      <c r="AD3636" s="9">
        <f>[1]!s_fa_invturn(A3636,D3636)</f>
        <v>2.9116</v>
      </c>
    </row>
    <row r="3637" spans="1:30">
      <c r="A3637">
        <v>600518</v>
      </c>
      <c r="B3637" t="s">
        <v>916</v>
      </c>
      <c r="C3637" t="s">
        <v>4872</v>
      </c>
      <c r="D3637" s="8">
        <f t="shared" si="57"/>
        <v>45657</v>
      </c>
      <c r="E3637" t="s">
        <v>7119</v>
      </c>
      <c r="F3637">
        <v>1</v>
      </c>
      <c r="G3637" t="s">
        <v>9341</v>
      </c>
      <c r="L3637" t="str" cm="1">
        <f t="array" ref="L3637">[1]!s_info_industry_gics(A3637,1)</f>
        <v>医疗保健</v>
      </c>
      <c r="M3637" t="str" cm="1">
        <f t="array" ref="M3637">[1]!s_info_industry_gicscode(A3637,1)</f>
        <v>35</v>
      </c>
      <c r="N3637" t="str">
        <f>[1]!s_info_industry_gics(A3637,2)</f>
        <v>制药、生物科技与生命科学</v>
      </c>
      <c r="O3637" t="str">
        <f>[1]!s_info_industry_gicscode(A3637,2)</f>
        <v>3520</v>
      </c>
      <c r="P3637" cm="1">
        <f t="array" ref="P3637">[1]!s_stmnote_suppliertop5(A3637,D3637,1)</f>
        <v>0</v>
      </c>
      <c r="Q3637">
        <f>[1]!s_stmnote_suppliertop5(A3637,D3637,2)</f>
        <v>0</v>
      </c>
      <c r="R3637" cm="1">
        <f t="array" ref="R3637">[1]!s_stmnote_suppliertop5(A3637,D3637,3)</f>
        <v>0</v>
      </c>
      <c r="S3637" cm="1">
        <f t="array" ref="S3637">[1]!s_stmnote_suppliertop5(A3637,D3637,4)</f>
        <v>0</v>
      </c>
      <c r="T3637" cm="1">
        <f t="array" ref="T3637">[1]!s_stmnote_suppliertop5(A3637,D3637,5)</f>
        <v>0</v>
      </c>
      <c r="U3637" s="9">
        <f>[1]!s_stmnote_purchasetop5_pct(A3637,D3637)</f>
        <v>0</v>
      </c>
      <c r="V3637" cm="1">
        <f t="array" ref="V3637">[1]!s_stmnote_customertop5($A3637,$D3637,1)</f>
        <v>0</v>
      </c>
      <c r="W3637" cm="1">
        <f t="array" ref="W3637">[1]!s_stmnote_customertop5($A3637,$D3637,2)</f>
        <v>0</v>
      </c>
      <c r="X3637" cm="1">
        <f t="array" ref="X3637">[1]!s_stmnote_customertop5($A3637,$D3637,3)</f>
        <v>0</v>
      </c>
      <c r="Y3637" cm="1">
        <f t="array" ref="Y3637">[1]!s_stmnote_customertop5($A3637,$D3637,4)</f>
        <v>0</v>
      </c>
      <c r="Z3637" cm="1">
        <f t="array" ref="Z3637">[1]!s_stmnote_customertop5($A3637,$D3637,5)</f>
        <v>0</v>
      </c>
      <c r="AA3637" s="9">
        <f>[1]!s_stmnote_salestop5_pct(A3637,D3637)</f>
        <v>0</v>
      </c>
      <c r="AB3637" s="9">
        <f>[1]!s_fa_arturn(A3637,D3637)</f>
        <v>0</v>
      </c>
      <c r="AC3637" s="9">
        <f>[1]!fa_apturn(A3637,D3637)</f>
        <v>0</v>
      </c>
      <c r="AD3637" s="9">
        <f>[1]!s_fa_invturn(A3637,D3637)</f>
        <v>0</v>
      </c>
    </row>
    <row r="3638" spans="1:30">
      <c r="A3638">
        <v>603222</v>
      </c>
      <c r="B3638" t="s">
        <v>1170</v>
      </c>
      <c r="C3638" t="s">
        <v>5891</v>
      </c>
      <c r="D3638" s="8">
        <f t="shared" si="57"/>
        <v>44926</v>
      </c>
      <c r="E3638" t="s">
        <v>7375</v>
      </c>
      <c r="F3638">
        <v>1</v>
      </c>
      <c r="G3638" t="s">
        <v>7881</v>
      </c>
      <c r="L3638" t="str" cm="1">
        <f t="array" ref="L3638">[1]!s_info_industry_gics(A3638,1)</f>
        <v>医疗保健</v>
      </c>
      <c r="M3638" t="str" cm="1">
        <f t="array" ref="M3638">[1]!s_info_industry_gicscode(A3638,1)</f>
        <v>35</v>
      </c>
      <c r="N3638" t="str">
        <f>[1]!s_info_industry_gics(A3638,2)</f>
        <v>制药、生物科技与生命科学</v>
      </c>
      <c r="O3638" t="str">
        <f>[1]!s_info_industry_gicscode(A3638,2)</f>
        <v>3520</v>
      </c>
      <c r="P3638" cm="1">
        <f t="array" ref="P3638">[1]!s_stmnote_suppliertop5(A3638,D3638,1)</f>
        <v>0</v>
      </c>
      <c r="Q3638">
        <f>[1]!s_stmnote_suppliertop5(A3638,D3638,2)</f>
        <v>0</v>
      </c>
      <c r="R3638" cm="1">
        <f t="array" ref="R3638">[1]!s_stmnote_suppliertop5(A3638,D3638,3)</f>
        <v>0</v>
      </c>
      <c r="S3638" cm="1">
        <f t="array" ref="S3638">[1]!s_stmnote_suppliertop5(A3638,D3638,4)</f>
        <v>0</v>
      </c>
      <c r="T3638" cm="1">
        <f t="array" ref="T3638">[1]!s_stmnote_suppliertop5(A3638,D3638,5)</f>
        <v>0</v>
      </c>
      <c r="U3638" s="9">
        <f>[1]!s_stmnote_purchasetop5_pct(A3638,D3638)</f>
        <v>20.92</v>
      </c>
      <c r="V3638" cm="1">
        <f t="array" ref="V3638">[1]!s_stmnote_customertop5($A3638,$D3638,1)</f>
        <v>0</v>
      </c>
      <c r="W3638" cm="1">
        <f t="array" ref="W3638">[1]!s_stmnote_customertop5($A3638,$D3638,2)</f>
        <v>0</v>
      </c>
      <c r="X3638" cm="1">
        <f t="array" ref="X3638">[1]!s_stmnote_customertop5($A3638,$D3638,3)</f>
        <v>0</v>
      </c>
      <c r="Y3638" cm="1">
        <f t="array" ref="Y3638">[1]!s_stmnote_customertop5($A3638,$D3638,4)</f>
        <v>0</v>
      </c>
      <c r="Z3638" cm="1">
        <f t="array" ref="Z3638">[1]!s_stmnote_customertop5($A3638,$D3638,5)</f>
        <v>0</v>
      </c>
      <c r="AA3638" s="9">
        <f>[1]!s_stmnote_salestop5_pct(A3638,D3638)</f>
        <v>30.3</v>
      </c>
      <c r="AB3638" s="9">
        <f>[1]!s_fa_arturn(A3638,D3638)</f>
        <v>5.3144999999999998</v>
      </c>
      <c r="AC3638" s="9">
        <f>[1]!fa_apturn(A3638,D3638)</f>
        <v>2.6179899997242901</v>
      </c>
      <c r="AD3638" s="9">
        <f>[1]!s_fa_invturn(A3638,D3638)</f>
        <v>3.6354000000000002</v>
      </c>
    </row>
    <row r="3639" spans="1:30">
      <c r="A3639">
        <v>603392</v>
      </c>
      <c r="B3639" t="s">
        <v>1191</v>
      </c>
      <c r="C3639" t="s">
        <v>5961</v>
      </c>
      <c r="D3639" s="8">
        <f t="shared" si="57"/>
        <v>44926</v>
      </c>
      <c r="E3639" t="s">
        <v>7213</v>
      </c>
      <c r="F3639">
        <v>1</v>
      </c>
      <c r="G3639" t="s">
        <v>10263</v>
      </c>
      <c r="L3639" t="str" cm="1">
        <f t="array" ref="L3639">[1]!s_info_industry_gics(A3639,1)</f>
        <v>医疗保健</v>
      </c>
      <c r="M3639" t="str" cm="1">
        <f t="array" ref="M3639">[1]!s_info_industry_gicscode(A3639,1)</f>
        <v>35</v>
      </c>
      <c r="N3639" t="str">
        <f>[1]!s_info_industry_gics(A3639,2)</f>
        <v>制药、生物科技与生命科学</v>
      </c>
      <c r="O3639" t="str">
        <f>[1]!s_info_industry_gicscode(A3639,2)</f>
        <v>3520</v>
      </c>
      <c r="P3639" cm="1">
        <f t="array" ref="P3639">[1]!s_stmnote_suppliertop5(A3639,D3639,1)</f>
        <v>0</v>
      </c>
      <c r="Q3639">
        <f>[1]!s_stmnote_suppliertop5(A3639,D3639,2)</f>
        <v>0</v>
      </c>
      <c r="R3639" cm="1">
        <f t="array" ref="R3639">[1]!s_stmnote_suppliertop5(A3639,D3639,3)</f>
        <v>0</v>
      </c>
      <c r="S3639" cm="1">
        <f t="array" ref="S3639">[1]!s_stmnote_suppliertop5(A3639,D3639,4)</f>
        <v>0</v>
      </c>
      <c r="T3639" cm="1">
        <f t="array" ref="T3639">[1]!s_stmnote_suppliertop5(A3639,D3639,5)</f>
        <v>0</v>
      </c>
      <c r="U3639" s="9">
        <f>[1]!s_stmnote_purchasetop5_pct(A3639,D3639)</f>
        <v>22.37</v>
      </c>
      <c r="V3639" cm="1">
        <f t="array" ref="V3639">[1]!s_stmnote_customertop5($A3639,$D3639,1)</f>
        <v>0</v>
      </c>
      <c r="W3639" cm="1">
        <f t="array" ref="W3639">[1]!s_stmnote_customertop5($A3639,$D3639,2)</f>
        <v>0</v>
      </c>
      <c r="X3639" cm="1">
        <f t="array" ref="X3639">[1]!s_stmnote_customertop5($A3639,$D3639,3)</f>
        <v>0</v>
      </c>
      <c r="Y3639" cm="1">
        <f t="array" ref="Y3639">[1]!s_stmnote_customertop5($A3639,$D3639,4)</f>
        <v>0</v>
      </c>
      <c r="Z3639" cm="1">
        <f t="array" ref="Z3639">[1]!s_stmnote_customertop5($A3639,$D3639,5)</f>
        <v>0</v>
      </c>
      <c r="AA3639" s="9">
        <f>[1]!s_stmnote_salestop5_pct(A3639,D3639)</f>
        <v>7.64</v>
      </c>
      <c r="AB3639" s="9">
        <f>[1]!s_fa_arturn(A3639,D3639)</f>
        <v>3.6107999999999998</v>
      </c>
      <c r="AC3639" s="9">
        <f>[1]!fa_apturn(A3639,D3639)</f>
        <v>4.5854160252196401</v>
      </c>
      <c r="AD3639" s="9">
        <f>[1]!s_fa_invturn(A3639,D3639)</f>
        <v>1.6008</v>
      </c>
    </row>
    <row r="3640" spans="1:30">
      <c r="A3640">
        <v>603392</v>
      </c>
      <c r="B3640" t="s">
        <v>1191</v>
      </c>
      <c r="C3640" t="s">
        <v>5962</v>
      </c>
      <c r="D3640" s="8">
        <f t="shared" si="57"/>
        <v>44926</v>
      </c>
      <c r="E3640" t="s">
        <v>7818</v>
      </c>
      <c r="F3640">
        <v>1</v>
      </c>
      <c r="G3640" t="s">
        <v>10263</v>
      </c>
      <c r="L3640" t="str" cm="1">
        <f t="array" ref="L3640">[1]!s_info_industry_gics(A3640,1)</f>
        <v>医疗保健</v>
      </c>
      <c r="M3640" t="str" cm="1">
        <f t="array" ref="M3640">[1]!s_info_industry_gicscode(A3640,1)</f>
        <v>35</v>
      </c>
      <c r="N3640" t="str">
        <f>[1]!s_info_industry_gics(A3640,2)</f>
        <v>制药、生物科技与生命科学</v>
      </c>
      <c r="O3640" t="str">
        <f>[1]!s_info_industry_gicscode(A3640,2)</f>
        <v>3520</v>
      </c>
      <c r="P3640" cm="1">
        <f t="array" ref="P3640">[1]!s_stmnote_suppliertop5(A3640,D3640,1)</f>
        <v>0</v>
      </c>
      <c r="Q3640">
        <f>[1]!s_stmnote_suppliertop5(A3640,D3640,2)</f>
        <v>0</v>
      </c>
      <c r="R3640" cm="1">
        <f t="array" ref="R3640">[1]!s_stmnote_suppliertop5(A3640,D3640,3)</f>
        <v>0</v>
      </c>
      <c r="S3640" cm="1">
        <f t="array" ref="S3640">[1]!s_stmnote_suppliertop5(A3640,D3640,4)</f>
        <v>0</v>
      </c>
      <c r="T3640" cm="1">
        <f t="array" ref="T3640">[1]!s_stmnote_suppliertop5(A3640,D3640,5)</f>
        <v>0</v>
      </c>
      <c r="U3640" s="9">
        <f>[1]!s_stmnote_purchasetop5_pct(A3640,D3640)</f>
        <v>22.37</v>
      </c>
      <c r="V3640" cm="1">
        <f t="array" ref="V3640">[1]!s_stmnote_customertop5($A3640,$D3640,1)</f>
        <v>0</v>
      </c>
      <c r="W3640" cm="1">
        <f t="array" ref="W3640">[1]!s_stmnote_customertop5($A3640,$D3640,2)</f>
        <v>0</v>
      </c>
      <c r="X3640" cm="1">
        <f t="array" ref="X3640">[1]!s_stmnote_customertop5($A3640,$D3640,3)</f>
        <v>0</v>
      </c>
      <c r="Y3640" cm="1">
        <f t="array" ref="Y3640">[1]!s_stmnote_customertop5($A3640,$D3640,4)</f>
        <v>0</v>
      </c>
      <c r="Z3640" cm="1">
        <f t="array" ref="Z3640">[1]!s_stmnote_customertop5($A3640,$D3640,5)</f>
        <v>0</v>
      </c>
      <c r="AA3640" s="9">
        <f>[1]!s_stmnote_salestop5_pct(A3640,D3640)</f>
        <v>7.64</v>
      </c>
      <c r="AB3640" s="9">
        <f>[1]!s_fa_arturn(A3640,D3640)</f>
        <v>3.6107999999999998</v>
      </c>
      <c r="AC3640" s="9">
        <f>[1]!fa_apturn(A3640,D3640)</f>
        <v>4.5854160252196401</v>
      </c>
      <c r="AD3640" s="9">
        <f>[1]!s_fa_invturn(A3640,D3640)</f>
        <v>1.6008</v>
      </c>
    </row>
    <row r="3641" spans="1:30">
      <c r="A3641">
        <v>603520</v>
      </c>
      <c r="B3641" t="s">
        <v>1199</v>
      </c>
      <c r="C3641" t="s">
        <v>6014</v>
      </c>
      <c r="D3641" s="8">
        <f t="shared" si="57"/>
        <v>45291</v>
      </c>
      <c r="E3641" t="s">
        <v>7287</v>
      </c>
      <c r="F3641">
        <v>1</v>
      </c>
      <c r="G3641" t="s">
        <v>11568</v>
      </c>
      <c r="L3641" t="str" cm="1">
        <f t="array" ref="L3641">[1]!s_info_industry_gics(A3641,1)</f>
        <v>医疗保健</v>
      </c>
      <c r="M3641" t="str" cm="1">
        <f t="array" ref="M3641">[1]!s_info_industry_gicscode(A3641,1)</f>
        <v>35</v>
      </c>
      <c r="N3641" t="str">
        <f>[1]!s_info_industry_gics(A3641,2)</f>
        <v>制药、生物科技与生命科学</v>
      </c>
      <c r="O3641" t="str">
        <f>[1]!s_info_industry_gicscode(A3641,2)</f>
        <v>3520</v>
      </c>
      <c r="P3641" cm="1">
        <f t="array" ref="P3641">[1]!s_stmnote_suppliertop5(A3641,D3641,1)</f>
        <v>0</v>
      </c>
      <c r="Q3641">
        <f>[1]!s_stmnote_suppliertop5(A3641,D3641,2)</f>
        <v>0</v>
      </c>
      <c r="R3641" cm="1">
        <f t="array" ref="R3641">[1]!s_stmnote_suppliertop5(A3641,D3641,3)</f>
        <v>0</v>
      </c>
      <c r="S3641" cm="1">
        <f t="array" ref="S3641">[1]!s_stmnote_suppliertop5(A3641,D3641,4)</f>
        <v>0</v>
      </c>
      <c r="T3641" cm="1">
        <f t="array" ref="T3641">[1]!s_stmnote_suppliertop5(A3641,D3641,5)</f>
        <v>0</v>
      </c>
      <c r="U3641" s="9">
        <f>[1]!s_stmnote_purchasetop5_pct(A3641,D3641)</f>
        <v>0</v>
      </c>
      <c r="V3641" cm="1">
        <f t="array" ref="V3641">[1]!s_stmnote_customertop5($A3641,$D3641,1)</f>
        <v>0</v>
      </c>
      <c r="W3641" cm="1">
        <f t="array" ref="W3641">[1]!s_stmnote_customertop5($A3641,$D3641,2)</f>
        <v>0</v>
      </c>
      <c r="X3641" cm="1">
        <f t="array" ref="X3641">[1]!s_stmnote_customertop5($A3641,$D3641,3)</f>
        <v>0</v>
      </c>
      <c r="Y3641" cm="1">
        <f t="array" ref="Y3641">[1]!s_stmnote_customertop5($A3641,$D3641,4)</f>
        <v>0</v>
      </c>
      <c r="Z3641" cm="1">
        <f t="array" ref="Z3641">[1]!s_stmnote_customertop5($A3641,$D3641,5)</f>
        <v>0</v>
      </c>
      <c r="AA3641" s="9">
        <f>[1]!s_stmnote_salestop5_pct(A3641,D3641)</f>
        <v>53.37</v>
      </c>
      <c r="AB3641" s="9">
        <f>[1]!s_fa_arturn(A3641,D3641)</f>
        <v>4.9566999999999997</v>
      </c>
      <c r="AC3641" s="9">
        <f>[1]!fa_apturn(A3641,D3641)</f>
        <v>4.5328355653285204</v>
      </c>
      <c r="AD3641" s="9">
        <f>[1]!s_fa_invturn(A3641,D3641)</f>
        <v>1.7624</v>
      </c>
    </row>
    <row r="3642" spans="1:30">
      <c r="A3642">
        <v>603520</v>
      </c>
      <c r="B3642" t="s">
        <v>1199</v>
      </c>
      <c r="C3642" t="s">
        <v>6015</v>
      </c>
      <c r="D3642" s="8">
        <f t="shared" si="57"/>
        <v>45291</v>
      </c>
      <c r="E3642" t="s">
        <v>7150</v>
      </c>
      <c r="F3642">
        <v>1</v>
      </c>
      <c r="G3642" t="s">
        <v>11568</v>
      </c>
      <c r="L3642" t="str" cm="1">
        <f t="array" ref="L3642">[1]!s_info_industry_gics(A3642,1)</f>
        <v>医疗保健</v>
      </c>
      <c r="M3642" t="str" cm="1">
        <f t="array" ref="M3642">[1]!s_info_industry_gicscode(A3642,1)</f>
        <v>35</v>
      </c>
      <c r="N3642" t="str">
        <f>[1]!s_info_industry_gics(A3642,2)</f>
        <v>制药、生物科技与生命科学</v>
      </c>
      <c r="O3642" t="str">
        <f>[1]!s_info_industry_gicscode(A3642,2)</f>
        <v>3520</v>
      </c>
      <c r="P3642" cm="1">
        <f t="array" ref="P3642">[1]!s_stmnote_suppliertop5(A3642,D3642,1)</f>
        <v>0</v>
      </c>
      <c r="Q3642">
        <f>[1]!s_stmnote_suppliertop5(A3642,D3642,2)</f>
        <v>0</v>
      </c>
      <c r="R3642" cm="1">
        <f t="array" ref="R3642">[1]!s_stmnote_suppliertop5(A3642,D3642,3)</f>
        <v>0</v>
      </c>
      <c r="S3642" cm="1">
        <f t="array" ref="S3642">[1]!s_stmnote_suppliertop5(A3642,D3642,4)</f>
        <v>0</v>
      </c>
      <c r="T3642" cm="1">
        <f t="array" ref="T3642">[1]!s_stmnote_suppliertop5(A3642,D3642,5)</f>
        <v>0</v>
      </c>
      <c r="U3642" s="9">
        <f>[1]!s_stmnote_purchasetop5_pct(A3642,D3642)</f>
        <v>0</v>
      </c>
      <c r="V3642" cm="1">
        <f t="array" ref="V3642">[1]!s_stmnote_customertop5($A3642,$D3642,1)</f>
        <v>0</v>
      </c>
      <c r="W3642" cm="1">
        <f t="array" ref="W3642">[1]!s_stmnote_customertop5($A3642,$D3642,2)</f>
        <v>0</v>
      </c>
      <c r="X3642" cm="1">
        <f t="array" ref="X3642">[1]!s_stmnote_customertop5($A3642,$D3642,3)</f>
        <v>0</v>
      </c>
      <c r="Y3642" cm="1">
        <f t="array" ref="Y3642">[1]!s_stmnote_customertop5($A3642,$D3642,4)</f>
        <v>0</v>
      </c>
      <c r="Z3642" cm="1">
        <f t="array" ref="Z3642">[1]!s_stmnote_customertop5($A3642,$D3642,5)</f>
        <v>0</v>
      </c>
      <c r="AA3642" s="9">
        <f>[1]!s_stmnote_salestop5_pct(A3642,D3642)</f>
        <v>53.37</v>
      </c>
      <c r="AB3642" s="9">
        <f>[1]!s_fa_arturn(A3642,D3642)</f>
        <v>4.9566999999999997</v>
      </c>
      <c r="AC3642" s="9">
        <f>[1]!fa_apturn(A3642,D3642)</f>
        <v>4.5328355653285204</v>
      </c>
      <c r="AD3642" s="9">
        <f>[1]!s_fa_invturn(A3642,D3642)</f>
        <v>1.7624</v>
      </c>
    </row>
    <row r="3643" spans="1:30">
      <c r="A3643">
        <v>603520</v>
      </c>
      <c r="B3643" t="s">
        <v>1199</v>
      </c>
      <c r="C3643" t="s">
        <v>6016</v>
      </c>
      <c r="D3643" s="8">
        <f t="shared" si="57"/>
        <v>45291</v>
      </c>
      <c r="E3643" t="s">
        <v>7061</v>
      </c>
      <c r="F3643">
        <v>1</v>
      </c>
      <c r="G3643" t="s">
        <v>11568</v>
      </c>
      <c r="L3643" t="str" cm="1">
        <f t="array" ref="L3643">[1]!s_info_industry_gics(A3643,1)</f>
        <v>医疗保健</v>
      </c>
      <c r="M3643" t="str" cm="1">
        <f t="array" ref="M3643">[1]!s_info_industry_gicscode(A3643,1)</f>
        <v>35</v>
      </c>
      <c r="N3643" t="str">
        <f>[1]!s_info_industry_gics(A3643,2)</f>
        <v>制药、生物科技与生命科学</v>
      </c>
      <c r="O3643" t="str">
        <f>[1]!s_info_industry_gicscode(A3643,2)</f>
        <v>3520</v>
      </c>
      <c r="P3643" cm="1">
        <f t="array" ref="P3643">[1]!s_stmnote_suppliertop5(A3643,D3643,1)</f>
        <v>0</v>
      </c>
      <c r="Q3643">
        <f>[1]!s_stmnote_suppliertop5(A3643,D3643,2)</f>
        <v>0</v>
      </c>
      <c r="R3643" cm="1">
        <f t="array" ref="R3643">[1]!s_stmnote_suppliertop5(A3643,D3643,3)</f>
        <v>0</v>
      </c>
      <c r="S3643" cm="1">
        <f t="array" ref="S3643">[1]!s_stmnote_suppliertop5(A3643,D3643,4)</f>
        <v>0</v>
      </c>
      <c r="T3643" cm="1">
        <f t="array" ref="T3643">[1]!s_stmnote_suppliertop5(A3643,D3643,5)</f>
        <v>0</v>
      </c>
      <c r="U3643" s="9">
        <f>[1]!s_stmnote_purchasetop5_pct(A3643,D3643)</f>
        <v>0</v>
      </c>
      <c r="V3643" cm="1">
        <f t="array" ref="V3643">[1]!s_stmnote_customertop5($A3643,$D3643,1)</f>
        <v>0</v>
      </c>
      <c r="W3643" cm="1">
        <f t="array" ref="W3643">[1]!s_stmnote_customertop5($A3643,$D3643,2)</f>
        <v>0</v>
      </c>
      <c r="X3643" cm="1">
        <f t="array" ref="X3643">[1]!s_stmnote_customertop5($A3643,$D3643,3)</f>
        <v>0</v>
      </c>
      <c r="Y3643" cm="1">
        <f t="array" ref="Y3643">[1]!s_stmnote_customertop5($A3643,$D3643,4)</f>
        <v>0</v>
      </c>
      <c r="Z3643" cm="1">
        <f t="array" ref="Z3643">[1]!s_stmnote_customertop5($A3643,$D3643,5)</f>
        <v>0</v>
      </c>
      <c r="AA3643" s="9">
        <f>[1]!s_stmnote_salestop5_pct(A3643,D3643)</f>
        <v>53.37</v>
      </c>
      <c r="AB3643" s="9">
        <f>[1]!s_fa_arturn(A3643,D3643)</f>
        <v>4.9566999999999997</v>
      </c>
      <c r="AC3643" s="9">
        <f>[1]!fa_apturn(A3643,D3643)</f>
        <v>4.5328355653285204</v>
      </c>
      <c r="AD3643" s="9">
        <f>[1]!s_fa_invturn(A3643,D3643)</f>
        <v>1.7624</v>
      </c>
    </row>
    <row r="3644" spans="1:30">
      <c r="A3644">
        <v>603520</v>
      </c>
      <c r="B3644" t="s">
        <v>1199</v>
      </c>
      <c r="C3644" t="s">
        <v>6017</v>
      </c>
      <c r="D3644" s="8">
        <f t="shared" si="57"/>
        <v>45657</v>
      </c>
      <c r="E3644" t="s">
        <v>7309</v>
      </c>
      <c r="F3644">
        <v>1</v>
      </c>
      <c r="G3644" t="s">
        <v>11568</v>
      </c>
      <c r="L3644" t="str" cm="1">
        <f t="array" ref="L3644">[1]!s_info_industry_gics(A3644,1)</f>
        <v>医疗保健</v>
      </c>
      <c r="M3644" t="str" cm="1">
        <f t="array" ref="M3644">[1]!s_info_industry_gicscode(A3644,1)</f>
        <v>35</v>
      </c>
      <c r="N3644" t="str">
        <f>[1]!s_info_industry_gics(A3644,2)</f>
        <v>制药、生物科技与生命科学</v>
      </c>
      <c r="O3644" t="str">
        <f>[1]!s_info_industry_gicscode(A3644,2)</f>
        <v>3520</v>
      </c>
      <c r="P3644" cm="1">
        <f t="array" ref="P3644">[1]!s_stmnote_suppliertop5(A3644,D3644,1)</f>
        <v>0</v>
      </c>
      <c r="Q3644">
        <f>[1]!s_stmnote_suppliertop5(A3644,D3644,2)</f>
        <v>0</v>
      </c>
      <c r="R3644" cm="1">
        <f t="array" ref="R3644">[1]!s_stmnote_suppliertop5(A3644,D3644,3)</f>
        <v>0</v>
      </c>
      <c r="S3644" cm="1">
        <f t="array" ref="S3644">[1]!s_stmnote_suppliertop5(A3644,D3644,4)</f>
        <v>0</v>
      </c>
      <c r="T3644" cm="1">
        <f t="array" ref="T3644">[1]!s_stmnote_suppliertop5(A3644,D3644,5)</f>
        <v>0</v>
      </c>
      <c r="U3644" s="9">
        <f>[1]!s_stmnote_purchasetop5_pct(A3644,D3644)</f>
        <v>0</v>
      </c>
      <c r="V3644" cm="1">
        <f t="array" ref="V3644">[1]!s_stmnote_customertop5($A3644,$D3644,1)</f>
        <v>0</v>
      </c>
      <c r="W3644" cm="1">
        <f t="array" ref="W3644">[1]!s_stmnote_customertop5($A3644,$D3644,2)</f>
        <v>0</v>
      </c>
      <c r="X3644" cm="1">
        <f t="array" ref="X3644">[1]!s_stmnote_customertop5($A3644,$D3644,3)</f>
        <v>0</v>
      </c>
      <c r="Y3644" cm="1">
        <f t="array" ref="Y3644">[1]!s_stmnote_customertop5($A3644,$D3644,4)</f>
        <v>0</v>
      </c>
      <c r="Z3644" cm="1">
        <f t="array" ref="Z3644">[1]!s_stmnote_customertop5($A3644,$D3644,5)</f>
        <v>0</v>
      </c>
      <c r="AA3644" s="9">
        <f>[1]!s_stmnote_salestop5_pct(A3644,D3644)</f>
        <v>0</v>
      </c>
      <c r="AB3644" s="9">
        <f>[1]!s_fa_arturn(A3644,D3644)</f>
        <v>0</v>
      </c>
      <c r="AC3644" s="9">
        <f>[1]!fa_apturn(A3644,D3644)</f>
        <v>0</v>
      </c>
      <c r="AD3644" s="9">
        <f>[1]!s_fa_invturn(A3644,D3644)</f>
        <v>0</v>
      </c>
    </row>
    <row r="3645" spans="1:30">
      <c r="A3645">
        <v>603520</v>
      </c>
      <c r="B3645" t="s">
        <v>1199</v>
      </c>
      <c r="C3645" t="s">
        <v>6017</v>
      </c>
      <c r="D3645" s="8">
        <f t="shared" si="57"/>
        <v>45657</v>
      </c>
      <c r="E3645" t="s">
        <v>7019</v>
      </c>
      <c r="F3645">
        <v>1</v>
      </c>
      <c r="G3645" t="s">
        <v>11568</v>
      </c>
      <c r="L3645" t="str" cm="1">
        <f t="array" ref="L3645">[1]!s_info_industry_gics(A3645,1)</f>
        <v>医疗保健</v>
      </c>
      <c r="M3645" t="str" cm="1">
        <f t="array" ref="M3645">[1]!s_info_industry_gicscode(A3645,1)</f>
        <v>35</v>
      </c>
      <c r="N3645" t="str">
        <f>[1]!s_info_industry_gics(A3645,2)</f>
        <v>制药、生物科技与生命科学</v>
      </c>
      <c r="O3645" t="str">
        <f>[1]!s_info_industry_gicscode(A3645,2)</f>
        <v>3520</v>
      </c>
      <c r="P3645" cm="1">
        <f t="array" ref="P3645">[1]!s_stmnote_suppliertop5(A3645,D3645,1)</f>
        <v>0</v>
      </c>
      <c r="Q3645">
        <f>[1]!s_stmnote_suppliertop5(A3645,D3645,2)</f>
        <v>0</v>
      </c>
      <c r="R3645" cm="1">
        <f t="array" ref="R3645">[1]!s_stmnote_suppliertop5(A3645,D3645,3)</f>
        <v>0</v>
      </c>
      <c r="S3645" cm="1">
        <f t="array" ref="S3645">[1]!s_stmnote_suppliertop5(A3645,D3645,4)</f>
        <v>0</v>
      </c>
      <c r="T3645" cm="1">
        <f t="array" ref="T3645">[1]!s_stmnote_suppliertop5(A3645,D3645,5)</f>
        <v>0</v>
      </c>
      <c r="U3645" s="9">
        <f>[1]!s_stmnote_purchasetop5_pct(A3645,D3645)</f>
        <v>0</v>
      </c>
      <c r="V3645" cm="1">
        <f t="array" ref="V3645">[1]!s_stmnote_customertop5($A3645,$D3645,1)</f>
        <v>0</v>
      </c>
      <c r="W3645" cm="1">
        <f t="array" ref="W3645">[1]!s_stmnote_customertop5($A3645,$D3645,2)</f>
        <v>0</v>
      </c>
      <c r="X3645" cm="1">
        <f t="array" ref="X3645">[1]!s_stmnote_customertop5($A3645,$D3645,3)</f>
        <v>0</v>
      </c>
      <c r="Y3645" cm="1">
        <f t="array" ref="Y3645">[1]!s_stmnote_customertop5($A3645,$D3645,4)</f>
        <v>0</v>
      </c>
      <c r="Z3645" cm="1">
        <f t="array" ref="Z3645">[1]!s_stmnote_customertop5($A3645,$D3645,5)</f>
        <v>0</v>
      </c>
      <c r="AA3645" s="9">
        <f>[1]!s_stmnote_salestop5_pct(A3645,D3645)</f>
        <v>0</v>
      </c>
      <c r="AB3645" s="9">
        <f>[1]!s_fa_arturn(A3645,D3645)</f>
        <v>0</v>
      </c>
      <c r="AC3645" s="9">
        <f>[1]!fa_apturn(A3645,D3645)</f>
        <v>0</v>
      </c>
      <c r="AD3645" s="9">
        <f>[1]!s_fa_invturn(A3645,D3645)</f>
        <v>0</v>
      </c>
    </row>
    <row r="3646" spans="1:30">
      <c r="A3646">
        <v>603520</v>
      </c>
      <c r="B3646" t="s">
        <v>1199</v>
      </c>
      <c r="C3646" t="s">
        <v>6018</v>
      </c>
      <c r="D3646" s="8">
        <f t="shared" si="57"/>
        <v>45657</v>
      </c>
      <c r="E3646" t="s">
        <v>7829</v>
      </c>
      <c r="F3646">
        <v>1</v>
      </c>
      <c r="G3646" t="s">
        <v>11568</v>
      </c>
      <c r="L3646" t="str" cm="1">
        <f t="array" ref="L3646">[1]!s_info_industry_gics(A3646,1)</f>
        <v>医疗保健</v>
      </c>
      <c r="M3646" t="str" cm="1">
        <f t="array" ref="M3646">[1]!s_info_industry_gicscode(A3646,1)</f>
        <v>35</v>
      </c>
      <c r="N3646" t="str">
        <f>[1]!s_info_industry_gics(A3646,2)</f>
        <v>制药、生物科技与生命科学</v>
      </c>
      <c r="O3646" t="str">
        <f>[1]!s_info_industry_gicscode(A3646,2)</f>
        <v>3520</v>
      </c>
      <c r="P3646" cm="1">
        <f t="array" ref="P3646">[1]!s_stmnote_suppliertop5(A3646,D3646,1)</f>
        <v>0</v>
      </c>
      <c r="Q3646">
        <f>[1]!s_stmnote_suppliertop5(A3646,D3646,2)</f>
        <v>0</v>
      </c>
      <c r="R3646" cm="1">
        <f t="array" ref="R3646">[1]!s_stmnote_suppliertop5(A3646,D3646,3)</f>
        <v>0</v>
      </c>
      <c r="S3646" cm="1">
        <f t="array" ref="S3646">[1]!s_stmnote_suppliertop5(A3646,D3646,4)</f>
        <v>0</v>
      </c>
      <c r="T3646" cm="1">
        <f t="array" ref="T3646">[1]!s_stmnote_suppliertop5(A3646,D3646,5)</f>
        <v>0</v>
      </c>
      <c r="U3646" s="9">
        <f>[1]!s_stmnote_purchasetop5_pct(A3646,D3646)</f>
        <v>0</v>
      </c>
      <c r="V3646" cm="1">
        <f t="array" ref="V3646">[1]!s_stmnote_customertop5($A3646,$D3646,1)</f>
        <v>0</v>
      </c>
      <c r="W3646" cm="1">
        <f t="array" ref="W3646">[1]!s_stmnote_customertop5($A3646,$D3646,2)</f>
        <v>0</v>
      </c>
      <c r="X3646" cm="1">
        <f t="array" ref="X3646">[1]!s_stmnote_customertop5($A3646,$D3646,3)</f>
        <v>0</v>
      </c>
      <c r="Y3646" cm="1">
        <f t="array" ref="Y3646">[1]!s_stmnote_customertop5($A3646,$D3646,4)</f>
        <v>0</v>
      </c>
      <c r="Z3646" cm="1">
        <f t="array" ref="Z3646">[1]!s_stmnote_customertop5($A3646,$D3646,5)</f>
        <v>0</v>
      </c>
      <c r="AA3646" s="9">
        <f>[1]!s_stmnote_salestop5_pct(A3646,D3646)</f>
        <v>0</v>
      </c>
      <c r="AB3646" s="9">
        <f>[1]!s_fa_arturn(A3646,D3646)</f>
        <v>0</v>
      </c>
      <c r="AC3646" s="9">
        <f>[1]!fa_apturn(A3646,D3646)</f>
        <v>0</v>
      </c>
      <c r="AD3646" s="9">
        <f>[1]!s_fa_invturn(A3646,D3646)</f>
        <v>0</v>
      </c>
    </row>
    <row r="3647" spans="1:30">
      <c r="A3647">
        <v>603567</v>
      </c>
      <c r="B3647" t="s">
        <v>1205</v>
      </c>
      <c r="C3647" t="s">
        <v>6027</v>
      </c>
      <c r="D3647" s="8">
        <f t="shared" si="57"/>
        <v>44926</v>
      </c>
      <c r="E3647" t="s">
        <v>7015</v>
      </c>
      <c r="F3647">
        <v>1</v>
      </c>
      <c r="G3647" t="s">
        <v>9850</v>
      </c>
      <c r="L3647" t="str" cm="1">
        <f t="array" ref="L3647">[1]!s_info_industry_gics(A3647,1)</f>
        <v>医疗保健</v>
      </c>
      <c r="M3647" t="str" cm="1">
        <f t="array" ref="M3647">[1]!s_info_industry_gicscode(A3647,1)</f>
        <v>35</v>
      </c>
      <c r="N3647" t="str">
        <f>[1]!s_info_industry_gics(A3647,2)</f>
        <v>制药、生物科技与生命科学</v>
      </c>
      <c r="O3647" t="str">
        <f>[1]!s_info_industry_gicscode(A3647,2)</f>
        <v>3520</v>
      </c>
      <c r="P3647" cm="1">
        <f t="array" ref="P3647">[1]!s_stmnote_suppliertop5(A3647,D3647,1)</f>
        <v>0</v>
      </c>
      <c r="Q3647">
        <f>[1]!s_stmnote_suppliertop5(A3647,D3647,2)</f>
        <v>0</v>
      </c>
      <c r="R3647" cm="1">
        <f t="array" ref="R3647">[1]!s_stmnote_suppliertop5(A3647,D3647,3)</f>
        <v>0</v>
      </c>
      <c r="S3647" cm="1">
        <f t="array" ref="S3647">[1]!s_stmnote_suppliertop5(A3647,D3647,4)</f>
        <v>0</v>
      </c>
      <c r="T3647" cm="1">
        <f t="array" ref="T3647">[1]!s_stmnote_suppliertop5(A3647,D3647,5)</f>
        <v>0</v>
      </c>
      <c r="U3647" s="9">
        <f>[1]!s_stmnote_purchasetop5_pct(A3647,D3647)</f>
        <v>8.3699999999999992</v>
      </c>
      <c r="V3647" cm="1">
        <f t="array" ref="V3647">[1]!s_stmnote_customertop5($A3647,$D3647,1)</f>
        <v>0</v>
      </c>
      <c r="W3647" cm="1">
        <f t="array" ref="W3647">[1]!s_stmnote_customertop5($A3647,$D3647,2)</f>
        <v>0</v>
      </c>
      <c r="X3647" cm="1">
        <f t="array" ref="X3647">[1]!s_stmnote_customertop5($A3647,$D3647,3)</f>
        <v>0</v>
      </c>
      <c r="Y3647" cm="1">
        <f t="array" ref="Y3647">[1]!s_stmnote_customertop5($A3647,$D3647,4)</f>
        <v>0</v>
      </c>
      <c r="Z3647" cm="1">
        <f t="array" ref="Z3647">[1]!s_stmnote_customertop5($A3647,$D3647,5)</f>
        <v>0</v>
      </c>
      <c r="AA3647" s="9">
        <f>[1]!s_stmnote_salestop5_pct(A3647,D3647)</f>
        <v>16.440000000000001</v>
      </c>
      <c r="AB3647" s="9">
        <f>[1]!s_fa_arturn(A3647,D3647)</f>
        <v>1.3815999999999999</v>
      </c>
      <c r="AC3647" s="9">
        <f>[1]!fa_apturn(A3647,D3647)</f>
        <v>4.8034667115274301</v>
      </c>
      <c r="AD3647" s="9">
        <f>[1]!s_fa_invturn(A3647,D3647)</f>
        <v>3.9719000000000002</v>
      </c>
    </row>
    <row r="3648" spans="1:30">
      <c r="A3648">
        <v>603567</v>
      </c>
      <c r="B3648" t="s">
        <v>1205</v>
      </c>
      <c r="C3648" t="s">
        <v>6028</v>
      </c>
      <c r="D3648" s="8">
        <f t="shared" si="57"/>
        <v>44926</v>
      </c>
      <c r="E3648" t="s">
        <v>7720</v>
      </c>
      <c r="F3648">
        <v>1</v>
      </c>
      <c r="G3648" t="s">
        <v>9850</v>
      </c>
      <c r="L3648" t="str" cm="1">
        <f t="array" ref="L3648">[1]!s_info_industry_gics(A3648,1)</f>
        <v>医疗保健</v>
      </c>
      <c r="M3648" t="str" cm="1">
        <f t="array" ref="M3648">[1]!s_info_industry_gicscode(A3648,1)</f>
        <v>35</v>
      </c>
      <c r="N3648" t="str">
        <f>[1]!s_info_industry_gics(A3648,2)</f>
        <v>制药、生物科技与生命科学</v>
      </c>
      <c r="O3648" t="str">
        <f>[1]!s_info_industry_gicscode(A3648,2)</f>
        <v>3520</v>
      </c>
      <c r="P3648" cm="1">
        <f t="array" ref="P3648">[1]!s_stmnote_suppliertop5(A3648,D3648,1)</f>
        <v>0</v>
      </c>
      <c r="Q3648">
        <f>[1]!s_stmnote_suppliertop5(A3648,D3648,2)</f>
        <v>0</v>
      </c>
      <c r="R3648" cm="1">
        <f t="array" ref="R3648">[1]!s_stmnote_suppliertop5(A3648,D3648,3)</f>
        <v>0</v>
      </c>
      <c r="S3648" cm="1">
        <f t="array" ref="S3648">[1]!s_stmnote_suppliertop5(A3648,D3648,4)</f>
        <v>0</v>
      </c>
      <c r="T3648" cm="1">
        <f t="array" ref="T3648">[1]!s_stmnote_suppliertop5(A3648,D3648,5)</f>
        <v>0</v>
      </c>
      <c r="U3648" s="9">
        <f>[1]!s_stmnote_purchasetop5_pct(A3648,D3648)</f>
        <v>8.3699999999999992</v>
      </c>
      <c r="V3648" cm="1">
        <f t="array" ref="V3648">[1]!s_stmnote_customertop5($A3648,$D3648,1)</f>
        <v>0</v>
      </c>
      <c r="W3648" cm="1">
        <f t="array" ref="W3648">[1]!s_stmnote_customertop5($A3648,$D3648,2)</f>
        <v>0</v>
      </c>
      <c r="X3648" cm="1">
        <f t="array" ref="X3648">[1]!s_stmnote_customertop5($A3648,$D3648,3)</f>
        <v>0</v>
      </c>
      <c r="Y3648" cm="1">
        <f t="array" ref="Y3648">[1]!s_stmnote_customertop5($A3648,$D3648,4)</f>
        <v>0</v>
      </c>
      <c r="Z3648" cm="1">
        <f t="array" ref="Z3648">[1]!s_stmnote_customertop5($A3648,$D3648,5)</f>
        <v>0</v>
      </c>
      <c r="AA3648" s="9">
        <f>[1]!s_stmnote_salestop5_pct(A3648,D3648)</f>
        <v>16.440000000000001</v>
      </c>
      <c r="AB3648" s="9">
        <f>[1]!s_fa_arturn(A3648,D3648)</f>
        <v>1.3815999999999999</v>
      </c>
      <c r="AC3648" s="9">
        <f>[1]!fa_apturn(A3648,D3648)</f>
        <v>4.8034667115274301</v>
      </c>
      <c r="AD3648" s="9">
        <f>[1]!s_fa_invturn(A3648,D3648)</f>
        <v>3.9719000000000002</v>
      </c>
    </row>
    <row r="3649" spans="1:30">
      <c r="A3649">
        <v>603567</v>
      </c>
      <c r="B3649" t="s">
        <v>1205</v>
      </c>
      <c r="C3649" t="s">
        <v>6029</v>
      </c>
      <c r="D3649" s="8">
        <f t="shared" si="57"/>
        <v>44926</v>
      </c>
      <c r="E3649" t="s">
        <v>6980</v>
      </c>
      <c r="F3649">
        <v>1</v>
      </c>
      <c r="G3649" t="s">
        <v>9850</v>
      </c>
      <c r="L3649" t="str" cm="1">
        <f t="array" ref="L3649">[1]!s_info_industry_gics(A3649,1)</f>
        <v>医疗保健</v>
      </c>
      <c r="M3649" t="str" cm="1">
        <f t="array" ref="M3649">[1]!s_info_industry_gicscode(A3649,1)</f>
        <v>35</v>
      </c>
      <c r="N3649" t="str">
        <f>[1]!s_info_industry_gics(A3649,2)</f>
        <v>制药、生物科技与生命科学</v>
      </c>
      <c r="O3649" t="str">
        <f>[1]!s_info_industry_gicscode(A3649,2)</f>
        <v>3520</v>
      </c>
      <c r="P3649" cm="1">
        <f t="array" ref="P3649">[1]!s_stmnote_suppliertop5(A3649,D3649,1)</f>
        <v>0</v>
      </c>
      <c r="Q3649">
        <f>[1]!s_stmnote_suppliertop5(A3649,D3649,2)</f>
        <v>0</v>
      </c>
      <c r="R3649" cm="1">
        <f t="array" ref="R3649">[1]!s_stmnote_suppliertop5(A3649,D3649,3)</f>
        <v>0</v>
      </c>
      <c r="S3649" cm="1">
        <f t="array" ref="S3649">[1]!s_stmnote_suppliertop5(A3649,D3649,4)</f>
        <v>0</v>
      </c>
      <c r="T3649" cm="1">
        <f t="array" ref="T3649">[1]!s_stmnote_suppliertop5(A3649,D3649,5)</f>
        <v>0</v>
      </c>
      <c r="U3649" s="9">
        <f>[1]!s_stmnote_purchasetop5_pct(A3649,D3649)</f>
        <v>8.3699999999999992</v>
      </c>
      <c r="V3649" cm="1">
        <f t="array" ref="V3649">[1]!s_stmnote_customertop5($A3649,$D3649,1)</f>
        <v>0</v>
      </c>
      <c r="W3649" cm="1">
        <f t="array" ref="W3649">[1]!s_stmnote_customertop5($A3649,$D3649,2)</f>
        <v>0</v>
      </c>
      <c r="X3649" cm="1">
        <f t="array" ref="X3649">[1]!s_stmnote_customertop5($A3649,$D3649,3)</f>
        <v>0</v>
      </c>
      <c r="Y3649" cm="1">
        <f t="array" ref="Y3649">[1]!s_stmnote_customertop5($A3649,$D3649,4)</f>
        <v>0</v>
      </c>
      <c r="Z3649" cm="1">
        <f t="array" ref="Z3649">[1]!s_stmnote_customertop5($A3649,$D3649,5)</f>
        <v>0</v>
      </c>
      <c r="AA3649" s="9">
        <f>[1]!s_stmnote_salestop5_pct(A3649,D3649)</f>
        <v>16.440000000000001</v>
      </c>
      <c r="AB3649" s="9">
        <f>[1]!s_fa_arturn(A3649,D3649)</f>
        <v>1.3815999999999999</v>
      </c>
      <c r="AC3649" s="9">
        <f>[1]!fa_apturn(A3649,D3649)</f>
        <v>4.8034667115274301</v>
      </c>
      <c r="AD3649" s="9">
        <f>[1]!s_fa_invturn(A3649,D3649)</f>
        <v>3.9719000000000002</v>
      </c>
    </row>
    <row r="3650" spans="1:30">
      <c r="A3650">
        <v>603590</v>
      </c>
      <c r="B3650" t="s">
        <v>1209</v>
      </c>
      <c r="C3650" t="s">
        <v>6036</v>
      </c>
      <c r="D3650" s="8">
        <f t="shared" si="57"/>
        <v>44561</v>
      </c>
      <c r="E3650" t="s">
        <v>7788</v>
      </c>
      <c r="F3650">
        <v>1</v>
      </c>
      <c r="G3650" t="s">
        <v>7881</v>
      </c>
      <c r="L3650" t="str" cm="1">
        <f t="array" ref="L3650">[1]!s_info_industry_gics(A3650,1)</f>
        <v>医疗保健</v>
      </c>
      <c r="M3650" t="str" cm="1">
        <f t="array" ref="M3650">[1]!s_info_industry_gicscode(A3650,1)</f>
        <v>35</v>
      </c>
      <c r="N3650" t="str">
        <f>[1]!s_info_industry_gics(A3650,2)</f>
        <v>制药、生物科技与生命科学</v>
      </c>
      <c r="O3650" t="str">
        <f>[1]!s_info_industry_gicscode(A3650,2)</f>
        <v>3520</v>
      </c>
      <c r="P3650" t="str" cm="1">
        <f t="array" ref="P3650">[1]!s_stmnote_suppliertop5(A3650,D3650,1)</f>
        <v>BachemAG</v>
      </c>
      <c r="Q3650" t="str">
        <f>[1]!s_stmnote_suppliertop5(A3650,D3650,2)</f>
        <v>浙江丰安生物制药有限公司</v>
      </c>
      <c r="R3650" t="str" cm="1">
        <f t="array" ref="R3650">[1]!s_stmnote_suppliertop5(A3650,D3650,3)</f>
        <v>DelpharmHuningue</v>
      </c>
      <c r="S3650" t="str" cm="1">
        <f t="array" ref="S3650">[1]!s_stmnote_suppliertop5(A3650,D3650,4)</f>
        <v>泰凌医药(香港)有限公司</v>
      </c>
      <c r="T3650" cm="1">
        <f t="array" ref="T3650">[1]!s_stmnote_suppliertop5(A3650,D3650,5)</f>
        <v>0</v>
      </c>
      <c r="U3650" s="9">
        <f>[1]!s_stmnote_purchasetop5_pct(A3650,D3650)</f>
        <v>73.03</v>
      </c>
      <c r="V3650" cm="1">
        <f t="array" ref="V3650">[1]!s_stmnote_customertop5($A3650,$D3650,1)</f>
        <v>0</v>
      </c>
      <c r="W3650" cm="1">
        <f t="array" ref="W3650">[1]!s_stmnote_customertop5($A3650,$D3650,2)</f>
        <v>0</v>
      </c>
      <c r="X3650" cm="1">
        <f t="array" ref="X3650">[1]!s_stmnote_customertop5($A3650,$D3650,3)</f>
        <v>0</v>
      </c>
      <c r="Y3650" cm="1">
        <f t="array" ref="Y3650">[1]!s_stmnote_customertop5($A3650,$D3650,4)</f>
        <v>0</v>
      </c>
      <c r="Z3650" cm="1">
        <f t="array" ref="Z3650">[1]!s_stmnote_customertop5($A3650,$D3650,5)</f>
        <v>0</v>
      </c>
      <c r="AA3650" s="9">
        <f>[1]!s_stmnote_salestop5_pct(A3650,D3650)</f>
        <v>69.010000000000005</v>
      </c>
      <c r="AB3650" s="9">
        <f>[1]!s_fa_arturn(A3650,D3650)</f>
        <v>3.9628000000000001</v>
      </c>
      <c r="AC3650" s="9">
        <f>[1]!fa_apturn(A3650,D3650)</f>
        <v>1.3635570322547901</v>
      </c>
      <c r="AD3650" s="9">
        <f>[1]!s_fa_invturn(A3650,D3650)</f>
        <v>2.6124999999999998</v>
      </c>
    </row>
    <row r="3651" spans="1:30">
      <c r="A3651">
        <v>603590</v>
      </c>
      <c r="B3651" t="s">
        <v>1209</v>
      </c>
      <c r="C3651" t="s">
        <v>6037</v>
      </c>
      <c r="D3651" s="8">
        <f t="shared" si="57"/>
        <v>44561</v>
      </c>
      <c r="E3651" t="s">
        <v>7692</v>
      </c>
      <c r="F3651">
        <v>1</v>
      </c>
      <c r="G3651" t="s">
        <v>7881</v>
      </c>
      <c r="L3651" t="str" cm="1">
        <f t="array" ref="L3651">[1]!s_info_industry_gics(A3651,1)</f>
        <v>医疗保健</v>
      </c>
      <c r="M3651" t="str" cm="1">
        <f t="array" ref="M3651">[1]!s_info_industry_gicscode(A3651,1)</f>
        <v>35</v>
      </c>
      <c r="N3651" t="str">
        <f>[1]!s_info_industry_gics(A3651,2)</f>
        <v>制药、生物科技与生命科学</v>
      </c>
      <c r="O3651" t="str">
        <f>[1]!s_info_industry_gicscode(A3651,2)</f>
        <v>3520</v>
      </c>
      <c r="P3651" t="str" cm="1">
        <f t="array" ref="P3651">[1]!s_stmnote_suppliertop5(A3651,D3651,1)</f>
        <v>BachemAG</v>
      </c>
      <c r="Q3651" t="str">
        <f>[1]!s_stmnote_suppliertop5(A3651,D3651,2)</f>
        <v>浙江丰安生物制药有限公司</v>
      </c>
      <c r="R3651" t="str" cm="1">
        <f t="array" ref="R3651">[1]!s_stmnote_suppliertop5(A3651,D3651,3)</f>
        <v>DelpharmHuningue</v>
      </c>
      <c r="S3651" t="str" cm="1">
        <f t="array" ref="S3651">[1]!s_stmnote_suppliertop5(A3651,D3651,4)</f>
        <v>泰凌医药(香港)有限公司</v>
      </c>
      <c r="T3651" cm="1">
        <f t="array" ref="T3651">[1]!s_stmnote_suppliertop5(A3651,D3651,5)</f>
        <v>0</v>
      </c>
      <c r="U3651" s="9">
        <f>[1]!s_stmnote_purchasetop5_pct(A3651,D3651)</f>
        <v>73.03</v>
      </c>
      <c r="V3651" cm="1">
        <f t="array" ref="V3651">[1]!s_stmnote_customertop5($A3651,$D3651,1)</f>
        <v>0</v>
      </c>
      <c r="W3651" cm="1">
        <f t="array" ref="W3651">[1]!s_stmnote_customertop5($A3651,$D3651,2)</f>
        <v>0</v>
      </c>
      <c r="X3651" cm="1">
        <f t="array" ref="X3651">[1]!s_stmnote_customertop5($A3651,$D3651,3)</f>
        <v>0</v>
      </c>
      <c r="Y3651" cm="1">
        <f t="array" ref="Y3651">[1]!s_stmnote_customertop5($A3651,$D3651,4)</f>
        <v>0</v>
      </c>
      <c r="Z3651" cm="1">
        <f t="array" ref="Z3651">[1]!s_stmnote_customertop5($A3651,$D3651,5)</f>
        <v>0</v>
      </c>
      <c r="AA3651" s="9">
        <f>[1]!s_stmnote_salestop5_pct(A3651,D3651)</f>
        <v>69.010000000000005</v>
      </c>
      <c r="AB3651" s="9">
        <f>[1]!s_fa_arturn(A3651,D3651)</f>
        <v>3.9628000000000001</v>
      </c>
      <c r="AC3651" s="9">
        <f>[1]!fa_apturn(A3651,D3651)</f>
        <v>1.3635570322547901</v>
      </c>
      <c r="AD3651" s="9">
        <f>[1]!s_fa_invturn(A3651,D3651)</f>
        <v>2.6124999999999998</v>
      </c>
    </row>
    <row r="3652" spans="1:30">
      <c r="A3652">
        <v>603811</v>
      </c>
      <c r="B3652" t="s">
        <v>1234</v>
      </c>
      <c r="C3652" t="s">
        <v>6108</v>
      </c>
      <c r="D3652" s="8">
        <f t="shared" si="57"/>
        <v>44561</v>
      </c>
      <c r="E3652" t="s">
        <v>7036</v>
      </c>
      <c r="F3652">
        <v>1</v>
      </c>
      <c r="G3652" t="s">
        <v>9876</v>
      </c>
      <c r="L3652" t="str" cm="1">
        <f t="array" ref="L3652">[1]!s_info_industry_gics(A3652,1)</f>
        <v>医疗保健</v>
      </c>
      <c r="M3652" t="str" cm="1">
        <f t="array" ref="M3652">[1]!s_info_industry_gicscode(A3652,1)</f>
        <v>35</v>
      </c>
      <c r="N3652" t="str">
        <f>[1]!s_info_industry_gics(A3652,2)</f>
        <v>制药、生物科技与生命科学</v>
      </c>
      <c r="O3652" t="str">
        <f>[1]!s_info_industry_gicscode(A3652,2)</f>
        <v>3520</v>
      </c>
      <c r="P3652" cm="1">
        <f t="array" ref="P3652">[1]!s_stmnote_suppliertop5(A3652,D3652,1)</f>
        <v>0</v>
      </c>
      <c r="Q3652">
        <f>[1]!s_stmnote_suppliertop5(A3652,D3652,2)</f>
        <v>0</v>
      </c>
      <c r="R3652" cm="1">
        <f t="array" ref="R3652">[1]!s_stmnote_suppliertop5(A3652,D3652,3)</f>
        <v>0</v>
      </c>
      <c r="S3652" cm="1">
        <f t="array" ref="S3652">[1]!s_stmnote_suppliertop5(A3652,D3652,4)</f>
        <v>0</v>
      </c>
      <c r="T3652" cm="1">
        <f t="array" ref="T3652">[1]!s_stmnote_suppliertop5(A3652,D3652,5)</f>
        <v>0</v>
      </c>
      <c r="U3652" s="9">
        <f>[1]!s_stmnote_purchasetop5_pct(A3652,D3652)</f>
        <v>39.409999999999997</v>
      </c>
      <c r="V3652" cm="1">
        <f t="array" ref="V3652">[1]!s_stmnote_customertop5($A3652,$D3652,1)</f>
        <v>0</v>
      </c>
      <c r="W3652" cm="1">
        <f t="array" ref="W3652">[1]!s_stmnote_customertop5($A3652,$D3652,2)</f>
        <v>0</v>
      </c>
      <c r="X3652" cm="1">
        <f t="array" ref="X3652">[1]!s_stmnote_customertop5($A3652,$D3652,3)</f>
        <v>0</v>
      </c>
      <c r="Y3652" cm="1">
        <f t="array" ref="Y3652">[1]!s_stmnote_customertop5($A3652,$D3652,4)</f>
        <v>0</v>
      </c>
      <c r="Z3652" cm="1">
        <f t="array" ref="Z3652">[1]!s_stmnote_customertop5($A3652,$D3652,5)</f>
        <v>0</v>
      </c>
      <c r="AA3652" s="9">
        <f>[1]!s_stmnote_salestop5_pct(A3652,D3652)</f>
        <v>27.57</v>
      </c>
      <c r="AB3652" s="9">
        <f>[1]!s_fa_arturn(A3652,D3652)</f>
        <v>9.7548999999999992</v>
      </c>
      <c r="AC3652" s="9">
        <f>[1]!fa_apturn(A3652,D3652)</f>
        <v>3.53715045348862</v>
      </c>
      <c r="AD3652" s="9">
        <f>[1]!s_fa_invturn(A3652,D3652)</f>
        <v>1.6304000000000001</v>
      </c>
    </row>
    <row r="3653" spans="1:30">
      <c r="A3653">
        <v>603811</v>
      </c>
      <c r="B3653" t="s">
        <v>1234</v>
      </c>
      <c r="C3653" t="s">
        <v>6109</v>
      </c>
      <c r="D3653" s="8">
        <f t="shared" si="57"/>
        <v>44561</v>
      </c>
      <c r="E3653" t="s">
        <v>6968</v>
      </c>
      <c r="F3653">
        <v>1</v>
      </c>
      <c r="G3653" t="s">
        <v>9876</v>
      </c>
      <c r="L3653" t="str" cm="1">
        <f t="array" ref="L3653">[1]!s_info_industry_gics(A3653,1)</f>
        <v>医疗保健</v>
      </c>
      <c r="M3653" t="str" cm="1">
        <f t="array" ref="M3653">[1]!s_info_industry_gicscode(A3653,1)</f>
        <v>35</v>
      </c>
      <c r="N3653" t="str">
        <f>[1]!s_info_industry_gics(A3653,2)</f>
        <v>制药、生物科技与生命科学</v>
      </c>
      <c r="O3653" t="str">
        <f>[1]!s_info_industry_gicscode(A3653,2)</f>
        <v>3520</v>
      </c>
      <c r="P3653" cm="1">
        <f t="array" ref="P3653">[1]!s_stmnote_suppliertop5(A3653,D3653,1)</f>
        <v>0</v>
      </c>
      <c r="Q3653">
        <f>[1]!s_stmnote_suppliertop5(A3653,D3653,2)</f>
        <v>0</v>
      </c>
      <c r="R3653" cm="1">
        <f t="array" ref="R3653">[1]!s_stmnote_suppliertop5(A3653,D3653,3)</f>
        <v>0</v>
      </c>
      <c r="S3653" cm="1">
        <f t="array" ref="S3653">[1]!s_stmnote_suppliertop5(A3653,D3653,4)</f>
        <v>0</v>
      </c>
      <c r="T3653" cm="1">
        <f t="array" ref="T3653">[1]!s_stmnote_suppliertop5(A3653,D3653,5)</f>
        <v>0</v>
      </c>
      <c r="U3653" s="9">
        <f>[1]!s_stmnote_purchasetop5_pct(A3653,D3653)</f>
        <v>39.409999999999997</v>
      </c>
      <c r="V3653" cm="1">
        <f t="array" ref="V3653">[1]!s_stmnote_customertop5($A3653,$D3653,1)</f>
        <v>0</v>
      </c>
      <c r="W3653" cm="1">
        <f t="array" ref="W3653">[1]!s_stmnote_customertop5($A3653,$D3653,2)</f>
        <v>0</v>
      </c>
      <c r="X3653" cm="1">
        <f t="array" ref="X3653">[1]!s_stmnote_customertop5($A3653,$D3653,3)</f>
        <v>0</v>
      </c>
      <c r="Y3653" cm="1">
        <f t="array" ref="Y3653">[1]!s_stmnote_customertop5($A3653,$D3653,4)</f>
        <v>0</v>
      </c>
      <c r="Z3653" cm="1">
        <f t="array" ref="Z3653">[1]!s_stmnote_customertop5($A3653,$D3653,5)</f>
        <v>0</v>
      </c>
      <c r="AA3653" s="9">
        <f>[1]!s_stmnote_salestop5_pct(A3653,D3653)</f>
        <v>27.57</v>
      </c>
      <c r="AB3653" s="9">
        <f>[1]!s_fa_arturn(A3653,D3653)</f>
        <v>9.7548999999999992</v>
      </c>
      <c r="AC3653" s="9">
        <f>[1]!fa_apturn(A3653,D3653)</f>
        <v>3.53715045348862</v>
      </c>
      <c r="AD3653" s="9">
        <f>[1]!s_fa_invturn(A3653,D3653)</f>
        <v>1.6304000000000001</v>
      </c>
    </row>
    <row r="3654" spans="1:30">
      <c r="A3654">
        <v>605177</v>
      </c>
      <c r="B3654" t="s">
        <v>1269</v>
      </c>
      <c r="C3654" t="s">
        <v>6209</v>
      </c>
      <c r="D3654" s="8">
        <f t="shared" si="57"/>
        <v>44926</v>
      </c>
      <c r="E3654" t="s">
        <v>7684</v>
      </c>
      <c r="F3654">
        <v>1</v>
      </c>
      <c r="G3654" t="s">
        <v>7881</v>
      </c>
      <c r="L3654" t="str" cm="1">
        <f t="array" ref="L3654">[1]!s_info_industry_gics(A3654,1)</f>
        <v>医疗保健</v>
      </c>
      <c r="M3654" t="str" cm="1">
        <f t="array" ref="M3654">[1]!s_info_industry_gicscode(A3654,1)</f>
        <v>35</v>
      </c>
      <c r="N3654" t="str">
        <f>[1]!s_info_industry_gics(A3654,2)</f>
        <v>制药、生物科技与生命科学</v>
      </c>
      <c r="O3654" t="str">
        <f>[1]!s_info_industry_gicscode(A3654,2)</f>
        <v>3520</v>
      </c>
      <c r="P3654" cm="1">
        <f t="array" ref="P3654">[1]!s_stmnote_suppliertop5(A3654,D3654,1)</f>
        <v>0</v>
      </c>
      <c r="Q3654">
        <f>[1]!s_stmnote_suppliertop5(A3654,D3654,2)</f>
        <v>0</v>
      </c>
      <c r="R3654" cm="1">
        <f t="array" ref="R3654">[1]!s_stmnote_suppliertop5(A3654,D3654,3)</f>
        <v>0</v>
      </c>
      <c r="S3654" cm="1">
        <f t="array" ref="S3654">[1]!s_stmnote_suppliertop5(A3654,D3654,4)</f>
        <v>0</v>
      </c>
      <c r="T3654" cm="1">
        <f t="array" ref="T3654">[1]!s_stmnote_suppliertop5(A3654,D3654,5)</f>
        <v>0</v>
      </c>
      <c r="U3654" s="9">
        <f>[1]!s_stmnote_purchasetop5_pct(A3654,D3654)</f>
        <v>25.28</v>
      </c>
      <c r="V3654" cm="1">
        <f t="array" ref="V3654">[1]!s_stmnote_customertop5($A3654,$D3654,1)</f>
        <v>0</v>
      </c>
      <c r="W3654" cm="1">
        <f t="array" ref="W3654">[1]!s_stmnote_customertop5($A3654,$D3654,2)</f>
        <v>0</v>
      </c>
      <c r="X3654" cm="1">
        <f t="array" ref="X3654">[1]!s_stmnote_customertop5($A3654,$D3654,3)</f>
        <v>0</v>
      </c>
      <c r="Y3654" cm="1">
        <f t="array" ref="Y3654">[1]!s_stmnote_customertop5($A3654,$D3654,4)</f>
        <v>0</v>
      </c>
      <c r="Z3654" cm="1">
        <f t="array" ref="Z3654">[1]!s_stmnote_customertop5($A3654,$D3654,5)</f>
        <v>0</v>
      </c>
      <c r="AA3654" s="9">
        <f>[1]!s_stmnote_salestop5_pct(A3654,D3654)</f>
        <v>37.28</v>
      </c>
      <c r="AB3654" s="9">
        <f>[1]!s_fa_arturn(A3654,D3654)</f>
        <v>13.349399999999999</v>
      </c>
      <c r="AC3654" s="9">
        <f>[1]!fa_apturn(A3654,D3654)</f>
        <v>3.9245379690884898</v>
      </c>
      <c r="AD3654" s="9">
        <f>[1]!s_fa_invturn(A3654,D3654)</f>
        <v>2.0183</v>
      </c>
    </row>
    <row r="3655" spans="1:30">
      <c r="A3655">
        <v>688065</v>
      </c>
      <c r="B3655" t="s">
        <v>1288</v>
      </c>
      <c r="C3655" t="s">
        <v>6258</v>
      </c>
      <c r="D3655" s="8">
        <f t="shared" si="57"/>
        <v>45291</v>
      </c>
      <c r="E3655" t="s">
        <v>7370</v>
      </c>
      <c r="F3655">
        <v>1</v>
      </c>
      <c r="G3655" t="s">
        <v>7881</v>
      </c>
      <c r="L3655" t="str" cm="1">
        <f t="array" ref="L3655">[1]!s_info_industry_gics(A3655,1)</f>
        <v>医疗保健</v>
      </c>
      <c r="M3655" t="str" cm="1">
        <f t="array" ref="M3655">[1]!s_info_industry_gicscode(A3655,1)</f>
        <v>35</v>
      </c>
      <c r="N3655" t="str">
        <f>[1]!s_info_industry_gics(A3655,2)</f>
        <v>制药、生物科技与生命科学</v>
      </c>
      <c r="O3655" t="str">
        <f>[1]!s_info_industry_gicscode(A3655,2)</f>
        <v>3520</v>
      </c>
      <c r="P3655" cm="1">
        <f t="array" ref="P3655">[1]!s_stmnote_suppliertop5(A3655,D3655,1)</f>
        <v>0</v>
      </c>
      <c r="Q3655">
        <f>[1]!s_stmnote_suppliertop5(A3655,D3655,2)</f>
        <v>0</v>
      </c>
      <c r="R3655" cm="1">
        <f t="array" ref="R3655">[1]!s_stmnote_suppliertop5(A3655,D3655,3)</f>
        <v>0</v>
      </c>
      <c r="S3655" cm="1">
        <f t="array" ref="S3655">[1]!s_stmnote_suppliertop5(A3655,D3655,4)</f>
        <v>0</v>
      </c>
      <c r="T3655" cm="1">
        <f t="array" ref="T3655">[1]!s_stmnote_suppliertop5(A3655,D3655,5)</f>
        <v>0</v>
      </c>
      <c r="U3655" s="9">
        <f>[1]!s_stmnote_purchasetop5_pct(A3655,D3655)</f>
        <v>0</v>
      </c>
      <c r="V3655" t="str" cm="1">
        <f t="array" ref="V3655">[1]!s_stmnote_customertop5($A3655,$D3655,1)</f>
        <v>第一名客户</v>
      </c>
      <c r="W3655" t="str" cm="1">
        <f t="array" ref="W3655">[1]!s_stmnote_customertop5($A3655,$D3655,2)</f>
        <v>第二名客户</v>
      </c>
      <c r="X3655" t="str" cm="1">
        <f t="array" ref="X3655">[1]!s_stmnote_customertop5($A3655,$D3655,3)</f>
        <v>第三名客户</v>
      </c>
      <c r="Y3655" t="str" cm="1">
        <f t="array" ref="Y3655">[1]!s_stmnote_customertop5($A3655,$D3655,4)</f>
        <v>第四名客户</v>
      </c>
      <c r="Z3655" t="str" cm="1">
        <f t="array" ref="Z3655">[1]!s_stmnote_customertop5($A3655,$D3655,5)</f>
        <v>第五名客户</v>
      </c>
      <c r="AA3655" s="9">
        <f>[1]!s_stmnote_salestop5_pct(A3655,D3655)</f>
        <v>28.19</v>
      </c>
      <c r="AB3655" s="9">
        <f>[1]!s_fa_arturn(A3655,D3655)</f>
        <v>6.6729000000000003</v>
      </c>
      <c r="AC3655" s="9">
        <f>[1]!fa_apturn(A3655,D3655)</f>
        <v>1.1101929371936301</v>
      </c>
      <c r="AD3655" s="9">
        <f>[1]!s_fa_invturn(A3655,D3655)</f>
        <v>0.99039999999999995</v>
      </c>
    </row>
    <row r="3656" spans="1:30">
      <c r="A3656">
        <v>688065</v>
      </c>
      <c r="B3656" t="s">
        <v>1288</v>
      </c>
      <c r="C3656" t="s">
        <v>6259</v>
      </c>
      <c r="D3656" s="8">
        <f t="shared" si="57"/>
        <v>45657</v>
      </c>
      <c r="E3656" t="s">
        <v>7712</v>
      </c>
      <c r="F3656">
        <v>1</v>
      </c>
      <c r="G3656" t="s">
        <v>7881</v>
      </c>
      <c r="L3656" t="str" cm="1">
        <f t="array" ref="L3656">[1]!s_info_industry_gics(A3656,1)</f>
        <v>医疗保健</v>
      </c>
      <c r="M3656" t="str" cm="1">
        <f t="array" ref="M3656">[1]!s_info_industry_gicscode(A3656,1)</f>
        <v>35</v>
      </c>
      <c r="N3656" t="str">
        <f>[1]!s_info_industry_gics(A3656,2)</f>
        <v>制药、生物科技与生命科学</v>
      </c>
      <c r="O3656" t="str">
        <f>[1]!s_info_industry_gicscode(A3656,2)</f>
        <v>3520</v>
      </c>
      <c r="P3656" cm="1">
        <f t="array" ref="P3656">[1]!s_stmnote_suppliertop5(A3656,D3656,1)</f>
        <v>0</v>
      </c>
      <c r="Q3656">
        <f>[1]!s_stmnote_suppliertop5(A3656,D3656,2)</f>
        <v>0</v>
      </c>
      <c r="R3656" cm="1">
        <f t="array" ref="R3656">[1]!s_stmnote_suppliertop5(A3656,D3656,3)</f>
        <v>0</v>
      </c>
      <c r="S3656" cm="1">
        <f t="array" ref="S3656">[1]!s_stmnote_suppliertop5(A3656,D3656,4)</f>
        <v>0</v>
      </c>
      <c r="T3656" cm="1">
        <f t="array" ref="T3656">[1]!s_stmnote_suppliertop5(A3656,D3656,5)</f>
        <v>0</v>
      </c>
      <c r="U3656" s="9">
        <f>[1]!s_stmnote_purchasetop5_pct(A3656,D3656)</f>
        <v>0</v>
      </c>
      <c r="V3656" cm="1">
        <f t="array" ref="V3656">[1]!s_stmnote_customertop5($A3656,$D3656,1)</f>
        <v>0</v>
      </c>
      <c r="W3656" cm="1">
        <f t="array" ref="W3656">[1]!s_stmnote_customertop5($A3656,$D3656,2)</f>
        <v>0</v>
      </c>
      <c r="X3656" cm="1">
        <f t="array" ref="X3656">[1]!s_stmnote_customertop5($A3656,$D3656,3)</f>
        <v>0</v>
      </c>
      <c r="Y3656" cm="1">
        <f t="array" ref="Y3656">[1]!s_stmnote_customertop5($A3656,$D3656,4)</f>
        <v>0</v>
      </c>
      <c r="Z3656" cm="1">
        <f t="array" ref="Z3656">[1]!s_stmnote_customertop5($A3656,$D3656,5)</f>
        <v>0</v>
      </c>
      <c r="AA3656" s="9">
        <f>[1]!s_stmnote_salestop5_pct(A3656,D3656)</f>
        <v>0</v>
      </c>
      <c r="AB3656" s="9">
        <f>[1]!s_fa_arturn(A3656,D3656)</f>
        <v>0</v>
      </c>
      <c r="AC3656" s="9">
        <f>[1]!fa_apturn(A3656,D3656)</f>
        <v>0</v>
      </c>
      <c r="AD3656" s="9">
        <f>[1]!s_fa_invturn(A3656,D3656)</f>
        <v>0</v>
      </c>
    </row>
    <row r="3657" spans="1:30">
      <c r="A3657">
        <v>688276</v>
      </c>
      <c r="B3657" t="s">
        <v>1316</v>
      </c>
      <c r="C3657" t="s">
        <v>6340</v>
      </c>
      <c r="D3657" s="8">
        <f t="shared" si="57"/>
        <v>44561</v>
      </c>
      <c r="E3657" t="s">
        <v>7078</v>
      </c>
      <c r="F3657">
        <v>1</v>
      </c>
      <c r="G3657" t="s">
        <v>11630</v>
      </c>
      <c r="L3657" t="str" cm="1">
        <f t="array" ref="L3657">[1]!s_info_industry_gics(A3657,1)</f>
        <v>医疗保健</v>
      </c>
      <c r="M3657" t="str" cm="1">
        <f t="array" ref="M3657">[1]!s_info_industry_gicscode(A3657,1)</f>
        <v>35</v>
      </c>
      <c r="N3657" t="str">
        <f>[1]!s_info_industry_gics(A3657,2)</f>
        <v>制药、生物科技与生命科学</v>
      </c>
      <c r="O3657" t="str">
        <f>[1]!s_info_industry_gicscode(A3657,2)</f>
        <v>3520</v>
      </c>
      <c r="P3657" t="str" cm="1">
        <f t="array" ref="P3657">[1]!s_stmnote_suppliertop5(A3657,D3657,1)</f>
        <v>供应商一</v>
      </c>
      <c r="Q3657" t="str">
        <f>[1]!s_stmnote_suppliertop5(A3657,D3657,2)</f>
        <v>供应商二</v>
      </c>
      <c r="R3657" t="str" cm="1">
        <f t="array" ref="R3657">[1]!s_stmnote_suppliertop5(A3657,D3657,3)</f>
        <v>供应商三</v>
      </c>
      <c r="S3657" t="str" cm="1">
        <f t="array" ref="S3657">[1]!s_stmnote_suppliertop5(A3657,D3657,4)</f>
        <v>供应商四</v>
      </c>
      <c r="T3657" t="str" cm="1">
        <f t="array" ref="T3657">[1]!s_stmnote_suppliertop5(A3657,D3657,5)</f>
        <v>供应商五</v>
      </c>
      <c r="U3657" s="9">
        <f>[1]!s_stmnote_purchasetop5_pct(A3657,D3657)</f>
        <v>51.64</v>
      </c>
      <c r="V3657" t="str" cm="1">
        <f t="array" ref="V3657">[1]!s_stmnote_customertop5($A3657,$D3657,1)</f>
        <v>客户一</v>
      </c>
      <c r="W3657" t="str" cm="1">
        <f t="array" ref="W3657">[1]!s_stmnote_customertop5($A3657,$D3657,2)</f>
        <v>客户二</v>
      </c>
      <c r="X3657" t="str" cm="1">
        <f t="array" ref="X3657">[1]!s_stmnote_customertop5($A3657,$D3657,3)</f>
        <v>客户三</v>
      </c>
      <c r="Y3657" t="str" cm="1">
        <f t="array" ref="Y3657">[1]!s_stmnote_customertop5($A3657,$D3657,4)</f>
        <v>客户四</v>
      </c>
      <c r="Z3657" t="str" cm="1">
        <f t="array" ref="Z3657">[1]!s_stmnote_customertop5($A3657,$D3657,5)</f>
        <v>客户五</v>
      </c>
      <c r="AA3657" s="9">
        <f>[1]!s_stmnote_salestop5_pct(A3657,D3657)</f>
        <v>6.37</v>
      </c>
      <c r="AB3657" s="9">
        <f>[1]!s_fa_arturn(A3657,D3657)</f>
        <v>1.6057999999999999</v>
      </c>
      <c r="AC3657" s="9">
        <f>[1]!fa_apturn(A3657,D3657)</f>
        <v>2.8751789613413399</v>
      </c>
      <c r="AD3657" s="9">
        <f>[1]!s_fa_invturn(A3657,D3657)</f>
        <v>0.72640000000000005</v>
      </c>
    </row>
    <row r="3658" spans="1:30">
      <c r="A3658">
        <v>688276</v>
      </c>
      <c r="B3658" t="s">
        <v>1316</v>
      </c>
      <c r="C3658" t="s">
        <v>6341</v>
      </c>
      <c r="D3658" s="8">
        <f t="shared" si="57"/>
        <v>44561</v>
      </c>
      <c r="E3658" t="s">
        <v>7463</v>
      </c>
      <c r="F3658">
        <v>1</v>
      </c>
      <c r="G3658" t="s">
        <v>9975</v>
      </c>
      <c r="L3658" t="str" cm="1">
        <f t="array" ref="L3658">[1]!s_info_industry_gics(A3658,1)</f>
        <v>医疗保健</v>
      </c>
      <c r="M3658" t="str" cm="1">
        <f t="array" ref="M3658">[1]!s_info_industry_gicscode(A3658,1)</f>
        <v>35</v>
      </c>
      <c r="N3658" t="str">
        <f>[1]!s_info_industry_gics(A3658,2)</f>
        <v>制药、生物科技与生命科学</v>
      </c>
      <c r="O3658" t="str">
        <f>[1]!s_info_industry_gicscode(A3658,2)</f>
        <v>3520</v>
      </c>
      <c r="P3658" t="str" cm="1">
        <f t="array" ref="P3658">[1]!s_stmnote_suppliertop5(A3658,D3658,1)</f>
        <v>供应商一</v>
      </c>
      <c r="Q3658" t="str">
        <f>[1]!s_stmnote_suppliertop5(A3658,D3658,2)</f>
        <v>供应商二</v>
      </c>
      <c r="R3658" t="str" cm="1">
        <f t="array" ref="R3658">[1]!s_stmnote_suppliertop5(A3658,D3658,3)</f>
        <v>供应商三</v>
      </c>
      <c r="S3658" t="str" cm="1">
        <f t="array" ref="S3658">[1]!s_stmnote_suppliertop5(A3658,D3658,4)</f>
        <v>供应商四</v>
      </c>
      <c r="T3658" t="str" cm="1">
        <f t="array" ref="T3658">[1]!s_stmnote_suppliertop5(A3658,D3658,5)</f>
        <v>供应商五</v>
      </c>
      <c r="U3658" s="9">
        <f>[1]!s_stmnote_purchasetop5_pct(A3658,D3658)</f>
        <v>51.64</v>
      </c>
      <c r="V3658" t="str" cm="1">
        <f t="array" ref="V3658">[1]!s_stmnote_customertop5($A3658,$D3658,1)</f>
        <v>客户一</v>
      </c>
      <c r="W3658" t="str" cm="1">
        <f t="array" ref="W3658">[1]!s_stmnote_customertop5($A3658,$D3658,2)</f>
        <v>客户二</v>
      </c>
      <c r="X3658" t="str" cm="1">
        <f t="array" ref="X3658">[1]!s_stmnote_customertop5($A3658,$D3658,3)</f>
        <v>客户三</v>
      </c>
      <c r="Y3658" t="str" cm="1">
        <f t="array" ref="Y3658">[1]!s_stmnote_customertop5($A3658,$D3658,4)</f>
        <v>客户四</v>
      </c>
      <c r="Z3658" t="str" cm="1">
        <f t="array" ref="Z3658">[1]!s_stmnote_customertop5($A3658,$D3658,5)</f>
        <v>客户五</v>
      </c>
      <c r="AA3658" s="9">
        <f>[1]!s_stmnote_salestop5_pct(A3658,D3658)</f>
        <v>6.37</v>
      </c>
      <c r="AB3658" s="9">
        <f>[1]!s_fa_arturn(A3658,D3658)</f>
        <v>1.6057999999999999</v>
      </c>
      <c r="AC3658" s="9">
        <f>[1]!fa_apturn(A3658,D3658)</f>
        <v>2.8751789613413399</v>
      </c>
      <c r="AD3658" s="9">
        <f>[1]!s_fa_invturn(A3658,D3658)</f>
        <v>0.72640000000000005</v>
      </c>
    </row>
    <row r="3659" spans="1:30">
      <c r="A3659">
        <v>688276</v>
      </c>
      <c r="B3659" t="s">
        <v>1316</v>
      </c>
      <c r="C3659" t="s">
        <v>6341</v>
      </c>
      <c r="D3659" s="8">
        <f t="shared" si="57"/>
        <v>44561</v>
      </c>
      <c r="E3659" t="s">
        <v>7183</v>
      </c>
      <c r="F3659">
        <v>1</v>
      </c>
      <c r="G3659" t="s">
        <v>9975</v>
      </c>
      <c r="L3659" t="str" cm="1">
        <f t="array" ref="L3659">[1]!s_info_industry_gics(A3659,1)</f>
        <v>医疗保健</v>
      </c>
      <c r="M3659" t="str" cm="1">
        <f t="array" ref="M3659">[1]!s_info_industry_gicscode(A3659,1)</f>
        <v>35</v>
      </c>
      <c r="N3659" t="str">
        <f>[1]!s_info_industry_gics(A3659,2)</f>
        <v>制药、生物科技与生命科学</v>
      </c>
      <c r="O3659" t="str">
        <f>[1]!s_info_industry_gicscode(A3659,2)</f>
        <v>3520</v>
      </c>
      <c r="P3659" t="str" cm="1">
        <f t="array" ref="P3659">[1]!s_stmnote_suppliertop5(A3659,D3659,1)</f>
        <v>供应商一</v>
      </c>
      <c r="Q3659" t="str">
        <f>[1]!s_stmnote_suppliertop5(A3659,D3659,2)</f>
        <v>供应商二</v>
      </c>
      <c r="R3659" t="str" cm="1">
        <f t="array" ref="R3659">[1]!s_stmnote_suppliertop5(A3659,D3659,3)</f>
        <v>供应商三</v>
      </c>
      <c r="S3659" t="str" cm="1">
        <f t="array" ref="S3659">[1]!s_stmnote_suppliertop5(A3659,D3659,4)</f>
        <v>供应商四</v>
      </c>
      <c r="T3659" t="str" cm="1">
        <f t="array" ref="T3659">[1]!s_stmnote_suppliertop5(A3659,D3659,5)</f>
        <v>供应商五</v>
      </c>
      <c r="U3659" s="9">
        <f>[1]!s_stmnote_purchasetop5_pct(A3659,D3659)</f>
        <v>51.64</v>
      </c>
      <c r="V3659" t="str" cm="1">
        <f t="array" ref="V3659">[1]!s_stmnote_customertop5($A3659,$D3659,1)</f>
        <v>客户一</v>
      </c>
      <c r="W3659" t="str" cm="1">
        <f t="array" ref="W3659">[1]!s_stmnote_customertop5($A3659,$D3659,2)</f>
        <v>客户二</v>
      </c>
      <c r="X3659" t="str" cm="1">
        <f t="array" ref="X3659">[1]!s_stmnote_customertop5($A3659,$D3659,3)</f>
        <v>客户三</v>
      </c>
      <c r="Y3659" t="str" cm="1">
        <f t="array" ref="Y3659">[1]!s_stmnote_customertop5($A3659,$D3659,4)</f>
        <v>客户四</v>
      </c>
      <c r="Z3659" t="str" cm="1">
        <f t="array" ref="Z3659">[1]!s_stmnote_customertop5($A3659,$D3659,5)</f>
        <v>客户五</v>
      </c>
      <c r="AA3659" s="9">
        <f>[1]!s_stmnote_salestop5_pct(A3659,D3659)</f>
        <v>6.37</v>
      </c>
      <c r="AB3659" s="9">
        <f>[1]!s_fa_arturn(A3659,D3659)</f>
        <v>1.6057999999999999</v>
      </c>
      <c r="AC3659" s="9">
        <f>[1]!fa_apturn(A3659,D3659)</f>
        <v>2.8751789613413399</v>
      </c>
      <c r="AD3659" s="9">
        <f>[1]!s_fa_invturn(A3659,D3659)</f>
        <v>0.72640000000000005</v>
      </c>
    </row>
    <row r="3660" spans="1:30">
      <c r="A3660">
        <v>688276</v>
      </c>
      <c r="B3660" t="s">
        <v>1316</v>
      </c>
      <c r="C3660" t="s">
        <v>6342</v>
      </c>
      <c r="D3660" s="8">
        <f t="shared" si="57"/>
        <v>44561</v>
      </c>
      <c r="E3660" t="s">
        <v>7106</v>
      </c>
      <c r="F3660">
        <v>1</v>
      </c>
      <c r="G3660" t="s">
        <v>9975</v>
      </c>
      <c r="L3660" t="str" cm="1">
        <f t="array" ref="L3660">[1]!s_info_industry_gics(A3660,1)</f>
        <v>医疗保健</v>
      </c>
      <c r="M3660" t="str" cm="1">
        <f t="array" ref="M3660">[1]!s_info_industry_gicscode(A3660,1)</f>
        <v>35</v>
      </c>
      <c r="N3660" t="str">
        <f>[1]!s_info_industry_gics(A3660,2)</f>
        <v>制药、生物科技与生命科学</v>
      </c>
      <c r="O3660" t="str">
        <f>[1]!s_info_industry_gicscode(A3660,2)</f>
        <v>3520</v>
      </c>
      <c r="P3660" t="str" cm="1">
        <f t="array" ref="P3660">[1]!s_stmnote_suppliertop5(A3660,D3660,1)</f>
        <v>供应商一</v>
      </c>
      <c r="Q3660" t="str">
        <f>[1]!s_stmnote_suppliertop5(A3660,D3660,2)</f>
        <v>供应商二</v>
      </c>
      <c r="R3660" t="str" cm="1">
        <f t="array" ref="R3660">[1]!s_stmnote_suppliertop5(A3660,D3660,3)</f>
        <v>供应商三</v>
      </c>
      <c r="S3660" t="str" cm="1">
        <f t="array" ref="S3660">[1]!s_stmnote_suppliertop5(A3660,D3660,4)</f>
        <v>供应商四</v>
      </c>
      <c r="T3660" t="str" cm="1">
        <f t="array" ref="T3660">[1]!s_stmnote_suppliertop5(A3660,D3660,5)</f>
        <v>供应商五</v>
      </c>
      <c r="U3660" s="9">
        <f>[1]!s_stmnote_purchasetop5_pct(A3660,D3660)</f>
        <v>51.64</v>
      </c>
      <c r="V3660" t="str" cm="1">
        <f t="array" ref="V3660">[1]!s_stmnote_customertop5($A3660,$D3660,1)</f>
        <v>客户一</v>
      </c>
      <c r="W3660" t="str" cm="1">
        <f t="array" ref="W3660">[1]!s_stmnote_customertop5($A3660,$D3660,2)</f>
        <v>客户二</v>
      </c>
      <c r="X3660" t="str" cm="1">
        <f t="array" ref="X3660">[1]!s_stmnote_customertop5($A3660,$D3660,3)</f>
        <v>客户三</v>
      </c>
      <c r="Y3660" t="str" cm="1">
        <f t="array" ref="Y3660">[1]!s_stmnote_customertop5($A3660,$D3660,4)</f>
        <v>客户四</v>
      </c>
      <c r="Z3660" t="str" cm="1">
        <f t="array" ref="Z3660">[1]!s_stmnote_customertop5($A3660,$D3660,5)</f>
        <v>客户五</v>
      </c>
      <c r="AA3660" s="9">
        <f>[1]!s_stmnote_salestop5_pct(A3660,D3660)</f>
        <v>6.37</v>
      </c>
      <c r="AB3660" s="9">
        <f>[1]!s_fa_arturn(A3660,D3660)</f>
        <v>1.6057999999999999</v>
      </c>
      <c r="AC3660" s="9">
        <f>[1]!fa_apturn(A3660,D3660)</f>
        <v>2.8751789613413399</v>
      </c>
      <c r="AD3660" s="9">
        <f>[1]!s_fa_invturn(A3660,D3660)</f>
        <v>0.72640000000000005</v>
      </c>
    </row>
    <row r="3661" spans="1:30">
      <c r="A3661">
        <v>688276</v>
      </c>
      <c r="B3661" t="s">
        <v>1316</v>
      </c>
      <c r="C3661" t="s">
        <v>6343</v>
      </c>
      <c r="D3661" s="8">
        <f t="shared" si="57"/>
        <v>44561</v>
      </c>
      <c r="E3661" t="s">
        <v>7447</v>
      </c>
      <c r="F3661">
        <v>1</v>
      </c>
      <c r="G3661" t="s">
        <v>9975</v>
      </c>
      <c r="L3661" t="str" cm="1">
        <f t="array" ref="L3661">[1]!s_info_industry_gics(A3661,1)</f>
        <v>医疗保健</v>
      </c>
      <c r="M3661" t="str" cm="1">
        <f t="array" ref="M3661">[1]!s_info_industry_gicscode(A3661,1)</f>
        <v>35</v>
      </c>
      <c r="N3661" t="str">
        <f>[1]!s_info_industry_gics(A3661,2)</f>
        <v>制药、生物科技与生命科学</v>
      </c>
      <c r="O3661" t="str">
        <f>[1]!s_info_industry_gicscode(A3661,2)</f>
        <v>3520</v>
      </c>
      <c r="P3661" t="str" cm="1">
        <f t="array" ref="P3661">[1]!s_stmnote_suppliertop5(A3661,D3661,1)</f>
        <v>供应商一</v>
      </c>
      <c r="Q3661" t="str">
        <f>[1]!s_stmnote_suppliertop5(A3661,D3661,2)</f>
        <v>供应商二</v>
      </c>
      <c r="R3661" t="str" cm="1">
        <f t="array" ref="R3661">[1]!s_stmnote_suppliertop5(A3661,D3661,3)</f>
        <v>供应商三</v>
      </c>
      <c r="S3661" t="str" cm="1">
        <f t="array" ref="S3661">[1]!s_stmnote_suppliertop5(A3661,D3661,4)</f>
        <v>供应商四</v>
      </c>
      <c r="T3661" t="str" cm="1">
        <f t="array" ref="T3661">[1]!s_stmnote_suppliertop5(A3661,D3661,5)</f>
        <v>供应商五</v>
      </c>
      <c r="U3661" s="9">
        <f>[1]!s_stmnote_purchasetop5_pct(A3661,D3661)</f>
        <v>51.64</v>
      </c>
      <c r="V3661" t="str" cm="1">
        <f t="array" ref="V3661">[1]!s_stmnote_customertop5($A3661,$D3661,1)</f>
        <v>客户一</v>
      </c>
      <c r="W3661" t="str" cm="1">
        <f t="array" ref="W3661">[1]!s_stmnote_customertop5($A3661,$D3661,2)</f>
        <v>客户二</v>
      </c>
      <c r="X3661" t="str" cm="1">
        <f t="array" ref="X3661">[1]!s_stmnote_customertop5($A3661,$D3661,3)</f>
        <v>客户三</v>
      </c>
      <c r="Y3661" t="str" cm="1">
        <f t="array" ref="Y3661">[1]!s_stmnote_customertop5($A3661,$D3661,4)</f>
        <v>客户四</v>
      </c>
      <c r="Z3661" t="str" cm="1">
        <f t="array" ref="Z3661">[1]!s_stmnote_customertop5($A3661,$D3661,5)</f>
        <v>客户五</v>
      </c>
      <c r="AA3661" s="9">
        <f>[1]!s_stmnote_salestop5_pct(A3661,D3661)</f>
        <v>6.37</v>
      </c>
      <c r="AB3661" s="9">
        <f>[1]!s_fa_arturn(A3661,D3661)</f>
        <v>1.6057999999999999</v>
      </c>
      <c r="AC3661" s="9">
        <f>[1]!fa_apturn(A3661,D3661)</f>
        <v>2.8751789613413399</v>
      </c>
      <c r="AD3661" s="9">
        <f>[1]!s_fa_invturn(A3661,D3661)</f>
        <v>0.72640000000000005</v>
      </c>
    </row>
    <row r="3662" spans="1:30">
      <c r="A3662">
        <v>688276</v>
      </c>
      <c r="B3662" t="s">
        <v>1316</v>
      </c>
      <c r="C3662" t="s">
        <v>6341</v>
      </c>
      <c r="D3662" s="8">
        <f t="shared" si="57"/>
        <v>44561</v>
      </c>
      <c r="E3662" t="s">
        <v>7769</v>
      </c>
      <c r="F3662">
        <v>1</v>
      </c>
      <c r="G3662" t="s">
        <v>9975</v>
      </c>
      <c r="L3662" t="str" cm="1">
        <f t="array" ref="L3662">[1]!s_info_industry_gics(A3662,1)</f>
        <v>医疗保健</v>
      </c>
      <c r="M3662" t="str" cm="1">
        <f t="array" ref="M3662">[1]!s_info_industry_gicscode(A3662,1)</f>
        <v>35</v>
      </c>
      <c r="N3662" t="str">
        <f>[1]!s_info_industry_gics(A3662,2)</f>
        <v>制药、生物科技与生命科学</v>
      </c>
      <c r="O3662" t="str">
        <f>[1]!s_info_industry_gicscode(A3662,2)</f>
        <v>3520</v>
      </c>
      <c r="P3662" t="str" cm="1">
        <f t="array" ref="P3662">[1]!s_stmnote_suppliertop5(A3662,D3662,1)</f>
        <v>供应商一</v>
      </c>
      <c r="Q3662" t="str">
        <f>[1]!s_stmnote_suppliertop5(A3662,D3662,2)</f>
        <v>供应商二</v>
      </c>
      <c r="R3662" t="str" cm="1">
        <f t="array" ref="R3662">[1]!s_stmnote_suppliertop5(A3662,D3662,3)</f>
        <v>供应商三</v>
      </c>
      <c r="S3662" t="str" cm="1">
        <f t="array" ref="S3662">[1]!s_stmnote_suppliertop5(A3662,D3662,4)</f>
        <v>供应商四</v>
      </c>
      <c r="T3662" t="str" cm="1">
        <f t="array" ref="T3662">[1]!s_stmnote_suppliertop5(A3662,D3662,5)</f>
        <v>供应商五</v>
      </c>
      <c r="U3662" s="9">
        <f>[1]!s_stmnote_purchasetop5_pct(A3662,D3662)</f>
        <v>51.64</v>
      </c>
      <c r="V3662" t="str" cm="1">
        <f t="array" ref="V3662">[1]!s_stmnote_customertop5($A3662,$D3662,1)</f>
        <v>客户一</v>
      </c>
      <c r="W3662" t="str" cm="1">
        <f t="array" ref="W3662">[1]!s_stmnote_customertop5($A3662,$D3662,2)</f>
        <v>客户二</v>
      </c>
      <c r="X3662" t="str" cm="1">
        <f t="array" ref="X3662">[1]!s_stmnote_customertop5($A3662,$D3662,3)</f>
        <v>客户三</v>
      </c>
      <c r="Y3662" t="str" cm="1">
        <f t="array" ref="Y3662">[1]!s_stmnote_customertop5($A3662,$D3662,4)</f>
        <v>客户四</v>
      </c>
      <c r="Z3662" t="str" cm="1">
        <f t="array" ref="Z3662">[1]!s_stmnote_customertop5($A3662,$D3662,5)</f>
        <v>客户五</v>
      </c>
      <c r="AA3662" s="9">
        <f>[1]!s_stmnote_salestop5_pct(A3662,D3662)</f>
        <v>6.37</v>
      </c>
      <c r="AB3662" s="9">
        <f>[1]!s_fa_arturn(A3662,D3662)</f>
        <v>1.6057999999999999</v>
      </c>
      <c r="AC3662" s="9">
        <f>[1]!fa_apturn(A3662,D3662)</f>
        <v>2.8751789613413399</v>
      </c>
      <c r="AD3662" s="9">
        <f>[1]!s_fa_invturn(A3662,D3662)</f>
        <v>0.72640000000000005</v>
      </c>
    </row>
    <row r="3663" spans="1:30">
      <c r="A3663">
        <v>688739</v>
      </c>
      <c r="B3663" t="s">
        <v>1356</v>
      </c>
      <c r="C3663" t="s">
        <v>6454</v>
      </c>
      <c r="D3663" s="8">
        <f t="shared" si="57"/>
        <v>44561</v>
      </c>
      <c r="E3663" t="s">
        <v>7588</v>
      </c>
      <c r="F3663">
        <v>1</v>
      </c>
      <c r="G3663" t="s">
        <v>10029</v>
      </c>
      <c r="L3663" t="str" cm="1">
        <f t="array" ref="L3663">[1]!s_info_industry_gics(A3663,1)</f>
        <v>医疗保健</v>
      </c>
      <c r="M3663" t="str" cm="1">
        <f t="array" ref="M3663">[1]!s_info_industry_gicscode(A3663,1)</f>
        <v>35</v>
      </c>
      <c r="N3663" t="str">
        <f>[1]!s_info_industry_gics(A3663,2)</f>
        <v>制药、生物科技与生命科学</v>
      </c>
      <c r="O3663" t="str">
        <f>[1]!s_info_industry_gicscode(A3663,2)</f>
        <v>3520</v>
      </c>
      <c r="P3663" t="str" cm="1">
        <f t="array" ref="P3663">[1]!s_stmnote_suppliertop5(A3663,D3663,1)</f>
        <v>供应商1</v>
      </c>
      <c r="Q3663" t="str">
        <f>[1]!s_stmnote_suppliertop5(A3663,D3663,2)</f>
        <v>供应商2</v>
      </c>
      <c r="R3663" t="str" cm="1">
        <f t="array" ref="R3663">[1]!s_stmnote_suppliertop5(A3663,D3663,3)</f>
        <v>供应商3</v>
      </c>
      <c r="S3663" t="str" cm="1">
        <f t="array" ref="S3663">[1]!s_stmnote_suppliertop5(A3663,D3663,4)</f>
        <v>供应商4</v>
      </c>
      <c r="T3663" t="str" cm="1">
        <f t="array" ref="T3663">[1]!s_stmnote_suppliertop5(A3663,D3663,5)</f>
        <v>供应商5</v>
      </c>
      <c r="U3663" s="9">
        <f>[1]!s_stmnote_purchasetop5_pct(A3663,D3663)</f>
        <v>59.05</v>
      </c>
      <c r="V3663" t="str" cm="1">
        <f t="array" ref="V3663">[1]!s_stmnote_customertop5($A3663,$D3663,1)</f>
        <v>销售商1</v>
      </c>
      <c r="W3663" t="str" cm="1">
        <f t="array" ref="W3663">[1]!s_stmnote_customertop5($A3663,$D3663,2)</f>
        <v>销售商2</v>
      </c>
      <c r="X3663" t="str" cm="1">
        <f t="array" ref="X3663">[1]!s_stmnote_customertop5($A3663,$D3663,3)</f>
        <v>销售商3</v>
      </c>
      <c r="Y3663" t="str" cm="1">
        <f t="array" ref="Y3663">[1]!s_stmnote_customertop5($A3663,$D3663,4)</f>
        <v>销售商4</v>
      </c>
      <c r="Z3663" t="str" cm="1">
        <f t="array" ref="Z3663">[1]!s_stmnote_customertop5($A3663,$D3663,5)</f>
        <v>销售商5</v>
      </c>
      <c r="AA3663" s="9">
        <f>[1]!s_stmnote_salestop5_pct(A3663,D3663)</f>
        <v>9.09</v>
      </c>
      <c r="AB3663" s="9">
        <f>[1]!s_fa_arturn(A3663,D3663)</f>
        <v>2.8426</v>
      </c>
      <c r="AC3663" s="9">
        <f>[1]!fa_apturn(A3663,D3663)</f>
        <v>1.80443919270515</v>
      </c>
      <c r="AD3663" s="9">
        <f>[1]!s_fa_invturn(A3663,D3663)</f>
        <v>0.63539999999999996</v>
      </c>
    </row>
    <row r="3664" spans="1:30">
      <c r="A3664" s="3" t="s">
        <v>12904</v>
      </c>
      <c r="B3664" t="s">
        <v>372</v>
      </c>
      <c r="C3664" t="s">
        <v>2800</v>
      </c>
      <c r="D3664" s="8">
        <f t="shared" ref="D3664:D3727" si="58">DATE(YEAR(E3664), 12, 31)</f>
        <v>45657</v>
      </c>
      <c r="E3664" t="s">
        <v>7665</v>
      </c>
      <c r="F3664">
        <v>1</v>
      </c>
      <c r="G3664" t="s">
        <v>8484</v>
      </c>
      <c r="L3664" t="str" cm="1">
        <f t="array" ref="L3664">[1]!s_info_industry_gics(A3664,1)</f>
        <v>医疗保健</v>
      </c>
      <c r="M3664" t="str" cm="1">
        <f t="array" ref="M3664">[1]!s_info_industry_gicscode(A3664,1)</f>
        <v>35</v>
      </c>
      <c r="N3664" t="str">
        <f>[1]!s_info_industry_gics(A3664,2)</f>
        <v>制药、生物科技与生命科学</v>
      </c>
      <c r="O3664" t="str">
        <f>[1]!s_info_industry_gicscode(A3664,2)</f>
        <v>3520</v>
      </c>
      <c r="P3664" cm="1">
        <f t="array" ref="P3664">[1]!s_stmnote_suppliertop5(A3664,D3664,1)</f>
        <v>0</v>
      </c>
      <c r="Q3664">
        <f>[1]!s_stmnote_suppliertop5(A3664,D3664,2)</f>
        <v>0</v>
      </c>
      <c r="R3664" cm="1">
        <f t="array" ref="R3664">[1]!s_stmnote_suppliertop5(A3664,D3664,3)</f>
        <v>0</v>
      </c>
      <c r="S3664" cm="1">
        <f t="array" ref="S3664">[1]!s_stmnote_suppliertop5(A3664,D3664,4)</f>
        <v>0</v>
      </c>
      <c r="T3664" cm="1">
        <f t="array" ref="T3664">[1]!s_stmnote_suppliertop5(A3664,D3664,5)</f>
        <v>0</v>
      </c>
      <c r="U3664" s="9">
        <f>[1]!s_stmnote_purchasetop5_pct(A3664,D3664)</f>
        <v>0</v>
      </c>
      <c r="V3664" cm="1">
        <f t="array" ref="V3664">[1]!s_stmnote_customertop5($A3664,$D3664,1)</f>
        <v>0</v>
      </c>
      <c r="W3664" cm="1">
        <f t="array" ref="W3664">[1]!s_stmnote_customertop5($A3664,$D3664,2)</f>
        <v>0</v>
      </c>
      <c r="X3664" cm="1">
        <f t="array" ref="X3664">[1]!s_stmnote_customertop5($A3664,$D3664,3)</f>
        <v>0</v>
      </c>
      <c r="Y3664" cm="1">
        <f t="array" ref="Y3664">[1]!s_stmnote_customertop5($A3664,$D3664,4)</f>
        <v>0</v>
      </c>
      <c r="Z3664" cm="1">
        <f t="array" ref="Z3664">[1]!s_stmnote_customertop5($A3664,$D3664,5)</f>
        <v>0</v>
      </c>
      <c r="AA3664" s="9">
        <f>[1]!s_stmnote_salestop5_pct(A3664,D3664)</f>
        <v>0</v>
      </c>
      <c r="AB3664" s="9">
        <f>[1]!s_fa_arturn(A3664,D3664)</f>
        <v>0</v>
      </c>
      <c r="AC3664" s="9">
        <f>[1]!fa_apturn(A3664,D3664)</f>
        <v>0</v>
      </c>
      <c r="AD3664" s="9">
        <f>[1]!s_fa_invturn(A3664,D3664)</f>
        <v>0</v>
      </c>
    </row>
    <row r="3665" spans="1:30">
      <c r="A3665" s="3" t="s">
        <v>12964</v>
      </c>
      <c r="B3665" t="s">
        <v>1475</v>
      </c>
      <c r="C3665" t="s">
        <v>6806</v>
      </c>
      <c r="D3665" s="8">
        <f t="shared" si="58"/>
        <v>44561</v>
      </c>
      <c r="E3665" t="s">
        <v>7843</v>
      </c>
      <c r="F3665">
        <v>2</v>
      </c>
      <c r="G3665" t="s">
        <v>11803</v>
      </c>
      <c r="H3665" t="s">
        <v>12707</v>
      </c>
      <c r="L3665" t="str" cm="1">
        <f t="array" ref="L3665">[1]!s_info_industry_gics(A3665,1)</f>
        <v>医疗保健</v>
      </c>
      <c r="M3665" t="str" cm="1">
        <f t="array" ref="M3665">[1]!s_info_industry_gicscode(A3665,1)</f>
        <v>35</v>
      </c>
      <c r="N3665" t="str">
        <f>[1]!s_info_industry_gics(A3665,2)</f>
        <v>制药、生物科技与生命科学</v>
      </c>
      <c r="O3665" t="str">
        <f>[1]!s_info_industry_gicscode(A3665,2)</f>
        <v>3520</v>
      </c>
      <c r="P3665" cm="1">
        <f t="array" ref="P3665">[1]!s_stmnote_suppliertop5(A3665,D3665,1)</f>
        <v>0</v>
      </c>
      <c r="Q3665">
        <f>[1]!s_stmnote_suppliertop5(A3665,D3665,2)</f>
        <v>0</v>
      </c>
      <c r="R3665" cm="1">
        <f t="array" ref="R3665">[1]!s_stmnote_suppliertop5(A3665,D3665,3)</f>
        <v>0</v>
      </c>
      <c r="S3665" cm="1">
        <f t="array" ref="S3665">[1]!s_stmnote_suppliertop5(A3665,D3665,4)</f>
        <v>0</v>
      </c>
      <c r="T3665" cm="1">
        <f t="array" ref="T3665">[1]!s_stmnote_suppliertop5(A3665,D3665,5)</f>
        <v>0</v>
      </c>
      <c r="U3665" s="9">
        <f>[1]!s_stmnote_purchasetop5_pct(A3665,D3665)</f>
        <v>0</v>
      </c>
      <c r="V3665" t="str" cm="1">
        <f t="array" ref="V3665">[1]!s_stmnote_customertop5($A3665,$D3665,1)</f>
        <v>江西恒时生物科技有限公司</v>
      </c>
      <c r="W3665" t="str" cm="1">
        <f t="array" ref="W3665">[1]!s_stmnote_customertop5($A3665,$D3665,2)</f>
        <v>福建福迩金生物科技有限公司</v>
      </c>
      <c r="X3665" t="str" cm="1">
        <f t="array" ref="X3665">[1]!s_stmnote_customertop5($A3665,$D3665,3)</f>
        <v>恒时集团有限公司</v>
      </c>
      <c r="Y3665" t="str" cm="1">
        <f t="array" ref="Y3665">[1]!s_stmnote_customertop5($A3665,$D3665,4)</f>
        <v>山东赛托生物科技股份有限公司</v>
      </c>
      <c r="Z3665" t="str" cm="1">
        <f t="array" ref="Z3665">[1]!s_stmnote_customertop5($A3665,$D3665,5)</f>
        <v>陕西海斯夫生物工程有限公司</v>
      </c>
      <c r="AA3665" s="9">
        <f>[1]!s_stmnote_salestop5_pct(A3665,D3665)</f>
        <v>58.11</v>
      </c>
      <c r="AB3665" s="9">
        <f>[1]!s_fa_arturn(A3665,D3665)</f>
        <v>3.3349000000000002</v>
      </c>
      <c r="AC3665" s="9">
        <f>[1]!fa_apturn(A3665,D3665)</f>
        <v>4.4699030265787503</v>
      </c>
      <c r="AD3665" s="9">
        <f>[1]!s_fa_invturn(A3665,D3665)</f>
        <v>1.2083999999999999</v>
      </c>
    </row>
    <row r="3666" spans="1:30">
      <c r="A3666" s="3" t="s">
        <v>12964</v>
      </c>
      <c r="B3666" t="s">
        <v>1475</v>
      </c>
      <c r="C3666" t="s">
        <v>6807</v>
      </c>
      <c r="D3666" s="8">
        <f t="shared" si="58"/>
        <v>44926</v>
      </c>
      <c r="E3666" t="s">
        <v>7000</v>
      </c>
      <c r="F3666">
        <v>2</v>
      </c>
      <c r="G3666" t="s">
        <v>11749</v>
      </c>
      <c r="H3666" t="s">
        <v>12708</v>
      </c>
      <c r="L3666" t="str" cm="1">
        <f t="array" ref="L3666">[1]!s_info_industry_gics(A3666,1)</f>
        <v>医疗保健</v>
      </c>
      <c r="M3666" t="str" cm="1">
        <f t="array" ref="M3666">[1]!s_info_industry_gicscode(A3666,1)</f>
        <v>35</v>
      </c>
      <c r="N3666" t="str">
        <f>[1]!s_info_industry_gics(A3666,2)</f>
        <v>制药、生物科技与生命科学</v>
      </c>
      <c r="O3666" t="str">
        <f>[1]!s_info_industry_gicscode(A3666,2)</f>
        <v>3520</v>
      </c>
      <c r="P3666" cm="1">
        <f t="array" ref="P3666">[1]!s_stmnote_suppliertop5(A3666,D3666,1)</f>
        <v>0</v>
      </c>
      <c r="Q3666">
        <f>[1]!s_stmnote_suppliertop5(A3666,D3666,2)</f>
        <v>0</v>
      </c>
      <c r="R3666" cm="1">
        <f t="array" ref="R3666">[1]!s_stmnote_suppliertop5(A3666,D3666,3)</f>
        <v>0</v>
      </c>
      <c r="S3666" cm="1">
        <f t="array" ref="S3666">[1]!s_stmnote_suppliertop5(A3666,D3666,4)</f>
        <v>0</v>
      </c>
      <c r="T3666" cm="1">
        <f t="array" ref="T3666">[1]!s_stmnote_suppliertop5(A3666,D3666,5)</f>
        <v>0</v>
      </c>
      <c r="U3666" s="9">
        <f>[1]!s_stmnote_purchasetop5_pct(A3666,D3666)</f>
        <v>0</v>
      </c>
      <c r="V3666" cm="1">
        <f t="array" ref="V3666">[1]!s_stmnote_customertop5($A3666,$D3666,1)</f>
        <v>0</v>
      </c>
      <c r="W3666" cm="1">
        <f t="array" ref="W3666">[1]!s_stmnote_customertop5($A3666,$D3666,2)</f>
        <v>0</v>
      </c>
      <c r="X3666" cm="1">
        <f t="array" ref="X3666">[1]!s_stmnote_customertop5($A3666,$D3666,3)</f>
        <v>0</v>
      </c>
      <c r="Y3666" cm="1">
        <f t="array" ref="Y3666">[1]!s_stmnote_customertop5($A3666,$D3666,4)</f>
        <v>0</v>
      </c>
      <c r="Z3666" cm="1">
        <f t="array" ref="Z3666">[1]!s_stmnote_customertop5($A3666,$D3666,5)</f>
        <v>0</v>
      </c>
      <c r="AA3666" s="9">
        <f>[1]!s_stmnote_salestop5_pct(A3666,D3666)</f>
        <v>0</v>
      </c>
      <c r="AB3666" s="9">
        <f>[1]!s_fa_arturn(A3666,D3666)</f>
        <v>0</v>
      </c>
      <c r="AC3666" s="9">
        <f>[1]!fa_apturn(A3666,D3666)</f>
        <v>0</v>
      </c>
      <c r="AD3666" s="9">
        <f>[1]!s_fa_invturn(A3666,D3666)</f>
        <v>0</v>
      </c>
    </row>
    <row r="3667" spans="1:30">
      <c r="A3667" s="3" t="s">
        <v>12910</v>
      </c>
      <c r="B3667" t="s">
        <v>438</v>
      </c>
      <c r="C3667" t="s">
        <v>6862</v>
      </c>
      <c r="D3667" s="8">
        <f t="shared" si="58"/>
        <v>45657</v>
      </c>
      <c r="E3667" t="s">
        <v>7665</v>
      </c>
      <c r="F3667">
        <v>2</v>
      </c>
      <c r="G3667" t="s">
        <v>11845</v>
      </c>
      <c r="H3667" t="s">
        <v>12733</v>
      </c>
      <c r="L3667" t="str" cm="1">
        <f t="array" ref="L3667">[1]!s_info_industry_gics(A3667,1)</f>
        <v>医疗保健</v>
      </c>
      <c r="M3667" t="str" cm="1">
        <f t="array" ref="M3667">[1]!s_info_industry_gicscode(A3667,1)</f>
        <v>35</v>
      </c>
      <c r="N3667" t="str">
        <f>[1]!s_info_industry_gics(A3667,2)</f>
        <v>制药、生物科技与生命科学</v>
      </c>
      <c r="O3667" t="str">
        <f>[1]!s_info_industry_gicscode(A3667,2)</f>
        <v>3520</v>
      </c>
      <c r="P3667" cm="1">
        <f t="array" ref="P3667">[1]!s_stmnote_suppliertop5(A3667,D3667,1)</f>
        <v>0</v>
      </c>
      <c r="Q3667">
        <f>[1]!s_stmnote_suppliertop5(A3667,D3667,2)</f>
        <v>0</v>
      </c>
      <c r="R3667" cm="1">
        <f t="array" ref="R3667">[1]!s_stmnote_suppliertop5(A3667,D3667,3)</f>
        <v>0</v>
      </c>
      <c r="S3667" cm="1">
        <f t="array" ref="S3667">[1]!s_stmnote_suppliertop5(A3667,D3667,4)</f>
        <v>0</v>
      </c>
      <c r="T3667" cm="1">
        <f t="array" ref="T3667">[1]!s_stmnote_suppliertop5(A3667,D3667,5)</f>
        <v>0</v>
      </c>
      <c r="U3667" s="9">
        <f>[1]!s_stmnote_purchasetop5_pct(A3667,D3667)</f>
        <v>0</v>
      </c>
      <c r="V3667" cm="1">
        <f t="array" ref="V3667">[1]!s_stmnote_customertop5($A3667,$D3667,1)</f>
        <v>0</v>
      </c>
      <c r="W3667" cm="1">
        <f t="array" ref="W3667">[1]!s_stmnote_customertop5($A3667,$D3667,2)</f>
        <v>0</v>
      </c>
      <c r="X3667" cm="1">
        <f t="array" ref="X3667">[1]!s_stmnote_customertop5($A3667,$D3667,3)</f>
        <v>0</v>
      </c>
      <c r="Y3667" cm="1">
        <f t="array" ref="Y3667">[1]!s_stmnote_customertop5($A3667,$D3667,4)</f>
        <v>0</v>
      </c>
      <c r="Z3667" cm="1">
        <f t="array" ref="Z3667">[1]!s_stmnote_customertop5($A3667,$D3667,5)</f>
        <v>0</v>
      </c>
      <c r="AA3667" s="9">
        <f>[1]!s_stmnote_salestop5_pct(A3667,D3667)</f>
        <v>0</v>
      </c>
      <c r="AB3667" s="9">
        <f>[1]!s_fa_arturn(A3667,D3667)</f>
        <v>0</v>
      </c>
      <c r="AC3667" s="9">
        <f>[1]!fa_apturn(A3667,D3667)</f>
        <v>0</v>
      </c>
      <c r="AD3667" s="9">
        <f>[1]!s_fa_invturn(A3667,D3667)</f>
        <v>0</v>
      </c>
    </row>
    <row r="3668" spans="1:30">
      <c r="A3668" s="3" t="s">
        <v>12912</v>
      </c>
      <c r="B3668" t="s">
        <v>1504</v>
      </c>
      <c r="C3668" t="s">
        <v>6884</v>
      </c>
      <c r="D3668" s="8">
        <f t="shared" si="58"/>
        <v>44561</v>
      </c>
      <c r="E3668" t="s">
        <v>7379</v>
      </c>
      <c r="F3668">
        <v>1</v>
      </c>
      <c r="G3668" t="s">
        <v>11863</v>
      </c>
      <c r="L3668" t="str" cm="1">
        <f t="array" ref="L3668">[1]!s_info_industry_gics(A3668,1)</f>
        <v>医疗保健</v>
      </c>
      <c r="M3668" t="str" cm="1">
        <f t="array" ref="M3668">[1]!s_info_industry_gicscode(A3668,1)</f>
        <v>35</v>
      </c>
      <c r="N3668" t="str">
        <f>[1]!s_info_industry_gics(A3668,2)</f>
        <v>制药、生物科技与生命科学</v>
      </c>
      <c r="O3668" t="str">
        <f>[1]!s_info_industry_gicscode(A3668,2)</f>
        <v>3520</v>
      </c>
      <c r="P3668" t="str" cm="1">
        <f t="array" ref="P3668">[1]!s_stmnote_suppliertop5(A3668,D3668,1)</f>
        <v>供应商一</v>
      </c>
      <c r="Q3668" t="str">
        <f>[1]!s_stmnote_suppliertop5(A3668,D3668,2)</f>
        <v>供应商二</v>
      </c>
      <c r="R3668" t="str" cm="1">
        <f t="array" ref="R3668">[1]!s_stmnote_suppliertop5(A3668,D3668,3)</f>
        <v>供应商三</v>
      </c>
      <c r="S3668" t="str" cm="1">
        <f t="array" ref="S3668">[1]!s_stmnote_suppliertop5(A3668,D3668,4)</f>
        <v>供应商四</v>
      </c>
      <c r="T3668" t="str" cm="1">
        <f t="array" ref="T3668">[1]!s_stmnote_suppliertop5(A3668,D3668,5)</f>
        <v>供应商五</v>
      </c>
      <c r="U3668" s="9">
        <f>[1]!s_stmnote_purchasetop5_pct(A3668,D3668)</f>
        <v>41.39</v>
      </c>
      <c r="V3668" t="str" cm="1">
        <f t="array" ref="V3668">[1]!s_stmnote_customertop5($A3668,$D3668,1)</f>
        <v>客户一</v>
      </c>
      <c r="W3668" t="str" cm="1">
        <f t="array" ref="W3668">[1]!s_stmnote_customertop5($A3668,$D3668,2)</f>
        <v>客户二</v>
      </c>
      <c r="X3668" t="str" cm="1">
        <f t="array" ref="X3668">[1]!s_stmnote_customertop5($A3668,$D3668,3)</f>
        <v>客户三</v>
      </c>
      <c r="Y3668" t="str" cm="1">
        <f t="array" ref="Y3668">[1]!s_stmnote_customertop5($A3668,$D3668,4)</f>
        <v>客户四</v>
      </c>
      <c r="Z3668" t="str" cm="1">
        <f t="array" ref="Z3668">[1]!s_stmnote_customertop5($A3668,$D3668,5)</f>
        <v>客户五</v>
      </c>
      <c r="AA3668" s="9">
        <f>[1]!s_stmnote_salestop5_pct(A3668,D3668)</f>
        <v>30.18</v>
      </c>
      <c r="AB3668" s="9">
        <f>[1]!s_fa_arturn(A3668,D3668)</f>
        <v>5.2438000000000002</v>
      </c>
      <c r="AC3668" s="9">
        <f>[1]!fa_apturn(A3668,D3668)</f>
        <v>1.3046680116490299</v>
      </c>
      <c r="AD3668" s="9">
        <f>[1]!s_fa_invturn(A3668,D3668)</f>
        <v>2.4765999999999999</v>
      </c>
    </row>
    <row r="3669" spans="1:30">
      <c r="A3669" s="3" t="s">
        <v>13006</v>
      </c>
      <c r="B3669" t="s">
        <v>781</v>
      </c>
      <c r="C3669" t="s">
        <v>6900</v>
      </c>
      <c r="D3669" s="8">
        <f t="shared" si="58"/>
        <v>44561</v>
      </c>
      <c r="E3669" t="s">
        <v>7771</v>
      </c>
      <c r="F3669">
        <v>1</v>
      </c>
      <c r="G3669" t="s">
        <v>11876</v>
      </c>
      <c r="L3669" t="str" cm="1">
        <f t="array" ref="L3669">[1]!s_info_industry_gics(A3669,1)</f>
        <v>医疗保健</v>
      </c>
      <c r="M3669" t="str" cm="1">
        <f t="array" ref="M3669">[1]!s_info_industry_gicscode(A3669,1)</f>
        <v>35</v>
      </c>
      <c r="N3669" t="str">
        <f>[1]!s_info_industry_gics(A3669,2)</f>
        <v>制药、生物科技与生命科学</v>
      </c>
      <c r="O3669" t="str">
        <f>[1]!s_info_industry_gicscode(A3669,2)</f>
        <v>3520</v>
      </c>
      <c r="P3669" t="str" cm="1">
        <f t="array" ref="P3669">[1]!s_stmnote_suppliertop5(A3669,D3669,1)</f>
        <v>中化蓝天氟材料有限公司</v>
      </c>
      <c r="Q3669" t="str">
        <f>[1]!s_stmnote_suppliertop5(A3669,D3669,2)</f>
        <v>淮安德邦化工有限公司</v>
      </c>
      <c r="R3669" t="str" cm="1">
        <f t="array" ref="R3669">[1]!s_stmnote_suppliertop5(A3669,D3669,3)</f>
        <v>辽宁东欣化工科技有限公司</v>
      </c>
      <c r="S3669" t="str" cm="1">
        <f t="array" ref="S3669">[1]!s_stmnote_suppliertop5(A3669,D3669,4)</f>
        <v>葫芦岛锦化物资有限公司</v>
      </c>
      <c r="T3669" t="str" cm="1">
        <f t="array" ref="T3669">[1]!s_stmnote_suppliertop5(A3669,D3669,5)</f>
        <v>上海启应科技有限公司</v>
      </c>
      <c r="U3669" s="9">
        <f>[1]!s_stmnote_purchasetop5_pct(A3669,D3669)</f>
        <v>25.48</v>
      </c>
      <c r="V3669" t="str" cm="1">
        <f t="array" ref="V3669">[1]!s_stmnote_customertop5($A3669,$D3669,1)</f>
        <v>拜耳</v>
      </c>
      <c r="W3669" t="str" cm="1">
        <f t="array" ref="W3669">[1]!s_stmnote_customertop5($A3669,$D3669,2)</f>
        <v>Prenda Limited</v>
      </c>
      <c r="X3669" t="str" cm="1">
        <f t="array" ref="X3669">[1]!s_stmnote_customertop5($A3669,$D3669,3)</f>
        <v>广信股份</v>
      </c>
      <c r="Y3669" t="str" cm="1">
        <f t="array" ref="Y3669">[1]!s_stmnote_customertop5($A3669,$D3669,4)</f>
        <v>巴斯夫</v>
      </c>
      <c r="Z3669" t="str" cm="1">
        <f t="array" ref="Z3669">[1]!s_stmnote_customertop5($A3669,$D3669,5)</f>
        <v>Summit Pharmaceuticals China ltd</v>
      </c>
      <c r="AA3669" s="9">
        <f>[1]!s_stmnote_salestop5_pct(A3669,D3669)</f>
        <v>46.75</v>
      </c>
      <c r="AB3669" s="9">
        <f>[1]!s_fa_arturn(A3669,D3669)</f>
        <v>6.8487</v>
      </c>
      <c r="AC3669" s="9">
        <f>[1]!fa_apturn(A3669,D3669)</f>
        <v>7.4240587665198303</v>
      </c>
      <c r="AD3669" s="9">
        <f>[1]!s_fa_invturn(A3669,D3669)</f>
        <v>2.1196999999999999</v>
      </c>
    </row>
    <row r="3670" spans="1:30">
      <c r="A3670">
        <v>28</v>
      </c>
      <c r="B3670" t="s">
        <v>17</v>
      </c>
      <c r="C3670" t="s">
        <v>1559</v>
      </c>
      <c r="D3670" s="8">
        <f t="shared" si="58"/>
        <v>45657</v>
      </c>
      <c r="E3670" t="s">
        <v>6965</v>
      </c>
      <c r="F3670">
        <v>1</v>
      </c>
      <c r="G3670" t="s">
        <v>10217</v>
      </c>
      <c r="L3670" t="str" cm="1">
        <f t="array" ref="L3670">[1]!s_info_industry_gics(A3670,1)</f>
        <v>医疗保健</v>
      </c>
      <c r="M3670" t="str" cm="1">
        <f t="array" ref="M3670">[1]!s_info_industry_gicscode(A3670,1)</f>
        <v>35</v>
      </c>
      <c r="N3670" t="str">
        <f>[1]!s_info_industry_gics(A3670,2)</f>
        <v>医疗保健设备与服务</v>
      </c>
      <c r="O3670" t="str">
        <f>[1]!s_info_industry_gicscode(A3670,2)</f>
        <v>3510</v>
      </c>
      <c r="P3670" cm="1">
        <f t="array" ref="P3670">[1]!s_stmnote_suppliertop5(A3670,D3670,1)</f>
        <v>0</v>
      </c>
      <c r="Q3670">
        <f>[1]!s_stmnote_suppliertop5(A3670,D3670,2)</f>
        <v>0</v>
      </c>
      <c r="R3670" cm="1">
        <f t="array" ref="R3670">[1]!s_stmnote_suppliertop5(A3670,D3670,3)</f>
        <v>0</v>
      </c>
      <c r="S3670" cm="1">
        <f t="array" ref="S3670">[1]!s_stmnote_suppliertop5(A3670,D3670,4)</f>
        <v>0</v>
      </c>
      <c r="T3670" cm="1">
        <f t="array" ref="T3670">[1]!s_stmnote_suppliertop5(A3670,D3670,5)</f>
        <v>0</v>
      </c>
      <c r="U3670" s="9">
        <f>[1]!s_stmnote_purchasetop5_pct(A3670,D3670)</f>
        <v>0</v>
      </c>
      <c r="V3670" cm="1">
        <f t="array" ref="V3670">[1]!s_stmnote_customertop5($A3670,$D3670,1)</f>
        <v>0</v>
      </c>
      <c r="W3670" cm="1">
        <f t="array" ref="W3670">[1]!s_stmnote_customertop5($A3670,$D3670,2)</f>
        <v>0</v>
      </c>
      <c r="X3670" cm="1">
        <f t="array" ref="X3670">[1]!s_stmnote_customertop5($A3670,$D3670,3)</f>
        <v>0</v>
      </c>
      <c r="Y3670" cm="1">
        <f t="array" ref="Y3670">[1]!s_stmnote_customertop5($A3670,$D3670,4)</f>
        <v>0</v>
      </c>
      <c r="Z3670" cm="1">
        <f t="array" ref="Z3670">[1]!s_stmnote_customertop5($A3670,$D3670,5)</f>
        <v>0</v>
      </c>
      <c r="AA3670" s="9">
        <f>[1]!s_stmnote_salestop5_pct(A3670,D3670)</f>
        <v>0</v>
      </c>
      <c r="AB3670" s="9">
        <f>[1]!s_fa_arturn(A3670,D3670)</f>
        <v>0</v>
      </c>
      <c r="AC3670" s="9">
        <f>[1]!fa_apturn(A3670,D3670)</f>
        <v>0</v>
      </c>
      <c r="AD3670" s="9">
        <f>[1]!s_fa_invturn(A3670,D3670)</f>
        <v>0</v>
      </c>
    </row>
    <row r="3671" spans="1:30">
      <c r="A3671">
        <v>411</v>
      </c>
      <c r="B3671" t="s">
        <v>40</v>
      </c>
      <c r="C3671" t="s">
        <v>1627</v>
      </c>
      <c r="D3671" s="8">
        <f t="shared" si="58"/>
        <v>44926</v>
      </c>
      <c r="E3671" t="s">
        <v>7029</v>
      </c>
      <c r="F3671">
        <v>1</v>
      </c>
      <c r="G3671" t="s">
        <v>7925</v>
      </c>
      <c r="L3671" t="str" cm="1">
        <f t="array" ref="L3671">[1]!s_info_industry_gics(A3671,1)</f>
        <v>医疗保健</v>
      </c>
      <c r="M3671" t="str" cm="1">
        <f t="array" ref="M3671">[1]!s_info_industry_gicscode(A3671,1)</f>
        <v>35</v>
      </c>
      <c r="N3671" t="str">
        <f>[1]!s_info_industry_gics(A3671,2)</f>
        <v>医疗保健设备与服务</v>
      </c>
      <c r="O3671" t="str">
        <f>[1]!s_info_industry_gicscode(A3671,2)</f>
        <v>3510</v>
      </c>
      <c r="P3671" t="str" cm="1">
        <f t="array" ref="P3671">[1]!s_stmnote_suppliertop5(A3671,D3671,1)</f>
        <v>甲公司</v>
      </c>
      <c r="Q3671" t="str">
        <f>[1]!s_stmnote_suppliertop5(A3671,D3671,2)</f>
        <v>乙公司</v>
      </c>
      <c r="R3671" t="str" cm="1">
        <f t="array" ref="R3671">[1]!s_stmnote_suppliertop5(A3671,D3671,3)</f>
        <v>丙公司</v>
      </c>
      <c r="S3671" t="str" cm="1">
        <f t="array" ref="S3671">[1]!s_stmnote_suppliertop5(A3671,D3671,4)</f>
        <v>丁公司</v>
      </c>
      <c r="T3671" t="str" cm="1">
        <f t="array" ref="T3671">[1]!s_stmnote_suppliertop5(A3671,D3671,5)</f>
        <v>戊公司</v>
      </c>
      <c r="U3671" s="9">
        <f>[1]!s_stmnote_purchasetop5_pct(A3671,D3671)</f>
        <v>11.13</v>
      </c>
      <c r="V3671" t="str" cm="1">
        <f t="array" ref="V3671">[1]!s_stmnote_customertop5($A3671,$D3671,1)</f>
        <v>甲公司</v>
      </c>
      <c r="W3671" t="str" cm="1">
        <f t="array" ref="W3671">[1]!s_stmnote_customertop5($A3671,$D3671,2)</f>
        <v>乙公司</v>
      </c>
      <c r="X3671" t="str" cm="1">
        <f t="array" ref="X3671">[1]!s_stmnote_customertop5($A3671,$D3671,3)</f>
        <v>丙公司</v>
      </c>
      <c r="Y3671" t="str" cm="1">
        <f t="array" ref="Y3671">[1]!s_stmnote_customertop5($A3671,$D3671,4)</f>
        <v>丁公司</v>
      </c>
      <c r="Z3671" t="str" cm="1">
        <f t="array" ref="Z3671">[1]!s_stmnote_customertop5($A3671,$D3671,5)</f>
        <v>戊公司</v>
      </c>
      <c r="AA3671" s="9">
        <f>[1]!s_stmnote_salestop5_pct(A3671,D3671)</f>
        <v>9.26</v>
      </c>
      <c r="AB3671" s="9">
        <f>[1]!s_fa_arturn(A3671,D3671)</f>
        <v>5.0857999999999999</v>
      </c>
      <c r="AC3671" s="9">
        <f>[1]!fa_apturn(A3671,D3671)</f>
        <v>6.3775835263197997</v>
      </c>
      <c r="AD3671" s="9">
        <f>[1]!s_fa_invturn(A3671,D3671)</f>
        <v>9.0091999999999999</v>
      </c>
    </row>
    <row r="3672" spans="1:30">
      <c r="A3672">
        <v>411</v>
      </c>
      <c r="B3672" t="s">
        <v>40</v>
      </c>
      <c r="C3672" t="s">
        <v>1628</v>
      </c>
      <c r="D3672" s="8">
        <f t="shared" si="58"/>
        <v>44926</v>
      </c>
      <c r="E3672" t="s">
        <v>7030</v>
      </c>
      <c r="F3672">
        <v>1</v>
      </c>
      <c r="G3672" t="s">
        <v>7925</v>
      </c>
      <c r="L3672" t="str" cm="1">
        <f t="array" ref="L3672">[1]!s_info_industry_gics(A3672,1)</f>
        <v>医疗保健</v>
      </c>
      <c r="M3672" t="str" cm="1">
        <f t="array" ref="M3672">[1]!s_info_industry_gicscode(A3672,1)</f>
        <v>35</v>
      </c>
      <c r="N3672" t="str">
        <f>[1]!s_info_industry_gics(A3672,2)</f>
        <v>医疗保健设备与服务</v>
      </c>
      <c r="O3672" t="str">
        <f>[1]!s_info_industry_gicscode(A3672,2)</f>
        <v>3510</v>
      </c>
      <c r="P3672" t="str" cm="1">
        <f t="array" ref="P3672">[1]!s_stmnote_suppliertop5(A3672,D3672,1)</f>
        <v>甲公司</v>
      </c>
      <c r="Q3672" t="str">
        <f>[1]!s_stmnote_suppliertop5(A3672,D3672,2)</f>
        <v>乙公司</v>
      </c>
      <c r="R3672" t="str" cm="1">
        <f t="array" ref="R3672">[1]!s_stmnote_suppliertop5(A3672,D3672,3)</f>
        <v>丙公司</v>
      </c>
      <c r="S3672" t="str" cm="1">
        <f t="array" ref="S3672">[1]!s_stmnote_suppliertop5(A3672,D3672,4)</f>
        <v>丁公司</v>
      </c>
      <c r="T3672" t="str" cm="1">
        <f t="array" ref="T3672">[1]!s_stmnote_suppliertop5(A3672,D3672,5)</f>
        <v>戊公司</v>
      </c>
      <c r="U3672" s="9">
        <f>[1]!s_stmnote_purchasetop5_pct(A3672,D3672)</f>
        <v>11.13</v>
      </c>
      <c r="V3672" t="str" cm="1">
        <f t="array" ref="V3672">[1]!s_stmnote_customertop5($A3672,$D3672,1)</f>
        <v>甲公司</v>
      </c>
      <c r="W3672" t="str" cm="1">
        <f t="array" ref="W3672">[1]!s_stmnote_customertop5($A3672,$D3672,2)</f>
        <v>乙公司</v>
      </c>
      <c r="X3672" t="str" cm="1">
        <f t="array" ref="X3672">[1]!s_stmnote_customertop5($A3672,$D3672,3)</f>
        <v>丙公司</v>
      </c>
      <c r="Y3672" t="str" cm="1">
        <f t="array" ref="Y3672">[1]!s_stmnote_customertop5($A3672,$D3672,4)</f>
        <v>丁公司</v>
      </c>
      <c r="Z3672" t="str" cm="1">
        <f t="array" ref="Z3672">[1]!s_stmnote_customertop5($A3672,$D3672,5)</f>
        <v>戊公司</v>
      </c>
      <c r="AA3672" s="9">
        <f>[1]!s_stmnote_salestop5_pct(A3672,D3672)</f>
        <v>9.26</v>
      </c>
      <c r="AB3672" s="9">
        <f>[1]!s_fa_arturn(A3672,D3672)</f>
        <v>5.0857999999999999</v>
      </c>
      <c r="AC3672" s="9">
        <f>[1]!fa_apturn(A3672,D3672)</f>
        <v>6.3775835263197997</v>
      </c>
      <c r="AD3672" s="9">
        <f>[1]!s_fa_invturn(A3672,D3672)</f>
        <v>9.0091999999999999</v>
      </c>
    </row>
    <row r="3673" spans="1:30">
      <c r="A3673">
        <v>411</v>
      </c>
      <c r="B3673" t="s">
        <v>40</v>
      </c>
      <c r="C3673" t="s">
        <v>1629</v>
      </c>
      <c r="D3673" s="8">
        <f t="shared" si="58"/>
        <v>44926</v>
      </c>
      <c r="E3673" t="s">
        <v>7031</v>
      </c>
      <c r="F3673">
        <v>1</v>
      </c>
      <c r="G3673" t="s">
        <v>7926</v>
      </c>
      <c r="L3673" t="str" cm="1">
        <f t="array" ref="L3673">[1]!s_info_industry_gics(A3673,1)</f>
        <v>医疗保健</v>
      </c>
      <c r="M3673" t="str" cm="1">
        <f t="array" ref="M3673">[1]!s_info_industry_gicscode(A3673,1)</f>
        <v>35</v>
      </c>
      <c r="N3673" t="str">
        <f>[1]!s_info_industry_gics(A3673,2)</f>
        <v>医疗保健设备与服务</v>
      </c>
      <c r="O3673" t="str">
        <f>[1]!s_info_industry_gicscode(A3673,2)</f>
        <v>3510</v>
      </c>
      <c r="P3673" t="str" cm="1">
        <f t="array" ref="P3673">[1]!s_stmnote_suppliertop5(A3673,D3673,1)</f>
        <v>甲公司</v>
      </c>
      <c r="Q3673" t="str">
        <f>[1]!s_stmnote_suppliertop5(A3673,D3673,2)</f>
        <v>乙公司</v>
      </c>
      <c r="R3673" t="str" cm="1">
        <f t="array" ref="R3673">[1]!s_stmnote_suppliertop5(A3673,D3673,3)</f>
        <v>丙公司</v>
      </c>
      <c r="S3673" t="str" cm="1">
        <f t="array" ref="S3673">[1]!s_stmnote_suppliertop5(A3673,D3673,4)</f>
        <v>丁公司</v>
      </c>
      <c r="T3673" t="str" cm="1">
        <f t="array" ref="T3673">[1]!s_stmnote_suppliertop5(A3673,D3673,5)</f>
        <v>戊公司</v>
      </c>
      <c r="U3673" s="9">
        <f>[1]!s_stmnote_purchasetop5_pct(A3673,D3673)</f>
        <v>11.13</v>
      </c>
      <c r="V3673" t="str" cm="1">
        <f t="array" ref="V3673">[1]!s_stmnote_customertop5($A3673,$D3673,1)</f>
        <v>甲公司</v>
      </c>
      <c r="W3673" t="str" cm="1">
        <f t="array" ref="W3673">[1]!s_stmnote_customertop5($A3673,$D3673,2)</f>
        <v>乙公司</v>
      </c>
      <c r="X3673" t="str" cm="1">
        <f t="array" ref="X3673">[1]!s_stmnote_customertop5($A3673,$D3673,3)</f>
        <v>丙公司</v>
      </c>
      <c r="Y3673" t="str" cm="1">
        <f t="array" ref="Y3673">[1]!s_stmnote_customertop5($A3673,$D3673,4)</f>
        <v>丁公司</v>
      </c>
      <c r="Z3673" t="str" cm="1">
        <f t="array" ref="Z3673">[1]!s_stmnote_customertop5($A3673,$D3673,5)</f>
        <v>戊公司</v>
      </c>
      <c r="AA3673" s="9">
        <f>[1]!s_stmnote_salestop5_pct(A3673,D3673)</f>
        <v>9.26</v>
      </c>
      <c r="AB3673" s="9">
        <f>[1]!s_fa_arturn(A3673,D3673)</f>
        <v>5.0857999999999999</v>
      </c>
      <c r="AC3673" s="9">
        <f>[1]!fa_apturn(A3673,D3673)</f>
        <v>6.3775835263197997</v>
      </c>
      <c r="AD3673" s="9">
        <f>[1]!s_fa_invturn(A3673,D3673)</f>
        <v>9.0091999999999999</v>
      </c>
    </row>
    <row r="3674" spans="1:30">
      <c r="A3674">
        <v>411</v>
      </c>
      <c r="B3674" t="s">
        <v>40</v>
      </c>
      <c r="C3674" t="s">
        <v>1629</v>
      </c>
      <c r="D3674" s="8">
        <f t="shared" si="58"/>
        <v>45291</v>
      </c>
      <c r="E3674" t="s">
        <v>7032</v>
      </c>
      <c r="F3674">
        <v>1</v>
      </c>
      <c r="G3674" t="s">
        <v>7925</v>
      </c>
      <c r="L3674" t="str" cm="1">
        <f t="array" ref="L3674">[1]!s_info_industry_gics(A3674,1)</f>
        <v>医疗保健</v>
      </c>
      <c r="M3674" t="str" cm="1">
        <f t="array" ref="M3674">[1]!s_info_industry_gicscode(A3674,1)</f>
        <v>35</v>
      </c>
      <c r="N3674" t="str">
        <f>[1]!s_info_industry_gics(A3674,2)</f>
        <v>医疗保健设备与服务</v>
      </c>
      <c r="O3674" t="str">
        <f>[1]!s_info_industry_gicscode(A3674,2)</f>
        <v>3510</v>
      </c>
      <c r="P3674" t="str" cm="1">
        <f t="array" ref="P3674">[1]!s_stmnote_suppliertop5(A3674,D3674,1)</f>
        <v>甲公司</v>
      </c>
      <c r="Q3674" t="str">
        <f>[1]!s_stmnote_suppliertop5(A3674,D3674,2)</f>
        <v>乙公司</v>
      </c>
      <c r="R3674" t="str" cm="1">
        <f t="array" ref="R3674">[1]!s_stmnote_suppliertop5(A3674,D3674,3)</f>
        <v>丙公司</v>
      </c>
      <c r="S3674" t="str" cm="1">
        <f t="array" ref="S3674">[1]!s_stmnote_suppliertop5(A3674,D3674,4)</f>
        <v>丁公司</v>
      </c>
      <c r="T3674" t="str" cm="1">
        <f t="array" ref="T3674">[1]!s_stmnote_suppliertop5(A3674,D3674,5)</f>
        <v>戊公司</v>
      </c>
      <c r="U3674" s="9">
        <f>[1]!s_stmnote_purchasetop5_pct(A3674,D3674)</f>
        <v>10.84</v>
      </c>
      <c r="V3674" t="str" cm="1">
        <f t="array" ref="V3674">[1]!s_stmnote_customertop5($A3674,$D3674,1)</f>
        <v>甲公司</v>
      </c>
      <c r="W3674" t="str" cm="1">
        <f t="array" ref="W3674">[1]!s_stmnote_customertop5($A3674,$D3674,2)</f>
        <v>乙公司</v>
      </c>
      <c r="X3674" t="str" cm="1">
        <f t="array" ref="X3674">[1]!s_stmnote_customertop5($A3674,$D3674,3)</f>
        <v>丙公司</v>
      </c>
      <c r="Y3674" t="str" cm="1">
        <f t="array" ref="Y3674">[1]!s_stmnote_customertop5($A3674,$D3674,4)</f>
        <v>丁公司</v>
      </c>
      <c r="Z3674" t="str" cm="1">
        <f t="array" ref="Z3674">[1]!s_stmnote_customertop5($A3674,$D3674,5)</f>
        <v>戊公司</v>
      </c>
      <c r="AA3674" s="9">
        <f>[1]!s_stmnote_salestop5_pct(A3674,D3674)</f>
        <v>9.94</v>
      </c>
      <c r="AB3674" s="9">
        <f>[1]!s_fa_arturn(A3674,D3674)</f>
        <v>4.9303999999999997</v>
      </c>
      <c r="AC3674" s="9">
        <f>[1]!fa_apturn(A3674,D3674)</f>
        <v>6.0735385508951296</v>
      </c>
      <c r="AD3674" s="9">
        <f>[1]!s_fa_invturn(A3674,D3674)</f>
        <v>8.4925999999999995</v>
      </c>
    </row>
    <row r="3675" spans="1:30">
      <c r="A3675">
        <v>411</v>
      </c>
      <c r="B3675" t="s">
        <v>40</v>
      </c>
      <c r="C3675" t="s">
        <v>1629</v>
      </c>
      <c r="D3675" s="8">
        <f t="shared" si="58"/>
        <v>45291</v>
      </c>
      <c r="E3675" t="s">
        <v>7033</v>
      </c>
      <c r="F3675">
        <v>1</v>
      </c>
      <c r="G3675" t="s">
        <v>7925</v>
      </c>
      <c r="L3675" t="str" cm="1">
        <f t="array" ref="L3675">[1]!s_info_industry_gics(A3675,1)</f>
        <v>医疗保健</v>
      </c>
      <c r="M3675" t="str" cm="1">
        <f t="array" ref="M3675">[1]!s_info_industry_gicscode(A3675,1)</f>
        <v>35</v>
      </c>
      <c r="N3675" t="str">
        <f>[1]!s_info_industry_gics(A3675,2)</f>
        <v>医疗保健设备与服务</v>
      </c>
      <c r="O3675" t="str">
        <f>[1]!s_info_industry_gicscode(A3675,2)</f>
        <v>3510</v>
      </c>
      <c r="P3675" t="str" cm="1">
        <f t="array" ref="P3675">[1]!s_stmnote_suppliertop5(A3675,D3675,1)</f>
        <v>甲公司</v>
      </c>
      <c r="Q3675" t="str">
        <f>[1]!s_stmnote_suppliertop5(A3675,D3675,2)</f>
        <v>乙公司</v>
      </c>
      <c r="R3675" t="str" cm="1">
        <f t="array" ref="R3675">[1]!s_stmnote_suppliertop5(A3675,D3675,3)</f>
        <v>丙公司</v>
      </c>
      <c r="S3675" t="str" cm="1">
        <f t="array" ref="S3675">[1]!s_stmnote_suppliertop5(A3675,D3675,4)</f>
        <v>丁公司</v>
      </c>
      <c r="T3675" t="str" cm="1">
        <f t="array" ref="T3675">[1]!s_stmnote_suppliertop5(A3675,D3675,5)</f>
        <v>戊公司</v>
      </c>
      <c r="U3675" s="9">
        <f>[1]!s_stmnote_purchasetop5_pct(A3675,D3675)</f>
        <v>10.84</v>
      </c>
      <c r="V3675" t="str" cm="1">
        <f t="array" ref="V3675">[1]!s_stmnote_customertop5($A3675,$D3675,1)</f>
        <v>甲公司</v>
      </c>
      <c r="W3675" t="str" cm="1">
        <f t="array" ref="W3675">[1]!s_stmnote_customertop5($A3675,$D3675,2)</f>
        <v>乙公司</v>
      </c>
      <c r="X3675" t="str" cm="1">
        <f t="array" ref="X3675">[1]!s_stmnote_customertop5($A3675,$D3675,3)</f>
        <v>丙公司</v>
      </c>
      <c r="Y3675" t="str" cm="1">
        <f t="array" ref="Y3675">[1]!s_stmnote_customertop5($A3675,$D3675,4)</f>
        <v>丁公司</v>
      </c>
      <c r="Z3675" t="str" cm="1">
        <f t="array" ref="Z3675">[1]!s_stmnote_customertop5($A3675,$D3675,5)</f>
        <v>戊公司</v>
      </c>
      <c r="AA3675" s="9">
        <f>[1]!s_stmnote_salestop5_pct(A3675,D3675)</f>
        <v>9.94</v>
      </c>
      <c r="AB3675" s="9">
        <f>[1]!s_fa_arturn(A3675,D3675)</f>
        <v>4.9303999999999997</v>
      </c>
      <c r="AC3675" s="9">
        <f>[1]!fa_apturn(A3675,D3675)</f>
        <v>6.0735385508951296</v>
      </c>
      <c r="AD3675" s="9">
        <f>[1]!s_fa_invturn(A3675,D3675)</f>
        <v>8.4925999999999995</v>
      </c>
    </row>
    <row r="3676" spans="1:30">
      <c r="A3676">
        <v>411</v>
      </c>
      <c r="B3676" t="s">
        <v>40</v>
      </c>
      <c r="C3676" t="s">
        <v>1629</v>
      </c>
      <c r="D3676" s="8">
        <f t="shared" si="58"/>
        <v>45291</v>
      </c>
      <c r="E3676" t="s">
        <v>7034</v>
      </c>
      <c r="F3676">
        <v>1</v>
      </c>
      <c r="G3676" t="s">
        <v>7927</v>
      </c>
      <c r="L3676" t="str" cm="1">
        <f t="array" ref="L3676">[1]!s_info_industry_gics(A3676,1)</f>
        <v>医疗保健</v>
      </c>
      <c r="M3676" t="str" cm="1">
        <f t="array" ref="M3676">[1]!s_info_industry_gicscode(A3676,1)</f>
        <v>35</v>
      </c>
      <c r="N3676" t="str">
        <f>[1]!s_info_industry_gics(A3676,2)</f>
        <v>医疗保健设备与服务</v>
      </c>
      <c r="O3676" t="str">
        <f>[1]!s_info_industry_gicscode(A3676,2)</f>
        <v>3510</v>
      </c>
      <c r="P3676" t="str" cm="1">
        <f t="array" ref="P3676">[1]!s_stmnote_suppliertop5(A3676,D3676,1)</f>
        <v>甲公司</v>
      </c>
      <c r="Q3676" t="str">
        <f>[1]!s_stmnote_suppliertop5(A3676,D3676,2)</f>
        <v>乙公司</v>
      </c>
      <c r="R3676" t="str" cm="1">
        <f t="array" ref="R3676">[1]!s_stmnote_suppliertop5(A3676,D3676,3)</f>
        <v>丙公司</v>
      </c>
      <c r="S3676" t="str" cm="1">
        <f t="array" ref="S3676">[1]!s_stmnote_suppliertop5(A3676,D3676,4)</f>
        <v>丁公司</v>
      </c>
      <c r="T3676" t="str" cm="1">
        <f t="array" ref="T3676">[1]!s_stmnote_suppliertop5(A3676,D3676,5)</f>
        <v>戊公司</v>
      </c>
      <c r="U3676" s="9">
        <f>[1]!s_stmnote_purchasetop5_pct(A3676,D3676)</f>
        <v>10.84</v>
      </c>
      <c r="V3676" t="str" cm="1">
        <f t="array" ref="V3676">[1]!s_stmnote_customertop5($A3676,$D3676,1)</f>
        <v>甲公司</v>
      </c>
      <c r="W3676" t="str" cm="1">
        <f t="array" ref="W3676">[1]!s_stmnote_customertop5($A3676,$D3676,2)</f>
        <v>乙公司</v>
      </c>
      <c r="X3676" t="str" cm="1">
        <f t="array" ref="X3676">[1]!s_stmnote_customertop5($A3676,$D3676,3)</f>
        <v>丙公司</v>
      </c>
      <c r="Y3676" t="str" cm="1">
        <f t="array" ref="Y3676">[1]!s_stmnote_customertop5($A3676,$D3676,4)</f>
        <v>丁公司</v>
      </c>
      <c r="Z3676" t="str" cm="1">
        <f t="array" ref="Z3676">[1]!s_stmnote_customertop5($A3676,$D3676,5)</f>
        <v>戊公司</v>
      </c>
      <c r="AA3676" s="9">
        <f>[1]!s_stmnote_salestop5_pct(A3676,D3676)</f>
        <v>9.94</v>
      </c>
      <c r="AB3676" s="9">
        <f>[1]!s_fa_arturn(A3676,D3676)</f>
        <v>4.9303999999999997</v>
      </c>
      <c r="AC3676" s="9">
        <f>[1]!fa_apturn(A3676,D3676)</f>
        <v>6.0735385508951296</v>
      </c>
      <c r="AD3676" s="9">
        <f>[1]!s_fa_invturn(A3676,D3676)</f>
        <v>8.4925999999999995</v>
      </c>
    </row>
    <row r="3677" spans="1:30">
      <c r="A3677">
        <v>2589</v>
      </c>
      <c r="B3677" t="s">
        <v>375</v>
      </c>
      <c r="C3677" t="s">
        <v>2809</v>
      </c>
      <c r="D3677" s="8">
        <f t="shared" si="58"/>
        <v>44561</v>
      </c>
      <c r="E3677" t="s">
        <v>7095</v>
      </c>
      <c r="F3677">
        <v>2</v>
      </c>
      <c r="G3677" t="s">
        <v>10614</v>
      </c>
      <c r="H3677" t="s">
        <v>12109</v>
      </c>
      <c r="L3677" t="str" cm="1">
        <f t="array" ref="L3677">[1]!s_info_industry_gics(A3677,1)</f>
        <v>医疗保健</v>
      </c>
      <c r="M3677" t="str" cm="1">
        <f t="array" ref="M3677">[1]!s_info_industry_gicscode(A3677,1)</f>
        <v>35</v>
      </c>
      <c r="N3677" t="str">
        <f>[1]!s_info_industry_gics(A3677,2)</f>
        <v>医疗保健设备与服务</v>
      </c>
      <c r="O3677" t="str">
        <f>[1]!s_info_industry_gicscode(A3677,2)</f>
        <v>3510</v>
      </c>
      <c r="P3677" t="str" cm="1">
        <f t="array" ref="P3677">[1]!s_stmnote_suppliertop5(A3677,D3677,1)</f>
        <v>单位1</v>
      </c>
      <c r="Q3677" t="str">
        <f>[1]!s_stmnote_suppliertop5(A3677,D3677,2)</f>
        <v>单位2</v>
      </c>
      <c r="R3677" t="str" cm="1">
        <f t="array" ref="R3677">[1]!s_stmnote_suppliertop5(A3677,D3677,3)</f>
        <v>单位3</v>
      </c>
      <c r="S3677" t="str" cm="1">
        <f t="array" ref="S3677">[1]!s_stmnote_suppliertop5(A3677,D3677,4)</f>
        <v>单位4</v>
      </c>
      <c r="T3677" t="str" cm="1">
        <f t="array" ref="T3677">[1]!s_stmnote_suppliertop5(A3677,D3677,5)</f>
        <v>单位5</v>
      </c>
      <c r="U3677" s="9">
        <f>[1]!s_stmnote_purchasetop5_pct(A3677,D3677)</f>
        <v>11.36</v>
      </c>
      <c r="V3677" t="str" cm="1">
        <f t="array" ref="V3677">[1]!s_stmnote_customertop5($A3677,$D3677,1)</f>
        <v>单位1</v>
      </c>
      <c r="W3677" t="str" cm="1">
        <f t="array" ref="W3677">[1]!s_stmnote_customertop5($A3677,$D3677,2)</f>
        <v>单位2</v>
      </c>
      <c r="X3677" t="str" cm="1">
        <f t="array" ref="X3677">[1]!s_stmnote_customertop5($A3677,$D3677,3)</f>
        <v>单位3</v>
      </c>
      <c r="Y3677" t="str" cm="1">
        <f t="array" ref="Y3677">[1]!s_stmnote_customertop5($A3677,$D3677,4)</f>
        <v>单位4</v>
      </c>
      <c r="Z3677" t="str" cm="1">
        <f t="array" ref="Z3677">[1]!s_stmnote_customertop5($A3677,$D3677,5)</f>
        <v>单位5</v>
      </c>
      <c r="AA3677" s="9">
        <f>[1]!s_stmnote_salestop5_pct(A3677,D3677)</f>
        <v>7.05</v>
      </c>
      <c r="AB3677" s="9">
        <f>[1]!s_fa_arturn(A3677,D3677)</f>
        <v>1.7549999999999999</v>
      </c>
      <c r="AC3677" s="9">
        <f>[1]!fa_apturn(A3677,D3677)</f>
        <v>4.4122390236983904</v>
      </c>
      <c r="AD3677" s="9">
        <f>[1]!s_fa_invturn(A3677,D3677)</f>
        <v>6.8807</v>
      </c>
    </row>
    <row r="3678" spans="1:30">
      <c r="A3678">
        <v>2589</v>
      </c>
      <c r="B3678" t="s">
        <v>375</v>
      </c>
      <c r="C3678" t="s">
        <v>2810</v>
      </c>
      <c r="D3678" s="8">
        <f t="shared" si="58"/>
        <v>44561</v>
      </c>
      <c r="E3678" t="s">
        <v>6949</v>
      </c>
      <c r="F3678">
        <v>2</v>
      </c>
      <c r="G3678" t="s">
        <v>10615</v>
      </c>
      <c r="H3678" t="s">
        <v>12110</v>
      </c>
      <c r="L3678" t="str" cm="1">
        <f t="array" ref="L3678">[1]!s_info_industry_gics(A3678,1)</f>
        <v>医疗保健</v>
      </c>
      <c r="M3678" t="str" cm="1">
        <f t="array" ref="M3678">[1]!s_info_industry_gicscode(A3678,1)</f>
        <v>35</v>
      </c>
      <c r="N3678" t="str">
        <f>[1]!s_info_industry_gics(A3678,2)</f>
        <v>医疗保健设备与服务</v>
      </c>
      <c r="O3678" t="str">
        <f>[1]!s_info_industry_gicscode(A3678,2)</f>
        <v>3510</v>
      </c>
      <c r="P3678" t="str" cm="1">
        <f t="array" ref="P3678">[1]!s_stmnote_suppliertop5(A3678,D3678,1)</f>
        <v>单位1</v>
      </c>
      <c r="Q3678" t="str">
        <f>[1]!s_stmnote_suppliertop5(A3678,D3678,2)</f>
        <v>单位2</v>
      </c>
      <c r="R3678" t="str" cm="1">
        <f t="array" ref="R3678">[1]!s_stmnote_suppliertop5(A3678,D3678,3)</f>
        <v>单位3</v>
      </c>
      <c r="S3678" t="str" cm="1">
        <f t="array" ref="S3678">[1]!s_stmnote_suppliertop5(A3678,D3678,4)</f>
        <v>单位4</v>
      </c>
      <c r="T3678" t="str" cm="1">
        <f t="array" ref="T3678">[1]!s_stmnote_suppliertop5(A3678,D3678,5)</f>
        <v>单位5</v>
      </c>
      <c r="U3678" s="9">
        <f>[1]!s_stmnote_purchasetop5_pct(A3678,D3678)</f>
        <v>11.36</v>
      </c>
      <c r="V3678" t="str" cm="1">
        <f t="array" ref="V3678">[1]!s_stmnote_customertop5($A3678,$D3678,1)</f>
        <v>单位1</v>
      </c>
      <c r="W3678" t="str" cm="1">
        <f t="array" ref="W3678">[1]!s_stmnote_customertop5($A3678,$D3678,2)</f>
        <v>单位2</v>
      </c>
      <c r="X3678" t="str" cm="1">
        <f t="array" ref="X3678">[1]!s_stmnote_customertop5($A3678,$D3678,3)</f>
        <v>单位3</v>
      </c>
      <c r="Y3678" t="str" cm="1">
        <f t="array" ref="Y3678">[1]!s_stmnote_customertop5($A3678,$D3678,4)</f>
        <v>单位4</v>
      </c>
      <c r="Z3678" t="str" cm="1">
        <f t="array" ref="Z3678">[1]!s_stmnote_customertop5($A3678,$D3678,5)</f>
        <v>单位5</v>
      </c>
      <c r="AA3678" s="9">
        <f>[1]!s_stmnote_salestop5_pct(A3678,D3678)</f>
        <v>7.05</v>
      </c>
      <c r="AB3678" s="9">
        <f>[1]!s_fa_arturn(A3678,D3678)</f>
        <v>1.7549999999999999</v>
      </c>
      <c r="AC3678" s="9">
        <f>[1]!fa_apturn(A3678,D3678)</f>
        <v>4.4122390236983904</v>
      </c>
      <c r="AD3678" s="9">
        <f>[1]!s_fa_invturn(A3678,D3678)</f>
        <v>6.8807</v>
      </c>
    </row>
    <row r="3679" spans="1:30">
      <c r="A3679">
        <v>2589</v>
      </c>
      <c r="B3679" t="s">
        <v>375</v>
      </c>
      <c r="C3679" t="s">
        <v>2811</v>
      </c>
      <c r="D3679" s="8">
        <f t="shared" si="58"/>
        <v>44926</v>
      </c>
      <c r="E3679" t="s">
        <v>7015</v>
      </c>
      <c r="F3679">
        <v>2</v>
      </c>
      <c r="G3679" t="s">
        <v>10616</v>
      </c>
      <c r="H3679" t="s">
        <v>8491</v>
      </c>
      <c r="L3679" t="str" cm="1">
        <f t="array" ref="L3679">[1]!s_info_industry_gics(A3679,1)</f>
        <v>医疗保健</v>
      </c>
      <c r="M3679" t="str" cm="1">
        <f t="array" ref="M3679">[1]!s_info_industry_gicscode(A3679,1)</f>
        <v>35</v>
      </c>
      <c r="N3679" t="str">
        <f>[1]!s_info_industry_gics(A3679,2)</f>
        <v>医疗保健设备与服务</v>
      </c>
      <c r="O3679" t="str">
        <f>[1]!s_info_industry_gicscode(A3679,2)</f>
        <v>3510</v>
      </c>
      <c r="P3679" t="str" cm="1">
        <f t="array" ref="P3679">[1]!s_stmnote_suppliertop5(A3679,D3679,1)</f>
        <v>供应商1</v>
      </c>
      <c r="Q3679" t="str">
        <f>[1]!s_stmnote_suppliertop5(A3679,D3679,2)</f>
        <v>供应商2</v>
      </c>
      <c r="R3679" t="str" cm="1">
        <f t="array" ref="R3679">[1]!s_stmnote_suppliertop5(A3679,D3679,3)</f>
        <v>供应商3</v>
      </c>
      <c r="S3679" t="str" cm="1">
        <f t="array" ref="S3679">[1]!s_stmnote_suppliertop5(A3679,D3679,4)</f>
        <v>供应商4</v>
      </c>
      <c r="T3679" t="str" cm="1">
        <f t="array" ref="T3679">[1]!s_stmnote_suppliertop5(A3679,D3679,5)</f>
        <v>供应商5</v>
      </c>
      <c r="U3679" s="9">
        <f>[1]!s_stmnote_purchasetop5_pct(A3679,D3679)</f>
        <v>10.93</v>
      </c>
      <c r="V3679" t="str" cm="1">
        <f t="array" ref="V3679">[1]!s_stmnote_customertop5($A3679,$D3679,1)</f>
        <v>客户1</v>
      </c>
      <c r="W3679" t="str" cm="1">
        <f t="array" ref="W3679">[1]!s_stmnote_customertop5($A3679,$D3679,2)</f>
        <v>客户2</v>
      </c>
      <c r="X3679" t="str" cm="1">
        <f t="array" ref="X3679">[1]!s_stmnote_customertop5($A3679,$D3679,3)</f>
        <v>客户3</v>
      </c>
      <c r="Y3679" t="str" cm="1">
        <f t="array" ref="Y3679">[1]!s_stmnote_customertop5($A3679,$D3679,4)</f>
        <v>客户4</v>
      </c>
      <c r="Z3679" t="str" cm="1">
        <f t="array" ref="Z3679">[1]!s_stmnote_customertop5($A3679,$D3679,5)</f>
        <v>客户5</v>
      </c>
      <c r="AA3679" s="9">
        <f>[1]!s_stmnote_salestop5_pct(A3679,D3679)</f>
        <v>10.17</v>
      </c>
      <c r="AB3679" s="9">
        <f>[1]!s_fa_arturn(A3679,D3679)</f>
        <v>1.7101999999999999</v>
      </c>
      <c r="AC3679" s="9">
        <f>[1]!fa_apturn(A3679,D3679)</f>
        <v>3.5987657788931702</v>
      </c>
      <c r="AD3679" s="9">
        <f>[1]!s_fa_invturn(A3679,D3679)</f>
        <v>7.0400999999999998</v>
      </c>
    </row>
    <row r="3680" spans="1:30">
      <c r="A3680">
        <v>2589</v>
      </c>
      <c r="B3680" t="s">
        <v>375</v>
      </c>
      <c r="C3680" t="s">
        <v>2812</v>
      </c>
      <c r="D3680" s="8">
        <f t="shared" si="58"/>
        <v>44926</v>
      </c>
      <c r="E3680" t="s">
        <v>7502</v>
      </c>
      <c r="F3680">
        <v>1</v>
      </c>
      <c r="G3680" t="s">
        <v>10617</v>
      </c>
      <c r="L3680" t="str" cm="1">
        <f t="array" ref="L3680">[1]!s_info_industry_gics(A3680,1)</f>
        <v>医疗保健</v>
      </c>
      <c r="M3680" t="str" cm="1">
        <f t="array" ref="M3680">[1]!s_info_industry_gicscode(A3680,1)</f>
        <v>35</v>
      </c>
      <c r="N3680" t="str">
        <f>[1]!s_info_industry_gics(A3680,2)</f>
        <v>医疗保健设备与服务</v>
      </c>
      <c r="O3680" t="str">
        <f>[1]!s_info_industry_gicscode(A3680,2)</f>
        <v>3510</v>
      </c>
      <c r="P3680" t="str" cm="1">
        <f t="array" ref="P3680">[1]!s_stmnote_suppliertop5(A3680,D3680,1)</f>
        <v>供应商1</v>
      </c>
      <c r="Q3680" t="str">
        <f>[1]!s_stmnote_suppliertop5(A3680,D3680,2)</f>
        <v>供应商2</v>
      </c>
      <c r="R3680" t="str" cm="1">
        <f t="array" ref="R3680">[1]!s_stmnote_suppliertop5(A3680,D3680,3)</f>
        <v>供应商3</v>
      </c>
      <c r="S3680" t="str" cm="1">
        <f t="array" ref="S3680">[1]!s_stmnote_suppliertop5(A3680,D3680,4)</f>
        <v>供应商4</v>
      </c>
      <c r="T3680" t="str" cm="1">
        <f t="array" ref="T3680">[1]!s_stmnote_suppliertop5(A3680,D3680,5)</f>
        <v>供应商5</v>
      </c>
      <c r="U3680" s="9">
        <f>[1]!s_stmnote_purchasetop5_pct(A3680,D3680)</f>
        <v>10.93</v>
      </c>
      <c r="V3680" t="str" cm="1">
        <f t="array" ref="V3680">[1]!s_stmnote_customertop5($A3680,$D3680,1)</f>
        <v>客户1</v>
      </c>
      <c r="W3680" t="str" cm="1">
        <f t="array" ref="W3680">[1]!s_stmnote_customertop5($A3680,$D3680,2)</f>
        <v>客户2</v>
      </c>
      <c r="X3680" t="str" cm="1">
        <f t="array" ref="X3680">[1]!s_stmnote_customertop5($A3680,$D3680,3)</f>
        <v>客户3</v>
      </c>
      <c r="Y3680" t="str" cm="1">
        <f t="array" ref="Y3680">[1]!s_stmnote_customertop5($A3680,$D3680,4)</f>
        <v>客户4</v>
      </c>
      <c r="Z3680" t="str" cm="1">
        <f t="array" ref="Z3680">[1]!s_stmnote_customertop5($A3680,$D3680,5)</f>
        <v>客户5</v>
      </c>
      <c r="AA3680" s="9">
        <f>[1]!s_stmnote_salestop5_pct(A3680,D3680)</f>
        <v>10.17</v>
      </c>
      <c r="AB3680" s="9">
        <f>[1]!s_fa_arturn(A3680,D3680)</f>
        <v>1.7101999999999999</v>
      </c>
      <c r="AC3680" s="9">
        <f>[1]!fa_apturn(A3680,D3680)</f>
        <v>3.5987657788931702</v>
      </c>
      <c r="AD3680" s="9">
        <f>[1]!s_fa_invturn(A3680,D3680)</f>
        <v>7.0400999999999998</v>
      </c>
    </row>
    <row r="3681" spans="1:30">
      <c r="A3681">
        <v>2589</v>
      </c>
      <c r="B3681" t="s">
        <v>375</v>
      </c>
      <c r="C3681" t="s">
        <v>2813</v>
      </c>
      <c r="D3681" s="8">
        <f t="shared" si="58"/>
        <v>44926</v>
      </c>
      <c r="E3681" t="s">
        <v>6983</v>
      </c>
      <c r="F3681">
        <v>1</v>
      </c>
      <c r="G3681" t="s">
        <v>10618</v>
      </c>
      <c r="L3681" t="str" cm="1">
        <f t="array" ref="L3681">[1]!s_info_industry_gics(A3681,1)</f>
        <v>医疗保健</v>
      </c>
      <c r="M3681" t="str" cm="1">
        <f t="array" ref="M3681">[1]!s_info_industry_gicscode(A3681,1)</f>
        <v>35</v>
      </c>
      <c r="N3681" t="str">
        <f>[1]!s_info_industry_gics(A3681,2)</f>
        <v>医疗保健设备与服务</v>
      </c>
      <c r="O3681" t="str">
        <f>[1]!s_info_industry_gicscode(A3681,2)</f>
        <v>3510</v>
      </c>
      <c r="P3681" t="str" cm="1">
        <f t="array" ref="P3681">[1]!s_stmnote_suppliertop5(A3681,D3681,1)</f>
        <v>供应商1</v>
      </c>
      <c r="Q3681" t="str">
        <f>[1]!s_stmnote_suppliertop5(A3681,D3681,2)</f>
        <v>供应商2</v>
      </c>
      <c r="R3681" t="str" cm="1">
        <f t="array" ref="R3681">[1]!s_stmnote_suppliertop5(A3681,D3681,3)</f>
        <v>供应商3</v>
      </c>
      <c r="S3681" t="str" cm="1">
        <f t="array" ref="S3681">[1]!s_stmnote_suppliertop5(A3681,D3681,4)</f>
        <v>供应商4</v>
      </c>
      <c r="T3681" t="str" cm="1">
        <f t="array" ref="T3681">[1]!s_stmnote_suppliertop5(A3681,D3681,5)</f>
        <v>供应商5</v>
      </c>
      <c r="U3681" s="9">
        <f>[1]!s_stmnote_purchasetop5_pct(A3681,D3681)</f>
        <v>10.93</v>
      </c>
      <c r="V3681" t="str" cm="1">
        <f t="array" ref="V3681">[1]!s_stmnote_customertop5($A3681,$D3681,1)</f>
        <v>客户1</v>
      </c>
      <c r="W3681" t="str" cm="1">
        <f t="array" ref="W3681">[1]!s_stmnote_customertop5($A3681,$D3681,2)</f>
        <v>客户2</v>
      </c>
      <c r="X3681" t="str" cm="1">
        <f t="array" ref="X3681">[1]!s_stmnote_customertop5($A3681,$D3681,3)</f>
        <v>客户3</v>
      </c>
      <c r="Y3681" t="str" cm="1">
        <f t="array" ref="Y3681">[1]!s_stmnote_customertop5($A3681,$D3681,4)</f>
        <v>客户4</v>
      </c>
      <c r="Z3681" t="str" cm="1">
        <f t="array" ref="Z3681">[1]!s_stmnote_customertop5($A3681,$D3681,5)</f>
        <v>客户5</v>
      </c>
      <c r="AA3681" s="9">
        <f>[1]!s_stmnote_salestop5_pct(A3681,D3681)</f>
        <v>10.17</v>
      </c>
      <c r="AB3681" s="9">
        <f>[1]!s_fa_arturn(A3681,D3681)</f>
        <v>1.7101999999999999</v>
      </c>
      <c r="AC3681" s="9">
        <f>[1]!fa_apturn(A3681,D3681)</f>
        <v>3.5987657788931702</v>
      </c>
      <c r="AD3681" s="9">
        <f>[1]!s_fa_invturn(A3681,D3681)</f>
        <v>7.0400999999999998</v>
      </c>
    </row>
    <row r="3682" spans="1:30">
      <c r="A3682">
        <v>2589</v>
      </c>
      <c r="B3682" t="s">
        <v>375</v>
      </c>
      <c r="C3682" t="s">
        <v>2814</v>
      </c>
      <c r="D3682" s="8">
        <f t="shared" si="58"/>
        <v>45291</v>
      </c>
      <c r="E3682" t="s">
        <v>6942</v>
      </c>
      <c r="F3682">
        <v>1</v>
      </c>
      <c r="G3682" t="s">
        <v>8491</v>
      </c>
      <c r="L3682" t="str" cm="1">
        <f t="array" ref="L3682">[1]!s_info_industry_gics(A3682,1)</f>
        <v>医疗保健</v>
      </c>
      <c r="M3682" t="str" cm="1">
        <f t="array" ref="M3682">[1]!s_info_industry_gicscode(A3682,1)</f>
        <v>35</v>
      </c>
      <c r="N3682" t="str">
        <f>[1]!s_info_industry_gics(A3682,2)</f>
        <v>医疗保健设备与服务</v>
      </c>
      <c r="O3682" t="str">
        <f>[1]!s_info_industry_gicscode(A3682,2)</f>
        <v>3510</v>
      </c>
      <c r="P3682" cm="1">
        <f t="array" ref="P3682">[1]!s_stmnote_suppliertop5(A3682,D3682,1)</f>
        <v>0</v>
      </c>
      <c r="Q3682">
        <f>[1]!s_stmnote_suppliertop5(A3682,D3682,2)</f>
        <v>0</v>
      </c>
      <c r="R3682" cm="1">
        <f t="array" ref="R3682">[1]!s_stmnote_suppliertop5(A3682,D3682,3)</f>
        <v>0</v>
      </c>
      <c r="S3682" cm="1">
        <f t="array" ref="S3682">[1]!s_stmnote_suppliertop5(A3682,D3682,4)</f>
        <v>0</v>
      </c>
      <c r="T3682" cm="1">
        <f t="array" ref="T3682">[1]!s_stmnote_suppliertop5(A3682,D3682,5)</f>
        <v>0</v>
      </c>
      <c r="U3682" s="9">
        <f>[1]!s_stmnote_purchasetop5_pct(A3682,D3682)</f>
        <v>0</v>
      </c>
      <c r="V3682" t="str" cm="1">
        <f t="array" ref="V3682">[1]!s_stmnote_customertop5($A3682,$D3682,1)</f>
        <v>客户1</v>
      </c>
      <c r="W3682" t="str" cm="1">
        <f t="array" ref="W3682">[1]!s_stmnote_customertop5($A3682,$D3682,2)</f>
        <v>客户2</v>
      </c>
      <c r="X3682" t="str" cm="1">
        <f t="array" ref="X3682">[1]!s_stmnote_customertop5($A3682,$D3682,3)</f>
        <v>客户3</v>
      </c>
      <c r="Y3682" t="str" cm="1">
        <f t="array" ref="Y3682">[1]!s_stmnote_customertop5($A3682,$D3682,4)</f>
        <v>客户4</v>
      </c>
      <c r="Z3682" t="str" cm="1">
        <f t="array" ref="Z3682">[1]!s_stmnote_customertop5($A3682,$D3682,5)</f>
        <v>客户5</v>
      </c>
      <c r="AA3682" s="9">
        <f>[1]!s_stmnote_salestop5_pct(A3682,D3682)</f>
        <v>16.23</v>
      </c>
      <c r="AB3682" s="9">
        <f>[1]!s_fa_arturn(A3682,D3682)</f>
        <v>2.0404</v>
      </c>
      <c r="AC3682" s="9">
        <f>[1]!fa_apturn(A3682,D3682)</f>
        <v>2.471896398927</v>
      </c>
      <c r="AD3682" s="9">
        <f>[1]!s_fa_invturn(A3682,D3682)</f>
        <v>6.9516</v>
      </c>
    </row>
    <row r="3683" spans="1:30">
      <c r="A3683">
        <v>2589</v>
      </c>
      <c r="B3683" t="s">
        <v>375</v>
      </c>
      <c r="C3683" t="s">
        <v>2815</v>
      </c>
      <c r="D3683" s="8">
        <f t="shared" si="58"/>
        <v>45291</v>
      </c>
      <c r="E3683" t="s">
        <v>7061</v>
      </c>
      <c r="F3683">
        <v>2</v>
      </c>
      <c r="G3683" t="s">
        <v>10619</v>
      </c>
      <c r="H3683" t="s">
        <v>12111</v>
      </c>
      <c r="L3683" t="str" cm="1">
        <f t="array" ref="L3683">[1]!s_info_industry_gics(A3683,1)</f>
        <v>医疗保健</v>
      </c>
      <c r="M3683" t="str" cm="1">
        <f t="array" ref="M3683">[1]!s_info_industry_gicscode(A3683,1)</f>
        <v>35</v>
      </c>
      <c r="N3683" t="str">
        <f>[1]!s_info_industry_gics(A3683,2)</f>
        <v>医疗保健设备与服务</v>
      </c>
      <c r="O3683" t="str">
        <f>[1]!s_info_industry_gicscode(A3683,2)</f>
        <v>3510</v>
      </c>
      <c r="P3683" cm="1">
        <f t="array" ref="P3683">[1]!s_stmnote_suppliertop5(A3683,D3683,1)</f>
        <v>0</v>
      </c>
      <c r="Q3683">
        <f>[1]!s_stmnote_suppliertop5(A3683,D3683,2)</f>
        <v>0</v>
      </c>
      <c r="R3683" cm="1">
        <f t="array" ref="R3683">[1]!s_stmnote_suppliertop5(A3683,D3683,3)</f>
        <v>0</v>
      </c>
      <c r="S3683" cm="1">
        <f t="array" ref="S3683">[1]!s_stmnote_suppliertop5(A3683,D3683,4)</f>
        <v>0</v>
      </c>
      <c r="T3683" cm="1">
        <f t="array" ref="T3683">[1]!s_stmnote_suppliertop5(A3683,D3683,5)</f>
        <v>0</v>
      </c>
      <c r="U3683" s="9">
        <f>[1]!s_stmnote_purchasetop5_pct(A3683,D3683)</f>
        <v>0</v>
      </c>
      <c r="V3683" t="str" cm="1">
        <f t="array" ref="V3683">[1]!s_stmnote_customertop5($A3683,$D3683,1)</f>
        <v>客户1</v>
      </c>
      <c r="W3683" t="str" cm="1">
        <f t="array" ref="W3683">[1]!s_stmnote_customertop5($A3683,$D3683,2)</f>
        <v>客户2</v>
      </c>
      <c r="X3683" t="str" cm="1">
        <f t="array" ref="X3683">[1]!s_stmnote_customertop5($A3683,$D3683,3)</f>
        <v>客户3</v>
      </c>
      <c r="Y3683" t="str" cm="1">
        <f t="array" ref="Y3683">[1]!s_stmnote_customertop5($A3683,$D3683,4)</f>
        <v>客户4</v>
      </c>
      <c r="Z3683" t="str" cm="1">
        <f t="array" ref="Z3683">[1]!s_stmnote_customertop5($A3683,$D3683,5)</f>
        <v>客户5</v>
      </c>
      <c r="AA3683" s="9">
        <f>[1]!s_stmnote_salestop5_pct(A3683,D3683)</f>
        <v>16.23</v>
      </c>
      <c r="AB3683" s="9">
        <f>[1]!s_fa_arturn(A3683,D3683)</f>
        <v>2.0404</v>
      </c>
      <c r="AC3683" s="9">
        <f>[1]!fa_apturn(A3683,D3683)</f>
        <v>2.471896398927</v>
      </c>
      <c r="AD3683" s="9">
        <f>[1]!s_fa_invturn(A3683,D3683)</f>
        <v>6.9516</v>
      </c>
    </row>
    <row r="3684" spans="1:30">
      <c r="A3684">
        <v>301126</v>
      </c>
      <c r="B3684" t="s">
        <v>739</v>
      </c>
      <c r="C3684" t="s">
        <v>4207</v>
      </c>
      <c r="D3684" s="8">
        <f t="shared" si="58"/>
        <v>44561</v>
      </c>
      <c r="E3684" t="s">
        <v>7494</v>
      </c>
      <c r="F3684">
        <v>1</v>
      </c>
      <c r="G3684" t="s">
        <v>9068</v>
      </c>
      <c r="L3684" t="str" cm="1">
        <f t="array" ref="L3684">[1]!s_info_industry_gics(A3684,1)</f>
        <v>医疗保健</v>
      </c>
      <c r="M3684" t="str" cm="1">
        <f t="array" ref="M3684">[1]!s_info_industry_gicscode(A3684,1)</f>
        <v>35</v>
      </c>
      <c r="N3684" t="str">
        <f>[1]!s_info_industry_gics(A3684,2)</f>
        <v>医疗保健设备与服务</v>
      </c>
      <c r="O3684" t="str">
        <f>[1]!s_info_industry_gicscode(A3684,2)</f>
        <v>3510</v>
      </c>
      <c r="P3684" t="str" cm="1">
        <f t="array" ref="P3684">[1]!s_stmnote_suppliertop5(A3684,D3684,1)</f>
        <v>供应商一</v>
      </c>
      <c r="Q3684" t="str">
        <f>[1]!s_stmnote_suppliertop5(A3684,D3684,2)</f>
        <v>供应商二</v>
      </c>
      <c r="R3684" t="str" cm="1">
        <f t="array" ref="R3684">[1]!s_stmnote_suppliertop5(A3684,D3684,3)</f>
        <v>供应商三</v>
      </c>
      <c r="S3684" t="str" cm="1">
        <f t="array" ref="S3684">[1]!s_stmnote_suppliertop5(A3684,D3684,4)</f>
        <v>供应商四</v>
      </c>
      <c r="T3684" t="str" cm="1">
        <f t="array" ref="T3684">[1]!s_stmnote_suppliertop5(A3684,D3684,5)</f>
        <v>供应商五</v>
      </c>
      <c r="U3684" s="9">
        <f>[1]!s_stmnote_purchasetop5_pct(A3684,D3684)</f>
        <v>18.899999999999999</v>
      </c>
      <c r="V3684" t="str" cm="1">
        <f t="array" ref="V3684">[1]!s_stmnote_customertop5($A3684,$D3684,1)</f>
        <v>客户一</v>
      </c>
      <c r="W3684" t="str" cm="1">
        <f t="array" ref="W3684">[1]!s_stmnote_customertop5($A3684,$D3684,2)</f>
        <v>客户二</v>
      </c>
      <c r="X3684" t="str" cm="1">
        <f t="array" ref="X3684">[1]!s_stmnote_customertop5($A3684,$D3684,3)</f>
        <v>客户三</v>
      </c>
      <c r="Y3684" t="str" cm="1">
        <f t="array" ref="Y3684">[1]!s_stmnote_customertop5($A3684,$D3684,4)</f>
        <v>客户四</v>
      </c>
      <c r="Z3684" t="str" cm="1">
        <f t="array" ref="Z3684">[1]!s_stmnote_customertop5($A3684,$D3684,5)</f>
        <v>客户五</v>
      </c>
      <c r="AA3684" s="9">
        <f>[1]!s_stmnote_salestop5_pct(A3684,D3684)</f>
        <v>14.72</v>
      </c>
      <c r="AB3684" s="9">
        <f>[1]!s_fa_arturn(A3684,D3684)</f>
        <v>2.1528</v>
      </c>
      <c r="AC3684" s="9">
        <f>[1]!fa_apturn(A3684,D3684)</f>
        <v>6.8263421013183896</v>
      </c>
      <c r="AD3684" s="9">
        <f>[1]!s_fa_invturn(A3684,D3684)</f>
        <v>8.5183</v>
      </c>
    </row>
    <row r="3685" spans="1:30">
      <c r="A3685">
        <v>301126</v>
      </c>
      <c r="B3685" t="s">
        <v>739</v>
      </c>
      <c r="C3685" t="s">
        <v>4207</v>
      </c>
      <c r="D3685" s="8">
        <f t="shared" si="58"/>
        <v>44561</v>
      </c>
      <c r="E3685" t="s">
        <v>7585</v>
      </c>
      <c r="F3685">
        <v>1</v>
      </c>
      <c r="G3685" t="s">
        <v>9068</v>
      </c>
      <c r="L3685" t="str" cm="1">
        <f t="array" ref="L3685">[1]!s_info_industry_gics(A3685,1)</f>
        <v>医疗保健</v>
      </c>
      <c r="M3685" t="str" cm="1">
        <f t="array" ref="M3685">[1]!s_info_industry_gicscode(A3685,1)</f>
        <v>35</v>
      </c>
      <c r="N3685" t="str">
        <f>[1]!s_info_industry_gics(A3685,2)</f>
        <v>医疗保健设备与服务</v>
      </c>
      <c r="O3685" t="str">
        <f>[1]!s_info_industry_gicscode(A3685,2)</f>
        <v>3510</v>
      </c>
      <c r="P3685" t="str" cm="1">
        <f t="array" ref="P3685">[1]!s_stmnote_suppliertop5(A3685,D3685,1)</f>
        <v>供应商一</v>
      </c>
      <c r="Q3685" t="str">
        <f>[1]!s_stmnote_suppliertop5(A3685,D3685,2)</f>
        <v>供应商二</v>
      </c>
      <c r="R3685" t="str" cm="1">
        <f t="array" ref="R3685">[1]!s_stmnote_suppliertop5(A3685,D3685,3)</f>
        <v>供应商三</v>
      </c>
      <c r="S3685" t="str" cm="1">
        <f t="array" ref="S3685">[1]!s_stmnote_suppliertop5(A3685,D3685,4)</f>
        <v>供应商四</v>
      </c>
      <c r="T3685" t="str" cm="1">
        <f t="array" ref="T3685">[1]!s_stmnote_suppliertop5(A3685,D3685,5)</f>
        <v>供应商五</v>
      </c>
      <c r="U3685" s="9">
        <f>[1]!s_stmnote_purchasetop5_pct(A3685,D3685)</f>
        <v>18.899999999999999</v>
      </c>
      <c r="V3685" t="str" cm="1">
        <f t="array" ref="V3685">[1]!s_stmnote_customertop5($A3685,$D3685,1)</f>
        <v>客户一</v>
      </c>
      <c r="W3685" t="str" cm="1">
        <f t="array" ref="W3685">[1]!s_stmnote_customertop5($A3685,$D3685,2)</f>
        <v>客户二</v>
      </c>
      <c r="X3685" t="str" cm="1">
        <f t="array" ref="X3685">[1]!s_stmnote_customertop5($A3685,$D3685,3)</f>
        <v>客户三</v>
      </c>
      <c r="Y3685" t="str" cm="1">
        <f t="array" ref="Y3685">[1]!s_stmnote_customertop5($A3685,$D3685,4)</f>
        <v>客户四</v>
      </c>
      <c r="Z3685" t="str" cm="1">
        <f t="array" ref="Z3685">[1]!s_stmnote_customertop5($A3685,$D3685,5)</f>
        <v>客户五</v>
      </c>
      <c r="AA3685" s="9">
        <f>[1]!s_stmnote_salestop5_pct(A3685,D3685)</f>
        <v>14.72</v>
      </c>
      <c r="AB3685" s="9">
        <f>[1]!s_fa_arturn(A3685,D3685)</f>
        <v>2.1528</v>
      </c>
      <c r="AC3685" s="9">
        <f>[1]!fa_apturn(A3685,D3685)</f>
        <v>6.8263421013183896</v>
      </c>
      <c r="AD3685" s="9">
        <f>[1]!s_fa_invturn(A3685,D3685)</f>
        <v>8.5183</v>
      </c>
    </row>
    <row r="3686" spans="1:30">
      <c r="A3686">
        <v>301126</v>
      </c>
      <c r="B3686" t="s">
        <v>739</v>
      </c>
      <c r="C3686" t="s">
        <v>4207</v>
      </c>
      <c r="D3686" s="8">
        <f t="shared" si="58"/>
        <v>44561</v>
      </c>
      <c r="E3686" t="s">
        <v>7415</v>
      </c>
      <c r="F3686">
        <v>1</v>
      </c>
      <c r="G3686" t="s">
        <v>9068</v>
      </c>
      <c r="L3686" t="str" cm="1">
        <f t="array" ref="L3686">[1]!s_info_industry_gics(A3686,1)</f>
        <v>医疗保健</v>
      </c>
      <c r="M3686" t="str" cm="1">
        <f t="array" ref="M3686">[1]!s_info_industry_gicscode(A3686,1)</f>
        <v>35</v>
      </c>
      <c r="N3686" t="str">
        <f>[1]!s_info_industry_gics(A3686,2)</f>
        <v>医疗保健设备与服务</v>
      </c>
      <c r="O3686" t="str">
        <f>[1]!s_info_industry_gicscode(A3686,2)</f>
        <v>3510</v>
      </c>
      <c r="P3686" t="str" cm="1">
        <f t="array" ref="P3686">[1]!s_stmnote_suppliertop5(A3686,D3686,1)</f>
        <v>供应商一</v>
      </c>
      <c r="Q3686" t="str">
        <f>[1]!s_stmnote_suppliertop5(A3686,D3686,2)</f>
        <v>供应商二</v>
      </c>
      <c r="R3686" t="str" cm="1">
        <f t="array" ref="R3686">[1]!s_stmnote_suppliertop5(A3686,D3686,3)</f>
        <v>供应商三</v>
      </c>
      <c r="S3686" t="str" cm="1">
        <f t="array" ref="S3686">[1]!s_stmnote_suppliertop5(A3686,D3686,4)</f>
        <v>供应商四</v>
      </c>
      <c r="T3686" t="str" cm="1">
        <f t="array" ref="T3686">[1]!s_stmnote_suppliertop5(A3686,D3686,5)</f>
        <v>供应商五</v>
      </c>
      <c r="U3686" s="9">
        <f>[1]!s_stmnote_purchasetop5_pct(A3686,D3686)</f>
        <v>18.899999999999999</v>
      </c>
      <c r="V3686" t="str" cm="1">
        <f t="array" ref="V3686">[1]!s_stmnote_customertop5($A3686,$D3686,1)</f>
        <v>客户一</v>
      </c>
      <c r="W3686" t="str" cm="1">
        <f t="array" ref="W3686">[1]!s_stmnote_customertop5($A3686,$D3686,2)</f>
        <v>客户二</v>
      </c>
      <c r="X3686" t="str" cm="1">
        <f t="array" ref="X3686">[1]!s_stmnote_customertop5($A3686,$D3686,3)</f>
        <v>客户三</v>
      </c>
      <c r="Y3686" t="str" cm="1">
        <f t="array" ref="Y3686">[1]!s_stmnote_customertop5($A3686,$D3686,4)</f>
        <v>客户四</v>
      </c>
      <c r="Z3686" t="str" cm="1">
        <f t="array" ref="Z3686">[1]!s_stmnote_customertop5($A3686,$D3686,5)</f>
        <v>客户五</v>
      </c>
      <c r="AA3686" s="9">
        <f>[1]!s_stmnote_salestop5_pct(A3686,D3686)</f>
        <v>14.72</v>
      </c>
      <c r="AB3686" s="9">
        <f>[1]!s_fa_arturn(A3686,D3686)</f>
        <v>2.1528</v>
      </c>
      <c r="AC3686" s="9">
        <f>[1]!fa_apturn(A3686,D3686)</f>
        <v>6.8263421013183896</v>
      </c>
      <c r="AD3686" s="9">
        <f>[1]!s_fa_invturn(A3686,D3686)</f>
        <v>8.5183</v>
      </c>
    </row>
    <row r="3687" spans="1:30">
      <c r="A3687">
        <v>301126</v>
      </c>
      <c r="B3687" t="s">
        <v>739</v>
      </c>
      <c r="C3687" t="s">
        <v>4208</v>
      </c>
      <c r="D3687" s="8">
        <f t="shared" si="58"/>
        <v>44561</v>
      </c>
      <c r="E3687" t="s">
        <v>7727</v>
      </c>
      <c r="F3687">
        <v>1</v>
      </c>
      <c r="G3687" t="s">
        <v>9069</v>
      </c>
      <c r="L3687" t="str" cm="1">
        <f t="array" ref="L3687">[1]!s_info_industry_gics(A3687,1)</f>
        <v>医疗保健</v>
      </c>
      <c r="M3687" t="str" cm="1">
        <f t="array" ref="M3687">[1]!s_info_industry_gicscode(A3687,1)</f>
        <v>35</v>
      </c>
      <c r="N3687" t="str">
        <f>[1]!s_info_industry_gics(A3687,2)</f>
        <v>医疗保健设备与服务</v>
      </c>
      <c r="O3687" t="str">
        <f>[1]!s_info_industry_gicscode(A3687,2)</f>
        <v>3510</v>
      </c>
      <c r="P3687" t="str" cm="1">
        <f t="array" ref="P3687">[1]!s_stmnote_suppliertop5(A3687,D3687,1)</f>
        <v>供应商一</v>
      </c>
      <c r="Q3687" t="str">
        <f>[1]!s_stmnote_suppliertop5(A3687,D3687,2)</f>
        <v>供应商二</v>
      </c>
      <c r="R3687" t="str" cm="1">
        <f t="array" ref="R3687">[1]!s_stmnote_suppliertop5(A3687,D3687,3)</f>
        <v>供应商三</v>
      </c>
      <c r="S3687" t="str" cm="1">
        <f t="array" ref="S3687">[1]!s_stmnote_suppliertop5(A3687,D3687,4)</f>
        <v>供应商四</v>
      </c>
      <c r="T3687" t="str" cm="1">
        <f t="array" ref="T3687">[1]!s_stmnote_suppliertop5(A3687,D3687,5)</f>
        <v>供应商五</v>
      </c>
      <c r="U3687" s="9">
        <f>[1]!s_stmnote_purchasetop5_pct(A3687,D3687)</f>
        <v>18.899999999999999</v>
      </c>
      <c r="V3687" t="str" cm="1">
        <f t="array" ref="V3687">[1]!s_stmnote_customertop5($A3687,$D3687,1)</f>
        <v>客户一</v>
      </c>
      <c r="W3687" t="str" cm="1">
        <f t="array" ref="W3687">[1]!s_stmnote_customertop5($A3687,$D3687,2)</f>
        <v>客户二</v>
      </c>
      <c r="X3687" t="str" cm="1">
        <f t="array" ref="X3687">[1]!s_stmnote_customertop5($A3687,$D3687,3)</f>
        <v>客户三</v>
      </c>
      <c r="Y3687" t="str" cm="1">
        <f t="array" ref="Y3687">[1]!s_stmnote_customertop5($A3687,$D3687,4)</f>
        <v>客户四</v>
      </c>
      <c r="Z3687" t="str" cm="1">
        <f t="array" ref="Z3687">[1]!s_stmnote_customertop5($A3687,$D3687,5)</f>
        <v>客户五</v>
      </c>
      <c r="AA3687" s="9">
        <f>[1]!s_stmnote_salestop5_pct(A3687,D3687)</f>
        <v>14.72</v>
      </c>
      <c r="AB3687" s="9">
        <f>[1]!s_fa_arturn(A3687,D3687)</f>
        <v>2.1528</v>
      </c>
      <c r="AC3687" s="9">
        <f>[1]!fa_apturn(A3687,D3687)</f>
        <v>6.8263421013183896</v>
      </c>
      <c r="AD3687" s="9">
        <f>[1]!s_fa_invturn(A3687,D3687)</f>
        <v>8.5183</v>
      </c>
    </row>
    <row r="3688" spans="1:30">
      <c r="A3688">
        <v>301126</v>
      </c>
      <c r="B3688" t="s">
        <v>739</v>
      </c>
      <c r="C3688" t="s">
        <v>4209</v>
      </c>
      <c r="D3688" s="8">
        <f t="shared" si="58"/>
        <v>44561</v>
      </c>
      <c r="E3688" t="s">
        <v>7406</v>
      </c>
      <c r="F3688">
        <v>1</v>
      </c>
      <c r="G3688" t="s">
        <v>9069</v>
      </c>
      <c r="L3688" t="str" cm="1">
        <f t="array" ref="L3688">[1]!s_info_industry_gics(A3688,1)</f>
        <v>医疗保健</v>
      </c>
      <c r="M3688" t="str" cm="1">
        <f t="array" ref="M3688">[1]!s_info_industry_gicscode(A3688,1)</f>
        <v>35</v>
      </c>
      <c r="N3688" t="str">
        <f>[1]!s_info_industry_gics(A3688,2)</f>
        <v>医疗保健设备与服务</v>
      </c>
      <c r="O3688" t="str">
        <f>[1]!s_info_industry_gicscode(A3688,2)</f>
        <v>3510</v>
      </c>
      <c r="P3688" t="str" cm="1">
        <f t="array" ref="P3688">[1]!s_stmnote_suppliertop5(A3688,D3688,1)</f>
        <v>供应商一</v>
      </c>
      <c r="Q3688" t="str">
        <f>[1]!s_stmnote_suppliertop5(A3688,D3688,2)</f>
        <v>供应商二</v>
      </c>
      <c r="R3688" t="str" cm="1">
        <f t="array" ref="R3688">[1]!s_stmnote_suppliertop5(A3688,D3688,3)</f>
        <v>供应商三</v>
      </c>
      <c r="S3688" t="str" cm="1">
        <f t="array" ref="S3688">[1]!s_stmnote_suppliertop5(A3688,D3688,4)</f>
        <v>供应商四</v>
      </c>
      <c r="T3688" t="str" cm="1">
        <f t="array" ref="T3688">[1]!s_stmnote_suppliertop5(A3688,D3688,5)</f>
        <v>供应商五</v>
      </c>
      <c r="U3688" s="9">
        <f>[1]!s_stmnote_purchasetop5_pct(A3688,D3688)</f>
        <v>18.899999999999999</v>
      </c>
      <c r="V3688" t="str" cm="1">
        <f t="array" ref="V3688">[1]!s_stmnote_customertop5($A3688,$D3688,1)</f>
        <v>客户一</v>
      </c>
      <c r="W3688" t="str" cm="1">
        <f t="array" ref="W3688">[1]!s_stmnote_customertop5($A3688,$D3688,2)</f>
        <v>客户二</v>
      </c>
      <c r="X3688" t="str" cm="1">
        <f t="array" ref="X3688">[1]!s_stmnote_customertop5($A3688,$D3688,3)</f>
        <v>客户三</v>
      </c>
      <c r="Y3688" t="str" cm="1">
        <f t="array" ref="Y3688">[1]!s_stmnote_customertop5($A3688,$D3688,4)</f>
        <v>客户四</v>
      </c>
      <c r="Z3688" t="str" cm="1">
        <f t="array" ref="Z3688">[1]!s_stmnote_customertop5($A3688,$D3688,5)</f>
        <v>客户五</v>
      </c>
      <c r="AA3688" s="9">
        <f>[1]!s_stmnote_salestop5_pct(A3688,D3688)</f>
        <v>14.72</v>
      </c>
      <c r="AB3688" s="9">
        <f>[1]!s_fa_arturn(A3688,D3688)</f>
        <v>2.1528</v>
      </c>
      <c r="AC3688" s="9">
        <f>[1]!fa_apturn(A3688,D3688)</f>
        <v>6.8263421013183896</v>
      </c>
      <c r="AD3688" s="9">
        <f>[1]!s_fa_invturn(A3688,D3688)</f>
        <v>8.5183</v>
      </c>
    </row>
    <row r="3689" spans="1:30">
      <c r="A3689">
        <v>301370</v>
      </c>
      <c r="B3689" t="s">
        <v>776</v>
      </c>
      <c r="C3689" t="s">
        <v>4308</v>
      </c>
      <c r="D3689" s="8">
        <f t="shared" si="58"/>
        <v>45291</v>
      </c>
      <c r="E3689" t="s">
        <v>6963</v>
      </c>
      <c r="F3689">
        <v>1</v>
      </c>
      <c r="G3689" t="s">
        <v>9116</v>
      </c>
      <c r="L3689" t="str" cm="1">
        <f t="array" ref="L3689">[1]!s_info_industry_gics(A3689,1)</f>
        <v>医疗保健</v>
      </c>
      <c r="M3689" t="str" cm="1">
        <f t="array" ref="M3689">[1]!s_info_industry_gicscode(A3689,1)</f>
        <v>35</v>
      </c>
      <c r="N3689" t="str">
        <f>[1]!s_info_industry_gics(A3689,2)</f>
        <v>医疗保健设备与服务</v>
      </c>
      <c r="O3689" t="str">
        <f>[1]!s_info_industry_gicscode(A3689,2)</f>
        <v>3510</v>
      </c>
      <c r="P3689" cm="1">
        <f t="array" ref="P3689">[1]!s_stmnote_suppliertop5(A3689,D3689,1)</f>
        <v>0</v>
      </c>
      <c r="Q3689">
        <f>[1]!s_stmnote_suppliertop5(A3689,D3689,2)</f>
        <v>0</v>
      </c>
      <c r="R3689" cm="1">
        <f t="array" ref="R3689">[1]!s_stmnote_suppliertop5(A3689,D3689,3)</f>
        <v>0</v>
      </c>
      <c r="S3689" cm="1">
        <f t="array" ref="S3689">[1]!s_stmnote_suppliertop5(A3689,D3689,4)</f>
        <v>0</v>
      </c>
      <c r="T3689" cm="1">
        <f t="array" ref="T3689">[1]!s_stmnote_suppliertop5(A3689,D3689,5)</f>
        <v>0</v>
      </c>
      <c r="U3689" s="9">
        <f>[1]!s_stmnote_purchasetop5_pct(A3689,D3689)</f>
        <v>0</v>
      </c>
      <c r="V3689" t="str" cm="1">
        <f t="array" ref="V3689">[1]!s_stmnote_customertop5($A3689,$D3689,1)</f>
        <v>客户一</v>
      </c>
      <c r="W3689" t="str" cm="1">
        <f t="array" ref="W3689">[1]!s_stmnote_customertop5($A3689,$D3689,2)</f>
        <v>国药控股医疗器械有限公司及控股子公司</v>
      </c>
      <c r="X3689" t="str" cm="1">
        <f t="array" ref="X3689">[1]!s_stmnote_customertop5($A3689,$D3689,3)</f>
        <v>泰康人寿或泰康保险控制的主体</v>
      </c>
      <c r="Y3689" t="str" cm="1">
        <f t="array" ref="Y3689">[1]!s_stmnote_customertop5($A3689,$D3689,4)</f>
        <v>客户四</v>
      </c>
      <c r="Z3689" t="str" cm="1">
        <f t="array" ref="Z3689">[1]!s_stmnote_customertop5($A3689,$D3689,5)</f>
        <v>客户五</v>
      </c>
      <c r="AA3689" s="9">
        <f>[1]!s_stmnote_salestop5_pct(A3689,D3689)</f>
        <v>7.22</v>
      </c>
      <c r="AB3689" s="9">
        <f>[1]!s_fa_arturn(A3689,D3689)</f>
        <v>3.8441999999999998</v>
      </c>
      <c r="AC3689" s="9">
        <f>[1]!fa_apturn(A3689,D3689)</f>
        <v>2.75864576143635</v>
      </c>
      <c r="AD3689" s="9">
        <f>[1]!s_fa_invturn(A3689,D3689)</f>
        <v>2.3435000000000001</v>
      </c>
    </row>
    <row r="3690" spans="1:30">
      <c r="A3690">
        <v>301370</v>
      </c>
      <c r="B3690" t="s">
        <v>776</v>
      </c>
      <c r="C3690" t="s">
        <v>4309</v>
      </c>
      <c r="D3690" s="8">
        <f t="shared" si="58"/>
        <v>45291</v>
      </c>
      <c r="E3690" t="s">
        <v>7503</v>
      </c>
      <c r="F3690">
        <v>1</v>
      </c>
      <c r="G3690" t="s">
        <v>9116</v>
      </c>
      <c r="L3690" t="str" cm="1">
        <f t="array" ref="L3690">[1]!s_info_industry_gics(A3690,1)</f>
        <v>医疗保健</v>
      </c>
      <c r="M3690" t="str" cm="1">
        <f t="array" ref="M3690">[1]!s_info_industry_gicscode(A3690,1)</f>
        <v>35</v>
      </c>
      <c r="N3690" t="str">
        <f>[1]!s_info_industry_gics(A3690,2)</f>
        <v>医疗保健设备与服务</v>
      </c>
      <c r="O3690" t="str">
        <f>[1]!s_info_industry_gicscode(A3690,2)</f>
        <v>3510</v>
      </c>
      <c r="P3690" cm="1">
        <f t="array" ref="P3690">[1]!s_stmnote_suppliertop5(A3690,D3690,1)</f>
        <v>0</v>
      </c>
      <c r="Q3690">
        <f>[1]!s_stmnote_suppliertop5(A3690,D3690,2)</f>
        <v>0</v>
      </c>
      <c r="R3690" cm="1">
        <f t="array" ref="R3690">[1]!s_stmnote_suppliertop5(A3690,D3690,3)</f>
        <v>0</v>
      </c>
      <c r="S3690" cm="1">
        <f t="array" ref="S3690">[1]!s_stmnote_suppliertop5(A3690,D3690,4)</f>
        <v>0</v>
      </c>
      <c r="T3690" cm="1">
        <f t="array" ref="T3690">[1]!s_stmnote_suppliertop5(A3690,D3690,5)</f>
        <v>0</v>
      </c>
      <c r="U3690" s="9">
        <f>[1]!s_stmnote_purchasetop5_pct(A3690,D3690)</f>
        <v>0</v>
      </c>
      <c r="V3690" t="str" cm="1">
        <f t="array" ref="V3690">[1]!s_stmnote_customertop5($A3690,$D3690,1)</f>
        <v>客户一</v>
      </c>
      <c r="W3690" t="str" cm="1">
        <f t="array" ref="W3690">[1]!s_stmnote_customertop5($A3690,$D3690,2)</f>
        <v>国药控股医疗器械有限公司及控股子公司</v>
      </c>
      <c r="X3690" t="str" cm="1">
        <f t="array" ref="X3690">[1]!s_stmnote_customertop5($A3690,$D3690,3)</f>
        <v>泰康人寿或泰康保险控制的主体</v>
      </c>
      <c r="Y3690" t="str" cm="1">
        <f t="array" ref="Y3690">[1]!s_stmnote_customertop5($A3690,$D3690,4)</f>
        <v>客户四</v>
      </c>
      <c r="Z3690" t="str" cm="1">
        <f t="array" ref="Z3690">[1]!s_stmnote_customertop5($A3690,$D3690,5)</f>
        <v>客户五</v>
      </c>
      <c r="AA3690" s="9">
        <f>[1]!s_stmnote_salestop5_pct(A3690,D3690)</f>
        <v>7.22</v>
      </c>
      <c r="AB3690" s="9">
        <f>[1]!s_fa_arturn(A3690,D3690)</f>
        <v>3.8441999999999998</v>
      </c>
      <c r="AC3690" s="9">
        <f>[1]!fa_apturn(A3690,D3690)</f>
        <v>2.75864576143635</v>
      </c>
      <c r="AD3690" s="9">
        <f>[1]!s_fa_invturn(A3690,D3690)</f>
        <v>2.3435000000000001</v>
      </c>
    </row>
    <row r="3691" spans="1:30">
      <c r="A3691">
        <v>600272</v>
      </c>
      <c r="B3691" t="s">
        <v>851</v>
      </c>
      <c r="C3691" t="s">
        <v>4625</v>
      </c>
      <c r="D3691" s="8">
        <f t="shared" si="58"/>
        <v>44561</v>
      </c>
      <c r="E3691" t="s">
        <v>7576</v>
      </c>
      <c r="F3691">
        <v>1</v>
      </c>
      <c r="G3691" t="s">
        <v>9235</v>
      </c>
      <c r="L3691" t="str" cm="1">
        <f t="array" ref="L3691">[1]!s_info_industry_gics(A3691,1)</f>
        <v>医疗保健</v>
      </c>
      <c r="M3691" t="str" cm="1">
        <f t="array" ref="M3691">[1]!s_info_industry_gicscode(A3691,1)</f>
        <v>35</v>
      </c>
      <c r="N3691" t="str">
        <f>[1]!s_info_industry_gics(A3691,2)</f>
        <v>医疗保健设备与服务</v>
      </c>
      <c r="O3691" t="str">
        <f>[1]!s_info_industry_gicscode(A3691,2)</f>
        <v>3510</v>
      </c>
      <c r="P3691" t="str" cm="1">
        <f t="array" ref="P3691">[1]!s_stmnote_suppliertop5(A3691,D3691,1)</f>
        <v>第一名</v>
      </c>
      <c r="Q3691" t="str">
        <f>[1]!s_stmnote_suppliertop5(A3691,D3691,2)</f>
        <v>第二名</v>
      </c>
      <c r="R3691" t="str" cm="1">
        <f t="array" ref="R3691">[1]!s_stmnote_suppliertop5(A3691,D3691,3)</f>
        <v>第三名</v>
      </c>
      <c r="S3691" t="str" cm="1">
        <f t="array" ref="S3691">[1]!s_stmnote_suppliertop5(A3691,D3691,4)</f>
        <v>第四名</v>
      </c>
      <c r="T3691" t="str" cm="1">
        <f t="array" ref="T3691">[1]!s_stmnote_suppliertop5(A3691,D3691,5)</f>
        <v>第五名</v>
      </c>
      <c r="U3691" s="9">
        <f>[1]!s_stmnote_purchasetop5_pct(A3691,D3691)</f>
        <v>37.270000000000003</v>
      </c>
      <c r="V3691" t="str" cm="1">
        <f t="array" ref="V3691">[1]!s_stmnote_customertop5($A3691,$D3691,1)</f>
        <v>第一名</v>
      </c>
      <c r="W3691" t="str" cm="1">
        <f t="array" ref="W3691">[1]!s_stmnote_customertop5($A3691,$D3691,2)</f>
        <v>第二名</v>
      </c>
      <c r="X3691" t="str" cm="1">
        <f t="array" ref="X3691">[1]!s_stmnote_customertop5($A3691,$D3691,3)</f>
        <v>第三名</v>
      </c>
      <c r="Y3691" t="str" cm="1">
        <f t="array" ref="Y3691">[1]!s_stmnote_customertop5($A3691,$D3691,4)</f>
        <v>第四名</v>
      </c>
      <c r="Z3691" t="str" cm="1">
        <f t="array" ref="Z3691">[1]!s_stmnote_customertop5($A3691,$D3691,5)</f>
        <v>第五名</v>
      </c>
      <c r="AA3691" s="9">
        <f>[1]!s_stmnote_salestop5_pct(A3691,D3691)</f>
        <v>13.27</v>
      </c>
      <c r="AB3691" s="9">
        <f>[1]!s_fa_arturn(A3691,D3691)</f>
        <v>6.3848000000000003</v>
      </c>
      <c r="AC3691" s="9">
        <f>[1]!fa_apturn(A3691,D3691)</f>
        <v>3.3839821170264299</v>
      </c>
      <c r="AD3691" s="9">
        <f>[1]!s_fa_invturn(A3691,D3691)</f>
        <v>5.2492000000000001</v>
      </c>
    </row>
    <row r="3692" spans="1:30">
      <c r="A3692">
        <v>600272</v>
      </c>
      <c r="B3692" t="s">
        <v>851</v>
      </c>
      <c r="C3692" t="s">
        <v>4626</v>
      </c>
      <c r="D3692" s="8">
        <f t="shared" si="58"/>
        <v>44561</v>
      </c>
      <c r="E3692" t="s">
        <v>7442</v>
      </c>
      <c r="F3692">
        <v>1</v>
      </c>
      <c r="G3692" t="s">
        <v>9235</v>
      </c>
      <c r="L3692" t="str" cm="1">
        <f t="array" ref="L3692">[1]!s_info_industry_gics(A3692,1)</f>
        <v>医疗保健</v>
      </c>
      <c r="M3692" t="str" cm="1">
        <f t="array" ref="M3692">[1]!s_info_industry_gicscode(A3692,1)</f>
        <v>35</v>
      </c>
      <c r="N3692" t="str">
        <f>[1]!s_info_industry_gics(A3692,2)</f>
        <v>医疗保健设备与服务</v>
      </c>
      <c r="O3692" t="str">
        <f>[1]!s_info_industry_gicscode(A3692,2)</f>
        <v>3510</v>
      </c>
      <c r="P3692" t="str" cm="1">
        <f t="array" ref="P3692">[1]!s_stmnote_suppliertop5(A3692,D3692,1)</f>
        <v>第一名</v>
      </c>
      <c r="Q3692" t="str">
        <f>[1]!s_stmnote_suppliertop5(A3692,D3692,2)</f>
        <v>第二名</v>
      </c>
      <c r="R3692" t="str" cm="1">
        <f t="array" ref="R3692">[1]!s_stmnote_suppliertop5(A3692,D3692,3)</f>
        <v>第三名</v>
      </c>
      <c r="S3692" t="str" cm="1">
        <f t="array" ref="S3692">[1]!s_stmnote_suppliertop5(A3692,D3692,4)</f>
        <v>第四名</v>
      </c>
      <c r="T3692" t="str" cm="1">
        <f t="array" ref="T3692">[1]!s_stmnote_suppliertop5(A3692,D3692,5)</f>
        <v>第五名</v>
      </c>
      <c r="U3692" s="9">
        <f>[1]!s_stmnote_purchasetop5_pct(A3692,D3692)</f>
        <v>37.270000000000003</v>
      </c>
      <c r="V3692" t="str" cm="1">
        <f t="array" ref="V3692">[1]!s_stmnote_customertop5($A3692,$D3692,1)</f>
        <v>第一名</v>
      </c>
      <c r="W3692" t="str" cm="1">
        <f t="array" ref="W3692">[1]!s_stmnote_customertop5($A3692,$D3692,2)</f>
        <v>第二名</v>
      </c>
      <c r="X3692" t="str" cm="1">
        <f t="array" ref="X3692">[1]!s_stmnote_customertop5($A3692,$D3692,3)</f>
        <v>第三名</v>
      </c>
      <c r="Y3692" t="str" cm="1">
        <f t="array" ref="Y3692">[1]!s_stmnote_customertop5($A3692,$D3692,4)</f>
        <v>第四名</v>
      </c>
      <c r="Z3692" t="str" cm="1">
        <f t="array" ref="Z3692">[1]!s_stmnote_customertop5($A3692,$D3692,5)</f>
        <v>第五名</v>
      </c>
      <c r="AA3692" s="9">
        <f>[1]!s_stmnote_salestop5_pct(A3692,D3692)</f>
        <v>13.27</v>
      </c>
      <c r="AB3692" s="9">
        <f>[1]!s_fa_arturn(A3692,D3692)</f>
        <v>6.3848000000000003</v>
      </c>
      <c r="AC3692" s="9">
        <f>[1]!fa_apturn(A3692,D3692)</f>
        <v>3.3839821170264299</v>
      </c>
      <c r="AD3692" s="9">
        <f>[1]!s_fa_invturn(A3692,D3692)</f>
        <v>5.2492000000000001</v>
      </c>
    </row>
    <row r="3693" spans="1:30">
      <c r="A3693">
        <v>600713</v>
      </c>
      <c r="B3693" t="s">
        <v>959</v>
      </c>
      <c r="C3693" t="s">
        <v>5031</v>
      </c>
      <c r="D3693" s="8">
        <f t="shared" si="58"/>
        <v>44561</v>
      </c>
      <c r="E3693" t="s">
        <v>7100</v>
      </c>
      <c r="F3693">
        <v>1</v>
      </c>
      <c r="G3693" t="s">
        <v>9414</v>
      </c>
      <c r="L3693" t="str" cm="1">
        <f t="array" ref="L3693">[1]!s_info_industry_gics(A3693,1)</f>
        <v>医疗保健</v>
      </c>
      <c r="M3693" t="str" cm="1">
        <f t="array" ref="M3693">[1]!s_info_industry_gicscode(A3693,1)</f>
        <v>35</v>
      </c>
      <c r="N3693" t="str">
        <f>[1]!s_info_industry_gics(A3693,2)</f>
        <v>医疗保健设备与服务</v>
      </c>
      <c r="O3693" t="str">
        <f>[1]!s_info_industry_gicscode(A3693,2)</f>
        <v>3510</v>
      </c>
      <c r="P3693" cm="1">
        <f t="array" ref="P3693">[1]!s_stmnote_suppliertop5(A3693,D3693,1)</f>
        <v>0</v>
      </c>
      <c r="Q3693">
        <f>[1]!s_stmnote_suppliertop5(A3693,D3693,2)</f>
        <v>0</v>
      </c>
      <c r="R3693" cm="1">
        <f t="array" ref="R3693">[1]!s_stmnote_suppliertop5(A3693,D3693,3)</f>
        <v>0</v>
      </c>
      <c r="S3693" cm="1">
        <f t="array" ref="S3693">[1]!s_stmnote_suppliertop5(A3693,D3693,4)</f>
        <v>0</v>
      </c>
      <c r="T3693" cm="1">
        <f t="array" ref="T3693">[1]!s_stmnote_suppliertop5(A3693,D3693,5)</f>
        <v>0</v>
      </c>
      <c r="U3693" s="9">
        <f>[1]!s_stmnote_purchasetop5_pct(A3693,D3693)</f>
        <v>11.33</v>
      </c>
      <c r="V3693" cm="1">
        <f t="array" ref="V3693">[1]!s_stmnote_customertop5($A3693,$D3693,1)</f>
        <v>0</v>
      </c>
      <c r="W3693" cm="1">
        <f t="array" ref="W3693">[1]!s_stmnote_customertop5($A3693,$D3693,2)</f>
        <v>0</v>
      </c>
      <c r="X3693" cm="1">
        <f t="array" ref="X3693">[1]!s_stmnote_customertop5($A3693,$D3693,3)</f>
        <v>0</v>
      </c>
      <c r="Y3693" cm="1">
        <f t="array" ref="Y3693">[1]!s_stmnote_customertop5($A3693,$D3693,4)</f>
        <v>0</v>
      </c>
      <c r="Z3693" cm="1">
        <f t="array" ref="Z3693">[1]!s_stmnote_customertop5($A3693,$D3693,5)</f>
        <v>0</v>
      </c>
      <c r="AA3693" s="9">
        <f>[1]!s_stmnote_salestop5_pct(A3693,D3693)</f>
        <v>8.0299999999999994</v>
      </c>
      <c r="AB3693" s="9">
        <f>[1]!s_fa_arturn(A3693,D3693)</f>
        <v>4.5378999999999996</v>
      </c>
      <c r="AC3693" s="9">
        <f>[1]!fa_apturn(A3693,D3693)</f>
        <v>8.1408607314215207</v>
      </c>
      <c r="AD3693" s="9">
        <f>[1]!s_fa_invturn(A3693,D3693)</f>
        <v>9.8298000000000005</v>
      </c>
    </row>
    <row r="3694" spans="1:30">
      <c r="A3694">
        <v>600713</v>
      </c>
      <c r="B3694" t="s">
        <v>959</v>
      </c>
      <c r="C3694" t="s">
        <v>5032</v>
      </c>
      <c r="D3694" s="8">
        <f t="shared" si="58"/>
        <v>44561</v>
      </c>
      <c r="E3694" t="s">
        <v>6957</v>
      </c>
      <c r="F3694">
        <v>1</v>
      </c>
      <c r="G3694" t="s">
        <v>7881</v>
      </c>
      <c r="L3694" t="str" cm="1">
        <f t="array" ref="L3694">[1]!s_info_industry_gics(A3694,1)</f>
        <v>医疗保健</v>
      </c>
      <c r="M3694" t="str" cm="1">
        <f t="array" ref="M3694">[1]!s_info_industry_gicscode(A3694,1)</f>
        <v>35</v>
      </c>
      <c r="N3694" t="str">
        <f>[1]!s_info_industry_gics(A3694,2)</f>
        <v>医疗保健设备与服务</v>
      </c>
      <c r="O3694" t="str">
        <f>[1]!s_info_industry_gicscode(A3694,2)</f>
        <v>3510</v>
      </c>
      <c r="P3694" cm="1">
        <f t="array" ref="P3694">[1]!s_stmnote_suppliertop5(A3694,D3694,1)</f>
        <v>0</v>
      </c>
      <c r="Q3694">
        <f>[1]!s_stmnote_suppliertop5(A3694,D3694,2)</f>
        <v>0</v>
      </c>
      <c r="R3694" cm="1">
        <f t="array" ref="R3694">[1]!s_stmnote_suppliertop5(A3694,D3694,3)</f>
        <v>0</v>
      </c>
      <c r="S3694" cm="1">
        <f t="array" ref="S3694">[1]!s_stmnote_suppliertop5(A3694,D3694,4)</f>
        <v>0</v>
      </c>
      <c r="T3694" cm="1">
        <f t="array" ref="T3694">[1]!s_stmnote_suppliertop5(A3694,D3694,5)</f>
        <v>0</v>
      </c>
      <c r="U3694" s="9">
        <f>[1]!s_stmnote_purchasetop5_pct(A3694,D3694)</f>
        <v>11.33</v>
      </c>
      <c r="V3694" cm="1">
        <f t="array" ref="V3694">[1]!s_stmnote_customertop5($A3694,$D3694,1)</f>
        <v>0</v>
      </c>
      <c r="W3694" cm="1">
        <f t="array" ref="W3694">[1]!s_stmnote_customertop5($A3694,$D3694,2)</f>
        <v>0</v>
      </c>
      <c r="X3694" cm="1">
        <f t="array" ref="X3694">[1]!s_stmnote_customertop5($A3694,$D3694,3)</f>
        <v>0</v>
      </c>
      <c r="Y3694" cm="1">
        <f t="array" ref="Y3694">[1]!s_stmnote_customertop5($A3694,$D3694,4)</f>
        <v>0</v>
      </c>
      <c r="Z3694" cm="1">
        <f t="array" ref="Z3694">[1]!s_stmnote_customertop5($A3694,$D3694,5)</f>
        <v>0</v>
      </c>
      <c r="AA3694" s="9">
        <f>[1]!s_stmnote_salestop5_pct(A3694,D3694)</f>
        <v>8.0299999999999994</v>
      </c>
      <c r="AB3694" s="9">
        <f>[1]!s_fa_arturn(A3694,D3694)</f>
        <v>4.5378999999999996</v>
      </c>
      <c r="AC3694" s="9">
        <f>[1]!fa_apturn(A3694,D3694)</f>
        <v>8.1408607314215207</v>
      </c>
      <c r="AD3694" s="9">
        <f>[1]!s_fa_invturn(A3694,D3694)</f>
        <v>9.8298000000000005</v>
      </c>
    </row>
    <row r="3695" spans="1:30">
      <c r="A3695">
        <v>600713</v>
      </c>
      <c r="B3695" t="s">
        <v>959</v>
      </c>
      <c r="C3695" t="s">
        <v>5033</v>
      </c>
      <c r="D3695" s="8">
        <f t="shared" si="58"/>
        <v>44561</v>
      </c>
      <c r="E3695" t="s">
        <v>7028</v>
      </c>
      <c r="F3695">
        <v>1</v>
      </c>
      <c r="G3695" t="s">
        <v>9414</v>
      </c>
      <c r="L3695" t="str" cm="1">
        <f t="array" ref="L3695">[1]!s_info_industry_gics(A3695,1)</f>
        <v>医疗保健</v>
      </c>
      <c r="M3695" t="str" cm="1">
        <f t="array" ref="M3695">[1]!s_info_industry_gicscode(A3695,1)</f>
        <v>35</v>
      </c>
      <c r="N3695" t="str">
        <f>[1]!s_info_industry_gics(A3695,2)</f>
        <v>医疗保健设备与服务</v>
      </c>
      <c r="O3695" t="str">
        <f>[1]!s_info_industry_gicscode(A3695,2)</f>
        <v>3510</v>
      </c>
      <c r="P3695" cm="1">
        <f t="array" ref="P3695">[1]!s_stmnote_suppliertop5(A3695,D3695,1)</f>
        <v>0</v>
      </c>
      <c r="Q3695">
        <f>[1]!s_stmnote_suppliertop5(A3695,D3695,2)</f>
        <v>0</v>
      </c>
      <c r="R3695" cm="1">
        <f t="array" ref="R3695">[1]!s_stmnote_suppliertop5(A3695,D3695,3)</f>
        <v>0</v>
      </c>
      <c r="S3695" cm="1">
        <f t="array" ref="S3695">[1]!s_stmnote_suppliertop5(A3695,D3695,4)</f>
        <v>0</v>
      </c>
      <c r="T3695" cm="1">
        <f t="array" ref="T3695">[1]!s_stmnote_suppliertop5(A3695,D3695,5)</f>
        <v>0</v>
      </c>
      <c r="U3695" s="9">
        <f>[1]!s_stmnote_purchasetop5_pct(A3695,D3695)</f>
        <v>11.33</v>
      </c>
      <c r="V3695" cm="1">
        <f t="array" ref="V3695">[1]!s_stmnote_customertop5($A3695,$D3695,1)</f>
        <v>0</v>
      </c>
      <c r="W3695" cm="1">
        <f t="array" ref="W3695">[1]!s_stmnote_customertop5($A3695,$D3695,2)</f>
        <v>0</v>
      </c>
      <c r="X3695" cm="1">
        <f t="array" ref="X3695">[1]!s_stmnote_customertop5($A3695,$D3695,3)</f>
        <v>0</v>
      </c>
      <c r="Y3695" cm="1">
        <f t="array" ref="Y3695">[1]!s_stmnote_customertop5($A3695,$D3695,4)</f>
        <v>0</v>
      </c>
      <c r="Z3695" cm="1">
        <f t="array" ref="Z3695">[1]!s_stmnote_customertop5($A3695,$D3695,5)</f>
        <v>0</v>
      </c>
      <c r="AA3695" s="9">
        <f>[1]!s_stmnote_salestop5_pct(A3695,D3695)</f>
        <v>8.0299999999999994</v>
      </c>
      <c r="AB3695" s="9">
        <f>[1]!s_fa_arturn(A3695,D3695)</f>
        <v>4.5378999999999996</v>
      </c>
      <c r="AC3695" s="9">
        <f>[1]!fa_apturn(A3695,D3695)</f>
        <v>8.1408607314215207</v>
      </c>
      <c r="AD3695" s="9">
        <f>[1]!s_fa_invturn(A3695,D3695)</f>
        <v>9.8298000000000005</v>
      </c>
    </row>
    <row r="3696" spans="1:30">
      <c r="A3696">
        <v>600713</v>
      </c>
      <c r="B3696" t="s">
        <v>959</v>
      </c>
      <c r="C3696" t="s">
        <v>5034</v>
      </c>
      <c r="D3696" s="8">
        <f t="shared" si="58"/>
        <v>44926</v>
      </c>
      <c r="E3696" t="s">
        <v>7199</v>
      </c>
      <c r="F3696">
        <v>1</v>
      </c>
      <c r="G3696" t="s">
        <v>9415</v>
      </c>
      <c r="L3696" t="str" cm="1">
        <f t="array" ref="L3696">[1]!s_info_industry_gics(A3696,1)</f>
        <v>医疗保健</v>
      </c>
      <c r="M3696" t="str" cm="1">
        <f t="array" ref="M3696">[1]!s_info_industry_gicscode(A3696,1)</f>
        <v>35</v>
      </c>
      <c r="N3696" t="str">
        <f>[1]!s_info_industry_gics(A3696,2)</f>
        <v>医疗保健设备与服务</v>
      </c>
      <c r="O3696" t="str">
        <f>[1]!s_info_industry_gicscode(A3696,2)</f>
        <v>3510</v>
      </c>
      <c r="P3696" cm="1">
        <f t="array" ref="P3696">[1]!s_stmnote_suppliertop5(A3696,D3696,1)</f>
        <v>0</v>
      </c>
      <c r="Q3696">
        <f>[1]!s_stmnote_suppliertop5(A3696,D3696,2)</f>
        <v>0</v>
      </c>
      <c r="R3696" cm="1">
        <f t="array" ref="R3696">[1]!s_stmnote_suppliertop5(A3696,D3696,3)</f>
        <v>0</v>
      </c>
      <c r="S3696" cm="1">
        <f t="array" ref="S3696">[1]!s_stmnote_suppliertop5(A3696,D3696,4)</f>
        <v>0</v>
      </c>
      <c r="T3696" cm="1">
        <f t="array" ref="T3696">[1]!s_stmnote_suppliertop5(A3696,D3696,5)</f>
        <v>0</v>
      </c>
      <c r="U3696" s="9">
        <f>[1]!s_stmnote_purchasetop5_pct(A3696,D3696)</f>
        <v>9.33</v>
      </c>
      <c r="V3696" cm="1">
        <f t="array" ref="V3696">[1]!s_stmnote_customertop5($A3696,$D3696,1)</f>
        <v>0</v>
      </c>
      <c r="W3696" cm="1">
        <f t="array" ref="W3696">[1]!s_stmnote_customertop5($A3696,$D3696,2)</f>
        <v>0</v>
      </c>
      <c r="X3696" cm="1">
        <f t="array" ref="X3696">[1]!s_stmnote_customertop5($A3696,$D3696,3)</f>
        <v>0</v>
      </c>
      <c r="Y3696" cm="1">
        <f t="array" ref="Y3696">[1]!s_stmnote_customertop5($A3696,$D3696,4)</f>
        <v>0</v>
      </c>
      <c r="Z3696" cm="1">
        <f t="array" ref="Z3696">[1]!s_stmnote_customertop5($A3696,$D3696,5)</f>
        <v>0</v>
      </c>
      <c r="AA3696" s="9">
        <f>[1]!s_stmnote_salestop5_pct(A3696,D3696)</f>
        <v>8.6199999999999992</v>
      </c>
      <c r="AB3696" s="9">
        <f>[1]!s_fa_arturn(A3696,D3696)</f>
        <v>3.9952999999999999</v>
      </c>
      <c r="AC3696" s="9">
        <f>[1]!fa_apturn(A3696,D3696)</f>
        <v>7.4021650235672398</v>
      </c>
      <c r="AD3696" s="9">
        <f>[1]!s_fa_invturn(A3696,D3696)</f>
        <v>9.1143999999999998</v>
      </c>
    </row>
    <row r="3697" spans="1:30">
      <c r="A3697">
        <v>600713</v>
      </c>
      <c r="B3697" t="s">
        <v>959</v>
      </c>
      <c r="C3697" t="s">
        <v>5035</v>
      </c>
      <c r="D3697" s="8">
        <f t="shared" si="58"/>
        <v>44926</v>
      </c>
      <c r="E3697" t="s">
        <v>6966</v>
      </c>
      <c r="F3697">
        <v>1</v>
      </c>
      <c r="G3697" t="s">
        <v>9416</v>
      </c>
      <c r="L3697" t="str" cm="1">
        <f t="array" ref="L3697">[1]!s_info_industry_gics(A3697,1)</f>
        <v>医疗保健</v>
      </c>
      <c r="M3697" t="str" cm="1">
        <f t="array" ref="M3697">[1]!s_info_industry_gicscode(A3697,1)</f>
        <v>35</v>
      </c>
      <c r="N3697" t="str">
        <f>[1]!s_info_industry_gics(A3697,2)</f>
        <v>医疗保健设备与服务</v>
      </c>
      <c r="O3697" t="str">
        <f>[1]!s_info_industry_gicscode(A3697,2)</f>
        <v>3510</v>
      </c>
      <c r="P3697" cm="1">
        <f t="array" ref="P3697">[1]!s_stmnote_suppliertop5(A3697,D3697,1)</f>
        <v>0</v>
      </c>
      <c r="Q3697">
        <f>[1]!s_stmnote_suppliertop5(A3697,D3697,2)</f>
        <v>0</v>
      </c>
      <c r="R3697" cm="1">
        <f t="array" ref="R3697">[1]!s_stmnote_suppliertop5(A3697,D3697,3)</f>
        <v>0</v>
      </c>
      <c r="S3697" cm="1">
        <f t="array" ref="S3697">[1]!s_stmnote_suppliertop5(A3697,D3697,4)</f>
        <v>0</v>
      </c>
      <c r="T3697" cm="1">
        <f t="array" ref="T3697">[1]!s_stmnote_suppliertop5(A3697,D3697,5)</f>
        <v>0</v>
      </c>
      <c r="U3697" s="9">
        <f>[1]!s_stmnote_purchasetop5_pct(A3697,D3697)</f>
        <v>9.33</v>
      </c>
      <c r="V3697" cm="1">
        <f t="array" ref="V3697">[1]!s_stmnote_customertop5($A3697,$D3697,1)</f>
        <v>0</v>
      </c>
      <c r="W3697" cm="1">
        <f t="array" ref="W3697">[1]!s_stmnote_customertop5($A3697,$D3697,2)</f>
        <v>0</v>
      </c>
      <c r="X3697" cm="1">
        <f t="array" ref="X3697">[1]!s_stmnote_customertop5($A3697,$D3697,3)</f>
        <v>0</v>
      </c>
      <c r="Y3697" cm="1">
        <f t="array" ref="Y3697">[1]!s_stmnote_customertop5($A3697,$D3697,4)</f>
        <v>0</v>
      </c>
      <c r="Z3697" cm="1">
        <f t="array" ref="Z3697">[1]!s_stmnote_customertop5($A3697,$D3697,5)</f>
        <v>0</v>
      </c>
      <c r="AA3697" s="9">
        <f>[1]!s_stmnote_salestop5_pct(A3697,D3697)</f>
        <v>8.6199999999999992</v>
      </c>
      <c r="AB3697" s="9">
        <f>[1]!s_fa_arturn(A3697,D3697)</f>
        <v>3.9952999999999999</v>
      </c>
      <c r="AC3697" s="9">
        <f>[1]!fa_apturn(A3697,D3697)</f>
        <v>7.4021650235672398</v>
      </c>
      <c r="AD3697" s="9">
        <f>[1]!s_fa_invturn(A3697,D3697)</f>
        <v>9.1143999999999998</v>
      </c>
    </row>
    <row r="3698" spans="1:30">
      <c r="A3698">
        <v>600998</v>
      </c>
      <c r="B3698" t="s">
        <v>1033</v>
      </c>
      <c r="C3698" t="s">
        <v>5311</v>
      </c>
      <c r="D3698" s="8">
        <f t="shared" si="58"/>
        <v>44561</v>
      </c>
      <c r="E3698" t="s">
        <v>7050</v>
      </c>
      <c r="F3698">
        <v>1</v>
      </c>
      <c r="G3698" t="s">
        <v>9531</v>
      </c>
      <c r="L3698" t="str" cm="1">
        <f t="array" ref="L3698">[1]!s_info_industry_gics(A3698,1)</f>
        <v>医疗保健</v>
      </c>
      <c r="M3698" t="str" cm="1">
        <f t="array" ref="M3698">[1]!s_info_industry_gicscode(A3698,1)</f>
        <v>35</v>
      </c>
      <c r="N3698" t="str">
        <f>[1]!s_info_industry_gics(A3698,2)</f>
        <v>医疗保健设备与服务</v>
      </c>
      <c r="O3698" t="str">
        <f>[1]!s_info_industry_gicscode(A3698,2)</f>
        <v>3510</v>
      </c>
      <c r="P3698" cm="1">
        <f t="array" ref="P3698">[1]!s_stmnote_suppliertop5(A3698,D3698,1)</f>
        <v>0</v>
      </c>
      <c r="Q3698">
        <f>[1]!s_stmnote_suppliertop5(A3698,D3698,2)</f>
        <v>0</v>
      </c>
      <c r="R3698" cm="1">
        <f t="array" ref="R3698">[1]!s_stmnote_suppliertop5(A3698,D3698,3)</f>
        <v>0</v>
      </c>
      <c r="S3698" cm="1">
        <f t="array" ref="S3698">[1]!s_stmnote_suppliertop5(A3698,D3698,4)</f>
        <v>0</v>
      </c>
      <c r="T3698" cm="1">
        <f t="array" ref="T3698">[1]!s_stmnote_suppliertop5(A3698,D3698,5)</f>
        <v>0</v>
      </c>
      <c r="U3698" s="9">
        <f>[1]!s_stmnote_purchasetop5_pct(A3698,D3698)</f>
        <v>10.02</v>
      </c>
      <c r="V3698" cm="1">
        <f t="array" ref="V3698">[1]!s_stmnote_customertop5($A3698,$D3698,1)</f>
        <v>0</v>
      </c>
      <c r="W3698" cm="1">
        <f t="array" ref="W3698">[1]!s_stmnote_customertop5($A3698,$D3698,2)</f>
        <v>0</v>
      </c>
      <c r="X3698" cm="1">
        <f t="array" ref="X3698">[1]!s_stmnote_customertop5($A3698,$D3698,3)</f>
        <v>0</v>
      </c>
      <c r="Y3698" cm="1">
        <f t="array" ref="Y3698">[1]!s_stmnote_customertop5($A3698,$D3698,4)</f>
        <v>0</v>
      </c>
      <c r="Z3698" cm="1">
        <f t="array" ref="Z3698">[1]!s_stmnote_customertop5($A3698,$D3698,5)</f>
        <v>0</v>
      </c>
      <c r="AA3698" s="9">
        <f>[1]!s_stmnote_salestop5_pct(A3698,D3698)</f>
        <v>2.2599999999999998</v>
      </c>
      <c r="AB3698" s="9">
        <f>[1]!s_fa_arturn(A3698,D3698)</f>
        <v>4.7552000000000003</v>
      </c>
      <c r="AC3698" s="9">
        <f>[1]!fa_apturn(A3698,D3698)</f>
        <v>8.6793035090746606</v>
      </c>
      <c r="AD3698" s="9">
        <f>[1]!s_fa_invturn(A3698,D3698)</f>
        <v>7.4322999999999997</v>
      </c>
    </row>
    <row r="3699" spans="1:30">
      <c r="A3699">
        <v>600998</v>
      </c>
      <c r="B3699" t="s">
        <v>1033</v>
      </c>
      <c r="C3699" t="s">
        <v>5312</v>
      </c>
      <c r="D3699" s="8">
        <f t="shared" si="58"/>
        <v>44926</v>
      </c>
      <c r="E3699" t="s">
        <v>6992</v>
      </c>
      <c r="F3699">
        <v>1</v>
      </c>
      <c r="G3699" t="s">
        <v>9531</v>
      </c>
      <c r="L3699" t="str" cm="1">
        <f t="array" ref="L3699">[1]!s_info_industry_gics(A3699,1)</f>
        <v>医疗保健</v>
      </c>
      <c r="M3699" t="str" cm="1">
        <f t="array" ref="M3699">[1]!s_info_industry_gicscode(A3699,1)</f>
        <v>35</v>
      </c>
      <c r="N3699" t="str">
        <f>[1]!s_info_industry_gics(A3699,2)</f>
        <v>医疗保健设备与服务</v>
      </c>
      <c r="O3699" t="str">
        <f>[1]!s_info_industry_gicscode(A3699,2)</f>
        <v>3510</v>
      </c>
      <c r="P3699" cm="1">
        <f t="array" ref="P3699">[1]!s_stmnote_suppliertop5(A3699,D3699,1)</f>
        <v>0</v>
      </c>
      <c r="Q3699">
        <f>[1]!s_stmnote_suppliertop5(A3699,D3699,2)</f>
        <v>0</v>
      </c>
      <c r="R3699" cm="1">
        <f t="array" ref="R3699">[1]!s_stmnote_suppliertop5(A3699,D3699,3)</f>
        <v>0</v>
      </c>
      <c r="S3699" cm="1">
        <f t="array" ref="S3699">[1]!s_stmnote_suppliertop5(A3699,D3699,4)</f>
        <v>0</v>
      </c>
      <c r="T3699" cm="1">
        <f t="array" ref="T3699">[1]!s_stmnote_suppliertop5(A3699,D3699,5)</f>
        <v>0</v>
      </c>
      <c r="U3699" s="9">
        <f>[1]!s_stmnote_purchasetop5_pct(A3699,D3699)</f>
        <v>8.82</v>
      </c>
      <c r="V3699" cm="1">
        <f t="array" ref="V3699">[1]!s_stmnote_customertop5($A3699,$D3699,1)</f>
        <v>0</v>
      </c>
      <c r="W3699" cm="1">
        <f t="array" ref="W3699">[1]!s_stmnote_customertop5($A3699,$D3699,2)</f>
        <v>0</v>
      </c>
      <c r="X3699" cm="1">
        <f t="array" ref="X3699">[1]!s_stmnote_customertop5($A3699,$D3699,3)</f>
        <v>0</v>
      </c>
      <c r="Y3699" cm="1">
        <f t="array" ref="Y3699">[1]!s_stmnote_customertop5($A3699,$D3699,4)</f>
        <v>0</v>
      </c>
      <c r="Z3699" cm="1">
        <f t="array" ref="Z3699">[1]!s_stmnote_customertop5($A3699,$D3699,5)</f>
        <v>0</v>
      </c>
      <c r="AA3699" s="9">
        <f>[1]!s_stmnote_salestop5_pct(A3699,D3699)</f>
        <v>2.2200000000000002</v>
      </c>
      <c r="AB3699" s="9">
        <f>[1]!s_fa_arturn(A3699,D3699)</f>
        <v>5.2026000000000003</v>
      </c>
      <c r="AC3699" s="9">
        <f>[1]!fa_apturn(A3699,D3699)</f>
        <v>9.4964174454600698</v>
      </c>
      <c r="AD3699" s="9">
        <f>[1]!s_fa_invturn(A3699,D3699)</f>
        <v>7.9118000000000004</v>
      </c>
    </row>
    <row r="3700" spans="1:30">
      <c r="A3700">
        <v>600998</v>
      </c>
      <c r="B3700" t="s">
        <v>1033</v>
      </c>
      <c r="C3700" t="s">
        <v>5313</v>
      </c>
      <c r="D3700" s="8">
        <f t="shared" si="58"/>
        <v>44926</v>
      </c>
      <c r="E3700" t="s">
        <v>7001</v>
      </c>
      <c r="F3700">
        <v>1</v>
      </c>
      <c r="G3700" t="s">
        <v>9532</v>
      </c>
      <c r="L3700" t="str" cm="1">
        <f t="array" ref="L3700">[1]!s_info_industry_gics(A3700,1)</f>
        <v>医疗保健</v>
      </c>
      <c r="M3700" t="str" cm="1">
        <f t="array" ref="M3700">[1]!s_info_industry_gicscode(A3700,1)</f>
        <v>35</v>
      </c>
      <c r="N3700" t="str">
        <f>[1]!s_info_industry_gics(A3700,2)</f>
        <v>医疗保健设备与服务</v>
      </c>
      <c r="O3700" t="str">
        <f>[1]!s_info_industry_gicscode(A3700,2)</f>
        <v>3510</v>
      </c>
      <c r="P3700" cm="1">
        <f t="array" ref="P3700">[1]!s_stmnote_suppliertop5(A3700,D3700,1)</f>
        <v>0</v>
      </c>
      <c r="Q3700">
        <f>[1]!s_stmnote_suppliertop5(A3700,D3700,2)</f>
        <v>0</v>
      </c>
      <c r="R3700" cm="1">
        <f t="array" ref="R3700">[1]!s_stmnote_suppliertop5(A3700,D3700,3)</f>
        <v>0</v>
      </c>
      <c r="S3700" cm="1">
        <f t="array" ref="S3700">[1]!s_stmnote_suppliertop5(A3700,D3700,4)</f>
        <v>0</v>
      </c>
      <c r="T3700" cm="1">
        <f t="array" ref="T3700">[1]!s_stmnote_suppliertop5(A3700,D3700,5)</f>
        <v>0</v>
      </c>
      <c r="U3700" s="9">
        <f>[1]!s_stmnote_purchasetop5_pct(A3700,D3700)</f>
        <v>8.82</v>
      </c>
      <c r="V3700" cm="1">
        <f t="array" ref="V3700">[1]!s_stmnote_customertop5($A3700,$D3700,1)</f>
        <v>0</v>
      </c>
      <c r="W3700" cm="1">
        <f t="array" ref="W3700">[1]!s_stmnote_customertop5($A3700,$D3700,2)</f>
        <v>0</v>
      </c>
      <c r="X3700" cm="1">
        <f t="array" ref="X3700">[1]!s_stmnote_customertop5($A3700,$D3700,3)</f>
        <v>0</v>
      </c>
      <c r="Y3700" cm="1">
        <f t="array" ref="Y3700">[1]!s_stmnote_customertop5($A3700,$D3700,4)</f>
        <v>0</v>
      </c>
      <c r="Z3700" cm="1">
        <f t="array" ref="Z3700">[1]!s_stmnote_customertop5($A3700,$D3700,5)</f>
        <v>0</v>
      </c>
      <c r="AA3700" s="9">
        <f>[1]!s_stmnote_salestop5_pct(A3700,D3700)</f>
        <v>2.2200000000000002</v>
      </c>
      <c r="AB3700" s="9">
        <f>[1]!s_fa_arturn(A3700,D3700)</f>
        <v>5.2026000000000003</v>
      </c>
      <c r="AC3700" s="9">
        <f>[1]!fa_apturn(A3700,D3700)</f>
        <v>9.4964174454600698</v>
      </c>
      <c r="AD3700" s="9">
        <f>[1]!s_fa_invturn(A3700,D3700)</f>
        <v>7.9118000000000004</v>
      </c>
    </row>
    <row r="3701" spans="1:30">
      <c r="A3701">
        <v>600998</v>
      </c>
      <c r="B3701" t="s">
        <v>1033</v>
      </c>
      <c r="C3701" t="s">
        <v>5314</v>
      </c>
      <c r="D3701" s="8">
        <f t="shared" si="58"/>
        <v>45291</v>
      </c>
      <c r="E3701" t="s">
        <v>6933</v>
      </c>
      <c r="F3701">
        <v>2</v>
      </c>
      <c r="G3701" t="s">
        <v>11313</v>
      </c>
      <c r="H3701" t="s">
        <v>12449</v>
      </c>
      <c r="L3701" t="str" cm="1">
        <f t="array" ref="L3701">[1]!s_info_industry_gics(A3701,1)</f>
        <v>医疗保健</v>
      </c>
      <c r="M3701" t="str" cm="1">
        <f t="array" ref="M3701">[1]!s_info_industry_gicscode(A3701,1)</f>
        <v>35</v>
      </c>
      <c r="N3701" t="str">
        <f>[1]!s_info_industry_gics(A3701,2)</f>
        <v>医疗保健设备与服务</v>
      </c>
      <c r="O3701" t="str">
        <f>[1]!s_info_industry_gicscode(A3701,2)</f>
        <v>3510</v>
      </c>
      <c r="P3701" cm="1">
        <f t="array" ref="P3701">[1]!s_stmnote_suppliertop5(A3701,D3701,1)</f>
        <v>0</v>
      </c>
      <c r="Q3701">
        <f>[1]!s_stmnote_suppliertop5(A3701,D3701,2)</f>
        <v>0</v>
      </c>
      <c r="R3701" cm="1">
        <f t="array" ref="R3701">[1]!s_stmnote_suppliertop5(A3701,D3701,3)</f>
        <v>0</v>
      </c>
      <c r="S3701" cm="1">
        <f t="array" ref="S3701">[1]!s_stmnote_suppliertop5(A3701,D3701,4)</f>
        <v>0</v>
      </c>
      <c r="T3701" cm="1">
        <f t="array" ref="T3701">[1]!s_stmnote_suppliertop5(A3701,D3701,5)</f>
        <v>0</v>
      </c>
      <c r="U3701" s="9">
        <f>[1]!s_stmnote_purchasetop5_pct(A3701,D3701)</f>
        <v>0</v>
      </c>
      <c r="V3701" cm="1">
        <f t="array" ref="V3701">[1]!s_stmnote_customertop5($A3701,$D3701,1)</f>
        <v>0</v>
      </c>
      <c r="W3701" cm="1">
        <f t="array" ref="W3701">[1]!s_stmnote_customertop5($A3701,$D3701,2)</f>
        <v>0</v>
      </c>
      <c r="X3701" cm="1">
        <f t="array" ref="X3701">[1]!s_stmnote_customertop5($A3701,$D3701,3)</f>
        <v>0</v>
      </c>
      <c r="Y3701" cm="1">
        <f t="array" ref="Y3701">[1]!s_stmnote_customertop5($A3701,$D3701,4)</f>
        <v>0</v>
      </c>
      <c r="Z3701" cm="1">
        <f t="array" ref="Z3701">[1]!s_stmnote_customertop5($A3701,$D3701,5)</f>
        <v>0</v>
      </c>
      <c r="AA3701" s="9">
        <f>[1]!s_stmnote_salestop5_pct(A3701,D3701)</f>
        <v>2.27</v>
      </c>
      <c r="AB3701" s="9">
        <f>[1]!s_fa_arturn(A3701,D3701)</f>
        <v>5.7419000000000002</v>
      </c>
      <c r="AC3701" s="9">
        <f>[1]!fa_apturn(A3701,D3701)</f>
        <v>9.0004399690352095</v>
      </c>
      <c r="AD3701" s="9">
        <f>[1]!s_fa_invturn(A3701,D3701)</f>
        <v>7.3956</v>
      </c>
    </row>
    <row r="3702" spans="1:30">
      <c r="A3702">
        <v>600998</v>
      </c>
      <c r="B3702" t="s">
        <v>1033</v>
      </c>
      <c r="C3702" t="s">
        <v>5315</v>
      </c>
      <c r="D3702" s="8">
        <f t="shared" si="58"/>
        <v>45291</v>
      </c>
      <c r="E3702" t="s">
        <v>6952</v>
      </c>
      <c r="F3702">
        <v>1</v>
      </c>
      <c r="G3702" t="s">
        <v>11314</v>
      </c>
      <c r="L3702" t="str" cm="1">
        <f t="array" ref="L3702">[1]!s_info_industry_gics(A3702,1)</f>
        <v>医疗保健</v>
      </c>
      <c r="M3702" t="str" cm="1">
        <f t="array" ref="M3702">[1]!s_info_industry_gicscode(A3702,1)</f>
        <v>35</v>
      </c>
      <c r="N3702" t="str">
        <f>[1]!s_info_industry_gics(A3702,2)</f>
        <v>医疗保健设备与服务</v>
      </c>
      <c r="O3702" t="str">
        <f>[1]!s_info_industry_gicscode(A3702,2)</f>
        <v>3510</v>
      </c>
      <c r="P3702" cm="1">
        <f t="array" ref="P3702">[1]!s_stmnote_suppliertop5(A3702,D3702,1)</f>
        <v>0</v>
      </c>
      <c r="Q3702">
        <f>[1]!s_stmnote_suppliertop5(A3702,D3702,2)</f>
        <v>0</v>
      </c>
      <c r="R3702" cm="1">
        <f t="array" ref="R3702">[1]!s_stmnote_suppliertop5(A3702,D3702,3)</f>
        <v>0</v>
      </c>
      <c r="S3702" cm="1">
        <f t="array" ref="S3702">[1]!s_stmnote_suppliertop5(A3702,D3702,4)</f>
        <v>0</v>
      </c>
      <c r="T3702" cm="1">
        <f t="array" ref="T3702">[1]!s_stmnote_suppliertop5(A3702,D3702,5)</f>
        <v>0</v>
      </c>
      <c r="U3702" s="9">
        <f>[1]!s_stmnote_purchasetop5_pct(A3702,D3702)</f>
        <v>0</v>
      </c>
      <c r="V3702" cm="1">
        <f t="array" ref="V3702">[1]!s_stmnote_customertop5($A3702,$D3702,1)</f>
        <v>0</v>
      </c>
      <c r="W3702" cm="1">
        <f t="array" ref="W3702">[1]!s_stmnote_customertop5($A3702,$D3702,2)</f>
        <v>0</v>
      </c>
      <c r="X3702" cm="1">
        <f t="array" ref="X3702">[1]!s_stmnote_customertop5($A3702,$D3702,3)</f>
        <v>0</v>
      </c>
      <c r="Y3702" cm="1">
        <f t="array" ref="Y3702">[1]!s_stmnote_customertop5($A3702,$D3702,4)</f>
        <v>0</v>
      </c>
      <c r="Z3702" cm="1">
        <f t="array" ref="Z3702">[1]!s_stmnote_customertop5($A3702,$D3702,5)</f>
        <v>0</v>
      </c>
      <c r="AA3702" s="9">
        <f>[1]!s_stmnote_salestop5_pct(A3702,D3702)</f>
        <v>2.27</v>
      </c>
      <c r="AB3702" s="9">
        <f>[1]!s_fa_arturn(A3702,D3702)</f>
        <v>5.7419000000000002</v>
      </c>
      <c r="AC3702" s="9">
        <f>[1]!fa_apturn(A3702,D3702)</f>
        <v>9.0004399690352095</v>
      </c>
      <c r="AD3702" s="9">
        <f>[1]!s_fa_invturn(A3702,D3702)</f>
        <v>7.3956</v>
      </c>
    </row>
    <row r="3703" spans="1:30">
      <c r="A3703">
        <v>600998</v>
      </c>
      <c r="B3703" t="s">
        <v>1033</v>
      </c>
      <c r="C3703" t="s">
        <v>5316</v>
      </c>
      <c r="D3703" s="8">
        <f t="shared" si="58"/>
        <v>45657</v>
      </c>
      <c r="E3703" t="s">
        <v>6971</v>
      </c>
      <c r="F3703">
        <v>2</v>
      </c>
      <c r="G3703" t="s">
        <v>11315</v>
      </c>
      <c r="H3703" t="s">
        <v>12450</v>
      </c>
      <c r="L3703" t="str" cm="1">
        <f t="array" ref="L3703">[1]!s_info_industry_gics(A3703,1)</f>
        <v>医疗保健</v>
      </c>
      <c r="M3703" t="str" cm="1">
        <f t="array" ref="M3703">[1]!s_info_industry_gicscode(A3703,1)</f>
        <v>35</v>
      </c>
      <c r="N3703" t="str">
        <f>[1]!s_info_industry_gics(A3703,2)</f>
        <v>医疗保健设备与服务</v>
      </c>
      <c r="O3703" t="str">
        <f>[1]!s_info_industry_gicscode(A3703,2)</f>
        <v>3510</v>
      </c>
      <c r="P3703" cm="1">
        <f t="array" ref="P3703">[1]!s_stmnote_suppliertop5(A3703,D3703,1)</f>
        <v>0</v>
      </c>
      <c r="Q3703">
        <f>[1]!s_stmnote_suppliertop5(A3703,D3703,2)</f>
        <v>0</v>
      </c>
      <c r="R3703" cm="1">
        <f t="array" ref="R3703">[1]!s_stmnote_suppliertop5(A3703,D3703,3)</f>
        <v>0</v>
      </c>
      <c r="S3703" cm="1">
        <f t="array" ref="S3703">[1]!s_stmnote_suppliertop5(A3703,D3703,4)</f>
        <v>0</v>
      </c>
      <c r="T3703" cm="1">
        <f t="array" ref="T3703">[1]!s_stmnote_suppliertop5(A3703,D3703,5)</f>
        <v>0</v>
      </c>
      <c r="U3703" s="9">
        <f>[1]!s_stmnote_purchasetop5_pct(A3703,D3703)</f>
        <v>0</v>
      </c>
      <c r="V3703" cm="1">
        <f t="array" ref="V3703">[1]!s_stmnote_customertop5($A3703,$D3703,1)</f>
        <v>0</v>
      </c>
      <c r="W3703" cm="1">
        <f t="array" ref="W3703">[1]!s_stmnote_customertop5($A3703,$D3703,2)</f>
        <v>0</v>
      </c>
      <c r="X3703" cm="1">
        <f t="array" ref="X3703">[1]!s_stmnote_customertop5($A3703,$D3703,3)</f>
        <v>0</v>
      </c>
      <c r="Y3703" cm="1">
        <f t="array" ref="Y3703">[1]!s_stmnote_customertop5($A3703,$D3703,4)</f>
        <v>0</v>
      </c>
      <c r="Z3703" cm="1">
        <f t="array" ref="Z3703">[1]!s_stmnote_customertop5($A3703,$D3703,5)</f>
        <v>0</v>
      </c>
      <c r="AA3703" s="9">
        <f>[1]!s_stmnote_salestop5_pct(A3703,D3703)</f>
        <v>0</v>
      </c>
      <c r="AB3703" s="9">
        <f>[1]!s_fa_arturn(A3703,D3703)</f>
        <v>0</v>
      </c>
      <c r="AC3703" s="9">
        <f>[1]!fa_apturn(A3703,D3703)</f>
        <v>0</v>
      </c>
      <c r="AD3703" s="9">
        <f>[1]!s_fa_invturn(A3703,D3703)</f>
        <v>0</v>
      </c>
    </row>
    <row r="3704" spans="1:30">
      <c r="A3704">
        <v>600998</v>
      </c>
      <c r="B3704" t="s">
        <v>1034</v>
      </c>
      <c r="C3704" t="s">
        <v>5317</v>
      </c>
      <c r="D3704" s="8">
        <f t="shared" si="58"/>
        <v>44926</v>
      </c>
      <c r="E3704" t="s">
        <v>7189</v>
      </c>
      <c r="F3704">
        <v>1</v>
      </c>
      <c r="G3704" t="s">
        <v>9533</v>
      </c>
      <c r="L3704" t="str" cm="1">
        <f t="array" ref="L3704">[1]!s_info_industry_gics(A3704,1)</f>
        <v>医疗保健</v>
      </c>
      <c r="M3704" t="str" cm="1">
        <f t="array" ref="M3704">[1]!s_info_industry_gicscode(A3704,1)</f>
        <v>35</v>
      </c>
      <c r="N3704" t="str">
        <f>[1]!s_info_industry_gics(A3704,2)</f>
        <v>医疗保健设备与服务</v>
      </c>
      <c r="O3704" t="str">
        <f>[1]!s_info_industry_gicscode(A3704,2)</f>
        <v>3510</v>
      </c>
      <c r="P3704" cm="1">
        <f t="array" ref="P3704">[1]!s_stmnote_suppliertop5(A3704,D3704,1)</f>
        <v>0</v>
      </c>
      <c r="Q3704">
        <f>[1]!s_stmnote_suppliertop5(A3704,D3704,2)</f>
        <v>0</v>
      </c>
      <c r="R3704" cm="1">
        <f t="array" ref="R3704">[1]!s_stmnote_suppliertop5(A3704,D3704,3)</f>
        <v>0</v>
      </c>
      <c r="S3704" cm="1">
        <f t="array" ref="S3704">[1]!s_stmnote_suppliertop5(A3704,D3704,4)</f>
        <v>0</v>
      </c>
      <c r="T3704" cm="1">
        <f t="array" ref="T3704">[1]!s_stmnote_suppliertop5(A3704,D3704,5)</f>
        <v>0</v>
      </c>
      <c r="U3704" s="9">
        <f>[1]!s_stmnote_purchasetop5_pct(A3704,D3704)</f>
        <v>8.82</v>
      </c>
      <c r="V3704" cm="1">
        <f t="array" ref="V3704">[1]!s_stmnote_customertop5($A3704,$D3704,1)</f>
        <v>0</v>
      </c>
      <c r="W3704" cm="1">
        <f t="array" ref="W3704">[1]!s_stmnote_customertop5($A3704,$D3704,2)</f>
        <v>0</v>
      </c>
      <c r="X3704" cm="1">
        <f t="array" ref="X3704">[1]!s_stmnote_customertop5($A3704,$D3704,3)</f>
        <v>0</v>
      </c>
      <c r="Y3704" cm="1">
        <f t="array" ref="Y3704">[1]!s_stmnote_customertop5($A3704,$D3704,4)</f>
        <v>0</v>
      </c>
      <c r="Z3704" cm="1">
        <f t="array" ref="Z3704">[1]!s_stmnote_customertop5($A3704,$D3704,5)</f>
        <v>0</v>
      </c>
      <c r="AA3704" s="9">
        <f>[1]!s_stmnote_salestop5_pct(A3704,D3704)</f>
        <v>2.2200000000000002</v>
      </c>
      <c r="AB3704" s="9">
        <f>[1]!s_fa_arturn(A3704,D3704)</f>
        <v>5.2026000000000003</v>
      </c>
      <c r="AC3704" s="9">
        <f>[1]!fa_apturn(A3704,D3704)</f>
        <v>9.4964174454600698</v>
      </c>
      <c r="AD3704" s="9">
        <f>[1]!s_fa_invturn(A3704,D3704)</f>
        <v>7.9118000000000004</v>
      </c>
    </row>
    <row r="3705" spans="1:30">
      <c r="A3705">
        <v>600998</v>
      </c>
      <c r="B3705" t="s">
        <v>1034</v>
      </c>
      <c r="C3705" t="s">
        <v>5318</v>
      </c>
      <c r="D3705" s="8">
        <f t="shared" si="58"/>
        <v>45291</v>
      </c>
      <c r="E3705" t="s">
        <v>7022</v>
      </c>
      <c r="F3705">
        <v>1</v>
      </c>
      <c r="G3705" t="s">
        <v>9534</v>
      </c>
      <c r="L3705" t="str" cm="1">
        <f t="array" ref="L3705">[1]!s_info_industry_gics(A3705,1)</f>
        <v>医疗保健</v>
      </c>
      <c r="M3705" t="str" cm="1">
        <f t="array" ref="M3705">[1]!s_info_industry_gicscode(A3705,1)</f>
        <v>35</v>
      </c>
      <c r="N3705" t="str">
        <f>[1]!s_info_industry_gics(A3705,2)</f>
        <v>医疗保健设备与服务</v>
      </c>
      <c r="O3705" t="str">
        <f>[1]!s_info_industry_gicscode(A3705,2)</f>
        <v>3510</v>
      </c>
      <c r="P3705" cm="1">
        <f t="array" ref="P3705">[1]!s_stmnote_suppliertop5(A3705,D3705,1)</f>
        <v>0</v>
      </c>
      <c r="Q3705">
        <f>[1]!s_stmnote_suppliertop5(A3705,D3705,2)</f>
        <v>0</v>
      </c>
      <c r="R3705" cm="1">
        <f t="array" ref="R3705">[1]!s_stmnote_suppliertop5(A3705,D3705,3)</f>
        <v>0</v>
      </c>
      <c r="S3705" cm="1">
        <f t="array" ref="S3705">[1]!s_stmnote_suppliertop5(A3705,D3705,4)</f>
        <v>0</v>
      </c>
      <c r="T3705" cm="1">
        <f t="array" ref="T3705">[1]!s_stmnote_suppliertop5(A3705,D3705,5)</f>
        <v>0</v>
      </c>
      <c r="U3705" s="9">
        <f>[1]!s_stmnote_purchasetop5_pct(A3705,D3705)</f>
        <v>0</v>
      </c>
      <c r="V3705" cm="1">
        <f t="array" ref="V3705">[1]!s_stmnote_customertop5($A3705,$D3705,1)</f>
        <v>0</v>
      </c>
      <c r="W3705" cm="1">
        <f t="array" ref="W3705">[1]!s_stmnote_customertop5($A3705,$D3705,2)</f>
        <v>0</v>
      </c>
      <c r="X3705" cm="1">
        <f t="array" ref="X3705">[1]!s_stmnote_customertop5($A3705,$D3705,3)</f>
        <v>0</v>
      </c>
      <c r="Y3705" cm="1">
        <f t="array" ref="Y3705">[1]!s_stmnote_customertop5($A3705,$D3705,4)</f>
        <v>0</v>
      </c>
      <c r="Z3705" cm="1">
        <f t="array" ref="Z3705">[1]!s_stmnote_customertop5($A3705,$D3705,5)</f>
        <v>0</v>
      </c>
      <c r="AA3705" s="9">
        <f>[1]!s_stmnote_salestop5_pct(A3705,D3705)</f>
        <v>2.27</v>
      </c>
      <c r="AB3705" s="9">
        <f>[1]!s_fa_arturn(A3705,D3705)</f>
        <v>5.7419000000000002</v>
      </c>
      <c r="AC3705" s="9">
        <f>[1]!fa_apturn(A3705,D3705)</f>
        <v>9.0004399690352095</v>
      </c>
      <c r="AD3705" s="9">
        <f>[1]!s_fa_invturn(A3705,D3705)</f>
        <v>7.3956</v>
      </c>
    </row>
    <row r="3706" spans="1:30">
      <c r="A3706">
        <v>600998</v>
      </c>
      <c r="B3706" t="s">
        <v>1034</v>
      </c>
      <c r="C3706" t="s">
        <v>5319</v>
      </c>
      <c r="D3706" s="8">
        <f t="shared" si="58"/>
        <v>45291</v>
      </c>
      <c r="E3706" t="s">
        <v>7382</v>
      </c>
      <c r="F3706">
        <v>1</v>
      </c>
      <c r="G3706" t="s">
        <v>9535</v>
      </c>
      <c r="L3706" t="str" cm="1">
        <f t="array" ref="L3706">[1]!s_info_industry_gics(A3706,1)</f>
        <v>医疗保健</v>
      </c>
      <c r="M3706" t="str" cm="1">
        <f t="array" ref="M3706">[1]!s_info_industry_gicscode(A3706,1)</f>
        <v>35</v>
      </c>
      <c r="N3706" t="str">
        <f>[1]!s_info_industry_gics(A3706,2)</f>
        <v>医疗保健设备与服务</v>
      </c>
      <c r="O3706" t="str">
        <f>[1]!s_info_industry_gicscode(A3706,2)</f>
        <v>3510</v>
      </c>
      <c r="P3706" cm="1">
        <f t="array" ref="P3706">[1]!s_stmnote_suppliertop5(A3706,D3706,1)</f>
        <v>0</v>
      </c>
      <c r="Q3706">
        <f>[1]!s_stmnote_suppliertop5(A3706,D3706,2)</f>
        <v>0</v>
      </c>
      <c r="R3706" cm="1">
        <f t="array" ref="R3706">[1]!s_stmnote_suppliertop5(A3706,D3706,3)</f>
        <v>0</v>
      </c>
      <c r="S3706" cm="1">
        <f t="array" ref="S3706">[1]!s_stmnote_suppliertop5(A3706,D3706,4)</f>
        <v>0</v>
      </c>
      <c r="T3706" cm="1">
        <f t="array" ref="T3706">[1]!s_stmnote_suppliertop5(A3706,D3706,5)</f>
        <v>0</v>
      </c>
      <c r="U3706" s="9">
        <f>[1]!s_stmnote_purchasetop5_pct(A3706,D3706)</f>
        <v>0</v>
      </c>
      <c r="V3706" cm="1">
        <f t="array" ref="V3706">[1]!s_stmnote_customertop5($A3706,$D3706,1)</f>
        <v>0</v>
      </c>
      <c r="W3706" cm="1">
        <f t="array" ref="W3706">[1]!s_stmnote_customertop5($A3706,$D3706,2)</f>
        <v>0</v>
      </c>
      <c r="X3706" cm="1">
        <f t="array" ref="X3706">[1]!s_stmnote_customertop5($A3706,$D3706,3)</f>
        <v>0</v>
      </c>
      <c r="Y3706" cm="1">
        <f t="array" ref="Y3706">[1]!s_stmnote_customertop5($A3706,$D3706,4)</f>
        <v>0</v>
      </c>
      <c r="Z3706" cm="1">
        <f t="array" ref="Z3706">[1]!s_stmnote_customertop5($A3706,$D3706,5)</f>
        <v>0</v>
      </c>
      <c r="AA3706" s="9">
        <f>[1]!s_stmnote_salestop5_pct(A3706,D3706)</f>
        <v>2.27</v>
      </c>
      <c r="AB3706" s="9">
        <f>[1]!s_fa_arturn(A3706,D3706)</f>
        <v>5.7419000000000002</v>
      </c>
      <c r="AC3706" s="9">
        <f>[1]!fa_apturn(A3706,D3706)</f>
        <v>9.0004399690352095</v>
      </c>
      <c r="AD3706" s="9">
        <f>[1]!s_fa_invturn(A3706,D3706)</f>
        <v>7.3956</v>
      </c>
    </row>
    <row r="3707" spans="1:30">
      <c r="A3707">
        <v>600998</v>
      </c>
      <c r="B3707" t="s">
        <v>1034</v>
      </c>
      <c r="C3707" t="s">
        <v>5320</v>
      </c>
      <c r="D3707" s="8">
        <f t="shared" si="58"/>
        <v>45291</v>
      </c>
      <c r="E3707" t="s">
        <v>7323</v>
      </c>
      <c r="F3707">
        <v>1</v>
      </c>
      <c r="G3707" t="s">
        <v>9536</v>
      </c>
      <c r="L3707" t="str" cm="1">
        <f t="array" ref="L3707">[1]!s_info_industry_gics(A3707,1)</f>
        <v>医疗保健</v>
      </c>
      <c r="M3707" t="str" cm="1">
        <f t="array" ref="M3707">[1]!s_info_industry_gicscode(A3707,1)</f>
        <v>35</v>
      </c>
      <c r="N3707" t="str">
        <f>[1]!s_info_industry_gics(A3707,2)</f>
        <v>医疗保健设备与服务</v>
      </c>
      <c r="O3707" t="str">
        <f>[1]!s_info_industry_gicscode(A3707,2)</f>
        <v>3510</v>
      </c>
      <c r="P3707" cm="1">
        <f t="array" ref="P3707">[1]!s_stmnote_suppliertop5(A3707,D3707,1)</f>
        <v>0</v>
      </c>
      <c r="Q3707">
        <f>[1]!s_stmnote_suppliertop5(A3707,D3707,2)</f>
        <v>0</v>
      </c>
      <c r="R3707" cm="1">
        <f t="array" ref="R3707">[1]!s_stmnote_suppliertop5(A3707,D3707,3)</f>
        <v>0</v>
      </c>
      <c r="S3707" cm="1">
        <f t="array" ref="S3707">[1]!s_stmnote_suppliertop5(A3707,D3707,4)</f>
        <v>0</v>
      </c>
      <c r="T3707" cm="1">
        <f t="array" ref="T3707">[1]!s_stmnote_suppliertop5(A3707,D3707,5)</f>
        <v>0</v>
      </c>
      <c r="U3707" s="9">
        <f>[1]!s_stmnote_purchasetop5_pct(A3707,D3707)</f>
        <v>0</v>
      </c>
      <c r="V3707" cm="1">
        <f t="array" ref="V3707">[1]!s_stmnote_customertop5($A3707,$D3707,1)</f>
        <v>0</v>
      </c>
      <c r="W3707" cm="1">
        <f t="array" ref="W3707">[1]!s_stmnote_customertop5($A3707,$D3707,2)</f>
        <v>0</v>
      </c>
      <c r="X3707" cm="1">
        <f t="array" ref="X3707">[1]!s_stmnote_customertop5($A3707,$D3707,3)</f>
        <v>0</v>
      </c>
      <c r="Y3707" cm="1">
        <f t="array" ref="Y3707">[1]!s_stmnote_customertop5($A3707,$D3707,4)</f>
        <v>0</v>
      </c>
      <c r="Z3707" cm="1">
        <f t="array" ref="Z3707">[1]!s_stmnote_customertop5($A3707,$D3707,5)</f>
        <v>0</v>
      </c>
      <c r="AA3707" s="9">
        <f>[1]!s_stmnote_salestop5_pct(A3707,D3707)</f>
        <v>2.27</v>
      </c>
      <c r="AB3707" s="9">
        <f>[1]!s_fa_arturn(A3707,D3707)</f>
        <v>5.7419000000000002</v>
      </c>
      <c r="AC3707" s="9">
        <f>[1]!fa_apturn(A3707,D3707)</f>
        <v>9.0004399690352095</v>
      </c>
      <c r="AD3707" s="9">
        <f>[1]!s_fa_invturn(A3707,D3707)</f>
        <v>7.3956</v>
      </c>
    </row>
    <row r="3708" spans="1:30">
      <c r="A3708">
        <v>600998</v>
      </c>
      <c r="B3708" t="s">
        <v>1034</v>
      </c>
      <c r="C3708" t="s">
        <v>5321</v>
      </c>
      <c r="D3708" s="8">
        <f t="shared" si="58"/>
        <v>45291</v>
      </c>
      <c r="E3708" t="s">
        <v>7114</v>
      </c>
      <c r="F3708">
        <v>1</v>
      </c>
      <c r="G3708" t="s">
        <v>9537</v>
      </c>
      <c r="L3708" t="str" cm="1">
        <f t="array" ref="L3708">[1]!s_info_industry_gics(A3708,1)</f>
        <v>医疗保健</v>
      </c>
      <c r="M3708" t="str" cm="1">
        <f t="array" ref="M3708">[1]!s_info_industry_gicscode(A3708,1)</f>
        <v>35</v>
      </c>
      <c r="N3708" t="str">
        <f>[1]!s_info_industry_gics(A3708,2)</f>
        <v>医疗保健设备与服务</v>
      </c>
      <c r="O3708" t="str">
        <f>[1]!s_info_industry_gicscode(A3708,2)</f>
        <v>3510</v>
      </c>
      <c r="P3708" cm="1">
        <f t="array" ref="P3708">[1]!s_stmnote_suppliertop5(A3708,D3708,1)</f>
        <v>0</v>
      </c>
      <c r="Q3708">
        <f>[1]!s_stmnote_suppliertop5(A3708,D3708,2)</f>
        <v>0</v>
      </c>
      <c r="R3708" cm="1">
        <f t="array" ref="R3708">[1]!s_stmnote_suppliertop5(A3708,D3708,3)</f>
        <v>0</v>
      </c>
      <c r="S3708" cm="1">
        <f t="array" ref="S3708">[1]!s_stmnote_suppliertop5(A3708,D3708,4)</f>
        <v>0</v>
      </c>
      <c r="T3708" cm="1">
        <f t="array" ref="T3708">[1]!s_stmnote_suppliertop5(A3708,D3708,5)</f>
        <v>0</v>
      </c>
      <c r="U3708" s="9">
        <f>[1]!s_stmnote_purchasetop5_pct(A3708,D3708)</f>
        <v>0</v>
      </c>
      <c r="V3708" cm="1">
        <f t="array" ref="V3708">[1]!s_stmnote_customertop5($A3708,$D3708,1)</f>
        <v>0</v>
      </c>
      <c r="W3708" cm="1">
        <f t="array" ref="W3708">[1]!s_stmnote_customertop5($A3708,$D3708,2)</f>
        <v>0</v>
      </c>
      <c r="X3708" cm="1">
        <f t="array" ref="X3708">[1]!s_stmnote_customertop5($A3708,$D3708,3)</f>
        <v>0</v>
      </c>
      <c r="Y3708" cm="1">
        <f t="array" ref="Y3708">[1]!s_stmnote_customertop5($A3708,$D3708,4)</f>
        <v>0</v>
      </c>
      <c r="Z3708" cm="1">
        <f t="array" ref="Z3708">[1]!s_stmnote_customertop5($A3708,$D3708,5)</f>
        <v>0</v>
      </c>
      <c r="AA3708" s="9">
        <f>[1]!s_stmnote_salestop5_pct(A3708,D3708)</f>
        <v>2.27</v>
      </c>
      <c r="AB3708" s="9">
        <f>[1]!s_fa_arturn(A3708,D3708)</f>
        <v>5.7419000000000002</v>
      </c>
      <c r="AC3708" s="9">
        <f>[1]!fa_apturn(A3708,D3708)</f>
        <v>9.0004399690352095</v>
      </c>
      <c r="AD3708" s="9">
        <f>[1]!s_fa_invturn(A3708,D3708)</f>
        <v>7.3956</v>
      </c>
    </row>
    <row r="3709" spans="1:30">
      <c r="A3709">
        <v>600998</v>
      </c>
      <c r="B3709" t="s">
        <v>1034</v>
      </c>
      <c r="C3709" t="s">
        <v>5322</v>
      </c>
      <c r="D3709" s="8">
        <f t="shared" si="58"/>
        <v>45657</v>
      </c>
      <c r="E3709" t="s">
        <v>7807</v>
      </c>
      <c r="F3709">
        <v>1</v>
      </c>
      <c r="G3709" t="s">
        <v>11316</v>
      </c>
      <c r="L3709" t="str" cm="1">
        <f t="array" ref="L3709">[1]!s_info_industry_gics(A3709,1)</f>
        <v>医疗保健</v>
      </c>
      <c r="M3709" t="str" cm="1">
        <f t="array" ref="M3709">[1]!s_info_industry_gicscode(A3709,1)</f>
        <v>35</v>
      </c>
      <c r="N3709" t="str">
        <f>[1]!s_info_industry_gics(A3709,2)</f>
        <v>医疗保健设备与服务</v>
      </c>
      <c r="O3709" t="str">
        <f>[1]!s_info_industry_gicscode(A3709,2)</f>
        <v>3510</v>
      </c>
      <c r="P3709" cm="1">
        <f t="array" ref="P3709">[1]!s_stmnote_suppliertop5(A3709,D3709,1)</f>
        <v>0</v>
      </c>
      <c r="Q3709">
        <f>[1]!s_stmnote_suppliertop5(A3709,D3709,2)</f>
        <v>0</v>
      </c>
      <c r="R3709" cm="1">
        <f t="array" ref="R3709">[1]!s_stmnote_suppliertop5(A3709,D3709,3)</f>
        <v>0</v>
      </c>
      <c r="S3709" cm="1">
        <f t="array" ref="S3709">[1]!s_stmnote_suppliertop5(A3709,D3709,4)</f>
        <v>0</v>
      </c>
      <c r="T3709" cm="1">
        <f t="array" ref="T3709">[1]!s_stmnote_suppliertop5(A3709,D3709,5)</f>
        <v>0</v>
      </c>
      <c r="U3709" s="9">
        <f>[1]!s_stmnote_purchasetop5_pct(A3709,D3709)</f>
        <v>0</v>
      </c>
      <c r="V3709" cm="1">
        <f t="array" ref="V3709">[1]!s_stmnote_customertop5($A3709,$D3709,1)</f>
        <v>0</v>
      </c>
      <c r="W3709" cm="1">
        <f t="array" ref="W3709">[1]!s_stmnote_customertop5($A3709,$D3709,2)</f>
        <v>0</v>
      </c>
      <c r="X3709" cm="1">
        <f t="array" ref="X3709">[1]!s_stmnote_customertop5($A3709,$D3709,3)</f>
        <v>0</v>
      </c>
      <c r="Y3709" cm="1">
        <f t="array" ref="Y3709">[1]!s_stmnote_customertop5($A3709,$D3709,4)</f>
        <v>0</v>
      </c>
      <c r="Z3709" cm="1">
        <f t="array" ref="Z3709">[1]!s_stmnote_customertop5($A3709,$D3709,5)</f>
        <v>0</v>
      </c>
      <c r="AA3709" s="9">
        <f>[1]!s_stmnote_salestop5_pct(A3709,D3709)</f>
        <v>0</v>
      </c>
      <c r="AB3709" s="9">
        <f>[1]!s_fa_arturn(A3709,D3709)</f>
        <v>0</v>
      </c>
      <c r="AC3709" s="9">
        <f>[1]!fa_apturn(A3709,D3709)</f>
        <v>0</v>
      </c>
      <c r="AD3709" s="9">
        <f>[1]!s_fa_invturn(A3709,D3709)</f>
        <v>0</v>
      </c>
    </row>
    <row r="3710" spans="1:30">
      <c r="A3710">
        <v>601607</v>
      </c>
      <c r="B3710" t="s">
        <v>1005</v>
      </c>
      <c r="C3710" t="s">
        <v>5568</v>
      </c>
      <c r="D3710" s="8">
        <f t="shared" si="58"/>
        <v>44926</v>
      </c>
      <c r="E3710" t="s">
        <v>7708</v>
      </c>
      <c r="F3710">
        <v>1</v>
      </c>
      <c r="G3710" t="s">
        <v>7881</v>
      </c>
      <c r="L3710" t="str" cm="1">
        <f t="array" ref="L3710">[1]!s_info_industry_gics(A3710,1)</f>
        <v>医疗保健</v>
      </c>
      <c r="M3710" t="str" cm="1">
        <f t="array" ref="M3710">[1]!s_info_industry_gicscode(A3710,1)</f>
        <v>35</v>
      </c>
      <c r="N3710" t="str">
        <f>[1]!s_info_industry_gics(A3710,2)</f>
        <v>医疗保健设备与服务</v>
      </c>
      <c r="O3710" t="str">
        <f>[1]!s_info_industry_gicscode(A3710,2)</f>
        <v>3510</v>
      </c>
      <c r="P3710" cm="1">
        <f t="array" ref="P3710">[1]!s_stmnote_suppliertop5(A3710,D3710,1)</f>
        <v>0</v>
      </c>
      <c r="Q3710">
        <f>[1]!s_stmnote_suppliertop5(A3710,D3710,2)</f>
        <v>0</v>
      </c>
      <c r="R3710" cm="1">
        <f t="array" ref="R3710">[1]!s_stmnote_suppliertop5(A3710,D3710,3)</f>
        <v>0</v>
      </c>
      <c r="S3710" cm="1">
        <f t="array" ref="S3710">[1]!s_stmnote_suppliertop5(A3710,D3710,4)</f>
        <v>0</v>
      </c>
      <c r="T3710" cm="1">
        <f t="array" ref="T3710">[1]!s_stmnote_suppliertop5(A3710,D3710,5)</f>
        <v>0</v>
      </c>
      <c r="U3710" s="9">
        <f>[1]!s_stmnote_purchasetop5_pct(A3710,D3710)</f>
        <v>8.34</v>
      </c>
      <c r="V3710" cm="1">
        <f t="array" ref="V3710">[1]!s_stmnote_customertop5($A3710,$D3710,1)</f>
        <v>0</v>
      </c>
      <c r="W3710" cm="1">
        <f t="array" ref="W3710">[1]!s_stmnote_customertop5($A3710,$D3710,2)</f>
        <v>0</v>
      </c>
      <c r="X3710" cm="1">
        <f t="array" ref="X3710">[1]!s_stmnote_customertop5($A3710,$D3710,3)</f>
        <v>0</v>
      </c>
      <c r="Y3710" cm="1">
        <f t="array" ref="Y3710">[1]!s_stmnote_customertop5($A3710,$D3710,4)</f>
        <v>0</v>
      </c>
      <c r="Z3710" cm="1">
        <f t="array" ref="Z3710">[1]!s_stmnote_customertop5($A3710,$D3710,5)</f>
        <v>0</v>
      </c>
      <c r="AA3710" s="9">
        <f>[1]!s_stmnote_salestop5_pct(A3710,D3710)</f>
        <v>7.03</v>
      </c>
      <c r="AB3710" s="9">
        <f>[1]!s_fa_arturn(A3710,D3710)</f>
        <v>3.7155999999999998</v>
      </c>
      <c r="AC3710" s="9">
        <f>[1]!fa_apturn(A3710,D3710)</f>
        <v>4.8650017063472104</v>
      </c>
      <c r="AD3710" s="9">
        <f>[1]!s_fa_invturn(A3710,D3710)</f>
        <v>6.5457999999999998</v>
      </c>
    </row>
    <row r="3711" spans="1:30">
      <c r="A3711">
        <v>603368</v>
      </c>
      <c r="B3711" t="s">
        <v>1189</v>
      </c>
      <c r="C3711" t="s">
        <v>5953</v>
      </c>
      <c r="D3711" s="8">
        <f t="shared" si="58"/>
        <v>45291</v>
      </c>
      <c r="E3711" t="s">
        <v>6944</v>
      </c>
      <c r="F3711">
        <v>1</v>
      </c>
      <c r="G3711" t="s">
        <v>7970</v>
      </c>
      <c r="L3711" t="str" cm="1">
        <f t="array" ref="L3711">[1]!s_info_industry_gics(A3711,1)</f>
        <v>医疗保健</v>
      </c>
      <c r="M3711" t="str" cm="1">
        <f t="array" ref="M3711">[1]!s_info_industry_gicscode(A3711,1)</f>
        <v>35</v>
      </c>
      <c r="N3711" t="str">
        <f>[1]!s_info_industry_gics(A3711,2)</f>
        <v>医疗保健设备与服务</v>
      </c>
      <c r="O3711" t="str">
        <f>[1]!s_info_industry_gicscode(A3711,2)</f>
        <v>3510</v>
      </c>
      <c r="P3711" t="str" cm="1">
        <f t="array" ref="P3711">[1]!s_stmnote_suppliertop5(A3711,D3711,1)</f>
        <v>客户一</v>
      </c>
      <c r="Q3711" t="str">
        <f>[1]!s_stmnote_suppliertop5(A3711,D3711,2)</f>
        <v>客户二</v>
      </c>
      <c r="R3711" t="str" cm="1">
        <f t="array" ref="R3711">[1]!s_stmnote_suppliertop5(A3711,D3711,3)</f>
        <v>客户三</v>
      </c>
      <c r="S3711" t="str" cm="1">
        <f t="array" ref="S3711">[1]!s_stmnote_suppliertop5(A3711,D3711,4)</f>
        <v>客户四</v>
      </c>
      <c r="T3711" t="str" cm="1">
        <f t="array" ref="T3711">[1]!s_stmnote_suppliertop5(A3711,D3711,5)</f>
        <v>客户五</v>
      </c>
      <c r="U3711" s="9">
        <f>[1]!s_stmnote_purchasetop5_pct(A3711,D3711)</f>
        <v>7.18</v>
      </c>
      <c r="V3711" t="str" cm="1">
        <f t="array" ref="V3711">[1]!s_stmnote_customertop5($A3711,$D3711,1)</f>
        <v>客户一</v>
      </c>
      <c r="W3711" t="str" cm="1">
        <f t="array" ref="W3711">[1]!s_stmnote_customertop5($A3711,$D3711,2)</f>
        <v>客户二</v>
      </c>
      <c r="X3711" t="str" cm="1">
        <f t="array" ref="X3711">[1]!s_stmnote_customertop5($A3711,$D3711,3)</f>
        <v>客户三</v>
      </c>
      <c r="Y3711" t="str" cm="1">
        <f t="array" ref="Y3711">[1]!s_stmnote_customertop5($A3711,$D3711,4)</f>
        <v>客户四</v>
      </c>
      <c r="Z3711" t="str" cm="1">
        <f t="array" ref="Z3711">[1]!s_stmnote_customertop5($A3711,$D3711,5)</f>
        <v>客户五</v>
      </c>
      <c r="AA3711" s="9">
        <f>[1]!s_stmnote_salestop5_pct(A3711,D3711)</f>
        <v>14.96</v>
      </c>
      <c r="AB3711" s="9">
        <f>[1]!s_fa_arturn(A3711,D3711)</f>
        <v>2.1728999999999998</v>
      </c>
      <c r="AC3711" s="9">
        <f>[1]!fa_apturn(A3711,D3711)</f>
        <v>5.1093921854904503</v>
      </c>
      <c r="AD3711" s="9">
        <f>[1]!s_fa_invturn(A3711,D3711)</f>
        <v>7.6913</v>
      </c>
    </row>
    <row r="3712" spans="1:30">
      <c r="A3712">
        <v>603368</v>
      </c>
      <c r="B3712" t="s">
        <v>1189</v>
      </c>
      <c r="C3712" t="s">
        <v>5954</v>
      </c>
      <c r="D3712" s="8">
        <f t="shared" si="58"/>
        <v>45291</v>
      </c>
      <c r="E3712" t="s">
        <v>7084</v>
      </c>
      <c r="F3712">
        <v>1</v>
      </c>
      <c r="G3712" t="s">
        <v>7970</v>
      </c>
      <c r="L3712" t="str" cm="1">
        <f t="array" ref="L3712">[1]!s_info_industry_gics(A3712,1)</f>
        <v>医疗保健</v>
      </c>
      <c r="M3712" t="str" cm="1">
        <f t="array" ref="M3712">[1]!s_info_industry_gicscode(A3712,1)</f>
        <v>35</v>
      </c>
      <c r="N3712" t="str">
        <f>[1]!s_info_industry_gics(A3712,2)</f>
        <v>医疗保健设备与服务</v>
      </c>
      <c r="O3712" t="str">
        <f>[1]!s_info_industry_gicscode(A3712,2)</f>
        <v>3510</v>
      </c>
      <c r="P3712" t="str" cm="1">
        <f t="array" ref="P3712">[1]!s_stmnote_suppliertop5(A3712,D3712,1)</f>
        <v>客户一</v>
      </c>
      <c r="Q3712" t="str">
        <f>[1]!s_stmnote_suppliertop5(A3712,D3712,2)</f>
        <v>客户二</v>
      </c>
      <c r="R3712" t="str" cm="1">
        <f t="array" ref="R3712">[1]!s_stmnote_suppliertop5(A3712,D3712,3)</f>
        <v>客户三</v>
      </c>
      <c r="S3712" t="str" cm="1">
        <f t="array" ref="S3712">[1]!s_stmnote_suppliertop5(A3712,D3712,4)</f>
        <v>客户四</v>
      </c>
      <c r="T3712" t="str" cm="1">
        <f t="array" ref="T3712">[1]!s_stmnote_suppliertop5(A3712,D3712,5)</f>
        <v>客户五</v>
      </c>
      <c r="U3712" s="9">
        <f>[1]!s_stmnote_purchasetop5_pct(A3712,D3712)</f>
        <v>7.18</v>
      </c>
      <c r="V3712" t="str" cm="1">
        <f t="array" ref="V3712">[1]!s_stmnote_customertop5($A3712,$D3712,1)</f>
        <v>客户一</v>
      </c>
      <c r="W3712" t="str" cm="1">
        <f t="array" ref="W3712">[1]!s_stmnote_customertop5($A3712,$D3712,2)</f>
        <v>客户二</v>
      </c>
      <c r="X3712" t="str" cm="1">
        <f t="array" ref="X3712">[1]!s_stmnote_customertop5($A3712,$D3712,3)</f>
        <v>客户三</v>
      </c>
      <c r="Y3712" t="str" cm="1">
        <f t="array" ref="Y3712">[1]!s_stmnote_customertop5($A3712,$D3712,4)</f>
        <v>客户四</v>
      </c>
      <c r="Z3712" t="str" cm="1">
        <f t="array" ref="Z3712">[1]!s_stmnote_customertop5($A3712,$D3712,5)</f>
        <v>客户五</v>
      </c>
      <c r="AA3712" s="9">
        <f>[1]!s_stmnote_salestop5_pct(A3712,D3712)</f>
        <v>14.96</v>
      </c>
      <c r="AB3712" s="9">
        <f>[1]!s_fa_arturn(A3712,D3712)</f>
        <v>2.1728999999999998</v>
      </c>
      <c r="AC3712" s="9">
        <f>[1]!fa_apturn(A3712,D3712)</f>
        <v>5.1093921854904503</v>
      </c>
      <c r="AD3712" s="9">
        <f>[1]!s_fa_invturn(A3712,D3712)</f>
        <v>7.6913</v>
      </c>
    </row>
    <row r="3713" spans="1:30">
      <c r="A3713">
        <v>603368</v>
      </c>
      <c r="B3713" t="s">
        <v>1189</v>
      </c>
      <c r="C3713" t="s">
        <v>5955</v>
      </c>
      <c r="D3713" s="8">
        <f t="shared" si="58"/>
        <v>45291</v>
      </c>
      <c r="E3713" t="s">
        <v>7696</v>
      </c>
      <c r="F3713">
        <v>1</v>
      </c>
      <c r="G3713" t="s">
        <v>7970</v>
      </c>
      <c r="L3713" t="str" cm="1">
        <f t="array" ref="L3713">[1]!s_info_industry_gics(A3713,1)</f>
        <v>医疗保健</v>
      </c>
      <c r="M3713" t="str" cm="1">
        <f t="array" ref="M3713">[1]!s_info_industry_gicscode(A3713,1)</f>
        <v>35</v>
      </c>
      <c r="N3713" t="str">
        <f>[1]!s_info_industry_gics(A3713,2)</f>
        <v>医疗保健设备与服务</v>
      </c>
      <c r="O3713" t="str">
        <f>[1]!s_info_industry_gicscode(A3713,2)</f>
        <v>3510</v>
      </c>
      <c r="P3713" t="str" cm="1">
        <f t="array" ref="P3713">[1]!s_stmnote_suppliertop5(A3713,D3713,1)</f>
        <v>客户一</v>
      </c>
      <c r="Q3713" t="str">
        <f>[1]!s_stmnote_suppliertop5(A3713,D3713,2)</f>
        <v>客户二</v>
      </c>
      <c r="R3713" t="str" cm="1">
        <f t="array" ref="R3713">[1]!s_stmnote_suppliertop5(A3713,D3713,3)</f>
        <v>客户三</v>
      </c>
      <c r="S3713" t="str" cm="1">
        <f t="array" ref="S3713">[1]!s_stmnote_suppliertop5(A3713,D3713,4)</f>
        <v>客户四</v>
      </c>
      <c r="T3713" t="str" cm="1">
        <f t="array" ref="T3713">[1]!s_stmnote_suppliertop5(A3713,D3713,5)</f>
        <v>客户五</v>
      </c>
      <c r="U3713" s="9">
        <f>[1]!s_stmnote_purchasetop5_pct(A3713,D3713)</f>
        <v>7.18</v>
      </c>
      <c r="V3713" t="str" cm="1">
        <f t="array" ref="V3713">[1]!s_stmnote_customertop5($A3713,$D3713,1)</f>
        <v>客户一</v>
      </c>
      <c r="W3713" t="str" cm="1">
        <f t="array" ref="W3713">[1]!s_stmnote_customertop5($A3713,$D3713,2)</f>
        <v>客户二</v>
      </c>
      <c r="X3713" t="str" cm="1">
        <f t="array" ref="X3713">[1]!s_stmnote_customertop5($A3713,$D3713,3)</f>
        <v>客户三</v>
      </c>
      <c r="Y3713" t="str" cm="1">
        <f t="array" ref="Y3713">[1]!s_stmnote_customertop5($A3713,$D3713,4)</f>
        <v>客户四</v>
      </c>
      <c r="Z3713" t="str" cm="1">
        <f t="array" ref="Z3713">[1]!s_stmnote_customertop5($A3713,$D3713,5)</f>
        <v>客户五</v>
      </c>
      <c r="AA3713" s="9">
        <f>[1]!s_stmnote_salestop5_pct(A3713,D3713)</f>
        <v>14.96</v>
      </c>
      <c r="AB3713" s="9">
        <f>[1]!s_fa_arturn(A3713,D3713)</f>
        <v>2.1728999999999998</v>
      </c>
      <c r="AC3713" s="9">
        <f>[1]!fa_apturn(A3713,D3713)</f>
        <v>5.1093921854904503</v>
      </c>
      <c r="AD3713" s="9">
        <f>[1]!s_fa_invturn(A3713,D3713)</f>
        <v>7.6913</v>
      </c>
    </row>
    <row r="3714" spans="1:30">
      <c r="A3714">
        <v>603368</v>
      </c>
      <c r="B3714" t="s">
        <v>1189</v>
      </c>
      <c r="C3714" t="s">
        <v>5955</v>
      </c>
      <c r="D3714" s="8">
        <f t="shared" si="58"/>
        <v>45657</v>
      </c>
      <c r="E3714" t="s">
        <v>7094</v>
      </c>
      <c r="F3714">
        <v>1</v>
      </c>
      <c r="G3714" t="s">
        <v>7970</v>
      </c>
      <c r="L3714" t="str" cm="1">
        <f t="array" ref="L3714">[1]!s_info_industry_gics(A3714,1)</f>
        <v>医疗保健</v>
      </c>
      <c r="M3714" t="str" cm="1">
        <f t="array" ref="M3714">[1]!s_info_industry_gicscode(A3714,1)</f>
        <v>35</v>
      </c>
      <c r="N3714" t="str">
        <f>[1]!s_info_industry_gics(A3714,2)</f>
        <v>医疗保健设备与服务</v>
      </c>
      <c r="O3714" t="str">
        <f>[1]!s_info_industry_gicscode(A3714,2)</f>
        <v>3510</v>
      </c>
      <c r="P3714" cm="1">
        <f t="array" ref="P3714">[1]!s_stmnote_suppliertop5(A3714,D3714,1)</f>
        <v>0</v>
      </c>
      <c r="Q3714">
        <f>[1]!s_stmnote_suppliertop5(A3714,D3714,2)</f>
        <v>0</v>
      </c>
      <c r="R3714" cm="1">
        <f t="array" ref="R3714">[1]!s_stmnote_suppliertop5(A3714,D3714,3)</f>
        <v>0</v>
      </c>
      <c r="S3714" cm="1">
        <f t="array" ref="S3714">[1]!s_stmnote_suppliertop5(A3714,D3714,4)</f>
        <v>0</v>
      </c>
      <c r="T3714" cm="1">
        <f t="array" ref="T3714">[1]!s_stmnote_suppliertop5(A3714,D3714,5)</f>
        <v>0</v>
      </c>
      <c r="U3714" s="9">
        <f>[1]!s_stmnote_purchasetop5_pct(A3714,D3714)</f>
        <v>0</v>
      </c>
      <c r="V3714" cm="1">
        <f t="array" ref="V3714">[1]!s_stmnote_customertop5($A3714,$D3714,1)</f>
        <v>0</v>
      </c>
      <c r="W3714" cm="1">
        <f t="array" ref="W3714">[1]!s_stmnote_customertop5($A3714,$D3714,2)</f>
        <v>0</v>
      </c>
      <c r="X3714" cm="1">
        <f t="array" ref="X3714">[1]!s_stmnote_customertop5($A3714,$D3714,3)</f>
        <v>0</v>
      </c>
      <c r="Y3714" cm="1">
        <f t="array" ref="Y3714">[1]!s_stmnote_customertop5($A3714,$D3714,4)</f>
        <v>0</v>
      </c>
      <c r="Z3714" cm="1">
        <f t="array" ref="Z3714">[1]!s_stmnote_customertop5($A3714,$D3714,5)</f>
        <v>0</v>
      </c>
      <c r="AA3714" s="9">
        <f>[1]!s_stmnote_salestop5_pct(A3714,D3714)</f>
        <v>0</v>
      </c>
      <c r="AB3714" s="9">
        <f>[1]!s_fa_arturn(A3714,D3714)</f>
        <v>0</v>
      </c>
      <c r="AC3714" s="9">
        <f>[1]!fa_apturn(A3714,D3714)</f>
        <v>0</v>
      </c>
      <c r="AD3714" s="9">
        <f>[1]!s_fa_invturn(A3714,D3714)</f>
        <v>0</v>
      </c>
    </row>
    <row r="3715" spans="1:30">
      <c r="A3715">
        <v>603716</v>
      </c>
      <c r="B3715" t="s">
        <v>1228</v>
      </c>
      <c r="C3715" t="s">
        <v>6088</v>
      </c>
      <c r="D3715" s="8">
        <f t="shared" si="58"/>
        <v>44561</v>
      </c>
      <c r="E3715" t="s">
        <v>7576</v>
      </c>
      <c r="F3715">
        <v>1</v>
      </c>
      <c r="G3715" t="s">
        <v>9872</v>
      </c>
      <c r="L3715" t="str" cm="1">
        <f t="array" ref="L3715">[1]!s_info_industry_gics(A3715,1)</f>
        <v>医疗保健</v>
      </c>
      <c r="M3715" t="str" cm="1">
        <f t="array" ref="M3715">[1]!s_info_industry_gicscode(A3715,1)</f>
        <v>35</v>
      </c>
      <c r="N3715" t="str">
        <f>[1]!s_info_industry_gics(A3715,2)</f>
        <v>医疗保健设备与服务</v>
      </c>
      <c r="O3715" t="str">
        <f>[1]!s_info_industry_gicscode(A3715,2)</f>
        <v>3510</v>
      </c>
      <c r="P3715" t="str" cm="1">
        <f t="array" ref="P3715">[1]!s_stmnote_suppliertop5(A3715,D3715,1)</f>
        <v>上海泰美医疗器械有限公司</v>
      </c>
      <c r="Q3715" t="str">
        <f>[1]!s_stmnote_suppliertop5(A3715,D3715,2)</f>
        <v>国药集团北京医疗器械有限公司</v>
      </c>
      <c r="R3715" cm="1">
        <f t="array" ref="R3715">[1]!s_stmnote_suppliertop5(A3715,D3715,3)</f>
        <v>0</v>
      </c>
      <c r="S3715" cm="1">
        <f t="array" ref="S3715">[1]!s_stmnote_suppliertop5(A3715,D3715,4)</f>
        <v>0</v>
      </c>
      <c r="T3715" cm="1">
        <f t="array" ref="T3715">[1]!s_stmnote_suppliertop5(A3715,D3715,5)</f>
        <v>0</v>
      </c>
      <c r="U3715" s="9">
        <f>[1]!s_stmnote_purchasetop5_pct(A3715,D3715)</f>
        <v>18.22</v>
      </c>
      <c r="V3715" t="str" cm="1">
        <f t="array" ref="V3715">[1]!s_stmnote_customertop5($A3715,$D3715,1)</f>
        <v>首都医科大学附属北京佑安医院</v>
      </c>
      <c r="W3715" t="str" cm="1">
        <f t="array" ref="W3715">[1]!s_stmnote_customertop5($A3715,$D3715,2)</f>
        <v>济宁市第一人民医院</v>
      </c>
      <c r="X3715" cm="1">
        <f t="array" ref="X3715">[1]!s_stmnote_customertop5($A3715,$D3715,3)</f>
        <v>0</v>
      </c>
      <c r="Y3715" cm="1">
        <f t="array" ref="Y3715">[1]!s_stmnote_customertop5($A3715,$D3715,4)</f>
        <v>0</v>
      </c>
      <c r="Z3715" cm="1">
        <f t="array" ref="Z3715">[1]!s_stmnote_customertop5($A3715,$D3715,5)</f>
        <v>0</v>
      </c>
      <c r="AA3715" s="9">
        <f>[1]!s_stmnote_salestop5_pct(A3715,D3715)</f>
        <v>13.31</v>
      </c>
      <c r="AB3715" s="9">
        <f>[1]!s_fa_arturn(A3715,D3715)</f>
        <v>1.5915999999999999</v>
      </c>
      <c r="AC3715" s="9">
        <f>[1]!fa_apturn(A3715,D3715)</f>
        <v>4.2520947919886796</v>
      </c>
      <c r="AD3715" s="9">
        <f>[1]!s_fa_invturn(A3715,D3715)</f>
        <v>4.7404000000000002</v>
      </c>
    </row>
    <row r="3716" spans="1:30">
      <c r="A3716">
        <v>603716</v>
      </c>
      <c r="B3716" t="s">
        <v>1228</v>
      </c>
      <c r="C3716" t="s">
        <v>6089</v>
      </c>
      <c r="D3716" s="8">
        <f t="shared" si="58"/>
        <v>44561</v>
      </c>
      <c r="E3716" t="s">
        <v>7224</v>
      </c>
      <c r="F3716">
        <v>1</v>
      </c>
      <c r="G3716" t="s">
        <v>9873</v>
      </c>
      <c r="L3716" t="str" cm="1">
        <f t="array" ref="L3716">[1]!s_info_industry_gics(A3716,1)</f>
        <v>医疗保健</v>
      </c>
      <c r="M3716" t="str" cm="1">
        <f t="array" ref="M3716">[1]!s_info_industry_gicscode(A3716,1)</f>
        <v>35</v>
      </c>
      <c r="N3716" t="str">
        <f>[1]!s_info_industry_gics(A3716,2)</f>
        <v>医疗保健设备与服务</v>
      </c>
      <c r="O3716" t="str">
        <f>[1]!s_info_industry_gicscode(A3716,2)</f>
        <v>3510</v>
      </c>
      <c r="P3716" t="str" cm="1">
        <f t="array" ref="P3716">[1]!s_stmnote_suppliertop5(A3716,D3716,1)</f>
        <v>上海泰美医疗器械有限公司</v>
      </c>
      <c r="Q3716" t="str">
        <f>[1]!s_stmnote_suppliertop5(A3716,D3716,2)</f>
        <v>国药集团北京医疗器械有限公司</v>
      </c>
      <c r="R3716" cm="1">
        <f t="array" ref="R3716">[1]!s_stmnote_suppliertop5(A3716,D3716,3)</f>
        <v>0</v>
      </c>
      <c r="S3716" cm="1">
        <f t="array" ref="S3716">[1]!s_stmnote_suppliertop5(A3716,D3716,4)</f>
        <v>0</v>
      </c>
      <c r="T3716" cm="1">
        <f t="array" ref="T3716">[1]!s_stmnote_suppliertop5(A3716,D3716,5)</f>
        <v>0</v>
      </c>
      <c r="U3716" s="9">
        <f>[1]!s_stmnote_purchasetop5_pct(A3716,D3716)</f>
        <v>18.22</v>
      </c>
      <c r="V3716" t="str" cm="1">
        <f t="array" ref="V3716">[1]!s_stmnote_customertop5($A3716,$D3716,1)</f>
        <v>首都医科大学附属北京佑安医院</v>
      </c>
      <c r="W3716" t="str" cm="1">
        <f t="array" ref="W3716">[1]!s_stmnote_customertop5($A3716,$D3716,2)</f>
        <v>济宁市第一人民医院</v>
      </c>
      <c r="X3716" cm="1">
        <f t="array" ref="X3716">[1]!s_stmnote_customertop5($A3716,$D3716,3)</f>
        <v>0</v>
      </c>
      <c r="Y3716" cm="1">
        <f t="array" ref="Y3716">[1]!s_stmnote_customertop5($A3716,$D3716,4)</f>
        <v>0</v>
      </c>
      <c r="Z3716" cm="1">
        <f t="array" ref="Z3716">[1]!s_stmnote_customertop5($A3716,$D3716,5)</f>
        <v>0</v>
      </c>
      <c r="AA3716" s="9">
        <f>[1]!s_stmnote_salestop5_pct(A3716,D3716)</f>
        <v>13.31</v>
      </c>
      <c r="AB3716" s="9">
        <f>[1]!s_fa_arturn(A3716,D3716)</f>
        <v>1.5915999999999999</v>
      </c>
      <c r="AC3716" s="9">
        <f>[1]!fa_apturn(A3716,D3716)</f>
        <v>4.2520947919886796</v>
      </c>
      <c r="AD3716" s="9">
        <f>[1]!s_fa_invturn(A3716,D3716)</f>
        <v>4.7404000000000002</v>
      </c>
    </row>
    <row r="3717" spans="1:30">
      <c r="A3717">
        <v>603716</v>
      </c>
      <c r="B3717" t="s">
        <v>1228</v>
      </c>
      <c r="C3717" t="s">
        <v>6090</v>
      </c>
      <c r="D3717" s="8">
        <f t="shared" si="58"/>
        <v>44561</v>
      </c>
      <c r="E3717" t="s">
        <v>7249</v>
      </c>
      <c r="F3717">
        <v>1</v>
      </c>
      <c r="G3717" t="s">
        <v>9874</v>
      </c>
      <c r="L3717" t="str" cm="1">
        <f t="array" ref="L3717">[1]!s_info_industry_gics(A3717,1)</f>
        <v>医疗保健</v>
      </c>
      <c r="M3717" t="str" cm="1">
        <f t="array" ref="M3717">[1]!s_info_industry_gicscode(A3717,1)</f>
        <v>35</v>
      </c>
      <c r="N3717" t="str">
        <f>[1]!s_info_industry_gics(A3717,2)</f>
        <v>医疗保健设备与服务</v>
      </c>
      <c r="O3717" t="str">
        <f>[1]!s_info_industry_gicscode(A3717,2)</f>
        <v>3510</v>
      </c>
      <c r="P3717" t="str" cm="1">
        <f t="array" ref="P3717">[1]!s_stmnote_suppliertop5(A3717,D3717,1)</f>
        <v>上海泰美医疗器械有限公司</v>
      </c>
      <c r="Q3717" t="str">
        <f>[1]!s_stmnote_suppliertop5(A3717,D3717,2)</f>
        <v>国药集团北京医疗器械有限公司</v>
      </c>
      <c r="R3717" cm="1">
        <f t="array" ref="R3717">[1]!s_stmnote_suppliertop5(A3717,D3717,3)</f>
        <v>0</v>
      </c>
      <c r="S3717" cm="1">
        <f t="array" ref="S3717">[1]!s_stmnote_suppliertop5(A3717,D3717,4)</f>
        <v>0</v>
      </c>
      <c r="T3717" cm="1">
        <f t="array" ref="T3717">[1]!s_stmnote_suppliertop5(A3717,D3717,5)</f>
        <v>0</v>
      </c>
      <c r="U3717" s="9">
        <f>[1]!s_stmnote_purchasetop5_pct(A3717,D3717)</f>
        <v>18.22</v>
      </c>
      <c r="V3717" t="str" cm="1">
        <f t="array" ref="V3717">[1]!s_stmnote_customertop5($A3717,$D3717,1)</f>
        <v>首都医科大学附属北京佑安医院</v>
      </c>
      <c r="W3717" t="str" cm="1">
        <f t="array" ref="W3717">[1]!s_stmnote_customertop5($A3717,$D3717,2)</f>
        <v>济宁市第一人民医院</v>
      </c>
      <c r="X3717" cm="1">
        <f t="array" ref="X3717">[1]!s_stmnote_customertop5($A3717,$D3717,3)</f>
        <v>0</v>
      </c>
      <c r="Y3717" cm="1">
        <f t="array" ref="Y3717">[1]!s_stmnote_customertop5($A3717,$D3717,4)</f>
        <v>0</v>
      </c>
      <c r="Z3717" cm="1">
        <f t="array" ref="Z3717">[1]!s_stmnote_customertop5($A3717,$D3717,5)</f>
        <v>0</v>
      </c>
      <c r="AA3717" s="9">
        <f>[1]!s_stmnote_salestop5_pct(A3717,D3717)</f>
        <v>13.31</v>
      </c>
      <c r="AB3717" s="9">
        <f>[1]!s_fa_arturn(A3717,D3717)</f>
        <v>1.5915999999999999</v>
      </c>
      <c r="AC3717" s="9">
        <f>[1]!fa_apturn(A3717,D3717)</f>
        <v>4.2520947919886796</v>
      </c>
      <c r="AD3717" s="9">
        <f>[1]!s_fa_invturn(A3717,D3717)</f>
        <v>4.7404000000000002</v>
      </c>
    </row>
    <row r="3718" spans="1:30">
      <c r="A3718">
        <v>603716</v>
      </c>
      <c r="B3718" t="s">
        <v>1228</v>
      </c>
      <c r="C3718" t="s">
        <v>6091</v>
      </c>
      <c r="D3718" s="8">
        <f t="shared" si="58"/>
        <v>44561</v>
      </c>
      <c r="E3718" t="s">
        <v>7754</v>
      </c>
      <c r="F3718">
        <v>1</v>
      </c>
      <c r="G3718" t="s">
        <v>11578</v>
      </c>
      <c r="L3718" t="str" cm="1">
        <f t="array" ref="L3718">[1]!s_info_industry_gics(A3718,1)</f>
        <v>医疗保健</v>
      </c>
      <c r="M3718" t="str" cm="1">
        <f t="array" ref="M3718">[1]!s_info_industry_gicscode(A3718,1)</f>
        <v>35</v>
      </c>
      <c r="N3718" t="str">
        <f>[1]!s_info_industry_gics(A3718,2)</f>
        <v>医疗保健设备与服务</v>
      </c>
      <c r="O3718" t="str">
        <f>[1]!s_info_industry_gicscode(A3718,2)</f>
        <v>3510</v>
      </c>
      <c r="P3718" t="str" cm="1">
        <f t="array" ref="P3718">[1]!s_stmnote_suppliertop5(A3718,D3718,1)</f>
        <v>上海泰美医疗器械有限公司</v>
      </c>
      <c r="Q3718" t="str">
        <f>[1]!s_stmnote_suppliertop5(A3718,D3718,2)</f>
        <v>国药集团北京医疗器械有限公司</v>
      </c>
      <c r="R3718" cm="1">
        <f t="array" ref="R3718">[1]!s_stmnote_suppliertop5(A3718,D3718,3)</f>
        <v>0</v>
      </c>
      <c r="S3718" cm="1">
        <f t="array" ref="S3718">[1]!s_stmnote_suppliertop5(A3718,D3718,4)</f>
        <v>0</v>
      </c>
      <c r="T3718" cm="1">
        <f t="array" ref="T3718">[1]!s_stmnote_suppliertop5(A3718,D3718,5)</f>
        <v>0</v>
      </c>
      <c r="U3718" s="9">
        <f>[1]!s_stmnote_purchasetop5_pct(A3718,D3718)</f>
        <v>18.22</v>
      </c>
      <c r="V3718" t="str" cm="1">
        <f t="array" ref="V3718">[1]!s_stmnote_customertop5($A3718,$D3718,1)</f>
        <v>首都医科大学附属北京佑安医院</v>
      </c>
      <c r="W3718" t="str" cm="1">
        <f t="array" ref="W3718">[1]!s_stmnote_customertop5($A3718,$D3718,2)</f>
        <v>济宁市第一人民医院</v>
      </c>
      <c r="X3718" cm="1">
        <f t="array" ref="X3718">[1]!s_stmnote_customertop5($A3718,$D3718,3)</f>
        <v>0</v>
      </c>
      <c r="Y3718" cm="1">
        <f t="array" ref="Y3718">[1]!s_stmnote_customertop5($A3718,$D3718,4)</f>
        <v>0</v>
      </c>
      <c r="Z3718" cm="1">
        <f t="array" ref="Z3718">[1]!s_stmnote_customertop5($A3718,$D3718,5)</f>
        <v>0</v>
      </c>
      <c r="AA3718" s="9">
        <f>[1]!s_stmnote_salestop5_pct(A3718,D3718)</f>
        <v>13.31</v>
      </c>
      <c r="AB3718" s="9">
        <f>[1]!s_fa_arturn(A3718,D3718)</f>
        <v>1.5915999999999999</v>
      </c>
      <c r="AC3718" s="9">
        <f>[1]!fa_apturn(A3718,D3718)</f>
        <v>4.2520947919886796</v>
      </c>
      <c r="AD3718" s="9">
        <f>[1]!s_fa_invturn(A3718,D3718)</f>
        <v>4.7404000000000002</v>
      </c>
    </row>
    <row r="3719" spans="1:30">
      <c r="A3719">
        <v>603716</v>
      </c>
      <c r="B3719" t="s">
        <v>1228</v>
      </c>
      <c r="C3719" t="s">
        <v>6092</v>
      </c>
      <c r="D3719" s="8">
        <f t="shared" si="58"/>
        <v>44926</v>
      </c>
      <c r="E3719" t="s">
        <v>7387</v>
      </c>
      <c r="F3719">
        <v>1</v>
      </c>
      <c r="G3719" t="s">
        <v>9875</v>
      </c>
      <c r="L3719" t="str" cm="1">
        <f t="array" ref="L3719">[1]!s_info_industry_gics(A3719,1)</f>
        <v>医疗保健</v>
      </c>
      <c r="M3719" t="str" cm="1">
        <f t="array" ref="M3719">[1]!s_info_industry_gicscode(A3719,1)</f>
        <v>35</v>
      </c>
      <c r="N3719" t="str">
        <f>[1]!s_info_industry_gics(A3719,2)</f>
        <v>医疗保健设备与服务</v>
      </c>
      <c r="O3719" t="str">
        <f>[1]!s_info_industry_gicscode(A3719,2)</f>
        <v>3510</v>
      </c>
      <c r="P3719" t="str" cm="1">
        <f t="array" ref="P3719">[1]!s_stmnote_suppliertop5(A3719,D3719,1)</f>
        <v>万子健检测技术(上海)有限公司</v>
      </c>
      <c r="Q3719">
        <f>[1]!s_stmnote_suppliertop5(A3719,D3719,2)</f>
        <v>0</v>
      </c>
      <c r="R3719" cm="1">
        <f t="array" ref="R3719">[1]!s_stmnote_suppliertop5(A3719,D3719,3)</f>
        <v>0</v>
      </c>
      <c r="S3719" cm="1">
        <f t="array" ref="S3719">[1]!s_stmnote_suppliertop5(A3719,D3719,4)</f>
        <v>0</v>
      </c>
      <c r="T3719" cm="1">
        <f t="array" ref="T3719">[1]!s_stmnote_suppliertop5(A3719,D3719,5)</f>
        <v>0</v>
      </c>
      <c r="U3719" s="9">
        <f>[1]!s_stmnote_purchasetop5_pct(A3719,D3719)</f>
        <v>18.100000000000001</v>
      </c>
      <c r="V3719" cm="1">
        <f t="array" ref="V3719">[1]!s_stmnote_customertop5($A3719,$D3719,1)</f>
        <v>0</v>
      </c>
      <c r="W3719" cm="1">
        <f t="array" ref="W3719">[1]!s_stmnote_customertop5($A3719,$D3719,2)</f>
        <v>0</v>
      </c>
      <c r="X3719" cm="1">
        <f t="array" ref="X3719">[1]!s_stmnote_customertop5($A3719,$D3719,3)</f>
        <v>0</v>
      </c>
      <c r="Y3719" cm="1">
        <f t="array" ref="Y3719">[1]!s_stmnote_customertop5($A3719,$D3719,4)</f>
        <v>0</v>
      </c>
      <c r="Z3719" cm="1">
        <f t="array" ref="Z3719">[1]!s_stmnote_customertop5($A3719,$D3719,5)</f>
        <v>0</v>
      </c>
      <c r="AA3719" s="9">
        <f>[1]!s_stmnote_salestop5_pct(A3719,D3719)</f>
        <v>30.13</v>
      </c>
      <c r="AB3719" s="9">
        <f>[1]!s_fa_arturn(A3719,D3719)</f>
        <v>1.3121</v>
      </c>
      <c r="AC3719" s="9">
        <f>[1]!fa_apturn(A3719,D3719)</f>
        <v>2.8796579924274202</v>
      </c>
      <c r="AD3719" s="9">
        <f>[1]!s_fa_invturn(A3719,D3719)</f>
        <v>4.0606</v>
      </c>
    </row>
    <row r="3720" spans="1:30">
      <c r="A3720" s="3" t="s">
        <v>12930</v>
      </c>
      <c r="B3720" t="s">
        <v>776</v>
      </c>
      <c r="C3720" t="s">
        <v>6713</v>
      </c>
      <c r="D3720" s="8">
        <f t="shared" si="58"/>
        <v>44561</v>
      </c>
      <c r="E3720" t="s">
        <v>6920</v>
      </c>
      <c r="F3720">
        <v>1</v>
      </c>
      <c r="G3720" t="s">
        <v>9116</v>
      </c>
      <c r="L3720" t="str" cm="1">
        <f t="array" ref="L3720">[1]!s_info_industry_gics(A3720,1)</f>
        <v>医疗保健</v>
      </c>
      <c r="M3720" t="str" cm="1">
        <f t="array" ref="M3720">[1]!s_info_industry_gicscode(A3720,1)</f>
        <v>35</v>
      </c>
      <c r="N3720" t="str">
        <f>[1]!s_info_industry_gics(A3720,2)</f>
        <v>医疗保健设备与服务</v>
      </c>
      <c r="O3720" t="str">
        <f>[1]!s_info_industry_gicscode(A3720,2)</f>
        <v>3510</v>
      </c>
      <c r="P3720" t="str" cm="1">
        <f t="array" ref="P3720">[1]!s_stmnote_suppliertop5(A3720,D3720,1)</f>
        <v>波士顿科学</v>
      </c>
      <c r="Q3720" t="str">
        <f>[1]!s_stmnote_suppliertop5(A3720,D3720,2)</f>
        <v>美敦力</v>
      </c>
      <c r="R3720" t="str" cm="1">
        <f t="array" ref="R3720">[1]!s_stmnote_suppliertop5(A3720,D3720,3)</f>
        <v>雅培</v>
      </c>
      <c r="S3720" t="str" cm="1">
        <f t="array" ref="S3720">[1]!s_stmnote_suppliertop5(A3720,D3720,4)</f>
        <v>贝朗医疗</v>
      </c>
      <c r="T3720" t="str" cm="1">
        <f t="array" ref="T3720">[1]!s_stmnote_suppliertop5(A3720,D3720,5)</f>
        <v>健适医疗</v>
      </c>
      <c r="U3720" s="9">
        <f>[1]!s_stmnote_purchasetop5_pct(A3720,D3720)</f>
        <v>75.680000000000007</v>
      </c>
      <c r="V3720" t="str" cm="1">
        <f t="array" ref="V3720">[1]!s_stmnote_customertop5($A3720,$D3720,1)</f>
        <v>上海淡泉企业发展有限公司</v>
      </c>
      <c r="W3720" t="str" cm="1">
        <f t="array" ref="W3720">[1]!s_stmnote_customertop5($A3720,$D3720,2)</f>
        <v>江苏欣思康医疗器械有限公司</v>
      </c>
      <c r="X3720" t="str" cm="1">
        <f t="array" ref="X3720">[1]!s_stmnote_customertop5($A3720,$D3720,3)</f>
        <v>北京谊康贝利医用设备有限公司</v>
      </c>
      <c r="Y3720" t="str" cm="1">
        <f t="array" ref="Y3720">[1]!s_stmnote_customertop5($A3720,$D3720,4)</f>
        <v>上海妙霓医疗科技中心</v>
      </c>
      <c r="Z3720" t="str" cm="1">
        <f t="array" ref="Z3720">[1]!s_stmnote_customertop5($A3720,$D3720,5)</f>
        <v>上海呈峥贸易有限公司</v>
      </c>
      <c r="AA3720" s="9">
        <f>[1]!s_stmnote_salestop5_pct(A3720,D3720)</f>
        <v>3.62</v>
      </c>
      <c r="AB3720" s="9">
        <f>[1]!s_fa_arturn(A3720,D3720)</f>
        <v>2.5213999999999999</v>
      </c>
      <c r="AC3720" s="9">
        <f>[1]!fa_apturn(A3720,D3720)</f>
        <v>2.1444019729208499</v>
      </c>
      <c r="AD3720" s="9">
        <f>[1]!s_fa_invturn(A3720,D3720)</f>
        <v>1.7403999999999999</v>
      </c>
    </row>
    <row r="3721" spans="1:30">
      <c r="A3721" s="3" t="s">
        <v>12930</v>
      </c>
      <c r="B3721" t="s">
        <v>776</v>
      </c>
      <c r="C3721" t="s">
        <v>6713</v>
      </c>
      <c r="D3721" s="8">
        <f t="shared" si="58"/>
        <v>44561</v>
      </c>
      <c r="E3721" t="s">
        <v>7160</v>
      </c>
      <c r="F3721">
        <v>1</v>
      </c>
      <c r="G3721" t="s">
        <v>9116</v>
      </c>
      <c r="L3721" t="str" cm="1">
        <f t="array" ref="L3721">[1]!s_info_industry_gics(A3721,1)</f>
        <v>医疗保健</v>
      </c>
      <c r="M3721" t="str" cm="1">
        <f t="array" ref="M3721">[1]!s_info_industry_gicscode(A3721,1)</f>
        <v>35</v>
      </c>
      <c r="N3721" t="str">
        <f>[1]!s_info_industry_gics(A3721,2)</f>
        <v>医疗保健设备与服务</v>
      </c>
      <c r="O3721" t="str">
        <f>[1]!s_info_industry_gicscode(A3721,2)</f>
        <v>3510</v>
      </c>
      <c r="P3721" t="str" cm="1">
        <f t="array" ref="P3721">[1]!s_stmnote_suppliertop5(A3721,D3721,1)</f>
        <v>波士顿科学</v>
      </c>
      <c r="Q3721" t="str">
        <f>[1]!s_stmnote_suppliertop5(A3721,D3721,2)</f>
        <v>美敦力</v>
      </c>
      <c r="R3721" t="str" cm="1">
        <f t="array" ref="R3721">[1]!s_stmnote_suppliertop5(A3721,D3721,3)</f>
        <v>雅培</v>
      </c>
      <c r="S3721" t="str" cm="1">
        <f t="array" ref="S3721">[1]!s_stmnote_suppliertop5(A3721,D3721,4)</f>
        <v>贝朗医疗</v>
      </c>
      <c r="T3721" t="str" cm="1">
        <f t="array" ref="T3721">[1]!s_stmnote_suppliertop5(A3721,D3721,5)</f>
        <v>健适医疗</v>
      </c>
      <c r="U3721" s="9">
        <f>[1]!s_stmnote_purchasetop5_pct(A3721,D3721)</f>
        <v>75.680000000000007</v>
      </c>
      <c r="V3721" t="str" cm="1">
        <f t="array" ref="V3721">[1]!s_stmnote_customertop5($A3721,$D3721,1)</f>
        <v>上海淡泉企业发展有限公司</v>
      </c>
      <c r="W3721" t="str" cm="1">
        <f t="array" ref="W3721">[1]!s_stmnote_customertop5($A3721,$D3721,2)</f>
        <v>江苏欣思康医疗器械有限公司</v>
      </c>
      <c r="X3721" t="str" cm="1">
        <f t="array" ref="X3721">[1]!s_stmnote_customertop5($A3721,$D3721,3)</f>
        <v>北京谊康贝利医用设备有限公司</v>
      </c>
      <c r="Y3721" t="str" cm="1">
        <f t="array" ref="Y3721">[1]!s_stmnote_customertop5($A3721,$D3721,4)</f>
        <v>上海妙霓医疗科技中心</v>
      </c>
      <c r="Z3721" t="str" cm="1">
        <f t="array" ref="Z3721">[1]!s_stmnote_customertop5($A3721,$D3721,5)</f>
        <v>上海呈峥贸易有限公司</v>
      </c>
      <c r="AA3721" s="9">
        <f>[1]!s_stmnote_salestop5_pct(A3721,D3721)</f>
        <v>3.62</v>
      </c>
      <c r="AB3721" s="9">
        <f>[1]!s_fa_arturn(A3721,D3721)</f>
        <v>2.5213999999999999</v>
      </c>
      <c r="AC3721" s="9">
        <f>[1]!fa_apturn(A3721,D3721)</f>
        <v>2.1444019729208499</v>
      </c>
      <c r="AD3721" s="9">
        <f>[1]!s_fa_invturn(A3721,D3721)</f>
        <v>1.7403999999999999</v>
      </c>
    </row>
    <row r="3722" spans="1:30">
      <c r="A3722" s="3" t="s">
        <v>12930</v>
      </c>
      <c r="B3722" t="s">
        <v>776</v>
      </c>
      <c r="C3722" t="s">
        <v>6713</v>
      </c>
      <c r="D3722" s="8">
        <f t="shared" si="58"/>
        <v>44561</v>
      </c>
      <c r="E3722" t="s">
        <v>7420</v>
      </c>
      <c r="F3722">
        <v>1</v>
      </c>
      <c r="G3722" t="s">
        <v>9116</v>
      </c>
      <c r="L3722" t="str" cm="1">
        <f t="array" ref="L3722">[1]!s_info_industry_gics(A3722,1)</f>
        <v>医疗保健</v>
      </c>
      <c r="M3722" t="str" cm="1">
        <f t="array" ref="M3722">[1]!s_info_industry_gicscode(A3722,1)</f>
        <v>35</v>
      </c>
      <c r="N3722" t="str">
        <f>[1]!s_info_industry_gics(A3722,2)</f>
        <v>医疗保健设备与服务</v>
      </c>
      <c r="O3722" t="str">
        <f>[1]!s_info_industry_gicscode(A3722,2)</f>
        <v>3510</v>
      </c>
      <c r="P3722" t="str" cm="1">
        <f t="array" ref="P3722">[1]!s_stmnote_suppliertop5(A3722,D3722,1)</f>
        <v>波士顿科学</v>
      </c>
      <c r="Q3722" t="str">
        <f>[1]!s_stmnote_suppliertop5(A3722,D3722,2)</f>
        <v>美敦力</v>
      </c>
      <c r="R3722" t="str" cm="1">
        <f t="array" ref="R3722">[1]!s_stmnote_suppliertop5(A3722,D3722,3)</f>
        <v>雅培</v>
      </c>
      <c r="S3722" t="str" cm="1">
        <f t="array" ref="S3722">[1]!s_stmnote_suppliertop5(A3722,D3722,4)</f>
        <v>贝朗医疗</v>
      </c>
      <c r="T3722" t="str" cm="1">
        <f t="array" ref="T3722">[1]!s_stmnote_suppliertop5(A3722,D3722,5)</f>
        <v>健适医疗</v>
      </c>
      <c r="U3722" s="9">
        <f>[1]!s_stmnote_purchasetop5_pct(A3722,D3722)</f>
        <v>75.680000000000007</v>
      </c>
      <c r="V3722" t="str" cm="1">
        <f t="array" ref="V3722">[1]!s_stmnote_customertop5($A3722,$D3722,1)</f>
        <v>上海淡泉企业发展有限公司</v>
      </c>
      <c r="W3722" t="str" cm="1">
        <f t="array" ref="W3722">[1]!s_stmnote_customertop5($A3722,$D3722,2)</f>
        <v>江苏欣思康医疗器械有限公司</v>
      </c>
      <c r="X3722" t="str" cm="1">
        <f t="array" ref="X3722">[1]!s_stmnote_customertop5($A3722,$D3722,3)</f>
        <v>北京谊康贝利医用设备有限公司</v>
      </c>
      <c r="Y3722" t="str" cm="1">
        <f t="array" ref="Y3722">[1]!s_stmnote_customertop5($A3722,$D3722,4)</f>
        <v>上海妙霓医疗科技中心</v>
      </c>
      <c r="Z3722" t="str" cm="1">
        <f t="array" ref="Z3722">[1]!s_stmnote_customertop5($A3722,$D3722,5)</f>
        <v>上海呈峥贸易有限公司</v>
      </c>
      <c r="AA3722" s="9">
        <f>[1]!s_stmnote_salestop5_pct(A3722,D3722)</f>
        <v>3.62</v>
      </c>
      <c r="AB3722" s="9">
        <f>[1]!s_fa_arturn(A3722,D3722)</f>
        <v>2.5213999999999999</v>
      </c>
      <c r="AC3722" s="9">
        <f>[1]!fa_apturn(A3722,D3722)</f>
        <v>2.1444019729208499</v>
      </c>
      <c r="AD3722" s="9">
        <f>[1]!s_fa_invturn(A3722,D3722)</f>
        <v>1.7403999999999999</v>
      </c>
    </row>
    <row r="3723" spans="1:30">
      <c r="A3723" s="3" t="s">
        <v>12906</v>
      </c>
      <c r="B3723" t="s">
        <v>375</v>
      </c>
      <c r="C3723" t="s">
        <v>6846</v>
      </c>
      <c r="D3723" s="8">
        <f t="shared" si="58"/>
        <v>45657</v>
      </c>
      <c r="E3723" t="s">
        <v>7665</v>
      </c>
      <c r="F3723">
        <v>1</v>
      </c>
      <c r="G3723" t="s">
        <v>8491</v>
      </c>
      <c r="L3723" t="str" cm="1">
        <f t="array" ref="L3723">[1]!s_info_industry_gics(A3723,1)</f>
        <v>医疗保健</v>
      </c>
      <c r="M3723" t="str" cm="1">
        <f t="array" ref="M3723">[1]!s_info_industry_gicscode(A3723,1)</f>
        <v>35</v>
      </c>
      <c r="N3723" t="str">
        <f>[1]!s_info_industry_gics(A3723,2)</f>
        <v>医疗保健设备与服务</v>
      </c>
      <c r="O3723" t="str">
        <f>[1]!s_info_industry_gicscode(A3723,2)</f>
        <v>3510</v>
      </c>
      <c r="P3723" cm="1">
        <f t="array" ref="P3723">[1]!s_stmnote_suppliertop5(A3723,D3723,1)</f>
        <v>0</v>
      </c>
      <c r="Q3723">
        <f>[1]!s_stmnote_suppliertop5(A3723,D3723,2)</f>
        <v>0</v>
      </c>
      <c r="R3723" cm="1">
        <f t="array" ref="R3723">[1]!s_stmnote_suppliertop5(A3723,D3723,3)</f>
        <v>0</v>
      </c>
      <c r="S3723" cm="1">
        <f t="array" ref="S3723">[1]!s_stmnote_suppliertop5(A3723,D3723,4)</f>
        <v>0</v>
      </c>
      <c r="T3723" cm="1">
        <f t="array" ref="T3723">[1]!s_stmnote_suppliertop5(A3723,D3723,5)</f>
        <v>0</v>
      </c>
      <c r="U3723" s="9">
        <f>[1]!s_stmnote_purchasetop5_pct(A3723,D3723)</f>
        <v>0</v>
      </c>
      <c r="V3723" cm="1">
        <f t="array" ref="V3723">[1]!s_stmnote_customertop5($A3723,$D3723,1)</f>
        <v>0</v>
      </c>
      <c r="W3723" cm="1">
        <f t="array" ref="W3723">[1]!s_stmnote_customertop5($A3723,$D3723,2)</f>
        <v>0</v>
      </c>
      <c r="X3723" cm="1">
        <f t="array" ref="X3723">[1]!s_stmnote_customertop5($A3723,$D3723,3)</f>
        <v>0</v>
      </c>
      <c r="Y3723" cm="1">
        <f t="array" ref="Y3723">[1]!s_stmnote_customertop5($A3723,$D3723,4)</f>
        <v>0</v>
      </c>
      <c r="Z3723" cm="1">
        <f t="array" ref="Z3723">[1]!s_stmnote_customertop5($A3723,$D3723,5)</f>
        <v>0</v>
      </c>
      <c r="AA3723" s="9">
        <f>[1]!s_stmnote_salestop5_pct(A3723,D3723)</f>
        <v>0</v>
      </c>
      <c r="AB3723" s="9">
        <f>[1]!s_fa_arturn(A3723,D3723)</f>
        <v>0</v>
      </c>
      <c r="AC3723" s="9">
        <f>[1]!fa_apturn(A3723,D3723)</f>
        <v>0</v>
      </c>
      <c r="AD3723" s="9">
        <f>[1]!s_fa_invturn(A3723,D3723)</f>
        <v>0</v>
      </c>
    </row>
    <row r="3724" spans="1:30">
      <c r="A3724">
        <v>600807</v>
      </c>
      <c r="B3724" t="s">
        <v>991</v>
      </c>
      <c r="C3724" t="s">
        <v>5167</v>
      </c>
      <c r="D3724" s="8">
        <f t="shared" si="58"/>
        <v>45657</v>
      </c>
      <c r="E3724" t="s">
        <v>7806</v>
      </c>
      <c r="F3724">
        <v>1</v>
      </c>
      <c r="G3724" t="s">
        <v>9278</v>
      </c>
      <c r="L3724" t="str" cm="1">
        <f t="array" ref="L3724">[1]!s_info_industry_gics(A3724,1)</f>
        <v>医疗保健</v>
      </c>
      <c r="M3724" t="str" cm="1">
        <f t="array" ref="M3724">[1]!s_info_industry_gicscode(A3724,1)</f>
        <v>35</v>
      </c>
      <c r="N3724" t="str">
        <f>[1]!s_info_industry_gics(A3724,2)</f>
        <v>医疗保健设备与服务</v>
      </c>
      <c r="O3724" t="str">
        <f>[1]!s_info_industry_gicscode(A3724,2)</f>
        <v>3510</v>
      </c>
      <c r="P3724" cm="1">
        <f t="array" ref="P3724">[1]!s_stmnote_suppliertop5(A3724,D3724,1)</f>
        <v>0</v>
      </c>
      <c r="Q3724">
        <f>[1]!s_stmnote_suppliertop5(A3724,D3724,2)</f>
        <v>0</v>
      </c>
      <c r="R3724" cm="1">
        <f t="array" ref="R3724">[1]!s_stmnote_suppliertop5(A3724,D3724,3)</f>
        <v>0</v>
      </c>
      <c r="S3724" cm="1">
        <f t="array" ref="S3724">[1]!s_stmnote_suppliertop5(A3724,D3724,4)</f>
        <v>0</v>
      </c>
      <c r="T3724" cm="1">
        <f t="array" ref="T3724">[1]!s_stmnote_suppliertop5(A3724,D3724,5)</f>
        <v>0</v>
      </c>
      <c r="U3724" s="9">
        <f>[1]!s_stmnote_purchasetop5_pct(A3724,D3724)</f>
        <v>0</v>
      </c>
      <c r="V3724" cm="1">
        <f t="array" ref="V3724">[1]!s_stmnote_customertop5($A3724,$D3724,1)</f>
        <v>0</v>
      </c>
      <c r="W3724" cm="1">
        <f t="array" ref="W3724">[1]!s_stmnote_customertop5($A3724,$D3724,2)</f>
        <v>0</v>
      </c>
      <c r="X3724" cm="1">
        <f t="array" ref="X3724">[1]!s_stmnote_customertop5($A3724,$D3724,3)</f>
        <v>0</v>
      </c>
      <c r="Y3724" cm="1">
        <f t="array" ref="Y3724">[1]!s_stmnote_customertop5($A3724,$D3724,4)</f>
        <v>0</v>
      </c>
      <c r="Z3724" cm="1">
        <f t="array" ref="Z3724">[1]!s_stmnote_customertop5($A3724,$D3724,5)</f>
        <v>0</v>
      </c>
      <c r="AA3724" s="9">
        <f>[1]!s_stmnote_salestop5_pct(A3724,D3724)</f>
        <v>0</v>
      </c>
      <c r="AB3724" s="9">
        <f>[1]!s_fa_arturn(A3724,D3724)</f>
        <v>0</v>
      </c>
      <c r="AC3724" s="9">
        <f>[1]!fa_apturn(A3724,D3724)</f>
        <v>0</v>
      </c>
      <c r="AD3724" s="9">
        <f>[1]!s_fa_invturn(A3724,D3724)</f>
        <v>0</v>
      </c>
    </row>
    <row r="3725" spans="1:30">
      <c r="A3725">
        <v>600807</v>
      </c>
      <c r="B3725" t="s">
        <v>991</v>
      </c>
      <c r="C3725" t="s">
        <v>5168</v>
      </c>
      <c r="D3725" s="8">
        <f t="shared" si="58"/>
        <v>45657</v>
      </c>
      <c r="E3725" t="s">
        <v>7497</v>
      </c>
      <c r="F3725">
        <v>1</v>
      </c>
      <c r="G3725" t="s">
        <v>9278</v>
      </c>
      <c r="L3725" t="str" cm="1">
        <f t="array" ref="L3725">[1]!s_info_industry_gics(A3725,1)</f>
        <v>医疗保健</v>
      </c>
      <c r="M3725" t="str" cm="1">
        <f t="array" ref="M3725">[1]!s_info_industry_gicscode(A3725,1)</f>
        <v>35</v>
      </c>
      <c r="N3725" t="str">
        <f>[1]!s_info_industry_gics(A3725,2)</f>
        <v>医疗保健设备与服务</v>
      </c>
      <c r="O3725" t="str">
        <f>[1]!s_info_industry_gicscode(A3725,2)</f>
        <v>3510</v>
      </c>
      <c r="P3725" cm="1">
        <f t="array" ref="P3725">[1]!s_stmnote_suppliertop5(A3725,D3725,1)</f>
        <v>0</v>
      </c>
      <c r="Q3725">
        <f>[1]!s_stmnote_suppliertop5(A3725,D3725,2)</f>
        <v>0</v>
      </c>
      <c r="R3725" cm="1">
        <f t="array" ref="R3725">[1]!s_stmnote_suppliertop5(A3725,D3725,3)</f>
        <v>0</v>
      </c>
      <c r="S3725" cm="1">
        <f t="array" ref="S3725">[1]!s_stmnote_suppliertop5(A3725,D3725,4)</f>
        <v>0</v>
      </c>
      <c r="T3725" cm="1">
        <f t="array" ref="T3725">[1]!s_stmnote_suppliertop5(A3725,D3725,5)</f>
        <v>0</v>
      </c>
      <c r="U3725" s="9">
        <f>[1]!s_stmnote_purchasetop5_pct(A3725,D3725)</f>
        <v>0</v>
      </c>
      <c r="V3725" cm="1">
        <f t="array" ref="V3725">[1]!s_stmnote_customertop5($A3725,$D3725,1)</f>
        <v>0</v>
      </c>
      <c r="W3725" cm="1">
        <f t="array" ref="W3725">[1]!s_stmnote_customertop5($A3725,$D3725,2)</f>
        <v>0</v>
      </c>
      <c r="X3725" cm="1">
        <f t="array" ref="X3725">[1]!s_stmnote_customertop5($A3725,$D3725,3)</f>
        <v>0</v>
      </c>
      <c r="Y3725" cm="1">
        <f t="array" ref="Y3725">[1]!s_stmnote_customertop5($A3725,$D3725,4)</f>
        <v>0</v>
      </c>
      <c r="Z3725" cm="1">
        <f t="array" ref="Z3725">[1]!s_stmnote_customertop5($A3725,$D3725,5)</f>
        <v>0</v>
      </c>
      <c r="AA3725" s="9">
        <f>[1]!s_stmnote_salestop5_pct(A3725,D3725)</f>
        <v>0</v>
      </c>
      <c r="AB3725" s="9">
        <f>[1]!s_fa_arturn(A3725,D3725)</f>
        <v>0</v>
      </c>
      <c r="AC3725" s="9">
        <f>[1]!fa_apturn(A3725,D3725)</f>
        <v>0</v>
      </c>
      <c r="AD3725" s="9">
        <f>[1]!s_fa_invturn(A3725,D3725)</f>
        <v>0</v>
      </c>
    </row>
    <row r="3726" spans="1:30">
      <c r="A3726">
        <v>600807</v>
      </c>
      <c r="B3726" t="s">
        <v>991</v>
      </c>
      <c r="C3726" t="s">
        <v>5169</v>
      </c>
      <c r="D3726" s="8">
        <f t="shared" si="58"/>
        <v>45657</v>
      </c>
      <c r="E3726" t="s">
        <v>7665</v>
      </c>
      <c r="F3726">
        <v>1</v>
      </c>
      <c r="G3726" t="s">
        <v>7970</v>
      </c>
      <c r="L3726" t="str" cm="1">
        <f t="array" ref="L3726">[1]!s_info_industry_gics(A3726,1)</f>
        <v>医疗保健</v>
      </c>
      <c r="M3726" t="str" cm="1">
        <f t="array" ref="M3726">[1]!s_info_industry_gicscode(A3726,1)</f>
        <v>35</v>
      </c>
      <c r="N3726" t="str">
        <f>[1]!s_info_industry_gics(A3726,2)</f>
        <v>医疗保健设备与服务</v>
      </c>
      <c r="O3726" t="str">
        <f>[1]!s_info_industry_gicscode(A3726,2)</f>
        <v>3510</v>
      </c>
      <c r="P3726" cm="1">
        <f t="array" ref="P3726">[1]!s_stmnote_suppliertop5(A3726,D3726,1)</f>
        <v>0</v>
      </c>
      <c r="Q3726">
        <f>[1]!s_stmnote_suppliertop5(A3726,D3726,2)</f>
        <v>0</v>
      </c>
      <c r="R3726" cm="1">
        <f t="array" ref="R3726">[1]!s_stmnote_suppliertop5(A3726,D3726,3)</f>
        <v>0</v>
      </c>
      <c r="S3726" cm="1">
        <f t="array" ref="S3726">[1]!s_stmnote_suppliertop5(A3726,D3726,4)</f>
        <v>0</v>
      </c>
      <c r="T3726" cm="1">
        <f t="array" ref="T3726">[1]!s_stmnote_suppliertop5(A3726,D3726,5)</f>
        <v>0</v>
      </c>
      <c r="U3726" s="9">
        <f>[1]!s_stmnote_purchasetop5_pct(A3726,D3726)</f>
        <v>0</v>
      </c>
      <c r="V3726" cm="1">
        <f t="array" ref="V3726">[1]!s_stmnote_customertop5($A3726,$D3726,1)</f>
        <v>0</v>
      </c>
      <c r="W3726" cm="1">
        <f t="array" ref="W3726">[1]!s_stmnote_customertop5($A3726,$D3726,2)</f>
        <v>0</v>
      </c>
      <c r="X3726" cm="1">
        <f t="array" ref="X3726">[1]!s_stmnote_customertop5($A3726,$D3726,3)</f>
        <v>0</v>
      </c>
      <c r="Y3726" cm="1">
        <f t="array" ref="Y3726">[1]!s_stmnote_customertop5($A3726,$D3726,4)</f>
        <v>0</v>
      </c>
      <c r="Z3726" cm="1">
        <f t="array" ref="Z3726">[1]!s_stmnote_customertop5($A3726,$D3726,5)</f>
        <v>0</v>
      </c>
      <c r="AA3726" s="9">
        <f>[1]!s_stmnote_salestop5_pct(A3726,D3726)</f>
        <v>0</v>
      </c>
      <c r="AB3726" s="9">
        <f>[1]!s_fa_arturn(A3726,D3726)</f>
        <v>0</v>
      </c>
      <c r="AC3726" s="9">
        <f>[1]!fa_apturn(A3726,D3726)</f>
        <v>0</v>
      </c>
      <c r="AD3726" s="9">
        <f>[1]!s_fa_invturn(A3726,D3726)</f>
        <v>0</v>
      </c>
    </row>
    <row r="3727" spans="1:30">
      <c r="A3727">
        <v>600807</v>
      </c>
      <c r="B3727" t="s">
        <v>991</v>
      </c>
      <c r="C3727" t="s">
        <v>5170</v>
      </c>
      <c r="D3727" s="8">
        <f t="shared" si="58"/>
        <v>45657</v>
      </c>
      <c r="E3727" t="s">
        <v>7807</v>
      </c>
      <c r="F3727">
        <v>1</v>
      </c>
      <c r="G3727" t="s">
        <v>7970</v>
      </c>
      <c r="L3727" t="str" cm="1">
        <f t="array" ref="L3727">[1]!s_info_industry_gics(A3727,1)</f>
        <v>医疗保健</v>
      </c>
      <c r="M3727" t="str" cm="1">
        <f t="array" ref="M3727">[1]!s_info_industry_gicscode(A3727,1)</f>
        <v>35</v>
      </c>
      <c r="N3727" t="str">
        <f>[1]!s_info_industry_gics(A3727,2)</f>
        <v>医疗保健设备与服务</v>
      </c>
      <c r="O3727" t="str">
        <f>[1]!s_info_industry_gicscode(A3727,2)</f>
        <v>3510</v>
      </c>
      <c r="P3727" cm="1">
        <f t="array" ref="P3727">[1]!s_stmnote_suppliertop5(A3727,D3727,1)</f>
        <v>0</v>
      </c>
      <c r="Q3727">
        <f>[1]!s_stmnote_suppliertop5(A3727,D3727,2)</f>
        <v>0</v>
      </c>
      <c r="R3727" cm="1">
        <f t="array" ref="R3727">[1]!s_stmnote_suppliertop5(A3727,D3727,3)</f>
        <v>0</v>
      </c>
      <c r="S3727" cm="1">
        <f t="array" ref="S3727">[1]!s_stmnote_suppliertop5(A3727,D3727,4)</f>
        <v>0</v>
      </c>
      <c r="T3727" cm="1">
        <f t="array" ref="T3727">[1]!s_stmnote_suppliertop5(A3727,D3727,5)</f>
        <v>0</v>
      </c>
      <c r="U3727" s="9">
        <f>[1]!s_stmnote_purchasetop5_pct(A3727,D3727)</f>
        <v>0</v>
      </c>
      <c r="V3727" cm="1">
        <f t="array" ref="V3727">[1]!s_stmnote_customertop5($A3727,$D3727,1)</f>
        <v>0</v>
      </c>
      <c r="W3727" cm="1">
        <f t="array" ref="W3727">[1]!s_stmnote_customertop5($A3727,$D3727,2)</f>
        <v>0</v>
      </c>
      <c r="X3727" cm="1">
        <f t="array" ref="X3727">[1]!s_stmnote_customertop5($A3727,$D3727,3)</f>
        <v>0</v>
      </c>
      <c r="Y3727" cm="1">
        <f t="array" ref="Y3727">[1]!s_stmnote_customertop5($A3727,$D3727,4)</f>
        <v>0</v>
      </c>
      <c r="Z3727" cm="1">
        <f t="array" ref="Z3727">[1]!s_stmnote_customertop5($A3727,$D3727,5)</f>
        <v>0</v>
      </c>
      <c r="AA3727" s="9">
        <f>[1]!s_stmnote_salestop5_pct(A3727,D3727)</f>
        <v>0</v>
      </c>
      <c r="AB3727" s="9">
        <f>[1]!s_fa_arturn(A3727,D3727)</f>
        <v>0</v>
      </c>
      <c r="AC3727" s="9">
        <f>[1]!fa_apturn(A3727,D3727)</f>
        <v>0</v>
      </c>
      <c r="AD3727" s="9">
        <f>[1]!s_fa_invturn(A3727,D3727)</f>
        <v>0</v>
      </c>
    </row>
    <row r="3728" spans="1:30">
      <c r="A3728">
        <v>301235</v>
      </c>
      <c r="B3728" t="s">
        <v>754</v>
      </c>
      <c r="C3728" t="s">
        <v>4254</v>
      </c>
      <c r="D3728" s="8">
        <f t="shared" ref="D3728:D3791" si="59">DATE(YEAR(E3728), 12, 31)</f>
        <v>45291</v>
      </c>
      <c r="E3728" t="s">
        <v>7202</v>
      </c>
      <c r="F3728">
        <v>1</v>
      </c>
      <c r="G3728" t="s">
        <v>8207</v>
      </c>
      <c r="L3728" t="str" cm="1">
        <f t="array" ref="L3728">[1]!s_info_industry_gics(A3728,1)</f>
        <v>医疗保健</v>
      </c>
      <c r="M3728" t="str" cm="1">
        <f t="array" ref="M3728">[1]!s_info_industry_gicscode(A3728,1)</f>
        <v>35</v>
      </c>
      <c r="N3728" t="str">
        <f>[1]!s_info_industry_gics(A3728,2)</f>
        <v>医疗保健设备与服务</v>
      </c>
      <c r="O3728" t="str">
        <f>[1]!s_info_industry_gicscode(A3728,2)</f>
        <v>3510</v>
      </c>
      <c r="P3728" cm="1">
        <f t="array" ref="P3728">[1]!s_stmnote_suppliertop5(A3728,D3728,1)</f>
        <v>0</v>
      </c>
      <c r="Q3728">
        <f>[1]!s_stmnote_suppliertop5(A3728,D3728,2)</f>
        <v>0</v>
      </c>
      <c r="R3728" cm="1">
        <f t="array" ref="R3728">[1]!s_stmnote_suppliertop5(A3728,D3728,3)</f>
        <v>0</v>
      </c>
      <c r="S3728" cm="1">
        <f t="array" ref="S3728">[1]!s_stmnote_suppliertop5(A3728,D3728,4)</f>
        <v>0</v>
      </c>
      <c r="T3728" cm="1">
        <f t="array" ref="T3728">[1]!s_stmnote_suppliertop5(A3728,D3728,5)</f>
        <v>0</v>
      </c>
      <c r="U3728" s="9">
        <f>[1]!s_stmnote_purchasetop5_pct(A3728,D3728)</f>
        <v>0</v>
      </c>
      <c r="V3728" t="str" cm="1">
        <f t="array" ref="V3728">[1]!s_stmnote_customertop5($A3728,$D3728,1)</f>
        <v>襄阳市卫生健康委员会</v>
      </c>
      <c r="W3728" t="str" cm="1">
        <f t="array" ref="W3728">[1]!s_stmnote_customertop5($A3728,$D3728,2)</f>
        <v>中铁建工集团有限公司</v>
      </c>
      <c r="X3728" t="str" cm="1">
        <f t="array" ref="X3728">[1]!s_stmnote_customertop5($A3728,$D3728,3)</f>
        <v>杭州市拱墅区京杭运河综合保护开发有限公司</v>
      </c>
      <c r="Y3728" t="str" cm="1">
        <f t="array" ref="Y3728">[1]!s_stmnote_customertop5($A3728,$D3728,4)</f>
        <v>厦门市东区开发有限公司</v>
      </c>
      <c r="Z3728" t="str" cm="1">
        <f t="array" ref="Z3728">[1]!s_stmnote_customertop5($A3728,$D3728,5)</f>
        <v>合肥市第三人民医院</v>
      </c>
      <c r="AA3728" s="9">
        <f>[1]!s_stmnote_salestop5_pct(A3728,D3728)</f>
        <v>41.02</v>
      </c>
      <c r="AB3728" s="9">
        <f>[1]!s_fa_arturn(A3728,D3728)</f>
        <v>1.2946</v>
      </c>
      <c r="AC3728" s="9">
        <f>[1]!fa_apturn(A3728,D3728)</f>
        <v>3.4743130422253699</v>
      </c>
      <c r="AD3728" s="9">
        <f>[1]!s_fa_invturn(A3728,D3728)</f>
        <v>2.9245000000000001</v>
      </c>
    </row>
    <row r="3729" spans="1:30">
      <c r="A3729">
        <v>301235</v>
      </c>
      <c r="B3729" t="s">
        <v>754</v>
      </c>
      <c r="C3729" t="s">
        <v>4255</v>
      </c>
      <c r="D3729" s="8">
        <f t="shared" si="59"/>
        <v>45291</v>
      </c>
      <c r="E3729" t="s">
        <v>7573</v>
      </c>
      <c r="F3729">
        <v>1</v>
      </c>
      <c r="G3729" t="s">
        <v>8207</v>
      </c>
      <c r="L3729" t="str" cm="1">
        <f t="array" ref="L3729">[1]!s_info_industry_gics(A3729,1)</f>
        <v>医疗保健</v>
      </c>
      <c r="M3729" t="str" cm="1">
        <f t="array" ref="M3729">[1]!s_info_industry_gicscode(A3729,1)</f>
        <v>35</v>
      </c>
      <c r="N3729" t="str">
        <f>[1]!s_info_industry_gics(A3729,2)</f>
        <v>医疗保健设备与服务</v>
      </c>
      <c r="O3729" t="str">
        <f>[1]!s_info_industry_gicscode(A3729,2)</f>
        <v>3510</v>
      </c>
      <c r="P3729" cm="1">
        <f t="array" ref="P3729">[1]!s_stmnote_suppliertop5(A3729,D3729,1)</f>
        <v>0</v>
      </c>
      <c r="Q3729">
        <f>[1]!s_stmnote_suppliertop5(A3729,D3729,2)</f>
        <v>0</v>
      </c>
      <c r="R3729" cm="1">
        <f t="array" ref="R3729">[1]!s_stmnote_suppliertop5(A3729,D3729,3)</f>
        <v>0</v>
      </c>
      <c r="S3729" cm="1">
        <f t="array" ref="S3729">[1]!s_stmnote_suppliertop5(A3729,D3729,4)</f>
        <v>0</v>
      </c>
      <c r="T3729" cm="1">
        <f t="array" ref="T3729">[1]!s_stmnote_suppliertop5(A3729,D3729,5)</f>
        <v>0</v>
      </c>
      <c r="U3729" s="9">
        <f>[1]!s_stmnote_purchasetop5_pct(A3729,D3729)</f>
        <v>0</v>
      </c>
      <c r="V3729" t="str" cm="1">
        <f t="array" ref="V3729">[1]!s_stmnote_customertop5($A3729,$D3729,1)</f>
        <v>襄阳市卫生健康委员会</v>
      </c>
      <c r="W3729" t="str" cm="1">
        <f t="array" ref="W3729">[1]!s_stmnote_customertop5($A3729,$D3729,2)</f>
        <v>中铁建工集团有限公司</v>
      </c>
      <c r="X3729" t="str" cm="1">
        <f t="array" ref="X3729">[1]!s_stmnote_customertop5($A3729,$D3729,3)</f>
        <v>杭州市拱墅区京杭运河综合保护开发有限公司</v>
      </c>
      <c r="Y3729" t="str" cm="1">
        <f t="array" ref="Y3729">[1]!s_stmnote_customertop5($A3729,$D3729,4)</f>
        <v>厦门市东区开发有限公司</v>
      </c>
      <c r="Z3729" t="str" cm="1">
        <f t="array" ref="Z3729">[1]!s_stmnote_customertop5($A3729,$D3729,5)</f>
        <v>合肥市第三人民医院</v>
      </c>
      <c r="AA3729" s="9">
        <f>[1]!s_stmnote_salestop5_pct(A3729,D3729)</f>
        <v>41.02</v>
      </c>
      <c r="AB3729" s="9">
        <f>[1]!s_fa_arturn(A3729,D3729)</f>
        <v>1.2946</v>
      </c>
      <c r="AC3729" s="9">
        <f>[1]!fa_apturn(A3729,D3729)</f>
        <v>3.4743130422253699</v>
      </c>
      <c r="AD3729" s="9">
        <f>[1]!s_fa_invturn(A3729,D3729)</f>
        <v>2.9245000000000001</v>
      </c>
    </row>
    <row r="3730" spans="1:30">
      <c r="A3730">
        <v>301235</v>
      </c>
      <c r="B3730" t="s">
        <v>754</v>
      </c>
      <c r="C3730" t="s">
        <v>4256</v>
      </c>
      <c r="D3730" s="8">
        <f t="shared" si="59"/>
        <v>45291</v>
      </c>
      <c r="E3730" t="s">
        <v>6935</v>
      </c>
      <c r="F3730">
        <v>1</v>
      </c>
      <c r="G3730" t="s">
        <v>8207</v>
      </c>
      <c r="L3730" t="str" cm="1">
        <f t="array" ref="L3730">[1]!s_info_industry_gics(A3730,1)</f>
        <v>医疗保健</v>
      </c>
      <c r="M3730" t="str" cm="1">
        <f t="array" ref="M3730">[1]!s_info_industry_gicscode(A3730,1)</f>
        <v>35</v>
      </c>
      <c r="N3730" t="str">
        <f>[1]!s_info_industry_gics(A3730,2)</f>
        <v>医疗保健设备与服务</v>
      </c>
      <c r="O3730" t="str">
        <f>[1]!s_info_industry_gicscode(A3730,2)</f>
        <v>3510</v>
      </c>
      <c r="P3730" cm="1">
        <f t="array" ref="P3730">[1]!s_stmnote_suppliertop5(A3730,D3730,1)</f>
        <v>0</v>
      </c>
      <c r="Q3730">
        <f>[1]!s_stmnote_suppliertop5(A3730,D3730,2)</f>
        <v>0</v>
      </c>
      <c r="R3730" cm="1">
        <f t="array" ref="R3730">[1]!s_stmnote_suppliertop5(A3730,D3730,3)</f>
        <v>0</v>
      </c>
      <c r="S3730" cm="1">
        <f t="array" ref="S3730">[1]!s_stmnote_suppliertop5(A3730,D3730,4)</f>
        <v>0</v>
      </c>
      <c r="T3730" cm="1">
        <f t="array" ref="T3730">[1]!s_stmnote_suppliertop5(A3730,D3730,5)</f>
        <v>0</v>
      </c>
      <c r="U3730" s="9">
        <f>[1]!s_stmnote_purchasetop5_pct(A3730,D3730)</f>
        <v>0</v>
      </c>
      <c r="V3730" t="str" cm="1">
        <f t="array" ref="V3730">[1]!s_stmnote_customertop5($A3730,$D3730,1)</f>
        <v>襄阳市卫生健康委员会</v>
      </c>
      <c r="W3730" t="str" cm="1">
        <f t="array" ref="W3730">[1]!s_stmnote_customertop5($A3730,$D3730,2)</f>
        <v>中铁建工集团有限公司</v>
      </c>
      <c r="X3730" t="str" cm="1">
        <f t="array" ref="X3730">[1]!s_stmnote_customertop5($A3730,$D3730,3)</f>
        <v>杭州市拱墅区京杭运河综合保护开发有限公司</v>
      </c>
      <c r="Y3730" t="str" cm="1">
        <f t="array" ref="Y3730">[1]!s_stmnote_customertop5($A3730,$D3730,4)</f>
        <v>厦门市东区开发有限公司</v>
      </c>
      <c r="Z3730" t="str" cm="1">
        <f t="array" ref="Z3730">[1]!s_stmnote_customertop5($A3730,$D3730,5)</f>
        <v>合肥市第三人民医院</v>
      </c>
      <c r="AA3730" s="9">
        <f>[1]!s_stmnote_salestop5_pct(A3730,D3730)</f>
        <v>41.02</v>
      </c>
      <c r="AB3730" s="9">
        <f>[1]!s_fa_arturn(A3730,D3730)</f>
        <v>1.2946</v>
      </c>
      <c r="AC3730" s="9">
        <f>[1]!fa_apturn(A3730,D3730)</f>
        <v>3.4743130422253699</v>
      </c>
      <c r="AD3730" s="9">
        <f>[1]!s_fa_invturn(A3730,D3730)</f>
        <v>2.9245000000000001</v>
      </c>
    </row>
    <row r="3731" spans="1:30">
      <c r="A3731">
        <v>301235</v>
      </c>
      <c r="B3731" t="s">
        <v>754</v>
      </c>
      <c r="C3731" t="s">
        <v>4257</v>
      </c>
      <c r="D3731" s="8">
        <f t="shared" si="59"/>
        <v>45291</v>
      </c>
      <c r="E3731" t="s">
        <v>7476</v>
      </c>
      <c r="F3731">
        <v>1</v>
      </c>
      <c r="G3731" t="s">
        <v>8207</v>
      </c>
      <c r="L3731" t="str" cm="1">
        <f t="array" ref="L3731">[1]!s_info_industry_gics(A3731,1)</f>
        <v>医疗保健</v>
      </c>
      <c r="M3731" t="str" cm="1">
        <f t="array" ref="M3731">[1]!s_info_industry_gicscode(A3731,1)</f>
        <v>35</v>
      </c>
      <c r="N3731" t="str">
        <f>[1]!s_info_industry_gics(A3731,2)</f>
        <v>医疗保健设备与服务</v>
      </c>
      <c r="O3731" t="str">
        <f>[1]!s_info_industry_gicscode(A3731,2)</f>
        <v>3510</v>
      </c>
      <c r="P3731" cm="1">
        <f t="array" ref="P3731">[1]!s_stmnote_suppliertop5(A3731,D3731,1)</f>
        <v>0</v>
      </c>
      <c r="Q3731">
        <f>[1]!s_stmnote_suppliertop5(A3731,D3731,2)</f>
        <v>0</v>
      </c>
      <c r="R3731" cm="1">
        <f t="array" ref="R3731">[1]!s_stmnote_suppliertop5(A3731,D3731,3)</f>
        <v>0</v>
      </c>
      <c r="S3731" cm="1">
        <f t="array" ref="S3731">[1]!s_stmnote_suppliertop5(A3731,D3731,4)</f>
        <v>0</v>
      </c>
      <c r="T3731" cm="1">
        <f t="array" ref="T3731">[1]!s_stmnote_suppliertop5(A3731,D3731,5)</f>
        <v>0</v>
      </c>
      <c r="U3731" s="9">
        <f>[1]!s_stmnote_purchasetop5_pct(A3731,D3731)</f>
        <v>0</v>
      </c>
      <c r="V3731" t="str" cm="1">
        <f t="array" ref="V3731">[1]!s_stmnote_customertop5($A3731,$D3731,1)</f>
        <v>襄阳市卫生健康委员会</v>
      </c>
      <c r="W3731" t="str" cm="1">
        <f t="array" ref="W3731">[1]!s_stmnote_customertop5($A3731,$D3731,2)</f>
        <v>中铁建工集团有限公司</v>
      </c>
      <c r="X3731" t="str" cm="1">
        <f t="array" ref="X3731">[1]!s_stmnote_customertop5($A3731,$D3731,3)</f>
        <v>杭州市拱墅区京杭运河综合保护开发有限公司</v>
      </c>
      <c r="Y3731" t="str" cm="1">
        <f t="array" ref="Y3731">[1]!s_stmnote_customertop5($A3731,$D3731,4)</f>
        <v>厦门市东区开发有限公司</v>
      </c>
      <c r="Z3731" t="str" cm="1">
        <f t="array" ref="Z3731">[1]!s_stmnote_customertop5($A3731,$D3731,5)</f>
        <v>合肥市第三人民医院</v>
      </c>
      <c r="AA3731" s="9">
        <f>[1]!s_stmnote_salestop5_pct(A3731,D3731)</f>
        <v>41.02</v>
      </c>
      <c r="AB3731" s="9">
        <f>[1]!s_fa_arturn(A3731,D3731)</f>
        <v>1.2946</v>
      </c>
      <c r="AC3731" s="9">
        <f>[1]!fa_apturn(A3731,D3731)</f>
        <v>3.4743130422253699</v>
      </c>
      <c r="AD3731" s="9">
        <f>[1]!s_fa_invturn(A3731,D3731)</f>
        <v>2.9245000000000001</v>
      </c>
    </row>
    <row r="3732" spans="1:30">
      <c r="A3732">
        <v>301235</v>
      </c>
      <c r="B3732" t="s">
        <v>754</v>
      </c>
      <c r="C3732" t="s">
        <v>4258</v>
      </c>
      <c r="D3732" s="8">
        <f t="shared" si="59"/>
        <v>45291</v>
      </c>
      <c r="E3732" t="s">
        <v>7255</v>
      </c>
      <c r="F3732">
        <v>1</v>
      </c>
      <c r="G3732" t="s">
        <v>8207</v>
      </c>
      <c r="L3732" t="str" cm="1">
        <f t="array" ref="L3732">[1]!s_info_industry_gics(A3732,1)</f>
        <v>医疗保健</v>
      </c>
      <c r="M3732" t="str" cm="1">
        <f t="array" ref="M3732">[1]!s_info_industry_gicscode(A3732,1)</f>
        <v>35</v>
      </c>
      <c r="N3732" t="str">
        <f>[1]!s_info_industry_gics(A3732,2)</f>
        <v>医疗保健设备与服务</v>
      </c>
      <c r="O3732" t="str">
        <f>[1]!s_info_industry_gicscode(A3732,2)</f>
        <v>3510</v>
      </c>
      <c r="P3732" cm="1">
        <f t="array" ref="P3732">[1]!s_stmnote_suppliertop5(A3732,D3732,1)</f>
        <v>0</v>
      </c>
      <c r="Q3732">
        <f>[1]!s_stmnote_suppliertop5(A3732,D3732,2)</f>
        <v>0</v>
      </c>
      <c r="R3732" cm="1">
        <f t="array" ref="R3732">[1]!s_stmnote_suppliertop5(A3732,D3732,3)</f>
        <v>0</v>
      </c>
      <c r="S3732" cm="1">
        <f t="array" ref="S3732">[1]!s_stmnote_suppliertop5(A3732,D3732,4)</f>
        <v>0</v>
      </c>
      <c r="T3732" cm="1">
        <f t="array" ref="T3732">[1]!s_stmnote_suppliertop5(A3732,D3732,5)</f>
        <v>0</v>
      </c>
      <c r="U3732" s="9">
        <f>[1]!s_stmnote_purchasetop5_pct(A3732,D3732)</f>
        <v>0</v>
      </c>
      <c r="V3732" t="str" cm="1">
        <f t="array" ref="V3732">[1]!s_stmnote_customertop5($A3732,$D3732,1)</f>
        <v>襄阳市卫生健康委员会</v>
      </c>
      <c r="W3732" t="str" cm="1">
        <f t="array" ref="W3732">[1]!s_stmnote_customertop5($A3732,$D3732,2)</f>
        <v>中铁建工集团有限公司</v>
      </c>
      <c r="X3732" t="str" cm="1">
        <f t="array" ref="X3732">[1]!s_stmnote_customertop5($A3732,$D3732,3)</f>
        <v>杭州市拱墅区京杭运河综合保护开发有限公司</v>
      </c>
      <c r="Y3732" t="str" cm="1">
        <f t="array" ref="Y3732">[1]!s_stmnote_customertop5($A3732,$D3732,4)</f>
        <v>厦门市东区开发有限公司</v>
      </c>
      <c r="Z3732" t="str" cm="1">
        <f t="array" ref="Z3732">[1]!s_stmnote_customertop5($A3732,$D3732,5)</f>
        <v>合肥市第三人民医院</v>
      </c>
      <c r="AA3732" s="9">
        <f>[1]!s_stmnote_salestop5_pct(A3732,D3732)</f>
        <v>41.02</v>
      </c>
      <c r="AB3732" s="9">
        <f>[1]!s_fa_arturn(A3732,D3732)</f>
        <v>1.2946</v>
      </c>
      <c r="AC3732" s="9">
        <f>[1]!fa_apturn(A3732,D3732)</f>
        <v>3.4743130422253699</v>
      </c>
      <c r="AD3732" s="9">
        <f>[1]!s_fa_invturn(A3732,D3732)</f>
        <v>2.9245000000000001</v>
      </c>
    </row>
    <row r="3733" spans="1:30">
      <c r="A3733">
        <v>301235</v>
      </c>
      <c r="B3733" t="s">
        <v>754</v>
      </c>
      <c r="C3733" t="s">
        <v>4259</v>
      </c>
      <c r="D3733" s="8">
        <f t="shared" si="59"/>
        <v>45291</v>
      </c>
      <c r="E3733" t="s">
        <v>7651</v>
      </c>
      <c r="F3733">
        <v>1</v>
      </c>
      <c r="G3733" t="s">
        <v>8207</v>
      </c>
      <c r="L3733" t="str" cm="1">
        <f t="array" ref="L3733">[1]!s_info_industry_gics(A3733,1)</f>
        <v>医疗保健</v>
      </c>
      <c r="M3733" t="str" cm="1">
        <f t="array" ref="M3733">[1]!s_info_industry_gicscode(A3733,1)</f>
        <v>35</v>
      </c>
      <c r="N3733" t="str">
        <f>[1]!s_info_industry_gics(A3733,2)</f>
        <v>医疗保健设备与服务</v>
      </c>
      <c r="O3733" t="str">
        <f>[1]!s_info_industry_gicscode(A3733,2)</f>
        <v>3510</v>
      </c>
      <c r="P3733" cm="1">
        <f t="array" ref="P3733">[1]!s_stmnote_suppliertop5(A3733,D3733,1)</f>
        <v>0</v>
      </c>
      <c r="Q3733">
        <f>[1]!s_stmnote_suppliertop5(A3733,D3733,2)</f>
        <v>0</v>
      </c>
      <c r="R3733" cm="1">
        <f t="array" ref="R3733">[1]!s_stmnote_suppliertop5(A3733,D3733,3)</f>
        <v>0</v>
      </c>
      <c r="S3733" cm="1">
        <f t="array" ref="S3733">[1]!s_stmnote_suppliertop5(A3733,D3733,4)</f>
        <v>0</v>
      </c>
      <c r="T3733" cm="1">
        <f t="array" ref="T3733">[1]!s_stmnote_suppliertop5(A3733,D3733,5)</f>
        <v>0</v>
      </c>
      <c r="U3733" s="9">
        <f>[1]!s_stmnote_purchasetop5_pct(A3733,D3733)</f>
        <v>0</v>
      </c>
      <c r="V3733" t="str" cm="1">
        <f t="array" ref="V3733">[1]!s_stmnote_customertop5($A3733,$D3733,1)</f>
        <v>襄阳市卫生健康委员会</v>
      </c>
      <c r="W3733" t="str" cm="1">
        <f t="array" ref="W3733">[1]!s_stmnote_customertop5($A3733,$D3733,2)</f>
        <v>中铁建工集团有限公司</v>
      </c>
      <c r="X3733" t="str" cm="1">
        <f t="array" ref="X3733">[1]!s_stmnote_customertop5($A3733,$D3733,3)</f>
        <v>杭州市拱墅区京杭运河综合保护开发有限公司</v>
      </c>
      <c r="Y3733" t="str" cm="1">
        <f t="array" ref="Y3733">[1]!s_stmnote_customertop5($A3733,$D3733,4)</f>
        <v>厦门市东区开发有限公司</v>
      </c>
      <c r="Z3733" t="str" cm="1">
        <f t="array" ref="Z3733">[1]!s_stmnote_customertop5($A3733,$D3733,5)</f>
        <v>合肥市第三人民医院</v>
      </c>
      <c r="AA3733" s="9">
        <f>[1]!s_stmnote_salestop5_pct(A3733,D3733)</f>
        <v>41.02</v>
      </c>
      <c r="AB3733" s="9">
        <f>[1]!s_fa_arturn(A3733,D3733)</f>
        <v>1.2946</v>
      </c>
      <c r="AC3733" s="9">
        <f>[1]!fa_apturn(A3733,D3733)</f>
        <v>3.4743130422253699</v>
      </c>
      <c r="AD3733" s="9">
        <f>[1]!s_fa_invturn(A3733,D3733)</f>
        <v>2.9245000000000001</v>
      </c>
    </row>
    <row r="3734" spans="1:30">
      <c r="A3734">
        <v>301235</v>
      </c>
      <c r="B3734" t="s">
        <v>754</v>
      </c>
      <c r="C3734" t="s">
        <v>4259</v>
      </c>
      <c r="D3734" s="8">
        <f t="shared" si="59"/>
        <v>45657</v>
      </c>
      <c r="E3734" t="s">
        <v>7701</v>
      </c>
      <c r="F3734">
        <v>1</v>
      </c>
      <c r="G3734" t="s">
        <v>8207</v>
      </c>
      <c r="L3734" t="str" cm="1">
        <f t="array" ref="L3734">[1]!s_info_industry_gics(A3734,1)</f>
        <v>医疗保健</v>
      </c>
      <c r="M3734" t="str" cm="1">
        <f t="array" ref="M3734">[1]!s_info_industry_gicscode(A3734,1)</f>
        <v>35</v>
      </c>
      <c r="N3734" t="str">
        <f>[1]!s_info_industry_gics(A3734,2)</f>
        <v>医疗保健设备与服务</v>
      </c>
      <c r="O3734" t="str">
        <f>[1]!s_info_industry_gicscode(A3734,2)</f>
        <v>3510</v>
      </c>
      <c r="P3734" cm="1">
        <f t="array" ref="P3734">[1]!s_stmnote_suppliertop5(A3734,D3734,1)</f>
        <v>0</v>
      </c>
      <c r="Q3734">
        <f>[1]!s_stmnote_suppliertop5(A3734,D3734,2)</f>
        <v>0</v>
      </c>
      <c r="R3734" cm="1">
        <f t="array" ref="R3734">[1]!s_stmnote_suppliertop5(A3734,D3734,3)</f>
        <v>0</v>
      </c>
      <c r="S3734" cm="1">
        <f t="array" ref="S3734">[1]!s_stmnote_suppliertop5(A3734,D3734,4)</f>
        <v>0</v>
      </c>
      <c r="T3734" cm="1">
        <f t="array" ref="T3734">[1]!s_stmnote_suppliertop5(A3734,D3734,5)</f>
        <v>0</v>
      </c>
      <c r="U3734" s="9">
        <f>[1]!s_stmnote_purchasetop5_pct(A3734,D3734)</f>
        <v>0</v>
      </c>
      <c r="V3734" cm="1">
        <f t="array" ref="V3734">[1]!s_stmnote_customertop5($A3734,$D3734,1)</f>
        <v>0</v>
      </c>
      <c r="W3734" cm="1">
        <f t="array" ref="W3734">[1]!s_stmnote_customertop5($A3734,$D3734,2)</f>
        <v>0</v>
      </c>
      <c r="X3734" cm="1">
        <f t="array" ref="X3734">[1]!s_stmnote_customertop5($A3734,$D3734,3)</f>
        <v>0</v>
      </c>
      <c r="Y3734" cm="1">
        <f t="array" ref="Y3734">[1]!s_stmnote_customertop5($A3734,$D3734,4)</f>
        <v>0</v>
      </c>
      <c r="Z3734" cm="1">
        <f t="array" ref="Z3734">[1]!s_stmnote_customertop5($A3734,$D3734,5)</f>
        <v>0</v>
      </c>
      <c r="AA3734" s="9">
        <f>[1]!s_stmnote_salestop5_pct(A3734,D3734)</f>
        <v>0</v>
      </c>
      <c r="AB3734" s="9">
        <f>[1]!s_fa_arturn(A3734,D3734)</f>
        <v>0</v>
      </c>
      <c r="AC3734" s="9">
        <f>[1]!fa_apturn(A3734,D3734)</f>
        <v>0</v>
      </c>
      <c r="AD3734" s="9">
        <f>[1]!s_fa_invturn(A3734,D3734)</f>
        <v>0</v>
      </c>
    </row>
    <row r="3735" spans="1:30">
      <c r="A3735">
        <v>301235</v>
      </c>
      <c r="B3735" t="s">
        <v>754</v>
      </c>
      <c r="C3735" t="s">
        <v>4260</v>
      </c>
      <c r="D3735" s="8">
        <f t="shared" si="59"/>
        <v>45657</v>
      </c>
      <c r="E3735" t="s">
        <v>7164</v>
      </c>
      <c r="F3735">
        <v>1</v>
      </c>
      <c r="G3735" t="s">
        <v>8207</v>
      </c>
      <c r="L3735" t="str" cm="1">
        <f t="array" ref="L3735">[1]!s_info_industry_gics(A3735,1)</f>
        <v>医疗保健</v>
      </c>
      <c r="M3735" t="str" cm="1">
        <f t="array" ref="M3735">[1]!s_info_industry_gicscode(A3735,1)</f>
        <v>35</v>
      </c>
      <c r="N3735" t="str">
        <f>[1]!s_info_industry_gics(A3735,2)</f>
        <v>医疗保健设备与服务</v>
      </c>
      <c r="O3735" t="str">
        <f>[1]!s_info_industry_gicscode(A3735,2)</f>
        <v>3510</v>
      </c>
      <c r="P3735" cm="1">
        <f t="array" ref="P3735">[1]!s_stmnote_suppliertop5(A3735,D3735,1)</f>
        <v>0</v>
      </c>
      <c r="Q3735">
        <f>[1]!s_stmnote_suppliertop5(A3735,D3735,2)</f>
        <v>0</v>
      </c>
      <c r="R3735" cm="1">
        <f t="array" ref="R3735">[1]!s_stmnote_suppliertop5(A3735,D3735,3)</f>
        <v>0</v>
      </c>
      <c r="S3735" cm="1">
        <f t="array" ref="S3735">[1]!s_stmnote_suppliertop5(A3735,D3735,4)</f>
        <v>0</v>
      </c>
      <c r="T3735" cm="1">
        <f t="array" ref="T3735">[1]!s_stmnote_suppliertop5(A3735,D3735,5)</f>
        <v>0</v>
      </c>
      <c r="U3735" s="9">
        <f>[1]!s_stmnote_purchasetop5_pct(A3735,D3735)</f>
        <v>0</v>
      </c>
      <c r="V3735" cm="1">
        <f t="array" ref="V3735">[1]!s_stmnote_customertop5($A3735,$D3735,1)</f>
        <v>0</v>
      </c>
      <c r="W3735" cm="1">
        <f t="array" ref="W3735">[1]!s_stmnote_customertop5($A3735,$D3735,2)</f>
        <v>0</v>
      </c>
      <c r="X3735" cm="1">
        <f t="array" ref="X3735">[1]!s_stmnote_customertop5($A3735,$D3735,3)</f>
        <v>0</v>
      </c>
      <c r="Y3735" cm="1">
        <f t="array" ref="Y3735">[1]!s_stmnote_customertop5($A3735,$D3735,4)</f>
        <v>0</v>
      </c>
      <c r="Z3735" cm="1">
        <f t="array" ref="Z3735">[1]!s_stmnote_customertop5($A3735,$D3735,5)</f>
        <v>0</v>
      </c>
      <c r="AA3735" s="9">
        <f>[1]!s_stmnote_salestop5_pct(A3735,D3735)</f>
        <v>0</v>
      </c>
      <c r="AB3735" s="9">
        <f>[1]!s_fa_arturn(A3735,D3735)</f>
        <v>0</v>
      </c>
      <c r="AC3735" s="9">
        <f>[1]!fa_apturn(A3735,D3735)</f>
        <v>0</v>
      </c>
      <c r="AD3735" s="9">
        <f>[1]!s_fa_invturn(A3735,D3735)</f>
        <v>0</v>
      </c>
    </row>
    <row r="3736" spans="1:30">
      <c r="A3736">
        <v>504</v>
      </c>
      <c r="B3736" t="s">
        <v>46</v>
      </c>
      <c r="C3736" t="s">
        <v>1667</v>
      </c>
      <c r="D3736" s="8">
        <f t="shared" si="59"/>
        <v>45291</v>
      </c>
      <c r="E3736" t="s">
        <v>7056</v>
      </c>
      <c r="F3736">
        <v>1</v>
      </c>
      <c r="G3736" t="s">
        <v>7899</v>
      </c>
      <c r="L3736" t="str" cm="1">
        <f t="array" ref="L3736">[1]!s_info_industry_gics(A3736,1)</f>
        <v>医疗保健</v>
      </c>
      <c r="M3736" t="str" cm="1">
        <f t="array" ref="M3736">[1]!s_info_industry_gicscode(A3736,1)</f>
        <v>35</v>
      </c>
      <c r="N3736" t="str">
        <f>[1]!s_info_industry_gics(A3736,2)</f>
        <v>制药、生物科技与生命科学</v>
      </c>
      <c r="O3736" t="str">
        <f>[1]!s_info_industry_gicscode(A3736,2)</f>
        <v>3520</v>
      </c>
      <c r="P3736" t="str" cm="1">
        <f t="array" ref="P3736">[1]!s_stmnote_suppliertop5(A3736,D3736,1)</f>
        <v>陕西天翌科技股份有限公司</v>
      </c>
      <c r="Q3736" t="str">
        <f>[1]!s_stmnote_suppliertop5(A3736,D3736,2)</f>
        <v>贵州省仁怀市欧创环保管理咨询有限公司</v>
      </c>
      <c r="R3736" t="str" cm="1">
        <f t="array" ref="R3736">[1]!s_stmnote_suppliertop5(A3736,D3736,3)</f>
        <v>湖南财信金融控股集团有限公司</v>
      </c>
      <c r="S3736" t="str" cm="1">
        <f t="array" ref="S3736">[1]!s_stmnote_suppliertop5(A3736,D3736,4)</f>
        <v>广东宇安建设有限公司长沙第一分公司</v>
      </c>
      <c r="T3736" t="str" cm="1">
        <f t="array" ref="T3736">[1]!s_stmnote_suppliertop5(A3736,D3736,5)</f>
        <v>华实安装有限公司</v>
      </c>
      <c r="U3736" s="9">
        <f>[1]!s_stmnote_purchasetop5_pct(A3736,D3736)</f>
        <v>41.33</v>
      </c>
      <c r="V3736" t="str" cm="1">
        <f t="array" ref="V3736">[1]!s_stmnote_customertop5($A3736,$D3736,1)</f>
        <v>贵州省仁怀市茅台镇大唐酒业有限公司</v>
      </c>
      <c r="W3736" t="str" cm="1">
        <f t="array" ref="W3736">[1]!s_stmnote_customertop5($A3736,$D3736,2)</f>
        <v>贵州省仁怀市茅台镇恒兴酒厂</v>
      </c>
      <c r="X3736" t="str" cm="1">
        <f t="array" ref="X3736">[1]!s_stmnote_customertop5($A3736,$D3736,3)</f>
        <v>贵州真工怀庄酿酒有限公司</v>
      </c>
      <c r="Y3736" t="str" cm="1">
        <f t="array" ref="Y3736">[1]!s_stmnote_customertop5($A3736,$D3736,4)</f>
        <v>贵州高酱酒业有限公司</v>
      </c>
      <c r="Z3736" t="str" cm="1">
        <f t="array" ref="Z3736">[1]!s_stmnote_customertop5($A3736,$D3736,5)</f>
        <v>中粮可口可乐华中饮料有限公司</v>
      </c>
      <c r="AA3736" s="9">
        <f>[1]!s_stmnote_salestop5_pct(A3736,D3736)</f>
        <v>18.670000000000002</v>
      </c>
      <c r="AB3736" s="9">
        <f>[1]!s_fa_arturn(A3736,D3736)</f>
        <v>0.97019999999999995</v>
      </c>
      <c r="AC3736" s="9">
        <f>[1]!fa_apturn(A3736,D3736)</f>
        <v>0.53196943532563401</v>
      </c>
      <c r="AD3736" s="9">
        <f>[1]!s_fa_invturn(A3736,D3736)</f>
        <v>5.7629999999999999</v>
      </c>
    </row>
    <row r="3737" spans="1:30">
      <c r="A3737">
        <v>504</v>
      </c>
      <c r="B3737" t="s">
        <v>46</v>
      </c>
      <c r="C3737" t="s">
        <v>1668</v>
      </c>
      <c r="D3737" s="8">
        <f t="shared" si="59"/>
        <v>45291</v>
      </c>
      <c r="E3737" t="s">
        <v>7057</v>
      </c>
      <c r="F3737">
        <v>1</v>
      </c>
      <c r="G3737" t="s">
        <v>7899</v>
      </c>
      <c r="L3737" t="str" cm="1">
        <f t="array" ref="L3737">[1]!s_info_industry_gics(A3737,1)</f>
        <v>医疗保健</v>
      </c>
      <c r="M3737" t="str" cm="1">
        <f t="array" ref="M3737">[1]!s_info_industry_gicscode(A3737,1)</f>
        <v>35</v>
      </c>
      <c r="N3737" t="str">
        <f>[1]!s_info_industry_gics(A3737,2)</f>
        <v>制药、生物科技与生命科学</v>
      </c>
      <c r="O3737" t="str">
        <f>[1]!s_info_industry_gicscode(A3737,2)</f>
        <v>3520</v>
      </c>
      <c r="P3737" t="str" cm="1">
        <f t="array" ref="P3737">[1]!s_stmnote_suppliertop5(A3737,D3737,1)</f>
        <v>陕西天翌科技股份有限公司</v>
      </c>
      <c r="Q3737" t="str">
        <f>[1]!s_stmnote_suppliertop5(A3737,D3737,2)</f>
        <v>贵州省仁怀市欧创环保管理咨询有限公司</v>
      </c>
      <c r="R3737" t="str" cm="1">
        <f t="array" ref="R3737">[1]!s_stmnote_suppliertop5(A3737,D3737,3)</f>
        <v>湖南财信金融控股集团有限公司</v>
      </c>
      <c r="S3737" t="str" cm="1">
        <f t="array" ref="S3737">[1]!s_stmnote_suppliertop5(A3737,D3737,4)</f>
        <v>广东宇安建设有限公司长沙第一分公司</v>
      </c>
      <c r="T3737" t="str" cm="1">
        <f t="array" ref="T3737">[1]!s_stmnote_suppliertop5(A3737,D3737,5)</f>
        <v>华实安装有限公司</v>
      </c>
      <c r="U3737" s="9">
        <f>[1]!s_stmnote_purchasetop5_pct(A3737,D3737)</f>
        <v>41.33</v>
      </c>
      <c r="V3737" t="str" cm="1">
        <f t="array" ref="V3737">[1]!s_stmnote_customertop5($A3737,$D3737,1)</f>
        <v>贵州省仁怀市茅台镇大唐酒业有限公司</v>
      </c>
      <c r="W3737" t="str" cm="1">
        <f t="array" ref="W3737">[1]!s_stmnote_customertop5($A3737,$D3737,2)</f>
        <v>贵州省仁怀市茅台镇恒兴酒厂</v>
      </c>
      <c r="X3737" t="str" cm="1">
        <f t="array" ref="X3737">[1]!s_stmnote_customertop5($A3737,$D3737,3)</f>
        <v>贵州真工怀庄酿酒有限公司</v>
      </c>
      <c r="Y3737" t="str" cm="1">
        <f t="array" ref="Y3737">[1]!s_stmnote_customertop5($A3737,$D3737,4)</f>
        <v>贵州高酱酒业有限公司</v>
      </c>
      <c r="Z3737" t="str" cm="1">
        <f t="array" ref="Z3737">[1]!s_stmnote_customertop5($A3737,$D3737,5)</f>
        <v>中粮可口可乐华中饮料有限公司</v>
      </c>
      <c r="AA3737" s="9">
        <f>[1]!s_stmnote_salestop5_pct(A3737,D3737)</f>
        <v>18.670000000000002</v>
      </c>
      <c r="AB3737" s="9">
        <f>[1]!s_fa_arturn(A3737,D3737)</f>
        <v>0.97019999999999995</v>
      </c>
      <c r="AC3737" s="9">
        <f>[1]!fa_apturn(A3737,D3737)</f>
        <v>0.53196943532563401</v>
      </c>
      <c r="AD3737" s="9">
        <f>[1]!s_fa_invturn(A3737,D3737)</f>
        <v>5.7629999999999999</v>
      </c>
    </row>
    <row r="3738" spans="1:30">
      <c r="A3738">
        <v>600721</v>
      </c>
      <c r="B3738" t="s">
        <v>961</v>
      </c>
      <c r="C3738" t="s">
        <v>5039</v>
      </c>
      <c r="D3738" s="8">
        <f t="shared" si="59"/>
        <v>44926</v>
      </c>
      <c r="E3738" t="s">
        <v>7260</v>
      </c>
      <c r="F3738">
        <v>1</v>
      </c>
      <c r="G3738" t="s">
        <v>7881</v>
      </c>
      <c r="L3738" t="str" cm="1">
        <f t="array" ref="L3738">[1]!s_info_industry_gics(A3738,1)</f>
        <v>医疗保健</v>
      </c>
      <c r="M3738" t="str" cm="1">
        <f t="array" ref="M3738">[1]!s_info_industry_gicscode(A3738,1)</f>
        <v>35</v>
      </c>
      <c r="N3738" t="str">
        <f>[1]!s_info_industry_gics(A3738,2)</f>
        <v>制药、生物科技与生命科学</v>
      </c>
      <c r="O3738" t="str">
        <f>[1]!s_info_industry_gicscode(A3738,2)</f>
        <v>3520</v>
      </c>
      <c r="P3738" t="str" cm="1">
        <f t="array" ref="P3738">[1]!s_stmnote_suppliertop5(A3738,D3738,1)</f>
        <v>供应商1</v>
      </c>
      <c r="Q3738" t="str">
        <f>[1]!s_stmnote_suppliertop5(A3738,D3738,2)</f>
        <v>供应商2</v>
      </c>
      <c r="R3738" t="str" cm="1">
        <f t="array" ref="R3738">[1]!s_stmnote_suppliertop5(A3738,D3738,3)</f>
        <v>供应商3</v>
      </c>
      <c r="S3738" t="str" cm="1">
        <f t="array" ref="S3738">[1]!s_stmnote_suppliertop5(A3738,D3738,4)</f>
        <v>供应商4</v>
      </c>
      <c r="T3738" t="str" cm="1">
        <f t="array" ref="T3738">[1]!s_stmnote_suppliertop5(A3738,D3738,5)</f>
        <v>供应商5</v>
      </c>
      <c r="U3738" s="9">
        <f>[1]!s_stmnote_purchasetop5_pct(A3738,D3738)</f>
        <v>11.87</v>
      </c>
      <c r="V3738" t="str" cm="1">
        <f t="array" ref="V3738">[1]!s_stmnote_customertop5($A3738,$D3738,1)</f>
        <v>客户1</v>
      </c>
      <c r="W3738" t="str" cm="1">
        <f t="array" ref="W3738">[1]!s_stmnote_customertop5($A3738,$D3738,2)</f>
        <v>客户2</v>
      </c>
      <c r="X3738" t="str" cm="1">
        <f t="array" ref="X3738">[1]!s_stmnote_customertop5($A3738,$D3738,3)</f>
        <v>客户3</v>
      </c>
      <c r="Y3738" t="str" cm="1">
        <f t="array" ref="Y3738">[1]!s_stmnote_customertop5($A3738,$D3738,4)</f>
        <v>客户4</v>
      </c>
      <c r="Z3738" t="str" cm="1">
        <f t="array" ref="Z3738">[1]!s_stmnote_customertop5($A3738,$D3738,5)</f>
        <v>客户5</v>
      </c>
      <c r="AA3738" s="9">
        <f>[1]!s_stmnote_salestop5_pct(A3738,D3738)</f>
        <v>21.14</v>
      </c>
      <c r="AB3738" s="9">
        <f>[1]!s_fa_arturn(A3738,D3738)</f>
        <v>18.856000000000002</v>
      </c>
      <c r="AC3738" s="9">
        <f>[1]!fa_apturn(A3738,D3738)</f>
        <v>2.78050322908559</v>
      </c>
      <c r="AD3738" s="9">
        <f>[1]!s_fa_invturn(A3738,D3738)</f>
        <v>0.63029999999999997</v>
      </c>
    </row>
    <row r="3739" spans="1:30">
      <c r="A3739">
        <v>600721</v>
      </c>
      <c r="B3739" t="s">
        <v>961</v>
      </c>
      <c r="C3739" t="s">
        <v>5040</v>
      </c>
      <c r="D3739" s="8">
        <f t="shared" si="59"/>
        <v>44926</v>
      </c>
      <c r="E3739" t="s">
        <v>7502</v>
      </c>
      <c r="F3739">
        <v>1</v>
      </c>
      <c r="G3739" t="s">
        <v>7881</v>
      </c>
      <c r="L3739" t="str" cm="1">
        <f t="array" ref="L3739">[1]!s_info_industry_gics(A3739,1)</f>
        <v>医疗保健</v>
      </c>
      <c r="M3739" t="str" cm="1">
        <f t="array" ref="M3739">[1]!s_info_industry_gicscode(A3739,1)</f>
        <v>35</v>
      </c>
      <c r="N3739" t="str">
        <f>[1]!s_info_industry_gics(A3739,2)</f>
        <v>制药、生物科技与生命科学</v>
      </c>
      <c r="O3739" t="str">
        <f>[1]!s_info_industry_gicscode(A3739,2)</f>
        <v>3520</v>
      </c>
      <c r="P3739" t="str" cm="1">
        <f t="array" ref="P3739">[1]!s_stmnote_suppliertop5(A3739,D3739,1)</f>
        <v>供应商1</v>
      </c>
      <c r="Q3739" t="str">
        <f>[1]!s_stmnote_suppliertop5(A3739,D3739,2)</f>
        <v>供应商2</v>
      </c>
      <c r="R3739" t="str" cm="1">
        <f t="array" ref="R3739">[1]!s_stmnote_suppliertop5(A3739,D3739,3)</f>
        <v>供应商3</v>
      </c>
      <c r="S3739" t="str" cm="1">
        <f t="array" ref="S3739">[1]!s_stmnote_suppliertop5(A3739,D3739,4)</f>
        <v>供应商4</v>
      </c>
      <c r="T3739" t="str" cm="1">
        <f t="array" ref="T3739">[1]!s_stmnote_suppliertop5(A3739,D3739,5)</f>
        <v>供应商5</v>
      </c>
      <c r="U3739" s="9">
        <f>[1]!s_stmnote_purchasetop5_pct(A3739,D3739)</f>
        <v>11.87</v>
      </c>
      <c r="V3739" t="str" cm="1">
        <f t="array" ref="V3739">[1]!s_stmnote_customertop5($A3739,$D3739,1)</f>
        <v>客户1</v>
      </c>
      <c r="W3739" t="str" cm="1">
        <f t="array" ref="W3739">[1]!s_stmnote_customertop5($A3739,$D3739,2)</f>
        <v>客户2</v>
      </c>
      <c r="X3739" t="str" cm="1">
        <f t="array" ref="X3739">[1]!s_stmnote_customertop5($A3739,$D3739,3)</f>
        <v>客户3</v>
      </c>
      <c r="Y3739" t="str" cm="1">
        <f t="array" ref="Y3739">[1]!s_stmnote_customertop5($A3739,$D3739,4)</f>
        <v>客户4</v>
      </c>
      <c r="Z3739" t="str" cm="1">
        <f t="array" ref="Z3739">[1]!s_stmnote_customertop5($A3739,$D3739,5)</f>
        <v>客户5</v>
      </c>
      <c r="AA3739" s="9">
        <f>[1]!s_stmnote_salestop5_pct(A3739,D3739)</f>
        <v>21.14</v>
      </c>
      <c r="AB3739" s="9">
        <f>[1]!s_fa_arturn(A3739,D3739)</f>
        <v>18.856000000000002</v>
      </c>
      <c r="AC3739" s="9">
        <f>[1]!fa_apturn(A3739,D3739)</f>
        <v>2.78050322908559</v>
      </c>
      <c r="AD3739" s="9">
        <f>[1]!s_fa_invturn(A3739,D3739)</f>
        <v>0.63029999999999997</v>
      </c>
    </row>
    <row r="3740" spans="1:30">
      <c r="A3740">
        <v>600721</v>
      </c>
      <c r="B3740" t="s">
        <v>961</v>
      </c>
      <c r="C3740" t="s">
        <v>5041</v>
      </c>
      <c r="D3740" s="8">
        <f t="shared" si="59"/>
        <v>44926</v>
      </c>
      <c r="E3740" t="s">
        <v>7407</v>
      </c>
      <c r="F3740">
        <v>1</v>
      </c>
      <c r="G3740" t="s">
        <v>7881</v>
      </c>
      <c r="L3740" t="str" cm="1">
        <f t="array" ref="L3740">[1]!s_info_industry_gics(A3740,1)</f>
        <v>医疗保健</v>
      </c>
      <c r="M3740" t="str" cm="1">
        <f t="array" ref="M3740">[1]!s_info_industry_gicscode(A3740,1)</f>
        <v>35</v>
      </c>
      <c r="N3740" t="str">
        <f>[1]!s_info_industry_gics(A3740,2)</f>
        <v>制药、生物科技与生命科学</v>
      </c>
      <c r="O3740" t="str">
        <f>[1]!s_info_industry_gicscode(A3740,2)</f>
        <v>3520</v>
      </c>
      <c r="P3740" t="str" cm="1">
        <f t="array" ref="P3740">[1]!s_stmnote_suppliertop5(A3740,D3740,1)</f>
        <v>供应商1</v>
      </c>
      <c r="Q3740" t="str">
        <f>[1]!s_stmnote_suppliertop5(A3740,D3740,2)</f>
        <v>供应商2</v>
      </c>
      <c r="R3740" t="str" cm="1">
        <f t="array" ref="R3740">[1]!s_stmnote_suppliertop5(A3740,D3740,3)</f>
        <v>供应商3</v>
      </c>
      <c r="S3740" t="str" cm="1">
        <f t="array" ref="S3740">[1]!s_stmnote_suppliertop5(A3740,D3740,4)</f>
        <v>供应商4</v>
      </c>
      <c r="T3740" t="str" cm="1">
        <f t="array" ref="T3740">[1]!s_stmnote_suppliertop5(A3740,D3740,5)</f>
        <v>供应商5</v>
      </c>
      <c r="U3740" s="9">
        <f>[1]!s_stmnote_purchasetop5_pct(A3740,D3740)</f>
        <v>11.87</v>
      </c>
      <c r="V3740" t="str" cm="1">
        <f t="array" ref="V3740">[1]!s_stmnote_customertop5($A3740,$D3740,1)</f>
        <v>客户1</v>
      </c>
      <c r="W3740" t="str" cm="1">
        <f t="array" ref="W3740">[1]!s_stmnote_customertop5($A3740,$D3740,2)</f>
        <v>客户2</v>
      </c>
      <c r="X3740" t="str" cm="1">
        <f t="array" ref="X3740">[1]!s_stmnote_customertop5($A3740,$D3740,3)</f>
        <v>客户3</v>
      </c>
      <c r="Y3740" t="str" cm="1">
        <f t="array" ref="Y3740">[1]!s_stmnote_customertop5($A3740,$D3740,4)</f>
        <v>客户4</v>
      </c>
      <c r="Z3740" t="str" cm="1">
        <f t="array" ref="Z3740">[1]!s_stmnote_customertop5($A3740,$D3740,5)</f>
        <v>客户5</v>
      </c>
      <c r="AA3740" s="9">
        <f>[1]!s_stmnote_salestop5_pct(A3740,D3740)</f>
        <v>21.14</v>
      </c>
      <c r="AB3740" s="9">
        <f>[1]!s_fa_arturn(A3740,D3740)</f>
        <v>18.856000000000002</v>
      </c>
      <c r="AC3740" s="9">
        <f>[1]!fa_apturn(A3740,D3740)</f>
        <v>2.78050322908559</v>
      </c>
      <c r="AD3740" s="9">
        <f>[1]!s_fa_invturn(A3740,D3740)</f>
        <v>0.63029999999999997</v>
      </c>
    </row>
    <row r="3741" spans="1:30">
      <c r="A3741">
        <v>600721</v>
      </c>
      <c r="B3741" t="s">
        <v>961</v>
      </c>
      <c r="C3741" t="s">
        <v>5042</v>
      </c>
      <c r="D3741" s="8">
        <f t="shared" si="59"/>
        <v>45291</v>
      </c>
      <c r="E3741" t="s">
        <v>7341</v>
      </c>
      <c r="F3741">
        <v>1</v>
      </c>
      <c r="G3741" t="s">
        <v>8558</v>
      </c>
      <c r="L3741" t="str" cm="1">
        <f t="array" ref="L3741">[1]!s_info_industry_gics(A3741,1)</f>
        <v>医疗保健</v>
      </c>
      <c r="M3741" t="str" cm="1">
        <f t="array" ref="M3741">[1]!s_info_industry_gicscode(A3741,1)</f>
        <v>35</v>
      </c>
      <c r="N3741" t="str">
        <f>[1]!s_info_industry_gics(A3741,2)</f>
        <v>制药、生物科技与生命科学</v>
      </c>
      <c r="O3741" t="str">
        <f>[1]!s_info_industry_gicscode(A3741,2)</f>
        <v>3520</v>
      </c>
      <c r="P3741" cm="1">
        <f t="array" ref="P3741">[1]!s_stmnote_suppliertop5(A3741,D3741,1)</f>
        <v>0</v>
      </c>
      <c r="Q3741">
        <f>[1]!s_stmnote_suppliertop5(A3741,D3741,2)</f>
        <v>0</v>
      </c>
      <c r="R3741" cm="1">
        <f t="array" ref="R3741">[1]!s_stmnote_suppliertop5(A3741,D3741,3)</f>
        <v>0</v>
      </c>
      <c r="S3741" cm="1">
        <f t="array" ref="S3741">[1]!s_stmnote_suppliertop5(A3741,D3741,4)</f>
        <v>0</v>
      </c>
      <c r="T3741" cm="1">
        <f t="array" ref="T3741">[1]!s_stmnote_suppliertop5(A3741,D3741,5)</f>
        <v>0</v>
      </c>
      <c r="U3741" s="9">
        <f>[1]!s_stmnote_purchasetop5_pct(A3741,D3741)</f>
        <v>19.16</v>
      </c>
      <c r="V3741" cm="1">
        <f t="array" ref="V3741">[1]!s_stmnote_customertop5($A3741,$D3741,1)</f>
        <v>0</v>
      </c>
      <c r="W3741" cm="1">
        <f t="array" ref="W3741">[1]!s_stmnote_customertop5($A3741,$D3741,2)</f>
        <v>0</v>
      </c>
      <c r="X3741" cm="1">
        <f t="array" ref="X3741">[1]!s_stmnote_customertop5($A3741,$D3741,3)</f>
        <v>0</v>
      </c>
      <c r="Y3741" cm="1">
        <f t="array" ref="Y3741">[1]!s_stmnote_customertop5($A3741,$D3741,4)</f>
        <v>0</v>
      </c>
      <c r="Z3741" cm="1">
        <f t="array" ref="Z3741">[1]!s_stmnote_customertop5($A3741,$D3741,5)</f>
        <v>0</v>
      </c>
      <c r="AA3741" s="9">
        <f>[1]!s_stmnote_salestop5_pct(A3741,D3741)</f>
        <v>17.89</v>
      </c>
      <c r="AB3741" s="9">
        <f>[1]!s_fa_arturn(A3741,D3741)</f>
        <v>20.6295</v>
      </c>
      <c r="AC3741" s="9">
        <f>[1]!fa_apturn(A3741,D3741)</f>
        <v>1.9447311791842601</v>
      </c>
      <c r="AD3741" s="9">
        <f>[1]!s_fa_invturn(A3741,D3741)</f>
        <v>0.57940000000000003</v>
      </c>
    </row>
    <row r="3742" spans="1:30">
      <c r="A3742">
        <v>600721</v>
      </c>
      <c r="B3742" t="s">
        <v>961</v>
      </c>
      <c r="C3742" t="s">
        <v>5043</v>
      </c>
      <c r="D3742" s="8">
        <f t="shared" si="59"/>
        <v>45291</v>
      </c>
      <c r="E3742" t="s">
        <v>7458</v>
      </c>
      <c r="F3742">
        <v>1</v>
      </c>
      <c r="G3742" t="s">
        <v>8558</v>
      </c>
      <c r="L3742" t="str" cm="1">
        <f t="array" ref="L3742">[1]!s_info_industry_gics(A3742,1)</f>
        <v>医疗保健</v>
      </c>
      <c r="M3742" t="str" cm="1">
        <f t="array" ref="M3742">[1]!s_info_industry_gicscode(A3742,1)</f>
        <v>35</v>
      </c>
      <c r="N3742" t="str">
        <f>[1]!s_info_industry_gics(A3742,2)</f>
        <v>制药、生物科技与生命科学</v>
      </c>
      <c r="O3742" t="str">
        <f>[1]!s_info_industry_gicscode(A3742,2)</f>
        <v>3520</v>
      </c>
      <c r="P3742" cm="1">
        <f t="array" ref="P3742">[1]!s_stmnote_suppliertop5(A3742,D3742,1)</f>
        <v>0</v>
      </c>
      <c r="Q3742">
        <f>[1]!s_stmnote_suppliertop5(A3742,D3742,2)</f>
        <v>0</v>
      </c>
      <c r="R3742" cm="1">
        <f t="array" ref="R3742">[1]!s_stmnote_suppliertop5(A3742,D3742,3)</f>
        <v>0</v>
      </c>
      <c r="S3742" cm="1">
        <f t="array" ref="S3742">[1]!s_stmnote_suppliertop5(A3742,D3742,4)</f>
        <v>0</v>
      </c>
      <c r="T3742" cm="1">
        <f t="array" ref="T3742">[1]!s_stmnote_suppliertop5(A3742,D3742,5)</f>
        <v>0</v>
      </c>
      <c r="U3742" s="9">
        <f>[1]!s_stmnote_purchasetop5_pct(A3742,D3742)</f>
        <v>19.16</v>
      </c>
      <c r="V3742" cm="1">
        <f t="array" ref="V3742">[1]!s_stmnote_customertop5($A3742,$D3742,1)</f>
        <v>0</v>
      </c>
      <c r="W3742" cm="1">
        <f t="array" ref="W3742">[1]!s_stmnote_customertop5($A3742,$D3742,2)</f>
        <v>0</v>
      </c>
      <c r="X3742" cm="1">
        <f t="array" ref="X3742">[1]!s_stmnote_customertop5($A3742,$D3742,3)</f>
        <v>0</v>
      </c>
      <c r="Y3742" cm="1">
        <f t="array" ref="Y3742">[1]!s_stmnote_customertop5($A3742,$D3742,4)</f>
        <v>0</v>
      </c>
      <c r="Z3742" cm="1">
        <f t="array" ref="Z3742">[1]!s_stmnote_customertop5($A3742,$D3742,5)</f>
        <v>0</v>
      </c>
      <c r="AA3742" s="9">
        <f>[1]!s_stmnote_salestop5_pct(A3742,D3742)</f>
        <v>17.89</v>
      </c>
      <c r="AB3742" s="9">
        <f>[1]!s_fa_arturn(A3742,D3742)</f>
        <v>20.6295</v>
      </c>
      <c r="AC3742" s="9">
        <f>[1]!fa_apturn(A3742,D3742)</f>
        <v>1.9447311791842601</v>
      </c>
      <c r="AD3742" s="9">
        <f>[1]!s_fa_invturn(A3742,D3742)</f>
        <v>0.57940000000000003</v>
      </c>
    </row>
    <row r="3743" spans="1:30">
      <c r="A3743">
        <v>600721</v>
      </c>
      <c r="B3743" t="s">
        <v>961</v>
      </c>
      <c r="C3743" t="s">
        <v>5044</v>
      </c>
      <c r="D3743" s="8">
        <f t="shared" si="59"/>
        <v>45291</v>
      </c>
      <c r="E3743" t="s">
        <v>6933</v>
      </c>
      <c r="F3743">
        <v>1</v>
      </c>
      <c r="G3743" t="s">
        <v>8558</v>
      </c>
      <c r="L3743" t="str" cm="1">
        <f t="array" ref="L3743">[1]!s_info_industry_gics(A3743,1)</f>
        <v>医疗保健</v>
      </c>
      <c r="M3743" t="str" cm="1">
        <f t="array" ref="M3743">[1]!s_info_industry_gicscode(A3743,1)</f>
        <v>35</v>
      </c>
      <c r="N3743" t="str">
        <f>[1]!s_info_industry_gics(A3743,2)</f>
        <v>制药、生物科技与生命科学</v>
      </c>
      <c r="O3743" t="str">
        <f>[1]!s_info_industry_gicscode(A3743,2)</f>
        <v>3520</v>
      </c>
      <c r="P3743" cm="1">
        <f t="array" ref="P3743">[1]!s_stmnote_suppliertop5(A3743,D3743,1)</f>
        <v>0</v>
      </c>
      <c r="Q3743">
        <f>[1]!s_stmnote_suppliertop5(A3743,D3743,2)</f>
        <v>0</v>
      </c>
      <c r="R3743" cm="1">
        <f t="array" ref="R3743">[1]!s_stmnote_suppliertop5(A3743,D3743,3)</f>
        <v>0</v>
      </c>
      <c r="S3743" cm="1">
        <f t="array" ref="S3743">[1]!s_stmnote_suppliertop5(A3743,D3743,4)</f>
        <v>0</v>
      </c>
      <c r="T3743" cm="1">
        <f t="array" ref="T3743">[1]!s_stmnote_suppliertop5(A3743,D3743,5)</f>
        <v>0</v>
      </c>
      <c r="U3743" s="9">
        <f>[1]!s_stmnote_purchasetop5_pct(A3743,D3743)</f>
        <v>19.16</v>
      </c>
      <c r="V3743" cm="1">
        <f t="array" ref="V3743">[1]!s_stmnote_customertop5($A3743,$D3743,1)</f>
        <v>0</v>
      </c>
      <c r="W3743" cm="1">
        <f t="array" ref="W3743">[1]!s_stmnote_customertop5($A3743,$D3743,2)</f>
        <v>0</v>
      </c>
      <c r="X3743" cm="1">
        <f t="array" ref="X3743">[1]!s_stmnote_customertop5($A3743,$D3743,3)</f>
        <v>0</v>
      </c>
      <c r="Y3743" cm="1">
        <f t="array" ref="Y3743">[1]!s_stmnote_customertop5($A3743,$D3743,4)</f>
        <v>0</v>
      </c>
      <c r="Z3743" cm="1">
        <f t="array" ref="Z3743">[1]!s_stmnote_customertop5($A3743,$D3743,5)</f>
        <v>0</v>
      </c>
      <c r="AA3743" s="9">
        <f>[1]!s_stmnote_salestop5_pct(A3743,D3743)</f>
        <v>17.89</v>
      </c>
      <c r="AB3743" s="9">
        <f>[1]!s_fa_arturn(A3743,D3743)</f>
        <v>20.6295</v>
      </c>
      <c r="AC3743" s="9">
        <f>[1]!fa_apturn(A3743,D3743)</f>
        <v>1.9447311791842601</v>
      </c>
      <c r="AD3743" s="9">
        <f>[1]!s_fa_invturn(A3743,D3743)</f>
        <v>0.57940000000000003</v>
      </c>
    </row>
    <row r="3744" spans="1:30">
      <c r="A3744">
        <v>600721</v>
      </c>
      <c r="B3744" t="s">
        <v>961</v>
      </c>
      <c r="C3744" t="s">
        <v>5045</v>
      </c>
      <c r="D3744" s="8">
        <f t="shared" si="59"/>
        <v>45291</v>
      </c>
      <c r="E3744" t="s">
        <v>7658</v>
      </c>
      <c r="F3744">
        <v>1</v>
      </c>
      <c r="G3744" t="s">
        <v>8558</v>
      </c>
      <c r="L3744" t="str" cm="1">
        <f t="array" ref="L3744">[1]!s_info_industry_gics(A3744,1)</f>
        <v>医疗保健</v>
      </c>
      <c r="M3744" t="str" cm="1">
        <f t="array" ref="M3744">[1]!s_info_industry_gicscode(A3744,1)</f>
        <v>35</v>
      </c>
      <c r="N3744" t="str">
        <f>[1]!s_info_industry_gics(A3744,2)</f>
        <v>制药、生物科技与生命科学</v>
      </c>
      <c r="O3744" t="str">
        <f>[1]!s_info_industry_gicscode(A3744,2)</f>
        <v>3520</v>
      </c>
      <c r="P3744" cm="1">
        <f t="array" ref="P3744">[1]!s_stmnote_suppliertop5(A3744,D3744,1)</f>
        <v>0</v>
      </c>
      <c r="Q3744">
        <f>[1]!s_stmnote_suppliertop5(A3744,D3744,2)</f>
        <v>0</v>
      </c>
      <c r="R3744" cm="1">
        <f t="array" ref="R3744">[1]!s_stmnote_suppliertop5(A3744,D3744,3)</f>
        <v>0</v>
      </c>
      <c r="S3744" cm="1">
        <f t="array" ref="S3744">[1]!s_stmnote_suppliertop5(A3744,D3744,4)</f>
        <v>0</v>
      </c>
      <c r="T3744" cm="1">
        <f t="array" ref="T3744">[1]!s_stmnote_suppliertop5(A3744,D3744,5)</f>
        <v>0</v>
      </c>
      <c r="U3744" s="9">
        <f>[1]!s_stmnote_purchasetop5_pct(A3744,D3744)</f>
        <v>19.16</v>
      </c>
      <c r="V3744" cm="1">
        <f t="array" ref="V3744">[1]!s_stmnote_customertop5($A3744,$D3744,1)</f>
        <v>0</v>
      </c>
      <c r="W3744" cm="1">
        <f t="array" ref="W3744">[1]!s_stmnote_customertop5($A3744,$D3744,2)</f>
        <v>0</v>
      </c>
      <c r="X3744" cm="1">
        <f t="array" ref="X3744">[1]!s_stmnote_customertop5($A3744,$D3744,3)</f>
        <v>0</v>
      </c>
      <c r="Y3744" cm="1">
        <f t="array" ref="Y3744">[1]!s_stmnote_customertop5($A3744,$D3744,4)</f>
        <v>0</v>
      </c>
      <c r="Z3744" cm="1">
        <f t="array" ref="Z3744">[1]!s_stmnote_customertop5($A3744,$D3744,5)</f>
        <v>0</v>
      </c>
      <c r="AA3744" s="9">
        <f>[1]!s_stmnote_salestop5_pct(A3744,D3744)</f>
        <v>17.89</v>
      </c>
      <c r="AB3744" s="9">
        <f>[1]!s_fa_arturn(A3744,D3744)</f>
        <v>20.6295</v>
      </c>
      <c r="AC3744" s="9">
        <f>[1]!fa_apturn(A3744,D3744)</f>
        <v>1.9447311791842601</v>
      </c>
      <c r="AD3744" s="9">
        <f>[1]!s_fa_invturn(A3744,D3744)</f>
        <v>0.57940000000000003</v>
      </c>
    </row>
    <row r="3745" spans="1:30">
      <c r="A3745">
        <v>600721</v>
      </c>
      <c r="B3745" t="s">
        <v>961</v>
      </c>
      <c r="C3745" t="s">
        <v>5046</v>
      </c>
      <c r="D3745" s="8">
        <f t="shared" si="59"/>
        <v>45291</v>
      </c>
      <c r="E3745" t="s">
        <v>7205</v>
      </c>
      <c r="F3745">
        <v>1</v>
      </c>
      <c r="G3745" t="s">
        <v>8558</v>
      </c>
      <c r="L3745" t="str" cm="1">
        <f t="array" ref="L3745">[1]!s_info_industry_gics(A3745,1)</f>
        <v>医疗保健</v>
      </c>
      <c r="M3745" t="str" cm="1">
        <f t="array" ref="M3745">[1]!s_info_industry_gicscode(A3745,1)</f>
        <v>35</v>
      </c>
      <c r="N3745" t="str">
        <f>[1]!s_info_industry_gics(A3745,2)</f>
        <v>制药、生物科技与生命科学</v>
      </c>
      <c r="O3745" t="str">
        <f>[1]!s_info_industry_gicscode(A3745,2)</f>
        <v>3520</v>
      </c>
      <c r="P3745" cm="1">
        <f t="array" ref="P3745">[1]!s_stmnote_suppliertop5(A3745,D3745,1)</f>
        <v>0</v>
      </c>
      <c r="Q3745">
        <f>[1]!s_stmnote_suppliertop5(A3745,D3745,2)</f>
        <v>0</v>
      </c>
      <c r="R3745" cm="1">
        <f t="array" ref="R3745">[1]!s_stmnote_suppliertop5(A3745,D3745,3)</f>
        <v>0</v>
      </c>
      <c r="S3745" cm="1">
        <f t="array" ref="S3745">[1]!s_stmnote_suppliertop5(A3745,D3745,4)</f>
        <v>0</v>
      </c>
      <c r="T3745" cm="1">
        <f t="array" ref="T3745">[1]!s_stmnote_suppliertop5(A3745,D3745,5)</f>
        <v>0</v>
      </c>
      <c r="U3745" s="9">
        <f>[1]!s_stmnote_purchasetop5_pct(A3745,D3745)</f>
        <v>19.16</v>
      </c>
      <c r="V3745" cm="1">
        <f t="array" ref="V3745">[1]!s_stmnote_customertop5($A3745,$D3745,1)</f>
        <v>0</v>
      </c>
      <c r="W3745" cm="1">
        <f t="array" ref="W3745">[1]!s_stmnote_customertop5($A3745,$D3745,2)</f>
        <v>0</v>
      </c>
      <c r="X3745" cm="1">
        <f t="array" ref="X3745">[1]!s_stmnote_customertop5($A3745,$D3745,3)</f>
        <v>0</v>
      </c>
      <c r="Y3745" cm="1">
        <f t="array" ref="Y3745">[1]!s_stmnote_customertop5($A3745,$D3745,4)</f>
        <v>0</v>
      </c>
      <c r="Z3745" cm="1">
        <f t="array" ref="Z3745">[1]!s_stmnote_customertop5($A3745,$D3745,5)</f>
        <v>0</v>
      </c>
      <c r="AA3745" s="9">
        <f>[1]!s_stmnote_salestop5_pct(A3745,D3745)</f>
        <v>17.89</v>
      </c>
      <c r="AB3745" s="9">
        <f>[1]!s_fa_arturn(A3745,D3745)</f>
        <v>20.6295</v>
      </c>
      <c r="AC3745" s="9">
        <f>[1]!fa_apturn(A3745,D3745)</f>
        <v>1.9447311791842601</v>
      </c>
      <c r="AD3745" s="9">
        <f>[1]!s_fa_invturn(A3745,D3745)</f>
        <v>0.57940000000000003</v>
      </c>
    </row>
    <row r="3746" spans="1:30">
      <c r="A3746">
        <v>600721</v>
      </c>
      <c r="B3746" t="s">
        <v>961</v>
      </c>
      <c r="C3746" t="s">
        <v>5047</v>
      </c>
      <c r="D3746" s="8">
        <f t="shared" si="59"/>
        <v>45291</v>
      </c>
      <c r="E3746" t="s">
        <v>7275</v>
      </c>
      <c r="F3746">
        <v>1</v>
      </c>
      <c r="G3746" t="s">
        <v>8558</v>
      </c>
      <c r="L3746" t="str" cm="1">
        <f t="array" ref="L3746">[1]!s_info_industry_gics(A3746,1)</f>
        <v>医疗保健</v>
      </c>
      <c r="M3746" t="str" cm="1">
        <f t="array" ref="M3746">[1]!s_info_industry_gicscode(A3746,1)</f>
        <v>35</v>
      </c>
      <c r="N3746" t="str">
        <f>[1]!s_info_industry_gics(A3746,2)</f>
        <v>制药、生物科技与生命科学</v>
      </c>
      <c r="O3746" t="str">
        <f>[1]!s_info_industry_gicscode(A3746,2)</f>
        <v>3520</v>
      </c>
      <c r="P3746" cm="1">
        <f t="array" ref="P3746">[1]!s_stmnote_suppliertop5(A3746,D3746,1)</f>
        <v>0</v>
      </c>
      <c r="Q3746">
        <f>[1]!s_stmnote_suppliertop5(A3746,D3746,2)</f>
        <v>0</v>
      </c>
      <c r="R3746" cm="1">
        <f t="array" ref="R3746">[1]!s_stmnote_suppliertop5(A3746,D3746,3)</f>
        <v>0</v>
      </c>
      <c r="S3746" cm="1">
        <f t="array" ref="S3746">[1]!s_stmnote_suppliertop5(A3746,D3746,4)</f>
        <v>0</v>
      </c>
      <c r="T3746" cm="1">
        <f t="array" ref="T3746">[1]!s_stmnote_suppliertop5(A3746,D3746,5)</f>
        <v>0</v>
      </c>
      <c r="U3746" s="9">
        <f>[1]!s_stmnote_purchasetop5_pct(A3746,D3746)</f>
        <v>19.16</v>
      </c>
      <c r="V3746" cm="1">
        <f t="array" ref="V3746">[1]!s_stmnote_customertop5($A3746,$D3746,1)</f>
        <v>0</v>
      </c>
      <c r="W3746" cm="1">
        <f t="array" ref="W3746">[1]!s_stmnote_customertop5($A3746,$D3746,2)</f>
        <v>0</v>
      </c>
      <c r="X3746" cm="1">
        <f t="array" ref="X3746">[1]!s_stmnote_customertop5($A3746,$D3746,3)</f>
        <v>0</v>
      </c>
      <c r="Y3746" cm="1">
        <f t="array" ref="Y3746">[1]!s_stmnote_customertop5($A3746,$D3746,4)</f>
        <v>0</v>
      </c>
      <c r="Z3746" cm="1">
        <f t="array" ref="Z3746">[1]!s_stmnote_customertop5($A3746,$D3746,5)</f>
        <v>0</v>
      </c>
      <c r="AA3746" s="9">
        <f>[1]!s_stmnote_salestop5_pct(A3746,D3746)</f>
        <v>17.89</v>
      </c>
      <c r="AB3746" s="9">
        <f>[1]!s_fa_arturn(A3746,D3746)</f>
        <v>20.6295</v>
      </c>
      <c r="AC3746" s="9">
        <f>[1]!fa_apturn(A3746,D3746)</f>
        <v>1.9447311791842601</v>
      </c>
      <c r="AD3746" s="9">
        <f>[1]!s_fa_invturn(A3746,D3746)</f>
        <v>0.57940000000000003</v>
      </c>
    </row>
    <row r="3747" spans="1:30">
      <c r="A3747">
        <v>2044</v>
      </c>
      <c r="B3747" t="s">
        <v>204</v>
      </c>
      <c r="C3747" t="s">
        <v>2219</v>
      </c>
      <c r="D3747" s="8">
        <f t="shared" si="59"/>
        <v>44561</v>
      </c>
      <c r="E3747" t="s">
        <v>7327</v>
      </c>
      <c r="F3747">
        <v>1</v>
      </c>
      <c r="G3747" t="s">
        <v>8198</v>
      </c>
      <c r="L3747" t="str" cm="1">
        <f t="array" ref="L3747">[1]!s_info_industry_gics(A3747,1)</f>
        <v>医疗保健</v>
      </c>
      <c r="M3747" t="str" cm="1">
        <f t="array" ref="M3747">[1]!s_info_industry_gicscode(A3747,1)</f>
        <v>35</v>
      </c>
      <c r="N3747" t="str">
        <f>[1]!s_info_industry_gics(A3747,2)</f>
        <v>医疗保健设备与服务</v>
      </c>
      <c r="O3747" t="str">
        <f>[1]!s_info_industry_gicscode(A3747,2)</f>
        <v>3510</v>
      </c>
      <c r="P3747" t="str" cm="1">
        <f t="array" ref="P3747">[1]!s_stmnote_suppliertop5(A3747,D3747,1)</f>
        <v>第一名</v>
      </c>
      <c r="Q3747" t="str">
        <f>[1]!s_stmnote_suppliertop5(A3747,D3747,2)</f>
        <v>第二名</v>
      </c>
      <c r="R3747" t="str" cm="1">
        <f t="array" ref="R3747">[1]!s_stmnote_suppliertop5(A3747,D3747,3)</f>
        <v>第三名</v>
      </c>
      <c r="S3747" t="str" cm="1">
        <f t="array" ref="S3747">[1]!s_stmnote_suppliertop5(A3747,D3747,4)</f>
        <v>第四名</v>
      </c>
      <c r="T3747" t="str" cm="1">
        <f t="array" ref="T3747">[1]!s_stmnote_suppliertop5(A3747,D3747,5)</f>
        <v>第五名</v>
      </c>
      <c r="U3747" s="9">
        <f>[1]!s_stmnote_purchasetop5_pct(A3747,D3747)</f>
        <v>13.92</v>
      </c>
      <c r="V3747" t="str" cm="1">
        <f t="array" ref="V3747">[1]!s_stmnote_customertop5($A3747,$D3747,1)</f>
        <v>第一名</v>
      </c>
      <c r="W3747" t="str" cm="1">
        <f t="array" ref="W3747">[1]!s_stmnote_customertop5($A3747,$D3747,2)</f>
        <v>第二名</v>
      </c>
      <c r="X3747" t="str" cm="1">
        <f t="array" ref="X3747">[1]!s_stmnote_customertop5($A3747,$D3747,3)</f>
        <v>第三名</v>
      </c>
      <c r="Y3747" t="str" cm="1">
        <f t="array" ref="Y3747">[1]!s_stmnote_customertop5($A3747,$D3747,4)</f>
        <v>第四名</v>
      </c>
      <c r="Z3747" t="str" cm="1">
        <f t="array" ref="Z3747">[1]!s_stmnote_customertop5($A3747,$D3747,5)</f>
        <v>第五名</v>
      </c>
      <c r="AA3747" s="9">
        <f>[1]!s_stmnote_salestop5_pct(A3747,D3747)</f>
        <v>6.05</v>
      </c>
      <c r="AB3747" s="9">
        <f>[1]!s_fa_arturn(A3747,D3747)</f>
        <v>3.5880999999999998</v>
      </c>
      <c r="AC3747" s="9">
        <f>[1]!fa_apturn(A3747,D3747)</f>
        <v>5.3629729002811297</v>
      </c>
      <c r="AD3747" s="9">
        <f>[1]!s_fa_invturn(A3747,D3747)</f>
        <v>39.216900000000003</v>
      </c>
    </row>
    <row r="3748" spans="1:30">
      <c r="A3748">
        <v>300143</v>
      </c>
      <c r="B3748" t="s">
        <v>505</v>
      </c>
      <c r="C3748" t="s">
        <v>3304</v>
      </c>
      <c r="D3748" s="8">
        <f t="shared" si="59"/>
        <v>44561</v>
      </c>
      <c r="E3748" t="s">
        <v>7602</v>
      </c>
      <c r="F3748">
        <v>1</v>
      </c>
      <c r="G3748" t="s">
        <v>8717</v>
      </c>
      <c r="L3748" t="str" cm="1">
        <f t="array" ref="L3748">[1]!s_info_industry_gics(A3748,1)</f>
        <v>医疗保健</v>
      </c>
      <c r="M3748" t="str" cm="1">
        <f t="array" ref="M3748">[1]!s_info_industry_gicscode(A3748,1)</f>
        <v>35</v>
      </c>
      <c r="N3748" t="str">
        <f>[1]!s_info_industry_gics(A3748,2)</f>
        <v>医疗保健设备与服务</v>
      </c>
      <c r="O3748" t="str">
        <f>[1]!s_info_industry_gicscode(A3748,2)</f>
        <v>3510</v>
      </c>
      <c r="P3748" t="str" cm="1">
        <f t="array" ref="P3748">[1]!s_stmnote_suppliertop5(A3748,D3748,1)</f>
        <v>常熟市建发医药有限公司</v>
      </c>
      <c r="Q3748" t="str">
        <f>[1]!s_stmnote_suppliertop5(A3748,D3748,2)</f>
        <v>华润江苏医药有限公司</v>
      </c>
      <c r="R3748" t="str" cm="1">
        <f t="array" ref="R3748">[1]!s_stmnote_suppliertop5(A3748,D3748,3)</f>
        <v>海王共图(北京)医疗设备有限公司</v>
      </c>
      <c r="S3748" t="str" cm="1">
        <f t="array" ref="S3748">[1]!s_stmnote_suppliertop5(A3748,D3748,4)</f>
        <v>四川九州通医药有限公司</v>
      </c>
      <c r="T3748" t="str" cm="1">
        <f t="array" ref="T3748">[1]!s_stmnote_suppliertop5(A3748,D3748,5)</f>
        <v>苏州润赢医疗设备有限公司</v>
      </c>
      <c r="U3748" s="9">
        <f>[1]!s_stmnote_purchasetop5_pct(A3748,D3748)</f>
        <v>54.32</v>
      </c>
      <c r="V3748" t="str" cm="1">
        <f t="array" ref="V3748">[1]!s_stmnote_customertop5($A3748,$D3748,1)</f>
        <v>客户1</v>
      </c>
      <c r="W3748" t="str" cm="1">
        <f t="array" ref="W3748">[1]!s_stmnote_customertop5($A3748,$D3748,2)</f>
        <v>北京健铭利源科技有限公司</v>
      </c>
      <c r="X3748" t="str" cm="1">
        <f t="array" ref="X3748">[1]!s_stmnote_customertop5($A3748,$D3748,3)</f>
        <v>北京众康天诚医疗器械有限公司</v>
      </c>
      <c r="Y3748" t="str" cm="1">
        <f t="array" ref="Y3748">[1]!s_stmnote_customertop5($A3748,$D3748,4)</f>
        <v>西安申欣康医疗管理有限公司</v>
      </c>
      <c r="Z3748" t="str" cm="1">
        <f t="array" ref="Z3748">[1]!s_stmnote_customertop5($A3748,$D3748,5)</f>
        <v>上海普助医疗科技有限公司</v>
      </c>
      <c r="AA3748" s="9">
        <f>[1]!s_stmnote_salestop5_pct(A3748,D3748)</f>
        <v>4.04</v>
      </c>
      <c r="AB3748" s="9">
        <f>[1]!s_fa_arturn(A3748,D3748)</f>
        <v>6.6073000000000004</v>
      </c>
      <c r="AC3748" s="9">
        <f>[1]!fa_apturn(A3748,D3748)</f>
        <v>9.5089392077171198</v>
      </c>
      <c r="AD3748" s="9">
        <f>[1]!s_fa_invturn(A3748,D3748)</f>
        <v>26.001899999999999</v>
      </c>
    </row>
    <row r="3749" spans="1:30">
      <c r="A3749">
        <v>300143</v>
      </c>
      <c r="B3749" t="s">
        <v>505</v>
      </c>
      <c r="C3749" t="s">
        <v>3305</v>
      </c>
      <c r="D3749" s="8">
        <f t="shared" si="59"/>
        <v>44561</v>
      </c>
      <c r="E3749" t="s">
        <v>7048</v>
      </c>
      <c r="F3749">
        <v>1</v>
      </c>
      <c r="G3749" t="s">
        <v>8718</v>
      </c>
      <c r="L3749" t="str" cm="1">
        <f t="array" ref="L3749">[1]!s_info_industry_gics(A3749,1)</f>
        <v>医疗保健</v>
      </c>
      <c r="M3749" t="str" cm="1">
        <f t="array" ref="M3749">[1]!s_info_industry_gicscode(A3749,1)</f>
        <v>35</v>
      </c>
      <c r="N3749" t="str">
        <f>[1]!s_info_industry_gics(A3749,2)</f>
        <v>医疗保健设备与服务</v>
      </c>
      <c r="O3749" t="str">
        <f>[1]!s_info_industry_gicscode(A3749,2)</f>
        <v>3510</v>
      </c>
      <c r="P3749" t="str" cm="1">
        <f t="array" ref="P3749">[1]!s_stmnote_suppliertop5(A3749,D3749,1)</f>
        <v>常熟市建发医药有限公司</v>
      </c>
      <c r="Q3749" t="str">
        <f>[1]!s_stmnote_suppliertop5(A3749,D3749,2)</f>
        <v>华润江苏医药有限公司</v>
      </c>
      <c r="R3749" t="str" cm="1">
        <f t="array" ref="R3749">[1]!s_stmnote_suppliertop5(A3749,D3749,3)</f>
        <v>海王共图(北京)医疗设备有限公司</v>
      </c>
      <c r="S3749" t="str" cm="1">
        <f t="array" ref="S3749">[1]!s_stmnote_suppliertop5(A3749,D3749,4)</f>
        <v>四川九州通医药有限公司</v>
      </c>
      <c r="T3749" t="str" cm="1">
        <f t="array" ref="T3749">[1]!s_stmnote_suppliertop5(A3749,D3749,5)</f>
        <v>苏州润赢医疗设备有限公司</v>
      </c>
      <c r="U3749" s="9">
        <f>[1]!s_stmnote_purchasetop5_pct(A3749,D3749)</f>
        <v>54.32</v>
      </c>
      <c r="V3749" t="str" cm="1">
        <f t="array" ref="V3749">[1]!s_stmnote_customertop5($A3749,$D3749,1)</f>
        <v>客户1</v>
      </c>
      <c r="W3749" t="str" cm="1">
        <f t="array" ref="W3749">[1]!s_stmnote_customertop5($A3749,$D3749,2)</f>
        <v>北京健铭利源科技有限公司</v>
      </c>
      <c r="X3749" t="str" cm="1">
        <f t="array" ref="X3749">[1]!s_stmnote_customertop5($A3749,$D3749,3)</f>
        <v>北京众康天诚医疗器械有限公司</v>
      </c>
      <c r="Y3749" t="str" cm="1">
        <f t="array" ref="Y3749">[1]!s_stmnote_customertop5($A3749,$D3749,4)</f>
        <v>西安申欣康医疗管理有限公司</v>
      </c>
      <c r="Z3749" t="str" cm="1">
        <f t="array" ref="Z3749">[1]!s_stmnote_customertop5($A3749,$D3749,5)</f>
        <v>上海普助医疗科技有限公司</v>
      </c>
      <c r="AA3749" s="9">
        <f>[1]!s_stmnote_salestop5_pct(A3749,D3749)</f>
        <v>4.04</v>
      </c>
      <c r="AB3749" s="9">
        <f>[1]!s_fa_arturn(A3749,D3749)</f>
        <v>6.6073000000000004</v>
      </c>
      <c r="AC3749" s="9">
        <f>[1]!fa_apturn(A3749,D3749)</f>
        <v>9.5089392077171198</v>
      </c>
      <c r="AD3749" s="9">
        <f>[1]!s_fa_invturn(A3749,D3749)</f>
        <v>26.001899999999999</v>
      </c>
    </row>
    <row r="3750" spans="1:30">
      <c r="A3750">
        <v>300244</v>
      </c>
      <c r="B3750" t="s">
        <v>537</v>
      </c>
      <c r="C3750" t="s">
        <v>3445</v>
      </c>
      <c r="D3750" s="8">
        <f t="shared" si="59"/>
        <v>44926</v>
      </c>
      <c r="E3750" t="s">
        <v>6991</v>
      </c>
      <c r="F3750">
        <v>1</v>
      </c>
      <c r="G3750" t="s">
        <v>8769</v>
      </c>
      <c r="L3750" t="str" cm="1">
        <f t="array" ref="L3750">[1]!s_info_industry_gics(A3750,1)</f>
        <v>医疗保健</v>
      </c>
      <c r="M3750" t="str" cm="1">
        <f t="array" ref="M3750">[1]!s_info_industry_gicscode(A3750,1)</f>
        <v>35</v>
      </c>
      <c r="N3750" t="str">
        <f>[1]!s_info_industry_gics(A3750,2)</f>
        <v>医疗保健设备与服务</v>
      </c>
      <c r="O3750" t="str">
        <f>[1]!s_info_industry_gicscode(A3750,2)</f>
        <v>3510</v>
      </c>
      <c r="P3750" t="str" cm="1">
        <f t="array" ref="P3750">[1]!s_stmnote_suppliertop5(A3750,D3750,1)</f>
        <v>第一名</v>
      </c>
      <c r="Q3750" t="str">
        <f>[1]!s_stmnote_suppliertop5(A3750,D3750,2)</f>
        <v>第二名</v>
      </c>
      <c r="R3750" t="str" cm="1">
        <f t="array" ref="R3750">[1]!s_stmnote_suppliertop5(A3750,D3750,3)</f>
        <v>第三名</v>
      </c>
      <c r="S3750" t="str" cm="1">
        <f t="array" ref="S3750">[1]!s_stmnote_suppliertop5(A3750,D3750,4)</f>
        <v>第四名</v>
      </c>
      <c r="T3750" t="str" cm="1">
        <f t="array" ref="T3750">[1]!s_stmnote_suppliertop5(A3750,D3750,5)</f>
        <v>第五名</v>
      </c>
      <c r="U3750" s="9">
        <f>[1]!s_stmnote_purchasetop5_pct(A3750,D3750)</f>
        <v>63.5</v>
      </c>
      <c r="V3750" t="str" cm="1">
        <f t="array" ref="V3750">[1]!s_stmnote_customertop5($A3750,$D3750,1)</f>
        <v>第一名</v>
      </c>
      <c r="W3750" t="str" cm="1">
        <f t="array" ref="W3750">[1]!s_stmnote_customertop5($A3750,$D3750,2)</f>
        <v>第二名</v>
      </c>
      <c r="X3750" t="str" cm="1">
        <f t="array" ref="X3750">[1]!s_stmnote_customertop5($A3750,$D3750,3)</f>
        <v>第三名</v>
      </c>
      <c r="Y3750" t="str" cm="1">
        <f t="array" ref="Y3750">[1]!s_stmnote_customertop5($A3750,$D3750,4)</f>
        <v>第四名</v>
      </c>
      <c r="Z3750" t="str" cm="1">
        <f t="array" ref="Z3750">[1]!s_stmnote_customertop5($A3750,$D3750,5)</f>
        <v>第五名</v>
      </c>
      <c r="AA3750" s="9">
        <f>[1]!s_stmnote_salestop5_pct(A3750,D3750)</f>
        <v>4.5599999999999996</v>
      </c>
      <c r="AB3750" s="9">
        <f>[1]!s_fa_arturn(A3750,D3750)</f>
        <v>2.4973000000000001</v>
      </c>
      <c r="AC3750" s="9">
        <f>[1]!fa_apturn(A3750,D3750)</f>
        <v>5.3983822079508297</v>
      </c>
      <c r="AD3750" s="9">
        <f>[1]!s_fa_invturn(A3750,D3750)</f>
        <v>8.8991000000000007</v>
      </c>
    </row>
    <row r="3751" spans="1:30">
      <c r="A3751">
        <v>300244</v>
      </c>
      <c r="B3751" t="s">
        <v>537</v>
      </c>
      <c r="C3751" t="s">
        <v>3446</v>
      </c>
      <c r="D3751" s="8">
        <f t="shared" si="59"/>
        <v>45291</v>
      </c>
      <c r="E3751" t="s">
        <v>7124</v>
      </c>
      <c r="F3751">
        <v>1</v>
      </c>
      <c r="G3751" t="s">
        <v>8769</v>
      </c>
      <c r="L3751" t="str" cm="1">
        <f t="array" ref="L3751">[1]!s_info_industry_gics(A3751,1)</f>
        <v>医疗保健</v>
      </c>
      <c r="M3751" t="str" cm="1">
        <f t="array" ref="M3751">[1]!s_info_industry_gicscode(A3751,1)</f>
        <v>35</v>
      </c>
      <c r="N3751" t="str">
        <f>[1]!s_info_industry_gics(A3751,2)</f>
        <v>医疗保健设备与服务</v>
      </c>
      <c r="O3751" t="str">
        <f>[1]!s_info_industry_gicscode(A3751,2)</f>
        <v>3510</v>
      </c>
      <c r="P3751" t="str" cm="1">
        <f t="array" ref="P3751">[1]!s_stmnote_suppliertop5(A3751,D3751,1)</f>
        <v>第一名</v>
      </c>
      <c r="Q3751" t="str">
        <f>[1]!s_stmnote_suppliertop5(A3751,D3751,2)</f>
        <v>第二名</v>
      </c>
      <c r="R3751" t="str" cm="1">
        <f t="array" ref="R3751">[1]!s_stmnote_suppliertop5(A3751,D3751,3)</f>
        <v>第三名</v>
      </c>
      <c r="S3751" t="str" cm="1">
        <f t="array" ref="S3751">[1]!s_stmnote_suppliertop5(A3751,D3751,4)</f>
        <v>第四名</v>
      </c>
      <c r="T3751" t="str" cm="1">
        <f t="array" ref="T3751">[1]!s_stmnote_suppliertop5(A3751,D3751,5)</f>
        <v>第五名</v>
      </c>
      <c r="U3751" s="9">
        <f>[1]!s_stmnote_purchasetop5_pct(A3751,D3751)</f>
        <v>62.08</v>
      </c>
      <c r="V3751" t="str" cm="1">
        <f t="array" ref="V3751">[1]!s_stmnote_customertop5($A3751,$D3751,1)</f>
        <v>第一名</v>
      </c>
      <c r="W3751" t="str" cm="1">
        <f t="array" ref="W3751">[1]!s_stmnote_customertop5($A3751,$D3751,2)</f>
        <v>第二名</v>
      </c>
      <c r="X3751" t="str" cm="1">
        <f t="array" ref="X3751">[1]!s_stmnote_customertop5($A3751,$D3751,3)</f>
        <v>第三名</v>
      </c>
      <c r="Y3751" t="str" cm="1">
        <f t="array" ref="Y3751">[1]!s_stmnote_customertop5($A3751,$D3751,4)</f>
        <v>第四名</v>
      </c>
      <c r="Z3751" t="str" cm="1">
        <f t="array" ref="Z3751">[1]!s_stmnote_customertop5($A3751,$D3751,5)</f>
        <v>第五名</v>
      </c>
      <c r="AA3751" s="9">
        <f>[1]!s_stmnote_salestop5_pct(A3751,D3751)</f>
        <v>3.45</v>
      </c>
      <c r="AB3751" s="9">
        <f>[1]!s_fa_arturn(A3751,D3751)</f>
        <v>1.4890000000000001</v>
      </c>
      <c r="AC3751" s="9">
        <f>[1]!fa_apturn(A3751,D3751)</f>
        <v>3.9158983749624001</v>
      </c>
      <c r="AD3751" s="9">
        <f>[1]!s_fa_invturn(A3751,D3751)</f>
        <v>5.9527999999999999</v>
      </c>
    </row>
    <row r="3752" spans="1:30">
      <c r="A3752">
        <v>300244</v>
      </c>
      <c r="B3752" t="s">
        <v>537</v>
      </c>
      <c r="C3752" t="s">
        <v>3447</v>
      </c>
      <c r="D3752" s="8">
        <f t="shared" si="59"/>
        <v>45657</v>
      </c>
      <c r="E3752" t="s">
        <v>6941</v>
      </c>
      <c r="F3752">
        <v>1</v>
      </c>
      <c r="G3752" t="s">
        <v>8769</v>
      </c>
      <c r="L3752" t="str" cm="1">
        <f t="array" ref="L3752">[1]!s_info_industry_gics(A3752,1)</f>
        <v>医疗保健</v>
      </c>
      <c r="M3752" t="str" cm="1">
        <f t="array" ref="M3752">[1]!s_info_industry_gicscode(A3752,1)</f>
        <v>35</v>
      </c>
      <c r="N3752" t="str">
        <f>[1]!s_info_industry_gics(A3752,2)</f>
        <v>医疗保健设备与服务</v>
      </c>
      <c r="O3752" t="str">
        <f>[1]!s_info_industry_gicscode(A3752,2)</f>
        <v>3510</v>
      </c>
      <c r="P3752" cm="1">
        <f t="array" ref="P3752">[1]!s_stmnote_suppliertop5(A3752,D3752,1)</f>
        <v>0</v>
      </c>
      <c r="Q3752">
        <f>[1]!s_stmnote_suppliertop5(A3752,D3752,2)</f>
        <v>0</v>
      </c>
      <c r="R3752" cm="1">
        <f t="array" ref="R3752">[1]!s_stmnote_suppliertop5(A3752,D3752,3)</f>
        <v>0</v>
      </c>
      <c r="S3752" cm="1">
        <f t="array" ref="S3752">[1]!s_stmnote_suppliertop5(A3752,D3752,4)</f>
        <v>0</v>
      </c>
      <c r="T3752" cm="1">
        <f t="array" ref="T3752">[1]!s_stmnote_suppliertop5(A3752,D3752,5)</f>
        <v>0</v>
      </c>
      <c r="U3752" s="9">
        <f>[1]!s_stmnote_purchasetop5_pct(A3752,D3752)</f>
        <v>0</v>
      </c>
      <c r="V3752" cm="1">
        <f t="array" ref="V3752">[1]!s_stmnote_customertop5($A3752,$D3752,1)</f>
        <v>0</v>
      </c>
      <c r="W3752" cm="1">
        <f t="array" ref="W3752">[1]!s_stmnote_customertop5($A3752,$D3752,2)</f>
        <v>0</v>
      </c>
      <c r="X3752" cm="1">
        <f t="array" ref="X3752">[1]!s_stmnote_customertop5($A3752,$D3752,3)</f>
        <v>0</v>
      </c>
      <c r="Y3752" cm="1">
        <f t="array" ref="Y3752">[1]!s_stmnote_customertop5($A3752,$D3752,4)</f>
        <v>0</v>
      </c>
      <c r="Z3752" cm="1">
        <f t="array" ref="Z3752">[1]!s_stmnote_customertop5($A3752,$D3752,5)</f>
        <v>0</v>
      </c>
      <c r="AA3752" s="9">
        <f>[1]!s_stmnote_salestop5_pct(A3752,D3752)</f>
        <v>0</v>
      </c>
      <c r="AB3752" s="9">
        <f>[1]!s_fa_arturn(A3752,D3752)</f>
        <v>0</v>
      </c>
      <c r="AC3752" s="9">
        <f>[1]!fa_apturn(A3752,D3752)</f>
        <v>0</v>
      </c>
      <c r="AD3752" s="9">
        <f>[1]!s_fa_invturn(A3752,D3752)</f>
        <v>0</v>
      </c>
    </row>
    <row r="3753" spans="1:30">
      <c r="A3753">
        <v>301293</v>
      </c>
      <c r="B3753" t="s">
        <v>761</v>
      </c>
      <c r="C3753" t="s">
        <v>4283</v>
      </c>
      <c r="D3753" s="8">
        <f t="shared" si="59"/>
        <v>45291</v>
      </c>
      <c r="E3753" t="s">
        <v>7096</v>
      </c>
      <c r="F3753">
        <v>1</v>
      </c>
      <c r="G3753" t="s">
        <v>9102</v>
      </c>
      <c r="L3753" t="str" cm="1">
        <f t="array" ref="L3753">[1]!s_info_industry_gics(A3753,1)</f>
        <v>医疗保健</v>
      </c>
      <c r="M3753" t="str" cm="1">
        <f t="array" ref="M3753">[1]!s_info_industry_gicscode(A3753,1)</f>
        <v>35</v>
      </c>
      <c r="N3753" t="str">
        <f>[1]!s_info_industry_gics(A3753,2)</f>
        <v>医疗保健设备与服务</v>
      </c>
      <c r="O3753" t="str">
        <f>[1]!s_info_industry_gicscode(A3753,2)</f>
        <v>3510</v>
      </c>
      <c r="P3753" t="str" cm="1">
        <f t="array" ref="P3753">[1]!s_stmnote_suppliertop5(A3753,D3753,1)</f>
        <v>第一名</v>
      </c>
      <c r="Q3753" t="str">
        <f>[1]!s_stmnote_suppliertop5(A3753,D3753,2)</f>
        <v>第二名</v>
      </c>
      <c r="R3753" t="str" cm="1">
        <f t="array" ref="R3753">[1]!s_stmnote_suppliertop5(A3753,D3753,3)</f>
        <v>第三名</v>
      </c>
      <c r="S3753" t="str" cm="1">
        <f t="array" ref="S3753">[1]!s_stmnote_suppliertop5(A3753,D3753,4)</f>
        <v>第四名</v>
      </c>
      <c r="T3753" t="str" cm="1">
        <f t="array" ref="T3753">[1]!s_stmnote_suppliertop5(A3753,D3753,5)</f>
        <v>河南创顺铭医疗科技有限公司</v>
      </c>
      <c r="U3753" s="9">
        <f>[1]!s_stmnote_purchasetop5_pct(A3753,D3753)</f>
        <v>40.04</v>
      </c>
      <c r="V3753" t="str" cm="1">
        <f t="array" ref="V3753">[1]!s_stmnote_customertop5($A3753,$D3753,1)</f>
        <v>第一名</v>
      </c>
      <c r="W3753" t="str" cm="1">
        <f t="array" ref="W3753">[1]!s_stmnote_customertop5($A3753,$D3753,2)</f>
        <v>第二名</v>
      </c>
      <c r="X3753" t="str" cm="1">
        <f t="array" ref="X3753">[1]!s_stmnote_customertop5($A3753,$D3753,3)</f>
        <v>第三名</v>
      </c>
      <c r="Y3753" t="str" cm="1">
        <f t="array" ref="Y3753">[1]!s_stmnote_customertop5($A3753,$D3753,4)</f>
        <v>第四名</v>
      </c>
      <c r="Z3753" t="str" cm="1">
        <f t="array" ref="Z3753">[1]!s_stmnote_customertop5($A3753,$D3753,5)</f>
        <v>第五名</v>
      </c>
      <c r="AA3753" s="9">
        <f>[1]!s_stmnote_salestop5_pct(A3753,D3753)</f>
        <v>2.63</v>
      </c>
      <c r="AB3753" s="9">
        <f>[1]!s_fa_arturn(A3753,D3753)</f>
        <v>15.834099999999999</v>
      </c>
      <c r="AC3753" s="9">
        <f>[1]!fa_apturn(A3753,D3753)</f>
        <v>4.8698654507613197</v>
      </c>
      <c r="AD3753" s="9">
        <f>[1]!s_fa_invturn(A3753,D3753)</f>
        <v>32.315300000000001</v>
      </c>
    </row>
    <row r="3754" spans="1:30">
      <c r="A3754">
        <v>301293</v>
      </c>
      <c r="B3754" t="s">
        <v>761</v>
      </c>
      <c r="C3754" t="s">
        <v>4284</v>
      </c>
      <c r="D3754" s="8">
        <f t="shared" si="59"/>
        <v>45291</v>
      </c>
      <c r="E3754" t="s">
        <v>7274</v>
      </c>
      <c r="F3754">
        <v>1</v>
      </c>
      <c r="G3754" t="s">
        <v>9103</v>
      </c>
      <c r="L3754" t="str" cm="1">
        <f t="array" ref="L3754">[1]!s_info_industry_gics(A3754,1)</f>
        <v>医疗保健</v>
      </c>
      <c r="M3754" t="str" cm="1">
        <f t="array" ref="M3754">[1]!s_info_industry_gicscode(A3754,1)</f>
        <v>35</v>
      </c>
      <c r="N3754" t="str">
        <f>[1]!s_info_industry_gics(A3754,2)</f>
        <v>医疗保健设备与服务</v>
      </c>
      <c r="O3754" t="str">
        <f>[1]!s_info_industry_gicscode(A3754,2)</f>
        <v>3510</v>
      </c>
      <c r="P3754" t="str" cm="1">
        <f t="array" ref="P3754">[1]!s_stmnote_suppliertop5(A3754,D3754,1)</f>
        <v>第一名</v>
      </c>
      <c r="Q3754" t="str">
        <f>[1]!s_stmnote_suppliertop5(A3754,D3754,2)</f>
        <v>第二名</v>
      </c>
      <c r="R3754" t="str" cm="1">
        <f t="array" ref="R3754">[1]!s_stmnote_suppliertop5(A3754,D3754,3)</f>
        <v>第三名</v>
      </c>
      <c r="S3754" t="str" cm="1">
        <f t="array" ref="S3754">[1]!s_stmnote_suppliertop5(A3754,D3754,4)</f>
        <v>第四名</v>
      </c>
      <c r="T3754" t="str" cm="1">
        <f t="array" ref="T3754">[1]!s_stmnote_suppliertop5(A3754,D3754,5)</f>
        <v>河南创顺铭医疗科技有限公司</v>
      </c>
      <c r="U3754" s="9">
        <f>[1]!s_stmnote_purchasetop5_pct(A3754,D3754)</f>
        <v>40.04</v>
      </c>
      <c r="V3754" t="str" cm="1">
        <f t="array" ref="V3754">[1]!s_stmnote_customertop5($A3754,$D3754,1)</f>
        <v>第一名</v>
      </c>
      <c r="W3754" t="str" cm="1">
        <f t="array" ref="W3754">[1]!s_stmnote_customertop5($A3754,$D3754,2)</f>
        <v>第二名</v>
      </c>
      <c r="X3754" t="str" cm="1">
        <f t="array" ref="X3754">[1]!s_stmnote_customertop5($A3754,$D3754,3)</f>
        <v>第三名</v>
      </c>
      <c r="Y3754" t="str" cm="1">
        <f t="array" ref="Y3754">[1]!s_stmnote_customertop5($A3754,$D3754,4)</f>
        <v>第四名</v>
      </c>
      <c r="Z3754" t="str" cm="1">
        <f t="array" ref="Z3754">[1]!s_stmnote_customertop5($A3754,$D3754,5)</f>
        <v>第五名</v>
      </c>
      <c r="AA3754" s="9">
        <f>[1]!s_stmnote_salestop5_pct(A3754,D3754)</f>
        <v>2.63</v>
      </c>
      <c r="AB3754" s="9">
        <f>[1]!s_fa_arturn(A3754,D3754)</f>
        <v>15.834099999999999</v>
      </c>
      <c r="AC3754" s="9">
        <f>[1]!fa_apturn(A3754,D3754)</f>
        <v>4.8698654507613197</v>
      </c>
      <c r="AD3754" s="9">
        <f>[1]!s_fa_invturn(A3754,D3754)</f>
        <v>32.315300000000001</v>
      </c>
    </row>
    <row r="3755" spans="1:30">
      <c r="A3755">
        <v>301293</v>
      </c>
      <c r="B3755" t="s">
        <v>196</v>
      </c>
      <c r="C3755" t="s">
        <v>4285</v>
      </c>
      <c r="D3755" s="8">
        <f t="shared" si="59"/>
        <v>45291</v>
      </c>
      <c r="E3755" t="s">
        <v>7124</v>
      </c>
      <c r="F3755">
        <v>1</v>
      </c>
      <c r="G3755" t="s">
        <v>9104</v>
      </c>
      <c r="L3755" t="str" cm="1">
        <f t="array" ref="L3755">[1]!s_info_industry_gics(A3755,1)</f>
        <v>医疗保健</v>
      </c>
      <c r="M3755" t="str" cm="1">
        <f t="array" ref="M3755">[1]!s_info_industry_gicscode(A3755,1)</f>
        <v>35</v>
      </c>
      <c r="N3755" t="str">
        <f>[1]!s_info_industry_gics(A3755,2)</f>
        <v>医疗保健设备与服务</v>
      </c>
      <c r="O3755" t="str">
        <f>[1]!s_info_industry_gicscode(A3755,2)</f>
        <v>3510</v>
      </c>
      <c r="P3755" t="str" cm="1">
        <f t="array" ref="P3755">[1]!s_stmnote_suppliertop5(A3755,D3755,1)</f>
        <v>第一名</v>
      </c>
      <c r="Q3755" t="str">
        <f>[1]!s_stmnote_suppliertop5(A3755,D3755,2)</f>
        <v>第二名</v>
      </c>
      <c r="R3755" t="str" cm="1">
        <f t="array" ref="R3755">[1]!s_stmnote_suppliertop5(A3755,D3755,3)</f>
        <v>第三名</v>
      </c>
      <c r="S3755" t="str" cm="1">
        <f t="array" ref="S3755">[1]!s_stmnote_suppliertop5(A3755,D3755,4)</f>
        <v>第四名</v>
      </c>
      <c r="T3755" t="str" cm="1">
        <f t="array" ref="T3755">[1]!s_stmnote_suppliertop5(A3755,D3755,5)</f>
        <v>河南创顺铭医疗科技有限公司</v>
      </c>
      <c r="U3755" s="9">
        <f>[1]!s_stmnote_purchasetop5_pct(A3755,D3755)</f>
        <v>40.04</v>
      </c>
      <c r="V3755" t="str" cm="1">
        <f t="array" ref="V3755">[1]!s_stmnote_customertop5($A3755,$D3755,1)</f>
        <v>第一名</v>
      </c>
      <c r="W3755" t="str" cm="1">
        <f t="array" ref="W3755">[1]!s_stmnote_customertop5($A3755,$D3755,2)</f>
        <v>第二名</v>
      </c>
      <c r="X3755" t="str" cm="1">
        <f t="array" ref="X3755">[1]!s_stmnote_customertop5($A3755,$D3755,3)</f>
        <v>第三名</v>
      </c>
      <c r="Y3755" t="str" cm="1">
        <f t="array" ref="Y3755">[1]!s_stmnote_customertop5($A3755,$D3755,4)</f>
        <v>第四名</v>
      </c>
      <c r="Z3755" t="str" cm="1">
        <f t="array" ref="Z3755">[1]!s_stmnote_customertop5($A3755,$D3755,5)</f>
        <v>第五名</v>
      </c>
      <c r="AA3755" s="9">
        <f>[1]!s_stmnote_salestop5_pct(A3755,D3755)</f>
        <v>2.63</v>
      </c>
      <c r="AB3755" s="9">
        <f>[1]!s_fa_arturn(A3755,D3755)</f>
        <v>15.834099999999999</v>
      </c>
      <c r="AC3755" s="9">
        <f>[1]!fa_apturn(A3755,D3755)</f>
        <v>4.8698654507613197</v>
      </c>
      <c r="AD3755" s="9">
        <f>[1]!s_fa_invturn(A3755,D3755)</f>
        <v>32.315300000000001</v>
      </c>
    </row>
    <row r="3756" spans="1:30">
      <c r="A3756">
        <v>601318</v>
      </c>
      <c r="B3756" t="s">
        <v>1077</v>
      </c>
      <c r="C3756" t="s">
        <v>5504</v>
      </c>
      <c r="D3756" s="8">
        <f t="shared" si="59"/>
        <v>44561</v>
      </c>
      <c r="E3756" t="s">
        <v>6919</v>
      </c>
      <c r="F3756">
        <v>2</v>
      </c>
      <c r="G3756" t="s">
        <v>11404</v>
      </c>
      <c r="H3756" t="s">
        <v>12494</v>
      </c>
      <c r="L3756" t="str" cm="1">
        <f t="array" ref="L3756">[1]!s_info_industry_gics(A3756,1)</f>
        <v>金融</v>
      </c>
      <c r="M3756" t="str" cm="1">
        <f t="array" ref="M3756">[1]!s_info_industry_gicscode(A3756,1)</f>
        <v>40</v>
      </c>
      <c r="N3756" t="str">
        <f>[1]!s_info_industry_gics(A3756,2)</f>
        <v>保险Ⅱ</v>
      </c>
      <c r="O3756" t="str">
        <f>[1]!s_info_industry_gicscode(A3756,2)</f>
        <v>4030</v>
      </c>
      <c r="P3756" cm="1">
        <f t="array" ref="P3756">[1]!s_stmnote_suppliertop5(A3756,D3756,1)</f>
        <v>0</v>
      </c>
      <c r="Q3756">
        <f>[1]!s_stmnote_suppliertop5(A3756,D3756,2)</f>
        <v>0</v>
      </c>
      <c r="R3756" cm="1">
        <f t="array" ref="R3756">[1]!s_stmnote_suppliertop5(A3756,D3756,3)</f>
        <v>0</v>
      </c>
      <c r="S3756" cm="1">
        <f t="array" ref="S3756">[1]!s_stmnote_suppliertop5(A3756,D3756,4)</f>
        <v>0</v>
      </c>
      <c r="T3756" cm="1">
        <f t="array" ref="T3756">[1]!s_stmnote_suppliertop5(A3756,D3756,5)</f>
        <v>0</v>
      </c>
      <c r="U3756" s="9">
        <f>[1]!s_stmnote_purchasetop5_pct(A3756,D3756)</f>
        <v>0</v>
      </c>
      <c r="V3756" cm="1">
        <f t="array" ref="V3756">[1]!s_stmnote_customertop5($A3756,$D3756,1)</f>
        <v>0</v>
      </c>
      <c r="W3756" cm="1">
        <f t="array" ref="W3756">[1]!s_stmnote_customertop5($A3756,$D3756,2)</f>
        <v>0</v>
      </c>
      <c r="X3756" cm="1">
        <f t="array" ref="X3756">[1]!s_stmnote_customertop5($A3756,$D3756,3)</f>
        <v>0</v>
      </c>
      <c r="Y3756" cm="1">
        <f t="array" ref="Y3756">[1]!s_stmnote_customertop5($A3756,$D3756,4)</f>
        <v>0</v>
      </c>
      <c r="Z3756" cm="1">
        <f t="array" ref="Z3756">[1]!s_stmnote_customertop5($A3756,$D3756,5)</f>
        <v>0</v>
      </c>
      <c r="AA3756" s="9">
        <f>[1]!s_stmnote_salestop5_pct(A3756,D3756)</f>
        <v>0</v>
      </c>
      <c r="AB3756" s="9">
        <f>[1]!s_fa_arturn(A3756,D3756)</f>
        <v>0</v>
      </c>
      <c r="AC3756" s="9">
        <f>[1]!fa_apturn(A3756,D3756)</f>
        <v>0</v>
      </c>
      <c r="AD3756" s="9">
        <f>[1]!s_fa_invturn(A3756,D3756)</f>
        <v>0</v>
      </c>
    </row>
    <row r="3757" spans="1:30">
      <c r="A3757">
        <v>601318</v>
      </c>
      <c r="B3757" t="s">
        <v>1077</v>
      </c>
      <c r="C3757" t="s">
        <v>5505</v>
      </c>
      <c r="D3757" s="8">
        <f t="shared" si="59"/>
        <v>44561</v>
      </c>
      <c r="E3757" t="s">
        <v>7786</v>
      </c>
      <c r="F3757">
        <v>2</v>
      </c>
      <c r="G3757" t="s">
        <v>11405</v>
      </c>
      <c r="H3757" t="s">
        <v>12495</v>
      </c>
      <c r="L3757" t="str" cm="1">
        <f t="array" ref="L3757">[1]!s_info_industry_gics(A3757,1)</f>
        <v>金融</v>
      </c>
      <c r="M3757" t="str" cm="1">
        <f t="array" ref="M3757">[1]!s_info_industry_gicscode(A3757,1)</f>
        <v>40</v>
      </c>
      <c r="N3757" t="str">
        <f>[1]!s_info_industry_gics(A3757,2)</f>
        <v>保险Ⅱ</v>
      </c>
      <c r="O3757" t="str">
        <f>[1]!s_info_industry_gicscode(A3757,2)</f>
        <v>4030</v>
      </c>
      <c r="P3757" cm="1">
        <f t="array" ref="P3757">[1]!s_stmnote_suppliertop5(A3757,D3757,1)</f>
        <v>0</v>
      </c>
      <c r="Q3757">
        <f>[1]!s_stmnote_suppliertop5(A3757,D3757,2)</f>
        <v>0</v>
      </c>
      <c r="R3757" cm="1">
        <f t="array" ref="R3757">[1]!s_stmnote_suppliertop5(A3757,D3757,3)</f>
        <v>0</v>
      </c>
      <c r="S3757" cm="1">
        <f t="array" ref="S3757">[1]!s_stmnote_suppliertop5(A3757,D3757,4)</f>
        <v>0</v>
      </c>
      <c r="T3757" cm="1">
        <f t="array" ref="T3757">[1]!s_stmnote_suppliertop5(A3757,D3757,5)</f>
        <v>0</v>
      </c>
      <c r="U3757" s="9">
        <f>[1]!s_stmnote_purchasetop5_pct(A3757,D3757)</f>
        <v>0</v>
      </c>
      <c r="V3757" cm="1">
        <f t="array" ref="V3757">[1]!s_stmnote_customertop5($A3757,$D3757,1)</f>
        <v>0</v>
      </c>
      <c r="W3757" cm="1">
        <f t="array" ref="W3757">[1]!s_stmnote_customertop5($A3757,$D3757,2)</f>
        <v>0</v>
      </c>
      <c r="X3757" cm="1">
        <f t="array" ref="X3757">[1]!s_stmnote_customertop5($A3757,$D3757,3)</f>
        <v>0</v>
      </c>
      <c r="Y3757" cm="1">
        <f t="array" ref="Y3757">[1]!s_stmnote_customertop5($A3757,$D3757,4)</f>
        <v>0</v>
      </c>
      <c r="Z3757" cm="1">
        <f t="array" ref="Z3757">[1]!s_stmnote_customertop5($A3757,$D3757,5)</f>
        <v>0</v>
      </c>
      <c r="AA3757" s="9">
        <f>[1]!s_stmnote_salestop5_pct(A3757,D3757)</f>
        <v>0</v>
      </c>
      <c r="AB3757" s="9">
        <f>[1]!s_fa_arturn(A3757,D3757)</f>
        <v>0</v>
      </c>
      <c r="AC3757" s="9">
        <f>[1]!fa_apturn(A3757,D3757)</f>
        <v>0</v>
      </c>
      <c r="AD3757" s="9">
        <f>[1]!s_fa_invturn(A3757,D3757)</f>
        <v>0</v>
      </c>
    </row>
    <row r="3758" spans="1:30">
      <c r="A3758">
        <v>601318</v>
      </c>
      <c r="B3758" t="s">
        <v>1077</v>
      </c>
      <c r="C3758" t="s">
        <v>5506</v>
      </c>
      <c r="D3758" s="8">
        <f t="shared" si="59"/>
        <v>44561</v>
      </c>
      <c r="E3758" t="s">
        <v>6921</v>
      </c>
      <c r="F3758">
        <v>2</v>
      </c>
      <c r="G3758" t="s">
        <v>10195</v>
      </c>
      <c r="H3758" t="s">
        <v>11889</v>
      </c>
      <c r="L3758" t="str" cm="1">
        <f t="array" ref="L3758">[1]!s_info_industry_gics(A3758,1)</f>
        <v>金融</v>
      </c>
      <c r="M3758" t="str" cm="1">
        <f t="array" ref="M3758">[1]!s_info_industry_gicscode(A3758,1)</f>
        <v>40</v>
      </c>
      <c r="N3758" t="str">
        <f>[1]!s_info_industry_gics(A3758,2)</f>
        <v>保险Ⅱ</v>
      </c>
      <c r="O3758" t="str">
        <f>[1]!s_info_industry_gicscode(A3758,2)</f>
        <v>4030</v>
      </c>
      <c r="P3758" cm="1">
        <f t="array" ref="P3758">[1]!s_stmnote_suppliertop5(A3758,D3758,1)</f>
        <v>0</v>
      </c>
      <c r="Q3758">
        <f>[1]!s_stmnote_suppliertop5(A3758,D3758,2)</f>
        <v>0</v>
      </c>
      <c r="R3758" cm="1">
        <f t="array" ref="R3758">[1]!s_stmnote_suppliertop5(A3758,D3758,3)</f>
        <v>0</v>
      </c>
      <c r="S3758" cm="1">
        <f t="array" ref="S3758">[1]!s_stmnote_suppliertop5(A3758,D3758,4)</f>
        <v>0</v>
      </c>
      <c r="T3758" cm="1">
        <f t="array" ref="T3758">[1]!s_stmnote_suppliertop5(A3758,D3758,5)</f>
        <v>0</v>
      </c>
      <c r="U3758" s="9">
        <f>[1]!s_stmnote_purchasetop5_pct(A3758,D3758)</f>
        <v>0</v>
      </c>
      <c r="V3758" cm="1">
        <f t="array" ref="V3758">[1]!s_stmnote_customertop5($A3758,$D3758,1)</f>
        <v>0</v>
      </c>
      <c r="W3758" cm="1">
        <f t="array" ref="W3758">[1]!s_stmnote_customertop5($A3758,$D3758,2)</f>
        <v>0</v>
      </c>
      <c r="X3758" cm="1">
        <f t="array" ref="X3758">[1]!s_stmnote_customertop5($A3758,$D3758,3)</f>
        <v>0</v>
      </c>
      <c r="Y3758" cm="1">
        <f t="array" ref="Y3758">[1]!s_stmnote_customertop5($A3758,$D3758,4)</f>
        <v>0</v>
      </c>
      <c r="Z3758" cm="1">
        <f t="array" ref="Z3758">[1]!s_stmnote_customertop5($A3758,$D3758,5)</f>
        <v>0</v>
      </c>
      <c r="AA3758" s="9">
        <f>[1]!s_stmnote_salestop5_pct(A3758,D3758)</f>
        <v>0</v>
      </c>
      <c r="AB3758" s="9">
        <f>[1]!s_fa_arturn(A3758,D3758)</f>
        <v>0</v>
      </c>
      <c r="AC3758" s="9">
        <f>[1]!fa_apturn(A3758,D3758)</f>
        <v>0</v>
      </c>
      <c r="AD3758" s="9">
        <f>[1]!s_fa_invturn(A3758,D3758)</f>
        <v>0</v>
      </c>
    </row>
    <row r="3759" spans="1:30">
      <c r="A3759">
        <v>601318</v>
      </c>
      <c r="B3759" t="s">
        <v>1077</v>
      </c>
      <c r="C3759" t="s">
        <v>5507</v>
      </c>
      <c r="D3759" s="8">
        <f t="shared" si="59"/>
        <v>44561</v>
      </c>
      <c r="E3759" t="s">
        <v>7177</v>
      </c>
      <c r="F3759">
        <v>1</v>
      </c>
      <c r="G3759" t="s">
        <v>9627</v>
      </c>
      <c r="L3759" t="str" cm="1">
        <f t="array" ref="L3759">[1]!s_info_industry_gics(A3759,1)</f>
        <v>金融</v>
      </c>
      <c r="M3759" t="str" cm="1">
        <f t="array" ref="M3759">[1]!s_info_industry_gicscode(A3759,1)</f>
        <v>40</v>
      </c>
      <c r="N3759" t="str">
        <f>[1]!s_info_industry_gics(A3759,2)</f>
        <v>保险Ⅱ</v>
      </c>
      <c r="O3759" t="str">
        <f>[1]!s_info_industry_gicscode(A3759,2)</f>
        <v>4030</v>
      </c>
      <c r="P3759" cm="1">
        <f t="array" ref="P3759">[1]!s_stmnote_suppliertop5(A3759,D3759,1)</f>
        <v>0</v>
      </c>
      <c r="Q3759">
        <f>[1]!s_stmnote_suppliertop5(A3759,D3759,2)</f>
        <v>0</v>
      </c>
      <c r="R3759" cm="1">
        <f t="array" ref="R3759">[1]!s_stmnote_suppliertop5(A3759,D3759,3)</f>
        <v>0</v>
      </c>
      <c r="S3759" cm="1">
        <f t="array" ref="S3759">[1]!s_stmnote_suppliertop5(A3759,D3759,4)</f>
        <v>0</v>
      </c>
      <c r="T3759" cm="1">
        <f t="array" ref="T3759">[1]!s_stmnote_suppliertop5(A3759,D3759,5)</f>
        <v>0</v>
      </c>
      <c r="U3759" s="9">
        <f>[1]!s_stmnote_purchasetop5_pct(A3759,D3759)</f>
        <v>0</v>
      </c>
      <c r="V3759" cm="1">
        <f t="array" ref="V3759">[1]!s_stmnote_customertop5($A3759,$D3759,1)</f>
        <v>0</v>
      </c>
      <c r="W3759" cm="1">
        <f t="array" ref="W3759">[1]!s_stmnote_customertop5($A3759,$D3759,2)</f>
        <v>0</v>
      </c>
      <c r="X3759" cm="1">
        <f t="array" ref="X3759">[1]!s_stmnote_customertop5($A3759,$D3759,3)</f>
        <v>0</v>
      </c>
      <c r="Y3759" cm="1">
        <f t="array" ref="Y3759">[1]!s_stmnote_customertop5($A3759,$D3759,4)</f>
        <v>0</v>
      </c>
      <c r="Z3759" cm="1">
        <f t="array" ref="Z3759">[1]!s_stmnote_customertop5($A3759,$D3759,5)</f>
        <v>0</v>
      </c>
      <c r="AA3759" s="9">
        <f>[1]!s_stmnote_salestop5_pct(A3759,D3759)</f>
        <v>0</v>
      </c>
      <c r="AB3759" s="9">
        <f>[1]!s_fa_arturn(A3759,D3759)</f>
        <v>0</v>
      </c>
      <c r="AC3759" s="9">
        <f>[1]!fa_apturn(A3759,D3759)</f>
        <v>0</v>
      </c>
      <c r="AD3759" s="9">
        <f>[1]!s_fa_invturn(A3759,D3759)</f>
        <v>0</v>
      </c>
    </row>
    <row r="3760" spans="1:30">
      <c r="A3760">
        <v>601318</v>
      </c>
      <c r="B3760" t="s">
        <v>1077</v>
      </c>
      <c r="C3760" t="s">
        <v>5508</v>
      </c>
      <c r="D3760" s="8">
        <f t="shared" si="59"/>
        <v>44561</v>
      </c>
      <c r="E3760" t="s">
        <v>7048</v>
      </c>
      <c r="F3760">
        <v>2</v>
      </c>
      <c r="G3760" t="s">
        <v>11406</v>
      </c>
      <c r="H3760" t="s">
        <v>12496</v>
      </c>
      <c r="L3760" t="str" cm="1">
        <f t="array" ref="L3760">[1]!s_info_industry_gics(A3760,1)</f>
        <v>金融</v>
      </c>
      <c r="M3760" t="str" cm="1">
        <f t="array" ref="M3760">[1]!s_info_industry_gicscode(A3760,1)</f>
        <v>40</v>
      </c>
      <c r="N3760" t="str">
        <f>[1]!s_info_industry_gics(A3760,2)</f>
        <v>保险Ⅱ</v>
      </c>
      <c r="O3760" t="str">
        <f>[1]!s_info_industry_gicscode(A3760,2)</f>
        <v>4030</v>
      </c>
      <c r="P3760" cm="1">
        <f t="array" ref="P3760">[1]!s_stmnote_suppliertop5(A3760,D3760,1)</f>
        <v>0</v>
      </c>
      <c r="Q3760">
        <f>[1]!s_stmnote_suppliertop5(A3760,D3760,2)</f>
        <v>0</v>
      </c>
      <c r="R3760" cm="1">
        <f t="array" ref="R3760">[1]!s_stmnote_suppliertop5(A3760,D3760,3)</f>
        <v>0</v>
      </c>
      <c r="S3760" cm="1">
        <f t="array" ref="S3760">[1]!s_stmnote_suppliertop5(A3760,D3760,4)</f>
        <v>0</v>
      </c>
      <c r="T3760" cm="1">
        <f t="array" ref="T3760">[1]!s_stmnote_suppliertop5(A3760,D3760,5)</f>
        <v>0</v>
      </c>
      <c r="U3760" s="9">
        <f>[1]!s_stmnote_purchasetop5_pct(A3760,D3760)</f>
        <v>0</v>
      </c>
      <c r="V3760" cm="1">
        <f t="array" ref="V3760">[1]!s_stmnote_customertop5($A3760,$D3760,1)</f>
        <v>0</v>
      </c>
      <c r="W3760" cm="1">
        <f t="array" ref="W3760">[1]!s_stmnote_customertop5($A3760,$D3760,2)</f>
        <v>0</v>
      </c>
      <c r="X3760" cm="1">
        <f t="array" ref="X3760">[1]!s_stmnote_customertop5($A3760,$D3760,3)</f>
        <v>0</v>
      </c>
      <c r="Y3760" cm="1">
        <f t="array" ref="Y3760">[1]!s_stmnote_customertop5($A3760,$D3760,4)</f>
        <v>0</v>
      </c>
      <c r="Z3760" cm="1">
        <f t="array" ref="Z3760">[1]!s_stmnote_customertop5($A3760,$D3760,5)</f>
        <v>0</v>
      </c>
      <c r="AA3760" s="9">
        <f>[1]!s_stmnote_salestop5_pct(A3760,D3760)</f>
        <v>0</v>
      </c>
      <c r="AB3760" s="9">
        <f>[1]!s_fa_arturn(A3760,D3760)</f>
        <v>0</v>
      </c>
      <c r="AC3760" s="9">
        <f>[1]!fa_apturn(A3760,D3760)</f>
        <v>0</v>
      </c>
      <c r="AD3760" s="9">
        <f>[1]!s_fa_invturn(A3760,D3760)</f>
        <v>0</v>
      </c>
    </row>
    <row r="3761" spans="1:30">
      <c r="A3761">
        <v>601318</v>
      </c>
      <c r="B3761" t="s">
        <v>1077</v>
      </c>
      <c r="C3761" t="s">
        <v>5509</v>
      </c>
      <c r="D3761" s="8">
        <f t="shared" si="59"/>
        <v>44561</v>
      </c>
      <c r="E3761" t="s">
        <v>6924</v>
      </c>
      <c r="F3761">
        <v>2</v>
      </c>
      <c r="G3761" t="s">
        <v>10197</v>
      </c>
      <c r="H3761" t="s">
        <v>11891</v>
      </c>
      <c r="L3761" t="str" cm="1">
        <f t="array" ref="L3761">[1]!s_info_industry_gics(A3761,1)</f>
        <v>金融</v>
      </c>
      <c r="M3761" t="str" cm="1">
        <f t="array" ref="M3761">[1]!s_info_industry_gicscode(A3761,1)</f>
        <v>40</v>
      </c>
      <c r="N3761" t="str">
        <f>[1]!s_info_industry_gics(A3761,2)</f>
        <v>保险Ⅱ</v>
      </c>
      <c r="O3761" t="str">
        <f>[1]!s_info_industry_gicscode(A3761,2)</f>
        <v>4030</v>
      </c>
      <c r="P3761" cm="1">
        <f t="array" ref="P3761">[1]!s_stmnote_suppliertop5(A3761,D3761,1)</f>
        <v>0</v>
      </c>
      <c r="Q3761">
        <f>[1]!s_stmnote_suppliertop5(A3761,D3761,2)</f>
        <v>0</v>
      </c>
      <c r="R3761" cm="1">
        <f t="array" ref="R3761">[1]!s_stmnote_suppliertop5(A3761,D3761,3)</f>
        <v>0</v>
      </c>
      <c r="S3761" cm="1">
        <f t="array" ref="S3761">[1]!s_stmnote_suppliertop5(A3761,D3761,4)</f>
        <v>0</v>
      </c>
      <c r="T3761" cm="1">
        <f t="array" ref="T3761">[1]!s_stmnote_suppliertop5(A3761,D3761,5)</f>
        <v>0</v>
      </c>
      <c r="U3761" s="9">
        <f>[1]!s_stmnote_purchasetop5_pct(A3761,D3761)</f>
        <v>0</v>
      </c>
      <c r="V3761" cm="1">
        <f t="array" ref="V3761">[1]!s_stmnote_customertop5($A3761,$D3761,1)</f>
        <v>0</v>
      </c>
      <c r="W3761" cm="1">
        <f t="array" ref="W3761">[1]!s_stmnote_customertop5($A3761,$D3761,2)</f>
        <v>0</v>
      </c>
      <c r="X3761" cm="1">
        <f t="array" ref="X3761">[1]!s_stmnote_customertop5($A3761,$D3761,3)</f>
        <v>0</v>
      </c>
      <c r="Y3761" cm="1">
        <f t="array" ref="Y3761">[1]!s_stmnote_customertop5($A3761,$D3761,4)</f>
        <v>0</v>
      </c>
      <c r="Z3761" cm="1">
        <f t="array" ref="Z3761">[1]!s_stmnote_customertop5($A3761,$D3761,5)</f>
        <v>0</v>
      </c>
      <c r="AA3761" s="9">
        <f>[1]!s_stmnote_salestop5_pct(A3761,D3761)</f>
        <v>0</v>
      </c>
      <c r="AB3761" s="9">
        <f>[1]!s_fa_arturn(A3761,D3761)</f>
        <v>0</v>
      </c>
      <c r="AC3761" s="9">
        <f>[1]!fa_apturn(A3761,D3761)</f>
        <v>0</v>
      </c>
      <c r="AD3761" s="9">
        <f>[1]!s_fa_invturn(A3761,D3761)</f>
        <v>0</v>
      </c>
    </row>
    <row r="3762" spans="1:30">
      <c r="A3762">
        <v>601318</v>
      </c>
      <c r="B3762" t="s">
        <v>1077</v>
      </c>
      <c r="C3762" t="s">
        <v>5510</v>
      </c>
      <c r="D3762" s="8">
        <f t="shared" si="59"/>
        <v>44561</v>
      </c>
      <c r="E3762" t="s">
        <v>7099</v>
      </c>
      <c r="F3762">
        <v>1</v>
      </c>
      <c r="G3762" t="s">
        <v>9628</v>
      </c>
      <c r="L3762" t="str" cm="1">
        <f t="array" ref="L3762">[1]!s_info_industry_gics(A3762,1)</f>
        <v>金融</v>
      </c>
      <c r="M3762" t="str" cm="1">
        <f t="array" ref="M3762">[1]!s_info_industry_gicscode(A3762,1)</f>
        <v>40</v>
      </c>
      <c r="N3762" t="str">
        <f>[1]!s_info_industry_gics(A3762,2)</f>
        <v>保险Ⅱ</v>
      </c>
      <c r="O3762" t="str">
        <f>[1]!s_info_industry_gicscode(A3762,2)</f>
        <v>4030</v>
      </c>
      <c r="P3762" cm="1">
        <f t="array" ref="P3762">[1]!s_stmnote_suppliertop5(A3762,D3762,1)</f>
        <v>0</v>
      </c>
      <c r="Q3762">
        <f>[1]!s_stmnote_suppliertop5(A3762,D3762,2)</f>
        <v>0</v>
      </c>
      <c r="R3762" cm="1">
        <f t="array" ref="R3762">[1]!s_stmnote_suppliertop5(A3762,D3762,3)</f>
        <v>0</v>
      </c>
      <c r="S3762" cm="1">
        <f t="array" ref="S3762">[1]!s_stmnote_suppliertop5(A3762,D3762,4)</f>
        <v>0</v>
      </c>
      <c r="T3762" cm="1">
        <f t="array" ref="T3762">[1]!s_stmnote_suppliertop5(A3762,D3762,5)</f>
        <v>0</v>
      </c>
      <c r="U3762" s="9">
        <f>[1]!s_stmnote_purchasetop5_pct(A3762,D3762)</f>
        <v>0</v>
      </c>
      <c r="V3762" cm="1">
        <f t="array" ref="V3762">[1]!s_stmnote_customertop5($A3762,$D3762,1)</f>
        <v>0</v>
      </c>
      <c r="W3762" cm="1">
        <f t="array" ref="W3762">[1]!s_stmnote_customertop5($A3762,$D3762,2)</f>
        <v>0</v>
      </c>
      <c r="X3762" cm="1">
        <f t="array" ref="X3762">[1]!s_stmnote_customertop5($A3762,$D3762,3)</f>
        <v>0</v>
      </c>
      <c r="Y3762" cm="1">
        <f t="array" ref="Y3762">[1]!s_stmnote_customertop5($A3762,$D3762,4)</f>
        <v>0</v>
      </c>
      <c r="Z3762" cm="1">
        <f t="array" ref="Z3762">[1]!s_stmnote_customertop5($A3762,$D3762,5)</f>
        <v>0</v>
      </c>
      <c r="AA3762" s="9">
        <f>[1]!s_stmnote_salestop5_pct(A3762,D3762)</f>
        <v>0</v>
      </c>
      <c r="AB3762" s="9">
        <f>[1]!s_fa_arturn(A3762,D3762)</f>
        <v>0</v>
      </c>
      <c r="AC3762" s="9">
        <f>[1]!fa_apturn(A3762,D3762)</f>
        <v>0</v>
      </c>
      <c r="AD3762" s="9">
        <f>[1]!s_fa_invturn(A3762,D3762)</f>
        <v>0</v>
      </c>
    </row>
    <row r="3763" spans="1:30">
      <c r="A3763">
        <v>601318</v>
      </c>
      <c r="B3763" t="s">
        <v>1077</v>
      </c>
      <c r="C3763" t="s">
        <v>5511</v>
      </c>
      <c r="D3763" s="8">
        <f t="shared" si="59"/>
        <v>44926</v>
      </c>
      <c r="E3763" t="s">
        <v>7039</v>
      </c>
      <c r="F3763">
        <v>1</v>
      </c>
      <c r="G3763" t="s">
        <v>11407</v>
      </c>
      <c r="L3763" t="str" cm="1">
        <f t="array" ref="L3763">[1]!s_info_industry_gics(A3763,1)</f>
        <v>金融</v>
      </c>
      <c r="M3763" t="str" cm="1">
        <f t="array" ref="M3763">[1]!s_info_industry_gicscode(A3763,1)</f>
        <v>40</v>
      </c>
      <c r="N3763" t="str">
        <f>[1]!s_info_industry_gics(A3763,2)</f>
        <v>保险Ⅱ</v>
      </c>
      <c r="O3763" t="str">
        <f>[1]!s_info_industry_gicscode(A3763,2)</f>
        <v>4030</v>
      </c>
      <c r="P3763" cm="1">
        <f t="array" ref="P3763">[1]!s_stmnote_suppliertop5(A3763,D3763,1)</f>
        <v>0</v>
      </c>
      <c r="Q3763">
        <f>[1]!s_stmnote_suppliertop5(A3763,D3763,2)</f>
        <v>0</v>
      </c>
      <c r="R3763" cm="1">
        <f t="array" ref="R3763">[1]!s_stmnote_suppliertop5(A3763,D3763,3)</f>
        <v>0</v>
      </c>
      <c r="S3763" cm="1">
        <f t="array" ref="S3763">[1]!s_stmnote_suppliertop5(A3763,D3763,4)</f>
        <v>0</v>
      </c>
      <c r="T3763" cm="1">
        <f t="array" ref="T3763">[1]!s_stmnote_suppliertop5(A3763,D3763,5)</f>
        <v>0</v>
      </c>
      <c r="U3763" s="9">
        <f>[1]!s_stmnote_purchasetop5_pct(A3763,D3763)</f>
        <v>0</v>
      </c>
      <c r="V3763" cm="1">
        <f t="array" ref="V3763">[1]!s_stmnote_customertop5($A3763,$D3763,1)</f>
        <v>0</v>
      </c>
      <c r="W3763" cm="1">
        <f t="array" ref="W3763">[1]!s_stmnote_customertop5($A3763,$D3763,2)</f>
        <v>0</v>
      </c>
      <c r="X3763" cm="1">
        <f t="array" ref="X3763">[1]!s_stmnote_customertop5($A3763,$D3763,3)</f>
        <v>0</v>
      </c>
      <c r="Y3763" cm="1">
        <f t="array" ref="Y3763">[1]!s_stmnote_customertop5($A3763,$D3763,4)</f>
        <v>0</v>
      </c>
      <c r="Z3763" cm="1">
        <f t="array" ref="Z3763">[1]!s_stmnote_customertop5($A3763,$D3763,5)</f>
        <v>0</v>
      </c>
      <c r="AA3763" s="9">
        <f>[1]!s_stmnote_salestop5_pct(A3763,D3763)</f>
        <v>0</v>
      </c>
      <c r="AB3763" s="9">
        <f>[1]!s_fa_arturn(A3763,D3763)</f>
        <v>0</v>
      </c>
      <c r="AC3763" s="9">
        <f>[1]!fa_apturn(A3763,D3763)</f>
        <v>0</v>
      </c>
      <c r="AD3763" s="9">
        <f>[1]!s_fa_invturn(A3763,D3763)</f>
        <v>0</v>
      </c>
    </row>
    <row r="3764" spans="1:30">
      <c r="A3764">
        <v>601318</v>
      </c>
      <c r="B3764" t="s">
        <v>1077</v>
      </c>
      <c r="C3764" t="s">
        <v>5512</v>
      </c>
      <c r="D3764" s="8">
        <f t="shared" si="59"/>
        <v>44926</v>
      </c>
      <c r="E3764" t="s">
        <v>6927</v>
      </c>
      <c r="F3764">
        <v>2</v>
      </c>
      <c r="G3764" t="s">
        <v>10199</v>
      </c>
      <c r="H3764" t="s">
        <v>11894</v>
      </c>
      <c r="L3764" t="str" cm="1">
        <f t="array" ref="L3764">[1]!s_info_industry_gics(A3764,1)</f>
        <v>金融</v>
      </c>
      <c r="M3764" t="str" cm="1">
        <f t="array" ref="M3764">[1]!s_info_industry_gicscode(A3764,1)</f>
        <v>40</v>
      </c>
      <c r="N3764" t="str">
        <f>[1]!s_info_industry_gics(A3764,2)</f>
        <v>保险Ⅱ</v>
      </c>
      <c r="O3764" t="str">
        <f>[1]!s_info_industry_gicscode(A3764,2)</f>
        <v>4030</v>
      </c>
      <c r="P3764" cm="1">
        <f t="array" ref="P3764">[1]!s_stmnote_suppliertop5(A3764,D3764,1)</f>
        <v>0</v>
      </c>
      <c r="Q3764">
        <f>[1]!s_stmnote_suppliertop5(A3764,D3764,2)</f>
        <v>0</v>
      </c>
      <c r="R3764" cm="1">
        <f t="array" ref="R3764">[1]!s_stmnote_suppliertop5(A3764,D3764,3)</f>
        <v>0</v>
      </c>
      <c r="S3764" cm="1">
        <f t="array" ref="S3764">[1]!s_stmnote_suppliertop5(A3764,D3764,4)</f>
        <v>0</v>
      </c>
      <c r="T3764" cm="1">
        <f t="array" ref="T3764">[1]!s_stmnote_suppliertop5(A3764,D3764,5)</f>
        <v>0</v>
      </c>
      <c r="U3764" s="9">
        <f>[1]!s_stmnote_purchasetop5_pct(A3764,D3764)</f>
        <v>0</v>
      </c>
      <c r="V3764" cm="1">
        <f t="array" ref="V3764">[1]!s_stmnote_customertop5($A3764,$D3764,1)</f>
        <v>0</v>
      </c>
      <c r="W3764" cm="1">
        <f t="array" ref="W3764">[1]!s_stmnote_customertop5($A3764,$D3764,2)</f>
        <v>0</v>
      </c>
      <c r="X3764" cm="1">
        <f t="array" ref="X3764">[1]!s_stmnote_customertop5($A3764,$D3764,3)</f>
        <v>0</v>
      </c>
      <c r="Y3764" cm="1">
        <f t="array" ref="Y3764">[1]!s_stmnote_customertop5($A3764,$D3764,4)</f>
        <v>0</v>
      </c>
      <c r="Z3764" cm="1">
        <f t="array" ref="Z3764">[1]!s_stmnote_customertop5($A3764,$D3764,5)</f>
        <v>0</v>
      </c>
      <c r="AA3764" s="9">
        <f>[1]!s_stmnote_salestop5_pct(A3764,D3764)</f>
        <v>0</v>
      </c>
      <c r="AB3764" s="9">
        <f>[1]!s_fa_arturn(A3764,D3764)</f>
        <v>0</v>
      </c>
      <c r="AC3764" s="9">
        <f>[1]!fa_apturn(A3764,D3764)</f>
        <v>0</v>
      </c>
      <c r="AD3764" s="9">
        <f>[1]!s_fa_invturn(A3764,D3764)</f>
        <v>0</v>
      </c>
    </row>
    <row r="3765" spans="1:30">
      <c r="A3765">
        <v>601318</v>
      </c>
      <c r="B3765" t="s">
        <v>1077</v>
      </c>
      <c r="C3765" t="s">
        <v>5513</v>
      </c>
      <c r="D3765" s="8">
        <f t="shared" si="59"/>
        <v>44926</v>
      </c>
      <c r="E3765" t="s">
        <v>7153</v>
      </c>
      <c r="F3765">
        <v>1</v>
      </c>
      <c r="G3765" t="s">
        <v>11408</v>
      </c>
      <c r="L3765" t="str" cm="1">
        <f t="array" ref="L3765">[1]!s_info_industry_gics(A3765,1)</f>
        <v>金融</v>
      </c>
      <c r="M3765" t="str" cm="1">
        <f t="array" ref="M3765">[1]!s_info_industry_gicscode(A3765,1)</f>
        <v>40</v>
      </c>
      <c r="N3765" t="str">
        <f>[1]!s_info_industry_gics(A3765,2)</f>
        <v>保险Ⅱ</v>
      </c>
      <c r="O3765" t="str">
        <f>[1]!s_info_industry_gicscode(A3765,2)</f>
        <v>4030</v>
      </c>
      <c r="P3765" cm="1">
        <f t="array" ref="P3765">[1]!s_stmnote_suppliertop5(A3765,D3765,1)</f>
        <v>0</v>
      </c>
      <c r="Q3765">
        <f>[1]!s_stmnote_suppliertop5(A3765,D3765,2)</f>
        <v>0</v>
      </c>
      <c r="R3765" cm="1">
        <f t="array" ref="R3765">[1]!s_stmnote_suppliertop5(A3765,D3765,3)</f>
        <v>0</v>
      </c>
      <c r="S3765" cm="1">
        <f t="array" ref="S3765">[1]!s_stmnote_suppliertop5(A3765,D3765,4)</f>
        <v>0</v>
      </c>
      <c r="T3765" cm="1">
        <f t="array" ref="T3765">[1]!s_stmnote_suppliertop5(A3765,D3765,5)</f>
        <v>0</v>
      </c>
      <c r="U3765" s="9">
        <f>[1]!s_stmnote_purchasetop5_pct(A3765,D3765)</f>
        <v>0</v>
      </c>
      <c r="V3765" cm="1">
        <f t="array" ref="V3765">[1]!s_stmnote_customertop5($A3765,$D3765,1)</f>
        <v>0</v>
      </c>
      <c r="W3765" cm="1">
        <f t="array" ref="W3765">[1]!s_stmnote_customertop5($A3765,$D3765,2)</f>
        <v>0</v>
      </c>
      <c r="X3765" cm="1">
        <f t="array" ref="X3765">[1]!s_stmnote_customertop5($A3765,$D3765,3)</f>
        <v>0</v>
      </c>
      <c r="Y3765" cm="1">
        <f t="array" ref="Y3765">[1]!s_stmnote_customertop5($A3765,$D3765,4)</f>
        <v>0</v>
      </c>
      <c r="Z3765" cm="1">
        <f t="array" ref="Z3765">[1]!s_stmnote_customertop5($A3765,$D3765,5)</f>
        <v>0</v>
      </c>
      <c r="AA3765" s="9">
        <f>[1]!s_stmnote_salestop5_pct(A3765,D3765)</f>
        <v>0</v>
      </c>
      <c r="AB3765" s="9">
        <f>[1]!s_fa_arturn(A3765,D3765)</f>
        <v>0</v>
      </c>
      <c r="AC3765" s="9">
        <f>[1]!fa_apturn(A3765,D3765)</f>
        <v>0</v>
      </c>
      <c r="AD3765" s="9">
        <f>[1]!s_fa_invturn(A3765,D3765)</f>
        <v>0</v>
      </c>
    </row>
    <row r="3766" spans="1:30">
      <c r="A3766">
        <v>601318</v>
      </c>
      <c r="B3766" t="s">
        <v>1077</v>
      </c>
      <c r="C3766" t="s">
        <v>5514</v>
      </c>
      <c r="D3766" s="8">
        <f t="shared" si="59"/>
        <v>44926</v>
      </c>
      <c r="E3766" t="s">
        <v>6930</v>
      </c>
      <c r="F3766">
        <v>2</v>
      </c>
      <c r="G3766" t="s">
        <v>10202</v>
      </c>
      <c r="H3766" t="s">
        <v>11897</v>
      </c>
      <c r="L3766" t="str" cm="1">
        <f t="array" ref="L3766">[1]!s_info_industry_gics(A3766,1)</f>
        <v>金融</v>
      </c>
      <c r="M3766" t="str" cm="1">
        <f t="array" ref="M3766">[1]!s_info_industry_gicscode(A3766,1)</f>
        <v>40</v>
      </c>
      <c r="N3766" t="str">
        <f>[1]!s_info_industry_gics(A3766,2)</f>
        <v>保险Ⅱ</v>
      </c>
      <c r="O3766" t="str">
        <f>[1]!s_info_industry_gicscode(A3766,2)</f>
        <v>4030</v>
      </c>
      <c r="P3766" cm="1">
        <f t="array" ref="P3766">[1]!s_stmnote_suppliertop5(A3766,D3766,1)</f>
        <v>0</v>
      </c>
      <c r="Q3766">
        <f>[1]!s_stmnote_suppliertop5(A3766,D3766,2)</f>
        <v>0</v>
      </c>
      <c r="R3766" cm="1">
        <f t="array" ref="R3766">[1]!s_stmnote_suppliertop5(A3766,D3766,3)</f>
        <v>0</v>
      </c>
      <c r="S3766" cm="1">
        <f t="array" ref="S3766">[1]!s_stmnote_suppliertop5(A3766,D3766,4)</f>
        <v>0</v>
      </c>
      <c r="T3766" cm="1">
        <f t="array" ref="T3766">[1]!s_stmnote_suppliertop5(A3766,D3766,5)</f>
        <v>0</v>
      </c>
      <c r="U3766" s="9">
        <f>[1]!s_stmnote_purchasetop5_pct(A3766,D3766)</f>
        <v>0</v>
      </c>
      <c r="V3766" cm="1">
        <f t="array" ref="V3766">[1]!s_stmnote_customertop5($A3766,$D3766,1)</f>
        <v>0</v>
      </c>
      <c r="W3766" cm="1">
        <f t="array" ref="W3766">[1]!s_stmnote_customertop5($A3766,$D3766,2)</f>
        <v>0</v>
      </c>
      <c r="X3766" cm="1">
        <f t="array" ref="X3766">[1]!s_stmnote_customertop5($A3766,$D3766,3)</f>
        <v>0</v>
      </c>
      <c r="Y3766" cm="1">
        <f t="array" ref="Y3766">[1]!s_stmnote_customertop5($A3766,$D3766,4)</f>
        <v>0</v>
      </c>
      <c r="Z3766" cm="1">
        <f t="array" ref="Z3766">[1]!s_stmnote_customertop5($A3766,$D3766,5)</f>
        <v>0</v>
      </c>
      <c r="AA3766" s="9">
        <f>[1]!s_stmnote_salestop5_pct(A3766,D3766)</f>
        <v>0</v>
      </c>
      <c r="AB3766" s="9">
        <f>[1]!s_fa_arturn(A3766,D3766)</f>
        <v>0</v>
      </c>
      <c r="AC3766" s="9">
        <f>[1]!fa_apturn(A3766,D3766)</f>
        <v>0</v>
      </c>
      <c r="AD3766" s="9">
        <f>[1]!s_fa_invturn(A3766,D3766)</f>
        <v>0</v>
      </c>
    </row>
    <row r="3767" spans="1:30">
      <c r="A3767">
        <v>601318</v>
      </c>
      <c r="B3767" t="s">
        <v>1077</v>
      </c>
      <c r="C3767" t="s">
        <v>5515</v>
      </c>
      <c r="D3767" s="8">
        <f t="shared" si="59"/>
        <v>45291</v>
      </c>
      <c r="E3767" t="s">
        <v>7182</v>
      </c>
      <c r="F3767">
        <v>1</v>
      </c>
      <c r="G3767" t="s">
        <v>9629</v>
      </c>
      <c r="L3767" t="str" cm="1">
        <f t="array" ref="L3767">[1]!s_info_industry_gics(A3767,1)</f>
        <v>金融</v>
      </c>
      <c r="M3767" t="str" cm="1">
        <f t="array" ref="M3767">[1]!s_info_industry_gicscode(A3767,1)</f>
        <v>40</v>
      </c>
      <c r="N3767" t="str">
        <f>[1]!s_info_industry_gics(A3767,2)</f>
        <v>保险Ⅱ</v>
      </c>
      <c r="O3767" t="str">
        <f>[1]!s_info_industry_gicscode(A3767,2)</f>
        <v>4030</v>
      </c>
      <c r="P3767" cm="1">
        <f t="array" ref="P3767">[1]!s_stmnote_suppliertop5(A3767,D3767,1)</f>
        <v>0</v>
      </c>
      <c r="Q3767">
        <f>[1]!s_stmnote_suppliertop5(A3767,D3767,2)</f>
        <v>0</v>
      </c>
      <c r="R3767" cm="1">
        <f t="array" ref="R3767">[1]!s_stmnote_suppliertop5(A3767,D3767,3)</f>
        <v>0</v>
      </c>
      <c r="S3767" cm="1">
        <f t="array" ref="S3767">[1]!s_stmnote_suppliertop5(A3767,D3767,4)</f>
        <v>0</v>
      </c>
      <c r="T3767" cm="1">
        <f t="array" ref="T3767">[1]!s_stmnote_suppliertop5(A3767,D3767,5)</f>
        <v>0</v>
      </c>
      <c r="U3767" s="9">
        <f>[1]!s_stmnote_purchasetop5_pct(A3767,D3767)</f>
        <v>0</v>
      </c>
      <c r="V3767" cm="1">
        <f t="array" ref="V3767">[1]!s_stmnote_customertop5($A3767,$D3767,1)</f>
        <v>0</v>
      </c>
      <c r="W3767" cm="1">
        <f t="array" ref="W3767">[1]!s_stmnote_customertop5($A3767,$D3767,2)</f>
        <v>0</v>
      </c>
      <c r="X3767" cm="1">
        <f t="array" ref="X3767">[1]!s_stmnote_customertop5($A3767,$D3767,3)</f>
        <v>0</v>
      </c>
      <c r="Y3767" cm="1">
        <f t="array" ref="Y3767">[1]!s_stmnote_customertop5($A3767,$D3767,4)</f>
        <v>0</v>
      </c>
      <c r="Z3767" cm="1">
        <f t="array" ref="Z3767">[1]!s_stmnote_customertop5($A3767,$D3767,5)</f>
        <v>0</v>
      </c>
      <c r="AA3767" s="9">
        <f>[1]!s_stmnote_salestop5_pct(A3767,D3767)</f>
        <v>0</v>
      </c>
      <c r="AB3767" s="9">
        <f>[1]!s_fa_arturn(A3767,D3767)</f>
        <v>0</v>
      </c>
      <c r="AC3767" s="9">
        <f>[1]!fa_apturn(A3767,D3767)</f>
        <v>0</v>
      </c>
      <c r="AD3767" s="9">
        <f>[1]!s_fa_invturn(A3767,D3767)</f>
        <v>0</v>
      </c>
    </row>
    <row r="3768" spans="1:30">
      <c r="A3768">
        <v>601318</v>
      </c>
      <c r="B3768" t="s">
        <v>1077</v>
      </c>
      <c r="C3768" t="s">
        <v>5516</v>
      </c>
      <c r="D3768" s="8">
        <f t="shared" si="59"/>
        <v>45291</v>
      </c>
      <c r="E3768" t="s">
        <v>6933</v>
      </c>
      <c r="F3768">
        <v>2</v>
      </c>
      <c r="G3768" t="s">
        <v>10193</v>
      </c>
      <c r="H3768" t="s">
        <v>12497</v>
      </c>
      <c r="L3768" t="str" cm="1">
        <f t="array" ref="L3768">[1]!s_info_industry_gics(A3768,1)</f>
        <v>金融</v>
      </c>
      <c r="M3768" t="str" cm="1">
        <f t="array" ref="M3768">[1]!s_info_industry_gicscode(A3768,1)</f>
        <v>40</v>
      </c>
      <c r="N3768" t="str">
        <f>[1]!s_info_industry_gics(A3768,2)</f>
        <v>保险Ⅱ</v>
      </c>
      <c r="O3768" t="str">
        <f>[1]!s_info_industry_gicscode(A3768,2)</f>
        <v>4030</v>
      </c>
      <c r="P3768" cm="1">
        <f t="array" ref="P3768">[1]!s_stmnote_suppliertop5(A3768,D3768,1)</f>
        <v>0</v>
      </c>
      <c r="Q3768">
        <f>[1]!s_stmnote_suppliertop5(A3768,D3768,2)</f>
        <v>0</v>
      </c>
      <c r="R3768" cm="1">
        <f t="array" ref="R3768">[1]!s_stmnote_suppliertop5(A3768,D3768,3)</f>
        <v>0</v>
      </c>
      <c r="S3768" cm="1">
        <f t="array" ref="S3768">[1]!s_stmnote_suppliertop5(A3768,D3768,4)</f>
        <v>0</v>
      </c>
      <c r="T3768" cm="1">
        <f t="array" ref="T3768">[1]!s_stmnote_suppliertop5(A3768,D3768,5)</f>
        <v>0</v>
      </c>
      <c r="U3768" s="9">
        <f>[1]!s_stmnote_purchasetop5_pct(A3768,D3768)</f>
        <v>0</v>
      </c>
      <c r="V3768" cm="1">
        <f t="array" ref="V3768">[1]!s_stmnote_customertop5($A3768,$D3768,1)</f>
        <v>0</v>
      </c>
      <c r="W3768" cm="1">
        <f t="array" ref="W3768">[1]!s_stmnote_customertop5($A3768,$D3768,2)</f>
        <v>0</v>
      </c>
      <c r="X3768" cm="1">
        <f t="array" ref="X3768">[1]!s_stmnote_customertop5($A3768,$D3768,3)</f>
        <v>0</v>
      </c>
      <c r="Y3768" cm="1">
        <f t="array" ref="Y3768">[1]!s_stmnote_customertop5($A3768,$D3768,4)</f>
        <v>0</v>
      </c>
      <c r="Z3768" cm="1">
        <f t="array" ref="Z3768">[1]!s_stmnote_customertop5($A3768,$D3768,5)</f>
        <v>0</v>
      </c>
      <c r="AA3768" s="9">
        <f>[1]!s_stmnote_salestop5_pct(A3768,D3768)</f>
        <v>0</v>
      </c>
      <c r="AB3768" s="9">
        <f>[1]!s_fa_arturn(A3768,D3768)</f>
        <v>0</v>
      </c>
      <c r="AC3768" s="9">
        <f>[1]!fa_apturn(A3768,D3768)</f>
        <v>0</v>
      </c>
      <c r="AD3768" s="9">
        <f>[1]!s_fa_invturn(A3768,D3768)</f>
        <v>0</v>
      </c>
    </row>
    <row r="3769" spans="1:30">
      <c r="A3769">
        <v>601318</v>
      </c>
      <c r="B3769" t="s">
        <v>1077</v>
      </c>
      <c r="C3769" t="s">
        <v>5517</v>
      </c>
      <c r="D3769" s="8">
        <f t="shared" si="59"/>
        <v>45291</v>
      </c>
      <c r="E3769" t="s">
        <v>7061</v>
      </c>
      <c r="F3769">
        <v>1</v>
      </c>
      <c r="G3769" t="s">
        <v>11409</v>
      </c>
      <c r="L3769" t="str" cm="1">
        <f t="array" ref="L3769">[1]!s_info_industry_gics(A3769,1)</f>
        <v>金融</v>
      </c>
      <c r="M3769" t="str" cm="1">
        <f t="array" ref="M3769">[1]!s_info_industry_gicscode(A3769,1)</f>
        <v>40</v>
      </c>
      <c r="N3769" t="str">
        <f>[1]!s_info_industry_gics(A3769,2)</f>
        <v>保险Ⅱ</v>
      </c>
      <c r="O3769" t="str">
        <f>[1]!s_info_industry_gicscode(A3769,2)</f>
        <v>4030</v>
      </c>
      <c r="P3769" cm="1">
        <f t="array" ref="P3769">[1]!s_stmnote_suppliertop5(A3769,D3769,1)</f>
        <v>0</v>
      </c>
      <c r="Q3769">
        <f>[1]!s_stmnote_suppliertop5(A3769,D3769,2)</f>
        <v>0</v>
      </c>
      <c r="R3769" cm="1">
        <f t="array" ref="R3769">[1]!s_stmnote_suppliertop5(A3769,D3769,3)</f>
        <v>0</v>
      </c>
      <c r="S3769" cm="1">
        <f t="array" ref="S3769">[1]!s_stmnote_suppliertop5(A3769,D3769,4)</f>
        <v>0</v>
      </c>
      <c r="T3769" cm="1">
        <f t="array" ref="T3769">[1]!s_stmnote_suppliertop5(A3769,D3769,5)</f>
        <v>0</v>
      </c>
      <c r="U3769" s="9">
        <f>[1]!s_stmnote_purchasetop5_pct(A3769,D3769)</f>
        <v>0</v>
      </c>
      <c r="V3769" cm="1">
        <f t="array" ref="V3769">[1]!s_stmnote_customertop5($A3769,$D3769,1)</f>
        <v>0</v>
      </c>
      <c r="W3769" cm="1">
        <f t="array" ref="W3769">[1]!s_stmnote_customertop5($A3769,$D3769,2)</f>
        <v>0</v>
      </c>
      <c r="X3769" cm="1">
        <f t="array" ref="X3769">[1]!s_stmnote_customertop5($A3769,$D3769,3)</f>
        <v>0</v>
      </c>
      <c r="Y3769" cm="1">
        <f t="array" ref="Y3769">[1]!s_stmnote_customertop5($A3769,$D3769,4)</f>
        <v>0</v>
      </c>
      <c r="Z3769" cm="1">
        <f t="array" ref="Z3769">[1]!s_stmnote_customertop5($A3769,$D3769,5)</f>
        <v>0</v>
      </c>
      <c r="AA3769" s="9">
        <f>[1]!s_stmnote_salestop5_pct(A3769,D3769)</f>
        <v>0</v>
      </c>
      <c r="AB3769" s="9">
        <f>[1]!s_fa_arturn(A3769,D3769)</f>
        <v>0</v>
      </c>
      <c r="AC3769" s="9">
        <f>[1]!fa_apturn(A3769,D3769)</f>
        <v>0</v>
      </c>
      <c r="AD3769" s="9">
        <f>[1]!s_fa_invturn(A3769,D3769)</f>
        <v>0</v>
      </c>
    </row>
    <row r="3770" spans="1:30">
      <c r="A3770">
        <v>601318</v>
      </c>
      <c r="B3770" t="s">
        <v>1077</v>
      </c>
      <c r="C3770" t="s">
        <v>5518</v>
      </c>
      <c r="D3770" s="8">
        <f t="shared" si="59"/>
        <v>45291</v>
      </c>
      <c r="E3770" t="s">
        <v>6918</v>
      </c>
      <c r="F3770">
        <v>2</v>
      </c>
      <c r="G3770" t="s">
        <v>10193</v>
      </c>
      <c r="H3770" t="s">
        <v>11888</v>
      </c>
      <c r="L3770" t="str" cm="1">
        <f t="array" ref="L3770">[1]!s_info_industry_gics(A3770,1)</f>
        <v>金融</v>
      </c>
      <c r="M3770" t="str" cm="1">
        <f t="array" ref="M3770">[1]!s_info_industry_gicscode(A3770,1)</f>
        <v>40</v>
      </c>
      <c r="N3770" t="str">
        <f>[1]!s_info_industry_gics(A3770,2)</f>
        <v>保险Ⅱ</v>
      </c>
      <c r="O3770" t="str">
        <f>[1]!s_info_industry_gicscode(A3770,2)</f>
        <v>4030</v>
      </c>
      <c r="P3770" cm="1">
        <f t="array" ref="P3770">[1]!s_stmnote_suppliertop5(A3770,D3770,1)</f>
        <v>0</v>
      </c>
      <c r="Q3770">
        <f>[1]!s_stmnote_suppliertop5(A3770,D3770,2)</f>
        <v>0</v>
      </c>
      <c r="R3770" cm="1">
        <f t="array" ref="R3770">[1]!s_stmnote_suppliertop5(A3770,D3770,3)</f>
        <v>0</v>
      </c>
      <c r="S3770" cm="1">
        <f t="array" ref="S3770">[1]!s_stmnote_suppliertop5(A3770,D3770,4)</f>
        <v>0</v>
      </c>
      <c r="T3770" cm="1">
        <f t="array" ref="T3770">[1]!s_stmnote_suppliertop5(A3770,D3770,5)</f>
        <v>0</v>
      </c>
      <c r="U3770" s="9">
        <f>[1]!s_stmnote_purchasetop5_pct(A3770,D3770)</f>
        <v>0</v>
      </c>
      <c r="V3770" cm="1">
        <f t="array" ref="V3770">[1]!s_stmnote_customertop5($A3770,$D3770,1)</f>
        <v>0</v>
      </c>
      <c r="W3770" cm="1">
        <f t="array" ref="W3770">[1]!s_stmnote_customertop5($A3770,$D3770,2)</f>
        <v>0</v>
      </c>
      <c r="X3770" cm="1">
        <f t="array" ref="X3770">[1]!s_stmnote_customertop5($A3770,$D3770,3)</f>
        <v>0</v>
      </c>
      <c r="Y3770" cm="1">
        <f t="array" ref="Y3770">[1]!s_stmnote_customertop5($A3770,$D3770,4)</f>
        <v>0</v>
      </c>
      <c r="Z3770" cm="1">
        <f t="array" ref="Z3770">[1]!s_stmnote_customertop5($A3770,$D3770,5)</f>
        <v>0</v>
      </c>
      <c r="AA3770" s="9">
        <f>[1]!s_stmnote_salestop5_pct(A3770,D3770)</f>
        <v>0</v>
      </c>
      <c r="AB3770" s="9">
        <f>[1]!s_fa_arturn(A3770,D3770)</f>
        <v>0</v>
      </c>
      <c r="AC3770" s="9">
        <f>[1]!fa_apturn(A3770,D3770)</f>
        <v>0</v>
      </c>
      <c r="AD3770" s="9">
        <f>[1]!s_fa_invturn(A3770,D3770)</f>
        <v>0</v>
      </c>
    </row>
    <row r="3771" spans="1:30">
      <c r="A3771">
        <v>601318</v>
      </c>
      <c r="B3771" t="s">
        <v>1077</v>
      </c>
      <c r="C3771" t="s">
        <v>5519</v>
      </c>
      <c r="D3771" s="8">
        <f t="shared" si="59"/>
        <v>45657</v>
      </c>
      <c r="E3771" t="s">
        <v>7713</v>
      </c>
      <c r="F3771">
        <v>1</v>
      </c>
      <c r="G3771" t="s">
        <v>9630</v>
      </c>
      <c r="L3771" t="str" cm="1">
        <f t="array" ref="L3771">[1]!s_info_industry_gics(A3771,1)</f>
        <v>金融</v>
      </c>
      <c r="M3771" t="str" cm="1">
        <f t="array" ref="M3771">[1]!s_info_industry_gicscode(A3771,1)</f>
        <v>40</v>
      </c>
      <c r="N3771" t="str">
        <f>[1]!s_info_industry_gics(A3771,2)</f>
        <v>保险Ⅱ</v>
      </c>
      <c r="O3771" t="str">
        <f>[1]!s_info_industry_gicscode(A3771,2)</f>
        <v>4030</v>
      </c>
      <c r="P3771" cm="1">
        <f t="array" ref="P3771">[1]!s_stmnote_suppliertop5(A3771,D3771,1)</f>
        <v>0</v>
      </c>
      <c r="Q3771">
        <f>[1]!s_stmnote_suppliertop5(A3771,D3771,2)</f>
        <v>0</v>
      </c>
      <c r="R3771" cm="1">
        <f t="array" ref="R3771">[1]!s_stmnote_suppliertop5(A3771,D3771,3)</f>
        <v>0</v>
      </c>
      <c r="S3771" cm="1">
        <f t="array" ref="S3771">[1]!s_stmnote_suppliertop5(A3771,D3771,4)</f>
        <v>0</v>
      </c>
      <c r="T3771" cm="1">
        <f t="array" ref="T3771">[1]!s_stmnote_suppliertop5(A3771,D3771,5)</f>
        <v>0</v>
      </c>
      <c r="U3771" s="9">
        <f>[1]!s_stmnote_purchasetop5_pct(A3771,D3771)</f>
        <v>0</v>
      </c>
      <c r="V3771" cm="1">
        <f t="array" ref="V3771">[1]!s_stmnote_customertop5($A3771,$D3771,1)</f>
        <v>0</v>
      </c>
      <c r="W3771" cm="1">
        <f t="array" ref="W3771">[1]!s_stmnote_customertop5($A3771,$D3771,2)</f>
        <v>0</v>
      </c>
      <c r="X3771" cm="1">
        <f t="array" ref="X3771">[1]!s_stmnote_customertop5($A3771,$D3771,3)</f>
        <v>0</v>
      </c>
      <c r="Y3771" cm="1">
        <f t="array" ref="Y3771">[1]!s_stmnote_customertop5($A3771,$D3771,4)</f>
        <v>0</v>
      </c>
      <c r="Z3771" cm="1">
        <f t="array" ref="Z3771">[1]!s_stmnote_customertop5($A3771,$D3771,5)</f>
        <v>0</v>
      </c>
      <c r="AA3771" s="9">
        <f>[1]!s_stmnote_salestop5_pct(A3771,D3771)</f>
        <v>0</v>
      </c>
      <c r="AB3771" s="9">
        <f>[1]!s_fa_arturn(A3771,D3771)</f>
        <v>0</v>
      </c>
      <c r="AC3771" s="9">
        <f>[1]!fa_apturn(A3771,D3771)</f>
        <v>0</v>
      </c>
      <c r="AD3771" s="9">
        <f>[1]!s_fa_invturn(A3771,D3771)</f>
        <v>0</v>
      </c>
    </row>
    <row r="3772" spans="1:30">
      <c r="A3772">
        <v>601318</v>
      </c>
      <c r="B3772" t="s">
        <v>1077</v>
      </c>
      <c r="C3772" t="s">
        <v>5520</v>
      </c>
      <c r="D3772" s="8">
        <f t="shared" si="59"/>
        <v>45657</v>
      </c>
      <c r="E3772" t="s">
        <v>6941</v>
      </c>
      <c r="F3772">
        <v>2</v>
      </c>
      <c r="G3772" t="s">
        <v>10207</v>
      </c>
      <c r="H3772" t="s">
        <v>11902</v>
      </c>
      <c r="L3772" t="str" cm="1">
        <f t="array" ref="L3772">[1]!s_info_industry_gics(A3772,1)</f>
        <v>金融</v>
      </c>
      <c r="M3772" t="str" cm="1">
        <f t="array" ref="M3772">[1]!s_info_industry_gicscode(A3772,1)</f>
        <v>40</v>
      </c>
      <c r="N3772" t="str">
        <f>[1]!s_info_industry_gics(A3772,2)</f>
        <v>保险Ⅱ</v>
      </c>
      <c r="O3772" t="str">
        <f>[1]!s_info_industry_gicscode(A3772,2)</f>
        <v>4030</v>
      </c>
      <c r="P3772" cm="1">
        <f t="array" ref="P3772">[1]!s_stmnote_suppliertop5(A3772,D3772,1)</f>
        <v>0</v>
      </c>
      <c r="Q3772">
        <f>[1]!s_stmnote_suppliertop5(A3772,D3772,2)</f>
        <v>0</v>
      </c>
      <c r="R3772" cm="1">
        <f t="array" ref="R3772">[1]!s_stmnote_suppliertop5(A3772,D3772,3)</f>
        <v>0</v>
      </c>
      <c r="S3772" cm="1">
        <f t="array" ref="S3772">[1]!s_stmnote_suppliertop5(A3772,D3772,4)</f>
        <v>0</v>
      </c>
      <c r="T3772" cm="1">
        <f t="array" ref="T3772">[1]!s_stmnote_suppliertop5(A3772,D3772,5)</f>
        <v>0</v>
      </c>
      <c r="U3772" s="9">
        <f>[1]!s_stmnote_purchasetop5_pct(A3772,D3772)</f>
        <v>0</v>
      </c>
      <c r="V3772" cm="1">
        <f t="array" ref="V3772">[1]!s_stmnote_customertop5($A3772,$D3772,1)</f>
        <v>0</v>
      </c>
      <c r="W3772" cm="1">
        <f t="array" ref="W3772">[1]!s_stmnote_customertop5($A3772,$D3772,2)</f>
        <v>0</v>
      </c>
      <c r="X3772" cm="1">
        <f t="array" ref="X3772">[1]!s_stmnote_customertop5($A3772,$D3772,3)</f>
        <v>0</v>
      </c>
      <c r="Y3772" cm="1">
        <f t="array" ref="Y3772">[1]!s_stmnote_customertop5($A3772,$D3772,4)</f>
        <v>0</v>
      </c>
      <c r="Z3772" cm="1">
        <f t="array" ref="Z3772">[1]!s_stmnote_customertop5($A3772,$D3772,5)</f>
        <v>0</v>
      </c>
      <c r="AA3772" s="9">
        <f>[1]!s_stmnote_salestop5_pct(A3772,D3772)</f>
        <v>0</v>
      </c>
      <c r="AB3772" s="9">
        <f>[1]!s_fa_arturn(A3772,D3772)</f>
        <v>0</v>
      </c>
      <c r="AC3772" s="9">
        <f>[1]!fa_apturn(A3772,D3772)</f>
        <v>0</v>
      </c>
      <c r="AD3772" s="9">
        <f>[1]!s_fa_invturn(A3772,D3772)</f>
        <v>0</v>
      </c>
    </row>
    <row r="3773" spans="1:30">
      <c r="A3773">
        <v>166</v>
      </c>
      <c r="B3773" t="s">
        <v>34</v>
      </c>
      <c r="C3773" t="s">
        <v>1608</v>
      </c>
      <c r="D3773" s="8">
        <f t="shared" si="59"/>
        <v>44926</v>
      </c>
      <c r="E3773" t="s">
        <v>7012</v>
      </c>
      <c r="F3773">
        <v>1</v>
      </c>
      <c r="G3773" t="s">
        <v>7917</v>
      </c>
      <c r="L3773" t="str" cm="1">
        <f t="array" ref="L3773">[1]!s_info_industry_gics(A3773,1)</f>
        <v>金融</v>
      </c>
      <c r="M3773" t="str" cm="1">
        <f t="array" ref="M3773">[1]!s_info_industry_gicscode(A3773,1)</f>
        <v>40</v>
      </c>
      <c r="N3773" t="str">
        <f>[1]!s_info_industry_gics(A3773,2)</f>
        <v>多元金融</v>
      </c>
      <c r="O3773" t="str">
        <f>[1]!s_info_industry_gicscode(A3773,2)</f>
        <v>4020</v>
      </c>
      <c r="P3773" cm="1">
        <f t="array" ref="P3773">[1]!s_stmnote_suppliertop5(A3773,D3773,1)</f>
        <v>0</v>
      </c>
      <c r="Q3773">
        <f>[1]!s_stmnote_suppliertop5(A3773,D3773,2)</f>
        <v>0</v>
      </c>
      <c r="R3773" cm="1">
        <f t="array" ref="R3773">[1]!s_stmnote_suppliertop5(A3773,D3773,3)</f>
        <v>0</v>
      </c>
      <c r="S3773" cm="1">
        <f t="array" ref="S3773">[1]!s_stmnote_suppliertop5(A3773,D3773,4)</f>
        <v>0</v>
      </c>
      <c r="T3773" cm="1">
        <f t="array" ref="T3773">[1]!s_stmnote_suppliertop5(A3773,D3773,5)</f>
        <v>0</v>
      </c>
      <c r="U3773" s="9">
        <f>[1]!s_stmnote_purchasetop5_pct(A3773,D3773)</f>
        <v>0</v>
      </c>
      <c r="V3773" cm="1">
        <f t="array" ref="V3773">[1]!s_stmnote_customertop5($A3773,$D3773,1)</f>
        <v>0</v>
      </c>
      <c r="W3773" cm="1">
        <f t="array" ref="W3773">[1]!s_stmnote_customertop5($A3773,$D3773,2)</f>
        <v>0</v>
      </c>
      <c r="X3773" cm="1">
        <f t="array" ref="X3773">[1]!s_stmnote_customertop5($A3773,$D3773,3)</f>
        <v>0</v>
      </c>
      <c r="Y3773" cm="1">
        <f t="array" ref="Y3773">[1]!s_stmnote_customertop5($A3773,$D3773,4)</f>
        <v>0</v>
      </c>
      <c r="Z3773" cm="1">
        <f t="array" ref="Z3773">[1]!s_stmnote_customertop5($A3773,$D3773,5)</f>
        <v>0</v>
      </c>
      <c r="AA3773" s="9">
        <f>[1]!s_stmnote_salestop5_pct(A3773,D3773)</f>
        <v>0</v>
      </c>
      <c r="AB3773" s="9">
        <f>[1]!s_fa_arturn(A3773,D3773)</f>
        <v>0</v>
      </c>
      <c r="AC3773" s="9">
        <f>[1]!fa_apturn(A3773,D3773)</f>
        <v>0</v>
      </c>
      <c r="AD3773" s="9">
        <f>[1]!s_fa_invturn(A3773,D3773)</f>
        <v>0</v>
      </c>
    </row>
    <row r="3774" spans="1:30">
      <c r="A3774">
        <v>166</v>
      </c>
      <c r="B3774" t="s">
        <v>34</v>
      </c>
      <c r="C3774" t="s">
        <v>1609</v>
      </c>
      <c r="D3774" s="8">
        <f t="shared" si="59"/>
        <v>45291</v>
      </c>
      <c r="E3774" t="s">
        <v>7013</v>
      </c>
      <c r="F3774">
        <v>1</v>
      </c>
      <c r="G3774" t="s">
        <v>10229</v>
      </c>
      <c r="L3774" t="str" cm="1">
        <f t="array" ref="L3774">[1]!s_info_industry_gics(A3774,1)</f>
        <v>金融</v>
      </c>
      <c r="M3774" t="str" cm="1">
        <f t="array" ref="M3774">[1]!s_info_industry_gicscode(A3774,1)</f>
        <v>40</v>
      </c>
      <c r="N3774" t="str">
        <f>[1]!s_info_industry_gics(A3774,2)</f>
        <v>多元金融</v>
      </c>
      <c r="O3774" t="str">
        <f>[1]!s_info_industry_gicscode(A3774,2)</f>
        <v>4020</v>
      </c>
      <c r="P3774" cm="1">
        <f t="array" ref="P3774">[1]!s_stmnote_suppliertop5(A3774,D3774,1)</f>
        <v>0</v>
      </c>
      <c r="Q3774">
        <f>[1]!s_stmnote_suppliertop5(A3774,D3774,2)</f>
        <v>0</v>
      </c>
      <c r="R3774" cm="1">
        <f t="array" ref="R3774">[1]!s_stmnote_suppliertop5(A3774,D3774,3)</f>
        <v>0</v>
      </c>
      <c r="S3774" cm="1">
        <f t="array" ref="S3774">[1]!s_stmnote_suppliertop5(A3774,D3774,4)</f>
        <v>0</v>
      </c>
      <c r="T3774" cm="1">
        <f t="array" ref="T3774">[1]!s_stmnote_suppliertop5(A3774,D3774,5)</f>
        <v>0</v>
      </c>
      <c r="U3774" s="9">
        <f>[1]!s_stmnote_purchasetop5_pct(A3774,D3774)</f>
        <v>0</v>
      </c>
      <c r="V3774" cm="1">
        <f t="array" ref="V3774">[1]!s_stmnote_customertop5($A3774,$D3774,1)</f>
        <v>0</v>
      </c>
      <c r="W3774" cm="1">
        <f t="array" ref="W3774">[1]!s_stmnote_customertop5($A3774,$D3774,2)</f>
        <v>0</v>
      </c>
      <c r="X3774" cm="1">
        <f t="array" ref="X3774">[1]!s_stmnote_customertop5($A3774,$D3774,3)</f>
        <v>0</v>
      </c>
      <c r="Y3774" cm="1">
        <f t="array" ref="Y3774">[1]!s_stmnote_customertop5($A3774,$D3774,4)</f>
        <v>0</v>
      </c>
      <c r="Z3774" cm="1">
        <f t="array" ref="Z3774">[1]!s_stmnote_customertop5($A3774,$D3774,5)</f>
        <v>0</v>
      </c>
      <c r="AA3774" s="9">
        <f>[1]!s_stmnote_salestop5_pct(A3774,D3774)</f>
        <v>0</v>
      </c>
      <c r="AB3774" s="9">
        <f>[1]!s_fa_arturn(A3774,D3774)</f>
        <v>0</v>
      </c>
      <c r="AC3774" s="9">
        <f>[1]!fa_apturn(A3774,D3774)</f>
        <v>0</v>
      </c>
      <c r="AD3774" s="9">
        <f>[1]!s_fa_invturn(A3774,D3774)</f>
        <v>0</v>
      </c>
    </row>
    <row r="3775" spans="1:30">
      <c r="A3775">
        <v>166</v>
      </c>
      <c r="B3775" t="s">
        <v>34</v>
      </c>
      <c r="C3775" t="s">
        <v>1610</v>
      </c>
      <c r="D3775" s="8">
        <f t="shared" si="59"/>
        <v>45657</v>
      </c>
      <c r="E3775" t="s">
        <v>7014</v>
      </c>
      <c r="F3775">
        <v>1</v>
      </c>
      <c r="G3775" t="s">
        <v>7918</v>
      </c>
      <c r="L3775" t="str" cm="1">
        <f t="array" ref="L3775">[1]!s_info_industry_gics(A3775,1)</f>
        <v>金融</v>
      </c>
      <c r="M3775" t="str" cm="1">
        <f t="array" ref="M3775">[1]!s_info_industry_gicscode(A3775,1)</f>
        <v>40</v>
      </c>
      <c r="N3775" t="str">
        <f>[1]!s_info_industry_gics(A3775,2)</f>
        <v>多元金融</v>
      </c>
      <c r="O3775" t="str">
        <f>[1]!s_info_industry_gicscode(A3775,2)</f>
        <v>4020</v>
      </c>
      <c r="P3775" cm="1">
        <f t="array" ref="P3775">[1]!s_stmnote_suppliertop5(A3775,D3775,1)</f>
        <v>0</v>
      </c>
      <c r="Q3775">
        <f>[1]!s_stmnote_suppliertop5(A3775,D3775,2)</f>
        <v>0</v>
      </c>
      <c r="R3775" cm="1">
        <f t="array" ref="R3775">[1]!s_stmnote_suppliertop5(A3775,D3775,3)</f>
        <v>0</v>
      </c>
      <c r="S3775" cm="1">
        <f t="array" ref="S3775">[1]!s_stmnote_suppliertop5(A3775,D3775,4)</f>
        <v>0</v>
      </c>
      <c r="T3775" cm="1">
        <f t="array" ref="T3775">[1]!s_stmnote_suppliertop5(A3775,D3775,5)</f>
        <v>0</v>
      </c>
      <c r="U3775" s="9">
        <f>[1]!s_stmnote_purchasetop5_pct(A3775,D3775)</f>
        <v>0</v>
      </c>
      <c r="V3775" cm="1">
        <f t="array" ref="V3775">[1]!s_stmnote_customertop5($A3775,$D3775,1)</f>
        <v>0</v>
      </c>
      <c r="W3775" cm="1">
        <f t="array" ref="W3775">[1]!s_stmnote_customertop5($A3775,$D3775,2)</f>
        <v>0</v>
      </c>
      <c r="X3775" cm="1">
        <f t="array" ref="X3775">[1]!s_stmnote_customertop5($A3775,$D3775,3)</f>
        <v>0</v>
      </c>
      <c r="Y3775" cm="1">
        <f t="array" ref="Y3775">[1]!s_stmnote_customertop5($A3775,$D3775,4)</f>
        <v>0</v>
      </c>
      <c r="Z3775" cm="1">
        <f t="array" ref="Z3775">[1]!s_stmnote_customertop5($A3775,$D3775,5)</f>
        <v>0</v>
      </c>
      <c r="AA3775" s="9">
        <f>[1]!s_stmnote_salestop5_pct(A3775,D3775)</f>
        <v>0</v>
      </c>
      <c r="AB3775" s="9">
        <f>[1]!s_fa_arturn(A3775,D3775)</f>
        <v>0</v>
      </c>
      <c r="AC3775" s="9">
        <f>[1]!fa_apturn(A3775,D3775)</f>
        <v>0</v>
      </c>
      <c r="AD3775" s="9">
        <f>[1]!s_fa_invturn(A3775,D3775)</f>
        <v>0</v>
      </c>
    </row>
    <row r="3776" spans="1:30">
      <c r="A3776">
        <v>416</v>
      </c>
      <c r="B3776" t="s">
        <v>41</v>
      </c>
      <c r="C3776" t="s">
        <v>1630</v>
      </c>
      <c r="D3776" s="8">
        <f t="shared" si="59"/>
        <v>44926</v>
      </c>
      <c r="E3776" t="s">
        <v>6999</v>
      </c>
      <c r="F3776">
        <v>1</v>
      </c>
      <c r="G3776" t="s">
        <v>7928</v>
      </c>
      <c r="L3776" t="str" cm="1">
        <f t="array" ref="L3776">[1]!s_info_industry_gics(A3776,1)</f>
        <v>金融</v>
      </c>
      <c r="M3776" t="str" cm="1">
        <f t="array" ref="M3776">[1]!s_info_industry_gicscode(A3776,1)</f>
        <v>40</v>
      </c>
      <c r="N3776" t="str">
        <f>[1]!s_info_industry_gics(A3776,2)</f>
        <v>多元金融</v>
      </c>
      <c r="O3776" t="str">
        <f>[1]!s_info_industry_gicscode(A3776,2)</f>
        <v>4020</v>
      </c>
      <c r="P3776" cm="1">
        <f t="array" ref="P3776">[1]!s_stmnote_suppliertop5(A3776,D3776,1)</f>
        <v>0</v>
      </c>
      <c r="Q3776">
        <f>[1]!s_stmnote_suppliertop5(A3776,D3776,2)</f>
        <v>0</v>
      </c>
      <c r="R3776" cm="1">
        <f t="array" ref="R3776">[1]!s_stmnote_suppliertop5(A3776,D3776,3)</f>
        <v>0</v>
      </c>
      <c r="S3776" cm="1">
        <f t="array" ref="S3776">[1]!s_stmnote_suppliertop5(A3776,D3776,4)</f>
        <v>0</v>
      </c>
      <c r="T3776" cm="1">
        <f t="array" ref="T3776">[1]!s_stmnote_suppliertop5(A3776,D3776,5)</f>
        <v>0</v>
      </c>
      <c r="U3776" s="9">
        <f>[1]!s_stmnote_purchasetop5_pct(A3776,D3776)</f>
        <v>0</v>
      </c>
      <c r="V3776" t="str" cm="1">
        <f t="array" ref="V3776">[1]!s_stmnote_customertop5($A3776,$D3776,1)</f>
        <v>客户一</v>
      </c>
      <c r="W3776" t="str" cm="1">
        <f t="array" ref="W3776">[1]!s_stmnote_customertop5($A3776,$D3776,2)</f>
        <v>客户二</v>
      </c>
      <c r="X3776" t="str" cm="1">
        <f t="array" ref="X3776">[1]!s_stmnote_customertop5($A3776,$D3776,3)</f>
        <v>客户三</v>
      </c>
      <c r="Y3776" t="str" cm="1">
        <f t="array" ref="Y3776">[1]!s_stmnote_customertop5($A3776,$D3776,4)</f>
        <v>客户四</v>
      </c>
      <c r="Z3776" t="str" cm="1">
        <f t="array" ref="Z3776">[1]!s_stmnote_customertop5($A3776,$D3776,5)</f>
        <v>客户五</v>
      </c>
      <c r="AA3776" s="9">
        <f>[1]!s_stmnote_salestop5_pct(A3776,D3776)</f>
        <v>56.08</v>
      </c>
      <c r="AB3776" s="9">
        <f>[1]!s_fa_arturn(A3776,D3776)</f>
        <v>0.66159999999999997</v>
      </c>
      <c r="AC3776" s="9">
        <f>[1]!fa_apturn(A3776,D3776)</f>
        <v>0</v>
      </c>
      <c r="AD3776" s="9">
        <f>[1]!s_fa_invturn(A3776,D3776)</f>
        <v>0</v>
      </c>
    </row>
    <row r="3777" spans="1:30">
      <c r="A3777">
        <v>563</v>
      </c>
      <c r="B3777" t="s">
        <v>66</v>
      </c>
      <c r="C3777" t="s">
        <v>1737</v>
      </c>
      <c r="D3777" s="8">
        <f t="shared" si="59"/>
        <v>44561</v>
      </c>
      <c r="E3777" t="s">
        <v>7103</v>
      </c>
      <c r="F3777">
        <v>1</v>
      </c>
      <c r="G3777" t="s">
        <v>7979</v>
      </c>
      <c r="L3777" t="str" cm="1">
        <f t="array" ref="L3777">[1]!s_info_industry_gics(A3777,1)</f>
        <v>金融</v>
      </c>
      <c r="M3777" t="str" cm="1">
        <f t="array" ref="M3777">[1]!s_info_industry_gicscode(A3777,1)</f>
        <v>40</v>
      </c>
      <c r="N3777" t="str">
        <f>[1]!s_info_industry_gics(A3777,2)</f>
        <v>多元金融</v>
      </c>
      <c r="O3777" t="str">
        <f>[1]!s_info_industry_gicscode(A3777,2)</f>
        <v>4020</v>
      </c>
      <c r="P3777" cm="1">
        <f t="array" ref="P3777">[1]!s_stmnote_suppliertop5(A3777,D3777,1)</f>
        <v>0</v>
      </c>
      <c r="Q3777">
        <f>[1]!s_stmnote_suppliertop5(A3777,D3777,2)</f>
        <v>0</v>
      </c>
      <c r="R3777" cm="1">
        <f t="array" ref="R3777">[1]!s_stmnote_suppliertop5(A3777,D3777,3)</f>
        <v>0</v>
      </c>
      <c r="S3777" cm="1">
        <f t="array" ref="S3777">[1]!s_stmnote_suppliertop5(A3777,D3777,4)</f>
        <v>0</v>
      </c>
      <c r="T3777" cm="1">
        <f t="array" ref="T3777">[1]!s_stmnote_suppliertop5(A3777,D3777,5)</f>
        <v>0</v>
      </c>
      <c r="U3777" s="9">
        <f>[1]!s_stmnote_purchasetop5_pct(A3777,D3777)</f>
        <v>0</v>
      </c>
      <c r="V3777" cm="1">
        <f t="array" ref="V3777">[1]!s_stmnote_customertop5($A3777,$D3777,1)</f>
        <v>0</v>
      </c>
      <c r="W3777" cm="1">
        <f t="array" ref="W3777">[1]!s_stmnote_customertop5($A3777,$D3777,2)</f>
        <v>0</v>
      </c>
      <c r="X3777" cm="1">
        <f t="array" ref="X3777">[1]!s_stmnote_customertop5($A3777,$D3777,3)</f>
        <v>0</v>
      </c>
      <c r="Y3777" cm="1">
        <f t="array" ref="Y3777">[1]!s_stmnote_customertop5($A3777,$D3777,4)</f>
        <v>0</v>
      </c>
      <c r="Z3777" cm="1">
        <f t="array" ref="Z3777">[1]!s_stmnote_customertop5($A3777,$D3777,5)</f>
        <v>0</v>
      </c>
      <c r="AA3777" s="9">
        <f>[1]!s_stmnote_salestop5_pct(A3777,D3777)</f>
        <v>0</v>
      </c>
      <c r="AB3777" s="9">
        <f>[1]!s_fa_arturn(A3777,D3777)</f>
        <v>0</v>
      </c>
      <c r="AC3777" s="9">
        <f>[1]!fa_apturn(A3777,D3777)</f>
        <v>0</v>
      </c>
      <c r="AD3777" s="9">
        <f>[1]!s_fa_invturn(A3777,D3777)</f>
        <v>0</v>
      </c>
    </row>
    <row r="3778" spans="1:30">
      <c r="A3778">
        <v>617</v>
      </c>
      <c r="B3778" t="s">
        <v>75</v>
      </c>
      <c r="C3778" t="s">
        <v>1778</v>
      </c>
      <c r="D3778" s="8">
        <f t="shared" si="59"/>
        <v>44561</v>
      </c>
      <c r="E3778" t="s">
        <v>7078</v>
      </c>
      <c r="F3778">
        <v>1</v>
      </c>
      <c r="G3778" t="s">
        <v>10289</v>
      </c>
      <c r="L3778" t="str" cm="1">
        <f t="array" ref="L3778">[1]!s_info_industry_gics(A3778,1)</f>
        <v>金融</v>
      </c>
      <c r="M3778" t="str" cm="1">
        <f t="array" ref="M3778">[1]!s_info_industry_gicscode(A3778,1)</f>
        <v>40</v>
      </c>
      <c r="N3778" t="str">
        <f>[1]!s_info_industry_gics(A3778,2)</f>
        <v>多元金融</v>
      </c>
      <c r="O3778" t="str">
        <f>[1]!s_info_industry_gicscode(A3778,2)</f>
        <v>4020</v>
      </c>
      <c r="P3778" t="str" cm="1">
        <f t="array" ref="P3778">[1]!s_stmnote_suppliertop5(A3778,D3778,1)</f>
        <v>中国石油天然气集团有限公司及所属企业</v>
      </c>
      <c r="Q3778" t="str">
        <f>[1]!s_stmnote_suppliertop5(A3778,D3778,2)</f>
        <v>第二名</v>
      </c>
      <c r="R3778" t="str" cm="1">
        <f t="array" ref="R3778">[1]!s_stmnote_suppliertop5(A3778,D3778,3)</f>
        <v>第三名</v>
      </c>
      <c r="S3778" t="str" cm="1">
        <f t="array" ref="S3778">[1]!s_stmnote_suppliertop5(A3778,D3778,4)</f>
        <v>第四名</v>
      </c>
      <c r="T3778" t="str" cm="1">
        <f t="array" ref="T3778">[1]!s_stmnote_suppliertop5(A3778,D3778,5)</f>
        <v>第五名</v>
      </c>
      <c r="U3778" s="9">
        <f>[1]!s_stmnote_purchasetop5_pct(A3778,D3778)</f>
        <v>31.27</v>
      </c>
      <c r="V3778" t="str" cm="1">
        <f t="array" ref="V3778">[1]!s_stmnote_customertop5($A3778,$D3778,1)</f>
        <v>中国石油天然气集团有限公司及所属企业</v>
      </c>
      <c r="W3778" t="str" cm="1">
        <f t="array" ref="W3778">[1]!s_stmnote_customertop5($A3778,$D3778,2)</f>
        <v>第二名</v>
      </c>
      <c r="X3778" t="str" cm="1">
        <f t="array" ref="X3778">[1]!s_stmnote_customertop5($A3778,$D3778,3)</f>
        <v>第三名</v>
      </c>
      <c r="Y3778" t="str" cm="1">
        <f t="array" ref="Y3778">[1]!s_stmnote_customertop5($A3778,$D3778,4)</f>
        <v>第四名</v>
      </c>
      <c r="Z3778" t="str" cm="1">
        <f t="array" ref="Z3778">[1]!s_stmnote_customertop5($A3778,$D3778,5)</f>
        <v>第五名</v>
      </c>
      <c r="AA3778" s="9">
        <f>[1]!s_stmnote_salestop5_pct(A3778,D3778)</f>
        <v>21.7</v>
      </c>
      <c r="AB3778" s="9">
        <f>[1]!s_fa_arturn(A3778,D3778)</f>
        <v>40.2879</v>
      </c>
      <c r="AC3778" s="9">
        <f>[1]!fa_apturn(A3778,D3778)</f>
        <v>9.7455564127237793</v>
      </c>
      <c r="AD3778" s="9">
        <f>[1]!s_fa_invturn(A3778,D3778)</f>
        <v>0</v>
      </c>
    </row>
    <row r="3779" spans="1:30">
      <c r="A3779">
        <v>617</v>
      </c>
      <c r="B3779" t="s">
        <v>75</v>
      </c>
      <c r="C3779" t="s">
        <v>1779</v>
      </c>
      <c r="D3779" s="8">
        <f t="shared" si="59"/>
        <v>44561</v>
      </c>
      <c r="E3779" t="s">
        <v>7130</v>
      </c>
      <c r="F3779">
        <v>1</v>
      </c>
      <c r="G3779" t="s">
        <v>10290</v>
      </c>
      <c r="L3779" t="str" cm="1">
        <f t="array" ref="L3779">[1]!s_info_industry_gics(A3779,1)</f>
        <v>金融</v>
      </c>
      <c r="M3779" t="str" cm="1">
        <f t="array" ref="M3779">[1]!s_info_industry_gicscode(A3779,1)</f>
        <v>40</v>
      </c>
      <c r="N3779" t="str">
        <f>[1]!s_info_industry_gics(A3779,2)</f>
        <v>多元金融</v>
      </c>
      <c r="O3779" t="str">
        <f>[1]!s_info_industry_gicscode(A3779,2)</f>
        <v>4020</v>
      </c>
      <c r="P3779" t="str" cm="1">
        <f t="array" ref="P3779">[1]!s_stmnote_suppliertop5(A3779,D3779,1)</f>
        <v>中国石油天然气集团有限公司及所属企业</v>
      </c>
      <c r="Q3779" t="str">
        <f>[1]!s_stmnote_suppliertop5(A3779,D3779,2)</f>
        <v>第二名</v>
      </c>
      <c r="R3779" t="str" cm="1">
        <f t="array" ref="R3779">[1]!s_stmnote_suppliertop5(A3779,D3779,3)</f>
        <v>第三名</v>
      </c>
      <c r="S3779" t="str" cm="1">
        <f t="array" ref="S3779">[1]!s_stmnote_suppliertop5(A3779,D3779,4)</f>
        <v>第四名</v>
      </c>
      <c r="T3779" t="str" cm="1">
        <f t="array" ref="T3779">[1]!s_stmnote_suppliertop5(A3779,D3779,5)</f>
        <v>第五名</v>
      </c>
      <c r="U3779" s="9">
        <f>[1]!s_stmnote_purchasetop5_pct(A3779,D3779)</f>
        <v>31.27</v>
      </c>
      <c r="V3779" t="str" cm="1">
        <f t="array" ref="V3779">[1]!s_stmnote_customertop5($A3779,$D3779,1)</f>
        <v>中国石油天然气集团有限公司及所属企业</v>
      </c>
      <c r="W3779" t="str" cm="1">
        <f t="array" ref="W3779">[1]!s_stmnote_customertop5($A3779,$D3779,2)</f>
        <v>第二名</v>
      </c>
      <c r="X3779" t="str" cm="1">
        <f t="array" ref="X3779">[1]!s_stmnote_customertop5($A3779,$D3779,3)</f>
        <v>第三名</v>
      </c>
      <c r="Y3779" t="str" cm="1">
        <f t="array" ref="Y3779">[1]!s_stmnote_customertop5($A3779,$D3779,4)</f>
        <v>第四名</v>
      </c>
      <c r="Z3779" t="str" cm="1">
        <f t="array" ref="Z3779">[1]!s_stmnote_customertop5($A3779,$D3779,5)</f>
        <v>第五名</v>
      </c>
      <c r="AA3779" s="9">
        <f>[1]!s_stmnote_salestop5_pct(A3779,D3779)</f>
        <v>21.7</v>
      </c>
      <c r="AB3779" s="9">
        <f>[1]!s_fa_arturn(A3779,D3779)</f>
        <v>40.2879</v>
      </c>
      <c r="AC3779" s="9">
        <f>[1]!fa_apturn(A3779,D3779)</f>
        <v>9.7455564127237793</v>
      </c>
      <c r="AD3779" s="9">
        <f>[1]!s_fa_invturn(A3779,D3779)</f>
        <v>0</v>
      </c>
    </row>
    <row r="3780" spans="1:30">
      <c r="A3780">
        <v>617</v>
      </c>
      <c r="B3780" t="s">
        <v>75</v>
      </c>
      <c r="C3780" t="s">
        <v>1780</v>
      </c>
      <c r="D3780" s="8">
        <f t="shared" si="59"/>
        <v>44926</v>
      </c>
      <c r="E3780" t="s">
        <v>7131</v>
      </c>
      <c r="F3780">
        <v>2</v>
      </c>
      <c r="G3780" t="s">
        <v>10291</v>
      </c>
      <c r="H3780" t="s">
        <v>11942</v>
      </c>
      <c r="L3780" t="str" cm="1">
        <f t="array" ref="L3780">[1]!s_info_industry_gics(A3780,1)</f>
        <v>金融</v>
      </c>
      <c r="M3780" t="str" cm="1">
        <f t="array" ref="M3780">[1]!s_info_industry_gicscode(A3780,1)</f>
        <v>40</v>
      </c>
      <c r="N3780" t="str">
        <f>[1]!s_info_industry_gics(A3780,2)</f>
        <v>多元金融</v>
      </c>
      <c r="O3780" t="str">
        <f>[1]!s_info_industry_gicscode(A3780,2)</f>
        <v>4020</v>
      </c>
      <c r="P3780" t="str" cm="1">
        <f t="array" ref="P3780">[1]!s_stmnote_suppliertop5(A3780,D3780,1)</f>
        <v>中国石油集团及成员单位</v>
      </c>
      <c r="Q3780" t="str">
        <f>[1]!s_stmnote_suppliertop5(A3780,D3780,2)</f>
        <v>第二名</v>
      </c>
      <c r="R3780" t="str" cm="1">
        <f t="array" ref="R3780">[1]!s_stmnote_suppliertop5(A3780,D3780,3)</f>
        <v>第三名</v>
      </c>
      <c r="S3780" t="str" cm="1">
        <f t="array" ref="S3780">[1]!s_stmnote_suppliertop5(A3780,D3780,4)</f>
        <v>第四名</v>
      </c>
      <c r="T3780" t="str" cm="1">
        <f t="array" ref="T3780">[1]!s_stmnote_suppliertop5(A3780,D3780,5)</f>
        <v>第五名</v>
      </c>
      <c r="U3780" s="9">
        <f>[1]!s_stmnote_purchasetop5_pct(A3780,D3780)</f>
        <v>30.5</v>
      </c>
      <c r="V3780" t="str" cm="1">
        <f t="array" ref="V3780">[1]!s_stmnote_customertop5($A3780,$D3780,1)</f>
        <v>中国石油集团及成员单位</v>
      </c>
      <c r="W3780" t="str" cm="1">
        <f t="array" ref="W3780">[1]!s_stmnote_customertop5($A3780,$D3780,2)</f>
        <v>第二名</v>
      </c>
      <c r="X3780" t="str" cm="1">
        <f t="array" ref="X3780">[1]!s_stmnote_customertop5($A3780,$D3780,3)</f>
        <v>第三名</v>
      </c>
      <c r="Y3780" t="str" cm="1">
        <f t="array" ref="Y3780">[1]!s_stmnote_customertop5($A3780,$D3780,4)</f>
        <v>第四名</v>
      </c>
      <c r="Z3780" t="str" cm="1">
        <f t="array" ref="Z3780">[1]!s_stmnote_customertop5($A3780,$D3780,5)</f>
        <v>第五名</v>
      </c>
      <c r="AA3780" s="9">
        <f>[1]!s_stmnote_salestop5_pct(A3780,D3780)</f>
        <v>21.27</v>
      </c>
      <c r="AB3780" s="9">
        <f>[1]!s_fa_arturn(A3780,D3780)</f>
        <v>30.2239</v>
      </c>
      <c r="AC3780" s="9">
        <f>[1]!fa_apturn(A3780,D3780)</f>
        <v>15.8887819713018</v>
      </c>
      <c r="AD3780" s="9">
        <f>[1]!s_fa_invturn(A3780,D3780)</f>
        <v>0</v>
      </c>
    </row>
    <row r="3781" spans="1:30">
      <c r="A3781">
        <v>617</v>
      </c>
      <c r="B3781" t="s">
        <v>75</v>
      </c>
      <c r="C3781" t="s">
        <v>1781</v>
      </c>
      <c r="D3781" s="8">
        <f t="shared" si="59"/>
        <v>44926</v>
      </c>
      <c r="E3781" t="s">
        <v>7132</v>
      </c>
      <c r="F3781">
        <v>1</v>
      </c>
      <c r="G3781" t="s">
        <v>8004</v>
      </c>
      <c r="L3781" t="str" cm="1">
        <f t="array" ref="L3781">[1]!s_info_industry_gics(A3781,1)</f>
        <v>金融</v>
      </c>
      <c r="M3781" t="str" cm="1">
        <f t="array" ref="M3781">[1]!s_info_industry_gicscode(A3781,1)</f>
        <v>40</v>
      </c>
      <c r="N3781" t="str">
        <f>[1]!s_info_industry_gics(A3781,2)</f>
        <v>多元金融</v>
      </c>
      <c r="O3781" t="str">
        <f>[1]!s_info_industry_gicscode(A3781,2)</f>
        <v>4020</v>
      </c>
      <c r="P3781" t="str" cm="1">
        <f t="array" ref="P3781">[1]!s_stmnote_suppliertop5(A3781,D3781,1)</f>
        <v>中国石油集团及成员单位</v>
      </c>
      <c r="Q3781" t="str">
        <f>[1]!s_stmnote_suppliertop5(A3781,D3781,2)</f>
        <v>第二名</v>
      </c>
      <c r="R3781" t="str" cm="1">
        <f t="array" ref="R3781">[1]!s_stmnote_suppliertop5(A3781,D3781,3)</f>
        <v>第三名</v>
      </c>
      <c r="S3781" t="str" cm="1">
        <f t="array" ref="S3781">[1]!s_stmnote_suppliertop5(A3781,D3781,4)</f>
        <v>第四名</v>
      </c>
      <c r="T3781" t="str" cm="1">
        <f t="array" ref="T3781">[1]!s_stmnote_suppliertop5(A3781,D3781,5)</f>
        <v>第五名</v>
      </c>
      <c r="U3781" s="9">
        <f>[1]!s_stmnote_purchasetop5_pct(A3781,D3781)</f>
        <v>30.5</v>
      </c>
      <c r="V3781" t="str" cm="1">
        <f t="array" ref="V3781">[1]!s_stmnote_customertop5($A3781,$D3781,1)</f>
        <v>中国石油集团及成员单位</v>
      </c>
      <c r="W3781" t="str" cm="1">
        <f t="array" ref="W3781">[1]!s_stmnote_customertop5($A3781,$D3781,2)</f>
        <v>第二名</v>
      </c>
      <c r="X3781" t="str" cm="1">
        <f t="array" ref="X3781">[1]!s_stmnote_customertop5($A3781,$D3781,3)</f>
        <v>第三名</v>
      </c>
      <c r="Y3781" t="str" cm="1">
        <f t="array" ref="Y3781">[1]!s_stmnote_customertop5($A3781,$D3781,4)</f>
        <v>第四名</v>
      </c>
      <c r="Z3781" t="str" cm="1">
        <f t="array" ref="Z3781">[1]!s_stmnote_customertop5($A3781,$D3781,5)</f>
        <v>第五名</v>
      </c>
      <c r="AA3781" s="9">
        <f>[1]!s_stmnote_salestop5_pct(A3781,D3781)</f>
        <v>21.27</v>
      </c>
      <c r="AB3781" s="9">
        <f>[1]!s_fa_arturn(A3781,D3781)</f>
        <v>30.2239</v>
      </c>
      <c r="AC3781" s="9">
        <f>[1]!fa_apturn(A3781,D3781)</f>
        <v>15.8887819713018</v>
      </c>
      <c r="AD3781" s="9">
        <f>[1]!s_fa_invturn(A3781,D3781)</f>
        <v>0</v>
      </c>
    </row>
    <row r="3782" spans="1:30">
      <c r="A3782">
        <v>617</v>
      </c>
      <c r="B3782" t="s">
        <v>75</v>
      </c>
      <c r="C3782" t="s">
        <v>1782</v>
      </c>
      <c r="D3782" s="8">
        <f t="shared" si="59"/>
        <v>44926</v>
      </c>
      <c r="E3782" t="s">
        <v>7133</v>
      </c>
      <c r="F3782">
        <v>1</v>
      </c>
      <c r="G3782" t="s">
        <v>8004</v>
      </c>
      <c r="L3782" t="str" cm="1">
        <f t="array" ref="L3782">[1]!s_info_industry_gics(A3782,1)</f>
        <v>金融</v>
      </c>
      <c r="M3782" t="str" cm="1">
        <f t="array" ref="M3782">[1]!s_info_industry_gicscode(A3782,1)</f>
        <v>40</v>
      </c>
      <c r="N3782" t="str">
        <f>[1]!s_info_industry_gics(A3782,2)</f>
        <v>多元金融</v>
      </c>
      <c r="O3782" t="str">
        <f>[1]!s_info_industry_gicscode(A3782,2)</f>
        <v>4020</v>
      </c>
      <c r="P3782" t="str" cm="1">
        <f t="array" ref="P3782">[1]!s_stmnote_suppliertop5(A3782,D3782,1)</f>
        <v>中国石油集团及成员单位</v>
      </c>
      <c r="Q3782" t="str">
        <f>[1]!s_stmnote_suppliertop5(A3782,D3782,2)</f>
        <v>第二名</v>
      </c>
      <c r="R3782" t="str" cm="1">
        <f t="array" ref="R3782">[1]!s_stmnote_suppliertop5(A3782,D3782,3)</f>
        <v>第三名</v>
      </c>
      <c r="S3782" t="str" cm="1">
        <f t="array" ref="S3782">[1]!s_stmnote_suppliertop5(A3782,D3782,4)</f>
        <v>第四名</v>
      </c>
      <c r="T3782" t="str" cm="1">
        <f t="array" ref="T3782">[1]!s_stmnote_suppliertop5(A3782,D3782,5)</f>
        <v>第五名</v>
      </c>
      <c r="U3782" s="9">
        <f>[1]!s_stmnote_purchasetop5_pct(A3782,D3782)</f>
        <v>30.5</v>
      </c>
      <c r="V3782" t="str" cm="1">
        <f t="array" ref="V3782">[1]!s_stmnote_customertop5($A3782,$D3782,1)</f>
        <v>中国石油集团及成员单位</v>
      </c>
      <c r="W3782" t="str" cm="1">
        <f t="array" ref="W3782">[1]!s_stmnote_customertop5($A3782,$D3782,2)</f>
        <v>第二名</v>
      </c>
      <c r="X3782" t="str" cm="1">
        <f t="array" ref="X3782">[1]!s_stmnote_customertop5($A3782,$D3782,3)</f>
        <v>第三名</v>
      </c>
      <c r="Y3782" t="str" cm="1">
        <f t="array" ref="Y3782">[1]!s_stmnote_customertop5($A3782,$D3782,4)</f>
        <v>第四名</v>
      </c>
      <c r="Z3782" t="str" cm="1">
        <f t="array" ref="Z3782">[1]!s_stmnote_customertop5($A3782,$D3782,5)</f>
        <v>第五名</v>
      </c>
      <c r="AA3782" s="9">
        <f>[1]!s_stmnote_salestop5_pct(A3782,D3782)</f>
        <v>21.27</v>
      </c>
      <c r="AB3782" s="9">
        <f>[1]!s_fa_arturn(A3782,D3782)</f>
        <v>30.2239</v>
      </c>
      <c r="AC3782" s="9">
        <f>[1]!fa_apturn(A3782,D3782)</f>
        <v>15.8887819713018</v>
      </c>
      <c r="AD3782" s="9">
        <f>[1]!s_fa_invturn(A3782,D3782)</f>
        <v>0</v>
      </c>
    </row>
    <row r="3783" spans="1:30">
      <c r="A3783">
        <v>617</v>
      </c>
      <c r="B3783" t="s">
        <v>75</v>
      </c>
      <c r="C3783" t="s">
        <v>1783</v>
      </c>
      <c r="D3783" s="8">
        <f t="shared" si="59"/>
        <v>45657</v>
      </c>
      <c r="E3783" t="s">
        <v>7134</v>
      </c>
      <c r="F3783">
        <v>1</v>
      </c>
      <c r="G3783" t="s">
        <v>8005</v>
      </c>
      <c r="L3783" t="str" cm="1">
        <f t="array" ref="L3783">[1]!s_info_industry_gics(A3783,1)</f>
        <v>金融</v>
      </c>
      <c r="M3783" t="str" cm="1">
        <f t="array" ref="M3783">[1]!s_info_industry_gicscode(A3783,1)</f>
        <v>40</v>
      </c>
      <c r="N3783" t="str">
        <f>[1]!s_info_industry_gics(A3783,2)</f>
        <v>多元金融</v>
      </c>
      <c r="O3783" t="str">
        <f>[1]!s_info_industry_gicscode(A3783,2)</f>
        <v>4020</v>
      </c>
      <c r="P3783" cm="1">
        <f t="array" ref="P3783">[1]!s_stmnote_suppliertop5(A3783,D3783,1)</f>
        <v>0</v>
      </c>
      <c r="Q3783">
        <f>[1]!s_stmnote_suppliertop5(A3783,D3783,2)</f>
        <v>0</v>
      </c>
      <c r="R3783" cm="1">
        <f t="array" ref="R3783">[1]!s_stmnote_suppliertop5(A3783,D3783,3)</f>
        <v>0</v>
      </c>
      <c r="S3783" cm="1">
        <f t="array" ref="S3783">[1]!s_stmnote_suppliertop5(A3783,D3783,4)</f>
        <v>0</v>
      </c>
      <c r="T3783" cm="1">
        <f t="array" ref="T3783">[1]!s_stmnote_suppliertop5(A3783,D3783,5)</f>
        <v>0</v>
      </c>
      <c r="U3783" s="9">
        <f>[1]!s_stmnote_purchasetop5_pct(A3783,D3783)</f>
        <v>0</v>
      </c>
      <c r="V3783" cm="1">
        <f t="array" ref="V3783">[1]!s_stmnote_customertop5($A3783,$D3783,1)</f>
        <v>0</v>
      </c>
      <c r="W3783" cm="1">
        <f t="array" ref="W3783">[1]!s_stmnote_customertop5($A3783,$D3783,2)</f>
        <v>0</v>
      </c>
      <c r="X3783" cm="1">
        <f t="array" ref="X3783">[1]!s_stmnote_customertop5($A3783,$D3783,3)</f>
        <v>0</v>
      </c>
      <c r="Y3783" cm="1">
        <f t="array" ref="Y3783">[1]!s_stmnote_customertop5($A3783,$D3783,4)</f>
        <v>0</v>
      </c>
      <c r="Z3783" cm="1">
        <f t="array" ref="Z3783">[1]!s_stmnote_customertop5($A3783,$D3783,5)</f>
        <v>0</v>
      </c>
      <c r="AA3783" s="9">
        <f>[1]!s_stmnote_salestop5_pct(A3783,D3783)</f>
        <v>0</v>
      </c>
      <c r="AB3783" s="9">
        <f>[1]!s_fa_arturn(A3783,D3783)</f>
        <v>0</v>
      </c>
      <c r="AC3783" s="9">
        <f>[1]!fa_apturn(A3783,D3783)</f>
        <v>0</v>
      </c>
      <c r="AD3783" s="9">
        <f>[1]!s_fa_invturn(A3783,D3783)</f>
        <v>0</v>
      </c>
    </row>
    <row r="3784" spans="1:30">
      <c r="A3784">
        <v>617</v>
      </c>
      <c r="B3784" t="s">
        <v>75</v>
      </c>
      <c r="C3784" t="s">
        <v>1784</v>
      </c>
      <c r="D3784" s="8">
        <f t="shared" si="59"/>
        <v>45657</v>
      </c>
      <c r="E3784" t="s">
        <v>7014</v>
      </c>
      <c r="F3784">
        <v>1</v>
      </c>
      <c r="G3784" t="s">
        <v>10292</v>
      </c>
      <c r="L3784" t="str" cm="1">
        <f t="array" ref="L3784">[1]!s_info_industry_gics(A3784,1)</f>
        <v>金融</v>
      </c>
      <c r="M3784" t="str" cm="1">
        <f t="array" ref="M3784">[1]!s_info_industry_gicscode(A3784,1)</f>
        <v>40</v>
      </c>
      <c r="N3784" t="str">
        <f>[1]!s_info_industry_gics(A3784,2)</f>
        <v>多元金融</v>
      </c>
      <c r="O3784" t="str">
        <f>[1]!s_info_industry_gicscode(A3784,2)</f>
        <v>4020</v>
      </c>
      <c r="P3784" cm="1">
        <f t="array" ref="P3784">[1]!s_stmnote_suppliertop5(A3784,D3784,1)</f>
        <v>0</v>
      </c>
      <c r="Q3784">
        <f>[1]!s_stmnote_suppliertop5(A3784,D3784,2)</f>
        <v>0</v>
      </c>
      <c r="R3784" cm="1">
        <f t="array" ref="R3784">[1]!s_stmnote_suppliertop5(A3784,D3784,3)</f>
        <v>0</v>
      </c>
      <c r="S3784" cm="1">
        <f t="array" ref="S3784">[1]!s_stmnote_suppliertop5(A3784,D3784,4)</f>
        <v>0</v>
      </c>
      <c r="T3784" cm="1">
        <f t="array" ref="T3784">[1]!s_stmnote_suppliertop5(A3784,D3784,5)</f>
        <v>0</v>
      </c>
      <c r="U3784" s="9">
        <f>[1]!s_stmnote_purchasetop5_pct(A3784,D3784)</f>
        <v>0</v>
      </c>
      <c r="V3784" cm="1">
        <f t="array" ref="V3784">[1]!s_stmnote_customertop5($A3784,$D3784,1)</f>
        <v>0</v>
      </c>
      <c r="W3784" cm="1">
        <f t="array" ref="W3784">[1]!s_stmnote_customertop5($A3784,$D3784,2)</f>
        <v>0</v>
      </c>
      <c r="X3784" cm="1">
        <f t="array" ref="X3784">[1]!s_stmnote_customertop5($A3784,$D3784,3)</f>
        <v>0</v>
      </c>
      <c r="Y3784" cm="1">
        <f t="array" ref="Y3784">[1]!s_stmnote_customertop5($A3784,$D3784,4)</f>
        <v>0</v>
      </c>
      <c r="Z3784" cm="1">
        <f t="array" ref="Z3784">[1]!s_stmnote_customertop5($A3784,$D3784,5)</f>
        <v>0</v>
      </c>
      <c r="AA3784" s="9">
        <f>[1]!s_stmnote_salestop5_pct(A3784,D3784)</f>
        <v>0</v>
      </c>
      <c r="AB3784" s="9">
        <f>[1]!s_fa_arturn(A3784,D3784)</f>
        <v>0</v>
      </c>
      <c r="AC3784" s="9">
        <f>[1]!fa_apturn(A3784,D3784)</f>
        <v>0</v>
      </c>
      <c r="AD3784" s="9">
        <f>[1]!s_fa_invturn(A3784,D3784)</f>
        <v>0</v>
      </c>
    </row>
    <row r="3785" spans="1:30">
      <c r="A3785">
        <v>783</v>
      </c>
      <c r="B3785" t="s">
        <v>110</v>
      </c>
      <c r="C3785" t="s">
        <v>1929</v>
      </c>
      <c r="D3785" s="8">
        <f t="shared" si="59"/>
        <v>45291</v>
      </c>
      <c r="E3785" t="s">
        <v>6942</v>
      </c>
      <c r="F3785">
        <v>2</v>
      </c>
      <c r="G3785" t="s">
        <v>10350</v>
      </c>
      <c r="H3785" t="s">
        <v>11974</v>
      </c>
      <c r="L3785" t="str" cm="1">
        <f t="array" ref="L3785">[1]!s_info_industry_gics(A3785,1)</f>
        <v>金融</v>
      </c>
      <c r="M3785" t="str" cm="1">
        <f t="array" ref="M3785">[1]!s_info_industry_gicscode(A3785,1)</f>
        <v>40</v>
      </c>
      <c r="N3785" t="str">
        <f>[1]!s_info_industry_gics(A3785,2)</f>
        <v>多元金融</v>
      </c>
      <c r="O3785" t="str">
        <f>[1]!s_info_industry_gicscode(A3785,2)</f>
        <v>4020</v>
      </c>
      <c r="P3785" cm="1">
        <f t="array" ref="P3785">[1]!s_stmnote_suppliertop5(A3785,D3785,1)</f>
        <v>0</v>
      </c>
      <c r="Q3785">
        <f>[1]!s_stmnote_suppliertop5(A3785,D3785,2)</f>
        <v>0</v>
      </c>
      <c r="R3785" cm="1">
        <f t="array" ref="R3785">[1]!s_stmnote_suppliertop5(A3785,D3785,3)</f>
        <v>0</v>
      </c>
      <c r="S3785" cm="1">
        <f t="array" ref="S3785">[1]!s_stmnote_suppliertop5(A3785,D3785,4)</f>
        <v>0</v>
      </c>
      <c r="T3785" cm="1">
        <f t="array" ref="T3785">[1]!s_stmnote_suppliertop5(A3785,D3785,5)</f>
        <v>0</v>
      </c>
      <c r="U3785" s="9">
        <f>[1]!s_stmnote_purchasetop5_pct(A3785,D3785)</f>
        <v>0</v>
      </c>
      <c r="V3785" cm="1">
        <f t="array" ref="V3785">[1]!s_stmnote_customertop5($A3785,$D3785,1)</f>
        <v>0</v>
      </c>
      <c r="W3785" cm="1">
        <f t="array" ref="W3785">[1]!s_stmnote_customertop5($A3785,$D3785,2)</f>
        <v>0</v>
      </c>
      <c r="X3785" cm="1">
        <f t="array" ref="X3785">[1]!s_stmnote_customertop5($A3785,$D3785,3)</f>
        <v>0</v>
      </c>
      <c r="Y3785" cm="1">
        <f t="array" ref="Y3785">[1]!s_stmnote_customertop5($A3785,$D3785,4)</f>
        <v>0</v>
      </c>
      <c r="Z3785" cm="1">
        <f t="array" ref="Z3785">[1]!s_stmnote_customertop5($A3785,$D3785,5)</f>
        <v>0</v>
      </c>
      <c r="AA3785" s="9">
        <f>[1]!s_stmnote_salestop5_pct(A3785,D3785)</f>
        <v>0</v>
      </c>
      <c r="AB3785" s="9">
        <f>[1]!s_fa_arturn(A3785,D3785)</f>
        <v>0</v>
      </c>
      <c r="AC3785" s="9">
        <f>[1]!fa_apturn(A3785,D3785)</f>
        <v>0</v>
      </c>
      <c r="AD3785" s="9">
        <f>[1]!s_fa_invturn(A3785,D3785)</f>
        <v>0</v>
      </c>
    </row>
    <row r="3786" spans="1:30">
      <c r="A3786">
        <v>987</v>
      </c>
      <c r="B3786" t="s">
        <v>160</v>
      </c>
      <c r="C3786" t="s">
        <v>2104</v>
      </c>
      <c r="D3786" s="8">
        <f t="shared" si="59"/>
        <v>44926</v>
      </c>
      <c r="E3786" t="s">
        <v>7131</v>
      </c>
      <c r="F3786">
        <v>1</v>
      </c>
      <c r="G3786" t="s">
        <v>8148</v>
      </c>
      <c r="L3786" t="str" cm="1">
        <f t="array" ref="L3786">[1]!s_info_industry_gics(A3786,1)</f>
        <v>金融</v>
      </c>
      <c r="M3786" t="str" cm="1">
        <f t="array" ref="M3786">[1]!s_info_industry_gicscode(A3786,1)</f>
        <v>40</v>
      </c>
      <c r="N3786" t="str">
        <f>[1]!s_info_industry_gics(A3786,2)</f>
        <v>多元金融</v>
      </c>
      <c r="O3786" t="str">
        <f>[1]!s_info_industry_gicscode(A3786,2)</f>
        <v>4020</v>
      </c>
      <c r="P3786" t="str" cm="1">
        <f t="array" ref="P3786">[1]!s_stmnote_suppliertop5(A3786,D3786,1)</f>
        <v>供应商一</v>
      </c>
      <c r="Q3786" t="str">
        <f>[1]!s_stmnote_suppliertop5(A3786,D3786,2)</f>
        <v>供应商二</v>
      </c>
      <c r="R3786" t="str" cm="1">
        <f t="array" ref="R3786">[1]!s_stmnote_suppliertop5(A3786,D3786,3)</f>
        <v>供应商三</v>
      </c>
      <c r="S3786" t="str" cm="1">
        <f t="array" ref="S3786">[1]!s_stmnote_suppliertop5(A3786,D3786,4)</f>
        <v>供应商四</v>
      </c>
      <c r="T3786" t="str" cm="1">
        <f t="array" ref="T3786">[1]!s_stmnote_suppliertop5(A3786,D3786,5)</f>
        <v>供应商五</v>
      </c>
      <c r="U3786" s="9">
        <f>[1]!s_stmnote_purchasetop5_pct(A3786,D3786)</f>
        <v>38.19</v>
      </c>
      <c r="V3786" t="str" cm="1">
        <f t="array" ref="V3786">[1]!s_stmnote_customertop5($A3786,$D3786,1)</f>
        <v>客户一</v>
      </c>
      <c r="W3786" t="str" cm="1">
        <f t="array" ref="W3786">[1]!s_stmnote_customertop5($A3786,$D3786,2)</f>
        <v>客户二</v>
      </c>
      <c r="X3786" t="str" cm="1">
        <f t="array" ref="X3786">[1]!s_stmnote_customertop5($A3786,$D3786,3)</f>
        <v>客户三</v>
      </c>
      <c r="Y3786" t="str" cm="1">
        <f t="array" ref="Y3786">[1]!s_stmnote_customertop5($A3786,$D3786,4)</f>
        <v>客户四</v>
      </c>
      <c r="Z3786" t="str" cm="1">
        <f t="array" ref="Z3786">[1]!s_stmnote_customertop5($A3786,$D3786,5)</f>
        <v>客户五</v>
      </c>
      <c r="AA3786" s="9">
        <f>[1]!s_stmnote_salestop5_pct(A3786,D3786)</f>
        <v>11.21</v>
      </c>
      <c r="AB3786" s="9">
        <f>[1]!s_fa_arturn(A3786,D3786)</f>
        <v>67.131299999999996</v>
      </c>
      <c r="AC3786" s="9">
        <f>[1]!fa_apturn(A3786,D3786)</f>
        <v>2717.4695638047401</v>
      </c>
      <c r="AD3786" s="9">
        <f>[1]!s_fa_invturn(A3786,D3786)</f>
        <v>7.3586999999999998</v>
      </c>
    </row>
    <row r="3787" spans="1:30">
      <c r="A3787">
        <v>987</v>
      </c>
      <c r="B3787" t="s">
        <v>160</v>
      </c>
      <c r="C3787" t="s">
        <v>2105</v>
      </c>
      <c r="D3787" s="8">
        <f t="shared" si="59"/>
        <v>44926</v>
      </c>
      <c r="E3787" t="s">
        <v>6996</v>
      </c>
      <c r="F3787">
        <v>1</v>
      </c>
      <c r="G3787" t="s">
        <v>8149</v>
      </c>
      <c r="L3787" t="str" cm="1">
        <f t="array" ref="L3787">[1]!s_info_industry_gics(A3787,1)</f>
        <v>金融</v>
      </c>
      <c r="M3787" t="str" cm="1">
        <f t="array" ref="M3787">[1]!s_info_industry_gicscode(A3787,1)</f>
        <v>40</v>
      </c>
      <c r="N3787" t="str">
        <f>[1]!s_info_industry_gics(A3787,2)</f>
        <v>多元金融</v>
      </c>
      <c r="O3787" t="str">
        <f>[1]!s_info_industry_gicscode(A3787,2)</f>
        <v>4020</v>
      </c>
      <c r="P3787" t="str" cm="1">
        <f t="array" ref="P3787">[1]!s_stmnote_suppliertop5(A3787,D3787,1)</f>
        <v>供应商一</v>
      </c>
      <c r="Q3787" t="str">
        <f>[1]!s_stmnote_suppliertop5(A3787,D3787,2)</f>
        <v>供应商二</v>
      </c>
      <c r="R3787" t="str" cm="1">
        <f t="array" ref="R3787">[1]!s_stmnote_suppliertop5(A3787,D3787,3)</f>
        <v>供应商三</v>
      </c>
      <c r="S3787" t="str" cm="1">
        <f t="array" ref="S3787">[1]!s_stmnote_suppliertop5(A3787,D3787,4)</f>
        <v>供应商四</v>
      </c>
      <c r="T3787" t="str" cm="1">
        <f t="array" ref="T3787">[1]!s_stmnote_suppliertop5(A3787,D3787,5)</f>
        <v>供应商五</v>
      </c>
      <c r="U3787" s="9">
        <f>[1]!s_stmnote_purchasetop5_pct(A3787,D3787)</f>
        <v>38.19</v>
      </c>
      <c r="V3787" t="str" cm="1">
        <f t="array" ref="V3787">[1]!s_stmnote_customertop5($A3787,$D3787,1)</f>
        <v>客户一</v>
      </c>
      <c r="W3787" t="str" cm="1">
        <f t="array" ref="W3787">[1]!s_stmnote_customertop5($A3787,$D3787,2)</f>
        <v>客户二</v>
      </c>
      <c r="X3787" t="str" cm="1">
        <f t="array" ref="X3787">[1]!s_stmnote_customertop5($A3787,$D3787,3)</f>
        <v>客户三</v>
      </c>
      <c r="Y3787" t="str" cm="1">
        <f t="array" ref="Y3787">[1]!s_stmnote_customertop5($A3787,$D3787,4)</f>
        <v>客户四</v>
      </c>
      <c r="Z3787" t="str" cm="1">
        <f t="array" ref="Z3787">[1]!s_stmnote_customertop5($A3787,$D3787,5)</f>
        <v>客户五</v>
      </c>
      <c r="AA3787" s="9">
        <f>[1]!s_stmnote_salestop5_pct(A3787,D3787)</f>
        <v>11.21</v>
      </c>
      <c r="AB3787" s="9">
        <f>[1]!s_fa_arturn(A3787,D3787)</f>
        <v>67.131299999999996</v>
      </c>
      <c r="AC3787" s="9">
        <f>[1]!fa_apturn(A3787,D3787)</f>
        <v>2717.4695638047401</v>
      </c>
      <c r="AD3787" s="9">
        <f>[1]!s_fa_invturn(A3787,D3787)</f>
        <v>7.3586999999999998</v>
      </c>
    </row>
    <row r="3788" spans="1:30">
      <c r="A3788">
        <v>987</v>
      </c>
      <c r="B3788" t="s">
        <v>160</v>
      </c>
      <c r="C3788" t="s">
        <v>2106</v>
      </c>
      <c r="D3788" s="8">
        <f t="shared" si="59"/>
        <v>45291</v>
      </c>
      <c r="E3788" t="s">
        <v>7118</v>
      </c>
      <c r="F3788">
        <v>1</v>
      </c>
      <c r="G3788" t="s">
        <v>8150</v>
      </c>
      <c r="L3788" t="str" cm="1">
        <f t="array" ref="L3788">[1]!s_info_industry_gics(A3788,1)</f>
        <v>金融</v>
      </c>
      <c r="M3788" t="str" cm="1">
        <f t="array" ref="M3788">[1]!s_info_industry_gicscode(A3788,1)</f>
        <v>40</v>
      </c>
      <c r="N3788" t="str">
        <f>[1]!s_info_industry_gics(A3788,2)</f>
        <v>多元金融</v>
      </c>
      <c r="O3788" t="str">
        <f>[1]!s_info_industry_gicscode(A3788,2)</f>
        <v>4020</v>
      </c>
      <c r="P3788" t="str" cm="1">
        <f t="array" ref="P3788">[1]!s_stmnote_suppliertop5(A3788,D3788,1)</f>
        <v>供应商1</v>
      </c>
      <c r="Q3788" t="str">
        <f>[1]!s_stmnote_suppliertop5(A3788,D3788,2)</f>
        <v>供应商2</v>
      </c>
      <c r="R3788" t="str" cm="1">
        <f t="array" ref="R3788">[1]!s_stmnote_suppliertop5(A3788,D3788,3)</f>
        <v>供应商3</v>
      </c>
      <c r="S3788" t="str" cm="1">
        <f t="array" ref="S3788">[1]!s_stmnote_suppliertop5(A3788,D3788,4)</f>
        <v>供应商4</v>
      </c>
      <c r="T3788" t="str" cm="1">
        <f t="array" ref="T3788">[1]!s_stmnote_suppliertop5(A3788,D3788,5)</f>
        <v>供应商5</v>
      </c>
      <c r="U3788" s="9">
        <f>[1]!s_stmnote_purchasetop5_pct(A3788,D3788)</f>
        <v>41.4</v>
      </c>
      <c r="V3788" t="str" cm="1">
        <f t="array" ref="V3788">[1]!s_stmnote_customertop5($A3788,$D3788,1)</f>
        <v>客户1</v>
      </c>
      <c r="W3788" t="str" cm="1">
        <f t="array" ref="W3788">[1]!s_stmnote_customertop5($A3788,$D3788,2)</f>
        <v>客户2</v>
      </c>
      <c r="X3788" t="str" cm="1">
        <f t="array" ref="X3788">[1]!s_stmnote_customertop5($A3788,$D3788,3)</f>
        <v>客户3</v>
      </c>
      <c r="Y3788" t="str" cm="1">
        <f t="array" ref="Y3788">[1]!s_stmnote_customertop5($A3788,$D3788,4)</f>
        <v>客户4</v>
      </c>
      <c r="Z3788" t="str" cm="1">
        <f t="array" ref="Z3788">[1]!s_stmnote_customertop5($A3788,$D3788,5)</f>
        <v>客户5</v>
      </c>
      <c r="AA3788" s="9">
        <f>[1]!s_stmnote_salestop5_pct(A3788,D3788)</f>
        <v>15.48</v>
      </c>
      <c r="AB3788" s="9">
        <f>[1]!s_fa_arturn(A3788,D3788)</f>
        <v>56.394799999999996</v>
      </c>
      <c r="AC3788" s="9">
        <f>[1]!fa_apturn(A3788,D3788)</f>
        <v>32.235098978734598</v>
      </c>
      <c r="AD3788" s="9">
        <f>[1]!s_fa_invturn(A3788,D3788)</f>
        <v>7.7765000000000004</v>
      </c>
    </row>
    <row r="3789" spans="1:30">
      <c r="A3789">
        <v>987</v>
      </c>
      <c r="B3789" t="s">
        <v>161</v>
      </c>
      <c r="C3789" t="s">
        <v>2107</v>
      </c>
      <c r="D3789" s="8">
        <f t="shared" si="59"/>
        <v>44926</v>
      </c>
      <c r="E3789" t="s">
        <v>6959</v>
      </c>
      <c r="F3789">
        <v>1</v>
      </c>
      <c r="G3789" t="s">
        <v>8151</v>
      </c>
      <c r="L3789" t="str" cm="1">
        <f t="array" ref="L3789">[1]!s_info_industry_gics(A3789,1)</f>
        <v>金融</v>
      </c>
      <c r="M3789" t="str" cm="1">
        <f t="array" ref="M3789">[1]!s_info_industry_gicscode(A3789,1)</f>
        <v>40</v>
      </c>
      <c r="N3789" t="str">
        <f>[1]!s_info_industry_gics(A3789,2)</f>
        <v>多元金融</v>
      </c>
      <c r="O3789" t="str">
        <f>[1]!s_info_industry_gicscode(A3789,2)</f>
        <v>4020</v>
      </c>
      <c r="P3789" t="str" cm="1">
        <f t="array" ref="P3789">[1]!s_stmnote_suppliertop5(A3789,D3789,1)</f>
        <v>供应商一</v>
      </c>
      <c r="Q3789" t="str">
        <f>[1]!s_stmnote_suppliertop5(A3789,D3789,2)</f>
        <v>供应商二</v>
      </c>
      <c r="R3789" t="str" cm="1">
        <f t="array" ref="R3789">[1]!s_stmnote_suppliertop5(A3789,D3789,3)</f>
        <v>供应商三</v>
      </c>
      <c r="S3789" t="str" cm="1">
        <f t="array" ref="S3789">[1]!s_stmnote_suppliertop5(A3789,D3789,4)</f>
        <v>供应商四</v>
      </c>
      <c r="T3789" t="str" cm="1">
        <f t="array" ref="T3789">[1]!s_stmnote_suppliertop5(A3789,D3789,5)</f>
        <v>供应商五</v>
      </c>
      <c r="U3789" s="9">
        <f>[1]!s_stmnote_purchasetop5_pct(A3789,D3789)</f>
        <v>38.19</v>
      </c>
      <c r="V3789" t="str" cm="1">
        <f t="array" ref="V3789">[1]!s_stmnote_customertop5($A3789,$D3789,1)</f>
        <v>客户一</v>
      </c>
      <c r="W3789" t="str" cm="1">
        <f t="array" ref="W3789">[1]!s_stmnote_customertop5($A3789,$D3789,2)</f>
        <v>客户二</v>
      </c>
      <c r="X3789" t="str" cm="1">
        <f t="array" ref="X3789">[1]!s_stmnote_customertop5($A3789,$D3789,3)</f>
        <v>客户三</v>
      </c>
      <c r="Y3789" t="str" cm="1">
        <f t="array" ref="Y3789">[1]!s_stmnote_customertop5($A3789,$D3789,4)</f>
        <v>客户四</v>
      </c>
      <c r="Z3789" t="str" cm="1">
        <f t="array" ref="Z3789">[1]!s_stmnote_customertop5($A3789,$D3789,5)</f>
        <v>客户五</v>
      </c>
      <c r="AA3789" s="9">
        <f>[1]!s_stmnote_salestop5_pct(A3789,D3789)</f>
        <v>11.21</v>
      </c>
      <c r="AB3789" s="9">
        <f>[1]!s_fa_arturn(A3789,D3789)</f>
        <v>67.131299999999996</v>
      </c>
      <c r="AC3789" s="9">
        <f>[1]!fa_apturn(A3789,D3789)</f>
        <v>2717.4695638047401</v>
      </c>
      <c r="AD3789" s="9">
        <f>[1]!s_fa_invturn(A3789,D3789)</f>
        <v>7.3586999999999998</v>
      </c>
    </row>
    <row r="3790" spans="1:30">
      <c r="A3790">
        <v>2423</v>
      </c>
      <c r="B3790" t="s">
        <v>326</v>
      </c>
      <c r="C3790" t="s">
        <v>2650</v>
      </c>
      <c r="D3790" s="8">
        <f t="shared" si="59"/>
        <v>44561</v>
      </c>
      <c r="E3790" t="s">
        <v>7050</v>
      </c>
      <c r="F3790">
        <v>2</v>
      </c>
      <c r="G3790" t="s">
        <v>10573</v>
      </c>
      <c r="H3790" t="s">
        <v>12084</v>
      </c>
      <c r="L3790" t="str" cm="1">
        <f t="array" ref="L3790">[1]!s_info_industry_gics(A3790,1)</f>
        <v>金融</v>
      </c>
      <c r="M3790" t="str" cm="1">
        <f t="array" ref="M3790">[1]!s_info_industry_gicscode(A3790,1)</f>
        <v>40</v>
      </c>
      <c r="N3790" t="str">
        <f>[1]!s_info_industry_gics(A3790,2)</f>
        <v>多元金融</v>
      </c>
      <c r="O3790" t="str">
        <f>[1]!s_info_industry_gicscode(A3790,2)</f>
        <v>4020</v>
      </c>
      <c r="P3790" t="str" cm="1">
        <f t="array" ref="P3790">[1]!s_stmnote_suppliertop5(A3790,D3790,1)</f>
        <v>第一名</v>
      </c>
      <c r="Q3790" t="str">
        <f>[1]!s_stmnote_suppliertop5(A3790,D3790,2)</f>
        <v>第二名</v>
      </c>
      <c r="R3790" t="str" cm="1">
        <f t="array" ref="R3790">[1]!s_stmnote_suppliertop5(A3790,D3790,3)</f>
        <v>第三名</v>
      </c>
      <c r="S3790" t="str" cm="1">
        <f t="array" ref="S3790">[1]!s_stmnote_suppliertop5(A3790,D3790,4)</f>
        <v>第四名</v>
      </c>
      <c r="T3790" t="str" cm="1">
        <f t="array" ref="T3790">[1]!s_stmnote_suppliertop5(A3790,D3790,5)</f>
        <v>第五名</v>
      </c>
      <c r="U3790" s="9">
        <f>[1]!s_stmnote_purchasetop5_pct(A3790,D3790)</f>
        <v>24.69</v>
      </c>
      <c r="V3790" t="str" cm="1">
        <f t="array" ref="V3790">[1]!s_stmnote_customertop5($A3790,$D3790,1)</f>
        <v>第一名</v>
      </c>
      <c r="W3790" t="str" cm="1">
        <f t="array" ref="W3790">[1]!s_stmnote_customertop5($A3790,$D3790,2)</f>
        <v>第二名</v>
      </c>
      <c r="X3790" t="str" cm="1">
        <f t="array" ref="X3790">[1]!s_stmnote_customertop5($A3790,$D3790,3)</f>
        <v>第三名</v>
      </c>
      <c r="Y3790" t="str" cm="1">
        <f t="array" ref="Y3790">[1]!s_stmnote_customertop5($A3790,$D3790,4)</f>
        <v>第四名</v>
      </c>
      <c r="Z3790" t="str" cm="1">
        <f t="array" ref="Z3790">[1]!s_stmnote_customertop5($A3790,$D3790,5)</f>
        <v>第五名</v>
      </c>
      <c r="AA3790" s="9">
        <f>[1]!s_stmnote_salestop5_pct(A3790,D3790)</f>
        <v>46.45</v>
      </c>
      <c r="AB3790" s="9">
        <f>[1]!s_fa_arturn(A3790,D3790)</f>
        <v>45.308</v>
      </c>
      <c r="AC3790" s="9">
        <f>[1]!fa_apturn(A3790,D3790)</f>
        <v>18.7103507368485</v>
      </c>
      <c r="AD3790" s="9">
        <f>[1]!s_fa_invturn(A3790,D3790)</f>
        <v>0</v>
      </c>
    </row>
    <row r="3791" spans="1:30">
      <c r="A3791">
        <v>2423</v>
      </c>
      <c r="B3791" t="s">
        <v>326</v>
      </c>
      <c r="C3791" t="s">
        <v>2651</v>
      </c>
      <c r="D3791" s="8">
        <f t="shared" si="59"/>
        <v>44561</v>
      </c>
      <c r="E3791" t="s">
        <v>7473</v>
      </c>
      <c r="F3791">
        <v>1</v>
      </c>
      <c r="G3791" t="s">
        <v>10574</v>
      </c>
      <c r="L3791" t="str" cm="1">
        <f t="array" ref="L3791">[1]!s_info_industry_gics(A3791,1)</f>
        <v>金融</v>
      </c>
      <c r="M3791" t="str" cm="1">
        <f t="array" ref="M3791">[1]!s_info_industry_gicscode(A3791,1)</f>
        <v>40</v>
      </c>
      <c r="N3791" t="str">
        <f>[1]!s_info_industry_gics(A3791,2)</f>
        <v>多元金融</v>
      </c>
      <c r="O3791" t="str">
        <f>[1]!s_info_industry_gicscode(A3791,2)</f>
        <v>4020</v>
      </c>
      <c r="P3791" t="str" cm="1">
        <f t="array" ref="P3791">[1]!s_stmnote_suppliertop5(A3791,D3791,1)</f>
        <v>第一名</v>
      </c>
      <c r="Q3791" t="str">
        <f>[1]!s_stmnote_suppliertop5(A3791,D3791,2)</f>
        <v>第二名</v>
      </c>
      <c r="R3791" t="str" cm="1">
        <f t="array" ref="R3791">[1]!s_stmnote_suppliertop5(A3791,D3791,3)</f>
        <v>第三名</v>
      </c>
      <c r="S3791" t="str" cm="1">
        <f t="array" ref="S3791">[1]!s_stmnote_suppliertop5(A3791,D3791,4)</f>
        <v>第四名</v>
      </c>
      <c r="T3791" t="str" cm="1">
        <f t="array" ref="T3791">[1]!s_stmnote_suppliertop5(A3791,D3791,5)</f>
        <v>第五名</v>
      </c>
      <c r="U3791" s="9">
        <f>[1]!s_stmnote_purchasetop5_pct(A3791,D3791)</f>
        <v>24.69</v>
      </c>
      <c r="V3791" t="str" cm="1">
        <f t="array" ref="V3791">[1]!s_stmnote_customertop5($A3791,$D3791,1)</f>
        <v>第一名</v>
      </c>
      <c r="W3791" t="str" cm="1">
        <f t="array" ref="W3791">[1]!s_stmnote_customertop5($A3791,$D3791,2)</f>
        <v>第二名</v>
      </c>
      <c r="X3791" t="str" cm="1">
        <f t="array" ref="X3791">[1]!s_stmnote_customertop5($A3791,$D3791,3)</f>
        <v>第三名</v>
      </c>
      <c r="Y3791" t="str" cm="1">
        <f t="array" ref="Y3791">[1]!s_stmnote_customertop5($A3791,$D3791,4)</f>
        <v>第四名</v>
      </c>
      <c r="Z3791" t="str" cm="1">
        <f t="array" ref="Z3791">[1]!s_stmnote_customertop5($A3791,$D3791,5)</f>
        <v>第五名</v>
      </c>
      <c r="AA3791" s="9">
        <f>[1]!s_stmnote_salestop5_pct(A3791,D3791)</f>
        <v>46.45</v>
      </c>
      <c r="AB3791" s="9">
        <f>[1]!s_fa_arturn(A3791,D3791)</f>
        <v>45.308</v>
      </c>
      <c r="AC3791" s="9">
        <f>[1]!fa_apturn(A3791,D3791)</f>
        <v>18.7103507368485</v>
      </c>
      <c r="AD3791" s="9">
        <f>[1]!s_fa_invturn(A3791,D3791)</f>
        <v>0</v>
      </c>
    </row>
    <row r="3792" spans="1:30">
      <c r="A3792">
        <v>2423</v>
      </c>
      <c r="B3792" t="s">
        <v>326</v>
      </c>
      <c r="C3792" t="s">
        <v>2652</v>
      </c>
      <c r="D3792" s="8">
        <f t="shared" ref="D3792:D3855" si="60">DATE(YEAR(E3792), 12, 31)</f>
        <v>44561</v>
      </c>
      <c r="E3792" t="s">
        <v>7347</v>
      </c>
      <c r="F3792">
        <v>1</v>
      </c>
      <c r="G3792" t="s">
        <v>8408</v>
      </c>
      <c r="L3792" t="str" cm="1">
        <f t="array" ref="L3792">[1]!s_info_industry_gics(A3792,1)</f>
        <v>金融</v>
      </c>
      <c r="M3792" t="str" cm="1">
        <f t="array" ref="M3792">[1]!s_info_industry_gicscode(A3792,1)</f>
        <v>40</v>
      </c>
      <c r="N3792" t="str">
        <f>[1]!s_info_industry_gics(A3792,2)</f>
        <v>多元金融</v>
      </c>
      <c r="O3792" t="str">
        <f>[1]!s_info_industry_gicscode(A3792,2)</f>
        <v>4020</v>
      </c>
      <c r="P3792" t="str" cm="1">
        <f t="array" ref="P3792">[1]!s_stmnote_suppliertop5(A3792,D3792,1)</f>
        <v>第一名</v>
      </c>
      <c r="Q3792" t="str">
        <f>[1]!s_stmnote_suppliertop5(A3792,D3792,2)</f>
        <v>第二名</v>
      </c>
      <c r="R3792" t="str" cm="1">
        <f t="array" ref="R3792">[1]!s_stmnote_suppliertop5(A3792,D3792,3)</f>
        <v>第三名</v>
      </c>
      <c r="S3792" t="str" cm="1">
        <f t="array" ref="S3792">[1]!s_stmnote_suppliertop5(A3792,D3792,4)</f>
        <v>第四名</v>
      </c>
      <c r="T3792" t="str" cm="1">
        <f t="array" ref="T3792">[1]!s_stmnote_suppliertop5(A3792,D3792,5)</f>
        <v>第五名</v>
      </c>
      <c r="U3792" s="9">
        <f>[1]!s_stmnote_purchasetop5_pct(A3792,D3792)</f>
        <v>24.69</v>
      </c>
      <c r="V3792" t="str" cm="1">
        <f t="array" ref="V3792">[1]!s_stmnote_customertop5($A3792,$D3792,1)</f>
        <v>第一名</v>
      </c>
      <c r="W3792" t="str" cm="1">
        <f t="array" ref="W3792">[1]!s_stmnote_customertop5($A3792,$D3792,2)</f>
        <v>第二名</v>
      </c>
      <c r="X3792" t="str" cm="1">
        <f t="array" ref="X3792">[1]!s_stmnote_customertop5($A3792,$D3792,3)</f>
        <v>第三名</v>
      </c>
      <c r="Y3792" t="str" cm="1">
        <f t="array" ref="Y3792">[1]!s_stmnote_customertop5($A3792,$D3792,4)</f>
        <v>第四名</v>
      </c>
      <c r="Z3792" t="str" cm="1">
        <f t="array" ref="Z3792">[1]!s_stmnote_customertop5($A3792,$D3792,5)</f>
        <v>第五名</v>
      </c>
      <c r="AA3792" s="9">
        <f>[1]!s_stmnote_salestop5_pct(A3792,D3792)</f>
        <v>46.45</v>
      </c>
      <c r="AB3792" s="9">
        <f>[1]!s_fa_arturn(A3792,D3792)</f>
        <v>45.308</v>
      </c>
      <c r="AC3792" s="9">
        <f>[1]!fa_apturn(A3792,D3792)</f>
        <v>18.7103507368485</v>
      </c>
      <c r="AD3792" s="9">
        <f>[1]!s_fa_invturn(A3792,D3792)</f>
        <v>0</v>
      </c>
    </row>
    <row r="3793" spans="1:30">
      <c r="A3793">
        <v>2423</v>
      </c>
      <c r="B3793" t="s">
        <v>326</v>
      </c>
      <c r="C3793" t="s">
        <v>2653</v>
      </c>
      <c r="D3793" s="8">
        <f t="shared" si="60"/>
        <v>44561</v>
      </c>
      <c r="E3793" t="s">
        <v>7474</v>
      </c>
      <c r="F3793">
        <v>1</v>
      </c>
      <c r="G3793" t="s">
        <v>8409</v>
      </c>
      <c r="L3793" t="str" cm="1">
        <f t="array" ref="L3793">[1]!s_info_industry_gics(A3793,1)</f>
        <v>金融</v>
      </c>
      <c r="M3793" t="str" cm="1">
        <f t="array" ref="M3793">[1]!s_info_industry_gicscode(A3793,1)</f>
        <v>40</v>
      </c>
      <c r="N3793" t="str">
        <f>[1]!s_info_industry_gics(A3793,2)</f>
        <v>多元金融</v>
      </c>
      <c r="O3793" t="str">
        <f>[1]!s_info_industry_gicscode(A3793,2)</f>
        <v>4020</v>
      </c>
      <c r="P3793" t="str" cm="1">
        <f t="array" ref="P3793">[1]!s_stmnote_suppliertop5(A3793,D3793,1)</f>
        <v>第一名</v>
      </c>
      <c r="Q3793" t="str">
        <f>[1]!s_stmnote_suppliertop5(A3793,D3793,2)</f>
        <v>第二名</v>
      </c>
      <c r="R3793" t="str" cm="1">
        <f t="array" ref="R3793">[1]!s_stmnote_suppliertop5(A3793,D3793,3)</f>
        <v>第三名</v>
      </c>
      <c r="S3793" t="str" cm="1">
        <f t="array" ref="S3793">[1]!s_stmnote_suppliertop5(A3793,D3793,4)</f>
        <v>第四名</v>
      </c>
      <c r="T3793" t="str" cm="1">
        <f t="array" ref="T3793">[1]!s_stmnote_suppliertop5(A3793,D3793,5)</f>
        <v>第五名</v>
      </c>
      <c r="U3793" s="9">
        <f>[1]!s_stmnote_purchasetop5_pct(A3793,D3793)</f>
        <v>24.69</v>
      </c>
      <c r="V3793" t="str" cm="1">
        <f t="array" ref="V3793">[1]!s_stmnote_customertop5($A3793,$D3793,1)</f>
        <v>第一名</v>
      </c>
      <c r="W3793" t="str" cm="1">
        <f t="array" ref="W3793">[1]!s_stmnote_customertop5($A3793,$D3793,2)</f>
        <v>第二名</v>
      </c>
      <c r="X3793" t="str" cm="1">
        <f t="array" ref="X3793">[1]!s_stmnote_customertop5($A3793,$D3793,3)</f>
        <v>第三名</v>
      </c>
      <c r="Y3793" t="str" cm="1">
        <f t="array" ref="Y3793">[1]!s_stmnote_customertop5($A3793,$D3793,4)</f>
        <v>第四名</v>
      </c>
      <c r="Z3793" t="str" cm="1">
        <f t="array" ref="Z3793">[1]!s_stmnote_customertop5($A3793,$D3793,5)</f>
        <v>第五名</v>
      </c>
      <c r="AA3793" s="9">
        <f>[1]!s_stmnote_salestop5_pct(A3793,D3793)</f>
        <v>46.45</v>
      </c>
      <c r="AB3793" s="9">
        <f>[1]!s_fa_arturn(A3793,D3793)</f>
        <v>45.308</v>
      </c>
      <c r="AC3793" s="9">
        <f>[1]!fa_apturn(A3793,D3793)</f>
        <v>18.7103507368485</v>
      </c>
      <c r="AD3793" s="9">
        <f>[1]!s_fa_invturn(A3793,D3793)</f>
        <v>0</v>
      </c>
    </row>
    <row r="3794" spans="1:30">
      <c r="A3794">
        <v>2423</v>
      </c>
      <c r="B3794" t="s">
        <v>326</v>
      </c>
      <c r="C3794" t="s">
        <v>2654</v>
      </c>
      <c r="D3794" s="8">
        <f t="shared" si="60"/>
        <v>44561</v>
      </c>
      <c r="E3794" t="s">
        <v>7475</v>
      </c>
      <c r="F3794">
        <v>1</v>
      </c>
      <c r="G3794" t="s">
        <v>8410</v>
      </c>
      <c r="L3794" t="str" cm="1">
        <f t="array" ref="L3794">[1]!s_info_industry_gics(A3794,1)</f>
        <v>金融</v>
      </c>
      <c r="M3794" t="str" cm="1">
        <f t="array" ref="M3794">[1]!s_info_industry_gicscode(A3794,1)</f>
        <v>40</v>
      </c>
      <c r="N3794" t="str">
        <f>[1]!s_info_industry_gics(A3794,2)</f>
        <v>多元金融</v>
      </c>
      <c r="O3794" t="str">
        <f>[1]!s_info_industry_gicscode(A3794,2)</f>
        <v>4020</v>
      </c>
      <c r="P3794" t="str" cm="1">
        <f t="array" ref="P3794">[1]!s_stmnote_suppliertop5(A3794,D3794,1)</f>
        <v>第一名</v>
      </c>
      <c r="Q3794" t="str">
        <f>[1]!s_stmnote_suppliertop5(A3794,D3794,2)</f>
        <v>第二名</v>
      </c>
      <c r="R3794" t="str" cm="1">
        <f t="array" ref="R3794">[1]!s_stmnote_suppliertop5(A3794,D3794,3)</f>
        <v>第三名</v>
      </c>
      <c r="S3794" t="str" cm="1">
        <f t="array" ref="S3794">[1]!s_stmnote_suppliertop5(A3794,D3794,4)</f>
        <v>第四名</v>
      </c>
      <c r="T3794" t="str" cm="1">
        <f t="array" ref="T3794">[1]!s_stmnote_suppliertop5(A3794,D3794,5)</f>
        <v>第五名</v>
      </c>
      <c r="U3794" s="9">
        <f>[1]!s_stmnote_purchasetop5_pct(A3794,D3794)</f>
        <v>24.69</v>
      </c>
      <c r="V3794" t="str" cm="1">
        <f t="array" ref="V3794">[1]!s_stmnote_customertop5($A3794,$D3794,1)</f>
        <v>第一名</v>
      </c>
      <c r="W3794" t="str" cm="1">
        <f t="array" ref="W3794">[1]!s_stmnote_customertop5($A3794,$D3794,2)</f>
        <v>第二名</v>
      </c>
      <c r="X3794" t="str" cm="1">
        <f t="array" ref="X3794">[1]!s_stmnote_customertop5($A3794,$D3794,3)</f>
        <v>第三名</v>
      </c>
      <c r="Y3794" t="str" cm="1">
        <f t="array" ref="Y3794">[1]!s_stmnote_customertop5($A3794,$D3794,4)</f>
        <v>第四名</v>
      </c>
      <c r="Z3794" t="str" cm="1">
        <f t="array" ref="Z3794">[1]!s_stmnote_customertop5($A3794,$D3794,5)</f>
        <v>第五名</v>
      </c>
      <c r="AA3794" s="9">
        <f>[1]!s_stmnote_salestop5_pct(A3794,D3794)</f>
        <v>46.45</v>
      </c>
      <c r="AB3794" s="9">
        <f>[1]!s_fa_arturn(A3794,D3794)</f>
        <v>45.308</v>
      </c>
      <c r="AC3794" s="9">
        <f>[1]!fa_apturn(A3794,D3794)</f>
        <v>18.7103507368485</v>
      </c>
      <c r="AD3794" s="9">
        <f>[1]!s_fa_invturn(A3794,D3794)</f>
        <v>0</v>
      </c>
    </row>
    <row r="3795" spans="1:30">
      <c r="A3795">
        <v>2423</v>
      </c>
      <c r="B3795" t="s">
        <v>326</v>
      </c>
      <c r="C3795" t="s">
        <v>2655</v>
      </c>
      <c r="D3795" s="8">
        <f t="shared" si="60"/>
        <v>44561</v>
      </c>
      <c r="E3795" t="s">
        <v>7378</v>
      </c>
      <c r="F3795">
        <v>2</v>
      </c>
      <c r="G3795" t="s">
        <v>10575</v>
      </c>
      <c r="H3795" t="s">
        <v>12085</v>
      </c>
      <c r="L3795" t="str" cm="1">
        <f t="array" ref="L3795">[1]!s_info_industry_gics(A3795,1)</f>
        <v>金融</v>
      </c>
      <c r="M3795" t="str" cm="1">
        <f t="array" ref="M3795">[1]!s_info_industry_gicscode(A3795,1)</f>
        <v>40</v>
      </c>
      <c r="N3795" t="str">
        <f>[1]!s_info_industry_gics(A3795,2)</f>
        <v>多元金融</v>
      </c>
      <c r="O3795" t="str">
        <f>[1]!s_info_industry_gicscode(A3795,2)</f>
        <v>4020</v>
      </c>
      <c r="P3795" t="str" cm="1">
        <f t="array" ref="P3795">[1]!s_stmnote_suppliertop5(A3795,D3795,1)</f>
        <v>第一名</v>
      </c>
      <c r="Q3795" t="str">
        <f>[1]!s_stmnote_suppliertop5(A3795,D3795,2)</f>
        <v>第二名</v>
      </c>
      <c r="R3795" t="str" cm="1">
        <f t="array" ref="R3795">[1]!s_stmnote_suppliertop5(A3795,D3795,3)</f>
        <v>第三名</v>
      </c>
      <c r="S3795" t="str" cm="1">
        <f t="array" ref="S3795">[1]!s_stmnote_suppliertop5(A3795,D3795,4)</f>
        <v>第四名</v>
      </c>
      <c r="T3795" t="str" cm="1">
        <f t="array" ref="T3795">[1]!s_stmnote_suppliertop5(A3795,D3795,5)</f>
        <v>第五名</v>
      </c>
      <c r="U3795" s="9">
        <f>[1]!s_stmnote_purchasetop5_pct(A3795,D3795)</f>
        <v>24.69</v>
      </c>
      <c r="V3795" t="str" cm="1">
        <f t="array" ref="V3795">[1]!s_stmnote_customertop5($A3795,$D3795,1)</f>
        <v>第一名</v>
      </c>
      <c r="W3795" t="str" cm="1">
        <f t="array" ref="W3795">[1]!s_stmnote_customertop5($A3795,$D3795,2)</f>
        <v>第二名</v>
      </c>
      <c r="X3795" t="str" cm="1">
        <f t="array" ref="X3795">[1]!s_stmnote_customertop5($A3795,$D3795,3)</f>
        <v>第三名</v>
      </c>
      <c r="Y3795" t="str" cm="1">
        <f t="array" ref="Y3795">[1]!s_stmnote_customertop5($A3795,$D3795,4)</f>
        <v>第四名</v>
      </c>
      <c r="Z3795" t="str" cm="1">
        <f t="array" ref="Z3795">[1]!s_stmnote_customertop5($A3795,$D3795,5)</f>
        <v>第五名</v>
      </c>
      <c r="AA3795" s="9">
        <f>[1]!s_stmnote_salestop5_pct(A3795,D3795)</f>
        <v>46.45</v>
      </c>
      <c r="AB3795" s="9">
        <f>[1]!s_fa_arturn(A3795,D3795)</f>
        <v>45.308</v>
      </c>
      <c r="AC3795" s="9">
        <f>[1]!fa_apturn(A3795,D3795)</f>
        <v>18.7103507368485</v>
      </c>
      <c r="AD3795" s="9">
        <f>[1]!s_fa_invturn(A3795,D3795)</f>
        <v>0</v>
      </c>
    </row>
    <row r="3796" spans="1:30">
      <c r="A3796">
        <v>2423</v>
      </c>
      <c r="B3796" t="s">
        <v>326</v>
      </c>
      <c r="C3796" t="s">
        <v>2656</v>
      </c>
      <c r="D3796" s="8">
        <f t="shared" si="60"/>
        <v>44561</v>
      </c>
      <c r="E3796" t="s">
        <v>6922</v>
      </c>
      <c r="F3796">
        <v>2</v>
      </c>
      <c r="G3796" t="s">
        <v>10576</v>
      </c>
      <c r="H3796" t="s">
        <v>12086</v>
      </c>
      <c r="L3796" t="str" cm="1">
        <f t="array" ref="L3796">[1]!s_info_industry_gics(A3796,1)</f>
        <v>金融</v>
      </c>
      <c r="M3796" t="str" cm="1">
        <f t="array" ref="M3796">[1]!s_info_industry_gicscode(A3796,1)</f>
        <v>40</v>
      </c>
      <c r="N3796" t="str">
        <f>[1]!s_info_industry_gics(A3796,2)</f>
        <v>多元金融</v>
      </c>
      <c r="O3796" t="str">
        <f>[1]!s_info_industry_gicscode(A3796,2)</f>
        <v>4020</v>
      </c>
      <c r="P3796" t="str" cm="1">
        <f t="array" ref="P3796">[1]!s_stmnote_suppliertop5(A3796,D3796,1)</f>
        <v>第一名</v>
      </c>
      <c r="Q3796" t="str">
        <f>[1]!s_stmnote_suppliertop5(A3796,D3796,2)</f>
        <v>第二名</v>
      </c>
      <c r="R3796" t="str" cm="1">
        <f t="array" ref="R3796">[1]!s_stmnote_suppliertop5(A3796,D3796,3)</f>
        <v>第三名</v>
      </c>
      <c r="S3796" t="str" cm="1">
        <f t="array" ref="S3796">[1]!s_stmnote_suppliertop5(A3796,D3796,4)</f>
        <v>第四名</v>
      </c>
      <c r="T3796" t="str" cm="1">
        <f t="array" ref="T3796">[1]!s_stmnote_suppliertop5(A3796,D3796,5)</f>
        <v>第五名</v>
      </c>
      <c r="U3796" s="9">
        <f>[1]!s_stmnote_purchasetop5_pct(A3796,D3796)</f>
        <v>24.69</v>
      </c>
      <c r="V3796" t="str" cm="1">
        <f t="array" ref="V3796">[1]!s_stmnote_customertop5($A3796,$D3796,1)</f>
        <v>第一名</v>
      </c>
      <c r="W3796" t="str" cm="1">
        <f t="array" ref="W3796">[1]!s_stmnote_customertop5($A3796,$D3796,2)</f>
        <v>第二名</v>
      </c>
      <c r="X3796" t="str" cm="1">
        <f t="array" ref="X3796">[1]!s_stmnote_customertop5($A3796,$D3796,3)</f>
        <v>第三名</v>
      </c>
      <c r="Y3796" t="str" cm="1">
        <f t="array" ref="Y3796">[1]!s_stmnote_customertop5($A3796,$D3796,4)</f>
        <v>第四名</v>
      </c>
      <c r="Z3796" t="str" cm="1">
        <f t="array" ref="Z3796">[1]!s_stmnote_customertop5($A3796,$D3796,5)</f>
        <v>第五名</v>
      </c>
      <c r="AA3796" s="9">
        <f>[1]!s_stmnote_salestop5_pct(A3796,D3796)</f>
        <v>46.45</v>
      </c>
      <c r="AB3796" s="9">
        <f>[1]!s_fa_arturn(A3796,D3796)</f>
        <v>45.308</v>
      </c>
      <c r="AC3796" s="9">
        <f>[1]!fa_apturn(A3796,D3796)</f>
        <v>18.7103507368485</v>
      </c>
      <c r="AD3796" s="9">
        <f>[1]!s_fa_invturn(A3796,D3796)</f>
        <v>0</v>
      </c>
    </row>
    <row r="3797" spans="1:30">
      <c r="A3797">
        <v>2423</v>
      </c>
      <c r="B3797" t="s">
        <v>326</v>
      </c>
      <c r="C3797" t="s">
        <v>2657</v>
      </c>
      <c r="D3797" s="8">
        <f t="shared" si="60"/>
        <v>44926</v>
      </c>
      <c r="E3797" t="s">
        <v>7117</v>
      </c>
      <c r="F3797">
        <v>1</v>
      </c>
      <c r="G3797" t="s">
        <v>8411</v>
      </c>
      <c r="L3797" t="str" cm="1">
        <f t="array" ref="L3797">[1]!s_info_industry_gics(A3797,1)</f>
        <v>金融</v>
      </c>
      <c r="M3797" t="str" cm="1">
        <f t="array" ref="M3797">[1]!s_info_industry_gicscode(A3797,1)</f>
        <v>40</v>
      </c>
      <c r="N3797" t="str">
        <f>[1]!s_info_industry_gics(A3797,2)</f>
        <v>多元金融</v>
      </c>
      <c r="O3797" t="str">
        <f>[1]!s_info_industry_gicscode(A3797,2)</f>
        <v>4020</v>
      </c>
      <c r="P3797" t="str" cm="1">
        <f t="array" ref="P3797">[1]!s_stmnote_suppliertop5(A3797,D3797,1)</f>
        <v>第一名</v>
      </c>
      <c r="Q3797" t="str">
        <f>[1]!s_stmnote_suppliertop5(A3797,D3797,2)</f>
        <v>第二名</v>
      </c>
      <c r="R3797" t="str" cm="1">
        <f t="array" ref="R3797">[1]!s_stmnote_suppliertop5(A3797,D3797,3)</f>
        <v>第三名</v>
      </c>
      <c r="S3797" t="str" cm="1">
        <f t="array" ref="S3797">[1]!s_stmnote_suppliertop5(A3797,D3797,4)</f>
        <v>第四名</v>
      </c>
      <c r="T3797" t="str" cm="1">
        <f t="array" ref="T3797">[1]!s_stmnote_suppliertop5(A3797,D3797,5)</f>
        <v>第五名</v>
      </c>
      <c r="U3797" s="9">
        <f>[1]!s_stmnote_purchasetop5_pct(A3797,D3797)</f>
        <v>23.42</v>
      </c>
      <c r="V3797" t="str" cm="1">
        <f t="array" ref="V3797">[1]!s_stmnote_customertop5($A3797,$D3797,1)</f>
        <v>第一名</v>
      </c>
      <c r="W3797" t="str" cm="1">
        <f t="array" ref="W3797">[1]!s_stmnote_customertop5($A3797,$D3797,2)</f>
        <v>第二名</v>
      </c>
      <c r="X3797" t="str" cm="1">
        <f t="array" ref="X3797">[1]!s_stmnote_customertop5($A3797,$D3797,3)</f>
        <v>第三名</v>
      </c>
      <c r="Y3797" t="str" cm="1">
        <f t="array" ref="Y3797">[1]!s_stmnote_customertop5($A3797,$D3797,4)</f>
        <v>第四名</v>
      </c>
      <c r="Z3797" t="str" cm="1">
        <f t="array" ref="Z3797">[1]!s_stmnote_customertop5($A3797,$D3797,5)</f>
        <v>第五名</v>
      </c>
      <c r="AA3797" s="9">
        <f>[1]!s_stmnote_salestop5_pct(A3797,D3797)</f>
        <v>7.69</v>
      </c>
      <c r="AB3797" s="9">
        <f>[1]!s_fa_arturn(A3797,D3797)</f>
        <v>18.569400000000002</v>
      </c>
      <c r="AC3797" s="9">
        <f>[1]!fa_apturn(A3797,D3797)</f>
        <v>12.150460503237101</v>
      </c>
      <c r="AD3797" s="9">
        <f>[1]!s_fa_invturn(A3797,D3797)</f>
        <v>27.123799999999999</v>
      </c>
    </row>
    <row r="3798" spans="1:30">
      <c r="A3798">
        <v>2423</v>
      </c>
      <c r="B3798" t="s">
        <v>326</v>
      </c>
      <c r="C3798" t="s">
        <v>2658</v>
      </c>
      <c r="D3798" s="8">
        <f t="shared" si="60"/>
        <v>44926</v>
      </c>
      <c r="E3798" t="s">
        <v>6958</v>
      </c>
      <c r="F3798">
        <v>1</v>
      </c>
      <c r="G3798" t="s">
        <v>8412</v>
      </c>
      <c r="L3798" t="str" cm="1">
        <f t="array" ref="L3798">[1]!s_info_industry_gics(A3798,1)</f>
        <v>金融</v>
      </c>
      <c r="M3798" t="str" cm="1">
        <f t="array" ref="M3798">[1]!s_info_industry_gicscode(A3798,1)</f>
        <v>40</v>
      </c>
      <c r="N3798" t="str">
        <f>[1]!s_info_industry_gics(A3798,2)</f>
        <v>多元金融</v>
      </c>
      <c r="O3798" t="str">
        <f>[1]!s_info_industry_gicscode(A3798,2)</f>
        <v>4020</v>
      </c>
      <c r="P3798" t="str" cm="1">
        <f t="array" ref="P3798">[1]!s_stmnote_suppliertop5(A3798,D3798,1)</f>
        <v>第一名</v>
      </c>
      <c r="Q3798" t="str">
        <f>[1]!s_stmnote_suppliertop5(A3798,D3798,2)</f>
        <v>第二名</v>
      </c>
      <c r="R3798" t="str" cm="1">
        <f t="array" ref="R3798">[1]!s_stmnote_suppliertop5(A3798,D3798,3)</f>
        <v>第三名</v>
      </c>
      <c r="S3798" t="str" cm="1">
        <f t="array" ref="S3798">[1]!s_stmnote_suppliertop5(A3798,D3798,4)</f>
        <v>第四名</v>
      </c>
      <c r="T3798" t="str" cm="1">
        <f t="array" ref="T3798">[1]!s_stmnote_suppliertop5(A3798,D3798,5)</f>
        <v>第五名</v>
      </c>
      <c r="U3798" s="9">
        <f>[1]!s_stmnote_purchasetop5_pct(A3798,D3798)</f>
        <v>23.42</v>
      </c>
      <c r="V3798" t="str" cm="1">
        <f t="array" ref="V3798">[1]!s_stmnote_customertop5($A3798,$D3798,1)</f>
        <v>第一名</v>
      </c>
      <c r="W3798" t="str" cm="1">
        <f t="array" ref="W3798">[1]!s_stmnote_customertop5($A3798,$D3798,2)</f>
        <v>第二名</v>
      </c>
      <c r="X3798" t="str" cm="1">
        <f t="array" ref="X3798">[1]!s_stmnote_customertop5($A3798,$D3798,3)</f>
        <v>第三名</v>
      </c>
      <c r="Y3798" t="str" cm="1">
        <f t="array" ref="Y3798">[1]!s_stmnote_customertop5($A3798,$D3798,4)</f>
        <v>第四名</v>
      </c>
      <c r="Z3798" t="str" cm="1">
        <f t="array" ref="Z3798">[1]!s_stmnote_customertop5($A3798,$D3798,5)</f>
        <v>第五名</v>
      </c>
      <c r="AA3798" s="9">
        <f>[1]!s_stmnote_salestop5_pct(A3798,D3798)</f>
        <v>7.69</v>
      </c>
      <c r="AB3798" s="9">
        <f>[1]!s_fa_arturn(A3798,D3798)</f>
        <v>18.569400000000002</v>
      </c>
      <c r="AC3798" s="9">
        <f>[1]!fa_apturn(A3798,D3798)</f>
        <v>12.150460503237101</v>
      </c>
      <c r="AD3798" s="9">
        <f>[1]!s_fa_invturn(A3798,D3798)</f>
        <v>27.123799999999999</v>
      </c>
    </row>
    <row r="3799" spans="1:30">
      <c r="A3799">
        <v>2423</v>
      </c>
      <c r="B3799" t="s">
        <v>326</v>
      </c>
      <c r="C3799" t="s">
        <v>2659</v>
      </c>
      <c r="D3799" s="8">
        <f t="shared" si="60"/>
        <v>44926</v>
      </c>
      <c r="E3799" t="s">
        <v>7163</v>
      </c>
      <c r="F3799">
        <v>1</v>
      </c>
      <c r="G3799" t="s">
        <v>8413</v>
      </c>
      <c r="L3799" t="str" cm="1">
        <f t="array" ref="L3799">[1]!s_info_industry_gics(A3799,1)</f>
        <v>金融</v>
      </c>
      <c r="M3799" t="str" cm="1">
        <f t="array" ref="M3799">[1]!s_info_industry_gicscode(A3799,1)</f>
        <v>40</v>
      </c>
      <c r="N3799" t="str">
        <f>[1]!s_info_industry_gics(A3799,2)</f>
        <v>多元金融</v>
      </c>
      <c r="O3799" t="str">
        <f>[1]!s_info_industry_gicscode(A3799,2)</f>
        <v>4020</v>
      </c>
      <c r="P3799" t="str" cm="1">
        <f t="array" ref="P3799">[1]!s_stmnote_suppliertop5(A3799,D3799,1)</f>
        <v>第一名</v>
      </c>
      <c r="Q3799" t="str">
        <f>[1]!s_stmnote_suppliertop5(A3799,D3799,2)</f>
        <v>第二名</v>
      </c>
      <c r="R3799" t="str" cm="1">
        <f t="array" ref="R3799">[1]!s_stmnote_suppliertop5(A3799,D3799,3)</f>
        <v>第三名</v>
      </c>
      <c r="S3799" t="str" cm="1">
        <f t="array" ref="S3799">[1]!s_stmnote_suppliertop5(A3799,D3799,4)</f>
        <v>第四名</v>
      </c>
      <c r="T3799" t="str" cm="1">
        <f t="array" ref="T3799">[1]!s_stmnote_suppliertop5(A3799,D3799,5)</f>
        <v>第五名</v>
      </c>
      <c r="U3799" s="9">
        <f>[1]!s_stmnote_purchasetop5_pct(A3799,D3799)</f>
        <v>23.42</v>
      </c>
      <c r="V3799" t="str" cm="1">
        <f t="array" ref="V3799">[1]!s_stmnote_customertop5($A3799,$D3799,1)</f>
        <v>第一名</v>
      </c>
      <c r="W3799" t="str" cm="1">
        <f t="array" ref="W3799">[1]!s_stmnote_customertop5($A3799,$D3799,2)</f>
        <v>第二名</v>
      </c>
      <c r="X3799" t="str" cm="1">
        <f t="array" ref="X3799">[1]!s_stmnote_customertop5($A3799,$D3799,3)</f>
        <v>第三名</v>
      </c>
      <c r="Y3799" t="str" cm="1">
        <f t="array" ref="Y3799">[1]!s_stmnote_customertop5($A3799,$D3799,4)</f>
        <v>第四名</v>
      </c>
      <c r="Z3799" t="str" cm="1">
        <f t="array" ref="Z3799">[1]!s_stmnote_customertop5($A3799,$D3799,5)</f>
        <v>第五名</v>
      </c>
      <c r="AA3799" s="9">
        <f>[1]!s_stmnote_salestop5_pct(A3799,D3799)</f>
        <v>7.69</v>
      </c>
      <c r="AB3799" s="9">
        <f>[1]!s_fa_arturn(A3799,D3799)</f>
        <v>18.569400000000002</v>
      </c>
      <c r="AC3799" s="9">
        <f>[1]!fa_apturn(A3799,D3799)</f>
        <v>12.150460503237101</v>
      </c>
      <c r="AD3799" s="9">
        <f>[1]!s_fa_invturn(A3799,D3799)</f>
        <v>27.123799999999999</v>
      </c>
    </row>
    <row r="3800" spans="1:30">
      <c r="A3800">
        <v>2423</v>
      </c>
      <c r="B3800" t="s">
        <v>326</v>
      </c>
      <c r="C3800" t="s">
        <v>2660</v>
      </c>
      <c r="D3800" s="8">
        <f t="shared" si="60"/>
        <v>45291</v>
      </c>
      <c r="E3800" t="s">
        <v>6970</v>
      </c>
      <c r="F3800">
        <v>2</v>
      </c>
      <c r="G3800" t="s">
        <v>10577</v>
      </c>
      <c r="H3800" t="s">
        <v>12087</v>
      </c>
      <c r="L3800" t="str" cm="1">
        <f t="array" ref="L3800">[1]!s_info_industry_gics(A3800,1)</f>
        <v>金融</v>
      </c>
      <c r="M3800" t="str" cm="1">
        <f t="array" ref="M3800">[1]!s_info_industry_gicscode(A3800,1)</f>
        <v>40</v>
      </c>
      <c r="N3800" t="str">
        <f>[1]!s_info_industry_gics(A3800,2)</f>
        <v>多元金融</v>
      </c>
      <c r="O3800" t="str">
        <f>[1]!s_info_industry_gicscode(A3800,2)</f>
        <v>4020</v>
      </c>
      <c r="P3800" t="str" cm="1">
        <f t="array" ref="P3800">[1]!s_stmnote_suppliertop5(A3800,D3800,1)</f>
        <v>第一名</v>
      </c>
      <c r="Q3800" t="str">
        <f>[1]!s_stmnote_suppliertop5(A3800,D3800,2)</f>
        <v>第二名</v>
      </c>
      <c r="R3800" t="str" cm="1">
        <f t="array" ref="R3800">[1]!s_stmnote_suppliertop5(A3800,D3800,3)</f>
        <v>第三名</v>
      </c>
      <c r="S3800" t="str" cm="1">
        <f t="array" ref="S3800">[1]!s_stmnote_suppliertop5(A3800,D3800,4)</f>
        <v>第四名</v>
      </c>
      <c r="T3800" t="str" cm="1">
        <f t="array" ref="T3800">[1]!s_stmnote_suppliertop5(A3800,D3800,5)</f>
        <v>第五名</v>
      </c>
      <c r="U3800" s="9">
        <f>[1]!s_stmnote_purchasetop5_pct(A3800,D3800)</f>
        <v>15.75</v>
      </c>
      <c r="V3800" t="str" cm="1">
        <f t="array" ref="V3800">[1]!s_stmnote_customertop5($A3800,$D3800,1)</f>
        <v>第一名</v>
      </c>
      <c r="W3800" t="str" cm="1">
        <f t="array" ref="W3800">[1]!s_stmnote_customertop5($A3800,$D3800,2)</f>
        <v>第二名</v>
      </c>
      <c r="X3800" t="str" cm="1">
        <f t="array" ref="X3800">[1]!s_stmnote_customertop5($A3800,$D3800,3)</f>
        <v>第三名</v>
      </c>
      <c r="Y3800" t="str" cm="1">
        <f t="array" ref="Y3800">[1]!s_stmnote_customertop5($A3800,$D3800,4)</f>
        <v>第四名</v>
      </c>
      <c r="Z3800" t="str" cm="1">
        <f t="array" ref="Z3800">[1]!s_stmnote_customertop5($A3800,$D3800,5)</f>
        <v>第五名</v>
      </c>
      <c r="AA3800" s="9">
        <f>[1]!s_stmnote_salestop5_pct(A3800,D3800)</f>
        <v>4.57</v>
      </c>
      <c r="AB3800" s="9">
        <f>[1]!s_fa_arturn(A3800,D3800)</f>
        <v>9.9903999999999993</v>
      </c>
      <c r="AC3800" s="9">
        <f>[1]!fa_apturn(A3800,D3800)</f>
        <v>7.0933006810638002</v>
      </c>
      <c r="AD3800" s="9">
        <f>[1]!s_fa_invturn(A3800,D3800)</f>
        <v>33.642699999999998</v>
      </c>
    </row>
    <row r="3801" spans="1:30">
      <c r="A3801">
        <v>2423</v>
      </c>
      <c r="B3801" t="s">
        <v>326</v>
      </c>
      <c r="C3801" t="s">
        <v>2661</v>
      </c>
      <c r="D3801" s="8">
        <f t="shared" si="60"/>
        <v>45291</v>
      </c>
      <c r="E3801" t="s">
        <v>7061</v>
      </c>
      <c r="F3801">
        <v>2</v>
      </c>
      <c r="G3801" t="s">
        <v>10578</v>
      </c>
      <c r="H3801" t="s">
        <v>12088</v>
      </c>
      <c r="L3801" t="str" cm="1">
        <f t="array" ref="L3801">[1]!s_info_industry_gics(A3801,1)</f>
        <v>金融</v>
      </c>
      <c r="M3801" t="str" cm="1">
        <f t="array" ref="M3801">[1]!s_info_industry_gicscode(A3801,1)</f>
        <v>40</v>
      </c>
      <c r="N3801" t="str">
        <f>[1]!s_info_industry_gics(A3801,2)</f>
        <v>多元金融</v>
      </c>
      <c r="O3801" t="str">
        <f>[1]!s_info_industry_gicscode(A3801,2)</f>
        <v>4020</v>
      </c>
      <c r="P3801" t="str" cm="1">
        <f t="array" ref="P3801">[1]!s_stmnote_suppliertop5(A3801,D3801,1)</f>
        <v>第一名</v>
      </c>
      <c r="Q3801" t="str">
        <f>[1]!s_stmnote_suppliertop5(A3801,D3801,2)</f>
        <v>第二名</v>
      </c>
      <c r="R3801" t="str" cm="1">
        <f t="array" ref="R3801">[1]!s_stmnote_suppliertop5(A3801,D3801,3)</f>
        <v>第三名</v>
      </c>
      <c r="S3801" t="str" cm="1">
        <f t="array" ref="S3801">[1]!s_stmnote_suppliertop5(A3801,D3801,4)</f>
        <v>第四名</v>
      </c>
      <c r="T3801" t="str" cm="1">
        <f t="array" ref="T3801">[1]!s_stmnote_suppliertop5(A3801,D3801,5)</f>
        <v>第五名</v>
      </c>
      <c r="U3801" s="9">
        <f>[1]!s_stmnote_purchasetop5_pct(A3801,D3801)</f>
        <v>15.75</v>
      </c>
      <c r="V3801" t="str" cm="1">
        <f t="array" ref="V3801">[1]!s_stmnote_customertop5($A3801,$D3801,1)</f>
        <v>第一名</v>
      </c>
      <c r="W3801" t="str" cm="1">
        <f t="array" ref="W3801">[1]!s_stmnote_customertop5($A3801,$D3801,2)</f>
        <v>第二名</v>
      </c>
      <c r="X3801" t="str" cm="1">
        <f t="array" ref="X3801">[1]!s_stmnote_customertop5($A3801,$D3801,3)</f>
        <v>第三名</v>
      </c>
      <c r="Y3801" t="str" cm="1">
        <f t="array" ref="Y3801">[1]!s_stmnote_customertop5($A3801,$D3801,4)</f>
        <v>第四名</v>
      </c>
      <c r="Z3801" t="str" cm="1">
        <f t="array" ref="Z3801">[1]!s_stmnote_customertop5($A3801,$D3801,5)</f>
        <v>第五名</v>
      </c>
      <c r="AA3801" s="9">
        <f>[1]!s_stmnote_salestop5_pct(A3801,D3801)</f>
        <v>4.57</v>
      </c>
      <c r="AB3801" s="9">
        <f>[1]!s_fa_arturn(A3801,D3801)</f>
        <v>9.9903999999999993</v>
      </c>
      <c r="AC3801" s="9">
        <f>[1]!fa_apturn(A3801,D3801)</f>
        <v>7.0933006810638002</v>
      </c>
      <c r="AD3801" s="9">
        <f>[1]!s_fa_invturn(A3801,D3801)</f>
        <v>33.642699999999998</v>
      </c>
    </row>
    <row r="3802" spans="1:30">
      <c r="A3802">
        <v>2423</v>
      </c>
      <c r="B3802" t="s">
        <v>326</v>
      </c>
      <c r="C3802" t="s">
        <v>2662</v>
      </c>
      <c r="D3802" s="8">
        <f t="shared" si="60"/>
        <v>45291</v>
      </c>
      <c r="E3802" t="s">
        <v>7476</v>
      </c>
      <c r="F3802">
        <v>1</v>
      </c>
      <c r="G3802" t="s">
        <v>10579</v>
      </c>
      <c r="L3802" t="str" cm="1">
        <f t="array" ref="L3802">[1]!s_info_industry_gics(A3802,1)</f>
        <v>金融</v>
      </c>
      <c r="M3802" t="str" cm="1">
        <f t="array" ref="M3802">[1]!s_info_industry_gicscode(A3802,1)</f>
        <v>40</v>
      </c>
      <c r="N3802" t="str">
        <f>[1]!s_info_industry_gics(A3802,2)</f>
        <v>多元金融</v>
      </c>
      <c r="O3802" t="str">
        <f>[1]!s_info_industry_gicscode(A3802,2)</f>
        <v>4020</v>
      </c>
      <c r="P3802" t="str" cm="1">
        <f t="array" ref="P3802">[1]!s_stmnote_suppliertop5(A3802,D3802,1)</f>
        <v>第一名</v>
      </c>
      <c r="Q3802" t="str">
        <f>[1]!s_stmnote_suppliertop5(A3802,D3802,2)</f>
        <v>第二名</v>
      </c>
      <c r="R3802" t="str" cm="1">
        <f t="array" ref="R3802">[1]!s_stmnote_suppliertop5(A3802,D3802,3)</f>
        <v>第三名</v>
      </c>
      <c r="S3802" t="str" cm="1">
        <f t="array" ref="S3802">[1]!s_stmnote_suppliertop5(A3802,D3802,4)</f>
        <v>第四名</v>
      </c>
      <c r="T3802" t="str" cm="1">
        <f t="array" ref="T3802">[1]!s_stmnote_suppliertop5(A3802,D3802,5)</f>
        <v>第五名</v>
      </c>
      <c r="U3802" s="9">
        <f>[1]!s_stmnote_purchasetop5_pct(A3802,D3802)</f>
        <v>15.75</v>
      </c>
      <c r="V3802" t="str" cm="1">
        <f t="array" ref="V3802">[1]!s_stmnote_customertop5($A3802,$D3802,1)</f>
        <v>第一名</v>
      </c>
      <c r="W3802" t="str" cm="1">
        <f t="array" ref="W3802">[1]!s_stmnote_customertop5($A3802,$D3802,2)</f>
        <v>第二名</v>
      </c>
      <c r="X3802" t="str" cm="1">
        <f t="array" ref="X3802">[1]!s_stmnote_customertop5($A3802,$D3802,3)</f>
        <v>第三名</v>
      </c>
      <c r="Y3802" t="str" cm="1">
        <f t="array" ref="Y3802">[1]!s_stmnote_customertop5($A3802,$D3802,4)</f>
        <v>第四名</v>
      </c>
      <c r="Z3802" t="str" cm="1">
        <f t="array" ref="Z3802">[1]!s_stmnote_customertop5($A3802,$D3802,5)</f>
        <v>第五名</v>
      </c>
      <c r="AA3802" s="9">
        <f>[1]!s_stmnote_salestop5_pct(A3802,D3802)</f>
        <v>4.57</v>
      </c>
      <c r="AB3802" s="9">
        <f>[1]!s_fa_arturn(A3802,D3802)</f>
        <v>9.9903999999999993</v>
      </c>
      <c r="AC3802" s="9">
        <f>[1]!fa_apturn(A3802,D3802)</f>
        <v>7.0933006810638002</v>
      </c>
      <c r="AD3802" s="9">
        <f>[1]!s_fa_invturn(A3802,D3802)</f>
        <v>33.642699999999998</v>
      </c>
    </row>
    <row r="3803" spans="1:30">
      <c r="A3803">
        <v>2423</v>
      </c>
      <c r="B3803" t="s">
        <v>326</v>
      </c>
      <c r="C3803" t="s">
        <v>2663</v>
      </c>
      <c r="D3803" s="8">
        <f t="shared" si="60"/>
        <v>45657</v>
      </c>
      <c r="E3803" t="s">
        <v>6953</v>
      </c>
      <c r="F3803">
        <v>2</v>
      </c>
      <c r="G3803" t="s">
        <v>10580</v>
      </c>
      <c r="H3803" t="s">
        <v>12089</v>
      </c>
      <c r="L3803" t="str" cm="1">
        <f t="array" ref="L3803">[1]!s_info_industry_gics(A3803,1)</f>
        <v>金融</v>
      </c>
      <c r="M3803" t="str" cm="1">
        <f t="array" ref="M3803">[1]!s_info_industry_gicscode(A3803,1)</f>
        <v>40</v>
      </c>
      <c r="N3803" t="str">
        <f>[1]!s_info_industry_gics(A3803,2)</f>
        <v>多元金融</v>
      </c>
      <c r="O3803" t="str">
        <f>[1]!s_info_industry_gicscode(A3803,2)</f>
        <v>4020</v>
      </c>
      <c r="P3803" cm="1">
        <f t="array" ref="P3803">[1]!s_stmnote_suppliertop5(A3803,D3803,1)</f>
        <v>0</v>
      </c>
      <c r="Q3803">
        <f>[1]!s_stmnote_suppliertop5(A3803,D3803,2)</f>
        <v>0</v>
      </c>
      <c r="R3803" cm="1">
        <f t="array" ref="R3803">[1]!s_stmnote_suppliertop5(A3803,D3803,3)</f>
        <v>0</v>
      </c>
      <c r="S3803" cm="1">
        <f t="array" ref="S3803">[1]!s_stmnote_suppliertop5(A3803,D3803,4)</f>
        <v>0</v>
      </c>
      <c r="T3803" cm="1">
        <f t="array" ref="T3803">[1]!s_stmnote_suppliertop5(A3803,D3803,5)</f>
        <v>0</v>
      </c>
      <c r="U3803" s="9">
        <f>[1]!s_stmnote_purchasetop5_pct(A3803,D3803)</f>
        <v>0</v>
      </c>
      <c r="V3803" cm="1">
        <f t="array" ref="V3803">[1]!s_stmnote_customertop5($A3803,$D3803,1)</f>
        <v>0</v>
      </c>
      <c r="W3803" cm="1">
        <f t="array" ref="W3803">[1]!s_stmnote_customertop5($A3803,$D3803,2)</f>
        <v>0</v>
      </c>
      <c r="X3803" cm="1">
        <f t="array" ref="X3803">[1]!s_stmnote_customertop5($A3803,$D3803,3)</f>
        <v>0</v>
      </c>
      <c r="Y3803" cm="1">
        <f t="array" ref="Y3803">[1]!s_stmnote_customertop5($A3803,$D3803,4)</f>
        <v>0</v>
      </c>
      <c r="Z3803" cm="1">
        <f t="array" ref="Z3803">[1]!s_stmnote_customertop5($A3803,$D3803,5)</f>
        <v>0</v>
      </c>
      <c r="AA3803" s="9">
        <f>[1]!s_stmnote_salestop5_pct(A3803,D3803)</f>
        <v>0</v>
      </c>
      <c r="AB3803" s="9">
        <f>[1]!s_fa_arturn(A3803,D3803)</f>
        <v>0</v>
      </c>
      <c r="AC3803" s="9">
        <f>[1]!fa_apturn(A3803,D3803)</f>
        <v>0</v>
      </c>
      <c r="AD3803" s="9">
        <f>[1]!s_fa_invturn(A3803,D3803)</f>
        <v>0</v>
      </c>
    </row>
    <row r="3804" spans="1:30">
      <c r="A3804">
        <v>2670</v>
      </c>
      <c r="B3804" t="s">
        <v>390</v>
      </c>
      <c r="C3804" t="s">
        <v>2853</v>
      </c>
      <c r="D3804" s="8">
        <f t="shared" si="60"/>
        <v>45291</v>
      </c>
      <c r="E3804" t="s">
        <v>7385</v>
      </c>
      <c r="F3804">
        <v>1</v>
      </c>
      <c r="G3804" t="s">
        <v>8509</v>
      </c>
      <c r="L3804" t="str" cm="1">
        <f t="array" ref="L3804">[1]!s_info_industry_gics(A3804,1)</f>
        <v>金融</v>
      </c>
      <c r="M3804" t="str" cm="1">
        <f t="array" ref="M3804">[1]!s_info_industry_gicscode(A3804,1)</f>
        <v>40</v>
      </c>
      <c r="N3804" t="str">
        <f>[1]!s_info_industry_gics(A3804,2)</f>
        <v>多元金融</v>
      </c>
      <c r="O3804" t="str">
        <f>[1]!s_info_industry_gicscode(A3804,2)</f>
        <v>4020</v>
      </c>
      <c r="P3804" t="str" cm="1">
        <f t="array" ref="P3804">[1]!s_stmnote_suppliertop5(A3804,D3804,1)</f>
        <v>第一名</v>
      </c>
      <c r="Q3804" t="str">
        <f>[1]!s_stmnote_suppliertop5(A3804,D3804,2)</f>
        <v>第二名</v>
      </c>
      <c r="R3804" t="str" cm="1">
        <f t="array" ref="R3804">[1]!s_stmnote_suppliertop5(A3804,D3804,3)</f>
        <v>第三名</v>
      </c>
      <c r="S3804" t="str" cm="1">
        <f t="array" ref="S3804">[1]!s_stmnote_suppliertop5(A3804,D3804,4)</f>
        <v>第四名</v>
      </c>
      <c r="T3804" t="str" cm="1">
        <f t="array" ref="T3804">[1]!s_stmnote_suppliertop5(A3804,D3804,5)</f>
        <v>第五名</v>
      </c>
      <c r="U3804" s="9">
        <f>[1]!s_stmnote_purchasetop5_pct(A3804,D3804)</f>
        <v>22.29</v>
      </c>
      <c r="V3804" t="str" cm="1">
        <f t="array" ref="V3804">[1]!s_stmnote_customertop5($A3804,$D3804,1)</f>
        <v>第一名</v>
      </c>
      <c r="W3804" t="str" cm="1">
        <f t="array" ref="W3804">[1]!s_stmnote_customertop5($A3804,$D3804,2)</f>
        <v>第二名</v>
      </c>
      <c r="X3804" t="str" cm="1">
        <f t="array" ref="X3804">[1]!s_stmnote_customertop5($A3804,$D3804,3)</f>
        <v>第三名</v>
      </c>
      <c r="Y3804" t="str" cm="1">
        <f t="array" ref="Y3804">[1]!s_stmnote_customertop5($A3804,$D3804,4)</f>
        <v>第四名</v>
      </c>
      <c r="Z3804" t="str" cm="1">
        <f t="array" ref="Z3804">[1]!s_stmnote_customertop5($A3804,$D3804,5)</f>
        <v>第五名</v>
      </c>
      <c r="AA3804" s="9">
        <f>[1]!s_stmnote_salestop5_pct(A3804,D3804)</f>
        <v>7.63</v>
      </c>
      <c r="AB3804" s="9">
        <f>[1]!s_fa_arturn(A3804,D3804)</f>
        <v>1.1000000000000001E-3</v>
      </c>
      <c r="AC3804" s="9">
        <f>[1]!fa_apturn(A3804,D3804)</f>
        <v>0</v>
      </c>
      <c r="AD3804" s="9">
        <f>[1]!s_fa_invturn(A3804,D3804)</f>
        <v>0</v>
      </c>
    </row>
    <row r="3805" spans="1:30">
      <c r="A3805">
        <v>2670</v>
      </c>
      <c r="B3805" t="s">
        <v>390</v>
      </c>
      <c r="C3805" t="s">
        <v>2854</v>
      </c>
      <c r="D3805" s="8">
        <f t="shared" si="60"/>
        <v>45291</v>
      </c>
      <c r="E3805" t="s">
        <v>7003</v>
      </c>
      <c r="F3805">
        <v>1</v>
      </c>
      <c r="G3805" t="s">
        <v>8510</v>
      </c>
      <c r="L3805" t="str" cm="1">
        <f t="array" ref="L3805">[1]!s_info_industry_gics(A3805,1)</f>
        <v>金融</v>
      </c>
      <c r="M3805" t="str" cm="1">
        <f t="array" ref="M3805">[1]!s_info_industry_gicscode(A3805,1)</f>
        <v>40</v>
      </c>
      <c r="N3805" t="str">
        <f>[1]!s_info_industry_gics(A3805,2)</f>
        <v>多元金融</v>
      </c>
      <c r="O3805" t="str">
        <f>[1]!s_info_industry_gicscode(A3805,2)</f>
        <v>4020</v>
      </c>
      <c r="P3805" t="str" cm="1">
        <f t="array" ref="P3805">[1]!s_stmnote_suppliertop5(A3805,D3805,1)</f>
        <v>第一名</v>
      </c>
      <c r="Q3805" t="str">
        <f>[1]!s_stmnote_suppliertop5(A3805,D3805,2)</f>
        <v>第二名</v>
      </c>
      <c r="R3805" t="str" cm="1">
        <f t="array" ref="R3805">[1]!s_stmnote_suppliertop5(A3805,D3805,3)</f>
        <v>第三名</v>
      </c>
      <c r="S3805" t="str" cm="1">
        <f t="array" ref="S3805">[1]!s_stmnote_suppliertop5(A3805,D3805,4)</f>
        <v>第四名</v>
      </c>
      <c r="T3805" t="str" cm="1">
        <f t="array" ref="T3805">[1]!s_stmnote_suppliertop5(A3805,D3805,5)</f>
        <v>第五名</v>
      </c>
      <c r="U3805" s="9">
        <f>[1]!s_stmnote_purchasetop5_pct(A3805,D3805)</f>
        <v>22.29</v>
      </c>
      <c r="V3805" t="str" cm="1">
        <f t="array" ref="V3805">[1]!s_stmnote_customertop5($A3805,$D3805,1)</f>
        <v>第一名</v>
      </c>
      <c r="W3805" t="str" cm="1">
        <f t="array" ref="W3805">[1]!s_stmnote_customertop5($A3805,$D3805,2)</f>
        <v>第二名</v>
      </c>
      <c r="X3805" t="str" cm="1">
        <f t="array" ref="X3805">[1]!s_stmnote_customertop5($A3805,$D3805,3)</f>
        <v>第三名</v>
      </c>
      <c r="Y3805" t="str" cm="1">
        <f t="array" ref="Y3805">[1]!s_stmnote_customertop5($A3805,$D3805,4)</f>
        <v>第四名</v>
      </c>
      <c r="Z3805" t="str" cm="1">
        <f t="array" ref="Z3805">[1]!s_stmnote_customertop5($A3805,$D3805,5)</f>
        <v>第五名</v>
      </c>
      <c r="AA3805" s="9">
        <f>[1]!s_stmnote_salestop5_pct(A3805,D3805)</f>
        <v>7.63</v>
      </c>
      <c r="AB3805" s="9">
        <f>[1]!s_fa_arturn(A3805,D3805)</f>
        <v>1.1000000000000001E-3</v>
      </c>
      <c r="AC3805" s="9">
        <f>[1]!fa_apturn(A3805,D3805)</f>
        <v>0</v>
      </c>
      <c r="AD3805" s="9">
        <f>[1]!s_fa_invturn(A3805,D3805)</f>
        <v>0</v>
      </c>
    </row>
    <row r="3806" spans="1:30">
      <c r="A3806">
        <v>2670</v>
      </c>
      <c r="B3806" t="s">
        <v>390</v>
      </c>
      <c r="C3806" t="s">
        <v>2855</v>
      </c>
      <c r="D3806" s="8">
        <f t="shared" si="60"/>
        <v>45657</v>
      </c>
      <c r="E3806" t="s">
        <v>7263</v>
      </c>
      <c r="F3806">
        <v>1</v>
      </c>
      <c r="G3806" t="s">
        <v>8511</v>
      </c>
      <c r="L3806" t="str" cm="1">
        <f t="array" ref="L3806">[1]!s_info_industry_gics(A3806,1)</f>
        <v>金融</v>
      </c>
      <c r="M3806" t="str" cm="1">
        <f t="array" ref="M3806">[1]!s_info_industry_gicscode(A3806,1)</f>
        <v>40</v>
      </c>
      <c r="N3806" t="str">
        <f>[1]!s_info_industry_gics(A3806,2)</f>
        <v>多元金融</v>
      </c>
      <c r="O3806" t="str">
        <f>[1]!s_info_industry_gicscode(A3806,2)</f>
        <v>4020</v>
      </c>
      <c r="P3806" cm="1">
        <f t="array" ref="P3806">[1]!s_stmnote_suppliertop5(A3806,D3806,1)</f>
        <v>0</v>
      </c>
      <c r="Q3806">
        <f>[1]!s_stmnote_suppliertop5(A3806,D3806,2)</f>
        <v>0</v>
      </c>
      <c r="R3806" cm="1">
        <f t="array" ref="R3806">[1]!s_stmnote_suppliertop5(A3806,D3806,3)</f>
        <v>0</v>
      </c>
      <c r="S3806" cm="1">
        <f t="array" ref="S3806">[1]!s_stmnote_suppliertop5(A3806,D3806,4)</f>
        <v>0</v>
      </c>
      <c r="T3806" cm="1">
        <f t="array" ref="T3806">[1]!s_stmnote_suppliertop5(A3806,D3806,5)</f>
        <v>0</v>
      </c>
      <c r="U3806" s="9">
        <f>[1]!s_stmnote_purchasetop5_pct(A3806,D3806)</f>
        <v>0</v>
      </c>
      <c r="V3806" cm="1">
        <f t="array" ref="V3806">[1]!s_stmnote_customertop5($A3806,$D3806,1)</f>
        <v>0</v>
      </c>
      <c r="W3806" cm="1">
        <f t="array" ref="W3806">[1]!s_stmnote_customertop5($A3806,$D3806,2)</f>
        <v>0</v>
      </c>
      <c r="X3806" cm="1">
        <f t="array" ref="X3806">[1]!s_stmnote_customertop5($A3806,$D3806,3)</f>
        <v>0</v>
      </c>
      <c r="Y3806" cm="1">
        <f t="array" ref="Y3806">[1]!s_stmnote_customertop5($A3806,$D3806,4)</f>
        <v>0</v>
      </c>
      <c r="Z3806" cm="1">
        <f t="array" ref="Z3806">[1]!s_stmnote_customertop5($A3806,$D3806,5)</f>
        <v>0</v>
      </c>
      <c r="AA3806" s="9">
        <f>[1]!s_stmnote_salestop5_pct(A3806,D3806)</f>
        <v>0</v>
      </c>
      <c r="AB3806" s="9">
        <f>[1]!s_fa_arturn(A3806,D3806)</f>
        <v>0</v>
      </c>
      <c r="AC3806" s="9">
        <f>[1]!fa_apturn(A3806,D3806)</f>
        <v>0</v>
      </c>
      <c r="AD3806" s="9">
        <f>[1]!s_fa_invturn(A3806,D3806)</f>
        <v>0</v>
      </c>
    </row>
    <row r="3807" spans="1:30">
      <c r="A3807">
        <v>2673</v>
      </c>
      <c r="B3807" t="s">
        <v>391</v>
      </c>
      <c r="C3807" t="s">
        <v>2856</v>
      </c>
      <c r="D3807" s="8">
        <f t="shared" si="60"/>
        <v>44561</v>
      </c>
      <c r="E3807" t="s">
        <v>6921</v>
      </c>
      <c r="F3807">
        <v>1</v>
      </c>
      <c r="G3807" t="s">
        <v>10626</v>
      </c>
      <c r="L3807" t="str" cm="1">
        <f t="array" ref="L3807">[1]!s_info_industry_gics(A3807,1)</f>
        <v>金融</v>
      </c>
      <c r="M3807" t="str" cm="1">
        <f t="array" ref="M3807">[1]!s_info_industry_gicscode(A3807,1)</f>
        <v>40</v>
      </c>
      <c r="N3807" t="str">
        <f>[1]!s_info_industry_gics(A3807,2)</f>
        <v>多元金融</v>
      </c>
      <c r="O3807" t="str">
        <f>[1]!s_info_industry_gicscode(A3807,2)</f>
        <v>4020</v>
      </c>
      <c r="P3807" cm="1">
        <f t="array" ref="P3807">[1]!s_stmnote_suppliertop5(A3807,D3807,1)</f>
        <v>0</v>
      </c>
      <c r="Q3807">
        <f>[1]!s_stmnote_suppliertop5(A3807,D3807,2)</f>
        <v>0</v>
      </c>
      <c r="R3807" cm="1">
        <f t="array" ref="R3807">[1]!s_stmnote_suppliertop5(A3807,D3807,3)</f>
        <v>0</v>
      </c>
      <c r="S3807" cm="1">
        <f t="array" ref="S3807">[1]!s_stmnote_suppliertop5(A3807,D3807,4)</f>
        <v>0</v>
      </c>
      <c r="T3807" cm="1">
        <f t="array" ref="T3807">[1]!s_stmnote_suppliertop5(A3807,D3807,5)</f>
        <v>0</v>
      </c>
      <c r="U3807" s="9">
        <f>[1]!s_stmnote_purchasetop5_pct(A3807,D3807)</f>
        <v>0</v>
      </c>
      <c r="V3807" cm="1">
        <f t="array" ref="V3807">[1]!s_stmnote_customertop5($A3807,$D3807,1)</f>
        <v>0</v>
      </c>
      <c r="W3807" cm="1">
        <f t="array" ref="W3807">[1]!s_stmnote_customertop5($A3807,$D3807,2)</f>
        <v>0</v>
      </c>
      <c r="X3807" cm="1">
        <f t="array" ref="X3807">[1]!s_stmnote_customertop5($A3807,$D3807,3)</f>
        <v>0</v>
      </c>
      <c r="Y3807" cm="1">
        <f t="array" ref="Y3807">[1]!s_stmnote_customertop5($A3807,$D3807,4)</f>
        <v>0</v>
      </c>
      <c r="Z3807" cm="1">
        <f t="array" ref="Z3807">[1]!s_stmnote_customertop5($A3807,$D3807,5)</f>
        <v>0</v>
      </c>
      <c r="AA3807" s="9">
        <f>[1]!s_stmnote_salestop5_pct(A3807,D3807)</f>
        <v>0</v>
      </c>
      <c r="AB3807" s="9">
        <f>[1]!s_fa_arturn(A3807,D3807)</f>
        <v>0</v>
      </c>
      <c r="AC3807" s="9">
        <f>[1]!fa_apturn(A3807,D3807)</f>
        <v>0</v>
      </c>
      <c r="AD3807" s="9">
        <f>[1]!s_fa_invturn(A3807,D3807)</f>
        <v>0</v>
      </c>
    </row>
    <row r="3808" spans="1:30">
      <c r="A3808">
        <v>2673</v>
      </c>
      <c r="B3808" t="s">
        <v>391</v>
      </c>
      <c r="C3808" t="s">
        <v>2857</v>
      </c>
      <c r="D3808" s="8">
        <f t="shared" si="60"/>
        <v>44561</v>
      </c>
      <c r="E3808" t="s">
        <v>7510</v>
      </c>
      <c r="F3808">
        <v>1</v>
      </c>
      <c r="G3808" t="s">
        <v>8512</v>
      </c>
      <c r="L3808" t="str" cm="1">
        <f t="array" ref="L3808">[1]!s_info_industry_gics(A3808,1)</f>
        <v>金融</v>
      </c>
      <c r="M3808" t="str" cm="1">
        <f t="array" ref="M3808">[1]!s_info_industry_gicscode(A3808,1)</f>
        <v>40</v>
      </c>
      <c r="N3808" t="str">
        <f>[1]!s_info_industry_gics(A3808,2)</f>
        <v>多元金融</v>
      </c>
      <c r="O3808" t="str">
        <f>[1]!s_info_industry_gicscode(A3808,2)</f>
        <v>4020</v>
      </c>
      <c r="P3808" cm="1">
        <f t="array" ref="P3808">[1]!s_stmnote_suppliertop5(A3808,D3808,1)</f>
        <v>0</v>
      </c>
      <c r="Q3808">
        <f>[1]!s_stmnote_suppliertop5(A3808,D3808,2)</f>
        <v>0</v>
      </c>
      <c r="R3808" cm="1">
        <f t="array" ref="R3808">[1]!s_stmnote_suppliertop5(A3808,D3808,3)</f>
        <v>0</v>
      </c>
      <c r="S3808" cm="1">
        <f t="array" ref="S3808">[1]!s_stmnote_suppliertop5(A3808,D3808,4)</f>
        <v>0</v>
      </c>
      <c r="T3808" cm="1">
        <f t="array" ref="T3808">[1]!s_stmnote_suppliertop5(A3808,D3808,5)</f>
        <v>0</v>
      </c>
      <c r="U3808" s="9">
        <f>[1]!s_stmnote_purchasetop5_pct(A3808,D3808)</f>
        <v>0</v>
      </c>
      <c r="V3808" cm="1">
        <f t="array" ref="V3808">[1]!s_stmnote_customertop5($A3808,$D3808,1)</f>
        <v>0</v>
      </c>
      <c r="W3808" cm="1">
        <f t="array" ref="W3808">[1]!s_stmnote_customertop5($A3808,$D3808,2)</f>
        <v>0</v>
      </c>
      <c r="X3808" cm="1">
        <f t="array" ref="X3808">[1]!s_stmnote_customertop5($A3808,$D3808,3)</f>
        <v>0</v>
      </c>
      <c r="Y3808" cm="1">
        <f t="array" ref="Y3808">[1]!s_stmnote_customertop5($A3808,$D3808,4)</f>
        <v>0</v>
      </c>
      <c r="Z3808" cm="1">
        <f t="array" ref="Z3808">[1]!s_stmnote_customertop5($A3808,$D3808,5)</f>
        <v>0</v>
      </c>
      <c r="AA3808" s="9">
        <f>[1]!s_stmnote_salestop5_pct(A3808,D3808)</f>
        <v>0</v>
      </c>
      <c r="AB3808" s="9">
        <f>[1]!s_fa_arturn(A3808,D3808)</f>
        <v>0</v>
      </c>
      <c r="AC3808" s="9">
        <f>[1]!fa_apturn(A3808,D3808)</f>
        <v>0</v>
      </c>
      <c r="AD3808" s="9">
        <f>[1]!s_fa_invturn(A3808,D3808)</f>
        <v>0</v>
      </c>
    </row>
    <row r="3809" spans="1:30">
      <c r="A3809">
        <v>2673</v>
      </c>
      <c r="B3809" t="s">
        <v>391</v>
      </c>
      <c r="C3809" t="s">
        <v>2858</v>
      </c>
      <c r="D3809" s="8">
        <f t="shared" si="60"/>
        <v>44561</v>
      </c>
      <c r="E3809" t="s">
        <v>7481</v>
      </c>
      <c r="F3809">
        <v>1</v>
      </c>
      <c r="G3809" t="s">
        <v>8513</v>
      </c>
      <c r="L3809" t="str" cm="1">
        <f t="array" ref="L3809">[1]!s_info_industry_gics(A3809,1)</f>
        <v>金融</v>
      </c>
      <c r="M3809" t="str" cm="1">
        <f t="array" ref="M3809">[1]!s_info_industry_gicscode(A3809,1)</f>
        <v>40</v>
      </c>
      <c r="N3809" t="str">
        <f>[1]!s_info_industry_gics(A3809,2)</f>
        <v>多元金融</v>
      </c>
      <c r="O3809" t="str">
        <f>[1]!s_info_industry_gicscode(A3809,2)</f>
        <v>4020</v>
      </c>
      <c r="P3809" cm="1">
        <f t="array" ref="P3809">[1]!s_stmnote_suppliertop5(A3809,D3809,1)</f>
        <v>0</v>
      </c>
      <c r="Q3809">
        <f>[1]!s_stmnote_suppliertop5(A3809,D3809,2)</f>
        <v>0</v>
      </c>
      <c r="R3809" cm="1">
        <f t="array" ref="R3809">[1]!s_stmnote_suppliertop5(A3809,D3809,3)</f>
        <v>0</v>
      </c>
      <c r="S3809" cm="1">
        <f t="array" ref="S3809">[1]!s_stmnote_suppliertop5(A3809,D3809,4)</f>
        <v>0</v>
      </c>
      <c r="T3809" cm="1">
        <f t="array" ref="T3809">[1]!s_stmnote_suppliertop5(A3809,D3809,5)</f>
        <v>0</v>
      </c>
      <c r="U3809" s="9">
        <f>[1]!s_stmnote_purchasetop5_pct(A3809,D3809)</f>
        <v>0</v>
      </c>
      <c r="V3809" cm="1">
        <f t="array" ref="V3809">[1]!s_stmnote_customertop5($A3809,$D3809,1)</f>
        <v>0</v>
      </c>
      <c r="W3809" cm="1">
        <f t="array" ref="W3809">[1]!s_stmnote_customertop5($A3809,$D3809,2)</f>
        <v>0</v>
      </c>
      <c r="X3809" cm="1">
        <f t="array" ref="X3809">[1]!s_stmnote_customertop5($A3809,$D3809,3)</f>
        <v>0</v>
      </c>
      <c r="Y3809" cm="1">
        <f t="array" ref="Y3809">[1]!s_stmnote_customertop5($A3809,$D3809,4)</f>
        <v>0</v>
      </c>
      <c r="Z3809" cm="1">
        <f t="array" ref="Z3809">[1]!s_stmnote_customertop5($A3809,$D3809,5)</f>
        <v>0</v>
      </c>
      <c r="AA3809" s="9">
        <f>[1]!s_stmnote_salestop5_pct(A3809,D3809)</f>
        <v>0</v>
      </c>
      <c r="AB3809" s="9">
        <f>[1]!s_fa_arturn(A3809,D3809)</f>
        <v>0</v>
      </c>
      <c r="AC3809" s="9">
        <f>[1]!fa_apturn(A3809,D3809)</f>
        <v>0</v>
      </c>
      <c r="AD3809" s="9">
        <f>[1]!s_fa_invturn(A3809,D3809)</f>
        <v>0</v>
      </c>
    </row>
    <row r="3810" spans="1:30">
      <c r="A3810">
        <v>2797</v>
      </c>
      <c r="B3810" t="s">
        <v>416</v>
      </c>
      <c r="C3810" t="s">
        <v>2949</v>
      </c>
      <c r="D3810" s="8">
        <f t="shared" si="60"/>
        <v>44561</v>
      </c>
      <c r="E3810" t="s">
        <v>7017</v>
      </c>
      <c r="F3810">
        <v>1</v>
      </c>
      <c r="G3810" t="s">
        <v>10659</v>
      </c>
      <c r="L3810" t="str" cm="1">
        <f t="array" ref="L3810">[1]!s_info_industry_gics(A3810,1)</f>
        <v>金融</v>
      </c>
      <c r="M3810" t="str" cm="1">
        <f t="array" ref="M3810">[1]!s_info_industry_gicscode(A3810,1)</f>
        <v>40</v>
      </c>
      <c r="N3810" t="str">
        <f>[1]!s_info_industry_gics(A3810,2)</f>
        <v>多元金融</v>
      </c>
      <c r="O3810" t="str">
        <f>[1]!s_info_industry_gicscode(A3810,2)</f>
        <v>4020</v>
      </c>
      <c r="P3810" cm="1">
        <f t="array" ref="P3810">[1]!s_stmnote_suppliertop5(A3810,D3810,1)</f>
        <v>0</v>
      </c>
      <c r="Q3810">
        <f>[1]!s_stmnote_suppliertop5(A3810,D3810,2)</f>
        <v>0</v>
      </c>
      <c r="R3810" cm="1">
        <f t="array" ref="R3810">[1]!s_stmnote_suppliertop5(A3810,D3810,3)</f>
        <v>0</v>
      </c>
      <c r="S3810" cm="1">
        <f t="array" ref="S3810">[1]!s_stmnote_suppliertop5(A3810,D3810,4)</f>
        <v>0</v>
      </c>
      <c r="T3810" cm="1">
        <f t="array" ref="T3810">[1]!s_stmnote_suppliertop5(A3810,D3810,5)</f>
        <v>0</v>
      </c>
      <c r="U3810" s="9">
        <f>[1]!s_stmnote_purchasetop5_pct(A3810,D3810)</f>
        <v>0</v>
      </c>
      <c r="V3810" cm="1">
        <f t="array" ref="V3810">[1]!s_stmnote_customertop5($A3810,$D3810,1)</f>
        <v>0</v>
      </c>
      <c r="W3810" cm="1">
        <f t="array" ref="W3810">[1]!s_stmnote_customertop5($A3810,$D3810,2)</f>
        <v>0</v>
      </c>
      <c r="X3810" cm="1">
        <f t="array" ref="X3810">[1]!s_stmnote_customertop5($A3810,$D3810,3)</f>
        <v>0</v>
      </c>
      <c r="Y3810" cm="1">
        <f t="array" ref="Y3810">[1]!s_stmnote_customertop5($A3810,$D3810,4)</f>
        <v>0</v>
      </c>
      <c r="Z3810" cm="1">
        <f t="array" ref="Z3810">[1]!s_stmnote_customertop5($A3810,$D3810,5)</f>
        <v>0</v>
      </c>
      <c r="AA3810" s="9">
        <f>[1]!s_stmnote_salestop5_pct(A3810,D3810)</f>
        <v>0</v>
      </c>
      <c r="AB3810" s="9">
        <f>[1]!s_fa_arturn(A3810,D3810)</f>
        <v>0</v>
      </c>
      <c r="AC3810" s="9">
        <f>[1]!fa_apturn(A3810,D3810)</f>
        <v>0</v>
      </c>
      <c r="AD3810" s="9">
        <f>[1]!s_fa_invturn(A3810,D3810)</f>
        <v>0</v>
      </c>
    </row>
    <row r="3811" spans="1:30">
      <c r="A3811">
        <v>2797</v>
      </c>
      <c r="B3811" t="s">
        <v>416</v>
      </c>
      <c r="C3811" t="s">
        <v>2950</v>
      </c>
      <c r="D3811" s="8">
        <f t="shared" si="60"/>
        <v>44561</v>
      </c>
      <c r="E3811" t="s">
        <v>6922</v>
      </c>
      <c r="F3811">
        <v>1</v>
      </c>
      <c r="G3811" t="s">
        <v>10660</v>
      </c>
      <c r="L3811" t="str" cm="1">
        <f t="array" ref="L3811">[1]!s_info_industry_gics(A3811,1)</f>
        <v>金融</v>
      </c>
      <c r="M3811" t="str" cm="1">
        <f t="array" ref="M3811">[1]!s_info_industry_gicscode(A3811,1)</f>
        <v>40</v>
      </c>
      <c r="N3811" t="str">
        <f>[1]!s_info_industry_gics(A3811,2)</f>
        <v>多元金融</v>
      </c>
      <c r="O3811" t="str">
        <f>[1]!s_info_industry_gicscode(A3811,2)</f>
        <v>4020</v>
      </c>
      <c r="P3811" cm="1">
        <f t="array" ref="P3811">[1]!s_stmnote_suppliertop5(A3811,D3811,1)</f>
        <v>0</v>
      </c>
      <c r="Q3811">
        <f>[1]!s_stmnote_suppliertop5(A3811,D3811,2)</f>
        <v>0</v>
      </c>
      <c r="R3811" cm="1">
        <f t="array" ref="R3811">[1]!s_stmnote_suppliertop5(A3811,D3811,3)</f>
        <v>0</v>
      </c>
      <c r="S3811" cm="1">
        <f t="array" ref="S3811">[1]!s_stmnote_suppliertop5(A3811,D3811,4)</f>
        <v>0</v>
      </c>
      <c r="T3811" cm="1">
        <f t="array" ref="T3811">[1]!s_stmnote_suppliertop5(A3811,D3811,5)</f>
        <v>0</v>
      </c>
      <c r="U3811" s="9">
        <f>[1]!s_stmnote_purchasetop5_pct(A3811,D3811)</f>
        <v>0</v>
      </c>
      <c r="V3811" cm="1">
        <f t="array" ref="V3811">[1]!s_stmnote_customertop5($A3811,$D3811,1)</f>
        <v>0</v>
      </c>
      <c r="W3811" cm="1">
        <f t="array" ref="W3811">[1]!s_stmnote_customertop5($A3811,$D3811,2)</f>
        <v>0</v>
      </c>
      <c r="X3811" cm="1">
        <f t="array" ref="X3811">[1]!s_stmnote_customertop5($A3811,$D3811,3)</f>
        <v>0</v>
      </c>
      <c r="Y3811" cm="1">
        <f t="array" ref="Y3811">[1]!s_stmnote_customertop5($A3811,$D3811,4)</f>
        <v>0</v>
      </c>
      <c r="Z3811" cm="1">
        <f t="array" ref="Z3811">[1]!s_stmnote_customertop5($A3811,$D3811,5)</f>
        <v>0</v>
      </c>
      <c r="AA3811" s="9">
        <f>[1]!s_stmnote_salestop5_pct(A3811,D3811)</f>
        <v>0</v>
      </c>
      <c r="AB3811" s="9">
        <f>[1]!s_fa_arturn(A3811,D3811)</f>
        <v>0</v>
      </c>
      <c r="AC3811" s="9">
        <f>[1]!fa_apturn(A3811,D3811)</f>
        <v>0</v>
      </c>
      <c r="AD3811" s="9">
        <f>[1]!s_fa_invturn(A3811,D3811)</f>
        <v>0</v>
      </c>
    </row>
    <row r="3812" spans="1:30">
      <c r="A3812">
        <v>2797</v>
      </c>
      <c r="B3812" t="s">
        <v>416</v>
      </c>
      <c r="C3812" t="s">
        <v>2951</v>
      </c>
      <c r="D3812" s="8">
        <f t="shared" si="60"/>
        <v>44561</v>
      </c>
      <c r="E3812" t="s">
        <v>6924</v>
      </c>
      <c r="F3812">
        <v>1</v>
      </c>
      <c r="G3812" t="s">
        <v>10660</v>
      </c>
      <c r="L3812" t="str" cm="1">
        <f t="array" ref="L3812">[1]!s_info_industry_gics(A3812,1)</f>
        <v>金融</v>
      </c>
      <c r="M3812" t="str" cm="1">
        <f t="array" ref="M3812">[1]!s_info_industry_gicscode(A3812,1)</f>
        <v>40</v>
      </c>
      <c r="N3812" t="str">
        <f>[1]!s_info_industry_gics(A3812,2)</f>
        <v>多元金融</v>
      </c>
      <c r="O3812" t="str">
        <f>[1]!s_info_industry_gicscode(A3812,2)</f>
        <v>4020</v>
      </c>
      <c r="P3812" cm="1">
        <f t="array" ref="P3812">[1]!s_stmnote_suppliertop5(A3812,D3812,1)</f>
        <v>0</v>
      </c>
      <c r="Q3812">
        <f>[1]!s_stmnote_suppliertop5(A3812,D3812,2)</f>
        <v>0</v>
      </c>
      <c r="R3812" cm="1">
        <f t="array" ref="R3812">[1]!s_stmnote_suppliertop5(A3812,D3812,3)</f>
        <v>0</v>
      </c>
      <c r="S3812" cm="1">
        <f t="array" ref="S3812">[1]!s_stmnote_suppliertop5(A3812,D3812,4)</f>
        <v>0</v>
      </c>
      <c r="T3812" cm="1">
        <f t="array" ref="T3812">[1]!s_stmnote_suppliertop5(A3812,D3812,5)</f>
        <v>0</v>
      </c>
      <c r="U3812" s="9">
        <f>[1]!s_stmnote_purchasetop5_pct(A3812,D3812)</f>
        <v>0</v>
      </c>
      <c r="V3812" cm="1">
        <f t="array" ref="V3812">[1]!s_stmnote_customertop5($A3812,$D3812,1)</f>
        <v>0</v>
      </c>
      <c r="W3812" cm="1">
        <f t="array" ref="W3812">[1]!s_stmnote_customertop5($A3812,$D3812,2)</f>
        <v>0</v>
      </c>
      <c r="X3812" cm="1">
        <f t="array" ref="X3812">[1]!s_stmnote_customertop5($A3812,$D3812,3)</f>
        <v>0</v>
      </c>
      <c r="Y3812" cm="1">
        <f t="array" ref="Y3812">[1]!s_stmnote_customertop5($A3812,$D3812,4)</f>
        <v>0</v>
      </c>
      <c r="Z3812" cm="1">
        <f t="array" ref="Z3812">[1]!s_stmnote_customertop5($A3812,$D3812,5)</f>
        <v>0</v>
      </c>
      <c r="AA3812" s="9">
        <f>[1]!s_stmnote_salestop5_pct(A3812,D3812)</f>
        <v>0</v>
      </c>
      <c r="AB3812" s="9">
        <f>[1]!s_fa_arturn(A3812,D3812)</f>
        <v>0</v>
      </c>
      <c r="AC3812" s="9">
        <f>[1]!fa_apturn(A3812,D3812)</f>
        <v>0</v>
      </c>
      <c r="AD3812" s="9">
        <f>[1]!s_fa_invturn(A3812,D3812)</f>
        <v>0</v>
      </c>
    </row>
    <row r="3813" spans="1:30">
      <c r="A3813">
        <v>2797</v>
      </c>
      <c r="B3813" t="s">
        <v>416</v>
      </c>
      <c r="C3813" t="s">
        <v>2952</v>
      </c>
      <c r="D3813" s="8">
        <f t="shared" si="60"/>
        <v>44926</v>
      </c>
      <c r="E3813" t="s">
        <v>7529</v>
      </c>
      <c r="F3813">
        <v>1</v>
      </c>
      <c r="G3813" t="s">
        <v>10660</v>
      </c>
      <c r="L3813" t="str" cm="1">
        <f t="array" ref="L3813">[1]!s_info_industry_gics(A3813,1)</f>
        <v>金融</v>
      </c>
      <c r="M3813" t="str" cm="1">
        <f t="array" ref="M3813">[1]!s_info_industry_gicscode(A3813,1)</f>
        <v>40</v>
      </c>
      <c r="N3813" t="str">
        <f>[1]!s_info_industry_gics(A3813,2)</f>
        <v>多元金融</v>
      </c>
      <c r="O3813" t="str">
        <f>[1]!s_info_industry_gicscode(A3813,2)</f>
        <v>4020</v>
      </c>
      <c r="P3813" cm="1">
        <f t="array" ref="P3813">[1]!s_stmnote_suppliertop5(A3813,D3813,1)</f>
        <v>0</v>
      </c>
      <c r="Q3813">
        <f>[1]!s_stmnote_suppliertop5(A3813,D3813,2)</f>
        <v>0</v>
      </c>
      <c r="R3813" cm="1">
        <f t="array" ref="R3813">[1]!s_stmnote_suppliertop5(A3813,D3813,3)</f>
        <v>0</v>
      </c>
      <c r="S3813" cm="1">
        <f t="array" ref="S3813">[1]!s_stmnote_suppliertop5(A3813,D3813,4)</f>
        <v>0</v>
      </c>
      <c r="T3813" cm="1">
        <f t="array" ref="T3813">[1]!s_stmnote_suppliertop5(A3813,D3813,5)</f>
        <v>0</v>
      </c>
      <c r="U3813" s="9">
        <f>[1]!s_stmnote_purchasetop5_pct(A3813,D3813)</f>
        <v>0</v>
      </c>
      <c r="V3813" cm="1">
        <f t="array" ref="V3813">[1]!s_stmnote_customertop5($A3813,$D3813,1)</f>
        <v>0</v>
      </c>
      <c r="W3813" cm="1">
        <f t="array" ref="W3813">[1]!s_stmnote_customertop5($A3813,$D3813,2)</f>
        <v>0</v>
      </c>
      <c r="X3813" cm="1">
        <f t="array" ref="X3813">[1]!s_stmnote_customertop5($A3813,$D3813,3)</f>
        <v>0</v>
      </c>
      <c r="Y3813" cm="1">
        <f t="array" ref="Y3813">[1]!s_stmnote_customertop5($A3813,$D3813,4)</f>
        <v>0</v>
      </c>
      <c r="Z3813" cm="1">
        <f t="array" ref="Z3813">[1]!s_stmnote_customertop5($A3813,$D3813,5)</f>
        <v>0</v>
      </c>
      <c r="AA3813" s="9">
        <f>[1]!s_stmnote_salestop5_pct(A3813,D3813)</f>
        <v>0</v>
      </c>
      <c r="AB3813" s="9">
        <f>[1]!s_fa_arturn(A3813,D3813)</f>
        <v>0</v>
      </c>
      <c r="AC3813" s="9">
        <f>[1]!fa_apturn(A3813,D3813)</f>
        <v>0</v>
      </c>
      <c r="AD3813" s="9">
        <f>[1]!s_fa_invturn(A3813,D3813)</f>
        <v>0</v>
      </c>
    </row>
    <row r="3814" spans="1:30">
      <c r="A3814">
        <v>2797</v>
      </c>
      <c r="B3814" t="s">
        <v>416</v>
      </c>
      <c r="C3814" t="s">
        <v>2953</v>
      </c>
      <c r="D3814" s="8">
        <f t="shared" si="60"/>
        <v>44926</v>
      </c>
      <c r="E3814" t="s">
        <v>7168</v>
      </c>
      <c r="F3814">
        <v>1</v>
      </c>
      <c r="G3814" t="s">
        <v>10661</v>
      </c>
      <c r="L3814" t="str" cm="1">
        <f t="array" ref="L3814">[1]!s_info_industry_gics(A3814,1)</f>
        <v>金融</v>
      </c>
      <c r="M3814" t="str" cm="1">
        <f t="array" ref="M3814">[1]!s_info_industry_gicscode(A3814,1)</f>
        <v>40</v>
      </c>
      <c r="N3814" t="str">
        <f>[1]!s_info_industry_gics(A3814,2)</f>
        <v>多元金融</v>
      </c>
      <c r="O3814" t="str">
        <f>[1]!s_info_industry_gicscode(A3814,2)</f>
        <v>4020</v>
      </c>
      <c r="P3814" cm="1">
        <f t="array" ref="P3814">[1]!s_stmnote_suppliertop5(A3814,D3814,1)</f>
        <v>0</v>
      </c>
      <c r="Q3814">
        <f>[1]!s_stmnote_suppliertop5(A3814,D3814,2)</f>
        <v>0</v>
      </c>
      <c r="R3814" cm="1">
        <f t="array" ref="R3814">[1]!s_stmnote_suppliertop5(A3814,D3814,3)</f>
        <v>0</v>
      </c>
      <c r="S3814" cm="1">
        <f t="array" ref="S3814">[1]!s_stmnote_suppliertop5(A3814,D3814,4)</f>
        <v>0</v>
      </c>
      <c r="T3814" cm="1">
        <f t="array" ref="T3814">[1]!s_stmnote_suppliertop5(A3814,D3814,5)</f>
        <v>0</v>
      </c>
      <c r="U3814" s="9">
        <f>[1]!s_stmnote_purchasetop5_pct(A3814,D3814)</f>
        <v>0</v>
      </c>
      <c r="V3814" cm="1">
        <f t="array" ref="V3814">[1]!s_stmnote_customertop5($A3814,$D3814,1)</f>
        <v>0</v>
      </c>
      <c r="W3814" cm="1">
        <f t="array" ref="W3814">[1]!s_stmnote_customertop5($A3814,$D3814,2)</f>
        <v>0</v>
      </c>
      <c r="X3814" cm="1">
        <f t="array" ref="X3814">[1]!s_stmnote_customertop5($A3814,$D3814,3)</f>
        <v>0</v>
      </c>
      <c r="Y3814" cm="1">
        <f t="array" ref="Y3814">[1]!s_stmnote_customertop5($A3814,$D3814,4)</f>
        <v>0</v>
      </c>
      <c r="Z3814" cm="1">
        <f t="array" ref="Z3814">[1]!s_stmnote_customertop5($A3814,$D3814,5)</f>
        <v>0</v>
      </c>
      <c r="AA3814" s="9">
        <f>[1]!s_stmnote_salestop5_pct(A3814,D3814)</f>
        <v>0</v>
      </c>
      <c r="AB3814" s="9">
        <f>[1]!s_fa_arturn(A3814,D3814)</f>
        <v>0</v>
      </c>
      <c r="AC3814" s="9">
        <f>[1]!fa_apturn(A3814,D3814)</f>
        <v>0</v>
      </c>
      <c r="AD3814" s="9">
        <f>[1]!s_fa_invturn(A3814,D3814)</f>
        <v>0</v>
      </c>
    </row>
    <row r="3815" spans="1:30">
      <c r="A3815">
        <v>2797</v>
      </c>
      <c r="B3815" t="s">
        <v>416</v>
      </c>
      <c r="C3815" t="s">
        <v>2954</v>
      </c>
      <c r="D3815" s="8">
        <f t="shared" si="60"/>
        <v>44926</v>
      </c>
      <c r="E3815" t="s">
        <v>7326</v>
      </c>
      <c r="F3815">
        <v>1</v>
      </c>
      <c r="G3815" t="s">
        <v>10660</v>
      </c>
      <c r="L3815" t="str" cm="1">
        <f t="array" ref="L3815">[1]!s_info_industry_gics(A3815,1)</f>
        <v>金融</v>
      </c>
      <c r="M3815" t="str" cm="1">
        <f t="array" ref="M3815">[1]!s_info_industry_gicscode(A3815,1)</f>
        <v>40</v>
      </c>
      <c r="N3815" t="str">
        <f>[1]!s_info_industry_gics(A3815,2)</f>
        <v>多元金融</v>
      </c>
      <c r="O3815" t="str">
        <f>[1]!s_info_industry_gicscode(A3815,2)</f>
        <v>4020</v>
      </c>
      <c r="P3815" cm="1">
        <f t="array" ref="P3815">[1]!s_stmnote_suppliertop5(A3815,D3815,1)</f>
        <v>0</v>
      </c>
      <c r="Q3815">
        <f>[1]!s_stmnote_suppliertop5(A3815,D3815,2)</f>
        <v>0</v>
      </c>
      <c r="R3815" cm="1">
        <f t="array" ref="R3815">[1]!s_stmnote_suppliertop5(A3815,D3815,3)</f>
        <v>0</v>
      </c>
      <c r="S3815" cm="1">
        <f t="array" ref="S3815">[1]!s_stmnote_suppliertop5(A3815,D3815,4)</f>
        <v>0</v>
      </c>
      <c r="T3815" cm="1">
        <f t="array" ref="T3815">[1]!s_stmnote_suppliertop5(A3815,D3815,5)</f>
        <v>0</v>
      </c>
      <c r="U3815" s="9">
        <f>[1]!s_stmnote_purchasetop5_pct(A3815,D3815)</f>
        <v>0</v>
      </c>
      <c r="V3815" cm="1">
        <f t="array" ref="V3815">[1]!s_stmnote_customertop5($A3815,$D3815,1)</f>
        <v>0</v>
      </c>
      <c r="W3815" cm="1">
        <f t="array" ref="W3815">[1]!s_stmnote_customertop5($A3815,$D3815,2)</f>
        <v>0</v>
      </c>
      <c r="X3815" cm="1">
        <f t="array" ref="X3815">[1]!s_stmnote_customertop5($A3815,$D3815,3)</f>
        <v>0</v>
      </c>
      <c r="Y3815" cm="1">
        <f t="array" ref="Y3815">[1]!s_stmnote_customertop5($A3815,$D3815,4)</f>
        <v>0</v>
      </c>
      <c r="Z3815" cm="1">
        <f t="array" ref="Z3815">[1]!s_stmnote_customertop5($A3815,$D3815,5)</f>
        <v>0</v>
      </c>
      <c r="AA3815" s="9">
        <f>[1]!s_stmnote_salestop5_pct(A3815,D3815)</f>
        <v>0</v>
      </c>
      <c r="AB3815" s="9">
        <f>[1]!s_fa_arturn(A3815,D3815)</f>
        <v>0</v>
      </c>
      <c r="AC3815" s="9">
        <f>[1]!fa_apturn(A3815,D3815)</f>
        <v>0</v>
      </c>
      <c r="AD3815" s="9">
        <f>[1]!s_fa_invturn(A3815,D3815)</f>
        <v>0</v>
      </c>
    </row>
    <row r="3816" spans="1:30">
      <c r="A3816">
        <v>2797</v>
      </c>
      <c r="B3816" t="s">
        <v>416</v>
      </c>
      <c r="C3816" t="s">
        <v>2955</v>
      </c>
      <c r="D3816" s="8">
        <f t="shared" si="60"/>
        <v>45291</v>
      </c>
      <c r="E3816" t="s">
        <v>6942</v>
      </c>
      <c r="F3816">
        <v>1</v>
      </c>
      <c r="G3816" t="s">
        <v>8552</v>
      </c>
      <c r="L3816" t="str" cm="1">
        <f t="array" ref="L3816">[1]!s_info_industry_gics(A3816,1)</f>
        <v>金融</v>
      </c>
      <c r="M3816" t="str" cm="1">
        <f t="array" ref="M3816">[1]!s_info_industry_gicscode(A3816,1)</f>
        <v>40</v>
      </c>
      <c r="N3816" t="str">
        <f>[1]!s_info_industry_gics(A3816,2)</f>
        <v>多元金融</v>
      </c>
      <c r="O3816" t="str">
        <f>[1]!s_info_industry_gicscode(A3816,2)</f>
        <v>4020</v>
      </c>
      <c r="P3816" cm="1">
        <f t="array" ref="P3816">[1]!s_stmnote_suppliertop5(A3816,D3816,1)</f>
        <v>0</v>
      </c>
      <c r="Q3816">
        <f>[1]!s_stmnote_suppliertop5(A3816,D3816,2)</f>
        <v>0</v>
      </c>
      <c r="R3816" cm="1">
        <f t="array" ref="R3816">[1]!s_stmnote_suppliertop5(A3816,D3816,3)</f>
        <v>0</v>
      </c>
      <c r="S3816" cm="1">
        <f t="array" ref="S3816">[1]!s_stmnote_suppliertop5(A3816,D3816,4)</f>
        <v>0</v>
      </c>
      <c r="T3816" cm="1">
        <f t="array" ref="T3816">[1]!s_stmnote_suppliertop5(A3816,D3816,5)</f>
        <v>0</v>
      </c>
      <c r="U3816" s="9">
        <f>[1]!s_stmnote_purchasetop5_pct(A3816,D3816)</f>
        <v>0</v>
      </c>
      <c r="V3816" cm="1">
        <f t="array" ref="V3816">[1]!s_stmnote_customertop5($A3816,$D3816,1)</f>
        <v>0</v>
      </c>
      <c r="W3816" cm="1">
        <f t="array" ref="W3816">[1]!s_stmnote_customertop5($A3816,$D3816,2)</f>
        <v>0</v>
      </c>
      <c r="X3816" cm="1">
        <f t="array" ref="X3816">[1]!s_stmnote_customertop5($A3816,$D3816,3)</f>
        <v>0</v>
      </c>
      <c r="Y3816" cm="1">
        <f t="array" ref="Y3816">[1]!s_stmnote_customertop5($A3816,$D3816,4)</f>
        <v>0</v>
      </c>
      <c r="Z3816" cm="1">
        <f t="array" ref="Z3816">[1]!s_stmnote_customertop5($A3816,$D3816,5)</f>
        <v>0</v>
      </c>
      <c r="AA3816" s="9">
        <f>[1]!s_stmnote_salestop5_pct(A3816,D3816)</f>
        <v>0</v>
      </c>
      <c r="AB3816" s="9">
        <f>[1]!s_fa_arturn(A3816,D3816)</f>
        <v>0</v>
      </c>
      <c r="AC3816" s="9">
        <f>[1]!fa_apturn(A3816,D3816)</f>
        <v>0</v>
      </c>
      <c r="AD3816" s="9">
        <f>[1]!s_fa_invturn(A3816,D3816)</f>
        <v>0</v>
      </c>
    </row>
    <row r="3817" spans="1:30">
      <c r="A3817">
        <v>2797</v>
      </c>
      <c r="B3817" t="s">
        <v>416</v>
      </c>
      <c r="C3817" t="s">
        <v>2956</v>
      </c>
      <c r="D3817" s="8">
        <f t="shared" si="60"/>
        <v>45291</v>
      </c>
      <c r="E3817" t="s">
        <v>7530</v>
      </c>
      <c r="F3817">
        <v>1</v>
      </c>
      <c r="G3817" t="s">
        <v>10662</v>
      </c>
      <c r="L3817" t="str" cm="1">
        <f t="array" ref="L3817">[1]!s_info_industry_gics(A3817,1)</f>
        <v>金融</v>
      </c>
      <c r="M3817" t="str" cm="1">
        <f t="array" ref="M3817">[1]!s_info_industry_gicscode(A3817,1)</f>
        <v>40</v>
      </c>
      <c r="N3817" t="str">
        <f>[1]!s_info_industry_gics(A3817,2)</f>
        <v>多元金融</v>
      </c>
      <c r="O3817" t="str">
        <f>[1]!s_info_industry_gicscode(A3817,2)</f>
        <v>4020</v>
      </c>
      <c r="P3817" cm="1">
        <f t="array" ref="P3817">[1]!s_stmnote_suppliertop5(A3817,D3817,1)</f>
        <v>0</v>
      </c>
      <c r="Q3817">
        <f>[1]!s_stmnote_suppliertop5(A3817,D3817,2)</f>
        <v>0</v>
      </c>
      <c r="R3817" cm="1">
        <f t="array" ref="R3817">[1]!s_stmnote_suppliertop5(A3817,D3817,3)</f>
        <v>0</v>
      </c>
      <c r="S3817" cm="1">
        <f t="array" ref="S3817">[1]!s_stmnote_suppliertop5(A3817,D3817,4)</f>
        <v>0</v>
      </c>
      <c r="T3817" cm="1">
        <f t="array" ref="T3817">[1]!s_stmnote_suppliertop5(A3817,D3817,5)</f>
        <v>0</v>
      </c>
      <c r="U3817" s="9">
        <f>[1]!s_stmnote_purchasetop5_pct(A3817,D3817)</f>
        <v>0</v>
      </c>
      <c r="V3817" cm="1">
        <f t="array" ref="V3817">[1]!s_stmnote_customertop5($A3817,$D3817,1)</f>
        <v>0</v>
      </c>
      <c r="W3817" cm="1">
        <f t="array" ref="W3817">[1]!s_stmnote_customertop5($A3817,$D3817,2)</f>
        <v>0</v>
      </c>
      <c r="X3817" cm="1">
        <f t="array" ref="X3817">[1]!s_stmnote_customertop5($A3817,$D3817,3)</f>
        <v>0</v>
      </c>
      <c r="Y3817" cm="1">
        <f t="array" ref="Y3817">[1]!s_stmnote_customertop5($A3817,$D3817,4)</f>
        <v>0</v>
      </c>
      <c r="Z3817" cm="1">
        <f t="array" ref="Z3817">[1]!s_stmnote_customertop5($A3817,$D3817,5)</f>
        <v>0</v>
      </c>
      <c r="AA3817" s="9">
        <f>[1]!s_stmnote_salestop5_pct(A3817,D3817)</f>
        <v>0</v>
      </c>
      <c r="AB3817" s="9">
        <f>[1]!s_fa_arturn(A3817,D3817)</f>
        <v>0</v>
      </c>
      <c r="AC3817" s="9">
        <f>[1]!fa_apturn(A3817,D3817)</f>
        <v>0</v>
      </c>
      <c r="AD3817" s="9">
        <f>[1]!s_fa_invturn(A3817,D3817)</f>
        <v>0</v>
      </c>
    </row>
    <row r="3818" spans="1:30">
      <c r="A3818">
        <v>2797</v>
      </c>
      <c r="B3818" t="s">
        <v>416</v>
      </c>
      <c r="C3818" t="s">
        <v>2957</v>
      </c>
      <c r="D3818" s="8">
        <f t="shared" si="60"/>
        <v>45657</v>
      </c>
      <c r="E3818" t="s">
        <v>7335</v>
      </c>
      <c r="F3818">
        <v>1</v>
      </c>
      <c r="G3818" t="s">
        <v>10662</v>
      </c>
      <c r="L3818" t="str" cm="1">
        <f t="array" ref="L3818">[1]!s_info_industry_gics(A3818,1)</f>
        <v>金融</v>
      </c>
      <c r="M3818" t="str" cm="1">
        <f t="array" ref="M3818">[1]!s_info_industry_gicscode(A3818,1)</f>
        <v>40</v>
      </c>
      <c r="N3818" t="str">
        <f>[1]!s_info_industry_gics(A3818,2)</f>
        <v>多元金融</v>
      </c>
      <c r="O3818" t="str">
        <f>[1]!s_info_industry_gicscode(A3818,2)</f>
        <v>4020</v>
      </c>
      <c r="P3818" cm="1">
        <f t="array" ref="P3818">[1]!s_stmnote_suppliertop5(A3818,D3818,1)</f>
        <v>0</v>
      </c>
      <c r="Q3818">
        <f>[1]!s_stmnote_suppliertop5(A3818,D3818,2)</f>
        <v>0</v>
      </c>
      <c r="R3818" cm="1">
        <f t="array" ref="R3818">[1]!s_stmnote_suppliertop5(A3818,D3818,3)</f>
        <v>0</v>
      </c>
      <c r="S3818" cm="1">
        <f t="array" ref="S3818">[1]!s_stmnote_suppliertop5(A3818,D3818,4)</f>
        <v>0</v>
      </c>
      <c r="T3818" cm="1">
        <f t="array" ref="T3818">[1]!s_stmnote_suppliertop5(A3818,D3818,5)</f>
        <v>0</v>
      </c>
      <c r="U3818" s="9">
        <f>[1]!s_stmnote_purchasetop5_pct(A3818,D3818)</f>
        <v>0</v>
      </c>
      <c r="V3818" cm="1">
        <f t="array" ref="V3818">[1]!s_stmnote_customertop5($A3818,$D3818,1)</f>
        <v>0</v>
      </c>
      <c r="W3818" cm="1">
        <f t="array" ref="W3818">[1]!s_stmnote_customertop5($A3818,$D3818,2)</f>
        <v>0</v>
      </c>
      <c r="X3818" cm="1">
        <f t="array" ref="X3818">[1]!s_stmnote_customertop5($A3818,$D3818,3)</f>
        <v>0</v>
      </c>
      <c r="Y3818" cm="1">
        <f t="array" ref="Y3818">[1]!s_stmnote_customertop5($A3818,$D3818,4)</f>
        <v>0</v>
      </c>
      <c r="Z3818" cm="1">
        <f t="array" ref="Z3818">[1]!s_stmnote_customertop5($A3818,$D3818,5)</f>
        <v>0</v>
      </c>
      <c r="AA3818" s="9">
        <f>[1]!s_stmnote_salestop5_pct(A3818,D3818)</f>
        <v>0</v>
      </c>
      <c r="AB3818" s="9">
        <f>[1]!s_fa_arturn(A3818,D3818)</f>
        <v>0</v>
      </c>
      <c r="AC3818" s="9">
        <f>[1]!fa_apturn(A3818,D3818)</f>
        <v>0</v>
      </c>
      <c r="AD3818" s="9">
        <f>[1]!s_fa_invturn(A3818,D3818)</f>
        <v>0</v>
      </c>
    </row>
    <row r="3819" spans="1:30">
      <c r="A3819">
        <v>2939</v>
      </c>
      <c r="B3819" t="s">
        <v>449</v>
      </c>
      <c r="C3819" t="s">
        <v>3075</v>
      </c>
      <c r="D3819" s="8">
        <f t="shared" si="60"/>
        <v>44561</v>
      </c>
      <c r="E3819" t="s">
        <v>7130</v>
      </c>
      <c r="F3819">
        <v>1</v>
      </c>
      <c r="G3819" t="s">
        <v>8594</v>
      </c>
      <c r="L3819" t="str" cm="1">
        <f t="array" ref="L3819">[1]!s_info_industry_gics(A3819,1)</f>
        <v>金融</v>
      </c>
      <c r="M3819" t="str" cm="1">
        <f t="array" ref="M3819">[1]!s_info_industry_gicscode(A3819,1)</f>
        <v>40</v>
      </c>
      <c r="N3819" t="str">
        <f>[1]!s_info_industry_gics(A3819,2)</f>
        <v>多元金融</v>
      </c>
      <c r="O3819" t="str">
        <f>[1]!s_info_industry_gicscode(A3819,2)</f>
        <v>4020</v>
      </c>
      <c r="P3819" cm="1">
        <f t="array" ref="P3819">[1]!s_stmnote_suppliertop5(A3819,D3819,1)</f>
        <v>0</v>
      </c>
      <c r="Q3819">
        <f>[1]!s_stmnote_suppliertop5(A3819,D3819,2)</f>
        <v>0</v>
      </c>
      <c r="R3819" cm="1">
        <f t="array" ref="R3819">[1]!s_stmnote_suppliertop5(A3819,D3819,3)</f>
        <v>0</v>
      </c>
      <c r="S3819" cm="1">
        <f t="array" ref="S3819">[1]!s_stmnote_suppliertop5(A3819,D3819,4)</f>
        <v>0</v>
      </c>
      <c r="T3819" cm="1">
        <f t="array" ref="T3819">[1]!s_stmnote_suppliertop5(A3819,D3819,5)</f>
        <v>0</v>
      </c>
      <c r="U3819" s="9">
        <f>[1]!s_stmnote_purchasetop5_pct(A3819,D3819)</f>
        <v>0</v>
      </c>
      <c r="V3819" cm="1">
        <f t="array" ref="V3819">[1]!s_stmnote_customertop5($A3819,$D3819,1)</f>
        <v>0</v>
      </c>
      <c r="W3819" cm="1">
        <f t="array" ref="W3819">[1]!s_stmnote_customertop5($A3819,$D3819,2)</f>
        <v>0</v>
      </c>
      <c r="X3819" cm="1">
        <f t="array" ref="X3819">[1]!s_stmnote_customertop5($A3819,$D3819,3)</f>
        <v>0</v>
      </c>
      <c r="Y3819" cm="1">
        <f t="array" ref="Y3819">[1]!s_stmnote_customertop5($A3819,$D3819,4)</f>
        <v>0</v>
      </c>
      <c r="Z3819" cm="1">
        <f t="array" ref="Z3819">[1]!s_stmnote_customertop5($A3819,$D3819,5)</f>
        <v>0</v>
      </c>
      <c r="AA3819" s="9">
        <f>[1]!s_stmnote_salestop5_pct(A3819,D3819)</f>
        <v>0</v>
      </c>
      <c r="AB3819" s="9">
        <f>[1]!s_fa_arturn(A3819,D3819)</f>
        <v>0</v>
      </c>
      <c r="AC3819" s="9">
        <f>[1]!fa_apturn(A3819,D3819)</f>
        <v>0</v>
      </c>
      <c r="AD3819" s="9">
        <f>[1]!s_fa_invturn(A3819,D3819)</f>
        <v>0</v>
      </c>
    </row>
    <row r="3820" spans="1:30">
      <c r="A3820">
        <v>2939</v>
      </c>
      <c r="B3820" t="s">
        <v>449</v>
      </c>
      <c r="C3820" t="s">
        <v>3076</v>
      </c>
      <c r="D3820" s="8">
        <f t="shared" si="60"/>
        <v>44561</v>
      </c>
      <c r="E3820" t="s">
        <v>7087</v>
      </c>
      <c r="F3820">
        <v>1</v>
      </c>
      <c r="G3820" t="s">
        <v>8595</v>
      </c>
      <c r="L3820" t="str" cm="1">
        <f t="array" ref="L3820">[1]!s_info_industry_gics(A3820,1)</f>
        <v>金融</v>
      </c>
      <c r="M3820" t="str" cm="1">
        <f t="array" ref="M3820">[1]!s_info_industry_gicscode(A3820,1)</f>
        <v>40</v>
      </c>
      <c r="N3820" t="str">
        <f>[1]!s_info_industry_gics(A3820,2)</f>
        <v>多元金融</v>
      </c>
      <c r="O3820" t="str">
        <f>[1]!s_info_industry_gicscode(A3820,2)</f>
        <v>4020</v>
      </c>
      <c r="P3820" cm="1">
        <f t="array" ref="P3820">[1]!s_stmnote_suppliertop5(A3820,D3820,1)</f>
        <v>0</v>
      </c>
      <c r="Q3820">
        <f>[1]!s_stmnote_suppliertop5(A3820,D3820,2)</f>
        <v>0</v>
      </c>
      <c r="R3820" cm="1">
        <f t="array" ref="R3820">[1]!s_stmnote_suppliertop5(A3820,D3820,3)</f>
        <v>0</v>
      </c>
      <c r="S3820" cm="1">
        <f t="array" ref="S3820">[1]!s_stmnote_suppliertop5(A3820,D3820,4)</f>
        <v>0</v>
      </c>
      <c r="T3820" cm="1">
        <f t="array" ref="T3820">[1]!s_stmnote_suppliertop5(A3820,D3820,5)</f>
        <v>0</v>
      </c>
      <c r="U3820" s="9">
        <f>[1]!s_stmnote_purchasetop5_pct(A3820,D3820)</f>
        <v>0</v>
      </c>
      <c r="V3820" cm="1">
        <f t="array" ref="V3820">[1]!s_stmnote_customertop5($A3820,$D3820,1)</f>
        <v>0</v>
      </c>
      <c r="W3820" cm="1">
        <f t="array" ref="W3820">[1]!s_stmnote_customertop5($A3820,$D3820,2)</f>
        <v>0</v>
      </c>
      <c r="X3820" cm="1">
        <f t="array" ref="X3820">[1]!s_stmnote_customertop5($A3820,$D3820,3)</f>
        <v>0</v>
      </c>
      <c r="Y3820" cm="1">
        <f t="array" ref="Y3820">[1]!s_stmnote_customertop5($A3820,$D3820,4)</f>
        <v>0</v>
      </c>
      <c r="Z3820" cm="1">
        <f t="array" ref="Z3820">[1]!s_stmnote_customertop5($A3820,$D3820,5)</f>
        <v>0</v>
      </c>
      <c r="AA3820" s="9">
        <f>[1]!s_stmnote_salestop5_pct(A3820,D3820)</f>
        <v>0</v>
      </c>
      <c r="AB3820" s="9">
        <f>[1]!s_fa_arturn(A3820,D3820)</f>
        <v>0</v>
      </c>
      <c r="AC3820" s="9">
        <f>[1]!fa_apturn(A3820,D3820)</f>
        <v>0</v>
      </c>
      <c r="AD3820" s="9">
        <f>[1]!s_fa_invturn(A3820,D3820)</f>
        <v>0</v>
      </c>
    </row>
    <row r="3821" spans="1:30">
      <c r="A3821">
        <v>2939</v>
      </c>
      <c r="B3821" t="s">
        <v>449</v>
      </c>
      <c r="C3821" t="s">
        <v>3077</v>
      </c>
      <c r="D3821" s="8">
        <f t="shared" si="60"/>
        <v>44561</v>
      </c>
      <c r="E3821" t="s">
        <v>7161</v>
      </c>
      <c r="F3821">
        <v>1</v>
      </c>
      <c r="G3821" t="s">
        <v>8596</v>
      </c>
      <c r="L3821" t="str" cm="1">
        <f t="array" ref="L3821">[1]!s_info_industry_gics(A3821,1)</f>
        <v>金融</v>
      </c>
      <c r="M3821" t="str" cm="1">
        <f t="array" ref="M3821">[1]!s_info_industry_gicscode(A3821,1)</f>
        <v>40</v>
      </c>
      <c r="N3821" t="str">
        <f>[1]!s_info_industry_gics(A3821,2)</f>
        <v>多元金融</v>
      </c>
      <c r="O3821" t="str">
        <f>[1]!s_info_industry_gicscode(A3821,2)</f>
        <v>4020</v>
      </c>
      <c r="P3821" cm="1">
        <f t="array" ref="P3821">[1]!s_stmnote_suppliertop5(A3821,D3821,1)</f>
        <v>0</v>
      </c>
      <c r="Q3821">
        <f>[1]!s_stmnote_suppliertop5(A3821,D3821,2)</f>
        <v>0</v>
      </c>
      <c r="R3821" cm="1">
        <f t="array" ref="R3821">[1]!s_stmnote_suppliertop5(A3821,D3821,3)</f>
        <v>0</v>
      </c>
      <c r="S3821" cm="1">
        <f t="array" ref="S3821">[1]!s_stmnote_suppliertop5(A3821,D3821,4)</f>
        <v>0</v>
      </c>
      <c r="T3821" cm="1">
        <f t="array" ref="T3821">[1]!s_stmnote_suppliertop5(A3821,D3821,5)</f>
        <v>0</v>
      </c>
      <c r="U3821" s="9">
        <f>[1]!s_stmnote_purchasetop5_pct(A3821,D3821)</f>
        <v>0</v>
      </c>
      <c r="V3821" cm="1">
        <f t="array" ref="V3821">[1]!s_stmnote_customertop5($A3821,$D3821,1)</f>
        <v>0</v>
      </c>
      <c r="W3821" cm="1">
        <f t="array" ref="W3821">[1]!s_stmnote_customertop5($A3821,$D3821,2)</f>
        <v>0</v>
      </c>
      <c r="X3821" cm="1">
        <f t="array" ref="X3821">[1]!s_stmnote_customertop5($A3821,$D3821,3)</f>
        <v>0</v>
      </c>
      <c r="Y3821" cm="1">
        <f t="array" ref="Y3821">[1]!s_stmnote_customertop5($A3821,$D3821,4)</f>
        <v>0</v>
      </c>
      <c r="Z3821" cm="1">
        <f t="array" ref="Z3821">[1]!s_stmnote_customertop5($A3821,$D3821,5)</f>
        <v>0</v>
      </c>
      <c r="AA3821" s="9">
        <f>[1]!s_stmnote_salestop5_pct(A3821,D3821)</f>
        <v>0</v>
      </c>
      <c r="AB3821" s="9">
        <f>[1]!s_fa_arturn(A3821,D3821)</f>
        <v>0</v>
      </c>
      <c r="AC3821" s="9">
        <f>[1]!fa_apturn(A3821,D3821)</f>
        <v>0</v>
      </c>
      <c r="AD3821" s="9">
        <f>[1]!s_fa_invturn(A3821,D3821)</f>
        <v>0</v>
      </c>
    </row>
    <row r="3822" spans="1:30">
      <c r="A3822">
        <v>2939</v>
      </c>
      <c r="B3822" t="s">
        <v>449</v>
      </c>
      <c r="C3822" t="s">
        <v>3078</v>
      </c>
      <c r="D3822" s="8">
        <f t="shared" si="60"/>
        <v>44561</v>
      </c>
      <c r="E3822" t="s">
        <v>7349</v>
      </c>
      <c r="F3822">
        <v>1</v>
      </c>
      <c r="G3822" t="s">
        <v>10695</v>
      </c>
      <c r="L3822" t="str" cm="1">
        <f t="array" ref="L3822">[1]!s_info_industry_gics(A3822,1)</f>
        <v>金融</v>
      </c>
      <c r="M3822" t="str" cm="1">
        <f t="array" ref="M3822">[1]!s_info_industry_gicscode(A3822,1)</f>
        <v>40</v>
      </c>
      <c r="N3822" t="str">
        <f>[1]!s_info_industry_gics(A3822,2)</f>
        <v>多元金融</v>
      </c>
      <c r="O3822" t="str">
        <f>[1]!s_info_industry_gicscode(A3822,2)</f>
        <v>4020</v>
      </c>
      <c r="P3822" cm="1">
        <f t="array" ref="P3822">[1]!s_stmnote_suppliertop5(A3822,D3822,1)</f>
        <v>0</v>
      </c>
      <c r="Q3822">
        <f>[1]!s_stmnote_suppliertop5(A3822,D3822,2)</f>
        <v>0</v>
      </c>
      <c r="R3822" cm="1">
        <f t="array" ref="R3822">[1]!s_stmnote_suppliertop5(A3822,D3822,3)</f>
        <v>0</v>
      </c>
      <c r="S3822" cm="1">
        <f t="array" ref="S3822">[1]!s_stmnote_suppliertop5(A3822,D3822,4)</f>
        <v>0</v>
      </c>
      <c r="T3822" cm="1">
        <f t="array" ref="T3822">[1]!s_stmnote_suppliertop5(A3822,D3822,5)</f>
        <v>0</v>
      </c>
      <c r="U3822" s="9">
        <f>[1]!s_stmnote_purchasetop5_pct(A3822,D3822)</f>
        <v>0</v>
      </c>
      <c r="V3822" cm="1">
        <f t="array" ref="V3822">[1]!s_stmnote_customertop5($A3822,$D3822,1)</f>
        <v>0</v>
      </c>
      <c r="W3822" cm="1">
        <f t="array" ref="W3822">[1]!s_stmnote_customertop5($A3822,$D3822,2)</f>
        <v>0</v>
      </c>
      <c r="X3822" cm="1">
        <f t="array" ref="X3822">[1]!s_stmnote_customertop5($A3822,$D3822,3)</f>
        <v>0</v>
      </c>
      <c r="Y3822" cm="1">
        <f t="array" ref="Y3822">[1]!s_stmnote_customertop5($A3822,$D3822,4)</f>
        <v>0</v>
      </c>
      <c r="Z3822" cm="1">
        <f t="array" ref="Z3822">[1]!s_stmnote_customertop5($A3822,$D3822,5)</f>
        <v>0</v>
      </c>
      <c r="AA3822" s="9">
        <f>[1]!s_stmnote_salestop5_pct(A3822,D3822)</f>
        <v>0</v>
      </c>
      <c r="AB3822" s="9">
        <f>[1]!s_fa_arturn(A3822,D3822)</f>
        <v>0</v>
      </c>
      <c r="AC3822" s="9">
        <f>[1]!fa_apturn(A3822,D3822)</f>
        <v>0</v>
      </c>
      <c r="AD3822" s="9">
        <f>[1]!s_fa_invturn(A3822,D3822)</f>
        <v>0</v>
      </c>
    </row>
    <row r="3823" spans="1:30">
      <c r="A3823">
        <v>2939</v>
      </c>
      <c r="B3823" t="s">
        <v>449</v>
      </c>
      <c r="C3823" t="s">
        <v>3079</v>
      </c>
      <c r="D3823" s="8">
        <f t="shared" si="60"/>
        <v>44926</v>
      </c>
      <c r="E3823" t="s">
        <v>7551</v>
      </c>
      <c r="F3823">
        <v>1</v>
      </c>
      <c r="G3823" t="s">
        <v>8596</v>
      </c>
      <c r="L3823" t="str" cm="1">
        <f t="array" ref="L3823">[1]!s_info_industry_gics(A3823,1)</f>
        <v>金融</v>
      </c>
      <c r="M3823" t="str" cm="1">
        <f t="array" ref="M3823">[1]!s_info_industry_gicscode(A3823,1)</f>
        <v>40</v>
      </c>
      <c r="N3823" t="str">
        <f>[1]!s_info_industry_gics(A3823,2)</f>
        <v>多元金融</v>
      </c>
      <c r="O3823" t="str">
        <f>[1]!s_info_industry_gicscode(A3823,2)</f>
        <v>4020</v>
      </c>
      <c r="P3823" cm="1">
        <f t="array" ref="P3823">[1]!s_stmnote_suppliertop5(A3823,D3823,1)</f>
        <v>0</v>
      </c>
      <c r="Q3823">
        <f>[1]!s_stmnote_suppliertop5(A3823,D3823,2)</f>
        <v>0</v>
      </c>
      <c r="R3823" cm="1">
        <f t="array" ref="R3823">[1]!s_stmnote_suppliertop5(A3823,D3823,3)</f>
        <v>0</v>
      </c>
      <c r="S3823" cm="1">
        <f t="array" ref="S3823">[1]!s_stmnote_suppliertop5(A3823,D3823,4)</f>
        <v>0</v>
      </c>
      <c r="T3823" cm="1">
        <f t="array" ref="T3823">[1]!s_stmnote_suppliertop5(A3823,D3823,5)</f>
        <v>0</v>
      </c>
      <c r="U3823" s="9">
        <f>[1]!s_stmnote_purchasetop5_pct(A3823,D3823)</f>
        <v>0</v>
      </c>
      <c r="V3823" cm="1">
        <f t="array" ref="V3823">[1]!s_stmnote_customertop5($A3823,$D3823,1)</f>
        <v>0</v>
      </c>
      <c r="W3823" cm="1">
        <f t="array" ref="W3823">[1]!s_stmnote_customertop5($A3823,$D3823,2)</f>
        <v>0</v>
      </c>
      <c r="X3823" cm="1">
        <f t="array" ref="X3823">[1]!s_stmnote_customertop5($A3823,$D3823,3)</f>
        <v>0</v>
      </c>
      <c r="Y3823" cm="1">
        <f t="array" ref="Y3823">[1]!s_stmnote_customertop5($A3823,$D3823,4)</f>
        <v>0</v>
      </c>
      <c r="Z3823" cm="1">
        <f t="array" ref="Z3823">[1]!s_stmnote_customertop5($A3823,$D3823,5)</f>
        <v>0</v>
      </c>
      <c r="AA3823" s="9">
        <f>[1]!s_stmnote_salestop5_pct(A3823,D3823)</f>
        <v>0</v>
      </c>
      <c r="AB3823" s="9">
        <f>[1]!s_fa_arturn(A3823,D3823)</f>
        <v>0</v>
      </c>
      <c r="AC3823" s="9">
        <f>[1]!fa_apturn(A3823,D3823)</f>
        <v>0</v>
      </c>
      <c r="AD3823" s="9">
        <f>[1]!s_fa_invturn(A3823,D3823)</f>
        <v>0</v>
      </c>
    </row>
    <row r="3824" spans="1:30">
      <c r="A3824">
        <v>2939</v>
      </c>
      <c r="B3824" t="s">
        <v>449</v>
      </c>
      <c r="C3824" t="s">
        <v>3080</v>
      </c>
      <c r="D3824" s="8">
        <f t="shared" si="60"/>
        <v>44926</v>
      </c>
      <c r="E3824" t="s">
        <v>7427</v>
      </c>
      <c r="F3824">
        <v>1</v>
      </c>
      <c r="G3824" t="s">
        <v>8597</v>
      </c>
      <c r="L3824" t="str" cm="1">
        <f t="array" ref="L3824">[1]!s_info_industry_gics(A3824,1)</f>
        <v>金融</v>
      </c>
      <c r="M3824" t="str" cm="1">
        <f t="array" ref="M3824">[1]!s_info_industry_gicscode(A3824,1)</f>
        <v>40</v>
      </c>
      <c r="N3824" t="str">
        <f>[1]!s_info_industry_gics(A3824,2)</f>
        <v>多元金融</v>
      </c>
      <c r="O3824" t="str">
        <f>[1]!s_info_industry_gicscode(A3824,2)</f>
        <v>4020</v>
      </c>
      <c r="P3824" cm="1">
        <f t="array" ref="P3824">[1]!s_stmnote_suppliertop5(A3824,D3824,1)</f>
        <v>0</v>
      </c>
      <c r="Q3824">
        <f>[1]!s_stmnote_suppliertop5(A3824,D3824,2)</f>
        <v>0</v>
      </c>
      <c r="R3824" cm="1">
        <f t="array" ref="R3824">[1]!s_stmnote_suppliertop5(A3824,D3824,3)</f>
        <v>0</v>
      </c>
      <c r="S3824" cm="1">
        <f t="array" ref="S3824">[1]!s_stmnote_suppliertop5(A3824,D3824,4)</f>
        <v>0</v>
      </c>
      <c r="T3824" cm="1">
        <f t="array" ref="T3824">[1]!s_stmnote_suppliertop5(A3824,D3824,5)</f>
        <v>0</v>
      </c>
      <c r="U3824" s="9">
        <f>[1]!s_stmnote_purchasetop5_pct(A3824,D3824)</f>
        <v>0</v>
      </c>
      <c r="V3824" cm="1">
        <f t="array" ref="V3824">[1]!s_stmnote_customertop5($A3824,$D3824,1)</f>
        <v>0</v>
      </c>
      <c r="W3824" cm="1">
        <f t="array" ref="W3824">[1]!s_stmnote_customertop5($A3824,$D3824,2)</f>
        <v>0</v>
      </c>
      <c r="X3824" cm="1">
        <f t="array" ref="X3824">[1]!s_stmnote_customertop5($A3824,$D3824,3)</f>
        <v>0</v>
      </c>
      <c r="Y3824" cm="1">
        <f t="array" ref="Y3824">[1]!s_stmnote_customertop5($A3824,$D3824,4)</f>
        <v>0</v>
      </c>
      <c r="Z3824" cm="1">
        <f t="array" ref="Z3824">[1]!s_stmnote_customertop5($A3824,$D3824,5)</f>
        <v>0</v>
      </c>
      <c r="AA3824" s="9">
        <f>[1]!s_stmnote_salestop5_pct(A3824,D3824)</f>
        <v>0</v>
      </c>
      <c r="AB3824" s="9">
        <f>[1]!s_fa_arturn(A3824,D3824)</f>
        <v>0</v>
      </c>
      <c r="AC3824" s="9">
        <f>[1]!fa_apturn(A3824,D3824)</f>
        <v>0</v>
      </c>
      <c r="AD3824" s="9">
        <f>[1]!s_fa_invturn(A3824,D3824)</f>
        <v>0</v>
      </c>
    </row>
    <row r="3825" spans="1:30">
      <c r="A3825">
        <v>2939</v>
      </c>
      <c r="B3825" t="s">
        <v>449</v>
      </c>
      <c r="C3825" t="s">
        <v>3081</v>
      </c>
      <c r="D3825" s="8">
        <f t="shared" si="60"/>
        <v>44926</v>
      </c>
      <c r="E3825" t="s">
        <v>7552</v>
      </c>
      <c r="F3825">
        <v>1</v>
      </c>
      <c r="G3825" t="s">
        <v>10695</v>
      </c>
      <c r="L3825" t="str" cm="1">
        <f t="array" ref="L3825">[1]!s_info_industry_gics(A3825,1)</f>
        <v>金融</v>
      </c>
      <c r="M3825" t="str" cm="1">
        <f t="array" ref="M3825">[1]!s_info_industry_gicscode(A3825,1)</f>
        <v>40</v>
      </c>
      <c r="N3825" t="str">
        <f>[1]!s_info_industry_gics(A3825,2)</f>
        <v>多元金融</v>
      </c>
      <c r="O3825" t="str">
        <f>[1]!s_info_industry_gicscode(A3825,2)</f>
        <v>4020</v>
      </c>
      <c r="P3825" cm="1">
        <f t="array" ref="P3825">[1]!s_stmnote_suppliertop5(A3825,D3825,1)</f>
        <v>0</v>
      </c>
      <c r="Q3825">
        <f>[1]!s_stmnote_suppliertop5(A3825,D3825,2)</f>
        <v>0</v>
      </c>
      <c r="R3825" cm="1">
        <f t="array" ref="R3825">[1]!s_stmnote_suppliertop5(A3825,D3825,3)</f>
        <v>0</v>
      </c>
      <c r="S3825" cm="1">
        <f t="array" ref="S3825">[1]!s_stmnote_suppliertop5(A3825,D3825,4)</f>
        <v>0</v>
      </c>
      <c r="T3825" cm="1">
        <f t="array" ref="T3825">[1]!s_stmnote_suppliertop5(A3825,D3825,5)</f>
        <v>0</v>
      </c>
      <c r="U3825" s="9">
        <f>[1]!s_stmnote_purchasetop5_pct(A3825,D3825)</f>
        <v>0</v>
      </c>
      <c r="V3825" cm="1">
        <f t="array" ref="V3825">[1]!s_stmnote_customertop5($A3825,$D3825,1)</f>
        <v>0</v>
      </c>
      <c r="W3825" cm="1">
        <f t="array" ref="W3825">[1]!s_stmnote_customertop5($A3825,$D3825,2)</f>
        <v>0</v>
      </c>
      <c r="X3825" cm="1">
        <f t="array" ref="X3825">[1]!s_stmnote_customertop5($A3825,$D3825,3)</f>
        <v>0</v>
      </c>
      <c r="Y3825" cm="1">
        <f t="array" ref="Y3825">[1]!s_stmnote_customertop5($A3825,$D3825,4)</f>
        <v>0</v>
      </c>
      <c r="Z3825" cm="1">
        <f t="array" ref="Z3825">[1]!s_stmnote_customertop5($A3825,$D3825,5)</f>
        <v>0</v>
      </c>
      <c r="AA3825" s="9">
        <f>[1]!s_stmnote_salestop5_pct(A3825,D3825)</f>
        <v>0</v>
      </c>
      <c r="AB3825" s="9">
        <f>[1]!s_fa_arturn(A3825,D3825)</f>
        <v>0</v>
      </c>
      <c r="AC3825" s="9">
        <f>[1]!fa_apturn(A3825,D3825)</f>
        <v>0</v>
      </c>
      <c r="AD3825" s="9">
        <f>[1]!s_fa_invturn(A3825,D3825)</f>
        <v>0</v>
      </c>
    </row>
    <row r="3826" spans="1:30">
      <c r="A3826">
        <v>2939</v>
      </c>
      <c r="B3826" t="s">
        <v>449</v>
      </c>
      <c r="C3826" t="s">
        <v>3082</v>
      </c>
      <c r="D3826" s="8">
        <f t="shared" si="60"/>
        <v>44926</v>
      </c>
      <c r="E3826" t="s">
        <v>6983</v>
      </c>
      <c r="F3826">
        <v>1</v>
      </c>
      <c r="G3826" t="s">
        <v>8598</v>
      </c>
      <c r="L3826" t="str" cm="1">
        <f t="array" ref="L3826">[1]!s_info_industry_gics(A3826,1)</f>
        <v>金融</v>
      </c>
      <c r="M3826" t="str" cm="1">
        <f t="array" ref="M3826">[1]!s_info_industry_gicscode(A3826,1)</f>
        <v>40</v>
      </c>
      <c r="N3826" t="str">
        <f>[1]!s_info_industry_gics(A3826,2)</f>
        <v>多元金融</v>
      </c>
      <c r="O3826" t="str">
        <f>[1]!s_info_industry_gicscode(A3826,2)</f>
        <v>4020</v>
      </c>
      <c r="P3826" cm="1">
        <f t="array" ref="P3826">[1]!s_stmnote_suppliertop5(A3826,D3826,1)</f>
        <v>0</v>
      </c>
      <c r="Q3826">
        <f>[1]!s_stmnote_suppliertop5(A3826,D3826,2)</f>
        <v>0</v>
      </c>
      <c r="R3826" cm="1">
        <f t="array" ref="R3826">[1]!s_stmnote_suppliertop5(A3826,D3826,3)</f>
        <v>0</v>
      </c>
      <c r="S3826" cm="1">
        <f t="array" ref="S3826">[1]!s_stmnote_suppliertop5(A3826,D3826,4)</f>
        <v>0</v>
      </c>
      <c r="T3826" cm="1">
        <f t="array" ref="T3826">[1]!s_stmnote_suppliertop5(A3826,D3826,5)</f>
        <v>0</v>
      </c>
      <c r="U3826" s="9">
        <f>[1]!s_stmnote_purchasetop5_pct(A3826,D3826)</f>
        <v>0</v>
      </c>
      <c r="V3826" cm="1">
        <f t="array" ref="V3826">[1]!s_stmnote_customertop5($A3826,$D3826,1)</f>
        <v>0</v>
      </c>
      <c r="W3826" cm="1">
        <f t="array" ref="W3826">[1]!s_stmnote_customertop5($A3826,$D3826,2)</f>
        <v>0</v>
      </c>
      <c r="X3826" cm="1">
        <f t="array" ref="X3826">[1]!s_stmnote_customertop5($A3826,$D3826,3)</f>
        <v>0</v>
      </c>
      <c r="Y3826" cm="1">
        <f t="array" ref="Y3826">[1]!s_stmnote_customertop5($A3826,$D3826,4)</f>
        <v>0</v>
      </c>
      <c r="Z3826" cm="1">
        <f t="array" ref="Z3826">[1]!s_stmnote_customertop5($A3826,$D3826,5)</f>
        <v>0</v>
      </c>
      <c r="AA3826" s="9">
        <f>[1]!s_stmnote_salestop5_pct(A3826,D3826)</f>
        <v>0</v>
      </c>
      <c r="AB3826" s="9">
        <f>[1]!s_fa_arturn(A3826,D3826)</f>
        <v>0</v>
      </c>
      <c r="AC3826" s="9">
        <f>[1]!fa_apturn(A3826,D3826)</f>
        <v>0</v>
      </c>
      <c r="AD3826" s="9">
        <f>[1]!s_fa_invturn(A3826,D3826)</f>
        <v>0</v>
      </c>
    </row>
    <row r="3827" spans="1:30">
      <c r="A3827">
        <v>2939</v>
      </c>
      <c r="B3827" t="s">
        <v>449</v>
      </c>
      <c r="C3827" t="s">
        <v>3083</v>
      </c>
      <c r="D3827" s="8">
        <f t="shared" si="60"/>
        <v>44926</v>
      </c>
      <c r="E3827" t="s">
        <v>7553</v>
      </c>
      <c r="F3827">
        <v>1</v>
      </c>
      <c r="G3827" t="s">
        <v>8599</v>
      </c>
      <c r="L3827" t="str" cm="1">
        <f t="array" ref="L3827">[1]!s_info_industry_gics(A3827,1)</f>
        <v>金融</v>
      </c>
      <c r="M3827" t="str" cm="1">
        <f t="array" ref="M3827">[1]!s_info_industry_gicscode(A3827,1)</f>
        <v>40</v>
      </c>
      <c r="N3827" t="str">
        <f>[1]!s_info_industry_gics(A3827,2)</f>
        <v>多元金融</v>
      </c>
      <c r="O3827" t="str">
        <f>[1]!s_info_industry_gicscode(A3827,2)</f>
        <v>4020</v>
      </c>
      <c r="P3827" cm="1">
        <f t="array" ref="P3827">[1]!s_stmnote_suppliertop5(A3827,D3827,1)</f>
        <v>0</v>
      </c>
      <c r="Q3827">
        <f>[1]!s_stmnote_suppliertop5(A3827,D3827,2)</f>
        <v>0</v>
      </c>
      <c r="R3827" cm="1">
        <f t="array" ref="R3827">[1]!s_stmnote_suppliertop5(A3827,D3827,3)</f>
        <v>0</v>
      </c>
      <c r="S3827" cm="1">
        <f t="array" ref="S3827">[1]!s_stmnote_suppliertop5(A3827,D3827,4)</f>
        <v>0</v>
      </c>
      <c r="T3827" cm="1">
        <f t="array" ref="T3827">[1]!s_stmnote_suppliertop5(A3827,D3827,5)</f>
        <v>0</v>
      </c>
      <c r="U3827" s="9">
        <f>[1]!s_stmnote_purchasetop5_pct(A3827,D3827)</f>
        <v>0</v>
      </c>
      <c r="V3827" cm="1">
        <f t="array" ref="V3827">[1]!s_stmnote_customertop5($A3827,$D3827,1)</f>
        <v>0</v>
      </c>
      <c r="W3827" cm="1">
        <f t="array" ref="W3827">[1]!s_stmnote_customertop5($A3827,$D3827,2)</f>
        <v>0</v>
      </c>
      <c r="X3827" cm="1">
        <f t="array" ref="X3827">[1]!s_stmnote_customertop5($A3827,$D3827,3)</f>
        <v>0</v>
      </c>
      <c r="Y3827" cm="1">
        <f t="array" ref="Y3827">[1]!s_stmnote_customertop5($A3827,$D3827,4)</f>
        <v>0</v>
      </c>
      <c r="Z3827" cm="1">
        <f t="array" ref="Z3827">[1]!s_stmnote_customertop5($A3827,$D3827,5)</f>
        <v>0</v>
      </c>
      <c r="AA3827" s="9">
        <f>[1]!s_stmnote_salestop5_pct(A3827,D3827)</f>
        <v>0</v>
      </c>
      <c r="AB3827" s="9">
        <f>[1]!s_fa_arturn(A3827,D3827)</f>
        <v>0</v>
      </c>
      <c r="AC3827" s="9">
        <f>[1]!fa_apturn(A3827,D3827)</f>
        <v>0</v>
      </c>
      <c r="AD3827" s="9">
        <f>[1]!s_fa_invturn(A3827,D3827)</f>
        <v>0</v>
      </c>
    </row>
    <row r="3828" spans="1:30">
      <c r="A3828">
        <v>2939</v>
      </c>
      <c r="B3828" t="s">
        <v>449</v>
      </c>
      <c r="C3828" t="s">
        <v>3084</v>
      </c>
      <c r="D3828" s="8">
        <f t="shared" si="60"/>
        <v>45291</v>
      </c>
      <c r="E3828" t="s">
        <v>7140</v>
      </c>
      <c r="F3828">
        <v>1</v>
      </c>
      <c r="G3828" t="s">
        <v>8600</v>
      </c>
      <c r="L3828" t="str" cm="1">
        <f t="array" ref="L3828">[1]!s_info_industry_gics(A3828,1)</f>
        <v>金融</v>
      </c>
      <c r="M3828" t="str" cm="1">
        <f t="array" ref="M3828">[1]!s_info_industry_gicscode(A3828,1)</f>
        <v>40</v>
      </c>
      <c r="N3828" t="str">
        <f>[1]!s_info_industry_gics(A3828,2)</f>
        <v>多元金融</v>
      </c>
      <c r="O3828" t="str">
        <f>[1]!s_info_industry_gicscode(A3828,2)</f>
        <v>4020</v>
      </c>
      <c r="P3828" cm="1">
        <f t="array" ref="P3828">[1]!s_stmnote_suppliertop5(A3828,D3828,1)</f>
        <v>0</v>
      </c>
      <c r="Q3828">
        <f>[1]!s_stmnote_suppliertop5(A3828,D3828,2)</f>
        <v>0</v>
      </c>
      <c r="R3828" cm="1">
        <f t="array" ref="R3828">[1]!s_stmnote_suppliertop5(A3828,D3828,3)</f>
        <v>0</v>
      </c>
      <c r="S3828" cm="1">
        <f t="array" ref="S3828">[1]!s_stmnote_suppliertop5(A3828,D3828,4)</f>
        <v>0</v>
      </c>
      <c r="T3828" cm="1">
        <f t="array" ref="T3828">[1]!s_stmnote_suppliertop5(A3828,D3828,5)</f>
        <v>0</v>
      </c>
      <c r="U3828" s="9">
        <f>[1]!s_stmnote_purchasetop5_pct(A3828,D3828)</f>
        <v>0</v>
      </c>
      <c r="V3828" cm="1">
        <f t="array" ref="V3828">[1]!s_stmnote_customertop5($A3828,$D3828,1)</f>
        <v>0</v>
      </c>
      <c r="W3828" cm="1">
        <f t="array" ref="W3828">[1]!s_stmnote_customertop5($A3828,$D3828,2)</f>
        <v>0</v>
      </c>
      <c r="X3828" cm="1">
        <f t="array" ref="X3828">[1]!s_stmnote_customertop5($A3828,$D3828,3)</f>
        <v>0</v>
      </c>
      <c r="Y3828" cm="1">
        <f t="array" ref="Y3828">[1]!s_stmnote_customertop5($A3828,$D3828,4)</f>
        <v>0</v>
      </c>
      <c r="Z3828" cm="1">
        <f t="array" ref="Z3828">[1]!s_stmnote_customertop5($A3828,$D3828,5)</f>
        <v>0</v>
      </c>
      <c r="AA3828" s="9">
        <f>[1]!s_stmnote_salestop5_pct(A3828,D3828)</f>
        <v>0</v>
      </c>
      <c r="AB3828" s="9">
        <f>[1]!s_fa_arturn(A3828,D3828)</f>
        <v>0</v>
      </c>
      <c r="AC3828" s="9">
        <f>[1]!fa_apturn(A3828,D3828)</f>
        <v>0</v>
      </c>
      <c r="AD3828" s="9">
        <f>[1]!s_fa_invturn(A3828,D3828)</f>
        <v>0</v>
      </c>
    </row>
    <row r="3829" spans="1:30">
      <c r="A3829">
        <v>2939</v>
      </c>
      <c r="B3829" t="s">
        <v>449</v>
      </c>
      <c r="C3829" t="s">
        <v>3085</v>
      </c>
      <c r="D3829" s="8">
        <f t="shared" si="60"/>
        <v>45291</v>
      </c>
      <c r="E3829" t="s">
        <v>7554</v>
      </c>
      <c r="F3829">
        <v>1</v>
      </c>
      <c r="G3829" t="s">
        <v>8601</v>
      </c>
      <c r="L3829" t="str" cm="1">
        <f t="array" ref="L3829">[1]!s_info_industry_gics(A3829,1)</f>
        <v>金融</v>
      </c>
      <c r="M3829" t="str" cm="1">
        <f t="array" ref="M3829">[1]!s_info_industry_gicscode(A3829,1)</f>
        <v>40</v>
      </c>
      <c r="N3829" t="str">
        <f>[1]!s_info_industry_gics(A3829,2)</f>
        <v>多元金融</v>
      </c>
      <c r="O3829" t="str">
        <f>[1]!s_info_industry_gicscode(A3829,2)</f>
        <v>4020</v>
      </c>
      <c r="P3829" cm="1">
        <f t="array" ref="P3829">[1]!s_stmnote_suppliertop5(A3829,D3829,1)</f>
        <v>0</v>
      </c>
      <c r="Q3829">
        <f>[1]!s_stmnote_suppliertop5(A3829,D3829,2)</f>
        <v>0</v>
      </c>
      <c r="R3829" cm="1">
        <f t="array" ref="R3829">[1]!s_stmnote_suppliertop5(A3829,D3829,3)</f>
        <v>0</v>
      </c>
      <c r="S3829" cm="1">
        <f t="array" ref="S3829">[1]!s_stmnote_suppliertop5(A3829,D3829,4)</f>
        <v>0</v>
      </c>
      <c r="T3829" cm="1">
        <f t="array" ref="T3829">[1]!s_stmnote_suppliertop5(A3829,D3829,5)</f>
        <v>0</v>
      </c>
      <c r="U3829" s="9">
        <f>[1]!s_stmnote_purchasetop5_pct(A3829,D3829)</f>
        <v>0</v>
      </c>
      <c r="V3829" cm="1">
        <f t="array" ref="V3829">[1]!s_stmnote_customertop5($A3829,$D3829,1)</f>
        <v>0</v>
      </c>
      <c r="W3829" cm="1">
        <f t="array" ref="W3829">[1]!s_stmnote_customertop5($A3829,$D3829,2)</f>
        <v>0</v>
      </c>
      <c r="X3829" cm="1">
        <f t="array" ref="X3829">[1]!s_stmnote_customertop5($A3829,$D3829,3)</f>
        <v>0</v>
      </c>
      <c r="Y3829" cm="1">
        <f t="array" ref="Y3829">[1]!s_stmnote_customertop5($A3829,$D3829,4)</f>
        <v>0</v>
      </c>
      <c r="Z3829" cm="1">
        <f t="array" ref="Z3829">[1]!s_stmnote_customertop5($A3829,$D3829,5)</f>
        <v>0</v>
      </c>
      <c r="AA3829" s="9">
        <f>[1]!s_stmnote_salestop5_pct(A3829,D3829)</f>
        <v>0</v>
      </c>
      <c r="AB3829" s="9">
        <f>[1]!s_fa_arturn(A3829,D3829)</f>
        <v>0</v>
      </c>
      <c r="AC3829" s="9">
        <f>[1]!fa_apturn(A3829,D3829)</f>
        <v>0</v>
      </c>
      <c r="AD3829" s="9">
        <f>[1]!s_fa_invturn(A3829,D3829)</f>
        <v>0</v>
      </c>
    </row>
    <row r="3830" spans="1:30">
      <c r="A3830">
        <v>2939</v>
      </c>
      <c r="B3830" t="s">
        <v>449</v>
      </c>
      <c r="C3830" t="s">
        <v>3086</v>
      </c>
      <c r="D3830" s="8">
        <f t="shared" si="60"/>
        <v>45291</v>
      </c>
      <c r="E3830" t="s">
        <v>7273</v>
      </c>
      <c r="F3830">
        <v>1</v>
      </c>
      <c r="G3830" t="s">
        <v>8602</v>
      </c>
      <c r="L3830" t="str" cm="1">
        <f t="array" ref="L3830">[1]!s_info_industry_gics(A3830,1)</f>
        <v>金融</v>
      </c>
      <c r="M3830" t="str" cm="1">
        <f t="array" ref="M3830">[1]!s_info_industry_gicscode(A3830,1)</f>
        <v>40</v>
      </c>
      <c r="N3830" t="str">
        <f>[1]!s_info_industry_gics(A3830,2)</f>
        <v>多元金融</v>
      </c>
      <c r="O3830" t="str">
        <f>[1]!s_info_industry_gicscode(A3830,2)</f>
        <v>4020</v>
      </c>
      <c r="P3830" cm="1">
        <f t="array" ref="P3830">[1]!s_stmnote_suppliertop5(A3830,D3830,1)</f>
        <v>0</v>
      </c>
      <c r="Q3830">
        <f>[1]!s_stmnote_suppliertop5(A3830,D3830,2)</f>
        <v>0</v>
      </c>
      <c r="R3830" cm="1">
        <f t="array" ref="R3830">[1]!s_stmnote_suppliertop5(A3830,D3830,3)</f>
        <v>0</v>
      </c>
      <c r="S3830" cm="1">
        <f t="array" ref="S3830">[1]!s_stmnote_suppliertop5(A3830,D3830,4)</f>
        <v>0</v>
      </c>
      <c r="T3830" cm="1">
        <f t="array" ref="T3830">[1]!s_stmnote_suppliertop5(A3830,D3830,5)</f>
        <v>0</v>
      </c>
      <c r="U3830" s="9">
        <f>[1]!s_stmnote_purchasetop5_pct(A3830,D3830)</f>
        <v>0</v>
      </c>
      <c r="V3830" cm="1">
        <f t="array" ref="V3830">[1]!s_stmnote_customertop5($A3830,$D3830,1)</f>
        <v>0</v>
      </c>
      <c r="W3830" cm="1">
        <f t="array" ref="W3830">[1]!s_stmnote_customertop5($A3830,$D3830,2)</f>
        <v>0</v>
      </c>
      <c r="X3830" cm="1">
        <f t="array" ref="X3830">[1]!s_stmnote_customertop5($A3830,$D3830,3)</f>
        <v>0</v>
      </c>
      <c r="Y3830" cm="1">
        <f t="array" ref="Y3830">[1]!s_stmnote_customertop5($A3830,$D3830,4)</f>
        <v>0</v>
      </c>
      <c r="Z3830" cm="1">
        <f t="array" ref="Z3830">[1]!s_stmnote_customertop5($A3830,$D3830,5)</f>
        <v>0</v>
      </c>
      <c r="AA3830" s="9">
        <f>[1]!s_stmnote_salestop5_pct(A3830,D3830)</f>
        <v>0</v>
      </c>
      <c r="AB3830" s="9">
        <f>[1]!s_fa_arturn(A3830,D3830)</f>
        <v>0</v>
      </c>
      <c r="AC3830" s="9">
        <f>[1]!fa_apturn(A3830,D3830)</f>
        <v>0</v>
      </c>
      <c r="AD3830" s="9">
        <f>[1]!s_fa_invturn(A3830,D3830)</f>
        <v>0</v>
      </c>
    </row>
    <row r="3831" spans="1:30">
      <c r="A3831">
        <v>2939</v>
      </c>
      <c r="B3831" t="s">
        <v>449</v>
      </c>
      <c r="C3831" t="s">
        <v>3087</v>
      </c>
      <c r="D3831" s="8">
        <f t="shared" si="60"/>
        <v>45291</v>
      </c>
      <c r="E3831" t="s">
        <v>7458</v>
      </c>
      <c r="F3831">
        <v>1</v>
      </c>
      <c r="G3831" t="s">
        <v>8603</v>
      </c>
      <c r="L3831" t="str" cm="1">
        <f t="array" ref="L3831">[1]!s_info_industry_gics(A3831,1)</f>
        <v>金融</v>
      </c>
      <c r="M3831" t="str" cm="1">
        <f t="array" ref="M3831">[1]!s_info_industry_gicscode(A3831,1)</f>
        <v>40</v>
      </c>
      <c r="N3831" t="str">
        <f>[1]!s_info_industry_gics(A3831,2)</f>
        <v>多元金融</v>
      </c>
      <c r="O3831" t="str">
        <f>[1]!s_info_industry_gicscode(A3831,2)</f>
        <v>4020</v>
      </c>
      <c r="P3831" cm="1">
        <f t="array" ref="P3831">[1]!s_stmnote_suppliertop5(A3831,D3831,1)</f>
        <v>0</v>
      </c>
      <c r="Q3831">
        <f>[1]!s_stmnote_suppliertop5(A3831,D3831,2)</f>
        <v>0</v>
      </c>
      <c r="R3831" cm="1">
        <f t="array" ref="R3831">[1]!s_stmnote_suppliertop5(A3831,D3831,3)</f>
        <v>0</v>
      </c>
      <c r="S3831" cm="1">
        <f t="array" ref="S3831">[1]!s_stmnote_suppliertop5(A3831,D3831,4)</f>
        <v>0</v>
      </c>
      <c r="T3831" cm="1">
        <f t="array" ref="T3831">[1]!s_stmnote_suppliertop5(A3831,D3831,5)</f>
        <v>0</v>
      </c>
      <c r="U3831" s="9">
        <f>[1]!s_stmnote_purchasetop5_pct(A3831,D3831)</f>
        <v>0</v>
      </c>
      <c r="V3831" cm="1">
        <f t="array" ref="V3831">[1]!s_stmnote_customertop5($A3831,$D3831,1)</f>
        <v>0</v>
      </c>
      <c r="W3831" cm="1">
        <f t="array" ref="W3831">[1]!s_stmnote_customertop5($A3831,$D3831,2)</f>
        <v>0</v>
      </c>
      <c r="X3831" cm="1">
        <f t="array" ref="X3831">[1]!s_stmnote_customertop5($A3831,$D3831,3)</f>
        <v>0</v>
      </c>
      <c r="Y3831" cm="1">
        <f t="array" ref="Y3831">[1]!s_stmnote_customertop5($A3831,$D3831,4)</f>
        <v>0</v>
      </c>
      <c r="Z3831" cm="1">
        <f t="array" ref="Z3831">[1]!s_stmnote_customertop5($A3831,$D3831,5)</f>
        <v>0</v>
      </c>
      <c r="AA3831" s="9">
        <f>[1]!s_stmnote_salestop5_pct(A3831,D3831)</f>
        <v>0</v>
      </c>
      <c r="AB3831" s="9">
        <f>[1]!s_fa_arturn(A3831,D3831)</f>
        <v>0</v>
      </c>
      <c r="AC3831" s="9">
        <f>[1]!fa_apturn(A3831,D3831)</f>
        <v>0</v>
      </c>
      <c r="AD3831" s="9">
        <f>[1]!s_fa_invturn(A3831,D3831)</f>
        <v>0</v>
      </c>
    </row>
    <row r="3832" spans="1:30">
      <c r="A3832">
        <v>2939</v>
      </c>
      <c r="B3832" t="s">
        <v>449</v>
      </c>
      <c r="C3832" t="s">
        <v>3088</v>
      </c>
      <c r="D3832" s="8">
        <f t="shared" si="60"/>
        <v>45291</v>
      </c>
      <c r="E3832" t="s">
        <v>7318</v>
      </c>
      <c r="F3832">
        <v>1</v>
      </c>
      <c r="G3832" t="s">
        <v>8604</v>
      </c>
      <c r="L3832" t="str" cm="1">
        <f t="array" ref="L3832">[1]!s_info_industry_gics(A3832,1)</f>
        <v>金融</v>
      </c>
      <c r="M3832" t="str" cm="1">
        <f t="array" ref="M3832">[1]!s_info_industry_gicscode(A3832,1)</f>
        <v>40</v>
      </c>
      <c r="N3832" t="str">
        <f>[1]!s_info_industry_gics(A3832,2)</f>
        <v>多元金融</v>
      </c>
      <c r="O3832" t="str">
        <f>[1]!s_info_industry_gicscode(A3832,2)</f>
        <v>4020</v>
      </c>
      <c r="P3832" cm="1">
        <f t="array" ref="P3832">[1]!s_stmnote_suppliertop5(A3832,D3832,1)</f>
        <v>0</v>
      </c>
      <c r="Q3832">
        <f>[1]!s_stmnote_suppliertop5(A3832,D3832,2)</f>
        <v>0</v>
      </c>
      <c r="R3832" cm="1">
        <f t="array" ref="R3832">[1]!s_stmnote_suppliertop5(A3832,D3832,3)</f>
        <v>0</v>
      </c>
      <c r="S3832" cm="1">
        <f t="array" ref="S3832">[1]!s_stmnote_suppliertop5(A3832,D3832,4)</f>
        <v>0</v>
      </c>
      <c r="T3832" cm="1">
        <f t="array" ref="T3832">[1]!s_stmnote_suppliertop5(A3832,D3832,5)</f>
        <v>0</v>
      </c>
      <c r="U3832" s="9">
        <f>[1]!s_stmnote_purchasetop5_pct(A3832,D3832)</f>
        <v>0</v>
      </c>
      <c r="V3832" cm="1">
        <f t="array" ref="V3832">[1]!s_stmnote_customertop5($A3832,$D3832,1)</f>
        <v>0</v>
      </c>
      <c r="W3832" cm="1">
        <f t="array" ref="W3832">[1]!s_stmnote_customertop5($A3832,$D3832,2)</f>
        <v>0</v>
      </c>
      <c r="X3832" cm="1">
        <f t="array" ref="X3832">[1]!s_stmnote_customertop5($A3832,$D3832,3)</f>
        <v>0</v>
      </c>
      <c r="Y3832" cm="1">
        <f t="array" ref="Y3832">[1]!s_stmnote_customertop5($A3832,$D3832,4)</f>
        <v>0</v>
      </c>
      <c r="Z3832" cm="1">
        <f t="array" ref="Z3832">[1]!s_stmnote_customertop5($A3832,$D3832,5)</f>
        <v>0</v>
      </c>
      <c r="AA3832" s="9">
        <f>[1]!s_stmnote_salestop5_pct(A3832,D3832)</f>
        <v>0</v>
      </c>
      <c r="AB3832" s="9">
        <f>[1]!s_fa_arturn(A3832,D3832)</f>
        <v>0</v>
      </c>
      <c r="AC3832" s="9">
        <f>[1]!fa_apturn(A3832,D3832)</f>
        <v>0</v>
      </c>
      <c r="AD3832" s="9">
        <f>[1]!s_fa_invturn(A3832,D3832)</f>
        <v>0</v>
      </c>
    </row>
    <row r="3833" spans="1:30">
      <c r="A3833">
        <v>2939</v>
      </c>
      <c r="B3833" t="s">
        <v>449</v>
      </c>
      <c r="C3833" t="s">
        <v>3089</v>
      </c>
      <c r="D3833" s="8">
        <f t="shared" si="60"/>
        <v>45291</v>
      </c>
      <c r="E3833" t="s">
        <v>7322</v>
      </c>
      <c r="F3833">
        <v>1</v>
      </c>
      <c r="G3833" t="s">
        <v>8605</v>
      </c>
      <c r="L3833" t="str" cm="1">
        <f t="array" ref="L3833">[1]!s_info_industry_gics(A3833,1)</f>
        <v>金融</v>
      </c>
      <c r="M3833" t="str" cm="1">
        <f t="array" ref="M3833">[1]!s_info_industry_gicscode(A3833,1)</f>
        <v>40</v>
      </c>
      <c r="N3833" t="str">
        <f>[1]!s_info_industry_gics(A3833,2)</f>
        <v>多元金融</v>
      </c>
      <c r="O3833" t="str">
        <f>[1]!s_info_industry_gicscode(A3833,2)</f>
        <v>4020</v>
      </c>
      <c r="P3833" cm="1">
        <f t="array" ref="P3833">[1]!s_stmnote_suppliertop5(A3833,D3833,1)</f>
        <v>0</v>
      </c>
      <c r="Q3833">
        <f>[1]!s_stmnote_suppliertop5(A3833,D3833,2)</f>
        <v>0</v>
      </c>
      <c r="R3833" cm="1">
        <f t="array" ref="R3833">[1]!s_stmnote_suppliertop5(A3833,D3833,3)</f>
        <v>0</v>
      </c>
      <c r="S3833" cm="1">
        <f t="array" ref="S3833">[1]!s_stmnote_suppliertop5(A3833,D3833,4)</f>
        <v>0</v>
      </c>
      <c r="T3833" cm="1">
        <f t="array" ref="T3833">[1]!s_stmnote_suppliertop5(A3833,D3833,5)</f>
        <v>0</v>
      </c>
      <c r="U3833" s="9">
        <f>[1]!s_stmnote_purchasetop5_pct(A3833,D3833)</f>
        <v>0</v>
      </c>
      <c r="V3833" cm="1">
        <f t="array" ref="V3833">[1]!s_stmnote_customertop5($A3833,$D3833,1)</f>
        <v>0</v>
      </c>
      <c r="W3833" cm="1">
        <f t="array" ref="W3833">[1]!s_stmnote_customertop5($A3833,$D3833,2)</f>
        <v>0</v>
      </c>
      <c r="X3833" cm="1">
        <f t="array" ref="X3833">[1]!s_stmnote_customertop5($A3833,$D3833,3)</f>
        <v>0</v>
      </c>
      <c r="Y3833" cm="1">
        <f t="array" ref="Y3833">[1]!s_stmnote_customertop5($A3833,$D3833,4)</f>
        <v>0</v>
      </c>
      <c r="Z3833" cm="1">
        <f t="array" ref="Z3833">[1]!s_stmnote_customertop5($A3833,$D3833,5)</f>
        <v>0</v>
      </c>
      <c r="AA3833" s="9">
        <f>[1]!s_stmnote_salestop5_pct(A3833,D3833)</f>
        <v>0</v>
      </c>
      <c r="AB3833" s="9">
        <f>[1]!s_fa_arturn(A3833,D3833)</f>
        <v>0</v>
      </c>
      <c r="AC3833" s="9">
        <f>[1]!fa_apturn(A3833,D3833)</f>
        <v>0</v>
      </c>
      <c r="AD3833" s="9">
        <f>[1]!s_fa_invturn(A3833,D3833)</f>
        <v>0</v>
      </c>
    </row>
    <row r="3834" spans="1:30">
      <c r="A3834">
        <v>2939</v>
      </c>
      <c r="B3834" t="s">
        <v>449</v>
      </c>
      <c r="C3834" t="s">
        <v>3090</v>
      </c>
      <c r="D3834" s="8">
        <f t="shared" si="60"/>
        <v>45291</v>
      </c>
      <c r="E3834" t="s">
        <v>7058</v>
      </c>
      <c r="F3834">
        <v>1</v>
      </c>
      <c r="G3834" t="s">
        <v>8605</v>
      </c>
      <c r="L3834" t="str" cm="1">
        <f t="array" ref="L3834">[1]!s_info_industry_gics(A3834,1)</f>
        <v>金融</v>
      </c>
      <c r="M3834" t="str" cm="1">
        <f t="array" ref="M3834">[1]!s_info_industry_gicscode(A3834,1)</f>
        <v>40</v>
      </c>
      <c r="N3834" t="str">
        <f>[1]!s_info_industry_gics(A3834,2)</f>
        <v>多元金融</v>
      </c>
      <c r="O3834" t="str">
        <f>[1]!s_info_industry_gicscode(A3834,2)</f>
        <v>4020</v>
      </c>
      <c r="P3834" cm="1">
        <f t="array" ref="P3834">[1]!s_stmnote_suppliertop5(A3834,D3834,1)</f>
        <v>0</v>
      </c>
      <c r="Q3834">
        <f>[1]!s_stmnote_suppliertop5(A3834,D3834,2)</f>
        <v>0</v>
      </c>
      <c r="R3834" cm="1">
        <f t="array" ref="R3834">[1]!s_stmnote_suppliertop5(A3834,D3834,3)</f>
        <v>0</v>
      </c>
      <c r="S3834" cm="1">
        <f t="array" ref="S3834">[1]!s_stmnote_suppliertop5(A3834,D3834,4)</f>
        <v>0</v>
      </c>
      <c r="T3834" cm="1">
        <f t="array" ref="T3834">[1]!s_stmnote_suppliertop5(A3834,D3834,5)</f>
        <v>0</v>
      </c>
      <c r="U3834" s="9">
        <f>[1]!s_stmnote_purchasetop5_pct(A3834,D3834)</f>
        <v>0</v>
      </c>
      <c r="V3834" cm="1">
        <f t="array" ref="V3834">[1]!s_stmnote_customertop5($A3834,$D3834,1)</f>
        <v>0</v>
      </c>
      <c r="W3834" cm="1">
        <f t="array" ref="W3834">[1]!s_stmnote_customertop5($A3834,$D3834,2)</f>
        <v>0</v>
      </c>
      <c r="X3834" cm="1">
        <f t="array" ref="X3834">[1]!s_stmnote_customertop5($A3834,$D3834,3)</f>
        <v>0</v>
      </c>
      <c r="Y3834" cm="1">
        <f t="array" ref="Y3834">[1]!s_stmnote_customertop5($A3834,$D3834,4)</f>
        <v>0</v>
      </c>
      <c r="Z3834" cm="1">
        <f t="array" ref="Z3834">[1]!s_stmnote_customertop5($A3834,$D3834,5)</f>
        <v>0</v>
      </c>
      <c r="AA3834" s="9">
        <f>[1]!s_stmnote_salestop5_pct(A3834,D3834)</f>
        <v>0</v>
      </c>
      <c r="AB3834" s="9">
        <f>[1]!s_fa_arturn(A3834,D3834)</f>
        <v>0</v>
      </c>
      <c r="AC3834" s="9">
        <f>[1]!fa_apturn(A3834,D3834)</f>
        <v>0</v>
      </c>
      <c r="AD3834" s="9">
        <f>[1]!s_fa_invturn(A3834,D3834)</f>
        <v>0</v>
      </c>
    </row>
    <row r="3835" spans="1:30">
      <c r="A3835">
        <v>2939</v>
      </c>
      <c r="B3835" t="s">
        <v>449</v>
      </c>
      <c r="C3835" t="s">
        <v>3091</v>
      </c>
      <c r="D3835" s="8">
        <f t="shared" si="60"/>
        <v>45291</v>
      </c>
      <c r="E3835" t="s">
        <v>6934</v>
      </c>
      <c r="F3835">
        <v>1</v>
      </c>
      <c r="G3835" t="s">
        <v>8605</v>
      </c>
      <c r="L3835" t="str" cm="1">
        <f t="array" ref="L3835">[1]!s_info_industry_gics(A3835,1)</f>
        <v>金融</v>
      </c>
      <c r="M3835" t="str" cm="1">
        <f t="array" ref="M3835">[1]!s_info_industry_gicscode(A3835,1)</f>
        <v>40</v>
      </c>
      <c r="N3835" t="str">
        <f>[1]!s_info_industry_gics(A3835,2)</f>
        <v>多元金融</v>
      </c>
      <c r="O3835" t="str">
        <f>[1]!s_info_industry_gicscode(A3835,2)</f>
        <v>4020</v>
      </c>
      <c r="P3835" cm="1">
        <f t="array" ref="P3835">[1]!s_stmnote_suppliertop5(A3835,D3835,1)</f>
        <v>0</v>
      </c>
      <c r="Q3835">
        <f>[1]!s_stmnote_suppliertop5(A3835,D3835,2)</f>
        <v>0</v>
      </c>
      <c r="R3835" cm="1">
        <f t="array" ref="R3835">[1]!s_stmnote_suppliertop5(A3835,D3835,3)</f>
        <v>0</v>
      </c>
      <c r="S3835" cm="1">
        <f t="array" ref="S3835">[1]!s_stmnote_suppliertop5(A3835,D3835,4)</f>
        <v>0</v>
      </c>
      <c r="T3835" cm="1">
        <f t="array" ref="T3835">[1]!s_stmnote_suppliertop5(A3835,D3835,5)</f>
        <v>0</v>
      </c>
      <c r="U3835" s="9">
        <f>[1]!s_stmnote_purchasetop5_pct(A3835,D3835)</f>
        <v>0</v>
      </c>
      <c r="V3835" cm="1">
        <f t="array" ref="V3835">[1]!s_stmnote_customertop5($A3835,$D3835,1)</f>
        <v>0</v>
      </c>
      <c r="W3835" cm="1">
        <f t="array" ref="W3835">[1]!s_stmnote_customertop5($A3835,$D3835,2)</f>
        <v>0</v>
      </c>
      <c r="X3835" cm="1">
        <f t="array" ref="X3835">[1]!s_stmnote_customertop5($A3835,$D3835,3)</f>
        <v>0</v>
      </c>
      <c r="Y3835" cm="1">
        <f t="array" ref="Y3835">[1]!s_stmnote_customertop5($A3835,$D3835,4)</f>
        <v>0</v>
      </c>
      <c r="Z3835" cm="1">
        <f t="array" ref="Z3835">[1]!s_stmnote_customertop5($A3835,$D3835,5)</f>
        <v>0</v>
      </c>
      <c r="AA3835" s="9">
        <f>[1]!s_stmnote_salestop5_pct(A3835,D3835)</f>
        <v>0</v>
      </c>
      <c r="AB3835" s="9">
        <f>[1]!s_fa_arturn(A3835,D3835)</f>
        <v>0</v>
      </c>
      <c r="AC3835" s="9">
        <f>[1]!fa_apturn(A3835,D3835)</f>
        <v>0</v>
      </c>
      <c r="AD3835" s="9">
        <f>[1]!s_fa_invturn(A3835,D3835)</f>
        <v>0</v>
      </c>
    </row>
    <row r="3836" spans="1:30">
      <c r="A3836">
        <v>2939</v>
      </c>
      <c r="B3836" t="s">
        <v>449</v>
      </c>
      <c r="C3836" t="s">
        <v>3092</v>
      </c>
      <c r="D3836" s="8">
        <f t="shared" si="60"/>
        <v>45291</v>
      </c>
      <c r="E3836" t="s">
        <v>6963</v>
      </c>
      <c r="F3836">
        <v>1</v>
      </c>
      <c r="G3836" t="s">
        <v>8606</v>
      </c>
      <c r="L3836" t="str" cm="1">
        <f t="array" ref="L3836">[1]!s_info_industry_gics(A3836,1)</f>
        <v>金融</v>
      </c>
      <c r="M3836" t="str" cm="1">
        <f t="array" ref="M3836">[1]!s_info_industry_gicscode(A3836,1)</f>
        <v>40</v>
      </c>
      <c r="N3836" t="str">
        <f>[1]!s_info_industry_gics(A3836,2)</f>
        <v>多元金融</v>
      </c>
      <c r="O3836" t="str">
        <f>[1]!s_info_industry_gicscode(A3836,2)</f>
        <v>4020</v>
      </c>
      <c r="P3836" cm="1">
        <f t="array" ref="P3836">[1]!s_stmnote_suppliertop5(A3836,D3836,1)</f>
        <v>0</v>
      </c>
      <c r="Q3836">
        <f>[1]!s_stmnote_suppliertop5(A3836,D3836,2)</f>
        <v>0</v>
      </c>
      <c r="R3836" cm="1">
        <f t="array" ref="R3836">[1]!s_stmnote_suppliertop5(A3836,D3836,3)</f>
        <v>0</v>
      </c>
      <c r="S3836" cm="1">
        <f t="array" ref="S3836">[1]!s_stmnote_suppliertop5(A3836,D3836,4)</f>
        <v>0</v>
      </c>
      <c r="T3836" cm="1">
        <f t="array" ref="T3836">[1]!s_stmnote_suppliertop5(A3836,D3836,5)</f>
        <v>0</v>
      </c>
      <c r="U3836" s="9">
        <f>[1]!s_stmnote_purchasetop5_pct(A3836,D3836)</f>
        <v>0</v>
      </c>
      <c r="V3836" cm="1">
        <f t="array" ref="V3836">[1]!s_stmnote_customertop5($A3836,$D3836,1)</f>
        <v>0</v>
      </c>
      <c r="W3836" cm="1">
        <f t="array" ref="W3836">[1]!s_stmnote_customertop5($A3836,$D3836,2)</f>
        <v>0</v>
      </c>
      <c r="X3836" cm="1">
        <f t="array" ref="X3836">[1]!s_stmnote_customertop5($A3836,$D3836,3)</f>
        <v>0</v>
      </c>
      <c r="Y3836" cm="1">
        <f t="array" ref="Y3836">[1]!s_stmnote_customertop5($A3836,$D3836,4)</f>
        <v>0</v>
      </c>
      <c r="Z3836" cm="1">
        <f t="array" ref="Z3836">[1]!s_stmnote_customertop5($A3836,$D3836,5)</f>
        <v>0</v>
      </c>
      <c r="AA3836" s="9">
        <f>[1]!s_stmnote_salestop5_pct(A3836,D3836)</f>
        <v>0</v>
      </c>
      <c r="AB3836" s="9">
        <f>[1]!s_fa_arturn(A3836,D3836)</f>
        <v>0</v>
      </c>
      <c r="AC3836" s="9">
        <f>[1]!fa_apturn(A3836,D3836)</f>
        <v>0</v>
      </c>
      <c r="AD3836" s="9">
        <f>[1]!s_fa_invturn(A3836,D3836)</f>
        <v>0</v>
      </c>
    </row>
    <row r="3837" spans="1:30">
      <c r="A3837">
        <v>2939</v>
      </c>
      <c r="B3837" t="s">
        <v>449</v>
      </c>
      <c r="C3837" t="s">
        <v>3093</v>
      </c>
      <c r="D3837" s="8">
        <f t="shared" si="60"/>
        <v>45291</v>
      </c>
      <c r="E3837" t="s">
        <v>7288</v>
      </c>
      <c r="F3837">
        <v>1</v>
      </c>
      <c r="G3837" t="s">
        <v>8607</v>
      </c>
      <c r="L3837" t="str" cm="1">
        <f t="array" ref="L3837">[1]!s_info_industry_gics(A3837,1)</f>
        <v>金融</v>
      </c>
      <c r="M3837" t="str" cm="1">
        <f t="array" ref="M3837">[1]!s_info_industry_gicscode(A3837,1)</f>
        <v>40</v>
      </c>
      <c r="N3837" t="str">
        <f>[1]!s_info_industry_gics(A3837,2)</f>
        <v>多元金融</v>
      </c>
      <c r="O3837" t="str">
        <f>[1]!s_info_industry_gicscode(A3837,2)</f>
        <v>4020</v>
      </c>
      <c r="P3837" cm="1">
        <f t="array" ref="P3837">[1]!s_stmnote_suppliertop5(A3837,D3837,1)</f>
        <v>0</v>
      </c>
      <c r="Q3837">
        <f>[1]!s_stmnote_suppliertop5(A3837,D3837,2)</f>
        <v>0</v>
      </c>
      <c r="R3837" cm="1">
        <f t="array" ref="R3837">[1]!s_stmnote_suppliertop5(A3837,D3837,3)</f>
        <v>0</v>
      </c>
      <c r="S3837" cm="1">
        <f t="array" ref="S3837">[1]!s_stmnote_suppliertop5(A3837,D3837,4)</f>
        <v>0</v>
      </c>
      <c r="T3837" cm="1">
        <f t="array" ref="T3837">[1]!s_stmnote_suppliertop5(A3837,D3837,5)</f>
        <v>0</v>
      </c>
      <c r="U3837" s="9">
        <f>[1]!s_stmnote_purchasetop5_pct(A3837,D3837)</f>
        <v>0</v>
      </c>
      <c r="V3837" cm="1">
        <f t="array" ref="V3837">[1]!s_stmnote_customertop5($A3837,$D3837,1)</f>
        <v>0</v>
      </c>
      <c r="W3837" cm="1">
        <f t="array" ref="W3837">[1]!s_stmnote_customertop5($A3837,$D3837,2)</f>
        <v>0</v>
      </c>
      <c r="X3837" cm="1">
        <f t="array" ref="X3837">[1]!s_stmnote_customertop5($A3837,$D3837,3)</f>
        <v>0</v>
      </c>
      <c r="Y3837" cm="1">
        <f t="array" ref="Y3837">[1]!s_stmnote_customertop5($A3837,$D3837,4)</f>
        <v>0</v>
      </c>
      <c r="Z3837" cm="1">
        <f t="array" ref="Z3837">[1]!s_stmnote_customertop5($A3837,$D3837,5)</f>
        <v>0</v>
      </c>
      <c r="AA3837" s="9">
        <f>[1]!s_stmnote_salestop5_pct(A3837,D3837)</f>
        <v>0</v>
      </c>
      <c r="AB3837" s="9">
        <f>[1]!s_fa_arturn(A3837,D3837)</f>
        <v>0</v>
      </c>
      <c r="AC3837" s="9">
        <f>[1]!fa_apturn(A3837,D3837)</f>
        <v>0</v>
      </c>
      <c r="AD3837" s="9">
        <f>[1]!s_fa_invturn(A3837,D3837)</f>
        <v>0</v>
      </c>
    </row>
    <row r="3838" spans="1:30">
      <c r="A3838">
        <v>2939</v>
      </c>
      <c r="B3838" t="s">
        <v>449</v>
      </c>
      <c r="C3838" t="s">
        <v>3094</v>
      </c>
      <c r="D3838" s="8">
        <f t="shared" si="60"/>
        <v>45291</v>
      </c>
      <c r="E3838" t="s">
        <v>6936</v>
      </c>
      <c r="F3838">
        <v>1</v>
      </c>
      <c r="G3838" t="s">
        <v>8608</v>
      </c>
      <c r="L3838" t="str" cm="1">
        <f t="array" ref="L3838">[1]!s_info_industry_gics(A3838,1)</f>
        <v>金融</v>
      </c>
      <c r="M3838" t="str" cm="1">
        <f t="array" ref="M3838">[1]!s_info_industry_gicscode(A3838,1)</f>
        <v>40</v>
      </c>
      <c r="N3838" t="str">
        <f>[1]!s_info_industry_gics(A3838,2)</f>
        <v>多元金融</v>
      </c>
      <c r="O3838" t="str">
        <f>[1]!s_info_industry_gicscode(A3838,2)</f>
        <v>4020</v>
      </c>
      <c r="P3838" cm="1">
        <f t="array" ref="P3838">[1]!s_stmnote_suppliertop5(A3838,D3838,1)</f>
        <v>0</v>
      </c>
      <c r="Q3838">
        <f>[1]!s_stmnote_suppliertop5(A3838,D3838,2)</f>
        <v>0</v>
      </c>
      <c r="R3838" cm="1">
        <f t="array" ref="R3838">[1]!s_stmnote_suppliertop5(A3838,D3838,3)</f>
        <v>0</v>
      </c>
      <c r="S3838" cm="1">
        <f t="array" ref="S3838">[1]!s_stmnote_suppliertop5(A3838,D3838,4)</f>
        <v>0</v>
      </c>
      <c r="T3838" cm="1">
        <f t="array" ref="T3838">[1]!s_stmnote_suppliertop5(A3838,D3838,5)</f>
        <v>0</v>
      </c>
      <c r="U3838" s="9">
        <f>[1]!s_stmnote_purchasetop5_pct(A3838,D3838)</f>
        <v>0</v>
      </c>
      <c r="V3838" cm="1">
        <f t="array" ref="V3838">[1]!s_stmnote_customertop5($A3838,$D3838,1)</f>
        <v>0</v>
      </c>
      <c r="W3838" cm="1">
        <f t="array" ref="W3838">[1]!s_stmnote_customertop5($A3838,$D3838,2)</f>
        <v>0</v>
      </c>
      <c r="X3838" cm="1">
        <f t="array" ref="X3838">[1]!s_stmnote_customertop5($A3838,$D3838,3)</f>
        <v>0</v>
      </c>
      <c r="Y3838" cm="1">
        <f t="array" ref="Y3838">[1]!s_stmnote_customertop5($A3838,$D3838,4)</f>
        <v>0</v>
      </c>
      <c r="Z3838" cm="1">
        <f t="array" ref="Z3838">[1]!s_stmnote_customertop5($A3838,$D3838,5)</f>
        <v>0</v>
      </c>
      <c r="AA3838" s="9">
        <f>[1]!s_stmnote_salestop5_pct(A3838,D3838)</f>
        <v>0</v>
      </c>
      <c r="AB3838" s="9">
        <f>[1]!s_fa_arturn(A3838,D3838)</f>
        <v>0</v>
      </c>
      <c r="AC3838" s="9">
        <f>[1]!fa_apturn(A3838,D3838)</f>
        <v>0</v>
      </c>
      <c r="AD3838" s="9">
        <f>[1]!s_fa_invturn(A3838,D3838)</f>
        <v>0</v>
      </c>
    </row>
    <row r="3839" spans="1:30">
      <c r="A3839">
        <v>2939</v>
      </c>
      <c r="B3839" t="s">
        <v>449</v>
      </c>
      <c r="C3839" t="s">
        <v>3095</v>
      </c>
      <c r="D3839" s="8">
        <f t="shared" si="60"/>
        <v>45291</v>
      </c>
      <c r="E3839" t="s">
        <v>7352</v>
      </c>
      <c r="F3839">
        <v>1</v>
      </c>
      <c r="G3839" t="s">
        <v>8606</v>
      </c>
      <c r="L3839" t="str" cm="1">
        <f t="array" ref="L3839">[1]!s_info_industry_gics(A3839,1)</f>
        <v>金融</v>
      </c>
      <c r="M3839" t="str" cm="1">
        <f t="array" ref="M3839">[1]!s_info_industry_gicscode(A3839,1)</f>
        <v>40</v>
      </c>
      <c r="N3839" t="str">
        <f>[1]!s_info_industry_gics(A3839,2)</f>
        <v>多元金融</v>
      </c>
      <c r="O3839" t="str">
        <f>[1]!s_info_industry_gicscode(A3839,2)</f>
        <v>4020</v>
      </c>
      <c r="P3839" cm="1">
        <f t="array" ref="P3839">[1]!s_stmnote_suppliertop5(A3839,D3839,1)</f>
        <v>0</v>
      </c>
      <c r="Q3839">
        <f>[1]!s_stmnote_suppliertop5(A3839,D3839,2)</f>
        <v>0</v>
      </c>
      <c r="R3839" cm="1">
        <f t="array" ref="R3839">[1]!s_stmnote_suppliertop5(A3839,D3839,3)</f>
        <v>0</v>
      </c>
      <c r="S3839" cm="1">
        <f t="array" ref="S3839">[1]!s_stmnote_suppliertop5(A3839,D3839,4)</f>
        <v>0</v>
      </c>
      <c r="T3839" cm="1">
        <f t="array" ref="T3839">[1]!s_stmnote_suppliertop5(A3839,D3839,5)</f>
        <v>0</v>
      </c>
      <c r="U3839" s="9">
        <f>[1]!s_stmnote_purchasetop5_pct(A3839,D3839)</f>
        <v>0</v>
      </c>
      <c r="V3839" cm="1">
        <f t="array" ref="V3839">[1]!s_stmnote_customertop5($A3839,$D3839,1)</f>
        <v>0</v>
      </c>
      <c r="W3839" cm="1">
        <f t="array" ref="W3839">[1]!s_stmnote_customertop5($A3839,$D3839,2)</f>
        <v>0</v>
      </c>
      <c r="X3839" cm="1">
        <f t="array" ref="X3839">[1]!s_stmnote_customertop5($A3839,$D3839,3)</f>
        <v>0</v>
      </c>
      <c r="Y3839" cm="1">
        <f t="array" ref="Y3839">[1]!s_stmnote_customertop5($A3839,$D3839,4)</f>
        <v>0</v>
      </c>
      <c r="Z3839" cm="1">
        <f t="array" ref="Z3839">[1]!s_stmnote_customertop5($A3839,$D3839,5)</f>
        <v>0</v>
      </c>
      <c r="AA3839" s="9">
        <f>[1]!s_stmnote_salestop5_pct(A3839,D3839)</f>
        <v>0</v>
      </c>
      <c r="AB3839" s="9">
        <f>[1]!s_fa_arturn(A3839,D3839)</f>
        <v>0</v>
      </c>
      <c r="AC3839" s="9">
        <f>[1]!fa_apturn(A3839,D3839)</f>
        <v>0</v>
      </c>
      <c r="AD3839" s="9">
        <f>[1]!s_fa_invturn(A3839,D3839)</f>
        <v>0</v>
      </c>
    </row>
    <row r="3840" spans="1:30">
      <c r="A3840">
        <v>2939</v>
      </c>
      <c r="B3840" t="s">
        <v>449</v>
      </c>
      <c r="C3840" t="s">
        <v>3096</v>
      </c>
      <c r="D3840" s="8">
        <f t="shared" si="60"/>
        <v>45291</v>
      </c>
      <c r="E3840" t="s">
        <v>7555</v>
      </c>
      <c r="F3840">
        <v>1</v>
      </c>
      <c r="G3840" t="s">
        <v>8609</v>
      </c>
      <c r="L3840" t="str" cm="1">
        <f t="array" ref="L3840">[1]!s_info_industry_gics(A3840,1)</f>
        <v>金融</v>
      </c>
      <c r="M3840" t="str" cm="1">
        <f t="array" ref="M3840">[1]!s_info_industry_gicscode(A3840,1)</f>
        <v>40</v>
      </c>
      <c r="N3840" t="str">
        <f>[1]!s_info_industry_gics(A3840,2)</f>
        <v>多元金融</v>
      </c>
      <c r="O3840" t="str">
        <f>[1]!s_info_industry_gicscode(A3840,2)</f>
        <v>4020</v>
      </c>
      <c r="P3840" cm="1">
        <f t="array" ref="P3840">[1]!s_stmnote_suppliertop5(A3840,D3840,1)</f>
        <v>0</v>
      </c>
      <c r="Q3840">
        <f>[1]!s_stmnote_suppliertop5(A3840,D3840,2)</f>
        <v>0</v>
      </c>
      <c r="R3840" cm="1">
        <f t="array" ref="R3840">[1]!s_stmnote_suppliertop5(A3840,D3840,3)</f>
        <v>0</v>
      </c>
      <c r="S3840" cm="1">
        <f t="array" ref="S3840">[1]!s_stmnote_suppliertop5(A3840,D3840,4)</f>
        <v>0</v>
      </c>
      <c r="T3840" cm="1">
        <f t="array" ref="T3840">[1]!s_stmnote_suppliertop5(A3840,D3840,5)</f>
        <v>0</v>
      </c>
      <c r="U3840" s="9">
        <f>[1]!s_stmnote_purchasetop5_pct(A3840,D3840)</f>
        <v>0</v>
      </c>
      <c r="V3840" cm="1">
        <f t="array" ref="V3840">[1]!s_stmnote_customertop5($A3840,$D3840,1)</f>
        <v>0</v>
      </c>
      <c r="W3840" cm="1">
        <f t="array" ref="W3840">[1]!s_stmnote_customertop5($A3840,$D3840,2)</f>
        <v>0</v>
      </c>
      <c r="X3840" cm="1">
        <f t="array" ref="X3840">[1]!s_stmnote_customertop5($A3840,$D3840,3)</f>
        <v>0</v>
      </c>
      <c r="Y3840" cm="1">
        <f t="array" ref="Y3840">[1]!s_stmnote_customertop5($A3840,$D3840,4)</f>
        <v>0</v>
      </c>
      <c r="Z3840" cm="1">
        <f t="array" ref="Z3840">[1]!s_stmnote_customertop5($A3840,$D3840,5)</f>
        <v>0</v>
      </c>
      <c r="AA3840" s="9">
        <f>[1]!s_stmnote_salestop5_pct(A3840,D3840)</f>
        <v>0</v>
      </c>
      <c r="AB3840" s="9">
        <f>[1]!s_fa_arturn(A3840,D3840)</f>
        <v>0</v>
      </c>
      <c r="AC3840" s="9">
        <f>[1]!fa_apturn(A3840,D3840)</f>
        <v>0</v>
      </c>
      <c r="AD3840" s="9">
        <f>[1]!s_fa_invturn(A3840,D3840)</f>
        <v>0</v>
      </c>
    </row>
    <row r="3841" spans="1:30">
      <c r="A3841">
        <v>2939</v>
      </c>
      <c r="B3841" t="s">
        <v>449</v>
      </c>
      <c r="C3841" t="s">
        <v>3097</v>
      </c>
      <c r="D3841" s="8">
        <f t="shared" si="60"/>
        <v>45291</v>
      </c>
      <c r="E3841" t="s">
        <v>7556</v>
      </c>
      <c r="F3841">
        <v>1</v>
      </c>
      <c r="G3841" t="s">
        <v>8605</v>
      </c>
      <c r="L3841" t="str" cm="1">
        <f t="array" ref="L3841">[1]!s_info_industry_gics(A3841,1)</f>
        <v>金融</v>
      </c>
      <c r="M3841" t="str" cm="1">
        <f t="array" ref="M3841">[1]!s_info_industry_gicscode(A3841,1)</f>
        <v>40</v>
      </c>
      <c r="N3841" t="str">
        <f>[1]!s_info_industry_gics(A3841,2)</f>
        <v>多元金融</v>
      </c>
      <c r="O3841" t="str">
        <f>[1]!s_info_industry_gicscode(A3841,2)</f>
        <v>4020</v>
      </c>
      <c r="P3841" cm="1">
        <f t="array" ref="P3841">[1]!s_stmnote_suppliertop5(A3841,D3841,1)</f>
        <v>0</v>
      </c>
      <c r="Q3841">
        <f>[1]!s_stmnote_suppliertop5(A3841,D3841,2)</f>
        <v>0</v>
      </c>
      <c r="R3841" cm="1">
        <f t="array" ref="R3841">[1]!s_stmnote_suppliertop5(A3841,D3841,3)</f>
        <v>0</v>
      </c>
      <c r="S3841" cm="1">
        <f t="array" ref="S3841">[1]!s_stmnote_suppliertop5(A3841,D3841,4)</f>
        <v>0</v>
      </c>
      <c r="T3841" cm="1">
        <f t="array" ref="T3841">[1]!s_stmnote_suppliertop5(A3841,D3841,5)</f>
        <v>0</v>
      </c>
      <c r="U3841" s="9">
        <f>[1]!s_stmnote_purchasetop5_pct(A3841,D3841)</f>
        <v>0</v>
      </c>
      <c r="V3841" cm="1">
        <f t="array" ref="V3841">[1]!s_stmnote_customertop5($A3841,$D3841,1)</f>
        <v>0</v>
      </c>
      <c r="W3841" cm="1">
        <f t="array" ref="W3841">[1]!s_stmnote_customertop5($A3841,$D3841,2)</f>
        <v>0</v>
      </c>
      <c r="X3841" cm="1">
        <f t="array" ref="X3841">[1]!s_stmnote_customertop5($A3841,$D3841,3)</f>
        <v>0</v>
      </c>
      <c r="Y3841" cm="1">
        <f t="array" ref="Y3841">[1]!s_stmnote_customertop5($A3841,$D3841,4)</f>
        <v>0</v>
      </c>
      <c r="Z3841" cm="1">
        <f t="array" ref="Z3841">[1]!s_stmnote_customertop5($A3841,$D3841,5)</f>
        <v>0</v>
      </c>
      <c r="AA3841" s="9">
        <f>[1]!s_stmnote_salestop5_pct(A3841,D3841)</f>
        <v>0</v>
      </c>
      <c r="AB3841" s="9">
        <f>[1]!s_fa_arturn(A3841,D3841)</f>
        <v>0</v>
      </c>
      <c r="AC3841" s="9">
        <f>[1]!fa_apturn(A3841,D3841)</f>
        <v>0</v>
      </c>
      <c r="AD3841" s="9">
        <f>[1]!s_fa_invturn(A3841,D3841)</f>
        <v>0</v>
      </c>
    </row>
    <row r="3842" spans="1:30">
      <c r="A3842">
        <v>2939</v>
      </c>
      <c r="B3842" t="s">
        <v>449</v>
      </c>
      <c r="C3842" t="s">
        <v>3098</v>
      </c>
      <c r="D3842" s="8">
        <f t="shared" si="60"/>
        <v>45291</v>
      </c>
      <c r="E3842" t="s">
        <v>7272</v>
      </c>
      <c r="F3842">
        <v>1</v>
      </c>
      <c r="G3842" t="s">
        <v>8609</v>
      </c>
      <c r="L3842" t="str" cm="1">
        <f t="array" ref="L3842">[1]!s_info_industry_gics(A3842,1)</f>
        <v>金融</v>
      </c>
      <c r="M3842" t="str" cm="1">
        <f t="array" ref="M3842">[1]!s_info_industry_gicscode(A3842,1)</f>
        <v>40</v>
      </c>
      <c r="N3842" t="str">
        <f>[1]!s_info_industry_gics(A3842,2)</f>
        <v>多元金融</v>
      </c>
      <c r="O3842" t="str">
        <f>[1]!s_info_industry_gicscode(A3842,2)</f>
        <v>4020</v>
      </c>
      <c r="P3842" cm="1">
        <f t="array" ref="P3842">[1]!s_stmnote_suppliertop5(A3842,D3842,1)</f>
        <v>0</v>
      </c>
      <c r="Q3842">
        <f>[1]!s_stmnote_suppliertop5(A3842,D3842,2)</f>
        <v>0</v>
      </c>
      <c r="R3842" cm="1">
        <f t="array" ref="R3842">[1]!s_stmnote_suppliertop5(A3842,D3842,3)</f>
        <v>0</v>
      </c>
      <c r="S3842" cm="1">
        <f t="array" ref="S3842">[1]!s_stmnote_suppliertop5(A3842,D3842,4)</f>
        <v>0</v>
      </c>
      <c r="T3842" cm="1">
        <f t="array" ref="T3842">[1]!s_stmnote_suppliertop5(A3842,D3842,5)</f>
        <v>0</v>
      </c>
      <c r="U3842" s="9">
        <f>[1]!s_stmnote_purchasetop5_pct(A3842,D3842)</f>
        <v>0</v>
      </c>
      <c r="V3842" cm="1">
        <f t="array" ref="V3842">[1]!s_stmnote_customertop5($A3842,$D3842,1)</f>
        <v>0</v>
      </c>
      <c r="W3842" cm="1">
        <f t="array" ref="W3842">[1]!s_stmnote_customertop5($A3842,$D3842,2)</f>
        <v>0</v>
      </c>
      <c r="X3842" cm="1">
        <f t="array" ref="X3842">[1]!s_stmnote_customertop5($A3842,$D3842,3)</f>
        <v>0</v>
      </c>
      <c r="Y3842" cm="1">
        <f t="array" ref="Y3842">[1]!s_stmnote_customertop5($A3842,$D3842,4)</f>
        <v>0</v>
      </c>
      <c r="Z3842" cm="1">
        <f t="array" ref="Z3842">[1]!s_stmnote_customertop5($A3842,$D3842,5)</f>
        <v>0</v>
      </c>
      <c r="AA3842" s="9">
        <f>[1]!s_stmnote_salestop5_pct(A3842,D3842)</f>
        <v>0</v>
      </c>
      <c r="AB3842" s="9">
        <f>[1]!s_fa_arturn(A3842,D3842)</f>
        <v>0</v>
      </c>
      <c r="AC3842" s="9">
        <f>[1]!fa_apturn(A3842,D3842)</f>
        <v>0</v>
      </c>
      <c r="AD3842" s="9">
        <f>[1]!s_fa_invturn(A3842,D3842)</f>
        <v>0</v>
      </c>
    </row>
    <row r="3843" spans="1:30">
      <c r="A3843">
        <v>2939</v>
      </c>
      <c r="B3843" t="s">
        <v>449</v>
      </c>
      <c r="C3843" t="s">
        <v>3099</v>
      </c>
      <c r="D3843" s="8">
        <f t="shared" si="60"/>
        <v>45657</v>
      </c>
      <c r="E3843" t="s">
        <v>7166</v>
      </c>
      <c r="F3843">
        <v>1</v>
      </c>
      <c r="G3843" t="s">
        <v>8610</v>
      </c>
      <c r="L3843" t="str" cm="1">
        <f t="array" ref="L3843">[1]!s_info_industry_gics(A3843,1)</f>
        <v>金融</v>
      </c>
      <c r="M3843" t="str" cm="1">
        <f t="array" ref="M3843">[1]!s_info_industry_gicscode(A3843,1)</f>
        <v>40</v>
      </c>
      <c r="N3843" t="str">
        <f>[1]!s_info_industry_gics(A3843,2)</f>
        <v>多元金融</v>
      </c>
      <c r="O3843" t="str">
        <f>[1]!s_info_industry_gicscode(A3843,2)</f>
        <v>4020</v>
      </c>
      <c r="P3843" cm="1">
        <f t="array" ref="P3843">[1]!s_stmnote_suppliertop5(A3843,D3843,1)</f>
        <v>0</v>
      </c>
      <c r="Q3843">
        <f>[1]!s_stmnote_suppliertop5(A3843,D3843,2)</f>
        <v>0</v>
      </c>
      <c r="R3843" cm="1">
        <f t="array" ref="R3843">[1]!s_stmnote_suppliertop5(A3843,D3843,3)</f>
        <v>0</v>
      </c>
      <c r="S3843" cm="1">
        <f t="array" ref="S3843">[1]!s_stmnote_suppliertop5(A3843,D3843,4)</f>
        <v>0</v>
      </c>
      <c r="T3843" cm="1">
        <f t="array" ref="T3843">[1]!s_stmnote_suppliertop5(A3843,D3843,5)</f>
        <v>0</v>
      </c>
      <c r="U3843" s="9">
        <f>[1]!s_stmnote_purchasetop5_pct(A3843,D3843)</f>
        <v>0</v>
      </c>
      <c r="V3843" cm="1">
        <f t="array" ref="V3843">[1]!s_stmnote_customertop5($A3843,$D3843,1)</f>
        <v>0</v>
      </c>
      <c r="W3843" cm="1">
        <f t="array" ref="W3843">[1]!s_stmnote_customertop5($A3843,$D3843,2)</f>
        <v>0</v>
      </c>
      <c r="X3843" cm="1">
        <f t="array" ref="X3843">[1]!s_stmnote_customertop5($A3843,$D3843,3)</f>
        <v>0</v>
      </c>
      <c r="Y3843" cm="1">
        <f t="array" ref="Y3843">[1]!s_stmnote_customertop5($A3843,$D3843,4)</f>
        <v>0</v>
      </c>
      <c r="Z3843" cm="1">
        <f t="array" ref="Z3843">[1]!s_stmnote_customertop5($A3843,$D3843,5)</f>
        <v>0</v>
      </c>
      <c r="AA3843" s="9">
        <f>[1]!s_stmnote_salestop5_pct(A3843,D3843)</f>
        <v>0</v>
      </c>
      <c r="AB3843" s="9">
        <f>[1]!s_fa_arturn(A3843,D3843)</f>
        <v>0</v>
      </c>
      <c r="AC3843" s="9">
        <f>[1]!fa_apturn(A3843,D3843)</f>
        <v>0</v>
      </c>
      <c r="AD3843" s="9">
        <f>[1]!s_fa_invturn(A3843,D3843)</f>
        <v>0</v>
      </c>
    </row>
    <row r="3844" spans="1:30">
      <c r="A3844">
        <v>2939</v>
      </c>
      <c r="B3844" t="s">
        <v>449</v>
      </c>
      <c r="C3844" t="s">
        <v>3100</v>
      </c>
      <c r="D3844" s="8">
        <f t="shared" si="60"/>
        <v>45657</v>
      </c>
      <c r="E3844" t="s">
        <v>7244</v>
      </c>
      <c r="F3844">
        <v>1</v>
      </c>
      <c r="G3844" t="s">
        <v>8611</v>
      </c>
      <c r="L3844" t="str" cm="1">
        <f t="array" ref="L3844">[1]!s_info_industry_gics(A3844,1)</f>
        <v>金融</v>
      </c>
      <c r="M3844" t="str" cm="1">
        <f t="array" ref="M3844">[1]!s_info_industry_gicscode(A3844,1)</f>
        <v>40</v>
      </c>
      <c r="N3844" t="str">
        <f>[1]!s_info_industry_gics(A3844,2)</f>
        <v>多元金融</v>
      </c>
      <c r="O3844" t="str">
        <f>[1]!s_info_industry_gicscode(A3844,2)</f>
        <v>4020</v>
      </c>
      <c r="P3844" cm="1">
        <f t="array" ref="P3844">[1]!s_stmnote_suppliertop5(A3844,D3844,1)</f>
        <v>0</v>
      </c>
      <c r="Q3844">
        <f>[1]!s_stmnote_suppliertop5(A3844,D3844,2)</f>
        <v>0</v>
      </c>
      <c r="R3844" cm="1">
        <f t="array" ref="R3844">[1]!s_stmnote_suppliertop5(A3844,D3844,3)</f>
        <v>0</v>
      </c>
      <c r="S3844" cm="1">
        <f t="array" ref="S3844">[1]!s_stmnote_suppliertop5(A3844,D3844,4)</f>
        <v>0</v>
      </c>
      <c r="T3844" cm="1">
        <f t="array" ref="T3844">[1]!s_stmnote_suppliertop5(A3844,D3844,5)</f>
        <v>0</v>
      </c>
      <c r="U3844" s="9">
        <f>[1]!s_stmnote_purchasetop5_pct(A3844,D3844)</f>
        <v>0</v>
      </c>
      <c r="V3844" cm="1">
        <f t="array" ref="V3844">[1]!s_stmnote_customertop5($A3844,$D3844,1)</f>
        <v>0</v>
      </c>
      <c r="W3844" cm="1">
        <f t="array" ref="W3844">[1]!s_stmnote_customertop5($A3844,$D3844,2)</f>
        <v>0</v>
      </c>
      <c r="X3844" cm="1">
        <f t="array" ref="X3844">[1]!s_stmnote_customertop5($A3844,$D3844,3)</f>
        <v>0</v>
      </c>
      <c r="Y3844" cm="1">
        <f t="array" ref="Y3844">[1]!s_stmnote_customertop5($A3844,$D3844,4)</f>
        <v>0</v>
      </c>
      <c r="Z3844" cm="1">
        <f t="array" ref="Z3844">[1]!s_stmnote_customertop5($A3844,$D3844,5)</f>
        <v>0</v>
      </c>
      <c r="AA3844" s="9">
        <f>[1]!s_stmnote_salestop5_pct(A3844,D3844)</f>
        <v>0</v>
      </c>
      <c r="AB3844" s="9">
        <f>[1]!s_fa_arturn(A3844,D3844)</f>
        <v>0</v>
      </c>
      <c r="AC3844" s="9">
        <f>[1]!fa_apturn(A3844,D3844)</f>
        <v>0</v>
      </c>
      <c r="AD3844" s="9">
        <f>[1]!s_fa_invturn(A3844,D3844)</f>
        <v>0</v>
      </c>
    </row>
    <row r="3845" spans="1:30">
      <c r="A3845">
        <v>600030</v>
      </c>
      <c r="B3845" t="s">
        <v>196</v>
      </c>
      <c r="C3845" t="s">
        <v>4384</v>
      </c>
      <c r="D3845" s="8">
        <f t="shared" si="60"/>
        <v>44561</v>
      </c>
      <c r="E3845" t="s">
        <v>7170</v>
      </c>
      <c r="F3845">
        <v>1</v>
      </c>
      <c r="G3845" t="s">
        <v>9153</v>
      </c>
      <c r="L3845" t="str" cm="1">
        <f t="array" ref="L3845">[1]!s_info_industry_gics(A3845,1)</f>
        <v>金融</v>
      </c>
      <c r="M3845" t="str" cm="1">
        <f t="array" ref="M3845">[1]!s_info_industry_gicscode(A3845,1)</f>
        <v>40</v>
      </c>
      <c r="N3845" t="str">
        <f>[1]!s_info_industry_gics(A3845,2)</f>
        <v>多元金融</v>
      </c>
      <c r="O3845" t="str">
        <f>[1]!s_info_industry_gicscode(A3845,2)</f>
        <v>4020</v>
      </c>
      <c r="P3845" cm="1">
        <f t="array" ref="P3845">[1]!s_stmnote_suppliertop5(A3845,D3845,1)</f>
        <v>0</v>
      </c>
      <c r="Q3845">
        <f>[1]!s_stmnote_suppliertop5(A3845,D3845,2)</f>
        <v>0</v>
      </c>
      <c r="R3845" cm="1">
        <f t="array" ref="R3845">[1]!s_stmnote_suppliertop5(A3845,D3845,3)</f>
        <v>0</v>
      </c>
      <c r="S3845" cm="1">
        <f t="array" ref="S3845">[1]!s_stmnote_suppliertop5(A3845,D3845,4)</f>
        <v>0</v>
      </c>
      <c r="T3845" cm="1">
        <f t="array" ref="T3845">[1]!s_stmnote_suppliertop5(A3845,D3845,5)</f>
        <v>0</v>
      </c>
      <c r="U3845" s="9">
        <f>[1]!s_stmnote_purchasetop5_pct(A3845,D3845)</f>
        <v>0</v>
      </c>
      <c r="V3845" cm="1">
        <f t="array" ref="V3845">[1]!s_stmnote_customertop5($A3845,$D3845,1)</f>
        <v>0</v>
      </c>
      <c r="W3845" cm="1">
        <f t="array" ref="W3845">[1]!s_stmnote_customertop5($A3845,$D3845,2)</f>
        <v>0</v>
      </c>
      <c r="X3845" cm="1">
        <f t="array" ref="X3845">[1]!s_stmnote_customertop5($A3845,$D3845,3)</f>
        <v>0</v>
      </c>
      <c r="Y3845" cm="1">
        <f t="array" ref="Y3845">[1]!s_stmnote_customertop5($A3845,$D3845,4)</f>
        <v>0</v>
      </c>
      <c r="Z3845" cm="1">
        <f t="array" ref="Z3845">[1]!s_stmnote_customertop5($A3845,$D3845,5)</f>
        <v>0</v>
      </c>
      <c r="AA3845" s="9">
        <f>[1]!s_stmnote_salestop5_pct(A3845,D3845)</f>
        <v>0</v>
      </c>
      <c r="AB3845" s="9">
        <f>[1]!s_fa_arturn(A3845,D3845)</f>
        <v>0</v>
      </c>
      <c r="AC3845" s="9">
        <f>[1]!fa_apturn(A3845,D3845)</f>
        <v>0</v>
      </c>
      <c r="AD3845" s="9">
        <f>[1]!s_fa_invturn(A3845,D3845)</f>
        <v>0</v>
      </c>
    </row>
    <row r="3846" spans="1:30">
      <c r="A3846">
        <v>600061</v>
      </c>
      <c r="B3846" t="s">
        <v>804</v>
      </c>
      <c r="C3846" t="s">
        <v>4452</v>
      </c>
      <c r="D3846" s="8">
        <f t="shared" si="60"/>
        <v>44561</v>
      </c>
      <c r="E3846" t="s">
        <v>7078</v>
      </c>
      <c r="F3846">
        <v>2</v>
      </c>
      <c r="G3846" t="s">
        <v>11053</v>
      </c>
      <c r="H3846" t="s">
        <v>12312</v>
      </c>
      <c r="L3846" t="str" cm="1">
        <f t="array" ref="L3846">[1]!s_info_industry_gics(A3846,1)</f>
        <v>金融</v>
      </c>
      <c r="M3846" t="str" cm="1">
        <f t="array" ref="M3846">[1]!s_info_industry_gicscode(A3846,1)</f>
        <v>40</v>
      </c>
      <c r="N3846" t="str">
        <f>[1]!s_info_industry_gics(A3846,2)</f>
        <v>多元金融</v>
      </c>
      <c r="O3846" t="str">
        <f>[1]!s_info_industry_gicscode(A3846,2)</f>
        <v>4020</v>
      </c>
      <c r="P3846" cm="1">
        <f t="array" ref="P3846">[1]!s_stmnote_suppliertop5(A3846,D3846,1)</f>
        <v>0</v>
      </c>
      <c r="Q3846">
        <f>[1]!s_stmnote_suppliertop5(A3846,D3846,2)</f>
        <v>0</v>
      </c>
      <c r="R3846" cm="1">
        <f t="array" ref="R3846">[1]!s_stmnote_suppliertop5(A3846,D3846,3)</f>
        <v>0</v>
      </c>
      <c r="S3846" cm="1">
        <f t="array" ref="S3846">[1]!s_stmnote_suppliertop5(A3846,D3846,4)</f>
        <v>0</v>
      </c>
      <c r="T3846" cm="1">
        <f t="array" ref="T3846">[1]!s_stmnote_suppliertop5(A3846,D3846,5)</f>
        <v>0</v>
      </c>
      <c r="U3846" s="9">
        <f>[1]!s_stmnote_purchasetop5_pct(A3846,D3846)</f>
        <v>0</v>
      </c>
      <c r="V3846" cm="1">
        <f t="array" ref="V3846">[1]!s_stmnote_customertop5($A3846,$D3846,1)</f>
        <v>0</v>
      </c>
      <c r="W3846" cm="1">
        <f t="array" ref="W3846">[1]!s_stmnote_customertop5($A3846,$D3846,2)</f>
        <v>0</v>
      </c>
      <c r="X3846" cm="1">
        <f t="array" ref="X3846">[1]!s_stmnote_customertop5($A3846,$D3846,3)</f>
        <v>0</v>
      </c>
      <c r="Y3846" cm="1">
        <f t="array" ref="Y3846">[1]!s_stmnote_customertop5($A3846,$D3846,4)</f>
        <v>0</v>
      </c>
      <c r="Z3846" cm="1">
        <f t="array" ref="Z3846">[1]!s_stmnote_customertop5($A3846,$D3846,5)</f>
        <v>0</v>
      </c>
      <c r="AA3846" s="9">
        <f>[1]!s_stmnote_salestop5_pct(A3846,D3846)</f>
        <v>0</v>
      </c>
      <c r="AB3846" s="9">
        <f>[1]!s_fa_arturn(A3846,D3846)</f>
        <v>2.2589000000000001</v>
      </c>
      <c r="AC3846" s="9">
        <f>[1]!fa_apturn(A3846,D3846)</f>
        <v>7.46173776533902</v>
      </c>
      <c r="AD3846" s="9">
        <f>[1]!s_fa_invturn(A3846,D3846)</f>
        <v>12.489599999999999</v>
      </c>
    </row>
    <row r="3847" spans="1:30">
      <c r="A3847">
        <v>600061</v>
      </c>
      <c r="B3847" t="s">
        <v>804</v>
      </c>
      <c r="C3847" t="s">
        <v>4453</v>
      </c>
      <c r="D3847" s="8">
        <f t="shared" si="60"/>
        <v>44561</v>
      </c>
      <c r="E3847" t="s">
        <v>7048</v>
      </c>
      <c r="F3847">
        <v>1</v>
      </c>
      <c r="G3847" t="s">
        <v>11054</v>
      </c>
      <c r="L3847" t="str" cm="1">
        <f t="array" ref="L3847">[1]!s_info_industry_gics(A3847,1)</f>
        <v>金融</v>
      </c>
      <c r="M3847" t="str" cm="1">
        <f t="array" ref="M3847">[1]!s_info_industry_gicscode(A3847,1)</f>
        <v>40</v>
      </c>
      <c r="N3847" t="str">
        <f>[1]!s_info_industry_gics(A3847,2)</f>
        <v>多元金融</v>
      </c>
      <c r="O3847" t="str">
        <f>[1]!s_info_industry_gicscode(A3847,2)</f>
        <v>4020</v>
      </c>
      <c r="P3847" cm="1">
        <f t="array" ref="P3847">[1]!s_stmnote_suppliertop5(A3847,D3847,1)</f>
        <v>0</v>
      </c>
      <c r="Q3847">
        <f>[1]!s_stmnote_suppliertop5(A3847,D3847,2)</f>
        <v>0</v>
      </c>
      <c r="R3847" cm="1">
        <f t="array" ref="R3847">[1]!s_stmnote_suppliertop5(A3847,D3847,3)</f>
        <v>0</v>
      </c>
      <c r="S3847" cm="1">
        <f t="array" ref="S3847">[1]!s_stmnote_suppliertop5(A3847,D3847,4)</f>
        <v>0</v>
      </c>
      <c r="T3847" cm="1">
        <f t="array" ref="T3847">[1]!s_stmnote_suppliertop5(A3847,D3847,5)</f>
        <v>0</v>
      </c>
      <c r="U3847" s="9">
        <f>[1]!s_stmnote_purchasetop5_pct(A3847,D3847)</f>
        <v>0</v>
      </c>
      <c r="V3847" cm="1">
        <f t="array" ref="V3847">[1]!s_stmnote_customertop5($A3847,$D3847,1)</f>
        <v>0</v>
      </c>
      <c r="W3847" cm="1">
        <f t="array" ref="W3847">[1]!s_stmnote_customertop5($A3847,$D3847,2)</f>
        <v>0</v>
      </c>
      <c r="X3847" cm="1">
        <f t="array" ref="X3847">[1]!s_stmnote_customertop5($A3847,$D3847,3)</f>
        <v>0</v>
      </c>
      <c r="Y3847" cm="1">
        <f t="array" ref="Y3847">[1]!s_stmnote_customertop5($A3847,$D3847,4)</f>
        <v>0</v>
      </c>
      <c r="Z3847" cm="1">
        <f t="array" ref="Z3847">[1]!s_stmnote_customertop5($A3847,$D3847,5)</f>
        <v>0</v>
      </c>
      <c r="AA3847" s="9">
        <f>[1]!s_stmnote_salestop5_pct(A3847,D3847)</f>
        <v>0</v>
      </c>
      <c r="AB3847" s="9">
        <f>[1]!s_fa_arturn(A3847,D3847)</f>
        <v>2.2589000000000001</v>
      </c>
      <c r="AC3847" s="9">
        <f>[1]!fa_apturn(A3847,D3847)</f>
        <v>7.46173776533902</v>
      </c>
      <c r="AD3847" s="9">
        <f>[1]!s_fa_invturn(A3847,D3847)</f>
        <v>12.489599999999999</v>
      </c>
    </row>
    <row r="3848" spans="1:30">
      <c r="A3848">
        <v>600061</v>
      </c>
      <c r="B3848" t="s">
        <v>804</v>
      </c>
      <c r="C3848" t="s">
        <v>4454</v>
      </c>
      <c r="D3848" s="8">
        <f t="shared" si="60"/>
        <v>44926</v>
      </c>
      <c r="E3848" t="s">
        <v>7049</v>
      </c>
      <c r="F3848">
        <v>2</v>
      </c>
      <c r="G3848" t="s">
        <v>11055</v>
      </c>
      <c r="H3848" t="s">
        <v>12313</v>
      </c>
      <c r="L3848" t="str" cm="1">
        <f t="array" ref="L3848">[1]!s_info_industry_gics(A3848,1)</f>
        <v>金融</v>
      </c>
      <c r="M3848" t="str" cm="1">
        <f t="array" ref="M3848">[1]!s_info_industry_gicscode(A3848,1)</f>
        <v>40</v>
      </c>
      <c r="N3848" t="str">
        <f>[1]!s_info_industry_gics(A3848,2)</f>
        <v>多元金融</v>
      </c>
      <c r="O3848" t="str">
        <f>[1]!s_info_industry_gicscode(A3848,2)</f>
        <v>4020</v>
      </c>
      <c r="P3848" cm="1">
        <f t="array" ref="P3848">[1]!s_stmnote_suppliertop5(A3848,D3848,1)</f>
        <v>0</v>
      </c>
      <c r="Q3848">
        <f>[1]!s_stmnote_suppliertop5(A3848,D3848,2)</f>
        <v>0</v>
      </c>
      <c r="R3848" cm="1">
        <f t="array" ref="R3848">[1]!s_stmnote_suppliertop5(A3848,D3848,3)</f>
        <v>0</v>
      </c>
      <c r="S3848" cm="1">
        <f t="array" ref="S3848">[1]!s_stmnote_suppliertop5(A3848,D3848,4)</f>
        <v>0</v>
      </c>
      <c r="T3848" cm="1">
        <f t="array" ref="T3848">[1]!s_stmnote_suppliertop5(A3848,D3848,5)</f>
        <v>0</v>
      </c>
      <c r="U3848" s="9">
        <f>[1]!s_stmnote_purchasetop5_pct(A3848,D3848)</f>
        <v>0</v>
      </c>
      <c r="V3848" cm="1">
        <f t="array" ref="V3848">[1]!s_stmnote_customertop5($A3848,$D3848,1)</f>
        <v>0</v>
      </c>
      <c r="W3848" cm="1">
        <f t="array" ref="W3848">[1]!s_stmnote_customertop5($A3848,$D3848,2)</f>
        <v>0</v>
      </c>
      <c r="X3848" cm="1">
        <f t="array" ref="X3848">[1]!s_stmnote_customertop5($A3848,$D3848,3)</f>
        <v>0</v>
      </c>
      <c r="Y3848" cm="1">
        <f t="array" ref="Y3848">[1]!s_stmnote_customertop5($A3848,$D3848,4)</f>
        <v>0</v>
      </c>
      <c r="Z3848" cm="1">
        <f t="array" ref="Z3848">[1]!s_stmnote_customertop5($A3848,$D3848,5)</f>
        <v>0</v>
      </c>
      <c r="AA3848" s="9">
        <f>[1]!s_stmnote_salestop5_pct(A3848,D3848)</f>
        <v>0</v>
      </c>
      <c r="AB3848" s="9">
        <f>[1]!s_fa_arturn(A3848,D3848)</f>
        <v>3.1938</v>
      </c>
      <c r="AC3848" s="9">
        <f>[1]!fa_apturn(A3848,D3848)</f>
        <v>11.1427366339065</v>
      </c>
      <c r="AD3848" s="9">
        <f>[1]!s_fa_invturn(A3848,D3848)</f>
        <v>28.821200000000001</v>
      </c>
    </row>
    <row r="3849" spans="1:30">
      <c r="A3849">
        <v>600061</v>
      </c>
      <c r="B3849" t="s">
        <v>804</v>
      </c>
      <c r="C3849" t="s">
        <v>4455</v>
      </c>
      <c r="D3849" s="8">
        <f t="shared" si="60"/>
        <v>44926</v>
      </c>
      <c r="E3849" t="s">
        <v>7163</v>
      </c>
      <c r="F3849">
        <v>1</v>
      </c>
      <c r="G3849" t="s">
        <v>9176</v>
      </c>
      <c r="L3849" t="str" cm="1">
        <f t="array" ref="L3849">[1]!s_info_industry_gics(A3849,1)</f>
        <v>金融</v>
      </c>
      <c r="M3849" t="str" cm="1">
        <f t="array" ref="M3849">[1]!s_info_industry_gicscode(A3849,1)</f>
        <v>40</v>
      </c>
      <c r="N3849" t="str">
        <f>[1]!s_info_industry_gics(A3849,2)</f>
        <v>多元金融</v>
      </c>
      <c r="O3849" t="str">
        <f>[1]!s_info_industry_gicscode(A3849,2)</f>
        <v>4020</v>
      </c>
      <c r="P3849" cm="1">
        <f t="array" ref="P3849">[1]!s_stmnote_suppliertop5(A3849,D3849,1)</f>
        <v>0</v>
      </c>
      <c r="Q3849">
        <f>[1]!s_stmnote_suppliertop5(A3849,D3849,2)</f>
        <v>0</v>
      </c>
      <c r="R3849" cm="1">
        <f t="array" ref="R3849">[1]!s_stmnote_suppliertop5(A3849,D3849,3)</f>
        <v>0</v>
      </c>
      <c r="S3849" cm="1">
        <f t="array" ref="S3849">[1]!s_stmnote_suppliertop5(A3849,D3849,4)</f>
        <v>0</v>
      </c>
      <c r="T3849" cm="1">
        <f t="array" ref="T3849">[1]!s_stmnote_suppliertop5(A3849,D3849,5)</f>
        <v>0</v>
      </c>
      <c r="U3849" s="9">
        <f>[1]!s_stmnote_purchasetop5_pct(A3849,D3849)</f>
        <v>0</v>
      </c>
      <c r="V3849" cm="1">
        <f t="array" ref="V3849">[1]!s_stmnote_customertop5($A3849,$D3849,1)</f>
        <v>0</v>
      </c>
      <c r="W3849" cm="1">
        <f t="array" ref="W3849">[1]!s_stmnote_customertop5($A3849,$D3849,2)</f>
        <v>0</v>
      </c>
      <c r="X3849" cm="1">
        <f t="array" ref="X3849">[1]!s_stmnote_customertop5($A3849,$D3849,3)</f>
        <v>0</v>
      </c>
      <c r="Y3849" cm="1">
        <f t="array" ref="Y3849">[1]!s_stmnote_customertop5($A3849,$D3849,4)</f>
        <v>0</v>
      </c>
      <c r="Z3849" cm="1">
        <f t="array" ref="Z3849">[1]!s_stmnote_customertop5($A3849,$D3849,5)</f>
        <v>0</v>
      </c>
      <c r="AA3849" s="9">
        <f>[1]!s_stmnote_salestop5_pct(A3849,D3849)</f>
        <v>0</v>
      </c>
      <c r="AB3849" s="9">
        <f>[1]!s_fa_arturn(A3849,D3849)</f>
        <v>3.1938</v>
      </c>
      <c r="AC3849" s="9">
        <f>[1]!fa_apturn(A3849,D3849)</f>
        <v>11.1427366339065</v>
      </c>
      <c r="AD3849" s="9">
        <f>[1]!s_fa_invturn(A3849,D3849)</f>
        <v>28.821200000000001</v>
      </c>
    </row>
    <row r="3850" spans="1:30">
      <c r="A3850">
        <v>600061</v>
      </c>
      <c r="B3850" t="s">
        <v>804</v>
      </c>
      <c r="C3850" t="s">
        <v>4456</v>
      </c>
      <c r="D3850" s="8">
        <f t="shared" si="60"/>
        <v>45291</v>
      </c>
      <c r="E3850" t="s">
        <v>7314</v>
      </c>
      <c r="F3850">
        <v>1</v>
      </c>
      <c r="G3850" t="s">
        <v>9177</v>
      </c>
      <c r="L3850" t="str" cm="1">
        <f t="array" ref="L3850">[1]!s_info_industry_gics(A3850,1)</f>
        <v>金融</v>
      </c>
      <c r="M3850" t="str" cm="1">
        <f t="array" ref="M3850">[1]!s_info_industry_gicscode(A3850,1)</f>
        <v>40</v>
      </c>
      <c r="N3850" t="str">
        <f>[1]!s_info_industry_gics(A3850,2)</f>
        <v>多元金融</v>
      </c>
      <c r="O3850" t="str">
        <f>[1]!s_info_industry_gicscode(A3850,2)</f>
        <v>4020</v>
      </c>
      <c r="P3850" cm="1">
        <f t="array" ref="P3850">[1]!s_stmnote_suppliertop5(A3850,D3850,1)</f>
        <v>0</v>
      </c>
      <c r="Q3850">
        <f>[1]!s_stmnote_suppliertop5(A3850,D3850,2)</f>
        <v>0</v>
      </c>
      <c r="R3850" cm="1">
        <f t="array" ref="R3850">[1]!s_stmnote_suppliertop5(A3850,D3850,3)</f>
        <v>0</v>
      </c>
      <c r="S3850" cm="1">
        <f t="array" ref="S3850">[1]!s_stmnote_suppliertop5(A3850,D3850,4)</f>
        <v>0</v>
      </c>
      <c r="T3850" cm="1">
        <f t="array" ref="T3850">[1]!s_stmnote_suppliertop5(A3850,D3850,5)</f>
        <v>0</v>
      </c>
      <c r="U3850" s="9">
        <f>[1]!s_stmnote_purchasetop5_pct(A3850,D3850)</f>
        <v>0</v>
      </c>
      <c r="V3850" cm="1">
        <f t="array" ref="V3850">[1]!s_stmnote_customertop5($A3850,$D3850,1)</f>
        <v>0</v>
      </c>
      <c r="W3850" cm="1">
        <f t="array" ref="W3850">[1]!s_stmnote_customertop5($A3850,$D3850,2)</f>
        <v>0</v>
      </c>
      <c r="X3850" cm="1">
        <f t="array" ref="X3850">[1]!s_stmnote_customertop5($A3850,$D3850,3)</f>
        <v>0</v>
      </c>
      <c r="Y3850" cm="1">
        <f t="array" ref="Y3850">[1]!s_stmnote_customertop5($A3850,$D3850,4)</f>
        <v>0</v>
      </c>
      <c r="Z3850" cm="1">
        <f t="array" ref="Z3850">[1]!s_stmnote_customertop5($A3850,$D3850,5)</f>
        <v>0</v>
      </c>
      <c r="AA3850" s="9">
        <f>[1]!s_stmnote_salestop5_pct(A3850,D3850)</f>
        <v>0</v>
      </c>
      <c r="AB3850" s="9">
        <f>[1]!s_fa_arturn(A3850,D3850)</f>
        <v>3.4045000000000001</v>
      </c>
      <c r="AC3850" s="9">
        <f>[1]!fa_apturn(A3850,D3850)</f>
        <v>12.6103025865203</v>
      </c>
      <c r="AD3850" s="9">
        <f>[1]!s_fa_invturn(A3850,D3850)</f>
        <v>40.683100000000003</v>
      </c>
    </row>
    <row r="3851" spans="1:30">
      <c r="A3851">
        <v>600061</v>
      </c>
      <c r="B3851" t="s">
        <v>804</v>
      </c>
      <c r="C3851" t="s">
        <v>4457</v>
      </c>
      <c r="D3851" s="8">
        <f t="shared" si="60"/>
        <v>45291</v>
      </c>
      <c r="E3851" t="s">
        <v>7450</v>
      </c>
      <c r="F3851">
        <v>1</v>
      </c>
      <c r="G3851" t="s">
        <v>9178</v>
      </c>
      <c r="L3851" t="str" cm="1">
        <f t="array" ref="L3851">[1]!s_info_industry_gics(A3851,1)</f>
        <v>金融</v>
      </c>
      <c r="M3851" t="str" cm="1">
        <f t="array" ref="M3851">[1]!s_info_industry_gicscode(A3851,1)</f>
        <v>40</v>
      </c>
      <c r="N3851" t="str">
        <f>[1]!s_info_industry_gics(A3851,2)</f>
        <v>多元金融</v>
      </c>
      <c r="O3851" t="str">
        <f>[1]!s_info_industry_gicscode(A3851,2)</f>
        <v>4020</v>
      </c>
      <c r="P3851" cm="1">
        <f t="array" ref="P3851">[1]!s_stmnote_suppliertop5(A3851,D3851,1)</f>
        <v>0</v>
      </c>
      <c r="Q3851">
        <f>[1]!s_stmnote_suppliertop5(A3851,D3851,2)</f>
        <v>0</v>
      </c>
      <c r="R3851" cm="1">
        <f t="array" ref="R3851">[1]!s_stmnote_suppliertop5(A3851,D3851,3)</f>
        <v>0</v>
      </c>
      <c r="S3851" cm="1">
        <f t="array" ref="S3851">[1]!s_stmnote_suppliertop5(A3851,D3851,4)</f>
        <v>0</v>
      </c>
      <c r="T3851" cm="1">
        <f t="array" ref="T3851">[1]!s_stmnote_suppliertop5(A3851,D3851,5)</f>
        <v>0</v>
      </c>
      <c r="U3851" s="9">
        <f>[1]!s_stmnote_purchasetop5_pct(A3851,D3851)</f>
        <v>0</v>
      </c>
      <c r="V3851" cm="1">
        <f t="array" ref="V3851">[1]!s_stmnote_customertop5($A3851,$D3851,1)</f>
        <v>0</v>
      </c>
      <c r="W3851" cm="1">
        <f t="array" ref="W3851">[1]!s_stmnote_customertop5($A3851,$D3851,2)</f>
        <v>0</v>
      </c>
      <c r="X3851" cm="1">
        <f t="array" ref="X3851">[1]!s_stmnote_customertop5($A3851,$D3851,3)</f>
        <v>0</v>
      </c>
      <c r="Y3851" cm="1">
        <f t="array" ref="Y3851">[1]!s_stmnote_customertop5($A3851,$D3851,4)</f>
        <v>0</v>
      </c>
      <c r="Z3851" cm="1">
        <f t="array" ref="Z3851">[1]!s_stmnote_customertop5($A3851,$D3851,5)</f>
        <v>0</v>
      </c>
      <c r="AA3851" s="9">
        <f>[1]!s_stmnote_salestop5_pct(A3851,D3851)</f>
        <v>0</v>
      </c>
      <c r="AB3851" s="9">
        <f>[1]!s_fa_arturn(A3851,D3851)</f>
        <v>3.4045000000000001</v>
      </c>
      <c r="AC3851" s="9">
        <f>[1]!fa_apturn(A3851,D3851)</f>
        <v>12.6103025865203</v>
      </c>
      <c r="AD3851" s="9">
        <f>[1]!s_fa_invturn(A3851,D3851)</f>
        <v>40.683100000000003</v>
      </c>
    </row>
    <row r="3852" spans="1:30">
      <c r="A3852">
        <v>600061</v>
      </c>
      <c r="B3852" t="s">
        <v>804</v>
      </c>
      <c r="C3852" t="s">
        <v>4458</v>
      </c>
      <c r="D3852" s="8">
        <f t="shared" si="60"/>
        <v>45291</v>
      </c>
      <c r="E3852" t="s">
        <v>7046</v>
      </c>
      <c r="F3852">
        <v>1</v>
      </c>
      <c r="G3852" t="s">
        <v>9179</v>
      </c>
      <c r="L3852" t="str" cm="1">
        <f t="array" ref="L3852">[1]!s_info_industry_gics(A3852,1)</f>
        <v>金融</v>
      </c>
      <c r="M3852" t="str" cm="1">
        <f t="array" ref="M3852">[1]!s_info_industry_gicscode(A3852,1)</f>
        <v>40</v>
      </c>
      <c r="N3852" t="str">
        <f>[1]!s_info_industry_gics(A3852,2)</f>
        <v>多元金融</v>
      </c>
      <c r="O3852" t="str">
        <f>[1]!s_info_industry_gicscode(A3852,2)</f>
        <v>4020</v>
      </c>
      <c r="P3852" cm="1">
        <f t="array" ref="P3852">[1]!s_stmnote_suppliertop5(A3852,D3852,1)</f>
        <v>0</v>
      </c>
      <c r="Q3852">
        <f>[1]!s_stmnote_suppliertop5(A3852,D3852,2)</f>
        <v>0</v>
      </c>
      <c r="R3852" cm="1">
        <f t="array" ref="R3852">[1]!s_stmnote_suppliertop5(A3852,D3852,3)</f>
        <v>0</v>
      </c>
      <c r="S3852" cm="1">
        <f t="array" ref="S3852">[1]!s_stmnote_suppliertop5(A3852,D3852,4)</f>
        <v>0</v>
      </c>
      <c r="T3852" cm="1">
        <f t="array" ref="T3852">[1]!s_stmnote_suppliertop5(A3852,D3852,5)</f>
        <v>0</v>
      </c>
      <c r="U3852" s="9">
        <f>[1]!s_stmnote_purchasetop5_pct(A3852,D3852)</f>
        <v>0</v>
      </c>
      <c r="V3852" cm="1">
        <f t="array" ref="V3852">[1]!s_stmnote_customertop5($A3852,$D3852,1)</f>
        <v>0</v>
      </c>
      <c r="W3852" cm="1">
        <f t="array" ref="W3852">[1]!s_stmnote_customertop5($A3852,$D3852,2)</f>
        <v>0</v>
      </c>
      <c r="X3852" cm="1">
        <f t="array" ref="X3852">[1]!s_stmnote_customertop5($A3852,$D3852,3)</f>
        <v>0</v>
      </c>
      <c r="Y3852" cm="1">
        <f t="array" ref="Y3852">[1]!s_stmnote_customertop5($A3852,$D3852,4)</f>
        <v>0</v>
      </c>
      <c r="Z3852" cm="1">
        <f t="array" ref="Z3852">[1]!s_stmnote_customertop5($A3852,$D3852,5)</f>
        <v>0</v>
      </c>
      <c r="AA3852" s="9">
        <f>[1]!s_stmnote_salestop5_pct(A3852,D3852)</f>
        <v>0</v>
      </c>
      <c r="AB3852" s="9">
        <f>[1]!s_fa_arturn(A3852,D3852)</f>
        <v>3.4045000000000001</v>
      </c>
      <c r="AC3852" s="9">
        <f>[1]!fa_apturn(A3852,D3852)</f>
        <v>12.6103025865203</v>
      </c>
      <c r="AD3852" s="9">
        <f>[1]!s_fa_invturn(A3852,D3852)</f>
        <v>40.683100000000003</v>
      </c>
    </row>
    <row r="3853" spans="1:30">
      <c r="A3853">
        <v>600109</v>
      </c>
      <c r="B3853" t="s">
        <v>816</v>
      </c>
      <c r="C3853" t="s">
        <v>4492</v>
      </c>
      <c r="D3853" s="8">
        <f t="shared" si="60"/>
        <v>44561</v>
      </c>
      <c r="E3853" t="s">
        <v>7078</v>
      </c>
      <c r="F3853">
        <v>2</v>
      </c>
      <c r="G3853" t="s">
        <v>11070</v>
      </c>
      <c r="H3853" t="s">
        <v>12320</v>
      </c>
      <c r="L3853" t="str" cm="1">
        <f t="array" ref="L3853">[1]!s_info_industry_gics(A3853,1)</f>
        <v>金融</v>
      </c>
      <c r="M3853" t="str" cm="1">
        <f t="array" ref="M3853">[1]!s_info_industry_gicscode(A3853,1)</f>
        <v>40</v>
      </c>
      <c r="N3853" t="str">
        <f>[1]!s_info_industry_gics(A3853,2)</f>
        <v>多元金融</v>
      </c>
      <c r="O3853" t="str">
        <f>[1]!s_info_industry_gicscode(A3853,2)</f>
        <v>4020</v>
      </c>
      <c r="P3853" cm="1">
        <f t="array" ref="P3853">[1]!s_stmnote_suppliertop5(A3853,D3853,1)</f>
        <v>0</v>
      </c>
      <c r="Q3853">
        <f>[1]!s_stmnote_suppliertop5(A3853,D3853,2)</f>
        <v>0</v>
      </c>
      <c r="R3853" cm="1">
        <f t="array" ref="R3853">[1]!s_stmnote_suppliertop5(A3853,D3853,3)</f>
        <v>0</v>
      </c>
      <c r="S3853" cm="1">
        <f t="array" ref="S3853">[1]!s_stmnote_suppliertop5(A3853,D3853,4)</f>
        <v>0</v>
      </c>
      <c r="T3853" cm="1">
        <f t="array" ref="T3853">[1]!s_stmnote_suppliertop5(A3853,D3853,5)</f>
        <v>0</v>
      </c>
      <c r="U3853" s="9">
        <f>[1]!s_stmnote_purchasetop5_pct(A3853,D3853)</f>
        <v>0</v>
      </c>
      <c r="V3853" cm="1">
        <f t="array" ref="V3853">[1]!s_stmnote_customertop5($A3853,$D3853,1)</f>
        <v>0</v>
      </c>
      <c r="W3853" cm="1">
        <f t="array" ref="W3853">[1]!s_stmnote_customertop5($A3853,$D3853,2)</f>
        <v>0</v>
      </c>
      <c r="X3853" cm="1">
        <f t="array" ref="X3853">[1]!s_stmnote_customertop5($A3853,$D3853,3)</f>
        <v>0</v>
      </c>
      <c r="Y3853" cm="1">
        <f t="array" ref="Y3853">[1]!s_stmnote_customertop5($A3853,$D3853,4)</f>
        <v>0</v>
      </c>
      <c r="Z3853" cm="1">
        <f t="array" ref="Z3853">[1]!s_stmnote_customertop5($A3853,$D3853,5)</f>
        <v>0</v>
      </c>
      <c r="AA3853" s="9">
        <f>[1]!s_stmnote_salestop5_pct(A3853,D3853)</f>
        <v>0</v>
      </c>
      <c r="AB3853" s="9">
        <f>[1]!s_fa_arturn(A3853,D3853)</f>
        <v>0</v>
      </c>
      <c r="AC3853" s="9">
        <f>[1]!fa_apturn(A3853,D3853)</f>
        <v>0</v>
      </c>
      <c r="AD3853" s="9">
        <f>[1]!s_fa_invturn(A3853,D3853)</f>
        <v>0</v>
      </c>
    </row>
    <row r="3854" spans="1:30">
      <c r="A3854">
        <v>600109</v>
      </c>
      <c r="B3854" t="s">
        <v>816</v>
      </c>
      <c r="C3854" t="s">
        <v>4493</v>
      </c>
      <c r="D3854" s="8">
        <f t="shared" si="60"/>
        <v>44561</v>
      </c>
      <c r="E3854" t="s">
        <v>7770</v>
      </c>
      <c r="F3854">
        <v>1</v>
      </c>
      <c r="G3854" t="s">
        <v>9192</v>
      </c>
      <c r="L3854" t="str" cm="1">
        <f t="array" ref="L3854">[1]!s_info_industry_gics(A3854,1)</f>
        <v>金融</v>
      </c>
      <c r="M3854" t="str" cm="1">
        <f t="array" ref="M3854">[1]!s_info_industry_gicscode(A3854,1)</f>
        <v>40</v>
      </c>
      <c r="N3854" t="str">
        <f>[1]!s_info_industry_gics(A3854,2)</f>
        <v>多元金融</v>
      </c>
      <c r="O3854" t="str">
        <f>[1]!s_info_industry_gicscode(A3854,2)</f>
        <v>4020</v>
      </c>
      <c r="P3854" cm="1">
        <f t="array" ref="P3854">[1]!s_stmnote_suppliertop5(A3854,D3854,1)</f>
        <v>0</v>
      </c>
      <c r="Q3854">
        <f>[1]!s_stmnote_suppliertop5(A3854,D3854,2)</f>
        <v>0</v>
      </c>
      <c r="R3854" cm="1">
        <f t="array" ref="R3854">[1]!s_stmnote_suppliertop5(A3854,D3854,3)</f>
        <v>0</v>
      </c>
      <c r="S3854" cm="1">
        <f t="array" ref="S3854">[1]!s_stmnote_suppliertop5(A3854,D3854,4)</f>
        <v>0</v>
      </c>
      <c r="T3854" cm="1">
        <f t="array" ref="T3854">[1]!s_stmnote_suppliertop5(A3854,D3854,5)</f>
        <v>0</v>
      </c>
      <c r="U3854" s="9">
        <f>[1]!s_stmnote_purchasetop5_pct(A3854,D3854)</f>
        <v>0</v>
      </c>
      <c r="V3854" cm="1">
        <f t="array" ref="V3854">[1]!s_stmnote_customertop5($A3854,$D3854,1)</f>
        <v>0</v>
      </c>
      <c r="W3854" cm="1">
        <f t="array" ref="W3854">[1]!s_stmnote_customertop5($A3854,$D3854,2)</f>
        <v>0</v>
      </c>
      <c r="X3854" cm="1">
        <f t="array" ref="X3854">[1]!s_stmnote_customertop5($A3854,$D3854,3)</f>
        <v>0</v>
      </c>
      <c r="Y3854" cm="1">
        <f t="array" ref="Y3854">[1]!s_stmnote_customertop5($A3854,$D3854,4)</f>
        <v>0</v>
      </c>
      <c r="Z3854" cm="1">
        <f t="array" ref="Z3854">[1]!s_stmnote_customertop5($A3854,$D3854,5)</f>
        <v>0</v>
      </c>
      <c r="AA3854" s="9">
        <f>[1]!s_stmnote_salestop5_pct(A3854,D3854)</f>
        <v>0</v>
      </c>
      <c r="AB3854" s="9">
        <f>[1]!s_fa_arturn(A3854,D3854)</f>
        <v>0</v>
      </c>
      <c r="AC3854" s="9">
        <f>[1]!fa_apturn(A3854,D3854)</f>
        <v>0</v>
      </c>
      <c r="AD3854" s="9">
        <f>[1]!s_fa_invturn(A3854,D3854)</f>
        <v>0</v>
      </c>
    </row>
    <row r="3855" spans="1:30">
      <c r="A3855">
        <v>600109</v>
      </c>
      <c r="B3855" t="s">
        <v>816</v>
      </c>
      <c r="C3855" t="s">
        <v>4494</v>
      </c>
      <c r="D3855" s="8">
        <f t="shared" si="60"/>
        <v>45291</v>
      </c>
      <c r="E3855" t="s">
        <v>6970</v>
      </c>
      <c r="F3855">
        <v>1</v>
      </c>
      <c r="G3855" t="s">
        <v>11071</v>
      </c>
      <c r="L3855" t="str" cm="1">
        <f t="array" ref="L3855">[1]!s_info_industry_gics(A3855,1)</f>
        <v>金融</v>
      </c>
      <c r="M3855" t="str" cm="1">
        <f t="array" ref="M3855">[1]!s_info_industry_gicscode(A3855,1)</f>
        <v>40</v>
      </c>
      <c r="N3855" t="str">
        <f>[1]!s_info_industry_gics(A3855,2)</f>
        <v>多元金融</v>
      </c>
      <c r="O3855" t="str">
        <f>[1]!s_info_industry_gicscode(A3855,2)</f>
        <v>4020</v>
      </c>
      <c r="P3855" cm="1">
        <f t="array" ref="P3855">[1]!s_stmnote_suppliertop5(A3855,D3855,1)</f>
        <v>0</v>
      </c>
      <c r="Q3855">
        <f>[1]!s_stmnote_suppliertop5(A3855,D3855,2)</f>
        <v>0</v>
      </c>
      <c r="R3855" cm="1">
        <f t="array" ref="R3855">[1]!s_stmnote_suppliertop5(A3855,D3855,3)</f>
        <v>0</v>
      </c>
      <c r="S3855" cm="1">
        <f t="array" ref="S3855">[1]!s_stmnote_suppliertop5(A3855,D3855,4)</f>
        <v>0</v>
      </c>
      <c r="T3855" cm="1">
        <f t="array" ref="T3855">[1]!s_stmnote_suppliertop5(A3855,D3855,5)</f>
        <v>0</v>
      </c>
      <c r="U3855" s="9">
        <f>[1]!s_stmnote_purchasetop5_pct(A3855,D3855)</f>
        <v>0</v>
      </c>
      <c r="V3855" cm="1">
        <f t="array" ref="V3855">[1]!s_stmnote_customertop5($A3855,$D3855,1)</f>
        <v>0</v>
      </c>
      <c r="W3855" cm="1">
        <f t="array" ref="W3855">[1]!s_stmnote_customertop5($A3855,$D3855,2)</f>
        <v>0</v>
      </c>
      <c r="X3855" cm="1">
        <f t="array" ref="X3855">[1]!s_stmnote_customertop5($A3855,$D3855,3)</f>
        <v>0</v>
      </c>
      <c r="Y3855" cm="1">
        <f t="array" ref="Y3855">[1]!s_stmnote_customertop5($A3855,$D3855,4)</f>
        <v>0</v>
      </c>
      <c r="Z3855" cm="1">
        <f t="array" ref="Z3855">[1]!s_stmnote_customertop5($A3855,$D3855,5)</f>
        <v>0</v>
      </c>
      <c r="AA3855" s="9">
        <f>[1]!s_stmnote_salestop5_pct(A3855,D3855)</f>
        <v>0</v>
      </c>
      <c r="AB3855" s="9">
        <f>[1]!s_fa_arturn(A3855,D3855)</f>
        <v>0</v>
      </c>
      <c r="AC3855" s="9">
        <f>[1]!fa_apturn(A3855,D3855)</f>
        <v>0</v>
      </c>
      <c r="AD3855" s="9">
        <f>[1]!s_fa_invturn(A3855,D3855)</f>
        <v>0</v>
      </c>
    </row>
    <row r="3856" spans="1:30">
      <c r="A3856">
        <v>600109</v>
      </c>
      <c r="B3856" t="s">
        <v>816</v>
      </c>
      <c r="C3856" t="s">
        <v>4493</v>
      </c>
      <c r="D3856" s="8">
        <f t="shared" ref="D3856:D3919" si="61">DATE(YEAR(E3856), 12, 31)</f>
        <v>45291</v>
      </c>
      <c r="E3856" t="s">
        <v>7697</v>
      </c>
      <c r="F3856">
        <v>1</v>
      </c>
      <c r="G3856" t="s">
        <v>9193</v>
      </c>
      <c r="L3856" t="str" cm="1">
        <f t="array" ref="L3856">[1]!s_info_industry_gics(A3856,1)</f>
        <v>金融</v>
      </c>
      <c r="M3856" t="str" cm="1">
        <f t="array" ref="M3856">[1]!s_info_industry_gicscode(A3856,1)</f>
        <v>40</v>
      </c>
      <c r="N3856" t="str">
        <f>[1]!s_info_industry_gics(A3856,2)</f>
        <v>多元金融</v>
      </c>
      <c r="O3856" t="str">
        <f>[1]!s_info_industry_gicscode(A3856,2)</f>
        <v>4020</v>
      </c>
      <c r="P3856" cm="1">
        <f t="array" ref="P3856">[1]!s_stmnote_suppliertop5(A3856,D3856,1)</f>
        <v>0</v>
      </c>
      <c r="Q3856">
        <f>[1]!s_stmnote_suppliertop5(A3856,D3856,2)</f>
        <v>0</v>
      </c>
      <c r="R3856" cm="1">
        <f t="array" ref="R3856">[1]!s_stmnote_suppliertop5(A3856,D3856,3)</f>
        <v>0</v>
      </c>
      <c r="S3856" cm="1">
        <f t="array" ref="S3856">[1]!s_stmnote_suppliertop5(A3856,D3856,4)</f>
        <v>0</v>
      </c>
      <c r="T3856" cm="1">
        <f t="array" ref="T3856">[1]!s_stmnote_suppliertop5(A3856,D3856,5)</f>
        <v>0</v>
      </c>
      <c r="U3856" s="9">
        <f>[1]!s_stmnote_purchasetop5_pct(A3856,D3856)</f>
        <v>0</v>
      </c>
      <c r="V3856" cm="1">
        <f t="array" ref="V3856">[1]!s_stmnote_customertop5($A3856,$D3856,1)</f>
        <v>0</v>
      </c>
      <c r="W3856" cm="1">
        <f t="array" ref="W3856">[1]!s_stmnote_customertop5($A3856,$D3856,2)</f>
        <v>0</v>
      </c>
      <c r="X3856" cm="1">
        <f t="array" ref="X3856">[1]!s_stmnote_customertop5($A3856,$D3856,3)</f>
        <v>0</v>
      </c>
      <c r="Y3856" cm="1">
        <f t="array" ref="Y3856">[1]!s_stmnote_customertop5($A3856,$D3856,4)</f>
        <v>0</v>
      </c>
      <c r="Z3856" cm="1">
        <f t="array" ref="Z3856">[1]!s_stmnote_customertop5($A3856,$D3856,5)</f>
        <v>0</v>
      </c>
      <c r="AA3856" s="9">
        <f>[1]!s_stmnote_salestop5_pct(A3856,D3856)</f>
        <v>0</v>
      </c>
      <c r="AB3856" s="9">
        <f>[1]!s_fa_arturn(A3856,D3856)</f>
        <v>0</v>
      </c>
      <c r="AC3856" s="9">
        <f>[1]!fa_apturn(A3856,D3856)</f>
        <v>0</v>
      </c>
      <c r="AD3856" s="9">
        <f>[1]!s_fa_invturn(A3856,D3856)</f>
        <v>0</v>
      </c>
    </row>
    <row r="3857" spans="1:30">
      <c r="A3857">
        <v>600120</v>
      </c>
      <c r="B3857" t="s">
        <v>820</v>
      </c>
      <c r="C3857" t="s">
        <v>4509</v>
      </c>
      <c r="D3857" s="8">
        <f t="shared" si="61"/>
        <v>44561</v>
      </c>
      <c r="E3857" t="s">
        <v>7377</v>
      </c>
      <c r="F3857">
        <v>1</v>
      </c>
      <c r="G3857" t="s">
        <v>10263</v>
      </c>
      <c r="L3857" t="str" cm="1">
        <f t="array" ref="L3857">[1]!s_info_industry_gics(A3857,1)</f>
        <v>金融</v>
      </c>
      <c r="M3857" t="str" cm="1">
        <f t="array" ref="M3857">[1]!s_info_industry_gicscode(A3857,1)</f>
        <v>40</v>
      </c>
      <c r="N3857" t="str">
        <f>[1]!s_info_industry_gics(A3857,2)</f>
        <v>多元金融</v>
      </c>
      <c r="O3857" t="str">
        <f>[1]!s_info_industry_gicscode(A3857,2)</f>
        <v>4020</v>
      </c>
      <c r="P3857" cm="1">
        <f t="array" ref="P3857">[1]!s_stmnote_suppliertop5(A3857,D3857,1)</f>
        <v>0</v>
      </c>
      <c r="Q3857">
        <f>[1]!s_stmnote_suppliertop5(A3857,D3857,2)</f>
        <v>0</v>
      </c>
      <c r="R3857" cm="1">
        <f t="array" ref="R3857">[1]!s_stmnote_suppliertop5(A3857,D3857,3)</f>
        <v>0</v>
      </c>
      <c r="S3857" cm="1">
        <f t="array" ref="S3857">[1]!s_stmnote_suppliertop5(A3857,D3857,4)</f>
        <v>0</v>
      </c>
      <c r="T3857" cm="1">
        <f t="array" ref="T3857">[1]!s_stmnote_suppliertop5(A3857,D3857,5)</f>
        <v>0</v>
      </c>
      <c r="U3857" s="9">
        <f>[1]!s_stmnote_purchasetop5_pct(A3857,D3857)</f>
        <v>0</v>
      </c>
      <c r="V3857" cm="1">
        <f t="array" ref="V3857">[1]!s_stmnote_customertop5($A3857,$D3857,1)</f>
        <v>0</v>
      </c>
      <c r="W3857" cm="1">
        <f t="array" ref="W3857">[1]!s_stmnote_customertop5($A3857,$D3857,2)</f>
        <v>0</v>
      </c>
      <c r="X3857" cm="1">
        <f t="array" ref="X3857">[1]!s_stmnote_customertop5($A3857,$D3857,3)</f>
        <v>0</v>
      </c>
      <c r="Y3857" cm="1">
        <f t="array" ref="Y3857">[1]!s_stmnote_customertop5($A3857,$D3857,4)</f>
        <v>0</v>
      </c>
      <c r="Z3857" cm="1">
        <f t="array" ref="Z3857">[1]!s_stmnote_customertop5($A3857,$D3857,5)</f>
        <v>0</v>
      </c>
      <c r="AA3857" s="9">
        <f>[1]!s_stmnote_salestop5_pct(A3857,D3857)</f>
        <v>0</v>
      </c>
      <c r="AB3857" s="9">
        <f>[1]!s_fa_arturn(A3857,D3857)</f>
        <v>72.616100000000003</v>
      </c>
      <c r="AC3857" s="9">
        <f>[1]!fa_apturn(A3857,D3857)</f>
        <v>34.948705212757297</v>
      </c>
      <c r="AD3857" s="9">
        <f>[1]!s_fa_invturn(A3857,D3857)</f>
        <v>22.6388</v>
      </c>
    </row>
    <row r="3858" spans="1:30">
      <c r="A3858">
        <v>600120</v>
      </c>
      <c r="B3858" t="s">
        <v>820</v>
      </c>
      <c r="C3858" t="s">
        <v>4510</v>
      </c>
      <c r="D3858" s="8">
        <f t="shared" si="61"/>
        <v>44926</v>
      </c>
      <c r="E3858" t="s">
        <v>7188</v>
      </c>
      <c r="F3858">
        <v>1</v>
      </c>
      <c r="G3858" t="s">
        <v>9197</v>
      </c>
      <c r="L3858" t="str" cm="1">
        <f t="array" ref="L3858">[1]!s_info_industry_gics(A3858,1)</f>
        <v>金融</v>
      </c>
      <c r="M3858" t="str" cm="1">
        <f t="array" ref="M3858">[1]!s_info_industry_gicscode(A3858,1)</f>
        <v>40</v>
      </c>
      <c r="N3858" t="str">
        <f>[1]!s_info_industry_gics(A3858,2)</f>
        <v>多元金融</v>
      </c>
      <c r="O3858" t="str">
        <f>[1]!s_info_industry_gicscode(A3858,2)</f>
        <v>4020</v>
      </c>
      <c r="P3858" cm="1">
        <f t="array" ref="P3858">[1]!s_stmnote_suppliertop5(A3858,D3858,1)</f>
        <v>0</v>
      </c>
      <c r="Q3858">
        <f>[1]!s_stmnote_suppliertop5(A3858,D3858,2)</f>
        <v>0</v>
      </c>
      <c r="R3858" cm="1">
        <f t="array" ref="R3858">[1]!s_stmnote_suppliertop5(A3858,D3858,3)</f>
        <v>0</v>
      </c>
      <c r="S3858" cm="1">
        <f t="array" ref="S3858">[1]!s_stmnote_suppliertop5(A3858,D3858,4)</f>
        <v>0</v>
      </c>
      <c r="T3858" cm="1">
        <f t="array" ref="T3858">[1]!s_stmnote_suppliertop5(A3858,D3858,5)</f>
        <v>0</v>
      </c>
      <c r="U3858" s="9">
        <f>[1]!s_stmnote_purchasetop5_pct(A3858,D3858)</f>
        <v>16.25</v>
      </c>
      <c r="V3858" cm="1">
        <f t="array" ref="V3858">[1]!s_stmnote_customertop5($A3858,$D3858,1)</f>
        <v>0</v>
      </c>
      <c r="W3858" cm="1">
        <f t="array" ref="W3858">[1]!s_stmnote_customertop5($A3858,$D3858,2)</f>
        <v>0</v>
      </c>
      <c r="X3858" cm="1">
        <f t="array" ref="X3858">[1]!s_stmnote_customertop5($A3858,$D3858,3)</f>
        <v>0</v>
      </c>
      <c r="Y3858" cm="1">
        <f t="array" ref="Y3858">[1]!s_stmnote_customertop5($A3858,$D3858,4)</f>
        <v>0</v>
      </c>
      <c r="Z3858" cm="1">
        <f t="array" ref="Z3858">[1]!s_stmnote_customertop5($A3858,$D3858,5)</f>
        <v>0</v>
      </c>
      <c r="AA3858" s="9">
        <f>[1]!s_stmnote_salestop5_pct(A3858,D3858)</f>
        <v>16.25</v>
      </c>
      <c r="AB3858" s="9">
        <f>[1]!s_fa_arturn(A3858,D3858)</f>
        <v>131.65870000000001</v>
      </c>
      <c r="AC3858" s="9">
        <f>[1]!fa_apturn(A3858,D3858)</f>
        <v>67.426528393256305</v>
      </c>
      <c r="AD3858" s="9">
        <f>[1]!s_fa_invturn(A3858,D3858)</f>
        <v>34.366799999999998</v>
      </c>
    </row>
    <row r="3859" spans="1:30">
      <c r="A3859">
        <v>600318</v>
      </c>
      <c r="B3859" t="s">
        <v>865</v>
      </c>
      <c r="C3859" t="s">
        <v>4668</v>
      </c>
      <c r="D3859" s="8">
        <f t="shared" si="61"/>
        <v>45657</v>
      </c>
      <c r="E3859" t="s">
        <v>7713</v>
      </c>
      <c r="F3859">
        <v>2</v>
      </c>
      <c r="G3859" t="s">
        <v>11129</v>
      </c>
      <c r="H3859" t="s">
        <v>12346</v>
      </c>
      <c r="L3859" t="str" cm="1">
        <f t="array" ref="L3859">[1]!s_info_industry_gics(A3859,1)</f>
        <v>金融</v>
      </c>
      <c r="M3859" t="str" cm="1">
        <f t="array" ref="M3859">[1]!s_info_industry_gicscode(A3859,1)</f>
        <v>40</v>
      </c>
      <c r="N3859" t="str">
        <f>[1]!s_info_industry_gics(A3859,2)</f>
        <v>多元金融</v>
      </c>
      <c r="O3859" t="str">
        <f>[1]!s_info_industry_gicscode(A3859,2)</f>
        <v>4020</v>
      </c>
      <c r="P3859" cm="1">
        <f t="array" ref="P3859">[1]!s_stmnote_suppliertop5(A3859,D3859,1)</f>
        <v>0</v>
      </c>
      <c r="Q3859">
        <f>[1]!s_stmnote_suppliertop5(A3859,D3859,2)</f>
        <v>0</v>
      </c>
      <c r="R3859" cm="1">
        <f t="array" ref="R3859">[1]!s_stmnote_suppliertop5(A3859,D3859,3)</f>
        <v>0</v>
      </c>
      <c r="S3859" cm="1">
        <f t="array" ref="S3859">[1]!s_stmnote_suppliertop5(A3859,D3859,4)</f>
        <v>0</v>
      </c>
      <c r="T3859" cm="1">
        <f t="array" ref="T3859">[1]!s_stmnote_suppliertop5(A3859,D3859,5)</f>
        <v>0</v>
      </c>
      <c r="U3859" s="9">
        <f>[1]!s_stmnote_purchasetop5_pct(A3859,D3859)</f>
        <v>0</v>
      </c>
      <c r="V3859" cm="1">
        <f t="array" ref="V3859">[1]!s_stmnote_customertop5($A3859,$D3859,1)</f>
        <v>0</v>
      </c>
      <c r="W3859" cm="1">
        <f t="array" ref="W3859">[1]!s_stmnote_customertop5($A3859,$D3859,2)</f>
        <v>0</v>
      </c>
      <c r="X3859" cm="1">
        <f t="array" ref="X3859">[1]!s_stmnote_customertop5($A3859,$D3859,3)</f>
        <v>0</v>
      </c>
      <c r="Y3859" cm="1">
        <f t="array" ref="Y3859">[1]!s_stmnote_customertop5($A3859,$D3859,4)</f>
        <v>0</v>
      </c>
      <c r="Z3859" cm="1">
        <f t="array" ref="Z3859">[1]!s_stmnote_customertop5($A3859,$D3859,5)</f>
        <v>0</v>
      </c>
      <c r="AA3859" s="9">
        <f>[1]!s_stmnote_salestop5_pct(A3859,D3859)</f>
        <v>0</v>
      </c>
      <c r="AB3859" s="9">
        <f>[1]!s_fa_arturn(A3859,D3859)</f>
        <v>0</v>
      </c>
      <c r="AC3859" s="9">
        <f>[1]!fa_apturn(A3859,D3859)</f>
        <v>0</v>
      </c>
      <c r="AD3859" s="9">
        <f>[1]!s_fa_invturn(A3859,D3859)</f>
        <v>0</v>
      </c>
    </row>
    <row r="3860" spans="1:30">
      <c r="A3860">
        <v>600390</v>
      </c>
      <c r="B3860" t="s">
        <v>889</v>
      </c>
      <c r="C3860" t="s">
        <v>4757</v>
      </c>
      <c r="D3860" s="8">
        <f t="shared" si="61"/>
        <v>44561</v>
      </c>
      <c r="E3860" t="s">
        <v>7602</v>
      </c>
      <c r="F3860">
        <v>1</v>
      </c>
      <c r="G3860" t="s">
        <v>9289</v>
      </c>
      <c r="L3860" t="str" cm="1">
        <f t="array" ref="L3860">[1]!s_info_industry_gics(A3860,1)</f>
        <v>金融</v>
      </c>
      <c r="M3860" t="str" cm="1">
        <f t="array" ref="M3860">[1]!s_info_industry_gicscode(A3860,1)</f>
        <v>40</v>
      </c>
      <c r="N3860" t="str">
        <f>[1]!s_info_industry_gics(A3860,2)</f>
        <v>多元金融</v>
      </c>
      <c r="O3860" t="str">
        <f>[1]!s_info_industry_gicscode(A3860,2)</f>
        <v>4020</v>
      </c>
      <c r="P3860" cm="1">
        <f t="array" ref="P3860">[1]!s_stmnote_suppliertop5(A3860,D3860,1)</f>
        <v>0</v>
      </c>
      <c r="Q3860">
        <f>[1]!s_stmnote_suppliertop5(A3860,D3860,2)</f>
        <v>0</v>
      </c>
      <c r="R3860" cm="1">
        <f t="array" ref="R3860">[1]!s_stmnote_suppliertop5(A3860,D3860,3)</f>
        <v>0</v>
      </c>
      <c r="S3860" cm="1">
        <f t="array" ref="S3860">[1]!s_stmnote_suppliertop5(A3860,D3860,4)</f>
        <v>0</v>
      </c>
      <c r="T3860" cm="1">
        <f t="array" ref="T3860">[1]!s_stmnote_suppliertop5(A3860,D3860,5)</f>
        <v>0</v>
      </c>
      <c r="U3860" s="9">
        <f>[1]!s_stmnote_purchasetop5_pct(A3860,D3860)</f>
        <v>52.83</v>
      </c>
      <c r="V3860" cm="1">
        <f t="array" ref="V3860">[1]!s_stmnote_customertop5($A3860,$D3860,1)</f>
        <v>0</v>
      </c>
      <c r="W3860" cm="1">
        <f t="array" ref="W3860">[1]!s_stmnote_customertop5($A3860,$D3860,2)</f>
        <v>0</v>
      </c>
      <c r="X3860" cm="1">
        <f t="array" ref="X3860">[1]!s_stmnote_customertop5($A3860,$D3860,3)</f>
        <v>0</v>
      </c>
      <c r="Y3860" cm="1">
        <f t="array" ref="Y3860">[1]!s_stmnote_customertop5($A3860,$D3860,4)</f>
        <v>0</v>
      </c>
      <c r="Z3860" cm="1">
        <f t="array" ref="Z3860">[1]!s_stmnote_customertop5($A3860,$D3860,5)</f>
        <v>0</v>
      </c>
      <c r="AA3860" s="9">
        <f>[1]!s_stmnote_salestop5_pct(A3860,D3860)</f>
        <v>22.03</v>
      </c>
      <c r="AB3860" s="9">
        <f>[1]!s_fa_arturn(A3860,D3860)</f>
        <v>127.2002</v>
      </c>
      <c r="AC3860" s="9">
        <f>[1]!fa_apturn(A3860,D3860)</f>
        <v>24.355927466609099</v>
      </c>
      <c r="AD3860" s="9">
        <f>[1]!s_fa_invturn(A3860,D3860)</f>
        <v>9.2200000000000006</v>
      </c>
    </row>
    <row r="3861" spans="1:30">
      <c r="A3861">
        <v>600390</v>
      </c>
      <c r="B3861" t="s">
        <v>889</v>
      </c>
      <c r="C3861" t="s">
        <v>4758</v>
      </c>
      <c r="D3861" s="8">
        <f t="shared" si="61"/>
        <v>44926</v>
      </c>
      <c r="E3861" t="s">
        <v>6927</v>
      </c>
      <c r="F3861">
        <v>1</v>
      </c>
      <c r="G3861" t="s">
        <v>9290</v>
      </c>
      <c r="L3861" t="str" cm="1">
        <f t="array" ref="L3861">[1]!s_info_industry_gics(A3861,1)</f>
        <v>金融</v>
      </c>
      <c r="M3861" t="str" cm="1">
        <f t="array" ref="M3861">[1]!s_info_industry_gicscode(A3861,1)</f>
        <v>40</v>
      </c>
      <c r="N3861" t="str">
        <f>[1]!s_info_industry_gics(A3861,2)</f>
        <v>多元金融</v>
      </c>
      <c r="O3861" t="str">
        <f>[1]!s_info_industry_gicscode(A3861,2)</f>
        <v>4020</v>
      </c>
      <c r="P3861" t="str" cm="1">
        <f t="array" ref="P3861">[1]!s_stmnote_suppliertop5(A3861,D3861,1)</f>
        <v>白银有色集团股份有限公司</v>
      </c>
      <c r="Q3861">
        <f>[1]!s_stmnote_suppliertop5(A3861,D3861,2)</f>
        <v>0</v>
      </c>
      <c r="R3861" cm="1">
        <f t="array" ref="R3861">[1]!s_stmnote_suppliertop5(A3861,D3861,3)</f>
        <v>0</v>
      </c>
      <c r="S3861" cm="1">
        <f t="array" ref="S3861">[1]!s_stmnote_suppliertop5(A3861,D3861,4)</f>
        <v>0</v>
      </c>
      <c r="T3861" cm="1">
        <f t="array" ref="T3861">[1]!s_stmnote_suppliertop5(A3861,D3861,5)</f>
        <v>0</v>
      </c>
      <c r="U3861" s="9">
        <f>[1]!s_stmnote_purchasetop5_pct(A3861,D3861)</f>
        <v>50.69</v>
      </c>
      <c r="V3861" cm="1">
        <f t="array" ref="V3861">[1]!s_stmnote_customertop5($A3861,$D3861,1)</f>
        <v>0</v>
      </c>
      <c r="W3861" cm="1">
        <f t="array" ref="W3861">[1]!s_stmnote_customertop5($A3861,$D3861,2)</f>
        <v>0</v>
      </c>
      <c r="X3861" cm="1">
        <f t="array" ref="X3861">[1]!s_stmnote_customertop5($A3861,$D3861,3)</f>
        <v>0</v>
      </c>
      <c r="Y3861" cm="1">
        <f t="array" ref="Y3861">[1]!s_stmnote_customertop5($A3861,$D3861,4)</f>
        <v>0</v>
      </c>
      <c r="Z3861" cm="1">
        <f t="array" ref="Z3861">[1]!s_stmnote_customertop5($A3861,$D3861,5)</f>
        <v>0</v>
      </c>
      <c r="AA3861" s="9">
        <f>[1]!s_stmnote_salestop5_pct(A3861,D3861)</f>
        <v>81.510000000000005</v>
      </c>
      <c r="AB3861" s="9">
        <f>[1]!s_fa_arturn(A3861,D3861)</f>
        <v>2.9487000000000001</v>
      </c>
      <c r="AC3861" s="9">
        <f>[1]!fa_apturn(A3861,D3861)</f>
        <v>7.1732884513152504</v>
      </c>
      <c r="AD3861" s="9">
        <f>[1]!s_fa_invturn(A3861,D3861)</f>
        <v>4.4154999999999998</v>
      </c>
    </row>
    <row r="3862" spans="1:30">
      <c r="A3862">
        <v>600390</v>
      </c>
      <c r="B3862" t="s">
        <v>889</v>
      </c>
      <c r="C3862" t="s">
        <v>4759</v>
      </c>
      <c r="D3862" s="8">
        <f t="shared" si="61"/>
        <v>44926</v>
      </c>
      <c r="E3862" t="s">
        <v>6980</v>
      </c>
      <c r="F3862">
        <v>1</v>
      </c>
      <c r="G3862" t="s">
        <v>9291</v>
      </c>
      <c r="L3862" t="str" cm="1">
        <f t="array" ref="L3862">[1]!s_info_industry_gics(A3862,1)</f>
        <v>金融</v>
      </c>
      <c r="M3862" t="str" cm="1">
        <f t="array" ref="M3862">[1]!s_info_industry_gicscode(A3862,1)</f>
        <v>40</v>
      </c>
      <c r="N3862" t="str">
        <f>[1]!s_info_industry_gics(A3862,2)</f>
        <v>多元金融</v>
      </c>
      <c r="O3862" t="str">
        <f>[1]!s_info_industry_gicscode(A3862,2)</f>
        <v>4020</v>
      </c>
      <c r="P3862" t="str" cm="1">
        <f t="array" ref="P3862">[1]!s_stmnote_suppliertop5(A3862,D3862,1)</f>
        <v>白银有色集团股份有限公司</v>
      </c>
      <c r="Q3862">
        <f>[1]!s_stmnote_suppliertop5(A3862,D3862,2)</f>
        <v>0</v>
      </c>
      <c r="R3862" cm="1">
        <f t="array" ref="R3862">[1]!s_stmnote_suppliertop5(A3862,D3862,3)</f>
        <v>0</v>
      </c>
      <c r="S3862" cm="1">
        <f t="array" ref="S3862">[1]!s_stmnote_suppliertop5(A3862,D3862,4)</f>
        <v>0</v>
      </c>
      <c r="T3862" cm="1">
        <f t="array" ref="T3862">[1]!s_stmnote_suppliertop5(A3862,D3862,5)</f>
        <v>0</v>
      </c>
      <c r="U3862" s="9">
        <f>[1]!s_stmnote_purchasetop5_pct(A3862,D3862)</f>
        <v>50.69</v>
      </c>
      <c r="V3862" cm="1">
        <f t="array" ref="V3862">[1]!s_stmnote_customertop5($A3862,$D3862,1)</f>
        <v>0</v>
      </c>
      <c r="W3862" cm="1">
        <f t="array" ref="W3862">[1]!s_stmnote_customertop5($A3862,$D3862,2)</f>
        <v>0</v>
      </c>
      <c r="X3862" cm="1">
        <f t="array" ref="X3862">[1]!s_stmnote_customertop5($A3862,$D3862,3)</f>
        <v>0</v>
      </c>
      <c r="Y3862" cm="1">
        <f t="array" ref="Y3862">[1]!s_stmnote_customertop5($A3862,$D3862,4)</f>
        <v>0</v>
      </c>
      <c r="Z3862" cm="1">
        <f t="array" ref="Z3862">[1]!s_stmnote_customertop5($A3862,$D3862,5)</f>
        <v>0</v>
      </c>
      <c r="AA3862" s="9">
        <f>[1]!s_stmnote_salestop5_pct(A3862,D3862)</f>
        <v>81.510000000000005</v>
      </c>
      <c r="AB3862" s="9">
        <f>[1]!s_fa_arturn(A3862,D3862)</f>
        <v>2.9487000000000001</v>
      </c>
      <c r="AC3862" s="9">
        <f>[1]!fa_apturn(A3862,D3862)</f>
        <v>7.1732884513152504</v>
      </c>
      <c r="AD3862" s="9">
        <f>[1]!s_fa_invturn(A3862,D3862)</f>
        <v>4.4154999999999998</v>
      </c>
    </row>
    <row r="3863" spans="1:30">
      <c r="A3863">
        <v>600390</v>
      </c>
      <c r="B3863" t="s">
        <v>889</v>
      </c>
      <c r="C3863" t="s">
        <v>4760</v>
      </c>
      <c r="D3863" s="8">
        <f t="shared" si="61"/>
        <v>45291</v>
      </c>
      <c r="E3863" t="s">
        <v>7056</v>
      </c>
      <c r="F3863">
        <v>2</v>
      </c>
      <c r="G3863" t="s">
        <v>11167</v>
      </c>
      <c r="H3863" t="s">
        <v>8338</v>
      </c>
      <c r="L3863" t="str" cm="1">
        <f t="array" ref="L3863">[1]!s_info_industry_gics(A3863,1)</f>
        <v>金融</v>
      </c>
      <c r="M3863" t="str" cm="1">
        <f t="array" ref="M3863">[1]!s_info_industry_gicscode(A3863,1)</f>
        <v>40</v>
      </c>
      <c r="N3863" t="str">
        <f>[1]!s_info_industry_gics(A3863,2)</f>
        <v>多元金融</v>
      </c>
      <c r="O3863" t="str">
        <f>[1]!s_info_industry_gicscode(A3863,2)</f>
        <v>4020</v>
      </c>
      <c r="P3863" cm="1">
        <f t="array" ref="P3863">[1]!s_stmnote_suppliertop5(A3863,D3863,1)</f>
        <v>0</v>
      </c>
      <c r="Q3863">
        <f>[1]!s_stmnote_suppliertop5(A3863,D3863,2)</f>
        <v>0</v>
      </c>
      <c r="R3863" cm="1">
        <f t="array" ref="R3863">[1]!s_stmnote_suppliertop5(A3863,D3863,3)</f>
        <v>0</v>
      </c>
      <c r="S3863" cm="1">
        <f t="array" ref="S3863">[1]!s_stmnote_suppliertop5(A3863,D3863,4)</f>
        <v>0</v>
      </c>
      <c r="T3863" cm="1">
        <f t="array" ref="T3863">[1]!s_stmnote_suppliertop5(A3863,D3863,5)</f>
        <v>0</v>
      </c>
      <c r="U3863" s="9">
        <f>[1]!s_stmnote_purchasetop5_pct(A3863,D3863)</f>
        <v>0</v>
      </c>
      <c r="V3863" cm="1">
        <f t="array" ref="V3863">[1]!s_stmnote_customertop5($A3863,$D3863,1)</f>
        <v>0</v>
      </c>
      <c r="W3863" cm="1">
        <f t="array" ref="W3863">[1]!s_stmnote_customertop5($A3863,$D3863,2)</f>
        <v>0</v>
      </c>
      <c r="X3863" cm="1">
        <f t="array" ref="X3863">[1]!s_stmnote_customertop5($A3863,$D3863,3)</f>
        <v>0</v>
      </c>
      <c r="Y3863" cm="1">
        <f t="array" ref="Y3863">[1]!s_stmnote_customertop5($A3863,$D3863,4)</f>
        <v>0</v>
      </c>
      <c r="Z3863" cm="1">
        <f t="array" ref="Z3863">[1]!s_stmnote_customertop5($A3863,$D3863,5)</f>
        <v>0</v>
      </c>
      <c r="AA3863" s="9">
        <f>[1]!s_stmnote_salestop5_pct(A3863,D3863)</f>
        <v>58.41</v>
      </c>
      <c r="AB3863" s="9">
        <f>[1]!s_fa_arturn(A3863,D3863)</f>
        <v>3.8544999999999998</v>
      </c>
      <c r="AC3863" s="9">
        <f>[1]!fa_apturn(A3863,D3863)</f>
        <v>13.905573911638401</v>
      </c>
      <c r="AD3863" s="9">
        <f>[1]!s_fa_invturn(A3863,D3863)</f>
        <v>12.417</v>
      </c>
    </row>
    <row r="3864" spans="1:30">
      <c r="A3864">
        <v>600390</v>
      </c>
      <c r="B3864" t="s">
        <v>889</v>
      </c>
      <c r="C3864" t="s">
        <v>4761</v>
      </c>
      <c r="D3864" s="8">
        <f t="shared" si="61"/>
        <v>45291</v>
      </c>
      <c r="E3864" t="s">
        <v>7429</v>
      </c>
      <c r="F3864">
        <v>1</v>
      </c>
      <c r="G3864" t="s">
        <v>9290</v>
      </c>
      <c r="L3864" t="str" cm="1">
        <f t="array" ref="L3864">[1]!s_info_industry_gics(A3864,1)</f>
        <v>金融</v>
      </c>
      <c r="M3864" t="str" cm="1">
        <f t="array" ref="M3864">[1]!s_info_industry_gicscode(A3864,1)</f>
        <v>40</v>
      </c>
      <c r="N3864" t="str">
        <f>[1]!s_info_industry_gics(A3864,2)</f>
        <v>多元金融</v>
      </c>
      <c r="O3864" t="str">
        <f>[1]!s_info_industry_gicscode(A3864,2)</f>
        <v>4020</v>
      </c>
      <c r="P3864" cm="1">
        <f t="array" ref="P3864">[1]!s_stmnote_suppliertop5(A3864,D3864,1)</f>
        <v>0</v>
      </c>
      <c r="Q3864">
        <f>[1]!s_stmnote_suppliertop5(A3864,D3864,2)</f>
        <v>0</v>
      </c>
      <c r="R3864" cm="1">
        <f t="array" ref="R3864">[1]!s_stmnote_suppliertop5(A3864,D3864,3)</f>
        <v>0</v>
      </c>
      <c r="S3864" cm="1">
        <f t="array" ref="S3864">[1]!s_stmnote_suppliertop5(A3864,D3864,4)</f>
        <v>0</v>
      </c>
      <c r="T3864" cm="1">
        <f t="array" ref="T3864">[1]!s_stmnote_suppliertop5(A3864,D3864,5)</f>
        <v>0</v>
      </c>
      <c r="U3864" s="9">
        <f>[1]!s_stmnote_purchasetop5_pct(A3864,D3864)</f>
        <v>0</v>
      </c>
      <c r="V3864" cm="1">
        <f t="array" ref="V3864">[1]!s_stmnote_customertop5($A3864,$D3864,1)</f>
        <v>0</v>
      </c>
      <c r="W3864" cm="1">
        <f t="array" ref="W3864">[1]!s_stmnote_customertop5($A3864,$D3864,2)</f>
        <v>0</v>
      </c>
      <c r="X3864" cm="1">
        <f t="array" ref="X3864">[1]!s_stmnote_customertop5($A3864,$D3864,3)</f>
        <v>0</v>
      </c>
      <c r="Y3864" cm="1">
        <f t="array" ref="Y3864">[1]!s_stmnote_customertop5($A3864,$D3864,4)</f>
        <v>0</v>
      </c>
      <c r="Z3864" cm="1">
        <f t="array" ref="Z3864">[1]!s_stmnote_customertop5($A3864,$D3864,5)</f>
        <v>0</v>
      </c>
      <c r="AA3864" s="9">
        <f>[1]!s_stmnote_salestop5_pct(A3864,D3864)</f>
        <v>58.41</v>
      </c>
      <c r="AB3864" s="9">
        <f>[1]!s_fa_arturn(A3864,D3864)</f>
        <v>3.8544999999999998</v>
      </c>
      <c r="AC3864" s="9">
        <f>[1]!fa_apturn(A3864,D3864)</f>
        <v>13.905573911638401</v>
      </c>
      <c r="AD3864" s="9">
        <f>[1]!s_fa_invturn(A3864,D3864)</f>
        <v>12.417</v>
      </c>
    </row>
    <row r="3865" spans="1:30">
      <c r="A3865">
        <v>600390</v>
      </c>
      <c r="B3865" t="s">
        <v>889</v>
      </c>
      <c r="C3865" t="s">
        <v>4762</v>
      </c>
      <c r="D3865" s="8">
        <f t="shared" si="61"/>
        <v>45291</v>
      </c>
      <c r="E3865" t="s">
        <v>7061</v>
      </c>
      <c r="F3865">
        <v>1</v>
      </c>
      <c r="G3865" t="s">
        <v>9292</v>
      </c>
      <c r="L3865" t="str" cm="1">
        <f t="array" ref="L3865">[1]!s_info_industry_gics(A3865,1)</f>
        <v>金融</v>
      </c>
      <c r="M3865" t="str" cm="1">
        <f t="array" ref="M3865">[1]!s_info_industry_gicscode(A3865,1)</f>
        <v>40</v>
      </c>
      <c r="N3865" t="str">
        <f>[1]!s_info_industry_gics(A3865,2)</f>
        <v>多元金融</v>
      </c>
      <c r="O3865" t="str">
        <f>[1]!s_info_industry_gicscode(A3865,2)</f>
        <v>4020</v>
      </c>
      <c r="P3865" cm="1">
        <f t="array" ref="P3865">[1]!s_stmnote_suppliertop5(A3865,D3865,1)</f>
        <v>0</v>
      </c>
      <c r="Q3865">
        <f>[1]!s_stmnote_suppliertop5(A3865,D3865,2)</f>
        <v>0</v>
      </c>
      <c r="R3865" cm="1">
        <f t="array" ref="R3865">[1]!s_stmnote_suppliertop5(A3865,D3865,3)</f>
        <v>0</v>
      </c>
      <c r="S3865" cm="1">
        <f t="array" ref="S3865">[1]!s_stmnote_suppliertop5(A3865,D3865,4)</f>
        <v>0</v>
      </c>
      <c r="T3865" cm="1">
        <f t="array" ref="T3865">[1]!s_stmnote_suppliertop5(A3865,D3865,5)</f>
        <v>0</v>
      </c>
      <c r="U3865" s="9">
        <f>[1]!s_stmnote_purchasetop5_pct(A3865,D3865)</f>
        <v>0</v>
      </c>
      <c r="V3865" cm="1">
        <f t="array" ref="V3865">[1]!s_stmnote_customertop5($A3865,$D3865,1)</f>
        <v>0</v>
      </c>
      <c r="W3865" cm="1">
        <f t="array" ref="W3865">[1]!s_stmnote_customertop5($A3865,$D3865,2)</f>
        <v>0</v>
      </c>
      <c r="X3865" cm="1">
        <f t="array" ref="X3865">[1]!s_stmnote_customertop5($A3865,$D3865,3)</f>
        <v>0</v>
      </c>
      <c r="Y3865" cm="1">
        <f t="array" ref="Y3865">[1]!s_stmnote_customertop5($A3865,$D3865,4)</f>
        <v>0</v>
      </c>
      <c r="Z3865" cm="1">
        <f t="array" ref="Z3865">[1]!s_stmnote_customertop5($A3865,$D3865,5)</f>
        <v>0</v>
      </c>
      <c r="AA3865" s="9">
        <f>[1]!s_stmnote_salestop5_pct(A3865,D3865)</f>
        <v>58.41</v>
      </c>
      <c r="AB3865" s="9">
        <f>[1]!s_fa_arturn(A3865,D3865)</f>
        <v>3.8544999999999998</v>
      </c>
      <c r="AC3865" s="9">
        <f>[1]!fa_apturn(A3865,D3865)</f>
        <v>13.905573911638401</v>
      </c>
      <c r="AD3865" s="9">
        <f>[1]!s_fa_invturn(A3865,D3865)</f>
        <v>12.417</v>
      </c>
    </row>
    <row r="3866" spans="1:30">
      <c r="A3866">
        <v>600390</v>
      </c>
      <c r="B3866" t="s">
        <v>889</v>
      </c>
      <c r="C3866" t="s">
        <v>4763</v>
      </c>
      <c r="D3866" s="8">
        <f t="shared" si="61"/>
        <v>45291</v>
      </c>
      <c r="E3866" t="s">
        <v>7216</v>
      </c>
      <c r="F3866">
        <v>1</v>
      </c>
      <c r="G3866" t="s">
        <v>9293</v>
      </c>
      <c r="L3866" t="str" cm="1">
        <f t="array" ref="L3866">[1]!s_info_industry_gics(A3866,1)</f>
        <v>金融</v>
      </c>
      <c r="M3866" t="str" cm="1">
        <f t="array" ref="M3866">[1]!s_info_industry_gicscode(A3866,1)</f>
        <v>40</v>
      </c>
      <c r="N3866" t="str">
        <f>[1]!s_info_industry_gics(A3866,2)</f>
        <v>多元金融</v>
      </c>
      <c r="O3866" t="str">
        <f>[1]!s_info_industry_gicscode(A3866,2)</f>
        <v>4020</v>
      </c>
      <c r="P3866" cm="1">
        <f t="array" ref="P3866">[1]!s_stmnote_suppliertop5(A3866,D3866,1)</f>
        <v>0</v>
      </c>
      <c r="Q3866">
        <f>[1]!s_stmnote_suppliertop5(A3866,D3866,2)</f>
        <v>0</v>
      </c>
      <c r="R3866" cm="1">
        <f t="array" ref="R3866">[1]!s_stmnote_suppliertop5(A3866,D3866,3)</f>
        <v>0</v>
      </c>
      <c r="S3866" cm="1">
        <f t="array" ref="S3866">[1]!s_stmnote_suppliertop5(A3866,D3866,4)</f>
        <v>0</v>
      </c>
      <c r="T3866" cm="1">
        <f t="array" ref="T3866">[1]!s_stmnote_suppliertop5(A3866,D3866,5)</f>
        <v>0</v>
      </c>
      <c r="U3866" s="9">
        <f>[1]!s_stmnote_purchasetop5_pct(A3866,D3866)</f>
        <v>0</v>
      </c>
      <c r="V3866" cm="1">
        <f t="array" ref="V3866">[1]!s_stmnote_customertop5($A3866,$D3866,1)</f>
        <v>0</v>
      </c>
      <c r="W3866" cm="1">
        <f t="array" ref="W3866">[1]!s_stmnote_customertop5($A3866,$D3866,2)</f>
        <v>0</v>
      </c>
      <c r="X3866" cm="1">
        <f t="array" ref="X3866">[1]!s_stmnote_customertop5($A3866,$D3866,3)</f>
        <v>0</v>
      </c>
      <c r="Y3866" cm="1">
        <f t="array" ref="Y3866">[1]!s_stmnote_customertop5($A3866,$D3866,4)</f>
        <v>0</v>
      </c>
      <c r="Z3866" cm="1">
        <f t="array" ref="Z3866">[1]!s_stmnote_customertop5($A3866,$D3866,5)</f>
        <v>0</v>
      </c>
      <c r="AA3866" s="9">
        <f>[1]!s_stmnote_salestop5_pct(A3866,D3866)</f>
        <v>58.41</v>
      </c>
      <c r="AB3866" s="9">
        <f>[1]!s_fa_arturn(A3866,D3866)</f>
        <v>3.8544999999999998</v>
      </c>
      <c r="AC3866" s="9">
        <f>[1]!fa_apturn(A3866,D3866)</f>
        <v>13.905573911638401</v>
      </c>
      <c r="AD3866" s="9">
        <f>[1]!s_fa_invturn(A3866,D3866)</f>
        <v>12.417</v>
      </c>
    </row>
    <row r="3867" spans="1:30">
      <c r="A3867">
        <v>600390</v>
      </c>
      <c r="B3867" t="s">
        <v>889</v>
      </c>
      <c r="C3867" t="s">
        <v>4764</v>
      </c>
      <c r="D3867" s="8">
        <f t="shared" si="61"/>
        <v>45657</v>
      </c>
      <c r="E3867" t="s">
        <v>6981</v>
      </c>
      <c r="F3867">
        <v>2</v>
      </c>
      <c r="G3867" t="s">
        <v>11167</v>
      </c>
      <c r="H3867" t="s">
        <v>8338</v>
      </c>
      <c r="L3867" t="str" cm="1">
        <f t="array" ref="L3867">[1]!s_info_industry_gics(A3867,1)</f>
        <v>金融</v>
      </c>
      <c r="M3867" t="str" cm="1">
        <f t="array" ref="M3867">[1]!s_info_industry_gicscode(A3867,1)</f>
        <v>40</v>
      </c>
      <c r="N3867" t="str">
        <f>[1]!s_info_industry_gics(A3867,2)</f>
        <v>多元金融</v>
      </c>
      <c r="O3867" t="str">
        <f>[1]!s_info_industry_gicscode(A3867,2)</f>
        <v>4020</v>
      </c>
      <c r="P3867" cm="1">
        <f t="array" ref="P3867">[1]!s_stmnote_suppliertop5(A3867,D3867,1)</f>
        <v>0</v>
      </c>
      <c r="Q3867">
        <f>[1]!s_stmnote_suppliertop5(A3867,D3867,2)</f>
        <v>0</v>
      </c>
      <c r="R3867" cm="1">
        <f t="array" ref="R3867">[1]!s_stmnote_suppliertop5(A3867,D3867,3)</f>
        <v>0</v>
      </c>
      <c r="S3867" cm="1">
        <f t="array" ref="S3867">[1]!s_stmnote_suppliertop5(A3867,D3867,4)</f>
        <v>0</v>
      </c>
      <c r="T3867" cm="1">
        <f t="array" ref="T3867">[1]!s_stmnote_suppliertop5(A3867,D3867,5)</f>
        <v>0</v>
      </c>
      <c r="U3867" s="9">
        <f>[1]!s_stmnote_purchasetop5_pct(A3867,D3867)</f>
        <v>0</v>
      </c>
      <c r="V3867" cm="1">
        <f t="array" ref="V3867">[1]!s_stmnote_customertop5($A3867,$D3867,1)</f>
        <v>0</v>
      </c>
      <c r="W3867" cm="1">
        <f t="array" ref="W3867">[1]!s_stmnote_customertop5($A3867,$D3867,2)</f>
        <v>0</v>
      </c>
      <c r="X3867" cm="1">
        <f t="array" ref="X3867">[1]!s_stmnote_customertop5($A3867,$D3867,3)</f>
        <v>0</v>
      </c>
      <c r="Y3867" cm="1">
        <f t="array" ref="Y3867">[1]!s_stmnote_customertop5($A3867,$D3867,4)</f>
        <v>0</v>
      </c>
      <c r="Z3867" cm="1">
        <f t="array" ref="Z3867">[1]!s_stmnote_customertop5($A3867,$D3867,5)</f>
        <v>0</v>
      </c>
      <c r="AA3867" s="9">
        <f>[1]!s_stmnote_salestop5_pct(A3867,D3867)</f>
        <v>0</v>
      </c>
      <c r="AB3867" s="9">
        <f>[1]!s_fa_arturn(A3867,D3867)</f>
        <v>0</v>
      </c>
      <c r="AC3867" s="9">
        <f>[1]!fa_apturn(A3867,D3867)</f>
        <v>0</v>
      </c>
      <c r="AD3867" s="9">
        <f>[1]!s_fa_invturn(A3867,D3867)</f>
        <v>0</v>
      </c>
    </row>
    <row r="3868" spans="1:30">
      <c r="A3868">
        <v>600599</v>
      </c>
      <c r="B3868" t="s">
        <v>937</v>
      </c>
      <c r="C3868" t="s">
        <v>4935</v>
      </c>
      <c r="D3868" s="8">
        <f t="shared" si="61"/>
        <v>45291</v>
      </c>
      <c r="E3868" t="s">
        <v>7756</v>
      </c>
      <c r="F3868">
        <v>1</v>
      </c>
      <c r="G3868" t="s">
        <v>9374</v>
      </c>
      <c r="L3868" t="str" cm="1">
        <f t="array" ref="L3868">[1]!s_info_industry_gics(A3868,1)</f>
        <v>金融</v>
      </c>
      <c r="M3868" t="str" cm="1">
        <f t="array" ref="M3868">[1]!s_info_industry_gicscode(A3868,1)</f>
        <v>40</v>
      </c>
      <c r="N3868" t="str">
        <f>[1]!s_info_industry_gics(A3868,2)</f>
        <v>多元金融</v>
      </c>
      <c r="O3868" t="str">
        <f>[1]!s_info_industry_gicscode(A3868,2)</f>
        <v>4020</v>
      </c>
      <c r="P3868" cm="1">
        <f t="array" ref="P3868">[1]!s_stmnote_suppliertop5(A3868,D3868,1)</f>
        <v>0</v>
      </c>
      <c r="Q3868">
        <f>[1]!s_stmnote_suppliertop5(A3868,D3868,2)</f>
        <v>0</v>
      </c>
      <c r="R3868" cm="1">
        <f t="array" ref="R3868">[1]!s_stmnote_suppliertop5(A3868,D3868,3)</f>
        <v>0</v>
      </c>
      <c r="S3868" cm="1">
        <f t="array" ref="S3868">[1]!s_stmnote_suppliertop5(A3868,D3868,4)</f>
        <v>0</v>
      </c>
      <c r="T3868" cm="1">
        <f t="array" ref="T3868">[1]!s_stmnote_suppliertop5(A3868,D3868,5)</f>
        <v>0</v>
      </c>
      <c r="U3868" s="9">
        <f>[1]!s_stmnote_purchasetop5_pct(A3868,D3868)</f>
        <v>0</v>
      </c>
      <c r="V3868" cm="1">
        <f t="array" ref="V3868">[1]!s_stmnote_customertop5($A3868,$D3868,1)</f>
        <v>0</v>
      </c>
      <c r="W3868" cm="1">
        <f t="array" ref="W3868">[1]!s_stmnote_customertop5($A3868,$D3868,2)</f>
        <v>0</v>
      </c>
      <c r="X3868" cm="1">
        <f t="array" ref="X3868">[1]!s_stmnote_customertop5($A3868,$D3868,3)</f>
        <v>0</v>
      </c>
      <c r="Y3868" cm="1">
        <f t="array" ref="Y3868">[1]!s_stmnote_customertop5($A3868,$D3868,4)</f>
        <v>0</v>
      </c>
      <c r="Z3868" cm="1">
        <f t="array" ref="Z3868">[1]!s_stmnote_customertop5($A3868,$D3868,5)</f>
        <v>0</v>
      </c>
      <c r="AA3868" s="9">
        <f>[1]!s_stmnote_salestop5_pct(A3868,D3868)</f>
        <v>28.56</v>
      </c>
      <c r="AB3868" s="9">
        <f>[1]!s_fa_arturn(A3868,D3868)</f>
        <v>4.9424000000000001</v>
      </c>
      <c r="AC3868" s="9">
        <f>[1]!fa_apturn(A3868,D3868)</f>
        <v>2.8453475563526802</v>
      </c>
      <c r="AD3868" s="9">
        <f>[1]!s_fa_invturn(A3868,D3868)</f>
        <v>6.1539000000000001</v>
      </c>
    </row>
    <row r="3869" spans="1:30">
      <c r="A3869">
        <v>600599</v>
      </c>
      <c r="B3869" t="s">
        <v>937</v>
      </c>
      <c r="C3869" t="s">
        <v>4936</v>
      </c>
      <c r="D3869" s="8">
        <f t="shared" si="61"/>
        <v>45291</v>
      </c>
      <c r="E3869" t="s">
        <v>7534</v>
      </c>
      <c r="F3869">
        <v>1</v>
      </c>
      <c r="G3869" t="s">
        <v>9375</v>
      </c>
      <c r="L3869" t="str" cm="1">
        <f t="array" ref="L3869">[1]!s_info_industry_gics(A3869,1)</f>
        <v>金融</v>
      </c>
      <c r="M3869" t="str" cm="1">
        <f t="array" ref="M3869">[1]!s_info_industry_gicscode(A3869,1)</f>
        <v>40</v>
      </c>
      <c r="N3869" t="str">
        <f>[1]!s_info_industry_gics(A3869,2)</f>
        <v>多元金融</v>
      </c>
      <c r="O3869" t="str">
        <f>[1]!s_info_industry_gicscode(A3869,2)</f>
        <v>4020</v>
      </c>
      <c r="P3869" cm="1">
        <f t="array" ref="P3869">[1]!s_stmnote_suppliertop5(A3869,D3869,1)</f>
        <v>0</v>
      </c>
      <c r="Q3869">
        <f>[1]!s_stmnote_suppliertop5(A3869,D3869,2)</f>
        <v>0</v>
      </c>
      <c r="R3869" cm="1">
        <f t="array" ref="R3869">[1]!s_stmnote_suppliertop5(A3869,D3869,3)</f>
        <v>0</v>
      </c>
      <c r="S3869" cm="1">
        <f t="array" ref="S3869">[1]!s_stmnote_suppliertop5(A3869,D3869,4)</f>
        <v>0</v>
      </c>
      <c r="T3869" cm="1">
        <f t="array" ref="T3869">[1]!s_stmnote_suppliertop5(A3869,D3869,5)</f>
        <v>0</v>
      </c>
      <c r="U3869" s="9">
        <f>[1]!s_stmnote_purchasetop5_pct(A3869,D3869)</f>
        <v>0</v>
      </c>
      <c r="V3869" cm="1">
        <f t="array" ref="V3869">[1]!s_stmnote_customertop5($A3869,$D3869,1)</f>
        <v>0</v>
      </c>
      <c r="W3869" cm="1">
        <f t="array" ref="W3869">[1]!s_stmnote_customertop5($A3869,$D3869,2)</f>
        <v>0</v>
      </c>
      <c r="X3869" cm="1">
        <f t="array" ref="X3869">[1]!s_stmnote_customertop5($A3869,$D3869,3)</f>
        <v>0</v>
      </c>
      <c r="Y3869" cm="1">
        <f t="array" ref="Y3869">[1]!s_stmnote_customertop5($A3869,$D3869,4)</f>
        <v>0</v>
      </c>
      <c r="Z3869" cm="1">
        <f t="array" ref="Z3869">[1]!s_stmnote_customertop5($A3869,$D3869,5)</f>
        <v>0</v>
      </c>
      <c r="AA3869" s="9">
        <f>[1]!s_stmnote_salestop5_pct(A3869,D3869)</f>
        <v>28.56</v>
      </c>
      <c r="AB3869" s="9">
        <f>[1]!s_fa_arturn(A3869,D3869)</f>
        <v>4.9424000000000001</v>
      </c>
      <c r="AC3869" s="9">
        <f>[1]!fa_apturn(A3869,D3869)</f>
        <v>2.8453475563526802</v>
      </c>
      <c r="AD3869" s="9">
        <f>[1]!s_fa_invturn(A3869,D3869)</f>
        <v>6.1539000000000001</v>
      </c>
    </row>
    <row r="3870" spans="1:30">
      <c r="A3870">
        <v>600599</v>
      </c>
      <c r="B3870" t="s">
        <v>937</v>
      </c>
      <c r="C3870" t="s">
        <v>4937</v>
      </c>
      <c r="D3870" s="8">
        <f t="shared" si="61"/>
        <v>45291</v>
      </c>
      <c r="E3870" t="s">
        <v>7784</v>
      </c>
      <c r="F3870">
        <v>1</v>
      </c>
      <c r="G3870" t="s">
        <v>9375</v>
      </c>
      <c r="L3870" t="str" cm="1">
        <f t="array" ref="L3870">[1]!s_info_industry_gics(A3870,1)</f>
        <v>金融</v>
      </c>
      <c r="M3870" t="str" cm="1">
        <f t="array" ref="M3870">[1]!s_info_industry_gicscode(A3870,1)</f>
        <v>40</v>
      </c>
      <c r="N3870" t="str">
        <f>[1]!s_info_industry_gics(A3870,2)</f>
        <v>多元金融</v>
      </c>
      <c r="O3870" t="str">
        <f>[1]!s_info_industry_gicscode(A3870,2)</f>
        <v>4020</v>
      </c>
      <c r="P3870" cm="1">
        <f t="array" ref="P3870">[1]!s_stmnote_suppliertop5(A3870,D3870,1)</f>
        <v>0</v>
      </c>
      <c r="Q3870">
        <f>[1]!s_stmnote_suppliertop5(A3870,D3870,2)</f>
        <v>0</v>
      </c>
      <c r="R3870" cm="1">
        <f t="array" ref="R3870">[1]!s_stmnote_suppliertop5(A3870,D3870,3)</f>
        <v>0</v>
      </c>
      <c r="S3870" cm="1">
        <f t="array" ref="S3870">[1]!s_stmnote_suppliertop5(A3870,D3870,4)</f>
        <v>0</v>
      </c>
      <c r="T3870" cm="1">
        <f t="array" ref="T3870">[1]!s_stmnote_suppliertop5(A3870,D3870,5)</f>
        <v>0</v>
      </c>
      <c r="U3870" s="9">
        <f>[1]!s_stmnote_purchasetop5_pct(A3870,D3870)</f>
        <v>0</v>
      </c>
      <c r="V3870" cm="1">
        <f t="array" ref="V3870">[1]!s_stmnote_customertop5($A3870,$D3870,1)</f>
        <v>0</v>
      </c>
      <c r="W3870" cm="1">
        <f t="array" ref="W3870">[1]!s_stmnote_customertop5($A3870,$D3870,2)</f>
        <v>0</v>
      </c>
      <c r="X3870" cm="1">
        <f t="array" ref="X3870">[1]!s_stmnote_customertop5($A3870,$D3870,3)</f>
        <v>0</v>
      </c>
      <c r="Y3870" cm="1">
        <f t="array" ref="Y3870">[1]!s_stmnote_customertop5($A3870,$D3870,4)</f>
        <v>0</v>
      </c>
      <c r="Z3870" cm="1">
        <f t="array" ref="Z3870">[1]!s_stmnote_customertop5($A3870,$D3870,5)</f>
        <v>0</v>
      </c>
      <c r="AA3870" s="9">
        <f>[1]!s_stmnote_salestop5_pct(A3870,D3870)</f>
        <v>28.56</v>
      </c>
      <c r="AB3870" s="9">
        <f>[1]!s_fa_arturn(A3870,D3870)</f>
        <v>4.9424000000000001</v>
      </c>
      <c r="AC3870" s="9">
        <f>[1]!fa_apturn(A3870,D3870)</f>
        <v>2.8453475563526802</v>
      </c>
      <c r="AD3870" s="9">
        <f>[1]!s_fa_invturn(A3870,D3870)</f>
        <v>6.1539000000000001</v>
      </c>
    </row>
    <row r="3871" spans="1:30">
      <c r="A3871">
        <v>600621</v>
      </c>
      <c r="B3871" t="s">
        <v>942</v>
      </c>
      <c r="C3871" t="s">
        <v>4960</v>
      </c>
      <c r="D3871" s="8">
        <f t="shared" si="61"/>
        <v>44561</v>
      </c>
      <c r="E3871" t="s">
        <v>7576</v>
      </c>
      <c r="F3871">
        <v>2</v>
      </c>
      <c r="G3871" t="s">
        <v>11209</v>
      </c>
      <c r="H3871" t="s">
        <v>12394</v>
      </c>
      <c r="L3871" t="str" cm="1">
        <f t="array" ref="L3871">[1]!s_info_industry_gics(A3871,1)</f>
        <v>金融</v>
      </c>
      <c r="M3871" t="str" cm="1">
        <f t="array" ref="M3871">[1]!s_info_industry_gicscode(A3871,1)</f>
        <v>40</v>
      </c>
      <c r="N3871" t="str">
        <f>[1]!s_info_industry_gics(A3871,2)</f>
        <v>多元金融</v>
      </c>
      <c r="O3871" t="str">
        <f>[1]!s_info_industry_gicscode(A3871,2)</f>
        <v>4020</v>
      </c>
      <c r="P3871" cm="1">
        <f t="array" ref="P3871">[1]!s_stmnote_suppliertop5(A3871,D3871,1)</f>
        <v>0</v>
      </c>
      <c r="Q3871">
        <f>[1]!s_stmnote_suppliertop5(A3871,D3871,2)</f>
        <v>0</v>
      </c>
      <c r="R3871" cm="1">
        <f t="array" ref="R3871">[1]!s_stmnote_suppliertop5(A3871,D3871,3)</f>
        <v>0</v>
      </c>
      <c r="S3871" cm="1">
        <f t="array" ref="S3871">[1]!s_stmnote_suppliertop5(A3871,D3871,4)</f>
        <v>0</v>
      </c>
      <c r="T3871" cm="1">
        <f t="array" ref="T3871">[1]!s_stmnote_suppliertop5(A3871,D3871,5)</f>
        <v>0</v>
      </c>
      <c r="U3871" s="9">
        <f>[1]!s_stmnote_purchasetop5_pct(A3871,D3871)</f>
        <v>0</v>
      </c>
      <c r="V3871" cm="1">
        <f t="array" ref="V3871">[1]!s_stmnote_customertop5($A3871,$D3871,1)</f>
        <v>0</v>
      </c>
      <c r="W3871" cm="1">
        <f t="array" ref="W3871">[1]!s_stmnote_customertop5($A3871,$D3871,2)</f>
        <v>0</v>
      </c>
      <c r="X3871" cm="1">
        <f t="array" ref="X3871">[1]!s_stmnote_customertop5($A3871,$D3871,3)</f>
        <v>0</v>
      </c>
      <c r="Y3871" cm="1">
        <f t="array" ref="Y3871">[1]!s_stmnote_customertop5($A3871,$D3871,4)</f>
        <v>0</v>
      </c>
      <c r="Z3871" cm="1">
        <f t="array" ref="Z3871">[1]!s_stmnote_customertop5($A3871,$D3871,5)</f>
        <v>0</v>
      </c>
      <c r="AA3871" s="9">
        <f>[1]!s_stmnote_salestop5_pct(A3871,D3871)</f>
        <v>1.73</v>
      </c>
      <c r="AB3871" s="9">
        <f>[1]!s_fa_arturn(A3871,D3871)</f>
        <v>3.0470000000000002</v>
      </c>
      <c r="AC3871" s="9">
        <f>[1]!fa_apturn(A3871,D3871)</f>
        <v>1.23137515017262</v>
      </c>
      <c r="AD3871" s="9">
        <f>[1]!s_fa_invturn(A3871,D3871)</f>
        <v>0</v>
      </c>
    </row>
    <row r="3872" spans="1:30">
      <c r="A3872">
        <v>600621</v>
      </c>
      <c r="B3872" t="s">
        <v>942</v>
      </c>
      <c r="C3872" t="s">
        <v>4961</v>
      </c>
      <c r="D3872" s="8">
        <f t="shared" si="61"/>
        <v>44926</v>
      </c>
      <c r="E3872" t="s">
        <v>6993</v>
      </c>
      <c r="F3872">
        <v>1</v>
      </c>
      <c r="G3872" t="s">
        <v>11210</v>
      </c>
      <c r="L3872" t="str" cm="1">
        <f t="array" ref="L3872">[1]!s_info_industry_gics(A3872,1)</f>
        <v>金融</v>
      </c>
      <c r="M3872" t="str" cm="1">
        <f t="array" ref="M3872">[1]!s_info_industry_gicscode(A3872,1)</f>
        <v>40</v>
      </c>
      <c r="N3872" t="str">
        <f>[1]!s_info_industry_gics(A3872,2)</f>
        <v>多元金融</v>
      </c>
      <c r="O3872" t="str">
        <f>[1]!s_info_industry_gicscode(A3872,2)</f>
        <v>4020</v>
      </c>
      <c r="P3872" cm="1">
        <f t="array" ref="P3872">[1]!s_stmnote_suppliertop5(A3872,D3872,1)</f>
        <v>0</v>
      </c>
      <c r="Q3872">
        <f>[1]!s_stmnote_suppliertop5(A3872,D3872,2)</f>
        <v>0</v>
      </c>
      <c r="R3872" cm="1">
        <f t="array" ref="R3872">[1]!s_stmnote_suppliertop5(A3872,D3872,3)</f>
        <v>0</v>
      </c>
      <c r="S3872" cm="1">
        <f t="array" ref="S3872">[1]!s_stmnote_suppliertop5(A3872,D3872,4)</f>
        <v>0</v>
      </c>
      <c r="T3872" cm="1">
        <f t="array" ref="T3872">[1]!s_stmnote_suppliertop5(A3872,D3872,5)</f>
        <v>0</v>
      </c>
      <c r="U3872" s="9">
        <f>[1]!s_stmnote_purchasetop5_pct(A3872,D3872)</f>
        <v>0</v>
      </c>
      <c r="V3872" cm="1">
        <f t="array" ref="V3872">[1]!s_stmnote_customertop5($A3872,$D3872,1)</f>
        <v>0</v>
      </c>
      <c r="W3872" cm="1">
        <f t="array" ref="W3872">[1]!s_stmnote_customertop5($A3872,$D3872,2)</f>
        <v>0</v>
      </c>
      <c r="X3872" cm="1">
        <f t="array" ref="X3872">[1]!s_stmnote_customertop5($A3872,$D3872,3)</f>
        <v>0</v>
      </c>
      <c r="Y3872" cm="1">
        <f t="array" ref="Y3872">[1]!s_stmnote_customertop5($A3872,$D3872,4)</f>
        <v>0</v>
      </c>
      <c r="Z3872" cm="1">
        <f t="array" ref="Z3872">[1]!s_stmnote_customertop5($A3872,$D3872,5)</f>
        <v>0</v>
      </c>
      <c r="AA3872" s="9">
        <f>[1]!s_stmnote_salestop5_pct(A3872,D3872)</f>
        <v>0</v>
      </c>
      <c r="AB3872" s="9">
        <f>[1]!s_fa_arturn(A3872,D3872)</f>
        <v>1.6141000000000001</v>
      </c>
      <c r="AC3872" s="9">
        <f>[1]!fa_apturn(A3872,D3872)</f>
        <v>1.29609046328009</v>
      </c>
      <c r="AD3872" s="9">
        <f>[1]!s_fa_invturn(A3872,D3872)</f>
        <v>35.071300000000001</v>
      </c>
    </row>
    <row r="3873" spans="1:30">
      <c r="A3873">
        <v>600643</v>
      </c>
      <c r="B3873" t="s">
        <v>945</v>
      </c>
      <c r="C3873" t="s">
        <v>4966</v>
      </c>
      <c r="D3873" s="8">
        <f t="shared" si="61"/>
        <v>44926</v>
      </c>
      <c r="E3873" t="s">
        <v>7049</v>
      </c>
      <c r="F3873">
        <v>1</v>
      </c>
      <c r="G3873" t="s">
        <v>9385</v>
      </c>
      <c r="L3873" t="str" cm="1">
        <f t="array" ref="L3873">[1]!s_info_industry_gics(A3873,1)</f>
        <v>金融</v>
      </c>
      <c r="M3873" t="str" cm="1">
        <f t="array" ref="M3873">[1]!s_info_industry_gicscode(A3873,1)</f>
        <v>40</v>
      </c>
      <c r="N3873" t="str">
        <f>[1]!s_info_industry_gics(A3873,2)</f>
        <v>多元金融</v>
      </c>
      <c r="O3873" t="str">
        <f>[1]!s_info_industry_gicscode(A3873,2)</f>
        <v>4020</v>
      </c>
      <c r="P3873" cm="1">
        <f t="array" ref="P3873">[1]!s_stmnote_suppliertop5(A3873,D3873,1)</f>
        <v>0</v>
      </c>
      <c r="Q3873">
        <f>[1]!s_stmnote_suppliertop5(A3873,D3873,2)</f>
        <v>0</v>
      </c>
      <c r="R3873" cm="1">
        <f t="array" ref="R3873">[1]!s_stmnote_suppliertop5(A3873,D3873,3)</f>
        <v>0</v>
      </c>
      <c r="S3873" cm="1">
        <f t="array" ref="S3873">[1]!s_stmnote_suppliertop5(A3873,D3873,4)</f>
        <v>0</v>
      </c>
      <c r="T3873" cm="1">
        <f t="array" ref="T3873">[1]!s_stmnote_suppliertop5(A3873,D3873,5)</f>
        <v>0</v>
      </c>
      <c r="U3873" s="9">
        <f>[1]!s_stmnote_purchasetop5_pct(A3873,D3873)</f>
        <v>0</v>
      </c>
      <c r="V3873" cm="1">
        <f t="array" ref="V3873">[1]!s_stmnote_customertop5($A3873,$D3873,1)</f>
        <v>0</v>
      </c>
      <c r="W3873" cm="1">
        <f t="array" ref="W3873">[1]!s_stmnote_customertop5($A3873,$D3873,2)</f>
        <v>0</v>
      </c>
      <c r="X3873" cm="1">
        <f t="array" ref="X3873">[1]!s_stmnote_customertop5($A3873,$D3873,3)</f>
        <v>0</v>
      </c>
      <c r="Y3873" cm="1">
        <f t="array" ref="Y3873">[1]!s_stmnote_customertop5($A3873,$D3873,4)</f>
        <v>0</v>
      </c>
      <c r="Z3873" cm="1">
        <f t="array" ref="Z3873">[1]!s_stmnote_customertop5($A3873,$D3873,5)</f>
        <v>0</v>
      </c>
      <c r="AA3873" s="9">
        <f>[1]!s_stmnote_salestop5_pct(A3873,D3873)</f>
        <v>56.05</v>
      </c>
      <c r="AB3873" s="9">
        <f>[1]!s_fa_arturn(A3873,D3873)</f>
        <v>4.2032999999999996</v>
      </c>
      <c r="AC3873" s="9">
        <f>[1]!fa_apturn(A3873,D3873)</f>
        <v>5.5868381116492598</v>
      </c>
      <c r="AD3873" s="9">
        <f>[1]!s_fa_invturn(A3873,D3873)</f>
        <v>1.6651</v>
      </c>
    </row>
    <row r="3874" spans="1:30">
      <c r="A3874">
        <v>600643</v>
      </c>
      <c r="B3874" t="s">
        <v>945</v>
      </c>
      <c r="C3874" t="s">
        <v>4967</v>
      </c>
      <c r="D3874" s="8">
        <f t="shared" si="61"/>
        <v>45291</v>
      </c>
      <c r="E3874" t="s">
        <v>7013</v>
      </c>
      <c r="F3874">
        <v>1</v>
      </c>
      <c r="G3874" t="s">
        <v>9386</v>
      </c>
      <c r="L3874" t="str" cm="1">
        <f t="array" ref="L3874">[1]!s_info_industry_gics(A3874,1)</f>
        <v>金融</v>
      </c>
      <c r="M3874" t="str" cm="1">
        <f t="array" ref="M3874">[1]!s_info_industry_gicscode(A3874,1)</f>
        <v>40</v>
      </c>
      <c r="N3874" t="str">
        <f>[1]!s_info_industry_gics(A3874,2)</f>
        <v>多元金融</v>
      </c>
      <c r="O3874" t="str">
        <f>[1]!s_info_industry_gicscode(A3874,2)</f>
        <v>4020</v>
      </c>
      <c r="P3874" cm="1">
        <f t="array" ref="P3874">[1]!s_stmnote_suppliertop5(A3874,D3874,1)</f>
        <v>0</v>
      </c>
      <c r="Q3874">
        <f>[1]!s_stmnote_suppliertop5(A3874,D3874,2)</f>
        <v>0</v>
      </c>
      <c r="R3874" cm="1">
        <f t="array" ref="R3874">[1]!s_stmnote_suppliertop5(A3874,D3874,3)</f>
        <v>0</v>
      </c>
      <c r="S3874" cm="1">
        <f t="array" ref="S3874">[1]!s_stmnote_suppliertop5(A3874,D3874,4)</f>
        <v>0</v>
      </c>
      <c r="T3874" cm="1">
        <f t="array" ref="T3874">[1]!s_stmnote_suppliertop5(A3874,D3874,5)</f>
        <v>0</v>
      </c>
      <c r="U3874" s="9">
        <f>[1]!s_stmnote_purchasetop5_pct(A3874,D3874)</f>
        <v>0</v>
      </c>
      <c r="V3874" cm="1">
        <f t="array" ref="V3874">[1]!s_stmnote_customertop5($A3874,$D3874,1)</f>
        <v>0</v>
      </c>
      <c r="W3874" cm="1">
        <f t="array" ref="W3874">[1]!s_stmnote_customertop5($A3874,$D3874,2)</f>
        <v>0</v>
      </c>
      <c r="X3874" cm="1">
        <f t="array" ref="X3874">[1]!s_stmnote_customertop5($A3874,$D3874,3)</f>
        <v>0</v>
      </c>
      <c r="Y3874" cm="1">
        <f t="array" ref="Y3874">[1]!s_stmnote_customertop5($A3874,$D3874,4)</f>
        <v>0</v>
      </c>
      <c r="Z3874" cm="1">
        <f t="array" ref="Z3874">[1]!s_stmnote_customertop5($A3874,$D3874,5)</f>
        <v>0</v>
      </c>
      <c r="AA3874" s="9">
        <f>[1]!s_stmnote_salestop5_pct(A3874,D3874)</f>
        <v>0</v>
      </c>
      <c r="AB3874" s="9">
        <f>[1]!s_fa_arturn(A3874,D3874)</f>
        <v>4.5907</v>
      </c>
      <c r="AC3874" s="9">
        <f>[1]!fa_apturn(A3874,D3874)</f>
        <v>4.2397341499233603</v>
      </c>
      <c r="AD3874" s="9">
        <f>[1]!s_fa_invturn(A3874,D3874)</f>
        <v>1.8109999999999999</v>
      </c>
    </row>
    <row r="3875" spans="1:30">
      <c r="A3875">
        <v>600705</v>
      </c>
      <c r="B3875" t="s">
        <v>954</v>
      </c>
      <c r="C3875" t="s">
        <v>5010</v>
      </c>
      <c r="D3875" s="8">
        <f t="shared" si="61"/>
        <v>44561</v>
      </c>
      <c r="E3875" t="s">
        <v>7147</v>
      </c>
      <c r="F3875">
        <v>2</v>
      </c>
      <c r="G3875" t="s">
        <v>11224</v>
      </c>
      <c r="H3875" t="s">
        <v>12407</v>
      </c>
      <c r="L3875" t="str" cm="1">
        <f t="array" ref="L3875">[1]!s_info_industry_gics(A3875,1)</f>
        <v>金融</v>
      </c>
      <c r="M3875" t="str" cm="1">
        <f t="array" ref="M3875">[1]!s_info_industry_gicscode(A3875,1)</f>
        <v>40</v>
      </c>
      <c r="N3875" t="str">
        <f>[1]!s_info_industry_gics(A3875,2)</f>
        <v>多元金融</v>
      </c>
      <c r="O3875" t="str">
        <f>[1]!s_info_industry_gicscode(A3875,2)</f>
        <v>4020</v>
      </c>
      <c r="P3875" cm="1">
        <f t="array" ref="P3875">[1]!s_stmnote_suppliertop5(A3875,D3875,1)</f>
        <v>0</v>
      </c>
      <c r="Q3875">
        <f>[1]!s_stmnote_suppliertop5(A3875,D3875,2)</f>
        <v>0</v>
      </c>
      <c r="R3875" cm="1">
        <f t="array" ref="R3875">[1]!s_stmnote_suppliertop5(A3875,D3875,3)</f>
        <v>0</v>
      </c>
      <c r="S3875" cm="1">
        <f t="array" ref="S3875">[1]!s_stmnote_suppliertop5(A3875,D3875,4)</f>
        <v>0</v>
      </c>
      <c r="T3875" cm="1">
        <f t="array" ref="T3875">[1]!s_stmnote_suppliertop5(A3875,D3875,5)</f>
        <v>0</v>
      </c>
      <c r="U3875" s="9">
        <f>[1]!s_stmnote_purchasetop5_pct(A3875,D3875)</f>
        <v>0</v>
      </c>
      <c r="V3875" cm="1">
        <f t="array" ref="V3875">[1]!s_stmnote_customertop5($A3875,$D3875,1)</f>
        <v>0</v>
      </c>
      <c r="W3875" cm="1">
        <f t="array" ref="W3875">[1]!s_stmnote_customertop5($A3875,$D3875,2)</f>
        <v>0</v>
      </c>
      <c r="X3875" cm="1">
        <f t="array" ref="X3875">[1]!s_stmnote_customertop5($A3875,$D3875,3)</f>
        <v>0</v>
      </c>
      <c r="Y3875" cm="1">
        <f t="array" ref="Y3875">[1]!s_stmnote_customertop5($A3875,$D3875,4)</f>
        <v>0</v>
      </c>
      <c r="Z3875" cm="1">
        <f t="array" ref="Z3875">[1]!s_stmnote_customertop5($A3875,$D3875,5)</f>
        <v>0</v>
      </c>
      <c r="AA3875" s="9">
        <f>[1]!s_stmnote_salestop5_pct(A3875,D3875)</f>
        <v>0</v>
      </c>
      <c r="AB3875" s="9">
        <f>[1]!s_fa_arturn(A3875,D3875)</f>
        <v>32.719700000000003</v>
      </c>
      <c r="AC3875" s="9">
        <f>[1]!fa_apturn(A3875,D3875)</f>
        <v>15.622647199726901</v>
      </c>
      <c r="AD3875" s="9">
        <f>[1]!s_fa_invturn(A3875,D3875)</f>
        <v>1191.6452999999999</v>
      </c>
    </row>
    <row r="3876" spans="1:30">
      <c r="A3876">
        <v>600705</v>
      </c>
      <c r="B3876" t="s">
        <v>954</v>
      </c>
      <c r="C3876" t="s">
        <v>5011</v>
      </c>
      <c r="D3876" s="8">
        <f t="shared" si="61"/>
        <v>44561</v>
      </c>
      <c r="E3876" t="s">
        <v>6947</v>
      </c>
      <c r="F3876">
        <v>2</v>
      </c>
      <c r="G3876" t="s">
        <v>11225</v>
      </c>
      <c r="H3876" t="s">
        <v>12408</v>
      </c>
      <c r="L3876" t="str" cm="1">
        <f t="array" ref="L3876">[1]!s_info_industry_gics(A3876,1)</f>
        <v>金融</v>
      </c>
      <c r="M3876" t="str" cm="1">
        <f t="array" ref="M3876">[1]!s_info_industry_gicscode(A3876,1)</f>
        <v>40</v>
      </c>
      <c r="N3876" t="str">
        <f>[1]!s_info_industry_gics(A3876,2)</f>
        <v>多元金融</v>
      </c>
      <c r="O3876" t="str">
        <f>[1]!s_info_industry_gicscode(A3876,2)</f>
        <v>4020</v>
      </c>
      <c r="P3876" cm="1">
        <f t="array" ref="P3876">[1]!s_stmnote_suppliertop5(A3876,D3876,1)</f>
        <v>0</v>
      </c>
      <c r="Q3876">
        <f>[1]!s_stmnote_suppliertop5(A3876,D3876,2)</f>
        <v>0</v>
      </c>
      <c r="R3876" cm="1">
        <f t="array" ref="R3876">[1]!s_stmnote_suppliertop5(A3876,D3876,3)</f>
        <v>0</v>
      </c>
      <c r="S3876" cm="1">
        <f t="array" ref="S3876">[1]!s_stmnote_suppliertop5(A3876,D3876,4)</f>
        <v>0</v>
      </c>
      <c r="T3876" cm="1">
        <f t="array" ref="T3876">[1]!s_stmnote_suppliertop5(A3876,D3876,5)</f>
        <v>0</v>
      </c>
      <c r="U3876" s="9">
        <f>[1]!s_stmnote_purchasetop5_pct(A3876,D3876)</f>
        <v>0</v>
      </c>
      <c r="V3876" cm="1">
        <f t="array" ref="V3876">[1]!s_stmnote_customertop5($A3876,$D3876,1)</f>
        <v>0</v>
      </c>
      <c r="W3876" cm="1">
        <f t="array" ref="W3876">[1]!s_stmnote_customertop5($A3876,$D3876,2)</f>
        <v>0</v>
      </c>
      <c r="X3876" cm="1">
        <f t="array" ref="X3876">[1]!s_stmnote_customertop5($A3876,$D3876,3)</f>
        <v>0</v>
      </c>
      <c r="Y3876" cm="1">
        <f t="array" ref="Y3876">[1]!s_stmnote_customertop5($A3876,$D3876,4)</f>
        <v>0</v>
      </c>
      <c r="Z3876" cm="1">
        <f t="array" ref="Z3876">[1]!s_stmnote_customertop5($A3876,$D3876,5)</f>
        <v>0</v>
      </c>
      <c r="AA3876" s="9">
        <f>[1]!s_stmnote_salestop5_pct(A3876,D3876)</f>
        <v>0</v>
      </c>
      <c r="AB3876" s="9">
        <f>[1]!s_fa_arturn(A3876,D3876)</f>
        <v>32.719700000000003</v>
      </c>
      <c r="AC3876" s="9">
        <f>[1]!fa_apturn(A3876,D3876)</f>
        <v>15.622647199726901</v>
      </c>
      <c r="AD3876" s="9">
        <f>[1]!s_fa_invturn(A3876,D3876)</f>
        <v>1191.6452999999999</v>
      </c>
    </row>
    <row r="3877" spans="1:30">
      <c r="A3877">
        <v>600705</v>
      </c>
      <c r="B3877" t="s">
        <v>954</v>
      </c>
      <c r="C3877" t="s">
        <v>5012</v>
      </c>
      <c r="D3877" s="8">
        <f t="shared" si="61"/>
        <v>44561</v>
      </c>
      <c r="E3877" t="s">
        <v>7048</v>
      </c>
      <c r="F3877">
        <v>1</v>
      </c>
      <c r="G3877" t="s">
        <v>9405</v>
      </c>
      <c r="L3877" t="str" cm="1">
        <f t="array" ref="L3877">[1]!s_info_industry_gics(A3877,1)</f>
        <v>金融</v>
      </c>
      <c r="M3877" t="str" cm="1">
        <f t="array" ref="M3877">[1]!s_info_industry_gicscode(A3877,1)</f>
        <v>40</v>
      </c>
      <c r="N3877" t="str">
        <f>[1]!s_info_industry_gics(A3877,2)</f>
        <v>多元金融</v>
      </c>
      <c r="O3877" t="str">
        <f>[1]!s_info_industry_gicscode(A3877,2)</f>
        <v>4020</v>
      </c>
      <c r="P3877" cm="1">
        <f t="array" ref="P3877">[1]!s_stmnote_suppliertop5(A3877,D3877,1)</f>
        <v>0</v>
      </c>
      <c r="Q3877">
        <f>[1]!s_stmnote_suppliertop5(A3877,D3877,2)</f>
        <v>0</v>
      </c>
      <c r="R3877" cm="1">
        <f t="array" ref="R3877">[1]!s_stmnote_suppliertop5(A3877,D3877,3)</f>
        <v>0</v>
      </c>
      <c r="S3877" cm="1">
        <f t="array" ref="S3877">[1]!s_stmnote_suppliertop5(A3877,D3877,4)</f>
        <v>0</v>
      </c>
      <c r="T3877" cm="1">
        <f t="array" ref="T3877">[1]!s_stmnote_suppliertop5(A3877,D3877,5)</f>
        <v>0</v>
      </c>
      <c r="U3877" s="9">
        <f>[1]!s_stmnote_purchasetop5_pct(A3877,D3877)</f>
        <v>0</v>
      </c>
      <c r="V3877" cm="1">
        <f t="array" ref="V3877">[1]!s_stmnote_customertop5($A3877,$D3877,1)</f>
        <v>0</v>
      </c>
      <c r="W3877" cm="1">
        <f t="array" ref="W3877">[1]!s_stmnote_customertop5($A3877,$D3877,2)</f>
        <v>0</v>
      </c>
      <c r="X3877" cm="1">
        <f t="array" ref="X3877">[1]!s_stmnote_customertop5($A3877,$D3877,3)</f>
        <v>0</v>
      </c>
      <c r="Y3877" cm="1">
        <f t="array" ref="Y3877">[1]!s_stmnote_customertop5($A3877,$D3877,4)</f>
        <v>0</v>
      </c>
      <c r="Z3877" cm="1">
        <f t="array" ref="Z3877">[1]!s_stmnote_customertop5($A3877,$D3877,5)</f>
        <v>0</v>
      </c>
      <c r="AA3877" s="9">
        <f>[1]!s_stmnote_salestop5_pct(A3877,D3877)</f>
        <v>0</v>
      </c>
      <c r="AB3877" s="9">
        <f>[1]!s_fa_arturn(A3877,D3877)</f>
        <v>32.719700000000003</v>
      </c>
      <c r="AC3877" s="9">
        <f>[1]!fa_apturn(A3877,D3877)</f>
        <v>15.622647199726901</v>
      </c>
      <c r="AD3877" s="9">
        <f>[1]!s_fa_invturn(A3877,D3877)</f>
        <v>1191.6452999999999</v>
      </c>
    </row>
    <row r="3878" spans="1:30">
      <c r="A3878">
        <v>600705</v>
      </c>
      <c r="B3878" t="s">
        <v>954</v>
      </c>
      <c r="C3878" t="s">
        <v>5013</v>
      </c>
      <c r="D3878" s="8">
        <f t="shared" si="61"/>
        <v>44561</v>
      </c>
      <c r="E3878" t="s">
        <v>7768</v>
      </c>
      <c r="F3878">
        <v>1</v>
      </c>
      <c r="G3878" t="s">
        <v>9406</v>
      </c>
      <c r="L3878" t="str" cm="1">
        <f t="array" ref="L3878">[1]!s_info_industry_gics(A3878,1)</f>
        <v>金融</v>
      </c>
      <c r="M3878" t="str" cm="1">
        <f t="array" ref="M3878">[1]!s_info_industry_gicscode(A3878,1)</f>
        <v>40</v>
      </c>
      <c r="N3878" t="str">
        <f>[1]!s_info_industry_gics(A3878,2)</f>
        <v>多元金融</v>
      </c>
      <c r="O3878" t="str">
        <f>[1]!s_info_industry_gicscode(A3878,2)</f>
        <v>4020</v>
      </c>
      <c r="P3878" cm="1">
        <f t="array" ref="P3878">[1]!s_stmnote_suppliertop5(A3878,D3878,1)</f>
        <v>0</v>
      </c>
      <c r="Q3878">
        <f>[1]!s_stmnote_suppliertop5(A3878,D3878,2)</f>
        <v>0</v>
      </c>
      <c r="R3878" cm="1">
        <f t="array" ref="R3878">[1]!s_stmnote_suppliertop5(A3878,D3878,3)</f>
        <v>0</v>
      </c>
      <c r="S3878" cm="1">
        <f t="array" ref="S3878">[1]!s_stmnote_suppliertop5(A3878,D3878,4)</f>
        <v>0</v>
      </c>
      <c r="T3878" cm="1">
        <f t="array" ref="T3878">[1]!s_stmnote_suppliertop5(A3878,D3878,5)</f>
        <v>0</v>
      </c>
      <c r="U3878" s="9">
        <f>[1]!s_stmnote_purchasetop5_pct(A3878,D3878)</f>
        <v>0</v>
      </c>
      <c r="V3878" cm="1">
        <f t="array" ref="V3878">[1]!s_stmnote_customertop5($A3878,$D3878,1)</f>
        <v>0</v>
      </c>
      <c r="W3878" cm="1">
        <f t="array" ref="W3878">[1]!s_stmnote_customertop5($A3878,$D3878,2)</f>
        <v>0</v>
      </c>
      <c r="X3878" cm="1">
        <f t="array" ref="X3878">[1]!s_stmnote_customertop5($A3878,$D3878,3)</f>
        <v>0</v>
      </c>
      <c r="Y3878" cm="1">
        <f t="array" ref="Y3878">[1]!s_stmnote_customertop5($A3878,$D3878,4)</f>
        <v>0</v>
      </c>
      <c r="Z3878" cm="1">
        <f t="array" ref="Z3878">[1]!s_stmnote_customertop5($A3878,$D3878,5)</f>
        <v>0</v>
      </c>
      <c r="AA3878" s="9">
        <f>[1]!s_stmnote_salestop5_pct(A3878,D3878)</f>
        <v>0</v>
      </c>
      <c r="AB3878" s="9">
        <f>[1]!s_fa_arturn(A3878,D3878)</f>
        <v>32.719700000000003</v>
      </c>
      <c r="AC3878" s="9">
        <f>[1]!fa_apturn(A3878,D3878)</f>
        <v>15.622647199726901</v>
      </c>
      <c r="AD3878" s="9">
        <f>[1]!s_fa_invturn(A3878,D3878)</f>
        <v>1191.6452999999999</v>
      </c>
    </row>
    <row r="3879" spans="1:30">
      <c r="A3879">
        <v>600705</v>
      </c>
      <c r="B3879" t="s">
        <v>954</v>
      </c>
      <c r="C3879" t="s">
        <v>5014</v>
      </c>
      <c r="D3879" s="8">
        <f t="shared" si="61"/>
        <v>44561</v>
      </c>
      <c r="E3879" t="s">
        <v>7161</v>
      </c>
      <c r="F3879">
        <v>1</v>
      </c>
      <c r="G3879" t="s">
        <v>9407</v>
      </c>
      <c r="L3879" t="str" cm="1">
        <f t="array" ref="L3879">[1]!s_info_industry_gics(A3879,1)</f>
        <v>金融</v>
      </c>
      <c r="M3879" t="str" cm="1">
        <f t="array" ref="M3879">[1]!s_info_industry_gicscode(A3879,1)</f>
        <v>40</v>
      </c>
      <c r="N3879" t="str">
        <f>[1]!s_info_industry_gics(A3879,2)</f>
        <v>多元金融</v>
      </c>
      <c r="O3879" t="str">
        <f>[1]!s_info_industry_gicscode(A3879,2)</f>
        <v>4020</v>
      </c>
      <c r="P3879" cm="1">
        <f t="array" ref="P3879">[1]!s_stmnote_suppliertop5(A3879,D3879,1)</f>
        <v>0</v>
      </c>
      <c r="Q3879">
        <f>[1]!s_stmnote_suppliertop5(A3879,D3879,2)</f>
        <v>0</v>
      </c>
      <c r="R3879" cm="1">
        <f t="array" ref="R3879">[1]!s_stmnote_suppliertop5(A3879,D3879,3)</f>
        <v>0</v>
      </c>
      <c r="S3879" cm="1">
        <f t="array" ref="S3879">[1]!s_stmnote_suppliertop5(A3879,D3879,4)</f>
        <v>0</v>
      </c>
      <c r="T3879" cm="1">
        <f t="array" ref="T3879">[1]!s_stmnote_suppliertop5(A3879,D3879,5)</f>
        <v>0</v>
      </c>
      <c r="U3879" s="9">
        <f>[1]!s_stmnote_purchasetop5_pct(A3879,D3879)</f>
        <v>0</v>
      </c>
      <c r="V3879" cm="1">
        <f t="array" ref="V3879">[1]!s_stmnote_customertop5($A3879,$D3879,1)</f>
        <v>0</v>
      </c>
      <c r="W3879" cm="1">
        <f t="array" ref="W3879">[1]!s_stmnote_customertop5($A3879,$D3879,2)</f>
        <v>0</v>
      </c>
      <c r="X3879" cm="1">
        <f t="array" ref="X3879">[1]!s_stmnote_customertop5($A3879,$D3879,3)</f>
        <v>0</v>
      </c>
      <c r="Y3879" cm="1">
        <f t="array" ref="Y3879">[1]!s_stmnote_customertop5($A3879,$D3879,4)</f>
        <v>0</v>
      </c>
      <c r="Z3879" cm="1">
        <f t="array" ref="Z3879">[1]!s_stmnote_customertop5($A3879,$D3879,5)</f>
        <v>0</v>
      </c>
      <c r="AA3879" s="9">
        <f>[1]!s_stmnote_salestop5_pct(A3879,D3879)</f>
        <v>0</v>
      </c>
      <c r="AB3879" s="9">
        <f>[1]!s_fa_arturn(A3879,D3879)</f>
        <v>32.719700000000003</v>
      </c>
      <c r="AC3879" s="9">
        <f>[1]!fa_apturn(A3879,D3879)</f>
        <v>15.622647199726901</v>
      </c>
      <c r="AD3879" s="9">
        <f>[1]!s_fa_invturn(A3879,D3879)</f>
        <v>1191.6452999999999</v>
      </c>
    </row>
    <row r="3880" spans="1:30">
      <c r="A3880">
        <v>600705</v>
      </c>
      <c r="B3880" t="s">
        <v>954</v>
      </c>
      <c r="C3880" t="s">
        <v>5015</v>
      </c>
      <c r="D3880" s="8">
        <f t="shared" si="61"/>
        <v>44561</v>
      </c>
      <c r="E3880" t="s">
        <v>7371</v>
      </c>
      <c r="F3880">
        <v>1</v>
      </c>
      <c r="G3880" t="s">
        <v>9406</v>
      </c>
      <c r="L3880" t="str" cm="1">
        <f t="array" ref="L3880">[1]!s_info_industry_gics(A3880,1)</f>
        <v>金融</v>
      </c>
      <c r="M3880" t="str" cm="1">
        <f t="array" ref="M3880">[1]!s_info_industry_gicscode(A3880,1)</f>
        <v>40</v>
      </c>
      <c r="N3880" t="str">
        <f>[1]!s_info_industry_gics(A3880,2)</f>
        <v>多元金融</v>
      </c>
      <c r="O3880" t="str">
        <f>[1]!s_info_industry_gicscode(A3880,2)</f>
        <v>4020</v>
      </c>
      <c r="P3880" cm="1">
        <f t="array" ref="P3880">[1]!s_stmnote_suppliertop5(A3880,D3880,1)</f>
        <v>0</v>
      </c>
      <c r="Q3880">
        <f>[1]!s_stmnote_suppliertop5(A3880,D3880,2)</f>
        <v>0</v>
      </c>
      <c r="R3880" cm="1">
        <f t="array" ref="R3880">[1]!s_stmnote_suppliertop5(A3880,D3880,3)</f>
        <v>0</v>
      </c>
      <c r="S3880" cm="1">
        <f t="array" ref="S3880">[1]!s_stmnote_suppliertop5(A3880,D3880,4)</f>
        <v>0</v>
      </c>
      <c r="T3880" cm="1">
        <f t="array" ref="T3880">[1]!s_stmnote_suppliertop5(A3880,D3880,5)</f>
        <v>0</v>
      </c>
      <c r="U3880" s="9">
        <f>[1]!s_stmnote_purchasetop5_pct(A3880,D3880)</f>
        <v>0</v>
      </c>
      <c r="V3880" cm="1">
        <f t="array" ref="V3880">[1]!s_stmnote_customertop5($A3880,$D3880,1)</f>
        <v>0</v>
      </c>
      <c r="W3880" cm="1">
        <f t="array" ref="W3880">[1]!s_stmnote_customertop5($A3880,$D3880,2)</f>
        <v>0</v>
      </c>
      <c r="X3880" cm="1">
        <f t="array" ref="X3880">[1]!s_stmnote_customertop5($A3880,$D3880,3)</f>
        <v>0</v>
      </c>
      <c r="Y3880" cm="1">
        <f t="array" ref="Y3880">[1]!s_stmnote_customertop5($A3880,$D3880,4)</f>
        <v>0</v>
      </c>
      <c r="Z3880" cm="1">
        <f t="array" ref="Z3880">[1]!s_stmnote_customertop5($A3880,$D3880,5)</f>
        <v>0</v>
      </c>
      <c r="AA3880" s="9">
        <f>[1]!s_stmnote_salestop5_pct(A3880,D3880)</f>
        <v>0</v>
      </c>
      <c r="AB3880" s="9">
        <f>[1]!s_fa_arturn(A3880,D3880)</f>
        <v>32.719700000000003</v>
      </c>
      <c r="AC3880" s="9">
        <f>[1]!fa_apturn(A3880,D3880)</f>
        <v>15.622647199726901</v>
      </c>
      <c r="AD3880" s="9">
        <f>[1]!s_fa_invturn(A3880,D3880)</f>
        <v>1191.6452999999999</v>
      </c>
    </row>
    <row r="3881" spans="1:30">
      <c r="A3881">
        <v>600705</v>
      </c>
      <c r="B3881" t="s">
        <v>954</v>
      </c>
      <c r="C3881" t="s">
        <v>5016</v>
      </c>
      <c r="D3881" s="8">
        <f t="shared" si="61"/>
        <v>44926</v>
      </c>
      <c r="E3881" t="s">
        <v>7748</v>
      </c>
      <c r="F3881">
        <v>2</v>
      </c>
      <c r="G3881" t="s">
        <v>11226</v>
      </c>
      <c r="H3881" t="s">
        <v>12409</v>
      </c>
      <c r="L3881" t="str" cm="1">
        <f t="array" ref="L3881">[1]!s_info_industry_gics(A3881,1)</f>
        <v>金融</v>
      </c>
      <c r="M3881" t="str" cm="1">
        <f t="array" ref="M3881">[1]!s_info_industry_gicscode(A3881,1)</f>
        <v>40</v>
      </c>
      <c r="N3881" t="str">
        <f>[1]!s_info_industry_gics(A3881,2)</f>
        <v>多元金融</v>
      </c>
      <c r="O3881" t="str">
        <f>[1]!s_info_industry_gicscode(A3881,2)</f>
        <v>4020</v>
      </c>
      <c r="P3881" cm="1">
        <f t="array" ref="P3881">[1]!s_stmnote_suppliertop5(A3881,D3881,1)</f>
        <v>0</v>
      </c>
      <c r="Q3881">
        <f>[1]!s_stmnote_suppliertop5(A3881,D3881,2)</f>
        <v>0</v>
      </c>
      <c r="R3881" cm="1">
        <f t="array" ref="R3881">[1]!s_stmnote_suppliertop5(A3881,D3881,3)</f>
        <v>0</v>
      </c>
      <c r="S3881" cm="1">
        <f t="array" ref="S3881">[1]!s_stmnote_suppliertop5(A3881,D3881,4)</f>
        <v>0</v>
      </c>
      <c r="T3881" cm="1">
        <f t="array" ref="T3881">[1]!s_stmnote_suppliertop5(A3881,D3881,5)</f>
        <v>0</v>
      </c>
      <c r="U3881" s="9">
        <f>[1]!s_stmnote_purchasetop5_pct(A3881,D3881)</f>
        <v>0</v>
      </c>
      <c r="V3881" cm="1">
        <f t="array" ref="V3881">[1]!s_stmnote_customertop5($A3881,$D3881,1)</f>
        <v>0</v>
      </c>
      <c r="W3881" cm="1">
        <f t="array" ref="W3881">[1]!s_stmnote_customertop5($A3881,$D3881,2)</f>
        <v>0</v>
      </c>
      <c r="X3881" cm="1">
        <f t="array" ref="X3881">[1]!s_stmnote_customertop5($A3881,$D3881,3)</f>
        <v>0</v>
      </c>
      <c r="Y3881" cm="1">
        <f t="array" ref="Y3881">[1]!s_stmnote_customertop5($A3881,$D3881,4)</f>
        <v>0</v>
      </c>
      <c r="Z3881" cm="1">
        <f t="array" ref="Z3881">[1]!s_stmnote_customertop5($A3881,$D3881,5)</f>
        <v>0</v>
      </c>
      <c r="AA3881" s="9">
        <f>[1]!s_stmnote_salestop5_pct(A3881,D3881)</f>
        <v>0</v>
      </c>
      <c r="AB3881" s="9">
        <f>[1]!s_fa_arturn(A3881,D3881)</f>
        <v>33.475900000000003</v>
      </c>
      <c r="AC3881" s="9">
        <f>[1]!fa_apturn(A3881,D3881)</f>
        <v>15.8168086140314</v>
      </c>
      <c r="AD3881" s="9">
        <f>[1]!s_fa_invturn(A3881,D3881)</f>
        <v>4362.1477999999997</v>
      </c>
    </row>
    <row r="3882" spans="1:30">
      <c r="A3882">
        <v>600705</v>
      </c>
      <c r="B3882" t="s">
        <v>954</v>
      </c>
      <c r="C3882" t="s">
        <v>5017</v>
      </c>
      <c r="D3882" s="8">
        <f t="shared" si="61"/>
        <v>44926</v>
      </c>
      <c r="E3882" t="s">
        <v>7726</v>
      </c>
      <c r="F3882">
        <v>2</v>
      </c>
      <c r="G3882" t="s">
        <v>11227</v>
      </c>
      <c r="H3882" t="s">
        <v>12410</v>
      </c>
      <c r="L3882" t="str" cm="1">
        <f t="array" ref="L3882">[1]!s_info_industry_gics(A3882,1)</f>
        <v>金融</v>
      </c>
      <c r="M3882" t="str" cm="1">
        <f t="array" ref="M3882">[1]!s_info_industry_gicscode(A3882,1)</f>
        <v>40</v>
      </c>
      <c r="N3882" t="str">
        <f>[1]!s_info_industry_gics(A3882,2)</f>
        <v>多元金融</v>
      </c>
      <c r="O3882" t="str">
        <f>[1]!s_info_industry_gicscode(A3882,2)</f>
        <v>4020</v>
      </c>
      <c r="P3882" cm="1">
        <f t="array" ref="P3882">[1]!s_stmnote_suppliertop5(A3882,D3882,1)</f>
        <v>0</v>
      </c>
      <c r="Q3882">
        <f>[1]!s_stmnote_suppliertop5(A3882,D3882,2)</f>
        <v>0</v>
      </c>
      <c r="R3882" cm="1">
        <f t="array" ref="R3882">[1]!s_stmnote_suppliertop5(A3882,D3882,3)</f>
        <v>0</v>
      </c>
      <c r="S3882" cm="1">
        <f t="array" ref="S3882">[1]!s_stmnote_suppliertop5(A3882,D3882,4)</f>
        <v>0</v>
      </c>
      <c r="T3882" cm="1">
        <f t="array" ref="T3882">[1]!s_stmnote_suppliertop5(A3882,D3882,5)</f>
        <v>0</v>
      </c>
      <c r="U3882" s="9">
        <f>[1]!s_stmnote_purchasetop5_pct(A3882,D3882)</f>
        <v>0</v>
      </c>
      <c r="V3882" cm="1">
        <f t="array" ref="V3882">[1]!s_stmnote_customertop5($A3882,$D3882,1)</f>
        <v>0</v>
      </c>
      <c r="W3882" cm="1">
        <f t="array" ref="W3882">[1]!s_stmnote_customertop5($A3882,$D3882,2)</f>
        <v>0</v>
      </c>
      <c r="X3882" cm="1">
        <f t="array" ref="X3882">[1]!s_stmnote_customertop5($A3882,$D3882,3)</f>
        <v>0</v>
      </c>
      <c r="Y3882" cm="1">
        <f t="array" ref="Y3882">[1]!s_stmnote_customertop5($A3882,$D3882,4)</f>
        <v>0</v>
      </c>
      <c r="Z3882" cm="1">
        <f t="array" ref="Z3882">[1]!s_stmnote_customertop5($A3882,$D3882,5)</f>
        <v>0</v>
      </c>
      <c r="AA3882" s="9">
        <f>[1]!s_stmnote_salestop5_pct(A3882,D3882)</f>
        <v>0</v>
      </c>
      <c r="AB3882" s="9">
        <f>[1]!s_fa_arturn(A3882,D3882)</f>
        <v>33.475900000000003</v>
      </c>
      <c r="AC3882" s="9">
        <f>[1]!fa_apturn(A3882,D3882)</f>
        <v>15.8168086140314</v>
      </c>
      <c r="AD3882" s="9">
        <f>[1]!s_fa_invturn(A3882,D3882)</f>
        <v>4362.1477999999997</v>
      </c>
    </row>
    <row r="3883" spans="1:30">
      <c r="A3883">
        <v>600705</v>
      </c>
      <c r="B3883" t="s">
        <v>954</v>
      </c>
      <c r="C3883" t="s">
        <v>5018</v>
      </c>
      <c r="D3883" s="8">
        <f t="shared" si="61"/>
        <v>44926</v>
      </c>
      <c r="E3883" t="s">
        <v>7776</v>
      </c>
      <c r="F3883">
        <v>1</v>
      </c>
      <c r="G3883" t="s">
        <v>11228</v>
      </c>
      <c r="L3883" t="str" cm="1">
        <f t="array" ref="L3883">[1]!s_info_industry_gics(A3883,1)</f>
        <v>金融</v>
      </c>
      <c r="M3883" t="str" cm="1">
        <f t="array" ref="M3883">[1]!s_info_industry_gicscode(A3883,1)</f>
        <v>40</v>
      </c>
      <c r="N3883" t="str">
        <f>[1]!s_info_industry_gics(A3883,2)</f>
        <v>多元金融</v>
      </c>
      <c r="O3883" t="str">
        <f>[1]!s_info_industry_gicscode(A3883,2)</f>
        <v>4020</v>
      </c>
      <c r="P3883" cm="1">
        <f t="array" ref="P3883">[1]!s_stmnote_suppliertop5(A3883,D3883,1)</f>
        <v>0</v>
      </c>
      <c r="Q3883">
        <f>[1]!s_stmnote_suppliertop5(A3883,D3883,2)</f>
        <v>0</v>
      </c>
      <c r="R3883" cm="1">
        <f t="array" ref="R3883">[1]!s_stmnote_suppliertop5(A3883,D3883,3)</f>
        <v>0</v>
      </c>
      <c r="S3883" cm="1">
        <f t="array" ref="S3883">[1]!s_stmnote_suppliertop5(A3883,D3883,4)</f>
        <v>0</v>
      </c>
      <c r="T3883" cm="1">
        <f t="array" ref="T3883">[1]!s_stmnote_suppliertop5(A3883,D3883,5)</f>
        <v>0</v>
      </c>
      <c r="U3883" s="9">
        <f>[1]!s_stmnote_purchasetop5_pct(A3883,D3883)</f>
        <v>0</v>
      </c>
      <c r="V3883" cm="1">
        <f t="array" ref="V3883">[1]!s_stmnote_customertop5($A3883,$D3883,1)</f>
        <v>0</v>
      </c>
      <c r="W3883" cm="1">
        <f t="array" ref="W3883">[1]!s_stmnote_customertop5($A3883,$D3883,2)</f>
        <v>0</v>
      </c>
      <c r="X3883" cm="1">
        <f t="array" ref="X3883">[1]!s_stmnote_customertop5($A3883,$D3883,3)</f>
        <v>0</v>
      </c>
      <c r="Y3883" cm="1">
        <f t="array" ref="Y3883">[1]!s_stmnote_customertop5($A3883,$D3883,4)</f>
        <v>0</v>
      </c>
      <c r="Z3883" cm="1">
        <f t="array" ref="Z3883">[1]!s_stmnote_customertop5($A3883,$D3883,5)</f>
        <v>0</v>
      </c>
      <c r="AA3883" s="9">
        <f>[1]!s_stmnote_salestop5_pct(A3883,D3883)</f>
        <v>0</v>
      </c>
      <c r="AB3883" s="9">
        <f>[1]!s_fa_arturn(A3883,D3883)</f>
        <v>33.475900000000003</v>
      </c>
      <c r="AC3883" s="9">
        <f>[1]!fa_apturn(A3883,D3883)</f>
        <v>15.8168086140314</v>
      </c>
      <c r="AD3883" s="9">
        <f>[1]!s_fa_invturn(A3883,D3883)</f>
        <v>4362.1477999999997</v>
      </c>
    </row>
    <row r="3884" spans="1:30">
      <c r="A3884">
        <v>600705</v>
      </c>
      <c r="B3884" t="s">
        <v>954</v>
      </c>
      <c r="C3884" t="s">
        <v>5019</v>
      </c>
      <c r="D3884" s="8">
        <f t="shared" si="61"/>
        <v>44926</v>
      </c>
      <c r="E3884" t="s">
        <v>7479</v>
      </c>
      <c r="F3884">
        <v>1</v>
      </c>
      <c r="G3884" t="s">
        <v>9408</v>
      </c>
      <c r="L3884" t="str" cm="1">
        <f t="array" ref="L3884">[1]!s_info_industry_gics(A3884,1)</f>
        <v>金融</v>
      </c>
      <c r="M3884" t="str" cm="1">
        <f t="array" ref="M3884">[1]!s_info_industry_gicscode(A3884,1)</f>
        <v>40</v>
      </c>
      <c r="N3884" t="str">
        <f>[1]!s_info_industry_gics(A3884,2)</f>
        <v>多元金融</v>
      </c>
      <c r="O3884" t="str">
        <f>[1]!s_info_industry_gicscode(A3884,2)</f>
        <v>4020</v>
      </c>
      <c r="P3884" cm="1">
        <f t="array" ref="P3884">[1]!s_stmnote_suppliertop5(A3884,D3884,1)</f>
        <v>0</v>
      </c>
      <c r="Q3884">
        <f>[1]!s_stmnote_suppliertop5(A3884,D3884,2)</f>
        <v>0</v>
      </c>
      <c r="R3884" cm="1">
        <f t="array" ref="R3884">[1]!s_stmnote_suppliertop5(A3884,D3884,3)</f>
        <v>0</v>
      </c>
      <c r="S3884" cm="1">
        <f t="array" ref="S3884">[1]!s_stmnote_suppliertop5(A3884,D3884,4)</f>
        <v>0</v>
      </c>
      <c r="T3884" cm="1">
        <f t="array" ref="T3884">[1]!s_stmnote_suppliertop5(A3884,D3884,5)</f>
        <v>0</v>
      </c>
      <c r="U3884" s="9">
        <f>[1]!s_stmnote_purchasetop5_pct(A3884,D3884)</f>
        <v>0</v>
      </c>
      <c r="V3884" cm="1">
        <f t="array" ref="V3884">[1]!s_stmnote_customertop5($A3884,$D3884,1)</f>
        <v>0</v>
      </c>
      <c r="W3884" cm="1">
        <f t="array" ref="W3884">[1]!s_stmnote_customertop5($A3884,$D3884,2)</f>
        <v>0</v>
      </c>
      <c r="X3884" cm="1">
        <f t="array" ref="X3884">[1]!s_stmnote_customertop5($A3884,$D3884,3)</f>
        <v>0</v>
      </c>
      <c r="Y3884" cm="1">
        <f t="array" ref="Y3884">[1]!s_stmnote_customertop5($A3884,$D3884,4)</f>
        <v>0</v>
      </c>
      <c r="Z3884" cm="1">
        <f t="array" ref="Z3884">[1]!s_stmnote_customertop5($A3884,$D3884,5)</f>
        <v>0</v>
      </c>
      <c r="AA3884" s="9">
        <f>[1]!s_stmnote_salestop5_pct(A3884,D3884)</f>
        <v>0</v>
      </c>
      <c r="AB3884" s="9">
        <f>[1]!s_fa_arturn(A3884,D3884)</f>
        <v>33.475900000000003</v>
      </c>
      <c r="AC3884" s="9">
        <f>[1]!fa_apturn(A3884,D3884)</f>
        <v>15.8168086140314</v>
      </c>
      <c r="AD3884" s="9">
        <f>[1]!s_fa_invturn(A3884,D3884)</f>
        <v>4362.1477999999997</v>
      </c>
    </row>
    <row r="3885" spans="1:30">
      <c r="A3885">
        <v>600705</v>
      </c>
      <c r="B3885" t="s">
        <v>954</v>
      </c>
      <c r="C3885" t="s">
        <v>5020</v>
      </c>
      <c r="D3885" s="8">
        <f t="shared" si="61"/>
        <v>45291</v>
      </c>
      <c r="E3885" t="s">
        <v>7787</v>
      </c>
      <c r="F3885">
        <v>2</v>
      </c>
      <c r="G3885" t="s">
        <v>11229</v>
      </c>
      <c r="H3885" t="s">
        <v>12411</v>
      </c>
      <c r="L3885" t="str" cm="1">
        <f t="array" ref="L3885">[1]!s_info_industry_gics(A3885,1)</f>
        <v>金融</v>
      </c>
      <c r="M3885" t="str" cm="1">
        <f t="array" ref="M3885">[1]!s_info_industry_gicscode(A3885,1)</f>
        <v>40</v>
      </c>
      <c r="N3885" t="str">
        <f>[1]!s_info_industry_gics(A3885,2)</f>
        <v>多元金融</v>
      </c>
      <c r="O3885" t="str">
        <f>[1]!s_info_industry_gicscode(A3885,2)</f>
        <v>4020</v>
      </c>
      <c r="P3885" cm="1">
        <f t="array" ref="P3885">[1]!s_stmnote_suppliertop5(A3885,D3885,1)</f>
        <v>0</v>
      </c>
      <c r="Q3885">
        <f>[1]!s_stmnote_suppliertop5(A3885,D3885,2)</f>
        <v>0</v>
      </c>
      <c r="R3885" cm="1">
        <f t="array" ref="R3885">[1]!s_stmnote_suppliertop5(A3885,D3885,3)</f>
        <v>0</v>
      </c>
      <c r="S3885" cm="1">
        <f t="array" ref="S3885">[1]!s_stmnote_suppliertop5(A3885,D3885,4)</f>
        <v>0</v>
      </c>
      <c r="T3885" cm="1">
        <f t="array" ref="T3885">[1]!s_stmnote_suppliertop5(A3885,D3885,5)</f>
        <v>0</v>
      </c>
      <c r="U3885" s="9">
        <f>[1]!s_stmnote_purchasetop5_pct(A3885,D3885)</f>
        <v>0</v>
      </c>
      <c r="V3885" cm="1">
        <f t="array" ref="V3885">[1]!s_stmnote_customertop5($A3885,$D3885,1)</f>
        <v>0</v>
      </c>
      <c r="W3885" cm="1">
        <f t="array" ref="W3885">[1]!s_stmnote_customertop5($A3885,$D3885,2)</f>
        <v>0</v>
      </c>
      <c r="X3885" cm="1">
        <f t="array" ref="X3885">[1]!s_stmnote_customertop5($A3885,$D3885,3)</f>
        <v>0</v>
      </c>
      <c r="Y3885" cm="1">
        <f t="array" ref="Y3885">[1]!s_stmnote_customertop5($A3885,$D3885,4)</f>
        <v>0</v>
      </c>
      <c r="Z3885" cm="1">
        <f t="array" ref="Z3885">[1]!s_stmnote_customertop5($A3885,$D3885,5)</f>
        <v>0</v>
      </c>
      <c r="AA3885" s="9">
        <f>[1]!s_stmnote_salestop5_pct(A3885,D3885)</f>
        <v>0</v>
      </c>
      <c r="AB3885" s="9">
        <f>[1]!s_fa_arturn(A3885,D3885)</f>
        <v>47.630699999999997</v>
      </c>
      <c r="AC3885" s="9">
        <f>[1]!fa_apturn(A3885,D3885)</f>
        <v>28.537942251673901</v>
      </c>
      <c r="AD3885" s="9">
        <f>[1]!s_fa_invturn(A3885,D3885)</f>
        <v>0</v>
      </c>
    </row>
    <row r="3886" spans="1:30">
      <c r="A3886">
        <v>600705</v>
      </c>
      <c r="B3886" t="s">
        <v>954</v>
      </c>
      <c r="C3886" t="s">
        <v>5021</v>
      </c>
      <c r="D3886" s="8">
        <f t="shared" si="61"/>
        <v>45657</v>
      </c>
      <c r="E3886" t="s">
        <v>7089</v>
      </c>
      <c r="F3886">
        <v>2</v>
      </c>
      <c r="G3886" t="s">
        <v>11230</v>
      </c>
      <c r="H3886" t="s">
        <v>12412</v>
      </c>
      <c r="L3886" t="str" cm="1">
        <f t="array" ref="L3886">[1]!s_info_industry_gics(A3886,1)</f>
        <v>金融</v>
      </c>
      <c r="M3886" t="str" cm="1">
        <f t="array" ref="M3886">[1]!s_info_industry_gicscode(A3886,1)</f>
        <v>40</v>
      </c>
      <c r="N3886" t="str">
        <f>[1]!s_info_industry_gics(A3886,2)</f>
        <v>多元金融</v>
      </c>
      <c r="O3886" t="str">
        <f>[1]!s_info_industry_gicscode(A3886,2)</f>
        <v>4020</v>
      </c>
      <c r="P3886" cm="1">
        <f t="array" ref="P3886">[1]!s_stmnote_suppliertop5(A3886,D3886,1)</f>
        <v>0</v>
      </c>
      <c r="Q3886">
        <f>[1]!s_stmnote_suppliertop5(A3886,D3886,2)</f>
        <v>0</v>
      </c>
      <c r="R3886" cm="1">
        <f t="array" ref="R3886">[1]!s_stmnote_suppliertop5(A3886,D3886,3)</f>
        <v>0</v>
      </c>
      <c r="S3886" cm="1">
        <f t="array" ref="S3886">[1]!s_stmnote_suppliertop5(A3886,D3886,4)</f>
        <v>0</v>
      </c>
      <c r="T3886" cm="1">
        <f t="array" ref="T3886">[1]!s_stmnote_suppliertop5(A3886,D3886,5)</f>
        <v>0</v>
      </c>
      <c r="U3886" s="9">
        <f>[1]!s_stmnote_purchasetop5_pct(A3886,D3886)</f>
        <v>0</v>
      </c>
      <c r="V3886" cm="1">
        <f t="array" ref="V3886">[1]!s_stmnote_customertop5($A3886,$D3886,1)</f>
        <v>0</v>
      </c>
      <c r="W3886" cm="1">
        <f t="array" ref="W3886">[1]!s_stmnote_customertop5($A3886,$D3886,2)</f>
        <v>0</v>
      </c>
      <c r="X3886" cm="1">
        <f t="array" ref="X3886">[1]!s_stmnote_customertop5($A3886,$D3886,3)</f>
        <v>0</v>
      </c>
      <c r="Y3886" cm="1">
        <f t="array" ref="Y3886">[1]!s_stmnote_customertop5($A3886,$D3886,4)</f>
        <v>0</v>
      </c>
      <c r="Z3886" cm="1">
        <f t="array" ref="Z3886">[1]!s_stmnote_customertop5($A3886,$D3886,5)</f>
        <v>0</v>
      </c>
      <c r="AA3886" s="9">
        <f>[1]!s_stmnote_salestop5_pct(A3886,D3886)</f>
        <v>0</v>
      </c>
      <c r="AB3886" s="9">
        <f>[1]!s_fa_arturn(A3886,D3886)</f>
        <v>0</v>
      </c>
      <c r="AC3886" s="9">
        <f>[1]!fa_apturn(A3886,D3886)</f>
        <v>0</v>
      </c>
      <c r="AD3886" s="9">
        <f>[1]!s_fa_invturn(A3886,D3886)</f>
        <v>0</v>
      </c>
    </row>
    <row r="3887" spans="1:30">
      <c r="A3887">
        <v>600837</v>
      </c>
      <c r="B3887" t="s">
        <v>1003</v>
      </c>
      <c r="C3887" t="s">
        <v>5222</v>
      </c>
      <c r="D3887" s="8">
        <f t="shared" si="61"/>
        <v>45657</v>
      </c>
      <c r="E3887" t="s">
        <v>7014</v>
      </c>
      <c r="F3887">
        <v>1</v>
      </c>
      <c r="G3887" t="s">
        <v>9485</v>
      </c>
      <c r="L3887" t="str" cm="1">
        <f t="array" ref="L3887">[1]!s_info_industry_gics(A3887,1)</f>
        <v>金融</v>
      </c>
      <c r="M3887" t="str" cm="1">
        <f t="array" ref="M3887">[1]!s_info_industry_gicscode(A3887,1)</f>
        <v>40</v>
      </c>
      <c r="N3887" t="str">
        <f>[1]!s_info_industry_gics(A3887,2)</f>
        <v>多元金融</v>
      </c>
      <c r="O3887" t="str">
        <f>[1]!s_info_industry_gicscode(A3887,2)</f>
        <v>4020</v>
      </c>
      <c r="P3887" cm="1">
        <f t="array" ref="P3887">[1]!s_stmnote_suppliertop5(A3887,D3887,1)</f>
        <v>0</v>
      </c>
      <c r="Q3887">
        <f>[1]!s_stmnote_suppliertop5(A3887,D3887,2)</f>
        <v>0</v>
      </c>
      <c r="R3887" cm="1">
        <f t="array" ref="R3887">[1]!s_stmnote_suppliertop5(A3887,D3887,3)</f>
        <v>0</v>
      </c>
      <c r="S3887" cm="1">
        <f t="array" ref="S3887">[1]!s_stmnote_suppliertop5(A3887,D3887,4)</f>
        <v>0</v>
      </c>
      <c r="T3887" cm="1">
        <f t="array" ref="T3887">[1]!s_stmnote_suppliertop5(A3887,D3887,5)</f>
        <v>0</v>
      </c>
      <c r="U3887" s="9">
        <f>[1]!s_stmnote_purchasetop5_pct(A3887,D3887)</f>
        <v>0</v>
      </c>
      <c r="V3887" cm="1">
        <f t="array" ref="V3887">[1]!s_stmnote_customertop5($A3887,$D3887,1)</f>
        <v>0</v>
      </c>
      <c r="W3887" cm="1">
        <f t="array" ref="W3887">[1]!s_stmnote_customertop5($A3887,$D3887,2)</f>
        <v>0</v>
      </c>
      <c r="X3887" cm="1">
        <f t="array" ref="X3887">[1]!s_stmnote_customertop5($A3887,$D3887,3)</f>
        <v>0</v>
      </c>
      <c r="Y3887" cm="1">
        <f t="array" ref="Y3887">[1]!s_stmnote_customertop5($A3887,$D3887,4)</f>
        <v>0</v>
      </c>
      <c r="Z3887" cm="1">
        <f t="array" ref="Z3887">[1]!s_stmnote_customertop5($A3887,$D3887,5)</f>
        <v>0</v>
      </c>
      <c r="AA3887" s="9">
        <f>[1]!s_stmnote_salestop5_pct(A3887,D3887)</f>
        <v>0</v>
      </c>
      <c r="AB3887" s="9">
        <f>[1]!s_fa_arturn(A3887,D3887)</f>
        <v>0</v>
      </c>
      <c r="AC3887" s="9">
        <f>[1]!fa_apturn(A3887,D3887)</f>
        <v>0</v>
      </c>
      <c r="AD3887" s="9">
        <f>[1]!s_fa_invturn(A3887,D3887)</f>
        <v>0</v>
      </c>
    </row>
    <row r="3888" spans="1:30">
      <c r="A3888">
        <v>600909</v>
      </c>
      <c r="B3888" t="s">
        <v>1017</v>
      </c>
      <c r="C3888" t="s">
        <v>5257</v>
      </c>
      <c r="D3888" s="8">
        <f t="shared" si="61"/>
        <v>44561</v>
      </c>
      <c r="E3888" t="s">
        <v>7095</v>
      </c>
      <c r="F3888">
        <v>1</v>
      </c>
      <c r="G3888" t="s">
        <v>9504</v>
      </c>
      <c r="L3888" t="str" cm="1">
        <f t="array" ref="L3888">[1]!s_info_industry_gics(A3888,1)</f>
        <v>金融</v>
      </c>
      <c r="M3888" t="str" cm="1">
        <f t="array" ref="M3888">[1]!s_info_industry_gicscode(A3888,1)</f>
        <v>40</v>
      </c>
      <c r="N3888" t="str">
        <f>[1]!s_info_industry_gics(A3888,2)</f>
        <v>多元金融</v>
      </c>
      <c r="O3888" t="str">
        <f>[1]!s_info_industry_gicscode(A3888,2)</f>
        <v>4020</v>
      </c>
      <c r="P3888" cm="1">
        <f t="array" ref="P3888">[1]!s_stmnote_suppliertop5(A3888,D3888,1)</f>
        <v>0</v>
      </c>
      <c r="Q3888">
        <f>[1]!s_stmnote_suppliertop5(A3888,D3888,2)</f>
        <v>0</v>
      </c>
      <c r="R3888" cm="1">
        <f t="array" ref="R3888">[1]!s_stmnote_suppliertop5(A3888,D3888,3)</f>
        <v>0</v>
      </c>
      <c r="S3888" cm="1">
        <f t="array" ref="S3888">[1]!s_stmnote_suppliertop5(A3888,D3888,4)</f>
        <v>0</v>
      </c>
      <c r="T3888" cm="1">
        <f t="array" ref="T3888">[1]!s_stmnote_suppliertop5(A3888,D3888,5)</f>
        <v>0</v>
      </c>
      <c r="U3888" s="9">
        <f>[1]!s_stmnote_purchasetop5_pct(A3888,D3888)</f>
        <v>0</v>
      </c>
      <c r="V3888" cm="1">
        <f t="array" ref="V3888">[1]!s_stmnote_customertop5($A3888,$D3888,1)</f>
        <v>0</v>
      </c>
      <c r="W3888" cm="1">
        <f t="array" ref="W3888">[1]!s_stmnote_customertop5($A3888,$D3888,2)</f>
        <v>0</v>
      </c>
      <c r="X3888" cm="1">
        <f t="array" ref="X3888">[1]!s_stmnote_customertop5($A3888,$D3888,3)</f>
        <v>0</v>
      </c>
      <c r="Y3888" cm="1">
        <f t="array" ref="Y3888">[1]!s_stmnote_customertop5($A3888,$D3888,4)</f>
        <v>0</v>
      </c>
      <c r="Z3888" cm="1">
        <f t="array" ref="Z3888">[1]!s_stmnote_customertop5($A3888,$D3888,5)</f>
        <v>0</v>
      </c>
      <c r="AA3888" s="9">
        <f>[1]!s_stmnote_salestop5_pct(A3888,D3888)</f>
        <v>0</v>
      </c>
      <c r="AB3888" s="9">
        <f>[1]!s_fa_arturn(A3888,D3888)</f>
        <v>0</v>
      </c>
      <c r="AC3888" s="9">
        <f>[1]!fa_apturn(A3888,D3888)</f>
        <v>0</v>
      </c>
      <c r="AD3888" s="9">
        <f>[1]!s_fa_invturn(A3888,D3888)</f>
        <v>0</v>
      </c>
    </row>
    <row r="3889" spans="1:30">
      <c r="A3889">
        <v>600927</v>
      </c>
      <c r="B3889" t="s">
        <v>1021</v>
      </c>
      <c r="C3889" t="s">
        <v>5278</v>
      </c>
      <c r="D3889" s="8">
        <f t="shared" si="61"/>
        <v>44561</v>
      </c>
      <c r="E3889" t="s">
        <v>7184</v>
      </c>
      <c r="F3889">
        <v>1</v>
      </c>
      <c r="G3889" t="s">
        <v>9516</v>
      </c>
      <c r="L3889" t="str" cm="1">
        <f t="array" ref="L3889">[1]!s_info_industry_gics(A3889,1)</f>
        <v>金融</v>
      </c>
      <c r="M3889" t="str" cm="1">
        <f t="array" ref="M3889">[1]!s_info_industry_gicscode(A3889,1)</f>
        <v>40</v>
      </c>
      <c r="N3889" t="str">
        <f>[1]!s_info_industry_gics(A3889,2)</f>
        <v>多元金融</v>
      </c>
      <c r="O3889" t="str">
        <f>[1]!s_info_industry_gicscode(A3889,2)</f>
        <v>4020</v>
      </c>
      <c r="P3889" cm="1">
        <f t="array" ref="P3889">[1]!s_stmnote_suppliertop5(A3889,D3889,1)</f>
        <v>0</v>
      </c>
      <c r="Q3889">
        <f>[1]!s_stmnote_suppliertop5(A3889,D3889,2)</f>
        <v>0</v>
      </c>
      <c r="R3889" cm="1">
        <f t="array" ref="R3889">[1]!s_stmnote_suppliertop5(A3889,D3889,3)</f>
        <v>0</v>
      </c>
      <c r="S3889" cm="1">
        <f t="array" ref="S3889">[1]!s_stmnote_suppliertop5(A3889,D3889,4)</f>
        <v>0</v>
      </c>
      <c r="T3889" cm="1">
        <f t="array" ref="T3889">[1]!s_stmnote_suppliertop5(A3889,D3889,5)</f>
        <v>0</v>
      </c>
      <c r="U3889" s="9">
        <f>[1]!s_stmnote_purchasetop5_pct(A3889,D3889)</f>
        <v>0</v>
      </c>
      <c r="V3889" cm="1">
        <f t="array" ref="V3889">[1]!s_stmnote_customertop5($A3889,$D3889,1)</f>
        <v>0</v>
      </c>
      <c r="W3889" cm="1">
        <f t="array" ref="W3889">[1]!s_stmnote_customertop5($A3889,$D3889,2)</f>
        <v>0</v>
      </c>
      <c r="X3889" cm="1">
        <f t="array" ref="X3889">[1]!s_stmnote_customertop5($A3889,$D3889,3)</f>
        <v>0</v>
      </c>
      <c r="Y3889" cm="1">
        <f t="array" ref="Y3889">[1]!s_stmnote_customertop5($A3889,$D3889,4)</f>
        <v>0</v>
      </c>
      <c r="Z3889" cm="1">
        <f t="array" ref="Z3889">[1]!s_stmnote_customertop5($A3889,$D3889,5)</f>
        <v>0</v>
      </c>
      <c r="AA3889" s="9">
        <f>[1]!s_stmnote_salestop5_pct(A3889,D3889)</f>
        <v>0</v>
      </c>
      <c r="AB3889" s="9">
        <f>[1]!s_fa_arturn(A3889,D3889)</f>
        <v>0</v>
      </c>
      <c r="AC3889" s="9">
        <f>[1]!fa_apturn(A3889,D3889)</f>
        <v>0</v>
      </c>
      <c r="AD3889" s="9">
        <f>[1]!s_fa_invturn(A3889,D3889)</f>
        <v>0</v>
      </c>
    </row>
    <row r="3890" spans="1:30">
      <c r="A3890">
        <v>600927</v>
      </c>
      <c r="B3890" t="s">
        <v>1021</v>
      </c>
      <c r="C3890" t="s">
        <v>5279</v>
      </c>
      <c r="D3890" s="8">
        <f t="shared" si="61"/>
        <v>44561</v>
      </c>
      <c r="E3890" t="s">
        <v>7716</v>
      </c>
      <c r="F3890">
        <v>1</v>
      </c>
      <c r="G3890" t="s">
        <v>9516</v>
      </c>
      <c r="L3890" t="str" cm="1">
        <f t="array" ref="L3890">[1]!s_info_industry_gics(A3890,1)</f>
        <v>金融</v>
      </c>
      <c r="M3890" t="str" cm="1">
        <f t="array" ref="M3890">[1]!s_info_industry_gicscode(A3890,1)</f>
        <v>40</v>
      </c>
      <c r="N3890" t="str">
        <f>[1]!s_info_industry_gics(A3890,2)</f>
        <v>多元金融</v>
      </c>
      <c r="O3890" t="str">
        <f>[1]!s_info_industry_gicscode(A3890,2)</f>
        <v>4020</v>
      </c>
      <c r="P3890" cm="1">
        <f t="array" ref="P3890">[1]!s_stmnote_suppliertop5(A3890,D3890,1)</f>
        <v>0</v>
      </c>
      <c r="Q3890">
        <f>[1]!s_stmnote_suppliertop5(A3890,D3890,2)</f>
        <v>0</v>
      </c>
      <c r="R3890" cm="1">
        <f t="array" ref="R3890">[1]!s_stmnote_suppliertop5(A3890,D3890,3)</f>
        <v>0</v>
      </c>
      <c r="S3890" cm="1">
        <f t="array" ref="S3890">[1]!s_stmnote_suppliertop5(A3890,D3890,4)</f>
        <v>0</v>
      </c>
      <c r="T3890" cm="1">
        <f t="array" ref="T3890">[1]!s_stmnote_suppliertop5(A3890,D3890,5)</f>
        <v>0</v>
      </c>
      <c r="U3890" s="9">
        <f>[1]!s_stmnote_purchasetop5_pct(A3890,D3890)</f>
        <v>0</v>
      </c>
      <c r="V3890" cm="1">
        <f t="array" ref="V3890">[1]!s_stmnote_customertop5($A3890,$D3890,1)</f>
        <v>0</v>
      </c>
      <c r="W3890" cm="1">
        <f t="array" ref="W3890">[1]!s_stmnote_customertop5($A3890,$D3890,2)</f>
        <v>0</v>
      </c>
      <c r="X3890" cm="1">
        <f t="array" ref="X3890">[1]!s_stmnote_customertop5($A3890,$D3890,3)</f>
        <v>0</v>
      </c>
      <c r="Y3890" cm="1">
        <f t="array" ref="Y3890">[1]!s_stmnote_customertop5($A3890,$D3890,4)</f>
        <v>0</v>
      </c>
      <c r="Z3890" cm="1">
        <f t="array" ref="Z3890">[1]!s_stmnote_customertop5($A3890,$D3890,5)</f>
        <v>0</v>
      </c>
      <c r="AA3890" s="9">
        <f>[1]!s_stmnote_salestop5_pct(A3890,D3890)</f>
        <v>0</v>
      </c>
      <c r="AB3890" s="9">
        <f>[1]!s_fa_arturn(A3890,D3890)</f>
        <v>0</v>
      </c>
      <c r="AC3890" s="9">
        <f>[1]!fa_apturn(A3890,D3890)</f>
        <v>0</v>
      </c>
      <c r="AD3890" s="9">
        <f>[1]!s_fa_invturn(A3890,D3890)</f>
        <v>0</v>
      </c>
    </row>
    <row r="3891" spans="1:30">
      <c r="A3891">
        <v>600927</v>
      </c>
      <c r="B3891" t="s">
        <v>1021</v>
      </c>
      <c r="C3891" t="s">
        <v>5280</v>
      </c>
      <c r="D3891" s="8">
        <f t="shared" si="61"/>
        <v>44561</v>
      </c>
      <c r="E3891" t="s">
        <v>7349</v>
      </c>
      <c r="F3891">
        <v>1</v>
      </c>
      <c r="G3891" t="s">
        <v>9516</v>
      </c>
      <c r="L3891" t="str" cm="1">
        <f t="array" ref="L3891">[1]!s_info_industry_gics(A3891,1)</f>
        <v>金融</v>
      </c>
      <c r="M3891" t="str" cm="1">
        <f t="array" ref="M3891">[1]!s_info_industry_gicscode(A3891,1)</f>
        <v>40</v>
      </c>
      <c r="N3891" t="str">
        <f>[1]!s_info_industry_gics(A3891,2)</f>
        <v>多元金融</v>
      </c>
      <c r="O3891" t="str">
        <f>[1]!s_info_industry_gicscode(A3891,2)</f>
        <v>4020</v>
      </c>
      <c r="P3891" cm="1">
        <f t="array" ref="P3891">[1]!s_stmnote_suppliertop5(A3891,D3891,1)</f>
        <v>0</v>
      </c>
      <c r="Q3891">
        <f>[1]!s_stmnote_suppliertop5(A3891,D3891,2)</f>
        <v>0</v>
      </c>
      <c r="R3891" cm="1">
        <f t="array" ref="R3891">[1]!s_stmnote_suppliertop5(A3891,D3891,3)</f>
        <v>0</v>
      </c>
      <c r="S3891" cm="1">
        <f t="array" ref="S3891">[1]!s_stmnote_suppliertop5(A3891,D3891,4)</f>
        <v>0</v>
      </c>
      <c r="T3891" cm="1">
        <f t="array" ref="T3891">[1]!s_stmnote_suppliertop5(A3891,D3891,5)</f>
        <v>0</v>
      </c>
      <c r="U3891" s="9">
        <f>[1]!s_stmnote_purchasetop5_pct(A3891,D3891)</f>
        <v>0</v>
      </c>
      <c r="V3891" cm="1">
        <f t="array" ref="V3891">[1]!s_stmnote_customertop5($A3891,$D3891,1)</f>
        <v>0</v>
      </c>
      <c r="W3891" cm="1">
        <f t="array" ref="W3891">[1]!s_stmnote_customertop5($A3891,$D3891,2)</f>
        <v>0</v>
      </c>
      <c r="X3891" cm="1">
        <f t="array" ref="X3891">[1]!s_stmnote_customertop5($A3891,$D3891,3)</f>
        <v>0</v>
      </c>
      <c r="Y3891" cm="1">
        <f t="array" ref="Y3891">[1]!s_stmnote_customertop5($A3891,$D3891,4)</f>
        <v>0</v>
      </c>
      <c r="Z3891" cm="1">
        <f t="array" ref="Z3891">[1]!s_stmnote_customertop5($A3891,$D3891,5)</f>
        <v>0</v>
      </c>
      <c r="AA3891" s="9">
        <f>[1]!s_stmnote_salestop5_pct(A3891,D3891)</f>
        <v>0</v>
      </c>
      <c r="AB3891" s="9">
        <f>[1]!s_fa_arturn(A3891,D3891)</f>
        <v>0</v>
      </c>
      <c r="AC3891" s="9">
        <f>[1]!fa_apturn(A3891,D3891)</f>
        <v>0</v>
      </c>
      <c r="AD3891" s="9">
        <f>[1]!s_fa_invturn(A3891,D3891)</f>
        <v>0</v>
      </c>
    </row>
    <row r="3892" spans="1:30">
      <c r="A3892">
        <v>600927</v>
      </c>
      <c r="B3892" t="s">
        <v>1021</v>
      </c>
      <c r="C3892" t="s">
        <v>5281</v>
      </c>
      <c r="D3892" s="8">
        <f t="shared" si="61"/>
        <v>45291</v>
      </c>
      <c r="E3892" t="s">
        <v>7266</v>
      </c>
      <c r="F3892">
        <v>1</v>
      </c>
      <c r="G3892" t="s">
        <v>9517</v>
      </c>
      <c r="L3892" t="str" cm="1">
        <f t="array" ref="L3892">[1]!s_info_industry_gics(A3892,1)</f>
        <v>金融</v>
      </c>
      <c r="M3892" t="str" cm="1">
        <f t="array" ref="M3892">[1]!s_info_industry_gicscode(A3892,1)</f>
        <v>40</v>
      </c>
      <c r="N3892" t="str">
        <f>[1]!s_info_industry_gics(A3892,2)</f>
        <v>多元金融</v>
      </c>
      <c r="O3892" t="str">
        <f>[1]!s_info_industry_gicscode(A3892,2)</f>
        <v>4020</v>
      </c>
      <c r="P3892" cm="1">
        <f t="array" ref="P3892">[1]!s_stmnote_suppliertop5(A3892,D3892,1)</f>
        <v>0</v>
      </c>
      <c r="Q3892">
        <f>[1]!s_stmnote_suppliertop5(A3892,D3892,2)</f>
        <v>0</v>
      </c>
      <c r="R3892" cm="1">
        <f t="array" ref="R3892">[1]!s_stmnote_suppliertop5(A3892,D3892,3)</f>
        <v>0</v>
      </c>
      <c r="S3892" cm="1">
        <f t="array" ref="S3892">[1]!s_stmnote_suppliertop5(A3892,D3892,4)</f>
        <v>0</v>
      </c>
      <c r="T3892" cm="1">
        <f t="array" ref="T3892">[1]!s_stmnote_suppliertop5(A3892,D3892,5)</f>
        <v>0</v>
      </c>
      <c r="U3892" s="9">
        <f>[1]!s_stmnote_purchasetop5_pct(A3892,D3892)</f>
        <v>0</v>
      </c>
      <c r="V3892" cm="1">
        <f t="array" ref="V3892">[1]!s_stmnote_customertop5($A3892,$D3892,1)</f>
        <v>0</v>
      </c>
      <c r="W3892" cm="1">
        <f t="array" ref="W3892">[1]!s_stmnote_customertop5($A3892,$D3892,2)</f>
        <v>0</v>
      </c>
      <c r="X3892" cm="1">
        <f t="array" ref="X3892">[1]!s_stmnote_customertop5($A3892,$D3892,3)</f>
        <v>0</v>
      </c>
      <c r="Y3892" cm="1">
        <f t="array" ref="Y3892">[1]!s_stmnote_customertop5($A3892,$D3892,4)</f>
        <v>0</v>
      </c>
      <c r="Z3892" cm="1">
        <f t="array" ref="Z3892">[1]!s_stmnote_customertop5($A3892,$D3892,5)</f>
        <v>0</v>
      </c>
      <c r="AA3892" s="9">
        <f>[1]!s_stmnote_salestop5_pct(A3892,D3892)</f>
        <v>0</v>
      </c>
      <c r="AB3892" s="9">
        <f>[1]!s_fa_arturn(A3892,D3892)</f>
        <v>0</v>
      </c>
      <c r="AC3892" s="9">
        <f>[1]!fa_apturn(A3892,D3892)</f>
        <v>0</v>
      </c>
      <c r="AD3892" s="9">
        <f>[1]!s_fa_invturn(A3892,D3892)</f>
        <v>0</v>
      </c>
    </row>
    <row r="3893" spans="1:30">
      <c r="A3893">
        <v>600999</v>
      </c>
      <c r="B3893" t="s">
        <v>1035</v>
      </c>
      <c r="C3893" t="s">
        <v>5323</v>
      </c>
      <c r="D3893" s="8">
        <f t="shared" si="61"/>
        <v>45657</v>
      </c>
      <c r="E3893" t="s">
        <v>7014</v>
      </c>
      <c r="F3893">
        <v>1</v>
      </c>
      <c r="G3893" t="s">
        <v>9538</v>
      </c>
      <c r="L3893" t="str" cm="1">
        <f t="array" ref="L3893">[1]!s_info_industry_gics(A3893,1)</f>
        <v>金融</v>
      </c>
      <c r="M3893" t="str" cm="1">
        <f t="array" ref="M3893">[1]!s_info_industry_gicscode(A3893,1)</f>
        <v>40</v>
      </c>
      <c r="N3893" t="str">
        <f>[1]!s_info_industry_gics(A3893,2)</f>
        <v>多元金融</v>
      </c>
      <c r="O3893" t="str">
        <f>[1]!s_info_industry_gicscode(A3893,2)</f>
        <v>4020</v>
      </c>
      <c r="P3893" cm="1">
        <f t="array" ref="P3893">[1]!s_stmnote_suppliertop5(A3893,D3893,1)</f>
        <v>0</v>
      </c>
      <c r="Q3893">
        <f>[1]!s_stmnote_suppliertop5(A3893,D3893,2)</f>
        <v>0</v>
      </c>
      <c r="R3893" cm="1">
        <f t="array" ref="R3893">[1]!s_stmnote_suppliertop5(A3893,D3893,3)</f>
        <v>0</v>
      </c>
      <c r="S3893" cm="1">
        <f t="array" ref="S3893">[1]!s_stmnote_suppliertop5(A3893,D3893,4)</f>
        <v>0</v>
      </c>
      <c r="T3893" cm="1">
        <f t="array" ref="T3893">[1]!s_stmnote_suppliertop5(A3893,D3893,5)</f>
        <v>0</v>
      </c>
      <c r="U3893" s="9">
        <f>[1]!s_stmnote_purchasetop5_pct(A3893,D3893)</f>
        <v>0</v>
      </c>
      <c r="V3893" cm="1">
        <f t="array" ref="V3893">[1]!s_stmnote_customertop5($A3893,$D3893,1)</f>
        <v>0</v>
      </c>
      <c r="W3893" cm="1">
        <f t="array" ref="W3893">[1]!s_stmnote_customertop5($A3893,$D3893,2)</f>
        <v>0</v>
      </c>
      <c r="X3893" cm="1">
        <f t="array" ref="X3893">[1]!s_stmnote_customertop5($A3893,$D3893,3)</f>
        <v>0</v>
      </c>
      <c r="Y3893" cm="1">
        <f t="array" ref="Y3893">[1]!s_stmnote_customertop5($A3893,$D3893,4)</f>
        <v>0</v>
      </c>
      <c r="Z3893" cm="1">
        <f t="array" ref="Z3893">[1]!s_stmnote_customertop5($A3893,$D3893,5)</f>
        <v>0</v>
      </c>
      <c r="AA3893" s="9">
        <f>[1]!s_stmnote_salestop5_pct(A3893,D3893)</f>
        <v>0</v>
      </c>
      <c r="AB3893" s="9">
        <f>[1]!s_fa_arturn(A3893,D3893)</f>
        <v>0</v>
      </c>
      <c r="AC3893" s="9">
        <f>[1]!fa_apturn(A3893,D3893)</f>
        <v>0</v>
      </c>
      <c r="AD3893" s="9">
        <f>[1]!s_fa_invturn(A3893,D3893)</f>
        <v>0</v>
      </c>
    </row>
    <row r="3894" spans="1:30">
      <c r="A3894">
        <v>601066</v>
      </c>
      <c r="B3894" t="s">
        <v>1046</v>
      </c>
      <c r="C3894" t="s">
        <v>5382</v>
      </c>
      <c r="D3894" s="8">
        <f t="shared" si="61"/>
        <v>44561</v>
      </c>
      <c r="E3894" t="s">
        <v>7228</v>
      </c>
      <c r="F3894">
        <v>1</v>
      </c>
      <c r="G3894" t="s">
        <v>9565</v>
      </c>
      <c r="L3894" t="str" cm="1">
        <f t="array" ref="L3894">[1]!s_info_industry_gics(A3894,1)</f>
        <v>金融</v>
      </c>
      <c r="M3894" t="str" cm="1">
        <f t="array" ref="M3894">[1]!s_info_industry_gicscode(A3894,1)</f>
        <v>40</v>
      </c>
      <c r="N3894" t="str">
        <f>[1]!s_info_industry_gics(A3894,2)</f>
        <v>多元金融</v>
      </c>
      <c r="O3894" t="str">
        <f>[1]!s_info_industry_gicscode(A3894,2)</f>
        <v>4020</v>
      </c>
      <c r="P3894" cm="1">
        <f t="array" ref="P3894">[1]!s_stmnote_suppliertop5(A3894,D3894,1)</f>
        <v>0</v>
      </c>
      <c r="Q3894">
        <f>[1]!s_stmnote_suppliertop5(A3894,D3894,2)</f>
        <v>0</v>
      </c>
      <c r="R3894" cm="1">
        <f t="array" ref="R3894">[1]!s_stmnote_suppliertop5(A3894,D3894,3)</f>
        <v>0</v>
      </c>
      <c r="S3894" cm="1">
        <f t="array" ref="S3894">[1]!s_stmnote_suppliertop5(A3894,D3894,4)</f>
        <v>0</v>
      </c>
      <c r="T3894" cm="1">
        <f t="array" ref="T3894">[1]!s_stmnote_suppliertop5(A3894,D3894,5)</f>
        <v>0</v>
      </c>
      <c r="U3894" s="9">
        <f>[1]!s_stmnote_purchasetop5_pct(A3894,D3894)</f>
        <v>0</v>
      </c>
      <c r="V3894" cm="1">
        <f t="array" ref="V3894">[1]!s_stmnote_customertop5($A3894,$D3894,1)</f>
        <v>0</v>
      </c>
      <c r="W3894" cm="1">
        <f t="array" ref="W3894">[1]!s_stmnote_customertop5($A3894,$D3894,2)</f>
        <v>0</v>
      </c>
      <c r="X3894" cm="1">
        <f t="array" ref="X3894">[1]!s_stmnote_customertop5($A3894,$D3894,3)</f>
        <v>0</v>
      </c>
      <c r="Y3894" cm="1">
        <f t="array" ref="Y3894">[1]!s_stmnote_customertop5($A3894,$D3894,4)</f>
        <v>0</v>
      </c>
      <c r="Z3894" cm="1">
        <f t="array" ref="Z3894">[1]!s_stmnote_customertop5($A3894,$D3894,5)</f>
        <v>0</v>
      </c>
      <c r="AA3894" s="9">
        <f>[1]!s_stmnote_salestop5_pct(A3894,D3894)</f>
        <v>0</v>
      </c>
      <c r="AB3894" s="9">
        <f>[1]!s_fa_arturn(A3894,D3894)</f>
        <v>0</v>
      </c>
      <c r="AC3894" s="9">
        <f>[1]!fa_apturn(A3894,D3894)</f>
        <v>0</v>
      </c>
      <c r="AD3894" s="9">
        <f>[1]!s_fa_invturn(A3894,D3894)</f>
        <v>0</v>
      </c>
    </row>
    <row r="3895" spans="1:30">
      <c r="A3895">
        <v>601136</v>
      </c>
      <c r="B3895" t="s">
        <v>1058</v>
      </c>
      <c r="C3895" t="s">
        <v>5407</v>
      </c>
      <c r="D3895" s="8">
        <f t="shared" si="61"/>
        <v>45291</v>
      </c>
      <c r="E3895" t="s">
        <v>7308</v>
      </c>
      <c r="F3895">
        <v>1</v>
      </c>
      <c r="G3895" t="s">
        <v>9583</v>
      </c>
      <c r="L3895" t="str" cm="1">
        <f t="array" ref="L3895">[1]!s_info_industry_gics(A3895,1)</f>
        <v>金融</v>
      </c>
      <c r="M3895" t="str" cm="1">
        <f t="array" ref="M3895">[1]!s_info_industry_gicscode(A3895,1)</f>
        <v>40</v>
      </c>
      <c r="N3895" t="str">
        <f>[1]!s_info_industry_gics(A3895,2)</f>
        <v>多元金融</v>
      </c>
      <c r="O3895" t="str">
        <f>[1]!s_info_industry_gicscode(A3895,2)</f>
        <v>4020</v>
      </c>
      <c r="P3895" cm="1">
        <f t="array" ref="P3895">[1]!s_stmnote_suppliertop5(A3895,D3895,1)</f>
        <v>0</v>
      </c>
      <c r="Q3895">
        <f>[1]!s_stmnote_suppliertop5(A3895,D3895,2)</f>
        <v>0</v>
      </c>
      <c r="R3895" cm="1">
        <f t="array" ref="R3895">[1]!s_stmnote_suppliertop5(A3895,D3895,3)</f>
        <v>0</v>
      </c>
      <c r="S3895" cm="1">
        <f t="array" ref="S3895">[1]!s_stmnote_suppliertop5(A3895,D3895,4)</f>
        <v>0</v>
      </c>
      <c r="T3895" cm="1">
        <f t="array" ref="T3895">[1]!s_stmnote_suppliertop5(A3895,D3895,5)</f>
        <v>0</v>
      </c>
      <c r="U3895" s="9">
        <f>[1]!s_stmnote_purchasetop5_pct(A3895,D3895)</f>
        <v>0</v>
      </c>
      <c r="V3895" cm="1">
        <f t="array" ref="V3895">[1]!s_stmnote_customertop5($A3895,$D3895,1)</f>
        <v>0</v>
      </c>
      <c r="W3895" cm="1">
        <f t="array" ref="W3895">[1]!s_stmnote_customertop5($A3895,$D3895,2)</f>
        <v>0</v>
      </c>
      <c r="X3895" cm="1">
        <f t="array" ref="X3895">[1]!s_stmnote_customertop5($A3895,$D3895,3)</f>
        <v>0</v>
      </c>
      <c r="Y3895" cm="1">
        <f t="array" ref="Y3895">[1]!s_stmnote_customertop5($A3895,$D3895,4)</f>
        <v>0</v>
      </c>
      <c r="Z3895" cm="1">
        <f t="array" ref="Z3895">[1]!s_stmnote_customertop5($A3895,$D3895,5)</f>
        <v>0</v>
      </c>
      <c r="AA3895" s="9">
        <f>[1]!s_stmnote_salestop5_pct(A3895,D3895)</f>
        <v>0</v>
      </c>
      <c r="AB3895" s="9">
        <f>[1]!s_fa_arturn(A3895,D3895)</f>
        <v>0</v>
      </c>
      <c r="AC3895" s="9">
        <f>[1]!fa_apturn(A3895,D3895)</f>
        <v>0</v>
      </c>
      <c r="AD3895" s="9">
        <f>[1]!s_fa_invturn(A3895,D3895)</f>
        <v>0</v>
      </c>
    </row>
    <row r="3896" spans="1:30">
      <c r="A3896">
        <v>601136</v>
      </c>
      <c r="B3896" t="s">
        <v>1058</v>
      </c>
      <c r="C3896" t="s">
        <v>5408</v>
      </c>
      <c r="D3896" s="8">
        <f t="shared" si="61"/>
        <v>45657</v>
      </c>
      <c r="E3896" t="s">
        <v>7119</v>
      </c>
      <c r="F3896">
        <v>1</v>
      </c>
      <c r="G3896" t="s">
        <v>9584</v>
      </c>
      <c r="L3896" t="str" cm="1">
        <f t="array" ref="L3896">[1]!s_info_industry_gics(A3896,1)</f>
        <v>金融</v>
      </c>
      <c r="M3896" t="str" cm="1">
        <f t="array" ref="M3896">[1]!s_info_industry_gicscode(A3896,1)</f>
        <v>40</v>
      </c>
      <c r="N3896" t="str">
        <f>[1]!s_info_industry_gics(A3896,2)</f>
        <v>多元金融</v>
      </c>
      <c r="O3896" t="str">
        <f>[1]!s_info_industry_gicscode(A3896,2)</f>
        <v>4020</v>
      </c>
      <c r="P3896" cm="1">
        <f t="array" ref="P3896">[1]!s_stmnote_suppliertop5(A3896,D3896,1)</f>
        <v>0</v>
      </c>
      <c r="Q3896">
        <f>[1]!s_stmnote_suppliertop5(A3896,D3896,2)</f>
        <v>0</v>
      </c>
      <c r="R3896" cm="1">
        <f t="array" ref="R3896">[1]!s_stmnote_suppliertop5(A3896,D3896,3)</f>
        <v>0</v>
      </c>
      <c r="S3896" cm="1">
        <f t="array" ref="S3896">[1]!s_stmnote_suppliertop5(A3896,D3896,4)</f>
        <v>0</v>
      </c>
      <c r="T3896" cm="1">
        <f t="array" ref="T3896">[1]!s_stmnote_suppliertop5(A3896,D3896,5)</f>
        <v>0</v>
      </c>
      <c r="U3896" s="9">
        <f>[1]!s_stmnote_purchasetop5_pct(A3896,D3896)</f>
        <v>0</v>
      </c>
      <c r="V3896" cm="1">
        <f t="array" ref="V3896">[1]!s_stmnote_customertop5($A3896,$D3896,1)</f>
        <v>0</v>
      </c>
      <c r="W3896" cm="1">
        <f t="array" ref="W3896">[1]!s_stmnote_customertop5($A3896,$D3896,2)</f>
        <v>0</v>
      </c>
      <c r="X3896" cm="1">
        <f t="array" ref="X3896">[1]!s_stmnote_customertop5($A3896,$D3896,3)</f>
        <v>0</v>
      </c>
      <c r="Y3896" cm="1">
        <f t="array" ref="Y3896">[1]!s_stmnote_customertop5($A3896,$D3896,4)</f>
        <v>0</v>
      </c>
      <c r="Z3896" cm="1">
        <f t="array" ref="Z3896">[1]!s_stmnote_customertop5($A3896,$D3896,5)</f>
        <v>0</v>
      </c>
      <c r="AA3896" s="9">
        <f>[1]!s_stmnote_salestop5_pct(A3896,D3896)</f>
        <v>0</v>
      </c>
      <c r="AB3896" s="9">
        <f>[1]!s_fa_arturn(A3896,D3896)</f>
        <v>0</v>
      </c>
      <c r="AC3896" s="9">
        <f>[1]!fa_apturn(A3896,D3896)</f>
        <v>0</v>
      </c>
      <c r="AD3896" s="9">
        <f>[1]!s_fa_invturn(A3896,D3896)</f>
        <v>0</v>
      </c>
    </row>
    <row r="3897" spans="1:30">
      <c r="A3897">
        <v>601696</v>
      </c>
      <c r="B3897" t="s">
        <v>1098</v>
      </c>
      <c r="C3897" t="s">
        <v>5629</v>
      </c>
      <c r="D3897" s="8">
        <f t="shared" si="61"/>
        <v>44926</v>
      </c>
      <c r="E3897" t="s">
        <v>7171</v>
      </c>
      <c r="F3897">
        <v>1</v>
      </c>
      <c r="G3897" t="s">
        <v>9678</v>
      </c>
      <c r="L3897" t="str" cm="1">
        <f t="array" ref="L3897">[1]!s_info_industry_gics(A3897,1)</f>
        <v>金融</v>
      </c>
      <c r="M3897" t="str" cm="1">
        <f t="array" ref="M3897">[1]!s_info_industry_gicscode(A3897,1)</f>
        <v>40</v>
      </c>
      <c r="N3897" t="str">
        <f>[1]!s_info_industry_gics(A3897,2)</f>
        <v>多元金融</v>
      </c>
      <c r="O3897" t="str">
        <f>[1]!s_info_industry_gicscode(A3897,2)</f>
        <v>4020</v>
      </c>
      <c r="P3897" cm="1">
        <f t="array" ref="P3897">[1]!s_stmnote_suppliertop5(A3897,D3897,1)</f>
        <v>0</v>
      </c>
      <c r="Q3897">
        <f>[1]!s_stmnote_suppliertop5(A3897,D3897,2)</f>
        <v>0</v>
      </c>
      <c r="R3897" cm="1">
        <f t="array" ref="R3897">[1]!s_stmnote_suppliertop5(A3897,D3897,3)</f>
        <v>0</v>
      </c>
      <c r="S3897" cm="1">
        <f t="array" ref="S3897">[1]!s_stmnote_suppliertop5(A3897,D3897,4)</f>
        <v>0</v>
      </c>
      <c r="T3897" cm="1">
        <f t="array" ref="T3897">[1]!s_stmnote_suppliertop5(A3897,D3897,5)</f>
        <v>0</v>
      </c>
      <c r="U3897" s="9">
        <f>[1]!s_stmnote_purchasetop5_pct(A3897,D3897)</f>
        <v>0</v>
      </c>
      <c r="V3897" cm="1">
        <f t="array" ref="V3897">[1]!s_stmnote_customertop5($A3897,$D3897,1)</f>
        <v>0</v>
      </c>
      <c r="W3897" cm="1">
        <f t="array" ref="W3897">[1]!s_stmnote_customertop5($A3897,$D3897,2)</f>
        <v>0</v>
      </c>
      <c r="X3897" cm="1">
        <f t="array" ref="X3897">[1]!s_stmnote_customertop5($A3897,$D3897,3)</f>
        <v>0</v>
      </c>
      <c r="Y3897" cm="1">
        <f t="array" ref="Y3897">[1]!s_stmnote_customertop5($A3897,$D3897,4)</f>
        <v>0</v>
      </c>
      <c r="Z3897" cm="1">
        <f t="array" ref="Z3897">[1]!s_stmnote_customertop5($A3897,$D3897,5)</f>
        <v>0</v>
      </c>
      <c r="AA3897" s="9">
        <f>[1]!s_stmnote_salestop5_pct(A3897,D3897)</f>
        <v>0</v>
      </c>
      <c r="AB3897" s="9">
        <f>[1]!s_fa_arturn(A3897,D3897)</f>
        <v>0</v>
      </c>
      <c r="AC3897" s="9">
        <f>[1]!fa_apturn(A3897,D3897)</f>
        <v>0</v>
      </c>
      <c r="AD3897" s="9">
        <f>[1]!s_fa_invturn(A3897,D3897)</f>
        <v>0</v>
      </c>
    </row>
    <row r="3898" spans="1:30">
      <c r="A3898">
        <v>601696</v>
      </c>
      <c r="B3898" t="s">
        <v>1098</v>
      </c>
      <c r="C3898" t="s">
        <v>5630</v>
      </c>
      <c r="D3898" s="8">
        <f t="shared" si="61"/>
        <v>45291</v>
      </c>
      <c r="E3898" t="s">
        <v>6942</v>
      </c>
      <c r="F3898">
        <v>1</v>
      </c>
      <c r="G3898" t="s">
        <v>9679</v>
      </c>
      <c r="L3898" t="str" cm="1">
        <f t="array" ref="L3898">[1]!s_info_industry_gics(A3898,1)</f>
        <v>金融</v>
      </c>
      <c r="M3898" t="str" cm="1">
        <f t="array" ref="M3898">[1]!s_info_industry_gicscode(A3898,1)</f>
        <v>40</v>
      </c>
      <c r="N3898" t="str">
        <f>[1]!s_info_industry_gics(A3898,2)</f>
        <v>多元金融</v>
      </c>
      <c r="O3898" t="str">
        <f>[1]!s_info_industry_gicscode(A3898,2)</f>
        <v>4020</v>
      </c>
      <c r="P3898" cm="1">
        <f t="array" ref="P3898">[1]!s_stmnote_suppliertop5(A3898,D3898,1)</f>
        <v>0</v>
      </c>
      <c r="Q3898">
        <f>[1]!s_stmnote_suppliertop5(A3898,D3898,2)</f>
        <v>0</v>
      </c>
      <c r="R3898" cm="1">
        <f t="array" ref="R3898">[1]!s_stmnote_suppliertop5(A3898,D3898,3)</f>
        <v>0</v>
      </c>
      <c r="S3898" cm="1">
        <f t="array" ref="S3898">[1]!s_stmnote_suppliertop5(A3898,D3898,4)</f>
        <v>0</v>
      </c>
      <c r="T3898" cm="1">
        <f t="array" ref="T3898">[1]!s_stmnote_suppliertop5(A3898,D3898,5)</f>
        <v>0</v>
      </c>
      <c r="U3898" s="9">
        <f>[1]!s_stmnote_purchasetop5_pct(A3898,D3898)</f>
        <v>0</v>
      </c>
      <c r="V3898" cm="1">
        <f t="array" ref="V3898">[1]!s_stmnote_customertop5($A3898,$D3898,1)</f>
        <v>0</v>
      </c>
      <c r="W3898" cm="1">
        <f t="array" ref="W3898">[1]!s_stmnote_customertop5($A3898,$D3898,2)</f>
        <v>0</v>
      </c>
      <c r="X3898" cm="1">
        <f t="array" ref="X3898">[1]!s_stmnote_customertop5($A3898,$D3898,3)</f>
        <v>0</v>
      </c>
      <c r="Y3898" cm="1">
        <f t="array" ref="Y3898">[1]!s_stmnote_customertop5($A3898,$D3898,4)</f>
        <v>0</v>
      </c>
      <c r="Z3898" cm="1">
        <f t="array" ref="Z3898">[1]!s_stmnote_customertop5($A3898,$D3898,5)</f>
        <v>0</v>
      </c>
      <c r="AA3898" s="9">
        <f>[1]!s_stmnote_salestop5_pct(A3898,D3898)</f>
        <v>0</v>
      </c>
      <c r="AB3898" s="9">
        <f>[1]!s_fa_arturn(A3898,D3898)</f>
        <v>0</v>
      </c>
      <c r="AC3898" s="9">
        <f>[1]!fa_apturn(A3898,D3898)</f>
        <v>0</v>
      </c>
      <c r="AD3898" s="9">
        <f>[1]!s_fa_invturn(A3898,D3898)</f>
        <v>0</v>
      </c>
    </row>
    <row r="3899" spans="1:30">
      <c r="A3899">
        <v>601696</v>
      </c>
      <c r="B3899" t="s">
        <v>1098</v>
      </c>
      <c r="C3899" t="s">
        <v>5631</v>
      </c>
      <c r="D3899" s="8">
        <f t="shared" si="61"/>
        <v>45657</v>
      </c>
      <c r="E3899" t="s">
        <v>7665</v>
      </c>
      <c r="F3899">
        <v>1</v>
      </c>
      <c r="G3899" t="s">
        <v>9680</v>
      </c>
      <c r="L3899" t="str" cm="1">
        <f t="array" ref="L3899">[1]!s_info_industry_gics(A3899,1)</f>
        <v>金融</v>
      </c>
      <c r="M3899" t="str" cm="1">
        <f t="array" ref="M3899">[1]!s_info_industry_gicscode(A3899,1)</f>
        <v>40</v>
      </c>
      <c r="N3899" t="str">
        <f>[1]!s_info_industry_gics(A3899,2)</f>
        <v>多元金融</v>
      </c>
      <c r="O3899" t="str">
        <f>[1]!s_info_industry_gicscode(A3899,2)</f>
        <v>4020</v>
      </c>
      <c r="P3899" cm="1">
        <f t="array" ref="P3899">[1]!s_stmnote_suppliertop5(A3899,D3899,1)</f>
        <v>0</v>
      </c>
      <c r="Q3899">
        <f>[1]!s_stmnote_suppliertop5(A3899,D3899,2)</f>
        <v>0</v>
      </c>
      <c r="R3899" cm="1">
        <f t="array" ref="R3899">[1]!s_stmnote_suppliertop5(A3899,D3899,3)</f>
        <v>0</v>
      </c>
      <c r="S3899" cm="1">
        <f t="array" ref="S3899">[1]!s_stmnote_suppliertop5(A3899,D3899,4)</f>
        <v>0</v>
      </c>
      <c r="T3899" cm="1">
        <f t="array" ref="T3899">[1]!s_stmnote_suppliertop5(A3899,D3899,5)</f>
        <v>0</v>
      </c>
      <c r="U3899" s="9">
        <f>[1]!s_stmnote_purchasetop5_pct(A3899,D3899)</f>
        <v>0</v>
      </c>
      <c r="V3899" cm="1">
        <f t="array" ref="V3899">[1]!s_stmnote_customertop5($A3899,$D3899,1)</f>
        <v>0</v>
      </c>
      <c r="W3899" cm="1">
        <f t="array" ref="W3899">[1]!s_stmnote_customertop5($A3899,$D3899,2)</f>
        <v>0</v>
      </c>
      <c r="X3899" cm="1">
        <f t="array" ref="X3899">[1]!s_stmnote_customertop5($A3899,$D3899,3)</f>
        <v>0</v>
      </c>
      <c r="Y3899" cm="1">
        <f t="array" ref="Y3899">[1]!s_stmnote_customertop5($A3899,$D3899,4)</f>
        <v>0</v>
      </c>
      <c r="Z3899" cm="1">
        <f t="array" ref="Z3899">[1]!s_stmnote_customertop5($A3899,$D3899,5)</f>
        <v>0</v>
      </c>
      <c r="AA3899" s="9">
        <f>[1]!s_stmnote_salestop5_pct(A3899,D3899)</f>
        <v>0</v>
      </c>
      <c r="AB3899" s="9">
        <f>[1]!s_fa_arturn(A3899,D3899)</f>
        <v>0</v>
      </c>
      <c r="AC3899" s="9">
        <f>[1]!fa_apturn(A3899,D3899)</f>
        <v>0</v>
      </c>
      <c r="AD3899" s="9">
        <f>[1]!s_fa_invturn(A3899,D3899)</f>
        <v>0</v>
      </c>
    </row>
    <row r="3900" spans="1:30">
      <c r="A3900">
        <v>601995</v>
      </c>
      <c r="B3900" t="s">
        <v>1127</v>
      </c>
      <c r="C3900" t="s">
        <v>5769</v>
      </c>
      <c r="D3900" s="8">
        <f t="shared" si="61"/>
        <v>44926</v>
      </c>
      <c r="E3900" t="s">
        <v>7049</v>
      </c>
      <c r="F3900">
        <v>1</v>
      </c>
      <c r="G3900" t="s">
        <v>9741</v>
      </c>
      <c r="L3900" t="str" cm="1">
        <f t="array" ref="L3900">[1]!s_info_industry_gics(A3900,1)</f>
        <v>金融</v>
      </c>
      <c r="M3900" t="str" cm="1">
        <f t="array" ref="M3900">[1]!s_info_industry_gicscode(A3900,1)</f>
        <v>40</v>
      </c>
      <c r="N3900" t="str">
        <f>[1]!s_info_industry_gics(A3900,2)</f>
        <v>多元金融</v>
      </c>
      <c r="O3900" t="str">
        <f>[1]!s_info_industry_gicscode(A3900,2)</f>
        <v>4020</v>
      </c>
      <c r="P3900" cm="1">
        <f t="array" ref="P3900">[1]!s_stmnote_suppliertop5(A3900,D3900,1)</f>
        <v>0</v>
      </c>
      <c r="Q3900">
        <f>[1]!s_stmnote_suppliertop5(A3900,D3900,2)</f>
        <v>0</v>
      </c>
      <c r="R3900" cm="1">
        <f t="array" ref="R3900">[1]!s_stmnote_suppliertop5(A3900,D3900,3)</f>
        <v>0</v>
      </c>
      <c r="S3900" cm="1">
        <f t="array" ref="S3900">[1]!s_stmnote_suppliertop5(A3900,D3900,4)</f>
        <v>0</v>
      </c>
      <c r="T3900" cm="1">
        <f t="array" ref="T3900">[1]!s_stmnote_suppliertop5(A3900,D3900,5)</f>
        <v>0</v>
      </c>
      <c r="U3900" s="9">
        <f>[1]!s_stmnote_purchasetop5_pct(A3900,D3900)</f>
        <v>0</v>
      </c>
      <c r="V3900" cm="1">
        <f t="array" ref="V3900">[1]!s_stmnote_customertop5($A3900,$D3900,1)</f>
        <v>0</v>
      </c>
      <c r="W3900" cm="1">
        <f t="array" ref="W3900">[1]!s_stmnote_customertop5($A3900,$D3900,2)</f>
        <v>0</v>
      </c>
      <c r="X3900" cm="1">
        <f t="array" ref="X3900">[1]!s_stmnote_customertop5($A3900,$D3900,3)</f>
        <v>0</v>
      </c>
      <c r="Y3900" cm="1">
        <f t="array" ref="Y3900">[1]!s_stmnote_customertop5($A3900,$D3900,4)</f>
        <v>0</v>
      </c>
      <c r="Z3900" cm="1">
        <f t="array" ref="Z3900">[1]!s_stmnote_customertop5($A3900,$D3900,5)</f>
        <v>0</v>
      </c>
      <c r="AA3900" s="9">
        <f>[1]!s_stmnote_salestop5_pct(A3900,D3900)</f>
        <v>0</v>
      </c>
      <c r="AB3900" s="9">
        <f>[1]!s_fa_arturn(A3900,D3900)</f>
        <v>0</v>
      </c>
      <c r="AC3900" s="9">
        <f>[1]!fa_apturn(A3900,D3900)</f>
        <v>0</v>
      </c>
      <c r="AD3900" s="9">
        <f>[1]!s_fa_invturn(A3900,D3900)</f>
        <v>0</v>
      </c>
    </row>
    <row r="3901" spans="1:30">
      <c r="A3901" s="3" t="s">
        <v>12858</v>
      </c>
      <c r="B3901" t="s">
        <v>326</v>
      </c>
      <c r="C3901" t="s">
        <v>6655</v>
      </c>
      <c r="D3901" s="8">
        <f t="shared" si="61"/>
        <v>45657</v>
      </c>
      <c r="E3901" t="s">
        <v>7665</v>
      </c>
      <c r="F3901">
        <v>1</v>
      </c>
      <c r="G3901" t="s">
        <v>10108</v>
      </c>
      <c r="L3901" t="str" cm="1">
        <f t="array" ref="L3901">[1]!s_info_industry_gics(A3901,1)</f>
        <v>金融</v>
      </c>
      <c r="M3901" t="str" cm="1">
        <f t="array" ref="M3901">[1]!s_info_industry_gicscode(A3901,1)</f>
        <v>40</v>
      </c>
      <c r="N3901" t="str">
        <f>[1]!s_info_industry_gics(A3901,2)</f>
        <v>多元金融</v>
      </c>
      <c r="O3901" t="str">
        <f>[1]!s_info_industry_gicscode(A3901,2)</f>
        <v>4020</v>
      </c>
      <c r="P3901" cm="1">
        <f t="array" ref="P3901">[1]!s_stmnote_suppliertop5(A3901,D3901,1)</f>
        <v>0</v>
      </c>
      <c r="Q3901">
        <f>[1]!s_stmnote_suppliertop5(A3901,D3901,2)</f>
        <v>0</v>
      </c>
      <c r="R3901" cm="1">
        <f t="array" ref="R3901">[1]!s_stmnote_suppliertop5(A3901,D3901,3)</f>
        <v>0</v>
      </c>
      <c r="S3901" cm="1">
        <f t="array" ref="S3901">[1]!s_stmnote_suppliertop5(A3901,D3901,4)</f>
        <v>0</v>
      </c>
      <c r="T3901" cm="1">
        <f t="array" ref="T3901">[1]!s_stmnote_suppliertop5(A3901,D3901,5)</f>
        <v>0</v>
      </c>
      <c r="U3901" s="9">
        <f>[1]!s_stmnote_purchasetop5_pct(A3901,D3901)</f>
        <v>0</v>
      </c>
      <c r="V3901" cm="1">
        <f t="array" ref="V3901">[1]!s_stmnote_customertop5($A3901,$D3901,1)</f>
        <v>0</v>
      </c>
      <c r="W3901" cm="1">
        <f t="array" ref="W3901">[1]!s_stmnote_customertop5($A3901,$D3901,2)</f>
        <v>0</v>
      </c>
      <c r="X3901" cm="1">
        <f t="array" ref="X3901">[1]!s_stmnote_customertop5($A3901,$D3901,3)</f>
        <v>0</v>
      </c>
      <c r="Y3901" cm="1">
        <f t="array" ref="Y3901">[1]!s_stmnote_customertop5($A3901,$D3901,4)</f>
        <v>0</v>
      </c>
      <c r="Z3901" cm="1">
        <f t="array" ref="Z3901">[1]!s_stmnote_customertop5($A3901,$D3901,5)</f>
        <v>0</v>
      </c>
      <c r="AA3901" s="9">
        <f>[1]!s_stmnote_salestop5_pct(A3901,D3901)</f>
        <v>0</v>
      </c>
      <c r="AB3901" s="9">
        <f>[1]!s_fa_arturn(A3901,D3901)</f>
        <v>0</v>
      </c>
      <c r="AC3901" s="9">
        <f>[1]!fa_apturn(A3901,D3901)</f>
        <v>0</v>
      </c>
      <c r="AD3901" s="9">
        <f>[1]!s_fa_invturn(A3901,D3901)</f>
        <v>0</v>
      </c>
    </row>
    <row r="3902" spans="1:30">
      <c r="A3902" s="3" t="s">
        <v>12920</v>
      </c>
      <c r="B3902" t="s">
        <v>1443</v>
      </c>
      <c r="C3902" t="s">
        <v>6692</v>
      </c>
      <c r="D3902" s="8">
        <f t="shared" si="61"/>
        <v>45291</v>
      </c>
      <c r="E3902" t="s">
        <v>7589</v>
      </c>
      <c r="F3902">
        <v>1</v>
      </c>
      <c r="G3902" t="s">
        <v>10127</v>
      </c>
      <c r="L3902" t="str" cm="1">
        <f t="array" ref="L3902">[1]!s_info_industry_gics(A3902,1)</f>
        <v>金融</v>
      </c>
      <c r="M3902" t="str" cm="1">
        <f t="array" ref="M3902">[1]!s_info_industry_gicscode(A3902,1)</f>
        <v>40</v>
      </c>
      <c r="N3902" t="str">
        <f>[1]!s_info_industry_gics(A3902,2)</f>
        <v>多元金融</v>
      </c>
      <c r="O3902" t="str">
        <f>[1]!s_info_industry_gicscode(A3902,2)</f>
        <v>4020</v>
      </c>
      <c r="P3902" cm="1">
        <f t="array" ref="P3902">[1]!s_stmnote_suppliertop5(A3902,D3902,1)</f>
        <v>0</v>
      </c>
      <c r="Q3902">
        <f>[1]!s_stmnote_suppliertop5(A3902,D3902,2)</f>
        <v>0</v>
      </c>
      <c r="R3902" cm="1">
        <f t="array" ref="R3902">[1]!s_stmnote_suppliertop5(A3902,D3902,3)</f>
        <v>0</v>
      </c>
      <c r="S3902" cm="1">
        <f t="array" ref="S3902">[1]!s_stmnote_suppliertop5(A3902,D3902,4)</f>
        <v>0</v>
      </c>
      <c r="T3902" cm="1">
        <f t="array" ref="T3902">[1]!s_stmnote_suppliertop5(A3902,D3902,5)</f>
        <v>0</v>
      </c>
      <c r="U3902" s="9">
        <f>[1]!s_stmnote_purchasetop5_pct(A3902,D3902)</f>
        <v>0</v>
      </c>
      <c r="V3902" cm="1">
        <f t="array" ref="V3902">[1]!s_stmnote_customertop5($A3902,$D3902,1)</f>
        <v>0</v>
      </c>
      <c r="W3902" cm="1">
        <f t="array" ref="W3902">[1]!s_stmnote_customertop5($A3902,$D3902,2)</f>
        <v>0</v>
      </c>
      <c r="X3902" cm="1">
        <f t="array" ref="X3902">[1]!s_stmnote_customertop5($A3902,$D3902,3)</f>
        <v>0</v>
      </c>
      <c r="Y3902" cm="1">
        <f t="array" ref="Y3902">[1]!s_stmnote_customertop5($A3902,$D3902,4)</f>
        <v>0</v>
      </c>
      <c r="Z3902" cm="1">
        <f t="array" ref="Z3902">[1]!s_stmnote_customertop5($A3902,$D3902,5)</f>
        <v>0</v>
      </c>
      <c r="AA3902" s="9">
        <f>[1]!s_stmnote_salestop5_pct(A3902,D3902)</f>
        <v>0</v>
      </c>
      <c r="AB3902" s="9">
        <f>[1]!s_fa_arturn(A3902,D3902)</f>
        <v>0</v>
      </c>
      <c r="AC3902" s="9">
        <f>[1]!fa_apturn(A3902,D3902)</f>
        <v>0</v>
      </c>
      <c r="AD3902" s="9">
        <f>[1]!s_fa_invturn(A3902,D3902)</f>
        <v>0</v>
      </c>
    </row>
    <row r="3903" spans="1:30">
      <c r="A3903" s="3" t="s">
        <v>12943</v>
      </c>
      <c r="B3903" t="s">
        <v>1459</v>
      </c>
      <c r="C3903" t="s">
        <v>6758</v>
      </c>
      <c r="D3903" s="8">
        <f t="shared" si="61"/>
        <v>45291</v>
      </c>
      <c r="E3903" t="s">
        <v>7088</v>
      </c>
      <c r="F3903">
        <v>3</v>
      </c>
      <c r="G3903" t="s">
        <v>11774</v>
      </c>
      <c r="H3903" t="s">
        <v>12684</v>
      </c>
      <c r="I3903" t="s">
        <v>12816</v>
      </c>
      <c r="L3903" t="str" cm="1">
        <f t="array" ref="L3903">[1]!s_info_industry_gics(A3903,1)</f>
        <v>金融</v>
      </c>
      <c r="M3903" t="str" cm="1">
        <f t="array" ref="M3903">[1]!s_info_industry_gicscode(A3903,1)</f>
        <v>40</v>
      </c>
      <c r="N3903" t="str">
        <f>[1]!s_info_industry_gics(A3903,2)</f>
        <v>多元金融</v>
      </c>
      <c r="O3903" t="str">
        <f>[1]!s_info_industry_gicscode(A3903,2)</f>
        <v>4020</v>
      </c>
      <c r="P3903" cm="1">
        <f t="array" ref="P3903">[1]!s_stmnote_suppliertop5(A3903,D3903,1)</f>
        <v>0</v>
      </c>
      <c r="Q3903">
        <f>[1]!s_stmnote_suppliertop5(A3903,D3903,2)</f>
        <v>0</v>
      </c>
      <c r="R3903" cm="1">
        <f t="array" ref="R3903">[1]!s_stmnote_suppliertop5(A3903,D3903,3)</f>
        <v>0</v>
      </c>
      <c r="S3903" cm="1">
        <f t="array" ref="S3903">[1]!s_stmnote_suppliertop5(A3903,D3903,4)</f>
        <v>0</v>
      </c>
      <c r="T3903" cm="1">
        <f t="array" ref="T3903">[1]!s_stmnote_suppliertop5(A3903,D3903,5)</f>
        <v>0</v>
      </c>
      <c r="U3903" s="9">
        <f>[1]!s_stmnote_purchasetop5_pct(A3903,D3903)</f>
        <v>0</v>
      </c>
      <c r="V3903" cm="1">
        <f t="array" ref="V3903">[1]!s_stmnote_customertop5($A3903,$D3903,1)</f>
        <v>0</v>
      </c>
      <c r="W3903" cm="1">
        <f t="array" ref="W3903">[1]!s_stmnote_customertop5($A3903,$D3903,2)</f>
        <v>0</v>
      </c>
      <c r="X3903" cm="1">
        <f t="array" ref="X3903">[1]!s_stmnote_customertop5($A3903,$D3903,3)</f>
        <v>0</v>
      </c>
      <c r="Y3903" cm="1">
        <f t="array" ref="Y3903">[1]!s_stmnote_customertop5($A3903,$D3903,4)</f>
        <v>0</v>
      </c>
      <c r="Z3903" cm="1">
        <f t="array" ref="Z3903">[1]!s_stmnote_customertop5($A3903,$D3903,5)</f>
        <v>0</v>
      </c>
      <c r="AA3903" s="9">
        <f>[1]!s_stmnote_salestop5_pct(A3903,D3903)</f>
        <v>0</v>
      </c>
      <c r="AB3903" s="9">
        <f>[1]!s_fa_arturn(A3903,D3903)</f>
        <v>0</v>
      </c>
      <c r="AC3903" s="9">
        <f>[1]!fa_apturn(A3903,D3903)</f>
        <v>0</v>
      </c>
      <c r="AD3903" s="9">
        <f>[1]!s_fa_invturn(A3903,D3903)</f>
        <v>0</v>
      </c>
    </row>
    <row r="3904" spans="1:30">
      <c r="A3904" s="3" t="s">
        <v>12914</v>
      </c>
      <c r="B3904" t="s">
        <v>66</v>
      </c>
      <c r="C3904" t="s">
        <v>6904</v>
      </c>
      <c r="D3904" s="8">
        <f t="shared" si="61"/>
        <v>44561</v>
      </c>
      <c r="E3904" t="s">
        <v>7602</v>
      </c>
      <c r="F3904">
        <v>1</v>
      </c>
      <c r="G3904" t="s">
        <v>10189</v>
      </c>
      <c r="L3904" t="str" cm="1">
        <f t="array" ref="L3904">[1]!s_info_industry_gics(A3904,1)</f>
        <v>金融</v>
      </c>
      <c r="M3904" t="str" cm="1">
        <f t="array" ref="M3904">[1]!s_info_industry_gicscode(A3904,1)</f>
        <v>40</v>
      </c>
      <c r="N3904" t="str">
        <f>[1]!s_info_industry_gics(A3904,2)</f>
        <v>多元金融</v>
      </c>
      <c r="O3904" t="str">
        <f>[1]!s_info_industry_gicscode(A3904,2)</f>
        <v>4020</v>
      </c>
      <c r="P3904" cm="1">
        <f t="array" ref="P3904">[1]!s_stmnote_suppliertop5(A3904,D3904,1)</f>
        <v>0</v>
      </c>
      <c r="Q3904">
        <f>[1]!s_stmnote_suppliertop5(A3904,D3904,2)</f>
        <v>0</v>
      </c>
      <c r="R3904" cm="1">
        <f t="array" ref="R3904">[1]!s_stmnote_suppliertop5(A3904,D3904,3)</f>
        <v>0</v>
      </c>
      <c r="S3904" cm="1">
        <f t="array" ref="S3904">[1]!s_stmnote_suppliertop5(A3904,D3904,4)</f>
        <v>0</v>
      </c>
      <c r="T3904" cm="1">
        <f t="array" ref="T3904">[1]!s_stmnote_suppliertop5(A3904,D3904,5)</f>
        <v>0</v>
      </c>
      <c r="U3904" s="9">
        <f>[1]!s_stmnote_purchasetop5_pct(A3904,D3904)</f>
        <v>0</v>
      </c>
      <c r="V3904" cm="1">
        <f t="array" ref="V3904">[1]!s_stmnote_customertop5($A3904,$D3904,1)</f>
        <v>0</v>
      </c>
      <c r="W3904" cm="1">
        <f t="array" ref="W3904">[1]!s_stmnote_customertop5($A3904,$D3904,2)</f>
        <v>0</v>
      </c>
      <c r="X3904" cm="1">
        <f t="array" ref="X3904">[1]!s_stmnote_customertop5($A3904,$D3904,3)</f>
        <v>0</v>
      </c>
      <c r="Y3904" cm="1">
        <f t="array" ref="Y3904">[1]!s_stmnote_customertop5($A3904,$D3904,4)</f>
        <v>0</v>
      </c>
      <c r="Z3904" cm="1">
        <f t="array" ref="Z3904">[1]!s_stmnote_customertop5($A3904,$D3904,5)</f>
        <v>0</v>
      </c>
      <c r="AA3904" s="9">
        <f>[1]!s_stmnote_salestop5_pct(A3904,D3904)</f>
        <v>0</v>
      </c>
      <c r="AB3904" s="9">
        <f>[1]!s_fa_arturn(A3904,D3904)</f>
        <v>0</v>
      </c>
      <c r="AC3904" s="9">
        <f>[1]!fa_apturn(A3904,D3904)</f>
        <v>0</v>
      </c>
      <c r="AD3904" s="9">
        <f>[1]!s_fa_invturn(A3904,D3904)</f>
        <v>0</v>
      </c>
    </row>
    <row r="3905" spans="1:30">
      <c r="A3905">
        <v>1</v>
      </c>
      <c r="B3905" t="s">
        <v>10</v>
      </c>
      <c r="C3905" t="s">
        <v>1510</v>
      </c>
      <c r="D3905" s="8">
        <f t="shared" si="61"/>
        <v>45291</v>
      </c>
      <c r="E3905" t="s">
        <v>6918</v>
      </c>
      <c r="F3905">
        <v>2</v>
      </c>
      <c r="G3905" t="s">
        <v>10193</v>
      </c>
      <c r="H3905" t="s">
        <v>11888</v>
      </c>
      <c r="L3905" t="str" cm="1">
        <f t="array" ref="L3905">[1]!s_info_industry_gics(A3905,1)</f>
        <v>金融</v>
      </c>
      <c r="M3905" t="str" cm="1">
        <f t="array" ref="M3905">[1]!s_info_industry_gicscode(A3905,1)</f>
        <v>40</v>
      </c>
      <c r="N3905" t="str">
        <f>[1]!s_info_industry_gics(A3905,2)</f>
        <v>银行</v>
      </c>
      <c r="O3905" t="str">
        <f>[1]!s_info_industry_gicscode(A3905,2)</f>
        <v>4010</v>
      </c>
      <c r="P3905" cm="1">
        <f t="array" ref="P3905">[1]!s_stmnote_suppliertop5(A3905,D3905,1)</f>
        <v>0</v>
      </c>
      <c r="Q3905">
        <f>[1]!s_stmnote_suppliertop5(A3905,D3905,2)</f>
        <v>0</v>
      </c>
      <c r="R3905" cm="1">
        <f t="array" ref="R3905">[1]!s_stmnote_suppliertop5(A3905,D3905,3)</f>
        <v>0</v>
      </c>
      <c r="S3905" cm="1">
        <f t="array" ref="S3905">[1]!s_stmnote_suppliertop5(A3905,D3905,4)</f>
        <v>0</v>
      </c>
      <c r="T3905" cm="1">
        <f t="array" ref="T3905">[1]!s_stmnote_suppliertop5(A3905,D3905,5)</f>
        <v>0</v>
      </c>
      <c r="U3905" s="9">
        <f>[1]!s_stmnote_purchasetop5_pct(A3905,D3905)</f>
        <v>0</v>
      </c>
      <c r="V3905" cm="1">
        <f t="array" ref="V3905">[1]!s_stmnote_customertop5($A3905,$D3905,1)</f>
        <v>0</v>
      </c>
      <c r="W3905" cm="1">
        <f t="array" ref="W3905">[1]!s_stmnote_customertop5($A3905,$D3905,2)</f>
        <v>0</v>
      </c>
      <c r="X3905" cm="1">
        <f t="array" ref="X3905">[1]!s_stmnote_customertop5($A3905,$D3905,3)</f>
        <v>0</v>
      </c>
      <c r="Y3905" cm="1">
        <f t="array" ref="Y3905">[1]!s_stmnote_customertop5($A3905,$D3905,4)</f>
        <v>0</v>
      </c>
      <c r="Z3905" cm="1">
        <f t="array" ref="Z3905">[1]!s_stmnote_customertop5($A3905,$D3905,5)</f>
        <v>0</v>
      </c>
      <c r="AA3905" s="9">
        <f>[1]!s_stmnote_salestop5_pct(A3905,D3905)</f>
        <v>0</v>
      </c>
      <c r="AB3905" s="9">
        <f>[1]!s_fa_arturn(A3905,D3905)</f>
        <v>0</v>
      </c>
      <c r="AC3905" s="9">
        <f>[1]!fa_apturn(A3905,D3905)</f>
        <v>0</v>
      </c>
      <c r="AD3905" s="9">
        <f>[1]!s_fa_invturn(A3905,D3905)</f>
        <v>0</v>
      </c>
    </row>
    <row r="3906" spans="1:30">
      <c r="A3906">
        <v>1</v>
      </c>
      <c r="B3906" t="s">
        <v>11</v>
      </c>
      <c r="C3906" t="s">
        <v>1511</v>
      </c>
      <c r="D3906" s="8">
        <f t="shared" si="61"/>
        <v>44561</v>
      </c>
      <c r="E3906" s="8">
        <v>44229</v>
      </c>
      <c r="F3906">
        <v>2</v>
      </c>
      <c r="G3906" t="s">
        <v>10194</v>
      </c>
      <c r="H3906" t="s">
        <v>11404</v>
      </c>
      <c r="L3906" t="str" cm="1">
        <f t="array" ref="L3906">[1]!s_info_industry_gics(A3906,1)</f>
        <v>金融</v>
      </c>
      <c r="M3906" t="str" cm="1">
        <f t="array" ref="M3906">[1]!s_info_industry_gicscode(A3906,1)</f>
        <v>40</v>
      </c>
      <c r="N3906" t="str">
        <f>[1]!s_info_industry_gics(A3906,2)</f>
        <v>银行</v>
      </c>
      <c r="O3906" t="str">
        <f>[1]!s_info_industry_gicscode(A3906,2)</f>
        <v>4010</v>
      </c>
      <c r="P3906" cm="1">
        <f t="array" ref="P3906">[1]!s_stmnote_suppliertop5(A3906,D3906,1)</f>
        <v>0</v>
      </c>
      <c r="Q3906">
        <f>[1]!s_stmnote_suppliertop5(A3906,D3906,2)</f>
        <v>0</v>
      </c>
      <c r="R3906" cm="1">
        <f t="array" ref="R3906">[1]!s_stmnote_suppliertop5(A3906,D3906,3)</f>
        <v>0</v>
      </c>
      <c r="S3906" cm="1">
        <f t="array" ref="S3906">[1]!s_stmnote_suppliertop5(A3906,D3906,4)</f>
        <v>0</v>
      </c>
      <c r="T3906" cm="1">
        <f t="array" ref="T3906">[1]!s_stmnote_suppliertop5(A3906,D3906,5)</f>
        <v>0</v>
      </c>
      <c r="U3906" s="9">
        <f>[1]!s_stmnote_purchasetop5_pct(A3906,D3906)</f>
        <v>0</v>
      </c>
      <c r="V3906" cm="1">
        <f t="array" ref="V3906">[1]!s_stmnote_customertop5($A3906,$D3906,1)</f>
        <v>0</v>
      </c>
      <c r="W3906" cm="1">
        <f t="array" ref="W3906">[1]!s_stmnote_customertop5($A3906,$D3906,2)</f>
        <v>0</v>
      </c>
      <c r="X3906" cm="1">
        <f t="array" ref="X3906">[1]!s_stmnote_customertop5($A3906,$D3906,3)</f>
        <v>0</v>
      </c>
      <c r="Y3906" cm="1">
        <f t="array" ref="Y3906">[1]!s_stmnote_customertop5($A3906,$D3906,4)</f>
        <v>0</v>
      </c>
      <c r="Z3906" cm="1">
        <f t="array" ref="Z3906">[1]!s_stmnote_customertop5($A3906,$D3906,5)</f>
        <v>0</v>
      </c>
      <c r="AA3906" s="9">
        <f>[1]!s_stmnote_salestop5_pct(A3906,D3906)</f>
        <v>0</v>
      </c>
      <c r="AB3906" s="9">
        <f>[1]!s_fa_arturn(A3906,D3906)</f>
        <v>0</v>
      </c>
      <c r="AC3906" s="9">
        <f>[1]!fa_apturn(A3906,D3906)</f>
        <v>0</v>
      </c>
      <c r="AD3906" s="9">
        <f>[1]!s_fa_invturn(A3906,D3906)</f>
        <v>0</v>
      </c>
    </row>
    <row r="3907" spans="1:30">
      <c r="A3907">
        <v>1</v>
      </c>
      <c r="B3907" t="s">
        <v>11</v>
      </c>
      <c r="C3907" t="s">
        <v>1512</v>
      </c>
      <c r="D3907" s="8">
        <f t="shared" si="61"/>
        <v>44561</v>
      </c>
      <c r="E3907" t="s">
        <v>6920</v>
      </c>
      <c r="F3907">
        <v>1</v>
      </c>
      <c r="G3907" t="s">
        <v>7871</v>
      </c>
      <c r="L3907" t="str" cm="1">
        <f t="array" ref="L3907">[1]!s_info_industry_gics(A3907,1)</f>
        <v>金融</v>
      </c>
      <c r="M3907" t="str" cm="1">
        <f t="array" ref="M3907">[1]!s_info_industry_gicscode(A3907,1)</f>
        <v>40</v>
      </c>
      <c r="N3907" t="str">
        <f>[1]!s_info_industry_gics(A3907,2)</f>
        <v>银行</v>
      </c>
      <c r="O3907" t="str">
        <f>[1]!s_info_industry_gicscode(A3907,2)</f>
        <v>4010</v>
      </c>
      <c r="P3907" cm="1">
        <f t="array" ref="P3907">[1]!s_stmnote_suppliertop5(A3907,D3907,1)</f>
        <v>0</v>
      </c>
      <c r="Q3907">
        <f>[1]!s_stmnote_suppliertop5(A3907,D3907,2)</f>
        <v>0</v>
      </c>
      <c r="R3907" cm="1">
        <f t="array" ref="R3907">[1]!s_stmnote_suppliertop5(A3907,D3907,3)</f>
        <v>0</v>
      </c>
      <c r="S3907" cm="1">
        <f t="array" ref="S3907">[1]!s_stmnote_suppliertop5(A3907,D3907,4)</f>
        <v>0</v>
      </c>
      <c r="T3907" cm="1">
        <f t="array" ref="T3907">[1]!s_stmnote_suppliertop5(A3907,D3907,5)</f>
        <v>0</v>
      </c>
      <c r="U3907" s="9">
        <f>[1]!s_stmnote_purchasetop5_pct(A3907,D3907)</f>
        <v>0</v>
      </c>
      <c r="V3907" cm="1">
        <f t="array" ref="V3907">[1]!s_stmnote_customertop5($A3907,$D3907,1)</f>
        <v>0</v>
      </c>
      <c r="W3907" cm="1">
        <f t="array" ref="W3907">[1]!s_stmnote_customertop5($A3907,$D3907,2)</f>
        <v>0</v>
      </c>
      <c r="X3907" cm="1">
        <f t="array" ref="X3907">[1]!s_stmnote_customertop5($A3907,$D3907,3)</f>
        <v>0</v>
      </c>
      <c r="Y3907" cm="1">
        <f t="array" ref="Y3907">[1]!s_stmnote_customertop5($A3907,$D3907,4)</f>
        <v>0</v>
      </c>
      <c r="Z3907" cm="1">
        <f t="array" ref="Z3907">[1]!s_stmnote_customertop5($A3907,$D3907,5)</f>
        <v>0</v>
      </c>
      <c r="AA3907" s="9">
        <f>[1]!s_stmnote_salestop5_pct(A3907,D3907)</f>
        <v>0</v>
      </c>
      <c r="AB3907" s="9">
        <f>[1]!s_fa_arturn(A3907,D3907)</f>
        <v>0</v>
      </c>
      <c r="AC3907" s="9">
        <f>[1]!fa_apturn(A3907,D3907)</f>
        <v>0</v>
      </c>
      <c r="AD3907" s="9">
        <f>[1]!s_fa_invturn(A3907,D3907)</f>
        <v>0</v>
      </c>
    </row>
    <row r="3908" spans="1:30">
      <c r="A3908">
        <v>1</v>
      </c>
      <c r="B3908" t="s">
        <v>11</v>
      </c>
      <c r="C3908" t="s">
        <v>1513</v>
      </c>
      <c r="D3908" s="8">
        <f t="shared" si="61"/>
        <v>44561</v>
      </c>
      <c r="E3908" t="s">
        <v>6921</v>
      </c>
      <c r="F3908">
        <v>2</v>
      </c>
      <c r="G3908" t="s">
        <v>10195</v>
      </c>
      <c r="H3908" t="s">
        <v>11889</v>
      </c>
      <c r="L3908" t="str" cm="1">
        <f t="array" ref="L3908">[1]!s_info_industry_gics(A3908,1)</f>
        <v>金融</v>
      </c>
      <c r="M3908" t="str" cm="1">
        <f t="array" ref="M3908">[1]!s_info_industry_gicscode(A3908,1)</f>
        <v>40</v>
      </c>
      <c r="N3908" t="str">
        <f>[1]!s_info_industry_gics(A3908,2)</f>
        <v>银行</v>
      </c>
      <c r="O3908" t="str">
        <f>[1]!s_info_industry_gicscode(A3908,2)</f>
        <v>4010</v>
      </c>
      <c r="P3908" cm="1">
        <f t="array" ref="P3908">[1]!s_stmnote_suppliertop5(A3908,D3908,1)</f>
        <v>0</v>
      </c>
      <c r="Q3908">
        <f>[1]!s_stmnote_suppliertop5(A3908,D3908,2)</f>
        <v>0</v>
      </c>
      <c r="R3908" cm="1">
        <f t="array" ref="R3908">[1]!s_stmnote_suppliertop5(A3908,D3908,3)</f>
        <v>0</v>
      </c>
      <c r="S3908" cm="1">
        <f t="array" ref="S3908">[1]!s_stmnote_suppliertop5(A3908,D3908,4)</f>
        <v>0</v>
      </c>
      <c r="T3908" cm="1">
        <f t="array" ref="T3908">[1]!s_stmnote_suppliertop5(A3908,D3908,5)</f>
        <v>0</v>
      </c>
      <c r="U3908" s="9">
        <f>[1]!s_stmnote_purchasetop5_pct(A3908,D3908)</f>
        <v>0</v>
      </c>
      <c r="V3908" cm="1">
        <f t="array" ref="V3908">[1]!s_stmnote_customertop5($A3908,$D3908,1)</f>
        <v>0</v>
      </c>
      <c r="W3908" cm="1">
        <f t="array" ref="W3908">[1]!s_stmnote_customertop5($A3908,$D3908,2)</f>
        <v>0</v>
      </c>
      <c r="X3908" cm="1">
        <f t="array" ref="X3908">[1]!s_stmnote_customertop5($A3908,$D3908,3)</f>
        <v>0</v>
      </c>
      <c r="Y3908" cm="1">
        <f t="array" ref="Y3908">[1]!s_stmnote_customertop5($A3908,$D3908,4)</f>
        <v>0</v>
      </c>
      <c r="Z3908" cm="1">
        <f t="array" ref="Z3908">[1]!s_stmnote_customertop5($A3908,$D3908,5)</f>
        <v>0</v>
      </c>
      <c r="AA3908" s="9">
        <f>[1]!s_stmnote_salestop5_pct(A3908,D3908)</f>
        <v>0</v>
      </c>
      <c r="AB3908" s="9">
        <f>[1]!s_fa_arturn(A3908,D3908)</f>
        <v>0</v>
      </c>
      <c r="AC3908" s="9">
        <f>[1]!fa_apturn(A3908,D3908)</f>
        <v>0</v>
      </c>
      <c r="AD3908" s="9">
        <f>[1]!s_fa_invturn(A3908,D3908)</f>
        <v>0</v>
      </c>
    </row>
    <row r="3909" spans="1:30">
      <c r="A3909">
        <v>1</v>
      </c>
      <c r="B3909" t="s">
        <v>11</v>
      </c>
      <c r="C3909" t="s">
        <v>1514</v>
      </c>
      <c r="D3909" s="8">
        <f t="shared" si="61"/>
        <v>44561</v>
      </c>
      <c r="E3909" t="s">
        <v>6922</v>
      </c>
      <c r="F3909">
        <v>2</v>
      </c>
      <c r="G3909" t="s">
        <v>10196</v>
      </c>
      <c r="H3909" t="s">
        <v>11890</v>
      </c>
      <c r="L3909" t="str" cm="1">
        <f t="array" ref="L3909">[1]!s_info_industry_gics(A3909,1)</f>
        <v>金融</v>
      </c>
      <c r="M3909" t="str" cm="1">
        <f t="array" ref="M3909">[1]!s_info_industry_gicscode(A3909,1)</f>
        <v>40</v>
      </c>
      <c r="N3909" t="str">
        <f>[1]!s_info_industry_gics(A3909,2)</f>
        <v>银行</v>
      </c>
      <c r="O3909" t="str">
        <f>[1]!s_info_industry_gicscode(A3909,2)</f>
        <v>4010</v>
      </c>
      <c r="P3909" cm="1">
        <f t="array" ref="P3909">[1]!s_stmnote_suppliertop5(A3909,D3909,1)</f>
        <v>0</v>
      </c>
      <c r="Q3909">
        <f>[1]!s_stmnote_suppliertop5(A3909,D3909,2)</f>
        <v>0</v>
      </c>
      <c r="R3909" cm="1">
        <f t="array" ref="R3909">[1]!s_stmnote_suppliertop5(A3909,D3909,3)</f>
        <v>0</v>
      </c>
      <c r="S3909" cm="1">
        <f t="array" ref="S3909">[1]!s_stmnote_suppliertop5(A3909,D3909,4)</f>
        <v>0</v>
      </c>
      <c r="T3909" cm="1">
        <f t="array" ref="T3909">[1]!s_stmnote_suppliertop5(A3909,D3909,5)</f>
        <v>0</v>
      </c>
      <c r="U3909" s="9">
        <f>[1]!s_stmnote_purchasetop5_pct(A3909,D3909)</f>
        <v>0</v>
      </c>
      <c r="V3909" cm="1">
        <f t="array" ref="V3909">[1]!s_stmnote_customertop5($A3909,$D3909,1)</f>
        <v>0</v>
      </c>
      <c r="W3909" cm="1">
        <f t="array" ref="W3909">[1]!s_stmnote_customertop5($A3909,$D3909,2)</f>
        <v>0</v>
      </c>
      <c r="X3909" cm="1">
        <f t="array" ref="X3909">[1]!s_stmnote_customertop5($A3909,$D3909,3)</f>
        <v>0</v>
      </c>
      <c r="Y3909" cm="1">
        <f t="array" ref="Y3909">[1]!s_stmnote_customertop5($A3909,$D3909,4)</f>
        <v>0</v>
      </c>
      <c r="Z3909" cm="1">
        <f t="array" ref="Z3909">[1]!s_stmnote_customertop5($A3909,$D3909,5)</f>
        <v>0</v>
      </c>
      <c r="AA3909" s="9">
        <f>[1]!s_stmnote_salestop5_pct(A3909,D3909)</f>
        <v>0</v>
      </c>
      <c r="AB3909" s="9">
        <f>[1]!s_fa_arturn(A3909,D3909)</f>
        <v>0</v>
      </c>
      <c r="AC3909" s="9">
        <f>[1]!fa_apturn(A3909,D3909)</f>
        <v>0</v>
      </c>
      <c r="AD3909" s="9">
        <f>[1]!s_fa_invturn(A3909,D3909)</f>
        <v>0</v>
      </c>
    </row>
    <row r="3910" spans="1:30">
      <c r="A3910">
        <v>1</v>
      </c>
      <c r="B3910" t="s">
        <v>11</v>
      </c>
      <c r="C3910" t="s">
        <v>1515</v>
      </c>
      <c r="D3910" s="8">
        <f t="shared" si="61"/>
        <v>44561</v>
      </c>
      <c r="E3910" t="s">
        <v>6923</v>
      </c>
      <c r="F3910">
        <v>1</v>
      </c>
      <c r="G3910" t="s">
        <v>7872</v>
      </c>
      <c r="L3910" t="str" cm="1">
        <f t="array" ref="L3910">[1]!s_info_industry_gics(A3910,1)</f>
        <v>金融</v>
      </c>
      <c r="M3910" t="str" cm="1">
        <f t="array" ref="M3910">[1]!s_info_industry_gicscode(A3910,1)</f>
        <v>40</v>
      </c>
      <c r="N3910" t="str">
        <f>[1]!s_info_industry_gics(A3910,2)</f>
        <v>银行</v>
      </c>
      <c r="O3910" t="str">
        <f>[1]!s_info_industry_gicscode(A3910,2)</f>
        <v>4010</v>
      </c>
      <c r="P3910" cm="1">
        <f t="array" ref="P3910">[1]!s_stmnote_suppliertop5(A3910,D3910,1)</f>
        <v>0</v>
      </c>
      <c r="Q3910">
        <f>[1]!s_stmnote_suppliertop5(A3910,D3910,2)</f>
        <v>0</v>
      </c>
      <c r="R3910" cm="1">
        <f t="array" ref="R3910">[1]!s_stmnote_suppliertop5(A3910,D3910,3)</f>
        <v>0</v>
      </c>
      <c r="S3910" cm="1">
        <f t="array" ref="S3910">[1]!s_stmnote_suppliertop5(A3910,D3910,4)</f>
        <v>0</v>
      </c>
      <c r="T3910" cm="1">
        <f t="array" ref="T3910">[1]!s_stmnote_suppliertop5(A3910,D3910,5)</f>
        <v>0</v>
      </c>
      <c r="U3910" s="9">
        <f>[1]!s_stmnote_purchasetop5_pct(A3910,D3910)</f>
        <v>0</v>
      </c>
      <c r="V3910" cm="1">
        <f t="array" ref="V3910">[1]!s_stmnote_customertop5($A3910,$D3910,1)</f>
        <v>0</v>
      </c>
      <c r="W3910" cm="1">
        <f t="array" ref="W3910">[1]!s_stmnote_customertop5($A3910,$D3910,2)</f>
        <v>0</v>
      </c>
      <c r="X3910" cm="1">
        <f t="array" ref="X3910">[1]!s_stmnote_customertop5($A3910,$D3910,3)</f>
        <v>0</v>
      </c>
      <c r="Y3910" cm="1">
        <f t="array" ref="Y3910">[1]!s_stmnote_customertop5($A3910,$D3910,4)</f>
        <v>0</v>
      </c>
      <c r="Z3910" cm="1">
        <f t="array" ref="Z3910">[1]!s_stmnote_customertop5($A3910,$D3910,5)</f>
        <v>0</v>
      </c>
      <c r="AA3910" s="9">
        <f>[1]!s_stmnote_salestop5_pct(A3910,D3910)</f>
        <v>0</v>
      </c>
      <c r="AB3910" s="9">
        <f>[1]!s_fa_arturn(A3910,D3910)</f>
        <v>0</v>
      </c>
      <c r="AC3910" s="9">
        <f>[1]!fa_apturn(A3910,D3910)</f>
        <v>0</v>
      </c>
      <c r="AD3910" s="9">
        <f>[1]!s_fa_invturn(A3910,D3910)</f>
        <v>0</v>
      </c>
    </row>
    <row r="3911" spans="1:30">
      <c r="A3911">
        <v>1</v>
      </c>
      <c r="B3911" t="s">
        <v>11</v>
      </c>
      <c r="C3911" t="s">
        <v>1516</v>
      </c>
      <c r="D3911" s="8">
        <f t="shared" si="61"/>
        <v>44561</v>
      </c>
      <c r="E3911" t="s">
        <v>6924</v>
      </c>
      <c r="F3911">
        <v>2</v>
      </c>
      <c r="G3911" t="s">
        <v>10197</v>
      </c>
      <c r="H3911" t="s">
        <v>11891</v>
      </c>
      <c r="L3911" t="str" cm="1">
        <f t="array" ref="L3911">[1]!s_info_industry_gics(A3911,1)</f>
        <v>金融</v>
      </c>
      <c r="M3911" t="str" cm="1">
        <f t="array" ref="M3911">[1]!s_info_industry_gicscode(A3911,1)</f>
        <v>40</v>
      </c>
      <c r="N3911" t="str">
        <f>[1]!s_info_industry_gics(A3911,2)</f>
        <v>银行</v>
      </c>
      <c r="O3911" t="str">
        <f>[1]!s_info_industry_gicscode(A3911,2)</f>
        <v>4010</v>
      </c>
      <c r="P3911" cm="1">
        <f t="array" ref="P3911">[1]!s_stmnote_suppliertop5(A3911,D3911,1)</f>
        <v>0</v>
      </c>
      <c r="Q3911">
        <f>[1]!s_stmnote_suppliertop5(A3911,D3911,2)</f>
        <v>0</v>
      </c>
      <c r="R3911" cm="1">
        <f t="array" ref="R3911">[1]!s_stmnote_suppliertop5(A3911,D3911,3)</f>
        <v>0</v>
      </c>
      <c r="S3911" cm="1">
        <f t="array" ref="S3911">[1]!s_stmnote_suppliertop5(A3911,D3911,4)</f>
        <v>0</v>
      </c>
      <c r="T3911" cm="1">
        <f t="array" ref="T3911">[1]!s_stmnote_suppliertop5(A3911,D3911,5)</f>
        <v>0</v>
      </c>
      <c r="U3911" s="9">
        <f>[1]!s_stmnote_purchasetop5_pct(A3911,D3911)</f>
        <v>0</v>
      </c>
      <c r="V3911" cm="1">
        <f t="array" ref="V3911">[1]!s_stmnote_customertop5($A3911,$D3911,1)</f>
        <v>0</v>
      </c>
      <c r="W3911" cm="1">
        <f t="array" ref="W3911">[1]!s_stmnote_customertop5($A3911,$D3911,2)</f>
        <v>0</v>
      </c>
      <c r="X3911" cm="1">
        <f t="array" ref="X3911">[1]!s_stmnote_customertop5($A3911,$D3911,3)</f>
        <v>0</v>
      </c>
      <c r="Y3911" cm="1">
        <f t="array" ref="Y3911">[1]!s_stmnote_customertop5($A3911,$D3911,4)</f>
        <v>0</v>
      </c>
      <c r="Z3911" cm="1">
        <f t="array" ref="Z3911">[1]!s_stmnote_customertop5($A3911,$D3911,5)</f>
        <v>0</v>
      </c>
      <c r="AA3911" s="9">
        <f>[1]!s_stmnote_salestop5_pct(A3911,D3911)</f>
        <v>0</v>
      </c>
      <c r="AB3911" s="9">
        <f>[1]!s_fa_arturn(A3911,D3911)</f>
        <v>0</v>
      </c>
      <c r="AC3911" s="9">
        <f>[1]!fa_apturn(A3911,D3911)</f>
        <v>0</v>
      </c>
      <c r="AD3911" s="9">
        <f>[1]!s_fa_invturn(A3911,D3911)</f>
        <v>0</v>
      </c>
    </row>
    <row r="3912" spans="1:30">
      <c r="A3912">
        <v>1</v>
      </c>
      <c r="B3912" t="s">
        <v>11</v>
      </c>
      <c r="C3912" t="s">
        <v>1517</v>
      </c>
      <c r="D3912" s="8">
        <f t="shared" si="61"/>
        <v>44926</v>
      </c>
      <c r="E3912" t="s">
        <v>6925</v>
      </c>
      <c r="F3912">
        <v>2</v>
      </c>
      <c r="G3912" t="s">
        <v>7872</v>
      </c>
      <c r="H3912" t="s">
        <v>11892</v>
      </c>
      <c r="L3912" t="str" cm="1">
        <f t="array" ref="L3912">[1]!s_info_industry_gics(A3912,1)</f>
        <v>金融</v>
      </c>
      <c r="M3912" t="str" cm="1">
        <f t="array" ref="M3912">[1]!s_info_industry_gicscode(A3912,1)</f>
        <v>40</v>
      </c>
      <c r="N3912" t="str">
        <f>[1]!s_info_industry_gics(A3912,2)</f>
        <v>银行</v>
      </c>
      <c r="O3912" t="str">
        <f>[1]!s_info_industry_gicscode(A3912,2)</f>
        <v>4010</v>
      </c>
      <c r="P3912" cm="1">
        <f t="array" ref="P3912">[1]!s_stmnote_suppliertop5(A3912,D3912,1)</f>
        <v>0</v>
      </c>
      <c r="Q3912">
        <f>[1]!s_stmnote_suppliertop5(A3912,D3912,2)</f>
        <v>0</v>
      </c>
      <c r="R3912" cm="1">
        <f t="array" ref="R3912">[1]!s_stmnote_suppliertop5(A3912,D3912,3)</f>
        <v>0</v>
      </c>
      <c r="S3912" cm="1">
        <f t="array" ref="S3912">[1]!s_stmnote_suppliertop5(A3912,D3912,4)</f>
        <v>0</v>
      </c>
      <c r="T3912" cm="1">
        <f t="array" ref="T3912">[1]!s_stmnote_suppliertop5(A3912,D3912,5)</f>
        <v>0</v>
      </c>
      <c r="U3912" s="9">
        <f>[1]!s_stmnote_purchasetop5_pct(A3912,D3912)</f>
        <v>0</v>
      </c>
      <c r="V3912" cm="1">
        <f t="array" ref="V3912">[1]!s_stmnote_customertop5($A3912,$D3912,1)</f>
        <v>0</v>
      </c>
      <c r="W3912" cm="1">
        <f t="array" ref="W3912">[1]!s_stmnote_customertop5($A3912,$D3912,2)</f>
        <v>0</v>
      </c>
      <c r="X3912" cm="1">
        <f t="array" ref="X3912">[1]!s_stmnote_customertop5($A3912,$D3912,3)</f>
        <v>0</v>
      </c>
      <c r="Y3912" cm="1">
        <f t="array" ref="Y3912">[1]!s_stmnote_customertop5($A3912,$D3912,4)</f>
        <v>0</v>
      </c>
      <c r="Z3912" cm="1">
        <f t="array" ref="Z3912">[1]!s_stmnote_customertop5($A3912,$D3912,5)</f>
        <v>0</v>
      </c>
      <c r="AA3912" s="9">
        <f>[1]!s_stmnote_salestop5_pct(A3912,D3912)</f>
        <v>0</v>
      </c>
      <c r="AB3912" s="9">
        <f>[1]!s_fa_arturn(A3912,D3912)</f>
        <v>0</v>
      </c>
      <c r="AC3912" s="9">
        <f>[1]!fa_apturn(A3912,D3912)</f>
        <v>0</v>
      </c>
      <c r="AD3912" s="9">
        <f>[1]!s_fa_invturn(A3912,D3912)</f>
        <v>0</v>
      </c>
    </row>
    <row r="3913" spans="1:30">
      <c r="A3913">
        <v>1</v>
      </c>
      <c r="B3913" t="s">
        <v>11</v>
      </c>
      <c r="C3913" t="s">
        <v>1518</v>
      </c>
      <c r="D3913" s="8">
        <f t="shared" si="61"/>
        <v>44926</v>
      </c>
      <c r="E3913" t="s">
        <v>6926</v>
      </c>
      <c r="F3913">
        <v>2</v>
      </c>
      <c r="G3913" t="s">
        <v>10198</v>
      </c>
      <c r="H3913" t="s">
        <v>11893</v>
      </c>
      <c r="L3913" t="str" cm="1">
        <f t="array" ref="L3913">[1]!s_info_industry_gics(A3913,1)</f>
        <v>金融</v>
      </c>
      <c r="M3913" t="str" cm="1">
        <f t="array" ref="M3913">[1]!s_info_industry_gicscode(A3913,1)</f>
        <v>40</v>
      </c>
      <c r="N3913" t="str">
        <f>[1]!s_info_industry_gics(A3913,2)</f>
        <v>银行</v>
      </c>
      <c r="O3913" t="str">
        <f>[1]!s_info_industry_gicscode(A3913,2)</f>
        <v>4010</v>
      </c>
      <c r="P3913" cm="1">
        <f t="array" ref="P3913">[1]!s_stmnote_suppliertop5(A3913,D3913,1)</f>
        <v>0</v>
      </c>
      <c r="Q3913">
        <f>[1]!s_stmnote_suppliertop5(A3913,D3913,2)</f>
        <v>0</v>
      </c>
      <c r="R3913" cm="1">
        <f t="array" ref="R3913">[1]!s_stmnote_suppliertop5(A3913,D3913,3)</f>
        <v>0</v>
      </c>
      <c r="S3913" cm="1">
        <f t="array" ref="S3913">[1]!s_stmnote_suppliertop5(A3913,D3913,4)</f>
        <v>0</v>
      </c>
      <c r="T3913" cm="1">
        <f t="array" ref="T3913">[1]!s_stmnote_suppliertop5(A3913,D3913,5)</f>
        <v>0</v>
      </c>
      <c r="U3913" s="9">
        <f>[1]!s_stmnote_purchasetop5_pct(A3913,D3913)</f>
        <v>0</v>
      </c>
      <c r="V3913" cm="1">
        <f t="array" ref="V3913">[1]!s_stmnote_customertop5($A3913,$D3913,1)</f>
        <v>0</v>
      </c>
      <c r="W3913" cm="1">
        <f t="array" ref="W3913">[1]!s_stmnote_customertop5($A3913,$D3913,2)</f>
        <v>0</v>
      </c>
      <c r="X3913" cm="1">
        <f t="array" ref="X3913">[1]!s_stmnote_customertop5($A3913,$D3913,3)</f>
        <v>0</v>
      </c>
      <c r="Y3913" cm="1">
        <f t="array" ref="Y3913">[1]!s_stmnote_customertop5($A3913,$D3913,4)</f>
        <v>0</v>
      </c>
      <c r="Z3913" cm="1">
        <f t="array" ref="Z3913">[1]!s_stmnote_customertop5($A3913,$D3913,5)</f>
        <v>0</v>
      </c>
      <c r="AA3913" s="9">
        <f>[1]!s_stmnote_salestop5_pct(A3913,D3913)</f>
        <v>0</v>
      </c>
      <c r="AB3913" s="9">
        <f>[1]!s_fa_arturn(A3913,D3913)</f>
        <v>0</v>
      </c>
      <c r="AC3913" s="9">
        <f>[1]!fa_apturn(A3913,D3913)</f>
        <v>0</v>
      </c>
      <c r="AD3913" s="9">
        <f>[1]!s_fa_invturn(A3913,D3913)</f>
        <v>0</v>
      </c>
    </row>
    <row r="3914" spans="1:30">
      <c r="A3914">
        <v>1</v>
      </c>
      <c r="B3914" t="s">
        <v>11</v>
      </c>
      <c r="C3914" t="s">
        <v>1519</v>
      </c>
      <c r="D3914" s="8">
        <f t="shared" si="61"/>
        <v>44926</v>
      </c>
      <c r="E3914" t="s">
        <v>6927</v>
      </c>
      <c r="F3914">
        <v>2</v>
      </c>
      <c r="G3914" t="s">
        <v>10199</v>
      </c>
      <c r="H3914" t="s">
        <v>11894</v>
      </c>
      <c r="L3914" t="str" cm="1">
        <f t="array" ref="L3914">[1]!s_info_industry_gics(A3914,1)</f>
        <v>金融</v>
      </c>
      <c r="M3914" t="str" cm="1">
        <f t="array" ref="M3914">[1]!s_info_industry_gicscode(A3914,1)</f>
        <v>40</v>
      </c>
      <c r="N3914" t="str">
        <f>[1]!s_info_industry_gics(A3914,2)</f>
        <v>银行</v>
      </c>
      <c r="O3914" t="str">
        <f>[1]!s_info_industry_gicscode(A3914,2)</f>
        <v>4010</v>
      </c>
      <c r="P3914" cm="1">
        <f t="array" ref="P3914">[1]!s_stmnote_suppliertop5(A3914,D3914,1)</f>
        <v>0</v>
      </c>
      <c r="Q3914">
        <f>[1]!s_stmnote_suppliertop5(A3914,D3914,2)</f>
        <v>0</v>
      </c>
      <c r="R3914" cm="1">
        <f t="array" ref="R3914">[1]!s_stmnote_suppliertop5(A3914,D3914,3)</f>
        <v>0</v>
      </c>
      <c r="S3914" cm="1">
        <f t="array" ref="S3914">[1]!s_stmnote_suppliertop5(A3914,D3914,4)</f>
        <v>0</v>
      </c>
      <c r="T3914" cm="1">
        <f t="array" ref="T3914">[1]!s_stmnote_suppliertop5(A3914,D3914,5)</f>
        <v>0</v>
      </c>
      <c r="U3914" s="9">
        <f>[1]!s_stmnote_purchasetop5_pct(A3914,D3914)</f>
        <v>0</v>
      </c>
      <c r="V3914" cm="1">
        <f t="array" ref="V3914">[1]!s_stmnote_customertop5($A3914,$D3914,1)</f>
        <v>0</v>
      </c>
      <c r="W3914" cm="1">
        <f t="array" ref="W3914">[1]!s_stmnote_customertop5($A3914,$D3914,2)</f>
        <v>0</v>
      </c>
      <c r="X3914" cm="1">
        <f t="array" ref="X3914">[1]!s_stmnote_customertop5($A3914,$D3914,3)</f>
        <v>0</v>
      </c>
      <c r="Y3914" cm="1">
        <f t="array" ref="Y3914">[1]!s_stmnote_customertop5($A3914,$D3914,4)</f>
        <v>0</v>
      </c>
      <c r="Z3914" cm="1">
        <f t="array" ref="Z3914">[1]!s_stmnote_customertop5($A3914,$D3914,5)</f>
        <v>0</v>
      </c>
      <c r="AA3914" s="9">
        <f>[1]!s_stmnote_salestop5_pct(A3914,D3914)</f>
        <v>0</v>
      </c>
      <c r="AB3914" s="9">
        <f>[1]!s_fa_arturn(A3914,D3914)</f>
        <v>0</v>
      </c>
      <c r="AC3914" s="9">
        <f>[1]!fa_apturn(A3914,D3914)</f>
        <v>0</v>
      </c>
      <c r="AD3914" s="9">
        <f>[1]!s_fa_invturn(A3914,D3914)</f>
        <v>0</v>
      </c>
    </row>
    <row r="3915" spans="1:30">
      <c r="A3915">
        <v>1</v>
      </c>
      <c r="B3915" t="s">
        <v>11</v>
      </c>
      <c r="C3915" t="s">
        <v>1520</v>
      </c>
      <c r="D3915" s="8">
        <f t="shared" si="61"/>
        <v>44926</v>
      </c>
      <c r="E3915" t="s">
        <v>6928</v>
      </c>
      <c r="F3915">
        <v>2</v>
      </c>
      <c r="G3915" t="s">
        <v>10200</v>
      </c>
      <c r="H3915" t="s">
        <v>11895</v>
      </c>
      <c r="L3915" t="str" cm="1">
        <f t="array" ref="L3915">[1]!s_info_industry_gics(A3915,1)</f>
        <v>金融</v>
      </c>
      <c r="M3915" t="str" cm="1">
        <f t="array" ref="M3915">[1]!s_info_industry_gicscode(A3915,1)</f>
        <v>40</v>
      </c>
      <c r="N3915" t="str">
        <f>[1]!s_info_industry_gics(A3915,2)</f>
        <v>银行</v>
      </c>
      <c r="O3915" t="str">
        <f>[1]!s_info_industry_gicscode(A3915,2)</f>
        <v>4010</v>
      </c>
      <c r="P3915" cm="1">
        <f t="array" ref="P3915">[1]!s_stmnote_suppliertop5(A3915,D3915,1)</f>
        <v>0</v>
      </c>
      <c r="Q3915">
        <f>[1]!s_stmnote_suppliertop5(A3915,D3915,2)</f>
        <v>0</v>
      </c>
      <c r="R3915" cm="1">
        <f t="array" ref="R3915">[1]!s_stmnote_suppliertop5(A3915,D3915,3)</f>
        <v>0</v>
      </c>
      <c r="S3915" cm="1">
        <f t="array" ref="S3915">[1]!s_stmnote_suppliertop5(A3915,D3915,4)</f>
        <v>0</v>
      </c>
      <c r="T3915" cm="1">
        <f t="array" ref="T3915">[1]!s_stmnote_suppliertop5(A3915,D3915,5)</f>
        <v>0</v>
      </c>
      <c r="U3915" s="9">
        <f>[1]!s_stmnote_purchasetop5_pct(A3915,D3915)</f>
        <v>0</v>
      </c>
      <c r="V3915" cm="1">
        <f t="array" ref="V3915">[1]!s_stmnote_customertop5($A3915,$D3915,1)</f>
        <v>0</v>
      </c>
      <c r="W3915" cm="1">
        <f t="array" ref="W3915">[1]!s_stmnote_customertop5($A3915,$D3915,2)</f>
        <v>0</v>
      </c>
      <c r="X3915" cm="1">
        <f t="array" ref="X3915">[1]!s_stmnote_customertop5($A3915,$D3915,3)</f>
        <v>0</v>
      </c>
      <c r="Y3915" cm="1">
        <f t="array" ref="Y3915">[1]!s_stmnote_customertop5($A3915,$D3915,4)</f>
        <v>0</v>
      </c>
      <c r="Z3915" cm="1">
        <f t="array" ref="Z3915">[1]!s_stmnote_customertop5($A3915,$D3915,5)</f>
        <v>0</v>
      </c>
      <c r="AA3915" s="9">
        <f>[1]!s_stmnote_salestop5_pct(A3915,D3915)</f>
        <v>0</v>
      </c>
      <c r="AB3915" s="9">
        <f>[1]!s_fa_arturn(A3915,D3915)</f>
        <v>0</v>
      </c>
      <c r="AC3915" s="9">
        <f>[1]!fa_apturn(A3915,D3915)</f>
        <v>0</v>
      </c>
      <c r="AD3915" s="9">
        <f>[1]!s_fa_invturn(A3915,D3915)</f>
        <v>0</v>
      </c>
    </row>
    <row r="3916" spans="1:30">
      <c r="A3916">
        <v>1</v>
      </c>
      <c r="B3916" t="s">
        <v>11</v>
      </c>
      <c r="C3916" t="s">
        <v>1521</v>
      </c>
      <c r="D3916" s="8">
        <f t="shared" si="61"/>
        <v>44926</v>
      </c>
      <c r="E3916" t="s">
        <v>6929</v>
      </c>
      <c r="F3916">
        <v>2</v>
      </c>
      <c r="G3916" t="s">
        <v>10201</v>
      </c>
      <c r="H3916" t="s">
        <v>11896</v>
      </c>
      <c r="L3916" t="str" cm="1">
        <f t="array" ref="L3916">[1]!s_info_industry_gics(A3916,1)</f>
        <v>金融</v>
      </c>
      <c r="M3916" t="str" cm="1">
        <f t="array" ref="M3916">[1]!s_info_industry_gicscode(A3916,1)</f>
        <v>40</v>
      </c>
      <c r="N3916" t="str">
        <f>[1]!s_info_industry_gics(A3916,2)</f>
        <v>银行</v>
      </c>
      <c r="O3916" t="str">
        <f>[1]!s_info_industry_gicscode(A3916,2)</f>
        <v>4010</v>
      </c>
      <c r="P3916" cm="1">
        <f t="array" ref="P3916">[1]!s_stmnote_suppliertop5(A3916,D3916,1)</f>
        <v>0</v>
      </c>
      <c r="Q3916">
        <f>[1]!s_stmnote_suppliertop5(A3916,D3916,2)</f>
        <v>0</v>
      </c>
      <c r="R3916" cm="1">
        <f t="array" ref="R3916">[1]!s_stmnote_suppliertop5(A3916,D3916,3)</f>
        <v>0</v>
      </c>
      <c r="S3916" cm="1">
        <f t="array" ref="S3916">[1]!s_stmnote_suppliertop5(A3916,D3916,4)</f>
        <v>0</v>
      </c>
      <c r="T3916" cm="1">
        <f t="array" ref="T3916">[1]!s_stmnote_suppliertop5(A3916,D3916,5)</f>
        <v>0</v>
      </c>
      <c r="U3916" s="9">
        <f>[1]!s_stmnote_purchasetop5_pct(A3916,D3916)</f>
        <v>0</v>
      </c>
      <c r="V3916" cm="1">
        <f t="array" ref="V3916">[1]!s_stmnote_customertop5($A3916,$D3916,1)</f>
        <v>0</v>
      </c>
      <c r="W3916" cm="1">
        <f t="array" ref="W3916">[1]!s_stmnote_customertop5($A3916,$D3916,2)</f>
        <v>0</v>
      </c>
      <c r="X3916" cm="1">
        <f t="array" ref="X3916">[1]!s_stmnote_customertop5($A3916,$D3916,3)</f>
        <v>0</v>
      </c>
      <c r="Y3916" cm="1">
        <f t="array" ref="Y3916">[1]!s_stmnote_customertop5($A3916,$D3916,4)</f>
        <v>0</v>
      </c>
      <c r="Z3916" cm="1">
        <f t="array" ref="Z3916">[1]!s_stmnote_customertop5($A3916,$D3916,5)</f>
        <v>0</v>
      </c>
      <c r="AA3916" s="9">
        <f>[1]!s_stmnote_salestop5_pct(A3916,D3916)</f>
        <v>0</v>
      </c>
      <c r="AB3916" s="9">
        <f>[1]!s_fa_arturn(A3916,D3916)</f>
        <v>0</v>
      </c>
      <c r="AC3916" s="9">
        <f>[1]!fa_apturn(A3916,D3916)</f>
        <v>0</v>
      </c>
      <c r="AD3916" s="9">
        <f>[1]!s_fa_invturn(A3916,D3916)</f>
        <v>0</v>
      </c>
    </row>
    <row r="3917" spans="1:30">
      <c r="A3917">
        <v>1</v>
      </c>
      <c r="B3917" t="s">
        <v>11</v>
      </c>
      <c r="C3917" t="s">
        <v>1522</v>
      </c>
      <c r="D3917" s="8">
        <f t="shared" si="61"/>
        <v>44926</v>
      </c>
      <c r="E3917" t="s">
        <v>6930</v>
      </c>
      <c r="F3917">
        <v>2</v>
      </c>
      <c r="G3917" t="s">
        <v>10202</v>
      </c>
      <c r="H3917" t="s">
        <v>11897</v>
      </c>
      <c r="L3917" t="str" cm="1">
        <f t="array" ref="L3917">[1]!s_info_industry_gics(A3917,1)</f>
        <v>金融</v>
      </c>
      <c r="M3917" t="str" cm="1">
        <f t="array" ref="M3917">[1]!s_info_industry_gicscode(A3917,1)</f>
        <v>40</v>
      </c>
      <c r="N3917" t="str">
        <f>[1]!s_info_industry_gics(A3917,2)</f>
        <v>银行</v>
      </c>
      <c r="O3917" t="str">
        <f>[1]!s_info_industry_gicscode(A3917,2)</f>
        <v>4010</v>
      </c>
      <c r="P3917" cm="1">
        <f t="array" ref="P3917">[1]!s_stmnote_suppliertop5(A3917,D3917,1)</f>
        <v>0</v>
      </c>
      <c r="Q3917">
        <f>[1]!s_stmnote_suppliertop5(A3917,D3917,2)</f>
        <v>0</v>
      </c>
      <c r="R3917" cm="1">
        <f t="array" ref="R3917">[1]!s_stmnote_suppliertop5(A3917,D3917,3)</f>
        <v>0</v>
      </c>
      <c r="S3917" cm="1">
        <f t="array" ref="S3917">[1]!s_stmnote_suppliertop5(A3917,D3917,4)</f>
        <v>0</v>
      </c>
      <c r="T3917" cm="1">
        <f t="array" ref="T3917">[1]!s_stmnote_suppliertop5(A3917,D3917,5)</f>
        <v>0</v>
      </c>
      <c r="U3917" s="9">
        <f>[1]!s_stmnote_purchasetop5_pct(A3917,D3917)</f>
        <v>0</v>
      </c>
      <c r="V3917" cm="1">
        <f t="array" ref="V3917">[1]!s_stmnote_customertop5($A3917,$D3917,1)</f>
        <v>0</v>
      </c>
      <c r="W3917" cm="1">
        <f t="array" ref="W3917">[1]!s_stmnote_customertop5($A3917,$D3917,2)</f>
        <v>0</v>
      </c>
      <c r="X3917" cm="1">
        <f t="array" ref="X3917">[1]!s_stmnote_customertop5($A3917,$D3917,3)</f>
        <v>0</v>
      </c>
      <c r="Y3917" cm="1">
        <f t="array" ref="Y3917">[1]!s_stmnote_customertop5($A3917,$D3917,4)</f>
        <v>0</v>
      </c>
      <c r="Z3917" cm="1">
        <f t="array" ref="Z3917">[1]!s_stmnote_customertop5($A3917,$D3917,5)</f>
        <v>0</v>
      </c>
      <c r="AA3917" s="9">
        <f>[1]!s_stmnote_salestop5_pct(A3917,D3917)</f>
        <v>0</v>
      </c>
      <c r="AB3917" s="9">
        <f>[1]!s_fa_arturn(A3917,D3917)</f>
        <v>0</v>
      </c>
      <c r="AC3917" s="9">
        <f>[1]!fa_apturn(A3917,D3917)</f>
        <v>0</v>
      </c>
      <c r="AD3917" s="9">
        <f>[1]!s_fa_invturn(A3917,D3917)</f>
        <v>0</v>
      </c>
    </row>
    <row r="3918" spans="1:30">
      <c r="A3918">
        <v>1</v>
      </c>
      <c r="B3918" t="s">
        <v>11</v>
      </c>
      <c r="C3918" t="s">
        <v>1523</v>
      </c>
      <c r="D3918" s="8">
        <f t="shared" si="61"/>
        <v>45291</v>
      </c>
      <c r="E3918" t="s">
        <v>6931</v>
      </c>
      <c r="F3918">
        <v>2</v>
      </c>
      <c r="G3918" t="s">
        <v>10203</v>
      </c>
      <c r="H3918" t="s">
        <v>11898</v>
      </c>
      <c r="L3918" t="str" cm="1">
        <f t="array" ref="L3918">[1]!s_info_industry_gics(A3918,1)</f>
        <v>金融</v>
      </c>
      <c r="M3918" t="str" cm="1">
        <f t="array" ref="M3918">[1]!s_info_industry_gicscode(A3918,1)</f>
        <v>40</v>
      </c>
      <c r="N3918" t="str">
        <f>[1]!s_info_industry_gics(A3918,2)</f>
        <v>银行</v>
      </c>
      <c r="O3918" t="str">
        <f>[1]!s_info_industry_gicscode(A3918,2)</f>
        <v>4010</v>
      </c>
      <c r="P3918" cm="1">
        <f t="array" ref="P3918">[1]!s_stmnote_suppliertop5(A3918,D3918,1)</f>
        <v>0</v>
      </c>
      <c r="Q3918">
        <f>[1]!s_stmnote_suppliertop5(A3918,D3918,2)</f>
        <v>0</v>
      </c>
      <c r="R3918" cm="1">
        <f t="array" ref="R3918">[1]!s_stmnote_suppliertop5(A3918,D3918,3)</f>
        <v>0</v>
      </c>
      <c r="S3918" cm="1">
        <f t="array" ref="S3918">[1]!s_stmnote_suppliertop5(A3918,D3918,4)</f>
        <v>0</v>
      </c>
      <c r="T3918" cm="1">
        <f t="array" ref="T3918">[1]!s_stmnote_suppliertop5(A3918,D3918,5)</f>
        <v>0</v>
      </c>
      <c r="U3918" s="9">
        <f>[1]!s_stmnote_purchasetop5_pct(A3918,D3918)</f>
        <v>0</v>
      </c>
      <c r="V3918" cm="1">
        <f t="array" ref="V3918">[1]!s_stmnote_customertop5($A3918,$D3918,1)</f>
        <v>0</v>
      </c>
      <c r="W3918" cm="1">
        <f t="array" ref="W3918">[1]!s_stmnote_customertop5($A3918,$D3918,2)</f>
        <v>0</v>
      </c>
      <c r="X3918" cm="1">
        <f t="array" ref="X3918">[1]!s_stmnote_customertop5($A3918,$D3918,3)</f>
        <v>0</v>
      </c>
      <c r="Y3918" cm="1">
        <f t="array" ref="Y3918">[1]!s_stmnote_customertop5($A3918,$D3918,4)</f>
        <v>0</v>
      </c>
      <c r="Z3918" cm="1">
        <f t="array" ref="Z3918">[1]!s_stmnote_customertop5($A3918,$D3918,5)</f>
        <v>0</v>
      </c>
      <c r="AA3918" s="9">
        <f>[1]!s_stmnote_salestop5_pct(A3918,D3918)</f>
        <v>0</v>
      </c>
      <c r="AB3918" s="9">
        <f>[1]!s_fa_arturn(A3918,D3918)</f>
        <v>0</v>
      </c>
      <c r="AC3918" s="9">
        <f>[1]!fa_apturn(A3918,D3918)</f>
        <v>0</v>
      </c>
      <c r="AD3918" s="9">
        <f>[1]!s_fa_invturn(A3918,D3918)</f>
        <v>0</v>
      </c>
    </row>
    <row r="3919" spans="1:30">
      <c r="A3919">
        <v>1</v>
      </c>
      <c r="B3919" t="s">
        <v>11</v>
      </c>
      <c r="C3919" t="s">
        <v>1524</v>
      </c>
      <c r="D3919" s="8">
        <f t="shared" si="61"/>
        <v>45291</v>
      </c>
      <c r="E3919" t="s">
        <v>6932</v>
      </c>
      <c r="F3919">
        <v>1</v>
      </c>
      <c r="G3919" t="s">
        <v>10204</v>
      </c>
      <c r="L3919" t="str" cm="1">
        <f t="array" ref="L3919">[1]!s_info_industry_gics(A3919,1)</f>
        <v>金融</v>
      </c>
      <c r="M3919" t="str" cm="1">
        <f t="array" ref="M3919">[1]!s_info_industry_gicscode(A3919,1)</f>
        <v>40</v>
      </c>
      <c r="N3919" t="str">
        <f>[1]!s_info_industry_gics(A3919,2)</f>
        <v>银行</v>
      </c>
      <c r="O3919" t="str">
        <f>[1]!s_info_industry_gicscode(A3919,2)</f>
        <v>4010</v>
      </c>
      <c r="P3919" cm="1">
        <f t="array" ref="P3919">[1]!s_stmnote_suppliertop5(A3919,D3919,1)</f>
        <v>0</v>
      </c>
      <c r="Q3919">
        <f>[1]!s_stmnote_suppliertop5(A3919,D3919,2)</f>
        <v>0</v>
      </c>
      <c r="R3919" cm="1">
        <f t="array" ref="R3919">[1]!s_stmnote_suppliertop5(A3919,D3919,3)</f>
        <v>0</v>
      </c>
      <c r="S3919" cm="1">
        <f t="array" ref="S3919">[1]!s_stmnote_suppliertop5(A3919,D3919,4)</f>
        <v>0</v>
      </c>
      <c r="T3919" cm="1">
        <f t="array" ref="T3919">[1]!s_stmnote_suppliertop5(A3919,D3919,5)</f>
        <v>0</v>
      </c>
      <c r="U3919" s="9">
        <f>[1]!s_stmnote_purchasetop5_pct(A3919,D3919)</f>
        <v>0</v>
      </c>
      <c r="V3919" cm="1">
        <f t="array" ref="V3919">[1]!s_stmnote_customertop5($A3919,$D3919,1)</f>
        <v>0</v>
      </c>
      <c r="W3919" cm="1">
        <f t="array" ref="W3919">[1]!s_stmnote_customertop5($A3919,$D3919,2)</f>
        <v>0</v>
      </c>
      <c r="X3919" cm="1">
        <f t="array" ref="X3919">[1]!s_stmnote_customertop5($A3919,$D3919,3)</f>
        <v>0</v>
      </c>
      <c r="Y3919" cm="1">
        <f t="array" ref="Y3919">[1]!s_stmnote_customertop5($A3919,$D3919,4)</f>
        <v>0</v>
      </c>
      <c r="Z3919" cm="1">
        <f t="array" ref="Z3919">[1]!s_stmnote_customertop5($A3919,$D3919,5)</f>
        <v>0</v>
      </c>
      <c r="AA3919" s="9">
        <f>[1]!s_stmnote_salestop5_pct(A3919,D3919)</f>
        <v>0</v>
      </c>
      <c r="AB3919" s="9">
        <f>[1]!s_fa_arturn(A3919,D3919)</f>
        <v>0</v>
      </c>
      <c r="AC3919" s="9">
        <f>[1]!fa_apturn(A3919,D3919)</f>
        <v>0</v>
      </c>
      <c r="AD3919" s="9">
        <f>[1]!s_fa_invturn(A3919,D3919)</f>
        <v>0</v>
      </c>
    </row>
    <row r="3920" spans="1:30">
      <c r="A3920">
        <v>1</v>
      </c>
      <c r="B3920" t="s">
        <v>11</v>
      </c>
      <c r="C3920" t="s">
        <v>1525</v>
      </c>
      <c r="D3920" s="8">
        <f t="shared" ref="D3920:D3983" si="62">DATE(YEAR(E3920), 12, 31)</f>
        <v>45291</v>
      </c>
      <c r="E3920" t="s">
        <v>6933</v>
      </c>
      <c r="F3920">
        <v>2</v>
      </c>
      <c r="G3920" t="s">
        <v>10193</v>
      </c>
      <c r="H3920" t="s">
        <v>11899</v>
      </c>
      <c r="L3920" t="str" cm="1">
        <f t="array" ref="L3920">[1]!s_info_industry_gics(A3920,1)</f>
        <v>金融</v>
      </c>
      <c r="M3920" t="str" cm="1">
        <f t="array" ref="M3920">[1]!s_info_industry_gicscode(A3920,1)</f>
        <v>40</v>
      </c>
      <c r="N3920" t="str">
        <f>[1]!s_info_industry_gics(A3920,2)</f>
        <v>银行</v>
      </c>
      <c r="O3920" t="str">
        <f>[1]!s_info_industry_gicscode(A3920,2)</f>
        <v>4010</v>
      </c>
      <c r="P3920" cm="1">
        <f t="array" ref="P3920">[1]!s_stmnote_suppliertop5(A3920,D3920,1)</f>
        <v>0</v>
      </c>
      <c r="Q3920">
        <f>[1]!s_stmnote_suppliertop5(A3920,D3920,2)</f>
        <v>0</v>
      </c>
      <c r="R3920" cm="1">
        <f t="array" ref="R3920">[1]!s_stmnote_suppliertop5(A3920,D3920,3)</f>
        <v>0</v>
      </c>
      <c r="S3920" cm="1">
        <f t="array" ref="S3920">[1]!s_stmnote_suppliertop5(A3920,D3920,4)</f>
        <v>0</v>
      </c>
      <c r="T3920" cm="1">
        <f t="array" ref="T3920">[1]!s_stmnote_suppliertop5(A3920,D3920,5)</f>
        <v>0</v>
      </c>
      <c r="U3920" s="9">
        <f>[1]!s_stmnote_purchasetop5_pct(A3920,D3920)</f>
        <v>0</v>
      </c>
      <c r="V3920" cm="1">
        <f t="array" ref="V3920">[1]!s_stmnote_customertop5($A3920,$D3920,1)</f>
        <v>0</v>
      </c>
      <c r="W3920" cm="1">
        <f t="array" ref="W3920">[1]!s_stmnote_customertop5($A3920,$D3920,2)</f>
        <v>0</v>
      </c>
      <c r="X3920" cm="1">
        <f t="array" ref="X3920">[1]!s_stmnote_customertop5($A3920,$D3920,3)</f>
        <v>0</v>
      </c>
      <c r="Y3920" cm="1">
        <f t="array" ref="Y3920">[1]!s_stmnote_customertop5($A3920,$D3920,4)</f>
        <v>0</v>
      </c>
      <c r="Z3920" cm="1">
        <f t="array" ref="Z3920">[1]!s_stmnote_customertop5($A3920,$D3920,5)</f>
        <v>0</v>
      </c>
      <c r="AA3920" s="9">
        <f>[1]!s_stmnote_salestop5_pct(A3920,D3920)</f>
        <v>0</v>
      </c>
      <c r="AB3920" s="9">
        <f>[1]!s_fa_arturn(A3920,D3920)</f>
        <v>0</v>
      </c>
      <c r="AC3920" s="9">
        <f>[1]!fa_apturn(A3920,D3920)</f>
        <v>0</v>
      </c>
      <c r="AD3920" s="9">
        <f>[1]!s_fa_invturn(A3920,D3920)</f>
        <v>0</v>
      </c>
    </row>
    <row r="3921" spans="1:30">
      <c r="A3921">
        <v>1</v>
      </c>
      <c r="B3921" t="s">
        <v>11</v>
      </c>
      <c r="C3921" t="s">
        <v>1526</v>
      </c>
      <c r="D3921" s="8">
        <f t="shared" si="62"/>
        <v>45291</v>
      </c>
      <c r="E3921" t="s">
        <v>6934</v>
      </c>
      <c r="F3921">
        <v>1</v>
      </c>
      <c r="G3921" t="s">
        <v>7873</v>
      </c>
      <c r="L3921" t="str" cm="1">
        <f t="array" ref="L3921">[1]!s_info_industry_gics(A3921,1)</f>
        <v>金融</v>
      </c>
      <c r="M3921" t="str" cm="1">
        <f t="array" ref="M3921">[1]!s_info_industry_gicscode(A3921,1)</f>
        <v>40</v>
      </c>
      <c r="N3921" t="str">
        <f>[1]!s_info_industry_gics(A3921,2)</f>
        <v>银行</v>
      </c>
      <c r="O3921" t="str">
        <f>[1]!s_info_industry_gicscode(A3921,2)</f>
        <v>4010</v>
      </c>
      <c r="P3921" cm="1">
        <f t="array" ref="P3921">[1]!s_stmnote_suppliertop5(A3921,D3921,1)</f>
        <v>0</v>
      </c>
      <c r="Q3921">
        <f>[1]!s_stmnote_suppliertop5(A3921,D3921,2)</f>
        <v>0</v>
      </c>
      <c r="R3921" cm="1">
        <f t="array" ref="R3921">[1]!s_stmnote_suppliertop5(A3921,D3921,3)</f>
        <v>0</v>
      </c>
      <c r="S3921" cm="1">
        <f t="array" ref="S3921">[1]!s_stmnote_suppliertop5(A3921,D3921,4)</f>
        <v>0</v>
      </c>
      <c r="T3921" cm="1">
        <f t="array" ref="T3921">[1]!s_stmnote_suppliertop5(A3921,D3921,5)</f>
        <v>0</v>
      </c>
      <c r="U3921" s="9">
        <f>[1]!s_stmnote_purchasetop5_pct(A3921,D3921)</f>
        <v>0</v>
      </c>
      <c r="V3921" cm="1">
        <f t="array" ref="V3921">[1]!s_stmnote_customertop5($A3921,$D3921,1)</f>
        <v>0</v>
      </c>
      <c r="W3921" cm="1">
        <f t="array" ref="W3921">[1]!s_stmnote_customertop5($A3921,$D3921,2)</f>
        <v>0</v>
      </c>
      <c r="X3921" cm="1">
        <f t="array" ref="X3921">[1]!s_stmnote_customertop5($A3921,$D3921,3)</f>
        <v>0</v>
      </c>
      <c r="Y3921" cm="1">
        <f t="array" ref="Y3921">[1]!s_stmnote_customertop5($A3921,$D3921,4)</f>
        <v>0</v>
      </c>
      <c r="Z3921" cm="1">
        <f t="array" ref="Z3921">[1]!s_stmnote_customertop5($A3921,$D3921,5)</f>
        <v>0</v>
      </c>
      <c r="AA3921" s="9">
        <f>[1]!s_stmnote_salestop5_pct(A3921,D3921)</f>
        <v>0</v>
      </c>
      <c r="AB3921" s="9">
        <f>[1]!s_fa_arturn(A3921,D3921)</f>
        <v>0</v>
      </c>
      <c r="AC3921" s="9">
        <f>[1]!fa_apturn(A3921,D3921)</f>
        <v>0</v>
      </c>
      <c r="AD3921" s="9">
        <f>[1]!s_fa_invturn(A3921,D3921)</f>
        <v>0</v>
      </c>
    </row>
    <row r="3922" spans="1:30">
      <c r="A3922">
        <v>1</v>
      </c>
      <c r="B3922" t="s">
        <v>11</v>
      </c>
      <c r="C3922" t="s">
        <v>1527</v>
      </c>
      <c r="D3922" s="8">
        <f t="shared" si="62"/>
        <v>45291</v>
      </c>
      <c r="E3922" t="s">
        <v>6935</v>
      </c>
      <c r="F3922">
        <v>1</v>
      </c>
      <c r="G3922" t="s">
        <v>7874</v>
      </c>
      <c r="L3922" t="str" cm="1">
        <f t="array" ref="L3922">[1]!s_info_industry_gics(A3922,1)</f>
        <v>金融</v>
      </c>
      <c r="M3922" t="str" cm="1">
        <f t="array" ref="M3922">[1]!s_info_industry_gicscode(A3922,1)</f>
        <v>40</v>
      </c>
      <c r="N3922" t="str">
        <f>[1]!s_info_industry_gics(A3922,2)</f>
        <v>银行</v>
      </c>
      <c r="O3922" t="str">
        <f>[1]!s_info_industry_gicscode(A3922,2)</f>
        <v>4010</v>
      </c>
      <c r="P3922" cm="1">
        <f t="array" ref="P3922">[1]!s_stmnote_suppliertop5(A3922,D3922,1)</f>
        <v>0</v>
      </c>
      <c r="Q3922">
        <f>[1]!s_stmnote_suppliertop5(A3922,D3922,2)</f>
        <v>0</v>
      </c>
      <c r="R3922" cm="1">
        <f t="array" ref="R3922">[1]!s_stmnote_suppliertop5(A3922,D3922,3)</f>
        <v>0</v>
      </c>
      <c r="S3922" cm="1">
        <f t="array" ref="S3922">[1]!s_stmnote_suppliertop5(A3922,D3922,4)</f>
        <v>0</v>
      </c>
      <c r="T3922" cm="1">
        <f t="array" ref="T3922">[1]!s_stmnote_suppliertop5(A3922,D3922,5)</f>
        <v>0</v>
      </c>
      <c r="U3922" s="9">
        <f>[1]!s_stmnote_purchasetop5_pct(A3922,D3922)</f>
        <v>0</v>
      </c>
      <c r="V3922" cm="1">
        <f t="array" ref="V3922">[1]!s_stmnote_customertop5($A3922,$D3922,1)</f>
        <v>0</v>
      </c>
      <c r="W3922" cm="1">
        <f t="array" ref="W3922">[1]!s_stmnote_customertop5($A3922,$D3922,2)</f>
        <v>0</v>
      </c>
      <c r="X3922" cm="1">
        <f t="array" ref="X3922">[1]!s_stmnote_customertop5($A3922,$D3922,3)</f>
        <v>0</v>
      </c>
      <c r="Y3922" cm="1">
        <f t="array" ref="Y3922">[1]!s_stmnote_customertop5($A3922,$D3922,4)</f>
        <v>0</v>
      </c>
      <c r="Z3922" cm="1">
        <f t="array" ref="Z3922">[1]!s_stmnote_customertop5($A3922,$D3922,5)</f>
        <v>0</v>
      </c>
      <c r="AA3922" s="9">
        <f>[1]!s_stmnote_salestop5_pct(A3922,D3922)</f>
        <v>0</v>
      </c>
      <c r="AB3922" s="9">
        <f>[1]!s_fa_arturn(A3922,D3922)</f>
        <v>0</v>
      </c>
      <c r="AC3922" s="9">
        <f>[1]!fa_apturn(A3922,D3922)</f>
        <v>0</v>
      </c>
      <c r="AD3922" s="9">
        <f>[1]!s_fa_invturn(A3922,D3922)</f>
        <v>0</v>
      </c>
    </row>
    <row r="3923" spans="1:30">
      <c r="A3923">
        <v>1</v>
      </c>
      <c r="B3923" t="s">
        <v>11</v>
      </c>
      <c r="C3923" t="s">
        <v>1528</v>
      </c>
      <c r="D3923" s="8">
        <f t="shared" si="62"/>
        <v>45291</v>
      </c>
      <c r="E3923" t="s">
        <v>6936</v>
      </c>
      <c r="F3923">
        <v>2</v>
      </c>
      <c r="G3923" t="s">
        <v>10193</v>
      </c>
      <c r="H3923" t="s">
        <v>11900</v>
      </c>
      <c r="L3923" t="str" cm="1">
        <f t="array" ref="L3923">[1]!s_info_industry_gics(A3923,1)</f>
        <v>金融</v>
      </c>
      <c r="M3923" t="str" cm="1">
        <f t="array" ref="M3923">[1]!s_info_industry_gicscode(A3923,1)</f>
        <v>40</v>
      </c>
      <c r="N3923" t="str">
        <f>[1]!s_info_industry_gics(A3923,2)</f>
        <v>银行</v>
      </c>
      <c r="O3923" t="str">
        <f>[1]!s_info_industry_gicscode(A3923,2)</f>
        <v>4010</v>
      </c>
      <c r="P3923" cm="1">
        <f t="array" ref="P3923">[1]!s_stmnote_suppliertop5(A3923,D3923,1)</f>
        <v>0</v>
      </c>
      <c r="Q3923">
        <f>[1]!s_stmnote_suppliertop5(A3923,D3923,2)</f>
        <v>0</v>
      </c>
      <c r="R3923" cm="1">
        <f t="array" ref="R3923">[1]!s_stmnote_suppliertop5(A3923,D3923,3)</f>
        <v>0</v>
      </c>
      <c r="S3923" cm="1">
        <f t="array" ref="S3923">[1]!s_stmnote_suppliertop5(A3923,D3923,4)</f>
        <v>0</v>
      </c>
      <c r="T3923" cm="1">
        <f t="array" ref="T3923">[1]!s_stmnote_suppliertop5(A3923,D3923,5)</f>
        <v>0</v>
      </c>
      <c r="U3923" s="9">
        <f>[1]!s_stmnote_purchasetop5_pct(A3923,D3923)</f>
        <v>0</v>
      </c>
      <c r="V3923" cm="1">
        <f t="array" ref="V3923">[1]!s_stmnote_customertop5($A3923,$D3923,1)</f>
        <v>0</v>
      </c>
      <c r="W3923" cm="1">
        <f t="array" ref="W3923">[1]!s_stmnote_customertop5($A3923,$D3923,2)</f>
        <v>0</v>
      </c>
      <c r="X3923" cm="1">
        <f t="array" ref="X3923">[1]!s_stmnote_customertop5($A3923,$D3923,3)</f>
        <v>0</v>
      </c>
      <c r="Y3923" cm="1">
        <f t="array" ref="Y3923">[1]!s_stmnote_customertop5($A3923,$D3923,4)</f>
        <v>0</v>
      </c>
      <c r="Z3923" cm="1">
        <f t="array" ref="Z3923">[1]!s_stmnote_customertop5($A3923,$D3923,5)</f>
        <v>0</v>
      </c>
      <c r="AA3923" s="9">
        <f>[1]!s_stmnote_salestop5_pct(A3923,D3923)</f>
        <v>0</v>
      </c>
      <c r="AB3923" s="9">
        <f>[1]!s_fa_arturn(A3923,D3923)</f>
        <v>0</v>
      </c>
      <c r="AC3923" s="9">
        <f>[1]!fa_apturn(A3923,D3923)</f>
        <v>0</v>
      </c>
      <c r="AD3923" s="9">
        <f>[1]!s_fa_invturn(A3923,D3923)</f>
        <v>0</v>
      </c>
    </row>
    <row r="3924" spans="1:30">
      <c r="A3924">
        <v>1</v>
      </c>
      <c r="B3924" t="s">
        <v>11</v>
      </c>
      <c r="C3924" t="s">
        <v>1529</v>
      </c>
      <c r="D3924" s="8">
        <f t="shared" si="62"/>
        <v>45657</v>
      </c>
      <c r="E3924" t="s">
        <v>6937</v>
      </c>
      <c r="F3924">
        <v>1</v>
      </c>
      <c r="G3924" t="s">
        <v>10205</v>
      </c>
      <c r="L3924" t="str" cm="1">
        <f t="array" ref="L3924">[1]!s_info_industry_gics(A3924,1)</f>
        <v>金融</v>
      </c>
      <c r="M3924" t="str" cm="1">
        <f t="array" ref="M3924">[1]!s_info_industry_gicscode(A3924,1)</f>
        <v>40</v>
      </c>
      <c r="N3924" t="str">
        <f>[1]!s_info_industry_gics(A3924,2)</f>
        <v>银行</v>
      </c>
      <c r="O3924" t="str">
        <f>[1]!s_info_industry_gicscode(A3924,2)</f>
        <v>4010</v>
      </c>
      <c r="P3924" cm="1">
        <f t="array" ref="P3924">[1]!s_stmnote_suppliertop5(A3924,D3924,1)</f>
        <v>0</v>
      </c>
      <c r="Q3924">
        <f>[1]!s_stmnote_suppliertop5(A3924,D3924,2)</f>
        <v>0</v>
      </c>
      <c r="R3924" cm="1">
        <f t="array" ref="R3924">[1]!s_stmnote_suppliertop5(A3924,D3924,3)</f>
        <v>0</v>
      </c>
      <c r="S3924" cm="1">
        <f t="array" ref="S3924">[1]!s_stmnote_suppliertop5(A3924,D3924,4)</f>
        <v>0</v>
      </c>
      <c r="T3924" cm="1">
        <f t="array" ref="T3924">[1]!s_stmnote_suppliertop5(A3924,D3924,5)</f>
        <v>0</v>
      </c>
      <c r="U3924" s="9">
        <f>[1]!s_stmnote_purchasetop5_pct(A3924,D3924)</f>
        <v>0</v>
      </c>
      <c r="V3924" cm="1">
        <f t="array" ref="V3924">[1]!s_stmnote_customertop5($A3924,$D3924,1)</f>
        <v>0</v>
      </c>
      <c r="W3924" cm="1">
        <f t="array" ref="W3924">[1]!s_stmnote_customertop5($A3924,$D3924,2)</f>
        <v>0</v>
      </c>
      <c r="X3924" cm="1">
        <f t="array" ref="X3924">[1]!s_stmnote_customertop5($A3924,$D3924,3)</f>
        <v>0</v>
      </c>
      <c r="Y3924" cm="1">
        <f t="array" ref="Y3924">[1]!s_stmnote_customertop5($A3924,$D3924,4)</f>
        <v>0</v>
      </c>
      <c r="Z3924" cm="1">
        <f t="array" ref="Z3924">[1]!s_stmnote_customertop5($A3924,$D3924,5)</f>
        <v>0</v>
      </c>
      <c r="AA3924" s="9">
        <f>[1]!s_stmnote_salestop5_pct(A3924,D3924)</f>
        <v>0</v>
      </c>
      <c r="AB3924" s="9">
        <f>[1]!s_fa_arturn(A3924,D3924)</f>
        <v>0</v>
      </c>
      <c r="AC3924" s="9">
        <f>[1]!fa_apturn(A3924,D3924)</f>
        <v>0</v>
      </c>
      <c r="AD3924" s="9">
        <f>[1]!s_fa_invturn(A3924,D3924)</f>
        <v>0</v>
      </c>
    </row>
    <row r="3925" spans="1:30">
      <c r="A3925">
        <v>1</v>
      </c>
      <c r="B3925" t="s">
        <v>11</v>
      </c>
      <c r="C3925" t="s">
        <v>1530</v>
      </c>
      <c r="D3925" s="8">
        <f t="shared" si="62"/>
        <v>45657</v>
      </c>
      <c r="E3925" t="s">
        <v>6938</v>
      </c>
      <c r="F3925">
        <v>2</v>
      </c>
      <c r="G3925" t="s">
        <v>10206</v>
      </c>
      <c r="H3925" t="s">
        <v>11901</v>
      </c>
      <c r="L3925" t="str" cm="1">
        <f t="array" ref="L3925">[1]!s_info_industry_gics(A3925,1)</f>
        <v>金融</v>
      </c>
      <c r="M3925" t="str" cm="1">
        <f t="array" ref="M3925">[1]!s_info_industry_gicscode(A3925,1)</f>
        <v>40</v>
      </c>
      <c r="N3925" t="str">
        <f>[1]!s_info_industry_gics(A3925,2)</f>
        <v>银行</v>
      </c>
      <c r="O3925" t="str">
        <f>[1]!s_info_industry_gicscode(A3925,2)</f>
        <v>4010</v>
      </c>
      <c r="P3925" cm="1">
        <f t="array" ref="P3925">[1]!s_stmnote_suppliertop5(A3925,D3925,1)</f>
        <v>0</v>
      </c>
      <c r="Q3925">
        <f>[1]!s_stmnote_suppliertop5(A3925,D3925,2)</f>
        <v>0</v>
      </c>
      <c r="R3925" cm="1">
        <f t="array" ref="R3925">[1]!s_stmnote_suppliertop5(A3925,D3925,3)</f>
        <v>0</v>
      </c>
      <c r="S3925" cm="1">
        <f t="array" ref="S3925">[1]!s_stmnote_suppliertop5(A3925,D3925,4)</f>
        <v>0</v>
      </c>
      <c r="T3925" cm="1">
        <f t="array" ref="T3925">[1]!s_stmnote_suppliertop5(A3925,D3925,5)</f>
        <v>0</v>
      </c>
      <c r="U3925" s="9">
        <f>[1]!s_stmnote_purchasetop5_pct(A3925,D3925)</f>
        <v>0</v>
      </c>
      <c r="V3925" cm="1">
        <f t="array" ref="V3925">[1]!s_stmnote_customertop5($A3925,$D3925,1)</f>
        <v>0</v>
      </c>
      <c r="W3925" cm="1">
        <f t="array" ref="W3925">[1]!s_stmnote_customertop5($A3925,$D3925,2)</f>
        <v>0</v>
      </c>
      <c r="X3925" cm="1">
        <f t="array" ref="X3925">[1]!s_stmnote_customertop5($A3925,$D3925,3)</f>
        <v>0</v>
      </c>
      <c r="Y3925" cm="1">
        <f t="array" ref="Y3925">[1]!s_stmnote_customertop5($A3925,$D3925,4)</f>
        <v>0</v>
      </c>
      <c r="Z3925" cm="1">
        <f t="array" ref="Z3925">[1]!s_stmnote_customertop5($A3925,$D3925,5)</f>
        <v>0</v>
      </c>
      <c r="AA3925" s="9">
        <f>[1]!s_stmnote_salestop5_pct(A3925,D3925)</f>
        <v>0</v>
      </c>
      <c r="AB3925" s="9">
        <f>[1]!s_fa_arturn(A3925,D3925)</f>
        <v>0</v>
      </c>
      <c r="AC3925" s="9">
        <f>[1]!fa_apturn(A3925,D3925)</f>
        <v>0</v>
      </c>
      <c r="AD3925" s="9">
        <f>[1]!s_fa_invturn(A3925,D3925)</f>
        <v>0</v>
      </c>
    </row>
    <row r="3926" spans="1:30">
      <c r="A3926">
        <v>1</v>
      </c>
      <c r="B3926" t="s">
        <v>11</v>
      </c>
      <c r="C3926" t="s">
        <v>1531</v>
      </c>
      <c r="D3926" s="8">
        <f t="shared" si="62"/>
        <v>45657</v>
      </c>
      <c r="E3926" t="s">
        <v>6939</v>
      </c>
      <c r="F3926">
        <v>1</v>
      </c>
      <c r="G3926" t="s">
        <v>7875</v>
      </c>
      <c r="L3926" t="str" cm="1">
        <f t="array" ref="L3926">[1]!s_info_industry_gics(A3926,1)</f>
        <v>金融</v>
      </c>
      <c r="M3926" t="str" cm="1">
        <f t="array" ref="M3926">[1]!s_info_industry_gicscode(A3926,1)</f>
        <v>40</v>
      </c>
      <c r="N3926" t="str">
        <f>[1]!s_info_industry_gics(A3926,2)</f>
        <v>银行</v>
      </c>
      <c r="O3926" t="str">
        <f>[1]!s_info_industry_gicscode(A3926,2)</f>
        <v>4010</v>
      </c>
      <c r="P3926" cm="1">
        <f t="array" ref="P3926">[1]!s_stmnote_suppliertop5(A3926,D3926,1)</f>
        <v>0</v>
      </c>
      <c r="Q3926">
        <f>[1]!s_stmnote_suppliertop5(A3926,D3926,2)</f>
        <v>0</v>
      </c>
      <c r="R3926" cm="1">
        <f t="array" ref="R3926">[1]!s_stmnote_suppliertop5(A3926,D3926,3)</f>
        <v>0</v>
      </c>
      <c r="S3926" cm="1">
        <f t="array" ref="S3926">[1]!s_stmnote_suppliertop5(A3926,D3926,4)</f>
        <v>0</v>
      </c>
      <c r="T3926" cm="1">
        <f t="array" ref="T3926">[1]!s_stmnote_suppliertop5(A3926,D3926,5)</f>
        <v>0</v>
      </c>
      <c r="U3926" s="9">
        <f>[1]!s_stmnote_purchasetop5_pct(A3926,D3926)</f>
        <v>0</v>
      </c>
      <c r="V3926" cm="1">
        <f t="array" ref="V3926">[1]!s_stmnote_customertop5($A3926,$D3926,1)</f>
        <v>0</v>
      </c>
      <c r="W3926" cm="1">
        <f t="array" ref="W3926">[1]!s_stmnote_customertop5($A3926,$D3926,2)</f>
        <v>0</v>
      </c>
      <c r="X3926" cm="1">
        <f t="array" ref="X3926">[1]!s_stmnote_customertop5($A3926,$D3926,3)</f>
        <v>0</v>
      </c>
      <c r="Y3926" cm="1">
        <f t="array" ref="Y3926">[1]!s_stmnote_customertop5($A3926,$D3926,4)</f>
        <v>0</v>
      </c>
      <c r="Z3926" cm="1">
        <f t="array" ref="Z3926">[1]!s_stmnote_customertop5($A3926,$D3926,5)</f>
        <v>0</v>
      </c>
      <c r="AA3926" s="9">
        <f>[1]!s_stmnote_salestop5_pct(A3926,D3926)</f>
        <v>0</v>
      </c>
      <c r="AB3926" s="9">
        <f>[1]!s_fa_arturn(A3926,D3926)</f>
        <v>0</v>
      </c>
      <c r="AC3926" s="9">
        <f>[1]!fa_apturn(A3926,D3926)</f>
        <v>0</v>
      </c>
      <c r="AD3926" s="9">
        <f>[1]!s_fa_invturn(A3926,D3926)</f>
        <v>0</v>
      </c>
    </row>
    <row r="3927" spans="1:30">
      <c r="A3927">
        <v>1</v>
      </c>
      <c r="B3927" t="s">
        <v>11</v>
      </c>
      <c r="C3927" t="s">
        <v>1531</v>
      </c>
      <c r="D3927" s="8">
        <f t="shared" si="62"/>
        <v>45657</v>
      </c>
      <c r="E3927" t="s">
        <v>6940</v>
      </c>
      <c r="F3927">
        <v>1</v>
      </c>
      <c r="G3927" t="s">
        <v>7876</v>
      </c>
      <c r="L3927" t="str" cm="1">
        <f t="array" ref="L3927">[1]!s_info_industry_gics(A3927,1)</f>
        <v>金融</v>
      </c>
      <c r="M3927" t="str" cm="1">
        <f t="array" ref="M3927">[1]!s_info_industry_gicscode(A3927,1)</f>
        <v>40</v>
      </c>
      <c r="N3927" t="str">
        <f>[1]!s_info_industry_gics(A3927,2)</f>
        <v>银行</v>
      </c>
      <c r="O3927" t="str">
        <f>[1]!s_info_industry_gicscode(A3927,2)</f>
        <v>4010</v>
      </c>
      <c r="P3927" cm="1">
        <f t="array" ref="P3927">[1]!s_stmnote_suppliertop5(A3927,D3927,1)</f>
        <v>0</v>
      </c>
      <c r="Q3927">
        <f>[1]!s_stmnote_suppliertop5(A3927,D3927,2)</f>
        <v>0</v>
      </c>
      <c r="R3927" cm="1">
        <f t="array" ref="R3927">[1]!s_stmnote_suppliertop5(A3927,D3927,3)</f>
        <v>0</v>
      </c>
      <c r="S3927" cm="1">
        <f t="array" ref="S3927">[1]!s_stmnote_suppliertop5(A3927,D3927,4)</f>
        <v>0</v>
      </c>
      <c r="T3927" cm="1">
        <f t="array" ref="T3927">[1]!s_stmnote_suppliertop5(A3927,D3927,5)</f>
        <v>0</v>
      </c>
      <c r="U3927" s="9">
        <f>[1]!s_stmnote_purchasetop5_pct(A3927,D3927)</f>
        <v>0</v>
      </c>
      <c r="V3927" cm="1">
        <f t="array" ref="V3927">[1]!s_stmnote_customertop5($A3927,$D3927,1)</f>
        <v>0</v>
      </c>
      <c r="W3927" cm="1">
        <f t="array" ref="W3927">[1]!s_stmnote_customertop5($A3927,$D3927,2)</f>
        <v>0</v>
      </c>
      <c r="X3927" cm="1">
        <f t="array" ref="X3927">[1]!s_stmnote_customertop5($A3927,$D3927,3)</f>
        <v>0</v>
      </c>
      <c r="Y3927" cm="1">
        <f t="array" ref="Y3927">[1]!s_stmnote_customertop5($A3927,$D3927,4)</f>
        <v>0</v>
      </c>
      <c r="Z3927" cm="1">
        <f t="array" ref="Z3927">[1]!s_stmnote_customertop5($A3927,$D3927,5)</f>
        <v>0</v>
      </c>
      <c r="AA3927" s="9">
        <f>[1]!s_stmnote_salestop5_pct(A3927,D3927)</f>
        <v>0</v>
      </c>
      <c r="AB3927" s="9">
        <f>[1]!s_fa_arturn(A3927,D3927)</f>
        <v>0</v>
      </c>
      <c r="AC3927" s="9">
        <f>[1]!fa_apturn(A3927,D3927)</f>
        <v>0</v>
      </c>
      <c r="AD3927" s="9">
        <f>[1]!s_fa_invturn(A3927,D3927)</f>
        <v>0</v>
      </c>
    </row>
    <row r="3928" spans="1:30">
      <c r="A3928">
        <v>1</v>
      </c>
      <c r="B3928" t="s">
        <v>11</v>
      </c>
      <c r="C3928" t="s">
        <v>1532</v>
      </c>
      <c r="D3928" s="8">
        <f t="shared" si="62"/>
        <v>45657</v>
      </c>
      <c r="E3928" t="s">
        <v>6941</v>
      </c>
      <c r="F3928">
        <v>2</v>
      </c>
      <c r="G3928" t="s">
        <v>10207</v>
      </c>
      <c r="H3928" t="s">
        <v>11902</v>
      </c>
      <c r="L3928" t="str" cm="1">
        <f t="array" ref="L3928">[1]!s_info_industry_gics(A3928,1)</f>
        <v>金融</v>
      </c>
      <c r="M3928" t="str" cm="1">
        <f t="array" ref="M3928">[1]!s_info_industry_gicscode(A3928,1)</f>
        <v>40</v>
      </c>
      <c r="N3928" t="str">
        <f>[1]!s_info_industry_gics(A3928,2)</f>
        <v>银行</v>
      </c>
      <c r="O3928" t="str">
        <f>[1]!s_info_industry_gicscode(A3928,2)</f>
        <v>4010</v>
      </c>
      <c r="P3928" cm="1">
        <f t="array" ref="P3928">[1]!s_stmnote_suppliertop5(A3928,D3928,1)</f>
        <v>0</v>
      </c>
      <c r="Q3928">
        <f>[1]!s_stmnote_suppliertop5(A3928,D3928,2)</f>
        <v>0</v>
      </c>
      <c r="R3928" cm="1">
        <f t="array" ref="R3928">[1]!s_stmnote_suppliertop5(A3928,D3928,3)</f>
        <v>0</v>
      </c>
      <c r="S3928" cm="1">
        <f t="array" ref="S3928">[1]!s_stmnote_suppliertop5(A3928,D3928,4)</f>
        <v>0</v>
      </c>
      <c r="T3928" cm="1">
        <f t="array" ref="T3928">[1]!s_stmnote_suppliertop5(A3928,D3928,5)</f>
        <v>0</v>
      </c>
      <c r="U3928" s="9">
        <f>[1]!s_stmnote_purchasetop5_pct(A3928,D3928)</f>
        <v>0</v>
      </c>
      <c r="V3928" cm="1">
        <f t="array" ref="V3928">[1]!s_stmnote_customertop5($A3928,$D3928,1)</f>
        <v>0</v>
      </c>
      <c r="W3928" cm="1">
        <f t="array" ref="W3928">[1]!s_stmnote_customertop5($A3928,$D3928,2)</f>
        <v>0</v>
      </c>
      <c r="X3928" cm="1">
        <f t="array" ref="X3928">[1]!s_stmnote_customertop5($A3928,$D3928,3)</f>
        <v>0</v>
      </c>
      <c r="Y3928" cm="1">
        <f t="array" ref="Y3928">[1]!s_stmnote_customertop5($A3928,$D3928,4)</f>
        <v>0</v>
      </c>
      <c r="Z3928" cm="1">
        <f t="array" ref="Z3928">[1]!s_stmnote_customertop5($A3928,$D3928,5)</f>
        <v>0</v>
      </c>
      <c r="AA3928" s="9">
        <f>[1]!s_stmnote_salestop5_pct(A3928,D3928)</f>
        <v>0</v>
      </c>
      <c r="AB3928" s="9">
        <f>[1]!s_fa_arturn(A3928,D3928)</f>
        <v>0</v>
      </c>
      <c r="AC3928" s="9">
        <f>[1]!fa_apturn(A3928,D3928)</f>
        <v>0</v>
      </c>
      <c r="AD3928" s="9">
        <f>[1]!s_fa_invturn(A3928,D3928)</f>
        <v>0</v>
      </c>
    </row>
    <row r="3929" spans="1:30">
      <c r="A3929">
        <v>1227</v>
      </c>
      <c r="B3929" t="s">
        <v>170</v>
      </c>
      <c r="C3929" t="s">
        <v>2124</v>
      </c>
      <c r="D3929" s="8">
        <f t="shared" si="62"/>
        <v>44561</v>
      </c>
      <c r="E3929" t="s">
        <v>6986</v>
      </c>
      <c r="F3929">
        <v>1</v>
      </c>
      <c r="G3929" t="s">
        <v>10406</v>
      </c>
      <c r="L3929" t="str" cm="1">
        <f t="array" ref="L3929">[1]!s_info_industry_gics(A3929,1)</f>
        <v>金融</v>
      </c>
      <c r="M3929" t="str" cm="1">
        <f t="array" ref="M3929">[1]!s_info_industry_gicscode(A3929,1)</f>
        <v>40</v>
      </c>
      <c r="N3929" t="str">
        <f>[1]!s_info_industry_gics(A3929,2)</f>
        <v>银行</v>
      </c>
      <c r="O3929" t="str">
        <f>[1]!s_info_industry_gicscode(A3929,2)</f>
        <v>4010</v>
      </c>
      <c r="P3929" cm="1">
        <f t="array" ref="P3929">[1]!s_stmnote_suppliertop5(A3929,D3929,1)</f>
        <v>0</v>
      </c>
      <c r="Q3929">
        <f>[1]!s_stmnote_suppliertop5(A3929,D3929,2)</f>
        <v>0</v>
      </c>
      <c r="R3929" cm="1">
        <f t="array" ref="R3929">[1]!s_stmnote_suppliertop5(A3929,D3929,3)</f>
        <v>0</v>
      </c>
      <c r="S3929" cm="1">
        <f t="array" ref="S3929">[1]!s_stmnote_suppliertop5(A3929,D3929,4)</f>
        <v>0</v>
      </c>
      <c r="T3929" cm="1">
        <f t="array" ref="T3929">[1]!s_stmnote_suppliertop5(A3929,D3929,5)</f>
        <v>0</v>
      </c>
      <c r="U3929" s="9">
        <f>[1]!s_stmnote_purchasetop5_pct(A3929,D3929)</f>
        <v>0</v>
      </c>
      <c r="V3929" cm="1">
        <f t="array" ref="V3929">[1]!s_stmnote_customertop5($A3929,$D3929,1)</f>
        <v>0</v>
      </c>
      <c r="W3929" cm="1">
        <f t="array" ref="W3929">[1]!s_stmnote_customertop5($A3929,$D3929,2)</f>
        <v>0</v>
      </c>
      <c r="X3929" cm="1">
        <f t="array" ref="X3929">[1]!s_stmnote_customertop5($A3929,$D3929,3)</f>
        <v>0</v>
      </c>
      <c r="Y3929" cm="1">
        <f t="array" ref="Y3929">[1]!s_stmnote_customertop5($A3929,$D3929,4)</f>
        <v>0</v>
      </c>
      <c r="Z3929" cm="1">
        <f t="array" ref="Z3929">[1]!s_stmnote_customertop5($A3929,$D3929,5)</f>
        <v>0</v>
      </c>
      <c r="AA3929" s="9">
        <f>[1]!s_stmnote_salestop5_pct(A3929,D3929)</f>
        <v>0</v>
      </c>
      <c r="AB3929" s="9">
        <f>[1]!s_fa_arturn(A3929,D3929)</f>
        <v>0</v>
      </c>
      <c r="AC3929" s="9">
        <f>[1]!fa_apturn(A3929,D3929)</f>
        <v>0</v>
      </c>
      <c r="AD3929" s="9">
        <f>[1]!s_fa_invturn(A3929,D3929)</f>
        <v>0</v>
      </c>
    </row>
    <row r="3930" spans="1:30">
      <c r="A3930">
        <v>1227</v>
      </c>
      <c r="B3930" t="s">
        <v>170</v>
      </c>
      <c r="C3930" t="s">
        <v>2125</v>
      </c>
      <c r="D3930" s="8">
        <f t="shared" si="62"/>
        <v>44561</v>
      </c>
      <c r="E3930" t="s">
        <v>7291</v>
      </c>
      <c r="F3930">
        <v>1</v>
      </c>
      <c r="G3930" t="s">
        <v>10406</v>
      </c>
      <c r="L3930" t="str" cm="1">
        <f t="array" ref="L3930">[1]!s_info_industry_gics(A3930,1)</f>
        <v>金融</v>
      </c>
      <c r="M3930" t="str" cm="1">
        <f t="array" ref="M3930">[1]!s_info_industry_gicscode(A3930,1)</f>
        <v>40</v>
      </c>
      <c r="N3930" t="str">
        <f>[1]!s_info_industry_gics(A3930,2)</f>
        <v>银行</v>
      </c>
      <c r="O3930" t="str">
        <f>[1]!s_info_industry_gicscode(A3930,2)</f>
        <v>4010</v>
      </c>
      <c r="P3930" cm="1">
        <f t="array" ref="P3930">[1]!s_stmnote_suppliertop5(A3930,D3930,1)</f>
        <v>0</v>
      </c>
      <c r="Q3930">
        <f>[1]!s_stmnote_suppliertop5(A3930,D3930,2)</f>
        <v>0</v>
      </c>
      <c r="R3930" cm="1">
        <f t="array" ref="R3930">[1]!s_stmnote_suppliertop5(A3930,D3930,3)</f>
        <v>0</v>
      </c>
      <c r="S3930" cm="1">
        <f t="array" ref="S3930">[1]!s_stmnote_suppliertop5(A3930,D3930,4)</f>
        <v>0</v>
      </c>
      <c r="T3930" cm="1">
        <f t="array" ref="T3930">[1]!s_stmnote_suppliertop5(A3930,D3930,5)</f>
        <v>0</v>
      </c>
      <c r="U3930" s="9">
        <f>[1]!s_stmnote_purchasetop5_pct(A3930,D3930)</f>
        <v>0</v>
      </c>
      <c r="V3930" cm="1">
        <f t="array" ref="V3930">[1]!s_stmnote_customertop5($A3930,$D3930,1)</f>
        <v>0</v>
      </c>
      <c r="W3930" cm="1">
        <f t="array" ref="W3930">[1]!s_stmnote_customertop5($A3930,$D3930,2)</f>
        <v>0</v>
      </c>
      <c r="X3930" cm="1">
        <f t="array" ref="X3930">[1]!s_stmnote_customertop5($A3930,$D3930,3)</f>
        <v>0</v>
      </c>
      <c r="Y3930" cm="1">
        <f t="array" ref="Y3930">[1]!s_stmnote_customertop5($A3930,$D3930,4)</f>
        <v>0</v>
      </c>
      <c r="Z3930" cm="1">
        <f t="array" ref="Z3930">[1]!s_stmnote_customertop5($A3930,$D3930,5)</f>
        <v>0</v>
      </c>
      <c r="AA3930" s="9">
        <f>[1]!s_stmnote_salestop5_pct(A3930,D3930)</f>
        <v>0</v>
      </c>
      <c r="AB3930" s="9">
        <f>[1]!s_fa_arturn(A3930,D3930)</f>
        <v>0</v>
      </c>
      <c r="AC3930" s="9">
        <f>[1]!fa_apturn(A3930,D3930)</f>
        <v>0</v>
      </c>
      <c r="AD3930" s="9">
        <f>[1]!s_fa_invturn(A3930,D3930)</f>
        <v>0</v>
      </c>
    </row>
    <row r="3931" spans="1:30">
      <c r="A3931">
        <v>1227</v>
      </c>
      <c r="B3931" t="s">
        <v>170</v>
      </c>
      <c r="C3931" t="s">
        <v>2126</v>
      </c>
      <c r="D3931" s="8">
        <f t="shared" si="62"/>
        <v>44926</v>
      </c>
      <c r="E3931" t="s">
        <v>6950</v>
      </c>
      <c r="F3931">
        <v>2</v>
      </c>
      <c r="G3931" t="s">
        <v>10407</v>
      </c>
      <c r="H3931" t="s">
        <v>11999</v>
      </c>
      <c r="L3931" t="str" cm="1">
        <f t="array" ref="L3931">[1]!s_info_industry_gics(A3931,1)</f>
        <v>金融</v>
      </c>
      <c r="M3931" t="str" cm="1">
        <f t="array" ref="M3931">[1]!s_info_industry_gicscode(A3931,1)</f>
        <v>40</v>
      </c>
      <c r="N3931" t="str">
        <f>[1]!s_info_industry_gics(A3931,2)</f>
        <v>银行</v>
      </c>
      <c r="O3931" t="str">
        <f>[1]!s_info_industry_gicscode(A3931,2)</f>
        <v>4010</v>
      </c>
      <c r="P3931" cm="1">
        <f t="array" ref="P3931">[1]!s_stmnote_suppliertop5(A3931,D3931,1)</f>
        <v>0</v>
      </c>
      <c r="Q3931">
        <f>[1]!s_stmnote_suppliertop5(A3931,D3931,2)</f>
        <v>0</v>
      </c>
      <c r="R3931" cm="1">
        <f t="array" ref="R3931">[1]!s_stmnote_suppliertop5(A3931,D3931,3)</f>
        <v>0</v>
      </c>
      <c r="S3931" cm="1">
        <f t="array" ref="S3931">[1]!s_stmnote_suppliertop5(A3931,D3931,4)</f>
        <v>0</v>
      </c>
      <c r="T3931" cm="1">
        <f t="array" ref="T3931">[1]!s_stmnote_suppliertop5(A3931,D3931,5)</f>
        <v>0</v>
      </c>
      <c r="U3931" s="9">
        <f>[1]!s_stmnote_purchasetop5_pct(A3931,D3931)</f>
        <v>0</v>
      </c>
      <c r="V3931" cm="1">
        <f t="array" ref="V3931">[1]!s_stmnote_customertop5($A3931,$D3931,1)</f>
        <v>0</v>
      </c>
      <c r="W3931" cm="1">
        <f t="array" ref="W3931">[1]!s_stmnote_customertop5($A3931,$D3931,2)</f>
        <v>0</v>
      </c>
      <c r="X3931" cm="1">
        <f t="array" ref="X3931">[1]!s_stmnote_customertop5($A3931,$D3931,3)</f>
        <v>0</v>
      </c>
      <c r="Y3931" cm="1">
        <f t="array" ref="Y3931">[1]!s_stmnote_customertop5($A3931,$D3931,4)</f>
        <v>0</v>
      </c>
      <c r="Z3931" cm="1">
        <f t="array" ref="Z3931">[1]!s_stmnote_customertop5($A3931,$D3931,5)</f>
        <v>0</v>
      </c>
      <c r="AA3931" s="9">
        <f>[1]!s_stmnote_salestop5_pct(A3931,D3931)</f>
        <v>0</v>
      </c>
      <c r="AB3931" s="9">
        <f>[1]!s_fa_arturn(A3931,D3931)</f>
        <v>0</v>
      </c>
      <c r="AC3931" s="9">
        <f>[1]!fa_apturn(A3931,D3931)</f>
        <v>0</v>
      </c>
      <c r="AD3931" s="9">
        <f>[1]!s_fa_invturn(A3931,D3931)</f>
        <v>0</v>
      </c>
    </row>
    <row r="3932" spans="1:30">
      <c r="A3932">
        <v>1227</v>
      </c>
      <c r="B3932" t="s">
        <v>170</v>
      </c>
      <c r="C3932" t="s">
        <v>2127</v>
      </c>
      <c r="D3932" s="8">
        <f t="shared" si="62"/>
        <v>44926</v>
      </c>
      <c r="E3932" t="s">
        <v>6983</v>
      </c>
      <c r="F3932">
        <v>1</v>
      </c>
      <c r="G3932" t="s">
        <v>10408</v>
      </c>
      <c r="L3932" t="str" cm="1">
        <f t="array" ref="L3932">[1]!s_info_industry_gics(A3932,1)</f>
        <v>金融</v>
      </c>
      <c r="M3932" t="str" cm="1">
        <f t="array" ref="M3932">[1]!s_info_industry_gicscode(A3932,1)</f>
        <v>40</v>
      </c>
      <c r="N3932" t="str">
        <f>[1]!s_info_industry_gics(A3932,2)</f>
        <v>银行</v>
      </c>
      <c r="O3932" t="str">
        <f>[1]!s_info_industry_gicscode(A3932,2)</f>
        <v>4010</v>
      </c>
      <c r="P3932" cm="1">
        <f t="array" ref="P3932">[1]!s_stmnote_suppliertop5(A3932,D3932,1)</f>
        <v>0</v>
      </c>
      <c r="Q3932">
        <f>[1]!s_stmnote_suppliertop5(A3932,D3932,2)</f>
        <v>0</v>
      </c>
      <c r="R3932" cm="1">
        <f t="array" ref="R3932">[1]!s_stmnote_suppliertop5(A3932,D3932,3)</f>
        <v>0</v>
      </c>
      <c r="S3932" cm="1">
        <f t="array" ref="S3932">[1]!s_stmnote_suppliertop5(A3932,D3932,4)</f>
        <v>0</v>
      </c>
      <c r="T3932" cm="1">
        <f t="array" ref="T3932">[1]!s_stmnote_suppliertop5(A3932,D3932,5)</f>
        <v>0</v>
      </c>
      <c r="U3932" s="9">
        <f>[1]!s_stmnote_purchasetop5_pct(A3932,D3932)</f>
        <v>0</v>
      </c>
      <c r="V3932" cm="1">
        <f t="array" ref="V3932">[1]!s_stmnote_customertop5($A3932,$D3932,1)</f>
        <v>0</v>
      </c>
      <c r="W3932" cm="1">
        <f t="array" ref="W3932">[1]!s_stmnote_customertop5($A3932,$D3932,2)</f>
        <v>0</v>
      </c>
      <c r="X3932" cm="1">
        <f t="array" ref="X3932">[1]!s_stmnote_customertop5($A3932,$D3932,3)</f>
        <v>0</v>
      </c>
      <c r="Y3932" cm="1">
        <f t="array" ref="Y3932">[1]!s_stmnote_customertop5($A3932,$D3932,4)</f>
        <v>0</v>
      </c>
      <c r="Z3932" cm="1">
        <f t="array" ref="Z3932">[1]!s_stmnote_customertop5($A3932,$D3932,5)</f>
        <v>0</v>
      </c>
      <c r="AA3932" s="9">
        <f>[1]!s_stmnote_salestop5_pct(A3932,D3932)</f>
        <v>0</v>
      </c>
      <c r="AB3932" s="9">
        <f>[1]!s_fa_arturn(A3932,D3932)</f>
        <v>0</v>
      </c>
      <c r="AC3932" s="9">
        <f>[1]!fa_apturn(A3932,D3932)</f>
        <v>0</v>
      </c>
      <c r="AD3932" s="9">
        <f>[1]!s_fa_invturn(A3932,D3932)</f>
        <v>0</v>
      </c>
    </row>
    <row r="3933" spans="1:30">
      <c r="A3933">
        <v>1227</v>
      </c>
      <c r="B3933" t="s">
        <v>170</v>
      </c>
      <c r="C3933" t="s">
        <v>2128</v>
      </c>
      <c r="D3933" s="8">
        <f t="shared" si="62"/>
        <v>45291</v>
      </c>
      <c r="E3933" t="s">
        <v>6942</v>
      </c>
      <c r="F3933">
        <v>1</v>
      </c>
      <c r="G3933" t="s">
        <v>10409</v>
      </c>
      <c r="L3933" t="str" cm="1">
        <f t="array" ref="L3933">[1]!s_info_industry_gics(A3933,1)</f>
        <v>金融</v>
      </c>
      <c r="M3933" t="str" cm="1">
        <f t="array" ref="M3933">[1]!s_info_industry_gicscode(A3933,1)</f>
        <v>40</v>
      </c>
      <c r="N3933" t="str">
        <f>[1]!s_info_industry_gics(A3933,2)</f>
        <v>银行</v>
      </c>
      <c r="O3933" t="str">
        <f>[1]!s_info_industry_gicscode(A3933,2)</f>
        <v>4010</v>
      </c>
      <c r="P3933" cm="1">
        <f t="array" ref="P3933">[1]!s_stmnote_suppliertop5(A3933,D3933,1)</f>
        <v>0</v>
      </c>
      <c r="Q3933">
        <f>[1]!s_stmnote_suppliertop5(A3933,D3933,2)</f>
        <v>0</v>
      </c>
      <c r="R3933" cm="1">
        <f t="array" ref="R3933">[1]!s_stmnote_suppliertop5(A3933,D3933,3)</f>
        <v>0</v>
      </c>
      <c r="S3933" cm="1">
        <f t="array" ref="S3933">[1]!s_stmnote_suppliertop5(A3933,D3933,4)</f>
        <v>0</v>
      </c>
      <c r="T3933" cm="1">
        <f t="array" ref="T3933">[1]!s_stmnote_suppliertop5(A3933,D3933,5)</f>
        <v>0</v>
      </c>
      <c r="U3933" s="9">
        <f>[1]!s_stmnote_purchasetop5_pct(A3933,D3933)</f>
        <v>0</v>
      </c>
      <c r="V3933" cm="1">
        <f t="array" ref="V3933">[1]!s_stmnote_customertop5($A3933,$D3933,1)</f>
        <v>0</v>
      </c>
      <c r="W3933" cm="1">
        <f t="array" ref="W3933">[1]!s_stmnote_customertop5($A3933,$D3933,2)</f>
        <v>0</v>
      </c>
      <c r="X3933" cm="1">
        <f t="array" ref="X3933">[1]!s_stmnote_customertop5($A3933,$D3933,3)</f>
        <v>0</v>
      </c>
      <c r="Y3933" cm="1">
        <f t="array" ref="Y3933">[1]!s_stmnote_customertop5($A3933,$D3933,4)</f>
        <v>0</v>
      </c>
      <c r="Z3933" cm="1">
        <f t="array" ref="Z3933">[1]!s_stmnote_customertop5($A3933,$D3933,5)</f>
        <v>0</v>
      </c>
      <c r="AA3933" s="9">
        <f>[1]!s_stmnote_salestop5_pct(A3933,D3933)</f>
        <v>0</v>
      </c>
      <c r="AB3933" s="9">
        <f>[1]!s_fa_arturn(A3933,D3933)</f>
        <v>0</v>
      </c>
      <c r="AC3933" s="9">
        <f>[1]!fa_apturn(A3933,D3933)</f>
        <v>0</v>
      </c>
      <c r="AD3933" s="9">
        <f>[1]!s_fa_invturn(A3933,D3933)</f>
        <v>0</v>
      </c>
    </row>
    <row r="3934" spans="1:30">
      <c r="A3934">
        <v>1227</v>
      </c>
      <c r="B3934" t="s">
        <v>170</v>
      </c>
      <c r="C3934" t="s">
        <v>2129</v>
      </c>
      <c r="D3934" s="8">
        <f t="shared" si="62"/>
        <v>45291</v>
      </c>
      <c r="E3934" t="s">
        <v>7125</v>
      </c>
      <c r="F3934">
        <v>1</v>
      </c>
      <c r="G3934" t="s">
        <v>8157</v>
      </c>
      <c r="L3934" t="str" cm="1">
        <f t="array" ref="L3934">[1]!s_info_industry_gics(A3934,1)</f>
        <v>金融</v>
      </c>
      <c r="M3934" t="str" cm="1">
        <f t="array" ref="M3934">[1]!s_info_industry_gicscode(A3934,1)</f>
        <v>40</v>
      </c>
      <c r="N3934" t="str">
        <f>[1]!s_info_industry_gics(A3934,2)</f>
        <v>银行</v>
      </c>
      <c r="O3934" t="str">
        <f>[1]!s_info_industry_gicscode(A3934,2)</f>
        <v>4010</v>
      </c>
      <c r="P3934" cm="1">
        <f t="array" ref="P3934">[1]!s_stmnote_suppliertop5(A3934,D3934,1)</f>
        <v>0</v>
      </c>
      <c r="Q3934">
        <f>[1]!s_stmnote_suppliertop5(A3934,D3934,2)</f>
        <v>0</v>
      </c>
      <c r="R3934" cm="1">
        <f t="array" ref="R3934">[1]!s_stmnote_suppliertop5(A3934,D3934,3)</f>
        <v>0</v>
      </c>
      <c r="S3934" cm="1">
        <f t="array" ref="S3934">[1]!s_stmnote_suppliertop5(A3934,D3934,4)</f>
        <v>0</v>
      </c>
      <c r="T3934" cm="1">
        <f t="array" ref="T3934">[1]!s_stmnote_suppliertop5(A3934,D3934,5)</f>
        <v>0</v>
      </c>
      <c r="U3934" s="9">
        <f>[1]!s_stmnote_purchasetop5_pct(A3934,D3934)</f>
        <v>0</v>
      </c>
      <c r="V3934" cm="1">
        <f t="array" ref="V3934">[1]!s_stmnote_customertop5($A3934,$D3934,1)</f>
        <v>0</v>
      </c>
      <c r="W3934" cm="1">
        <f t="array" ref="W3934">[1]!s_stmnote_customertop5($A3934,$D3934,2)</f>
        <v>0</v>
      </c>
      <c r="X3934" cm="1">
        <f t="array" ref="X3934">[1]!s_stmnote_customertop5($A3934,$D3934,3)</f>
        <v>0</v>
      </c>
      <c r="Y3934" cm="1">
        <f t="array" ref="Y3934">[1]!s_stmnote_customertop5($A3934,$D3934,4)</f>
        <v>0</v>
      </c>
      <c r="Z3934" cm="1">
        <f t="array" ref="Z3934">[1]!s_stmnote_customertop5($A3934,$D3934,5)</f>
        <v>0</v>
      </c>
      <c r="AA3934" s="9">
        <f>[1]!s_stmnote_salestop5_pct(A3934,D3934)</f>
        <v>0</v>
      </c>
      <c r="AB3934" s="9">
        <f>[1]!s_fa_arturn(A3934,D3934)</f>
        <v>0</v>
      </c>
      <c r="AC3934" s="9">
        <f>[1]!fa_apturn(A3934,D3934)</f>
        <v>0</v>
      </c>
      <c r="AD3934" s="9">
        <f>[1]!s_fa_invturn(A3934,D3934)</f>
        <v>0</v>
      </c>
    </row>
    <row r="3935" spans="1:30">
      <c r="A3935">
        <v>1227</v>
      </c>
      <c r="B3935" t="s">
        <v>170</v>
      </c>
      <c r="C3935" t="s">
        <v>2130</v>
      </c>
      <c r="D3935" s="8">
        <f t="shared" si="62"/>
        <v>45657</v>
      </c>
      <c r="E3935" t="s">
        <v>6971</v>
      </c>
      <c r="F3935">
        <v>2</v>
      </c>
      <c r="G3935" t="s">
        <v>10410</v>
      </c>
      <c r="H3935" t="s">
        <v>12000</v>
      </c>
      <c r="L3935" t="str" cm="1">
        <f t="array" ref="L3935">[1]!s_info_industry_gics(A3935,1)</f>
        <v>金融</v>
      </c>
      <c r="M3935" t="str" cm="1">
        <f t="array" ref="M3935">[1]!s_info_industry_gicscode(A3935,1)</f>
        <v>40</v>
      </c>
      <c r="N3935" t="str">
        <f>[1]!s_info_industry_gics(A3935,2)</f>
        <v>银行</v>
      </c>
      <c r="O3935" t="str">
        <f>[1]!s_info_industry_gicscode(A3935,2)</f>
        <v>4010</v>
      </c>
      <c r="P3935" cm="1">
        <f t="array" ref="P3935">[1]!s_stmnote_suppliertop5(A3935,D3935,1)</f>
        <v>0</v>
      </c>
      <c r="Q3935">
        <f>[1]!s_stmnote_suppliertop5(A3935,D3935,2)</f>
        <v>0</v>
      </c>
      <c r="R3935" cm="1">
        <f t="array" ref="R3935">[1]!s_stmnote_suppliertop5(A3935,D3935,3)</f>
        <v>0</v>
      </c>
      <c r="S3935" cm="1">
        <f t="array" ref="S3935">[1]!s_stmnote_suppliertop5(A3935,D3935,4)</f>
        <v>0</v>
      </c>
      <c r="T3935" cm="1">
        <f t="array" ref="T3935">[1]!s_stmnote_suppliertop5(A3935,D3935,5)</f>
        <v>0</v>
      </c>
      <c r="U3935" s="9">
        <f>[1]!s_stmnote_purchasetop5_pct(A3935,D3935)</f>
        <v>0</v>
      </c>
      <c r="V3935" cm="1">
        <f t="array" ref="V3935">[1]!s_stmnote_customertop5($A3935,$D3935,1)</f>
        <v>0</v>
      </c>
      <c r="W3935" cm="1">
        <f t="array" ref="W3935">[1]!s_stmnote_customertop5($A3935,$D3935,2)</f>
        <v>0</v>
      </c>
      <c r="X3935" cm="1">
        <f t="array" ref="X3935">[1]!s_stmnote_customertop5($A3935,$D3935,3)</f>
        <v>0</v>
      </c>
      <c r="Y3935" cm="1">
        <f t="array" ref="Y3935">[1]!s_stmnote_customertop5($A3935,$D3935,4)</f>
        <v>0</v>
      </c>
      <c r="Z3935" cm="1">
        <f t="array" ref="Z3935">[1]!s_stmnote_customertop5($A3935,$D3935,5)</f>
        <v>0</v>
      </c>
      <c r="AA3935" s="9">
        <f>[1]!s_stmnote_salestop5_pct(A3935,D3935)</f>
        <v>0</v>
      </c>
      <c r="AB3935" s="9">
        <f>[1]!s_fa_arturn(A3935,D3935)</f>
        <v>0</v>
      </c>
      <c r="AC3935" s="9">
        <f>[1]!fa_apturn(A3935,D3935)</f>
        <v>0</v>
      </c>
      <c r="AD3935" s="9">
        <f>[1]!s_fa_invturn(A3935,D3935)</f>
        <v>0</v>
      </c>
    </row>
    <row r="3936" spans="1:30">
      <c r="A3936">
        <v>1227</v>
      </c>
      <c r="B3936" t="s">
        <v>170</v>
      </c>
      <c r="C3936" t="s">
        <v>2131</v>
      </c>
      <c r="D3936" s="8">
        <f t="shared" si="62"/>
        <v>45657</v>
      </c>
      <c r="E3936" t="s">
        <v>7292</v>
      </c>
      <c r="F3936">
        <v>1</v>
      </c>
      <c r="G3936" t="s">
        <v>8158</v>
      </c>
      <c r="L3936" t="str" cm="1">
        <f t="array" ref="L3936">[1]!s_info_industry_gics(A3936,1)</f>
        <v>金融</v>
      </c>
      <c r="M3936" t="str" cm="1">
        <f t="array" ref="M3936">[1]!s_info_industry_gicscode(A3936,1)</f>
        <v>40</v>
      </c>
      <c r="N3936" t="str">
        <f>[1]!s_info_industry_gics(A3936,2)</f>
        <v>银行</v>
      </c>
      <c r="O3936" t="str">
        <f>[1]!s_info_industry_gicscode(A3936,2)</f>
        <v>4010</v>
      </c>
      <c r="P3936" cm="1">
        <f t="array" ref="P3936">[1]!s_stmnote_suppliertop5(A3936,D3936,1)</f>
        <v>0</v>
      </c>
      <c r="Q3936">
        <f>[1]!s_stmnote_suppliertop5(A3936,D3936,2)</f>
        <v>0</v>
      </c>
      <c r="R3936" cm="1">
        <f t="array" ref="R3936">[1]!s_stmnote_suppliertop5(A3936,D3936,3)</f>
        <v>0</v>
      </c>
      <c r="S3936" cm="1">
        <f t="array" ref="S3936">[1]!s_stmnote_suppliertop5(A3936,D3936,4)</f>
        <v>0</v>
      </c>
      <c r="T3936" cm="1">
        <f t="array" ref="T3936">[1]!s_stmnote_suppliertop5(A3936,D3936,5)</f>
        <v>0</v>
      </c>
      <c r="U3936" s="9">
        <f>[1]!s_stmnote_purchasetop5_pct(A3936,D3936)</f>
        <v>0</v>
      </c>
      <c r="V3936" cm="1">
        <f t="array" ref="V3936">[1]!s_stmnote_customertop5($A3936,$D3936,1)</f>
        <v>0</v>
      </c>
      <c r="W3936" cm="1">
        <f t="array" ref="W3936">[1]!s_stmnote_customertop5($A3936,$D3936,2)</f>
        <v>0</v>
      </c>
      <c r="X3936" cm="1">
        <f t="array" ref="X3936">[1]!s_stmnote_customertop5($A3936,$D3936,3)</f>
        <v>0</v>
      </c>
      <c r="Y3936" cm="1">
        <f t="array" ref="Y3936">[1]!s_stmnote_customertop5($A3936,$D3936,4)</f>
        <v>0</v>
      </c>
      <c r="Z3936" cm="1">
        <f t="array" ref="Z3936">[1]!s_stmnote_customertop5($A3936,$D3936,5)</f>
        <v>0</v>
      </c>
      <c r="AA3936" s="9">
        <f>[1]!s_stmnote_salestop5_pct(A3936,D3936)</f>
        <v>0</v>
      </c>
      <c r="AB3936" s="9">
        <f>[1]!s_fa_arturn(A3936,D3936)</f>
        <v>0</v>
      </c>
      <c r="AC3936" s="9">
        <f>[1]!fa_apturn(A3936,D3936)</f>
        <v>0</v>
      </c>
      <c r="AD3936" s="9">
        <f>[1]!s_fa_invturn(A3936,D3936)</f>
        <v>0</v>
      </c>
    </row>
    <row r="3937" spans="1:30">
      <c r="A3937">
        <v>2142</v>
      </c>
      <c r="B3937" t="s">
        <v>236</v>
      </c>
      <c r="C3937" t="s">
        <v>2349</v>
      </c>
      <c r="D3937" s="8">
        <f t="shared" si="62"/>
        <v>44561</v>
      </c>
      <c r="E3937" t="s">
        <v>7371</v>
      </c>
      <c r="F3937">
        <v>1</v>
      </c>
      <c r="G3937" t="s">
        <v>10497</v>
      </c>
      <c r="L3937" t="str" cm="1">
        <f t="array" ref="L3937">[1]!s_info_industry_gics(A3937,1)</f>
        <v>金融</v>
      </c>
      <c r="M3937" t="str" cm="1">
        <f t="array" ref="M3937">[1]!s_info_industry_gicscode(A3937,1)</f>
        <v>40</v>
      </c>
      <c r="N3937" t="str">
        <f>[1]!s_info_industry_gics(A3937,2)</f>
        <v>银行</v>
      </c>
      <c r="O3937" t="str">
        <f>[1]!s_info_industry_gicscode(A3937,2)</f>
        <v>4010</v>
      </c>
      <c r="P3937" cm="1">
        <f t="array" ref="P3937">[1]!s_stmnote_suppliertop5(A3937,D3937,1)</f>
        <v>0</v>
      </c>
      <c r="Q3937">
        <f>[1]!s_stmnote_suppliertop5(A3937,D3937,2)</f>
        <v>0</v>
      </c>
      <c r="R3937" cm="1">
        <f t="array" ref="R3937">[1]!s_stmnote_suppliertop5(A3937,D3937,3)</f>
        <v>0</v>
      </c>
      <c r="S3937" cm="1">
        <f t="array" ref="S3937">[1]!s_stmnote_suppliertop5(A3937,D3937,4)</f>
        <v>0</v>
      </c>
      <c r="T3937" cm="1">
        <f t="array" ref="T3937">[1]!s_stmnote_suppliertop5(A3937,D3937,5)</f>
        <v>0</v>
      </c>
      <c r="U3937" s="9">
        <f>[1]!s_stmnote_purchasetop5_pct(A3937,D3937)</f>
        <v>0</v>
      </c>
      <c r="V3937" cm="1">
        <f t="array" ref="V3937">[1]!s_stmnote_customertop5($A3937,$D3937,1)</f>
        <v>0</v>
      </c>
      <c r="W3937" cm="1">
        <f t="array" ref="W3937">[1]!s_stmnote_customertop5($A3937,$D3937,2)</f>
        <v>0</v>
      </c>
      <c r="X3937" cm="1">
        <f t="array" ref="X3937">[1]!s_stmnote_customertop5($A3937,$D3937,3)</f>
        <v>0</v>
      </c>
      <c r="Y3937" cm="1">
        <f t="array" ref="Y3937">[1]!s_stmnote_customertop5($A3937,$D3937,4)</f>
        <v>0</v>
      </c>
      <c r="Z3937" cm="1">
        <f t="array" ref="Z3937">[1]!s_stmnote_customertop5($A3937,$D3937,5)</f>
        <v>0</v>
      </c>
      <c r="AA3937" s="9">
        <f>[1]!s_stmnote_salestop5_pct(A3937,D3937)</f>
        <v>0</v>
      </c>
      <c r="AB3937" s="9">
        <f>[1]!s_fa_arturn(A3937,D3937)</f>
        <v>0</v>
      </c>
      <c r="AC3937" s="9">
        <f>[1]!fa_apturn(A3937,D3937)</f>
        <v>0</v>
      </c>
      <c r="AD3937" s="9">
        <f>[1]!s_fa_invturn(A3937,D3937)</f>
        <v>0</v>
      </c>
    </row>
    <row r="3938" spans="1:30">
      <c r="A3938">
        <v>2142</v>
      </c>
      <c r="B3938" t="s">
        <v>236</v>
      </c>
      <c r="C3938" t="s">
        <v>2350</v>
      </c>
      <c r="D3938" s="8">
        <f t="shared" si="62"/>
        <v>45657</v>
      </c>
      <c r="E3938" t="s">
        <v>7380</v>
      </c>
      <c r="F3938">
        <v>1</v>
      </c>
      <c r="G3938" t="s">
        <v>8250</v>
      </c>
      <c r="L3938" t="str" cm="1">
        <f t="array" ref="L3938">[1]!s_info_industry_gics(A3938,1)</f>
        <v>金融</v>
      </c>
      <c r="M3938" t="str" cm="1">
        <f t="array" ref="M3938">[1]!s_info_industry_gicscode(A3938,1)</f>
        <v>40</v>
      </c>
      <c r="N3938" t="str">
        <f>[1]!s_info_industry_gics(A3938,2)</f>
        <v>银行</v>
      </c>
      <c r="O3938" t="str">
        <f>[1]!s_info_industry_gicscode(A3938,2)</f>
        <v>4010</v>
      </c>
      <c r="P3938" cm="1">
        <f t="array" ref="P3938">[1]!s_stmnote_suppliertop5(A3938,D3938,1)</f>
        <v>0</v>
      </c>
      <c r="Q3938">
        <f>[1]!s_stmnote_suppliertop5(A3938,D3938,2)</f>
        <v>0</v>
      </c>
      <c r="R3938" cm="1">
        <f t="array" ref="R3938">[1]!s_stmnote_suppliertop5(A3938,D3938,3)</f>
        <v>0</v>
      </c>
      <c r="S3938" cm="1">
        <f t="array" ref="S3938">[1]!s_stmnote_suppliertop5(A3938,D3938,4)</f>
        <v>0</v>
      </c>
      <c r="T3938" cm="1">
        <f t="array" ref="T3938">[1]!s_stmnote_suppliertop5(A3938,D3938,5)</f>
        <v>0</v>
      </c>
      <c r="U3938" s="9">
        <f>[1]!s_stmnote_purchasetop5_pct(A3938,D3938)</f>
        <v>0</v>
      </c>
      <c r="V3938" cm="1">
        <f t="array" ref="V3938">[1]!s_stmnote_customertop5($A3938,$D3938,1)</f>
        <v>0</v>
      </c>
      <c r="W3938" cm="1">
        <f t="array" ref="W3938">[1]!s_stmnote_customertop5($A3938,$D3938,2)</f>
        <v>0</v>
      </c>
      <c r="X3938" cm="1">
        <f t="array" ref="X3938">[1]!s_stmnote_customertop5($A3938,$D3938,3)</f>
        <v>0</v>
      </c>
      <c r="Y3938" cm="1">
        <f t="array" ref="Y3938">[1]!s_stmnote_customertop5($A3938,$D3938,4)</f>
        <v>0</v>
      </c>
      <c r="Z3938" cm="1">
        <f t="array" ref="Z3938">[1]!s_stmnote_customertop5($A3938,$D3938,5)</f>
        <v>0</v>
      </c>
      <c r="AA3938" s="9">
        <f>[1]!s_stmnote_salestop5_pct(A3938,D3938)</f>
        <v>0</v>
      </c>
      <c r="AB3938" s="9">
        <f>[1]!s_fa_arturn(A3938,D3938)</f>
        <v>0</v>
      </c>
      <c r="AC3938" s="9">
        <f>[1]!fa_apturn(A3938,D3938)</f>
        <v>0</v>
      </c>
      <c r="AD3938" s="9">
        <f>[1]!s_fa_invturn(A3938,D3938)</f>
        <v>0</v>
      </c>
    </row>
    <row r="3939" spans="1:30">
      <c r="A3939">
        <v>2807</v>
      </c>
      <c r="B3939" t="s">
        <v>420</v>
      </c>
      <c r="C3939" t="s">
        <v>2962</v>
      </c>
      <c r="D3939" s="8">
        <f t="shared" si="62"/>
        <v>44926</v>
      </c>
      <c r="E3939" t="s">
        <v>7171</v>
      </c>
      <c r="F3939">
        <v>1</v>
      </c>
      <c r="G3939" t="s">
        <v>8553</v>
      </c>
      <c r="L3939" t="str" cm="1">
        <f t="array" ref="L3939">[1]!s_info_industry_gics(A3939,1)</f>
        <v>金融</v>
      </c>
      <c r="M3939" t="str" cm="1">
        <f t="array" ref="M3939">[1]!s_info_industry_gicscode(A3939,1)</f>
        <v>40</v>
      </c>
      <c r="N3939" t="str">
        <f>[1]!s_info_industry_gics(A3939,2)</f>
        <v>银行</v>
      </c>
      <c r="O3939" t="str">
        <f>[1]!s_info_industry_gicscode(A3939,2)</f>
        <v>4010</v>
      </c>
      <c r="P3939" cm="1">
        <f t="array" ref="P3939">[1]!s_stmnote_suppliertop5(A3939,D3939,1)</f>
        <v>0</v>
      </c>
      <c r="Q3939">
        <f>[1]!s_stmnote_suppliertop5(A3939,D3939,2)</f>
        <v>0</v>
      </c>
      <c r="R3939" cm="1">
        <f t="array" ref="R3939">[1]!s_stmnote_suppliertop5(A3939,D3939,3)</f>
        <v>0</v>
      </c>
      <c r="S3939" cm="1">
        <f t="array" ref="S3939">[1]!s_stmnote_suppliertop5(A3939,D3939,4)</f>
        <v>0</v>
      </c>
      <c r="T3939" cm="1">
        <f t="array" ref="T3939">[1]!s_stmnote_suppliertop5(A3939,D3939,5)</f>
        <v>0</v>
      </c>
      <c r="U3939" s="9">
        <f>[1]!s_stmnote_purchasetop5_pct(A3939,D3939)</f>
        <v>0</v>
      </c>
      <c r="V3939" cm="1">
        <f t="array" ref="V3939">[1]!s_stmnote_customertop5($A3939,$D3939,1)</f>
        <v>0</v>
      </c>
      <c r="W3939" cm="1">
        <f t="array" ref="W3939">[1]!s_stmnote_customertop5($A3939,$D3939,2)</f>
        <v>0</v>
      </c>
      <c r="X3939" cm="1">
        <f t="array" ref="X3939">[1]!s_stmnote_customertop5($A3939,$D3939,3)</f>
        <v>0</v>
      </c>
      <c r="Y3939" cm="1">
        <f t="array" ref="Y3939">[1]!s_stmnote_customertop5($A3939,$D3939,4)</f>
        <v>0</v>
      </c>
      <c r="Z3939" cm="1">
        <f t="array" ref="Z3939">[1]!s_stmnote_customertop5($A3939,$D3939,5)</f>
        <v>0</v>
      </c>
      <c r="AA3939" s="9">
        <f>[1]!s_stmnote_salestop5_pct(A3939,D3939)</f>
        <v>0</v>
      </c>
      <c r="AB3939" s="9">
        <f>[1]!s_fa_arturn(A3939,D3939)</f>
        <v>0</v>
      </c>
      <c r="AC3939" s="9">
        <f>[1]!fa_apturn(A3939,D3939)</f>
        <v>0</v>
      </c>
      <c r="AD3939" s="9">
        <f>[1]!s_fa_invturn(A3939,D3939)</f>
        <v>0</v>
      </c>
    </row>
    <row r="3940" spans="1:30">
      <c r="A3940">
        <v>2807</v>
      </c>
      <c r="B3940" t="s">
        <v>420</v>
      </c>
      <c r="C3940" t="s">
        <v>2963</v>
      </c>
      <c r="D3940" s="8">
        <f t="shared" si="62"/>
        <v>44926</v>
      </c>
      <c r="E3940" t="s">
        <v>7507</v>
      </c>
      <c r="F3940">
        <v>1</v>
      </c>
      <c r="G3940" t="s">
        <v>8554</v>
      </c>
      <c r="L3940" t="str" cm="1">
        <f t="array" ref="L3940">[1]!s_info_industry_gics(A3940,1)</f>
        <v>金融</v>
      </c>
      <c r="M3940" t="str" cm="1">
        <f t="array" ref="M3940">[1]!s_info_industry_gicscode(A3940,1)</f>
        <v>40</v>
      </c>
      <c r="N3940" t="str">
        <f>[1]!s_info_industry_gics(A3940,2)</f>
        <v>银行</v>
      </c>
      <c r="O3940" t="str">
        <f>[1]!s_info_industry_gicscode(A3940,2)</f>
        <v>4010</v>
      </c>
      <c r="P3940" cm="1">
        <f t="array" ref="P3940">[1]!s_stmnote_suppliertop5(A3940,D3940,1)</f>
        <v>0</v>
      </c>
      <c r="Q3940">
        <f>[1]!s_stmnote_suppliertop5(A3940,D3940,2)</f>
        <v>0</v>
      </c>
      <c r="R3940" cm="1">
        <f t="array" ref="R3940">[1]!s_stmnote_suppliertop5(A3940,D3940,3)</f>
        <v>0</v>
      </c>
      <c r="S3940" cm="1">
        <f t="array" ref="S3940">[1]!s_stmnote_suppliertop5(A3940,D3940,4)</f>
        <v>0</v>
      </c>
      <c r="T3940" cm="1">
        <f t="array" ref="T3940">[1]!s_stmnote_suppliertop5(A3940,D3940,5)</f>
        <v>0</v>
      </c>
      <c r="U3940" s="9">
        <f>[1]!s_stmnote_purchasetop5_pct(A3940,D3940)</f>
        <v>0</v>
      </c>
      <c r="V3940" cm="1">
        <f t="array" ref="V3940">[1]!s_stmnote_customertop5($A3940,$D3940,1)</f>
        <v>0</v>
      </c>
      <c r="W3940" cm="1">
        <f t="array" ref="W3940">[1]!s_stmnote_customertop5($A3940,$D3940,2)</f>
        <v>0</v>
      </c>
      <c r="X3940" cm="1">
        <f t="array" ref="X3940">[1]!s_stmnote_customertop5($A3940,$D3940,3)</f>
        <v>0</v>
      </c>
      <c r="Y3940" cm="1">
        <f t="array" ref="Y3940">[1]!s_stmnote_customertop5($A3940,$D3940,4)</f>
        <v>0</v>
      </c>
      <c r="Z3940" cm="1">
        <f t="array" ref="Z3940">[1]!s_stmnote_customertop5($A3940,$D3940,5)</f>
        <v>0</v>
      </c>
      <c r="AA3940" s="9">
        <f>[1]!s_stmnote_salestop5_pct(A3940,D3940)</f>
        <v>0</v>
      </c>
      <c r="AB3940" s="9">
        <f>[1]!s_fa_arturn(A3940,D3940)</f>
        <v>0</v>
      </c>
      <c r="AC3940" s="9">
        <f>[1]!fa_apturn(A3940,D3940)</f>
        <v>0</v>
      </c>
      <c r="AD3940" s="9">
        <f>[1]!s_fa_invturn(A3940,D3940)</f>
        <v>0</v>
      </c>
    </row>
    <row r="3941" spans="1:30">
      <c r="A3941">
        <v>2807</v>
      </c>
      <c r="B3941" t="s">
        <v>420</v>
      </c>
      <c r="C3941" t="s">
        <v>2964</v>
      </c>
      <c r="D3941" s="8">
        <f t="shared" si="62"/>
        <v>44926</v>
      </c>
      <c r="E3941" t="s">
        <v>7340</v>
      </c>
      <c r="F3941">
        <v>1</v>
      </c>
      <c r="G3941" t="s">
        <v>8555</v>
      </c>
      <c r="L3941" t="str" cm="1">
        <f t="array" ref="L3941">[1]!s_info_industry_gics(A3941,1)</f>
        <v>金融</v>
      </c>
      <c r="M3941" t="str" cm="1">
        <f t="array" ref="M3941">[1]!s_info_industry_gicscode(A3941,1)</f>
        <v>40</v>
      </c>
      <c r="N3941" t="str">
        <f>[1]!s_info_industry_gics(A3941,2)</f>
        <v>银行</v>
      </c>
      <c r="O3941" t="str">
        <f>[1]!s_info_industry_gicscode(A3941,2)</f>
        <v>4010</v>
      </c>
      <c r="P3941" cm="1">
        <f t="array" ref="P3941">[1]!s_stmnote_suppliertop5(A3941,D3941,1)</f>
        <v>0</v>
      </c>
      <c r="Q3941">
        <f>[1]!s_stmnote_suppliertop5(A3941,D3941,2)</f>
        <v>0</v>
      </c>
      <c r="R3941" cm="1">
        <f t="array" ref="R3941">[1]!s_stmnote_suppliertop5(A3941,D3941,3)</f>
        <v>0</v>
      </c>
      <c r="S3941" cm="1">
        <f t="array" ref="S3941">[1]!s_stmnote_suppliertop5(A3941,D3941,4)</f>
        <v>0</v>
      </c>
      <c r="T3941" cm="1">
        <f t="array" ref="T3941">[1]!s_stmnote_suppliertop5(A3941,D3941,5)</f>
        <v>0</v>
      </c>
      <c r="U3941" s="9">
        <f>[1]!s_stmnote_purchasetop5_pct(A3941,D3941)</f>
        <v>0</v>
      </c>
      <c r="V3941" cm="1">
        <f t="array" ref="V3941">[1]!s_stmnote_customertop5($A3941,$D3941,1)</f>
        <v>0</v>
      </c>
      <c r="W3941" cm="1">
        <f t="array" ref="W3941">[1]!s_stmnote_customertop5($A3941,$D3941,2)</f>
        <v>0</v>
      </c>
      <c r="X3941" cm="1">
        <f t="array" ref="X3941">[1]!s_stmnote_customertop5($A3941,$D3941,3)</f>
        <v>0</v>
      </c>
      <c r="Y3941" cm="1">
        <f t="array" ref="Y3941">[1]!s_stmnote_customertop5($A3941,$D3941,4)</f>
        <v>0</v>
      </c>
      <c r="Z3941" cm="1">
        <f t="array" ref="Z3941">[1]!s_stmnote_customertop5($A3941,$D3941,5)</f>
        <v>0</v>
      </c>
      <c r="AA3941" s="9">
        <f>[1]!s_stmnote_salestop5_pct(A3941,D3941)</f>
        <v>0</v>
      </c>
      <c r="AB3941" s="9">
        <f>[1]!s_fa_arturn(A3941,D3941)</f>
        <v>0</v>
      </c>
      <c r="AC3941" s="9">
        <f>[1]!fa_apturn(A3941,D3941)</f>
        <v>0</v>
      </c>
      <c r="AD3941" s="9">
        <f>[1]!s_fa_invturn(A3941,D3941)</f>
        <v>0</v>
      </c>
    </row>
    <row r="3942" spans="1:30">
      <c r="A3942">
        <v>2807</v>
      </c>
      <c r="B3942" t="s">
        <v>420</v>
      </c>
      <c r="C3942" t="s">
        <v>2965</v>
      </c>
      <c r="D3942" s="8">
        <f t="shared" si="62"/>
        <v>44926</v>
      </c>
      <c r="E3942" t="s">
        <v>7109</v>
      </c>
      <c r="F3942">
        <v>1</v>
      </c>
      <c r="G3942" t="s">
        <v>8556</v>
      </c>
      <c r="L3942" t="str" cm="1">
        <f t="array" ref="L3942">[1]!s_info_industry_gics(A3942,1)</f>
        <v>金融</v>
      </c>
      <c r="M3942" t="str" cm="1">
        <f t="array" ref="M3942">[1]!s_info_industry_gicscode(A3942,1)</f>
        <v>40</v>
      </c>
      <c r="N3942" t="str">
        <f>[1]!s_info_industry_gics(A3942,2)</f>
        <v>银行</v>
      </c>
      <c r="O3942" t="str">
        <f>[1]!s_info_industry_gicscode(A3942,2)</f>
        <v>4010</v>
      </c>
      <c r="P3942" cm="1">
        <f t="array" ref="P3942">[1]!s_stmnote_suppliertop5(A3942,D3942,1)</f>
        <v>0</v>
      </c>
      <c r="Q3942">
        <f>[1]!s_stmnote_suppliertop5(A3942,D3942,2)</f>
        <v>0</v>
      </c>
      <c r="R3942" cm="1">
        <f t="array" ref="R3942">[1]!s_stmnote_suppliertop5(A3942,D3942,3)</f>
        <v>0</v>
      </c>
      <c r="S3942" cm="1">
        <f t="array" ref="S3942">[1]!s_stmnote_suppliertop5(A3942,D3942,4)</f>
        <v>0</v>
      </c>
      <c r="T3942" cm="1">
        <f t="array" ref="T3942">[1]!s_stmnote_suppliertop5(A3942,D3942,5)</f>
        <v>0</v>
      </c>
      <c r="U3942" s="9">
        <f>[1]!s_stmnote_purchasetop5_pct(A3942,D3942)</f>
        <v>0</v>
      </c>
      <c r="V3942" cm="1">
        <f t="array" ref="V3942">[1]!s_stmnote_customertop5($A3942,$D3942,1)</f>
        <v>0</v>
      </c>
      <c r="W3942" cm="1">
        <f t="array" ref="W3942">[1]!s_stmnote_customertop5($A3942,$D3942,2)</f>
        <v>0</v>
      </c>
      <c r="X3942" cm="1">
        <f t="array" ref="X3942">[1]!s_stmnote_customertop5($A3942,$D3942,3)</f>
        <v>0</v>
      </c>
      <c r="Y3942" cm="1">
        <f t="array" ref="Y3942">[1]!s_stmnote_customertop5($A3942,$D3942,4)</f>
        <v>0</v>
      </c>
      <c r="Z3942" cm="1">
        <f t="array" ref="Z3942">[1]!s_stmnote_customertop5($A3942,$D3942,5)</f>
        <v>0</v>
      </c>
      <c r="AA3942" s="9">
        <f>[1]!s_stmnote_salestop5_pct(A3942,D3942)</f>
        <v>0</v>
      </c>
      <c r="AB3942" s="9">
        <f>[1]!s_fa_arturn(A3942,D3942)</f>
        <v>0</v>
      </c>
      <c r="AC3942" s="9">
        <f>[1]!fa_apturn(A3942,D3942)</f>
        <v>0</v>
      </c>
      <c r="AD3942" s="9">
        <f>[1]!s_fa_invturn(A3942,D3942)</f>
        <v>0</v>
      </c>
    </row>
    <row r="3943" spans="1:30">
      <c r="A3943">
        <v>2807</v>
      </c>
      <c r="B3943" t="s">
        <v>420</v>
      </c>
      <c r="C3943" t="s">
        <v>2966</v>
      </c>
      <c r="D3943" s="8">
        <f t="shared" si="62"/>
        <v>44926</v>
      </c>
      <c r="E3943" t="s">
        <v>7001</v>
      </c>
      <c r="F3943">
        <v>1</v>
      </c>
      <c r="G3943" t="s">
        <v>8557</v>
      </c>
      <c r="L3943" t="str" cm="1">
        <f t="array" ref="L3943">[1]!s_info_industry_gics(A3943,1)</f>
        <v>金融</v>
      </c>
      <c r="M3943" t="str" cm="1">
        <f t="array" ref="M3943">[1]!s_info_industry_gicscode(A3943,1)</f>
        <v>40</v>
      </c>
      <c r="N3943" t="str">
        <f>[1]!s_info_industry_gics(A3943,2)</f>
        <v>银行</v>
      </c>
      <c r="O3943" t="str">
        <f>[1]!s_info_industry_gicscode(A3943,2)</f>
        <v>4010</v>
      </c>
      <c r="P3943" cm="1">
        <f t="array" ref="P3943">[1]!s_stmnote_suppliertop5(A3943,D3943,1)</f>
        <v>0</v>
      </c>
      <c r="Q3943">
        <f>[1]!s_stmnote_suppliertop5(A3943,D3943,2)</f>
        <v>0</v>
      </c>
      <c r="R3943" cm="1">
        <f t="array" ref="R3943">[1]!s_stmnote_suppliertop5(A3943,D3943,3)</f>
        <v>0</v>
      </c>
      <c r="S3943" cm="1">
        <f t="array" ref="S3943">[1]!s_stmnote_suppliertop5(A3943,D3943,4)</f>
        <v>0</v>
      </c>
      <c r="T3943" cm="1">
        <f t="array" ref="T3943">[1]!s_stmnote_suppliertop5(A3943,D3943,5)</f>
        <v>0</v>
      </c>
      <c r="U3943" s="9">
        <f>[1]!s_stmnote_purchasetop5_pct(A3943,D3943)</f>
        <v>0</v>
      </c>
      <c r="V3943" cm="1">
        <f t="array" ref="V3943">[1]!s_stmnote_customertop5($A3943,$D3943,1)</f>
        <v>0</v>
      </c>
      <c r="W3943" cm="1">
        <f t="array" ref="W3943">[1]!s_stmnote_customertop5($A3943,$D3943,2)</f>
        <v>0</v>
      </c>
      <c r="X3943" cm="1">
        <f t="array" ref="X3943">[1]!s_stmnote_customertop5($A3943,$D3943,3)</f>
        <v>0</v>
      </c>
      <c r="Y3943" cm="1">
        <f t="array" ref="Y3943">[1]!s_stmnote_customertop5($A3943,$D3943,4)</f>
        <v>0</v>
      </c>
      <c r="Z3943" cm="1">
        <f t="array" ref="Z3943">[1]!s_stmnote_customertop5($A3943,$D3943,5)</f>
        <v>0</v>
      </c>
      <c r="AA3943" s="9">
        <f>[1]!s_stmnote_salestop5_pct(A3943,D3943)</f>
        <v>0</v>
      </c>
      <c r="AB3943" s="9">
        <f>[1]!s_fa_arturn(A3943,D3943)</f>
        <v>0</v>
      </c>
      <c r="AC3943" s="9">
        <f>[1]!fa_apturn(A3943,D3943)</f>
        <v>0</v>
      </c>
      <c r="AD3943" s="9">
        <f>[1]!s_fa_invturn(A3943,D3943)</f>
        <v>0</v>
      </c>
    </row>
    <row r="3944" spans="1:30">
      <c r="A3944">
        <v>2807</v>
      </c>
      <c r="B3944" t="s">
        <v>420</v>
      </c>
      <c r="C3944" t="s">
        <v>2967</v>
      </c>
      <c r="D3944" s="8">
        <f t="shared" si="62"/>
        <v>45657</v>
      </c>
      <c r="E3944" t="s">
        <v>7263</v>
      </c>
      <c r="F3944">
        <v>2</v>
      </c>
      <c r="G3944" t="s">
        <v>10665</v>
      </c>
      <c r="H3944" t="s">
        <v>12135</v>
      </c>
      <c r="L3944" t="str" cm="1">
        <f t="array" ref="L3944">[1]!s_info_industry_gics(A3944,1)</f>
        <v>金融</v>
      </c>
      <c r="M3944" t="str" cm="1">
        <f t="array" ref="M3944">[1]!s_info_industry_gicscode(A3944,1)</f>
        <v>40</v>
      </c>
      <c r="N3944" t="str">
        <f>[1]!s_info_industry_gics(A3944,2)</f>
        <v>银行</v>
      </c>
      <c r="O3944" t="str">
        <f>[1]!s_info_industry_gicscode(A3944,2)</f>
        <v>4010</v>
      </c>
      <c r="P3944" cm="1">
        <f t="array" ref="P3944">[1]!s_stmnote_suppliertop5(A3944,D3944,1)</f>
        <v>0</v>
      </c>
      <c r="Q3944">
        <f>[1]!s_stmnote_suppliertop5(A3944,D3944,2)</f>
        <v>0</v>
      </c>
      <c r="R3944" cm="1">
        <f t="array" ref="R3944">[1]!s_stmnote_suppliertop5(A3944,D3944,3)</f>
        <v>0</v>
      </c>
      <c r="S3944" cm="1">
        <f t="array" ref="S3944">[1]!s_stmnote_suppliertop5(A3944,D3944,4)</f>
        <v>0</v>
      </c>
      <c r="T3944" cm="1">
        <f t="array" ref="T3944">[1]!s_stmnote_suppliertop5(A3944,D3944,5)</f>
        <v>0</v>
      </c>
      <c r="U3944" s="9">
        <f>[1]!s_stmnote_purchasetop5_pct(A3944,D3944)</f>
        <v>0</v>
      </c>
      <c r="V3944" cm="1">
        <f t="array" ref="V3944">[1]!s_stmnote_customertop5($A3944,$D3944,1)</f>
        <v>0</v>
      </c>
      <c r="W3944" cm="1">
        <f t="array" ref="W3944">[1]!s_stmnote_customertop5($A3944,$D3944,2)</f>
        <v>0</v>
      </c>
      <c r="X3944" cm="1">
        <f t="array" ref="X3944">[1]!s_stmnote_customertop5($A3944,$D3944,3)</f>
        <v>0</v>
      </c>
      <c r="Y3944" cm="1">
        <f t="array" ref="Y3944">[1]!s_stmnote_customertop5($A3944,$D3944,4)</f>
        <v>0</v>
      </c>
      <c r="Z3944" cm="1">
        <f t="array" ref="Z3944">[1]!s_stmnote_customertop5($A3944,$D3944,5)</f>
        <v>0</v>
      </c>
      <c r="AA3944" s="9">
        <f>[1]!s_stmnote_salestop5_pct(A3944,D3944)</f>
        <v>0</v>
      </c>
      <c r="AB3944" s="9">
        <f>[1]!s_fa_arturn(A3944,D3944)</f>
        <v>0</v>
      </c>
      <c r="AC3944" s="9">
        <f>[1]!fa_apturn(A3944,D3944)</f>
        <v>0</v>
      </c>
      <c r="AD3944" s="9">
        <f>[1]!s_fa_invturn(A3944,D3944)</f>
        <v>0</v>
      </c>
    </row>
    <row r="3945" spans="1:30">
      <c r="A3945">
        <v>2839</v>
      </c>
      <c r="B3945" t="s">
        <v>430</v>
      </c>
      <c r="C3945" t="s">
        <v>3014</v>
      </c>
      <c r="D3945" s="8">
        <f t="shared" si="62"/>
        <v>44926</v>
      </c>
      <c r="E3945" t="s">
        <v>7168</v>
      </c>
      <c r="F3945">
        <v>2</v>
      </c>
      <c r="G3945" t="s">
        <v>10681</v>
      </c>
      <c r="H3945" t="s">
        <v>12141</v>
      </c>
      <c r="L3945" t="str" cm="1">
        <f t="array" ref="L3945">[1]!s_info_industry_gics(A3945,1)</f>
        <v>金融</v>
      </c>
      <c r="M3945" t="str" cm="1">
        <f t="array" ref="M3945">[1]!s_info_industry_gicscode(A3945,1)</f>
        <v>40</v>
      </c>
      <c r="N3945" t="str">
        <f>[1]!s_info_industry_gics(A3945,2)</f>
        <v>银行</v>
      </c>
      <c r="O3945" t="str">
        <f>[1]!s_info_industry_gicscode(A3945,2)</f>
        <v>4010</v>
      </c>
      <c r="P3945" cm="1">
        <f t="array" ref="P3945">[1]!s_stmnote_suppliertop5(A3945,D3945,1)</f>
        <v>0</v>
      </c>
      <c r="Q3945">
        <f>[1]!s_stmnote_suppliertop5(A3945,D3945,2)</f>
        <v>0</v>
      </c>
      <c r="R3945" cm="1">
        <f t="array" ref="R3945">[1]!s_stmnote_suppliertop5(A3945,D3945,3)</f>
        <v>0</v>
      </c>
      <c r="S3945" cm="1">
        <f t="array" ref="S3945">[1]!s_stmnote_suppliertop5(A3945,D3945,4)</f>
        <v>0</v>
      </c>
      <c r="T3945" cm="1">
        <f t="array" ref="T3945">[1]!s_stmnote_suppliertop5(A3945,D3945,5)</f>
        <v>0</v>
      </c>
      <c r="U3945" s="9">
        <f>[1]!s_stmnote_purchasetop5_pct(A3945,D3945)</f>
        <v>0</v>
      </c>
      <c r="V3945" cm="1">
        <f t="array" ref="V3945">[1]!s_stmnote_customertop5($A3945,$D3945,1)</f>
        <v>0</v>
      </c>
      <c r="W3945" cm="1">
        <f t="array" ref="W3945">[1]!s_stmnote_customertop5($A3945,$D3945,2)</f>
        <v>0</v>
      </c>
      <c r="X3945" cm="1">
        <f t="array" ref="X3945">[1]!s_stmnote_customertop5($A3945,$D3945,3)</f>
        <v>0</v>
      </c>
      <c r="Y3945" cm="1">
        <f t="array" ref="Y3945">[1]!s_stmnote_customertop5($A3945,$D3945,4)</f>
        <v>0</v>
      </c>
      <c r="Z3945" cm="1">
        <f t="array" ref="Z3945">[1]!s_stmnote_customertop5($A3945,$D3945,5)</f>
        <v>0</v>
      </c>
      <c r="AA3945" s="9">
        <f>[1]!s_stmnote_salestop5_pct(A3945,D3945)</f>
        <v>0</v>
      </c>
      <c r="AB3945" s="9">
        <f>[1]!s_fa_arturn(A3945,D3945)</f>
        <v>0</v>
      </c>
      <c r="AC3945" s="9">
        <f>[1]!fa_apturn(A3945,D3945)</f>
        <v>0</v>
      </c>
      <c r="AD3945" s="9">
        <f>[1]!s_fa_invturn(A3945,D3945)</f>
        <v>0</v>
      </c>
    </row>
    <row r="3946" spans="1:30">
      <c r="A3946">
        <v>2839</v>
      </c>
      <c r="B3946" t="s">
        <v>430</v>
      </c>
      <c r="C3946" t="s">
        <v>3015</v>
      </c>
      <c r="D3946" s="8">
        <f t="shared" si="62"/>
        <v>44926</v>
      </c>
      <c r="E3946" t="s">
        <v>7375</v>
      </c>
      <c r="F3946">
        <v>1</v>
      </c>
      <c r="G3946" t="s">
        <v>8568</v>
      </c>
      <c r="L3946" t="str" cm="1">
        <f t="array" ref="L3946">[1]!s_info_industry_gics(A3946,1)</f>
        <v>金融</v>
      </c>
      <c r="M3946" t="str" cm="1">
        <f t="array" ref="M3946">[1]!s_info_industry_gicscode(A3946,1)</f>
        <v>40</v>
      </c>
      <c r="N3946" t="str">
        <f>[1]!s_info_industry_gics(A3946,2)</f>
        <v>银行</v>
      </c>
      <c r="O3946" t="str">
        <f>[1]!s_info_industry_gicscode(A3946,2)</f>
        <v>4010</v>
      </c>
      <c r="P3946" cm="1">
        <f t="array" ref="P3946">[1]!s_stmnote_suppliertop5(A3946,D3946,1)</f>
        <v>0</v>
      </c>
      <c r="Q3946">
        <f>[1]!s_stmnote_suppliertop5(A3946,D3946,2)</f>
        <v>0</v>
      </c>
      <c r="R3946" cm="1">
        <f t="array" ref="R3946">[1]!s_stmnote_suppliertop5(A3946,D3946,3)</f>
        <v>0</v>
      </c>
      <c r="S3946" cm="1">
        <f t="array" ref="S3946">[1]!s_stmnote_suppliertop5(A3946,D3946,4)</f>
        <v>0</v>
      </c>
      <c r="T3946" cm="1">
        <f t="array" ref="T3946">[1]!s_stmnote_suppliertop5(A3946,D3946,5)</f>
        <v>0</v>
      </c>
      <c r="U3946" s="9">
        <f>[1]!s_stmnote_purchasetop5_pct(A3946,D3946)</f>
        <v>0</v>
      </c>
      <c r="V3946" cm="1">
        <f t="array" ref="V3946">[1]!s_stmnote_customertop5($A3946,$D3946,1)</f>
        <v>0</v>
      </c>
      <c r="W3946" cm="1">
        <f t="array" ref="W3946">[1]!s_stmnote_customertop5($A3946,$D3946,2)</f>
        <v>0</v>
      </c>
      <c r="X3946" cm="1">
        <f t="array" ref="X3946">[1]!s_stmnote_customertop5($A3946,$D3946,3)</f>
        <v>0</v>
      </c>
      <c r="Y3946" cm="1">
        <f t="array" ref="Y3946">[1]!s_stmnote_customertop5($A3946,$D3946,4)</f>
        <v>0</v>
      </c>
      <c r="Z3946" cm="1">
        <f t="array" ref="Z3946">[1]!s_stmnote_customertop5($A3946,$D3946,5)</f>
        <v>0</v>
      </c>
      <c r="AA3946" s="9">
        <f>[1]!s_stmnote_salestop5_pct(A3946,D3946)</f>
        <v>0</v>
      </c>
      <c r="AB3946" s="9">
        <f>[1]!s_fa_arturn(A3946,D3946)</f>
        <v>0</v>
      </c>
      <c r="AC3946" s="9">
        <f>[1]!fa_apturn(A3946,D3946)</f>
        <v>0</v>
      </c>
      <c r="AD3946" s="9">
        <f>[1]!s_fa_invturn(A3946,D3946)</f>
        <v>0</v>
      </c>
    </row>
    <row r="3947" spans="1:30">
      <c r="A3947">
        <v>2839</v>
      </c>
      <c r="B3947" t="s">
        <v>430</v>
      </c>
      <c r="C3947" t="s">
        <v>3016</v>
      </c>
      <c r="D3947" s="8">
        <f t="shared" si="62"/>
        <v>45291</v>
      </c>
      <c r="E3947" t="s">
        <v>7264</v>
      </c>
      <c r="F3947">
        <v>1</v>
      </c>
      <c r="G3947" t="s">
        <v>8569</v>
      </c>
      <c r="L3947" t="str" cm="1">
        <f t="array" ref="L3947">[1]!s_info_industry_gics(A3947,1)</f>
        <v>金融</v>
      </c>
      <c r="M3947" t="str" cm="1">
        <f t="array" ref="M3947">[1]!s_info_industry_gicscode(A3947,1)</f>
        <v>40</v>
      </c>
      <c r="N3947" t="str">
        <f>[1]!s_info_industry_gics(A3947,2)</f>
        <v>银行</v>
      </c>
      <c r="O3947" t="str">
        <f>[1]!s_info_industry_gicscode(A3947,2)</f>
        <v>4010</v>
      </c>
      <c r="P3947" cm="1">
        <f t="array" ref="P3947">[1]!s_stmnote_suppliertop5(A3947,D3947,1)</f>
        <v>0</v>
      </c>
      <c r="Q3947">
        <f>[1]!s_stmnote_suppliertop5(A3947,D3947,2)</f>
        <v>0</v>
      </c>
      <c r="R3947" cm="1">
        <f t="array" ref="R3947">[1]!s_stmnote_suppliertop5(A3947,D3947,3)</f>
        <v>0</v>
      </c>
      <c r="S3947" cm="1">
        <f t="array" ref="S3947">[1]!s_stmnote_suppliertop5(A3947,D3947,4)</f>
        <v>0</v>
      </c>
      <c r="T3947" cm="1">
        <f t="array" ref="T3947">[1]!s_stmnote_suppliertop5(A3947,D3947,5)</f>
        <v>0</v>
      </c>
      <c r="U3947" s="9">
        <f>[1]!s_stmnote_purchasetop5_pct(A3947,D3947)</f>
        <v>0</v>
      </c>
      <c r="V3947" cm="1">
        <f t="array" ref="V3947">[1]!s_stmnote_customertop5($A3947,$D3947,1)</f>
        <v>0</v>
      </c>
      <c r="W3947" cm="1">
        <f t="array" ref="W3947">[1]!s_stmnote_customertop5($A3947,$D3947,2)</f>
        <v>0</v>
      </c>
      <c r="X3947" cm="1">
        <f t="array" ref="X3947">[1]!s_stmnote_customertop5($A3947,$D3947,3)</f>
        <v>0</v>
      </c>
      <c r="Y3947" cm="1">
        <f t="array" ref="Y3947">[1]!s_stmnote_customertop5($A3947,$D3947,4)</f>
        <v>0</v>
      </c>
      <c r="Z3947" cm="1">
        <f t="array" ref="Z3947">[1]!s_stmnote_customertop5($A3947,$D3947,5)</f>
        <v>0</v>
      </c>
      <c r="AA3947" s="9">
        <f>[1]!s_stmnote_salestop5_pct(A3947,D3947)</f>
        <v>0</v>
      </c>
      <c r="AB3947" s="9">
        <f>[1]!s_fa_arturn(A3947,D3947)</f>
        <v>0</v>
      </c>
      <c r="AC3947" s="9">
        <f>[1]!fa_apturn(A3947,D3947)</f>
        <v>0</v>
      </c>
      <c r="AD3947" s="9">
        <f>[1]!s_fa_invturn(A3947,D3947)</f>
        <v>0</v>
      </c>
    </row>
    <row r="3948" spans="1:30">
      <c r="A3948">
        <v>2936</v>
      </c>
      <c r="B3948" t="s">
        <v>448</v>
      </c>
      <c r="C3948" t="s">
        <v>3068</v>
      </c>
      <c r="D3948" s="8">
        <f t="shared" si="62"/>
        <v>44561</v>
      </c>
      <c r="E3948" t="s">
        <v>7095</v>
      </c>
      <c r="F3948">
        <v>2</v>
      </c>
      <c r="G3948" t="s">
        <v>10690</v>
      </c>
      <c r="H3948" t="s">
        <v>12145</v>
      </c>
      <c r="L3948" t="str" cm="1">
        <f t="array" ref="L3948">[1]!s_info_industry_gics(A3948,1)</f>
        <v>金融</v>
      </c>
      <c r="M3948" t="str" cm="1">
        <f t="array" ref="M3948">[1]!s_info_industry_gicscode(A3948,1)</f>
        <v>40</v>
      </c>
      <c r="N3948" t="str">
        <f>[1]!s_info_industry_gics(A3948,2)</f>
        <v>银行</v>
      </c>
      <c r="O3948" t="str">
        <f>[1]!s_info_industry_gicscode(A3948,2)</f>
        <v>4010</v>
      </c>
      <c r="P3948" cm="1">
        <f t="array" ref="P3948">[1]!s_stmnote_suppliertop5(A3948,D3948,1)</f>
        <v>0</v>
      </c>
      <c r="Q3948">
        <f>[1]!s_stmnote_suppliertop5(A3948,D3948,2)</f>
        <v>0</v>
      </c>
      <c r="R3948" cm="1">
        <f t="array" ref="R3948">[1]!s_stmnote_suppliertop5(A3948,D3948,3)</f>
        <v>0</v>
      </c>
      <c r="S3948" cm="1">
        <f t="array" ref="S3948">[1]!s_stmnote_suppliertop5(A3948,D3948,4)</f>
        <v>0</v>
      </c>
      <c r="T3948" cm="1">
        <f t="array" ref="T3948">[1]!s_stmnote_suppliertop5(A3948,D3948,5)</f>
        <v>0</v>
      </c>
      <c r="U3948" s="9">
        <f>[1]!s_stmnote_purchasetop5_pct(A3948,D3948)</f>
        <v>0</v>
      </c>
      <c r="V3948" cm="1">
        <f t="array" ref="V3948">[1]!s_stmnote_customertop5($A3948,$D3948,1)</f>
        <v>0</v>
      </c>
      <c r="W3948" cm="1">
        <f t="array" ref="W3948">[1]!s_stmnote_customertop5($A3948,$D3948,2)</f>
        <v>0</v>
      </c>
      <c r="X3948" cm="1">
        <f t="array" ref="X3948">[1]!s_stmnote_customertop5($A3948,$D3948,3)</f>
        <v>0</v>
      </c>
      <c r="Y3948" cm="1">
        <f t="array" ref="Y3948">[1]!s_stmnote_customertop5($A3948,$D3948,4)</f>
        <v>0</v>
      </c>
      <c r="Z3948" cm="1">
        <f t="array" ref="Z3948">[1]!s_stmnote_customertop5($A3948,$D3948,5)</f>
        <v>0</v>
      </c>
      <c r="AA3948" s="9">
        <f>[1]!s_stmnote_salestop5_pct(A3948,D3948)</f>
        <v>0</v>
      </c>
      <c r="AB3948" s="9">
        <f>[1]!s_fa_arturn(A3948,D3948)</f>
        <v>0</v>
      </c>
      <c r="AC3948" s="9">
        <f>[1]!fa_apturn(A3948,D3948)</f>
        <v>0</v>
      </c>
      <c r="AD3948" s="9">
        <f>[1]!s_fa_invturn(A3948,D3948)</f>
        <v>0</v>
      </c>
    </row>
    <row r="3949" spans="1:30">
      <c r="A3949">
        <v>2936</v>
      </c>
      <c r="B3949" t="s">
        <v>448</v>
      </c>
      <c r="C3949" t="s">
        <v>3069</v>
      </c>
      <c r="D3949" s="8">
        <f t="shared" si="62"/>
        <v>44926</v>
      </c>
      <c r="E3949" t="s">
        <v>7049</v>
      </c>
      <c r="F3949">
        <v>1</v>
      </c>
      <c r="G3949" t="s">
        <v>10691</v>
      </c>
      <c r="L3949" t="str" cm="1">
        <f t="array" ref="L3949">[1]!s_info_industry_gics(A3949,1)</f>
        <v>金融</v>
      </c>
      <c r="M3949" t="str" cm="1">
        <f t="array" ref="M3949">[1]!s_info_industry_gicscode(A3949,1)</f>
        <v>40</v>
      </c>
      <c r="N3949" t="str">
        <f>[1]!s_info_industry_gics(A3949,2)</f>
        <v>银行</v>
      </c>
      <c r="O3949" t="str">
        <f>[1]!s_info_industry_gicscode(A3949,2)</f>
        <v>4010</v>
      </c>
      <c r="P3949" cm="1">
        <f t="array" ref="P3949">[1]!s_stmnote_suppliertop5(A3949,D3949,1)</f>
        <v>0</v>
      </c>
      <c r="Q3949">
        <f>[1]!s_stmnote_suppliertop5(A3949,D3949,2)</f>
        <v>0</v>
      </c>
      <c r="R3949" cm="1">
        <f t="array" ref="R3949">[1]!s_stmnote_suppliertop5(A3949,D3949,3)</f>
        <v>0</v>
      </c>
      <c r="S3949" cm="1">
        <f t="array" ref="S3949">[1]!s_stmnote_suppliertop5(A3949,D3949,4)</f>
        <v>0</v>
      </c>
      <c r="T3949" cm="1">
        <f t="array" ref="T3949">[1]!s_stmnote_suppliertop5(A3949,D3949,5)</f>
        <v>0</v>
      </c>
      <c r="U3949" s="9">
        <f>[1]!s_stmnote_purchasetop5_pct(A3949,D3949)</f>
        <v>0</v>
      </c>
      <c r="V3949" cm="1">
        <f t="array" ref="V3949">[1]!s_stmnote_customertop5($A3949,$D3949,1)</f>
        <v>0</v>
      </c>
      <c r="W3949" cm="1">
        <f t="array" ref="W3949">[1]!s_stmnote_customertop5($A3949,$D3949,2)</f>
        <v>0</v>
      </c>
      <c r="X3949" cm="1">
        <f t="array" ref="X3949">[1]!s_stmnote_customertop5($A3949,$D3949,3)</f>
        <v>0</v>
      </c>
      <c r="Y3949" cm="1">
        <f t="array" ref="Y3949">[1]!s_stmnote_customertop5($A3949,$D3949,4)</f>
        <v>0</v>
      </c>
      <c r="Z3949" cm="1">
        <f t="array" ref="Z3949">[1]!s_stmnote_customertop5($A3949,$D3949,5)</f>
        <v>0</v>
      </c>
      <c r="AA3949" s="9">
        <f>[1]!s_stmnote_salestop5_pct(A3949,D3949)</f>
        <v>0</v>
      </c>
      <c r="AB3949" s="9">
        <f>[1]!s_fa_arturn(A3949,D3949)</f>
        <v>0</v>
      </c>
      <c r="AC3949" s="9">
        <f>[1]!fa_apturn(A3949,D3949)</f>
        <v>0</v>
      </c>
      <c r="AD3949" s="9">
        <f>[1]!s_fa_invturn(A3949,D3949)</f>
        <v>0</v>
      </c>
    </row>
    <row r="3950" spans="1:30">
      <c r="A3950">
        <v>2936</v>
      </c>
      <c r="B3950" t="s">
        <v>448</v>
      </c>
      <c r="C3950" t="s">
        <v>3070</v>
      </c>
      <c r="D3950" s="8">
        <f t="shared" si="62"/>
        <v>44926</v>
      </c>
      <c r="E3950" t="s">
        <v>7012</v>
      </c>
      <c r="F3950">
        <v>1</v>
      </c>
      <c r="G3950" t="s">
        <v>8593</v>
      </c>
      <c r="L3950" t="str" cm="1">
        <f t="array" ref="L3950">[1]!s_info_industry_gics(A3950,1)</f>
        <v>金融</v>
      </c>
      <c r="M3950" t="str" cm="1">
        <f t="array" ref="M3950">[1]!s_info_industry_gicscode(A3950,1)</f>
        <v>40</v>
      </c>
      <c r="N3950" t="str">
        <f>[1]!s_info_industry_gics(A3950,2)</f>
        <v>银行</v>
      </c>
      <c r="O3950" t="str">
        <f>[1]!s_info_industry_gicscode(A3950,2)</f>
        <v>4010</v>
      </c>
      <c r="P3950" cm="1">
        <f t="array" ref="P3950">[1]!s_stmnote_suppliertop5(A3950,D3950,1)</f>
        <v>0</v>
      </c>
      <c r="Q3950">
        <f>[1]!s_stmnote_suppliertop5(A3950,D3950,2)</f>
        <v>0</v>
      </c>
      <c r="R3950" cm="1">
        <f t="array" ref="R3950">[1]!s_stmnote_suppliertop5(A3950,D3950,3)</f>
        <v>0</v>
      </c>
      <c r="S3950" cm="1">
        <f t="array" ref="S3950">[1]!s_stmnote_suppliertop5(A3950,D3950,4)</f>
        <v>0</v>
      </c>
      <c r="T3950" cm="1">
        <f t="array" ref="T3950">[1]!s_stmnote_suppliertop5(A3950,D3950,5)</f>
        <v>0</v>
      </c>
      <c r="U3950" s="9">
        <f>[1]!s_stmnote_purchasetop5_pct(A3950,D3950)</f>
        <v>0</v>
      </c>
      <c r="V3950" cm="1">
        <f t="array" ref="V3950">[1]!s_stmnote_customertop5($A3950,$D3950,1)</f>
        <v>0</v>
      </c>
      <c r="W3950" cm="1">
        <f t="array" ref="W3950">[1]!s_stmnote_customertop5($A3950,$D3950,2)</f>
        <v>0</v>
      </c>
      <c r="X3950" cm="1">
        <f t="array" ref="X3950">[1]!s_stmnote_customertop5($A3950,$D3950,3)</f>
        <v>0</v>
      </c>
      <c r="Y3950" cm="1">
        <f t="array" ref="Y3950">[1]!s_stmnote_customertop5($A3950,$D3950,4)</f>
        <v>0</v>
      </c>
      <c r="Z3950" cm="1">
        <f t="array" ref="Z3950">[1]!s_stmnote_customertop5($A3950,$D3950,5)</f>
        <v>0</v>
      </c>
      <c r="AA3950" s="9">
        <f>[1]!s_stmnote_salestop5_pct(A3950,D3950)</f>
        <v>0</v>
      </c>
      <c r="AB3950" s="9">
        <f>[1]!s_fa_arturn(A3950,D3950)</f>
        <v>0</v>
      </c>
      <c r="AC3950" s="9">
        <f>[1]!fa_apturn(A3950,D3950)</f>
        <v>0</v>
      </c>
      <c r="AD3950" s="9">
        <f>[1]!s_fa_invturn(A3950,D3950)</f>
        <v>0</v>
      </c>
    </row>
    <row r="3951" spans="1:30">
      <c r="A3951">
        <v>2936</v>
      </c>
      <c r="B3951" t="s">
        <v>448</v>
      </c>
      <c r="C3951" t="s">
        <v>3071</v>
      </c>
      <c r="D3951" s="8">
        <f t="shared" si="62"/>
        <v>45291</v>
      </c>
      <c r="E3951" t="s">
        <v>7013</v>
      </c>
      <c r="F3951">
        <v>2</v>
      </c>
      <c r="G3951" t="s">
        <v>10692</v>
      </c>
      <c r="H3951" t="s">
        <v>12146</v>
      </c>
      <c r="L3951" t="str" cm="1">
        <f t="array" ref="L3951">[1]!s_info_industry_gics(A3951,1)</f>
        <v>金融</v>
      </c>
      <c r="M3951" t="str" cm="1">
        <f t="array" ref="M3951">[1]!s_info_industry_gicscode(A3951,1)</f>
        <v>40</v>
      </c>
      <c r="N3951" t="str">
        <f>[1]!s_info_industry_gics(A3951,2)</f>
        <v>银行</v>
      </c>
      <c r="O3951" t="str">
        <f>[1]!s_info_industry_gicscode(A3951,2)</f>
        <v>4010</v>
      </c>
      <c r="P3951" cm="1">
        <f t="array" ref="P3951">[1]!s_stmnote_suppliertop5(A3951,D3951,1)</f>
        <v>0</v>
      </c>
      <c r="Q3951">
        <f>[1]!s_stmnote_suppliertop5(A3951,D3951,2)</f>
        <v>0</v>
      </c>
      <c r="R3951" cm="1">
        <f t="array" ref="R3951">[1]!s_stmnote_suppliertop5(A3951,D3951,3)</f>
        <v>0</v>
      </c>
      <c r="S3951" cm="1">
        <f t="array" ref="S3951">[1]!s_stmnote_suppliertop5(A3951,D3951,4)</f>
        <v>0</v>
      </c>
      <c r="T3951" cm="1">
        <f t="array" ref="T3951">[1]!s_stmnote_suppliertop5(A3951,D3951,5)</f>
        <v>0</v>
      </c>
      <c r="U3951" s="9">
        <f>[1]!s_stmnote_purchasetop5_pct(A3951,D3951)</f>
        <v>0</v>
      </c>
      <c r="V3951" cm="1">
        <f t="array" ref="V3951">[1]!s_stmnote_customertop5($A3951,$D3951,1)</f>
        <v>0</v>
      </c>
      <c r="W3951" cm="1">
        <f t="array" ref="W3951">[1]!s_stmnote_customertop5($A3951,$D3951,2)</f>
        <v>0</v>
      </c>
      <c r="X3951" cm="1">
        <f t="array" ref="X3951">[1]!s_stmnote_customertop5($A3951,$D3951,3)</f>
        <v>0</v>
      </c>
      <c r="Y3951" cm="1">
        <f t="array" ref="Y3951">[1]!s_stmnote_customertop5($A3951,$D3951,4)</f>
        <v>0</v>
      </c>
      <c r="Z3951" cm="1">
        <f t="array" ref="Z3951">[1]!s_stmnote_customertop5($A3951,$D3951,5)</f>
        <v>0</v>
      </c>
      <c r="AA3951" s="9">
        <f>[1]!s_stmnote_salestop5_pct(A3951,D3951)</f>
        <v>0</v>
      </c>
      <c r="AB3951" s="9">
        <f>[1]!s_fa_arturn(A3951,D3951)</f>
        <v>0</v>
      </c>
      <c r="AC3951" s="9">
        <f>[1]!fa_apturn(A3951,D3951)</f>
        <v>0</v>
      </c>
      <c r="AD3951" s="9">
        <f>[1]!s_fa_invturn(A3951,D3951)</f>
        <v>0</v>
      </c>
    </row>
    <row r="3952" spans="1:30">
      <c r="A3952">
        <v>2936</v>
      </c>
      <c r="B3952" t="s">
        <v>448</v>
      </c>
      <c r="C3952" t="s">
        <v>3072</v>
      </c>
      <c r="D3952" s="8">
        <f t="shared" si="62"/>
        <v>45291</v>
      </c>
      <c r="E3952" t="s">
        <v>7061</v>
      </c>
      <c r="F3952">
        <v>1</v>
      </c>
      <c r="G3952" t="s">
        <v>10175</v>
      </c>
      <c r="L3952" t="str" cm="1">
        <f t="array" ref="L3952">[1]!s_info_industry_gics(A3952,1)</f>
        <v>金融</v>
      </c>
      <c r="M3952" t="str" cm="1">
        <f t="array" ref="M3952">[1]!s_info_industry_gicscode(A3952,1)</f>
        <v>40</v>
      </c>
      <c r="N3952" t="str">
        <f>[1]!s_info_industry_gics(A3952,2)</f>
        <v>银行</v>
      </c>
      <c r="O3952" t="str">
        <f>[1]!s_info_industry_gicscode(A3952,2)</f>
        <v>4010</v>
      </c>
      <c r="P3952" cm="1">
        <f t="array" ref="P3952">[1]!s_stmnote_suppliertop5(A3952,D3952,1)</f>
        <v>0</v>
      </c>
      <c r="Q3952">
        <f>[1]!s_stmnote_suppliertop5(A3952,D3952,2)</f>
        <v>0</v>
      </c>
      <c r="R3952" cm="1">
        <f t="array" ref="R3952">[1]!s_stmnote_suppliertop5(A3952,D3952,3)</f>
        <v>0</v>
      </c>
      <c r="S3952" cm="1">
        <f t="array" ref="S3952">[1]!s_stmnote_suppliertop5(A3952,D3952,4)</f>
        <v>0</v>
      </c>
      <c r="T3952" cm="1">
        <f t="array" ref="T3952">[1]!s_stmnote_suppliertop5(A3952,D3952,5)</f>
        <v>0</v>
      </c>
      <c r="U3952" s="9">
        <f>[1]!s_stmnote_purchasetop5_pct(A3952,D3952)</f>
        <v>0</v>
      </c>
      <c r="V3952" cm="1">
        <f t="array" ref="V3952">[1]!s_stmnote_customertop5($A3952,$D3952,1)</f>
        <v>0</v>
      </c>
      <c r="W3952" cm="1">
        <f t="array" ref="W3952">[1]!s_stmnote_customertop5($A3952,$D3952,2)</f>
        <v>0</v>
      </c>
      <c r="X3952" cm="1">
        <f t="array" ref="X3952">[1]!s_stmnote_customertop5($A3952,$D3952,3)</f>
        <v>0</v>
      </c>
      <c r="Y3952" cm="1">
        <f t="array" ref="Y3952">[1]!s_stmnote_customertop5($A3952,$D3952,4)</f>
        <v>0</v>
      </c>
      <c r="Z3952" cm="1">
        <f t="array" ref="Z3952">[1]!s_stmnote_customertop5($A3952,$D3952,5)</f>
        <v>0</v>
      </c>
      <c r="AA3952" s="9">
        <f>[1]!s_stmnote_salestop5_pct(A3952,D3952)</f>
        <v>0</v>
      </c>
      <c r="AB3952" s="9">
        <f>[1]!s_fa_arturn(A3952,D3952)</f>
        <v>0</v>
      </c>
      <c r="AC3952" s="9">
        <f>[1]!fa_apturn(A3952,D3952)</f>
        <v>0</v>
      </c>
      <c r="AD3952" s="9">
        <f>[1]!s_fa_invturn(A3952,D3952)</f>
        <v>0</v>
      </c>
    </row>
    <row r="3953" spans="1:30">
      <c r="A3953">
        <v>2936</v>
      </c>
      <c r="B3953" t="s">
        <v>448</v>
      </c>
      <c r="C3953" t="s">
        <v>3073</v>
      </c>
      <c r="D3953" s="8">
        <f t="shared" si="62"/>
        <v>45657</v>
      </c>
      <c r="E3953" t="s">
        <v>7014</v>
      </c>
      <c r="F3953">
        <v>1</v>
      </c>
      <c r="G3953" t="s">
        <v>10693</v>
      </c>
      <c r="L3953" t="str" cm="1">
        <f t="array" ref="L3953">[1]!s_info_industry_gics(A3953,1)</f>
        <v>金融</v>
      </c>
      <c r="M3953" t="str" cm="1">
        <f t="array" ref="M3953">[1]!s_info_industry_gicscode(A3953,1)</f>
        <v>40</v>
      </c>
      <c r="N3953" t="str">
        <f>[1]!s_info_industry_gics(A3953,2)</f>
        <v>银行</v>
      </c>
      <c r="O3953" t="str">
        <f>[1]!s_info_industry_gicscode(A3953,2)</f>
        <v>4010</v>
      </c>
      <c r="P3953" cm="1">
        <f t="array" ref="P3953">[1]!s_stmnote_suppliertop5(A3953,D3953,1)</f>
        <v>0</v>
      </c>
      <c r="Q3953">
        <f>[1]!s_stmnote_suppliertop5(A3953,D3953,2)</f>
        <v>0</v>
      </c>
      <c r="R3953" cm="1">
        <f t="array" ref="R3953">[1]!s_stmnote_suppliertop5(A3953,D3953,3)</f>
        <v>0</v>
      </c>
      <c r="S3953" cm="1">
        <f t="array" ref="S3953">[1]!s_stmnote_suppliertop5(A3953,D3953,4)</f>
        <v>0</v>
      </c>
      <c r="T3953" cm="1">
        <f t="array" ref="T3953">[1]!s_stmnote_suppliertop5(A3953,D3953,5)</f>
        <v>0</v>
      </c>
      <c r="U3953" s="9">
        <f>[1]!s_stmnote_purchasetop5_pct(A3953,D3953)</f>
        <v>0</v>
      </c>
      <c r="V3953" cm="1">
        <f t="array" ref="V3953">[1]!s_stmnote_customertop5($A3953,$D3953,1)</f>
        <v>0</v>
      </c>
      <c r="W3953" cm="1">
        <f t="array" ref="W3953">[1]!s_stmnote_customertop5($A3953,$D3953,2)</f>
        <v>0</v>
      </c>
      <c r="X3953" cm="1">
        <f t="array" ref="X3953">[1]!s_stmnote_customertop5($A3953,$D3953,3)</f>
        <v>0</v>
      </c>
      <c r="Y3953" cm="1">
        <f t="array" ref="Y3953">[1]!s_stmnote_customertop5($A3953,$D3953,4)</f>
        <v>0</v>
      </c>
      <c r="Z3953" cm="1">
        <f t="array" ref="Z3953">[1]!s_stmnote_customertop5($A3953,$D3953,5)</f>
        <v>0</v>
      </c>
      <c r="AA3953" s="9">
        <f>[1]!s_stmnote_salestop5_pct(A3953,D3953)</f>
        <v>0</v>
      </c>
      <c r="AB3953" s="9">
        <f>[1]!s_fa_arturn(A3953,D3953)</f>
        <v>0</v>
      </c>
      <c r="AC3953" s="9">
        <f>[1]!fa_apturn(A3953,D3953)</f>
        <v>0</v>
      </c>
      <c r="AD3953" s="9">
        <f>[1]!s_fa_invturn(A3953,D3953)</f>
        <v>0</v>
      </c>
    </row>
    <row r="3954" spans="1:30">
      <c r="A3954">
        <v>2936</v>
      </c>
      <c r="B3954" t="s">
        <v>448</v>
      </c>
      <c r="C3954" t="s">
        <v>3074</v>
      </c>
      <c r="D3954" s="8">
        <f t="shared" si="62"/>
        <v>45657</v>
      </c>
      <c r="E3954" t="s">
        <v>7337</v>
      </c>
      <c r="F3954">
        <v>1</v>
      </c>
      <c r="G3954" t="s">
        <v>10694</v>
      </c>
      <c r="L3954" t="str" cm="1">
        <f t="array" ref="L3954">[1]!s_info_industry_gics(A3954,1)</f>
        <v>金融</v>
      </c>
      <c r="M3954" t="str" cm="1">
        <f t="array" ref="M3954">[1]!s_info_industry_gicscode(A3954,1)</f>
        <v>40</v>
      </c>
      <c r="N3954" t="str">
        <f>[1]!s_info_industry_gics(A3954,2)</f>
        <v>银行</v>
      </c>
      <c r="O3954" t="str">
        <f>[1]!s_info_industry_gicscode(A3954,2)</f>
        <v>4010</v>
      </c>
      <c r="P3954" cm="1">
        <f t="array" ref="P3954">[1]!s_stmnote_suppliertop5(A3954,D3954,1)</f>
        <v>0</v>
      </c>
      <c r="Q3954">
        <f>[1]!s_stmnote_suppliertop5(A3954,D3954,2)</f>
        <v>0</v>
      </c>
      <c r="R3954" cm="1">
        <f t="array" ref="R3954">[1]!s_stmnote_suppliertop5(A3954,D3954,3)</f>
        <v>0</v>
      </c>
      <c r="S3954" cm="1">
        <f t="array" ref="S3954">[1]!s_stmnote_suppliertop5(A3954,D3954,4)</f>
        <v>0</v>
      </c>
      <c r="T3954" cm="1">
        <f t="array" ref="T3954">[1]!s_stmnote_suppliertop5(A3954,D3954,5)</f>
        <v>0</v>
      </c>
      <c r="U3954" s="9">
        <f>[1]!s_stmnote_purchasetop5_pct(A3954,D3954)</f>
        <v>0</v>
      </c>
      <c r="V3954" cm="1">
        <f t="array" ref="V3954">[1]!s_stmnote_customertop5($A3954,$D3954,1)</f>
        <v>0</v>
      </c>
      <c r="W3954" cm="1">
        <f t="array" ref="W3954">[1]!s_stmnote_customertop5($A3954,$D3954,2)</f>
        <v>0</v>
      </c>
      <c r="X3954" cm="1">
        <f t="array" ref="X3954">[1]!s_stmnote_customertop5($A3954,$D3954,3)</f>
        <v>0</v>
      </c>
      <c r="Y3954" cm="1">
        <f t="array" ref="Y3954">[1]!s_stmnote_customertop5($A3954,$D3954,4)</f>
        <v>0</v>
      </c>
      <c r="Z3954" cm="1">
        <f t="array" ref="Z3954">[1]!s_stmnote_customertop5($A3954,$D3954,5)</f>
        <v>0</v>
      </c>
      <c r="AA3954" s="9">
        <f>[1]!s_stmnote_salestop5_pct(A3954,D3954)</f>
        <v>0</v>
      </c>
      <c r="AB3954" s="9">
        <f>[1]!s_fa_arturn(A3954,D3954)</f>
        <v>0</v>
      </c>
      <c r="AC3954" s="9">
        <f>[1]!fa_apturn(A3954,D3954)</f>
        <v>0</v>
      </c>
      <c r="AD3954" s="9">
        <f>[1]!s_fa_invturn(A3954,D3954)</f>
        <v>0</v>
      </c>
    </row>
    <row r="3955" spans="1:30">
      <c r="A3955">
        <v>2948</v>
      </c>
      <c r="B3955" t="s">
        <v>453</v>
      </c>
      <c r="C3955" t="s">
        <v>3117</v>
      </c>
      <c r="D3955" s="8">
        <f t="shared" si="62"/>
        <v>44561</v>
      </c>
      <c r="E3955" t="s">
        <v>7246</v>
      </c>
      <c r="F3955">
        <v>1</v>
      </c>
      <c r="G3955" t="s">
        <v>8617</v>
      </c>
      <c r="L3955" t="str" cm="1">
        <f t="array" ref="L3955">[1]!s_info_industry_gics(A3955,1)</f>
        <v>金融</v>
      </c>
      <c r="M3955" t="str" cm="1">
        <f t="array" ref="M3955">[1]!s_info_industry_gicscode(A3955,1)</f>
        <v>40</v>
      </c>
      <c r="N3955" t="str">
        <f>[1]!s_info_industry_gics(A3955,2)</f>
        <v>银行</v>
      </c>
      <c r="O3955" t="str">
        <f>[1]!s_info_industry_gicscode(A3955,2)</f>
        <v>4010</v>
      </c>
      <c r="P3955" cm="1">
        <f t="array" ref="P3955">[1]!s_stmnote_suppliertop5(A3955,D3955,1)</f>
        <v>0</v>
      </c>
      <c r="Q3955">
        <f>[1]!s_stmnote_suppliertop5(A3955,D3955,2)</f>
        <v>0</v>
      </c>
      <c r="R3955" cm="1">
        <f t="array" ref="R3955">[1]!s_stmnote_suppliertop5(A3955,D3955,3)</f>
        <v>0</v>
      </c>
      <c r="S3955" cm="1">
        <f t="array" ref="S3955">[1]!s_stmnote_suppliertop5(A3955,D3955,4)</f>
        <v>0</v>
      </c>
      <c r="T3955" cm="1">
        <f t="array" ref="T3955">[1]!s_stmnote_suppliertop5(A3955,D3955,5)</f>
        <v>0</v>
      </c>
      <c r="U3955" s="9">
        <f>[1]!s_stmnote_purchasetop5_pct(A3955,D3955)</f>
        <v>0</v>
      </c>
      <c r="V3955" cm="1">
        <f t="array" ref="V3955">[1]!s_stmnote_customertop5($A3955,$D3955,1)</f>
        <v>0</v>
      </c>
      <c r="W3955" cm="1">
        <f t="array" ref="W3955">[1]!s_stmnote_customertop5($A3955,$D3955,2)</f>
        <v>0</v>
      </c>
      <c r="X3955" cm="1">
        <f t="array" ref="X3955">[1]!s_stmnote_customertop5($A3955,$D3955,3)</f>
        <v>0</v>
      </c>
      <c r="Y3955" cm="1">
        <f t="array" ref="Y3955">[1]!s_stmnote_customertop5($A3955,$D3955,4)</f>
        <v>0</v>
      </c>
      <c r="Z3955" cm="1">
        <f t="array" ref="Z3955">[1]!s_stmnote_customertop5($A3955,$D3955,5)</f>
        <v>0</v>
      </c>
      <c r="AA3955" s="9">
        <f>[1]!s_stmnote_salestop5_pct(A3955,D3955)</f>
        <v>0</v>
      </c>
      <c r="AB3955" s="9">
        <f>[1]!s_fa_arturn(A3955,D3955)</f>
        <v>0</v>
      </c>
      <c r="AC3955" s="9">
        <f>[1]!fa_apturn(A3955,D3955)</f>
        <v>0</v>
      </c>
      <c r="AD3955" s="9">
        <f>[1]!s_fa_invturn(A3955,D3955)</f>
        <v>0</v>
      </c>
    </row>
    <row r="3956" spans="1:30">
      <c r="A3956">
        <v>2948</v>
      </c>
      <c r="B3956" t="s">
        <v>453</v>
      </c>
      <c r="C3956" t="s">
        <v>3118</v>
      </c>
      <c r="D3956" s="8">
        <f t="shared" si="62"/>
        <v>44561</v>
      </c>
      <c r="E3956" t="s">
        <v>7172</v>
      </c>
      <c r="F3956">
        <v>1</v>
      </c>
      <c r="G3956" t="s">
        <v>8617</v>
      </c>
      <c r="L3956" t="str" cm="1">
        <f t="array" ref="L3956">[1]!s_info_industry_gics(A3956,1)</f>
        <v>金融</v>
      </c>
      <c r="M3956" t="str" cm="1">
        <f t="array" ref="M3956">[1]!s_info_industry_gicscode(A3956,1)</f>
        <v>40</v>
      </c>
      <c r="N3956" t="str">
        <f>[1]!s_info_industry_gics(A3956,2)</f>
        <v>银行</v>
      </c>
      <c r="O3956" t="str">
        <f>[1]!s_info_industry_gicscode(A3956,2)</f>
        <v>4010</v>
      </c>
      <c r="P3956" cm="1">
        <f t="array" ref="P3956">[1]!s_stmnote_suppliertop5(A3956,D3956,1)</f>
        <v>0</v>
      </c>
      <c r="Q3956">
        <f>[1]!s_stmnote_suppliertop5(A3956,D3956,2)</f>
        <v>0</v>
      </c>
      <c r="R3956" cm="1">
        <f t="array" ref="R3956">[1]!s_stmnote_suppliertop5(A3956,D3956,3)</f>
        <v>0</v>
      </c>
      <c r="S3956" cm="1">
        <f t="array" ref="S3956">[1]!s_stmnote_suppliertop5(A3956,D3956,4)</f>
        <v>0</v>
      </c>
      <c r="T3956" cm="1">
        <f t="array" ref="T3956">[1]!s_stmnote_suppliertop5(A3956,D3956,5)</f>
        <v>0</v>
      </c>
      <c r="U3956" s="9">
        <f>[1]!s_stmnote_purchasetop5_pct(A3956,D3956)</f>
        <v>0</v>
      </c>
      <c r="V3956" cm="1">
        <f t="array" ref="V3956">[1]!s_stmnote_customertop5($A3956,$D3956,1)</f>
        <v>0</v>
      </c>
      <c r="W3956" cm="1">
        <f t="array" ref="W3956">[1]!s_stmnote_customertop5($A3956,$D3956,2)</f>
        <v>0</v>
      </c>
      <c r="X3956" cm="1">
        <f t="array" ref="X3956">[1]!s_stmnote_customertop5($A3956,$D3956,3)</f>
        <v>0</v>
      </c>
      <c r="Y3956" cm="1">
        <f t="array" ref="Y3956">[1]!s_stmnote_customertop5($A3956,$D3956,4)</f>
        <v>0</v>
      </c>
      <c r="Z3956" cm="1">
        <f t="array" ref="Z3956">[1]!s_stmnote_customertop5($A3956,$D3956,5)</f>
        <v>0</v>
      </c>
      <c r="AA3956" s="9">
        <f>[1]!s_stmnote_salestop5_pct(A3956,D3956)</f>
        <v>0</v>
      </c>
      <c r="AB3956" s="9">
        <f>[1]!s_fa_arturn(A3956,D3956)</f>
        <v>0</v>
      </c>
      <c r="AC3956" s="9">
        <f>[1]!fa_apturn(A3956,D3956)</f>
        <v>0</v>
      </c>
      <c r="AD3956" s="9">
        <f>[1]!s_fa_invturn(A3956,D3956)</f>
        <v>0</v>
      </c>
    </row>
    <row r="3957" spans="1:30">
      <c r="A3957">
        <v>2948</v>
      </c>
      <c r="B3957" t="s">
        <v>453</v>
      </c>
      <c r="C3957" t="s">
        <v>3119</v>
      </c>
      <c r="D3957" s="8">
        <f t="shared" si="62"/>
        <v>44561</v>
      </c>
      <c r="E3957" t="s">
        <v>7095</v>
      </c>
      <c r="F3957">
        <v>2</v>
      </c>
      <c r="G3957" t="s">
        <v>10705</v>
      </c>
      <c r="H3957" t="s">
        <v>12153</v>
      </c>
      <c r="L3957" t="str" cm="1">
        <f t="array" ref="L3957">[1]!s_info_industry_gics(A3957,1)</f>
        <v>金融</v>
      </c>
      <c r="M3957" t="str" cm="1">
        <f t="array" ref="M3957">[1]!s_info_industry_gicscode(A3957,1)</f>
        <v>40</v>
      </c>
      <c r="N3957" t="str">
        <f>[1]!s_info_industry_gics(A3957,2)</f>
        <v>银行</v>
      </c>
      <c r="O3957" t="str">
        <f>[1]!s_info_industry_gicscode(A3957,2)</f>
        <v>4010</v>
      </c>
      <c r="P3957" cm="1">
        <f t="array" ref="P3957">[1]!s_stmnote_suppliertop5(A3957,D3957,1)</f>
        <v>0</v>
      </c>
      <c r="Q3957">
        <f>[1]!s_stmnote_suppliertop5(A3957,D3957,2)</f>
        <v>0</v>
      </c>
      <c r="R3957" cm="1">
        <f t="array" ref="R3957">[1]!s_stmnote_suppliertop5(A3957,D3957,3)</f>
        <v>0</v>
      </c>
      <c r="S3957" cm="1">
        <f t="array" ref="S3957">[1]!s_stmnote_suppliertop5(A3957,D3957,4)</f>
        <v>0</v>
      </c>
      <c r="T3957" cm="1">
        <f t="array" ref="T3957">[1]!s_stmnote_suppliertop5(A3957,D3957,5)</f>
        <v>0</v>
      </c>
      <c r="U3957" s="9">
        <f>[1]!s_stmnote_purchasetop5_pct(A3957,D3957)</f>
        <v>0</v>
      </c>
      <c r="V3957" cm="1">
        <f t="array" ref="V3957">[1]!s_stmnote_customertop5($A3957,$D3957,1)</f>
        <v>0</v>
      </c>
      <c r="W3957" cm="1">
        <f t="array" ref="W3957">[1]!s_stmnote_customertop5($A3957,$D3957,2)</f>
        <v>0</v>
      </c>
      <c r="X3957" cm="1">
        <f t="array" ref="X3957">[1]!s_stmnote_customertop5($A3957,$D3957,3)</f>
        <v>0</v>
      </c>
      <c r="Y3957" cm="1">
        <f t="array" ref="Y3957">[1]!s_stmnote_customertop5($A3957,$D3957,4)</f>
        <v>0</v>
      </c>
      <c r="Z3957" cm="1">
        <f t="array" ref="Z3957">[1]!s_stmnote_customertop5($A3957,$D3957,5)</f>
        <v>0</v>
      </c>
      <c r="AA3957" s="9">
        <f>[1]!s_stmnote_salestop5_pct(A3957,D3957)</f>
        <v>0</v>
      </c>
      <c r="AB3957" s="9">
        <f>[1]!s_fa_arturn(A3957,D3957)</f>
        <v>0</v>
      </c>
      <c r="AC3957" s="9">
        <f>[1]!fa_apturn(A3957,D3957)</f>
        <v>0</v>
      </c>
      <c r="AD3957" s="9">
        <f>[1]!s_fa_invturn(A3957,D3957)</f>
        <v>0</v>
      </c>
    </row>
    <row r="3958" spans="1:30">
      <c r="A3958">
        <v>2948</v>
      </c>
      <c r="B3958" t="s">
        <v>453</v>
      </c>
      <c r="C3958" t="s">
        <v>3120</v>
      </c>
      <c r="D3958" s="8">
        <f t="shared" si="62"/>
        <v>44561</v>
      </c>
      <c r="E3958" t="s">
        <v>7130</v>
      </c>
      <c r="F3958">
        <v>1</v>
      </c>
      <c r="G3958" t="s">
        <v>8618</v>
      </c>
      <c r="L3958" t="str" cm="1">
        <f t="array" ref="L3958">[1]!s_info_industry_gics(A3958,1)</f>
        <v>金融</v>
      </c>
      <c r="M3958" t="str" cm="1">
        <f t="array" ref="M3958">[1]!s_info_industry_gicscode(A3958,1)</f>
        <v>40</v>
      </c>
      <c r="N3958" t="str">
        <f>[1]!s_info_industry_gics(A3958,2)</f>
        <v>银行</v>
      </c>
      <c r="O3958" t="str">
        <f>[1]!s_info_industry_gicscode(A3958,2)</f>
        <v>4010</v>
      </c>
      <c r="P3958" cm="1">
        <f t="array" ref="P3958">[1]!s_stmnote_suppliertop5(A3958,D3958,1)</f>
        <v>0</v>
      </c>
      <c r="Q3958">
        <f>[1]!s_stmnote_suppliertop5(A3958,D3958,2)</f>
        <v>0</v>
      </c>
      <c r="R3958" cm="1">
        <f t="array" ref="R3958">[1]!s_stmnote_suppliertop5(A3958,D3958,3)</f>
        <v>0</v>
      </c>
      <c r="S3958" cm="1">
        <f t="array" ref="S3958">[1]!s_stmnote_suppliertop5(A3958,D3958,4)</f>
        <v>0</v>
      </c>
      <c r="T3958" cm="1">
        <f t="array" ref="T3958">[1]!s_stmnote_suppliertop5(A3958,D3958,5)</f>
        <v>0</v>
      </c>
      <c r="U3958" s="9">
        <f>[1]!s_stmnote_purchasetop5_pct(A3958,D3958)</f>
        <v>0</v>
      </c>
      <c r="V3958" cm="1">
        <f t="array" ref="V3958">[1]!s_stmnote_customertop5($A3958,$D3958,1)</f>
        <v>0</v>
      </c>
      <c r="W3958" cm="1">
        <f t="array" ref="W3958">[1]!s_stmnote_customertop5($A3958,$D3958,2)</f>
        <v>0</v>
      </c>
      <c r="X3958" cm="1">
        <f t="array" ref="X3958">[1]!s_stmnote_customertop5($A3958,$D3958,3)</f>
        <v>0</v>
      </c>
      <c r="Y3958" cm="1">
        <f t="array" ref="Y3958">[1]!s_stmnote_customertop5($A3958,$D3958,4)</f>
        <v>0</v>
      </c>
      <c r="Z3958" cm="1">
        <f t="array" ref="Z3958">[1]!s_stmnote_customertop5($A3958,$D3958,5)</f>
        <v>0</v>
      </c>
      <c r="AA3958" s="9">
        <f>[1]!s_stmnote_salestop5_pct(A3958,D3958)</f>
        <v>0</v>
      </c>
      <c r="AB3958" s="9">
        <f>[1]!s_fa_arturn(A3958,D3958)</f>
        <v>0</v>
      </c>
      <c r="AC3958" s="9">
        <f>[1]!fa_apturn(A3958,D3958)</f>
        <v>0</v>
      </c>
      <c r="AD3958" s="9">
        <f>[1]!s_fa_invturn(A3958,D3958)</f>
        <v>0</v>
      </c>
    </row>
    <row r="3959" spans="1:30">
      <c r="A3959">
        <v>2948</v>
      </c>
      <c r="B3959" t="s">
        <v>453</v>
      </c>
      <c r="C3959" t="s">
        <v>3121</v>
      </c>
      <c r="D3959" s="8">
        <f t="shared" si="62"/>
        <v>44561</v>
      </c>
      <c r="E3959" t="s">
        <v>7183</v>
      </c>
      <c r="F3959">
        <v>1</v>
      </c>
      <c r="G3959" t="s">
        <v>8619</v>
      </c>
      <c r="L3959" t="str" cm="1">
        <f t="array" ref="L3959">[1]!s_info_industry_gics(A3959,1)</f>
        <v>金融</v>
      </c>
      <c r="M3959" t="str" cm="1">
        <f t="array" ref="M3959">[1]!s_info_industry_gicscode(A3959,1)</f>
        <v>40</v>
      </c>
      <c r="N3959" t="str">
        <f>[1]!s_info_industry_gics(A3959,2)</f>
        <v>银行</v>
      </c>
      <c r="O3959" t="str">
        <f>[1]!s_info_industry_gicscode(A3959,2)</f>
        <v>4010</v>
      </c>
      <c r="P3959" cm="1">
        <f t="array" ref="P3959">[1]!s_stmnote_suppliertop5(A3959,D3959,1)</f>
        <v>0</v>
      </c>
      <c r="Q3959">
        <f>[1]!s_stmnote_suppliertop5(A3959,D3959,2)</f>
        <v>0</v>
      </c>
      <c r="R3959" cm="1">
        <f t="array" ref="R3959">[1]!s_stmnote_suppliertop5(A3959,D3959,3)</f>
        <v>0</v>
      </c>
      <c r="S3959" cm="1">
        <f t="array" ref="S3959">[1]!s_stmnote_suppliertop5(A3959,D3959,4)</f>
        <v>0</v>
      </c>
      <c r="T3959" cm="1">
        <f t="array" ref="T3959">[1]!s_stmnote_suppliertop5(A3959,D3959,5)</f>
        <v>0</v>
      </c>
      <c r="U3959" s="9">
        <f>[1]!s_stmnote_purchasetop5_pct(A3959,D3959)</f>
        <v>0</v>
      </c>
      <c r="V3959" cm="1">
        <f t="array" ref="V3959">[1]!s_stmnote_customertop5($A3959,$D3959,1)</f>
        <v>0</v>
      </c>
      <c r="W3959" cm="1">
        <f t="array" ref="W3959">[1]!s_stmnote_customertop5($A3959,$D3959,2)</f>
        <v>0</v>
      </c>
      <c r="X3959" cm="1">
        <f t="array" ref="X3959">[1]!s_stmnote_customertop5($A3959,$D3959,3)</f>
        <v>0</v>
      </c>
      <c r="Y3959" cm="1">
        <f t="array" ref="Y3959">[1]!s_stmnote_customertop5($A3959,$D3959,4)</f>
        <v>0</v>
      </c>
      <c r="Z3959" cm="1">
        <f t="array" ref="Z3959">[1]!s_stmnote_customertop5($A3959,$D3959,5)</f>
        <v>0</v>
      </c>
      <c r="AA3959" s="9">
        <f>[1]!s_stmnote_salestop5_pct(A3959,D3959)</f>
        <v>0</v>
      </c>
      <c r="AB3959" s="9">
        <f>[1]!s_fa_arturn(A3959,D3959)</f>
        <v>0</v>
      </c>
      <c r="AC3959" s="9">
        <f>[1]!fa_apturn(A3959,D3959)</f>
        <v>0</v>
      </c>
      <c r="AD3959" s="9">
        <f>[1]!s_fa_invturn(A3959,D3959)</f>
        <v>0</v>
      </c>
    </row>
    <row r="3960" spans="1:30">
      <c r="A3960">
        <v>2948</v>
      </c>
      <c r="B3960" t="s">
        <v>453</v>
      </c>
      <c r="C3960" t="s">
        <v>3122</v>
      </c>
      <c r="D3960" s="8">
        <f t="shared" si="62"/>
        <v>44561</v>
      </c>
      <c r="E3960" t="s">
        <v>7394</v>
      </c>
      <c r="F3960">
        <v>1</v>
      </c>
      <c r="G3960" t="s">
        <v>8620</v>
      </c>
      <c r="L3960" t="str" cm="1">
        <f t="array" ref="L3960">[1]!s_info_industry_gics(A3960,1)</f>
        <v>金融</v>
      </c>
      <c r="M3960" t="str" cm="1">
        <f t="array" ref="M3960">[1]!s_info_industry_gicscode(A3960,1)</f>
        <v>40</v>
      </c>
      <c r="N3960" t="str">
        <f>[1]!s_info_industry_gics(A3960,2)</f>
        <v>银行</v>
      </c>
      <c r="O3960" t="str">
        <f>[1]!s_info_industry_gicscode(A3960,2)</f>
        <v>4010</v>
      </c>
      <c r="P3960" cm="1">
        <f t="array" ref="P3960">[1]!s_stmnote_suppliertop5(A3960,D3960,1)</f>
        <v>0</v>
      </c>
      <c r="Q3960">
        <f>[1]!s_stmnote_suppliertop5(A3960,D3960,2)</f>
        <v>0</v>
      </c>
      <c r="R3960" cm="1">
        <f t="array" ref="R3960">[1]!s_stmnote_suppliertop5(A3960,D3960,3)</f>
        <v>0</v>
      </c>
      <c r="S3960" cm="1">
        <f t="array" ref="S3960">[1]!s_stmnote_suppliertop5(A3960,D3960,4)</f>
        <v>0</v>
      </c>
      <c r="T3960" cm="1">
        <f t="array" ref="T3960">[1]!s_stmnote_suppliertop5(A3960,D3960,5)</f>
        <v>0</v>
      </c>
      <c r="U3960" s="9">
        <f>[1]!s_stmnote_purchasetop5_pct(A3960,D3960)</f>
        <v>0</v>
      </c>
      <c r="V3960" cm="1">
        <f t="array" ref="V3960">[1]!s_stmnote_customertop5($A3960,$D3960,1)</f>
        <v>0</v>
      </c>
      <c r="W3960" cm="1">
        <f t="array" ref="W3960">[1]!s_stmnote_customertop5($A3960,$D3960,2)</f>
        <v>0</v>
      </c>
      <c r="X3960" cm="1">
        <f t="array" ref="X3960">[1]!s_stmnote_customertop5($A3960,$D3960,3)</f>
        <v>0</v>
      </c>
      <c r="Y3960" cm="1">
        <f t="array" ref="Y3960">[1]!s_stmnote_customertop5($A3960,$D3960,4)</f>
        <v>0</v>
      </c>
      <c r="Z3960" cm="1">
        <f t="array" ref="Z3960">[1]!s_stmnote_customertop5($A3960,$D3960,5)</f>
        <v>0</v>
      </c>
      <c r="AA3960" s="9">
        <f>[1]!s_stmnote_salestop5_pct(A3960,D3960)</f>
        <v>0</v>
      </c>
      <c r="AB3960" s="9">
        <f>[1]!s_fa_arturn(A3960,D3960)</f>
        <v>0</v>
      </c>
      <c r="AC3960" s="9">
        <f>[1]!fa_apturn(A3960,D3960)</f>
        <v>0</v>
      </c>
      <c r="AD3960" s="9">
        <f>[1]!s_fa_invturn(A3960,D3960)</f>
        <v>0</v>
      </c>
    </row>
    <row r="3961" spans="1:30">
      <c r="A3961">
        <v>2948</v>
      </c>
      <c r="B3961" t="s">
        <v>453</v>
      </c>
      <c r="C3961" t="s">
        <v>3123</v>
      </c>
      <c r="D3961" s="8">
        <f t="shared" si="62"/>
        <v>44561</v>
      </c>
      <c r="E3961" t="s">
        <v>6949</v>
      </c>
      <c r="F3961">
        <v>2</v>
      </c>
      <c r="G3961" t="s">
        <v>10706</v>
      </c>
      <c r="H3961" t="s">
        <v>12154</v>
      </c>
      <c r="L3961" t="str" cm="1">
        <f t="array" ref="L3961">[1]!s_info_industry_gics(A3961,1)</f>
        <v>金融</v>
      </c>
      <c r="M3961" t="str" cm="1">
        <f t="array" ref="M3961">[1]!s_info_industry_gicscode(A3961,1)</f>
        <v>40</v>
      </c>
      <c r="N3961" t="str">
        <f>[1]!s_info_industry_gics(A3961,2)</f>
        <v>银行</v>
      </c>
      <c r="O3961" t="str">
        <f>[1]!s_info_industry_gicscode(A3961,2)</f>
        <v>4010</v>
      </c>
      <c r="P3961" cm="1">
        <f t="array" ref="P3961">[1]!s_stmnote_suppliertop5(A3961,D3961,1)</f>
        <v>0</v>
      </c>
      <c r="Q3961">
        <f>[1]!s_stmnote_suppliertop5(A3961,D3961,2)</f>
        <v>0</v>
      </c>
      <c r="R3961" cm="1">
        <f t="array" ref="R3961">[1]!s_stmnote_suppliertop5(A3961,D3961,3)</f>
        <v>0</v>
      </c>
      <c r="S3961" cm="1">
        <f t="array" ref="S3961">[1]!s_stmnote_suppliertop5(A3961,D3961,4)</f>
        <v>0</v>
      </c>
      <c r="T3961" cm="1">
        <f t="array" ref="T3961">[1]!s_stmnote_suppliertop5(A3961,D3961,5)</f>
        <v>0</v>
      </c>
      <c r="U3961" s="9">
        <f>[1]!s_stmnote_purchasetop5_pct(A3961,D3961)</f>
        <v>0</v>
      </c>
      <c r="V3961" cm="1">
        <f t="array" ref="V3961">[1]!s_stmnote_customertop5($A3961,$D3961,1)</f>
        <v>0</v>
      </c>
      <c r="W3961" cm="1">
        <f t="array" ref="W3961">[1]!s_stmnote_customertop5($A3961,$D3961,2)</f>
        <v>0</v>
      </c>
      <c r="X3961" cm="1">
        <f t="array" ref="X3961">[1]!s_stmnote_customertop5($A3961,$D3961,3)</f>
        <v>0</v>
      </c>
      <c r="Y3961" cm="1">
        <f t="array" ref="Y3961">[1]!s_stmnote_customertop5($A3961,$D3961,4)</f>
        <v>0</v>
      </c>
      <c r="Z3961" cm="1">
        <f t="array" ref="Z3961">[1]!s_stmnote_customertop5($A3961,$D3961,5)</f>
        <v>0</v>
      </c>
      <c r="AA3961" s="9">
        <f>[1]!s_stmnote_salestop5_pct(A3961,D3961)</f>
        <v>0</v>
      </c>
      <c r="AB3961" s="9">
        <f>[1]!s_fa_arturn(A3961,D3961)</f>
        <v>0</v>
      </c>
      <c r="AC3961" s="9">
        <f>[1]!fa_apturn(A3961,D3961)</f>
        <v>0</v>
      </c>
      <c r="AD3961" s="9">
        <f>[1]!s_fa_invturn(A3961,D3961)</f>
        <v>0</v>
      </c>
    </row>
    <row r="3962" spans="1:30">
      <c r="A3962">
        <v>2948</v>
      </c>
      <c r="B3962" t="s">
        <v>453</v>
      </c>
      <c r="C3962" t="s">
        <v>3124</v>
      </c>
      <c r="D3962" s="8">
        <f t="shared" si="62"/>
        <v>44561</v>
      </c>
      <c r="E3962" t="s">
        <v>7240</v>
      </c>
      <c r="F3962">
        <v>1</v>
      </c>
      <c r="G3962" t="s">
        <v>8621</v>
      </c>
      <c r="L3962" t="str" cm="1">
        <f t="array" ref="L3962">[1]!s_info_industry_gics(A3962,1)</f>
        <v>金融</v>
      </c>
      <c r="M3962" t="str" cm="1">
        <f t="array" ref="M3962">[1]!s_info_industry_gicscode(A3962,1)</f>
        <v>40</v>
      </c>
      <c r="N3962" t="str">
        <f>[1]!s_info_industry_gics(A3962,2)</f>
        <v>银行</v>
      </c>
      <c r="O3962" t="str">
        <f>[1]!s_info_industry_gicscode(A3962,2)</f>
        <v>4010</v>
      </c>
      <c r="P3962" cm="1">
        <f t="array" ref="P3962">[1]!s_stmnote_suppliertop5(A3962,D3962,1)</f>
        <v>0</v>
      </c>
      <c r="Q3962">
        <f>[1]!s_stmnote_suppliertop5(A3962,D3962,2)</f>
        <v>0</v>
      </c>
      <c r="R3962" cm="1">
        <f t="array" ref="R3962">[1]!s_stmnote_suppliertop5(A3962,D3962,3)</f>
        <v>0</v>
      </c>
      <c r="S3962" cm="1">
        <f t="array" ref="S3962">[1]!s_stmnote_suppliertop5(A3962,D3962,4)</f>
        <v>0</v>
      </c>
      <c r="T3962" cm="1">
        <f t="array" ref="T3962">[1]!s_stmnote_suppliertop5(A3962,D3962,5)</f>
        <v>0</v>
      </c>
      <c r="U3962" s="9">
        <f>[1]!s_stmnote_purchasetop5_pct(A3962,D3962)</f>
        <v>0</v>
      </c>
      <c r="V3962" cm="1">
        <f t="array" ref="V3962">[1]!s_stmnote_customertop5($A3962,$D3962,1)</f>
        <v>0</v>
      </c>
      <c r="W3962" cm="1">
        <f t="array" ref="W3962">[1]!s_stmnote_customertop5($A3962,$D3962,2)</f>
        <v>0</v>
      </c>
      <c r="X3962" cm="1">
        <f t="array" ref="X3962">[1]!s_stmnote_customertop5($A3962,$D3962,3)</f>
        <v>0</v>
      </c>
      <c r="Y3962" cm="1">
        <f t="array" ref="Y3962">[1]!s_stmnote_customertop5($A3962,$D3962,4)</f>
        <v>0</v>
      </c>
      <c r="Z3962" cm="1">
        <f t="array" ref="Z3962">[1]!s_stmnote_customertop5($A3962,$D3962,5)</f>
        <v>0</v>
      </c>
      <c r="AA3962" s="9">
        <f>[1]!s_stmnote_salestop5_pct(A3962,D3962)</f>
        <v>0</v>
      </c>
      <c r="AB3962" s="9">
        <f>[1]!s_fa_arturn(A3962,D3962)</f>
        <v>0</v>
      </c>
      <c r="AC3962" s="9">
        <f>[1]!fa_apturn(A3962,D3962)</f>
        <v>0</v>
      </c>
      <c r="AD3962" s="9">
        <f>[1]!s_fa_invturn(A3962,D3962)</f>
        <v>0</v>
      </c>
    </row>
    <row r="3963" spans="1:30">
      <c r="A3963">
        <v>2948</v>
      </c>
      <c r="B3963" t="s">
        <v>453</v>
      </c>
      <c r="C3963" t="s">
        <v>3125</v>
      </c>
      <c r="D3963" s="8">
        <f t="shared" si="62"/>
        <v>44561</v>
      </c>
      <c r="E3963" t="s">
        <v>7282</v>
      </c>
      <c r="F3963">
        <v>1</v>
      </c>
      <c r="G3963" t="s">
        <v>8617</v>
      </c>
      <c r="L3963" t="str" cm="1">
        <f t="array" ref="L3963">[1]!s_info_industry_gics(A3963,1)</f>
        <v>金融</v>
      </c>
      <c r="M3963" t="str" cm="1">
        <f t="array" ref="M3963">[1]!s_info_industry_gicscode(A3963,1)</f>
        <v>40</v>
      </c>
      <c r="N3963" t="str">
        <f>[1]!s_info_industry_gics(A3963,2)</f>
        <v>银行</v>
      </c>
      <c r="O3963" t="str">
        <f>[1]!s_info_industry_gicscode(A3963,2)</f>
        <v>4010</v>
      </c>
      <c r="P3963" cm="1">
        <f t="array" ref="P3963">[1]!s_stmnote_suppliertop5(A3963,D3963,1)</f>
        <v>0</v>
      </c>
      <c r="Q3963">
        <f>[1]!s_stmnote_suppliertop5(A3963,D3963,2)</f>
        <v>0</v>
      </c>
      <c r="R3963" cm="1">
        <f t="array" ref="R3963">[1]!s_stmnote_suppliertop5(A3963,D3963,3)</f>
        <v>0</v>
      </c>
      <c r="S3963" cm="1">
        <f t="array" ref="S3963">[1]!s_stmnote_suppliertop5(A3963,D3963,4)</f>
        <v>0</v>
      </c>
      <c r="T3963" cm="1">
        <f t="array" ref="T3963">[1]!s_stmnote_suppliertop5(A3963,D3963,5)</f>
        <v>0</v>
      </c>
      <c r="U3963" s="9">
        <f>[1]!s_stmnote_purchasetop5_pct(A3963,D3963)</f>
        <v>0</v>
      </c>
      <c r="V3963" cm="1">
        <f t="array" ref="V3963">[1]!s_stmnote_customertop5($A3963,$D3963,1)</f>
        <v>0</v>
      </c>
      <c r="W3963" cm="1">
        <f t="array" ref="W3963">[1]!s_stmnote_customertop5($A3963,$D3963,2)</f>
        <v>0</v>
      </c>
      <c r="X3963" cm="1">
        <f t="array" ref="X3963">[1]!s_stmnote_customertop5($A3963,$D3963,3)</f>
        <v>0</v>
      </c>
      <c r="Y3963" cm="1">
        <f t="array" ref="Y3963">[1]!s_stmnote_customertop5($A3963,$D3963,4)</f>
        <v>0</v>
      </c>
      <c r="Z3963" cm="1">
        <f t="array" ref="Z3963">[1]!s_stmnote_customertop5($A3963,$D3963,5)</f>
        <v>0</v>
      </c>
      <c r="AA3963" s="9">
        <f>[1]!s_stmnote_salestop5_pct(A3963,D3963)</f>
        <v>0</v>
      </c>
      <c r="AB3963" s="9">
        <f>[1]!s_fa_arturn(A3963,D3963)</f>
        <v>0</v>
      </c>
      <c r="AC3963" s="9">
        <f>[1]!fa_apturn(A3963,D3963)</f>
        <v>0</v>
      </c>
      <c r="AD3963" s="9">
        <f>[1]!s_fa_invturn(A3963,D3963)</f>
        <v>0</v>
      </c>
    </row>
    <row r="3964" spans="1:30">
      <c r="A3964">
        <v>2948</v>
      </c>
      <c r="B3964" t="s">
        <v>453</v>
      </c>
      <c r="C3964" t="s">
        <v>3126</v>
      </c>
      <c r="D3964" s="8">
        <f t="shared" si="62"/>
        <v>44926</v>
      </c>
      <c r="E3964" t="s">
        <v>7199</v>
      </c>
      <c r="F3964">
        <v>2</v>
      </c>
      <c r="G3964" t="s">
        <v>10707</v>
      </c>
      <c r="H3964" t="s">
        <v>12155</v>
      </c>
      <c r="L3964" t="str" cm="1">
        <f t="array" ref="L3964">[1]!s_info_industry_gics(A3964,1)</f>
        <v>金融</v>
      </c>
      <c r="M3964" t="str" cm="1">
        <f t="array" ref="M3964">[1]!s_info_industry_gicscode(A3964,1)</f>
        <v>40</v>
      </c>
      <c r="N3964" t="str">
        <f>[1]!s_info_industry_gics(A3964,2)</f>
        <v>银行</v>
      </c>
      <c r="O3964" t="str">
        <f>[1]!s_info_industry_gicscode(A3964,2)</f>
        <v>4010</v>
      </c>
      <c r="P3964" cm="1">
        <f t="array" ref="P3964">[1]!s_stmnote_suppliertop5(A3964,D3964,1)</f>
        <v>0</v>
      </c>
      <c r="Q3964">
        <f>[1]!s_stmnote_suppliertop5(A3964,D3964,2)</f>
        <v>0</v>
      </c>
      <c r="R3964" cm="1">
        <f t="array" ref="R3964">[1]!s_stmnote_suppliertop5(A3964,D3964,3)</f>
        <v>0</v>
      </c>
      <c r="S3964" cm="1">
        <f t="array" ref="S3964">[1]!s_stmnote_suppliertop5(A3964,D3964,4)</f>
        <v>0</v>
      </c>
      <c r="T3964" cm="1">
        <f t="array" ref="T3964">[1]!s_stmnote_suppliertop5(A3964,D3964,5)</f>
        <v>0</v>
      </c>
      <c r="U3964" s="9">
        <f>[1]!s_stmnote_purchasetop5_pct(A3964,D3964)</f>
        <v>0</v>
      </c>
      <c r="V3964" cm="1">
        <f t="array" ref="V3964">[1]!s_stmnote_customertop5($A3964,$D3964,1)</f>
        <v>0</v>
      </c>
      <c r="W3964" cm="1">
        <f t="array" ref="W3964">[1]!s_stmnote_customertop5($A3964,$D3964,2)</f>
        <v>0</v>
      </c>
      <c r="X3964" cm="1">
        <f t="array" ref="X3964">[1]!s_stmnote_customertop5($A3964,$D3964,3)</f>
        <v>0</v>
      </c>
      <c r="Y3964" cm="1">
        <f t="array" ref="Y3964">[1]!s_stmnote_customertop5($A3964,$D3964,4)</f>
        <v>0</v>
      </c>
      <c r="Z3964" cm="1">
        <f t="array" ref="Z3964">[1]!s_stmnote_customertop5($A3964,$D3964,5)</f>
        <v>0</v>
      </c>
      <c r="AA3964" s="9">
        <f>[1]!s_stmnote_salestop5_pct(A3964,D3964)</f>
        <v>0</v>
      </c>
      <c r="AB3964" s="9">
        <f>[1]!s_fa_arturn(A3964,D3964)</f>
        <v>0</v>
      </c>
      <c r="AC3964" s="9">
        <f>[1]!fa_apturn(A3964,D3964)</f>
        <v>0</v>
      </c>
      <c r="AD3964" s="9">
        <f>[1]!s_fa_invturn(A3964,D3964)</f>
        <v>0</v>
      </c>
    </row>
    <row r="3965" spans="1:30">
      <c r="A3965">
        <v>2948</v>
      </c>
      <c r="B3965" t="s">
        <v>453</v>
      </c>
      <c r="C3965" t="s">
        <v>3127</v>
      </c>
      <c r="D3965" s="8">
        <f t="shared" si="62"/>
        <v>44926</v>
      </c>
      <c r="E3965" t="s">
        <v>7041</v>
      </c>
      <c r="F3965">
        <v>1</v>
      </c>
      <c r="G3965" t="s">
        <v>8622</v>
      </c>
      <c r="L3965" t="str" cm="1">
        <f t="array" ref="L3965">[1]!s_info_industry_gics(A3965,1)</f>
        <v>金融</v>
      </c>
      <c r="M3965" t="str" cm="1">
        <f t="array" ref="M3965">[1]!s_info_industry_gicscode(A3965,1)</f>
        <v>40</v>
      </c>
      <c r="N3965" t="str">
        <f>[1]!s_info_industry_gics(A3965,2)</f>
        <v>银行</v>
      </c>
      <c r="O3965" t="str">
        <f>[1]!s_info_industry_gicscode(A3965,2)</f>
        <v>4010</v>
      </c>
      <c r="P3965" cm="1">
        <f t="array" ref="P3965">[1]!s_stmnote_suppliertop5(A3965,D3965,1)</f>
        <v>0</v>
      </c>
      <c r="Q3965">
        <f>[1]!s_stmnote_suppliertop5(A3965,D3965,2)</f>
        <v>0</v>
      </c>
      <c r="R3965" cm="1">
        <f t="array" ref="R3965">[1]!s_stmnote_suppliertop5(A3965,D3965,3)</f>
        <v>0</v>
      </c>
      <c r="S3965" cm="1">
        <f t="array" ref="S3965">[1]!s_stmnote_suppliertop5(A3965,D3965,4)</f>
        <v>0</v>
      </c>
      <c r="T3965" cm="1">
        <f t="array" ref="T3965">[1]!s_stmnote_suppliertop5(A3965,D3965,5)</f>
        <v>0</v>
      </c>
      <c r="U3965" s="9">
        <f>[1]!s_stmnote_purchasetop5_pct(A3965,D3965)</f>
        <v>0</v>
      </c>
      <c r="V3965" cm="1">
        <f t="array" ref="V3965">[1]!s_stmnote_customertop5($A3965,$D3965,1)</f>
        <v>0</v>
      </c>
      <c r="W3965" cm="1">
        <f t="array" ref="W3965">[1]!s_stmnote_customertop5($A3965,$D3965,2)</f>
        <v>0</v>
      </c>
      <c r="X3965" cm="1">
        <f t="array" ref="X3965">[1]!s_stmnote_customertop5($A3965,$D3965,3)</f>
        <v>0</v>
      </c>
      <c r="Y3965" cm="1">
        <f t="array" ref="Y3965">[1]!s_stmnote_customertop5($A3965,$D3965,4)</f>
        <v>0</v>
      </c>
      <c r="Z3965" cm="1">
        <f t="array" ref="Z3965">[1]!s_stmnote_customertop5($A3965,$D3965,5)</f>
        <v>0</v>
      </c>
      <c r="AA3965" s="9">
        <f>[1]!s_stmnote_salestop5_pct(A3965,D3965)</f>
        <v>0</v>
      </c>
      <c r="AB3965" s="9">
        <f>[1]!s_fa_arturn(A3965,D3965)</f>
        <v>0</v>
      </c>
      <c r="AC3965" s="9">
        <f>[1]!fa_apturn(A3965,D3965)</f>
        <v>0</v>
      </c>
      <c r="AD3965" s="9">
        <f>[1]!s_fa_invturn(A3965,D3965)</f>
        <v>0</v>
      </c>
    </row>
    <row r="3966" spans="1:30">
      <c r="A3966">
        <v>2948</v>
      </c>
      <c r="B3966" t="s">
        <v>453</v>
      </c>
      <c r="C3966" t="s">
        <v>3128</v>
      </c>
      <c r="D3966" s="8">
        <f t="shared" si="62"/>
        <v>45291</v>
      </c>
      <c r="E3966" t="s">
        <v>7118</v>
      </c>
      <c r="F3966">
        <v>2</v>
      </c>
      <c r="G3966" t="s">
        <v>10708</v>
      </c>
      <c r="H3966" t="s">
        <v>12156</v>
      </c>
      <c r="L3966" t="str" cm="1">
        <f t="array" ref="L3966">[1]!s_info_industry_gics(A3966,1)</f>
        <v>金融</v>
      </c>
      <c r="M3966" t="str" cm="1">
        <f t="array" ref="M3966">[1]!s_info_industry_gicscode(A3966,1)</f>
        <v>40</v>
      </c>
      <c r="N3966" t="str">
        <f>[1]!s_info_industry_gics(A3966,2)</f>
        <v>银行</v>
      </c>
      <c r="O3966" t="str">
        <f>[1]!s_info_industry_gicscode(A3966,2)</f>
        <v>4010</v>
      </c>
      <c r="P3966" cm="1">
        <f t="array" ref="P3966">[1]!s_stmnote_suppliertop5(A3966,D3966,1)</f>
        <v>0</v>
      </c>
      <c r="Q3966">
        <f>[1]!s_stmnote_suppliertop5(A3966,D3966,2)</f>
        <v>0</v>
      </c>
      <c r="R3966" cm="1">
        <f t="array" ref="R3966">[1]!s_stmnote_suppliertop5(A3966,D3966,3)</f>
        <v>0</v>
      </c>
      <c r="S3966" cm="1">
        <f t="array" ref="S3966">[1]!s_stmnote_suppliertop5(A3966,D3966,4)</f>
        <v>0</v>
      </c>
      <c r="T3966" cm="1">
        <f t="array" ref="T3966">[1]!s_stmnote_suppliertop5(A3966,D3966,5)</f>
        <v>0</v>
      </c>
      <c r="U3966" s="9">
        <f>[1]!s_stmnote_purchasetop5_pct(A3966,D3966)</f>
        <v>0</v>
      </c>
      <c r="V3966" cm="1">
        <f t="array" ref="V3966">[1]!s_stmnote_customertop5($A3966,$D3966,1)</f>
        <v>0</v>
      </c>
      <c r="W3966" cm="1">
        <f t="array" ref="W3966">[1]!s_stmnote_customertop5($A3966,$D3966,2)</f>
        <v>0</v>
      </c>
      <c r="X3966" cm="1">
        <f t="array" ref="X3966">[1]!s_stmnote_customertop5($A3966,$D3966,3)</f>
        <v>0</v>
      </c>
      <c r="Y3966" cm="1">
        <f t="array" ref="Y3966">[1]!s_stmnote_customertop5($A3966,$D3966,4)</f>
        <v>0</v>
      </c>
      <c r="Z3966" cm="1">
        <f t="array" ref="Z3966">[1]!s_stmnote_customertop5($A3966,$D3966,5)</f>
        <v>0</v>
      </c>
      <c r="AA3966" s="9">
        <f>[1]!s_stmnote_salestop5_pct(A3966,D3966)</f>
        <v>0</v>
      </c>
      <c r="AB3966" s="9">
        <f>[1]!s_fa_arturn(A3966,D3966)</f>
        <v>0</v>
      </c>
      <c r="AC3966" s="9">
        <f>[1]!fa_apturn(A3966,D3966)</f>
        <v>0</v>
      </c>
      <c r="AD3966" s="9">
        <f>[1]!s_fa_invturn(A3966,D3966)</f>
        <v>0</v>
      </c>
    </row>
    <row r="3967" spans="1:30">
      <c r="A3967">
        <v>2948</v>
      </c>
      <c r="B3967" t="s">
        <v>453</v>
      </c>
      <c r="C3967" t="s">
        <v>3129</v>
      </c>
      <c r="D3967" s="8">
        <f t="shared" si="62"/>
        <v>45291</v>
      </c>
      <c r="E3967" t="s">
        <v>7318</v>
      </c>
      <c r="F3967">
        <v>1</v>
      </c>
      <c r="G3967" t="s">
        <v>8623</v>
      </c>
      <c r="L3967" t="str" cm="1">
        <f t="array" ref="L3967">[1]!s_info_industry_gics(A3967,1)</f>
        <v>金融</v>
      </c>
      <c r="M3967" t="str" cm="1">
        <f t="array" ref="M3967">[1]!s_info_industry_gicscode(A3967,1)</f>
        <v>40</v>
      </c>
      <c r="N3967" t="str">
        <f>[1]!s_info_industry_gics(A3967,2)</f>
        <v>银行</v>
      </c>
      <c r="O3967" t="str">
        <f>[1]!s_info_industry_gicscode(A3967,2)</f>
        <v>4010</v>
      </c>
      <c r="P3967" cm="1">
        <f t="array" ref="P3967">[1]!s_stmnote_suppliertop5(A3967,D3967,1)</f>
        <v>0</v>
      </c>
      <c r="Q3967">
        <f>[1]!s_stmnote_suppliertop5(A3967,D3967,2)</f>
        <v>0</v>
      </c>
      <c r="R3967" cm="1">
        <f t="array" ref="R3967">[1]!s_stmnote_suppliertop5(A3967,D3967,3)</f>
        <v>0</v>
      </c>
      <c r="S3967" cm="1">
        <f t="array" ref="S3967">[1]!s_stmnote_suppliertop5(A3967,D3967,4)</f>
        <v>0</v>
      </c>
      <c r="T3967" cm="1">
        <f t="array" ref="T3967">[1]!s_stmnote_suppliertop5(A3967,D3967,5)</f>
        <v>0</v>
      </c>
      <c r="U3967" s="9">
        <f>[1]!s_stmnote_purchasetop5_pct(A3967,D3967)</f>
        <v>0</v>
      </c>
      <c r="V3967" cm="1">
        <f t="array" ref="V3967">[1]!s_stmnote_customertop5($A3967,$D3967,1)</f>
        <v>0</v>
      </c>
      <c r="W3967" cm="1">
        <f t="array" ref="W3967">[1]!s_stmnote_customertop5($A3967,$D3967,2)</f>
        <v>0</v>
      </c>
      <c r="X3967" cm="1">
        <f t="array" ref="X3967">[1]!s_stmnote_customertop5($A3967,$D3967,3)</f>
        <v>0</v>
      </c>
      <c r="Y3967" cm="1">
        <f t="array" ref="Y3967">[1]!s_stmnote_customertop5($A3967,$D3967,4)</f>
        <v>0</v>
      </c>
      <c r="Z3967" cm="1">
        <f t="array" ref="Z3967">[1]!s_stmnote_customertop5($A3967,$D3967,5)</f>
        <v>0</v>
      </c>
      <c r="AA3967" s="9">
        <f>[1]!s_stmnote_salestop5_pct(A3967,D3967)</f>
        <v>0</v>
      </c>
      <c r="AB3967" s="9">
        <f>[1]!s_fa_arturn(A3967,D3967)</f>
        <v>0</v>
      </c>
      <c r="AC3967" s="9">
        <f>[1]!fa_apturn(A3967,D3967)</f>
        <v>0</v>
      </c>
      <c r="AD3967" s="9">
        <f>[1]!s_fa_invturn(A3967,D3967)</f>
        <v>0</v>
      </c>
    </row>
    <row r="3968" spans="1:30">
      <c r="A3968">
        <v>2948</v>
      </c>
      <c r="B3968" t="s">
        <v>453</v>
      </c>
      <c r="C3968" t="s">
        <v>3130</v>
      </c>
      <c r="D3968" s="8">
        <f t="shared" si="62"/>
        <v>45291</v>
      </c>
      <c r="E3968" t="s">
        <v>7046</v>
      </c>
      <c r="F3968">
        <v>1</v>
      </c>
      <c r="G3968" t="s">
        <v>8624</v>
      </c>
      <c r="L3968" t="str" cm="1">
        <f t="array" ref="L3968">[1]!s_info_industry_gics(A3968,1)</f>
        <v>金融</v>
      </c>
      <c r="M3968" t="str" cm="1">
        <f t="array" ref="M3968">[1]!s_info_industry_gicscode(A3968,1)</f>
        <v>40</v>
      </c>
      <c r="N3968" t="str">
        <f>[1]!s_info_industry_gics(A3968,2)</f>
        <v>银行</v>
      </c>
      <c r="O3968" t="str">
        <f>[1]!s_info_industry_gicscode(A3968,2)</f>
        <v>4010</v>
      </c>
      <c r="P3968" cm="1">
        <f t="array" ref="P3968">[1]!s_stmnote_suppliertop5(A3968,D3968,1)</f>
        <v>0</v>
      </c>
      <c r="Q3968">
        <f>[1]!s_stmnote_suppliertop5(A3968,D3968,2)</f>
        <v>0</v>
      </c>
      <c r="R3968" cm="1">
        <f t="array" ref="R3968">[1]!s_stmnote_suppliertop5(A3968,D3968,3)</f>
        <v>0</v>
      </c>
      <c r="S3968" cm="1">
        <f t="array" ref="S3968">[1]!s_stmnote_suppliertop5(A3968,D3968,4)</f>
        <v>0</v>
      </c>
      <c r="T3968" cm="1">
        <f t="array" ref="T3968">[1]!s_stmnote_suppliertop5(A3968,D3968,5)</f>
        <v>0</v>
      </c>
      <c r="U3968" s="9">
        <f>[1]!s_stmnote_purchasetop5_pct(A3968,D3968)</f>
        <v>0</v>
      </c>
      <c r="V3968" cm="1">
        <f t="array" ref="V3968">[1]!s_stmnote_customertop5($A3968,$D3968,1)</f>
        <v>0</v>
      </c>
      <c r="W3968" cm="1">
        <f t="array" ref="W3968">[1]!s_stmnote_customertop5($A3968,$D3968,2)</f>
        <v>0</v>
      </c>
      <c r="X3968" cm="1">
        <f t="array" ref="X3968">[1]!s_stmnote_customertop5($A3968,$D3968,3)</f>
        <v>0</v>
      </c>
      <c r="Y3968" cm="1">
        <f t="array" ref="Y3968">[1]!s_stmnote_customertop5($A3968,$D3968,4)</f>
        <v>0</v>
      </c>
      <c r="Z3968" cm="1">
        <f t="array" ref="Z3968">[1]!s_stmnote_customertop5($A3968,$D3968,5)</f>
        <v>0</v>
      </c>
      <c r="AA3968" s="9">
        <f>[1]!s_stmnote_salestop5_pct(A3968,D3968)</f>
        <v>0</v>
      </c>
      <c r="AB3968" s="9">
        <f>[1]!s_fa_arturn(A3968,D3968)</f>
        <v>0</v>
      </c>
      <c r="AC3968" s="9">
        <f>[1]!fa_apturn(A3968,D3968)</f>
        <v>0</v>
      </c>
      <c r="AD3968" s="9">
        <f>[1]!s_fa_invturn(A3968,D3968)</f>
        <v>0</v>
      </c>
    </row>
    <row r="3969" spans="1:30">
      <c r="A3969">
        <v>2948</v>
      </c>
      <c r="B3969" t="s">
        <v>453</v>
      </c>
      <c r="C3969" t="s">
        <v>3131</v>
      </c>
      <c r="D3969" s="8">
        <f t="shared" si="62"/>
        <v>45657</v>
      </c>
      <c r="E3969" t="s">
        <v>7014</v>
      </c>
      <c r="F3969">
        <v>3</v>
      </c>
      <c r="G3969" t="s">
        <v>10709</v>
      </c>
      <c r="H3969" t="s">
        <v>12157</v>
      </c>
      <c r="I3969" t="s">
        <v>12770</v>
      </c>
      <c r="L3969" t="str" cm="1">
        <f t="array" ref="L3969">[1]!s_info_industry_gics(A3969,1)</f>
        <v>金融</v>
      </c>
      <c r="M3969" t="str" cm="1">
        <f t="array" ref="M3969">[1]!s_info_industry_gicscode(A3969,1)</f>
        <v>40</v>
      </c>
      <c r="N3969" t="str">
        <f>[1]!s_info_industry_gics(A3969,2)</f>
        <v>银行</v>
      </c>
      <c r="O3969" t="str">
        <f>[1]!s_info_industry_gicscode(A3969,2)</f>
        <v>4010</v>
      </c>
      <c r="P3969" cm="1">
        <f t="array" ref="P3969">[1]!s_stmnote_suppliertop5(A3969,D3969,1)</f>
        <v>0</v>
      </c>
      <c r="Q3969">
        <f>[1]!s_stmnote_suppliertop5(A3969,D3969,2)</f>
        <v>0</v>
      </c>
      <c r="R3969" cm="1">
        <f t="array" ref="R3969">[1]!s_stmnote_suppliertop5(A3969,D3969,3)</f>
        <v>0</v>
      </c>
      <c r="S3969" cm="1">
        <f t="array" ref="S3969">[1]!s_stmnote_suppliertop5(A3969,D3969,4)</f>
        <v>0</v>
      </c>
      <c r="T3969" cm="1">
        <f t="array" ref="T3969">[1]!s_stmnote_suppliertop5(A3969,D3969,5)</f>
        <v>0</v>
      </c>
      <c r="U3969" s="9">
        <f>[1]!s_stmnote_purchasetop5_pct(A3969,D3969)</f>
        <v>0</v>
      </c>
      <c r="V3969" cm="1">
        <f t="array" ref="V3969">[1]!s_stmnote_customertop5($A3969,$D3969,1)</f>
        <v>0</v>
      </c>
      <c r="W3969" cm="1">
        <f t="array" ref="W3969">[1]!s_stmnote_customertop5($A3969,$D3969,2)</f>
        <v>0</v>
      </c>
      <c r="X3969" cm="1">
        <f t="array" ref="X3969">[1]!s_stmnote_customertop5($A3969,$D3969,3)</f>
        <v>0</v>
      </c>
      <c r="Y3969" cm="1">
        <f t="array" ref="Y3969">[1]!s_stmnote_customertop5($A3969,$D3969,4)</f>
        <v>0</v>
      </c>
      <c r="Z3969" cm="1">
        <f t="array" ref="Z3969">[1]!s_stmnote_customertop5($A3969,$D3969,5)</f>
        <v>0</v>
      </c>
      <c r="AA3969" s="9">
        <f>[1]!s_stmnote_salestop5_pct(A3969,D3969)</f>
        <v>0</v>
      </c>
      <c r="AB3969" s="9">
        <f>[1]!s_fa_arturn(A3969,D3969)</f>
        <v>0</v>
      </c>
      <c r="AC3969" s="9">
        <f>[1]!fa_apturn(A3969,D3969)</f>
        <v>0</v>
      </c>
      <c r="AD3969" s="9">
        <f>[1]!s_fa_invturn(A3969,D3969)</f>
        <v>0</v>
      </c>
    </row>
    <row r="3970" spans="1:30">
      <c r="A3970">
        <v>2948</v>
      </c>
      <c r="B3970" t="s">
        <v>453</v>
      </c>
      <c r="C3970" t="s">
        <v>3132</v>
      </c>
      <c r="D3970" s="8">
        <f t="shared" si="62"/>
        <v>45657</v>
      </c>
      <c r="E3970" t="s">
        <v>7337</v>
      </c>
      <c r="F3970">
        <v>1</v>
      </c>
      <c r="G3970" t="s">
        <v>8625</v>
      </c>
      <c r="L3970" t="str" cm="1">
        <f t="array" ref="L3970">[1]!s_info_industry_gics(A3970,1)</f>
        <v>金融</v>
      </c>
      <c r="M3970" t="str" cm="1">
        <f t="array" ref="M3970">[1]!s_info_industry_gicscode(A3970,1)</f>
        <v>40</v>
      </c>
      <c r="N3970" t="str">
        <f>[1]!s_info_industry_gics(A3970,2)</f>
        <v>银行</v>
      </c>
      <c r="O3970" t="str">
        <f>[1]!s_info_industry_gicscode(A3970,2)</f>
        <v>4010</v>
      </c>
      <c r="P3970" cm="1">
        <f t="array" ref="P3970">[1]!s_stmnote_suppliertop5(A3970,D3970,1)</f>
        <v>0</v>
      </c>
      <c r="Q3970">
        <f>[1]!s_stmnote_suppliertop5(A3970,D3970,2)</f>
        <v>0</v>
      </c>
      <c r="R3970" cm="1">
        <f t="array" ref="R3970">[1]!s_stmnote_suppliertop5(A3970,D3970,3)</f>
        <v>0</v>
      </c>
      <c r="S3970" cm="1">
        <f t="array" ref="S3970">[1]!s_stmnote_suppliertop5(A3970,D3970,4)</f>
        <v>0</v>
      </c>
      <c r="T3970" cm="1">
        <f t="array" ref="T3970">[1]!s_stmnote_suppliertop5(A3970,D3970,5)</f>
        <v>0</v>
      </c>
      <c r="U3970" s="9">
        <f>[1]!s_stmnote_purchasetop5_pct(A3970,D3970)</f>
        <v>0</v>
      </c>
      <c r="V3970" cm="1">
        <f t="array" ref="V3970">[1]!s_stmnote_customertop5($A3970,$D3970,1)</f>
        <v>0</v>
      </c>
      <c r="W3970" cm="1">
        <f t="array" ref="W3970">[1]!s_stmnote_customertop5($A3970,$D3970,2)</f>
        <v>0</v>
      </c>
      <c r="X3970" cm="1">
        <f t="array" ref="X3970">[1]!s_stmnote_customertop5($A3970,$D3970,3)</f>
        <v>0</v>
      </c>
      <c r="Y3970" cm="1">
        <f t="array" ref="Y3970">[1]!s_stmnote_customertop5($A3970,$D3970,4)</f>
        <v>0</v>
      </c>
      <c r="Z3970" cm="1">
        <f t="array" ref="Z3970">[1]!s_stmnote_customertop5($A3970,$D3970,5)</f>
        <v>0</v>
      </c>
      <c r="AA3970" s="9">
        <f>[1]!s_stmnote_salestop5_pct(A3970,D3970)</f>
        <v>0</v>
      </c>
      <c r="AB3970" s="9">
        <f>[1]!s_fa_arturn(A3970,D3970)</f>
        <v>0</v>
      </c>
      <c r="AC3970" s="9">
        <f>[1]!fa_apturn(A3970,D3970)</f>
        <v>0</v>
      </c>
      <c r="AD3970" s="9">
        <f>[1]!s_fa_invturn(A3970,D3970)</f>
        <v>0</v>
      </c>
    </row>
    <row r="3971" spans="1:30">
      <c r="A3971">
        <v>2958</v>
      </c>
      <c r="B3971" t="s">
        <v>454</v>
      </c>
      <c r="C3971" t="s">
        <v>3133</v>
      </c>
      <c r="D3971" s="8">
        <f t="shared" si="62"/>
        <v>44561</v>
      </c>
      <c r="E3971" t="s">
        <v>7480</v>
      </c>
      <c r="F3971">
        <v>1</v>
      </c>
      <c r="G3971" t="s">
        <v>8626</v>
      </c>
      <c r="L3971" t="str" cm="1">
        <f t="array" ref="L3971">[1]!s_info_industry_gics(A3971,1)</f>
        <v>金融</v>
      </c>
      <c r="M3971" t="str" cm="1">
        <f t="array" ref="M3971">[1]!s_info_industry_gicscode(A3971,1)</f>
        <v>40</v>
      </c>
      <c r="N3971" t="str">
        <f>[1]!s_info_industry_gics(A3971,2)</f>
        <v>银行</v>
      </c>
      <c r="O3971" t="str">
        <f>[1]!s_info_industry_gicscode(A3971,2)</f>
        <v>4010</v>
      </c>
      <c r="P3971" cm="1">
        <f t="array" ref="P3971">[1]!s_stmnote_suppliertop5(A3971,D3971,1)</f>
        <v>0</v>
      </c>
      <c r="Q3971">
        <f>[1]!s_stmnote_suppliertop5(A3971,D3971,2)</f>
        <v>0</v>
      </c>
      <c r="R3971" cm="1">
        <f t="array" ref="R3971">[1]!s_stmnote_suppliertop5(A3971,D3971,3)</f>
        <v>0</v>
      </c>
      <c r="S3971" cm="1">
        <f t="array" ref="S3971">[1]!s_stmnote_suppliertop5(A3971,D3971,4)</f>
        <v>0</v>
      </c>
      <c r="T3971" cm="1">
        <f t="array" ref="T3971">[1]!s_stmnote_suppliertop5(A3971,D3971,5)</f>
        <v>0</v>
      </c>
      <c r="U3971" s="9">
        <f>[1]!s_stmnote_purchasetop5_pct(A3971,D3971)</f>
        <v>0</v>
      </c>
      <c r="V3971" cm="1">
        <f t="array" ref="V3971">[1]!s_stmnote_customertop5($A3971,$D3971,1)</f>
        <v>0</v>
      </c>
      <c r="W3971" cm="1">
        <f t="array" ref="W3971">[1]!s_stmnote_customertop5($A3971,$D3971,2)</f>
        <v>0</v>
      </c>
      <c r="X3971" cm="1">
        <f t="array" ref="X3971">[1]!s_stmnote_customertop5($A3971,$D3971,3)</f>
        <v>0</v>
      </c>
      <c r="Y3971" cm="1">
        <f t="array" ref="Y3971">[1]!s_stmnote_customertop5($A3971,$D3971,4)</f>
        <v>0</v>
      </c>
      <c r="Z3971" cm="1">
        <f t="array" ref="Z3971">[1]!s_stmnote_customertop5($A3971,$D3971,5)</f>
        <v>0</v>
      </c>
      <c r="AA3971" s="9">
        <f>[1]!s_stmnote_salestop5_pct(A3971,D3971)</f>
        <v>0</v>
      </c>
      <c r="AB3971" s="9">
        <f>[1]!s_fa_arturn(A3971,D3971)</f>
        <v>0</v>
      </c>
      <c r="AC3971" s="9">
        <f>[1]!fa_apturn(A3971,D3971)</f>
        <v>0</v>
      </c>
      <c r="AD3971" s="9">
        <f>[1]!s_fa_invturn(A3971,D3971)</f>
        <v>0</v>
      </c>
    </row>
    <row r="3972" spans="1:30">
      <c r="A3972">
        <v>2958</v>
      </c>
      <c r="B3972" t="s">
        <v>454</v>
      </c>
      <c r="C3972" t="s">
        <v>3134</v>
      </c>
      <c r="D3972" s="8">
        <f t="shared" si="62"/>
        <v>44561</v>
      </c>
      <c r="E3972" t="s">
        <v>7211</v>
      </c>
      <c r="F3972">
        <v>1</v>
      </c>
      <c r="G3972" t="s">
        <v>8627</v>
      </c>
      <c r="L3972" t="str" cm="1">
        <f t="array" ref="L3972">[1]!s_info_industry_gics(A3972,1)</f>
        <v>金融</v>
      </c>
      <c r="M3972" t="str" cm="1">
        <f t="array" ref="M3972">[1]!s_info_industry_gicscode(A3972,1)</f>
        <v>40</v>
      </c>
      <c r="N3972" t="str">
        <f>[1]!s_info_industry_gics(A3972,2)</f>
        <v>银行</v>
      </c>
      <c r="O3972" t="str">
        <f>[1]!s_info_industry_gicscode(A3972,2)</f>
        <v>4010</v>
      </c>
      <c r="P3972" cm="1">
        <f t="array" ref="P3972">[1]!s_stmnote_suppliertop5(A3972,D3972,1)</f>
        <v>0</v>
      </c>
      <c r="Q3972">
        <f>[1]!s_stmnote_suppliertop5(A3972,D3972,2)</f>
        <v>0</v>
      </c>
      <c r="R3972" cm="1">
        <f t="array" ref="R3972">[1]!s_stmnote_suppliertop5(A3972,D3972,3)</f>
        <v>0</v>
      </c>
      <c r="S3972" cm="1">
        <f t="array" ref="S3972">[1]!s_stmnote_suppliertop5(A3972,D3972,4)</f>
        <v>0</v>
      </c>
      <c r="T3972" cm="1">
        <f t="array" ref="T3972">[1]!s_stmnote_suppliertop5(A3972,D3972,5)</f>
        <v>0</v>
      </c>
      <c r="U3972" s="9">
        <f>[1]!s_stmnote_purchasetop5_pct(A3972,D3972)</f>
        <v>0</v>
      </c>
      <c r="V3972" cm="1">
        <f t="array" ref="V3972">[1]!s_stmnote_customertop5($A3972,$D3972,1)</f>
        <v>0</v>
      </c>
      <c r="W3972" cm="1">
        <f t="array" ref="W3972">[1]!s_stmnote_customertop5($A3972,$D3972,2)</f>
        <v>0</v>
      </c>
      <c r="X3972" cm="1">
        <f t="array" ref="X3972">[1]!s_stmnote_customertop5($A3972,$D3972,3)</f>
        <v>0</v>
      </c>
      <c r="Y3972" cm="1">
        <f t="array" ref="Y3972">[1]!s_stmnote_customertop5($A3972,$D3972,4)</f>
        <v>0</v>
      </c>
      <c r="Z3972" cm="1">
        <f t="array" ref="Z3972">[1]!s_stmnote_customertop5($A3972,$D3972,5)</f>
        <v>0</v>
      </c>
      <c r="AA3972" s="9">
        <f>[1]!s_stmnote_salestop5_pct(A3972,D3972)</f>
        <v>0</v>
      </c>
      <c r="AB3972" s="9">
        <f>[1]!s_fa_arturn(A3972,D3972)</f>
        <v>0</v>
      </c>
      <c r="AC3972" s="9">
        <f>[1]!fa_apturn(A3972,D3972)</f>
        <v>0</v>
      </c>
      <c r="AD3972" s="9">
        <f>[1]!s_fa_invturn(A3972,D3972)</f>
        <v>0</v>
      </c>
    </row>
    <row r="3973" spans="1:30">
      <c r="A3973">
        <v>2958</v>
      </c>
      <c r="B3973" t="s">
        <v>454</v>
      </c>
      <c r="C3973" t="s">
        <v>3135</v>
      </c>
      <c r="D3973" s="8">
        <f t="shared" si="62"/>
        <v>44561</v>
      </c>
      <c r="E3973" t="s">
        <v>7060</v>
      </c>
      <c r="F3973">
        <v>1</v>
      </c>
      <c r="G3973" t="s">
        <v>8628</v>
      </c>
      <c r="L3973" t="str" cm="1">
        <f t="array" ref="L3973">[1]!s_info_industry_gics(A3973,1)</f>
        <v>金融</v>
      </c>
      <c r="M3973" t="str" cm="1">
        <f t="array" ref="M3973">[1]!s_info_industry_gicscode(A3973,1)</f>
        <v>40</v>
      </c>
      <c r="N3973" t="str">
        <f>[1]!s_info_industry_gics(A3973,2)</f>
        <v>银行</v>
      </c>
      <c r="O3973" t="str">
        <f>[1]!s_info_industry_gicscode(A3973,2)</f>
        <v>4010</v>
      </c>
      <c r="P3973" cm="1">
        <f t="array" ref="P3973">[1]!s_stmnote_suppliertop5(A3973,D3973,1)</f>
        <v>0</v>
      </c>
      <c r="Q3973">
        <f>[1]!s_stmnote_suppliertop5(A3973,D3973,2)</f>
        <v>0</v>
      </c>
      <c r="R3973" cm="1">
        <f t="array" ref="R3973">[1]!s_stmnote_suppliertop5(A3973,D3973,3)</f>
        <v>0</v>
      </c>
      <c r="S3973" cm="1">
        <f t="array" ref="S3973">[1]!s_stmnote_suppliertop5(A3973,D3973,4)</f>
        <v>0</v>
      </c>
      <c r="T3973" cm="1">
        <f t="array" ref="T3973">[1]!s_stmnote_suppliertop5(A3973,D3973,5)</f>
        <v>0</v>
      </c>
      <c r="U3973" s="9">
        <f>[1]!s_stmnote_purchasetop5_pct(A3973,D3973)</f>
        <v>0</v>
      </c>
      <c r="V3973" cm="1">
        <f t="array" ref="V3973">[1]!s_stmnote_customertop5($A3973,$D3973,1)</f>
        <v>0</v>
      </c>
      <c r="W3973" cm="1">
        <f t="array" ref="W3973">[1]!s_stmnote_customertop5($A3973,$D3973,2)</f>
        <v>0</v>
      </c>
      <c r="X3973" cm="1">
        <f t="array" ref="X3973">[1]!s_stmnote_customertop5($A3973,$D3973,3)</f>
        <v>0</v>
      </c>
      <c r="Y3973" cm="1">
        <f t="array" ref="Y3973">[1]!s_stmnote_customertop5($A3973,$D3973,4)</f>
        <v>0</v>
      </c>
      <c r="Z3973" cm="1">
        <f t="array" ref="Z3973">[1]!s_stmnote_customertop5($A3973,$D3973,5)</f>
        <v>0</v>
      </c>
      <c r="AA3973" s="9">
        <f>[1]!s_stmnote_salestop5_pct(A3973,D3973)</f>
        <v>0</v>
      </c>
      <c r="AB3973" s="9">
        <f>[1]!s_fa_arturn(A3973,D3973)</f>
        <v>0</v>
      </c>
      <c r="AC3973" s="9">
        <f>[1]!fa_apturn(A3973,D3973)</f>
        <v>0</v>
      </c>
      <c r="AD3973" s="9">
        <f>[1]!s_fa_invturn(A3973,D3973)</f>
        <v>0</v>
      </c>
    </row>
    <row r="3974" spans="1:30">
      <c r="A3974">
        <v>2958</v>
      </c>
      <c r="B3974" t="s">
        <v>454</v>
      </c>
      <c r="C3974" t="s">
        <v>3136</v>
      </c>
      <c r="D3974" s="8">
        <f t="shared" si="62"/>
        <v>44926</v>
      </c>
      <c r="E3974" t="s">
        <v>6993</v>
      </c>
      <c r="F3974">
        <v>1</v>
      </c>
      <c r="G3974" t="s">
        <v>10710</v>
      </c>
      <c r="L3974" t="str" cm="1">
        <f t="array" ref="L3974">[1]!s_info_industry_gics(A3974,1)</f>
        <v>金融</v>
      </c>
      <c r="M3974" t="str" cm="1">
        <f t="array" ref="M3974">[1]!s_info_industry_gicscode(A3974,1)</f>
        <v>40</v>
      </c>
      <c r="N3974" t="str">
        <f>[1]!s_info_industry_gics(A3974,2)</f>
        <v>银行</v>
      </c>
      <c r="O3974" t="str">
        <f>[1]!s_info_industry_gicscode(A3974,2)</f>
        <v>4010</v>
      </c>
      <c r="P3974" cm="1">
        <f t="array" ref="P3974">[1]!s_stmnote_suppliertop5(A3974,D3974,1)</f>
        <v>0</v>
      </c>
      <c r="Q3974">
        <f>[1]!s_stmnote_suppliertop5(A3974,D3974,2)</f>
        <v>0</v>
      </c>
      <c r="R3974" cm="1">
        <f t="array" ref="R3974">[1]!s_stmnote_suppliertop5(A3974,D3974,3)</f>
        <v>0</v>
      </c>
      <c r="S3974" cm="1">
        <f t="array" ref="S3974">[1]!s_stmnote_suppliertop5(A3974,D3974,4)</f>
        <v>0</v>
      </c>
      <c r="T3974" cm="1">
        <f t="array" ref="T3974">[1]!s_stmnote_suppliertop5(A3974,D3974,5)</f>
        <v>0</v>
      </c>
      <c r="U3974" s="9">
        <f>[1]!s_stmnote_purchasetop5_pct(A3974,D3974)</f>
        <v>0</v>
      </c>
      <c r="V3974" cm="1">
        <f t="array" ref="V3974">[1]!s_stmnote_customertop5($A3974,$D3974,1)</f>
        <v>0</v>
      </c>
      <c r="W3974" cm="1">
        <f t="array" ref="W3974">[1]!s_stmnote_customertop5($A3974,$D3974,2)</f>
        <v>0</v>
      </c>
      <c r="X3974" cm="1">
        <f t="array" ref="X3974">[1]!s_stmnote_customertop5($A3974,$D3974,3)</f>
        <v>0</v>
      </c>
      <c r="Y3974" cm="1">
        <f t="array" ref="Y3974">[1]!s_stmnote_customertop5($A3974,$D3974,4)</f>
        <v>0</v>
      </c>
      <c r="Z3974" cm="1">
        <f t="array" ref="Z3974">[1]!s_stmnote_customertop5($A3974,$D3974,5)</f>
        <v>0</v>
      </c>
      <c r="AA3974" s="9">
        <f>[1]!s_stmnote_salestop5_pct(A3974,D3974)</f>
        <v>0</v>
      </c>
      <c r="AB3974" s="9">
        <f>[1]!s_fa_arturn(A3974,D3974)</f>
        <v>0</v>
      </c>
      <c r="AC3974" s="9">
        <f>[1]!fa_apturn(A3974,D3974)</f>
        <v>0</v>
      </c>
      <c r="AD3974" s="9">
        <f>[1]!s_fa_invturn(A3974,D3974)</f>
        <v>0</v>
      </c>
    </row>
    <row r="3975" spans="1:30">
      <c r="A3975">
        <v>2958</v>
      </c>
      <c r="B3975" t="s">
        <v>454</v>
      </c>
      <c r="C3975" t="s">
        <v>3137</v>
      </c>
      <c r="D3975" s="8">
        <f t="shared" si="62"/>
        <v>44926</v>
      </c>
      <c r="E3975" t="s">
        <v>7559</v>
      </c>
      <c r="F3975">
        <v>1</v>
      </c>
      <c r="G3975" t="s">
        <v>8629</v>
      </c>
      <c r="L3975" t="str" cm="1">
        <f t="array" ref="L3975">[1]!s_info_industry_gics(A3975,1)</f>
        <v>金融</v>
      </c>
      <c r="M3975" t="str" cm="1">
        <f t="array" ref="M3975">[1]!s_info_industry_gicscode(A3975,1)</f>
        <v>40</v>
      </c>
      <c r="N3975" t="str">
        <f>[1]!s_info_industry_gics(A3975,2)</f>
        <v>银行</v>
      </c>
      <c r="O3975" t="str">
        <f>[1]!s_info_industry_gicscode(A3975,2)</f>
        <v>4010</v>
      </c>
      <c r="P3975" cm="1">
        <f t="array" ref="P3975">[1]!s_stmnote_suppliertop5(A3975,D3975,1)</f>
        <v>0</v>
      </c>
      <c r="Q3975">
        <f>[1]!s_stmnote_suppliertop5(A3975,D3975,2)</f>
        <v>0</v>
      </c>
      <c r="R3975" cm="1">
        <f t="array" ref="R3975">[1]!s_stmnote_suppliertop5(A3975,D3975,3)</f>
        <v>0</v>
      </c>
      <c r="S3975" cm="1">
        <f t="array" ref="S3975">[1]!s_stmnote_suppliertop5(A3975,D3975,4)</f>
        <v>0</v>
      </c>
      <c r="T3975" cm="1">
        <f t="array" ref="T3975">[1]!s_stmnote_suppliertop5(A3975,D3975,5)</f>
        <v>0</v>
      </c>
      <c r="U3975" s="9">
        <f>[1]!s_stmnote_purchasetop5_pct(A3975,D3975)</f>
        <v>0</v>
      </c>
      <c r="V3975" cm="1">
        <f t="array" ref="V3975">[1]!s_stmnote_customertop5($A3975,$D3975,1)</f>
        <v>0</v>
      </c>
      <c r="W3975" cm="1">
        <f t="array" ref="W3975">[1]!s_stmnote_customertop5($A3975,$D3975,2)</f>
        <v>0</v>
      </c>
      <c r="X3975" cm="1">
        <f t="array" ref="X3975">[1]!s_stmnote_customertop5($A3975,$D3975,3)</f>
        <v>0</v>
      </c>
      <c r="Y3975" cm="1">
        <f t="array" ref="Y3975">[1]!s_stmnote_customertop5($A3975,$D3975,4)</f>
        <v>0</v>
      </c>
      <c r="Z3975" cm="1">
        <f t="array" ref="Z3975">[1]!s_stmnote_customertop5($A3975,$D3975,5)</f>
        <v>0</v>
      </c>
      <c r="AA3975" s="9">
        <f>[1]!s_stmnote_salestop5_pct(A3975,D3975)</f>
        <v>0</v>
      </c>
      <c r="AB3975" s="9">
        <f>[1]!s_fa_arturn(A3975,D3975)</f>
        <v>0</v>
      </c>
      <c r="AC3975" s="9">
        <f>[1]!fa_apturn(A3975,D3975)</f>
        <v>0</v>
      </c>
      <c r="AD3975" s="9">
        <f>[1]!s_fa_invturn(A3975,D3975)</f>
        <v>0</v>
      </c>
    </row>
    <row r="3976" spans="1:30">
      <c r="A3976">
        <v>2958</v>
      </c>
      <c r="B3976" t="s">
        <v>454</v>
      </c>
      <c r="C3976" t="s">
        <v>3138</v>
      </c>
      <c r="D3976" s="8">
        <f t="shared" si="62"/>
        <v>45291</v>
      </c>
      <c r="E3976" t="s">
        <v>6942</v>
      </c>
      <c r="F3976">
        <v>1</v>
      </c>
      <c r="G3976" t="s">
        <v>10711</v>
      </c>
      <c r="L3976" t="str" cm="1">
        <f t="array" ref="L3976">[1]!s_info_industry_gics(A3976,1)</f>
        <v>金融</v>
      </c>
      <c r="M3976" t="str" cm="1">
        <f t="array" ref="M3976">[1]!s_info_industry_gicscode(A3976,1)</f>
        <v>40</v>
      </c>
      <c r="N3976" t="str">
        <f>[1]!s_info_industry_gics(A3976,2)</f>
        <v>银行</v>
      </c>
      <c r="O3976" t="str">
        <f>[1]!s_info_industry_gicscode(A3976,2)</f>
        <v>4010</v>
      </c>
      <c r="P3976" cm="1">
        <f t="array" ref="P3976">[1]!s_stmnote_suppliertop5(A3976,D3976,1)</f>
        <v>0</v>
      </c>
      <c r="Q3976">
        <f>[1]!s_stmnote_suppliertop5(A3976,D3976,2)</f>
        <v>0</v>
      </c>
      <c r="R3976" cm="1">
        <f t="array" ref="R3976">[1]!s_stmnote_suppliertop5(A3976,D3976,3)</f>
        <v>0</v>
      </c>
      <c r="S3976" cm="1">
        <f t="array" ref="S3976">[1]!s_stmnote_suppliertop5(A3976,D3976,4)</f>
        <v>0</v>
      </c>
      <c r="T3976" cm="1">
        <f t="array" ref="T3976">[1]!s_stmnote_suppliertop5(A3976,D3976,5)</f>
        <v>0</v>
      </c>
      <c r="U3976" s="9">
        <f>[1]!s_stmnote_purchasetop5_pct(A3976,D3976)</f>
        <v>0</v>
      </c>
      <c r="V3976" cm="1">
        <f t="array" ref="V3976">[1]!s_stmnote_customertop5($A3976,$D3976,1)</f>
        <v>0</v>
      </c>
      <c r="W3976" cm="1">
        <f t="array" ref="W3976">[1]!s_stmnote_customertop5($A3976,$D3976,2)</f>
        <v>0</v>
      </c>
      <c r="X3976" cm="1">
        <f t="array" ref="X3976">[1]!s_stmnote_customertop5($A3976,$D3976,3)</f>
        <v>0</v>
      </c>
      <c r="Y3976" cm="1">
        <f t="array" ref="Y3976">[1]!s_stmnote_customertop5($A3976,$D3976,4)</f>
        <v>0</v>
      </c>
      <c r="Z3976" cm="1">
        <f t="array" ref="Z3976">[1]!s_stmnote_customertop5($A3976,$D3976,5)</f>
        <v>0</v>
      </c>
      <c r="AA3976" s="9">
        <f>[1]!s_stmnote_salestop5_pct(A3976,D3976)</f>
        <v>0</v>
      </c>
      <c r="AB3976" s="9">
        <f>[1]!s_fa_arturn(A3976,D3976)</f>
        <v>0</v>
      </c>
      <c r="AC3976" s="9">
        <f>[1]!fa_apturn(A3976,D3976)</f>
        <v>0</v>
      </c>
      <c r="AD3976" s="9">
        <f>[1]!s_fa_invturn(A3976,D3976)</f>
        <v>0</v>
      </c>
    </row>
    <row r="3977" spans="1:30">
      <c r="A3977">
        <v>2958</v>
      </c>
      <c r="B3977" t="s">
        <v>454</v>
      </c>
      <c r="C3977" t="s">
        <v>3139</v>
      </c>
      <c r="D3977" s="8">
        <f t="shared" si="62"/>
        <v>45291</v>
      </c>
      <c r="E3977" t="s">
        <v>7287</v>
      </c>
      <c r="F3977">
        <v>1</v>
      </c>
      <c r="G3977" t="s">
        <v>8630</v>
      </c>
      <c r="L3977" t="str" cm="1">
        <f t="array" ref="L3977">[1]!s_info_industry_gics(A3977,1)</f>
        <v>金融</v>
      </c>
      <c r="M3977" t="str" cm="1">
        <f t="array" ref="M3977">[1]!s_info_industry_gicscode(A3977,1)</f>
        <v>40</v>
      </c>
      <c r="N3977" t="str">
        <f>[1]!s_info_industry_gics(A3977,2)</f>
        <v>银行</v>
      </c>
      <c r="O3977" t="str">
        <f>[1]!s_info_industry_gicscode(A3977,2)</f>
        <v>4010</v>
      </c>
      <c r="P3977" cm="1">
        <f t="array" ref="P3977">[1]!s_stmnote_suppliertop5(A3977,D3977,1)</f>
        <v>0</v>
      </c>
      <c r="Q3977">
        <f>[1]!s_stmnote_suppliertop5(A3977,D3977,2)</f>
        <v>0</v>
      </c>
      <c r="R3977" cm="1">
        <f t="array" ref="R3977">[1]!s_stmnote_suppliertop5(A3977,D3977,3)</f>
        <v>0</v>
      </c>
      <c r="S3977" cm="1">
        <f t="array" ref="S3977">[1]!s_stmnote_suppliertop5(A3977,D3977,4)</f>
        <v>0</v>
      </c>
      <c r="T3977" cm="1">
        <f t="array" ref="T3977">[1]!s_stmnote_suppliertop5(A3977,D3977,5)</f>
        <v>0</v>
      </c>
      <c r="U3977" s="9">
        <f>[1]!s_stmnote_purchasetop5_pct(A3977,D3977)</f>
        <v>0</v>
      </c>
      <c r="V3977" cm="1">
        <f t="array" ref="V3977">[1]!s_stmnote_customertop5($A3977,$D3977,1)</f>
        <v>0</v>
      </c>
      <c r="W3977" cm="1">
        <f t="array" ref="W3977">[1]!s_stmnote_customertop5($A3977,$D3977,2)</f>
        <v>0</v>
      </c>
      <c r="X3977" cm="1">
        <f t="array" ref="X3977">[1]!s_stmnote_customertop5($A3977,$D3977,3)</f>
        <v>0</v>
      </c>
      <c r="Y3977" cm="1">
        <f t="array" ref="Y3977">[1]!s_stmnote_customertop5($A3977,$D3977,4)</f>
        <v>0</v>
      </c>
      <c r="Z3977" cm="1">
        <f t="array" ref="Z3977">[1]!s_stmnote_customertop5($A3977,$D3977,5)</f>
        <v>0</v>
      </c>
      <c r="AA3977" s="9">
        <f>[1]!s_stmnote_salestop5_pct(A3977,D3977)</f>
        <v>0</v>
      </c>
      <c r="AB3977" s="9">
        <f>[1]!s_fa_arturn(A3977,D3977)</f>
        <v>0</v>
      </c>
      <c r="AC3977" s="9">
        <f>[1]!fa_apturn(A3977,D3977)</f>
        <v>0</v>
      </c>
      <c r="AD3977" s="9">
        <f>[1]!s_fa_invturn(A3977,D3977)</f>
        <v>0</v>
      </c>
    </row>
    <row r="3978" spans="1:30">
      <c r="A3978">
        <v>2958</v>
      </c>
      <c r="B3978" t="s">
        <v>454</v>
      </c>
      <c r="C3978" t="s">
        <v>3140</v>
      </c>
      <c r="D3978" s="8">
        <f t="shared" si="62"/>
        <v>45291</v>
      </c>
      <c r="E3978" t="s">
        <v>6952</v>
      </c>
      <c r="F3978">
        <v>1</v>
      </c>
      <c r="G3978" t="s">
        <v>8631</v>
      </c>
      <c r="L3978" t="str" cm="1">
        <f t="array" ref="L3978">[1]!s_info_industry_gics(A3978,1)</f>
        <v>金融</v>
      </c>
      <c r="M3978" t="str" cm="1">
        <f t="array" ref="M3978">[1]!s_info_industry_gicscode(A3978,1)</f>
        <v>40</v>
      </c>
      <c r="N3978" t="str">
        <f>[1]!s_info_industry_gics(A3978,2)</f>
        <v>银行</v>
      </c>
      <c r="O3978" t="str">
        <f>[1]!s_info_industry_gicscode(A3978,2)</f>
        <v>4010</v>
      </c>
      <c r="P3978" cm="1">
        <f t="array" ref="P3978">[1]!s_stmnote_suppliertop5(A3978,D3978,1)</f>
        <v>0</v>
      </c>
      <c r="Q3978">
        <f>[1]!s_stmnote_suppliertop5(A3978,D3978,2)</f>
        <v>0</v>
      </c>
      <c r="R3978" cm="1">
        <f t="array" ref="R3978">[1]!s_stmnote_suppliertop5(A3978,D3978,3)</f>
        <v>0</v>
      </c>
      <c r="S3978" cm="1">
        <f t="array" ref="S3978">[1]!s_stmnote_suppliertop5(A3978,D3978,4)</f>
        <v>0</v>
      </c>
      <c r="T3978" cm="1">
        <f t="array" ref="T3978">[1]!s_stmnote_suppliertop5(A3978,D3978,5)</f>
        <v>0</v>
      </c>
      <c r="U3978" s="9">
        <f>[1]!s_stmnote_purchasetop5_pct(A3978,D3978)</f>
        <v>0</v>
      </c>
      <c r="V3978" cm="1">
        <f t="array" ref="V3978">[1]!s_stmnote_customertop5($A3978,$D3978,1)</f>
        <v>0</v>
      </c>
      <c r="W3978" cm="1">
        <f t="array" ref="W3978">[1]!s_stmnote_customertop5($A3978,$D3978,2)</f>
        <v>0</v>
      </c>
      <c r="X3978" cm="1">
        <f t="array" ref="X3978">[1]!s_stmnote_customertop5($A3978,$D3978,3)</f>
        <v>0</v>
      </c>
      <c r="Y3978" cm="1">
        <f t="array" ref="Y3978">[1]!s_stmnote_customertop5($A3978,$D3978,4)</f>
        <v>0</v>
      </c>
      <c r="Z3978" cm="1">
        <f t="array" ref="Z3978">[1]!s_stmnote_customertop5($A3978,$D3978,5)</f>
        <v>0</v>
      </c>
      <c r="AA3978" s="9">
        <f>[1]!s_stmnote_salestop5_pct(A3978,D3978)</f>
        <v>0</v>
      </c>
      <c r="AB3978" s="9">
        <f>[1]!s_fa_arturn(A3978,D3978)</f>
        <v>0</v>
      </c>
      <c r="AC3978" s="9">
        <f>[1]!fa_apturn(A3978,D3978)</f>
        <v>0</v>
      </c>
      <c r="AD3978" s="9">
        <f>[1]!s_fa_invturn(A3978,D3978)</f>
        <v>0</v>
      </c>
    </row>
    <row r="3979" spans="1:30">
      <c r="A3979">
        <v>2958</v>
      </c>
      <c r="B3979" t="s">
        <v>454</v>
      </c>
      <c r="C3979" t="s">
        <v>3141</v>
      </c>
      <c r="D3979" s="8">
        <f t="shared" si="62"/>
        <v>45657</v>
      </c>
      <c r="E3979" t="s">
        <v>6971</v>
      </c>
      <c r="F3979">
        <v>1</v>
      </c>
      <c r="G3979" t="s">
        <v>8632</v>
      </c>
      <c r="L3979" t="str" cm="1">
        <f t="array" ref="L3979">[1]!s_info_industry_gics(A3979,1)</f>
        <v>金融</v>
      </c>
      <c r="M3979" t="str" cm="1">
        <f t="array" ref="M3979">[1]!s_info_industry_gicscode(A3979,1)</f>
        <v>40</v>
      </c>
      <c r="N3979" t="str">
        <f>[1]!s_info_industry_gics(A3979,2)</f>
        <v>银行</v>
      </c>
      <c r="O3979" t="str">
        <f>[1]!s_info_industry_gicscode(A3979,2)</f>
        <v>4010</v>
      </c>
      <c r="P3979" cm="1">
        <f t="array" ref="P3979">[1]!s_stmnote_suppliertop5(A3979,D3979,1)</f>
        <v>0</v>
      </c>
      <c r="Q3979">
        <f>[1]!s_stmnote_suppliertop5(A3979,D3979,2)</f>
        <v>0</v>
      </c>
      <c r="R3979" cm="1">
        <f t="array" ref="R3979">[1]!s_stmnote_suppliertop5(A3979,D3979,3)</f>
        <v>0</v>
      </c>
      <c r="S3979" cm="1">
        <f t="array" ref="S3979">[1]!s_stmnote_suppliertop5(A3979,D3979,4)</f>
        <v>0</v>
      </c>
      <c r="T3979" cm="1">
        <f t="array" ref="T3979">[1]!s_stmnote_suppliertop5(A3979,D3979,5)</f>
        <v>0</v>
      </c>
      <c r="U3979" s="9">
        <f>[1]!s_stmnote_purchasetop5_pct(A3979,D3979)</f>
        <v>0</v>
      </c>
      <c r="V3979" cm="1">
        <f t="array" ref="V3979">[1]!s_stmnote_customertop5($A3979,$D3979,1)</f>
        <v>0</v>
      </c>
      <c r="W3979" cm="1">
        <f t="array" ref="W3979">[1]!s_stmnote_customertop5($A3979,$D3979,2)</f>
        <v>0</v>
      </c>
      <c r="X3979" cm="1">
        <f t="array" ref="X3979">[1]!s_stmnote_customertop5($A3979,$D3979,3)</f>
        <v>0</v>
      </c>
      <c r="Y3979" cm="1">
        <f t="array" ref="Y3979">[1]!s_stmnote_customertop5($A3979,$D3979,4)</f>
        <v>0</v>
      </c>
      <c r="Z3979" cm="1">
        <f t="array" ref="Z3979">[1]!s_stmnote_customertop5($A3979,$D3979,5)</f>
        <v>0</v>
      </c>
      <c r="AA3979" s="9">
        <f>[1]!s_stmnote_salestop5_pct(A3979,D3979)</f>
        <v>0</v>
      </c>
      <c r="AB3979" s="9">
        <f>[1]!s_fa_arturn(A3979,D3979)</f>
        <v>0</v>
      </c>
      <c r="AC3979" s="9">
        <f>[1]!fa_apturn(A3979,D3979)</f>
        <v>0</v>
      </c>
      <c r="AD3979" s="9">
        <f>[1]!s_fa_invturn(A3979,D3979)</f>
        <v>0</v>
      </c>
    </row>
    <row r="3980" spans="1:30">
      <c r="A3980">
        <v>2966</v>
      </c>
      <c r="B3980" t="s">
        <v>455</v>
      </c>
      <c r="C3980" t="s">
        <v>3142</v>
      </c>
      <c r="D3980" s="8">
        <f t="shared" si="62"/>
        <v>44561</v>
      </c>
      <c r="E3980" t="s">
        <v>7560</v>
      </c>
      <c r="F3980">
        <v>2</v>
      </c>
      <c r="G3980" t="s">
        <v>10712</v>
      </c>
      <c r="H3980" t="s">
        <v>12158</v>
      </c>
      <c r="L3980" t="str" cm="1">
        <f t="array" ref="L3980">[1]!s_info_industry_gics(A3980,1)</f>
        <v>金融</v>
      </c>
      <c r="M3980" t="str" cm="1">
        <f t="array" ref="M3980">[1]!s_info_industry_gicscode(A3980,1)</f>
        <v>40</v>
      </c>
      <c r="N3980" t="str">
        <f>[1]!s_info_industry_gics(A3980,2)</f>
        <v>银行</v>
      </c>
      <c r="O3980" t="str">
        <f>[1]!s_info_industry_gicscode(A3980,2)</f>
        <v>4010</v>
      </c>
      <c r="P3980" cm="1">
        <f t="array" ref="P3980">[1]!s_stmnote_suppliertop5(A3980,D3980,1)</f>
        <v>0</v>
      </c>
      <c r="Q3980">
        <f>[1]!s_stmnote_suppliertop5(A3980,D3980,2)</f>
        <v>0</v>
      </c>
      <c r="R3980" cm="1">
        <f t="array" ref="R3980">[1]!s_stmnote_suppliertop5(A3980,D3980,3)</f>
        <v>0</v>
      </c>
      <c r="S3980" cm="1">
        <f t="array" ref="S3980">[1]!s_stmnote_suppliertop5(A3980,D3980,4)</f>
        <v>0</v>
      </c>
      <c r="T3980" cm="1">
        <f t="array" ref="T3980">[1]!s_stmnote_suppliertop5(A3980,D3980,5)</f>
        <v>0</v>
      </c>
      <c r="U3980" s="9">
        <f>[1]!s_stmnote_purchasetop5_pct(A3980,D3980)</f>
        <v>0</v>
      </c>
      <c r="V3980" cm="1">
        <f t="array" ref="V3980">[1]!s_stmnote_customertop5($A3980,$D3980,1)</f>
        <v>0</v>
      </c>
      <c r="W3980" cm="1">
        <f t="array" ref="W3980">[1]!s_stmnote_customertop5($A3980,$D3980,2)</f>
        <v>0</v>
      </c>
      <c r="X3980" cm="1">
        <f t="array" ref="X3980">[1]!s_stmnote_customertop5($A3980,$D3980,3)</f>
        <v>0</v>
      </c>
      <c r="Y3980" cm="1">
        <f t="array" ref="Y3980">[1]!s_stmnote_customertop5($A3980,$D3980,4)</f>
        <v>0</v>
      </c>
      <c r="Z3980" cm="1">
        <f t="array" ref="Z3980">[1]!s_stmnote_customertop5($A3980,$D3980,5)</f>
        <v>0</v>
      </c>
      <c r="AA3980" s="9">
        <f>[1]!s_stmnote_salestop5_pct(A3980,D3980)</f>
        <v>0</v>
      </c>
      <c r="AB3980" s="9">
        <f>[1]!s_fa_arturn(A3980,D3980)</f>
        <v>0</v>
      </c>
      <c r="AC3980" s="9">
        <f>[1]!fa_apturn(A3980,D3980)</f>
        <v>0</v>
      </c>
      <c r="AD3980" s="9">
        <f>[1]!s_fa_invturn(A3980,D3980)</f>
        <v>0</v>
      </c>
    </row>
    <row r="3981" spans="1:30">
      <c r="A3981">
        <v>2966</v>
      </c>
      <c r="B3981" t="s">
        <v>455</v>
      </c>
      <c r="C3981" t="s">
        <v>3143</v>
      </c>
      <c r="D3981" s="8">
        <f t="shared" si="62"/>
        <v>44926</v>
      </c>
      <c r="E3981" t="s">
        <v>7168</v>
      </c>
      <c r="F3981">
        <v>2</v>
      </c>
      <c r="G3981" t="s">
        <v>10713</v>
      </c>
      <c r="H3981" t="s">
        <v>12159</v>
      </c>
      <c r="L3981" t="str" cm="1">
        <f t="array" ref="L3981">[1]!s_info_industry_gics(A3981,1)</f>
        <v>金融</v>
      </c>
      <c r="M3981" t="str" cm="1">
        <f t="array" ref="M3981">[1]!s_info_industry_gicscode(A3981,1)</f>
        <v>40</v>
      </c>
      <c r="N3981" t="str">
        <f>[1]!s_info_industry_gics(A3981,2)</f>
        <v>银行</v>
      </c>
      <c r="O3981" t="str">
        <f>[1]!s_info_industry_gicscode(A3981,2)</f>
        <v>4010</v>
      </c>
      <c r="P3981" cm="1">
        <f t="array" ref="P3981">[1]!s_stmnote_suppliertop5(A3981,D3981,1)</f>
        <v>0</v>
      </c>
      <c r="Q3981">
        <f>[1]!s_stmnote_suppliertop5(A3981,D3981,2)</f>
        <v>0</v>
      </c>
      <c r="R3981" cm="1">
        <f t="array" ref="R3981">[1]!s_stmnote_suppliertop5(A3981,D3981,3)</f>
        <v>0</v>
      </c>
      <c r="S3981" cm="1">
        <f t="array" ref="S3981">[1]!s_stmnote_suppliertop5(A3981,D3981,4)</f>
        <v>0</v>
      </c>
      <c r="T3981" cm="1">
        <f t="array" ref="T3981">[1]!s_stmnote_suppliertop5(A3981,D3981,5)</f>
        <v>0</v>
      </c>
      <c r="U3981" s="9">
        <f>[1]!s_stmnote_purchasetop5_pct(A3981,D3981)</f>
        <v>0</v>
      </c>
      <c r="V3981" cm="1">
        <f t="array" ref="V3981">[1]!s_stmnote_customertop5($A3981,$D3981,1)</f>
        <v>0</v>
      </c>
      <c r="W3981" cm="1">
        <f t="array" ref="W3981">[1]!s_stmnote_customertop5($A3981,$D3981,2)</f>
        <v>0</v>
      </c>
      <c r="X3981" cm="1">
        <f t="array" ref="X3981">[1]!s_stmnote_customertop5($A3981,$D3981,3)</f>
        <v>0</v>
      </c>
      <c r="Y3981" cm="1">
        <f t="array" ref="Y3981">[1]!s_stmnote_customertop5($A3981,$D3981,4)</f>
        <v>0</v>
      </c>
      <c r="Z3981" cm="1">
        <f t="array" ref="Z3981">[1]!s_stmnote_customertop5($A3981,$D3981,5)</f>
        <v>0</v>
      </c>
      <c r="AA3981" s="9">
        <f>[1]!s_stmnote_salestop5_pct(A3981,D3981)</f>
        <v>0</v>
      </c>
      <c r="AB3981" s="9">
        <f>[1]!s_fa_arturn(A3981,D3981)</f>
        <v>0</v>
      </c>
      <c r="AC3981" s="9">
        <f>[1]!fa_apturn(A3981,D3981)</f>
        <v>0</v>
      </c>
      <c r="AD3981" s="9">
        <f>[1]!s_fa_invturn(A3981,D3981)</f>
        <v>0</v>
      </c>
    </row>
    <row r="3982" spans="1:30">
      <c r="A3982">
        <v>2966</v>
      </c>
      <c r="B3982" t="s">
        <v>455</v>
      </c>
      <c r="C3982" t="s">
        <v>3144</v>
      </c>
      <c r="D3982" s="8">
        <f t="shared" si="62"/>
        <v>44926</v>
      </c>
      <c r="E3982" t="s">
        <v>7131</v>
      </c>
      <c r="F3982">
        <v>1</v>
      </c>
      <c r="G3982" t="s">
        <v>8633</v>
      </c>
      <c r="L3982" t="str" cm="1">
        <f t="array" ref="L3982">[1]!s_info_industry_gics(A3982,1)</f>
        <v>金融</v>
      </c>
      <c r="M3982" t="str" cm="1">
        <f t="array" ref="M3982">[1]!s_info_industry_gicscode(A3982,1)</f>
        <v>40</v>
      </c>
      <c r="N3982" t="str">
        <f>[1]!s_info_industry_gics(A3982,2)</f>
        <v>银行</v>
      </c>
      <c r="O3982" t="str">
        <f>[1]!s_info_industry_gicscode(A3982,2)</f>
        <v>4010</v>
      </c>
      <c r="P3982" cm="1">
        <f t="array" ref="P3982">[1]!s_stmnote_suppliertop5(A3982,D3982,1)</f>
        <v>0</v>
      </c>
      <c r="Q3982">
        <f>[1]!s_stmnote_suppliertop5(A3982,D3982,2)</f>
        <v>0</v>
      </c>
      <c r="R3982" cm="1">
        <f t="array" ref="R3982">[1]!s_stmnote_suppliertop5(A3982,D3982,3)</f>
        <v>0</v>
      </c>
      <c r="S3982" cm="1">
        <f t="array" ref="S3982">[1]!s_stmnote_suppliertop5(A3982,D3982,4)</f>
        <v>0</v>
      </c>
      <c r="T3982" cm="1">
        <f t="array" ref="T3982">[1]!s_stmnote_suppliertop5(A3982,D3982,5)</f>
        <v>0</v>
      </c>
      <c r="U3982" s="9">
        <f>[1]!s_stmnote_purchasetop5_pct(A3982,D3982)</f>
        <v>0</v>
      </c>
      <c r="V3982" cm="1">
        <f t="array" ref="V3982">[1]!s_stmnote_customertop5($A3982,$D3982,1)</f>
        <v>0</v>
      </c>
      <c r="W3982" cm="1">
        <f t="array" ref="W3982">[1]!s_stmnote_customertop5($A3982,$D3982,2)</f>
        <v>0</v>
      </c>
      <c r="X3982" cm="1">
        <f t="array" ref="X3982">[1]!s_stmnote_customertop5($A3982,$D3982,3)</f>
        <v>0</v>
      </c>
      <c r="Y3982" cm="1">
        <f t="array" ref="Y3982">[1]!s_stmnote_customertop5($A3982,$D3982,4)</f>
        <v>0</v>
      </c>
      <c r="Z3982" cm="1">
        <f t="array" ref="Z3982">[1]!s_stmnote_customertop5($A3982,$D3982,5)</f>
        <v>0</v>
      </c>
      <c r="AA3982" s="9">
        <f>[1]!s_stmnote_salestop5_pct(A3982,D3982)</f>
        <v>0</v>
      </c>
      <c r="AB3982" s="9">
        <f>[1]!s_fa_arturn(A3982,D3982)</f>
        <v>0</v>
      </c>
      <c r="AC3982" s="9">
        <f>[1]!fa_apturn(A3982,D3982)</f>
        <v>0</v>
      </c>
      <c r="AD3982" s="9">
        <f>[1]!s_fa_invturn(A3982,D3982)</f>
        <v>0</v>
      </c>
    </row>
    <row r="3983" spans="1:30">
      <c r="A3983">
        <v>2966</v>
      </c>
      <c r="B3983" t="s">
        <v>455</v>
      </c>
      <c r="C3983" t="s">
        <v>3145</v>
      </c>
      <c r="D3983" s="8">
        <f t="shared" si="62"/>
        <v>44926</v>
      </c>
      <c r="E3983" t="s">
        <v>7561</v>
      </c>
      <c r="F3983">
        <v>1</v>
      </c>
      <c r="G3983" t="s">
        <v>8634</v>
      </c>
      <c r="L3983" t="str" cm="1">
        <f t="array" ref="L3983">[1]!s_info_industry_gics(A3983,1)</f>
        <v>金融</v>
      </c>
      <c r="M3983" t="str" cm="1">
        <f t="array" ref="M3983">[1]!s_info_industry_gicscode(A3983,1)</f>
        <v>40</v>
      </c>
      <c r="N3983" t="str">
        <f>[1]!s_info_industry_gics(A3983,2)</f>
        <v>银行</v>
      </c>
      <c r="O3983" t="str">
        <f>[1]!s_info_industry_gicscode(A3983,2)</f>
        <v>4010</v>
      </c>
      <c r="P3983" cm="1">
        <f t="array" ref="P3983">[1]!s_stmnote_suppliertop5(A3983,D3983,1)</f>
        <v>0</v>
      </c>
      <c r="Q3983">
        <f>[1]!s_stmnote_suppliertop5(A3983,D3983,2)</f>
        <v>0</v>
      </c>
      <c r="R3983" cm="1">
        <f t="array" ref="R3983">[1]!s_stmnote_suppliertop5(A3983,D3983,3)</f>
        <v>0</v>
      </c>
      <c r="S3983" cm="1">
        <f t="array" ref="S3983">[1]!s_stmnote_suppliertop5(A3983,D3983,4)</f>
        <v>0</v>
      </c>
      <c r="T3983" cm="1">
        <f t="array" ref="T3983">[1]!s_stmnote_suppliertop5(A3983,D3983,5)</f>
        <v>0</v>
      </c>
      <c r="U3983" s="9">
        <f>[1]!s_stmnote_purchasetop5_pct(A3983,D3983)</f>
        <v>0</v>
      </c>
      <c r="V3983" cm="1">
        <f t="array" ref="V3983">[1]!s_stmnote_customertop5($A3983,$D3983,1)</f>
        <v>0</v>
      </c>
      <c r="W3983" cm="1">
        <f t="array" ref="W3983">[1]!s_stmnote_customertop5($A3983,$D3983,2)</f>
        <v>0</v>
      </c>
      <c r="X3983" cm="1">
        <f t="array" ref="X3983">[1]!s_stmnote_customertop5($A3983,$D3983,3)</f>
        <v>0</v>
      </c>
      <c r="Y3983" cm="1">
        <f t="array" ref="Y3983">[1]!s_stmnote_customertop5($A3983,$D3983,4)</f>
        <v>0</v>
      </c>
      <c r="Z3983" cm="1">
        <f t="array" ref="Z3983">[1]!s_stmnote_customertop5($A3983,$D3983,5)</f>
        <v>0</v>
      </c>
      <c r="AA3983" s="9">
        <f>[1]!s_stmnote_salestop5_pct(A3983,D3983)</f>
        <v>0</v>
      </c>
      <c r="AB3983" s="9">
        <f>[1]!s_fa_arturn(A3983,D3983)</f>
        <v>0</v>
      </c>
      <c r="AC3983" s="9">
        <f>[1]!fa_apturn(A3983,D3983)</f>
        <v>0</v>
      </c>
      <c r="AD3983" s="9">
        <f>[1]!s_fa_invturn(A3983,D3983)</f>
        <v>0</v>
      </c>
    </row>
    <row r="3984" spans="1:30">
      <c r="A3984">
        <v>2966</v>
      </c>
      <c r="B3984" t="s">
        <v>455</v>
      </c>
      <c r="C3984" t="s">
        <v>3146</v>
      </c>
      <c r="D3984" s="8">
        <f t="shared" ref="D3984:D4047" si="63">DATE(YEAR(E3984), 12, 31)</f>
        <v>44926</v>
      </c>
      <c r="E3984" t="s">
        <v>7562</v>
      </c>
      <c r="F3984">
        <v>1</v>
      </c>
      <c r="G3984" t="s">
        <v>8635</v>
      </c>
      <c r="L3984" t="str" cm="1">
        <f t="array" ref="L3984">[1]!s_info_industry_gics(A3984,1)</f>
        <v>金融</v>
      </c>
      <c r="M3984" t="str" cm="1">
        <f t="array" ref="M3984">[1]!s_info_industry_gicscode(A3984,1)</f>
        <v>40</v>
      </c>
      <c r="N3984" t="str">
        <f>[1]!s_info_industry_gics(A3984,2)</f>
        <v>银行</v>
      </c>
      <c r="O3984" t="str">
        <f>[1]!s_info_industry_gicscode(A3984,2)</f>
        <v>4010</v>
      </c>
      <c r="P3984" cm="1">
        <f t="array" ref="P3984">[1]!s_stmnote_suppliertop5(A3984,D3984,1)</f>
        <v>0</v>
      </c>
      <c r="Q3984">
        <f>[1]!s_stmnote_suppliertop5(A3984,D3984,2)</f>
        <v>0</v>
      </c>
      <c r="R3984" cm="1">
        <f t="array" ref="R3984">[1]!s_stmnote_suppliertop5(A3984,D3984,3)</f>
        <v>0</v>
      </c>
      <c r="S3984" cm="1">
        <f t="array" ref="S3984">[1]!s_stmnote_suppliertop5(A3984,D3984,4)</f>
        <v>0</v>
      </c>
      <c r="T3984" cm="1">
        <f t="array" ref="T3984">[1]!s_stmnote_suppliertop5(A3984,D3984,5)</f>
        <v>0</v>
      </c>
      <c r="U3984" s="9">
        <f>[1]!s_stmnote_purchasetop5_pct(A3984,D3984)</f>
        <v>0</v>
      </c>
      <c r="V3984" cm="1">
        <f t="array" ref="V3984">[1]!s_stmnote_customertop5($A3984,$D3984,1)</f>
        <v>0</v>
      </c>
      <c r="W3984" cm="1">
        <f t="array" ref="W3984">[1]!s_stmnote_customertop5($A3984,$D3984,2)</f>
        <v>0</v>
      </c>
      <c r="X3984" cm="1">
        <f t="array" ref="X3984">[1]!s_stmnote_customertop5($A3984,$D3984,3)</f>
        <v>0</v>
      </c>
      <c r="Y3984" cm="1">
        <f t="array" ref="Y3984">[1]!s_stmnote_customertop5($A3984,$D3984,4)</f>
        <v>0</v>
      </c>
      <c r="Z3984" cm="1">
        <f t="array" ref="Z3984">[1]!s_stmnote_customertop5($A3984,$D3984,5)</f>
        <v>0</v>
      </c>
      <c r="AA3984" s="9">
        <f>[1]!s_stmnote_salestop5_pct(A3984,D3984)</f>
        <v>0</v>
      </c>
      <c r="AB3984" s="9">
        <f>[1]!s_fa_arturn(A3984,D3984)</f>
        <v>0</v>
      </c>
      <c r="AC3984" s="9">
        <f>[1]!fa_apturn(A3984,D3984)</f>
        <v>0</v>
      </c>
      <c r="AD3984" s="9">
        <f>[1]!s_fa_invturn(A3984,D3984)</f>
        <v>0</v>
      </c>
    </row>
    <row r="3985" spans="1:30">
      <c r="A3985">
        <v>2966</v>
      </c>
      <c r="B3985" t="s">
        <v>455</v>
      </c>
      <c r="C3985" t="s">
        <v>3147</v>
      </c>
      <c r="D3985" s="8">
        <f t="shared" si="63"/>
        <v>45291</v>
      </c>
      <c r="E3985" t="s">
        <v>6933</v>
      </c>
      <c r="F3985">
        <v>2</v>
      </c>
      <c r="G3985" t="s">
        <v>10714</v>
      </c>
      <c r="H3985" t="s">
        <v>12160</v>
      </c>
      <c r="L3985" t="str" cm="1">
        <f t="array" ref="L3985">[1]!s_info_industry_gics(A3985,1)</f>
        <v>金融</v>
      </c>
      <c r="M3985" t="str" cm="1">
        <f t="array" ref="M3985">[1]!s_info_industry_gicscode(A3985,1)</f>
        <v>40</v>
      </c>
      <c r="N3985" t="str">
        <f>[1]!s_info_industry_gics(A3985,2)</f>
        <v>银行</v>
      </c>
      <c r="O3985" t="str">
        <f>[1]!s_info_industry_gicscode(A3985,2)</f>
        <v>4010</v>
      </c>
      <c r="P3985" cm="1">
        <f t="array" ref="P3985">[1]!s_stmnote_suppliertop5(A3985,D3985,1)</f>
        <v>0</v>
      </c>
      <c r="Q3985">
        <f>[1]!s_stmnote_suppliertop5(A3985,D3985,2)</f>
        <v>0</v>
      </c>
      <c r="R3985" cm="1">
        <f t="array" ref="R3985">[1]!s_stmnote_suppliertop5(A3985,D3985,3)</f>
        <v>0</v>
      </c>
      <c r="S3985" cm="1">
        <f t="array" ref="S3985">[1]!s_stmnote_suppliertop5(A3985,D3985,4)</f>
        <v>0</v>
      </c>
      <c r="T3985" cm="1">
        <f t="array" ref="T3985">[1]!s_stmnote_suppliertop5(A3985,D3985,5)</f>
        <v>0</v>
      </c>
      <c r="U3985" s="9">
        <f>[1]!s_stmnote_purchasetop5_pct(A3985,D3985)</f>
        <v>0</v>
      </c>
      <c r="V3985" cm="1">
        <f t="array" ref="V3985">[1]!s_stmnote_customertop5($A3985,$D3985,1)</f>
        <v>0</v>
      </c>
      <c r="W3985" cm="1">
        <f t="array" ref="W3985">[1]!s_stmnote_customertop5($A3985,$D3985,2)</f>
        <v>0</v>
      </c>
      <c r="X3985" cm="1">
        <f t="array" ref="X3985">[1]!s_stmnote_customertop5($A3985,$D3985,3)</f>
        <v>0</v>
      </c>
      <c r="Y3985" cm="1">
        <f t="array" ref="Y3985">[1]!s_stmnote_customertop5($A3985,$D3985,4)</f>
        <v>0</v>
      </c>
      <c r="Z3985" cm="1">
        <f t="array" ref="Z3985">[1]!s_stmnote_customertop5($A3985,$D3985,5)</f>
        <v>0</v>
      </c>
      <c r="AA3985" s="9">
        <f>[1]!s_stmnote_salestop5_pct(A3985,D3985)</f>
        <v>0</v>
      </c>
      <c r="AB3985" s="9">
        <f>[1]!s_fa_arturn(A3985,D3985)</f>
        <v>0</v>
      </c>
      <c r="AC3985" s="9">
        <f>[1]!fa_apturn(A3985,D3985)</f>
        <v>0</v>
      </c>
      <c r="AD3985" s="9">
        <f>[1]!s_fa_invturn(A3985,D3985)</f>
        <v>0</v>
      </c>
    </row>
    <row r="3986" spans="1:30">
      <c r="A3986">
        <v>2966</v>
      </c>
      <c r="B3986" t="s">
        <v>455</v>
      </c>
      <c r="C3986" t="s">
        <v>3148</v>
      </c>
      <c r="D3986" s="8">
        <f t="shared" si="63"/>
        <v>45291</v>
      </c>
      <c r="E3986" t="s">
        <v>7230</v>
      </c>
      <c r="F3986">
        <v>1</v>
      </c>
      <c r="G3986" t="s">
        <v>8636</v>
      </c>
      <c r="L3986" t="str" cm="1">
        <f t="array" ref="L3986">[1]!s_info_industry_gics(A3986,1)</f>
        <v>金融</v>
      </c>
      <c r="M3986" t="str" cm="1">
        <f t="array" ref="M3986">[1]!s_info_industry_gicscode(A3986,1)</f>
        <v>40</v>
      </c>
      <c r="N3986" t="str">
        <f>[1]!s_info_industry_gics(A3986,2)</f>
        <v>银行</v>
      </c>
      <c r="O3986" t="str">
        <f>[1]!s_info_industry_gicscode(A3986,2)</f>
        <v>4010</v>
      </c>
      <c r="P3986" cm="1">
        <f t="array" ref="P3986">[1]!s_stmnote_suppliertop5(A3986,D3986,1)</f>
        <v>0</v>
      </c>
      <c r="Q3986">
        <f>[1]!s_stmnote_suppliertop5(A3986,D3986,2)</f>
        <v>0</v>
      </c>
      <c r="R3986" cm="1">
        <f t="array" ref="R3986">[1]!s_stmnote_suppliertop5(A3986,D3986,3)</f>
        <v>0</v>
      </c>
      <c r="S3986" cm="1">
        <f t="array" ref="S3986">[1]!s_stmnote_suppliertop5(A3986,D3986,4)</f>
        <v>0</v>
      </c>
      <c r="T3986" cm="1">
        <f t="array" ref="T3986">[1]!s_stmnote_suppliertop5(A3986,D3986,5)</f>
        <v>0</v>
      </c>
      <c r="U3986" s="9">
        <f>[1]!s_stmnote_purchasetop5_pct(A3986,D3986)</f>
        <v>0</v>
      </c>
      <c r="V3986" cm="1">
        <f t="array" ref="V3986">[1]!s_stmnote_customertop5($A3986,$D3986,1)</f>
        <v>0</v>
      </c>
      <c r="W3986" cm="1">
        <f t="array" ref="W3986">[1]!s_stmnote_customertop5($A3986,$D3986,2)</f>
        <v>0</v>
      </c>
      <c r="X3986" cm="1">
        <f t="array" ref="X3986">[1]!s_stmnote_customertop5($A3986,$D3986,3)</f>
        <v>0</v>
      </c>
      <c r="Y3986" cm="1">
        <f t="array" ref="Y3986">[1]!s_stmnote_customertop5($A3986,$D3986,4)</f>
        <v>0</v>
      </c>
      <c r="Z3986" cm="1">
        <f t="array" ref="Z3986">[1]!s_stmnote_customertop5($A3986,$D3986,5)</f>
        <v>0</v>
      </c>
      <c r="AA3986" s="9">
        <f>[1]!s_stmnote_salestop5_pct(A3986,D3986)</f>
        <v>0</v>
      </c>
      <c r="AB3986" s="9">
        <f>[1]!s_fa_arturn(A3986,D3986)</f>
        <v>0</v>
      </c>
      <c r="AC3986" s="9">
        <f>[1]!fa_apturn(A3986,D3986)</f>
        <v>0</v>
      </c>
      <c r="AD3986" s="9">
        <f>[1]!s_fa_invturn(A3986,D3986)</f>
        <v>0</v>
      </c>
    </row>
    <row r="3987" spans="1:30">
      <c r="A3987">
        <v>2966</v>
      </c>
      <c r="B3987" t="s">
        <v>455</v>
      </c>
      <c r="C3987" t="s">
        <v>3149</v>
      </c>
      <c r="D3987" s="8">
        <f t="shared" si="63"/>
        <v>45291</v>
      </c>
      <c r="E3987" t="s">
        <v>6952</v>
      </c>
      <c r="F3987">
        <v>1</v>
      </c>
      <c r="G3987" t="s">
        <v>10715</v>
      </c>
      <c r="L3987" t="str" cm="1">
        <f t="array" ref="L3987">[1]!s_info_industry_gics(A3987,1)</f>
        <v>金融</v>
      </c>
      <c r="M3987" t="str" cm="1">
        <f t="array" ref="M3987">[1]!s_info_industry_gicscode(A3987,1)</f>
        <v>40</v>
      </c>
      <c r="N3987" t="str">
        <f>[1]!s_info_industry_gics(A3987,2)</f>
        <v>银行</v>
      </c>
      <c r="O3987" t="str">
        <f>[1]!s_info_industry_gicscode(A3987,2)</f>
        <v>4010</v>
      </c>
      <c r="P3987" cm="1">
        <f t="array" ref="P3987">[1]!s_stmnote_suppliertop5(A3987,D3987,1)</f>
        <v>0</v>
      </c>
      <c r="Q3987">
        <f>[1]!s_stmnote_suppliertop5(A3987,D3987,2)</f>
        <v>0</v>
      </c>
      <c r="R3987" cm="1">
        <f t="array" ref="R3987">[1]!s_stmnote_suppliertop5(A3987,D3987,3)</f>
        <v>0</v>
      </c>
      <c r="S3987" cm="1">
        <f t="array" ref="S3987">[1]!s_stmnote_suppliertop5(A3987,D3987,4)</f>
        <v>0</v>
      </c>
      <c r="T3987" cm="1">
        <f t="array" ref="T3987">[1]!s_stmnote_suppliertop5(A3987,D3987,5)</f>
        <v>0</v>
      </c>
      <c r="U3987" s="9">
        <f>[1]!s_stmnote_purchasetop5_pct(A3987,D3987)</f>
        <v>0</v>
      </c>
      <c r="V3987" cm="1">
        <f t="array" ref="V3987">[1]!s_stmnote_customertop5($A3987,$D3987,1)</f>
        <v>0</v>
      </c>
      <c r="W3987" cm="1">
        <f t="array" ref="W3987">[1]!s_stmnote_customertop5($A3987,$D3987,2)</f>
        <v>0</v>
      </c>
      <c r="X3987" cm="1">
        <f t="array" ref="X3987">[1]!s_stmnote_customertop5($A3987,$D3987,3)</f>
        <v>0</v>
      </c>
      <c r="Y3987" cm="1">
        <f t="array" ref="Y3987">[1]!s_stmnote_customertop5($A3987,$D3987,4)</f>
        <v>0</v>
      </c>
      <c r="Z3987" cm="1">
        <f t="array" ref="Z3987">[1]!s_stmnote_customertop5($A3987,$D3987,5)</f>
        <v>0</v>
      </c>
      <c r="AA3987" s="9">
        <f>[1]!s_stmnote_salestop5_pct(A3987,D3987)</f>
        <v>0</v>
      </c>
      <c r="AB3987" s="9">
        <f>[1]!s_fa_arturn(A3987,D3987)</f>
        <v>0</v>
      </c>
      <c r="AC3987" s="9">
        <f>[1]!fa_apturn(A3987,D3987)</f>
        <v>0</v>
      </c>
      <c r="AD3987" s="9">
        <f>[1]!s_fa_invturn(A3987,D3987)</f>
        <v>0</v>
      </c>
    </row>
    <row r="3988" spans="1:30">
      <c r="A3988">
        <v>2966</v>
      </c>
      <c r="B3988" t="s">
        <v>455</v>
      </c>
      <c r="C3988" t="s">
        <v>3150</v>
      </c>
      <c r="D3988" s="8">
        <f t="shared" si="63"/>
        <v>45657</v>
      </c>
      <c r="E3988" t="s">
        <v>6971</v>
      </c>
      <c r="F3988">
        <v>2</v>
      </c>
      <c r="G3988" t="s">
        <v>10716</v>
      </c>
      <c r="H3988" t="s">
        <v>12161</v>
      </c>
      <c r="L3988" t="str" cm="1">
        <f t="array" ref="L3988">[1]!s_info_industry_gics(A3988,1)</f>
        <v>金融</v>
      </c>
      <c r="M3988" t="str" cm="1">
        <f t="array" ref="M3988">[1]!s_info_industry_gicscode(A3988,1)</f>
        <v>40</v>
      </c>
      <c r="N3988" t="str">
        <f>[1]!s_info_industry_gics(A3988,2)</f>
        <v>银行</v>
      </c>
      <c r="O3988" t="str">
        <f>[1]!s_info_industry_gicscode(A3988,2)</f>
        <v>4010</v>
      </c>
      <c r="P3988" cm="1">
        <f t="array" ref="P3988">[1]!s_stmnote_suppliertop5(A3988,D3988,1)</f>
        <v>0</v>
      </c>
      <c r="Q3988">
        <f>[1]!s_stmnote_suppliertop5(A3988,D3988,2)</f>
        <v>0</v>
      </c>
      <c r="R3988" cm="1">
        <f t="array" ref="R3988">[1]!s_stmnote_suppliertop5(A3988,D3988,3)</f>
        <v>0</v>
      </c>
      <c r="S3988" cm="1">
        <f t="array" ref="S3988">[1]!s_stmnote_suppliertop5(A3988,D3988,4)</f>
        <v>0</v>
      </c>
      <c r="T3988" cm="1">
        <f t="array" ref="T3988">[1]!s_stmnote_suppliertop5(A3988,D3988,5)</f>
        <v>0</v>
      </c>
      <c r="U3988" s="9">
        <f>[1]!s_stmnote_purchasetop5_pct(A3988,D3988)</f>
        <v>0</v>
      </c>
      <c r="V3988" cm="1">
        <f t="array" ref="V3988">[1]!s_stmnote_customertop5($A3988,$D3988,1)</f>
        <v>0</v>
      </c>
      <c r="W3988" cm="1">
        <f t="array" ref="W3988">[1]!s_stmnote_customertop5($A3988,$D3988,2)</f>
        <v>0</v>
      </c>
      <c r="X3988" cm="1">
        <f t="array" ref="X3988">[1]!s_stmnote_customertop5($A3988,$D3988,3)</f>
        <v>0</v>
      </c>
      <c r="Y3988" cm="1">
        <f t="array" ref="Y3988">[1]!s_stmnote_customertop5($A3988,$D3988,4)</f>
        <v>0</v>
      </c>
      <c r="Z3988" cm="1">
        <f t="array" ref="Z3988">[1]!s_stmnote_customertop5($A3988,$D3988,5)</f>
        <v>0</v>
      </c>
      <c r="AA3988" s="9">
        <f>[1]!s_stmnote_salestop5_pct(A3988,D3988)</f>
        <v>0</v>
      </c>
      <c r="AB3988" s="9">
        <f>[1]!s_fa_arturn(A3988,D3988)</f>
        <v>0</v>
      </c>
      <c r="AC3988" s="9">
        <f>[1]!fa_apturn(A3988,D3988)</f>
        <v>0</v>
      </c>
      <c r="AD3988" s="9">
        <f>[1]!s_fa_invturn(A3988,D3988)</f>
        <v>0</v>
      </c>
    </row>
    <row r="3989" spans="1:30">
      <c r="A3989">
        <v>600000</v>
      </c>
      <c r="B3989" t="s">
        <v>788</v>
      </c>
      <c r="C3989" t="s">
        <v>4331</v>
      </c>
      <c r="D3989" s="8">
        <f t="shared" si="63"/>
        <v>44561</v>
      </c>
      <c r="E3989" t="s">
        <v>6968</v>
      </c>
      <c r="F3989">
        <v>2</v>
      </c>
      <c r="G3989" t="s">
        <v>10984</v>
      </c>
      <c r="H3989" t="s">
        <v>12268</v>
      </c>
      <c r="L3989" t="str" cm="1">
        <f t="array" ref="L3989">[1]!s_info_industry_gics(A3989,1)</f>
        <v>金融</v>
      </c>
      <c r="M3989" t="str" cm="1">
        <f t="array" ref="M3989">[1]!s_info_industry_gicscode(A3989,1)</f>
        <v>40</v>
      </c>
      <c r="N3989" t="str">
        <f>[1]!s_info_industry_gics(A3989,2)</f>
        <v>银行</v>
      </c>
      <c r="O3989" t="str">
        <f>[1]!s_info_industry_gicscode(A3989,2)</f>
        <v>4010</v>
      </c>
      <c r="P3989" cm="1">
        <f t="array" ref="P3989">[1]!s_stmnote_suppliertop5(A3989,D3989,1)</f>
        <v>0</v>
      </c>
      <c r="Q3989">
        <f>[1]!s_stmnote_suppliertop5(A3989,D3989,2)</f>
        <v>0</v>
      </c>
      <c r="R3989" cm="1">
        <f t="array" ref="R3989">[1]!s_stmnote_suppliertop5(A3989,D3989,3)</f>
        <v>0</v>
      </c>
      <c r="S3989" cm="1">
        <f t="array" ref="S3989">[1]!s_stmnote_suppliertop5(A3989,D3989,4)</f>
        <v>0</v>
      </c>
      <c r="T3989" cm="1">
        <f t="array" ref="T3989">[1]!s_stmnote_suppliertop5(A3989,D3989,5)</f>
        <v>0</v>
      </c>
      <c r="U3989" s="9">
        <f>[1]!s_stmnote_purchasetop5_pct(A3989,D3989)</f>
        <v>0</v>
      </c>
      <c r="V3989" cm="1">
        <f t="array" ref="V3989">[1]!s_stmnote_customertop5($A3989,$D3989,1)</f>
        <v>0</v>
      </c>
      <c r="W3989" cm="1">
        <f t="array" ref="W3989">[1]!s_stmnote_customertop5($A3989,$D3989,2)</f>
        <v>0</v>
      </c>
      <c r="X3989" cm="1">
        <f t="array" ref="X3989">[1]!s_stmnote_customertop5($A3989,$D3989,3)</f>
        <v>0</v>
      </c>
      <c r="Y3989" cm="1">
        <f t="array" ref="Y3989">[1]!s_stmnote_customertop5($A3989,$D3989,4)</f>
        <v>0</v>
      </c>
      <c r="Z3989" cm="1">
        <f t="array" ref="Z3989">[1]!s_stmnote_customertop5($A3989,$D3989,5)</f>
        <v>0</v>
      </c>
      <c r="AA3989" s="9">
        <f>[1]!s_stmnote_salestop5_pct(A3989,D3989)</f>
        <v>0</v>
      </c>
      <c r="AB3989" s="9">
        <f>[1]!s_fa_arturn(A3989,D3989)</f>
        <v>0</v>
      </c>
      <c r="AC3989" s="9">
        <f>[1]!fa_apturn(A3989,D3989)</f>
        <v>0</v>
      </c>
      <c r="AD3989" s="9">
        <f>[1]!s_fa_invturn(A3989,D3989)</f>
        <v>0</v>
      </c>
    </row>
    <row r="3990" spans="1:30">
      <c r="A3990">
        <v>600000</v>
      </c>
      <c r="B3990" t="s">
        <v>788</v>
      </c>
      <c r="C3990" t="s">
        <v>4332</v>
      </c>
      <c r="D3990" s="8">
        <f t="shared" si="63"/>
        <v>44926</v>
      </c>
      <c r="E3990" t="s">
        <v>6950</v>
      </c>
      <c r="F3990">
        <v>1</v>
      </c>
      <c r="G3990" t="s">
        <v>9127</v>
      </c>
      <c r="L3990" t="str" cm="1">
        <f t="array" ref="L3990">[1]!s_info_industry_gics(A3990,1)</f>
        <v>金融</v>
      </c>
      <c r="M3990" t="str" cm="1">
        <f t="array" ref="M3990">[1]!s_info_industry_gicscode(A3990,1)</f>
        <v>40</v>
      </c>
      <c r="N3990" t="str">
        <f>[1]!s_info_industry_gics(A3990,2)</f>
        <v>银行</v>
      </c>
      <c r="O3990" t="str">
        <f>[1]!s_info_industry_gicscode(A3990,2)</f>
        <v>4010</v>
      </c>
      <c r="P3990" cm="1">
        <f t="array" ref="P3990">[1]!s_stmnote_suppliertop5(A3990,D3990,1)</f>
        <v>0</v>
      </c>
      <c r="Q3990">
        <f>[1]!s_stmnote_suppliertop5(A3990,D3990,2)</f>
        <v>0</v>
      </c>
      <c r="R3990" cm="1">
        <f t="array" ref="R3990">[1]!s_stmnote_suppliertop5(A3990,D3990,3)</f>
        <v>0</v>
      </c>
      <c r="S3990" cm="1">
        <f t="array" ref="S3990">[1]!s_stmnote_suppliertop5(A3990,D3990,4)</f>
        <v>0</v>
      </c>
      <c r="T3990" cm="1">
        <f t="array" ref="T3990">[1]!s_stmnote_suppliertop5(A3990,D3990,5)</f>
        <v>0</v>
      </c>
      <c r="U3990" s="9">
        <f>[1]!s_stmnote_purchasetop5_pct(A3990,D3990)</f>
        <v>0</v>
      </c>
      <c r="V3990" cm="1">
        <f t="array" ref="V3990">[1]!s_stmnote_customertop5($A3990,$D3990,1)</f>
        <v>0</v>
      </c>
      <c r="W3990" cm="1">
        <f t="array" ref="W3990">[1]!s_stmnote_customertop5($A3990,$D3990,2)</f>
        <v>0</v>
      </c>
      <c r="X3990" cm="1">
        <f t="array" ref="X3990">[1]!s_stmnote_customertop5($A3990,$D3990,3)</f>
        <v>0</v>
      </c>
      <c r="Y3990" cm="1">
        <f t="array" ref="Y3990">[1]!s_stmnote_customertop5($A3990,$D3990,4)</f>
        <v>0</v>
      </c>
      <c r="Z3990" cm="1">
        <f t="array" ref="Z3990">[1]!s_stmnote_customertop5($A3990,$D3990,5)</f>
        <v>0</v>
      </c>
      <c r="AA3990" s="9">
        <f>[1]!s_stmnote_salestop5_pct(A3990,D3990)</f>
        <v>0</v>
      </c>
      <c r="AB3990" s="9">
        <f>[1]!s_fa_arturn(A3990,D3990)</f>
        <v>0</v>
      </c>
      <c r="AC3990" s="9">
        <f>[1]!fa_apturn(A3990,D3990)</f>
        <v>0</v>
      </c>
      <c r="AD3990" s="9">
        <f>[1]!s_fa_invturn(A3990,D3990)</f>
        <v>0</v>
      </c>
    </row>
    <row r="3991" spans="1:30">
      <c r="A3991">
        <v>600000</v>
      </c>
      <c r="B3991" t="s">
        <v>788</v>
      </c>
      <c r="C3991" t="s">
        <v>4333</v>
      </c>
      <c r="D3991" s="8">
        <f t="shared" si="63"/>
        <v>44926</v>
      </c>
      <c r="E3991" t="s">
        <v>7163</v>
      </c>
      <c r="F3991">
        <v>1</v>
      </c>
      <c r="G3991" t="s">
        <v>9128</v>
      </c>
      <c r="L3991" t="str" cm="1">
        <f t="array" ref="L3991">[1]!s_info_industry_gics(A3991,1)</f>
        <v>金融</v>
      </c>
      <c r="M3991" t="str" cm="1">
        <f t="array" ref="M3991">[1]!s_info_industry_gicscode(A3991,1)</f>
        <v>40</v>
      </c>
      <c r="N3991" t="str">
        <f>[1]!s_info_industry_gics(A3991,2)</f>
        <v>银行</v>
      </c>
      <c r="O3991" t="str">
        <f>[1]!s_info_industry_gicscode(A3991,2)</f>
        <v>4010</v>
      </c>
      <c r="P3991" cm="1">
        <f t="array" ref="P3991">[1]!s_stmnote_suppliertop5(A3991,D3991,1)</f>
        <v>0</v>
      </c>
      <c r="Q3991">
        <f>[1]!s_stmnote_suppliertop5(A3991,D3991,2)</f>
        <v>0</v>
      </c>
      <c r="R3991" cm="1">
        <f t="array" ref="R3991">[1]!s_stmnote_suppliertop5(A3991,D3991,3)</f>
        <v>0</v>
      </c>
      <c r="S3991" cm="1">
        <f t="array" ref="S3991">[1]!s_stmnote_suppliertop5(A3991,D3991,4)</f>
        <v>0</v>
      </c>
      <c r="T3991" cm="1">
        <f t="array" ref="T3991">[1]!s_stmnote_suppliertop5(A3991,D3991,5)</f>
        <v>0</v>
      </c>
      <c r="U3991" s="9">
        <f>[1]!s_stmnote_purchasetop5_pct(A3991,D3991)</f>
        <v>0</v>
      </c>
      <c r="V3991" cm="1">
        <f t="array" ref="V3991">[1]!s_stmnote_customertop5($A3991,$D3991,1)</f>
        <v>0</v>
      </c>
      <c r="W3991" cm="1">
        <f t="array" ref="W3991">[1]!s_stmnote_customertop5($A3991,$D3991,2)</f>
        <v>0</v>
      </c>
      <c r="X3991" cm="1">
        <f t="array" ref="X3991">[1]!s_stmnote_customertop5($A3991,$D3991,3)</f>
        <v>0</v>
      </c>
      <c r="Y3991" cm="1">
        <f t="array" ref="Y3991">[1]!s_stmnote_customertop5($A3991,$D3991,4)</f>
        <v>0</v>
      </c>
      <c r="Z3991" cm="1">
        <f t="array" ref="Z3991">[1]!s_stmnote_customertop5($A3991,$D3991,5)</f>
        <v>0</v>
      </c>
      <c r="AA3991" s="9">
        <f>[1]!s_stmnote_salestop5_pct(A3991,D3991)</f>
        <v>0</v>
      </c>
      <c r="AB3991" s="9">
        <f>[1]!s_fa_arturn(A3991,D3991)</f>
        <v>0</v>
      </c>
      <c r="AC3991" s="9">
        <f>[1]!fa_apturn(A3991,D3991)</f>
        <v>0</v>
      </c>
      <c r="AD3991" s="9">
        <f>[1]!s_fa_invturn(A3991,D3991)</f>
        <v>0</v>
      </c>
    </row>
    <row r="3992" spans="1:30">
      <c r="A3992">
        <v>600000</v>
      </c>
      <c r="B3992" t="s">
        <v>788</v>
      </c>
      <c r="C3992" t="s">
        <v>4334</v>
      </c>
      <c r="D3992" s="8">
        <f t="shared" si="63"/>
        <v>45657</v>
      </c>
      <c r="E3992" t="s">
        <v>7625</v>
      </c>
      <c r="F3992">
        <v>1</v>
      </c>
      <c r="G3992" t="s">
        <v>9129</v>
      </c>
      <c r="L3992" t="str" cm="1">
        <f t="array" ref="L3992">[1]!s_info_industry_gics(A3992,1)</f>
        <v>金融</v>
      </c>
      <c r="M3992" t="str" cm="1">
        <f t="array" ref="M3992">[1]!s_info_industry_gicscode(A3992,1)</f>
        <v>40</v>
      </c>
      <c r="N3992" t="str">
        <f>[1]!s_info_industry_gics(A3992,2)</f>
        <v>银行</v>
      </c>
      <c r="O3992" t="str">
        <f>[1]!s_info_industry_gicscode(A3992,2)</f>
        <v>4010</v>
      </c>
      <c r="P3992" cm="1">
        <f t="array" ref="P3992">[1]!s_stmnote_suppliertop5(A3992,D3992,1)</f>
        <v>0</v>
      </c>
      <c r="Q3992">
        <f>[1]!s_stmnote_suppliertop5(A3992,D3992,2)</f>
        <v>0</v>
      </c>
      <c r="R3992" cm="1">
        <f t="array" ref="R3992">[1]!s_stmnote_suppliertop5(A3992,D3992,3)</f>
        <v>0</v>
      </c>
      <c r="S3992" cm="1">
        <f t="array" ref="S3992">[1]!s_stmnote_suppliertop5(A3992,D3992,4)</f>
        <v>0</v>
      </c>
      <c r="T3992" cm="1">
        <f t="array" ref="T3992">[1]!s_stmnote_suppliertop5(A3992,D3992,5)</f>
        <v>0</v>
      </c>
      <c r="U3992" s="9">
        <f>[1]!s_stmnote_purchasetop5_pct(A3992,D3992)</f>
        <v>0</v>
      </c>
      <c r="V3992" cm="1">
        <f t="array" ref="V3992">[1]!s_stmnote_customertop5($A3992,$D3992,1)</f>
        <v>0</v>
      </c>
      <c r="W3992" cm="1">
        <f t="array" ref="W3992">[1]!s_stmnote_customertop5($A3992,$D3992,2)</f>
        <v>0</v>
      </c>
      <c r="X3992" cm="1">
        <f t="array" ref="X3992">[1]!s_stmnote_customertop5($A3992,$D3992,3)</f>
        <v>0</v>
      </c>
      <c r="Y3992" cm="1">
        <f t="array" ref="Y3992">[1]!s_stmnote_customertop5($A3992,$D3992,4)</f>
        <v>0</v>
      </c>
      <c r="Z3992" cm="1">
        <f t="array" ref="Z3992">[1]!s_stmnote_customertop5($A3992,$D3992,5)</f>
        <v>0</v>
      </c>
      <c r="AA3992" s="9">
        <f>[1]!s_stmnote_salestop5_pct(A3992,D3992)</f>
        <v>0</v>
      </c>
      <c r="AB3992" s="9">
        <f>[1]!s_fa_arturn(A3992,D3992)</f>
        <v>0</v>
      </c>
      <c r="AC3992" s="9">
        <f>[1]!fa_apturn(A3992,D3992)</f>
        <v>0</v>
      </c>
      <c r="AD3992" s="9">
        <f>[1]!s_fa_invturn(A3992,D3992)</f>
        <v>0</v>
      </c>
    </row>
    <row r="3993" spans="1:30">
      <c r="A3993">
        <v>600000</v>
      </c>
      <c r="B3993" t="s">
        <v>788</v>
      </c>
      <c r="C3993" t="s">
        <v>4335</v>
      </c>
      <c r="D3993" s="8">
        <f t="shared" si="63"/>
        <v>45657</v>
      </c>
      <c r="E3993" t="s">
        <v>7665</v>
      </c>
      <c r="F3993">
        <v>2</v>
      </c>
      <c r="G3993" t="s">
        <v>10985</v>
      </c>
      <c r="H3993" t="s">
        <v>12269</v>
      </c>
      <c r="L3993" t="str" cm="1">
        <f t="array" ref="L3993">[1]!s_info_industry_gics(A3993,1)</f>
        <v>金融</v>
      </c>
      <c r="M3993" t="str" cm="1">
        <f t="array" ref="M3993">[1]!s_info_industry_gicscode(A3993,1)</f>
        <v>40</v>
      </c>
      <c r="N3993" t="str">
        <f>[1]!s_info_industry_gics(A3993,2)</f>
        <v>银行</v>
      </c>
      <c r="O3993" t="str">
        <f>[1]!s_info_industry_gicscode(A3993,2)</f>
        <v>4010</v>
      </c>
      <c r="P3993" cm="1">
        <f t="array" ref="P3993">[1]!s_stmnote_suppliertop5(A3993,D3993,1)</f>
        <v>0</v>
      </c>
      <c r="Q3993">
        <f>[1]!s_stmnote_suppliertop5(A3993,D3993,2)</f>
        <v>0</v>
      </c>
      <c r="R3993" cm="1">
        <f t="array" ref="R3993">[1]!s_stmnote_suppliertop5(A3993,D3993,3)</f>
        <v>0</v>
      </c>
      <c r="S3993" cm="1">
        <f t="array" ref="S3993">[1]!s_stmnote_suppliertop5(A3993,D3993,4)</f>
        <v>0</v>
      </c>
      <c r="T3993" cm="1">
        <f t="array" ref="T3993">[1]!s_stmnote_suppliertop5(A3993,D3993,5)</f>
        <v>0</v>
      </c>
      <c r="U3993" s="9">
        <f>[1]!s_stmnote_purchasetop5_pct(A3993,D3993)</f>
        <v>0</v>
      </c>
      <c r="V3993" cm="1">
        <f t="array" ref="V3993">[1]!s_stmnote_customertop5($A3993,$D3993,1)</f>
        <v>0</v>
      </c>
      <c r="W3993" cm="1">
        <f t="array" ref="W3993">[1]!s_stmnote_customertop5($A3993,$D3993,2)</f>
        <v>0</v>
      </c>
      <c r="X3993" cm="1">
        <f t="array" ref="X3993">[1]!s_stmnote_customertop5($A3993,$D3993,3)</f>
        <v>0</v>
      </c>
      <c r="Y3993" cm="1">
        <f t="array" ref="Y3993">[1]!s_stmnote_customertop5($A3993,$D3993,4)</f>
        <v>0</v>
      </c>
      <c r="Z3993" cm="1">
        <f t="array" ref="Z3993">[1]!s_stmnote_customertop5($A3993,$D3993,5)</f>
        <v>0</v>
      </c>
      <c r="AA3993" s="9">
        <f>[1]!s_stmnote_salestop5_pct(A3993,D3993)</f>
        <v>0</v>
      </c>
      <c r="AB3993" s="9">
        <f>[1]!s_fa_arturn(A3993,D3993)</f>
        <v>0</v>
      </c>
      <c r="AC3993" s="9">
        <f>[1]!fa_apturn(A3993,D3993)</f>
        <v>0</v>
      </c>
      <c r="AD3993" s="9">
        <f>[1]!s_fa_invturn(A3993,D3993)</f>
        <v>0</v>
      </c>
    </row>
    <row r="3994" spans="1:30">
      <c r="A3994">
        <v>600015</v>
      </c>
      <c r="B3994" t="s">
        <v>792</v>
      </c>
      <c r="C3994" t="s">
        <v>4346</v>
      </c>
      <c r="D3994" s="8">
        <f t="shared" si="63"/>
        <v>44561</v>
      </c>
      <c r="E3994" t="s">
        <v>7004</v>
      </c>
      <c r="F3994">
        <v>2</v>
      </c>
      <c r="G3994" t="s">
        <v>10986</v>
      </c>
      <c r="H3994" t="s">
        <v>12270</v>
      </c>
      <c r="L3994" t="str" cm="1">
        <f t="array" ref="L3994">[1]!s_info_industry_gics(A3994,1)</f>
        <v>金融</v>
      </c>
      <c r="M3994" t="str" cm="1">
        <f t="array" ref="M3994">[1]!s_info_industry_gicscode(A3994,1)</f>
        <v>40</v>
      </c>
      <c r="N3994" t="str">
        <f>[1]!s_info_industry_gics(A3994,2)</f>
        <v>银行</v>
      </c>
      <c r="O3994" t="str">
        <f>[1]!s_info_industry_gicscode(A3994,2)</f>
        <v>4010</v>
      </c>
      <c r="P3994" cm="1">
        <f t="array" ref="P3994">[1]!s_stmnote_suppliertop5(A3994,D3994,1)</f>
        <v>0</v>
      </c>
      <c r="Q3994">
        <f>[1]!s_stmnote_suppliertop5(A3994,D3994,2)</f>
        <v>0</v>
      </c>
      <c r="R3994" cm="1">
        <f t="array" ref="R3994">[1]!s_stmnote_suppliertop5(A3994,D3994,3)</f>
        <v>0</v>
      </c>
      <c r="S3994" cm="1">
        <f t="array" ref="S3994">[1]!s_stmnote_suppliertop5(A3994,D3994,4)</f>
        <v>0</v>
      </c>
      <c r="T3994" cm="1">
        <f t="array" ref="T3994">[1]!s_stmnote_suppliertop5(A3994,D3994,5)</f>
        <v>0</v>
      </c>
      <c r="U3994" s="9">
        <f>[1]!s_stmnote_purchasetop5_pct(A3994,D3994)</f>
        <v>0</v>
      </c>
      <c r="V3994" cm="1">
        <f t="array" ref="V3994">[1]!s_stmnote_customertop5($A3994,$D3994,1)</f>
        <v>0</v>
      </c>
      <c r="W3994" cm="1">
        <f t="array" ref="W3994">[1]!s_stmnote_customertop5($A3994,$D3994,2)</f>
        <v>0</v>
      </c>
      <c r="X3994" cm="1">
        <f t="array" ref="X3994">[1]!s_stmnote_customertop5($A3994,$D3994,3)</f>
        <v>0</v>
      </c>
      <c r="Y3994" cm="1">
        <f t="array" ref="Y3994">[1]!s_stmnote_customertop5($A3994,$D3994,4)</f>
        <v>0</v>
      </c>
      <c r="Z3994" cm="1">
        <f t="array" ref="Z3994">[1]!s_stmnote_customertop5($A3994,$D3994,5)</f>
        <v>0</v>
      </c>
      <c r="AA3994" s="9">
        <f>[1]!s_stmnote_salestop5_pct(A3994,D3994)</f>
        <v>0</v>
      </c>
      <c r="AB3994" s="9">
        <f>[1]!s_fa_arturn(A3994,D3994)</f>
        <v>0</v>
      </c>
      <c r="AC3994" s="9">
        <f>[1]!fa_apturn(A3994,D3994)</f>
        <v>0</v>
      </c>
      <c r="AD3994" s="9">
        <f>[1]!s_fa_invturn(A3994,D3994)</f>
        <v>0</v>
      </c>
    </row>
    <row r="3995" spans="1:30">
      <c r="A3995">
        <v>600015</v>
      </c>
      <c r="B3995" t="s">
        <v>792</v>
      </c>
      <c r="C3995" t="s">
        <v>4347</v>
      </c>
      <c r="D3995" s="8">
        <f t="shared" si="63"/>
        <v>44561</v>
      </c>
      <c r="E3995" t="s">
        <v>7286</v>
      </c>
      <c r="F3995">
        <v>2</v>
      </c>
      <c r="G3995" t="s">
        <v>10987</v>
      </c>
      <c r="H3995" t="s">
        <v>12271</v>
      </c>
      <c r="L3995" t="str" cm="1">
        <f t="array" ref="L3995">[1]!s_info_industry_gics(A3995,1)</f>
        <v>金融</v>
      </c>
      <c r="M3995" t="str" cm="1">
        <f t="array" ref="M3995">[1]!s_info_industry_gicscode(A3995,1)</f>
        <v>40</v>
      </c>
      <c r="N3995" t="str">
        <f>[1]!s_info_industry_gics(A3995,2)</f>
        <v>银行</v>
      </c>
      <c r="O3995" t="str">
        <f>[1]!s_info_industry_gicscode(A3995,2)</f>
        <v>4010</v>
      </c>
      <c r="P3995" cm="1">
        <f t="array" ref="P3995">[1]!s_stmnote_suppliertop5(A3995,D3995,1)</f>
        <v>0</v>
      </c>
      <c r="Q3995">
        <f>[1]!s_stmnote_suppliertop5(A3995,D3995,2)</f>
        <v>0</v>
      </c>
      <c r="R3995" cm="1">
        <f t="array" ref="R3995">[1]!s_stmnote_suppliertop5(A3995,D3995,3)</f>
        <v>0</v>
      </c>
      <c r="S3995" cm="1">
        <f t="array" ref="S3995">[1]!s_stmnote_suppliertop5(A3995,D3995,4)</f>
        <v>0</v>
      </c>
      <c r="T3995" cm="1">
        <f t="array" ref="T3995">[1]!s_stmnote_suppliertop5(A3995,D3995,5)</f>
        <v>0</v>
      </c>
      <c r="U3995" s="9">
        <f>[1]!s_stmnote_purchasetop5_pct(A3995,D3995)</f>
        <v>0</v>
      </c>
      <c r="V3995" cm="1">
        <f t="array" ref="V3995">[1]!s_stmnote_customertop5($A3995,$D3995,1)</f>
        <v>0</v>
      </c>
      <c r="W3995" cm="1">
        <f t="array" ref="W3995">[1]!s_stmnote_customertop5($A3995,$D3995,2)</f>
        <v>0</v>
      </c>
      <c r="X3995" cm="1">
        <f t="array" ref="X3995">[1]!s_stmnote_customertop5($A3995,$D3995,3)</f>
        <v>0</v>
      </c>
      <c r="Y3995" cm="1">
        <f t="array" ref="Y3995">[1]!s_stmnote_customertop5($A3995,$D3995,4)</f>
        <v>0</v>
      </c>
      <c r="Z3995" cm="1">
        <f t="array" ref="Z3995">[1]!s_stmnote_customertop5($A3995,$D3995,5)</f>
        <v>0</v>
      </c>
      <c r="AA3995" s="9">
        <f>[1]!s_stmnote_salestop5_pct(A3995,D3995)</f>
        <v>0</v>
      </c>
      <c r="AB3995" s="9">
        <f>[1]!s_fa_arturn(A3995,D3995)</f>
        <v>0</v>
      </c>
      <c r="AC3995" s="9">
        <f>[1]!fa_apturn(A3995,D3995)</f>
        <v>0</v>
      </c>
      <c r="AD3995" s="9">
        <f>[1]!s_fa_invturn(A3995,D3995)</f>
        <v>0</v>
      </c>
    </row>
    <row r="3996" spans="1:30">
      <c r="A3996">
        <v>600015</v>
      </c>
      <c r="B3996" t="s">
        <v>792</v>
      </c>
      <c r="C3996" t="s">
        <v>4348</v>
      </c>
      <c r="D3996" s="8">
        <f t="shared" si="63"/>
        <v>44561</v>
      </c>
      <c r="E3996" t="s">
        <v>7224</v>
      </c>
      <c r="F3996">
        <v>2</v>
      </c>
      <c r="G3996" t="s">
        <v>10988</v>
      </c>
      <c r="H3996" t="s">
        <v>12272</v>
      </c>
      <c r="L3996" t="str" cm="1">
        <f t="array" ref="L3996">[1]!s_info_industry_gics(A3996,1)</f>
        <v>金融</v>
      </c>
      <c r="M3996" t="str" cm="1">
        <f t="array" ref="M3996">[1]!s_info_industry_gicscode(A3996,1)</f>
        <v>40</v>
      </c>
      <c r="N3996" t="str">
        <f>[1]!s_info_industry_gics(A3996,2)</f>
        <v>银行</v>
      </c>
      <c r="O3996" t="str">
        <f>[1]!s_info_industry_gicscode(A3996,2)</f>
        <v>4010</v>
      </c>
      <c r="P3996" cm="1">
        <f t="array" ref="P3996">[1]!s_stmnote_suppliertop5(A3996,D3996,1)</f>
        <v>0</v>
      </c>
      <c r="Q3996">
        <f>[1]!s_stmnote_suppliertop5(A3996,D3996,2)</f>
        <v>0</v>
      </c>
      <c r="R3996" cm="1">
        <f t="array" ref="R3996">[1]!s_stmnote_suppliertop5(A3996,D3996,3)</f>
        <v>0</v>
      </c>
      <c r="S3996" cm="1">
        <f t="array" ref="S3996">[1]!s_stmnote_suppliertop5(A3996,D3996,4)</f>
        <v>0</v>
      </c>
      <c r="T3996" cm="1">
        <f t="array" ref="T3996">[1]!s_stmnote_suppliertop5(A3996,D3996,5)</f>
        <v>0</v>
      </c>
      <c r="U3996" s="9">
        <f>[1]!s_stmnote_purchasetop5_pct(A3996,D3996)</f>
        <v>0</v>
      </c>
      <c r="V3996" cm="1">
        <f t="array" ref="V3996">[1]!s_stmnote_customertop5($A3996,$D3996,1)</f>
        <v>0</v>
      </c>
      <c r="W3996" cm="1">
        <f t="array" ref="W3996">[1]!s_stmnote_customertop5($A3996,$D3996,2)</f>
        <v>0</v>
      </c>
      <c r="X3996" cm="1">
        <f t="array" ref="X3996">[1]!s_stmnote_customertop5($A3996,$D3996,3)</f>
        <v>0</v>
      </c>
      <c r="Y3996" cm="1">
        <f t="array" ref="Y3996">[1]!s_stmnote_customertop5($A3996,$D3996,4)</f>
        <v>0</v>
      </c>
      <c r="Z3996" cm="1">
        <f t="array" ref="Z3996">[1]!s_stmnote_customertop5($A3996,$D3996,5)</f>
        <v>0</v>
      </c>
      <c r="AA3996" s="9">
        <f>[1]!s_stmnote_salestop5_pct(A3996,D3996)</f>
        <v>0</v>
      </c>
      <c r="AB3996" s="9">
        <f>[1]!s_fa_arturn(A3996,D3996)</f>
        <v>0</v>
      </c>
      <c r="AC3996" s="9">
        <f>[1]!fa_apturn(A3996,D3996)</f>
        <v>0</v>
      </c>
      <c r="AD3996" s="9">
        <f>[1]!s_fa_invturn(A3996,D3996)</f>
        <v>0</v>
      </c>
    </row>
    <row r="3997" spans="1:30">
      <c r="A3997">
        <v>600015</v>
      </c>
      <c r="B3997" t="s">
        <v>792</v>
      </c>
      <c r="C3997" t="s">
        <v>4349</v>
      </c>
      <c r="D3997" s="8">
        <f t="shared" si="63"/>
        <v>44926</v>
      </c>
      <c r="E3997" t="s">
        <v>7015</v>
      </c>
      <c r="F3997">
        <v>2</v>
      </c>
      <c r="G3997" t="s">
        <v>10989</v>
      </c>
      <c r="H3997" t="s">
        <v>12273</v>
      </c>
      <c r="L3997" t="str" cm="1">
        <f t="array" ref="L3997">[1]!s_info_industry_gics(A3997,1)</f>
        <v>金融</v>
      </c>
      <c r="M3997" t="str" cm="1">
        <f t="array" ref="M3997">[1]!s_info_industry_gicscode(A3997,1)</f>
        <v>40</v>
      </c>
      <c r="N3997" t="str">
        <f>[1]!s_info_industry_gics(A3997,2)</f>
        <v>银行</v>
      </c>
      <c r="O3997" t="str">
        <f>[1]!s_info_industry_gicscode(A3997,2)</f>
        <v>4010</v>
      </c>
      <c r="P3997" cm="1">
        <f t="array" ref="P3997">[1]!s_stmnote_suppliertop5(A3997,D3997,1)</f>
        <v>0</v>
      </c>
      <c r="Q3997">
        <f>[1]!s_stmnote_suppliertop5(A3997,D3997,2)</f>
        <v>0</v>
      </c>
      <c r="R3997" cm="1">
        <f t="array" ref="R3997">[1]!s_stmnote_suppliertop5(A3997,D3997,3)</f>
        <v>0</v>
      </c>
      <c r="S3997" cm="1">
        <f t="array" ref="S3997">[1]!s_stmnote_suppliertop5(A3997,D3997,4)</f>
        <v>0</v>
      </c>
      <c r="T3997" cm="1">
        <f t="array" ref="T3997">[1]!s_stmnote_suppliertop5(A3997,D3997,5)</f>
        <v>0</v>
      </c>
      <c r="U3997" s="9">
        <f>[1]!s_stmnote_purchasetop5_pct(A3997,D3997)</f>
        <v>0</v>
      </c>
      <c r="V3997" cm="1">
        <f t="array" ref="V3997">[1]!s_stmnote_customertop5($A3997,$D3997,1)</f>
        <v>0</v>
      </c>
      <c r="W3997" cm="1">
        <f t="array" ref="W3997">[1]!s_stmnote_customertop5($A3997,$D3997,2)</f>
        <v>0</v>
      </c>
      <c r="X3997" cm="1">
        <f t="array" ref="X3997">[1]!s_stmnote_customertop5($A3997,$D3997,3)</f>
        <v>0</v>
      </c>
      <c r="Y3997" cm="1">
        <f t="array" ref="Y3997">[1]!s_stmnote_customertop5($A3997,$D3997,4)</f>
        <v>0</v>
      </c>
      <c r="Z3997" cm="1">
        <f t="array" ref="Z3997">[1]!s_stmnote_customertop5($A3997,$D3997,5)</f>
        <v>0</v>
      </c>
      <c r="AA3997" s="9">
        <f>[1]!s_stmnote_salestop5_pct(A3997,D3997)</f>
        <v>0</v>
      </c>
      <c r="AB3997" s="9">
        <f>[1]!s_fa_arturn(A3997,D3997)</f>
        <v>0</v>
      </c>
      <c r="AC3997" s="9">
        <f>[1]!fa_apturn(A3997,D3997)</f>
        <v>0</v>
      </c>
      <c r="AD3997" s="9">
        <f>[1]!s_fa_invturn(A3997,D3997)</f>
        <v>0</v>
      </c>
    </row>
    <row r="3998" spans="1:30">
      <c r="A3998">
        <v>600015</v>
      </c>
      <c r="B3998" t="s">
        <v>792</v>
      </c>
      <c r="C3998" t="s">
        <v>4350</v>
      </c>
      <c r="D3998" s="8">
        <f t="shared" si="63"/>
        <v>45291</v>
      </c>
      <c r="E3998" t="s">
        <v>7073</v>
      </c>
      <c r="F3998">
        <v>1</v>
      </c>
      <c r="G3998" t="s">
        <v>9140</v>
      </c>
      <c r="L3998" t="str" cm="1">
        <f t="array" ref="L3998">[1]!s_info_industry_gics(A3998,1)</f>
        <v>金融</v>
      </c>
      <c r="M3998" t="str" cm="1">
        <f t="array" ref="M3998">[1]!s_info_industry_gicscode(A3998,1)</f>
        <v>40</v>
      </c>
      <c r="N3998" t="str">
        <f>[1]!s_info_industry_gics(A3998,2)</f>
        <v>银行</v>
      </c>
      <c r="O3998" t="str">
        <f>[1]!s_info_industry_gicscode(A3998,2)</f>
        <v>4010</v>
      </c>
      <c r="P3998" cm="1">
        <f t="array" ref="P3998">[1]!s_stmnote_suppliertop5(A3998,D3998,1)</f>
        <v>0</v>
      </c>
      <c r="Q3998">
        <f>[1]!s_stmnote_suppliertop5(A3998,D3998,2)</f>
        <v>0</v>
      </c>
      <c r="R3998" cm="1">
        <f t="array" ref="R3998">[1]!s_stmnote_suppliertop5(A3998,D3998,3)</f>
        <v>0</v>
      </c>
      <c r="S3998" cm="1">
        <f t="array" ref="S3998">[1]!s_stmnote_suppliertop5(A3998,D3998,4)</f>
        <v>0</v>
      </c>
      <c r="T3998" cm="1">
        <f t="array" ref="T3998">[1]!s_stmnote_suppliertop5(A3998,D3998,5)</f>
        <v>0</v>
      </c>
      <c r="U3998" s="9">
        <f>[1]!s_stmnote_purchasetop5_pct(A3998,D3998)</f>
        <v>0</v>
      </c>
      <c r="V3998" cm="1">
        <f t="array" ref="V3998">[1]!s_stmnote_customertop5($A3998,$D3998,1)</f>
        <v>0</v>
      </c>
      <c r="W3998" cm="1">
        <f t="array" ref="W3998">[1]!s_stmnote_customertop5($A3998,$D3998,2)</f>
        <v>0</v>
      </c>
      <c r="X3998" cm="1">
        <f t="array" ref="X3998">[1]!s_stmnote_customertop5($A3998,$D3998,3)</f>
        <v>0</v>
      </c>
      <c r="Y3998" cm="1">
        <f t="array" ref="Y3998">[1]!s_stmnote_customertop5($A3998,$D3998,4)</f>
        <v>0</v>
      </c>
      <c r="Z3998" cm="1">
        <f t="array" ref="Z3998">[1]!s_stmnote_customertop5($A3998,$D3998,5)</f>
        <v>0</v>
      </c>
      <c r="AA3998" s="9">
        <f>[1]!s_stmnote_salestop5_pct(A3998,D3998)</f>
        <v>0</v>
      </c>
      <c r="AB3998" s="9">
        <f>[1]!s_fa_arturn(A3998,D3998)</f>
        <v>0</v>
      </c>
      <c r="AC3998" s="9">
        <f>[1]!fa_apturn(A3998,D3998)</f>
        <v>0</v>
      </c>
      <c r="AD3998" s="9">
        <f>[1]!s_fa_invturn(A3998,D3998)</f>
        <v>0</v>
      </c>
    </row>
    <row r="3999" spans="1:30">
      <c r="A3999">
        <v>600015</v>
      </c>
      <c r="B3999" t="s">
        <v>792</v>
      </c>
      <c r="C3999" t="s">
        <v>4351</v>
      </c>
      <c r="D3999" s="8">
        <f t="shared" si="63"/>
        <v>45657</v>
      </c>
      <c r="E3999" t="s">
        <v>7665</v>
      </c>
      <c r="F3999">
        <v>1</v>
      </c>
      <c r="G3999" t="s">
        <v>10990</v>
      </c>
      <c r="L3999" t="str" cm="1">
        <f t="array" ref="L3999">[1]!s_info_industry_gics(A3999,1)</f>
        <v>金融</v>
      </c>
      <c r="M3999" t="str" cm="1">
        <f t="array" ref="M3999">[1]!s_info_industry_gicscode(A3999,1)</f>
        <v>40</v>
      </c>
      <c r="N3999" t="str">
        <f>[1]!s_info_industry_gics(A3999,2)</f>
        <v>银行</v>
      </c>
      <c r="O3999" t="str">
        <f>[1]!s_info_industry_gicscode(A3999,2)</f>
        <v>4010</v>
      </c>
      <c r="P3999" cm="1">
        <f t="array" ref="P3999">[1]!s_stmnote_suppliertop5(A3999,D3999,1)</f>
        <v>0</v>
      </c>
      <c r="Q3999">
        <f>[1]!s_stmnote_suppliertop5(A3999,D3999,2)</f>
        <v>0</v>
      </c>
      <c r="R3999" cm="1">
        <f t="array" ref="R3999">[1]!s_stmnote_suppliertop5(A3999,D3999,3)</f>
        <v>0</v>
      </c>
      <c r="S3999" cm="1">
        <f t="array" ref="S3999">[1]!s_stmnote_suppliertop5(A3999,D3999,4)</f>
        <v>0</v>
      </c>
      <c r="T3999" cm="1">
        <f t="array" ref="T3999">[1]!s_stmnote_suppliertop5(A3999,D3999,5)</f>
        <v>0</v>
      </c>
      <c r="U3999" s="9">
        <f>[1]!s_stmnote_purchasetop5_pct(A3999,D3999)</f>
        <v>0</v>
      </c>
      <c r="V3999" cm="1">
        <f t="array" ref="V3999">[1]!s_stmnote_customertop5($A3999,$D3999,1)</f>
        <v>0</v>
      </c>
      <c r="W3999" cm="1">
        <f t="array" ref="W3999">[1]!s_stmnote_customertop5($A3999,$D3999,2)</f>
        <v>0</v>
      </c>
      <c r="X3999" cm="1">
        <f t="array" ref="X3999">[1]!s_stmnote_customertop5($A3999,$D3999,3)</f>
        <v>0</v>
      </c>
      <c r="Y3999" cm="1">
        <f t="array" ref="Y3999">[1]!s_stmnote_customertop5($A3999,$D3999,4)</f>
        <v>0</v>
      </c>
      <c r="Z3999" cm="1">
        <f t="array" ref="Z3999">[1]!s_stmnote_customertop5($A3999,$D3999,5)</f>
        <v>0</v>
      </c>
      <c r="AA3999" s="9">
        <f>[1]!s_stmnote_salestop5_pct(A3999,D3999)</f>
        <v>0</v>
      </c>
      <c r="AB3999" s="9">
        <f>[1]!s_fa_arturn(A3999,D3999)</f>
        <v>0</v>
      </c>
      <c r="AC3999" s="9">
        <f>[1]!fa_apturn(A3999,D3999)</f>
        <v>0</v>
      </c>
      <c r="AD3999" s="9">
        <f>[1]!s_fa_invturn(A3999,D3999)</f>
        <v>0</v>
      </c>
    </row>
    <row r="4000" spans="1:30">
      <c r="A4000">
        <v>600016</v>
      </c>
      <c r="B4000" t="s">
        <v>793</v>
      </c>
      <c r="C4000" t="s">
        <v>4352</v>
      </c>
      <c r="D4000" s="8">
        <f t="shared" si="63"/>
        <v>44561</v>
      </c>
      <c r="E4000" t="s">
        <v>7095</v>
      </c>
      <c r="F4000">
        <v>2</v>
      </c>
      <c r="G4000" t="s">
        <v>10991</v>
      </c>
      <c r="H4000" t="s">
        <v>12274</v>
      </c>
      <c r="L4000" t="str" cm="1">
        <f t="array" ref="L4000">[1]!s_info_industry_gics(A4000,1)</f>
        <v>金融</v>
      </c>
      <c r="M4000" t="str" cm="1">
        <f t="array" ref="M4000">[1]!s_info_industry_gicscode(A4000,1)</f>
        <v>40</v>
      </c>
      <c r="N4000" t="str">
        <f>[1]!s_info_industry_gics(A4000,2)</f>
        <v>银行</v>
      </c>
      <c r="O4000" t="str">
        <f>[1]!s_info_industry_gicscode(A4000,2)</f>
        <v>4010</v>
      </c>
      <c r="P4000" cm="1">
        <f t="array" ref="P4000">[1]!s_stmnote_suppliertop5(A4000,D4000,1)</f>
        <v>0</v>
      </c>
      <c r="Q4000">
        <f>[1]!s_stmnote_suppliertop5(A4000,D4000,2)</f>
        <v>0</v>
      </c>
      <c r="R4000" cm="1">
        <f t="array" ref="R4000">[1]!s_stmnote_suppliertop5(A4000,D4000,3)</f>
        <v>0</v>
      </c>
      <c r="S4000" cm="1">
        <f t="array" ref="S4000">[1]!s_stmnote_suppliertop5(A4000,D4000,4)</f>
        <v>0</v>
      </c>
      <c r="T4000" cm="1">
        <f t="array" ref="T4000">[1]!s_stmnote_suppliertop5(A4000,D4000,5)</f>
        <v>0</v>
      </c>
      <c r="U4000" s="9">
        <f>[1]!s_stmnote_purchasetop5_pct(A4000,D4000)</f>
        <v>0</v>
      </c>
      <c r="V4000" cm="1">
        <f t="array" ref="V4000">[1]!s_stmnote_customertop5($A4000,$D4000,1)</f>
        <v>0</v>
      </c>
      <c r="W4000" cm="1">
        <f t="array" ref="W4000">[1]!s_stmnote_customertop5($A4000,$D4000,2)</f>
        <v>0</v>
      </c>
      <c r="X4000" cm="1">
        <f t="array" ref="X4000">[1]!s_stmnote_customertop5($A4000,$D4000,3)</f>
        <v>0</v>
      </c>
      <c r="Y4000" cm="1">
        <f t="array" ref="Y4000">[1]!s_stmnote_customertop5($A4000,$D4000,4)</f>
        <v>0</v>
      </c>
      <c r="Z4000" cm="1">
        <f t="array" ref="Z4000">[1]!s_stmnote_customertop5($A4000,$D4000,5)</f>
        <v>0</v>
      </c>
      <c r="AA4000" s="9">
        <f>[1]!s_stmnote_salestop5_pct(A4000,D4000)</f>
        <v>0</v>
      </c>
      <c r="AB4000" s="9">
        <f>[1]!s_fa_arturn(A4000,D4000)</f>
        <v>0</v>
      </c>
      <c r="AC4000" s="9">
        <f>[1]!fa_apturn(A4000,D4000)</f>
        <v>0</v>
      </c>
      <c r="AD4000" s="9">
        <f>[1]!s_fa_invturn(A4000,D4000)</f>
        <v>0</v>
      </c>
    </row>
    <row r="4001" spans="1:30">
      <c r="A4001">
        <v>600016</v>
      </c>
      <c r="B4001" t="s">
        <v>793</v>
      </c>
      <c r="C4001" t="s">
        <v>4353</v>
      </c>
      <c r="D4001" s="8">
        <f t="shared" si="63"/>
        <v>44561</v>
      </c>
      <c r="E4001" t="s">
        <v>7286</v>
      </c>
      <c r="F4001">
        <v>1</v>
      </c>
      <c r="G4001" t="s">
        <v>9141</v>
      </c>
      <c r="L4001" t="str" cm="1">
        <f t="array" ref="L4001">[1]!s_info_industry_gics(A4001,1)</f>
        <v>金融</v>
      </c>
      <c r="M4001" t="str" cm="1">
        <f t="array" ref="M4001">[1]!s_info_industry_gicscode(A4001,1)</f>
        <v>40</v>
      </c>
      <c r="N4001" t="str">
        <f>[1]!s_info_industry_gics(A4001,2)</f>
        <v>银行</v>
      </c>
      <c r="O4001" t="str">
        <f>[1]!s_info_industry_gicscode(A4001,2)</f>
        <v>4010</v>
      </c>
      <c r="P4001" cm="1">
        <f t="array" ref="P4001">[1]!s_stmnote_suppliertop5(A4001,D4001,1)</f>
        <v>0</v>
      </c>
      <c r="Q4001">
        <f>[1]!s_stmnote_suppliertop5(A4001,D4001,2)</f>
        <v>0</v>
      </c>
      <c r="R4001" cm="1">
        <f t="array" ref="R4001">[1]!s_stmnote_suppliertop5(A4001,D4001,3)</f>
        <v>0</v>
      </c>
      <c r="S4001" cm="1">
        <f t="array" ref="S4001">[1]!s_stmnote_suppliertop5(A4001,D4001,4)</f>
        <v>0</v>
      </c>
      <c r="T4001" cm="1">
        <f t="array" ref="T4001">[1]!s_stmnote_suppliertop5(A4001,D4001,5)</f>
        <v>0</v>
      </c>
      <c r="U4001" s="9">
        <f>[1]!s_stmnote_purchasetop5_pct(A4001,D4001)</f>
        <v>0</v>
      </c>
      <c r="V4001" cm="1">
        <f t="array" ref="V4001">[1]!s_stmnote_customertop5($A4001,$D4001,1)</f>
        <v>0</v>
      </c>
      <c r="W4001" cm="1">
        <f t="array" ref="W4001">[1]!s_stmnote_customertop5($A4001,$D4001,2)</f>
        <v>0</v>
      </c>
      <c r="X4001" cm="1">
        <f t="array" ref="X4001">[1]!s_stmnote_customertop5($A4001,$D4001,3)</f>
        <v>0</v>
      </c>
      <c r="Y4001" cm="1">
        <f t="array" ref="Y4001">[1]!s_stmnote_customertop5($A4001,$D4001,4)</f>
        <v>0</v>
      </c>
      <c r="Z4001" cm="1">
        <f t="array" ref="Z4001">[1]!s_stmnote_customertop5($A4001,$D4001,5)</f>
        <v>0</v>
      </c>
      <c r="AA4001" s="9">
        <f>[1]!s_stmnote_salestop5_pct(A4001,D4001)</f>
        <v>0</v>
      </c>
      <c r="AB4001" s="9">
        <f>[1]!s_fa_arturn(A4001,D4001)</f>
        <v>0</v>
      </c>
      <c r="AC4001" s="9">
        <f>[1]!fa_apturn(A4001,D4001)</f>
        <v>0</v>
      </c>
      <c r="AD4001" s="9">
        <f>[1]!s_fa_invturn(A4001,D4001)</f>
        <v>0</v>
      </c>
    </row>
    <row r="4002" spans="1:30">
      <c r="A4002">
        <v>600016</v>
      </c>
      <c r="B4002" t="s">
        <v>793</v>
      </c>
      <c r="C4002" t="s">
        <v>4354</v>
      </c>
      <c r="D4002" s="8">
        <f t="shared" si="63"/>
        <v>44561</v>
      </c>
      <c r="E4002" t="s">
        <v>7764</v>
      </c>
      <c r="F4002">
        <v>1</v>
      </c>
      <c r="G4002" t="s">
        <v>10992</v>
      </c>
      <c r="L4002" t="str" cm="1">
        <f t="array" ref="L4002">[1]!s_info_industry_gics(A4002,1)</f>
        <v>金融</v>
      </c>
      <c r="M4002" t="str" cm="1">
        <f t="array" ref="M4002">[1]!s_info_industry_gicscode(A4002,1)</f>
        <v>40</v>
      </c>
      <c r="N4002" t="str">
        <f>[1]!s_info_industry_gics(A4002,2)</f>
        <v>银行</v>
      </c>
      <c r="O4002" t="str">
        <f>[1]!s_info_industry_gicscode(A4002,2)</f>
        <v>4010</v>
      </c>
      <c r="P4002" cm="1">
        <f t="array" ref="P4002">[1]!s_stmnote_suppliertop5(A4002,D4002,1)</f>
        <v>0</v>
      </c>
      <c r="Q4002">
        <f>[1]!s_stmnote_suppliertop5(A4002,D4002,2)</f>
        <v>0</v>
      </c>
      <c r="R4002" cm="1">
        <f t="array" ref="R4002">[1]!s_stmnote_suppliertop5(A4002,D4002,3)</f>
        <v>0</v>
      </c>
      <c r="S4002" cm="1">
        <f t="array" ref="S4002">[1]!s_stmnote_suppliertop5(A4002,D4002,4)</f>
        <v>0</v>
      </c>
      <c r="T4002" cm="1">
        <f t="array" ref="T4002">[1]!s_stmnote_suppliertop5(A4002,D4002,5)</f>
        <v>0</v>
      </c>
      <c r="U4002" s="9">
        <f>[1]!s_stmnote_purchasetop5_pct(A4002,D4002)</f>
        <v>0</v>
      </c>
      <c r="V4002" cm="1">
        <f t="array" ref="V4002">[1]!s_stmnote_customertop5($A4002,$D4002,1)</f>
        <v>0</v>
      </c>
      <c r="W4002" cm="1">
        <f t="array" ref="W4002">[1]!s_stmnote_customertop5($A4002,$D4002,2)</f>
        <v>0</v>
      </c>
      <c r="X4002" cm="1">
        <f t="array" ref="X4002">[1]!s_stmnote_customertop5($A4002,$D4002,3)</f>
        <v>0</v>
      </c>
      <c r="Y4002" cm="1">
        <f t="array" ref="Y4002">[1]!s_stmnote_customertop5($A4002,$D4002,4)</f>
        <v>0</v>
      </c>
      <c r="Z4002" cm="1">
        <f t="array" ref="Z4002">[1]!s_stmnote_customertop5($A4002,$D4002,5)</f>
        <v>0</v>
      </c>
      <c r="AA4002" s="9">
        <f>[1]!s_stmnote_salestop5_pct(A4002,D4002)</f>
        <v>0</v>
      </c>
      <c r="AB4002" s="9">
        <f>[1]!s_fa_arturn(A4002,D4002)</f>
        <v>0</v>
      </c>
      <c r="AC4002" s="9">
        <f>[1]!fa_apturn(A4002,D4002)</f>
        <v>0</v>
      </c>
      <c r="AD4002" s="9">
        <f>[1]!s_fa_invturn(A4002,D4002)</f>
        <v>0</v>
      </c>
    </row>
    <row r="4003" spans="1:30">
      <c r="A4003">
        <v>600016</v>
      </c>
      <c r="B4003" t="s">
        <v>793</v>
      </c>
      <c r="C4003" t="s">
        <v>4355</v>
      </c>
      <c r="D4003" s="8">
        <f t="shared" si="63"/>
        <v>44561</v>
      </c>
      <c r="E4003" t="s">
        <v>7060</v>
      </c>
      <c r="F4003">
        <v>2</v>
      </c>
      <c r="G4003" t="s">
        <v>10993</v>
      </c>
      <c r="H4003" t="s">
        <v>10997</v>
      </c>
      <c r="L4003" t="str" cm="1">
        <f t="array" ref="L4003">[1]!s_info_industry_gics(A4003,1)</f>
        <v>金融</v>
      </c>
      <c r="M4003" t="str" cm="1">
        <f t="array" ref="M4003">[1]!s_info_industry_gicscode(A4003,1)</f>
        <v>40</v>
      </c>
      <c r="N4003" t="str">
        <f>[1]!s_info_industry_gics(A4003,2)</f>
        <v>银行</v>
      </c>
      <c r="O4003" t="str">
        <f>[1]!s_info_industry_gicscode(A4003,2)</f>
        <v>4010</v>
      </c>
      <c r="P4003" cm="1">
        <f t="array" ref="P4003">[1]!s_stmnote_suppliertop5(A4003,D4003,1)</f>
        <v>0</v>
      </c>
      <c r="Q4003">
        <f>[1]!s_stmnote_suppliertop5(A4003,D4003,2)</f>
        <v>0</v>
      </c>
      <c r="R4003" cm="1">
        <f t="array" ref="R4003">[1]!s_stmnote_suppliertop5(A4003,D4003,3)</f>
        <v>0</v>
      </c>
      <c r="S4003" cm="1">
        <f t="array" ref="S4003">[1]!s_stmnote_suppliertop5(A4003,D4003,4)</f>
        <v>0</v>
      </c>
      <c r="T4003" cm="1">
        <f t="array" ref="T4003">[1]!s_stmnote_suppliertop5(A4003,D4003,5)</f>
        <v>0</v>
      </c>
      <c r="U4003" s="9">
        <f>[1]!s_stmnote_purchasetop5_pct(A4003,D4003)</f>
        <v>0</v>
      </c>
      <c r="V4003" cm="1">
        <f t="array" ref="V4003">[1]!s_stmnote_customertop5($A4003,$D4003,1)</f>
        <v>0</v>
      </c>
      <c r="W4003" cm="1">
        <f t="array" ref="W4003">[1]!s_stmnote_customertop5($A4003,$D4003,2)</f>
        <v>0</v>
      </c>
      <c r="X4003" cm="1">
        <f t="array" ref="X4003">[1]!s_stmnote_customertop5($A4003,$D4003,3)</f>
        <v>0</v>
      </c>
      <c r="Y4003" cm="1">
        <f t="array" ref="Y4003">[1]!s_stmnote_customertop5($A4003,$D4003,4)</f>
        <v>0</v>
      </c>
      <c r="Z4003" cm="1">
        <f t="array" ref="Z4003">[1]!s_stmnote_customertop5($A4003,$D4003,5)</f>
        <v>0</v>
      </c>
      <c r="AA4003" s="9">
        <f>[1]!s_stmnote_salestop5_pct(A4003,D4003)</f>
        <v>0</v>
      </c>
      <c r="AB4003" s="9">
        <f>[1]!s_fa_arturn(A4003,D4003)</f>
        <v>0</v>
      </c>
      <c r="AC4003" s="9">
        <f>[1]!fa_apturn(A4003,D4003)</f>
        <v>0</v>
      </c>
      <c r="AD4003" s="9">
        <f>[1]!s_fa_invturn(A4003,D4003)</f>
        <v>0</v>
      </c>
    </row>
    <row r="4004" spans="1:30">
      <c r="A4004">
        <v>600016</v>
      </c>
      <c r="B4004" t="s">
        <v>793</v>
      </c>
      <c r="C4004" t="s">
        <v>4356</v>
      </c>
      <c r="D4004" s="8">
        <f t="shared" si="63"/>
        <v>44561</v>
      </c>
      <c r="E4004" t="s">
        <v>7240</v>
      </c>
      <c r="F4004">
        <v>1</v>
      </c>
      <c r="G4004" t="s">
        <v>10994</v>
      </c>
      <c r="L4004" t="str" cm="1">
        <f t="array" ref="L4004">[1]!s_info_industry_gics(A4004,1)</f>
        <v>金融</v>
      </c>
      <c r="M4004" t="str" cm="1">
        <f t="array" ref="M4004">[1]!s_info_industry_gicscode(A4004,1)</f>
        <v>40</v>
      </c>
      <c r="N4004" t="str">
        <f>[1]!s_info_industry_gics(A4004,2)</f>
        <v>银行</v>
      </c>
      <c r="O4004" t="str">
        <f>[1]!s_info_industry_gicscode(A4004,2)</f>
        <v>4010</v>
      </c>
      <c r="P4004" cm="1">
        <f t="array" ref="P4004">[1]!s_stmnote_suppliertop5(A4004,D4004,1)</f>
        <v>0</v>
      </c>
      <c r="Q4004">
        <f>[1]!s_stmnote_suppliertop5(A4004,D4004,2)</f>
        <v>0</v>
      </c>
      <c r="R4004" cm="1">
        <f t="array" ref="R4004">[1]!s_stmnote_suppliertop5(A4004,D4004,3)</f>
        <v>0</v>
      </c>
      <c r="S4004" cm="1">
        <f t="array" ref="S4004">[1]!s_stmnote_suppliertop5(A4004,D4004,4)</f>
        <v>0</v>
      </c>
      <c r="T4004" cm="1">
        <f t="array" ref="T4004">[1]!s_stmnote_suppliertop5(A4004,D4004,5)</f>
        <v>0</v>
      </c>
      <c r="U4004" s="9">
        <f>[1]!s_stmnote_purchasetop5_pct(A4004,D4004)</f>
        <v>0</v>
      </c>
      <c r="V4004" cm="1">
        <f t="array" ref="V4004">[1]!s_stmnote_customertop5($A4004,$D4004,1)</f>
        <v>0</v>
      </c>
      <c r="W4004" cm="1">
        <f t="array" ref="W4004">[1]!s_stmnote_customertop5($A4004,$D4004,2)</f>
        <v>0</v>
      </c>
      <c r="X4004" cm="1">
        <f t="array" ref="X4004">[1]!s_stmnote_customertop5($A4004,$D4004,3)</f>
        <v>0</v>
      </c>
      <c r="Y4004" cm="1">
        <f t="array" ref="Y4004">[1]!s_stmnote_customertop5($A4004,$D4004,4)</f>
        <v>0</v>
      </c>
      <c r="Z4004" cm="1">
        <f t="array" ref="Z4004">[1]!s_stmnote_customertop5($A4004,$D4004,5)</f>
        <v>0</v>
      </c>
      <c r="AA4004" s="9">
        <f>[1]!s_stmnote_salestop5_pct(A4004,D4004)</f>
        <v>0</v>
      </c>
      <c r="AB4004" s="9">
        <f>[1]!s_fa_arturn(A4004,D4004)</f>
        <v>0</v>
      </c>
      <c r="AC4004" s="9">
        <f>[1]!fa_apturn(A4004,D4004)</f>
        <v>0</v>
      </c>
      <c r="AD4004" s="9">
        <f>[1]!s_fa_invturn(A4004,D4004)</f>
        <v>0</v>
      </c>
    </row>
    <row r="4005" spans="1:30">
      <c r="A4005">
        <v>600016</v>
      </c>
      <c r="B4005" t="s">
        <v>793</v>
      </c>
      <c r="C4005" t="s">
        <v>4357</v>
      </c>
      <c r="D4005" s="8">
        <f t="shared" si="63"/>
        <v>44926</v>
      </c>
      <c r="E4005" t="s">
        <v>7171</v>
      </c>
      <c r="F4005">
        <v>2</v>
      </c>
      <c r="G4005" t="s">
        <v>10995</v>
      </c>
      <c r="H4005" t="s">
        <v>12275</v>
      </c>
      <c r="L4005" t="str" cm="1">
        <f t="array" ref="L4005">[1]!s_info_industry_gics(A4005,1)</f>
        <v>金融</v>
      </c>
      <c r="M4005" t="str" cm="1">
        <f t="array" ref="M4005">[1]!s_info_industry_gicscode(A4005,1)</f>
        <v>40</v>
      </c>
      <c r="N4005" t="str">
        <f>[1]!s_info_industry_gics(A4005,2)</f>
        <v>银行</v>
      </c>
      <c r="O4005" t="str">
        <f>[1]!s_info_industry_gicscode(A4005,2)</f>
        <v>4010</v>
      </c>
      <c r="P4005" cm="1">
        <f t="array" ref="P4005">[1]!s_stmnote_suppliertop5(A4005,D4005,1)</f>
        <v>0</v>
      </c>
      <c r="Q4005">
        <f>[1]!s_stmnote_suppliertop5(A4005,D4005,2)</f>
        <v>0</v>
      </c>
      <c r="R4005" cm="1">
        <f t="array" ref="R4005">[1]!s_stmnote_suppliertop5(A4005,D4005,3)</f>
        <v>0</v>
      </c>
      <c r="S4005" cm="1">
        <f t="array" ref="S4005">[1]!s_stmnote_suppliertop5(A4005,D4005,4)</f>
        <v>0</v>
      </c>
      <c r="T4005" cm="1">
        <f t="array" ref="T4005">[1]!s_stmnote_suppliertop5(A4005,D4005,5)</f>
        <v>0</v>
      </c>
      <c r="U4005" s="9">
        <f>[1]!s_stmnote_purchasetop5_pct(A4005,D4005)</f>
        <v>0</v>
      </c>
      <c r="V4005" cm="1">
        <f t="array" ref="V4005">[1]!s_stmnote_customertop5($A4005,$D4005,1)</f>
        <v>0</v>
      </c>
      <c r="W4005" cm="1">
        <f t="array" ref="W4005">[1]!s_stmnote_customertop5($A4005,$D4005,2)</f>
        <v>0</v>
      </c>
      <c r="X4005" cm="1">
        <f t="array" ref="X4005">[1]!s_stmnote_customertop5($A4005,$D4005,3)</f>
        <v>0</v>
      </c>
      <c r="Y4005" cm="1">
        <f t="array" ref="Y4005">[1]!s_stmnote_customertop5($A4005,$D4005,4)</f>
        <v>0</v>
      </c>
      <c r="Z4005" cm="1">
        <f t="array" ref="Z4005">[1]!s_stmnote_customertop5($A4005,$D4005,5)</f>
        <v>0</v>
      </c>
      <c r="AA4005" s="9">
        <f>[1]!s_stmnote_salestop5_pct(A4005,D4005)</f>
        <v>0</v>
      </c>
      <c r="AB4005" s="9">
        <f>[1]!s_fa_arturn(A4005,D4005)</f>
        <v>0</v>
      </c>
      <c r="AC4005" s="9">
        <f>[1]!fa_apturn(A4005,D4005)</f>
        <v>0</v>
      </c>
      <c r="AD4005" s="9">
        <f>[1]!s_fa_invturn(A4005,D4005)</f>
        <v>0</v>
      </c>
    </row>
    <row r="4006" spans="1:30">
      <c r="A4006">
        <v>600016</v>
      </c>
      <c r="B4006" t="s">
        <v>793</v>
      </c>
      <c r="C4006" t="s">
        <v>4358</v>
      </c>
      <c r="D4006" s="8">
        <f t="shared" si="63"/>
        <v>44926</v>
      </c>
      <c r="E4006" t="s">
        <v>7135</v>
      </c>
      <c r="F4006">
        <v>1</v>
      </c>
      <c r="G4006" t="s">
        <v>9142</v>
      </c>
      <c r="L4006" t="str" cm="1">
        <f t="array" ref="L4006">[1]!s_info_industry_gics(A4006,1)</f>
        <v>金融</v>
      </c>
      <c r="M4006" t="str" cm="1">
        <f t="array" ref="M4006">[1]!s_info_industry_gicscode(A4006,1)</f>
        <v>40</v>
      </c>
      <c r="N4006" t="str">
        <f>[1]!s_info_industry_gics(A4006,2)</f>
        <v>银行</v>
      </c>
      <c r="O4006" t="str">
        <f>[1]!s_info_industry_gicscode(A4006,2)</f>
        <v>4010</v>
      </c>
      <c r="P4006" cm="1">
        <f t="array" ref="P4006">[1]!s_stmnote_suppliertop5(A4006,D4006,1)</f>
        <v>0</v>
      </c>
      <c r="Q4006">
        <f>[1]!s_stmnote_suppliertop5(A4006,D4006,2)</f>
        <v>0</v>
      </c>
      <c r="R4006" cm="1">
        <f t="array" ref="R4006">[1]!s_stmnote_suppliertop5(A4006,D4006,3)</f>
        <v>0</v>
      </c>
      <c r="S4006" cm="1">
        <f t="array" ref="S4006">[1]!s_stmnote_suppliertop5(A4006,D4006,4)</f>
        <v>0</v>
      </c>
      <c r="T4006" cm="1">
        <f t="array" ref="T4006">[1]!s_stmnote_suppliertop5(A4006,D4006,5)</f>
        <v>0</v>
      </c>
      <c r="U4006" s="9">
        <f>[1]!s_stmnote_purchasetop5_pct(A4006,D4006)</f>
        <v>0</v>
      </c>
      <c r="V4006" cm="1">
        <f t="array" ref="V4006">[1]!s_stmnote_customertop5($A4006,$D4006,1)</f>
        <v>0</v>
      </c>
      <c r="W4006" cm="1">
        <f t="array" ref="W4006">[1]!s_stmnote_customertop5($A4006,$D4006,2)</f>
        <v>0</v>
      </c>
      <c r="X4006" cm="1">
        <f t="array" ref="X4006">[1]!s_stmnote_customertop5($A4006,$D4006,3)</f>
        <v>0</v>
      </c>
      <c r="Y4006" cm="1">
        <f t="array" ref="Y4006">[1]!s_stmnote_customertop5($A4006,$D4006,4)</f>
        <v>0</v>
      </c>
      <c r="Z4006" cm="1">
        <f t="array" ref="Z4006">[1]!s_stmnote_customertop5($A4006,$D4006,5)</f>
        <v>0</v>
      </c>
      <c r="AA4006" s="9">
        <f>[1]!s_stmnote_salestop5_pct(A4006,D4006)</f>
        <v>0</v>
      </c>
      <c r="AB4006" s="9">
        <f>[1]!s_fa_arturn(A4006,D4006)</f>
        <v>0</v>
      </c>
      <c r="AC4006" s="9">
        <f>[1]!fa_apturn(A4006,D4006)</f>
        <v>0</v>
      </c>
      <c r="AD4006" s="9">
        <f>[1]!s_fa_invturn(A4006,D4006)</f>
        <v>0</v>
      </c>
    </row>
    <row r="4007" spans="1:30">
      <c r="A4007">
        <v>600016</v>
      </c>
      <c r="B4007" t="s">
        <v>793</v>
      </c>
      <c r="C4007" t="s">
        <v>4359</v>
      </c>
      <c r="D4007" s="8">
        <f t="shared" si="63"/>
        <v>44926</v>
      </c>
      <c r="E4007" t="s">
        <v>7163</v>
      </c>
      <c r="F4007">
        <v>2</v>
      </c>
      <c r="G4007" t="s">
        <v>10996</v>
      </c>
      <c r="H4007" t="s">
        <v>12276</v>
      </c>
      <c r="L4007" t="str" cm="1">
        <f t="array" ref="L4007">[1]!s_info_industry_gics(A4007,1)</f>
        <v>金融</v>
      </c>
      <c r="M4007" t="str" cm="1">
        <f t="array" ref="M4007">[1]!s_info_industry_gicscode(A4007,1)</f>
        <v>40</v>
      </c>
      <c r="N4007" t="str">
        <f>[1]!s_info_industry_gics(A4007,2)</f>
        <v>银行</v>
      </c>
      <c r="O4007" t="str">
        <f>[1]!s_info_industry_gicscode(A4007,2)</f>
        <v>4010</v>
      </c>
      <c r="P4007" cm="1">
        <f t="array" ref="P4007">[1]!s_stmnote_suppliertop5(A4007,D4007,1)</f>
        <v>0</v>
      </c>
      <c r="Q4007">
        <f>[1]!s_stmnote_suppliertop5(A4007,D4007,2)</f>
        <v>0</v>
      </c>
      <c r="R4007" cm="1">
        <f t="array" ref="R4007">[1]!s_stmnote_suppliertop5(A4007,D4007,3)</f>
        <v>0</v>
      </c>
      <c r="S4007" cm="1">
        <f t="array" ref="S4007">[1]!s_stmnote_suppliertop5(A4007,D4007,4)</f>
        <v>0</v>
      </c>
      <c r="T4007" cm="1">
        <f t="array" ref="T4007">[1]!s_stmnote_suppliertop5(A4007,D4007,5)</f>
        <v>0</v>
      </c>
      <c r="U4007" s="9">
        <f>[1]!s_stmnote_purchasetop5_pct(A4007,D4007)</f>
        <v>0</v>
      </c>
      <c r="V4007" cm="1">
        <f t="array" ref="V4007">[1]!s_stmnote_customertop5($A4007,$D4007,1)</f>
        <v>0</v>
      </c>
      <c r="W4007" cm="1">
        <f t="array" ref="W4007">[1]!s_stmnote_customertop5($A4007,$D4007,2)</f>
        <v>0</v>
      </c>
      <c r="X4007" cm="1">
        <f t="array" ref="X4007">[1]!s_stmnote_customertop5($A4007,$D4007,3)</f>
        <v>0</v>
      </c>
      <c r="Y4007" cm="1">
        <f t="array" ref="Y4007">[1]!s_stmnote_customertop5($A4007,$D4007,4)</f>
        <v>0</v>
      </c>
      <c r="Z4007" cm="1">
        <f t="array" ref="Z4007">[1]!s_stmnote_customertop5($A4007,$D4007,5)</f>
        <v>0</v>
      </c>
      <c r="AA4007" s="9">
        <f>[1]!s_stmnote_salestop5_pct(A4007,D4007)</f>
        <v>0</v>
      </c>
      <c r="AB4007" s="9">
        <f>[1]!s_fa_arturn(A4007,D4007)</f>
        <v>0</v>
      </c>
      <c r="AC4007" s="9">
        <f>[1]!fa_apturn(A4007,D4007)</f>
        <v>0</v>
      </c>
      <c r="AD4007" s="9">
        <f>[1]!s_fa_invturn(A4007,D4007)</f>
        <v>0</v>
      </c>
    </row>
    <row r="4008" spans="1:30">
      <c r="A4008">
        <v>600016</v>
      </c>
      <c r="B4008" t="s">
        <v>793</v>
      </c>
      <c r="C4008" t="s">
        <v>4360</v>
      </c>
      <c r="D4008" s="8">
        <f t="shared" si="63"/>
        <v>45291</v>
      </c>
      <c r="E4008" t="s">
        <v>7456</v>
      </c>
      <c r="F4008">
        <v>2</v>
      </c>
      <c r="G4008" t="s">
        <v>10997</v>
      </c>
      <c r="H4008" t="s">
        <v>12277</v>
      </c>
      <c r="L4008" t="str" cm="1">
        <f t="array" ref="L4008">[1]!s_info_industry_gics(A4008,1)</f>
        <v>金融</v>
      </c>
      <c r="M4008" t="str" cm="1">
        <f t="array" ref="M4008">[1]!s_info_industry_gicscode(A4008,1)</f>
        <v>40</v>
      </c>
      <c r="N4008" t="str">
        <f>[1]!s_info_industry_gics(A4008,2)</f>
        <v>银行</v>
      </c>
      <c r="O4008" t="str">
        <f>[1]!s_info_industry_gicscode(A4008,2)</f>
        <v>4010</v>
      </c>
      <c r="P4008" cm="1">
        <f t="array" ref="P4008">[1]!s_stmnote_suppliertop5(A4008,D4008,1)</f>
        <v>0</v>
      </c>
      <c r="Q4008">
        <f>[1]!s_stmnote_suppliertop5(A4008,D4008,2)</f>
        <v>0</v>
      </c>
      <c r="R4008" cm="1">
        <f t="array" ref="R4008">[1]!s_stmnote_suppliertop5(A4008,D4008,3)</f>
        <v>0</v>
      </c>
      <c r="S4008" cm="1">
        <f t="array" ref="S4008">[1]!s_stmnote_suppliertop5(A4008,D4008,4)</f>
        <v>0</v>
      </c>
      <c r="T4008" cm="1">
        <f t="array" ref="T4008">[1]!s_stmnote_suppliertop5(A4008,D4008,5)</f>
        <v>0</v>
      </c>
      <c r="U4008" s="9">
        <f>[1]!s_stmnote_purchasetop5_pct(A4008,D4008)</f>
        <v>0</v>
      </c>
      <c r="V4008" cm="1">
        <f t="array" ref="V4008">[1]!s_stmnote_customertop5($A4008,$D4008,1)</f>
        <v>0</v>
      </c>
      <c r="W4008" cm="1">
        <f t="array" ref="W4008">[1]!s_stmnote_customertop5($A4008,$D4008,2)</f>
        <v>0</v>
      </c>
      <c r="X4008" cm="1">
        <f t="array" ref="X4008">[1]!s_stmnote_customertop5($A4008,$D4008,3)</f>
        <v>0</v>
      </c>
      <c r="Y4008" cm="1">
        <f t="array" ref="Y4008">[1]!s_stmnote_customertop5($A4008,$D4008,4)</f>
        <v>0</v>
      </c>
      <c r="Z4008" cm="1">
        <f t="array" ref="Z4008">[1]!s_stmnote_customertop5($A4008,$D4008,5)</f>
        <v>0</v>
      </c>
      <c r="AA4008" s="9">
        <f>[1]!s_stmnote_salestop5_pct(A4008,D4008)</f>
        <v>0</v>
      </c>
      <c r="AB4008" s="9">
        <f>[1]!s_fa_arturn(A4008,D4008)</f>
        <v>0</v>
      </c>
      <c r="AC4008" s="9">
        <f>[1]!fa_apturn(A4008,D4008)</f>
        <v>0</v>
      </c>
      <c r="AD4008" s="9">
        <f>[1]!s_fa_invturn(A4008,D4008)</f>
        <v>0</v>
      </c>
    </row>
    <row r="4009" spans="1:30">
      <c r="A4009">
        <v>600016</v>
      </c>
      <c r="B4009" t="s">
        <v>793</v>
      </c>
      <c r="C4009" t="s">
        <v>4361</v>
      </c>
      <c r="D4009" s="8">
        <f t="shared" si="63"/>
        <v>45291</v>
      </c>
      <c r="E4009" t="s">
        <v>7264</v>
      </c>
      <c r="F4009">
        <v>2</v>
      </c>
      <c r="G4009" t="s">
        <v>10998</v>
      </c>
      <c r="H4009" t="s">
        <v>12278</v>
      </c>
      <c r="L4009" t="str" cm="1">
        <f t="array" ref="L4009">[1]!s_info_industry_gics(A4009,1)</f>
        <v>金融</v>
      </c>
      <c r="M4009" t="str" cm="1">
        <f t="array" ref="M4009">[1]!s_info_industry_gicscode(A4009,1)</f>
        <v>40</v>
      </c>
      <c r="N4009" t="str">
        <f>[1]!s_info_industry_gics(A4009,2)</f>
        <v>银行</v>
      </c>
      <c r="O4009" t="str">
        <f>[1]!s_info_industry_gicscode(A4009,2)</f>
        <v>4010</v>
      </c>
      <c r="P4009" cm="1">
        <f t="array" ref="P4009">[1]!s_stmnote_suppliertop5(A4009,D4009,1)</f>
        <v>0</v>
      </c>
      <c r="Q4009">
        <f>[1]!s_stmnote_suppliertop5(A4009,D4009,2)</f>
        <v>0</v>
      </c>
      <c r="R4009" cm="1">
        <f t="array" ref="R4009">[1]!s_stmnote_suppliertop5(A4009,D4009,3)</f>
        <v>0</v>
      </c>
      <c r="S4009" cm="1">
        <f t="array" ref="S4009">[1]!s_stmnote_suppliertop5(A4009,D4009,4)</f>
        <v>0</v>
      </c>
      <c r="T4009" cm="1">
        <f t="array" ref="T4009">[1]!s_stmnote_suppliertop5(A4009,D4009,5)</f>
        <v>0</v>
      </c>
      <c r="U4009" s="9">
        <f>[1]!s_stmnote_purchasetop5_pct(A4009,D4009)</f>
        <v>0</v>
      </c>
      <c r="V4009" cm="1">
        <f t="array" ref="V4009">[1]!s_stmnote_customertop5($A4009,$D4009,1)</f>
        <v>0</v>
      </c>
      <c r="W4009" cm="1">
        <f t="array" ref="W4009">[1]!s_stmnote_customertop5($A4009,$D4009,2)</f>
        <v>0</v>
      </c>
      <c r="X4009" cm="1">
        <f t="array" ref="X4009">[1]!s_stmnote_customertop5($A4009,$D4009,3)</f>
        <v>0</v>
      </c>
      <c r="Y4009" cm="1">
        <f t="array" ref="Y4009">[1]!s_stmnote_customertop5($A4009,$D4009,4)</f>
        <v>0</v>
      </c>
      <c r="Z4009" cm="1">
        <f t="array" ref="Z4009">[1]!s_stmnote_customertop5($A4009,$D4009,5)</f>
        <v>0</v>
      </c>
      <c r="AA4009" s="9">
        <f>[1]!s_stmnote_salestop5_pct(A4009,D4009)</f>
        <v>0</v>
      </c>
      <c r="AB4009" s="9">
        <f>[1]!s_fa_arturn(A4009,D4009)</f>
        <v>0</v>
      </c>
      <c r="AC4009" s="9">
        <f>[1]!fa_apturn(A4009,D4009)</f>
        <v>0</v>
      </c>
      <c r="AD4009" s="9">
        <f>[1]!s_fa_invturn(A4009,D4009)</f>
        <v>0</v>
      </c>
    </row>
    <row r="4010" spans="1:30">
      <c r="A4010">
        <v>600016</v>
      </c>
      <c r="B4010" t="s">
        <v>793</v>
      </c>
      <c r="C4010" t="s">
        <v>4362</v>
      </c>
      <c r="D4010" s="8">
        <f t="shared" si="63"/>
        <v>45291</v>
      </c>
      <c r="E4010" t="s">
        <v>6942</v>
      </c>
      <c r="F4010">
        <v>2</v>
      </c>
      <c r="G4010" t="s">
        <v>10999</v>
      </c>
      <c r="H4010" t="s">
        <v>12279</v>
      </c>
      <c r="L4010" t="str" cm="1">
        <f t="array" ref="L4010">[1]!s_info_industry_gics(A4010,1)</f>
        <v>金融</v>
      </c>
      <c r="M4010" t="str" cm="1">
        <f t="array" ref="M4010">[1]!s_info_industry_gicscode(A4010,1)</f>
        <v>40</v>
      </c>
      <c r="N4010" t="str">
        <f>[1]!s_info_industry_gics(A4010,2)</f>
        <v>银行</v>
      </c>
      <c r="O4010" t="str">
        <f>[1]!s_info_industry_gicscode(A4010,2)</f>
        <v>4010</v>
      </c>
      <c r="P4010" cm="1">
        <f t="array" ref="P4010">[1]!s_stmnote_suppliertop5(A4010,D4010,1)</f>
        <v>0</v>
      </c>
      <c r="Q4010">
        <f>[1]!s_stmnote_suppliertop5(A4010,D4010,2)</f>
        <v>0</v>
      </c>
      <c r="R4010" cm="1">
        <f t="array" ref="R4010">[1]!s_stmnote_suppliertop5(A4010,D4010,3)</f>
        <v>0</v>
      </c>
      <c r="S4010" cm="1">
        <f t="array" ref="S4010">[1]!s_stmnote_suppliertop5(A4010,D4010,4)</f>
        <v>0</v>
      </c>
      <c r="T4010" cm="1">
        <f t="array" ref="T4010">[1]!s_stmnote_suppliertop5(A4010,D4010,5)</f>
        <v>0</v>
      </c>
      <c r="U4010" s="9">
        <f>[1]!s_stmnote_purchasetop5_pct(A4010,D4010)</f>
        <v>0</v>
      </c>
      <c r="V4010" cm="1">
        <f t="array" ref="V4010">[1]!s_stmnote_customertop5($A4010,$D4010,1)</f>
        <v>0</v>
      </c>
      <c r="W4010" cm="1">
        <f t="array" ref="W4010">[1]!s_stmnote_customertop5($A4010,$D4010,2)</f>
        <v>0</v>
      </c>
      <c r="X4010" cm="1">
        <f t="array" ref="X4010">[1]!s_stmnote_customertop5($A4010,$D4010,3)</f>
        <v>0</v>
      </c>
      <c r="Y4010" cm="1">
        <f t="array" ref="Y4010">[1]!s_stmnote_customertop5($A4010,$D4010,4)</f>
        <v>0</v>
      </c>
      <c r="Z4010" cm="1">
        <f t="array" ref="Z4010">[1]!s_stmnote_customertop5($A4010,$D4010,5)</f>
        <v>0</v>
      </c>
      <c r="AA4010" s="9">
        <f>[1]!s_stmnote_salestop5_pct(A4010,D4010)</f>
        <v>0</v>
      </c>
      <c r="AB4010" s="9">
        <f>[1]!s_fa_arturn(A4010,D4010)</f>
        <v>0</v>
      </c>
      <c r="AC4010" s="9">
        <f>[1]!fa_apturn(A4010,D4010)</f>
        <v>0</v>
      </c>
      <c r="AD4010" s="9">
        <f>[1]!s_fa_invturn(A4010,D4010)</f>
        <v>0</v>
      </c>
    </row>
    <row r="4011" spans="1:30">
      <c r="A4011">
        <v>600016</v>
      </c>
      <c r="B4011" t="s">
        <v>793</v>
      </c>
      <c r="C4011" t="s">
        <v>4363</v>
      </c>
      <c r="D4011" s="8">
        <f t="shared" si="63"/>
        <v>45291</v>
      </c>
      <c r="E4011" t="s">
        <v>7225</v>
      </c>
      <c r="F4011">
        <v>1</v>
      </c>
      <c r="G4011" t="s">
        <v>9143</v>
      </c>
      <c r="L4011" t="str" cm="1">
        <f t="array" ref="L4011">[1]!s_info_industry_gics(A4011,1)</f>
        <v>金融</v>
      </c>
      <c r="M4011" t="str" cm="1">
        <f t="array" ref="M4011">[1]!s_info_industry_gicscode(A4011,1)</f>
        <v>40</v>
      </c>
      <c r="N4011" t="str">
        <f>[1]!s_info_industry_gics(A4011,2)</f>
        <v>银行</v>
      </c>
      <c r="O4011" t="str">
        <f>[1]!s_info_industry_gicscode(A4011,2)</f>
        <v>4010</v>
      </c>
      <c r="P4011" cm="1">
        <f t="array" ref="P4011">[1]!s_stmnote_suppliertop5(A4011,D4011,1)</f>
        <v>0</v>
      </c>
      <c r="Q4011">
        <f>[1]!s_stmnote_suppliertop5(A4011,D4011,2)</f>
        <v>0</v>
      </c>
      <c r="R4011" cm="1">
        <f t="array" ref="R4011">[1]!s_stmnote_suppliertop5(A4011,D4011,3)</f>
        <v>0</v>
      </c>
      <c r="S4011" cm="1">
        <f t="array" ref="S4011">[1]!s_stmnote_suppliertop5(A4011,D4011,4)</f>
        <v>0</v>
      </c>
      <c r="T4011" cm="1">
        <f t="array" ref="T4011">[1]!s_stmnote_suppliertop5(A4011,D4011,5)</f>
        <v>0</v>
      </c>
      <c r="U4011" s="9">
        <f>[1]!s_stmnote_purchasetop5_pct(A4011,D4011)</f>
        <v>0</v>
      </c>
      <c r="V4011" cm="1">
        <f t="array" ref="V4011">[1]!s_stmnote_customertop5($A4011,$D4011,1)</f>
        <v>0</v>
      </c>
      <c r="W4011" cm="1">
        <f t="array" ref="W4011">[1]!s_stmnote_customertop5($A4011,$D4011,2)</f>
        <v>0</v>
      </c>
      <c r="X4011" cm="1">
        <f t="array" ref="X4011">[1]!s_stmnote_customertop5($A4011,$D4011,3)</f>
        <v>0</v>
      </c>
      <c r="Y4011" cm="1">
        <f t="array" ref="Y4011">[1]!s_stmnote_customertop5($A4011,$D4011,4)</f>
        <v>0</v>
      </c>
      <c r="Z4011" cm="1">
        <f t="array" ref="Z4011">[1]!s_stmnote_customertop5($A4011,$D4011,5)</f>
        <v>0</v>
      </c>
      <c r="AA4011" s="9">
        <f>[1]!s_stmnote_salestop5_pct(A4011,D4011)</f>
        <v>0</v>
      </c>
      <c r="AB4011" s="9">
        <f>[1]!s_fa_arturn(A4011,D4011)</f>
        <v>0</v>
      </c>
      <c r="AC4011" s="9">
        <f>[1]!fa_apturn(A4011,D4011)</f>
        <v>0</v>
      </c>
      <c r="AD4011" s="9">
        <f>[1]!s_fa_invturn(A4011,D4011)</f>
        <v>0</v>
      </c>
    </row>
    <row r="4012" spans="1:30">
      <c r="A4012">
        <v>600016</v>
      </c>
      <c r="B4012" t="s">
        <v>793</v>
      </c>
      <c r="C4012" t="s">
        <v>4364</v>
      </c>
      <c r="D4012" s="8">
        <f t="shared" si="63"/>
        <v>45291</v>
      </c>
      <c r="E4012" t="s">
        <v>7046</v>
      </c>
      <c r="F4012">
        <v>2</v>
      </c>
      <c r="G4012" t="s">
        <v>11000</v>
      </c>
      <c r="H4012" t="s">
        <v>12280</v>
      </c>
      <c r="L4012" t="str" cm="1">
        <f t="array" ref="L4012">[1]!s_info_industry_gics(A4012,1)</f>
        <v>金融</v>
      </c>
      <c r="M4012" t="str" cm="1">
        <f t="array" ref="M4012">[1]!s_info_industry_gicscode(A4012,1)</f>
        <v>40</v>
      </c>
      <c r="N4012" t="str">
        <f>[1]!s_info_industry_gics(A4012,2)</f>
        <v>银行</v>
      </c>
      <c r="O4012" t="str">
        <f>[1]!s_info_industry_gicscode(A4012,2)</f>
        <v>4010</v>
      </c>
      <c r="P4012" cm="1">
        <f t="array" ref="P4012">[1]!s_stmnote_suppliertop5(A4012,D4012,1)</f>
        <v>0</v>
      </c>
      <c r="Q4012">
        <f>[1]!s_stmnote_suppliertop5(A4012,D4012,2)</f>
        <v>0</v>
      </c>
      <c r="R4012" cm="1">
        <f t="array" ref="R4012">[1]!s_stmnote_suppliertop5(A4012,D4012,3)</f>
        <v>0</v>
      </c>
      <c r="S4012" cm="1">
        <f t="array" ref="S4012">[1]!s_stmnote_suppliertop5(A4012,D4012,4)</f>
        <v>0</v>
      </c>
      <c r="T4012" cm="1">
        <f t="array" ref="T4012">[1]!s_stmnote_suppliertop5(A4012,D4012,5)</f>
        <v>0</v>
      </c>
      <c r="U4012" s="9">
        <f>[1]!s_stmnote_purchasetop5_pct(A4012,D4012)</f>
        <v>0</v>
      </c>
      <c r="V4012" cm="1">
        <f t="array" ref="V4012">[1]!s_stmnote_customertop5($A4012,$D4012,1)</f>
        <v>0</v>
      </c>
      <c r="W4012" cm="1">
        <f t="array" ref="W4012">[1]!s_stmnote_customertop5($A4012,$D4012,2)</f>
        <v>0</v>
      </c>
      <c r="X4012" cm="1">
        <f t="array" ref="X4012">[1]!s_stmnote_customertop5($A4012,$D4012,3)</f>
        <v>0</v>
      </c>
      <c r="Y4012" cm="1">
        <f t="array" ref="Y4012">[1]!s_stmnote_customertop5($A4012,$D4012,4)</f>
        <v>0</v>
      </c>
      <c r="Z4012" cm="1">
        <f t="array" ref="Z4012">[1]!s_stmnote_customertop5($A4012,$D4012,5)</f>
        <v>0</v>
      </c>
      <c r="AA4012" s="9">
        <f>[1]!s_stmnote_salestop5_pct(A4012,D4012)</f>
        <v>0</v>
      </c>
      <c r="AB4012" s="9">
        <f>[1]!s_fa_arturn(A4012,D4012)</f>
        <v>0</v>
      </c>
      <c r="AC4012" s="9">
        <f>[1]!fa_apturn(A4012,D4012)</f>
        <v>0</v>
      </c>
      <c r="AD4012" s="9">
        <f>[1]!s_fa_invturn(A4012,D4012)</f>
        <v>0</v>
      </c>
    </row>
    <row r="4013" spans="1:30">
      <c r="A4013">
        <v>600016</v>
      </c>
      <c r="B4013" t="s">
        <v>793</v>
      </c>
      <c r="C4013" t="s">
        <v>4365</v>
      </c>
      <c r="D4013" s="8">
        <f t="shared" si="63"/>
        <v>45291</v>
      </c>
      <c r="E4013" t="s">
        <v>7114</v>
      </c>
      <c r="F4013">
        <v>1</v>
      </c>
      <c r="G4013" t="s">
        <v>11001</v>
      </c>
      <c r="L4013" t="str" cm="1">
        <f t="array" ref="L4013">[1]!s_info_industry_gics(A4013,1)</f>
        <v>金融</v>
      </c>
      <c r="M4013" t="str" cm="1">
        <f t="array" ref="M4013">[1]!s_info_industry_gicscode(A4013,1)</f>
        <v>40</v>
      </c>
      <c r="N4013" t="str">
        <f>[1]!s_info_industry_gics(A4013,2)</f>
        <v>银行</v>
      </c>
      <c r="O4013" t="str">
        <f>[1]!s_info_industry_gicscode(A4013,2)</f>
        <v>4010</v>
      </c>
      <c r="P4013" cm="1">
        <f t="array" ref="P4013">[1]!s_stmnote_suppliertop5(A4013,D4013,1)</f>
        <v>0</v>
      </c>
      <c r="Q4013">
        <f>[1]!s_stmnote_suppliertop5(A4013,D4013,2)</f>
        <v>0</v>
      </c>
      <c r="R4013" cm="1">
        <f t="array" ref="R4013">[1]!s_stmnote_suppliertop5(A4013,D4013,3)</f>
        <v>0</v>
      </c>
      <c r="S4013" cm="1">
        <f t="array" ref="S4013">[1]!s_stmnote_suppliertop5(A4013,D4013,4)</f>
        <v>0</v>
      </c>
      <c r="T4013" cm="1">
        <f t="array" ref="T4013">[1]!s_stmnote_suppliertop5(A4013,D4013,5)</f>
        <v>0</v>
      </c>
      <c r="U4013" s="9">
        <f>[1]!s_stmnote_purchasetop5_pct(A4013,D4013)</f>
        <v>0</v>
      </c>
      <c r="V4013" cm="1">
        <f t="array" ref="V4013">[1]!s_stmnote_customertop5($A4013,$D4013,1)</f>
        <v>0</v>
      </c>
      <c r="W4013" cm="1">
        <f t="array" ref="W4013">[1]!s_stmnote_customertop5($A4013,$D4013,2)</f>
        <v>0</v>
      </c>
      <c r="X4013" cm="1">
        <f t="array" ref="X4013">[1]!s_stmnote_customertop5($A4013,$D4013,3)</f>
        <v>0</v>
      </c>
      <c r="Y4013" cm="1">
        <f t="array" ref="Y4013">[1]!s_stmnote_customertop5($A4013,$D4013,4)</f>
        <v>0</v>
      </c>
      <c r="Z4013" cm="1">
        <f t="array" ref="Z4013">[1]!s_stmnote_customertop5($A4013,$D4013,5)</f>
        <v>0</v>
      </c>
      <c r="AA4013" s="9">
        <f>[1]!s_stmnote_salestop5_pct(A4013,D4013)</f>
        <v>0</v>
      </c>
      <c r="AB4013" s="9">
        <f>[1]!s_fa_arturn(A4013,D4013)</f>
        <v>0</v>
      </c>
      <c r="AC4013" s="9">
        <f>[1]!fa_apturn(A4013,D4013)</f>
        <v>0</v>
      </c>
      <c r="AD4013" s="9">
        <f>[1]!s_fa_invturn(A4013,D4013)</f>
        <v>0</v>
      </c>
    </row>
    <row r="4014" spans="1:30">
      <c r="A4014">
        <v>600016</v>
      </c>
      <c r="B4014" t="s">
        <v>793</v>
      </c>
      <c r="C4014" t="s">
        <v>4366</v>
      </c>
      <c r="D4014" s="8">
        <f t="shared" si="63"/>
        <v>45657</v>
      </c>
      <c r="E4014" t="s">
        <v>7014</v>
      </c>
      <c r="F4014">
        <v>3</v>
      </c>
      <c r="G4014" t="s">
        <v>11002</v>
      </c>
      <c r="H4014" t="s">
        <v>12281</v>
      </c>
      <c r="I4014" t="s">
        <v>12780</v>
      </c>
      <c r="L4014" t="str" cm="1">
        <f t="array" ref="L4014">[1]!s_info_industry_gics(A4014,1)</f>
        <v>金融</v>
      </c>
      <c r="M4014" t="str" cm="1">
        <f t="array" ref="M4014">[1]!s_info_industry_gicscode(A4014,1)</f>
        <v>40</v>
      </c>
      <c r="N4014" t="str">
        <f>[1]!s_info_industry_gics(A4014,2)</f>
        <v>银行</v>
      </c>
      <c r="O4014" t="str">
        <f>[1]!s_info_industry_gicscode(A4014,2)</f>
        <v>4010</v>
      </c>
      <c r="P4014" cm="1">
        <f t="array" ref="P4014">[1]!s_stmnote_suppliertop5(A4014,D4014,1)</f>
        <v>0</v>
      </c>
      <c r="Q4014">
        <f>[1]!s_stmnote_suppliertop5(A4014,D4014,2)</f>
        <v>0</v>
      </c>
      <c r="R4014" cm="1">
        <f t="array" ref="R4014">[1]!s_stmnote_suppliertop5(A4014,D4014,3)</f>
        <v>0</v>
      </c>
      <c r="S4014" cm="1">
        <f t="array" ref="S4014">[1]!s_stmnote_suppliertop5(A4014,D4014,4)</f>
        <v>0</v>
      </c>
      <c r="T4014" cm="1">
        <f t="array" ref="T4014">[1]!s_stmnote_suppliertop5(A4014,D4014,5)</f>
        <v>0</v>
      </c>
      <c r="U4014" s="9">
        <f>[1]!s_stmnote_purchasetop5_pct(A4014,D4014)</f>
        <v>0</v>
      </c>
      <c r="V4014" cm="1">
        <f t="array" ref="V4014">[1]!s_stmnote_customertop5($A4014,$D4014,1)</f>
        <v>0</v>
      </c>
      <c r="W4014" cm="1">
        <f t="array" ref="W4014">[1]!s_stmnote_customertop5($A4014,$D4014,2)</f>
        <v>0</v>
      </c>
      <c r="X4014" cm="1">
        <f t="array" ref="X4014">[1]!s_stmnote_customertop5($A4014,$D4014,3)</f>
        <v>0</v>
      </c>
      <c r="Y4014" cm="1">
        <f t="array" ref="Y4014">[1]!s_stmnote_customertop5($A4014,$D4014,4)</f>
        <v>0</v>
      </c>
      <c r="Z4014" cm="1">
        <f t="array" ref="Z4014">[1]!s_stmnote_customertop5($A4014,$D4014,5)</f>
        <v>0</v>
      </c>
      <c r="AA4014" s="9">
        <f>[1]!s_stmnote_salestop5_pct(A4014,D4014)</f>
        <v>0</v>
      </c>
      <c r="AB4014" s="9">
        <f>[1]!s_fa_arturn(A4014,D4014)</f>
        <v>0</v>
      </c>
      <c r="AC4014" s="9">
        <f>[1]!fa_apturn(A4014,D4014)</f>
        <v>0</v>
      </c>
      <c r="AD4014" s="9">
        <f>[1]!s_fa_invturn(A4014,D4014)</f>
        <v>0</v>
      </c>
    </row>
    <row r="4015" spans="1:30">
      <c r="A4015">
        <v>600016</v>
      </c>
      <c r="B4015" t="s">
        <v>793</v>
      </c>
      <c r="C4015" t="s">
        <v>4366</v>
      </c>
      <c r="D4015" s="8">
        <f t="shared" si="63"/>
        <v>45657</v>
      </c>
      <c r="E4015" t="s">
        <v>7009</v>
      </c>
      <c r="F4015">
        <v>2</v>
      </c>
      <c r="G4015" t="s">
        <v>11002</v>
      </c>
      <c r="H4015" t="s">
        <v>12281</v>
      </c>
      <c r="L4015" t="str" cm="1">
        <f t="array" ref="L4015">[1]!s_info_industry_gics(A4015,1)</f>
        <v>金融</v>
      </c>
      <c r="M4015" t="str" cm="1">
        <f t="array" ref="M4015">[1]!s_info_industry_gicscode(A4015,1)</f>
        <v>40</v>
      </c>
      <c r="N4015" t="str">
        <f>[1]!s_info_industry_gics(A4015,2)</f>
        <v>银行</v>
      </c>
      <c r="O4015" t="str">
        <f>[1]!s_info_industry_gicscode(A4015,2)</f>
        <v>4010</v>
      </c>
      <c r="P4015" cm="1">
        <f t="array" ref="P4015">[1]!s_stmnote_suppliertop5(A4015,D4015,1)</f>
        <v>0</v>
      </c>
      <c r="Q4015">
        <f>[1]!s_stmnote_suppliertop5(A4015,D4015,2)</f>
        <v>0</v>
      </c>
      <c r="R4015" cm="1">
        <f t="array" ref="R4015">[1]!s_stmnote_suppliertop5(A4015,D4015,3)</f>
        <v>0</v>
      </c>
      <c r="S4015" cm="1">
        <f t="array" ref="S4015">[1]!s_stmnote_suppliertop5(A4015,D4015,4)</f>
        <v>0</v>
      </c>
      <c r="T4015" cm="1">
        <f t="array" ref="T4015">[1]!s_stmnote_suppliertop5(A4015,D4015,5)</f>
        <v>0</v>
      </c>
      <c r="U4015" s="9">
        <f>[1]!s_stmnote_purchasetop5_pct(A4015,D4015)</f>
        <v>0</v>
      </c>
      <c r="V4015" cm="1">
        <f t="array" ref="V4015">[1]!s_stmnote_customertop5($A4015,$D4015,1)</f>
        <v>0</v>
      </c>
      <c r="W4015" cm="1">
        <f t="array" ref="W4015">[1]!s_stmnote_customertop5($A4015,$D4015,2)</f>
        <v>0</v>
      </c>
      <c r="X4015" cm="1">
        <f t="array" ref="X4015">[1]!s_stmnote_customertop5($A4015,$D4015,3)</f>
        <v>0</v>
      </c>
      <c r="Y4015" cm="1">
        <f t="array" ref="Y4015">[1]!s_stmnote_customertop5($A4015,$D4015,4)</f>
        <v>0</v>
      </c>
      <c r="Z4015" cm="1">
        <f t="array" ref="Z4015">[1]!s_stmnote_customertop5($A4015,$D4015,5)</f>
        <v>0</v>
      </c>
      <c r="AA4015" s="9">
        <f>[1]!s_stmnote_salestop5_pct(A4015,D4015)</f>
        <v>0</v>
      </c>
      <c r="AB4015" s="9">
        <f>[1]!s_fa_arturn(A4015,D4015)</f>
        <v>0</v>
      </c>
      <c r="AC4015" s="9">
        <f>[1]!fa_apturn(A4015,D4015)</f>
        <v>0</v>
      </c>
      <c r="AD4015" s="9">
        <f>[1]!s_fa_invturn(A4015,D4015)</f>
        <v>0</v>
      </c>
    </row>
    <row r="4016" spans="1:30">
      <c r="A4016">
        <v>600016</v>
      </c>
      <c r="B4016" t="s">
        <v>793</v>
      </c>
      <c r="C4016" t="s">
        <v>4367</v>
      </c>
      <c r="D4016" s="8">
        <f t="shared" si="63"/>
        <v>45657</v>
      </c>
      <c r="E4016" t="s">
        <v>6965</v>
      </c>
      <c r="F4016">
        <v>1</v>
      </c>
      <c r="G4016" t="s">
        <v>9144</v>
      </c>
      <c r="L4016" t="str" cm="1">
        <f t="array" ref="L4016">[1]!s_info_industry_gics(A4016,1)</f>
        <v>金融</v>
      </c>
      <c r="M4016" t="str" cm="1">
        <f t="array" ref="M4016">[1]!s_info_industry_gicscode(A4016,1)</f>
        <v>40</v>
      </c>
      <c r="N4016" t="str">
        <f>[1]!s_info_industry_gics(A4016,2)</f>
        <v>银行</v>
      </c>
      <c r="O4016" t="str">
        <f>[1]!s_info_industry_gicscode(A4016,2)</f>
        <v>4010</v>
      </c>
      <c r="P4016" cm="1">
        <f t="array" ref="P4016">[1]!s_stmnote_suppliertop5(A4016,D4016,1)</f>
        <v>0</v>
      </c>
      <c r="Q4016">
        <f>[1]!s_stmnote_suppliertop5(A4016,D4016,2)</f>
        <v>0</v>
      </c>
      <c r="R4016" cm="1">
        <f t="array" ref="R4016">[1]!s_stmnote_suppliertop5(A4016,D4016,3)</f>
        <v>0</v>
      </c>
      <c r="S4016" cm="1">
        <f t="array" ref="S4016">[1]!s_stmnote_suppliertop5(A4016,D4016,4)</f>
        <v>0</v>
      </c>
      <c r="T4016" cm="1">
        <f t="array" ref="T4016">[1]!s_stmnote_suppliertop5(A4016,D4016,5)</f>
        <v>0</v>
      </c>
      <c r="U4016" s="9">
        <f>[1]!s_stmnote_purchasetop5_pct(A4016,D4016)</f>
        <v>0</v>
      </c>
      <c r="V4016" cm="1">
        <f t="array" ref="V4016">[1]!s_stmnote_customertop5($A4016,$D4016,1)</f>
        <v>0</v>
      </c>
      <c r="W4016" cm="1">
        <f t="array" ref="W4016">[1]!s_stmnote_customertop5($A4016,$D4016,2)</f>
        <v>0</v>
      </c>
      <c r="X4016" cm="1">
        <f t="array" ref="X4016">[1]!s_stmnote_customertop5($A4016,$D4016,3)</f>
        <v>0</v>
      </c>
      <c r="Y4016" cm="1">
        <f t="array" ref="Y4016">[1]!s_stmnote_customertop5($A4016,$D4016,4)</f>
        <v>0</v>
      </c>
      <c r="Z4016" cm="1">
        <f t="array" ref="Z4016">[1]!s_stmnote_customertop5($A4016,$D4016,5)</f>
        <v>0</v>
      </c>
      <c r="AA4016" s="9">
        <f>[1]!s_stmnote_salestop5_pct(A4016,D4016)</f>
        <v>0</v>
      </c>
      <c r="AB4016" s="9">
        <f>[1]!s_fa_arturn(A4016,D4016)</f>
        <v>0</v>
      </c>
      <c r="AC4016" s="9">
        <f>[1]!fa_apturn(A4016,D4016)</f>
        <v>0</v>
      </c>
      <c r="AD4016" s="9">
        <f>[1]!s_fa_invturn(A4016,D4016)</f>
        <v>0</v>
      </c>
    </row>
    <row r="4017" spans="1:30">
      <c r="A4017">
        <v>600016</v>
      </c>
      <c r="B4017" t="s">
        <v>793</v>
      </c>
      <c r="C4017" t="s">
        <v>4368</v>
      </c>
      <c r="D4017" s="8">
        <f t="shared" si="63"/>
        <v>45657</v>
      </c>
      <c r="E4017" t="s">
        <v>7665</v>
      </c>
      <c r="F4017">
        <v>1</v>
      </c>
      <c r="G4017" t="s">
        <v>9145</v>
      </c>
      <c r="L4017" t="str" cm="1">
        <f t="array" ref="L4017">[1]!s_info_industry_gics(A4017,1)</f>
        <v>金融</v>
      </c>
      <c r="M4017" t="str" cm="1">
        <f t="array" ref="M4017">[1]!s_info_industry_gicscode(A4017,1)</f>
        <v>40</v>
      </c>
      <c r="N4017" t="str">
        <f>[1]!s_info_industry_gics(A4017,2)</f>
        <v>银行</v>
      </c>
      <c r="O4017" t="str">
        <f>[1]!s_info_industry_gicscode(A4017,2)</f>
        <v>4010</v>
      </c>
      <c r="P4017" cm="1">
        <f t="array" ref="P4017">[1]!s_stmnote_suppliertop5(A4017,D4017,1)</f>
        <v>0</v>
      </c>
      <c r="Q4017">
        <f>[1]!s_stmnote_suppliertop5(A4017,D4017,2)</f>
        <v>0</v>
      </c>
      <c r="R4017" cm="1">
        <f t="array" ref="R4017">[1]!s_stmnote_suppliertop5(A4017,D4017,3)</f>
        <v>0</v>
      </c>
      <c r="S4017" cm="1">
        <f t="array" ref="S4017">[1]!s_stmnote_suppliertop5(A4017,D4017,4)</f>
        <v>0</v>
      </c>
      <c r="T4017" cm="1">
        <f t="array" ref="T4017">[1]!s_stmnote_suppliertop5(A4017,D4017,5)</f>
        <v>0</v>
      </c>
      <c r="U4017" s="9">
        <f>[1]!s_stmnote_purchasetop5_pct(A4017,D4017)</f>
        <v>0</v>
      </c>
      <c r="V4017" cm="1">
        <f t="array" ref="V4017">[1]!s_stmnote_customertop5($A4017,$D4017,1)</f>
        <v>0</v>
      </c>
      <c r="W4017" cm="1">
        <f t="array" ref="W4017">[1]!s_stmnote_customertop5($A4017,$D4017,2)</f>
        <v>0</v>
      </c>
      <c r="X4017" cm="1">
        <f t="array" ref="X4017">[1]!s_stmnote_customertop5($A4017,$D4017,3)</f>
        <v>0</v>
      </c>
      <c r="Y4017" cm="1">
        <f t="array" ref="Y4017">[1]!s_stmnote_customertop5($A4017,$D4017,4)</f>
        <v>0</v>
      </c>
      <c r="Z4017" cm="1">
        <f t="array" ref="Z4017">[1]!s_stmnote_customertop5($A4017,$D4017,5)</f>
        <v>0</v>
      </c>
      <c r="AA4017" s="9">
        <f>[1]!s_stmnote_salestop5_pct(A4017,D4017)</f>
        <v>0</v>
      </c>
      <c r="AB4017" s="9">
        <f>[1]!s_fa_arturn(A4017,D4017)</f>
        <v>0</v>
      </c>
      <c r="AC4017" s="9">
        <f>[1]!fa_apturn(A4017,D4017)</f>
        <v>0</v>
      </c>
      <c r="AD4017" s="9">
        <f>[1]!s_fa_invturn(A4017,D4017)</f>
        <v>0</v>
      </c>
    </row>
    <row r="4018" spans="1:30">
      <c r="A4018">
        <v>600036</v>
      </c>
      <c r="B4018" t="s">
        <v>798</v>
      </c>
      <c r="C4018" t="s">
        <v>4389</v>
      </c>
      <c r="D4018" s="8">
        <f t="shared" si="63"/>
        <v>44561</v>
      </c>
      <c r="E4018" t="s">
        <v>7104</v>
      </c>
      <c r="F4018">
        <v>2</v>
      </c>
      <c r="G4018" t="s">
        <v>11009</v>
      </c>
      <c r="H4018" t="s">
        <v>12285</v>
      </c>
      <c r="L4018" t="str" cm="1">
        <f t="array" ref="L4018">[1]!s_info_industry_gics(A4018,1)</f>
        <v>金融</v>
      </c>
      <c r="M4018" t="str" cm="1">
        <f t="array" ref="M4018">[1]!s_info_industry_gicscode(A4018,1)</f>
        <v>40</v>
      </c>
      <c r="N4018" t="str">
        <f>[1]!s_info_industry_gics(A4018,2)</f>
        <v>银行</v>
      </c>
      <c r="O4018" t="str">
        <f>[1]!s_info_industry_gicscode(A4018,2)</f>
        <v>4010</v>
      </c>
      <c r="P4018" cm="1">
        <f t="array" ref="P4018">[1]!s_stmnote_suppliertop5(A4018,D4018,1)</f>
        <v>0</v>
      </c>
      <c r="Q4018">
        <f>[1]!s_stmnote_suppliertop5(A4018,D4018,2)</f>
        <v>0</v>
      </c>
      <c r="R4018" cm="1">
        <f t="array" ref="R4018">[1]!s_stmnote_suppliertop5(A4018,D4018,3)</f>
        <v>0</v>
      </c>
      <c r="S4018" cm="1">
        <f t="array" ref="S4018">[1]!s_stmnote_suppliertop5(A4018,D4018,4)</f>
        <v>0</v>
      </c>
      <c r="T4018" cm="1">
        <f t="array" ref="T4018">[1]!s_stmnote_suppliertop5(A4018,D4018,5)</f>
        <v>0</v>
      </c>
      <c r="U4018" s="9">
        <f>[1]!s_stmnote_purchasetop5_pct(A4018,D4018)</f>
        <v>0</v>
      </c>
      <c r="V4018" cm="1">
        <f t="array" ref="V4018">[1]!s_stmnote_customertop5($A4018,$D4018,1)</f>
        <v>0</v>
      </c>
      <c r="W4018" cm="1">
        <f t="array" ref="W4018">[1]!s_stmnote_customertop5($A4018,$D4018,2)</f>
        <v>0</v>
      </c>
      <c r="X4018" cm="1">
        <f t="array" ref="X4018">[1]!s_stmnote_customertop5($A4018,$D4018,3)</f>
        <v>0</v>
      </c>
      <c r="Y4018" cm="1">
        <f t="array" ref="Y4018">[1]!s_stmnote_customertop5($A4018,$D4018,4)</f>
        <v>0</v>
      </c>
      <c r="Z4018" cm="1">
        <f t="array" ref="Z4018">[1]!s_stmnote_customertop5($A4018,$D4018,5)</f>
        <v>0</v>
      </c>
      <c r="AA4018" s="9">
        <f>[1]!s_stmnote_salestop5_pct(A4018,D4018)</f>
        <v>0</v>
      </c>
      <c r="AB4018" s="9">
        <f>[1]!s_fa_arturn(A4018,D4018)</f>
        <v>0</v>
      </c>
      <c r="AC4018" s="9">
        <f>[1]!fa_apturn(A4018,D4018)</f>
        <v>0</v>
      </c>
      <c r="AD4018" s="9">
        <f>[1]!s_fa_invturn(A4018,D4018)</f>
        <v>0</v>
      </c>
    </row>
    <row r="4019" spans="1:30">
      <c r="A4019">
        <v>600036</v>
      </c>
      <c r="B4019" t="s">
        <v>798</v>
      </c>
      <c r="C4019" t="s">
        <v>4390</v>
      </c>
      <c r="D4019" s="8">
        <f t="shared" si="63"/>
        <v>44561</v>
      </c>
      <c r="E4019" t="s">
        <v>7378</v>
      </c>
      <c r="F4019">
        <v>2</v>
      </c>
      <c r="G4019" t="s">
        <v>11010</v>
      </c>
      <c r="H4019" t="s">
        <v>12286</v>
      </c>
      <c r="L4019" t="str" cm="1">
        <f t="array" ref="L4019">[1]!s_info_industry_gics(A4019,1)</f>
        <v>金融</v>
      </c>
      <c r="M4019" t="str" cm="1">
        <f t="array" ref="M4019">[1]!s_info_industry_gicscode(A4019,1)</f>
        <v>40</v>
      </c>
      <c r="N4019" t="str">
        <f>[1]!s_info_industry_gics(A4019,2)</f>
        <v>银行</v>
      </c>
      <c r="O4019" t="str">
        <f>[1]!s_info_industry_gicscode(A4019,2)</f>
        <v>4010</v>
      </c>
      <c r="P4019" cm="1">
        <f t="array" ref="P4019">[1]!s_stmnote_suppliertop5(A4019,D4019,1)</f>
        <v>0</v>
      </c>
      <c r="Q4019">
        <f>[1]!s_stmnote_suppliertop5(A4019,D4019,2)</f>
        <v>0</v>
      </c>
      <c r="R4019" cm="1">
        <f t="array" ref="R4019">[1]!s_stmnote_suppliertop5(A4019,D4019,3)</f>
        <v>0</v>
      </c>
      <c r="S4019" cm="1">
        <f t="array" ref="S4019">[1]!s_stmnote_suppliertop5(A4019,D4019,4)</f>
        <v>0</v>
      </c>
      <c r="T4019" cm="1">
        <f t="array" ref="T4019">[1]!s_stmnote_suppliertop5(A4019,D4019,5)</f>
        <v>0</v>
      </c>
      <c r="U4019" s="9">
        <f>[1]!s_stmnote_purchasetop5_pct(A4019,D4019)</f>
        <v>0</v>
      </c>
      <c r="V4019" cm="1">
        <f t="array" ref="V4019">[1]!s_stmnote_customertop5($A4019,$D4019,1)</f>
        <v>0</v>
      </c>
      <c r="W4019" cm="1">
        <f t="array" ref="W4019">[1]!s_stmnote_customertop5($A4019,$D4019,2)</f>
        <v>0</v>
      </c>
      <c r="X4019" cm="1">
        <f t="array" ref="X4019">[1]!s_stmnote_customertop5($A4019,$D4019,3)</f>
        <v>0</v>
      </c>
      <c r="Y4019" cm="1">
        <f t="array" ref="Y4019">[1]!s_stmnote_customertop5($A4019,$D4019,4)</f>
        <v>0</v>
      </c>
      <c r="Z4019" cm="1">
        <f t="array" ref="Z4019">[1]!s_stmnote_customertop5($A4019,$D4019,5)</f>
        <v>0</v>
      </c>
      <c r="AA4019" s="9">
        <f>[1]!s_stmnote_salestop5_pct(A4019,D4019)</f>
        <v>0</v>
      </c>
      <c r="AB4019" s="9">
        <f>[1]!s_fa_arturn(A4019,D4019)</f>
        <v>0</v>
      </c>
      <c r="AC4019" s="9">
        <f>[1]!fa_apturn(A4019,D4019)</f>
        <v>0</v>
      </c>
      <c r="AD4019" s="9">
        <f>[1]!s_fa_invturn(A4019,D4019)</f>
        <v>0</v>
      </c>
    </row>
    <row r="4020" spans="1:30">
      <c r="A4020">
        <v>600036</v>
      </c>
      <c r="B4020" t="s">
        <v>798</v>
      </c>
      <c r="C4020" t="s">
        <v>4391</v>
      </c>
      <c r="D4020" s="8">
        <f t="shared" si="63"/>
        <v>44561</v>
      </c>
      <c r="E4020" t="s">
        <v>7482</v>
      </c>
      <c r="F4020">
        <v>1</v>
      </c>
      <c r="G4020" t="s">
        <v>9158</v>
      </c>
      <c r="L4020" t="str" cm="1">
        <f t="array" ref="L4020">[1]!s_info_industry_gics(A4020,1)</f>
        <v>金融</v>
      </c>
      <c r="M4020" t="str" cm="1">
        <f t="array" ref="M4020">[1]!s_info_industry_gicscode(A4020,1)</f>
        <v>40</v>
      </c>
      <c r="N4020" t="str">
        <f>[1]!s_info_industry_gics(A4020,2)</f>
        <v>银行</v>
      </c>
      <c r="O4020" t="str">
        <f>[1]!s_info_industry_gicscode(A4020,2)</f>
        <v>4010</v>
      </c>
      <c r="P4020" cm="1">
        <f t="array" ref="P4020">[1]!s_stmnote_suppliertop5(A4020,D4020,1)</f>
        <v>0</v>
      </c>
      <c r="Q4020">
        <f>[1]!s_stmnote_suppliertop5(A4020,D4020,2)</f>
        <v>0</v>
      </c>
      <c r="R4020" cm="1">
        <f t="array" ref="R4020">[1]!s_stmnote_suppliertop5(A4020,D4020,3)</f>
        <v>0</v>
      </c>
      <c r="S4020" cm="1">
        <f t="array" ref="S4020">[1]!s_stmnote_suppliertop5(A4020,D4020,4)</f>
        <v>0</v>
      </c>
      <c r="T4020" cm="1">
        <f t="array" ref="T4020">[1]!s_stmnote_suppliertop5(A4020,D4020,5)</f>
        <v>0</v>
      </c>
      <c r="U4020" s="9">
        <f>[1]!s_stmnote_purchasetop5_pct(A4020,D4020)</f>
        <v>0</v>
      </c>
      <c r="V4020" cm="1">
        <f t="array" ref="V4020">[1]!s_stmnote_customertop5($A4020,$D4020,1)</f>
        <v>0</v>
      </c>
      <c r="W4020" cm="1">
        <f t="array" ref="W4020">[1]!s_stmnote_customertop5($A4020,$D4020,2)</f>
        <v>0</v>
      </c>
      <c r="X4020" cm="1">
        <f t="array" ref="X4020">[1]!s_stmnote_customertop5($A4020,$D4020,3)</f>
        <v>0</v>
      </c>
      <c r="Y4020" cm="1">
        <f t="array" ref="Y4020">[1]!s_stmnote_customertop5($A4020,$D4020,4)</f>
        <v>0</v>
      </c>
      <c r="Z4020" cm="1">
        <f t="array" ref="Z4020">[1]!s_stmnote_customertop5($A4020,$D4020,5)</f>
        <v>0</v>
      </c>
      <c r="AA4020" s="9">
        <f>[1]!s_stmnote_salestop5_pct(A4020,D4020)</f>
        <v>0</v>
      </c>
      <c r="AB4020" s="9">
        <f>[1]!s_fa_arturn(A4020,D4020)</f>
        <v>0</v>
      </c>
      <c r="AC4020" s="9">
        <f>[1]!fa_apturn(A4020,D4020)</f>
        <v>0</v>
      </c>
      <c r="AD4020" s="9">
        <f>[1]!s_fa_invturn(A4020,D4020)</f>
        <v>0</v>
      </c>
    </row>
    <row r="4021" spans="1:30">
      <c r="A4021">
        <v>600036</v>
      </c>
      <c r="B4021" t="s">
        <v>798</v>
      </c>
      <c r="C4021" t="s">
        <v>4392</v>
      </c>
      <c r="D4021" s="8">
        <f t="shared" si="63"/>
        <v>44926</v>
      </c>
      <c r="E4021" t="s">
        <v>7436</v>
      </c>
      <c r="F4021">
        <v>2</v>
      </c>
      <c r="G4021" t="s">
        <v>11011</v>
      </c>
      <c r="H4021" t="s">
        <v>12287</v>
      </c>
      <c r="L4021" t="str" cm="1">
        <f t="array" ref="L4021">[1]!s_info_industry_gics(A4021,1)</f>
        <v>金融</v>
      </c>
      <c r="M4021" t="str" cm="1">
        <f t="array" ref="M4021">[1]!s_info_industry_gicscode(A4021,1)</f>
        <v>40</v>
      </c>
      <c r="N4021" t="str">
        <f>[1]!s_info_industry_gics(A4021,2)</f>
        <v>银行</v>
      </c>
      <c r="O4021" t="str">
        <f>[1]!s_info_industry_gicscode(A4021,2)</f>
        <v>4010</v>
      </c>
      <c r="P4021" cm="1">
        <f t="array" ref="P4021">[1]!s_stmnote_suppliertop5(A4021,D4021,1)</f>
        <v>0</v>
      </c>
      <c r="Q4021">
        <f>[1]!s_stmnote_suppliertop5(A4021,D4021,2)</f>
        <v>0</v>
      </c>
      <c r="R4021" cm="1">
        <f t="array" ref="R4021">[1]!s_stmnote_suppliertop5(A4021,D4021,3)</f>
        <v>0</v>
      </c>
      <c r="S4021" cm="1">
        <f t="array" ref="S4021">[1]!s_stmnote_suppliertop5(A4021,D4021,4)</f>
        <v>0</v>
      </c>
      <c r="T4021" cm="1">
        <f t="array" ref="T4021">[1]!s_stmnote_suppliertop5(A4021,D4021,5)</f>
        <v>0</v>
      </c>
      <c r="U4021" s="9">
        <f>[1]!s_stmnote_purchasetop5_pct(A4021,D4021)</f>
        <v>0</v>
      </c>
      <c r="V4021" cm="1">
        <f t="array" ref="V4021">[1]!s_stmnote_customertop5($A4021,$D4021,1)</f>
        <v>0</v>
      </c>
      <c r="W4021" cm="1">
        <f t="array" ref="W4021">[1]!s_stmnote_customertop5($A4021,$D4021,2)</f>
        <v>0</v>
      </c>
      <c r="X4021" cm="1">
        <f t="array" ref="X4021">[1]!s_stmnote_customertop5($A4021,$D4021,3)</f>
        <v>0</v>
      </c>
      <c r="Y4021" cm="1">
        <f t="array" ref="Y4021">[1]!s_stmnote_customertop5($A4021,$D4021,4)</f>
        <v>0</v>
      </c>
      <c r="Z4021" cm="1">
        <f t="array" ref="Z4021">[1]!s_stmnote_customertop5($A4021,$D4021,5)</f>
        <v>0</v>
      </c>
      <c r="AA4021" s="9">
        <f>[1]!s_stmnote_salestop5_pct(A4021,D4021)</f>
        <v>0</v>
      </c>
      <c r="AB4021" s="9">
        <f>[1]!s_fa_arturn(A4021,D4021)</f>
        <v>0</v>
      </c>
      <c r="AC4021" s="9">
        <f>[1]!fa_apturn(A4021,D4021)</f>
        <v>0</v>
      </c>
      <c r="AD4021" s="9">
        <f>[1]!s_fa_invturn(A4021,D4021)</f>
        <v>0</v>
      </c>
    </row>
    <row r="4022" spans="1:30">
      <c r="A4022">
        <v>600036</v>
      </c>
      <c r="B4022" t="s">
        <v>798</v>
      </c>
      <c r="C4022" t="s">
        <v>4393</v>
      </c>
      <c r="D4022" s="8">
        <f t="shared" si="63"/>
        <v>44926</v>
      </c>
      <c r="E4022" t="s">
        <v>7152</v>
      </c>
      <c r="F4022">
        <v>1</v>
      </c>
      <c r="G4022" t="s">
        <v>9159</v>
      </c>
      <c r="L4022" t="str" cm="1">
        <f t="array" ref="L4022">[1]!s_info_industry_gics(A4022,1)</f>
        <v>金融</v>
      </c>
      <c r="M4022" t="str" cm="1">
        <f t="array" ref="M4022">[1]!s_info_industry_gicscode(A4022,1)</f>
        <v>40</v>
      </c>
      <c r="N4022" t="str">
        <f>[1]!s_info_industry_gics(A4022,2)</f>
        <v>银行</v>
      </c>
      <c r="O4022" t="str">
        <f>[1]!s_info_industry_gicscode(A4022,2)</f>
        <v>4010</v>
      </c>
      <c r="P4022" cm="1">
        <f t="array" ref="P4022">[1]!s_stmnote_suppliertop5(A4022,D4022,1)</f>
        <v>0</v>
      </c>
      <c r="Q4022">
        <f>[1]!s_stmnote_suppliertop5(A4022,D4022,2)</f>
        <v>0</v>
      </c>
      <c r="R4022" cm="1">
        <f t="array" ref="R4022">[1]!s_stmnote_suppliertop5(A4022,D4022,3)</f>
        <v>0</v>
      </c>
      <c r="S4022" cm="1">
        <f t="array" ref="S4022">[1]!s_stmnote_suppliertop5(A4022,D4022,4)</f>
        <v>0</v>
      </c>
      <c r="T4022" cm="1">
        <f t="array" ref="T4022">[1]!s_stmnote_suppliertop5(A4022,D4022,5)</f>
        <v>0</v>
      </c>
      <c r="U4022" s="9">
        <f>[1]!s_stmnote_purchasetop5_pct(A4022,D4022)</f>
        <v>0</v>
      </c>
      <c r="V4022" cm="1">
        <f t="array" ref="V4022">[1]!s_stmnote_customertop5($A4022,$D4022,1)</f>
        <v>0</v>
      </c>
      <c r="W4022" cm="1">
        <f t="array" ref="W4022">[1]!s_stmnote_customertop5($A4022,$D4022,2)</f>
        <v>0</v>
      </c>
      <c r="X4022" cm="1">
        <f t="array" ref="X4022">[1]!s_stmnote_customertop5($A4022,$D4022,3)</f>
        <v>0</v>
      </c>
      <c r="Y4022" cm="1">
        <f t="array" ref="Y4022">[1]!s_stmnote_customertop5($A4022,$D4022,4)</f>
        <v>0</v>
      </c>
      <c r="Z4022" cm="1">
        <f t="array" ref="Z4022">[1]!s_stmnote_customertop5($A4022,$D4022,5)</f>
        <v>0</v>
      </c>
      <c r="AA4022" s="9">
        <f>[1]!s_stmnote_salestop5_pct(A4022,D4022)</f>
        <v>0</v>
      </c>
      <c r="AB4022" s="9">
        <f>[1]!s_fa_arturn(A4022,D4022)</f>
        <v>0</v>
      </c>
      <c r="AC4022" s="9">
        <f>[1]!fa_apturn(A4022,D4022)</f>
        <v>0</v>
      </c>
      <c r="AD4022" s="9">
        <f>[1]!s_fa_invturn(A4022,D4022)</f>
        <v>0</v>
      </c>
    </row>
    <row r="4023" spans="1:30">
      <c r="A4023">
        <v>600036</v>
      </c>
      <c r="B4023" t="s">
        <v>798</v>
      </c>
      <c r="C4023" t="s">
        <v>4394</v>
      </c>
      <c r="D4023" s="8">
        <f t="shared" si="63"/>
        <v>44926</v>
      </c>
      <c r="E4023" t="s">
        <v>7499</v>
      </c>
      <c r="F4023">
        <v>2</v>
      </c>
      <c r="G4023" t="s">
        <v>11012</v>
      </c>
      <c r="H4023" t="s">
        <v>12288</v>
      </c>
      <c r="L4023" t="str" cm="1">
        <f t="array" ref="L4023">[1]!s_info_industry_gics(A4023,1)</f>
        <v>金融</v>
      </c>
      <c r="M4023" t="str" cm="1">
        <f t="array" ref="M4023">[1]!s_info_industry_gicscode(A4023,1)</f>
        <v>40</v>
      </c>
      <c r="N4023" t="str">
        <f>[1]!s_info_industry_gics(A4023,2)</f>
        <v>银行</v>
      </c>
      <c r="O4023" t="str">
        <f>[1]!s_info_industry_gicscode(A4023,2)</f>
        <v>4010</v>
      </c>
      <c r="P4023" cm="1">
        <f t="array" ref="P4023">[1]!s_stmnote_suppliertop5(A4023,D4023,1)</f>
        <v>0</v>
      </c>
      <c r="Q4023">
        <f>[1]!s_stmnote_suppliertop5(A4023,D4023,2)</f>
        <v>0</v>
      </c>
      <c r="R4023" cm="1">
        <f t="array" ref="R4023">[1]!s_stmnote_suppliertop5(A4023,D4023,3)</f>
        <v>0</v>
      </c>
      <c r="S4023" cm="1">
        <f t="array" ref="S4023">[1]!s_stmnote_suppliertop5(A4023,D4023,4)</f>
        <v>0</v>
      </c>
      <c r="T4023" cm="1">
        <f t="array" ref="T4023">[1]!s_stmnote_suppliertop5(A4023,D4023,5)</f>
        <v>0</v>
      </c>
      <c r="U4023" s="9">
        <f>[1]!s_stmnote_purchasetop5_pct(A4023,D4023)</f>
        <v>0</v>
      </c>
      <c r="V4023" cm="1">
        <f t="array" ref="V4023">[1]!s_stmnote_customertop5($A4023,$D4023,1)</f>
        <v>0</v>
      </c>
      <c r="W4023" cm="1">
        <f t="array" ref="W4023">[1]!s_stmnote_customertop5($A4023,$D4023,2)</f>
        <v>0</v>
      </c>
      <c r="X4023" cm="1">
        <f t="array" ref="X4023">[1]!s_stmnote_customertop5($A4023,$D4023,3)</f>
        <v>0</v>
      </c>
      <c r="Y4023" cm="1">
        <f t="array" ref="Y4023">[1]!s_stmnote_customertop5($A4023,$D4023,4)</f>
        <v>0</v>
      </c>
      <c r="Z4023" cm="1">
        <f t="array" ref="Z4023">[1]!s_stmnote_customertop5($A4023,$D4023,5)</f>
        <v>0</v>
      </c>
      <c r="AA4023" s="9">
        <f>[1]!s_stmnote_salestop5_pct(A4023,D4023)</f>
        <v>0</v>
      </c>
      <c r="AB4023" s="9">
        <f>[1]!s_fa_arturn(A4023,D4023)</f>
        <v>0</v>
      </c>
      <c r="AC4023" s="9">
        <f>[1]!fa_apturn(A4023,D4023)</f>
        <v>0</v>
      </c>
      <c r="AD4023" s="9">
        <f>[1]!s_fa_invturn(A4023,D4023)</f>
        <v>0</v>
      </c>
    </row>
    <row r="4024" spans="1:30">
      <c r="A4024">
        <v>600036</v>
      </c>
      <c r="B4024" t="s">
        <v>798</v>
      </c>
      <c r="C4024" t="s">
        <v>4395</v>
      </c>
      <c r="D4024" s="8">
        <f t="shared" si="63"/>
        <v>45291</v>
      </c>
      <c r="E4024" t="s">
        <v>7314</v>
      </c>
      <c r="F4024">
        <v>2</v>
      </c>
      <c r="G4024" t="s">
        <v>11013</v>
      </c>
      <c r="H4024" t="s">
        <v>12289</v>
      </c>
      <c r="L4024" t="str" cm="1">
        <f t="array" ref="L4024">[1]!s_info_industry_gics(A4024,1)</f>
        <v>金融</v>
      </c>
      <c r="M4024" t="str" cm="1">
        <f t="array" ref="M4024">[1]!s_info_industry_gicscode(A4024,1)</f>
        <v>40</v>
      </c>
      <c r="N4024" t="str">
        <f>[1]!s_info_industry_gics(A4024,2)</f>
        <v>银行</v>
      </c>
      <c r="O4024" t="str">
        <f>[1]!s_info_industry_gicscode(A4024,2)</f>
        <v>4010</v>
      </c>
      <c r="P4024" cm="1">
        <f t="array" ref="P4024">[1]!s_stmnote_suppliertop5(A4024,D4024,1)</f>
        <v>0</v>
      </c>
      <c r="Q4024">
        <f>[1]!s_stmnote_suppliertop5(A4024,D4024,2)</f>
        <v>0</v>
      </c>
      <c r="R4024" cm="1">
        <f t="array" ref="R4024">[1]!s_stmnote_suppliertop5(A4024,D4024,3)</f>
        <v>0</v>
      </c>
      <c r="S4024" cm="1">
        <f t="array" ref="S4024">[1]!s_stmnote_suppliertop5(A4024,D4024,4)</f>
        <v>0</v>
      </c>
      <c r="T4024" cm="1">
        <f t="array" ref="T4024">[1]!s_stmnote_suppliertop5(A4024,D4024,5)</f>
        <v>0</v>
      </c>
      <c r="U4024" s="9">
        <f>[1]!s_stmnote_purchasetop5_pct(A4024,D4024)</f>
        <v>0</v>
      </c>
      <c r="V4024" cm="1">
        <f t="array" ref="V4024">[1]!s_stmnote_customertop5($A4024,$D4024,1)</f>
        <v>0</v>
      </c>
      <c r="W4024" cm="1">
        <f t="array" ref="W4024">[1]!s_stmnote_customertop5($A4024,$D4024,2)</f>
        <v>0</v>
      </c>
      <c r="X4024" cm="1">
        <f t="array" ref="X4024">[1]!s_stmnote_customertop5($A4024,$D4024,3)</f>
        <v>0</v>
      </c>
      <c r="Y4024" cm="1">
        <f t="array" ref="Y4024">[1]!s_stmnote_customertop5($A4024,$D4024,4)</f>
        <v>0</v>
      </c>
      <c r="Z4024" cm="1">
        <f t="array" ref="Z4024">[1]!s_stmnote_customertop5($A4024,$D4024,5)</f>
        <v>0</v>
      </c>
      <c r="AA4024" s="9">
        <f>[1]!s_stmnote_salestop5_pct(A4024,D4024)</f>
        <v>0</v>
      </c>
      <c r="AB4024" s="9">
        <f>[1]!s_fa_arturn(A4024,D4024)</f>
        <v>0</v>
      </c>
      <c r="AC4024" s="9">
        <f>[1]!fa_apturn(A4024,D4024)</f>
        <v>0</v>
      </c>
      <c r="AD4024" s="9">
        <f>[1]!s_fa_invturn(A4024,D4024)</f>
        <v>0</v>
      </c>
    </row>
    <row r="4025" spans="1:30">
      <c r="A4025">
        <v>600036</v>
      </c>
      <c r="B4025" t="s">
        <v>798</v>
      </c>
      <c r="C4025" t="s">
        <v>4396</v>
      </c>
      <c r="D4025" s="8">
        <f t="shared" si="63"/>
        <v>45291</v>
      </c>
      <c r="E4025" t="s">
        <v>7606</v>
      </c>
      <c r="F4025">
        <v>1</v>
      </c>
      <c r="G4025" t="s">
        <v>9160</v>
      </c>
      <c r="L4025" t="str" cm="1">
        <f t="array" ref="L4025">[1]!s_info_industry_gics(A4025,1)</f>
        <v>金融</v>
      </c>
      <c r="M4025" t="str" cm="1">
        <f t="array" ref="M4025">[1]!s_info_industry_gicscode(A4025,1)</f>
        <v>40</v>
      </c>
      <c r="N4025" t="str">
        <f>[1]!s_info_industry_gics(A4025,2)</f>
        <v>银行</v>
      </c>
      <c r="O4025" t="str">
        <f>[1]!s_info_industry_gicscode(A4025,2)</f>
        <v>4010</v>
      </c>
      <c r="P4025" cm="1">
        <f t="array" ref="P4025">[1]!s_stmnote_suppliertop5(A4025,D4025,1)</f>
        <v>0</v>
      </c>
      <c r="Q4025">
        <f>[1]!s_stmnote_suppliertop5(A4025,D4025,2)</f>
        <v>0</v>
      </c>
      <c r="R4025" cm="1">
        <f t="array" ref="R4025">[1]!s_stmnote_suppliertop5(A4025,D4025,3)</f>
        <v>0</v>
      </c>
      <c r="S4025" cm="1">
        <f t="array" ref="S4025">[1]!s_stmnote_suppliertop5(A4025,D4025,4)</f>
        <v>0</v>
      </c>
      <c r="T4025" cm="1">
        <f t="array" ref="T4025">[1]!s_stmnote_suppliertop5(A4025,D4025,5)</f>
        <v>0</v>
      </c>
      <c r="U4025" s="9">
        <f>[1]!s_stmnote_purchasetop5_pct(A4025,D4025)</f>
        <v>0</v>
      </c>
      <c r="V4025" cm="1">
        <f t="array" ref="V4025">[1]!s_stmnote_customertop5($A4025,$D4025,1)</f>
        <v>0</v>
      </c>
      <c r="W4025" cm="1">
        <f t="array" ref="W4025">[1]!s_stmnote_customertop5($A4025,$D4025,2)</f>
        <v>0</v>
      </c>
      <c r="X4025" cm="1">
        <f t="array" ref="X4025">[1]!s_stmnote_customertop5($A4025,$D4025,3)</f>
        <v>0</v>
      </c>
      <c r="Y4025" cm="1">
        <f t="array" ref="Y4025">[1]!s_stmnote_customertop5($A4025,$D4025,4)</f>
        <v>0</v>
      </c>
      <c r="Z4025" cm="1">
        <f t="array" ref="Z4025">[1]!s_stmnote_customertop5($A4025,$D4025,5)</f>
        <v>0</v>
      </c>
      <c r="AA4025" s="9">
        <f>[1]!s_stmnote_salestop5_pct(A4025,D4025)</f>
        <v>0</v>
      </c>
      <c r="AB4025" s="9">
        <f>[1]!s_fa_arturn(A4025,D4025)</f>
        <v>0</v>
      </c>
      <c r="AC4025" s="9">
        <f>[1]!fa_apturn(A4025,D4025)</f>
        <v>0</v>
      </c>
      <c r="AD4025" s="9">
        <f>[1]!s_fa_invturn(A4025,D4025)</f>
        <v>0</v>
      </c>
    </row>
    <row r="4026" spans="1:30">
      <c r="A4026">
        <v>600036</v>
      </c>
      <c r="B4026" t="s">
        <v>798</v>
      </c>
      <c r="C4026" t="s">
        <v>4397</v>
      </c>
      <c r="D4026" s="8">
        <f t="shared" si="63"/>
        <v>45657</v>
      </c>
      <c r="E4026" t="s">
        <v>7141</v>
      </c>
      <c r="F4026">
        <v>1</v>
      </c>
      <c r="G4026" t="s">
        <v>11014</v>
      </c>
      <c r="L4026" t="str" cm="1">
        <f t="array" ref="L4026">[1]!s_info_industry_gics(A4026,1)</f>
        <v>金融</v>
      </c>
      <c r="M4026" t="str" cm="1">
        <f t="array" ref="M4026">[1]!s_info_industry_gicscode(A4026,1)</f>
        <v>40</v>
      </c>
      <c r="N4026" t="str">
        <f>[1]!s_info_industry_gics(A4026,2)</f>
        <v>银行</v>
      </c>
      <c r="O4026" t="str">
        <f>[1]!s_info_industry_gicscode(A4026,2)</f>
        <v>4010</v>
      </c>
      <c r="P4026" cm="1">
        <f t="array" ref="P4026">[1]!s_stmnote_suppliertop5(A4026,D4026,1)</f>
        <v>0</v>
      </c>
      <c r="Q4026">
        <f>[1]!s_stmnote_suppliertop5(A4026,D4026,2)</f>
        <v>0</v>
      </c>
      <c r="R4026" cm="1">
        <f t="array" ref="R4026">[1]!s_stmnote_suppliertop5(A4026,D4026,3)</f>
        <v>0</v>
      </c>
      <c r="S4026" cm="1">
        <f t="array" ref="S4026">[1]!s_stmnote_suppliertop5(A4026,D4026,4)</f>
        <v>0</v>
      </c>
      <c r="T4026" cm="1">
        <f t="array" ref="T4026">[1]!s_stmnote_suppliertop5(A4026,D4026,5)</f>
        <v>0</v>
      </c>
      <c r="U4026" s="9">
        <f>[1]!s_stmnote_purchasetop5_pct(A4026,D4026)</f>
        <v>0</v>
      </c>
      <c r="V4026" cm="1">
        <f t="array" ref="V4026">[1]!s_stmnote_customertop5($A4026,$D4026,1)</f>
        <v>0</v>
      </c>
      <c r="W4026" cm="1">
        <f t="array" ref="W4026">[1]!s_stmnote_customertop5($A4026,$D4026,2)</f>
        <v>0</v>
      </c>
      <c r="X4026" cm="1">
        <f t="array" ref="X4026">[1]!s_stmnote_customertop5($A4026,$D4026,3)</f>
        <v>0</v>
      </c>
      <c r="Y4026" cm="1">
        <f t="array" ref="Y4026">[1]!s_stmnote_customertop5($A4026,$D4026,4)</f>
        <v>0</v>
      </c>
      <c r="Z4026" cm="1">
        <f t="array" ref="Z4026">[1]!s_stmnote_customertop5($A4026,$D4026,5)</f>
        <v>0</v>
      </c>
      <c r="AA4026" s="9">
        <f>[1]!s_stmnote_salestop5_pct(A4026,D4026)</f>
        <v>0</v>
      </c>
      <c r="AB4026" s="9">
        <f>[1]!s_fa_arturn(A4026,D4026)</f>
        <v>0</v>
      </c>
      <c r="AC4026" s="9">
        <f>[1]!fa_apturn(A4026,D4026)</f>
        <v>0</v>
      </c>
      <c r="AD4026" s="9">
        <f>[1]!s_fa_invturn(A4026,D4026)</f>
        <v>0</v>
      </c>
    </row>
    <row r="4027" spans="1:30">
      <c r="A4027">
        <v>600908</v>
      </c>
      <c r="B4027" t="s">
        <v>1016</v>
      </c>
      <c r="C4027" t="s">
        <v>5253</v>
      </c>
      <c r="D4027" s="8">
        <f t="shared" si="63"/>
        <v>44561</v>
      </c>
      <c r="E4027" t="s">
        <v>7017</v>
      </c>
      <c r="F4027">
        <v>2</v>
      </c>
      <c r="G4027" t="s">
        <v>11292</v>
      </c>
      <c r="H4027" t="s">
        <v>12441</v>
      </c>
      <c r="L4027" t="str" cm="1">
        <f t="array" ref="L4027">[1]!s_info_industry_gics(A4027,1)</f>
        <v>金融</v>
      </c>
      <c r="M4027" t="str" cm="1">
        <f t="array" ref="M4027">[1]!s_info_industry_gicscode(A4027,1)</f>
        <v>40</v>
      </c>
      <c r="N4027" t="str">
        <f>[1]!s_info_industry_gics(A4027,2)</f>
        <v>银行</v>
      </c>
      <c r="O4027" t="str">
        <f>[1]!s_info_industry_gicscode(A4027,2)</f>
        <v>4010</v>
      </c>
      <c r="P4027" cm="1">
        <f t="array" ref="P4027">[1]!s_stmnote_suppliertop5(A4027,D4027,1)</f>
        <v>0</v>
      </c>
      <c r="Q4027">
        <f>[1]!s_stmnote_suppliertop5(A4027,D4027,2)</f>
        <v>0</v>
      </c>
      <c r="R4027" cm="1">
        <f t="array" ref="R4027">[1]!s_stmnote_suppliertop5(A4027,D4027,3)</f>
        <v>0</v>
      </c>
      <c r="S4027" cm="1">
        <f t="array" ref="S4027">[1]!s_stmnote_suppliertop5(A4027,D4027,4)</f>
        <v>0</v>
      </c>
      <c r="T4027" cm="1">
        <f t="array" ref="T4027">[1]!s_stmnote_suppliertop5(A4027,D4027,5)</f>
        <v>0</v>
      </c>
      <c r="U4027" s="9">
        <f>[1]!s_stmnote_purchasetop5_pct(A4027,D4027)</f>
        <v>0</v>
      </c>
      <c r="V4027" cm="1">
        <f t="array" ref="V4027">[1]!s_stmnote_customertop5($A4027,$D4027,1)</f>
        <v>0</v>
      </c>
      <c r="W4027" cm="1">
        <f t="array" ref="W4027">[1]!s_stmnote_customertop5($A4027,$D4027,2)</f>
        <v>0</v>
      </c>
      <c r="X4027" cm="1">
        <f t="array" ref="X4027">[1]!s_stmnote_customertop5($A4027,$D4027,3)</f>
        <v>0</v>
      </c>
      <c r="Y4027" cm="1">
        <f t="array" ref="Y4027">[1]!s_stmnote_customertop5($A4027,$D4027,4)</f>
        <v>0</v>
      </c>
      <c r="Z4027" cm="1">
        <f t="array" ref="Z4027">[1]!s_stmnote_customertop5($A4027,$D4027,5)</f>
        <v>0</v>
      </c>
      <c r="AA4027" s="9">
        <f>[1]!s_stmnote_salestop5_pct(A4027,D4027)</f>
        <v>0</v>
      </c>
      <c r="AB4027" s="9">
        <f>[1]!s_fa_arturn(A4027,D4027)</f>
        <v>0</v>
      </c>
      <c r="AC4027" s="9">
        <f>[1]!fa_apturn(A4027,D4027)</f>
        <v>0</v>
      </c>
      <c r="AD4027" s="9">
        <f>[1]!s_fa_invturn(A4027,D4027)</f>
        <v>0</v>
      </c>
    </row>
    <row r="4028" spans="1:30">
      <c r="A4028">
        <v>600908</v>
      </c>
      <c r="B4028" t="s">
        <v>1016</v>
      </c>
      <c r="C4028" t="s">
        <v>5254</v>
      </c>
      <c r="D4028" s="8">
        <f t="shared" si="63"/>
        <v>44926</v>
      </c>
      <c r="E4028" t="s">
        <v>6993</v>
      </c>
      <c r="F4028">
        <v>1</v>
      </c>
      <c r="G4028" t="s">
        <v>9501</v>
      </c>
      <c r="L4028" t="str" cm="1">
        <f t="array" ref="L4028">[1]!s_info_industry_gics(A4028,1)</f>
        <v>金融</v>
      </c>
      <c r="M4028" t="str" cm="1">
        <f t="array" ref="M4028">[1]!s_info_industry_gicscode(A4028,1)</f>
        <v>40</v>
      </c>
      <c r="N4028" t="str">
        <f>[1]!s_info_industry_gics(A4028,2)</f>
        <v>银行</v>
      </c>
      <c r="O4028" t="str">
        <f>[1]!s_info_industry_gicscode(A4028,2)</f>
        <v>4010</v>
      </c>
      <c r="P4028" cm="1">
        <f t="array" ref="P4028">[1]!s_stmnote_suppliertop5(A4028,D4028,1)</f>
        <v>0</v>
      </c>
      <c r="Q4028">
        <f>[1]!s_stmnote_suppliertop5(A4028,D4028,2)</f>
        <v>0</v>
      </c>
      <c r="R4028" cm="1">
        <f t="array" ref="R4028">[1]!s_stmnote_suppliertop5(A4028,D4028,3)</f>
        <v>0</v>
      </c>
      <c r="S4028" cm="1">
        <f t="array" ref="S4028">[1]!s_stmnote_suppliertop5(A4028,D4028,4)</f>
        <v>0</v>
      </c>
      <c r="T4028" cm="1">
        <f t="array" ref="T4028">[1]!s_stmnote_suppliertop5(A4028,D4028,5)</f>
        <v>0</v>
      </c>
      <c r="U4028" s="9">
        <f>[1]!s_stmnote_purchasetop5_pct(A4028,D4028)</f>
        <v>0</v>
      </c>
      <c r="V4028" cm="1">
        <f t="array" ref="V4028">[1]!s_stmnote_customertop5($A4028,$D4028,1)</f>
        <v>0</v>
      </c>
      <c r="W4028" cm="1">
        <f t="array" ref="W4028">[1]!s_stmnote_customertop5($A4028,$D4028,2)</f>
        <v>0</v>
      </c>
      <c r="X4028" cm="1">
        <f t="array" ref="X4028">[1]!s_stmnote_customertop5($A4028,$D4028,3)</f>
        <v>0</v>
      </c>
      <c r="Y4028" cm="1">
        <f t="array" ref="Y4028">[1]!s_stmnote_customertop5($A4028,$D4028,4)</f>
        <v>0</v>
      </c>
      <c r="Z4028" cm="1">
        <f t="array" ref="Z4028">[1]!s_stmnote_customertop5($A4028,$D4028,5)</f>
        <v>0</v>
      </c>
      <c r="AA4028" s="9">
        <f>[1]!s_stmnote_salestop5_pct(A4028,D4028)</f>
        <v>0</v>
      </c>
      <c r="AB4028" s="9">
        <f>[1]!s_fa_arturn(A4028,D4028)</f>
        <v>0</v>
      </c>
      <c r="AC4028" s="9">
        <f>[1]!fa_apturn(A4028,D4028)</f>
        <v>0</v>
      </c>
      <c r="AD4028" s="9">
        <f>[1]!s_fa_invturn(A4028,D4028)</f>
        <v>0</v>
      </c>
    </row>
    <row r="4029" spans="1:30">
      <c r="A4029">
        <v>600908</v>
      </c>
      <c r="B4029" t="s">
        <v>1016</v>
      </c>
      <c r="C4029" t="s">
        <v>5255</v>
      </c>
      <c r="D4029" s="8">
        <f t="shared" si="63"/>
        <v>44926</v>
      </c>
      <c r="E4029" t="s">
        <v>6995</v>
      </c>
      <c r="F4029">
        <v>1</v>
      </c>
      <c r="G4029" t="s">
        <v>9502</v>
      </c>
      <c r="L4029" t="str" cm="1">
        <f t="array" ref="L4029">[1]!s_info_industry_gics(A4029,1)</f>
        <v>金融</v>
      </c>
      <c r="M4029" t="str" cm="1">
        <f t="array" ref="M4029">[1]!s_info_industry_gicscode(A4029,1)</f>
        <v>40</v>
      </c>
      <c r="N4029" t="str">
        <f>[1]!s_info_industry_gics(A4029,2)</f>
        <v>银行</v>
      </c>
      <c r="O4029" t="str">
        <f>[1]!s_info_industry_gicscode(A4029,2)</f>
        <v>4010</v>
      </c>
      <c r="P4029" cm="1">
        <f t="array" ref="P4029">[1]!s_stmnote_suppliertop5(A4029,D4029,1)</f>
        <v>0</v>
      </c>
      <c r="Q4029">
        <f>[1]!s_stmnote_suppliertop5(A4029,D4029,2)</f>
        <v>0</v>
      </c>
      <c r="R4029" cm="1">
        <f t="array" ref="R4029">[1]!s_stmnote_suppliertop5(A4029,D4029,3)</f>
        <v>0</v>
      </c>
      <c r="S4029" cm="1">
        <f t="array" ref="S4029">[1]!s_stmnote_suppliertop5(A4029,D4029,4)</f>
        <v>0</v>
      </c>
      <c r="T4029" cm="1">
        <f t="array" ref="T4029">[1]!s_stmnote_suppliertop5(A4029,D4029,5)</f>
        <v>0</v>
      </c>
      <c r="U4029" s="9">
        <f>[1]!s_stmnote_purchasetop5_pct(A4029,D4029)</f>
        <v>0</v>
      </c>
      <c r="V4029" cm="1">
        <f t="array" ref="V4029">[1]!s_stmnote_customertop5($A4029,$D4029,1)</f>
        <v>0</v>
      </c>
      <c r="W4029" cm="1">
        <f t="array" ref="W4029">[1]!s_stmnote_customertop5($A4029,$D4029,2)</f>
        <v>0</v>
      </c>
      <c r="X4029" cm="1">
        <f t="array" ref="X4029">[1]!s_stmnote_customertop5($A4029,$D4029,3)</f>
        <v>0</v>
      </c>
      <c r="Y4029" cm="1">
        <f t="array" ref="Y4029">[1]!s_stmnote_customertop5($A4029,$D4029,4)</f>
        <v>0</v>
      </c>
      <c r="Z4029" cm="1">
        <f t="array" ref="Z4029">[1]!s_stmnote_customertop5($A4029,$D4029,5)</f>
        <v>0</v>
      </c>
      <c r="AA4029" s="9">
        <f>[1]!s_stmnote_salestop5_pct(A4029,D4029)</f>
        <v>0</v>
      </c>
      <c r="AB4029" s="9">
        <f>[1]!s_fa_arturn(A4029,D4029)</f>
        <v>0</v>
      </c>
      <c r="AC4029" s="9">
        <f>[1]!fa_apturn(A4029,D4029)</f>
        <v>0</v>
      </c>
      <c r="AD4029" s="9">
        <f>[1]!s_fa_invturn(A4029,D4029)</f>
        <v>0</v>
      </c>
    </row>
    <row r="4030" spans="1:30">
      <c r="A4030">
        <v>600908</v>
      </c>
      <c r="B4030" t="s">
        <v>1016</v>
      </c>
      <c r="C4030" t="s">
        <v>5256</v>
      </c>
      <c r="D4030" s="8">
        <f t="shared" si="63"/>
        <v>45657</v>
      </c>
      <c r="E4030" t="s">
        <v>7263</v>
      </c>
      <c r="F4030">
        <v>1</v>
      </c>
      <c r="G4030" t="s">
        <v>9503</v>
      </c>
      <c r="L4030" t="str" cm="1">
        <f t="array" ref="L4030">[1]!s_info_industry_gics(A4030,1)</f>
        <v>金融</v>
      </c>
      <c r="M4030" t="str" cm="1">
        <f t="array" ref="M4030">[1]!s_info_industry_gicscode(A4030,1)</f>
        <v>40</v>
      </c>
      <c r="N4030" t="str">
        <f>[1]!s_info_industry_gics(A4030,2)</f>
        <v>银行</v>
      </c>
      <c r="O4030" t="str">
        <f>[1]!s_info_industry_gicscode(A4030,2)</f>
        <v>4010</v>
      </c>
      <c r="P4030" cm="1">
        <f t="array" ref="P4030">[1]!s_stmnote_suppliertop5(A4030,D4030,1)</f>
        <v>0</v>
      </c>
      <c r="Q4030">
        <f>[1]!s_stmnote_suppliertop5(A4030,D4030,2)</f>
        <v>0</v>
      </c>
      <c r="R4030" cm="1">
        <f t="array" ref="R4030">[1]!s_stmnote_suppliertop5(A4030,D4030,3)</f>
        <v>0</v>
      </c>
      <c r="S4030" cm="1">
        <f t="array" ref="S4030">[1]!s_stmnote_suppliertop5(A4030,D4030,4)</f>
        <v>0</v>
      </c>
      <c r="T4030" cm="1">
        <f t="array" ref="T4030">[1]!s_stmnote_suppliertop5(A4030,D4030,5)</f>
        <v>0</v>
      </c>
      <c r="U4030" s="9">
        <f>[1]!s_stmnote_purchasetop5_pct(A4030,D4030)</f>
        <v>0</v>
      </c>
      <c r="V4030" cm="1">
        <f t="array" ref="V4030">[1]!s_stmnote_customertop5($A4030,$D4030,1)</f>
        <v>0</v>
      </c>
      <c r="W4030" cm="1">
        <f t="array" ref="W4030">[1]!s_stmnote_customertop5($A4030,$D4030,2)</f>
        <v>0</v>
      </c>
      <c r="X4030" cm="1">
        <f t="array" ref="X4030">[1]!s_stmnote_customertop5($A4030,$D4030,3)</f>
        <v>0</v>
      </c>
      <c r="Y4030" cm="1">
        <f t="array" ref="Y4030">[1]!s_stmnote_customertop5($A4030,$D4030,4)</f>
        <v>0</v>
      </c>
      <c r="Z4030" cm="1">
        <f t="array" ref="Z4030">[1]!s_stmnote_customertop5($A4030,$D4030,5)</f>
        <v>0</v>
      </c>
      <c r="AA4030" s="9">
        <f>[1]!s_stmnote_salestop5_pct(A4030,D4030)</f>
        <v>0</v>
      </c>
      <c r="AB4030" s="9">
        <f>[1]!s_fa_arturn(A4030,D4030)</f>
        <v>0</v>
      </c>
      <c r="AC4030" s="9">
        <f>[1]!fa_apturn(A4030,D4030)</f>
        <v>0</v>
      </c>
      <c r="AD4030" s="9">
        <f>[1]!s_fa_invturn(A4030,D4030)</f>
        <v>0</v>
      </c>
    </row>
    <row r="4031" spans="1:30">
      <c r="A4031">
        <v>600919</v>
      </c>
      <c r="B4031" t="s">
        <v>1019</v>
      </c>
      <c r="C4031" t="s">
        <v>5259</v>
      </c>
      <c r="D4031" s="8">
        <f t="shared" si="63"/>
        <v>44561</v>
      </c>
      <c r="E4031" t="s">
        <v>7576</v>
      </c>
      <c r="F4031">
        <v>2</v>
      </c>
      <c r="G4031" t="s">
        <v>11293</v>
      </c>
      <c r="H4031" t="s">
        <v>12442</v>
      </c>
      <c r="L4031" t="str" cm="1">
        <f t="array" ref="L4031">[1]!s_info_industry_gics(A4031,1)</f>
        <v>金融</v>
      </c>
      <c r="M4031" t="str" cm="1">
        <f t="array" ref="M4031">[1]!s_info_industry_gicscode(A4031,1)</f>
        <v>40</v>
      </c>
      <c r="N4031" t="str">
        <f>[1]!s_info_industry_gics(A4031,2)</f>
        <v>银行</v>
      </c>
      <c r="O4031" t="str">
        <f>[1]!s_info_industry_gicscode(A4031,2)</f>
        <v>4010</v>
      </c>
      <c r="P4031" cm="1">
        <f t="array" ref="P4031">[1]!s_stmnote_suppliertop5(A4031,D4031,1)</f>
        <v>0</v>
      </c>
      <c r="Q4031">
        <f>[1]!s_stmnote_suppliertop5(A4031,D4031,2)</f>
        <v>0</v>
      </c>
      <c r="R4031" cm="1">
        <f t="array" ref="R4031">[1]!s_stmnote_suppliertop5(A4031,D4031,3)</f>
        <v>0</v>
      </c>
      <c r="S4031" cm="1">
        <f t="array" ref="S4031">[1]!s_stmnote_suppliertop5(A4031,D4031,4)</f>
        <v>0</v>
      </c>
      <c r="T4031" cm="1">
        <f t="array" ref="T4031">[1]!s_stmnote_suppliertop5(A4031,D4031,5)</f>
        <v>0</v>
      </c>
      <c r="U4031" s="9">
        <f>[1]!s_stmnote_purchasetop5_pct(A4031,D4031)</f>
        <v>0</v>
      </c>
      <c r="V4031" cm="1">
        <f t="array" ref="V4031">[1]!s_stmnote_customertop5($A4031,$D4031,1)</f>
        <v>0</v>
      </c>
      <c r="W4031" cm="1">
        <f t="array" ref="W4031">[1]!s_stmnote_customertop5($A4031,$D4031,2)</f>
        <v>0</v>
      </c>
      <c r="X4031" cm="1">
        <f t="array" ref="X4031">[1]!s_stmnote_customertop5($A4031,$D4031,3)</f>
        <v>0</v>
      </c>
      <c r="Y4031" cm="1">
        <f t="array" ref="Y4031">[1]!s_stmnote_customertop5($A4031,$D4031,4)</f>
        <v>0</v>
      </c>
      <c r="Z4031" cm="1">
        <f t="array" ref="Z4031">[1]!s_stmnote_customertop5($A4031,$D4031,5)</f>
        <v>0</v>
      </c>
      <c r="AA4031" s="9">
        <f>[1]!s_stmnote_salestop5_pct(A4031,D4031)</f>
        <v>0</v>
      </c>
      <c r="AB4031" s="9">
        <f>[1]!s_fa_arturn(A4031,D4031)</f>
        <v>0</v>
      </c>
      <c r="AC4031" s="9">
        <f>[1]!fa_apturn(A4031,D4031)</f>
        <v>0</v>
      </c>
      <c r="AD4031" s="9">
        <f>[1]!s_fa_invturn(A4031,D4031)</f>
        <v>0</v>
      </c>
    </row>
    <row r="4032" spans="1:30">
      <c r="A4032">
        <v>600919</v>
      </c>
      <c r="B4032" t="s">
        <v>1019</v>
      </c>
      <c r="C4032" t="s">
        <v>5260</v>
      </c>
      <c r="D4032" s="8">
        <f t="shared" si="63"/>
        <v>44561</v>
      </c>
      <c r="E4032" t="s">
        <v>6948</v>
      </c>
      <c r="F4032">
        <v>1</v>
      </c>
      <c r="G4032" t="s">
        <v>9506</v>
      </c>
      <c r="L4032" t="str" cm="1">
        <f t="array" ref="L4032">[1]!s_info_industry_gics(A4032,1)</f>
        <v>金融</v>
      </c>
      <c r="M4032" t="str" cm="1">
        <f t="array" ref="M4032">[1]!s_info_industry_gicscode(A4032,1)</f>
        <v>40</v>
      </c>
      <c r="N4032" t="str">
        <f>[1]!s_info_industry_gics(A4032,2)</f>
        <v>银行</v>
      </c>
      <c r="O4032" t="str">
        <f>[1]!s_info_industry_gicscode(A4032,2)</f>
        <v>4010</v>
      </c>
      <c r="P4032" cm="1">
        <f t="array" ref="P4032">[1]!s_stmnote_suppliertop5(A4032,D4032,1)</f>
        <v>0</v>
      </c>
      <c r="Q4032">
        <f>[1]!s_stmnote_suppliertop5(A4032,D4032,2)</f>
        <v>0</v>
      </c>
      <c r="R4032" cm="1">
        <f t="array" ref="R4032">[1]!s_stmnote_suppliertop5(A4032,D4032,3)</f>
        <v>0</v>
      </c>
      <c r="S4032" cm="1">
        <f t="array" ref="S4032">[1]!s_stmnote_suppliertop5(A4032,D4032,4)</f>
        <v>0</v>
      </c>
      <c r="T4032" cm="1">
        <f t="array" ref="T4032">[1]!s_stmnote_suppliertop5(A4032,D4032,5)</f>
        <v>0</v>
      </c>
      <c r="U4032" s="9">
        <f>[1]!s_stmnote_purchasetop5_pct(A4032,D4032)</f>
        <v>0</v>
      </c>
      <c r="V4032" cm="1">
        <f t="array" ref="V4032">[1]!s_stmnote_customertop5($A4032,$D4032,1)</f>
        <v>0</v>
      </c>
      <c r="W4032" cm="1">
        <f t="array" ref="W4032">[1]!s_stmnote_customertop5($A4032,$D4032,2)</f>
        <v>0</v>
      </c>
      <c r="X4032" cm="1">
        <f t="array" ref="X4032">[1]!s_stmnote_customertop5($A4032,$D4032,3)</f>
        <v>0</v>
      </c>
      <c r="Y4032" cm="1">
        <f t="array" ref="Y4032">[1]!s_stmnote_customertop5($A4032,$D4032,4)</f>
        <v>0</v>
      </c>
      <c r="Z4032" cm="1">
        <f t="array" ref="Z4032">[1]!s_stmnote_customertop5($A4032,$D4032,5)</f>
        <v>0</v>
      </c>
      <c r="AA4032" s="9">
        <f>[1]!s_stmnote_salestop5_pct(A4032,D4032)</f>
        <v>0</v>
      </c>
      <c r="AB4032" s="9">
        <f>[1]!s_fa_arturn(A4032,D4032)</f>
        <v>0</v>
      </c>
      <c r="AC4032" s="9">
        <f>[1]!fa_apturn(A4032,D4032)</f>
        <v>0</v>
      </c>
      <c r="AD4032" s="9">
        <f>[1]!s_fa_invturn(A4032,D4032)</f>
        <v>0</v>
      </c>
    </row>
    <row r="4033" spans="1:30">
      <c r="A4033">
        <v>600919</v>
      </c>
      <c r="B4033" t="s">
        <v>1019</v>
      </c>
      <c r="C4033" t="s">
        <v>5261</v>
      </c>
      <c r="D4033" s="8">
        <f t="shared" si="63"/>
        <v>44561</v>
      </c>
      <c r="E4033" t="s">
        <v>7249</v>
      </c>
      <c r="F4033">
        <v>2</v>
      </c>
      <c r="G4033" t="s">
        <v>11294</v>
      </c>
      <c r="H4033" t="s">
        <v>12443</v>
      </c>
      <c r="L4033" t="str" cm="1">
        <f t="array" ref="L4033">[1]!s_info_industry_gics(A4033,1)</f>
        <v>金融</v>
      </c>
      <c r="M4033" t="str" cm="1">
        <f t="array" ref="M4033">[1]!s_info_industry_gicscode(A4033,1)</f>
        <v>40</v>
      </c>
      <c r="N4033" t="str">
        <f>[1]!s_info_industry_gics(A4033,2)</f>
        <v>银行</v>
      </c>
      <c r="O4033" t="str">
        <f>[1]!s_info_industry_gicscode(A4033,2)</f>
        <v>4010</v>
      </c>
      <c r="P4033" cm="1">
        <f t="array" ref="P4033">[1]!s_stmnote_suppliertop5(A4033,D4033,1)</f>
        <v>0</v>
      </c>
      <c r="Q4033">
        <f>[1]!s_stmnote_suppliertop5(A4033,D4033,2)</f>
        <v>0</v>
      </c>
      <c r="R4033" cm="1">
        <f t="array" ref="R4033">[1]!s_stmnote_suppliertop5(A4033,D4033,3)</f>
        <v>0</v>
      </c>
      <c r="S4033" cm="1">
        <f t="array" ref="S4033">[1]!s_stmnote_suppliertop5(A4033,D4033,4)</f>
        <v>0</v>
      </c>
      <c r="T4033" cm="1">
        <f t="array" ref="T4033">[1]!s_stmnote_suppliertop5(A4033,D4033,5)</f>
        <v>0</v>
      </c>
      <c r="U4033" s="9">
        <f>[1]!s_stmnote_purchasetop5_pct(A4033,D4033)</f>
        <v>0</v>
      </c>
      <c r="V4033" cm="1">
        <f t="array" ref="V4033">[1]!s_stmnote_customertop5($A4033,$D4033,1)</f>
        <v>0</v>
      </c>
      <c r="W4033" cm="1">
        <f t="array" ref="W4033">[1]!s_stmnote_customertop5($A4033,$D4033,2)</f>
        <v>0</v>
      </c>
      <c r="X4033" cm="1">
        <f t="array" ref="X4033">[1]!s_stmnote_customertop5($A4033,$D4033,3)</f>
        <v>0</v>
      </c>
      <c r="Y4033" cm="1">
        <f t="array" ref="Y4033">[1]!s_stmnote_customertop5($A4033,$D4033,4)</f>
        <v>0</v>
      </c>
      <c r="Z4033" cm="1">
        <f t="array" ref="Z4033">[1]!s_stmnote_customertop5($A4033,$D4033,5)</f>
        <v>0</v>
      </c>
      <c r="AA4033" s="9">
        <f>[1]!s_stmnote_salestop5_pct(A4033,D4033)</f>
        <v>0</v>
      </c>
      <c r="AB4033" s="9">
        <f>[1]!s_fa_arturn(A4033,D4033)</f>
        <v>0</v>
      </c>
      <c r="AC4033" s="9">
        <f>[1]!fa_apturn(A4033,D4033)</f>
        <v>0</v>
      </c>
      <c r="AD4033" s="9">
        <f>[1]!s_fa_invturn(A4033,D4033)</f>
        <v>0</v>
      </c>
    </row>
    <row r="4034" spans="1:30">
      <c r="A4034">
        <v>600919</v>
      </c>
      <c r="B4034" t="s">
        <v>1019</v>
      </c>
      <c r="C4034" t="s">
        <v>5262</v>
      </c>
      <c r="D4034" s="8">
        <f t="shared" si="63"/>
        <v>44926</v>
      </c>
      <c r="E4034" t="s">
        <v>7437</v>
      </c>
      <c r="F4034">
        <v>2</v>
      </c>
      <c r="G4034" t="s">
        <v>11295</v>
      </c>
      <c r="H4034" t="s">
        <v>12444</v>
      </c>
      <c r="L4034" t="str" cm="1">
        <f t="array" ref="L4034">[1]!s_info_industry_gics(A4034,1)</f>
        <v>金融</v>
      </c>
      <c r="M4034" t="str" cm="1">
        <f t="array" ref="M4034">[1]!s_info_industry_gicscode(A4034,1)</f>
        <v>40</v>
      </c>
      <c r="N4034" t="str">
        <f>[1]!s_info_industry_gics(A4034,2)</f>
        <v>银行</v>
      </c>
      <c r="O4034" t="str">
        <f>[1]!s_info_industry_gicscode(A4034,2)</f>
        <v>4010</v>
      </c>
      <c r="P4034" cm="1">
        <f t="array" ref="P4034">[1]!s_stmnote_suppliertop5(A4034,D4034,1)</f>
        <v>0</v>
      </c>
      <c r="Q4034">
        <f>[1]!s_stmnote_suppliertop5(A4034,D4034,2)</f>
        <v>0</v>
      </c>
      <c r="R4034" cm="1">
        <f t="array" ref="R4034">[1]!s_stmnote_suppliertop5(A4034,D4034,3)</f>
        <v>0</v>
      </c>
      <c r="S4034" cm="1">
        <f t="array" ref="S4034">[1]!s_stmnote_suppliertop5(A4034,D4034,4)</f>
        <v>0</v>
      </c>
      <c r="T4034" cm="1">
        <f t="array" ref="T4034">[1]!s_stmnote_suppliertop5(A4034,D4034,5)</f>
        <v>0</v>
      </c>
      <c r="U4034" s="9">
        <f>[1]!s_stmnote_purchasetop5_pct(A4034,D4034)</f>
        <v>0</v>
      </c>
      <c r="V4034" cm="1">
        <f t="array" ref="V4034">[1]!s_stmnote_customertop5($A4034,$D4034,1)</f>
        <v>0</v>
      </c>
      <c r="W4034" cm="1">
        <f t="array" ref="W4034">[1]!s_stmnote_customertop5($A4034,$D4034,2)</f>
        <v>0</v>
      </c>
      <c r="X4034" cm="1">
        <f t="array" ref="X4034">[1]!s_stmnote_customertop5($A4034,$D4034,3)</f>
        <v>0</v>
      </c>
      <c r="Y4034" cm="1">
        <f t="array" ref="Y4034">[1]!s_stmnote_customertop5($A4034,$D4034,4)</f>
        <v>0</v>
      </c>
      <c r="Z4034" cm="1">
        <f t="array" ref="Z4034">[1]!s_stmnote_customertop5($A4034,$D4034,5)</f>
        <v>0</v>
      </c>
      <c r="AA4034" s="9">
        <f>[1]!s_stmnote_salestop5_pct(A4034,D4034)</f>
        <v>0</v>
      </c>
      <c r="AB4034" s="9">
        <f>[1]!s_fa_arturn(A4034,D4034)</f>
        <v>0</v>
      </c>
      <c r="AC4034" s="9">
        <f>[1]!fa_apturn(A4034,D4034)</f>
        <v>0</v>
      </c>
      <c r="AD4034" s="9">
        <f>[1]!s_fa_invturn(A4034,D4034)</f>
        <v>0</v>
      </c>
    </row>
    <row r="4035" spans="1:30">
      <c r="A4035">
        <v>600919</v>
      </c>
      <c r="B4035" t="s">
        <v>1019</v>
      </c>
      <c r="C4035" t="s">
        <v>5263</v>
      </c>
      <c r="D4035" s="8">
        <f t="shared" si="63"/>
        <v>44926</v>
      </c>
      <c r="E4035" t="s">
        <v>6983</v>
      </c>
      <c r="F4035">
        <v>1</v>
      </c>
      <c r="G4035" t="s">
        <v>9507</v>
      </c>
      <c r="L4035" t="str" cm="1">
        <f t="array" ref="L4035">[1]!s_info_industry_gics(A4035,1)</f>
        <v>金融</v>
      </c>
      <c r="M4035" t="str" cm="1">
        <f t="array" ref="M4035">[1]!s_info_industry_gicscode(A4035,1)</f>
        <v>40</v>
      </c>
      <c r="N4035" t="str">
        <f>[1]!s_info_industry_gics(A4035,2)</f>
        <v>银行</v>
      </c>
      <c r="O4035" t="str">
        <f>[1]!s_info_industry_gicscode(A4035,2)</f>
        <v>4010</v>
      </c>
      <c r="P4035" cm="1">
        <f t="array" ref="P4035">[1]!s_stmnote_suppliertop5(A4035,D4035,1)</f>
        <v>0</v>
      </c>
      <c r="Q4035">
        <f>[1]!s_stmnote_suppliertop5(A4035,D4035,2)</f>
        <v>0</v>
      </c>
      <c r="R4035" cm="1">
        <f t="array" ref="R4035">[1]!s_stmnote_suppliertop5(A4035,D4035,3)</f>
        <v>0</v>
      </c>
      <c r="S4035" cm="1">
        <f t="array" ref="S4035">[1]!s_stmnote_suppliertop5(A4035,D4035,4)</f>
        <v>0</v>
      </c>
      <c r="T4035" cm="1">
        <f t="array" ref="T4035">[1]!s_stmnote_suppliertop5(A4035,D4035,5)</f>
        <v>0</v>
      </c>
      <c r="U4035" s="9">
        <f>[1]!s_stmnote_purchasetop5_pct(A4035,D4035)</f>
        <v>0</v>
      </c>
      <c r="V4035" cm="1">
        <f t="array" ref="V4035">[1]!s_stmnote_customertop5($A4035,$D4035,1)</f>
        <v>0</v>
      </c>
      <c r="W4035" cm="1">
        <f t="array" ref="W4035">[1]!s_stmnote_customertop5($A4035,$D4035,2)</f>
        <v>0</v>
      </c>
      <c r="X4035" cm="1">
        <f t="array" ref="X4035">[1]!s_stmnote_customertop5($A4035,$D4035,3)</f>
        <v>0</v>
      </c>
      <c r="Y4035" cm="1">
        <f t="array" ref="Y4035">[1]!s_stmnote_customertop5($A4035,$D4035,4)</f>
        <v>0</v>
      </c>
      <c r="Z4035" cm="1">
        <f t="array" ref="Z4035">[1]!s_stmnote_customertop5($A4035,$D4035,5)</f>
        <v>0</v>
      </c>
      <c r="AA4035" s="9">
        <f>[1]!s_stmnote_salestop5_pct(A4035,D4035)</f>
        <v>0</v>
      </c>
      <c r="AB4035" s="9">
        <f>[1]!s_fa_arturn(A4035,D4035)</f>
        <v>0</v>
      </c>
      <c r="AC4035" s="9">
        <f>[1]!fa_apturn(A4035,D4035)</f>
        <v>0</v>
      </c>
      <c r="AD4035" s="9">
        <f>[1]!s_fa_invturn(A4035,D4035)</f>
        <v>0</v>
      </c>
    </row>
    <row r="4036" spans="1:30">
      <c r="A4036">
        <v>600919</v>
      </c>
      <c r="B4036" t="s">
        <v>1019</v>
      </c>
      <c r="C4036" t="s">
        <v>5264</v>
      </c>
      <c r="D4036" s="8">
        <f t="shared" si="63"/>
        <v>45291</v>
      </c>
      <c r="E4036" t="s">
        <v>6970</v>
      </c>
      <c r="F4036">
        <v>2</v>
      </c>
      <c r="G4036" t="s">
        <v>11296</v>
      </c>
      <c r="H4036" t="s">
        <v>12445</v>
      </c>
      <c r="L4036" t="str" cm="1">
        <f t="array" ref="L4036">[1]!s_info_industry_gics(A4036,1)</f>
        <v>金融</v>
      </c>
      <c r="M4036" t="str" cm="1">
        <f t="array" ref="M4036">[1]!s_info_industry_gicscode(A4036,1)</f>
        <v>40</v>
      </c>
      <c r="N4036" t="str">
        <f>[1]!s_info_industry_gics(A4036,2)</f>
        <v>银行</v>
      </c>
      <c r="O4036" t="str">
        <f>[1]!s_info_industry_gicscode(A4036,2)</f>
        <v>4010</v>
      </c>
      <c r="P4036" cm="1">
        <f t="array" ref="P4036">[1]!s_stmnote_suppliertop5(A4036,D4036,1)</f>
        <v>0</v>
      </c>
      <c r="Q4036">
        <f>[1]!s_stmnote_suppliertop5(A4036,D4036,2)</f>
        <v>0</v>
      </c>
      <c r="R4036" cm="1">
        <f t="array" ref="R4036">[1]!s_stmnote_suppliertop5(A4036,D4036,3)</f>
        <v>0</v>
      </c>
      <c r="S4036" cm="1">
        <f t="array" ref="S4036">[1]!s_stmnote_suppliertop5(A4036,D4036,4)</f>
        <v>0</v>
      </c>
      <c r="T4036" cm="1">
        <f t="array" ref="T4036">[1]!s_stmnote_suppliertop5(A4036,D4036,5)</f>
        <v>0</v>
      </c>
      <c r="U4036" s="9">
        <f>[1]!s_stmnote_purchasetop5_pct(A4036,D4036)</f>
        <v>0</v>
      </c>
      <c r="V4036" cm="1">
        <f t="array" ref="V4036">[1]!s_stmnote_customertop5($A4036,$D4036,1)</f>
        <v>0</v>
      </c>
      <c r="W4036" cm="1">
        <f t="array" ref="W4036">[1]!s_stmnote_customertop5($A4036,$D4036,2)</f>
        <v>0</v>
      </c>
      <c r="X4036" cm="1">
        <f t="array" ref="X4036">[1]!s_stmnote_customertop5($A4036,$D4036,3)</f>
        <v>0</v>
      </c>
      <c r="Y4036" cm="1">
        <f t="array" ref="Y4036">[1]!s_stmnote_customertop5($A4036,$D4036,4)</f>
        <v>0</v>
      </c>
      <c r="Z4036" cm="1">
        <f t="array" ref="Z4036">[1]!s_stmnote_customertop5($A4036,$D4036,5)</f>
        <v>0</v>
      </c>
      <c r="AA4036" s="9">
        <f>[1]!s_stmnote_salestop5_pct(A4036,D4036)</f>
        <v>0</v>
      </c>
      <c r="AB4036" s="9">
        <f>[1]!s_fa_arturn(A4036,D4036)</f>
        <v>0</v>
      </c>
      <c r="AC4036" s="9">
        <f>[1]!fa_apturn(A4036,D4036)</f>
        <v>0</v>
      </c>
      <c r="AD4036" s="9">
        <f>[1]!s_fa_invturn(A4036,D4036)</f>
        <v>0</v>
      </c>
    </row>
    <row r="4037" spans="1:30">
      <c r="A4037">
        <v>600919</v>
      </c>
      <c r="B4037" t="s">
        <v>1019</v>
      </c>
      <c r="C4037" t="s">
        <v>5265</v>
      </c>
      <c r="D4037" s="8">
        <f t="shared" si="63"/>
        <v>45291</v>
      </c>
      <c r="E4037" t="s">
        <v>7073</v>
      </c>
      <c r="F4037">
        <v>1</v>
      </c>
      <c r="G4037" t="s">
        <v>11297</v>
      </c>
      <c r="L4037" t="str" cm="1">
        <f t="array" ref="L4037">[1]!s_info_industry_gics(A4037,1)</f>
        <v>金融</v>
      </c>
      <c r="M4037" t="str" cm="1">
        <f t="array" ref="M4037">[1]!s_info_industry_gicscode(A4037,1)</f>
        <v>40</v>
      </c>
      <c r="N4037" t="str">
        <f>[1]!s_info_industry_gics(A4037,2)</f>
        <v>银行</v>
      </c>
      <c r="O4037" t="str">
        <f>[1]!s_info_industry_gicscode(A4037,2)</f>
        <v>4010</v>
      </c>
      <c r="P4037" cm="1">
        <f t="array" ref="P4037">[1]!s_stmnote_suppliertop5(A4037,D4037,1)</f>
        <v>0</v>
      </c>
      <c r="Q4037">
        <f>[1]!s_stmnote_suppliertop5(A4037,D4037,2)</f>
        <v>0</v>
      </c>
      <c r="R4037" cm="1">
        <f t="array" ref="R4037">[1]!s_stmnote_suppliertop5(A4037,D4037,3)</f>
        <v>0</v>
      </c>
      <c r="S4037" cm="1">
        <f t="array" ref="S4037">[1]!s_stmnote_suppliertop5(A4037,D4037,4)</f>
        <v>0</v>
      </c>
      <c r="T4037" cm="1">
        <f t="array" ref="T4037">[1]!s_stmnote_suppliertop5(A4037,D4037,5)</f>
        <v>0</v>
      </c>
      <c r="U4037" s="9">
        <f>[1]!s_stmnote_purchasetop5_pct(A4037,D4037)</f>
        <v>0</v>
      </c>
      <c r="V4037" cm="1">
        <f t="array" ref="V4037">[1]!s_stmnote_customertop5($A4037,$D4037,1)</f>
        <v>0</v>
      </c>
      <c r="W4037" cm="1">
        <f t="array" ref="W4037">[1]!s_stmnote_customertop5($A4037,$D4037,2)</f>
        <v>0</v>
      </c>
      <c r="X4037" cm="1">
        <f t="array" ref="X4037">[1]!s_stmnote_customertop5($A4037,$D4037,3)</f>
        <v>0</v>
      </c>
      <c r="Y4037" cm="1">
        <f t="array" ref="Y4037">[1]!s_stmnote_customertop5($A4037,$D4037,4)</f>
        <v>0</v>
      </c>
      <c r="Z4037" cm="1">
        <f t="array" ref="Z4037">[1]!s_stmnote_customertop5($A4037,$D4037,5)</f>
        <v>0</v>
      </c>
      <c r="AA4037" s="9">
        <f>[1]!s_stmnote_salestop5_pct(A4037,D4037)</f>
        <v>0</v>
      </c>
      <c r="AB4037" s="9">
        <f>[1]!s_fa_arturn(A4037,D4037)</f>
        <v>0</v>
      </c>
      <c r="AC4037" s="9">
        <f>[1]!fa_apturn(A4037,D4037)</f>
        <v>0</v>
      </c>
      <c r="AD4037" s="9">
        <f>[1]!s_fa_invturn(A4037,D4037)</f>
        <v>0</v>
      </c>
    </row>
    <row r="4038" spans="1:30">
      <c r="A4038">
        <v>600919</v>
      </c>
      <c r="B4038" t="s">
        <v>1019</v>
      </c>
      <c r="C4038" t="s">
        <v>5266</v>
      </c>
      <c r="D4038" s="8">
        <f t="shared" si="63"/>
        <v>45291</v>
      </c>
      <c r="E4038" t="s">
        <v>6978</v>
      </c>
      <c r="F4038">
        <v>1</v>
      </c>
      <c r="G4038" t="s">
        <v>9508</v>
      </c>
      <c r="L4038" t="str" cm="1">
        <f t="array" ref="L4038">[1]!s_info_industry_gics(A4038,1)</f>
        <v>金融</v>
      </c>
      <c r="M4038" t="str" cm="1">
        <f t="array" ref="M4038">[1]!s_info_industry_gicscode(A4038,1)</f>
        <v>40</v>
      </c>
      <c r="N4038" t="str">
        <f>[1]!s_info_industry_gics(A4038,2)</f>
        <v>银行</v>
      </c>
      <c r="O4038" t="str">
        <f>[1]!s_info_industry_gicscode(A4038,2)</f>
        <v>4010</v>
      </c>
      <c r="P4038" cm="1">
        <f t="array" ref="P4038">[1]!s_stmnote_suppliertop5(A4038,D4038,1)</f>
        <v>0</v>
      </c>
      <c r="Q4038">
        <f>[1]!s_stmnote_suppliertop5(A4038,D4038,2)</f>
        <v>0</v>
      </c>
      <c r="R4038" cm="1">
        <f t="array" ref="R4038">[1]!s_stmnote_suppliertop5(A4038,D4038,3)</f>
        <v>0</v>
      </c>
      <c r="S4038" cm="1">
        <f t="array" ref="S4038">[1]!s_stmnote_suppliertop5(A4038,D4038,4)</f>
        <v>0</v>
      </c>
      <c r="T4038" cm="1">
        <f t="array" ref="T4038">[1]!s_stmnote_suppliertop5(A4038,D4038,5)</f>
        <v>0</v>
      </c>
      <c r="U4038" s="9">
        <f>[1]!s_stmnote_purchasetop5_pct(A4038,D4038)</f>
        <v>0</v>
      </c>
      <c r="V4038" cm="1">
        <f t="array" ref="V4038">[1]!s_stmnote_customertop5($A4038,$D4038,1)</f>
        <v>0</v>
      </c>
      <c r="W4038" cm="1">
        <f t="array" ref="W4038">[1]!s_stmnote_customertop5($A4038,$D4038,2)</f>
        <v>0</v>
      </c>
      <c r="X4038" cm="1">
        <f t="array" ref="X4038">[1]!s_stmnote_customertop5($A4038,$D4038,3)</f>
        <v>0</v>
      </c>
      <c r="Y4038" cm="1">
        <f t="array" ref="Y4038">[1]!s_stmnote_customertop5($A4038,$D4038,4)</f>
        <v>0</v>
      </c>
      <c r="Z4038" cm="1">
        <f t="array" ref="Z4038">[1]!s_stmnote_customertop5($A4038,$D4038,5)</f>
        <v>0</v>
      </c>
      <c r="AA4038" s="9">
        <f>[1]!s_stmnote_salestop5_pct(A4038,D4038)</f>
        <v>0</v>
      </c>
      <c r="AB4038" s="9">
        <f>[1]!s_fa_arturn(A4038,D4038)</f>
        <v>0</v>
      </c>
      <c r="AC4038" s="9">
        <f>[1]!fa_apturn(A4038,D4038)</f>
        <v>0</v>
      </c>
      <c r="AD4038" s="9">
        <f>[1]!s_fa_invturn(A4038,D4038)</f>
        <v>0</v>
      </c>
    </row>
    <row r="4039" spans="1:30">
      <c r="A4039">
        <v>600919</v>
      </c>
      <c r="B4039" t="s">
        <v>1019</v>
      </c>
      <c r="C4039" t="s">
        <v>5267</v>
      </c>
      <c r="D4039" s="8">
        <f t="shared" si="63"/>
        <v>45291</v>
      </c>
      <c r="E4039" t="s">
        <v>7230</v>
      </c>
      <c r="F4039">
        <v>1</v>
      </c>
      <c r="G4039" t="s">
        <v>9509</v>
      </c>
      <c r="L4039" t="str" cm="1">
        <f t="array" ref="L4039">[1]!s_info_industry_gics(A4039,1)</f>
        <v>金融</v>
      </c>
      <c r="M4039" t="str" cm="1">
        <f t="array" ref="M4039">[1]!s_info_industry_gicscode(A4039,1)</f>
        <v>40</v>
      </c>
      <c r="N4039" t="str">
        <f>[1]!s_info_industry_gics(A4039,2)</f>
        <v>银行</v>
      </c>
      <c r="O4039" t="str">
        <f>[1]!s_info_industry_gicscode(A4039,2)</f>
        <v>4010</v>
      </c>
      <c r="P4039" cm="1">
        <f t="array" ref="P4039">[1]!s_stmnote_suppliertop5(A4039,D4039,1)</f>
        <v>0</v>
      </c>
      <c r="Q4039">
        <f>[1]!s_stmnote_suppliertop5(A4039,D4039,2)</f>
        <v>0</v>
      </c>
      <c r="R4039" cm="1">
        <f t="array" ref="R4039">[1]!s_stmnote_suppliertop5(A4039,D4039,3)</f>
        <v>0</v>
      </c>
      <c r="S4039" cm="1">
        <f t="array" ref="S4039">[1]!s_stmnote_suppliertop5(A4039,D4039,4)</f>
        <v>0</v>
      </c>
      <c r="T4039" cm="1">
        <f t="array" ref="T4039">[1]!s_stmnote_suppliertop5(A4039,D4039,5)</f>
        <v>0</v>
      </c>
      <c r="U4039" s="9">
        <f>[1]!s_stmnote_purchasetop5_pct(A4039,D4039)</f>
        <v>0</v>
      </c>
      <c r="V4039" cm="1">
        <f t="array" ref="V4039">[1]!s_stmnote_customertop5($A4039,$D4039,1)</f>
        <v>0</v>
      </c>
      <c r="W4039" cm="1">
        <f t="array" ref="W4039">[1]!s_stmnote_customertop5($A4039,$D4039,2)</f>
        <v>0</v>
      </c>
      <c r="X4039" cm="1">
        <f t="array" ref="X4039">[1]!s_stmnote_customertop5($A4039,$D4039,3)</f>
        <v>0</v>
      </c>
      <c r="Y4039" cm="1">
        <f t="array" ref="Y4039">[1]!s_stmnote_customertop5($A4039,$D4039,4)</f>
        <v>0</v>
      </c>
      <c r="Z4039" cm="1">
        <f t="array" ref="Z4039">[1]!s_stmnote_customertop5($A4039,$D4039,5)</f>
        <v>0</v>
      </c>
      <c r="AA4039" s="9">
        <f>[1]!s_stmnote_salestop5_pct(A4039,D4039)</f>
        <v>0</v>
      </c>
      <c r="AB4039" s="9">
        <f>[1]!s_fa_arturn(A4039,D4039)</f>
        <v>0</v>
      </c>
      <c r="AC4039" s="9">
        <f>[1]!fa_apturn(A4039,D4039)</f>
        <v>0</v>
      </c>
      <c r="AD4039" s="9">
        <f>[1]!s_fa_invturn(A4039,D4039)</f>
        <v>0</v>
      </c>
    </row>
    <row r="4040" spans="1:30">
      <c r="A4040">
        <v>600919</v>
      </c>
      <c r="B4040" t="s">
        <v>1019</v>
      </c>
      <c r="C4040" t="s">
        <v>5268</v>
      </c>
      <c r="D4040" s="8">
        <f t="shared" si="63"/>
        <v>45291</v>
      </c>
      <c r="E4040" t="s">
        <v>7061</v>
      </c>
      <c r="F4040">
        <v>1</v>
      </c>
      <c r="G4040" t="s">
        <v>9510</v>
      </c>
      <c r="L4040" t="str" cm="1">
        <f t="array" ref="L4040">[1]!s_info_industry_gics(A4040,1)</f>
        <v>金融</v>
      </c>
      <c r="M4040" t="str" cm="1">
        <f t="array" ref="M4040">[1]!s_info_industry_gicscode(A4040,1)</f>
        <v>40</v>
      </c>
      <c r="N4040" t="str">
        <f>[1]!s_info_industry_gics(A4040,2)</f>
        <v>银行</v>
      </c>
      <c r="O4040" t="str">
        <f>[1]!s_info_industry_gicscode(A4040,2)</f>
        <v>4010</v>
      </c>
      <c r="P4040" cm="1">
        <f t="array" ref="P4040">[1]!s_stmnote_suppliertop5(A4040,D4040,1)</f>
        <v>0</v>
      </c>
      <c r="Q4040">
        <f>[1]!s_stmnote_suppliertop5(A4040,D4040,2)</f>
        <v>0</v>
      </c>
      <c r="R4040" cm="1">
        <f t="array" ref="R4040">[1]!s_stmnote_suppliertop5(A4040,D4040,3)</f>
        <v>0</v>
      </c>
      <c r="S4040" cm="1">
        <f t="array" ref="S4040">[1]!s_stmnote_suppliertop5(A4040,D4040,4)</f>
        <v>0</v>
      </c>
      <c r="T4040" cm="1">
        <f t="array" ref="T4040">[1]!s_stmnote_suppliertop5(A4040,D4040,5)</f>
        <v>0</v>
      </c>
      <c r="U4040" s="9">
        <f>[1]!s_stmnote_purchasetop5_pct(A4040,D4040)</f>
        <v>0</v>
      </c>
      <c r="V4040" cm="1">
        <f t="array" ref="V4040">[1]!s_stmnote_customertop5($A4040,$D4040,1)</f>
        <v>0</v>
      </c>
      <c r="W4040" cm="1">
        <f t="array" ref="W4040">[1]!s_stmnote_customertop5($A4040,$D4040,2)</f>
        <v>0</v>
      </c>
      <c r="X4040" cm="1">
        <f t="array" ref="X4040">[1]!s_stmnote_customertop5($A4040,$D4040,3)</f>
        <v>0</v>
      </c>
      <c r="Y4040" cm="1">
        <f t="array" ref="Y4040">[1]!s_stmnote_customertop5($A4040,$D4040,4)</f>
        <v>0</v>
      </c>
      <c r="Z4040" cm="1">
        <f t="array" ref="Z4040">[1]!s_stmnote_customertop5($A4040,$D4040,5)</f>
        <v>0</v>
      </c>
      <c r="AA4040" s="9">
        <f>[1]!s_stmnote_salestop5_pct(A4040,D4040)</f>
        <v>0</v>
      </c>
      <c r="AB4040" s="9">
        <f>[1]!s_fa_arturn(A4040,D4040)</f>
        <v>0</v>
      </c>
      <c r="AC4040" s="9">
        <f>[1]!fa_apturn(A4040,D4040)</f>
        <v>0</v>
      </c>
      <c r="AD4040" s="9">
        <f>[1]!s_fa_invturn(A4040,D4040)</f>
        <v>0</v>
      </c>
    </row>
    <row r="4041" spans="1:30">
      <c r="A4041">
        <v>600919</v>
      </c>
      <c r="B4041" t="s">
        <v>1019</v>
      </c>
      <c r="C4041" t="s">
        <v>5269</v>
      </c>
      <c r="D4041" s="8">
        <f t="shared" si="63"/>
        <v>45657</v>
      </c>
      <c r="E4041" t="s">
        <v>6953</v>
      </c>
      <c r="F4041">
        <v>1</v>
      </c>
      <c r="G4041" t="s">
        <v>9511</v>
      </c>
      <c r="L4041" t="str" cm="1">
        <f t="array" ref="L4041">[1]!s_info_industry_gics(A4041,1)</f>
        <v>金融</v>
      </c>
      <c r="M4041" t="str" cm="1">
        <f t="array" ref="M4041">[1]!s_info_industry_gicscode(A4041,1)</f>
        <v>40</v>
      </c>
      <c r="N4041" t="str">
        <f>[1]!s_info_industry_gics(A4041,2)</f>
        <v>银行</v>
      </c>
      <c r="O4041" t="str">
        <f>[1]!s_info_industry_gicscode(A4041,2)</f>
        <v>4010</v>
      </c>
      <c r="P4041" cm="1">
        <f t="array" ref="P4041">[1]!s_stmnote_suppliertop5(A4041,D4041,1)</f>
        <v>0</v>
      </c>
      <c r="Q4041">
        <f>[1]!s_stmnote_suppliertop5(A4041,D4041,2)</f>
        <v>0</v>
      </c>
      <c r="R4041" cm="1">
        <f t="array" ref="R4041">[1]!s_stmnote_suppliertop5(A4041,D4041,3)</f>
        <v>0</v>
      </c>
      <c r="S4041" cm="1">
        <f t="array" ref="S4041">[1]!s_stmnote_suppliertop5(A4041,D4041,4)</f>
        <v>0</v>
      </c>
      <c r="T4041" cm="1">
        <f t="array" ref="T4041">[1]!s_stmnote_suppliertop5(A4041,D4041,5)</f>
        <v>0</v>
      </c>
      <c r="U4041" s="9">
        <f>[1]!s_stmnote_purchasetop5_pct(A4041,D4041)</f>
        <v>0</v>
      </c>
      <c r="V4041" cm="1">
        <f t="array" ref="V4041">[1]!s_stmnote_customertop5($A4041,$D4041,1)</f>
        <v>0</v>
      </c>
      <c r="W4041" cm="1">
        <f t="array" ref="W4041">[1]!s_stmnote_customertop5($A4041,$D4041,2)</f>
        <v>0</v>
      </c>
      <c r="X4041" cm="1">
        <f t="array" ref="X4041">[1]!s_stmnote_customertop5($A4041,$D4041,3)</f>
        <v>0</v>
      </c>
      <c r="Y4041" cm="1">
        <f t="array" ref="Y4041">[1]!s_stmnote_customertop5($A4041,$D4041,4)</f>
        <v>0</v>
      </c>
      <c r="Z4041" cm="1">
        <f t="array" ref="Z4041">[1]!s_stmnote_customertop5($A4041,$D4041,5)</f>
        <v>0</v>
      </c>
      <c r="AA4041" s="9">
        <f>[1]!s_stmnote_salestop5_pct(A4041,D4041)</f>
        <v>0</v>
      </c>
      <c r="AB4041" s="9">
        <f>[1]!s_fa_arturn(A4041,D4041)</f>
        <v>0</v>
      </c>
      <c r="AC4041" s="9">
        <f>[1]!fa_apturn(A4041,D4041)</f>
        <v>0</v>
      </c>
      <c r="AD4041" s="9">
        <f>[1]!s_fa_invturn(A4041,D4041)</f>
        <v>0</v>
      </c>
    </row>
    <row r="4042" spans="1:30">
      <c r="A4042">
        <v>600926</v>
      </c>
      <c r="B4042" t="s">
        <v>1020</v>
      </c>
      <c r="C4042" t="s">
        <v>5270</v>
      </c>
      <c r="D4042" s="8">
        <f t="shared" si="63"/>
        <v>44561</v>
      </c>
      <c r="E4042" t="s">
        <v>7659</v>
      </c>
      <c r="F4042">
        <v>1</v>
      </c>
      <c r="G4042" t="s">
        <v>11298</v>
      </c>
      <c r="L4042" t="str" cm="1">
        <f t="array" ref="L4042">[1]!s_info_industry_gics(A4042,1)</f>
        <v>金融</v>
      </c>
      <c r="M4042" t="str" cm="1">
        <f t="array" ref="M4042">[1]!s_info_industry_gicscode(A4042,1)</f>
        <v>40</v>
      </c>
      <c r="N4042" t="str">
        <f>[1]!s_info_industry_gics(A4042,2)</f>
        <v>银行</v>
      </c>
      <c r="O4042" t="str">
        <f>[1]!s_info_industry_gicscode(A4042,2)</f>
        <v>4010</v>
      </c>
      <c r="P4042" cm="1">
        <f t="array" ref="P4042">[1]!s_stmnote_suppliertop5(A4042,D4042,1)</f>
        <v>0</v>
      </c>
      <c r="Q4042">
        <f>[1]!s_stmnote_suppliertop5(A4042,D4042,2)</f>
        <v>0</v>
      </c>
      <c r="R4042" cm="1">
        <f t="array" ref="R4042">[1]!s_stmnote_suppliertop5(A4042,D4042,3)</f>
        <v>0</v>
      </c>
      <c r="S4042" cm="1">
        <f t="array" ref="S4042">[1]!s_stmnote_suppliertop5(A4042,D4042,4)</f>
        <v>0</v>
      </c>
      <c r="T4042" cm="1">
        <f t="array" ref="T4042">[1]!s_stmnote_suppliertop5(A4042,D4042,5)</f>
        <v>0</v>
      </c>
      <c r="U4042" s="9">
        <f>[1]!s_stmnote_purchasetop5_pct(A4042,D4042)</f>
        <v>0</v>
      </c>
      <c r="V4042" cm="1">
        <f t="array" ref="V4042">[1]!s_stmnote_customertop5($A4042,$D4042,1)</f>
        <v>0</v>
      </c>
      <c r="W4042" cm="1">
        <f t="array" ref="W4042">[1]!s_stmnote_customertop5($A4042,$D4042,2)</f>
        <v>0</v>
      </c>
      <c r="X4042" cm="1">
        <f t="array" ref="X4042">[1]!s_stmnote_customertop5($A4042,$D4042,3)</f>
        <v>0</v>
      </c>
      <c r="Y4042" cm="1">
        <f t="array" ref="Y4042">[1]!s_stmnote_customertop5($A4042,$D4042,4)</f>
        <v>0</v>
      </c>
      <c r="Z4042" cm="1">
        <f t="array" ref="Z4042">[1]!s_stmnote_customertop5($A4042,$D4042,5)</f>
        <v>0</v>
      </c>
      <c r="AA4042" s="9">
        <f>[1]!s_stmnote_salestop5_pct(A4042,D4042)</f>
        <v>0</v>
      </c>
      <c r="AB4042" s="9">
        <f>[1]!s_fa_arturn(A4042,D4042)</f>
        <v>0</v>
      </c>
      <c r="AC4042" s="9">
        <f>[1]!fa_apturn(A4042,D4042)</f>
        <v>0</v>
      </c>
      <c r="AD4042" s="9">
        <f>[1]!s_fa_invturn(A4042,D4042)</f>
        <v>0</v>
      </c>
    </row>
    <row r="4043" spans="1:30">
      <c r="A4043">
        <v>600926</v>
      </c>
      <c r="B4043" t="s">
        <v>1020</v>
      </c>
      <c r="C4043" t="s">
        <v>5271</v>
      </c>
      <c r="D4043" s="8">
        <f t="shared" si="63"/>
        <v>44561</v>
      </c>
      <c r="E4043" t="s">
        <v>6949</v>
      </c>
      <c r="F4043">
        <v>1</v>
      </c>
      <c r="G4043" t="s">
        <v>9512</v>
      </c>
      <c r="L4043" t="str" cm="1">
        <f t="array" ref="L4043">[1]!s_info_industry_gics(A4043,1)</f>
        <v>金融</v>
      </c>
      <c r="M4043" t="str" cm="1">
        <f t="array" ref="M4043">[1]!s_info_industry_gicscode(A4043,1)</f>
        <v>40</v>
      </c>
      <c r="N4043" t="str">
        <f>[1]!s_info_industry_gics(A4043,2)</f>
        <v>银行</v>
      </c>
      <c r="O4043" t="str">
        <f>[1]!s_info_industry_gicscode(A4043,2)</f>
        <v>4010</v>
      </c>
      <c r="P4043" cm="1">
        <f t="array" ref="P4043">[1]!s_stmnote_suppliertop5(A4043,D4043,1)</f>
        <v>0</v>
      </c>
      <c r="Q4043">
        <f>[1]!s_stmnote_suppliertop5(A4043,D4043,2)</f>
        <v>0</v>
      </c>
      <c r="R4043" cm="1">
        <f t="array" ref="R4043">[1]!s_stmnote_suppliertop5(A4043,D4043,3)</f>
        <v>0</v>
      </c>
      <c r="S4043" cm="1">
        <f t="array" ref="S4043">[1]!s_stmnote_suppliertop5(A4043,D4043,4)</f>
        <v>0</v>
      </c>
      <c r="T4043" cm="1">
        <f t="array" ref="T4043">[1]!s_stmnote_suppliertop5(A4043,D4043,5)</f>
        <v>0</v>
      </c>
      <c r="U4043" s="9">
        <f>[1]!s_stmnote_purchasetop5_pct(A4043,D4043)</f>
        <v>0</v>
      </c>
      <c r="V4043" cm="1">
        <f t="array" ref="V4043">[1]!s_stmnote_customertop5($A4043,$D4043,1)</f>
        <v>0</v>
      </c>
      <c r="W4043" cm="1">
        <f t="array" ref="W4043">[1]!s_stmnote_customertop5($A4043,$D4043,2)</f>
        <v>0</v>
      </c>
      <c r="X4043" cm="1">
        <f t="array" ref="X4043">[1]!s_stmnote_customertop5($A4043,$D4043,3)</f>
        <v>0</v>
      </c>
      <c r="Y4043" cm="1">
        <f t="array" ref="Y4043">[1]!s_stmnote_customertop5($A4043,$D4043,4)</f>
        <v>0</v>
      </c>
      <c r="Z4043" cm="1">
        <f t="array" ref="Z4043">[1]!s_stmnote_customertop5($A4043,$D4043,5)</f>
        <v>0</v>
      </c>
      <c r="AA4043" s="9">
        <f>[1]!s_stmnote_salestop5_pct(A4043,D4043)</f>
        <v>0</v>
      </c>
      <c r="AB4043" s="9">
        <f>[1]!s_fa_arturn(A4043,D4043)</f>
        <v>0</v>
      </c>
      <c r="AC4043" s="9">
        <f>[1]!fa_apturn(A4043,D4043)</f>
        <v>0</v>
      </c>
      <c r="AD4043" s="9">
        <f>[1]!s_fa_invturn(A4043,D4043)</f>
        <v>0</v>
      </c>
    </row>
    <row r="4044" spans="1:30">
      <c r="A4044">
        <v>600926</v>
      </c>
      <c r="B4044" t="s">
        <v>1020</v>
      </c>
      <c r="C4044" t="s">
        <v>5272</v>
      </c>
      <c r="D4044" s="8">
        <f t="shared" si="63"/>
        <v>44926</v>
      </c>
      <c r="E4044" t="s">
        <v>6991</v>
      </c>
      <c r="F4044">
        <v>2</v>
      </c>
      <c r="G4044" t="s">
        <v>11299</v>
      </c>
      <c r="H4044" t="s">
        <v>12446</v>
      </c>
      <c r="L4044" t="str" cm="1">
        <f t="array" ref="L4044">[1]!s_info_industry_gics(A4044,1)</f>
        <v>金融</v>
      </c>
      <c r="M4044" t="str" cm="1">
        <f t="array" ref="M4044">[1]!s_info_industry_gicscode(A4044,1)</f>
        <v>40</v>
      </c>
      <c r="N4044" t="str">
        <f>[1]!s_info_industry_gics(A4044,2)</f>
        <v>银行</v>
      </c>
      <c r="O4044" t="str">
        <f>[1]!s_info_industry_gicscode(A4044,2)</f>
        <v>4010</v>
      </c>
      <c r="P4044" cm="1">
        <f t="array" ref="P4044">[1]!s_stmnote_suppliertop5(A4044,D4044,1)</f>
        <v>0</v>
      </c>
      <c r="Q4044">
        <f>[1]!s_stmnote_suppliertop5(A4044,D4044,2)</f>
        <v>0</v>
      </c>
      <c r="R4044" cm="1">
        <f t="array" ref="R4044">[1]!s_stmnote_suppliertop5(A4044,D4044,3)</f>
        <v>0</v>
      </c>
      <c r="S4044" cm="1">
        <f t="array" ref="S4044">[1]!s_stmnote_suppliertop5(A4044,D4044,4)</f>
        <v>0</v>
      </c>
      <c r="T4044" cm="1">
        <f t="array" ref="T4044">[1]!s_stmnote_suppliertop5(A4044,D4044,5)</f>
        <v>0</v>
      </c>
      <c r="U4044" s="9">
        <f>[1]!s_stmnote_purchasetop5_pct(A4044,D4044)</f>
        <v>0</v>
      </c>
      <c r="V4044" cm="1">
        <f t="array" ref="V4044">[1]!s_stmnote_customertop5($A4044,$D4044,1)</f>
        <v>0</v>
      </c>
      <c r="W4044" cm="1">
        <f t="array" ref="W4044">[1]!s_stmnote_customertop5($A4044,$D4044,2)</f>
        <v>0</v>
      </c>
      <c r="X4044" cm="1">
        <f t="array" ref="X4044">[1]!s_stmnote_customertop5($A4044,$D4044,3)</f>
        <v>0</v>
      </c>
      <c r="Y4044" cm="1">
        <f t="array" ref="Y4044">[1]!s_stmnote_customertop5($A4044,$D4044,4)</f>
        <v>0</v>
      </c>
      <c r="Z4044" cm="1">
        <f t="array" ref="Z4044">[1]!s_stmnote_customertop5($A4044,$D4044,5)</f>
        <v>0</v>
      </c>
      <c r="AA4044" s="9">
        <f>[1]!s_stmnote_salestop5_pct(A4044,D4044)</f>
        <v>0</v>
      </c>
      <c r="AB4044" s="9">
        <f>[1]!s_fa_arturn(A4044,D4044)</f>
        <v>0</v>
      </c>
      <c r="AC4044" s="9">
        <f>[1]!fa_apturn(A4044,D4044)</f>
        <v>0</v>
      </c>
      <c r="AD4044" s="9">
        <f>[1]!s_fa_invturn(A4044,D4044)</f>
        <v>0</v>
      </c>
    </row>
    <row r="4045" spans="1:30">
      <c r="A4045">
        <v>600926</v>
      </c>
      <c r="B4045" t="s">
        <v>1020</v>
      </c>
      <c r="C4045" t="s">
        <v>5273</v>
      </c>
      <c r="D4045" s="8">
        <f t="shared" si="63"/>
        <v>44926</v>
      </c>
      <c r="E4045" t="s">
        <v>7392</v>
      </c>
      <c r="F4045">
        <v>1</v>
      </c>
      <c r="G4045" t="s">
        <v>9513</v>
      </c>
      <c r="L4045" t="str" cm="1">
        <f t="array" ref="L4045">[1]!s_info_industry_gics(A4045,1)</f>
        <v>金融</v>
      </c>
      <c r="M4045" t="str" cm="1">
        <f t="array" ref="M4045">[1]!s_info_industry_gicscode(A4045,1)</f>
        <v>40</v>
      </c>
      <c r="N4045" t="str">
        <f>[1]!s_info_industry_gics(A4045,2)</f>
        <v>银行</v>
      </c>
      <c r="O4045" t="str">
        <f>[1]!s_info_industry_gicscode(A4045,2)</f>
        <v>4010</v>
      </c>
      <c r="P4045" cm="1">
        <f t="array" ref="P4045">[1]!s_stmnote_suppliertop5(A4045,D4045,1)</f>
        <v>0</v>
      </c>
      <c r="Q4045">
        <f>[1]!s_stmnote_suppliertop5(A4045,D4045,2)</f>
        <v>0</v>
      </c>
      <c r="R4045" cm="1">
        <f t="array" ref="R4045">[1]!s_stmnote_suppliertop5(A4045,D4045,3)</f>
        <v>0</v>
      </c>
      <c r="S4045" cm="1">
        <f t="array" ref="S4045">[1]!s_stmnote_suppliertop5(A4045,D4045,4)</f>
        <v>0</v>
      </c>
      <c r="T4045" cm="1">
        <f t="array" ref="T4045">[1]!s_stmnote_suppliertop5(A4045,D4045,5)</f>
        <v>0</v>
      </c>
      <c r="U4045" s="9">
        <f>[1]!s_stmnote_purchasetop5_pct(A4045,D4045)</f>
        <v>0</v>
      </c>
      <c r="V4045" cm="1">
        <f t="array" ref="V4045">[1]!s_stmnote_customertop5($A4045,$D4045,1)</f>
        <v>0</v>
      </c>
      <c r="W4045" cm="1">
        <f t="array" ref="W4045">[1]!s_stmnote_customertop5($A4045,$D4045,2)</f>
        <v>0</v>
      </c>
      <c r="X4045" cm="1">
        <f t="array" ref="X4045">[1]!s_stmnote_customertop5($A4045,$D4045,3)</f>
        <v>0</v>
      </c>
      <c r="Y4045" cm="1">
        <f t="array" ref="Y4045">[1]!s_stmnote_customertop5($A4045,$D4045,4)</f>
        <v>0</v>
      </c>
      <c r="Z4045" cm="1">
        <f t="array" ref="Z4045">[1]!s_stmnote_customertop5($A4045,$D4045,5)</f>
        <v>0</v>
      </c>
      <c r="AA4045" s="9">
        <f>[1]!s_stmnote_salestop5_pct(A4045,D4045)</f>
        <v>0</v>
      </c>
      <c r="AB4045" s="9">
        <f>[1]!s_fa_arturn(A4045,D4045)</f>
        <v>0</v>
      </c>
      <c r="AC4045" s="9">
        <f>[1]!fa_apturn(A4045,D4045)</f>
        <v>0</v>
      </c>
      <c r="AD4045" s="9">
        <f>[1]!s_fa_invturn(A4045,D4045)</f>
        <v>0</v>
      </c>
    </row>
    <row r="4046" spans="1:30">
      <c r="A4046">
        <v>600926</v>
      </c>
      <c r="B4046" t="s">
        <v>1020</v>
      </c>
      <c r="C4046" t="s">
        <v>5274</v>
      </c>
      <c r="D4046" s="8">
        <f t="shared" si="63"/>
        <v>45291</v>
      </c>
      <c r="E4046" t="s">
        <v>6970</v>
      </c>
      <c r="F4046">
        <v>1</v>
      </c>
      <c r="G4046" t="s">
        <v>9514</v>
      </c>
      <c r="L4046" t="str" cm="1">
        <f t="array" ref="L4046">[1]!s_info_industry_gics(A4046,1)</f>
        <v>金融</v>
      </c>
      <c r="M4046" t="str" cm="1">
        <f t="array" ref="M4046">[1]!s_info_industry_gicscode(A4046,1)</f>
        <v>40</v>
      </c>
      <c r="N4046" t="str">
        <f>[1]!s_info_industry_gics(A4046,2)</f>
        <v>银行</v>
      </c>
      <c r="O4046" t="str">
        <f>[1]!s_info_industry_gicscode(A4046,2)</f>
        <v>4010</v>
      </c>
      <c r="P4046" cm="1">
        <f t="array" ref="P4046">[1]!s_stmnote_suppliertop5(A4046,D4046,1)</f>
        <v>0</v>
      </c>
      <c r="Q4046">
        <f>[1]!s_stmnote_suppliertop5(A4046,D4046,2)</f>
        <v>0</v>
      </c>
      <c r="R4046" cm="1">
        <f t="array" ref="R4046">[1]!s_stmnote_suppliertop5(A4046,D4046,3)</f>
        <v>0</v>
      </c>
      <c r="S4046" cm="1">
        <f t="array" ref="S4046">[1]!s_stmnote_suppliertop5(A4046,D4046,4)</f>
        <v>0</v>
      </c>
      <c r="T4046" cm="1">
        <f t="array" ref="T4046">[1]!s_stmnote_suppliertop5(A4046,D4046,5)</f>
        <v>0</v>
      </c>
      <c r="U4046" s="9">
        <f>[1]!s_stmnote_purchasetop5_pct(A4046,D4046)</f>
        <v>0</v>
      </c>
      <c r="V4046" cm="1">
        <f t="array" ref="V4046">[1]!s_stmnote_customertop5($A4046,$D4046,1)</f>
        <v>0</v>
      </c>
      <c r="W4046" cm="1">
        <f t="array" ref="W4046">[1]!s_stmnote_customertop5($A4046,$D4046,2)</f>
        <v>0</v>
      </c>
      <c r="X4046" cm="1">
        <f t="array" ref="X4046">[1]!s_stmnote_customertop5($A4046,$D4046,3)</f>
        <v>0</v>
      </c>
      <c r="Y4046" cm="1">
        <f t="array" ref="Y4046">[1]!s_stmnote_customertop5($A4046,$D4046,4)</f>
        <v>0</v>
      </c>
      <c r="Z4046" cm="1">
        <f t="array" ref="Z4046">[1]!s_stmnote_customertop5($A4046,$D4046,5)</f>
        <v>0</v>
      </c>
      <c r="AA4046" s="9">
        <f>[1]!s_stmnote_salestop5_pct(A4046,D4046)</f>
        <v>0</v>
      </c>
      <c r="AB4046" s="9">
        <f>[1]!s_fa_arturn(A4046,D4046)</f>
        <v>0</v>
      </c>
      <c r="AC4046" s="9">
        <f>[1]!fa_apturn(A4046,D4046)</f>
        <v>0</v>
      </c>
      <c r="AD4046" s="9">
        <f>[1]!s_fa_invturn(A4046,D4046)</f>
        <v>0</v>
      </c>
    </row>
    <row r="4047" spans="1:30">
      <c r="A4047">
        <v>600926</v>
      </c>
      <c r="B4047" t="s">
        <v>1020</v>
      </c>
      <c r="C4047" t="s">
        <v>5275</v>
      </c>
      <c r="D4047" s="8">
        <f t="shared" si="63"/>
        <v>45291</v>
      </c>
      <c r="E4047" t="s">
        <v>7073</v>
      </c>
      <c r="F4047">
        <v>1</v>
      </c>
      <c r="G4047" t="s">
        <v>9515</v>
      </c>
      <c r="L4047" t="str" cm="1">
        <f t="array" ref="L4047">[1]!s_info_industry_gics(A4047,1)</f>
        <v>金融</v>
      </c>
      <c r="M4047" t="str" cm="1">
        <f t="array" ref="M4047">[1]!s_info_industry_gicscode(A4047,1)</f>
        <v>40</v>
      </c>
      <c r="N4047" t="str">
        <f>[1]!s_info_industry_gics(A4047,2)</f>
        <v>银行</v>
      </c>
      <c r="O4047" t="str">
        <f>[1]!s_info_industry_gicscode(A4047,2)</f>
        <v>4010</v>
      </c>
      <c r="P4047" cm="1">
        <f t="array" ref="P4047">[1]!s_stmnote_suppliertop5(A4047,D4047,1)</f>
        <v>0</v>
      </c>
      <c r="Q4047">
        <f>[1]!s_stmnote_suppliertop5(A4047,D4047,2)</f>
        <v>0</v>
      </c>
      <c r="R4047" cm="1">
        <f t="array" ref="R4047">[1]!s_stmnote_suppliertop5(A4047,D4047,3)</f>
        <v>0</v>
      </c>
      <c r="S4047" cm="1">
        <f t="array" ref="S4047">[1]!s_stmnote_suppliertop5(A4047,D4047,4)</f>
        <v>0</v>
      </c>
      <c r="T4047" cm="1">
        <f t="array" ref="T4047">[1]!s_stmnote_suppliertop5(A4047,D4047,5)</f>
        <v>0</v>
      </c>
      <c r="U4047" s="9">
        <f>[1]!s_stmnote_purchasetop5_pct(A4047,D4047)</f>
        <v>0</v>
      </c>
      <c r="V4047" cm="1">
        <f t="array" ref="V4047">[1]!s_stmnote_customertop5($A4047,$D4047,1)</f>
        <v>0</v>
      </c>
      <c r="W4047" cm="1">
        <f t="array" ref="W4047">[1]!s_stmnote_customertop5($A4047,$D4047,2)</f>
        <v>0</v>
      </c>
      <c r="X4047" cm="1">
        <f t="array" ref="X4047">[1]!s_stmnote_customertop5($A4047,$D4047,3)</f>
        <v>0</v>
      </c>
      <c r="Y4047" cm="1">
        <f t="array" ref="Y4047">[1]!s_stmnote_customertop5($A4047,$D4047,4)</f>
        <v>0</v>
      </c>
      <c r="Z4047" cm="1">
        <f t="array" ref="Z4047">[1]!s_stmnote_customertop5($A4047,$D4047,5)</f>
        <v>0</v>
      </c>
      <c r="AA4047" s="9">
        <f>[1]!s_stmnote_salestop5_pct(A4047,D4047)</f>
        <v>0</v>
      </c>
      <c r="AB4047" s="9">
        <f>[1]!s_fa_arturn(A4047,D4047)</f>
        <v>0</v>
      </c>
      <c r="AC4047" s="9">
        <f>[1]!fa_apturn(A4047,D4047)</f>
        <v>0</v>
      </c>
      <c r="AD4047" s="9">
        <f>[1]!s_fa_invturn(A4047,D4047)</f>
        <v>0</v>
      </c>
    </row>
    <row r="4048" spans="1:30">
      <c r="A4048">
        <v>600926</v>
      </c>
      <c r="B4048" t="s">
        <v>1020</v>
      </c>
      <c r="C4048" t="s">
        <v>5276</v>
      </c>
      <c r="D4048" s="8">
        <f t="shared" ref="D4048:D4111" si="64">DATE(YEAR(E4048), 12, 31)</f>
        <v>45291</v>
      </c>
      <c r="E4048" t="s">
        <v>6952</v>
      </c>
      <c r="F4048">
        <v>1</v>
      </c>
      <c r="G4048" t="s">
        <v>11300</v>
      </c>
      <c r="L4048" t="str" cm="1">
        <f t="array" ref="L4048">[1]!s_info_industry_gics(A4048,1)</f>
        <v>金融</v>
      </c>
      <c r="M4048" t="str" cm="1">
        <f t="array" ref="M4048">[1]!s_info_industry_gicscode(A4048,1)</f>
        <v>40</v>
      </c>
      <c r="N4048" t="str">
        <f>[1]!s_info_industry_gics(A4048,2)</f>
        <v>银行</v>
      </c>
      <c r="O4048" t="str">
        <f>[1]!s_info_industry_gicscode(A4048,2)</f>
        <v>4010</v>
      </c>
      <c r="P4048" cm="1">
        <f t="array" ref="P4048">[1]!s_stmnote_suppliertop5(A4048,D4048,1)</f>
        <v>0</v>
      </c>
      <c r="Q4048">
        <f>[1]!s_stmnote_suppliertop5(A4048,D4048,2)</f>
        <v>0</v>
      </c>
      <c r="R4048" cm="1">
        <f t="array" ref="R4048">[1]!s_stmnote_suppliertop5(A4048,D4048,3)</f>
        <v>0</v>
      </c>
      <c r="S4048" cm="1">
        <f t="array" ref="S4048">[1]!s_stmnote_suppliertop5(A4048,D4048,4)</f>
        <v>0</v>
      </c>
      <c r="T4048" cm="1">
        <f t="array" ref="T4048">[1]!s_stmnote_suppliertop5(A4048,D4048,5)</f>
        <v>0</v>
      </c>
      <c r="U4048" s="9">
        <f>[1]!s_stmnote_purchasetop5_pct(A4048,D4048)</f>
        <v>0</v>
      </c>
      <c r="V4048" cm="1">
        <f t="array" ref="V4048">[1]!s_stmnote_customertop5($A4048,$D4048,1)</f>
        <v>0</v>
      </c>
      <c r="W4048" cm="1">
        <f t="array" ref="W4048">[1]!s_stmnote_customertop5($A4048,$D4048,2)</f>
        <v>0</v>
      </c>
      <c r="X4048" cm="1">
        <f t="array" ref="X4048">[1]!s_stmnote_customertop5($A4048,$D4048,3)</f>
        <v>0</v>
      </c>
      <c r="Y4048" cm="1">
        <f t="array" ref="Y4048">[1]!s_stmnote_customertop5($A4048,$D4048,4)</f>
        <v>0</v>
      </c>
      <c r="Z4048" cm="1">
        <f t="array" ref="Z4048">[1]!s_stmnote_customertop5($A4048,$D4048,5)</f>
        <v>0</v>
      </c>
      <c r="AA4048" s="9">
        <f>[1]!s_stmnote_salestop5_pct(A4048,D4048)</f>
        <v>0</v>
      </c>
      <c r="AB4048" s="9">
        <f>[1]!s_fa_arturn(A4048,D4048)</f>
        <v>0</v>
      </c>
      <c r="AC4048" s="9">
        <f>[1]!fa_apturn(A4048,D4048)</f>
        <v>0</v>
      </c>
      <c r="AD4048" s="9">
        <f>[1]!s_fa_invturn(A4048,D4048)</f>
        <v>0</v>
      </c>
    </row>
    <row r="4049" spans="1:30">
      <c r="A4049">
        <v>600926</v>
      </c>
      <c r="B4049" t="s">
        <v>1020</v>
      </c>
      <c r="C4049" t="s">
        <v>5277</v>
      </c>
      <c r="D4049" s="8">
        <f t="shared" si="64"/>
        <v>45657</v>
      </c>
      <c r="E4049" t="s">
        <v>6941</v>
      </c>
      <c r="F4049">
        <v>1</v>
      </c>
      <c r="G4049" t="s">
        <v>11301</v>
      </c>
      <c r="L4049" t="str" cm="1">
        <f t="array" ref="L4049">[1]!s_info_industry_gics(A4049,1)</f>
        <v>金融</v>
      </c>
      <c r="M4049" t="str" cm="1">
        <f t="array" ref="M4049">[1]!s_info_industry_gicscode(A4049,1)</f>
        <v>40</v>
      </c>
      <c r="N4049" t="str">
        <f>[1]!s_info_industry_gics(A4049,2)</f>
        <v>银行</v>
      </c>
      <c r="O4049" t="str">
        <f>[1]!s_info_industry_gicscode(A4049,2)</f>
        <v>4010</v>
      </c>
      <c r="P4049" cm="1">
        <f t="array" ref="P4049">[1]!s_stmnote_suppliertop5(A4049,D4049,1)</f>
        <v>0</v>
      </c>
      <c r="Q4049">
        <f>[1]!s_stmnote_suppliertop5(A4049,D4049,2)</f>
        <v>0</v>
      </c>
      <c r="R4049" cm="1">
        <f t="array" ref="R4049">[1]!s_stmnote_suppliertop5(A4049,D4049,3)</f>
        <v>0</v>
      </c>
      <c r="S4049" cm="1">
        <f t="array" ref="S4049">[1]!s_stmnote_suppliertop5(A4049,D4049,4)</f>
        <v>0</v>
      </c>
      <c r="T4049" cm="1">
        <f t="array" ref="T4049">[1]!s_stmnote_suppliertop5(A4049,D4049,5)</f>
        <v>0</v>
      </c>
      <c r="U4049" s="9">
        <f>[1]!s_stmnote_purchasetop5_pct(A4049,D4049)</f>
        <v>0</v>
      </c>
      <c r="V4049" cm="1">
        <f t="array" ref="V4049">[1]!s_stmnote_customertop5($A4049,$D4049,1)</f>
        <v>0</v>
      </c>
      <c r="W4049" cm="1">
        <f t="array" ref="W4049">[1]!s_stmnote_customertop5($A4049,$D4049,2)</f>
        <v>0</v>
      </c>
      <c r="X4049" cm="1">
        <f t="array" ref="X4049">[1]!s_stmnote_customertop5($A4049,$D4049,3)</f>
        <v>0</v>
      </c>
      <c r="Y4049" cm="1">
        <f t="array" ref="Y4049">[1]!s_stmnote_customertop5($A4049,$D4049,4)</f>
        <v>0</v>
      </c>
      <c r="Z4049" cm="1">
        <f t="array" ref="Z4049">[1]!s_stmnote_customertop5($A4049,$D4049,5)</f>
        <v>0</v>
      </c>
      <c r="AA4049" s="9">
        <f>[1]!s_stmnote_salestop5_pct(A4049,D4049)</f>
        <v>0</v>
      </c>
      <c r="AB4049" s="9">
        <f>[1]!s_fa_arturn(A4049,D4049)</f>
        <v>0</v>
      </c>
      <c r="AC4049" s="9">
        <f>[1]!fa_apturn(A4049,D4049)</f>
        <v>0</v>
      </c>
      <c r="AD4049" s="9">
        <f>[1]!s_fa_invturn(A4049,D4049)</f>
        <v>0</v>
      </c>
    </row>
    <row r="4050" spans="1:30">
      <c r="A4050">
        <v>600928</v>
      </c>
      <c r="B4050" t="s">
        <v>1022</v>
      </c>
      <c r="C4050" t="s">
        <v>5282</v>
      </c>
      <c r="D4050" s="8">
        <f t="shared" si="64"/>
        <v>44561</v>
      </c>
      <c r="E4050" t="s">
        <v>7060</v>
      </c>
      <c r="F4050">
        <v>2</v>
      </c>
      <c r="G4050" t="s">
        <v>11302</v>
      </c>
      <c r="H4050" t="s">
        <v>12447</v>
      </c>
      <c r="L4050" t="str" cm="1">
        <f t="array" ref="L4050">[1]!s_info_industry_gics(A4050,1)</f>
        <v>金融</v>
      </c>
      <c r="M4050" t="str" cm="1">
        <f t="array" ref="M4050">[1]!s_info_industry_gicscode(A4050,1)</f>
        <v>40</v>
      </c>
      <c r="N4050" t="str">
        <f>[1]!s_info_industry_gics(A4050,2)</f>
        <v>银行</v>
      </c>
      <c r="O4050" t="str">
        <f>[1]!s_info_industry_gicscode(A4050,2)</f>
        <v>4010</v>
      </c>
      <c r="P4050" cm="1">
        <f t="array" ref="P4050">[1]!s_stmnote_suppliertop5(A4050,D4050,1)</f>
        <v>0</v>
      </c>
      <c r="Q4050">
        <f>[1]!s_stmnote_suppliertop5(A4050,D4050,2)</f>
        <v>0</v>
      </c>
      <c r="R4050" cm="1">
        <f t="array" ref="R4050">[1]!s_stmnote_suppliertop5(A4050,D4050,3)</f>
        <v>0</v>
      </c>
      <c r="S4050" cm="1">
        <f t="array" ref="S4050">[1]!s_stmnote_suppliertop5(A4050,D4050,4)</f>
        <v>0</v>
      </c>
      <c r="T4050" cm="1">
        <f t="array" ref="T4050">[1]!s_stmnote_suppliertop5(A4050,D4050,5)</f>
        <v>0</v>
      </c>
      <c r="U4050" s="9">
        <f>[1]!s_stmnote_purchasetop5_pct(A4050,D4050)</f>
        <v>0</v>
      </c>
      <c r="V4050" cm="1">
        <f t="array" ref="V4050">[1]!s_stmnote_customertop5($A4050,$D4050,1)</f>
        <v>0</v>
      </c>
      <c r="W4050" cm="1">
        <f t="array" ref="W4050">[1]!s_stmnote_customertop5($A4050,$D4050,2)</f>
        <v>0</v>
      </c>
      <c r="X4050" cm="1">
        <f t="array" ref="X4050">[1]!s_stmnote_customertop5($A4050,$D4050,3)</f>
        <v>0</v>
      </c>
      <c r="Y4050" cm="1">
        <f t="array" ref="Y4050">[1]!s_stmnote_customertop5($A4050,$D4050,4)</f>
        <v>0</v>
      </c>
      <c r="Z4050" cm="1">
        <f t="array" ref="Z4050">[1]!s_stmnote_customertop5($A4050,$D4050,5)</f>
        <v>0</v>
      </c>
      <c r="AA4050" s="9">
        <f>[1]!s_stmnote_salestop5_pct(A4050,D4050)</f>
        <v>0</v>
      </c>
      <c r="AB4050" s="9">
        <f>[1]!s_fa_arturn(A4050,D4050)</f>
        <v>0</v>
      </c>
      <c r="AC4050" s="9">
        <f>[1]!fa_apturn(A4050,D4050)</f>
        <v>0</v>
      </c>
      <c r="AD4050" s="9">
        <f>[1]!s_fa_invturn(A4050,D4050)</f>
        <v>0</v>
      </c>
    </row>
    <row r="4051" spans="1:30">
      <c r="A4051">
        <v>600928</v>
      </c>
      <c r="B4051" t="s">
        <v>1022</v>
      </c>
      <c r="C4051" t="s">
        <v>5283</v>
      </c>
      <c r="D4051" s="8">
        <f t="shared" si="64"/>
        <v>44926</v>
      </c>
      <c r="E4051" t="s">
        <v>6993</v>
      </c>
      <c r="F4051">
        <v>1</v>
      </c>
      <c r="G4051" t="s">
        <v>11303</v>
      </c>
      <c r="L4051" t="str" cm="1">
        <f t="array" ref="L4051">[1]!s_info_industry_gics(A4051,1)</f>
        <v>金融</v>
      </c>
      <c r="M4051" t="str" cm="1">
        <f t="array" ref="M4051">[1]!s_info_industry_gicscode(A4051,1)</f>
        <v>40</v>
      </c>
      <c r="N4051" t="str">
        <f>[1]!s_info_industry_gics(A4051,2)</f>
        <v>银行</v>
      </c>
      <c r="O4051" t="str">
        <f>[1]!s_info_industry_gicscode(A4051,2)</f>
        <v>4010</v>
      </c>
      <c r="P4051" cm="1">
        <f t="array" ref="P4051">[1]!s_stmnote_suppliertop5(A4051,D4051,1)</f>
        <v>0</v>
      </c>
      <c r="Q4051">
        <f>[1]!s_stmnote_suppliertop5(A4051,D4051,2)</f>
        <v>0</v>
      </c>
      <c r="R4051" cm="1">
        <f t="array" ref="R4051">[1]!s_stmnote_suppliertop5(A4051,D4051,3)</f>
        <v>0</v>
      </c>
      <c r="S4051" cm="1">
        <f t="array" ref="S4051">[1]!s_stmnote_suppliertop5(A4051,D4051,4)</f>
        <v>0</v>
      </c>
      <c r="T4051" cm="1">
        <f t="array" ref="T4051">[1]!s_stmnote_suppliertop5(A4051,D4051,5)</f>
        <v>0</v>
      </c>
      <c r="U4051" s="9">
        <f>[1]!s_stmnote_purchasetop5_pct(A4051,D4051)</f>
        <v>0</v>
      </c>
      <c r="V4051" cm="1">
        <f t="array" ref="V4051">[1]!s_stmnote_customertop5($A4051,$D4051,1)</f>
        <v>0</v>
      </c>
      <c r="W4051" cm="1">
        <f t="array" ref="W4051">[1]!s_stmnote_customertop5($A4051,$D4051,2)</f>
        <v>0</v>
      </c>
      <c r="X4051" cm="1">
        <f t="array" ref="X4051">[1]!s_stmnote_customertop5($A4051,$D4051,3)</f>
        <v>0</v>
      </c>
      <c r="Y4051" cm="1">
        <f t="array" ref="Y4051">[1]!s_stmnote_customertop5($A4051,$D4051,4)</f>
        <v>0</v>
      </c>
      <c r="Z4051" cm="1">
        <f t="array" ref="Z4051">[1]!s_stmnote_customertop5($A4051,$D4051,5)</f>
        <v>0</v>
      </c>
      <c r="AA4051" s="9">
        <f>[1]!s_stmnote_salestop5_pct(A4051,D4051)</f>
        <v>0</v>
      </c>
      <c r="AB4051" s="9">
        <f>[1]!s_fa_arturn(A4051,D4051)</f>
        <v>0</v>
      </c>
      <c r="AC4051" s="9">
        <f>[1]!fa_apturn(A4051,D4051)</f>
        <v>0</v>
      </c>
      <c r="AD4051" s="9">
        <f>[1]!s_fa_invturn(A4051,D4051)</f>
        <v>0</v>
      </c>
    </row>
    <row r="4052" spans="1:30">
      <c r="A4052">
        <v>600928</v>
      </c>
      <c r="B4052" t="s">
        <v>1022</v>
      </c>
      <c r="C4052" t="s">
        <v>5284</v>
      </c>
      <c r="D4052" s="8">
        <f t="shared" si="64"/>
        <v>45291</v>
      </c>
      <c r="E4052" t="s">
        <v>7073</v>
      </c>
      <c r="F4052">
        <v>1</v>
      </c>
      <c r="G4052" t="s">
        <v>11304</v>
      </c>
      <c r="L4052" t="str" cm="1">
        <f t="array" ref="L4052">[1]!s_info_industry_gics(A4052,1)</f>
        <v>金融</v>
      </c>
      <c r="M4052" t="str" cm="1">
        <f t="array" ref="M4052">[1]!s_info_industry_gicscode(A4052,1)</f>
        <v>40</v>
      </c>
      <c r="N4052" t="str">
        <f>[1]!s_info_industry_gics(A4052,2)</f>
        <v>银行</v>
      </c>
      <c r="O4052" t="str">
        <f>[1]!s_info_industry_gicscode(A4052,2)</f>
        <v>4010</v>
      </c>
      <c r="P4052" cm="1">
        <f t="array" ref="P4052">[1]!s_stmnote_suppliertop5(A4052,D4052,1)</f>
        <v>0</v>
      </c>
      <c r="Q4052">
        <f>[1]!s_stmnote_suppliertop5(A4052,D4052,2)</f>
        <v>0</v>
      </c>
      <c r="R4052" cm="1">
        <f t="array" ref="R4052">[1]!s_stmnote_suppliertop5(A4052,D4052,3)</f>
        <v>0</v>
      </c>
      <c r="S4052" cm="1">
        <f t="array" ref="S4052">[1]!s_stmnote_suppliertop5(A4052,D4052,4)</f>
        <v>0</v>
      </c>
      <c r="T4052" cm="1">
        <f t="array" ref="T4052">[1]!s_stmnote_suppliertop5(A4052,D4052,5)</f>
        <v>0</v>
      </c>
      <c r="U4052" s="9">
        <f>[1]!s_stmnote_purchasetop5_pct(A4052,D4052)</f>
        <v>0</v>
      </c>
      <c r="V4052" cm="1">
        <f t="array" ref="V4052">[1]!s_stmnote_customertop5($A4052,$D4052,1)</f>
        <v>0</v>
      </c>
      <c r="W4052" cm="1">
        <f t="array" ref="W4052">[1]!s_stmnote_customertop5($A4052,$D4052,2)</f>
        <v>0</v>
      </c>
      <c r="X4052" cm="1">
        <f t="array" ref="X4052">[1]!s_stmnote_customertop5($A4052,$D4052,3)</f>
        <v>0</v>
      </c>
      <c r="Y4052" cm="1">
        <f t="array" ref="Y4052">[1]!s_stmnote_customertop5($A4052,$D4052,4)</f>
        <v>0</v>
      </c>
      <c r="Z4052" cm="1">
        <f t="array" ref="Z4052">[1]!s_stmnote_customertop5($A4052,$D4052,5)</f>
        <v>0</v>
      </c>
      <c r="AA4052" s="9">
        <f>[1]!s_stmnote_salestop5_pct(A4052,D4052)</f>
        <v>0</v>
      </c>
      <c r="AB4052" s="9">
        <f>[1]!s_fa_arturn(A4052,D4052)</f>
        <v>0</v>
      </c>
      <c r="AC4052" s="9">
        <f>[1]!fa_apturn(A4052,D4052)</f>
        <v>0</v>
      </c>
      <c r="AD4052" s="9">
        <f>[1]!s_fa_invturn(A4052,D4052)</f>
        <v>0</v>
      </c>
    </row>
    <row r="4053" spans="1:30">
      <c r="A4053">
        <v>600928</v>
      </c>
      <c r="B4053" t="s">
        <v>1022</v>
      </c>
      <c r="C4053" t="s">
        <v>5285</v>
      </c>
      <c r="D4053" s="8">
        <f t="shared" si="64"/>
        <v>45291</v>
      </c>
      <c r="E4053" t="s">
        <v>7022</v>
      </c>
      <c r="F4053">
        <v>1</v>
      </c>
      <c r="G4053" t="s">
        <v>9518</v>
      </c>
      <c r="L4053" t="str" cm="1">
        <f t="array" ref="L4053">[1]!s_info_industry_gics(A4053,1)</f>
        <v>金融</v>
      </c>
      <c r="M4053" t="str" cm="1">
        <f t="array" ref="M4053">[1]!s_info_industry_gicscode(A4053,1)</f>
        <v>40</v>
      </c>
      <c r="N4053" t="str">
        <f>[1]!s_info_industry_gics(A4053,2)</f>
        <v>银行</v>
      </c>
      <c r="O4053" t="str">
        <f>[1]!s_info_industry_gicscode(A4053,2)</f>
        <v>4010</v>
      </c>
      <c r="P4053" cm="1">
        <f t="array" ref="P4053">[1]!s_stmnote_suppliertop5(A4053,D4053,1)</f>
        <v>0</v>
      </c>
      <c r="Q4053">
        <f>[1]!s_stmnote_suppliertop5(A4053,D4053,2)</f>
        <v>0</v>
      </c>
      <c r="R4053" cm="1">
        <f t="array" ref="R4053">[1]!s_stmnote_suppliertop5(A4053,D4053,3)</f>
        <v>0</v>
      </c>
      <c r="S4053" cm="1">
        <f t="array" ref="S4053">[1]!s_stmnote_suppliertop5(A4053,D4053,4)</f>
        <v>0</v>
      </c>
      <c r="T4053" cm="1">
        <f t="array" ref="T4053">[1]!s_stmnote_suppliertop5(A4053,D4053,5)</f>
        <v>0</v>
      </c>
      <c r="U4053" s="9">
        <f>[1]!s_stmnote_purchasetop5_pct(A4053,D4053)</f>
        <v>0</v>
      </c>
      <c r="V4053" cm="1">
        <f t="array" ref="V4053">[1]!s_stmnote_customertop5($A4053,$D4053,1)</f>
        <v>0</v>
      </c>
      <c r="W4053" cm="1">
        <f t="array" ref="W4053">[1]!s_stmnote_customertop5($A4053,$D4053,2)</f>
        <v>0</v>
      </c>
      <c r="X4053" cm="1">
        <f t="array" ref="X4053">[1]!s_stmnote_customertop5($A4053,$D4053,3)</f>
        <v>0</v>
      </c>
      <c r="Y4053" cm="1">
        <f t="array" ref="Y4053">[1]!s_stmnote_customertop5($A4053,$D4053,4)</f>
        <v>0</v>
      </c>
      <c r="Z4053" cm="1">
        <f t="array" ref="Z4053">[1]!s_stmnote_customertop5($A4053,$D4053,5)</f>
        <v>0</v>
      </c>
      <c r="AA4053" s="9">
        <f>[1]!s_stmnote_salestop5_pct(A4053,D4053)</f>
        <v>0</v>
      </c>
      <c r="AB4053" s="9">
        <f>[1]!s_fa_arturn(A4053,D4053)</f>
        <v>0</v>
      </c>
      <c r="AC4053" s="9">
        <f>[1]!fa_apturn(A4053,D4053)</f>
        <v>0</v>
      </c>
      <c r="AD4053" s="9">
        <f>[1]!s_fa_invturn(A4053,D4053)</f>
        <v>0</v>
      </c>
    </row>
    <row r="4054" spans="1:30">
      <c r="A4054">
        <v>600928</v>
      </c>
      <c r="B4054" t="s">
        <v>1022</v>
      </c>
      <c r="C4054" t="s">
        <v>5286</v>
      </c>
      <c r="D4054" s="8">
        <f t="shared" si="64"/>
        <v>45657</v>
      </c>
      <c r="E4054" t="s">
        <v>7665</v>
      </c>
      <c r="F4054">
        <v>1</v>
      </c>
      <c r="G4054" t="s">
        <v>11305</v>
      </c>
      <c r="L4054" t="str" cm="1">
        <f t="array" ref="L4054">[1]!s_info_industry_gics(A4054,1)</f>
        <v>金融</v>
      </c>
      <c r="M4054" t="str" cm="1">
        <f t="array" ref="M4054">[1]!s_info_industry_gicscode(A4054,1)</f>
        <v>40</v>
      </c>
      <c r="N4054" t="str">
        <f>[1]!s_info_industry_gics(A4054,2)</f>
        <v>银行</v>
      </c>
      <c r="O4054" t="str">
        <f>[1]!s_info_industry_gicscode(A4054,2)</f>
        <v>4010</v>
      </c>
      <c r="P4054" cm="1">
        <f t="array" ref="P4054">[1]!s_stmnote_suppliertop5(A4054,D4054,1)</f>
        <v>0</v>
      </c>
      <c r="Q4054">
        <f>[1]!s_stmnote_suppliertop5(A4054,D4054,2)</f>
        <v>0</v>
      </c>
      <c r="R4054" cm="1">
        <f t="array" ref="R4054">[1]!s_stmnote_suppliertop5(A4054,D4054,3)</f>
        <v>0</v>
      </c>
      <c r="S4054" cm="1">
        <f t="array" ref="S4054">[1]!s_stmnote_suppliertop5(A4054,D4054,4)</f>
        <v>0</v>
      </c>
      <c r="T4054" cm="1">
        <f t="array" ref="T4054">[1]!s_stmnote_suppliertop5(A4054,D4054,5)</f>
        <v>0</v>
      </c>
      <c r="U4054" s="9">
        <f>[1]!s_stmnote_purchasetop5_pct(A4054,D4054)</f>
        <v>0</v>
      </c>
      <c r="V4054" cm="1">
        <f t="array" ref="V4054">[1]!s_stmnote_customertop5($A4054,$D4054,1)</f>
        <v>0</v>
      </c>
      <c r="W4054" cm="1">
        <f t="array" ref="W4054">[1]!s_stmnote_customertop5($A4054,$D4054,2)</f>
        <v>0</v>
      </c>
      <c r="X4054" cm="1">
        <f t="array" ref="X4054">[1]!s_stmnote_customertop5($A4054,$D4054,3)</f>
        <v>0</v>
      </c>
      <c r="Y4054" cm="1">
        <f t="array" ref="Y4054">[1]!s_stmnote_customertop5($A4054,$D4054,4)</f>
        <v>0</v>
      </c>
      <c r="Z4054" cm="1">
        <f t="array" ref="Z4054">[1]!s_stmnote_customertop5($A4054,$D4054,5)</f>
        <v>0</v>
      </c>
      <c r="AA4054" s="9">
        <f>[1]!s_stmnote_salestop5_pct(A4054,D4054)</f>
        <v>0</v>
      </c>
      <c r="AB4054" s="9">
        <f>[1]!s_fa_arturn(A4054,D4054)</f>
        <v>0</v>
      </c>
      <c r="AC4054" s="9">
        <f>[1]!fa_apturn(A4054,D4054)</f>
        <v>0</v>
      </c>
      <c r="AD4054" s="9">
        <f>[1]!s_fa_invturn(A4054,D4054)</f>
        <v>0</v>
      </c>
    </row>
    <row r="4055" spans="1:30">
      <c r="A4055">
        <v>601009</v>
      </c>
      <c r="B4055" t="s">
        <v>1038</v>
      </c>
      <c r="C4055" t="s">
        <v>5332</v>
      </c>
      <c r="D4055" s="8">
        <f t="shared" si="64"/>
        <v>44561</v>
      </c>
      <c r="E4055" t="s">
        <v>7286</v>
      </c>
      <c r="F4055">
        <v>2</v>
      </c>
      <c r="G4055" t="s">
        <v>11318</v>
      </c>
      <c r="H4055" t="s">
        <v>12451</v>
      </c>
      <c r="L4055" t="str" cm="1">
        <f t="array" ref="L4055">[1]!s_info_industry_gics(A4055,1)</f>
        <v>金融</v>
      </c>
      <c r="M4055" t="str" cm="1">
        <f t="array" ref="M4055">[1]!s_info_industry_gicscode(A4055,1)</f>
        <v>40</v>
      </c>
      <c r="N4055" t="str">
        <f>[1]!s_info_industry_gics(A4055,2)</f>
        <v>银行</v>
      </c>
      <c r="O4055" t="str">
        <f>[1]!s_info_industry_gicscode(A4055,2)</f>
        <v>4010</v>
      </c>
      <c r="P4055" cm="1">
        <f t="array" ref="P4055">[1]!s_stmnote_suppliertop5(A4055,D4055,1)</f>
        <v>0</v>
      </c>
      <c r="Q4055">
        <f>[1]!s_stmnote_suppliertop5(A4055,D4055,2)</f>
        <v>0</v>
      </c>
      <c r="R4055" cm="1">
        <f t="array" ref="R4055">[1]!s_stmnote_suppliertop5(A4055,D4055,3)</f>
        <v>0</v>
      </c>
      <c r="S4055" cm="1">
        <f t="array" ref="S4055">[1]!s_stmnote_suppliertop5(A4055,D4055,4)</f>
        <v>0</v>
      </c>
      <c r="T4055" cm="1">
        <f t="array" ref="T4055">[1]!s_stmnote_suppliertop5(A4055,D4055,5)</f>
        <v>0</v>
      </c>
      <c r="U4055" s="9">
        <f>[1]!s_stmnote_purchasetop5_pct(A4055,D4055)</f>
        <v>0</v>
      </c>
      <c r="V4055" cm="1">
        <f t="array" ref="V4055">[1]!s_stmnote_customertop5($A4055,$D4055,1)</f>
        <v>0</v>
      </c>
      <c r="W4055" cm="1">
        <f t="array" ref="W4055">[1]!s_stmnote_customertop5($A4055,$D4055,2)</f>
        <v>0</v>
      </c>
      <c r="X4055" cm="1">
        <f t="array" ref="X4055">[1]!s_stmnote_customertop5($A4055,$D4055,3)</f>
        <v>0</v>
      </c>
      <c r="Y4055" cm="1">
        <f t="array" ref="Y4055">[1]!s_stmnote_customertop5($A4055,$D4055,4)</f>
        <v>0</v>
      </c>
      <c r="Z4055" cm="1">
        <f t="array" ref="Z4055">[1]!s_stmnote_customertop5($A4055,$D4055,5)</f>
        <v>0</v>
      </c>
      <c r="AA4055" s="9">
        <f>[1]!s_stmnote_salestop5_pct(A4055,D4055)</f>
        <v>0</v>
      </c>
      <c r="AB4055" s="9">
        <f>[1]!s_fa_arturn(A4055,D4055)</f>
        <v>0</v>
      </c>
      <c r="AC4055" s="9">
        <f>[1]!fa_apturn(A4055,D4055)</f>
        <v>0</v>
      </c>
      <c r="AD4055" s="9">
        <f>[1]!s_fa_invturn(A4055,D4055)</f>
        <v>0</v>
      </c>
    </row>
    <row r="4056" spans="1:30">
      <c r="A4056">
        <v>601009</v>
      </c>
      <c r="B4056" t="s">
        <v>1038</v>
      </c>
      <c r="C4056" t="s">
        <v>5333</v>
      </c>
      <c r="D4056" s="8">
        <f t="shared" si="64"/>
        <v>44561</v>
      </c>
      <c r="E4056" t="s">
        <v>7518</v>
      </c>
      <c r="F4056">
        <v>1</v>
      </c>
      <c r="G4056" t="s">
        <v>9545</v>
      </c>
      <c r="L4056" t="str" cm="1">
        <f t="array" ref="L4056">[1]!s_info_industry_gics(A4056,1)</f>
        <v>金融</v>
      </c>
      <c r="M4056" t="str" cm="1">
        <f t="array" ref="M4056">[1]!s_info_industry_gicscode(A4056,1)</f>
        <v>40</v>
      </c>
      <c r="N4056" t="str">
        <f>[1]!s_info_industry_gics(A4056,2)</f>
        <v>银行</v>
      </c>
      <c r="O4056" t="str">
        <f>[1]!s_info_industry_gicscode(A4056,2)</f>
        <v>4010</v>
      </c>
      <c r="P4056" cm="1">
        <f t="array" ref="P4056">[1]!s_stmnote_suppliertop5(A4056,D4056,1)</f>
        <v>0</v>
      </c>
      <c r="Q4056">
        <f>[1]!s_stmnote_suppliertop5(A4056,D4056,2)</f>
        <v>0</v>
      </c>
      <c r="R4056" cm="1">
        <f t="array" ref="R4056">[1]!s_stmnote_suppliertop5(A4056,D4056,3)</f>
        <v>0</v>
      </c>
      <c r="S4056" cm="1">
        <f t="array" ref="S4056">[1]!s_stmnote_suppliertop5(A4056,D4056,4)</f>
        <v>0</v>
      </c>
      <c r="T4056" cm="1">
        <f t="array" ref="T4056">[1]!s_stmnote_suppliertop5(A4056,D4056,5)</f>
        <v>0</v>
      </c>
      <c r="U4056" s="9">
        <f>[1]!s_stmnote_purchasetop5_pct(A4056,D4056)</f>
        <v>0</v>
      </c>
      <c r="V4056" cm="1">
        <f t="array" ref="V4056">[1]!s_stmnote_customertop5($A4056,$D4056,1)</f>
        <v>0</v>
      </c>
      <c r="W4056" cm="1">
        <f t="array" ref="W4056">[1]!s_stmnote_customertop5($A4056,$D4056,2)</f>
        <v>0</v>
      </c>
      <c r="X4056" cm="1">
        <f t="array" ref="X4056">[1]!s_stmnote_customertop5($A4056,$D4056,3)</f>
        <v>0</v>
      </c>
      <c r="Y4056" cm="1">
        <f t="array" ref="Y4056">[1]!s_stmnote_customertop5($A4056,$D4056,4)</f>
        <v>0</v>
      </c>
      <c r="Z4056" cm="1">
        <f t="array" ref="Z4056">[1]!s_stmnote_customertop5($A4056,$D4056,5)</f>
        <v>0</v>
      </c>
      <c r="AA4056" s="9">
        <f>[1]!s_stmnote_salestop5_pct(A4056,D4056)</f>
        <v>0</v>
      </c>
      <c r="AB4056" s="9">
        <f>[1]!s_fa_arturn(A4056,D4056)</f>
        <v>0</v>
      </c>
      <c r="AC4056" s="9">
        <f>[1]!fa_apturn(A4056,D4056)</f>
        <v>0</v>
      </c>
      <c r="AD4056" s="9">
        <f>[1]!s_fa_invturn(A4056,D4056)</f>
        <v>0</v>
      </c>
    </row>
    <row r="4057" spans="1:30">
      <c r="A4057">
        <v>601009</v>
      </c>
      <c r="B4057" t="s">
        <v>1038</v>
      </c>
      <c r="C4057" t="s">
        <v>5334</v>
      </c>
      <c r="D4057" s="8">
        <f t="shared" si="64"/>
        <v>44561</v>
      </c>
      <c r="E4057" t="s">
        <v>7212</v>
      </c>
      <c r="F4057">
        <v>1</v>
      </c>
      <c r="G4057" t="s">
        <v>9546</v>
      </c>
      <c r="L4057" t="str" cm="1">
        <f t="array" ref="L4057">[1]!s_info_industry_gics(A4057,1)</f>
        <v>金融</v>
      </c>
      <c r="M4057" t="str" cm="1">
        <f t="array" ref="M4057">[1]!s_info_industry_gicscode(A4057,1)</f>
        <v>40</v>
      </c>
      <c r="N4057" t="str">
        <f>[1]!s_info_industry_gics(A4057,2)</f>
        <v>银行</v>
      </c>
      <c r="O4057" t="str">
        <f>[1]!s_info_industry_gicscode(A4057,2)</f>
        <v>4010</v>
      </c>
      <c r="P4057" cm="1">
        <f t="array" ref="P4057">[1]!s_stmnote_suppliertop5(A4057,D4057,1)</f>
        <v>0</v>
      </c>
      <c r="Q4057">
        <f>[1]!s_stmnote_suppliertop5(A4057,D4057,2)</f>
        <v>0</v>
      </c>
      <c r="R4057" cm="1">
        <f t="array" ref="R4057">[1]!s_stmnote_suppliertop5(A4057,D4057,3)</f>
        <v>0</v>
      </c>
      <c r="S4057" cm="1">
        <f t="array" ref="S4057">[1]!s_stmnote_suppliertop5(A4057,D4057,4)</f>
        <v>0</v>
      </c>
      <c r="T4057" cm="1">
        <f t="array" ref="T4057">[1]!s_stmnote_suppliertop5(A4057,D4057,5)</f>
        <v>0</v>
      </c>
      <c r="U4057" s="9">
        <f>[1]!s_stmnote_purchasetop5_pct(A4057,D4057)</f>
        <v>0</v>
      </c>
      <c r="V4057" cm="1">
        <f t="array" ref="V4057">[1]!s_stmnote_customertop5($A4057,$D4057,1)</f>
        <v>0</v>
      </c>
      <c r="W4057" cm="1">
        <f t="array" ref="W4057">[1]!s_stmnote_customertop5($A4057,$D4057,2)</f>
        <v>0</v>
      </c>
      <c r="X4057" cm="1">
        <f t="array" ref="X4057">[1]!s_stmnote_customertop5($A4057,$D4057,3)</f>
        <v>0</v>
      </c>
      <c r="Y4057" cm="1">
        <f t="array" ref="Y4057">[1]!s_stmnote_customertop5($A4057,$D4057,4)</f>
        <v>0</v>
      </c>
      <c r="Z4057" cm="1">
        <f t="array" ref="Z4057">[1]!s_stmnote_customertop5($A4057,$D4057,5)</f>
        <v>0</v>
      </c>
      <c r="AA4057" s="9">
        <f>[1]!s_stmnote_salestop5_pct(A4057,D4057)</f>
        <v>0</v>
      </c>
      <c r="AB4057" s="9">
        <f>[1]!s_fa_arturn(A4057,D4057)</f>
        <v>0</v>
      </c>
      <c r="AC4057" s="9">
        <f>[1]!fa_apturn(A4057,D4057)</f>
        <v>0</v>
      </c>
      <c r="AD4057" s="9">
        <f>[1]!s_fa_invturn(A4057,D4057)</f>
        <v>0</v>
      </c>
    </row>
    <row r="4058" spans="1:30">
      <c r="A4058">
        <v>601009</v>
      </c>
      <c r="B4058" t="s">
        <v>1038</v>
      </c>
      <c r="C4058" t="s">
        <v>5335</v>
      </c>
      <c r="D4058" s="8">
        <f t="shared" si="64"/>
        <v>44561</v>
      </c>
      <c r="E4058" t="s">
        <v>7068</v>
      </c>
      <c r="F4058">
        <v>2</v>
      </c>
      <c r="G4058" t="s">
        <v>11319</v>
      </c>
      <c r="H4058" t="s">
        <v>12452</v>
      </c>
      <c r="L4058" t="str" cm="1">
        <f t="array" ref="L4058">[1]!s_info_industry_gics(A4058,1)</f>
        <v>金融</v>
      </c>
      <c r="M4058" t="str" cm="1">
        <f t="array" ref="M4058">[1]!s_info_industry_gicscode(A4058,1)</f>
        <v>40</v>
      </c>
      <c r="N4058" t="str">
        <f>[1]!s_info_industry_gics(A4058,2)</f>
        <v>银行</v>
      </c>
      <c r="O4058" t="str">
        <f>[1]!s_info_industry_gicscode(A4058,2)</f>
        <v>4010</v>
      </c>
      <c r="P4058" cm="1">
        <f t="array" ref="P4058">[1]!s_stmnote_suppliertop5(A4058,D4058,1)</f>
        <v>0</v>
      </c>
      <c r="Q4058">
        <f>[1]!s_stmnote_suppliertop5(A4058,D4058,2)</f>
        <v>0</v>
      </c>
      <c r="R4058" cm="1">
        <f t="array" ref="R4058">[1]!s_stmnote_suppliertop5(A4058,D4058,3)</f>
        <v>0</v>
      </c>
      <c r="S4058" cm="1">
        <f t="array" ref="S4058">[1]!s_stmnote_suppliertop5(A4058,D4058,4)</f>
        <v>0</v>
      </c>
      <c r="T4058" cm="1">
        <f t="array" ref="T4058">[1]!s_stmnote_suppliertop5(A4058,D4058,5)</f>
        <v>0</v>
      </c>
      <c r="U4058" s="9">
        <f>[1]!s_stmnote_purchasetop5_pct(A4058,D4058)</f>
        <v>0</v>
      </c>
      <c r="V4058" cm="1">
        <f t="array" ref="V4058">[1]!s_stmnote_customertop5($A4058,$D4058,1)</f>
        <v>0</v>
      </c>
      <c r="W4058" cm="1">
        <f t="array" ref="W4058">[1]!s_stmnote_customertop5($A4058,$D4058,2)</f>
        <v>0</v>
      </c>
      <c r="X4058" cm="1">
        <f t="array" ref="X4058">[1]!s_stmnote_customertop5($A4058,$D4058,3)</f>
        <v>0</v>
      </c>
      <c r="Y4058" cm="1">
        <f t="array" ref="Y4058">[1]!s_stmnote_customertop5($A4058,$D4058,4)</f>
        <v>0</v>
      </c>
      <c r="Z4058" cm="1">
        <f t="array" ref="Z4058">[1]!s_stmnote_customertop5($A4058,$D4058,5)</f>
        <v>0</v>
      </c>
      <c r="AA4058" s="9">
        <f>[1]!s_stmnote_salestop5_pct(A4058,D4058)</f>
        <v>0</v>
      </c>
      <c r="AB4058" s="9">
        <f>[1]!s_fa_arturn(A4058,D4058)</f>
        <v>0</v>
      </c>
      <c r="AC4058" s="9">
        <f>[1]!fa_apturn(A4058,D4058)</f>
        <v>0</v>
      </c>
      <c r="AD4058" s="9">
        <f>[1]!s_fa_invturn(A4058,D4058)</f>
        <v>0</v>
      </c>
    </row>
    <row r="4059" spans="1:30">
      <c r="A4059">
        <v>601009</v>
      </c>
      <c r="B4059" t="s">
        <v>1038</v>
      </c>
      <c r="C4059" t="s">
        <v>5336</v>
      </c>
      <c r="D4059" s="8">
        <f t="shared" si="64"/>
        <v>44561</v>
      </c>
      <c r="E4059" t="s">
        <v>7240</v>
      </c>
      <c r="F4059">
        <v>1</v>
      </c>
      <c r="G4059" t="s">
        <v>9547</v>
      </c>
      <c r="L4059" t="str" cm="1">
        <f t="array" ref="L4059">[1]!s_info_industry_gics(A4059,1)</f>
        <v>金融</v>
      </c>
      <c r="M4059" t="str" cm="1">
        <f t="array" ref="M4059">[1]!s_info_industry_gicscode(A4059,1)</f>
        <v>40</v>
      </c>
      <c r="N4059" t="str">
        <f>[1]!s_info_industry_gics(A4059,2)</f>
        <v>银行</v>
      </c>
      <c r="O4059" t="str">
        <f>[1]!s_info_industry_gicscode(A4059,2)</f>
        <v>4010</v>
      </c>
      <c r="P4059" cm="1">
        <f t="array" ref="P4059">[1]!s_stmnote_suppliertop5(A4059,D4059,1)</f>
        <v>0</v>
      </c>
      <c r="Q4059">
        <f>[1]!s_stmnote_suppliertop5(A4059,D4059,2)</f>
        <v>0</v>
      </c>
      <c r="R4059" cm="1">
        <f t="array" ref="R4059">[1]!s_stmnote_suppliertop5(A4059,D4059,3)</f>
        <v>0</v>
      </c>
      <c r="S4059" cm="1">
        <f t="array" ref="S4059">[1]!s_stmnote_suppliertop5(A4059,D4059,4)</f>
        <v>0</v>
      </c>
      <c r="T4059" cm="1">
        <f t="array" ref="T4059">[1]!s_stmnote_suppliertop5(A4059,D4059,5)</f>
        <v>0</v>
      </c>
      <c r="U4059" s="9">
        <f>[1]!s_stmnote_purchasetop5_pct(A4059,D4059)</f>
        <v>0</v>
      </c>
      <c r="V4059" cm="1">
        <f t="array" ref="V4059">[1]!s_stmnote_customertop5($A4059,$D4059,1)</f>
        <v>0</v>
      </c>
      <c r="W4059" cm="1">
        <f t="array" ref="W4059">[1]!s_stmnote_customertop5($A4059,$D4059,2)</f>
        <v>0</v>
      </c>
      <c r="X4059" cm="1">
        <f t="array" ref="X4059">[1]!s_stmnote_customertop5($A4059,$D4059,3)</f>
        <v>0</v>
      </c>
      <c r="Y4059" cm="1">
        <f t="array" ref="Y4059">[1]!s_stmnote_customertop5($A4059,$D4059,4)</f>
        <v>0</v>
      </c>
      <c r="Z4059" cm="1">
        <f t="array" ref="Z4059">[1]!s_stmnote_customertop5($A4059,$D4059,5)</f>
        <v>0</v>
      </c>
      <c r="AA4059" s="9">
        <f>[1]!s_stmnote_salestop5_pct(A4059,D4059)</f>
        <v>0</v>
      </c>
      <c r="AB4059" s="9">
        <f>[1]!s_fa_arturn(A4059,D4059)</f>
        <v>0</v>
      </c>
      <c r="AC4059" s="9">
        <f>[1]!fa_apturn(A4059,D4059)</f>
        <v>0</v>
      </c>
      <c r="AD4059" s="9">
        <f>[1]!s_fa_invturn(A4059,D4059)</f>
        <v>0</v>
      </c>
    </row>
    <row r="4060" spans="1:30">
      <c r="A4060">
        <v>601009</v>
      </c>
      <c r="B4060" t="s">
        <v>1038</v>
      </c>
      <c r="C4060" t="s">
        <v>5337</v>
      </c>
      <c r="D4060" s="8">
        <f t="shared" si="64"/>
        <v>44926</v>
      </c>
      <c r="E4060" t="s">
        <v>6991</v>
      </c>
      <c r="F4060">
        <v>2</v>
      </c>
      <c r="G4060" t="s">
        <v>11320</v>
      </c>
      <c r="H4060" t="s">
        <v>12453</v>
      </c>
      <c r="L4060" t="str" cm="1">
        <f t="array" ref="L4060">[1]!s_info_industry_gics(A4060,1)</f>
        <v>金融</v>
      </c>
      <c r="M4060" t="str" cm="1">
        <f t="array" ref="M4060">[1]!s_info_industry_gicscode(A4060,1)</f>
        <v>40</v>
      </c>
      <c r="N4060" t="str">
        <f>[1]!s_info_industry_gics(A4060,2)</f>
        <v>银行</v>
      </c>
      <c r="O4060" t="str">
        <f>[1]!s_info_industry_gicscode(A4060,2)</f>
        <v>4010</v>
      </c>
      <c r="P4060" cm="1">
        <f t="array" ref="P4060">[1]!s_stmnote_suppliertop5(A4060,D4060,1)</f>
        <v>0</v>
      </c>
      <c r="Q4060">
        <f>[1]!s_stmnote_suppliertop5(A4060,D4060,2)</f>
        <v>0</v>
      </c>
      <c r="R4060" cm="1">
        <f t="array" ref="R4060">[1]!s_stmnote_suppliertop5(A4060,D4060,3)</f>
        <v>0</v>
      </c>
      <c r="S4060" cm="1">
        <f t="array" ref="S4060">[1]!s_stmnote_suppliertop5(A4060,D4060,4)</f>
        <v>0</v>
      </c>
      <c r="T4060" cm="1">
        <f t="array" ref="T4060">[1]!s_stmnote_suppliertop5(A4060,D4060,5)</f>
        <v>0</v>
      </c>
      <c r="U4060" s="9">
        <f>[1]!s_stmnote_purchasetop5_pct(A4060,D4060)</f>
        <v>0</v>
      </c>
      <c r="V4060" cm="1">
        <f t="array" ref="V4060">[1]!s_stmnote_customertop5($A4060,$D4060,1)</f>
        <v>0</v>
      </c>
      <c r="W4060" cm="1">
        <f t="array" ref="W4060">[1]!s_stmnote_customertop5($A4060,$D4060,2)</f>
        <v>0</v>
      </c>
      <c r="X4060" cm="1">
        <f t="array" ref="X4060">[1]!s_stmnote_customertop5($A4060,$D4060,3)</f>
        <v>0</v>
      </c>
      <c r="Y4060" cm="1">
        <f t="array" ref="Y4060">[1]!s_stmnote_customertop5($A4060,$D4060,4)</f>
        <v>0</v>
      </c>
      <c r="Z4060" cm="1">
        <f t="array" ref="Z4060">[1]!s_stmnote_customertop5($A4060,$D4060,5)</f>
        <v>0</v>
      </c>
      <c r="AA4060" s="9">
        <f>[1]!s_stmnote_salestop5_pct(A4060,D4060)</f>
        <v>0</v>
      </c>
      <c r="AB4060" s="9">
        <f>[1]!s_fa_arturn(A4060,D4060)</f>
        <v>0</v>
      </c>
      <c r="AC4060" s="9">
        <f>[1]!fa_apturn(A4060,D4060)</f>
        <v>0</v>
      </c>
      <c r="AD4060" s="9">
        <f>[1]!s_fa_invturn(A4060,D4060)</f>
        <v>0</v>
      </c>
    </row>
    <row r="4061" spans="1:30">
      <c r="A4061">
        <v>601009</v>
      </c>
      <c r="B4061" t="s">
        <v>1038</v>
      </c>
      <c r="C4061" t="s">
        <v>5338</v>
      </c>
      <c r="D4061" s="8">
        <f t="shared" si="64"/>
        <v>44926</v>
      </c>
      <c r="E4061" t="s">
        <v>6927</v>
      </c>
      <c r="F4061">
        <v>1</v>
      </c>
      <c r="G4061" t="s">
        <v>11321</v>
      </c>
      <c r="L4061" t="str" cm="1">
        <f t="array" ref="L4061">[1]!s_info_industry_gics(A4061,1)</f>
        <v>金融</v>
      </c>
      <c r="M4061" t="str" cm="1">
        <f t="array" ref="M4061">[1]!s_info_industry_gicscode(A4061,1)</f>
        <v>40</v>
      </c>
      <c r="N4061" t="str">
        <f>[1]!s_info_industry_gics(A4061,2)</f>
        <v>银行</v>
      </c>
      <c r="O4061" t="str">
        <f>[1]!s_info_industry_gicscode(A4061,2)</f>
        <v>4010</v>
      </c>
      <c r="P4061" cm="1">
        <f t="array" ref="P4061">[1]!s_stmnote_suppliertop5(A4061,D4061,1)</f>
        <v>0</v>
      </c>
      <c r="Q4061">
        <f>[1]!s_stmnote_suppliertop5(A4061,D4061,2)</f>
        <v>0</v>
      </c>
      <c r="R4061" cm="1">
        <f t="array" ref="R4061">[1]!s_stmnote_suppliertop5(A4061,D4061,3)</f>
        <v>0</v>
      </c>
      <c r="S4061" cm="1">
        <f t="array" ref="S4061">[1]!s_stmnote_suppliertop5(A4061,D4061,4)</f>
        <v>0</v>
      </c>
      <c r="T4061" cm="1">
        <f t="array" ref="T4061">[1]!s_stmnote_suppliertop5(A4061,D4061,5)</f>
        <v>0</v>
      </c>
      <c r="U4061" s="9">
        <f>[1]!s_stmnote_purchasetop5_pct(A4061,D4061)</f>
        <v>0</v>
      </c>
      <c r="V4061" cm="1">
        <f t="array" ref="V4061">[1]!s_stmnote_customertop5($A4061,$D4061,1)</f>
        <v>0</v>
      </c>
      <c r="W4061" cm="1">
        <f t="array" ref="W4061">[1]!s_stmnote_customertop5($A4061,$D4061,2)</f>
        <v>0</v>
      </c>
      <c r="X4061" cm="1">
        <f t="array" ref="X4061">[1]!s_stmnote_customertop5($A4061,$D4061,3)</f>
        <v>0</v>
      </c>
      <c r="Y4061" cm="1">
        <f t="array" ref="Y4061">[1]!s_stmnote_customertop5($A4061,$D4061,4)</f>
        <v>0</v>
      </c>
      <c r="Z4061" cm="1">
        <f t="array" ref="Z4061">[1]!s_stmnote_customertop5($A4061,$D4061,5)</f>
        <v>0</v>
      </c>
      <c r="AA4061" s="9">
        <f>[1]!s_stmnote_salestop5_pct(A4061,D4061)</f>
        <v>0</v>
      </c>
      <c r="AB4061" s="9">
        <f>[1]!s_fa_arturn(A4061,D4061)</f>
        <v>0</v>
      </c>
      <c r="AC4061" s="9">
        <f>[1]!fa_apturn(A4061,D4061)</f>
        <v>0</v>
      </c>
      <c r="AD4061" s="9">
        <f>[1]!s_fa_invturn(A4061,D4061)</f>
        <v>0</v>
      </c>
    </row>
    <row r="4062" spans="1:30">
      <c r="A4062">
        <v>601009</v>
      </c>
      <c r="B4062" t="s">
        <v>1038</v>
      </c>
      <c r="C4062" t="s">
        <v>5339</v>
      </c>
      <c r="D4062" s="8">
        <f t="shared" si="64"/>
        <v>44926</v>
      </c>
      <c r="E4062" t="s">
        <v>7502</v>
      </c>
      <c r="F4062">
        <v>1</v>
      </c>
      <c r="G4062" t="s">
        <v>9548</v>
      </c>
      <c r="L4062" t="str" cm="1">
        <f t="array" ref="L4062">[1]!s_info_industry_gics(A4062,1)</f>
        <v>金融</v>
      </c>
      <c r="M4062" t="str" cm="1">
        <f t="array" ref="M4062">[1]!s_info_industry_gicscode(A4062,1)</f>
        <v>40</v>
      </c>
      <c r="N4062" t="str">
        <f>[1]!s_info_industry_gics(A4062,2)</f>
        <v>银行</v>
      </c>
      <c r="O4062" t="str">
        <f>[1]!s_info_industry_gicscode(A4062,2)</f>
        <v>4010</v>
      </c>
      <c r="P4062" cm="1">
        <f t="array" ref="P4062">[1]!s_stmnote_suppliertop5(A4062,D4062,1)</f>
        <v>0</v>
      </c>
      <c r="Q4062">
        <f>[1]!s_stmnote_suppliertop5(A4062,D4062,2)</f>
        <v>0</v>
      </c>
      <c r="R4062" cm="1">
        <f t="array" ref="R4062">[1]!s_stmnote_suppliertop5(A4062,D4062,3)</f>
        <v>0</v>
      </c>
      <c r="S4062" cm="1">
        <f t="array" ref="S4062">[1]!s_stmnote_suppliertop5(A4062,D4062,4)</f>
        <v>0</v>
      </c>
      <c r="T4062" cm="1">
        <f t="array" ref="T4062">[1]!s_stmnote_suppliertop5(A4062,D4062,5)</f>
        <v>0</v>
      </c>
      <c r="U4062" s="9">
        <f>[1]!s_stmnote_purchasetop5_pct(A4062,D4062)</f>
        <v>0</v>
      </c>
      <c r="V4062" cm="1">
        <f t="array" ref="V4062">[1]!s_stmnote_customertop5($A4062,$D4062,1)</f>
        <v>0</v>
      </c>
      <c r="W4062" cm="1">
        <f t="array" ref="W4062">[1]!s_stmnote_customertop5($A4062,$D4062,2)</f>
        <v>0</v>
      </c>
      <c r="X4062" cm="1">
        <f t="array" ref="X4062">[1]!s_stmnote_customertop5($A4062,$D4062,3)</f>
        <v>0</v>
      </c>
      <c r="Y4062" cm="1">
        <f t="array" ref="Y4062">[1]!s_stmnote_customertop5($A4062,$D4062,4)</f>
        <v>0</v>
      </c>
      <c r="Z4062" cm="1">
        <f t="array" ref="Z4062">[1]!s_stmnote_customertop5($A4062,$D4062,5)</f>
        <v>0</v>
      </c>
      <c r="AA4062" s="9">
        <f>[1]!s_stmnote_salestop5_pct(A4062,D4062)</f>
        <v>0</v>
      </c>
      <c r="AB4062" s="9">
        <f>[1]!s_fa_arturn(A4062,D4062)</f>
        <v>0</v>
      </c>
      <c r="AC4062" s="9">
        <f>[1]!fa_apturn(A4062,D4062)</f>
        <v>0</v>
      </c>
      <c r="AD4062" s="9">
        <f>[1]!s_fa_invturn(A4062,D4062)</f>
        <v>0</v>
      </c>
    </row>
    <row r="4063" spans="1:30">
      <c r="A4063">
        <v>601009</v>
      </c>
      <c r="B4063" t="s">
        <v>1038</v>
      </c>
      <c r="C4063" t="s">
        <v>5340</v>
      </c>
      <c r="D4063" s="8">
        <f t="shared" si="64"/>
        <v>44926</v>
      </c>
      <c r="E4063" t="s">
        <v>7109</v>
      </c>
      <c r="F4063">
        <v>2</v>
      </c>
      <c r="G4063" t="s">
        <v>11322</v>
      </c>
      <c r="H4063" t="s">
        <v>12454</v>
      </c>
      <c r="L4063" t="str" cm="1">
        <f t="array" ref="L4063">[1]!s_info_industry_gics(A4063,1)</f>
        <v>金融</v>
      </c>
      <c r="M4063" t="str" cm="1">
        <f t="array" ref="M4063">[1]!s_info_industry_gicscode(A4063,1)</f>
        <v>40</v>
      </c>
      <c r="N4063" t="str">
        <f>[1]!s_info_industry_gics(A4063,2)</f>
        <v>银行</v>
      </c>
      <c r="O4063" t="str">
        <f>[1]!s_info_industry_gicscode(A4063,2)</f>
        <v>4010</v>
      </c>
      <c r="P4063" cm="1">
        <f t="array" ref="P4063">[1]!s_stmnote_suppliertop5(A4063,D4063,1)</f>
        <v>0</v>
      </c>
      <c r="Q4063">
        <f>[1]!s_stmnote_suppliertop5(A4063,D4063,2)</f>
        <v>0</v>
      </c>
      <c r="R4063" cm="1">
        <f t="array" ref="R4063">[1]!s_stmnote_suppliertop5(A4063,D4063,3)</f>
        <v>0</v>
      </c>
      <c r="S4063" cm="1">
        <f t="array" ref="S4063">[1]!s_stmnote_suppliertop5(A4063,D4063,4)</f>
        <v>0</v>
      </c>
      <c r="T4063" cm="1">
        <f t="array" ref="T4063">[1]!s_stmnote_suppliertop5(A4063,D4063,5)</f>
        <v>0</v>
      </c>
      <c r="U4063" s="9">
        <f>[1]!s_stmnote_purchasetop5_pct(A4063,D4063)</f>
        <v>0</v>
      </c>
      <c r="V4063" cm="1">
        <f t="array" ref="V4063">[1]!s_stmnote_customertop5($A4063,$D4063,1)</f>
        <v>0</v>
      </c>
      <c r="W4063" cm="1">
        <f t="array" ref="W4063">[1]!s_stmnote_customertop5($A4063,$D4063,2)</f>
        <v>0</v>
      </c>
      <c r="X4063" cm="1">
        <f t="array" ref="X4063">[1]!s_stmnote_customertop5($A4063,$D4063,3)</f>
        <v>0</v>
      </c>
      <c r="Y4063" cm="1">
        <f t="array" ref="Y4063">[1]!s_stmnote_customertop5($A4063,$D4063,4)</f>
        <v>0</v>
      </c>
      <c r="Z4063" cm="1">
        <f t="array" ref="Z4063">[1]!s_stmnote_customertop5($A4063,$D4063,5)</f>
        <v>0</v>
      </c>
      <c r="AA4063" s="9">
        <f>[1]!s_stmnote_salestop5_pct(A4063,D4063)</f>
        <v>0</v>
      </c>
      <c r="AB4063" s="9">
        <f>[1]!s_fa_arturn(A4063,D4063)</f>
        <v>0</v>
      </c>
      <c r="AC4063" s="9">
        <f>[1]!fa_apturn(A4063,D4063)</f>
        <v>0</v>
      </c>
      <c r="AD4063" s="9">
        <f>[1]!s_fa_invturn(A4063,D4063)</f>
        <v>0</v>
      </c>
    </row>
    <row r="4064" spans="1:30">
      <c r="A4064">
        <v>601009</v>
      </c>
      <c r="B4064" t="s">
        <v>1038</v>
      </c>
      <c r="C4064" t="s">
        <v>5341</v>
      </c>
      <c r="D4064" s="8">
        <f t="shared" si="64"/>
        <v>44926</v>
      </c>
      <c r="E4064" t="s">
        <v>7446</v>
      </c>
      <c r="F4064">
        <v>1</v>
      </c>
      <c r="G4064" t="s">
        <v>9549</v>
      </c>
      <c r="L4064" t="str" cm="1">
        <f t="array" ref="L4064">[1]!s_info_industry_gics(A4064,1)</f>
        <v>金融</v>
      </c>
      <c r="M4064" t="str" cm="1">
        <f t="array" ref="M4064">[1]!s_info_industry_gicscode(A4064,1)</f>
        <v>40</v>
      </c>
      <c r="N4064" t="str">
        <f>[1]!s_info_industry_gics(A4064,2)</f>
        <v>银行</v>
      </c>
      <c r="O4064" t="str">
        <f>[1]!s_info_industry_gicscode(A4064,2)</f>
        <v>4010</v>
      </c>
      <c r="P4064" cm="1">
        <f t="array" ref="P4064">[1]!s_stmnote_suppliertop5(A4064,D4064,1)</f>
        <v>0</v>
      </c>
      <c r="Q4064">
        <f>[1]!s_stmnote_suppliertop5(A4064,D4064,2)</f>
        <v>0</v>
      </c>
      <c r="R4064" cm="1">
        <f t="array" ref="R4064">[1]!s_stmnote_suppliertop5(A4064,D4064,3)</f>
        <v>0</v>
      </c>
      <c r="S4064" cm="1">
        <f t="array" ref="S4064">[1]!s_stmnote_suppliertop5(A4064,D4064,4)</f>
        <v>0</v>
      </c>
      <c r="T4064" cm="1">
        <f t="array" ref="T4064">[1]!s_stmnote_suppliertop5(A4064,D4064,5)</f>
        <v>0</v>
      </c>
      <c r="U4064" s="9">
        <f>[1]!s_stmnote_purchasetop5_pct(A4064,D4064)</f>
        <v>0</v>
      </c>
      <c r="V4064" cm="1">
        <f t="array" ref="V4064">[1]!s_stmnote_customertop5($A4064,$D4064,1)</f>
        <v>0</v>
      </c>
      <c r="W4064" cm="1">
        <f t="array" ref="W4064">[1]!s_stmnote_customertop5($A4064,$D4064,2)</f>
        <v>0</v>
      </c>
      <c r="X4064" cm="1">
        <f t="array" ref="X4064">[1]!s_stmnote_customertop5($A4064,$D4064,3)</f>
        <v>0</v>
      </c>
      <c r="Y4064" cm="1">
        <f t="array" ref="Y4064">[1]!s_stmnote_customertop5($A4064,$D4064,4)</f>
        <v>0</v>
      </c>
      <c r="Z4064" cm="1">
        <f t="array" ref="Z4064">[1]!s_stmnote_customertop5($A4064,$D4064,5)</f>
        <v>0</v>
      </c>
      <c r="AA4064" s="9">
        <f>[1]!s_stmnote_salestop5_pct(A4064,D4064)</f>
        <v>0</v>
      </c>
      <c r="AB4064" s="9">
        <f>[1]!s_fa_arturn(A4064,D4064)</f>
        <v>0</v>
      </c>
      <c r="AC4064" s="9">
        <f>[1]!fa_apturn(A4064,D4064)</f>
        <v>0</v>
      </c>
      <c r="AD4064" s="9">
        <f>[1]!s_fa_invturn(A4064,D4064)</f>
        <v>0</v>
      </c>
    </row>
    <row r="4065" spans="1:30">
      <c r="A4065">
        <v>601009</v>
      </c>
      <c r="B4065" t="s">
        <v>1038</v>
      </c>
      <c r="C4065" t="s">
        <v>5342</v>
      </c>
      <c r="D4065" s="8">
        <f t="shared" si="64"/>
        <v>45291</v>
      </c>
      <c r="E4065" t="s">
        <v>6942</v>
      </c>
      <c r="F4065">
        <v>2</v>
      </c>
      <c r="G4065" t="s">
        <v>11323</v>
      </c>
      <c r="H4065" t="s">
        <v>12455</v>
      </c>
      <c r="L4065" t="str" cm="1">
        <f t="array" ref="L4065">[1]!s_info_industry_gics(A4065,1)</f>
        <v>金融</v>
      </c>
      <c r="M4065" t="str" cm="1">
        <f t="array" ref="M4065">[1]!s_info_industry_gicscode(A4065,1)</f>
        <v>40</v>
      </c>
      <c r="N4065" t="str">
        <f>[1]!s_info_industry_gics(A4065,2)</f>
        <v>银行</v>
      </c>
      <c r="O4065" t="str">
        <f>[1]!s_info_industry_gicscode(A4065,2)</f>
        <v>4010</v>
      </c>
      <c r="P4065" cm="1">
        <f t="array" ref="P4065">[1]!s_stmnote_suppliertop5(A4065,D4065,1)</f>
        <v>0</v>
      </c>
      <c r="Q4065">
        <f>[1]!s_stmnote_suppliertop5(A4065,D4065,2)</f>
        <v>0</v>
      </c>
      <c r="R4065" cm="1">
        <f t="array" ref="R4065">[1]!s_stmnote_suppliertop5(A4065,D4065,3)</f>
        <v>0</v>
      </c>
      <c r="S4065" cm="1">
        <f t="array" ref="S4065">[1]!s_stmnote_suppliertop5(A4065,D4065,4)</f>
        <v>0</v>
      </c>
      <c r="T4065" cm="1">
        <f t="array" ref="T4065">[1]!s_stmnote_suppliertop5(A4065,D4065,5)</f>
        <v>0</v>
      </c>
      <c r="U4065" s="9">
        <f>[1]!s_stmnote_purchasetop5_pct(A4065,D4065)</f>
        <v>0</v>
      </c>
      <c r="V4065" cm="1">
        <f t="array" ref="V4065">[1]!s_stmnote_customertop5($A4065,$D4065,1)</f>
        <v>0</v>
      </c>
      <c r="W4065" cm="1">
        <f t="array" ref="W4065">[1]!s_stmnote_customertop5($A4065,$D4065,2)</f>
        <v>0</v>
      </c>
      <c r="X4065" cm="1">
        <f t="array" ref="X4065">[1]!s_stmnote_customertop5($A4065,$D4065,3)</f>
        <v>0</v>
      </c>
      <c r="Y4065" cm="1">
        <f t="array" ref="Y4065">[1]!s_stmnote_customertop5($A4065,$D4065,4)</f>
        <v>0</v>
      </c>
      <c r="Z4065" cm="1">
        <f t="array" ref="Z4065">[1]!s_stmnote_customertop5($A4065,$D4065,5)</f>
        <v>0</v>
      </c>
      <c r="AA4065" s="9">
        <f>[1]!s_stmnote_salestop5_pct(A4065,D4065)</f>
        <v>0</v>
      </c>
      <c r="AB4065" s="9">
        <f>[1]!s_fa_arturn(A4065,D4065)</f>
        <v>0</v>
      </c>
      <c r="AC4065" s="9">
        <f>[1]!fa_apturn(A4065,D4065)</f>
        <v>0</v>
      </c>
      <c r="AD4065" s="9">
        <f>[1]!s_fa_invturn(A4065,D4065)</f>
        <v>0</v>
      </c>
    </row>
    <row r="4066" spans="1:30">
      <c r="A4066">
        <v>601009</v>
      </c>
      <c r="B4066" t="s">
        <v>1038</v>
      </c>
      <c r="C4066" t="s">
        <v>5343</v>
      </c>
      <c r="D4066" s="8">
        <f t="shared" si="64"/>
        <v>45291</v>
      </c>
      <c r="E4066" t="s">
        <v>7046</v>
      </c>
      <c r="F4066">
        <v>3</v>
      </c>
      <c r="G4066" t="s">
        <v>11324</v>
      </c>
      <c r="H4066" t="s">
        <v>12456</v>
      </c>
      <c r="I4066" t="s">
        <v>12790</v>
      </c>
      <c r="L4066" t="str" cm="1">
        <f t="array" ref="L4066">[1]!s_info_industry_gics(A4066,1)</f>
        <v>金融</v>
      </c>
      <c r="M4066" t="str" cm="1">
        <f t="array" ref="M4066">[1]!s_info_industry_gicscode(A4066,1)</f>
        <v>40</v>
      </c>
      <c r="N4066" t="str">
        <f>[1]!s_info_industry_gics(A4066,2)</f>
        <v>银行</v>
      </c>
      <c r="O4066" t="str">
        <f>[1]!s_info_industry_gicscode(A4066,2)</f>
        <v>4010</v>
      </c>
      <c r="P4066" cm="1">
        <f t="array" ref="P4066">[1]!s_stmnote_suppliertop5(A4066,D4066,1)</f>
        <v>0</v>
      </c>
      <c r="Q4066">
        <f>[1]!s_stmnote_suppliertop5(A4066,D4066,2)</f>
        <v>0</v>
      </c>
      <c r="R4066" cm="1">
        <f t="array" ref="R4066">[1]!s_stmnote_suppliertop5(A4066,D4066,3)</f>
        <v>0</v>
      </c>
      <c r="S4066" cm="1">
        <f t="array" ref="S4066">[1]!s_stmnote_suppliertop5(A4066,D4066,4)</f>
        <v>0</v>
      </c>
      <c r="T4066" cm="1">
        <f t="array" ref="T4066">[1]!s_stmnote_suppliertop5(A4066,D4066,5)</f>
        <v>0</v>
      </c>
      <c r="U4066" s="9">
        <f>[1]!s_stmnote_purchasetop5_pct(A4066,D4066)</f>
        <v>0</v>
      </c>
      <c r="V4066" cm="1">
        <f t="array" ref="V4066">[1]!s_stmnote_customertop5($A4066,$D4066,1)</f>
        <v>0</v>
      </c>
      <c r="W4066" cm="1">
        <f t="array" ref="W4066">[1]!s_stmnote_customertop5($A4066,$D4066,2)</f>
        <v>0</v>
      </c>
      <c r="X4066" cm="1">
        <f t="array" ref="X4066">[1]!s_stmnote_customertop5($A4066,$D4066,3)</f>
        <v>0</v>
      </c>
      <c r="Y4066" cm="1">
        <f t="array" ref="Y4066">[1]!s_stmnote_customertop5($A4066,$D4066,4)</f>
        <v>0</v>
      </c>
      <c r="Z4066" cm="1">
        <f t="array" ref="Z4066">[1]!s_stmnote_customertop5($A4066,$D4066,5)</f>
        <v>0</v>
      </c>
      <c r="AA4066" s="9">
        <f>[1]!s_stmnote_salestop5_pct(A4066,D4066)</f>
        <v>0</v>
      </c>
      <c r="AB4066" s="9">
        <f>[1]!s_fa_arturn(A4066,D4066)</f>
        <v>0</v>
      </c>
      <c r="AC4066" s="9">
        <f>[1]!fa_apturn(A4066,D4066)</f>
        <v>0</v>
      </c>
      <c r="AD4066" s="9">
        <f>[1]!s_fa_invturn(A4066,D4066)</f>
        <v>0</v>
      </c>
    </row>
    <row r="4067" spans="1:30">
      <c r="A4067">
        <v>601009</v>
      </c>
      <c r="B4067" t="s">
        <v>1038</v>
      </c>
      <c r="C4067" t="s">
        <v>5344</v>
      </c>
      <c r="D4067" s="8">
        <f t="shared" si="64"/>
        <v>45291</v>
      </c>
      <c r="E4067" t="s">
        <v>7114</v>
      </c>
      <c r="F4067">
        <v>1</v>
      </c>
      <c r="G4067" t="s">
        <v>9550</v>
      </c>
      <c r="L4067" t="str" cm="1">
        <f t="array" ref="L4067">[1]!s_info_industry_gics(A4067,1)</f>
        <v>金融</v>
      </c>
      <c r="M4067" t="str" cm="1">
        <f t="array" ref="M4067">[1]!s_info_industry_gicscode(A4067,1)</f>
        <v>40</v>
      </c>
      <c r="N4067" t="str">
        <f>[1]!s_info_industry_gics(A4067,2)</f>
        <v>银行</v>
      </c>
      <c r="O4067" t="str">
        <f>[1]!s_info_industry_gicscode(A4067,2)</f>
        <v>4010</v>
      </c>
      <c r="P4067" cm="1">
        <f t="array" ref="P4067">[1]!s_stmnote_suppliertop5(A4067,D4067,1)</f>
        <v>0</v>
      </c>
      <c r="Q4067">
        <f>[1]!s_stmnote_suppliertop5(A4067,D4067,2)</f>
        <v>0</v>
      </c>
      <c r="R4067" cm="1">
        <f t="array" ref="R4067">[1]!s_stmnote_suppliertop5(A4067,D4067,3)</f>
        <v>0</v>
      </c>
      <c r="S4067" cm="1">
        <f t="array" ref="S4067">[1]!s_stmnote_suppliertop5(A4067,D4067,4)</f>
        <v>0</v>
      </c>
      <c r="T4067" cm="1">
        <f t="array" ref="T4067">[1]!s_stmnote_suppliertop5(A4067,D4067,5)</f>
        <v>0</v>
      </c>
      <c r="U4067" s="9">
        <f>[1]!s_stmnote_purchasetop5_pct(A4067,D4067)</f>
        <v>0</v>
      </c>
      <c r="V4067" cm="1">
        <f t="array" ref="V4067">[1]!s_stmnote_customertop5($A4067,$D4067,1)</f>
        <v>0</v>
      </c>
      <c r="W4067" cm="1">
        <f t="array" ref="W4067">[1]!s_stmnote_customertop5($A4067,$D4067,2)</f>
        <v>0</v>
      </c>
      <c r="X4067" cm="1">
        <f t="array" ref="X4067">[1]!s_stmnote_customertop5($A4067,$D4067,3)</f>
        <v>0</v>
      </c>
      <c r="Y4067" cm="1">
        <f t="array" ref="Y4067">[1]!s_stmnote_customertop5($A4067,$D4067,4)</f>
        <v>0</v>
      </c>
      <c r="Z4067" cm="1">
        <f t="array" ref="Z4067">[1]!s_stmnote_customertop5($A4067,$D4067,5)</f>
        <v>0</v>
      </c>
      <c r="AA4067" s="9">
        <f>[1]!s_stmnote_salestop5_pct(A4067,D4067)</f>
        <v>0</v>
      </c>
      <c r="AB4067" s="9">
        <f>[1]!s_fa_arturn(A4067,D4067)</f>
        <v>0</v>
      </c>
      <c r="AC4067" s="9">
        <f>[1]!fa_apturn(A4067,D4067)</f>
        <v>0</v>
      </c>
      <c r="AD4067" s="9">
        <f>[1]!s_fa_invturn(A4067,D4067)</f>
        <v>0</v>
      </c>
    </row>
    <row r="4068" spans="1:30">
      <c r="A4068">
        <v>601009</v>
      </c>
      <c r="B4068" t="s">
        <v>1038</v>
      </c>
      <c r="C4068" t="s">
        <v>5345</v>
      </c>
      <c r="D4068" s="8">
        <f t="shared" si="64"/>
        <v>45657</v>
      </c>
      <c r="E4068" t="s">
        <v>6971</v>
      </c>
      <c r="F4068">
        <v>2</v>
      </c>
      <c r="G4068" t="s">
        <v>11325</v>
      </c>
      <c r="H4068" t="s">
        <v>12457</v>
      </c>
      <c r="L4068" t="str" cm="1">
        <f t="array" ref="L4068">[1]!s_info_industry_gics(A4068,1)</f>
        <v>金融</v>
      </c>
      <c r="M4068" t="str" cm="1">
        <f t="array" ref="M4068">[1]!s_info_industry_gicscode(A4068,1)</f>
        <v>40</v>
      </c>
      <c r="N4068" t="str">
        <f>[1]!s_info_industry_gics(A4068,2)</f>
        <v>银行</v>
      </c>
      <c r="O4068" t="str">
        <f>[1]!s_info_industry_gicscode(A4068,2)</f>
        <v>4010</v>
      </c>
      <c r="P4068" cm="1">
        <f t="array" ref="P4068">[1]!s_stmnote_suppliertop5(A4068,D4068,1)</f>
        <v>0</v>
      </c>
      <c r="Q4068">
        <f>[1]!s_stmnote_suppliertop5(A4068,D4068,2)</f>
        <v>0</v>
      </c>
      <c r="R4068" cm="1">
        <f t="array" ref="R4068">[1]!s_stmnote_suppliertop5(A4068,D4068,3)</f>
        <v>0</v>
      </c>
      <c r="S4068" cm="1">
        <f t="array" ref="S4068">[1]!s_stmnote_suppliertop5(A4068,D4068,4)</f>
        <v>0</v>
      </c>
      <c r="T4068" cm="1">
        <f t="array" ref="T4068">[1]!s_stmnote_suppliertop5(A4068,D4068,5)</f>
        <v>0</v>
      </c>
      <c r="U4068" s="9">
        <f>[1]!s_stmnote_purchasetop5_pct(A4068,D4068)</f>
        <v>0</v>
      </c>
      <c r="V4068" cm="1">
        <f t="array" ref="V4068">[1]!s_stmnote_customertop5($A4068,$D4068,1)</f>
        <v>0</v>
      </c>
      <c r="W4068" cm="1">
        <f t="array" ref="W4068">[1]!s_stmnote_customertop5($A4068,$D4068,2)</f>
        <v>0</v>
      </c>
      <c r="X4068" cm="1">
        <f t="array" ref="X4068">[1]!s_stmnote_customertop5($A4068,$D4068,3)</f>
        <v>0</v>
      </c>
      <c r="Y4068" cm="1">
        <f t="array" ref="Y4068">[1]!s_stmnote_customertop5($A4068,$D4068,4)</f>
        <v>0</v>
      </c>
      <c r="Z4068" cm="1">
        <f t="array" ref="Z4068">[1]!s_stmnote_customertop5($A4068,$D4068,5)</f>
        <v>0</v>
      </c>
      <c r="AA4068" s="9">
        <f>[1]!s_stmnote_salestop5_pct(A4068,D4068)</f>
        <v>0</v>
      </c>
      <c r="AB4068" s="9">
        <f>[1]!s_fa_arturn(A4068,D4068)</f>
        <v>0</v>
      </c>
      <c r="AC4068" s="9">
        <f>[1]!fa_apturn(A4068,D4068)</f>
        <v>0</v>
      </c>
      <c r="AD4068" s="9">
        <f>[1]!s_fa_invturn(A4068,D4068)</f>
        <v>0</v>
      </c>
    </row>
    <row r="4069" spans="1:30">
      <c r="A4069">
        <v>601077</v>
      </c>
      <c r="B4069" t="s">
        <v>1048</v>
      </c>
      <c r="C4069" t="s">
        <v>5387</v>
      </c>
      <c r="D4069" s="8">
        <f t="shared" si="64"/>
        <v>44926</v>
      </c>
      <c r="E4069" t="s">
        <v>6966</v>
      </c>
      <c r="F4069">
        <v>1</v>
      </c>
      <c r="G4069" t="s">
        <v>9568</v>
      </c>
      <c r="L4069" t="str" cm="1">
        <f t="array" ref="L4069">[1]!s_info_industry_gics(A4069,1)</f>
        <v>金融</v>
      </c>
      <c r="M4069" t="str" cm="1">
        <f t="array" ref="M4069">[1]!s_info_industry_gicscode(A4069,1)</f>
        <v>40</v>
      </c>
      <c r="N4069" t="str">
        <f>[1]!s_info_industry_gics(A4069,2)</f>
        <v>银行</v>
      </c>
      <c r="O4069" t="str">
        <f>[1]!s_info_industry_gicscode(A4069,2)</f>
        <v>4010</v>
      </c>
      <c r="P4069" cm="1">
        <f t="array" ref="P4069">[1]!s_stmnote_suppliertop5(A4069,D4069,1)</f>
        <v>0</v>
      </c>
      <c r="Q4069">
        <f>[1]!s_stmnote_suppliertop5(A4069,D4069,2)</f>
        <v>0</v>
      </c>
      <c r="R4069" cm="1">
        <f t="array" ref="R4069">[1]!s_stmnote_suppliertop5(A4069,D4069,3)</f>
        <v>0</v>
      </c>
      <c r="S4069" cm="1">
        <f t="array" ref="S4069">[1]!s_stmnote_suppliertop5(A4069,D4069,4)</f>
        <v>0</v>
      </c>
      <c r="T4069" cm="1">
        <f t="array" ref="T4069">[1]!s_stmnote_suppliertop5(A4069,D4069,5)</f>
        <v>0</v>
      </c>
      <c r="U4069" s="9">
        <f>[1]!s_stmnote_purchasetop5_pct(A4069,D4069)</f>
        <v>0</v>
      </c>
      <c r="V4069" cm="1">
        <f t="array" ref="V4069">[1]!s_stmnote_customertop5($A4069,$D4069,1)</f>
        <v>0</v>
      </c>
      <c r="W4069" cm="1">
        <f t="array" ref="W4069">[1]!s_stmnote_customertop5($A4069,$D4069,2)</f>
        <v>0</v>
      </c>
      <c r="X4069" cm="1">
        <f t="array" ref="X4069">[1]!s_stmnote_customertop5($A4069,$D4069,3)</f>
        <v>0</v>
      </c>
      <c r="Y4069" cm="1">
        <f t="array" ref="Y4069">[1]!s_stmnote_customertop5($A4069,$D4069,4)</f>
        <v>0</v>
      </c>
      <c r="Z4069" cm="1">
        <f t="array" ref="Z4069">[1]!s_stmnote_customertop5($A4069,$D4069,5)</f>
        <v>0</v>
      </c>
      <c r="AA4069" s="9">
        <f>[1]!s_stmnote_salestop5_pct(A4069,D4069)</f>
        <v>0</v>
      </c>
      <c r="AB4069" s="9">
        <f>[1]!s_fa_arturn(A4069,D4069)</f>
        <v>0</v>
      </c>
      <c r="AC4069" s="9">
        <f>[1]!fa_apturn(A4069,D4069)</f>
        <v>0</v>
      </c>
      <c r="AD4069" s="9">
        <f>[1]!s_fa_invturn(A4069,D4069)</f>
        <v>0</v>
      </c>
    </row>
    <row r="4070" spans="1:30">
      <c r="A4070">
        <v>601077</v>
      </c>
      <c r="B4070" t="s">
        <v>1048</v>
      </c>
      <c r="C4070" t="s">
        <v>5388</v>
      </c>
      <c r="D4070" s="8">
        <f t="shared" si="64"/>
        <v>44926</v>
      </c>
      <c r="E4070" t="s">
        <v>7152</v>
      </c>
      <c r="F4070">
        <v>1</v>
      </c>
      <c r="G4070" t="s">
        <v>9569</v>
      </c>
      <c r="L4070" t="str" cm="1">
        <f t="array" ref="L4070">[1]!s_info_industry_gics(A4070,1)</f>
        <v>金融</v>
      </c>
      <c r="M4070" t="str" cm="1">
        <f t="array" ref="M4070">[1]!s_info_industry_gicscode(A4070,1)</f>
        <v>40</v>
      </c>
      <c r="N4070" t="str">
        <f>[1]!s_info_industry_gics(A4070,2)</f>
        <v>银行</v>
      </c>
      <c r="O4070" t="str">
        <f>[1]!s_info_industry_gicscode(A4070,2)</f>
        <v>4010</v>
      </c>
      <c r="P4070" cm="1">
        <f t="array" ref="P4070">[1]!s_stmnote_suppliertop5(A4070,D4070,1)</f>
        <v>0</v>
      </c>
      <c r="Q4070">
        <f>[1]!s_stmnote_suppliertop5(A4070,D4070,2)</f>
        <v>0</v>
      </c>
      <c r="R4070" cm="1">
        <f t="array" ref="R4070">[1]!s_stmnote_suppliertop5(A4070,D4070,3)</f>
        <v>0</v>
      </c>
      <c r="S4070" cm="1">
        <f t="array" ref="S4070">[1]!s_stmnote_suppliertop5(A4070,D4070,4)</f>
        <v>0</v>
      </c>
      <c r="T4070" cm="1">
        <f t="array" ref="T4070">[1]!s_stmnote_suppliertop5(A4070,D4070,5)</f>
        <v>0</v>
      </c>
      <c r="U4070" s="9">
        <f>[1]!s_stmnote_purchasetop5_pct(A4070,D4070)</f>
        <v>0</v>
      </c>
      <c r="V4070" cm="1">
        <f t="array" ref="V4070">[1]!s_stmnote_customertop5($A4070,$D4070,1)</f>
        <v>0</v>
      </c>
      <c r="W4070" cm="1">
        <f t="array" ref="W4070">[1]!s_stmnote_customertop5($A4070,$D4070,2)</f>
        <v>0</v>
      </c>
      <c r="X4070" cm="1">
        <f t="array" ref="X4070">[1]!s_stmnote_customertop5($A4070,$D4070,3)</f>
        <v>0</v>
      </c>
      <c r="Y4070" cm="1">
        <f t="array" ref="Y4070">[1]!s_stmnote_customertop5($A4070,$D4070,4)</f>
        <v>0</v>
      </c>
      <c r="Z4070" cm="1">
        <f t="array" ref="Z4070">[1]!s_stmnote_customertop5($A4070,$D4070,5)</f>
        <v>0</v>
      </c>
      <c r="AA4070" s="9">
        <f>[1]!s_stmnote_salestop5_pct(A4070,D4070)</f>
        <v>0</v>
      </c>
      <c r="AB4070" s="9">
        <f>[1]!s_fa_arturn(A4070,D4070)</f>
        <v>0</v>
      </c>
      <c r="AC4070" s="9">
        <f>[1]!fa_apturn(A4070,D4070)</f>
        <v>0</v>
      </c>
      <c r="AD4070" s="9">
        <f>[1]!s_fa_invturn(A4070,D4070)</f>
        <v>0</v>
      </c>
    </row>
    <row r="4071" spans="1:30">
      <c r="A4071">
        <v>601128</v>
      </c>
      <c r="B4071" t="s">
        <v>1057</v>
      </c>
      <c r="C4071" t="s">
        <v>5403</v>
      </c>
      <c r="D4071" s="8">
        <f t="shared" si="64"/>
        <v>44561</v>
      </c>
      <c r="E4071" t="s">
        <v>7005</v>
      </c>
      <c r="F4071">
        <v>1</v>
      </c>
      <c r="G4071" t="s">
        <v>9580</v>
      </c>
      <c r="L4071" t="str" cm="1">
        <f t="array" ref="L4071">[1]!s_info_industry_gics(A4071,1)</f>
        <v>金融</v>
      </c>
      <c r="M4071" t="str" cm="1">
        <f t="array" ref="M4071">[1]!s_info_industry_gicscode(A4071,1)</f>
        <v>40</v>
      </c>
      <c r="N4071" t="str">
        <f>[1]!s_info_industry_gics(A4071,2)</f>
        <v>银行</v>
      </c>
      <c r="O4071" t="str">
        <f>[1]!s_info_industry_gicscode(A4071,2)</f>
        <v>4010</v>
      </c>
      <c r="P4071" cm="1">
        <f t="array" ref="P4071">[1]!s_stmnote_suppliertop5(A4071,D4071,1)</f>
        <v>0</v>
      </c>
      <c r="Q4071">
        <f>[1]!s_stmnote_suppliertop5(A4071,D4071,2)</f>
        <v>0</v>
      </c>
      <c r="R4071" cm="1">
        <f t="array" ref="R4071">[1]!s_stmnote_suppliertop5(A4071,D4071,3)</f>
        <v>0</v>
      </c>
      <c r="S4071" cm="1">
        <f t="array" ref="S4071">[1]!s_stmnote_suppliertop5(A4071,D4071,4)</f>
        <v>0</v>
      </c>
      <c r="T4071" cm="1">
        <f t="array" ref="T4071">[1]!s_stmnote_suppliertop5(A4071,D4071,5)</f>
        <v>0</v>
      </c>
      <c r="U4071" s="9">
        <f>[1]!s_stmnote_purchasetop5_pct(A4071,D4071)</f>
        <v>0</v>
      </c>
      <c r="V4071" cm="1">
        <f t="array" ref="V4071">[1]!s_stmnote_customertop5($A4071,$D4071,1)</f>
        <v>0</v>
      </c>
      <c r="W4071" cm="1">
        <f t="array" ref="W4071">[1]!s_stmnote_customertop5($A4071,$D4071,2)</f>
        <v>0</v>
      </c>
      <c r="X4071" cm="1">
        <f t="array" ref="X4071">[1]!s_stmnote_customertop5($A4071,$D4071,3)</f>
        <v>0</v>
      </c>
      <c r="Y4071" cm="1">
        <f t="array" ref="Y4071">[1]!s_stmnote_customertop5($A4071,$D4071,4)</f>
        <v>0</v>
      </c>
      <c r="Z4071" cm="1">
        <f t="array" ref="Z4071">[1]!s_stmnote_customertop5($A4071,$D4071,5)</f>
        <v>0</v>
      </c>
      <c r="AA4071" s="9">
        <f>[1]!s_stmnote_salestop5_pct(A4071,D4071)</f>
        <v>0</v>
      </c>
      <c r="AB4071" s="9">
        <f>[1]!s_fa_arturn(A4071,D4071)</f>
        <v>0</v>
      </c>
      <c r="AC4071" s="9">
        <f>[1]!fa_apturn(A4071,D4071)</f>
        <v>0</v>
      </c>
      <c r="AD4071" s="9">
        <f>[1]!s_fa_invturn(A4071,D4071)</f>
        <v>0</v>
      </c>
    </row>
    <row r="4072" spans="1:30">
      <c r="A4072">
        <v>601128</v>
      </c>
      <c r="B4072" t="s">
        <v>1057</v>
      </c>
      <c r="C4072" t="s">
        <v>5404</v>
      </c>
      <c r="D4072" s="8">
        <f t="shared" si="64"/>
        <v>44926</v>
      </c>
      <c r="E4072" t="s">
        <v>7049</v>
      </c>
      <c r="F4072">
        <v>1</v>
      </c>
      <c r="G4072" t="s">
        <v>9581</v>
      </c>
      <c r="L4072" t="str" cm="1">
        <f t="array" ref="L4072">[1]!s_info_industry_gics(A4072,1)</f>
        <v>金融</v>
      </c>
      <c r="M4072" t="str" cm="1">
        <f t="array" ref="M4072">[1]!s_info_industry_gicscode(A4072,1)</f>
        <v>40</v>
      </c>
      <c r="N4072" t="str">
        <f>[1]!s_info_industry_gics(A4072,2)</f>
        <v>银行</v>
      </c>
      <c r="O4072" t="str">
        <f>[1]!s_info_industry_gicscode(A4072,2)</f>
        <v>4010</v>
      </c>
      <c r="P4072" cm="1">
        <f t="array" ref="P4072">[1]!s_stmnote_suppliertop5(A4072,D4072,1)</f>
        <v>0</v>
      </c>
      <c r="Q4072">
        <f>[1]!s_stmnote_suppliertop5(A4072,D4072,2)</f>
        <v>0</v>
      </c>
      <c r="R4072" cm="1">
        <f t="array" ref="R4072">[1]!s_stmnote_suppliertop5(A4072,D4072,3)</f>
        <v>0</v>
      </c>
      <c r="S4072" cm="1">
        <f t="array" ref="S4072">[1]!s_stmnote_suppliertop5(A4072,D4072,4)</f>
        <v>0</v>
      </c>
      <c r="T4072" cm="1">
        <f t="array" ref="T4072">[1]!s_stmnote_suppliertop5(A4072,D4072,5)</f>
        <v>0</v>
      </c>
      <c r="U4072" s="9">
        <f>[1]!s_stmnote_purchasetop5_pct(A4072,D4072)</f>
        <v>0</v>
      </c>
      <c r="V4072" cm="1">
        <f t="array" ref="V4072">[1]!s_stmnote_customertop5($A4072,$D4072,1)</f>
        <v>0</v>
      </c>
      <c r="W4072" cm="1">
        <f t="array" ref="W4072">[1]!s_stmnote_customertop5($A4072,$D4072,2)</f>
        <v>0</v>
      </c>
      <c r="X4072" cm="1">
        <f t="array" ref="X4072">[1]!s_stmnote_customertop5($A4072,$D4072,3)</f>
        <v>0</v>
      </c>
      <c r="Y4072" cm="1">
        <f t="array" ref="Y4072">[1]!s_stmnote_customertop5($A4072,$D4072,4)</f>
        <v>0</v>
      </c>
      <c r="Z4072" cm="1">
        <f t="array" ref="Z4072">[1]!s_stmnote_customertop5($A4072,$D4072,5)</f>
        <v>0</v>
      </c>
      <c r="AA4072" s="9">
        <f>[1]!s_stmnote_salestop5_pct(A4072,D4072)</f>
        <v>0</v>
      </c>
      <c r="AB4072" s="9">
        <f>[1]!s_fa_arturn(A4072,D4072)</f>
        <v>0</v>
      </c>
      <c r="AC4072" s="9">
        <f>[1]!fa_apturn(A4072,D4072)</f>
        <v>0</v>
      </c>
      <c r="AD4072" s="9">
        <f>[1]!s_fa_invturn(A4072,D4072)</f>
        <v>0</v>
      </c>
    </row>
    <row r="4073" spans="1:30">
      <c r="A4073">
        <v>601128</v>
      </c>
      <c r="B4073" t="s">
        <v>1057</v>
      </c>
      <c r="C4073" t="s">
        <v>5405</v>
      </c>
      <c r="D4073" s="8">
        <f t="shared" si="64"/>
        <v>44926</v>
      </c>
      <c r="E4073" t="s">
        <v>7197</v>
      </c>
      <c r="F4073">
        <v>1</v>
      </c>
      <c r="G4073" t="s">
        <v>9582</v>
      </c>
      <c r="L4073" t="str" cm="1">
        <f t="array" ref="L4073">[1]!s_info_industry_gics(A4073,1)</f>
        <v>金融</v>
      </c>
      <c r="M4073" t="str" cm="1">
        <f t="array" ref="M4073">[1]!s_info_industry_gicscode(A4073,1)</f>
        <v>40</v>
      </c>
      <c r="N4073" t="str">
        <f>[1]!s_info_industry_gics(A4073,2)</f>
        <v>银行</v>
      </c>
      <c r="O4073" t="str">
        <f>[1]!s_info_industry_gicscode(A4073,2)</f>
        <v>4010</v>
      </c>
      <c r="P4073" cm="1">
        <f t="array" ref="P4073">[1]!s_stmnote_suppliertop5(A4073,D4073,1)</f>
        <v>0</v>
      </c>
      <c r="Q4073">
        <f>[1]!s_stmnote_suppliertop5(A4073,D4073,2)</f>
        <v>0</v>
      </c>
      <c r="R4073" cm="1">
        <f t="array" ref="R4073">[1]!s_stmnote_suppliertop5(A4073,D4073,3)</f>
        <v>0</v>
      </c>
      <c r="S4073" cm="1">
        <f t="array" ref="S4073">[1]!s_stmnote_suppliertop5(A4073,D4073,4)</f>
        <v>0</v>
      </c>
      <c r="T4073" cm="1">
        <f t="array" ref="T4073">[1]!s_stmnote_suppliertop5(A4073,D4073,5)</f>
        <v>0</v>
      </c>
      <c r="U4073" s="9">
        <f>[1]!s_stmnote_purchasetop5_pct(A4073,D4073)</f>
        <v>0</v>
      </c>
      <c r="V4073" cm="1">
        <f t="array" ref="V4073">[1]!s_stmnote_customertop5($A4073,$D4073,1)</f>
        <v>0</v>
      </c>
      <c r="W4073" cm="1">
        <f t="array" ref="W4073">[1]!s_stmnote_customertop5($A4073,$D4073,2)</f>
        <v>0</v>
      </c>
      <c r="X4073" cm="1">
        <f t="array" ref="X4073">[1]!s_stmnote_customertop5($A4073,$D4073,3)</f>
        <v>0</v>
      </c>
      <c r="Y4073" cm="1">
        <f t="array" ref="Y4073">[1]!s_stmnote_customertop5($A4073,$D4073,4)</f>
        <v>0</v>
      </c>
      <c r="Z4073" cm="1">
        <f t="array" ref="Z4073">[1]!s_stmnote_customertop5($A4073,$D4073,5)</f>
        <v>0</v>
      </c>
      <c r="AA4073" s="9">
        <f>[1]!s_stmnote_salestop5_pct(A4073,D4073)</f>
        <v>0</v>
      </c>
      <c r="AB4073" s="9">
        <f>[1]!s_fa_arturn(A4073,D4073)</f>
        <v>0</v>
      </c>
      <c r="AC4073" s="9">
        <f>[1]!fa_apturn(A4073,D4073)</f>
        <v>0</v>
      </c>
      <c r="AD4073" s="9">
        <f>[1]!s_fa_invturn(A4073,D4073)</f>
        <v>0</v>
      </c>
    </row>
    <row r="4074" spans="1:30">
      <c r="A4074">
        <v>601128</v>
      </c>
      <c r="B4074" t="s">
        <v>1057</v>
      </c>
      <c r="C4074" t="s">
        <v>5406</v>
      </c>
      <c r="D4074" s="8">
        <f t="shared" si="64"/>
        <v>44926</v>
      </c>
      <c r="E4074" t="s">
        <v>7302</v>
      </c>
      <c r="F4074">
        <v>1</v>
      </c>
      <c r="G4074" t="s">
        <v>9545</v>
      </c>
      <c r="L4074" t="str" cm="1">
        <f t="array" ref="L4074">[1]!s_info_industry_gics(A4074,1)</f>
        <v>金融</v>
      </c>
      <c r="M4074" t="str" cm="1">
        <f t="array" ref="M4074">[1]!s_info_industry_gicscode(A4074,1)</f>
        <v>40</v>
      </c>
      <c r="N4074" t="str">
        <f>[1]!s_info_industry_gics(A4074,2)</f>
        <v>银行</v>
      </c>
      <c r="O4074" t="str">
        <f>[1]!s_info_industry_gicscode(A4074,2)</f>
        <v>4010</v>
      </c>
      <c r="P4074" cm="1">
        <f t="array" ref="P4074">[1]!s_stmnote_suppliertop5(A4074,D4074,1)</f>
        <v>0</v>
      </c>
      <c r="Q4074">
        <f>[1]!s_stmnote_suppliertop5(A4074,D4074,2)</f>
        <v>0</v>
      </c>
      <c r="R4074" cm="1">
        <f t="array" ref="R4074">[1]!s_stmnote_suppliertop5(A4074,D4074,3)</f>
        <v>0</v>
      </c>
      <c r="S4074" cm="1">
        <f t="array" ref="S4074">[1]!s_stmnote_suppliertop5(A4074,D4074,4)</f>
        <v>0</v>
      </c>
      <c r="T4074" cm="1">
        <f t="array" ref="T4074">[1]!s_stmnote_suppliertop5(A4074,D4074,5)</f>
        <v>0</v>
      </c>
      <c r="U4074" s="9">
        <f>[1]!s_stmnote_purchasetop5_pct(A4074,D4074)</f>
        <v>0</v>
      </c>
      <c r="V4074" cm="1">
        <f t="array" ref="V4074">[1]!s_stmnote_customertop5($A4074,$D4074,1)</f>
        <v>0</v>
      </c>
      <c r="W4074" cm="1">
        <f t="array" ref="W4074">[1]!s_stmnote_customertop5($A4074,$D4074,2)</f>
        <v>0</v>
      </c>
      <c r="X4074" cm="1">
        <f t="array" ref="X4074">[1]!s_stmnote_customertop5($A4074,$D4074,3)</f>
        <v>0</v>
      </c>
      <c r="Y4074" cm="1">
        <f t="array" ref="Y4074">[1]!s_stmnote_customertop5($A4074,$D4074,4)</f>
        <v>0</v>
      </c>
      <c r="Z4074" cm="1">
        <f t="array" ref="Z4074">[1]!s_stmnote_customertop5($A4074,$D4074,5)</f>
        <v>0</v>
      </c>
      <c r="AA4074" s="9">
        <f>[1]!s_stmnote_salestop5_pct(A4074,D4074)</f>
        <v>0</v>
      </c>
      <c r="AB4074" s="9">
        <f>[1]!s_fa_arturn(A4074,D4074)</f>
        <v>0</v>
      </c>
      <c r="AC4074" s="9">
        <f>[1]!fa_apturn(A4074,D4074)</f>
        <v>0</v>
      </c>
      <c r="AD4074" s="9">
        <f>[1]!s_fa_invturn(A4074,D4074)</f>
        <v>0</v>
      </c>
    </row>
    <row r="4075" spans="1:30">
      <c r="A4075">
        <v>601166</v>
      </c>
      <c r="B4075" t="s">
        <v>1061</v>
      </c>
      <c r="C4075" t="s">
        <v>5412</v>
      </c>
      <c r="D4075" s="8">
        <f t="shared" si="64"/>
        <v>42735</v>
      </c>
      <c r="E4075" s="2">
        <v>42487</v>
      </c>
      <c r="F4075">
        <v>1</v>
      </c>
      <c r="G4075" t="s">
        <v>9585</v>
      </c>
      <c r="L4075" t="str" cm="1">
        <f t="array" ref="L4075">[1]!s_info_industry_gics(A4075,1)</f>
        <v>金融</v>
      </c>
      <c r="M4075" t="str" cm="1">
        <f t="array" ref="M4075">[1]!s_info_industry_gicscode(A4075,1)</f>
        <v>40</v>
      </c>
      <c r="N4075" t="str">
        <f>[1]!s_info_industry_gics(A4075,2)</f>
        <v>银行</v>
      </c>
      <c r="O4075" t="str">
        <f>[1]!s_info_industry_gicscode(A4075,2)</f>
        <v>4010</v>
      </c>
      <c r="P4075" cm="1">
        <f t="array" ref="P4075">[1]!s_stmnote_suppliertop5(A4075,D4075,1)</f>
        <v>0</v>
      </c>
      <c r="Q4075">
        <f>[1]!s_stmnote_suppliertop5(A4075,D4075,2)</f>
        <v>0</v>
      </c>
      <c r="R4075" cm="1">
        <f t="array" ref="R4075">[1]!s_stmnote_suppliertop5(A4075,D4075,3)</f>
        <v>0</v>
      </c>
      <c r="S4075" cm="1">
        <f t="array" ref="S4075">[1]!s_stmnote_suppliertop5(A4075,D4075,4)</f>
        <v>0</v>
      </c>
      <c r="T4075" cm="1">
        <f t="array" ref="T4075">[1]!s_stmnote_suppliertop5(A4075,D4075,5)</f>
        <v>0</v>
      </c>
      <c r="U4075" s="9">
        <f>[1]!s_stmnote_purchasetop5_pct(A4075,D4075)</f>
        <v>0</v>
      </c>
      <c r="V4075" cm="1">
        <f t="array" ref="V4075">[1]!s_stmnote_customertop5($A4075,$D4075,1)</f>
        <v>0</v>
      </c>
      <c r="W4075" cm="1">
        <f t="array" ref="W4075">[1]!s_stmnote_customertop5($A4075,$D4075,2)</f>
        <v>0</v>
      </c>
      <c r="X4075" cm="1">
        <f t="array" ref="X4075">[1]!s_stmnote_customertop5($A4075,$D4075,3)</f>
        <v>0</v>
      </c>
      <c r="Y4075" cm="1">
        <f t="array" ref="Y4075">[1]!s_stmnote_customertop5($A4075,$D4075,4)</f>
        <v>0</v>
      </c>
      <c r="Z4075" cm="1">
        <f t="array" ref="Z4075">[1]!s_stmnote_customertop5($A4075,$D4075,5)</f>
        <v>0</v>
      </c>
      <c r="AA4075" s="9">
        <f>[1]!s_stmnote_salestop5_pct(A4075,D4075)</f>
        <v>0</v>
      </c>
      <c r="AB4075" s="9">
        <f>[1]!s_fa_arturn(A4075,D4075)</f>
        <v>0</v>
      </c>
      <c r="AC4075" s="9">
        <f>[1]!fa_apturn(A4075,D4075)</f>
        <v>0</v>
      </c>
      <c r="AD4075" s="9">
        <f>[1]!s_fa_invturn(A4075,D4075)</f>
        <v>0</v>
      </c>
    </row>
    <row r="4076" spans="1:30">
      <c r="A4076">
        <v>601166</v>
      </c>
      <c r="B4076" t="s">
        <v>1061</v>
      </c>
      <c r="C4076" t="s">
        <v>5413</v>
      </c>
      <c r="D4076" s="8">
        <f t="shared" si="64"/>
        <v>44561</v>
      </c>
      <c r="E4076" t="s">
        <v>7095</v>
      </c>
      <c r="F4076">
        <v>1</v>
      </c>
      <c r="G4076" t="s">
        <v>11360</v>
      </c>
      <c r="L4076" t="str" cm="1">
        <f t="array" ref="L4076">[1]!s_info_industry_gics(A4076,1)</f>
        <v>金融</v>
      </c>
      <c r="M4076" t="str" cm="1">
        <f t="array" ref="M4076">[1]!s_info_industry_gicscode(A4076,1)</f>
        <v>40</v>
      </c>
      <c r="N4076" t="str">
        <f>[1]!s_info_industry_gics(A4076,2)</f>
        <v>银行</v>
      </c>
      <c r="O4076" t="str">
        <f>[1]!s_info_industry_gicscode(A4076,2)</f>
        <v>4010</v>
      </c>
      <c r="P4076" cm="1">
        <f t="array" ref="P4076">[1]!s_stmnote_suppliertop5(A4076,D4076,1)</f>
        <v>0</v>
      </c>
      <c r="Q4076">
        <f>[1]!s_stmnote_suppliertop5(A4076,D4076,2)</f>
        <v>0</v>
      </c>
      <c r="R4076" cm="1">
        <f t="array" ref="R4076">[1]!s_stmnote_suppliertop5(A4076,D4076,3)</f>
        <v>0</v>
      </c>
      <c r="S4076" cm="1">
        <f t="array" ref="S4076">[1]!s_stmnote_suppliertop5(A4076,D4076,4)</f>
        <v>0</v>
      </c>
      <c r="T4076" cm="1">
        <f t="array" ref="T4076">[1]!s_stmnote_suppliertop5(A4076,D4076,5)</f>
        <v>0</v>
      </c>
      <c r="U4076" s="9">
        <f>[1]!s_stmnote_purchasetop5_pct(A4076,D4076)</f>
        <v>0</v>
      </c>
      <c r="V4076" cm="1">
        <f t="array" ref="V4076">[1]!s_stmnote_customertop5($A4076,$D4076,1)</f>
        <v>0</v>
      </c>
      <c r="W4076" cm="1">
        <f t="array" ref="W4076">[1]!s_stmnote_customertop5($A4076,$D4076,2)</f>
        <v>0</v>
      </c>
      <c r="X4076" cm="1">
        <f t="array" ref="X4076">[1]!s_stmnote_customertop5($A4076,$D4076,3)</f>
        <v>0</v>
      </c>
      <c r="Y4076" cm="1">
        <f t="array" ref="Y4076">[1]!s_stmnote_customertop5($A4076,$D4076,4)</f>
        <v>0</v>
      </c>
      <c r="Z4076" cm="1">
        <f t="array" ref="Z4076">[1]!s_stmnote_customertop5($A4076,$D4076,5)</f>
        <v>0</v>
      </c>
      <c r="AA4076" s="9">
        <f>[1]!s_stmnote_salestop5_pct(A4076,D4076)</f>
        <v>0</v>
      </c>
      <c r="AB4076" s="9">
        <f>[1]!s_fa_arturn(A4076,D4076)</f>
        <v>0</v>
      </c>
      <c r="AC4076" s="9">
        <f>[1]!fa_apturn(A4076,D4076)</f>
        <v>0</v>
      </c>
      <c r="AD4076" s="9">
        <f>[1]!s_fa_invturn(A4076,D4076)</f>
        <v>0</v>
      </c>
    </row>
    <row r="4077" spans="1:30">
      <c r="A4077">
        <v>601166</v>
      </c>
      <c r="B4077" t="s">
        <v>1061</v>
      </c>
      <c r="C4077" t="s">
        <v>5414</v>
      </c>
      <c r="D4077" s="8">
        <f t="shared" si="64"/>
        <v>44561</v>
      </c>
      <c r="E4077" t="s">
        <v>7764</v>
      </c>
      <c r="F4077">
        <v>1</v>
      </c>
      <c r="G4077" t="s">
        <v>11361</v>
      </c>
      <c r="L4077" t="str" cm="1">
        <f t="array" ref="L4077">[1]!s_info_industry_gics(A4077,1)</f>
        <v>金融</v>
      </c>
      <c r="M4077" t="str" cm="1">
        <f t="array" ref="M4077">[1]!s_info_industry_gicscode(A4077,1)</f>
        <v>40</v>
      </c>
      <c r="N4077" t="str">
        <f>[1]!s_info_industry_gics(A4077,2)</f>
        <v>银行</v>
      </c>
      <c r="O4077" t="str">
        <f>[1]!s_info_industry_gicscode(A4077,2)</f>
        <v>4010</v>
      </c>
      <c r="P4077" cm="1">
        <f t="array" ref="P4077">[1]!s_stmnote_suppliertop5(A4077,D4077,1)</f>
        <v>0</v>
      </c>
      <c r="Q4077">
        <f>[1]!s_stmnote_suppliertop5(A4077,D4077,2)</f>
        <v>0</v>
      </c>
      <c r="R4077" cm="1">
        <f t="array" ref="R4077">[1]!s_stmnote_suppliertop5(A4077,D4077,3)</f>
        <v>0</v>
      </c>
      <c r="S4077" cm="1">
        <f t="array" ref="S4077">[1]!s_stmnote_suppliertop5(A4077,D4077,4)</f>
        <v>0</v>
      </c>
      <c r="T4077" cm="1">
        <f t="array" ref="T4077">[1]!s_stmnote_suppliertop5(A4077,D4077,5)</f>
        <v>0</v>
      </c>
      <c r="U4077" s="9">
        <f>[1]!s_stmnote_purchasetop5_pct(A4077,D4077)</f>
        <v>0</v>
      </c>
      <c r="V4077" cm="1">
        <f t="array" ref="V4077">[1]!s_stmnote_customertop5($A4077,$D4077,1)</f>
        <v>0</v>
      </c>
      <c r="W4077" cm="1">
        <f t="array" ref="W4077">[1]!s_stmnote_customertop5($A4077,$D4077,2)</f>
        <v>0</v>
      </c>
      <c r="X4077" cm="1">
        <f t="array" ref="X4077">[1]!s_stmnote_customertop5($A4077,$D4077,3)</f>
        <v>0</v>
      </c>
      <c r="Y4077" cm="1">
        <f t="array" ref="Y4077">[1]!s_stmnote_customertop5($A4077,$D4077,4)</f>
        <v>0</v>
      </c>
      <c r="Z4077" cm="1">
        <f t="array" ref="Z4077">[1]!s_stmnote_customertop5($A4077,$D4077,5)</f>
        <v>0</v>
      </c>
      <c r="AA4077" s="9">
        <f>[1]!s_stmnote_salestop5_pct(A4077,D4077)</f>
        <v>0</v>
      </c>
      <c r="AB4077" s="9">
        <f>[1]!s_fa_arturn(A4077,D4077)</f>
        <v>0</v>
      </c>
      <c r="AC4077" s="9">
        <f>[1]!fa_apturn(A4077,D4077)</f>
        <v>0</v>
      </c>
      <c r="AD4077" s="9">
        <f>[1]!s_fa_invturn(A4077,D4077)</f>
        <v>0</v>
      </c>
    </row>
    <row r="4078" spans="1:30">
      <c r="A4078">
        <v>601166</v>
      </c>
      <c r="B4078" t="s">
        <v>1061</v>
      </c>
      <c r="C4078" t="s">
        <v>5415</v>
      </c>
      <c r="D4078" s="8">
        <f t="shared" si="64"/>
        <v>44561</v>
      </c>
      <c r="E4078" t="s">
        <v>7771</v>
      </c>
      <c r="F4078">
        <v>1</v>
      </c>
      <c r="G4078" t="s">
        <v>9586</v>
      </c>
      <c r="L4078" t="str" cm="1">
        <f t="array" ref="L4078">[1]!s_info_industry_gics(A4078,1)</f>
        <v>金融</v>
      </c>
      <c r="M4078" t="str" cm="1">
        <f t="array" ref="M4078">[1]!s_info_industry_gicscode(A4078,1)</f>
        <v>40</v>
      </c>
      <c r="N4078" t="str">
        <f>[1]!s_info_industry_gics(A4078,2)</f>
        <v>银行</v>
      </c>
      <c r="O4078" t="str">
        <f>[1]!s_info_industry_gicscode(A4078,2)</f>
        <v>4010</v>
      </c>
      <c r="P4078" cm="1">
        <f t="array" ref="P4078">[1]!s_stmnote_suppliertop5(A4078,D4078,1)</f>
        <v>0</v>
      </c>
      <c r="Q4078">
        <f>[1]!s_stmnote_suppliertop5(A4078,D4078,2)</f>
        <v>0</v>
      </c>
      <c r="R4078" cm="1">
        <f t="array" ref="R4078">[1]!s_stmnote_suppliertop5(A4078,D4078,3)</f>
        <v>0</v>
      </c>
      <c r="S4078" cm="1">
        <f t="array" ref="S4078">[1]!s_stmnote_suppliertop5(A4078,D4078,4)</f>
        <v>0</v>
      </c>
      <c r="T4078" cm="1">
        <f t="array" ref="T4078">[1]!s_stmnote_suppliertop5(A4078,D4078,5)</f>
        <v>0</v>
      </c>
      <c r="U4078" s="9">
        <f>[1]!s_stmnote_purchasetop5_pct(A4078,D4078)</f>
        <v>0</v>
      </c>
      <c r="V4078" cm="1">
        <f t="array" ref="V4078">[1]!s_stmnote_customertop5($A4078,$D4078,1)</f>
        <v>0</v>
      </c>
      <c r="W4078" cm="1">
        <f t="array" ref="W4078">[1]!s_stmnote_customertop5($A4078,$D4078,2)</f>
        <v>0</v>
      </c>
      <c r="X4078" cm="1">
        <f t="array" ref="X4078">[1]!s_stmnote_customertop5($A4078,$D4078,3)</f>
        <v>0</v>
      </c>
      <c r="Y4078" cm="1">
        <f t="array" ref="Y4078">[1]!s_stmnote_customertop5($A4078,$D4078,4)</f>
        <v>0</v>
      </c>
      <c r="Z4078" cm="1">
        <f t="array" ref="Z4078">[1]!s_stmnote_customertop5($A4078,$D4078,5)</f>
        <v>0</v>
      </c>
      <c r="AA4078" s="9">
        <f>[1]!s_stmnote_salestop5_pct(A4078,D4078)</f>
        <v>0</v>
      </c>
      <c r="AB4078" s="9">
        <f>[1]!s_fa_arturn(A4078,D4078)</f>
        <v>0</v>
      </c>
      <c r="AC4078" s="9">
        <f>[1]!fa_apturn(A4078,D4078)</f>
        <v>0</v>
      </c>
      <c r="AD4078" s="9">
        <f>[1]!s_fa_invturn(A4078,D4078)</f>
        <v>0</v>
      </c>
    </row>
    <row r="4079" spans="1:30">
      <c r="A4079">
        <v>601166</v>
      </c>
      <c r="B4079" t="s">
        <v>1061</v>
      </c>
      <c r="C4079" t="s">
        <v>5416</v>
      </c>
      <c r="D4079" s="8">
        <f t="shared" si="64"/>
        <v>44926</v>
      </c>
      <c r="E4079" t="s">
        <v>7188</v>
      </c>
      <c r="F4079">
        <v>1</v>
      </c>
      <c r="G4079" t="s">
        <v>11362</v>
      </c>
      <c r="L4079" t="str" cm="1">
        <f t="array" ref="L4079">[1]!s_info_industry_gics(A4079,1)</f>
        <v>金融</v>
      </c>
      <c r="M4079" t="str" cm="1">
        <f t="array" ref="M4079">[1]!s_info_industry_gicscode(A4079,1)</f>
        <v>40</v>
      </c>
      <c r="N4079" t="str">
        <f>[1]!s_info_industry_gics(A4079,2)</f>
        <v>银行</v>
      </c>
      <c r="O4079" t="str">
        <f>[1]!s_info_industry_gicscode(A4079,2)</f>
        <v>4010</v>
      </c>
      <c r="P4079" cm="1">
        <f t="array" ref="P4079">[1]!s_stmnote_suppliertop5(A4079,D4079,1)</f>
        <v>0</v>
      </c>
      <c r="Q4079">
        <f>[1]!s_stmnote_suppliertop5(A4079,D4079,2)</f>
        <v>0</v>
      </c>
      <c r="R4079" cm="1">
        <f t="array" ref="R4079">[1]!s_stmnote_suppliertop5(A4079,D4079,3)</f>
        <v>0</v>
      </c>
      <c r="S4079" cm="1">
        <f t="array" ref="S4079">[1]!s_stmnote_suppliertop5(A4079,D4079,4)</f>
        <v>0</v>
      </c>
      <c r="T4079" cm="1">
        <f t="array" ref="T4079">[1]!s_stmnote_suppliertop5(A4079,D4079,5)</f>
        <v>0</v>
      </c>
      <c r="U4079" s="9">
        <f>[1]!s_stmnote_purchasetop5_pct(A4079,D4079)</f>
        <v>0</v>
      </c>
      <c r="V4079" cm="1">
        <f t="array" ref="V4079">[1]!s_stmnote_customertop5($A4079,$D4079,1)</f>
        <v>0</v>
      </c>
      <c r="W4079" cm="1">
        <f t="array" ref="W4079">[1]!s_stmnote_customertop5($A4079,$D4079,2)</f>
        <v>0</v>
      </c>
      <c r="X4079" cm="1">
        <f t="array" ref="X4079">[1]!s_stmnote_customertop5($A4079,$D4079,3)</f>
        <v>0</v>
      </c>
      <c r="Y4079" cm="1">
        <f t="array" ref="Y4079">[1]!s_stmnote_customertop5($A4079,$D4079,4)</f>
        <v>0</v>
      </c>
      <c r="Z4079" cm="1">
        <f t="array" ref="Z4079">[1]!s_stmnote_customertop5($A4079,$D4079,5)</f>
        <v>0</v>
      </c>
      <c r="AA4079" s="9">
        <f>[1]!s_stmnote_salestop5_pct(A4079,D4079)</f>
        <v>0</v>
      </c>
      <c r="AB4079" s="9">
        <f>[1]!s_fa_arturn(A4079,D4079)</f>
        <v>0</v>
      </c>
      <c r="AC4079" s="9">
        <f>[1]!fa_apturn(A4079,D4079)</f>
        <v>0</v>
      </c>
      <c r="AD4079" s="9">
        <f>[1]!s_fa_invturn(A4079,D4079)</f>
        <v>0</v>
      </c>
    </row>
    <row r="4080" spans="1:30">
      <c r="A4080">
        <v>601166</v>
      </c>
      <c r="B4080" t="s">
        <v>1061</v>
      </c>
      <c r="C4080" t="s">
        <v>5417</v>
      </c>
      <c r="D4080" s="8">
        <f t="shared" si="64"/>
        <v>44926</v>
      </c>
      <c r="E4080" t="s">
        <v>7163</v>
      </c>
      <c r="F4080">
        <v>1</v>
      </c>
      <c r="G4080" t="s">
        <v>11363</v>
      </c>
      <c r="L4080" t="str" cm="1">
        <f t="array" ref="L4080">[1]!s_info_industry_gics(A4080,1)</f>
        <v>金融</v>
      </c>
      <c r="M4080" t="str" cm="1">
        <f t="array" ref="M4080">[1]!s_info_industry_gicscode(A4080,1)</f>
        <v>40</v>
      </c>
      <c r="N4080" t="str">
        <f>[1]!s_info_industry_gics(A4080,2)</f>
        <v>银行</v>
      </c>
      <c r="O4080" t="str">
        <f>[1]!s_info_industry_gicscode(A4080,2)</f>
        <v>4010</v>
      </c>
      <c r="P4080" cm="1">
        <f t="array" ref="P4080">[1]!s_stmnote_suppliertop5(A4080,D4080,1)</f>
        <v>0</v>
      </c>
      <c r="Q4080">
        <f>[1]!s_stmnote_suppliertop5(A4080,D4080,2)</f>
        <v>0</v>
      </c>
      <c r="R4080" cm="1">
        <f t="array" ref="R4080">[1]!s_stmnote_suppliertop5(A4080,D4080,3)</f>
        <v>0</v>
      </c>
      <c r="S4080" cm="1">
        <f t="array" ref="S4080">[1]!s_stmnote_suppliertop5(A4080,D4080,4)</f>
        <v>0</v>
      </c>
      <c r="T4080" cm="1">
        <f t="array" ref="T4080">[1]!s_stmnote_suppliertop5(A4080,D4080,5)</f>
        <v>0</v>
      </c>
      <c r="U4080" s="9">
        <f>[1]!s_stmnote_purchasetop5_pct(A4080,D4080)</f>
        <v>0</v>
      </c>
      <c r="V4080" cm="1">
        <f t="array" ref="V4080">[1]!s_stmnote_customertop5($A4080,$D4080,1)</f>
        <v>0</v>
      </c>
      <c r="W4080" cm="1">
        <f t="array" ref="W4080">[1]!s_stmnote_customertop5($A4080,$D4080,2)</f>
        <v>0</v>
      </c>
      <c r="X4080" cm="1">
        <f t="array" ref="X4080">[1]!s_stmnote_customertop5($A4080,$D4080,3)</f>
        <v>0</v>
      </c>
      <c r="Y4080" cm="1">
        <f t="array" ref="Y4080">[1]!s_stmnote_customertop5($A4080,$D4080,4)</f>
        <v>0</v>
      </c>
      <c r="Z4080" cm="1">
        <f t="array" ref="Z4080">[1]!s_stmnote_customertop5($A4080,$D4080,5)</f>
        <v>0</v>
      </c>
      <c r="AA4080" s="9">
        <f>[1]!s_stmnote_salestop5_pct(A4080,D4080)</f>
        <v>0</v>
      </c>
      <c r="AB4080" s="9">
        <f>[1]!s_fa_arturn(A4080,D4080)</f>
        <v>0</v>
      </c>
      <c r="AC4080" s="9">
        <f>[1]!fa_apturn(A4080,D4080)</f>
        <v>0</v>
      </c>
      <c r="AD4080" s="9">
        <f>[1]!s_fa_invturn(A4080,D4080)</f>
        <v>0</v>
      </c>
    </row>
    <row r="4081" spans="1:30">
      <c r="A4081">
        <v>601166</v>
      </c>
      <c r="B4081" t="s">
        <v>1061</v>
      </c>
      <c r="C4081" t="s">
        <v>5418</v>
      </c>
      <c r="D4081" s="8">
        <f t="shared" si="64"/>
        <v>45291</v>
      </c>
      <c r="E4081" t="s">
        <v>7013</v>
      </c>
      <c r="F4081">
        <v>2</v>
      </c>
      <c r="G4081" t="s">
        <v>11364</v>
      </c>
      <c r="H4081" t="s">
        <v>12471</v>
      </c>
      <c r="L4081" t="str" cm="1">
        <f t="array" ref="L4081">[1]!s_info_industry_gics(A4081,1)</f>
        <v>金融</v>
      </c>
      <c r="M4081" t="str" cm="1">
        <f t="array" ref="M4081">[1]!s_info_industry_gicscode(A4081,1)</f>
        <v>40</v>
      </c>
      <c r="N4081" t="str">
        <f>[1]!s_info_industry_gics(A4081,2)</f>
        <v>银行</v>
      </c>
      <c r="O4081" t="str">
        <f>[1]!s_info_industry_gicscode(A4081,2)</f>
        <v>4010</v>
      </c>
      <c r="P4081" cm="1">
        <f t="array" ref="P4081">[1]!s_stmnote_suppliertop5(A4081,D4081,1)</f>
        <v>0</v>
      </c>
      <c r="Q4081">
        <f>[1]!s_stmnote_suppliertop5(A4081,D4081,2)</f>
        <v>0</v>
      </c>
      <c r="R4081" cm="1">
        <f t="array" ref="R4081">[1]!s_stmnote_suppliertop5(A4081,D4081,3)</f>
        <v>0</v>
      </c>
      <c r="S4081" cm="1">
        <f t="array" ref="S4081">[1]!s_stmnote_suppliertop5(A4081,D4081,4)</f>
        <v>0</v>
      </c>
      <c r="T4081" cm="1">
        <f t="array" ref="T4081">[1]!s_stmnote_suppliertop5(A4081,D4081,5)</f>
        <v>0</v>
      </c>
      <c r="U4081" s="9">
        <f>[1]!s_stmnote_purchasetop5_pct(A4081,D4081)</f>
        <v>0</v>
      </c>
      <c r="V4081" cm="1">
        <f t="array" ref="V4081">[1]!s_stmnote_customertop5($A4081,$D4081,1)</f>
        <v>0</v>
      </c>
      <c r="W4081" cm="1">
        <f t="array" ref="W4081">[1]!s_stmnote_customertop5($A4081,$D4081,2)</f>
        <v>0</v>
      </c>
      <c r="X4081" cm="1">
        <f t="array" ref="X4081">[1]!s_stmnote_customertop5($A4081,$D4081,3)</f>
        <v>0</v>
      </c>
      <c r="Y4081" cm="1">
        <f t="array" ref="Y4081">[1]!s_stmnote_customertop5($A4081,$D4081,4)</f>
        <v>0</v>
      </c>
      <c r="Z4081" cm="1">
        <f t="array" ref="Z4081">[1]!s_stmnote_customertop5($A4081,$D4081,5)</f>
        <v>0</v>
      </c>
      <c r="AA4081" s="9">
        <f>[1]!s_stmnote_salestop5_pct(A4081,D4081)</f>
        <v>0</v>
      </c>
      <c r="AB4081" s="9">
        <f>[1]!s_fa_arturn(A4081,D4081)</f>
        <v>0</v>
      </c>
      <c r="AC4081" s="9">
        <f>[1]!fa_apturn(A4081,D4081)</f>
        <v>0</v>
      </c>
      <c r="AD4081" s="9">
        <f>[1]!s_fa_invturn(A4081,D4081)</f>
        <v>0</v>
      </c>
    </row>
    <row r="4082" spans="1:30">
      <c r="A4082">
        <v>601166</v>
      </c>
      <c r="B4082" t="s">
        <v>1061</v>
      </c>
      <c r="C4082" t="s">
        <v>5419</v>
      </c>
      <c r="D4082" s="8">
        <f t="shared" si="64"/>
        <v>45291</v>
      </c>
      <c r="E4082" t="s">
        <v>7046</v>
      </c>
      <c r="F4082">
        <v>1</v>
      </c>
      <c r="G4082" t="s">
        <v>11365</v>
      </c>
      <c r="L4082" t="str" cm="1">
        <f t="array" ref="L4082">[1]!s_info_industry_gics(A4082,1)</f>
        <v>金融</v>
      </c>
      <c r="M4082" t="str" cm="1">
        <f t="array" ref="M4082">[1]!s_info_industry_gicscode(A4082,1)</f>
        <v>40</v>
      </c>
      <c r="N4082" t="str">
        <f>[1]!s_info_industry_gics(A4082,2)</f>
        <v>银行</v>
      </c>
      <c r="O4082" t="str">
        <f>[1]!s_info_industry_gicscode(A4082,2)</f>
        <v>4010</v>
      </c>
      <c r="P4082" cm="1">
        <f t="array" ref="P4082">[1]!s_stmnote_suppliertop5(A4082,D4082,1)</f>
        <v>0</v>
      </c>
      <c r="Q4082">
        <f>[1]!s_stmnote_suppliertop5(A4082,D4082,2)</f>
        <v>0</v>
      </c>
      <c r="R4082" cm="1">
        <f t="array" ref="R4082">[1]!s_stmnote_suppliertop5(A4082,D4082,3)</f>
        <v>0</v>
      </c>
      <c r="S4082" cm="1">
        <f t="array" ref="S4082">[1]!s_stmnote_suppliertop5(A4082,D4082,4)</f>
        <v>0</v>
      </c>
      <c r="T4082" cm="1">
        <f t="array" ref="T4082">[1]!s_stmnote_suppliertop5(A4082,D4082,5)</f>
        <v>0</v>
      </c>
      <c r="U4082" s="9">
        <f>[1]!s_stmnote_purchasetop5_pct(A4082,D4082)</f>
        <v>0</v>
      </c>
      <c r="V4082" cm="1">
        <f t="array" ref="V4082">[1]!s_stmnote_customertop5($A4082,$D4082,1)</f>
        <v>0</v>
      </c>
      <c r="W4082" cm="1">
        <f t="array" ref="W4082">[1]!s_stmnote_customertop5($A4082,$D4082,2)</f>
        <v>0</v>
      </c>
      <c r="X4082" cm="1">
        <f t="array" ref="X4082">[1]!s_stmnote_customertop5($A4082,$D4082,3)</f>
        <v>0</v>
      </c>
      <c r="Y4082" cm="1">
        <f t="array" ref="Y4082">[1]!s_stmnote_customertop5($A4082,$D4082,4)</f>
        <v>0</v>
      </c>
      <c r="Z4082" cm="1">
        <f t="array" ref="Z4082">[1]!s_stmnote_customertop5($A4082,$D4082,5)</f>
        <v>0</v>
      </c>
      <c r="AA4082" s="9">
        <f>[1]!s_stmnote_salestop5_pct(A4082,D4082)</f>
        <v>0</v>
      </c>
      <c r="AB4082" s="9">
        <f>[1]!s_fa_arturn(A4082,D4082)</f>
        <v>0</v>
      </c>
      <c r="AC4082" s="9">
        <f>[1]!fa_apturn(A4082,D4082)</f>
        <v>0</v>
      </c>
      <c r="AD4082" s="9">
        <f>[1]!s_fa_invturn(A4082,D4082)</f>
        <v>0</v>
      </c>
    </row>
    <row r="4083" spans="1:30">
      <c r="A4083">
        <v>601166</v>
      </c>
      <c r="B4083" t="s">
        <v>1061</v>
      </c>
      <c r="C4083" t="s">
        <v>5420</v>
      </c>
      <c r="D4083" s="8">
        <f t="shared" si="64"/>
        <v>45657</v>
      </c>
      <c r="E4083" t="s">
        <v>7014</v>
      </c>
      <c r="F4083">
        <v>3</v>
      </c>
      <c r="G4083" t="s">
        <v>11366</v>
      </c>
      <c r="H4083" t="s">
        <v>12472</v>
      </c>
      <c r="I4083" t="s">
        <v>12791</v>
      </c>
      <c r="L4083" t="str" cm="1">
        <f t="array" ref="L4083">[1]!s_info_industry_gics(A4083,1)</f>
        <v>金融</v>
      </c>
      <c r="M4083" t="str" cm="1">
        <f t="array" ref="M4083">[1]!s_info_industry_gicscode(A4083,1)</f>
        <v>40</v>
      </c>
      <c r="N4083" t="str">
        <f>[1]!s_info_industry_gics(A4083,2)</f>
        <v>银行</v>
      </c>
      <c r="O4083" t="str">
        <f>[1]!s_info_industry_gicscode(A4083,2)</f>
        <v>4010</v>
      </c>
      <c r="P4083" cm="1">
        <f t="array" ref="P4083">[1]!s_stmnote_suppliertop5(A4083,D4083,1)</f>
        <v>0</v>
      </c>
      <c r="Q4083">
        <f>[1]!s_stmnote_suppliertop5(A4083,D4083,2)</f>
        <v>0</v>
      </c>
      <c r="R4083" cm="1">
        <f t="array" ref="R4083">[1]!s_stmnote_suppliertop5(A4083,D4083,3)</f>
        <v>0</v>
      </c>
      <c r="S4083" cm="1">
        <f t="array" ref="S4083">[1]!s_stmnote_suppliertop5(A4083,D4083,4)</f>
        <v>0</v>
      </c>
      <c r="T4083" cm="1">
        <f t="array" ref="T4083">[1]!s_stmnote_suppliertop5(A4083,D4083,5)</f>
        <v>0</v>
      </c>
      <c r="U4083" s="9">
        <f>[1]!s_stmnote_purchasetop5_pct(A4083,D4083)</f>
        <v>0</v>
      </c>
      <c r="V4083" cm="1">
        <f t="array" ref="V4083">[1]!s_stmnote_customertop5($A4083,$D4083,1)</f>
        <v>0</v>
      </c>
      <c r="W4083" cm="1">
        <f t="array" ref="W4083">[1]!s_stmnote_customertop5($A4083,$D4083,2)</f>
        <v>0</v>
      </c>
      <c r="X4083" cm="1">
        <f t="array" ref="X4083">[1]!s_stmnote_customertop5($A4083,$D4083,3)</f>
        <v>0</v>
      </c>
      <c r="Y4083" cm="1">
        <f t="array" ref="Y4083">[1]!s_stmnote_customertop5($A4083,$D4083,4)</f>
        <v>0</v>
      </c>
      <c r="Z4083" cm="1">
        <f t="array" ref="Z4083">[1]!s_stmnote_customertop5($A4083,$D4083,5)</f>
        <v>0</v>
      </c>
      <c r="AA4083" s="9">
        <f>[1]!s_stmnote_salestop5_pct(A4083,D4083)</f>
        <v>0</v>
      </c>
      <c r="AB4083" s="9">
        <f>[1]!s_fa_arturn(A4083,D4083)</f>
        <v>0</v>
      </c>
      <c r="AC4083" s="9">
        <f>[1]!fa_apturn(A4083,D4083)</f>
        <v>0</v>
      </c>
      <c r="AD4083" s="9">
        <f>[1]!s_fa_invturn(A4083,D4083)</f>
        <v>0</v>
      </c>
    </row>
    <row r="4084" spans="1:30">
      <c r="A4084">
        <v>601169</v>
      </c>
      <c r="B4084" t="s">
        <v>1062</v>
      </c>
      <c r="C4084" t="s">
        <v>5421</v>
      </c>
      <c r="D4084" s="8">
        <f t="shared" si="64"/>
        <v>44561</v>
      </c>
      <c r="E4084" t="s">
        <v>7286</v>
      </c>
      <c r="F4084">
        <v>1</v>
      </c>
      <c r="G4084" t="s">
        <v>9587</v>
      </c>
      <c r="L4084" t="str" cm="1">
        <f t="array" ref="L4084">[1]!s_info_industry_gics(A4084,1)</f>
        <v>金融</v>
      </c>
      <c r="M4084" t="str" cm="1">
        <f t="array" ref="M4084">[1]!s_info_industry_gicscode(A4084,1)</f>
        <v>40</v>
      </c>
      <c r="N4084" t="str">
        <f>[1]!s_info_industry_gics(A4084,2)</f>
        <v>银行</v>
      </c>
      <c r="O4084" t="str">
        <f>[1]!s_info_industry_gicscode(A4084,2)</f>
        <v>4010</v>
      </c>
      <c r="P4084" cm="1">
        <f t="array" ref="P4084">[1]!s_stmnote_suppliertop5(A4084,D4084,1)</f>
        <v>0</v>
      </c>
      <c r="Q4084">
        <f>[1]!s_stmnote_suppliertop5(A4084,D4084,2)</f>
        <v>0</v>
      </c>
      <c r="R4084" cm="1">
        <f t="array" ref="R4084">[1]!s_stmnote_suppliertop5(A4084,D4084,3)</f>
        <v>0</v>
      </c>
      <c r="S4084" cm="1">
        <f t="array" ref="S4084">[1]!s_stmnote_suppliertop5(A4084,D4084,4)</f>
        <v>0</v>
      </c>
      <c r="T4084" cm="1">
        <f t="array" ref="T4084">[1]!s_stmnote_suppliertop5(A4084,D4084,5)</f>
        <v>0</v>
      </c>
      <c r="U4084" s="9">
        <f>[1]!s_stmnote_purchasetop5_pct(A4084,D4084)</f>
        <v>0</v>
      </c>
      <c r="V4084" cm="1">
        <f t="array" ref="V4084">[1]!s_stmnote_customertop5($A4084,$D4084,1)</f>
        <v>0</v>
      </c>
      <c r="W4084" cm="1">
        <f t="array" ref="W4084">[1]!s_stmnote_customertop5($A4084,$D4084,2)</f>
        <v>0</v>
      </c>
      <c r="X4084" cm="1">
        <f t="array" ref="X4084">[1]!s_stmnote_customertop5($A4084,$D4084,3)</f>
        <v>0</v>
      </c>
      <c r="Y4084" cm="1">
        <f t="array" ref="Y4084">[1]!s_stmnote_customertop5($A4084,$D4084,4)</f>
        <v>0</v>
      </c>
      <c r="Z4084" cm="1">
        <f t="array" ref="Z4084">[1]!s_stmnote_customertop5($A4084,$D4084,5)</f>
        <v>0</v>
      </c>
      <c r="AA4084" s="9">
        <f>[1]!s_stmnote_salestop5_pct(A4084,D4084)</f>
        <v>0</v>
      </c>
      <c r="AB4084" s="9">
        <f>[1]!s_fa_arturn(A4084,D4084)</f>
        <v>0</v>
      </c>
      <c r="AC4084" s="9">
        <f>[1]!fa_apturn(A4084,D4084)</f>
        <v>0</v>
      </c>
      <c r="AD4084" s="9">
        <f>[1]!s_fa_invturn(A4084,D4084)</f>
        <v>0</v>
      </c>
    </row>
    <row r="4085" spans="1:30">
      <c r="A4085">
        <v>601169</v>
      </c>
      <c r="B4085" t="s">
        <v>1062</v>
      </c>
      <c r="C4085" t="s">
        <v>5422</v>
      </c>
      <c r="D4085" s="8">
        <f t="shared" si="64"/>
        <v>44561</v>
      </c>
      <c r="E4085" t="s">
        <v>7060</v>
      </c>
      <c r="F4085">
        <v>1</v>
      </c>
      <c r="G4085" t="s">
        <v>11367</v>
      </c>
      <c r="L4085" t="str" cm="1">
        <f t="array" ref="L4085">[1]!s_info_industry_gics(A4085,1)</f>
        <v>金融</v>
      </c>
      <c r="M4085" t="str" cm="1">
        <f t="array" ref="M4085">[1]!s_info_industry_gicscode(A4085,1)</f>
        <v>40</v>
      </c>
      <c r="N4085" t="str">
        <f>[1]!s_info_industry_gics(A4085,2)</f>
        <v>银行</v>
      </c>
      <c r="O4085" t="str">
        <f>[1]!s_info_industry_gicscode(A4085,2)</f>
        <v>4010</v>
      </c>
      <c r="P4085" cm="1">
        <f t="array" ref="P4085">[1]!s_stmnote_suppliertop5(A4085,D4085,1)</f>
        <v>0</v>
      </c>
      <c r="Q4085">
        <f>[1]!s_stmnote_suppliertop5(A4085,D4085,2)</f>
        <v>0</v>
      </c>
      <c r="R4085" cm="1">
        <f t="array" ref="R4085">[1]!s_stmnote_suppliertop5(A4085,D4085,3)</f>
        <v>0</v>
      </c>
      <c r="S4085" cm="1">
        <f t="array" ref="S4085">[1]!s_stmnote_suppliertop5(A4085,D4085,4)</f>
        <v>0</v>
      </c>
      <c r="T4085" cm="1">
        <f t="array" ref="T4085">[1]!s_stmnote_suppliertop5(A4085,D4085,5)</f>
        <v>0</v>
      </c>
      <c r="U4085" s="9">
        <f>[1]!s_stmnote_purchasetop5_pct(A4085,D4085)</f>
        <v>0</v>
      </c>
      <c r="V4085" cm="1">
        <f t="array" ref="V4085">[1]!s_stmnote_customertop5($A4085,$D4085,1)</f>
        <v>0</v>
      </c>
      <c r="W4085" cm="1">
        <f t="array" ref="W4085">[1]!s_stmnote_customertop5($A4085,$D4085,2)</f>
        <v>0</v>
      </c>
      <c r="X4085" cm="1">
        <f t="array" ref="X4085">[1]!s_stmnote_customertop5($A4085,$D4085,3)</f>
        <v>0</v>
      </c>
      <c r="Y4085" cm="1">
        <f t="array" ref="Y4085">[1]!s_stmnote_customertop5($A4085,$D4085,4)</f>
        <v>0</v>
      </c>
      <c r="Z4085" cm="1">
        <f t="array" ref="Z4085">[1]!s_stmnote_customertop5($A4085,$D4085,5)</f>
        <v>0</v>
      </c>
      <c r="AA4085" s="9">
        <f>[1]!s_stmnote_salestop5_pct(A4085,D4085)</f>
        <v>0</v>
      </c>
      <c r="AB4085" s="9">
        <f>[1]!s_fa_arturn(A4085,D4085)</f>
        <v>0</v>
      </c>
      <c r="AC4085" s="9">
        <f>[1]!fa_apturn(A4085,D4085)</f>
        <v>0</v>
      </c>
      <c r="AD4085" s="9">
        <f>[1]!s_fa_invturn(A4085,D4085)</f>
        <v>0</v>
      </c>
    </row>
    <row r="4086" spans="1:30">
      <c r="A4086">
        <v>601169</v>
      </c>
      <c r="B4086" t="s">
        <v>1062</v>
      </c>
      <c r="C4086" t="s">
        <v>5423</v>
      </c>
      <c r="D4086" s="8">
        <f t="shared" si="64"/>
        <v>44926</v>
      </c>
      <c r="E4086" t="s">
        <v>7015</v>
      </c>
      <c r="F4086">
        <v>1</v>
      </c>
      <c r="G4086" t="s">
        <v>9588</v>
      </c>
      <c r="L4086" t="str" cm="1">
        <f t="array" ref="L4086">[1]!s_info_industry_gics(A4086,1)</f>
        <v>金融</v>
      </c>
      <c r="M4086" t="str" cm="1">
        <f t="array" ref="M4086">[1]!s_info_industry_gicscode(A4086,1)</f>
        <v>40</v>
      </c>
      <c r="N4086" t="str">
        <f>[1]!s_info_industry_gics(A4086,2)</f>
        <v>银行</v>
      </c>
      <c r="O4086" t="str">
        <f>[1]!s_info_industry_gicscode(A4086,2)</f>
        <v>4010</v>
      </c>
      <c r="P4086" cm="1">
        <f t="array" ref="P4086">[1]!s_stmnote_suppliertop5(A4086,D4086,1)</f>
        <v>0</v>
      </c>
      <c r="Q4086">
        <f>[1]!s_stmnote_suppliertop5(A4086,D4086,2)</f>
        <v>0</v>
      </c>
      <c r="R4086" cm="1">
        <f t="array" ref="R4086">[1]!s_stmnote_suppliertop5(A4086,D4086,3)</f>
        <v>0</v>
      </c>
      <c r="S4086" cm="1">
        <f t="array" ref="S4086">[1]!s_stmnote_suppliertop5(A4086,D4086,4)</f>
        <v>0</v>
      </c>
      <c r="T4086" cm="1">
        <f t="array" ref="T4086">[1]!s_stmnote_suppliertop5(A4086,D4086,5)</f>
        <v>0</v>
      </c>
      <c r="U4086" s="9">
        <f>[1]!s_stmnote_purchasetop5_pct(A4086,D4086)</f>
        <v>0</v>
      </c>
      <c r="V4086" cm="1">
        <f t="array" ref="V4086">[1]!s_stmnote_customertop5($A4086,$D4086,1)</f>
        <v>0</v>
      </c>
      <c r="W4086" cm="1">
        <f t="array" ref="W4086">[1]!s_stmnote_customertop5($A4086,$D4086,2)</f>
        <v>0</v>
      </c>
      <c r="X4086" cm="1">
        <f t="array" ref="X4086">[1]!s_stmnote_customertop5($A4086,$D4086,3)</f>
        <v>0</v>
      </c>
      <c r="Y4086" cm="1">
        <f t="array" ref="Y4086">[1]!s_stmnote_customertop5($A4086,$D4086,4)</f>
        <v>0</v>
      </c>
      <c r="Z4086" cm="1">
        <f t="array" ref="Z4086">[1]!s_stmnote_customertop5($A4086,$D4086,5)</f>
        <v>0</v>
      </c>
      <c r="AA4086" s="9">
        <f>[1]!s_stmnote_salestop5_pct(A4086,D4086)</f>
        <v>0</v>
      </c>
      <c r="AB4086" s="9">
        <f>[1]!s_fa_arturn(A4086,D4086)</f>
        <v>0</v>
      </c>
      <c r="AC4086" s="9">
        <f>[1]!fa_apturn(A4086,D4086)</f>
        <v>0</v>
      </c>
      <c r="AD4086" s="9">
        <f>[1]!s_fa_invturn(A4086,D4086)</f>
        <v>0</v>
      </c>
    </row>
    <row r="4087" spans="1:30">
      <c r="A4087">
        <v>601169</v>
      </c>
      <c r="B4087" t="s">
        <v>1062</v>
      </c>
      <c r="C4087" t="s">
        <v>5424</v>
      </c>
      <c r="D4087" s="8">
        <f t="shared" si="64"/>
        <v>44926</v>
      </c>
      <c r="E4087" t="s">
        <v>7776</v>
      </c>
      <c r="F4087">
        <v>1</v>
      </c>
      <c r="G4087" t="s">
        <v>9589</v>
      </c>
      <c r="L4087" t="str" cm="1">
        <f t="array" ref="L4087">[1]!s_info_industry_gics(A4087,1)</f>
        <v>金融</v>
      </c>
      <c r="M4087" t="str" cm="1">
        <f t="array" ref="M4087">[1]!s_info_industry_gicscode(A4087,1)</f>
        <v>40</v>
      </c>
      <c r="N4087" t="str">
        <f>[1]!s_info_industry_gics(A4087,2)</f>
        <v>银行</v>
      </c>
      <c r="O4087" t="str">
        <f>[1]!s_info_industry_gicscode(A4087,2)</f>
        <v>4010</v>
      </c>
      <c r="P4087" cm="1">
        <f t="array" ref="P4087">[1]!s_stmnote_suppliertop5(A4087,D4087,1)</f>
        <v>0</v>
      </c>
      <c r="Q4087">
        <f>[1]!s_stmnote_suppliertop5(A4087,D4087,2)</f>
        <v>0</v>
      </c>
      <c r="R4087" cm="1">
        <f t="array" ref="R4087">[1]!s_stmnote_suppliertop5(A4087,D4087,3)</f>
        <v>0</v>
      </c>
      <c r="S4087" cm="1">
        <f t="array" ref="S4087">[1]!s_stmnote_suppliertop5(A4087,D4087,4)</f>
        <v>0</v>
      </c>
      <c r="T4087" cm="1">
        <f t="array" ref="T4087">[1]!s_stmnote_suppliertop5(A4087,D4087,5)</f>
        <v>0</v>
      </c>
      <c r="U4087" s="9">
        <f>[1]!s_stmnote_purchasetop5_pct(A4087,D4087)</f>
        <v>0</v>
      </c>
      <c r="V4087" cm="1">
        <f t="array" ref="V4087">[1]!s_stmnote_customertop5($A4087,$D4087,1)</f>
        <v>0</v>
      </c>
      <c r="W4087" cm="1">
        <f t="array" ref="W4087">[1]!s_stmnote_customertop5($A4087,$D4087,2)</f>
        <v>0</v>
      </c>
      <c r="X4087" cm="1">
        <f t="array" ref="X4087">[1]!s_stmnote_customertop5($A4087,$D4087,3)</f>
        <v>0</v>
      </c>
      <c r="Y4087" cm="1">
        <f t="array" ref="Y4087">[1]!s_stmnote_customertop5($A4087,$D4087,4)</f>
        <v>0</v>
      </c>
      <c r="Z4087" cm="1">
        <f t="array" ref="Z4087">[1]!s_stmnote_customertop5($A4087,$D4087,5)</f>
        <v>0</v>
      </c>
      <c r="AA4087" s="9">
        <f>[1]!s_stmnote_salestop5_pct(A4087,D4087)</f>
        <v>0</v>
      </c>
      <c r="AB4087" s="9">
        <f>[1]!s_fa_arturn(A4087,D4087)</f>
        <v>0</v>
      </c>
      <c r="AC4087" s="9">
        <f>[1]!fa_apturn(A4087,D4087)</f>
        <v>0</v>
      </c>
      <c r="AD4087" s="9">
        <f>[1]!s_fa_invturn(A4087,D4087)</f>
        <v>0</v>
      </c>
    </row>
    <row r="4088" spans="1:30">
      <c r="A4088">
        <v>601169</v>
      </c>
      <c r="B4088" t="s">
        <v>1062</v>
      </c>
      <c r="C4088" t="s">
        <v>5425</v>
      </c>
      <c r="D4088" s="8">
        <f t="shared" si="64"/>
        <v>44926</v>
      </c>
      <c r="E4088" t="s">
        <v>7012</v>
      </c>
      <c r="F4088">
        <v>2</v>
      </c>
      <c r="G4088" t="s">
        <v>11368</v>
      </c>
      <c r="H4088" t="s">
        <v>12473</v>
      </c>
      <c r="L4088" t="str" cm="1">
        <f t="array" ref="L4088">[1]!s_info_industry_gics(A4088,1)</f>
        <v>金融</v>
      </c>
      <c r="M4088" t="str" cm="1">
        <f t="array" ref="M4088">[1]!s_info_industry_gicscode(A4088,1)</f>
        <v>40</v>
      </c>
      <c r="N4088" t="str">
        <f>[1]!s_info_industry_gics(A4088,2)</f>
        <v>银行</v>
      </c>
      <c r="O4088" t="str">
        <f>[1]!s_info_industry_gicscode(A4088,2)</f>
        <v>4010</v>
      </c>
      <c r="P4088" cm="1">
        <f t="array" ref="P4088">[1]!s_stmnote_suppliertop5(A4088,D4088,1)</f>
        <v>0</v>
      </c>
      <c r="Q4088">
        <f>[1]!s_stmnote_suppliertop5(A4088,D4088,2)</f>
        <v>0</v>
      </c>
      <c r="R4088" cm="1">
        <f t="array" ref="R4088">[1]!s_stmnote_suppliertop5(A4088,D4088,3)</f>
        <v>0</v>
      </c>
      <c r="S4088" cm="1">
        <f t="array" ref="S4088">[1]!s_stmnote_suppliertop5(A4088,D4088,4)</f>
        <v>0</v>
      </c>
      <c r="T4088" cm="1">
        <f t="array" ref="T4088">[1]!s_stmnote_suppliertop5(A4088,D4088,5)</f>
        <v>0</v>
      </c>
      <c r="U4088" s="9">
        <f>[1]!s_stmnote_purchasetop5_pct(A4088,D4088)</f>
        <v>0</v>
      </c>
      <c r="V4088" cm="1">
        <f t="array" ref="V4088">[1]!s_stmnote_customertop5($A4088,$D4088,1)</f>
        <v>0</v>
      </c>
      <c r="W4088" cm="1">
        <f t="array" ref="W4088">[1]!s_stmnote_customertop5($A4088,$D4088,2)</f>
        <v>0</v>
      </c>
      <c r="X4088" cm="1">
        <f t="array" ref="X4088">[1]!s_stmnote_customertop5($A4088,$D4088,3)</f>
        <v>0</v>
      </c>
      <c r="Y4088" cm="1">
        <f t="array" ref="Y4088">[1]!s_stmnote_customertop5($A4088,$D4088,4)</f>
        <v>0</v>
      </c>
      <c r="Z4088" cm="1">
        <f t="array" ref="Z4088">[1]!s_stmnote_customertop5($A4088,$D4088,5)</f>
        <v>0</v>
      </c>
      <c r="AA4088" s="9">
        <f>[1]!s_stmnote_salestop5_pct(A4088,D4088)</f>
        <v>0</v>
      </c>
      <c r="AB4088" s="9">
        <f>[1]!s_fa_arturn(A4088,D4088)</f>
        <v>0</v>
      </c>
      <c r="AC4088" s="9">
        <f>[1]!fa_apturn(A4088,D4088)</f>
        <v>0</v>
      </c>
      <c r="AD4088" s="9">
        <f>[1]!s_fa_invturn(A4088,D4088)</f>
        <v>0</v>
      </c>
    </row>
    <row r="4089" spans="1:30">
      <c r="A4089">
        <v>601169</v>
      </c>
      <c r="B4089" t="s">
        <v>1062</v>
      </c>
      <c r="C4089" t="s">
        <v>5426</v>
      </c>
      <c r="D4089" s="8">
        <f t="shared" si="64"/>
        <v>44926</v>
      </c>
      <c r="E4089" t="s">
        <v>7446</v>
      </c>
      <c r="F4089">
        <v>1</v>
      </c>
      <c r="G4089" t="s">
        <v>9590</v>
      </c>
      <c r="L4089" t="str" cm="1">
        <f t="array" ref="L4089">[1]!s_info_industry_gics(A4089,1)</f>
        <v>金融</v>
      </c>
      <c r="M4089" t="str" cm="1">
        <f t="array" ref="M4089">[1]!s_info_industry_gicscode(A4089,1)</f>
        <v>40</v>
      </c>
      <c r="N4089" t="str">
        <f>[1]!s_info_industry_gics(A4089,2)</f>
        <v>银行</v>
      </c>
      <c r="O4089" t="str">
        <f>[1]!s_info_industry_gicscode(A4089,2)</f>
        <v>4010</v>
      </c>
      <c r="P4089" cm="1">
        <f t="array" ref="P4089">[1]!s_stmnote_suppliertop5(A4089,D4089,1)</f>
        <v>0</v>
      </c>
      <c r="Q4089">
        <f>[1]!s_stmnote_suppliertop5(A4089,D4089,2)</f>
        <v>0</v>
      </c>
      <c r="R4089" cm="1">
        <f t="array" ref="R4089">[1]!s_stmnote_suppliertop5(A4089,D4089,3)</f>
        <v>0</v>
      </c>
      <c r="S4089" cm="1">
        <f t="array" ref="S4089">[1]!s_stmnote_suppliertop5(A4089,D4089,4)</f>
        <v>0</v>
      </c>
      <c r="T4089" cm="1">
        <f t="array" ref="T4089">[1]!s_stmnote_suppliertop5(A4089,D4089,5)</f>
        <v>0</v>
      </c>
      <c r="U4089" s="9">
        <f>[1]!s_stmnote_purchasetop5_pct(A4089,D4089)</f>
        <v>0</v>
      </c>
      <c r="V4089" cm="1">
        <f t="array" ref="V4089">[1]!s_stmnote_customertop5($A4089,$D4089,1)</f>
        <v>0</v>
      </c>
      <c r="W4089" cm="1">
        <f t="array" ref="W4089">[1]!s_stmnote_customertop5($A4089,$D4089,2)</f>
        <v>0</v>
      </c>
      <c r="X4089" cm="1">
        <f t="array" ref="X4089">[1]!s_stmnote_customertop5($A4089,$D4089,3)</f>
        <v>0</v>
      </c>
      <c r="Y4089" cm="1">
        <f t="array" ref="Y4089">[1]!s_stmnote_customertop5($A4089,$D4089,4)</f>
        <v>0</v>
      </c>
      <c r="Z4089" cm="1">
        <f t="array" ref="Z4089">[1]!s_stmnote_customertop5($A4089,$D4089,5)</f>
        <v>0</v>
      </c>
      <c r="AA4089" s="9">
        <f>[1]!s_stmnote_salestop5_pct(A4089,D4089)</f>
        <v>0</v>
      </c>
      <c r="AB4089" s="9">
        <f>[1]!s_fa_arturn(A4089,D4089)</f>
        <v>0</v>
      </c>
      <c r="AC4089" s="9">
        <f>[1]!fa_apturn(A4089,D4089)</f>
        <v>0</v>
      </c>
      <c r="AD4089" s="9">
        <f>[1]!s_fa_invturn(A4089,D4089)</f>
        <v>0</v>
      </c>
    </row>
    <row r="4090" spans="1:30">
      <c r="A4090">
        <v>601169</v>
      </c>
      <c r="B4090" t="s">
        <v>1062</v>
      </c>
      <c r="C4090" t="s">
        <v>5427</v>
      </c>
      <c r="D4090" s="8">
        <f t="shared" si="64"/>
        <v>45291</v>
      </c>
      <c r="E4090" t="s">
        <v>7044</v>
      </c>
      <c r="F4090">
        <v>2</v>
      </c>
      <c r="G4090" t="s">
        <v>11369</v>
      </c>
      <c r="H4090" t="s">
        <v>12474</v>
      </c>
      <c r="L4090" t="str" cm="1">
        <f t="array" ref="L4090">[1]!s_info_industry_gics(A4090,1)</f>
        <v>金融</v>
      </c>
      <c r="M4090" t="str" cm="1">
        <f t="array" ref="M4090">[1]!s_info_industry_gicscode(A4090,1)</f>
        <v>40</v>
      </c>
      <c r="N4090" t="str">
        <f>[1]!s_info_industry_gics(A4090,2)</f>
        <v>银行</v>
      </c>
      <c r="O4090" t="str">
        <f>[1]!s_info_industry_gicscode(A4090,2)</f>
        <v>4010</v>
      </c>
      <c r="P4090" cm="1">
        <f t="array" ref="P4090">[1]!s_stmnote_suppliertop5(A4090,D4090,1)</f>
        <v>0</v>
      </c>
      <c r="Q4090">
        <f>[1]!s_stmnote_suppliertop5(A4090,D4090,2)</f>
        <v>0</v>
      </c>
      <c r="R4090" cm="1">
        <f t="array" ref="R4090">[1]!s_stmnote_suppliertop5(A4090,D4090,3)</f>
        <v>0</v>
      </c>
      <c r="S4090" cm="1">
        <f t="array" ref="S4090">[1]!s_stmnote_suppliertop5(A4090,D4090,4)</f>
        <v>0</v>
      </c>
      <c r="T4090" cm="1">
        <f t="array" ref="T4090">[1]!s_stmnote_suppliertop5(A4090,D4090,5)</f>
        <v>0</v>
      </c>
      <c r="U4090" s="9">
        <f>[1]!s_stmnote_purchasetop5_pct(A4090,D4090)</f>
        <v>0</v>
      </c>
      <c r="V4090" cm="1">
        <f t="array" ref="V4090">[1]!s_stmnote_customertop5($A4090,$D4090,1)</f>
        <v>0</v>
      </c>
      <c r="W4090" cm="1">
        <f t="array" ref="W4090">[1]!s_stmnote_customertop5($A4090,$D4090,2)</f>
        <v>0</v>
      </c>
      <c r="X4090" cm="1">
        <f t="array" ref="X4090">[1]!s_stmnote_customertop5($A4090,$D4090,3)</f>
        <v>0</v>
      </c>
      <c r="Y4090" cm="1">
        <f t="array" ref="Y4090">[1]!s_stmnote_customertop5($A4090,$D4090,4)</f>
        <v>0</v>
      </c>
      <c r="Z4090" cm="1">
        <f t="array" ref="Z4090">[1]!s_stmnote_customertop5($A4090,$D4090,5)</f>
        <v>0</v>
      </c>
      <c r="AA4090" s="9">
        <f>[1]!s_stmnote_salestop5_pct(A4090,D4090)</f>
        <v>0</v>
      </c>
      <c r="AB4090" s="9">
        <f>[1]!s_fa_arturn(A4090,D4090)</f>
        <v>0</v>
      </c>
      <c r="AC4090" s="9">
        <f>[1]!fa_apturn(A4090,D4090)</f>
        <v>0</v>
      </c>
      <c r="AD4090" s="9">
        <f>[1]!s_fa_invturn(A4090,D4090)</f>
        <v>0</v>
      </c>
    </row>
    <row r="4091" spans="1:30">
      <c r="A4091">
        <v>601169</v>
      </c>
      <c r="B4091" t="s">
        <v>1062</v>
      </c>
      <c r="C4091" t="s">
        <v>5428</v>
      </c>
      <c r="D4091" s="8">
        <f t="shared" si="64"/>
        <v>45291</v>
      </c>
      <c r="E4091" t="s">
        <v>6942</v>
      </c>
      <c r="F4091">
        <v>1</v>
      </c>
      <c r="G4091" t="s">
        <v>9591</v>
      </c>
      <c r="L4091" t="str" cm="1">
        <f t="array" ref="L4091">[1]!s_info_industry_gics(A4091,1)</f>
        <v>金融</v>
      </c>
      <c r="M4091" t="str" cm="1">
        <f t="array" ref="M4091">[1]!s_info_industry_gicscode(A4091,1)</f>
        <v>40</v>
      </c>
      <c r="N4091" t="str">
        <f>[1]!s_info_industry_gics(A4091,2)</f>
        <v>银行</v>
      </c>
      <c r="O4091" t="str">
        <f>[1]!s_info_industry_gicscode(A4091,2)</f>
        <v>4010</v>
      </c>
      <c r="P4091" cm="1">
        <f t="array" ref="P4091">[1]!s_stmnote_suppliertop5(A4091,D4091,1)</f>
        <v>0</v>
      </c>
      <c r="Q4091">
        <f>[1]!s_stmnote_suppliertop5(A4091,D4091,2)</f>
        <v>0</v>
      </c>
      <c r="R4091" cm="1">
        <f t="array" ref="R4091">[1]!s_stmnote_suppliertop5(A4091,D4091,3)</f>
        <v>0</v>
      </c>
      <c r="S4091" cm="1">
        <f t="array" ref="S4091">[1]!s_stmnote_suppliertop5(A4091,D4091,4)</f>
        <v>0</v>
      </c>
      <c r="T4091" cm="1">
        <f t="array" ref="T4091">[1]!s_stmnote_suppliertop5(A4091,D4091,5)</f>
        <v>0</v>
      </c>
      <c r="U4091" s="9">
        <f>[1]!s_stmnote_purchasetop5_pct(A4091,D4091)</f>
        <v>0</v>
      </c>
      <c r="V4091" cm="1">
        <f t="array" ref="V4091">[1]!s_stmnote_customertop5($A4091,$D4091,1)</f>
        <v>0</v>
      </c>
      <c r="W4091" cm="1">
        <f t="array" ref="W4091">[1]!s_stmnote_customertop5($A4091,$D4091,2)</f>
        <v>0</v>
      </c>
      <c r="X4091" cm="1">
        <f t="array" ref="X4091">[1]!s_stmnote_customertop5($A4091,$D4091,3)</f>
        <v>0</v>
      </c>
      <c r="Y4091" cm="1">
        <f t="array" ref="Y4091">[1]!s_stmnote_customertop5($A4091,$D4091,4)</f>
        <v>0</v>
      </c>
      <c r="Z4091" cm="1">
        <f t="array" ref="Z4091">[1]!s_stmnote_customertop5($A4091,$D4091,5)</f>
        <v>0</v>
      </c>
      <c r="AA4091" s="9">
        <f>[1]!s_stmnote_salestop5_pct(A4091,D4091)</f>
        <v>0</v>
      </c>
      <c r="AB4091" s="9">
        <f>[1]!s_fa_arturn(A4091,D4091)</f>
        <v>0</v>
      </c>
      <c r="AC4091" s="9">
        <f>[1]!fa_apturn(A4091,D4091)</f>
        <v>0</v>
      </c>
      <c r="AD4091" s="9">
        <f>[1]!s_fa_invturn(A4091,D4091)</f>
        <v>0</v>
      </c>
    </row>
    <row r="4092" spans="1:30">
      <c r="A4092">
        <v>601169</v>
      </c>
      <c r="B4092" t="s">
        <v>1062</v>
      </c>
      <c r="C4092" t="s">
        <v>5429</v>
      </c>
      <c r="D4092" s="8">
        <f t="shared" si="64"/>
        <v>45291</v>
      </c>
      <c r="E4092" t="s">
        <v>7046</v>
      </c>
      <c r="F4092">
        <v>3</v>
      </c>
      <c r="G4092" t="s">
        <v>11370</v>
      </c>
      <c r="H4092" t="s">
        <v>12475</v>
      </c>
      <c r="I4092" t="s">
        <v>12792</v>
      </c>
      <c r="L4092" t="str" cm="1">
        <f t="array" ref="L4092">[1]!s_info_industry_gics(A4092,1)</f>
        <v>金融</v>
      </c>
      <c r="M4092" t="str" cm="1">
        <f t="array" ref="M4092">[1]!s_info_industry_gicscode(A4092,1)</f>
        <v>40</v>
      </c>
      <c r="N4092" t="str">
        <f>[1]!s_info_industry_gics(A4092,2)</f>
        <v>银行</v>
      </c>
      <c r="O4092" t="str">
        <f>[1]!s_info_industry_gicscode(A4092,2)</f>
        <v>4010</v>
      </c>
      <c r="P4092" cm="1">
        <f t="array" ref="P4092">[1]!s_stmnote_suppliertop5(A4092,D4092,1)</f>
        <v>0</v>
      </c>
      <c r="Q4092">
        <f>[1]!s_stmnote_suppliertop5(A4092,D4092,2)</f>
        <v>0</v>
      </c>
      <c r="R4092" cm="1">
        <f t="array" ref="R4092">[1]!s_stmnote_suppliertop5(A4092,D4092,3)</f>
        <v>0</v>
      </c>
      <c r="S4092" cm="1">
        <f t="array" ref="S4092">[1]!s_stmnote_suppliertop5(A4092,D4092,4)</f>
        <v>0</v>
      </c>
      <c r="T4092" cm="1">
        <f t="array" ref="T4092">[1]!s_stmnote_suppliertop5(A4092,D4092,5)</f>
        <v>0</v>
      </c>
      <c r="U4092" s="9">
        <f>[1]!s_stmnote_purchasetop5_pct(A4092,D4092)</f>
        <v>0</v>
      </c>
      <c r="V4092" cm="1">
        <f t="array" ref="V4092">[1]!s_stmnote_customertop5($A4092,$D4092,1)</f>
        <v>0</v>
      </c>
      <c r="W4092" cm="1">
        <f t="array" ref="W4092">[1]!s_stmnote_customertop5($A4092,$D4092,2)</f>
        <v>0</v>
      </c>
      <c r="X4092" cm="1">
        <f t="array" ref="X4092">[1]!s_stmnote_customertop5($A4092,$D4092,3)</f>
        <v>0</v>
      </c>
      <c r="Y4092" cm="1">
        <f t="array" ref="Y4092">[1]!s_stmnote_customertop5($A4092,$D4092,4)</f>
        <v>0</v>
      </c>
      <c r="Z4092" cm="1">
        <f t="array" ref="Z4092">[1]!s_stmnote_customertop5($A4092,$D4092,5)</f>
        <v>0</v>
      </c>
      <c r="AA4092" s="9">
        <f>[1]!s_stmnote_salestop5_pct(A4092,D4092)</f>
        <v>0</v>
      </c>
      <c r="AB4092" s="9">
        <f>[1]!s_fa_arturn(A4092,D4092)</f>
        <v>0</v>
      </c>
      <c r="AC4092" s="9">
        <f>[1]!fa_apturn(A4092,D4092)</f>
        <v>0</v>
      </c>
      <c r="AD4092" s="9">
        <f>[1]!s_fa_invturn(A4092,D4092)</f>
        <v>0</v>
      </c>
    </row>
    <row r="4093" spans="1:30">
      <c r="A4093">
        <v>601169</v>
      </c>
      <c r="B4093" t="s">
        <v>1062</v>
      </c>
      <c r="C4093" t="s">
        <v>5430</v>
      </c>
      <c r="D4093" s="8">
        <f t="shared" si="64"/>
        <v>45291</v>
      </c>
      <c r="E4093" t="s">
        <v>7114</v>
      </c>
      <c r="F4093">
        <v>1</v>
      </c>
      <c r="G4093" t="s">
        <v>11371</v>
      </c>
      <c r="L4093" t="str" cm="1">
        <f t="array" ref="L4093">[1]!s_info_industry_gics(A4093,1)</f>
        <v>金融</v>
      </c>
      <c r="M4093" t="str" cm="1">
        <f t="array" ref="M4093">[1]!s_info_industry_gicscode(A4093,1)</f>
        <v>40</v>
      </c>
      <c r="N4093" t="str">
        <f>[1]!s_info_industry_gics(A4093,2)</f>
        <v>银行</v>
      </c>
      <c r="O4093" t="str">
        <f>[1]!s_info_industry_gicscode(A4093,2)</f>
        <v>4010</v>
      </c>
      <c r="P4093" cm="1">
        <f t="array" ref="P4093">[1]!s_stmnote_suppliertop5(A4093,D4093,1)</f>
        <v>0</v>
      </c>
      <c r="Q4093">
        <f>[1]!s_stmnote_suppliertop5(A4093,D4093,2)</f>
        <v>0</v>
      </c>
      <c r="R4093" cm="1">
        <f t="array" ref="R4093">[1]!s_stmnote_suppliertop5(A4093,D4093,3)</f>
        <v>0</v>
      </c>
      <c r="S4093" cm="1">
        <f t="array" ref="S4093">[1]!s_stmnote_suppliertop5(A4093,D4093,4)</f>
        <v>0</v>
      </c>
      <c r="T4093" cm="1">
        <f t="array" ref="T4093">[1]!s_stmnote_suppliertop5(A4093,D4093,5)</f>
        <v>0</v>
      </c>
      <c r="U4093" s="9">
        <f>[1]!s_stmnote_purchasetop5_pct(A4093,D4093)</f>
        <v>0</v>
      </c>
      <c r="V4093" cm="1">
        <f t="array" ref="V4093">[1]!s_stmnote_customertop5($A4093,$D4093,1)</f>
        <v>0</v>
      </c>
      <c r="W4093" cm="1">
        <f t="array" ref="W4093">[1]!s_stmnote_customertop5($A4093,$D4093,2)</f>
        <v>0</v>
      </c>
      <c r="X4093" cm="1">
        <f t="array" ref="X4093">[1]!s_stmnote_customertop5($A4093,$D4093,3)</f>
        <v>0</v>
      </c>
      <c r="Y4093" cm="1">
        <f t="array" ref="Y4093">[1]!s_stmnote_customertop5($A4093,$D4093,4)</f>
        <v>0</v>
      </c>
      <c r="Z4093" cm="1">
        <f t="array" ref="Z4093">[1]!s_stmnote_customertop5($A4093,$D4093,5)</f>
        <v>0</v>
      </c>
      <c r="AA4093" s="9">
        <f>[1]!s_stmnote_salestop5_pct(A4093,D4093)</f>
        <v>0</v>
      </c>
      <c r="AB4093" s="9">
        <f>[1]!s_fa_arturn(A4093,D4093)</f>
        <v>0</v>
      </c>
      <c r="AC4093" s="9">
        <f>[1]!fa_apturn(A4093,D4093)</f>
        <v>0</v>
      </c>
      <c r="AD4093" s="9">
        <f>[1]!s_fa_invturn(A4093,D4093)</f>
        <v>0</v>
      </c>
    </row>
    <row r="4094" spans="1:30">
      <c r="A4094">
        <v>601169</v>
      </c>
      <c r="B4094" t="s">
        <v>1062</v>
      </c>
      <c r="C4094" t="s">
        <v>5431</v>
      </c>
      <c r="D4094" s="8">
        <f t="shared" si="64"/>
        <v>45657</v>
      </c>
      <c r="E4094" t="s">
        <v>7024</v>
      </c>
      <c r="F4094">
        <v>2</v>
      </c>
      <c r="G4094" t="s">
        <v>11372</v>
      </c>
      <c r="H4094" t="s">
        <v>12476</v>
      </c>
      <c r="L4094" t="str" cm="1">
        <f t="array" ref="L4094">[1]!s_info_industry_gics(A4094,1)</f>
        <v>金融</v>
      </c>
      <c r="M4094" t="str" cm="1">
        <f t="array" ref="M4094">[1]!s_info_industry_gicscode(A4094,1)</f>
        <v>40</v>
      </c>
      <c r="N4094" t="str">
        <f>[1]!s_info_industry_gics(A4094,2)</f>
        <v>银行</v>
      </c>
      <c r="O4094" t="str">
        <f>[1]!s_info_industry_gicscode(A4094,2)</f>
        <v>4010</v>
      </c>
      <c r="P4094" cm="1">
        <f t="array" ref="P4094">[1]!s_stmnote_suppliertop5(A4094,D4094,1)</f>
        <v>0</v>
      </c>
      <c r="Q4094">
        <f>[1]!s_stmnote_suppliertop5(A4094,D4094,2)</f>
        <v>0</v>
      </c>
      <c r="R4094" cm="1">
        <f t="array" ref="R4094">[1]!s_stmnote_suppliertop5(A4094,D4094,3)</f>
        <v>0</v>
      </c>
      <c r="S4094" cm="1">
        <f t="array" ref="S4094">[1]!s_stmnote_suppliertop5(A4094,D4094,4)</f>
        <v>0</v>
      </c>
      <c r="T4094" cm="1">
        <f t="array" ref="T4094">[1]!s_stmnote_suppliertop5(A4094,D4094,5)</f>
        <v>0</v>
      </c>
      <c r="U4094" s="9">
        <f>[1]!s_stmnote_purchasetop5_pct(A4094,D4094)</f>
        <v>0</v>
      </c>
      <c r="V4094" cm="1">
        <f t="array" ref="V4094">[1]!s_stmnote_customertop5($A4094,$D4094,1)</f>
        <v>0</v>
      </c>
      <c r="W4094" cm="1">
        <f t="array" ref="W4094">[1]!s_stmnote_customertop5($A4094,$D4094,2)</f>
        <v>0</v>
      </c>
      <c r="X4094" cm="1">
        <f t="array" ref="X4094">[1]!s_stmnote_customertop5($A4094,$D4094,3)</f>
        <v>0</v>
      </c>
      <c r="Y4094" cm="1">
        <f t="array" ref="Y4094">[1]!s_stmnote_customertop5($A4094,$D4094,4)</f>
        <v>0</v>
      </c>
      <c r="Z4094" cm="1">
        <f t="array" ref="Z4094">[1]!s_stmnote_customertop5($A4094,$D4094,5)</f>
        <v>0</v>
      </c>
      <c r="AA4094" s="9">
        <f>[1]!s_stmnote_salestop5_pct(A4094,D4094)</f>
        <v>0</v>
      </c>
      <c r="AB4094" s="9">
        <f>[1]!s_fa_arturn(A4094,D4094)</f>
        <v>0</v>
      </c>
      <c r="AC4094" s="9">
        <f>[1]!fa_apturn(A4094,D4094)</f>
        <v>0</v>
      </c>
      <c r="AD4094" s="9">
        <f>[1]!s_fa_invturn(A4094,D4094)</f>
        <v>0</v>
      </c>
    </row>
    <row r="4095" spans="1:30">
      <c r="A4095">
        <v>601169</v>
      </c>
      <c r="B4095" t="s">
        <v>1062</v>
      </c>
      <c r="C4095" t="s">
        <v>5432</v>
      </c>
      <c r="D4095" s="8">
        <f t="shared" si="64"/>
        <v>45657</v>
      </c>
      <c r="E4095" t="s">
        <v>7665</v>
      </c>
      <c r="F4095">
        <v>2</v>
      </c>
      <c r="G4095" t="s">
        <v>11373</v>
      </c>
      <c r="H4095" t="s">
        <v>12477</v>
      </c>
      <c r="L4095" t="str" cm="1">
        <f t="array" ref="L4095">[1]!s_info_industry_gics(A4095,1)</f>
        <v>金融</v>
      </c>
      <c r="M4095" t="str" cm="1">
        <f t="array" ref="M4095">[1]!s_info_industry_gicscode(A4095,1)</f>
        <v>40</v>
      </c>
      <c r="N4095" t="str">
        <f>[1]!s_info_industry_gics(A4095,2)</f>
        <v>银行</v>
      </c>
      <c r="O4095" t="str">
        <f>[1]!s_info_industry_gicscode(A4095,2)</f>
        <v>4010</v>
      </c>
      <c r="P4095" cm="1">
        <f t="array" ref="P4095">[1]!s_stmnote_suppliertop5(A4095,D4095,1)</f>
        <v>0</v>
      </c>
      <c r="Q4095">
        <f>[1]!s_stmnote_suppliertop5(A4095,D4095,2)</f>
        <v>0</v>
      </c>
      <c r="R4095" cm="1">
        <f t="array" ref="R4095">[1]!s_stmnote_suppliertop5(A4095,D4095,3)</f>
        <v>0</v>
      </c>
      <c r="S4095" cm="1">
        <f t="array" ref="S4095">[1]!s_stmnote_suppliertop5(A4095,D4095,4)</f>
        <v>0</v>
      </c>
      <c r="T4095" cm="1">
        <f t="array" ref="T4095">[1]!s_stmnote_suppliertop5(A4095,D4095,5)</f>
        <v>0</v>
      </c>
      <c r="U4095" s="9">
        <f>[1]!s_stmnote_purchasetop5_pct(A4095,D4095)</f>
        <v>0</v>
      </c>
      <c r="V4095" cm="1">
        <f t="array" ref="V4095">[1]!s_stmnote_customertop5($A4095,$D4095,1)</f>
        <v>0</v>
      </c>
      <c r="W4095" cm="1">
        <f t="array" ref="W4095">[1]!s_stmnote_customertop5($A4095,$D4095,2)</f>
        <v>0</v>
      </c>
      <c r="X4095" cm="1">
        <f t="array" ref="X4095">[1]!s_stmnote_customertop5($A4095,$D4095,3)</f>
        <v>0</v>
      </c>
      <c r="Y4095" cm="1">
        <f t="array" ref="Y4095">[1]!s_stmnote_customertop5($A4095,$D4095,4)</f>
        <v>0</v>
      </c>
      <c r="Z4095" cm="1">
        <f t="array" ref="Z4095">[1]!s_stmnote_customertop5($A4095,$D4095,5)</f>
        <v>0</v>
      </c>
      <c r="AA4095" s="9">
        <f>[1]!s_stmnote_salestop5_pct(A4095,D4095)</f>
        <v>0</v>
      </c>
      <c r="AB4095" s="9">
        <f>[1]!s_fa_arturn(A4095,D4095)</f>
        <v>0</v>
      </c>
      <c r="AC4095" s="9">
        <f>[1]!fa_apturn(A4095,D4095)</f>
        <v>0</v>
      </c>
      <c r="AD4095" s="9">
        <f>[1]!s_fa_invturn(A4095,D4095)</f>
        <v>0</v>
      </c>
    </row>
    <row r="4096" spans="1:30">
      <c r="A4096">
        <v>601187</v>
      </c>
      <c r="B4096" t="s">
        <v>1065</v>
      </c>
      <c r="C4096" t="s">
        <v>5443</v>
      </c>
      <c r="D4096" s="8">
        <f t="shared" si="64"/>
        <v>44561</v>
      </c>
      <c r="E4096" t="s">
        <v>7050</v>
      </c>
      <c r="F4096">
        <v>1</v>
      </c>
      <c r="G4096" t="s">
        <v>11375</v>
      </c>
      <c r="L4096" t="str" cm="1">
        <f t="array" ref="L4096">[1]!s_info_industry_gics(A4096,1)</f>
        <v>金融</v>
      </c>
      <c r="M4096" t="str" cm="1">
        <f t="array" ref="M4096">[1]!s_info_industry_gicscode(A4096,1)</f>
        <v>40</v>
      </c>
      <c r="N4096" t="str">
        <f>[1]!s_info_industry_gics(A4096,2)</f>
        <v>银行</v>
      </c>
      <c r="O4096" t="str">
        <f>[1]!s_info_industry_gicscode(A4096,2)</f>
        <v>4010</v>
      </c>
      <c r="P4096" cm="1">
        <f t="array" ref="P4096">[1]!s_stmnote_suppliertop5(A4096,D4096,1)</f>
        <v>0</v>
      </c>
      <c r="Q4096">
        <f>[1]!s_stmnote_suppliertop5(A4096,D4096,2)</f>
        <v>0</v>
      </c>
      <c r="R4096" cm="1">
        <f t="array" ref="R4096">[1]!s_stmnote_suppliertop5(A4096,D4096,3)</f>
        <v>0</v>
      </c>
      <c r="S4096" cm="1">
        <f t="array" ref="S4096">[1]!s_stmnote_suppliertop5(A4096,D4096,4)</f>
        <v>0</v>
      </c>
      <c r="T4096" cm="1">
        <f t="array" ref="T4096">[1]!s_stmnote_suppliertop5(A4096,D4096,5)</f>
        <v>0</v>
      </c>
      <c r="U4096" s="9">
        <f>[1]!s_stmnote_purchasetop5_pct(A4096,D4096)</f>
        <v>0</v>
      </c>
      <c r="V4096" cm="1">
        <f t="array" ref="V4096">[1]!s_stmnote_customertop5($A4096,$D4096,1)</f>
        <v>0</v>
      </c>
      <c r="W4096" cm="1">
        <f t="array" ref="W4096">[1]!s_stmnote_customertop5($A4096,$D4096,2)</f>
        <v>0</v>
      </c>
      <c r="X4096" cm="1">
        <f t="array" ref="X4096">[1]!s_stmnote_customertop5($A4096,$D4096,3)</f>
        <v>0</v>
      </c>
      <c r="Y4096" cm="1">
        <f t="array" ref="Y4096">[1]!s_stmnote_customertop5($A4096,$D4096,4)</f>
        <v>0</v>
      </c>
      <c r="Z4096" cm="1">
        <f t="array" ref="Z4096">[1]!s_stmnote_customertop5($A4096,$D4096,5)</f>
        <v>0</v>
      </c>
      <c r="AA4096" s="9">
        <f>[1]!s_stmnote_salestop5_pct(A4096,D4096)</f>
        <v>0</v>
      </c>
      <c r="AB4096" s="9">
        <f>[1]!s_fa_arturn(A4096,D4096)</f>
        <v>0</v>
      </c>
      <c r="AC4096" s="9">
        <f>[1]!fa_apturn(A4096,D4096)</f>
        <v>0</v>
      </c>
      <c r="AD4096" s="9">
        <f>[1]!s_fa_invturn(A4096,D4096)</f>
        <v>0</v>
      </c>
    </row>
    <row r="4097" spans="1:30">
      <c r="A4097">
        <v>601187</v>
      </c>
      <c r="B4097" t="s">
        <v>1065</v>
      </c>
      <c r="C4097" t="s">
        <v>5444</v>
      </c>
      <c r="D4097" s="8">
        <f t="shared" si="64"/>
        <v>44561</v>
      </c>
      <c r="E4097" t="s">
        <v>7060</v>
      </c>
      <c r="F4097">
        <v>2</v>
      </c>
      <c r="G4097" t="s">
        <v>11376</v>
      </c>
      <c r="H4097" t="s">
        <v>11375</v>
      </c>
      <c r="L4097" t="str" cm="1">
        <f t="array" ref="L4097">[1]!s_info_industry_gics(A4097,1)</f>
        <v>金融</v>
      </c>
      <c r="M4097" t="str" cm="1">
        <f t="array" ref="M4097">[1]!s_info_industry_gicscode(A4097,1)</f>
        <v>40</v>
      </c>
      <c r="N4097" t="str">
        <f>[1]!s_info_industry_gics(A4097,2)</f>
        <v>银行</v>
      </c>
      <c r="O4097" t="str">
        <f>[1]!s_info_industry_gicscode(A4097,2)</f>
        <v>4010</v>
      </c>
      <c r="P4097" cm="1">
        <f t="array" ref="P4097">[1]!s_stmnote_suppliertop5(A4097,D4097,1)</f>
        <v>0</v>
      </c>
      <c r="Q4097">
        <f>[1]!s_stmnote_suppliertop5(A4097,D4097,2)</f>
        <v>0</v>
      </c>
      <c r="R4097" cm="1">
        <f t="array" ref="R4097">[1]!s_stmnote_suppliertop5(A4097,D4097,3)</f>
        <v>0</v>
      </c>
      <c r="S4097" cm="1">
        <f t="array" ref="S4097">[1]!s_stmnote_suppliertop5(A4097,D4097,4)</f>
        <v>0</v>
      </c>
      <c r="T4097" cm="1">
        <f t="array" ref="T4097">[1]!s_stmnote_suppliertop5(A4097,D4097,5)</f>
        <v>0</v>
      </c>
      <c r="U4097" s="9">
        <f>[1]!s_stmnote_purchasetop5_pct(A4097,D4097)</f>
        <v>0</v>
      </c>
      <c r="V4097" cm="1">
        <f t="array" ref="V4097">[1]!s_stmnote_customertop5($A4097,$D4097,1)</f>
        <v>0</v>
      </c>
      <c r="W4097" cm="1">
        <f t="array" ref="W4097">[1]!s_stmnote_customertop5($A4097,$D4097,2)</f>
        <v>0</v>
      </c>
      <c r="X4097" cm="1">
        <f t="array" ref="X4097">[1]!s_stmnote_customertop5($A4097,$D4097,3)</f>
        <v>0</v>
      </c>
      <c r="Y4097" cm="1">
        <f t="array" ref="Y4097">[1]!s_stmnote_customertop5($A4097,$D4097,4)</f>
        <v>0</v>
      </c>
      <c r="Z4097" cm="1">
        <f t="array" ref="Z4097">[1]!s_stmnote_customertop5($A4097,$D4097,5)</f>
        <v>0</v>
      </c>
      <c r="AA4097" s="9">
        <f>[1]!s_stmnote_salestop5_pct(A4097,D4097)</f>
        <v>0</v>
      </c>
      <c r="AB4097" s="9">
        <f>[1]!s_fa_arturn(A4097,D4097)</f>
        <v>0</v>
      </c>
      <c r="AC4097" s="9">
        <f>[1]!fa_apturn(A4097,D4097)</f>
        <v>0</v>
      </c>
      <c r="AD4097" s="9">
        <f>[1]!s_fa_invturn(A4097,D4097)</f>
        <v>0</v>
      </c>
    </row>
    <row r="4098" spans="1:30">
      <c r="A4098">
        <v>601187</v>
      </c>
      <c r="B4098" t="s">
        <v>1065</v>
      </c>
      <c r="C4098" t="s">
        <v>5445</v>
      </c>
      <c r="D4098" s="8">
        <f t="shared" si="64"/>
        <v>44926</v>
      </c>
      <c r="E4098" t="s">
        <v>7171</v>
      </c>
      <c r="F4098">
        <v>2</v>
      </c>
      <c r="G4098" t="s">
        <v>11377</v>
      </c>
      <c r="H4098" t="s">
        <v>12478</v>
      </c>
      <c r="L4098" t="str" cm="1">
        <f t="array" ref="L4098">[1]!s_info_industry_gics(A4098,1)</f>
        <v>金融</v>
      </c>
      <c r="M4098" t="str" cm="1">
        <f t="array" ref="M4098">[1]!s_info_industry_gicscode(A4098,1)</f>
        <v>40</v>
      </c>
      <c r="N4098" t="str">
        <f>[1]!s_info_industry_gics(A4098,2)</f>
        <v>银行</v>
      </c>
      <c r="O4098" t="str">
        <f>[1]!s_info_industry_gicscode(A4098,2)</f>
        <v>4010</v>
      </c>
      <c r="P4098" cm="1">
        <f t="array" ref="P4098">[1]!s_stmnote_suppliertop5(A4098,D4098,1)</f>
        <v>0</v>
      </c>
      <c r="Q4098">
        <f>[1]!s_stmnote_suppliertop5(A4098,D4098,2)</f>
        <v>0</v>
      </c>
      <c r="R4098" cm="1">
        <f t="array" ref="R4098">[1]!s_stmnote_suppliertop5(A4098,D4098,3)</f>
        <v>0</v>
      </c>
      <c r="S4098" cm="1">
        <f t="array" ref="S4098">[1]!s_stmnote_suppliertop5(A4098,D4098,4)</f>
        <v>0</v>
      </c>
      <c r="T4098" cm="1">
        <f t="array" ref="T4098">[1]!s_stmnote_suppliertop5(A4098,D4098,5)</f>
        <v>0</v>
      </c>
      <c r="U4098" s="9">
        <f>[1]!s_stmnote_purchasetop5_pct(A4098,D4098)</f>
        <v>0</v>
      </c>
      <c r="V4098" cm="1">
        <f t="array" ref="V4098">[1]!s_stmnote_customertop5($A4098,$D4098,1)</f>
        <v>0</v>
      </c>
      <c r="W4098" cm="1">
        <f t="array" ref="W4098">[1]!s_stmnote_customertop5($A4098,$D4098,2)</f>
        <v>0</v>
      </c>
      <c r="X4098" cm="1">
        <f t="array" ref="X4098">[1]!s_stmnote_customertop5($A4098,$D4098,3)</f>
        <v>0</v>
      </c>
      <c r="Y4098" cm="1">
        <f t="array" ref="Y4098">[1]!s_stmnote_customertop5($A4098,$D4098,4)</f>
        <v>0</v>
      </c>
      <c r="Z4098" cm="1">
        <f t="array" ref="Z4098">[1]!s_stmnote_customertop5($A4098,$D4098,5)</f>
        <v>0</v>
      </c>
      <c r="AA4098" s="9">
        <f>[1]!s_stmnote_salestop5_pct(A4098,D4098)</f>
        <v>0</v>
      </c>
      <c r="AB4098" s="9">
        <f>[1]!s_fa_arturn(A4098,D4098)</f>
        <v>0</v>
      </c>
      <c r="AC4098" s="9">
        <f>[1]!fa_apturn(A4098,D4098)</f>
        <v>0</v>
      </c>
      <c r="AD4098" s="9">
        <f>[1]!s_fa_invturn(A4098,D4098)</f>
        <v>0</v>
      </c>
    </row>
    <row r="4099" spans="1:30">
      <c r="A4099">
        <v>601187</v>
      </c>
      <c r="B4099" t="s">
        <v>1065</v>
      </c>
      <c r="C4099" t="s">
        <v>5446</v>
      </c>
      <c r="D4099" s="8">
        <f t="shared" si="64"/>
        <v>44926</v>
      </c>
      <c r="E4099" t="s">
        <v>7348</v>
      </c>
      <c r="F4099">
        <v>1</v>
      </c>
      <c r="G4099" t="s">
        <v>9598</v>
      </c>
      <c r="L4099" t="str" cm="1">
        <f t="array" ref="L4099">[1]!s_info_industry_gics(A4099,1)</f>
        <v>金融</v>
      </c>
      <c r="M4099" t="str" cm="1">
        <f t="array" ref="M4099">[1]!s_info_industry_gicscode(A4099,1)</f>
        <v>40</v>
      </c>
      <c r="N4099" t="str">
        <f>[1]!s_info_industry_gics(A4099,2)</f>
        <v>银行</v>
      </c>
      <c r="O4099" t="str">
        <f>[1]!s_info_industry_gicscode(A4099,2)</f>
        <v>4010</v>
      </c>
      <c r="P4099" cm="1">
        <f t="array" ref="P4099">[1]!s_stmnote_suppliertop5(A4099,D4099,1)</f>
        <v>0</v>
      </c>
      <c r="Q4099">
        <f>[1]!s_stmnote_suppliertop5(A4099,D4099,2)</f>
        <v>0</v>
      </c>
      <c r="R4099" cm="1">
        <f t="array" ref="R4099">[1]!s_stmnote_suppliertop5(A4099,D4099,3)</f>
        <v>0</v>
      </c>
      <c r="S4099" cm="1">
        <f t="array" ref="S4099">[1]!s_stmnote_suppliertop5(A4099,D4099,4)</f>
        <v>0</v>
      </c>
      <c r="T4099" cm="1">
        <f t="array" ref="T4099">[1]!s_stmnote_suppliertop5(A4099,D4099,5)</f>
        <v>0</v>
      </c>
      <c r="U4099" s="9">
        <f>[1]!s_stmnote_purchasetop5_pct(A4099,D4099)</f>
        <v>0</v>
      </c>
      <c r="V4099" cm="1">
        <f t="array" ref="V4099">[1]!s_stmnote_customertop5($A4099,$D4099,1)</f>
        <v>0</v>
      </c>
      <c r="W4099" cm="1">
        <f t="array" ref="W4099">[1]!s_stmnote_customertop5($A4099,$D4099,2)</f>
        <v>0</v>
      </c>
      <c r="X4099" cm="1">
        <f t="array" ref="X4099">[1]!s_stmnote_customertop5($A4099,$D4099,3)</f>
        <v>0</v>
      </c>
      <c r="Y4099" cm="1">
        <f t="array" ref="Y4099">[1]!s_stmnote_customertop5($A4099,$D4099,4)</f>
        <v>0</v>
      </c>
      <c r="Z4099" cm="1">
        <f t="array" ref="Z4099">[1]!s_stmnote_customertop5($A4099,$D4099,5)</f>
        <v>0</v>
      </c>
      <c r="AA4099" s="9">
        <f>[1]!s_stmnote_salestop5_pct(A4099,D4099)</f>
        <v>0</v>
      </c>
      <c r="AB4099" s="9">
        <f>[1]!s_fa_arturn(A4099,D4099)</f>
        <v>0</v>
      </c>
      <c r="AC4099" s="9">
        <f>[1]!fa_apturn(A4099,D4099)</f>
        <v>0</v>
      </c>
      <c r="AD4099" s="9">
        <f>[1]!s_fa_invturn(A4099,D4099)</f>
        <v>0</v>
      </c>
    </row>
    <row r="4100" spans="1:30">
      <c r="A4100">
        <v>601187</v>
      </c>
      <c r="B4100" t="s">
        <v>1065</v>
      </c>
      <c r="C4100" t="s">
        <v>5447</v>
      </c>
      <c r="D4100" s="8">
        <f t="shared" si="64"/>
        <v>44926</v>
      </c>
      <c r="E4100" t="s">
        <v>7502</v>
      </c>
      <c r="F4100">
        <v>1</v>
      </c>
      <c r="G4100" t="s">
        <v>9599</v>
      </c>
      <c r="L4100" t="str" cm="1">
        <f t="array" ref="L4100">[1]!s_info_industry_gics(A4100,1)</f>
        <v>金融</v>
      </c>
      <c r="M4100" t="str" cm="1">
        <f t="array" ref="M4100">[1]!s_info_industry_gicscode(A4100,1)</f>
        <v>40</v>
      </c>
      <c r="N4100" t="str">
        <f>[1]!s_info_industry_gics(A4100,2)</f>
        <v>银行</v>
      </c>
      <c r="O4100" t="str">
        <f>[1]!s_info_industry_gicscode(A4100,2)</f>
        <v>4010</v>
      </c>
      <c r="P4100" cm="1">
        <f t="array" ref="P4100">[1]!s_stmnote_suppliertop5(A4100,D4100,1)</f>
        <v>0</v>
      </c>
      <c r="Q4100">
        <f>[1]!s_stmnote_suppliertop5(A4100,D4100,2)</f>
        <v>0</v>
      </c>
      <c r="R4100" cm="1">
        <f t="array" ref="R4100">[1]!s_stmnote_suppliertop5(A4100,D4100,3)</f>
        <v>0</v>
      </c>
      <c r="S4100" cm="1">
        <f t="array" ref="S4100">[1]!s_stmnote_suppliertop5(A4100,D4100,4)</f>
        <v>0</v>
      </c>
      <c r="T4100" cm="1">
        <f t="array" ref="T4100">[1]!s_stmnote_suppliertop5(A4100,D4100,5)</f>
        <v>0</v>
      </c>
      <c r="U4100" s="9">
        <f>[1]!s_stmnote_purchasetop5_pct(A4100,D4100)</f>
        <v>0</v>
      </c>
      <c r="V4100" cm="1">
        <f t="array" ref="V4100">[1]!s_stmnote_customertop5($A4100,$D4100,1)</f>
        <v>0</v>
      </c>
      <c r="W4100" cm="1">
        <f t="array" ref="W4100">[1]!s_stmnote_customertop5($A4100,$D4100,2)</f>
        <v>0</v>
      </c>
      <c r="X4100" cm="1">
        <f t="array" ref="X4100">[1]!s_stmnote_customertop5($A4100,$D4100,3)</f>
        <v>0</v>
      </c>
      <c r="Y4100" cm="1">
        <f t="array" ref="Y4100">[1]!s_stmnote_customertop5($A4100,$D4100,4)</f>
        <v>0</v>
      </c>
      <c r="Z4100" cm="1">
        <f t="array" ref="Z4100">[1]!s_stmnote_customertop5($A4100,$D4100,5)</f>
        <v>0</v>
      </c>
      <c r="AA4100" s="9">
        <f>[1]!s_stmnote_salestop5_pct(A4100,D4100)</f>
        <v>0</v>
      </c>
      <c r="AB4100" s="9">
        <f>[1]!s_fa_arturn(A4100,D4100)</f>
        <v>0</v>
      </c>
      <c r="AC4100" s="9">
        <f>[1]!fa_apturn(A4100,D4100)</f>
        <v>0</v>
      </c>
      <c r="AD4100" s="9">
        <f>[1]!s_fa_invturn(A4100,D4100)</f>
        <v>0</v>
      </c>
    </row>
    <row r="4101" spans="1:30">
      <c r="A4101">
        <v>601187</v>
      </c>
      <c r="B4101" t="s">
        <v>1065</v>
      </c>
      <c r="C4101" t="s">
        <v>5448</v>
      </c>
      <c r="D4101" s="8">
        <f t="shared" si="64"/>
        <v>44926</v>
      </c>
      <c r="E4101" t="s">
        <v>7163</v>
      </c>
      <c r="F4101">
        <v>2</v>
      </c>
      <c r="G4101" t="s">
        <v>11378</v>
      </c>
      <c r="H4101" t="s">
        <v>12479</v>
      </c>
      <c r="L4101" t="str" cm="1">
        <f t="array" ref="L4101">[1]!s_info_industry_gics(A4101,1)</f>
        <v>金融</v>
      </c>
      <c r="M4101" t="str" cm="1">
        <f t="array" ref="M4101">[1]!s_info_industry_gicscode(A4101,1)</f>
        <v>40</v>
      </c>
      <c r="N4101" t="str">
        <f>[1]!s_info_industry_gics(A4101,2)</f>
        <v>银行</v>
      </c>
      <c r="O4101" t="str">
        <f>[1]!s_info_industry_gicscode(A4101,2)</f>
        <v>4010</v>
      </c>
      <c r="P4101" cm="1">
        <f t="array" ref="P4101">[1]!s_stmnote_suppliertop5(A4101,D4101,1)</f>
        <v>0</v>
      </c>
      <c r="Q4101">
        <f>[1]!s_stmnote_suppliertop5(A4101,D4101,2)</f>
        <v>0</v>
      </c>
      <c r="R4101" cm="1">
        <f t="array" ref="R4101">[1]!s_stmnote_suppliertop5(A4101,D4101,3)</f>
        <v>0</v>
      </c>
      <c r="S4101" cm="1">
        <f t="array" ref="S4101">[1]!s_stmnote_suppliertop5(A4101,D4101,4)</f>
        <v>0</v>
      </c>
      <c r="T4101" cm="1">
        <f t="array" ref="T4101">[1]!s_stmnote_suppliertop5(A4101,D4101,5)</f>
        <v>0</v>
      </c>
      <c r="U4101" s="9">
        <f>[1]!s_stmnote_purchasetop5_pct(A4101,D4101)</f>
        <v>0</v>
      </c>
      <c r="V4101" cm="1">
        <f t="array" ref="V4101">[1]!s_stmnote_customertop5($A4101,$D4101,1)</f>
        <v>0</v>
      </c>
      <c r="W4101" cm="1">
        <f t="array" ref="W4101">[1]!s_stmnote_customertop5($A4101,$D4101,2)</f>
        <v>0</v>
      </c>
      <c r="X4101" cm="1">
        <f t="array" ref="X4101">[1]!s_stmnote_customertop5($A4101,$D4101,3)</f>
        <v>0</v>
      </c>
      <c r="Y4101" cm="1">
        <f t="array" ref="Y4101">[1]!s_stmnote_customertop5($A4101,$D4101,4)</f>
        <v>0</v>
      </c>
      <c r="Z4101" cm="1">
        <f t="array" ref="Z4101">[1]!s_stmnote_customertop5($A4101,$D4101,5)</f>
        <v>0</v>
      </c>
      <c r="AA4101" s="9">
        <f>[1]!s_stmnote_salestop5_pct(A4101,D4101)</f>
        <v>0</v>
      </c>
      <c r="AB4101" s="9">
        <f>[1]!s_fa_arturn(A4101,D4101)</f>
        <v>0</v>
      </c>
      <c r="AC4101" s="9">
        <f>[1]!fa_apturn(A4101,D4101)</f>
        <v>0</v>
      </c>
      <c r="AD4101" s="9">
        <f>[1]!s_fa_invturn(A4101,D4101)</f>
        <v>0</v>
      </c>
    </row>
    <row r="4102" spans="1:30">
      <c r="A4102">
        <v>601187</v>
      </c>
      <c r="B4102" t="s">
        <v>1065</v>
      </c>
      <c r="C4102" t="s">
        <v>5449</v>
      </c>
      <c r="D4102" s="8">
        <f t="shared" si="64"/>
        <v>45291</v>
      </c>
      <c r="E4102" t="s">
        <v>6931</v>
      </c>
      <c r="F4102">
        <v>1</v>
      </c>
      <c r="G4102" t="s">
        <v>9600</v>
      </c>
      <c r="L4102" t="str" cm="1">
        <f t="array" ref="L4102">[1]!s_info_industry_gics(A4102,1)</f>
        <v>金融</v>
      </c>
      <c r="M4102" t="str" cm="1">
        <f t="array" ref="M4102">[1]!s_info_industry_gicscode(A4102,1)</f>
        <v>40</v>
      </c>
      <c r="N4102" t="str">
        <f>[1]!s_info_industry_gics(A4102,2)</f>
        <v>银行</v>
      </c>
      <c r="O4102" t="str">
        <f>[1]!s_info_industry_gicscode(A4102,2)</f>
        <v>4010</v>
      </c>
      <c r="P4102" cm="1">
        <f t="array" ref="P4102">[1]!s_stmnote_suppliertop5(A4102,D4102,1)</f>
        <v>0</v>
      </c>
      <c r="Q4102">
        <f>[1]!s_stmnote_suppliertop5(A4102,D4102,2)</f>
        <v>0</v>
      </c>
      <c r="R4102" cm="1">
        <f t="array" ref="R4102">[1]!s_stmnote_suppliertop5(A4102,D4102,3)</f>
        <v>0</v>
      </c>
      <c r="S4102" cm="1">
        <f t="array" ref="S4102">[1]!s_stmnote_suppliertop5(A4102,D4102,4)</f>
        <v>0</v>
      </c>
      <c r="T4102" cm="1">
        <f t="array" ref="T4102">[1]!s_stmnote_suppliertop5(A4102,D4102,5)</f>
        <v>0</v>
      </c>
      <c r="U4102" s="9">
        <f>[1]!s_stmnote_purchasetop5_pct(A4102,D4102)</f>
        <v>0</v>
      </c>
      <c r="V4102" cm="1">
        <f t="array" ref="V4102">[1]!s_stmnote_customertop5($A4102,$D4102,1)</f>
        <v>0</v>
      </c>
      <c r="W4102" cm="1">
        <f t="array" ref="W4102">[1]!s_stmnote_customertop5($A4102,$D4102,2)</f>
        <v>0</v>
      </c>
      <c r="X4102" cm="1">
        <f t="array" ref="X4102">[1]!s_stmnote_customertop5($A4102,$D4102,3)</f>
        <v>0</v>
      </c>
      <c r="Y4102" cm="1">
        <f t="array" ref="Y4102">[1]!s_stmnote_customertop5($A4102,$D4102,4)</f>
        <v>0</v>
      </c>
      <c r="Z4102" cm="1">
        <f t="array" ref="Z4102">[1]!s_stmnote_customertop5($A4102,$D4102,5)</f>
        <v>0</v>
      </c>
      <c r="AA4102" s="9">
        <f>[1]!s_stmnote_salestop5_pct(A4102,D4102)</f>
        <v>0</v>
      </c>
      <c r="AB4102" s="9">
        <f>[1]!s_fa_arturn(A4102,D4102)</f>
        <v>0</v>
      </c>
      <c r="AC4102" s="9">
        <f>[1]!fa_apturn(A4102,D4102)</f>
        <v>0</v>
      </c>
      <c r="AD4102" s="9">
        <f>[1]!s_fa_invturn(A4102,D4102)</f>
        <v>0</v>
      </c>
    </row>
    <row r="4103" spans="1:30">
      <c r="A4103">
        <v>601187</v>
      </c>
      <c r="B4103" t="s">
        <v>1065</v>
      </c>
      <c r="C4103" t="s">
        <v>5450</v>
      </c>
      <c r="D4103" s="8">
        <f t="shared" si="64"/>
        <v>45291</v>
      </c>
      <c r="E4103" t="s">
        <v>7073</v>
      </c>
      <c r="F4103">
        <v>2</v>
      </c>
      <c r="G4103" t="s">
        <v>11379</v>
      </c>
      <c r="H4103" t="s">
        <v>12480</v>
      </c>
      <c r="L4103" t="str" cm="1">
        <f t="array" ref="L4103">[1]!s_info_industry_gics(A4103,1)</f>
        <v>金融</v>
      </c>
      <c r="M4103" t="str" cm="1">
        <f t="array" ref="M4103">[1]!s_info_industry_gicscode(A4103,1)</f>
        <v>40</v>
      </c>
      <c r="N4103" t="str">
        <f>[1]!s_info_industry_gics(A4103,2)</f>
        <v>银行</v>
      </c>
      <c r="O4103" t="str">
        <f>[1]!s_info_industry_gicscode(A4103,2)</f>
        <v>4010</v>
      </c>
      <c r="P4103" cm="1">
        <f t="array" ref="P4103">[1]!s_stmnote_suppliertop5(A4103,D4103,1)</f>
        <v>0</v>
      </c>
      <c r="Q4103">
        <f>[1]!s_stmnote_suppliertop5(A4103,D4103,2)</f>
        <v>0</v>
      </c>
      <c r="R4103" cm="1">
        <f t="array" ref="R4103">[1]!s_stmnote_suppliertop5(A4103,D4103,3)</f>
        <v>0</v>
      </c>
      <c r="S4103" cm="1">
        <f t="array" ref="S4103">[1]!s_stmnote_suppliertop5(A4103,D4103,4)</f>
        <v>0</v>
      </c>
      <c r="T4103" cm="1">
        <f t="array" ref="T4103">[1]!s_stmnote_suppliertop5(A4103,D4103,5)</f>
        <v>0</v>
      </c>
      <c r="U4103" s="9">
        <f>[1]!s_stmnote_purchasetop5_pct(A4103,D4103)</f>
        <v>0</v>
      </c>
      <c r="V4103" cm="1">
        <f t="array" ref="V4103">[1]!s_stmnote_customertop5($A4103,$D4103,1)</f>
        <v>0</v>
      </c>
      <c r="W4103" cm="1">
        <f t="array" ref="W4103">[1]!s_stmnote_customertop5($A4103,$D4103,2)</f>
        <v>0</v>
      </c>
      <c r="X4103" cm="1">
        <f t="array" ref="X4103">[1]!s_stmnote_customertop5($A4103,$D4103,3)</f>
        <v>0</v>
      </c>
      <c r="Y4103" cm="1">
        <f t="array" ref="Y4103">[1]!s_stmnote_customertop5($A4103,$D4103,4)</f>
        <v>0</v>
      </c>
      <c r="Z4103" cm="1">
        <f t="array" ref="Z4103">[1]!s_stmnote_customertop5($A4103,$D4103,5)</f>
        <v>0</v>
      </c>
      <c r="AA4103" s="9">
        <f>[1]!s_stmnote_salestop5_pct(A4103,D4103)</f>
        <v>0</v>
      </c>
      <c r="AB4103" s="9">
        <f>[1]!s_fa_arturn(A4103,D4103)</f>
        <v>0</v>
      </c>
      <c r="AC4103" s="9">
        <f>[1]!fa_apturn(A4103,D4103)</f>
        <v>0</v>
      </c>
      <c r="AD4103" s="9">
        <f>[1]!s_fa_invturn(A4103,D4103)</f>
        <v>0</v>
      </c>
    </row>
    <row r="4104" spans="1:30">
      <c r="A4104">
        <v>601187</v>
      </c>
      <c r="B4104" t="s">
        <v>1065</v>
      </c>
      <c r="C4104" t="s">
        <v>5451</v>
      </c>
      <c r="D4104" s="8">
        <f t="shared" si="64"/>
        <v>45291</v>
      </c>
      <c r="E4104" t="s">
        <v>6978</v>
      </c>
      <c r="F4104">
        <v>1</v>
      </c>
      <c r="G4104" t="s">
        <v>9601</v>
      </c>
      <c r="L4104" t="str" cm="1">
        <f t="array" ref="L4104">[1]!s_info_industry_gics(A4104,1)</f>
        <v>金融</v>
      </c>
      <c r="M4104" t="str" cm="1">
        <f t="array" ref="M4104">[1]!s_info_industry_gicscode(A4104,1)</f>
        <v>40</v>
      </c>
      <c r="N4104" t="str">
        <f>[1]!s_info_industry_gics(A4104,2)</f>
        <v>银行</v>
      </c>
      <c r="O4104" t="str">
        <f>[1]!s_info_industry_gicscode(A4104,2)</f>
        <v>4010</v>
      </c>
      <c r="P4104" cm="1">
        <f t="array" ref="P4104">[1]!s_stmnote_suppliertop5(A4104,D4104,1)</f>
        <v>0</v>
      </c>
      <c r="Q4104">
        <f>[1]!s_stmnote_suppliertop5(A4104,D4104,2)</f>
        <v>0</v>
      </c>
      <c r="R4104" cm="1">
        <f t="array" ref="R4104">[1]!s_stmnote_suppliertop5(A4104,D4104,3)</f>
        <v>0</v>
      </c>
      <c r="S4104" cm="1">
        <f t="array" ref="S4104">[1]!s_stmnote_suppliertop5(A4104,D4104,4)</f>
        <v>0</v>
      </c>
      <c r="T4104" cm="1">
        <f t="array" ref="T4104">[1]!s_stmnote_suppliertop5(A4104,D4104,5)</f>
        <v>0</v>
      </c>
      <c r="U4104" s="9">
        <f>[1]!s_stmnote_purchasetop5_pct(A4104,D4104)</f>
        <v>0</v>
      </c>
      <c r="V4104" cm="1">
        <f t="array" ref="V4104">[1]!s_stmnote_customertop5($A4104,$D4104,1)</f>
        <v>0</v>
      </c>
      <c r="W4104" cm="1">
        <f t="array" ref="W4104">[1]!s_stmnote_customertop5($A4104,$D4104,2)</f>
        <v>0</v>
      </c>
      <c r="X4104" cm="1">
        <f t="array" ref="X4104">[1]!s_stmnote_customertop5($A4104,$D4104,3)</f>
        <v>0</v>
      </c>
      <c r="Y4104" cm="1">
        <f t="array" ref="Y4104">[1]!s_stmnote_customertop5($A4104,$D4104,4)</f>
        <v>0</v>
      </c>
      <c r="Z4104" cm="1">
        <f t="array" ref="Z4104">[1]!s_stmnote_customertop5($A4104,$D4104,5)</f>
        <v>0</v>
      </c>
      <c r="AA4104" s="9">
        <f>[1]!s_stmnote_salestop5_pct(A4104,D4104)</f>
        <v>0</v>
      </c>
      <c r="AB4104" s="9">
        <f>[1]!s_fa_arturn(A4104,D4104)</f>
        <v>0</v>
      </c>
      <c r="AC4104" s="9">
        <f>[1]!fa_apturn(A4104,D4104)</f>
        <v>0</v>
      </c>
      <c r="AD4104" s="9">
        <f>[1]!s_fa_invturn(A4104,D4104)</f>
        <v>0</v>
      </c>
    </row>
    <row r="4105" spans="1:30">
      <c r="A4105">
        <v>601187</v>
      </c>
      <c r="B4105" t="s">
        <v>1065</v>
      </c>
      <c r="C4105" t="s">
        <v>5452</v>
      </c>
      <c r="D4105" s="8">
        <f t="shared" si="64"/>
        <v>45291</v>
      </c>
      <c r="E4105" t="s">
        <v>7435</v>
      </c>
      <c r="F4105">
        <v>1</v>
      </c>
      <c r="G4105" t="s">
        <v>9602</v>
      </c>
      <c r="L4105" t="str" cm="1">
        <f t="array" ref="L4105">[1]!s_info_industry_gics(A4105,1)</f>
        <v>金融</v>
      </c>
      <c r="M4105" t="str" cm="1">
        <f t="array" ref="M4105">[1]!s_info_industry_gicscode(A4105,1)</f>
        <v>40</v>
      </c>
      <c r="N4105" t="str">
        <f>[1]!s_info_industry_gics(A4105,2)</f>
        <v>银行</v>
      </c>
      <c r="O4105" t="str">
        <f>[1]!s_info_industry_gicscode(A4105,2)</f>
        <v>4010</v>
      </c>
      <c r="P4105" cm="1">
        <f t="array" ref="P4105">[1]!s_stmnote_suppliertop5(A4105,D4105,1)</f>
        <v>0</v>
      </c>
      <c r="Q4105">
        <f>[1]!s_stmnote_suppliertop5(A4105,D4105,2)</f>
        <v>0</v>
      </c>
      <c r="R4105" cm="1">
        <f t="array" ref="R4105">[1]!s_stmnote_suppliertop5(A4105,D4105,3)</f>
        <v>0</v>
      </c>
      <c r="S4105" cm="1">
        <f t="array" ref="S4105">[1]!s_stmnote_suppliertop5(A4105,D4105,4)</f>
        <v>0</v>
      </c>
      <c r="T4105" cm="1">
        <f t="array" ref="T4105">[1]!s_stmnote_suppliertop5(A4105,D4105,5)</f>
        <v>0</v>
      </c>
      <c r="U4105" s="9">
        <f>[1]!s_stmnote_purchasetop5_pct(A4105,D4105)</f>
        <v>0</v>
      </c>
      <c r="V4105" cm="1">
        <f t="array" ref="V4105">[1]!s_stmnote_customertop5($A4105,$D4105,1)</f>
        <v>0</v>
      </c>
      <c r="W4105" cm="1">
        <f t="array" ref="W4105">[1]!s_stmnote_customertop5($A4105,$D4105,2)</f>
        <v>0</v>
      </c>
      <c r="X4105" cm="1">
        <f t="array" ref="X4105">[1]!s_stmnote_customertop5($A4105,$D4105,3)</f>
        <v>0</v>
      </c>
      <c r="Y4105" cm="1">
        <f t="array" ref="Y4105">[1]!s_stmnote_customertop5($A4105,$D4105,4)</f>
        <v>0</v>
      </c>
      <c r="Z4105" cm="1">
        <f t="array" ref="Z4105">[1]!s_stmnote_customertop5($A4105,$D4105,5)</f>
        <v>0</v>
      </c>
      <c r="AA4105" s="9">
        <f>[1]!s_stmnote_salestop5_pct(A4105,D4105)</f>
        <v>0</v>
      </c>
      <c r="AB4105" s="9">
        <f>[1]!s_fa_arturn(A4105,D4105)</f>
        <v>0</v>
      </c>
      <c r="AC4105" s="9">
        <f>[1]!fa_apturn(A4105,D4105)</f>
        <v>0</v>
      </c>
      <c r="AD4105" s="9">
        <f>[1]!s_fa_invturn(A4105,D4105)</f>
        <v>0</v>
      </c>
    </row>
    <row r="4106" spans="1:30">
      <c r="A4106">
        <v>601187</v>
      </c>
      <c r="B4106" t="s">
        <v>1065</v>
      </c>
      <c r="C4106" t="s">
        <v>5453</v>
      </c>
      <c r="D4106" s="8">
        <f t="shared" si="64"/>
        <v>45291</v>
      </c>
      <c r="E4106" t="s">
        <v>6952</v>
      </c>
      <c r="F4106">
        <v>2</v>
      </c>
      <c r="G4106" t="s">
        <v>11380</v>
      </c>
      <c r="H4106" t="s">
        <v>12481</v>
      </c>
      <c r="L4106" t="str" cm="1">
        <f t="array" ref="L4106">[1]!s_info_industry_gics(A4106,1)</f>
        <v>金融</v>
      </c>
      <c r="M4106" t="str" cm="1">
        <f t="array" ref="M4106">[1]!s_info_industry_gicscode(A4106,1)</f>
        <v>40</v>
      </c>
      <c r="N4106" t="str">
        <f>[1]!s_info_industry_gics(A4106,2)</f>
        <v>银行</v>
      </c>
      <c r="O4106" t="str">
        <f>[1]!s_info_industry_gicscode(A4106,2)</f>
        <v>4010</v>
      </c>
      <c r="P4106" cm="1">
        <f t="array" ref="P4106">[1]!s_stmnote_suppliertop5(A4106,D4106,1)</f>
        <v>0</v>
      </c>
      <c r="Q4106">
        <f>[1]!s_stmnote_suppliertop5(A4106,D4106,2)</f>
        <v>0</v>
      </c>
      <c r="R4106" cm="1">
        <f t="array" ref="R4106">[1]!s_stmnote_suppliertop5(A4106,D4106,3)</f>
        <v>0</v>
      </c>
      <c r="S4106" cm="1">
        <f t="array" ref="S4106">[1]!s_stmnote_suppliertop5(A4106,D4106,4)</f>
        <v>0</v>
      </c>
      <c r="T4106" cm="1">
        <f t="array" ref="T4106">[1]!s_stmnote_suppliertop5(A4106,D4106,5)</f>
        <v>0</v>
      </c>
      <c r="U4106" s="9">
        <f>[1]!s_stmnote_purchasetop5_pct(A4106,D4106)</f>
        <v>0</v>
      </c>
      <c r="V4106" cm="1">
        <f t="array" ref="V4106">[1]!s_stmnote_customertop5($A4106,$D4106,1)</f>
        <v>0</v>
      </c>
      <c r="W4106" cm="1">
        <f t="array" ref="W4106">[1]!s_stmnote_customertop5($A4106,$D4106,2)</f>
        <v>0</v>
      </c>
      <c r="X4106" cm="1">
        <f t="array" ref="X4106">[1]!s_stmnote_customertop5($A4106,$D4106,3)</f>
        <v>0</v>
      </c>
      <c r="Y4106" cm="1">
        <f t="array" ref="Y4106">[1]!s_stmnote_customertop5($A4106,$D4106,4)</f>
        <v>0</v>
      </c>
      <c r="Z4106" cm="1">
        <f t="array" ref="Z4106">[1]!s_stmnote_customertop5($A4106,$D4106,5)</f>
        <v>0</v>
      </c>
      <c r="AA4106" s="9">
        <f>[1]!s_stmnote_salestop5_pct(A4106,D4106)</f>
        <v>0</v>
      </c>
      <c r="AB4106" s="9">
        <f>[1]!s_fa_arturn(A4106,D4106)</f>
        <v>0</v>
      </c>
      <c r="AC4106" s="9">
        <f>[1]!fa_apturn(A4106,D4106)</f>
        <v>0</v>
      </c>
      <c r="AD4106" s="9">
        <f>[1]!s_fa_invturn(A4106,D4106)</f>
        <v>0</v>
      </c>
    </row>
    <row r="4107" spans="1:30">
      <c r="A4107">
        <v>601187</v>
      </c>
      <c r="B4107" t="s">
        <v>1065</v>
      </c>
      <c r="C4107" t="s">
        <v>5452</v>
      </c>
      <c r="D4107" s="8">
        <f t="shared" si="64"/>
        <v>45291</v>
      </c>
      <c r="E4107" t="s">
        <v>7084</v>
      </c>
      <c r="F4107">
        <v>1</v>
      </c>
      <c r="G4107" t="s">
        <v>9603</v>
      </c>
      <c r="L4107" t="str" cm="1">
        <f t="array" ref="L4107">[1]!s_info_industry_gics(A4107,1)</f>
        <v>金融</v>
      </c>
      <c r="M4107" t="str" cm="1">
        <f t="array" ref="M4107">[1]!s_info_industry_gicscode(A4107,1)</f>
        <v>40</v>
      </c>
      <c r="N4107" t="str">
        <f>[1]!s_info_industry_gics(A4107,2)</f>
        <v>银行</v>
      </c>
      <c r="O4107" t="str">
        <f>[1]!s_info_industry_gicscode(A4107,2)</f>
        <v>4010</v>
      </c>
      <c r="P4107" cm="1">
        <f t="array" ref="P4107">[1]!s_stmnote_suppliertop5(A4107,D4107,1)</f>
        <v>0</v>
      </c>
      <c r="Q4107">
        <f>[1]!s_stmnote_suppliertop5(A4107,D4107,2)</f>
        <v>0</v>
      </c>
      <c r="R4107" cm="1">
        <f t="array" ref="R4107">[1]!s_stmnote_suppliertop5(A4107,D4107,3)</f>
        <v>0</v>
      </c>
      <c r="S4107" cm="1">
        <f t="array" ref="S4107">[1]!s_stmnote_suppliertop5(A4107,D4107,4)</f>
        <v>0</v>
      </c>
      <c r="T4107" cm="1">
        <f t="array" ref="T4107">[1]!s_stmnote_suppliertop5(A4107,D4107,5)</f>
        <v>0</v>
      </c>
      <c r="U4107" s="9">
        <f>[1]!s_stmnote_purchasetop5_pct(A4107,D4107)</f>
        <v>0</v>
      </c>
      <c r="V4107" cm="1">
        <f t="array" ref="V4107">[1]!s_stmnote_customertop5($A4107,$D4107,1)</f>
        <v>0</v>
      </c>
      <c r="W4107" cm="1">
        <f t="array" ref="W4107">[1]!s_stmnote_customertop5($A4107,$D4107,2)</f>
        <v>0</v>
      </c>
      <c r="X4107" cm="1">
        <f t="array" ref="X4107">[1]!s_stmnote_customertop5($A4107,$D4107,3)</f>
        <v>0</v>
      </c>
      <c r="Y4107" cm="1">
        <f t="array" ref="Y4107">[1]!s_stmnote_customertop5($A4107,$D4107,4)</f>
        <v>0</v>
      </c>
      <c r="Z4107" cm="1">
        <f t="array" ref="Z4107">[1]!s_stmnote_customertop5($A4107,$D4107,5)</f>
        <v>0</v>
      </c>
      <c r="AA4107" s="9">
        <f>[1]!s_stmnote_salestop5_pct(A4107,D4107)</f>
        <v>0</v>
      </c>
      <c r="AB4107" s="9">
        <f>[1]!s_fa_arturn(A4107,D4107)</f>
        <v>0</v>
      </c>
      <c r="AC4107" s="9">
        <f>[1]!fa_apturn(A4107,D4107)</f>
        <v>0</v>
      </c>
      <c r="AD4107" s="9">
        <f>[1]!s_fa_invturn(A4107,D4107)</f>
        <v>0</v>
      </c>
    </row>
    <row r="4108" spans="1:30">
      <c r="A4108">
        <v>601187</v>
      </c>
      <c r="B4108" t="s">
        <v>1065</v>
      </c>
      <c r="C4108" t="s">
        <v>5454</v>
      </c>
      <c r="D4108" s="8">
        <f t="shared" si="64"/>
        <v>45291</v>
      </c>
      <c r="E4108" t="s">
        <v>7530</v>
      </c>
      <c r="F4108">
        <v>1</v>
      </c>
      <c r="G4108" t="s">
        <v>9604</v>
      </c>
      <c r="L4108" t="str" cm="1">
        <f t="array" ref="L4108">[1]!s_info_industry_gics(A4108,1)</f>
        <v>金融</v>
      </c>
      <c r="M4108" t="str" cm="1">
        <f t="array" ref="M4108">[1]!s_info_industry_gicscode(A4108,1)</f>
        <v>40</v>
      </c>
      <c r="N4108" t="str">
        <f>[1]!s_info_industry_gics(A4108,2)</f>
        <v>银行</v>
      </c>
      <c r="O4108" t="str">
        <f>[1]!s_info_industry_gicscode(A4108,2)</f>
        <v>4010</v>
      </c>
      <c r="P4108" cm="1">
        <f t="array" ref="P4108">[1]!s_stmnote_suppliertop5(A4108,D4108,1)</f>
        <v>0</v>
      </c>
      <c r="Q4108">
        <f>[1]!s_stmnote_suppliertop5(A4108,D4108,2)</f>
        <v>0</v>
      </c>
      <c r="R4108" cm="1">
        <f t="array" ref="R4108">[1]!s_stmnote_suppliertop5(A4108,D4108,3)</f>
        <v>0</v>
      </c>
      <c r="S4108" cm="1">
        <f t="array" ref="S4108">[1]!s_stmnote_suppliertop5(A4108,D4108,4)</f>
        <v>0</v>
      </c>
      <c r="T4108" cm="1">
        <f t="array" ref="T4108">[1]!s_stmnote_suppliertop5(A4108,D4108,5)</f>
        <v>0</v>
      </c>
      <c r="U4108" s="9">
        <f>[1]!s_stmnote_purchasetop5_pct(A4108,D4108)</f>
        <v>0</v>
      </c>
      <c r="V4108" cm="1">
        <f t="array" ref="V4108">[1]!s_stmnote_customertop5($A4108,$D4108,1)</f>
        <v>0</v>
      </c>
      <c r="W4108" cm="1">
        <f t="array" ref="W4108">[1]!s_stmnote_customertop5($A4108,$D4108,2)</f>
        <v>0</v>
      </c>
      <c r="X4108" cm="1">
        <f t="array" ref="X4108">[1]!s_stmnote_customertop5($A4108,$D4108,3)</f>
        <v>0</v>
      </c>
      <c r="Y4108" cm="1">
        <f t="array" ref="Y4108">[1]!s_stmnote_customertop5($A4108,$D4108,4)</f>
        <v>0</v>
      </c>
      <c r="Z4108" cm="1">
        <f t="array" ref="Z4108">[1]!s_stmnote_customertop5($A4108,$D4108,5)</f>
        <v>0</v>
      </c>
      <c r="AA4108" s="9">
        <f>[1]!s_stmnote_salestop5_pct(A4108,D4108)</f>
        <v>0</v>
      </c>
      <c r="AB4108" s="9">
        <f>[1]!s_fa_arturn(A4108,D4108)</f>
        <v>0</v>
      </c>
      <c r="AC4108" s="9">
        <f>[1]!fa_apturn(A4108,D4108)</f>
        <v>0</v>
      </c>
      <c r="AD4108" s="9">
        <f>[1]!s_fa_invturn(A4108,D4108)</f>
        <v>0</v>
      </c>
    </row>
    <row r="4109" spans="1:30">
      <c r="A4109">
        <v>601187</v>
      </c>
      <c r="B4109" t="s">
        <v>1065</v>
      </c>
      <c r="C4109" t="s">
        <v>5455</v>
      </c>
      <c r="D4109" s="8">
        <f t="shared" si="64"/>
        <v>45291</v>
      </c>
      <c r="E4109" t="s">
        <v>7697</v>
      </c>
      <c r="F4109">
        <v>1</v>
      </c>
      <c r="G4109" t="s">
        <v>9605</v>
      </c>
      <c r="L4109" t="str" cm="1">
        <f t="array" ref="L4109">[1]!s_info_industry_gics(A4109,1)</f>
        <v>金融</v>
      </c>
      <c r="M4109" t="str" cm="1">
        <f t="array" ref="M4109">[1]!s_info_industry_gicscode(A4109,1)</f>
        <v>40</v>
      </c>
      <c r="N4109" t="str">
        <f>[1]!s_info_industry_gics(A4109,2)</f>
        <v>银行</v>
      </c>
      <c r="O4109" t="str">
        <f>[1]!s_info_industry_gicscode(A4109,2)</f>
        <v>4010</v>
      </c>
      <c r="P4109" cm="1">
        <f t="array" ref="P4109">[1]!s_stmnote_suppliertop5(A4109,D4109,1)</f>
        <v>0</v>
      </c>
      <c r="Q4109">
        <f>[1]!s_stmnote_suppliertop5(A4109,D4109,2)</f>
        <v>0</v>
      </c>
      <c r="R4109" cm="1">
        <f t="array" ref="R4109">[1]!s_stmnote_suppliertop5(A4109,D4109,3)</f>
        <v>0</v>
      </c>
      <c r="S4109" cm="1">
        <f t="array" ref="S4109">[1]!s_stmnote_suppliertop5(A4109,D4109,4)</f>
        <v>0</v>
      </c>
      <c r="T4109" cm="1">
        <f t="array" ref="T4109">[1]!s_stmnote_suppliertop5(A4109,D4109,5)</f>
        <v>0</v>
      </c>
      <c r="U4109" s="9">
        <f>[1]!s_stmnote_purchasetop5_pct(A4109,D4109)</f>
        <v>0</v>
      </c>
      <c r="V4109" cm="1">
        <f t="array" ref="V4109">[1]!s_stmnote_customertop5($A4109,$D4109,1)</f>
        <v>0</v>
      </c>
      <c r="W4109" cm="1">
        <f t="array" ref="W4109">[1]!s_stmnote_customertop5($A4109,$D4109,2)</f>
        <v>0</v>
      </c>
      <c r="X4109" cm="1">
        <f t="array" ref="X4109">[1]!s_stmnote_customertop5($A4109,$D4109,3)</f>
        <v>0</v>
      </c>
      <c r="Y4109" cm="1">
        <f t="array" ref="Y4109">[1]!s_stmnote_customertop5($A4109,$D4109,4)</f>
        <v>0</v>
      </c>
      <c r="Z4109" cm="1">
        <f t="array" ref="Z4109">[1]!s_stmnote_customertop5($A4109,$D4109,5)</f>
        <v>0</v>
      </c>
      <c r="AA4109" s="9">
        <f>[1]!s_stmnote_salestop5_pct(A4109,D4109)</f>
        <v>0</v>
      </c>
      <c r="AB4109" s="9">
        <f>[1]!s_fa_arturn(A4109,D4109)</f>
        <v>0</v>
      </c>
      <c r="AC4109" s="9">
        <f>[1]!fa_apturn(A4109,D4109)</f>
        <v>0</v>
      </c>
      <c r="AD4109" s="9">
        <f>[1]!s_fa_invturn(A4109,D4109)</f>
        <v>0</v>
      </c>
    </row>
    <row r="4110" spans="1:30">
      <c r="A4110">
        <v>601187</v>
      </c>
      <c r="B4110" t="s">
        <v>1065</v>
      </c>
      <c r="C4110" t="s">
        <v>5456</v>
      </c>
      <c r="D4110" s="8">
        <f t="shared" si="64"/>
        <v>45657</v>
      </c>
      <c r="E4110" t="s">
        <v>7665</v>
      </c>
      <c r="F4110">
        <v>1</v>
      </c>
      <c r="G4110" t="s">
        <v>9606</v>
      </c>
      <c r="L4110" t="str" cm="1">
        <f t="array" ref="L4110">[1]!s_info_industry_gics(A4110,1)</f>
        <v>金融</v>
      </c>
      <c r="M4110" t="str" cm="1">
        <f t="array" ref="M4110">[1]!s_info_industry_gicscode(A4110,1)</f>
        <v>40</v>
      </c>
      <c r="N4110" t="str">
        <f>[1]!s_info_industry_gics(A4110,2)</f>
        <v>银行</v>
      </c>
      <c r="O4110" t="str">
        <f>[1]!s_info_industry_gicscode(A4110,2)</f>
        <v>4010</v>
      </c>
      <c r="P4110" cm="1">
        <f t="array" ref="P4110">[1]!s_stmnote_suppliertop5(A4110,D4110,1)</f>
        <v>0</v>
      </c>
      <c r="Q4110">
        <f>[1]!s_stmnote_suppliertop5(A4110,D4110,2)</f>
        <v>0</v>
      </c>
      <c r="R4110" cm="1">
        <f t="array" ref="R4110">[1]!s_stmnote_suppliertop5(A4110,D4110,3)</f>
        <v>0</v>
      </c>
      <c r="S4110" cm="1">
        <f t="array" ref="S4110">[1]!s_stmnote_suppliertop5(A4110,D4110,4)</f>
        <v>0</v>
      </c>
      <c r="T4110" cm="1">
        <f t="array" ref="T4110">[1]!s_stmnote_suppliertop5(A4110,D4110,5)</f>
        <v>0</v>
      </c>
      <c r="U4110" s="9">
        <f>[1]!s_stmnote_purchasetop5_pct(A4110,D4110)</f>
        <v>0</v>
      </c>
      <c r="V4110" cm="1">
        <f t="array" ref="V4110">[1]!s_stmnote_customertop5($A4110,$D4110,1)</f>
        <v>0</v>
      </c>
      <c r="W4110" cm="1">
        <f t="array" ref="W4110">[1]!s_stmnote_customertop5($A4110,$D4110,2)</f>
        <v>0</v>
      </c>
      <c r="X4110" cm="1">
        <f t="array" ref="X4110">[1]!s_stmnote_customertop5($A4110,$D4110,3)</f>
        <v>0</v>
      </c>
      <c r="Y4110" cm="1">
        <f t="array" ref="Y4110">[1]!s_stmnote_customertop5($A4110,$D4110,4)</f>
        <v>0</v>
      </c>
      <c r="Z4110" cm="1">
        <f t="array" ref="Z4110">[1]!s_stmnote_customertop5($A4110,$D4110,5)</f>
        <v>0</v>
      </c>
      <c r="AA4110" s="9">
        <f>[1]!s_stmnote_salestop5_pct(A4110,D4110)</f>
        <v>0</v>
      </c>
      <c r="AB4110" s="9">
        <f>[1]!s_fa_arturn(A4110,D4110)</f>
        <v>0</v>
      </c>
      <c r="AC4110" s="9">
        <f>[1]!fa_apturn(A4110,D4110)</f>
        <v>0</v>
      </c>
      <c r="AD4110" s="9">
        <f>[1]!s_fa_invturn(A4110,D4110)</f>
        <v>0</v>
      </c>
    </row>
    <row r="4111" spans="1:30">
      <c r="A4111">
        <v>601229</v>
      </c>
      <c r="B4111" t="s">
        <v>1071</v>
      </c>
      <c r="C4111" t="s">
        <v>5468</v>
      </c>
      <c r="D4111" s="8">
        <f t="shared" si="64"/>
        <v>44561</v>
      </c>
      <c r="E4111" t="s">
        <v>7279</v>
      </c>
      <c r="F4111">
        <v>1</v>
      </c>
      <c r="G4111" t="s">
        <v>9611</v>
      </c>
      <c r="L4111" t="str" cm="1">
        <f t="array" ref="L4111">[1]!s_info_industry_gics(A4111,1)</f>
        <v>金融</v>
      </c>
      <c r="M4111" t="str" cm="1">
        <f t="array" ref="M4111">[1]!s_info_industry_gicscode(A4111,1)</f>
        <v>40</v>
      </c>
      <c r="N4111" t="str">
        <f>[1]!s_info_industry_gics(A4111,2)</f>
        <v>银行</v>
      </c>
      <c r="O4111" t="str">
        <f>[1]!s_info_industry_gicscode(A4111,2)</f>
        <v>4010</v>
      </c>
      <c r="P4111" cm="1">
        <f t="array" ref="P4111">[1]!s_stmnote_suppliertop5(A4111,D4111,1)</f>
        <v>0</v>
      </c>
      <c r="Q4111">
        <f>[1]!s_stmnote_suppliertop5(A4111,D4111,2)</f>
        <v>0</v>
      </c>
      <c r="R4111" cm="1">
        <f t="array" ref="R4111">[1]!s_stmnote_suppliertop5(A4111,D4111,3)</f>
        <v>0</v>
      </c>
      <c r="S4111" cm="1">
        <f t="array" ref="S4111">[1]!s_stmnote_suppliertop5(A4111,D4111,4)</f>
        <v>0</v>
      </c>
      <c r="T4111" cm="1">
        <f t="array" ref="T4111">[1]!s_stmnote_suppliertop5(A4111,D4111,5)</f>
        <v>0</v>
      </c>
      <c r="U4111" s="9">
        <f>[1]!s_stmnote_purchasetop5_pct(A4111,D4111)</f>
        <v>0</v>
      </c>
      <c r="V4111" cm="1">
        <f t="array" ref="V4111">[1]!s_stmnote_customertop5($A4111,$D4111,1)</f>
        <v>0</v>
      </c>
      <c r="W4111" cm="1">
        <f t="array" ref="W4111">[1]!s_stmnote_customertop5($A4111,$D4111,2)</f>
        <v>0</v>
      </c>
      <c r="X4111" cm="1">
        <f t="array" ref="X4111">[1]!s_stmnote_customertop5($A4111,$D4111,3)</f>
        <v>0</v>
      </c>
      <c r="Y4111" cm="1">
        <f t="array" ref="Y4111">[1]!s_stmnote_customertop5($A4111,$D4111,4)</f>
        <v>0</v>
      </c>
      <c r="Z4111" cm="1">
        <f t="array" ref="Z4111">[1]!s_stmnote_customertop5($A4111,$D4111,5)</f>
        <v>0</v>
      </c>
      <c r="AA4111" s="9">
        <f>[1]!s_stmnote_salestop5_pct(A4111,D4111)</f>
        <v>0</v>
      </c>
      <c r="AB4111" s="9">
        <f>[1]!s_fa_arturn(A4111,D4111)</f>
        <v>0</v>
      </c>
      <c r="AC4111" s="9">
        <f>[1]!fa_apturn(A4111,D4111)</f>
        <v>0</v>
      </c>
      <c r="AD4111" s="9">
        <f>[1]!s_fa_invturn(A4111,D4111)</f>
        <v>0</v>
      </c>
    </row>
    <row r="4112" spans="1:30">
      <c r="A4112">
        <v>601229</v>
      </c>
      <c r="B4112" t="s">
        <v>1071</v>
      </c>
      <c r="C4112" t="s">
        <v>5469</v>
      </c>
      <c r="D4112" s="8">
        <f t="shared" ref="D4112:D4175" si="65">DATE(YEAR(E4112), 12, 31)</f>
        <v>44561</v>
      </c>
      <c r="E4112" t="s">
        <v>7235</v>
      </c>
      <c r="F4112">
        <v>1</v>
      </c>
      <c r="G4112" t="s">
        <v>9612</v>
      </c>
      <c r="L4112" t="str" cm="1">
        <f t="array" ref="L4112">[1]!s_info_industry_gics(A4112,1)</f>
        <v>金融</v>
      </c>
      <c r="M4112" t="str" cm="1">
        <f t="array" ref="M4112">[1]!s_info_industry_gicscode(A4112,1)</f>
        <v>40</v>
      </c>
      <c r="N4112" t="str">
        <f>[1]!s_info_industry_gics(A4112,2)</f>
        <v>银行</v>
      </c>
      <c r="O4112" t="str">
        <f>[1]!s_info_industry_gicscode(A4112,2)</f>
        <v>4010</v>
      </c>
      <c r="P4112" cm="1">
        <f t="array" ref="P4112">[1]!s_stmnote_suppliertop5(A4112,D4112,1)</f>
        <v>0</v>
      </c>
      <c r="Q4112">
        <f>[1]!s_stmnote_suppliertop5(A4112,D4112,2)</f>
        <v>0</v>
      </c>
      <c r="R4112" cm="1">
        <f t="array" ref="R4112">[1]!s_stmnote_suppliertop5(A4112,D4112,3)</f>
        <v>0</v>
      </c>
      <c r="S4112" cm="1">
        <f t="array" ref="S4112">[1]!s_stmnote_suppliertop5(A4112,D4112,4)</f>
        <v>0</v>
      </c>
      <c r="T4112" cm="1">
        <f t="array" ref="T4112">[1]!s_stmnote_suppliertop5(A4112,D4112,5)</f>
        <v>0</v>
      </c>
      <c r="U4112" s="9">
        <f>[1]!s_stmnote_purchasetop5_pct(A4112,D4112)</f>
        <v>0</v>
      </c>
      <c r="V4112" cm="1">
        <f t="array" ref="V4112">[1]!s_stmnote_customertop5($A4112,$D4112,1)</f>
        <v>0</v>
      </c>
      <c r="W4112" cm="1">
        <f t="array" ref="W4112">[1]!s_stmnote_customertop5($A4112,$D4112,2)</f>
        <v>0</v>
      </c>
      <c r="X4112" cm="1">
        <f t="array" ref="X4112">[1]!s_stmnote_customertop5($A4112,$D4112,3)</f>
        <v>0</v>
      </c>
      <c r="Y4112" cm="1">
        <f t="array" ref="Y4112">[1]!s_stmnote_customertop5($A4112,$D4112,4)</f>
        <v>0</v>
      </c>
      <c r="Z4112" cm="1">
        <f t="array" ref="Z4112">[1]!s_stmnote_customertop5($A4112,$D4112,5)</f>
        <v>0</v>
      </c>
      <c r="AA4112" s="9">
        <f>[1]!s_stmnote_salestop5_pct(A4112,D4112)</f>
        <v>0</v>
      </c>
      <c r="AB4112" s="9">
        <f>[1]!s_fa_arturn(A4112,D4112)</f>
        <v>0</v>
      </c>
      <c r="AC4112" s="9">
        <f>[1]!fa_apturn(A4112,D4112)</f>
        <v>0</v>
      </c>
      <c r="AD4112" s="9">
        <f>[1]!s_fa_invturn(A4112,D4112)</f>
        <v>0</v>
      </c>
    </row>
    <row r="4113" spans="1:30">
      <c r="A4113">
        <v>601229</v>
      </c>
      <c r="B4113" t="s">
        <v>1071</v>
      </c>
      <c r="C4113" t="s">
        <v>5470</v>
      </c>
      <c r="D4113" s="8">
        <f t="shared" si="65"/>
        <v>44561</v>
      </c>
      <c r="E4113" t="s">
        <v>7324</v>
      </c>
      <c r="F4113">
        <v>2</v>
      </c>
      <c r="G4113" t="s">
        <v>11382</v>
      </c>
      <c r="H4113" t="s">
        <v>12482</v>
      </c>
      <c r="L4113" t="str" cm="1">
        <f t="array" ref="L4113">[1]!s_info_industry_gics(A4113,1)</f>
        <v>金融</v>
      </c>
      <c r="M4113" t="str" cm="1">
        <f t="array" ref="M4113">[1]!s_info_industry_gicscode(A4113,1)</f>
        <v>40</v>
      </c>
      <c r="N4113" t="str">
        <f>[1]!s_info_industry_gics(A4113,2)</f>
        <v>银行</v>
      </c>
      <c r="O4113" t="str">
        <f>[1]!s_info_industry_gicscode(A4113,2)</f>
        <v>4010</v>
      </c>
      <c r="P4113" cm="1">
        <f t="array" ref="P4113">[1]!s_stmnote_suppliertop5(A4113,D4113,1)</f>
        <v>0</v>
      </c>
      <c r="Q4113">
        <f>[1]!s_stmnote_suppliertop5(A4113,D4113,2)</f>
        <v>0</v>
      </c>
      <c r="R4113" cm="1">
        <f t="array" ref="R4113">[1]!s_stmnote_suppliertop5(A4113,D4113,3)</f>
        <v>0</v>
      </c>
      <c r="S4113" cm="1">
        <f t="array" ref="S4113">[1]!s_stmnote_suppliertop5(A4113,D4113,4)</f>
        <v>0</v>
      </c>
      <c r="T4113" cm="1">
        <f t="array" ref="T4113">[1]!s_stmnote_suppliertop5(A4113,D4113,5)</f>
        <v>0</v>
      </c>
      <c r="U4113" s="9">
        <f>[1]!s_stmnote_purchasetop5_pct(A4113,D4113)</f>
        <v>0</v>
      </c>
      <c r="V4113" cm="1">
        <f t="array" ref="V4113">[1]!s_stmnote_customertop5($A4113,$D4113,1)</f>
        <v>0</v>
      </c>
      <c r="W4113" cm="1">
        <f t="array" ref="W4113">[1]!s_stmnote_customertop5($A4113,$D4113,2)</f>
        <v>0</v>
      </c>
      <c r="X4113" cm="1">
        <f t="array" ref="X4113">[1]!s_stmnote_customertop5($A4113,$D4113,3)</f>
        <v>0</v>
      </c>
      <c r="Y4113" cm="1">
        <f t="array" ref="Y4113">[1]!s_stmnote_customertop5($A4113,$D4113,4)</f>
        <v>0</v>
      </c>
      <c r="Z4113" cm="1">
        <f t="array" ref="Z4113">[1]!s_stmnote_customertop5($A4113,$D4113,5)</f>
        <v>0</v>
      </c>
      <c r="AA4113" s="9">
        <f>[1]!s_stmnote_salestop5_pct(A4113,D4113)</f>
        <v>0</v>
      </c>
      <c r="AB4113" s="9">
        <f>[1]!s_fa_arturn(A4113,D4113)</f>
        <v>0</v>
      </c>
      <c r="AC4113" s="9">
        <f>[1]!fa_apturn(A4113,D4113)</f>
        <v>0</v>
      </c>
      <c r="AD4113" s="9">
        <f>[1]!s_fa_invturn(A4113,D4113)</f>
        <v>0</v>
      </c>
    </row>
    <row r="4114" spans="1:30">
      <c r="A4114">
        <v>601229</v>
      </c>
      <c r="B4114" t="s">
        <v>1071</v>
      </c>
      <c r="C4114" t="s">
        <v>5471</v>
      </c>
      <c r="D4114" s="8">
        <f t="shared" si="65"/>
        <v>44561</v>
      </c>
      <c r="E4114" t="s">
        <v>7286</v>
      </c>
      <c r="F4114">
        <v>1</v>
      </c>
      <c r="G4114" t="s">
        <v>9613</v>
      </c>
      <c r="L4114" t="str" cm="1">
        <f t="array" ref="L4114">[1]!s_info_industry_gics(A4114,1)</f>
        <v>金融</v>
      </c>
      <c r="M4114" t="str" cm="1">
        <f t="array" ref="M4114">[1]!s_info_industry_gicscode(A4114,1)</f>
        <v>40</v>
      </c>
      <c r="N4114" t="str">
        <f>[1]!s_info_industry_gics(A4114,2)</f>
        <v>银行</v>
      </c>
      <c r="O4114" t="str">
        <f>[1]!s_info_industry_gicscode(A4114,2)</f>
        <v>4010</v>
      </c>
      <c r="P4114" cm="1">
        <f t="array" ref="P4114">[1]!s_stmnote_suppliertop5(A4114,D4114,1)</f>
        <v>0</v>
      </c>
      <c r="Q4114">
        <f>[1]!s_stmnote_suppliertop5(A4114,D4114,2)</f>
        <v>0</v>
      </c>
      <c r="R4114" cm="1">
        <f t="array" ref="R4114">[1]!s_stmnote_suppliertop5(A4114,D4114,3)</f>
        <v>0</v>
      </c>
      <c r="S4114" cm="1">
        <f t="array" ref="S4114">[1]!s_stmnote_suppliertop5(A4114,D4114,4)</f>
        <v>0</v>
      </c>
      <c r="T4114" cm="1">
        <f t="array" ref="T4114">[1]!s_stmnote_suppliertop5(A4114,D4114,5)</f>
        <v>0</v>
      </c>
      <c r="U4114" s="9">
        <f>[1]!s_stmnote_purchasetop5_pct(A4114,D4114)</f>
        <v>0</v>
      </c>
      <c r="V4114" cm="1">
        <f t="array" ref="V4114">[1]!s_stmnote_customertop5($A4114,$D4114,1)</f>
        <v>0</v>
      </c>
      <c r="W4114" cm="1">
        <f t="array" ref="W4114">[1]!s_stmnote_customertop5($A4114,$D4114,2)</f>
        <v>0</v>
      </c>
      <c r="X4114" cm="1">
        <f t="array" ref="X4114">[1]!s_stmnote_customertop5($A4114,$D4114,3)</f>
        <v>0</v>
      </c>
      <c r="Y4114" cm="1">
        <f t="array" ref="Y4114">[1]!s_stmnote_customertop5($A4114,$D4114,4)</f>
        <v>0</v>
      </c>
      <c r="Z4114" cm="1">
        <f t="array" ref="Z4114">[1]!s_stmnote_customertop5($A4114,$D4114,5)</f>
        <v>0</v>
      </c>
      <c r="AA4114" s="9">
        <f>[1]!s_stmnote_salestop5_pct(A4114,D4114)</f>
        <v>0</v>
      </c>
      <c r="AB4114" s="9">
        <f>[1]!s_fa_arturn(A4114,D4114)</f>
        <v>0</v>
      </c>
      <c r="AC4114" s="9">
        <f>[1]!fa_apturn(A4114,D4114)</f>
        <v>0</v>
      </c>
      <c r="AD4114" s="9">
        <f>[1]!s_fa_invturn(A4114,D4114)</f>
        <v>0</v>
      </c>
    </row>
    <row r="4115" spans="1:30">
      <c r="A4115">
        <v>601229</v>
      </c>
      <c r="B4115" t="s">
        <v>1071</v>
      </c>
      <c r="C4115" t="s">
        <v>5472</v>
      </c>
      <c r="D4115" s="8">
        <f t="shared" si="65"/>
        <v>44561</v>
      </c>
      <c r="E4115" t="s">
        <v>7463</v>
      </c>
      <c r="F4115">
        <v>1</v>
      </c>
      <c r="G4115" t="s">
        <v>9614</v>
      </c>
      <c r="L4115" t="str" cm="1">
        <f t="array" ref="L4115">[1]!s_info_industry_gics(A4115,1)</f>
        <v>金融</v>
      </c>
      <c r="M4115" t="str" cm="1">
        <f t="array" ref="M4115">[1]!s_info_industry_gicscode(A4115,1)</f>
        <v>40</v>
      </c>
      <c r="N4115" t="str">
        <f>[1]!s_info_industry_gics(A4115,2)</f>
        <v>银行</v>
      </c>
      <c r="O4115" t="str">
        <f>[1]!s_info_industry_gicscode(A4115,2)</f>
        <v>4010</v>
      </c>
      <c r="P4115" cm="1">
        <f t="array" ref="P4115">[1]!s_stmnote_suppliertop5(A4115,D4115,1)</f>
        <v>0</v>
      </c>
      <c r="Q4115">
        <f>[1]!s_stmnote_suppliertop5(A4115,D4115,2)</f>
        <v>0</v>
      </c>
      <c r="R4115" cm="1">
        <f t="array" ref="R4115">[1]!s_stmnote_suppliertop5(A4115,D4115,3)</f>
        <v>0</v>
      </c>
      <c r="S4115" cm="1">
        <f t="array" ref="S4115">[1]!s_stmnote_suppliertop5(A4115,D4115,4)</f>
        <v>0</v>
      </c>
      <c r="T4115" cm="1">
        <f t="array" ref="T4115">[1]!s_stmnote_suppliertop5(A4115,D4115,5)</f>
        <v>0</v>
      </c>
      <c r="U4115" s="9">
        <f>[1]!s_stmnote_purchasetop5_pct(A4115,D4115)</f>
        <v>0</v>
      </c>
      <c r="V4115" cm="1">
        <f t="array" ref="V4115">[1]!s_stmnote_customertop5($A4115,$D4115,1)</f>
        <v>0</v>
      </c>
      <c r="W4115" cm="1">
        <f t="array" ref="W4115">[1]!s_stmnote_customertop5($A4115,$D4115,2)</f>
        <v>0</v>
      </c>
      <c r="X4115" cm="1">
        <f t="array" ref="X4115">[1]!s_stmnote_customertop5($A4115,$D4115,3)</f>
        <v>0</v>
      </c>
      <c r="Y4115" cm="1">
        <f t="array" ref="Y4115">[1]!s_stmnote_customertop5($A4115,$D4115,4)</f>
        <v>0</v>
      </c>
      <c r="Z4115" cm="1">
        <f t="array" ref="Z4115">[1]!s_stmnote_customertop5($A4115,$D4115,5)</f>
        <v>0</v>
      </c>
      <c r="AA4115" s="9">
        <f>[1]!s_stmnote_salestop5_pct(A4115,D4115)</f>
        <v>0</v>
      </c>
      <c r="AB4115" s="9">
        <f>[1]!s_fa_arturn(A4115,D4115)</f>
        <v>0</v>
      </c>
      <c r="AC4115" s="9">
        <f>[1]!fa_apturn(A4115,D4115)</f>
        <v>0</v>
      </c>
      <c r="AD4115" s="9">
        <f>[1]!s_fa_invturn(A4115,D4115)</f>
        <v>0</v>
      </c>
    </row>
    <row r="4116" spans="1:30">
      <c r="A4116">
        <v>601229</v>
      </c>
      <c r="B4116" t="s">
        <v>1071</v>
      </c>
      <c r="C4116" t="s">
        <v>5473</v>
      </c>
      <c r="D4116" s="8">
        <f t="shared" si="65"/>
        <v>44561</v>
      </c>
      <c r="E4116" t="s">
        <v>7051</v>
      </c>
      <c r="F4116">
        <v>1</v>
      </c>
      <c r="G4116" t="s">
        <v>11383</v>
      </c>
      <c r="L4116" t="str" cm="1">
        <f t="array" ref="L4116">[1]!s_info_industry_gics(A4116,1)</f>
        <v>金融</v>
      </c>
      <c r="M4116" t="str" cm="1">
        <f t="array" ref="M4116">[1]!s_info_industry_gicscode(A4116,1)</f>
        <v>40</v>
      </c>
      <c r="N4116" t="str">
        <f>[1]!s_info_industry_gics(A4116,2)</f>
        <v>银行</v>
      </c>
      <c r="O4116" t="str">
        <f>[1]!s_info_industry_gicscode(A4116,2)</f>
        <v>4010</v>
      </c>
      <c r="P4116" cm="1">
        <f t="array" ref="P4116">[1]!s_stmnote_suppliertop5(A4116,D4116,1)</f>
        <v>0</v>
      </c>
      <c r="Q4116">
        <f>[1]!s_stmnote_suppliertop5(A4116,D4116,2)</f>
        <v>0</v>
      </c>
      <c r="R4116" cm="1">
        <f t="array" ref="R4116">[1]!s_stmnote_suppliertop5(A4116,D4116,3)</f>
        <v>0</v>
      </c>
      <c r="S4116" cm="1">
        <f t="array" ref="S4116">[1]!s_stmnote_suppliertop5(A4116,D4116,4)</f>
        <v>0</v>
      </c>
      <c r="T4116" cm="1">
        <f t="array" ref="T4116">[1]!s_stmnote_suppliertop5(A4116,D4116,5)</f>
        <v>0</v>
      </c>
      <c r="U4116" s="9">
        <f>[1]!s_stmnote_purchasetop5_pct(A4116,D4116)</f>
        <v>0</v>
      </c>
      <c r="V4116" cm="1">
        <f t="array" ref="V4116">[1]!s_stmnote_customertop5($A4116,$D4116,1)</f>
        <v>0</v>
      </c>
      <c r="W4116" cm="1">
        <f t="array" ref="W4116">[1]!s_stmnote_customertop5($A4116,$D4116,2)</f>
        <v>0</v>
      </c>
      <c r="X4116" cm="1">
        <f t="array" ref="X4116">[1]!s_stmnote_customertop5($A4116,$D4116,3)</f>
        <v>0</v>
      </c>
      <c r="Y4116" cm="1">
        <f t="array" ref="Y4116">[1]!s_stmnote_customertop5($A4116,$D4116,4)</f>
        <v>0</v>
      </c>
      <c r="Z4116" cm="1">
        <f t="array" ref="Z4116">[1]!s_stmnote_customertop5($A4116,$D4116,5)</f>
        <v>0</v>
      </c>
      <c r="AA4116" s="9">
        <f>[1]!s_stmnote_salestop5_pct(A4116,D4116)</f>
        <v>0</v>
      </c>
      <c r="AB4116" s="9">
        <f>[1]!s_fa_arturn(A4116,D4116)</f>
        <v>0</v>
      </c>
      <c r="AC4116" s="9">
        <f>[1]!fa_apturn(A4116,D4116)</f>
        <v>0</v>
      </c>
      <c r="AD4116" s="9">
        <f>[1]!s_fa_invturn(A4116,D4116)</f>
        <v>0</v>
      </c>
    </row>
    <row r="4117" spans="1:30">
      <c r="A4117">
        <v>601229</v>
      </c>
      <c r="B4117" t="s">
        <v>1071</v>
      </c>
      <c r="C4117" t="s">
        <v>5474</v>
      </c>
      <c r="D4117" s="8">
        <f t="shared" si="65"/>
        <v>44561</v>
      </c>
      <c r="E4117" t="s">
        <v>7086</v>
      </c>
      <c r="F4117">
        <v>1</v>
      </c>
      <c r="G4117" t="s">
        <v>9615</v>
      </c>
      <c r="L4117" t="str" cm="1">
        <f t="array" ref="L4117">[1]!s_info_industry_gics(A4117,1)</f>
        <v>金融</v>
      </c>
      <c r="M4117" t="str" cm="1">
        <f t="array" ref="M4117">[1]!s_info_industry_gicscode(A4117,1)</f>
        <v>40</v>
      </c>
      <c r="N4117" t="str">
        <f>[1]!s_info_industry_gics(A4117,2)</f>
        <v>银行</v>
      </c>
      <c r="O4117" t="str">
        <f>[1]!s_info_industry_gicscode(A4117,2)</f>
        <v>4010</v>
      </c>
      <c r="P4117" cm="1">
        <f t="array" ref="P4117">[1]!s_stmnote_suppliertop5(A4117,D4117,1)</f>
        <v>0</v>
      </c>
      <c r="Q4117">
        <f>[1]!s_stmnote_suppliertop5(A4117,D4117,2)</f>
        <v>0</v>
      </c>
      <c r="R4117" cm="1">
        <f t="array" ref="R4117">[1]!s_stmnote_suppliertop5(A4117,D4117,3)</f>
        <v>0</v>
      </c>
      <c r="S4117" cm="1">
        <f t="array" ref="S4117">[1]!s_stmnote_suppliertop5(A4117,D4117,4)</f>
        <v>0</v>
      </c>
      <c r="T4117" cm="1">
        <f t="array" ref="T4117">[1]!s_stmnote_suppliertop5(A4117,D4117,5)</f>
        <v>0</v>
      </c>
      <c r="U4117" s="9">
        <f>[1]!s_stmnote_purchasetop5_pct(A4117,D4117)</f>
        <v>0</v>
      </c>
      <c r="V4117" cm="1">
        <f t="array" ref="V4117">[1]!s_stmnote_customertop5($A4117,$D4117,1)</f>
        <v>0</v>
      </c>
      <c r="W4117" cm="1">
        <f t="array" ref="W4117">[1]!s_stmnote_customertop5($A4117,$D4117,2)</f>
        <v>0</v>
      </c>
      <c r="X4117" cm="1">
        <f t="array" ref="X4117">[1]!s_stmnote_customertop5($A4117,$D4117,3)</f>
        <v>0</v>
      </c>
      <c r="Y4117" cm="1">
        <f t="array" ref="Y4117">[1]!s_stmnote_customertop5($A4117,$D4117,4)</f>
        <v>0</v>
      </c>
      <c r="Z4117" cm="1">
        <f t="array" ref="Z4117">[1]!s_stmnote_customertop5($A4117,$D4117,5)</f>
        <v>0</v>
      </c>
      <c r="AA4117" s="9">
        <f>[1]!s_stmnote_salestop5_pct(A4117,D4117)</f>
        <v>0</v>
      </c>
      <c r="AB4117" s="9">
        <f>[1]!s_fa_arturn(A4117,D4117)</f>
        <v>0</v>
      </c>
      <c r="AC4117" s="9">
        <f>[1]!fa_apturn(A4117,D4117)</f>
        <v>0</v>
      </c>
      <c r="AD4117" s="9">
        <f>[1]!s_fa_invturn(A4117,D4117)</f>
        <v>0</v>
      </c>
    </row>
    <row r="4118" spans="1:30">
      <c r="A4118">
        <v>601229</v>
      </c>
      <c r="B4118" t="s">
        <v>1071</v>
      </c>
      <c r="C4118" t="s">
        <v>5475</v>
      </c>
      <c r="D4118" s="8">
        <f t="shared" si="65"/>
        <v>44561</v>
      </c>
      <c r="E4118" t="s">
        <v>6922</v>
      </c>
      <c r="F4118">
        <v>2</v>
      </c>
      <c r="G4118" t="s">
        <v>11384</v>
      </c>
      <c r="H4118" t="s">
        <v>12483</v>
      </c>
      <c r="L4118" t="str" cm="1">
        <f t="array" ref="L4118">[1]!s_info_industry_gics(A4118,1)</f>
        <v>金融</v>
      </c>
      <c r="M4118" t="str" cm="1">
        <f t="array" ref="M4118">[1]!s_info_industry_gicscode(A4118,1)</f>
        <v>40</v>
      </c>
      <c r="N4118" t="str">
        <f>[1]!s_info_industry_gics(A4118,2)</f>
        <v>银行</v>
      </c>
      <c r="O4118" t="str">
        <f>[1]!s_info_industry_gicscode(A4118,2)</f>
        <v>4010</v>
      </c>
      <c r="P4118" cm="1">
        <f t="array" ref="P4118">[1]!s_stmnote_suppliertop5(A4118,D4118,1)</f>
        <v>0</v>
      </c>
      <c r="Q4118">
        <f>[1]!s_stmnote_suppliertop5(A4118,D4118,2)</f>
        <v>0</v>
      </c>
      <c r="R4118" cm="1">
        <f t="array" ref="R4118">[1]!s_stmnote_suppliertop5(A4118,D4118,3)</f>
        <v>0</v>
      </c>
      <c r="S4118" cm="1">
        <f t="array" ref="S4118">[1]!s_stmnote_suppliertop5(A4118,D4118,4)</f>
        <v>0</v>
      </c>
      <c r="T4118" cm="1">
        <f t="array" ref="T4118">[1]!s_stmnote_suppliertop5(A4118,D4118,5)</f>
        <v>0</v>
      </c>
      <c r="U4118" s="9">
        <f>[1]!s_stmnote_purchasetop5_pct(A4118,D4118)</f>
        <v>0</v>
      </c>
      <c r="V4118" cm="1">
        <f t="array" ref="V4118">[1]!s_stmnote_customertop5($A4118,$D4118,1)</f>
        <v>0</v>
      </c>
      <c r="W4118" cm="1">
        <f t="array" ref="W4118">[1]!s_stmnote_customertop5($A4118,$D4118,2)</f>
        <v>0</v>
      </c>
      <c r="X4118" cm="1">
        <f t="array" ref="X4118">[1]!s_stmnote_customertop5($A4118,$D4118,3)</f>
        <v>0</v>
      </c>
      <c r="Y4118" cm="1">
        <f t="array" ref="Y4118">[1]!s_stmnote_customertop5($A4118,$D4118,4)</f>
        <v>0</v>
      </c>
      <c r="Z4118" cm="1">
        <f t="array" ref="Z4118">[1]!s_stmnote_customertop5($A4118,$D4118,5)</f>
        <v>0</v>
      </c>
      <c r="AA4118" s="9">
        <f>[1]!s_stmnote_salestop5_pct(A4118,D4118)</f>
        <v>0</v>
      </c>
      <c r="AB4118" s="9">
        <f>[1]!s_fa_arturn(A4118,D4118)</f>
        <v>0</v>
      </c>
      <c r="AC4118" s="9">
        <f>[1]!fa_apturn(A4118,D4118)</f>
        <v>0</v>
      </c>
      <c r="AD4118" s="9">
        <f>[1]!s_fa_invturn(A4118,D4118)</f>
        <v>0</v>
      </c>
    </row>
    <row r="4119" spans="1:30">
      <c r="A4119">
        <v>601229</v>
      </c>
      <c r="B4119" t="s">
        <v>1071</v>
      </c>
      <c r="C4119" t="s">
        <v>5476</v>
      </c>
      <c r="D4119" s="8">
        <f t="shared" si="65"/>
        <v>44561</v>
      </c>
      <c r="E4119" t="s">
        <v>7099</v>
      </c>
      <c r="F4119">
        <v>1</v>
      </c>
      <c r="G4119" t="s">
        <v>11385</v>
      </c>
      <c r="L4119" t="str" cm="1">
        <f t="array" ref="L4119">[1]!s_info_industry_gics(A4119,1)</f>
        <v>金融</v>
      </c>
      <c r="M4119" t="str" cm="1">
        <f t="array" ref="M4119">[1]!s_info_industry_gicscode(A4119,1)</f>
        <v>40</v>
      </c>
      <c r="N4119" t="str">
        <f>[1]!s_info_industry_gics(A4119,2)</f>
        <v>银行</v>
      </c>
      <c r="O4119" t="str">
        <f>[1]!s_info_industry_gicscode(A4119,2)</f>
        <v>4010</v>
      </c>
      <c r="P4119" cm="1">
        <f t="array" ref="P4119">[1]!s_stmnote_suppliertop5(A4119,D4119,1)</f>
        <v>0</v>
      </c>
      <c r="Q4119">
        <f>[1]!s_stmnote_suppliertop5(A4119,D4119,2)</f>
        <v>0</v>
      </c>
      <c r="R4119" cm="1">
        <f t="array" ref="R4119">[1]!s_stmnote_suppliertop5(A4119,D4119,3)</f>
        <v>0</v>
      </c>
      <c r="S4119" cm="1">
        <f t="array" ref="S4119">[1]!s_stmnote_suppliertop5(A4119,D4119,4)</f>
        <v>0</v>
      </c>
      <c r="T4119" cm="1">
        <f t="array" ref="T4119">[1]!s_stmnote_suppliertop5(A4119,D4119,5)</f>
        <v>0</v>
      </c>
      <c r="U4119" s="9">
        <f>[1]!s_stmnote_purchasetop5_pct(A4119,D4119)</f>
        <v>0</v>
      </c>
      <c r="V4119" cm="1">
        <f t="array" ref="V4119">[1]!s_stmnote_customertop5($A4119,$D4119,1)</f>
        <v>0</v>
      </c>
      <c r="W4119" cm="1">
        <f t="array" ref="W4119">[1]!s_stmnote_customertop5($A4119,$D4119,2)</f>
        <v>0</v>
      </c>
      <c r="X4119" cm="1">
        <f t="array" ref="X4119">[1]!s_stmnote_customertop5($A4119,$D4119,3)</f>
        <v>0</v>
      </c>
      <c r="Y4119" cm="1">
        <f t="array" ref="Y4119">[1]!s_stmnote_customertop5($A4119,$D4119,4)</f>
        <v>0</v>
      </c>
      <c r="Z4119" cm="1">
        <f t="array" ref="Z4119">[1]!s_stmnote_customertop5($A4119,$D4119,5)</f>
        <v>0</v>
      </c>
      <c r="AA4119" s="9">
        <f>[1]!s_stmnote_salestop5_pct(A4119,D4119)</f>
        <v>0</v>
      </c>
      <c r="AB4119" s="9">
        <f>[1]!s_fa_arturn(A4119,D4119)</f>
        <v>0</v>
      </c>
      <c r="AC4119" s="9">
        <f>[1]!fa_apturn(A4119,D4119)</f>
        <v>0</v>
      </c>
      <c r="AD4119" s="9">
        <f>[1]!s_fa_invturn(A4119,D4119)</f>
        <v>0</v>
      </c>
    </row>
    <row r="4120" spans="1:30">
      <c r="A4120">
        <v>601229</v>
      </c>
      <c r="B4120" t="s">
        <v>1071</v>
      </c>
      <c r="C4120" t="s">
        <v>5477</v>
      </c>
      <c r="D4120" s="8">
        <f t="shared" si="65"/>
        <v>44561</v>
      </c>
      <c r="E4120" t="s">
        <v>7815</v>
      </c>
      <c r="F4120">
        <v>2</v>
      </c>
      <c r="G4120" t="s">
        <v>11386</v>
      </c>
      <c r="H4120" t="s">
        <v>12484</v>
      </c>
      <c r="L4120" t="str" cm="1">
        <f t="array" ref="L4120">[1]!s_info_industry_gics(A4120,1)</f>
        <v>金融</v>
      </c>
      <c r="M4120" t="str" cm="1">
        <f t="array" ref="M4120">[1]!s_info_industry_gicscode(A4120,1)</f>
        <v>40</v>
      </c>
      <c r="N4120" t="str">
        <f>[1]!s_info_industry_gics(A4120,2)</f>
        <v>银行</v>
      </c>
      <c r="O4120" t="str">
        <f>[1]!s_info_industry_gicscode(A4120,2)</f>
        <v>4010</v>
      </c>
      <c r="P4120" cm="1">
        <f t="array" ref="P4120">[1]!s_stmnote_suppliertop5(A4120,D4120,1)</f>
        <v>0</v>
      </c>
      <c r="Q4120">
        <f>[1]!s_stmnote_suppliertop5(A4120,D4120,2)</f>
        <v>0</v>
      </c>
      <c r="R4120" cm="1">
        <f t="array" ref="R4120">[1]!s_stmnote_suppliertop5(A4120,D4120,3)</f>
        <v>0</v>
      </c>
      <c r="S4120" cm="1">
        <f t="array" ref="S4120">[1]!s_stmnote_suppliertop5(A4120,D4120,4)</f>
        <v>0</v>
      </c>
      <c r="T4120" cm="1">
        <f t="array" ref="T4120">[1]!s_stmnote_suppliertop5(A4120,D4120,5)</f>
        <v>0</v>
      </c>
      <c r="U4120" s="9">
        <f>[1]!s_stmnote_purchasetop5_pct(A4120,D4120)</f>
        <v>0</v>
      </c>
      <c r="V4120" cm="1">
        <f t="array" ref="V4120">[1]!s_stmnote_customertop5($A4120,$D4120,1)</f>
        <v>0</v>
      </c>
      <c r="W4120" cm="1">
        <f t="array" ref="W4120">[1]!s_stmnote_customertop5($A4120,$D4120,2)</f>
        <v>0</v>
      </c>
      <c r="X4120" cm="1">
        <f t="array" ref="X4120">[1]!s_stmnote_customertop5($A4120,$D4120,3)</f>
        <v>0</v>
      </c>
      <c r="Y4120" cm="1">
        <f t="array" ref="Y4120">[1]!s_stmnote_customertop5($A4120,$D4120,4)</f>
        <v>0</v>
      </c>
      <c r="Z4120" cm="1">
        <f t="array" ref="Z4120">[1]!s_stmnote_customertop5($A4120,$D4120,5)</f>
        <v>0</v>
      </c>
      <c r="AA4120" s="9">
        <f>[1]!s_stmnote_salestop5_pct(A4120,D4120)</f>
        <v>0</v>
      </c>
      <c r="AB4120" s="9">
        <f>[1]!s_fa_arturn(A4120,D4120)</f>
        <v>0</v>
      </c>
      <c r="AC4120" s="9">
        <f>[1]!fa_apturn(A4120,D4120)</f>
        <v>0</v>
      </c>
      <c r="AD4120" s="9">
        <f>[1]!s_fa_invturn(A4120,D4120)</f>
        <v>0</v>
      </c>
    </row>
    <row r="4121" spans="1:30">
      <c r="A4121">
        <v>601229</v>
      </c>
      <c r="B4121" t="s">
        <v>1071</v>
      </c>
      <c r="C4121" t="s">
        <v>5478</v>
      </c>
      <c r="D4121" s="8">
        <f t="shared" si="65"/>
        <v>44926</v>
      </c>
      <c r="E4121" t="s">
        <v>6958</v>
      </c>
      <c r="F4121">
        <v>2</v>
      </c>
      <c r="G4121" t="s">
        <v>11387</v>
      </c>
      <c r="H4121" t="s">
        <v>12485</v>
      </c>
      <c r="L4121" t="str" cm="1">
        <f t="array" ref="L4121">[1]!s_info_industry_gics(A4121,1)</f>
        <v>金融</v>
      </c>
      <c r="M4121" t="str" cm="1">
        <f t="array" ref="M4121">[1]!s_info_industry_gicscode(A4121,1)</f>
        <v>40</v>
      </c>
      <c r="N4121" t="str">
        <f>[1]!s_info_industry_gics(A4121,2)</f>
        <v>银行</v>
      </c>
      <c r="O4121" t="str">
        <f>[1]!s_info_industry_gicscode(A4121,2)</f>
        <v>4010</v>
      </c>
      <c r="P4121" cm="1">
        <f t="array" ref="P4121">[1]!s_stmnote_suppliertop5(A4121,D4121,1)</f>
        <v>0</v>
      </c>
      <c r="Q4121">
        <f>[1]!s_stmnote_suppliertop5(A4121,D4121,2)</f>
        <v>0</v>
      </c>
      <c r="R4121" cm="1">
        <f t="array" ref="R4121">[1]!s_stmnote_suppliertop5(A4121,D4121,3)</f>
        <v>0</v>
      </c>
      <c r="S4121" cm="1">
        <f t="array" ref="S4121">[1]!s_stmnote_suppliertop5(A4121,D4121,4)</f>
        <v>0</v>
      </c>
      <c r="T4121" cm="1">
        <f t="array" ref="T4121">[1]!s_stmnote_suppliertop5(A4121,D4121,5)</f>
        <v>0</v>
      </c>
      <c r="U4121" s="9">
        <f>[1]!s_stmnote_purchasetop5_pct(A4121,D4121)</f>
        <v>0</v>
      </c>
      <c r="V4121" cm="1">
        <f t="array" ref="V4121">[1]!s_stmnote_customertop5($A4121,$D4121,1)</f>
        <v>0</v>
      </c>
      <c r="W4121" cm="1">
        <f t="array" ref="W4121">[1]!s_stmnote_customertop5($A4121,$D4121,2)</f>
        <v>0</v>
      </c>
      <c r="X4121" cm="1">
        <f t="array" ref="X4121">[1]!s_stmnote_customertop5($A4121,$D4121,3)</f>
        <v>0</v>
      </c>
      <c r="Y4121" cm="1">
        <f t="array" ref="Y4121">[1]!s_stmnote_customertop5($A4121,$D4121,4)</f>
        <v>0</v>
      </c>
      <c r="Z4121" cm="1">
        <f t="array" ref="Z4121">[1]!s_stmnote_customertop5($A4121,$D4121,5)</f>
        <v>0</v>
      </c>
      <c r="AA4121" s="9">
        <f>[1]!s_stmnote_salestop5_pct(A4121,D4121)</f>
        <v>0</v>
      </c>
      <c r="AB4121" s="9">
        <f>[1]!s_fa_arturn(A4121,D4121)</f>
        <v>0</v>
      </c>
      <c r="AC4121" s="9">
        <f>[1]!fa_apturn(A4121,D4121)</f>
        <v>0</v>
      </c>
      <c r="AD4121" s="9">
        <f>[1]!s_fa_invturn(A4121,D4121)</f>
        <v>0</v>
      </c>
    </row>
    <row r="4122" spans="1:30">
      <c r="A4122">
        <v>601229</v>
      </c>
      <c r="B4122" t="s">
        <v>1071</v>
      </c>
      <c r="C4122" t="s">
        <v>5479</v>
      </c>
      <c r="D4122" s="8">
        <f t="shared" si="65"/>
        <v>44926</v>
      </c>
      <c r="E4122" t="s">
        <v>6993</v>
      </c>
      <c r="F4122">
        <v>1</v>
      </c>
      <c r="G4122" t="s">
        <v>11388</v>
      </c>
      <c r="L4122" t="str" cm="1">
        <f t="array" ref="L4122">[1]!s_info_industry_gics(A4122,1)</f>
        <v>金融</v>
      </c>
      <c r="M4122" t="str" cm="1">
        <f t="array" ref="M4122">[1]!s_info_industry_gicscode(A4122,1)</f>
        <v>40</v>
      </c>
      <c r="N4122" t="str">
        <f>[1]!s_info_industry_gics(A4122,2)</f>
        <v>银行</v>
      </c>
      <c r="O4122" t="str">
        <f>[1]!s_info_industry_gicscode(A4122,2)</f>
        <v>4010</v>
      </c>
      <c r="P4122" cm="1">
        <f t="array" ref="P4122">[1]!s_stmnote_suppliertop5(A4122,D4122,1)</f>
        <v>0</v>
      </c>
      <c r="Q4122">
        <f>[1]!s_stmnote_suppliertop5(A4122,D4122,2)</f>
        <v>0</v>
      </c>
      <c r="R4122" cm="1">
        <f t="array" ref="R4122">[1]!s_stmnote_suppliertop5(A4122,D4122,3)</f>
        <v>0</v>
      </c>
      <c r="S4122" cm="1">
        <f t="array" ref="S4122">[1]!s_stmnote_suppliertop5(A4122,D4122,4)</f>
        <v>0</v>
      </c>
      <c r="T4122" cm="1">
        <f t="array" ref="T4122">[1]!s_stmnote_suppliertop5(A4122,D4122,5)</f>
        <v>0</v>
      </c>
      <c r="U4122" s="9">
        <f>[1]!s_stmnote_purchasetop5_pct(A4122,D4122)</f>
        <v>0</v>
      </c>
      <c r="V4122" cm="1">
        <f t="array" ref="V4122">[1]!s_stmnote_customertop5($A4122,$D4122,1)</f>
        <v>0</v>
      </c>
      <c r="W4122" cm="1">
        <f t="array" ref="W4122">[1]!s_stmnote_customertop5($A4122,$D4122,2)</f>
        <v>0</v>
      </c>
      <c r="X4122" cm="1">
        <f t="array" ref="X4122">[1]!s_stmnote_customertop5($A4122,$D4122,3)</f>
        <v>0</v>
      </c>
      <c r="Y4122" cm="1">
        <f t="array" ref="Y4122">[1]!s_stmnote_customertop5($A4122,$D4122,4)</f>
        <v>0</v>
      </c>
      <c r="Z4122" cm="1">
        <f t="array" ref="Z4122">[1]!s_stmnote_customertop5($A4122,$D4122,5)</f>
        <v>0</v>
      </c>
      <c r="AA4122" s="9">
        <f>[1]!s_stmnote_salestop5_pct(A4122,D4122)</f>
        <v>0</v>
      </c>
      <c r="AB4122" s="9">
        <f>[1]!s_fa_arturn(A4122,D4122)</f>
        <v>0</v>
      </c>
      <c r="AC4122" s="9">
        <f>[1]!fa_apturn(A4122,D4122)</f>
        <v>0</v>
      </c>
      <c r="AD4122" s="9">
        <f>[1]!s_fa_invturn(A4122,D4122)</f>
        <v>0</v>
      </c>
    </row>
    <row r="4123" spans="1:30">
      <c r="A4123">
        <v>601229</v>
      </c>
      <c r="B4123" t="s">
        <v>1071</v>
      </c>
      <c r="C4123" t="s">
        <v>5480</v>
      </c>
      <c r="D4123" s="8">
        <f t="shared" si="65"/>
        <v>44926</v>
      </c>
      <c r="E4123" t="s">
        <v>7502</v>
      </c>
      <c r="F4123">
        <v>1</v>
      </c>
      <c r="G4123" t="s">
        <v>9616</v>
      </c>
      <c r="L4123" t="str" cm="1">
        <f t="array" ref="L4123">[1]!s_info_industry_gics(A4123,1)</f>
        <v>金融</v>
      </c>
      <c r="M4123" t="str" cm="1">
        <f t="array" ref="M4123">[1]!s_info_industry_gicscode(A4123,1)</f>
        <v>40</v>
      </c>
      <c r="N4123" t="str">
        <f>[1]!s_info_industry_gics(A4123,2)</f>
        <v>银行</v>
      </c>
      <c r="O4123" t="str">
        <f>[1]!s_info_industry_gicscode(A4123,2)</f>
        <v>4010</v>
      </c>
      <c r="P4123" cm="1">
        <f t="array" ref="P4123">[1]!s_stmnote_suppliertop5(A4123,D4123,1)</f>
        <v>0</v>
      </c>
      <c r="Q4123">
        <f>[1]!s_stmnote_suppliertop5(A4123,D4123,2)</f>
        <v>0</v>
      </c>
      <c r="R4123" cm="1">
        <f t="array" ref="R4123">[1]!s_stmnote_suppliertop5(A4123,D4123,3)</f>
        <v>0</v>
      </c>
      <c r="S4123" cm="1">
        <f t="array" ref="S4123">[1]!s_stmnote_suppliertop5(A4123,D4123,4)</f>
        <v>0</v>
      </c>
      <c r="T4123" cm="1">
        <f t="array" ref="T4123">[1]!s_stmnote_suppliertop5(A4123,D4123,5)</f>
        <v>0</v>
      </c>
      <c r="U4123" s="9">
        <f>[1]!s_stmnote_purchasetop5_pct(A4123,D4123)</f>
        <v>0</v>
      </c>
      <c r="V4123" cm="1">
        <f t="array" ref="V4123">[1]!s_stmnote_customertop5($A4123,$D4123,1)</f>
        <v>0</v>
      </c>
      <c r="W4123" cm="1">
        <f t="array" ref="W4123">[1]!s_stmnote_customertop5($A4123,$D4123,2)</f>
        <v>0</v>
      </c>
      <c r="X4123" cm="1">
        <f t="array" ref="X4123">[1]!s_stmnote_customertop5($A4123,$D4123,3)</f>
        <v>0</v>
      </c>
      <c r="Y4123" cm="1">
        <f t="array" ref="Y4123">[1]!s_stmnote_customertop5($A4123,$D4123,4)</f>
        <v>0</v>
      </c>
      <c r="Z4123" cm="1">
        <f t="array" ref="Z4123">[1]!s_stmnote_customertop5($A4123,$D4123,5)</f>
        <v>0</v>
      </c>
      <c r="AA4123" s="9">
        <f>[1]!s_stmnote_salestop5_pct(A4123,D4123)</f>
        <v>0</v>
      </c>
      <c r="AB4123" s="9">
        <f>[1]!s_fa_arturn(A4123,D4123)</f>
        <v>0</v>
      </c>
      <c r="AC4123" s="9">
        <f>[1]!fa_apturn(A4123,D4123)</f>
        <v>0</v>
      </c>
      <c r="AD4123" s="9">
        <f>[1]!s_fa_invturn(A4123,D4123)</f>
        <v>0</v>
      </c>
    </row>
    <row r="4124" spans="1:30">
      <c r="A4124">
        <v>601229</v>
      </c>
      <c r="B4124" t="s">
        <v>1071</v>
      </c>
      <c r="C4124" t="s">
        <v>5481</v>
      </c>
      <c r="D4124" s="8">
        <f t="shared" si="65"/>
        <v>44926</v>
      </c>
      <c r="E4124" t="s">
        <v>7306</v>
      </c>
      <c r="F4124">
        <v>1</v>
      </c>
      <c r="G4124" t="s">
        <v>9617</v>
      </c>
      <c r="L4124" t="str" cm="1">
        <f t="array" ref="L4124">[1]!s_info_industry_gics(A4124,1)</f>
        <v>金融</v>
      </c>
      <c r="M4124" t="str" cm="1">
        <f t="array" ref="M4124">[1]!s_info_industry_gicscode(A4124,1)</f>
        <v>40</v>
      </c>
      <c r="N4124" t="str">
        <f>[1]!s_info_industry_gics(A4124,2)</f>
        <v>银行</v>
      </c>
      <c r="O4124" t="str">
        <f>[1]!s_info_industry_gicscode(A4124,2)</f>
        <v>4010</v>
      </c>
      <c r="P4124" cm="1">
        <f t="array" ref="P4124">[1]!s_stmnote_suppliertop5(A4124,D4124,1)</f>
        <v>0</v>
      </c>
      <c r="Q4124">
        <f>[1]!s_stmnote_suppliertop5(A4124,D4124,2)</f>
        <v>0</v>
      </c>
      <c r="R4124" cm="1">
        <f t="array" ref="R4124">[1]!s_stmnote_suppliertop5(A4124,D4124,3)</f>
        <v>0</v>
      </c>
      <c r="S4124" cm="1">
        <f t="array" ref="S4124">[1]!s_stmnote_suppliertop5(A4124,D4124,4)</f>
        <v>0</v>
      </c>
      <c r="T4124" cm="1">
        <f t="array" ref="T4124">[1]!s_stmnote_suppliertop5(A4124,D4124,5)</f>
        <v>0</v>
      </c>
      <c r="U4124" s="9">
        <f>[1]!s_stmnote_purchasetop5_pct(A4124,D4124)</f>
        <v>0</v>
      </c>
      <c r="V4124" cm="1">
        <f t="array" ref="V4124">[1]!s_stmnote_customertop5($A4124,$D4124,1)</f>
        <v>0</v>
      </c>
      <c r="W4124" cm="1">
        <f t="array" ref="W4124">[1]!s_stmnote_customertop5($A4124,$D4124,2)</f>
        <v>0</v>
      </c>
      <c r="X4124" cm="1">
        <f t="array" ref="X4124">[1]!s_stmnote_customertop5($A4124,$D4124,3)</f>
        <v>0</v>
      </c>
      <c r="Y4124" cm="1">
        <f t="array" ref="Y4124">[1]!s_stmnote_customertop5($A4124,$D4124,4)</f>
        <v>0</v>
      </c>
      <c r="Z4124" cm="1">
        <f t="array" ref="Z4124">[1]!s_stmnote_customertop5($A4124,$D4124,5)</f>
        <v>0</v>
      </c>
      <c r="AA4124" s="9">
        <f>[1]!s_stmnote_salestop5_pct(A4124,D4124)</f>
        <v>0</v>
      </c>
      <c r="AB4124" s="9">
        <f>[1]!s_fa_arturn(A4124,D4124)</f>
        <v>0</v>
      </c>
      <c r="AC4124" s="9">
        <f>[1]!fa_apturn(A4124,D4124)</f>
        <v>0</v>
      </c>
      <c r="AD4124" s="9">
        <f>[1]!s_fa_invturn(A4124,D4124)</f>
        <v>0</v>
      </c>
    </row>
    <row r="4125" spans="1:30">
      <c r="A4125">
        <v>601229</v>
      </c>
      <c r="B4125" t="s">
        <v>1071</v>
      </c>
      <c r="C4125" t="s">
        <v>5473</v>
      </c>
      <c r="D4125" s="8">
        <f t="shared" si="65"/>
        <v>44926</v>
      </c>
      <c r="E4125" t="s">
        <v>7800</v>
      </c>
      <c r="F4125">
        <v>1</v>
      </c>
      <c r="G4125" t="s">
        <v>11389</v>
      </c>
      <c r="L4125" t="str" cm="1">
        <f t="array" ref="L4125">[1]!s_info_industry_gics(A4125,1)</f>
        <v>金融</v>
      </c>
      <c r="M4125" t="str" cm="1">
        <f t="array" ref="M4125">[1]!s_info_industry_gicscode(A4125,1)</f>
        <v>40</v>
      </c>
      <c r="N4125" t="str">
        <f>[1]!s_info_industry_gics(A4125,2)</f>
        <v>银行</v>
      </c>
      <c r="O4125" t="str">
        <f>[1]!s_info_industry_gicscode(A4125,2)</f>
        <v>4010</v>
      </c>
      <c r="P4125" cm="1">
        <f t="array" ref="P4125">[1]!s_stmnote_suppliertop5(A4125,D4125,1)</f>
        <v>0</v>
      </c>
      <c r="Q4125">
        <f>[1]!s_stmnote_suppliertop5(A4125,D4125,2)</f>
        <v>0</v>
      </c>
      <c r="R4125" cm="1">
        <f t="array" ref="R4125">[1]!s_stmnote_suppliertop5(A4125,D4125,3)</f>
        <v>0</v>
      </c>
      <c r="S4125" cm="1">
        <f t="array" ref="S4125">[1]!s_stmnote_suppliertop5(A4125,D4125,4)</f>
        <v>0</v>
      </c>
      <c r="T4125" cm="1">
        <f t="array" ref="T4125">[1]!s_stmnote_suppliertop5(A4125,D4125,5)</f>
        <v>0</v>
      </c>
      <c r="U4125" s="9">
        <f>[1]!s_stmnote_purchasetop5_pct(A4125,D4125)</f>
        <v>0</v>
      </c>
      <c r="V4125" cm="1">
        <f t="array" ref="V4125">[1]!s_stmnote_customertop5($A4125,$D4125,1)</f>
        <v>0</v>
      </c>
      <c r="W4125" cm="1">
        <f t="array" ref="W4125">[1]!s_stmnote_customertop5($A4125,$D4125,2)</f>
        <v>0</v>
      </c>
      <c r="X4125" cm="1">
        <f t="array" ref="X4125">[1]!s_stmnote_customertop5($A4125,$D4125,3)</f>
        <v>0</v>
      </c>
      <c r="Y4125" cm="1">
        <f t="array" ref="Y4125">[1]!s_stmnote_customertop5($A4125,$D4125,4)</f>
        <v>0</v>
      </c>
      <c r="Z4125" cm="1">
        <f t="array" ref="Z4125">[1]!s_stmnote_customertop5($A4125,$D4125,5)</f>
        <v>0</v>
      </c>
      <c r="AA4125" s="9">
        <f>[1]!s_stmnote_salestop5_pct(A4125,D4125)</f>
        <v>0</v>
      </c>
      <c r="AB4125" s="9">
        <f>[1]!s_fa_arturn(A4125,D4125)</f>
        <v>0</v>
      </c>
      <c r="AC4125" s="9">
        <f>[1]!fa_apturn(A4125,D4125)</f>
        <v>0</v>
      </c>
      <c r="AD4125" s="9">
        <f>[1]!s_fa_invturn(A4125,D4125)</f>
        <v>0</v>
      </c>
    </row>
    <row r="4126" spans="1:30">
      <c r="A4126">
        <v>601229</v>
      </c>
      <c r="B4126" t="s">
        <v>1071</v>
      </c>
      <c r="C4126" t="s">
        <v>5482</v>
      </c>
      <c r="D4126" s="8">
        <f t="shared" si="65"/>
        <v>44926</v>
      </c>
      <c r="E4126" t="s">
        <v>6980</v>
      </c>
      <c r="F4126">
        <v>2</v>
      </c>
      <c r="G4126" t="s">
        <v>11390</v>
      </c>
      <c r="H4126" t="s">
        <v>12486</v>
      </c>
      <c r="L4126" t="str" cm="1">
        <f t="array" ref="L4126">[1]!s_info_industry_gics(A4126,1)</f>
        <v>金融</v>
      </c>
      <c r="M4126" t="str" cm="1">
        <f t="array" ref="M4126">[1]!s_info_industry_gicscode(A4126,1)</f>
        <v>40</v>
      </c>
      <c r="N4126" t="str">
        <f>[1]!s_info_industry_gics(A4126,2)</f>
        <v>银行</v>
      </c>
      <c r="O4126" t="str">
        <f>[1]!s_info_industry_gicscode(A4126,2)</f>
        <v>4010</v>
      </c>
      <c r="P4126" cm="1">
        <f t="array" ref="P4126">[1]!s_stmnote_suppliertop5(A4126,D4126,1)</f>
        <v>0</v>
      </c>
      <c r="Q4126">
        <f>[1]!s_stmnote_suppliertop5(A4126,D4126,2)</f>
        <v>0</v>
      </c>
      <c r="R4126" cm="1">
        <f t="array" ref="R4126">[1]!s_stmnote_suppliertop5(A4126,D4126,3)</f>
        <v>0</v>
      </c>
      <c r="S4126" cm="1">
        <f t="array" ref="S4126">[1]!s_stmnote_suppliertop5(A4126,D4126,4)</f>
        <v>0</v>
      </c>
      <c r="T4126" cm="1">
        <f t="array" ref="T4126">[1]!s_stmnote_suppliertop5(A4126,D4126,5)</f>
        <v>0</v>
      </c>
      <c r="U4126" s="9">
        <f>[1]!s_stmnote_purchasetop5_pct(A4126,D4126)</f>
        <v>0</v>
      </c>
      <c r="V4126" cm="1">
        <f t="array" ref="V4126">[1]!s_stmnote_customertop5($A4126,$D4126,1)</f>
        <v>0</v>
      </c>
      <c r="W4126" cm="1">
        <f t="array" ref="W4126">[1]!s_stmnote_customertop5($A4126,$D4126,2)</f>
        <v>0</v>
      </c>
      <c r="X4126" cm="1">
        <f t="array" ref="X4126">[1]!s_stmnote_customertop5($A4126,$D4126,3)</f>
        <v>0</v>
      </c>
      <c r="Y4126" cm="1">
        <f t="array" ref="Y4126">[1]!s_stmnote_customertop5($A4126,$D4126,4)</f>
        <v>0</v>
      </c>
      <c r="Z4126" cm="1">
        <f t="array" ref="Z4126">[1]!s_stmnote_customertop5($A4126,$D4126,5)</f>
        <v>0</v>
      </c>
      <c r="AA4126" s="9">
        <f>[1]!s_stmnote_salestop5_pct(A4126,D4126)</f>
        <v>0</v>
      </c>
      <c r="AB4126" s="9">
        <f>[1]!s_fa_arturn(A4126,D4126)</f>
        <v>0</v>
      </c>
      <c r="AC4126" s="9">
        <f>[1]!fa_apturn(A4126,D4126)</f>
        <v>0</v>
      </c>
      <c r="AD4126" s="9">
        <f>[1]!s_fa_invturn(A4126,D4126)</f>
        <v>0</v>
      </c>
    </row>
    <row r="4127" spans="1:30">
      <c r="A4127">
        <v>601229</v>
      </c>
      <c r="B4127" t="s">
        <v>1071</v>
      </c>
      <c r="C4127" t="s">
        <v>5483</v>
      </c>
      <c r="D4127" s="8">
        <f t="shared" si="65"/>
        <v>44926</v>
      </c>
      <c r="E4127" t="s">
        <v>7178</v>
      </c>
      <c r="F4127">
        <v>1</v>
      </c>
      <c r="G4127" t="s">
        <v>11391</v>
      </c>
      <c r="L4127" t="str" cm="1">
        <f t="array" ref="L4127">[1]!s_info_industry_gics(A4127,1)</f>
        <v>金融</v>
      </c>
      <c r="M4127" t="str" cm="1">
        <f t="array" ref="M4127">[1]!s_info_industry_gicscode(A4127,1)</f>
        <v>40</v>
      </c>
      <c r="N4127" t="str">
        <f>[1]!s_info_industry_gics(A4127,2)</f>
        <v>银行</v>
      </c>
      <c r="O4127" t="str">
        <f>[1]!s_info_industry_gicscode(A4127,2)</f>
        <v>4010</v>
      </c>
      <c r="P4127" cm="1">
        <f t="array" ref="P4127">[1]!s_stmnote_suppliertop5(A4127,D4127,1)</f>
        <v>0</v>
      </c>
      <c r="Q4127">
        <f>[1]!s_stmnote_suppliertop5(A4127,D4127,2)</f>
        <v>0</v>
      </c>
      <c r="R4127" cm="1">
        <f t="array" ref="R4127">[1]!s_stmnote_suppliertop5(A4127,D4127,3)</f>
        <v>0</v>
      </c>
      <c r="S4127" cm="1">
        <f t="array" ref="S4127">[1]!s_stmnote_suppliertop5(A4127,D4127,4)</f>
        <v>0</v>
      </c>
      <c r="T4127" cm="1">
        <f t="array" ref="T4127">[1]!s_stmnote_suppliertop5(A4127,D4127,5)</f>
        <v>0</v>
      </c>
      <c r="U4127" s="9">
        <f>[1]!s_stmnote_purchasetop5_pct(A4127,D4127)</f>
        <v>0</v>
      </c>
      <c r="V4127" cm="1">
        <f t="array" ref="V4127">[1]!s_stmnote_customertop5($A4127,$D4127,1)</f>
        <v>0</v>
      </c>
      <c r="W4127" cm="1">
        <f t="array" ref="W4127">[1]!s_stmnote_customertop5($A4127,$D4127,2)</f>
        <v>0</v>
      </c>
      <c r="X4127" cm="1">
        <f t="array" ref="X4127">[1]!s_stmnote_customertop5($A4127,$D4127,3)</f>
        <v>0</v>
      </c>
      <c r="Y4127" cm="1">
        <f t="array" ref="Y4127">[1]!s_stmnote_customertop5($A4127,$D4127,4)</f>
        <v>0</v>
      </c>
      <c r="Z4127" cm="1">
        <f t="array" ref="Z4127">[1]!s_stmnote_customertop5($A4127,$D4127,5)</f>
        <v>0</v>
      </c>
      <c r="AA4127" s="9">
        <f>[1]!s_stmnote_salestop5_pct(A4127,D4127)</f>
        <v>0</v>
      </c>
      <c r="AB4127" s="9">
        <f>[1]!s_fa_arturn(A4127,D4127)</f>
        <v>0</v>
      </c>
      <c r="AC4127" s="9">
        <f>[1]!fa_apturn(A4127,D4127)</f>
        <v>0</v>
      </c>
      <c r="AD4127" s="9">
        <f>[1]!s_fa_invturn(A4127,D4127)</f>
        <v>0</v>
      </c>
    </row>
    <row r="4128" spans="1:30">
      <c r="A4128">
        <v>601229</v>
      </c>
      <c r="B4128" t="s">
        <v>1071</v>
      </c>
      <c r="C4128" t="s">
        <v>5484</v>
      </c>
      <c r="D4128" s="8">
        <f t="shared" si="65"/>
        <v>45291</v>
      </c>
      <c r="E4128" t="s">
        <v>7073</v>
      </c>
      <c r="F4128">
        <v>2</v>
      </c>
      <c r="G4128" t="s">
        <v>11392</v>
      </c>
      <c r="H4128" t="s">
        <v>12487</v>
      </c>
      <c r="L4128" t="str" cm="1">
        <f t="array" ref="L4128">[1]!s_info_industry_gics(A4128,1)</f>
        <v>金融</v>
      </c>
      <c r="M4128" t="str" cm="1">
        <f t="array" ref="M4128">[1]!s_info_industry_gicscode(A4128,1)</f>
        <v>40</v>
      </c>
      <c r="N4128" t="str">
        <f>[1]!s_info_industry_gics(A4128,2)</f>
        <v>银行</v>
      </c>
      <c r="O4128" t="str">
        <f>[1]!s_info_industry_gicscode(A4128,2)</f>
        <v>4010</v>
      </c>
      <c r="P4128" cm="1">
        <f t="array" ref="P4128">[1]!s_stmnote_suppliertop5(A4128,D4128,1)</f>
        <v>0</v>
      </c>
      <c r="Q4128">
        <f>[1]!s_stmnote_suppliertop5(A4128,D4128,2)</f>
        <v>0</v>
      </c>
      <c r="R4128" cm="1">
        <f t="array" ref="R4128">[1]!s_stmnote_suppliertop5(A4128,D4128,3)</f>
        <v>0</v>
      </c>
      <c r="S4128" cm="1">
        <f t="array" ref="S4128">[1]!s_stmnote_suppliertop5(A4128,D4128,4)</f>
        <v>0</v>
      </c>
      <c r="T4128" cm="1">
        <f t="array" ref="T4128">[1]!s_stmnote_suppliertop5(A4128,D4128,5)</f>
        <v>0</v>
      </c>
      <c r="U4128" s="9">
        <f>[1]!s_stmnote_purchasetop5_pct(A4128,D4128)</f>
        <v>0</v>
      </c>
      <c r="V4128" cm="1">
        <f t="array" ref="V4128">[1]!s_stmnote_customertop5($A4128,$D4128,1)</f>
        <v>0</v>
      </c>
      <c r="W4128" cm="1">
        <f t="array" ref="W4128">[1]!s_stmnote_customertop5($A4128,$D4128,2)</f>
        <v>0</v>
      </c>
      <c r="X4128" cm="1">
        <f t="array" ref="X4128">[1]!s_stmnote_customertop5($A4128,$D4128,3)</f>
        <v>0</v>
      </c>
      <c r="Y4128" cm="1">
        <f t="array" ref="Y4128">[1]!s_stmnote_customertop5($A4128,$D4128,4)</f>
        <v>0</v>
      </c>
      <c r="Z4128" cm="1">
        <f t="array" ref="Z4128">[1]!s_stmnote_customertop5($A4128,$D4128,5)</f>
        <v>0</v>
      </c>
      <c r="AA4128" s="9">
        <f>[1]!s_stmnote_salestop5_pct(A4128,D4128)</f>
        <v>0</v>
      </c>
      <c r="AB4128" s="9">
        <f>[1]!s_fa_arturn(A4128,D4128)</f>
        <v>0</v>
      </c>
      <c r="AC4128" s="9">
        <f>[1]!fa_apturn(A4128,D4128)</f>
        <v>0</v>
      </c>
      <c r="AD4128" s="9">
        <f>[1]!s_fa_invturn(A4128,D4128)</f>
        <v>0</v>
      </c>
    </row>
    <row r="4129" spans="1:30">
      <c r="A4129">
        <v>601229</v>
      </c>
      <c r="B4129" t="s">
        <v>1071</v>
      </c>
      <c r="C4129" t="s">
        <v>5485</v>
      </c>
      <c r="D4129" s="8">
        <f t="shared" si="65"/>
        <v>45291</v>
      </c>
      <c r="E4129" t="s">
        <v>7022</v>
      </c>
      <c r="F4129">
        <v>1</v>
      </c>
      <c r="G4129" t="s">
        <v>9618</v>
      </c>
      <c r="L4129" t="str" cm="1">
        <f t="array" ref="L4129">[1]!s_info_industry_gics(A4129,1)</f>
        <v>金融</v>
      </c>
      <c r="M4129" t="str" cm="1">
        <f t="array" ref="M4129">[1]!s_info_industry_gicscode(A4129,1)</f>
        <v>40</v>
      </c>
      <c r="N4129" t="str">
        <f>[1]!s_info_industry_gics(A4129,2)</f>
        <v>银行</v>
      </c>
      <c r="O4129" t="str">
        <f>[1]!s_info_industry_gicscode(A4129,2)</f>
        <v>4010</v>
      </c>
      <c r="P4129" cm="1">
        <f t="array" ref="P4129">[1]!s_stmnote_suppliertop5(A4129,D4129,1)</f>
        <v>0</v>
      </c>
      <c r="Q4129">
        <f>[1]!s_stmnote_suppliertop5(A4129,D4129,2)</f>
        <v>0</v>
      </c>
      <c r="R4129" cm="1">
        <f t="array" ref="R4129">[1]!s_stmnote_suppliertop5(A4129,D4129,3)</f>
        <v>0</v>
      </c>
      <c r="S4129" cm="1">
        <f t="array" ref="S4129">[1]!s_stmnote_suppliertop5(A4129,D4129,4)</f>
        <v>0</v>
      </c>
      <c r="T4129" cm="1">
        <f t="array" ref="T4129">[1]!s_stmnote_suppliertop5(A4129,D4129,5)</f>
        <v>0</v>
      </c>
      <c r="U4129" s="9">
        <f>[1]!s_stmnote_purchasetop5_pct(A4129,D4129)</f>
        <v>0</v>
      </c>
      <c r="V4129" cm="1">
        <f t="array" ref="V4129">[1]!s_stmnote_customertop5($A4129,$D4129,1)</f>
        <v>0</v>
      </c>
      <c r="W4129" cm="1">
        <f t="array" ref="W4129">[1]!s_stmnote_customertop5($A4129,$D4129,2)</f>
        <v>0</v>
      </c>
      <c r="X4129" cm="1">
        <f t="array" ref="X4129">[1]!s_stmnote_customertop5($A4129,$D4129,3)</f>
        <v>0</v>
      </c>
      <c r="Y4129" cm="1">
        <f t="array" ref="Y4129">[1]!s_stmnote_customertop5($A4129,$D4129,4)</f>
        <v>0</v>
      </c>
      <c r="Z4129" cm="1">
        <f t="array" ref="Z4129">[1]!s_stmnote_customertop5($A4129,$D4129,5)</f>
        <v>0</v>
      </c>
      <c r="AA4129" s="9">
        <f>[1]!s_stmnote_salestop5_pct(A4129,D4129)</f>
        <v>0</v>
      </c>
      <c r="AB4129" s="9">
        <f>[1]!s_fa_arturn(A4129,D4129)</f>
        <v>0</v>
      </c>
      <c r="AC4129" s="9">
        <f>[1]!fa_apturn(A4129,D4129)</f>
        <v>0</v>
      </c>
      <c r="AD4129" s="9">
        <f>[1]!s_fa_invturn(A4129,D4129)</f>
        <v>0</v>
      </c>
    </row>
    <row r="4130" spans="1:30">
      <c r="A4130">
        <v>601229</v>
      </c>
      <c r="B4130" t="s">
        <v>1071</v>
      </c>
      <c r="C4130" t="s">
        <v>5473</v>
      </c>
      <c r="D4130" s="8">
        <f t="shared" si="65"/>
        <v>45291</v>
      </c>
      <c r="E4130" t="s">
        <v>7230</v>
      </c>
      <c r="F4130">
        <v>2</v>
      </c>
      <c r="G4130" t="s">
        <v>11393</v>
      </c>
      <c r="H4130" t="s">
        <v>12488</v>
      </c>
      <c r="L4130" t="str" cm="1">
        <f t="array" ref="L4130">[1]!s_info_industry_gics(A4130,1)</f>
        <v>金融</v>
      </c>
      <c r="M4130" t="str" cm="1">
        <f t="array" ref="M4130">[1]!s_info_industry_gicscode(A4130,1)</f>
        <v>40</v>
      </c>
      <c r="N4130" t="str">
        <f>[1]!s_info_industry_gics(A4130,2)</f>
        <v>银行</v>
      </c>
      <c r="O4130" t="str">
        <f>[1]!s_info_industry_gicscode(A4130,2)</f>
        <v>4010</v>
      </c>
      <c r="P4130" cm="1">
        <f t="array" ref="P4130">[1]!s_stmnote_suppliertop5(A4130,D4130,1)</f>
        <v>0</v>
      </c>
      <c r="Q4130">
        <f>[1]!s_stmnote_suppliertop5(A4130,D4130,2)</f>
        <v>0</v>
      </c>
      <c r="R4130" cm="1">
        <f t="array" ref="R4130">[1]!s_stmnote_suppliertop5(A4130,D4130,3)</f>
        <v>0</v>
      </c>
      <c r="S4130" cm="1">
        <f t="array" ref="S4130">[1]!s_stmnote_suppliertop5(A4130,D4130,4)</f>
        <v>0</v>
      </c>
      <c r="T4130" cm="1">
        <f t="array" ref="T4130">[1]!s_stmnote_suppliertop5(A4130,D4130,5)</f>
        <v>0</v>
      </c>
      <c r="U4130" s="9">
        <f>[1]!s_stmnote_purchasetop5_pct(A4130,D4130)</f>
        <v>0</v>
      </c>
      <c r="V4130" cm="1">
        <f t="array" ref="V4130">[1]!s_stmnote_customertop5($A4130,$D4130,1)</f>
        <v>0</v>
      </c>
      <c r="W4130" cm="1">
        <f t="array" ref="W4130">[1]!s_stmnote_customertop5($A4130,$D4130,2)</f>
        <v>0</v>
      </c>
      <c r="X4130" cm="1">
        <f t="array" ref="X4130">[1]!s_stmnote_customertop5($A4130,$D4130,3)</f>
        <v>0</v>
      </c>
      <c r="Y4130" cm="1">
        <f t="array" ref="Y4130">[1]!s_stmnote_customertop5($A4130,$D4130,4)</f>
        <v>0</v>
      </c>
      <c r="Z4130" cm="1">
        <f t="array" ref="Z4130">[1]!s_stmnote_customertop5($A4130,$D4130,5)</f>
        <v>0</v>
      </c>
      <c r="AA4130" s="9">
        <f>[1]!s_stmnote_salestop5_pct(A4130,D4130)</f>
        <v>0</v>
      </c>
      <c r="AB4130" s="9">
        <f>[1]!s_fa_arturn(A4130,D4130)</f>
        <v>0</v>
      </c>
      <c r="AC4130" s="9">
        <f>[1]!fa_apturn(A4130,D4130)</f>
        <v>0</v>
      </c>
      <c r="AD4130" s="9">
        <f>[1]!s_fa_invturn(A4130,D4130)</f>
        <v>0</v>
      </c>
    </row>
    <row r="4131" spans="1:30">
      <c r="A4131">
        <v>601229</v>
      </c>
      <c r="B4131" t="s">
        <v>1071</v>
      </c>
      <c r="C4131" t="s">
        <v>5486</v>
      </c>
      <c r="D4131" s="8">
        <f t="shared" si="65"/>
        <v>45291</v>
      </c>
      <c r="E4131" t="s">
        <v>7149</v>
      </c>
      <c r="F4131">
        <v>1</v>
      </c>
      <c r="G4131" t="s">
        <v>11394</v>
      </c>
      <c r="L4131" t="str" cm="1">
        <f t="array" ref="L4131">[1]!s_info_industry_gics(A4131,1)</f>
        <v>金融</v>
      </c>
      <c r="M4131" t="str" cm="1">
        <f t="array" ref="M4131">[1]!s_info_industry_gicscode(A4131,1)</f>
        <v>40</v>
      </c>
      <c r="N4131" t="str">
        <f>[1]!s_info_industry_gics(A4131,2)</f>
        <v>银行</v>
      </c>
      <c r="O4131" t="str">
        <f>[1]!s_info_industry_gicscode(A4131,2)</f>
        <v>4010</v>
      </c>
      <c r="P4131" cm="1">
        <f t="array" ref="P4131">[1]!s_stmnote_suppliertop5(A4131,D4131,1)</f>
        <v>0</v>
      </c>
      <c r="Q4131">
        <f>[1]!s_stmnote_suppliertop5(A4131,D4131,2)</f>
        <v>0</v>
      </c>
      <c r="R4131" cm="1">
        <f t="array" ref="R4131">[1]!s_stmnote_suppliertop5(A4131,D4131,3)</f>
        <v>0</v>
      </c>
      <c r="S4131" cm="1">
        <f t="array" ref="S4131">[1]!s_stmnote_suppliertop5(A4131,D4131,4)</f>
        <v>0</v>
      </c>
      <c r="T4131" cm="1">
        <f t="array" ref="T4131">[1]!s_stmnote_suppliertop5(A4131,D4131,5)</f>
        <v>0</v>
      </c>
      <c r="U4131" s="9">
        <f>[1]!s_stmnote_purchasetop5_pct(A4131,D4131)</f>
        <v>0</v>
      </c>
      <c r="V4131" cm="1">
        <f t="array" ref="V4131">[1]!s_stmnote_customertop5($A4131,$D4131,1)</f>
        <v>0</v>
      </c>
      <c r="W4131" cm="1">
        <f t="array" ref="W4131">[1]!s_stmnote_customertop5($A4131,$D4131,2)</f>
        <v>0</v>
      </c>
      <c r="X4131" cm="1">
        <f t="array" ref="X4131">[1]!s_stmnote_customertop5($A4131,$D4131,3)</f>
        <v>0</v>
      </c>
      <c r="Y4131" cm="1">
        <f t="array" ref="Y4131">[1]!s_stmnote_customertop5($A4131,$D4131,4)</f>
        <v>0</v>
      </c>
      <c r="Z4131" cm="1">
        <f t="array" ref="Z4131">[1]!s_stmnote_customertop5($A4131,$D4131,5)</f>
        <v>0</v>
      </c>
      <c r="AA4131" s="9">
        <f>[1]!s_stmnote_salestop5_pct(A4131,D4131)</f>
        <v>0</v>
      </c>
      <c r="AB4131" s="9">
        <f>[1]!s_fa_arturn(A4131,D4131)</f>
        <v>0</v>
      </c>
      <c r="AC4131" s="9">
        <f>[1]!fa_apturn(A4131,D4131)</f>
        <v>0</v>
      </c>
      <c r="AD4131" s="9">
        <f>[1]!s_fa_invturn(A4131,D4131)</f>
        <v>0</v>
      </c>
    </row>
    <row r="4132" spans="1:30">
      <c r="A4132">
        <v>601229</v>
      </c>
      <c r="B4132" t="s">
        <v>1071</v>
      </c>
      <c r="C4132" t="s">
        <v>5487</v>
      </c>
      <c r="D4132" s="8">
        <f t="shared" si="65"/>
        <v>45291</v>
      </c>
      <c r="E4132" t="s">
        <v>7125</v>
      </c>
      <c r="F4132">
        <v>1</v>
      </c>
      <c r="G4132" t="s">
        <v>11395</v>
      </c>
      <c r="L4132" t="str" cm="1">
        <f t="array" ref="L4132">[1]!s_info_industry_gics(A4132,1)</f>
        <v>金融</v>
      </c>
      <c r="M4132" t="str" cm="1">
        <f t="array" ref="M4132">[1]!s_info_industry_gicscode(A4132,1)</f>
        <v>40</v>
      </c>
      <c r="N4132" t="str">
        <f>[1]!s_info_industry_gics(A4132,2)</f>
        <v>银行</v>
      </c>
      <c r="O4132" t="str">
        <f>[1]!s_info_industry_gicscode(A4132,2)</f>
        <v>4010</v>
      </c>
      <c r="P4132" cm="1">
        <f t="array" ref="P4132">[1]!s_stmnote_suppliertop5(A4132,D4132,1)</f>
        <v>0</v>
      </c>
      <c r="Q4132">
        <f>[1]!s_stmnote_suppliertop5(A4132,D4132,2)</f>
        <v>0</v>
      </c>
      <c r="R4132" cm="1">
        <f t="array" ref="R4132">[1]!s_stmnote_suppliertop5(A4132,D4132,3)</f>
        <v>0</v>
      </c>
      <c r="S4132" cm="1">
        <f t="array" ref="S4132">[1]!s_stmnote_suppliertop5(A4132,D4132,4)</f>
        <v>0</v>
      </c>
      <c r="T4132" cm="1">
        <f t="array" ref="T4132">[1]!s_stmnote_suppliertop5(A4132,D4132,5)</f>
        <v>0</v>
      </c>
      <c r="U4132" s="9">
        <f>[1]!s_stmnote_purchasetop5_pct(A4132,D4132)</f>
        <v>0</v>
      </c>
      <c r="V4132" cm="1">
        <f t="array" ref="V4132">[1]!s_stmnote_customertop5($A4132,$D4132,1)</f>
        <v>0</v>
      </c>
      <c r="W4132" cm="1">
        <f t="array" ref="W4132">[1]!s_stmnote_customertop5($A4132,$D4132,2)</f>
        <v>0</v>
      </c>
      <c r="X4132" cm="1">
        <f t="array" ref="X4132">[1]!s_stmnote_customertop5($A4132,$D4132,3)</f>
        <v>0</v>
      </c>
      <c r="Y4132" cm="1">
        <f t="array" ref="Y4132">[1]!s_stmnote_customertop5($A4132,$D4132,4)</f>
        <v>0</v>
      </c>
      <c r="Z4132" cm="1">
        <f t="array" ref="Z4132">[1]!s_stmnote_customertop5($A4132,$D4132,5)</f>
        <v>0</v>
      </c>
      <c r="AA4132" s="9">
        <f>[1]!s_stmnote_salestop5_pct(A4132,D4132)</f>
        <v>0</v>
      </c>
      <c r="AB4132" s="9">
        <f>[1]!s_fa_arturn(A4132,D4132)</f>
        <v>0</v>
      </c>
      <c r="AC4132" s="9">
        <f>[1]!fa_apturn(A4132,D4132)</f>
        <v>0</v>
      </c>
      <c r="AD4132" s="9">
        <f>[1]!s_fa_invturn(A4132,D4132)</f>
        <v>0</v>
      </c>
    </row>
    <row r="4133" spans="1:30">
      <c r="A4133">
        <v>601229</v>
      </c>
      <c r="B4133" t="s">
        <v>1071</v>
      </c>
      <c r="C4133" t="s">
        <v>5488</v>
      </c>
      <c r="D4133" s="8">
        <f t="shared" si="65"/>
        <v>45657</v>
      </c>
      <c r="E4133" t="s">
        <v>6953</v>
      </c>
      <c r="F4133">
        <v>2</v>
      </c>
      <c r="G4133" t="s">
        <v>11396</v>
      </c>
      <c r="H4133" t="s">
        <v>12489</v>
      </c>
      <c r="L4133" t="str" cm="1">
        <f t="array" ref="L4133">[1]!s_info_industry_gics(A4133,1)</f>
        <v>金融</v>
      </c>
      <c r="M4133" t="str" cm="1">
        <f t="array" ref="M4133">[1]!s_info_industry_gicscode(A4133,1)</f>
        <v>40</v>
      </c>
      <c r="N4133" t="str">
        <f>[1]!s_info_industry_gics(A4133,2)</f>
        <v>银行</v>
      </c>
      <c r="O4133" t="str">
        <f>[1]!s_info_industry_gicscode(A4133,2)</f>
        <v>4010</v>
      </c>
      <c r="P4133" cm="1">
        <f t="array" ref="P4133">[1]!s_stmnote_suppliertop5(A4133,D4133,1)</f>
        <v>0</v>
      </c>
      <c r="Q4133">
        <f>[1]!s_stmnote_suppliertop5(A4133,D4133,2)</f>
        <v>0</v>
      </c>
      <c r="R4133" cm="1">
        <f t="array" ref="R4133">[1]!s_stmnote_suppliertop5(A4133,D4133,3)</f>
        <v>0</v>
      </c>
      <c r="S4133" cm="1">
        <f t="array" ref="S4133">[1]!s_stmnote_suppliertop5(A4133,D4133,4)</f>
        <v>0</v>
      </c>
      <c r="T4133" cm="1">
        <f t="array" ref="T4133">[1]!s_stmnote_suppliertop5(A4133,D4133,5)</f>
        <v>0</v>
      </c>
      <c r="U4133" s="9">
        <f>[1]!s_stmnote_purchasetop5_pct(A4133,D4133)</f>
        <v>0</v>
      </c>
      <c r="V4133" cm="1">
        <f t="array" ref="V4133">[1]!s_stmnote_customertop5($A4133,$D4133,1)</f>
        <v>0</v>
      </c>
      <c r="W4133" cm="1">
        <f t="array" ref="W4133">[1]!s_stmnote_customertop5($A4133,$D4133,2)</f>
        <v>0</v>
      </c>
      <c r="X4133" cm="1">
        <f t="array" ref="X4133">[1]!s_stmnote_customertop5($A4133,$D4133,3)</f>
        <v>0</v>
      </c>
      <c r="Y4133" cm="1">
        <f t="array" ref="Y4133">[1]!s_stmnote_customertop5($A4133,$D4133,4)</f>
        <v>0</v>
      </c>
      <c r="Z4133" cm="1">
        <f t="array" ref="Z4133">[1]!s_stmnote_customertop5($A4133,$D4133,5)</f>
        <v>0</v>
      </c>
      <c r="AA4133" s="9">
        <f>[1]!s_stmnote_salestop5_pct(A4133,D4133)</f>
        <v>0</v>
      </c>
      <c r="AB4133" s="9">
        <f>[1]!s_fa_arturn(A4133,D4133)</f>
        <v>0</v>
      </c>
      <c r="AC4133" s="9">
        <f>[1]!fa_apturn(A4133,D4133)</f>
        <v>0</v>
      </c>
      <c r="AD4133" s="9">
        <f>[1]!s_fa_invturn(A4133,D4133)</f>
        <v>0</v>
      </c>
    </row>
    <row r="4134" spans="1:30">
      <c r="A4134">
        <v>601288</v>
      </c>
      <c r="B4134" t="s">
        <v>1074</v>
      </c>
      <c r="C4134" t="s">
        <v>5493</v>
      </c>
      <c r="D4134" s="8">
        <f t="shared" si="65"/>
        <v>44926</v>
      </c>
      <c r="E4134" t="s">
        <v>7049</v>
      </c>
      <c r="F4134">
        <v>1</v>
      </c>
      <c r="G4134" t="s">
        <v>9621</v>
      </c>
      <c r="L4134" t="str" cm="1">
        <f t="array" ref="L4134">[1]!s_info_industry_gics(A4134,1)</f>
        <v>金融</v>
      </c>
      <c r="M4134" t="str" cm="1">
        <f t="array" ref="M4134">[1]!s_info_industry_gicscode(A4134,1)</f>
        <v>40</v>
      </c>
      <c r="N4134" t="str">
        <f>[1]!s_info_industry_gics(A4134,2)</f>
        <v>银行</v>
      </c>
      <c r="O4134" t="str">
        <f>[1]!s_info_industry_gicscode(A4134,2)</f>
        <v>4010</v>
      </c>
      <c r="P4134" cm="1">
        <f t="array" ref="P4134">[1]!s_stmnote_suppliertop5(A4134,D4134,1)</f>
        <v>0</v>
      </c>
      <c r="Q4134">
        <f>[1]!s_stmnote_suppliertop5(A4134,D4134,2)</f>
        <v>0</v>
      </c>
      <c r="R4134" cm="1">
        <f t="array" ref="R4134">[1]!s_stmnote_suppliertop5(A4134,D4134,3)</f>
        <v>0</v>
      </c>
      <c r="S4134" cm="1">
        <f t="array" ref="S4134">[1]!s_stmnote_suppliertop5(A4134,D4134,4)</f>
        <v>0</v>
      </c>
      <c r="T4134" cm="1">
        <f t="array" ref="T4134">[1]!s_stmnote_suppliertop5(A4134,D4134,5)</f>
        <v>0</v>
      </c>
      <c r="U4134" s="9">
        <f>[1]!s_stmnote_purchasetop5_pct(A4134,D4134)</f>
        <v>0</v>
      </c>
      <c r="V4134" cm="1">
        <f t="array" ref="V4134">[1]!s_stmnote_customertop5($A4134,$D4134,1)</f>
        <v>0</v>
      </c>
      <c r="W4134" cm="1">
        <f t="array" ref="W4134">[1]!s_stmnote_customertop5($A4134,$D4134,2)</f>
        <v>0</v>
      </c>
      <c r="X4134" cm="1">
        <f t="array" ref="X4134">[1]!s_stmnote_customertop5($A4134,$D4134,3)</f>
        <v>0</v>
      </c>
      <c r="Y4134" cm="1">
        <f t="array" ref="Y4134">[1]!s_stmnote_customertop5($A4134,$D4134,4)</f>
        <v>0</v>
      </c>
      <c r="Z4134" cm="1">
        <f t="array" ref="Z4134">[1]!s_stmnote_customertop5($A4134,$D4134,5)</f>
        <v>0</v>
      </c>
      <c r="AA4134" s="9">
        <f>[1]!s_stmnote_salestop5_pct(A4134,D4134)</f>
        <v>0</v>
      </c>
      <c r="AB4134" s="9">
        <f>[1]!s_fa_arturn(A4134,D4134)</f>
        <v>0</v>
      </c>
      <c r="AC4134" s="9">
        <f>[1]!fa_apturn(A4134,D4134)</f>
        <v>0</v>
      </c>
      <c r="AD4134" s="9">
        <f>[1]!s_fa_invturn(A4134,D4134)</f>
        <v>0</v>
      </c>
    </row>
    <row r="4135" spans="1:30">
      <c r="A4135">
        <v>601288</v>
      </c>
      <c r="B4135" t="s">
        <v>1074</v>
      </c>
      <c r="C4135" t="s">
        <v>5494</v>
      </c>
      <c r="D4135" s="8">
        <f t="shared" si="65"/>
        <v>45291</v>
      </c>
      <c r="E4135" t="s">
        <v>7013</v>
      </c>
      <c r="F4135">
        <v>2</v>
      </c>
      <c r="G4135" t="s">
        <v>11399</v>
      </c>
      <c r="H4135" t="s">
        <v>12490</v>
      </c>
      <c r="L4135" t="str" cm="1">
        <f t="array" ref="L4135">[1]!s_info_industry_gics(A4135,1)</f>
        <v>金融</v>
      </c>
      <c r="M4135" t="str" cm="1">
        <f t="array" ref="M4135">[1]!s_info_industry_gicscode(A4135,1)</f>
        <v>40</v>
      </c>
      <c r="N4135" t="str">
        <f>[1]!s_info_industry_gics(A4135,2)</f>
        <v>银行</v>
      </c>
      <c r="O4135" t="str">
        <f>[1]!s_info_industry_gicscode(A4135,2)</f>
        <v>4010</v>
      </c>
      <c r="P4135" cm="1">
        <f t="array" ref="P4135">[1]!s_stmnote_suppliertop5(A4135,D4135,1)</f>
        <v>0</v>
      </c>
      <c r="Q4135">
        <f>[1]!s_stmnote_suppliertop5(A4135,D4135,2)</f>
        <v>0</v>
      </c>
      <c r="R4135" cm="1">
        <f t="array" ref="R4135">[1]!s_stmnote_suppliertop5(A4135,D4135,3)</f>
        <v>0</v>
      </c>
      <c r="S4135" cm="1">
        <f t="array" ref="S4135">[1]!s_stmnote_suppliertop5(A4135,D4135,4)</f>
        <v>0</v>
      </c>
      <c r="T4135" cm="1">
        <f t="array" ref="T4135">[1]!s_stmnote_suppliertop5(A4135,D4135,5)</f>
        <v>0</v>
      </c>
      <c r="U4135" s="9">
        <f>[1]!s_stmnote_purchasetop5_pct(A4135,D4135)</f>
        <v>0</v>
      </c>
      <c r="V4135" cm="1">
        <f t="array" ref="V4135">[1]!s_stmnote_customertop5($A4135,$D4135,1)</f>
        <v>0</v>
      </c>
      <c r="W4135" cm="1">
        <f t="array" ref="W4135">[1]!s_stmnote_customertop5($A4135,$D4135,2)</f>
        <v>0</v>
      </c>
      <c r="X4135" cm="1">
        <f t="array" ref="X4135">[1]!s_stmnote_customertop5($A4135,$D4135,3)</f>
        <v>0</v>
      </c>
      <c r="Y4135" cm="1">
        <f t="array" ref="Y4135">[1]!s_stmnote_customertop5($A4135,$D4135,4)</f>
        <v>0</v>
      </c>
      <c r="Z4135" cm="1">
        <f t="array" ref="Z4135">[1]!s_stmnote_customertop5($A4135,$D4135,5)</f>
        <v>0</v>
      </c>
      <c r="AA4135" s="9">
        <f>[1]!s_stmnote_salestop5_pct(A4135,D4135)</f>
        <v>0</v>
      </c>
      <c r="AB4135" s="9">
        <f>[1]!s_fa_arturn(A4135,D4135)</f>
        <v>0</v>
      </c>
      <c r="AC4135" s="9">
        <f>[1]!fa_apturn(A4135,D4135)</f>
        <v>0</v>
      </c>
      <c r="AD4135" s="9">
        <f>[1]!s_fa_invturn(A4135,D4135)</f>
        <v>0</v>
      </c>
    </row>
    <row r="4136" spans="1:30">
      <c r="A4136">
        <v>601288</v>
      </c>
      <c r="B4136" t="s">
        <v>1074</v>
      </c>
      <c r="C4136" t="s">
        <v>5495</v>
      </c>
      <c r="D4136" s="8">
        <f t="shared" si="65"/>
        <v>45657</v>
      </c>
      <c r="E4136" t="s">
        <v>7014</v>
      </c>
      <c r="F4136">
        <v>3</v>
      </c>
      <c r="G4136" t="s">
        <v>11400</v>
      </c>
      <c r="H4136" t="s">
        <v>12491</v>
      </c>
      <c r="I4136" t="s">
        <v>12793</v>
      </c>
      <c r="L4136" t="str" cm="1">
        <f t="array" ref="L4136">[1]!s_info_industry_gics(A4136,1)</f>
        <v>金融</v>
      </c>
      <c r="M4136" t="str" cm="1">
        <f t="array" ref="M4136">[1]!s_info_industry_gicscode(A4136,1)</f>
        <v>40</v>
      </c>
      <c r="N4136" t="str">
        <f>[1]!s_info_industry_gics(A4136,2)</f>
        <v>银行</v>
      </c>
      <c r="O4136" t="str">
        <f>[1]!s_info_industry_gicscode(A4136,2)</f>
        <v>4010</v>
      </c>
      <c r="P4136" cm="1">
        <f t="array" ref="P4136">[1]!s_stmnote_suppliertop5(A4136,D4136,1)</f>
        <v>0</v>
      </c>
      <c r="Q4136">
        <f>[1]!s_stmnote_suppliertop5(A4136,D4136,2)</f>
        <v>0</v>
      </c>
      <c r="R4136" cm="1">
        <f t="array" ref="R4136">[1]!s_stmnote_suppliertop5(A4136,D4136,3)</f>
        <v>0</v>
      </c>
      <c r="S4136" cm="1">
        <f t="array" ref="S4136">[1]!s_stmnote_suppliertop5(A4136,D4136,4)</f>
        <v>0</v>
      </c>
      <c r="T4136" cm="1">
        <f t="array" ref="T4136">[1]!s_stmnote_suppliertop5(A4136,D4136,5)</f>
        <v>0</v>
      </c>
      <c r="U4136" s="9">
        <f>[1]!s_stmnote_purchasetop5_pct(A4136,D4136)</f>
        <v>0</v>
      </c>
      <c r="V4136" cm="1">
        <f t="array" ref="V4136">[1]!s_stmnote_customertop5($A4136,$D4136,1)</f>
        <v>0</v>
      </c>
      <c r="W4136" cm="1">
        <f t="array" ref="W4136">[1]!s_stmnote_customertop5($A4136,$D4136,2)</f>
        <v>0</v>
      </c>
      <c r="X4136" cm="1">
        <f t="array" ref="X4136">[1]!s_stmnote_customertop5($A4136,$D4136,3)</f>
        <v>0</v>
      </c>
      <c r="Y4136" cm="1">
        <f t="array" ref="Y4136">[1]!s_stmnote_customertop5($A4136,$D4136,4)</f>
        <v>0</v>
      </c>
      <c r="Z4136" cm="1">
        <f t="array" ref="Z4136">[1]!s_stmnote_customertop5($A4136,$D4136,5)</f>
        <v>0</v>
      </c>
      <c r="AA4136" s="9">
        <f>[1]!s_stmnote_salestop5_pct(A4136,D4136)</f>
        <v>0</v>
      </c>
      <c r="AB4136" s="9">
        <f>[1]!s_fa_arturn(A4136,D4136)</f>
        <v>0</v>
      </c>
      <c r="AC4136" s="9">
        <f>[1]!fa_apturn(A4136,D4136)</f>
        <v>0</v>
      </c>
      <c r="AD4136" s="9">
        <f>[1]!s_fa_invturn(A4136,D4136)</f>
        <v>0</v>
      </c>
    </row>
    <row r="4137" spans="1:30">
      <c r="A4137">
        <v>601328</v>
      </c>
      <c r="B4137" t="s">
        <v>1078</v>
      </c>
      <c r="C4137" t="s">
        <v>5521</v>
      </c>
      <c r="D4137" s="8">
        <f t="shared" si="65"/>
        <v>44561</v>
      </c>
      <c r="E4137" t="s">
        <v>6968</v>
      </c>
      <c r="F4137">
        <v>1</v>
      </c>
      <c r="G4137" t="s">
        <v>9631</v>
      </c>
      <c r="L4137" t="str" cm="1">
        <f t="array" ref="L4137">[1]!s_info_industry_gics(A4137,1)</f>
        <v>金融</v>
      </c>
      <c r="M4137" t="str" cm="1">
        <f t="array" ref="M4137">[1]!s_info_industry_gicscode(A4137,1)</f>
        <v>40</v>
      </c>
      <c r="N4137" t="str">
        <f>[1]!s_info_industry_gics(A4137,2)</f>
        <v>银行</v>
      </c>
      <c r="O4137" t="str">
        <f>[1]!s_info_industry_gicscode(A4137,2)</f>
        <v>4010</v>
      </c>
      <c r="P4137" cm="1">
        <f t="array" ref="P4137">[1]!s_stmnote_suppliertop5(A4137,D4137,1)</f>
        <v>0</v>
      </c>
      <c r="Q4137">
        <f>[1]!s_stmnote_suppliertop5(A4137,D4137,2)</f>
        <v>0</v>
      </c>
      <c r="R4137" cm="1">
        <f t="array" ref="R4137">[1]!s_stmnote_suppliertop5(A4137,D4137,3)</f>
        <v>0</v>
      </c>
      <c r="S4137" cm="1">
        <f t="array" ref="S4137">[1]!s_stmnote_suppliertop5(A4137,D4137,4)</f>
        <v>0</v>
      </c>
      <c r="T4137" cm="1">
        <f t="array" ref="T4137">[1]!s_stmnote_suppliertop5(A4137,D4137,5)</f>
        <v>0</v>
      </c>
      <c r="U4137" s="9">
        <f>[1]!s_stmnote_purchasetop5_pct(A4137,D4137)</f>
        <v>0</v>
      </c>
      <c r="V4137" cm="1">
        <f t="array" ref="V4137">[1]!s_stmnote_customertop5($A4137,$D4137,1)</f>
        <v>0</v>
      </c>
      <c r="W4137" cm="1">
        <f t="array" ref="W4137">[1]!s_stmnote_customertop5($A4137,$D4137,2)</f>
        <v>0</v>
      </c>
      <c r="X4137" cm="1">
        <f t="array" ref="X4137">[1]!s_stmnote_customertop5($A4137,$D4137,3)</f>
        <v>0</v>
      </c>
      <c r="Y4137" cm="1">
        <f t="array" ref="Y4137">[1]!s_stmnote_customertop5($A4137,$D4137,4)</f>
        <v>0</v>
      </c>
      <c r="Z4137" cm="1">
        <f t="array" ref="Z4137">[1]!s_stmnote_customertop5($A4137,$D4137,5)</f>
        <v>0</v>
      </c>
      <c r="AA4137" s="9">
        <f>[1]!s_stmnote_salestop5_pct(A4137,D4137)</f>
        <v>0</v>
      </c>
      <c r="AB4137" s="9">
        <f>[1]!s_fa_arturn(A4137,D4137)</f>
        <v>0</v>
      </c>
      <c r="AC4137" s="9">
        <f>[1]!fa_apturn(A4137,D4137)</f>
        <v>0</v>
      </c>
      <c r="AD4137" s="9">
        <f>[1]!s_fa_invturn(A4137,D4137)</f>
        <v>0</v>
      </c>
    </row>
    <row r="4138" spans="1:30">
      <c r="A4138">
        <v>601328</v>
      </c>
      <c r="B4138" t="s">
        <v>1078</v>
      </c>
      <c r="C4138" t="s">
        <v>5522</v>
      </c>
      <c r="D4138" s="8">
        <f t="shared" si="65"/>
        <v>44561</v>
      </c>
      <c r="E4138" t="s">
        <v>7060</v>
      </c>
      <c r="F4138">
        <v>2</v>
      </c>
      <c r="G4138" t="s">
        <v>11410</v>
      </c>
      <c r="H4138" t="s">
        <v>12498</v>
      </c>
      <c r="L4138" t="str" cm="1">
        <f t="array" ref="L4138">[1]!s_info_industry_gics(A4138,1)</f>
        <v>金融</v>
      </c>
      <c r="M4138" t="str" cm="1">
        <f t="array" ref="M4138">[1]!s_info_industry_gicscode(A4138,1)</f>
        <v>40</v>
      </c>
      <c r="N4138" t="str">
        <f>[1]!s_info_industry_gics(A4138,2)</f>
        <v>银行</v>
      </c>
      <c r="O4138" t="str">
        <f>[1]!s_info_industry_gicscode(A4138,2)</f>
        <v>4010</v>
      </c>
      <c r="P4138" cm="1">
        <f t="array" ref="P4138">[1]!s_stmnote_suppliertop5(A4138,D4138,1)</f>
        <v>0</v>
      </c>
      <c r="Q4138">
        <f>[1]!s_stmnote_suppliertop5(A4138,D4138,2)</f>
        <v>0</v>
      </c>
      <c r="R4138" cm="1">
        <f t="array" ref="R4138">[1]!s_stmnote_suppliertop5(A4138,D4138,3)</f>
        <v>0</v>
      </c>
      <c r="S4138" cm="1">
        <f t="array" ref="S4138">[1]!s_stmnote_suppliertop5(A4138,D4138,4)</f>
        <v>0</v>
      </c>
      <c r="T4138" cm="1">
        <f t="array" ref="T4138">[1]!s_stmnote_suppliertop5(A4138,D4138,5)</f>
        <v>0</v>
      </c>
      <c r="U4138" s="9">
        <f>[1]!s_stmnote_purchasetop5_pct(A4138,D4138)</f>
        <v>0</v>
      </c>
      <c r="V4138" cm="1">
        <f t="array" ref="V4138">[1]!s_stmnote_customertop5($A4138,$D4138,1)</f>
        <v>0</v>
      </c>
      <c r="W4138" cm="1">
        <f t="array" ref="W4138">[1]!s_stmnote_customertop5($A4138,$D4138,2)</f>
        <v>0</v>
      </c>
      <c r="X4138" cm="1">
        <f t="array" ref="X4138">[1]!s_stmnote_customertop5($A4138,$D4138,3)</f>
        <v>0</v>
      </c>
      <c r="Y4138" cm="1">
        <f t="array" ref="Y4138">[1]!s_stmnote_customertop5($A4138,$D4138,4)</f>
        <v>0</v>
      </c>
      <c r="Z4138" cm="1">
        <f t="array" ref="Z4138">[1]!s_stmnote_customertop5($A4138,$D4138,5)</f>
        <v>0</v>
      </c>
      <c r="AA4138" s="9">
        <f>[1]!s_stmnote_salestop5_pct(A4138,D4138)</f>
        <v>0</v>
      </c>
      <c r="AB4138" s="9">
        <f>[1]!s_fa_arturn(A4138,D4138)</f>
        <v>0</v>
      </c>
      <c r="AC4138" s="9">
        <f>[1]!fa_apturn(A4138,D4138)</f>
        <v>0</v>
      </c>
      <c r="AD4138" s="9">
        <f>[1]!s_fa_invturn(A4138,D4138)</f>
        <v>0</v>
      </c>
    </row>
    <row r="4139" spans="1:30">
      <c r="A4139">
        <v>601328</v>
      </c>
      <c r="B4139" t="s">
        <v>1078</v>
      </c>
      <c r="C4139" t="s">
        <v>5523</v>
      </c>
      <c r="D4139" s="8">
        <f t="shared" si="65"/>
        <v>44926</v>
      </c>
      <c r="E4139" t="s">
        <v>7199</v>
      </c>
      <c r="F4139">
        <v>1</v>
      </c>
      <c r="G4139" t="s">
        <v>11411</v>
      </c>
      <c r="L4139" t="str" cm="1">
        <f t="array" ref="L4139">[1]!s_info_industry_gics(A4139,1)</f>
        <v>金融</v>
      </c>
      <c r="M4139" t="str" cm="1">
        <f t="array" ref="M4139">[1]!s_info_industry_gicscode(A4139,1)</f>
        <v>40</v>
      </c>
      <c r="N4139" t="str">
        <f>[1]!s_info_industry_gics(A4139,2)</f>
        <v>银行</v>
      </c>
      <c r="O4139" t="str">
        <f>[1]!s_info_industry_gicscode(A4139,2)</f>
        <v>4010</v>
      </c>
      <c r="P4139" cm="1">
        <f t="array" ref="P4139">[1]!s_stmnote_suppliertop5(A4139,D4139,1)</f>
        <v>0</v>
      </c>
      <c r="Q4139">
        <f>[1]!s_stmnote_suppliertop5(A4139,D4139,2)</f>
        <v>0</v>
      </c>
      <c r="R4139" cm="1">
        <f t="array" ref="R4139">[1]!s_stmnote_suppliertop5(A4139,D4139,3)</f>
        <v>0</v>
      </c>
      <c r="S4139" cm="1">
        <f t="array" ref="S4139">[1]!s_stmnote_suppliertop5(A4139,D4139,4)</f>
        <v>0</v>
      </c>
      <c r="T4139" cm="1">
        <f t="array" ref="T4139">[1]!s_stmnote_suppliertop5(A4139,D4139,5)</f>
        <v>0</v>
      </c>
      <c r="U4139" s="9">
        <f>[1]!s_stmnote_purchasetop5_pct(A4139,D4139)</f>
        <v>0</v>
      </c>
      <c r="V4139" cm="1">
        <f t="array" ref="V4139">[1]!s_stmnote_customertop5($A4139,$D4139,1)</f>
        <v>0</v>
      </c>
      <c r="W4139" cm="1">
        <f t="array" ref="W4139">[1]!s_stmnote_customertop5($A4139,$D4139,2)</f>
        <v>0</v>
      </c>
      <c r="X4139" cm="1">
        <f t="array" ref="X4139">[1]!s_stmnote_customertop5($A4139,$D4139,3)</f>
        <v>0</v>
      </c>
      <c r="Y4139" cm="1">
        <f t="array" ref="Y4139">[1]!s_stmnote_customertop5($A4139,$D4139,4)</f>
        <v>0</v>
      </c>
      <c r="Z4139" cm="1">
        <f t="array" ref="Z4139">[1]!s_stmnote_customertop5($A4139,$D4139,5)</f>
        <v>0</v>
      </c>
      <c r="AA4139" s="9">
        <f>[1]!s_stmnote_salestop5_pct(A4139,D4139)</f>
        <v>0</v>
      </c>
      <c r="AB4139" s="9">
        <f>[1]!s_fa_arturn(A4139,D4139)</f>
        <v>0</v>
      </c>
      <c r="AC4139" s="9">
        <f>[1]!fa_apturn(A4139,D4139)</f>
        <v>0</v>
      </c>
      <c r="AD4139" s="9">
        <f>[1]!s_fa_invturn(A4139,D4139)</f>
        <v>0</v>
      </c>
    </row>
    <row r="4140" spans="1:30">
      <c r="A4140">
        <v>601328</v>
      </c>
      <c r="B4140" t="s">
        <v>1078</v>
      </c>
      <c r="C4140" t="s">
        <v>5524</v>
      </c>
      <c r="D4140" s="8">
        <f t="shared" si="65"/>
        <v>44926</v>
      </c>
      <c r="E4140" t="s">
        <v>7163</v>
      </c>
      <c r="F4140">
        <v>1</v>
      </c>
      <c r="G4140" t="s">
        <v>9632</v>
      </c>
      <c r="L4140" t="str" cm="1">
        <f t="array" ref="L4140">[1]!s_info_industry_gics(A4140,1)</f>
        <v>金融</v>
      </c>
      <c r="M4140" t="str" cm="1">
        <f t="array" ref="M4140">[1]!s_info_industry_gicscode(A4140,1)</f>
        <v>40</v>
      </c>
      <c r="N4140" t="str">
        <f>[1]!s_info_industry_gics(A4140,2)</f>
        <v>银行</v>
      </c>
      <c r="O4140" t="str">
        <f>[1]!s_info_industry_gicscode(A4140,2)</f>
        <v>4010</v>
      </c>
      <c r="P4140" cm="1">
        <f t="array" ref="P4140">[1]!s_stmnote_suppliertop5(A4140,D4140,1)</f>
        <v>0</v>
      </c>
      <c r="Q4140">
        <f>[1]!s_stmnote_suppliertop5(A4140,D4140,2)</f>
        <v>0</v>
      </c>
      <c r="R4140" cm="1">
        <f t="array" ref="R4140">[1]!s_stmnote_suppliertop5(A4140,D4140,3)</f>
        <v>0</v>
      </c>
      <c r="S4140" cm="1">
        <f t="array" ref="S4140">[1]!s_stmnote_suppliertop5(A4140,D4140,4)</f>
        <v>0</v>
      </c>
      <c r="T4140" cm="1">
        <f t="array" ref="T4140">[1]!s_stmnote_suppliertop5(A4140,D4140,5)</f>
        <v>0</v>
      </c>
      <c r="U4140" s="9">
        <f>[1]!s_stmnote_purchasetop5_pct(A4140,D4140)</f>
        <v>0</v>
      </c>
      <c r="V4140" cm="1">
        <f t="array" ref="V4140">[1]!s_stmnote_customertop5($A4140,$D4140,1)</f>
        <v>0</v>
      </c>
      <c r="W4140" cm="1">
        <f t="array" ref="W4140">[1]!s_stmnote_customertop5($A4140,$D4140,2)</f>
        <v>0</v>
      </c>
      <c r="X4140" cm="1">
        <f t="array" ref="X4140">[1]!s_stmnote_customertop5($A4140,$D4140,3)</f>
        <v>0</v>
      </c>
      <c r="Y4140" cm="1">
        <f t="array" ref="Y4140">[1]!s_stmnote_customertop5($A4140,$D4140,4)</f>
        <v>0</v>
      </c>
      <c r="Z4140" cm="1">
        <f t="array" ref="Z4140">[1]!s_stmnote_customertop5($A4140,$D4140,5)</f>
        <v>0</v>
      </c>
      <c r="AA4140" s="9">
        <f>[1]!s_stmnote_salestop5_pct(A4140,D4140)</f>
        <v>0</v>
      </c>
      <c r="AB4140" s="9">
        <f>[1]!s_fa_arturn(A4140,D4140)</f>
        <v>0</v>
      </c>
      <c r="AC4140" s="9">
        <f>[1]!fa_apturn(A4140,D4140)</f>
        <v>0</v>
      </c>
      <c r="AD4140" s="9">
        <f>[1]!s_fa_invturn(A4140,D4140)</f>
        <v>0</v>
      </c>
    </row>
    <row r="4141" spans="1:30">
      <c r="A4141">
        <v>601328</v>
      </c>
      <c r="B4141" t="s">
        <v>1078</v>
      </c>
      <c r="C4141" t="s">
        <v>5525</v>
      </c>
      <c r="D4141" s="8">
        <f t="shared" si="65"/>
        <v>45291</v>
      </c>
      <c r="E4141" t="s">
        <v>7013</v>
      </c>
      <c r="F4141">
        <v>1</v>
      </c>
      <c r="G4141" t="s">
        <v>9633</v>
      </c>
      <c r="L4141" t="str" cm="1">
        <f t="array" ref="L4141">[1]!s_info_industry_gics(A4141,1)</f>
        <v>金融</v>
      </c>
      <c r="M4141" t="str" cm="1">
        <f t="array" ref="M4141">[1]!s_info_industry_gicscode(A4141,1)</f>
        <v>40</v>
      </c>
      <c r="N4141" t="str">
        <f>[1]!s_info_industry_gics(A4141,2)</f>
        <v>银行</v>
      </c>
      <c r="O4141" t="str">
        <f>[1]!s_info_industry_gicscode(A4141,2)</f>
        <v>4010</v>
      </c>
      <c r="P4141" cm="1">
        <f t="array" ref="P4141">[1]!s_stmnote_suppliertop5(A4141,D4141,1)</f>
        <v>0</v>
      </c>
      <c r="Q4141">
        <f>[1]!s_stmnote_suppliertop5(A4141,D4141,2)</f>
        <v>0</v>
      </c>
      <c r="R4141" cm="1">
        <f t="array" ref="R4141">[1]!s_stmnote_suppliertop5(A4141,D4141,3)</f>
        <v>0</v>
      </c>
      <c r="S4141" cm="1">
        <f t="array" ref="S4141">[1]!s_stmnote_suppliertop5(A4141,D4141,4)</f>
        <v>0</v>
      </c>
      <c r="T4141" cm="1">
        <f t="array" ref="T4141">[1]!s_stmnote_suppliertop5(A4141,D4141,5)</f>
        <v>0</v>
      </c>
      <c r="U4141" s="9">
        <f>[1]!s_stmnote_purchasetop5_pct(A4141,D4141)</f>
        <v>0</v>
      </c>
      <c r="V4141" cm="1">
        <f t="array" ref="V4141">[1]!s_stmnote_customertop5($A4141,$D4141,1)</f>
        <v>0</v>
      </c>
      <c r="W4141" cm="1">
        <f t="array" ref="W4141">[1]!s_stmnote_customertop5($A4141,$D4141,2)</f>
        <v>0</v>
      </c>
      <c r="X4141" cm="1">
        <f t="array" ref="X4141">[1]!s_stmnote_customertop5($A4141,$D4141,3)</f>
        <v>0</v>
      </c>
      <c r="Y4141" cm="1">
        <f t="array" ref="Y4141">[1]!s_stmnote_customertop5($A4141,$D4141,4)</f>
        <v>0</v>
      </c>
      <c r="Z4141" cm="1">
        <f t="array" ref="Z4141">[1]!s_stmnote_customertop5($A4141,$D4141,5)</f>
        <v>0</v>
      </c>
      <c r="AA4141" s="9">
        <f>[1]!s_stmnote_salestop5_pct(A4141,D4141)</f>
        <v>0</v>
      </c>
      <c r="AB4141" s="9">
        <f>[1]!s_fa_arturn(A4141,D4141)</f>
        <v>0</v>
      </c>
      <c r="AC4141" s="9">
        <f>[1]!fa_apturn(A4141,D4141)</f>
        <v>0</v>
      </c>
      <c r="AD4141" s="9">
        <f>[1]!s_fa_invturn(A4141,D4141)</f>
        <v>0</v>
      </c>
    </row>
    <row r="4142" spans="1:30">
      <c r="A4142">
        <v>601398</v>
      </c>
      <c r="B4142" t="s">
        <v>1082</v>
      </c>
      <c r="C4142" t="s">
        <v>5541</v>
      </c>
      <c r="D4142" s="8">
        <f t="shared" si="65"/>
        <v>44561</v>
      </c>
      <c r="E4142" t="s">
        <v>6968</v>
      </c>
      <c r="F4142">
        <v>1</v>
      </c>
      <c r="G4142" t="s">
        <v>9641</v>
      </c>
      <c r="L4142" t="str" cm="1">
        <f t="array" ref="L4142">[1]!s_info_industry_gics(A4142,1)</f>
        <v>金融</v>
      </c>
      <c r="M4142" t="str" cm="1">
        <f t="array" ref="M4142">[1]!s_info_industry_gicscode(A4142,1)</f>
        <v>40</v>
      </c>
      <c r="N4142" t="str">
        <f>[1]!s_info_industry_gics(A4142,2)</f>
        <v>银行</v>
      </c>
      <c r="O4142" t="str">
        <f>[1]!s_info_industry_gicscode(A4142,2)</f>
        <v>4010</v>
      </c>
      <c r="P4142" cm="1">
        <f t="array" ref="P4142">[1]!s_stmnote_suppliertop5(A4142,D4142,1)</f>
        <v>0</v>
      </c>
      <c r="Q4142">
        <f>[1]!s_stmnote_suppliertop5(A4142,D4142,2)</f>
        <v>0</v>
      </c>
      <c r="R4142" cm="1">
        <f t="array" ref="R4142">[1]!s_stmnote_suppliertop5(A4142,D4142,3)</f>
        <v>0</v>
      </c>
      <c r="S4142" cm="1">
        <f t="array" ref="S4142">[1]!s_stmnote_suppliertop5(A4142,D4142,4)</f>
        <v>0</v>
      </c>
      <c r="T4142" cm="1">
        <f t="array" ref="T4142">[1]!s_stmnote_suppliertop5(A4142,D4142,5)</f>
        <v>0</v>
      </c>
      <c r="U4142" s="9">
        <f>[1]!s_stmnote_purchasetop5_pct(A4142,D4142)</f>
        <v>0</v>
      </c>
      <c r="V4142" cm="1">
        <f t="array" ref="V4142">[1]!s_stmnote_customertop5($A4142,$D4142,1)</f>
        <v>0</v>
      </c>
      <c r="W4142" cm="1">
        <f t="array" ref="W4142">[1]!s_stmnote_customertop5($A4142,$D4142,2)</f>
        <v>0</v>
      </c>
      <c r="X4142" cm="1">
        <f t="array" ref="X4142">[1]!s_stmnote_customertop5($A4142,$D4142,3)</f>
        <v>0</v>
      </c>
      <c r="Y4142" cm="1">
        <f t="array" ref="Y4142">[1]!s_stmnote_customertop5($A4142,$D4142,4)</f>
        <v>0</v>
      </c>
      <c r="Z4142" cm="1">
        <f t="array" ref="Z4142">[1]!s_stmnote_customertop5($A4142,$D4142,5)</f>
        <v>0</v>
      </c>
      <c r="AA4142" s="9">
        <f>[1]!s_stmnote_salestop5_pct(A4142,D4142)</f>
        <v>0</v>
      </c>
      <c r="AB4142" s="9">
        <f>[1]!s_fa_arturn(A4142,D4142)</f>
        <v>0</v>
      </c>
      <c r="AC4142" s="9">
        <f>[1]!fa_apturn(A4142,D4142)</f>
        <v>0</v>
      </c>
      <c r="AD4142" s="9">
        <f>[1]!s_fa_invturn(A4142,D4142)</f>
        <v>0</v>
      </c>
    </row>
    <row r="4143" spans="1:30">
      <c r="A4143">
        <v>601398</v>
      </c>
      <c r="B4143" t="s">
        <v>1082</v>
      </c>
      <c r="C4143" t="s">
        <v>5542</v>
      </c>
      <c r="D4143" s="8">
        <f t="shared" si="65"/>
        <v>44561</v>
      </c>
      <c r="E4143" t="s">
        <v>7473</v>
      </c>
      <c r="F4143">
        <v>1</v>
      </c>
      <c r="G4143" t="s">
        <v>11418</v>
      </c>
      <c r="L4143" t="str" cm="1">
        <f t="array" ref="L4143">[1]!s_info_industry_gics(A4143,1)</f>
        <v>金融</v>
      </c>
      <c r="M4143" t="str" cm="1">
        <f t="array" ref="M4143">[1]!s_info_industry_gicscode(A4143,1)</f>
        <v>40</v>
      </c>
      <c r="N4143" t="str">
        <f>[1]!s_info_industry_gics(A4143,2)</f>
        <v>银行</v>
      </c>
      <c r="O4143" t="str">
        <f>[1]!s_info_industry_gicscode(A4143,2)</f>
        <v>4010</v>
      </c>
      <c r="P4143" cm="1">
        <f t="array" ref="P4143">[1]!s_stmnote_suppliertop5(A4143,D4143,1)</f>
        <v>0</v>
      </c>
      <c r="Q4143">
        <f>[1]!s_stmnote_suppliertop5(A4143,D4143,2)</f>
        <v>0</v>
      </c>
      <c r="R4143" cm="1">
        <f t="array" ref="R4143">[1]!s_stmnote_suppliertop5(A4143,D4143,3)</f>
        <v>0</v>
      </c>
      <c r="S4143" cm="1">
        <f t="array" ref="S4143">[1]!s_stmnote_suppliertop5(A4143,D4143,4)</f>
        <v>0</v>
      </c>
      <c r="T4143" cm="1">
        <f t="array" ref="T4143">[1]!s_stmnote_suppliertop5(A4143,D4143,5)</f>
        <v>0</v>
      </c>
      <c r="U4143" s="9">
        <f>[1]!s_stmnote_purchasetop5_pct(A4143,D4143)</f>
        <v>0</v>
      </c>
      <c r="V4143" cm="1">
        <f t="array" ref="V4143">[1]!s_stmnote_customertop5($A4143,$D4143,1)</f>
        <v>0</v>
      </c>
      <c r="W4143" cm="1">
        <f t="array" ref="W4143">[1]!s_stmnote_customertop5($A4143,$D4143,2)</f>
        <v>0</v>
      </c>
      <c r="X4143" cm="1">
        <f t="array" ref="X4143">[1]!s_stmnote_customertop5($A4143,$D4143,3)</f>
        <v>0</v>
      </c>
      <c r="Y4143" cm="1">
        <f t="array" ref="Y4143">[1]!s_stmnote_customertop5($A4143,$D4143,4)</f>
        <v>0</v>
      </c>
      <c r="Z4143" cm="1">
        <f t="array" ref="Z4143">[1]!s_stmnote_customertop5($A4143,$D4143,5)</f>
        <v>0</v>
      </c>
      <c r="AA4143" s="9">
        <f>[1]!s_stmnote_salestop5_pct(A4143,D4143)</f>
        <v>0</v>
      </c>
      <c r="AB4143" s="9">
        <f>[1]!s_fa_arturn(A4143,D4143)</f>
        <v>0</v>
      </c>
      <c r="AC4143" s="9">
        <f>[1]!fa_apturn(A4143,D4143)</f>
        <v>0</v>
      </c>
      <c r="AD4143" s="9">
        <f>[1]!s_fa_invturn(A4143,D4143)</f>
        <v>0</v>
      </c>
    </row>
    <row r="4144" spans="1:30">
      <c r="A4144">
        <v>601398</v>
      </c>
      <c r="B4144" t="s">
        <v>1082</v>
      </c>
      <c r="C4144" t="s">
        <v>5543</v>
      </c>
      <c r="D4144" s="8">
        <f t="shared" si="65"/>
        <v>44561</v>
      </c>
      <c r="E4144" t="s">
        <v>7060</v>
      </c>
      <c r="F4144">
        <v>1</v>
      </c>
      <c r="G4144" t="s">
        <v>9642</v>
      </c>
      <c r="L4144" t="str" cm="1">
        <f t="array" ref="L4144">[1]!s_info_industry_gics(A4144,1)</f>
        <v>金融</v>
      </c>
      <c r="M4144" t="str" cm="1">
        <f t="array" ref="M4144">[1]!s_info_industry_gicscode(A4144,1)</f>
        <v>40</v>
      </c>
      <c r="N4144" t="str">
        <f>[1]!s_info_industry_gics(A4144,2)</f>
        <v>银行</v>
      </c>
      <c r="O4144" t="str">
        <f>[1]!s_info_industry_gicscode(A4144,2)</f>
        <v>4010</v>
      </c>
      <c r="P4144" cm="1">
        <f t="array" ref="P4144">[1]!s_stmnote_suppliertop5(A4144,D4144,1)</f>
        <v>0</v>
      </c>
      <c r="Q4144">
        <f>[1]!s_stmnote_suppliertop5(A4144,D4144,2)</f>
        <v>0</v>
      </c>
      <c r="R4144" cm="1">
        <f t="array" ref="R4144">[1]!s_stmnote_suppliertop5(A4144,D4144,3)</f>
        <v>0</v>
      </c>
      <c r="S4144" cm="1">
        <f t="array" ref="S4144">[1]!s_stmnote_suppliertop5(A4144,D4144,4)</f>
        <v>0</v>
      </c>
      <c r="T4144" cm="1">
        <f t="array" ref="T4144">[1]!s_stmnote_suppliertop5(A4144,D4144,5)</f>
        <v>0</v>
      </c>
      <c r="U4144" s="9">
        <f>[1]!s_stmnote_purchasetop5_pct(A4144,D4144)</f>
        <v>0</v>
      </c>
      <c r="V4144" cm="1">
        <f t="array" ref="V4144">[1]!s_stmnote_customertop5($A4144,$D4144,1)</f>
        <v>0</v>
      </c>
      <c r="W4144" cm="1">
        <f t="array" ref="W4144">[1]!s_stmnote_customertop5($A4144,$D4144,2)</f>
        <v>0</v>
      </c>
      <c r="X4144" cm="1">
        <f t="array" ref="X4144">[1]!s_stmnote_customertop5($A4144,$D4144,3)</f>
        <v>0</v>
      </c>
      <c r="Y4144" cm="1">
        <f t="array" ref="Y4144">[1]!s_stmnote_customertop5($A4144,$D4144,4)</f>
        <v>0</v>
      </c>
      <c r="Z4144" cm="1">
        <f t="array" ref="Z4144">[1]!s_stmnote_customertop5($A4144,$D4144,5)</f>
        <v>0</v>
      </c>
      <c r="AA4144" s="9">
        <f>[1]!s_stmnote_salestop5_pct(A4144,D4144)</f>
        <v>0</v>
      </c>
      <c r="AB4144" s="9">
        <f>[1]!s_fa_arturn(A4144,D4144)</f>
        <v>0</v>
      </c>
      <c r="AC4144" s="9">
        <f>[1]!fa_apturn(A4144,D4144)</f>
        <v>0</v>
      </c>
      <c r="AD4144" s="9">
        <f>[1]!s_fa_invturn(A4144,D4144)</f>
        <v>0</v>
      </c>
    </row>
    <row r="4145" spans="1:30">
      <c r="A4145">
        <v>601398</v>
      </c>
      <c r="B4145" t="s">
        <v>1082</v>
      </c>
      <c r="C4145" t="s">
        <v>5544</v>
      </c>
      <c r="D4145" s="8">
        <f t="shared" si="65"/>
        <v>44926</v>
      </c>
      <c r="E4145" t="s">
        <v>7049</v>
      </c>
      <c r="F4145">
        <v>2</v>
      </c>
      <c r="G4145" t="s">
        <v>11419</v>
      </c>
      <c r="H4145" t="s">
        <v>12499</v>
      </c>
      <c r="L4145" t="str" cm="1">
        <f t="array" ref="L4145">[1]!s_info_industry_gics(A4145,1)</f>
        <v>金融</v>
      </c>
      <c r="M4145" t="str" cm="1">
        <f t="array" ref="M4145">[1]!s_info_industry_gicscode(A4145,1)</f>
        <v>40</v>
      </c>
      <c r="N4145" t="str">
        <f>[1]!s_info_industry_gics(A4145,2)</f>
        <v>银行</v>
      </c>
      <c r="O4145" t="str">
        <f>[1]!s_info_industry_gicscode(A4145,2)</f>
        <v>4010</v>
      </c>
      <c r="P4145" cm="1">
        <f t="array" ref="P4145">[1]!s_stmnote_suppliertop5(A4145,D4145,1)</f>
        <v>0</v>
      </c>
      <c r="Q4145">
        <f>[1]!s_stmnote_suppliertop5(A4145,D4145,2)</f>
        <v>0</v>
      </c>
      <c r="R4145" cm="1">
        <f t="array" ref="R4145">[1]!s_stmnote_suppliertop5(A4145,D4145,3)</f>
        <v>0</v>
      </c>
      <c r="S4145" cm="1">
        <f t="array" ref="S4145">[1]!s_stmnote_suppliertop5(A4145,D4145,4)</f>
        <v>0</v>
      </c>
      <c r="T4145" cm="1">
        <f t="array" ref="T4145">[1]!s_stmnote_suppliertop5(A4145,D4145,5)</f>
        <v>0</v>
      </c>
      <c r="U4145" s="9">
        <f>[1]!s_stmnote_purchasetop5_pct(A4145,D4145)</f>
        <v>0</v>
      </c>
      <c r="V4145" cm="1">
        <f t="array" ref="V4145">[1]!s_stmnote_customertop5($A4145,$D4145,1)</f>
        <v>0</v>
      </c>
      <c r="W4145" cm="1">
        <f t="array" ref="W4145">[1]!s_stmnote_customertop5($A4145,$D4145,2)</f>
        <v>0</v>
      </c>
      <c r="X4145" cm="1">
        <f t="array" ref="X4145">[1]!s_stmnote_customertop5($A4145,$D4145,3)</f>
        <v>0</v>
      </c>
      <c r="Y4145" cm="1">
        <f t="array" ref="Y4145">[1]!s_stmnote_customertop5($A4145,$D4145,4)</f>
        <v>0</v>
      </c>
      <c r="Z4145" cm="1">
        <f t="array" ref="Z4145">[1]!s_stmnote_customertop5($A4145,$D4145,5)</f>
        <v>0</v>
      </c>
      <c r="AA4145" s="9">
        <f>[1]!s_stmnote_salestop5_pct(A4145,D4145)</f>
        <v>0</v>
      </c>
      <c r="AB4145" s="9">
        <f>[1]!s_fa_arturn(A4145,D4145)</f>
        <v>0</v>
      </c>
      <c r="AC4145" s="9">
        <f>[1]!fa_apturn(A4145,D4145)</f>
        <v>0</v>
      </c>
      <c r="AD4145" s="9">
        <f>[1]!s_fa_invturn(A4145,D4145)</f>
        <v>0</v>
      </c>
    </row>
    <row r="4146" spans="1:30">
      <c r="A4146">
        <v>601398</v>
      </c>
      <c r="B4146" t="s">
        <v>1082</v>
      </c>
      <c r="C4146" t="s">
        <v>5545</v>
      </c>
      <c r="D4146" s="8">
        <f t="shared" si="65"/>
        <v>44926</v>
      </c>
      <c r="E4146" t="s">
        <v>7012</v>
      </c>
      <c r="F4146">
        <v>1</v>
      </c>
      <c r="G4146" t="s">
        <v>9643</v>
      </c>
      <c r="L4146" t="str" cm="1">
        <f t="array" ref="L4146">[1]!s_info_industry_gics(A4146,1)</f>
        <v>金融</v>
      </c>
      <c r="M4146" t="str" cm="1">
        <f t="array" ref="M4146">[1]!s_info_industry_gicscode(A4146,1)</f>
        <v>40</v>
      </c>
      <c r="N4146" t="str">
        <f>[1]!s_info_industry_gics(A4146,2)</f>
        <v>银行</v>
      </c>
      <c r="O4146" t="str">
        <f>[1]!s_info_industry_gicscode(A4146,2)</f>
        <v>4010</v>
      </c>
      <c r="P4146" cm="1">
        <f t="array" ref="P4146">[1]!s_stmnote_suppliertop5(A4146,D4146,1)</f>
        <v>0</v>
      </c>
      <c r="Q4146">
        <f>[1]!s_stmnote_suppliertop5(A4146,D4146,2)</f>
        <v>0</v>
      </c>
      <c r="R4146" cm="1">
        <f t="array" ref="R4146">[1]!s_stmnote_suppliertop5(A4146,D4146,3)</f>
        <v>0</v>
      </c>
      <c r="S4146" cm="1">
        <f t="array" ref="S4146">[1]!s_stmnote_suppliertop5(A4146,D4146,4)</f>
        <v>0</v>
      </c>
      <c r="T4146" cm="1">
        <f t="array" ref="T4146">[1]!s_stmnote_suppliertop5(A4146,D4146,5)</f>
        <v>0</v>
      </c>
      <c r="U4146" s="9">
        <f>[1]!s_stmnote_purchasetop5_pct(A4146,D4146)</f>
        <v>0</v>
      </c>
      <c r="V4146" cm="1">
        <f t="array" ref="V4146">[1]!s_stmnote_customertop5($A4146,$D4146,1)</f>
        <v>0</v>
      </c>
      <c r="W4146" cm="1">
        <f t="array" ref="W4146">[1]!s_stmnote_customertop5($A4146,$D4146,2)</f>
        <v>0</v>
      </c>
      <c r="X4146" cm="1">
        <f t="array" ref="X4146">[1]!s_stmnote_customertop5($A4146,$D4146,3)</f>
        <v>0</v>
      </c>
      <c r="Y4146" cm="1">
        <f t="array" ref="Y4146">[1]!s_stmnote_customertop5($A4146,$D4146,4)</f>
        <v>0</v>
      </c>
      <c r="Z4146" cm="1">
        <f t="array" ref="Z4146">[1]!s_stmnote_customertop5($A4146,$D4146,5)</f>
        <v>0</v>
      </c>
      <c r="AA4146" s="9">
        <f>[1]!s_stmnote_salestop5_pct(A4146,D4146)</f>
        <v>0</v>
      </c>
      <c r="AB4146" s="9">
        <f>[1]!s_fa_arturn(A4146,D4146)</f>
        <v>0</v>
      </c>
      <c r="AC4146" s="9">
        <f>[1]!fa_apturn(A4146,D4146)</f>
        <v>0</v>
      </c>
      <c r="AD4146" s="9">
        <f>[1]!s_fa_invturn(A4146,D4146)</f>
        <v>0</v>
      </c>
    </row>
    <row r="4147" spans="1:30">
      <c r="A4147">
        <v>601398</v>
      </c>
      <c r="B4147" t="s">
        <v>1082</v>
      </c>
      <c r="C4147" t="s">
        <v>5546</v>
      </c>
      <c r="D4147" s="8">
        <f t="shared" si="65"/>
        <v>45291</v>
      </c>
      <c r="E4147" t="s">
        <v>7013</v>
      </c>
      <c r="F4147">
        <v>1</v>
      </c>
      <c r="G4147" t="s">
        <v>11420</v>
      </c>
      <c r="L4147" t="str" cm="1">
        <f t="array" ref="L4147">[1]!s_info_industry_gics(A4147,1)</f>
        <v>金融</v>
      </c>
      <c r="M4147" t="str" cm="1">
        <f t="array" ref="M4147">[1]!s_info_industry_gicscode(A4147,1)</f>
        <v>40</v>
      </c>
      <c r="N4147" t="str">
        <f>[1]!s_info_industry_gics(A4147,2)</f>
        <v>银行</v>
      </c>
      <c r="O4147" t="str">
        <f>[1]!s_info_industry_gicscode(A4147,2)</f>
        <v>4010</v>
      </c>
      <c r="P4147" cm="1">
        <f t="array" ref="P4147">[1]!s_stmnote_suppliertop5(A4147,D4147,1)</f>
        <v>0</v>
      </c>
      <c r="Q4147">
        <f>[1]!s_stmnote_suppliertop5(A4147,D4147,2)</f>
        <v>0</v>
      </c>
      <c r="R4147" cm="1">
        <f t="array" ref="R4147">[1]!s_stmnote_suppliertop5(A4147,D4147,3)</f>
        <v>0</v>
      </c>
      <c r="S4147" cm="1">
        <f t="array" ref="S4147">[1]!s_stmnote_suppliertop5(A4147,D4147,4)</f>
        <v>0</v>
      </c>
      <c r="T4147" cm="1">
        <f t="array" ref="T4147">[1]!s_stmnote_suppliertop5(A4147,D4147,5)</f>
        <v>0</v>
      </c>
      <c r="U4147" s="9">
        <f>[1]!s_stmnote_purchasetop5_pct(A4147,D4147)</f>
        <v>0</v>
      </c>
      <c r="V4147" cm="1">
        <f t="array" ref="V4147">[1]!s_stmnote_customertop5($A4147,$D4147,1)</f>
        <v>0</v>
      </c>
      <c r="W4147" cm="1">
        <f t="array" ref="W4147">[1]!s_stmnote_customertop5($A4147,$D4147,2)</f>
        <v>0</v>
      </c>
      <c r="X4147" cm="1">
        <f t="array" ref="X4147">[1]!s_stmnote_customertop5($A4147,$D4147,3)</f>
        <v>0</v>
      </c>
      <c r="Y4147" cm="1">
        <f t="array" ref="Y4147">[1]!s_stmnote_customertop5($A4147,$D4147,4)</f>
        <v>0</v>
      </c>
      <c r="Z4147" cm="1">
        <f t="array" ref="Z4147">[1]!s_stmnote_customertop5($A4147,$D4147,5)</f>
        <v>0</v>
      </c>
      <c r="AA4147" s="9">
        <f>[1]!s_stmnote_salestop5_pct(A4147,D4147)</f>
        <v>0</v>
      </c>
      <c r="AB4147" s="9">
        <f>[1]!s_fa_arturn(A4147,D4147)</f>
        <v>0</v>
      </c>
      <c r="AC4147" s="9">
        <f>[1]!fa_apturn(A4147,D4147)</f>
        <v>0</v>
      </c>
      <c r="AD4147" s="9">
        <f>[1]!s_fa_invturn(A4147,D4147)</f>
        <v>0</v>
      </c>
    </row>
    <row r="4148" spans="1:30">
      <c r="A4148">
        <v>601398</v>
      </c>
      <c r="B4148" t="s">
        <v>1082</v>
      </c>
      <c r="C4148" t="s">
        <v>5547</v>
      </c>
      <c r="D4148" s="8">
        <f t="shared" si="65"/>
        <v>45657</v>
      </c>
      <c r="E4148" t="s">
        <v>7019</v>
      </c>
      <c r="F4148">
        <v>1</v>
      </c>
      <c r="G4148" t="s">
        <v>11421</v>
      </c>
      <c r="L4148" t="str" cm="1">
        <f t="array" ref="L4148">[1]!s_info_industry_gics(A4148,1)</f>
        <v>金融</v>
      </c>
      <c r="M4148" t="str" cm="1">
        <f t="array" ref="M4148">[1]!s_info_industry_gicscode(A4148,1)</f>
        <v>40</v>
      </c>
      <c r="N4148" t="str">
        <f>[1]!s_info_industry_gics(A4148,2)</f>
        <v>银行</v>
      </c>
      <c r="O4148" t="str">
        <f>[1]!s_info_industry_gicscode(A4148,2)</f>
        <v>4010</v>
      </c>
      <c r="P4148" cm="1">
        <f t="array" ref="P4148">[1]!s_stmnote_suppliertop5(A4148,D4148,1)</f>
        <v>0</v>
      </c>
      <c r="Q4148">
        <f>[1]!s_stmnote_suppliertop5(A4148,D4148,2)</f>
        <v>0</v>
      </c>
      <c r="R4148" cm="1">
        <f t="array" ref="R4148">[1]!s_stmnote_suppliertop5(A4148,D4148,3)</f>
        <v>0</v>
      </c>
      <c r="S4148" cm="1">
        <f t="array" ref="S4148">[1]!s_stmnote_suppliertop5(A4148,D4148,4)</f>
        <v>0</v>
      </c>
      <c r="T4148" cm="1">
        <f t="array" ref="T4148">[1]!s_stmnote_suppliertop5(A4148,D4148,5)</f>
        <v>0</v>
      </c>
      <c r="U4148" s="9">
        <f>[1]!s_stmnote_purchasetop5_pct(A4148,D4148)</f>
        <v>0</v>
      </c>
      <c r="V4148" cm="1">
        <f t="array" ref="V4148">[1]!s_stmnote_customertop5($A4148,$D4148,1)</f>
        <v>0</v>
      </c>
      <c r="W4148" cm="1">
        <f t="array" ref="W4148">[1]!s_stmnote_customertop5($A4148,$D4148,2)</f>
        <v>0</v>
      </c>
      <c r="X4148" cm="1">
        <f t="array" ref="X4148">[1]!s_stmnote_customertop5($A4148,$D4148,3)</f>
        <v>0</v>
      </c>
      <c r="Y4148" cm="1">
        <f t="array" ref="Y4148">[1]!s_stmnote_customertop5($A4148,$D4148,4)</f>
        <v>0</v>
      </c>
      <c r="Z4148" cm="1">
        <f t="array" ref="Z4148">[1]!s_stmnote_customertop5($A4148,$D4148,5)</f>
        <v>0</v>
      </c>
      <c r="AA4148" s="9">
        <f>[1]!s_stmnote_salestop5_pct(A4148,D4148)</f>
        <v>0</v>
      </c>
      <c r="AB4148" s="9">
        <f>[1]!s_fa_arturn(A4148,D4148)</f>
        <v>0</v>
      </c>
      <c r="AC4148" s="9">
        <f>[1]!fa_apturn(A4148,D4148)</f>
        <v>0</v>
      </c>
      <c r="AD4148" s="9">
        <f>[1]!s_fa_invturn(A4148,D4148)</f>
        <v>0</v>
      </c>
    </row>
    <row r="4149" spans="1:30">
      <c r="A4149">
        <v>601528</v>
      </c>
      <c r="B4149" t="s">
        <v>1083</v>
      </c>
      <c r="C4149" t="s">
        <v>5548</v>
      </c>
      <c r="D4149" s="8">
        <f t="shared" si="65"/>
        <v>44561</v>
      </c>
      <c r="E4149" t="s">
        <v>7816</v>
      </c>
      <c r="F4149">
        <v>1</v>
      </c>
      <c r="G4149" t="s">
        <v>11422</v>
      </c>
      <c r="L4149" t="str" cm="1">
        <f t="array" ref="L4149">[1]!s_info_industry_gics(A4149,1)</f>
        <v>金融</v>
      </c>
      <c r="M4149" t="str" cm="1">
        <f t="array" ref="M4149">[1]!s_info_industry_gicscode(A4149,1)</f>
        <v>40</v>
      </c>
      <c r="N4149" t="str">
        <f>[1]!s_info_industry_gics(A4149,2)</f>
        <v>银行</v>
      </c>
      <c r="O4149" t="str">
        <f>[1]!s_info_industry_gicscode(A4149,2)</f>
        <v>4010</v>
      </c>
      <c r="P4149" cm="1">
        <f t="array" ref="P4149">[1]!s_stmnote_suppliertop5(A4149,D4149,1)</f>
        <v>0</v>
      </c>
      <c r="Q4149">
        <f>[1]!s_stmnote_suppliertop5(A4149,D4149,2)</f>
        <v>0</v>
      </c>
      <c r="R4149" cm="1">
        <f t="array" ref="R4149">[1]!s_stmnote_suppliertop5(A4149,D4149,3)</f>
        <v>0</v>
      </c>
      <c r="S4149" cm="1">
        <f t="array" ref="S4149">[1]!s_stmnote_suppliertop5(A4149,D4149,4)</f>
        <v>0</v>
      </c>
      <c r="T4149" cm="1">
        <f t="array" ref="T4149">[1]!s_stmnote_suppliertop5(A4149,D4149,5)</f>
        <v>0</v>
      </c>
      <c r="U4149" s="9">
        <f>[1]!s_stmnote_purchasetop5_pct(A4149,D4149)</f>
        <v>0</v>
      </c>
      <c r="V4149" cm="1">
        <f t="array" ref="V4149">[1]!s_stmnote_customertop5($A4149,$D4149,1)</f>
        <v>0</v>
      </c>
      <c r="W4149" cm="1">
        <f t="array" ref="W4149">[1]!s_stmnote_customertop5($A4149,$D4149,2)</f>
        <v>0</v>
      </c>
      <c r="X4149" cm="1">
        <f t="array" ref="X4149">[1]!s_stmnote_customertop5($A4149,$D4149,3)</f>
        <v>0</v>
      </c>
      <c r="Y4149" cm="1">
        <f t="array" ref="Y4149">[1]!s_stmnote_customertop5($A4149,$D4149,4)</f>
        <v>0</v>
      </c>
      <c r="Z4149" cm="1">
        <f t="array" ref="Z4149">[1]!s_stmnote_customertop5($A4149,$D4149,5)</f>
        <v>0</v>
      </c>
      <c r="AA4149" s="9">
        <f>[1]!s_stmnote_salestop5_pct(A4149,D4149)</f>
        <v>0</v>
      </c>
      <c r="AB4149" s="9">
        <f>[1]!s_fa_arturn(A4149,D4149)</f>
        <v>0</v>
      </c>
      <c r="AC4149" s="9">
        <f>[1]!fa_apturn(A4149,D4149)</f>
        <v>0</v>
      </c>
      <c r="AD4149" s="9">
        <f>[1]!s_fa_invturn(A4149,D4149)</f>
        <v>0</v>
      </c>
    </row>
    <row r="4150" spans="1:30">
      <c r="A4150">
        <v>601577</v>
      </c>
      <c r="B4150" t="s">
        <v>1084</v>
      </c>
      <c r="C4150" t="s">
        <v>5549</v>
      </c>
      <c r="D4150" s="8">
        <f t="shared" si="65"/>
        <v>44926</v>
      </c>
      <c r="E4150" t="s">
        <v>6993</v>
      </c>
      <c r="F4150">
        <v>2</v>
      </c>
      <c r="G4150" t="s">
        <v>11423</v>
      </c>
      <c r="H4150" t="s">
        <v>12500</v>
      </c>
      <c r="L4150" t="str" cm="1">
        <f t="array" ref="L4150">[1]!s_info_industry_gics(A4150,1)</f>
        <v>金融</v>
      </c>
      <c r="M4150" t="str" cm="1">
        <f t="array" ref="M4150">[1]!s_info_industry_gicscode(A4150,1)</f>
        <v>40</v>
      </c>
      <c r="N4150" t="str">
        <f>[1]!s_info_industry_gics(A4150,2)</f>
        <v>银行</v>
      </c>
      <c r="O4150" t="str">
        <f>[1]!s_info_industry_gicscode(A4150,2)</f>
        <v>4010</v>
      </c>
      <c r="P4150" cm="1">
        <f t="array" ref="P4150">[1]!s_stmnote_suppliertop5(A4150,D4150,1)</f>
        <v>0</v>
      </c>
      <c r="Q4150">
        <f>[1]!s_stmnote_suppliertop5(A4150,D4150,2)</f>
        <v>0</v>
      </c>
      <c r="R4150" cm="1">
        <f t="array" ref="R4150">[1]!s_stmnote_suppliertop5(A4150,D4150,3)</f>
        <v>0</v>
      </c>
      <c r="S4150" cm="1">
        <f t="array" ref="S4150">[1]!s_stmnote_suppliertop5(A4150,D4150,4)</f>
        <v>0</v>
      </c>
      <c r="T4150" cm="1">
        <f t="array" ref="T4150">[1]!s_stmnote_suppliertop5(A4150,D4150,5)</f>
        <v>0</v>
      </c>
      <c r="U4150" s="9">
        <f>[1]!s_stmnote_purchasetop5_pct(A4150,D4150)</f>
        <v>0</v>
      </c>
      <c r="V4150" cm="1">
        <f t="array" ref="V4150">[1]!s_stmnote_customertop5($A4150,$D4150,1)</f>
        <v>0</v>
      </c>
      <c r="W4150" cm="1">
        <f t="array" ref="W4150">[1]!s_stmnote_customertop5($A4150,$D4150,2)</f>
        <v>0</v>
      </c>
      <c r="X4150" cm="1">
        <f t="array" ref="X4150">[1]!s_stmnote_customertop5($A4150,$D4150,3)</f>
        <v>0</v>
      </c>
      <c r="Y4150" cm="1">
        <f t="array" ref="Y4150">[1]!s_stmnote_customertop5($A4150,$D4150,4)</f>
        <v>0</v>
      </c>
      <c r="Z4150" cm="1">
        <f t="array" ref="Z4150">[1]!s_stmnote_customertop5($A4150,$D4150,5)</f>
        <v>0</v>
      </c>
      <c r="AA4150" s="9">
        <f>[1]!s_stmnote_salestop5_pct(A4150,D4150)</f>
        <v>0</v>
      </c>
      <c r="AB4150" s="9">
        <f>[1]!s_fa_arturn(A4150,D4150)</f>
        <v>0</v>
      </c>
      <c r="AC4150" s="9">
        <f>[1]!fa_apturn(A4150,D4150)</f>
        <v>0</v>
      </c>
      <c r="AD4150" s="9">
        <f>[1]!s_fa_invturn(A4150,D4150)</f>
        <v>0</v>
      </c>
    </row>
    <row r="4151" spans="1:30">
      <c r="A4151">
        <v>601577</v>
      </c>
      <c r="B4151" t="s">
        <v>1084</v>
      </c>
      <c r="C4151" t="s">
        <v>5550</v>
      </c>
      <c r="D4151" s="8">
        <f t="shared" si="65"/>
        <v>44926</v>
      </c>
      <c r="E4151" t="s">
        <v>6983</v>
      </c>
      <c r="F4151">
        <v>1</v>
      </c>
      <c r="G4151" t="s">
        <v>9644</v>
      </c>
      <c r="L4151" t="str" cm="1">
        <f t="array" ref="L4151">[1]!s_info_industry_gics(A4151,1)</f>
        <v>金融</v>
      </c>
      <c r="M4151" t="str" cm="1">
        <f t="array" ref="M4151">[1]!s_info_industry_gicscode(A4151,1)</f>
        <v>40</v>
      </c>
      <c r="N4151" t="str">
        <f>[1]!s_info_industry_gics(A4151,2)</f>
        <v>银行</v>
      </c>
      <c r="O4151" t="str">
        <f>[1]!s_info_industry_gicscode(A4151,2)</f>
        <v>4010</v>
      </c>
      <c r="P4151" cm="1">
        <f t="array" ref="P4151">[1]!s_stmnote_suppliertop5(A4151,D4151,1)</f>
        <v>0</v>
      </c>
      <c r="Q4151">
        <f>[1]!s_stmnote_suppliertop5(A4151,D4151,2)</f>
        <v>0</v>
      </c>
      <c r="R4151" cm="1">
        <f t="array" ref="R4151">[1]!s_stmnote_suppliertop5(A4151,D4151,3)</f>
        <v>0</v>
      </c>
      <c r="S4151" cm="1">
        <f t="array" ref="S4151">[1]!s_stmnote_suppliertop5(A4151,D4151,4)</f>
        <v>0</v>
      </c>
      <c r="T4151" cm="1">
        <f t="array" ref="T4151">[1]!s_stmnote_suppliertop5(A4151,D4151,5)</f>
        <v>0</v>
      </c>
      <c r="U4151" s="9">
        <f>[1]!s_stmnote_purchasetop5_pct(A4151,D4151)</f>
        <v>0</v>
      </c>
      <c r="V4151" cm="1">
        <f t="array" ref="V4151">[1]!s_stmnote_customertop5($A4151,$D4151,1)</f>
        <v>0</v>
      </c>
      <c r="W4151" cm="1">
        <f t="array" ref="W4151">[1]!s_stmnote_customertop5($A4151,$D4151,2)</f>
        <v>0</v>
      </c>
      <c r="X4151" cm="1">
        <f t="array" ref="X4151">[1]!s_stmnote_customertop5($A4151,$D4151,3)</f>
        <v>0</v>
      </c>
      <c r="Y4151" cm="1">
        <f t="array" ref="Y4151">[1]!s_stmnote_customertop5($A4151,$D4151,4)</f>
        <v>0</v>
      </c>
      <c r="Z4151" cm="1">
        <f t="array" ref="Z4151">[1]!s_stmnote_customertop5($A4151,$D4151,5)</f>
        <v>0</v>
      </c>
      <c r="AA4151" s="9">
        <f>[1]!s_stmnote_salestop5_pct(A4151,D4151)</f>
        <v>0</v>
      </c>
      <c r="AB4151" s="9">
        <f>[1]!s_fa_arturn(A4151,D4151)</f>
        <v>0</v>
      </c>
      <c r="AC4151" s="9">
        <f>[1]!fa_apturn(A4151,D4151)</f>
        <v>0</v>
      </c>
      <c r="AD4151" s="9">
        <f>[1]!s_fa_invturn(A4151,D4151)</f>
        <v>0</v>
      </c>
    </row>
    <row r="4152" spans="1:30">
      <c r="A4152">
        <v>601577</v>
      </c>
      <c r="B4152" t="s">
        <v>1084</v>
      </c>
      <c r="C4152" t="s">
        <v>5551</v>
      </c>
      <c r="D4152" s="8">
        <f t="shared" si="65"/>
        <v>45291</v>
      </c>
      <c r="E4152" t="s">
        <v>6942</v>
      </c>
      <c r="F4152">
        <v>1</v>
      </c>
      <c r="G4152" t="s">
        <v>11424</v>
      </c>
      <c r="L4152" t="str" cm="1">
        <f t="array" ref="L4152">[1]!s_info_industry_gics(A4152,1)</f>
        <v>金融</v>
      </c>
      <c r="M4152" t="str" cm="1">
        <f t="array" ref="M4152">[1]!s_info_industry_gicscode(A4152,1)</f>
        <v>40</v>
      </c>
      <c r="N4152" t="str">
        <f>[1]!s_info_industry_gics(A4152,2)</f>
        <v>银行</v>
      </c>
      <c r="O4152" t="str">
        <f>[1]!s_info_industry_gicscode(A4152,2)</f>
        <v>4010</v>
      </c>
      <c r="P4152" cm="1">
        <f t="array" ref="P4152">[1]!s_stmnote_suppliertop5(A4152,D4152,1)</f>
        <v>0</v>
      </c>
      <c r="Q4152">
        <f>[1]!s_stmnote_suppliertop5(A4152,D4152,2)</f>
        <v>0</v>
      </c>
      <c r="R4152" cm="1">
        <f t="array" ref="R4152">[1]!s_stmnote_suppliertop5(A4152,D4152,3)</f>
        <v>0</v>
      </c>
      <c r="S4152" cm="1">
        <f t="array" ref="S4152">[1]!s_stmnote_suppliertop5(A4152,D4152,4)</f>
        <v>0</v>
      </c>
      <c r="T4152" cm="1">
        <f t="array" ref="T4152">[1]!s_stmnote_suppliertop5(A4152,D4152,5)</f>
        <v>0</v>
      </c>
      <c r="U4152" s="9">
        <f>[1]!s_stmnote_purchasetop5_pct(A4152,D4152)</f>
        <v>0</v>
      </c>
      <c r="V4152" cm="1">
        <f t="array" ref="V4152">[1]!s_stmnote_customertop5($A4152,$D4152,1)</f>
        <v>0</v>
      </c>
      <c r="W4152" cm="1">
        <f t="array" ref="W4152">[1]!s_stmnote_customertop5($A4152,$D4152,2)</f>
        <v>0</v>
      </c>
      <c r="X4152" cm="1">
        <f t="array" ref="X4152">[1]!s_stmnote_customertop5($A4152,$D4152,3)</f>
        <v>0</v>
      </c>
      <c r="Y4152" cm="1">
        <f t="array" ref="Y4152">[1]!s_stmnote_customertop5($A4152,$D4152,4)</f>
        <v>0</v>
      </c>
      <c r="Z4152" cm="1">
        <f t="array" ref="Z4152">[1]!s_stmnote_customertop5($A4152,$D4152,5)</f>
        <v>0</v>
      </c>
      <c r="AA4152" s="9">
        <f>[1]!s_stmnote_salestop5_pct(A4152,D4152)</f>
        <v>0</v>
      </c>
      <c r="AB4152" s="9">
        <f>[1]!s_fa_arturn(A4152,D4152)</f>
        <v>0</v>
      </c>
      <c r="AC4152" s="9">
        <f>[1]!fa_apturn(A4152,D4152)</f>
        <v>0</v>
      </c>
      <c r="AD4152" s="9">
        <f>[1]!s_fa_invturn(A4152,D4152)</f>
        <v>0</v>
      </c>
    </row>
    <row r="4153" spans="1:30">
      <c r="A4153">
        <v>601577</v>
      </c>
      <c r="B4153" t="s">
        <v>1084</v>
      </c>
      <c r="C4153" t="s">
        <v>5552</v>
      </c>
      <c r="D4153" s="8">
        <f t="shared" si="65"/>
        <v>45291</v>
      </c>
      <c r="E4153" t="s">
        <v>7229</v>
      </c>
      <c r="F4153">
        <v>1</v>
      </c>
      <c r="G4153" t="s">
        <v>9645</v>
      </c>
      <c r="L4153" t="str" cm="1">
        <f t="array" ref="L4153">[1]!s_info_industry_gics(A4153,1)</f>
        <v>金融</v>
      </c>
      <c r="M4153" t="str" cm="1">
        <f t="array" ref="M4153">[1]!s_info_industry_gicscode(A4153,1)</f>
        <v>40</v>
      </c>
      <c r="N4153" t="str">
        <f>[1]!s_info_industry_gics(A4153,2)</f>
        <v>银行</v>
      </c>
      <c r="O4153" t="str">
        <f>[1]!s_info_industry_gicscode(A4153,2)</f>
        <v>4010</v>
      </c>
      <c r="P4153" cm="1">
        <f t="array" ref="P4153">[1]!s_stmnote_suppliertop5(A4153,D4153,1)</f>
        <v>0</v>
      </c>
      <c r="Q4153">
        <f>[1]!s_stmnote_suppliertop5(A4153,D4153,2)</f>
        <v>0</v>
      </c>
      <c r="R4153" cm="1">
        <f t="array" ref="R4153">[1]!s_stmnote_suppliertop5(A4153,D4153,3)</f>
        <v>0</v>
      </c>
      <c r="S4153" cm="1">
        <f t="array" ref="S4153">[1]!s_stmnote_suppliertop5(A4153,D4153,4)</f>
        <v>0</v>
      </c>
      <c r="T4153" cm="1">
        <f t="array" ref="T4153">[1]!s_stmnote_suppliertop5(A4153,D4153,5)</f>
        <v>0</v>
      </c>
      <c r="U4153" s="9">
        <f>[1]!s_stmnote_purchasetop5_pct(A4153,D4153)</f>
        <v>0</v>
      </c>
      <c r="V4153" cm="1">
        <f t="array" ref="V4153">[1]!s_stmnote_customertop5($A4153,$D4153,1)</f>
        <v>0</v>
      </c>
      <c r="W4153" cm="1">
        <f t="array" ref="W4153">[1]!s_stmnote_customertop5($A4153,$D4153,2)</f>
        <v>0</v>
      </c>
      <c r="X4153" cm="1">
        <f t="array" ref="X4153">[1]!s_stmnote_customertop5($A4153,$D4153,3)</f>
        <v>0</v>
      </c>
      <c r="Y4153" cm="1">
        <f t="array" ref="Y4153">[1]!s_stmnote_customertop5($A4153,$D4153,4)</f>
        <v>0</v>
      </c>
      <c r="Z4153" cm="1">
        <f t="array" ref="Z4153">[1]!s_stmnote_customertop5($A4153,$D4153,5)</f>
        <v>0</v>
      </c>
      <c r="AA4153" s="9">
        <f>[1]!s_stmnote_salestop5_pct(A4153,D4153)</f>
        <v>0</v>
      </c>
      <c r="AB4153" s="9">
        <f>[1]!s_fa_arturn(A4153,D4153)</f>
        <v>0</v>
      </c>
      <c r="AC4153" s="9">
        <f>[1]!fa_apturn(A4153,D4153)</f>
        <v>0</v>
      </c>
      <c r="AD4153" s="9">
        <f>[1]!s_fa_invturn(A4153,D4153)</f>
        <v>0</v>
      </c>
    </row>
    <row r="4154" spans="1:30">
      <c r="A4154">
        <v>601577</v>
      </c>
      <c r="B4154" t="s">
        <v>1084</v>
      </c>
      <c r="C4154" t="s">
        <v>5553</v>
      </c>
      <c r="D4154" s="8">
        <f t="shared" si="65"/>
        <v>45291</v>
      </c>
      <c r="E4154" t="s">
        <v>7308</v>
      </c>
      <c r="F4154">
        <v>1</v>
      </c>
      <c r="G4154" t="s">
        <v>9646</v>
      </c>
      <c r="L4154" t="str" cm="1">
        <f t="array" ref="L4154">[1]!s_info_industry_gics(A4154,1)</f>
        <v>金融</v>
      </c>
      <c r="M4154" t="str" cm="1">
        <f t="array" ref="M4154">[1]!s_info_industry_gicscode(A4154,1)</f>
        <v>40</v>
      </c>
      <c r="N4154" t="str">
        <f>[1]!s_info_industry_gics(A4154,2)</f>
        <v>银行</v>
      </c>
      <c r="O4154" t="str">
        <f>[1]!s_info_industry_gicscode(A4154,2)</f>
        <v>4010</v>
      </c>
      <c r="P4154" cm="1">
        <f t="array" ref="P4154">[1]!s_stmnote_suppliertop5(A4154,D4154,1)</f>
        <v>0</v>
      </c>
      <c r="Q4154">
        <f>[1]!s_stmnote_suppliertop5(A4154,D4154,2)</f>
        <v>0</v>
      </c>
      <c r="R4154" cm="1">
        <f t="array" ref="R4154">[1]!s_stmnote_suppliertop5(A4154,D4154,3)</f>
        <v>0</v>
      </c>
      <c r="S4154" cm="1">
        <f t="array" ref="S4154">[1]!s_stmnote_suppliertop5(A4154,D4154,4)</f>
        <v>0</v>
      </c>
      <c r="T4154" cm="1">
        <f t="array" ref="T4154">[1]!s_stmnote_suppliertop5(A4154,D4154,5)</f>
        <v>0</v>
      </c>
      <c r="U4154" s="9">
        <f>[1]!s_stmnote_purchasetop5_pct(A4154,D4154)</f>
        <v>0</v>
      </c>
      <c r="V4154" cm="1">
        <f t="array" ref="V4154">[1]!s_stmnote_customertop5($A4154,$D4154,1)</f>
        <v>0</v>
      </c>
      <c r="W4154" cm="1">
        <f t="array" ref="W4154">[1]!s_stmnote_customertop5($A4154,$D4154,2)</f>
        <v>0</v>
      </c>
      <c r="X4154" cm="1">
        <f t="array" ref="X4154">[1]!s_stmnote_customertop5($A4154,$D4154,3)</f>
        <v>0</v>
      </c>
      <c r="Y4154" cm="1">
        <f t="array" ref="Y4154">[1]!s_stmnote_customertop5($A4154,$D4154,4)</f>
        <v>0</v>
      </c>
      <c r="Z4154" cm="1">
        <f t="array" ref="Z4154">[1]!s_stmnote_customertop5($A4154,$D4154,5)</f>
        <v>0</v>
      </c>
      <c r="AA4154" s="9">
        <f>[1]!s_stmnote_salestop5_pct(A4154,D4154)</f>
        <v>0</v>
      </c>
      <c r="AB4154" s="9">
        <f>[1]!s_fa_arturn(A4154,D4154)</f>
        <v>0</v>
      </c>
      <c r="AC4154" s="9">
        <f>[1]!fa_apturn(A4154,D4154)</f>
        <v>0</v>
      </c>
      <c r="AD4154" s="9">
        <f>[1]!s_fa_invturn(A4154,D4154)</f>
        <v>0</v>
      </c>
    </row>
    <row r="4155" spans="1:30">
      <c r="A4155">
        <v>601577</v>
      </c>
      <c r="B4155" t="s">
        <v>1084</v>
      </c>
      <c r="C4155" t="s">
        <v>5554</v>
      </c>
      <c r="D4155" s="8">
        <f t="shared" si="65"/>
        <v>45657</v>
      </c>
      <c r="E4155" t="s">
        <v>6971</v>
      </c>
      <c r="F4155">
        <v>1</v>
      </c>
      <c r="G4155" t="s">
        <v>9647</v>
      </c>
      <c r="L4155" t="str" cm="1">
        <f t="array" ref="L4155">[1]!s_info_industry_gics(A4155,1)</f>
        <v>金融</v>
      </c>
      <c r="M4155" t="str" cm="1">
        <f t="array" ref="M4155">[1]!s_info_industry_gicscode(A4155,1)</f>
        <v>40</v>
      </c>
      <c r="N4155" t="str">
        <f>[1]!s_info_industry_gics(A4155,2)</f>
        <v>银行</v>
      </c>
      <c r="O4155" t="str">
        <f>[1]!s_info_industry_gicscode(A4155,2)</f>
        <v>4010</v>
      </c>
      <c r="P4155" cm="1">
        <f t="array" ref="P4155">[1]!s_stmnote_suppliertop5(A4155,D4155,1)</f>
        <v>0</v>
      </c>
      <c r="Q4155">
        <f>[1]!s_stmnote_suppliertop5(A4155,D4155,2)</f>
        <v>0</v>
      </c>
      <c r="R4155" cm="1">
        <f t="array" ref="R4155">[1]!s_stmnote_suppliertop5(A4155,D4155,3)</f>
        <v>0</v>
      </c>
      <c r="S4155" cm="1">
        <f t="array" ref="S4155">[1]!s_stmnote_suppliertop5(A4155,D4155,4)</f>
        <v>0</v>
      </c>
      <c r="T4155" cm="1">
        <f t="array" ref="T4155">[1]!s_stmnote_suppliertop5(A4155,D4155,5)</f>
        <v>0</v>
      </c>
      <c r="U4155" s="9">
        <f>[1]!s_stmnote_purchasetop5_pct(A4155,D4155)</f>
        <v>0</v>
      </c>
      <c r="V4155" cm="1">
        <f t="array" ref="V4155">[1]!s_stmnote_customertop5($A4155,$D4155,1)</f>
        <v>0</v>
      </c>
      <c r="W4155" cm="1">
        <f t="array" ref="W4155">[1]!s_stmnote_customertop5($A4155,$D4155,2)</f>
        <v>0</v>
      </c>
      <c r="X4155" cm="1">
        <f t="array" ref="X4155">[1]!s_stmnote_customertop5($A4155,$D4155,3)</f>
        <v>0</v>
      </c>
      <c r="Y4155" cm="1">
        <f t="array" ref="Y4155">[1]!s_stmnote_customertop5($A4155,$D4155,4)</f>
        <v>0</v>
      </c>
      <c r="Z4155" cm="1">
        <f t="array" ref="Z4155">[1]!s_stmnote_customertop5($A4155,$D4155,5)</f>
        <v>0</v>
      </c>
      <c r="AA4155" s="9">
        <f>[1]!s_stmnote_salestop5_pct(A4155,D4155)</f>
        <v>0</v>
      </c>
      <c r="AB4155" s="9">
        <f>[1]!s_fa_arturn(A4155,D4155)</f>
        <v>0</v>
      </c>
      <c r="AC4155" s="9">
        <f>[1]!fa_apturn(A4155,D4155)</f>
        <v>0</v>
      </c>
      <c r="AD4155" s="9">
        <f>[1]!s_fa_invturn(A4155,D4155)</f>
        <v>0</v>
      </c>
    </row>
    <row r="4156" spans="1:30">
      <c r="A4156">
        <v>601577</v>
      </c>
      <c r="B4156" t="s">
        <v>1084</v>
      </c>
      <c r="C4156" t="s">
        <v>5555</v>
      </c>
      <c r="D4156" s="8">
        <f t="shared" si="65"/>
        <v>45657</v>
      </c>
      <c r="E4156" t="s">
        <v>7025</v>
      </c>
      <c r="F4156">
        <v>1</v>
      </c>
      <c r="G4156" t="s">
        <v>11425</v>
      </c>
      <c r="L4156" t="str" cm="1">
        <f t="array" ref="L4156">[1]!s_info_industry_gics(A4156,1)</f>
        <v>金融</v>
      </c>
      <c r="M4156" t="str" cm="1">
        <f t="array" ref="M4156">[1]!s_info_industry_gicscode(A4156,1)</f>
        <v>40</v>
      </c>
      <c r="N4156" t="str">
        <f>[1]!s_info_industry_gics(A4156,2)</f>
        <v>银行</v>
      </c>
      <c r="O4156" t="str">
        <f>[1]!s_info_industry_gicscode(A4156,2)</f>
        <v>4010</v>
      </c>
      <c r="P4156" cm="1">
        <f t="array" ref="P4156">[1]!s_stmnote_suppliertop5(A4156,D4156,1)</f>
        <v>0</v>
      </c>
      <c r="Q4156">
        <f>[1]!s_stmnote_suppliertop5(A4156,D4156,2)</f>
        <v>0</v>
      </c>
      <c r="R4156" cm="1">
        <f t="array" ref="R4156">[1]!s_stmnote_suppliertop5(A4156,D4156,3)</f>
        <v>0</v>
      </c>
      <c r="S4156" cm="1">
        <f t="array" ref="S4156">[1]!s_stmnote_suppliertop5(A4156,D4156,4)</f>
        <v>0</v>
      </c>
      <c r="T4156" cm="1">
        <f t="array" ref="T4156">[1]!s_stmnote_suppliertop5(A4156,D4156,5)</f>
        <v>0</v>
      </c>
      <c r="U4156" s="9">
        <f>[1]!s_stmnote_purchasetop5_pct(A4156,D4156)</f>
        <v>0</v>
      </c>
      <c r="V4156" cm="1">
        <f t="array" ref="V4156">[1]!s_stmnote_customertop5($A4156,$D4156,1)</f>
        <v>0</v>
      </c>
      <c r="W4156" cm="1">
        <f t="array" ref="W4156">[1]!s_stmnote_customertop5($A4156,$D4156,2)</f>
        <v>0</v>
      </c>
      <c r="X4156" cm="1">
        <f t="array" ref="X4156">[1]!s_stmnote_customertop5($A4156,$D4156,3)</f>
        <v>0</v>
      </c>
      <c r="Y4156" cm="1">
        <f t="array" ref="Y4156">[1]!s_stmnote_customertop5($A4156,$D4156,4)</f>
        <v>0</v>
      </c>
      <c r="Z4156" cm="1">
        <f t="array" ref="Z4156">[1]!s_stmnote_customertop5($A4156,$D4156,5)</f>
        <v>0</v>
      </c>
      <c r="AA4156" s="9">
        <f>[1]!s_stmnote_salestop5_pct(A4156,D4156)</f>
        <v>0</v>
      </c>
      <c r="AB4156" s="9">
        <f>[1]!s_fa_arturn(A4156,D4156)</f>
        <v>0</v>
      </c>
      <c r="AC4156" s="9">
        <f>[1]!fa_apturn(A4156,D4156)</f>
        <v>0</v>
      </c>
      <c r="AD4156" s="9">
        <f>[1]!s_fa_invturn(A4156,D4156)</f>
        <v>0</v>
      </c>
    </row>
    <row r="4157" spans="1:30">
      <c r="A4157">
        <v>601658</v>
      </c>
      <c r="B4157" t="s">
        <v>1091</v>
      </c>
      <c r="C4157" t="s">
        <v>5597</v>
      </c>
      <c r="D4157" s="8">
        <f t="shared" si="65"/>
        <v>44561</v>
      </c>
      <c r="E4157" t="s">
        <v>7017</v>
      </c>
      <c r="F4157">
        <v>1</v>
      </c>
      <c r="G4157" t="s">
        <v>11443</v>
      </c>
      <c r="L4157" t="str" cm="1">
        <f t="array" ref="L4157">[1]!s_info_industry_gics(A4157,1)</f>
        <v>金融</v>
      </c>
      <c r="M4157" t="str" cm="1">
        <f t="array" ref="M4157">[1]!s_info_industry_gicscode(A4157,1)</f>
        <v>40</v>
      </c>
      <c r="N4157" t="str">
        <f>[1]!s_info_industry_gics(A4157,2)</f>
        <v>银行</v>
      </c>
      <c r="O4157" t="str">
        <f>[1]!s_info_industry_gicscode(A4157,2)</f>
        <v>4010</v>
      </c>
      <c r="P4157" cm="1">
        <f t="array" ref="P4157">[1]!s_stmnote_suppliertop5(A4157,D4157,1)</f>
        <v>0</v>
      </c>
      <c r="Q4157">
        <f>[1]!s_stmnote_suppliertop5(A4157,D4157,2)</f>
        <v>0</v>
      </c>
      <c r="R4157" cm="1">
        <f t="array" ref="R4157">[1]!s_stmnote_suppliertop5(A4157,D4157,3)</f>
        <v>0</v>
      </c>
      <c r="S4157" cm="1">
        <f t="array" ref="S4157">[1]!s_stmnote_suppliertop5(A4157,D4157,4)</f>
        <v>0</v>
      </c>
      <c r="T4157" cm="1">
        <f t="array" ref="T4157">[1]!s_stmnote_suppliertop5(A4157,D4157,5)</f>
        <v>0</v>
      </c>
      <c r="U4157" s="9">
        <f>[1]!s_stmnote_purchasetop5_pct(A4157,D4157)</f>
        <v>0</v>
      </c>
      <c r="V4157" cm="1">
        <f t="array" ref="V4157">[1]!s_stmnote_customertop5($A4157,$D4157,1)</f>
        <v>0</v>
      </c>
      <c r="W4157" cm="1">
        <f t="array" ref="W4157">[1]!s_stmnote_customertop5($A4157,$D4157,2)</f>
        <v>0</v>
      </c>
      <c r="X4157" cm="1">
        <f t="array" ref="X4157">[1]!s_stmnote_customertop5($A4157,$D4157,3)</f>
        <v>0</v>
      </c>
      <c r="Y4157" cm="1">
        <f t="array" ref="Y4157">[1]!s_stmnote_customertop5($A4157,$D4157,4)</f>
        <v>0</v>
      </c>
      <c r="Z4157" cm="1">
        <f t="array" ref="Z4157">[1]!s_stmnote_customertop5($A4157,$D4157,5)</f>
        <v>0</v>
      </c>
      <c r="AA4157" s="9">
        <f>[1]!s_stmnote_salestop5_pct(A4157,D4157)</f>
        <v>0</v>
      </c>
      <c r="AB4157" s="9">
        <f>[1]!s_fa_arturn(A4157,D4157)</f>
        <v>0</v>
      </c>
      <c r="AC4157" s="9">
        <f>[1]!fa_apturn(A4157,D4157)</f>
        <v>0</v>
      </c>
      <c r="AD4157" s="9">
        <f>[1]!s_fa_invturn(A4157,D4157)</f>
        <v>0</v>
      </c>
    </row>
    <row r="4158" spans="1:30">
      <c r="A4158">
        <v>601658</v>
      </c>
      <c r="B4158" t="s">
        <v>1091</v>
      </c>
      <c r="C4158" t="s">
        <v>5598</v>
      </c>
      <c r="D4158" s="8">
        <f t="shared" si="65"/>
        <v>44561</v>
      </c>
      <c r="E4158" t="s">
        <v>7060</v>
      </c>
      <c r="F4158">
        <v>2</v>
      </c>
      <c r="G4158" t="s">
        <v>11444</v>
      </c>
      <c r="H4158" t="s">
        <v>12508</v>
      </c>
      <c r="L4158" t="str" cm="1">
        <f t="array" ref="L4158">[1]!s_info_industry_gics(A4158,1)</f>
        <v>金融</v>
      </c>
      <c r="M4158" t="str" cm="1">
        <f t="array" ref="M4158">[1]!s_info_industry_gicscode(A4158,1)</f>
        <v>40</v>
      </c>
      <c r="N4158" t="str">
        <f>[1]!s_info_industry_gics(A4158,2)</f>
        <v>银行</v>
      </c>
      <c r="O4158" t="str">
        <f>[1]!s_info_industry_gicscode(A4158,2)</f>
        <v>4010</v>
      </c>
      <c r="P4158" cm="1">
        <f t="array" ref="P4158">[1]!s_stmnote_suppliertop5(A4158,D4158,1)</f>
        <v>0</v>
      </c>
      <c r="Q4158">
        <f>[1]!s_stmnote_suppliertop5(A4158,D4158,2)</f>
        <v>0</v>
      </c>
      <c r="R4158" cm="1">
        <f t="array" ref="R4158">[1]!s_stmnote_suppliertop5(A4158,D4158,3)</f>
        <v>0</v>
      </c>
      <c r="S4158" cm="1">
        <f t="array" ref="S4158">[1]!s_stmnote_suppliertop5(A4158,D4158,4)</f>
        <v>0</v>
      </c>
      <c r="T4158" cm="1">
        <f t="array" ref="T4158">[1]!s_stmnote_suppliertop5(A4158,D4158,5)</f>
        <v>0</v>
      </c>
      <c r="U4158" s="9">
        <f>[1]!s_stmnote_purchasetop5_pct(A4158,D4158)</f>
        <v>0</v>
      </c>
      <c r="V4158" cm="1">
        <f t="array" ref="V4158">[1]!s_stmnote_customertop5($A4158,$D4158,1)</f>
        <v>0</v>
      </c>
      <c r="W4158" cm="1">
        <f t="array" ref="W4158">[1]!s_stmnote_customertop5($A4158,$D4158,2)</f>
        <v>0</v>
      </c>
      <c r="X4158" cm="1">
        <f t="array" ref="X4158">[1]!s_stmnote_customertop5($A4158,$D4158,3)</f>
        <v>0</v>
      </c>
      <c r="Y4158" cm="1">
        <f t="array" ref="Y4158">[1]!s_stmnote_customertop5($A4158,$D4158,4)</f>
        <v>0</v>
      </c>
      <c r="Z4158" cm="1">
        <f t="array" ref="Z4158">[1]!s_stmnote_customertop5($A4158,$D4158,5)</f>
        <v>0</v>
      </c>
      <c r="AA4158" s="9">
        <f>[1]!s_stmnote_salestop5_pct(A4158,D4158)</f>
        <v>0</v>
      </c>
      <c r="AB4158" s="9">
        <f>[1]!s_fa_arturn(A4158,D4158)</f>
        <v>0</v>
      </c>
      <c r="AC4158" s="9">
        <f>[1]!fa_apturn(A4158,D4158)</f>
        <v>0</v>
      </c>
      <c r="AD4158" s="9">
        <f>[1]!s_fa_invturn(A4158,D4158)</f>
        <v>0</v>
      </c>
    </row>
    <row r="4159" spans="1:30">
      <c r="A4159">
        <v>601658</v>
      </c>
      <c r="B4159" t="s">
        <v>1091</v>
      </c>
      <c r="C4159" t="s">
        <v>5599</v>
      </c>
      <c r="D4159" s="8">
        <f t="shared" si="65"/>
        <v>44561</v>
      </c>
      <c r="E4159" t="s">
        <v>6982</v>
      </c>
      <c r="F4159">
        <v>1</v>
      </c>
      <c r="G4159" t="s">
        <v>9665</v>
      </c>
      <c r="L4159" t="str" cm="1">
        <f t="array" ref="L4159">[1]!s_info_industry_gics(A4159,1)</f>
        <v>金融</v>
      </c>
      <c r="M4159" t="str" cm="1">
        <f t="array" ref="M4159">[1]!s_info_industry_gicscode(A4159,1)</f>
        <v>40</v>
      </c>
      <c r="N4159" t="str">
        <f>[1]!s_info_industry_gics(A4159,2)</f>
        <v>银行</v>
      </c>
      <c r="O4159" t="str">
        <f>[1]!s_info_industry_gicscode(A4159,2)</f>
        <v>4010</v>
      </c>
      <c r="P4159" cm="1">
        <f t="array" ref="P4159">[1]!s_stmnote_suppliertop5(A4159,D4159,1)</f>
        <v>0</v>
      </c>
      <c r="Q4159">
        <f>[1]!s_stmnote_suppliertop5(A4159,D4159,2)</f>
        <v>0</v>
      </c>
      <c r="R4159" cm="1">
        <f t="array" ref="R4159">[1]!s_stmnote_suppliertop5(A4159,D4159,3)</f>
        <v>0</v>
      </c>
      <c r="S4159" cm="1">
        <f t="array" ref="S4159">[1]!s_stmnote_suppliertop5(A4159,D4159,4)</f>
        <v>0</v>
      </c>
      <c r="T4159" cm="1">
        <f t="array" ref="T4159">[1]!s_stmnote_suppliertop5(A4159,D4159,5)</f>
        <v>0</v>
      </c>
      <c r="U4159" s="9">
        <f>[1]!s_stmnote_purchasetop5_pct(A4159,D4159)</f>
        <v>0</v>
      </c>
      <c r="V4159" cm="1">
        <f t="array" ref="V4159">[1]!s_stmnote_customertop5($A4159,$D4159,1)</f>
        <v>0</v>
      </c>
      <c r="W4159" cm="1">
        <f t="array" ref="W4159">[1]!s_stmnote_customertop5($A4159,$D4159,2)</f>
        <v>0</v>
      </c>
      <c r="X4159" cm="1">
        <f t="array" ref="X4159">[1]!s_stmnote_customertop5($A4159,$D4159,3)</f>
        <v>0</v>
      </c>
      <c r="Y4159" cm="1">
        <f t="array" ref="Y4159">[1]!s_stmnote_customertop5($A4159,$D4159,4)</f>
        <v>0</v>
      </c>
      <c r="Z4159" cm="1">
        <f t="array" ref="Z4159">[1]!s_stmnote_customertop5($A4159,$D4159,5)</f>
        <v>0</v>
      </c>
      <c r="AA4159" s="9">
        <f>[1]!s_stmnote_salestop5_pct(A4159,D4159)</f>
        <v>0</v>
      </c>
      <c r="AB4159" s="9">
        <f>[1]!s_fa_arturn(A4159,D4159)</f>
        <v>0</v>
      </c>
      <c r="AC4159" s="9">
        <f>[1]!fa_apturn(A4159,D4159)</f>
        <v>0</v>
      </c>
      <c r="AD4159" s="9">
        <f>[1]!s_fa_invturn(A4159,D4159)</f>
        <v>0</v>
      </c>
    </row>
    <row r="4160" spans="1:30">
      <c r="A4160">
        <v>601658</v>
      </c>
      <c r="B4160" t="s">
        <v>1091</v>
      </c>
      <c r="C4160" t="s">
        <v>5600</v>
      </c>
      <c r="D4160" s="8">
        <f t="shared" si="65"/>
        <v>44926</v>
      </c>
      <c r="E4160" t="s">
        <v>7049</v>
      </c>
      <c r="F4160">
        <v>2</v>
      </c>
      <c r="G4160" t="s">
        <v>11445</v>
      </c>
      <c r="H4160" t="s">
        <v>12509</v>
      </c>
      <c r="L4160" t="str" cm="1">
        <f t="array" ref="L4160">[1]!s_info_industry_gics(A4160,1)</f>
        <v>金融</v>
      </c>
      <c r="M4160" t="str" cm="1">
        <f t="array" ref="M4160">[1]!s_info_industry_gicscode(A4160,1)</f>
        <v>40</v>
      </c>
      <c r="N4160" t="str">
        <f>[1]!s_info_industry_gics(A4160,2)</f>
        <v>银行</v>
      </c>
      <c r="O4160" t="str">
        <f>[1]!s_info_industry_gicscode(A4160,2)</f>
        <v>4010</v>
      </c>
      <c r="P4160" cm="1">
        <f t="array" ref="P4160">[1]!s_stmnote_suppliertop5(A4160,D4160,1)</f>
        <v>0</v>
      </c>
      <c r="Q4160">
        <f>[1]!s_stmnote_suppliertop5(A4160,D4160,2)</f>
        <v>0</v>
      </c>
      <c r="R4160" cm="1">
        <f t="array" ref="R4160">[1]!s_stmnote_suppliertop5(A4160,D4160,3)</f>
        <v>0</v>
      </c>
      <c r="S4160" cm="1">
        <f t="array" ref="S4160">[1]!s_stmnote_suppliertop5(A4160,D4160,4)</f>
        <v>0</v>
      </c>
      <c r="T4160" cm="1">
        <f t="array" ref="T4160">[1]!s_stmnote_suppliertop5(A4160,D4160,5)</f>
        <v>0</v>
      </c>
      <c r="U4160" s="9">
        <f>[1]!s_stmnote_purchasetop5_pct(A4160,D4160)</f>
        <v>0</v>
      </c>
      <c r="V4160" cm="1">
        <f t="array" ref="V4160">[1]!s_stmnote_customertop5($A4160,$D4160,1)</f>
        <v>0</v>
      </c>
      <c r="W4160" cm="1">
        <f t="array" ref="W4160">[1]!s_stmnote_customertop5($A4160,$D4160,2)</f>
        <v>0</v>
      </c>
      <c r="X4160" cm="1">
        <f t="array" ref="X4160">[1]!s_stmnote_customertop5($A4160,$D4160,3)</f>
        <v>0</v>
      </c>
      <c r="Y4160" cm="1">
        <f t="array" ref="Y4160">[1]!s_stmnote_customertop5($A4160,$D4160,4)</f>
        <v>0</v>
      </c>
      <c r="Z4160" cm="1">
        <f t="array" ref="Z4160">[1]!s_stmnote_customertop5($A4160,$D4160,5)</f>
        <v>0</v>
      </c>
      <c r="AA4160" s="9">
        <f>[1]!s_stmnote_salestop5_pct(A4160,D4160)</f>
        <v>0</v>
      </c>
      <c r="AB4160" s="9">
        <f>[1]!s_fa_arturn(A4160,D4160)</f>
        <v>0</v>
      </c>
      <c r="AC4160" s="9">
        <f>[1]!fa_apturn(A4160,D4160)</f>
        <v>0</v>
      </c>
      <c r="AD4160" s="9">
        <f>[1]!s_fa_invturn(A4160,D4160)</f>
        <v>0</v>
      </c>
    </row>
    <row r="4161" spans="1:30">
      <c r="A4161">
        <v>601658</v>
      </c>
      <c r="B4161" t="s">
        <v>1091</v>
      </c>
      <c r="C4161" t="s">
        <v>5601</v>
      </c>
      <c r="D4161" s="8">
        <f t="shared" si="65"/>
        <v>44926</v>
      </c>
      <c r="E4161" t="s">
        <v>7001</v>
      </c>
      <c r="F4161">
        <v>1</v>
      </c>
      <c r="G4161" t="s">
        <v>11446</v>
      </c>
      <c r="L4161" t="str" cm="1">
        <f t="array" ref="L4161">[1]!s_info_industry_gics(A4161,1)</f>
        <v>金融</v>
      </c>
      <c r="M4161" t="str" cm="1">
        <f t="array" ref="M4161">[1]!s_info_industry_gicscode(A4161,1)</f>
        <v>40</v>
      </c>
      <c r="N4161" t="str">
        <f>[1]!s_info_industry_gics(A4161,2)</f>
        <v>银行</v>
      </c>
      <c r="O4161" t="str">
        <f>[1]!s_info_industry_gicscode(A4161,2)</f>
        <v>4010</v>
      </c>
      <c r="P4161" cm="1">
        <f t="array" ref="P4161">[1]!s_stmnote_suppliertop5(A4161,D4161,1)</f>
        <v>0</v>
      </c>
      <c r="Q4161">
        <f>[1]!s_stmnote_suppliertop5(A4161,D4161,2)</f>
        <v>0</v>
      </c>
      <c r="R4161" cm="1">
        <f t="array" ref="R4161">[1]!s_stmnote_suppliertop5(A4161,D4161,3)</f>
        <v>0</v>
      </c>
      <c r="S4161" cm="1">
        <f t="array" ref="S4161">[1]!s_stmnote_suppliertop5(A4161,D4161,4)</f>
        <v>0</v>
      </c>
      <c r="T4161" cm="1">
        <f t="array" ref="T4161">[1]!s_stmnote_suppliertop5(A4161,D4161,5)</f>
        <v>0</v>
      </c>
      <c r="U4161" s="9">
        <f>[1]!s_stmnote_purchasetop5_pct(A4161,D4161)</f>
        <v>0</v>
      </c>
      <c r="V4161" cm="1">
        <f t="array" ref="V4161">[1]!s_stmnote_customertop5($A4161,$D4161,1)</f>
        <v>0</v>
      </c>
      <c r="W4161" cm="1">
        <f t="array" ref="W4161">[1]!s_stmnote_customertop5($A4161,$D4161,2)</f>
        <v>0</v>
      </c>
      <c r="X4161" cm="1">
        <f t="array" ref="X4161">[1]!s_stmnote_customertop5($A4161,$D4161,3)</f>
        <v>0</v>
      </c>
      <c r="Y4161" cm="1">
        <f t="array" ref="Y4161">[1]!s_stmnote_customertop5($A4161,$D4161,4)</f>
        <v>0</v>
      </c>
      <c r="Z4161" cm="1">
        <f t="array" ref="Z4161">[1]!s_stmnote_customertop5($A4161,$D4161,5)</f>
        <v>0</v>
      </c>
      <c r="AA4161" s="9">
        <f>[1]!s_stmnote_salestop5_pct(A4161,D4161)</f>
        <v>0</v>
      </c>
      <c r="AB4161" s="9">
        <f>[1]!s_fa_arturn(A4161,D4161)</f>
        <v>0</v>
      </c>
      <c r="AC4161" s="9">
        <f>[1]!fa_apturn(A4161,D4161)</f>
        <v>0</v>
      </c>
      <c r="AD4161" s="9">
        <f>[1]!s_fa_invturn(A4161,D4161)</f>
        <v>0</v>
      </c>
    </row>
    <row r="4162" spans="1:30">
      <c r="A4162">
        <v>601658</v>
      </c>
      <c r="B4162" t="s">
        <v>1091</v>
      </c>
      <c r="C4162" t="s">
        <v>5602</v>
      </c>
      <c r="D4162" s="8">
        <f t="shared" si="65"/>
        <v>45291</v>
      </c>
      <c r="E4162" t="s">
        <v>7013</v>
      </c>
      <c r="F4162">
        <v>2</v>
      </c>
      <c r="G4162" t="s">
        <v>11447</v>
      </c>
      <c r="H4162" t="s">
        <v>12510</v>
      </c>
      <c r="L4162" t="str" cm="1">
        <f t="array" ref="L4162">[1]!s_info_industry_gics(A4162,1)</f>
        <v>金融</v>
      </c>
      <c r="M4162" t="str" cm="1">
        <f t="array" ref="M4162">[1]!s_info_industry_gicscode(A4162,1)</f>
        <v>40</v>
      </c>
      <c r="N4162" t="str">
        <f>[1]!s_info_industry_gics(A4162,2)</f>
        <v>银行</v>
      </c>
      <c r="O4162" t="str">
        <f>[1]!s_info_industry_gicscode(A4162,2)</f>
        <v>4010</v>
      </c>
      <c r="P4162" cm="1">
        <f t="array" ref="P4162">[1]!s_stmnote_suppliertop5(A4162,D4162,1)</f>
        <v>0</v>
      </c>
      <c r="Q4162">
        <f>[1]!s_stmnote_suppliertop5(A4162,D4162,2)</f>
        <v>0</v>
      </c>
      <c r="R4162" cm="1">
        <f t="array" ref="R4162">[1]!s_stmnote_suppliertop5(A4162,D4162,3)</f>
        <v>0</v>
      </c>
      <c r="S4162" cm="1">
        <f t="array" ref="S4162">[1]!s_stmnote_suppliertop5(A4162,D4162,4)</f>
        <v>0</v>
      </c>
      <c r="T4162" cm="1">
        <f t="array" ref="T4162">[1]!s_stmnote_suppliertop5(A4162,D4162,5)</f>
        <v>0</v>
      </c>
      <c r="U4162" s="9">
        <f>[1]!s_stmnote_purchasetop5_pct(A4162,D4162)</f>
        <v>0</v>
      </c>
      <c r="V4162" cm="1">
        <f t="array" ref="V4162">[1]!s_stmnote_customertop5($A4162,$D4162,1)</f>
        <v>0</v>
      </c>
      <c r="W4162" cm="1">
        <f t="array" ref="W4162">[1]!s_stmnote_customertop5($A4162,$D4162,2)</f>
        <v>0</v>
      </c>
      <c r="X4162" cm="1">
        <f t="array" ref="X4162">[1]!s_stmnote_customertop5($A4162,$D4162,3)</f>
        <v>0</v>
      </c>
      <c r="Y4162" cm="1">
        <f t="array" ref="Y4162">[1]!s_stmnote_customertop5($A4162,$D4162,4)</f>
        <v>0</v>
      </c>
      <c r="Z4162" cm="1">
        <f t="array" ref="Z4162">[1]!s_stmnote_customertop5($A4162,$D4162,5)</f>
        <v>0</v>
      </c>
      <c r="AA4162" s="9">
        <f>[1]!s_stmnote_salestop5_pct(A4162,D4162)</f>
        <v>0</v>
      </c>
      <c r="AB4162" s="9">
        <f>[1]!s_fa_arturn(A4162,D4162)</f>
        <v>0</v>
      </c>
      <c r="AC4162" s="9">
        <f>[1]!fa_apturn(A4162,D4162)</f>
        <v>0</v>
      </c>
      <c r="AD4162" s="9">
        <f>[1]!s_fa_invturn(A4162,D4162)</f>
        <v>0</v>
      </c>
    </row>
    <row r="4163" spans="1:30">
      <c r="A4163">
        <v>601658</v>
      </c>
      <c r="B4163" t="s">
        <v>1091</v>
      </c>
      <c r="C4163" t="s">
        <v>5603</v>
      </c>
      <c r="D4163" s="8">
        <f t="shared" si="65"/>
        <v>45657</v>
      </c>
      <c r="E4163" t="s">
        <v>7014</v>
      </c>
      <c r="F4163">
        <v>3</v>
      </c>
      <c r="G4163" t="s">
        <v>11448</v>
      </c>
      <c r="H4163" t="s">
        <v>12511</v>
      </c>
      <c r="I4163" t="s">
        <v>12794</v>
      </c>
      <c r="L4163" t="str" cm="1">
        <f t="array" ref="L4163">[1]!s_info_industry_gics(A4163,1)</f>
        <v>金融</v>
      </c>
      <c r="M4163" t="str" cm="1">
        <f t="array" ref="M4163">[1]!s_info_industry_gicscode(A4163,1)</f>
        <v>40</v>
      </c>
      <c r="N4163" t="str">
        <f>[1]!s_info_industry_gics(A4163,2)</f>
        <v>银行</v>
      </c>
      <c r="O4163" t="str">
        <f>[1]!s_info_industry_gicscode(A4163,2)</f>
        <v>4010</v>
      </c>
      <c r="P4163" cm="1">
        <f t="array" ref="P4163">[1]!s_stmnote_suppliertop5(A4163,D4163,1)</f>
        <v>0</v>
      </c>
      <c r="Q4163">
        <f>[1]!s_stmnote_suppliertop5(A4163,D4163,2)</f>
        <v>0</v>
      </c>
      <c r="R4163" cm="1">
        <f t="array" ref="R4163">[1]!s_stmnote_suppliertop5(A4163,D4163,3)</f>
        <v>0</v>
      </c>
      <c r="S4163" cm="1">
        <f t="array" ref="S4163">[1]!s_stmnote_suppliertop5(A4163,D4163,4)</f>
        <v>0</v>
      </c>
      <c r="T4163" cm="1">
        <f t="array" ref="T4163">[1]!s_stmnote_suppliertop5(A4163,D4163,5)</f>
        <v>0</v>
      </c>
      <c r="U4163" s="9">
        <f>[1]!s_stmnote_purchasetop5_pct(A4163,D4163)</f>
        <v>0</v>
      </c>
      <c r="V4163" cm="1">
        <f t="array" ref="V4163">[1]!s_stmnote_customertop5($A4163,$D4163,1)</f>
        <v>0</v>
      </c>
      <c r="W4163" cm="1">
        <f t="array" ref="W4163">[1]!s_stmnote_customertop5($A4163,$D4163,2)</f>
        <v>0</v>
      </c>
      <c r="X4163" cm="1">
        <f t="array" ref="X4163">[1]!s_stmnote_customertop5($A4163,$D4163,3)</f>
        <v>0</v>
      </c>
      <c r="Y4163" cm="1">
        <f t="array" ref="Y4163">[1]!s_stmnote_customertop5($A4163,$D4163,4)</f>
        <v>0</v>
      </c>
      <c r="Z4163" cm="1">
        <f t="array" ref="Z4163">[1]!s_stmnote_customertop5($A4163,$D4163,5)</f>
        <v>0</v>
      </c>
      <c r="AA4163" s="9">
        <f>[1]!s_stmnote_salestop5_pct(A4163,D4163)</f>
        <v>0</v>
      </c>
      <c r="AB4163" s="9">
        <f>[1]!s_fa_arturn(A4163,D4163)</f>
        <v>0</v>
      </c>
      <c r="AC4163" s="9">
        <f>[1]!fa_apturn(A4163,D4163)</f>
        <v>0</v>
      </c>
      <c r="AD4163" s="9">
        <f>[1]!s_fa_invturn(A4163,D4163)</f>
        <v>0</v>
      </c>
    </row>
    <row r="4164" spans="1:30">
      <c r="A4164">
        <v>601665</v>
      </c>
      <c r="B4164" t="s">
        <v>1092</v>
      </c>
      <c r="C4164" t="s">
        <v>5604</v>
      </c>
      <c r="D4164" s="8">
        <f t="shared" si="65"/>
        <v>44561</v>
      </c>
      <c r="E4164" t="s">
        <v>7473</v>
      </c>
      <c r="F4164">
        <v>2</v>
      </c>
      <c r="G4164" t="s">
        <v>11449</v>
      </c>
      <c r="H4164" t="s">
        <v>12512</v>
      </c>
      <c r="L4164" t="str" cm="1">
        <f t="array" ref="L4164">[1]!s_info_industry_gics(A4164,1)</f>
        <v>金融</v>
      </c>
      <c r="M4164" t="str" cm="1">
        <f t="array" ref="M4164">[1]!s_info_industry_gicscode(A4164,1)</f>
        <v>40</v>
      </c>
      <c r="N4164" t="str">
        <f>[1]!s_info_industry_gics(A4164,2)</f>
        <v>银行</v>
      </c>
      <c r="O4164" t="str">
        <f>[1]!s_info_industry_gicscode(A4164,2)</f>
        <v>4010</v>
      </c>
      <c r="P4164" cm="1">
        <f t="array" ref="P4164">[1]!s_stmnote_suppliertop5(A4164,D4164,1)</f>
        <v>0</v>
      </c>
      <c r="Q4164">
        <f>[1]!s_stmnote_suppliertop5(A4164,D4164,2)</f>
        <v>0</v>
      </c>
      <c r="R4164" cm="1">
        <f t="array" ref="R4164">[1]!s_stmnote_suppliertop5(A4164,D4164,3)</f>
        <v>0</v>
      </c>
      <c r="S4164" cm="1">
        <f t="array" ref="S4164">[1]!s_stmnote_suppliertop5(A4164,D4164,4)</f>
        <v>0</v>
      </c>
      <c r="T4164" cm="1">
        <f t="array" ref="T4164">[1]!s_stmnote_suppliertop5(A4164,D4164,5)</f>
        <v>0</v>
      </c>
      <c r="U4164" s="9">
        <f>[1]!s_stmnote_purchasetop5_pct(A4164,D4164)</f>
        <v>0</v>
      </c>
      <c r="V4164" cm="1">
        <f t="array" ref="V4164">[1]!s_stmnote_customertop5($A4164,$D4164,1)</f>
        <v>0</v>
      </c>
      <c r="W4164" cm="1">
        <f t="array" ref="W4164">[1]!s_stmnote_customertop5($A4164,$D4164,2)</f>
        <v>0</v>
      </c>
      <c r="X4164" cm="1">
        <f t="array" ref="X4164">[1]!s_stmnote_customertop5($A4164,$D4164,3)</f>
        <v>0</v>
      </c>
      <c r="Y4164" cm="1">
        <f t="array" ref="Y4164">[1]!s_stmnote_customertop5($A4164,$D4164,4)</f>
        <v>0</v>
      </c>
      <c r="Z4164" cm="1">
        <f t="array" ref="Z4164">[1]!s_stmnote_customertop5($A4164,$D4164,5)</f>
        <v>0</v>
      </c>
      <c r="AA4164" s="9">
        <f>[1]!s_stmnote_salestop5_pct(A4164,D4164)</f>
        <v>0</v>
      </c>
      <c r="AB4164" s="9">
        <f>[1]!s_fa_arturn(A4164,D4164)</f>
        <v>0</v>
      </c>
      <c r="AC4164" s="9">
        <f>[1]!fa_apturn(A4164,D4164)</f>
        <v>0</v>
      </c>
      <c r="AD4164" s="9">
        <f>[1]!s_fa_invturn(A4164,D4164)</f>
        <v>0</v>
      </c>
    </row>
    <row r="4165" spans="1:30">
      <c r="A4165">
        <v>601665</v>
      </c>
      <c r="B4165" t="s">
        <v>1092</v>
      </c>
      <c r="C4165" t="s">
        <v>5605</v>
      </c>
      <c r="D4165" s="8">
        <f t="shared" si="65"/>
        <v>44561</v>
      </c>
      <c r="E4165" t="s">
        <v>7224</v>
      </c>
      <c r="F4165">
        <v>2</v>
      </c>
      <c r="G4165" t="s">
        <v>11449</v>
      </c>
      <c r="H4165" t="s">
        <v>12512</v>
      </c>
      <c r="L4165" t="str" cm="1">
        <f t="array" ref="L4165">[1]!s_info_industry_gics(A4165,1)</f>
        <v>金融</v>
      </c>
      <c r="M4165" t="str" cm="1">
        <f t="array" ref="M4165">[1]!s_info_industry_gicscode(A4165,1)</f>
        <v>40</v>
      </c>
      <c r="N4165" t="str">
        <f>[1]!s_info_industry_gics(A4165,2)</f>
        <v>银行</v>
      </c>
      <c r="O4165" t="str">
        <f>[1]!s_info_industry_gicscode(A4165,2)</f>
        <v>4010</v>
      </c>
      <c r="P4165" cm="1">
        <f t="array" ref="P4165">[1]!s_stmnote_suppliertop5(A4165,D4165,1)</f>
        <v>0</v>
      </c>
      <c r="Q4165">
        <f>[1]!s_stmnote_suppliertop5(A4165,D4165,2)</f>
        <v>0</v>
      </c>
      <c r="R4165" cm="1">
        <f t="array" ref="R4165">[1]!s_stmnote_suppliertop5(A4165,D4165,3)</f>
        <v>0</v>
      </c>
      <c r="S4165" cm="1">
        <f t="array" ref="S4165">[1]!s_stmnote_suppliertop5(A4165,D4165,4)</f>
        <v>0</v>
      </c>
      <c r="T4165" cm="1">
        <f t="array" ref="T4165">[1]!s_stmnote_suppliertop5(A4165,D4165,5)</f>
        <v>0</v>
      </c>
      <c r="U4165" s="9">
        <f>[1]!s_stmnote_purchasetop5_pct(A4165,D4165)</f>
        <v>0</v>
      </c>
      <c r="V4165" cm="1">
        <f t="array" ref="V4165">[1]!s_stmnote_customertop5($A4165,$D4165,1)</f>
        <v>0</v>
      </c>
      <c r="W4165" cm="1">
        <f t="array" ref="W4165">[1]!s_stmnote_customertop5($A4165,$D4165,2)</f>
        <v>0</v>
      </c>
      <c r="X4165" cm="1">
        <f t="array" ref="X4165">[1]!s_stmnote_customertop5($A4165,$D4165,3)</f>
        <v>0</v>
      </c>
      <c r="Y4165" cm="1">
        <f t="array" ref="Y4165">[1]!s_stmnote_customertop5($A4165,$D4165,4)</f>
        <v>0</v>
      </c>
      <c r="Z4165" cm="1">
        <f t="array" ref="Z4165">[1]!s_stmnote_customertop5($A4165,$D4165,5)</f>
        <v>0</v>
      </c>
      <c r="AA4165" s="9">
        <f>[1]!s_stmnote_salestop5_pct(A4165,D4165)</f>
        <v>0</v>
      </c>
      <c r="AB4165" s="9">
        <f>[1]!s_fa_arturn(A4165,D4165)</f>
        <v>0</v>
      </c>
      <c r="AC4165" s="9">
        <f>[1]!fa_apturn(A4165,D4165)</f>
        <v>0</v>
      </c>
      <c r="AD4165" s="9">
        <f>[1]!s_fa_invturn(A4165,D4165)</f>
        <v>0</v>
      </c>
    </row>
    <row r="4166" spans="1:30">
      <c r="A4166">
        <v>601665</v>
      </c>
      <c r="B4166" t="s">
        <v>1092</v>
      </c>
      <c r="C4166" t="s">
        <v>5606</v>
      </c>
      <c r="D4166" s="8">
        <f t="shared" si="65"/>
        <v>44561</v>
      </c>
      <c r="E4166" t="s">
        <v>7060</v>
      </c>
      <c r="F4166">
        <v>2</v>
      </c>
      <c r="G4166" t="s">
        <v>11450</v>
      </c>
      <c r="H4166" t="s">
        <v>12513</v>
      </c>
      <c r="L4166" t="str" cm="1">
        <f t="array" ref="L4166">[1]!s_info_industry_gics(A4166,1)</f>
        <v>金融</v>
      </c>
      <c r="M4166" t="str" cm="1">
        <f t="array" ref="M4166">[1]!s_info_industry_gicscode(A4166,1)</f>
        <v>40</v>
      </c>
      <c r="N4166" t="str">
        <f>[1]!s_info_industry_gics(A4166,2)</f>
        <v>银行</v>
      </c>
      <c r="O4166" t="str">
        <f>[1]!s_info_industry_gicscode(A4166,2)</f>
        <v>4010</v>
      </c>
      <c r="P4166" cm="1">
        <f t="array" ref="P4166">[1]!s_stmnote_suppliertop5(A4166,D4166,1)</f>
        <v>0</v>
      </c>
      <c r="Q4166">
        <f>[1]!s_stmnote_suppliertop5(A4166,D4166,2)</f>
        <v>0</v>
      </c>
      <c r="R4166" cm="1">
        <f t="array" ref="R4166">[1]!s_stmnote_suppliertop5(A4166,D4166,3)</f>
        <v>0</v>
      </c>
      <c r="S4166" cm="1">
        <f t="array" ref="S4166">[1]!s_stmnote_suppliertop5(A4166,D4166,4)</f>
        <v>0</v>
      </c>
      <c r="T4166" cm="1">
        <f t="array" ref="T4166">[1]!s_stmnote_suppliertop5(A4166,D4166,5)</f>
        <v>0</v>
      </c>
      <c r="U4166" s="9">
        <f>[1]!s_stmnote_purchasetop5_pct(A4166,D4166)</f>
        <v>0</v>
      </c>
      <c r="V4166" cm="1">
        <f t="array" ref="V4166">[1]!s_stmnote_customertop5($A4166,$D4166,1)</f>
        <v>0</v>
      </c>
      <c r="W4166" cm="1">
        <f t="array" ref="W4166">[1]!s_stmnote_customertop5($A4166,$D4166,2)</f>
        <v>0</v>
      </c>
      <c r="X4166" cm="1">
        <f t="array" ref="X4166">[1]!s_stmnote_customertop5($A4166,$D4166,3)</f>
        <v>0</v>
      </c>
      <c r="Y4166" cm="1">
        <f t="array" ref="Y4166">[1]!s_stmnote_customertop5($A4166,$D4166,4)</f>
        <v>0</v>
      </c>
      <c r="Z4166" cm="1">
        <f t="array" ref="Z4166">[1]!s_stmnote_customertop5($A4166,$D4166,5)</f>
        <v>0</v>
      </c>
      <c r="AA4166" s="9">
        <f>[1]!s_stmnote_salestop5_pct(A4166,D4166)</f>
        <v>0</v>
      </c>
      <c r="AB4166" s="9">
        <f>[1]!s_fa_arturn(A4166,D4166)</f>
        <v>0</v>
      </c>
      <c r="AC4166" s="9">
        <f>[1]!fa_apturn(A4166,D4166)</f>
        <v>0</v>
      </c>
      <c r="AD4166" s="9">
        <f>[1]!s_fa_invturn(A4166,D4166)</f>
        <v>0</v>
      </c>
    </row>
    <row r="4167" spans="1:30">
      <c r="A4167">
        <v>601665</v>
      </c>
      <c r="B4167" t="s">
        <v>1092</v>
      </c>
      <c r="C4167" t="s">
        <v>5607</v>
      </c>
      <c r="D4167" s="8">
        <f t="shared" si="65"/>
        <v>44926</v>
      </c>
      <c r="E4167" t="s">
        <v>7117</v>
      </c>
      <c r="F4167">
        <v>1</v>
      </c>
      <c r="G4167" t="s">
        <v>11451</v>
      </c>
      <c r="L4167" t="str" cm="1">
        <f t="array" ref="L4167">[1]!s_info_industry_gics(A4167,1)</f>
        <v>金融</v>
      </c>
      <c r="M4167" t="str" cm="1">
        <f t="array" ref="M4167">[1]!s_info_industry_gicscode(A4167,1)</f>
        <v>40</v>
      </c>
      <c r="N4167" t="str">
        <f>[1]!s_info_industry_gics(A4167,2)</f>
        <v>银行</v>
      </c>
      <c r="O4167" t="str">
        <f>[1]!s_info_industry_gicscode(A4167,2)</f>
        <v>4010</v>
      </c>
      <c r="P4167" cm="1">
        <f t="array" ref="P4167">[1]!s_stmnote_suppliertop5(A4167,D4167,1)</f>
        <v>0</v>
      </c>
      <c r="Q4167">
        <f>[1]!s_stmnote_suppliertop5(A4167,D4167,2)</f>
        <v>0</v>
      </c>
      <c r="R4167" cm="1">
        <f t="array" ref="R4167">[1]!s_stmnote_suppliertop5(A4167,D4167,3)</f>
        <v>0</v>
      </c>
      <c r="S4167" cm="1">
        <f t="array" ref="S4167">[1]!s_stmnote_suppliertop5(A4167,D4167,4)</f>
        <v>0</v>
      </c>
      <c r="T4167" cm="1">
        <f t="array" ref="T4167">[1]!s_stmnote_suppliertop5(A4167,D4167,5)</f>
        <v>0</v>
      </c>
      <c r="U4167" s="9">
        <f>[1]!s_stmnote_purchasetop5_pct(A4167,D4167)</f>
        <v>0</v>
      </c>
      <c r="V4167" cm="1">
        <f t="array" ref="V4167">[1]!s_stmnote_customertop5($A4167,$D4167,1)</f>
        <v>0</v>
      </c>
      <c r="W4167" cm="1">
        <f t="array" ref="W4167">[1]!s_stmnote_customertop5($A4167,$D4167,2)</f>
        <v>0</v>
      </c>
      <c r="X4167" cm="1">
        <f t="array" ref="X4167">[1]!s_stmnote_customertop5($A4167,$D4167,3)</f>
        <v>0</v>
      </c>
      <c r="Y4167" cm="1">
        <f t="array" ref="Y4167">[1]!s_stmnote_customertop5($A4167,$D4167,4)</f>
        <v>0</v>
      </c>
      <c r="Z4167" cm="1">
        <f t="array" ref="Z4167">[1]!s_stmnote_customertop5($A4167,$D4167,5)</f>
        <v>0</v>
      </c>
      <c r="AA4167" s="9">
        <f>[1]!s_stmnote_salestop5_pct(A4167,D4167)</f>
        <v>0</v>
      </c>
      <c r="AB4167" s="9">
        <f>[1]!s_fa_arturn(A4167,D4167)</f>
        <v>0</v>
      </c>
      <c r="AC4167" s="9">
        <f>[1]!fa_apturn(A4167,D4167)</f>
        <v>0</v>
      </c>
      <c r="AD4167" s="9">
        <f>[1]!s_fa_invturn(A4167,D4167)</f>
        <v>0</v>
      </c>
    </row>
    <row r="4168" spans="1:30">
      <c r="A4168">
        <v>601665</v>
      </c>
      <c r="B4168" t="s">
        <v>1092</v>
      </c>
      <c r="C4168" t="s">
        <v>5608</v>
      </c>
      <c r="D4168" s="8">
        <f t="shared" si="65"/>
        <v>44926</v>
      </c>
      <c r="E4168" t="s">
        <v>6993</v>
      </c>
      <c r="F4168">
        <v>1</v>
      </c>
      <c r="G4168" t="s">
        <v>9666</v>
      </c>
      <c r="L4168" t="str" cm="1">
        <f t="array" ref="L4168">[1]!s_info_industry_gics(A4168,1)</f>
        <v>金融</v>
      </c>
      <c r="M4168" t="str" cm="1">
        <f t="array" ref="M4168">[1]!s_info_industry_gicscode(A4168,1)</f>
        <v>40</v>
      </c>
      <c r="N4168" t="str">
        <f>[1]!s_info_industry_gics(A4168,2)</f>
        <v>银行</v>
      </c>
      <c r="O4168" t="str">
        <f>[1]!s_info_industry_gicscode(A4168,2)</f>
        <v>4010</v>
      </c>
      <c r="P4168" cm="1">
        <f t="array" ref="P4168">[1]!s_stmnote_suppliertop5(A4168,D4168,1)</f>
        <v>0</v>
      </c>
      <c r="Q4168">
        <f>[1]!s_stmnote_suppliertop5(A4168,D4168,2)</f>
        <v>0</v>
      </c>
      <c r="R4168" cm="1">
        <f t="array" ref="R4168">[1]!s_stmnote_suppliertop5(A4168,D4168,3)</f>
        <v>0</v>
      </c>
      <c r="S4168" cm="1">
        <f t="array" ref="S4168">[1]!s_stmnote_suppliertop5(A4168,D4168,4)</f>
        <v>0</v>
      </c>
      <c r="T4168" cm="1">
        <f t="array" ref="T4168">[1]!s_stmnote_suppliertop5(A4168,D4168,5)</f>
        <v>0</v>
      </c>
      <c r="U4168" s="9">
        <f>[1]!s_stmnote_purchasetop5_pct(A4168,D4168)</f>
        <v>0</v>
      </c>
      <c r="V4168" cm="1">
        <f t="array" ref="V4168">[1]!s_stmnote_customertop5($A4168,$D4168,1)</f>
        <v>0</v>
      </c>
      <c r="W4168" cm="1">
        <f t="array" ref="W4168">[1]!s_stmnote_customertop5($A4168,$D4168,2)</f>
        <v>0</v>
      </c>
      <c r="X4168" cm="1">
        <f t="array" ref="X4168">[1]!s_stmnote_customertop5($A4168,$D4168,3)</f>
        <v>0</v>
      </c>
      <c r="Y4168" cm="1">
        <f t="array" ref="Y4168">[1]!s_stmnote_customertop5($A4168,$D4168,4)</f>
        <v>0</v>
      </c>
      <c r="Z4168" cm="1">
        <f t="array" ref="Z4168">[1]!s_stmnote_customertop5($A4168,$D4168,5)</f>
        <v>0</v>
      </c>
      <c r="AA4168" s="9">
        <f>[1]!s_stmnote_salestop5_pct(A4168,D4168)</f>
        <v>0</v>
      </c>
      <c r="AB4168" s="9">
        <f>[1]!s_fa_arturn(A4168,D4168)</f>
        <v>0</v>
      </c>
      <c r="AC4168" s="9">
        <f>[1]!fa_apturn(A4168,D4168)</f>
        <v>0</v>
      </c>
      <c r="AD4168" s="9">
        <f>[1]!s_fa_invturn(A4168,D4168)</f>
        <v>0</v>
      </c>
    </row>
    <row r="4169" spans="1:30">
      <c r="A4169">
        <v>601665</v>
      </c>
      <c r="B4169" t="s">
        <v>1092</v>
      </c>
      <c r="C4169" t="s">
        <v>5609</v>
      </c>
      <c r="D4169" s="8">
        <f t="shared" si="65"/>
        <v>44926</v>
      </c>
      <c r="E4169" t="s">
        <v>7189</v>
      </c>
      <c r="F4169">
        <v>1</v>
      </c>
      <c r="G4169" t="s">
        <v>9667</v>
      </c>
      <c r="L4169" t="str" cm="1">
        <f t="array" ref="L4169">[1]!s_info_industry_gics(A4169,1)</f>
        <v>金融</v>
      </c>
      <c r="M4169" t="str" cm="1">
        <f t="array" ref="M4169">[1]!s_info_industry_gicscode(A4169,1)</f>
        <v>40</v>
      </c>
      <c r="N4169" t="str">
        <f>[1]!s_info_industry_gics(A4169,2)</f>
        <v>银行</v>
      </c>
      <c r="O4169" t="str">
        <f>[1]!s_info_industry_gicscode(A4169,2)</f>
        <v>4010</v>
      </c>
      <c r="P4169" cm="1">
        <f t="array" ref="P4169">[1]!s_stmnote_suppliertop5(A4169,D4169,1)</f>
        <v>0</v>
      </c>
      <c r="Q4169">
        <f>[1]!s_stmnote_suppliertop5(A4169,D4169,2)</f>
        <v>0</v>
      </c>
      <c r="R4169" cm="1">
        <f t="array" ref="R4169">[1]!s_stmnote_suppliertop5(A4169,D4169,3)</f>
        <v>0</v>
      </c>
      <c r="S4169" cm="1">
        <f t="array" ref="S4169">[1]!s_stmnote_suppliertop5(A4169,D4169,4)</f>
        <v>0</v>
      </c>
      <c r="T4169" cm="1">
        <f t="array" ref="T4169">[1]!s_stmnote_suppliertop5(A4169,D4169,5)</f>
        <v>0</v>
      </c>
      <c r="U4169" s="9">
        <f>[1]!s_stmnote_purchasetop5_pct(A4169,D4169)</f>
        <v>0</v>
      </c>
      <c r="V4169" cm="1">
        <f t="array" ref="V4169">[1]!s_stmnote_customertop5($A4169,$D4169,1)</f>
        <v>0</v>
      </c>
      <c r="W4169" cm="1">
        <f t="array" ref="W4169">[1]!s_stmnote_customertop5($A4169,$D4169,2)</f>
        <v>0</v>
      </c>
      <c r="X4169" cm="1">
        <f t="array" ref="X4169">[1]!s_stmnote_customertop5($A4169,$D4169,3)</f>
        <v>0</v>
      </c>
      <c r="Y4169" cm="1">
        <f t="array" ref="Y4169">[1]!s_stmnote_customertop5($A4169,$D4169,4)</f>
        <v>0</v>
      </c>
      <c r="Z4169" cm="1">
        <f t="array" ref="Z4169">[1]!s_stmnote_customertop5($A4169,$D4169,5)</f>
        <v>0</v>
      </c>
      <c r="AA4169" s="9">
        <f>[1]!s_stmnote_salestop5_pct(A4169,D4169)</f>
        <v>0</v>
      </c>
      <c r="AB4169" s="9">
        <f>[1]!s_fa_arturn(A4169,D4169)</f>
        <v>0</v>
      </c>
      <c r="AC4169" s="9">
        <f>[1]!fa_apturn(A4169,D4169)</f>
        <v>0</v>
      </c>
      <c r="AD4169" s="9">
        <f>[1]!s_fa_invturn(A4169,D4169)</f>
        <v>0</v>
      </c>
    </row>
    <row r="4170" spans="1:30">
      <c r="A4170">
        <v>601665</v>
      </c>
      <c r="B4170" t="s">
        <v>1092</v>
      </c>
      <c r="C4170" t="s">
        <v>5610</v>
      </c>
      <c r="D4170" s="8">
        <f t="shared" si="65"/>
        <v>44926</v>
      </c>
      <c r="E4170" t="s">
        <v>7237</v>
      </c>
      <c r="F4170">
        <v>1</v>
      </c>
      <c r="G4170" t="s">
        <v>9668</v>
      </c>
      <c r="L4170" t="str" cm="1">
        <f t="array" ref="L4170">[1]!s_info_industry_gics(A4170,1)</f>
        <v>金融</v>
      </c>
      <c r="M4170" t="str" cm="1">
        <f t="array" ref="M4170">[1]!s_info_industry_gicscode(A4170,1)</f>
        <v>40</v>
      </c>
      <c r="N4170" t="str">
        <f>[1]!s_info_industry_gics(A4170,2)</f>
        <v>银行</v>
      </c>
      <c r="O4170" t="str">
        <f>[1]!s_info_industry_gicscode(A4170,2)</f>
        <v>4010</v>
      </c>
      <c r="P4170" cm="1">
        <f t="array" ref="P4170">[1]!s_stmnote_suppliertop5(A4170,D4170,1)</f>
        <v>0</v>
      </c>
      <c r="Q4170">
        <f>[1]!s_stmnote_suppliertop5(A4170,D4170,2)</f>
        <v>0</v>
      </c>
      <c r="R4170" cm="1">
        <f t="array" ref="R4170">[1]!s_stmnote_suppliertop5(A4170,D4170,3)</f>
        <v>0</v>
      </c>
      <c r="S4170" cm="1">
        <f t="array" ref="S4170">[1]!s_stmnote_suppliertop5(A4170,D4170,4)</f>
        <v>0</v>
      </c>
      <c r="T4170" cm="1">
        <f t="array" ref="T4170">[1]!s_stmnote_suppliertop5(A4170,D4170,5)</f>
        <v>0</v>
      </c>
      <c r="U4170" s="9">
        <f>[1]!s_stmnote_purchasetop5_pct(A4170,D4170)</f>
        <v>0</v>
      </c>
      <c r="V4170" cm="1">
        <f t="array" ref="V4170">[1]!s_stmnote_customertop5($A4170,$D4170,1)</f>
        <v>0</v>
      </c>
      <c r="W4170" cm="1">
        <f t="array" ref="W4170">[1]!s_stmnote_customertop5($A4170,$D4170,2)</f>
        <v>0</v>
      </c>
      <c r="X4170" cm="1">
        <f t="array" ref="X4170">[1]!s_stmnote_customertop5($A4170,$D4170,3)</f>
        <v>0</v>
      </c>
      <c r="Y4170" cm="1">
        <f t="array" ref="Y4170">[1]!s_stmnote_customertop5($A4170,$D4170,4)</f>
        <v>0</v>
      </c>
      <c r="Z4170" cm="1">
        <f t="array" ref="Z4170">[1]!s_stmnote_customertop5($A4170,$D4170,5)</f>
        <v>0</v>
      </c>
      <c r="AA4170" s="9">
        <f>[1]!s_stmnote_salestop5_pct(A4170,D4170)</f>
        <v>0</v>
      </c>
      <c r="AB4170" s="9">
        <f>[1]!s_fa_arturn(A4170,D4170)</f>
        <v>0</v>
      </c>
      <c r="AC4170" s="9">
        <f>[1]!fa_apturn(A4170,D4170)</f>
        <v>0</v>
      </c>
      <c r="AD4170" s="9">
        <f>[1]!s_fa_invturn(A4170,D4170)</f>
        <v>0</v>
      </c>
    </row>
    <row r="4171" spans="1:30">
      <c r="A4171">
        <v>601665</v>
      </c>
      <c r="B4171" t="s">
        <v>1092</v>
      </c>
      <c r="C4171" t="s">
        <v>5611</v>
      </c>
      <c r="D4171" s="8">
        <f t="shared" si="65"/>
        <v>44926</v>
      </c>
      <c r="E4171" t="s">
        <v>7012</v>
      </c>
      <c r="F4171">
        <v>1</v>
      </c>
      <c r="G4171" t="s">
        <v>9669</v>
      </c>
      <c r="L4171" t="str" cm="1">
        <f t="array" ref="L4171">[1]!s_info_industry_gics(A4171,1)</f>
        <v>金融</v>
      </c>
      <c r="M4171" t="str" cm="1">
        <f t="array" ref="M4171">[1]!s_info_industry_gicscode(A4171,1)</f>
        <v>40</v>
      </c>
      <c r="N4171" t="str">
        <f>[1]!s_info_industry_gics(A4171,2)</f>
        <v>银行</v>
      </c>
      <c r="O4171" t="str">
        <f>[1]!s_info_industry_gicscode(A4171,2)</f>
        <v>4010</v>
      </c>
      <c r="P4171" cm="1">
        <f t="array" ref="P4171">[1]!s_stmnote_suppliertop5(A4171,D4171,1)</f>
        <v>0</v>
      </c>
      <c r="Q4171">
        <f>[1]!s_stmnote_suppliertop5(A4171,D4171,2)</f>
        <v>0</v>
      </c>
      <c r="R4171" cm="1">
        <f t="array" ref="R4171">[1]!s_stmnote_suppliertop5(A4171,D4171,3)</f>
        <v>0</v>
      </c>
      <c r="S4171" cm="1">
        <f t="array" ref="S4171">[1]!s_stmnote_suppliertop5(A4171,D4171,4)</f>
        <v>0</v>
      </c>
      <c r="T4171" cm="1">
        <f t="array" ref="T4171">[1]!s_stmnote_suppliertop5(A4171,D4171,5)</f>
        <v>0</v>
      </c>
      <c r="U4171" s="9">
        <f>[1]!s_stmnote_purchasetop5_pct(A4171,D4171)</f>
        <v>0</v>
      </c>
      <c r="V4171" cm="1">
        <f t="array" ref="V4171">[1]!s_stmnote_customertop5($A4171,$D4171,1)</f>
        <v>0</v>
      </c>
      <c r="W4171" cm="1">
        <f t="array" ref="W4171">[1]!s_stmnote_customertop5($A4171,$D4171,2)</f>
        <v>0</v>
      </c>
      <c r="X4171" cm="1">
        <f t="array" ref="X4171">[1]!s_stmnote_customertop5($A4171,$D4171,3)</f>
        <v>0</v>
      </c>
      <c r="Y4171" cm="1">
        <f t="array" ref="Y4171">[1]!s_stmnote_customertop5($A4171,$D4171,4)</f>
        <v>0</v>
      </c>
      <c r="Z4171" cm="1">
        <f t="array" ref="Z4171">[1]!s_stmnote_customertop5($A4171,$D4171,5)</f>
        <v>0</v>
      </c>
      <c r="AA4171" s="9">
        <f>[1]!s_stmnote_salestop5_pct(A4171,D4171)</f>
        <v>0</v>
      </c>
      <c r="AB4171" s="9">
        <f>[1]!s_fa_arturn(A4171,D4171)</f>
        <v>0</v>
      </c>
      <c r="AC4171" s="9">
        <f>[1]!fa_apturn(A4171,D4171)</f>
        <v>0</v>
      </c>
      <c r="AD4171" s="9">
        <f>[1]!s_fa_invturn(A4171,D4171)</f>
        <v>0</v>
      </c>
    </row>
    <row r="4172" spans="1:30">
      <c r="A4172">
        <v>601665</v>
      </c>
      <c r="B4172" t="s">
        <v>1092</v>
      </c>
      <c r="C4172" t="s">
        <v>5612</v>
      </c>
      <c r="D4172" s="8">
        <f t="shared" si="65"/>
        <v>44926</v>
      </c>
      <c r="E4172" t="s">
        <v>7042</v>
      </c>
      <c r="F4172">
        <v>1</v>
      </c>
      <c r="G4172" t="s">
        <v>9670</v>
      </c>
      <c r="L4172" t="str" cm="1">
        <f t="array" ref="L4172">[1]!s_info_industry_gics(A4172,1)</f>
        <v>金融</v>
      </c>
      <c r="M4172" t="str" cm="1">
        <f t="array" ref="M4172">[1]!s_info_industry_gicscode(A4172,1)</f>
        <v>40</v>
      </c>
      <c r="N4172" t="str">
        <f>[1]!s_info_industry_gics(A4172,2)</f>
        <v>银行</v>
      </c>
      <c r="O4172" t="str">
        <f>[1]!s_info_industry_gicscode(A4172,2)</f>
        <v>4010</v>
      </c>
      <c r="P4172" cm="1">
        <f t="array" ref="P4172">[1]!s_stmnote_suppliertop5(A4172,D4172,1)</f>
        <v>0</v>
      </c>
      <c r="Q4172">
        <f>[1]!s_stmnote_suppliertop5(A4172,D4172,2)</f>
        <v>0</v>
      </c>
      <c r="R4172" cm="1">
        <f t="array" ref="R4172">[1]!s_stmnote_suppliertop5(A4172,D4172,3)</f>
        <v>0</v>
      </c>
      <c r="S4172" cm="1">
        <f t="array" ref="S4172">[1]!s_stmnote_suppliertop5(A4172,D4172,4)</f>
        <v>0</v>
      </c>
      <c r="T4172" cm="1">
        <f t="array" ref="T4172">[1]!s_stmnote_suppliertop5(A4172,D4172,5)</f>
        <v>0</v>
      </c>
      <c r="U4172" s="9">
        <f>[1]!s_stmnote_purchasetop5_pct(A4172,D4172)</f>
        <v>0</v>
      </c>
      <c r="V4172" cm="1">
        <f t="array" ref="V4172">[1]!s_stmnote_customertop5($A4172,$D4172,1)</f>
        <v>0</v>
      </c>
      <c r="W4172" cm="1">
        <f t="array" ref="W4172">[1]!s_stmnote_customertop5($A4172,$D4172,2)</f>
        <v>0</v>
      </c>
      <c r="X4172" cm="1">
        <f t="array" ref="X4172">[1]!s_stmnote_customertop5($A4172,$D4172,3)</f>
        <v>0</v>
      </c>
      <c r="Y4172" cm="1">
        <f t="array" ref="Y4172">[1]!s_stmnote_customertop5($A4172,$D4172,4)</f>
        <v>0</v>
      </c>
      <c r="Z4172" cm="1">
        <f t="array" ref="Z4172">[1]!s_stmnote_customertop5($A4172,$D4172,5)</f>
        <v>0</v>
      </c>
      <c r="AA4172" s="9">
        <f>[1]!s_stmnote_salestop5_pct(A4172,D4172)</f>
        <v>0</v>
      </c>
      <c r="AB4172" s="9">
        <f>[1]!s_fa_arturn(A4172,D4172)</f>
        <v>0</v>
      </c>
      <c r="AC4172" s="9">
        <f>[1]!fa_apturn(A4172,D4172)</f>
        <v>0</v>
      </c>
      <c r="AD4172" s="9">
        <f>[1]!s_fa_invturn(A4172,D4172)</f>
        <v>0</v>
      </c>
    </row>
    <row r="4173" spans="1:30">
      <c r="A4173">
        <v>601665</v>
      </c>
      <c r="B4173" t="s">
        <v>1092</v>
      </c>
      <c r="C4173" t="s">
        <v>5613</v>
      </c>
      <c r="D4173" s="8">
        <f t="shared" si="65"/>
        <v>44926</v>
      </c>
      <c r="E4173" t="s">
        <v>7304</v>
      </c>
      <c r="F4173">
        <v>3</v>
      </c>
      <c r="G4173" t="s">
        <v>11452</v>
      </c>
      <c r="H4173" t="s">
        <v>12514</v>
      </c>
      <c r="I4173" t="s">
        <v>12795</v>
      </c>
      <c r="L4173" t="str" cm="1">
        <f t="array" ref="L4173">[1]!s_info_industry_gics(A4173,1)</f>
        <v>金融</v>
      </c>
      <c r="M4173" t="str" cm="1">
        <f t="array" ref="M4173">[1]!s_info_industry_gicscode(A4173,1)</f>
        <v>40</v>
      </c>
      <c r="N4173" t="str">
        <f>[1]!s_info_industry_gics(A4173,2)</f>
        <v>银行</v>
      </c>
      <c r="O4173" t="str">
        <f>[1]!s_info_industry_gicscode(A4173,2)</f>
        <v>4010</v>
      </c>
      <c r="P4173" cm="1">
        <f t="array" ref="P4173">[1]!s_stmnote_suppliertop5(A4173,D4173,1)</f>
        <v>0</v>
      </c>
      <c r="Q4173">
        <f>[1]!s_stmnote_suppliertop5(A4173,D4173,2)</f>
        <v>0</v>
      </c>
      <c r="R4173" cm="1">
        <f t="array" ref="R4173">[1]!s_stmnote_suppliertop5(A4173,D4173,3)</f>
        <v>0</v>
      </c>
      <c r="S4173" cm="1">
        <f t="array" ref="S4173">[1]!s_stmnote_suppliertop5(A4173,D4173,4)</f>
        <v>0</v>
      </c>
      <c r="T4173" cm="1">
        <f t="array" ref="T4173">[1]!s_stmnote_suppliertop5(A4173,D4173,5)</f>
        <v>0</v>
      </c>
      <c r="U4173" s="9">
        <f>[1]!s_stmnote_purchasetop5_pct(A4173,D4173)</f>
        <v>0</v>
      </c>
      <c r="V4173" cm="1">
        <f t="array" ref="V4173">[1]!s_stmnote_customertop5($A4173,$D4173,1)</f>
        <v>0</v>
      </c>
      <c r="W4173" cm="1">
        <f t="array" ref="W4173">[1]!s_stmnote_customertop5($A4173,$D4173,2)</f>
        <v>0</v>
      </c>
      <c r="X4173" cm="1">
        <f t="array" ref="X4173">[1]!s_stmnote_customertop5($A4173,$D4173,3)</f>
        <v>0</v>
      </c>
      <c r="Y4173" cm="1">
        <f t="array" ref="Y4173">[1]!s_stmnote_customertop5($A4173,$D4173,4)</f>
        <v>0</v>
      </c>
      <c r="Z4173" cm="1">
        <f t="array" ref="Z4173">[1]!s_stmnote_customertop5($A4173,$D4173,5)</f>
        <v>0</v>
      </c>
      <c r="AA4173" s="9">
        <f>[1]!s_stmnote_salestop5_pct(A4173,D4173)</f>
        <v>0</v>
      </c>
      <c r="AB4173" s="9">
        <f>[1]!s_fa_arturn(A4173,D4173)</f>
        <v>0</v>
      </c>
      <c r="AC4173" s="9">
        <f>[1]!fa_apturn(A4173,D4173)</f>
        <v>0</v>
      </c>
      <c r="AD4173" s="9">
        <f>[1]!s_fa_invturn(A4173,D4173)</f>
        <v>0</v>
      </c>
    </row>
    <row r="4174" spans="1:30">
      <c r="A4174">
        <v>601665</v>
      </c>
      <c r="B4174" t="s">
        <v>1092</v>
      </c>
      <c r="C4174" t="s">
        <v>5614</v>
      </c>
      <c r="D4174" s="8">
        <f t="shared" si="65"/>
        <v>45291</v>
      </c>
      <c r="E4174" t="s">
        <v>7073</v>
      </c>
      <c r="F4174">
        <v>1</v>
      </c>
      <c r="G4174" t="s">
        <v>9669</v>
      </c>
      <c r="L4174" t="str" cm="1">
        <f t="array" ref="L4174">[1]!s_info_industry_gics(A4174,1)</f>
        <v>金融</v>
      </c>
      <c r="M4174" t="str" cm="1">
        <f t="array" ref="M4174">[1]!s_info_industry_gicscode(A4174,1)</f>
        <v>40</v>
      </c>
      <c r="N4174" t="str">
        <f>[1]!s_info_industry_gics(A4174,2)</f>
        <v>银行</v>
      </c>
      <c r="O4174" t="str">
        <f>[1]!s_info_industry_gicscode(A4174,2)</f>
        <v>4010</v>
      </c>
      <c r="P4174" cm="1">
        <f t="array" ref="P4174">[1]!s_stmnote_suppliertop5(A4174,D4174,1)</f>
        <v>0</v>
      </c>
      <c r="Q4174">
        <f>[1]!s_stmnote_suppliertop5(A4174,D4174,2)</f>
        <v>0</v>
      </c>
      <c r="R4174" cm="1">
        <f t="array" ref="R4174">[1]!s_stmnote_suppliertop5(A4174,D4174,3)</f>
        <v>0</v>
      </c>
      <c r="S4174" cm="1">
        <f t="array" ref="S4174">[1]!s_stmnote_suppliertop5(A4174,D4174,4)</f>
        <v>0</v>
      </c>
      <c r="T4174" cm="1">
        <f t="array" ref="T4174">[1]!s_stmnote_suppliertop5(A4174,D4174,5)</f>
        <v>0</v>
      </c>
      <c r="U4174" s="9">
        <f>[1]!s_stmnote_purchasetop5_pct(A4174,D4174)</f>
        <v>0</v>
      </c>
      <c r="V4174" cm="1">
        <f t="array" ref="V4174">[1]!s_stmnote_customertop5($A4174,$D4174,1)</f>
        <v>0</v>
      </c>
      <c r="W4174" cm="1">
        <f t="array" ref="W4174">[1]!s_stmnote_customertop5($A4174,$D4174,2)</f>
        <v>0</v>
      </c>
      <c r="X4174" cm="1">
        <f t="array" ref="X4174">[1]!s_stmnote_customertop5($A4174,$D4174,3)</f>
        <v>0</v>
      </c>
      <c r="Y4174" cm="1">
        <f t="array" ref="Y4174">[1]!s_stmnote_customertop5($A4174,$D4174,4)</f>
        <v>0</v>
      </c>
      <c r="Z4174" cm="1">
        <f t="array" ref="Z4174">[1]!s_stmnote_customertop5($A4174,$D4174,5)</f>
        <v>0</v>
      </c>
      <c r="AA4174" s="9">
        <f>[1]!s_stmnote_salestop5_pct(A4174,D4174)</f>
        <v>0</v>
      </c>
      <c r="AB4174" s="9">
        <f>[1]!s_fa_arturn(A4174,D4174)</f>
        <v>0</v>
      </c>
      <c r="AC4174" s="9">
        <f>[1]!fa_apturn(A4174,D4174)</f>
        <v>0</v>
      </c>
      <c r="AD4174" s="9">
        <f>[1]!s_fa_invturn(A4174,D4174)</f>
        <v>0</v>
      </c>
    </row>
    <row r="4175" spans="1:30">
      <c r="A4175">
        <v>601665</v>
      </c>
      <c r="B4175" t="s">
        <v>1092</v>
      </c>
      <c r="C4175" t="s">
        <v>5615</v>
      </c>
      <c r="D4175" s="8">
        <f t="shared" si="65"/>
        <v>45291</v>
      </c>
      <c r="E4175" t="s">
        <v>6942</v>
      </c>
      <c r="F4175">
        <v>1</v>
      </c>
      <c r="G4175" t="s">
        <v>9671</v>
      </c>
      <c r="L4175" t="str" cm="1">
        <f t="array" ref="L4175">[1]!s_info_industry_gics(A4175,1)</f>
        <v>金融</v>
      </c>
      <c r="M4175" t="str" cm="1">
        <f t="array" ref="M4175">[1]!s_info_industry_gicscode(A4175,1)</f>
        <v>40</v>
      </c>
      <c r="N4175" t="str">
        <f>[1]!s_info_industry_gics(A4175,2)</f>
        <v>银行</v>
      </c>
      <c r="O4175" t="str">
        <f>[1]!s_info_industry_gicscode(A4175,2)</f>
        <v>4010</v>
      </c>
      <c r="P4175" cm="1">
        <f t="array" ref="P4175">[1]!s_stmnote_suppliertop5(A4175,D4175,1)</f>
        <v>0</v>
      </c>
      <c r="Q4175">
        <f>[1]!s_stmnote_suppliertop5(A4175,D4175,2)</f>
        <v>0</v>
      </c>
      <c r="R4175" cm="1">
        <f t="array" ref="R4175">[1]!s_stmnote_suppliertop5(A4175,D4175,3)</f>
        <v>0</v>
      </c>
      <c r="S4175" cm="1">
        <f t="array" ref="S4175">[1]!s_stmnote_suppliertop5(A4175,D4175,4)</f>
        <v>0</v>
      </c>
      <c r="T4175" cm="1">
        <f t="array" ref="T4175">[1]!s_stmnote_suppliertop5(A4175,D4175,5)</f>
        <v>0</v>
      </c>
      <c r="U4175" s="9">
        <f>[1]!s_stmnote_purchasetop5_pct(A4175,D4175)</f>
        <v>0</v>
      </c>
      <c r="V4175" cm="1">
        <f t="array" ref="V4175">[1]!s_stmnote_customertop5($A4175,$D4175,1)</f>
        <v>0</v>
      </c>
      <c r="W4175" cm="1">
        <f t="array" ref="W4175">[1]!s_stmnote_customertop5($A4175,$D4175,2)</f>
        <v>0</v>
      </c>
      <c r="X4175" cm="1">
        <f t="array" ref="X4175">[1]!s_stmnote_customertop5($A4175,$D4175,3)</f>
        <v>0</v>
      </c>
      <c r="Y4175" cm="1">
        <f t="array" ref="Y4175">[1]!s_stmnote_customertop5($A4175,$D4175,4)</f>
        <v>0</v>
      </c>
      <c r="Z4175" cm="1">
        <f t="array" ref="Z4175">[1]!s_stmnote_customertop5($A4175,$D4175,5)</f>
        <v>0</v>
      </c>
      <c r="AA4175" s="9">
        <f>[1]!s_stmnote_salestop5_pct(A4175,D4175)</f>
        <v>0</v>
      </c>
      <c r="AB4175" s="9">
        <f>[1]!s_fa_arturn(A4175,D4175)</f>
        <v>0</v>
      </c>
      <c r="AC4175" s="9">
        <f>[1]!fa_apturn(A4175,D4175)</f>
        <v>0</v>
      </c>
      <c r="AD4175" s="9">
        <f>[1]!s_fa_invturn(A4175,D4175)</f>
        <v>0</v>
      </c>
    </row>
    <row r="4176" spans="1:30">
      <c r="A4176">
        <v>601665</v>
      </c>
      <c r="B4176" t="s">
        <v>1092</v>
      </c>
      <c r="C4176" t="s">
        <v>5616</v>
      </c>
      <c r="D4176" s="8">
        <f t="shared" ref="D4176:D4239" si="66">DATE(YEAR(E4176), 12, 31)</f>
        <v>45291</v>
      </c>
      <c r="E4176" t="s">
        <v>7201</v>
      </c>
      <c r="F4176">
        <v>1</v>
      </c>
      <c r="G4176" t="s">
        <v>9672</v>
      </c>
      <c r="L4176" t="str" cm="1">
        <f t="array" ref="L4176">[1]!s_info_industry_gics(A4176,1)</f>
        <v>金融</v>
      </c>
      <c r="M4176" t="str" cm="1">
        <f t="array" ref="M4176">[1]!s_info_industry_gicscode(A4176,1)</f>
        <v>40</v>
      </c>
      <c r="N4176" t="str">
        <f>[1]!s_info_industry_gics(A4176,2)</f>
        <v>银行</v>
      </c>
      <c r="O4176" t="str">
        <f>[1]!s_info_industry_gicscode(A4176,2)</f>
        <v>4010</v>
      </c>
      <c r="P4176" cm="1">
        <f t="array" ref="P4176">[1]!s_stmnote_suppliertop5(A4176,D4176,1)</f>
        <v>0</v>
      </c>
      <c r="Q4176">
        <f>[1]!s_stmnote_suppliertop5(A4176,D4176,2)</f>
        <v>0</v>
      </c>
      <c r="R4176" cm="1">
        <f t="array" ref="R4176">[1]!s_stmnote_suppliertop5(A4176,D4176,3)</f>
        <v>0</v>
      </c>
      <c r="S4176" cm="1">
        <f t="array" ref="S4176">[1]!s_stmnote_suppliertop5(A4176,D4176,4)</f>
        <v>0</v>
      </c>
      <c r="T4176" cm="1">
        <f t="array" ref="T4176">[1]!s_stmnote_suppliertop5(A4176,D4176,5)</f>
        <v>0</v>
      </c>
      <c r="U4176" s="9">
        <f>[1]!s_stmnote_purchasetop5_pct(A4176,D4176)</f>
        <v>0</v>
      </c>
      <c r="V4176" cm="1">
        <f t="array" ref="V4176">[1]!s_stmnote_customertop5($A4176,$D4176,1)</f>
        <v>0</v>
      </c>
      <c r="W4176" cm="1">
        <f t="array" ref="W4176">[1]!s_stmnote_customertop5($A4176,$D4176,2)</f>
        <v>0</v>
      </c>
      <c r="X4176" cm="1">
        <f t="array" ref="X4176">[1]!s_stmnote_customertop5($A4176,$D4176,3)</f>
        <v>0</v>
      </c>
      <c r="Y4176" cm="1">
        <f t="array" ref="Y4176">[1]!s_stmnote_customertop5($A4176,$D4176,4)</f>
        <v>0</v>
      </c>
      <c r="Z4176" cm="1">
        <f t="array" ref="Z4176">[1]!s_stmnote_customertop5($A4176,$D4176,5)</f>
        <v>0</v>
      </c>
      <c r="AA4176" s="9">
        <f>[1]!s_stmnote_salestop5_pct(A4176,D4176)</f>
        <v>0</v>
      </c>
      <c r="AB4176" s="9">
        <f>[1]!s_fa_arturn(A4176,D4176)</f>
        <v>0</v>
      </c>
      <c r="AC4176" s="9">
        <f>[1]!fa_apturn(A4176,D4176)</f>
        <v>0</v>
      </c>
      <c r="AD4176" s="9">
        <f>[1]!s_fa_invturn(A4176,D4176)</f>
        <v>0</v>
      </c>
    </row>
    <row r="4177" spans="1:30">
      <c r="A4177">
        <v>601665</v>
      </c>
      <c r="B4177" t="s">
        <v>1092</v>
      </c>
      <c r="C4177" t="s">
        <v>5617</v>
      </c>
      <c r="D4177" s="8">
        <f t="shared" si="66"/>
        <v>45291</v>
      </c>
      <c r="E4177" t="s">
        <v>7662</v>
      </c>
      <c r="F4177">
        <v>1</v>
      </c>
      <c r="G4177" t="s">
        <v>9673</v>
      </c>
      <c r="L4177" t="str" cm="1">
        <f t="array" ref="L4177">[1]!s_info_industry_gics(A4177,1)</f>
        <v>金融</v>
      </c>
      <c r="M4177" t="str" cm="1">
        <f t="array" ref="M4177">[1]!s_info_industry_gicscode(A4177,1)</f>
        <v>40</v>
      </c>
      <c r="N4177" t="str">
        <f>[1]!s_info_industry_gics(A4177,2)</f>
        <v>银行</v>
      </c>
      <c r="O4177" t="str">
        <f>[1]!s_info_industry_gicscode(A4177,2)</f>
        <v>4010</v>
      </c>
      <c r="P4177" cm="1">
        <f t="array" ref="P4177">[1]!s_stmnote_suppliertop5(A4177,D4177,1)</f>
        <v>0</v>
      </c>
      <c r="Q4177">
        <f>[1]!s_stmnote_suppliertop5(A4177,D4177,2)</f>
        <v>0</v>
      </c>
      <c r="R4177" cm="1">
        <f t="array" ref="R4177">[1]!s_stmnote_suppliertop5(A4177,D4177,3)</f>
        <v>0</v>
      </c>
      <c r="S4177" cm="1">
        <f t="array" ref="S4177">[1]!s_stmnote_suppliertop5(A4177,D4177,4)</f>
        <v>0</v>
      </c>
      <c r="T4177" cm="1">
        <f t="array" ref="T4177">[1]!s_stmnote_suppliertop5(A4177,D4177,5)</f>
        <v>0</v>
      </c>
      <c r="U4177" s="9">
        <f>[1]!s_stmnote_purchasetop5_pct(A4177,D4177)</f>
        <v>0</v>
      </c>
      <c r="V4177" cm="1">
        <f t="array" ref="V4177">[1]!s_stmnote_customertop5($A4177,$D4177,1)</f>
        <v>0</v>
      </c>
      <c r="W4177" cm="1">
        <f t="array" ref="W4177">[1]!s_stmnote_customertop5($A4177,$D4177,2)</f>
        <v>0</v>
      </c>
      <c r="X4177" cm="1">
        <f t="array" ref="X4177">[1]!s_stmnote_customertop5($A4177,$D4177,3)</f>
        <v>0</v>
      </c>
      <c r="Y4177" cm="1">
        <f t="array" ref="Y4177">[1]!s_stmnote_customertop5($A4177,$D4177,4)</f>
        <v>0</v>
      </c>
      <c r="Z4177" cm="1">
        <f t="array" ref="Z4177">[1]!s_stmnote_customertop5($A4177,$D4177,5)</f>
        <v>0</v>
      </c>
      <c r="AA4177" s="9">
        <f>[1]!s_stmnote_salestop5_pct(A4177,D4177)</f>
        <v>0</v>
      </c>
      <c r="AB4177" s="9">
        <f>[1]!s_fa_arturn(A4177,D4177)</f>
        <v>0</v>
      </c>
      <c r="AC4177" s="9">
        <f>[1]!fa_apturn(A4177,D4177)</f>
        <v>0</v>
      </c>
      <c r="AD4177" s="9">
        <f>[1]!s_fa_invturn(A4177,D4177)</f>
        <v>0</v>
      </c>
    </row>
    <row r="4178" spans="1:30">
      <c r="A4178">
        <v>601665</v>
      </c>
      <c r="B4178" t="s">
        <v>1092</v>
      </c>
      <c r="C4178" t="s">
        <v>5618</v>
      </c>
      <c r="D4178" s="8">
        <f t="shared" si="66"/>
        <v>45657</v>
      </c>
      <c r="E4178" t="s">
        <v>6971</v>
      </c>
      <c r="F4178">
        <v>2</v>
      </c>
      <c r="G4178" t="s">
        <v>11453</v>
      </c>
      <c r="H4178" t="s">
        <v>12515</v>
      </c>
      <c r="L4178" t="str" cm="1">
        <f t="array" ref="L4178">[1]!s_info_industry_gics(A4178,1)</f>
        <v>金融</v>
      </c>
      <c r="M4178" t="str" cm="1">
        <f t="array" ref="M4178">[1]!s_info_industry_gicscode(A4178,1)</f>
        <v>40</v>
      </c>
      <c r="N4178" t="str">
        <f>[1]!s_info_industry_gics(A4178,2)</f>
        <v>银行</v>
      </c>
      <c r="O4178" t="str">
        <f>[1]!s_info_industry_gicscode(A4178,2)</f>
        <v>4010</v>
      </c>
      <c r="P4178" cm="1">
        <f t="array" ref="P4178">[1]!s_stmnote_suppliertop5(A4178,D4178,1)</f>
        <v>0</v>
      </c>
      <c r="Q4178">
        <f>[1]!s_stmnote_suppliertop5(A4178,D4178,2)</f>
        <v>0</v>
      </c>
      <c r="R4178" cm="1">
        <f t="array" ref="R4178">[1]!s_stmnote_suppliertop5(A4178,D4178,3)</f>
        <v>0</v>
      </c>
      <c r="S4178" cm="1">
        <f t="array" ref="S4178">[1]!s_stmnote_suppliertop5(A4178,D4178,4)</f>
        <v>0</v>
      </c>
      <c r="T4178" cm="1">
        <f t="array" ref="T4178">[1]!s_stmnote_suppliertop5(A4178,D4178,5)</f>
        <v>0</v>
      </c>
      <c r="U4178" s="9">
        <f>[1]!s_stmnote_purchasetop5_pct(A4178,D4178)</f>
        <v>0</v>
      </c>
      <c r="V4178" cm="1">
        <f t="array" ref="V4178">[1]!s_stmnote_customertop5($A4178,$D4178,1)</f>
        <v>0</v>
      </c>
      <c r="W4178" cm="1">
        <f t="array" ref="W4178">[1]!s_stmnote_customertop5($A4178,$D4178,2)</f>
        <v>0</v>
      </c>
      <c r="X4178" cm="1">
        <f t="array" ref="X4178">[1]!s_stmnote_customertop5($A4178,$D4178,3)</f>
        <v>0</v>
      </c>
      <c r="Y4178" cm="1">
        <f t="array" ref="Y4178">[1]!s_stmnote_customertop5($A4178,$D4178,4)</f>
        <v>0</v>
      </c>
      <c r="Z4178" cm="1">
        <f t="array" ref="Z4178">[1]!s_stmnote_customertop5($A4178,$D4178,5)</f>
        <v>0</v>
      </c>
      <c r="AA4178" s="9">
        <f>[1]!s_stmnote_salestop5_pct(A4178,D4178)</f>
        <v>0</v>
      </c>
      <c r="AB4178" s="9">
        <f>[1]!s_fa_arturn(A4178,D4178)</f>
        <v>0</v>
      </c>
      <c r="AC4178" s="9">
        <f>[1]!fa_apturn(A4178,D4178)</f>
        <v>0</v>
      </c>
      <c r="AD4178" s="9">
        <f>[1]!s_fa_invturn(A4178,D4178)</f>
        <v>0</v>
      </c>
    </row>
    <row r="4179" spans="1:30">
      <c r="A4179">
        <v>601818</v>
      </c>
      <c r="B4179" t="s">
        <v>1107</v>
      </c>
      <c r="C4179" t="s">
        <v>5647</v>
      </c>
      <c r="D4179" s="8">
        <f t="shared" si="66"/>
        <v>44561</v>
      </c>
      <c r="E4179" t="s">
        <v>6968</v>
      </c>
      <c r="F4179">
        <v>2</v>
      </c>
      <c r="G4179" t="s">
        <v>11461</v>
      </c>
      <c r="H4179" t="s">
        <v>12521</v>
      </c>
      <c r="L4179" t="str" cm="1">
        <f t="array" ref="L4179">[1]!s_info_industry_gics(A4179,1)</f>
        <v>金融</v>
      </c>
      <c r="M4179" t="str" cm="1">
        <f t="array" ref="M4179">[1]!s_info_industry_gicscode(A4179,1)</f>
        <v>40</v>
      </c>
      <c r="N4179" t="str">
        <f>[1]!s_info_industry_gics(A4179,2)</f>
        <v>银行</v>
      </c>
      <c r="O4179" t="str">
        <f>[1]!s_info_industry_gicscode(A4179,2)</f>
        <v>4010</v>
      </c>
      <c r="P4179" cm="1">
        <f t="array" ref="P4179">[1]!s_stmnote_suppliertop5(A4179,D4179,1)</f>
        <v>0</v>
      </c>
      <c r="Q4179">
        <f>[1]!s_stmnote_suppliertop5(A4179,D4179,2)</f>
        <v>0</v>
      </c>
      <c r="R4179" cm="1">
        <f t="array" ref="R4179">[1]!s_stmnote_suppliertop5(A4179,D4179,3)</f>
        <v>0</v>
      </c>
      <c r="S4179" cm="1">
        <f t="array" ref="S4179">[1]!s_stmnote_suppliertop5(A4179,D4179,4)</f>
        <v>0</v>
      </c>
      <c r="T4179" cm="1">
        <f t="array" ref="T4179">[1]!s_stmnote_suppliertop5(A4179,D4179,5)</f>
        <v>0</v>
      </c>
      <c r="U4179" s="9">
        <f>[1]!s_stmnote_purchasetop5_pct(A4179,D4179)</f>
        <v>0</v>
      </c>
      <c r="V4179" cm="1">
        <f t="array" ref="V4179">[1]!s_stmnote_customertop5($A4179,$D4179,1)</f>
        <v>0</v>
      </c>
      <c r="W4179" cm="1">
        <f t="array" ref="W4179">[1]!s_stmnote_customertop5($A4179,$D4179,2)</f>
        <v>0</v>
      </c>
      <c r="X4179" cm="1">
        <f t="array" ref="X4179">[1]!s_stmnote_customertop5($A4179,$D4179,3)</f>
        <v>0</v>
      </c>
      <c r="Y4179" cm="1">
        <f t="array" ref="Y4179">[1]!s_stmnote_customertop5($A4179,$D4179,4)</f>
        <v>0</v>
      </c>
      <c r="Z4179" cm="1">
        <f t="array" ref="Z4179">[1]!s_stmnote_customertop5($A4179,$D4179,5)</f>
        <v>0</v>
      </c>
      <c r="AA4179" s="9">
        <f>[1]!s_stmnote_salestop5_pct(A4179,D4179)</f>
        <v>0</v>
      </c>
      <c r="AB4179" s="9">
        <f>[1]!s_fa_arturn(A4179,D4179)</f>
        <v>0</v>
      </c>
      <c r="AC4179" s="9">
        <f>[1]!fa_apturn(A4179,D4179)</f>
        <v>0</v>
      </c>
      <c r="AD4179" s="9">
        <f>[1]!s_fa_invturn(A4179,D4179)</f>
        <v>0</v>
      </c>
    </row>
    <row r="4180" spans="1:30">
      <c r="A4180">
        <v>601818</v>
      </c>
      <c r="B4180" t="s">
        <v>1107</v>
      </c>
      <c r="C4180" t="s">
        <v>5648</v>
      </c>
      <c r="D4180" s="8">
        <f t="shared" si="66"/>
        <v>44561</v>
      </c>
      <c r="E4180" t="s">
        <v>7442</v>
      </c>
      <c r="F4180">
        <v>1</v>
      </c>
      <c r="G4180" t="s">
        <v>9693</v>
      </c>
      <c r="L4180" t="str" cm="1">
        <f t="array" ref="L4180">[1]!s_info_industry_gics(A4180,1)</f>
        <v>金融</v>
      </c>
      <c r="M4180" t="str" cm="1">
        <f t="array" ref="M4180">[1]!s_info_industry_gicscode(A4180,1)</f>
        <v>40</v>
      </c>
      <c r="N4180" t="str">
        <f>[1]!s_info_industry_gics(A4180,2)</f>
        <v>银行</v>
      </c>
      <c r="O4180" t="str">
        <f>[1]!s_info_industry_gicscode(A4180,2)</f>
        <v>4010</v>
      </c>
      <c r="P4180" cm="1">
        <f t="array" ref="P4180">[1]!s_stmnote_suppliertop5(A4180,D4180,1)</f>
        <v>0</v>
      </c>
      <c r="Q4180">
        <f>[1]!s_stmnote_suppliertop5(A4180,D4180,2)</f>
        <v>0</v>
      </c>
      <c r="R4180" cm="1">
        <f t="array" ref="R4180">[1]!s_stmnote_suppliertop5(A4180,D4180,3)</f>
        <v>0</v>
      </c>
      <c r="S4180" cm="1">
        <f t="array" ref="S4180">[1]!s_stmnote_suppliertop5(A4180,D4180,4)</f>
        <v>0</v>
      </c>
      <c r="T4180" cm="1">
        <f t="array" ref="T4180">[1]!s_stmnote_suppliertop5(A4180,D4180,5)</f>
        <v>0</v>
      </c>
      <c r="U4180" s="9">
        <f>[1]!s_stmnote_purchasetop5_pct(A4180,D4180)</f>
        <v>0</v>
      </c>
      <c r="V4180" cm="1">
        <f t="array" ref="V4180">[1]!s_stmnote_customertop5($A4180,$D4180,1)</f>
        <v>0</v>
      </c>
      <c r="W4180" cm="1">
        <f t="array" ref="W4180">[1]!s_stmnote_customertop5($A4180,$D4180,2)</f>
        <v>0</v>
      </c>
      <c r="X4180" cm="1">
        <f t="array" ref="X4180">[1]!s_stmnote_customertop5($A4180,$D4180,3)</f>
        <v>0</v>
      </c>
      <c r="Y4180" cm="1">
        <f t="array" ref="Y4180">[1]!s_stmnote_customertop5($A4180,$D4180,4)</f>
        <v>0</v>
      </c>
      <c r="Z4180" cm="1">
        <f t="array" ref="Z4180">[1]!s_stmnote_customertop5($A4180,$D4180,5)</f>
        <v>0</v>
      </c>
      <c r="AA4180" s="9">
        <f>[1]!s_stmnote_salestop5_pct(A4180,D4180)</f>
        <v>0</v>
      </c>
      <c r="AB4180" s="9">
        <f>[1]!s_fa_arturn(A4180,D4180)</f>
        <v>0</v>
      </c>
      <c r="AC4180" s="9">
        <f>[1]!fa_apturn(A4180,D4180)</f>
        <v>0</v>
      </c>
      <c r="AD4180" s="9">
        <f>[1]!s_fa_invturn(A4180,D4180)</f>
        <v>0</v>
      </c>
    </row>
    <row r="4181" spans="1:30">
      <c r="A4181">
        <v>601818</v>
      </c>
      <c r="B4181" t="s">
        <v>1107</v>
      </c>
      <c r="C4181" t="s">
        <v>5649</v>
      </c>
      <c r="D4181" s="8">
        <f t="shared" si="66"/>
        <v>44561</v>
      </c>
      <c r="E4181" t="s">
        <v>6949</v>
      </c>
      <c r="F4181">
        <v>1</v>
      </c>
      <c r="G4181" t="s">
        <v>9694</v>
      </c>
      <c r="L4181" t="str" cm="1">
        <f t="array" ref="L4181">[1]!s_info_industry_gics(A4181,1)</f>
        <v>金融</v>
      </c>
      <c r="M4181" t="str" cm="1">
        <f t="array" ref="M4181">[1]!s_info_industry_gicscode(A4181,1)</f>
        <v>40</v>
      </c>
      <c r="N4181" t="str">
        <f>[1]!s_info_industry_gics(A4181,2)</f>
        <v>银行</v>
      </c>
      <c r="O4181" t="str">
        <f>[1]!s_info_industry_gicscode(A4181,2)</f>
        <v>4010</v>
      </c>
      <c r="P4181" cm="1">
        <f t="array" ref="P4181">[1]!s_stmnote_suppliertop5(A4181,D4181,1)</f>
        <v>0</v>
      </c>
      <c r="Q4181">
        <f>[1]!s_stmnote_suppliertop5(A4181,D4181,2)</f>
        <v>0</v>
      </c>
      <c r="R4181" cm="1">
        <f t="array" ref="R4181">[1]!s_stmnote_suppliertop5(A4181,D4181,3)</f>
        <v>0</v>
      </c>
      <c r="S4181" cm="1">
        <f t="array" ref="S4181">[1]!s_stmnote_suppliertop5(A4181,D4181,4)</f>
        <v>0</v>
      </c>
      <c r="T4181" cm="1">
        <f t="array" ref="T4181">[1]!s_stmnote_suppliertop5(A4181,D4181,5)</f>
        <v>0</v>
      </c>
      <c r="U4181" s="9">
        <f>[1]!s_stmnote_purchasetop5_pct(A4181,D4181)</f>
        <v>0</v>
      </c>
      <c r="V4181" cm="1">
        <f t="array" ref="V4181">[1]!s_stmnote_customertop5($A4181,$D4181,1)</f>
        <v>0</v>
      </c>
      <c r="W4181" cm="1">
        <f t="array" ref="W4181">[1]!s_stmnote_customertop5($A4181,$D4181,2)</f>
        <v>0</v>
      </c>
      <c r="X4181" cm="1">
        <f t="array" ref="X4181">[1]!s_stmnote_customertop5($A4181,$D4181,3)</f>
        <v>0</v>
      </c>
      <c r="Y4181" cm="1">
        <f t="array" ref="Y4181">[1]!s_stmnote_customertop5($A4181,$D4181,4)</f>
        <v>0</v>
      </c>
      <c r="Z4181" cm="1">
        <f t="array" ref="Z4181">[1]!s_stmnote_customertop5($A4181,$D4181,5)</f>
        <v>0</v>
      </c>
      <c r="AA4181" s="9">
        <f>[1]!s_stmnote_salestop5_pct(A4181,D4181)</f>
        <v>0</v>
      </c>
      <c r="AB4181" s="9">
        <f>[1]!s_fa_arturn(A4181,D4181)</f>
        <v>0</v>
      </c>
      <c r="AC4181" s="9">
        <f>[1]!fa_apturn(A4181,D4181)</f>
        <v>0</v>
      </c>
      <c r="AD4181" s="9">
        <f>[1]!s_fa_invturn(A4181,D4181)</f>
        <v>0</v>
      </c>
    </row>
    <row r="4182" spans="1:30">
      <c r="A4182">
        <v>601818</v>
      </c>
      <c r="B4182" t="s">
        <v>1107</v>
      </c>
      <c r="C4182" t="s">
        <v>5650</v>
      </c>
      <c r="D4182" s="8">
        <f t="shared" si="66"/>
        <v>44926</v>
      </c>
      <c r="E4182" t="s">
        <v>7199</v>
      </c>
      <c r="F4182">
        <v>2</v>
      </c>
      <c r="G4182" t="s">
        <v>11462</v>
      </c>
      <c r="H4182" t="s">
        <v>12522</v>
      </c>
      <c r="L4182" t="str" cm="1">
        <f t="array" ref="L4182">[1]!s_info_industry_gics(A4182,1)</f>
        <v>金融</v>
      </c>
      <c r="M4182" t="str" cm="1">
        <f t="array" ref="M4182">[1]!s_info_industry_gicscode(A4182,1)</f>
        <v>40</v>
      </c>
      <c r="N4182" t="str">
        <f>[1]!s_info_industry_gics(A4182,2)</f>
        <v>银行</v>
      </c>
      <c r="O4182" t="str">
        <f>[1]!s_info_industry_gicscode(A4182,2)</f>
        <v>4010</v>
      </c>
      <c r="P4182" cm="1">
        <f t="array" ref="P4182">[1]!s_stmnote_suppliertop5(A4182,D4182,1)</f>
        <v>0</v>
      </c>
      <c r="Q4182">
        <f>[1]!s_stmnote_suppliertop5(A4182,D4182,2)</f>
        <v>0</v>
      </c>
      <c r="R4182" cm="1">
        <f t="array" ref="R4182">[1]!s_stmnote_suppliertop5(A4182,D4182,3)</f>
        <v>0</v>
      </c>
      <c r="S4182" cm="1">
        <f t="array" ref="S4182">[1]!s_stmnote_suppliertop5(A4182,D4182,4)</f>
        <v>0</v>
      </c>
      <c r="T4182" cm="1">
        <f t="array" ref="T4182">[1]!s_stmnote_suppliertop5(A4182,D4182,5)</f>
        <v>0</v>
      </c>
      <c r="U4182" s="9">
        <f>[1]!s_stmnote_purchasetop5_pct(A4182,D4182)</f>
        <v>0</v>
      </c>
      <c r="V4182" cm="1">
        <f t="array" ref="V4182">[1]!s_stmnote_customertop5($A4182,$D4182,1)</f>
        <v>0</v>
      </c>
      <c r="W4182" cm="1">
        <f t="array" ref="W4182">[1]!s_stmnote_customertop5($A4182,$D4182,2)</f>
        <v>0</v>
      </c>
      <c r="X4182" cm="1">
        <f t="array" ref="X4182">[1]!s_stmnote_customertop5($A4182,$D4182,3)</f>
        <v>0</v>
      </c>
      <c r="Y4182" cm="1">
        <f t="array" ref="Y4182">[1]!s_stmnote_customertop5($A4182,$D4182,4)</f>
        <v>0</v>
      </c>
      <c r="Z4182" cm="1">
        <f t="array" ref="Z4182">[1]!s_stmnote_customertop5($A4182,$D4182,5)</f>
        <v>0</v>
      </c>
      <c r="AA4182" s="9">
        <f>[1]!s_stmnote_salestop5_pct(A4182,D4182)</f>
        <v>0</v>
      </c>
      <c r="AB4182" s="9">
        <f>[1]!s_fa_arturn(A4182,D4182)</f>
        <v>0</v>
      </c>
      <c r="AC4182" s="9">
        <f>[1]!fa_apturn(A4182,D4182)</f>
        <v>0</v>
      </c>
      <c r="AD4182" s="9">
        <f>[1]!s_fa_invturn(A4182,D4182)</f>
        <v>0</v>
      </c>
    </row>
    <row r="4183" spans="1:30">
      <c r="A4183">
        <v>601818</v>
      </c>
      <c r="B4183" t="s">
        <v>1107</v>
      </c>
      <c r="C4183" t="s">
        <v>5651</v>
      </c>
      <c r="D4183" s="8">
        <f t="shared" si="66"/>
        <v>44926</v>
      </c>
      <c r="E4183" t="s">
        <v>6950</v>
      </c>
      <c r="F4183">
        <v>1</v>
      </c>
      <c r="G4183" t="s">
        <v>9695</v>
      </c>
      <c r="L4183" t="str" cm="1">
        <f t="array" ref="L4183">[1]!s_info_industry_gics(A4183,1)</f>
        <v>金融</v>
      </c>
      <c r="M4183" t="str" cm="1">
        <f t="array" ref="M4183">[1]!s_info_industry_gicscode(A4183,1)</f>
        <v>40</v>
      </c>
      <c r="N4183" t="str">
        <f>[1]!s_info_industry_gics(A4183,2)</f>
        <v>银行</v>
      </c>
      <c r="O4183" t="str">
        <f>[1]!s_info_industry_gicscode(A4183,2)</f>
        <v>4010</v>
      </c>
      <c r="P4183" cm="1">
        <f t="array" ref="P4183">[1]!s_stmnote_suppliertop5(A4183,D4183,1)</f>
        <v>0</v>
      </c>
      <c r="Q4183">
        <f>[1]!s_stmnote_suppliertop5(A4183,D4183,2)</f>
        <v>0</v>
      </c>
      <c r="R4183" cm="1">
        <f t="array" ref="R4183">[1]!s_stmnote_suppliertop5(A4183,D4183,3)</f>
        <v>0</v>
      </c>
      <c r="S4183" cm="1">
        <f t="array" ref="S4183">[1]!s_stmnote_suppliertop5(A4183,D4183,4)</f>
        <v>0</v>
      </c>
      <c r="T4183" cm="1">
        <f t="array" ref="T4183">[1]!s_stmnote_suppliertop5(A4183,D4183,5)</f>
        <v>0</v>
      </c>
      <c r="U4183" s="9">
        <f>[1]!s_stmnote_purchasetop5_pct(A4183,D4183)</f>
        <v>0</v>
      </c>
      <c r="V4183" cm="1">
        <f t="array" ref="V4183">[1]!s_stmnote_customertop5($A4183,$D4183,1)</f>
        <v>0</v>
      </c>
      <c r="W4183" cm="1">
        <f t="array" ref="W4183">[1]!s_stmnote_customertop5($A4183,$D4183,2)</f>
        <v>0</v>
      </c>
      <c r="X4183" cm="1">
        <f t="array" ref="X4183">[1]!s_stmnote_customertop5($A4183,$D4183,3)</f>
        <v>0</v>
      </c>
      <c r="Y4183" cm="1">
        <f t="array" ref="Y4183">[1]!s_stmnote_customertop5($A4183,$D4183,4)</f>
        <v>0</v>
      </c>
      <c r="Z4183" cm="1">
        <f t="array" ref="Z4183">[1]!s_stmnote_customertop5($A4183,$D4183,5)</f>
        <v>0</v>
      </c>
      <c r="AA4183" s="9">
        <f>[1]!s_stmnote_salestop5_pct(A4183,D4183)</f>
        <v>0</v>
      </c>
      <c r="AB4183" s="9">
        <f>[1]!s_fa_arturn(A4183,D4183)</f>
        <v>0</v>
      </c>
      <c r="AC4183" s="9">
        <f>[1]!fa_apturn(A4183,D4183)</f>
        <v>0</v>
      </c>
      <c r="AD4183" s="9">
        <f>[1]!s_fa_invturn(A4183,D4183)</f>
        <v>0</v>
      </c>
    </row>
    <row r="4184" spans="1:30">
      <c r="A4184">
        <v>601818</v>
      </c>
      <c r="B4184" t="s">
        <v>1107</v>
      </c>
      <c r="C4184" t="s">
        <v>5652</v>
      </c>
      <c r="D4184" s="8">
        <f t="shared" si="66"/>
        <v>45291</v>
      </c>
      <c r="E4184" t="s">
        <v>7314</v>
      </c>
      <c r="F4184">
        <v>2</v>
      </c>
      <c r="G4184" t="s">
        <v>11463</v>
      </c>
      <c r="H4184" t="s">
        <v>12523</v>
      </c>
      <c r="L4184" t="str" cm="1">
        <f t="array" ref="L4184">[1]!s_info_industry_gics(A4184,1)</f>
        <v>金融</v>
      </c>
      <c r="M4184" t="str" cm="1">
        <f t="array" ref="M4184">[1]!s_info_industry_gicscode(A4184,1)</f>
        <v>40</v>
      </c>
      <c r="N4184" t="str">
        <f>[1]!s_info_industry_gics(A4184,2)</f>
        <v>银行</v>
      </c>
      <c r="O4184" t="str">
        <f>[1]!s_info_industry_gicscode(A4184,2)</f>
        <v>4010</v>
      </c>
      <c r="P4184" cm="1">
        <f t="array" ref="P4184">[1]!s_stmnote_suppliertop5(A4184,D4184,1)</f>
        <v>0</v>
      </c>
      <c r="Q4184">
        <f>[1]!s_stmnote_suppliertop5(A4184,D4184,2)</f>
        <v>0</v>
      </c>
      <c r="R4184" cm="1">
        <f t="array" ref="R4184">[1]!s_stmnote_suppliertop5(A4184,D4184,3)</f>
        <v>0</v>
      </c>
      <c r="S4184" cm="1">
        <f t="array" ref="S4184">[1]!s_stmnote_suppliertop5(A4184,D4184,4)</f>
        <v>0</v>
      </c>
      <c r="T4184" cm="1">
        <f t="array" ref="T4184">[1]!s_stmnote_suppliertop5(A4184,D4184,5)</f>
        <v>0</v>
      </c>
      <c r="U4184" s="9">
        <f>[1]!s_stmnote_purchasetop5_pct(A4184,D4184)</f>
        <v>0</v>
      </c>
      <c r="V4184" cm="1">
        <f t="array" ref="V4184">[1]!s_stmnote_customertop5($A4184,$D4184,1)</f>
        <v>0</v>
      </c>
      <c r="W4184" cm="1">
        <f t="array" ref="W4184">[1]!s_stmnote_customertop5($A4184,$D4184,2)</f>
        <v>0</v>
      </c>
      <c r="X4184" cm="1">
        <f t="array" ref="X4184">[1]!s_stmnote_customertop5($A4184,$D4184,3)</f>
        <v>0</v>
      </c>
      <c r="Y4184" cm="1">
        <f t="array" ref="Y4184">[1]!s_stmnote_customertop5($A4184,$D4184,4)</f>
        <v>0</v>
      </c>
      <c r="Z4184" cm="1">
        <f t="array" ref="Z4184">[1]!s_stmnote_customertop5($A4184,$D4184,5)</f>
        <v>0</v>
      </c>
      <c r="AA4184" s="9">
        <f>[1]!s_stmnote_salestop5_pct(A4184,D4184)</f>
        <v>0</v>
      </c>
      <c r="AB4184" s="9">
        <f>[1]!s_fa_arturn(A4184,D4184)</f>
        <v>0</v>
      </c>
      <c r="AC4184" s="9">
        <f>[1]!fa_apturn(A4184,D4184)</f>
        <v>0</v>
      </c>
      <c r="AD4184" s="9">
        <f>[1]!s_fa_invturn(A4184,D4184)</f>
        <v>0</v>
      </c>
    </row>
    <row r="4185" spans="1:30">
      <c r="A4185">
        <v>601818</v>
      </c>
      <c r="B4185" t="s">
        <v>1107</v>
      </c>
      <c r="C4185" t="s">
        <v>5653</v>
      </c>
      <c r="D4185" s="8">
        <f t="shared" si="66"/>
        <v>45657</v>
      </c>
      <c r="E4185" t="s">
        <v>7019</v>
      </c>
      <c r="F4185">
        <v>2</v>
      </c>
      <c r="G4185" t="s">
        <v>11464</v>
      </c>
      <c r="H4185" t="s">
        <v>12524</v>
      </c>
      <c r="L4185" t="str" cm="1">
        <f t="array" ref="L4185">[1]!s_info_industry_gics(A4185,1)</f>
        <v>金融</v>
      </c>
      <c r="M4185" t="str" cm="1">
        <f t="array" ref="M4185">[1]!s_info_industry_gicscode(A4185,1)</f>
        <v>40</v>
      </c>
      <c r="N4185" t="str">
        <f>[1]!s_info_industry_gics(A4185,2)</f>
        <v>银行</v>
      </c>
      <c r="O4185" t="str">
        <f>[1]!s_info_industry_gicscode(A4185,2)</f>
        <v>4010</v>
      </c>
      <c r="P4185" cm="1">
        <f t="array" ref="P4185">[1]!s_stmnote_suppliertop5(A4185,D4185,1)</f>
        <v>0</v>
      </c>
      <c r="Q4185">
        <f>[1]!s_stmnote_suppliertop5(A4185,D4185,2)</f>
        <v>0</v>
      </c>
      <c r="R4185" cm="1">
        <f t="array" ref="R4185">[1]!s_stmnote_suppliertop5(A4185,D4185,3)</f>
        <v>0</v>
      </c>
      <c r="S4185" cm="1">
        <f t="array" ref="S4185">[1]!s_stmnote_suppliertop5(A4185,D4185,4)</f>
        <v>0</v>
      </c>
      <c r="T4185" cm="1">
        <f t="array" ref="T4185">[1]!s_stmnote_suppliertop5(A4185,D4185,5)</f>
        <v>0</v>
      </c>
      <c r="U4185" s="9">
        <f>[1]!s_stmnote_purchasetop5_pct(A4185,D4185)</f>
        <v>0</v>
      </c>
      <c r="V4185" cm="1">
        <f t="array" ref="V4185">[1]!s_stmnote_customertop5($A4185,$D4185,1)</f>
        <v>0</v>
      </c>
      <c r="W4185" cm="1">
        <f t="array" ref="W4185">[1]!s_stmnote_customertop5($A4185,$D4185,2)</f>
        <v>0</v>
      </c>
      <c r="X4185" cm="1">
        <f t="array" ref="X4185">[1]!s_stmnote_customertop5($A4185,$D4185,3)</f>
        <v>0</v>
      </c>
      <c r="Y4185" cm="1">
        <f t="array" ref="Y4185">[1]!s_stmnote_customertop5($A4185,$D4185,4)</f>
        <v>0</v>
      </c>
      <c r="Z4185" cm="1">
        <f t="array" ref="Z4185">[1]!s_stmnote_customertop5($A4185,$D4185,5)</f>
        <v>0</v>
      </c>
      <c r="AA4185" s="9">
        <f>[1]!s_stmnote_salestop5_pct(A4185,D4185)</f>
        <v>0</v>
      </c>
      <c r="AB4185" s="9">
        <f>[1]!s_fa_arturn(A4185,D4185)</f>
        <v>0</v>
      </c>
      <c r="AC4185" s="9">
        <f>[1]!fa_apturn(A4185,D4185)</f>
        <v>0</v>
      </c>
      <c r="AD4185" s="9">
        <f>[1]!s_fa_invturn(A4185,D4185)</f>
        <v>0</v>
      </c>
    </row>
    <row r="4186" spans="1:30">
      <c r="A4186">
        <v>601825</v>
      </c>
      <c r="B4186" t="s">
        <v>1108</v>
      </c>
      <c r="C4186" t="s">
        <v>5654</v>
      </c>
      <c r="D4186" s="8">
        <f t="shared" si="66"/>
        <v>44561</v>
      </c>
      <c r="E4186" t="s">
        <v>7259</v>
      </c>
      <c r="F4186">
        <v>1</v>
      </c>
      <c r="G4186" t="s">
        <v>11465</v>
      </c>
      <c r="L4186" t="str" cm="1">
        <f t="array" ref="L4186">[1]!s_info_industry_gics(A4186,1)</f>
        <v>金融</v>
      </c>
      <c r="M4186" t="str" cm="1">
        <f t="array" ref="M4186">[1]!s_info_industry_gicscode(A4186,1)</f>
        <v>40</v>
      </c>
      <c r="N4186" t="str">
        <f>[1]!s_info_industry_gics(A4186,2)</f>
        <v>银行</v>
      </c>
      <c r="O4186" t="str">
        <f>[1]!s_info_industry_gicscode(A4186,2)</f>
        <v>4010</v>
      </c>
      <c r="P4186" cm="1">
        <f t="array" ref="P4186">[1]!s_stmnote_suppliertop5(A4186,D4186,1)</f>
        <v>0</v>
      </c>
      <c r="Q4186">
        <f>[1]!s_stmnote_suppliertop5(A4186,D4186,2)</f>
        <v>0</v>
      </c>
      <c r="R4186" cm="1">
        <f t="array" ref="R4186">[1]!s_stmnote_suppliertop5(A4186,D4186,3)</f>
        <v>0</v>
      </c>
      <c r="S4186" cm="1">
        <f t="array" ref="S4186">[1]!s_stmnote_suppliertop5(A4186,D4186,4)</f>
        <v>0</v>
      </c>
      <c r="T4186" cm="1">
        <f t="array" ref="T4186">[1]!s_stmnote_suppliertop5(A4186,D4186,5)</f>
        <v>0</v>
      </c>
      <c r="U4186" s="9">
        <f>[1]!s_stmnote_purchasetop5_pct(A4186,D4186)</f>
        <v>0</v>
      </c>
      <c r="V4186" cm="1">
        <f t="array" ref="V4186">[1]!s_stmnote_customertop5($A4186,$D4186,1)</f>
        <v>0</v>
      </c>
      <c r="W4186" cm="1">
        <f t="array" ref="W4186">[1]!s_stmnote_customertop5($A4186,$D4186,2)</f>
        <v>0</v>
      </c>
      <c r="X4186" cm="1">
        <f t="array" ref="X4186">[1]!s_stmnote_customertop5($A4186,$D4186,3)</f>
        <v>0</v>
      </c>
      <c r="Y4186" cm="1">
        <f t="array" ref="Y4186">[1]!s_stmnote_customertop5($A4186,$D4186,4)</f>
        <v>0</v>
      </c>
      <c r="Z4186" cm="1">
        <f t="array" ref="Z4186">[1]!s_stmnote_customertop5($A4186,$D4186,5)</f>
        <v>0</v>
      </c>
      <c r="AA4186" s="9">
        <f>[1]!s_stmnote_salestop5_pct(A4186,D4186)</f>
        <v>0</v>
      </c>
      <c r="AB4186" s="9">
        <f>[1]!s_fa_arturn(A4186,D4186)</f>
        <v>0</v>
      </c>
      <c r="AC4186" s="9">
        <f>[1]!fa_apturn(A4186,D4186)</f>
        <v>0</v>
      </c>
      <c r="AD4186" s="9">
        <f>[1]!s_fa_invturn(A4186,D4186)</f>
        <v>0</v>
      </c>
    </row>
    <row r="4187" spans="1:30">
      <c r="A4187">
        <v>601825</v>
      </c>
      <c r="B4187" t="s">
        <v>1108</v>
      </c>
      <c r="C4187" t="s">
        <v>5655</v>
      </c>
      <c r="D4187" s="8">
        <f t="shared" si="66"/>
        <v>44561</v>
      </c>
      <c r="E4187" t="s">
        <v>7069</v>
      </c>
      <c r="F4187">
        <v>1</v>
      </c>
      <c r="G4187" t="s">
        <v>11465</v>
      </c>
      <c r="L4187" t="str" cm="1">
        <f t="array" ref="L4187">[1]!s_info_industry_gics(A4187,1)</f>
        <v>金融</v>
      </c>
      <c r="M4187" t="str" cm="1">
        <f t="array" ref="M4187">[1]!s_info_industry_gicscode(A4187,1)</f>
        <v>40</v>
      </c>
      <c r="N4187" t="str">
        <f>[1]!s_info_industry_gics(A4187,2)</f>
        <v>银行</v>
      </c>
      <c r="O4187" t="str">
        <f>[1]!s_info_industry_gicscode(A4187,2)</f>
        <v>4010</v>
      </c>
      <c r="P4187" cm="1">
        <f t="array" ref="P4187">[1]!s_stmnote_suppliertop5(A4187,D4187,1)</f>
        <v>0</v>
      </c>
      <c r="Q4187">
        <f>[1]!s_stmnote_suppliertop5(A4187,D4187,2)</f>
        <v>0</v>
      </c>
      <c r="R4187" cm="1">
        <f t="array" ref="R4187">[1]!s_stmnote_suppliertop5(A4187,D4187,3)</f>
        <v>0</v>
      </c>
      <c r="S4187" cm="1">
        <f t="array" ref="S4187">[1]!s_stmnote_suppliertop5(A4187,D4187,4)</f>
        <v>0</v>
      </c>
      <c r="T4187" cm="1">
        <f t="array" ref="T4187">[1]!s_stmnote_suppliertop5(A4187,D4187,5)</f>
        <v>0</v>
      </c>
      <c r="U4187" s="9">
        <f>[1]!s_stmnote_purchasetop5_pct(A4187,D4187)</f>
        <v>0</v>
      </c>
      <c r="V4187" cm="1">
        <f t="array" ref="V4187">[1]!s_stmnote_customertop5($A4187,$D4187,1)</f>
        <v>0</v>
      </c>
      <c r="W4187" cm="1">
        <f t="array" ref="W4187">[1]!s_stmnote_customertop5($A4187,$D4187,2)</f>
        <v>0</v>
      </c>
      <c r="X4187" cm="1">
        <f t="array" ref="X4187">[1]!s_stmnote_customertop5($A4187,$D4187,3)</f>
        <v>0</v>
      </c>
      <c r="Y4187" cm="1">
        <f t="array" ref="Y4187">[1]!s_stmnote_customertop5($A4187,$D4187,4)</f>
        <v>0</v>
      </c>
      <c r="Z4187" cm="1">
        <f t="array" ref="Z4187">[1]!s_stmnote_customertop5($A4187,$D4187,5)</f>
        <v>0</v>
      </c>
      <c r="AA4187" s="9">
        <f>[1]!s_stmnote_salestop5_pct(A4187,D4187)</f>
        <v>0</v>
      </c>
      <c r="AB4187" s="9">
        <f>[1]!s_fa_arturn(A4187,D4187)</f>
        <v>0</v>
      </c>
      <c r="AC4187" s="9">
        <f>[1]!fa_apturn(A4187,D4187)</f>
        <v>0</v>
      </c>
      <c r="AD4187" s="9">
        <f>[1]!s_fa_invturn(A4187,D4187)</f>
        <v>0</v>
      </c>
    </row>
    <row r="4188" spans="1:30">
      <c r="A4188">
        <v>601825</v>
      </c>
      <c r="B4188" t="s">
        <v>1108</v>
      </c>
      <c r="C4188" t="s">
        <v>5656</v>
      </c>
      <c r="D4188" s="8">
        <f t="shared" si="66"/>
        <v>44561</v>
      </c>
      <c r="E4188" t="s">
        <v>7240</v>
      </c>
      <c r="F4188">
        <v>1</v>
      </c>
      <c r="G4188" t="s">
        <v>9696</v>
      </c>
      <c r="L4188" t="str" cm="1">
        <f t="array" ref="L4188">[1]!s_info_industry_gics(A4188,1)</f>
        <v>金融</v>
      </c>
      <c r="M4188" t="str" cm="1">
        <f t="array" ref="M4188">[1]!s_info_industry_gicscode(A4188,1)</f>
        <v>40</v>
      </c>
      <c r="N4188" t="str">
        <f>[1]!s_info_industry_gics(A4188,2)</f>
        <v>银行</v>
      </c>
      <c r="O4188" t="str">
        <f>[1]!s_info_industry_gicscode(A4188,2)</f>
        <v>4010</v>
      </c>
      <c r="P4188" cm="1">
        <f t="array" ref="P4188">[1]!s_stmnote_suppliertop5(A4188,D4188,1)</f>
        <v>0</v>
      </c>
      <c r="Q4188">
        <f>[1]!s_stmnote_suppliertop5(A4188,D4188,2)</f>
        <v>0</v>
      </c>
      <c r="R4188" cm="1">
        <f t="array" ref="R4188">[1]!s_stmnote_suppliertop5(A4188,D4188,3)</f>
        <v>0</v>
      </c>
      <c r="S4188" cm="1">
        <f t="array" ref="S4188">[1]!s_stmnote_suppliertop5(A4188,D4188,4)</f>
        <v>0</v>
      </c>
      <c r="T4188" cm="1">
        <f t="array" ref="T4188">[1]!s_stmnote_suppliertop5(A4188,D4188,5)</f>
        <v>0</v>
      </c>
      <c r="U4188" s="9">
        <f>[1]!s_stmnote_purchasetop5_pct(A4188,D4188)</f>
        <v>0</v>
      </c>
      <c r="V4188" cm="1">
        <f t="array" ref="V4188">[1]!s_stmnote_customertop5($A4188,$D4188,1)</f>
        <v>0</v>
      </c>
      <c r="W4188" cm="1">
        <f t="array" ref="W4188">[1]!s_stmnote_customertop5($A4188,$D4188,2)</f>
        <v>0</v>
      </c>
      <c r="X4188" cm="1">
        <f t="array" ref="X4188">[1]!s_stmnote_customertop5($A4188,$D4188,3)</f>
        <v>0</v>
      </c>
      <c r="Y4188" cm="1">
        <f t="array" ref="Y4188">[1]!s_stmnote_customertop5($A4188,$D4188,4)</f>
        <v>0</v>
      </c>
      <c r="Z4188" cm="1">
        <f t="array" ref="Z4188">[1]!s_stmnote_customertop5($A4188,$D4188,5)</f>
        <v>0</v>
      </c>
      <c r="AA4188" s="9">
        <f>[1]!s_stmnote_salestop5_pct(A4188,D4188)</f>
        <v>0</v>
      </c>
      <c r="AB4188" s="9">
        <f>[1]!s_fa_arturn(A4188,D4188)</f>
        <v>0</v>
      </c>
      <c r="AC4188" s="9">
        <f>[1]!fa_apturn(A4188,D4188)</f>
        <v>0</v>
      </c>
      <c r="AD4188" s="9">
        <f>[1]!s_fa_invturn(A4188,D4188)</f>
        <v>0</v>
      </c>
    </row>
    <row r="4189" spans="1:30">
      <c r="A4189">
        <v>601825</v>
      </c>
      <c r="B4189" t="s">
        <v>1108</v>
      </c>
      <c r="C4189" t="s">
        <v>5657</v>
      </c>
      <c r="D4189" s="8">
        <f t="shared" si="66"/>
        <v>44926</v>
      </c>
      <c r="E4189" t="s">
        <v>7015</v>
      </c>
      <c r="F4189">
        <v>2</v>
      </c>
      <c r="G4189" t="s">
        <v>11466</v>
      </c>
      <c r="H4189" t="s">
        <v>12525</v>
      </c>
      <c r="L4189" t="str" cm="1">
        <f t="array" ref="L4189">[1]!s_info_industry_gics(A4189,1)</f>
        <v>金融</v>
      </c>
      <c r="M4189" t="str" cm="1">
        <f t="array" ref="M4189">[1]!s_info_industry_gicscode(A4189,1)</f>
        <v>40</v>
      </c>
      <c r="N4189" t="str">
        <f>[1]!s_info_industry_gics(A4189,2)</f>
        <v>银行</v>
      </c>
      <c r="O4189" t="str">
        <f>[1]!s_info_industry_gicscode(A4189,2)</f>
        <v>4010</v>
      </c>
      <c r="P4189" cm="1">
        <f t="array" ref="P4189">[1]!s_stmnote_suppliertop5(A4189,D4189,1)</f>
        <v>0</v>
      </c>
      <c r="Q4189">
        <f>[1]!s_stmnote_suppliertop5(A4189,D4189,2)</f>
        <v>0</v>
      </c>
      <c r="R4189" cm="1">
        <f t="array" ref="R4189">[1]!s_stmnote_suppliertop5(A4189,D4189,3)</f>
        <v>0</v>
      </c>
      <c r="S4189" cm="1">
        <f t="array" ref="S4189">[1]!s_stmnote_suppliertop5(A4189,D4189,4)</f>
        <v>0</v>
      </c>
      <c r="T4189" cm="1">
        <f t="array" ref="T4189">[1]!s_stmnote_suppliertop5(A4189,D4189,5)</f>
        <v>0</v>
      </c>
      <c r="U4189" s="9">
        <f>[1]!s_stmnote_purchasetop5_pct(A4189,D4189)</f>
        <v>0</v>
      </c>
      <c r="V4189" cm="1">
        <f t="array" ref="V4189">[1]!s_stmnote_customertop5($A4189,$D4189,1)</f>
        <v>0</v>
      </c>
      <c r="W4189" cm="1">
        <f t="array" ref="W4189">[1]!s_stmnote_customertop5($A4189,$D4189,2)</f>
        <v>0</v>
      </c>
      <c r="X4189" cm="1">
        <f t="array" ref="X4189">[1]!s_stmnote_customertop5($A4189,$D4189,3)</f>
        <v>0</v>
      </c>
      <c r="Y4189" cm="1">
        <f t="array" ref="Y4189">[1]!s_stmnote_customertop5($A4189,$D4189,4)</f>
        <v>0</v>
      </c>
      <c r="Z4189" cm="1">
        <f t="array" ref="Z4189">[1]!s_stmnote_customertop5($A4189,$D4189,5)</f>
        <v>0</v>
      </c>
      <c r="AA4189" s="9">
        <f>[1]!s_stmnote_salestop5_pct(A4189,D4189)</f>
        <v>0</v>
      </c>
      <c r="AB4189" s="9">
        <f>[1]!s_fa_arturn(A4189,D4189)</f>
        <v>0</v>
      </c>
      <c r="AC4189" s="9">
        <f>[1]!fa_apturn(A4189,D4189)</f>
        <v>0</v>
      </c>
      <c r="AD4189" s="9">
        <f>[1]!s_fa_invturn(A4189,D4189)</f>
        <v>0</v>
      </c>
    </row>
    <row r="4190" spans="1:30">
      <c r="A4190">
        <v>601825</v>
      </c>
      <c r="B4190" t="s">
        <v>1108</v>
      </c>
      <c r="C4190" t="s">
        <v>5658</v>
      </c>
      <c r="D4190" s="8">
        <f t="shared" si="66"/>
        <v>44926</v>
      </c>
      <c r="E4190" t="s">
        <v>7135</v>
      </c>
      <c r="F4190">
        <v>1</v>
      </c>
      <c r="G4190" t="s">
        <v>11467</v>
      </c>
      <c r="L4190" t="str" cm="1">
        <f t="array" ref="L4190">[1]!s_info_industry_gics(A4190,1)</f>
        <v>金融</v>
      </c>
      <c r="M4190" t="str" cm="1">
        <f t="array" ref="M4190">[1]!s_info_industry_gicscode(A4190,1)</f>
        <v>40</v>
      </c>
      <c r="N4190" t="str">
        <f>[1]!s_info_industry_gics(A4190,2)</f>
        <v>银行</v>
      </c>
      <c r="O4190" t="str">
        <f>[1]!s_info_industry_gicscode(A4190,2)</f>
        <v>4010</v>
      </c>
      <c r="P4190" cm="1">
        <f t="array" ref="P4190">[1]!s_stmnote_suppliertop5(A4190,D4190,1)</f>
        <v>0</v>
      </c>
      <c r="Q4190">
        <f>[1]!s_stmnote_suppliertop5(A4190,D4190,2)</f>
        <v>0</v>
      </c>
      <c r="R4190" cm="1">
        <f t="array" ref="R4190">[1]!s_stmnote_suppliertop5(A4190,D4190,3)</f>
        <v>0</v>
      </c>
      <c r="S4190" cm="1">
        <f t="array" ref="S4190">[1]!s_stmnote_suppliertop5(A4190,D4190,4)</f>
        <v>0</v>
      </c>
      <c r="T4190" cm="1">
        <f t="array" ref="T4190">[1]!s_stmnote_suppliertop5(A4190,D4190,5)</f>
        <v>0</v>
      </c>
      <c r="U4190" s="9">
        <f>[1]!s_stmnote_purchasetop5_pct(A4190,D4190)</f>
        <v>0</v>
      </c>
      <c r="V4190" cm="1">
        <f t="array" ref="V4190">[1]!s_stmnote_customertop5($A4190,$D4190,1)</f>
        <v>0</v>
      </c>
      <c r="W4190" cm="1">
        <f t="array" ref="W4190">[1]!s_stmnote_customertop5($A4190,$D4190,2)</f>
        <v>0</v>
      </c>
      <c r="X4190" cm="1">
        <f t="array" ref="X4190">[1]!s_stmnote_customertop5($A4190,$D4190,3)</f>
        <v>0</v>
      </c>
      <c r="Y4190" cm="1">
        <f t="array" ref="Y4190">[1]!s_stmnote_customertop5($A4190,$D4190,4)</f>
        <v>0</v>
      </c>
      <c r="Z4190" cm="1">
        <f t="array" ref="Z4190">[1]!s_stmnote_customertop5($A4190,$D4190,5)</f>
        <v>0</v>
      </c>
      <c r="AA4190" s="9">
        <f>[1]!s_stmnote_salestop5_pct(A4190,D4190)</f>
        <v>0</v>
      </c>
      <c r="AB4190" s="9">
        <f>[1]!s_fa_arturn(A4190,D4190)</f>
        <v>0</v>
      </c>
      <c r="AC4190" s="9">
        <f>[1]!fa_apturn(A4190,D4190)</f>
        <v>0</v>
      </c>
      <c r="AD4190" s="9">
        <f>[1]!s_fa_invturn(A4190,D4190)</f>
        <v>0</v>
      </c>
    </row>
    <row r="4191" spans="1:30">
      <c r="A4191">
        <v>601825</v>
      </c>
      <c r="B4191" t="s">
        <v>1108</v>
      </c>
      <c r="C4191" t="s">
        <v>5659</v>
      </c>
      <c r="D4191" s="8">
        <f t="shared" si="66"/>
        <v>44926</v>
      </c>
      <c r="E4191" t="s">
        <v>7547</v>
      </c>
      <c r="F4191">
        <v>2</v>
      </c>
      <c r="G4191" t="s">
        <v>11468</v>
      </c>
      <c r="H4191" t="s">
        <v>12526</v>
      </c>
      <c r="L4191" t="str" cm="1">
        <f t="array" ref="L4191">[1]!s_info_industry_gics(A4191,1)</f>
        <v>金融</v>
      </c>
      <c r="M4191" t="str" cm="1">
        <f t="array" ref="M4191">[1]!s_info_industry_gicscode(A4191,1)</f>
        <v>40</v>
      </c>
      <c r="N4191" t="str">
        <f>[1]!s_info_industry_gics(A4191,2)</f>
        <v>银行</v>
      </c>
      <c r="O4191" t="str">
        <f>[1]!s_info_industry_gicscode(A4191,2)</f>
        <v>4010</v>
      </c>
      <c r="P4191" cm="1">
        <f t="array" ref="P4191">[1]!s_stmnote_suppliertop5(A4191,D4191,1)</f>
        <v>0</v>
      </c>
      <c r="Q4191">
        <f>[1]!s_stmnote_suppliertop5(A4191,D4191,2)</f>
        <v>0</v>
      </c>
      <c r="R4191" cm="1">
        <f t="array" ref="R4191">[1]!s_stmnote_suppliertop5(A4191,D4191,3)</f>
        <v>0</v>
      </c>
      <c r="S4191" cm="1">
        <f t="array" ref="S4191">[1]!s_stmnote_suppliertop5(A4191,D4191,4)</f>
        <v>0</v>
      </c>
      <c r="T4191" cm="1">
        <f t="array" ref="T4191">[1]!s_stmnote_suppliertop5(A4191,D4191,5)</f>
        <v>0</v>
      </c>
      <c r="U4191" s="9">
        <f>[1]!s_stmnote_purchasetop5_pct(A4191,D4191)</f>
        <v>0</v>
      </c>
      <c r="V4191" cm="1">
        <f t="array" ref="V4191">[1]!s_stmnote_customertop5($A4191,$D4191,1)</f>
        <v>0</v>
      </c>
      <c r="W4191" cm="1">
        <f t="array" ref="W4191">[1]!s_stmnote_customertop5($A4191,$D4191,2)</f>
        <v>0</v>
      </c>
      <c r="X4191" cm="1">
        <f t="array" ref="X4191">[1]!s_stmnote_customertop5($A4191,$D4191,3)</f>
        <v>0</v>
      </c>
      <c r="Y4191" cm="1">
        <f t="array" ref="Y4191">[1]!s_stmnote_customertop5($A4191,$D4191,4)</f>
        <v>0</v>
      </c>
      <c r="Z4191" cm="1">
        <f t="array" ref="Z4191">[1]!s_stmnote_customertop5($A4191,$D4191,5)</f>
        <v>0</v>
      </c>
      <c r="AA4191" s="9">
        <f>[1]!s_stmnote_salestop5_pct(A4191,D4191)</f>
        <v>0</v>
      </c>
      <c r="AB4191" s="9">
        <f>[1]!s_fa_arturn(A4191,D4191)</f>
        <v>0</v>
      </c>
      <c r="AC4191" s="9">
        <f>[1]!fa_apturn(A4191,D4191)</f>
        <v>0</v>
      </c>
      <c r="AD4191" s="9">
        <f>[1]!s_fa_invturn(A4191,D4191)</f>
        <v>0</v>
      </c>
    </row>
    <row r="4192" spans="1:30">
      <c r="A4192">
        <v>601825</v>
      </c>
      <c r="B4192" t="s">
        <v>1108</v>
      </c>
      <c r="C4192" t="s">
        <v>5660</v>
      </c>
      <c r="D4192" s="8">
        <f t="shared" si="66"/>
        <v>45291</v>
      </c>
      <c r="E4192" t="s">
        <v>7073</v>
      </c>
      <c r="F4192">
        <v>2</v>
      </c>
      <c r="G4192" t="s">
        <v>11469</v>
      </c>
      <c r="H4192" t="s">
        <v>12527</v>
      </c>
      <c r="L4192" t="str" cm="1">
        <f t="array" ref="L4192">[1]!s_info_industry_gics(A4192,1)</f>
        <v>金融</v>
      </c>
      <c r="M4192" t="str" cm="1">
        <f t="array" ref="M4192">[1]!s_info_industry_gicscode(A4192,1)</f>
        <v>40</v>
      </c>
      <c r="N4192" t="str">
        <f>[1]!s_info_industry_gics(A4192,2)</f>
        <v>银行</v>
      </c>
      <c r="O4192" t="str">
        <f>[1]!s_info_industry_gicscode(A4192,2)</f>
        <v>4010</v>
      </c>
      <c r="P4192" cm="1">
        <f t="array" ref="P4192">[1]!s_stmnote_suppliertop5(A4192,D4192,1)</f>
        <v>0</v>
      </c>
      <c r="Q4192">
        <f>[1]!s_stmnote_suppliertop5(A4192,D4192,2)</f>
        <v>0</v>
      </c>
      <c r="R4192" cm="1">
        <f t="array" ref="R4192">[1]!s_stmnote_suppliertop5(A4192,D4192,3)</f>
        <v>0</v>
      </c>
      <c r="S4192" cm="1">
        <f t="array" ref="S4192">[1]!s_stmnote_suppliertop5(A4192,D4192,4)</f>
        <v>0</v>
      </c>
      <c r="T4192" cm="1">
        <f t="array" ref="T4192">[1]!s_stmnote_suppliertop5(A4192,D4192,5)</f>
        <v>0</v>
      </c>
      <c r="U4192" s="9">
        <f>[1]!s_stmnote_purchasetop5_pct(A4192,D4192)</f>
        <v>0</v>
      </c>
      <c r="V4192" cm="1">
        <f t="array" ref="V4192">[1]!s_stmnote_customertop5($A4192,$D4192,1)</f>
        <v>0</v>
      </c>
      <c r="W4192" cm="1">
        <f t="array" ref="W4192">[1]!s_stmnote_customertop5($A4192,$D4192,2)</f>
        <v>0</v>
      </c>
      <c r="X4192" cm="1">
        <f t="array" ref="X4192">[1]!s_stmnote_customertop5($A4192,$D4192,3)</f>
        <v>0</v>
      </c>
      <c r="Y4192" cm="1">
        <f t="array" ref="Y4192">[1]!s_stmnote_customertop5($A4192,$D4192,4)</f>
        <v>0</v>
      </c>
      <c r="Z4192" cm="1">
        <f t="array" ref="Z4192">[1]!s_stmnote_customertop5($A4192,$D4192,5)</f>
        <v>0</v>
      </c>
      <c r="AA4192" s="9">
        <f>[1]!s_stmnote_salestop5_pct(A4192,D4192)</f>
        <v>0</v>
      </c>
      <c r="AB4192" s="9">
        <f>[1]!s_fa_arturn(A4192,D4192)</f>
        <v>0</v>
      </c>
      <c r="AC4192" s="9">
        <f>[1]!fa_apturn(A4192,D4192)</f>
        <v>0</v>
      </c>
      <c r="AD4192" s="9">
        <f>[1]!s_fa_invturn(A4192,D4192)</f>
        <v>0</v>
      </c>
    </row>
    <row r="4193" spans="1:30">
      <c r="A4193">
        <v>601825</v>
      </c>
      <c r="B4193" t="s">
        <v>1108</v>
      </c>
      <c r="C4193" t="s">
        <v>5661</v>
      </c>
      <c r="D4193" s="8">
        <f t="shared" si="66"/>
        <v>45291</v>
      </c>
      <c r="E4193" t="s">
        <v>6936</v>
      </c>
      <c r="F4193">
        <v>1</v>
      </c>
      <c r="G4193" t="s">
        <v>9697</v>
      </c>
      <c r="L4193" t="str" cm="1">
        <f t="array" ref="L4193">[1]!s_info_industry_gics(A4193,1)</f>
        <v>金融</v>
      </c>
      <c r="M4193" t="str" cm="1">
        <f t="array" ref="M4193">[1]!s_info_industry_gicscode(A4193,1)</f>
        <v>40</v>
      </c>
      <c r="N4193" t="str">
        <f>[1]!s_info_industry_gics(A4193,2)</f>
        <v>银行</v>
      </c>
      <c r="O4193" t="str">
        <f>[1]!s_info_industry_gicscode(A4193,2)</f>
        <v>4010</v>
      </c>
      <c r="P4193" cm="1">
        <f t="array" ref="P4193">[1]!s_stmnote_suppliertop5(A4193,D4193,1)</f>
        <v>0</v>
      </c>
      <c r="Q4193">
        <f>[1]!s_stmnote_suppliertop5(A4193,D4193,2)</f>
        <v>0</v>
      </c>
      <c r="R4193" cm="1">
        <f t="array" ref="R4193">[1]!s_stmnote_suppliertop5(A4193,D4193,3)</f>
        <v>0</v>
      </c>
      <c r="S4193" cm="1">
        <f t="array" ref="S4193">[1]!s_stmnote_suppliertop5(A4193,D4193,4)</f>
        <v>0</v>
      </c>
      <c r="T4193" cm="1">
        <f t="array" ref="T4193">[1]!s_stmnote_suppliertop5(A4193,D4193,5)</f>
        <v>0</v>
      </c>
      <c r="U4193" s="9">
        <f>[1]!s_stmnote_purchasetop5_pct(A4193,D4193)</f>
        <v>0</v>
      </c>
      <c r="V4193" cm="1">
        <f t="array" ref="V4193">[1]!s_stmnote_customertop5($A4193,$D4193,1)</f>
        <v>0</v>
      </c>
      <c r="W4193" cm="1">
        <f t="array" ref="W4193">[1]!s_stmnote_customertop5($A4193,$D4193,2)</f>
        <v>0</v>
      </c>
      <c r="X4193" cm="1">
        <f t="array" ref="X4193">[1]!s_stmnote_customertop5($A4193,$D4193,3)</f>
        <v>0</v>
      </c>
      <c r="Y4193" cm="1">
        <f t="array" ref="Y4193">[1]!s_stmnote_customertop5($A4193,$D4193,4)</f>
        <v>0</v>
      </c>
      <c r="Z4193" cm="1">
        <f t="array" ref="Z4193">[1]!s_stmnote_customertop5($A4193,$D4193,5)</f>
        <v>0</v>
      </c>
      <c r="AA4193" s="9">
        <f>[1]!s_stmnote_salestop5_pct(A4193,D4193)</f>
        <v>0</v>
      </c>
      <c r="AB4193" s="9">
        <f>[1]!s_fa_arturn(A4193,D4193)</f>
        <v>0</v>
      </c>
      <c r="AC4193" s="9">
        <f>[1]!fa_apturn(A4193,D4193)</f>
        <v>0</v>
      </c>
      <c r="AD4193" s="9">
        <f>[1]!s_fa_invturn(A4193,D4193)</f>
        <v>0</v>
      </c>
    </row>
    <row r="4194" spans="1:30">
      <c r="A4194">
        <v>601825</v>
      </c>
      <c r="B4194" t="s">
        <v>1108</v>
      </c>
      <c r="C4194" t="s">
        <v>5662</v>
      </c>
      <c r="D4194" s="8">
        <f t="shared" si="66"/>
        <v>45657</v>
      </c>
      <c r="E4194" t="s">
        <v>6953</v>
      </c>
      <c r="F4194">
        <v>2</v>
      </c>
      <c r="G4194" t="s">
        <v>11470</v>
      </c>
      <c r="H4194" t="s">
        <v>12528</v>
      </c>
      <c r="L4194" t="str" cm="1">
        <f t="array" ref="L4194">[1]!s_info_industry_gics(A4194,1)</f>
        <v>金融</v>
      </c>
      <c r="M4194" t="str" cm="1">
        <f t="array" ref="M4194">[1]!s_info_industry_gicscode(A4194,1)</f>
        <v>40</v>
      </c>
      <c r="N4194" t="str">
        <f>[1]!s_info_industry_gics(A4194,2)</f>
        <v>银行</v>
      </c>
      <c r="O4194" t="str">
        <f>[1]!s_info_industry_gicscode(A4194,2)</f>
        <v>4010</v>
      </c>
      <c r="P4194" cm="1">
        <f t="array" ref="P4194">[1]!s_stmnote_suppliertop5(A4194,D4194,1)</f>
        <v>0</v>
      </c>
      <c r="Q4194">
        <f>[1]!s_stmnote_suppliertop5(A4194,D4194,2)</f>
        <v>0</v>
      </c>
      <c r="R4194" cm="1">
        <f t="array" ref="R4194">[1]!s_stmnote_suppliertop5(A4194,D4194,3)</f>
        <v>0</v>
      </c>
      <c r="S4194" cm="1">
        <f t="array" ref="S4194">[1]!s_stmnote_suppliertop5(A4194,D4194,4)</f>
        <v>0</v>
      </c>
      <c r="T4194" cm="1">
        <f t="array" ref="T4194">[1]!s_stmnote_suppliertop5(A4194,D4194,5)</f>
        <v>0</v>
      </c>
      <c r="U4194" s="9">
        <f>[1]!s_stmnote_purchasetop5_pct(A4194,D4194)</f>
        <v>0</v>
      </c>
      <c r="V4194" cm="1">
        <f t="array" ref="V4194">[1]!s_stmnote_customertop5($A4194,$D4194,1)</f>
        <v>0</v>
      </c>
      <c r="W4194" cm="1">
        <f t="array" ref="W4194">[1]!s_stmnote_customertop5($A4194,$D4194,2)</f>
        <v>0</v>
      </c>
      <c r="X4194" cm="1">
        <f t="array" ref="X4194">[1]!s_stmnote_customertop5($A4194,$D4194,3)</f>
        <v>0</v>
      </c>
      <c r="Y4194" cm="1">
        <f t="array" ref="Y4194">[1]!s_stmnote_customertop5($A4194,$D4194,4)</f>
        <v>0</v>
      </c>
      <c r="Z4194" cm="1">
        <f t="array" ref="Z4194">[1]!s_stmnote_customertop5($A4194,$D4194,5)</f>
        <v>0</v>
      </c>
      <c r="AA4194" s="9">
        <f>[1]!s_stmnote_salestop5_pct(A4194,D4194)</f>
        <v>0</v>
      </c>
      <c r="AB4194" s="9">
        <f>[1]!s_fa_arturn(A4194,D4194)</f>
        <v>0</v>
      </c>
      <c r="AC4194" s="9">
        <f>[1]!fa_apturn(A4194,D4194)</f>
        <v>0</v>
      </c>
      <c r="AD4194" s="9">
        <f>[1]!s_fa_invturn(A4194,D4194)</f>
        <v>0</v>
      </c>
    </row>
    <row r="4195" spans="1:30">
      <c r="A4195">
        <v>601825</v>
      </c>
      <c r="B4195" t="s">
        <v>1108</v>
      </c>
      <c r="C4195" t="s">
        <v>5663</v>
      </c>
      <c r="D4195" s="8">
        <f t="shared" si="66"/>
        <v>45657</v>
      </c>
      <c r="E4195" t="s">
        <v>7807</v>
      </c>
      <c r="F4195">
        <v>1</v>
      </c>
      <c r="G4195" t="s">
        <v>9698</v>
      </c>
      <c r="L4195" t="str" cm="1">
        <f t="array" ref="L4195">[1]!s_info_industry_gics(A4195,1)</f>
        <v>金融</v>
      </c>
      <c r="M4195" t="str" cm="1">
        <f t="array" ref="M4195">[1]!s_info_industry_gicscode(A4195,1)</f>
        <v>40</v>
      </c>
      <c r="N4195" t="str">
        <f>[1]!s_info_industry_gics(A4195,2)</f>
        <v>银行</v>
      </c>
      <c r="O4195" t="str">
        <f>[1]!s_info_industry_gicscode(A4195,2)</f>
        <v>4010</v>
      </c>
      <c r="P4195" cm="1">
        <f t="array" ref="P4195">[1]!s_stmnote_suppliertop5(A4195,D4195,1)</f>
        <v>0</v>
      </c>
      <c r="Q4195">
        <f>[1]!s_stmnote_suppliertop5(A4195,D4195,2)</f>
        <v>0</v>
      </c>
      <c r="R4195" cm="1">
        <f t="array" ref="R4195">[1]!s_stmnote_suppliertop5(A4195,D4195,3)</f>
        <v>0</v>
      </c>
      <c r="S4195" cm="1">
        <f t="array" ref="S4195">[1]!s_stmnote_suppliertop5(A4195,D4195,4)</f>
        <v>0</v>
      </c>
      <c r="T4195" cm="1">
        <f t="array" ref="T4195">[1]!s_stmnote_suppliertop5(A4195,D4195,5)</f>
        <v>0</v>
      </c>
      <c r="U4195" s="9">
        <f>[1]!s_stmnote_purchasetop5_pct(A4195,D4195)</f>
        <v>0</v>
      </c>
      <c r="V4195" cm="1">
        <f t="array" ref="V4195">[1]!s_stmnote_customertop5($A4195,$D4195,1)</f>
        <v>0</v>
      </c>
      <c r="W4195" cm="1">
        <f t="array" ref="W4195">[1]!s_stmnote_customertop5($A4195,$D4195,2)</f>
        <v>0</v>
      </c>
      <c r="X4195" cm="1">
        <f t="array" ref="X4195">[1]!s_stmnote_customertop5($A4195,$D4195,3)</f>
        <v>0</v>
      </c>
      <c r="Y4195" cm="1">
        <f t="array" ref="Y4195">[1]!s_stmnote_customertop5($A4195,$D4195,4)</f>
        <v>0</v>
      </c>
      <c r="Z4195" cm="1">
        <f t="array" ref="Z4195">[1]!s_stmnote_customertop5($A4195,$D4195,5)</f>
        <v>0</v>
      </c>
      <c r="AA4195" s="9">
        <f>[1]!s_stmnote_salestop5_pct(A4195,D4195)</f>
        <v>0</v>
      </c>
      <c r="AB4195" s="9">
        <f>[1]!s_fa_arturn(A4195,D4195)</f>
        <v>0</v>
      </c>
      <c r="AC4195" s="9">
        <f>[1]!fa_apturn(A4195,D4195)</f>
        <v>0</v>
      </c>
      <c r="AD4195" s="9">
        <f>[1]!s_fa_invturn(A4195,D4195)</f>
        <v>0</v>
      </c>
    </row>
    <row r="4196" spans="1:30">
      <c r="A4196">
        <v>601838</v>
      </c>
      <c r="B4196" t="s">
        <v>1110</v>
      </c>
      <c r="C4196" t="s">
        <v>5665</v>
      </c>
      <c r="D4196" s="8">
        <f t="shared" si="66"/>
        <v>44561</v>
      </c>
      <c r="E4196" t="s">
        <v>7576</v>
      </c>
      <c r="F4196">
        <v>1</v>
      </c>
      <c r="G4196" t="s">
        <v>11471</v>
      </c>
      <c r="L4196" t="str" cm="1">
        <f t="array" ref="L4196">[1]!s_info_industry_gics(A4196,1)</f>
        <v>金融</v>
      </c>
      <c r="M4196" t="str" cm="1">
        <f t="array" ref="M4196">[1]!s_info_industry_gicscode(A4196,1)</f>
        <v>40</v>
      </c>
      <c r="N4196" t="str">
        <f>[1]!s_info_industry_gics(A4196,2)</f>
        <v>银行</v>
      </c>
      <c r="O4196" t="str">
        <f>[1]!s_info_industry_gicscode(A4196,2)</f>
        <v>4010</v>
      </c>
      <c r="P4196" cm="1">
        <f t="array" ref="P4196">[1]!s_stmnote_suppliertop5(A4196,D4196,1)</f>
        <v>0</v>
      </c>
      <c r="Q4196">
        <f>[1]!s_stmnote_suppliertop5(A4196,D4196,2)</f>
        <v>0</v>
      </c>
      <c r="R4196" cm="1">
        <f t="array" ref="R4196">[1]!s_stmnote_suppliertop5(A4196,D4196,3)</f>
        <v>0</v>
      </c>
      <c r="S4196" cm="1">
        <f t="array" ref="S4196">[1]!s_stmnote_suppliertop5(A4196,D4196,4)</f>
        <v>0</v>
      </c>
      <c r="T4196" cm="1">
        <f t="array" ref="T4196">[1]!s_stmnote_suppliertop5(A4196,D4196,5)</f>
        <v>0</v>
      </c>
      <c r="U4196" s="9">
        <f>[1]!s_stmnote_purchasetop5_pct(A4196,D4196)</f>
        <v>0</v>
      </c>
      <c r="V4196" cm="1">
        <f t="array" ref="V4196">[1]!s_stmnote_customertop5($A4196,$D4196,1)</f>
        <v>0</v>
      </c>
      <c r="W4196" cm="1">
        <f t="array" ref="W4196">[1]!s_stmnote_customertop5($A4196,$D4196,2)</f>
        <v>0</v>
      </c>
      <c r="X4196" cm="1">
        <f t="array" ref="X4196">[1]!s_stmnote_customertop5($A4196,$D4196,3)</f>
        <v>0</v>
      </c>
      <c r="Y4196" cm="1">
        <f t="array" ref="Y4196">[1]!s_stmnote_customertop5($A4196,$D4196,4)</f>
        <v>0</v>
      </c>
      <c r="Z4196" cm="1">
        <f t="array" ref="Z4196">[1]!s_stmnote_customertop5($A4196,$D4196,5)</f>
        <v>0</v>
      </c>
      <c r="AA4196" s="9">
        <f>[1]!s_stmnote_salestop5_pct(A4196,D4196)</f>
        <v>0</v>
      </c>
      <c r="AB4196" s="9">
        <f>[1]!s_fa_arturn(A4196,D4196)</f>
        <v>0</v>
      </c>
      <c r="AC4196" s="9">
        <f>[1]!fa_apturn(A4196,D4196)</f>
        <v>0</v>
      </c>
      <c r="AD4196" s="9">
        <f>[1]!s_fa_invturn(A4196,D4196)</f>
        <v>0</v>
      </c>
    </row>
    <row r="4197" spans="1:30">
      <c r="A4197">
        <v>601838</v>
      </c>
      <c r="B4197" t="s">
        <v>1110</v>
      </c>
      <c r="C4197" t="s">
        <v>5666</v>
      </c>
      <c r="D4197" s="8">
        <f t="shared" si="66"/>
        <v>44561</v>
      </c>
      <c r="E4197" t="s">
        <v>7376</v>
      </c>
      <c r="F4197">
        <v>2</v>
      </c>
      <c r="G4197" t="s">
        <v>11472</v>
      </c>
      <c r="H4197" t="s">
        <v>12529</v>
      </c>
      <c r="L4197" t="str" cm="1">
        <f t="array" ref="L4197">[1]!s_info_industry_gics(A4197,1)</f>
        <v>金融</v>
      </c>
      <c r="M4197" t="str" cm="1">
        <f t="array" ref="M4197">[1]!s_info_industry_gicscode(A4197,1)</f>
        <v>40</v>
      </c>
      <c r="N4197" t="str">
        <f>[1]!s_info_industry_gics(A4197,2)</f>
        <v>银行</v>
      </c>
      <c r="O4197" t="str">
        <f>[1]!s_info_industry_gicscode(A4197,2)</f>
        <v>4010</v>
      </c>
      <c r="P4197" cm="1">
        <f t="array" ref="P4197">[1]!s_stmnote_suppliertop5(A4197,D4197,1)</f>
        <v>0</v>
      </c>
      <c r="Q4197">
        <f>[1]!s_stmnote_suppliertop5(A4197,D4197,2)</f>
        <v>0</v>
      </c>
      <c r="R4197" cm="1">
        <f t="array" ref="R4197">[1]!s_stmnote_suppliertop5(A4197,D4197,3)</f>
        <v>0</v>
      </c>
      <c r="S4197" cm="1">
        <f t="array" ref="S4197">[1]!s_stmnote_suppliertop5(A4197,D4197,4)</f>
        <v>0</v>
      </c>
      <c r="T4197" cm="1">
        <f t="array" ref="T4197">[1]!s_stmnote_suppliertop5(A4197,D4197,5)</f>
        <v>0</v>
      </c>
      <c r="U4197" s="9">
        <f>[1]!s_stmnote_purchasetop5_pct(A4197,D4197)</f>
        <v>0</v>
      </c>
      <c r="V4197" cm="1">
        <f t="array" ref="V4197">[1]!s_stmnote_customertop5($A4197,$D4197,1)</f>
        <v>0</v>
      </c>
      <c r="W4197" cm="1">
        <f t="array" ref="W4197">[1]!s_stmnote_customertop5($A4197,$D4197,2)</f>
        <v>0</v>
      </c>
      <c r="X4197" cm="1">
        <f t="array" ref="X4197">[1]!s_stmnote_customertop5($A4197,$D4197,3)</f>
        <v>0</v>
      </c>
      <c r="Y4197" cm="1">
        <f t="array" ref="Y4197">[1]!s_stmnote_customertop5($A4197,$D4197,4)</f>
        <v>0</v>
      </c>
      <c r="Z4197" cm="1">
        <f t="array" ref="Z4197">[1]!s_stmnote_customertop5($A4197,$D4197,5)</f>
        <v>0</v>
      </c>
      <c r="AA4197" s="9">
        <f>[1]!s_stmnote_salestop5_pct(A4197,D4197)</f>
        <v>0</v>
      </c>
      <c r="AB4197" s="9">
        <f>[1]!s_fa_arturn(A4197,D4197)</f>
        <v>0</v>
      </c>
      <c r="AC4197" s="9">
        <f>[1]!fa_apturn(A4197,D4197)</f>
        <v>0</v>
      </c>
      <c r="AD4197" s="9">
        <f>[1]!s_fa_invturn(A4197,D4197)</f>
        <v>0</v>
      </c>
    </row>
    <row r="4198" spans="1:30">
      <c r="A4198">
        <v>601838</v>
      </c>
      <c r="B4198" t="s">
        <v>1110</v>
      </c>
      <c r="C4198" t="s">
        <v>5667</v>
      </c>
      <c r="D4198" s="8">
        <f t="shared" si="66"/>
        <v>44561</v>
      </c>
      <c r="E4198" t="s">
        <v>7155</v>
      </c>
      <c r="F4198">
        <v>1</v>
      </c>
      <c r="G4198" t="s">
        <v>11473</v>
      </c>
      <c r="L4198" t="str" cm="1">
        <f t="array" ref="L4198">[1]!s_info_industry_gics(A4198,1)</f>
        <v>金融</v>
      </c>
      <c r="M4198" t="str" cm="1">
        <f t="array" ref="M4198">[1]!s_info_industry_gicscode(A4198,1)</f>
        <v>40</v>
      </c>
      <c r="N4198" t="str">
        <f>[1]!s_info_industry_gics(A4198,2)</f>
        <v>银行</v>
      </c>
      <c r="O4198" t="str">
        <f>[1]!s_info_industry_gicscode(A4198,2)</f>
        <v>4010</v>
      </c>
      <c r="P4198" cm="1">
        <f t="array" ref="P4198">[1]!s_stmnote_suppliertop5(A4198,D4198,1)</f>
        <v>0</v>
      </c>
      <c r="Q4198">
        <f>[1]!s_stmnote_suppliertop5(A4198,D4198,2)</f>
        <v>0</v>
      </c>
      <c r="R4198" cm="1">
        <f t="array" ref="R4198">[1]!s_stmnote_suppliertop5(A4198,D4198,3)</f>
        <v>0</v>
      </c>
      <c r="S4198" cm="1">
        <f t="array" ref="S4198">[1]!s_stmnote_suppliertop5(A4198,D4198,4)</f>
        <v>0</v>
      </c>
      <c r="T4198" cm="1">
        <f t="array" ref="T4198">[1]!s_stmnote_suppliertop5(A4198,D4198,5)</f>
        <v>0</v>
      </c>
      <c r="U4198" s="9">
        <f>[1]!s_stmnote_purchasetop5_pct(A4198,D4198)</f>
        <v>0</v>
      </c>
      <c r="V4198" cm="1">
        <f t="array" ref="V4198">[1]!s_stmnote_customertop5($A4198,$D4198,1)</f>
        <v>0</v>
      </c>
      <c r="W4198" cm="1">
        <f t="array" ref="W4198">[1]!s_stmnote_customertop5($A4198,$D4198,2)</f>
        <v>0</v>
      </c>
      <c r="X4198" cm="1">
        <f t="array" ref="X4198">[1]!s_stmnote_customertop5($A4198,$D4198,3)</f>
        <v>0</v>
      </c>
      <c r="Y4198" cm="1">
        <f t="array" ref="Y4198">[1]!s_stmnote_customertop5($A4198,$D4198,4)</f>
        <v>0</v>
      </c>
      <c r="Z4198" cm="1">
        <f t="array" ref="Z4198">[1]!s_stmnote_customertop5($A4198,$D4198,5)</f>
        <v>0</v>
      </c>
      <c r="AA4198" s="9">
        <f>[1]!s_stmnote_salestop5_pct(A4198,D4198)</f>
        <v>0</v>
      </c>
      <c r="AB4198" s="9">
        <f>[1]!s_fa_arturn(A4198,D4198)</f>
        <v>0</v>
      </c>
      <c r="AC4198" s="9">
        <f>[1]!fa_apturn(A4198,D4198)</f>
        <v>0</v>
      </c>
      <c r="AD4198" s="9">
        <f>[1]!s_fa_invturn(A4198,D4198)</f>
        <v>0</v>
      </c>
    </row>
    <row r="4199" spans="1:30">
      <c r="A4199">
        <v>601838</v>
      </c>
      <c r="B4199" t="s">
        <v>1110</v>
      </c>
      <c r="C4199" t="s">
        <v>5668</v>
      </c>
      <c r="D4199" s="8">
        <f t="shared" si="66"/>
        <v>44926</v>
      </c>
      <c r="E4199" t="s">
        <v>7187</v>
      </c>
      <c r="F4199">
        <v>2</v>
      </c>
      <c r="G4199" t="s">
        <v>11474</v>
      </c>
      <c r="H4199" t="s">
        <v>12530</v>
      </c>
      <c r="L4199" t="str" cm="1">
        <f t="array" ref="L4199">[1]!s_info_industry_gics(A4199,1)</f>
        <v>金融</v>
      </c>
      <c r="M4199" t="str" cm="1">
        <f t="array" ref="M4199">[1]!s_info_industry_gicscode(A4199,1)</f>
        <v>40</v>
      </c>
      <c r="N4199" t="str">
        <f>[1]!s_info_industry_gics(A4199,2)</f>
        <v>银行</v>
      </c>
      <c r="O4199" t="str">
        <f>[1]!s_info_industry_gicscode(A4199,2)</f>
        <v>4010</v>
      </c>
      <c r="P4199" cm="1">
        <f t="array" ref="P4199">[1]!s_stmnote_suppliertop5(A4199,D4199,1)</f>
        <v>0</v>
      </c>
      <c r="Q4199">
        <f>[1]!s_stmnote_suppliertop5(A4199,D4199,2)</f>
        <v>0</v>
      </c>
      <c r="R4199" cm="1">
        <f t="array" ref="R4199">[1]!s_stmnote_suppliertop5(A4199,D4199,3)</f>
        <v>0</v>
      </c>
      <c r="S4199" cm="1">
        <f t="array" ref="S4199">[1]!s_stmnote_suppliertop5(A4199,D4199,4)</f>
        <v>0</v>
      </c>
      <c r="T4199" cm="1">
        <f t="array" ref="T4199">[1]!s_stmnote_suppliertop5(A4199,D4199,5)</f>
        <v>0</v>
      </c>
      <c r="U4199" s="9">
        <f>[1]!s_stmnote_purchasetop5_pct(A4199,D4199)</f>
        <v>0</v>
      </c>
      <c r="V4199" cm="1">
        <f t="array" ref="V4199">[1]!s_stmnote_customertop5($A4199,$D4199,1)</f>
        <v>0</v>
      </c>
      <c r="W4199" cm="1">
        <f t="array" ref="W4199">[1]!s_stmnote_customertop5($A4199,$D4199,2)</f>
        <v>0</v>
      </c>
      <c r="X4199" cm="1">
        <f t="array" ref="X4199">[1]!s_stmnote_customertop5($A4199,$D4199,3)</f>
        <v>0</v>
      </c>
      <c r="Y4199" cm="1">
        <f t="array" ref="Y4199">[1]!s_stmnote_customertop5($A4199,$D4199,4)</f>
        <v>0</v>
      </c>
      <c r="Z4199" cm="1">
        <f t="array" ref="Z4199">[1]!s_stmnote_customertop5($A4199,$D4199,5)</f>
        <v>0</v>
      </c>
      <c r="AA4199" s="9">
        <f>[1]!s_stmnote_salestop5_pct(A4199,D4199)</f>
        <v>0</v>
      </c>
      <c r="AB4199" s="9">
        <f>[1]!s_fa_arturn(A4199,D4199)</f>
        <v>0</v>
      </c>
      <c r="AC4199" s="9">
        <f>[1]!fa_apturn(A4199,D4199)</f>
        <v>0</v>
      </c>
      <c r="AD4199" s="9">
        <f>[1]!s_fa_invturn(A4199,D4199)</f>
        <v>0</v>
      </c>
    </row>
    <row r="4200" spans="1:30">
      <c r="A4200">
        <v>601838</v>
      </c>
      <c r="B4200" t="s">
        <v>1110</v>
      </c>
      <c r="C4200" t="s">
        <v>5669</v>
      </c>
      <c r="D4200" s="8">
        <f t="shared" si="66"/>
        <v>44926</v>
      </c>
      <c r="E4200" t="s">
        <v>7818</v>
      </c>
      <c r="F4200">
        <v>2</v>
      </c>
      <c r="G4200" t="s">
        <v>11475</v>
      </c>
      <c r="H4200" t="s">
        <v>12531</v>
      </c>
      <c r="L4200" t="str" cm="1">
        <f t="array" ref="L4200">[1]!s_info_industry_gics(A4200,1)</f>
        <v>金融</v>
      </c>
      <c r="M4200" t="str" cm="1">
        <f t="array" ref="M4200">[1]!s_info_industry_gicscode(A4200,1)</f>
        <v>40</v>
      </c>
      <c r="N4200" t="str">
        <f>[1]!s_info_industry_gics(A4200,2)</f>
        <v>银行</v>
      </c>
      <c r="O4200" t="str">
        <f>[1]!s_info_industry_gicscode(A4200,2)</f>
        <v>4010</v>
      </c>
      <c r="P4200" cm="1">
        <f t="array" ref="P4200">[1]!s_stmnote_suppliertop5(A4200,D4200,1)</f>
        <v>0</v>
      </c>
      <c r="Q4200">
        <f>[1]!s_stmnote_suppliertop5(A4200,D4200,2)</f>
        <v>0</v>
      </c>
      <c r="R4200" cm="1">
        <f t="array" ref="R4200">[1]!s_stmnote_suppliertop5(A4200,D4200,3)</f>
        <v>0</v>
      </c>
      <c r="S4200" cm="1">
        <f t="array" ref="S4200">[1]!s_stmnote_suppliertop5(A4200,D4200,4)</f>
        <v>0</v>
      </c>
      <c r="T4200" cm="1">
        <f t="array" ref="T4200">[1]!s_stmnote_suppliertop5(A4200,D4200,5)</f>
        <v>0</v>
      </c>
      <c r="U4200" s="9">
        <f>[1]!s_stmnote_purchasetop5_pct(A4200,D4200)</f>
        <v>0</v>
      </c>
      <c r="V4200" cm="1">
        <f t="array" ref="V4200">[1]!s_stmnote_customertop5($A4200,$D4200,1)</f>
        <v>0</v>
      </c>
      <c r="W4200" cm="1">
        <f t="array" ref="W4200">[1]!s_stmnote_customertop5($A4200,$D4200,2)</f>
        <v>0</v>
      </c>
      <c r="X4200" cm="1">
        <f t="array" ref="X4200">[1]!s_stmnote_customertop5($A4200,$D4200,3)</f>
        <v>0</v>
      </c>
      <c r="Y4200" cm="1">
        <f t="array" ref="Y4200">[1]!s_stmnote_customertop5($A4200,$D4200,4)</f>
        <v>0</v>
      </c>
      <c r="Z4200" cm="1">
        <f t="array" ref="Z4200">[1]!s_stmnote_customertop5($A4200,$D4200,5)</f>
        <v>0</v>
      </c>
      <c r="AA4200" s="9">
        <f>[1]!s_stmnote_salestop5_pct(A4200,D4200)</f>
        <v>0</v>
      </c>
      <c r="AB4200" s="9">
        <f>[1]!s_fa_arturn(A4200,D4200)</f>
        <v>0</v>
      </c>
      <c r="AC4200" s="9">
        <f>[1]!fa_apturn(A4200,D4200)</f>
        <v>0</v>
      </c>
      <c r="AD4200" s="9">
        <f>[1]!s_fa_invturn(A4200,D4200)</f>
        <v>0</v>
      </c>
    </row>
    <row r="4201" spans="1:30">
      <c r="A4201">
        <v>601838</v>
      </c>
      <c r="B4201" t="s">
        <v>1110</v>
      </c>
      <c r="C4201" t="s">
        <v>5670</v>
      </c>
      <c r="D4201" s="8">
        <f t="shared" si="66"/>
        <v>44926</v>
      </c>
      <c r="E4201" t="s">
        <v>7131</v>
      </c>
      <c r="F4201">
        <v>2</v>
      </c>
      <c r="G4201" t="s">
        <v>11476</v>
      </c>
      <c r="H4201" t="s">
        <v>12532</v>
      </c>
      <c r="L4201" t="str" cm="1">
        <f t="array" ref="L4201">[1]!s_info_industry_gics(A4201,1)</f>
        <v>金融</v>
      </c>
      <c r="M4201" t="str" cm="1">
        <f t="array" ref="M4201">[1]!s_info_industry_gicscode(A4201,1)</f>
        <v>40</v>
      </c>
      <c r="N4201" t="str">
        <f>[1]!s_info_industry_gics(A4201,2)</f>
        <v>银行</v>
      </c>
      <c r="O4201" t="str">
        <f>[1]!s_info_industry_gicscode(A4201,2)</f>
        <v>4010</v>
      </c>
      <c r="P4201" cm="1">
        <f t="array" ref="P4201">[1]!s_stmnote_suppliertop5(A4201,D4201,1)</f>
        <v>0</v>
      </c>
      <c r="Q4201">
        <f>[1]!s_stmnote_suppliertop5(A4201,D4201,2)</f>
        <v>0</v>
      </c>
      <c r="R4201" cm="1">
        <f t="array" ref="R4201">[1]!s_stmnote_suppliertop5(A4201,D4201,3)</f>
        <v>0</v>
      </c>
      <c r="S4201" cm="1">
        <f t="array" ref="S4201">[1]!s_stmnote_suppliertop5(A4201,D4201,4)</f>
        <v>0</v>
      </c>
      <c r="T4201" cm="1">
        <f t="array" ref="T4201">[1]!s_stmnote_suppliertop5(A4201,D4201,5)</f>
        <v>0</v>
      </c>
      <c r="U4201" s="9">
        <f>[1]!s_stmnote_purchasetop5_pct(A4201,D4201)</f>
        <v>0</v>
      </c>
      <c r="V4201" cm="1">
        <f t="array" ref="V4201">[1]!s_stmnote_customertop5($A4201,$D4201,1)</f>
        <v>0</v>
      </c>
      <c r="W4201" cm="1">
        <f t="array" ref="W4201">[1]!s_stmnote_customertop5($A4201,$D4201,2)</f>
        <v>0</v>
      </c>
      <c r="X4201" cm="1">
        <f t="array" ref="X4201">[1]!s_stmnote_customertop5($A4201,$D4201,3)</f>
        <v>0</v>
      </c>
      <c r="Y4201" cm="1">
        <f t="array" ref="Y4201">[1]!s_stmnote_customertop5($A4201,$D4201,4)</f>
        <v>0</v>
      </c>
      <c r="Z4201" cm="1">
        <f t="array" ref="Z4201">[1]!s_stmnote_customertop5($A4201,$D4201,5)</f>
        <v>0</v>
      </c>
      <c r="AA4201" s="9">
        <f>[1]!s_stmnote_salestop5_pct(A4201,D4201)</f>
        <v>0</v>
      </c>
      <c r="AB4201" s="9">
        <f>[1]!s_fa_arturn(A4201,D4201)</f>
        <v>0</v>
      </c>
      <c r="AC4201" s="9">
        <f>[1]!fa_apturn(A4201,D4201)</f>
        <v>0</v>
      </c>
      <c r="AD4201" s="9">
        <f>[1]!s_fa_invturn(A4201,D4201)</f>
        <v>0</v>
      </c>
    </row>
    <row r="4202" spans="1:30">
      <c r="A4202">
        <v>601838</v>
      </c>
      <c r="B4202" t="s">
        <v>1110</v>
      </c>
      <c r="C4202" t="s">
        <v>5671</v>
      </c>
      <c r="D4202" s="8">
        <f t="shared" si="66"/>
        <v>44926</v>
      </c>
      <c r="E4202" t="s">
        <v>6950</v>
      </c>
      <c r="F4202">
        <v>2</v>
      </c>
      <c r="G4202" t="s">
        <v>11477</v>
      </c>
      <c r="H4202" t="s">
        <v>12533</v>
      </c>
      <c r="L4202" t="str" cm="1">
        <f t="array" ref="L4202">[1]!s_info_industry_gics(A4202,1)</f>
        <v>金融</v>
      </c>
      <c r="M4202" t="str" cm="1">
        <f t="array" ref="M4202">[1]!s_info_industry_gicscode(A4202,1)</f>
        <v>40</v>
      </c>
      <c r="N4202" t="str">
        <f>[1]!s_info_industry_gics(A4202,2)</f>
        <v>银行</v>
      </c>
      <c r="O4202" t="str">
        <f>[1]!s_info_industry_gicscode(A4202,2)</f>
        <v>4010</v>
      </c>
      <c r="P4202" cm="1">
        <f t="array" ref="P4202">[1]!s_stmnote_suppliertop5(A4202,D4202,1)</f>
        <v>0</v>
      </c>
      <c r="Q4202">
        <f>[1]!s_stmnote_suppliertop5(A4202,D4202,2)</f>
        <v>0</v>
      </c>
      <c r="R4202" cm="1">
        <f t="array" ref="R4202">[1]!s_stmnote_suppliertop5(A4202,D4202,3)</f>
        <v>0</v>
      </c>
      <c r="S4202" cm="1">
        <f t="array" ref="S4202">[1]!s_stmnote_suppliertop5(A4202,D4202,4)</f>
        <v>0</v>
      </c>
      <c r="T4202" cm="1">
        <f t="array" ref="T4202">[1]!s_stmnote_suppliertop5(A4202,D4202,5)</f>
        <v>0</v>
      </c>
      <c r="U4202" s="9">
        <f>[1]!s_stmnote_purchasetop5_pct(A4202,D4202)</f>
        <v>0</v>
      </c>
      <c r="V4202" cm="1">
        <f t="array" ref="V4202">[1]!s_stmnote_customertop5($A4202,$D4202,1)</f>
        <v>0</v>
      </c>
      <c r="W4202" cm="1">
        <f t="array" ref="W4202">[1]!s_stmnote_customertop5($A4202,$D4202,2)</f>
        <v>0</v>
      </c>
      <c r="X4202" cm="1">
        <f t="array" ref="X4202">[1]!s_stmnote_customertop5($A4202,$D4202,3)</f>
        <v>0</v>
      </c>
      <c r="Y4202" cm="1">
        <f t="array" ref="Y4202">[1]!s_stmnote_customertop5($A4202,$D4202,4)</f>
        <v>0</v>
      </c>
      <c r="Z4202" cm="1">
        <f t="array" ref="Z4202">[1]!s_stmnote_customertop5($A4202,$D4202,5)</f>
        <v>0</v>
      </c>
      <c r="AA4202" s="9">
        <f>[1]!s_stmnote_salestop5_pct(A4202,D4202)</f>
        <v>0</v>
      </c>
      <c r="AB4202" s="9">
        <f>[1]!s_fa_arturn(A4202,D4202)</f>
        <v>0</v>
      </c>
      <c r="AC4202" s="9">
        <f>[1]!fa_apturn(A4202,D4202)</f>
        <v>0</v>
      </c>
      <c r="AD4202" s="9">
        <f>[1]!s_fa_invturn(A4202,D4202)</f>
        <v>0</v>
      </c>
    </row>
    <row r="4203" spans="1:30">
      <c r="A4203">
        <v>601838</v>
      </c>
      <c r="B4203" t="s">
        <v>1110</v>
      </c>
      <c r="C4203" t="s">
        <v>5672</v>
      </c>
      <c r="D4203" s="8">
        <f t="shared" si="66"/>
        <v>44926</v>
      </c>
      <c r="E4203" t="s">
        <v>7417</v>
      </c>
      <c r="F4203">
        <v>1</v>
      </c>
      <c r="G4203" t="s">
        <v>9700</v>
      </c>
      <c r="L4203" t="str" cm="1">
        <f t="array" ref="L4203">[1]!s_info_industry_gics(A4203,1)</f>
        <v>金融</v>
      </c>
      <c r="M4203" t="str" cm="1">
        <f t="array" ref="M4203">[1]!s_info_industry_gicscode(A4203,1)</f>
        <v>40</v>
      </c>
      <c r="N4203" t="str">
        <f>[1]!s_info_industry_gics(A4203,2)</f>
        <v>银行</v>
      </c>
      <c r="O4203" t="str">
        <f>[1]!s_info_industry_gicscode(A4203,2)</f>
        <v>4010</v>
      </c>
      <c r="P4203" cm="1">
        <f t="array" ref="P4203">[1]!s_stmnote_suppliertop5(A4203,D4203,1)</f>
        <v>0</v>
      </c>
      <c r="Q4203">
        <f>[1]!s_stmnote_suppliertop5(A4203,D4203,2)</f>
        <v>0</v>
      </c>
      <c r="R4203" cm="1">
        <f t="array" ref="R4203">[1]!s_stmnote_suppliertop5(A4203,D4203,3)</f>
        <v>0</v>
      </c>
      <c r="S4203" cm="1">
        <f t="array" ref="S4203">[1]!s_stmnote_suppliertop5(A4203,D4203,4)</f>
        <v>0</v>
      </c>
      <c r="T4203" cm="1">
        <f t="array" ref="T4203">[1]!s_stmnote_suppliertop5(A4203,D4203,5)</f>
        <v>0</v>
      </c>
      <c r="U4203" s="9">
        <f>[1]!s_stmnote_purchasetop5_pct(A4203,D4203)</f>
        <v>0</v>
      </c>
      <c r="V4203" cm="1">
        <f t="array" ref="V4203">[1]!s_stmnote_customertop5($A4203,$D4203,1)</f>
        <v>0</v>
      </c>
      <c r="W4203" cm="1">
        <f t="array" ref="W4203">[1]!s_stmnote_customertop5($A4203,$D4203,2)</f>
        <v>0</v>
      </c>
      <c r="X4203" cm="1">
        <f t="array" ref="X4203">[1]!s_stmnote_customertop5($A4203,$D4203,3)</f>
        <v>0</v>
      </c>
      <c r="Y4203" cm="1">
        <f t="array" ref="Y4203">[1]!s_stmnote_customertop5($A4203,$D4203,4)</f>
        <v>0</v>
      </c>
      <c r="Z4203" cm="1">
        <f t="array" ref="Z4203">[1]!s_stmnote_customertop5($A4203,$D4203,5)</f>
        <v>0</v>
      </c>
      <c r="AA4203" s="9">
        <f>[1]!s_stmnote_salestop5_pct(A4203,D4203)</f>
        <v>0</v>
      </c>
      <c r="AB4203" s="9">
        <f>[1]!s_fa_arturn(A4203,D4203)</f>
        <v>0</v>
      </c>
      <c r="AC4203" s="9">
        <f>[1]!fa_apturn(A4203,D4203)</f>
        <v>0</v>
      </c>
      <c r="AD4203" s="9">
        <f>[1]!s_fa_invturn(A4203,D4203)</f>
        <v>0</v>
      </c>
    </row>
    <row r="4204" spans="1:30">
      <c r="A4204">
        <v>601838</v>
      </c>
      <c r="B4204" t="s">
        <v>1110</v>
      </c>
      <c r="C4204" t="s">
        <v>5673</v>
      </c>
      <c r="D4204" s="8">
        <f t="shared" si="66"/>
        <v>44926</v>
      </c>
      <c r="E4204" t="s">
        <v>6983</v>
      </c>
      <c r="F4204">
        <v>1</v>
      </c>
      <c r="G4204" t="s">
        <v>11478</v>
      </c>
      <c r="L4204" t="str" cm="1">
        <f t="array" ref="L4204">[1]!s_info_industry_gics(A4204,1)</f>
        <v>金融</v>
      </c>
      <c r="M4204" t="str" cm="1">
        <f t="array" ref="M4204">[1]!s_info_industry_gicscode(A4204,1)</f>
        <v>40</v>
      </c>
      <c r="N4204" t="str">
        <f>[1]!s_info_industry_gics(A4204,2)</f>
        <v>银行</v>
      </c>
      <c r="O4204" t="str">
        <f>[1]!s_info_industry_gicscode(A4204,2)</f>
        <v>4010</v>
      </c>
      <c r="P4204" cm="1">
        <f t="array" ref="P4204">[1]!s_stmnote_suppliertop5(A4204,D4204,1)</f>
        <v>0</v>
      </c>
      <c r="Q4204">
        <f>[1]!s_stmnote_suppliertop5(A4204,D4204,2)</f>
        <v>0</v>
      </c>
      <c r="R4204" cm="1">
        <f t="array" ref="R4204">[1]!s_stmnote_suppliertop5(A4204,D4204,3)</f>
        <v>0</v>
      </c>
      <c r="S4204" cm="1">
        <f t="array" ref="S4204">[1]!s_stmnote_suppliertop5(A4204,D4204,4)</f>
        <v>0</v>
      </c>
      <c r="T4204" cm="1">
        <f t="array" ref="T4204">[1]!s_stmnote_suppliertop5(A4204,D4204,5)</f>
        <v>0</v>
      </c>
      <c r="U4204" s="9">
        <f>[1]!s_stmnote_purchasetop5_pct(A4204,D4204)</f>
        <v>0</v>
      </c>
      <c r="V4204" cm="1">
        <f t="array" ref="V4204">[1]!s_stmnote_customertop5($A4204,$D4204,1)</f>
        <v>0</v>
      </c>
      <c r="W4204" cm="1">
        <f t="array" ref="W4204">[1]!s_stmnote_customertop5($A4204,$D4204,2)</f>
        <v>0</v>
      </c>
      <c r="X4204" cm="1">
        <f t="array" ref="X4204">[1]!s_stmnote_customertop5($A4204,$D4204,3)</f>
        <v>0</v>
      </c>
      <c r="Y4204" cm="1">
        <f t="array" ref="Y4204">[1]!s_stmnote_customertop5($A4204,$D4204,4)</f>
        <v>0</v>
      </c>
      <c r="Z4204" cm="1">
        <f t="array" ref="Z4204">[1]!s_stmnote_customertop5($A4204,$D4204,5)</f>
        <v>0</v>
      </c>
      <c r="AA4204" s="9">
        <f>[1]!s_stmnote_salestop5_pct(A4204,D4204)</f>
        <v>0</v>
      </c>
      <c r="AB4204" s="9">
        <f>[1]!s_fa_arturn(A4204,D4204)</f>
        <v>0</v>
      </c>
      <c r="AC4204" s="9">
        <f>[1]!fa_apturn(A4204,D4204)</f>
        <v>0</v>
      </c>
      <c r="AD4204" s="9">
        <f>[1]!s_fa_invturn(A4204,D4204)</f>
        <v>0</v>
      </c>
    </row>
    <row r="4205" spans="1:30">
      <c r="A4205">
        <v>601838</v>
      </c>
      <c r="B4205" t="s">
        <v>1110</v>
      </c>
      <c r="C4205" t="s">
        <v>5674</v>
      </c>
      <c r="D4205" s="8">
        <f t="shared" si="66"/>
        <v>45291</v>
      </c>
      <c r="E4205" t="s">
        <v>7457</v>
      </c>
      <c r="F4205">
        <v>2</v>
      </c>
      <c r="G4205" t="s">
        <v>11479</v>
      </c>
      <c r="H4205" t="s">
        <v>12534</v>
      </c>
      <c r="L4205" t="str" cm="1">
        <f t="array" ref="L4205">[1]!s_info_industry_gics(A4205,1)</f>
        <v>金融</v>
      </c>
      <c r="M4205" t="str" cm="1">
        <f t="array" ref="M4205">[1]!s_info_industry_gicscode(A4205,1)</f>
        <v>40</v>
      </c>
      <c r="N4205" t="str">
        <f>[1]!s_info_industry_gics(A4205,2)</f>
        <v>银行</v>
      </c>
      <c r="O4205" t="str">
        <f>[1]!s_info_industry_gicscode(A4205,2)</f>
        <v>4010</v>
      </c>
      <c r="P4205" cm="1">
        <f t="array" ref="P4205">[1]!s_stmnote_suppliertop5(A4205,D4205,1)</f>
        <v>0</v>
      </c>
      <c r="Q4205">
        <f>[1]!s_stmnote_suppliertop5(A4205,D4205,2)</f>
        <v>0</v>
      </c>
      <c r="R4205" cm="1">
        <f t="array" ref="R4205">[1]!s_stmnote_suppliertop5(A4205,D4205,3)</f>
        <v>0</v>
      </c>
      <c r="S4205" cm="1">
        <f t="array" ref="S4205">[1]!s_stmnote_suppliertop5(A4205,D4205,4)</f>
        <v>0</v>
      </c>
      <c r="T4205" cm="1">
        <f t="array" ref="T4205">[1]!s_stmnote_suppliertop5(A4205,D4205,5)</f>
        <v>0</v>
      </c>
      <c r="U4205" s="9">
        <f>[1]!s_stmnote_purchasetop5_pct(A4205,D4205)</f>
        <v>0</v>
      </c>
      <c r="V4205" cm="1">
        <f t="array" ref="V4205">[1]!s_stmnote_customertop5($A4205,$D4205,1)</f>
        <v>0</v>
      </c>
      <c r="W4205" cm="1">
        <f t="array" ref="W4205">[1]!s_stmnote_customertop5($A4205,$D4205,2)</f>
        <v>0</v>
      </c>
      <c r="X4205" cm="1">
        <f t="array" ref="X4205">[1]!s_stmnote_customertop5($A4205,$D4205,3)</f>
        <v>0</v>
      </c>
      <c r="Y4205" cm="1">
        <f t="array" ref="Y4205">[1]!s_stmnote_customertop5($A4205,$D4205,4)</f>
        <v>0</v>
      </c>
      <c r="Z4205" cm="1">
        <f t="array" ref="Z4205">[1]!s_stmnote_customertop5($A4205,$D4205,5)</f>
        <v>0</v>
      </c>
      <c r="AA4205" s="9">
        <f>[1]!s_stmnote_salestop5_pct(A4205,D4205)</f>
        <v>0</v>
      </c>
      <c r="AB4205" s="9">
        <f>[1]!s_fa_arturn(A4205,D4205)</f>
        <v>0</v>
      </c>
      <c r="AC4205" s="9">
        <f>[1]!fa_apturn(A4205,D4205)</f>
        <v>0</v>
      </c>
      <c r="AD4205" s="9">
        <f>[1]!s_fa_invturn(A4205,D4205)</f>
        <v>0</v>
      </c>
    </row>
    <row r="4206" spans="1:30">
      <c r="A4206">
        <v>601838</v>
      </c>
      <c r="B4206" t="s">
        <v>1110</v>
      </c>
      <c r="C4206" t="s">
        <v>5675</v>
      </c>
      <c r="D4206" s="8">
        <f t="shared" si="66"/>
        <v>45291</v>
      </c>
      <c r="E4206" t="s">
        <v>7200</v>
      </c>
      <c r="F4206">
        <v>2</v>
      </c>
      <c r="G4206" t="s">
        <v>11480</v>
      </c>
      <c r="H4206" t="s">
        <v>12535</v>
      </c>
      <c r="L4206" t="str" cm="1">
        <f t="array" ref="L4206">[1]!s_info_industry_gics(A4206,1)</f>
        <v>金融</v>
      </c>
      <c r="M4206" t="str" cm="1">
        <f t="array" ref="M4206">[1]!s_info_industry_gicscode(A4206,1)</f>
        <v>40</v>
      </c>
      <c r="N4206" t="str">
        <f>[1]!s_info_industry_gics(A4206,2)</f>
        <v>银行</v>
      </c>
      <c r="O4206" t="str">
        <f>[1]!s_info_industry_gicscode(A4206,2)</f>
        <v>4010</v>
      </c>
      <c r="P4206" cm="1">
        <f t="array" ref="P4206">[1]!s_stmnote_suppliertop5(A4206,D4206,1)</f>
        <v>0</v>
      </c>
      <c r="Q4206">
        <f>[1]!s_stmnote_suppliertop5(A4206,D4206,2)</f>
        <v>0</v>
      </c>
      <c r="R4206" cm="1">
        <f t="array" ref="R4206">[1]!s_stmnote_suppliertop5(A4206,D4206,3)</f>
        <v>0</v>
      </c>
      <c r="S4206" cm="1">
        <f t="array" ref="S4206">[1]!s_stmnote_suppliertop5(A4206,D4206,4)</f>
        <v>0</v>
      </c>
      <c r="T4206" cm="1">
        <f t="array" ref="T4206">[1]!s_stmnote_suppliertop5(A4206,D4206,5)</f>
        <v>0</v>
      </c>
      <c r="U4206" s="9">
        <f>[1]!s_stmnote_purchasetop5_pct(A4206,D4206)</f>
        <v>0</v>
      </c>
      <c r="V4206" cm="1">
        <f t="array" ref="V4206">[1]!s_stmnote_customertop5($A4206,$D4206,1)</f>
        <v>0</v>
      </c>
      <c r="W4206" cm="1">
        <f t="array" ref="W4206">[1]!s_stmnote_customertop5($A4206,$D4206,2)</f>
        <v>0</v>
      </c>
      <c r="X4206" cm="1">
        <f t="array" ref="X4206">[1]!s_stmnote_customertop5($A4206,$D4206,3)</f>
        <v>0</v>
      </c>
      <c r="Y4206" cm="1">
        <f t="array" ref="Y4206">[1]!s_stmnote_customertop5($A4206,$D4206,4)</f>
        <v>0</v>
      </c>
      <c r="Z4206" cm="1">
        <f t="array" ref="Z4206">[1]!s_stmnote_customertop5($A4206,$D4206,5)</f>
        <v>0</v>
      </c>
      <c r="AA4206" s="9">
        <f>[1]!s_stmnote_salestop5_pct(A4206,D4206)</f>
        <v>0</v>
      </c>
      <c r="AB4206" s="9">
        <f>[1]!s_fa_arturn(A4206,D4206)</f>
        <v>0</v>
      </c>
      <c r="AC4206" s="9">
        <f>[1]!fa_apturn(A4206,D4206)</f>
        <v>0</v>
      </c>
      <c r="AD4206" s="9">
        <f>[1]!s_fa_invturn(A4206,D4206)</f>
        <v>0</v>
      </c>
    </row>
    <row r="4207" spans="1:30">
      <c r="A4207">
        <v>601838</v>
      </c>
      <c r="B4207" t="s">
        <v>1110</v>
      </c>
      <c r="C4207" t="s">
        <v>5676</v>
      </c>
      <c r="D4207" s="8">
        <f t="shared" si="66"/>
        <v>45291</v>
      </c>
      <c r="E4207" t="s">
        <v>6970</v>
      </c>
      <c r="F4207">
        <v>2</v>
      </c>
      <c r="G4207" t="s">
        <v>11481</v>
      </c>
      <c r="H4207" t="s">
        <v>12536</v>
      </c>
      <c r="L4207" t="str" cm="1">
        <f t="array" ref="L4207">[1]!s_info_industry_gics(A4207,1)</f>
        <v>金融</v>
      </c>
      <c r="M4207" t="str" cm="1">
        <f t="array" ref="M4207">[1]!s_info_industry_gicscode(A4207,1)</f>
        <v>40</v>
      </c>
      <c r="N4207" t="str">
        <f>[1]!s_info_industry_gics(A4207,2)</f>
        <v>银行</v>
      </c>
      <c r="O4207" t="str">
        <f>[1]!s_info_industry_gicscode(A4207,2)</f>
        <v>4010</v>
      </c>
      <c r="P4207" cm="1">
        <f t="array" ref="P4207">[1]!s_stmnote_suppliertop5(A4207,D4207,1)</f>
        <v>0</v>
      </c>
      <c r="Q4207">
        <f>[1]!s_stmnote_suppliertop5(A4207,D4207,2)</f>
        <v>0</v>
      </c>
      <c r="R4207" cm="1">
        <f t="array" ref="R4207">[1]!s_stmnote_suppliertop5(A4207,D4207,3)</f>
        <v>0</v>
      </c>
      <c r="S4207" cm="1">
        <f t="array" ref="S4207">[1]!s_stmnote_suppliertop5(A4207,D4207,4)</f>
        <v>0</v>
      </c>
      <c r="T4207" cm="1">
        <f t="array" ref="T4207">[1]!s_stmnote_suppliertop5(A4207,D4207,5)</f>
        <v>0</v>
      </c>
      <c r="U4207" s="9">
        <f>[1]!s_stmnote_purchasetop5_pct(A4207,D4207)</f>
        <v>0</v>
      </c>
      <c r="V4207" cm="1">
        <f t="array" ref="V4207">[1]!s_stmnote_customertop5($A4207,$D4207,1)</f>
        <v>0</v>
      </c>
      <c r="W4207" cm="1">
        <f t="array" ref="W4207">[1]!s_stmnote_customertop5($A4207,$D4207,2)</f>
        <v>0</v>
      </c>
      <c r="X4207" cm="1">
        <f t="array" ref="X4207">[1]!s_stmnote_customertop5($A4207,$D4207,3)</f>
        <v>0</v>
      </c>
      <c r="Y4207" cm="1">
        <f t="array" ref="Y4207">[1]!s_stmnote_customertop5($A4207,$D4207,4)</f>
        <v>0</v>
      </c>
      <c r="Z4207" cm="1">
        <f t="array" ref="Z4207">[1]!s_stmnote_customertop5($A4207,$D4207,5)</f>
        <v>0</v>
      </c>
      <c r="AA4207" s="9">
        <f>[1]!s_stmnote_salestop5_pct(A4207,D4207)</f>
        <v>0</v>
      </c>
      <c r="AB4207" s="9">
        <f>[1]!s_fa_arturn(A4207,D4207)</f>
        <v>0</v>
      </c>
      <c r="AC4207" s="9">
        <f>[1]!fa_apturn(A4207,D4207)</f>
        <v>0</v>
      </c>
      <c r="AD4207" s="9">
        <f>[1]!s_fa_invturn(A4207,D4207)</f>
        <v>0</v>
      </c>
    </row>
    <row r="4208" spans="1:30">
      <c r="A4208">
        <v>601838</v>
      </c>
      <c r="B4208" t="s">
        <v>1110</v>
      </c>
      <c r="C4208" t="s">
        <v>5677</v>
      </c>
      <c r="D4208" s="8">
        <f t="shared" si="66"/>
        <v>45291</v>
      </c>
      <c r="E4208" t="s">
        <v>7563</v>
      </c>
      <c r="F4208">
        <v>1</v>
      </c>
      <c r="G4208" t="s">
        <v>11482</v>
      </c>
      <c r="L4208" t="str" cm="1">
        <f t="array" ref="L4208">[1]!s_info_industry_gics(A4208,1)</f>
        <v>金融</v>
      </c>
      <c r="M4208" t="str" cm="1">
        <f t="array" ref="M4208">[1]!s_info_industry_gicscode(A4208,1)</f>
        <v>40</v>
      </c>
      <c r="N4208" t="str">
        <f>[1]!s_info_industry_gics(A4208,2)</f>
        <v>银行</v>
      </c>
      <c r="O4208" t="str">
        <f>[1]!s_info_industry_gicscode(A4208,2)</f>
        <v>4010</v>
      </c>
      <c r="P4208" cm="1">
        <f t="array" ref="P4208">[1]!s_stmnote_suppliertop5(A4208,D4208,1)</f>
        <v>0</v>
      </c>
      <c r="Q4208">
        <f>[1]!s_stmnote_suppliertop5(A4208,D4208,2)</f>
        <v>0</v>
      </c>
      <c r="R4208" cm="1">
        <f t="array" ref="R4208">[1]!s_stmnote_suppliertop5(A4208,D4208,3)</f>
        <v>0</v>
      </c>
      <c r="S4208" cm="1">
        <f t="array" ref="S4208">[1]!s_stmnote_suppliertop5(A4208,D4208,4)</f>
        <v>0</v>
      </c>
      <c r="T4208" cm="1">
        <f t="array" ref="T4208">[1]!s_stmnote_suppliertop5(A4208,D4208,5)</f>
        <v>0</v>
      </c>
      <c r="U4208" s="9">
        <f>[1]!s_stmnote_purchasetop5_pct(A4208,D4208)</f>
        <v>0</v>
      </c>
      <c r="V4208" cm="1">
        <f t="array" ref="V4208">[1]!s_stmnote_customertop5($A4208,$D4208,1)</f>
        <v>0</v>
      </c>
      <c r="W4208" cm="1">
        <f t="array" ref="W4208">[1]!s_stmnote_customertop5($A4208,$D4208,2)</f>
        <v>0</v>
      </c>
      <c r="X4208" cm="1">
        <f t="array" ref="X4208">[1]!s_stmnote_customertop5($A4208,$D4208,3)</f>
        <v>0</v>
      </c>
      <c r="Y4208" cm="1">
        <f t="array" ref="Y4208">[1]!s_stmnote_customertop5($A4208,$D4208,4)</f>
        <v>0</v>
      </c>
      <c r="Z4208" cm="1">
        <f t="array" ref="Z4208">[1]!s_stmnote_customertop5($A4208,$D4208,5)</f>
        <v>0</v>
      </c>
      <c r="AA4208" s="9">
        <f>[1]!s_stmnote_salestop5_pct(A4208,D4208)</f>
        <v>0</v>
      </c>
      <c r="AB4208" s="9">
        <f>[1]!s_fa_arturn(A4208,D4208)</f>
        <v>0</v>
      </c>
      <c r="AC4208" s="9">
        <f>[1]!fa_apturn(A4208,D4208)</f>
        <v>0</v>
      </c>
      <c r="AD4208" s="9">
        <f>[1]!s_fa_invturn(A4208,D4208)</f>
        <v>0</v>
      </c>
    </row>
    <row r="4209" spans="1:30">
      <c r="A4209">
        <v>601838</v>
      </c>
      <c r="B4209" t="s">
        <v>1110</v>
      </c>
      <c r="C4209" t="s">
        <v>5678</v>
      </c>
      <c r="D4209" s="8">
        <f t="shared" si="66"/>
        <v>45291</v>
      </c>
      <c r="E4209" t="s">
        <v>7061</v>
      </c>
      <c r="F4209">
        <v>1</v>
      </c>
      <c r="G4209" t="s">
        <v>9701</v>
      </c>
      <c r="L4209" t="str" cm="1">
        <f t="array" ref="L4209">[1]!s_info_industry_gics(A4209,1)</f>
        <v>金融</v>
      </c>
      <c r="M4209" t="str" cm="1">
        <f t="array" ref="M4209">[1]!s_info_industry_gicscode(A4209,1)</f>
        <v>40</v>
      </c>
      <c r="N4209" t="str">
        <f>[1]!s_info_industry_gics(A4209,2)</f>
        <v>银行</v>
      </c>
      <c r="O4209" t="str">
        <f>[1]!s_info_industry_gicscode(A4209,2)</f>
        <v>4010</v>
      </c>
      <c r="P4209" cm="1">
        <f t="array" ref="P4209">[1]!s_stmnote_suppliertop5(A4209,D4209,1)</f>
        <v>0</v>
      </c>
      <c r="Q4209">
        <f>[1]!s_stmnote_suppliertop5(A4209,D4209,2)</f>
        <v>0</v>
      </c>
      <c r="R4209" cm="1">
        <f t="array" ref="R4209">[1]!s_stmnote_suppliertop5(A4209,D4209,3)</f>
        <v>0</v>
      </c>
      <c r="S4209" cm="1">
        <f t="array" ref="S4209">[1]!s_stmnote_suppliertop5(A4209,D4209,4)</f>
        <v>0</v>
      </c>
      <c r="T4209" cm="1">
        <f t="array" ref="T4209">[1]!s_stmnote_suppliertop5(A4209,D4209,5)</f>
        <v>0</v>
      </c>
      <c r="U4209" s="9">
        <f>[1]!s_stmnote_purchasetop5_pct(A4209,D4209)</f>
        <v>0</v>
      </c>
      <c r="V4209" cm="1">
        <f t="array" ref="V4209">[1]!s_stmnote_customertop5($A4209,$D4209,1)</f>
        <v>0</v>
      </c>
      <c r="W4209" cm="1">
        <f t="array" ref="W4209">[1]!s_stmnote_customertop5($A4209,$D4209,2)</f>
        <v>0</v>
      </c>
      <c r="X4209" cm="1">
        <f t="array" ref="X4209">[1]!s_stmnote_customertop5($A4209,$D4209,3)</f>
        <v>0</v>
      </c>
      <c r="Y4209" cm="1">
        <f t="array" ref="Y4209">[1]!s_stmnote_customertop5($A4209,$D4209,4)</f>
        <v>0</v>
      </c>
      <c r="Z4209" cm="1">
        <f t="array" ref="Z4209">[1]!s_stmnote_customertop5($A4209,$D4209,5)</f>
        <v>0</v>
      </c>
      <c r="AA4209" s="9">
        <f>[1]!s_stmnote_salestop5_pct(A4209,D4209)</f>
        <v>0</v>
      </c>
      <c r="AB4209" s="9">
        <f>[1]!s_fa_arturn(A4209,D4209)</f>
        <v>0</v>
      </c>
      <c r="AC4209" s="9">
        <f>[1]!fa_apturn(A4209,D4209)</f>
        <v>0</v>
      </c>
      <c r="AD4209" s="9">
        <f>[1]!s_fa_invturn(A4209,D4209)</f>
        <v>0</v>
      </c>
    </row>
    <row r="4210" spans="1:30">
      <c r="A4210">
        <v>601838</v>
      </c>
      <c r="B4210" t="s">
        <v>1110</v>
      </c>
      <c r="C4210" t="s">
        <v>5679</v>
      </c>
      <c r="D4210" s="8">
        <f t="shared" si="66"/>
        <v>45291</v>
      </c>
      <c r="E4210" t="s">
        <v>7046</v>
      </c>
      <c r="F4210">
        <v>1</v>
      </c>
      <c r="G4210" t="s">
        <v>9701</v>
      </c>
      <c r="L4210" t="str" cm="1">
        <f t="array" ref="L4210">[1]!s_info_industry_gics(A4210,1)</f>
        <v>金融</v>
      </c>
      <c r="M4210" t="str" cm="1">
        <f t="array" ref="M4210">[1]!s_info_industry_gicscode(A4210,1)</f>
        <v>40</v>
      </c>
      <c r="N4210" t="str">
        <f>[1]!s_info_industry_gics(A4210,2)</f>
        <v>银行</v>
      </c>
      <c r="O4210" t="str">
        <f>[1]!s_info_industry_gicscode(A4210,2)</f>
        <v>4010</v>
      </c>
      <c r="P4210" cm="1">
        <f t="array" ref="P4210">[1]!s_stmnote_suppliertop5(A4210,D4210,1)</f>
        <v>0</v>
      </c>
      <c r="Q4210">
        <f>[1]!s_stmnote_suppliertop5(A4210,D4210,2)</f>
        <v>0</v>
      </c>
      <c r="R4210" cm="1">
        <f t="array" ref="R4210">[1]!s_stmnote_suppliertop5(A4210,D4210,3)</f>
        <v>0</v>
      </c>
      <c r="S4210" cm="1">
        <f t="array" ref="S4210">[1]!s_stmnote_suppliertop5(A4210,D4210,4)</f>
        <v>0</v>
      </c>
      <c r="T4210" cm="1">
        <f t="array" ref="T4210">[1]!s_stmnote_suppliertop5(A4210,D4210,5)</f>
        <v>0</v>
      </c>
      <c r="U4210" s="9">
        <f>[1]!s_stmnote_purchasetop5_pct(A4210,D4210)</f>
        <v>0</v>
      </c>
      <c r="V4210" cm="1">
        <f t="array" ref="V4210">[1]!s_stmnote_customertop5($A4210,$D4210,1)</f>
        <v>0</v>
      </c>
      <c r="W4210" cm="1">
        <f t="array" ref="W4210">[1]!s_stmnote_customertop5($A4210,$D4210,2)</f>
        <v>0</v>
      </c>
      <c r="X4210" cm="1">
        <f t="array" ref="X4210">[1]!s_stmnote_customertop5($A4210,$D4210,3)</f>
        <v>0</v>
      </c>
      <c r="Y4210" cm="1">
        <f t="array" ref="Y4210">[1]!s_stmnote_customertop5($A4210,$D4210,4)</f>
        <v>0</v>
      </c>
      <c r="Z4210" cm="1">
        <f t="array" ref="Z4210">[1]!s_stmnote_customertop5($A4210,$D4210,5)</f>
        <v>0</v>
      </c>
      <c r="AA4210" s="9">
        <f>[1]!s_stmnote_salestop5_pct(A4210,D4210)</f>
        <v>0</v>
      </c>
      <c r="AB4210" s="9">
        <f>[1]!s_fa_arturn(A4210,D4210)</f>
        <v>0</v>
      </c>
      <c r="AC4210" s="9">
        <f>[1]!fa_apturn(A4210,D4210)</f>
        <v>0</v>
      </c>
      <c r="AD4210" s="9">
        <f>[1]!s_fa_invturn(A4210,D4210)</f>
        <v>0</v>
      </c>
    </row>
    <row r="4211" spans="1:30">
      <c r="A4211">
        <v>601838</v>
      </c>
      <c r="B4211" t="s">
        <v>1110</v>
      </c>
      <c r="C4211" t="s">
        <v>5680</v>
      </c>
      <c r="D4211" s="8">
        <f t="shared" si="66"/>
        <v>45657</v>
      </c>
      <c r="E4211" t="s">
        <v>7094</v>
      </c>
      <c r="F4211">
        <v>3</v>
      </c>
      <c r="G4211" t="s">
        <v>11483</v>
      </c>
      <c r="H4211" t="s">
        <v>12537</v>
      </c>
      <c r="I4211" t="s">
        <v>12796</v>
      </c>
      <c r="L4211" t="str" cm="1">
        <f t="array" ref="L4211">[1]!s_info_industry_gics(A4211,1)</f>
        <v>金融</v>
      </c>
      <c r="M4211" t="str" cm="1">
        <f t="array" ref="M4211">[1]!s_info_industry_gicscode(A4211,1)</f>
        <v>40</v>
      </c>
      <c r="N4211" t="str">
        <f>[1]!s_info_industry_gics(A4211,2)</f>
        <v>银行</v>
      </c>
      <c r="O4211" t="str">
        <f>[1]!s_info_industry_gicscode(A4211,2)</f>
        <v>4010</v>
      </c>
      <c r="P4211" cm="1">
        <f t="array" ref="P4211">[1]!s_stmnote_suppliertop5(A4211,D4211,1)</f>
        <v>0</v>
      </c>
      <c r="Q4211">
        <f>[1]!s_stmnote_suppliertop5(A4211,D4211,2)</f>
        <v>0</v>
      </c>
      <c r="R4211" cm="1">
        <f t="array" ref="R4211">[1]!s_stmnote_suppliertop5(A4211,D4211,3)</f>
        <v>0</v>
      </c>
      <c r="S4211" cm="1">
        <f t="array" ref="S4211">[1]!s_stmnote_suppliertop5(A4211,D4211,4)</f>
        <v>0</v>
      </c>
      <c r="T4211" cm="1">
        <f t="array" ref="T4211">[1]!s_stmnote_suppliertop5(A4211,D4211,5)</f>
        <v>0</v>
      </c>
      <c r="U4211" s="9">
        <f>[1]!s_stmnote_purchasetop5_pct(A4211,D4211)</f>
        <v>0</v>
      </c>
      <c r="V4211" cm="1">
        <f t="array" ref="V4211">[1]!s_stmnote_customertop5($A4211,$D4211,1)</f>
        <v>0</v>
      </c>
      <c r="W4211" cm="1">
        <f t="array" ref="W4211">[1]!s_stmnote_customertop5($A4211,$D4211,2)</f>
        <v>0</v>
      </c>
      <c r="X4211" cm="1">
        <f t="array" ref="X4211">[1]!s_stmnote_customertop5($A4211,$D4211,3)</f>
        <v>0</v>
      </c>
      <c r="Y4211" cm="1">
        <f t="array" ref="Y4211">[1]!s_stmnote_customertop5($A4211,$D4211,4)</f>
        <v>0</v>
      </c>
      <c r="Z4211" cm="1">
        <f t="array" ref="Z4211">[1]!s_stmnote_customertop5($A4211,$D4211,5)</f>
        <v>0</v>
      </c>
      <c r="AA4211" s="9">
        <f>[1]!s_stmnote_salestop5_pct(A4211,D4211)</f>
        <v>0</v>
      </c>
      <c r="AB4211" s="9">
        <f>[1]!s_fa_arturn(A4211,D4211)</f>
        <v>0</v>
      </c>
      <c r="AC4211" s="9">
        <f>[1]!fa_apturn(A4211,D4211)</f>
        <v>0</v>
      </c>
      <c r="AD4211" s="9">
        <f>[1]!s_fa_invturn(A4211,D4211)</f>
        <v>0</v>
      </c>
    </row>
    <row r="4212" spans="1:30">
      <c r="A4212">
        <v>601838</v>
      </c>
      <c r="B4212" t="s">
        <v>1110</v>
      </c>
      <c r="C4212" t="s">
        <v>5681</v>
      </c>
      <c r="D4212" s="8">
        <f t="shared" si="66"/>
        <v>45657</v>
      </c>
      <c r="E4212" t="s">
        <v>6981</v>
      </c>
      <c r="F4212">
        <v>2</v>
      </c>
      <c r="G4212" t="s">
        <v>11484</v>
      </c>
      <c r="H4212" t="s">
        <v>12538</v>
      </c>
      <c r="L4212" t="str" cm="1">
        <f t="array" ref="L4212">[1]!s_info_industry_gics(A4212,1)</f>
        <v>金融</v>
      </c>
      <c r="M4212" t="str" cm="1">
        <f t="array" ref="M4212">[1]!s_info_industry_gicscode(A4212,1)</f>
        <v>40</v>
      </c>
      <c r="N4212" t="str">
        <f>[1]!s_info_industry_gics(A4212,2)</f>
        <v>银行</v>
      </c>
      <c r="O4212" t="str">
        <f>[1]!s_info_industry_gicscode(A4212,2)</f>
        <v>4010</v>
      </c>
      <c r="P4212" cm="1">
        <f t="array" ref="P4212">[1]!s_stmnote_suppliertop5(A4212,D4212,1)</f>
        <v>0</v>
      </c>
      <c r="Q4212">
        <f>[1]!s_stmnote_suppliertop5(A4212,D4212,2)</f>
        <v>0</v>
      </c>
      <c r="R4212" cm="1">
        <f t="array" ref="R4212">[1]!s_stmnote_suppliertop5(A4212,D4212,3)</f>
        <v>0</v>
      </c>
      <c r="S4212" cm="1">
        <f t="array" ref="S4212">[1]!s_stmnote_suppliertop5(A4212,D4212,4)</f>
        <v>0</v>
      </c>
      <c r="T4212" cm="1">
        <f t="array" ref="T4212">[1]!s_stmnote_suppliertop5(A4212,D4212,5)</f>
        <v>0</v>
      </c>
      <c r="U4212" s="9">
        <f>[1]!s_stmnote_purchasetop5_pct(A4212,D4212)</f>
        <v>0</v>
      </c>
      <c r="V4212" cm="1">
        <f t="array" ref="V4212">[1]!s_stmnote_customertop5($A4212,$D4212,1)</f>
        <v>0</v>
      </c>
      <c r="W4212" cm="1">
        <f t="array" ref="W4212">[1]!s_stmnote_customertop5($A4212,$D4212,2)</f>
        <v>0</v>
      </c>
      <c r="X4212" cm="1">
        <f t="array" ref="X4212">[1]!s_stmnote_customertop5($A4212,$D4212,3)</f>
        <v>0</v>
      </c>
      <c r="Y4212" cm="1">
        <f t="array" ref="Y4212">[1]!s_stmnote_customertop5($A4212,$D4212,4)</f>
        <v>0</v>
      </c>
      <c r="Z4212" cm="1">
        <f t="array" ref="Z4212">[1]!s_stmnote_customertop5($A4212,$D4212,5)</f>
        <v>0</v>
      </c>
      <c r="AA4212" s="9">
        <f>[1]!s_stmnote_salestop5_pct(A4212,D4212)</f>
        <v>0</v>
      </c>
      <c r="AB4212" s="9">
        <f>[1]!s_fa_arturn(A4212,D4212)</f>
        <v>0</v>
      </c>
      <c r="AC4212" s="9">
        <f>[1]!fa_apturn(A4212,D4212)</f>
        <v>0</v>
      </c>
      <c r="AD4212" s="9">
        <f>[1]!s_fa_invturn(A4212,D4212)</f>
        <v>0</v>
      </c>
    </row>
    <row r="4213" spans="1:30">
      <c r="A4213">
        <v>601860</v>
      </c>
      <c r="B4213" t="s">
        <v>1111</v>
      </c>
      <c r="C4213" t="s">
        <v>5682</v>
      </c>
      <c r="D4213" s="8">
        <f t="shared" si="66"/>
        <v>44561</v>
      </c>
      <c r="E4213" t="s">
        <v>7796</v>
      </c>
      <c r="F4213">
        <v>1</v>
      </c>
      <c r="G4213" t="s">
        <v>9702</v>
      </c>
      <c r="L4213" t="str" cm="1">
        <f t="array" ref="L4213">[1]!s_info_industry_gics(A4213,1)</f>
        <v>金融</v>
      </c>
      <c r="M4213" t="str" cm="1">
        <f t="array" ref="M4213">[1]!s_info_industry_gicscode(A4213,1)</f>
        <v>40</v>
      </c>
      <c r="N4213" t="str">
        <f>[1]!s_info_industry_gics(A4213,2)</f>
        <v>银行</v>
      </c>
      <c r="O4213" t="str">
        <f>[1]!s_info_industry_gicscode(A4213,2)</f>
        <v>4010</v>
      </c>
      <c r="P4213" cm="1">
        <f t="array" ref="P4213">[1]!s_stmnote_suppliertop5(A4213,D4213,1)</f>
        <v>0</v>
      </c>
      <c r="Q4213">
        <f>[1]!s_stmnote_suppliertop5(A4213,D4213,2)</f>
        <v>0</v>
      </c>
      <c r="R4213" cm="1">
        <f t="array" ref="R4213">[1]!s_stmnote_suppliertop5(A4213,D4213,3)</f>
        <v>0</v>
      </c>
      <c r="S4213" cm="1">
        <f t="array" ref="S4213">[1]!s_stmnote_suppliertop5(A4213,D4213,4)</f>
        <v>0</v>
      </c>
      <c r="T4213" cm="1">
        <f t="array" ref="T4213">[1]!s_stmnote_suppliertop5(A4213,D4213,5)</f>
        <v>0</v>
      </c>
      <c r="U4213" s="9">
        <f>[1]!s_stmnote_purchasetop5_pct(A4213,D4213)</f>
        <v>0</v>
      </c>
      <c r="V4213" cm="1">
        <f t="array" ref="V4213">[1]!s_stmnote_customertop5($A4213,$D4213,1)</f>
        <v>0</v>
      </c>
      <c r="W4213" cm="1">
        <f t="array" ref="W4213">[1]!s_stmnote_customertop5($A4213,$D4213,2)</f>
        <v>0</v>
      </c>
      <c r="X4213" cm="1">
        <f t="array" ref="X4213">[1]!s_stmnote_customertop5($A4213,$D4213,3)</f>
        <v>0</v>
      </c>
      <c r="Y4213" cm="1">
        <f t="array" ref="Y4213">[1]!s_stmnote_customertop5($A4213,$D4213,4)</f>
        <v>0</v>
      </c>
      <c r="Z4213" cm="1">
        <f t="array" ref="Z4213">[1]!s_stmnote_customertop5($A4213,$D4213,5)</f>
        <v>0</v>
      </c>
      <c r="AA4213" s="9">
        <f>[1]!s_stmnote_salestop5_pct(A4213,D4213)</f>
        <v>0</v>
      </c>
      <c r="AB4213" s="9">
        <f>[1]!s_fa_arturn(A4213,D4213)</f>
        <v>0</v>
      </c>
      <c r="AC4213" s="9">
        <f>[1]!fa_apturn(A4213,D4213)</f>
        <v>0</v>
      </c>
      <c r="AD4213" s="9">
        <f>[1]!s_fa_invturn(A4213,D4213)</f>
        <v>0</v>
      </c>
    </row>
    <row r="4214" spans="1:30">
      <c r="A4214">
        <v>601860</v>
      </c>
      <c r="B4214" t="s">
        <v>1111</v>
      </c>
      <c r="C4214" t="s">
        <v>5683</v>
      </c>
      <c r="D4214" s="8">
        <f t="shared" si="66"/>
        <v>44561</v>
      </c>
      <c r="E4214" t="s">
        <v>7290</v>
      </c>
      <c r="F4214">
        <v>1</v>
      </c>
      <c r="G4214" t="s">
        <v>9703</v>
      </c>
      <c r="L4214" t="str" cm="1">
        <f t="array" ref="L4214">[1]!s_info_industry_gics(A4214,1)</f>
        <v>金融</v>
      </c>
      <c r="M4214" t="str" cm="1">
        <f t="array" ref="M4214">[1]!s_info_industry_gicscode(A4214,1)</f>
        <v>40</v>
      </c>
      <c r="N4214" t="str">
        <f>[1]!s_info_industry_gics(A4214,2)</f>
        <v>银行</v>
      </c>
      <c r="O4214" t="str">
        <f>[1]!s_info_industry_gicscode(A4214,2)</f>
        <v>4010</v>
      </c>
      <c r="P4214" cm="1">
        <f t="array" ref="P4214">[1]!s_stmnote_suppliertop5(A4214,D4214,1)</f>
        <v>0</v>
      </c>
      <c r="Q4214">
        <f>[1]!s_stmnote_suppliertop5(A4214,D4214,2)</f>
        <v>0</v>
      </c>
      <c r="R4214" cm="1">
        <f t="array" ref="R4214">[1]!s_stmnote_suppliertop5(A4214,D4214,3)</f>
        <v>0</v>
      </c>
      <c r="S4214" cm="1">
        <f t="array" ref="S4214">[1]!s_stmnote_suppliertop5(A4214,D4214,4)</f>
        <v>0</v>
      </c>
      <c r="T4214" cm="1">
        <f t="array" ref="T4214">[1]!s_stmnote_suppliertop5(A4214,D4214,5)</f>
        <v>0</v>
      </c>
      <c r="U4214" s="9">
        <f>[1]!s_stmnote_purchasetop5_pct(A4214,D4214)</f>
        <v>0</v>
      </c>
      <c r="V4214" cm="1">
        <f t="array" ref="V4214">[1]!s_stmnote_customertop5($A4214,$D4214,1)</f>
        <v>0</v>
      </c>
      <c r="W4214" cm="1">
        <f t="array" ref="W4214">[1]!s_stmnote_customertop5($A4214,$D4214,2)</f>
        <v>0</v>
      </c>
      <c r="X4214" cm="1">
        <f t="array" ref="X4214">[1]!s_stmnote_customertop5($A4214,$D4214,3)</f>
        <v>0</v>
      </c>
      <c r="Y4214" cm="1">
        <f t="array" ref="Y4214">[1]!s_stmnote_customertop5($A4214,$D4214,4)</f>
        <v>0</v>
      </c>
      <c r="Z4214" cm="1">
        <f t="array" ref="Z4214">[1]!s_stmnote_customertop5($A4214,$D4214,5)</f>
        <v>0</v>
      </c>
      <c r="AA4214" s="9">
        <f>[1]!s_stmnote_salestop5_pct(A4214,D4214)</f>
        <v>0</v>
      </c>
      <c r="AB4214" s="9">
        <f>[1]!s_fa_arturn(A4214,D4214)</f>
        <v>0</v>
      </c>
      <c r="AC4214" s="9">
        <f>[1]!fa_apturn(A4214,D4214)</f>
        <v>0</v>
      </c>
      <c r="AD4214" s="9">
        <f>[1]!s_fa_invturn(A4214,D4214)</f>
        <v>0</v>
      </c>
    </row>
    <row r="4215" spans="1:30">
      <c r="A4215">
        <v>601860</v>
      </c>
      <c r="B4215" t="s">
        <v>1111</v>
      </c>
      <c r="C4215" t="s">
        <v>5684</v>
      </c>
      <c r="D4215" s="8">
        <f t="shared" si="66"/>
        <v>44926</v>
      </c>
      <c r="E4215" t="s">
        <v>7367</v>
      </c>
      <c r="F4215">
        <v>1</v>
      </c>
      <c r="G4215" t="s">
        <v>11485</v>
      </c>
      <c r="L4215" t="str" cm="1">
        <f t="array" ref="L4215">[1]!s_info_industry_gics(A4215,1)</f>
        <v>金融</v>
      </c>
      <c r="M4215" t="str" cm="1">
        <f t="array" ref="M4215">[1]!s_info_industry_gicscode(A4215,1)</f>
        <v>40</v>
      </c>
      <c r="N4215" t="str">
        <f>[1]!s_info_industry_gics(A4215,2)</f>
        <v>银行</v>
      </c>
      <c r="O4215" t="str">
        <f>[1]!s_info_industry_gicscode(A4215,2)</f>
        <v>4010</v>
      </c>
      <c r="P4215" cm="1">
        <f t="array" ref="P4215">[1]!s_stmnote_suppliertop5(A4215,D4215,1)</f>
        <v>0</v>
      </c>
      <c r="Q4215">
        <f>[1]!s_stmnote_suppliertop5(A4215,D4215,2)</f>
        <v>0</v>
      </c>
      <c r="R4215" cm="1">
        <f t="array" ref="R4215">[1]!s_stmnote_suppliertop5(A4215,D4215,3)</f>
        <v>0</v>
      </c>
      <c r="S4215" cm="1">
        <f t="array" ref="S4215">[1]!s_stmnote_suppliertop5(A4215,D4215,4)</f>
        <v>0</v>
      </c>
      <c r="T4215" cm="1">
        <f t="array" ref="T4215">[1]!s_stmnote_suppliertop5(A4215,D4215,5)</f>
        <v>0</v>
      </c>
      <c r="U4215" s="9">
        <f>[1]!s_stmnote_purchasetop5_pct(A4215,D4215)</f>
        <v>0</v>
      </c>
      <c r="V4215" cm="1">
        <f t="array" ref="V4215">[1]!s_stmnote_customertop5($A4215,$D4215,1)</f>
        <v>0</v>
      </c>
      <c r="W4215" cm="1">
        <f t="array" ref="W4215">[1]!s_stmnote_customertop5($A4215,$D4215,2)</f>
        <v>0</v>
      </c>
      <c r="X4215" cm="1">
        <f t="array" ref="X4215">[1]!s_stmnote_customertop5($A4215,$D4215,3)</f>
        <v>0</v>
      </c>
      <c r="Y4215" cm="1">
        <f t="array" ref="Y4215">[1]!s_stmnote_customertop5($A4215,$D4215,4)</f>
        <v>0</v>
      </c>
      <c r="Z4215" cm="1">
        <f t="array" ref="Z4215">[1]!s_stmnote_customertop5($A4215,$D4215,5)</f>
        <v>0</v>
      </c>
      <c r="AA4215" s="9">
        <f>[1]!s_stmnote_salestop5_pct(A4215,D4215)</f>
        <v>0</v>
      </c>
      <c r="AB4215" s="9">
        <f>[1]!s_fa_arturn(A4215,D4215)</f>
        <v>0</v>
      </c>
      <c r="AC4215" s="9">
        <f>[1]!fa_apturn(A4215,D4215)</f>
        <v>0</v>
      </c>
      <c r="AD4215" s="9">
        <f>[1]!s_fa_invturn(A4215,D4215)</f>
        <v>0</v>
      </c>
    </row>
    <row r="4216" spans="1:30">
      <c r="A4216">
        <v>601860</v>
      </c>
      <c r="B4216" t="s">
        <v>1111</v>
      </c>
      <c r="C4216" t="s">
        <v>5685</v>
      </c>
      <c r="D4216" s="8">
        <f t="shared" si="66"/>
        <v>45291</v>
      </c>
      <c r="E4216" t="s">
        <v>6942</v>
      </c>
      <c r="F4216">
        <v>1</v>
      </c>
      <c r="G4216" t="s">
        <v>9704</v>
      </c>
      <c r="L4216" t="str" cm="1">
        <f t="array" ref="L4216">[1]!s_info_industry_gics(A4216,1)</f>
        <v>金融</v>
      </c>
      <c r="M4216" t="str" cm="1">
        <f t="array" ref="M4216">[1]!s_info_industry_gicscode(A4216,1)</f>
        <v>40</v>
      </c>
      <c r="N4216" t="str">
        <f>[1]!s_info_industry_gics(A4216,2)</f>
        <v>银行</v>
      </c>
      <c r="O4216" t="str">
        <f>[1]!s_info_industry_gicscode(A4216,2)</f>
        <v>4010</v>
      </c>
      <c r="P4216" cm="1">
        <f t="array" ref="P4216">[1]!s_stmnote_suppliertop5(A4216,D4216,1)</f>
        <v>0</v>
      </c>
      <c r="Q4216">
        <f>[1]!s_stmnote_suppliertop5(A4216,D4216,2)</f>
        <v>0</v>
      </c>
      <c r="R4216" cm="1">
        <f t="array" ref="R4216">[1]!s_stmnote_suppliertop5(A4216,D4216,3)</f>
        <v>0</v>
      </c>
      <c r="S4216" cm="1">
        <f t="array" ref="S4216">[1]!s_stmnote_suppliertop5(A4216,D4216,4)</f>
        <v>0</v>
      </c>
      <c r="T4216" cm="1">
        <f t="array" ref="T4216">[1]!s_stmnote_suppliertop5(A4216,D4216,5)</f>
        <v>0</v>
      </c>
      <c r="U4216" s="9">
        <f>[1]!s_stmnote_purchasetop5_pct(A4216,D4216)</f>
        <v>0</v>
      </c>
      <c r="V4216" cm="1">
        <f t="array" ref="V4216">[1]!s_stmnote_customertop5($A4216,$D4216,1)</f>
        <v>0</v>
      </c>
      <c r="W4216" cm="1">
        <f t="array" ref="W4216">[1]!s_stmnote_customertop5($A4216,$D4216,2)</f>
        <v>0</v>
      </c>
      <c r="X4216" cm="1">
        <f t="array" ref="X4216">[1]!s_stmnote_customertop5($A4216,$D4216,3)</f>
        <v>0</v>
      </c>
      <c r="Y4216" cm="1">
        <f t="array" ref="Y4216">[1]!s_stmnote_customertop5($A4216,$D4216,4)</f>
        <v>0</v>
      </c>
      <c r="Z4216" cm="1">
        <f t="array" ref="Z4216">[1]!s_stmnote_customertop5($A4216,$D4216,5)</f>
        <v>0</v>
      </c>
      <c r="AA4216" s="9">
        <f>[1]!s_stmnote_salestop5_pct(A4216,D4216)</f>
        <v>0</v>
      </c>
      <c r="AB4216" s="9">
        <f>[1]!s_fa_arturn(A4216,D4216)</f>
        <v>0</v>
      </c>
      <c r="AC4216" s="9">
        <f>[1]!fa_apturn(A4216,D4216)</f>
        <v>0</v>
      </c>
      <c r="AD4216" s="9">
        <f>[1]!s_fa_invturn(A4216,D4216)</f>
        <v>0</v>
      </c>
    </row>
    <row r="4217" spans="1:30">
      <c r="A4217">
        <v>601860</v>
      </c>
      <c r="B4217" t="s">
        <v>1111</v>
      </c>
      <c r="C4217" t="s">
        <v>5686</v>
      </c>
      <c r="D4217" s="8">
        <f t="shared" si="66"/>
        <v>45657</v>
      </c>
      <c r="E4217" t="s">
        <v>6953</v>
      </c>
      <c r="F4217">
        <v>1</v>
      </c>
      <c r="G4217" t="s">
        <v>9705</v>
      </c>
      <c r="L4217" t="str" cm="1">
        <f t="array" ref="L4217">[1]!s_info_industry_gics(A4217,1)</f>
        <v>金融</v>
      </c>
      <c r="M4217" t="str" cm="1">
        <f t="array" ref="M4217">[1]!s_info_industry_gicscode(A4217,1)</f>
        <v>40</v>
      </c>
      <c r="N4217" t="str">
        <f>[1]!s_info_industry_gics(A4217,2)</f>
        <v>银行</v>
      </c>
      <c r="O4217" t="str">
        <f>[1]!s_info_industry_gicscode(A4217,2)</f>
        <v>4010</v>
      </c>
      <c r="P4217" cm="1">
        <f t="array" ref="P4217">[1]!s_stmnote_suppliertop5(A4217,D4217,1)</f>
        <v>0</v>
      </c>
      <c r="Q4217">
        <f>[1]!s_stmnote_suppliertop5(A4217,D4217,2)</f>
        <v>0</v>
      </c>
      <c r="R4217" cm="1">
        <f t="array" ref="R4217">[1]!s_stmnote_suppliertop5(A4217,D4217,3)</f>
        <v>0</v>
      </c>
      <c r="S4217" cm="1">
        <f t="array" ref="S4217">[1]!s_stmnote_suppliertop5(A4217,D4217,4)</f>
        <v>0</v>
      </c>
      <c r="T4217" cm="1">
        <f t="array" ref="T4217">[1]!s_stmnote_suppliertop5(A4217,D4217,5)</f>
        <v>0</v>
      </c>
      <c r="U4217" s="9">
        <f>[1]!s_stmnote_purchasetop5_pct(A4217,D4217)</f>
        <v>0</v>
      </c>
      <c r="V4217" cm="1">
        <f t="array" ref="V4217">[1]!s_stmnote_customertop5($A4217,$D4217,1)</f>
        <v>0</v>
      </c>
      <c r="W4217" cm="1">
        <f t="array" ref="W4217">[1]!s_stmnote_customertop5($A4217,$D4217,2)</f>
        <v>0</v>
      </c>
      <c r="X4217" cm="1">
        <f t="array" ref="X4217">[1]!s_stmnote_customertop5($A4217,$D4217,3)</f>
        <v>0</v>
      </c>
      <c r="Y4217" cm="1">
        <f t="array" ref="Y4217">[1]!s_stmnote_customertop5($A4217,$D4217,4)</f>
        <v>0</v>
      </c>
      <c r="Z4217" cm="1">
        <f t="array" ref="Z4217">[1]!s_stmnote_customertop5($A4217,$D4217,5)</f>
        <v>0</v>
      </c>
      <c r="AA4217" s="9">
        <f>[1]!s_stmnote_salestop5_pct(A4217,D4217)</f>
        <v>0</v>
      </c>
      <c r="AB4217" s="9">
        <f>[1]!s_fa_arturn(A4217,D4217)</f>
        <v>0</v>
      </c>
      <c r="AC4217" s="9">
        <f>[1]!fa_apturn(A4217,D4217)</f>
        <v>0</v>
      </c>
      <c r="AD4217" s="9">
        <f>[1]!s_fa_invturn(A4217,D4217)</f>
        <v>0</v>
      </c>
    </row>
    <row r="4218" spans="1:30">
      <c r="A4218">
        <v>601916</v>
      </c>
      <c r="B4218" t="s">
        <v>1118</v>
      </c>
      <c r="C4218" t="s">
        <v>5720</v>
      </c>
      <c r="D4218" s="8">
        <f t="shared" si="66"/>
        <v>44561</v>
      </c>
      <c r="E4218" t="s">
        <v>7095</v>
      </c>
      <c r="F4218">
        <v>2</v>
      </c>
      <c r="G4218" t="s">
        <v>11493</v>
      </c>
      <c r="H4218" t="s">
        <v>12545</v>
      </c>
      <c r="L4218" t="str" cm="1">
        <f t="array" ref="L4218">[1]!s_info_industry_gics(A4218,1)</f>
        <v>金融</v>
      </c>
      <c r="M4218" t="str" cm="1">
        <f t="array" ref="M4218">[1]!s_info_industry_gicscode(A4218,1)</f>
        <v>40</v>
      </c>
      <c r="N4218" t="str">
        <f>[1]!s_info_industry_gics(A4218,2)</f>
        <v>银行</v>
      </c>
      <c r="O4218" t="str">
        <f>[1]!s_info_industry_gicscode(A4218,2)</f>
        <v>4010</v>
      </c>
      <c r="P4218" cm="1">
        <f t="array" ref="P4218">[1]!s_stmnote_suppliertop5(A4218,D4218,1)</f>
        <v>0</v>
      </c>
      <c r="Q4218">
        <f>[1]!s_stmnote_suppliertop5(A4218,D4218,2)</f>
        <v>0</v>
      </c>
      <c r="R4218" cm="1">
        <f t="array" ref="R4218">[1]!s_stmnote_suppliertop5(A4218,D4218,3)</f>
        <v>0</v>
      </c>
      <c r="S4218" cm="1">
        <f t="array" ref="S4218">[1]!s_stmnote_suppliertop5(A4218,D4218,4)</f>
        <v>0</v>
      </c>
      <c r="T4218" cm="1">
        <f t="array" ref="T4218">[1]!s_stmnote_suppliertop5(A4218,D4218,5)</f>
        <v>0</v>
      </c>
      <c r="U4218" s="9">
        <f>[1]!s_stmnote_purchasetop5_pct(A4218,D4218)</f>
        <v>0</v>
      </c>
      <c r="V4218" cm="1">
        <f t="array" ref="V4218">[1]!s_stmnote_customertop5($A4218,$D4218,1)</f>
        <v>0</v>
      </c>
      <c r="W4218" cm="1">
        <f t="array" ref="W4218">[1]!s_stmnote_customertop5($A4218,$D4218,2)</f>
        <v>0</v>
      </c>
      <c r="X4218" cm="1">
        <f t="array" ref="X4218">[1]!s_stmnote_customertop5($A4218,$D4218,3)</f>
        <v>0</v>
      </c>
      <c r="Y4218" cm="1">
        <f t="array" ref="Y4218">[1]!s_stmnote_customertop5($A4218,$D4218,4)</f>
        <v>0</v>
      </c>
      <c r="Z4218" cm="1">
        <f t="array" ref="Z4218">[1]!s_stmnote_customertop5($A4218,$D4218,5)</f>
        <v>0</v>
      </c>
      <c r="AA4218" s="9">
        <f>[1]!s_stmnote_salestop5_pct(A4218,D4218)</f>
        <v>0</v>
      </c>
      <c r="AB4218" s="9">
        <f>[1]!s_fa_arturn(A4218,D4218)</f>
        <v>0</v>
      </c>
      <c r="AC4218" s="9">
        <f>[1]!fa_apturn(A4218,D4218)</f>
        <v>0</v>
      </c>
      <c r="AD4218" s="9">
        <f>[1]!s_fa_invturn(A4218,D4218)</f>
        <v>0</v>
      </c>
    </row>
    <row r="4219" spans="1:30">
      <c r="A4219">
        <v>601916</v>
      </c>
      <c r="B4219" t="s">
        <v>1118</v>
      </c>
      <c r="C4219" t="s">
        <v>5721</v>
      </c>
      <c r="D4219" s="8">
        <f t="shared" si="66"/>
        <v>44561</v>
      </c>
      <c r="E4219" t="s">
        <v>6949</v>
      </c>
      <c r="F4219">
        <v>2</v>
      </c>
      <c r="G4219" t="s">
        <v>11494</v>
      </c>
      <c r="H4219" t="s">
        <v>12546</v>
      </c>
      <c r="L4219" t="str" cm="1">
        <f t="array" ref="L4219">[1]!s_info_industry_gics(A4219,1)</f>
        <v>金融</v>
      </c>
      <c r="M4219" t="str" cm="1">
        <f t="array" ref="M4219">[1]!s_info_industry_gicscode(A4219,1)</f>
        <v>40</v>
      </c>
      <c r="N4219" t="str">
        <f>[1]!s_info_industry_gics(A4219,2)</f>
        <v>银行</v>
      </c>
      <c r="O4219" t="str">
        <f>[1]!s_info_industry_gicscode(A4219,2)</f>
        <v>4010</v>
      </c>
      <c r="P4219" cm="1">
        <f t="array" ref="P4219">[1]!s_stmnote_suppliertop5(A4219,D4219,1)</f>
        <v>0</v>
      </c>
      <c r="Q4219">
        <f>[1]!s_stmnote_suppliertop5(A4219,D4219,2)</f>
        <v>0</v>
      </c>
      <c r="R4219" cm="1">
        <f t="array" ref="R4219">[1]!s_stmnote_suppliertop5(A4219,D4219,3)</f>
        <v>0</v>
      </c>
      <c r="S4219" cm="1">
        <f t="array" ref="S4219">[1]!s_stmnote_suppliertop5(A4219,D4219,4)</f>
        <v>0</v>
      </c>
      <c r="T4219" cm="1">
        <f t="array" ref="T4219">[1]!s_stmnote_suppliertop5(A4219,D4219,5)</f>
        <v>0</v>
      </c>
      <c r="U4219" s="9">
        <f>[1]!s_stmnote_purchasetop5_pct(A4219,D4219)</f>
        <v>0</v>
      </c>
      <c r="V4219" cm="1">
        <f t="array" ref="V4219">[1]!s_stmnote_customertop5($A4219,$D4219,1)</f>
        <v>0</v>
      </c>
      <c r="W4219" cm="1">
        <f t="array" ref="W4219">[1]!s_stmnote_customertop5($A4219,$D4219,2)</f>
        <v>0</v>
      </c>
      <c r="X4219" cm="1">
        <f t="array" ref="X4219">[1]!s_stmnote_customertop5($A4219,$D4219,3)</f>
        <v>0</v>
      </c>
      <c r="Y4219" cm="1">
        <f t="array" ref="Y4219">[1]!s_stmnote_customertop5($A4219,$D4219,4)</f>
        <v>0</v>
      </c>
      <c r="Z4219" cm="1">
        <f t="array" ref="Z4219">[1]!s_stmnote_customertop5($A4219,$D4219,5)</f>
        <v>0</v>
      </c>
      <c r="AA4219" s="9">
        <f>[1]!s_stmnote_salestop5_pct(A4219,D4219)</f>
        <v>0</v>
      </c>
      <c r="AB4219" s="9">
        <f>[1]!s_fa_arturn(A4219,D4219)</f>
        <v>0</v>
      </c>
      <c r="AC4219" s="9">
        <f>[1]!fa_apturn(A4219,D4219)</f>
        <v>0</v>
      </c>
      <c r="AD4219" s="9">
        <f>[1]!s_fa_invturn(A4219,D4219)</f>
        <v>0</v>
      </c>
    </row>
    <row r="4220" spans="1:30">
      <c r="A4220">
        <v>601916</v>
      </c>
      <c r="B4220" t="s">
        <v>1118</v>
      </c>
      <c r="C4220" t="s">
        <v>5722</v>
      </c>
      <c r="D4220" s="8">
        <f t="shared" si="66"/>
        <v>44561</v>
      </c>
      <c r="E4220" t="s">
        <v>6982</v>
      </c>
      <c r="F4220">
        <v>1</v>
      </c>
      <c r="G4220" t="s">
        <v>9722</v>
      </c>
      <c r="L4220" t="str" cm="1">
        <f t="array" ref="L4220">[1]!s_info_industry_gics(A4220,1)</f>
        <v>金融</v>
      </c>
      <c r="M4220" t="str" cm="1">
        <f t="array" ref="M4220">[1]!s_info_industry_gicscode(A4220,1)</f>
        <v>40</v>
      </c>
      <c r="N4220" t="str">
        <f>[1]!s_info_industry_gics(A4220,2)</f>
        <v>银行</v>
      </c>
      <c r="O4220" t="str">
        <f>[1]!s_info_industry_gicscode(A4220,2)</f>
        <v>4010</v>
      </c>
      <c r="P4220" cm="1">
        <f t="array" ref="P4220">[1]!s_stmnote_suppliertop5(A4220,D4220,1)</f>
        <v>0</v>
      </c>
      <c r="Q4220">
        <f>[1]!s_stmnote_suppliertop5(A4220,D4220,2)</f>
        <v>0</v>
      </c>
      <c r="R4220" cm="1">
        <f t="array" ref="R4220">[1]!s_stmnote_suppliertop5(A4220,D4220,3)</f>
        <v>0</v>
      </c>
      <c r="S4220" cm="1">
        <f t="array" ref="S4220">[1]!s_stmnote_suppliertop5(A4220,D4220,4)</f>
        <v>0</v>
      </c>
      <c r="T4220" cm="1">
        <f t="array" ref="T4220">[1]!s_stmnote_suppliertop5(A4220,D4220,5)</f>
        <v>0</v>
      </c>
      <c r="U4220" s="9">
        <f>[1]!s_stmnote_purchasetop5_pct(A4220,D4220)</f>
        <v>0</v>
      </c>
      <c r="V4220" cm="1">
        <f t="array" ref="V4220">[1]!s_stmnote_customertop5($A4220,$D4220,1)</f>
        <v>0</v>
      </c>
      <c r="W4220" cm="1">
        <f t="array" ref="W4220">[1]!s_stmnote_customertop5($A4220,$D4220,2)</f>
        <v>0</v>
      </c>
      <c r="X4220" cm="1">
        <f t="array" ref="X4220">[1]!s_stmnote_customertop5($A4220,$D4220,3)</f>
        <v>0</v>
      </c>
      <c r="Y4220" cm="1">
        <f t="array" ref="Y4220">[1]!s_stmnote_customertop5($A4220,$D4220,4)</f>
        <v>0</v>
      </c>
      <c r="Z4220" cm="1">
        <f t="array" ref="Z4220">[1]!s_stmnote_customertop5($A4220,$D4220,5)</f>
        <v>0</v>
      </c>
      <c r="AA4220" s="9">
        <f>[1]!s_stmnote_salestop5_pct(A4220,D4220)</f>
        <v>0</v>
      </c>
      <c r="AB4220" s="9">
        <f>[1]!s_fa_arturn(A4220,D4220)</f>
        <v>0</v>
      </c>
      <c r="AC4220" s="9">
        <f>[1]!fa_apturn(A4220,D4220)</f>
        <v>0</v>
      </c>
      <c r="AD4220" s="9">
        <f>[1]!s_fa_invturn(A4220,D4220)</f>
        <v>0</v>
      </c>
    </row>
    <row r="4221" spans="1:30">
      <c r="A4221">
        <v>601916</v>
      </c>
      <c r="B4221" t="s">
        <v>1118</v>
      </c>
      <c r="C4221" t="s">
        <v>5723</v>
      </c>
      <c r="D4221" s="8">
        <f t="shared" si="66"/>
        <v>44561</v>
      </c>
      <c r="E4221" t="s">
        <v>7560</v>
      </c>
      <c r="F4221">
        <v>1</v>
      </c>
      <c r="G4221" t="s">
        <v>9723</v>
      </c>
      <c r="L4221" t="str" cm="1">
        <f t="array" ref="L4221">[1]!s_info_industry_gics(A4221,1)</f>
        <v>金融</v>
      </c>
      <c r="M4221" t="str" cm="1">
        <f t="array" ref="M4221">[1]!s_info_industry_gicscode(A4221,1)</f>
        <v>40</v>
      </c>
      <c r="N4221" t="str">
        <f>[1]!s_info_industry_gics(A4221,2)</f>
        <v>银行</v>
      </c>
      <c r="O4221" t="str">
        <f>[1]!s_info_industry_gicscode(A4221,2)</f>
        <v>4010</v>
      </c>
      <c r="P4221" cm="1">
        <f t="array" ref="P4221">[1]!s_stmnote_suppliertop5(A4221,D4221,1)</f>
        <v>0</v>
      </c>
      <c r="Q4221">
        <f>[1]!s_stmnote_suppliertop5(A4221,D4221,2)</f>
        <v>0</v>
      </c>
      <c r="R4221" cm="1">
        <f t="array" ref="R4221">[1]!s_stmnote_suppliertop5(A4221,D4221,3)</f>
        <v>0</v>
      </c>
      <c r="S4221" cm="1">
        <f t="array" ref="S4221">[1]!s_stmnote_suppliertop5(A4221,D4221,4)</f>
        <v>0</v>
      </c>
      <c r="T4221" cm="1">
        <f t="array" ref="T4221">[1]!s_stmnote_suppliertop5(A4221,D4221,5)</f>
        <v>0</v>
      </c>
      <c r="U4221" s="9">
        <f>[1]!s_stmnote_purchasetop5_pct(A4221,D4221)</f>
        <v>0</v>
      </c>
      <c r="V4221" cm="1">
        <f t="array" ref="V4221">[1]!s_stmnote_customertop5($A4221,$D4221,1)</f>
        <v>0</v>
      </c>
      <c r="W4221" cm="1">
        <f t="array" ref="W4221">[1]!s_stmnote_customertop5($A4221,$D4221,2)</f>
        <v>0</v>
      </c>
      <c r="X4221" cm="1">
        <f t="array" ref="X4221">[1]!s_stmnote_customertop5($A4221,$D4221,3)</f>
        <v>0</v>
      </c>
      <c r="Y4221" cm="1">
        <f t="array" ref="Y4221">[1]!s_stmnote_customertop5($A4221,$D4221,4)</f>
        <v>0</v>
      </c>
      <c r="Z4221" cm="1">
        <f t="array" ref="Z4221">[1]!s_stmnote_customertop5($A4221,$D4221,5)</f>
        <v>0</v>
      </c>
      <c r="AA4221" s="9">
        <f>[1]!s_stmnote_salestop5_pct(A4221,D4221)</f>
        <v>0</v>
      </c>
      <c r="AB4221" s="9">
        <f>[1]!s_fa_arturn(A4221,D4221)</f>
        <v>0</v>
      </c>
      <c r="AC4221" s="9">
        <f>[1]!fa_apturn(A4221,D4221)</f>
        <v>0</v>
      </c>
      <c r="AD4221" s="9">
        <f>[1]!s_fa_invturn(A4221,D4221)</f>
        <v>0</v>
      </c>
    </row>
    <row r="4222" spans="1:30">
      <c r="A4222">
        <v>601916</v>
      </c>
      <c r="B4222" t="s">
        <v>1118</v>
      </c>
      <c r="C4222" t="s">
        <v>5724</v>
      </c>
      <c r="D4222" s="8">
        <f t="shared" si="66"/>
        <v>44926</v>
      </c>
      <c r="E4222" t="s">
        <v>7171</v>
      </c>
      <c r="F4222">
        <v>2</v>
      </c>
      <c r="G4222" t="s">
        <v>11495</v>
      </c>
      <c r="H4222" t="s">
        <v>12547</v>
      </c>
      <c r="L4222" t="str" cm="1">
        <f t="array" ref="L4222">[1]!s_info_industry_gics(A4222,1)</f>
        <v>金融</v>
      </c>
      <c r="M4222" t="str" cm="1">
        <f t="array" ref="M4222">[1]!s_info_industry_gicscode(A4222,1)</f>
        <v>40</v>
      </c>
      <c r="N4222" t="str">
        <f>[1]!s_info_industry_gics(A4222,2)</f>
        <v>银行</v>
      </c>
      <c r="O4222" t="str">
        <f>[1]!s_info_industry_gicscode(A4222,2)</f>
        <v>4010</v>
      </c>
      <c r="P4222" cm="1">
        <f t="array" ref="P4222">[1]!s_stmnote_suppliertop5(A4222,D4222,1)</f>
        <v>0</v>
      </c>
      <c r="Q4222">
        <f>[1]!s_stmnote_suppliertop5(A4222,D4222,2)</f>
        <v>0</v>
      </c>
      <c r="R4222" cm="1">
        <f t="array" ref="R4222">[1]!s_stmnote_suppliertop5(A4222,D4222,3)</f>
        <v>0</v>
      </c>
      <c r="S4222" cm="1">
        <f t="array" ref="S4222">[1]!s_stmnote_suppliertop5(A4222,D4222,4)</f>
        <v>0</v>
      </c>
      <c r="T4222" cm="1">
        <f t="array" ref="T4222">[1]!s_stmnote_suppliertop5(A4222,D4222,5)</f>
        <v>0</v>
      </c>
      <c r="U4222" s="9">
        <f>[1]!s_stmnote_purchasetop5_pct(A4222,D4222)</f>
        <v>0</v>
      </c>
      <c r="V4222" cm="1">
        <f t="array" ref="V4222">[1]!s_stmnote_customertop5($A4222,$D4222,1)</f>
        <v>0</v>
      </c>
      <c r="W4222" cm="1">
        <f t="array" ref="W4222">[1]!s_stmnote_customertop5($A4222,$D4222,2)</f>
        <v>0</v>
      </c>
      <c r="X4222" cm="1">
        <f t="array" ref="X4222">[1]!s_stmnote_customertop5($A4222,$D4222,3)</f>
        <v>0</v>
      </c>
      <c r="Y4222" cm="1">
        <f t="array" ref="Y4222">[1]!s_stmnote_customertop5($A4222,$D4222,4)</f>
        <v>0</v>
      </c>
      <c r="Z4222" cm="1">
        <f t="array" ref="Z4222">[1]!s_stmnote_customertop5($A4222,$D4222,5)</f>
        <v>0</v>
      </c>
      <c r="AA4222" s="9">
        <f>[1]!s_stmnote_salestop5_pct(A4222,D4222)</f>
        <v>0</v>
      </c>
      <c r="AB4222" s="9">
        <f>[1]!s_fa_arturn(A4222,D4222)</f>
        <v>0</v>
      </c>
      <c r="AC4222" s="9">
        <f>[1]!fa_apturn(A4222,D4222)</f>
        <v>0</v>
      </c>
      <c r="AD4222" s="9">
        <f>[1]!s_fa_invturn(A4222,D4222)</f>
        <v>0</v>
      </c>
    </row>
    <row r="4223" spans="1:30">
      <c r="A4223">
        <v>601916</v>
      </c>
      <c r="B4223" t="s">
        <v>1118</v>
      </c>
      <c r="C4223" t="s">
        <v>5725</v>
      </c>
      <c r="D4223" s="8">
        <f t="shared" si="66"/>
        <v>44926</v>
      </c>
      <c r="E4223" t="s">
        <v>7738</v>
      </c>
      <c r="F4223">
        <v>2</v>
      </c>
      <c r="G4223" t="s">
        <v>11496</v>
      </c>
      <c r="H4223" t="s">
        <v>12548</v>
      </c>
      <c r="L4223" t="str" cm="1">
        <f t="array" ref="L4223">[1]!s_info_industry_gics(A4223,1)</f>
        <v>金融</v>
      </c>
      <c r="M4223" t="str" cm="1">
        <f t="array" ref="M4223">[1]!s_info_industry_gicscode(A4223,1)</f>
        <v>40</v>
      </c>
      <c r="N4223" t="str">
        <f>[1]!s_info_industry_gics(A4223,2)</f>
        <v>银行</v>
      </c>
      <c r="O4223" t="str">
        <f>[1]!s_info_industry_gicscode(A4223,2)</f>
        <v>4010</v>
      </c>
      <c r="P4223" cm="1">
        <f t="array" ref="P4223">[1]!s_stmnote_suppliertop5(A4223,D4223,1)</f>
        <v>0</v>
      </c>
      <c r="Q4223">
        <f>[1]!s_stmnote_suppliertop5(A4223,D4223,2)</f>
        <v>0</v>
      </c>
      <c r="R4223" cm="1">
        <f t="array" ref="R4223">[1]!s_stmnote_suppliertop5(A4223,D4223,3)</f>
        <v>0</v>
      </c>
      <c r="S4223" cm="1">
        <f t="array" ref="S4223">[1]!s_stmnote_suppliertop5(A4223,D4223,4)</f>
        <v>0</v>
      </c>
      <c r="T4223" cm="1">
        <f t="array" ref="T4223">[1]!s_stmnote_suppliertop5(A4223,D4223,5)</f>
        <v>0</v>
      </c>
      <c r="U4223" s="9">
        <f>[1]!s_stmnote_purchasetop5_pct(A4223,D4223)</f>
        <v>0</v>
      </c>
      <c r="V4223" cm="1">
        <f t="array" ref="V4223">[1]!s_stmnote_customertop5($A4223,$D4223,1)</f>
        <v>0</v>
      </c>
      <c r="W4223" cm="1">
        <f t="array" ref="W4223">[1]!s_stmnote_customertop5($A4223,$D4223,2)</f>
        <v>0</v>
      </c>
      <c r="X4223" cm="1">
        <f t="array" ref="X4223">[1]!s_stmnote_customertop5($A4223,$D4223,3)</f>
        <v>0</v>
      </c>
      <c r="Y4223" cm="1">
        <f t="array" ref="Y4223">[1]!s_stmnote_customertop5($A4223,$D4223,4)</f>
        <v>0</v>
      </c>
      <c r="Z4223" cm="1">
        <f t="array" ref="Z4223">[1]!s_stmnote_customertop5($A4223,$D4223,5)</f>
        <v>0</v>
      </c>
      <c r="AA4223" s="9">
        <f>[1]!s_stmnote_salestop5_pct(A4223,D4223)</f>
        <v>0</v>
      </c>
      <c r="AB4223" s="9">
        <f>[1]!s_fa_arturn(A4223,D4223)</f>
        <v>0</v>
      </c>
      <c r="AC4223" s="9">
        <f>[1]!fa_apturn(A4223,D4223)</f>
        <v>0</v>
      </c>
      <c r="AD4223" s="9">
        <f>[1]!s_fa_invturn(A4223,D4223)</f>
        <v>0</v>
      </c>
    </row>
    <row r="4224" spans="1:30">
      <c r="A4224">
        <v>601916</v>
      </c>
      <c r="B4224" t="s">
        <v>1118</v>
      </c>
      <c r="C4224" t="s">
        <v>5726</v>
      </c>
      <c r="D4224" s="8">
        <f t="shared" si="66"/>
        <v>44926</v>
      </c>
      <c r="E4224" t="s">
        <v>6983</v>
      </c>
      <c r="F4224">
        <v>2</v>
      </c>
      <c r="G4224" t="s">
        <v>11497</v>
      </c>
      <c r="H4224" t="s">
        <v>12549</v>
      </c>
      <c r="L4224" t="str" cm="1">
        <f t="array" ref="L4224">[1]!s_info_industry_gics(A4224,1)</f>
        <v>金融</v>
      </c>
      <c r="M4224" t="str" cm="1">
        <f t="array" ref="M4224">[1]!s_info_industry_gicscode(A4224,1)</f>
        <v>40</v>
      </c>
      <c r="N4224" t="str">
        <f>[1]!s_info_industry_gics(A4224,2)</f>
        <v>银行</v>
      </c>
      <c r="O4224" t="str">
        <f>[1]!s_info_industry_gicscode(A4224,2)</f>
        <v>4010</v>
      </c>
      <c r="P4224" cm="1">
        <f t="array" ref="P4224">[1]!s_stmnote_suppliertop5(A4224,D4224,1)</f>
        <v>0</v>
      </c>
      <c r="Q4224">
        <f>[1]!s_stmnote_suppliertop5(A4224,D4224,2)</f>
        <v>0</v>
      </c>
      <c r="R4224" cm="1">
        <f t="array" ref="R4224">[1]!s_stmnote_suppliertop5(A4224,D4224,3)</f>
        <v>0</v>
      </c>
      <c r="S4224" cm="1">
        <f t="array" ref="S4224">[1]!s_stmnote_suppliertop5(A4224,D4224,4)</f>
        <v>0</v>
      </c>
      <c r="T4224" cm="1">
        <f t="array" ref="T4224">[1]!s_stmnote_suppliertop5(A4224,D4224,5)</f>
        <v>0</v>
      </c>
      <c r="U4224" s="9">
        <f>[1]!s_stmnote_purchasetop5_pct(A4224,D4224)</f>
        <v>0</v>
      </c>
      <c r="V4224" cm="1">
        <f t="array" ref="V4224">[1]!s_stmnote_customertop5($A4224,$D4224,1)</f>
        <v>0</v>
      </c>
      <c r="W4224" cm="1">
        <f t="array" ref="W4224">[1]!s_stmnote_customertop5($A4224,$D4224,2)</f>
        <v>0</v>
      </c>
      <c r="X4224" cm="1">
        <f t="array" ref="X4224">[1]!s_stmnote_customertop5($A4224,$D4224,3)</f>
        <v>0</v>
      </c>
      <c r="Y4224" cm="1">
        <f t="array" ref="Y4224">[1]!s_stmnote_customertop5($A4224,$D4224,4)</f>
        <v>0</v>
      </c>
      <c r="Z4224" cm="1">
        <f t="array" ref="Z4224">[1]!s_stmnote_customertop5($A4224,$D4224,5)</f>
        <v>0</v>
      </c>
      <c r="AA4224" s="9">
        <f>[1]!s_stmnote_salestop5_pct(A4224,D4224)</f>
        <v>0</v>
      </c>
      <c r="AB4224" s="9">
        <f>[1]!s_fa_arturn(A4224,D4224)</f>
        <v>0</v>
      </c>
      <c r="AC4224" s="9">
        <f>[1]!fa_apturn(A4224,D4224)</f>
        <v>0</v>
      </c>
      <c r="AD4224" s="9">
        <f>[1]!s_fa_invturn(A4224,D4224)</f>
        <v>0</v>
      </c>
    </row>
    <row r="4225" spans="1:30">
      <c r="A4225">
        <v>601916</v>
      </c>
      <c r="B4225" t="s">
        <v>1118</v>
      </c>
      <c r="C4225" t="s">
        <v>5727</v>
      </c>
      <c r="D4225" s="8">
        <f t="shared" si="66"/>
        <v>45291</v>
      </c>
      <c r="E4225" t="s">
        <v>7264</v>
      </c>
      <c r="F4225">
        <v>2</v>
      </c>
      <c r="G4225" t="s">
        <v>11498</v>
      </c>
      <c r="H4225" t="s">
        <v>12550</v>
      </c>
      <c r="L4225" t="str" cm="1">
        <f t="array" ref="L4225">[1]!s_info_industry_gics(A4225,1)</f>
        <v>金融</v>
      </c>
      <c r="M4225" t="str" cm="1">
        <f t="array" ref="M4225">[1]!s_info_industry_gicscode(A4225,1)</f>
        <v>40</v>
      </c>
      <c r="N4225" t="str">
        <f>[1]!s_info_industry_gics(A4225,2)</f>
        <v>银行</v>
      </c>
      <c r="O4225" t="str">
        <f>[1]!s_info_industry_gicscode(A4225,2)</f>
        <v>4010</v>
      </c>
      <c r="P4225" cm="1">
        <f t="array" ref="P4225">[1]!s_stmnote_suppliertop5(A4225,D4225,1)</f>
        <v>0</v>
      </c>
      <c r="Q4225">
        <f>[1]!s_stmnote_suppliertop5(A4225,D4225,2)</f>
        <v>0</v>
      </c>
      <c r="R4225" cm="1">
        <f t="array" ref="R4225">[1]!s_stmnote_suppliertop5(A4225,D4225,3)</f>
        <v>0</v>
      </c>
      <c r="S4225" cm="1">
        <f t="array" ref="S4225">[1]!s_stmnote_suppliertop5(A4225,D4225,4)</f>
        <v>0</v>
      </c>
      <c r="T4225" cm="1">
        <f t="array" ref="T4225">[1]!s_stmnote_suppliertop5(A4225,D4225,5)</f>
        <v>0</v>
      </c>
      <c r="U4225" s="9">
        <f>[1]!s_stmnote_purchasetop5_pct(A4225,D4225)</f>
        <v>0</v>
      </c>
      <c r="V4225" cm="1">
        <f t="array" ref="V4225">[1]!s_stmnote_customertop5($A4225,$D4225,1)</f>
        <v>0</v>
      </c>
      <c r="W4225" cm="1">
        <f t="array" ref="W4225">[1]!s_stmnote_customertop5($A4225,$D4225,2)</f>
        <v>0</v>
      </c>
      <c r="X4225" cm="1">
        <f t="array" ref="X4225">[1]!s_stmnote_customertop5($A4225,$D4225,3)</f>
        <v>0</v>
      </c>
      <c r="Y4225" cm="1">
        <f t="array" ref="Y4225">[1]!s_stmnote_customertop5($A4225,$D4225,4)</f>
        <v>0</v>
      </c>
      <c r="Z4225" cm="1">
        <f t="array" ref="Z4225">[1]!s_stmnote_customertop5($A4225,$D4225,5)</f>
        <v>0</v>
      </c>
      <c r="AA4225" s="9">
        <f>[1]!s_stmnote_salestop5_pct(A4225,D4225)</f>
        <v>0</v>
      </c>
      <c r="AB4225" s="9">
        <f>[1]!s_fa_arturn(A4225,D4225)</f>
        <v>0</v>
      </c>
      <c r="AC4225" s="9">
        <f>[1]!fa_apturn(A4225,D4225)</f>
        <v>0</v>
      </c>
      <c r="AD4225" s="9">
        <f>[1]!s_fa_invturn(A4225,D4225)</f>
        <v>0</v>
      </c>
    </row>
    <row r="4226" spans="1:30">
      <c r="A4226">
        <v>601916</v>
      </c>
      <c r="B4226" t="s">
        <v>1118</v>
      </c>
      <c r="C4226" t="s">
        <v>5728</v>
      </c>
      <c r="D4226" s="8">
        <f t="shared" si="66"/>
        <v>45291</v>
      </c>
      <c r="E4226" t="s">
        <v>7300</v>
      </c>
      <c r="F4226">
        <v>2</v>
      </c>
      <c r="G4226" t="s">
        <v>11499</v>
      </c>
      <c r="H4226" t="s">
        <v>12551</v>
      </c>
      <c r="L4226" t="str" cm="1">
        <f t="array" ref="L4226">[1]!s_info_industry_gics(A4226,1)</f>
        <v>金融</v>
      </c>
      <c r="M4226" t="str" cm="1">
        <f t="array" ref="M4226">[1]!s_info_industry_gicscode(A4226,1)</f>
        <v>40</v>
      </c>
      <c r="N4226" t="str">
        <f>[1]!s_info_industry_gics(A4226,2)</f>
        <v>银行</v>
      </c>
      <c r="O4226" t="str">
        <f>[1]!s_info_industry_gicscode(A4226,2)</f>
        <v>4010</v>
      </c>
      <c r="P4226" cm="1">
        <f t="array" ref="P4226">[1]!s_stmnote_suppliertop5(A4226,D4226,1)</f>
        <v>0</v>
      </c>
      <c r="Q4226">
        <f>[1]!s_stmnote_suppliertop5(A4226,D4226,2)</f>
        <v>0</v>
      </c>
      <c r="R4226" cm="1">
        <f t="array" ref="R4226">[1]!s_stmnote_suppliertop5(A4226,D4226,3)</f>
        <v>0</v>
      </c>
      <c r="S4226" cm="1">
        <f t="array" ref="S4226">[1]!s_stmnote_suppliertop5(A4226,D4226,4)</f>
        <v>0</v>
      </c>
      <c r="T4226" cm="1">
        <f t="array" ref="T4226">[1]!s_stmnote_suppliertop5(A4226,D4226,5)</f>
        <v>0</v>
      </c>
      <c r="U4226" s="9">
        <f>[1]!s_stmnote_purchasetop5_pct(A4226,D4226)</f>
        <v>0</v>
      </c>
      <c r="V4226" cm="1">
        <f t="array" ref="V4226">[1]!s_stmnote_customertop5($A4226,$D4226,1)</f>
        <v>0</v>
      </c>
      <c r="W4226" cm="1">
        <f t="array" ref="W4226">[1]!s_stmnote_customertop5($A4226,$D4226,2)</f>
        <v>0</v>
      </c>
      <c r="X4226" cm="1">
        <f t="array" ref="X4226">[1]!s_stmnote_customertop5($A4226,$D4226,3)</f>
        <v>0</v>
      </c>
      <c r="Y4226" cm="1">
        <f t="array" ref="Y4226">[1]!s_stmnote_customertop5($A4226,$D4226,4)</f>
        <v>0</v>
      </c>
      <c r="Z4226" cm="1">
        <f t="array" ref="Z4226">[1]!s_stmnote_customertop5($A4226,$D4226,5)</f>
        <v>0</v>
      </c>
      <c r="AA4226" s="9">
        <f>[1]!s_stmnote_salestop5_pct(A4226,D4226)</f>
        <v>0</v>
      </c>
      <c r="AB4226" s="9">
        <f>[1]!s_fa_arturn(A4226,D4226)</f>
        <v>0</v>
      </c>
      <c r="AC4226" s="9">
        <f>[1]!fa_apturn(A4226,D4226)</f>
        <v>0</v>
      </c>
      <c r="AD4226" s="9">
        <f>[1]!s_fa_invturn(A4226,D4226)</f>
        <v>0</v>
      </c>
    </row>
    <row r="4227" spans="1:30">
      <c r="A4227">
        <v>601916</v>
      </c>
      <c r="B4227" t="s">
        <v>1118</v>
      </c>
      <c r="C4227" t="s">
        <v>5729</v>
      </c>
      <c r="D4227" s="8">
        <f t="shared" si="66"/>
        <v>45291</v>
      </c>
      <c r="E4227" t="s">
        <v>7056</v>
      </c>
      <c r="F4227">
        <v>1</v>
      </c>
      <c r="G4227" t="s">
        <v>11500</v>
      </c>
      <c r="L4227" t="str" cm="1">
        <f t="array" ref="L4227">[1]!s_info_industry_gics(A4227,1)</f>
        <v>金融</v>
      </c>
      <c r="M4227" t="str" cm="1">
        <f t="array" ref="M4227">[1]!s_info_industry_gicscode(A4227,1)</f>
        <v>40</v>
      </c>
      <c r="N4227" t="str">
        <f>[1]!s_info_industry_gics(A4227,2)</f>
        <v>银行</v>
      </c>
      <c r="O4227" t="str">
        <f>[1]!s_info_industry_gicscode(A4227,2)</f>
        <v>4010</v>
      </c>
      <c r="P4227" cm="1">
        <f t="array" ref="P4227">[1]!s_stmnote_suppliertop5(A4227,D4227,1)</f>
        <v>0</v>
      </c>
      <c r="Q4227">
        <f>[1]!s_stmnote_suppliertop5(A4227,D4227,2)</f>
        <v>0</v>
      </c>
      <c r="R4227" cm="1">
        <f t="array" ref="R4227">[1]!s_stmnote_suppliertop5(A4227,D4227,3)</f>
        <v>0</v>
      </c>
      <c r="S4227" cm="1">
        <f t="array" ref="S4227">[1]!s_stmnote_suppliertop5(A4227,D4227,4)</f>
        <v>0</v>
      </c>
      <c r="T4227" cm="1">
        <f t="array" ref="T4227">[1]!s_stmnote_suppliertop5(A4227,D4227,5)</f>
        <v>0</v>
      </c>
      <c r="U4227" s="9">
        <f>[1]!s_stmnote_purchasetop5_pct(A4227,D4227)</f>
        <v>0</v>
      </c>
      <c r="V4227" cm="1">
        <f t="array" ref="V4227">[1]!s_stmnote_customertop5($A4227,$D4227,1)</f>
        <v>0</v>
      </c>
      <c r="W4227" cm="1">
        <f t="array" ref="W4227">[1]!s_stmnote_customertop5($A4227,$D4227,2)</f>
        <v>0</v>
      </c>
      <c r="X4227" cm="1">
        <f t="array" ref="X4227">[1]!s_stmnote_customertop5($A4227,$D4227,3)</f>
        <v>0</v>
      </c>
      <c r="Y4227" cm="1">
        <f t="array" ref="Y4227">[1]!s_stmnote_customertop5($A4227,$D4227,4)</f>
        <v>0</v>
      </c>
      <c r="Z4227" cm="1">
        <f t="array" ref="Z4227">[1]!s_stmnote_customertop5($A4227,$D4227,5)</f>
        <v>0</v>
      </c>
      <c r="AA4227" s="9">
        <f>[1]!s_stmnote_salestop5_pct(A4227,D4227)</f>
        <v>0</v>
      </c>
      <c r="AB4227" s="9">
        <f>[1]!s_fa_arturn(A4227,D4227)</f>
        <v>0</v>
      </c>
      <c r="AC4227" s="9">
        <f>[1]!fa_apturn(A4227,D4227)</f>
        <v>0</v>
      </c>
      <c r="AD4227" s="9">
        <f>[1]!s_fa_invturn(A4227,D4227)</f>
        <v>0</v>
      </c>
    </row>
    <row r="4228" spans="1:30">
      <c r="A4228">
        <v>601916</v>
      </c>
      <c r="B4228" t="s">
        <v>1118</v>
      </c>
      <c r="C4228" t="s">
        <v>5730</v>
      </c>
      <c r="D4228" s="8">
        <f t="shared" si="66"/>
        <v>45291</v>
      </c>
      <c r="E4228" t="s">
        <v>7401</v>
      </c>
      <c r="F4228">
        <v>2</v>
      </c>
      <c r="G4228" t="s">
        <v>11501</v>
      </c>
      <c r="H4228" t="s">
        <v>12552</v>
      </c>
      <c r="L4228" t="str" cm="1">
        <f t="array" ref="L4228">[1]!s_info_industry_gics(A4228,1)</f>
        <v>金融</v>
      </c>
      <c r="M4228" t="str" cm="1">
        <f t="array" ref="M4228">[1]!s_info_industry_gicscode(A4228,1)</f>
        <v>40</v>
      </c>
      <c r="N4228" t="str">
        <f>[1]!s_info_industry_gics(A4228,2)</f>
        <v>银行</v>
      </c>
      <c r="O4228" t="str">
        <f>[1]!s_info_industry_gicscode(A4228,2)</f>
        <v>4010</v>
      </c>
      <c r="P4228" cm="1">
        <f t="array" ref="P4228">[1]!s_stmnote_suppliertop5(A4228,D4228,1)</f>
        <v>0</v>
      </c>
      <c r="Q4228">
        <f>[1]!s_stmnote_suppliertop5(A4228,D4228,2)</f>
        <v>0</v>
      </c>
      <c r="R4228" cm="1">
        <f t="array" ref="R4228">[1]!s_stmnote_suppliertop5(A4228,D4228,3)</f>
        <v>0</v>
      </c>
      <c r="S4228" cm="1">
        <f t="array" ref="S4228">[1]!s_stmnote_suppliertop5(A4228,D4228,4)</f>
        <v>0</v>
      </c>
      <c r="T4228" cm="1">
        <f t="array" ref="T4228">[1]!s_stmnote_suppliertop5(A4228,D4228,5)</f>
        <v>0</v>
      </c>
      <c r="U4228" s="9">
        <f>[1]!s_stmnote_purchasetop5_pct(A4228,D4228)</f>
        <v>0</v>
      </c>
      <c r="V4228" cm="1">
        <f t="array" ref="V4228">[1]!s_stmnote_customertop5($A4228,$D4228,1)</f>
        <v>0</v>
      </c>
      <c r="W4228" cm="1">
        <f t="array" ref="W4228">[1]!s_stmnote_customertop5($A4228,$D4228,2)</f>
        <v>0</v>
      </c>
      <c r="X4228" cm="1">
        <f t="array" ref="X4228">[1]!s_stmnote_customertop5($A4228,$D4228,3)</f>
        <v>0</v>
      </c>
      <c r="Y4228" cm="1">
        <f t="array" ref="Y4228">[1]!s_stmnote_customertop5($A4228,$D4228,4)</f>
        <v>0</v>
      </c>
      <c r="Z4228" cm="1">
        <f t="array" ref="Z4228">[1]!s_stmnote_customertop5($A4228,$D4228,5)</f>
        <v>0</v>
      </c>
      <c r="AA4228" s="9">
        <f>[1]!s_stmnote_salestop5_pct(A4228,D4228)</f>
        <v>0</v>
      </c>
      <c r="AB4228" s="9">
        <f>[1]!s_fa_arturn(A4228,D4228)</f>
        <v>0</v>
      </c>
      <c r="AC4228" s="9">
        <f>[1]!fa_apturn(A4228,D4228)</f>
        <v>0</v>
      </c>
      <c r="AD4228" s="9">
        <f>[1]!s_fa_invturn(A4228,D4228)</f>
        <v>0</v>
      </c>
    </row>
    <row r="4229" spans="1:30">
      <c r="A4229">
        <v>601916</v>
      </c>
      <c r="B4229" t="s">
        <v>1118</v>
      </c>
      <c r="C4229" t="s">
        <v>5731</v>
      </c>
      <c r="D4229" s="8">
        <f t="shared" si="66"/>
        <v>45291</v>
      </c>
      <c r="E4229" t="s">
        <v>7061</v>
      </c>
      <c r="F4229">
        <v>2</v>
      </c>
      <c r="G4229" t="s">
        <v>11502</v>
      </c>
      <c r="H4229" t="s">
        <v>12553</v>
      </c>
      <c r="L4229" t="str" cm="1">
        <f t="array" ref="L4229">[1]!s_info_industry_gics(A4229,1)</f>
        <v>金融</v>
      </c>
      <c r="M4229" t="str" cm="1">
        <f t="array" ref="M4229">[1]!s_info_industry_gicscode(A4229,1)</f>
        <v>40</v>
      </c>
      <c r="N4229" t="str">
        <f>[1]!s_info_industry_gics(A4229,2)</f>
        <v>银行</v>
      </c>
      <c r="O4229" t="str">
        <f>[1]!s_info_industry_gicscode(A4229,2)</f>
        <v>4010</v>
      </c>
      <c r="P4229" cm="1">
        <f t="array" ref="P4229">[1]!s_stmnote_suppliertop5(A4229,D4229,1)</f>
        <v>0</v>
      </c>
      <c r="Q4229">
        <f>[1]!s_stmnote_suppliertop5(A4229,D4229,2)</f>
        <v>0</v>
      </c>
      <c r="R4229" cm="1">
        <f t="array" ref="R4229">[1]!s_stmnote_suppliertop5(A4229,D4229,3)</f>
        <v>0</v>
      </c>
      <c r="S4229" cm="1">
        <f t="array" ref="S4229">[1]!s_stmnote_suppliertop5(A4229,D4229,4)</f>
        <v>0</v>
      </c>
      <c r="T4229" cm="1">
        <f t="array" ref="T4229">[1]!s_stmnote_suppliertop5(A4229,D4229,5)</f>
        <v>0</v>
      </c>
      <c r="U4229" s="9">
        <f>[1]!s_stmnote_purchasetop5_pct(A4229,D4229)</f>
        <v>0</v>
      </c>
      <c r="V4229" cm="1">
        <f t="array" ref="V4229">[1]!s_stmnote_customertop5($A4229,$D4229,1)</f>
        <v>0</v>
      </c>
      <c r="W4229" cm="1">
        <f t="array" ref="W4229">[1]!s_stmnote_customertop5($A4229,$D4229,2)</f>
        <v>0</v>
      </c>
      <c r="X4229" cm="1">
        <f t="array" ref="X4229">[1]!s_stmnote_customertop5($A4229,$D4229,3)</f>
        <v>0</v>
      </c>
      <c r="Y4229" cm="1">
        <f t="array" ref="Y4229">[1]!s_stmnote_customertop5($A4229,$D4229,4)</f>
        <v>0</v>
      </c>
      <c r="Z4229" cm="1">
        <f t="array" ref="Z4229">[1]!s_stmnote_customertop5($A4229,$D4229,5)</f>
        <v>0</v>
      </c>
      <c r="AA4229" s="9">
        <f>[1]!s_stmnote_salestop5_pct(A4229,D4229)</f>
        <v>0</v>
      </c>
      <c r="AB4229" s="9">
        <f>[1]!s_fa_arturn(A4229,D4229)</f>
        <v>0</v>
      </c>
      <c r="AC4229" s="9">
        <f>[1]!fa_apturn(A4229,D4229)</f>
        <v>0</v>
      </c>
      <c r="AD4229" s="9">
        <f>[1]!s_fa_invturn(A4229,D4229)</f>
        <v>0</v>
      </c>
    </row>
    <row r="4230" spans="1:30">
      <c r="A4230">
        <v>601916</v>
      </c>
      <c r="B4230" t="s">
        <v>1118</v>
      </c>
      <c r="C4230" t="s">
        <v>5732</v>
      </c>
      <c r="D4230" s="8">
        <f t="shared" si="66"/>
        <v>45291</v>
      </c>
      <c r="E4230" t="s">
        <v>7255</v>
      </c>
      <c r="F4230">
        <v>3</v>
      </c>
      <c r="G4230" t="s">
        <v>11503</v>
      </c>
      <c r="H4230" t="s">
        <v>12554</v>
      </c>
      <c r="I4230" t="s">
        <v>12797</v>
      </c>
      <c r="L4230" t="str" cm="1">
        <f t="array" ref="L4230">[1]!s_info_industry_gics(A4230,1)</f>
        <v>金融</v>
      </c>
      <c r="M4230" t="str" cm="1">
        <f t="array" ref="M4230">[1]!s_info_industry_gicscode(A4230,1)</f>
        <v>40</v>
      </c>
      <c r="N4230" t="str">
        <f>[1]!s_info_industry_gics(A4230,2)</f>
        <v>银行</v>
      </c>
      <c r="O4230" t="str">
        <f>[1]!s_info_industry_gicscode(A4230,2)</f>
        <v>4010</v>
      </c>
      <c r="P4230" cm="1">
        <f t="array" ref="P4230">[1]!s_stmnote_suppliertop5(A4230,D4230,1)</f>
        <v>0</v>
      </c>
      <c r="Q4230">
        <f>[1]!s_stmnote_suppliertop5(A4230,D4230,2)</f>
        <v>0</v>
      </c>
      <c r="R4230" cm="1">
        <f t="array" ref="R4230">[1]!s_stmnote_suppliertop5(A4230,D4230,3)</f>
        <v>0</v>
      </c>
      <c r="S4230" cm="1">
        <f t="array" ref="S4230">[1]!s_stmnote_suppliertop5(A4230,D4230,4)</f>
        <v>0</v>
      </c>
      <c r="T4230" cm="1">
        <f t="array" ref="T4230">[1]!s_stmnote_suppliertop5(A4230,D4230,5)</f>
        <v>0</v>
      </c>
      <c r="U4230" s="9">
        <f>[1]!s_stmnote_purchasetop5_pct(A4230,D4230)</f>
        <v>0</v>
      </c>
      <c r="V4230" cm="1">
        <f t="array" ref="V4230">[1]!s_stmnote_customertop5($A4230,$D4230,1)</f>
        <v>0</v>
      </c>
      <c r="W4230" cm="1">
        <f t="array" ref="W4230">[1]!s_stmnote_customertop5($A4230,$D4230,2)</f>
        <v>0</v>
      </c>
      <c r="X4230" cm="1">
        <f t="array" ref="X4230">[1]!s_stmnote_customertop5($A4230,$D4230,3)</f>
        <v>0</v>
      </c>
      <c r="Y4230" cm="1">
        <f t="array" ref="Y4230">[1]!s_stmnote_customertop5($A4230,$D4230,4)</f>
        <v>0</v>
      </c>
      <c r="Z4230" cm="1">
        <f t="array" ref="Z4230">[1]!s_stmnote_customertop5($A4230,$D4230,5)</f>
        <v>0</v>
      </c>
      <c r="AA4230" s="9">
        <f>[1]!s_stmnote_salestop5_pct(A4230,D4230)</f>
        <v>0</v>
      </c>
      <c r="AB4230" s="9">
        <f>[1]!s_fa_arturn(A4230,D4230)</f>
        <v>0</v>
      </c>
      <c r="AC4230" s="9">
        <f>[1]!fa_apturn(A4230,D4230)</f>
        <v>0</v>
      </c>
      <c r="AD4230" s="9">
        <f>[1]!s_fa_invturn(A4230,D4230)</f>
        <v>0</v>
      </c>
    </row>
    <row r="4231" spans="1:30">
      <c r="A4231">
        <v>601916</v>
      </c>
      <c r="B4231" t="s">
        <v>1118</v>
      </c>
      <c r="C4231" t="s">
        <v>5733</v>
      </c>
      <c r="D4231" s="8">
        <f t="shared" si="66"/>
        <v>45291</v>
      </c>
      <c r="E4231" t="s">
        <v>7397</v>
      </c>
      <c r="F4231">
        <v>1</v>
      </c>
      <c r="G4231" t="s">
        <v>9724</v>
      </c>
      <c r="L4231" t="str" cm="1">
        <f t="array" ref="L4231">[1]!s_info_industry_gics(A4231,1)</f>
        <v>金融</v>
      </c>
      <c r="M4231" t="str" cm="1">
        <f t="array" ref="M4231">[1]!s_info_industry_gicscode(A4231,1)</f>
        <v>40</v>
      </c>
      <c r="N4231" t="str">
        <f>[1]!s_info_industry_gics(A4231,2)</f>
        <v>银行</v>
      </c>
      <c r="O4231" t="str">
        <f>[1]!s_info_industry_gicscode(A4231,2)</f>
        <v>4010</v>
      </c>
      <c r="P4231" cm="1">
        <f t="array" ref="P4231">[1]!s_stmnote_suppliertop5(A4231,D4231,1)</f>
        <v>0</v>
      </c>
      <c r="Q4231">
        <f>[1]!s_stmnote_suppliertop5(A4231,D4231,2)</f>
        <v>0</v>
      </c>
      <c r="R4231" cm="1">
        <f t="array" ref="R4231">[1]!s_stmnote_suppliertop5(A4231,D4231,3)</f>
        <v>0</v>
      </c>
      <c r="S4231" cm="1">
        <f t="array" ref="S4231">[1]!s_stmnote_suppliertop5(A4231,D4231,4)</f>
        <v>0</v>
      </c>
      <c r="T4231" cm="1">
        <f t="array" ref="T4231">[1]!s_stmnote_suppliertop5(A4231,D4231,5)</f>
        <v>0</v>
      </c>
      <c r="U4231" s="9">
        <f>[1]!s_stmnote_purchasetop5_pct(A4231,D4231)</f>
        <v>0</v>
      </c>
      <c r="V4231" cm="1">
        <f t="array" ref="V4231">[1]!s_stmnote_customertop5($A4231,$D4231,1)</f>
        <v>0</v>
      </c>
      <c r="W4231" cm="1">
        <f t="array" ref="W4231">[1]!s_stmnote_customertop5($A4231,$D4231,2)</f>
        <v>0</v>
      </c>
      <c r="X4231" cm="1">
        <f t="array" ref="X4231">[1]!s_stmnote_customertop5($A4231,$D4231,3)</f>
        <v>0</v>
      </c>
      <c r="Y4231" cm="1">
        <f t="array" ref="Y4231">[1]!s_stmnote_customertop5($A4231,$D4231,4)</f>
        <v>0</v>
      </c>
      <c r="Z4231" cm="1">
        <f t="array" ref="Z4231">[1]!s_stmnote_customertop5($A4231,$D4231,5)</f>
        <v>0</v>
      </c>
      <c r="AA4231" s="9">
        <f>[1]!s_stmnote_salestop5_pct(A4231,D4231)</f>
        <v>0</v>
      </c>
      <c r="AB4231" s="9">
        <f>[1]!s_fa_arturn(A4231,D4231)</f>
        <v>0</v>
      </c>
      <c r="AC4231" s="9">
        <f>[1]!fa_apturn(A4231,D4231)</f>
        <v>0</v>
      </c>
      <c r="AD4231" s="9">
        <f>[1]!s_fa_invturn(A4231,D4231)</f>
        <v>0</v>
      </c>
    </row>
    <row r="4232" spans="1:30">
      <c r="A4232">
        <v>601916</v>
      </c>
      <c r="B4232" t="s">
        <v>1118</v>
      </c>
      <c r="C4232" t="s">
        <v>5734</v>
      </c>
      <c r="D4232" s="8">
        <f t="shared" si="66"/>
        <v>45657</v>
      </c>
      <c r="E4232" t="s">
        <v>7014</v>
      </c>
      <c r="F4232">
        <v>3</v>
      </c>
      <c r="G4232" t="s">
        <v>11504</v>
      </c>
      <c r="H4232" t="s">
        <v>12555</v>
      </c>
      <c r="I4232" t="s">
        <v>12798</v>
      </c>
      <c r="L4232" t="str" cm="1">
        <f t="array" ref="L4232">[1]!s_info_industry_gics(A4232,1)</f>
        <v>金融</v>
      </c>
      <c r="M4232" t="str" cm="1">
        <f t="array" ref="M4232">[1]!s_info_industry_gicscode(A4232,1)</f>
        <v>40</v>
      </c>
      <c r="N4232" t="str">
        <f>[1]!s_info_industry_gics(A4232,2)</f>
        <v>银行</v>
      </c>
      <c r="O4232" t="str">
        <f>[1]!s_info_industry_gicscode(A4232,2)</f>
        <v>4010</v>
      </c>
      <c r="P4232" cm="1">
        <f t="array" ref="P4232">[1]!s_stmnote_suppliertop5(A4232,D4232,1)</f>
        <v>0</v>
      </c>
      <c r="Q4232">
        <f>[1]!s_stmnote_suppliertop5(A4232,D4232,2)</f>
        <v>0</v>
      </c>
      <c r="R4232" cm="1">
        <f t="array" ref="R4232">[1]!s_stmnote_suppliertop5(A4232,D4232,3)</f>
        <v>0</v>
      </c>
      <c r="S4232" cm="1">
        <f t="array" ref="S4232">[1]!s_stmnote_suppliertop5(A4232,D4232,4)</f>
        <v>0</v>
      </c>
      <c r="T4232" cm="1">
        <f t="array" ref="T4232">[1]!s_stmnote_suppliertop5(A4232,D4232,5)</f>
        <v>0</v>
      </c>
      <c r="U4232" s="9">
        <f>[1]!s_stmnote_purchasetop5_pct(A4232,D4232)</f>
        <v>0</v>
      </c>
      <c r="V4232" cm="1">
        <f t="array" ref="V4232">[1]!s_stmnote_customertop5($A4232,$D4232,1)</f>
        <v>0</v>
      </c>
      <c r="W4232" cm="1">
        <f t="array" ref="W4232">[1]!s_stmnote_customertop5($A4232,$D4232,2)</f>
        <v>0</v>
      </c>
      <c r="X4232" cm="1">
        <f t="array" ref="X4232">[1]!s_stmnote_customertop5($A4232,$D4232,3)</f>
        <v>0</v>
      </c>
      <c r="Y4232" cm="1">
        <f t="array" ref="Y4232">[1]!s_stmnote_customertop5($A4232,$D4232,4)</f>
        <v>0</v>
      </c>
      <c r="Z4232" cm="1">
        <f t="array" ref="Z4232">[1]!s_stmnote_customertop5($A4232,$D4232,5)</f>
        <v>0</v>
      </c>
      <c r="AA4232" s="9">
        <f>[1]!s_stmnote_salestop5_pct(A4232,D4232)</f>
        <v>0</v>
      </c>
      <c r="AB4232" s="9">
        <f>[1]!s_fa_arturn(A4232,D4232)</f>
        <v>0</v>
      </c>
      <c r="AC4232" s="9">
        <f>[1]!fa_apturn(A4232,D4232)</f>
        <v>0</v>
      </c>
      <c r="AD4232" s="9">
        <f>[1]!s_fa_invturn(A4232,D4232)</f>
        <v>0</v>
      </c>
    </row>
    <row r="4233" spans="1:30">
      <c r="A4233">
        <v>601916</v>
      </c>
      <c r="B4233" t="s">
        <v>1118</v>
      </c>
      <c r="C4233" t="s">
        <v>5735</v>
      </c>
      <c r="D4233" s="8">
        <f t="shared" si="66"/>
        <v>45657</v>
      </c>
      <c r="E4233" t="s">
        <v>7243</v>
      </c>
      <c r="F4233">
        <v>3</v>
      </c>
      <c r="G4233" t="s">
        <v>11505</v>
      </c>
      <c r="H4233" t="s">
        <v>12556</v>
      </c>
      <c r="I4233" t="s">
        <v>12799</v>
      </c>
      <c r="L4233" t="str" cm="1">
        <f t="array" ref="L4233">[1]!s_info_industry_gics(A4233,1)</f>
        <v>金融</v>
      </c>
      <c r="M4233" t="str" cm="1">
        <f t="array" ref="M4233">[1]!s_info_industry_gicscode(A4233,1)</f>
        <v>40</v>
      </c>
      <c r="N4233" t="str">
        <f>[1]!s_info_industry_gics(A4233,2)</f>
        <v>银行</v>
      </c>
      <c r="O4233" t="str">
        <f>[1]!s_info_industry_gicscode(A4233,2)</f>
        <v>4010</v>
      </c>
      <c r="P4233" cm="1">
        <f t="array" ref="P4233">[1]!s_stmnote_suppliertop5(A4233,D4233,1)</f>
        <v>0</v>
      </c>
      <c r="Q4233">
        <f>[1]!s_stmnote_suppliertop5(A4233,D4233,2)</f>
        <v>0</v>
      </c>
      <c r="R4233" cm="1">
        <f t="array" ref="R4233">[1]!s_stmnote_suppliertop5(A4233,D4233,3)</f>
        <v>0</v>
      </c>
      <c r="S4233" cm="1">
        <f t="array" ref="S4233">[1]!s_stmnote_suppliertop5(A4233,D4233,4)</f>
        <v>0</v>
      </c>
      <c r="T4233" cm="1">
        <f t="array" ref="T4233">[1]!s_stmnote_suppliertop5(A4233,D4233,5)</f>
        <v>0</v>
      </c>
      <c r="U4233" s="9">
        <f>[1]!s_stmnote_purchasetop5_pct(A4233,D4233)</f>
        <v>0</v>
      </c>
      <c r="V4233" cm="1">
        <f t="array" ref="V4233">[1]!s_stmnote_customertop5($A4233,$D4233,1)</f>
        <v>0</v>
      </c>
      <c r="W4233" cm="1">
        <f t="array" ref="W4233">[1]!s_stmnote_customertop5($A4233,$D4233,2)</f>
        <v>0</v>
      </c>
      <c r="X4233" cm="1">
        <f t="array" ref="X4233">[1]!s_stmnote_customertop5($A4233,$D4233,3)</f>
        <v>0</v>
      </c>
      <c r="Y4233" cm="1">
        <f t="array" ref="Y4233">[1]!s_stmnote_customertop5($A4233,$D4233,4)</f>
        <v>0</v>
      </c>
      <c r="Z4233" cm="1">
        <f t="array" ref="Z4233">[1]!s_stmnote_customertop5($A4233,$D4233,5)</f>
        <v>0</v>
      </c>
      <c r="AA4233" s="9">
        <f>[1]!s_stmnote_salestop5_pct(A4233,D4233)</f>
        <v>0</v>
      </c>
      <c r="AB4233" s="9">
        <f>[1]!s_fa_arturn(A4233,D4233)</f>
        <v>0</v>
      </c>
      <c r="AC4233" s="9">
        <f>[1]!fa_apturn(A4233,D4233)</f>
        <v>0</v>
      </c>
      <c r="AD4233" s="9">
        <f>[1]!s_fa_invturn(A4233,D4233)</f>
        <v>0</v>
      </c>
    </row>
    <row r="4234" spans="1:30">
      <c r="A4234">
        <v>601939</v>
      </c>
      <c r="B4234" t="s">
        <v>1119</v>
      </c>
      <c r="C4234" t="s">
        <v>5736</v>
      </c>
      <c r="D4234" s="8">
        <f t="shared" si="66"/>
        <v>44561</v>
      </c>
      <c r="E4234" t="s">
        <v>6968</v>
      </c>
      <c r="F4234">
        <v>1</v>
      </c>
      <c r="G4234" t="s">
        <v>9725</v>
      </c>
      <c r="L4234" t="str" cm="1">
        <f t="array" ref="L4234">[1]!s_info_industry_gics(A4234,1)</f>
        <v>金融</v>
      </c>
      <c r="M4234" t="str" cm="1">
        <f t="array" ref="M4234">[1]!s_info_industry_gicscode(A4234,1)</f>
        <v>40</v>
      </c>
      <c r="N4234" t="str">
        <f>[1]!s_info_industry_gics(A4234,2)</f>
        <v>银行</v>
      </c>
      <c r="O4234" t="str">
        <f>[1]!s_info_industry_gicscode(A4234,2)</f>
        <v>4010</v>
      </c>
      <c r="P4234" cm="1">
        <f t="array" ref="P4234">[1]!s_stmnote_suppliertop5(A4234,D4234,1)</f>
        <v>0</v>
      </c>
      <c r="Q4234">
        <f>[1]!s_stmnote_suppliertop5(A4234,D4234,2)</f>
        <v>0</v>
      </c>
      <c r="R4234" cm="1">
        <f t="array" ref="R4234">[1]!s_stmnote_suppliertop5(A4234,D4234,3)</f>
        <v>0</v>
      </c>
      <c r="S4234" cm="1">
        <f t="array" ref="S4234">[1]!s_stmnote_suppliertop5(A4234,D4234,4)</f>
        <v>0</v>
      </c>
      <c r="T4234" cm="1">
        <f t="array" ref="T4234">[1]!s_stmnote_suppliertop5(A4234,D4234,5)</f>
        <v>0</v>
      </c>
      <c r="U4234" s="9">
        <f>[1]!s_stmnote_purchasetop5_pct(A4234,D4234)</f>
        <v>0</v>
      </c>
      <c r="V4234" cm="1">
        <f t="array" ref="V4234">[1]!s_stmnote_customertop5($A4234,$D4234,1)</f>
        <v>0</v>
      </c>
      <c r="W4234" cm="1">
        <f t="array" ref="W4234">[1]!s_stmnote_customertop5($A4234,$D4234,2)</f>
        <v>0</v>
      </c>
      <c r="X4234" cm="1">
        <f t="array" ref="X4234">[1]!s_stmnote_customertop5($A4234,$D4234,3)</f>
        <v>0</v>
      </c>
      <c r="Y4234" cm="1">
        <f t="array" ref="Y4234">[1]!s_stmnote_customertop5($A4234,$D4234,4)</f>
        <v>0</v>
      </c>
      <c r="Z4234" cm="1">
        <f t="array" ref="Z4234">[1]!s_stmnote_customertop5($A4234,$D4234,5)</f>
        <v>0</v>
      </c>
      <c r="AA4234" s="9">
        <f>[1]!s_stmnote_salestop5_pct(A4234,D4234)</f>
        <v>0</v>
      </c>
      <c r="AB4234" s="9">
        <f>[1]!s_fa_arturn(A4234,D4234)</f>
        <v>0</v>
      </c>
      <c r="AC4234" s="9">
        <f>[1]!fa_apturn(A4234,D4234)</f>
        <v>0</v>
      </c>
      <c r="AD4234" s="9">
        <f>[1]!s_fa_invturn(A4234,D4234)</f>
        <v>0</v>
      </c>
    </row>
    <row r="4235" spans="1:30">
      <c r="A4235">
        <v>601939</v>
      </c>
      <c r="B4235" t="s">
        <v>1119</v>
      </c>
      <c r="C4235" t="s">
        <v>5737</v>
      </c>
      <c r="D4235" s="8">
        <f t="shared" si="66"/>
        <v>44561</v>
      </c>
      <c r="E4235" t="s">
        <v>7060</v>
      </c>
      <c r="F4235">
        <v>1</v>
      </c>
      <c r="G4235" t="s">
        <v>9726</v>
      </c>
      <c r="L4235" t="str" cm="1">
        <f t="array" ref="L4235">[1]!s_info_industry_gics(A4235,1)</f>
        <v>金融</v>
      </c>
      <c r="M4235" t="str" cm="1">
        <f t="array" ref="M4235">[1]!s_info_industry_gicscode(A4235,1)</f>
        <v>40</v>
      </c>
      <c r="N4235" t="str">
        <f>[1]!s_info_industry_gics(A4235,2)</f>
        <v>银行</v>
      </c>
      <c r="O4235" t="str">
        <f>[1]!s_info_industry_gicscode(A4235,2)</f>
        <v>4010</v>
      </c>
      <c r="P4235" cm="1">
        <f t="array" ref="P4235">[1]!s_stmnote_suppliertop5(A4235,D4235,1)</f>
        <v>0</v>
      </c>
      <c r="Q4235">
        <f>[1]!s_stmnote_suppliertop5(A4235,D4235,2)</f>
        <v>0</v>
      </c>
      <c r="R4235" cm="1">
        <f t="array" ref="R4235">[1]!s_stmnote_suppliertop5(A4235,D4235,3)</f>
        <v>0</v>
      </c>
      <c r="S4235" cm="1">
        <f t="array" ref="S4235">[1]!s_stmnote_suppliertop5(A4235,D4235,4)</f>
        <v>0</v>
      </c>
      <c r="T4235" cm="1">
        <f t="array" ref="T4235">[1]!s_stmnote_suppliertop5(A4235,D4235,5)</f>
        <v>0</v>
      </c>
      <c r="U4235" s="9">
        <f>[1]!s_stmnote_purchasetop5_pct(A4235,D4235)</f>
        <v>0</v>
      </c>
      <c r="V4235" cm="1">
        <f t="array" ref="V4235">[1]!s_stmnote_customertop5($A4235,$D4235,1)</f>
        <v>0</v>
      </c>
      <c r="W4235" cm="1">
        <f t="array" ref="W4235">[1]!s_stmnote_customertop5($A4235,$D4235,2)</f>
        <v>0</v>
      </c>
      <c r="X4235" cm="1">
        <f t="array" ref="X4235">[1]!s_stmnote_customertop5($A4235,$D4235,3)</f>
        <v>0</v>
      </c>
      <c r="Y4235" cm="1">
        <f t="array" ref="Y4235">[1]!s_stmnote_customertop5($A4235,$D4235,4)</f>
        <v>0</v>
      </c>
      <c r="Z4235" cm="1">
        <f t="array" ref="Z4235">[1]!s_stmnote_customertop5($A4235,$D4235,5)</f>
        <v>0</v>
      </c>
      <c r="AA4235" s="9">
        <f>[1]!s_stmnote_salestop5_pct(A4235,D4235)</f>
        <v>0</v>
      </c>
      <c r="AB4235" s="9">
        <f>[1]!s_fa_arturn(A4235,D4235)</f>
        <v>0</v>
      </c>
      <c r="AC4235" s="9">
        <f>[1]!fa_apturn(A4235,D4235)</f>
        <v>0</v>
      </c>
      <c r="AD4235" s="9">
        <f>[1]!s_fa_invturn(A4235,D4235)</f>
        <v>0</v>
      </c>
    </row>
    <row r="4236" spans="1:30">
      <c r="A4236">
        <v>601939</v>
      </c>
      <c r="B4236" t="s">
        <v>1119</v>
      </c>
      <c r="C4236" t="s">
        <v>5738</v>
      </c>
      <c r="D4236" s="8">
        <f t="shared" si="66"/>
        <v>44926</v>
      </c>
      <c r="E4236" t="s">
        <v>7171</v>
      </c>
      <c r="F4236">
        <v>1</v>
      </c>
      <c r="G4236" t="s">
        <v>9727</v>
      </c>
      <c r="L4236" t="str" cm="1">
        <f t="array" ref="L4236">[1]!s_info_industry_gics(A4236,1)</f>
        <v>金融</v>
      </c>
      <c r="M4236" t="str" cm="1">
        <f t="array" ref="M4236">[1]!s_info_industry_gicscode(A4236,1)</f>
        <v>40</v>
      </c>
      <c r="N4236" t="str">
        <f>[1]!s_info_industry_gics(A4236,2)</f>
        <v>银行</v>
      </c>
      <c r="O4236" t="str">
        <f>[1]!s_info_industry_gicscode(A4236,2)</f>
        <v>4010</v>
      </c>
      <c r="P4236" cm="1">
        <f t="array" ref="P4236">[1]!s_stmnote_suppliertop5(A4236,D4236,1)</f>
        <v>0</v>
      </c>
      <c r="Q4236">
        <f>[1]!s_stmnote_suppliertop5(A4236,D4236,2)</f>
        <v>0</v>
      </c>
      <c r="R4236" cm="1">
        <f t="array" ref="R4236">[1]!s_stmnote_suppliertop5(A4236,D4236,3)</f>
        <v>0</v>
      </c>
      <c r="S4236" cm="1">
        <f t="array" ref="S4236">[1]!s_stmnote_suppliertop5(A4236,D4236,4)</f>
        <v>0</v>
      </c>
      <c r="T4236" cm="1">
        <f t="array" ref="T4236">[1]!s_stmnote_suppliertop5(A4236,D4236,5)</f>
        <v>0</v>
      </c>
      <c r="U4236" s="9">
        <f>[1]!s_stmnote_purchasetop5_pct(A4236,D4236)</f>
        <v>0</v>
      </c>
      <c r="V4236" cm="1">
        <f t="array" ref="V4236">[1]!s_stmnote_customertop5($A4236,$D4236,1)</f>
        <v>0</v>
      </c>
      <c r="W4236" cm="1">
        <f t="array" ref="W4236">[1]!s_stmnote_customertop5($A4236,$D4236,2)</f>
        <v>0</v>
      </c>
      <c r="X4236" cm="1">
        <f t="array" ref="X4236">[1]!s_stmnote_customertop5($A4236,$D4236,3)</f>
        <v>0</v>
      </c>
      <c r="Y4236" cm="1">
        <f t="array" ref="Y4236">[1]!s_stmnote_customertop5($A4236,$D4236,4)</f>
        <v>0</v>
      </c>
      <c r="Z4236" cm="1">
        <f t="array" ref="Z4236">[1]!s_stmnote_customertop5($A4236,$D4236,5)</f>
        <v>0</v>
      </c>
      <c r="AA4236" s="9">
        <f>[1]!s_stmnote_salestop5_pct(A4236,D4236)</f>
        <v>0</v>
      </c>
      <c r="AB4236" s="9">
        <f>[1]!s_fa_arturn(A4236,D4236)</f>
        <v>0</v>
      </c>
      <c r="AC4236" s="9">
        <f>[1]!fa_apturn(A4236,D4236)</f>
        <v>0</v>
      </c>
      <c r="AD4236" s="9">
        <f>[1]!s_fa_invturn(A4236,D4236)</f>
        <v>0</v>
      </c>
    </row>
    <row r="4237" spans="1:30">
      <c r="A4237">
        <v>601939</v>
      </c>
      <c r="B4237" t="s">
        <v>1119</v>
      </c>
      <c r="C4237" t="s">
        <v>5737</v>
      </c>
      <c r="D4237" s="8">
        <f t="shared" si="66"/>
        <v>44926</v>
      </c>
      <c r="E4237" t="s">
        <v>7012</v>
      </c>
      <c r="F4237">
        <v>1</v>
      </c>
      <c r="G4237" t="s">
        <v>11506</v>
      </c>
      <c r="L4237" t="str" cm="1">
        <f t="array" ref="L4237">[1]!s_info_industry_gics(A4237,1)</f>
        <v>金融</v>
      </c>
      <c r="M4237" t="str" cm="1">
        <f t="array" ref="M4237">[1]!s_info_industry_gicscode(A4237,1)</f>
        <v>40</v>
      </c>
      <c r="N4237" t="str">
        <f>[1]!s_info_industry_gics(A4237,2)</f>
        <v>银行</v>
      </c>
      <c r="O4237" t="str">
        <f>[1]!s_info_industry_gicscode(A4237,2)</f>
        <v>4010</v>
      </c>
      <c r="P4237" cm="1">
        <f t="array" ref="P4237">[1]!s_stmnote_suppliertop5(A4237,D4237,1)</f>
        <v>0</v>
      </c>
      <c r="Q4237">
        <f>[1]!s_stmnote_suppliertop5(A4237,D4237,2)</f>
        <v>0</v>
      </c>
      <c r="R4237" cm="1">
        <f t="array" ref="R4237">[1]!s_stmnote_suppliertop5(A4237,D4237,3)</f>
        <v>0</v>
      </c>
      <c r="S4237" cm="1">
        <f t="array" ref="S4237">[1]!s_stmnote_suppliertop5(A4237,D4237,4)</f>
        <v>0</v>
      </c>
      <c r="T4237" cm="1">
        <f t="array" ref="T4237">[1]!s_stmnote_suppliertop5(A4237,D4237,5)</f>
        <v>0</v>
      </c>
      <c r="U4237" s="9">
        <f>[1]!s_stmnote_purchasetop5_pct(A4237,D4237)</f>
        <v>0</v>
      </c>
      <c r="V4237" cm="1">
        <f t="array" ref="V4237">[1]!s_stmnote_customertop5($A4237,$D4237,1)</f>
        <v>0</v>
      </c>
      <c r="W4237" cm="1">
        <f t="array" ref="W4237">[1]!s_stmnote_customertop5($A4237,$D4237,2)</f>
        <v>0</v>
      </c>
      <c r="X4237" cm="1">
        <f t="array" ref="X4237">[1]!s_stmnote_customertop5($A4237,$D4237,3)</f>
        <v>0</v>
      </c>
      <c r="Y4237" cm="1">
        <f t="array" ref="Y4237">[1]!s_stmnote_customertop5($A4237,$D4237,4)</f>
        <v>0</v>
      </c>
      <c r="Z4237" cm="1">
        <f t="array" ref="Z4237">[1]!s_stmnote_customertop5($A4237,$D4237,5)</f>
        <v>0</v>
      </c>
      <c r="AA4237" s="9">
        <f>[1]!s_stmnote_salestop5_pct(A4237,D4237)</f>
        <v>0</v>
      </c>
      <c r="AB4237" s="9">
        <f>[1]!s_fa_arturn(A4237,D4237)</f>
        <v>0</v>
      </c>
      <c r="AC4237" s="9">
        <f>[1]!fa_apturn(A4237,D4237)</f>
        <v>0</v>
      </c>
      <c r="AD4237" s="9">
        <f>[1]!s_fa_invturn(A4237,D4237)</f>
        <v>0</v>
      </c>
    </row>
    <row r="4238" spans="1:30">
      <c r="A4238">
        <v>601939</v>
      </c>
      <c r="B4238" t="s">
        <v>1119</v>
      </c>
      <c r="C4238" t="s">
        <v>5739</v>
      </c>
      <c r="D4238" s="8">
        <f t="shared" si="66"/>
        <v>45291</v>
      </c>
      <c r="E4238" t="s">
        <v>6976</v>
      </c>
      <c r="F4238">
        <v>1</v>
      </c>
      <c r="G4238" t="s">
        <v>11507</v>
      </c>
      <c r="L4238" t="str" cm="1">
        <f t="array" ref="L4238">[1]!s_info_industry_gics(A4238,1)</f>
        <v>金融</v>
      </c>
      <c r="M4238" t="str" cm="1">
        <f t="array" ref="M4238">[1]!s_info_industry_gicscode(A4238,1)</f>
        <v>40</v>
      </c>
      <c r="N4238" t="str">
        <f>[1]!s_info_industry_gics(A4238,2)</f>
        <v>银行</v>
      </c>
      <c r="O4238" t="str">
        <f>[1]!s_info_industry_gicscode(A4238,2)</f>
        <v>4010</v>
      </c>
      <c r="P4238" cm="1">
        <f t="array" ref="P4238">[1]!s_stmnote_suppliertop5(A4238,D4238,1)</f>
        <v>0</v>
      </c>
      <c r="Q4238">
        <f>[1]!s_stmnote_suppliertop5(A4238,D4238,2)</f>
        <v>0</v>
      </c>
      <c r="R4238" cm="1">
        <f t="array" ref="R4238">[1]!s_stmnote_suppliertop5(A4238,D4238,3)</f>
        <v>0</v>
      </c>
      <c r="S4238" cm="1">
        <f t="array" ref="S4238">[1]!s_stmnote_suppliertop5(A4238,D4238,4)</f>
        <v>0</v>
      </c>
      <c r="T4238" cm="1">
        <f t="array" ref="T4238">[1]!s_stmnote_suppliertop5(A4238,D4238,5)</f>
        <v>0</v>
      </c>
      <c r="U4238" s="9">
        <f>[1]!s_stmnote_purchasetop5_pct(A4238,D4238)</f>
        <v>0</v>
      </c>
      <c r="V4238" cm="1">
        <f t="array" ref="V4238">[1]!s_stmnote_customertop5($A4238,$D4238,1)</f>
        <v>0</v>
      </c>
      <c r="W4238" cm="1">
        <f t="array" ref="W4238">[1]!s_stmnote_customertop5($A4238,$D4238,2)</f>
        <v>0</v>
      </c>
      <c r="X4238" cm="1">
        <f t="array" ref="X4238">[1]!s_stmnote_customertop5($A4238,$D4238,3)</f>
        <v>0</v>
      </c>
      <c r="Y4238" cm="1">
        <f t="array" ref="Y4238">[1]!s_stmnote_customertop5($A4238,$D4238,4)</f>
        <v>0</v>
      </c>
      <c r="Z4238" cm="1">
        <f t="array" ref="Z4238">[1]!s_stmnote_customertop5($A4238,$D4238,5)</f>
        <v>0</v>
      </c>
      <c r="AA4238" s="9">
        <f>[1]!s_stmnote_salestop5_pct(A4238,D4238)</f>
        <v>0</v>
      </c>
      <c r="AB4238" s="9">
        <f>[1]!s_fa_arturn(A4238,D4238)</f>
        <v>0</v>
      </c>
      <c r="AC4238" s="9">
        <f>[1]!fa_apturn(A4238,D4238)</f>
        <v>0</v>
      </c>
      <c r="AD4238" s="9">
        <f>[1]!s_fa_invturn(A4238,D4238)</f>
        <v>0</v>
      </c>
    </row>
    <row r="4239" spans="1:30">
      <c r="A4239">
        <v>601939</v>
      </c>
      <c r="B4239" t="s">
        <v>1119</v>
      </c>
      <c r="C4239" t="s">
        <v>5737</v>
      </c>
      <c r="D4239" s="8">
        <f t="shared" si="66"/>
        <v>45291</v>
      </c>
      <c r="E4239" t="s">
        <v>6936</v>
      </c>
      <c r="F4239">
        <v>1</v>
      </c>
      <c r="G4239" t="s">
        <v>9728</v>
      </c>
      <c r="L4239" t="str" cm="1">
        <f t="array" ref="L4239">[1]!s_info_industry_gics(A4239,1)</f>
        <v>金融</v>
      </c>
      <c r="M4239" t="str" cm="1">
        <f t="array" ref="M4239">[1]!s_info_industry_gicscode(A4239,1)</f>
        <v>40</v>
      </c>
      <c r="N4239" t="str">
        <f>[1]!s_info_industry_gics(A4239,2)</f>
        <v>银行</v>
      </c>
      <c r="O4239" t="str">
        <f>[1]!s_info_industry_gicscode(A4239,2)</f>
        <v>4010</v>
      </c>
      <c r="P4239" cm="1">
        <f t="array" ref="P4239">[1]!s_stmnote_suppliertop5(A4239,D4239,1)</f>
        <v>0</v>
      </c>
      <c r="Q4239">
        <f>[1]!s_stmnote_suppliertop5(A4239,D4239,2)</f>
        <v>0</v>
      </c>
      <c r="R4239" cm="1">
        <f t="array" ref="R4239">[1]!s_stmnote_suppliertop5(A4239,D4239,3)</f>
        <v>0</v>
      </c>
      <c r="S4239" cm="1">
        <f t="array" ref="S4239">[1]!s_stmnote_suppliertop5(A4239,D4239,4)</f>
        <v>0</v>
      </c>
      <c r="T4239" cm="1">
        <f t="array" ref="T4239">[1]!s_stmnote_suppliertop5(A4239,D4239,5)</f>
        <v>0</v>
      </c>
      <c r="U4239" s="9">
        <f>[1]!s_stmnote_purchasetop5_pct(A4239,D4239)</f>
        <v>0</v>
      </c>
      <c r="V4239" cm="1">
        <f t="array" ref="V4239">[1]!s_stmnote_customertop5($A4239,$D4239,1)</f>
        <v>0</v>
      </c>
      <c r="W4239" cm="1">
        <f t="array" ref="W4239">[1]!s_stmnote_customertop5($A4239,$D4239,2)</f>
        <v>0</v>
      </c>
      <c r="X4239" cm="1">
        <f t="array" ref="X4239">[1]!s_stmnote_customertop5($A4239,$D4239,3)</f>
        <v>0</v>
      </c>
      <c r="Y4239" cm="1">
        <f t="array" ref="Y4239">[1]!s_stmnote_customertop5($A4239,$D4239,4)</f>
        <v>0</v>
      </c>
      <c r="Z4239" cm="1">
        <f t="array" ref="Z4239">[1]!s_stmnote_customertop5($A4239,$D4239,5)</f>
        <v>0</v>
      </c>
      <c r="AA4239" s="9">
        <f>[1]!s_stmnote_salestop5_pct(A4239,D4239)</f>
        <v>0</v>
      </c>
      <c r="AB4239" s="9">
        <f>[1]!s_fa_arturn(A4239,D4239)</f>
        <v>0</v>
      </c>
      <c r="AC4239" s="9">
        <f>[1]!fa_apturn(A4239,D4239)</f>
        <v>0</v>
      </c>
      <c r="AD4239" s="9">
        <f>[1]!s_fa_invturn(A4239,D4239)</f>
        <v>0</v>
      </c>
    </row>
    <row r="4240" spans="1:30">
      <c r="A4240">
        <v>601939</v>
      </c>
      <c r="B4240" t="s">
        <v>1119</v>
      </c>
      <c r="C4240" t="s">
        <v>5740</v>
      </c>
      <c r="D4240" s="8">
        <f t="shared" ref="D4240:D4303" si="67">DATE(YEAR(E4240), 12, 31)</f>
        <v>45657</v>
      </c>
      <c r="E4240" t="s">
        <v>7819</v>
      </c>
      <c r="F4240">
        <v>1</v>
      </c>
      <c r="G4240" t="s">
        <v>9729</v>
      </c>
      <c r="L4240" t="str" cm="1">
        <f t="array" ref="L4240">[1]!s_info_industry_gics(A4240,1)</f>
        <v>金融</v>
      </c>
      <c r="M4240" t="str" cm="1">
        <f t="array" ref="M4240">[1]!s_info_industry_gicscode(A4240,1)</f>
        <v>40</v>
      </c>
      <c r="N4240" t="str">
        <f>[1]!s_info_industry_gics(A4240,2)</f>
        <v>银行</v>
      </c>
      <c r="O4240" t="str">
        <f>[1]!s_info_industry_gicscode(A4240,2)</f>
        <v>4010</v>
      </c>
      <c r="P4240" cm="1">
        <f t="array" ref="P4240">[1]!s_stmnote_suppliertop5(A4240,D4240,1)</f>
        <v>0</v>
      </c>
      <c r="Q4240">
        <f>[1]!s_stmnote_suppliertop5(A4240,D4240,2)</f>
        <v>0</v>
      </c>
      <c r="R4240" cm="1">
        <f t="array" ref="R4240">[1]!s_stmnote_suppliertop5(A4240,D4240,3)</f>
        <v>0</v>
      </c>
      <c r="S4240" cm="1">
        <f t="array" ref="S4240">[1]!s_stmnote_suppliertop5(A4240,D4240,4)</f>
        <v>0</v>
      </c>
      <c r="T4240" cm="1">
        <f t="array" ref="T4240">[1]!s_stmnote_suppliertop5(A4240,D4240,5)</f>
        <v>0</v>
      </c>
      <c r="U4240" s="9">
        <f>[1]!s_stmnote_purchasetop5_pct(A4240,D4240)</f>
        <v>0</v>
      </c>
      <c r="V4240" cm="1">
        <f t="array" ref="V4240">[1]!s_stmnote_customertop5($A4240,$D4240,1)</f>
        <v>0</v>
      </c>
      <c r="W4240" cm="1">
        <f t="array" ref="W4240">[1]!s_stmnote_customertop5($A4240,$D4240,2)</f>
        <v>0</v>
      </c>
      <c r="X4240" cm="1">
        <f t="array" ref="X4240">[1]!s_stmnote_customertop5($A4240,$D4240,3)</f>
        <v>0</v>
      </c>
      <c r="Y4240" cm="1">
        <f t="array" ref="Y4240">[1]!s_stmnote_customertop5($A4240,$D4240,4)</f>
        <v>0</v>
      </c>
      <c r="Z4240" cm="1">
        <f t="array" ref="Z4240">[1]!s_stmnote_customertop5($A4240,$D4240,5)</f>
        <v>0</v>
      </c>
      <c r="AA4240" s="9">
        <f>[1]!s_stmnote_salestop5_pct(A4240,D4240)</f>
        <v>0</v>
      </c>
      <c r="AB4240" s="9">
        <f>[1]!s_fa_arturn(A4240,D4240)</f>
        <v>0</v>
      </c>
      <c r="AC4240" s="9">
        <f>[1]!fa_apturn(A4240,D4240)</f>
        <v>0</v>
      </c>
      <c r="AD4240" s="9">
        <f>[1]!s_fa_invturn(A4240,D4240)</f>
        <v>0</v>
      </c>
    </row>
    <row r="4241" spans="1:30">
      <c r="A4241">
        <v>601939</v>
      </c>
      <c r="B4241" t="s">
        <v>1119</v>
      </c>
      <c r="C4241" t="s">
        <v>5741</v>
      </c>
      <c r="D4241" s="8">
        <f t="shared" si="67"/>
        <v>45657</v>
      </c>
      <c r="E4241" t="s">
        <v>7014</v>
      </c>
      <c r="F4241">
        <v>2</v>
      </c>
      <c r="G4241" t="s">
        <v>11508</v>
      </c>
      <c r="H4241" t="s">
        <v>12557</v>
      </c>
      <c r="L4241" t="str" cm="1">
        <f t="array" ref="L4241">[1]!s_info_industry_gics(A4241,1)</f>
        <v>金融</v>
      </c>
      <c r="M4241" t="str" cm="1">
        <f t="array" ref="M4241">[1]!s_info_industry_gicscode(A4241,1)</f>
        <v>40</v>
      </c>
      <c r="N4241" t="str">
        <f>[1]!s_info_industry_gics(A4241,2)</f>
        <v>银行</v>
      </c>
      <c r="O4241" t="str">
        <f>[1]!s_info_industry_gicscode(A4241,2)</f>
        <v>4010</v>
      </c>
      <c r="P4241" cm="1">
        <f t="array" ref="P4241">[1]!s_stmnote_suppliertop5(A4241,D4241,1)</f>
        <v>0</v>
      </c>
      <c r="Q4241">
        <f>[1]!s_stmnote_suppliertop5(A4241,D4241,2)</f>
        <v>0</v>
      </c>
      <c r="R4241" cm="1">
        <f t="array" ref="R4241">[1]!s_stmnote_suppliertop5(A4241,D4241,3)</f>
        <v>0</v>
      </c>
      <c r="S4241" cm="1">
        <f t="array" ref="S4241">[1]!s_stmnote_suppliertop5(A4241,D4241,4)</f>
        <v>0</v>
      </c>
      <c r="T4241" cm="1">
        <f t="array" ref="T4241">[1]!s_stmnote_suppliertop5(A4241,D4241,5)</f>
        <v>0</v>
      </c>
      <c r="U4241" s="9">
        <f>[1]!s_stmnote_purchasetop5_pct(A4241,D4241)</f>
        <v>0</v>
      </c>
      <c r="V4241" cm="1">
        <f t="array" ref="V4241">[1]!s_stmnote_customertop5($A4241,$D4241,1)</f>
        <v>0</v>
      </c>
      <c r="W4241" cm="1">
        <f t="array" ref="W4241">[1]!s_stmnote_customertop5($A4241,$D4241,2)</f>
        <v>0</v>
      </c>
      <c r="X4241" cm="1">
        <f t="array" ref="X4241">[1]!s_stmnote_customertop5($A4241,$D4241,3)</f>
        <v>0</v>
      </c>
      <c r="Y4241" cm="1">
        <f t="array" ref="Y4241">[1]!s_stmnote_customertop5($A4241,$D4241,4)</f>
        <v>0</v>
      </c>
      <c r="Z4241" cm="1">
        <f t="array" ref="Z4241">[1]!s_stmnote_customertop5($A4241,$D4241,5)</f>
        <v>0</v>
      </c>
      <c r="AA4241" s="9">
        <f>[1]!s_stmnote_salestop5_pct(A4241,D4241)</f>
        <v>0</v>
      </c>
      <c r="AB4241" s="9">
        <f>[1]!s_fa_arturn(A4241,D4241)</f>
        <v>0</v>
      </c>
      <c r="AC4241" s="9">
        <f>[1]!fa_apturn(A4241,D4241)</f>
        <v>0</v>
      </c>
      <c r="AD4241" s="9">
        <f>[1]!s_fa_invturn(A4241,D4241)</f>
        <v>0</v>
      </c>
    </row>
    <row r="4242" spans="1:30">
      <c r="A4242">
        <v>601963</v>
      </c>
      <c r="B4242" t="s">
        <v>1121</v>
      </c>
      <c r="C4242" t="s">
        <v>5744</v>
      </c>
      <c r="D4242" s="8">
        <f t="shared" si="67"/>
        <v>44561</v>
      </c>
      <c r="E4242" t="s">
        <v>7095</v>
      </c>
      <c r="F4242">
        <v>2</v>
      </c>
      <c r="G4242" t="s">
        <v>11509</v>
      </c>
      <c r="H4242" t="s">
        <v>12558</v>
      </c>
      <c r="L4242" t="str" cm="1">
        <f t="array" ref="L4242">[1]!s_info_industry_gics(A4242,1)</f>
        <v>金融</v>
      </c>
      <c r="M4242" t="str" cm="1">
        <f t="array" ref="M4242">[1]!s_info_industry_gicscode(A4242,1)</f>
        <v>40</v>
      </c>
      <c r="N4242" t="str">
        <f>[1]!s_info_industry_gics(A4242,2)</f>
        <v>银行</v>
      </c>
      <c r="O4242" t="str">
        <f>[1]!s_info_industry_gicscode(A4242,2)</f>
        <v>4010</v>
      </c>
      <c r="P4242" cm="1">
        <f t="array" ref="P4242">[1]!s_stmnote_suppliertop5(A4242,D4242,1)</f>
        <v>0</v>
      </c>
      <c r="Q4242">
        <f>[1]!s_stmnote_suppliertop5(A4242,D4242,2)</f>
        <v>0</v>
      </c>
      <c r="R4242" cm="1">
        <f t="array" ref="R4242">[1]!s_stmnote_suppliertop5(A4242,D4242,3)</f>
        <v>0</v>
      </c>
      <c r="S4242" cm="1">
        <f t="array" ref="S4242">[1]!s_stmnote_suppliertop5(A4242,D4242,4)</f>
        <v>0</v>
      </c>
      <c r="T4242" cm="1">
        <f t="array" ref="T4242">[1]!s_stmnote_suppliertop5(A4242,D4242,5)</f>
        <v>0</v>
      </c>
      <c r="U4242" s="9">
        <f>[1]!s_stmnote_purchasetop5_pct(A4242,D4242)</f>
        <v>0</v>
      </c>
      <c r="V4242" cm="1">
        <f t="array" ref="V4242">[1]!s_stmnote_customertop5($A4242,$D4242,1)</f>
        <v>0</v>
      </c>
      <c r="W4242" cm="1">
        <f t="array" ref="W4242">[1]!s_stmnote_customertop5($A4242,$D4242,2)</f>
        <v>0</v>
      </c>
      <c r="X4242" cm="1">
        <f t="array" ref="X4242">[1]!s_stmnote_customertop5($A4242,$D4242,3)</f>
        <v>0</v>
      </c>
      <c r="Y4242" cm="1">
        <f t="array" ref="Y4242">[1]!s_stmnote_customertop5($A4242,$D4242,4)</f>
        <v>0</v>
      </c>
      <c r="Z4242" cm="1">
        <f t="array" ref="Z4242">[1]!s_stmnote_customertop5($A4242,$D4242,5)</f>
        <v>0</v>
      </c>
      <c r="AA4242" s="9">
        <f>[1]!s_stmnote_salestop5_pct(A4242,D4242)</f>
        <v>0</v>
      </c>
      <c r="AB4242" s="9">
        <f>[1]!s_fa_arturn(A4242,D4242)</f>
        <v>0</v>
      </c>
      <c r="AC4242" s="9">
        <f>[1]!fa_apturn(A4242,D4242)</f>
        <v>0</v>
      </c>
      <c r="AD4242" s="9">
        <f>[1]!s_fa_invturn(A4242,D4242)</f>
        <v>0</v>
      </c>
    </row>
    <row r="4243" spans="1:30">
      <c r="A4243">
        <v>601963</v>
      </c>
      <c r="B4243" t="s">
        <v>1121</v>
      </c>
      <c r="C4243" t="s">
        <v>5745</v>
      </c>
      <c r="D4243" s="8">
        <f t="shared" si="67"/>
        <v>44561</v>
      </c>
      <c r="E4243" t="s">
        <v>6920</v>
      </c>
      <c r="F4243">
        <v>1</v>
      </c>
      <c r="G4243" t="s">
        <v>9731</v>
      </c>
      <c r="L4243" t="str" cm="1">
        <f t="array" ref="L4243">[1]!s_info_industry_gics(A4243,1)</f>
        <v>金融</v>
      </c>
      <c r="M4243" t="str" cm="1">
        <f t="array" ref="M4243">[1]!s_info_industry_gicscode(A4243,1)</f>
        <v>40</v>
      </c>
      <c r="N4243" t="str">
        <f>[1]!s_info_industry_gics(A4243,2)</f>
        <v>银行</v>
      </c>
      <c r="O4243" t="str">
        <f>[1]!s_info_industry_gicscode(A4243,2)</f>
        <v>4010</v>
      </c>
      <c r="P4243" cm="1">
        <f t="array" ref="P4243">[1]!s_stmnote_suppliertop5(A4243,D4243,1)</f>
        <v>0</v>
      </c>
      <c r="Q4243">
        <f>[1]!s_stmnote_suppliertop5(A4243,D4243,2)</f>
        <v>0</v>
      </c>
      <c r="R4243" cm="1">
        <f t="array" ref="R4243">[1]!s_stmnote_suppliertop5(A4243,D4243,3)</f>
        <v>0</v>
      </c>
      <c r="S4243" cm="1">
        <f t="array" ref="S4243">[1]!s_stmnote_suppliertop5(A4243,D4243,4)</f>
        <v>0</v>
      </c>
      <c r="T4243" cm="1">
        <f t="array" ref="T4243">[1]!s_stmnote_suppliertop5(A4243,D4243,5)</f>
        <v>0</v>
      </c>
      <c r="U4243" s="9">
        <f>[1]!s_stmnote_purchasetop5_pct(A4243,D4243)</f>
        <v>0</v>
      </c>
      <c r="V4243" cm="1">
        <f t="array" ref="V4243">[1]!s_stmnote_customertop5($A4243,$D4243,1)</f>
        <v>0</v>
      </c>
      <c r="W4243" cm="1">
        <f t="array" ref="W4243">[1]!s_stmnote_customertop5($A4243,$D4243,2)</f>
        <v>0</v>
      </c>
      <c r="X4243" cm="1">
        <f t="array" ref="X4243">[1]!s_stmnote_customertop5($A4243,$D4243,3)</f>
        <v>0</v>
      </c>
      <c r="Y4243" cm="1">
        <f t="array" ref="Y4243">[1]!s_stmnote_customertop5($A4243,$D4243,4)</f>
        <v>0</v>
      </c>
      <c r="Z4243" cm="1">
        <f t="array" ref="Z4243">[1]!s_stmnote_customertop5($A4243,$D4243,5)</f>
        <v>0</v>
      </c>
      <c r="AA4243" s="9">
        <f>[1]!s_stmnote_salestop5_pct(A4243,D4243)</f>
        <v>0</v>
      </c>
      <c r="AB4243" s="9">
        <f>[1]!s_fa_arturn(A4243,D4243)</f>
        <v>0</v>
      </c>
      <c r="AC4243" s="9">
        <f>[1]!fa_apturn(A4243,D4243)</f>
        <v>0</v>
      </c>
      <c r="AD4243" s="9">
        <f>[1]!s_fa_invturn(A4243,D4243)</f>
        <v>0</v>
      </c>
    </row>
    <row r="4244" spans="1:30">
      <c r="A4244">
        <v>601963</v>
      </c>
      <c r="B4244" t="s">
        <v>1121</v>
      </c>
      <c r="C4244" t="s">
        <v>5746</v>
      </c>
      <c r="D4244" s="8">
        <f t="shared" si="67"/>
        <v>44561</v>
      </c>
      <c r="E4244" t="s">
        <v>7050</v>
      </c>
      <c r="F4244">
        <v>1</v>
      </c>
      <c r="G4244" t="s">
        <v>11510</v>
      </c>
      <c r="L4244" t="str" cm="1">
        <f t="array" ref="L4244">[1]!s_info_industry_gics(A4244,1)</f>
        <v>金融</v>
      </c>
      <c r="M4244" t="str" cm="1">
        <f t="array" ref="M4244">[1]!s_info_industry_gicscode(A4244,1)</f>
        <v>40</v>
      </c>
      <c r="N4244" t="str">
        <f>[1]!s_info_industry_gics(A4244,2)</f>
        <v>银行</v>
      </c>
      <c r="O4244" t="str">
        <f>[1]!s_info_industry_gicscode(A4244,2)</f>
        <v>4010</v>
      </c>
      <c r="P4244" cm="1">
        <f t="array" ref="P4244">[1]!s_stmnote_suppliertop5(A4244,D4244,1)</f>
        <v>0</v>
      </c>
      <c r="Q4244">
        <f>[1]!s_stmnote_suppliertop5(A4244,D4244,2)</f>
        <v>0</v>
      </c>
      <c r="R4244" cm="1">
        <f t="array" ref="R4244">[1]!s_stmnote_suppliertop5(A4244,D4244,3)</f>
        <v>0</v>
      </c>
      <c r="S4244" cm="1">
        <f t="array" ref="S4244">[1]!s_stmnote_suppliertop5(A4244,D4244,4)</f>
        <v>0</v>
      </c>
      <c r="T4244" cm="1">
        <f t="array" ref="T4244">[1]!s_stmnote_suppliertop5(A4244,D4244,5)</f>
        <v>0</v>
      </c>
      <c r="U4244" s="9">
        <f>[1]!s_stmnote_purchasetop5_pct(A4244,D4244)</f>
        <v>0</v>
      </c>
      <c r="V4244" cm="1">
        <f t="array" ref="V4244">[1]!s_stmnote_customertop5($A4244,$D4244,1)</f>
        <v>0</v>
      </c>
      <c r="W4244" cm="1">
        <f t="array" ref="W4244">[1]!s_stmnote_customertop5($A4244,$D4244,2)</f>
        <v>0</v>
      </c>
      <c r="X4244" cm="1">
        <f t="array" ref="X4244">[1]!s_stmnote_customertop5($A4244,$D4244,3)</f>
        <v>0</v>
      </c>
      <c r="Y4244" cm="1">
        <f t="array" ref="Y4244">[1]!s_stmnote_customertop5($A4244,$D4244,4)</f>
        <v>0</v>
      </c>
      <c r="Z4244" cm="1">
        <f t="array" ref="Z4244">[1]!s_stmnote_customertop5($A4244,$D4244,5)</f>
        <v>0</v>
      </c>
      <c r="AA4244" s="9">
        <f>[1]!s_stmnote_salestop5_pct(A4244,D4244)</f>
        <v>0</v>
      </c>
      <c r="AB4244" s="9">
        <f>[1]!s_fa_arturn(A4244,D4244)</f>
        <v>0</v>
      </c>
      <c r="AC4244" s="9">
        <f>[1]!fa_apturn(A4244,D4244)</f>
        <v>0</v>
      </c>
      <c r="AD4244" s="9">
        <f>[1]!s_fa_invturn(A4244,D4244)</f>
        <v>0</v>
      </c>
    </row>
    <row r="4245" spans="1:30">
      <c r="A4245">
        <v>601963</v>
      </c>
      <c r="B4245" t="s">
        <v>1121</v>
      </c>
      <c r="C4245" t="s">
        <v>5747</v>
      </c>
      <c r="D4245" s="8">
        <f t="shared" si="67"/>
        <v>44561</v>
      </c>
      <c r="E4245" t="s">
        <v>6949</v>
      </c>
      <c r="F4245">
        <v>1</v>
      </c>
      <c r="G4245" t="s">
        <v>9732</v>
      </c>
      <c r="L4245" t="str" cm="1">
        <f t="array" ref="L4245">[1]!s_info_industry_gics(A4245,1)</f>
        <v>金融</v>
      </c>
      <c r="M4245" t="str" cm="1">
        <f t="array" ref="M4245">[1]!s_info_industry_gicscode(A4245,1)</f>
        <v>40</v>
      </c>
      <c r="N4245" t="str">
        <f>[1]!s_info_industry_gics(A4245,2)</f>
        <v>银行</v>
      </c>
      <c r="O4245" t="str">
        <f>[1]!s_info_industry_gicscode(A4245,2)</f>
        <v>4010</v>
      </c>
      <c r="P4245" cm="1">
        <f t="array" ref="P4245">[1]!s_stmnote_suppliertop5(A4245,D4245,1)</f>
        <v>0</v>
      </c>
      <c r="Q4245">
        <f>[1]!s_stmnote_suppliertop5(A4245,D4245,2)</f>
        <v>0</v>
      </c>
      <c r="R4245" cm="1">
        <f t="array" ref="R4245">[1]!s_stmnote_suppliertop5(A4245,D4245,3)</f>
        <v>0</v>
      </c>
      <c r="S4245" cm="1">
        <f t="array" ref="S4245">[1]!s_stmnote_suppliertop5(A4245,D4245,4)</f>
        <v>0</v>
      </c>
      <c r="T4245" cm="1">
        <f t="array" ref="T4245">[1]!s_stmnote_suppliertop5(A4245,D4245,5)</f>
        <v>0</v>
      </c>
      <c r="U4245" s="9">
        <f>[1]!s_stmnote_purchasetop5_pct(A4245,D4245)</f>
        <v>0</v>
      </c>
      <c r="V4245" cm="1">
        <f t="array" ref="V4245">[1]!s_stmnote_customertop5($A4245,$D4245,1)</f>
        <v>0</v>
      </c>
      <c r="W4245" cm="1">
        <f t="array" ref="W4245">[1]!s_stmnote_customertop5($A4245,$D4245,2)</f>
        <v>0</v>
      </c>
      <c r="X4245" cm="1">
        <f t="array" ref="X4245">[1]!s_stmnote_customertop5($A4245,$D4245,3)</f>
        <v>0</v>
      </c>
      <c r="Y4245" cm="1">
        <f t="array" ref="Y4245">[1]!s_stmnote_customertop5($A4245,$D4245,4)</f>
        <v>0</v>
      </c>
      <c r="Z4245" cm="1">
        <f t="array" ref="Z4245">[1]!s_stmnote_customertop5($A4245,$D4245,5)</f>
        <v>0</v>
      </c>
      <c r="AA4245" s="9">
        <f>[1]!s_stmnote_salestop5_pct(A4245,D4245)</f>
        <v>0</v>
      </c>
      <c r="AB4245" s="9">
        <f>[1]!s_fa_arturn(A4245,D4245)</f>
        <v>0</v>
      </c>
      <c r="AC4245" s="9">
        <f>[1]!fa_apturn(A4245,D4245)</f>
        <v>0</v>
      </c>
      <c r="AD4245" s="9">
        <f>[1]!s_fa_invturn(A4245,D4245)</f>
        <v>0</v>
      </c>
    </row>
    <row r="4246" spans="1:30">
      <c r="A4246">
        <v>601963</v>
      </c>
      <c r="B4246" t="s">
        <v>1121</v>
      </c>
      <c r="C4246" t="s">
        <v>5748</v>
      </c>
      <c r="D4246" s="8">
        <f t="shared" si="67"/>
        <v>44926</v>
      </c>
      <c r="E4246" t="s">
        <v>7820</v>
      </c>
      <c r="F4246">
        <v>2</v>
      </c>
      <c r="G4246" t="s">
        <v>11511</v>
      </c>
      <c r="H4246" t="s">
        <v>12559</v>
      </c>
      <c r="L4246" t="str" cm="1">
        <f t="array" ref="L4246">[1]!s_info_industry_gics(A4246,1)</f>
        <v>金融</v>
      </c>
      <c r="M4246" t="str" cm="1">
        <f t="array" ref="M4246">[1]!s_info_industry_gicscode(A4246,1)</f>
        <v>40</v>
      </c>
      <c r="N4246" t="str">
        <f>[1]!s_info_industry_gics(A4246,2)</f>
        <v>银行</v>
      </c>
      <c r="O4246" t="str">
        <f>[1]!s_info_industry_gicscode(A4246,2)</f>
        <v>4010</v>
      </c>
      <c r="P4246" cm="1">
        <f t="array" ref="P4246">[1]!s_stmnote_suppliertop5(A4246,D4246,1)</f>
        <v>0</v>
      </c>
      <c r="Q4246">
        <f>[1]!s_stmnote_suppliertop5(A4246,D4246,2)</f>
        <v>0</v>
      </c>
      <c r="R4246" cm="1">
        <f t="array" ref="R4246">[1]!s_stmnote_suppliertop5(A4246,D4246,3)</f>
        <v>0</v>
      </c>
      <c r="S4246" cm="1">
        <f t="array" ref="S4246">[1]!s_stmnote_suppliertop5(A4246,D4246,4)</f>
        <v>0</v>
      </c>
      <c r="T4246" cm="1">
        <f t="array" ref="T4246">[1]!s_stmnote_suppliertop5(A4246,D4246,5)</f>
        <v>0</v>
      </c>
      <c r="U4246" s="9">
        <f>[1]!s_stmnote_purchasetop5_pct(A4246,D4246)</f>
        <v>0</v>
      </c>
      <c r="V4246" cm="1">
        <f t="array" ref="V4246">[1]!s_stmnote_customertop5($A4246,$D4246,1)</f>
        <v>0</v>
      </c>
      <c r="W4246" cm="1">
        <f t="array" ref="W4246">[1]!s_stmnote_customertop5($A4246,$D4246,2)</f>
        <v>0</v>
      </c>
      <c r="X4246" cm="1">
        <f t="array" ref="X4246">[1]!s_stmnote_customertop5($A4246,$D4246,3)</f>
        <v>0</v>
      </c>
      <c r="Y4246" cm="1">
        <f t="array" ref="Y4246">[1]!s_stmnote_customertop5($A4246,$D4246,4)</f>
        <v>0</v>
      </c>
      <c r="Z4246" cm="1">
        <f t="array" ref="Z4246">[1]!s_stmnote_customertop5($A4246,$D4246,5)</f>
        <v>0</v>
      </c>
      <c r="AA4246" s="9">
        <f>[1]!s_stmnote_salestop5_pct(A4246,D4246)</f>
        <v>0</v>
      </c>
      <c r="AB4246" s="9">
        <f>[1]!s_fa_arturn(A4246,D4246)</f>
        <v>0</v>
      </c>
      <c r="AC4246" s="9">
        <f>[1]!fa_apturn(A4246,D4246)</f>
        <v>0</v>
      </c>
      <c r="AD4246" s="9">
        <f>[1]!s_fa_invturn(A4246,D4246)</f>
        <v>0</v>
      </c>
    </row>
    <row r="4247" spans="1:30">
      <c r="A4247">
        <v>601963</v>
      </c>
      <c r="B4247" t="s">
        <v>1121</v>
      </c>
      <c r="C4247" t="s">
        <v>5749</v>
      </c>
      <c r="D4247" s="8">
        <f t="shared" si="67"/>
        <v>44926</v>
      </c>
      <c r="E4247" t="s">
        <v>7101</v>
      </c>
      <c r="F4247">
        <v>1</v>
      </c>
      <c r="G4247" t="s">
        <v>9733</v>
      </c>
      <c r="L4247" t="str" cm="1">
        <f t="array" ref="L4247">[1]!s_info_industry_gics(A4247,1)</f>
        <v>金融</v>
      </c>
      <c r="M4247" t="str" cm="1">
        <f t="array" ref="M4247">[1]!s_info_industry_gicscode(A4247,1)</f>
        <v>40</v>
      </c>
      <c r="N4247" t="str">
        <f>[1]!s_info_industry_gics(A4247,2)</f>
        <v>银行</v>
      </c>
      <c r="O4247" t="str">
        <f>[1]!s_info_industry_gicscode(A4247,2)</f>
        <v>4010</v>
      </c>
      <c r="P4247" cm="1">
        <f t="array" ref="P4247">[1]!s_stmnote_suppliertop5(A4247,D4247,1)</f>
        <v>0</v>
      </c>
      <c r="Q4247">
        <f>[1]!s_stmnote_suppliertop5(A4247,D4247,2)</f>
        <v>0</v>
      </c>
      <c r="R4247" cm="1">
        <f t="array" ref="R4247">[1]!s_stmnote_suppliertop5(A4247,D4247,3)</f>
        <v>0</v>
      </c>
      <c r="S4247" cm="1">
        <f t="array" ref="S4247">[1]!s_stmnote_suppliertop5(A4247,D4247,4)</f>
        <v>0</v>
      </c>
      <c r="T4247" cm="1">
        <f t="array" ref="T4247">[1]!s_stmnote_suppliertop5(A4247,D4247,5)</f>
        <v>0</v>
      </c>
      <c r="U4247" s="9">
        <f>[1]!s_stmnote_purchasetop5_pct(A4247,D4247)</f>
        <v>0</v>
      </c>
      <c r="V4247" cm="1">
        <f t="array" ref="V4247">[1]!s_stmnote_customertop5($A4247,$D4247,1)</f>
        <v>0</v>
      </c>
      <c r="W4247" cm="1">
        <f t="array" ref="W4247">[1]!s_stmnote_customertop5($A4247,$D4247,2)</f>
        <v>0</v>
      </c>
      <c r="X4247" cm="1">
        <f t="array" ref="X4247">[1]!s_stmnote_customertop5($A4247,$D4247,3)</f>
        <v>0</v>
      </c>
      <c r="Y4247" cm="1">
        <f t="array" ref="Y4247">[1]!s_stmnote_customertop5($A4247,$D4247,4)</f>
        <v>0</v>
      </c>
      <c r="Z4247" cm="1">
        <f t="array" ref="Z4247">[1]!s_stmnote_customertop5($A4247,$D4247,5)</f>
        <v>0</v>
      </c>
      <c r="AA4247" s="9">
        <f>[1]!s_stmnote_salestop5_pct(A4247,D4247)</f>
        <v>0</v>
      </c>
      <c r="AB4247" s="9">
        <f>[1]!s_fa_arturn(A4247,D4247)</f>
        <v>0</v>
      </c>
      <c r="AC4247" s="9">
        <f>[1]!fa_apturn(A4247,D4247)</f>
        <v>0</v>
      </c>
      <c r="AD4247" s="9">
        <f>[1]!s_fa_invturn(A4247,D4247)</f>
        <v>0</v>
      </c>
    </row>
    <row r="4248" spans="1:30">
      <c r="A4248">
        <v>601963</v>
      </c>
      <c r="B4248" t="s">
        <v>1121</v>
      </c>
      <c r="C4248" t="s">
        <v>5750</v>
      </c>
      <c r="D4248" s="8">
        <f t="shared" si="67"/>
        <v>45291</v>
      </c>
      <c r="E4248" t="s">
        <v>7013</v>
      </c>
      <c r="F4248">
        <v>2</v>
      </c>
      <c r="G4248" t="s">
        <v>11512</v>
      </c>
      <c r="H4248" t="s">
        <v>12560</v>
      </c>
      <c r="L4248" t="str" cm="1">
        <f t="array" ref="L4248">[1]!s_info_industry_gics(A4248,1)</f>
        <v>金融</v>
      </c>
      <c r="M4248" t="str" cm="1">
        <f t="array" ref="M4248">[1]!s_info_industry_gicscode(A4248,1)</f>
        <v>40</v>
      </c>
      <c r="N4248" t="str">
        <f>[1]!s_info_industry_gics(A4248,2)</f>
        <v>银行</v>
      </c>
      <c r="O4248" t="str">
        <f>[1]!s_info_industry_gicscode(A4248,2)</f>
        <v>4010</v>
      </c>
      <c r="P4248" cm="1">
        <f t="array" ref="P4248">[1]!s_stmnote_suppliertop5(A4248,D4248,1)</f>
        <v>0</v>
      </c>
      <c r="Q4248">
        <f>[1]!s_stmnote_suppliertop5(A4248,D4248,2)</f>
        <v>0</v>
      </c>
      <c r="R4248" cm="1">
        <f t="array" ref="R4248">[1]!s_stmnote_suppliertop5(A4248,D4248,3)</f>
        <v>0</v>
      </c>
      <c r="S4248" cm="1">
        <f t="array" ref="S4248">[1]!s_stmnote_suppliertop5(A4248,D4248,4)</f>
        <v>0</v>
      </c>
      <c r="T4248" cm="1">
        <f t="array" ref="T4248">[1]!s_stmnote_suppliertop5(A4248,D4248,5)</f>
        <v>0</v>
      </c>
      <c r="U4248" s="9">
        <f>[1]!s_stmnote_purchasetop5_pct(A4248,D4248)</f>
        <v>0</v>
      </c>
      <c r="V4248" cm="1">
        <f t="array" ref="V4248">[1]!s_stmnote_customertop5($A4248,$D4248,1)</f>
        <v>0</v>
      </c>
      <c r="W4248" cm="1">
        <f t="array" ref="W4248">[1]!s_stmnote_customertop5($A4248,$D4248,2)</f>
        <v>0</v>
      </c>
      <c r="X4248" cm="1">
        <f t="array" ref="X4248">[1]!s_stmnote_customertop5($A4248,$D4248,3)</f>
        <v>0</v>
      </c>
      <c r="Y4248" cm="1">
        <f t="array" ref="Y4248">[1]!s_stmnote_customertop5($A4248,$D4248,4)</f>
        <v>0</v>
      </c>
      <c r="Z4248" cm="1">
        <f t="array" ref="Z4248">[1]!s_stmnote_customertop5($A4248,$D4248,5)</f>
        <v>0</v>
      </c>
      <c r="AA4248" s="9">
        <f>[1]!s_stmnote_salestop5_pct(A4248,D4248)</f>
        <v>0</v>
      </c>
      <c r="AB4248" s="9">
        <f>[1]!s_fa_arturn(A4248,D4248)</f>
        <v>0</v>
      </c>
      <c r="AC4248" s="9">
        <f>[1]!fa_apturn(A4248,D4248)</f>
        <v>0</v>
      </c>
      <c r="AD4248" s="9">
        <f>[1]!s_fa_invturn(A4248,D4248)</f>
        <v>0</v>
      </c>
    </row>
    <row r="4249" spans="1:30">
      <c r="A4249">
        <v>601963</v>
      </c>
      <c r="B4249" t="s">
        <v>1121</v>
      </c>
      <c r="C4249" t="s">
        <v>5751</v>
      </c>
      <c r="D4249" s="8">
        <f t="shared" si="67"/>
        <v>45291</v>
      </c>
      <c r="E4249" t="s">
        <v>7298</v>
      </c>
      <c r="F4249">
        <v>1</v>
      </c>
      <c r="G4249" t="s">
        <v>9734</v>
      </c>
      <c r="L4249" t="str" cm="1">
        <f t="array" ref="L4249">[1]!s_info_industry_gics(A4249,1)</f>
        <v>金融</v>
      </c>
      <c r="M4249" t="str" cm="1">
        <f t="array" ref="M4249">[1]!s_info_industry_gicscode(A4249,1)</f>
        <v>40</v>
      </c>
      <c r="N4249" t="str">
        <f>[1]!s_info_industry_gics(A4249,2)</f>
        <v>银行</v>
      </c>
      <c r="O4249" t="str">
        <f>[1]!s_info_industry_gicscode(A4249,2)</f>
        <v>4010</v>
      </c>
      <c r="P4249" cm="1">
        <f t="array" ref="P4249">[1]!s_stmnote_suppliertop5(A4249,D4249,1)</f>
        <v>0</v>
      </c>
      <c r="Q4249">
        <f>[1]!s_stmnote_suppliertop5(A4249,D4249,2)</f>
        <v>0</v>
      </c>
      <c r="R4249" cm="1">
        <f t="array" ref="R4249">[1]!s_stmnote_suppliertop5(A4249,D4249,3)</f>
        <v>0</v>
      </c>
      <c r="S4249" cm="1">
        <f t="array" ref="S4249">[1]!s_stmnote_suppliertop5(A4249,D4249,4)</f>
        <v>0</v>
      </c>
      <c r="T4249" cm="1">
        <f t="array" ref="T4249">[1]!s_stmnote_suppliertop5(A4249,D4249,5)</f>
        <v>0</v>
      </c>
      <c r="U4249" s="9">
        <f>[1]!s_stmnote_purchasetop5_pct(A4249,D4249)</f>
        <v>0</v>
      </c>
      <c r="V4249" cm="1">
        <f t="array" ref="V4249">[1]!s_stmnote_customertop5($A4249,$D4249,1)</f>
        <v>0</v>
      </c>
      <c r="W4249" cm="1">
        <f t="array" ref="W4249">[1]!s_stmnote_customertop5($A4249,$D4249,2)</f>
        <v>0</v>
      </c>
      <c r="X4249" cm="1">
        <f t="array" ref="X4249">[1]!s_stmnote_customertop5($A4249,$D4249,3)</f>
        <v>0</v>
      </c>
      <c r="Y4249" cm="1">
        <f t="array" ref="Y4249">[1]!s_stmnote_customertop5($A4249,$D4249,4)</f>
        <v>0</v>
      </c>
      <c r="Z4249" cm="1">
        <f t="array" ref="Z4249">[1]!s_stmnote_customertop5($A4249,$D4249,5)</f>
        <v>0</v>
      </c>
      <c r="AA4249" s="9">
        <f>[1]!s_stmnote_salestop5_pct(A4249,D4249)</f>
        <v>0</v>
      </c>
      <c r="AB4249" s="9">
        <f>[1]!s_fa_arturn(A4249,D4249)</f>
        <v>0</v>
      </c>
      <c r="AC4249" s="9">
        <f>[1]!fa_apturn(A4249,D4249)</f>
        <v>0</v>
      </c>
      <c r="AD4249" s="9">
        <f>[1]!s_fa_invturn(A4249,D4249)</f>
        <v>0</v>
      </c>
    </row>
    <row r="4250" spans="1:30">
      <c r="A4250">
        <v>601963</v>
      </c>
      <c r="B4250" t="s">
        <v>1121</v>
      </c>
      <c r="C4250" t="s">
        <v>5752</v>
      </c>
      <c r="D4250" s="8">
        <f t="shared" si="67"/>
        <v>45657</v>
      </c>
      <c r="E4250" t="s">
        <v>7019</v>
      </c>
      <c r="F4250">
        <v>1</v>
      </c>
      <c r="G4250" t="s">
        <v>9735</v>
      </c>
      <c r="L4250" t="str" cm="1">
        <f t="array" ref="L4250">[1]!s_info_industry_gics(A4250,1)</f>
        <v>金融</v>
      </c>
      <c r="M4250" t="str" cm="1">
        <f t="array" ref="M4250">[1]!s_info_industry_gicscode(A4250,1)</f>
        <v>40</v>
      </c>
      <c r="N4250" t="str">
        <f>[1]!s_info_industry_gics(A4250,2)</f>
        <v>银行</v>
      </c>
      <c r="O4250" t="str">
        <f>[1]!s_info_industry_gicscode(A4250,2)</f>
        <v>4010</v>
      </c>
      <c r="P4250" cm="1">
        <f t="array" ref="P4250">[1]!s_stmnote_suppliertop5(A4250,D4250,1)</f>
        <v>0</v>
      </c>
      <c r="Q4250">
        <f>[1]!s_stmnote_suppliertop5(A4250,D4250,2)</f>
        <v>0</v>
      </c>
      <c r="R4250" cm="1">
        <f t="array" ref="R4250">[1]!s_stmnote_suppliertop5(A4250,D4250,3)</f>
        <v>0</v>
      </c>
      <c r="S4250" cm="1">
        <f t="array" ref="S4250">[1]!s_stmnote_suppliertop5(A4250,D4250,4)</f>
        <v>0</v>
      </c>
      <c r="T4250" cm="1">
        <f t="array" ref="T4250">[1]!s_stmnote_suppliertop5(A4250,D4250,5)</f>
        <v>0</v>
      </c>
      <c r="U4250" s="9">
        <f>[1]!s_stmnote_purchasetop5_pct(A4250,D4250)</f>
        <v>0</v>
      </c>
      <c r="V4250" cm="1">
        <f t="array" ref="V4250">[1]!s_stmnote_customertop5($A4250,$D4250,1)</f>
        <v>0</v>
      </c>
      <c r="W4250" cm="1">
        <f t="array" ref="W4250">[1]!s_stmnote_customertop5($A4250,$D4250,2)</f>
        <v>0</v>
      </c>
      <c r="X4250" cm="1">
        <f t="array" ref="X4250">[1]!s_stmnote_customertop5($A4250,$D4250,3)</f>
        <v>0</v>
      </c>
      <c r="Y4250" cm="1">
        <f t="array" ref="Y4250">[1]!s_stmnote_customertop5($A4250,$D4250,4)</f>
        <v>0</v>
      </c>
      <c r="Z4250" cm="1">
        <f t="array" ref="Z4250">[1]!s_stmnote_customertop5($A4250,$D4250,5)</f>
        <v>0</v>
      </c>
      <c r="AA4250" s="9">
        <f>[1]!s_stmnote_salestop5_pct(A4250,D4250)</f>
        <v>0</v>
      </c>
      <c r="AB4250" s="9">
        <f>[1]!s_fa_arturn(A4250,D4250)</f>
        <v>0</v>
      </c>
      <c r="AC4250" s="9">
        <f>[1]!fa_apturn(A4250,D4250)</f>
        <v>0</v>
      </c>
      <c r="AD4250" s="9">
        <f>[1]!s_fa_invturn(A4250,D4250)</f>
        <v>0</v>
      </c>
    </row>
    <row r="4251" spans="1:30">
      <c r="A4251">
        <v>601988</v>
      </c>
      <c r="B4251" t="s">
        <v>1125</v>
      </c>
      <c r="C4251" t="s">
        <v>5757</v>
      </c>
      <c r="D4251" s="8">
        <f t="shared" si="67"/>
        <v>44561</v>
      </c>
      <c r="E4251" t="s">
        <v>7095</v>
      </c>
      <c r="F4251">
        <v>1</v>
      </c>
      <c r="G4251" t="s">
        <v>11515</v>
      </c>
      <c r="L4251" t="str" cm="1">
        <f t="array" ref="L4251">[1]!s_info_industry_gics(A4251,1)</f>
        <v>金融</v>
      </c>
      <c r="M4251" t="str" cm="1">
        <f t="array" ref="M4251">[1]!s_info_industry_gicscode(A4251,1)</f>
        <v>40</v>
      </c>
      <c r="N4251" t="str">
        <f>[1]!s_info_industry_gics(A4251,2)</f>
        <v>银行</v>
      </c>
      <c r="O4251" t="str">
        <f>[1]!s_info_industry_gicscode(A4251,2)</f>
        <v>4010</v>
      </c>
      <c r="P4251" cm="1">
        <f t="array" ref="P4251">[1]!s_stmnote_suppliertop5(A4251,D4251,1)</f>
        <v>0</v>
      </c>
      <c r="Q4251">
        <f>[1]!s_stmnote_suppliertop5(A4251,D4251,2)</f>
        <v>0</v>
      </c>
      <c r="R4251" cm="1">
        <f t="array" ref="R4251">[1]!s_stmnote_suppliertop5(A4251,D4251,3)</f>
        <v>0</v>
      </c>
      <c r="S4251" cm="1">
        <f t="array" ref="S4251">[1]!s_stmnote_suppliertop5(A4251,D4251,4)</f>
        <v>0</v>
      </c>
      <c r="T4251" cm="1">
        <f t="array" ref="T4251">[1]!s_stmnote_suppliertop5(A4251,D4251,5)</f>
        <v>0</v>
      </c>
      <c r="U4251" s="9">
        <f>[1]!s_stmnote_purchasetop5_pct(A4251,D4251)</f>
        <v>0</v>
      </c>
      <c r="V4251" cm="1">
        <f t="array" ref="V4251">[1]!s_stmnote_customertop5($A4251,$D4251,1)</f>
        <v>0</v>
      </c>
      <c r="W4251" cm="1">
        <f t="array" ref="W4251">[1]!s_stmnote_customertop5($A4251,$D4251,2)</f>
        <v>0</v>
      </c>
      <c r="X4251" cm="1">
        <f t="array" ref="X4251">[1]!s_stmnote_customertop5($A4251,$D4251,3)</f>
        <v>0</v>
      </c>
      <c r="Y4251" cm="1">
        <f t="array" ref="Y4251">[1]!s_stmnote_customertop5($A4251,$D4251,4)</f>
        <v>0</v>
      </c>
      <c r="Z4251" cm="1">
        <f t="array" ref="Z4251">[1]!s_stmnote_customertop5($A4251,$D4251,5)</f>
        <v>0</v>
      </c>
      <c r="AA4251" s="9">
        <f>[1]!s_stmnote_salestop5_pct(A4251,D4251)</f>
        <v>0</v>
      </c>
      <c r="AB4251" s="9">
        <f>[1]!s_fa_arturn(A4251,D4251)</f>
        <v>0</v>
      </c>
      <c r="AC4251" s="9">
        <f>[1]!fa_apturn(A4251,D4251)</f>
        <v>0</v>
      </c>
      <c r="AD4251" s="9">
        <f>[1]!s_fa_invturn(A4251,D4251)</f>
        <v>0</v>
      </c>
    </row>
    <row r="4252" spans="1:30">
      <c r="A4252">
        <v>601988</v>
      </c>
      <c r="B4252" t="s">
        <v>1125</v>
      </c>
      <c r="C4252" t="s">
        <v>5758</v>
      </c>
      <c r="D4252" s="8">
        <f t="shared" si="67"/>
        <v>44561</v>
      </c>
      <c r="E4252" t="s">
        <v>6949</v>
      </c>
      <c r="F4252">
        <v>1</v>
      </c>
      <c r="G4252" t="s">
        <v>11516</v>
      </c>
      <c r="L4252" t="str" cm="1">
        <f t="array" ref="L4252">[1]!s_info_industry_gics(A4252,1)</f>
        <v>金融</v>
      </c>
      <c r="M4252" t="str" cm="1">
        <f t="array" ref="M4252">[1]!s_info_industry_gicscode(A4252,1)</f>
        <v>40</v>
      </c>
      <c r="N4252" t="str">
        <f>[1]!s_info_industry_gics(A4252,2)</f>
        <v>银行</v>
      </c>
      <c r="O4252" t="str">
        <f>[1]!s_info_industry_gicscode(A4252,2)</f>
        <v>4010</v>
      </c>
      <c r="P4252" cm="1">
        <f t="array" ref="P4252">[1]!s_stmnote_suppliertop5(A4252,D4252,1)</f>
        <v>0</v>
      </c>
      <c r="Q4252">
        <f>[1]!s_stmnote_suppliertop5(A4252,D4252,2)</f>
        <v>0</v>
      </c>
      <c r="R4252" cm="1">
        <f t="array" ref="R4252">[1]!s_stmnote_suppliertop5(A4252,D4252,3)</f>
        <v>0</v>
      </c>
      <c r="S4252" cm="1">
        <f t="array" ref="S4252">[1]!s_stmnote_suppliertop5(A4252,D4252,4)</f>
        <v>0</v>
      </c>
      <c r="T4252" cm="1">
        <f t="array" ref="T4252">[1]!s_stmnote_suppliertop5(A4252,D4252,5)</f>
        <v>0</v>
      </c>
      <c r="U4252" s="9">
        <f>[1]!s_stmnote_purchasetop5_pct(A4252,D4252)</f>
        <v>0</v>
      </c>
      <c r="V4252" cm="1">
        <f t="array" ref="V4252">[1]!s_stmnote_customertop5($A4252,$D4252,1)</f>
        <v>0</v>
      </c>
      <c r="W4252" cm="1">
        <f t="array" ref="W4252">[1]!s_stmnote_customertop5($A4252,$D4252,2)</f>
        <v>0</v>
      </c>
      <c r="X4252" cm="1">
        <f t="array" ref="X4252">[1]!s_stmnote_customertop5($A4252,$D4252,3)</f>
        <v>0</v>
      </c>
      <c r="Y4252" cm="1">
        <f t="array" ref="Y4252">[1]!s_stmnote_customertop5($A4252,$D4252,4)</f>
        <v>0</v>
      </c>
      <c r="Z4252" cm="1">
        <f t="array" ref="Z4252">[1]!s_stmnote_customertop5($A4252,$D4252,5)</f>
        <v>0</v>
      </c>
      <c r="AA4252" s="9">
        <f>[1]!s_stmnote_salestop5_pct(A4252,D4252)</f>
        <v>0</v>
      </c>
      <c r="AB4252" s="9">
        <f>[1]!s_fa_arturn(A4252,D4252)</f>
        <v>0</v>
      </c>
      <c r="AC4252" s="9">
        <f>[1]!fa_apturn(A4252,D4252)</f>
        <v>0</v>
      </c>
      <c r="AD4252" s="9">
        <f>[1]!s_fa_invturn(A4252,D4252)</f>
        <v>0</v>
      </c>
    </row>
    <row r="4253" spans="1:30">
      <c r="A4253">
        <v>601988</v>
      </c>
      <c r="B4253" t="s">
        <v>1125</v>
      </c>
      <c r="C4253" t="s">
        <v>5759</v>
      </c>
      <c r="D4253" s="8">
        <f t="shared" si="67"/>
        <v>44561</v>
      </c>
      <c r="E4253" t="s">
        <v>7242</v>
      </c>
      <c r="F4253">
        <v>1</v>
      </c>
      <c r="G4253" t="s">
        <v>9738</v>
      </c>
      <c r="L4253" t="str" cm="1">
        <f t="array" ref="L4253">[1]!s_info_industry_gics(A4253,1)</f>
        <v>金融</v>
      </c>
      <c r="M4253" t="str" cm="1">
        <f t="array" ref="M4253">[1]!s_info_industry_gicscode(A4253,1)</f>
        <v>40</v>
      </c>
      <c r="N4253" t="str">
        <f>[1]!s_info_industry_gics(A4253,2)</f>
        <v>银行</v>
      </c>
      <c r="O4253" t="str">
        <f>[1]!s_info_industry_gicscode(A4253,2)</f>
        <v>4010</v>
      </c>
      <c r="P4253" cm="1">
        <f t="array" ref="P4253">[1]!s_stmnote_suppliertop5(A4253,D4253,1)</f>
        <v>0</v>
      </c>
      <c r="Q4253">
        <f>[1]!s_stmnote_suppliertop5(A4253,D4253,2)</f>
        <v>0</v>
      </c>
      <c r="R4253" cm="1">
        <f t="array" ref="R4253">[1]!s_stmnote_suppliertop5(A4253,D4253,3)</f>
        <v>0</v>
      </c>
      <c r="S4253" cm="1">
        <f t="array" ref="S4253">[1]!s_stmnote_suppliertop5(A4253,D4253,4)</f>
        <v>0</v>
      </c>
      <c r="T4253" cm="1">
        <f t="array" ref="T4253">[1]!s_stmnote_suppliertop5(A4253,D4253,5)</f>
        <v>0</v>
      </c>
      <c r="U4253" s="9">
        <f>[1]!s_stmnote_purchasetop5_pct(A4253,D4253)</f>
        <v>0</v>
      </c>
      <c r="V4253" cm="1">
        <f t="array" ref="V4253">[1]!s_stmnote_customertop5($A4253,$D4253,1)</f>
        <v>0</v>
      </c>
      <c r="W4253" cm="1">
        <f t="array" ref="W4253">[1]!s_stmnote_customertop5($A4253,$D4253,2)</f>
        <v>0</v>
      </c>
      <c r="X4253" cm="1">
        <f t="array" ref="X4253">[1]!s_stmnote_customertop5($A4253,$D4253,3)</f>
        <v>0</v>
      </c>
      <c r="Y4253" cm="1">
        <f t="array" ref="Y4253">[1]!s_stmnote_customertop5($A4253,$D4253,4)</f>
        <v>0</v>
      </c>
      <c r="Z4253" cm="1">
        <f t="array" ref="Z4253">[1]!s_stmnote_customertop5($A4253,$D4253,5)</f>
        <v>0</v>
      </c>
      <c r="AA4253" s="9">
        <f>[1]!s_stmnote_salestop5_pct(A4253,D4253)</f>
        <v>0</v>
      </c>
      <c r="AB4253" s="9">
        <f>[1]!s_fa_arturn(A4253,D4253)</f>
        <v>0</v>
      </c>
      <c r="AC4253" s="9">
        <f>[1]!fa_apturn(A4253,D4253)</f>
        <v>0</v>
      </c>
      <c r="AD4253" s="9">
        <f>[1]!s_fa_invturn(A4253,D4253)</f>
        <v>0</v>
      </c>
    </row>
    <row r="4254" spans="1:30">
      <c r="A4254">
        <v>601988</v>
      </c>
      <c r="B4254" t="s">
        <v>1125</v>
      </c>
      <c r="C4254" t="s">
        <v>5760</v>
      </c>
      <c r="D4254" s="8">
        <f t="shared" si="67"/>
        <v>44926</v>
      </c>
      <c r="E4254" t="s">
        <v>7470</v>
      </c>
      <c r="F4254">
        <v>1</v>
      </c>
      <c r="G4254" t="s">
        <v>9739</v>
      </c>
      <c r="L4254" t="str" cm="1">
        <f t="array" ref="L4254">[1]!s_info_industry_gics(A4254,1)</f>
        <v>金融</v>
      </c>
      <c r="M4254" t="str" cm="1">
        <f t="array" ref="M4254">[1]!s_info_industry_gicscode(A4254,1)</f>
        <v>40</v>
      </c>
      <c r="N4254" t="str">
        <f>[1]!s_info_industry_gics(A4254,2)</f>
        <v>银行</v>
      </c>
      <c r="O4254" t="str">
        <f>[1]!s_info_industry_gicscode(A4254,2)</f>
        <v>4010</v>
      </c>
      <c r="P4254" cm="1">
        <f t="array" ref="P4254">[1]!s_stmnote_suppliertop5(A4254,D4254,1)</f>
        <v>0</v>
      </c>
      <c r="Q4254">
        <f>[1]!s_stmnote_suppliertop5(A4254,D4254,2)</f>
        <v>0</v>
      </c>
      <c r="R4254" cm="1">
        <f t="array" ref="R4254">[1]!s_stmnote_suppliertop5(A4254,D4254,3)</f>
        <v>0</v>
      </c>
      <c r="S4254" cm="1">
        <f t="array" ref="S4254">[1]!s_stmnote_suppliertop5(A4254,D4254,4)</f>
        <v>0</v>
      </c>
      <c r="T4254" cm="1">
        <f t="array" ref="T4254">[1]!s_stmnote_suppliertop5(A4254,D4254,5)</f>
        <v>0</v>
      </c>
      <c r="U4254" s="9">
        <f>[1]!s_stmnote_purchasetop5_pct(A4254,D4254)</f>
        <v>0</v>
      </c>
      <c r="V4254" cm="1">
        <f t="array" ref="V4254">[1]!s_stmnote_customertop5($A4254,$D4254,1)</f>
        <v>0</v>
      </c>
      <c r="W4254" cm="1">
        <f t="array" ref="W4254">[1]!s_stmnote_customertop5($A4254,$D4254,2)</f>
        <v>0</v>
      </c>
      <c r="X4254" cm="1">
        <f t="array" ref="X4254">[1]!s_stmnote_customertop5($A4254,$D4254,3)</f>
        <v>0</v>
      </c>
      <c r="Y4254" cm="1">
        <f t="array" ref="Y4254">[1]!s_stmnote_customertop5($A4254,$D4254,4)</f>
        <v>0</v>
      </c>
      <c r="Z4254" cm="1">
        <f t="array" ref="Z4254">[1]!s_stmnote_customertop5($A4254,$D4254,5)</f>
        <v>0</v>
      </c>
      <c r="AA4254" s="9">
        <f>[1]!s_stmnote_salestop5_pct(A4254,D4254)</f>
        <v>0</v>
      </c>
      <c r="AB4254" s="9">
        <f>[1]!s_fa_arturn(A4254,D4254)</f>
        <v>0</v>
      </c>
      <c r="AC4254" s="9">
        <f>[1]!fa_apturn(A4254,D4254)</f>
        <v>0</v>
      </c>
      <c r="AD4254" s="9">
        <f>[1]!s_fa_invturn(A4254,D4254)</f>
        <v>0</v>
      </c>
    </row>
    <row r="4255" spans="1:30">
      <c r="A4255">
        <v>601988</v>
      </c>
      <c r="B4255" t="s">
        <v>1125</v>
      </c>
      <c r="C4255" t="s">
        <v>5761</v>
      </c>
      <c r="D4255" s="8">
        <f t="shared" si="67"/>
        <v>44926</v>
      </c>
      <c r="E4255" t="s">
        <v>7171</v>
      </c>
      <c r="F4255">
        <v>2</v>
      </c>
      <c r="G4255" t="s">
        <v>11517</v>
      </c>
      <c r="H4255" t="s">
        <v>12562</v>
      </c>
      <c r="L4255" t="str" cm="1">
        <f t="array" ref="L4255">[1]!s_info_industry_gics(A4255,1)</f>
        <v>金融</v>
      </c>
      <c r="M4255" t="str" cm="1">
        <f t="array" ref="M4255">[1]!s_info_industry_gicscode(A4255,1)</f>
        <v>40</v>
      </c>
      <c r="N4255" t="str">
        <f>[1]!s_info_industry_gics(A4255,2)</f>
        <v>银行</v>
      </c>
      <c r="O4255" t="str">
        <f>[1]!s_info_industry_gicscode(A4255,2)</f>
        <v>4010</v>
      </c>
      <c r="P4255" cm="1">
        <f t="array" ref="P4255">[1]!s_stmnote_suppliertop5(A4255,D4255,1)</f>
        <v>0</v>
      </c>
      <c r="Q4255">
        <f>[1]!s_stmnote_suppliertop5(A4255,D4255,2)</f>
        <v>0</v>
      </c>
      <c r="R4255" cm="1">
        <f t="array" ref="R4255">[1]!s_stmnote_suppliertop5(A4255,D4255,3)</f>
        <v>0</v>
      </c>
      <c r="S4255" cm="1">
        <f t="array" ref="S4255">[1]!s_stmnote_suppliertop5(A4255,D4255,4)</f>
        <v>0</v>
      </c>
      <c r="T4255" cm="1">
        <f t="array" ref="T4255">[1]!s_stmnote_suppliertop5(A4255,D4255,5)</f>
        <v>0</v>
      </c>
      <c r="U4255" s="9">
        <f>[1]!s_stmnote_purchasetop5_pct(A4255,D4255)</f>
        <v>0</v>
      </c>
      <c r="V4255" cm="1">
        <f t="array" ref="V4255">[1]!s_stmnote_customertop5($A4255,$D4255,1)</f>
        <v>0</v>
      </c>
      <c r="W4255" cm="1">
        <f t="array" ref="W4255">[1]!s_stmnote_customertop5($A4255,$D4255,2)</f>
        <v>0</v>
      </c>
      <c r="X4255" cm="1">
        <f t="array" ref="X4255">[1]!s_stmnote_customertop5($A4255,$D4255,3)</f>
        <v>0</v>
      </c>
      <c r="Y4255" cm="1">
        <f t="array" ref="Y4255">[1]!s_stmnote_customertop5($A4255,$D4255,4)</f>
        <v>0</v>
      </c>
      <c r="Z4255" cm="1">
        <f t="array" ref="Z4255">[1]!s_stmnote_customertop5($A4255,$D4255,5)</f>
        <v>0</v>
      </c>
      <c r="AA4255" s="9">
        <f>[1]!s_stmnote_salestop5_pct(A4255,D4255)</f>
        <v>0</v>
      </c>
      <c r="AB4255" s="9">
        <f>[1]!s_fa_arturn(A4255,D4255)</f>
        <v>0</v>
      </c>
      <c r="AC4255" s="9">
        <f>[1]!fa_apturn(A4255,D4255)</f>
        <v>0</v>
      </c>
      <c r="AD4255" s="9">
        <f>[1]!s_fa_invturn(A4255,D4255)</f>
        <v>0</v>
      </c>
    </row>
    <row r="4256" spans="1:30">
      <c r="A4256">
        <v>601988</v>
      </c>
      <c r="B4256" t="s">
        <v>1125</v>
      </c>
      <c r="C4256" t="s">
        <v>5762</v>
      </c>
      <c r="D4256" s="8">
        <f t="shared" si="67"/>
        <v>44926</v>
      </c>
      <c r="E4256" t="s">
        <v>7776</v>
      </c>
      <c r="F4256">
        <v>1</v>
      </c>
      <c r="G4256" t="s">
        <v>11518</v>
      </c>
      <c r="L4256" t="str" cm="1">
        <f t="array" ref="L4256">[1]!s_info_industry_gics(A4256,1)</f>
        <v>金融</v>
      </c>
      <c r="M4256" t="str" cm="1">
        <f t="array" ref="M4256">[1]!s_info_industry_gicscode(A4256,1)</f>
        <v>40</v>
      </c>
      <c r="N4256" t="str">
        <f>[1]!s_info_industry_gics(A4256,2)</f>
        <v>银行</v>
      </c>
      <c r="O4256" t="str">
        <f>[1]!s_info_industry_gicscode(A4256,2)</f>
        <v>4010</v>
      </c>
      <c r="P4256" cm="1">
        <f t="array" ref="P4256">[1]!s_stmnote_suppliertop5(A4256,D4256,1)</f>
        <v>0</v>
      </c>
      <c r="Q4256">
        <f>[1]!s_stmnote_suppliertop5(A4256,D4256,2)</f>
        <v>0</v>
      </c>
      <c r="R4256" cm="1">
        <f t="array" ref="R4256">[1]!s_stmnote_suppliertop5(A4256,D4256,3)</f>
        <v>0</v>
      </c>
      <c r="S4256" cm="1">
        <f t="array" ref="S4256">[1]!s_stmnote_suppliertop5(A4256,D4256,4)</f>
        <v>0</v>
      </c>
      <c r="T4256" cm="1">
        <f t="array" ref="T4256">[1]!s_stmnote_suppliertop5(A4256,D4256,5)</f>
        <v>0</v>
      </c>
      <c r="U4256" s="9">
        <f>[1]!s_stmnote_purchasetop5_pct(A4256,D4256)</f>
        <v>0</v>
      </c>
      <c r="V4256" cm="1">
        <f t="array" ref="V4256">[1]!s_stmnote_customertop5($A4256,$D4256,1)</f>
        <v>0</v>
      </c>
      <c r="W4256" cm="1">
        <f t="array" ref="W4256">[1]!s_stmnote_customertop5($A4256,$D4256,2)</f>
        <v>0</v>
      </c>
      <c r="X4256" cm="1">
        <f t="array" ref="X4256">[1]!s_stmnote_customertop5($A4256,$D4256,3)</f>
        <v>0</v>
      </c>
      <c r="Y4256" cm="1">
        <f t="array" ref="Y4256">[1]!s_stmnote_customertop5($A4256,$D4256,4)</f>
        <v>0</v>
      </c>
      <c r="Z4256" cm="1">
        <f t="array" ref="Z4256">[1]!s_stmnote_customertop5($A4256,$D4256,5)</f>
        <v>0</v>
      </c>
      <c r="AA4256" s="9">
        <f>[1]!s_stmnote_salestop5_pct(A4256,D4256)</f>
        <v>0</v>
      </c>
      <c r="AB4256" s="9">
        <f>[1]!s_fa_arturn(A4256,D4256)</f>
        <v>0</v>
      </c>
      <c r="AC4256" s="9">
        <f>[1]!fa_apturn(A4256,D4256)</f>
        <v>0</v>
      </c>
      <c r="AD4256" s="9">
        <f>[1]!s_fa_invturn(A4256,D4256)</f>
        <v>0</v>
      </c>
    </row>
    <row r="4257" spans="1:30">
      <c r="A4257">
        <v>601988</v>
      </c>
      <c r="B4257" t="s">
        <v>1125</v>
      </c>
      <c r="C4257" t="s">
        <v>5763</v>
      </c>
      <c r="D4257" s="8">
        <f t="shared" si="67"/>
        <v>44926</v>
      </c>
      <c r="E4257" t="s">
        <v>7012</v>
      </c>
      <c r="F4257">
        <v>2</v>
      </c>
      <c r="G4257" t="s">
        <v>11519</v>
      </c>
      <c r="H4257" t="s">
        <v>12563</v>
      </c>
      <c r="L4257" t="str" cm="1">
        <f t="array" ref="L4257">[1]!s_info_industry_gics(A4257,1)</f>
        <v>金融</v>
      </c>
      <c r="M4257" t="str" cm="1">
        <f t="array" ref="M4257">[1]!s_info_industry_gicscode(A4257,1)</f>
        <v>40</v>
      </c>
      <c r="N4257" t="str">
        <f>[1]!s_info_industry_gics(A4257,2)</f>
        <v>银行</v>
      </c>
      <c r="O4257" t="str">
        <f>[1]!s_info_industry_gicscode(A4257,2)</f>
        <v>4010</v>
      </c>
      <c r="P4257" cm="1">
        <f t="array" ref="P4257">[1]!s_stmnote_suppliertop5(A4257,D4257,1)</f>
        <v>0</v>
      </c>
      <c r="Q4257">
        <f>[1]!s_stmnote_suppliertop5(A4257,D4257,2)</f>
        <v>0</v>
      </c>
      <c r="R4257" cm="1">
        <f t="array" ref="R4257">[1]!s_stmnote_suppliertop5(A4257,D4257,3)</f>
        <v>0</v>
      </c>
      <c r="S4257" cm="1">
        <f t="array" ref="S4257">[1]!s_stmnote_suppliertop5(A4257,D4257,4)</f>
        <v>0</v>
      </c>
      <c r="T4257" cm="1">
        <f t="array" ref="T4257">[1]!s_stmnote_suppliertop5(A4257,D4257,5)</f>
        <v>0</v>
      </c>
      <c r="U4257" s="9">
        <f>[1]!s_stmnote_purchasetop5_pct(A4257,D4257)</f>
        <v>0</v>
      </c>
      <c r="V4257" cm="1">
        <f t="array" ref="V4257">[1]!s_stmnote_customertop5($A4257,$D4257,1)</f>
        <v>0</v>
      </c>
      <c r="W4257" cm="1">
        <f t="array" ref="W4257">[1]!s_stmnote_customertop5($A4257,$D4257,2)</f>
        <v>0</v>
      </c>
      <c r="X4257" cm="1">
        <f t="array" ref="X4257">[1]!s_stmnote_customertop5($A4257,$D4257,3)</f>
        <v>0</v>
      </c>
      <c r="Y4257" cm="1">
        <f t="array" ref="Y4257">[1]!s_stmnote_customertop5($A4257,$D4257,4)</f>
        <v>0</v>
      </c>
      <c r="Z4257" cm="1">
        <f t="array" ref="Z4257">[1]!s_stmnote_customertop5($A4257,$D4257,5)</f>
        <v>0</v>
      </c>
      <c r="AA4257" s="9">
        <f>[1]!s_stmnote_salestop5_pct(A4257,D4257)</f>
        <v>0</v>
      </c>
      <c r="AB4257" s="9">
        <f>[1]!s_fa_arturn(A4257,D4257)</f>
        <v>0</v>
      </c>
      <c r="AC4257" s="9">
        <f>[1]!fa_apturn(A4257,D4257)</f>
        <v>0</v>
      </c>
      <c r="AD4257" s="9">
        <f>[1]!s_fa_invturn(A4257,D4257)</f>
        <v>0</v>
      </c>
    </row>
    <row r="4258" spans="1:30">
      <c r="A4258">
        <v>601988</v>
      </c>
      <c r="B4258" t="s">
        <v>1125</v>
      </c>
      <c r="C4258" t="s">
        <v>5764</v>
      </c>
      <c r="D4258" s="8">
        <f t="shared" si="67"/>
        <v>45291</v>
      </c>
      <c r="E4258" t="s">
        <v>7013</v>
      </c>
      <c r="F4258">
        <v>2</v>
      </c>
      <c r="G4258" t="s">
        <v>11520</v>
      </c>
      <c r="H4258" t="s">
        <v>12564</v>
      </c>
      <c r="L4258" t="str" cm="1">
        <f t="array" ref="L4258">[1]!s_info_industry_gics(A4258,1)</f>
        <v>金融</v>
      </c>
      <c r="M4258" t="str" cm="1">
        <f t="array" ref="M4258">[1]!s_info_industry_gicscode(A4258,1)</f>
        <v>40</v>
      </c>
      <c r="N4258" t="str">
        <f>[1]!s_info_industry_gics(A4258,2)</f>
        <v>银行</v>
      </c>
      <c r="O4258" t="str">
        <f>[1]!s_info_industry_gicscode(A4258,2)</f>
        <v>4010</v>
      </c>
      <c r="P4258" cm="1">
        <f t="array" ref="P4258">[1]!s_stmnote_suppliertop5(A4258,D4258,1)</f>
        <v>0</v>
      </c>
      <c r="Q4258">
        <f>[1]!s_stmnote_suppliertop5(A4258,D4258,2)</f>
        <v>0</v>
      </c>
      <c r="R4258" cm="1">
        <f t="array" ref="R4258">[1]!s_stmnote_suppliertop5(A4258,D4258,3)</f>
        <v>0</v>
      </c>
      <c r="S4258" cm="1">
        <f t="array" ref="S4258">[1]!s_stmnote_suppliertop5(A4258,D4258,4)</f>
        <v>0</v>
      </c>
      <c r="T4258" cm="1">
        <f t="array" ref="T4258">[1]!s_stmnote_suppliertop5(A4258,D4258,5)</f>
        <v>0</v>
      </c>
      <c r="U4258" s="9">
        <f>[1]!s_stmnote_purchasetop5_pct(A4258,D4258)</f>
        <v>0</v>
      </c>
      <c r="V4258" cm="1">
        <f t="array" ref="V4258">[1]!s_stmnote_customertop5($A4258,$D4258,1)</f>
        <v>0</v>
      </c>
      <c r="W4258" cm="1">
        <f t="array" ref="W4258">[1]!s_stmnote_customertop5($A4258,$D4258,2)</f>
        <v>0</v>
      </c>
      <c r="X4258" cm="1">
        <f t="array" ref="X4258">[1]!s_stmnote_customertop5($A4258,$D4258,3)</f>
        <v>0</v>
      </c>
      <c r="Y4258" cm="1">
        <f t="array" ref="Y4258">[1]!s_stmnote_customertop5($A4258,$D4258,4)</f>
        <v>0</v>
      </c>
      <c r="Z4258" cm="1">
        <f t="array" ref="Z4258">[1]!s_stmnote_customertop5($A4258,$D4258,5)</f>
        <v>0</v>
      </c>
      <c r="AA4258" s="9">
        <f>[1]!s_stmnote_salestop5_pct(A4258,D4258)</f>
        <v>0</v>
      </c>
      <c r="AB4258" s="9">
        <f>[1]!s_fa_arturn(A4258,D4258)</f>
        <v>0</v>
      </c>
      <c r="AC4258" s="9">
        <f>[1]!fa_apturn(A4258,D4258)</f>
        <v>0</v>
      </c>
      <c r="AD4258" s="9">
        <f>[1]!s_fa_invturn(A4258,D4258)</f>
        <v>0</v>
      </c>
    </row>
    <row r="4259" spans="1:30">
      <c r="A4259">
        <v>601988</v>
      </c>
      <c r="B4259" t="s">
        <v>1125</v>
      </c>
      <c r="C4259" t="s">
        <v>5765</v>
      </c>
      <c r="D4259" s="8">
        <f t="shared" si="67"/>
        <v>45291</v>
      </c>
      <c r="E4259" t="s">
        <v>7022</v>
      </c>
      <c r="F4259">
        <v>1</v>
      </c>
      <c r="G4259" t="s">
        <v>11521</v>
      </c>
      <c r="L4259" t="str" cm="1">
        <f t="array" ref="L4259">[1]!s_info_industry_gics(A4259,1)</f>
        <v>金融</v>
      </c>
      <c r="M4259" t="str" cm="1">
        <f t="array" ref="M4259">[1]!s_info_industry_gicscode(A4259,1)</f>
        <v>40</v>
      </c>
      <c r="N4259" t="str">
        <f>[1]!s_info_industry_gics(A4259,2)</f>
        <v>银行</v>
      </c>
      <c r="O4259" t="str">
        <f>[1]!s_info_industry_gicscode(A4259,2)</f>
        <v>4010</v>
      </c>
      <c r="P4259" cm="1">
        <f t="array" ref="P4259">[1]!s_stmnote_suppliertop5(A4259,D4259,1)</f>
        <v>0</v>
      </c>
      <c r="Q4259">
        <f>[1]!s_stmnote_suppliertop5(A4259,D4259,2)</f>
        <v>0</v>
      </c>
      <c r="R4259" cm="1">
        <f t="array" ref="R4259">[1]!s_stmnote_suppliertop5(A4259,D4259,3)</f>
        <v>0</v>
      </c>
      <c r="S4259" cm="1">
        <f t="array" ref="S4259">[1]!s_stmnote_suppliertop5(A4259,D4259,4)</f>
        <v>0</v>
      </c>
      <c r="T4259" cm="1">
        <f t="array" ref="T4259">[1]!s_stmnote_suppliertop5(A4259,D4259,5)</f>
        <v>0</v>
      </c>
      <c r="U4259" s="9">
        <f>[1]!s_stmnote_purchasetop5_pct(A4259,D4259)</f>
        <v>0</v>
      </c>
      <c r="V4259" cm="1">
        <f t="array" ref="V4259">[1]!s_stmnote_customertop5($A4259,$D4259,1)</f>
        <v>0</v>
      </c>
      <c r="W4259" cm="1">
        <f t="array" ref="W4259">[1]!s_stmnote_customertop5($A4259,$D4259,2)</f>
        <v>0</v>
      </c>
      <c r="X4259" cm="1">
        <f t="array" ref="X4259">[1]!s_stmnote_customertop5($A4259,$D4259,3)</f>
        <v>0</v>
      </c>
      <c r="Y4259" cm="1">
        <f t="array" ref="Y4259">[1]!s_stmnote_customertop5($A4259,$D4259,4)</f>
        <v>0</v>
      </c>
      <c r="Z4259" cm="1">
        <f t="array" ref="Z4259">[1]!s_stmnote_customertop5($A4259,$D4259,5)</f>
        <v>0</v>
      </c>
      <c r="AA4259" s="9">
        <f>[1]!s_stmnote_salestop5_pct(A4259,D4259)</f>
        <v>0</v>
      </c>
      <c r="AB4259" s="9">
        <f>[1]!s_fa_arturn(A4259,D4259)</f>
        <v>0</v>
      </c>
      <c r="AC4259" s="9">
        <f>[1]!fa_apturn(A4259,D4259)</f>
        <v>0</v>
      </c>
      <c r="AD4259" s="9">
        <f>[1]!s_fa_invturn(A4259,D4259)</f>
        <v>0</v>
      </c>
    </row>
    <row r="4260" spans="1:30">
      <c r="A4260">
        <v>601988</v>
      </c>
      <c r="B4260" t="s">
        <v>1125</v>
      </c>
      <c r="C4260" t="s">
        <v>5766</v>
      </c>
      <c r="D4260" s="8">
        <f t="shared" si="67"/>
        <v>45291</v>
      </c>
      <c r="E4260" t="s">
        <v>7046</v>
      </c>
      <c r="F4260">
        <v>1</v>
      </c>
      <c r="G4260" t="s">
        <v>11522</v>
      </c>
      <c r="L4260" t="str" cm="1">
        <f t="array" ref="L4260">[1]!s_info_industry_gics(A4260,1)</f>
        <v>金融</v>
      </c>
      <c r="M4260" t="str" cm="1">
        <f t="array" ref="M4260">[1]!s_info_industry_gicscode(A4260,1)</f>
        <v>40</v>
      </c>
      <c r="N4260" t="str">
        <f>[1]!s_info_industry_gics(A4260,2)</f>
        <v>银行</v>
      </c>
      <c r="O4260" t="str">
        <f>[1]!s_info_industry_gicscode(A4260,2)</f>
        <v>4010</v>
      </c>
      <c r="P4260" cm="1">
        <f t="array" ref="P4260">[1]!s_stmnote_suppliertop5(A4260,D4260,1)</f>
        <v>0</v>
      </c>
      <c r="Q4260">
        <f>[1]!s_stmnote_suppliertop5(A4260,D4260,2)</f>
        <v>0</v>
      </c>
      <c r="R4260" cm="1">
        <f t="array" ref="R4260">[1]!s_stmnote_suppliertop5(A4260,D4260,3)</f>
        <v>0</v>
      </c>
      <c r="S4260" cm="1">
        <f t="array" ref="S4260">[1]!s_stmnote_suppliertop5(A4260,D4260,4)</f>
        <v>0</v>
      </c>
      <c r="T4260" cm="1">
        <f t="array" ref="T4260">[1]!s_stmnote_suppliertop5(A4260,D4260,5)</f>
        <v>0</v>
      </c>
      <c r="U4260" s="9">
        <f>[1]!s_stmnote_purchasetop5_pct(A4260,D4260)</f>
        <v>0</v>
      </c>
      <c r="V4260" cm="1">
        <f t="array" ref="V4260">[1]!s_stmnote_customertop5($A4260,$D4260,1)</f>
        <v>0</v>
      </c>
      <c r="W4260" cm="1">
        <f t="array" ref="W4260">[1]!s_stmnote_customertop5($A4260,$D4260,2)</f>
        <v>0</v>
      </c>
      <c r="X4260" cm="1">
        <f t="array" ref="X4260">[1]!s_stmnote_customertop5($A4260,$D4260,3)</f>
        <v>0</v>
      </c>
      <c r="Y4260" cm="1">
        <f t="array" ref="Y4260">[1]!s_stmnote_customertop5($A4260,$D4260,4)</f>
        <v>0</v>
      </c>
      <c r="Z4260" cm="1">
        <f t="array" ref="Z4260">[1]!s_stmnote_customertop5($A4260,$D4260,5)</f>
        <v>0</v>
      </c>
      <c r="AA4260" s="9">
        <f>[1]!s_stmnote_salestop5_pct(A4260,D4260)</f>
        <v>0</v>
      </c>
      <c r="AB4260" s="9">
        <f>[1]!s_fa_arturn(A4260,D4260)</f>
        <v>0</v>
      </c>
      <c r="AC4260" s="9">
        <f>[1]!fa_apturn(A4260,D4260)</f>
        <v>0</v>
      </c>
      <c r="AD4260" s="9">
        <f>[1]!s_fa_invturn(A4260,D4260)</f>
        <v>0</v>
      </c>
    </row>
    <row r="4261" spans="1:30">
      <c r="A4261">
        <v>601988</v>
      </c>
      <c r="B4261" t="s">
        <v>1125</v>
      </c>
      <c r="C4261" t="s">
        <v>5767</v>
      </c>
      <c r="D4261" s="8">
        <f t="shared" si="67"/>
        <v>45657</v>
      </c>
      <c r="E4261" t="s">
        <v>7014</v>
      </c>
      <c r="F4261">
        <v>2</v>
      </c>
      <c r="G4261" t="s">
        <v>11523</v>
      </c>
      <c r="H4261" t="s">
        <v>12565</v>
      </c>
      <c r="L4261" t="str" cm="1">
        <f t="array" ref="L4261">[1]!s_info_industry_gics(A4261,1)</f>
        <v>金融</v>
      </c>
      <c r="M4261" t="str" cm="1">
        <f t="array" ref="M4261">[1]!s_info_industry_gicscode(A4261,1)</f>
        <v>40</v>
      </c>
      <c r="N4261" t="str">
        <f>[1]!s_info_industry_gics(A4261,2)</f>
        <v>银行</v>
      </c>
      <c r="O4261" t="str">
        <f>[1]!s_info_industry_gicscode(A4261,2)</f>
        <v>4010</v>
      </c>
      <c r="P4261" cm="1">
        <f t="array" ref="P4261">[1]!s_stmnote_suppliertop5(A4261,D4261,1)</f>
        <v>0</v>
      </c>
      <c r="Q4261">
        <f>[1]!s_stmnote_suppliertop5(A4261,D4261,2)</f>
        <v>0</v>
      </c>
      <c r="R4261" cm="1">
        <f t="array" ref="R4261">[1]!s_stmnote_suppliertop5(A4261,D4261,3)</f>
        <v>0</v>
      </c>
      <c r="S4261" cm="1">
        <f t="array" ref="S4261">[1]!s_stmnote_suppliertop5(A4261,D4261,4)</f>
        <v>0</v>
      </c>
      <c r="T4261" cm="1">
        <f t="array" ref="T4261">[1]!s_stmnote_suppliertop5(A4261,D4261,5)</f>
        <v>0</v>
      </c>
      <c r="U4261" s="9">
        <f>[1]!s_stmnote_purchasetop5_pct(A4261,D4261)</f>
        <v>0</v>
      </c>
      <c r="V4261" cm="1">
        <f t="array" ref="V4261">[1]!s_stmnote_customertop5($A4261,$D4261,1)</f>
        <v>0</v>
      </c>
      <c r="W4261" cm="1">
        <f t="array" ref="W4261">[1]!s_stmnote_customertop5($A4261,$D4261,2)</f>
        <v>0</v>
      </c>
      <c r="X4261" cm="1">
        <f t="array" ref="X4261">[1]!s_stmnote_customertop5($A4261,$D4261,3)</f>
        <v>0</v>
      </c>
      <c r="Y4261" cm="1">
        <f t="array" ref="Y4261">[1]!s_stmnote_customertop5($A4261,$D4261,4)</f>
        <v>0</v>
      </c>
      <c r="Z4261" cm="1">
        <f t="array" ref="Z4261">[1]!s_stmnote_customertop5($A4261,$D4261,5)</f>
        <v>0</v>
      </c>
      <c r="AA4261" s="9">
        <f>[1]!s_stmnote_salestop5_pct(A4261,D4261)</f>
        <v>0</v>
      </c>
      <c r="AB4261" s="9">
        <f>[1]!s_fa_arturn(A4261,D4261)</f>
        <v>0</v>
      </c>
      <c r="AC4261" s="9">
        <f>[1]!fa_apturn(A4261,D4261)</f>
        <v>0</v>
      </c>
      <c r="AD4261" s="9">
        <f>[1]!s_fa_invturn(A4261,D4261)</f>
        <v>0</v>
      </c>
    </row>
    <row r="4262" spans="1:30">
      <c r="A4262">
        <v>601997</v>
      </c>
      <c r="B4262" t="s">
        <v>1129</v>
      </c>
      <c r="C4262" t="s">
        <v>5772</v>
      </c>
      <c r="D4262" s="8">
        <f t="shared" si="67"/>
        <v>44561</v>
      </c>
      <c r="E4262" t="s">
        <v>7286</v>
      </c>
      <c r="F4262">
        <v>1</v>
      </c>
      <c r="G4262" t="s">
        <v>9744</v>
      </c>
      <c r="L4262" t="str" cm="1">
        <f t="array" ref="L4262">[1]!s_info_industry_gics(A4262,1)</f>
        <v>金融</v>
      </c>
      <c r="M4262" t="str" cm="1">
        <f t="array" ref="M4262">[1]!s_info_industry_gicscode(A4262,1)</f>
        <v>40</v>
      </c>
      <c r="N4262" t="str">
        <f>[1]!s_info_industry_gics(A4262,2)</f>
        <v>银行</v>
      </c>
      <c r="O4262" t="str">
        <f>[1]!s_info_industry_gicscode(A4262,2)</f>
        <v>4010</v>
      </c>
      <c r="P4262" cm="1">
        <f t="array" ref="P4262">[1]!s_stmnote_suppliertop5(A4262,D4262,1)</f>
        <v>0</v>
      </c>
      <c r="Q4262">
        <f>[1]!s_stmnote_suppliertop5(A4262,D4262,2)</f>
        <v>0</v>
      </c>
      <c r="R4262" cm="1">
        <f t="array" ref="R4262">[1]!s_stmnote_suppliertop5(A4262,D4262,3)</f>
        <v>0</v>
      </c>
      <c r="S4262" cm="1">
        <f t="array" ref="S4262">[1]!s_stmnote_suppliertop5(A4262,D4262,4)</f>
        <v>0</v>
      </c>
      <c r="T4262" cm="1">
        <f t="array" ref="T4262">[1]!s_stmnote_suppliertop5(A4262,D4262,5)</f>
        <v>0</v>
      </c>
      <c r="U4262" s="9">
        <f>[1]!s_stmnote_purchasetop5_pct(A4262,D4262)</f>
        <v>0</v>
      </c>
      <c r="V4262" cm="1">
        <f t="array" ref="V4262">[1]!s_stmnote_customertop5($A4262,$D4262,1)</f>
        <v>0</v>
      </c>
      <c r="W4262" cm="1">
        <f t="array" ref="W4262">[1]!s_stmnote_customertop5($A4262,$D4262,2)</f>
        <v>0</v>
      </c>
      <c r="X4262" cm="1">
        <f t="array" ref="X4262">[1]!s_stmnote_customertop5($A4262,$D4262,3)</f>
        <v>0</v>
      </c>
      <c r="Y4262" cm="1">
        <f t="array" ref="Y4262">[1]!s_stmnote_customertop5($A4262,$D4262,4)</f>
        <v>0</v>
      </c>
      <c r="Z4262" cm="1">
        <f t="array" ref="Z4262">[1]!s_stmnote_customertop5($A4262,$D4262,5)</f>
        <v>0</v>
      </c>
      <c r="AA4262" s="9">
        <f>[1]!s_stmnote_salestop5_pct(A4262,D4262)</f>
        <v>0</v>
      </c>
      <c r="AB4262" s="9">
        <f>[1]!s_fa_arturn(A4262,D4262)</f>
        <v>0</v>
      </c>
      <c r="AC4262" s="9">
        <f>[1]!fa_apturn(A4262,D4262)</f>
        <v>0</v>
      </c>
      <c r="AD4262" s="9">
        <f>[1]!s_fa_invturn(A4262,D4262)</f>
        <v>0</v>
      </c>
    </row>
    <row r="4263" spans="1:30">
      <c r="A4263">
        <v>601997</v>
      </c>
      <c r="B4263" t="s">
        <v>1129</v>
      </c>
      <c r="C4263" t="s">
        <v>5773</v>
      </c>
      <c r="D4263" s="8">
        <f t="shared" si="67"/>
        <v>44926</v>
      </c>
      <c r="E4263" t="s">
        <v>7163</v>
      </c>
      <c r="F4263">
        <v>1</v>
      </c>
      <c r="G4263" t="s">
        <v>11524</v>
      </c>
      <c r="L4263" t="str" cm="1">
        <f t="array" ref="L4263">[1]!s_info_industry_gics(A4263,1)</f>
        <v>金融</v>
      </c>
      <c r="M4263" t="str" cm="1">
        <f t="array" ref="M4263">[1]!s_info_industry_gicscode(A4263,1)</f>
        <v>40</v>
      </c>
      <c r="N4263" t="str">
        <f>[1]!s_info_industry_gics(A4263,2)</f>
        <v>银行</v>
      </c>
      <c r="O4263" t="str">
        <f>[1]!s_info_industry_gicscode(A4263,2)</f>
        <v>4010</v>
      </c>
      <c r="P4263" cm="1">
        <f t="array" ref="P4263">[1]!s_stmnote_suppliertop5(A4263,D4263,1)</f>
        <v>0</v>
      </c>
      <c r="Q4263">
        <f>[1]!s_stmnote_suppliertop5(A4263,D4263,2)</f>
        <v>0</v>
      </c>
      <c r="R4263" cm="1">
        <f t="array" ref="R4263">[1]!s_stmnote_suppliertop5(A4263,D4263,3)</f>
        <v>0</v>
      </c>
      <c r="S4263" cm="1">
        <f t="array" ref="S4263">[1]!s_stmnote_suppliertop5(A4263,D4263,4)</f>
        <v>0</v>
      </c>
      <c r="T4263" cm="1">
        <f t="array" ref="T4263">[1]!s_stmnote_suppliertop5(A4263,D4263,5)</f>
        <v>0</v>
      </c>
      <c r="U4263" s="9">
        <f>[1]!s_stmnote_purchasetop5_pct(A4263,D4263)</f>
        <v>0</v>
      </c>
      <c r="V4263" cm="1">
        <f t="array" ref="V4263">[1]!s_stmnote_customertop5($A4263,$D4263,1)</f>
        <v>0</v>
      </c>
      <c r="W4263" cm="1">
        <f t="array" ref="W4263">[1]!s_stmnote_customertop5($A4263,$D4263,2)</f>
        <v>0</v>
      </c>
      <c r="X4263" cm="1">
        <f t="array" ref="X4263">[1]!s_stmnote_customertop5($A4263,$D4263,3)</f>
        <v>0</v>
      </c>
      <c r="Y4263" cm="1">
        <f t="array" ref="Y4263">[1]!s_stmnote_customertop5($A4263,$D4263,4)</f>
        <v>0</v>
      </c>
      <c r="Z4263" cm="1">
        <f t="array" ref="Z4263">[1]!s_stmnote_customertop5($A4263,$D4263,5)</f>
        <v>0</v>
      </c>
      <c r="AA4263" s="9">
        <f>[1]!s_stmnote_salestop5_pct(A4263,D4263)</f>
        <v>0</v>
      </c>
      <c r="AB4263" s="9">
        <f>[1]!s_fa_arturn(A4263,D4263)</f>
        <v>0</v>
      </c>
      <c r="AC4263" s="9">
        <f>[1]!fa_apturn(A4263,D4263)</f>
        <v>0</v>
      </c>
      <c r="AD4263" s="9">
        <f>[1]!s_fa_invturn(A4263,D4263)</f>
        <v>0</v>
      </c>
    </row>
    <row r="4264" spans="1:30">
      <c r="A4264">
        <v>601997</v>
      </c>
      <c r="B4264" t="s">
        <v>1129</v>
      </c>
      <c r="C4264" t="s">
        <v>5774</v>
      </c>
      <c r="D4264" s="8">
        <f t="shared" si="67"/>
        <v>45291</v>
      </c>
      <c r="E4264" t="s">
        <v>6942</v>
      </c>
      <c r="F4264">
        <v>2</v>
      </c>
      <c r="G4264" t="s">
        <v>11525</v>
      </c>
      <c r="H4264" t="s">
        <v>12566</v>
      </c>
      <c r="L4264" t="str" cm="1">
        <f t="array" ref="L4264">[1]!s_info_industry_gics(A4264,1)</f>
        <v>金融</v>
      </c>
      <c r="M4264" t="str" cm="1">
        <f t="array" ref="M4264">[1]!s_info_industry_gicscode(A4264,1)</f>
        <v>40</v>
      </c>
      <c r="N4264" t="str">
        <f>[1]!s_info_industry_gics(A4264,2)</f>
        <v>银行</v>
      </c>
      <c r="O4264" t="str">
        <f>[1]!s_info_industry_gicscode(A4264,2)</f>
        <v>4010</v>
      </c>
      <c r="P4264" cm="1">
        <f t="array" ref="P4264">[1]!s_stmnote_suppliertop5(A4264,D4264,1)</f>
        <v>0</v>
      </c>
      <c r="Q4264">
        <f>[1]!s_stmnote_suppliertop5(A4264,D4264,2)</f>
        <v>0</v>
      </c>
      <c r="R4264" cm="1">
        <f t="array" ref="R4264">[1]!s_stmnote_suppliertop5(A4264,D4264,3)</f>
        <v>0</v>
      </c>
      <c r="S4264" cm="1">
        <f t="array" ref="S4264">[1]!s_stmnote_suppliertop5(A4264,D4264,4)</f>
        <v>0</v>
      </c>
      <c r="T4264" cm="1">
        <f t="array" ref="T4264">[1]!s_stmnote_suppliertop5(A4264,D4264,5)</f>
        <v>0</v>
      </c>
      <c r="U4264" s="9">
        <f>[1]!s_stmnote_purchasetop5_pct(A4264,D4264)</f>
        <v>0</v>
      </c>
      <c r="V4264" cm="1">
        <f t="array" ref="V4264">[1]!s_stmnote_customertop5($A4264,$D4264,1)</f>
        <v>0</v>
      </c>
      <c r="W4264" cm="1">
        <f t="array" ref="W4264">[1]!s_stmnote_customertop5($A4264,$D4264,2)</f>
        <v>0</v>
      </c>
      <c r="X4264" cm="1">
        <f t="array" ref="X4264">[1]!s_stmnote_customertop5($A4264,$D4264,3)</f>
        <v>0</v>
      </c>
      <c r="Y4264" cm="1">
        <f t="array" ref="Y4264">[1]!s_stmnote_customertop5($A4264,$D4264,4)</f>
        <v>0</v>
      </c>
      <c r="Z4264" cm="1">
        <f t="array" ref="Z4264">[1]!s_stmnote_customertop5($A4264,$D4264,5)</f>
        <v>0</v>
      </c>
      <c r="AA4264" s="9">
        <f>[1]!s_stmnote_salestop5_pct(A4264,D4264)</f>
        <v>0</v>
      </c>
      <c r="AB4264" s="9">
        <f>[1]!s_fa_arturn(A4264,D4264)</f>
        <v>0</v>
      </c>
      <c r="AC4264" s="9">
        <f>[1]!fa_apturn(A4264,D4264)</f>
        <v>0</v>
      </c>
      <c r="AD4264" s="9">
        <f>[1]!s_fa_invturn(A4264,D4264)</f>
        <v>0</v>
      </c>
    </row>
    <row r="4265" spans="1:30">
      <c r="A4265">
        <v>601997</v>
      </c>
      <c r="B4265" t="s">
        <v>1129</v>
      </c>
      <c r="C4265" t="s">
        <v>5775</v>
      </c>
      <c r="D4265" s="8">
        <f t="shared" si="67"/>
        <v>45291</v>
      </c>
      <c r="E4265" t="s">
        <v>7125</v>
      </c>
      <c r="F4265">
        <v>1</v>
      </c>
      <c r="G4265" t="s">
        <v>9745</v>
      </c>
      <c r="L4265" t="str" cm="1">
        <f t="array" ref="L4265">[1]!s_info_industry_gics(A4265,1)</f>
        <v>金融</v>
      </c>
      <c r="M4265" t="str" cm="1">
        <f t="array" ref="M4265">[1]!s_info_industry_gicscode(A4265,1)</f>
        <v>40</v>
      </c>
      <c r="N4265" t="str">
        <f>[1]!s_info_industry_gics(A4265,2)</f>
        <v>银行</v>
      </c>
      <c r="O4265" t="str">
        <f>[1]!s_info_industry_gicscode(A4265,2)</f>
        <v>4010</v>
      </c>
      <c r="P4265" cm="1">
        <f t="array" ref="P4265">[1]!s_stmnote_suppliertop5(A4265,D4265,1)</f>
        <v>0</v>
      </c>
      <c r="Q4265">
        <f>[1]!s_stmnote_suppliertop5(A4265,D4265,2)</f>
        <v>0</v>
      </c>
      <c r="R4265" cm="1">
        <f t="array" ref="R4265">[1]!s_stmnote_suppliertop5(A4265,D4265,3)</f>
        <v>0</v>
      </c>
      <c r="S4265" cm="1">
        <f t="array" ref="S4265">[1]!s_stmnote_suppliertop5(A4265,D4265,4)</f>
        <v>0</v>
      </c>
      <c r="T4265" cm="1">
        <f t="array" ref="T4265">[1]!s_stmnote_suppliertop5(A4265,D4265,5)</f>
        <v>0</v>
      </c>
      <c r="U4265" s="9">
        <f>[1]!s_stmnote_purchasetop5_pct(A4265,D4265)</f>
        <v>0</v>
      </c>
      <c r="V4265" cm="1">
        <f t="array" ref="V4265">[1]!s_stmnote_customertop5($A4265,$D4265,1)</f>
        <v>0</v>
      </c>
      <c r="W4265" cm="1">
        <f t="array" ref="W4265">[1]!s_stmnote_customertop5($A4265,$D4265,2)</f>
        <v>0</v>
      </c>
      <c r="X4265" cm="1">
        <f t="array" ref="X4265">[1]!s_stmnote_customertop5($A4265,$D4265,3)</f>
        <v>0</v>
      </c>
      <c r="Y4265" cm="1">
        <f t="array" ref="Y4265">[1]!s_stmnote_customertop5($A4265,$D4265,4)</f>
        <v>0</v>
      </c>
      <c r="Z4265" cm="1">
        <f t="array" ref="Z4265">[1]!s_stmnote_customertop5($A4265,$D4265,5)</f>
        <v>0</v>
      </c>
      <c r="AA4265" s="9">
        <f>[1]!s_stmnote_salestop5_pct(A4265,D4265)</f>
        <v>0</v>
      </c>
      <c r="AB4265" s="9">
        <f>[1]!s_fa_arturn(A4265,D4265)</f>
        <v>0</v>
      </c>
      <c r="AC4265" s="9">
        <f>[1]!fa_apturn(A4265,D4265)</f>
        <v>0</v>
      </c>
      <c r="AD4265" s="9">
        <f>[1]!s_fa_invturn(A4265,D4265)</f>
        <v>0</v>
      </c>
    </row>
    <row r="4266" spans="1:30">
      <c r="A4266">
        <v>601997</v>
      </c>
      <c r="B4266" t="s">
        <v>1129</v>
      </c>
      <c r="C4266" t="s">
        <v>5776</v>
      </c>
      <c r="D4266" s="8">
        <f t="shared" si="67"/>
        <v>45657</v>
      </c>
      <c r="E4266" t="s">
        <v>6971</v>
      </c>
      <c r="F4266">
        <v>1</v>
      </c>
      <c r="G4266" t="s">
        <v>11526</v>
      </c>
      <c r="L4266" t="str" cm="1">
        <f t="array" ref="L4266">[1]!s_info_industry_gics(A4266,1)</f>
        <v>金融</v>
      </c>
      <c r="M4266" t="str" cm="1">
        <f t="array" ref="M4266">[1]!s_info_industry_gicscode(A4266,1)</f>
        <v>40</v>
      </c>
      <c r="N4266" t="str">
        <f>[1]!s_info_industry_gics(A4266,2)</f>
        <v>银行</v>
      </c>
      <c r="O4266" t="str">
        <f>[1]!s_info_industry_gicscode(A4266,2)</f>
        <v>4010</v>
      </c>
      <c r="P4266" cm="1">
        <f t="array" ref="P4266">[1]!s_stmnote_suppliertop5(A4266,D4266,1)</f>
        <v>0</v>
      </c>
      <c r="Q4266">
        <f>[1]!s_stmnote_suppliertop5(A4266,D4266,2)</f>
        <v>0</v>
      </c>
      <c r="R4266" cm="1">
        <f t="array" ref="R4266">[1]!s_stmnote_suppliertop5(A4266,D4266,3)</f>
        <v>0</v>
      </c>
      <c r="S4266" cm="1">
        <f t="array" ref="S4266">[1]!s_stmnote_suppliertop5(A4266,D4266,4)</f>
        <v>0</v>
      </c>
      <c r="T4266" cm="1">
        <f t="array" ref="T4266">[1]!s_stmnote_suppliertop5(A4266,D4266,5)</f>
        <v>0</v>
      </c>
      <c r="U4266" s="9">
        <f>[1]!s_stmnote_purchasetop5_pct(A4266,D4266)</f>
        <v>0</v>
      </c>
      <c r="V4266" cm="1">
        <f t="array" ref="V4266">[1]!s_stmnote_customertop5($A4266,$D4266,1)</f>
        <v>0</v>
      </c>
      <c r="W4266" cm="1">
        <f t="array" ref="W4266">[1]!s_stmnote_customertop5($A4266,$D4266,2)</f>
        <v>0</v>
      </c>
      <c r="X4266" cm="1">
        <f t="array" ref="X4266">[1]!s_stmnote_customertop5($A4266,$D4266,3)</f>
        <v>0</v>
      </c>
      <c r="Y4266" cm="1">
        <f t="array" ref="Y4266">[1]!s_stmnote_customertop5($A4266,$D4266,4)</f>
        <v>0</v>
      </c>
      <c r="Z4266" cm="1">
        <f t="array" ref="Z4266">[1]!s_stmnote_customertop5($A4266,$D4266,5)</f>
        <v>0</v>
      </c>
      <c r="AA4266" s="9">
        <f>[1]!s_stmnote_salestop5_pct(A4266,D4266)</f>
        <v>0</v>
      </c>
      <c r="AB4266" s="9">
        <f>[1]!s_fa_arturn(A4266,D4266)</f>
        <v>0</v>
      </c>
      <c r="AC4266" s="9">
        <f>[1]!fa_apturn(A4266,D4266)</f>
        <v>0</v>
      </c>
      <c r="AD4266" s="9">
        <f>[1]!s_fa_invturn(A4266,D4266)</f>
        <v>0</v>
      </c>
    </row>
    <row r="4267" spans="1:30">
      <c r="A4267">
        <v>601998</v>
      </c>
      <c r="B4267" t="s">
        <v>1130</v>
      </c>
      <c r="C4267" t="s">
        <v>5777</v>
      </c>
      <c r="D4267" s="8">
        <f t="shared" si="67"/>
        <v>44561</v>
      </c>
      <c r="E4267" t="s">
        <v>7047</v>
      </c>
      <c r="F4267">
        <v>2</v>
      </c>
      <c r="G4267" t="s">
        <v>11527</v>
      </c>
      <c r="H4267" t="s">
        <v>12567</v>
      </c>
      <c r="L4267" t="str" cm="1">
        <f t="array" ref="L4267">[1]!s_info_industry_gics(A4267,1)</f>
        <v>金融</v>
      </c>
      <c r="M4267" t="str" cm="1">
        <f t="array" ref="M4267">[1]!s_info_industry_gicscode(A4267,1)</f>
        <v>40</v>
      </c>
      <c r="N4267" t="str">
        <f>[1]!s_info_industry_gics(A4267,2)</f>
        <v>银行</v>
      </c>
      <c r="O4267" t="str">
        <f>[1]!s_info_industry_gicscode(A4267,2)</f>
        <v>4010</v>
      </c>
      <c r="P4267" cm="1">
        <f t="array" ref="P4267">[1]!s_stmnote_suppliertop5(A4267,D4267,1)</f>
        <v>0</v>
      </c>
      <c r="Q4267">
        <f>[1]!s_stmnote_suppliertop5(A4267,D4267,2)</f>
        <v>0</v>
      </c>
      <c r="R4267" cm="1">
        <f t="array" ref="R4267">[1]!s_stmnote_suppliertop5(A4267,D4267,3)</f>
        <v>0</v>
      </c>
      <c r="S4267" cm="1">
        <f t="array" ref="S4267">[1]!s_stmnote_suppliertop5(A4267,D4267,4)</f>
        <v>0</v>
      </c>
      <c r="T4267" cm="1">
        <f t="array" ref="T4267">[1]!s_stmnote_suppliertop5(A4267,D4267,5)</f>
        <v>0</v>
      </c>
      <c r="U4267" s="9">
        <f>[1]!s_stmnote_purchasetop5_pct(A4267,D4267)</f>
        <v>0</v>
      </c>
      <c r="V4267" cm="1">
        <f t="array" ref="V4267">[1]!s_stmnote_customertop5($A4267,$D4267,1)</f>
        <v>0</v>
      </c>
      <c r="W4267" cm="1">
        <f t="array" ref="W4267">[1]!s_stmnote_customertop5($A4267,$D4267,2)</f>
        <v>0</v>
      </c>
      <c r="X4267" cm="1">
        <f t="array" ref="X4267">[1]!s_stmnote_customertop5($A4267,$D4267,3)</f>
        <v>0</v>
      </c>
      <c r="Y4267" cm="1">
        <f t="array" ref="Y4267">[1]!s_stmnote_customertop5($A4267,$D4267,4)</f>
        <v>0</v>
      </c>
      <c r="Z4267" cm="1">
        <f t="array" ref="Z4267">[1]!s_stmnote_customertop5($A4267,$D4267,5)</f>
        <v>0</v>
      </c>
      <c r="AA4267" s="9">
        <f>[1]!s_stmnote_salestop5_pct(A4267,D4267)</f>
        <v>0</v>
      </c>
      <c r="AB4267" s="9">
        <f>[1]!s_fa_arturn(A4267,D4267)</f>
        <v>0</v>
      </c>
      <c r="AC4267" s="9">
        <f>[1]!fa_apturn(A4267,D4267)</f>
        <v>0</v>
      </c>
      <c r="AD4267" s="9">
        <f>[1]!s_fa_invturn(A4267,D4267)</f>
        <v>0</v>
      </c>
    </row>
    <row r="4268" spans="1:30">
      <c r="A4268">
        <v>601998</v>
      </c>
      <c r="B4268" t="s">
        <v>1130</v>
      </c>
      <c r="C4268" t="s">
        <v>5778</v>
      </c>
      <c r="D4268" s="8">
        <f t="shared" si="67"/>
        <v>44561</v>
      </c>
      <c r="E4268" t="s">
        <v>7106</v>
      </c>
      <c r="F4268">
        <v>1</v>
      </c>
      <c r="G4268" t="s">
        <v>9746</v>
      </c>
      <c r="L4268" t="str" cm="1">
        <f t="array" ref="L4268">[1]!s_info_industry_gics(A4268,1)</f>
        <v>金融</v>
      </c>
      <c r="M4268" t="str" cm="1">
        <f t="array" ref="M4268">[1]!s_info_industry_gicscode(A4268,1)</f>
        <v>40</v>
      </c>
      <c r="N4268" t="str">
        <f>[1]!s_info_industry_gics(A4268,2)</f>
        <v>银行</v>
      </c>
      <c r="O4268" t="str">
        <f>[1]!s_info_industry_gicscode(A4268,2)</f>
        <v>4010</v>
      </c>
      <c r="P4268" cm="1">
        <f t="array" ref="P4268">[1]!s_stmnote_suppliertop5(A4268,D4268,1)</f>
        <v>0</v>
      </c>
      <c r="Q4268">
        <f>[1]!s_stmnote_suppliertop5(A4268,D4268,2)</f>
        <v>0</v>
      </c>
      <c r="R4268" cm="1">
        <f t="array" ref="R4268">[1]!s_stmnote_suppliertop5(A4268,D4268,3)</f>
        <v>0</v>
      </c>
      <c r="S4268" cm="1">
        <f t="array" ref="S4268">[1]!s_stmnote_suppliertop5(A4268,D4268,4)</f>
        <v>0</v>
      </c>
      <c r="T4268" cm="1">
        <f t="array" ref="T4268">[1]!s_stmnote_suppliertop5(A4268,D4268,5)</f>
        <v>0</v>
      </c>
      <c r="U4268" s="9">
        <f>[1]!s_stmnote_purchasetop5_pct(A4268,D4268)</f>
        <v>0</v>
      </c>
      <c r="V4268" cm="1">
        <f t="array" ref="V4268">[1]!s_stmnote_customertop5($A4268,$D4268,1)</f>
        <v>0</v>
      </c>
      <c r="W4268" cm="1">
        <f t="array" ref="W4268">[1]!s_stmnote_customertop5($A4268,$D4268,2)</f>
        <v>0</v>
      </c>
      <c r="X4268" cm="1">
        <f t="array" ref="X4268">[1]!s_stmnote_customertop5($A4268,$D4268,3)</f>
        <v>0</v>
      </c>
      <c r="Y4268" cm="1">
        <f t="array" ref="Y4268">[1]!s_stmnote_customertop5($A4268,$D4268,4)</f>
        <v>0</v>
      </c>
      <c r="Z4268" cm="1">
        <f t="array" ref="Z4268">[1]!s_stmnote_customertop5($A4268,$D4268,5)</f>
        <v>0</v>
      </c>
      <c r="AA4268" s="9">
        <f>[1]!s_stmnote_salestop5_pct(A4268,D4268)</f>
        <v>0</v>
      </c>
      <c r="AB4268" s="9">
        <f>[1]!s_fa_arturn(A4268,D4268)</f>
        <v>0</v>
      </c>
      <c r="AC4268" s="9">
        <f>[1]!fa_apturn(A4268,D4268)</f>
        <v>0</v>
      </c>
      <c r="AD4268" s="9">
        <f>[1]!s_fa_invturn(A4268,D4268)</f>
        <v>0</v>
      </c>
    </row>
    <row r="4269" spans="1:30">
      <c r="A4269">
        <v>601998</v>
      </c>
      <c r="B4269" t="s">
        <v>1130</v>
      </c>
      <c r="C4269" t="s">
        <v>5779</v>
      </c>
      <c r="D4269" s="8">
        <f t="shared" si="67"/>
        <v>44561</v>
      </c>
      <c r="E4269" t="s">
        <v>7155</v>
      </c>
      <c r="F4269">
        <v>1</v>
      </c>
      <c r="G4269" t="s">
        <v>11528</v>
      </c>
      <c r="L4269" t="str" cm="1">
        <f t="array" ref="L4269">[1]!s_info_industry_gics(A4269,1)</f>
        <v>金融</v>
      </c>
      <c r="M4269" t="str" cm="1">
        <f t="array" ref="M4269">[1]!s_info_industry_gicscode(A4269,1)</f>
        <v>40</v>
      </c>
      <c r="N4269" t="str">
        <f>[1]!s_info_industry_gics(A4269,2)</f>
        <v>银行</v>
      </c>
      <c r="O4269" t="str">
        <f>[1]!s_info_industry_gicscode(A4269,2)</f>
        <v>4010</v>
      </c>
      <c r="P4269" cm="1">
        <f t="array" ref="P4269">[1]!s_stmnote_suppliertop5(A4269,D4269,1)</f>
        <v>0</v>
      </c>
      <c r="Q4269">
        <f>[1]!s_stmnote_suppliertop5(A4269,D4269,2)</f>
        <v>0</v>
      </c>
      <c r="R4269" cm="1">
        <f t="array" ref="R4269">[1]!s_stmnote_suppliertop5(A4269,D4269,3)</f>
        <v>0</v>
      </c>
      <c r="S4269" cm="1">
        <f t="array" ref="S4269">[1]!s_stmnote_suppliertop5(A4269,D4269,4)</f>
        <v>0</v>
      </c>
      <c r="T4269" cm="1">
        <f t="array" ref="T4269">[1]!s_stmnote_suppliertop5(A4269,D4269,5)</f>
        <v>0</v>
      </c>
      <c r="U4269" s="9">
        <f>[1]!s_stmnote_purchasetop5_pct(A4269,D4269)</f>
        <v>0</v>
      </c>
      <c r="V4269" cm="1">
        <f t="array" ref="V4269">[1]!s_stmnote_customertop5($A4269,$D4269,1)</f>
        <v>0</v>
      </c>
      <c r="W4269" cm="1">
        <f t="array" ref="W4269">[1]!s_stmnote_customertop5($A4269,$D4269,2)</f>
        <v>0</v>
      </c>
      <c r="X4269" cm="1">
        <f t="array" ref="X4269">[1]!s_stmnote_customertop5($A4269,$D4269,3)</f>
        <v>0</v>
      </c>
      <c r="Y4269" cm="1">
        <f t="array" ref="Y4269">[1]!s_stmnote_customertop5($A4269,$D4269,4)</f>
        <v>0</v>
      </c>
      <c r="Z4269" cm="1">
        <f t="array" ref="Z4269">[1]!s_stmnote_customertop5($A4269,$D4269,5)</f>
        <v>0</v>
      </c>
      <c r="AA4269" s="9">
        <f>[1]!s_stmnote_salestop5_pct(A4269,D4269)</f>
        <v>0</v>
      </c>
      <c r="AB4269" s="9">
        <f>[1]!s_fa_arturn(A4269,D4269)</f>
        <v>0</v>
      </c>
      <c r="AC4269" s="9">
        <f>[1]!fa_apturn(A4269,D4269)</f>
        <v>0</v>
      </c>
      <c r="AD4269" s="9">
        <f>[1]!s_fa_invturn(A4269,D4269)</f>
        <v>0</v>
      </c>
    </row>
    <row r="4270" spans="1:30">
      <c r="A4270">
        <v>601998</v>
      </c>
      <c r="B4270" t="s">
        <v>1130</v>
      </c>
      <c r="C4270" t="s">
        <v>5780</v>
      </c>
      <c r="D4270" s="8">
        <f t="shared" si="67"/>
        <v>44926</v>
      </c>
      <c r="E4270" t="s">
        <v>7188</v>
      </c>
      <c r="F4270">
        <v>2</v>
      </c>
      <c r="G4270" t="s">
        <v>11529</v>
      </c>
      <c r="H4270" t="s">
        <v>12568</v>
      </c>
      <c r="L4270" t="str" cm="1">
        <f t="array" ref="L4270">[1]!s_info_industry_gics(A4270,1)</f>
        <v>金融</v>
      </c>
      <c r="M4270" t="str" cm="1">
        <f t="array" ref="M4270">[1]!s_info_industry_gicscode(A4270,1)</f>
        <v>40</v>
      </c>
      <c r="N4270" t="str">
        <f>[1]!s_info_industry_gics(A4270,2)</f>
        <v>银行</v>
      </c>
      <c r="O4270" t="str">
        <f>[1]!s_info_industry_gicscode(A4270,2)</f>
        <v>4010</v>
      </c>
      <c r="P4270" cm="1">
        <f t="array" ref="P4270">[1]!s_stmnote_suppliertop5(A4270,D4270,1)</f>
        <v>0</v>
      </c>
      <c r="Q4270">
        <f>[1]!s_stmnote_suppliertop5(A4270,D4270,2)</f>
        <v>0</v>
      </c>
      <c r="R4270" cm="1">
        <f t="array" ref="R4270">[1]!s_stmnote_suppliertop5(A4270,D4270,3)</f>
        <v>0</v>
      </c>
      <c r="S4270" cm="1">
        <f t="array" ref="S4270">[1]!s_stmnote_suppliertop5(A4270,D4270,4)</f>
        <v>0</v>
      </c>
      <c r="T4270" cm="1">
        <f t="array" ref="T4270">[1]!s_stmnote_suppliertop5(A4270,D4270,5)</f>
        <v>0</v>
      </c>
      <c r="U4270" s="9">
        <f>[1]!s_stmnote_purchasetop5_pct(A4270,D4270)</f>
        <v>0</v>
      </c>
      <c r="V4270" cm="1">
        <f t="array" ref="V4270">[1]!s_stmnote_customertop5($A4270,$D4270,1)</f>
        <v>0</v>
      </c>
      <c r="W4270" cm="1">
        <f t="array" ref="W4270">[1]!s_stmnote_customertop5($A4270,$D4270,2)</f>
        <v>0</v>
      </c>
      <c r="X4270" cm="1">
        <f t="array" ref="X4270">[1]!s_stmnote_customertop5($A4270,$D4270,3)</f>
        <v>0</v>
      </c>
      <c r="Y4270" cm="1">
        <f t="array" ref="Y4270">[1]!s_stmnote_customertop5($A4270,$D4270,4)</f>
        <v>0</v>
      </c>
      <c r="Z4270" cm="1">
        <f t="array" ref="Z4270">[1]!s_stmnote_customertop5($A4270,$D4270,5)</f>
        <v>0</v>
      </c>
      <c r="AA4270" s="9">
        <f>[1]!s_stmnote_salestop5_pct(A4270,D4270)</f>
        <v>0</v>
      </c>
      <c r="AB4270" s="9">
        <f>[1]!s_fa_arturn(A4270,D4270)</f>
        <v>0</v>
      </c>
      <c r="AC4270" s="9">
        <f>[1]!fa_apturn(A4270,D4270)</f>
        <v>0</v>
      </c>
      <c r="AD4270" s="9">
        <f>[1]!s_fa_invturn(A4270,D4270)</f>
        <v>0</v>
      </c>
    </row>
    <row r="4271" spans="1:30">
      <c r="A4271">
        <v>601998</v>
      </c>
      <c r="B4271" t="s">
        <v>1130</v>
      </c>
      <c r="C4271" t="s">
        <v>5781</v>
      </c>
      <c r="D4271" s="8">
        <f t="shared" si="67"/>
        <v>44926</v>
      </c>
      <c r="E4271" t="s">
        <v>7171</v>
      </c>
      <c r="F4271">
        <v>1</v>
      </c>
      <c r="G4271" t="s">
        <v>9747</v>
      </c>
      <c r="L4271" t="str" cm="1">
        <f t="array" ref="L4271">[1]!s_info_industry_gics(A4271,1)</f>
        <v>金融</v>
      </c>
      <c r="M4271" t="str" cm="1">
        <f t="array" ref="M4271">[1]!s_info_industry_gicscode(A4271,1)</f>
        <v>40</v>
      </c>
      <c r="N4271" t="str">
        <f>[1]!s_info_industry_gics(A4271,2)</f>
        <v>银行</v>
      </c>
      <c r="O4271" t="str">
        <f>[1]!s_info_industry_gicscode(A4271,2)</f>
        <v>4010</v>
      </c>
      <c r="P4271" cm="1">
        <f t="array" ref="P4271">[1]!s_stmnote_suppliertop5(A4271,D4271,1)</f>
        <v>0</v>
      </c>
      <c r="Q4271">
        <f>[1]!s_stmnote_suppliertop5(A4271,D4271,2)</f>
        <v>0</v>
      </c>
      <c r="R4271" cm="1">
        <f t="array" ref="R4271">[1]!s_stmnote_suppliertop5(A4271,D4271,3)</f>
        <v>0</v>
      </c>
      <c r="S4271" cm="1">
        <f t="array" ref="S4271">[1]!s_stmnote_suppliertop5(A4271,D4271,4)</f>
        <v>0</v>
      </c>
      <c r="T4271" cm="1">
        <f t="array" ref="T4271">[1]!s_stmnote_suppliertop5(A4271,D4271,5)</f>
        <v>0</v>
      </c>
      <c r="U4271" s="9">
        <f>[1]!s_stmnote_purchasetop5_pct(A4271,D4271)</f>
        <v>0</v>
      </c>
      <c r="V4271" cm="1">
        <f t="array" ref="V4271">[1]!s_stmnote_customertop5($A4271,$D4271,1)</f>
        <v>0</v>
      </c>
      <c r="W4271" cm="1">
        <f t="array" ref="W4271">[1]!s_stmnote_customertop5($A4271,$D4271,2)</f>
        <v>0</v>
      </c>
      <c r="X4271" cm="1">
        <f t="array" ref="X4271">[1]!s_stmnote_customertop5($A4271,$D4271,3)</f>
        <v>0</v>
      </c>
      <c r="Y4271" cm="1">
        <f t="array" ref="Y4271">[1]!s_stmnote_customertop5($A4271,$D4271,4)</f>
        <v>0</v>
      </c>
      <c r="Z4271" cm="1">
        <f t="array" ref="Z4271">[1]!s_stmnote_customertop5($A4271,$D4271,5)</f>
        <v>0</v>
      </c>
      <c r="AA4271" s="9">
        <f>[1]!s_stmnote_salestop5_pct(A4271,D4271)</f>
        <v>0</v>
      </c>
      <c r="AB4271" s="9">
        <f>[1]!s_fa_arturn(A4271,D4271)</f>
        <v>0</v>
      </c>
      <c r="AC4271" s="9">
        <f>[1]!fa_apturn(A4271,D4271)</f>
        <v>0</v>
      </c>
      <c r="AD4271" s="9">
        <f>[1]!s_fa_invturn(A4271,D4271)</f>
        <v>0</v>
      </c>
    </row>
    <row r="4272" spans="1:30">
      <c r="A4272">
        <v>601998</v>
      </c>
      <c r="B4272" t="s">
        <v>1130</v>
      </c>
      <c r="C4272" t="s">
        <v>5782</v>
      </c>
      <c r="D4272" s="8">
        <f t="shared" si="67"/>
        <v>44926</v>
      </c>
      <c r="E4272" t="s">
        <v>6980</v>
      </c>
      <c r="F4272">
        <v>2</v>
      </c>
      <c r="G4272" t="s">
        <v>11530</v>
      </c>
      <c r="H4272" t="s">
        <v>12569</v>
      </c>
      <c r="L4272" t="str" cm="1">
        <f t="array" ref="L4272">[1]!s_info_industry_gics(A4272,1)</f>
        <v>金融</v>
      </c>
      <c r="M4272" t="str" cm="1">
        <f t="array" ref="M4272">[1]!s_info_industry_gicscode(A4272,1)</f>
        <v>40</v>
      </c>
      <c r="N4272" t="str">
        <f>[1]!s_info_industry_gics(A4272,2)</f>
        <v>银行</v>
      </c>
      <c r="O4272" t="str">
        <f>[1]!s_info_industry_gicscode(A4272,2)</f>
        <v>4010</v>
      </c>
      <c r="P4272" cm="1">
        <f t="array" ref="P4272">[1]!s_stmnote_suppliertop5(A4272,D4272,1)</f>
        <v>0</v>
      </c>
      <c r="Q4272">
        <f>[1]!s_stmnote_suppliertop5(A4272,D4272,2)</f>
        <v>0</v>
      </c>
      <c r="R4272" cm="1">
        <f t="array" ref="R4272">[1]!s_stmnote_suppliertop5(A4272,D4272,3)</f>
        <v>0</v>
      </c>
      <c r="S4272" cm="1">
        <f t="array" ref="S4272">[1]!s_stmnote_suppliertop5(A4272,D4272,4)</f>
        <v>0</v>
      </c>
      <c r="T4272" cm="1">
        <f t="array" ref="T4272">[1]!s_stmnote_suppliertop5(A4272,D4272,5)</f>
        <v>0</v>
      </c>
      <c r="U4272" s="9">
        <f>[1]!s_stmnote_purchasetop5_pct(A4272,D4272)</f>
        <v>0</v>
      </c>
      <c r="V4272" cm="1">
        <f t="array" ref="V4272">[1]!s_stmnote_customertop5($A4272,$D4272,1)</f>
        <v>0</v>
      </c>
      <c r="W4272" cm="1">
        <f t="array" ref="W4272">[1]!s_stmnote_customertop5($A4272,$D4272,2)</f>
        <v>0</v>
      </c>
      <c r="X4272" cm="1">
        <f t="array" ref="X4272">[1]!s_stmnote_customertop5($A4272,$D4272,3)</f>
        <v>0</v>
      </c>
      <c r="Y4272" cm="1">
        <f t="array" ref="Y4272">[1]!s_stmnote_customertop5($A4272,$D4272,4)</f>
        <v>0</v>
      </c>
      <c r="Z4272" cm="1">
        <f t="array" ref="Z4272">[1]!s_stmnote_customertop5($A4272,$D4272,5)</f>
        <v>0</v>
      </c>
      <c r="AA4272" s="9">
        <f>[1]!s_stmnote_salestop5_pct(A4272,D4272)</f>
        <v>0</v>
      </c>
      <c r="AB4272" s="9">
        <f>[1]!s_fa_arturn(A4272,D4272)</f>
        <v>0</v>
      </c>
      <c r="AC4272" s="9">
        <f>[1]!fa_apturn(A4272,D4272)</f>
        <v>0</v>
      </c>
      <c r="AD4272" s="9">
        <f>[1]!s_fa_invturn(A4272,D4272)</f>
        <v>0</v>
      </c>
    </row>
    <row r="4273" spans="1:30">
      <c r="A4273">
        <v>601998</v>
      </c>
      <c r="B4273" t="s">
        <v>1130</v>
      </c>
      <c r="C4273" t="s">
        <v>5783</v>
      </c>
      <c r="D4273" s="8">
        <f t="shared" si="67"/>
        <v>45291</v>
      </c>
      <c r="E4273" t="s">
        <v>6975</v>
      </c>
      <c r="F4273">
        <v>2</v>
      </c>
      <c r="G4273" t="s">
        <v>11531</v>
      </c>
      <c r="H4273" t="s">
        <v>12570</v>
      </c>
      <c r="L4273" t="str" cm="1">
        <f t="array" ref="L4273">[1]!s_info_industry_gics(A4273,1)</f>
        <v>金融</v>
      </c>
      <c r="M4273" t="str" cm="1">
        <f t="array" ref="M4273">[1]!s_info_industry_gicscode(A4273,1)</f>
        <v>40</v>
      </c>
      <c r="N4273" t="str">
        <f>[1]!s_info_industry_gics(A4273,2)</f>
        <v>银行</v>
      </c>
      <c r="O4273" t="str">
        <f>[1]!s_info_industry_gicscode(A4273,2)</f>
        <v>4010</v>
      </c>
      <c r="P4273" cm="1">
        <f t="array" ref="P4273">[1]!s_stmnote_suppliertop5(A4273,D4273,1)</f>
        <v>0</v>
      </c>
      <c r="Q4273">
        <f>[1]!s_stmnote_suppliertop5(A4273,D4273,2)</f>
        <v>0</v>
      </c>
      <c r="R4273" cm="1">
        <f t="array" ref="R4273">[1]!s_stmnote_suppliertop5(A4273,D4273,3)</f>
        <v>0</v>
      </c>
      <c r="S4273" cm="1">
        <f t="array" ref="S4273">[1]!s_stmnote_suppliertop5(A4273,D4273,4)</f>
        <v>0</v>
      </c>
      <c r="T4273" cm="1">
        <f t="array" ref="T4273">[1]!s_stmnote_suppliertop5(A4273,D4273,5)</f>
        <v>0</v>
      </c>
      <c r="U4273" s="9">
        <f>[1]!s_stmnote_purchasetop5_pct(A4273,D4273)</f>
        <v>0</v>
      </c>
      <c r="V4273" cm="1">
        <f t="array" ref="V4273">[1]!s_stmnote_customertop5($A4273,$D4273,1)</f>
        <v>0</v>
      </c>
      <c r="W4273" cm="1">
        <f t="array" ref="W4273">[1]!s_stmnote_customertop5($A4273,$D4273,2)</f>
        <v>0</v>
      </c>
      <c r="X4273" cm="1">
        <f t="array" ref="X4273">[1]!s_stmnote_customertop5($A4273,$D4273,3)</f>
        <v>0</v>
      </c>
      <c r="Y4273" cm="1">
        <f t="array" ref="Y4273">[1]!s_stmnote_customertop5($A4273,$D4273,4)</f>
        <v>0</v>
      </c>
      <c r="Z4273" cm="1">
        <f t="array" ref="Z4273">[1]!s_stmnote_customertop5($A4273,$D4273,5)</f>
        <v>0</v>
      </c>
      <c r="AA4273" s="9">
        <f>[1]!s_stmnote_salestop5_pct(A4273,D4273)</f>
        <v>0</v>
      </c>
      <c r="AB4273" s="9">
        <f>[1]!s_fa_arturn(A4273,D4273)</f>
        <v>0</v>
      </c>
      <c r="AC4273" s="9">
        <f>[1]!fa_apturn(A4273,D4273)</f>
        <v>0</v>
      </c>
      <c r="AD4273" s="9">
        <f>[1]!s_fa_invturn(A4273,D4273)</f>
        <v>0</v>
      </c>
    </row>
    <row r="4274" spans="1:30">
      <c r="A4274">
        <v>601998</v>
      </c>
      <c r="B4274" t="s">
        <v>1130</v>
      </c>
      <c r="C4274" t="s">
        <v>5784</v>
      </c>
      <c r="D4274" s="8">
        <f t="shared" si="67"/>
        <v>45291</v>
      </c>
      <c r="E4274" t="s">
        <v>7457</v>
      </c>
      <c r="F4274">
        <v>2</v>
      </c>
      <c r="G4274" t="s">
        <v>11532</v>
      </c>
      <c r="H4274" t="s">
        <v>12571</v>
      </c>
      <c r="L4274" t="str" cm="1">
        <f t="array" ref="L4274">[1]!s_info_industry_gics(A4274,1)</f>
        <v>金融</v>
      </c>
      <c r="M4274" t="str" cm="1">
        <f t="array" ref="M4274">[1]!s_info_industry_gicscode(A4274,1)</f>
        <v>40</v>
      </c>
      <c r="N4274" t="str">
        <f>[1]!s_info_industry_gics(A4274,2)</f>
        <v>银行</v>
      </c>
      <c r="O4274" t="str">
        <f>[1]!s_info_industry_gicscode(A4274,2)</f>
        <v>4010</v>
      </c>
      <c r="P4274" cm="1">
        <f t="array" ref="P4274">[1]!s_stmnote_suppliertop5(A4274,D4274,1)</f>
        <v>0</v>
      </c>
      <c r="Q4274">
        <f>[1]!s_stmnote_suppliertop5(A4274,D4274,2)</f>
        <v>0</v>
      </c>
      <c r="R4274" cm="1">
        <f t="array" ref="R4274">[1]!s_stmnote_suppliertop5(A4274,D4274,3)</f>
        <v>0</v>
      </c>
      <c r="S4274" cm="1">
        <f t="array" ref="S4274">[1]!s_stmnote_suppliertop5(A4274,D4274,4)</f>
        <v>0</v>
      </c>
      <c r="T4274" cm="1">
        <f t="array" ref="T4274">[1]!s_stmnote_suppliertop5(A4274,D4274,5)</f>
        <v>0</v>
      </c>
      <c r="U4274" s="9">
        <f>[1]!s_stmnote_purchasetop5_pct(A4274,D4274)</f>
        <v>0</v>
      </c>
      <c r="V4274" cm="1">
        <f t="array" ref="V4274">[1]!s_stmnote_customertop5($A4274,$D4274,1)</f>
        <v>0</v>
      </c>
      <c r="W4274" cm="1">
        <f t="array" ref="W4274">[1]!s_stmnote_customertop5($A4274,$D4274,2)</f>
        <v>0</v>
      </c>
      <c r="X4274" cm="1">
        <f t="array" ref="X4274">[1]!s_stmnote_customertop5($A4274,$D4274,3)</f>
        <v>0</v>
      </c>
      <c r="Y4274" cm="1">
        <f t="array" ref="Y4274">[1]!s_stmnote_customertop5($A4274,$D4274,4)</f>
        <v>0</v>
      </c>
      <c r="Z4274" cm="1">
        <f t="array" ref="Z4274">[1]!s_stmnote_customertop5($A4274,$D4274,5)</f>
        <v>0</v>
      </c>
      <c r="AA4274" s="9">
        <f>[1]!s_stmnote_salestop5_pct(A4274,D4274)</f>
        <v>0</v>
      </c>
      <c r="AB4274" s="9">
        <f>[1]!s_fa_arturn(A4274,D4274)</f>
        <v>0</v>
      </c>
      <c r="AC4274" s="9">
        <f>[1]!fa_apturn(A4274,D4274)</f>
        <v>0</v>
      </c>
      <c r="AD4274" s="9">
        <f>[1]!s_fa_invturn(A4274,D4274)</f>
        <v>0</v>
      </c>
    </row>
    <row r="4275" spans="1:30">
      <c r="A4275">
        <v>601998</v>
      </c>
      <c r="B4275" t="s">
        <v>1130</v>
      </c>
      <c r="C4275" t="s">
        <v>5785</v>
      </c>
      <c r="D4275" s="8">
        <f t="shared" si="67"/>
        <v>45291</v>
      </c>
      <c r="E4275" t="s">
        <v>7308</v>
      </c>
      <c r="F4275">
        <v>1</v>
      </c>
      <c r="G4275" t="s">
        <v>9748</v>
      </c>
      <c r="L4275" t="str" cm="1">
        <f t="array" ref="L4275">[1]!s_info_industry_gics(A4275,1)</f>
        <v>金融</v>
      </c>
      <c r="M4275" t="str" cm="1">
        <f t="array" ref="M4275">[1]!s_info_industry_gicscode(A4275,1)</f>
        <v>40</v>
      </c>
      <c r="N4275" t="str">
        <f>[1]!s_info_industry_gics(A4275,2)</f>
        <v>银行</v>
      </c>
      <c r="O4275" t="str">
        <f>[1]!s_info_industry_gicscode(A4275,2)</f>
        <v>4010</v>
      </c>
      <c r="P4275" cm="1">
        <f t="array" ref="P4275">[1]!s_stmnote_suppliertop5(A4275,D4275,1)</f>
        <v>0</v>
      </c>
      <c r="Q4275">
        <f>[1]!s_stmnote_suppliertop5(A4275,D4275,2)</f>
        <v>0</v>
      </c>
      <c r="R4275" cm="1">
        <f t="array" ref="R4275">[1]!s_stmnote_suppliertop5(A4275,D4275,3)</f>
        <v>0</v>
      </c>
      <c r="S4275" cm="1">
        <f t="array" ref="S4275">[1]!s_stmnote_suppliertop5(A4275,D4275,4)</f>
        <v>0</v>
      </c>
      <c r="T4275" cm="1">
        <f t="array" ref="T4275">[1]!s_stmnote_suppliertop5(A4275,D4275,5)</f>
        <v>0</v>
      </c>
      <c r="U4275" s="9">
        <f>[1]!s_stmnote_purchasetop5_pct(A4275,D4275)</f>
        <v>0</v>
      </c>
      <c r="V4275" cm="1">
        <f t="array" ref="V4275">[1]!s_stmnote_customertop5($A4275,$D4275,1)</f>
        <v>0</v>
      </c>
      <c r="W4275" cm="1">
        <f t="array" ref="W4275">[1]!s_stmnote_customertop5($A4275,$D4275,2)</f>
        <v>0</v>
      </c>
      <c r="X4275" cm="1">
        <f t="array" ref="X4275">[1]!s_stmnote_customertop5($A4275,$D4275,3)</f>
        <v>0</v>
      </c>
      <c r="Y4275" cm="1">
        <f t="array" ref="Y4275">[1]!s_stmnote_customertop5($A4275,$D4275,4)</f>
        <v>0</v>
      </c>
      <c r="Z4275" cm="1">
        <f t="array" ref="Z4275">[1]!s_stmnote_customertop5($A4275,$D4275,5)</f>
        <v>0</v>
      </c>
      <c r="AA4275" s="9">
        <f>[1]!s_stmnote_salestop5_pct(A4275,D4275)</f>
        <v>0</v>
      </c>
      <c r="AB4275" s="9">
        <f>[1]!s_fa_arturn(A4275,D4275)</f>
        <v>0</v>
      </c>
      <c r="AC4275" s="9">
        <f>[1]!fa_apturn(A4275,D4275)</f>
        <v>0</v>
      </c>
      <c r="AD4275" s="9">
        <f>[1]!s_fa_invturn(A4275,D4275)</f>
        <v>0</v>
      </c>
    </row>
    <row r="4276" spans="1:30">
      <c r="A4276">
        <v>601998</v>
      </c>
      <c r="B4276" t="s">
        <v>1130</v>
      </c>
      <c r="C4276" t="s">
        <v>5786</v>
      </c>
      <c r="D4276" s="8">
        <f t="shared" si="67"/>
        <v>45657</v>
      </c>
      <c r="E4276" t="s">
        <v>7713</v>
      </c>
      <c r="F4276">
        <v>2</v>
      </c>
      <c r="G4276" t="s">
        <v>11533</v>
      </c>
      <c r="H4276" t="s">
        <v>12572</v>
      </c>
      <c r="L4276" t="str" cm="1">
        <f t="array" ref="L4276">[1]!s_info_industry_gics(A4276,1)</f>
        <v>金融</v>
      </c>
      <c r="M4276" t="str" cm="1">
        <f t="array" ref="M4276">[1]!s_info_industry_gicscode(A4276,1)</f>
        <v>40</v>
      </c>
      <c r="N4276" t="str">
        <f>[1]!s_info_industry_gics(A4276,2)</f>
        <v>银行</v>
      </c>
      <c r="O4276" t="str">
        <f>[1]!s_info_industry_gicscode(A4276,2)</f>
        <v>4010</v>
      </c>
      <c r="P4276" cm="1">
        <f t="array" ref="P4276">[1]!s_stmnote_suppliertop5(A4276,D4276,1)</f>
        <v>0</v>
      </c>
      <c r="Q4276">
        <f>[1]!s_stmnote_suppliertop5(A4276,D4276,2)</f>
        <v>0</v>
      </c>
      <c r="R4276" cm="1">
        <f t="array" ref="R4276">[1]!s_stmnote_suppliertop5(A4276,D4276,3)</f>
        <v>0</v>
      </c>
      <c r="S4276" cm="1">
        <f t="array" ref="S4276">[1]!s_stmnote_suppliertop5(A4276,D4276,4)</f>
        <v>0</v>
      </c>
      <c r="T4276" cm="1">
        <f t="array" ref="T4276">[1]!s_stmnote_suppliertop5(A4276,D4276,5)</f>
        <v>0</v>
      </c>
      <c r="U4276" s="9">
        <f>[1]!s_stmnote_purchasetop5_pct(A4276,D4276)</f>
        <v>0</v>
      </c>
      <c r="V4276" cm="1">
        <f t="array" ref="V4276">[1]!s_stmnote_customertop5($A4276,$D4276,1)</f>
        <v>0</v>
      </c>
      <c r="W4276" cm="1">
        <f t="array" ref="W4276">[1]!s_stmnote_customertop5($A4276,$D4276,2)</f>
        <v>0</v>
      </c>
      <c r="X4276" cm="1">
        <f t="array" ref="X4276">[1]!s_stmnote_customertop5($A4276,$D4276,3)</f>
        <v>0</v>
      </c>
      <c r="Y4276" cm="1">
        <f t="array" ref="Y4276">[1]!s_stmnote_customertop5($A4276,$D4276,4)</f>
        <v>0</v>
      </c>
      <c r="Z4276" cm="1">
        <f t="array" ref="Z4276">[1]!s_stmnote_customertop5($A4276,$D4276,5)</f>
        <v>0</v>
      </c>
      <c r="AA4276" s="9">
        <f>[1]!s_stmnote_salestop5_pct(A4276,D4276)</f>
        <v>0</v>
      </c>
      <c r="AB4276" s="9">
        <f>[1]!s_fa_arturn(A4276,D4276)</f>
        <v>0</v>
      </c>
      <c r="AC4276" s="9">
        <f>[1]!fa_apturn(A4276,D4276)</f>
        <v>0</v>
      </c>
      <c r="AD4276" s="9">
        <f>[1]!s_fa_invturn(A4276,D4276)</f>
        <v>0</v>
      </c>
    </row>
    <row r="4277" spans="1:30">
      <c r="A4277">
        <v>601998</v>
      </c>
      <c r="B4277" t="s">
        <v>1130</v>
      </c>
      <c r="C4277" t="s">
        <v>5787</v>
      </c>
      <c r="D4277" s="8">
        <f t="shared" si="67"/>
        <v>45657</v>
      </c>
      <c r="E4277" t="s">
        <v>7665</v>
      </c>
      <c r="F4277">
        <v>1</v>
      </c>
      <c r="G4277" t="s">
        <v>9749</v>
      </c>
      <c r="L4277" t="str" cm="1">
        <f t="array" ref="L4277">[1]!s_info_industry_gics(A4277,1)</f>
        <v>金融</v>
      </c>
      <c r="M4277" t="str" cm="1">
        <f t="array" ref="M4277">[1]!s_info_industry_gicscode(A4277,1)</f>
        <v>40</v>
      </c>
      <c r="N4277" t="str">
        <f>[1]!s_info_industry_gics(A4277,2)</f>
        <v>银行</v>
      </c>
      <c r="O4277" t="str">
        <f>[1]!s_info_industry_gicscode(A4277,2)</f>
        <v>4010</v>
      </c>
      <c r="P4277" cm="1">
        <f t="array" ref="P4277">[1]!s_stmnote_suppliertop5(A4277,D4277,1)</f>
        <v>0</v>
      </c>
      <c r="Q4277">
        <f>[1]!s_stmnote_suppliertop5(A4277,D4277,2)</f>
        <v>0</v>
      </c>
      <c r="R4277" cm="1">
        <f t="array" ref="R4277">[1]!s_stmnote_suppliertop5(A4277,D4277,3)</f>
        <v>0</v>
      </c>
      <c r="S4277" cm="1">
        <f t="array" ref="S4277">[1]!s_stmnote_suppliertop5(A4277,D4277,4)</f>
        <v>0</v>
      </c>
      <c r="T4277" cm="1">
        <f t="array" ref="T4277">[1]!s_stmnote_suppliertop5(A4277,D4277,5)</f>
        <v>0</v>
      </c>
      <c r="U4277" s="9">
        <f>[1]!s_stmnote_purchasetop5_pct(A4277,D4277)</f>
        <v>0</v>
      </c>
      <c r="V4277" cm="1">
        <f t="array" ref="V4277">[1]!s_stmnote_customertop5($A4277,$D4277,1)</f>
        <v>0</v>
      </c>
      <c r="W4277" cm="1">
        <f t="array" ref="W4277">[1]!s_stmnote_customertop5($A4277,$D4277,2)</f>
        <v>0</v>
      </c>
      <c r="X4277" cm="1">
        <f t="array" ref="X4277">[1]!s_stmnote_customertop5($A4277,$D4277,3)</f>
        <v>0</v>
      </c>
      <c r="Y4277" cm="1">
        <f t="array" ref="Y4277">[1]!s_stmnote_customertop5($A4277,$D4277,4)</f>
        <v>0</v>
      </c>
      <c r="Z4277" cm="1">
        <f t="array" ref="Z4277">[1]!s_stmnote_customertop5($A4277,$D4277,5)</f>
        <v>0</v>
      </c>
      <c r="AA4277" s="9">
        <f>[1]!s_stmnote_salestop5_pct(A4277,D4277)</f>
        <v>0</v>
      </c>
      <c r="AB4277" s="9">
        <f>[1]!s_fa_arturn(A4277,D4277)</f>
        <v>0</v>
      </c>
      <c r="AC4277" s="9">
        <f>[1]!fa_apturn(A4277,D4277)</f>
        <v>0</v>
      </c>
      <c r="AD4277" s="9">
        <f>[1]!s_fa_invturn(A4277,D4277)</f>
        <v>0</v>
      </c>
    </row>
    <row r="4278" spans="1:30">
      <c r="A4278">
        <v>603323</v>
      </c>
      <c r="B4278" t="s">
        <v>1181</v>
      </c>
      <c r="C4278" t="s">
        <v>5925</v>
      </c>
      <c r="D4278" s="8">
        <f t="shared" si="67"/>
        <v>44561</v>
      </c>
      <c r="E4278" t="s">
        <v>7576</v>
      </c>
      <c r="F4278">
        <v>1</v>
      </c>
      <c r="G4278" t="s">
        <v>11549</v>
      </c>
      <c r="L4278" t="str" cm="1">
        <f t="array" ref="L4278">[1]!s_info_industry_gics(A4278,1)</f>
        <v>金融</v>
      </c>
      <c r="M4278" t="str" cm="1">
        <f t="array" ref="M4278">[1]!s_info_industry_gicscode(A4278,1)</f>
        <v>40</v>
      </c>
      <c r="N4278" t="str">
        <f>[1]!s_info_industry_gics(A4278,2)</f>
        <v>银行</v>
      </c>
      <c r="O4278" t="str">
        <f>[1]!s_info_industry_gicscode(A4278,2)</f>
        <v>4010</v>
      </c>
      <c r="P4278" cm="1">
        <f t="array" ref="P4278">[1]!s_stmnote_suppliertop5(A4278,D4278,1)</f>
        <v>0</v>
      </c>
      <c r="Q4278">
        <f>[1]!s_stmnote_suppliertop5(A4278,D4278,2)</f>
        <v>0</v>
      </c>
      <c r="R4278" cm="1">
        <f t="array" ref="R4278">[1]!s_stmnote_suppliertop5(A4278,D4278,3)</f>
        <v>0</v>
      </c>
      <c r="S4278" cm="1">
        <f t="array" ref="S4278">[1]!s_stmnote_suppliertop5(A4278,D4278,4)</f>
        <v>0</v>
      </c>
      <c r="T4278" cm="1">
        <f t="array" ref="T4278">[1]!s_stmnote_suppliertop5(A4278,D4278,5)</f>
        <v>0</v>
      </c>
      <c r="U4278" s="9">
        <f>[1]!s_stmnote_purchasetop5_pct(A4278,D4278)</f>
        <v>0</v>
      </c>
      <c r="V4278" cm="1">
        <f t="array" ref="V4278">[1]!s_stmnote_customertop5($A4278,$D4278,1)</f>
        <v>0</v>
      </c>
      <c r="W4278" cm="1">
        <f t="array" ref="W4278">[1]!s_stmnote_customertop5($A4278,$D4278,2)</f>
        <v>0</v>
      </c>
      <c r="X4278" cm="1">
        <f t="array" ref="X4278">[1]!s_stmnote_customertop5($A4278,$D4278,3)</f>
        <v>0</v>
      </c>
      <c r="Y4278" cm="1">
        <f t="array" ref="Y4278">[1]!s_stmnote_customertop5($A4278,$D4278,4)</f>
        <v>0</v>
      </c>
      <c r="Z4278" cm="1">
        <f t="array" ref="Z4278">[1]!s_stmnote_customertop5($A4278,$D4278,5)</f>
        <v>0</v>
      </c>
      <c r="AA4278" s="9">
        <f>[1]!s_stmnote_salestop5_pct(A4278,D4278)</f>
        <v>0</v>
      </c>
      <c r="AB4278" s="9">
        <f>[1]!s_fa_arturn(A4278,D4278)</f>
        <v>0</v>
      </c>
      <c r="AC4278" s="9">
        <f>[1]!fa_apturn(A4278,D4278)</f>
        <v>0</v>
      </c>
      <c r="AD4278" s="9">
        <f>[1]!s_fa_invturn(A4278,D4278)</f>
        <v>0</v>
      </c>
    </row>
    <row r="4279" spans="1:30">
      <c r="A4279">
        <v>603323</v>
      </c>
      <c r="B4279" t="s">
        <v>1181</v>
      </c>
      <c r="C4279" t="s">
        <v>5926</v>
      </c>
      <c r="D4279" s="8">
        <f t="shared" si="67"/>
        <v>44561</v>
      </c>
      <c r="E4279" t="s">
        <v>7156</v>
      </c>
      <c r="F4279">
        <v>1</v>
      </c>
      <c r="G4279" t="s">
        <v>9807</v>
      </c>
      <c r="L4279" t="str" cm="1">
        <f t="array" ref="L4279">[1]!s_info_industry_gics(A4279,1)</f>
        <v>金融</v>
      </c>
      <c r="M4279" t="str" cm="1">
        <f t="array" ref="M4279">[1]!s_info_industry_gicscode(A4279,1)</f>
        <v>40</v>
      </c>
      <c r="N4279" t="str">
        <f>[1]!s_info_industry_gics(A4279,2)</f>
        <v>银行</v>
      </c>
      <c r="O4279" t="str">
        <f>[1]!s_info_industry_gicscode(A4279,2)</f>
        <v>4010</v>
      </c>
      <c r="P4279" cm="1">
        <f t="array" ref="P4279">[1]!s_stmnote_suppliertop5(A4279,D4279,1)</f>
        <v>0</v>
      </c>
      <c r="Q4279">
        <f>[1]!s_stmnote_suppliertop5(A4279,D4279,2)</f>
        <v>0</v>
      </c>
      <c r="R4279" cm="1">
        <f t="array" ref="R4279">[1]!s_stmnote_suppliertop5(A4279,D4279,3)</f>
        <v>0</v>
      </c>
      <c r="S4279" cm="1">
        <f t="array" ref="S4279">[1]!s_stmnote_suppliertop5(A4279,D4279,4)</f>
        <v>0</v>
      </c>
      <c r="T4279" cm="1">
        <f t="array" ref="T4279">[1]!s_stmnote_suppliertop5(A4279,D4279,5)</f>
        <v>0</v>
      </c>
      <c r="U4279" s="9">
        <f>[1]!s_stmnote_purchasetop5_pct(A4279,D4279)</f>
        <v>0</v>
      </c>
      <c r="V4279" cm="1">
        <f t="array" ref="V4279">[1]!s_stmnote_customertop5($A4279,$D4279,1)</f>
        <v>0</v>
      </c>
      <c r="W4279" cm="1">
        <f t="array" ref="W4279">[1]!s_stmnote_customertop5($A4279,$D4279,2)</f>
        <v>0</v>
      </c>
      <c r="X4279" cm="1">
        <f t="array" ref="X4279">[1]!s_stmnote_customertop5($A4279,$D4279,3)</f>
        <v>0</v>
      </c>
      <c r="Y4279" cm="1">
        <f t="array" ref="Y4279">[1]!s_stmnote_customertop5($A4279,$D4279,4)</f>
        <v>0</v>
      </c>
      <c r="Z4279" cm="1">
        <f t="array" ref="Z4279">[1]!s_stmnote_customertop5($A4279,$D4279,5)</f>
        <v>0</v>
      </c>
      <c r="AA4279" s="9">
        <f>[1]!s_stmnote_salestop5_pct(A4279,D4279)</f>
        <v>0</v>
      </c>
      <c r="AB4279" s="9">
        <f>[1]!s_fa_arturn(A4279,D4279)</f>
        <v>0</v>
      </c>
      <c r="AC4279" s="9">
        <f>[1]!fa_apturn(A4279,D4279)</f>
        <v>0</v>
      </c>
      <c r="AD4279" s="9">
        <f>[1]!s_fa_invturn(A4279,D4279)</f>
        <v>0</v>
      </c>
    </row>
    <row r="4280" spans="1:30">
      <c r="A4280">
        <v>603323</v>
      </c>
      <c r="B4280" t="s">
        <v>1181</v>
      </c>
      <c r="C4280" t="s">
        <v>5927</v>
      </c>
      <c r="D4280" s="8">
        <f t="shared" si="67"/>
        <v>44561</v>
      </c>
      <c r="E4280" t="s">
        <v>6922</v>
      </c>
      <c r="F4280">
        <v>1</v>
      </c>
      <c r="G4280" t="s">
        <v>11550</v>
      </c>
      <c r="L4280" t="str" cm="1">
        <f t="array" ref="L4280">[1]!s_info_industry_gics(A4280,1)</f>
        <v>金融</v>
      </c>
      <c r="M4280" t="str" cm="1">
        <f t="array" ref="M4280">[1]!s_info_industry_gicscode(A4280,1)</f>
        <v>40</v>
      </c>
      <c r="N4280" t="str">
        <f>[1]!s_info_industry_gics(A4280,2)</f>
        <v>银行</v>
      </c>
      <c r="O4280" t="str">
        <f>[1]!s_info_industry_gicscode(A4280,2)</f>
        <v>4010</v>
      </c>
      <c r="P4280" cm="1">
        <f t="array" ref="P4280">[1]!s_stmnote_suppliertop5(A4280,D4280,1)</f>
        <v>0</v>
      </c>
      <c r="Q4280">
        <f>[1]!s_stmnote_suppliertop5(A4280,D4280,2)</f>
        <v>0</v>
      </c>
      <c r="R4280" cm="1">
        <f t="array" ref="R4280">[1]!s_stmnote_suppliertop5(A4280,D4280,3)</f>
        <v>0</v>
      </c>
      <c r="S4280" cm="1">
        <f t="array" ref="S4280">[1]!s_stmnote_suppliertop5(A4280,D4280,4)</f>
        <v>0</v>
      </c>
      <c r="T4280" cm="1">
        <f t="array" ref="T4280">[1]!s_stmnote_suppliertop5(A4280,D4280,5)</f>
        <v>0</v>
      </c>
      <c r="U4280" s="9">
        <f>[1]!s_stmnote_purchasetop5_pct(A4280,D4280)</f>
        <v>0</v>
      </c>
      <c r="V4280" cm="1">
        <f t="array" ref="V4280">[1]!s_stmnote_customertop5($A4280,$D4280,1)</f>
        <v>0</v>
      </c>
      <c r="W4280" cm="1">
        <f t="array" ref="W4280">[1]!s_stmnote_customertop5($A4280,$D4280,2)</f>
        <v>0</v>
      </c>
      <c r="X4280" cm="1">
        <f t="array" ref="X4280">[1]!s_stmnote_customertop5($A4280,$D4280,3)</f>
        <v>0</v>
      </c>
      <c r="Y4280" cm="1">
        <f t="array" ref="Y4280">[1]!s_stmnote_customertop5($A4280,$D4280,4)</f>
        <v>0</v>
      </c>
      <c r="Z4280" cm="1">
        <f t="array" ref="Z4280">[1]!s_stmnote_customertop5($A4280,$D4280,5)</f>
        <v>0</v>
      </c>
      <c r="AA4280" s="9">
        <f>[1]!s_stmnote_salestop5_pct(A4280,D4280)</f>
        <v>0</v>
      </c>
      <c r="AB4280" s="9">
        <f>[1]!s_fa_arturn(A4280,D4280)</f>
        <v>0</v>
      </c>
      <c r="AC4280" s="9">
        <f>[1]!fa_apturn(A4280,D4280)</f>
        <v>0</v>
      </c>
      <c r="AD4280" s="9">
        <f>[1]!s_fa_invturn(A4280,D4280)</f>
        <v>0</v>
      </c>
    </row>
    <row r="4281" spans="1:30">
      <c r="A4281">
        <v>603323</v>
      </c>
      <c r="B4281" t="s">
        <v>1181</v>
      </c>
      <c r="C4281" t="s">
        <v>5928</v>
      </c>
      <c r="D4281" s="8">
        <f t="shared" si="67"/>
        <v>44926</v>
      </c>
      <c r="E4281" t="s">
        <v>6950</v>
      </c>
      <c r="F4281">
        <v>1</v>
      </c>
      <c r="G4281" t="s">
        <v>9808</v>
      </c>
      <c r="L4281" t="str" cm="1">
        <f t="array" ref="L4281">[1]!s_info_industry_gics(A4281,1)</f>
        <v>金融</v>
      </c>
      <c r="M4281" t="str" cm="1">
        <f t="array" ref="M4281">[1]!s_info_industry_gicscode(A4281,1)</f>
        <v>40</v>
      </c>
      <c r="N4281" t="str">
        <f>[1]!s_info_industry_gics(A4281,2)</f>
        <v>银行</v>
      </c>
      <c r="O4281" t="str">
        <f>[1]!s_info_industry_gicscode(A4281,2)</f>
        <v>4010</v>
      </c>
      <c r="P4281" cm="1">
        <f t="array" ref="P4281">[1]!s_stmnote_suppliertop5(A4281,D4281,1)</f>
        <v>0</v>
      </c>
      <c r="Q4281">
        <f>[1]!s_stmnote_suppliertop5(A4281,D4281,2)</f>
        <v>0</v>
      </c>
      <c r="R4281" cm="1">
        <f t="array" ref="R4281">[1]!s_stmnote_suppliertop5(A4281,D4281,3)</f>
        <v>0</v>
      </c>
      <c r="S4281" cm="1">
        <f t="array" ref="S4281">[1]!s_stmnote_suppliertop5(A4281,D4281,4)</f>
        <v>0</v>
      </c>
      <c r="T4281" cm="1">
        <f t="array" ref="T4281">[1]!s_stmnote_suppliertop5(A4281,D4281,5)</f>
        <v>0</v>
      </c>
      <c r="U4281" s="9">
        <f>[1]!s_stmnote_purchasetop5_pct(A4281,D4281)</f>
        <v>0</v>
      </c>
      <c r="V4281" cm="1">
        <f t="array" ref="V4281">[1]!s_stmnote_customertop5($A4281,$D4281,1)</f>
        <v>0</v>
      </c>
      <c r="W4281" cm="1">
        <f t="array" ref="W4281">[1]!s_stmnote_customertop5($A4281,$D4281,2)</f>
        <v>0</v>
      </c>
      <c r="X4281" cm="1">
        <f t="array" ref="X4281">[1]!s_stmnote_customertop5($A4281,$D4281,3)</f>
        <v>0</v>
      </c>
      <c r="Y4281" cm="1">
        <f t="array" ref="Y4281">[1]!s_stmnote_customertop5($A4281,$D4281,4)</f>
        <v>0</v>
      </c>
      <c r="Z4281" cm="1">
        <f t="array" ref="Z4281">[1]!s_stmnote_customertop5($A4281,$D4281,5)</f>
        <v>0</v>
      </c>
      <c r="AA4281" s="9">
        <f>[1]!s_stmnote_salestop5_pct(A4281,D4281)</f>
        <v>0</v>
      </c>
      <c r="AB4281" s="9">
        <f>[1]!s_fa_arturn(A4281,D4281)</f>
        <v>0</v>
      </c>
      <c r="AC4281" s="9">
        <f>[1]!fa_apturn(A4281,D4281)</f>
        <v>0</v>
      </c>
      <c r="AD4281" s="9">
        <f>[1]!s_fa_invturn(A4281,D4281)</f>
        <v>0</v>
      </c>
    </row>
    <row r="4282" spans="1:30">
      <c r="A4282">
        <v>603323</v>
      </c>
      <c r="B4282" t="s">
        <v>1181</v>
      </c>
      <c r="C4282" t="s">
        <v>5929</v>
      </c>
      <c r="D4282" s="8">
        <f t="shared" si="67"/>
        <v>44926</v>
      </c>
      <c r="E4282" t="s">
        <v>6928</v>
      </c>
      <c r="F4282">
        <v>1</v>
      </c>
      <c r="G4282" t="s">
        <v>9808</v>
      </c>
      <c r="L4282" t="str" cm="1">
        <f t="array" ref="L4282">[1]!s_info_industry_gics(A4282,1)</f>
        <v>金融</v>
      </c>
      <c r="M4282" t="str" cm="1">
        <f t="array" ref="M4282">[1]!s_info_industry_gicscode(A4282,1)</f>
        <v>40</v>
      </c>
      <c r="N4282" t="str">
        <f>[1]!s_info_industry_gics(A4282,2)</f>
        <v>银行</v>
      </c>
      <c r="O4282" t="str">
        <f>[1]!s_info_industry_gicscode(A4282,2)</f>
        <v>4010</v>
      </c>
      <c r="P4282" cm="1">
        <f t="array" ref="P4282">[1]!s_stmnote_suppliertop5(A4282,D4282,1)</f>
        <v>0</v>
      </c>
      <c r="Q4282">
        <f>[1]!s_stmnote_suppliertop5(A4282,D4282,2)</f>
        <v>0</v>
      </c>
      <c r="R4282" cm="1">
        <f t="array" ref="R4282">[1]!s_stmnote_suppliertop5(A4282,D4282,3)</f>
        <v>0</v>
      </c>
      <c r="S4282" cm="1">
        <f t="array" ref="S4282">[1]!s_stmnote_suppliertop5(A4282,D4282,4)</f>
        <v>0</v>
      </c>
      <c r="T4282" cm="1">
        <f t="array" ref="T4282">[1]!s_stmnote_suppliertop5(A4282,D4282,5)</f>
        <v>0</v>
      </c>
      <c r="U4282" s="9">
        <f>[1]!s_stmnote_purchasetop5_pct(A4282,D4282)</f>
        <v>0</v>
      </c>
      <c r="V4282" cm="1">
        <f t="array" ref="V4282">[1]!s_stmnote_customertop5($A4282,$D4282,1)</f>
        <v>0</v>
      </c>
      <c r="W4282" cm="1">
        <f t="array" ref="W4282">[1]!s_stmnote_customertop5($A4282,$D4282,2)</f>
        <v>0</v>
      </c>
      <c r="X4282" cm="1">
        <f t="array" ref="X4282">[1]!s_stmnote_customertop5($A4282,$D4282,3)</f>
        <v>0</v>
      </c>
      <c r="Y4282" cm="1">
        <f t="array" ref="Y4282">[1]!s_stmnote_customertop5($A4282,$D4282,4)</f>
        <v>0</v>
      </c>
      <c r="Z4282" cm="1">
        <f t="array" ref="Z4282">[1]!s_stmnote_customertop5($A4282,$D4282,5)</f>
        <v>0</v>
      </c>
      <c r="AA4282" s="9">
        <f>[1]!s_stmnote_salestop5_pct(A4282,D4282)</f>
        <v>0</v>
      </c>
      <c r="AB4282" s="9">
        <f>[1]!s_fa_arturn(A4282,D4282)</f>
        <v>0</v>
      </c>
      <c r="AC4282" s="9">
        <f>[1]!fa_apturn(A4282,D4282)</f>
        <v>0</v>
      </c>
      <c r="AD4282" s="9">
        <f>[1]!s_fa_invturn(A4282,D4282)</f>
        <v>0</v>
      </c>
    </row>
    <row r="4283" spans="1:30">
      <c r="A4283">
        <v>603323</v>
      </c>
      <c r="B4283" t="s">
        <v>1181</v>
      </c>
      <c r="C4283" t="s">
        <v>5930</v>
      </c>
      <c r="D4283" s="8">
        <f t="shared" si="67"/>
        <v>45291</v>
      </c>
      <c r="E4283" t="s">
        <v>7073</v>
      </c>
      <c r="F4283">
        <v>1</v>
      </c>
      <c r="G4283" t="s">
        <v>9808</v>
      </c>
      <c r="L4283" t="str" cm="1">
        <f t="array" ref="L4283">[1]!s_info_industry_gics(A4283,1)</f>
        <v>金融</v>
      </c>
      <c r="M4283" t="str" cm="1">
        <f t="array" ref="M4283">[1]!s_info_industry_gicscode(A4283,1)</f>
        <v>40</v>
      </c>
      <c r="N4283" t="str">
        <f>[1]!s_info_industry_gics(A4283,2)</f>
        <v>银行</v>
      </c>
      <c r="O4283" t="str">
        <f>[1]!s_info_industry_gicscode(A4283,2)</f>
        <v>4010</v>
      </c>
      <c r="P4283" cm="1">
        <f t="array" ref="P4283">[1]!s_stmnote_suppliertop5(A4283,D4283,1)</f>
        <v>0</v>
      </c>
      <c r="Q4283">
        <f>[1]!s_stmnote_suppliertop5(A4283,D4283,2)</f>
        <v>0</v>
      </c>
      <c r="R4283" cm="1">
        <f t="array" ref="R4283">[1]!s_stmnote_suppliertop5(A4283,D4283,3)</f>
        <v>0</v>
      </c>
      <c r="S4283" cm="1">
        <f t="array" ref="S4283">[1]!s_stmnote_suppliertop5(A4283,D4283,4)</f>
        <v>0</v>
      </c>
      <c r="T4283" cm="1">
        <f t="array" ref="T4283">[1]!s_stmnote_suppliertop5(A4283,D4283,5)</f>
        <v>0</v>
      </c>
      <c r="U4283" s="9">
        <f>[1]!s_stmnote_purchasetop5_pct(A4283,D4283)</f>
        <v>0</v>
      </c>
      <c r="V4283" cm="1">
        <f t="array" ref="V4283">[1]!s_stmnote_customertop5($A4283,$D4283,1)</f>
        <v>0</v>
      </c>
      <c r="W4283" cm="1">
        <f t="array" ref="W4283">[1]!s_stmnote_customertop5($A4283,$D4283,2)</f>
        <v>0</v>
      </c>
      <c r="X4283" cm="1">
        <f t="array" ref="X4283">[1]!s_stmnote_customertop5($A4283,$D4283,3)</f>
        <v>0</v>
      </c>
      <c r="Y4283" cm="1">
        <f t="array" ref="Y4283">[1]!s_stmnote_customertop5($A4283,$D4283,4)</f>
        <v>0</v>
      </c>
      <c r="Z4283" cm="1">
        <f t="array" ref="Z4283">[1]!s_stmnote_customertop5($A4283,$D4283,5)</f>
        <v>0</v>
      </c>
      <c r="AA4283" s="9">
        <f>[1]!s_stmnote_salestop5_pct(A4283,D4283)</f>
        <v>0</v>
      </c>
      <c r="AB4283" s="9">
        <f>[1]!s_fa_arturn(A4283,D4283)</f>
        <v>0</v>
      </c>
      <c r="AC4283" s="9">
        <f>[1]!fa_apturn(A4283,D4283)</f>
        <v>0</v>
      </c>
      <c r="AD4283" s="9">
        <f>[1]!s_fa_invturn(A4283,D4283)</f>
        <v>0</v>
      </c>
    </row>
    <row r="4284" spans="1:30">
      <c r="A4284">
        <v>603323</v>
      </c>
      <c r="B4284" t="s">
        <v>1181</v>
      </c>
      <c r="C4284" t="s">
        <v>5931</v>
      </c>
      <c r="D4284" s="8">
        <f t="shared" si="67"/>
        <v>45291</v>
      </c>
      <c r="E4284" t="s">
        <v>6952</v>
      </c>
      <c r="F4284">
        <v>2</v>
      </c>
      <c r="G4284" t="s">
        <v>11551</v>
      </c>
      <c r="H4284" t="s">
        <v>12582</v>
      </c>
      <c r="L4284" t="str" cm="1">
        <f t="array" ref="L4284">[1]!s_info_industry_gics(A4284,1)</f>
        <v>金融</v>
      </c>
      <c r="M4284" t="str" cm="1">
        <f t="array" ref="M4284">[1]!s_info_industry_gicscode(A4284,1)</f>
        <v>40</v>
      </c>
      <c r="N4284" t="str">
        <f>[1]!s_info_industry_gics(A4284,2)</f>
        <v>银行</v>
      </c>
      <c r="O4284" t="str">
        <f>[1]!s_info_industry_gicscode(A4284,2)</f>
        <v>4010</v>
      </c>
      <c r="P4284" cm="1">
        <f t="array" ref="P4284">[1]!s_stmnote_suppliertop5(A4284,D4284,1)</f>
        <v>0</v>
      </c>
      <c r="Q4284">
        <f>[1]!s_stmnote_suppliertop5(A4284,D4284,2)</f>
        <v>0</v>
      </c>
      <c r="R4284" cm="1">
        <f t="array" ref="R4284">[1]!s_stmnote_suppliertop5(A4284,D4284,3)</f>
        <v>0</v>
      </c>
      <c r="S4284" cm="1">
        <f t="array" ref="S4284">[1]!s_stmnote_suppliertop5(A4284,D4284,4)</f>
        <v>0</v>
      </c>
      <c r="T4284" cm="1">
        <f t="array" ref="T4284">[1]!s_stmnote_suppliertop5(A4284,D4284,5)</f>
        <v>0</v>
      </c>
      <c r="U4284" s="9">
        <f>[1]!s_stmnote_purchasetop5_pct(A4284,D4284)</f>
        <v>0</v>
      </c>
      <c r="V4284" cm="1">
        <f t="array" ref="V4284">[1]!s_stmnote_customertop5($A4284,$D4284,1)</f>
        <v>0</v>
      </c>
      <c r="W4284" cm="1">
        <f t="array" ref="W4284">[1]!s_stmnote_customertop5($A4284,$D4284,2)</f>
        <v>0</v>
      </c>
      <c r="X4284" cm="1">
        <f t="array" ref="X4284">[1]!s_stmnote_customertop5($A4284,$D4284,3)</f>
        <v>0</v>
      </c>
      <c r="Y4284" cm="1">
        <f t="array" ref="Y4284">[1]!s_stmnote_customertop5($A4284,$D4284,4)</f>
        <v>0</v>
      </c>
      <c r="Z4284" cm="1">
        <f t="array" ref="Z4284">[1]!s_stmnote_customertop5($A4284,$D4284,5)</f>
        <v>0</v>
      </c>
      <c r="AA4284" s="9">
        <f>[1]!s_stmnote_salestop5_pct(A4284,D4284)</f>
        <v>0</v>
      </c>
      <c r="AB4284" s="9">
        <f>[1]!s_fa_arturn(A4284,D4284)</f>
        <v>0</v>
      </c>
      <c r="AC4284" s="9">
        <f>[1]!fa_apturn(A4284,D4284)</f>
        <v>0</v>
      </c>
      <c r="AD4284" s="9">
        <f>[1]!s_fa_invturn(A4284,D4284)</f>
        <v>0</v>
      </c>
    </row>
    <row r="4285" spans="1:30">
      <c r="A4285">
        <v>603323</v>
      </c>
      <c r="B4285" t="s">
        <v>1181</v>
      </c>
      <c r="C4285" t="s">
        <v>5932</v>
      </c>
      <c r="D4285" s="8">
        <f t="shared" si="67"/>
        <v>45657</v>
      </c>
      <c r="E4285" t="s">
        <v>7648</v>
      </c>
      <c r="F4285">
        <v>1</v>
      </c>
      <c r="G4285" t="s">
        <v>11552</v>
      </c>
      <c r="L4285" t="str" cm="1">
        <f t="array" ref="L4285">[1]!s_info_industry_gics(A4285,1)</f>
        <v>金融</v>
      </c>
      <c r="M4285" t="str" cm="1">
        <f t="array" ref="M4285">[1]!s_info_industry_gicscode(A4285,1)</f>
        <v>40</v>
      </c>
      <c r="N4285" t="str">
        <f>[1]!s_info_industry_gics(A4285,2)</f>
        <v>银行</v>
      </c>
      <c r="O4285" t="str">
        <f>[1]!s_info_industry_gicscode(A4285,2)</f>
        <v>4010</v>
      </c>
      <c r="P4285" cm="1">
        <f t="array" ref="P4285">[1]!s_stmnote_suppliertop5(A4285,D4285,1)</f>
        <v>0</v>
      </c>
      <c r="Q4285">
        <f>[1]!s_stmnote_suppliertop5(A4285,D4285,2)</f>
        <v>0</v>
      </c>
      <c r="R4285" cm="1">
        <f t="array" ref="R4285">[1]!s_stmnote_suppliertop5(A4285,D4285,3)</f>
        <v>0</v>
      </c>
      <c r="S4285" cm="1">
        <f t="array" ref="S4285">[1]!s_stmnote_suppliertop5(A4285,D4285,4)</f>
        <v>0</v>
      </c>
      <c r="T4285" cm="1">
        <f t="array" ref="T4285">[1]!s_stmnote_suppliertop5(A4285,D4285,5)</f>
        <v>0</v>
      </c>
      <c r="U4285" s="9">
        <f>[1]!s_stmnote_purchasetop5_pct(A4285,D4285)</f>
        <v>0</v>
      </c>
      <c r="V4285" cm="1">
        <f t="array" ref="V4285">[1]!s_stmnote_customertop5($A4285,$D4285,1)</f>
        <v>0</v>
      </c>
      <c r="W4285" cm="1">
        <f t="array" ref="W4285">[1]!s_stmnote_customertop5($A4285,$D4285,2)</f>
        <v>0</v>
      </c>
      <c r="X4285" cm="1">
        <f t="array" ref="X4285">[1]!s_stmnote_customertop5($A4285,$D4285,3)</f>
        <v>0</v>
      </c>
      <c r="Y4285" cm="1">
        <f t="array" ref="Y4285">[1]!s_stmnote_customertop5($A4285,$D4285,4)</f>
        <v>0</v>
      </c>
      <c r="Z4285" cm="1">
        <f t="array" ref="Z4285">[1]!s_stmnote_customertop5($A4285,$D4285,5)</f>
        <v>0</v>
      </c>
      <c r="AA4285" s="9">
        <f>[1]!s_stmnote_salestop5_pct(A4285,D4285)</f>
        <v>0</v>
      </c>
      <c r="AB4285" s="9">
        <f>[1]!s_fa_arturn(A4285,D4285)</f>
        <v>0</v>
      </c>
      <c r="AC4285" s="9">
        <f>[1]!fa_apturn(A4285,D4285)</f>
        <v>0</v>
      </c>
      <c r="AD4285" s="9">
        <f>[1]!s_fa_invturn(A4285,D4285)</f>
        <v>0</v>
      </c>
    </row>
    <row r="4286" spans="1:30">
      <c r="A4286">
        <v>603323</v>
      </c>
      <c r="B4286" t="s">
        <v>1181</v>
      </c>
      <c r="C4286" t="s">
        <v>5933</v>
      </c>
      <c r="D4286" s="8">
        <f t="shared" si="67"/>
        <v>45657</v>
      </c>
      <c r="E4286" t="s">
        <v>7575</v>
      </c>
      <c r="F4286">
        <v>1</v>
      </c>
      <c r="G4286" t="s">
        <v>11553</v>
      </c>
      <c r="L4286" t="str" cm="1">
        <f t="array" ref="L4286">[1]!s_info_industry_gics(A4286,1)</f>
        <v>金融</v>
      </c>
      <c r="M4286" t="str" cm="1">
        <f t="array" ref="M4286">[1]!s_info_industry_gicscode(A4286,1)</f>
        <v>40</v>
      </c>
      <c r="N4286" t="str">
        <f>[1]!s_info_industry_gics(A4286,2)</f>
        <v>银行</v>
      </c>
      <c r="O4286" t="str">
        <f>[1]!s_info_industry_gicscode(A4286,2)</f>
        <v>4010</v>
      </c>
      <c r="P4286" cm="1">
        <f t="array" ref="P4286">[1]!s_stmnote_suppliertop5(A4286,D4286,1)</f>
        <v>0</v>
      </c>
      <c r="Q4286">
        <f>[1]!s_stmnote_suppliertop5(A4286,D4286,2)</f>
        <v>0</v>
      </c>
      <c r="R4286" cm="1">
        <f t="array" ref="R4286">[1]!s_stmnote_suppliertop5(A4286,D4286,3)</f>
        <v>0</v>
      </c>
      <c r="S4286" cm="1">
        <f t="array" ref="S4286">[1]!s_stmnote_suppliertop5(A4286,D4286,4)</f>
        <v>0</v>
      </c>
      <c r="T4286" cm="1">
        <f t="array" ref="T4286">[1]!s_stmnote_suppliertop5(A4286,D4286,5)</f>
        <v>0</v>
      </c>
      <c r="U4286" s="9">
        <f>[1]!s_stmnote_purchasetop5_pct(A4286,D4286)</f>
        <v>0</v>
      </c>
      <c r="V4286" cm="1">
        <f t="array" ref="V4286">[1]!s_stmnote_customertop5($A4286,$D4286,1)</f>
        <v>0</v>
      </c>
      <c r="W4286" cm="1">
        <f t="array" ref="W4286">[1]!s_stmnote_customertop5($A4286,$D4286,2)</f>
        <v>0</v>
      </c>
      <c r="X4286" cm="1">
        <f t="array" ref="X4286">[1]!s_stmnote_customertop5($A4286,$D4286,3)</f>
        <v>0</v>
      </c>
      <c r="Y4286" cm="1">
        <f t="array" ref="Y4286">[1]!s_stmnote_customertop5($A4286,$D4286,4)</f>
        <v>0</v>
      </c>
      <c r="Z4286" cm="1">
        <f t="array" ref="Z4286">[1]!s_stmnote_customertop5($A4286,$D4286,5)</f>
        <v>0</v>
      </c>
      <c r="AA4286" s="9">
        <f>[1]!s_stmnote_salestop5_pct(A4286,D4286)</f>
        <v>0</v>
      </c>
      <c r="AB4286" s="9">
        <f>[1]!s_fa_arturn(A4286,D4286)</f>
        <v>0</v>
      </c>
      <c r="AC4286" s="9">
        <f>[1]!fa_apturn(A4286,D4286)</f>
        <v>0</v>
      </c>
      <c r="AD4286" s="9">
        <f>[1]!s_fa_invturn(A4286,D4286)</f>
        <v>0</v>
      </c>
    </row>
    <row r="4287" spans="1:30">
      <c r="A4287">
        <v>603323</v>
      </c>
      <c r="B4287" t="s">
        <v>1181</v>
      </c>
      <c r="C4287" t="s">
        <v>5934</v>
      </c>
      <c r="D4287" s="8">
        <f t="shared" si="67"/>
        <v>45657</v>
      </c>
      <c r="E4287" t="s">
        <v>6971</v>
      </c>
      <c r="F4287">
        <v>1</v>
      </c>
      <c r="G4287" t="s">
        <v>9808</v>
      </c>
      <c r="L4287" t="str" cm="1">
        <f t="array" ref="L4287">[1]!s_info_industry_gics(A4287,1)</f>
        <v>金融</v>
      </c>
      <c r="M4287" t="str" cm="1">
        <f t="array" ref="M4287">[1]!s_info_industry_gicscode(A4287,1)</f>
        <v>40</v>
      </c>
      <c r="N4287" t="str">
        <f>[1]!s_info_industry_gics(A4287,2)</f>
        <v>银行</v>
      </c>
      <c r="O4287" t="str">
        <f>[1]!s_info_industry_gicscode(A4287,2)</f>
        <v>4010</v>
      </c>
      <c r="P4287" cm="1">
        <f t="array" ref="P4287">[1]!s_stmnote_suppliertop5(A4287,D4287,1)</f>
        <v>0</v>
      </c>
      <c r="Q4287">
        <f>[1]!s_stmnote_suppliertop5(A4287,D4287,2)</f>
        <v>0</v>
      </c>
      <c r="R4287" cm="1">
        <f t="array" ref="R4287">[1]!s_stmnote_suppliertop5(A4287,D4287,3)</f>
        <v>0</v>
      </c>
      <c r="S4287" cm="1">
        <f t="array" ref="S4287">[1]!s_stmnote_suppliertop5(A4287,D4287,4)</f>
        <v>0</v>
      </c>
      <c r="T4287" cm="1">
        <f t="array" ref="T4287">[1]!s_stmnote_suppliertop5(A4287,D4287,5)</f>
        <v>0</v>
      </c>
      <c r="U4287" s="9">
        <f>[1]!s_stmnote_purchasetop5_pct(A4287,D4287)</f>
        <v>0</v>
      </c>
      <c r="V4287" cm="1">
        <f t="array" ref="V4287">[1]!s_stmnote_customertop5($A4287,$D4287,1)</f>
        <v>0</v>
      </c>
      <c r="W4287" cm="1">
        <f t="array" ref="W4287">[1]!s_stmnote_customertop5($A4287,$D4287,2)</f>
        <v>0</v>
      </c>
      <c r="X4287" cm="1">
        <f t="array" ref="X4287">[1]!s_stmnote_customertop5($A4287,$D4287,3)</f>
        <v>0</v>
      </c>
      <c r="Y4287" cm="1">
        <f t="array" ref="Y4287">[1]!s_stmnote_customertop5($A4287,$D4287,4)</f>
        <v>0</v>
      </c>
      <c r="Z4287" cm="1">
        <f t="array" ref="Z4287">[1]!s_stmnote_customertop5($A4287,$D4287,5)</f>
        <v>0</v>
      </c>
      <c r="AA4287" s="9">
        <f>[1]!s_stmnote_salestop5_pct(A4287,D4287)</f>
        <v>0</v>
      </c>
      <c r="AB4287" s="9">
        <f>[1]!s_fa_arturn(A4287,D4287)</f>
        <v>0</v>
      </c>
      <c r="AC4287" s="9">
        <f>[1]!fa_apturn(A4287,D4287)</f>
        <v>0</v>
      </c>
      <c r="AD4287" s="9">
        <f>[1]!s_fa_invturn(A4287,D4287)</f>
        <v>0</v>
      </c>
    </row>
    <row r="4288" spans="1:30">
      <c r="A4288" s="3" t="s">
        <v>12895</v>
      </c>
      <c r="B4288" t="s">
        <v>430</v>
      </c>
      <c r="C4288" t="s">
        <v>6760</v>
      </c>
      <c r="D4288" s="8">
        <f t="shared" si="67"/>
        <v>45657</v>
      </c>
      <c r="E4288" t="s">
        <v>7665</v>
      </c>
      <c r="F4288">
        <v>1</v>
      </c>
      <c r="G4288" t="s">
        <v>10148</v>
      </c>
      <c r="L4288" t="str" cm="1">
        <f t="array" ref="L4288">[1]!s_info_industry_gics(A4288,1)</f>
        <v>金融</v>
      </c>
      <c r="M4288" t="str" cm="1">
        <f t="array" ref="M4288">[1]!s_info_industry_gicscode(A4288,1)</f>
        <v>40</v>
      </c>
      <c r="N4288" t="str">
        <f>[1]!s_info_industry_gics(A4288,2)</f>
        <v>银行</v>
      </c>
      <c r="O4288" t="str">
        <f>[1]!s_info_industry_gicscode(A4288,2)</f>
        <v>4010</v>
      </c>
      <c r="P4288" cm="1">
        <f t="array" ref="P4288">[1]!s_stmnote_suppliertop5(A4288,D4288,1)</f>
        <v>0</v>
      </c>
      <c r="Q4288">
        <f>[1]!s_stmnote_suppliertop5(A4288,D4288,2)</f>
        <v>0</v>
      </c>
      <c r="R4288" cm="1">
        <f t="array" ref="R4288">[1]!s_stmnote_suppliertop5(A4288,D4288,3)</f>
        <v>0</v>
      </c>
      <c r="S4288" cm="1">
        <f t="array" ref="S4288">[1]!s_stmnote_suppliertop5(A4288,D4288,4)</f>
        <v>0</v>
      </c>
      <c r="T4288" cm="1">
        <f t="array" ref="T4288">[1]!s_stmnote_suppliertop5(A4288,D4288,5)</f>
        <v>0</v>
      </c>
      <c r="U4288" s="9">
        <f>[1]!s_stmnote_purchasetop5_pct(A4288,D4288)</f>
        <v>0</v>
      </c>
      <c r="V4288" cm="1">
        <f t="array" ref="V4288">[1]!s_stmnote_customertop5($A4288,$D4288,1)</f>
        <v>0</v>
      </c>
      <c r="W4288" cm="1">
        <f t="array" ref="W4288">[1]!s_stmnote_customertop5($A4288,$D4288,2)</f>
        <v>0</v>
      </c>
      <c r="X4288" cm="1">
        <f t="array" ref="X4288">[1]!s_stmnote_customertop5($A4288,$D4288,3)</f>
        <v>0</v>
      </c>
      <c r="Y4288" cm="1">
        <f t="array" ref="Y4288">[1]!s_stmnote_customertop5($A4288,$D4288,4)</f>
        <v>0</v>
      </c>
      <c r="Z4288" cm="1">
        <f t="array" ref="Z4288">[1]!s_stmnote_customertop5($A4288,$D4288,5)</f>
        <v>0</v>
      </c>
      <c r="AA4288" s="9">
        <f>[1]!s_stmnote_salestop5_pct(A4288,D4288)</f>
        <v>0</v>
      </c>
      <c r="AB4288" s="9">
        <f>[1]!s_fa_arturn(A4288,D4288)</f>
        <v>0</v>
      </c>
      <c r="AC4288" s="9">
        <f>[1]!fa_apturn(A4288,D4288)</f>
        <v>0</v>
      </c>
      <c r="AD4288" s="9">
        <f>[1]!s_fa_invturn(A4288,D4288)</f>
        <v>0</v>
      </c>
    </row>
    <row r="4289" spans="1:30">
      <c r="A4289" s="3" t="s">
        <v>12911</v>
      </c>
      <c r="B4289" t="s">
        <v>455</v>
      </c>
      <c r="C4289" t="s">
        <v>6881</v>
      </c>
      <c r="D4289" s="8">
        <f t="shared" si="67"/>
        <v>44561</v>
      </c>
      <c r="E4289" t="s">
        <v>7050</v>
      </c>
      <c r="F4289">
        <v>1</v>
      </c>
      <c r="G4289" t="s">
        <v>11861</v>
      </c>
      <c r="L4289" t="str" cm="1">
        <f t="array" ref="L4289">[1]!s_info_industry_gics(A4289,1)</f>
        <v>金融</v>
      </c>
      <c r="M4289" t="str" cm="1">
        <f t="array" ref="M4289">[1]!s_info_industry_gicscode(A4289,1)</f>
        <v>40</v>
      </c>
      <c r="N4289" t="str">
        <f>[1]!s_info_industry_gics(A4289,2)</f>
        <v>银行</v>
      </c>
      <c r="O4289" t="str">
        <f>[1]!s_info_industry_gicscode(A4289,2)</f>
        <v>4010</v>
      </c>
      <c r="P4289" cm="1">
        <f t="array" ref="P4289">[1]!s_stmnote_suppliertop5(A4289,D4289,1)</f>
        <v>0</v>
      </c>
      <c r="Q4289">
        <f>[1]!s_stmnote_suppliertop5(A4289,D4289,2)</f>
        <v>0</v>
      </c>
      <c r="R4289" cm="1">
        <f t="array" ref="R4289">[1]!s_stmnote_suppliertop5(A4289,D4289,3)</f>
        <v>0</v>
      </c>
      <c r="S4289" cm="1">
        <f t="array" ref="S4289">[1]!s_stmnote_suppliertop5(A4289,D4289,4)</f>
        <v>0</v>
      </c>
      <c r="T4289" cm="1">
        <f t="array" ref="T4289">[1]!s_stmnote_suppliertop5(A4289,D4289,5)</f>
        <v>0</v>
      </c>
      <c r="U4289" s="9">
        <f>[1]!s_stmnote_purchasetop5_pct(A4289,D4289)</f>
        <v>0</v>
      </c>
      <c r="V4289" cm="1">
        <f t="array" ref="V4289">[1]!s_stmnote_customertop5($A4289,$D4289,1)</f>
        <v>0</v>
      </c>
      <c r="W4289" cm="1">
        <f t="array" ref="W4289">[1]!s_stmnote_customertop5($A4289,$D4289,2)</f>
        <v>0</v>
      </c>
      <c r="X4289" cm="1">
        <f t="array" ref="X4289">[1]!s_stmnote_customertop5($A4289,$D4289,3)</f>
        <v>0</v>
      </c>
      <c r="Y4289" cm="1">
        <f t="array" ref="Y4289">[1]!s_stmnote_customertop5($A4289,$D4289,4)</f>
        <v>0</v>
      </c>
      <c r="Z4289" cm="1">
        <f t="array" ref="Z4289">[1]!s_stmnote_customertop5($A4289,$D4289,5)</f>
        <v>0</v>
      </c>
      <c r="AA4289" s="9">
        <f>[1]!s_stmnote_salestop5_pct(A4289,D4289)</f>
        <v>0</v>
      </c>
      <c r="AB4289" s="9">
        <f>[1]!s_fa_arturn(A4289,D4289)</f>
        <v>0</v>
      </c>
      <c r="AC4289" s="9">
        <f>[1]!fa_apturn(A4289,D4289)</f>
        <v>0</v>
      </c>
      <c r="AD4289" s="9">
        <f>[1]!s_fa_invturn(A4289,D4289)</f>
        <v>0</v>
      </c>
    </row>
    <row r="4290" spans="1:30">
      <c r="A4290" s="3" t="s">
        <v>12911</v>
      </c>
      <c r="B4290" t="s">
        <v>455</v>
      </c>
      <c r="C4290" t="s">
        <v>6882</v>
      </c>
      <c r="D4290" s="8">
        <f t="shared" si="67"/>
        <v>44561</v>
      </c>
      <c r="E4290" t="s">
        <v>7602</v>
      </c>
      <c r="F4290">
        <v>1</v>
      </c>
      <c r="G4290" t="s">
        <v>10185</v>
      </c>
      <c r="L4290" t="str" cm="1">
        <f t="array" ref="L4290">[1]!s_info_industry_gics(A4290,1)</f>
        <v>金融</v>
      </c>
      <c r="M4290" t="str" cm="1">
        <f t="array" ref="M4290">[1]!s_info_industry_gicscode(A4290,1)</f>
        <v>40</v>
      </c>
      <c r="N4290" t="str">
        <f>[1]!s_info_industry_gics(A4290,2)</f>
        <v>银行</v>
      </c>
      <c r="O4290" t="str">
        <f>[1]!s_info_industry_gicscode(A4290,2)</f>
        <v>4010</v>
      </c>
      <c r="P4290" cm="1">
        <f t="array" ref="P4290">[1]!s_stmnote_suppliertop5(A4290,D4290,1)</f>
        <v>0</v>
      </c>
      <c r="Q4290">
        <f>[1]!s_stmnote_suppliertop5(A4290,D4290,2)</f>
        <v>0</v>
      </c>
      <c r="R4290" cm="1">
        <f t="array" ref="R4290">[1]!s_stmnote_suppliertop5(A4290,D4290,3)</f>
        <v>0</v>
      </c>
      <c r="S4290" cm="1">
        <f t="array" ref="S4290">[1]!s_stmnote_suppliertop5(A4290,D4290,4)</f>
        <v>0</v>
      </c>
      <c r="T4290" cm="1">
        <f t="array" ref="T4290">[1]!s_stmnote_suppliertop5(A4290,D4290,5)</f>
        <v>0</v>
      </c>
      <c r="U4290" s="9">
        <f>[1]!s_stmnote_purchasetop5_pct(A4290,D4290)</f>
        <v>0</v>
      </c>
      <c r="V4290" cm="1">
        <f t="array" ref="V4290">[1]!s_stmnote_customertop5($A4290,$D4290,1)</f>
        <v>0</v>
      </c>
      <c r="W4290" cm="1">
        <f t="array" ref="W4290">[1]!s_stmnote_customertop5($A4290,$D4290,2)</f>
        <v>0</v>
      </c>
      <c r="X4290" cm="1">
        <f t="array" ref="X4290">[1]!s_stmnote_customertop5($A4290,$D4290,3)</f>
        <v>0</v>
      </c>
      <c r="Y4290" cm="1">
        <f t="array" ref="Y4290">[1]!s_stmnote_customertop5($A4290,$D4290,4)</f>
        <v>0</v>
      </c>
      <c r="Z4290" cm="1">
        <f t="array" ref="Z4290">[1]!s_stmnote_customertop5($A4290,$D4290,5)</f>
        <v>0</v>
      </c>
      <c r="AA4290" s="9">
        <f>[1]!s_stmnote_salestop5_pct(A4290,D4290)</f>
        <v>0</v>
      </c>
      <c r="AB4290" s="9">
        <f>[1]!s_fa_arturn(A4290,D4290)</f>
        <v>0</v>
      </c>
      <c r="AC4290" s="9">
        <f>[1]!fa_apturn(A4290,D4290)</f>
        <v>0</v>
      </c>
      <c r="AD4290" s="9">
        <f>[1]!s_fa_invturn(A4290,D4290)</f>
        <v>0</v>
      </c>
    </row>
    <row r="4291" spans="1:30">
      <c r="A4291" s="3" t="s">
        <v>12911</v>
      </c>
      <c r="B4291" t="s">
        <v>455</v>
      </c>
      <c r="C4291" t="s">
        <v>6883</v>
      </c>
      <c r="D4291" s="8">
        <f t="shared" si="67"/>
        <v>45657</v>
      </c>
      <c r="E4291" t="s">
        <v>6971</v>
      </c>
      <c r="F4291">
        <v>2</v>
      </c>
      <c r="G4291" t="s">
        <v>11862</v>
      </c>
      <c r="H4291" t="s">
        <v>12742</v>
      </c>
      <c r="L4291" t="str" cm="1">
        <f t="array" ref="L4291">[1]!s_info_industry_gics(A4291,1)</f>
        <v>金融</v>
      </c>
      <c r="M4291" t="str" cm="1">
        <f t="array" ref="M4291">[1]!s_info_industry_gicscode(A4291,1)</f>
        <v>40</v>
      </c>
      <c r="N4291" t="str">
        <f>[1]!s_info_industry_gics(A4291,2)</f>
        <v>银行</v>
      </c>
      <c r="O4291" t="str">
        <f>[1]!s_info_industry_gicscode(A4291,2)</f>
        <v>4010</v>
      </c>
      <c r="P4291" cm="1">
        <f t="array" ref="P4291">[1]!s_stmnote_suppliertop5(A4291,D4291,1)</f>
        <v>0</v>
      </c>
      <c r="Q4291">
        <f>[1]!s_stmnote_suppliertop5(A4291,D4291,2)</f>
        <v>0</v>
      </c>
      <c r="R4291" cm="1">
        <f t="array" ref="R4291">[1]!s_stmnote_suppliertop5(A4291,D4291,3)</f>
        <v>0</v>
      </c>
      <c r="S4291" cm="1">
        <f t="array" ref="S4291">[1]!s_stmnote_suppliertop5(A4291,D4291,4)</f>
        <v>0</v>
      </c>
      <c r="T4291" cm="1">
        <f t="array" ref="T4291">[1]!s_stmnote_suppliertop5(A4291,D4291,5)</f>
        <v>0</v>
      </c>
      <c r="U4291" s="9">
        <f>[1]!s_stmnote_purchasetop5_pct(A4291,D4291)</f>
        <v>0</v>
      </c>
      <c r="V4291" cm="1">
        <f t="array" ref="V4291">[1]!s_stmnote_customertop5($A4291,$D4291,1)</f>
        <v>0</v>
      </c>
      <c r="W4291" cm="1">
        <f t="array" ref="W4291">[1]!s_stmnote_customertop5($A4291,$D4291,2)</f>
        <v>0</v>
      </c>
      <c r="X4291" cm="1">
        <f t="array" ref="X4291">[1]!s_stmnote_customertop5($A4291,$D4291,3)</f>
        <v>0</v>
      </c>
      <c r="Y4291" cm="1">
        <f t="array" ref="Y4291">[1]!s_stmnote_customertop5($A4291,$D4291,4)</f>
        <v>0</v>
      </c>
      <c r="Z4291" cm="1">
        <f t="array" ref="Z4291">[1]!s_stmnote_customertop5($A4291,$D4291,5)</f>
        <v>0</v>
      </c>
      <c r="AA4291" s="9">
        <f>[1]!s_stmnote_salestop5_pct(A4291,D4291)</f>
        <v>0</v>
      </c>
      <c r="AB4291" s="9">
        <f>[1]!s_fa_arturn(A4291,D4291)</f>
        <v>0</v>
      </c>
      <c r="AC4291" s="9">
        <f>[1]!fa_apturn(A4291,D4291)</f>
        <v>0</v>
      </c>
      <c r="AD4291" s="9">
        <f>[1]!s_fa_invturn(A4291,D4291)</f>
        <v>0</v>
      </c>
    </row>
    <row r="4292" spans="1:30">
      <c r="A4292" s="3" t="s">
        <v>12916</v>
      </c>
      <c r="B4292" t="s">
        <v>454</v>
      </c>
      <c r="C4292" t="s">
        <v>6906</v>
      </c>
      <c r="D4292" s="8">
        <f t="shared" si="67"/>
        <v>44561</v>
      </c>
      <c r="E4292" t="s">
        <v>7050</v>
      </c>
      <c r="F4292">
        <v>1</v>
      </c>
      <c r="G4292" t="s">
        <v>11878</v>
      </c>
      <c r="L4292" t="str" cm="1">
        <f t="array" ref="L4292">[1]!s_info_industry_gics(A4292,1)</f>
        <v>金融</v>
      </c>
      <c r="M4292" t="str" cm="1">
        <f t="array" ref="M4292">[1]!s_info_industry_gicscode(A4292,1)</f>
        <v>40</v>
      </c>
      <c r="N4292" t="str">
        <f>[1]!s_info_industry_gics(A4292,2)</f>
        <v>银行</v>
      </c>
      <c r="O4292" t="str">
        <f>[1]!s_info_industry_gicscode(A4292,2)</f>
        <v>4010</v>
      </c>
      <c r="P4292" cm="1">
        <f t="array" ref="P4292">[1]!s_stmnote_suppliertop5(A4292,D4292,1)</f>
        <v>0</v>
      </c>
      <c r="Q4292">
        <f>[1]!s_stmnote_suppliertop5(A4292,D4292,2)</f>
        <v>0</v>
      </c>
      <c r="R4292" cm="1">
        <f t="array" ref="R4292">[1]!s_stmnote_suppliertop5(A4292,D4292,3)</f>
        <v>0</v>
      </c>
      <c r="S4292" cm="1">
        <f t="array" ref="S4292">[1]!s_stmnote_suppliertop5(A4292,D4292,4)</f>
        <v>0</v>
      </c>
      <c r="T4292" cm="1">
        <f t="array" ref="T4292">[1]!s_stmnote_suppliertop5(A4292,D4292,5)</f>
        <v>0</v>
      </c>
      <c r="U4292" s="9">
        <f>[1]!s_stmnote_purchasetop5_pct(A4292,D4292)</f>
        <v>0</v>
      </c>
      <c r="V4292" cm="1">
        <f t="array" ref="V4292">[1]!s_stmnote_customertop5($A4292,$D4292,1)</f>
        <v>0</v>
      </c>
      <c r="W4292" cm="1">
        <f t="array" ref="W4292">[1]!s_stmnote_customertop5($A4292,$D4292,2)</f>
        <v>0</v>
      </c>
      <c r="X4292" cm="1">
        <f t="array" ref="X4292">[1]!s_stmnote_customertop5($A4292,$D4292,3)</f>
        <v>0</v>
      </c>
      <c r="Y4292" cm="1">
        <f t="array" ref="Y4292">[1]!s_stmnote_customertop5($A4292,$D4292,4)</f>
        <v>0</v>
      </c>
      <c r="Z4292" cm="1">
        <f t="array" ref="Z4292">[1]!s_stmnote_customertop5($A4292,$D4292,5)</f>
        <v>0</v>
      </c>
      <c r="AA4292" s="9">
        <f>[1]!s_stmnote_salestop5_pct(A4292,D4292)</f>
        <v>0</v>
      </c>
      <c r="AB4292" s="9">
        <f>[1]!s_fa_arturn(A4292,D4292)</f>
        <v>0</v>
      </c>
      <c r="AC4292" s="9">
        <f>[1]!fa_apturn(A4292,D4292)</f>
        <v>0</v>
      </c>
      <c r="AD4292" s="9">
        <f>[1]!s_fa_invturn(A4292,D4292)</f>
        <v>0</v>
      </c>
    </row>
    <row r="4293" spans="1:30">
      <c r="A4293">
        <v>300325</v>
      </c>
      <c r="B4293" t="s">
        <v>558</v>
      </c>
      <c r="C4293" t="s">
        <v>3515</v>
      </c>
      <c r="D4293" s="8">
        <f t="shared" si="67"/>
        <v>44926</v>
      </c>
      <c r="E4293" t="s">
        <v>7015</v>
      </c>
      <c r="F4293">
        <v>2</v>
      </c>
      <c r="G4293" t="s">
        <v>10786</v>
      </c>
      <c r="H4293" t="s">
        <v>12195</v>
      </c>
      <c r="L4293" t="str" cm="1">
        <f t="array" ref="L4293">[1]!s_info_industry_gics(A4293,1)</f>
        <v>日常消费</v>
      </c>
      <c r="M4293" t="str" cm="1">
        <f t="array" ref="M4293">[1]!s_info_industry_gicscode(A4293,1)</f>
        <v>30</v>
      </c>
      <c r="N4293" t="str" cm="1">
        <f t="array" ref="N4293">[1]!s_info_industry_gics(A4293,2)</f>
        <v>食品、饮料与烟草</v>
      </c>
      <c r="O4293" t="str" cm="1">
        <f t="array" ref="O4293">[1]!s_info_industry_gicscode(A4293,2)</f>
        <v>3020</v>
      </c>
      <c r="P4293" cm="1">
        <f t="array" ref="P4293">[1]!s_stmnote_suppliertop5(A4293,D4293,1)</f>
        <v>0</v>
      </c>
      <c r="Q4293">
        <f>[1]!s_stmnote_suppliertop5(A4293,D4293,2)</f>
        <v>0</v>
      </c>
      <c r="R4293" cm="1">
        <f t="array" ref="R4293">[1]!s_stmnote_suppliertop5(A4293,D4293,3)</f>
        <v>0</v>
      </c>
      <c r="S4293" cm="1">
        <f t="array" ref="S4293">[1]!s_stmnote_suppliertop5(A4293,D4293,4)</f>
        <v>0</v>
      </c>
      <c r="T4293" cm="1">
        <f t="array" ref="T4293">[1]!s_stmnote_suppliertop5(A4293,D4293,5)</f>
        <v>0</v>
      </c>
      <c r="U4293" s="9">
        <f>[1]!s_stmnote_purchasetop5_pct(A4293,D4293)</f>
        <v>0</v>
      </c>
      <c r="V4293" cm="1">
        <f t="array" ref="V4293">[1]!s_stmnote_customertop5($A4293,$D4293,1)</f>
        <v>0</v>
      </c>
      <c r="W4293" cm="1">
        <f t="array" ref="W4293">[1]!s_stmnote_customertop5($A4293,$D4293,2)</f>
        <v>0</v>
      </c>
      <c r="X4293" cm="1">
        <f t="array" ref="X4293">[1]!s_stmnote_customertop5($A4293,$D4293,3)</f>
        <v>0</v>
      </c>
      <c r="Y4293" cm="1">
        <f t="array" ref="Y4293">[1]!s_stmnote_customertop5($A4293,$D4293,4)</f>
        <v>0</v>
      </c>
      <c r="Z4293" cm="1">
        <f t="array" ref="Z4293">[1]!s_stmnote_customertop5($A4293,$D4293,5)</f>
        <v>0</v>
      </c>
      <c r="AA4293" s="9">
        <f>[1]!s_stmnote_salestop5_pct(A4293,D4293)</f>
        <v>0</v>
      </c>
      <c r="AB4293" s="9">
        <f>[1]!s_fa_arturn(A4293,D4293)</f>
        <v>0</v>
      </c>
      <c r="AC4293" s="9">
        <f>[1]!fa_apturn(A4293,D4293)</f>
        <v>0</v>
      </c>
      <c r="AD4293" s="9">
        <f>[1]!s_fa_invturn(A4293,D4293)</f>
        <v>0</v>
      </c>
    </row>
    <row r="4294" spans="1:30">
      <c r="A4294">
        <v>300064</v>
      </c>
      <c r="B4294" t="s">
        <v>482</v>
      </c>
      <c r="C4294" t="s">
        <v>3238</v>
      </c>
      <c r="D4294" s="8">
        <f t="shared" si="67"/>
        <v>44561</v>
      </c>
      <c r="E4294" t="s">
        <v>7050</v>
      </c>
      <c r="F4294">
        <v>1</v>
      </c>
      <c r="G4294" t="s">
        <v>8680</v>
      </c>
      <c r="L4294" t="str" cm="1">
        <f t="array" ref="L4294">[1]!s_info_industry_gics(A4294,1)</f>
        <v>日常消费</v>
      </c>
      <c r="M4294" t="str" cm="1">
        <f t="array" ref="M4294">[1]!s_info_industry_gicscode(A4294,1)</f>
        <v>30</v>
      </c>
      <c r="N4294" t="str">
        <f>[1]!s_info_industry_gics(A4294,2)</f>
        <v>食品、饮料与烟草</v>
      </c>
      <c r="O4294" t="str">
        <f>[1]!s_info_industry_gicscode(A4294,2)</f>
        <v>3020</v>
      </c>
      <c r="P4294" cm="1">
        <f t="array" ref="P4294">[1]!s_stmnote_suppliertop5(A4294,D4294,1)</f>
        <v>0</v>
      </c>
      <c r="Q4294">
        <f>[1]!s_stmnote_suppliertop5(A4294,D4294,2)</f>
        <v>0</v>
      </c>
      <c r="R4294" cm="1">
        <f t="array" ref="R4294">[1]!s_stmnote_suppliertop5(A4294,D4294,3)</f>
        <v>0</v>
      </c>
      <c r="S4294" cm="1">
        <f t="array" ref="S4294">[1]!s_stmnote_suppliertop5(A4294,D4294,4)</f>
        <v>0</v>
      </c>
      <c r="T4294" cm="1">
        <f t="array" ref="T4294">[1]!s_stmnote_suppliertop5(A4294,D4294,5)</f>
        <v>0</v>
      </c>
      <c r="U4294" s="9">
        <f>[1]!s_stmnote_purchasetop5_pct(A4294,D4294)</f>
        <v>0</v>
      </c>
      <c r="V4294" cm="1">
        <f t="array" ref="V4294">[1]!s_stmnote_customertop5($A4294,$D4294,1)</f>
        <v>0</v>
      </c>
      <c r="W4294" cm="1">
        <f t="array" ref="W4294">[1]!s_stmnote_customertop5($A4294,$D4294,2)</f>
        <v>0</v>
      </c>
      <c r="X4294" cm="1">
        <f t="array" ref="X4294">[1]!s_stmnote_customertop5($A4294,$D4294,3)</f>
        <v>0</v>
      </c>
      <c r="Y4294" cm="1">
        <f t="array" ref="Y4294">[1]!s_stmnote_customertop5($A4294,$D4294,4)</f>
        <v>0</v>
      </c>
      <c r="Z4294" cm="1">
        <f t="array" ref="Z4294">[1]!s_stmnote_customertop5($A4294,$D4294,5)</f>
        <v>0</v>
      </c>
      <c r="AA4294" s="9">
        <f>[1]!s_stmnote_salestop5_pct(A4294,D4294)</f>
        <v>0</v>
      </c>
      <c r="AB4294" s="9">
        <f>[1]!s_fa_arturn(A4294,D4294)</f>
        <v>0</v>
      </c>
      <c r="AC4294" s="9">
        <f>[1]!fa_apturn(A4294,D4294)</f>
        <v>0</v>
      </c>
      <c r="AD4294" s="9">
        <f>[1]!s_fa_invturn(A4294,D4294)</f>
        <v>0</v>
      </c>
    </row>
    <row r="4295" spans="1:30">
      <c r="A4295">
        <v>300064</v>
      </c>
      <c r="B4295" t="s">
        <v>482</v>
      </c>
      <c r="C4295" t="s">
        <v>3239</v>
      </c>
      <c r="D4295" s="8">
        <f t="shared" si="67"/>
        <v>44561</v>
      </c>
      <c r="E4295" t="s">
        <v>6949</v>
      </c>
      <c r="F4295">
        <v>1</v>
      </c>
      <c r="G4295" t="s">
        <v>8681</v>
      </c>
      <c r="L4295" t="str" cm="1">
        <f t="array" ref="L4295">[1]!s_info_industry_gics(A4295,1)</f>
        <v>日常消费</v>
      </c>
      <c r="M4295" t="str" cm="1">
        <f t="array" ref="M4295">[1]!s_info_industry_gicscode(A4295,1)</f>
        <v>30</v>
      </c>
      <c r="N4295" t="str">
        <f>[1]!s_info_industry_gics(A4295,2)</f>
        <v>食品、饮料与烟草</v>
      </c>
      <c r="O4295" t="str">
        <f>[1]!s_info_industry_gicscode(A4295,2)</f>
        <v>3020</v>
      </c>
      <c r="P4295" cm="1">
        <f t="array" ref="P4295">[1]!s_stmnote_suppliertop5(A4295,D4295,1)</f>
        <v>0</v>
      </c>
      <c r="Q4295">
        <f>[1]!s_stmnote_suppliertop5(A4295,D4295,2)</f>
        <v>0</v>
      </c>
      <c r="R4295" cm="1">
        <f t="array" ref="R4295">[1]!s_stmnote_suppliertop5(A4295,D4295,3)</f>
        <v>0</v>
      </c>
      <c r="S4295" cm="1">
        <f t="array" ref="S4295">[1]!s_stmnote_suppliertop5(A4295,D4295,4)</f>
        <v>0</v>
      </c>
      <c r="T4295" cm="1">
        <f t="array" ref="T4295">[1]!s_stmnote_suppliertop5(A4295,D4295,5)</f>
        <v>0</v>
      </c>
      <c r="U4295" s="9">
        <f>[1]!s_stmnote_purchasetop5_pct(A4295,D4295)</f>
        <v>0</v>
      </c>
      <c r="V4295" cm="1">
        <f t="array" ref="V4295">[1]!s_stmnote_customertop5($A4295,$D4295,1)</f>
        <v>0</v>
      </c>
      <c r="W4295" cm="1">
        <f t="array" ref="W4295">[1]!s_stmnote_customertop5($A4295,$D4295,2)</f>
        <v>0</v>
      </c>
      <c r="X4295" cm="1">
        <f t="array" ref="X4295">[1]!s_stmnote_customertop5($A4295,$D4295,3)</f>
        <v>0</v>
      </c>
      <c r="Y4295" cm="1">
        <f t="array" ref="Y4295">[1]!s_stmnote_customertop5($A4295,$D4295,4)</f>
        <v>0</v>
      </c>
      <c r="Z4295" cm="1">
        <f t="array" ref="Z4295">[1]!s_stmnote_customertop5($A4295,$D4295,5)</f>
        <v>0</v>
      </c>
      <c r="AA4295" s="9">
        <f>[1]!s_stmnote_salestop5_pct(A4295,D4295)</f>
        <v>0</v>
      </c>
      <c r="AB4295" s="9">
        <f>[1]!s_fa_arturn(A4295,D4295)</f>
        <v>0</v>
      </c>
      <c r="AC4295" s="9">
        <f>[1]!fa_apturn(A4295,D4295)</f>
        <v>0</v>
      </c>
      <c r="AD4295" s="9">
        <f>[1]!s_fa_invturn(A4295,D4295)</f>
        <v>0</v>
      </c>
    </row>
    <row r="4296" spans="1:30">
      <c r="A4296">
        <v>300064</v>
      </c>
      <c r="B4296" t="s">
        <v>482</v>
      </c>
      <c r="C4296" t="s">
        <v>3240</v>
      </c>
      <c r="D4296" s="8">
        <f t="shared" si="67"/>
        <v>44926</v>
      </c>
      <c r="E4296" t="s">
        <v>7015</v>
      </c>
      <c r="F4296">
        <v>1</v>
      </c>
      <c r="G4296" t="s">
        <v>8680</v>
      </c>
      <c r="L4296" t="str" cm="1">
        <f t="array" ref="L4296">[1]!s_info_industry_gics(A4296,1)</f>
        <v>日常消费</v>
      </c>
      <c r="M4296" t="str" cm="1">
        <f t="array" ref="M4296">[1]!s_info_industry_gicscode(A4296,1)</f>
        <v>30</v>
      </c>
      <c r="N4296" t="str">
        <f>[1]!s_info_industry_gics(A4296,2)</f>
        <v>食品、饮料与烟草</v>
      </c>
      <c r="O4296" t="str">
        <f>[1]!s_info_industry_gicscode(A4296,2)</f>
        <v>3020</v>
      </c>
      <c r="P4296" cm="1">
        <f t="array" ref="P4296">[1]!s_stmnote_suppliertop5(A4296,D4296,1)</f>
        <v>0</v>
      </c>
      <c r="Q4296">
        <f>[1]!s_stmnote_suppliertop5(A4296,D4296,2)</f>
        <v>0</v>
      </c>
      <c r="R4296" cm="1">
        <f t="array" ref="R4296">[1]!s_stmnote_suppliertop5(A4296,D4296,3)</f>
        <v>0</v>
      </c>
      <c r="S4296" cm="1">
        <f t="array" ref="S4296">[1]!s_stmnote_suppliertop5(A4296,D4296,4)</f>
        <v>0</v>
      </c>
      <c r="T4296" cm="1">
        <f t="array" ref="T4296">[1]!s_stmnote_suppliertop5(A4296,D4296,5)</f>
        <v>0</v>
      </c>
      <c r="U4296" s="9">
        <f>[1]!s_stmnote_purchasetop5_pct(A4296,D4296)</f>
        <v>0</v>
      </c>
      <c r="V4296" cm="1">
        <f t="array" ref="V4296">[1]!s_stmnote_customertop5($A4296,$D4296,1)</f>
        <v>0</v>
      </c>
      <c r="W4296" cm="1">
        <f t="array" ref="W4296">[1]!s_stmnote_customertop5($A4296,$D4296,2)</f>
        <v>0</v>
      </c>
      <c r="X4296" cm="1">
        <f t="array" ref="X4296">[1]!s_stmnote_customertop5($A4296,$D4296,3)</f>
        <v>0</v>
      </c>
      <c r="Y4296" cm="1">
        <f t="array" ref="Y4296">[1]!s_stmnote_customertop5($A4296,$D4296,4)</f>
        <v>0</v>
      </c>
      <c r="Z4296" cm="1">
        <f t="array" ref="Z4296">[1]!s_stmnote_customertop5($A4296,$D4296,5)</f>
        <v>0</v>
      </c>
      <c r="AA4296" s="9">
        <f>[1]!s_stmnote_salestop5_pct(A4296,D4296)</f>
        <v>0</v>
      </c>
      <c r="AB4296" s="9">
        <f>[1]!s_fa_arturn(A4296,D4296)</f>
        <v>0</v>
      </c>
      <c r="AC4296" s="9">
        <f>[1]!fa_apturn(A4296,D4296)</f>
        <v>0</v>
      </c>
      <c r="AD4296" s="9">
        <f>[1]!s_fa_invturn(A4296,D4296)</f>
        <v>0</v>
      </c>
    </row>
    <row r="4297" spans="1:30">
      <c r="A4297">
        <v>300312</v>
      </c>
      <c r="B4297" t="s">
        <v>556</v>
      </c>
      <c r="C4297" t="s">
        <v>3511</v>
      </c>
      <c r="D4297" s="8">
        <f t="shared" si="67"/>
        <v>44561</v>
      </c>
      <c r="E4297" t="s">
        <v>7537</v>
      </c>
      <c r="F4297">
        <v>1</v>
      </c>
      <c r="G4297" t="s">
        <v>8797</v>
      </c>
      <c r="L4297" t="str" cm="1">
        <f t="array" ref="L4297">[1]!s_info_industry_gics(A4297,1)</f>
        <v>工业</v>
      </c>
      <c r="M4297" t="str" cm="1">
        <f t="array" ref="M4297">[1]!s_info_industry_gicscode(A4297,1)</f>
        <v>20</v>
      </c>
      <c r="N4297" t="str">
        <f>[1]!s_info_industry_gics(A4297,2)</f>
        <v>资本货物</v>
      </c>
      <c r="O4297" t="str">
        <f>[1]!s_info_industry_gicscode(A4297,2)</f>
        <v>2010</v>
      </c>
      <c r="P4297" cm="1">
        <f t="array" ref="P4297">[1]!s_stmnote_suppliertop5(A4297,D4297,1)</f>
        <v>0</v>
      </c>
      <c r="Q4297">
        <f>[1]!s_stmnote_suppliertop5(A4297,D4297,2)</f>
        <v>0</v>
      </c>
      <c r="R4297" cm="1">
        <f t="array" ref="R4297">[1]!s_stmnote_suppliertop5(A4297,D4297,3)</f>
        <v>0</v>
      </c>
      <c r="S4297" cm="1">
        <f t="array" ref="S4297">[1]!s_stmnote_suppliertop5(A4297,D4297,4)</f>
        <v>0</v>
      </c>
      <c r="T4297" cm="1">
        <f t="array" ref="T4297">[1]!s_stmnote_suppliertop5(A4297,D4297,5)</f>
        <v>0</v>
      </c>
      <c r="U4297" s="9">
        <f>[1]!s_stmnote_purchasetop5_pct(A4297,D4297)</f>
        <v>0</v>
      </c>
      <c r="V4297" cm="1">
        <f t="array" ref="V4297">[1]!s_stmnote_customertop5($A4297,$D4297,1)</f>
        <v>0</v>
      </c>
      <c r="W4297" cm="1">
        <f t="array" ref="W4297">[1]!s_stmnote_customertop5($A4297,$D4297,2)</f>
        <v>0</v>
      </c>
      <c r="X4297" cm="1">
        <f t="array" ref="X4297">[1]!s_stmnote_customertop5($A4297,$D4297,3)</f>
        <v>0</v>
      </c>
      <c r="Y4297" cm="1">
        <f t="array" ref="Y4297">[1]!s_stmnote_customertop5($A4297,$D4297,4)</f>
        <v>0</v>
      </c>
      <c r="Z4297" cm="1">
        <f t="array" ref="Z4297">[1]!s_stmnote_customertop5($A4297,$D4297,5)</f>
        <v>0</v>
      </c>
      <c r="AA4297" s="9">
        <f>[1]!s_stmnote_salestop5_pct(A4297,D4297)</f>
        <v>0</v>
      </c>
      <c r="AB4297" s="9">
        <f>[1]!s_fa_arturn(A4297,D4297)</f>
        <v>0</v>
      </c>
      <c r="AC4297" s="9">
        <f>[1]!fa_apturn(A4297,D4297)</f>
        <v>0</v>
      </c>
      <c r="AD4297" s="9">
        <f>[1]!s_fa_invturn(A4297,D4297)</f>
        <v>0</v>
      </c>
    </row>
    <row r="4298" spans="1:30">
      <c r="A4298">
        <v>300312</v>
      </c>
      <c r="B4298" t="s">
        <v>556</v>
      </c>
      <c r="C4298" t="s">
        <v>3512</v>
      </c>
      <c r="D4298" s="8">
        <f t="shared" si="67"/>
        <v>44561</v>
      </c>
      <c r="E4298" t="s">
        <v>7655</v>
      </c>
      <c r="F4298">
        <v>1</v>
      </c>
      <c r="G4298" t="s">
        <v>8798</v>
      </c>
      <c r="L4298" t="str" cm="1">
        <f t="array" ref="L4298">[1]!s_info_industry_gics(A4298,1)</f>
        <v>工业</v>
      </c>
      <c r="M4298" t="str" cm="1">
        <f t="array" ref="M4298">[1]!s_info_industry_gicscode(A4298,1)</f>
        <v>20</v>
      </c>
      <c r="N4298" t="str">
        <f>[1]!s_info_industry_gics(A4298,2)</f>
        <v>资本货物</v>
      </c>
      <c r="O4298" t="str">
        <f>[1]!s_info_industry_gicscode(A4298,2)</f>
        <v>2010</v>
      </c>
      <c r="P4298" cm="1">
        <f t="array" ref="P4298">[1]!s_stmnote_suppliertop5(A4298,D4298,1)</f>
        <v>0</v>
      </c>
      <c r="Q4298">
        <f>[1]!s_stmnote_suppliertop5(A4298,D4298,2)</f>
        <v>0</v>
      </c>
      <c r="R4298" cm="1">
        <f t="array" ref="R4298">[1]!s_stmnote_suppliertop5(A4298,D4298,3)</f>
        <v>0</v>
      </c>
      <c r="S4298" cm="1">
        <f t="array" ref="S4298">[1]!s_stmnote_suppliertop5(A4298,D4298,4)</f>
        <v>0</v>
      </c>
      <c r="T4298" cm="1">
        <f t="array" ref="T4298">[1]!s_stmnote_suppliertop5(A4298,D4298,5)</f>
        <v>0</v>
      </c>
      <c r="U4298" s="9">
        <f>[1]!s_stmnote_purchasetop5_pct(A4298,D4298)</f>
        <v>0</v>
      </c>
      <c r="V4298" cm="1">
        <f t="array" ref="V4298">[1]!s_stmnote_customertop5($A4298,$D4298,1)</f>
        <v>0</v>
      </c>
      <c r="W4298" cm="1">
        <f t="array" ref="W4298">[1]!s_stmnote_customertop5($A4298,$D4298,2)</f>
        <v>0</v>
      </c>
      <c r="X4298" cm="1">
        <f t="array" ref="X4298">[1]!s_stmnote_customertop5($A4298,$D4298,3)</f>
        <v>0</v>
      </c>
      <c r="Y4298" cm="1">
        <f t="array" ref="Y4298">[1]!s_stmnote_customertop5($A4298,$D4298,4)</f>
        <v>0</v>
      </c>
      <c r="Z4298" cm="1">
        <f t="array" ref="Z4298">[1]!s_stmnote_customertop5($A4298,$D4298,5)</f>
        <v>0</v>
      </c>
      <c r="AA4298" s="9">
        <f>[1]!s_stmnote_salestop5_pct(A4298,D4298)</f>
        <v>0</v>
      </c>
      <c r="AB4298" s="9">
        <f>[1]!s_fa_arturn(A4298,D4298)</f>
        <v>0</v>
      </c>
      <c r="AC4298" s="9">
        <f>[1]!fa_apturn(A4298,D4298)</f>
        <v>0</v>
      </c>
      <c r="AD4298" s="9">
        <f>[1]!s_fa_invturn(A4298,D4298)</f>
        <v>0</v>
      </c>
    </row>
    <row r="4299" spans="1:30">
      <c r="A4299" s="6" t="s">
        <v>12849</v>
      </c>
      <c r="B4299" t="s">
        <v>1414</v>
      </c>
      <c r="C4299" t="s">
        <v>6627</v>
      </c>
      <c r="D4299" s="8">
        <f t="shared" si="67"/>
        <v>44561</v>
      </c>
      <c r="E4299" t="s">
        <v>7537</v>
      </c>
      <c r="F4299">
        <v>1</v>
      </c>
      <c r="G4299" t="s">
        <v>8798</v>
      </c>
      <c r="L4299" t="str" cm="1">
        <f t="array" ref="L4299">[1]!s_info_industry_gics(A4299,1)</f>
        <v>工业</v>
      </c>
      <c r="M4299" t="str" cm="1">
        <f t="array" ref="M4299">[1]!s_info_industry_gicscode(A4299,1)</f>
        <v>20</v>
      </c>
      <c r="N4299" t="str">
        <f>[1]!s_info_industry_gics(A4299,2)</f>
        <v>资本货物</v>
      </c>
      <c r="O4299" t="str">
        <f>[1]!s_info_industry_gicscode(A4299,2)</f>
        <v>2010</v>
      </c>
      <c r="P4299" cm="1">
        <f t="array" ref="P4299">[1]!s_stmnote_suppliertop5(A4299,D4299,1)</f>
        <v>0</v>
      </c>
      <c r="Q4299">
        <f>[1]!s_stmnote_suppliertop5(A4299,D4299,2)</f>
        <v>0</v>
      </c>
      <c r="R4299" cm="1">
        <f t="array" ref="R4299">[1]!s_stmnote_suppliertop5(A4299,D4299,3)</f>
        <v>0</v>
      </c>
      <c r="S4299" cm="1">
        <f t="array" ref="S4299">[1]!s_stmnote_suppliertop5(A4299,D4299,4)</f>
        <v>0</v>
      </c>
      <c r="T4299" cm="1">
        <f t="array" ref="T4299">[1]!s_stmnote_suppliertop5(A4299,D4299,5)</f>
        <v>0</v>
      </c>
      <c r="U4299" s="9">
        <f>[1]!s_stmnote_purchasetop5_pct(A4299,D4299)</f>
        <v>0</v>
      </c>
      <c r="V4299" cm="1">
        <f t="array" ref="V4299">[1]!s_stmnote_customertop5($A4299,$D4299,1)</f>
        <v>0</v>
      </c>
      <c r="W4299" cm="1">
        <f t="array" ref="W4299">[1]!s_stmnote_customertop5($A4299,$D4299,2)</f>
        <v>0</v>
      </c>
      <c r="X4299" cm="1">
        <f t="array" ref="X4299">[1]!s_stmnote_customertop5($A4299,$D4299,3)</f>
        <v>0</v>
      </c>
      <c r="Y4299" cm="1">
        <f t="array" ref="Y4299">[1]!s_stmnote_customertop5($A4299,$D4299,4)</f>
        <v>0</v>
      </c>
      <c r="Z4299" cm="1">
        <f t="array" ref="Z4299">[1]!s_stmnote_customertop5($A4299,$D4299,5)</f>
        <v>0</v>
      </c>
      <c r="AA4299" s="9">
        <f>[1]!s_stmnote_salestop5_pct(A4299,D4299)</f>
        <v>0</v>
      </c>
      <c r="AB4299" s="9">
        <f>[1]!s_fa_arturn(A4299,D4299)</f>
        <v>0</v>
      </c>
      <c r="AC4299" s="9">
        <f>[1]!fa_apturn(A4299,D4299)</f>
        <v>0</v>
      </c>
      <c r="AD4299" s="9">
        <f>[1]!s_fa_invturn(A4299,D4299)</f>
        <v>0</v>
      </c>
    </row>
    <row r="4300" spans="1:30">
      <c r="A4300" s="3" t="s">
        <v>12864</v>
      </c>
      <c r="B4300" t="s">
        <v>1429</v>
      </c>
      <c r="C4300" t="s">
        <v>6664</v>
      </c>
      <c r="D4300" s="8">
        <f t="shared" si="67"/>
        <v>44561</v>
      </c>
      <c r="E4300" t="s">
        <v>7494</v>
      </c>
      <c r="F4300">
        <v>1</v>
      </c>
      <c r="G4300" t="s">
        <v>10114</v>
      </c>
      <c r="L4300" t="str" cm="1">
        <f t="array" ref="L4300">[1]!s_info_industry_gics(A4300,1)</f>
        <v>信息技术</v>
      </c>
      <c r="M4300" t="str" cm="1">
        <f t="array" ref="M4300">[1]!s_info_industry_gicscode(A4300,1)</f>
        <v>45</v>
      </c>
      <c r="N4300" t="str">
        <f>[1]!s_info_industry_gics(A4300,2)</f>
        <v>软件与服务</v>
      </c>
      <c r="O4300" t="str">
        <f>[1]!s_info_industry_gicscode(A4300,2)</f>
        <v>4510</v>
      </c>
      <c r="P4300" t="str" cm="1">
        <f t="array" ref="P4300">[1]!s_stmnote_suppliertop5(A4300,D4300,1)</f>
        <v>第一名</v>
      </c>
      <c r="Q4300" t="str">
        <f>[1]!s_stmnote_suppliertop5(A4300,D4300,2)</f>
        <v>第二名</v>
      </c>
      <c r="R4300" t="str" cm="1">
        <f t="array" ref="R4300">[1]!s_stmnote_suppliertop5(A4300,D4300,3)</f>
        <v>第三名</v>
      </c>
      <c r="S4300" t="str" cm="1">
        <f t="array" ref="S4300">[1]!s_stmnote_suppliertop5(A4300,D4300,4)</f>
        <v>第四名</v>
      </c>
      <c r="T4300" t="str" cm="1">
        <f t="array" ref="T4300">[1]!s_stmnote_suppliertop5(A4300,D4300,5)</f>
        <v>第五名</v>
      </c>
      <c r="U4300" s="9">
        <f>[1]!s_stmnote_purchasetop5_pct(A4300,D4300)</f>
        <v>45.93</v>
      </c>
      <c r="V4300" t="str" cm="1">
        <f t="array" ref="V4300">[1]!s_stmnote_customertop5($A4300,$D4300,1)</f>
        <v>第一名</v>
      </c>
      <c r="W4300" t="str" cm="1">
        <f t="array" ref="W4300">[1]!s_stmnote_customertop5($A4300,$D4300,2)</f>
        <v>第二名</v>
      </c>
      <c r="X4300" t="str" cm="1">
        <f t="array" ref="X4300">[1]!s_stmnote_customertop5($A4300,$D4300,3)</f>
        <v>第三名</v>
      </c>
      <c r="Y4300" t="str" cm="1">
        <f t="array" ref="Y4300">[1]!s_stmnote_customertop5($A4300,$D4300,4)</f>
        <v>第四名</v>
      </c>
      <c r="Z4300" t="str" cm="1">
        <f t="array" ref="Z4300">[1]!s_stmnote_customertop5($A4300,$D4300,5)</f>
        <v>第五名</v>
      </c>
      <c r="AA4300" s="9">
        <f>[1]!s_stmnote_salestop5_pct(A4300,D4300)</f>
        <v>42.17</v>
      </c>
      <c r="AB4300" s="9">
        <f>[1]!s_fa_arturn(A4300,D4300)</f>
        <v>2.89</v>
      </c>
      <c r="AC4300" s="9">
        <f>[1]!fa_apturn(A4300,D4300)</f>
        <v>12.978410451934799</v>
      </c>
      <c r="AD4300" s="9">
        <f>[1]!s_fa_invturn(A4300,D4300)</f>
        <v>18.246500000000001</v>
      </c>
    </row>
    <row r="4301" spans="1:30">
      <c r="A4301" s="3" t="s">
        <v>12864</v>
      </c>
      <c r="B4301" t="s">
        <v>1429</v>
      </c>
      <c r="C4301" t="s">
        <v>6664</v>
      </c>
      <c r="D4301" s="8">
        <f t="shared" si="67"/>
        <v>44561</v>
      </c>
      <c r="E4301" t="s">
        <v>7516</v>
      </c>
      <c r="F4301">
        <v>1</v>
      </c>
      <c r="G4301" t="s">
        <v>10114</v>
      </c>
      <c r="L4301" t="str" cm="1">
        <f t="array" ref="L4301">[1]!s_info_industry_gics(A4301,1)</f>
        <v>信息技术</v>
      </c>
      <c r="M4301" t="str" cm="1">
        <f t="array" ref="M4301">[1]!s_info_industry_gicscode(A4301,1)</f>
        <v>45</v>
      </c>
      <c r="N4301" t="str">
        <f>[1]!s_info_industry_gics(A4301,2)</f>
        <v>软件与服务</v>
      </c>
      <c r="O4301" t="str">
        <f>[1]!s_info_industry_gicscode(A4301,2)</f>
        <v>4510</v>
      </c>
      <c r="P4301" t="str" cm="1">
        <f t="array" ref="P4301">[1]!s_stmnote_suppliertop5(A4301,D4301,1)</f>
        <v>第一名</v>
      </c>
      <c r="Q4301" t="str">
        <f>[1]!s_stmnote_suppliertop5(A4301,D4301,2)</f>
        <v>第二名</v>
      </c>
      <c r="R4301" t="str" cm="1">
        <f t="array" ref="R4301">[1]!s_stmnote_suppliertop5(A4301,D4301,3)</f>
        <v>第三名</v>
      </c>
      <c r="S4301" t="str" cm="1">
        <f t="array" ref="S4301">[1]!s_stmnote_suppliertop5(A4301,D4301,4)</f>
        <v>第四名</v>
      </c>
      <c r="T4301" t="str" cm="1">
        <f t="array" ref="T4301">[1]!s_stmnote_suppliertop5(A4301,D4301,5)</f>
        <v>第五名</v>
      </c>
      <c r="U4301" s="9">
        <f>[1]!s_stmnote_purchasetop5_pct(A4301,D4301)</f>
        <v>45.93</v>
      </c>
      <c r="V4301" t="str" cm="1">
        <f t="array" ref="V4301">[1]!s_stmnote_customertop5($A4301,$D4301,1)</f>
        <v>第一名</v>
      </c>
      <c r="W4301" t="str" cm="1">
        <f t="array" ref="W4301">[1]!s_stmnote_customertop5($A4301,$D4301,2)</f>
        <v>第二名</v>
      </c>
      <c r="X4301" t="str" cm="1">
        <f t="array" ref="X4301">[1]!s_stmnote_customertop5($A4301,$D4301,3)</f>
        <v>第三名</v>
      </c>
      <c r="Y4301" t="str" cm="1">
        <f t="array" ref="Y4301">[1]!s_stmnote_customertop5($A4301,$D4301,4)</f>
        <v>第四名</v>
      </c>
      <c r="Z4301" t="str" cm="1">
        <f t="array" ref="Z4301">[1]!s_stmnote_customertop5($A4301,$D4301,5)</f>
        <v>第五名</v>
      </c>
      <c r="AA4301" s="9">
        <f>[1]!s_stmnote_salestop5_pct(A4301,D4301)</f>
        <v>42.17</v>
      </c>
      <c r="AB4301" s="9">
        <f>[1]!s_fa_arturn(A4301,D4301)</f>
        <v>2.89</v>
      </c>
      <c r="AC4301" s="9">
        <f>[1]!fa_apturn(A4301,D4301)</f>
        <v>12.978410451934799</v>
      </c>
      <c r="AD4301" s="9">
        <f>[1]!s_fa_invturn(A4301,D4301)</f>
        <v>18.246500000000001</v>
      </c>
    </row>
    <row r="4302" spans="1:30">
      <c r="A4302" s="3" t="s">
        <v>12864</v>
      </c>
      <c r="B4302" t="s">
        <v>1429</v>
      </c>
      <c r="C4302" t="s">
        <v>6664</v>
      </c>
      <c r="D4302" s="8">
        <f t="shared" si="67"/>
        <v>44561</v>
      </c>
      <c r="E4302" t="s">
        <v>7376</v>
      </c>
      <c r="F4302">
        <v>1</v>
      </c>
      <c r="G4302" t="s">
        <v>10114</v>
      </c>
      <c r="L4302" t="str" cm="1">
        <f t="array" ref="L4302">[1]!s_info_industry_gics(A4302,1)</f>
        <v>信息技术</v>
      </c>
      <c r="M4302" t="str" cm="1">
        <f t="array" ref="M4302">[1]!s_info_industry_gicscode(A4302,1)</f>
        <v>45</v>
      </c>
      <c r="N4302" t="str">
        <f>[1]!s_info_industry_gics(A4302,2)</f>
        <v>软件与服务</v>
      </c>
      <c r="O4302" t="str">
        <f>[1]!s_info_industry_gicscode(A4302,2)</f>
        <v>4510</v>
      </c>
      <c r="P4302" t="str" cm="1">
        <f t="array" ref="P4302">[1]!s_stmnote_suppliertop5(A4302,D4302,1)</f>
        <v>第一名</v>
      </c>
      <c r="Q4302" t="str">
        <f>[1]!s_stmnote_suppliertop5(A4302,D4302,2)</f>
        <v>第二名</v>
      </c>
      <c r="R4302" t="str" cm="1">
        <f t="array" ref="R4302">[1]!s_stmnote_suppliertop5(A4302,D4302,3)</f>
        <v>第三名</v>
      </c>
      <c r="S4302" t="str" cm="1">
        <f t="array" ref="S4302">[1]!s_stmnote_suppliertop5(A4302,D4302,4)</f>
        <v>第四名</v>
      </c>
      <c r="T4302" t="str" cm="1">
        <f t="array" ref="T4302">[1]!s_stmnote_suppliertop5(A4302,D4302,5)</f>
        <v>第五名</v>
      </c>
      <c r="U4302" s="9">
        <f>[1]!s_stmnote_purchasetop5_pct(A4302,D4302)</f>
        <v>45.93</v>
      </c>
      <c r="V4302" t="str" cm="1">
        <f t="array" ref="V4302">[1]!s_stmnote_customertop5($A4302,$D4302,1)</f>
        <v>第一名</v>
      </c>
      <c r="W4302" t="str" cm="1">
        <f t="array" ref="W4302">[1]!s_stmnote_customertop5($A4302,$D4302,2)</f>
        <v>第二名</v>
      </c>
      <c r="X4302" t="str" cm="1">
        <f t="array" ref="X4302">[1]!s_stmnote_customertop5($A4302,$D4302,3)</f>
        <v>第三名</v>
      </c>
      <c r="Y4302" t="str" cm="1">
        <f t="array" ref="Y4302">[1]!s_stmnote_customertop5($A4302,$D4302,4)</f>
        <v>第四名</v>
      </c>
      <c r="Z4302" t="str" cm="1">
        <f t="array" ref="Z4302">[1]!s_stmnote_customertop5($A4302,$D4302,5)</f>
        <v>第五名</v>
      </c>
      <c r="AA4302" s="9">
        <f>[1]!s_stmnote_salestop5_pct(A4302,D4302)</f>
        <v>42.17</v>
      </c>
      <c r="AB4302" s="9">
        <f>[1]!s_fa_arturn(A4302,D4302)</f>
        <v>2.89</v>
      </c>
      <c r="AC4302" s="9">
        <f>[1]!fa_apturn(A4302,D4302)</f>
        <v>12.978410451934799</v>
      </c>
      <c r="AD4302" s="9">
        <f>[1]!s_fa_invturn(A4302,D4302)</f>
        <v>18.246500000000001</v>
      </c>
    </row>
    <row r="4303" spans="1:30">
      <c r="A4303" s="3" t="s">
        <v>12864</v>
      </c>
      <c r="B4303" t="s">
        <v>1429</v>
      </c>
      <c r="C4303" t="s">
        <v>6664</v>
      </c>
      <c r="D4303" s="8">
        <f t="shared" si="67"/>
        <v>44561</v>
      </c>
      <c r="E4303" t="s">
        <v>7519</v>
      </c>
      <c r="F4303">
        <v>1</v>
      </c>
      <c r="G4303" t="s">
        <v>10115</v>
      </c>
      <c r="L4303" t="str" cm="1">
        <f t="array" ref="L4303">[1]!s_info_industry_gics(A4303,1)</f>
        <v>信息技术</v>
      </c>
      <c r="M4303" t="str" cm="1">
        <f t="array" ref="M4303">[1]!s_info_industry_gicscode(A4303,1)</f>
        <v>45</v>
      </c>
      <c r="N4303" t="str">
        <f>[1]!s_info_industry_gics(A4303,2)</f>
        <v>软件与服务</v>
      </c>
      <c r="O4303" t="str">
        <f>[1]!s_info_industry_gicscode(A4303,2)</f>
        <v>4510</v>
      </c>
      <c r="P4303" t="str" cm="1">
        <f t="array" ref="P4303">[1]!s_stmnote_suppliertop5(A4303,D4303,1)</f>
        <v>第一名</v>
      </c>
      <c r="Q4303" t="str">
        <f>[1]!s_stmnote_suppliertop5(A4303,D4303,2)</f>
        <v>第二名</v>
      </c>
      <c r="R4303" t="str" cm="1">
        <f t="array" ref="R4303">[1]!s_stmnote_suppliertop5(A4303,D4303,3)</f>
        <v>第三名</v>
      </c>
      <c r="S4303" t="str" cm="1">
        <f t="array" ref="S4303">[1]!s_stmnote_suppliertop5(A4303,D4303,4)</f>
        <v>第四名</v>
      </c>
      <c r="T4303" t="str" cm="1">
        <f t="array" ref="T4303">[1]!s_stmnote_suppliertop5(A4303,D4303,5)</f>
        <v>第五名</v>
      </c>
      <c r="U4303" s="9">
        <f>[1]!s_stmnote_purchasetop5_pct(A4303,D4303)</f>
        <v>45.93</v>
      </c>
      <c r="V4303" t="str" cm="1">
        <f t="array" ref="V4303">[1]!s_stmnote_customertop5($A4303,$D4303,1)</f>
        <v>第一名</v>
      </c>
      <c r="W4303" t="str" cm="1">
        <f t="array" ref="W4303">[1]!s_stmnote_customertop5($A4303,$D4303,2)</f>
        <v>第二名</v>
      </c>
      <c r="X4303" t="str" cm="1">
        <f t="array" ref="X4303">[1]!s_stmnote_customertop5($A4303,$D4303,3)</f>
        <v>第三名</v>
      </c>
      <c r="Y4303" t="str" cm="1">
        <f t="array" ref="Y4303">[1]!s_stmnote_customertop5($A4303,$D4303,4)</f>
        <v>第四名</v>
      </c>
      <c r="Z4303" t="str" cm="1">
        <f t="array" ref="Z4303">[1]!s_stmnote_customertop5($A4303,$D4303,5)</f>
        <v>第五名</v>
      </c>
      <c r="AA4303" s="9">
        <f>[1]!s_stmnote_salestop5_pct(A4303,D4303)</f>
        <v>42.17</v>
      </c>
      <c r="AB4303" s="9">
        <f>[1]!s_fa_arturn(A4303,D4303)</f>
        <v>2.89</v>
      </c>
      <c r="AC4303" s="9">
        <f>[1]!fa_apturn(A4303,D4303)</f>
        <v>12.978410451934799</v>
      </c>
      <c r="AD4303" s="9">
        <f>[1]!s_fa_invturn(A4303,D4303)</f>
        <v>18.246500000000001</v>
      </c>
    </row>
    <row r="4304" spans="1:30">
      <c r="A4304" s="3" t="s">
        <v>12926</v>
      </c>
      <c r="B4304" t="s">
        <v>1448</v>
      </c>
      <c r="C4304" t="s">
        <v>6702</v>
      </c>
      <c r="D4304" s="8">
        <f t="shared" ref="D4304:D4367" si="68">DATE(YEAR(E4304), 12, 31)</f>
        <v>45291</v>
      </c>
      <c r="E4304" t="s">
        <v>7208</v>
      </c>
      <c r="F4304">
        <v>1</v>
      </c>
      <c r="G4304" t="s">
        <v>11748</v>
      </c>
      <c r="L4304" t="str" cm="1">
        <f t="array" ref="L4304">[1]!s_info_industry_gics(A4304,1)</f>
        <v>信息技术</v>
      </c>
      <c r="M4304" t="str" cm="1">
        <f t="array" ref="M4304">[1]!s_info_industry_gicscode(A4304,1)</f>
        <v>45</v>
      </c>
      <c r="N4304" t="str">
        <f>[1]!s_info_industry_gics(A4304,2)</f>
        <v>软件与服务</v>
      </c>
      <c r="O4304" t="str">
        <f>[1]!s_info_industry_gicscode(A4304,2)</f>
        <v>4510</v>
      </c>
      <c r="P4304" cm="1">
        <f t="array" ref="P4304">[1]!s_stmnote_suppliertop5(A4304,D4304,1)</f>
        <v>0</v>
      </c>
      <c r="Q4304">
        <f>[1]!s_stmnote_suppliertop5(A4304,D4304,2)</f>
        <v>0</v>
      </c>
      <c r="R4304" cm="1">
        <f t="array" ref="R4304">[1]!s_stmnote_suppliertop5(A4304,D4304,3)</f>
        <v>0</v>
      </c>
      <c r="S4304" cm="1">
        <f t="array" ref="S4304">[1]!s_stmnote_suppliertop5(A4304,D4304,4)</f>
        <v>0</v>
      </c>
      <c r="T4304" cm="1">
        <f t="array" ref="T4304">[1]!s_stmnote_suppliertop5(A4304,D4304,5)</f>
        <v>0</v>
      </c>
      <c r="U4304" s="9">
        <f>[1]!s_stmnote_purchasetop5_pct(A4304,D4304)</f>
        <v>0</v>
      </c>
      <c r="V4304" cm="1">
        <f t="array" ref="V4304">[1]!s_stmnote_customertop5($A4304,$D4304,1)</f>
        <v>0</v>
      </c>
      <c r="W4304" cm="1">
        <f t="array" ref="W4304">[1]!s_stmnote_customertop5($A4304,$D4304,2)</f>
        <v>0</v>
      </c>
      <c r="X4304" cm="1">
        <f t="array" ref="X4304">[1]!s_stmnote_customertop5($A4304,$D4304,3)</f>
        <v>0</v>
      </c>
      <c r="Y4304" cm="1">
        <f t="array" ref="Y4304">[1]!s_stmnote_customertop5($A4304,$D4304,4)</f>
        <v>0</v>
      </c>
      <c r="Z4304" cm="1">
        <f t="array" ref="Z4304">[1]!s_stmnote_customertop5($A4304,$D4304,5)</f>
        <v>0</v>
      </c>
      <c r="AA4304" s="9">
        <f>[1]!s_stmnote_salestop5_pct(A4304,D4304)</f>
        <v>0</v>
      </c>
      <c r="AB4304" s="9">
        <f>[1]!s_fa_arturn(A4304,D4304)</f>
        <v>0</v>
      </c>
      <c r="AC4304" s="9">
        <f>[1]!fa_apturn(A4304,D4304)</f>
        <v>0</v>
      </c>
      <c r="AD4304" s="9">
        <f>[1]!s_fa_invturn(A4304,D4304)</f>
        <v>0</v>
      </c>
    </row>
    <row r="4305" spans="1:30">
      <c r="A4305" s="3" t="s">
        <v>12926</v>
      </c>
      <c r="B4305" t="s">
        <v>1448</v>
      </c>
      <c r="C4305" t="s">
        <v>6703</v>
      </c>
      <c r="D4305" s="8">
        <f t="shared" si="68"/>
        <v>45657</v>
      </c>
      <c r="E4305" t="s">
        <v>7336</v>
      </c>
      <c r="F4305">
        <v>1</v>
      </c>
      <c r="G4305" t="s">
        <v>10132</v>
      </c>
      <c r="L4305" t="str" cm="1">
        <f t="array" ref="L4305">[1]!s_info_industry_gics(A4305,1)</f>
        <v>信息技术</v>
      </c>
      <c r="M4305" t="str" cm="1">
        <f t="array" ref="M4305">[1]!s_info_industry_gicscode(A4305,1)</f>
        <v>45</v>
      </c>
      <c r="N4305" t="str">
        <f>[1]!s_info_industry_gics(A4305,2)</f>
        <v>软件与服务</v>
      </c>
      <c r="O4305" t="str">
        <f>[1]!s_info_industry_gicscode(A4305,2)</f>
        <v>4510</v>
      </c>
      <c r="P4305" cm="1">
        <f t="array" ref="P4305">[1]!s_stmnote_suppliertop5(A4305,D4305,1)</f>
        <v>0</v>
      </c>
      <c r="Q4305">
        <f>[1]!s_stmnote_suppliertop5(A4305,D4305,2)</f>
        <v>0</v>
      </c>
      <c r="R4305" cm="1">
        <f t="array" ref="R4305">[1]!s_stmnote_suppliertop5(A4305,D4305,3)</f>
        <v>0</v>
      </c>
      <c r="S4305" cm="1">
        <f t="array" ref="S4305">[1]!s_stmnote_suppliertop5(A4305,D4305,4)</f>
        <v>0</v>
      </c>
      <c r="T4305" cm="1">
        <f t="array" ref="T4305">[1]!s_stmnote_suppliertop5(A4305,D4305,5)</f>
        <v>0</v>
      </c>
      <c r="U4305" s="9">
        <f>[1]!s_stmnote_purchasetop5_pct(A4305,D4305)</f>
        <v>0</v>
      </c>
      <c r="V4305" cm="1">
        <f t="array" ref="V4305">[1]!s_stmnote_customertop5($A4305,$D4305,1)</f>
        <v>0</v>
      </c>
      <c r="W4305" cm="1">
        <f t="array" ref="W4305">[1]!s_stmnote_customertop5($A4305,$D4305,2)</f>
        <v>0</v>
      </c>
      <c r="X4305" cm="1">
        <f t="array" ref="X4305">[1]!s_stmnote_customertop5($A4305,$D4305,3)</f>
        <v>0</v>
      </c>
      <c r="Y4305" cm="1">
        <f t="array" ref="Y4305">[1]!s_stmnote_customertop5($A4305,$D4305,4)</f>
        <v>0</v>
      </c>
      <c r="Z4305" cm="1">
        <f t="array" ref="Z4305">[1]!s_stmnote_customertop5($A4305,$D4305,5)</f>
        <v>0</v>
      </c>
      <c r="AA4305" s="9">
        <f>[1]!s_stmnote_salestop5_pct(A4305,D4305)</f>
        <v>0</v>
      </c>
      <c r="AB4305" s="9">
        <f>[1]!s_fa_arturn(A4305,D4305)</f>
        <v>0</v>
      </c>
      <c r="AC4305" s="9">
        <f>[1]!fa_apturn(A4305,D4305)</f>
        <v>0</v>
      </c>
      <c r="AD4305" s="9">
        <f>[1]!s_fa_invturn(A4305,D4305)</f>
        <v>0</v>
      </c>
    </row>
    <row r="4306" spans="1:30">
      <c r="A4306" s="3" t="s">
        <v>12952</v>
      </c>
      <c r="B4306" t="s">
        <v>777</v>
      </c>
      <c r="C4306" t="s">
        <v>6778</v>
      </c>
      <c r="D4306" s="8">
        <f t="shared" si="68"/>
        <v>44561</v>
      </c>
      <c r="E4306" t="s">
        <v>7157</v>
      </c>
      <c r="F4306">
        <v>1</v>
      </c>
      <c r="G4306" t="s">
        <v>9117</v>
      </c>
      <c r="L4306" t="str" cm="1">
        <f t="array" ref="L4306">[1]!s_info_industry_gics(A4306,1)</f>
        <v>信息技术</v>
      </c>
      <c r="M4306" t="str" cm="1">
        <f t="array" ref="M4306">[1]!s_info_industry_gicscode(A4306,1)</f>
        <v>45</v>
      </c>
      <c r="N4306" t="str">
        <f>[1]!s_info_industry_gics(A4306,2)</f>
        <v>软件与服务</v>
      </c>
      <c r="O4306" t="str">
        <f>[1]!s_info_industry_gicscode(A4306,2)</f>
        <v>4510</v>
      </c>
      <c r="P4306" t="str" cm="1">
        <f t="array" ref="P4306">[1]!s_stmnote_suppliertop5(A4306,D4306,1)</f>
        <v>北京和悦致远通讯科技有限公司</v>
      </c>
      <c r="Q4306" t="str">
        <f>[1]!s_stmnote_suppliertop5(A4306,D4306,2)</f>
        <v>北京奥易互通科技有限公司</v>
      </c>
      <c r="R4306" t="str" cm="1">
        <f t="array" ref="R4306">[1]!s_stmnote_suppliertop5(A4306,D4306,3)</f>
        <v>北京爱奇艺科技有限公司</v>
      </c>
      <c r="S4306" t="str" cm="1">
        <f t="array" ref="S4306">[1]!s_stmnote_suppliertop5(A4306,D4306,4)</f>
        <v>深圳市诚立业科技发展有限公司</v>
      </c>
      <c r="T4306" t="str" cm="1">
        <f t="array" ref="T4306">[1]!s_stmnote_suppliertop5(A4306,D4306,5)</f>
        <v>上海维弘信息科技有限公司</v>
      </c>
      <c r="U4306" s="9">
        <f>[1]!s_stmnote_purchasetop5_pct(A4306,D4306)</f>
        <v>44.07</v>
      </c>
      <c r="V4306" t="str" cm="1">
        <f t="array" ref="V4306">[1]!s_stmnote_customertop5($A4306,$D4306,1)</f>
        <v>中国移动通信集团公司</v>
      </c>
      <c r="W4306" t="str" cm="1">
        <f t="array" ref="W4306">[1]!s_stmnote_customertop5($A4306,$D4306,2)</f>
        <v>腾讯云计算(北京)有限责任公司</v>
      </c>
      <c r="X4306" t="str" cm="1">
        <f t="array" ref="X4306">[1]!s_stmnote_customertop5($A4306,$D4306,3)</f>
        <v>星空电讯科技(北京)股份有限公司</v>
      </c>
      <c r="Y4306" t="str" cm="1">
        <f t="array" ref="Y4306">[1]!s_stmnote_customertop5($A4306,$D4306,4)</f>
        <v>中国电信股份有限公司</v>
      </c>
      <c r="Z4306" t="str" cm="1">
        <f t="array" ref="Z4306">[1]!s_stmnote_customertop5($A4306,$D4306,5)</f>
        <v>北京百度网讯科技有限公司</v>
      </c>
      <c r="AA4306" s="9">
        <f>[1]!s_stmnote_salestop5_pct(A4306,D4306)</f>
        <v>59</v>
      </c>
      <c r="AB4306" s="9">
        <f>[1]!s_fa_arturn(A4306,D4306)</f>
        <v>6.18</v>
      </c>
      <c r="AC4306" s="9">
        <f>[1]!fa_apturn(A4306,D4306)</f>
        <v>26.115708929970101</v>
      </c>
      <c r="AD4306" s="9">
        <f>[1]!s_fa_invturn(A4306,D4306)</f>
        <v>0</v>
      </c>
    </row>
    <row r="4307" spans="1:30">
      <c r="A4307" s="3" t="s">
        <v>12952</v>
      </c>
      <c r="B4307" t="s">
        <v>777</v>
      </c>
      <c r="C4307" t="s">
        <v>6778</v>
      </c>
      <c r="D4307" s="8">
        <f t="shared" si="68"/>
        <v>44926</v>
      </c>
      <c r="E4307" t="s">
        <v>7590</v>
      </c>
      <c r="F4307">
        <v>1</v>
      </c>
      <c r="G4307" t="s">
        <v>9117</v>
      </c>
      <c r="L4307" t="str" cm="1">
        <f t="array" ref="L4307">[1]!s_info_industry_gics(A4307,1)</f>
        <v>信息技术</v>
      </c>
      <c r="M4307" t="str" cm="1">
        <f t="array" ref="M4307">[1]!s_info_industry_gicscode(A4307,1)</f>
        <v>45</v>
      </c>
      <c r="N4307" t="str">
        <f>[1]!s_info_industry_gics(A4307,2)</f>
        <v>软件与服务</v>
      </c>
      <c r="O4307" t="str">
        <f>[1]!s_info_industry_gicscode(A4307,2)</f>
        <v>4510</v>
      </c>
      <c r="P4307" t="str" cm="1">
        <f t="array" ref="P4307">[1]!s_stmnote_suppliertop5(A4307,D4307,1)</f>
        <v>北京和悦致远通讯科技有限公司</v>
      </c>
      <c r="Q4307" t="str">
        <f>[1]!s_stmnote_suppliertop5(A4307,D4307,2)</f>
        <v>中国移动通信集团有限公司</v>
      </c>
      <c r="R4307" t="str" cm="1">
        <f t="array" ref="R4307">[1]!s_stmnote_suppliertop5(A4307,D4307,3)</f>
        <v>阿里云计算有限公司</v>
      </c>
      <c r="S4307" t="str" cm="1">
        <f t="array" ref="S4307">[1]!s_stmnote_suppliertop5(A4307,D4307,4)</f>
        <v>中国联合网络通信有限公司</v>
      </c>
      <c r="T4307" t="str" cm="1">
        <f t="array" ref="T4307">[1]!s_stmnote_suppliertop5(A4307,D4307,5)</f>
        <v>北京全通联合科技有限公司</v>
      </c>
      <c r="U4307" s="9">
        <f>[1]!s_stmnote_purchasetop5_pct(A4307,D4307)</f>
        <v>46.91</v>
      </c>
      <c r="V4307" t="str" cm="1">
        <f t="array" ref="V4307">[1]!s_stmnote_customertop5($A4307,$D4307,1)</f>
        <v>中国移动通信集团有限公司</v>
      </c>
      <c r="W4307" t="str" cm="1">
        <f t="array" ref="W4307">[1]!s_stmnote_customertop5($A4307,$D4307,2)</f>
        <v>京东云计算有限公司</v>
      </c>
      <c r="X4307" t="str" cm="1">
        <f t="array" ref="X4307">[1]!s_stmnote_customertop5($A4307,$D4307,3)</f>
        <v>腾讯云计算(北京)有限责任公司</v>
      </c>
      <c r="Y4307" t="str" cm="1">
        <f t="array" ref="Y4307">[1]!s_stmnote_customertop5($A4307,$D4307,4)</f>
        <v>上海优铭云计算有限公司</v>
      </c>
      <c r="Z4307" t="str" cm="1">
        <f t="array" ref="Z4307">[1]!s_stmnote_customertop5($A4307,$D4307,5)</f>
        <v>中国电信股份有限公司</v>
      </c>
      <c r="AA4307" s="9">
        <f>[1]!s_stmnote_salestop5_pct(A4307,D4307)</f>
        <v>57.05</v>
      </c>
      <c r="AB4307" s="9">
        <f>[1]!s_fa_arturn(A4307,D4307)</f>
        <v>4.3491</v>
      </c>
      <c r="AC4307" s="9">
        <f>[1]!fa_apturn(A4307,D4307)</f>
        <v>20.205076788184599</v>
      </c>
      <c r="AD4307" s="9">
        <f>[1]!s_fa_invturn(A4307,D4307)</f>
        <v>0</v>
      </c>
    </row>
    <row r="4308" spans="1:30">
      <c r="A4308" s="3" t="s">
        <v>12957</v>
      </c>
      <c r="B4308" t="s">
        <v>1469</v>
      </c>
      <c r="C4308" t="s">
        <v>6790</v>
      </c>
      <c r="D4308" s="8">
        <f t="shared" si="68"/>
        <v>44561</v>
      </c>
      <c r="E4308" t="s">
        <v>7325</v>
      </c>
      <c r="F4308">
        <v>2</v>
      </c>
      <c r="G4308" t="s">
        <v>11790</v>
      </c>
      <c r="H4308" t="s">
        <v>12697</v>
      </c>
      <c r="L4308" t="str" cm="1">
        <f t="array" ref="L4308">[1]!s_info_industry_gics(A4308,1)</f>
        <v>信息技术</v>
      </c>
      <c r="M4308" t="str" cm="1">
        <f t="array" ref="M4308">[1]!s_info_industry_gicscode(A4308,1)</f>
        <v>45</v>
      </c>
      <c r="N4308" t="str">
        <f>[1]!s_info_industry_gics(A4308,2)</f>
        <v>软件与服务</v>
      </c>
      <c r="O4308" t="str">
        <f>[1]!s_info_industry_gicscode(A4308,2)</f>
        <v>4510</v>
      </c>
      <c r="P4308" cm="1">
        <f t="array" ref="P4308">[1]!s_stmnote_suppliertop5(A4308,D4308,1)</f>
        <v>0</v>
      </c>
      <c r="Q4308">
        <f>[1]!s_stmnote_suppliertop5(A4308,D4308,2)</f>
        <v>0</v>
      </c>
      <c r="R4308" cm="1">
        <f t="array" ref="R4308">[1]!s_stmnote_suppliertop5(A4308,D4308,3)</f>
        <v>0</v>
      </c>
      <c r="S4308" cm="1">
        <f t="array" ref="S4308">[1]!s_stmnote_suppliertop5(A4308,D4308,4)</f>
        <v>0</v>
      </c>
      <c r="T4308" cm="1">
        <f t="array" ref="T4308">[1]!s_stmnote_suppliertop5(A4308,D4308,5)</f>
        <v>0</v>
      </c>
      <c r="U4308" s="9">
        <f>[1]!s_stmnote_purchasetop5_pct(A4308,D4308)</f>
        <v>0</v>
      </c>
      <c r="V4308" cm="1">
        <f t="array" ref="V4308">[1]!s_stmnote_customertop5($A4308,$D4308,1)</f>
        <v>0</v>
      </c>
      <c r="W4308" cm="1">
        <f t="array" ref="W4308">[1]!s_stmnote_customertop5($A4308,$D4308,2)</f>
        <v>0</v>
      </c>
      <c r="X4308" cm="1">
        <f t="array" ref="X4308">[1]!s_stmnote_customertop5($A4308,$D4308,3)</f>
        <v>0</v>
      </c>
      <c r="Y4308" cm="1">
        <f t="array" ref="Y4308">[1]!s_stmnote_customertop5($A4308,$D4308,4)</f>
        <v>0</v>
      </c>
      <c r="Z4308" cm="1">
        <f t="array" ref="Z4308">[1]!s_stmnote_customertop5($A4308,$D4308,5)</f>
        <v>0</v>
      </c>
      <c r="AA4308" s="9">
        <f>[1]!s_stmnote_salestop5_pct(A4308,D4308)</f>
        <v>0</v>
      </c>
      <c r="AB4308" s="9">
        <f>[1]!s_fa_arturn(A4308,D4308)</f>
        <v>0</v>
      </c>
      <c r="AC4308" s="9">
        <f>[1]!fa_apturn(A4308,D4308)</f>
        <v>0</v>
      </c>
      <c r="AD4308" s="9">
        <f>[1]!s_fa_invturn(A4308,D4308)</f>
        <v>0</v>
      </c>
    </row>
    <row r="4309" spans="1:30">
      <c r="A4309" s="3" t="s">
        <v>12957</v>
      </c>
      <c r="B4309" t="s">
        <v>1469</v>
      </c>
      <c r="C4309" t="s">
        <v>6790</v>
      </c>
      <c r="D4309" s="8">
        <f t="shared" si="68"/>
        <v>44561</v>
      </c>
      <c r="E4309" t="s">
        <v>7539</v>
      </c>
      <c r="F4309">
        <v>2</v>
      </c>
      <c r="G4309" t="s">
        <v>11791</v>
      </c>
      <c r="H4309" t="s">
        <v>12698</v>
      </c>
      <c r="L4309" t="str" cm="1">
        <f t="array" ref="L4309">[1]!s_info_industry_gics(A4309,1)</f>
        <v>信息技术</v>
      </c>
      <c r="M4309" t="str" cm="1">
        <f t="array" ref="M4309">[1]!s_info_industry_gicscode(A4309,1)</f>
        <v>45</v>
      </c>
      <c r="N4309" t="str">
        <f>[1]!s_info_industry_gics(A4309,2)</f>
        <v>软件与服务</v>
      </c>
      <c r="O4309" t="str">
        <f>[1]!s_info_industry_gicscode(A4309,2)</f>
        <v>4510</v>
      </c>
      <c r="P4309" cm="1">
        <f t="array" ref="P4309">[1]!s_stmnote_suppliertop5(A4309,D4309,1)</f>
        <v>0</v>
      </c>
      <c r="Q4309">
        <f>[1]!s_stmnote_suppliertop5(A4309,D4309,2)</f>
        <v>0</v>
      </c>
      <c r="R4309" cm="1">
        <f t="array" ref="R4309">[1]!s_stmnote_suppliertop5(A4309,D4309,3)</f>
        <v>0</v>
      </c>
      <c r="S4309" cm="1">
        <f t="array" ref="S4309">[1]!s_stmnote_suppliertop5(A4309,D4309,4)</f>
        <v>0</v>
      </c>
      <c r="T4309" cm="1">
        <f t="array" ref="T4309">[1]!s_stmnote_suppliertop5(A4309,D4309,5)</f>
        <v>0</v>
      </c>
      <c r="U4309" s="9">
        <f>[1]!s_stmnote_purchasetop5_pct(A4309,D4309)</f>
        <v>0</v>
      </c>
      <c r="V4309" cm="1">
        <f t="array" ref="V4309">[1]!s_stmnote_customertop5($A4309,$D4309,1)</f>
        <v>0</v>
      </c>
      <c r="W4309" cm="1">
        <f t="array" ref="W4309">[1]!s_stmnote_customertop5($A4309,$D4309,2)</f>
        <v>0</v>
      </c>
      <c r="X4309" cm="1">
        <f t="array" ref="X4309">[1]!s_stmnote_customertop5($A4309,$D4309,3)</f>
        <v>0</v>
      </c>
      <c r="Y4309" cm="1">
        <f t="array" ref="Y4309">[1]!s_stmnote_customertop5($A4309,$D4309,4)</f>
        <v>0</v>
      </c>
      <c r="Z4309" cm="1">
        <f t="array" ref="Z4309">[1]!s_stmnote_customertop5($A4309,$D4309,5)</f>
        <v>0</v>
      </c>
      <c r="AA4309" s="9">
        <f>[1]!s_stmnote_salestop5_pct(A4309,D4309)</f>
        <v>0</v>
      </c>
      <c r="AB4309" s="9">
        <f>[1]!s_fa_arturn(A4309,D4309)</f>
        <v>0</v>
      </c>
      <c r="AC4309" s="9">
        <f>[1]!fa_apturn(A4309,D4309)</f>
        <v>0</v>
      </c>
      <c r="AD4309" s="9">
        <f>[1]!s_fa_invturn(A4309,D4309)</f>
        <v>0</v>
      </c>
    </row>
    <row r="4310" spans="1:30">
      <c r="A4310" s="3" t="s">
        <v>12957</v>
      </c>
      <c r="B4310" t="s">
        <v>1469</v>
      </c>
      <c r="C4310" t="s">
        <v>6791</v>
      </c>
      <c r="D4310" s="8">
        <f t="shared" si="68"/>
        <v>44561</v>
      </c>
      <c r="E4310" t="s">
        <v>7282</v>
      </c>
      <c r="F4310">
        <v>1</v>
      </c>
      <c r="G4310" t="s">
        <v>11792</v>
      </c>
      <c r="L4310" t="str" cm="1">
        <f t="array" ref="L4310">[1]!s_info_industry_gics(A4310,1)</f>
        <v>信息技术</v>
      </c>
      <c r="M4310" t="str" cm="1">
        <f t="array" ref="M4310">[1]!s_info_industry_gicscode(A4310,1)</f>
        <v>45</v>
      </c>
      <c r="N4310" t="str">
        <f>[1]!s_info_industry_gics(A4310,2)</f>
        <v>软件与服务</v>
      </c>
      <c r="O4310" t="str">
        <f>[1]!s_info_industry_gicscode(A4310,2)</f>
        <v>4510</v>
      </c>
      <c r="P4310" cm="1">
        <f t="array" ref="P4310">[1]!s_stmnote_suppliertop5(A4310,D4310,1)</f>
        <v>0</v>
      </c>
      <c r="Q4310">
        <f>[1]!s_stmnote_suppliertop5(A4310,D4310,2)</f>
        <v>0</v>
      </c>
      <c r="R4310" cm="1">
        <f t="array" ref="R4310">[1]!s_stmnote_suppliertop5(A4310,D4310,3)</f>
        <v>0</v>
      </c>
      <c r="S4310" cm="1">
        <f t="array" ref="S4310">[1]!s_stmnote_suppliertop5(A4310,D4310,4)</f>
        <v>0</v>
      </c>
      <c r="T4310" cm="1">
        <f t="array" ref="T4310">[1]!s_stmnote_suppliertop5(A4310,D4310,5)</f>
        <v>0</v>
      </c>
      <c r="U4310" s="9">
        <f>[1]!s_stmnote_purchasetop5_pct(A4310,D4310)</f>
        <v>0</v>
      </c>
      <c r="V4310" cm="1">
        <f t="array" ref="V4310">[1]!s_stmnote_customertop5($A4310,$D4310,1)</f>
        <v>0</v>
      </c>
      <c r="W4310" cm="1">
        <f t="array" ref="W4310">[1]!s_stmnote_customertop5($A4310,$D4310,2)</f>
        <v>0</v>
      </c>
      <c r="X4310" cm="1">
        <f t="array" ref="X4310">[1]!s_stmnote_customertop5($A4310,$D4310,3)</f>
        <v>0</v>
      </c>
      <c r="Y4310" cm="1">
        <f t="array" ref="Y4310">[1]!s_stmnote_customertop5($A4310,$D4310,4)</f>
        <v>0</v>
      </c>
      <c r="Z4310" cm="1">
        <f t="array" ref="Z4310">[1]!s_stmnote_customertop5($A4310,$D4310,5)</f>
        <v>0</v>
      </c>
      <c r="AA4310" s="9">
        <f>[1]!s_stmnote_salestop5_pct(A4310,D4310)</f>
        <v>0</v>
      </c>
      <c r="AB4310" s="9">
        <f>[1]!s_fa_arturn(A4310,D4310)</f>
        <v>0</v>
      </c>
      <c r="AC4310" s="9">
        <f>[1]!fa_apturn(A4310,D4310)</f>
        <v>0</v>
      </c>
      <c r="AD4310" s="9">
        <f>[1]!s_fa_invturn(A4310,D4310)</f>
        <v>0</v>
      </c>
    </row>
    <row r="4311" spans="1:30">
      <c r="A4311" s="3" t="s">
        <v>12957</v>
      </c>
      <c r="B4311" t="s">
        <v>1469</v>
      </c>
      <c r="C4311" t="s">
        <v>6790</v>
      </c>
      <c r="D4311" s="8">
        <f t="shared" si="68"/>
        <v>44926</v>
      </c>
      <c r="E4311" t="s">
        <v>7685</v>
      </c>
      <c r="F4311">
        <v>2</v>
      </c>
      <c r="G4311" t="s">
        <v>11791</v>
      </c>
      <c r="H4311" t="s">
        <v>12698</v>
      </c>
      <c r="L4311" t="str" cm="1">
        <f t="array" ref="L4311">[1]!s_info_industry_gics(A4311,1)</f>
        <v>信息技术</v>
      </c>
      <c r="M4311" t="str" cm="1">
        <f t="array" ref="M4311">[1]!s_info_industry_gicscode(A4311,1)</f>
        <v>45</v>
      </c>
      <c r="N4311" t="str">
        <f>[1]!s_info_industry_gics(A4311,2)</f>
        <v>软件与服务</v>
      </c>
      <c r="O4311" t="str">
        <f>[1]!s_info_industry_gicscode(A4311,2)</f>
        <v>4510</v>
      </c>
      <c r="P4311" cm="1">
        <f t="array" ref="P4311">[1]!s_stmnote_suppliertop5(A4311,D4311,1)</f>
        <v>0</v>
      </c>
      <c r="Q4311">
        <f>[1]!s_stmnote_suppliertop5(A4311,D4311,2)</f>
        <v>0</v>
      </c>
      <c r="R4311" cm="1">
        <f t="array" ref="R4311">[1]!s_stmnote_suppliertop5(A4311,D4311,3)</f>
        <v>0</v>
      </c>
      <c r="S4311" cm="1">
        <f t="array" ref="S4311">[1]!s_stmnote_suppliertop5(A4311,D4311,4)</f>
        <v>0</v>
      </c>
      <c r="T4311" cm="1">
        <f t="array" ref="T4311">[1]!s_stmnote_suppliertop5(A4311,D4311,5)</f>
        <v>0</v>
      </c>
      <c r="U4311" s="9">
        <f>[1]!s_stmnote_purchasetop5_pct(A4311,D4311)</f>
        <v>0</v>
      </c>
      <c r="V4311" cm="1">
        <f t="array" ref="V4311">[1]!s_stmnote_customertop5($A4311,$D4311,1)</f>
        <v>0</v>
      </c>
      <c r="W4311" cm="1">
        <f t="array" ref="W4311">[1]!s_stmnote_customertop5($A4311,$D4311,2)</f>
        <v>0</v>
      </c>
      <c r="X4311" cm="1">
        <f t="array" ref="X4311">[1]!s_stmnote_customertop5($A4311,$D4311,3)</f>
        <v>0</v>
      </c>
      <c r="Y4311" cm="1">
        <f t="array" ref="Y4311">[1]!s_stmnote_customertop5($A4311,$D4311,4)</f>
        <v>0</v>
      </c>
      <c r="Z4311" cm="1">
        <f t="array" ref="Z4311">[1]!s_stmnote_customertop5($A4311,$D4311,5)</f>
        <v>0</v>
      </c>
      <c r="AA4311" s="9">
        <f>[1]!s_stmnote_salestop5_pct(A4311,D4311)</f>
        <v>0</v>
      </c>
      <c r="AB4311" s="9">
        <f>[1]!s_fa_arturn(A4311,D4311)</f>
        <v>0</v>
      </c>
      <c r="AC4311" s="9">
        <f>[1]!fa_apturn(A4311,D4311)</f>
        <v>0</v>
      </c>
      <c r="AD4311" s="9">
        <f>[1]!s_fa_invturn(A4311,D4311)</f>
        <v>0</v>
      </c>
    </row>
    <row r="4312" spans="1:30">
      <c r="A4312" s="3" t="s">
        <v>12957</v>
      </c>
      <c r="B4312" t="s">
        <v>1469</v>
      </c>
      <c r="C4312" t="s">
        <v>6790</v>
      </c>
      <c r="D4312" s="8">
        <f t="shared" si="68"/>
        <v>44926</v>
      </c>
      <c r="E4312" t="s">
        <v>7080</v>
      </c>
      <c r="F4312">
        <v>3</v>
      </c>
      <c r="G4312" t="s">
        <v>11793</v>
      </c>
      <c r="H4312" t="s">
        <v>12699</v>
      </c>
      <c r="I4312" t="s">
        <v>12817</v>
      </c>
      <c r="L4312" t="str" cm="1">
        <f t="array" ref="L4312">[1]!s_info_industry_gics(A4312,1)</f>
        <v>信息技术</v>
      </c>
      <c r="M4312" t="str" cm="1">
        <f t="array" ref="M4312">[1]!s_info_industry_gicscode(A4312,1)</f>
        <v>45</v>
      </c>
      <c r="N4312" t="str">
        <f>[1]!s_info_industry_gics(A4312,2)</f>
        <v>软件与服务</v>
      </c>
      <c r="O4312" t="str">
        <f>[1]!s_info_industry_gicscode(A4312,2)</f>
        <v>4510</v>
      </c>
      <c r="P4312" cm="1">
        <f t="array" ref="P4312">[1]!s_stmnote_suppliertop5(A4312,D4312,1)</f>
        <v>0</v>
      </c>
      <c r="Q4312">
        <f>[1]!s_stmnote_suppliertop5(A4312,D4312,2)</f>
        <v>0</v>
      </c>
      <c r="R4312" cm="1">
        <f t="array" ref="R4312">[1]!s_stmnote_suppliertop5(A4312,D4312,3)</f>
        <v>0</v>
      </c>
      <c r="S4312" cm="1">
        <f t="array" ref="S4312">[1]!s_stmnote_suppliertop5(A4312,D4312,4)</f>
        <v>0</v>
      </c>
      <c r="T4312" cm="1">
        <f t="array" ref="T4312">[1]!s_stmnote_suppliertop5(A4312,D4312,5)</f>
        <v>0</v>
      </c>
      <c r="U4312" s="9">
        <f>[1]!s_stmnote_purchasetop5_pct(A4312,D4312)</f>
        <v>0</v>
      </c>
      <c r="V4312" cm="1">
        <f t="array" ref="V4312">[1]!s_stmnote_customertop5($A4312,$D4312,1)</f>
        <v>0</v>
      </c>
      <c r="W4312" cm="1">
        <f t="array" ref="W4312">[1]!s_stmnote_customertop5($A4312,$D4312,2)</f>
        <v>0</v>
      </c>
      <c r="X4312" cm="1">
        <f t="array" ref="X4312">[1]!s_stmnote_customertop5($A4312,$D4312,3)</f>
        <v>0</v>
      </c>
      <c r="Y4312" cm="1">
        <f t="array" ref="Y4312">[1]!s_stmnote_customertop5($A4312,$D4312,4)</f>
        <v>0</v>
      </c>
      <c r="Z4312" cm="1">
        <f t="array" ref="Z4312">[1]!s_stmnote_customertop5($A4312,$D4312,5)</f>
        <v>0</v>
      </c>
      <c r="AA4312" s="9">
        <f>[1]!s_stmnote_salestop5_pct(A4312,D4312)</f>
        <v>0</v>
      </c>
      <c r="AB4312" s="9">
        <f>[1]!s_fa_arturn(A4312,D4312)</f>
        <v>0</v>
      </c>
      <c r="AC4312" s="9">
        <f>[1]!fa_apturn(A4312,D4312)</f>
        <v>0</v>
      </c>
      <c r="AD4312" s="9">
        <f>[1]!s_fa_invturn(A4312,D4312)</f>
        <v>0</v>
      </c>
    </row>
    <row r="4313" spans="1:30">
      <c r="A4313" s="3" t="s">
        <v>12957</v>
      </c>
      <c r="B4313" t="s">
        <v>1469</v>
      </c>
      <c r="C4313" t="s">
        <v>6792</v>
      </c>
      <c r="D4313" s="8">
        <f t="shared" si="68"/>
        <v>45291</v>
      </c>
      <c r="E4313" t="s">
        <v>7435</v>
      </c>
      <c r="F4313">
        <v>2</v>
      </c>
      <c r="G4313" t="s">
        <v>11792</v>
      </c>
      <c r="H4313" t="s">
        <v>12700</v>
      </c>
      <c r="L4313" t="str" cm="1">
        <f t="array" ref="L4313">[1]!s_info_industry_gics(A4313,1)</f>
        <v>信息技术</v>
      </c>
      <c r="M4313" t="str" cm="1">
        <f t="array" ref="M4313">[1]!s_info_industry_gicscode(A4313,1)</f>
        <v>45</v>
      </c>
      <c r="N4313" t="str">
        <f>[1]!s_info_industry_gics(A4313,2)</f>
        <v>软件与服务</v>
      </c>
      <c r="O4313" t="str">
        <f>[1]!s_info_industry_gicscode(A4313,2)</f>
        <v>4510</v>
      </c>
      <c r="P4313" cm="1">
        <f t="array" ref="P4313">[1]!s_stmnote_suppliertop5(A4313,D4313,1)</f>
        <v>0</v>
      </c>
      <c r="Q4313">
        <f>[1]!s_stmnote_suppliertop5(A4313,D4313,2)</f>
        <v>0</v>
      </c>
      <c r="R4313" cm="1">
        <f t="array" ref="R4313">[1]!s_stmnote_suppliertop5(A4313,D4313,3)</f>
        <v>0</v>
      </c>
      <c r="S4313" cm="1">
        <f t="array" ref="S4313">[1]!s_stmnote_suppliertop5(A4313,D4313,4)</f>
        <v>0</v>
      </c>
      <c r="T4313" cm="1">
        <f t="array" ref="T4313">[1]!s_stmnote_suppliertop5(A4313,D4313,5)</f>
        <v>0</v>
      </c>
      <c r="U4313" s="9">
        <f>[1]!s_stmnote_purchasetop5_pct(A4313,D4313)</f>
        <v>0</v>
      </c>
      <c r="V4313" cm="1">
        <f t="array" ref="V4313">[1]!s_stmnote_customertop5($A4313,$D4313,1)</f>
        <v>0</v>
      </c>
      <c r="W4313" cm="1">
        <f t="array" ref="W4313">[1]!s_stmnote_customertop5($A4313,$D4313,2)</f>
        <v>0</v>
      </c>
      <c r="X4313" cm="1">
        <f t="array" ref="X4313">[1]!s_stmnote_customertop5($A4313,$D4313,3)</f>
        <v>0</v>
      </c>
      <c r="Y4313" cm="1">
        <f t="array" ref="Y4313">[1]!s_stmnote_customertop5($A4313,$D4313,4)</f>
        <v>0</v>
      </c>
      <c r="Z4313" cm="1">
        <f t="array" ref="Z4313">[1]!s_stmnote_customertop5($A4313,$D4313,5)</f>
        <v>0</v>
      </c>
      <c r="AA4313" s="9">
        <f>[1]!s_stmnote_salestop5_pct(A4313,D4313)</f>
        <v>0</v>
      </c>
      <c r="AB4313" s="9">
        <f>[1]!s_fa_arturn(A4313,D4313)</f>
        <v>0</v>
      </c>
      <c r="AC4313" s="9">
        <f>[1]!fa_apturn(A4313,D4313)</f>
        <v>0</v>
      </c>
      <c r="AD4313" s="9">
        <f>[1]!s_fa_invturn(A4313,D4313)</f>
        <v>0</v>
      </c>
    </row>
    <row r="4314" spans="1:30">
      <c r="A4314" s="3" t="s">
        <v>12957</v>
      </c>
      <c r="B4314" t="s">
        <v>1469</v>
      </c>
      <c r="C4314" t="s">
        <v>6790</v>
      </c>
      <c r="D4314" s="8">
        <f t="shared" si="68"/>
        <v>45291</v>
      </c>
      <c r="E4314" t="s">
        <v>7266</v>
      </c>
      <c r="F4314">
        <v>2</v>
      </c>
      <c r="G4314" t="s">
        <v>11794</v>
      </c>
      <c r="H4314" t="s">
        <v>12701</v>
      </c>
      <c r="L4314" t="str" cm="1">
        <f t="array" ref="L4314">[1]!s_info_industry_gics(A4314,1)</f>
        <v>信息技术</v>
      </c>
      <c r="M4314" t="str" cm="1">
        <f t="array" ref="M4314">[1]!s_info_industry_gicscode(A4314,1)</f>
        <v>45</v>
      </c>
      <c r="N4314" t="str">
        <f>[1]!s_info_industry_gics(A4314,2)</f>
        <v>软件与服务</v>
      </c>
      <c r="O4314" t="str">
        <f>[1]!s_info_industry_gicscode(A4314,2)</f>
        <v>4510</v>
      </c>
      <c r="P4314" cm="1">
        <f t="array" ref="P4314">[1]!s_stmnote_suppliertop5(A4314,D4314,1)</f>
        <v>0</v>
      </c>
      <c r="Q4314">
        <f>[1]!s_stmnote_suppliertop5(A4314,D4314,2)</f>
        <v>0</v>
      </c>
      <c r="R4314" cm="1">
        <f t="array" ref="R4314">[1]!s_stmnote_suppliertop5(A4314,D4314,3)</f>
        <v>0</v>
      </c>
      <c r="S4314" cm="1">
        <f t="array" ref="S4314">[1]!s_stmnote_suppliertop5(A4314,D4314,4)</f>
        <v>0</v>
      </c>
      <c r="T4314" cm="1">
        <f t="array" ref="T4314">[1]!s_stmnote_suppliertop5(A4314,D4314,5)</f>
        <v>0</v>
      </c>
      <c r="U4314" s="9">
        <f>[1]!s_stmnote_purchasetop5_pct(A4314,D4314)</f>
        <v>0</v>
      </c>
      <c r="V4314" cm="1">
        <f t="array" ref="V4314">[1]!s_stmnote_customertop5($A4314,$D4314,1)</f>
        <v>0</v>
      </c>
      <c r="W4314" cm="1">
        <f t="array" ref="W4314">[1]!s_stmnote_customertop5($A4314,$D4314,2)</f>
        <v>0</v>
      </c>
      <c r="X4314" cm="1">
        <f t="array" ref="X4314">[1]!s_stmnote_customertop5($A4314,$D4314,3)</f>
        <v>0</v>
      </c>
      <c r="Y4314" cm="1">
        <f t="array" ref="Y4314">[1]!s_stmnote_customertop5($A4314,$D4314,4)</f>
        <v>0</v>
      </c>
      <c r="Z4314" cm="1">
        <f t="array" ref="Z4314">[1]!s_stmnote_customertop5($A4314,$D4314,5)</f>
        <v>0</v>
      </c>
      <c r="AA4314" s="9">
        <f>[1]!s_stmnote_salestop5_pct(A4314,D4314)</f>
        <v>0</v>
      </c>
      <c r="AB4314" s="9">
        <f>[1]!s_fa_arturn(A4314,D4314)</f>
        <v>0</v>
      </c>
      <c r="AC4314" s="9">
        <f>[1]!fa_apturn(A4314,D4314)</f>
        <v>0</v>
      </c>
      <c r="AD4314" s="9">
        <f>[1]!s_fa_invturn(A4314,D4314)</f>
        <v>0</v>
      </c>
    </row>
    <row r="4315" spans="1:30">
      <c r="A4315" s="3" t="s">
        <v>12957</v>
      </c>
      <c r="B4315" t="s">
        <v>1469</v>
      </c>
      <c r="C4315" t="s">
        <v>6793</v>
      </c>
      <c r="D4315" s="8">
        <f t="shared" si="68"/>
        <v>45291</v>
      </c>
      <c r="E4315" t="s">
        <v>7388</v>
      </c>
      <c r="F4315">
        <v>2</v>
      </c>
      <c r="G4315" t="s">
        <v>11795</v>
      </c>
      <c r="H4315" t="s">
        <v>12702</v>
      </c>
      <c r="L4315" t="str" cm="1">
        <f t="array" ref="L4315">[1]!s_info_industry_gics(A4315,1)</f>
        <v>信息技术</v>
      </c>
      <c r="M4315" t="str" cm="1">
        <f t="array" ref="M4315">[1]!s_info_industry_gicscode(A4315,1)</f>
        <v>45</v>
      </c>
      <c r="N4315" t="str">
        <f>[1]!s_info_industry_gics(A4315,2)</f>
        <v>软件与服务</v>
      </c>
      <c r="O4315" t="str">
        <f>[1]!s_info_industry_gicscode(A4315,2)</f>
        <v>4510</v>
      </c>
      <c r="P4315" cm="1">
        <f t="array" ref="P4315">[1]!s_stmnote_suppliertop5(A4315,D4315,1)</f>
        <v>0</v>
      </c>
      <c r="Q4315">
        <f>[1]!s_stmnote_suppliertop5(A4315,D4315,2)</f>
        <v>0</v>
      </c>
      <c r="R4315" cm="1">
        <f t="array" ref="R4315">[1]!s_stmnote_suppliertop5(A4315,D4315,3)</f>
        <v>0</v>
      </c>
      <c r="S4315" cm="1">
        <f t="array" ref="S4315">[1]!s_stmnote_suppliertop5(A4315,D4315,4)</f>
        <v>0</v>
      </c>
      <c r="T4315" cm="1">
        <f t="array" ref="T4315">[1]!s_stmnote_suppliertop5(A4315,D4315,5)</f>
        <v>0</v>
      </c>
      <c r="U4315" s="9">
        <f>[1]!s_stmnote_purchasetop5_pct(A4315,D4315)</f>
        <v>0</v>
      </c>
      <c r="V4315" cm="1">
        <f t="array" ref="V4315">[1]!s_stmnote_customertop5($A4315,$D4315,1)</f>
        <v>0</v>
      </c>
      <c r="W4315" cm="1">
        <f t="array" ref="W4315">[1]!s_stmnote_customertop5($A4315,$D4315,2)</f>
        <v>0</v>
      </c>
      <c r="X4315" cm="1">
        <f t="array" ref="X4315">[1]!s_stmnote_customertop5($A4315,$D4315,3)</f>
        <v>0</v>
      </c>
      <c r="Y4315" cm="1">
        <f t="array" ref="Y4315">[1]!s_stmnote_customertop5($A4315,$D4315,4)</f>
        <v>0</v>
      </c>
      <c r="Z4315" cm="1">
        <f t="array" ref="Z4315">[1]!s_stmnote_customertop5($A4315,$D4315,5)</f>
        <v>0</v>
      </c>
      <c r="AA4315" s="9">
        <f>[1]!s_stmnote_salestop5_pct(A4315,D4315)</f>
        <v>0</v>
      </c>
      <c r="AB4315" s="9">
        <f>[1]!s_fa_arturn(A4315,D4315)</f>
        <v>0</v>
      </c>
      <c r="AC4315" s="9">
        <f>[1]!fa_apturn(A4315,D4315)</f>
        <v>0</v>
      </c>
      <c r="AD4315" s="9">
        <f>[1]!s_fa_invturn(A4315,D4315)</f>
        <v>0</v>
      </c>
    </row>
    <row r="4316" spans="1:30">
      <c r="A4316">
        <v>1309</v>
      </c>
      <c r="B4316" t="s">
        <v>182</v>
      </c>
      <c r="C4316" t="s">
        <v>2157</v>
      </c>
      <c r="D4316" s="8">
        <f t="shared" si="68"/>
        <v>45657</v>
      </c>
      <c r="E4316" t="s">
        <v>7305</v>
      </c>
      <c r="F4316">
        <v>1</v>
      </c>
      <c r="G4316" t="s">
        <v>8165</v>
      </c>
      <c r="L4316" t="str" cm="1">
        <f t="array" ref="L4316">[1]!s_info_industry_gics(A4316,1)</f>
        <v>信息技术</v>
      </c>
      <c r="M4316" t="str" cm="1">
        <f t="array" ref="M4316">[1]!s_info_industry_gicscode(A4316,1)</f>
        <v>45</v>
      </c>
      <c r="N4316" t="str">
        <f>[1]!s_info_industry_gics(A4316,2)</f>
        <v>半导体与半导体生产设备</v>
      </c>
      <c r="O4316" t="str">
        <f>[1]!s_info_industry_gicscode(A4316,2)</f>
        <v>4530</v>
      </c>
      <c r="P4316" cm="1">
        <f t="array" ref="P4316">[1]!s_stmnote_suppliertop5(A4316,D4316,1)</f>
        <v>0</v>
      </c>
      <c r="Q4316">
        <f>[1]!s_stmnote_suppliertop5(A4316,D4316,2)</f>
        <v>0</v>
      </c>
      <c r="R4316" cm="1">
        <f t="array" ref="R4316">[1]!s_stmnote_suppliertop5(A4316,D4316,3)</f>
        <v>0</v>
      </c>
      <c r="S4316" cm="1">
        <f t="array" ref="S4316">[1]!s_stmnote_suppliertop5(A4316,D4316,4)</f>
        <v>0</v>
      </c>
      <c r="T4316" cm="1">
        <f t="array" ref="T4316">[1]!s_stmnote_suppliertop5(A4316,D4316,5)</f>
        <v>0</v>
      </c>
      <c r="U4316" s="9">
        <f>[1]!s_stmnote_purchasetop5_pct(A4316,D4316)</f>
        <v>0</v>
      </c>
      <c r="V4316" cm="1">
        <f t="array" ref="V4316">[1]!s_stmnote_customertop5($A4316,$D4316,1)</f>
        <v>0</v>
      </c>
      <c r="W4316" cm="1">
        <f t="array" ref="W4316">[1]!s_stmnote_customertop5($A4316,$D4316,2)</f>
        <v>0</v>
      </c>
      <c r="X4316" cm="1">
        <f t="array" ref="X4316">[1]!s_stmnote_customertop5($A4316,$D4316,3)</f>
        <v>0</v>
      </c>
      <c r="Y4316" cm="1">
        <f t="array" ref="Y4316">[1]!s_stmnote_customertop5($A4316,$D4316,4)</f>
        <v>0</v>
      </c>
      <c r="Z4316" cm="1">
        <f t="array" ref="Z4316">[1]!s_stmnote_customertop5($A4316,$D4316,5)</f>
        <v>0</v>
      </c>
      <c r="AA4316" s="9">
        <f>[1]!s_stmnote_salestop5_pct(A4316,D4316)</f>
        <v>0</v>
      </c>
      <c r="AB4316" s="9">
        <f>[1]!s_fa_arturn(A4316,D4316)</f>
        <v>0</v>
      </c>
      <c r="AC4316" s="9">
        <f>[1]!fa_apturn(A4316,D4316)</f>
        <v>0</v>
      </c>
      <c r="AD4316" s="9">
        <f>[1]!s_fa_invturn(A4316,D4316)</f>
        <v>0</v>
      </c>
    </row>
    <row r="4317" spans="1:30">
      <c r="A4317">
        <v>2049</v>
      </c>
      <c r="B4317" t="s">
        <v>208</v>
      </c>
      <c r="C4317" t="s">
        <v>2240</v>
      </c>
      <c r="D4317" s="8">
        <f t="shared" si="68"/>
        <v>44561</v>
      </c>
      <c r="E4317" t="s">
        <v>7339</v>
      </c>
      <c r="F4317">
        <v>1</v>
      </c>
      <c r="G4317" t="s">
        <v>10263</v>
      </c>
      <c r="L4317" t="str" cm="1">
        <f t="array" ref="L4317">[1]!s_info_industry_gics(A4317,1)</f>
        <v>信息技术</v>
      </c>
      <c r="M4317" t="str" cm="1">
        <f t="array" ref="M4317">[1]!s_info_industry_gicscode(A4317,1)</f>
        <v>45</v>
      </c>
      <c r="N4317" t="str">
        <f>[1]!s_info_industry_gics(A4317,2)</f>
        <v>半导体与半导体生产设备</v>
      </c>
      <c r="O4317" t="str">
        <f>[1]!s_info_industry_gicscode(A4317,2)</f>
        <v>4530</v>
      </c>
      <c r="P4317" t="str" cm="1">
        <f t="array" ref="P4317">[1]!s_stmnote_suppliertop5(A4317,D4317,1)</f>
        <v>供应商1</v>
      </c>
      <c r="Q4317" t="str">
        <f>[1]!s_stmnote_suppliertop5(A4317,D4317,2)</f>
        <v>供应商2</v>
      </c>
      <c r="R4317" t="str" cm="1">
        <f t="array" ref="R4317">[1]!s_stmnote_suppliertop5(A4317,D4317,3)</f>
        <v>供应商3</v>
      </c>
      <c r="S4317" t="str" cm="1">
        <f t="array" ref="S4317">[1]!s_stmnote_suppliertop5(A4317,D4317,4)</f>
        <v>供应商4</v>
      </c>
      <c r="T4317" t="str" cm="1">
        <f t="array" ref="T4317">[1]!s_stmnote_suppliertop5(A4317,D4317,5)</f>
        <v>供应商5</v>
      </c>
      <c r="U4317" s="9">
        <f>[1]!s_stmnote_purchasetop5_pct(A4317,D4317)</f>
        <v>39.74</v>
      </c>
      <c r="V4317" t="str" cm="1">
        <f t="array" ref="V4317">[1]!s_stmnote_customertop5($A4317,$D4317,1)</f>
        <v>客户1</v>
      </c>
      <c r="W4317" t="str" cm="1">
        <f t="array" ref="W4317">[1]!s_stmnote_customertop5($A4317,$D4317,2)</f>
        <v>客户2</v>
      </c>
      <c r="X4317" t="str" cm="1">
        <f t="array" ref="X4317">[1]!s_stmnote_customertop5($A4317,$D4317,3)</f>
        <v>客户3</v>
      </c>
      <c r="Y4317" t="str" cm="1">
        <f t="array" ref="Y4317">[1]!s_stmnote_customertop5($A4317,$D4317,4)</f>
        <v>客户4</v>
      </c>
      <c r="Z4317" t="str" cm="1">
        <f t="array" ref="Z4317">[1]!s_stmnote_customertop5($A4317,$D4317,5)</f>
        <v>客户5</v>
      </c>
      <c r="AA4317" s="9">
        <f>[1]!s_stmnote_salestop5_pct(A4317,D4317)</f>
        <v>35.04</v>
      </c>
      <c r="AB4317" s="9">
        <f>[1]!s_fa_arturn(A4317,D4317)</f>
        <v>2.6463000000000001</v>
      </c>
      <c r="AC4317" s="9">
        <f>[1]!fa_apturn(A4317,D4317)</f>
        <v>2.6983963443718402</v>
      </c>
      <c r="AD4317" s="9">
        <f>[1]!s_fa_invturn(A4317,D4317)</f>
        <v>2.0480999999999998</v>
      </c>
    </row>
    <row r="4318" spans="1:30">
      <c r="A4318">
        <v>2056</v>
      </c>
      <c r="B4318" t="s">
        <v>211</v>
      </c>
      <c r="C4318" t="s">
        <v>2243</v>
      </c>
      <c r="D4318" s="8">
        <f t="shared" si="68"/>
        <v>44926</v>
      </c>
      <c r="E4318" t="s">
        <v>7071</v>
      </c>
      <c r="F4318">
        <v>1</v>
      </c>
      <c r="G4318" t="s">
        <v>8202</v>
      </c>
      <c r="L4318" t="str" cm="1">
        <f t="array" ref="L4318">[1]!s_info_industry_gics(A4318,1)</f>
        <v>信息技术</v>
      </c>
      <c r="M4318" t="str" cm="1">
        <f t="array" ref="M4318">[1]!s_info_industry_gicscode(A4318,1)</f>
        <v>45</v>
      </c>
      <c r="N4318" t="str">
        <f>[1]!s_info_industry_gics(A4318,2)</f>
        <v>半导体与半导体生产设备</v>
      </c>
      <c r="O4318" t="str">
        <f>[1]!s_info_industry_gicscode(A4318,2)</f>
        <v>4530</v>
      </c>
      <c r="P4318" t="str" cm="1">
        <f t="array" ref="P4318">[1]!s_stmnote_suppliertop5(A4318,D4318,1)</f>
        <v>单位一</v>
      </c>
      <c r="Q4318" t="str">
        <f>[1]!s_stmnote_suppliertop5(A4318,D4318,2)</f>
        <v>单位二</v>
      </c>
      <c r="R4318" t="str" cm="1">
        <f t="array" ref="R4318">[1]!s_stmnote_suppliertop5(A4318,D4318,3)</f>
        <v>单位三</v>
      </c>
      <c r="S4318" t="str" cm="1">
        <f t="array" ref="S4318">[1]!s_stmnote_suppliertop5(A4318,D4318,4)</f>
        <v>单位四</v>
      </c>
      <c r="T4318" t="str" cm="1">
        <f t="array" ref="T4318">[1]!s_stmnote_suppliertop5(A4318,D4318,5)</f>
        <v>单位五</v>
      </c>
      <c r="U4318" s="9">
        <f>[1]!s_stmnote_purchasetop5_pct(A4318,D4318)</f>
        <v>30.97</v>
      </c>
      <c r="V4318" t="str" cm="1">
        <f t="array" ref="V4318">[1]!s_stmnote_customertop5($A4318,$D4318,1)</f>
        <v>单位一</v>
      </c>
      <c r="W4318" t="str" cm="1">
        <f t="array" ref="W4318">[1]!s_stmnote_customertop5($A4318,$D4318,2)</f>
        <v>单位二</v>
      </c>
      <c r="X4318" t="str" cm="1">
        <f t="array" ref="X4318">[1]!s_stmnote_customertop5($A4318,$D4318,3)</f>
        <v>单位三</v>
      </c>
      <c r="Y4318" t="str" cm="1">
        <f t="array" ref="Y4318">[1]!s_stmnote_customertop5($A4318,$D4318,4)</f>
        <v>单位四</v>
      </c>
      <c r="Z4318" t="str" cm="1">
        <f t="array" ref="Z4318">[1]!s_stmnote_customertop5($A4318,$D4318,5)</f>
        <v>单位五</v>
      </c>
      <c r="AA4318" s="9">
        <f>[1]!s_stmnote_salestop5_pct(A4318,D4318)</f>
        <v>12.45</v>
      </c>
      <c r="AB4318" s="9">
        <f>[1]!s_fa_arturn(A4318,D4318)</f>
        <v>9.2392000000000003</v>
      </c>
      <c r="AC4318" s="9">
        <f>[1]!fa_apturn(A4318,D4318)</f>
        <v>5.1665516998063099</v>
      </c>
      <c r="AD4318" s="9">
        <f>[1]!s_fa_invturn(A4318,D4318)</f>
        <v>8.4903999999999993</v>
      </c>
    </row>
    <row r="4319" spans="1:30">
      <c r="A4319">
        <v>2056</v>
      </c>
      <c r="B4319" t="s">
        <v>211</v>
      </c>
      <c r="C4319" t="s">
        <v>2244</v>
      </c>
      <c r="D4319" s="8">
        <f t="shared" si="68"/>
        <v>45291</v>
      </c>
      <c r="E4319" t="s">
        <v>6931</v>
      </c>
      <c r="F4319">
        <v>1</v>
      </c>
      <c r="G4319" t="s">
        <v>8203</v>
      </c>
      <c r="L4319" t="str" cm="1">
        <f t="array" ref="L4319">[1]!s_info_industry_gics(A4319,1)</f>
        <v>信息技术</v>
      </c>
      <c r="M4319" t="str" cm="1">
        <f t="array" ref="M4319">[1]!s_info_industry_gicscode(A4319,1)</f>
        <v>45</v>
      </c>
      <c r="N4319" t="str">
        <f>[1]!s_info_industry_gics(A4319,2)</f>
        <v>半导体与半导体生产设备</v>
      </c>
      <c r="O4319" t="str">
        <f>[1]!s_info_industry_gicscode(A4319,2)</f>
        <v>4530</v>
      </c>
      <c r="P4319" t="str" cm="1">
        <f t="array" ref="P4319">[1]!s_stmnote_suppliertop5(A4319,D4319,1)</f>
        <v>单位一</v>
      </c>
      <c r="Q4319" t="str">
        <f>[1]!s_stmnote_suppliertop5(A4319,D4319,2)</f>
        <v>单位二</v>
      </c>
      <c r="R4319" t="str" cm="1">
        <f t="array" ref="R4319">[1]!s_stmnote_suppliertop5(A4319,D4319,3)</f>
        <v>单位三</v>
      </c>
      <c r="S4319" t="str" cm="1">
        <f t="array" ref="S4319">[1]!s_stmnote_suppliertop5(A4319,D4319,4)</f>
        <v>单位四</v>
      </c>
      <c r="T4319" t="str" cm="1">
        <f t="array" ref="T4319">[1]!s_stmnote_suppliertop5(A4319,D4319,5)</f>
        <v>单位五</v>
      </c>
      <c r="U4319" s="9">
        <f>[1]!s_stmnote_purchasetop5_pct(A4319,D4319)</f>
        <v>24.27</v>
      </c>
      <c r="V4319" t="str" cm="1">
        <f t="array" ref="V4319">[1]!s_stmnote_customertop5($A4319,$D4319,1)</f>
        <v>单位一</v>
      </c>
      <c r="W4319" t="str" cm="1">
        <f t="array" ref="W4319">[1]!s_stmnote_customertop5($A4319,$D4319,2)</f>
        <v>单位二</v>
      </c>
      <c r="X4319" t="str" cm="1">
        <f t="array" ref="X4319">[1]!s_stmnote_customertop5($A4319,$D4319,3)</f>
        <v>单位三</v>
      </c>
      <c r="Y4319" t="str" cm="1">
        <f t="array" ref="Y4319">[1]!s_stmnote_customertop5($A4319,$D4319,4)</f>
        <v>单位四</v>
      </c>
      <c r="Z4319" t="str" cm="1">
        <f t="array" ref="Z4319">[1]!s_stmnote_customertop5($A4319,$D4319,5)</f>
        <v>单位五</v>
      </c>
      <c r="AA4319" s="9">
        <f>[1]!s_stmnote_salestop5_pct(A4319,D4319)</f>
        <v>11.41</v>
      </c>
      <c r="AB4319" s="9">
        <f>[1]!s_fa_arturn(A4319,D4319)</f>
        <v>7.9273999999999996</v>
      </c>
      <c r="AC4319" s="9">
        <f>[1]!fa_apturn(A4319,D4319)</f>
        <v>3.7106485844114001</v>
      </c>
      <c r="AD4319" s="9">
        <f>[1]!s_fa_invturn(A4319,D4319)</f>
        <v>7.8204000000000002</v>
      </c>
    </row>
    <row r="4320" spans="1:30">
      <c r="A4320">
        <v>2129</v>
      </c>
      <c r="B4320" t="s">
        <v>234</v>
      </c>
      <c r="C4320" t="s">
        <v>2346</v>
      </c>
      <c r="D4320" s="8">
        <f t="shared" si="68"/>
        <v>44561</v>
      </c>
      <c r="E4320" t="s">
        <v>7377</v>
      </c>
      <c r="F4320">
        <v>1</v>
      </c>
      <c r="G4320" t="s">
        <v>10496</v>
      </c>
      <c r="L4320" t="str" cm="1">
        <f t="array" ref="L4320">[1]!s_info_industry_gics(A4320,1)</f>
        <v>信息技术</v>
      </c>
      <c r="M4320" t="str" cm="1">
        <f t="array" ref="M4320">[1]!s_info_industry_gicscode(A4320,1)</f>
        <v>45</v>
      </c>
      <c r="N4320" t="str">
        <f>[1]!s_info_industry_gics(A4320,2)</f>
        <v>半导体与半导体生产设备</v>
      </c>
      <c r="O4320" t="str">
        <f>[1]!s_info_industry_gicscode(A4320,2)</f>
        <v>4530</v>
      </c>
      <c r="P4320" t="str" cm="1">
        <f t="array" ref="P4320">[1]!s_stmnote_suppliertop5(A4320,D4320,1)</f>
        <v>供应商一</v>
      </c>
      <c r="Q4320" t="str">
        <f>[1]!s_stmnote_suppliertop5(A4320,D4320,2)</f>
        <v>供应商二</v>
      </c>
      <c r="R4320" t="str" cm="1">
        <f t="array" ref="R4320">[1]!s_stmnote_suppliertop5(A4320,D4320,3)</f>
        <v>供应商三</v>
      </c>
      <c r="S4320" t="str" cm="1">
        <f t="array" ref="S4320">[1]!s_stmnote_suppliertop5(A4320,D4320,4)</f>
        <v>供应商四</v>
      </c>
      <c r="T4320" t="str" cm="1">
        <f t="array" ref="T4320">[1]!s_stmnote_suppliertop5(A4320,D4320,5)</f>
        <v>供应商五</v>
      </c>
      <c r="U4320" s="9">
        <f>[1]!s_stmnote_purchasetop5_pct(A4320,D4320)</f>
        <v>55.33</v>
      </c>
      <c r="V4320" t="str" cm="1">
        <f t="array" ref="V4320">[1]!s_stmnote_customertop5($A4320,$D4320,1)</f>
        <v>客户一</v>
      </c>
      <c r="W4320" t="str" cm="1">
        <f t="array" ref="W4320">[1]!s_stmnote_customertop5($A4320,$D4320,2)</f>
        <v>客户二</v>
      </c>
      <c r="X4320" t="str" cm="1">
        <f t="array" ref="X4320">[1]!s_stmnote_customertop5($A4320,$D4320,3)</f>
        <v>客户三</v>
      </c>
      <c r="Y4320" t="str" cm="1">
        <f t="array" ref="Y4320">[1]!s_stmnote_customertop5($A4320,$D4320,4)</f>
        <v>客户四</v>
      </c>
      <c r="Z4320" t="str" cm="1">
        <f t="array" ref="Z4320">[1]!s_stmnote_customertop5($A4320,$D4320,5)</f>
        <v>客户五</v>
      </c>
      <c r="AA4320" s="9">
        <f>[1]!s_stmnote_salestop5_pct(A4320,D4320)</f>
        <v>54.92</v>
      </c>
      <c r="AB4320" s="9">
        <f>[1]!s_fa_arturn(A4320,D4320)</f>
        <v>15.904299999999999</v>
      </c>
      <c r="AC4320" s="9">
        <f>[1]!fa_apturn(A4320,D4320)</f>
        <v>5.8078092374058299</v>
      </c>
      <c r="AD4320" s="9">
        <f>[1]!s_fa_invturn(A4320,D4320)</f>
        <v>11.313499999999999</v>
      </c>
    </row>
    <row r="4321" spans="1:30">
      <c r="A4321">
        <v>2129</v>
      </c>
      <c r="B4321" t="s">
        <v>234</v>
      </c>
      <c r="C4321" t="s">
        <v>2347</v>
      </c>
      <c r="D4321" s="8">
        <f t="shared" si="68"/>
        <v>44561</v>
      </c>
      <c r="E4321" t="s">
        <v>7378</v>
      </c>
      <c r="F4321">
        <v>1</v>
      </c>
      <c r="G4321" t="s">
        <v>10263</v>
      </c>
      <c r="L4321" t="str" cm="1">
        <f t="array" ref="L4321">[1]!s_info_industry_gics(A4321,1)</f>
        <v>信息技术</v>
      </c>
      <c r="M4321" t="str" cm="1">
        <f t="array" ref="M4321">[1]!s_info_industry_gicscode(A4321,1)</f>
        <v>45</v>
      </c>
      <c r="N4321" t="str">
        <f>[1]!s_info_industry_gics(A4321,2)</f>
        <v>半导体与半导体生产设备</v>
      </c>
      <c r="O4321" t="str">
        <f>[1]!s_info_industry_gicscode(A4321,2)</f>
        <v>4530</v>
      </c>
      <c r="P4321" t="str" cm="1">
        <f t="array" ref="P4321">[1]!s_stmnote_suppliertop5(A4321,D4321,1)</f>
        <v>供应商一</v>
      </c>
      <c r="Q4321" t="str">
        <f>[1]!s_stmnote_suppliertop5(A4321,D4321,2)</f>
        <v>供应商二</v>
      </c>
      <c r="R4321" t="str" cm="1">
        <f t="array" ref="R4321">[1]!s_stmnote_suppliertop5(A4321,D4321,3)</f>
        <v>供应商三</v>
      </c>
      <c r="S4321" t="str" cm="1">
        <f t="array" ref="S4321">[1]!s_stmnote_suppliertop5(A4321,D4321,4)</f>
        <v>供应商四</v>
      </c>
      <c r="T4321" t="str" cm="1">
        <f t="array" ref="T4321">[1]!s_stmnote_suppliertop5(A4321,D4321,5)</f>
        <v>供应商五</v>
      </c>
      <c r="U4321" s="9">
        <f>[1]!s_stmnote_purchasetop5_pct(A4321,D4321)</f>
        <v>55.33</v>
      </c>
      <c r="V4321" t="str" cm="1">
        <f t="array" ref="V4321">[1]!s_stmnote_customertop5($A4321,$D4321,1)</f>
        <v>客户一</v>
      </c>
      <c r="W4321" t="str" cm="1">
        <f t="array" ref="W4321">[1]!s_stmnote_customertop5($A4321,$D4321,2)</f>
        <v>客户二</v>
      </c>
      <c r="X4321" t="str" cm="1">
        <f t="array" ref="X4321">[1]!s_stmnote_customertop5($A4321,$D4321,3)</f>
        <v>客户三</v>
      </c>
      <c r="Y4321" t="str" cm="1">
        <f t="array" ref="Y4321">[1]!s_stmnote_customertop5($A4321,$D4321,4)</f>
        <v>客户四</v>
      </c>
      <c r="Z4321" t="str" cm="1">
        <f t="array" ref="Z4321">[1]!s_stmnote_customertop5($A4321,$D4321,5)</f>
        <v>客户五</v>
      </c>
      <c r="AA4321" s="9">
        <f>[1]!s_stmnote_salestop5_pct(A4321,D4321)</f>
        <v>54.92</v>
      </c>
      <c r="AB4321" s="9">
        <f>[1]!s_fa_arturn(A4321,D4321)</f>
        <v>15.904299999999999</v>
      </c>
      <c r="AC4321" s="9">
        <f>[1]!fa_apturn(A4321,D4321)</f>
        <v>5.8078092374058299</v>
      </c>
      <c r="AD4321" s="9">
        <f>[1]!s_fa_invturn(A4321,D4321)</f>
        <v>11.313499999999999</v>
      </c>
    </row>
    <row r="4322" spans="1:30">
      <c r="A4322">
        <v>2156</v>
      </c>
      <c r="B4322" t="s">
        <v>240</v>
      </c>
      <c r="C4322" t="s">
        <v>2365</v>
      </c>
      <c r="D4322" s="8">
        <f t="shared" si="68"/>
        <v>44561</v>
      </c>
      <c r="E4322" t="s">
        <v>7100</v>
      </c>
      <c r="F4322">
        <v>1</v>
      </c>
      <c r="G4322" t="s">
        <v>8258</v>
      </c>
      <c r="L4322" t="str" cm="1">
        <f t="array" ref="L4322">[1]!s_info_industry_gics(A4322,1)</f>
        <v>信息技术</v>
      </c>
      <c r="M4322" t="str" cm="1">
        <f t="array" ref="M4322">[1]!s_info_industry_gicscode(A4322,1)</f>
        <v>45</v>
      </c>
      <c r="N4322" t="str">
        <f>[1]!s_info_industry_gics(A4322,2)</f>
        <v>半导体与半导体生产设备</v>
      </c>
      <c r="O4322" t="str">
        <f>[1]!s_info_industry_gicscode(A4322,2)</f>
        <v>4530</v>
      </c>
      <c r="P4322" t="str" cm="1">
        <f t="array" ref="P4322">[1]!s_stmnote_suppliertop5(A4322,D4322,1)</f>
        <v>供应商1</v>
      </c>
      <c r="Q4322" t="str">
        <f>[1]!s_stmnote_suppliertop5(A4322,D4322,2)</f>
        <v>供应商2</v>
      </c>
      <c r="R4322" t="str" cm="1">
        <f t="array" ref="R4322">[1]!s_stmnote_suppliertop5(A4322,D4322,3)</f>
        <v>供应商3</v>
      </c>
      <c r="S4322" t="str" cm="1">
        <f t="array" ref="S4322">[1]!s_stmnote_suppliertop5(A4322,D4322,4)</f>
        <v>供应商4</v>
      </c>
      <c r="T4322" t="str" cm="1">
        <f t="array" ref="T4322">[1]!s_stmnote_suppliertop5(A4322,D4322,5)</f>
        <v>供应商5</v>
      </c>
      <c r="U4322" s="9">
        <f>[1]!s_stmnote_purchasetop5_pct(A4322,D4322)</f>
        <v>23.44</v>
      </c>
      <c r="V4322" t="str" cm="1">
        <f t="array" ref="V4322">[1]!s_stmnote_customertop5($A4322,$D4322,1)</f>
        <v>客户1</v>
      </c>
      <c r="W4322" t="str" cm="1">
        <f t="array" ref="W4322">[1]!s_stmnote_customertop5($A4322,$D4322,2)</f>
        <v>客户2</v>
      </c>
      <c r="X4322" t="str" cm="1">
        <f t="array" ref="X4322">[1]!s_stmnote_customertop5($A4322,$D4322,3)</f>
        <v>客户3</v>
      </c>
      <c r="Y4322" t="str" cm="1">
        <f t="array" ref="Y4322">[1]!s_stmnote_customertop5($A4322,$D4322,4)</f>
        <v>客户4</v>
      </c>
      <c r="Z4322" t="str" cm="1">
        <f t="array" ref="Z4322">[1]!s_stmnote_customertop5($A4322,$D4322,5)</f>
        <v>客户5</v>
      </c>
      <c r="AA4322" s="9">
        <f>[1]!s_stmnote_salestop5_pct(A4322,D4322)</f>
        <v>60.45</v>
      </c>
      <c r="AB4322" s="9">
        <f>[1]!s_fa_arturn(A4322,D4322)</f>
        <v>7.8193000000000001</v>
      </c>
      <c r="AC4322" s="9">
        <f>[1]!fa_apturn(A4322,D4322)</f>
        <v>3.9630510178629801</v>
      </c>
      <c r="AD4322" s="9">
        <f>[1]!s_fa_invturn(A4322,D4322)</f>
        <v>7.3563000000000001</v>
      </c>
    </row>
    <row r="4323" spans="1:30">
      <c r="A4323">
        <v>2185</v>
      </c>
      <c r="B4323" t="s">
        <v>251</v>
      </c>
      <c r="C4323" t="s">
        <v>2408</v>
      </c>
      <c r="D4323" s="8">
        <f t="shared" si="68"/>
        <v>44561</v>
      </c>
      <c r="E4323" t="s">
        <v>7313</v>
      </c>
      <c r="F4323">
        <v>1</v>
      </c>
      <c r="G4323" t="s">
        <v>8278</v>
      </c>
      <c r="L4323" t="str" cm="1">
        <f t="array" ref="L4323">[1]!s_info_industry_gics(A4323,1)</f>
        <v>信息技术</v>
      </c>
      <c r="M4323" t="str" cm="1">
        <f t="array" ref="M4323">[1]!s_info_industry_gicscode(A4323,1)</f>
        <v>45</v>
      </c>
      <c r="N4323" t="str">
        <f>[1]!s_info_industry_gics(A4323,2)</f>
        <v>半导体与半导体生产设备</v>
      </c>
      <c r="O4323" t="str">
        <f>[1]!s_info_industry_gicscode(A4323,2)</f>
        <v>4530</v>
      </c>
      <c r="P4323" t="str" cm="1">
        <f t="array" ref="P4323">[1]!s_stmnote_suppliertop5(A4323,D4323,1)</f>
        <v>供应商1</v>
      </c>
      <c r="Q4323" t="str">
        <f>[1]!s_stmnote_suppliertop5(A4323,D4323,2)</f>
        <v>供应商2</v>
      </c>
      <c r="R4323" t="str" cm="1">
        <f t="array" ref="R4323">[1]!s_stmnote_suppliertop5(A4323,D4323,3)</f>
        <v>供应商3</v>
      </c>
      <c r="S4323" t="str" cm="1">
        <f t="array" ref="S4323">[1]!s_stmnote_suppliertop5(A4323,D4323,4)</f>
        <v>供应商4</v>
      </c>
      <c r="T4323" t="str" cm="1">
        <f t="array" ref="T4323">[1]!s_stmnote_suppliertop5(A4323,D4323,5)</f>
        <v>供应商5</v>
      </c>
      <c r="U4323" s="9">
        <f>[1]!s_stmnote_purchasetop5_pct(A4323,D4323)</f>
        <v>19.46</v>
      </c>
      <c r="V4323" t="str" cm="1">
        <f t="array" ref="V4323">[1]!s_stmnote_customertop5($A4323,$D4323,1)</f>
        <v>客户1</v>
      </c>
      <c r="W4323" t="str" cm="1">
        <f t="array" ref="W4323">[1]!s_stmnote_customertop5($A4323,$D4323,2)</f>
        <v>客户2</v>
      </c>
      <c r="X4323" t="str" cm="1">
        <f t="array" ref="X4323">[1]!s_stmnote_customertop5($A4323,$D4323,3)</f>
        <v>客户3</v>
      </c>
      <c r="Y4323" t="str" cm="1">
        <f t="array" ref="Y4323">[1]!s_stmnote_customertop5($A4323,$D4323,4)</f>
        <v>客户4</v>
      </c>
      <c r="Z4323" t="str" cm="1">
        <f t="array" ref="Z4323">[1]!s_stmnote_customertop5($A4323,$D4323,5)</f>
        <v>客户5</v>
      </c>
      <c r="AA4323" s="9">
        <f>[1]!s_stmnote_salestop5_pct(A4323,D4323)</f>
        <v>16.11</v>
      </c>
      <c r="AB4323" s="9">
        <f>[1]!s_fa_arturn(A4323,D4323)</f>
        <v>7.7171000000000003</v>
      </c>
      <c r="AC4323" s="9">
        <f>[1]!fa_apturn(A4323,D4323)</f>
        <v>3.2726343220571699</v>
      </c>
      <c r="AD4323" s="9">
        <f>[1]!s_fa_invturn(A4323,D4323)</f>
        <v>5.1474000000000002</v>
      </c>
    </row>
    <row r="4324" spans="1:30">
      <c r="A4324">
        <v>2185</v>
      </c>
      <c r="B4324" t="s">
        <v>251</v>
      </c>
      <c r="C4324" t="s">
        <v>2409</v>
      </c>
      <c r="D4324" s="8">
        <f t="shared" si="68"/>
        <v>44561</v>
      </c>
      <c r="E4324" t="s">
        <v>7137</v>
      </c>
      <c r="F4324">
        <v>1</v>
      </c>
      <c r="G4324" t="s">
        <v>8279</v>
      </c>
      <c r="L4324" t="str" cm="1">
        <f t="array" ref="L4324">[1]!s_info_industry_gics(A4324,1)</f>
        <v>信息技术</v>
      </c>
      <c r="M4324" t="str" cm="1">
        <f t="array" ref="M4324">[1]!s_info_industry_gicscode(A4324,1)</f>
        <v>45</v>
      </c>
      <c r="N4324" t="str">
        <f>[1]!s_info_industry_gics(A4324,2)</f>
        <v>半导体与半导体生产设备</v>
      </c>
      <c r="O4324" t="str">
        <f>[1]!s_info_industry_gicscode(A4324,2)</f>
        <v>4530</v>
      </c>
      <c r="P4324" t="str" cm="1">
        <f t="array" ref="P4324">[1]!s_stmnote_suppliertop5(A4324,D4324,1)</f>
        <v>供应商1</v>
      </c>
      <c r="Q4324" t="str">
        <f>[1]!s_stmnote_suppliertop5(A4324,D4324,2)</f>
        <v>供应商2</v>
      </c>
      <c r="R4324" t="str" cm="1">
        <f t="array" ref="R4324">[1]!s_stmnote_suppliertop5(A4324,D4324,3)</f>
        <v>供应商3</v>
      </c>
      <c r="S4324" t="str" cm="1">
        <f t="array" ref="S4324">[1]!s_stmnote_suppliertop5(A4324,D4324,4)</f>
        <v>供应商4</v>
      </c>
      <c r="T4324" t="str" cm="1">
        <f t="array" ref="T4324">[1]!s_stmnote_suppliertop5(A4324,D4324,5)</f>
        <v>供应商5</v>
      </c>
      <c r="U4324" s="9">
        <f>[1]!s_stmnote_purchasetop5_pct(A4324,D4324)</f>
        <v>19.46</v>
      </c>
      <c r="V4324" t="str" cm="1">
        <f t="array" ref="V4324">[1]!s_stmnote_customertop5($A4324,$D4324,1)</f>
        <v>客户1</v>
      </c>
      <c r="W4324" t="str" cm="1">
        <f t="array" ref="W4324">[1]!s_stmnote_customertop5($A4324,$D4324,2)</f>
        <v>客户2</v>
      </c>
      <c r="X4324" t="str" cm="1">
        <f t="array" ref="X4324">[1]!s_stmnote_customertop5($A4324,$D4324,3)</f>
        <v>客户3</v>
      </c>
      <c r="Y4324" t="str" cm="1">
        <f t="array" ref="Y4324">[1]!s_stmnote_customertop5($A4324,$D4324,4)</f>
        <v>客户4</v>
      </c>
      <c r="Z4324" t="str" cm="1">
        <f t="array" ref="Z4324">[1]!s_stmnote_customertop5($A4324,$D4324,5)</f>
        <v>客户5</v>
      </c>
      <c r="AA4324" s="9">
        <f>[1]!s_stmnote_salestop5_pct(A4324,D4324)</f>
        <v>16.11</v>
      </c>
      <c r="AB4324" s="9">
        <f>[1]!s_fa_arturn(A4324,D4324)</f>
        <v>7.7171000000000003</v>
      </c>
      <c r="AC4324" s="9">
        <f>[1]!fa_apturn(A4324,D4324)</f>
        <v>3.2726343220571699</v>
      </c>
      <c r="AD4324" s="9">
        <f>[1]!s_fa_invturn(A4324,D4324)</f>
        <v>5.1474000000000002</v>
      </c>
    </row>
    <row r="4325" spans="1:30">
      <c r="A4325">
        <v>2213</v>
      </c>
      <c r="B4325" t="s">
        <v>261</v>
      </c>
      <c r="C4325" t="s">
        <v>2441</v>
      </c>
      <c r="D4325" s="8">
        <f t="shared" si="68"/>
        <v>44926</v>
      </c>
      <c r="E4325" t="s">
        <v>6927</v>
      </c>
      <c r="F4325">
        <v>1</v>
      </c>
      <c r="G4325" t="s">
        <v>8300</v>
      </c>
      <c r="L4325" t="str" cm="1">
        <f t="array" ref="L4325">[1]!s_info_industry_gics(A4325,1)</f>
        <v>信息技术</v>
      </c>
      <c r="M4325" t="str" cm="1">
        <f t="array" ref="M4325">[1]!s_info_industry_gicscode(A4325,1)</f>
        <v>45</v>
      </c>
      <c r="N4325" t="str">
        <f>[1]!s_info_industry_gics(A4325,2)</f>
        <v>半导体与半导体生产设备</v>
      </c>
      <c r="O4325" t="str">
        <f>[1]!s_info_industry_gicscode(A4325,2)</f>
        <v>4530</v>
      </c>
      <c r="P4325" t="str" cm="1">
        <f t="array" ref="P4325">[1]!s_stmnote_suppliertop5(A4325,D4325,1)</f>
        <v>第一名</v>
      </c>
      <c r="Q4325" t="str">
        <f>[1]!s_stmnote_suppliertop5(A4325,D4325,2)</f>
        <v>第二名</v>
      </c>
      <c r="R4325" t="str" cm="1">
        <f t="array" ref="R4325">[1]!s_stmnote_suppliertop5(A4325,D4325,3)</f>
        <v>第三名</v>
      </c>
      <c r="S4325" t="str" cm="1">
        <f t="array" ref="S4325">[1]!s_stmnote_suppliertop5(A4325,D4325,4)</f>
        <v>第四名</v>
      </c>
      <c r="T4325" t="str" cm="1">
        <f t="array" ref="T4325">[1]!s_stmnote_suppliertop5(A4325,D4325,5)</f>
        <v>第五名</v>
      </c>
      <c r="U4325" s="9">
        <f>[1]!s_stmnote_purchasetop5_pct(A4325,D4325)</f>
        <v>38</v>
      </c>
      <c r="V4325" t="str" cm="1">
        <f t="array" ref="V4325">[1]!s_stmnote_customertop5($A4325,$D4325,1)</f>
        <v>第一名</v>
      </c>
      <c r="W4325" t="str" cm="1">
        <f t="array" ref="W4325">[1]!s_stmnote_customertop5($A4325,$D4325,2)</f>
        <v>第二名</v>
      </c>
      <c r="X4325" t="str" cm="1">
        <f t="array" ref="X4325">[1]!s_stmnote_customertop5($A4325,$D4325,3)</f>
        <v>第三名</v>
      </c>
      <c r="Y4325" t="str" cm="1">
        <f t="array" ref="Y4325">[1]!s_stmnote_customertop5($A4325,$D4325,4)</f>
        <v>第四名</v>
      </c>
      <c r="Z4325" t="str" cm="1">
        <f t="array" ref="Z4325">[1]!s_stmnote_customertop5($A4325,$D4325,5)</f>
        <v>第五名</v>
      </c>
      <c r="AA4325" s="9">
        <f>[1]!s_stmnote_salestop5_pct(A4325,D4325)</f>
        <v>77.16</v>
      </c>
      <c r="AB4325" s="9">
        <f>[1]!s_fa_arturn(A4325,D4325)</f>
        <v>8.9638000000000009</v>
      </c>
      <c r="AC4325" s="9">
        <f>[1]!fa_apturn(A4325,D4325)</f>
        <v>11.294184425734199</v>
      </c>
      <c r="AD4325" s="9">
        <f>[1]!s_fa_invturn(A4325,D4325)</f>
        <v>6.5286999999999997</v>
      </c>
    </row>
    <row r="4326" spans="1:30">
      <c r="A4326">
        <v>2213</v>
      </c>
      <c r="B4326" t="s">
        <v>261</v>
      </c>
      <c r="C4326" t="s">
        <v>2442</v>
      </c>
      <c r="D4326" s="8">
        <f t="shared" si="68"/>
        <v>45291</v>
      </c>
      <c r="E4326" t="s">
        <v>7328</v>
      </c>
      <c r="F4326">
        <v>1</v>
      </c>
      <c r="G4326" t="s">
        <v>8300</v>
      </c>
      <c r="L4326" t="str" cm="1">
        <f t="array" ref="L4326">[1]!s_info_industry_gics(A4326,1)</f>
        <v>信息技术</v>
      </c>
      <c r="M4326" t="str" cm="1">
        <f t="array" ref="M4326">[1]!s_info_industry_gicscode(A4326,1)</f>
        <v>45</v>
      </c>
      <c r="N4326" t="str">
        <f>[1]!s_info_industry_gics(A4326,2)</f>
        <v>半导体与半导体生产设备</v>
      </c>
      <c r="O4326" t="str">
        <f>[1]!s_info_industry_gicscode(A4326,2)</f>
        <v>4530</v>
      </c>
      <c r="P4326" t="str" cm="1">
        <f t="array" ref="P4326">[1]!s_stmnote_suppliertop5(A4326,D4326,1)</f>
        <v>第一名</v>
      </c>
      <c r="Q4326" t="str">
        <f>[1]!s_stmnote_suppliertop5(A4326,D4326,2)</f>
        <v>第二名</v>
      </c>
      <c r="R4326" t="str" cm="1">
        <f t="array" ref="R4326">[1]!s_stmnote_suppliertop5(A4326,D4326,3)</f>
        <v>第三名</v>
      </c>
      <c r="S4326" t="str" cm="1">
        <f t="array" ref="S4326">[1]!s_stmnote_suppliertop5(A4326,D4326,4)</f>
        <v>第四名</v>
      </c>
      <c r="T4326" t="str" cm="1">
        <f t="array" ref="T4326">[1]!s_stmnote_suppliertop5(A4326,D4326,5)</f>
        <v>第五名</v>
      </c>
      <c r="U4326" s="9">
        <f>[1]!s_stmnote_purchasetop5_pct(A4326,D4326)</f>
        <v>44.48</v>
      </c>
      <c r="V4326" t="str" cm="1">
        <f t="array" ref="V4326">[1]!s_stmnote_customertop5($A4326,$D4326,1)</f>
        <v>第一名</v>
      </c>
      <c r="W4326" t="str" cm="1">
        <f t="array" ref="W4326">[1]!s_stmnote_customertop5($A4326,$D4326,2)</f>
        <v>第二名</v>
      </c>
      <c r="X4326" t="str" cm="1">
        <f t="array" ref="X4326">[1]!s_stmnote_customertop5($A4326,$D4326,3)</f>
        <v>第三名</v>
      </c>
      <c r="Y4326" t="str" cm="1">
        <f t="array" ref="Y4326">[1]!s_stmnote_customertop5($A4326,$D4326,4)</f>
        <v>第四名</v>
      </c>
      <c r="Z4326" t="str" cm="1">
        <f t="array" ref="Z4326">[1]!s_stmnote_customertop5($A4326,$D4326,5)</f>
        <v>第五名</v>
      </c>
      <c r="AA4326" s="9">
        <f>[1]!s_stmnote_salestop5_pct(A4326,D4326)</f>
        <v>52.78</v>
      </c>
      <c r="AB4326" s="9">
        <f>[1]!s_fa_arturn(A4326,D4326)</f>
        <v>20.213999999999999</v>
      </c>
      <c r="AC4326" s="9">
        <f>[1]!fa_apturn(A4326,D4326)</f>
        <v>68.101298260631197</v>
      </c>
      <c r="AD4326" s="9">
        <f>[1]!s_fa_invturn(A4326,D4326)</f>
        <v>7.4775</v>
      </c>
    </row>
    <row r="4327" spans="1:30">
      <c r="A4327">
        <v>2371</v>
      </c>
      <c r="B4327" t="s">
        <v>307</v>
      </c>
      <c r="C4327" t="s">
        <v>2572</v>
      </c>
      <c r="D4327" s="8">
        <f t="shared" si="68"/>
        <v>44561</v>
      </c>
      <c r="E4327" t="s">
        <v>7184</v>
      </c>
      <c r="F4327">
        <v>1</v>
      </c>
      <c r="G4327" t="s">
        <v>7881</v>
      </c>
      <c r="L4327" t="str" cm="1">
        <f t="array" ref="L4327">[1]!s_info_industry_gics(A4327,1)</f>
        <v>信息技术</v>
      </c>
      <c r="M4327" t="str" cm="1">
        <f t="array" ref="M4327">[1]!s_info_industry_gicscode(A4327,1)</f>
        <v>45</v>
      </c>
      <c r="N4327" t="str">
        <f>[1]!s_info_industry_gics(A4327,2)</f>
        <v>半导体与半导体生产设备</v>
      </c>
      <c r="O4327" t="str">
        <f>[1]!s_info_industry_gicscode(A4327,2)</f>
        <v>4530</v>
      </c>
      <c r="P4327" t="str" cm="1">
        <f t="array" ref="P4327">[1]!s_stmnote_suppliertop5(A4327,D4327,1)</f>
        <v>供应商1</v>
      </c>
      <c r="Q4327" t="str">
        <f>[1]!s_stmnote_suppliertop5(A4327,D4327,2)</f>
        <v>供应商2</v>
      </c>
      <c r="R4327" t="str" cm="1">
        <f t="array" ref="R4327">[1]!s_stmnote_suppliertop5(A4327,D4327,3)</f>
        <v>供应商3</v>
      </c>
      <c r="S4327" t="str" cm="1">
        <f t="array" ref="S4327">[1]!s_stmnote_suppliertop5(A4327,D4327,4)</f>
        <v>供应商4</v>
      </c>
      <c r="T4327" t="str" cm="1">
        <f t="array" ref="T4327">[1]!s_stmnote_suppliertop5(A4327,D4327,5)</f>
        <v>供应商5</v>
      </c>
      <c r="U4327" s="9">
        <f>[1]!s_stmnote_purchasetop5_pct(A4327,D4327)</f>
        <v>20.48</v>
      </c>
      <c r="V4327" t="str" cm="1">
        <f t="array" ref="V4327">[1]!s_stmnote_customertop5($A4327,$D4327,1)</f>
        <v>客户1</v>
      </c>
      <c r="W4327" t="str" cm="1">
        <f t="array" ref="W4327">[1]!s_stmnote_customertop5($A4327,$D4327,2)</f>
        <v>客户2</v>
      </c>
      <c r="X4327" t="str" cm="1">
        <f t="array" ref="X4327">[1]!s_stmnote_customertop5($A4327,$D4327,3)</f>
        <v>客户3</v>
      </c>
      <c r="Y4327" t="str" cm="1">
        <f t="array" ref="Y4327">[1]!s_stmnote_customertop5($A4327,$D4327,4)</f>
        <v>客户4</v>
      </c>
      <c r="Z4327" t="str" cm="1">
        <f t="array" ref="Z4327">[1]!s_stmnote_customertop5($A4327,$D4327,5)</f>
        <v>客户5</v>
      </c>
      <c r="AA4327" s="9">
        <f>[1]!s_stmnote_salestop5_pct(A4327,D4327)</f>
        <v>30.55</v>
      </c>
      <c r="AB4327" s="9">
        <f>[1]!s_fa_arturn(A4327,D4327)</f>
        <v>5.8155999999999999</v>
      </c>
      <c r="AC4327" s="9">
        <f>[1]!fa_apturn(A4327,D4327)</f>
        <v>2.1423330524064399</v>
      </c>
      <c r="AD4327" s="9">
        <f>[1]!s_fa_invturn(A4327,D4327)</f>
        <v>0.86939999999999995</v>
      </c>
    </row>
    <row r="4328" spans="1:30">
      <c r="A4328">
        <v>2506</v>
      </c>
      <c r="B4328" t="s">
        <v>350</v>
      </c>
      <c r="C4328" t="s">
        <v>2739</v>
      </c>
      <c r="D4328" s="8">
        <f t="shared" si="68"/>
        <v>44926</v>
      </c>
      <c r="E4328" t="s">
        <v>6983</v>
      </c>
      <c r="F4328">
        <v>1</v>
      </c>
      <c r="G4328" t="s">
        <v>8451</v>
      </c>
      <c r="L4328" t="str" cm="1">
        <f t="array" ref="L4328">[1]!s_info_industry_gics(A4328,1)</f>
        <v>信息技术</v>
      </c>
      <c r="M4328" t="str" cm="1">
        <f t="array" ref="M4328">[1]!s_info_industry_gicscode(A4328,1)</f>
        <v>45</v>
      </c>
      <c r="N4328" t="str">
        <f>[1]!s_info_industry_gics(A4328,2)</f>
        <v>半导体与半导体生产设备</v>
      </c>
      <c r="O4328" t="str">
        <f>[1]!s_info_industry_gicscode(A4328,2)</f>
        <v>4530</v>
      </c>
      <c r="P4328" t="str" cm="1">
        <f t="array" ref="P4328">[1]!s_stmnote_suppliertop5(A4328,D4328,1)</f>
        <v>供应商一</v>
      </c>
      <c r="Q4328" t="str">
        <f>[1]!s_stmnote_suppliertop5(A4328,D4328,2)</f>
        <v>供应商二</v>
      </c>
      <c r="R4328" t="str" cm="1">
        <f t="array" ref="R4328">[1]!s_stmnote_suppliertop5(A4328,D4328,3)</f>
        <v>供应商三</v>
      </c>
      <c r="S4328" t="str" cm="1">
        <f t="array" ref="S4328">[1]!s_stmnote_suppliertop5(A4328,D4328,4)</f>
        <v>供应商四</v>
      </c>
      <c r="T4328" t="str" cm="1">
        <f t="array" ref="T4328">[1]!s_stmnote_suppliertop5(A4328,D4328,5)</f>
        <v>供应商五</v>
      </c>
      <c r="U4328" s="9">
        <f>[1]!s_stmnote_purchasetop5_pct(A4328,D4328)</f>
        <v>28.89</v>
      </c>
      <c r="V4328" t="str" cm="1">
        <f t="array" ref="V4328">[1]!s_stmnote_customertop5($A4328,$D4328,1)</f>
        <v>客户一</v>
      </c>
      <c r="W4328" t="str" cm="1">
        <f t="array" ref="W4328">[1]!s_stmnote_customertop5($A4328,$D4328,2)</f>
        <v>客户二</v>
      </c>
      <c r="X4328" t="str" cm="1">
        <f t="array" ref="X4328">[1]!s_stmnote_customertop5($A4328,$D4328,3)</f>
        <v>客户三</v>
      </c>
      <c r="Y4328" t="str" cm="1">
        <f t="array" ref="Y4328">[1]!s_stmnote_customertop5($A4328,$D4328,4)</f>
        <v>客户四</v>
      </c>
      <c r="Z4328" t="str" cm="1">
        <f t="array" ref="Z4328">[1]!s_stmnote_customertop5($A4328,$D4328,5)</f>
        <v>客户五</v>
      </c>
      <c r="AA4328" s="9">
        <f>[1]!s_stmnote_salestop5_pct(A4328,D4328)</f>
        <v>27.08</v>
      </c>
      <c r="AB4328" s="9">
        <f>[1]!s_fa_arturn(A4328,D4328)</f>
        <v>13.0197</v>
      </c>
      <c r="AC4328" s="9">
        <f>[1]!fa_apturn(A4328,D4328)</f>
        <v>4.4997301024412701</v>
      </c>
      <c r="AD4328" s="9">
        <f>[1]!s_fa_invturn(A4328,D4328)</f>
        <v>6.9820000000000002</v>
      </c>
    </row>
    <row r="4329" spans="1:30">
      <c r="A4329">
        <v>300118</v>
      </c>
      <c r="B4329" t="s">
        <v>496</v>
      </c>
      <c r="C4329" t="s">
        <v>3277</v>
      </c>
      <c r="D4329" s="8">
        <f t="shared" si="68"/>
        <v>44926</v>
      </c>
      <c r="E4329" t="s">
        <v>7188</v>
      </c>
      <c r="F4329">
        <v>1</v>
      </c>
      <c r="G4329" t="s">
        <v>8706</v>
      </c>
      <c r="L4329" t="str" cm="1">
        <f t="array" ref="L4329">[1]!s_info_industry_gics(A4329,1)</f>
        <v>信息技术</v>
      </c>
      <c r="M4329" t="str" cm="1">
        <f t="array" ref="M4329">[1]!s_info_industry_gicscode(A4329,1)</f>
        <v>45</v>
      </c>
      <c r="N4329" t="str">
        <f>[1]!s_info_industry_gics(A4329,2)</f>
        <v>半导体与半导体生产设备</v>
      </c>
      <c r="O4329" t="str">
        <f>[1]!s_info_industry_gicscode(A4329,2)</f>
        <v>4530</v>
      </c>
      <c r="P4329" t="str" cm="1">
        <f t="array" ref="P4329">[1]!s_stmnote_suppliertop5(A4329,D4329,1)</f>
        <v>第一名</v>
      </c>
      <c r="Q4329" t="str">
        <f>[1]!s_stmnote_suppliertop5(A4329,D4329,2)</f>
        <v>第二名</v>
      </c>
      <c r="R4329" t="str" cm="1">
        <f t="array" ref="R4329">[1]!s_stmnote_suppliertop5(A4329,D4329,3)</f>
        <v>第三名</v>
      </c>
      <c r="S4329" t="str" cm="1">
        <f t="array" ref="S4329">[1]!s_stmnote_suppliertop5(A4329,D4329,4)</f>
        <v>第四名</v>
      </c>
      <c r="T4329" t="str" cm="1">
        <f t="array" ref="T4329">[1]!s_stmnote_suppliertop5(A4329,D4329,5)</f>
        <v>第五名</v>
      </c>
      <c r="U4329" s="9">
        <f>[1]!s_stmnote_purchasetop5_pct(A4329,D4329)</f>
        <v>34.94</v>
      </c>
      <c r="V4329" t="str" cm="1">
        <f t="array" ref="V4329">[1]!s_stmnote_customertop5($A4329,$D4329,1)</f>
        <v>第一名</v>
      </c>
      <c r="W4329" t="str" cm="1">
        <f t="array" ref="W4329">[1]!s_stmnote_customertop5($A4329,$D4329,2)</f>
        <v>第二名</v>
      </c>
      <c r="X4329" t="str" cm="1">
        <f t="array" ref="X4329">[1]!s_stmnote_customertop5($A4329,$D4329,3)</f>
        <v>第三名</v>
      </c>
      <c r="Y4329" t="str" cm="1">
        <f t="array" ref="Y4329">[1]!s_stmnote_customertop5($A4329,$D4329,4)</f>
        <v>第四名</v>
      </c>
      <c r="Z4329" t="str" cm="1">
        <f t="array" ref="Z4329">[1]!s_stmnote_customertop5($A4329,$D4329,5)</f>
        <v>第五名</v>
      </c>
      <c r="AA4329" s="9">
        <f>[1]!s_stmnote_salestop5_pct(A4329,D4329)</f>
        <v>12.42</v>
      </c>
      <c r="AB4329" s="9">
        <f>[1]!s_fa_arturn(A4329,D4329)</f>
        <v>10.237399999999999</v>
      </c>
      <c r="AC4329" s="9">
        <f>[1]!fa_apturn(A4329,D4329)</f>
        <v>4.7442736721217402</v>
      </c>
      <c r="AD4329" s="9">
        <f>[1]!s_fa_invturn(A4329,D4329)</f>
        <v>5.5640000000000001</v>
      </c>
    </row>
    <row r="4330" spans="1:30">
      <c r="A4330">
        <v>300118</v>
      </c>
      <c r="B4330" t="s">
        <v>496</v>
      </c>
      <c r="C4330" t="s">
        <v>3278</v>
      </c>
      <c r="D4330" s="8">
        <f t="shared" si="68"/>
        <v>44926</v>
      </c>
      <c r="E4330" t="s">
        <v>7590</v>
      </c>
      <c r="F4330">
        <v>1</v>
      </c>
      <c r="G4330" t="s">
        <v>8706</v>
      </c>
      <c r="L4330" t="str" cm="1">
        <f t="array" ref="L4330">[1]!s_info_industry_gics(A4330,1)</f>
        <v>信息技术</v>
      </c>
      <c r="M4330" t="str" cm="1">
        <f t="array" ref="M4330">[1]!s_info_industry_gicscode(A4330,1)</f>
        <v>45</v>
      </c>
      <c r="N4330" t="str">
        <f>[1]!s_info_industry_gics(A4330,2)</f>
        <v>半导体与半导体生产设备</v>
      </c>
      <c r="O4330" t="str">
        <f>[1]!s_info_industry_gicscode(A4330,2)</f>
        <v>4530</v>
      </c>
      <c r="P4330" t="str" cm="1">
        <f t="array" ref="P4330">[1]!s_stmnote_suppliertop5(A4330,D4330,1)</f>
        <v>第一名</v>
      </c>
      <c r="Q4330" t="str">
        <f>[1]!s_stmnote_suppliertop5(A4330,D4330,2)</f>
        <v>第二名</v>
      </c>
      <c r="R4330" t="str" cm="1">
        <f t="array" ref="R4330">[1]!s_stmnote_suppliertop5(A4330,D4330,3)</f>
        <v>第三名</v>
      </c>
      <c r="S4330" t="str" cm="1">
        <f t="array" ref="S4330">[1]!s_stmnote_suppliertop5(A4330,D4330,4)</f>
        <v>第四名</v>
      </c>
      <c r="T4330" t="str" cm="1">
        <f t="array" ref="T4330">[1]!s_stmnote_suppliertop5(A4330,D4330,5)</f>
        <v>第五名</v>
      </c>
      <c r="U4330" s="9">
        <f>[1]!s_stmnote_purchasetop5_pct(A4330,D4330)</f>
        <v>34.94</v>
      </c>
      <c r="V4330" t="str" cm="1">
        <f t="array" ref="V4330">[1]!s_stmnote_customertop5($A4330,$D4330,1)</f>
        <v>第一名</v>
      </c>
      <c r="W4330" t="str" cm="1">
        <f t="array" ref="W4330">[1]!s_stmnote_customertop5($A4330,$D4330,2)</f>
        <v>第二名</v>
      </c>
      <c r="X4330" t="str" cm="1">
        <f t="array" ref="X4330">[1]!s_stmnote_customertop5($A4330,$D4330,3)</f>
        <v>第三名</v>
      </c>
      <c r="Y4330" t="str" cm="1">
        <f t="array" ref="Y4330">[1]!s_stmnote_customertop5($A4330,$D4330,4)</f>
        <v>第四名</v>
      </c>
      <c r="Z4330" t="str" cm="1">
        <f t="array" ref="Z4330">[1]!s_stmnote_customertop5($A4330,$D4330,5)</f>
        <v>第五名</v>
      </c>
      <c r="AA4330" s="9">
        <f>[1]!s_stmnote_salestop5_pct(A4330,D4330)</f>
        <v>12.42</v>
      </c>
      <c r="AB4330" s="9">
        <f>[1]!s_fa_arturn(A4330,D4330)</f>
        <v>10.237399999999999</v>
      </c>
      <c r="AC4330" s="9">
        <f>[1]!fa_apturn(A4330,D4330)</f>
        <v>4.7442736721217402</v>
      </c>
      <c r="AD4330" s="9">
        <f>[1]!s_fa_invturn(A4330,D4330)</f>
        <v>5.5640000000000001</v>
      </c>
    </row>
    <row r="4331" spans="1:30">
      <c r="A4331">
        <v>300118</v>
      </c>
      <c r="B4331" t="s">
        <v>496</v>
      </c>
      <c r="C4331" t="s">
        <v>3279</v>
      </c>
      <c r="D4331" s="8">
        <f t="shared" si="68"/>
        <v>44926</v>
      </c>
      <c r="E4331" t="s">
        <v>7362</v>
      </c>
      <c r="F4331">
        <v>1</v>
      </c>
      <c r="G4331" t="s">
        <v>10263</v>
      </c>
      <c r="L4331" t="str" cm="1">
        <f t="array" ref="L4331">[1]!s_info_industry_gics(A4331,1)</f>
        <v>信息技术</v>
      </c>
      <c r="M4331" t="str" cm="1">
        <f t="array" ref="M4331">[1]!s_info_industry_gicscode(A4331,1)</f>
        <v>45</v>
      </c>
      <c r="N4331" t="str">
        <f>[1]!s_info_industry_gics(A4331,2)</f>
        <v>半导体与半导体生产设备</v>
      </c>
      <c r="O4331" t="str">
        <f>[1]!s_info_industry_gicscode(A4331,2)</f>
        <v>4530</v>
      </c>
      <c r="P4331" t="str" cm="1">
        <f t="array" ref="P4331">[1]!s_stmnote_suppliertop5(A4331,D4331,1)</f>
        <v>第一名</v>
      </c>
      <c r="Q4331" t="str">
        <f>[1]!s_stmnote_suppliertop5(A4331,D4331,2)</f>
        <v>第二名</v>
      </c>
      <c r="R4331" t="str" cm="1">
        <f t="array" ref="R4331">[1]!s_stmnote_suppliertop5(A4331,D4331,3)</f>
        <v>第三名</v>
      </c>
      <c r="S4331" t="str" cm="1">
        <f t="array" ref="S4331">[1]!s_stmnote_suppliertop5(A4331,D4331,4)</f>
        <v>第四名</v>
      </c>
      <c r="T4331" t="str" cm="1">
        <f t="array" ref="T4331">[1]!s_stmnote_suppliertop5(A4331,D4331,5)</f>
        <v>第五名</v>
      </c>
      <c r="U4331" s="9">
        <f>[1]!s_stmnote_purchasetop5_pct(A4331,D4331)</f>
        <v>34.94</v>
      </c>
      <c r="V4331" t="str" cm="1">
        <f t="array" ref="V4331">[1]!s_stmnote_customertop5($A4331,$D4331,1)</f>
        <v>第一名</v>
      </c>
      <c r="W4331" t="str" cm="1">
        <f t="array" ref="W4331">[1]!s_stmnote_customertop5($A4331,$D4331,2)</f>
        <v>第二名</v>
      </c>
      <c r="X4331" t="str" cm="1">
        <f t="array" ref="X4331">[1]!s_stmnote_customertop5($A4331,$D4331,3)</f>
        <v>第三名</v>
      </c>
      <c r="Y4331" t="str" cm="1">
        <f t="array" ref="Y4331">[1]!s_stmnote_customertop5($A4331,$D4331,4)</f>
        <v>第四名</v>
      </c>
      <c r="Z4331" t="str" cm="1">
        <f t="array" ref="Z4331">[1]!s_stmnote_customertop5($A4331,$D4331,5)</f>
        <v>第五名</v>
      </c>
      <c r="AA4331" s="9">
        <f>[1]!s_stmnote_salestop5_pct(A4331,D4331)</f>
        <v>12.42</v>
      </c>
      <c r="AB4331" s="9">
        <f>[1]!s_fa_arturn(A4331,D4331)</f>
        <v>10.237399999999999</v>
      </c>
      <c r="AC4331" s="9">
        <f>[1]!fa_apturn(A4331,D4331)</f>
        <v>4.7442736721217402</v>
      </c>
      <c r="AD4331" s="9">
        <f>[1]!s_fa_invturn(A4331,D4331)</f>
        <v>5.5640000000000001</v>
      </c>
    </row>
    <row r="4332" spans="1:30">
      <c r="A4332">
        <v>300118</v>
      </c>
      <c r="B4332" t="s">
        <v>496</v>
      </c>
      <c r="C4332" t="s">
        <v>3277</v>
      </c>
      <c r="D4332" s="8">
        <f t="shared" si="68"/>
        <v>44926</v>
      </c>
      <c r="E4332" t="s">
        <v>7306</v>
      </c>
      <c r="F4332">
        <v>1</v>
      </c>
      <c r="G4332" t="s">
        <v>8706</v>
      </c>
      <c r="L4332" t="str" cm="1">
        <f t="array" ref="L4332">[1]!s_info_industry_gics(A4332,1)</f>
        <v>信息技术</v>
      </c>
      <c r="M4332" t="str" cm="1">
        <f t="array" ref="M4332">[1]!s_info_industry_gicscode(A4332,1)</f>
        <v>45</v>
      </c>
      <c r="N4332" t="str">
        <f>[1]!s_info_industry_gics(A4332,2)</f>
        <v>半导体与半导体生产设备</v>
      </c>
      <c r="O4332" t="str">
        <f>[1]!s_info_industry_gicscode(A4332,2)</f>
        <v>4530</v>
      </c>
      <c r="P4332" t="str" cm="1">
        <f t="array" ref="P4332">[1]!s_stmnote_suppliertop5(A4332,D4332,1)</f>
        <v>第一名</v>
      </c>
      <c r="Q4332" t="str">
        <f>[1]!s_stmnote_suppliertop5(A4332,D4332,2)</f>
        <v>第二名</v>
      </c>
      <c r="R4332" t="str" cm="1">
        <f t="array" ref="R4332">[1]!s_stmnote_suppliertop5(A4332,D4332,3)</f>
        <v>第三名</v>
      </c>
      <c r="S4332" t="str" cm="1">
        <f t="array" ref="S4332">[1]!s_stmnote_suppliertop5(A4332,D4332,4)</f>
        <v>第四名</v>
      </c>
      <c r="T4332" t="str" cm="1">
        <f t="array" ref="T4332">[1]!s_stmnote_suppliertop5(A4332,D4332,5)</f>
        <v>第五名</v>
      </c>
      <c r="U4332" s="9">
        <f>[1]!s_stmnote_purchasetop5_pct(A4332,D4332)</f>
        <v>34.94</v>
      </c>
      <c r="V4332" t="str" cm="1">
        <f t="array" ref="V4332">[1]!s_stmnote_customertop5($A4332,$D4332,1)</f>
        <v>第一名</v>
      </c>
      <c r="W4332" t="str" cm="1">
        <f t="array" ref="W4332">[1]!s_stmnote_customertop5($A4332,$D4332,2)</f>
        <v>第二名</v>
      </c>
      <c r="X4332" t="str" cm="1">
        <f t="array" ref="X4332">[1]!s_stmnote_customertop5($A4332,$D4332,3)</f>
        <v>第三名</v>
      </c>
      <c r="Y4332" t="str" cm="1">
        <f t="array" ref="Y4332">[1]!s_stmnote_customertop5($A4332,$D4332,4)</f>
        <v>第四名</v>
      </c>
      <c r="Z4332" t="str" cm="1">
        <f t="array" ref="Z4332">[1]!s_stmnote_customertop5($A4332,$D4332,5)</f>
        <v>第五名</v>
      </c>
      <c r="AA4332" s="9">
        <f>[1]!s_stmnote_salestop5_pct(A4332,D4332)</f>
        <v>12.42</v>
      </c>
      <c r="AB4332" s="9">
        <f>[1]!s_fa_arturn(A4332,D4332)</f>
        <v>10.237399999999999</v>
      </c>
      <c r="AC4332" s="9">
        <f>[1]!fa_apturn(A4332,D4332)</f>
        <v>4.7442736721217402</v>
      </c>
      <c r="AD4332" s="9">
        <f>[1]!s_fa_invturn(A4332,D4332)</f>
        <v>5.5640000000000001</v>
      </c>
    </row>
    <row r="4333" spans="1:30">
      <c r="A4333">
        <v>300118</v>
      </c>
      <c r="B4333" t="s">
        <v>496</v>
      </c>
      <c r="C4333" t="s">
        <v>3280</v>
      </c>
      <c r="D4333" s="8">
        <f t="shared" si="68"/>
        <v>44926</v>
      </c>
      <c r="E4333" t="s">
        <v>7591</v>
      </c>
      <c r="F4333">
        <v>1</v>
      </c>
      <c r="G4333" t="s">
        <v>10263</v>
      </c>
      <c r="L4333" t="str" cm="1">
        <f t="array" ref="L4333">[1]!s_info_industry_gics(A4333,1)</f>
        <v>信息技术</v>
      </c>
      <c r="M4333" t="str" cm="1">
        <f t="array" ref="M4333">[1]!s_info_industry_gicscode(A4333,1)</f>
        <v>45</v>
      </c>
      <c r="N4333" t="str">
        <f>[1]!s_info_industry_gics(A4333,2)</f>
        <v>半导体与半导体生产设备</v>
      </c>
      <c r="O4333" t="str">
        <f>[1]!s_info_industry_gicscode(A4333,2)</f>
        <v>4530</v>
      </c>
      <c r="P4333" t="str" cm="1">
        <f t="array" ref="P4333">[1]!s_stmnote_suppliertop5(A4333,D4333,1)</f>
        <v>第一名</v>
      </c>
      <c r="Q4333" t="str">
        <f>[1]!s_stmnote_suppliertop5(A4333,D4333,2)</f>
        <v>第二名</v>
      </c>
      <c r="R4333" t="str" cm="1">
        <f t="array" ref="R4333">[1]!s_stmnote_suppliertop5(A4333,D4333,3)</f>
        <v>第三名</v>
      </c>
      <c r="S4333" t="str" cm="1">
        <f t="array" ref="S4333">[1]!s_stmnote_suppliertop5(A4333,D4333,4)</f>
        <v>第四名</v>
      </c>
      <c r="T4333" t="str" cm="1">
        <f t="array" ref="T4333">[1]!s_stmnote_suppliertop5(A4333,D4333,5)</f>
        <v>第五名</v>
      </c>
      <c r="U4333" s="9">
        <f>[1]!s_stmnote_purchasetop5_pct(A4333,D4333)</f>
        <v>34.94</v>
      </c>
      <c r="V4333" t="str" cm="1">
        <f t="array" ref="V4333">[1]!s_stmnote_customertop5($A4333,$D4333,1)</f>
        <v>第一名</v>
      </c>
      <c r="W4333" t="str" cm="1">
        <f t="array" ref="W4333">[1]!s_stmnote_customertop5($A4333,$D4333,2)</f>
        <v>第二名</v>
      </c>
      <c r="X4333" t="str" cm="1">
        <f t="array" ref="X4333">[1]!s_stmnote_customertop5($A4333,$D4333,3)</f>
        <v>第三名</v>
      </c>
      <c r="Y4333" t="str" cm="1">
        <f t="array" ref="Y4333">[1]!s_stmnote_customertop5($A4333,$D4333,4)</f>
        <v>第四名</v>
      </c>
      <c r="Z4333" t="str" cm="1">
        <f t="array" ref="Z4333">[1]!s_stmnote_customertop5($A4333,$D4333,5)</f>
        <v>第五名</v>
      </c>
      <c r="AA4333" s="9">
        <f>[1]!s_stmnote_salestop5_pct(A4333,D4333)</f>
        <v>12.42</v>
      </c>
      <c r="AB4333" s="9">
        <f>[1]!s_fa_arturn(A4333,D4333)</f>
        <v>10.237399999999999</v>
      </c>
      <c r="AC4333" s="9">
        <f>[1]!fa_apturn(A4333,D4333)</f>
        <v>4.7442736721217402</v>
      </c>
      <c r="AD4333" s="9">
        <f>[1]!s_fa_invturn(A4333,D4333)</f>
        <v>5.5640000000000001</v>
      </c>
    </row>
    <row r="4334" spans="1:30">
      <c r="A4334">
        <v>300118</v>
      </c>
      <c r="B4334" t="s">
        <v>496</v>
      </c>
      <c r="C4334" t="s">
        <v>3281</v>
      </c>
      <c r="D4334" s="8">
        <f t="shared" si="68"/>
        <v>44926</v>
      </c>
      <c r="E4334" t="s">
        <v>7592</v>
      </c>
      <c r="F4334">
        <v>1</v>
      </c>
      <c r="G4334" t="s">
        <v>10263</v>
      </c>
      <c r="L4334" t="str" cm="1">
        <f t="array" ref="L4334">[1]!s_info_industry_gics(A4334,1)</f>
        <v>信息技术</v>
      </c>
      <c r="M4334" t="str" cm="1">
        <f t="array" ref="M4334">[1]!s_info_industry_gicscode(A4334,1)</f>
        <v>45</v>
      </c>
      <c r="N4334" t="str">
        <f>[1]!s_info_industry_gics(A4334,2)</f>
        <v>半导体与半导体生产设备</v>
      </c>
      <c r="O4334" t="str">
        <f>[1]!s_info_industry_gicscode(A4334,2)</f>
        <v>4530</v>
      </c>
      <c r="P4334" t="str" cm="1">
        <f t="array" ref="P4334">[1]!s_stmnote_suppliertop5(A4334,D4334,1)</f>
        <v>第一名</v>
      </c>
      <c r="Q4334" t="str">
        <f>[1]!s_stmnote_suppliertop5(A4334,D4334,2)</f>
        <v>第二名</v>
      </c>
      <c r="R4334" t="str" cm="1">
        <f t="array" ref="R4334">[1]!s_stmnote_suppliertop5(A4334,D4334,3)</f>
        <v>第三名</v>
      </c>
      <c r="S4334" t="str" cm="1">
        <f t="array" ref="S4334">[1]!s_stmnote_suppliertop5(A4334,D4334,4)</f>
        <v>第四名</v>
      </c>
      <c r="T4334" t="str" cm="1">
        <f t="array" ref="T4334">[1]!s_stmnote_suppliertop5(A4334,D4334,5)</f>
        <v>第五名</v>
      </c>
      <c r="U4334" s="9">
        <f>[1]!s_stmnote_purchasetop5_pct(A4334,D4334)</f>
        <v>34.94</v>
      </c>
      <c r="V4334" t="str" cm="1">
        <f t="array" ref="V4334">[1]!s_stmnote_customertop5($A4334,$D4334,1)</f>
        <v>第一名</v>
      </c>
      <c r="W4334" t="str" cm="1">
        <f t="array" ref="W4334">[1]!s_stmnote_customertop5($A4334,$D4334,2)</f>
        <v>第二名</v>
      </c>
      <c r="X4334" t="str" cm="1">
        <f t="array" ref="X4334">[1]!s_stmnote_customertop5($A4334,$D4334,3)</f>
        <v>第三名</v>
      </c>
      <c r="Y4334" t="str" cm="1">
        <f t="array" ref="Y4334">[1]!s_stmnote_customertop5($A4334,$D4334,4)</f>
        <v>第四名</v>
      </c>
      <c r="Z4334" t="str" cm="1">
        <f t="array" ref="Z4334">[1]!s_stmnote_customertop5($A4334,$D4334,5)</f>
        <v>第五名</v>
      </c>
      <c r="AA4334" s="9">
        <f>[1]!s_stmnote_salestop5_pct(A4334,D4334)</f>
        <v>12.42</v>
      </c>
      <c r="AB4334" s="9">
        <f>[1]!s_fa_arturn(A4334,D4334)</f>
        <v>10.237399999999999</v>
      </c>
      <c r="AC4334" s="9">
        <f>[1]!fa_apturn(A4334,D4334)</f>
        <v>4.7442736721217402</v>
      </c>
      <c r="AD4334" s="9">
        <f>[1]!s_fa_invturn(A4334,D4334)</f>
        <v>5.5640000000000001</v>
      </c>
    </row>
    <row r="4335" spans="1:30">
      <c r="A4335">
        <v>300118</v>
      </c>
      <c r="B4335" t="s">
        <v>496</v>
      </c>
      <c r="C4335" t="s">
        <v>3277</v>
      </c>
      <c r="D4335" s="8">
        <f t="shared" si="68"/>
        <v>44926</v>
      </c>
      <c r="E4335" t="s">
        <v>7593</v>
      </c>
      <c r="F4335">
        <v>1</v>
      </c>
      <c r="G4335" t="s">
        <v>8706</v>
      </c>
      <c r="L4335" t="str" cm="1">
        <f t="array" ref="L4335">[1]!s_info_industry_gics(A4335,1)</f>
        <v>信息技术</v>
      </c>
      <c r="M4335" t="str" cm="1">
        <f t="array" ref="M4335">[1]!s_info_industry_gicscode(A4335,1)</f>
        <v>45</v>
      </c>
      <c r="N4335" t="str">
        <f>[1]!s_info_industry_gics(A4335,2)</f>
        <v>半导体与半导体生产设备</v>
      </c>
      <c r="O4335" t="str">
        <f>[1]!s_info_industry_gicscode(A4335,2)</f>
        <v>4530</v>
      </c>
      <c r="P4335" t="str" cm="1">
        <f t="array" ref="P4335">[1]!s_stmnote_suppliertop5(A4335,D4335,1)</f>
        <v>第一名</v>
      </c>
      <c r="Q4335" t="str">
        <f>[1]!s_stmnote_suppliertop5(A4335,D4335,2)</f>
        <v>第二名</v>
      </c>
      <c r="R4335" t="str" cm="1">
        <f t="array" ref="R4335">[1]!s_stmnote_suppliertop5(A4335,D4335,3)</f>
        <v>第三名</v>
      </c>
      <c r="S4335" t="str" cm="1">
        <f t="array" ref="S4335">[1]!s_stmnote_suppliertop5(A4335,D4335,4)</f>
        <v>第四名</v>
      </c>
      <c r="T4335" t="str" cm="1">
        <f t="array" ref="T4335">[1]!s_stmnote_suppliertop5(A4335,D4335,5)</f>
        <v>第五名</v>
      </c>
      <c r="U4335" s="9">
        <f>[1]!s_stmnote_purchasetop5_pct(A4335,D4335)</f>
        <v>34.94</v>
      </c>
      <c r="V4335" t="str" cm="1">
        <f t="array" ref="V4335">[1]!s_stmnote_customertop5($A4335,$D4335,1)</f>
        <v>第一名</v>
      </c>
      <c r="W4335" t="str" cm="1">
        <f t="array" ref="W4335">[1]!s_stmnote_customertop5($A4335,$D4335,2)</f>
        <v>第二名</v>
      </c>
      <c r="X4335" t="str" cm="1">
        <f t="array" ref="X4335">[1]!s_stmnote_customertop5($A4335,$D4335,3)</f>
        <v>第三名</v>
      </c>
      <c r="Y4335" t="str" cm="1">
        <f t="array" ref="Y4335">[1]!s_stmnote_customertop5($A4335,$D4335,4)</f>
        <v>第四名</v>
      </c>
      <c r="Z4335" t="str" cm="1">
        <f t="array" ref="Z4335">[1]!s_stmnote_customertop5($A4335,$D4335,5)</f>
        <v>第五名</v>
      </c>
      <c r="AA4335" s="9">
        <f>[1]!s_stmnote_salestop5_pct(A4335,D4335)</f>
        <v>12.42</v>
      </c>
      <c r="AB4335" s="9">
        <f>[1]!s_fa_arturn(A4335,D4335)</f>
        <v>10.237399999999999</v>
      </c>
      <c r="AC4335" s="9">
        <f>[1]!fa_apturn(A4335,D4335)</f>
        <v>4.7442736721217402</v>
      </c>
      <c r="AD4335" s="9">
        <f>[1]!s_fa_invturn(A4335,D4335)</f>
        <v>5.5640000000000001</v>
      </c>
    </row>
    <row r="4336" spans="1:30">
      <c r="A4336">
        <v>300118</v>
      </c>
      <c r="B4336" t="s">
        <v>496</v>
      </c>
      <c r="C4336" t="s">
        <v>3282</v>
      </c>
      <c r="D4336" s="8">
        <f t="shared" si="68"/>
        <v>44926</v>
      </c>
      <c r="E4336" t="s">
        <v>7594</v>
      </c>
      <c r="F4336">
        <v>1</v>
      </c>
      <c r="G4336" t="s">
        <v>8706</v>
      </c>
      <c r="L4336" t="str" cm="1">
        <f t="array" ref="L4336">[1]!s_info_industry_gics(A4336,1)</f>
        <v>信息技术</v>
      </c>
      <c r="M4336" t="str" cm="1">
        <f t="array" ref="M4336">[1]!s_info_industry_gicscode(A4336,1)</f>
        <v>45</v>
      </c>
      <c r="N4336" t="str">
        <f>[1]!s_info_industry_gics(A4336,2)</f>
        <v>半导体与半导体生产设备</v>
      </c>
      <c r="O4336" t="str">
        <f>[1]!s_info_industry_gicscode(A4336,2)</f>
        <v>4530</v>
      </c>
      <c r="P4336" t="str" cm="1">
        <f t="array" ref="P4336">[1]!s_stmnote_suppliertop5(A4336,D4336,1)</f>
        <v>第一名</v>
      </c>
      <c r="Q4336" t="str">
        <f>[1]!s_stmnote_suppliertop5(A4336,D4336,2)</f>
        <v>第二名</v>
      </c>
      <c r="R4336" t="str" cm="1">
        <f t="array" ref="R4336">[1]!s_stmnote_suppliertop5(A4336,D4336,3)</f>
        <v>第三名</v>
      </c>
      <c r="S4336" t="str" cm="1">
        <f t="array" ref="S4336">[1]!s_stmnote_suppliertop5(A4336,D4336,4)</f>
        <v>第四名</v>
      </c>
      <c r="T4336" t="str" cm="1">
        <f t="array" ref="T4336">[1]!s_stmnote_suppliertop5(A4336,D4336,5)</f>
        <v>第五名</v>
      </c>
      <c r="U4336" s="9">
        <f>[1]!s_stmnote_purchasetop5_pct(A4336,D4336)</f>
        <v>34.94</v>
      </c>
      <c r="V4336" t="str" cm="1">
        <f t="array" ref="V4336">[1]!s_stmnote_customertop5($A4336,$D4336,1)</f>
        <v>第一名</v>
      </c>
      <c r="W4336" t="str" cm="1">
        <f t="array" ref="W4336">[1]!s_stmnote_customertop5($A4336,$D4336,2)</f>
        <v>第二名</v>
      </c>
      <c r="X4336" t="str" cm="1">
        <f t="array" ref="X4336">[1]!s_stmnote_customertop5($A4336,$D4336,3)</f>
        <v>第三名</v>
      </c>
      <c r="Y4336" t="str" cm="1">
        <f t="array" ref="Y4336">[1]!s_stmnote_customertop5($A4336,$D4336,4)</f>
        <v>第四名</v>
      </c>
      <c r="Z4336" t="str" cm="1">
        <f t="array" ref="Z4336">[1]!s_stmnote_customertop5($A4336,$D4336,5)</f>
        <v>第五名</v>
      </c>
      <c r="AA4336" s="9">
        <f>[1]!s_stmnote_salestop5_pct(A4336,D4336)</f>
        <v>12.42</v>
      </c>
      <c r="AB4336" s="9">
        <f>[1]!s_fa_arturn(A4336,D4336)</f>
        <v>10.237399999999999</v>
      </c>
      <c r="AC4336" s="9">
        <f>[1]!fa_apturn(A4336,D4336)</f>
        <v>4.7442736721217402</v>
      </c>
      <c r="AD4336" s="9">
        <f>[1]!s_fa_invturn(A4336,D4336)</f>
        <v>5.5640000000000001</v>
      </c>
    </row>
    <row r="4337" spans="1:30">
      <c r="A4337">
        <v>300118</v>
      </c>
      <c r="B4337" t="s">
        <v>496</v>
      </c>
      <c r="C4337" t="s">
        <v>3282</v>
      </c>
      <c r="D4337" s="8">
        <f t="shared" si="68"/>
        <v>44926</v>
      </c>
      <c r="E4337" t="s">
        <v>7595</v>
      </c>
      <c r="F4337">
        <v>1</v>
      </c>
      <c r="G4337" t="s">
        <v>8707</v>
      </c>
      <c r="L4337" t="str" cm="1">
        <f t="array" ref="L4337">[1]!s_info_industry_gics(A4337,1)</f>
        <v>信息技术</v>
      </c>
      <c r="M4337" t="str" cm="1">
        <f t="array" ref="M4337">[1]!s_info_industry_gicscode(A4337,1)</f>
        <v>45</v>
      </c>
      <c r="N4337" t="str">
        <f>[1]!s_info_industry_gics(A4337,2)</f>
        <v>半导体与半导体生产设备</v>
      </c>
      <c r="O4337" t="str">
        <f>[1]!s_info_industry_gicscode(A4337,2)</f>
        <v>4530</v>
      </c>
      <c r="P4337" t="str" cm="1">
        <f t="array" ref="P4337">[1]!s_stmnote_suppliertop5(A4337,D4337,1)</f>
        <v>第一名</v>
      </c>
      <c r="Q4337" t="str">
        <f>[1]!s_stmnote_suppliertop5(A4337,D4337,2)</f>
        <v>第二名</v>
      </c>
      <c r="R4337" t="str" cm="1">
        <f t="array" ref="R4337">[1]!s_stmnote_suppliertop5(A4337,D4337,3)</f>
        <v>第三名</v>
      </c>
      <c r="S4337" t="str" cm="1">
        <f t="array" ref="S4337">[1]!s_stmnote_suppliertop5(A4337,D4337,4)</f>
        <v>第四名</v>
      </c>
      <c r="T4337" t="str" cm="1">
        <f t="array" ref="T4337">[1]!s_stmnote_suppliertop5(A4337,D4337,5)</f>
        <v>第五名</v>
      </c>
      <c r="U4337" s="9">
        <f>[1]!s_stmnote_purchasetop5_pct(A4337,D4337)</f>
        <v>34.94</v>
      </c>
      <c r="V4337" t="str" cm="1">
        <f t="array" ref="V4337">[1]!s_stmnote_customertop5($A4337,$D4337,1)</f>
        <v>第一名</v>
      </c>
      <c r="W4337" t="str" cm="1">
        <f t="array" ref="W4337">[1]!s_stmnote_customertop5($A4337,$D4337,2)</f>
        <v>第二名</v>
      </c>
      <c r="X4337" t="str" cm="1">
        <f t="array" ref="X4337">[1]!s_stmnote_customertop5($A4337,$D4337,3)</f>
        <v>第三名</v>
      </c>
      <c r="Y4337" t="str" cm="1">
        <f t="array" ref="Y4337">[1]!s_stmnote_customertop5($A4337,$D4337,4)</f>
        <v>第四名</v>
      </c>
      <c r="Z4337" t="str" cm="1">
        <f t="array" ref="Z4337">[1]!s_stmnote_customertop5($A4337,$D4337,5)</f>
        <v>第五名</v>
      </c>
      <c r="AA4337" s="9">
        <f>[1]!s_stmnote_salestop5_pct(A4337,D4337)</f>
        <v>12.42</v>
      </c>
      <c r="AB4337" s="9">
        <f>[1]!s_fa_arturn(A4337,D4337)</f>
        <v>10.237399999999999</v>
      </c>
      <c r="AC4337" s="9">
        <f>[1]!fa_apturn(A4337,D4337)</f>
        <v>4.7442736721217402</v>
      </c>
      <c r="AD4337" s="9">
        <f>[1]!s_fa_invturn(A4337,D4337)</f>
        <v>5.5640000000000001</v>
      </c>
    </row>
    <row r="4338" spans="1:30">
      <c r="A4338">
        <v>300118</v>
      </c>
      <c r="B4338" t="s">
        <v>496</v>
      </c>
      <c r="C4338" t="s">
        <v>3277</v>
      </c>
      <c r="D4338" s="8">
        <f t="shared" si="68"/>
        <v>44926</v>
      </c>
      <c r="E4338" t="s">
        <v>7596</v>
      </c>
      <c r="F4338">
        <v>1</v>
      </c>
      <c r="G4338" t="s">
        <v>8708</v>
      </c>
      <c r="L4338" t="str" cm="1">
        <f t="array" ref="L4338">[1]!s_info_industry_gics(A4338,1)</f>
        <v>信息技术</v>
      </c>
      <c r="M4338" t="str" cm="1">
        <f t="array" ref="M4338">[1]!s_info_industry_gicscode(A4338,1)</f>
        <v>45</v>
      </c>
      <c r="N4338" t="str">
        <f>[1]!s_info_industry_gics(A4338,2)</f>
        <v>半导体与半导体生产设备</v>
      </c>
      <c r="O4338" t="str">
        <f>[1]!s_info_industry_gicscode(A4338,2)</f>
        <v>4530</v>
      </c>
      <c r="P4338" t="str" cm="1">
        <f t="array" ref="P4338">[1]!s_stmnote_suppliertop5(A4338,D4338,1)</f>
        <v>第一名</v>
      </c>
      <c r="Q4338" t="str">
        <f>[1]!s_stmnote_suppliertop5(A4338,D4338,2)</f>
        <v>第二名</v>
      </c>
      <c r="R4338" t="str" cm="1">
        <f t="array" ref="R4338">[1]!s_stmnote_suppliertop5(A4338,D4338,3)</f>
        <v>第三名</v>
      </c>
      <c r="S4338" t="str" cm="1">
        <f t="array" ref="S4338">[1]!s_stmnote_suppliertop5(A4338,D4338,4)</f>
        <v>第四名</v>
      </c>
      <c r="T4338" t="str" cm="1">
        <f t="array" ref="T4338">[1]!s_stmnote_suppliertop5(A4338,D4338,5)</f>
        <v>第五名</v>
      </c>
      <c r="U4338" s="9">
        <f>[1]!s_stmnote_purchasetop5_pct(A4338,D4338)</f>
        <v>34.94</v>
      </c>
      <c r="V4338" t="str" cm="1">
        <f t="array" ref="V4338">[1]!s_stmnote_customertop5($A4338,$D4338,1)</f>
        <v>第一名</v>
      </c>
      <c r="W4338" t="str" cm="1">
        <f t="array" ref="W4338">[1]!s_stmnote_customertop5($A4338,$D4338,2)</f>
        <v>第二名</v>
      </c>
      <c r="X4338" t="str" cm="1">
        <f t="array" ref="X4338">[1]!s_stmnote_customertop5($A4338,$D4338,3)</f>
        <v>第三名</v>
      </c>
      <c r="Y4338" t="str" cm="1">
        <f t="array" ref="Y4338">[1]!s_stmnote_customertop5($A4338,$D4338,4)</f>
        <v>第四名</v>
      </c>
      <c r="Z4338" t="str" cm="1">
        <f t="array" ref="Z4338">[1]!s_stmnote_customertop5($A4338,$D4338,5)</f>
        <v>第五名</v>
      </c>
      <c r="AA4338" s="9">
        <f>[1]!s_stmnote_salestop5_pct(A4338,D4338)</f>
        <v>12.42</v>
      </c>
      <c r="AB4338" s="9">
        <f>[1]!s_fa_arturn(A4338,D4338)</f>
        <v>10.237399999999999</v>
      </c>
      <c r="AC4338" s="9">
        <f>[1]!fa_apturn(A4338,D4338)</f>
        <v>4.7442736721217402</v>
      </c>
      <c r="AD4338" s="9">
        <f>[1]!s_fa_invturn(A4338,D4338)</f>
        <v>5.5640000000000001</v>
      </c>
    </row>
    <row r="4339" spans="1:30">
      <c r="A4339">
        <v>300118</v>
      </c>
      <c r="B4339" t="s">
        <v>496</v>
      </c>
      <c r="C4339" t="s">
        <v>3283</v>
      </c>
      <c r="D4339" s="8">
        <f t="shared" si="68"/>
        <v>44926</v>
      </c>
      <c r="E4339" t="s">
        <v>6928</v>
      </c>
      <c r="F4339">
        <v>1</v>
      </c>
      <c r="G4339" t="s">
        <v>8708</v>
      </c>
      <c r="L4339" t="str" cm="1">
        <f t="array" ref="L4339">[1]!s_info_industry_gics(A4339,1)</f>
        <v>信息技术</v>
      </c>
      <c r="M4339" t="str" cm="1">
        <f t="array" ref="M4339">[1]!s_info_industry_gicscode(A4339,1)</f>
        <v>45</v>
      </c>
      <c r="N4339" t="str">
        <f>[1]!s_info_industry_gics(A4339,2)</f>
        <v>半导体与半导体生产设备</v>
      </c>
      <c r="O4339" t="str">
        <f>[1]!s_info_industry_gicscode(A4339,2)</f>
        <v>4530</v>
      </c>
      <c r="P4339" t="str" cm="1">
        <f t="array" ref="P4339">[1]!s_stmnote_suppliertop5(A4339,D4339,1)</f>
        <v>第一名</v>
      </c>
      <c r="Q4339" t="str">
        <f>[1]!s_stmnote_suppliertop5(A4339,D4339,2)</f>
        <v>第二名</v>
      </c>
      <c r="R4339" t="str" cm="1">
        <f t="array" ref="R4339">[1]!s_stmnote_suppliertop5(A4339,D4339,3)</f>
        <v>第三名</v>
      </c>
      <c r="S4339" t="str" cm="1">
        <f t="array" ref="S4339">[1]!s_stmnote_suppliertop5(A4339,D4339,4)</f>
        <v>第四名</v>
      </c>
      <c r="T4339" t="str" cm="1">
        <f t="array" ref="T4339">[1]!s_stmnote_suppliertop5(A4339,D4339,5)</f>
        <v>第五名</v>
      </c>
      <c r="U4339" s="9">
        <f>[1]!s_stmnote_purchasetop5_pct(A4339,D4339)</f>
        <v>34.94</v>
      </c>
      <c r="V4339" t="str" cm="1">
        <f t="array" ref="V4339">[1]!s_stmnote_customertop5($A4339,$D4339,1)</f>
        <v>第一名</v>
      </c>
      <c r="W4339" t="str" cm="1">
        <f t="array" ref="W4339">[1]!s_stmnote_customertop5($A4339,$D4339,2)</f>
        <v>第二名</v>
      </c>
      <c r="X4339" t="str" cm="1">
        <f t="array" ref="X4339">[1]!s_stmnote_customertop5($A4339,$D4339,3)</f>
        <v>第三名</v>
      </c>
      <c r="Y4339" t="str" cm="1">
        <f t="array" ref="Y4339">[1]!s_stmnote_customertop5($A4339,$D4339,4)</f>
        <v>第四名</v>
      </c>
      <c r="Z4339" t="str" cm="1">
        <f t="array" ref="Z4339">[1]!s_stmnote_customertop5($A4339,$D4339,5)</f>
        <v>第五名</v>
      </c>
      <c r="AA4339" s="9">
        <f>[1]!s_stmnote_salestop5_pct(A4339,D4339)</f>
        <v>12.42</v>
      </c>
      <c r="AB4339" s="9">
        <f>[1]!s_fa_arturn(A4339,D4339)</f>
        <v>10.237399999999999</v>
      </c>
      <c r="AC4339" s="9">
        <f>[1]!fa_apturn(A4339,D4339)</f>
        <v>4.7442736721217402</v>
      </c>
      <c r="AD4339" s="9">
        <f>[1]!s_fa_invturn(A4339,D4339)</f>
        <v>5.5640000000000001</v>
      </c>
    </row>
    <row r="4340" spans="1:30">
      <c r="A4340">
        <v>300118</v>
      </c>
      <c r="B4340" t="s">
        <v>496</v>
      </c>
      <c r="C4340" t="s">
        <v>3283</v>
      </c>
      <c r="D4340" s="8">
        <f t="shared" si="68"/>
        <v>44926</v>
      </c>
      <c r="E4340" t="s">
        <v>7597</v>
      </c>
      <c r="F4340">
        <v>1</v>
      </c>
      <c r="G4340" t="s">
        <v>8708</v>
      </c>
      <c r="L4340" t="str" cm="1">
        <f t="array" ref="L4340">[1]!s_info_industry_gics(A4340,1)</f>
        <v>信息技术</v>
      </c>
      <c r="M4340" t="str" cm="1">
        <f t="array" ref="M4340">[1]!s_info_industry_gicscode(A4340,1)</f>
        <v>45</v>
      </c>
      <c r="N4340" t="str">
        <f>[1]!s_info_industry_gics(A4340,2)</f>
        <v>半导体与半导体生产设备</v>
      </c>
      <c r="O4340" t="str">
        <f>[1]!s_info_industry_gicscode(A4340,2)</f>
        <v>4530</v>
      </c>
      <c r="P4340" t="str" cm="1">
        <f t="array" ref="P4340">[1]!s_stmnote_suppliertop5(A4340,D4340,1)</f>
        <v>第一名</v>
      </c>
      <c r="Q4340" t="str">
        <f>[1]!s_stmnote_suppliertop5(A4340,D4340,2)</f>
        <v>第二名</v>
      </c>
      <c r="R4340" t="str" cm="1">
        <f t="array" ref="R4340">[1]!s_stmnote_suppliertop5(A4340,D4340,3)</f>
        <v>第三名</v>
      </c>
      <c r="S4340" t="str" cm="1">
        <f t="array" ref="S4340">[1]!s_stmnote_suppliertop5(A4340,D4340,4)</f>
        <v>第四名</v>
      </c>
      <c r="T4340" t="str" cm="1">
        <f t="array" ref="T4340">[1]!s_stmnote_suppliertop5(A4340,D4340,5)</f>
        <v>第五名</v>
      </c>
      <c r="U4340" s="9">
        <f>[1]!s_stmnote_purchasetop5_pct(A4340,D4340)</f>
        <v>34.94</v>
      </c>
      <c r="V4340" t="str" cm="1">
        <f t="array" ref="V4340">[1]!s_stmnote_customertop5($A4340,$D4340,1)</f>
        <v>第一名</v>
      </c>
      <c r="W4340" t="str" cm="1">
        <f t="array" ref="W4340">[1]!s_stmnote_customertop5($A4340,$D4340,2)</f>
        <v>第二名</v>
      </c>
      <c r="X4340" t="str" cm="1">
        <f t="array" ref="X4340">[1]!s_stmnote_customertop5($A4340,$D4340,3)</f>
        <v>第三名</v>
      </c>
      <c r="Y4340" t="str" cm="1">
        <f t="array" ref="Y4340">[1]!s_stmnote_customertop5($A4340,$D4340,4)</f>
        <v>第四名</v>
      </c>
      <c r="Z4340" t="str" cm="1">
        <f t="array" ref="Z4340">[1]!s_stmnote_customertop5($A4340,$D4340,5)</f>
        <v>第五名</v>
      </c>
      <c r="AA4340" s="9">
        <f>[1]!s_stmnote_salestop5_pct(A4340,D4340)</f>
        <v>12.42</v>
      </c>
      <c r="AB4340" s="9">
        <f>[1]!s_fa_arturn(A4340,D4340)</f>
        <v>10.237399999999999</v>
      </c>
      <c r="AC4340" s="9">
        <f>[1]!fa_apturn(A4340,D4340)</f>
        <v>4.7442736721217402</v>
      </c>
      <c r="AD4340" s="9">
        <f>[1]!s_fa_invturn(A4340,D4340)</f>
        <v>5.5640000000000001</v>
      </c>
    </row>
    <row r="4341" spans="1:30">
      <c r="A4341">
        <v>300219</v>
      </c>
      <c r="B4341" t="s">
        <v>529</v>
      </c>
      <c r="C4341" t="s">
        <v>3419</v>
      </c>
      <c r="D4341" s="8">
        <f t="shared" si="68"/>
        <v>44926</v>
      </c>
      <c r="E4341" t="s">
        <v>6983</v>
      </c>
      <c r="F4341">
        <v>1</v>
      </c>
      <c r="G4341" t="s">
        <v>8760</v>
      </c>
      <c r="L4341" t="str" cm="1">
        <f t="array" ref="L4341">[1]!s_info_industry_gics(A4341,1)</f>
        <v>信息技术</v>
      </c>
      <c r="M4341" t="str" cm="1">
        <f t="array" ref="M4341">[1]!s_info_industry_gicscode(A4341,1)</f>
        <v>45</v>
      </c>
      <c r="N4341" t="str">
        <f>[1]!s_info_industry_gics(A4341,2)</f>
        <v>半导体与半导体生产设备</v>
      </c>
      <c r="O4341" t="str">
        <f>[1]!s_info_industry_gicscode(A4341,2)</f>
        <v>4530</v>
      </c>
      <c r="P4341" t="str" cm="1">
        <f t="array" ref="P4341">[1]!s_stmnote_suppliertop5(A4341,D4341,1)</f>
        <v>第一名</v>
      </c>
      <c r="Q4341" t="str">
        <f>[1]!s_stmnote_suppliertop5(A4341,D4341,2)</f>
        <v>第二名</v>
      </c>
      <c r="R4341" t="str" cm="1">
        <f t="array" ref="R4341">[1]!s_stmnote_suppliertop5(A4341,D4341,3)</f>
        <v>第三名</v>
      </c>
      <c r="S4341" t="str" cm="1">
        <f t="array" ref="S4341">[1]!s_stmnote_suppliertop5(A4341,D4341,4)</f>
        <v>第四名</v>
      </c>
      <c r="T4341" t="str" cm="1">
        <f t="array" ref="T4341">[1]!s_stmnote_suppliertop5(A4341,D4341,5)</f>
        <v>第五名</v>
      </c>
      <c r="U4341" s="9">
        <f>[1]!s_stmnote_purchasetop5_pct(A4341,D4341)</f>
        <v>29.23</v>
      </c>
      <c r="V4341" t="str" cm="1">
        <f t="array" ref="V4341">[1]!s_stmnote_customertop5($A4341,$D4341,1)</f>
        <v>第一名</v>
      </c>
      <c r="W4341" t="str" cm="1">
        <f t="array" ref="W4341">[1]!s_stmnote_customertop5($A4341,$D4341,2)</f>
        <v>第二名</v>
      </c>
      <c r="X4341" t="str" cm="1">
        <f t="array" ref="X4341">[1]!s_stmnote_customertop5($A4341,$D4341,3)</f>
        <v>第三名</v>
      </c>
      <c r="Y4341" t="str" cm="1">
        <f t="array" ref="Y4341">[1]!s_stmnote_customertop5($A4341,$D4341,4)</f>
        <v>第四名</v>
      </c>
      <c r="Z4341" t="str" cm="1">
        <f t="array" ref="Z4341">[1]!s_stmnote_customertop5($A4341,$D4341,5)</f>
        <v>第五名</v>
      </c>
      <c r="AA4341" s="9">
        <f>[1]!s_stmnote_salestop5_pct(A4341,D4341)</f>
        <v>35</v>
      </c>
      <c r="AB4341" s="9">
        <f>[1]!s_fa_arturn(A4341,D4341)</f>
        <v>3.7467999999999999</v>
      </c>
      <c r="AC4341" s="9">
        <f>[1]!fa_apturn(A4341,D4341)</f>
        <v>3.1688143944288401</v>
      </c>
      <c r="AD4341" s="9">
        <f>[1]!s_fa_invturn(A4341,D4341)</f>
        <v>4.9638999999999998</v>
      </c>
    </row>
    <row r="4342" spans="1:30">
      <c r="A4342">
        <v>300219</v>
      </c>
      <c r="B4342" t="s">
        <v>529</v>
      </c>
      <c r="C4342" t="s">
        <v>3420</v>
      </c>
      <c r="D4342" s="8">
        <f t="shared" si="68"/>
        <v>45291</v>
      </c>
      <c r="E4342" t="s">
        <v>6952</v>
      </c>
      <c r="F4342">
        <v>1</v>
      </c>
      <c r="G4342" t="s">
        <v>8761</v>
      </c>
      <c r="L4342" t="str" cm="1">
        <f t="array" ref="L4342">[1]!s_info_industry_gics(A4342,1)</f>
        <v>信息技术</v>
      </c>
      <c r="M4342" t="str" cm="1">
        <f t="array" ref="M4342">[1]!s_info_industry_gicscode(A4342,1)</f>
        <v>45</v>
      </c>
      <c r="N4342" t="str">
        <f>[1]!s_info_industry_gics(A4342,2)</f>
        <v>半导体与半导体生产设备</v>
      </c>
      <c r="O4342" t="str">
        <f>[1]!s_info_industry_gicscode(A4342,2)</f>
        <v>4530</v>
      </c>
      <c r="P4342" cm="1">
        <f t="array" ref="P4342">[1]!s_stmnote_suppliertop5(A4342,D4342,1)</f>
        <v>0</v>
      </c>
      <c r="Q4342">
        <f>[1]!s_stmnote_suppliertop5(A4342,D4342,2)</f>
        <v>0</v>
      </c>
      <c r="R4342" cm="1">
        <f t="array" ref="R4342">[1]!s_stmnote_suppliertop5(A4342,D4342,3)</f>
        <v>0</v>
      </c>
      <c r="S4342" cm="1">
        <f t="array" ref="S4342">[1]!s_stmnote_suppliertop5(A4342,D4342,4)</f>
        <v>0</v>
      </c>
      <c r="T4342" cm="1">
        <f t="array" ref="T4342">[1]!s_stmnote_suppliertop5(A4342,D4342,5)</f>
        <v>0</v>
      </c>
      <c r="U4342" s="9">
        <f>[1]!s_stmnote_purchasetop5_pct(A4342,D4342)</f>
        <v>0</v>
      </c>
      <c r="V4342" t="str" cm="1">
        <f t="array" ref="V4342">[1]!s_stmnote_customertop5($A4342,$D4342,1)</f>
        <v>第一名</v>
      </c>
      <c r="W4342" t="str" cm="1">
        <f t="array" ref="W4342">[1]!s_stmnote_customertop5($A4342,$D4342,2)</f>
        <v>第二名</v>
      </c>
      <c r="X4342" t="str" cm="1">
        <f t="array" ref="X4342">[1]!s_stmnote_customertop5($A4342,$D4342,3)</f>
        <v>第三名</v>
      </c>
      <c r="Y4342" t="str" cm="1">
        <f t="array" ref="Y4342">[1]!s_stmnote_customertop5($A4342,$D4342,4)</f>
        <v>第四名</v>
      </c>
      <c r="Z4342" t="str" cm="1">
        <f t="array" ref="Z4342">[1]!s_stmnote_customertop5($A4342,$D4342,5)</f>
        <v>第五名</v>
      </c>
      <c r="AA4342" s="9">
        <f>[1]!s_stmnote_salestop5_pct(A4342,D4342)</f>
        <v>31.71</v>
      </c>
      <c r="AB4342" s="9">
        <f>[1]!s_fa_arturn(A4342,D4342)</f>
        <v>3.5815999999999999</v>
      </c>
      <c r="AC4342" s="9">
        <f>[1]!fa_apturn(A4342,D4342)</f>
        <v>3.07047030690685</v>
      </c>
      <c r="AD4342" s="9">
        <f>[1]!s_fa_invturn(A4342,D4342)</f>
        <v>5.1692999999999998</v>
      </c>
    </row>
    <row r="4343" spans="1:30">
      <c r="A4343">
        <v>300223</v>
      </c>
      <c r="B4343" t="s">
        <v>530</v>
      </c>
      <c r="C4343" t="s">
        <v>3421</v>
      </c>
      <c r="D4343" s="8">
        <f t="shared" si="68"/>
        <v>44561</v>
      </c>
      <c r="E4343" t="s">
        <v>7600</v>
      </c>
      <c r="F4343">
        <v>1</v>
      </c>
      <c r="G4343" t="s">
        <v>10263</v>
      </c>
      <c r="L4343" t="str" cm="1">
        <f t="array" ref="L4343">[1]!s_info_industry_gics(A4343,1)</f>
        <v>信息技术</v>
      </c>
      <c r="M4343" t="str" cm="1">
        <f t="array" ref="M4343">[1]!s_info_industry_gicscode(A4343,1)</f>
        <v>45</v>
      </c>
      <c r="N4343" t="str">
        <f>[1]!s_info_industry_gics(A4343,2)</f>
        <v>半导体与半导体生产设备</v>
      </c>
      <c r="O4343" t="str">
        <f>[1]!s_info_industry_gicscode(A4343,2)</f>
        <v>4530</v>
      </c>
      <c r="P4343" t="str" cm="1">
        <f t="array" ref="P4343">[1]!s_stmnote_suppliertop5(A4343,D4343,1)</f>
        <v>供应商一</v>
      </c>
      <c r="Q4343" t="str">
        <f>[1]!s_stmnote_suppliertop5(A4343,D4343,2)</f>
        <v>供应商二</v>
      </c>
      <c r="R4343" t="str" cm="1">
        <f t="array" ref="R4343">[1]!s_stmnote_suppliertop5(A4343,D4343,3)</f>
        <v>供应商三</v>
      </c>
      <c r="S4343" t="str" cm="1">
        <f t="array" ref="S4343">[1]!s_stmnote_suppliertop5(A4343,D4343,4)</f>
        <v>供应商四</v>
      </c>
      <c r="T4343" t="str" cm="1">
        <f t="array" ref="T4343">[1]!s_stmnote_suppliertop5(A4343,D4343,5)</f>
        <v>供应商五</v>
      </c>
      <c r="U4343" s="9">
        <f>[1]!s_stmnote_purchasetop5_pct(A4343,D4343)</f>
        <v>37.6</v>
      </c>
      <c r="V4343" t="str" cm="1">
        <f t="array" ref="V4343">[1]!s_stmnote_customertop5($A4343,$D4343,1)</f>
        <v>客户一</v>
      </c>
      <c r="W4343" t="str" cm="1">
        <f t="array" ref="W4343">[1]!s_stmnote_customertop5($A4343,$D4343,2)</f>
        <v>客户二</v>
      </c>
      <c r="X4343" t="str" cm="1">
        <f t="array" ref="X4343">[1]!s_stmnote_customertop5($A4343,$D4343,3)</f>
        <v>客户三</v>
      </c>
      <c r="Y4343" t="str" cm="1">
        <f t="array" ref="Y4343">[1]!s_stmnote_customertop5($A4343,$D4343,4)</f>
        <v>客户四</v>
      </c>
      <c r="Z4343" t="str" cm="1">
        <f t="array" ref="Z4343">[1]!s_stmnote_customertop5($A4343,$D4343,5)</f>
        <v>客户五</v>
      </c>
      <c r="AA4343" s="9">
        <f>[1]!s_stmnote_salestop5_pct(A4343,D4343)</f>
        <v>40.119999999999997</v>
      </c>
      <c r="AB4343" s="9">
        <f>[1]!s_fa_arturn(A4343,D4343)</f>
        <v>9.4382000000000001</v>
      </c>
      <c r="AC4343" s="9">
        <f>[1]!fa_apturn(A4343,D4343)</f>
        <v>6.4468461184425196</v>
      </c>
      <c r="AD4343" s="9">
        <f>[1]!s_fa_invturn(A4343,D4343)</f>
        <v>2.4405999999999999</v>
      </c>
    </row>
    <row r="4344" spans="1:30">
      <c r="A4344">
        <v>300223</v>
      </c>
      <c r="B4344" t="s">
        <v>530</v>
      </c>
      <c r="C4344" t="s">
        <v>3422</v>
      </c>
      <c r="D4344" s="8">
        <f t="shared" si="68"/>
        <v>44561</v>
      </c>
      <c r="E4344" t="s">
        <v>7634</v>
      </c>
      <c r="F4344">
        <v>2</v>
      </c>
      <c r="G4344" t="s">
        <v>10762</v>
      </c>
      <c r="H4344" t="s">
        <v>10263</v>
      </c>
      <c r="L4344" t="str" cm="1">
        <f t="array" ref="L4344">[1]!s_info_industry_gics(A4344,1)</f>
        <v>信息技术</v>
      </c>
      <c r="M4344" t="str" cm="1">
        <f t="array" ref="M4344">[1]!s_info_industry_gicscode(A4344,1)</f>
        <v>45</v>
      </c>
      <c r="N4344" t="str">
        <f>[1]!s_info_industry_gics(A4344,2)</f>
        <v>半导体与半导体生产设备</v>
      </c>
      <c r="O4344" t="str">
        <f>[1]!s_info_industry_gicscode(A4344,2)</f>
        <v>4530</v>
      </c>
      <c r="P4344" t="str" cm="1">
        <f t="array" ref="P4344">[1]!s_stmnote_suppliertop5(A4344,D4344,1)</f>
        <v>供应商一</v>
      </c>
      <c r="Q4344" t="str">
        <f>[1]!s_stmnote_suppliertop5(A4344,D4344,2)</f>
        <v>供应商二</v>
      </c>
      <c r="R4344" t="str" cm="1">
        <f t="array" ref="R4344">[1]!s_stmnote_suppliertop5(A4344,D4344,3)</f>
        <v>供应商三</v>
      </c>
      <c r="S4344" t="str" cm="1">
        <f t="array" ref="S4344">[1]!s_stmnote_suppliertop5(A4344,D4344,4)</f>
        <v>供应商四</v>
      </c>
      <c r="T4344" t="str" cm="1">
        <f t="array" ref="T4344">[1]!s_stmnote_suppliertop5(A4344,D4344,5)</f>
        <v>供应商五</v>
      </c>
      <c r="U4344" s="9">
        <f>[1]!s_stmnote_purchasetop5_pct(A4344,D4344)</f>
        <v>37.6</v>
      </c>
      <c r="V4344" t="str" cm="1">
        <f t="array" ref="V4344">[1]!s_stmnote_customertop5($A4344,$D4344,1)</f>
        <v>客户一</v>
      </c>
      <c r="W4344" t="str" cm="1">
        <f t="array" ref="W4344">[1]!s_stmnote_customertop5($A4344,$D4344,2)</f>
        <v>客户二</v>
      </c>
      <c r="X4344" t="str" cm="1">
        <f t="array" ref="X4344">[1]!s_stmnote_customertop5($A4344,$D4344,3)</f>
        <v>客户三</v>
      </c>
      <c r="Y4344" t="str" cm="1">
        <f t="array" ref="Y4344">[1]!s_stmnote_customertop5($A4344,$D4344,4)</f>
        <v>客户四</v>
      </c>
      <c r="Z4344" t="str" cm="1">
        <f t="array" ref="Z4344">[1]!s_stmnote_customertop5($A4344,$D4344,5)</f>
        <v>客户五</v>
      </c>
      <c r="AA4344" s="9">
        <f>[1]!s_stmnote_salestop5_pct(A4344,D4344)</f>
        <v>40.119999999999997</v>
      </c>
      <c r="AB4344" s="9">
        <f>[1]!s_fa_arturn(A4344,D4344)</f>
        <v>9.4382000000000001</v>
      </c>
      <c r="AC4344" s="9">
        <f>[1]!fa_apturn(A4344,D4344)</f>
        <v>6.4468461184425196</v>
      </c>
      <c r="AD4344" s="9">
        <f>[1]!s_fa_invturn(A4344,D4344)</f>
        <v>2.4405999999999999</v>
      </c>
    </row>
    <row r="4345" spans="1:30">
      <c r="A4345">
        <v>300346</v>
      </c>
      <c r="B4345" t="s">
        <v>565</v>
      </c>
      <c r="C4345" t="s">
        <v>3553</v>
      </c>
      <c r="D4345" s="8">
        <f t="shared" si="68"/>
        <v>44561</v>
      </c>
      <c r="E4345" t="s">
        <v>7311</v>
      </c>
      <c r="F4345">
        <v>1</v>
      </c>
      <c r="G4345" t="s">
        <v>10263</v>
      </c>
      <c r="L4345" t="str" cm="1">
        <f t="array" ref="L4345">[1]!s_info_industry_gics(A4345,1)</f>
        <v>信息技术</v>
      </c>
      <c r="M4345" t="str" cm="1">
        <f t="array" ref="M4345">[1]!s_info_industry_gicscode(A4345,1)</f>
        <v>45</v>
      </c>
      <c r="N4345" t="str">
        <f>[1]!s_info_industry_gics(A4345,2)</f>
        <v>半导体与半导体生产设备</v>
      </c>
      <c r="O4345" t="str">
        <f>[1]!s_info_industry_gicscode(A4345,2)</f>
        <v>4530</v>
      </c>
      <c r="P4345" t="str" cm="1">
        <f t="array" ref="P4345">[1]!s_stmnote_suppliertop5(A4345,D4345,1)</f>
        <v>第一名</v>
      </c>
      <c r="Q4345" t="str">
        <f>[1]!s_stmnote_suppliertop5(A4345,D4345,2)</f>
        <v>第二名</v>
      </c>
      <c r="R4345" t="str" cm="1">
        <f t="array" ref="R4345">[1]!s_stmnote_suppliertop5(A4345,D4345,3)</f>
        <v>第三名</v>
      </c>
      <c r="S4345" t="str" cm="1">
        <f t="array" ref="S4345">[1]!s_stmnote_suppliertop5(A4345,D4345,4)</f>
        <v>第四名</v>
      </c>
      <c r="T4345" t="str" cm="1">
        <f t="array" ref="T4345">[1]!s_stmnote_suppliertop5(A4345,D4345,5)</f>
        <v>第五名</v>
      </c>
      <c r="U4345" s="9">
        <f>[1]!s_stmnote_purchasetop5_pct(A4345,D4345)</f>
        <v>24.59</v>
      </c>
      <c r="V4345" t="str" cm="1">
        <f t="array" ref="V4345">[1]!s_stmnote_customertop5($A4345,$D4345,1)</f>
        <v>第一名</v>
      </c>
      <c r="W4345" t="str" cm="1">
        <f t="array" ref="W4345">[1]!s_stmnote_customertop5($A4345,$D4345,2)</f>
        <v>第二名</v>
      </c>
      <c r="X4345" t="str" cm="1">
        <f t="array" ref="X4345">[1]!s_stmnote_customertop5($A4345,$D4345,3)</f>
        <v>第三名</v>
      </c>
      <c r="Y4345" t="str" cm="1">
        <f t="array" ref="Y4345">[1]!s_stmnote_customertop5($A4345,$D4345,4)</f>
        <v>第四名</v>
      </c>
      <c r="Z4345" t="str" cm="1">
        <f t="array" ref="Z4345">[1]!s_stmnote_customertop5($A4345,$D4345,5)</f>
        <v>第五名</v>
      </c>
      <c r="AA4345" s="9">
        <f>[1]!s_stmnote_salestop5_pct(A4345,D4345)</f>
        <v>39.729999999999997</v>
      </c>
      <c r="AB4345" s="9">
        <f>[1]!s_fa_arturn(A4345,D4345)</f>
        <v>3.9188999999999998</v>
      </c>
      <c r="AC4345" s="9">
        <f>[1]!fa_apturn(A4345,D4345)</f>
        <v>1.95731533634</v>
      </c>
      <c r="AD4345" s="9">
        <f>[1]!s_fa_invturn(A4345,D4345)</f>
        <v>2.6858</v>
      </c>
    </row>
    <row r="4346" spans="1:30">
      <c r="A4346">
        <v>300346</v>
      </c>
      <c r="B4346" t="s">
        <v>565</v>
      </c>
      <c r="C4346" t="s">
        <v>3554</v>
      </c>
      <c r="D4346" s="8">
        <f t="shared" si="68"/>
        <v>44561</v>
      </c>
      <c r="E4346" t="s">
        <v>7659</v>
      </c>
      <c r="F4346">
        <v>1</v>
      </c>
      <c r="G4346" t="s">
        <v>10263</v>
      </c>
      <c r="L4346" t="str" cm="1">
        <f t="array" ref="L4346">[1]!s_info_industry_gics(A4346,1)</f>
        <v>信息技术</v>
      </c>
      <c r="M4346" t="str" cm="1">
        <f t="array" ref="M4346">[1]!s_info_industry_gicscode(A4346,1)</f>
        <v>45</v>
      </c>
      <c r="N4346" t="str">
        <f>[1]!s_info_industry_gics(A4346,2)</f>
        <v>半导体与半导体生产设备</v>
      </c>
      <c r="O4346" t="str">
        <f>[1]!s_info_industry_gicscode(A4346,2)</f>
        <v>4530</v>
      </c>
      <c r="P4346" t="str" cm="1">
        <f t="array" ref="P4346">[1]!s_stmnote_suppliertop5(A4346,D4346,1)</f>
        <v>第一名</v>
      </c>
      <c r="Q4346" t="str">
        <f>[1]!s_stmnote_suppliertop5(A4346,D4346,2)</f>
        <v>第二名</v>
      </c>
      <c r="R4346" t="str" cm="1">
        <f t="array" ref="R4346">[1]!s_stmnote_suppliertop5(A4346,D4346,3)</f>
        <v>第三名</v>
      </c>
      <c r="S4346" t="str" cm="1">
        <f t="array" ref="S4346">[1]!s_stmnote_suppliertop5(A4346,D4346,4)</f>
        <v>第四名</v>
      </c>
      <c r="T4346" t="str" cm="1">
        <f t="array" ref="T4346">[1]!s_stmnote_suppliertop5(A4346,D4346,5)</f>
        <v>第五名</v>
      </c>
      <c r="U4346" s="9">
        <f>[1]!s_stmnote_purchasetop5_pct(A4346,D4346)</f>
        <v>24.59</v>
      </c>
      <c r="V4346" t="str" cm="1">
        <f t="array" ref="V4346">[1]!s_stmnote_customertop5($A4346,$D4346,1)</f>
        <v>第一名</v>
      </c>
      <c r="W4346" t="str" cm="1">
        <f t="array" ref="W4346">[1]!s_stmnote_customertop5($A4346,$D4346,2)</f>
        <v>第二名</v>
      </c>
      <c r="X4346" t="str" cm="1">
        <f t="array" ref="X4346">[1]!s_stmnote_customertop5($A4346,$D4346,3)</f>
        <v>第三名</v>
      </c>
      <c r="Y4346" t="str" cm="1">
        <f t="array" ref="Y4346">[1]!s_stmnote_customertop5($A4346,$D4346,4)</f>
        <v>第四名</v>
      </c>
      <c r="Z4346" t="str" cm="1">
        <f t="array" ref="Z4346">[1]!s_stmnote_customertop5($A4346,$D4346,5)</f>
        <v>第五名</v>
      </c>
      <c r="AA4346" s="9">
        <f>[1]!s_stmnote_salestop5_pct(A4346,D4346)</f>
        <v>39.729999999999997</v>
      </c>
      <c r="AB4346" s="9">
        <f>[1]!s_fa_arturn(A4346,D4346)</f>
        <v>3.9188999999999998</v>
      </c>
      <c r="AC4346" s="9">
        <f>[1]!fa_apturn(A4346,D4346)</f>
        <v>1.95731533634</v>
      </c>
      <c r="AD4346" s="9">
        <f>[1]!s_fa_invturn(A4346,D4346)</f>
        <v>2.6858</v>
      </c>
    </row>
    <row r="4347" spans="1:30">
      <c r="A4347">
        <v>300346</v>
      </c>
      <c r="B4347" t="s">
        <v>565</v>
      </c>
      <c r="C4347" t="s">
        <v>3555</v>
      </c>
      <c r="D4347" s="8">
        <f t="shared" si="68"/>
        <v>44561</v>
      </c>
      <c r="E4347" t="s">
        <v>7027</v>
      </c>
      <c r="F4347">
        <v>1</v>
      </c>
      <c r="G4347" t="s">
        <v>10263</v>
      </c>
      <c r="L4347" t="str" cm="1">
        <f t="array" ref="L4347">[1]!s_info_industry_gics(A4347,1)</f>
        <v>信息技术</v>
      </c>
      <c r="M4347" t="str" cm="1">
        <f t="array" ref="M4347">[1]!s_info_industry_gicscode(A4347,1)</f>
        <v>45</v>
      </c>
      <c r="N4347" t="str">
        <f>[1]!s_info_industry_gics(A4347,2)</f>
        <v>半导体与半导体生产设备</v>
      </c>
      <c r="O4347" t="str">
        <f>[1]!s_info_industry_gicscode(A4347,2)</f>
        <v>4530</v>
      </c>
      <c r="P4347" t="str" cm="1">
        <f t="array" ref="P4347">[1]!s_stmnote_suppliertop5(A4347,D4347,1)</f>
        <v>第一名</v>
      </c>
      <c r="Q4347" t="str">
        <f>[1]!s_stmnote_suppliertop5(A4347,D4347,2)</f>
        <v>第二名</v>
      </c>
      <c r="R4347" t="str" cm="1">
        <f t="array" ref="R4347">[1]!s_stmnote_suppliertop5(A4347,D4347,3)</f>
        <v>第三名</v>
      </c>
      <c r="S4347" t="str" cm="1">
        <f t="array" ref="S4347">[1]!s_stmnote_suppliertop5(A4347,D4347,4)</f>
        <v>第四名</v>
      </c>
      <c r="T4347" t="str" cm="1">
        <f t="array" ref="T4347">[1]!s_stmnote_suppliertop5(A4347,D4347,5)</f>
        <v>第五名</v>
      </c>
      <c r="U4347" s="9">
        <f>[1]!s_stmnote_purchasetop5_pct(A4347,D4347)</f>
        <v>24.59</v>
      </c>
      <c r="V4347" t="str" cm="1">
        <f t="array" ref="V4347">[1]!s_stmnote_customertop5($A4347,$D4347,1)</f>
        <v>第一名</v>
      </c>
      <c r="W4347" t="str" cm="1">
        <f t="array" ref="W4347">[1]!s_stmnote_customertop5($A4347,$D4347,2)</f>
        <v>第二名</v>
      </c>
      <c r="X4347" t="str" cm="1">
        <f t="array" ref="X4347">[1]!s_stmnote_customertop5($A4347,$D4347,3)</f>
        <v>第三名</v>
      </c>
      <c r="Y4347" t="str" cm="1">
        <f t="array" ref="Y4347">[1]!s_stmnote_customertop5($A4347,$D4347,4)</f>
        <v>第四名</v>
      </c>
      <c r="Z4347" t="str" cm="1">
        <f t="array" ref="Z4347">[1]!s_stmnote_customertop5($A4347,$D4347,5)</f>
        <v>第五名</v>
      </c>
      <c r="AA4347" s="9">
        <f>[1]!s_stmnote_salestop5_pct(A4347,D4347)</f>
        <v>39.729999999999997</v>
      </c>
      <c r="AB4347" s="9">
        <f>[1]!s_fa_arturn(A4347,D4347)</f>
        <v>3.9188999999999998</v>
      </c>
      <c r="AC4347" s="9">
        <f>[1]!fa_apturn(A4347,D4347)</f>
        <v>1.95731533634</v>
      </c>
      <c r="AD4347" s="9">
        <f>[1]!s_fa_invturn(A4347,D4347)</f>
        <v>2.6858</v>
      </c>
    </row>
    <row r="4348" spans="1:30">
      <c r="A4348">
        <v>300346</v>
      </c>
      <c r="B4348" t="s">
        <v>565</v>
      </c>
      <c r="C4348" t="s">
        <v>3554</v>
      </c>
      <c r="D4348" s="8">
        <f t="shared" si="68"/>
        <v>44561</v>
      </c>
      <c r="E4348" t="s">
        <v>7095</v>
      </c>
      <c r="F4348">
        <v>1</v>
      </c>
      <c r="G4348" t="s">
        <v>10263</v>
      </c>
      <c r="L4348" t="str" cm="1">
        <f t="array" ref="L4348">[1]!s_info_industry_gics(A4348,1)</f>
        <v>信息技术</v>
      </c>
      <c r="M4348" t="str" cm="1">
        <f t="array" ref="M4348">[1]!s_info_industry_gicscode(A4348,1)</f>
        <v>45</v>
      </c>
      <c r="N4348" t="str">
        <f>[1]!s_info_industry_gics(A4348,2)</f>
        <v>半导体与半导体生产设备</v>
      </c>
      <c r="O4348" t="str">
        <f>[1]!s_info_industry_gicscode(A4348,2)</f>
        <v>4530</v>
      </c>
      <c r="P4348" t="str" cm="1">
        <f t="array" ref="P4348">[1]!s_stmnote_suppliertop5(A4348,D4348,1)</f>
        <v>第一名</v>
      </c>
      <c r="Q4348" t="str">
        <f>[1]!s_stmnote_suppliertop5(A4348,D4348,2)</f>
        <v>第二名</v>
      </c>
      <c r="R4348" t="str" cm="1">
        <f t="array" ref="R4348">[1]!s_stmnote_suppliertop5(A4348,D4348,3)</f>
        <v>第三名</v>
      </c>
      <c r="S4348" t="str" cm="1">
        <f t="array" ref="S4348">[1]!s_stmnote_suppliertop5(A4348,D4348,4)</f>
        <v>第四名</v>
      </c>
      <c r="T4348" t="str" cm="1">
        <f t="array" ref="T4348">[1]!s_stmnote_suppliertop5(A4348,D4348,5)</f>
        <v>第五名</v>
      </c>
      <c r="U4348" s="9">
        <f>[1]!s_stmnote_purchasetop5_pct(A4348,D4348)</f>
        <v>24.59</v>
      </c>
      <c r="V4348" t="str" cm="1">
        <f t="array" ref="V4348">[1]!s_stmnote_customertop5($A4348,$D4348,1)</f>
        <v>第一名</v>
      </c>
      <c r="W4348" t="str" cm="1">
        <f t="array" ref="W4348">[1]!s_stmnote_customertop5($A4348,$D4348,2)</f>
        <v>第二名</v>
      </c>
      <c r="X4348" t="str" cm="1">
        <f t="array" ref="X4348">[1]!s_stmnote_customertop5($A4348,$D4348,3)</f>
        <v>第三名</v>
      </c>
      <c r="Y4348" t="str" cm="1">
        <f t="array" ref="Y4348">[1]!s_stmnote_customertop5($A4348,$D4348,4)</f>
        <v>第四名</v>
      </c>
      <c r="Z4348" t="str" cm="1">
        <f t="array" ref="Z4348">[1]!s_stmnote_customertop5($A4348,$D4348,5)</f>
        <v>第五名</v>
      </c>
      <c r="AA4348" s="9">
        <f>[1]!s_stmnote_salestop5_pct(A4348,D4348)</f>
        <v>39.729999999999997</v>
      </c>
      <c r="AB4348" s="9">
        <f>[1]!s_fa_arturn(A4348,D4348)</f>
        <v>3.9188999999999998</v>
      </c>
      <c r="AC4348" s="9">
        <f>[1]!fa_apturn(A4348,D4348)</f>
        <v>1.95731533634</v>
      </c>
      <c r="AD4348" s="9">
        <f>[1]!s_fa_invturn(A4348,D4348)</f>
        <v>2.6858</v>
      </c>
    </row>
    <row r="4349" spans="1:30">
      <c r="A4349">
        <v>300346</v>
      </c>
      <c r="B4349" t="s">
        <v>565</v>
      </c>
      <c r="C4349" t="s">
        <v>3556</v>
      </c>
      <c r="D4349" s="8">
        <f t="shared" si="68"/>
        <v>44561</v>
      </c>
      <c r="E4349" t="s">
        <v>7474</v>
      </c>
      <c r="F4349">
        <v>1</v>
      </c>
      <c r="G4349" t="s">
        <v>10263</v>
      </c>
      <c r="L4349" t="str" cm="1">
        <f t="array" ref="L4349">[1]!s_info_industry_gics(A4349,1)</f>
        <v>信息技术</v>
      </c>
      <c r="M4349" t="str" cm="1">
        <f t="array" ref="M4349">[1]!s_info_industry_gicscode(A4349,1)</f>
        <v>45</v>
      </c>
      <c r="N4349" t="str">
        <f>[1]!s_info_industry_gics(A4349,2)</f>
        <v>半导体与半导体生产设备</v>
      </c>
      <c r="O4349" t="str">
        <f>[1]!s_info_industry_gicscode(A4349,2)</f>
        <v>4530</v>
      </c>
      <c r="P4349" t="str" cm="1">
        <f t="array" ref="P4349">[1]!s_stmnote_suppliertop5(A4349,D4349,1)</f>
        <v>第一名</v>
      </c>
      <c r="Q4349" t="str">
        <f>[1]!s_stmnote_suppliertop5(A4349,D4349,2)</f>
        <v>第二名</v>
      </c>
      <c r="R4349" t="str" cm="1">
        <f t="array" ref="R4349">[1]!s_stmnote_suppliertop5(A4349,D4349,3)</f>
        <v>第三名</v>
      </c>
      <c r="S4349" t="str" cm="1">
        <f t="array" ref="S4349">[1]!s_stmnote_suppliertop5(A4349,D4349,4)</f>
        <v>第四名</v>
      </c>
      <c r="T4349" t="str" cm="1">
        <f t="array" ref="T4349">[1]!s_stmnote_suppliertop5(A4349,D4349,5)</f>
        <v>第五名</v>
      </c>
      <c r="U4349" s="9">
        <f>[1]!s_stmnote_purchasetop5_pct(A4349,D4349)</f>
        <v>24.59</v>
      </c>
      <c r="V4349" t="str" cm="1">
        <f t="array" ref="V4349">[1]!s_stmnote_customertop5($A4349,$D4349,1)</f>
        <v>第一名</v>
      </c>
      <c r="W4349" t="str" cm="1">
        <f t="array" ref="W4349">[1]!s_stmnote_customertop5($A4349,$D4349,2)</f>
        <v>第二名</v>
      </c>
      <c r="X4349" t="str" cm="1">
        <f t="array" ref="X4349">[1]!s_stmnote_customertop5($A4349,$D4349,3)</f>
        <v>第三名</v>
      </c>
      <c r="Y4349" t="str" cm="1">
        <f t="array" ref="Y4349">[1]!s_stmnote_customertop5($A4349,$D4349,4)</f>
        <v>第四名</v>
      </c>
      <c r="Z4349" t="str" cm="1">
        <f t="array" ref="Z4349">[1]!s_stmnote_customertop5($A4349,$D4349,5)</f>
        <v>第五名</v>
      </c>
      <c r="AA4349" s="9">
        <f>[1]!s_stmnote_salestop5_pct(A4349,D4349)</f>
        <v>39.729999999999997</v>
      </c>
      <c r="AB4349" s="9">
        <f>[1]!s_fa_arturn(A4349,D4349)</f>
        <v>3.9188999999999998</v>
      </c>
      <c r="AC4349" s="9">
        <f>[1]!fa_apturn(A4349,D4349)</f>
        <v>1.95731533634</v>
      </c>
      <c r="AD4349" s="9">
        <f>[1]!s_fa_invturn(A4349,D4349)</f>
        <v>2.6858</v>
      </c>
    </row>
    <row r="4350" spans="1:30">
      <c r="A4350">
        <v>300346</v>
      </c>
      <c r="B4350" t="s">
        <v>565</v>
      </c>
      <c r="C4350" t="s">
        <v>3554</v>
      </c>
      <c r="D4350" s="8">
        <f t="shared" si="68"/>
        <v>44926</v>
      </c>
      <c r="E4350" t="s">
        <v>6927</v>
      </c>
      <c r="F4350">
        <v>1</v>
      </c>
      <c r="G4350" t="s">
        <v>10263</v>
      </c>
      <c r="L4350" t="str" cm="1">
        <f t="array" ref="L4350">[1]!s_info_industry_gics(A4350,1)</f>
        <v>信息技术</v>
      </c>
      <c r="M4350" t="str" cm="1">
        <f t="array" ref="M4350">[1]!s_info_industry_gicscode(A4350,1)</f>
        <v>45</v>
      </c>
      <c r="N4350" t="str">
        <f>[1]!s_info_industry_gics(A4350,2)</f>
        <v>半导体与半导体生产设备</v>
      </c>
      <c r="O4350" t="str">
        <f>[1]!s_info_industry_gicscode(A4350,2)</f>
        <v>4530</v>
      </c>
      <c r="P4350" t="str" cm="1">
        <f t="array" ref="P4350">[1]!s_stmnote_suppliertop5(A4350,D4350,1)</f>
        <v>第一名</v>
      </c>
      <c r="Q4350" t="str">
        <f>[1]!s_stmnote_suppliertop5(A4350,D4350,2)</f>
        <v>第二名</v>
      </c>
      <c r="R4350" t="str" cm="1">
        <f t="array" ref="R4350">[1]!s_stmnote_suppliertop5(A4350,D4350,3)</f>
        <v>第三名</v>
      </c>
      <c r="S4350" t="str" cm="1">
        <f t="array" ref="S4350">[1]!s_stmnote_suppliertop5(A4350,D4350,4)</f>
        <v>第四名</v>
      </c>
      <c r="T4350" t="str" cm="1">
        <f t="array" ref="T4350">[1]!s_stmnote_suppliertop5(A4350,D4350,5)</f>
        <v>第五名</v>
      </c>
      <c r="U4350" s="9">
        <f>[1]!s_stmnote_purchasetop5_pct(A4350,D4350)</f>
        <v>25.88</v>
      </c>
      <c r="V4350" t="str" cm="1">
        <f t="array" ref="V4350">[1]!s_stmnote_customertop5($A4350,$D4350,1)</f>
        <v>第一名</v>
      </c>
      <c r="W4350" t="str" cm="1">
        <f t="array" ref="W4350">[1]!s_stmnote_customertop5($A4350,$D4350,2)</f>
        <v>第二名</v>
      </c>
      <c r="X4350" t="str" cm="1">
        <f t="array" ref="X4350">[1]!s_stmnote_customertop5($A4350,$D4350,3)</f>
        <v>第三名</v>
      </c>
      <c r="Y4350" t="str" cm="1">
        <f t="array" ref="Y4350">[1]!s_stmnote_customertop5($A4350,$D4350,4)</f>
        <v>第四名</v>
      </c>
      <c r="Z4350" t="str" cm="1">
        <f t="array" ref="Z4350">[1]!s_stmnote_customertop5($A4350,$D4350,5)</f>
        <v>第五名</v>
      </c>
      <c r="AA4350" s="9">
        <f>[1]!s_stmnote_salestop5_pct(A4350,D4350)</f>
        <v>42.24</v>
      </c>
      <c r="AB4350" s="9">
        <f>[1]!s_fa_arturn(A4350,D4350)</f>
        <v>5.1464999999999996</v>
      </c>
      <c r="AC4350" s="9">
        <f>[1]!fa_apturn(A4350,D4350)</f>
        <v>2.7046567905751102</v>
      </c>
      <c r="AD4350" s="9">
        <f>[1]!s_fa_invturn(A4350,D4350)</f>
        <v>2.2949999999999999</v>
      </c>
    </row>
    <row r="4351" spans="1:30">
      <c r="A4351">
        <v>300346</v>
      </c>
      <c r="B4351" t="s">
        <v>565</v>
      </c>
      <c r="C4351" t="s">
        <v>3557</v>
      </c>
      <c r="D4351" s="8">
        <f t="shared" si="68"/>
        <v>44926</v>
      </c>
      <c r="E4351" t="s">
        <v>7306</v>
      </c>
      <c r="F4351">
        <v>1</v>
      </c>
      <c r="G4351" t="s">
        <v>8589</v>
      </c>
      <c r="L4351" t="str" cm="1">
        <f t="array" ref="L4351">[1]!s_info_industry_gics(A4351,1)</f>
        <v>信息技术</v>
      </c>
      <c r="M4351" t="str" cm="1">
        <f t="array" ref="M4351">[1]!s_info_industry_gicscode(A4351,1)</f>
        <v>45</v>
      </c>
      <c r="N4351" t="str">
        <f>[1]!s_info_industry_gics(A4351,2)</f>
        <v>半导体与半导体生产设备</v>
      </c>
      <c r="O4351" t="str">
        <f>[1]!s_info_industry_gicscode(A4351,2)</f>
        <v>4530</v>
      </c>
      <c r="P4351" t="str" cm="1">
        <f t="array" ref="P4351">[1]!s_stmnote_suppliertop5(A4351,D4351,1)</f>
        <v>第一名</v>
      </c>
      <c r="Q4351" t="str">
        <f>[1]!s_stmnote_suppliertop5(A4351,D4351,2)</f>
        <v>第二名</v>
      </c>
      <c r="R4351" t="str" cm="1">
        <f t="array" ref="R4351">[1]!s_stmnote_suppliertop5(A4351,D4351,3)</f>
        <v>第三名</v>
      </c>
      <c r="S4351" t="str" cm="1">
        <f t="array" ref="S4351">[1]!s_stmnote_suppliertop5(A4351,D4351,4)</f>
        <v>第四名</v>
      </c>
      <c r="T4351" t="str" cm="1">
        <f t="array" ref="T4351">[1]!s_stmnote_suppliertop5(A4351,D4351,5)</f>
        <v>第五名</v>
      </c>
      <c r="U4351" s="9">
        <f>[1]!s_stmnote_purchasetop5_pct(A4351,D4351)</f>
        <v>25.88</v>
      </c>
      <c r="V4351" t="str" cm="1">
        <f t="array" ref="V4351">[1]!s_stmnote_customertop5($A4351,$D4351,1)</f>
        <v>第一名</v>
      </c>
      <c r="W4351" t="str" cm="1">
        <f t="array" ref="W4351">[1]!s_stmnote_customertop5($A4351,$D4351,2)</f>
        <v>第二名</v>
      </c>
      <c r="X4351" t="str" cm="1">
        <f t="array" ref="X4351">[1]!s_stmnote_customertop5($A4351,$D4351,3)</f>
        <v>第三名</v>
      </c>
      <c r="Y4351" t="str" cm="1">
        <f t="array" ref="Y4351">[1]!s_stmnote_customertop5($A4351,$D4351,4)</f>
        <v>第四名</v>
      </c>
      <c r="Z4351" t="str" cm="1">
        <f t="array" ref="Z4351">[1]!s_stmnote_customertop5($A4351,$D4351,5)</f>
        <v>第五名</v>
      </c>
      <c r="AA4351" s="9">
        <f>[1]!s_stmnote_salestop5_pct(A4351,D4351)</f>
        <v>42.24</v>
      </c>
      <c r="AB4351" s="9">
        <f>[1]!s_fa_arturn(A4351,D4351)</f>
        <v>5.1464999999999996</v>
      </c>
      <c r="AC4351" s="9">
        <f>[1]!fa_apturn(A4351,D4351)</f>
        <v>2.7046567905751102</v>
      </c>
      <c r="AD4351" s="9">
        <f>[1]!s_fa_invturn(A4351,D4351)</f>
        <v>2.2949999999999999</v>
      </c>
    </row>
    <row r="4352" spans="1:30">
      <c r="A4352">
        <v>300346</v>
      </c>
      <c r="B4352" t="s">
        <v>565</v>
      </c>
      <c r="C4352" t="s">
        <v>3554</v>
      </c>
      <c r="D4352" s="8">
        <f t="shared" si="68"/>
        <v>44926</v>
      </c>
      <c r="E4352" t="s">
        <v>7660</v>
      </c>
      <c r="F4352">
        <v>1</v>
      </c>
      <c r="G4352" t="s">
        <v>10263</v>
      </c>
      <c r="L4352" t="str" cm="1">
        <f t="array" ref="L4352">[1]!s_info_industry_gics(A4352,1)</f>
        <v>信息技术</v>
      </c>
      <c r="M4352" t="str" cm="1">
        <f t="array" ref="M4352">[1]!s_info_industry_gicscode(A4352,1)</f>
        <v>45</v>
      </c>
      <c r="N4352" t="str">
        <f>[1]!s_info_industry_gics(A4352,2)</f>
        <v>半导体与半导体生产设备</v>
      </c>
      <c r="O4352" t="str">
        <f>[1]!s_info_industry_gicscode(A4352,2)</f>
        <v>4530</v>
      </c>
      <c r="P4352" t="str" cm="1">
        <f t="array" ref="P4352">[1]!s_stmnote_suppliertop5(A4352,D4352,1)</f>
        <v>第一名</v>
      </c>
      <c r="Q4352" t="str">
        <f>[1]!s_stmnote_suppliertop5(A4352,D4352,2)</f>
        <v>第二名</v>
      </c>
      <c r="R4352" t="str" cm="1">
        <f t="array" ref="R4352">[1]!s_stmnote_suppliertop5(A4352,D4352,3)</f>
        <v>第三名</v>
      </c>
      <c r="S4352" t="str" cm="1">
        <f t="array" ref="S4352">[1]!s_stmnote_suppliertop5(A4352,D4352,4)</f>
        <v>第四名</v>
      </c>
      <c r="T4352" t="str" cm="1">
        <f t="array" ref="T4352">[1]!s_stmnote_suppliertop5(A4352,D4352,5)</f>
        <v>第五名</v>
      </c>
      <c r="U4352" s="9">
        <f>[1]!s_stmnote_purchasetop5_pct(A4352,D4352)</f>
        <v>25.88</v>
      </c>
      <c r="V4352" t="str" cm="1">
        <f t="array" ref="V4352">[1]!s_stmnote_customertop5($A4352,$D4352,1)</f>
        <v>第一名</v>
      </c>
      <c r="W4352" t="str" cm="1">
        <f t="array" ref="W4352">[1]!s_stmnote_customertop5($A4352,$D4352,2)</f>
        <v>第二名</v>
      </c>
      <c r="X4352" t="str" cm="1">
        <f t="array" ref="X4352">[1]!s_stmnote_customertop5($A4352,$D4352,3)</f>
        <v>第三名</v>
      </c>
      <c r="Y4352" t="str" cm="1">
        <f t="array" ref="Y4352">[1]!s_stmnote_customertop5($A4352,$D4352,4)</f>
        <v>第四名</v>
      </c>
      <c r="Z4352" t="str" cm="1">
        <f t="array" ref="Z4352">[1]!s_stmnote_customertop5($A4352,$D4352,5)</f>
        <v>第五名</v>
      </c>
      <c r="AA4352" s="9">
        <f>[1]!s_stmnote_salestop5_pct(A4352,D4352)</f>
        <v>42.24</v>
      </c>
      <c r="AB4352" s="9">
        <f>[1]!s_fa_arturn(A4352,D4352)</f>
        <v>5.1464999999999996</v>
      </c>
      <c r="AC4352" s="9">
        <f>[1]!fa_apturn(A4352,D4352)</f>
        <v>2.7046567905751102</v>
      </c>
      <c r="AD4352" s="9">
        <f>[1]!s_fa_invturn(A4352,D4352)</f>
        <v>2.2949999999999999</v>
      </c>
    </row>
    <row r="4353" spans="1:30">
      <c r="A4353">
        <v>300346</v>
      </c>
      <c r="B4353" t="s">
        <v>565</v>
      </c>
      <c r="C4353" t="s">
        <v>3557</v>
      </c>
      <c r="D4353" s="8">
        <f t="shared" si="68"/>
        <v>44926</v>
      </c>
      <c r="E4353" t="s">
        <v>7459</v>
      </c>
      <c r="F4353">
        <v>1</v>
      </c>
      <c r="G4353" t="s">
        <v>10263</v>
      </c>
      <c r="L4353" t="str" cm="1">
        <f t="array" ref="L4353">[1]!s_info_industry_gics(A4353,1)</f>
        <v>信息技术</v>
      </c>
      <c r="M4353" t="str" cm="1">
        <f t="array" ref="M4353">[1]!s_info_industry_gicscode(A4353,1)</f>
        <v>45</v>
      </c>
      <c r="N4353" t="str">
        <f>[1]!s_info_industry_gics(A4353,2)</f>
        <v>半导体与半导体生产设备</v>
      </c>
      <c r="O4353" t="str">
        <f>[1]!s_info_industry_gicscode(A4353,2)</f>
        <v>4530</v>
      </c>
      <c r="P4353" t="str" cm="1">
        <f t="array" ref="P4353">[1]!s_stmnote_suppliertop5(A4353,D4353,1)</f>
        <v>第一名</v>
      </c>
      <c r="Q4353" t="str">
        <f>[1]!s_stmnote_suppliertop5(A4353,D4353,2)</f>
        <v>第二名</v>
      </c>
      <c r="R4353" t="str" cm="1">
        <f t="array" ref="R4353">[1]!s_stmnote_suppliertop5(A4353,D4353,3)</f>
        <v>第三名</v>
      </c>
      <c r="S4353" t="str" cm="1">
        <f t="array" ref="S4353">[1]!s_stmnote_suppliertop5(A4353,D4353,4)</f>
        <v>第四名</v>
      </c>
      <c r="T4353" t="str" cm="1">
        <f t="array" ref="T4353">[1]!s_stmnote_suppliertop5(A4353,D4353,5)</f>
        <v>第五名</v>
      </c>
      <c r="U4353" s="9">
        <f>[1]!s_stmnote_purchasetop5_pct(A4353,D4353)</f>
        <v>25.88</v>
      </c>
      <c r="V4353" t="str" cm="1">
        <f t="array" ref="V4353">[1]!s_stmnote_customertop5($A4353,$D4353,1)</f>
        <v>第一名</v>
      </c>
      <c r="W4353" t="str" cm="1">
        <f t="array" ref="W4353">[1]!s_stmnote_customertop5($A4353,$D4353,2)</f>
        <v>第二名</v>
      </c>
      <c r="X4353" t="str" cm="1">
        <f t="array" ref="X4353">[1]!s_stmnote_customertop5($A4353,$D4353,3)</f>
        <v>第三名</v>
      </c>
      <c r="Y4353" t="str" cm="1">
        <f t="array" ref="Y4353">[1]!s_stmnote_customertop5($A4353,$D4353,4)</f>
        <v>第四名</v>
      </c>
      <c r="Z4353" t="str" cm="1">
        <f t="array" ref="Z4353">[1]!s_stmnote_customertop5($A4353,$D4353,5)</f>
        <v>第五名</v>
      </c>
      <c r="AA4353" s="9">
        <f>[1]!s_stmnote_salestop5_pct(A4353,D4353)</f>
        <v>42.24</v>
      </c>
      <c r="AB4353" s="9">
        <f>[1]!s_fa_arturn(A4353,D4353)</f>
        <v>5.1464999999999996</v>
      </c>
      <c r="AC4353" s="9">
        <f>[1]!fa_apturn(A4353,D4353)</f>
        <v>2.7046567905751102</v>
      </c>
      <c r="AD4353" s="9">
        <f>[1]!s_fa_invturn(A4353,D4353)</f>
        <v>2.2949999999999999</v>
      </c>
    </row>
    <row r="4354" spans="1:30">
      <c r="A4354">
        <v>300346</v>
      </c>
      <c r="B4354" t="s">
        <v>565</v>
      </c>
      <c r="C4354" t="s">
        <v>3554</v>
      </c>
      <c r="D4354" s="8">
        <f t="shared" si="68"/>
        <v>44926</v>
      </c>
      <c r="E4354" t="s">
        <v>7464</v>
      </c>
      <c r="F4354">
        <v>1</v>
      </c>
      <c r="G4354" t="s">
        <v>10263</v>
      </c>
      <c r="L4354" t="str" cm="1">
        <f t="array" ref="L4354">[1]!s_info_industry_gics(A4354,1)</f>
        <v>信息技术</v>
      </c>
      <c r="M4354" t="str" cm="1">
        <f t="array" ref="M4354">[1]!s_info_industry_gicscode(A4354,1)</f>
        <v>45</v>
      </c>
      <c r="N4354" t="str">
        <f>[1]!s_info_industry_gics(A4354,2)</f>
        <v>半导体与半导体生产设备</v>
      </c>
      <c r="O4354" t="str">
        <f>[1]!s_info_industry_gicscode(A4354,2)</f>
        <v>4530</v>
      </c>
      <c r="P4354" t="str" cm="1">
        <f t="array" ref="P4354">[1]!s_stmnote_suppliertop5(A4354,D4354,1)</f>
        <v>第一名</v>
      </c>
      <c r="Q4354" t="str">
        <f>[1]!s_stmnote_suppliertop5(A4354,D4354,2)</f>
        <v>第二名</v>
      </c>
      <c r="R4354" t="str" cm="1">
        <f t="array" ref="R4354">[1]!s_stmnote_suppliertop5(A4354,D4354,3)</f>
        <v>第三名</v>
      </c>
      <c r="S4354" t="str" cm="1">
        <f t="array" ref="S4354">[1]!s_stmnote_suppliertop5(A4354,D4354,4)</f>
        <v>第四名</v>
      </c>
      <c r="T4354" t="str" cm="1">
        <f t="array" ref="T4354">[1]!s_stmnote_suppliertop5(A4354,D4354,5)</f>
        <v>第五名</v>
      </c>
      <c r="U4354" s="9">
        <f>[1]!s_stmnote_purchasetop5_pct(A4354,D4354)</f>
        <v>25.88</v>
      </c>
      <c r="V4354" t="str" cm="1">
        <f t="array" ref="V4354">[1]!s_stmnote_customertop5($A4354,$D4354,1)</f>
        <v>第一名</v>
      </c>
      <c r="W4354" t="str" cm="1">
        <f t="array" ref="W4354">[1]!s_stmnote_customertop5($A4354,$D4354,2)</f>
        <v>第二名</v>
      </c>
      <c r="X4354" t="str" cm="1">
        <f t="array" ref="X4354">[1]!s_stmnote_customertop5($A4354,$D4354,3)</f>
        <v>第三名</v>
      </c>
      <c r="Y4354" t="str" cm="1">
        <f t="array" ref="Y4354">[1]!s_stmnote_customertop5($A4354,$D4354,4)</f>
        <v>第四名</v>
      </c>
      <c r="Z4354" t="str" cm="1">
        <f t="array" ref="Z4354">[1]!s_stmnote_customertop5($A4354,$D4354,5)</f>
        <v>第五名</v>
      </c>
      <c r="AA4354" s="9">
        <f>[1]!s_stmnote_salestop5_pct(A4354,D4354)</f>
        <v>42.24</v>
      </c>
      <c r="AB4354" s="9">
        <f>[1]!s_fa_arturn(A4354,D4354)</f>
        <v>5.1464999999999996</v>
      </c>
      <c r="AC4354" s="9">
        <f>[1]!fa_apturn(A4354,D4354)</f>
        <v>2.7046567905751102</v>
      </c>
      <c r="AD4354" s="9">
        <f>[1]!s_fa_invturn(A4354,D4354)</f>
        <v>2.2949999999999999</v>
      </c>
    </row>
    <row r="4355" spans="1:30">
      <c r="A4355">
        <v>300346</v>
      </c>
      <c r="B4355" t="s">
        <v>565</v>
      </c>
      <c r="C4355" t="s">
        <v>3554</v>
      </c>
      <c r="D4355" s="8">
        <f t="shared" si="68"/>
        <v>44926</v>
      </c>
      <c r="E4355" t="s">
        <v>7661</v>
      </c>
      <c r="F4355">
        <v>1</v>
      </c>
      <c r="G4355" t="s">
        <v>10263</v>
      </c>
      <c r="L4355" t="str" cm="1">
        <f t="array" ref="L4355">[1]!s_info_industry_gics(A4355,1)</f>
        <v>信息技术</v>
      </c>
      <c r="M4355" t="str" cm="1">
        <f t="array" ref="M4355">[1]!s_info_industry_gicscode(A4355,1)</f>
        <v>45</v>
      </c>
      <c r="N4355" t="str">
        <f>[1]!s_info_industry_gics(A4355,2)</f>
        <v>半导体与半导体生产设备</v>
      </c>
      <c r="O4355" t="str">
        <f>[1]!s_info_industry_gicscode(A4355,2)</f>
        <v>4530</v>
      </c>
      <c r="P4355" t="str" cm="1">
        <f t="array" ref="P4355">[1]!s_stmnote_suppliertop5(A4355,D4355,1)</f>
        <v>第一名</v>
      </c>
      <c r="Q4355" t="str">
        <f>[1]!s_stmnote_suppliertop5(A4355,D4355,2)</f>
        <v>第二名</v>
      </c>
      <c r="R4355" t="str" cm="1">
        <f t="array" ref="R4355">[1]!s_stmnote_suppliertop5(A4355,D4355,3)</f>
        <v>第三名</v>
      </c>
      <c r="S4355" t="str" cm="1">
        <f t="array" ref="S4355">[1]!s_stmnote_suppliertop5(A4355,D4355,4)</f>
        <v>第四名</v>
      </c>
      <c r="T4355" t="str" cm="1">
        <f t="array" ref="T4355">[1]!s_stmnote_suppliertop5(A4355,D4355,5)</f>
        <v>第五名</v>
      </c>
      <c r="U4355" s="9">
        <f>[1]!s_stmnote_purchasetop5_pct(A4355,D4355)</f>
        <v>25.88</v>
      </c>
      <c r="V4355" t="str" cm="1">
        <f t="array" ref="V4355">[1]!s_stmnote_customertop5($A4355,$D4355,1)</f>
        <v>第一名</v>
      </c>
      <c r="W4355" t="str" cm="1">
        <f t="array" ref="W4355">[1]!s_stmnote_customertop5($A4355,$D4355,2)</f>
        <v>第二名</v>
      </c>
      <c r="X4355" t="str" cm="1">
        <f t="array" ref="X4355">[1]!s_stmnote_customertop5($A4355,$D4355,3)</f>
        <v>第三名</v>
      </c>
      <c r="Y4355" t="str" cm="1">
        <f t="array" ref="Y4355">[1]!s_stmnote_customertop5($A4355,$D4355,4)</f>
        <v>第四名</v>
      </c>
      <c r="Z4355" t="str" cm="1">
        <f t="array" ref="Z4355">[1]!s_stmnote_customertop5($A4355,$D4355,5)</f>
        <v>第五名</v>
      </c>
      <c r="AA4355" s="9">
        <f>[1]!s_stmnote_salestop5_pct(A4355,D4355)</f>
        <v>42.24</v>
      </c>
      <c r="AB4355" s="9">
        <f>[1]!s_fa_arturn(A4355,D4355)</f>
        <v>5.1464999999999996</v>
      </c>
      <c r="AC4355" s="9">
        <f>[1]!fa_apturn(A4355,D4355)</f>
        <v>2.7046567905751102</v>
      </c>
      <c r="AD4355" s="9">
        <f>[1]!s_fa_invturn(A4355,D4355)</f>
        <v>2.2949999999999999</v>
      </c>
    </row>
    <row r="4356" spans="1:30">
      <c r="A4356">
        <v>300346</v>
      </c>
      <c r="B4356" t="s">
        <v>565</v>
      </c>
      <c r="C4356" t="s">
        <v>3558</v>
      </c>
      <c r="D4356" s="8">
        <f t="shared" si="68"/>
        <v>44926</v>
      </c>
      <c r="E4356" t="s">
        <v>7030</v>
      </c>
      <c r="F4356">
        <v>1</v>
      </c>
      <c r="G4356" t="s">
        <v>10263</v>
      </c>
      <c r="L4356" t="str" cm="1">
        <f t="array" ref="L4356">[1]!s_info_industry_gics(A4356,1)</f>
        <v>信息技术</v>
      </c>
      <c r="M4356" t="str" cm="1">
        <f t="array" ref="M4356">[1]!s_info_industry_gicscode(A4356,1)</f>
        <v>45</v>
      </c>
      <c r="N4356" t="str">
        <f>[1]!s_info_industry_gics(A4356,2)</f>
        <v>半导体与半导体生产设备</v>
      </c>
      <c r="O4356" t="str">
        <f>[1]!s_info_industry_gicscode(A4356,2)</f>
        <v>4530</v>
      </c>
      <c r="P4356" t="str" cm="1">
        <f t="array" ref="P4356">[1]!s_stmnote_suppliertop5(A4356,D4356,1)</f>
        <v>第一名</v>
      </c>
      <c r="Q4356" t="str">
        <f>[1]!s_stmnote_suppliertop5(A4356,D4356,2)</f>
        <v>第二名</v>
      </c>
      <c r="R4356" t="str" cm="1">
        <f t="array" ref="R4356">[1]!s_stmnote_suppliertop5(A4356,D4356,3)</f>
        <v>第三名</v>
      </c>
      <c r="S4356" t="str" cm="1">
        <f t="array" ref="S4356">[1]!s_stmnote_suppliertop5(A4356,D4356,4)</f>
        <v>第四名</v>
      </c>
      <c r="T4356" t="str" cm="1">
        <f t="array" ref="T4356">[1]!s_stmnote_suppliertop5(A4356,D4356,5)</f>
        <v>第五名</v>
      </c>
      <c r="U4356" s="9">
        <f>[1]!s_stmnote_purchasetop5_pct(A4356,D4356)</f>
        <v>25.88</v>
      </c>
      <c r="V4356" t="str" cm="1">
        <f t="array" ref="V4356">[1]!s_stmnote_customertop5($A4356,$D4356,1)</f>
        <v>第一名</v>
      </c>
      <c r="W4356" t="str" cm="1">
        <f t="array" ref="W4356">[1]!s_stmnote_customertop5($A4356,$D4356,2)</f>
        <v>第二名</v>
      </c>
      <c r="X4356" t="str" cm="1">
        <f t="array" ref="X4356">[1]!s_stmnote_customertop5($A4356,$D4356,3)</f>
        <v>第三名</v>
      </c>
      <c r="Y4356" t="str" cm="1">
        <f t="array" ref="Y4356">[1]!s_stmnote_customertop5($A4356,$D4356,4)</f>
        <v>第四名</v>
      </c>
      <c r="Z4356" t="str" cm="1">
        <f t="array" ref="Z4356">[1]!s_stmnote_customertop5($A4356,$D4356,5)</f>
        <v>第五名</v>
      </c>
      <c r="AA4356" s="9">
        <f>[1]!s_stmnote_salestop5_pct(A4356,D4356)</f>
        <v>42.24</v>
      </c>
      <c r="AB4356" s="9">
        <f>[1]!s_fa_arturn(A4356,D4356)</f>
        <v>5.1464999999999996</v>
      </c>
      <c r="AC4356" s="9">
        <f>[1]!fa_apturn(A4356,D4356)</f>
        <v>2.7046567905751102</v>
      </c>
      <c r="AD4356" s="9">
        <f>[1]!s_fa_invturn(A4356,D4356)</f>
        <v>2.2949999999999999</v>
      </c>
    </row>
    <row r="4357" spans="1:30">
      <c r="A4357">
        <v>300346</v>
      </c>
      <c r="B4357" t="s">
        <v>565</v>
      </c>
      <c r="C4357" t="s">
        <v>3559</v>
      </c>
      <c r="D4357" s="8">
        <f t="shared" si="68"/>
        <v>45657</v>
      </c>
      <c r="E4357" t="s">
        <v>7380</v>
      </c>
      <c r="F4357">
        <v>1</v>
      </c>
      <c r="G4357" t="s">
        <v>8813</v>
      </c>
      <c r="L4357" t="str" cm="1">
        <f t="array" ref="L4357">[1]!s_info_industry_gics(A4357,1)</f>
        <v>信息技术</v>
      </c>
      <c r="M4357" t="str" cm="1">
        <f t="array" ref="M4357">[1]!s_info_industry_gicscode(A4357,1)</f>
        <v>45</v>
      </c>
      <c r="N4357" t="str">
        <f>[1]!s_info_industry_gics(A4357,2)</f>
        <v>半导体与半导体生产设备</v>
      </c>
      <c r="O4357" t="str">
        <f>[1]!s_info_industry_gicscode(A4357,2)</f>
        <v>4530</v>
      </c>
      <c r="P4357" cm="1">
        <f t="array" ref="P4357">[1]!s_stmnote_suppliertop5(A4357,D4357,1)</f>
        <v>0</v>
      </c>
      <c r="Q4357">
        <f>[1]!s_stmnote_suppliertop5(A4357,D4357,2)</f>
        <v>0</v>
      </c>
      <c r="R4357" cm="1">
        <f t="array" ref="R4357">[1]!s_stmnote_suppliertop5(A4357,D4357,3)</f>
        <v>0</v>
      </c>
      <c r="S4357" cm="1">
        <f t="array" ref="S4357">[1]!s_stmnote_suppliertop5(A4357,D4357,4)</f>
        <v>0</v>
      </c>
      <c r="T4357" cm="1">
        <f t="array" ref="T4357">[1]!s_stmnote_suppliertop5(A4357,D4357,5)</f>
        <v>0</v>
      </c>
      <c r="U4357" s="9">
        <f>[1]!s_stmnote_purchasetop5_pct(A4357,D4357)</f>
        <v>0</v>
      </c>
      <c r="V4357" cm="1">
        <f t="array" ref="V4357">[1]!s_stmnote_customertop5($A4357,$D4357,1)</f>
        <v>0</v>
      </c>
      <c r="W4357" cm="1">
        <f t="array" ref="W4357">[1]!s_stmnote_customertop5($A4357,$D4357,2)</f>
        <v>0</v>
      </c>
      <c r="X4357" cm="1">
        <f t="array" ref="X4357">[1]!s_stmnote_customertop5($A4357,$D4357,3)</f>
        <v>0</v>
      </c>
      <c r="Y4357" cm="1">
        <f t="array" ref="Y4357">[1]!s_stmnote_customertop5($A4357,$D4357,4)</f>
        <v>0</v>
      </c>
      <c r="Z4357" cm="1">
        <f t="array" ref="Z4357">[1]!s_stmnote_customertop5($A4357,$D4357,5)</f>
        <v>0</v>
      </c>
      <c r="AA4357" s="9">
        <f>[1]!s_stmnote_salestop5_pct(A4357,D4357)</f>
        <v>0</v>
      </c>
      <c r="AB4357" s="9">
        <f>[1]!s_fa_arturn(A4357,D4357)</f>
        <v>0</v>
      </c>
      <c r="AC4357" s="9">
        <f>[1]!fa_apturn(A4357,D4357)</f>
        <v>0</v>
      </c>
      <c r="AD4357" s="9">
        <f>[1]!s_fa_invturn(A4357,D4357)</f>
        <v>0</v>
      </c>
    </row>
    <row r="4358" spans="1:30">
      <c r="A4358">
        <v>300672</v>
      </c>
      <c r="B4358" t="s">
        <v>661</v>
      </c>
      <c r="C4358" t="s">
        <v>3910</v>
      </c>
      <c r="D4358" s="8">
        <f t="shared" si="68"/>
        <v>44926</v>
      </c>
      <c r="E4358" t="s">
        <v>7719</v>
      </c>
      <c r="F4358">
        <v>1</v>
      </c>
      <c r="G4358" t="s">
        <v>8708</v>
      </c>
      <c r="L4358" t="str" cm="1">
        <f t="array" ref="L4358">[1]!s_info_industry_gics(A4358,1)</f>
        <v>信息技术</v>
      </c>
      <c r="M4358" t="str" cm="1">
        <f t="array" ref="M4358">[1]!s_info_industry_gicscode(A4358,1)</f>
        <v>45</v>
      </c>
      <c r="N4358" t="str">
        <f>[1]!s_info_industry_gics(A4358,2)</f>
        <v>半导体与半导体生产设备</v>
      </c>
      <c r="O4358" t="str">
        <f>[1]!s_info_industry_gicscode(A4358,2)</f>
        <v>4530</v>
      </c>
      <c r="P4358" t="str" cm="1">
        <f t="array" ref="P4358">[1]!s_stmnote_suppliertop5(A4358,D4358,1)</f>
        <v>第一名</v>
      </c>
      <c r="Q4358" t="str">
        <f>[1]!s_stmnote_suppliertop5(A4358,D4358,2)</f>
        <v>第二名</v>
      </c>
      <c r="R4358" t="str" cm="1">
        <f t="array" ref="R4358">[1]!s_stmnote_suppliertop5(A4358,D4358,3)</f>
        <v>第三名</v>
      </c>
      <c r="S4358" t="str" cm="1">
        <f t="array" ref="S4358">[1]!s_stmnote_suppliertop5(A4358,D4358,4)</f>
        <v>第四名</v>
      </c>
      <c r="T4358" t="str" cm="1">
        <f t="array" ref="T4358">[1]!s_stmnote_suppliertop5(A4358,D4358,5)</f>
        <v>第五名</v>
      </c>
      <c r="U4358" s="9">
        <f>[1]!s_stmnote_purchasetop5_pct(A4358,D4358)</f>
        <v>88.84</v>
      </c>
      <c r="V4358" t="str" cm="1">
        <f t="array" ref="V4358">[1]!s_stmnote_customertop5($A4358,$D4358,1)</f>
        <v>第一名</v>
      </c>
      <c r="W4358" t="str" cm="1">
        <f t="array" ref="W4358">[1]!s_stmnote_customertop5($A4358,$D4358,2)</f>
        <v>第二名</v>
      </c>
      <c r="X4358" t="str" cm="1">
        <f t="array" ref="X4358">[1]!s_stmnote_customertop5($A4358,$D4358,3)</f>
        <v>第三名</v>
      </c>
      <c r="Y4358" t="str" cm="1">
        <f t="array" ref="Y4358">[1]!s_stmnote_customertop5($A4358,$D4358,4)</f>
        <v>第四名</v>
      </c>
      <c r="Z4358" t="str" cm="1">
        <f t="array" ref="Z4358">[1]!s_stmnote_customertop5($A4358,$D4358,5)</f>
        <v>第五名</v>
      </c>
      <c r="AA4358" s="9">
        <f>[1]!s_stmnote_salestop5_pct(A4358,D4358)</f>
        <v>92.98</v>
      </c>
      <c r="AB4358" s="9">
        <f>[1]!s_fa_arturn(A4358,D4358)</f>
        <v>20.2485</v>
      </c>
      <c r="AC4358" s="9">
        <f>[1]!fa_apturn(A4358,D4358)</f>
        <v>15.607282718401301</v>
      </c>
      <c r="AD4358" s="9">
        <f>[1]!s_fa_invturn(A4358,D4358)</f>
        <v>1.6991000000000001</v>
      </c>
    </row>
    <row r="4359" spans="1:30">
      <c r="A4359">
        <v>300672</v>
      </c>
      <c r="B4359" t="s">
        <v>661</v>
      </c>
      <c r="C4359" t="s">
        <v>3911</v>
      </c>
      <c r="D4359" s="8">
        <f t="shared" si="68"/>
        <v>44926</v>
      </c>
      <c r="E4359" t="s">
        <v>7720</v>
      </c>
      <c r="F4359">
        <v>1</v>
      </c>
      <c r="G4359" t="s">
        <v>8708</v>
      </c>
      <c r="L4359" t="str" cm="1">
        <f t="array" ref="L4359">[1]!s_info_industry_gics(A4359,1)</f>
        <v>信息技术</v>
      </c>
      <c r="M4359" t="str" cm="1">
        <f t="array" ref="M4359">[1]!s_info_industry_gicscode(A4359,1)</f>
        <v>45</v>
      </c>
      <c r="N4359" t="str">
        <f>[1]!s_info_industry_gics(A4359,2)</f>
        <v>半导体与半导体生产设备</v>
      </c>
      <c r="O4359" t="str">
        <f>[1]!s_info_industry_gicscode(A4359,2)</f>
        <v>4530</v>
      </c>
      <c r="P4359" t="str" cm="1">
        <f t="array" ref="P4359">[1]!s_stmnote_suppliertop5(A4359,D4359,1)</f>
        <v>第一名</v>
      </c>
      <c r="Q4359" t="str">
        <f>[1]!s_stmnote_suppliertop5(A4359,D4359,2)</f>
        <v>第二名</v>
      </c>
      <c r="R4359" t="str" cm="1">
        <f t="array" ref="R4359">[1]!s_stmnote_suppliertop5(A4359,D4359,3)</f>
        <v>第三名</v>
      </c>
      <c r="S4359" t="str" cm="1">
        <f t="array" ref="S4359">[1]!s_stmnote_suppliertop5(A4359,D4359,4)</f>
        <v>第四名</v>
      </c>
      <c r="T4359" t="str" cm="1">
        <f t="array" ref="T4359">[1]!s_stmnote_suppliertop5(A4359,D4359,5)</f>
        <v>第五名</v>
      </c>
      <c r="U4359" s="9">
        <f>[1]!s_stmnote_purchasetop5_pct(A4359,D4359)</f>
        <v>88.84</v>
      </c>
      <c r="V4359" t="str" cm="1">
        <f t="array" ref="V4359">[1]!s_stmnote_customertop5($A4359,$D4359,1)</f>
        <v>第一名</v>
      </c>
      <c r="W4359" t="str" cm="1">
        <f t="array" ref="W4359">[1]!s_stmnote_customertop5($A4359,$D4359,2)</f>
        <v>第二名</v>
      </c>
      <c r="X4359" t="str" cm="1">
        <f t="array" ref="X4359">[1]!s_stmnote_customertop5($A4359,$D4359,3)</f>
        <v>第三名</v>
      </c>
      <c r="Y4359" t="str" cm="1">
        <f t="array" ref="Y4359">[1]!s_stmnote_customertop5($A4359,$D4359,4)</f>
        <v>第四名</v>
      </c>
      <c r="Z4359" t="str" cm="1">
        <f t="array" ref="Z4359">[1]!s_stmnote_customertop5($A4359,$D4359,5)</f>
        <v>第五名</v>
      </c>
      <c r="AA4359" s="9">
        <f>[1]!s_stmnote_salestop5_pct(A4359,D4359)</f>
        <v>92.98</v>
      </c>
      <c r="AB4359" s="9">
        <f>[1]!s_fa_arturn(A4359,D4359)</f>
        <v>20.2485</v>
      </c>
      <c r="AC4359" s="9">
        <f>[1]!fa_apturn(A4359,D4359)</f>
        <v>15.607282718401301</v>
      </c>
      <c r="AD4359" s="9">
        <f>[1]!s_fa_invturn(A4359,D4359)</f>
        <v>1.6991000000000001</v>
      </c>
    </row>
    <row r="4360" spans="1:30">
      <c r="A4360">
        <v>300672</v>
      </c>
      <c r="B4360" t="s">
        <v>661</v>
      </c>
      <c r="C4360" t="s">
        <v>3912</v>
      </c>
      <c r="D4360" s="8">
        <f t="shared" si="68"/>
        <v>44926</v>
      </c>
      <c r="E4360" t="s">
        <v>7592</v>
      </c>
      <c r="F4360">
        <v>1</v>
      </c>
      <c r="G4360" t="s">
        <v>8708</v>
      </c>
      <c r="L4360" t="str" cm="1">
        <f t="array" ref="L4360">[1]!s_info_industry_gics(A4360,1)</f>
        <v>信息技术</v>
      </c>
      <c r="M4360" t="str" cm="1">
        <f t="array" ref="M4360">[1]!s_info_industry_gicscode(A4360,1)</f>
        <v>45</v>
      </c>
      <c r="N4360" t="str">
        <f>[1]!s_info_industry_gics(A4360,2)</f>
        <v>半导体与半导体生产设备</v>
      </c>
      <c r="O4360" t="str">
        <f>[1]!s_info_industry_gicscode(A4360,2)</f>
        <v>4530</v>
      </c>
      <c r="P4360" t="str" cm="1">
        <f t="array" ref="P4360">[1]!s_stmnote_suppliertop5(A4360,D4360,1)</f>
        <v>第一名</v>
      </c>
      <c r="Q4360" t="str">
        <f>[1]!s_stmnote_suppliertop5(A4360,D4360,2)</f>
        <v>第二名</v>
      </c>
      <c r="R4360" t="str" cm="1">
        <f t="array" ref="R4360">[1]!s_stmnote_suppliertop5(A4360,D4360,3)</f>
        <v>第三名</v>
      </c>
      <c r="S4360" t="str" cm="1">
        <f t="array" ref="S4360">[1]!s_stmnote_suppliertop5(A4360,D4360,4)</f>
        <v>第四名</v>
      </c>
      <c r="T4360" t="str" cm="1">
        <f t="array" ref="T4360">[1]!s_stmnote_suppliertop5(A4360,D4360,5)</f>
        <v>第五名</v>
      </c>
      <c r="U4360" s="9">
        <f>[1]!s_stmnote_purchasetop5_pct(A4360,D4360)</f>
        <v>88.84</v>
      </c>
      <c r="V4360" t="str" cm="1">
        <f t="array" ref="V4360">[1]!s_stmnote_customertop5($A4360,$D4360,1)</f>
        <v>第一名</v>
      </c>
      <c r="W4360" t="str" cm="1">
        <f t="array" ref="W4360">[1]!s_stmnote_customertop5($A4360,$D4360,2)</f>
        <v>第二名</v>
      </c>
      <c r="X4360" t="str" cm="1">
        <f t="array" ref="X4360">[1]!s_stmnote_customertop5($A4360,$D4360,3)</f>
        <v>第三名</v>
      </c>
      <c r="Y4360" t="str" cm="1">
        <f t="array" ref="Y4360">[1]!s_stmnote_customertop5($A4360,$D4360,4)</f>
        <v>第四名</v>
      </c>
      <c r="Z4360" t="str" cm="1">
        <f t="array" ref="Z4360">[1]!s_stmnote_customertop5($A4360,$D4360,5)</f>
        <v>第五名</v>
      </c>
      <c r="AA4360" s="9">
        <f>[1]!s_stmnote_salestop5_pct(A4360,D4360)</f>
        <v>92.98</v>
      </c>
      <c r="AB4360" s="9">
        <f>[1]!s_fa_arturn(A4360,D4360)</f>
        <v>20.2485</v>
      </c>
      <c r="AC4360" s="9">
        <f>[1]!fa_apturn(A4360,D4360)</f>
        <v>15.607282718401301</v>
      </c>
      <c r="AD4360" s="9">
        <f>[1]!s_fa_invturn(A4360,D4360)</f>
        <v>1.6991000000000001</v>
      </c>
    </row>
    <row r="4361" spans="1:30">
      <c r="A4361">
        <v>300672</v>
      </c>
      <c r="B4361" t="s">
        <v>661</v>
      </c>
      <c r="C4361" t="s">
        <v>3913</v>
      </c>
      <c r="D4361" s="8">
        <f t="shared" si="68"/>
        <v>44926</v>
      </c>
      <c r="E4361" t="s">
        <v>7296</v>
      </c>
      <c r="F4361">
        <v>1</v>
      </c>
      <c r="G4361" t="s">
        <v>8950</v>
      </c>
      <c r="L4361" t="str" cm="1">
        <f t="array" ref="L4361">[1]!s_info_industry_gics(A4361,1)</f>
        <v>信息技术</v>
      </c>
      <c r="M4361" t="str" cm="1">
        <f t="array" ref="M4361">[1]!s_info_industry_gicscode(A4361,1)</f>
        <v>45</v>
      </c>
      <c r="N4361" t="str">
        <f>[1]!s_info_industry_gics(A4361,2)</f>
        <v>半导体与半导体生产设备</v>
      </c>
      <c r="O4361" t="str">
        <f>[1]!s_info_industry_gicscode(A4361,2)</f>
        <v>4530</v>
      </c>
      <c r="P4361" t="str" cm="1">
        <f t="array" ref="P4361">[1]!s_stmnote_suppliertop5(A4361,D4361,1)</f>
        <v>第一名</v>
      </c>
      <c r="Q4361" t="str">
        <f>[1]!s_stmnote_suppliertop5(A4361,D4361,2)</f>
        <v>第二名</v>
      </c>
      <c r="R4361" t="str" cm="1">
        <f t="array" ref="R4361">[1]!s_stmnote_suppliertop5(A4361,D4361,3)</f>
        <v>第三名</v>
      </c>
      <c r="S4361" t="str" cm="1">
        <f t="array" ref="S4361">[1]!s_stmnote_suppliertop5(A4361,D4361,4)</f>
        <v>第四名</v>
      </c>
      <c r="T4361" t="str" cm="1">
        <f t="array" ref="T4361">[1]!s_stmnote_suppliertop5(A4361,D4361,5)</f>
        <v>第五名</v>
      </c>
      <c r="U4361" s="9">
        <f>[1]!s_stmnote_purchasetop5_pct(A4361,D4361)</f>
        <v>88.84</v>
      </c>
      <c r="V4361" t="str" cm="1">
        <f t="array" ref="V4361">[1]!s_stmnote_customertop5($A4361,$D4361,1)</f>
        <v>第一名</v>
      </c>
      <c r="W4361" t="str" cm="1">
        <f t="array" ref="W4361">[1]!s_stmnote_customertop5($A4361,$D4361,2)</f>
        <v>第二名</v>
      </c>
      <c r="X4361" t="str" cm="1">
        <f t="array" ref="X4361">[1]!s_stmnote_customertop5($A4361,$D4361,3)</f>
        <v>第三名</v>
      </c>
      <c r="Y4361" t="str" cm="1">
        <f t="array" ref="Y4361">[1]!s_stmnote_customertop5($A4361,$D4361,4)</f>
        <v>第四名</v>
      </c>
      <c r="Z4361" t="str" cm="1">
        <f t="array" ref="Z4361">[1]!s_stmnote_customertop5($A4361,$D4361,5)</f>
        <v>第五名</v>
      </c>
      <c r="AA4361" s="9">
        <f>[1]!s_stmnote_salestop5_pct(A4361,D4361)</f>
        <v>92.98</v>
      </c>
      <c r="AB4361" s="9">
        <f>[1]!s_fa_arturn(A4361,D4361)</f>
        <v>20.2485</v>
      </c>
      <c r="AC4361" s="9">
        <f>[1]!fa_apturn(A4361,D4361)</f>
        <v>15.607282718401301</v>
      </c>
      <c r="AD4361" s="9">
        <f>[1]!s_fa_invturn(A4361,D4361)</f>
        <v>1.6991000000000001</v>
      </c>
    </row>
    <row r="4362" spans="1:30">
      <c r="A4362">
        <v>300672</v>
      </c>
      <c r="B4362" t="s">
        <v>661</v>
      </c>
      <c r="C4362" t="s">
        <v>3914</v>
      </c>
      <c r="D4362" s="8">
        <f t="shared" si="68"/>
        <v>44926</v>
      </c>
      <c r="E4362" t="s">
        <v>7001</v>
      </c>
      <c r="F4362">
        <v>1</v>
      </c>
      <c r="G4362" t="s">
        <v>8708</v>
      </c>
      <c r="L4362" t="str" cm="1">
        <f t="array" ref="L4362">[1]!s_info_industry_gics(A4362,1)</f>
        <v>信息技术</v>
      </c>
      <c r="M4362" t="str" cm="1">
        <f t="array" ref="M4362">[1]!s_info_industry_gicscode(A4362,1)</f>
        <v>45</v>
      </c>
      <c r="N4362" t="str">
        <f>[1]!s_info_industry_gics(A4362,2)</f>
        <v>半导体与半导体生产设备</v>
      </c>
      <c r="O4362" t="str">
        <f>[1]!s_info_industry_gicscode(A4362,2)</f>
        <v>4530</v>
      </c>
      <c r="P4362" t="str" cm="1">
        <f t="array" ref="P4362">[1]!s_stmnote_suppliertop5(A4362,D4362,1)</f>
        <v>第一名</v>
      </c>
      <c r="Q4362" t="str">
        <f>[1]!s_stmnote_suppliertop5(A4362,D4362,2)</f>
        <v>第二名</v>
      </c>
      <c r="R4362" t="str" cm="1">
        <f t="array" ref="R4362">[1]!s_stmnote_suppliertop5(A4362,D4362,3)</f>
        <v>第三名</v>
      </c>
      <c r="S4362" t="str" cm="1">
        <f t="array" ref="S4362">[1]!s_stmnote_suppliertop5(A4362,D4362,4)</f>
        <v>第四名</v>
      </c>
      <c r="T4362" t="str" cm="1">
        <f t="array" ref="T4362">[1]!s_stmnote_suppliertop5(A4362,D4362,5)</f>
        <v>第五名</v>
      </c>
      <c r="U4362" s="9">
        <f>[1]!s_stmnote_purchasetop5_pct(A4362,D4362)</f>
        <v>88.84</v>
      </c>
      <c r="V4362" t="str" cm="1">
        <f t="array" ref="V4362">[1]!s_stmnote_customertop5($A4362,$D4362,1)</f>
        <v>第一名</v>
      </c>
      <c r="W4362" t="str" cm="1">
        <f t="array" ref="W4362">[1]!s_stmnote_customertop5($A4362,$D4362,2)</f>
        <v>第二名</v>
      </c>
      <c r="X4362" t="str" cm="1">
        <f t="array" ref="X4362">[1]!s_stmnote_customertop5($A4362,$D4362,3)</f>
        <v>第三名</v>
      </c>
      <c r="Y4362" t="str" cm="1">
        <f t="array" ref="Y4362">[1]!s_stmnote_customertop5($A4362,$D4362,4)</f>
        <v>第四名</v>
      </c>
      <c r="Z4362" t="str" cm="1">
        <f t="array" ref="Z4362">[1]!s_stmnote_customertop5($A4362,$D4362,5)</f>
        <v>第五名</v>
      </c>
      <c r="AA4362" s="9">
        <f>[1]!s_stmnote_salestop5_pct(A4362,D4362)</f>
        <v>92.98</v>
      </c>
      <c r="AB4362" s="9">
        <f>[1]!s_fa_arturn(A4362,D4362)</f>
        <v>20.2485</v>
      </c>
      <c r="AC4362" s="9">
        <f>[1]!fa_apturn(A4362,D4362)</f>
        <v>15.607282718401301</v>
      </c>
      <c r="AD4362" s="9">
        <f>[1]!s_fa_invturn(A4362,D4362)</f>
        <v>1.6991000000000001</v>
      </c>
    </row>
    <row r="4363" spans="1:30">
      <c r="A4363">
        <v>300672</v>
      </c>
      <c r="B4363" t="s">
        <v>661</v>
      </c>
      <c r="C4363" t="s">
        <v>3915</v>
      </c>
      <c r="D4363" s="8">
        <f t="shared" si="68"/>
        <v>44926</v>
      </c>
      <c r="E4363" t="s">
        <v>7597</v>
      </c>
      <c r="F4363">
        <v>1</v>
      </c>
      <c r="G4363" t="s">
        <v>8708</v>
      </c>
      <c r="L4363" t="str" cm="1">
        <f t="array" ref="L4363">[1]!s_info_industry_gics(A4363,1)</f>
        <v>信息技术</v>
      </c>
      <c r="M4363" t="str" cm="1">
        <f t="array" ref="M4363">[1]!s_info_industry_gicscode(A4363,1)</f>
        <v>45</v>
      </c>
      <c r="N4363" t="str">
        <f>[1]!s_info_industry_gics(A4363,2)</f>
        <v>半导体与半导体生产设备</v>
      </c>
      <c r="O4363" t="str">
        <f>[1]!s_info_industry_gicscode(A4363,2)</f>
        <v>4530</v>
      </c>
      <c r="P4363" t="str" cm="1">
        <f t="array" ref="P4363">[1]!s_stmnote_suppliertop5(A4363,D4363,1)</f>
        <v>第一名</v>
      </c>
      <c r="Q4363" t="str">
        <f>[1]!s_stmnote_suppliertop5(A4363,D4363,2)</f>
        <v>第二名</v>
      </c>
      <c r="R4363" t="str" cm="1">
        <f t="array" ref="R4363">[1]!s_stmnote_suppliertop5(A4363,D4363,3)</f>
        <v>第三名</v>
      </c>
      <c r="S4363" t="str" cm="1">
        <f t="array" ref="S4363">[1]!s_stmnote_suppliertop5(A4363,D4363,4)</f>
        <v>第四名</v>
      </c>
      <c r="T4363" t="str" cm="1">
        <f t="array" ref="T4363">[1]!s_stmnote_suppliertop5(A4363,D4363,5)</f>
        <v>第五名</v>
      </c>
      <c r="U4363" s="9">
        <f>[1]!s_stmnote_purchasetop5_pct(A4363,D4363)</f>
        <v>88.84</v>
      </c>
      <c r="V4363" t="str" cm="1">
        <f t="array" ref="V4363">[1]!s_stmnote_customertop5($A4363,$D4363,1)</f>
        <v>第一名</v>
      </c>
      <c r="W4363" t="str" cm="1">
        <f t="array" ref="W4363">[1]!s_stmnote_customertop5($A4363,$D4363,2)</f>
        <v>第二名</v>
      </c>
      <c r="X4363" t="str" cm="1">
        <f t="array" ref="X4363">[1]!s_stmnote_customertop5($A4363,$D4363,3)</f>
        <v>第三名</v>
      </c>
      <c r="Y4363" t="str" cm="1">
        <f t="array" ref="Y4363">[1]!s_stmnote_customertop5($A4363,$D4363,4)</f>
        <v>第四名</v>
      </c>
      <c r="Z4363" t="str" cm="1">
        <f t="array" ref="Z4363">[1]!s_stmnote_customertop5($A4363,$D4363,5)</f>
        <v>第五名</v>
      </c>
      <c r="AA4363" s="9">
        <f>[1]!s_stmnote_salestop5_pct(A4363,D4363)</f>
        <v>92.98</v>
      </c>
      <c r="AB4363" s="9">
        <f>[1]!s_fa_arturn(A4363,D4363)</f>
        <v>20.2485</v>
      </c>
      <c r="AC4363" s="9">
        <f>[1]!fa_apturn(A4363,D4363)</f>
        <v>15.607282718401301</v>
      </c>
      <c r="AD4363" s="9">
        <f>[1]!s_fa_invturn(A4363,D4363)</f>
        <v>1.6991000000000001</v>
      </c>
    </row>
    <row r="4364" spans="1:30">
      <c r="A4364">
        <v>301536</v>
      </c>
      <c r="B4364" t="s">
        <v>783</v>
      </c>
      <c r="C4364" t="s">
        <v>4325</v>
      </c>
      <c r="D4364" s="8">
        <f t="shared" si="68"/>
        <v>45657</v>
      </c>
      <c r="E4364" t="s">
        <v>7714</v>
      </c>
      <c r="F4364">
        <v>1</v>
      </c>
      <c r="G4364" t="s">
        <v>10983</v>
      </c>
      <c r="L4364" t="str" cm="1">
        <f t="array" ref="L4364">[1]!s_info_industry_gics(A4364,1)</f>
        <v>信息技术</v>
      </c>
      <c r="M4364" t="str" cm="1">
        <f t="array" ref="M4364">[1]!s_info_industry_gicscode(A4364,1)</f>
        <v>45</v>
      </c>
      <c r="N4364" t="str">
        <f>[1]!s_info_industry_gics(A4364,2)</f>
        <v>半导体与半导体生产设备</v>
      </c>
      <c r="O4364" t="str">
        <f>[1]!s_info_industry_gicscode(A4364,2)</f>
        <v>4530</v>
      </c>
      <c r="P4364" cm="1">
        <f t="array" ref="P4364">[1]!s_stmnote_suppliertop5(A4364,D4364,1)</f>
        <v>0</v>
      </c>
      <c r="Q4364">
        <f>[1]!s_stmnote_suppliertop5(A4364,D4364,2)</f>
        <v>0</v>
      </c>
      <c r="R4364" cm="1">
        <f t="array" ref="R4364">[1]!s_stmnote_suppliertop5(A4364,D4364,3)</f>
        <v>0</v>
      </c>
      <c r="S4364" cm="1">
        <f t="array" ref="S4364">[1]!s_stmnote_suppliertop5(A4364,D4364,4)</f>
        <v>0</v>
      </c>
      <c r="T4364" cm="1">
        <f t="array" ref="T4364">[1]!s_stmnote_suppliertop5(A4364,D4364,5)</f>
        <v>0</v>
      </c>
      <c r="U4364" s="9">
        <f>[1]!s_stmnote_purchasetop5_pct(A4364,D4364)</f>
        <v>0</v>
      </c>
      <c r="V4364" cm="1">
        <f t="array" ref="V4364">[1]!s_stmnote_customertop5($A4364,$D4364,1)</f>
        <v>0</v>
      </c>
      <c r="W4364" cm="1">
        <f t="array" ref="W4364">[1]!s_stmnote_customertop5($A4364,$D4364,2)</f>
        <v>0</v>
      </c>
      <c r="X4364" cm="1">
        <f t="array" ref="X4364">[1]!s_stmnote_customertop5($A4364,$D4364,3)</f>
        <v>0</v>
      </c>
      <c r="Y4364" cm="1">
        <f t="array" ref="Y4364">[1]!s_stmnote_customertop5($A4364,$D4364,4)</f>
        <v>0</v>
      </c>
      <c r="Z4364" cm="1">
        <f t="array" ref="Z4364">[1]!s_stmnote_customertop5($A4364,$D4364,5)</f>
        <v>0</v>
      </c>
      <c r="AA4364" s="9">
        <f>[1]!s_stmnote_salestop5_pct(A4364,D4364)</f>
        <v>0</v>
      </c>
      <c r="AB4364" s="9">
        <f>[1]!s_fa_arturn(A4364,D4364)</f>
        <v>0</v>
      </c>
      <c r="AC4364" s="9">
        <f>[1]!fa_apturn(A4364,D4364)</f>
        <v>0</v>
      </c>
      <c r="AD4364" s="9">
        <f>[1]!s_fa_invturn(A4364,D4364)</f>
        <v>0</v>
      </c>
    </row>
    <row r="4365" spans="1:30">
      <c r="A4365">
        <v>301536</v>
      </c>
      <c r="B4365" t="s">
        <v>783</v>
      </c>
      <c r="C4365" t="s">
        <v>4326</v>
      </c>
      <c r="D4365" s="8">
        <f t="shared" si="68"/>
        <v>45657</v>
      </c>
      <c r="E4365" t="s">
        <v>7713</v>
      </c>
      <c r="F4365">
        <v>1</v>
      </c>
      <c r="G4365" t="s">
        <v>10983</v>
      </c>
      <c r="L4365" t="str" cm="1">
        <f t="array" ref="L4365">[1]!s_info_industry_gics(A4365,1)</f>
        <v>信息技术</v>
      </c>
      <c r="M4365" t="str" cm="1">
        <f t="array" ref="M4365">[1]!s_info_industry_gicscode(A4365,1)</f>
        <v>45</v>
      </c>
      <c r="N4365" t="str">
        <f>[1]!s_info_industry_gics(A4365,2)</f>
        <v>半导体与半导体生产设备</v>
      </c>
      <c r="O4365" t="str">
        <f>[1]!s_info_industry_gicscode(A4365,2)</f>
        <v>4530</v>
      </c>
      <c r="P4365" cm="1">
        <f t="array" ref="P4365">[1]!s_stmnote_suppliertop5(A4365,D4365,1)</f>
        <v>0</v>
      </c>
      <c r="Q4365">
        <f>[1]!s_stmnote_suppliertop5(A4365,D4365,2)</f>
        <v>0</v>
      </c>
      <c r="R4365" cm="1">
        <f t="array" ref="R4365">[1]!s_stmnote_suppliertop5(A4365,D4365,3)</f>
        <v>0</v>
      </c>
      <c r="S4365" cm="1">
        <f t="array" ref="S4365">[1]!s_stmnote_suppliertop5(A4365,D4365,4)</f>
        <v>0</v>
      </c>
      <c r="T4365" cm="1">
        <f t="array" ref="T4365">[1]!s_stmnote_suppliertop5(A4365,D4365,5)</f>
        <v>0</v>
      </c>
      <c r="U4365" s="9">
        <f>[1]!s_stmnote_purchasetop5_pct(A4365,D4365)</f>
        <v>0</v>
      </c>
      <c r="V4365" cm="1">
        <f t="array" ref="V4365">[1]!s_stmnote_customertop5($A4365,$D4365,1)</f>
        <v>0</v>
      </c>
      <c r="W4365" cm="1">
        <f t="array" ref="W4365">[1]!s_stmnote_customertop5($A4365,$D4365,2)</f>
        <v>0</v>
      </c>
      <c r="X4365" cm="1">
        <f t="array" ref="X4365">[1]!s_stmnote_customertop5($A4365,$D4365,3)</f>
        <v>0</v>
      </c>
      <c r="Y4365" cm="1">
        <f t="array" ref="Y4365">[1]!s_stmnote_customertop5($A4365,$D4365,4)</f>
        <v>0</v>
      </c>
      <c r="Z4365" cm="1">
        <f t="array" ref="Z4365">[1]!s_stmnote_customertop5($A4365,$D4365,5)</f>
        <v>0</v>
      </c>
      <c r="AA4365" s="9">
        <f>[1]!s_stmnote_salestop5_pct(A4365,D4365)</f>
        <v>0</v>
      </c>
      <c r="AB4365" s="9">
        <f>[1]!s_fa_arturn(A4365,D4365)</f>
        <v>0</v>
      </c>
      <c r="AC4365" s="9">
        <f>[1]!fa_apturn(A4365,D4365)</f>
        <v>0</v>
      </c>
      <c r="AD4365" s="9">
        <f>[1]!s_fa_invturn(A4365,D4365)</f>
        <v>0</v>
      </c>
    </row>
    <row r="4366" spans="1:30">
      <c r="A4366">
        <v>600151</v>
      </c>
      <c r="B4366" t="s">
        <v>824</v>
      </c>
      <c r="C4366" t="s">
        <v>4528</v>
      </c>
      <c r="D4366" s="8">
        <f t="shared" si="68"/>
        <v>44561</v>
      </c>
      <c r="E4366" t="s">
        <v>7286</v>
      </c>
      <c r="F4366">
        <v>1</v>
      </c>
      <c r="G4366" t="s">
        <v>11080</v>
      </c>
      <c r="L4366" t="str" cm="1">
        <f t="array" ref="L4366">[1]!s_info_industry_gics(A4366,1)</f>
        <v>信息技术</v>
      </c>
      <c r="M4366" t="str" cm="1">
        <f t="array" ref="M4366">[1]!s_info_industry_gicscode(A4366,1)</f>
        <v>45</v>
      </c>
      <c r="N4366" t="str">
        <f>[1]!s_info_industry_gics(A4366,2)</f>
        <v>半导体与半导体生产设备</v>
      </c>
      <c r="O4366" t="str">
        <f>[1]!s_info_industry_gicscode(A4366,2)</f>
        <v>4530</v>
      </c>
      <c r="P4366" t="str" cm="1">
        <f t="array" ref="P4366">[1]!s_stmnote_suppliertop5(A4366,D4366,1)</f>
        <v>供应商A</v>
      </c>
      <c r="Q4366" t="str">
        <f>[1]!s_stmnote_suppliertop5(A4366,D4366,2)</f>
        <v>供应商B</v>
      </c>
      <c r="R4366" t="str" cm="1">
        <f t="array" ref="R4366">[1]!s_stmnote_suppliertop5(A4366,D4366,3)</f>
        <v>供应商C</v>
      </c>
      <c r="S4366" t="str" cm="1">
        <f t="array" ref="S4366">[1]!s_stmnote_suppliertop5(A4366,D4366,4)</f>
        <v>供应商D</v>
      </c>
      <c r="T4366" t="str" cm="1">
        <f t="array" ref="T4366">[1]!s_stmnote_suppliertop5(A4366,D4366,5)</f>
        <v>供应商E</v>
      </c>
      <c r="U4366" s="9">
        <f>[1]!s_stmnote_purchasetop5_pct(A4366,D4366)</f>
        <v>17.54</v>
      </c>
      <c r="V4366" t="str" cm="1">
        <f t="array" ref="V4366">[1]!s_stmnote_customertop5($A4366,$D4366,1)</f>
        <v>客户A</v>
      </c>
      <c r="W4366" t="str" cm="1">
        <f t="array" ref="W4366">[1]!s_stmnote_customertop5($A4366,$D4366,2)</f>
        <v>客户B</v>
      </c>
      <c r="X4366" t="str" cm="1">
        <f t="array" ref="X4366">[1]!s_stmnote_customertop5($A4366,$D4366,3)</f>
        <v>客户C</v>
      </c>
      <c r="Y4366" t="str" cm="1">
        <f t="array" ref="Y4366">[1]!s_stmnote_customertop5($A4366,$D4366,4)</f>
        <v>客户D</v>
      </c>
      <c r="Z4366" t="str" cm="1">
        <f t="array" ref="Z4366">[1]!s_stmnote_customertop5($A4366,$D4366,5)</f>
        <v>客户E</v>
      </c>
      <c r="AA4366" s="9">
        <f>[1]!s_stmnote_salestop5_pct(A4366,D4366)</f>
        <v>26.25</v>
      </c>
      <c r="AB4366" s="9">
        <f>[1]!s_fa_arturn(A4366,D4366)</f>
        <v>3.6278999999999999</v>
      </c>
      <c r="AC4366" s="9">
        <f>[1]!fa_apturn(A4366,D4366)</f>
        <v>5.5264856400492999</v>
      </c>
      <c r="AD4366" s="9">
        <f>[1]!s_fa_invturn(A4366,D4366)</f>
        <v>7.4852999999999996</v>
      </c>
    </row>
    <row r="4367" spans="1:30">
      <c r="A4367">
        <v>600151</v>
      </c>
      <c r="B4367" t="s">
        <v>824</v>
      </c>
      <c r="C4367" t="s">
        <v>4529</v>
      </c>
      <c r="D4367" s="8">
        <f t="shared" si="68"/>
        <v>44561</v>
      </c>
      <c r="E4367" t="s">
        <v>7453</v>
      </c>
      <c r="F4367">
        <v>1</v>
      </c>
      <c r="G4367" t="s">
        <v>11080</v>
      </c>
      <c r="L4367" t="str" cm="1">
        <f t="array" ref="L4367">[1]!s_info_industry_gics(A4367,1)</f>
        <v>信息技术</v>
      </c>
      <c r="M4367" t="str" cm="1">
        <f t="array" ref="M4367">[1]!s_info_industry_gicscode(A4367,1)</f>
        <v>45</v>
      </c>
      <c r="N4367" t="str">
        <f>[1]!s_info_industry_gics(A4367,2)</f>
        <v>半导体与半导体生产设备</v>
      </c>
      <c r="O4367" t="str">
        <f>[1]!s_info_industry_gicscode(A4367,2)</f>
        <v>4530</v>
      </c>
      <c r="P4367" t="str" cm="1">
        <f t="array" ref="P4367">[1]!s_stmnote_suppliertop5(A4367,D4367,1)</f>
        <v>供应商A</v>
      </c>
      <c r="Q4367" t="str">
        <f>[1]!s_stmnote_suppliertop5(A4367,D4367,2)</f>
        <v>供应商B</v>
      </c>
      <c r="R4367" t="str" cm="1">
        <f t="array" ref="R4367">[1]!s_stmnote_suppliertop5(A4367,D4367,3)</f>
        <v>供应商C</v>
      </c>
      <c r="S4367" t="str" cm="1">
        <f t="array" ref="S4367">[1]!s_stmnote_suppliertop5(A4367,D4367,4)</f>
        <v>供应商D</v>
      </c>
      <c r="T4367" t="str" cm="1">
        <f t="array" ref="T4367">[1]!s_stmnote_suppliertop5(A4367,D4367,5)</f>
        <v>供应商E</v>
      </c>
      <c r="U4367" s="9">
        <f>[1]!s_stmnote_purchasetop5_pct(A4367,D4367)</f>
        <v>17.54</v>
      </c>
      <c r="V4367" t="str" cm="1">
        <f t="array" ref="V4367">[1]!s_stmnote_customertop5($A4367,$D4367,1)</f>
        <v>客户A</v>
      </c>
      <c r="W4367" t="str" cm="1">
        <f t="array" ref="W4367">[1]!s_stmnote_customertop5($A4367,$D4367,2)</f>
        <v>客户B</v>
      </c>
      <c r="X4367" t="str" cm="1">
        <f t="array" ref="X4367">[1]!s_stmnote_customertop5($A4367,$D4367,3)</f>
        <v>客户C</v>
      </c>
      <c r="Y4367" t="str" cm="1">
        <f t="array" ref="Y4367">[1]!s_stmnote_customertop5($A4367,$D4367,4)</f>
        <v>客户D</v>
      </c>
      <c r="Z4367" t="str" cm="1">
        <f t="array" ref="Z4367">[1]!s_stmnote_customertop5($A4367,$D4367,5)</f>
        <v>客户E</v>
      </c>
      <c r="AA4367" s="9">
        <f>[1]!s_stmnote_salestop5_pct(A4367,D4367)</f>
        <v>26.25</v>
      </c>
      <c r="AB4367" s="9">
        <f>[1]!s_fa_arturn(A4367,D4367)</f>
        <v>3.6278999999999999</v>
      </c>
      <c r="AC4367" s="9">
        <f>[1]!fa_apturn(A4367,D4367)</f>
        <v>5.5264856400492999</v>
      </c>
      <c r="AD4367" s="9">
        <f>[1]!s_fa_invturn(A4367,D4367)</f>
        <v>7.4852999999999996</v>
      </c>
    </row>
    <row r="4368" spans="1:30">
      <c r="A4368">
        <v>600151</v>
      </c>
      <c r="B4368" t="s">
        <v>824</v>
      </c>
      <c r="C4368" t="s">
        <v>4530</v>
      </c>
      <c r="D4368" s="8">
        <f t="shared" ref="D4368:D4431" si="69">DATE(YEAR(E4368), 12, 31)</f>
        <v>44926</v>
      </c>
      <c r="E4368" t="s">
        <v>7039</v>
      </c>
      <c r="F4368">
        <v>1</v>
      </c>
      <c r="G4368" t="s">
        <v>11081</v>
      </c>
      <c r="L4368" t="str" cm="1">
        <f t="array" ref="L4368">[1]!s_info_industry_gics(A4368,1)</f>
        <v>信息技术</v>
      </c>
      <c r="M4368" t="str" cm="1">
        <f t="array" ref="M4368">[1]!s_info_industry_gicscode(A4368,1)</f>
        <v>45</v>
      </c>
      <c r="N4368" t="str">
        <f>[1]!s_info_industry_gics(A4368,2)</f>
        <v>半导体与半导体生产设备</v>
      </c>
      <c r="O4368" t="str">
        <f>[1]!s_info_industry_gicscode(A4368,2)</f>
        <v>4530</v>
      </c>
      <c r="P4368" t="str" cm="1">
        <f t="array" ref="P4368">[1]!s_stmnote_suppliertop5(A4368,D4368,1)</f>
        <v>供应商A</v>
      </c>
      <c r="Q4368" t="str">
        <f>[1]!s_stmnote_suppliertop5(A4368,D4368,2)</f>
        <v>供应商B</v>
      </c>
      <c r="R4368" t="str" cm="1">
        <f t="array" ref="R4368">[1]!s_stmnote_suppliertop5(A4368,D4368,3)</f>
        <v>供应商C</v>
      </c>
      <c r="S4368" t="str" cm="1">
        <f t="array" ref="S4368">[1]!s_stmnote_suppliertop5(A4368,D4368,4)</f>
        <v>供应商D</v>
      </c>
      <c r="T4368" t="str" cm="1">
        <f t="array" ref="T4368">[1]!s_stmnote_suppliertop5(A4368,D4368,5)</f>
        <v>供应商E</v>
      </c>
      <c r="U4368" s="9">
        <f>[1]!s_stmnote_purchasetop5_pct(A4368,D4368)</f>
        <v>19.170000000000002</v>
      </c>
      <c r="V4368" t="str" cm="1">
        <f t="array" ref="V4368">[1]!s_stmnote_customertop5($A4368,$D4368,1)</f>
        <v>客户A</v>
      </c>
      <c r="W4368" t="str" cm="1">
        <f t="array" ref="W4368">[1]!s_stmnote_customertop5($A4368,$D4368,2)</f>
        <v>客户B</v>
      </c>
      <c r="X4368" t="str" cm="1">
        <f t="array" ref="X4368">[1]!s_stmnote_customertop5($A4368,$D4368,3)</f>
        <v>客户C</v>
      </c>
      <c r="Y4368" t="str" cm="1">
        <f t="array" ref="Y4368">[1]!s_stmnote_customertop5($A4368,$D4368,4)</f>
        <v>客户D</v>
      </c>
      <c r="Z4368" t="str" cm="1">
        <f t="array" ref="Z4368">[1]!s_stmnote_customertop5($A4368,$D4368,5)</f>
        <v>客户E</v>
      </c>
      <c r="AA4368" s="9">
        <f>[1]!s_stmnote_salestop5_pct(A4368,D4368)</f>
        <v>24.09</v>
      </c>
      <c r="AB4368" s="9">
        <f>[1]!s_fa_arturn(A4368,D4368)</f>
        <v>4.7089999999999996</v>
      </c>
      <c r="AC4368" s="9">
        <f>[1]!fa_apturn(A4368,D4368)</f>
        <v>7.4997752282499102</v>
      </c>
      <c r="AD4368" s="9">
        <f>[1]!s_fa_invturn(A4368,D4368)</f>
        <v>8.7681000000000004</v>
      </c>
    </row>
    <row r="4369" spans="1:30">
      <c r="A4369">
        <v>600151</v>
      </c>
      <c r="B4369" t="s">
        <v>824</v>
      </c>
      <c r="C4369" t="s">
        <v>4531</v>
      </c>
      <c r="D4369" s="8">
        <f t="shared" si="69"/>
        <v>44926</v>
      </c>
      <c r="E4369" t="s">
        <v>7101</v>
      </c>
      <c r="F4369">
        <v>1</v>
      </c>
      <c r="G4369" t="s">
        <v>11081</v>
      </c>
      <c r="L4369" t="str" cm="1">
        <f t="array" ref="L4369">[1]!s_info_industry_gics(A4369,1)</f>
        <v>信息技术</v>
      </c>
      <c r="M4369" t="str" cm="1">
        <f t="array" ref="M4369">[1]!s_info_industry_gicscode(A4369,1)</f>
        <v>45</v>
      </c>
      <c r="N4369" t="str">
        <f>[1]!s_info_industry_gics(A4369,2)</f>
        <v>半导体与半导体生产设备</v>
      </c>
      <c r="O4369" t="str">
        <f>[1]!s_info_industry_gicscode(A4369,2)</f>
        <v>4530</v>
      </c>
      <c r="P4369" t="str" cm="1">
        <f t="array" ref="P4369">[1]!s_stmnote_suppliertop5(A4369,D4369,1)</f>
        <v>供应商A</v>
      </c>
      <c r="Q4369" t="str">
        <f>[1]!s_stmnote_suppliertop5(A4369,D4369,2)</f>
        <v>供应商B</v>
      </c>
      <c r="R4369" t="str" cm="1">
        <f t="array" ref="R4369">[1]!s_stmnote_suppliertop5(A4369,D4369,3)</f>
        <v>供应商C</v>
      </c>
      <c r="S4369" t="str" cm="1">
        <f t="array" ref="S4369">[1]!s_stmnote_suppliertop5(A4369,D4369,4)</f>
        <v>供应商D</v>
      </c>
      <c r="T4369" t="str" cm="1">
        <f t="array" ref="T4369">[1]!s_stmnote_suppliertop5(A4369,D4369,5)</f>
        <v>供应商E</v>
      </c>
      <c r="U4369" s="9">
        <f>[1]!s_stmnote_purchasetop5_pct(A4369,D4369)</f>
        <v>19.170000000000002</v>
      </c>
      <c r="V4369" t="str" cm="1">
        <f t="array" ref="V4369">[1]!s_stmnote_customertop5($A4369,$D4369,1)</f>
        <v>客户A</v>
      </c>
      <c r="W4369" t="str" cm="1">
        <f t="array" ref="W4369">[1]!s_stmnote_customertop5($A4369,$D4369,2)</f>
        <v>客户B</v>
      </c>
      <c r="X4369" t="str" cm="1">
        <f t="array" ref="X4369">[1]!s_stmnote_customertop5($A4369,$D4369,3)</f>
        <v>客户C</v>
      </c>
      <c r="Y4369" t="str" cm="1">
        <f t="array" ref="Y4369">[1]!s_stmnote_customertop5($A4369,$D4369,4)</f>
        <v>客户D</v>
      </c>
      <c r="Z4369" t="str" cm="1">
        <f t="array" ref="Z4369">[1]!s_stmnote_customertop5($A4369,$D4369,5)</f>
        <v>客户E</v>
      </c>
      <c r="AA4369" s="9">
        <f>[1]!s_stmnote_salestop5_pct(A4369,D4369)</f>
        <v>24.09</v>
      </c>
      <c r="AB4369" s="9">
        <f>[1]!s_fa_arturn(A4369,D4369)</f>
        <v>4.7089999999999996</v>
      </c>
      <c r="AC4369" s="9">
        <f>[1]!fa_apturn(A4369,D4369)</f>
        <v>7.4997752282499102</v>
      </c>
      <c r="AD4369" s="9">
        <f>[1]!s_fa_invturn(A4369,D4369)</f>
        <v>8.7681000000000004</v>
      </c>
    </row>
    <row r="4370" spans="1:30">
      <c r="A4370">
        <v>600151</v>
      </c>
      <c r="B4370" t="s">
        <v>824</v>
      </c>
      <c r="C4370" t="s">
        <v>4532</v>
      </c>
      <c r="D4370" s="8">
        <f t="shared" si="69"/>
        <v>45291</v>
      </c>
      <c r="E4370" t="s">
        <v>7013</v>
      </c>
      <c r="F4370">
        <v>1</v>
      </c>
      <c r="G4370" t="s">
        <v>11082</v>
      </c>
      <c r="L4370" t="str" cm="1">
        <f t="array" ref="L4370">[1]!s_info_industry_gics(A4370,1)</f>
        <v>信息技术</v>
      </c>
      <c r="M4370" t="str" cm="1">
        <f t="array" ref="M4370">[1]!s_info_industry_gicscode(A4370,1)</f>
        <v>45</v>
      </c>
      <c r="N4370" t="str">
        <f>[1]!s_info_industry_gics(A4370,2)</f>
        <v>半导体与半导体生产设备</v>
      </c>
      <c r="O4370" t="str">
        <f>[1]!s_info_industry_gicscode(A4370,2)</f>
        <v>4530</v>
      </c>
      <c r="P4370" t="str" cm="1">
        <f t="array" ref="P4370">[1]!s_stmnote_suppliertop5(A4370,D4370,1)</f>
        <v>供应商A</v>
      </c>
      <c r="Q4370" t="str">
        <f>[1]!s_stmnote_suppliertop5(A4370,D4370,2)</f>
        <v>供应商B</v>
      </c>
      <c r="R4370" t="str" cm="1">
        <f t="array" ref="R4370">[1]!s_stmnote_suppliertop5(A4370,D4370,3)</f>
        <v>供应商C</v>
      </c>
      <c r="S4370" t="str" cm="1">
        <f t="array" ref="S4370">[1]!s_stmnote_suppliertop5(A4370,D4370,4)</f>
        <v>供应商D</v>
      </c>
      <c r="T4370" t="str" cm="1">
        <f t="array" ref="T4370">[1]!s_stmnote_suppliertop5(A4370,D4370,5)</f>
        <v>供应商E</v>
      </c>
      <c r="U4370" s="9">
        <f>[1]!s_stmnote_purchasetop5_pct(A4370,D4370)</f>
        <v>32.130000000000003</v>
      </c>
      <c r="V4370" t="str" cm="1">
        <f t="array" ref="V4370">[1]!s_stmnote_customertop5($A4370,$D4370,1)</f>
        <v>客户A</v>
      </c>
      <c r="W4370" t="str" cm="1">
        <f t="array" ref="W4370">[1]!s_stmnote_customertop5($A4370,$D4370,2)</f>
        <v>客户B</v>
      </c>
      <c r="X4370" t="str" cm="1">
        <f t="array" ref="X4370">[1]!s_stmnote_customertop5($A4370,$D4370,3)</f>
        <v>客户C</v>
      </c>
      <c r="Y4370" t="str" cm="1">
        <f t="array" ref="Y4370">[1]!s_stmnote_customertop5($A4370,$D4370,4)</f>
        <v>客户D</v>
      </c>
      <c r="Z4370" t="str" cm="1">
        <f t="array" ref="Z4370">[1]!s_stmnote_customertop5($A4370,$D4370,5)</f>
        <v>客户E</v>
      </c>
      <c r="AA4370" s="9">
        <f>[1]!s_stmnote_salestop5_pct(A4370,D4370)</f>
        <v>42.44</v>
      </c>
      <c r="AB4370" s="9">
        <f>[1]!s_fa_arturn(A4370,D4370)</f>
        <v>4.9945000000000004</v>
      </c>
      <c r="AC4370" s="9">
        <f>[1]!fa_apturn(A4370,D4370)</f>
        <v>6.7270368428517804</v>
      </c>
      <c r="AD4370" s="9">
        <f>[1]!s_fa_invturn(A4370,D4370)</f>
        <v>8.0691000000000006</v>
      </c>
    </row>
    <row r="4371" spans="1:30">
      <c r="A4371">
        <v>600151</v>
      </c>
      <c r="B4371" t="s">
        <v>824</v>
      </c>
      <c r="C4371" t="s">
        <v>4533</v>
      </c>
      <c r="D4371" s="8">
        <f t="shared" si="69"/>
        <v>45291</v>
      </c>
      <c r="E4371" t="s">
        <v>7073</v>
      </c>
      <c r="F4371">
        <v>1</v>
      </c>
      <c r="G4371" t="s">
        <v>11081</v>
      </c>
      <c r="L4371" t="str" cm="1">
        <f t="array" ref="L4371">[1]!s_info_industry_gics(A4371,1)</f>
        <v>信息技术</v>
      </c>
      <c r="M4371" t="str" cm="1">
        <f t="array" ref="M4371">[1]!s_info_industry_gicscode(A4371,1)</f>
        <v>45</v>
      </c>
      <c r="N4371" t="str">
        <f>[1]!s_info_industry_gics(A4371,2)</f>
        <v>半导体与半导体生产设备</v>
      </c>
      <c r="O4371" t="str">
        <f>[1]!s_info_industry_gicscode(A4371,2)</f>
        <v>4530</v>
      </c>
      <c r="P4371" t="str" cm="1">
        <f t="array" ref="P4371">[1]!s_stmnote_suppliertop5(A4371,D4371,1)</f>
        <v>供应商A</v>
      </c>
      <c r="Q4371" t="str">
        <f>[1]!s_stmnote_suppliertop5(A4371,D4371,2)</f>
        <v>供应商B</v>
      </c>
      <c r="R4371" t="str" cm="1">
        <f t="array" ref="R4371">[1]!s_stmnote_suppliertop5(A4371,D4371,3)</f>
        <v>供应商C</v>
      </c>
      <c r="S4371" t="str" cm="1">
        <f t="array" ref="S4371">[1]!s_stmnote_suppliertop5(A4371,D4371,4)</f>
        <v>供应商D</v>
      </c>
      <c r="T4371" t="str" cm="1">
        <f t="array" ref="T4371">[1]!s_stmnote_suppliertop5(A4371,D4371,5)</f>
        <v>供应商E</v>
      </c>
      <c r="U4371" s="9">
        <f>[1]!s_stmnote_purchasetop5_pct(A4371,D4371)</f>
        <v>32.130000000000003</v>
      </c>
      <c r="V4371" t="str" cm="1">
        <f t="array" ref="V4371">[1]!s_stmnote_customertop5($A4371,$D4371,1)</f>
        <v>客户A</v>
      </c>
      <c r="W4371" t="str" cm="1">
        <f t="array" ref="W4371">[1]!s_stmnote_customertop5($A4371,$D4371,2)</f>
        <v>客户B</v>
      </c>
      <c r="X4371" t="str" cm="1">
        <f t="array" ref="X4371">[1]!s_stmnote_customertop5($A4371,$D4371,3)</f>
        <v>客户C</v>
      </c>
      <c r="Y4371" t="str" cm="1">
        <f t="array" ref="Y4371">[1]!s_stmnote_customertop5($A4371,$D4371,4)</f>
        <v>客户D</v>
      </c>
      <c r="Z4371" t="str" cm="1">
        <f t="array" ref="Z4371">[1]!s_stmnote_customertop5($A4371,$D4371,5)</f>
        <v>客户E</v>
      </c>
      <c r="AA4371" s="9">
        <f>[1]!s_stmnote_salestop5_pct(A4371,D4371)</f>
        <v>42.44</v>
      </c>
      <c r="AB4371" s="9">
        <f>[1]!s_fa_arturn(A4371,D4371)</f>
        <v>4.9945000000000004</v>
      </c>
      <c r="AC4371" s="9">
        <f>[1]!fa_apturn(A4371,D4371)</f>
        <v>6.7270368428517804</v>
      </c>
      <c r="AD4371" s="9">
        <f>[1]!s_fa_invturn(A4371,D4371)</f>
        <v>8.0691000000000006</v>
      </c>
    </row>
    <row r="4372" spans="1:30">
      <c r="A4372">
        <v>600151</v>
      </c>
      <c r="B4372" t="s">
        <v>824</v>
      </c>
      <c r="C4372" t="s">
        <v>4534</v>
      </c>
      <c r="D4372" s="8">
        <f t="shared" si="69"/>
        <v>45657</v>
      </c>
      <c r="E4372" t="s">
        <v>7263</v>
      </c>
      <c r="F4372">
        <v>1</v>
      </c>
      <c r="G4372" t="s">
        <v>11083</v>
      </c>
      <c r="L4372" t="str" cm="1">
        <f t="array" ref="L4372">[1]!s_info_industry_gics(A4372,1)</f>
        <v>信息技术</v>
      </c>
      <c r="M4372" t="str" cm="1">
        <f t="array" ref="M4372">[1]!s_info_industry_gicscode(A4372,1)</f>
        <v>45</v>
      </c>
      <c r="N4372" t="str">
        <f>[1]!s_info_industry_gics(A4372,2)</f>
        <v>半导体与半导体生产设备</v>
      </c>
      <c r="O4372" t="str">
        <f>[1]!s_info_industry_gicscode(A4372,2)</f>
        <v>4530</v>
      </c>
      <c r="P4372" cm="1">
        <f t="array" ref="P4372">[1]!s_stmnote_suppliertop5(A4372,D4372,1)</f>
        <v>0</v>
      </c>
      <c r="Q4372">
        <f>[1]!s_stmnote_suppliertop5(A4372,D4372,2)</f>
        <v>0</v>
      </c>
      <c r="R4372" cm="1">
        <f t="array" ref="R4372">[1]!s_stmnote_suppliertop5(A4372,D4372,3)</f>
        <v>0</v>
      </c>
      <c r="S4372" cm="1">
        <f t="array" ref="S4372">[1]!s_stmnote_suppliertop5(A4372,D4372,4)</f>
        <v>0</v>
      </c>
      <c r="T4372" cm="1">
        <f t="array" ref="T4372">[1]!s_stmnote_suppliertop5(A4372,D4372,5)</f>
        <v>0</v>
      </c>
      <c r="U4372" s="9">
        <f>[1]!s_stmnote_purchasetop5_pct(A4372,D4372)</f>
        <v>0</v>
      </c>
      <c r="V4372" cm="1">
        <f t="array" ref="V4372">[1]!s_stmnote_customertop5($A4372,$D4372,1)</f>
        <v>0</v>
      </c>
      <c r="W4372" cm="1">
        <f t="array" ref="W4372">[1]!s_stmnote_customertop5($A4372,$D4372,2)</f>
        <v>0</v>
      </c>
      <c r="X4372" cm="1">
        <f t="array" ref="X4372">[1]!s_stmnote_customertop5($A4372,$D4372,3)</f>
        <v>0</v>
      </c>
      <c r="Y4372" cm="1">
        <f t="array" ref="Y4372">[1]!s_stmnote_customertop5($A4372,$D4372,4)</f>
        <v>0</v>
      </c>
      <c r="Z4372" cm="1">
        <f t="array" ref="Z4372">[1]!s_stmnote_customertop5($A4372,$D4372,5)</f>
        <v>0</v>
      </c>
      <c r="AA4372" s="9">
        <f>[1]!s_stmnote_salestop5_pct(A4372,D4372)</f>
        <v>0</v>
      </c>
      <c r="AB4372" s="9">
        <f>[1]!s_fa_arturn(A4372,D4372)</f>
        <v>0</v>
      </c>
      <c r="AC4372" s="9">
        <f>[1]!fa_apturn(A4372,D4372)</f>
        <v>0</v>
      </c>
      <c r="AD4372" s="9">
        <f>[1]!s_fa_invturn(A4372,D4372)</f>
        <v>0</v>
      </c>
    </row>
    <row r="4373" spans="1:30">
      <c r="A4373">
        <v>600151</v>
      </c>
      <c r="B4373" t="s">
        <v>824</v>
      </c>
      <c r="C4373" t="s">
        <v>4535</v>
      </c>
      <c r="D4373" s="8">
        <f t="shared" si="69"/>
        <v>45657</v>
      </c>
      <c r="E4373" t="s">
        <v>6967</v>
      </c>
      <c r="F4373">
        <v>1</v>
      </c>
      <c r="G4373" t="s">
        <v>11084</v>
      </c>
      <c r="L4373" t="str" cm="1">
        <f t="array" ref="L4373">[1]!s_info_industry_gics(A4373,1)</f>
        <v>信息技术</v>
      </c>
      <c r="M4373" t="str" cm="1">
        <f t="array" ref="M4373">[1]!s_info_industry_gicscode(A4373,1)</f>
        <v>45</v>
      </c>
      <c r="N4373" t="str">
        <f>[1]!s_info_industry_gics(A4373,2)</f>
        <v>半导体与半导体生产设备</v>
      </c>
      <c r="O4373" t="str">
        <f>[1]!s_info_industry_gicscode(A4373,2)</f>
        <v>4530</v>
      </c>
      <c r="P4373" cm="1">
        <f t="array" ref="P4373">[1]!s_stmnote_suppliertop5(A4373,D4373,1)</f>
        <v>0</v>
      </c>
      <c r="Q4373">
        <f>[1]!s_stmnote_suppliertop5(A4373,D4373,2)</f>
        <v>0</v>
      </c>
      <c r="R4373" cm="1">
        <f t="array" ref="R4373">[1]!s_stmnote_suppliertop5(A4373,D4373,3)</f>
        <v>0</v>
      </c>
      <c r="S4373" cm="1">
        <f t="array" ref="S4373">[1]!s_stmnote_suppliertop5(A4373,D4373,4)</f>
        <v>0</v>
      </c>
      <c r="T4373" cm="1">
        <f t="array" ref="T4373">[1]!s_stmnote_suppliertop5(A4373,D4373,5)</f>
        <v>0</v>
      </c>
      <c r="U4373" s="9">
        <f>[1]!s_stmnote_purchasetop5_pct(A4373,D4373)</f>
        <v>0</v>
      </c>
      <c r="V4373" cm="1">
        <f t="array" ref="V4373">[1]!s_stmnote_customertop5($A4373,$D4373,1)</f>
        <v>0</v>
      </c>
      <c r="W4373" cm="1">
        <f t="array" ref="W4373">[1]!s_stmnote_customertop5($A4373,$D4373,2)</f>
        <v>0</v>
      </c>
      <c r="X4373" cm="1">
        <f t="array" ref="X4373">[1]!s_stmnote_customertop5($A4373,$D4373,3)</f>
        <v>0</v>
      </c>
      <c r="Y4373" cm="1">
        <f t="array" ref="Y4373">[1]!s_stmnote_customertop5($A4373,$D4373,4)</f>
        <v>0</v>
      </c>
      <c r="Z4373" cm="1">
        <f t="array" ref="Z4373">[1]!s_stmnote_customertop5($A4373,$D4373,5)</f>
        <v>0</v>
      </c>
      <c r="AA4373" s="9">
        <f>[1]!s_stmnote_salestop5_pct(A4373,D4373)</f>
        <v>0</v>
      </c>
      <c r="AB4373" s="9">
        <f>[1]!s_fa_arturn(A4373,D4373)</f>
        <v>0</v>
      </c>
      <c r="AC4373" s="9">
        <f>[1]!fa_apturn(A4373,D4373)</f>
        <v>0</v>
      </c>
      <c r="AD4373" s="9">
        <f>[1]!s_fa_invturn(A4373,D4373)</f>
        <v>0</v>
      </c>
    </row>
    <row r="4374" spans="1:30">
      <c r="A4374">
        <v>600151</v>
      </c>
      <c r="B4374" t="s">
        <v>824</v>
      </c>
      <c r="C4374" t="s">
        <v>4536</v>
      </c>
      <c r="D4374" s="8">
        <f t="shared" si="69"/>
        <v>45657</v>
      </c>
      <c r="E4374" t="s">
        <v>7743</v>
      </c>
      <c r="F4374">
        <v>1</v>
      </c>
      <c r="G4374" t="s">
        <v>9205</v>
      </c>
      <c r="L4374" t="str" cm="1">
        <f t="array" ref="L4374">[1]!s_info_industry_gics(A4374,1)</f>
        <v>信息技术</v>
      </c>
      <c r="M4374" t="str" cm="1">
        <f t="array" ref="M4374">[1]!s_info_industry_gicscode(A4374,1)</f>
        <v>45</v>
      </c>
      <c r="N4374" t="str">
        <f>[1]!s_info_industry_gics(A4374,2)</f>
        <v>半导体与半导体生产设备</v>
      </c>
      <c r="O4374" t="str">
        <f>[1]!s_info_industry_gicscode(A4374,2)</f>
        <v>4530</v>
      </c>
      <c r="P4374" cm="1">
        <f t="array" ref="P4374">[1]!s_stmnote_suppliertop5(A4374,D4374,1)</f>
        <v>0</v>
      </c>
      <c r="Q4374">
        <f>[1]!s_stmnote_suppliertop5(A4374,D4374,2)</f>
        <v>0</v>
      </c>
      <c r="R4374" cm="1">
        <f t="array" ref="R4374">[1]!s_stmnote_suppliertop5(A4374,D4374,3)</f>
        <v>0</v>
      </c>
      <c r="S4374" cm="1">
        <f t="array" ref="S4374">[1]!s_stmnote_suppliertop5(A4374,D4374,4)</f>
        <v>0</v>
      </c>
      <c r="T4374" cm="1">
        <f t="array" ref="T4374">[1]!s_stmnote_suppliertop5(A4374,D4374,5)</f>
        <v>0</v>
      </c>
      <c r="U4374" s="9">
        <f>[1]!s_stmnote_purchasetop5_pct(A4374,D4374)</f>
        <v>0</v>
      </c>
      <c r="V4374" cm="1">
        <f t="array" ref="V4374">[1]!s_stmnote_customertop5($A4374,$D4374,1)</f>
        <v>0</v>
      </c>
      <c r="W4374" cm="1">
        <f t="array" ref="W4374">[1]!s_stmnote_customertop5($A4374,$D4374,2)</f>
        <v>0</v>
      </c>
      <c r="X4374" cm="1">
        <f t="array" ref="X4374">[1]!s_stmnote_customertop5($A4374,$D4374,3)</f>
        <v>0</v>
      </c>
      <c r="Y4374" cm="1">
        <f t="array" ref="Y4374">[1]!s_stmnote_customertop5($A4374,$D4374,4)</f>
        <v>0</v>
      </c>
      <c r="Z4374" cm="1">
        <f t="array" ref="Z4374">[1]!s_stmnote_customertop5($A4374,$D4374,5)</f>
        <v>0</v>
      </c>
      <c r="AA4374" s="9">
        <f>[1]!s_stmnote_salestop5_pct(A4374,D4374)</f>
        <v>0</v>
      </c>
      <c r="AB4374" s="9">
        <f>[1]!s_fa_arturn(A4374,D4374)</f>
        <v>0</v>
      </c>
      <c r="AC4374" s="9">
        <f>[1]!fa_apturn(A4374,D4374)</f>
        <v>0</v>
      </c>
      <c r="AD4374" s="9">
        <f>[1]!s_fa_invturn(A4374,D4374)</f>
        <v>0</v>
      </c>
    </row>
    <row r="4375" spans="1:30">
      <c r="A4375">
        <v>600438</v>
      </c>
      <c r="B4375" t="s">
        <v>902</v>
      </c>
      <c r="C4375" t="s">
        <v>4811</v>
      </c>
      <c r="D4375" s="8">
        <f t="shared" si="69"/>
        <v>44561</v>
      </c>
      <c r="E4375" t="s">
        <v>7209</v>
      </c>
      <c r="F4375">
        <v>1</v>
      </c>
      <c r="G4375" t="s">
        <v>7881</v>
      </c>
      <c r="L4375" t="str" cm="1">
        <f t="array" ref="L4375">[1]!s_info_industry_gics(A4375,1)</f>
        <v>信息技术</v>
      </c>
      <c r="M4375" t="str" cm="1">
        <f t="array" ref="M4375">[1]!s_info_industry_gicscode(A4375,1)</f>
        <v>45</v>
      </c>
      <c r="N4375" t="str">
        <f>[1]!s_info_industry_gics(A4375,2)</f>
        <v>半导体与半导体生产设备</v>
      </c>
      <c r="O4375" t="str">
        <f>[1]!s_info_industry_gicscode(A4375,2)</f>
        <v>4530</v>
      </c>
      <c r="P4375" cm="1">
        <f t="array" ref="P4375">[1]!s_stmnote_suppliertop5(A4375,D4375,1)</f>
        <v>0</v>
      </c>
      <c r="Q4375">
        <f>[1]!s_stmnote_suppliertop5(A4375,D4375,2)</f>
        <v>0</v>
      </c>
      <c r="R4375" cm="1">
        <f t="array" ref="R4375">[1]!s_stmnote_suppliertop5(A4375,D4375,3)</f>
        <v>0</v>
      </c>
      <c r="S4375" cm="1">
        <f t="array" ref="S4375">[1]!s_stmnote_suppliertop5(A4375,D4375,4)</f>
        <v>0</v>
      </c>
      <c r="T4375" cm="1">
        <f t="array" ref="T4375">[1]!s_stmnote_suppliertop5(A4375,D4375,5)</f>
        <v>0</v>
      </c>
      <c r="U4375" s="9">
        <f>[1]!s_stmnote_purchasetop5_pct(A4375,D4375)</f>
        <v>39.53</v>
      </c>
      <c r="V4375" cm="1">
        <f t="array" ref="V4375">[1]!s_stmnote_customertop5($A4375,$D4375,1)</f>
        <v>0</v>
      </c>
      <c r="W4375" cm="1">
        <f t="array" ref="W4375">[1]!s_stmnote_customertop5($A4375,$D4375,2)</f>
        <v>0</v>
      </c>
      <c r="X4375" cm="1">
        <f t="array" ref="X4375">[1]!s_stmnote_customertop5($A4375,$D4375,3)</f>
        <v>0</v>
      </c>
      <c r="Y4375" cm="1">
        <f t="array" ref="Y4375">[1]!s_stmnote_customertop5($A4375,$D4375,4)</f>
        <v>0</v>
      </c>
      <c r="Z4375" cm="1">
        <f t="array" ref="Z4375">[1]!s_stmnote_customertop5($A4375,$D4375,5)</f>
        <v>0</v>
      </c>
      <c r="AA4375" s="9">
        <f>[1]!s_stmnote_salestop5_pct(A4375,D4375)</f>
        <v>26.94</v>
      </c>
      <c r="AB4375" s="9">
        <f>[1]!s_fa_arturn(A4375,D4375)</f>
        <v>31.866</v>
      </c>
      <c r="AC4375" s="9">
        <f>[1]!fa_apturn(A4375,D4375)</f>
        <v>7.6095214630886696</v>
      </c>
      <c r="AD4375" s="9">
        <f>[1]!s_fa_invturn(A4375,D4375)</f>
        <v>9.0393000000000008</v>
      </c>
    </row>
    <row r="4376" spans="1:30">
      <c r="A4376">
        <v>600438</v>
      </c>
      <c r="B4376" t="s">
        <v>902</v>
      </c>
      <c r="C4376" t="s">
        <v>4812</v>
      </c>
      <c r="D4376" s="8">
        <f t="shared" si="69"/>
        <v>44561</v>
      </c>
      <c r="E4376" t="s">
        <v>7249</v>
      </c>
      <c r="F4376">
        <v>1</v>
      </c>
      <c r="G4376" t="s">
        <v>7881</v>
      </c>
      <c r="L4376" t="str" cm="1">
        <f t="array" ref="L4376">[1]!s_info_industry_gics(A4376,1)</f>
        <v>信息技术</v>
      </c>
      <c r="M4376" t="str" cm="1">
        <f t="array" ref="M4376">[1]!s_info_industry_gicscode(A4376,1)</f>
        <v>45</v>
      </c>
      <c r="N4376" t="str">
        <f>[1]!s_info_industry_gics(A4376,2)</f>
        <v>半导体与半导体生产设备</v>
      </c>
      <c r="O4376" t="str">
        <f>[1]!s_info_industry_gicscode(A4376,2)</f>
        <v>4530</v>
      </c>
      <c r="P4376" cm="1">
        <f t="array" ref="P4376">[1]!s_stmnote_suppliertop5(A4376,D4376,1)</f>
        <v>0</v>
      </c>
      <c r="Q4376">
        <f>[1]!s_stmnote_suppliertop5(A4376,D4376,2)</f>
        <v>0</v>
      </c>
      <c r="R4376" cm="1">
        <f t="array" ref="R4376">[1]!s_stmnote_suppliertop5(A4376,D4376,3)</f>
        <v>0</v>
      </c>
      <c r="S4376" cm="1">
        <f t="array" ref="S4376">[1]!s_stmnote_suppliertop5(A4376,D4376,4)</f>
        <v>0</v>
      </c>
      <c r="T4376" cm="1">
        <f t="array" ref="T4376">[1]!s_stmnote_suppliertop5(A4376,D4376,5)</f>
        <v>0</v>
      </c>
      <c r="U4376" s="9">
        <f>[1]!s_stmnote_purchasetop5_pct(A4376,D4376)</f>
        <v>39.53</v>
      </c>
      <c r="V4376" cm="1">
        <f t="array" ref="V4376">[1]!s_stmnote_customertop5($A4376,$D4376,1)</f>
        <v>0</v>
      </c>
      <c r="W4376" cm="1">
        <f t="array" ref="W4376">[1]!s_stmnote_customertop5($A4376,$D4376,2)</f>
        <v>0</v>
      </c>
      <c r="X4376" cm="1">
        <f t="array" ref="X4376">[1]!s_stmnote_customertop5($A4376,$D4376,3)</f>
        <v>0</v>
      </c>
      <c r="Y4376" cm="1">
        <f t="array" ref="Y4376">[1]!s_stmnote_customertop5($A4376,$D4376,4)</f>
        <v>0</v>
      </c>
      <c r="Z4376" cm="1">
        <f t="array" ref="Z4376">[1]!s_stmnote_customertop5($A4376,$D4376,5)</f>
        <v>0</v>
      </c>
      <c r="AA4376" s="9">
        <f>[1]!s_stmnote_salestop5_pct(A4376,D4376)</f>
        <v>26.94</v>
      </c>
      <c r="AB4376" s="9">
        <f>[1]!s_fa_arturn(A4376,D4376)</f>
        <v>31.866</v>
      </c>
      <c r="AC4376" s="9">
        <f>[1]!fa_apturn(A4376,D4376)</f>
        <v>7.6095214630886696</v>
      </c>
      <c r="AD4376" s="9">
        <f>[1]!s_fa_invturn(A4376,D4376)</f>
        <v>9.0393000000000008</v>
      </c>
    </row>
    <row r="4377" spans="1:30">
      <c r="A4377">
        <v>600438</v>
      </c>
      <c r="B4377" t="s">
        <v>902</v>
      </c>
      <c r="C4377" t="s">
        <v>4812</v>
      </c>
      <c r="D4377" s="8">
        <f t="shared" si="69"/>
        <v>44561</v>
      </c>
      <c r="E4377" t="s">
        <v>7226</v>
      </c>
      <c r="F4377">
        <v>1</v>
      </c>
      <c r="G4377" t="s">
        <v>7881</v>
      </c>
      <c r="L4377" t="str" cm="1">
        <f t="array" ref="L4377">[1]!s_info_industry_gics(A4377,1)</f>
        <v>信息技术</v>
      </c>
      <c r="M4377" t="str" cm="1">
        <f t="array" ref="M4377">[1]!s_info_industry_gicscode(A4377,1)</f>
        <v>45</v>
      </c>
      <c r="N4377" t="str">
        <f>[1]!s_info_industry_gics(A4377,2)</f>
        <v>半导体与半导体生产设备</v>
      </c>
      <c r="O4377" t="str">
        <f>[1]!s_info_industry_gicscode(A4377,2)</f>
        <v>4530</v>
      </c>
      <c r="P4377" cm="1">
        <f t="array" ref="P4377">[1]!s_stmnote_suppliertop5(A4377,D4377,1)</f>
        <v>0</v>
      </c>
      <c r="Q4377">
        <f>[1]!s_stmnote_suppliertop5(A4377,D4377,2)</f>
        <v>0</v>
      </c>
      <c r="R4377" cm="1">
        <f t="array" ref="R4377">[1]!s_stmnote_suppliertop5(A4377,D4377,3)</f>
        <v>0</v>
      </c>
      <c r="S4377" cm="1">
        <f t="array" ref="S4377">[1]!s_stmnote_suppliertop5(A4377,D4377,4)</f>
        <v>0</v>
      </c>
      <c r="T4377" cm="1">
        <f t="array" ref="T4377">[1]!s_stmnote_suppliertop5(A4377,D4377,5)</f>
        <v>0</v>
      </c>
      <c r="U4377" s="9">
        <f>[1]!s_stmnote_purchasetop5_pct(A4377,D4377)</f>
        <v>39.53</v>
      </c>
      <c r="V4377" cm="1">
        <f t="array" ref="V4377">[1]!s_stmnote_customertop5($A4377,$D4377,1)</f>
        <v>0</v>
      </c>
      <c r="W4377" cm="1">
        <f t="array" ref="W4377">[1]!s_stmnote_customertop5($A4377,$D4377,2)</f>
        <v>0</v>
      </c>
      <c r="X4377" cm="1">
        <f t="array" ref="X4377">[1]!s_stmnote_customertop5($A4377,$D4377,3)</f>
        <v>0</v>
      </c>
      <c r="Y4377" cm="1">
        <f t="array" ref="Y4377">[1]!s_stmnote_customertop5($A4377,$D4377,4)</f>
        <v>0</v>
      </c>
      <c r="Z4377" cm="1">
        <f t="array" ref="Z4377">[1]!s_stmnote_customertop5($A4377,$D4377,5)</f>
        <v>0</v>
      </c>
      <c r="AA4377" s="9">
        <f>[1]!s_stmnote_salestop5_pct(A4377,D4377)</f>
        <v>26.94</v>
      </c>
      <c r="AB4377" s="9">
        <f>[1]!s_fa_arturn(A4377,D4377)</f>
        <v>31.866</v>
      </c>
      <c r="AC4377" s="9">
        <f>[1]!fa_apturn(A4377,D4377)</f>
        <v>7.6095214630886696</v>
      </c>
      <c r="AD4377" s="9">
        <f>[1]!s_fa_invturn(A4377,D4377)</f>
        <v>9.0393000000000008</v>
      </c>
    </row>
    <row r="4378" spans="1:30">
      <c r="A4378">
        <v>600460</v>
      </c>
      <c r="B4378" t="s">
        <v>906</v>
      </c>
      <c r="C4378" t="s">
        <v>4829</v>
      </c>
      <c r="D4378" s="8">
        <f t="shared" si="69"/>
        <v>45291</v>
      </c>
      <c r="E4378" t="s">
        <v>7449</v>
      </c>
      <c r="F4378">
        <v>1</v>
      </c>
      <c r="G4378" t="s">
        <v>8582</v>
      </c>
      <c r="L4378" t="str" cm="1">
        <f t="array" ref="L4378">[1]!s_info_industry_gics(A4378,1)</f>
        <v>信息技术</v>
      </c>
      <c r="M4378" t="str" cm="1">
        <f t="array" ref="M4378">[1]!s_info_industry_gicscode(A4378,1)</f>
        <v>45</v>
      </c>
      <c r="N4378" t="str">
        <f>[1]!s_info_industry_gics(A4378,2)</f>
        <v>半导体与半导体生产设备</v>
      </c>
      <c r="O4378" t="str">
        <f>[1]!s_info_industry_gicscode(A4378,2)</f>
        <v>4530</v>
      </c>
      <c r="P4378" cm="1">
        <f t="array" ref="P4378">[1]!s_stmnote_suppliertop5(A4378,D4378,1)</f>
        <v>0</v>
      </c>
      <c r="Q4378">
        <f>[1]!s_stmnote_suppliertop5(A4378,D4378,2)</f>
        <v>0</v>
      </c>
      <c r="R4378" cm="1">
        <f t="array" ref="R4378">[1]!s_stmnote_suppliertop5(A4378,D4378,3)</f>
        <v>0</v>
      </c>
      <c r="S4378" cm="1">
        <f t="array" ref="S4378">[1]!s_stmnote_suppliertop5(A4378,D4378,4)</f>
        <v>0</v>
      </c>
      <c r="T4378" cm="1">
        <f t="array" ref="T4378">[1]!s_stmnote_suppliertop5(A4378,D4378,5)</f>
        <v>0</v>
      </c>
      <c r="U4378" s="9">
        <f>[1]!s_stmnote_purchasetop5_pct(A4378,D4378)</f>
        <v>43.09</v>
      </c>
      <c r="V4378" cm="1">
        <f t="array" ref="V4378">[1]!s_stmnote_customertop5($A4378,$D4378,1)</f>
        <v>0</v>
      </c>
      <c r="W4378" cm="1">
        <f t="array" ref="W4378">[1]!s_stmnote_customertop5($A4378,$D4378,2)</f>
        <v>0</v>
      </c>
      <c r="X4378" cm="1">
        <f t="array" ref="X4378">[1]!s_stmnote_customertop5($A4378,$D4378,3)</f>
        <v>0</v>
      </c>
      <c r="Y4378" cm="1">
        <f t="array" ref="Y4378">[1]!s_stmnote_customertop5($A4378,$D4378,4)</f>
        <v>0</v>
      </c>
      <c r="Z4378" cm="1">
        <f t="array" ref="Z4378">[1]!s_stmnote_customertop5($A4378,$D4378,5)</f>
        <v>0</v>
      </c>
      <c r="AA4378" s="9">
        <f>[1]!s_stmnote_salestop5_pct(A4378,D4378)</f>
        <v>14.22</v>
      </c>
      <c r="AB4378" s="9">
        <f>[1]!s_fa_arturn(A4378,D4378)</f>
        <v>4.2790999999999997</v>
      </c>
      <c r="AC4378" s="9">
        <f>[1]!fa_apturn(A4378,D4378)</f>
        <v>3.9942593220227001</v>
      </c>
      <c r="AD4378" s="9">
        <f>[1]!s_fa_invturn(A4378,D4378)</f>
        <v>2.1355</v>
      </c>
    </row>
    <row r="4379" spans="1:30">
      <c r="A4379">
        <v>600460</v>
      </c>
      <c r="B4379" t="s">
        <v>906</v>
      </c>
      <c r="C4379" t="s">
        <v>4829</v>
      </c>
      <c r="D4379" s="8">
        <f t="shared" si="69"/>
        <v>45291</v>
      </c>
      <c r="E4379" t="s">
        <v>7002</v>
      </c>
      <c r="F4379">
        <v>1</v>
      </c>
      <c r="G4379" t="s">
        <v>8582</v>
      </c>
      <c r="L4379" t="str" cm="1">
        <f t="array" ref="L4379">[1]!s_info_industry_gics(A4379,1)</f>
        <v>信息技术</v>
      </c>
      <c r="M4379" t="str" cm="1">
        <f t="array" ref="M4379">[1]!s_info_industry_gicscode(A4379,1)</f>
        <v>45</v>
      </c>
      <c r="N4379" t="str">
        <f>[1]!s_info_industry_gics(A4379,2)</f>
        <v>半导体与半导体生产设备</v>
      </c>
      <c r="O4379" t="str">
        <f>[1]!s_info_industry_gicscode(A4379,2)</f>
        <v>4530</v>
      </c>
      <c r="P4379" cm="1">
        <f t="array" ref="P4379">[1]!s_stmnote_suppliertop5(A4379,D4379,1)</f>
        <v>0</v>
      </c>
      <c r="Q4379">
        <f>[1]!s_stmnote_suppliertop5(A4379,D4379,2)</f>
        <v>0</v>
      </c>
      <c r="R4379" cm="1">
        <f t="array" ref="R4379">[1]!s_stmnote_suppliertop5(A4379,D4379,3)</f>
        <v>0</v>
      </c>
      <c r="S4379" cm="1">
        <f t="array" ref="S4379">[1]!s_stmnote_suppliertop5(A4379,D4379,4)</f>
        <v>0</v>
      </c>
      <c r="T4379" cm="1">
        <f t="array" ref="T4379">[1]!s_stmnote_suppliertop5(A4379,D4379,5)</f>
        <v>0</v>
      </c>
      <c r="U4379" s="9">
        <f>[1]!s_stmnote_purchasetop5_pct(A4379,D4379)</f>
        <v>43.09</v>
      </c>
      <c r="V4379" cm="1">
        <f t="array" ref="V4379">[1]!s_stmnote_customertop5($A4379,$D4379,1)</f>
        <v>0</v>
      </c>
      <c r="W4379" cm="1">
        <f t="array" ref="W4379">[1]!s_stmnote_customertop5($A4379,$D4379,2)</f>
        <v>0</v>
      </c>
      <c r="X4379" cm="1">
        <f t="array" ref="X4379">[1]!s_stmnote_customertop5($A4379,$D4379,3)</f>
        <v>0</v>
      </c>
      <c r="Y4379" cm="1">
        <f t="array" ref="Y4379">[1]!s_stmnote_customertop5($A4379,$D4379,4)</f>
        <v>0</v>
      </c>
      <c r="Z4379" cm="1">
        <f t="array" ref="Z4379">[1]!s_stmnote_customertop5($A4379,$D4379,5)</f>
        <v>0</v>
      </c>
      <c r="AA4379" s="9">
        <f>[1]!s_stmnote_salestop5_pct(A4379,D4379)</f>
        <v>14.22</v>
      </c>
      <c r="AB4379" s="9">
        <f>[1]!s_fa_arturn(A4379,D4379)</f>
        <v>4.2790999999999997</v>
      </c>
      <c r="AC4379" s="9">
        <f>[1]!fa_apturn(A4379,D4379)</f>
        <v>3.9942593220227001</v>
      </c>
      <c r="AD4379" s="9">
        <f>[1]!s_fa_invturn(A4379,D4379)</f>
        <v>2.1355</v>
      </c>
    </row>
    <row r="4380" spans="1:30">
      <c r="A4380">
        <v>600537</v>
      </c>
      <c r="B4380" t="s">
        <v>922</v>
      </c>
      <c r="C4380" t="s">
        <v>4880</v>
      </c>
      <c r="D4380" s="8">
        <f t="shared" si="69"/>
        <v>45291</v>
      </c>
      <c r="E4380" t="s">
        <v>7694</v>
      </c>
      <c r="F4380">
        <v>2</v>
      </c>
      <c r="G4380" t="s">
        <v>11192</v>
      </c>
      <c r="H4380" t="s">
        <v>12382</v>
      </c>
      <c r="L4380" t="str" cm="1">
        <f t="array" ref="L4380">[1]!s_info_industry_gics(A4380,1)</f>
        <v>信息技术</v>
      </c>
      <c r="M4380" t="str" cm="1">
        <f t="array" ref="M4380">[1]!s_info_industry_gicscode(A4380,1)</f>
        <v>45</v>
      </c>
      <c r="N4380" t="str">
        <f>[1]!s_info_industry_gics(A4380,2)</f>
        <v>半导体与半导体生产设备</v>
      </c>
      <c r="O4380" t="str">
        <f>[1]!s_info_industry_gicscode(A4380,2)</f>
        <v>4530</v>
      </c>
      <c r="P4380" cm="1">
        <f t="array" ref="P4380">[1]!s_stmnote_suppliertop5(A4380,D4380,1)</f>
        <v>0</v>
      </c>
      <c r="Q4380">
        <f>[1]!s_stmnote_suppliertop5(A4380,D4380,2)</f>
        <v>0</v>
      </c>
      <c r="R4380" cm="1">
        <f t="array" ref="R4380">[1]!s_stmnote_suppliertop5(A4380,D4380,3)</f>
        <v>0</v>
      </c>
      <c r="S4380" cm="1">
        <f t="array" ref="S4380">[1]!s_stmnote_suppliertop5(A4380,D4380,4)</f>
        <v>0</v>
      </c>
      <c r="T4380" cm="1">
        <f t="array" ref="T4380">[1]!s_stmnote_suppliertop5(A4380,D4380,5)</f>
        <v>0</v>
      </c>
      <c r="U4380" s="9">
        <f>[1]!s_stmnote_purchasetop5_pct(A4380,D4380)</f>
        <v>0</v>
      </c>
      <c r="V4380" t="str" cm="1">
        <f t="array" ref="V4380">[1]!s_stmnote_customertop5($A4380,$D4380,1)</f>
        <v>客户一</v>
      </c>
      <c r="W4380" t="str" cm="1">
        <f t="array" ref="W4380">[1]!s_stmnote_customertop5($A4380,$D4380,2)</f>
        <v>客户二</v>
      </c>
      <c r="X4380" t="str" cm="1">
        <f t="array" ref="X4380">[1]!s_stmnote_customertop5($A4380,$D4380,3)</f>
        <v>客户三</v>
      </c>
      <c r="Y4380" t="str" cm="1">
        <f t="array" ref="Y4380">[1]!s_stmnote_customertop5($A4380,$D4380,4)</f>
        <v>客户四</v>
      </c>
      <c r="Z4380" t="str" cm="1">
        <f t="array" ref="Z4380">[1]!s_stmnote_customertop5($A4380,$D4380,5)</f>
        <v>客户五</v>
      </c>
      <c r="AA4380" s="9">
        <f>[1]!s_stmnote_salestop5_pct(A4380,D4380)</f>
        <v>55.2</v>
      </c>
      <c r="AB4380" s="9">
        <f>[1]!s_fa_arturn(A4380,D4380)</f>
        <v>5.8141999999999996</v>
      </c>
      <c r="AC4380" s="9">
        <f>[1]!fa_apturn(A4380,D4380)</f>
        <v>3.1241734872702498</v>
      </c>
      <c r="AD4380" s="9">
        <f>[1]!s_fa_invturn(A4380,D4380)</f>
        <v>5.5762</v>
      </c>
    </row>
    <row r="4381" spans="1:30">
      <c r="A4381">
        <v>600537</v>
      </c>
      <c r="B4381" t="s">
        <v>922</v>
      </c>
      <c r="C4381" t="s">
        <v>4881</v>
      </c>
      <c r="D4381" s="8">
        <f t="shared" si="69"/>
        <v>45291</v>
      </c>
      <c r="E4381" t="s">
        <v>7532</v>
      </c>
      <c r="F4381">
        <v>1</v>
      </c>
      <c r="G4381" t="s">
        <v>9346</v>
      </c>
      <c r="L4381" t="str" cm="1">
        <f t="array" ref="L4381">[1]!s_info_industry_gics(A4381,1)</f>
        <v>信息技术</v>
      </c>
      <c r="M4381" t="str" cm="1">
        <f t="array" ref="M4381">[1]!s_info_industry_gicscode(A4381,1)</f>
        <v>45</v>
      </c>
      <c r="N4381" t="str">
        <f>[1]!s_info_industry_gics(A4381,2)</f>
        <v>半导体与半导体生产设备</v>
      </c>
      <c r="O4381" t="str">
        <f>[1]!s_info_industry_gicscode(A4381,2)</f>
        <v>4530</v>
      </c>
      <c r="P4381" cm="1">
        <f t="array" ref="P4381">[1]!s_stmnote_suppliertop5(A4381,D4381,1)</f>
        <v>0</v>
      </c>
      <c r="Q4381">
        <f>[1]!s_stmnote_suppliertop5(A4381,D4381,2)</f>
        <v>0</v>
      </c>
      <c r="R4381" cm="1">
        <f t="array" ref="R4381">[1]!s_stmnote_suppliertop5(A4381,D4381,3)</f>
        <v>0</v>
      </c>
      <c r="S4381" cm="1">
        <f t="array" ref="S4381">[1]!s_stmnote_suppliertop5(A4381,D4381,4)</f>
        <v>0</v>
      </c>
      <c r="T4381" cm="1">
        <f t="array" ref="T4381">[1]!s_stmnote_suppliertop5(A4381,D4381,5)</f>
        <v>0</v>
      </c>
      <c r="U4381" s="9">
        <f>[1]!s_stmnote_purchasetop5_pct(A4381,D4381)</f>
        <v>0</v>
      </c>
      <c r="V4381" t="str" cm="1">
        <f t="array" ref="V4381">[1]!s_stmnote_customertop5($A4381,$D4381,1)</f>
        <v>客户一</v>
      </c>
      <c r="W4381" t="str" cm="1">
        <f t="array" ref="W4381">[1]!s_stmnote_customertop5($A4381,$D4381,2)</f>
        <v>客户二</v>
      </c>
      <c r="X4381" t="str" cm="1">
        <f t="array" ref="X4381">[1]!s_stmnote_customertop5($A4381,$D4381,3)</f>
        <v>客户三</v>
      </c>
      <c r="Y4381" t="str" cm="1">
        <f t="array" ref="Y4381">[1]!s_stmnote_customertop5($A4381,$D4381,4)</f>
        <v>客户四</v>
      </c>
      <c r="Z4381" t="str" cm="1">
        <f t="array" ref="Z4381">[1]!s_stmnote_customertop5($A4381,$D4381,5)</f>
        <v>客户五</v>
      </c>
      <c r="AA4381" s="9">
        <f>[1]!s_stmnote_salestop5_pct(A4381,D4381)</f>
        <v>55.2</v>
      </c>
      <c r="AB4381" s="9">
        <f>[1]!s_fa_arturn(A4381,D4381)</f>
        <v>5.8141999999999996</v>
      </c>
      <c r="AC4381" s="9">
        <f>[1]!fa_apturn(A4381,D4381)</f>
        <v>3.1241734872702498</v>
      </c>
      <c r="AD4381" s="9">
        <f>[1]!s_fa_invturn(A4381,D4381)</f>
        <v>5.5762</v>
      </c>
    </row>
    <row r="4382" spans="1:30">
      <c r="A4382">
        <v>600537</v>
      </c>
      <c r="B4382" t="s">
        <v>922</v>
      </c>
      <c r="C4382" t="s">
        <v>4881</v>
      </c>
      <c r="D4382" s="8">
        <f t="shared" si="69"/>
        <v>45291</v>
      </c>
      <c r="E4382" t="s">
        <v>6932</v>
      </c>
      <c r="F4382">
        <v>1</v>
      </c>
      <c r="G4382" t="s">
        <v>9346</v>
      </c>
      <c r="L4382" t="str" cm="1">
        <f t="array" ref="L4382">[1]!s_info_industry_gics(A4382,1)</f>
        <v>信息技术</v>
      </c>
      <c r="M4382" t="str" cm="1">
        <f t="array" ref="M4382">[1]!s_info_industry_gicscode(A4382,1)</f>
        <v>45</v>
      </c>
      <c r="N4382" t="str">
        <f>[1]!s_info_industry_gics(A4382,2)</f>
        <v>半导体与半导体生产设备</v>
      </c>
      <c r="O4382" t="str">
        <f>[1]!s_info_industry_gicscode(A4382,2)</f>
        <v>4530</v>
      </c>
      <c r="P4382" cm="1">
        <f t="array" ref="P4382">[1]!s_stmnote_suppliertop5(A4382,D4382,1)</f>
        <v>0</v>
      </c>
      <c r="Q4382">
        <f>[1]!s_stmnote_suppliertop5(A4382,D4382,2)</f>
        <v>0</v>
      </c>
      <c r="R4382" cm="1">
        <f t="array" ref="R4382">[1]!s_stmnote_suppliertop5(A4382,D4382,3)</f>
        <v>0</v>
      </c>
      <c r="S4382" cm="1">
        <f t="array" ref="S4382">[1]!s_stmnote_suppliertop5(A4382,D4382,4)</f>
        <v>0</v>
      </c>
      <c r="T4382" cm="1">
        <f t="array" ref="T4382">[1]!s_stmnote_suppliertop5(A4382,D4382,5)</f>
        <v>0</v>
      </c>
      <c r="U4382" s="9">
        <f>[1]!s_stmnote_purchasetop5_pct(A4382,D4382)</f>
        <v>0</v>
      </c>
      <c r="V4382" t="str" cm="1">
        <f t="array" ref="V4382">[1]!s_stmnote_customertop5($A4382,$D4382,1)</f>
        <v>客户一</v>
      </c>
      <c r="W4382" t="str" cm="1">
        <f t="array" ref="W4382">[1]!s_stmnote_customertop5($A4382,$D4382,2)</f>
        <v>客户二</v>
      </c>
      <c r="X4382" t="str" cm="1">
        <f t="array" ref="X4382">[1]!s_stmnote_customertop5($A4382,$D4382,3)</f>
        <v>客户三</v>
      </c>
      <c r="Y4382" t="str" cm="1">
        <f t="array" ref="Y4382">[1]!s_stmnote_customertop5($A4382,$D4382,4)</f>
        <v>客户四</v>
      </c>
      <c r="Z4382" t="str" cm="1">
        <f t="array" ref="Z4382">[1]!s_stmnote_customertop5($A4382,$D4382,5)</f>
        <v>客户五</v>
      </c>
      <c r="AA4382" s="9">
        <f>[1]!s_stmnote_salestop5_pct(A4382,D4382)</f>
        <v>55.2</v>
      </c>
      <c r="AB4382" s="9">
        <f>[1]!s_fa_arturn(A4382,D4382)</f>
        <v>5.8141999999999996</v>
      </c>
      <c r="AC4382" s="9">
        <f>[1]!fa_apturn(A4382,D4382)</f>
        <v>3.1241734872702498</v>
      </c>
      <c r="AD4382" s="9">
        <f>[1]!s_fa_invturn(A4382,D4382)</f>
        <v>5.5762</v>
      </c>
    </row>
    <row r="4383" spans="1:30">
      <c r="A4383">
        <v>600537</v>
      </c>
      <c r="B4383" t="s">
        <v>922</v>
      </c>
      <c r="C4383" t="s">
        <v>4881</v>
      </c>
      <c r="D4383" s="8">
        <f t="shared" si="69"/>
        <v>45291</v>
      </c>
      <c r="E4383" t="s">
        <v>7022</v>
      </c>
      <c r="F4383">
        <v>1</v>
      </c>
      <c r="G4383" t="s">
        <v>9346</v>
      </c>
      <c r="L4383" t="str" cm="1">
        <f t="array" ref="L4383">[1]!s_info_industry_gics(A4383,1)</f>
        <v>信息技术</v>
      </c>
      <c r="M4383" t="str" cm="1">
        <f t="array" ref="M4383">[1]!s_info_industry_gicscode(A4383,1)</f>
        <v>45</v>
      </c>
      <c r="N4383" t="str">
        <f>[1]!s_info_industry_gics(A4383,2)</f>
        <v>半导体与半导体生产设备</v>
      </c>
      <c r="O4383" t="str">
        <f>[1]!s_info_industry_gicscode(A4383,2)</f>
        <v>4530</v>
      </c>
      <c r="P4383" cm="1">
        <f t="array" ref="P4383">[1]!s_stmnote_suppliertop5(A4383,D4383,1)</f>
        <v>0</v>
      </c>
      <c r="Q4383">
        <f>[1]!s_stmnote_suppliertop5(A4383,D4383,2)</f>
        <v>0</v>
      </c>
      <c r="R4383" cm="1">
        <f t="array" ref="R4383">[1]!s_stmnote_suppliertop5(A4383,D4383,3)</f>
        <v>0</v>
      </c>
      <c r="S4383" cm="1">
        <f t="array" ref="S4383">[1]!s_stmnote_suppliertop5(A4383,D4383,4)</f>
        <v>0</v>
      </c>
      <c r="T4383" cm="1">
        <f t="array" ref="T4383">[1]!s_stmnote_suppliertop5(A4383,D4383,5)</f>
        <v>0</v>
      </c>
      <c r="U4383" s="9">
        <f>[1]!s_stmnote_purchasetop5_pct(A4383,D4383)</f>
        <v>0</v>
      </c>
      <c r="V4383" t="str" cm="1">
        <f t="array" ref="V4383">[1]!s_stmnote_customertop5($A4383,$D4383,1)</f>
        <v>客户一</v>
      </c>
      <c r="W4383" t="str" cm="1">
        <f t="array" ref="W4383">[1]!s_stmnote_customertop5($A4383,$D4383,2)</f>
        <v>客户二</v>
      </c>
      <c r="X4383" t="str" cm="1">
        <f t="array" ref="X4383">[1]!s_stmnote_customertop5($A4383,$D4383,3)</f>
        <v>客户三</v>
      </c>
      <c r="Y4383" t="str" cm="1">
        <f t="array" ref="Y4383">[1]!s_stmnote_customertop5($A4383,$D4383,4)</f>
        <v>客户四</v>
      </c>
      <c r="Z4383" t="str" cm="1">
        <f t="array" ref="Z4383">[1]!s_stmnote_customertop5($A4383,$D4383,5)</f>
        <v>客户五</v>
      </c>
      <c r="AA4383" s="9">
        <f>[1]!s_stmnote_salestop5_pct(A4383,D4383)</f>
        <v>55.2</v>
      </c>
      <c r="AB4383" s="9">
        <f>[1]!s_fa_arturn(A4383,D4383)</f>
        <v>5.8141999999999996</v>
      </c>
      <c r="AC4383" s="9">
        <f>[1]!fa_apturn(A4383,D4383)</f>
        <v>3.1241734872702498</v>
      </c>
      <c r="AD4383" s="9">
        <f>[1]!s_fa_invturn(A4383,D4383)</f>
        <v>5.5762</v>
      </c>
    </row>
    <row r="4384" spans="1:30">
      <c r="A4384">
        <v>600537</v>
      </c>
      <c r="B4384" t="s">
        <v>922</v>
      </c>
      <c r="C4384" t="s">
        <v>4881</v>
      </c>
      <c r="D4384" s="8">
        <f t="shared" si="69"/>
        <v>45291</v>
      </c>
      <c r="E4384" t="s">
        <v>7023</v>
      </c>
      <c r="F4384">
        <v>1</v>
      </c>
      <c r="G4384" t="s">
        <v>9347</v>
      </c>
      <c r="L4384" t="str" cm="1">
        <f t="array" ref="L4384">[1]!s_info_industry_gics(A4384,1)</f>
        <v>信息技术</v>
      </c>
      <c r="M4384" t="str" cm="1">
        <f t="array" ref="M4384">[1]!s_info_industry_gicscode(A4384,1)</f>
        <v>45</v>
      </c>
      <c r="N4384" t="str">
        <f>[1]!s_info_industry_gics(A4384,2)</f>
        <v>半导体与半导体生产设备</v>
      </c>
      <c r="O4384" t="str">
        <f>[1]!s_info_industry_gicscode(A4384,2)</f>
        <v>4530</v>
      </c>
      <c r="P4384" cm="1">
        <f t="array" ref="P4384">[1]!s_stmnote_suppliertop5(A4384,D4384,1)</f>
        <v>0</v>
      </c>
      <c r="Q4384">
        <f>[1]!s_stmnote_suppliertop5(A4384,D4384,2)</f>
        <v>0</v>
      </c>
      <c r="R4384" cm="1">
        <f t="array" ref="R4384">[1]!s_stmnote_suppliertop5(A4384,D4384,3)</f>
        <v>0</v>
      </c>
      <c r="S4384" cm="1">
        <f t="array" ref="S4384">[1]!s_stmnote_suppliertop5(A4384,D4384,4)</f>
        <v>0</v>
      </c>
      <c r="T4384" cm="1">
        <f t="array" ref="T4384">[1]!s_stmnote_suppliertop5(A4384,D4384,5)</f>
        <v>0</v>
      </c>
      <c r="U4384" s="9">
        <f>[1]!s_stmnote_purchasetop5_pct(A4384,D4384)</f>
        <v>0</v>
      </c>
      <c r="V4384" t="str" cm="1">
        <f t="array" ref="V4384">[1]!s_stmnote_customertop5($A4384,$D4384,1)</f>
        <v>客户一</v>
      </c>
      <c r="W4384" t="str" cm="1">
        <f t="array" ref="W4384">[1]!s_stmnote_customertop5($A4384,$D4384,2)</f>
        <v>客户二</v>
      </c>
      <c r="X4384" t="str" cm="1">
        <f t="array" ref="X4384">[1]!s_stmnote_customertop5($A4384,$D4384,3)</f>
        <v>客户三</v>
      </c>
      <c r="Y4384" t="str" cm="1">
        <f t="array" ref="Y4384">[1]!s_stmnote_customertop5($A4384,$D4384,4)</f>
        <v>客户四</v>
      </c>
      <c r="Z4384" t="str" cm="1">
        <f t="array" ref="Z4384">[1]!s_stmnote_customertop5($A4384,$D4384,5)</f>
        <v>客户五</v>
      </c>
      <c r="AA4384" s="9">
        <f>[1]!s_stmnote_salestop5_pct(A4384,D4384)</f>
        <v>55.2</v>
      </c>
      <c r="AB4384" s="9">
        <f>[1]!s_fa_arturn(A4384,D4384)</f>
        <v>5.8141999999999996</v>
      </c>
      <c r="AC4384" s="9">
        <f>[1]!fa_apturn(A4384,D4384)</f>
        <v>3.1241734872702498</v>
      </c>
      <c r="AD4384" s="9">
        <f>[1]!s_fa_invturn(A4384,D4384)</f>
        <v>5.5762</v>
      </c>
    </row>
    <row r="4385" spans="1:30">
      <c r="A4385">
        <v>600537</v>
      </c>
      <c r="B4385" t="s">
        <v>922</v>
      </c>
      <c r="C4385" t="s">
        <v>4881</v>
      </c>
      <c r="D4385" s="8">
        <f t="shared" si="69"/>
        <v>45291</v>
      </c>
      <c r="E4385" t="s">
        <v>6945</v>
      </c>
      <c r="F4385">
        <v>1</v>
      </c>
      <c r="G4385" t="s">
        <v>9348</v>
      </c>
      <c r="L4385" t="str" cm="1">
        <f t="array" ref="L4385">[1]!s_info_industry_gics(A4385,1)</f>
        <v>信息技术</v>
      </c>
      <c r="M4385" t="str" cm="1">
        <f t="array" ref="M4385">[1]!s_info_industry_gicscode(A4385,1)</f>
        <v>45</v>
      </c>
      <c r="N4385" t="str">
        <f>[1]!s_info_industry_gics(A4385,2)</f>
        <v>半导体与半导体生产设备</v>
      </c>
      <c r="O4385" t="str">
        <f>[1]!s_info_industry_gicscode(A4385,2)</f>
        <v>4530</v>
      </c>
      <c r="P4385" cm="1">
        <f t="array" ref="P4385">[1]!s_stmnote_suppliertop5(A4385,D4385,1)</f>
        <v>0</v>
      </c>
      <c r="Q4385">
        <f>[1]!s_stmnote_suppliertop5(A4385,D4385,2)</f>
        <v>0</v>
      </c>
      <c r="R4385" cm="1">
        <f t="array" ref="R4385">[1]!s_stmnote_suppliertop5(A4385,D4385,3)</f>
        <v>0</v>
      </c>
      <c r="S4385" cm="1">
        <f t="array" ref="S4385">[1]!s_stmnote_suppliertop5(A4385,D4385,4)</f>
        <v>0</v>
      </c>
      <c r="T4385" cm="1">
        <f t="array" ref="T4385">[1]!s_stmnote_suppliertop5(A4385,D4385,5)</f>
        <v>0</v>
      </c>
      <c r="U4385" s="9">
        <f>[1]!s_stmnote_purchasetop5_pct(A4385,D4385)</f>
        <v>0</v>
      </c>
      <c r="V4385" t="str" cm="1">
        <f t="array" ref="V4385">[1]!s_stmnote_customertop5($A4385,$D4385,1)</f>
        <v>客户一</v>
      </c>
      <c r="W4385" t="str" cm="1">
        <f t="array" ref="W4385">[1]!s_stmnote_customertop5($A4385,$D4385,2)</f>
        <v>客户二</v>
      </c>
      <c r="X4385" t="str" cm="1">
        <f t="array" ref="X4385">[1]!s_stmnote_customertop5($A4385,$D4385,3)</f>
        <v>客户三</v>
      </c>
      <c r="Y4385" t="str" cm="1">
        <f t="array" ref="Y4385">[1]!s_stmnote_customertop5($A4385,$D4385,4)</f>
        <v>客户四</v>
      </c>
      <c r="Z4385" t="str" cm="1">
        <f t="array" ref="Z4385">[1]!s_stmnote_customertop5($A4385,$D4385,5)</f>
        <v>客户五</v>
      </c>
      <c r="AA4385" s="9">
        <f>[1]!s_stmnote_salestop5_pct(A4385,D4385)</f>
        <v>55.2</v>
      </c>
      <c r="AB4385" s="9">
        <f>[1]!s_fa_arturn(A4385,D4385)</f>
        <v>5.8141999999999996</v>
      </c>
      <c r="AC4385" s="9">
        <f>[1]!fa_apturn(A4385,D4385)</f>
        <v>3.1241734872702498</v>
      </c>
      <c r="AD4385" s="9">
        <f>[1]!s_fa_invturn(A4385,D4385)</f>
        <v>5.5762</v>
      </c>
    </row>
    <row r="4386" spans="1:30">
      <c r="A4386">
        <v>600537</v>
      </c>
      <c r="B4386" t="s">
        <v>922</v>
      </c>
      <c r="C4386" t="s">
        <v>4881</v>
      </c>
      <c r="D4386" s="8">
        <f t="shared" si="69"/>
        <v>45291</v>
      </c>
      <c r="E4386" t="s">
        <v>7612</v>
      </c>
      <c r="F4386">
        <v>1</v>
      </c>
      <c r="G4386" t="s">
        <v>9349</v>
      </c>
      <c r="L4386" t="str" cm="1">
        <f t="array" ref="L4386">[1]!s_info_industry_gics(A4386,1)</f>
        <v>信息技术</v>
      </c>
      <c r="M4386" t="str" cm="1">
        <f t="array" ref="M4386">[1]!s_info_industry_gicscode(A4386,1)</f>
        <v>45</v>
      </c>
      <c r="N4386" t="str">
        <f>[1]!s_info_industry_gics(A4386,2)</f>
        <v>半导体与半导体生产设备</v>
      </c>
      <c r="O4386" t="str">
        <f>[1]!s_info_industry_gicscode(A4386,2)</f>
        <v>4530</v>
      </c>
      <c r="P4386" cm="1">
        <f t="array" ref="P4386">[1]!s_stmnote_suppliertop5(A4386,D4386,1)</f>
        <v>0</v>
      </c>
      <c r="Q4386">
        <f>[1]!s_stmnote_suppliertop5(A4386,D4386,2)</f>
        <v>0</v>
      </c>
      <c r="R4386" cm="1">
        <f t="array" ref="R4386">[1]!s_stmnote_suppliertop5(A4386,D4386,3)</f>
        <v>0</v>
      </c>
      <c r="S4386" cm="1">
        <f t="array" ref="S4386">[1]!s_stmnote_suppliertop5(A4386,D4386,4)</f>
        <v>0</v>
      </c>
      <c r="T4386" cm="1">
        <f t="array" ref="T4386">[1]!s_stmnote_suppliertop5(A4386,D4386,5)</f>
        <v>0</v>
      </c>
      <c r="U4386" s="9">
        <f>[1]!s_stmnote_purchasetop5_pct(A4386,D4386)</f>
        <v>0</v>
      </c>
      <c r="V4386" t="str" cm="1">
        <f t="array" ref="V4386">[1]!s_stmnote_customertop5($A4386,$D4386,1)</f>
        <v>客户一</v>
      </c>
      <c r="W4386" t="str" cm="1">
        <f t="array" ref="W4386">[1]!s_stmnote_customertop5($A4386,$D4386,2)</f>
        <v>客户二</v>
      </c>
      <c r="X4386" t="str" cm="1">
        <f t="array" ref="X4386">[1]!s_stmnote_customertop5($A4386,$D4386,3)</f>
        <v>客户三</v>
      </c>
      <c r="Y4386" t="str" cm="1">
        <f t="array" ref="Y4386">[1]!s_stmnote_customertop5($A4386,$D4386,4)</f>
        <v>客户四</v>
      </c>
      <c r="Z4386" t="str" cm="1">
        <f t="array" ref="Z4386">[1]!s_stmnote_customertop5($A4386,$D4386,5)</f>
        <v>客户五</v>
      </c>
      <c r="AA4386" s="9">
        <f>[1]!s_stmnote_salestop5_pct(A4386,D4386)</f>
        <v>55.2</v>
      </c>
      <c r="AB4386" s="9">
        <f>[1]!s_fa_arturn(A4386,D4386)</f>
        <v>5.8141999999999996</v>
      </c>
      <c r="AC4386" s="9">
        <f>[1]!fa_apturn(A4386,D4386)</f>
        <v>3.1241734872702498</v>
      </c>
      <c r="AD4386" s="9">
        <f>[1]!s_fa_invturn(A4386,D4386)</f>
        <v>5.5762</v>
      </c>
    </row>
    <row r="4387" spans="1:30">
      <c r="A4387">
        <v>600537</v>
      </c>
      <c r="B4387" t="s">
        <v>922</v>
      </c>
      <c r="C4387" t="s">
        <v>4881</v>
      </c>
      <c r="D4387" s="8">
        <f t="shared" si="69"/>
        <v>45291</v>
      </c>
      <c r="E4387" t="s">
        <v>7715</v>
      </c>
      <c r="F4387">
        <v>1</v>
      </c>
      <c r="G4387" t="s">
        <v>9350</v>
      </c>
      <c r="L4387" t="str" cm="1">
        <f t="array" ref="L4387">[1]!s_info_industry_gics(A4387,1)</f>
        <v>信息技术</v>
      </c>
      <c r="M4387" t="str" cm="1">
        <f t="array" ref="M4387">[1]!s_info_industry_gicscode(A4387,1)</f>
        <v>45</v>
      </c>
      <c r="N4387" t="str">
        <f>[1]!s_info_industry_gics(A4387,2)</f>
        <v>半导体与半导体生产设备</v>
      </c>
      <c r="O4387" t="str">
        <f>[1]!s_info_industry_gicscode(A4387,2)</f>
        <v>4530</v>
      </c>
      <c r="P4387" cm="1">
        <f t="array" ref="P4387">[1]!s_stmnote_suppliertop5(A4387,D4387,1)</f>
        <v>0</v>
      </c>
      <c r="Q4387">
        <f>[1]!s_stmnote_suppliertop5(A4387,D4387,2)</f>
        <v>0</v>
      </c>
      <c r="R4387" cm="1">
        <f t="array" ref="R4387">[1]!s_stmnote_suppliertop5(A4387,D4387,3)</f>
        <v>0</v>
      </c>
      <c r="S4387" cm="1">
        <f t="array" ref="S4387">[1]!s_stmnote_suppliertop5(A4387,D4387,4)</f>
        <v>0</v>
      </c>
      <c r="T4387" cm="1">
        <f t="array" ref="T4387">[1]!s_stmnote_suppliertop5(A4387,D4387,5)</f>
        <v>0</v>
      </c>
      <c r="U4387" s="9">
        <f>[1]!s_stmnote_purchasetop5_pct(A4387,D4387)</f>
        <v>0</v>
      </c>
      <c r="V4387" t="str" cm="1">
        <f t="array" ref="V4387">[1]!s_stmnote_customertop5($A4387,$D4387,1)</f>
        <v>客户一</v>
      </c>
      <c r="W4387" t="str" cm="1">
        <f t="array" ref="W4387">[1]!s_stmnote_customertop5($A4387,$D4387,2)</f>
        <v>客户二</v>
      </c>
      <c r="X4387" t="str" cm="1">
        <f t="array" ref="X4387">[1]!s_stmnote_customertop5($A4387,$D4387,3)</f>
        <v>客户三</v>
      </c>
      <c r="Y4387" t="str" cm="1">
        <f t="array" ref="Y4387">[1]!s_stmnote_customertop5($A4387,$D4387,4)</f>
        <v>客户四</v>
      </c>
      <c r="Z4387" t="str" cm="1">
        <f t="array" ref="Z4387">[1]!s_stmnote_customertop5($A4387,$D4387,5)</f>
        <v>客户五</v>
      </c>
      <c r="AA4387" s="9">
        <f>[1]!s_stmnote_salestop5_pct(A4387,D4387)</f>
        <v>55.2</v>
      </c>
      <c r="AB4387" s="9">
        <f>[1]!s_fa_arturn(A4387,D4387)</f>
        <v>5.8141999999999996</v>
      </c>
      <c r="AC4387" s="9">
        <f>[1]!fa_apturn(A4387,D4387)</f>
        <v>3.1241734872702498</v>
      </c>
      <c r="AD4387" s="9">
        <f>[1]!s_fa_invturn(A4387,D4387)</f>
        <v>5.5762</v>
      </c>
    </row>
    <row r="4388" spans="1:30">
      <c r="A4388">
        <v>600537</v>
      </c>
      <c r="B4388" t="s">
        <v>922</v>
      </c>
      <c r="C4388" t="s">
        <v>4882</v>
      </c>
      <c r="D4388" s="8">
        <f t="shared" si="69"/>
        <v>45291</v>
      </c>
      <c r="E4388" t="s">
        <v>7257</v>
      </c>
      <c r="F4388">
        <v>1</v>
      </c>
      <c r="G4388" t="s">
        <v>9351</v>
      </c>
      <c r="L4388" t="str" cm="1">
        <f t="array" ref="L4388">[1]!s_info_industry_gics(A4388,1)</f>
        <v>信息技术</v>
      </c>
      <c r="M4388" t="str" cm="1">
        <f t="array" ref="M4388">[1]!s_info_industry_gicscode(A4388,1)</f>
        <v>45</v>
      </c>
      <c r="N4388" t="str">
        <f>[1]!s_info_industry_gics(A4388,2)</f>
        <v>半导体与半导体生产设备</v>
      </c>
      <c r="O4388" t="str">
        <f>[1]!s_info_industry_gicscode(A4388,2)</f>
        <v>4530</v>
      </c>
      <c r="P4388" cm="1">
        <f t="array" ref="P4388">[1]!s_stmnote_suppliertop5(A4388,D4388,1)</f>
        <v>0</v>
      </c>
      <c r="Q4388">
        <f>[1]!s_stmnote_suppliertop5(A4388,D4388,2)</f>
        <v>0</v>
      </c>
      <c r="R4388" cm="1">
        <f t="array" ref="R4388">[1]!s_stmnote_suppliertop5(A4388,D4388,3)</f>
        <v>0</v>
      </c>
      <c r="S4388" cm="1">
        <f t="array" ref="S4388">[1]!s_stmnote_suppliertop5(A4388,D4388,4)</f>
        <v>0</v>
      </c>
      <c r="T4388" cm="1">
        <f t="array" ref="T4388">[1]!s_stmnote_suppliertop5(A4388,D4388,5)</f>
        <v>0</v>
      </c>
      <c r="U4388" s="9">
        <f>[1]!s_stmnote_purchasetop5_pct(A4388,D4388)</f>
        <v>0</v>
      </c>
      <c r="V4388" t="str" cm="1">
        <f t="array" ref="V4388">[1]!s_stmnote_customertop5($A4388,$D4388,1)</f>
        <v>客户一</v>
      </c>
      <c r="W4388" t="str" cm="1">
        <f t="array" ref="W4388">[1]!s_stmnote_customertop5($A4388,$D4388,2)</f>
        <v>客户二</v>
      </c>
      <c r="X4388" t="str" cm="1">
        <f t="array" ref="X4388">[1]!s_stmnote_customertop5($A4388,$D4388,3)</f>
        <v>客户三</v>
      </c>
      <c r="Y4388" t="str" cm="1">
        <f t="array" ref="Y4388">[1]!s_stmnote_customertop5($A4388,$D4388,4)</f>
        <v>客户四</v>
      </c>
      <c r="Z4388" t="str" cm="1">
        <f t="array" ref="Z4388">[1]!s_stmnote_customertop5($A4388,$D4388,5)</f>
        <v>客户五</v>
      </c>
      <c r="AA4388" s="9">
        <f>[1]!s_stmnote_salestop5_pct(A4388,D4388)</f>
        <v>55.2</v>
      </c>
      <c r="AB4388" s="9">
        <f>[1]!s_fa_arturn(A4388,D4388)</f>
        <v>5.8141999999999996</v>
      </c>
      <c r="AC4388" s="9">
        <f>[1]!fa_apturn(A4388,D4388)</f>
        <v>3.1241734872702498</v>
      </c>
      <c r="AD4388" s="9">
        <f>[1]!s_fa_invturn(A4388,D4388)</f>
        <v>5.5762</v>
      </c>
    </row>
    <row r="4389" spans="1:30">
      <c r="A4389">
        <v>600537</v>
      </c>
      <c r="B4389" t="s">
        <v>922</v>
      </c>
      <c r="C4389" t="s">
        <v>4881</v>
      </c>
      <c r="D4389" s="8">
        <f t="shared" si="69"/>
        <v>45291</v>
      </c>
      <c r="E4389" t="s">
        <v>7792</v>
      </c>
      <c r="F4389">
        <v>1</v>
      </c>
      <c r="G4389" t="s">
        <v>9352</v>
      </c>
      <c r="L4389" t="str" cm="1">
        <f t="array" ref="L4389">[1]!s_info_industry_gics(A4389,1)</f>
        <v>信息技术</v>
      </c>
      <c r="M4389" t="str" cm="1">
        <f t="array" ref="M4389">[1]!s_info_industry_gicscode(A4389,1)</f>
        <v>45</v>
      </c>
      <c r="N4389" t="str">
        <f>[1]!s_info_industry_gics(A4389,2)</f>
        <v>半导体与半导体生产设备</v>
      </c>
      <c r="O4389" t="str">
        <f>[1]!s_info_industry_gicscode(A4389,2)</f>
        <v>4530</v>
      </c>
      <c r="P4389" cm="1">
        <f t="array" ref="P4389">[1]!s_stmnote_suppliertop5(A4389,D4389,1)</f>
        <v>0</v>
      </c>
      <c r="Q4389">
        <f>[1]!s_stmnote_suppliertop5(A4389,D4389,2)</f>
        <v>0</v>
      </c>
      <c r="R4389" cm="1">
        <f t="array" ref="R4389">[1]!s_stmnote_suppliertop5(A4389,D4389,3)</f>
        <v>0</v>
      </c>
      <c r="S4389" cm="1">
        <f t="array" ref="S4389">[1]!s_stmnote_suppliertop5(A4389,D4389,4)</f>
        <v>0</v>
      </c>
      <c r="T4389" cm="1">
        <f t="array" ref="T4389">[1]!s_stmnote_suppliertop5(A4389,D4389,5)</f>
        <v>0</v>
      </c>
      <c r="U4389" s="9">
        <f>[1]!s_stmnote_purchasetop5_pct(A4389,D4389)</f>
        <v>0</v>
      </c>
      <c r="V4389" t="str" cm="1">
        <f t="array" ref="V4389">[1]!s_stmnote_customertop5($A4389,$D4389,1)</f>
        <v>客户一</v>
      </c>
      <c r="W4389" t="str" cm="1">
        <f t="array" ref="W4389">[1]!s_stmnote_customertop5($A4389,$D4389,2)</f>
        <v>客户二</v>
      </c>
      <c r="X4389" t="str" cm="1">
        <f t="array" ref="X4389">[1]!s_stmnote_customertop5($A4389,$D4389,3)</f>
        <v>客户三</v>
      </c>
      <c r="Y4389" t="str" cm="1">
        <f t="array" ref="Y4389">[1]!s_stmnote_customertop5($A4389,$D4389,4)</f>
        <v>客户四</v>
      </c>
      <c r="Z4389" t="str" cm="1">
        <f t="array" ref="Z4389">[1]!s_stmnote_customertop5($A4389,$D4389,5)</f>
        <v>客户五</v>
      </c>
      <c r="AA4389" s="9">
        <f>[1]!s_stmnote_salestop5_pct(A4389,D4389)</f>
        <v>55.2</v>
      </c>
      <c r="AB4389" s="9">
        <f>[1]!s_fa_arturn(A4389,D4389)</f>
        <v>5.8141999999999996</v>
      </c>
      <c r="AC4389" s="9">
        <f>[1]!fa_apturn(A4389,D4389)</f>
        <v>3.1241734872702498</v>
      </c>
      <c r="AD4389" s="9">
        <f>[1]!s_fa_invturn(A4389,D4389)</f>
        <v>5.5762</v>
      </c>
    </row>
    <row r="4390" spans="1:30">
      <c r="A4390">
        <v>600537</v>
      </c>
      <c r="B4390" t="s">
        <v>922</v>
      </c>
      <c r="C4390" t="s">
        <v>4881</v>
      </c>
      <c r="D4390" s="8">
        <f t="shared" si="69"/>
        <v>45291</v>
      </c>
      <c r="E4390" t="s">
        <v>7431</v>
      </c>
      <c r="F4390">
        <v>1</v>
      </c>
      <c r="G4390" t="s">
        <v>9352</v>
      </c>
      <c r="L4390" t="str" cm="1">
        <f t="array" ref="L4390">[1]!s_info_industry_gics(A4390,1)</f>
        <v>信息技术</v>
      </c>
      <c r="M4390" t="str" cm="1">
        <f t="array" ref="M4390">[1]!s_info_industry_gicscode(A4390,1)</f>
        <v>45</v>
      </c>
      <c r="N4390" t="str">
        <f>[1]!s_info_industry_gics(A4390,2)</f>
        <v>半导体与半导体生产设备</v>
      </c>
      <c r="O4390" t="str">
        <f>[1]!s_info_industry_gicscode(A4390,2)</f>
        <v>4530</v>
      </c>
      <c r="P4390" cm="1">
        <f t="array" ref="P4390">[1]!s_stmnote_suppliertop5(A4390,D4390,1)</f>
        <v>0</v>
      </c>
      <c r="Q4390">
        <f>[1]!s_stmnote_suppliertop5(A4390,D4390,2)</f>
        <v>0</v>
      </c>
      <c r="R4390" cm="1">
        <f t="array" ref="R4390">[1]!s_stmnote_suppliertop5(A4390,D4390,3)</f>
        <v>0</v>
      </c>
      <c r="S4390" cm="1">
        <f t="array" ref="S4390">[1]!s_stmnote_suppliertop5(A4390,D4390,4)</f>
        <v>0</v>
      </c>
      <c r="T4390" cm="1">
        <f t="array" ref="T4390">[1]!s_stmnote_suppliertop5(A4390,D4390,5)</f>
        <v>0</v>
      </c>
      <c r="U4390" s="9">
        <f>[1]!s_stmnote_purchasetop5_pct(A4390,D4390)</f>
        <v>0</v>
      </c>
      <c r="V4390" t="str" cm="1">
        <f t="array" ref="V4390">[1]!s_stmnote_customertop5($A4390,$D4390,1)</f>
        <v>客户一</v>
      </c>
      <c r="W4390" t="str" cm="1">
        <f t="array" ref="W4390">[1]!s_stmnote_customertop5($A4390,$D4390,2)</f>
        <v>客户二</v>
      </c>
      <c r="X4390" t="str" cm="1">
        <f t="array" ref="X4390">[1]!s_stmnote_customertop5($A4390,$D4390,3)</f>
        <v>客户三</v>
      </c>
      <c r="Y4390" t="str" cm="1">
        <f t="array" ref="Y4390">[1]!s_stmnote_customertop5($A4390,$D4390,4)</f>
        <v>客户四</v>
      </c>
      <c r="Z4390" t="str" cm="1">
        <f t="array" ref="Z4390">[1]!s_stmnote_customertop5($A4390,$D4390,5)</f>
        <v>客户五</v>
      </c>
      <c r="AA4390" s="9">
        <f>[1]!s_stmnote_salestop5_pct(A4390,D4390)</f>
        <v>55.2</v>
      </c>
      <c r="AB4390" s="9">
        <f>[1]!s_fa_arturn(A4390,D4390)</f>
        <v>5.8141999999999996</v>
      </c>
      <c r="AC4390" s="9">
        <f>[1]!fa_apturn(A4390,D4390)</f>
        <v>3.1241734872702498</v>
      </c>
      <c r="AD4390" s="9">
        <f>[1]!s_fa_invturn(A4390,D4390)</f>
        <v>5.5762</v>
      </c>
    </row>
    <row r="4391" spans="1:30">
      <c r="A4391">
        <v>600537</v>
      </c>
      <c r="B4391" t="s">
        <v>922</v>
      </c>
      <c r="C4391" t="s">
        <v>4883</v>
      </c>
      <c r="D4391" s="8">
        <f t="shared" si="69"/>
        <v>45657</v>
      </c>
      <c r="E4391" t="s">
        <v>7793</v>
      </c>
      <c r="F4391">
        <v>2</v>
      </c>
      <c r="G4391" t="s">
        <v>11192</v>
      </c>
      <c r="H4391" t="s">
        <v>12383</v>
      </c>
      <c r="L4391" t="str" cm="1">
        <f t="array" ref="L4391">[1]!s_info_industry_gics(A4391,1)</f>
        <v>信息技术</v>
      </c>
      <c r="M4391" t="str" cm="1">
        <f t="array" ref="M4391">[1]!s_info_industry_gicscode(A4391,1)</f>
        <v>45</v>
      </c>
      <c r="N4391" t="str">
        <f>[1]!s_info_industry_gics(A4391,2)</f>
        <v>半导体与半导体生产设备</v>
      </c>
      <c r="O4391" t="str">
        <f>[1]!s_info_industry_gicscode(A4391,2)</f>
        <v>4530</v>
      </c>
      <c r="P4391" cm="1">
        <f t="array" ref="P4391">[1]!s_stmnote_suppliertop5(A4391,D4391,1)</f>
        <v>0</v>
      </c>
      <c r="Q4391">
        <f>[1]!s_stmnote_suppliertop5(A4391,D4391,2)</f>
        <v>0</v>
      </c>
      <c r="R4391" cm="1">
        <f t="array" ref="R4391">[1]!s_stmnote_suppliertop5(A4391,D4391,3)</f>
        <v>0</v>
      </c>
      <c r="S4391" cm="1">
        <f t="array" ref="S4391">[1]!s_stmnote_suppliertop5(A4391,D4391,4)</f>
        <v>0</v>
      </c>
      <c r="T4391" cm="1">
        <f t="array" ref="T4391">[1]!s_stmnote_suppliertop5(A4391,D4391,5)</f>
        <v>0</v>
      </c>
      <c r="U4391" s="9">
        <f>[1]!s_stmnote_purchasetop5_pct(A4391,D4391)</f>
        <v>0</v>
      </c>
      <c r="V4391" cm="1">
        <f t="array" ref="V4391">[1]!s_stmnote_customertop5($A4391,$D4391,1)</f>
        <v>0</v>
      </c>
      <c r="W4391" cm="1">
        <f t="array" ref="W4391">[1]!s_stmnote_customertop5($A4391,$D4391,2)</f>
        <v>0</v>
      </c>
      <c r="X4391" cm="1">
        <f t="array" ref="X4391">[1]!s_stmnote_customertop5($A4391,$D4391,3)</f>
        <v>0</v>
      </c>
      <c r="Y4391" cm="1">
        <f t="array" ref="Y4391">[1]!s_stmnote_customertop5($A4391,$D4391,4)</f>
        <v>0</v>
      </c>
      <c r="Z4391" cm="1">
        <f t="array" ref="Z4391">[1]!s_stmnote_customertop5($A4391,$D4391,5)</f>
        <v>0</v>
      </c>
      <c r="AA4391" s="9">
        <f>[1]!s_stmnote_salestop5_pct(A4391,D4391)</f>
        <v>0</v>
      </c>
      <c r="AB4391" s="9">
        <f>[1]!s_fa_arturn(A4391,D4391)</f>
        <v>0</v>
      </c>
      <c r="AC4391" s="9">
        <f>[1]!fa_apturn(A4391,D4391)</f>
        <v>0</v>
      </c>
      <c r="AD4391" s="9">
        <f>[1]!s_fa_invturn(A4391,D4391)</f>
        <v>0</v>
      </c>
    </row>
    <row r="4392" spans="1:30">
      <c r="A4392">
        <v>600537</v>
      </c>
      <c r="B4392" t="s">
        <v>922</v>
      </c>
      <c r="C4392" t="s">
        <v>4881</v>
      </c>
      <c r="D4392" s="8">
        <f t="shared" si="69"/>
        <v>45657</v>
      </c>
      <c r="E4392" t="s">
        <v>7714</v>
      </c>
      <c r="F4392">
        <v>1</v>
      </c>
      <c r="G4392" t="s">
        <v>9353</v>
      </c>
      <c r="L4392" t="str" cm="1">
        <f t="array" ref="L4392">[1]!s_info_industry_gics(A4392,1)</f>
        <v>信息技术</v>
      </c>
      <c r="M4392" t="str" cm="1">
        <f t="array" ref="M4392">[1]!s_info_industry_gicscode(A4392,1)</f>
        <v>45</v>
      </c>
      <c r="N4392" t="str">
        <f>[1]!s_info_industry_gics(A4392,2)</f>
        <v>半导体与半导体生产设备</v>
      </c>
      <c r="O4392" t="str">
        <f>[1]!s_info_industry_gicscode(A4392,2)</f>
        <v>4530</v>
      </c>
      <c r="P4392" cm="1">
        <f t="array" ref="P4392">[1]!s_stmnote_suppliertop5(A4392,D4392,1)</f>
        <v>0</v>
      </c>
      <c r="Q4392">
        <f>[1]!s_stmnote_suppliertop5(A4392,D4392,2)</f>
        <v>0</v>
      </c>
      <c r="R4392" cm="1">
        <f t="array" ref="R4392">[1]!s_stmnote_suppliertop5(A4392,D4392,3)</f>
        <v>0</v>
      </c>
      <c r="S4392" cm="1">
        <f t="array" ref="S4392">[1]!s_stmnote_suppliertop5(A4392,D4392,4)</f>
        <v>0</v>
      </c>
      <c r="T4392" cm="1">
        <f t="array" ref="T4392">[1]!s_stmnote_suppliertop5(A4392,D4392,5)</f>
        <v>0</v>
      </c>
      <c r="U4392" s="9">
        <f>[1]!s_stmnote_purchasetop5_pct(A4392,D4392)</f>
        <v>0</v>
      </c>
      <c r="V4392" cm="1">
        <f t="array" ref="V4392">[1]!s_stmnote_customertop5($A4392,$D4392,1)</f>
        <v>0</v>
      </c>
      <c r="W4392" cm="1">
        <f t="array" ref="W4392">[1]!s_stmnote_customertop5($A4392,$D4392,2)</f>
        <v>0</v>
      </c>
      <c r="X4392" cm="1">
        <f t="array" ref="X4392">[1]!s_stmnote_customertop5($A4392,$D4392,3)</f>
        <v>0</v>
      </c>
      <c r="Y4392" cm="1">
        <f t="array" ref="Y4392">[1]!s_stmnote_customertop5($A4392,$D4392,4)</f>
        <v>0</v>
      </c>
      <c r="Z4392" cm="1">
        <f t="array" ref="Z4392">[1]!s_stmnote_customertop5($A4392,$D4392,5)</f>
        <v>0</v>
      </c>
      <c r="AA4392" s="9">
        <f>[1]!s_stmnote_salestop5_pct(A4392,D4392)</f>
        <v>0</v>
      </c>
      <c r="AB4392" s="9">
        <f>[1]!s_fa_arturn(A4392,D4392)</f>
        <v>0</v>
      </c>
      <c r="AC4392" s="9">
        <f>[1]!fa_apturn(A4392,D4392)</f>
        <v>0</v>
      </c>
      <c r="AD4392" s="9">
        <f>[1]!s_fa_invturn(A4392,D4392)</f>
        <v>0</v>
      </c>
    </row>
    <row r="4393" spans="1:30">
      <c r="A4393">
        <v>600537</v>
      </c>
      <c r="B4393" t="s">
        <v>922</v>
      </c>
      <c r="C4393" t="s">
        <v>4881</v>
      </c>
      <c r="D4393" s="8">
        <f t="shared" si="69"/>
        <v>45657</v>
      </c>
      <c r="E4393" t="s">
        <v>6953</v>
      </c>
      <c r="F4393">
        <v>1</v>
      </c>
      <c r="G4393" t="s">
        <v>9353</v>
      </c>
      <c r="L4393" t="str" cm="1">
        <f t="array" ref="L4393">[1]!s_info_industry_gics(A4393,1)</f>
        <v>信息技术</v>
      </c>
      <c r="M4393" t="str" cm="1">
        <f t="array" ref="M4393">[1]!s_info_industry_gicscode(A4393,1)</f>
        <v>45</v>
      </c>
      <c r="N4393" t="str">
        <f>[1]!s_info_industry_gics(A4393,2)</f>
        <v>半导体与半导体生产设备</v>
      </c>
      <c r="O4393" t="str">
        <f>[1]!s_info_industry_gicscode(A4393,2)</f>
        <v>4530</v>
      </c>
      <c r="P4393" cm="1">
        <f t="array" ref="P4393">[1]!s_stmnote_suppliertop5(A4393,D4393,1)</f>
        <v>0</v>
      </c>
      <c r="Q4393">
        <f>[1]!s_stmnote_suppliertop5(A4393,D4393,2)</f>
        <v>0</v>
      </c>
      <c r="R4393" cm="1">
        <f t="array" ref="R4393">[1]!s_stmnote_suppliertop5(A4393,D4393,3)</f>
        <v>0</v>
      </c>
      <c r="S4393" cm="1">
        <f t="array" ref="S4393">[1]!s_stmnote_suppliertop5(A4393,D4393,4)</f>
        <v>0</v>
      </c>
      <c r="T4393" cm="1">
        <f t="array" ref="T4393">[1]!s_stmnote_suppliertop5(A4393,D4393,5)</f>
        <v>0</v>
      </c>
      <c r="U4393" s="9">
        <f>[1]!s_stmnote_purchasetop5_pct(A4393,D4393)</f>
        <v>0</v>
      </c>
      <c r="V4393" cm="1">
        <f t="array" ref="V4393">[1]!s_stmnote_customertop5($A4393,$D4393,1)</f>
        <v>0</v>
      </c>
      <c r="W4393" cm="1">
        <f t="array" ref="W4393">[1]!s_stmnote_customertop5($A4393,$D4393,2)</f>
        <v>0</v>
      </c>
      <c r="X4393" cm="1">
        <f t="array" ref="X4393">[1]!s_stmnote_customertop5($A4393,$D4393,3)</f>
        <v>0</v>
      </c>
      <c r="Y4393" cm="1">
        <f t="array" ref="Y4393">[1]!s_stmnote_customertop5($A4393,$D4393,4)</f>
        <v>0</v>
      </c>
      <c r="Z4393" cm="1">
        <f t="array" ref="Z4393">[1]!s_stmnote_customertop5($A4393,$D4393,5)</f>
        <v>0</v>
      </c>
      <c r="AA4393" s="9">
        <f>[1]!s_stmnote_salestop5_pct(A4393,D4393)</f>
        <v>0</v>
      </c>
      <c r="AB4393" s="9">
        <f>[1]!s_fa_arturn(A4393,D4393)</f>
        <v>0</v>
      </c>
      <c r="AC4393" s="9">
        <f>[1]!fa_apturn(A4393,D4393)</f>
        <v>0</v>
      </c>
      <c r="AD4393" s="9">
        <f>[1]!s_fa_invturn(A4393,D4393)</f>
        <v>0</v>
      </c>
    </row>
    <row r="4394" spans="1:30">
      <c r="A4394">
        <v>600537</v>
      </c>
      <c r="B4394" t="s">
        <v>922</v>
      </c>
      <c r="C4394" t="s">
        <v>4881</v>
      </c>
      <c r="D4394" s="8">
        <f t="shared" si="69"/>
        <v>45657</v>
      </c>
      <c r="E4394" t="s">
        <v>7167</v>
      </c>
      <c r="F4394">
        <v>1</v>
      </c>
      <c r="G4394" t="s">
        <v>9353</v>
      </c>
      <c r="L4394" t="str" cm="1">
        <f t="array" ref="L4394">[1]!s_info_industry_gics(A4394,1)</f>
        <v>信息技术</v>
      </c>
      <c r="M4394" t="str" cm="1">
        <f t="array" ref="M4394">[1]!s_info_industry_gicscode(A4394,1)</f>
        <v>45</v>
      </c>
      <c r="N4394" t="str">
        <f>[1]!s_info_industry_gics(A4394,2)</f>
        <v>半导体与半导体生产设备</v>
      </c>
      <c r="O4394" t="str">
        <f>[1]!s_info_industry_gicscode(A4394,2)</f>
        <v>4530</v>
      </c>
      <c r="P4394" cm="1">
        <f t="array" ref="P4394">[1]!s_stmnote_suppliertop5(A4394,D4394,1)</f>
        <v>0</v>
      </c>
      <c r="Q4394">
        <f>[1]!s_stmnote_suppliertop5(A4394,D4394,2)</f>
        <v>0</v>
      </c>
      <c r="R4394" cm="1">
        <f t="array" ref="R4394">[1]!s_stmnote_suppliertop5(A4394,D4394,3)</f>
        <v>0</v>
      </c>
      <c r="S4394" cm="1">
        <f t="array" ref="S4394">[1]!s_stmnote_suppliertop5(A4394,D4394,4)</f>
        <v>0</v>
      </c>
      <c r="T4394" cm="1">
        <f t="array" ref="T4394">[1]!s_stmnote_suppliertop5(A4394,D4394,5)</f>
        <v>0</v>
      </c>
      <c r="U4394" s="9">
        <f>[1]!s_stmnote_purchasetop5_pct(A4394,D4394)</f>
        <v>0</v>
      </c>
      <c r="V4394" cm="1">
        <f t="array" ref="V4394">[1]!s_stmnote_customertop5($A4394,$D4394,1)</f>
        <v>0</v>
      </c>
      <c r="W4394" cm="1">
        <f t="array" ref="W4394">[1]!s_stmnote_customertop5($A4394,$D4394,2)</f>
        <v>0</v>
      </c>
      <c r="X4394" cm="1">
        <f t="array" ref="X4394">[1]!s_stmnote_customertop5($A4394,$D4394,3)</f>
        <v>0</v>
      </c>
      <c r="Y4394" cm="1">
        <f t="array" ref="Y4394">[1]!s_stmnote_customertop5($A4394,$D4394,4)</f>
        <v>0</v>
      </c>
      <c r="Z4394" cm="1">
        <f t="array" ref="Z4394">[1]!s_stmnote_customertop5($A4394,$D4394,5)</f>
        <v>0</v>
      </c>
      <c r="AA4394" s="9">
        <f>[1]!s_stmnote_salestop5_pct(A4394,D4394)</f>
        <v>0</v>
      </c>
      <c r="AB4394" s="9">
        <f>[1]!s_fa_arturn(A4394,D4394)</f>
        <v>0</v>
      </c>
      <c r="AC4394" s="9">
        <f>[1]!fa_apturn(A4394,D4394)</f>
        <v>0</v>
      </c>
      <c r="AD4394" s="9">
        <f>[1]!s_fa_invturn(A4394,D4394)</f>
        <v>0</v>
      </c>
    </row>
    <row r="4395" spans="1:30">
      <c r="A4395">
        <v>600732</v>
      </c>
      <c r="B4395" t="s">
        <v>965</v>
      </c>
      <c r="C4395" t="s">
        <v>5066</v>
      </c>
      <c r="D4395" s="8">
        <f t="shared" si="69"/>
        <v>44561</v>
      </c>
      <c r="E4395" t="s">
        <v>7798</v>
      </c>
      <c r="F4395">
        <v>1</v>
      </c>
      <c r="G4395" t="s">
        <v>7881</v>
      </c>
      <c r="L4395" t="str" cm="1">
        <f t="array" ref="L4395">[1]!s_info_industry_gics(A4395,1)</f>
        <v>信息技术</v>
      </c>
      <c r="M4395" t="str" cm="1">
        <f t="array" ref="M4395">[1]!s_info_industry_gicscode(A4395,1)</f>
        <v>45</v>
      </c>
      <c r="N4395" t="str">
        <f>[1]!s_info_industry_gics(A4395,2)</f>
        <v>半导体与半导体生产设备</v>
      </c>
      <c r="O4395" t="str">
        <f>[1]!s_info_industry_gicscode(A4395,2)</f>
        <v>4530</v>
      </c>
      <c r="P4395" cm="1">
        <f t="array" ref="P4395">[1]!s_stmnote_suppliertop5(A4395,D4395,1)</f>
        <v>0</v>
      </c>
      <c r="Q4395">
        <f>[1]!s_stmnote_suppliertop5(A4395,D4395,2)</f>
        <v>0</v>
      </c>
      <c r="R4395" cm="1">
        <f t="array" ref="R4395">[1]!s_stmnote_suppliertop5(A4395,D4395,3)</f>
        <v>0</v>
      </c>
      <c r="S4395" cm="1">
        <f t="array" ref="S4395">[1]!s_stmnote_suppliertop5(A4395,D4395,4)</f>
        <v>0</v>
      </c>
      <c r="T4395" cm="1">
        <f t="array" ref="T4395">[1]!s_stmnote_suppliertop5(A4395,D4395,5)</f>
        <v>0</v>
      </c>
      <c r="U4395" s="9">
        <f>[1]!s_stmnote_purchasetop5_pct(A4395,D4395)</f>
        <v>45.21</v>
      </c>
      <c r="V4395" cm="1">
        <f t="array" ref="V4395">[1]!s_stmnote_customertop5($A4395,$D4395,1)</f>
        <v>0</v>
      </c>
      <c r="W4395" cm="1">
        <f t="array" ref="W4395">[1]!s_stmnote_customertop5($A4395,$D4395,2)</f>
        <v>0</v>
      </c>
      <c r="X4395" cm="1">
        <f t="array" ref="X4395">[1]!s_stmnote_customertop5($A4395,$D4395,3)</f>
        <v>0</v>
      </c>
      <c r="Y4395" cm="1">
        <f t="array" ref="Y4395">[1]!s_stmnote_customertop5($A4395,$D4395,4)</f>
        <v>0</v>
      </c>
      <c r="Z4395" cm="1">
        <f t="array" ref="Z4395">[1]!s_stmnote_customertop5($A4395,$D4395,5)</f>
        <v>0</v>
      </c>
      <c r="AA4395" s="9">
        <f>[1]!s_stmnote_salestop5_pct(A4395,D4395)</f>
        <v>48.48</v>
      </c>
      <c r="AB4395" s="9">
        <f>[1]!s_fa_arturn(A4395,D4395)</f>
        <v>116.58669999999999</v>
      </c>
      <c r="AC4395" s="9">
        <f>[1]!fa_apturn(A4395,D4395)</f>
        <v>10.428781782319399</v>
      </c>
      <c r="AD4395" s="9">
        <f>[1]!s_fa_invturn(A4395,D4395)</f>
        <v>11.0528</v>
      </c>
    </row>
    <row r="4396" spans="1:30">
      <c r="A4396">
        <v>600732</v>
      </c>
      <c r="B4396" t="s">
        <v>965</v>
      </c>
      <c r="C4396" t="s">
        <v>5067</v>
      </c>
      <c r="D4396" s="8">
        <f t="shared" si="69"/>
        <v>44926</v>
      </c>
      <c r="E4396" t="s">
        <v>7452</v>
      </c>
      <c r="F4396">
        <v>1</v>
      </c>
      <c r="G4396" t="s">
        <v>7881</v>
      </c>
      <c r="L4396" t="str" cm="1">
        <f t="array" ref="L4396">[1]!s_info_industry_gics(A4396,1)</f>
        <v>信息技术</v>
      </c>
      <c r="M4396" t="str" cm="1">
        <f t="array" ref="M4396">[1]!s_info_industry_gicscode(A4396,1)</f>
        <v>45</v>
      </c>
      <c r="N4396" t="str">
        <f>[1]!s_info_industry_gics(A4396,2)</f>
        <v>半导体与半导体生产设备</v>
      </c>
      <c r="O4396" t="str">
        <f>[1]!s_info_industry_gicscode(A4396,2)</f>
        <v>4530</v>
      </c>
      <c r="P4396" cm="1">
        <f t="array" ref="P4396">[1]!s_stmnote_suppliertop5(A4396,D4396,1)</f>
        <v>0</v>
      </c>
      <c r="Q4396">
        <f>[1]!s_stmnote_suppliertop5(A4396,D4396,2)</f>
        <v>0</v>
      </c>
      <c r="R4396" cm="1">
        <f t="array" ref="R4396">[1]!s_stmnote_suppliertop5(A4396,D4396,3)</f>
        <v>0</v>
      </c>
      <c r="S4396" cm="1">
        <f t="array" ref="S4396">[1]!s_stmnote_suppliertop5(A4396,D4396,4)</f>
        <v>0</v>
      </c>
      <c r="T4396" cm="1">
        <f t="array" ref="T4396">[1]!s_stmnote_suppliertop5(A4396,D4396,5)</f>
        <v>0</v>
      </c>
      <c r="U4396" s="9">
        <f>[1]!s_stmnote_purchasetop5_pct(A4396,D4396)</f>
        <v>42.97</v>
      </c>
      <c r="V4396" cm="1">
        <f t="array" ref="V4396">[1]!s_stmnote_customertop5($A4396,$D4396,1)</f>
        <v>0</v>
      </c>
      <c r="W4396" cm="1">
        <f t="array" ref="W4396">[1]!s_stmnote_customertop5($A4396,$D4396,2)</f>
        <v>0</v>
      </c>
      <c r="X4396" cm="1">
        <f t="array" ref="X4396">[1]!s_stmnote_customertop5($A4396,$D4396,3)</f>
        <v>0</v>
      </c>
      <c r="Y4396" cm="1">
        <f t="array" ref="Y4396">[1]!s_stmnote_customertop5($A4396,$D4396,4)</f>
        <v>0</v>
      </c>
      <c r="Z4396" cm="1">
        <f t="array" ref="Z4396">[1]!s_stmnote_customertop5($A4396,$D4396,5)</f>
        <v>0</v>
      </c>
      <c r="AA4396" s="9">
        <f>[1]!s_stmnote_salestop5_pct(A4396,D4396)</f>
        <v>52.28</v>
      </c>
      <c r="AB4396" s="9">
        <f>[1]!s_fa_arturn(A4396,D4396)</f>
        <v>165.83779999999999</v>
      </c>
      <c r="AC4396" s="9">
        <f>[1]!fa_apturn(A4396,D4396)</f>
        <v>19.752541255065001</v>
      </c>
      <c r="AD4396" s="9">
        <f>[1]!s_fa_invturn(A4396,D4396)</f>
        <v>16.263000000000002</v>
      </c>
    </row>
    <row r="4397" spans="1:30">
      <c r="A4397">
        <v>600732</v>
      </c>
      <c r="B4397" t="s">
        <v>965</v>
      </c>
      <c r="C4397" t="s">
        <v>5068</v>
      </c>
      <c r="D4397" s="8">
        <f t="shared" si="69"/>
        <v>44926</v>
      </c>
      <c r="E4397" t="s">
        <v>7446</v>
      </c>
      <c r="F4397">
        <v>1</v>
      </c>
      <c r="G4397" t="s">
        <v>7881</v>
      </c>
      <c r="L4397" t="str" cm="1">
        <f t="array" ref="L4397">[1]!s_info_industry_gics(A4397,1)</f>
        <v>信息技术</v>
      </c>
      <c r="M4397" t="str" cm="1">
        <f t="array" ref="M4397">[1]!s_info_industry_gicscode(A4397,1)</f>
        <v>45</v>
      </c>
      <c r="N4397" t="str">
        <f>[1]!s_info_industry_gics(A4397,2)</f>
        <v>半导体与半导体生产设备</v>
      </c>
      <c r="O4397" t="str">
        <f>[1]!s_info_industry_gicscode(A4397,2)</f>
        <v>4530</v>
      </c>
      <c r="P4397" cm="1">
        <f t="array" ref="P4397">[1]!s_stmnote_suppliertop5(A4397,D4397,1)</f>
        <v>0</v>
      </c>
      <c r="Q4397">
        <f>[1]!s_stmnote_suppliertop5(A4397,D4397,2)</f>
        <v>0</v>
      </c>
      <c r="R4397" cm="1">
        <f t="array" ref="R4397">[1]!s_stmnote_suppliertop5(A4397,D4397,3)</f>
        <v>0</v>
      </c>
      <c r="S4397" cm="1">
        <f t="array" ref="S4397">[1]!s_stmnote_suppliertop5(A4397,D4397,4)</f>
        <v>0</v>
      </c>
      <c r="T4397" cm="1">
        <f t="array" ref="T4397">[1]!s_stmnote_suppliertop5(A4397,D4397,5)</f>
        <v>0</v>
      </c>
      <c r="U4397" s="9">
        <f>[1]!s_stmnote_purchasetop5_pct(A4397,D4397)</f>
        <v>42.97</v>
      </c>
      <c r="V4397" cm="1">
        <f t="array" ref="V4397">[1]!s_stmnote_customertop5($A4397,$D4397,1)</f>
        <v>0</v>
      </c>
      <c r="W4397" cm="1">
        <f t="array" ref="W4397">[1]!s_stmnote_customertop5($A4397,$D4397,2)</f>
        <v>0</v>
      </c>
      <c r="X4397" cm="1">
        <f t="array" ref="X4397">[1]!s_stmnote_customertop5($A4397,$D4397,3)</f>
        <v>0</v>
      </c>
      <c r="Y4397" cm="1">
        <f t="array" ref="Y4397">[1]!s_stmnote_customertop5($A4397,$D4397,4)</f>
        <v>0</v>
      </c>
      <c r="Z4397" cm="1">
        <f t="array" ref="Z4397">[1]!s_stmnote_customertop5($A4397,$D4397,5)</f>
        <v>0</v>
      </c>
      <c r="AA4397" s="9">
        <f>[1]!s_stmnote_salestop5_pct(A4397,D4397)</f>
        <v>52.28</v>
      </c>
      <c r="AB4397" s="9">
        <f>[1]!s_fa_arturn(A4397,D4397)</f>
        <v>165.83779999999999</v>
      </c>
      <c r="AC4397" s="9">
        <f>[1]!fa_apturn(A4397,D4397)</f>
        <v>19.752541255065001</v>
      </c>
      <c r="AD4397" s="9">
        <f>[1]!s_fa_invturn(A4397,D4397)</f>
        <v>16.263000000000002</v>
      </c>
    </row>
    <row r="4398" spans="1:30">
      <c r="A4398">
        <v>601012</v>
      </c>
      <c r="B4398" t="s">
        <v>1039</v>
      </c>
      <c r="C4398" t="s">
        <v>5346</v>
      </c>
      <c r="D4398" s="8">
        <f t="shared" si="69"/>
        <v>44561</v>
      </c>
      <c r="E4398" t="s">
        <v>7246</v>
      </c>
      <c r="F4398">
        <v>1</v>
      </c>
      <c r="G4398" t="s">
        <v>11326</v>
      </c>
      <c r="L4398" t="str" cm="1">
        <f t="array" ref="L4398">[1]!s_info_industry_gics(A4398,1)</f>
        <v>信息技术</v>
      </c>
      <c r="M4398" t="str" cm="1">
        <f t="array" ref="M4398">[1]!s_info_industry_gicscode(A4398,1)</f>
        <v>45</v>
      </c>
      <c r="N4398" t="str">
        <f>[1]!s_info_industry_gics(A4398,2)</f>
        <v>半导体与半导体生产设备</v>
      </c>
      <c r="O4398" t="str">
        <f>[1]!s_info_industry_gicscode(A4398,2)</f>
        <v>4530</v>
      </c>
      <c r="P4398" cm="1">
        <f t="array" ref="P4398">[1]!s_stmnote_suppliertop5(A4398,D4398,1)</f>
        <v>0</v>
      </c>
      <c r="Q4398">
        <f>[1]!s_stmnote_suppliertop5(A4398,D4398,2)</f>
        <v>0</v>
      </c>
      <c r="R4398" cm="1">
        <f t="array" ref="R4398">[1]!s_stmnote_suppliertop5(A4398,D4398,3)</f>
        <v>0</v>
      </c>
      <c r="S4398" cm="1">
        <f t="array" ref="S4398">[1]!s_stmnote_suppliertop5(A4398,D4398,4)</f>
        <v>0</v>
      </c>
      <c r="T4398" cm="1">
        <f t="array" ref="T4398">[1]!s_stmnote_suppliertop5(A4398,D4398,5)</f>
        <v>0</v>
      </c>
      <c r="U4398" s="9">
        <f>[1]!s_stmnote_purchasetop5_pct(A4398,D4398)</f>
        <v>28.81</v>
      </c>
      <c r="V4398" cm="1">
        <f t="array" ref="V4398">[1]!s_stmnote_customertop5($A4398,$D4398,1)</f>
        <v>0</v>
      </c>
      <c r="W4398" cm="1">
        <f t="array" ref="W4398">[1]!s_stmnote_customertop5($A4398,$D4398,2)</f>
        <v>0</v>
      </c>
      <c r="X4398" cm="1">
        <f t="array" ref="X4398">[1]!s_stmnote_customertop5($A4398,$D4398,3)</f>
        <v>0</v>
      </c>
      <c r="Y4398" cm="1">
        <f t="array" ref="Y4398">[1]!s_stmnote_customertop5($A4398,$D4398,4)</f>
        <v>0</v>
      </c>
      <c r="Z4398" cm="1">
        <f t="array" ref="Z4398">[1]!s_stmnote_customertop5($A4398,$D4398,5)</f>
        <v>0</v>
      </c>
      <c r="AA4398" s="9">
        <f>[1]!s_stmnote_salestop5_pct(A4398,D4398)</f>
        <v>18.190000000000001</v>
      </c>
      <c r="AB4398" s="9">
        <f>[1]!s_fa_arturn(A4398,D4398)</f>
        <v>10.702500000000001</v>
      </c>
      <c r="AC4398" s="9">
        <f>[1]!fa_apturn(A4398,D4398)</f>
        <v>6.0418227684411896</v>
      </c>
      <c r="AD4398" s="9">
        <f>[1]!s_fa_invturn(A4398,D4398)</f>
        <v>4.6826999999999996</v>
      </c>
    </row>
    <row r="4399" spans="1:30">
      <c r="A4399">
        <v>601012</v>
      </c>
      <c r="B4399" t="s">
        <v>1039</v>
      </c>
      <c r="C4399" t="s">
        <v>5347</v>
      </c>
      <c r="D4399" s="8">
        <f t="shared" si="69"/>
        <v>44561</v>
      </c>
      <c r="E4399" t="s">
        <v>7339</v>
      </c>
      <c r="F4399">
        <v>1</v>
      </c>
      <c r="G4399" t="s">
        <v>11326</v>
      </c>
      <c r="L4399" t="str" cm="1">
        <f t="array" ref="L4399">[1]!s_info_industry_gics(A4399,1)</f>
        <v>信息技术</v>
      </c>
      <c r="M4399" t="str" cm="1">
        <f t="array" ref="M4399">[1]!s_info_industry_gicscode(A4399,1)</f>
        <v>45</v>
      </c>
      <c r="N4399" t="str">
        <f>[1]!s_info_industry_gics(A4399,2)</f>
        <v>半导体与半导体生产设备</v>
      </c>
      <c r="O4399" t="str">
        <f>[1]!s_info_industry_gicscode(A4399,2)</f>
        <v>4530</v>
      </c>
      <c r="P4399" cm="1">
        <f t="array" ref="P4399">[1]!s_stmnote_suppliertop5(A4399,D4399,1)</f>
        <v>0</v>
      </c>
      <c r="Q4399">
        <f>[1]!s_stmnote_suppliertop5(A4399,D4399,2)</f>
        <v>0</v>
      </c>
      <c r="R4399" cm="1">
        <f t="array" ref="R4399">[1]!s_stmnote_suppliertop5(A4399,D4399,3)</f>
        <v>0</v>
      </c>
      <c r="S4399" cm="1">
        <f t="array" ref="S4399">[1]!s_stmnote_suppliertop5(A4399,D4399,4)</f>
        <v>0</v>
      </c>
      <c r="T4399" cm="1">
        <f t="array" ref="T4399">[1]!s_stmnote_suppliertop5(A4399,D4399,5)</f>
        <v>0</v>
      </c>
      <c r="U4399" s="9">
        <f>[1]!s_stmnote_purchasetop5_pct(A4399,D4399)</f>
        <v>28.81</v>
      </c>
      <c r="V4399" cm="1">
        <f t="array" ref="V4399">[1]!s_stmnote_customertop5($A4399,$D4399,1)</f>
        <v>0</v>
      </c>
      <c r="W4399" cm="1">
        <f t="array" ref="W4399">[1]!s_stmnote_customertop5($A4399,$D4399,2)</f>
        <v>0</v>
      </c>
      <c r="X4399" cm="1">
        <f t="array" ref="X4399">[1]!s_stmnote_customertop5($A4399,$D4399,3)</f>
        <v>0</v>
      </c>
      <c r="Y4399" cm="1">
        <f t="array" ref="Y4399">[1]!s_stmnote_customertop5($A4399,$D4399,4)</f>
        <v>0</v>
      </c>
      <c r="Z4399" cm="1">
        <f t="array" ref="Z4399">[1]!s_stmnote_customertop5($A4399,$D4399,5)</f>
        <v>0</v>
      </c>
      <c r="AA4399" s="9">
        <f>[1]!s_stmnote_salestop5_pct(A4399,D4399)</f>
        <v>18.190000000000001</v>
      </c>
      <c r="AB4399" s="9">
        <f>[1]!s_fa_arturn(A4399,D4399)</f>
        <v>10.702500000000001</v>
      </c>
      <c r="AC4399" s="9">
        <f>[1]!fa_apturn(A4399,D4399)</f>
        <v>6.0418227684411896</v>
      </c>
      <c r="AD4399" s="9">
        <f>[1]!s_fa_invturn(A4399,D4399)</f>
        <v>4.6826999999999996</v>
      </c>
    </row>
    <row r="4400" spans="1:30">
      <c r="A4400">
        <v>601012</v>
      </c>
      <c r="B4400" t="s">
        <v>1039</v>
      </c>
      <c r="C4400" t="s">
        <v>5346</v>
      </c>
      <c r="D4400" s="8">
        <f t="shared" si="69"/>
        <v>44561</v>
      </c>
      <c r="E4400" t="s">
        <v>7354</v>
      </c>
      <c r="F4400">
        <v>1</v>
      </c>
      <c r="G4400" t="s">
        <v>11326</v>
      </c>
      <c r="L4400" t="str" cm="1">
        <f t="array" ref="L4400">[1]!s_info_industry_gics(A4400,1)</f>
        <v>信息技术</v>
      </c>
      <c r="M4400" t="str" cm="1">
        <f t="array" ref="M4400">[1]!s_info_industry_gicscode(A4400,1)</f>
        <v>45</v>
      </c>
      <c r="N4400" t="str">
        <f>[1]!s_info_industry_gics(A4400,2)</f>
        <v>半导体与半导体生产设备</v>
      </c>
      <c r="O4400" t="str">
        <f>[1]!s_info_industry_gicscode(A4400,2)</f>
        <v>4530</v>
      </c>
      <c r="P4400" cm="1">
        <f t="array" ref="P4400">[1]!s_stmnote_suppliertop5(A4400,D4400,1)</f>
        <v>0</v>
      </c>
      <c r="Q4400">
        <f>[1]!s_stmnote_suppliertop5(A4400,D4400,2)</f>
        <v>0</v>
      </c>
      <c r="R4400" cm="1">
        <f t="array" ref="R4400">[1]!s_stmnote_suppliertop5(A4400,D4400,3)</f>
        <v>0</v>
      </c>
      <c r="S4400" cm="1">
        <f t="array" ref="S4400">[1]!s_stmnote_suppliertop5(A4400,D4400,4)</f>
        <v>0</v>
      </c>
      <c r="T4400" cm="1">
        <f t="array" ref="T4400">[1]!s_stmnote_suppliertop5(A4400,D4400,5)</f>
        <v>0</v>
      </c>
      <c r="U4400" s="9">
        <f>[1]!s_stmnote_purchasetop5_pct(A4400,D4400)</f>
        <v>28.81</v>
      </c>
      <c r="V4400" cm="1">
        <f t="array" ref="V4400">[1]!s_stmnote_customertop5($A4400,$D4400,1)</f>
        <v>0</v>
      </c>
      <c r="W4400" cm="1">
        <f t="array" ref="W4400">[1]!s_stmnote_customertop5($A4400,$D4400,2)</f>
        <v>0</v>
      </c>
      <c r="X4400" cm="1">
        <f t="array" ref="X4400">[1]!s_stmnote_customertop5($A4400,$D4400,3)</f>
        <v>0</v>
      </c>
      <c r="Y4400" cm="1">
        <f t="array" ref="Y4400">[1]!s_stmnote_customertop5($A4400,$D4400,4)</f>
        <v>0</v>
      </c>
      <c r="Z4400" cm="1">
        <f t="array" ref="Z4400">[1]!s_stmnote_customertop5($A4400,$D4400,5)</f>
        <v>0</v>
      </c>
      <c r="AA4400" s="9">
        <f>[1]!s_stmnote_salestop5_pct(A4400,D4400)</f>
        <v>18.190000000000001</v>
      </c>
      <c r="AB4400" s="9">
        <f>[1]!s_fa_arturn(A4400,D4400)</f>
        <v>10.702500000000001</v>
      </c>
      <c r="AC4400" s="9">
        <f>[1]!fa_apturn(A4400,D4400)</f>
        <v>6.0418227684411896</v>
      </c>
      <c r="AD4400" s="9">
        <f>[1]!s_fa_invturn(A4400,D4400)</f>
        <v>4.6826999999999996</v>
      </c>
    </row>
    <row r="4401" spans="1:30">
      <c r="A4401">
        <v>601012</v>
      </c>
      <c r="B4401" t="s">
        <v>1039</v>
      </c>
      <c r="C4401" t="s">
        <v>5348</v>
      </c>
      <c r="D4401" s="8">
        <f t="shared" si="69"/>
        <v>44561</v>
      </c>
      <c r="E4401" t="s">
        <v>6921</v>
      </c>
      <c r="F4401">
        <v>2</v>
      </c>
      <c r="G4401" t="s">
        <v>11327</v>
      </c>
      <c r="H4401" t="s">
        <v>12458</v>
      </c>
      <c r="L4401" t="str" cm="1">
        <f t="array" ref="L4401">[1]!s_info_industry_gics(A4401,1)</f>
        <v>信息技术</v>
      </c>
      <c r="M4401" t="str" cm="1">
        <f t="array" ref="M4401">[1]!s_info_industry_gicscode(A4401,1)</f>
        <v>45</v>
      </c>
      <c r="N4401" t="str">
        <f>[1]!s_info_industry_gics(A4401,2)</f>
        <v>半导体与半导体生产设备</v>
      </c>
      <c r="O4401" t="str">
        <f>[1]!s_info_industry_gicscode(A4401,2)</f>
        <v>4530</v>
      </c>
      <c r="P4401" cm="1">
        <f t="array" ref="P4401">[1]!s_stmnote_suppliertop5(A4401,D4401,1)</f>
        <v>0</v>
      </c>
      <c r="Q4401">
        <f>[1]!s_stmnote_suppliertop5(A4401,D4401,2)</f>
        <v>0</v>
      </c>
      <c r="R4401" cm="1">
        <f t="array" ref="R4401">[1]!s_stmnote_suppliertop5(A4401,D4401,3)</f>
        <v>0</v>
      </c>
      <c r="S4401" cm="1">
        <f t="array" ref="S4401">[1]!s_stmnote_suppliertop5(A4401,D4401,4)</f>
        <v>0</v>
      </c>
      <c r="T4401" cm="1">
        <f t="array" ref="T4401">[1]!s_stmnote_suppliertop5(A4401,D4401,5)</f>
        <v>0</v>
      </c>
      <c r="U4401" s="9">
        <f>[1]!s_stmnote_purchasetop5_pct(A4401,D4401)</f>
        <v>28.81</v>
      </c>
      <c r="V4401" cm="1">
        <f t="array" ref="V4401">[1]!s_stmnote_customertop5($A4401,$D4401,1)</f>
        <v>0</v>
      </c>
      <c r="W4401" cm="1">
        <f t="array" ref="W4401">[1]!s_stmnote_customertop5($A4401,$D4401,2)</f>
        <v>0</v>
      </c>
      <c r="X4401" cm="1">
        <f t="array" ref="X4401">[1]!s_stmnote_customertop5($A4401,$D4401,3)</f>
        <v>0</v>
      </c>
      <c r="Y4401" cm="1">
        <f t="array" ref="Y4401">[1]!s_stmnote_customertop5($A4401,$D4401,4)</f>
        <v>0</v>
      </c>
      <c r="Z4401" cm="1">
        <f t="array" ref="Z4401">[1]!s_stmnote_customertop5($A4401,$D4401,5)</f>
        <v>0</v>
      </c>
      <c r="AA4401" s="9">
        <f>[1]!s_stmnote_salestop5_pct(A4401,D4401)</f>
        <v>18.190000000000001</v>
      </c>
      <c r="AB4401" s="9">
        <f>[1]!s_fa_arturn(A4401,D4401)</f>
        <v>10.702500000000001</v>
      </c>
      <c r="AC4401" s="9">
        <f>[1]!fa_apturn(A4401,D4401)</f>
        <v>6.0418227684411896</v>
      </c>
      <c r="AD4401" s="9">
        <f>[1]!s_fa_invturn(A4401,D4401)</f>
        <v>4.6826999999999996</v>
      </c>
    </row>
    <row r="4402" spans="1:30">
      <c r="A4402">
        <v>601012</v>
      </c>
      <c r="B4402" t="s">
        <v>1039</v>
      </c>
      <c r="C4402" t="s">
        <v>5349</v>
      </c>
      <c r="D4402" s="8">
        <f t="shared" si="69"/>
        <v>44561</v>
      </c>
      <c r="E4402" t="s">
        <v>7051</v>
      </c>
      <c r="F4402">
        <v>2</v>
      </c>
      <c r="G4402" t="s">
        <v>11328</v>
      </c>
      <c r="H4402" t="s">
        <v>12459</v>
      </c>
      <c r="L4402" t="str" cm="1">
        <f t="array" ref="L4402">[1]!s_info_industry_gics(A4402,1)</f>
        <v>信息技术</v>
      </c>
      <c r="M4402" t="str" cm="1">
        <f t="array" ref="M4402">[1]!s_info_industry_gicscode(A4402,1)</f>
        <v>45</v>
      </c>
      <c r="N4402" t="str">
        <f>[1]!s_info_industry_gics(A4402,2)</f>
        <v>半导体与半导体生产设备</v>
      </c>
      <c r="O4402" t="str">
        <f>[1]!s_info_industry_gicscode(A4402,2)</f>
        <v>4530</v>
      </c>
      <c r="P4402" cm="1">
        <f t="array" ref="P4402">[1]!s_stmnote_suppliertop5(A4402,D4402,1)</f>
        <v>0</v>
      </c>
      <c r="Q4402">
        <f>[1]!s_stmnote_suppliertop5(A4402,D4402,2)</f>
        <v>0</v>
      </c>
      <c r="R4402" cm="1">
        <f t="array" ref="R4402">[1]!s_stmnote_suppliertop5(A4402,D4402,3)</f>
        <v>0</v>
      </c>
      <c r="S4402" cm="1">
        <f t="array" ref="S4402">[1]!s_stmnote_suppliertop5(A4402,D4402,4)</f>
        <v>0</v>
      </c>
      <c r="T4402" cm="1">
        <f t="array" ref="T4402">[1]!s_stmnote_suppliertop5(A4402,D4402,5)</f>
        <v>0</v>
      </c>
      <c r="U4402" s="9">
        <f>[1]!s_stmnote_purchasetop5_pct(A4402,D4402)</f>
        <v>28.81</v>
      </c>
      <c r="V4402" cm="1">
        <f t="array" ref="V4402">[1]!s_stmnote_customertop5($A4402,$D4402,1)</f>
        <v>0</v>
      </c>
      <c r="W4402" cm="1">
        <f t="array" ref="W4402">[1]!s_stmnote_customertop5($A4402,$D4402,2)</f>
        <v>0</v>
      </c>
      <c r="X4402" cm="1">
        <f t="array" ref="X4402">[1]!s_stmnote_customertop5($A4402,$D4402,3)</f>
        <v>0</v>
      </c>
      <c r="Y4402" cm="1">
        <f t="array" ref="Y4402">[1]!s_stmnote_customertop5($A4402,$D4402,4)</f>
        <v>0</v>
      </c>
      <c r="Z4402" cm="1">
        <f t="array" ref="Z4402">[1]!s_stmnote_customertop5($A4402,$D4402,5)</f>
        <v>0</v>
      </c>
      <c r="AA4402" s="9">
        <f>[1]!s_stmnote_salestop5_pct(A4402,D4402)</f>
        <v>18.190000000000001</v>
      </c>
      <c r="AB4402" s="9">
        <f>[1]!s_fa_arturn(A4402,D4402)</f>
        <v>10.702500000000001</v>
      </c>
      <c r="AC4402" s="9">
        <f>[1]!fa_apturn(A4402,D4402)</f>
        <v>6.0418227684411896</v>
      </c>
      <c r="AD4402" s="9">
        <f>[1]!s_fa_invturn(A4402,D4402)</f>
        <v>4.6826999999999996</v>
      </c>
    </row>
    <row r="4403" spans="1:30">
      <c r="A4403">
        <v>601012</v>
      </c>
      <c r="B4403" t="s">
        <v>1039</v>
      </c>
      <c r="C4403" t="s">
        <v>5350</v>
      </c>
      <c r="D4403" s="8">
        <f t="shared" si="69"/>
        <v>44561</v>
      </c>
      <c r="E4403" t="s">
        <v>7062</v>
      </c>
      <c r="F4403">
        <v>1</v>
      </c>
      <c r="G4403" t="s">
        <v>11329</v>
      </c>
      <c r="L4403" t="str" cm="1">
        <f t="array" ref="L4403">[1]!s_info_industry_gics(A4403,1)</f>
        <v>信息技术</v>
      </c>
      <c r="M4403" t="str" cm="1">
        <f t="array" ref="M4403">[1]!s_info_industry_gicscode(A4403,1)</f>
        <v>45</v>
      </c>
      <c r="N4403" t="str">
        <f>[1]!s_info_industry_gics(A4403,2)</f>
        <v>半导体与半导体生产设备</v>
      </c>
      <c r="O4403" t="str">
        <f>[1]!s_info_industry_gicscode(A4403,2)</f>
        <v>4530</v>
      </c>
      <c r="P4403" cm="1">
        <f t="array" ref="P4403">[1]!s_stmnote_suppliertop5(A4403,D4403,1)</f>
        <v>0</v>
      </c>
      <c r="Q4403">
        <f>[1]!s_stmnote_suppliertop5(A4403,D4403,2)</f>
        <v>0</v>
      </c>
      <c r="R4403" cm="1">
        <f t="array" ref="R4403">[1]!s_stmnote_suppliertop5(A4403,D4403,3)</f>
        <v>0</v>
      </c>
      <c r="S4403" cm="1">
        <f t="array" ref="S4403">[1]!s_stmnote_suppliertop5(A4403,D4403,4)</f>
        <v>0</v>
      </c>
      <c r="T4403" cm="1">
        <f t="array" ref="T4403">[1]!s_stmnote_suppliertop5(A4403,D4403,5)</f>
        <v>0</v>
      </c>
      <c r="U4403" s="9">
        <f>[1]!s_stmnote_purchasetop5_pct(A4403,D4403)</f>
        <v>28.81</v>
      </c>
      <c r="V4403" cm="1">
        <f t="array" ref="V4403">[1]!s_stmnote_customertop5($A4403,$D4403,1)</f>
        <v>0</v>
      </c>
      <c r="W4403" cm="1">
        <f t="array" ref="W4403">[1]!s_stmnote_customertop5($A4403,$D4403,2)</f>
        <v>0</v>
      </c>
      <c r="X4403" cm="1">
        <f t="array" ref="X4403">[1]!s_stmnote_customertop5($A4403,$D4403,3)</f>
        <v>0</v>
      </c>
      <c r="Y4403" cm="1">
        <f t="array" ref="Y4403">[1]!s_stmnote_customertop5($A4403,$D4403,4)</f>
        <v>0</v>
      </c>
      <c r="Z4403" cm="1">
        <f t="array" ref="Z4403">[1]!s_stmnote_customertop5($A4403,$D4403,5)</f>
        <v>0</v>
      </c>
      <c r="AA4403" s="9">
        <f>[1]!s_stmnote_salestop5_pct(A4403,D4403)</f>
        <v>18.190000000000001</v>
      </c>
      <c r="AB4403" s="9">
        <f>[1]!s_fa_arturn(A4403,D4403)</f>
        <v>10.702500000000001</v>
      </c>
      <c r="AC4403" s="9">
        <f>[1]!fa_apturn(A4403,D4403)</f>
        <v>6.0418227684411896</v>
      </c>
      <c r="AD4403" s="9">
        <f>[1]!s_fa_invturn(A4403,D4403)</f>
        <v>4.6826999999999996</v>
      </c>
    </row>
    <row r="4404" spans="1:30">
      <c r="A4404">
        <v>601012</v>
      </c>
      <c r="B4404" t="s">
        <v>1039</v>
      </c>
      <c r="C4404" t="s">
        <v>5346</v>
      </c>
      <c r="D4404" s="8">
        <f t="shared" si="69"/>
        <v>44561</v>
      </c>
      <c r="E4404" t="s">
        <v>7069</v>
      </c>
      <c r="F4404">
        <v>1</v>
      </c>
      <c r="G4404" t="s">
        <v>11330</v>
      </c>
      <c r="L4404" t="str" cm="1">
        <f t="array" ref="L4404">[1]!s_info_industry_gics(A4404,1)</f>
        <v>信息技术</v>
      </c>
      <c r="M4404" t="str" cm="1">
        <f t="array" ref="M4404">[1]!s_info_industry_gicscode(A4404,1)</f>
        <v>45</v>
      </c>
      <c r="N4404" t="str">
        <f>[1]!s_info_industry_gics(A4404,2)</f>
        <v>半导体与半导体生产设备</v>
      </c>
      <c r="O4404" t="str">
        <f>[1]!s_info_industry_gicscode(A4404,2)</f>
        <v>4530</v>
      </c>
      <c r="P4404" cm="1">
        <f t="array" ref="P4404">[1]!s_stmnote_suppliertop5(A4404,D4404,1)</f>
        <v>0</v>
      </c>
      <c r="Q4404">
        <f>[1]!s_stmnote_suppliertop5(A4404,D4404,2)</f>
        <v>0</v>
      </c>
      <c r="R4404" cm="1">
        <f t="array" ref="R4404">[1]!s_stmnote_suppliertop5(A4404,D4404,3)</f>
        <v>0</v>
      </c>
      <c r="S4404" cm="1">
        <f t="array" ref="S4404">[1]!s_stmnote_suppliertop5(A4404,D4404,4)</f>
        <v>0</v>
      </c>
      <c r="T4404" cm="1">
        <f t="array" ref="T4404">[1]!s_stmnote_suppliertop5(A4404,D4404,5)</f>
        <v>0</v>
      </c>
      <c r="U4404" s="9">
        <f>[1]!s_stmnote_purchasetop5_pct(A4404,D4404)</f>
        <v>28.81</v>
      </c>
      <c r="V4404" cm="1">
        <f t="array" ref="V4404">[1]!s_stmnote_customertop5($A4404,$D4404,1)</f>
        <v>0</v>
      </c>
      <c r="W4404" cm="1">
        <f t="array" ref="W4404">[1]!s_stmnote_customertop5($A4404,$D4404,2)</f>
        <v>0</v>
      </c>
      <c r="X4404" cm="1">
        <f t="array" ref="X4404">[1]!s_stmnote_customertop5($A4404,$D4404,3)</f>
        <v>0</v>
      </c>
      <c r="Y4404" cm="1">
        <f t="array" ref="Y4404">[1]!s_stmnote_customertop5($A4404,$D4404,4)</f>
        <v>0</v>
      </c>
      <c r="Z4404" cm="1">
        <f t="array" ref="Z4404">[1]!s_stmnote_customertop5($A4404,$D4404,5)</f>
        <v>0</v>
      </c>
      <c r="AA4404" s="9">
        <f>[1]!s_stmnote_salestop5_pct(A4404,D4404)</f>
        <v>18.190000000000001</v>
      </c>
      <c r="AB4404" s="9">
        <f>[1]!s_fa_arturn(A4404,D4404)</f>
        <v>10.702500000000001</v>
      </c>
      <c r="AC4404" s="9">
        <f>[1]!fa_apturn(A4404,D4404)</f>
        <v>6.0418227684411896</v>
      </c>
      <c r="AD4404" s="9">
        <f>[1]!s_fa_invturn(A4404,D4404)</f>
        <v>4.6826999999999996</v>
      </c>
    </row>
    <row r="4405" spans="1:30">
      <c r="A4405">
        <v>601012</v>
      </c>
      <c r="B4405" t="s">
        <v>1039</v>
      </c>
      <c r="C4405" t="s">
        <v>5351</v>
      </c>
      <c r="D4405" s="8">
        <f t="shared" si="69"/>
        <v>44561</v>
      </c>
      <c r="E4405" t="s">
        <v>7538</v>
      </c>
      <c r="F4405">
        <v>1</v>
      </c>
      <c r="G4405" t="s">
        <v>11331</v>
      </c>
      <c r="L4405" t="str" cm="1">
        <f t="array" ref="L4405">[1]!s_info_industry_gics(A4405,1)</f>
        <v>信息技术</v>
      </c>
      <c r="M4405" t="str" cm="1">
        <f t="array" ref="M4405">[1]!s_info_industry_gicscode(A4405,1)</f>
        <v>45</v>
      </c>
      <c r="N4405" t="str">
        <f>[1]!s_info_industry_gics(A4405,2)</f>
        <v>半导体与半导体生产设备</v>
      </c>
      <c r="O4405" t="str">
        <f>[1]!s_info_industry_gicscode(A4405,2)</f>
        <v>4530</v>
      </c>
      <c r="P4405" cm="1">
        <f t="array" ref="P4405">[1]!s_stmnote_suppliertop5(A4405,D4405,1)</f>
        <v>0</v>
      </c>
      <c r="Q4405">
        <f>[1]!s_stmnote_suppliertop5(A4405,D4405,2)</f>
        <v>0</v>
      </c>
      <c r="R4405" cm="1">
        <f t="array" ref="R4405">[1]!s_stmnote_suppliertop5(A4405,D4405,3)</f>
        <v>0</v>
      </c>
      <c r="S4405" cm="1">
        <f t="array" ref="S4405">[1]!s_stmnote_suppliertop5(A4405,D4405,4)</f>
        <v>0</v>
      </c>
      <c r="T4405" cm="1">
        <f t="array" ref="T4405">[1]!s_stmnote_suppliertop5(A4405,D4405,5)</f>
        <v>0</v>
      </c>
      <c r="U4405" s="9">
        <f>[1]!s_stmnote_purchasetop5_pct(A4405,D4405)</f>
        <v>28.81</v>
      </c>
      <c r="V4405" cm="1">
        <f t="array" ref="V4405">[1]!s_stmnote_customertop5($A4405,$D4405,1)</f>
        <v>0</v>
      </c>
      <c r="W4405" cm="1">
        <f t="array" ref="W4405">[1]!s_stmnote_customertop5($A4405,$D4405,2)</f>
        <v>0</v>
      </c>
      <c r="X4405" cm="1">
        <f t="array" ref="X4405">[1]!s_stmnote_customertop5($A4405,$D4405,3)</f>
        <v>0</v>
      </c>
      <c r="Y4405" cm="1">
        <f t="array" ref="Y4405">[1]!s_stmnote_customertop5($A4405,$D4405,4)</f>
        <v>0</v>
      </c>
      <c r="Z4405" cm="1">
        <f t="array" ref="Z4405">[1]!s_stmnote_customertop5($A4405,$D4405,5)</f>
        <v>0</v>
      </c>
      <c r="AA4405" s="9">
        <f>[1]!s_stmnote_salestop5_pct(A4405,D4405)</f>
        <v>18.190000000000001</v>
      </c>
      <c r="AB4405" s="9">
        <f>[1]!s_fa_arturn(A4405,D4405)</f>
        <v>10.702500000000001</v>
      </c>
      <c r="AC4405" s="9">
        <f>[1]!fa_apturn(A4405,D4405)</f>
        <v>6.0418227684411896</v>
      </c>
      <c r="AD4405" s="9">
        <f>[1]!s_fa_invturn(A4405,D4405)</f>
        <v>4.6826999999999996</v>
      </c>
    </row>
    <row r="4406" spans="1:30">
      <c r="A4406">
        <v>601012</v>
      </c>
      <c r="B4406" t="s">
        <v>1039</v>
      </c>
      <c r="C4406" t="s">
        <v>5352</v>
      </c>
      <c r="D4406" s="8">
        <f t="shared" si="69"/>
        <v>44561</v>
      </c>
      <c r="E4406" t="s">
        <v>7812</v>
      </c>
      <c r="F4406">
        <v>2</v>
      </c>
      <c r="G4406" t="s">
        <v>11332</v>
      </c>
      <c r="H4406" t="s">
        <v>12459</v>
      </c>
      <c r="L4406" t="str" cm="1">
        <f t="array" ref="L4406">[1]!s_info_industry_gics(A4406,1)</f>
        <v>信息技术</v>
      </c>
      <c r="M4406" t="str" cm="1">
        <f t="array" ref="M4406">[1]!s_info_industry_gicscode(A4406,1)</f>
        <v>45</v>
      </c>
      <c r="N4406" t="str">
        <f>[1]!s_info_industry_gics(A4406,2)</f>
        <v>半导体与半导体生产设备</v>
      </c>
      <c r="O4406" t="str">
        <f>[1]!s_info_industry_gicscode(A4406,2)</f>
        <v>4530</v>
      </c>
      <c r="P4406" cm="1">
        <f t="array" ref="P4406">[1]!s_stmnote_suppliertop5(A4406,D4406,1)</f>
        <v>0</v>
      </c>
      <c r="Q4406">
        <f>[1]!s_stmnote_suppliertop5(A4406,D4406,2)</f>
        <v>0</v>
      </c>
      <c r="R4406" cm="1">
        <f t="array" ref="R4406">[1]!s_stmnote_suppliertop5(A4406,D4406,3)</f>
        <v>0</v>
      </c>
      <c r="S4406" cm="1">
        <f t="array" ref="S4406">[1]!s_stmnote_suppliertop5(A4406,D4406,4)</f>
        <v>0</v>
      </c>
      <c r="T4406" cm="1">
        <f t="array" ref="T4406">[1]!s_stmnote_suppliertop5(A4406,D4406,5)</f>
        <v>0</v>
      </c>
      <c r="U4406" s="9">
        <f>[1]!s_stmnote_purchasetop5_pct(A4406,D4406)</f>
        <v>28.81</v>
      </c>
      <c r="V4406" cm="1">
        <f t="array" ref="V4406">[1]!s_stmnote_customertop5($A4406,$D4406,1)</f>
        <v>0</v>
      </c>
      <c r="W4406" cm="1">
        <f t="array" ref="W4406">[1]!s_stmnote_customertop5($A4406,$D4406,2)</f>
        <v>0</v>
      </c>
      <c r="X4406" cm="1">
        <f t="array" ref="X4406">[1]!s_stmnote_customertop5($A4406,$D4406,3)</f>
        <v>0</v>
      </c>
      <c r="Y4406" cm="1">
        <f t="array" ref="Y4406">[1]!s_stmnote_customertop5($A4406,$D4406,4)</f>
        <v>0</v>
      </c>
      <c r="Z4406" cm="1">
        <f t="array" ref="Z4406">[1]!s_stmnote_customertop5($A4406,$D4406,5)</f>
        <v>0</v>
      </c>
      <c r="AA4406" s="9">
        <f>[1]!s_stmnote_salestop5_pct(A4406,D4406)</f>
        <v>18.190000000000001</v>
      </c>
      <c r="AB4406" s="9">
        <f>[1]!s_fa_arturn(A4406,D4406)</f>
        <v>10.702500000000001</v>
      </c>
      <c r="AC4406" s="9">
        <f>[1]!fa_apturn(A4406,D4406)</f>
        <v>6.0418227684411896</v>
      </c>
      <c r="AD4406" s="9">
        <f>[1]!s_fa_invturn(A4406,D4406)</f>
        <v>4.6826999999999996</v>
      </c>
    </row>
    <row r="4407" spans="1:30">
      <c r="A4407">
        <v>601012</v>
      </c>
      <c r="B4407" t="s">
        <v>1039</v>
      </c>
      <c r="C4407" t="s">
        <v>5353</v>
      </c>
      <c r="D4407" s="8">
        <f t="shared" si="69"/>
        <v>44561</v>
      </c>
      <c r="E4407" t="s">
        <v>7514</v>
      </c>
      <c r="F4407">
        <v>1</v>
      </c>
      <c r="G4407" t="s">
        <v>11333</v>
      </c>
      <c r="L4407" t="str" cm="1">
        <f t="array" ref="L4407">[1]!s_info_industry_gics(A4407,1)</f>
        <v>信息技术</v>
      </c>
      <c r="M4407" t="str" cm="1">
        <f t="array" ref="M4407">[1]!s_info_industry_gicscode(A4407,1)</f>
        <v>45</v>
      </c>
      <c r="N4407" t="str">
        <f>[1]!s_info_industry_gics(A4407,2)</f>
        <v>半导体与半导体生产设备</v>
      </c>
      <c r="O4407" t="str">
        <f>[1]!s_info_industry_gicscode(A4407,2)</f>
        <v>4530</v>
      </c>
      <c r="P4407" cm="1">
        <f t="array" ref="P4407">[1]!s_stmnote_suppliertop5(A4407,D4407,1)</f>
        <v>0</v>
      </c>
      <c r="Q4407">
        <f>[1]!s_stmnote_suppliertop5(A4407,D4407,2)</f>
        <v>0</v>
      </c>
      <c r="R4407" cm="1">
        <f t="array" ref="R4407">[1]!s_stmnote_suppliertop5(A4407,D4407,3)</f>
        <v>0</v>
      </c>
      <c r="S4407" cm="1">
        <f t="array" ref="S4407">[1]!s_stmnote_suppliertop5(A4407,D4407,4)</f>
        <v>0</v>
      </c>
      <c r="T4407" cm="1">
        <f t="array" ref="T4407">[1]!s_stmnote_suppliertop5(A4407,D4407,5)</f>
        <v>0</v>
      </c>
      <c r="U4407" s="9">
        <f>[1]!s_stmnote_purchasetop5_pct(A4407,D4407)</f>
        <v>28.81</v>
      </c>
      <c r="V4407" cm="1">
        <f t="array" ref="V4407">[1]!s_stmnote_customertop5($A4407,$D4407,1)</f>
        <v>0</v>
      </c>
      <c r="W4407" cm="1">
        <f t="array" ref="W4407">[1]!s_stmnote_customertop5($A4407,$D4407,2)</f>
        <v>0</v>
      </c>
      <c r="X4407" cm="1">
        <f t="array" ref="X4407">[1]!s_stmnote_customertop5($A4407,$D4407,3)</f>
        <v>0</v>
      </c>
      <c r="Y4407" cm="1">
        <f t="array" ref="Y4407">[1]!s_stmnote_customertop5($A4407,$D4407,4)</f>
        <v>0</v>
      </c>
      <c r="Z4407" cm="1">
        <f t="array" ref="Z4407">[1]!s_stmnote_customertop5($A4407,$D4407,5)</f>
        <v>0</v>
      </c>
      <c r="AA4407" s="9">
        <f>[1]!s_stmnote_salestop5_pct(A4407,D4407)</f>
        <v>18.190000000000001</v>
      </c>
      <c r="AB4407" s="9">
        <f>[1]!s_fa_arturn(A4407,D4407)</f>
        <v>10.702500000000001</v>
      </c>
      <c r="AC4407" s="9">
        <f>[1]!fa_apturn(A4407,D4407)</f>
        <v>6.0418227684411896</v>
      </c>
      <c r="AD4407" s="9">
        <f>[1]!s_fa_invturn(A4407,D4407)</f>
        <v>4.6826999999999996</v>
      </c>
    </row>
    <row r="4408" spans="1:30">
      <c r="A4408">
        <v>601012</v>
      </c>
      <c r="B4408" t="s">
        <v>1039</v>
      </c>
      <c r="C4408" t="s">
        <v>5354</v>
      </c>
      <c r="D4408" s="8">
        <f t="shared" si="69"/>
        <v>44561</v>
      </c>
      <c r="E4408" t="s">
        <v>6949</v>
      </c>
      <c r="F4408">
        <v>2</v>
      </c>
      <c r="G4408" t="s">
        <v>11334</v>
      </c>
      <c r="H4408" t="s">
        <v>12460</v>
      </c>
      <c r="L4408" t="str" cm="1">
        <f t="array" ref="L4408">[1]!s_info_industry_gics(A4408,1)</f>
        <v>信息技术</v>
      </c>
      <c r="M4408" t="str" cm="1">
        <f t="array" ref="M4408">[1]!s_info_industry_gicscode(A4408,1)</f>
        <v>45</v>
      </c>
      <c r="N4408" t="str">
        <f>[1]!s_info_industry_gics(A4408,2)</f>
        <v>半导体与半导体生产设备</v>
      </c>
      <c r="O4408" t="str">
        <f>[1]!s_info_industry_gicscode(A4408,2)</f>
        <v>4530</v>
      </c>
      <c r="P4408" cm="1">
        <f t="array" ref="P4408">[1]!s_stmnote_suppliertop5(A4408,D4408,1)</f>
        <v>0</v>
      </c>
      <c r="Q4408">
        <f>[1]!s_stmnote_suppliertop5(A4408,D4408,2)</f>
        <v>0</v>
      </c>
      <c r="R4408" cm="1">
        <f t="array" ref="R4408">[1]!s_stmnote_suppliertop5(A4408,D4408,3)</f>
        <v>0</v>
      </c>
      <c r="S4408" cm="1">
        <f t="array" ref="S4408">[1]!s_stmnote_suppliertop5(A4408,D4408,4)</f>
        <v>0</v>
      </c>
      <c r="T4408" cm="1">
        <f t="array" ref="T4408">[1]!s_stmnote_suppliertop5(A4408,D4408,5)</f>
        <v>0</v>
      </c>
      <c r="U4408" s="9">
        <f>[1]!s_stmnote_purchasetop5_pct(A4408,D4408)</f>
        <v>28.81</v>
      </c>
      <c r="V4408" cm="1">
        <f t="array" ref="V4408">[1]!s_stmnote_customertop5($A4408,$D4408,1)</f>
        <v>0</v>
      </c>
      <c r="W4408" cm="1">
        <f t="array" ref="W4408">[1]!s_stmnote_customertop5($A4408,$D4408,2)</f>
        <v>0</v>
      </c>
      <c r="X4408" cm="1">
        <f t="array" ref="X4408">[1]!s_stmnote_customertop5($A4408,$D4408,3)</f>
        <v>0</v>
      </c>
      <c r="Y4408" cm="1">
        <f t="array" ref="Y4408">[1]!s_stmnote_customertop5($A4408,$D4408,4)</f>
        <v>0</v>
      </c>
      <c r="Z4408" cm="1">
        <f t="array" ref="Z4408">[1]!s_stmnote_customertop5($A4408,$D4408,5)</f>
        <v>0</v>
      </c>
      <c r="AA4408" s="9">
        <f>[1]!s_stmnote_salestop5_pct(A4408,D4408)</f>
        <v>18.190000000000001</v>
      </c>
      <c r="AB4408" s="9">
        <f>[1]!s_fa_arturn(A4408,D4408)</f>
        <v>10.702500000000001</v>
      </c>
      <c r="AC4408" s="9">
        <f>[1]!fa_apturn(A4408,D4408)</f>
        <v>6.0418227684411896</v>
      </c>
      <c r="AD4408" s="9">
        <f>[1]!s_fa_invturn(A4408,D4408)</f>
        <v>4.6826999999999996</v>
      </c>
    </row>
    <row r="4409" spans="1:30">
      <c r="A4409">
        <v>601012</v>
      </c>
      <c r="B4409" t="s">
        <v>1039</v>
      </c>
      <c r="C4409" t="s">
        <v>5346</v>
      </c>
      <c r="D4409" s="8">
        <f t="shared" si="69"/>
        <v>44561</v>
      </c>
      <c r="E4409" t="s">
        <v>7813</v>
      </c>
      <c r="F4409">
        <v>1</v>
      </c>
      <c r="G4409" t="s">
        <v>11335</v>
      </c>
      <c r="L4409" t="str" cm="1">
        <f t="array" ref="L4409">[1]!s_info_industry_gics(A4409,1)</f>
        <v>信息技术</v>
      </c>
      <c r="M4409" t="str" cm="1">
        <f t="array" ref="M4409">[1]!s_info_industry_gicscode(A4409,1)</f>
        <v>45</v>
      </c>
      <c r="N4409" t="str">
        <f>[1]!s_info_industry_gics(A4409,2)</f>
        <v>半导体与半导体生产设备</v>
      </c>
      <c r="O4409" t="str">
        <f>[1]!s_info_industry_gicscode(A4409,2)</f>
        <v>4530</v>
      </c>
      <c r="P4409" cm="1">
        <f t="array" ref="P4409">[1]!s_stmnote_suppliertop5(A4409,D4409,1)</f>
        <v>0</v>
      </c>
      <c r="Q4409">
        <f>[1]!s_stmnote_suppliertop5(A4409,D4409,2)</f>
        <v>0</v>
      </c>
      <c r="R4409" cm="1">
        <f t="array" ref="R4409">[1]!s_stmnote_suppliertop5(A4409,D4409,3)</f>
        <v>0</v>
      </c>
      <c r="S4409" cm="1">
        <f t="array" ref="S4409">[1]!s_stmnote_suppliertop5(A4409,D4409,4)</f>
        <v>0</v>
      </c>
      <c r="T4409" cm="1">
        <f t="array" ref="T4409">[1]!s_stmnote_suppliertop5(A4409,D4409,5)</f>
        <v>0</v>
      </c>
      <c r="U4409" s="9">
        <f>[1]!s_stmnote_purchasetop5_pct(A4409,D4409)</f>
        <v>28.81</v>
      </c>
      <c r="V4409" cm="1">
        <f t="array" ref="V4409">[1]!s_stmnote_customertop5($A4409,$D4409,1)</f>
        <v>0</v>
      </c>
      <c r="W4409" cm="1">
        <f t="array" ref="W4409">[1]!s_stmnote_customertop5($A4409,$D4409,2)</f>
        <v>0</v>
      </c>
      <c r="X4409" cm="1">
        <f t="array" ref="X4409">[1]!s_stmnote_customertop5($A4409,$D4409,3)</f>
        <v>0</v>
      </c>
      <c r="Y4409" cm="1">
        <f t="array" ref="Y4409">[1]!s_stmnote_customertop5($A4409,$D4409,4)</f>
        <v>0</v>
      </c>
      <c r="Z4409" cm="1">
        <f t="array" ref="Z4409">[1]!s_stmnote_customertop5($A4409,$D4409,5)</f>
        <v>0</v>
      </c>
      <c r="AA4409" s="9">
        <f>[1]!s_stmnote_salestop5_pct(A4409,D4409)</f>
        <v>18.190000000000001</v>
      </c>
      <c r="AB4409" s="9">
        <f>[1]!s_fa_arturn(A4409,D4409)</f>
        <v>10.702500000000001</v>
      </c>
      <c r="AC4409" s="9">
        <f>[1]!fa_apturn(A4409,D4409)</f>
        <v>6.0418227684411896</v>
      </c>
      <c r="AD4409" s="9">
        <f>[1]!s_fa_invturn(A4409,D4409)</f>
        <v>4.6826999999999996</v>
      </c>
    </row>
    <row r="4410" spans="1:30">
      <c r="A4410">
        <v>601012</v>
      </c>
      <c r="B4410" t="s">
        <v>1039</v>
      </c>
      <c r="C4410" t="s">
        <v>5346</v>
      </c>
      <c r="D4410" s="8">
        <f t="shared" si="69"/>
        <v>44561</v>
      </c>
      <c r="E4410" t="s">
        <v>6982</v>
      </c>
      <c r="F4410">
        <v>1</v>
      </c>
      <c r="G4410" t="s">
        <v>11336</v>
      </c>
      <c r="L4410" t="str" cm="1">
        <f t="array" ref="L4410">[1]!s_info_industry_gics(A4410,1)</f>
        <v>信息技术</v>
      </c>
      <c r="M4410" t="str" cm="1">
        <f t="array" ref="M4410">[1]!s_info_industry_gicscode(A4410,1)</f>
        <v>45</v>
      </c>
      <c r="N4410" t="str">
        <f>[1]!s_info_industry_gics(A4410,2)</f>
        <v>半导体与半导体生产设备</v>
      </c>
      <c r="O4410" t="str">
        <f>[1]!s_info_industry_gicscode(A4410,2)</f>
        <v>4530</v>
      </c>
      <c r="P4410" cm="1">
        <f t="array" ref="P4410">[1]!s_stmnote_suppliertop5(A4410,D4410,1)</f>
        <v>0</v>
      </c>
      <c r="Q4410">
        <f>[1]!s_stmnote_suppliertop5(A4410,D4410,2)</f>
        <v>0</v>
      </c>
      <c r="R4410" cm="1">
        <f t="array" ref="R4410">[1]!s_stmnote_suppliertop5(A4410,D4410,3)</f>
        <v>0</v>
      </c>
      <c r="S4410" cm="1">
        <f t="array" ref="S4410">[1]!s_stmnote_suppliertop5(A4410,D4410,4)</f>
        <v>0</v>
      </c>
      <c r="T4410" cm="1">
        <f t="array" ref="T4410">[1]!s_stmnote_suppliertop5(A4410,D4410,5)</f>
        <v>0</v>
      </c>
      <c r="U4410" s="9">
        <f>[1]!s_stmnote_purchasetop5_pct(A4410,D4410)</f>
        <v>28.81</v>
      </c>
      <c r="V4410" cm="1">
        <f t="array" ref="V4410">[1]!s_stmnote_customertop5($A4410,$D4410,1)</f>
        <v>0</v>
      </c>
      <c r="W4410" cm="1">
        <f t="array" ref="W4410">[1]!s_stmnote_customertop5($A4410,$D4410,2)</f>
        <v>0</v>
      </c>
      <c r="X4410" cm="1">
        <f t="array" ref="X4410">[1]!s_stmnote_customertop5($A4410,$D4410,3)</f>
        <v>0</v>
      </c>
      <c r="Y4410" cm="1">
        <f t="array" ref="Y4410">[1]!s_stmnote_customertop5($A4410,$D4410,4)</f>
        <v>0</v>
      </c>
      <c r="Z4410" cm="1">
        <f t="array" ref="Z4410">[1]!s_stmnote_customertop5($A4410,$D4410,5)</f>
        <v>0</v>
      </c>
      <c r="AA4410" s="9">
        <f>[1]!s_stmnote_salestop5_pct(A4410,D4410)</f>
        <v>18.190000000000001</v>
      </c>
      <c r="AB4410" s="9">
        <f>[1]!s_fa_arturn(A4410,D4410)</f>
        <v>10.702500000000001</v>
      </c>
      <c r="AC4410" s="9">
        <f>[1]!fa_apturn(A4410,D4410)</f>
        <v>6.0418227684411896</v>
      </c>
      <c r="AD4410" s="9">
        <f>[1]!s_fa_invturn(A4410,D4410)</f>
        <v>4.6826999999999996</v>
      </c>
    </row>
    <row r="4411" spans="1:30">
      <c r="A4411">
        <v>601012</v>
      </c>
      <c r="B4411" t="s">
        <v>1039</v>
      </c>
      <c r="C4411" t="s">
        <v>5346</v>
      </c>
      <c r="D4411" s="8">
        <f t="shared" si="69"/>
        <v>44561</v>
      </c>
      <c r="E4411" t="s">
        <v>7291</v>
      </c>
      <c r="F4411">
        <v>1</v>
      </c>
      <c r="G4411" t="s">
        <v>11337</v>
      </c>
      <c r="L4411" t="str" cm="1">
        <f t="array" ref="L4411">[1]!s_info_industry_gics(A4411,1)</f>
        <v>信息技术</v>
      </c>
      <c r="M4411" t="str" cm="1">
        <f t="array" ref="M4411">[1]!s_info_industry_gicscode(A4411,1)</f>
        <v>45</v>
      </c>
      <c r="N4411" t="str">
        <f>[1]!s_info_industry_gics(A4411,2)</f>
        <v>半导体与半导体生产设备</v>
      </c>
      <c r="O4411" t="str">
        <f>[1]!s_info_industry_gicscode(A4411,2)</f>
        <v>4530</v>
      </c>
      <c r="P4411" cm="1">
        <f t="array" ref="P4411">[1]!s_stmnote_suppliertop5(A4411,D4411,1)</f>
        <v>0</v>
      </c>
      <c r="Q4411">
        <f>[1]!s_stmnote_suppliertop5(A4411,D4411,2)</f>
        <v>0</v>
      </c>
      <c r="R4411" cm="1">
        <f t="array" ref="R4411">[1]!s_stmnote_suppliertop5(A4411,D4411,3)</f>
        <v>0</v>
      </c>
      <c r="S4411" cm="1">
        <f t="array" ref="S4411">[1]!s_stmnote_suppliertop5(A4411,D4411,4)</f>
        <v>0</v>
      </c>
      <c r="T4411" cm="1">
        <f t="array" ref="T4411">[1]!s_stmnote_suppliertop5(A4411,D4411,5)</f>
        <v>0</v>
      </c>
      <c r="U4411" s="9">
        <f>[1]!s_stmnote_purchasetop5_pct(A4411,D4411)</f>
        <v>28.81</v>
      </c>
      <c r="V4411" cm="1">
        <f t="array" ref="V4411">[1]!s_stmnote_customertop5($A4411,$D4411,1)</f>
        <v>0</v>
      </c>
      <c r="W4411" cm="1">
        <f t="array" ref="W4411">[1]!s_stmnote_customertop5($A4411,$D4411,2)</f>
        <v>0</v>
      </c>
      <c r="X4411" cm="1">
        <f t="array" ref="X4411">[1]!s_stmnote_customertop5($A4411,$D4411,3)</f>
        <v>0</v>
      </c>
      <c r="Y4411" cm="1">
        <f t="array" ref="Y4411">[1]!s_stmnote_customertop5($A4411,$D4411,4)</f>
        <v>0</v>
      </c>
      <c r="Z4411" cm="1">
        <f t="array" ref="Z4411">[1]!s_stmnote_customertop5($A4411,$D4411,5)</f>
        <v>0</v>
      </c>
      <c r="AA4411" s="9">
        <f>[1]!s_stmnote_salestop5_pct(A4411,D4411)</f>
        <v>18.190000000000001</v>
      </c>
      <c r="AB4411" s="9">
        <f>[1]!s_fa_arturn(A4411,D4411)</f>
        <v>10.702500000000001</v>
      </c>
      <c r="AC4411" s="9">
        <f>[1]!fa_apturn(A4411,D4411)</f>
        <v>6.0418227684411896</v>
      </c>
      <c r="AD4411" s="9">
        <f>[1]!s_fa_invturn(A4411,D4411)</f>
        <v>4.6826999999999996</v>
      </c>
    </row>
    <row r="4412" spans="1:30">
      <c r="A4412">
        <v>601012</v>
      </c>
      <c r="B4412" t="s">
        <v>1039</v>
      </c>
      <c r="C4412" t="s">
        <v>5355</v>
      </c>
      <c r="D4412" s="8">
        <f t="shared" si="69"/>
        <v>44561</v>
      </c>
      <c r="E4412" t="s">
        <v>7242</v>
      </c>
      <c r="F4412">
        <v>1</v>
      </c>
      <c r="G4412" t="s">
        <v>9551</v>
      </c>
      <c r="L4412" t="str" cm="1">
        <f t="array" ref="L4412">[1]!s_info_industry_gics(A4412,1)</f>
        <v>信息技术</v>
      </c>
      <c r="M4412" t="str" cm="1">
        <f t="array" ref="M4412">[1]!s_info_industry_gicscode(A4412,1)</f>
        <v>45</v>
      </c>
      <c r="N4412" t="str">
        <f>[1]!s_info_industry_gics(A4412,2)</f>
        <v>半导体与半导体生产设备</v>
      </c>
      <c r="O4412" t="str">
        <f>[1]!s_info_industry_gicscode(A4412,2)</f>
        <v>4530</v>
      </c>
      <c r="P4412" cm="1">
        <f t="array" ref="P4412">[1]!s_stmnote_suppliertop5(A4412,D4412,1)</f>
        <v>0</v>
      </c>
      <c r="Q4412">
        <f>[1]!s_stmnote_suppliertop5(A4412,D4412,2)</f>
        <v>0</v>
      </c>
      <c r="R4412" cm="1">
        <f t="array" ref="R4412">[1]!s_stmnote_suppliertop5(A4412,D4412,3)</f>
        <v>0</v>
      </c>
      <c r="S4412" cm="1">
        <f t="array" ref="S4412">[1]!s_stmnote_suppliertop5(A4412,D4412,4)</f>
        <v>0</v>
      </c>
      <c r="T4412" cm="1">
        <f t="array" ref="T4412">[1]!s_stmnote_suppliertop5(A4412,D4412,5)</f>
        <v>0</v>
      </c>
      <c r="U4412" s="9">
        <f>[1]!s_stmnote_purchasetop5_pct(A4412,D4412)</f>
        <v>28.81</v>
      </c>
      <c r="V4412" cm="1">
        <f t="array" ref="V4412">[1]!s_stmnote_customertop5($A4412,$D4412,1)</f>
        <v>0</v>
      </c>
      <c r="W4412" cm="1">
        <f t="array" ref="W4412">[1]!s_stmnote_customertop5($A4412,$D4412,2)</f>
        <v>0</v>
      </c>
      <c r="X4412" cm="1">
        <f t="array" ref="X4412">[1]!s_stmnote_customertop5($A4412,$D4412,3)</f>
        <v>0</v>
      </c>
      <c r="Y4412" cm="1">
        <f t="array" ref="Y4412">[1]!s_stmnote_customertop5($A4412,$D4412,4)</f>
        <v>0</v>
      </c>
      <c r="Z4412" cm="1">
        <f t="array" ref="Z4412">[1]!s_stmnote_customertop5($A4412,$D4412,5)</f>
        <v>0</v>
      </c>
      <c r="AA4412" s="9">
        <f>[1]!s_stmnote_salestop5_pct(A4412,D4412)</f>
        <v>18.190000000000001</v>
      </c>
      <c r="AB4412" s="9">
        <f>[1]!s_fa_arturn(A4412,D4412)</f>
        <v>10.702500000000001</v>
      </c>
      <c r="AC4412" s="9">
        <f>[1]!fa_apturn(A4412,D4412)</f>
        <v>6.0418227684411896</v>
      </c>
      <c r="AD4412" s="9">
        <f>[1]!s_fa_invturn(A4412,D4412)</f>
        <v>4.6826999999999996</v>
      </c>
    </row>
    <row r="4413" spans="1:30">
      <c r="A4413">
        <v>601012</v>
      </c>
      <c r="B4413" t="s">
        <v>1039</v>
      </c>
      <c r="C4413" t="s">
        <v>5356</v>
      </c>
      <c r="D4413" s="8">
        <f t="shared" si="69"/>
        <v>44926</v>
      </c>
      <c r="E4413" t="s">
        <v>6950</v>
      </c>
      <c r="F4413">
        <v>2</v>
      </c>
      <c r="G4413" t="s">
        <v>11338</v>
      </c>
      <c r="H4413" t="s">
        <v>12461</v>
      </c>
      <c r="L4413" t="str" cm="1">
        <f t="array" ref="L4413">[1]!s_info_industry_gics(A4413,1)</f>
        <v>信息技术</v>
      </c>
      <c r="M4413" t="str" cm="1">
        <f t="array" ref="M4413">[1]!s_info_industry_gicscode(A4413,1)</f>
        <v>45</v>
      </c>
      <c r="N4413" t="str">
        <f>[1]!s_info_industry_gics(A4413,2)</f>
        <v>半导体与半导体生产设备</v>
      </c>
      <c r="O4413" t="str">
        <f>[1]!s_info_industry_gicscode(A4413,2)</f>
        <v>4530</v>
      </c>
      <c r="P4413" cm="1">
        <f t="array" ref="P4413">[1]!s_stmnote_suppliertop5(A4413,D4413,1)</f>
        <v>0</v>
      </c>
      <c r="Q4413">
        <f>[1]!s_stmnote_suppliertop5(A4413,D4413,2)</f>
        <v>0</v>
      </c>
      <c r="R4413" cm="1">
        <f t="array" ref="R4413">[1]!s_stmnote_suppliertop5(A4413,D4413,3)</f>
        <v>0</v>
      </c>
      <c r="S4413" cm="1">
        <f t="array" ref="S4413">[1]!s_stmnote_suppliertop5(A4413,D4413,4)</f>
        <v>0</v>
      </c>
      <c r="T4413" cm="1">
        <f t="array" ref="T4413">[1]!s_stmnote_suppliertop5(A4413,D4413,5)</f>
        <v>0</v>
      </c>
      <c r="U4413" s="9">
        <f>[1]!s_stmnote_purchasetop5_pct(A4413,D4413)</f>
        <v>50.68</v>
      </c>
      <c r="V4413" cm="1">
        <f t="array" ref="V4413">[1]!s_stmnote_customertop5($A4413,$D4413,1)</f>
        <v>0</v>
      </c>
      <c r="W4413" cm="1">
        <f t="array" ref="W4413">[1]!s_stmnote_customertop5($A4413,$D4413,2)</f>
        <v>0</v>
      </c>
      <c r="X4413" cm="1">
        <f t="array" ref="X4413">[1]!s_stmnote_customertop5($A4413,$D4413,3)</f>
        <v>0</v>
      </c>
      <c r="Y4413" cm="1">
        <f t="array" ref="Y4413">[1]!s_stmnote_customertop5($A4413,$D4413,4)</f>
        <v>0</v>
      </c>
      <c r="Z4413" cm="1">
        <f t="array" ref="Z4413">[1]!s_stmnote_customertop5($A4413,$D4413,5)</f>
        <v>0</v>
      </c>
      <c r="AA4413" s="9">
        <f>[1]!s_stmnote_salestop5_pct(A4413,D4413)</f>
        <v>24.65</v>
      </c>
      <c r="AB4413" s="9">
        <f>[1]!s_fa_arturn(A4413,D4413)</f>
        <v>15.239699999999999</v>
      </c>
      <c r="AC4413" s="9">
        <f>[1]!fa_apturn(A4413,D4413)</f>
        <v>9.1939204327079693</v>
      </c>
      <c r="AD4413" s="9">
        <f>[1]!s_fa_invturn(A4413,D4413)</f>
        <v>6.1243999999999996</v>
      </c>
    </row>
    <row r="4414" spans="1:30">
      <c r="A4414">
        <v>601012</v>
      </c>
      <c r="B4414" t="s">
        <v>1039</v>
      </c>
      <c r="C4414" t="s">
        <v>5357</v>
      </c>
      <c r="D4414" s="8">
        <f t="shared" si="69"/>
        <v>44926</v>
      </c>
      <c r="E4414" t="s">
        <v>7620</v>
      </c>
      <c r="F4414">
        <v>1</v>
      </c>
      <c r="G4414" t="s">
        <v>9552</v>
      </c>
      <c r="L4414" t="str" cm="1">
        <f t="array" ref="L4414">[1]!s_info_industry_gics(A4414,1)</f>
        <v>信息技术</v>
      </c>
      <c r="M4414" t="str" cm="1">
        <f t="array" ref="M4414">[1]!s_info_industry_gicscode(A4414,1)</f>
        <v>45</v>
      </c>
      <c r="N4414" t="str">
        <f>[1]!s_info_industry_gics(A4414,2)</f>
        <v>半导体与半导体生产设备</v>
      </c>
      <c r="O4414" t="str">
        <f>[1]!s_info_industry_gicscode(A4414,2)</f>
        <v>4530</v>
      </c>
      <c r="P4414" cm="1">
        <f t="array" ref="P4414">[1]!s_stmnote_suppliertop5(A4414,D4414,1)</f>
        <v>0</v>
      </c>
      <c r="Q4414">
        <f>[1]!s_stmnote_suppliertop5(A4414,D4414,2)</f>
        <v>0</v>
      </c>
      <c r="R4414" cm="1">
        <f t="array" ref="R4414">[1]!s_stmnote_suppliertop5(A4414,D4414,3)</f>
        <v>0</v>
      </c>
      <c r="S4414" cm="1">
        <f t="array" ref="S4414">[1]!s_stmnote_suppliertop5(A4414,D4414,4)</f>
        <v>0</v>
      </c>
      <c r="T4414" cm="1">
        <f t="array" ref="T4414">[1]!s_stmnote_suppliertop5(A4414,D4414,5)</f>
        <v>0</v>
      </c>
      <c r="U4414" s="9">
        <f>[1]!s_stmnote_purchasetop5_pct(A4414,D4414)</f>
        <v>50.68</v>
      </c>
      <c r="V4414" cm="1">
        <f t="array" ref="V4414">[1]!s_stmnote_customertop5($A4414,$D4414,1)</f>
        <v>0</v>
      </c>
      <c r="W4414" cm="1">
        <f t="array" ref="W4414">[1]!s_stmnote_customertop5($A4414,$D4414,2)</f>
        <v>0</v>
      </c>
      <c r="X4414" cm="1">
        <f t="array" ref="X4414">[1]!s_stmnote_customertop5($A4414,$D4414,3)</f>
        <v>0</v>
      </c>
      <c r="Y4414" cm="1">
        <f t="array" ref="Y4414">[1]!s_stmnote_customertop5($A4414,$D4414,4)</f>
        <v>0</v>
      </c>
      <c r="Z4414" cm="1">
        <f t="array" ref="Z4414">[1]!s_stmnote_customertop5($A4414,$D4414,5)</f>
        <v>0</v>
      </c>
      <c r="AA4414" s="9">
        <f>[1]!s_stmnote_salestop5_pct(A4414,D4414)</f>
        <v>24.65</v>
      </c>
      <c r="AB4414" s="9">
        <f>[1]!s_fa_arturn(A4414,D4414)</f>
        <v>15.239699999999999</v>
      </c>
      <c r="AC4414" s="9">
        <f>[1]!fa_apturn(A4414,D4414)</f>
        <v>9.1939204327079693</v>
      </c>
      <c r="AD4414" s="9">
        <f>[1]!s_fa_invturn(A4414,D4414)</f>
        <v>6.1243999999999996</v>
      </c>
    </row>
    <row r="4415" spans="1:30">
      <c r="A4415">
        <v>601012</v>
      </c>
      <c r="B4415" t="s">
        <v>1039</v>
      </c>
      <c r="C4415" t="s">
        <v>5358</v>
      </c>
      <c r="D4415" s="8">
        <f t="shared" si="69"/>
        <v>44926</v>
      </c>
      <c r="E4415" t="s">
        <v>7181</v>
      </c>
      <c r="F4415">
        <v>2</v>
      </c>
      <c r="G4415" t="s">
        <v>11339</v>
      </c>
      <c r="H4415" t="s">
        <v>12462</v>
      </c>
      <c r="L4415" t="str" cm="1">
        <f t="array" ref="L4415">[1]!s_info_industry_gics(A4415,1)</f>
        <v>信息技术</v>
      </c>
      <c r="M4415" t="str" cm="1">
        <f t="array" ref="M4415">[1]!s_info_industry_gicscode(A4415,1)</f>
        <v>45</v>
      </c>
      <c r="N4415" t="str">
        <f>[1]!s_info_industry_gics(A4415,2)</f>
        <v>半导体与半导体生产设备</v>
      </c>
      <c r="O4415" t="str">
        <f>[1]!s_info_industry_gicscode(A4415,2)</f>
        <v>4530</v>
      </c>
      <c r="P4415" cm="1">
        <f t="array" ref="P4415">[1]!s_stmnote_suppliertop5(A4415,D4415,1)</f>
        <v>0</v>
      </c>
      <c r="Q4415">
        <f>[1]!s_stmnote_suppliertop5(A4415,D4415,2)</f>
        <v>0</v>
      </c>
      <c r="R4415" cm="1">
        <f t="array" ref="R4415">[1]!s_stmnote_suppliertop5(A4415,D4415,3)</f>
        <v>0</v>
      </c>
      <c r="S4415" cm="1">
        <f t="array" ref="S4415">[1]!s_stmnote_suppliertop5(A4415,D4415,4)</f>
        <v>0</v>
      </c>
      <c r="T4415" cm="1">
        <f t="array" ref="T4415">[1]!s_stmnote_suppliertop5(A4415,D4415,5)</f>
        <v>0</v>
      </c>
      <c r="U4415" s="9">
        <f>[1]!s_stmnote_purchasetop5_pct(A4415,D4415)</f>
        <v>50.68</v>
      </c>
      <c r="V4415" cm="1">
        <f t="array" ref="V4415">[1]!s_stmnote_customertop5($A4415,$D4415,1)</f>
        <v>0</v>
      </c>
      <c r="W4415" cm="1">
        <f t="array" ref="W4415">[1]!s_stmnote_customertop5($A4415,$D4415,2)</f>
        <v>0</v>
      </c>
      <c r="X4415" cm="1">
        <f t="array" ref="X4415">[1]!s_stmnote_customertop5($A4415,$D4415,3)</f>
        <v>0</v>
      </c>
      <c r="Y4415" cm="1">
        <f t="array" ref="Y4415">[1]!s_stmnote_customertop5($A4415,$D4415,4)</f>
        <v>0</v>
      </c>
      <c r="Z4415" cm="1">
        <f t="array" ref="Z4415">[1]!s_stmnote_customertop5($A4415,$D4415,5)</f>
        <v>0</v>
      </c>
      <c r="AA4415" s="9">
        <f>[1]!s_stmnote_salestop5_pct(A4415,D4415)</f>
        <v>24.65</v>
      </c>
      <c r="AB4415" s="9">
        <f>[1]!s_fa_arturn(A4415,D4415)</f>
        <v>15.239699999999999</v>
      </c>
      <c r="AC4415" s="9">
        <f>[1]!fa_apturn(A4415,D4415)</f>
        <v>9.1939204327079693</v>
      </c>
      <c r="AD4415" s="9">
        <f>[1]!s_fa_invturn(A4415,D4415)</f>
        <v>6.1243999999999996</v>
      </c>
    </row>
    <row r="4416" spans="1:30">
      <c r="A4416">
        <v>601012</v>
      </c>
      <c r="B4416" t="s">
        <v>1039</v>
      </c>
      <c r="C4416" t="s">
        <v>5359</v>
      </c>
      <c r="D4416" s="8">
        <f t="shared" si="69"/>
        <v>44926</v>
      </c>
      <c r="E4416" t="s">
        <v>7303</v>
      </c>
      <c r="F4416">
        <v>2</v>
      </c>
      <c r="G4416" t="s">
        <v>11340</v>
      </c>
      <c r="H4416" t="s">
        <v>12463</v>
      </c>
      <c r="L4416" t="str" cm="1">
        <f t="array" ref="L4416">[1]!s_info_industry_gics(A4416,1)</f>
        <v>信息技术</v>
      </c>
      <c r="M4416" t="str" cm="1">
        <f t="array" ref="M4416">[1]!s_info_industry_gicscode(A4416,1)</f>
        <v>45</v>
      </c>
      <c r="N4416" t="str">
        <f>[1]!s_info_industry_gics(A4416,2)</f>
        <v>半导体与半导体生产设备</v>
      </c>
      <c r="O4416" t="str">
        <f>[1]!s_info_industry_gicscode(A4416,2)</f>
        <v>4530</v>
      </c>
      <c r="P4416" cm="1">
        <f t="array" ref="P4416">[1]!s_stmnote_suppliertop5(A4416,D4416,1)</f>
        <v>0</v>
      </c>
      <c r="Q4416">
        <f>[1]!s_stmnote_suppliertop5(A4416,D4416,2)</f>
        <v>0</v>
      </c>
      <c r="R4416" cm="1">
        <f t="array" ref="R4416">[1]!s_stmnote_suppliertop5(A4416,D4416,3)</f>
        <v>0</v>
      </c>
      <c r="S4416" cm="1">
        <f t="array" ref="S4416">[1]!s_stmnote_suppliertop5(A4416,D4416,4)</f>
        <v>0</v>
      </c>
      <c r="T4416" cm="1">
        <f t="array" ref="T4416">[1]!s_stmnote_suppliertop5(A4416,D4416,5)</f>
        <v>0</v>
      </c>
      <c r="U4416" s="9">
        <f>[1]!s_stmnote_purchasetop5_pct(A4416,D4416)</f>
        <v>50.68</v>
      </c>
      <c r="V4416" cm="1">
        <f t="array" ref="V4416">[1]!s_stmnote_customertop5($A4416,$D4416,1)</f>
        <v>0</v>
      </c>
      <c r="W4416" cm="1">
        <f t="array" ref="W4416">[1]!s_stmnote_customertop5($A4416,$D4416,2)</f>
        <v>0</v>
      </c>
      <c r="X4416" cm="1">
        <f t="array" ref="X4416">[1]!s_stmnote_customertop5($A4416,$D4416,3)</f>
        <v>0</v>
      </c>
      <c r="Y4416" cm="1">
        <f t="array" ref="Y4416">[1]!s_stmnote_customertop5($A4416,$D4416,4)</f>
        <v>0</v>
      </c>
      <c r="Z4416" cm="1">
        <f t="array" ref="Z4416">[1]!s_stmnote_customertop5($A4416,$D4416,5)</f>
        <v>0</v>
      </c>
      <c r="AA4416" s="9">
        <f>[1]!s_stmnote_salestop5_pct(A4416,D4416)</f>
        <v>24.65</v>
      </c>
      <c r="AB4416" s="9">
        <f>[1]!s_fa_arturn(A4416,D4416)</f>
        <v>15.239699999999999</v>
      </c>
      <c r="AC4416" s="9">
        <f>[1]!fa_apturn(A4416,D4416)</f>
        <v>9.1939204327079693</v>
      </c>
      <c r="AD4416" s="9">
        <f>[1]!s_fa_invturn(A4416,D4416)</f>
        <v>6.1243999999999996</v>
      </c>
    </row>
    <row r="4417" spans="1:30">
      <c r="A4417">
        <v>601012</v>
      </c>
      <c r="B4417" t="s">
        <v>1039</v>
      </c>
      <c r="C4417" t="s">
        <v>5360</v>
      </c>
      <c r="D4417" s="8">
        <f t="shared" si="69"/>
        <v>44926</v>
      </c>
      <c r="E4417" t="s">
        <v>7035</v>
      </c>
      <c r="F4417">
        <v>1</v>
      </c>
      <c r="G4417" t="s">
        <v>9553</v>
      </c>
      <c r="L4417" t="str" cm="1">
        <f t="array" ref="L4417">[1]!s_info_industry_gics(A4417,1)</f>
        <v>信息技术</v>
      </c>
      <c r="M4417" t="str" cm="1">
        <f t="array" ref="M4417">[1]!s_info_industry_gicscode(A4417,1)</f>
        <v>45</v>
      </c>
      <c r="N4417" t="str">
        <f>[1]!s_info_industry_gics(A4417,2)</f>
        <v>半导体与半导体生产设备</v>
      </c>
      <c r="O4417" t="str">
        <f>[1]!s_info_industry_gicscode(A4417,2)</f>
        <v>4530</v>
      </c>
      <c r="P4417" cm="1">
        <f t="array" ref="P4417">[1]!s_stmnote_suppliertop5(A4417,D4417,1)</f>
        <v>0</v>
      </c>
      <c r="Q4417">
        <f>[1]!s_stmnote_suppliertop5(A4417,D4417,2)</f>
        <v>0</v>
      </c>
      <c r="R4417" cm="1">
        <f t="array" ref="R4417">[1]!s_stmnote_suppliertop5(A4417,D4417,3)</f>
        <v>0</v>
      </c>
      <c r="S4417" cm="1">
        <f t="array" ref="S4417">[1]!s_stmnote_suppliertop5(A4417,D4417,4)</f>
        <v>0</v>
      </c>
      <c r="T4417" cm="1">
        <f t="array" ref="T4417">[1]!s_stmnote_suppliertop5(A4417,D4417,5)</f>
        <v>0</v>
      </c>
      <c r="U4417" s="9">
        <f>[1]!s_stmnote_purchasetop5_pct(A4417,D4417)</f>
        <v>50.68</v>
      </c>
      <c r="V4417" cm="1">
        <f t="array" ref="V4417">[1]!s_stmnote_customertop5($A4417,$D4417,1)</f>
        <v>0</v>
      </c>
      <c r="W4417" cm="1">
        <f t="array" ref="W4417">[1]!s_stmnote_customertop5($A4417,$D4417,2)</f>
        <v>0</v>
      </c>
      <c r="X4417" cm="1">
        <f t="array" ref="X4417">[1]!s_stmnote_customertop5($A4417,$D4417,3)</f>
        <v>0</v>
      </c>
      <c r="Y4417" cm="1">
        <f t="array" ref="Y4417">[1]!s_stmnote_customertop5($A4417,$D4417,4)</f>
        <v>0</v>
      </c>
      <c r="Z4417" cm="1">
        <f t="array" ref="Z4417">[1]!s_stmnote_customertop5($A4417,$D4417,5)</f>
        <v>0</v>
      </c>
      <c r="AA4417" s="9">
        <f>[1]!s_stmnote_salestop5_pct(A4417,D4417)</f>
        <v>24.65</v>
      </c>
      <c r="AB4417" s="9">
        <f>[1]!s_fa_arturn(A4417,D4417)</f>
        <v>15.239699999999999</v>
      </c>
      <c r="AC4417" s="9">
        <f>[1]!fa_apturn(A4417,D4417)</f>
        <v>9.1939204327079693</v>
      </c>
      <c r="AD4417" s="9">
        <f>[1]!s_fa_invturn(A4417,D4417)</f>
        <v>6.1243999999999996</v>
      </c>
    </row>
    <row r="4418" spans="1:30">
      <c r="A4418">
        <v>601012</v>
      </c>
      <c r="B4418" t="s">
        <v>1039</v>
      </c>
      <c r="C4418" t="s">
        <v>5359</v>
      </c>
      <c r="D4418" s="8">
        <f t="shared" si="69"/>
        <v>44926</v>
      </c>
      <c r="E4418" t="s">
        <v>7531</v>
      </c>
      <c r="F4418">
        <v>3</v>
      </c>
      <c r="G4418" t="s">
        <v>11341</v>
      </c>
      <c r="H4418" t="s">
        <v>12464</v>
      </c>
      <c r="I4418" t="s">
        <v>12463</v>
      </c>
      <c r="L4418" t="str" cm="1">
        <f t="array" ref="L4418">[1]!s_info_industry_gics(A4418,1)</f>
        <v>信息技术</v>
      </c>
      <c r="M4418" t="str" cm="1">
        <f t="array" ref="M4418">[1]!s_info_industry_gicscode(A4418,1)</f>
        <v>45</v>
      </c>
      <c r="N4418" t="str">
        <f>[1]!s_info_industry_gics(A4418,2)</f>
        <v>半导体与半导体生产设备</v>
      </c>
      <c r="O4418" t="str">
        <f>[1]!s_info_industry_gicscode(A4418,2)</f>
        <v>4530</v>
      </c>
      <c r="P4418" cm="1">
        <f t="array" ref="P4418">[1]!s_stmnote_suppliertop5(A4418,D4418,1)</f>
        <v>0</v>
      </c>
      <c r="Q4418">
        <f>[1]!s_stmnote_suppliertop5(A4418,D4418,2)</f>
        <v>0</v>
      </c>
      <c r="R4418" cm="1">
        <f t="array" ref="R4418">[1]!s_stmnote_suppliertop5(A4418,D4418,3)</f>
        <v>0</v>
      </c>
      <c r="S4418" cm="1">
        <f t="array" ref="S4418">[1]!s_stmnote_suppliertop5(A4418,D4418,4)</f>
        <v>0</v>
      </c>
      <c r="T4418" cm="1">
        <f t="array" ref="T4418">[1]!s_stmnote_suppliertop5(A4418,D4418,5)</f>
        <v>0</v>
      </c>
      <c r="U4418" s="9">
        <f>[1]!s_stmnote_purchasetop5_pct(A4418,D4418)</f>
        <v>50.68</v>
      </c>
      <c r="V4418" cm="1">
        <f t="array" ref="V4418">[1]!s_stmnote_customertop5($A4418,$D4418,1)</f>
        <v>0</v>
      </c>
      <c r="W4418" cm="1">
        <f t="array" ref="W4418">[1]!s_stmnote_customertop5($A4418,$D4418,2)</f>
        <v>0</v>
      </c>
      <c r="X4418" cm="1">
        <f t="array" ref="X4418">[1]!s_stmnote_customertop5($A4418,$D4418,3)</f>
        <v>0</v>
      </c>
      <c r="Y4418" cm="1">
        <f t="array" ref="Y4418">[1]!s_stmnote_customertop5($A4418,$D4418,4)</f>
        <v>0</v>
      </c>
      <c r="Z4418" cm="1">
        <f t="array" ref="Z4418">[1]!s_stmnote_customertop5($A4418,$D4418,5)</f>
        <v>0</v>
      </c>
      <c r="AA4418" s="9">
        <f>[1]!s_stmnote_salestop5_pct(A4418,D4418)</f>
        <v>24.65</v>
      </c>
      <c r="AB4418" s="9">
        <f>[1]!s_fa_arturn(A4418,D4418)</f>
        <v>15.239699999999999</v>
      </c>
      <c r="AC4418" s="9">
        <f>[1]!fa_apturn(A4418,D4418)</f>
        <v>9.1939204327079693</v>
      </c>
      <c r="AD4418" s="9">
        <f>[1]!s_fa_invturn(A4418,D4418)</f>
        <v>6.1243999999999996</v>
      </c>
    </row>
    <row r="4419" spans="1:30">
      <c r="A4419">
        <v>601012</v>
      </c>
      <c r="B4419" t="s">
        <v>1039</v>
      </c>
      <c r="C4419" t="s">
        <v>5359</v>
      </c>
      <c r="D4419" s="8">
        <f t="shared" si="69"/>
        <v>45291</v>
      </c>
      <c r="E4419" t="s">
        <v>7341</v>
      </c>
      <c r="F4419">
        <v>2</v>
      </c>
      <c r="G4419" t="s">
        <v>11342</v>
      </c>
      <c r="H4419" t="s">
        <v>12465</v>
      </c>
      <c r="L4419" t="str" cm="1">
        <f t="array" ref="L4419">[1]!s_info_industry_gics(A4419,1)</f>
        <v>信息技术</v>
      </c>
      <c r="M4419" t="str" cm="1">
        <f t="array" ref="M4419">[1]!s_info_industry_gicscode(A4419,1)</f>
        <v>45</v>
      </c>
      <c r="N4419" t="str">
        <f>[1]!s_info_industry_gics(A4419,2)</f>
        <v>半导体与半导体生产设备</v>
      </c>
      <c r="O4419" t="str">
        <f>[1]!s_info_industry_gicscode(A4419,2)</f>
        <v>4530</v>
      </c>
      <c r="P4419" cm="1">
        <f t="array" ref="P4419">[1]!s_stmnote_suppliertop5(A4419,D4419,1)</f>
        <v>0</v>
      </c>
      <c r="Q4419">
        <f>[1]!s_stmnote_suppliertop5(A4419,D4419,2)</f>
        <v>0</v>
      </c>
      <c r="R4419" cm="1">
        <f t="array" ref="R4419">[1]!s_stmnote_suppliertop5(A4419,D4419,3)</f>
        <v>0</v>
      </c>
      <c r="S4419" cm="1">
        <f t="array" ref="S4419">[1]!s_stmnote_suppliertop5(A4419,D4419,4)</f>
        <v>0</v>
      </c>
      <c r="T4419" cm="1">
        <f t="array" ref="T4419">[1]!s_stmnote_suppliertop5(A4419,D4419,5)</f>
        <v>0</v>
      </c>
      <c r="U4419" s="9">
        <f>[1]!s_stmnote_purchasetop5_pct(A4419,D4419)</f>
        <v>0</v>
      </c>
      <c r="V4419" cm="1">
        <f t="array" ref="V4419">[1]!s_stmnote_customertop5($A4419,$D4419,1)</f>
        <v>0</v>
      </c>
      <c r="W4419" cm="1">
        <f t="array" ref="W4419">[1]!s_stmnote_customertop5($A4419,$D4419,2)</f>
        <v>0</v>
      </c>
      <c r="X4419" cm="1">
        <f t="array" ref="X4419">[1]!s_stmnote_customertop5($A4419,$D4419,3)</f>
        <v>0</v>
      </c>
      <c r="Y4419" cm="1">
        <f t="array" ref="Y4419">[1]!s_stmnote_customertop5($A4419,$D4419,4)</f>
        <v>0</v>
      </c>
      <c r="Z4419" cm="1">
        <f t="array" ref="Z4419">[1]!s_stmnote_customertop5($A4419,$D4419,5)</f>
        <v>0</v>
      </c>
      <c r="AA4419" s="9">
        <f>[1]!s_stmnote_salestop5_pct(A4419,D4419)</f>
        <v>22.75</v>
      </c>
      <c r="AB4419" s="9">
        <f>[1]!s_fa_arturn(A4419,D4419)</f>
        <v>12.994199999999999</v>
      </c>
      <c r="AC4419" s="9">
        <f>[1]!fa_apturn(A4419,D4419)</f>
        <v>6.1774759031856998</v>
      </c>
      <c r="AD4419" s="9">
        <f>[1]!s_fa_invturn(A4419,D4419)</f>
        <v>4.7919</v>
      </c>
    </row>
    <row r="4420" spans="1:30">
      <c r="A4420">
        <v>601012</v>
      </c>
      <c r="B4420" t="s">
        <v>1039</v>
      </c>
      <c r="C4420" t="s">
        <v>5361</v>
      </c>
      <c r="D4420" s="8">
        <f t="shared" si="69"/>
        <v>45291</v>
      </c>
      <c r="E4420" t="s">
        <v>7265</v>
      </c>
      <c r="F4420">
        <v>1</v>
      </c>
      <c r="G4420" t="s">
        <v>9554</v>
      </c>
      <c r="L4420" t="str" cm="1">
        <f t="array" ref="L4420">[1]!s_info_industry_gics(A4420,1)</f>
        <v>信息技术</v>
      </c>
      <c r="M4420" t="str" cm="1">
        <f t="array" ref="M4420">[1]!s_info_industry_gicscode(A4420,1)</f>
        <v>45</v>
      </c>
      <c r="N4420" t="str">
        <f>[1]!s_info_industry_gics(A4420,2)</f>
        <v>半导体与半导体生产设备</v>
      </c>
      <c r="O4420" t="str">
        <f>[1]!s_info_industry_gicscode(A4420,2)</f>
        <v>4530</v>
      </c>
      <c r="P4420" cm="1">
        <f t="array" ref="P4420">[1]!s_stmnote_suppliertop5(A4420,D4420,1)</f>
        <v>0</v>
      </c>
      <c r="Q4420">
        <f>[1]!s_stmnote_suppliertop5(A4420,D4420,2)</f>
        <v>0</v>
      </c>
      <c r="R4420" cm="1">
        <f t="array" ref="R4420">[1]!s_stmnote_suppliertop5(A4420,D4420,3)</f>
        <v>0</v>
      </c>
      <c r="S4420" cm="1">
        <f t="array" ref="S4420">[1]!s_stmnote_suppliertop5(A4420,D4420,4)</f>
        <v>0</v>
      </c>
      <c r="T4420" cm="1">
        <f t="array" ref="T4420">[1]!s_stmnote_suppliertop5(A4420,D4420,5)</f>
        <v>0</v>
      </c>
      <c r="U4420" s="9">
        <f>[1]!s_stmnote_purchasetop5_pct(A4420,D4420)</f>
        <v>0</v>
      </c>
      <c r="V4420" cm="1">
        <f t="array" ref="V4420">[1]!s_stmnote_customertop5($A4420,$D4420,1)</f>
        <v>0</v>
      </c>
      <c r="W4420" cm="1">
        <f t="array" ref="W4420">[1]!s_stmnote_customertop5($A4420,$D4420,2)</f>
        <v>0</v>
      </c>
      <c r="X4420" cm="1">
        <f t="array" ref="X4420">[1]!s_stmnote_customertop5($A4420,$D4420,3)</f>
        <v>0</v>
      </c>
      <c r="Y4420" cm="1">
        <f t="array" ref="Y4420">[1]!s_stmnote_customertop5($A4420,$D4420,4)</f>
        <v>0</v>
      </c>
      <c r="Z4420" cm="1">
        <f t="array" ref="Z4420">[1]!s_stmnote_customertop5($A4420,$D4420,5)</f>
        <v>0</v>
      </c>
      <c r="AA4420" s="9">
        <f>[1]!s_stmnote_salestop5_pct(A4420,D4420)</f>
        <v>22.75</v>
      </c>
      <c r="AB4420" s="9">
        <f>[1]!s_fa_arturn(A4420,D4420)</f>
        <v>12.994199999999999</v>
      </c>
      <c r="AC4420" s="9">
        <f>[1]!fa_apturn(A4420,D4420)</f>
        <v>6.1774759031856998</v>
      </c>
      <c r="AD4420" s="9">
        <f>[1]!s_fa_invturn(A4420,D4420)</f>
        <v>4.7919</v>
      </c>
    </row>
    <row r="4421" spans="1:30">
      <c r="A4421">
        <v>601012</v>
      </c>
      <c r="B4421" t="s">
        <v>1039</v>
      </c>
      <c r="C4421" t="s">
        <v>5359</v>
      </c>
      <c r="D4421" s="8">
        <f t="shared" si="69"/>
        <v>45291</v>
      </c>
      <c r="E4421" t="s">
        <v>7385</v>
      </c>
      <c r="F4421">
        <v>2</v>
      </c>
      <c r="G4421" t="s">
        <v>11343</v>
      </c>
      <c r="H4421" t="s">
        <v>12466</v>
      </c>
      <c r="L4421" t="str" cm="1">
        <f t="array" ref="L4421">[1]!s_info_industry_gics(A4421,1)</f>
        <v>信息技术</v>
      </c>
      <c r="M4421" t="str" cm="1">
        <f t="array" ref="M4421">[1]!s_info_industry_gicscode(A4421,1)</f>
        <v>45</v>
      </c>
      <c r="N4421" t="str">
        <f>[1]!s_info_industry_gics(A4421,2)</f>
        <v>半导体与半导体生产设备</v>
      </c>
      <c r="O4421" t="str">
        <f>[1]!s_info_industry_gicscode(A4421,2)</f>
        <v>4530</v>
      </c>
      <c r="P4421" cm="1">
        <f t="array" ref="P4421">[1]!s_stmnote_suppliertop5(A4421,D4421,1)</f>
        <v>0</v>
      </c>
      <c r="Q4421">
        <f>[1]!s_stmnote_suppliertop5(A4421,D4421,2)</f>
        <v>0</v>
      </c>
      <c r="R4421" cm="1">
        <f t="array" ref="R4421">[1]!s_stmnote_suppliertop5(A4421,D4421,3)</f>
        <v>0</v>
      </c>
      <c r="S4421" cm="1">
        <f t="array" ref="S4421">[1]!s_stmnote_suppliertop5(A4421,D4421,4)</f>
        <v>0</v>
      </c>
      <c r="T4421" cm="1">
        <f t="array" ref="T4421">[1]!s_stmnote_suppliertop5(A4421,D4421,5)</f>
        <v>0</v>
      </c>
      <c r="U4421" s="9">
        <f>[1]!s_stmnote_purchasetop5_pct(A4421,D4421)</f>
        <v>0</v>
      </c>
      <c r="V4421" cm="1">
        <f t="array" ref="V4421">[1]!s_stmnote_customertop5($A4421,$D4421,1)</f>
        <v>0</v>
      </c>
      <c r="W4421" cm="1">
        <f t="array" ref="W4421">[1]!s_stmnote_customertop5($A4421,$D4421,2)</f>
        <v>0</v>
      </c>
      <c r="X4421" cm="1">
        <f t="array" ref="X4421">[1]!s_stmnote_customertop5($A4421,$D4421,3)</f>
        <v>0</v>
      </c>
      <c r="Y4421" cm="1">
        <f t="array" ref="Y4421">[1]!s_stmnote_customertop5($A4421,$D4421,4)</f>
        <v>0</v>
      </c>
      <c r="Z4421" cm="1">
        <f t="array" ref="Z4421">[1]!s_stmnote_customertop5($A4421,$D4421,5)</f>
        <v>0</v>
      </c>
      <c r="AA4421" s="9">
        <f>[1]!s_stmnote_salestop5_pct(A4421,D4421)</f>
        <v>22.75</v>
      </c>
      <c r="AB4421" s="9">
        <f>[1]!s_fa_arturn(A4421,D4421)</f>
        <v>12.994199999999999</v>
      </c>
      <c r="AC4421" s="9">
        <f>[1]!fa_apturn(A4421,D4421)</f>
        <v>6.1774759031856998</v>
      </c>
      <c r="AD4421" s="9">
        <f>[1]!s_fa_invturn(A4421,D4421)</f>
        <v>4.7919</v>
      </c>
    </row>
    <row r="4422" spans="1:30">
      <c r="A4422">
        <v>601012</v>
      </c>
      <c r="B4422" t="s">
        <v>1039</v>
      </c>
      <c r="C4422" t="s">
        <v>5362</v>
      </c>
      <c r="D4422" s="8">
        <f t="shared" si="69"/>
        <v>45291</v>
      </c>
      <c r="E4422" t="s">
        <v>7073</v>
      </c>
      <c r="F4422">
        <v>1</v>
      </c>
      <c r="G4422" t="s">
        <v>11339</v>
      </c>
      <c r="L4422" t="str" cm="1">
        <f t="array" ref="L4422">[1]!s_info_industry_gics(A4422,1)</f>
        <v>信息技术</v>
      </c>
      <c r="M4422" t="str" cm="1">
        <f t="array" ref="M4422">[1]!s_info_industry_gicscode(A4422,1)</f>
        <v>45</v>
      </c>
      <c r="N4422" t="str">
        <f>[1]!s_info_industry_gics(A4422,2)</f>
        <v>半导体与半导体生产设备</v>
      </c>
      <c r="O4422" t="str">
        <f>[1]!s_info_industry_gicscode(A4422,2)</f>
        <v>4530</v>
      </c>
      <c r="P4422" cm="1">
        <f t="array" ref="P4422">[1]!s_stmnote_suppliertop5(A4422,D4422,1)</f>
        <v>0</v>
      </c>
      <c r="Q4422">
        <f>[1]!s_stmnote_suppliertop5(A4422,D4422,2)</f>
        <v>0</v>
      </c>
      <c r="R4422" cm="1">
        <f t="array" ref="R4422">[1]!s_stmnote_suppliertop5(A4422,D4422,3)</f>
        <v>0</v>
      </c>
      <c r="S4422" cm="1">
        <f t="array" ref="S4422">[1]!s_stmnote_suppliertop5(A4422,D4422,4)</f>
        <v>0</v>
      </c>
      <c r="T4422" cm="1">
        <f t="array" ref="T4422">[1]!s_stmnote_suppliertop5(A4422,D4422,5)</f>
        <v>0</v>
      </c>
      <c r="U4422" s="9">
        <f>[1]!s_stmnote_purchasetop5_pct(A4422,D4422)</f>
        <v>0</v>
      </c>
      <c r="V4422" cm="1">
        <f t="array" ref="V4422">[1]!s_stmnote_customertop5($A4422,$D4422,1)</f>
        <v>0</v>
      </c>
      <c r="W4422" cm="1">
        <f t="array" ref="W4422">[1]!s_stmnote_customertop5($A4422,$D4422,2)</f>
        <v>0</v>
      </c>
      <c r="X4422" cm="1">
        <f t="array" ref="X4422">[1]!s_stmnote_customertop5($A4422,$D4422,3)</f>
        <v>0</v>
      </c>
      <c r="Y4422" cm="1">
        <f t="array" ref="Y4422">[1]!s_stmnote_customertop5($A4422,$D4422,4)</f>
        <v>0</v>
      </c>
      <c r="Z4422" cm="1">
        <f t="array" ref="Z4422">[1]!s_stmnote_customertop5($A4422,$D4422,5)</f>
        <v>0</v>
      </c>
      <c r="AA4422" s="9">
        <f>[1]!s_stmnote_salestop5_pct(A4422,D4422)</f>
        <v>22.75</v>
      </c>
      <c r="AB4422" s="9">
        <f>[1]!s_fa_arturn(A4422,D4422)</f>
        <v>12.994199999999999</v>
      </c>
      <c r="AC4422" s="9">
        <f>[1]!fa_apturn(A4422,D4422)</f>
        <v>6.1774759031856998</v>
      </c>
      <c r="AD4422" s="9">
        <f>[1]!s_fa_invturn(A4422,D4422)</f>
        <v>4.7919</v>
      </c>
    </row>
    <row r="4423" spans="1:30">
      <c r="A4423">
        <v>601012</v>
      </c>
      <c r="B4423" t="s">
        <v>1039</v>
      </c>
      <c r="C4423" t="s">
        <v>5359</v>
      </c>
      <c r="D4423" s="8">
        <f t="shared" si="69"/>
        <v>45291</v>
      </c>
      <c r="E4423" t="s">
        <v>7175</v>
      </c>
      <c r="F4423">
        <v>2</v>
      </c>
      <c r="G4423" t="s">
        <v>11344</v>
      </c>
      <c r="H4423" t="s">
        <v>12467</v>
      </c>
      <c r="L4423" t="str" cm="1">
        <f t="array" ref="L4423">[1]!s_info_industry_gics(A4423,1)</f>
        <v>信息技术</v>
      </c>
      <c r="M4423" t="str" cm="1">
        <f t="array" ref="M4423">[1]!s_info_industry_gicscode(A4423,1)</f>
        <v>45</v>
      </c>
      <c r="N4423" t="str">
        <f>[1]!s_info_industry_gics(A4423,2)</f>
        <v>半导体与半导体生产设备</v>
      </c>
      <c r="O4423" t="str">
        <f>[1]!s_info_industry_gicscode(A4423,2)</f>
        <v>4530</v>
      </c>
      <c r="P4423" cm="1">
        <f t="array" ref="P4423">[1]!s_stmnote_suppliertop5(A4423,D4423,1)</f>
        <v>0</v>
      </c>
      <c r="Q4423">
        <f>[1]!s_stmnote_suppliertop5(A4423,D4423,2)</f>
        <v>0</v>
      </c>
      <c r="R4423" cm="1">
        <f t="array" ref="R4423">[1]!s_stmnote_suppliertop5(A4423,D4423,3)</f>
        <v>0</v>
      </c>
      <c r="S4423" cm="1">
        <f t="array" ref="S4423">[1]!s_stmnote_suppliertop5(A4423,D4423,4)</f>
        <v>0</v>
      </c>
      <c r="T4423" cm="1">
        <f t="array" ref="T4423">[1]!s_stmnote_suppliertop5(A4423,D4423,5)</f>
        <v>0</v>
      </c>
      <c r="U4423" s="9">
        <f>[1]!s_stmnote_purchasetop5_pct(A4423,D4423)</f>
        <v>0</v>
      </c>
      <c r="V4423" cm="1">
        <f t="array" ref="V4423">[1]!s_stmnote_customertop5($A4423,$D4423,1)</f>
        <v>0</v>
      </c>
      <c r="W4423" cm="1">
        <f t="array" ref="W4423">[1]!s_stmnote_customertop5($A4423,$D4423,2)</f>
        <v>0</v>
      </c>
      <c r="X4423" cm="1">
        <f t="array" ref="X4423">[1]!s_stmnote_customertop5($A4423,$D4423,3)</f>
        <v>0</v>
      </c>
      <c r="Y4423" cm="1">
        <f t="array" ref="Y4423">[1]!s_stmnote_customertop5($A4423,$D4423,4)</f>
        <v>0</v>
      </c>
      <c r="Z4423" cm="1">
        <f t="array" ref="Z4423">[1]!s_stmnote_customertop5($A4423,$D4423,5)</f>
        <v>0</v>
      </c>
      <c r="AA4423" s="9">
        <f>[1]!s_stmnote_salestop5_pct(A4423,D4423)</f>
        <v>22.75</v>
      </c>
      <c r="AB4423" s="9">
        <f>[1]!s_fa_arturn(A4423,D4423)</f>
        <v>12.994199999999999</v>
      </c>
      <c r="AC4423" s="9">
        <f>[1]!fa_apturn(A4423,D4423)</f>
        <v>6.1774759031856998</v>
      </c>
      <c r="AD4423" s="9">
        <f>[1]!s_fa_invturn(A4423,D4423)</f>
        <v>4.7919</v>
      </c>
    </row>
    <row r="4424" spans="1:30">
      <c r="A4424">
        <v>601012</v>
      </c>
      <c r="B4424" t="s">
        <v>1039</v>
      </c>
      <c r="C4424" t="s">
        <v>5359</v>
      </c>
      <c r="D4424" s="8">
        <f t="shared" si="69"/>
        <v>45291</v>
      </c>
      <c r="E4424" t="s">
        <v>7746</v>
      </c>
      <c r="F4424">
        <v>1</v>
      </c>
      <c r="G4424" t="s">
        <v>11343</v>
      </c>
      <c r="L4424" t="str" cm="1">
        <f t="array" ref="L4424">[1]!s_info_industry_gics(A4424,1)</f>
        <v>信息技术</v>
      </c>
      <c r="M4424" t="str" cm="1">
        <f t="array" ref="M4424">[1]!s_info_industry_gicscode(A4424,1)</f>
        <v>45</v>
      </c>
      <c r="N4424" t="str">
        <f>[1]!s_info_industry_gics(A4424,2)</f>
        <v>半导体与半导体生产设备</v>
      </c>
      <c r="O4424" t="str">
        <f>[1]!s_info_industry_gicscode(A4424,2)</f>
        <v>4530</v>
      </c>
      <c r="P4424" cm="1">
        <f t="array" ref="P4424">[1]!s_stmnote_suppliertop5(A4424,D4424,1)</f>
        <v>0</v>
      </c>
      <c r="Q4424">
        <f>[1]!s_stmnote_suppliertop5(A4424,D4424,2)</f>
        <v>0</v>
      </c>
      <c r="R4424" cm="1">
        <f t="array" ref="R4424">[1]!s_stmnote_suppliertop5(A4424,D4424,3)</f>
        <v>0</v>
      </c>
      <c r="S4424" cm="1">
        <f t="array" ref="S4424">[1]!s_stmnote_suppliertop5(A4424,D4424,4)</f>
        <v>0</v>
      </c>
      <c r="T4424" cm="1">
        <f t="array" ref="T4424">[1]!s_stmnote_suppliertop5(A4424,D4424,5)</f>
        <v>0</v>
      </c>
      <c r="U4424" s="9">
        <f>[1]!s_stmnote_purchasetop5_pct(A4424,D4424)</f>
        <v>0</v>
      </c>
      <c r="V4424" cm="1">
        <f t="array" ref="V4424">[1]!s_stmnote_customertop5($A4424,$D4424,1)</f>
        <v>0</v>
      </c>
      <c r="W4424" cm="1">
        <f t="array" ref="W4424">[1]!s_stmnote_customertop5($A4424,$D4424,2)</f>
        <v>0</v>
      </c>
      <c r="X4424" cm="1">
        <f t="array" ref="X4424">[1]!s_stmnote_customertop5($A4424,$D4424,3)</f>
        <v>0</v>
      </c>
      <c r="Y4424" cm="1">
        <f t="array" ref="Y4424">[1]!s_stmnote_customertop5($A4424,$D4424,4)</f>
        <v>0</v>
      </c>
      <c r="Z4424" cm="1">
        <f t="array" ref="Z4424">[1]!s_stmnote_customertop5($A4424,$D4424,5)</f>
        <v>0</v>
      </c>
      <c r="AA4424" s="9">
        <f>[1]!s_stmnote_salestop5_pct(A4424,D4424)</f>
        <v>22.75</v>
      </c>
      <c r="AB4424" s="9">
        <f>[1]!s_fa_arturn(A4424,D4424)</f>
        <v>12.994199999999999</v>
      </c>
      <c r="AC4424" s="9">
        <f>[1]!fa_apturn(A4424,D4424)</f>
        <v>6.1774759031856998</v>
      </c>
      <c r="AD4424" s="9">
        <f>[1]!s_fa_invturn(A4424,D4424)</f>
        <v>4.7919</v>
      </c>
    </row>
    <row r="4425" spans="1:30">
      <c r="A4425">
        <v>601012</v>
      </c>
      <c r="B4425" t="s">
        <v>1039</v>
      </c>
      <c r="C4425" t="s">
        <v>5359</v>
      </c>
      <c r="D4425" s="8">
        <f t="shared" si="69"/>
        <v>45291</v>
      </c>
      <c r="E4425" t="s">
        <v>7545</v>
      </c>
      <c r="F4425">
        <v>1</v>
      </c>
      <c r="G4425" t="s">
        <v>11345</v>
      </c>
      <c r="L4425" t="str" cm="1">
        <f t="array" ref="L4425">[1]!s_info_industry_gics(A4425,1)</f>
        <v>信息技术</v>
      </c>
      <c r="M4425" t="str" cm="1">
        <f t="array" ref="M4425">[1]!s_info_industry_gicscode(A4425,1)</f>
        <v>45</v>
      </c>
      <c r="N4425" t="str">
        <f>[1]!s_info_industry_gics(A4425,2)</f>
        <v>半导体与半导体生产设备</v>
      </c>
      <c r="O4425" t="str">
        <f>[1]!s_info_industry_gicscode(A4425,2)</f>
        <v>4530</v>
      </c>
      <c r="P4425" cm="1">
        <f t="array" ref="P4425">[1]!s_stmnote_suppliertop5(A4425,D4425,1)</f>
        <v>0</v>
      </c>
      <c r="Q4425">
        <f>[1]!s_stmnote_suppliertop5(A4425,D4425,2)</f>
        <v>0</v>
      </c>
      <c r="R4425" cm="1">
        <f t="array" ref="R4425">[1]!s_stmnote_suppliertop5(A4425,D4425,3)</f>
        <v>0</v>
      </c>
      <c r="S4425" cm="1">
        <f t="array" ref="S4425">[1]!s_stmnote_suppliertop5(A4425,D4425,4)</f>
        <v>0</v>
      </c>
      <c r="T4425" cm="1">
        <f t="array" ref="T4425">[1]!s_stmnote_suppliertop5(A4425,D4425,5)</f>
        <v>0</v>
      </c>
      <c r="U4425" s="9">
        <f>[1]!s_stmnote_purchasetop5_pct(A4425,D4425)</f>
        <v>0</v>
      </c>
      <c r="V4425" cm="1">
        <f t="array" ref="V4425">[1]!s_stmnote_customertop5($A4425,$D4425,1)</f>
        <v>0</v>
      </c>
      <c r="W4425" cm="1">
        <f t="array" ref="W4425">[1]!s_stmnote_customertop5($A4425,$D4425,2)</f>
        <v>0</v>
      </c>
      <c r="X4425" cm="1">
        <f t="array" ref="X4425">[1]!s_stmnote_customertop5($A4425,$D4425,3)</f>
        <v>0</v>
      </c>
      <c r="Y4425" cm="1">
        <f t="array" ref="Y4425">[1]!s_stmnote_customertop5($A4425,$D4425,4)</f>
        <v>0</v>
      </c>
      <c r="Z4425" cm="1">
        <f t="array" ref="Z4425">[1]!s_stmnote_customertop5($A4425,$D4425,5)</f>
        <v>0</v>
      </c>
      <c r="AA4425" s="9">
        <f>[1]!s_stmnote_salestop5_pct(A4425,D4425)</f>
        <v>22.75</v>
      </c>
      <c r="AB4425" s="9">
        <f>[1]!s_fa_arturn(A4425,D4425)</f>
        <v>12.994199999999999</v>
      </c>
      <c r="AC4425" s="9">
        <f>[1]!fa_apturn(A4425,D4425)</f>
        <v>6.1774759031856998</v>
      </c>
      <c r="AD4425" s="9">
        <f>[1]!s_fa_invturn(A4425,D4425)</f>
        <v>4.7919</v>
      </c>
    </row>
    <row r="4426" spans="1:30">
      <c r="A4426">
        <v>601012</v>
      </c>
      <c r="B4426" t="s">
        <v>1039</v>
      </c>
      <c r="C4426" t="s">
        <v>5363</v>
      </c>
      <c r="D4426" s="8">
        <f t="shared" si="69"/>
        <v>45291</v>
      </c>
      <c r="E4426" t="s">
        <v>7484</v>
      </c>
      <c r="F4426">
        <v>2</v>
      </c>
      <c r="G4426" t="s">
        <v>11339</v>
      </c>
      <c r="H4426" t="s">
        <v>12468</v>
      </c>
      <c r="L4426" t="str" cm="1">
        <f t="array" ref="L4426">[1]!s_info_industry_gics(A4426,1)</f>
        <v>信息技术</v>
      </c>
      <c r="M4426" t="str" cm="1">
        <f t="array" ref="M4426">[1]!s_info_industry_gicscode(A4426,1)</f>
        <v>45</v>
      </c>
      <c r="N4426" t="str">
        <f>[1]!s_info_industry_gics(A4426,2)</f>
        <v>半导体与半导体生产设备</v>
      </c>
      <c r="O4426" t="str">
        <f>[1]!s_info_industry_gicscode(A4426,2)</f>
        <v>4530</v>
      </c>
      <c r="P4426" cm="1">
        <f t="array" ref="P4426">[1]!s_stmnote_suppliertop5(A4426,D4426,1)</f>
        <v>0</v>
      </c>
      <c r="Q4426">
        <f>[1]!s_stmnote_suppliertop5(A4426,D4426,2)</f>
        <v>0</v>
      </c>
      <c r="R4426" cm="1">
        <f t="array" ref="R4426">[1]!s_stmnote_suppliertop5(A4426,D4426,3)</f>
        <v>0</v>
      </c>
      <c r="S4426" cm="1">
        <f t="array" ref="S4426">[1]!s_stmnote_suppliertop5(A4426,D4426,4)</f>
        <v>0</v>
      </c>
      <c r="T4426" cm="1">
        <f t="array" ref="T4426">[1]!s_stmnote_suppliertop5(A4426,D4426,5)</f>
        <v>0</v>
      </c>
      <c r="U4426" s="9">
        <f>[1]!s_stmnote_purchasetop5_pct(A4426,D4426)</f>
        <v>0</v>
      </c>
      <c r="V4426" cm="1">
        <f t="array" ref="V4426">[1]!s_stmnote_customertop5($A4426,$D4426,1)</f>
        <v>0</v>
      </c>
      <c r="W4426" cm="1">
        <f t="array" ref="W4426">[1]!s_stmnote_customertop5($A4426,$D4426,2)</f>
        <v>0</v>
      </c>
      <c r="X4426" cm="1">
        <f t="array" ref="X4426">[1]!s_stmnote_customertop5($A4426,$D4426,3)</f>
        <v>0</v>
      </c>
      <c r="Y4426" cm="1">
        <f t="array" ref="Y4426">[1]!s_stmnote_customertop5($A4426,$D4426,4)</f>
        <v>0</v>
      </c>
      <c r="Z4426" cm="1">
        <f t="array" ref="Z4426">[1]!s_stmnote_customertop5($A4426,$D4426,5)</f>
        <v>0</v>
      </c>
      <c r="AA4426" s="9">
        <f>[1]!s_stmnote_salestop5_pct(A4426,D4426)</f>
        <v>22.75</v>
      </c>
      <c r="AB4426" s="9">
        <f>[1]!s_fa_arturn(A4426,D4426)</f>
        <v>12.994199999999999</v>
      </c>
      <c r="AC4426" s="9">
        <f>[1]!fa_apturn(A4426,D4426)</f>
        <v>6.1774759031856998</v>
      </c>
      <c r="AD4426" s="9">
        <f>[1]!s_fa_invturn(A4426,D4426)</f>
        <v>4.7919</v>
      </c>
    </row>
    <row r="4427" spans="1:30">
      <c r="A4427">
        <v>601012</v>
      </c>
      <c r="B4427" t="s">
        <v>1039</v>
      </c>
      <c r="C4427" t="s">
        <v>5359</v>
      </c>
      <c r="D4427" s="8">
        <f t="shared" si="69"/>
        <v>45291</v>
      </c>
      <c r="E4427" t="s">
        <v>7490</v>
      </c>
      <c r="F4427">
        <v>1</v>
      </c>
      <c r="G4427" t="s">
        <v>11346</v>
      </c>
      <c r="L4427" t="str" cm="1">
        <f t="array" ref="L4427">[1]!s_info_industry_gics(A4427,1)</f>
        <v>信息技术</v>
      </c>
      <c r="M4427" t="str" cm="1">
        <f t="array" ref="M4427">[1]!s_info_industry_gicscode(A4427,1)</f>
        <v>45</v>
      </c>
      <c r="N4427" t="str">
        <f>[1]!s_info_industry_gics(A4427,2)</f>
        <v>半导体与半导体生产设备</v>
      </c>
      <c r="O4427" t="str">
        <f>[1]!s_info_industry_gicscode(A4427,2)</f>
        <v>4530</v>
      </c>
      <c r="P4427" cm="1">
        <f t="array" ref="P4427">[1]!s_stmnote_suppliertop5(A4427,D4427,1)</f>
        <v>0</v>
      </c>
      <c r="Q4427">
        <f>[1]!s_stmnote_suppliertop5(A4427,D4427,2)</f>
        <v>0</v>
      </c>
      <c r="R4427" cm="1">
        <f t="array" ref="R4427">[1]!s_stmnote_suppliertop5(A4427,D4427,3)</f>
        <v>0</v>
      </c>
      <c r="S4427" cm="1">
        <f t="array" ref="S4427">[1]!s_stmnote_suppliertop5(A4427,D4427,4)</f>
        <v>0</v>
      </c>
      <c r="T4427" cm="1">
        <f t="array" ref="T4427">[1]!s_stmnote_suppliertop5(A4427,D4427,5)</f>
        <v>0</v>
      </c>
      <c r="U4427" s="9">
        <f>[1]!s_stmnote_purchasetop5_pct(A4427,D4427)</f>
        <v>0</v>
      </c>
      <c r="V4427" cm="1">
        <f t="array" ref="V4427">[1]!s_stmnote_customertop5($A4427,$D4427,1)</f>
        <v>0</v>
      </c>
      <c r="W4427" cm="1">
        <f t="array" ref="W4427">[1]!s_stmnote_customertop5($A4427,$D4427,2)</f>
        <v>0</v>
      </c>
      <c r="X4427" cm="1">
        <f t="array" ref="X4427">[1]!s_stmnote_customertop5($A4427,$D4427,3)</f>
        <v>0</v>
      </c>
      <c r="Y4427" cm="1">
        <f t="array" ref="Y4427">[1]!s_stmnote_customertop5($A4427,$D4427,4)</f>
        <v>0</v>
      </c>
      <c r="Z4427" cm="1">
        <f t="array" ref="Z4427">[1]!s_stmnote_customertop5($A4427,$D4427,5)</f>
        <v>0</v>
      </c>
      <c r="AA4427" s="9">
        <f>[1]!s_stmnote_salestop5_pct(A4427,D4427)</f>
        <v>22.75</v>
      </c>
      <c r="AB4427" s="9">
        <f>[1]!s_fa_arturn(A4427,D4427)</f>
        <v>12.994199999999999</v>
      </c>
      <c r="AC4427" s="9">
        <f>[1]!fa_apturn(A4427,D4427)</f>
        <v>6.1774759031856998</v>
      </c>
      <c r="AD4427" s="9">
        <f>[1]!s_fa_invturn(A4427,D4427)</f>
        <v>4.7919</v>
      </c>
    </row>
    <row r="4428" spans="1:30">
      <c r="A4428">
        <v>601012</v>
      </c>
      <c r="B4428" t="s">
        <v>1039</v>
      </c>
      <c r="C4428" t="s">
        <v>5364</v>
      </c>
      <c r="D4428" s="8">
        <f t="shared" si="69"/>
        <v>45291</v>
      </c>
      <c r="E4428" t="s">
        <v>7046</v>
      </c>
      <c r="F4428">
        <v>1</v>
      </c>
      <c r="G4428" t="s">
        <v>9555</v>
      </c>
      <c r="L4428" t="str" cm="1">
        <f t="array" ref="L4428">[1]!s_info_industry_gics(A4428,1)</f>
        <v>信息技术</v>
      </c>
      <c r="M4428" t="str" cm="1">
        <f t="array" ref="M4428">[1]!s_info_industry_gicscode(A4428,1)</f>
        <v>45</v>
      </c>
      <c r="N4428" t="str">
        <f>[1]!s_info_industry_gics(A4428,2)</f>
        <v>半导体与半导体生产设备</v>
      </c>
      <c r="O4428" t="str">
        <f>[1]!s_info_industry_gicscode(A4428,2)</f>
        <v>4530</v>
      </c>
      <c r="P4428" cm="1">
        <f t="array" ref="P4428">[1]!s_stmnote_suppliertop5(A4428,D4428,1)</f>
        <v>0</v>
      </c>
      <c r="Q4428">
        <f>[1]!s_stmnote_suppliertop5(A4428,D4428,2)</f>
        <v>0</v>
      </c>
      <c r="R4428" cm="1">
        <f t="array" ref="R4428">[1]!s_stmnote_suppliertop5(A4428,D4428,3)</f>
        <v>0</v>
      </c>
      <c r="S4428" cm="1">
        <f t="array" ref="S4428">[1]!s_stmnote_suppliertop5(A4428,D4428,4)</f>
        <v>0</v>
      </c>
      <c r="T4428" cm="1">
        <f t="array" ref="T4428">[1]!s_stmnote_suppliertop5(A4428,D4428,5)</f>
        <v>0</v>
      </c>
      <c r="U4428" s="9">
        <f>[1]!s_stmnote_purchasetop5_pct(A4428,D4428)</f>
        <v>0</v>
      </c>
      <c r="V4428" cm="1">
        <f t="array" ref="V4428">[1]!s_stmnote_customertop5($A4428,$D4428,1)</f>
        <v>0</v>
      </c>
      <c r="W4428" cm="1">
        <f t="array" ref="W4428">[1]!s_stmnote_customertop5($A4428,$D4428,2)</f>
        <v>0</v>
      </c>
      <c r="X4428" cm="1">
        <f t="array" ref="X4428">[1]!s_stmnote_customertop5($A4428,$D4428,3)</f>
        <v>0</v>
      </c>
      <c r="Y4428" cm="1">
        <f t="array" ref="Y4428">[1]!s_stmnote_customertop5($A4428,$D4428,4)</f>
        <v>0</v>
      </c>
      <c r="Z4428" cm="1">
        <f t="array" ref="Z4428">[1]!s_stmnote_customertop5($A4428,$D4428,5)</f>
        <v>0</v>
      </c>
      <c r="AA4428" s="9">
        <f>[1]!s_stmnote_salestop5_pct(A4428,D4428)</f>
        <v>22.75</v>
      </c>
      <c r="AB4428" s="9">
        <f>[1]!s_fa_arturn(A4428,D4428)</f>
        <v>12.994199999999999</v>
      </c>
      <c r="AC4428" s="9">
        <f>[1]!fa_apturn(A4428,D4428)</f>
        <v>6.1774759031856998</v>
      </c>
      <c r="AD4428" s="9">
        <f>[1]!s_fa_invturn(A4428,D4428)</f>
        <v>4.7919</v>
      </c>
    </row>
    <row r="4429" spans="1:30">
      <c r="A4429">
        <v>601012</v>
      </c>
      <c r="B4429" t="s">
        <v>1039</v>
      </c>
      <c r="C4429" t="s">
        <v>5359</v>
      </c>
      <c r="D4429" s="8">
        <f t="shared" si="69"/>
        <v>45291</v>
      </c>
      <c r="E4429" t="s">
        <v>7255</v>
      </c>
      <c r="F4429">
        <v>1</v>
      </c>
      <c r="G4429" t="s">
        <v>11347</v>
      </c>
      <c r="L4429" t="str" cm="1">
        <f t="array" ref="L4429">[1]!s_info_industry_gics(A4429,1)</f>
        <v>信息技术</v>
      </c>
      <c r="M4429" t="str" cm="1">
        <f t="array" ref="M4429">[1]!s_info_industry_gicscode(A4429,1)</f>
        <v>45</v>
      </c>
      <c r="N4429" t="str">
        <f>[1]!s_info_industry_gics(A4429,2)</f>
        <v>半导体与半导体生产设备</v>
      </c>
      <c r="O4429" t="str">
        <f>[1]!s_info_industry_gicscode(A4429,2)</f>
        <v>4530</v>
      </c>
      <c r="P4429" cm="1">
        <f t="array" ref="P4429">[1]!s_stmnote_suppliertop5(A4429,D4429,1)</f>
        <v>0</v>
      </c>
      <c r="Q4429">
        <f>[1]!s_stmnote_suppliertop5(A4429,D4429,2)</f>
        <v>0</v>
      </c>
      <c r="R4429" cm="1">
        <f t="array" ref="R4429">[1]!s_stmnote_suppliertop5(A4429,D4429,3)</f>
        <v>0</v>
      </c>
      <c r="S4429" cm="1">
        <f t="array" ref="S4429">[1]!s_stmnote_suppliertop5(A4429,D4429,4)</f>
        <v>0</v>
      </c>
      <c r="T4429" cm="1">
        <f t="array" ref="T4429">[1]!s_stmnote_suppliertop5(A4429,D4429,5)</f>
        <v>0</v>
      </c>
      <c r="U4429" s="9">
        <f>[1]!s_stmnote_purchasetop5_pct(A4429,D4429)</f>
        <v>0</v>
      </c>
      <c r="V4429" cm="1">
        <f t="array" ref="V4429">[1]!s_stmnote_customertop5($A4429,$D4429,1)</f>
        <v>0</v>
      </c>
      <c r="W4429" cm="1">
        <f t="array" ref="W4429">[1]!s_stmnote_customertop5($A4429,$D4429,2)</f>
        <v>0</v>
      </c>
      <c r="X4429" cm="1">
        <f t="array" ref="X4429">[1]!s_stmnote_customertop5($A4429,$D4429,3)</f>
        <v>0</v>
      </c>
      <c r="Y4429" cm="1">
        <f t="array" ref="Y4429">[1]!s_stmnote_customertop5($A4429,$D4429,4)</f>
        <v>0</v>
      </c>
      <c r="Z4429" cm="1">
        <f t="array" ref="Z4429">[1]!s_stmnote_customertop5($A4429,$D4429,5)</f>
        <v>0</v>
      </c>
      <c r="AA4429" s="9">
        <f>[1]!s_stmnote_salestop5_pct(A4429,D4429)</f>
        <v>22.75</v>
      </c>
      <c r="AB4429" s="9">
        <f>[1]!s_fa_arturn(A4429,D4429)</f>
        <v>12.994199999999999</v>
      </c>
      <c r="AC4429" s="9">
        <f>[1]!fa_apturn(A4429,D4429)</f>
        <v>6.1774759031856998</v>
      </c>
      <c r="AD4429" s="9">
        <f>[1]!s_fa_invturn(A4429,D4429)</f>
        <v>4.7919</v>
      </c>
    </row>
    <row r="4430" spans="1:30">
      <c r="A4430">
        <v>601012</v>
      </c>
      <c r="B4430" t="s">
        <v>1039</v>
      </c>
      <c r="C4430" t="s">
        <v>5359</v>
      </c>
      <c r="D4430" s="8">
        <f t="shared" si="69"/>
        <v>45291</v>
      </c>
      <c r="E4430" t="s">
        <v>7352</v>
      </c>
      <c r="F4430">
        <v>1</v>
      </c>
      <c r="G4430" t="s">
        <v>11348</v>
      </c>
      <c r="L4430" t="str" cm="1">
        <f t="array" ref="L4430">[1]!s_info_industry_gics(A4430,1)</f>
        <v>信息技术</v>
      </c>
      <c r="M4430" t="str" cm="1">
        <f t="array" ref="M4430">[1]!s_info_industry_gicscode(A4430,1)</f>
        <v>45</v>
      </c>
      <c r="N4430" t="str">
        <f>[1]!s_info_industry_gics(A4430,2)</f>
        <v>半导体与半导体生产设备</v>
      </c>
      <c r="O4430" t="str">
        <f>[1]!s_info_industry_gicscode(A4430,2)</f>
        <v>4530</v>
      </c>
      <c r="P4430" cm="1">
        <f t="array" ref="P4430">[1]!s_stmnote_suppliertop5(A4430,D4430,1)</f>
        <v>0</v>
      </c>
      <c r="Q4430">
        <f>[1]!s_stmnote_suppliertop5(A4430,D4430,2)</f>
        <v>0</v>
      </c>
      <c r="R4430" cm="1">
        <f t="array" ref="R4430">[1]!s_stmnote_suppliertop5(A4430,D4430,3)</f>
        <v>0</v>
      </c>
      <c r="S4430" cm="1">
        <f t="array" ref="S4430">[1]!s_stmnote_suppliertop5(A4430,D4430,4)</f>
        <v>0</v>
      </c>
      <c r="T4430" cm="1">
        <f t="array" ref="T4430">[1]!s_stmnote_suppliertop5(A4430,D4430,5)</f>
        <v>0</v>
      </c>
      <c r="U4430" s="9">
        <f>[1]!s_stmnote_purchasetop5_pct(A4430,D4430)</f>
        <v>0</v>
      </c>
      <c r="V4430" cm="1">
        <f t="array" ref="V4430">[1]!s_stmnote_customertop5($A4430,$D4430,1)</f>
        <v>0</v>
      </c>
      <c r="W4430" cm="1">
        <f t="array" ref="W4430">[1]!s_stmnote_customertop5($A4430,$D4430,2)</f>
        <v>0</v>
      </c>
      <c r="X4430" cm="1">
        <f t="array" ref="X4430">[1]!s_stmnote_customertop5($A4430,$D4430,3)</f>
        <v>0</v>
      </c>
      <c r="Y4430" cm="1">
        <f t="array" ref="Y4430">[1]!s_stmnote_customertop5($A4430,$D4430,4)</f>
        <v>0</v>
      </c>
      <c r="Z4430" cm="1">
        <f t="array" ref="Z4430">[1]!s_stmnote_customertop5($A4430,$D4430,5)</f>
        <v>0</v>
      </c>
      <c r="AA4430" s="9">
        <f>[1]!s_stmnote_salestop5_pct(A4430,D4430)</f>
        <v>22.75</v>
      </c>
      <c r="AB4430" s="9">
        <f>[1]!s_fa_arturn(A4430,D4430)</f>
        <v>12.994199999999999</v>
      </c>
      <c r="AC4430" s="9">
        <f>[1]!fa_apturn(A4430,D4430)</f>
        <v>6.1774759031856998</v>
      </c>
      <c r="AD4430" s="9">
        <f>[1]!s_fa_invturn(A4430,D4430)</f>
        <v>4.7919</v>
      </c>
    </row>
    <row r="4431" spans="1:30">
      <c r="A4431">
        <v>601012</v>
      </c>
      <c r="B4431" t="s">
        <v>1039</v>
      </c>
      <c r="C4431" t="s">
        <v>5359</v>
      </c>
      <c r="D4431" s="8">
        <f t="shared" si="69"/>
        <v>45291</v>
      </c>
      <c r="E4431" t="s">
        <v>7397</v>
      </c>
      <c r="F4431">
        <v>1</v>
      </c>
      <c r="G4431" t="s">
        <v>11349</v>
      </c>
      <c r="L4431" t="str" cm="1">
        <f t="array" ref="L4431">[1]!s_info_industry_gics(A4431,1)</f>
        <v>信息技术</v>
      </c>
      <c r="M4431" t="str" cm="1">
        <f t="array" ref="M4431">[1]!s_info_industry_gicscode(A4431,1)</f>
        <v>45</v>
      </c>
      <c r="N4431" t="str">
        <f>[1]!s_info_industry_gics(A4431,2)</f>
        <v>半导体与半导体生产设备</v>
      </c>
      <c r="O4431" t="str">
        <f>[1]!s_info_industry_gicscode(A4431,2)</f>
        <v>4530</v>
      </c>
      <c r="P4431" cm="1">
        <f t="array" ref="P4431">[1]!s_stmnote_suppliertop5(A4431,D4431,1)</f>
        <v>0</v>
      </c>
      <c r="Q4431">
        <f>[1]!s_stmnote_suppliertop5(A4431,D4431,2)</f>
        <v>0</v>
      </c>
      <c r="R4431" cm="1">
        <f t="array" ref="R4431">[1]!s_stmnote_suppliertop5(A4431,D4431,3)</f>
        <v>0</v>
      </c>
      <c r="S4431" cm="1">
        <f t="array" ref="S4431">[1]!s_stmnote_suppliertop5(A4431,D4431,4)</f>
        <v>0</v>
      </c>
      <c r="T4431" cm="1">
        <f t="array" ref="T4431">[1]!s_stmnote_suppliertop5(A4431,D4431,5)</f>
        <v>0</v>
      </c>
      <c r="U4431" s="9">
        <f>[1]!s_stmnote_purchasetop5_pct(A4431,D4431)</f>
        <v>0</v>
      </c>
      <c r="V4431" cm="1">
        <f t="array" ref="V4431">[1]!s_stmnote_customertop5($A4431,$D4431,1)</f>
        <v>0</v>
      </c>
      <c r="W4431" cm="1">
        <f t="array" ref="W4431">[1]!s_stmnote_customertop5($A4431,$D4431,2)</f>
        <v>0</v>
      </c>
      <c r="X4431" cm="1">
        <f t="array" ref="X4431">[1]!s_stmnote_customertop5($A4431,$D4431,3)</f>
        <v>0</v>
      </c>
      <c r="Y4431" cm="1">
        <f t="array" ref="Y4431">[1]!s_stmnote_customertop5($A4431,$D4431,4)</f>
        <v>0</v>
      </c>
      <c r="Z4431" cm="1">
        <f t="array" ref="Z4431">[1]!s_stmnote_customertop5($A4431,$D4431,5)</f>
        <v>0</v>
      </c>
      <c r="AA4431" s="9">
        <f>[1]!s_stmnote_salestop5_pct(A4431,D4431)</f>
        <v>22.75</v>
      </c>
      <c r="AB4431" s="9">
        <f>[1]!s_fa_arturn(A4431,D4431)</f>
        <v>12.994199999999999</v>
      </c>
      <c r="AC4431" s="9">
        <f>[1]!fa_apturn(A4431,D4431)</f>
        <v>6.1774759031856998</v>
      </c>
      <c r="AD4431" s="9">
        <f>[1]!s_fa_invturn(A4431,D4431)</f>
        <v>4.7919</v>
      </c>
    </row>
    <row r="4432" spans="1:30">
      <c r="A4432">
        <v>601012</v>
      </c>
      <c r="B4432" t="s">
        <v>1039</v>
      </c>
      <c r="C4432" t="s">
        <v>5359</v>
      </c>
      <c r="D4432" s="8">
        <f t="shared" ref="D4432:D4495" si="70">DATE(YEAR(E4432), 12, 31)</f>
        <v>45291</v>
      </c>
      <c r="E4432" t="s">
        <v>7216</v>
      </c>
      <c r="F4432">
        <v>1</v>
      </c>
      <c r="G4432" t="s">
        <v>11350</v>
      </c>
      <c r="L4432" t="str" cm="1">
        <f t="array" ref="L4432">[1]!s_info_industry_gics(A4432,1)</f>
        <v>信息技术</v>
      </c>
      <c r="M4432" t="str" cm="1">
        <f t="array" ref="M4432">[1]!s_info_industry_gicscode(A4432,1)</f>
        <v>45</v>
      </c>
      <c r="N4432" t="str">
        <f>[1]!s_info_industry_gics(A4432,2)</f>
        <v>半导体与半导体生产设备</v>
      </c>
      <c r="O4432" t="str">
        <f>[1]!s_info_industry_gicscode(A4432,2)</f>
        <v>4530</v>
      </c>
      <c r="P4432" cm="1">
        <f t="array" ref="P4432">[1]!s_stmnote_suppliertop5(A4432,D4432,1)</f>
        <v>0</v>
      </c>
      <c r="Q4432">
        <f>[1]!s_stmnote_suppliertop5(A4432,D4432,2)</f>
        <v>0</v>
      </c>
      <c r="R4432" cm="1">
        <f t="array" ref="R4432">[1]!s_stmnote_suppliertop5(A4432,D4432,3)</f>
        <v>0</v>
      </c>
      <c r="S4432" cm="1">
        <f t="array" ref="S4432">[1]!s_stmnote_suppliertop5(A4432,D4432,4)</f>
        <v>0</v>
      </c>
      <c r="T4432" cm="1">
        <f t="array" ref="T4432">[1]!s_stmnote_suppliertop5(A4432,D4432,5)</f>
        <v>0</v>
      </c>
      <c r="U4432" s="9">
        <f>[1]!s_stmnote_purchasetop5_pct(A4432,D4432)</f>
        <v>0</v>
      </c>
      <c r="V4432" cm="1">
        <f t="array" ref="V4432">[1]!s_stmnote_customertop5($A4432,$D4432,1)</f>
        <v>0</v>
      </c>
      <c r="W4432" cm="1">
        <f t="array" ref="W4432">[1]!s_stmnote_customertop5($A4432,$D4432,2)</f>
        <v>0</v>
      </c>
      <c r="X4432" cm="1">
        <f t="array" ref="X4432">[1]!s_stmnote_customertop5($A4432,$D4432,3)</f>
        <v>0</v>
      </c>
      <c r="Y4432" cm="1">
        <f t="array" ref="Y4432">[1]!s_stmnote_customertop5($A4432,$D4432,4)</f>
        <v>0</v>
      </c>
      <c r="Z4432" cm="1">
        <f t="array" ref="Z4432">[1]!s_stmnote_customertop5($A4432,$D4432,5)</f>
        <v>0</v>
      </c>
      <c r="AA4432" s="9">
        <f>[1]!s_stmnote_salestop5_pct(A4432,D4432)</f>
        <v>22.75</v>
      </c>
      <c r="AB4432" s="9">
        <f>[1]!s_fa_arturn(A4432,D4432)</f>
        <v>12.994199999999999</v>
      </c>
      <c r="AC4432" s="9">
        <f>[1]!fa_apturn(A4432,D4432)</f>
        <v>6.1774759031856998</v>
      </c>
      <c r="AD4432" s="9">
        <f>[1]!s_fa_invturn(A4432,D4432)</f>
        <v>4.7919</v>
      </c>
    </row>
    <row r="4433" spans="1:30">
      <c r="A4433">
        <v>601012</v>
      </c>
      <c r="B4433" t="s">
        <v>1039</v>
      </c>
      <c r="C4433" t="s">
        <v>5365</v>
      </c>
      <c r="D4433" s="8">
        <f t="shared" si="70"/>
        <v>45291</v>
      </c>
      <c r="E4433" t="s">
        <v>7370</v>
      </c>
      <c r="F4433">
        <v>1</v>
      </c>
      <c r="G4433" t="s">
        <v>9771</v>
      </c>
      <c r="L4433" t="str" cm="1">
        <f t="array" ref="L4433">[1]!s_info_industry_gics(A4433,1)</f>
        <v>信息技术</v>
      </c>
      <c r="M4433" t="str" cm="1">
        <f t="array" ref="M4433">[1]!s_info_industry_gicscode(A4433,1)</f>
        <v>45</v>
      </c>
      <c r="N4433" t="str">
        <f>[1]!s_info_industry_gics(A4433,2)</f>
        <v>半导体与半导体生产设备</v>
      </c>
      <c r="O4433" t="str">
        <f>[1]!s_info_industry_gicscode(A4433,2)</f>
        <v>4530</v>
      </c>
      <c r="P4433" cm="1">
        <f t="array" ref="P4433">[1]!s_stmnote_suppliertop5(A4433,D4433,1)</f>
        <v>0</v>
      </c>
      <c r="Q4433">
        <f>[1]!s_stmnote_suppliertop5(A4433,D4433,2)</f>
        <v>0</v>
      </c>
      <c r="R4433" cm="1">
        <f t="array" ref="R4433">[1]!s_stmnote_suppliertop5(A4433,D4433,3)</f>
        <v>0</v>
      </c>
      <c r="S4433" cm="1">
        <f t="array" ref="S4433">[1]!s_stmnote_suppliertop5(A4433,D4433,4)</f>
        <v>0</v>
      </c>
      <c r="T4433" cm="1">
        <f t="array" ref="T4433">[1]!s_stmnote_suppliertop5(A4433,D4433,5)</f>
        <v>0</v>
      </c>
      <c r="U4433" s="9">
        <f>[1]!s_stmnote_purchasetop5_pct(A4433,D4433)</f>
        <v>0</v>
      </c>
      <c r="V4433" cm="1">
        <f t="array" ref="V4433">[1]!s_stmnote_customertop5($A4433,$D4433,1)</f>
        <v>0</v>
      </c>
      <c r="W4433" cm="1">
        <f t="array" ref="W4433">[1]!s_stmnote_customertop5($A4433,$D4433,2)</f>
        <v>0</v>
      </c>
      <c r="X4433" cm="1">
        <f t="array" ref="X4433">[1]!s_stmnote_customertop5($A4433,$D4433,3)</f>
        <v>0</v>
      </c>
      <c r="Y4433" cm="1">
        <f t="array" ref="Y4433">[1]!s_stmnote_customertop5($A4433,$D4433,4)</f>
        <v>0</v>
      </c>
      <c r="Z4433" cm="1">
        <f t="array" ref="Z4433">[1]!s_stmnote_customertop5($A4433,$D4433,5)</f>
        <v>0</v>
      </c>
      <c r="AA4433" s="9">
        <f>[1]!s_stmnote_salestop5_pct(A4433,D4433)</f>
        <v>22.75</v>
      </c>
      <c r="AB4433" s="9">
        <f>[1]!s_fa_arturn(A4433,D4433)</f>
        <v>12.994199999999999</v>
      </c>
      <c r="AC4433" s="9">
        <f>[1]!fa_apturn(A4433,D4433)</f>
        <v>6.1774759031856998</v>
      </c>
      <c r="AD4433" s="9">
        <f>[1]!s_fa_invturn(A4433,D4433)</f>
        <v>4.7919</v>
      </c>
    </row>
    <row r="4434" spans="1:30">
      <c r="A4434">
        <v>601012</v>
      </c>
      <c r="B4434" t="s">
        <v>1039</v>
      </c>
      <c r="C4434" t="s">
        <v>5359</v>
      </c>
      <c r="D4434" s="8">
        <f t="shared" si="70"/>
        <v>45657</v>
      </c>
      <c r="E4434" t="s">
        <v>7790</v>
      </c>
      <c r="F4434">
        <v>1</v>
      </c>
      <c r="G4434" t="s">
        <v>11351</v>
      </c>
      <c r="L4434" t="str" cm="1">
        <f t="array" ref="L4434">[1]!s_info_industry_gics(A4434,1)</f>
        <v>信息技术</v>
      </c>
      <c r="M4434" t="str" cm="1">
        <f t="array" ref="M4434">[1]!s_info_industry_gicscode(A4434,1)</f>
        <v>45</v>
      </c>
      <c r="N4434" t="str">
        <f>[1]!s_info_industry_gics(A4434,2)</f>
        <v>半导体与半导体生产设备</v>
      </c>
      <c r="O4434" t="str">
        <f>[1]!s_info_industry_gicscode(A4434,2)</f>
        <v>4530</v>
      </c>
      <c r="P4434" cm="1">
        <f t="array" ref="P4434">[1]!s_stmnote_suppliertop5(A4434,D4434,1)</f>
        <v>0</v>
      </c>
      <c r="Q4434">
        <f>[1]!s_stmnote_suppliertop5(A4434,D4434,2)</f>
        <v>0</v>
      </c>
      <c r="R4434" cm="1">
        <f t="array" ref="R4434">[1]!s_stmnote_suppliertop5(A4434,D4434,3)</f>
        <v>0</v>
      </c>
      <c r="S4434" cm="1">
        <f t="array" ref="S4434">[1]!s_stmnote_suppliertop5(A4434,D4434,4)</f>
        <v>0</v>
      </c>
      <c r="T4434" cm="1">
        <f t="array" ref="T4434">[1]!s_stmnote_suppliertop5(A4434,D4434,5)</f>
        <v>0</v>
      </c>
      <c r="U4434" s="9">
        <f>[1]!s_stmnote_purchasetop5_pct(A4434,D4434)</f>
        <v>0</v>
      </c>
      <c r="V4434" cm="1">
        <f t="array" ref="V4434">[1]!s_stmnote_customertop5($A4434,$D4434,1)</f>
        <v>0</v>
      </c>
      <c r="W4434" cm="1">
        <f t="array" ref="W4434">[1]!s_stmnote_customertop5($A4434,$D4434,2)</f>
        <v>0</v>
      </c>
      <c r="X4434" cm="1">
        <f t="array" ref="X4434">[1]!s_stmnote_customertop5($A4434,$D4434,3)</f>
        <v>0</v>
      </c>
      <c r="Y4434" cm="1">
        <f t="array" ref="Y4434">[1]!s_stmnote_customertop5($A4434,$D4434,4)</f>
        <v>0</v>
      </c>
      <c r="Z4434" cm="1">
        <f t="array" ref="Z4434">[1]!s_stmnote_customertop5($A4434,$D4434,5)</f>
        <v>0</v>
      </c>
      <c r="AA4434" s="9">
        <f>[1]!s_stmnote_salestop5_pct(A4434,D4434)</f>
        <v>0</v>
      </c>
      <c r="AB4434" s="9">
        <f>[1]!s_fa_arturn(A4434,D4434)</f>
        <v>0</v>
      </c>
      <c r="AC4434" s="9">
        <f>[1]!fa_apturn(A4434,D4434)</f>
        <v>0</v>
      </c>
      <c r="AD4434" s="9">
        <f>[1]!s_fa_invturn(A4434,D4434)</f>
        <v>0</v>
      </c>
    </row>
    <row r="4435" spans="1:30">
      <c r="A4435">
        <v>601012</v>
      </c>
      <c r="B4435" t="s">
        <v>1039</v>
      </c>
      <c r="C4435" t="s">
        <v>5359</v>
      </c>
      <c r="D4435" s="8">
        <f t="shared" si="70"/>
        <v>45657</v>
      </c>
      <c r="E4435" t="s">
        <v>7586</v>
      </c>
      <c r="F4435">
        <v>1</v>
      </c>
      <c r="G4435" t="s">
        <v>11352</v>
      </c>
      <c r="L4435" t="str" cm="1">
        <f t="array" ref="L4435">[1]!s_info_industry_gics(A4435,1)</f>
        <v>信息技术</v>
      </c>
      <c r="M4435" t="str" cm="1">
        <f t="array" ref="M4435">[1]!s_info_industry_gicscode(A4435,1)</f>
        <v>45</v>
      </c>
      <c r="N4435" t="str">
        <f>[1]!s_info_industry_gics(A4435,2)</f>
        <v>半导体与半导体生产设备</v>
      </c>
      <c r="O4435" t="str">
        <f>[1]!s_info_industry_gicscode(A4435,2)</f>
        <v>4530</v>
      </c>
      <c r="P4435" cm="1">
        <f t="array" ref="P4435">[1]!s_stmnote_suppliertop5(A4435,D4435,1)</f>
        <v>0</v>
      </c>
      <c r="Q4435">
        <f>[1]!s_stmnote_suppliertop5(A4435,D4435,2)</f>
        <v>0</v>
      </c>
      <c r="R4435" cm="1">
        <f t="array" ref="R4435">[1]!s_stmnote_suppliertop5(A4435,D4435,3)</f>
        <v>0</v>
      </c>
      <c r="S4435" cm="1">
        <f t="array" ref="S4435">[1]!s_stmnote_suppliertop5(A4435,D4435,4)</f>
        <v>0</v>
      </c>
      <c r="T4435" cm="1">
        <f t="array" ref="T4435">[1]!s_stmnote_suppliertop5(A4435,D4435,5)</f>
        <v>0</v>
      </c>
      <c r="U4435" s="9">
        <f>[1]!s_stmnote_purchasetop5_pct(A4435,D4435)</f>
        <v>0</v>
      </c>
      <c r="V4435" cm="1">
        <f t="array" ref="V4435">[1]!s_stmnote_customertop5($A4435,$D4435,1)</f>
        <v>0</v>
      </c>
      <c r="W4435" cm="1">
        <f t="array" ref="W4435">[1]!s_stmnote_customertop5($A4435,$D4435,2)</f>
        <v>0</v>
      </c>
      <c r="X4435" cm="1">
        <f t="array" ref="X4435">[1]!s_stmnote_customertop5($A4435,$D4435,3)</f>
        <v>0</v>
      </c>
      <c r="Y4435" cm="1">
        <f t="array" ref="Y4435">[1]!s_stmnote_customertop5($A4435,$D4435,4)</f>
        <v>0</v>
      </c>
      <c r="Z4435" cm="1">
        <f t="array" ref="Z4435">[1]!s_stmnote_customertop5($A4435,$D4435,5)</f>
        <v>0</v>
      </c>
      <c r="AA4435" s="9">
        <f>[1]!s_stmnote_salestop5_pct(A4435,D4435)</f>
        <v>0</v>
      </c>
      <c r="AB4435" s="9">
        <f>[1]!s_fa_arturn(A4435,D4435)</f>
        <v>0</v>
      </c>
      <c r="AC4435" s="9">
        <f>[1]!fa_apturn(A4435,D4435)</f>
        <v>0</v>
      </c>
      <c r="AD4435" s="9">
        <f>[1]!s_fa_invturn(A4435,D4435)</f>
        <v>0</v>
      </c>
    </row>
    <row r="4436" spans="1:30">
      <c r="A4436">
        <v>601012</v>
      </c>
      <c r="B4436" t="s">
        <v>1039</v>
      </c>
      <c r="C4436" t="s">
        <v>5366</v>
      </c>
      <c r="D4436" s="8">
        <f t="shared" si="70"/>
        <v>45657</v>
      </c>
      <c r="E4436" t="s">
        <v>7665</v>
      </c>
      <c r="F4436">
        <v>1</v>
      </c>
      <c r="G4436" t="s">
        <v>9556</v>
      </c>
      <c r="L4436" t="str" cm="1">
        <f t="array" ref="L4436">[1]!s_info_industry_gics(A4436,1)</f>
        <v>信息技术</v>
      </c>
      <c r="M4436" t="str" cm="1">
        <f t="array" ref="M4436">[1]!s_info_industry_gicscode(A4436,1)</f>
        <v>45</v>
      </c>
      <c r="N4436" t="str">
        <f>[1]!s_info_industry_gics(A4436,2)</f>
        <v>半导体与半导体生产设备</v>
      </c>
      <c r="O4436" t="str">
        <f>[1]!s_info_industry_gicscode(A4436,2)</f>
        <v>4530</v>
      </c>
      <c r="P4436" cm="1">
        <f t="array" ref="P4436">[1]!s_stmnote_suppliertop5(A4436,D4436,1)</f>
        <v>0</v>
      </c>
      <c r="Q4436">
        <f>[1]!s_stmnote_suppliertop5(A4436,D4436,2)</f>
        <v>0</v>
      </c>
      <c r="R4436" cm="1">
        <f t="array" ref="R4436">[1]!s_stmnote_suppliertop5(A4436,D4436,3)</f>
        <v>0</v>
      </c>
      <c r="S4436" cm="1">
        <f t="array" ref="S4436">[1]!s_stmnote_suppliertop5(A4436,D4436,4)</f>
        <v>0</v>
      </c>
      <c r="T4436" cm="1">
        <f t="array" ref="T4436">[1]!s_stmnote_suppliertop5(A4436,D4436,5)</f>
        <v>0</v>
      </c>
      <c r="U4436" s="9">
        <f>[1]!s_stmnote_purchasetop5_pct(A4436,D4436)</f>
        <v>0</v>
      </c>
      <c r="V4436" cm="1">
        <f t="array" ref="V4436">[1]!s_stmnote_customertop5($A4436,$D4436,1)</f>
        <v>0</v>
      </c>
      <c r="W4436" cm="1">
        <f t="array" ref="W4436">[1]!s_stmnote_customertop5($A4436,$D4436,2)</f>
        <v>0</v>
      </c>
      <c r="X4436" cm="1">
        <f t="array" ref="X4436">[1]!s_stmnote_customertop5($A4436,$D4436,3)</f>
        <v>0</v>
      </c>
      <c r="Y4436" cm="1">
        <f t="array" ref="Y4436">[1]!s_stmnote_customertop5($A4436,$D4436,4)</f>
        <v>0</v>
      </c>
      <c r="Z4436" cm="1">
        <f t="array" ref="Z4436">[1]!s_stmnote_customertop5($A4436,$D4436,5)</f>
        <v>0</v>
      </c>
      <c r="AA4436" s="9">
        <f>[1]!s_stmnote_salestop5_pct(A4436,D4436)</f>
        <v>0</v>
      </c>
      <c r="AB4436" s="9">
        <f>[1]!s_fa_arturn(A4436,D4436)</f>
        <v>0</v>
      </c>
      <c r="AC4436" s="9">
        <f>[1]!fa_apturn(A4436,D4436)</f>
        <v>0</v>
      </c>
      <c r="AD4436" s="9">
        <f>[1]!s_fa_invturn(A4436,D4436)</f>
        <v>0</v>
      </c>
    </row>
    <row r="4437" spans="1:30">
      <c r="A4437">
        <v>601012</v>
      </c>
      <c r="B4437" t="s">
        <v>1040</v>
      </c>
      <c r="C4437" t="s">
        <v>5367</v>
      </c>
      <c r="D4437" s="8">
        <f t="shared" si="70"/>
        <v>44561</v>
      </c>
      <c r="E4437" s="2">
        <v>44197</v>
      </c>
      <c r="F4437">
        <v>1</v>
      </c>
      <c r="G4437" t="s">
        <v>9557</v>
      </c>
      <c r="L4437" t="str" cm="1">
        <f t="array" ref="L4437">[1]!s_info_industry_gics(A4437,1)</f>
        <v>信息技术</v>
      </c>
      <c r="M4437" t="str" cm="1">
        <f t="array" ref="M4437">[1]!s_info_industry_gicscode(A4437,1)</f>
        <v>45</v>
      </c>
      <c r="N4437" t="str">
        <f>[1]!s_info_industry_gics(A4437,2)</f>
        <v>半导体与半导体生产设备</v>
      </c>
      <c r="O4437" t="str">
        <f>[1]!s_info_industry_gicscode(A4437,2)</f>
        <v>4530</v>
      </c>
      <c r="P4437" cm="1">
        <f t="array" ref="P4437">[1]!s_stmnote_suppliertop5(A4437,D4437,1)</f>
        <v>0</v>
      </c>
      <c r="Q4437">
        <f>[1]!s_stmnote_suppliertop5(A4437,D4437,2)</f>
        <v>0</v>
      </c>
      <c r="R4437" cm="1">
        <f t="array" ref="R4437">[1]!s_stmnote_suppliertop5(A4437,D4437,3)</f>
        <v>0</v>
      </c>
      <c r="S4437" cm="1">
        <f t="array" ref="S4437">[1]!s_stmnote_suppliertop5(A4437,D4437,4)</f>
        <v>0</v>
      </c>
      <c r="T4437" cm="1">
        <f t="array" ref="T4437">[1]!s_stmnote_suppliertop5(A4437,D4437,5)</f>
        <v>0</v>
      </c>
      <c r="U4437" s="9">
        <f>[1]!s_stmnote_purchasetop5_pct(A4437,D4437)</f>
        <v>28.81</v>
      </c>
      <c r="V4437" cm="1">
        <f t="array" ref="V4437">[1]!s_stmnote_customertop5($A4437,$D4437,1)</f>
        <v>0</v>
      </c>
      <c r="W4437" cm="1">
        <f t="array" ref="W4437">[1]!s_stmnote_customertop5($A4437,$D4437,2)</f>
        <v>0</v>
      </c>
      <c r="X4437" cm="1">
        <f t="array" ref="X4437">[1]!s_stmnote_customertop5($A4437,$D4437,3)</f>
        <v>0</v>
      </c>
      <c r="Y4437" cm="1">
        <f t="array" ref="Y4437">[1]!s_stmnote_customertop5($A4437,$D4437,4)</f>
        <v>0</v>
      </c>
      <c r="Z4437" cm="1">
        <f t="array" ref="Z4437">[1]!s_stmnote_customertop5($A4437,$D4437,5)</f>
        <v>0</v>
      </c>
      <c r="AA4437" s="9">
        <f>[1]!s_stmnote_salestop5_pct(A4437,D4437)</f>
        <v>18.190000000000001</v>
      </c>
      <c r="AB4437" s="9">
        <f>[1]!s_fa_arturn(A4437,D4437)</f>
        <v>10.702500000000001</v>
      </c>
      <c r="AC4437" s="9">
        <f>[1]!fa_apturn(A4437,D4437)</f>
        <v>6.0418227684411896</v>
      </c>
      <c r="AD4437" s="9">
        <f>[1]!s_fa_invturn(A4437,D4437)</f>
        <v>4.6826999999999996</v>
      </c>
    </row>
    <row r="4438" spans="1:30">
      <c r="A4438">
        <v>601908</v>
      </c>
      <c r="B4438" t="s">
        <v>1117</v>
      </c>
      <c r="C4438" t="s">
        <v>5719</v>
      </c>
      <c r="D4438" s="8">
        <f t="shared" si="70"/>
        <v>45657</v>
      </c>
      <c r="E4438" t="s">
        <v>6984</v>
      </c>
      <c r="F4438">
        <v>1</v>
      </c>
      <c r="G4438" t="s">
        <v>9721</v>
      </c>
      <c r="L4438" t="str" cm="1">
        <f t="array" ref="L4438">[1]!s_info_industry_gics(A4438,1)</f>
        <v>信息技术</v>
      </c>
      <c r="M4438" t="str" cm="1">
        <f t="array" ref="M4438">[1]!s_info_industry_gicscode(A4438,1)</f>
        <v>45</v>
      </c>
      <c r="N4438" t="str">
        <f>[1]!s_info_industry_gics(A4438,2)</f>
        <v>半导体与半导体生产设备</v>
      </c>
      <c r="O4438" t="str">
        <f>[1]!s_info_industry_gicscode(A4438,2)</f>
        <v>4530</v>
      </c>
      <c r="P4438" cm="1">
        <f t="array" ref="P4438">[1]!s_stmnote_suppliertop5(A4438,D4438,1)</f>
        <v>0</v>
      </c>
      <c r="Q4438">
        <f>[1]!s_stmnote_suppliertop5(A4438,D4438,2)</f>
        <v>0</v>
      </c>
      <c r="R4438" cm="1">
        <f t="array" ref="R4438">[1]!s_stmnote_suppliertop5(A4438,D4438,3)</f>
        <v>0</v>
      </c>
      <c r="S4438" cm="1">
        <f t="array" ref="S4438">[1]!s_stmnote_suppliertop5(A4438,D4438,4)</f>
        <v>0</v>
      </c>
      <c r="T4438" cm="1">
        <f t="array" ref="T4438">[1]!s_stmnote_suppliertop5(A4438,D4438,5)</f>
        <v>0</v>
      </c>
      <c r="U4438" s="9">
        <f>[1]!s_stmnote_purchasetop5_pct(A4438,D4438)</f>
        <v>0</v>
      </c>
      <c r="V4438" cm="1">
        <f t="array" ref="V4438">[1]!s_stmnote_customertop5($A4438,$D4438,1)</f>
        <v>0</v>
      </c>
      <c r="W4438" cm="1">
        <f t="array" ref="W4438">[1]!s_stmnote_customertop5($A4438,$D4438,2)</f>
        <v>0</v>
      </c>
      <c r="X4438" cm="1">
        <f t="array" ref="X4438">[1]!s_stmnote_customertop5($A4438,$D4438,3)</f>
        <v>0</v>
      </c>
      <c r="Y4438" cm="1">
        <f t="array" ref="Y4438">[1]!s_stmnote_customertop5($A4438,$D4438,4)</f>
        <v>0</v>
      </c>
      <c r="Z4438" cm="1">
        <f t="array" ref="Z4438">[1]!s_stmnote_customertop5($A4438,$D4438,5)</f>
        <v>0</v>
      </c>
      <c r="AA4438" s="9">
        <f>[1]!s_stmnote_salestop5_pct(A4438,D4438)</f>
        <v>0</v>
      </c>
      <c r="AB4438" s="9">
        <f>[1]!s_fa_arturn(A4438,D4438)</f>
        <v>0</v>
      </c>
      <c r="AC4438" s="9">
        <f>[1]!fa_apturn(A4438,D4438)</f>
        <v>0</v>
      </c>
      <c r="AD4438" s="9">
        <f>[1]!s_fa_invturn(A4438,D4438)</f>
        <v>0</v>
      </c>
    </row>
    <row r="4439" spans="1:30">
      <c r="A4439">
        <v>603396</v>
      </c>
      <c r="B4439" t="s">
        <v>1192</v>
      </c>
      <c r="C4439" t="s">
        <v>5963</v>
      </c>
      <c r="D4439" s="8">
        <f t="shared" si="70"/>
        <v>45291</v>
      </c>
      <c r="E4439" t="s">
        <v>7022</v>
      </c>
      <c r="F4439">
        <v>1</v>
      </c>
      <c r="G4439" t="s">
        <v>9822</v>
      </c>
      <c r="L4439" t="str" cm="1">
        <f t="array" ref="L4439">[1]!s_info_industry_gics(A4439,1)</f>
        <v>信息技术</v>
      </c>
      <c r="M4439" t="str" cm="1">
        <f t="array" ref="M4439">[1]!s_info_industry_gicscode(A4439,1)</f>
        <v>45</v>
      </c>
      <c r="N4439" t="str">
        <f>[1]!s_info_industry_gics(A4439,2)</f>
        <v>半导体与半导体生产设备</v>
      </c>
      <c r="O4439" t="str">
        <f>[1]!s_info_industry_gicscode(A4439,2)</f>
        <v>4530</v>
      </c>
      <c r="P4439" cm="1">
        <f t="array" ref="P4439">[1]!s_stmnote_suppliertop5(A4439,D4439,1)</f>
        <v>0</v>
      </c>
      <c r="Q4439">
        <f>[1]!s_stmnote_suppliertop5(A4439,D4439,2)</f>
        <v>0</v>
      </c>
      <c r="R4439" cm="1">
        <f t="array" ref="R4439">[1]!s_stmnote_suppliertop5(A4439,D4439,3)</f>
        <v>0</v>
      </c>
      <c r="S4439" cm="1">
        <f t="array" ref="S4439">[1]!s_stmnote_suppliertop5(A4439,D4439,4)</f>
        <v>0</v>
      </c>
      <c r="T4439" cm="1">
        <f t="array" ref="T4439">[1]!s_stmnote_suppliertop5(A4439,D4439,5)</f>
        <v>0</v>
      </c>
      <c r="U4439" s="9">
        <f>[1]!s_stmnote_purchasetop5_pct(A4439,D4439)</f>
        <v>18.2</v>
      </c>
      <c r="V4439" cm="1">
        <f t="array" ref="V4439">[1]!s_stmnote_customertop5($A4439,$D4439,1)</f>
        <v>0</v>
      </c>
      <c r="W4439" cm="1">
        <f t="array" ref="W4439">[1]!s_stmnote_customertop5($A4439,$D4439,2)</f>
        <v>0</v>
      </c>
      <c r="X4439" cm="1">
        <f t="array" ref="X4439">[1]!s_stmnote_customertop5($A4439,$D4439,3)</f>
        <v>0</v>
      </c>
      <c r="Y4439" cm="1">
        <f t="array" ref="Y4439">[1]!s_stmnote_customertop5($A4439,$D4439,4)</f>
        <v>0</v>
      </c>
      <c r="Z4439" cm="1">
        <f t="array" ref="Z4439">[1]!s_stmnote_customertop5($A4439,$D4439,5)</f>
        <v>0</v>
      </c>
      <c r="AA4439" s="9">
        <f>[1]!s_stmnote_salestop5_pct(A4439,D4439)</f>
        <v>45.93</v>
      </c>
      <c r="AB4439" s="9">
        <f>[1]!s_fa_arturn(A4439,D4439)</f>
        <v>1.9579</v>
      </c>
      <c r="AC4439" s="9">
        <f>[1]!fa_apturn(A4439,D4439)</f>
        <v>1.4796720462989099</v>
      </c>
      <c r="AD4439" s="9">
        <f>[1]!s_fa_invturn(A4439,D4439)</f>
        <v>0.68969999999999998</v>
      </c>
    </row>
    <row r="4440" spans="1:30">
      <c r="A4440">
        <v>603396</v>
      </c>
      <c r="B4440" t="s">
        <v>1192</v>
      </c>
      <c r="C4440" t="s">
        <v>5964</v>
      </c>
      <c r="D4440" s="8">
        <f t="shared" si="70"/>
        <v>45291</v>
      </c>
      <c r="E4440" t="s">
        <v>7201</v>
      </c>
      <c r="F4440">
        <v>1</v>
      </c>
      <c r="G4440" t="s">
        <v>9822</v>
      </c>
      <c r="L4440" t="str" cm="1">
        <f t="array" ref="L4440">[1]!s_info_industry_gics(A4440,1)</f>
        <v>信息技术</v>
      </c>
      <c r="M4440" t="str" cm="1">
        <f t="array" ref="M4440">[1]!s_info_industry_gicscode(A4440,1)</f>
        <v>45</v>
      </c>
      <c r="N4440" t="str">
        <f>[1]!s_info_industry_gics(A4440,2)</f>
        <v>半导体与半导体生产设备</v>
      </c>
      <c r="O4440" t="str">
        <f>[1]!s_info_industry_gicscode(A4440,2)</f>
        <v>4530</v>
      </c>
      <c r="P4440" cm="1">
        <f t="array" ref="P4440">[1]!s_stmnote_suppliertop5(A4440,D4440,1)</f>
        <v>0</v>
      </c>
      <c r="Q4440">
        <f>[1]!s_stmnote_suppliertop5(A4440,D4440,2)</f>
        <v>0</v>
      </c>
      <c r="R4440" cm="1">
        <f t="array" ref="R4440">[1]!s_stmnote_suppliertop5(A4440,D4440,3)</f>
        <v>0</v>
      </c>
      <c r="S4440" cm="1">
        <f t="array" ref="S4440">[1]!s_stmnote_suppliertop5(A4440,D4440,4)</f>
        <v>0</v>
      </c>
      <c r="T4440" cm="1">
        <f t="array" ref="T4440">[1]!s_stmnote_suppliertop5(A4440,D4440,5)</f>
        <v>0</v>
      </c>
      <c r="U4440" s="9">
        <f>[1]!s_stmnote_purchasetop5_pct(A4440,D4440)</f>
        <v>18.2</v>
      </c>
      <c r="V4440" cm="1">
        <f t="array" ref="V4440">[1]!s_stmnote_customertop5($A4440,$D4440,1)</f>
        <v>0</v>
      </c>
      <c r="W4440" cm="1">
        <f t="array" ref="W4440">[1]!s_stmnote_customertop5($A4440,$D4440,2)</f>
        <v>0</v>
      </c>
      <c r="X4440" cm="1">
        <f t="array" ref="X4440">[1]!s_stmnote_customertop5($A4440,$D4440,3)</f>
        <v>0</v>
      </c>
      <c r="Y4440" cm="1">
        <f t="array" ref="Y4440">[1]!s_stmnote_customertop5($A4440,$D4440,4)</f>
        <v>0</v>
      </c>
      <c r="Z4440" cm="1">
        <f t="array" ref="Z4440">[1]!s_stmnote_customertop5($A4440,$D4440,5)</f>
        <v>0</v>
      </c>
      <c r="AA4440" s="9">
        <f>[1]!s_stmnote_salestop5_pct(A4440,D4440)</f>
        <v>45.93</v>
      </c>
      <c r="AB4440" s="9">
        <f>[1]!s_fa_arturn(A4440,D4440)</f>
        <v>1.9579</v>
      </c>
      <c r="AC4440" s="9">
        <f>[1]!fa_apturn(A4440,D4440)</f>
        <v>1.4796720462989099</v>
      </c>
      <c r="AD4440" s="9">
        <f>[1]!s_fa_invturn(A4440,D4440)</f>
        <v>0.68969999999999998</v>
      </c>
    </row>
    <row r="4441" spans="1:30">
      <c r="A4441">
        <v>605111</v>
      </c>
      <c r="B4441" t="s">
        <v>1264</v>
      </c>
      <c r="C4441" t="s">
        <v>6199</v>
      </c>
      <c r="D4441" s="8">
        <f t="shared" si="70"/>
        <v>44926</v>
      </c>
      <c r="E4441" t="s">
        <v>7726</v>
      </c>
      <c r="F4441">
        <v>1</v>
      </c>
      <c r="G4441" t="s">
        <v>7881</v>
      </c>
      <c r="L4441" t="str" cm="1">
        <f t="array" ref="L4441">[1]!s_info_industry_gics(A4441,1)</f>
        <v>信息技术</v>
      </c>
      <c r="M4441" t="str" cm="1">
        <f t="array" ref="M4441">[1]!s_info_industry_gicscode(A4441,1)</f>
        <v>45</v>
      </c>
      <c r="N4441" t="str">
        <f>[1]!s_info_industry_gics(A4441,2)</f>
        <v>半导体与半导体生产设备</v>
      </c>
      <c r="O4441" t="str">
        <f>[1]!s_info_industry_gicscode(A4441,2)</f>
        <v>4530</v>
      </c>
      <c r="P4441" t="str" cm="1">
        <f t="array" ref="P4441">[1]!s_stmnote_suppliertop5(A4441,D4441,1)</f>
        <v>华虹半导体(无锡)有限公司</v>
      </c>
      <c r="Q4441" t="str">
        <f>[1]!s_stmnote_suppliertop5(A4441,D4441,2)</f>
        <v>上海华虹宏力半导体制造有限公司</v>
      </c>
      <c r="R4441" cm="1">
        <f t="array" ref="R4441">[1]!s_stmnote_suppliertop5(A4441,D4441,3)</f>
        <v>0</v>
      </c>
      <c r="S4441" cm="1">
        <f t="array" ref="S4441">[1]!s_stmnote_suppliertop5(A4441,D4441,4)</f>
        <v>0</v>
      </c>
      <c r="T4441" cm="1">
        <f t="array" ref="T4441">[1]!s_stmnote_suppliertop5(A4441,D4441,5)</f>
        <v>0</v>
      </c>
      <c r="U4441" s="9">
        <f>[1]!s_stmnote_purchasetop5_pct(A4441,D4441)</f>
        <v>83.39</v>
      </c>
      <c r="V4441" cm="1">
        <f t="array" ref="V4441">[1]!s_stmnote_customertop5($A4441,$D4441,1)</f>
        <v>0</v>
      </c>
      <c r="W4441" cm="1">
        <f t="array" ref="W4441">[1]!s_stmnote_customertop5($A4441,$D4441,2)</f>
        <v>0</v>
      </c>
      <c r="X4441" cm="1">
        <f t="array" ref="X4441">[1]!s_stmnote_customertop5($A4441,$D4441,3)</f>
        <v>0</v>
      </c>
      <c r="Y4441" cm="1">
        <f t="array" ref="Y4441">[1]!s_stmnote_customertop5($A4441,$D4441,4)</f>
        <v>0</v>
      </c>
      <c r="Z4441" cm="1">
        <f t="array" ref="Z4441">[1]!s_stmnote_customertop5($A4441,$D4441,5)</f>
        <v>0</v>
      </c>
      <c r="AA4441" s="9">
        <f>[1]!s_stmnote_salestop5_pct(A4441,D4441)</f>
        <v>30.27</v>
      </c>
      <c r="AB4441" s="9">
        <f>[1]!s_fa_arturn(A4441,D4441)</f>
        <v>12.6173</v>
      </c>
      <c r="AC4441" s="9">
        <f>[1]!fa_apturn(A4441,D4441)</f>
        <v>5.5652191010216203</v>
      </c>
      <c r="AD4441" s="9">
        <f>[1]!s_fa_invturn(A4441,D4441)</f>
        <v>3.3508</v>
      </c>
    </row>
    <row r="4442" spans="1:30">
      <c r="A4442">
        <v>605111</v>
      </c>
      <c r="B4442" t="s">
        <v>1264</v>
      </c>
      <c r="C4442" t="s">
        <v>6200</v>
      </c>
      <c r="D4442" s="8">
        <f t="shared" si="70"/>
        <v>44926</v>
      </c>
      <c r="E4442" t="s">
        <v>7131</v>
      </c>
      <c r="F4442">
        <v>1</v>
      </c>
      <c r="G4442" t="s">
        <v>7881</v>
      </c>
      <c r="L4442" t="str" cm="1">
        <f t="array" ref="L4442">[1]!s_info_industry_gics(A4442,1)</f>
        <v>信息技术</v>
      </c>
      <c r="M4442" t="str" cm="1">
        <f t="array" ref="M4442">[1]!s_info_industry_gicscode(A4442,1)</f>
        <v>45</v>
      </c>
      <c r="N4442" t="str">
        <f>[1]!s_info_industry_gics(A4442,2)</f>
        <v>半导体与半导体生产设备</v>
      </c>
      <c r="O4442" t="str">
        <f>[1]!s_info_industry_gicscode(A4442,2)</f>
        <v>4530</v>
      </c>
      <c r="P4442" t="str" cm="1">
        <f t="array" ref="P4442">[1]!s_stmnote_suppliertop5(A4442,D4442,1)</f>
        <v>华虹半导体(无锡)有限公司</v>
      </c>
      <c r="Q4442" t="str">
        <f>[1]!s_stmnote_suppliertop5(A4442,D4442,2)</f>
        <v>上海华虹宏力半导体制造有限公司</v>
      </c>
      <c r="R4442" cm="1">
        <f t="array" ref="R4442">[1]!s_stmnote_suppliertop5(A4442,D4442,3)</f>
        <v>0</v>
      </c>
      <c r="S4442" cm="1">
        <f t="array" ref="S4442">[1]!s_stmnote_suppliertop5(A4442,D4442,4)</f>
        <v>0</v>
      </c>
      <c r="T4442" cm="1">
        <f t="array" ref="T4442">[1]!s_stmnote_suppliertop5(A4442,D4442,5)</f>
        <v>0</v>
      </c>
      <c r="U4442" s="9">
        <f>[1]!s_stmnote_purchasetop5_pct(A4442,D4442)</f>
        <v>83.39</v>
      </c>
      <c r="V4442" cm="1">
        <f t="array" ref="V4442">[1]!s_stmnote_customertop5($A4442,$D4442,1)</f>
        <v>0</v>
      </c>
      <c r="W4442" cm="1">
        <f t="array" ref="W4442">[1]!s_stmnote_customertop5($A4442,$D4442,2)</f>
        <v>0</v>
      </c>
      <c r="X4442" cm="1">
        <f t="array" ref="X4442">[1]!s_stmnote_customertop5($A4442,$D4442,3)</f>
        <v>0</v>
      </c>
      <c r="Y4442" cm="1">
        <f t="array" ref="Y4442">[1]!s_stmnote_customertop5($A4442,$D4442,4)</f>
        <v>0</v>
      </c>
      <c r="Z4442" cm="1">
        <f t="array" ref="Z4442">[1]!s_stmnote_customertop5($A4442,$D4442,5)</f>
        <v>0</v>
      </c>
      <c r="AA4442" s="9">
        <f>[1]!s_stmnote_salestop5_pct(A4442,D4442)</f>
        <v>30.27</v>
      </c>
      <c r="AB4442" s="9">
        <f>[1]!s_fa_arturn(A4442,D4442)</f>
        <v>12.6173</v>
      </c>
      <c r="AC4442" s="9">
        <f>[1]!fa_apturn(A4442,D4442)</f>
        <v>5.5652191010216203</v>
      </c>
      <c r="AD4442" s="9">
        <f>[1]!s_fa_invturn(A4442,D4442)</f>
        <v>3.3508</v>
      </c>
    </row>
    <row r="4443" spans="1:30">
      <c r="A4443">
        <v>605358</v>
      </c>
      <c r="B4443" t="s">
        <v>1278</v>
      </c>
      <c r="C4443" t="s">
        <v>6225</v>
      </c>
      <c r="D4443" s="8">
        <f t="shared" si="70"/>
        <v>44561</v>
      </c>
      <c r="E4443" t="s">
        <v>7376</v>
      </c>
      <c r="F4443">
        <v>1</v>
      </c>
      <c r="G4443" t="s">
        <v>7881</v>
      </c>
      <c r="L4443" t="str" cm="1">
        <f t="array" ref="L4443">[1]!s_info_industry_gics(A4443,1)</f>
        <v>信息技术</v>
      </c>
      <c r="M4443" t="str" cm="1">
        <f t="array" ref="M4443">[1]!s_info_industry_gicscode(A4443,1)</f>
        <v>45</v>
      </c>
      <c r="N4443" t="str">
        <f>[1]!s_info_industry_gics(A4443,2)</f>
        <v>半导体与半导体生产设备</v>
      </c>
      <c r="O4443" t="str">
        <f>[1]!s_info_industry_gicscode(A4443,2)</f>
        <v>4530</v>
      </c>
      <c r="P4443" cm="1">
        <f t="array" ref="P4443">[1]!s_stmnote_suppliertop5(A4443,D4443,1)</f>
        <v>0</v>
      </c>
      <c r="Q4443">
        <f>[1]!s_stmnote_suppliertop5(A4443,D4443,2)</f>
        <v>0</v>
      </c>
      <c r="R4443" cm="1">
        <f t="array" ref="R4443">[1]!s_stmnote_suppliertop5(A4443,D4443,3)</f>
        <v>0</v>
      </c>
      <c r="S4443" cm="1">
        <f t="array" ref="S4443">[1]!s_stmnote_suppliertop5(A4443,D4443,4)</f>
        <v>0</v>
      </c>
      <c r="T4443" cm="1">
        <f t="array" ref="T4443">[1]!s_stmnote_suppliertop5(A4443,D4443,5)</f>
        <v>0</v>
      </c>
      <c r="U4443" s="9">
        <f>[1]!s_stmnote_purchasetop5_pct(A4443,D4443)</f>
        <v>20.13</v>
      </c>
      <c r="V4443" cm="1">
        <f t="array" ref="V4443">[1]!s_stmnote_customertop5($A4443,$D4443,1)</f>
        <v>0</v>
      </c>
      <c r="W4443" cm="1">
        <f t="array" ref="W4443">[1]!s_stmnote_customertop5($A4443,$D4443,2)</f>
        <v>0</v>
      </c>
      <c r="X4443" cm="1">
        <f t="array" ref="X4443">[1]!s_stmnote_customertop5($A4443,$D4443,3)</f>
        <v>0</v>
      </c>
      <c r="Y4443" cm="1">
        <f t="array" ref="Y4443">[1]!s_stmnote_customertop5($A4443,$D4443,4)</f>
        <v>0</v>
      </c>
      <c r="Z4443" cm="1">
        <f t="array" ref="Z4443">[1]!s_stmnote_customertop5($A4443,$D4443,5)</f>
        <v>0</v>
      </c>
      <c r="AA4443" s="9">
        <f>[1]!s_stmnote_salestop5_pct(A4443,D4443)</f>
        <v>34.020000000000003</v>
      </c>
      <c r="AB4443" s="9">
        <f>[1]!s_fa_arturn(A4443,D4443)</f>
        <v>4.0774999999999997</v>
      </c>
      <c r="AC4443" s="9">
        <f>[1]!fa_apturn(A4443,D4443)</f>
        <v>3.3108275572218502</v>
      </c>
      <c r="AD4443" s="9">
        <f>[1]!s_fa_invturn(A4443,D4443)</f>
        <v>2.0022000000000002</v>
      </c>
    </row>
    <row r="4444" spans="1:30">
      <c r="A4444">
        <v>605358</v>
      </c>
      <c r="B4444" t="s">
        <v>1278</v>
      </c>
      <c r="C4444" t="s">
        <v>6226</v>
      </c>
      <c r="D4444" s="8">
        <f t="shared" si="70"/>
        <v>44561</v>
      </c>
      <c r="E4444" t="s">
        <v>7724</v>
      </c>
      <c r="F4444">
        <v>1</v>
      </c>
      <c r="G4444" t="s">
        <v>7881</v>
      </c>
      <c r="L4444" t="str" cm="1">
        <f t="array" ref="L4444">[1]!s_info_industry_gics(A4444,1)</f>
        <v>信息技术</v>
      </c>
      <c r="M4444" t="str" cm="1">
        <f t="array" ref="M4444">[1]!s_info_industry_gicscode(A4444,1)</f>
        <v>45</v>
      </c>
      <c r="N4444" t="str">
        <f>[1]!s_info_industry_gics(A4444,2)</f>
        <v>半导体与半导体生产设备</v>
      </c>
      <c r="O4444" t="str">
        <f>[1]!s_info_industry_gicscode(A4444,2)</f>
        <v>4530</v>
      </c>
      <c r="P4444" cm="1">
        <f t="array" ref="P4444">[1]!s_stmnote_suppliertop5(A4444,D4444,1)</f>
        <v>0</v>
      </c>
      <c r="Q4444">
        <f>[1]!s_stmnote_suppliertop5(A4444,D4444,2)</f>
        <v>0</v>
      </c>
      <c r="R4444" cm="1">
        <f t="array" ref="R4444">[1]!s_stmnote_suppliertop5(A4444,D4444,3)</f>
        <v>0</v>
      </c>
      <c r="S4444" cm="1">
        <f t="array" ref="S4444">[1]!s_stmnote_suppliertop5(A4444,D4444,4)</f>
        <v>0</v>
      </c>
      <c r="T4444" cm="1">
        <f t="array" ref="T4444">[1]!s_stmnote_suppliertop5(A4444,D4444,5)</f>
        <v>0</v>
      </c>
      <c r="U4444" s="9">
        <f>[1]!s_stmnote_purchasetop5_pct(A4444,D4444)</f>
        <v>20.13</v>
      </c>
      <c r="V4444" cm="1">
        <f t="array" ref="V4444">[1]!s_stmnote_customertop5($A4444,$D4444,1)</f>
        <v>0</v>
      </c>
      <c r="W4444" cm="1">
        <f t="array" ref="W4444">[1]!s_stmnote_customertop5($A4444,$D4444,2)</f>
        <v>0</v>
      </c>
      <c r="X4444" cm="1">
        <f t="array" ref="X4444">[1]!s_stmnote_customertop5($A4444,$D4444,3)</f>
        <v>0</v>
      </c>
      <c r="Y4444" cm="1">
        <f t="array" ref="Y4444">[1]!s_stmnote_customertop5($A4444,$D4444,4)</f>
        <v>0</v>
      </c>
      <c r="Z4444" cm="1">
        <f t="array" ref="Z4444">[1]!s_stmnote_customertop5($A4444,$D4444,5)</f>
        <v>0</v>
      </c>
      <c r="AA4444" s="9">
        <f>[1]!s_stmnote_salestop5_pct(A4444,D4444)</f>
        <v>34.020000000000003</v>
      </c>
      <c r="AB4444" s="9">
        <f>[1]!s_fa_arturn(A4444,D4444)</f>
        <v>4.0774999999999997</v>
      </c>
      <c r="AC4444" s="9">
        <f>[1]!fa_apturn(A4444,D4444)</f>
        <v>3.3108275572218502</v>
      </c>
      <c r="AD4444" s="9">
        <f>[1]!s_fa_invturn(A4444,D4444)</f>
        <v>2.0022000000000002</v>
      </c>
    </row>
    <row r="4445" spans="1:30">
      <c r="A4445">
        <v>605358</v>
      </c>
      <c r="B4445" t="s">
        <v>1278</v>
      </c>
      <c r="C4445" t="s">
        <v>6226</v>
      </c>
      <c r="D4445" s="8">
        <f t="shared" si="70"/>
        <v>44561</v>
      </c>
      <c r="E4445" t="s">
        <v>7508</v>
      </c>
      <c r="F4445">
        <v>1</v>
      </c>
      <c r="G4445" t="s">
        <v>7881</v>
      </c>
      <c r="L4445" t="str" cm="1">
        <f t="array" ref="L4445">[1]!s_info_industry_gics(A4445,1)</f>
        <v>信息技术</v>
      </c>
      <c r="M4445" t="str" cm="1">
        <f t="array" ref="M4445">[1]!s_info_industry_gicscode(A4445,1)</f>
        <v>45</v>
      </c>
      <c r="N4445" t="str">
        <f>[1]!s_info_industry_gics(A4445,2)</f>
        <v>半导体与半导体生产设备</v>
      </c>
      <c r="O4445" t="str">
        <f>[1]!s_info_industry_gicscode(A4445,2)</f>
        <v>4530</v>
      </c>
      <c r="P4445" cm="1">
        <f t="array" ref="P4445">[1]!s_stmnote_suppliertop5(A4445,D4445,1)</f>
        <v>0</v>
      </c>
      <c r="Q4445">
        <f>[1]!s_stmnote_suppliertop5(A4445,D4445,2)</f>
        <v>0</v>
      </c>
      <c r="R4445" cm="1">
        <f t="array" ref="R4445">[1]!s_stmnote_suppliertop5(A4445,D4445,3)</f>
        <v>0</v>
      </c>
      <c r="S4445" cm="1">
        <f t="array" ref="S4445">[1]!s_stmnote_suppliertop5(A4445,D4445,4)</f>
        <v>0</v>
      </c>
      <c r="T4445" cm="1">
        <f t="array" ref="T4445">[1]!s_stmnote_suppliertop5(A4445,D4445,5)</f>
        <v>0</v>
      </c>
      <c r="U4445" s="9">
        <f>[1]!s_stmnote_purchasetop5_pct(A4445,D4445)</f>
        <v>20.13</v>
      </c>
      <c r="V4445" cm="1">
        <f t="array" ref="V4445">[1]!s_stmnote_customertop5($A4445,$D4445,1)</f>
        <v>0</v>
      </c>
      <c r="W4445" cm="1">
        <f t="array" ref="W4445">[1]!s_stmnote_customertop5($A4445,$D4445,2)</f>
        <v>0</v>
      </c>
      <c r="X4445" cm="1">
        <f t="array" ref="X4445">[1]!s_stmnote_customertop5($A4445,$D4445,3)</f>
        <v>0</v>
      </c>
      <c r="Y4445" cm="1">
        <f t="array" ref="Y4445">[1]!s_stmnote_customertop5($A4445,$D4445,4)</f>
        <v>0</v>
      </c>
      <c r="Z4445" cm="1">
        <f t="array" ref="Z4445">[1]!s_stmnote_customertop5($A4445,$D4445,5)</f>
        <v>0</v>
      </c>
      <c r="AA4445" s="9">
        <f>[1]!s_stmnote_salestop5_pct(A4445,D4445)</f>
        <v>34.020000000000003</v>
      </c>
      <c r="AB4445" s="9">
        <f>[1]!s_fa_arturn(A4445,D4445)</f>
        <v>4.0774999999999997</v>
      </c>
      <c r="AC4445" s="9">
        <f>[1]!fa_apturn(A4445,D4445)</f>
        <v>3.3108275572218502</v>
      </c>
      <c r="AD4445" s="9">
        <f>[1]!s_fa_invturn(A4445,D4445)</f>
        <v>2.0022000000000002</v>
      </c>
    </row>
    <row r="4446" spans="1:30">
      <c r="A4446">
        <v>605358</v>
      </c>
      <c r="B4446" t="s">
        <v>1278</v>
      </c>
      <c r="C4446" t="s">
        <v>6226</v>
      </c>
      <c r="D4446" s="8">
        <f t="shared" si="70"/>
        <v>44561</v>
      </c>
      <c r="E4446" t="s">
        <v>7259</v>
      </c>
      <c r="F4446">
        <v>1</v>
      </c>
      <c r="G4446" t="s">
        <v>7881</v>
      </c>
      <c r="L4446" t="str" cm="1">
        <f t="array" ref="L4446">[1]!s_info_industry_gics(A4446,1)</f>
        <v>信息技术</v>
      </c>
      <c r="M4446" t="str" cm="1">
        <f t="array" ref="M4446">[1]!s_info_industry_gicscode(A4446,1)</f>
        <v>45</v>
      </c>
      <c r="N4446" t="str">
        <f>[1]!s_info_industry_gics(A4446,2)</f>
        <v>半导体与半导体生产设备</v>
      </c>
      <c r="O4446" t="str">
        <f>[1]!s_info_industry_gicscode(A4446,2)</f>
        <v>4530</v>
      </c>
      <c r="P4446" cm="1">
        <f t="array" ref="P4446">[1]!s_stmnote_suppliertop5(A4446,D4446,1)</f>
        <v>0</v>
      </c>
      <c r="Q4446">
        <f>[1]!s_stmnote_suppliertop5(A4446,D4446,2)</f>
        <v>0</v>
      </c>
      <c r="R4446" cm="1">
        <f t="array" ref="R4446">[1]!s_stmnote_suppliertop5(A4446,D4446,3)</f>
        <v>0</v>
      </c>
      <c r="S4446" cm="1">
        <f t="array" ref="S4446">[1]!s_stmnote_suppliertop5(A4446,D4446,4)</f>
        <v>0</v>
      </c>
      <c r="T4446" cm="1">
        <f t="array" ref="T4446">[1]!s_stmnote_suppliertop5(A4446,D4446,5)</f>
        <v>0</v>
      </c>
      <c r="U4446" s="9">
        <f>[1]!s_stmnote_purchasetop5_pct(A4446,D4446)</f>
        <v>20.13</v>
      </c>
      <c r="V4446" cm="1">
        <f t="array" ref="V4446">[1]!s_stmnote_customertop5($A4446,$D4446,1)</f>
        <v>0</v>
      </c>
      <c r="W4446" cm="1">
        <f t="array" ref="W4446">[1]!s_stmnote_customertop5($A4446,$D4446,2)</f>
        <v>0</v>
      </c>
      <c r="X4446" cm="1">
        <f t="array" ref="X4446">[1]!s_stmnote_customertop5($A4446,$D4446,3)</f>
        <v>0</v>
      </c>
      <c r="Y4446" cm="1">
        <f t="array" ref="Y4446">[1]!s_stmnote_customertop5($A4446,$D4446,4)</f>
        <v>0</v>
      </c>
      <c r="Z4446" cm="1">
        <f t="array" ref="Z4446">[1]!s_stmnote_customertop5($A4446,$D4446,5)</f>
        <v>0</v>
      </c>
      <c r="AA4446" s="9">
        <f>[1]!s_stmnote_salestop5_pct(A4446,D4446)</f>
        <v>34.020000000000003</v>
      </c>
      <c r="AB4446" s="9">
        <f>[1]!s_fa_arturn(A4446,D4446)</f>
        <v>4.0774999999999997</v>
      </c>
      <c r="AC4446" s="9">
        <f>[1]!fa_apturn(A4446,D4446)</f>
        <v>3.3108275572218502</v>
      </c>
      <c r="AD4446" s="9">
        <f>[1]!s_fa_invturn(A4446,D4446)</f>
        <v>2.0022000000000002</v>
      </c>
    </row>
    <row r="4447" spans="1:30">
      <c r="A4447">
        <v>605358</v>
      </c>
      <c r="B4447" t="s">
        <v>1278</v>
      </c>
      <c r="C4447" t="s">
        <v>6227</v>
      </c>
      <c r="D4447" s="8">
        <f t="shared" si="70"/>
        <v>44926</v>
      </c>
      <c r="E4447" t="s">
        <v>7615</v>
      </c>
      <c r="F4447">
        <v>1</v>
      </c>
      <c r="G4447" t="s">
        <v>7881</v>
      </c>
      <c r="L4447" t="str" cm="1">
        <f t="array" ref="L4447">[1]!s_info_industry_gics(A4447,1)</f>
        <v>信息技术</v>
      </c>
      <c r="M4447" t="str" cm="1">
        <f t="array" ref="M4447">[1]!s_info_industry_gicscode(A4447,1)</f>
        <v>45</v>
      </c>
      <c r="N4447" t="str">
        <f>[1]!s_info_industry_gics(A4447,2)</f>
        <v>半导体与半导体生产设备</v>
      </c>
      <c r="O4447" t="str">
        <f>[1]!s_info_industry_gicscode(A4447,2)</f>
        <v>4530</v>
      </c>
      <c r="P4447" t="str" cm="1">
        <f t="array" ref="P4447">[1]!s_stmnote_suppliertop5(A4447,D4447,1)</f>
        <v>供应商一</v>
      </c>
      <c r="Q4447">
        <f>[1]!s_stmnote_suppliertop5(A4447,D4447,2)</f>
        <v>0</v>
      </c>
      <c r="R4447" cm="1">
        <f t="array" ref="R4447">[1]!s_stmnote_suppliertop5(A4447,D4447,3)</f>
        <v>0</v>
      </c>
      <c r="S4447" cm="1">
        <f t="array" ref="S4447">[1]!s_stmnote_suppliertop5(A4447,D4447,4)</f>
        <v>0</v>
      </c>
      <c r="T4447" cm="1">
        <f t="array" ref="T4447">[1]!s_stmnote_suppliertop5(A4447,D4447,5)</f>
        <v>0</v>
      </c>
      <c r="U4447" s="9">
        <f>[1]!s_stmnote_purchasetop5_pct(A4447,D4447)</f>
        <v>18.64</v>
      </c>
      <c r="V4447" t="str" cm="1">
        <f t="array" ref="V4447">[1]!s_stmnote_customertop5($A4447,$D4447,1)</f>
        <v>客户一</v>
      </c>
      <c r="W4447" t="str" cm="1">
        <f t="array" ref="W4447">[1]!s_stmnote_customertop5($A4447,$D4447,2)</f>
        <v>客户二</v>
      </c>
      <c r="X4447" cm="1">
        <f t="array" ref="X4447">[1]!s_stmnote_customertop5($A4447,$D4447,3)</f>
        <v>0</v>
      </c>
      <c r="Y4447" cm="1">
        <f t="array" ref="Y4447">[1]!s_stmnote_customertop5($A4447,$D4447,4)</f>
        <v>0</v>
      </c>
      <c r="Z4447" cm="1">
        <f t="array" ref="Z4447">[1]!s_stmnote_customertop5($A4447,$D4447,5)</f>
        <v>0</v>
      </c>
      <c r="AA4447" s="9">
        <f>[1]!s_stmnote_salestop5_pct(A4447,D4447)</f>
        <v>15.75</v>
      </c>
      <c r="AB4447" s="9">
        <f>[1]!s_fa_arturn(A4447,D4447)</f>
        <v>4.3204000000000002</v>
      </c>
      <c r="AC4447" s="9">
        <f>[1]!fa_apturn(A4447,D4447)</f>
        <v>2.26944408698296</v>
      </c>
      <c r="AD4447" s="9">
        <f>[1]!s_fa_invturn(A4447,D4447)</f>
        <v>1.5519000000000001</v>
      </c>
    </row>
    <row r="4448" spans="1:30">
      <c r="A4448">
        <v>688049</v>
      </c>
      <c r="B4448" t="s">
        <v>1286</v>
      </c>
      <c r="C4448" t="s">
        <v>6255</v>
      </c>
      <c r="D4448" s="8">
        <f t="shared" si="70"/>
        <v>44561</v>
      </c>
      <c r="E4448" t="s">
        <v>7247</v>
      </c>
      <c r="F4448">
        <v>2</v>
      </c>
      <c r="G4448" t="s">
        <v>11610</v>
      </c>
      <c r="H4448" t="s">
        <v>12605</v>
      </c>
      <c r="L4448" t="str" cm="1">
        <f t="array" ref="L4448">[1]!s_info_industry_gics(A4448,1)</f>
        <v>信息技术</v>
      </c>
      <c r="M4448" t="str" cm="1">
        <f t="array" ref="M4448">[1]!s_info_industry_gicscode(A4448,1)</f>
        <v>45</v>
      </c>
      <c r="N4448" t="str">
        <f>[1]!s_info_industry_gics(A4448,2)</f>
        <v>半导体与半导体生产设备</v>
      </c>
      <c r="O4448" t="str">
        <f>[1]!s_info_industry_gicscode(A4448,2)</f>
        <v>4530</v>
      </c>
      <c r="P4448" t="str" cm="1">
        <f t="array" ref="P4448">[1]!s_stmnote_suppliertop5(A4448,D4448,1)</f>
        <v>第一名</v>
      </c>
      <c r="Q4448" t="str">
        <f>[1]!s_stmnote_suppliertop5(A4448,D4448,2)</f>
        <v>第二名</v>
      </c>
      <c r="R4448" t="str" cm="1">
        <f t="array" ref="R4448">[1]!s_stmnote_suppliertop5(A4448,D4448,3)</f>
        <v>第三名</v>
      </c>
      <c r="S4448" t="str" cm="1">
        <f t="array" ref="S4448">[1]!s_stmnote_suppliertop5(A4448,D4448,4)</f>
        <v>第四名</v>
      </c>
      <c r="T4448" t="str" cm="1">
        <f t="array" ref="T4448">[1]!s_stmnote_suppliertop5(A4448,D4448,5)</f>
        <v>第五名</v>
      </c>
      <c r="U4448" s="9">
        <f>[1]!s_stmnote_purchasetop5_pct(A4448,D4448)</f>
        <v>73.73</v>
      </c>
      <c r="V4448" t="str" cm="1">
        <f t="array" ref="V4448">[1]!s_stmnote_customertop5($A4448,$D4448,1)</f>
        <v>第一名</v>
      </c>
      <c r="W4448" t="str" cm="1">
        <f t="array" ref="W4448">[1]!s_stmnote_customertop5($A4448,$D4448,2)</f>
        <v>第二名</v>
      </c>
      <c r="X4448" t="str" cm="1">
        <f t="array" ref="X4448">[1]!s_stmnote_customertop5($A4448,$D4448,3)</f>
        <v>第三名</v>
      </c>
      <c r="Y4448" t="str" cm="1">
        <f t="array" ref="Y4448">[1]!s_stmnote_customertop5($A4448,$D4448,4)</f>
        <v>第四名</v>
      </c>
      <c r="Z4448" t="str" cm="1">
        <f t="array" ref="Z4448">[1]!s_stmnote_customertop5($A4448,$D4448,5)</f>
        <v>第五名</v>
      </c>
      <c r="AA4448" s="9">
        <f>[1]!s_stmnote_salestop5_pct(A4448,D4448)</f>
        <v>79.2</v>
      </c>
      <c r="AB4448" s="9">
        <f>[1]!s_fa_arturn(A4448,D4448)</f>
        <v>7.4458000000000002</v>
      </c>
      <c r="AC4448" s="9">
        <f>[1]!fa_apturn(A4448,D4448)</f>
        <v>5.6218409537680403</v>
      </c>
      <c r="AD4448" s="9">
        <f>[1]!s_fa_invturn(A4448,D4448)</f>
        <v>3.3304</v>
      </c>
    </row>
    <row r="4449" spans="1:30">
      <c r="A4449">
        <v>688049</v>
      </c>
      <c r="B4449" t="s">
        <v>1286</v>
      </c>
      <c r="C4449" t="s">
        <v>6256</v>
      </c>
      <c r="D4449" s="8">
        <f t="shared" si="70"/>
        <v>44561</v>
      </c>
      <c r="E4449" t="s">
        <v>7007</v>
      </c>
      <c r="F4449">
        <v>2</v>
      </c>
      <c r="G4449" t="s">
        <v>11611</v>
      </c>
      <c r="H4449" t="s">
        <v>12605</v>
      </c>
      <c r="L4449" t="str" cm="1">
        <f t="array" ref="L4449">[1]!s_info_industry_gics(A4449,1)</f>
        <v>信息技术</v>
      </c>
      <c r="M4449" t="str" cm="1">
        <f t="array" ref="M4449">[1]!s_info_industry_gicscode(A4449,1)</f>
        <v>45</v>
      </c>
      <c r="N4449" t="str">
        <f>[1]!s_info_industry_gics(A4449,2)</f>
        <v>半导体与半导体生产设备</v>
      </c>
      <c r="O4449" t="str">
        <f>[1]!s_info_industry_gicscode(A4449,2)</f>
        <v>4530</v>
      </c>
      <c r="P4449" t="str" cm="1">
        <f t="array" ref="P4449">[1]!s_stmnote_suppliertop5(A4449,D4449,1)</f>
        <v>第一名</v>
      </c>
      <c r="Q4449" t="str">
        <f>[1]!s_stmnote_suppliertop5(A4449,D4449,2)</f>
        <v>第二名</v>
      </c>
      <c r="R4449" t="str" cm="1">
        <f t="array" ref="R4449">[1]!s_stmnote_suppliertop5(A4449,D4449,3)</f>
        <v>第三名</v>
      </c>
      <c r="S4449" t="str" cm="1">
        <f t="array" ref="S4449">[1]!s_stmnote_suppliertop5(A4449,D4449,4)</f>
        <v>第四名</v>
      </c>
      <c r="T4449" t="str" cm="1">
        <f t="array" ref="T4449">[1]!s_stmnote_suppliertop5(A4449,D4449,5)</f>
        <v>第五名</v>
      </c>
      <c r="U4449" s="9">
        <f>[1]!s_stmnote_purchasetop5_pct(A4449,D4449)</f>
        <v>73.73</v>
      </c>
      <c r="V4449" t="str" cm="1">
        <f t="array" ref="V4449">[1]!s_stmnote_customertop5($A4449,$D4449,1)</f>
        <v>第一名</v>
      </c>
      <c r="W4449" t="str" cm="1">
        <f t="array" ref="W4449">[1]!s_stmnote_customertop5($A4449,$D4449,2)</f>
        <v>第二名</v>
      </c>
      <c r="X4449" t="str" cm="1">
        <f t="array" ref="X4449">[1]!s_stmnote_customertop5($A4449,$D4449,3)</f>
        <v>第三名</v>
      </c>
      <c r="Y4449" t="str" cm="1">
        <f t="array" ref="Y4449">[1]!s_stmnote_customertop5($A4449,$D4449,4)</f>
        <v>第四名</v>
      </c>
      <c r="Z4449" t="str" cm="1">
        <f t="array" ref="Z4449">[1]!s_stmnote_customertop5($A4449,$D4449,5)</f>
        <v>第五名</v>
      </c>
      <c r="AA4449" s="9">
        <f>[1]!s_stmnote_salestop5_pct(A4449,D4449)</f>
        <v>79.2</v>
      </c>
      <c r="AB4449" s="9">
        <f>[1]!s_fa_arturn(A4449,D4449)</f>
        <v>7.4458000000000002</v>
      </c>
      <c r="AC4449" s="9">
        <f>[1]!fa_apturn(A4449,D4449)</f>
        <v>5.6218409537680403</v>
      </c>
      <c r="AD4449" s="9">
        <f>[1]!s_fa_invturn(A4449,D4449)</f>
        <v>3.3304</v>
      </c>
    </row>
    <row r="4450" spans="1:30">
      <c r="A4450">
        <v>688135</v>
      </c>
      <c r="B4450" t="s">
        <v>1294</v>
      </c>
      <c r="C4450" t="s">
        <v>6269</v>
      </c>
      <c r="D4450" s="8">
        <f t="shared" si="70"/>
        <v>45291</v>
      </c>
      <c r="E4450" t="s">
        <v>6963</v>
      </c>
      <c r="F4450">
        <v>1</v>
      </c>
      <c r="G4450" t="s">
        <v>8583</v>
      </c>
      <c r="L4450" t="str" cm="1">
        <f t="array" ref="L4450">[1]!s_info_industry_gics(A4450,1)</f>
        <v>信息技术</v>
      </c>
      <c r="M4450" t="str" cm="1">
        <f t="array" ref="M4450">[1]!s_info_industry_gicscode(A4450,1)</f>
        <v>45</v>
      </c>
      <c r="N4450" t="str">
        <f>[1]!s_info_industry_gics(A4450,2)</f>
        <v>半导体与半导体生产设备</v>
      </c>
      <c r="O4450" t="str">
        <f>[1]!s_info_industry_gicscode(A4450,2)</f>
        <v>4530</v>
      </c>
      <c r="P4450" t="str" cm="1">
        <f t="array" ref="P4450">[1]!s_stmnote_suppliertop5(A4450,D4450,1)</f>
        <v>第一名</v>
      </c>
      <c r="Q4450" t="str">
        <f>[1]!s_stmnote_suppliertop5(A4450,D4450,2)</f>
        <v>第二名</v>
      </c>
      <c r="R4450" t="str" cm="1">
        <f t="array" ref="R4450">[1]!s_stmnote_suppliertop5(A4450,D4450,3)</f>
        <v>第三名</v>
      </c>
      <c r="S4450" t="str" cm="1">
        <f t="array" ref="S4450">[1]!s_stmnote_suppliertop5(A4450,D4450,4)</f>
        <v>第四名</v>
      </c>
      <c r="T4450" t="str" cm="1">
        <f t="array" ref="T4450">[1]!s_stmnote_suppliertop5(A4450,D4450,5)</f>
        <v>第五名</v>
      </c>
      <c r="U4450" s="9">
        <f>[1]!s_stmnote_purchasetop5_pct(A4450,D4450)</f>
        <v>54.58</v>
      </c>
      <c r="V4450" t="str" cm="1">
        <f t="array" ref="V4450">[1]!s_stmnote_customertop5($A4450,$D4450,1)</f>
        <v>第一名</v>
      </c>
      <c r="W4450" t="str" cm="1">
        <f t="array" ref="W4450">[1]!s_stmnote_customertop5($A4450,$D4450,2)</f>
        <v>第二名</v>
      </c>
      <c r="X4450" t="str" cm="1">
        <f t="array" ref="X4450">[1]!s_stmnote_customertop5($A4450,$D4450,3)</f>
        <v>第三名</v>
      </c>
      <c r="Y4450" t="str" cm="1">
        <f t="array" ref="Y4450">[1]!s_stmnote_customertop5($A4450,$D4450,4)</f>
        <v>第四名</v>
      </c>
      <c r="Z4450" t="str" cm="1">
        <f t="array" ref="Z4450">[1]!s_stmnote_customertop5($A4450,$D4450,5)</f>
        <v>第五名</v>
      </c>
      <c r="AA4450" s="9">
        <f>[1]!s_stmnote_salestop5_pct(A4450,D4450)</f>
        <v>42.81</v>
      </c>
      <c r="AB4450" s="9">
        <f>[1]!s_fa_arturn(A4450,D4450)</f>
        <v>3.2816000000000001</v>
      </c>
      <c r="AC4450" s="9">
        <f>[1]!fa_apturn(A4450,D4450)</f>
        <v>3.89797464088134</v>
      </c>
      <c r="AD4450" s="9">
        <f>[1]!s_fa_invturn(A4450,D4450)</f>
        <v>15.290699999999999</v>
      </c>
    </row>
    <row r="4451" spans="1:30">
      <c r="A4451">
        <v>688135</v>
      </c>
      <c r="B4451" t="s">
        <v>1294</v>
      </c>
      <c r="C4451" t="s">
        <v>6270</v>
      </c>
      <c r="D4451" s="8">
        <f t="shared" si="70"/>
        <v>45291</v>
      </c>
      <c r="E4451" t="s">
        <v>7233</v>
      </c>
      <c r="F4451">
        <v>1</v>
      </c>
      <c r="G4451" t="s">
        <v>9941</v>
      </c>
      <c r="L4451" t="str" cm="1">
        <f t="array" ref="L4451">[1]!s_info_industry_gics(A4451,1)</f>
        <v>信息技术</v>
      </c>
      <c r="M4451" t="str" cm="1">
        <f t="array" ref="M4451">[1]!s_info_industry_gicscode(A4451,1)</f>
        <v>45</v>
      </c>
      <c r="N4451" t="str">
        <f>[1]!s_info_industry_gics(A4451,2)</f>
        <v>半导体与半导体生产设备</v>
      </c>
      <c r="O4451" t="str">
        <f>[1]!s_info_industry_gicscode(A4451,2)</f>
        <v>4530</v>
      </c>
      <c r="P4451" t="str" cm="1">
        <f t="array" ref="P4451">[1]!s_stmnote_suppliertop5(A4451,D4451,1)</f>
        <v>第一名</v>
      </c>
      <c r="Q4451" t="str">
        <f>[1]!s_stmnote_suppliertop5(A4451,D4451,2)</f>
        <v>第二名</v>
      </c>
      <c r="R4451" t="str" cm="1">
        <f t="array" ref="R4451">[1]!s_stmnote_suppliertop5(A4451,D4451,3)</f>
        <v>第三名</v>
      </c>
      <c r="S4451" t="str" cm="1">
        <f t="array" ref="S4451">[1]!s_stmnote_suppliertop5(A4451,D4451,4)</f>
        <v>第四名</v>
      </c>
      <c r="T4451" t="str" cm="1">
        <f t="array" ref="T4451">[1]!s_stmnote_suppliertop5(A4451,D4451,5)</f>
        <v>第五名</v>
      </c>
      <c r="U4451" s="9">
        <f>[1]!s_stmnote_purchasetop5_pct(A4451,D4451)</f>
        <v>54.58</v>
      </c>
      <c r="V4451" t="str" cm="1">
        <f t="array" ref="V4451">[1]!s_stmnote_customertop5($A4451,$D4451,1)</f>
        <v>第一名</v>
      </c>
      <c r="W4451" t="str" cm="1">
        <f t="array" ref="W4451">[1]!s_stmnote_customertop5($A4451,$D4451,2)</f>
        <v>第二名</v>
      </c>
      <c r="X4451" t="str" cm="1">
        <f t="array" ref="X4451">[1]!s_stmnote_customertop5($A4451,$D4451,3)</f>
        <v>第三名</v>
      </c>
      <c r="Y4451" t="str" cm="1">
        <f t="array" ref="Y4451">[1]!s_stmnote_customertop5($A4451,$D4451,4)</f>
        <v>第四名</v>
      </c>
      <c r="Z4451" t="str" cm="1">
        <f t="array" ref="Z4451">[1]!s_stmnote_customertop5($A4451,$D4451,5)</f>
        <v>第五名</v>
      </c>
      <c r="AA4451" s="9">
        <f>[1]!s_stmnote_salestop5_pct(A4451,D4451)</f>
        <v>42.81</v>
      </c>
      <c r="AB4451" s="9">
        <f>[1]!s_fa_arturn(A4451,D4451)</f>
        <v>3.2816000000000001</v>
      </c>
      <c r="AC4451" s="9">
        <f>[1]!fa_apturn(A4451,D4451)</f>
        <v>3.89797464088134</v>
      </c>
      <c r="AD4451" s="9">
        <f>[1]!s_fa_invturn(A4451,D4451)</f>
        <v>15.290699999999999</v>
      </c>
    </row>
    <row r="4452" spans="1:30">
      <c r="A4452">
        <v>688135</v>
      </c>
      <c r="B4452" t="s">
        <v>1294</v>
      </c>
      <c r="C4452" t="s">
        <v>6271</v>
      </c>
      <c r="D4452" s="8">
        <f t="shared" si="70"/>
        <v>45291</v>
      </c>
      <c r="E4452" t="s">
        <v>7396</v>
      </c>
      <c r="F4452">
        <v>1</v>
      </c>
      <c r="G4452" t="s">
        <v>9941</v>
      </c>
      <c r="L4452" t="str" cm="1">
        <f t="array" ref="L4452">[1]!s_info_industry_gics(A4452,1)</f>
        <v>信息技术</v>
      </c>
      <c r="M4452" t="str" cm="1">
        <f t="array" ref="M4452">[1]!s_info_industry_gicscode(A4452,1)</f>
        <v>45</v>
      </c>
      <c r="N4452" t="str">
        <f>[1]!s_info_industry_gics(A4452,2)</f>
        <v>半导体与半导体生产设备</v>
      </c>
      <c r="O4452" t="str">
        <f>[1]!s_info_industry_gicscode(A4452,2)</f>
        <v>4530</v>
      </c>
      <c r="P4452" t="str" cm="1">
        <f t="array" ref="P4452">[1]!s_stmnote_suppliertop5(A4452,D4452,1)</f>
        <v>第一名</v>
      </c>
      <c r="Q4452" t="str">
        <f>[1]!s_stmnote_suppliertop5(A4452,D4452,2)</f>
        <v>第二名</v>
      </c>
      <c r="R4452" t="str" cm="1">
        <f t="array" ref="R4452">[1]!s_stmnote_suppliertop5(A4452,D4452,3)</f>
        <v>第三名</v>
      </c>
      <c r="S4452" t="str" cm="1">
        <f t="array" ref="S4452">[1]!s_stmnote_suppliertop5(A4452,D4452,4)</f>
        <v>第四名</v>
      </c>
      <c r="T4452" t="str" cm="1">
        <f t="array" ref="T4452">[1]!s_stmnote_suppliertop5(A4452,D4452,5)</f>
        <v>第五名</v>
      </c>
      <c r="U4452" s="9">
        <f>[1]!s_stmnote_purchasetop5_pct(A4452,D4452)</f>
        <v>54.58</v>
      </c>
      <c r="V4452" t="str" cm="1">
        <f t="array" ref="V4452">[1]!s_stmnote_customertop5($A4452,$D4452,1)</f>
        <v>第一名</v>
      </c>
      <c r="W4452" t="str" cm="1">
        <f t="array" ref="W4452">[1]!s_stmnote_customertop5($A4452,$D4452,2)</f>
        <v>第二名</v>
      </c>
      <c r="X4452" t="str" cm="1">
        <f t="array" ref="X4452">[1]!s_stmnote_customertop5($A4452,$D4452,3)</f>
        <v>第三名</v>
      </c>
      <c r="Y4452" t="str" cm="1">
        <f t="array" ref="Y4452">[1]!s_stmnote_customertop5($A4452,$D4452,4)</f>
        <v>第四名</v>
      </c>
      <c r="Z4452" t="str" cm="1">
        <f t="array" ref="Z4452">[1]!s_stmnote_customertop5($A4452,$D4452,5)</f>
        <v>第五名</v>
      </c>
      <c r="AA4452" s="9">
        <f>[1]!s_stmnote_salestop5_pct(A4452,D4452)</f>
        <v>42.81</v>
      </c>
      <c r="AB4452" s="9">
        <f>[1]!s_fa_arturn(A4452,D4452)</f>
        <v>3.2816000000000001</v>
      </c>
      <c r="AC4452" s="9">
        <f>[1]!fa_apturn(A4452,D4452)</f>
        <v>3.89797464088134</v>
      </c>
      <c r="AD4452" s="9">
        <f>[1]!s_fa_invturn(A4452,D4452)</f>
        <v>15.290699999999999</v>
      </c>
    </row>
    <row r="4453" spans="1:30">
      <c r="A4453">
        <v>688205</v>
      </c>
      <c r="B4453" t="s">
        <v>1301</v>
      </c>
      <c r="C4453" t="s">
        <v>6293</v>
      </c>
      <c r="D4453" s="8">
        <f t="shared" si="70"/>
        <v>45291</v>
      </c>
      <c r="E4453" t="s">
        <v>7231</v>
      </c>
      <c r="F4453">
        <v>1</v>
      </c>
      <c r="G4453" t="s">
        <v>10263</v>
      </c>
      <c r="L4453" t="str" cm="1">
        <f t="array" ref="L4453">[1]!s_info_industry_gics(A4453,1)</f>
        <v>信息技术</v>
      </c>
      <c r="M4453" t="str" cm="1">
        <f t="array" ref="M4453">[1]!s_info_industry_gicscode(A4453,1)</f>
        <v>45</v>
      </c>
      <c r="N4453" t="str">
        <f>[1]!s_info_industry_gics(A4453,2)</f>
        <v>半导体与半导体生产设备</v>
      </c>
      <c r="O4453" t="str">
        <f>[1]!s_info_industry_gicscode(A4453,2)</f>
        <v>4530</v>
      </c>
      <c r="P4453" t="str" cm="1">
        <f t="array" ref="P4453">[1]!s_stmnote_suppliertop5(A4453,D4453,1)</f>
        <v>第一名</v>
      </c>
      <c r="Q4453" t="str">
        <f>[1]!s_stmnote_suppliertop5(A4453,D4453,2)</f>
        <v>第二名</v>
      </c>
      <c r="R4453" t="str" cm="1">
        <f t="array" ref="R4453">[1]!s_stmnote_suppliertop5(A4453,D4453,3)</f>
        <v>第三名</v>
      </c>
      <c r="S4453" t="str" cm="1">
        <f t="array" ref="S4453">[1]!s_stmnote_suppliertop5(A4453,D4453,4)</f>
        <v>第四名</v>
      </c>
      <c r="T4453" t="str" cm="1">
        <f t="array" ref="T4453">[1]!s_stmnote_suppliertop5(A4453,D4453,5)</f>
        <v>第五名</v>
      </c>
      <c r="U4453" s="9">
        <f>[1]!s_stmnote_purchasetop5_pct(A4453,D4453)</f>
        <v>39</v>
      </c>
      <c r="V4453" t="str" cm="1">
        <f t="array" ref="V4453">[1]!s_stmnote_customertop5($A4453,$D4453,1)</f>
        <v>第一名</v>
      </c>
      <c r="W4453" t="str" cm="1">
        <f t="array" ref="W4453">[1]!s_stmnote_customertop5($A4453,$D4453,2)</f>
        <v>第二名</v>
      </c>
      <c r="X4453" t="str" cm="1">
        <f t="array" ref="X4453">[1]!s_stmnote_customertop5($A4453,$D4453,3)</f>
        <v>第三名</v>
      </c>
      <c r="Y4453" t="str" cm="1">
        <f t="array" ref="Y4453">[1]!s_stmnote_customertop5($A4453,$D4453,4)</f>
        <v>第四名</v>
      </c>
      <c r="Z4453" t="str" cm="1">
        <f t="array" ref="Z4453">[1]!s_stmnote_customertop5($A4453,$D4453,5)</f>
        <v>第五名</v>
      </c>
      <c r="AA4453" s="9">
        <f>[1]!s_stmnote_salestop5_pct(A4453,D4453)</f>
        <v>72.989999999999995</v>
      </c>
      <c r="AB4453" s="9">
        <f>[1]!s_fa_arturn(A4453,D4453)</f>
        <v>3.2463000000000002</v>
      </c>
      <c r="AC4453" s="9">
        <f>[1]!fa_apturn(A4453,D4453)</f>
        <v>3.8615612079727</v>
      </c>
      <c r="AD4453" s="9">
        <f>[1]!s_fa_invturn(A4453,D4453)</f>
        <v>1.7518</v>
      </c>
    </row>
    <row r="4454" spans="1:30">
      <c r="A4454">
        <v>688205</v>
      </c>
      <c r="B4454" t="s">
        <v>1301</v>
      </c>
      <c r="C4454" t="s">
        <v>6293</v>
      </c>
      <c r="D4454" s="8">
        <f t="shared" si="70"/>
        <v>45291</v>
      </c>
      <c r="E4454" t="s">
        <v>7573</v>
      </c>
      <c r="F4454">
        <v>1</v>
      </c>
      <c r="G4454" t="s">
        <v>10263</v>
      </c>
      <c r="L4454" t="str" cm="1">
        <f t="array" ref="L4454">[1]!s_info_industry_gics(A4454,1)</f>
        <v>信息技术</v>
      </c>
      <c r="M4454" t="str" cm="1">
        <f t="array" ref="M4454">[1]!s_info_industry_gicscode(A4454,1)</f>
        <v>45</v>
      </c>
      <c r="N4454" t="str">
        <f>[1]!s_info_industry_gics(A4454,2)</f>
        <v>半导体与半导体生产设备</v>
      </c>
      <c r="O4454" t="str">
        <f>[1]!s_info_industry_gicscode(A4454,2)</f>
        <v>4530</v>
      </c>
      <c r="P4454" t="str" cm="1">
        <f t="array" ref="P4454">[1]!s_stmnote_suppliertop5(A4454,D4454,1)</f>
        <v>第一名</v>
      </c>
      <c r="Q4454" t="str">
        <f>[1]!s_stmnote_suppliertop5(A4454,D4454,2)</f>
        <v>第二名</v>
      </c>
      <c r="R4454" t="str" cm="1">
        <f t="array" ref="R4454">[1]!s_stmnote_suppliertop5(A4454,D4454,3)</f>
        <v>第三名</v>
      </c>
      <c r="S4454" t="str" cm="1">
        <f t="array" ref="S4454">[1]!s_stmnote_suppliertop5(A4454,D4454,4)</f>
        <v>第四名</v>
      </c>
      <c r="T4454" t="str" cm="1">
        <f t="array" ref="T4454">[1]!s_stmnote_suppliertop5(A4454,D4454,5)</f>
        <v>第五名</v>
      </c>
      <c r="U4454" s="9">
        <f>[1]!s_stmnote_purchasetop5_pct(A4454,D4454)</f>
        <v>39</v>
      </c>
      <c r="V4454" t="str" cm="1">
        <f t="array" ref="V4454">[1]!s_stmnote_customertop5($A4454,$D4454,1)</f>
        <v>第一名</v>
      </c>
      <c r="W4454" t="str" cm="1">
        <f t="array" ref="W4454">[1]!s_stmnote_customertop5($A4454,$D4454,2)</f>
        <v>第二名</v>
      </c>
      <c r="X4454" t="str" cm="1">
        <f t="array" ref="X4454">[1]!s_stmnote_customertop5($A4454,$D4454,3)</f>
        <v>第三名</v>
      </c>
      <c r="Y4454" t="str" cm="1">
        <f t="array" ref="Y4454">[1]!s_stmnote_customertop5($A4454,$D4454,4)</f>
        <v>第四名</v>
      </c>
      <c r="Z4454" t="str" cm="1">
        <f t="array" ref="Z4454">[1]!s_stmnote_customertop5($A4454,$D4454,5)</f>
        <v>第五名</v>
      </c>
      <c r="AA4454" s="9">
        <f>[1]!s_stmnote_salestop5_pct(A4454,D4454)</f>
        <v>72.989999999999995</v>
      </c>
      <c r="AB4454" s="9">
        <f>[1]!s_fa_arturn(A4454,D4454)</f>
        <v>3.2463000000000002</v>
      </c>
      <c r="AC4454" s="9">
        <f>[1]!fa_apturn(A4454,D4454)</f>
        <v>3.8615612079727</v>
      </c>
      <c r="AD4454" s="9">
        <f>[1]!s_fa_invturn(A4454,D4454)</f>
        <v>1.7518</v>
      </c>
    </row>
    <row r="4455" spans="1:30">
      <c r="A4455">
        <v>688205</v>
      </c>
      <c r="B4455" t="s">
        <v>1301</v>
      </c>
      <c r="C4455" t="s">
        <v>6294</v>
      </c>
      <c r="D4455" s="8">
        <f t="shared" si="70"/>
        <v>45291</v>
      </c>
      <c r="E4455" t="s">
        <v>7084</v>
      </c>
      <c r="F4455">
        <v>1</v>
      </c>
      <c r="G4455" t="s">
        <v>10263</v>
      </c>
      <c r="L4455" t="str" cm="1">
        <f t="array" ref="L4455">[1]!s_info_industry_gics(A4455,1)</f>
        <v>信息技术</v>
      </c>
      <c r="M4455" t="str" cm="1">
        <f t="array" ref="M4455">[1]!s_info_industry_gicscode(A4455,1)</f>
        <v>45</v>
      </c>
      <c r="N4455" t="str">
        <f>[1]!s_info_industry_gics(A4455,2)</f>
        <v>半导体与半导体生产设备</v>
      </c>
      <c r="O4455" t="str">
        <f>[1]!s_info_industry_gicscode(A4455,2)</f>
        <v>4530</v>
      </c>
      <c r="P4455" t="str" cm="1">
        <f t="array" ref="P4455">[1]!s_stmnote_suppliertop5(A4455,D4455,1)</f>
        <v>第一名</v>
      </c>
      <c r="Q4455" t="str">
        <f>[1]!s_stmnote_suppliertop5(A4455,D4455,2)</f>
        <v>第二名</v>
      </c>
      <c r="R4455" t="str" cm="1">
        <f t="array" ref="R4455">[1]!s_stmnote_suppliertop5(A4455,D4455,3)</f>
        <v>第三名</v>
      </c>
      <c r="S4455" t="str" cm="1">
        <f t="array" ref="S4455">[1]!s_stmnote_suppliertop5(A4455,D4455,4)</f>
        <v>第四名</v>
      </c>
      <c r="T4455" t="str" cm="1">
        <f t="array" ref="T4455">[1]!s_stmnote_suppliertop5(A4455,D4455,5)</f>
        <v>第五名</v>
      </c>
      <c r="U4455" s="9">
        <f>[1]!s_stmnote_purchasetop5_pct(A4455,D4455)</f>
        <v>39</v>
      </c>
      <c r="V4455" t="str" cm="1">
        <f t="array" ref="V4455">[1]!s_stmnote_customertop5($A4455,$D4455,1)</f>
        <v>第一名</v>
      </c>
      <c r="W4455" t="str" cm="1">
        <f t="array" ref="W4455">[1]!s_stmnote_customertop5($A4455,$D4455,2)</f>
        <v>第二名</v>
      </c>
      <c r="X4455" t="str" cm="1">
        <f t="array" ref="X4455">[1]!s_stmnote_customertop5($A4455,$D4455,3)</f>
        <v>第三名</v>
      </c>
      <c r="Y4455" t="str" cm="1">
        <f t="array" ref="Y4455">[1]!s_stmnote_customertop5($A4455,$D4455,4)</f>
        <v>第四名</v>
      </c>
      <c r="Z4455" t="str" cm="1">
        <f t="array" ref="Z4455">[1]!s_stmnote_customertop5($A4455,$D4455,5)</f>
        <v>第五名</v>
      </c>
      <c r="AA4455" s="9">
        <f>[1]!s_stmnote_salestop5_pct(A4455,D4455)</f>
        <v>72.989999999999995</v>
      </c>
      <c r="AB4455" s="9">
        <f>[1]!s_fa_arturn(A4455,D4455)</f>
        <v>3.2463000000000002</v>
      </c>
      <c r="AC4455" s="9">
        <f>[1]!fa_apturn(A4455,D4455)</f>
        <v>3.8615612079727</v>
      </c>
      <c r="AD4455" s="9">
        <f>[1]!s_fa_invturn(A4455,D4455)</f>
        <v>1.7518</v>
      </c>
    </row>
    <row r="4456" spans="1:30">
      <c r="A4456">
        <v>688213</v>
      </c>
      <c r="B4456" t="s">
        <v>1302</v>
      </c>
      <c r="C4456" t="s">
        <v>6295</v>
      </c>
      <c r="D4456" s="8">
        <f t="shared" si="70"/>
        <v>44926</v>
      </c>
      <c r="E4456" t="s">
        <v>6950</v>
      </c>
      <c r="F4456">
        <v>1</v>
      </c>
      <c r="G4456" t="s">
        <v>9953</v>
      </c>
      <c r="L4456" t="str" cm="1">
        <f t="array" ref="L4456">[1]!s_info_industry_gics(A4456,1)</f>
        <v>信息技术</v>
      </c>
      <c r="M4456" t="str" cm="1">
        <f t="array" ref="M4456">[1]!s_info_industry_gicscode(A4456,1)</f>
        <v>45</v>
      </c>
      <c r="N4456" t="str">
        <f>[1]!s_info_industry_gics(A4456,2)</f>
        <v>半导体与半导体生产设备</v>
      </c>
      <c r="O4456" t="str">
        <f>[1]!s_info_industry_gicscode(A4456,2)</f>
        <v>4530</v>
      </c>
      <c r="P4456" t="str" cm="1">
        <f t="array" ref="P4456">[1]!s_stmnote_suppliertop5(A4456,D4456,1)</f>
        <v>供应商一</v>
      </c>
      <c r="Q4456" t="str">
        <f>[1]!s_stmnote_suppliertop5(A4456,D4456,2)</f>
        <v>供应商二</v>
      </c>
      <c r="R4456" t="str" cm="1">
        <f t="array" ref="R4456">[1]!s_stmnote_suppliertop5(A4456,D4456,3)</f>
        <v>供应商三</v>
      </c>
      <c r="S4456" t="str" cm="1">
        <f t="array" ref="S4456">[1]!s_stmnote_suppliertop5(A4456,D4456,4)</f>
        <v>供应商四</v>
      </c>
      <c r="T4456" t="str" cm="1">
        <f t="array" ref="T4456">[1]!s_stmnote_suppliertop5(A4456,D4456,5)</f>
        <v>供应商五</v>
      </c>
      <c r="U4456" s="9">
        <f>[1]!s_stmnote_purchasetop5_pct(A4456,D4456)</f>
        <v>86.99</v>
      </c>
      <c r="V4456" t="str" cm="1">
        <f t="array" ref="V4456">[1]!s_stmnote_customertop5($A4456,$D4456,1)</f>
        <v>客户一</v>
      </c>
      <c r="W4456" t="str" cm="1">
        <f t="array" ref="W4456">[1]!s_stmnote_customertop5($A4456,$D4456,2)</f>
        <v>客户二</v>
      </c>
      <c r="X4456" t="str" cm="1">
        <f t="array" ref="X4456">[1]!s_stmnote_customertop5($A4456,$D4456,3)</f>
        <v>客户三</v>
      </c>
      <c r="Y4456" t="str" cm="1">
        <f t="array" ref="Y4456">[1]!s_stmnote_customertop5($A4456,$D4456,4)</f>
        <v>客户四</v>
      </c>
      <c r="Z4456" t="str" cm="1">
        <f t="array" ref="Z4456">[1]!s_stmnote_customertop5($A4456,$D4456,5)</f>
        <v>客户五</v>
      </c>
      <c r="AA4456" s="9">
        <f>[1]!s_stmnote_salestop5_pct(A4456,D4456)</f>
        <v>49.53</v>
      </c>
      <c r="AB4456" s="9">
        <f>[1]!s_fa_arturn(A4456,D4456)</f>
        <v>3.9449999999999998</v>
      </c>
      <c r="AC4456" s="9">
        <f>[1]!fa_apturn(A4456,D4456)</f>
        <v>9.1284187440658808</v>
      </c>
      <c r="AD4456" s="9">
        <f>[1]!s_fa_invturn(A4456,D4456)</f>
        <v>0.92410000000000003</v>
      </c>
    </row>
    <row r="4457" spans="1:30">
      <c r="A4457">
        <v>688213</v>
      </c>
      <c r="B4457" t="s">
        <v>1302</v>
      </c>
      <c r="C4457" t="s">
        <v>6296</v>
      </c>
      <c r="D4457" s="8">
        <f t="shared" si="70"/>
        <v>44926</v>
      </c>
      <c r="E4457" t="s">
        <v>7190</v>
      </c>
      <c r="F4457">
        <v>1</v>
      </c>
      <c r="G4457" t="s">
        <v>9953</v>
      </c>
      <c r="L4457" t="str" cm="1">
        <f t="array" ref="L4457">[1]!s_info_industry_gics(A4457,1)</f>
        <v>信息技术</v>
      </c>
      <c r="M4457" t="str" cm="1">
        <f t="array" ref="M4457">[1]!s_info_industry_gicscode(A4457,1)</f>
        <v>45</v>
      </c>
      <c r="N4457" t="str">
        <f>[1]!s_info_industry_gics(A4457,2)</f>
        <v>半导体与半导体生产设备</v>
      </c>
      <c r="O4457" t="str">
        <f>[1]!s_info_industry_gicscode(A4457,2)</f>
        <v>4530</v>
      </c>
      <c r="P4457" t="str" cm="1">
        <f t="array" ref="P4457">[1]!s_stmnote_suppliertop5(A4457,D4457,1)</f>
        <v>供应商一</v>
      </c>
      <c r="Q4457" t="str">
        <f>[1]!s_stmnote_suppliertop5(A4457,D4457,2)</f>
        <v>供应商二</v>
      </c>
      <c r="R4457" t="str" cm="1">
        <f t="array" ref="R4457">[1]!s_stmnote_suppliertop5(A4457,D4457,3)</f>
        <v>供应商三</v>
      </c>
      <c r="S4457" t="str" cm="1">
        <f t="array" ref="S4457">[1]!s_stmnote_suppliertop5(A4457,D4457,4)</f>
        <v>供应商四</v>
      </c>
      <c r="T4457" t="str" cm="1">
        <f t="array" ref="T4457">[1]!s_stmnote_suppliertop5(A4457,D4457,5)</f>
        <v>供应商五</v>
      </c>
      <c r="U4457" s="9">
        <f>[1]!s_stmnote_purchasetop5_pct(A4457,D4457)</f>
        <v>86.99</v>
      </c>
      <c r="V4457" t="str" cm="1">
        <f t="array" ref="V4457">[1]!s_stmnote_customertop5($A4457,$D4457,1)</f>
        <v>客户一</v>
      </c>
      <c r="W4457" t="str" cm="1">
        <f t="array" ref="W4457">[1]!s_stmnote_customertop5($A4457,$D4457,2)</f>
        <v>客户二</v>
      </c>
      <c r="X4457" t="str" cm="1">
        <f t="array" ref="X4457">[1]!s_stmnote_customertop5($A4457,$D4457,3)</f>
        <v>客户三</v>
      </c>
      <c r="Y4457" t="str" cm="1">
        <f t="array" ref="Y4457">[1]!s_stmnote_customertop5($A4457,$D4457,4)</f>
        <v>客户四</v>
      </c>
      <c r="Z4457" t="str" cm="1">
        <f t="array" ref="Z4457">[1]!s_stmnote_customertop5($A4457,$D4457,5)</f>
        <v>客户五</v>
      </c>
      <c r="AA4457" s="9">
        <f>[1]!s_stmnote_salestop5_pct(A4457,D4457)</f>
        <v>49.53</v>
      </c>
      <c r="AB4457" s="9">
        <f>[1]!s_fa_arturn(A4457,D4457)</f>
        <v>3.9449999999999998</v>
      </c>
      <c r="AC4457" s="9">
        <f>[1]!fa_apturn(A4457,D4457)</f>
        <v>9.1284187440658808</v>
      </c>
      <c r="AD4457" s="9">
        <f>[1]!s_fa_invturn(A4457,D4457)</f>
        <v>0.92410000000000003</v>
      </c>
    </row>
    <row r="4458" spans="1:30">
      <c r="A4458">
        <v>688213</v>
      </c>
      <c r="B4458" t="s">
        <v>1303</v>
      </c>
      <c r="C4458" t="s">
        <v>6297</v>
      </c>
      <c r="D4458" s="8">
        <f t="shared" si="70"/>
        <v>44926</v>
      </c>
      <c r="E4458" t="s">
        <v>7168</v>
      </c>
      <c r="F4458">
        <v>1</v>
      </c>
      <c r="G4458" t="s">
        <v>9953</v>
      </c>
      <c r="L4458" t="str" cm="1">
        <f t="array" ref="L4458">[1]!s_info_industry_gics(A4458,1)</f>
        <v>信息技术</v>
      </c>
      <c r="M4458" t="str" cm="1">
        <f t="array" ref="M4458">[1]!s_info_industry_gicscode(A4458,1)</f>
        <v>45</v>
      </c>
      <c r="N4458" t="str">
        <f>[1]!s_info_industry_gics(A4458,2)</f>
        <v>半导体与半导体生产设备</v>
      </c>
      <c r="O4458" t="str">
        <f>[1]!s_info_industry_gicscode(A4458,2)</f>
        <v>4530</v>
      </c>
      <c r="P4458" t="str" cm="1">
        <f t="array" ref="P4458">[1]!s_stmnote_suppliertop5(A4458,D4458,1)</f>
        <v>供应商一</v>
      </c>
      <c r="Q4458" t="str">
        <f>[1]!s_stmnote_suppliertop5(A4458,D4458,2)</f>
        <v>供应商二</v>
      </c>
      <c r="R4458" t="str" cm="1">
        <f t="array" ref="R4458">[1]!s_stmnote_suppliertop5(A4458,D4458,3)</f>
        <v>供应商三</v>
      </c>
      <c r="S4458" t="str" cm="1">
        <f t="array" ref="S4458">[1]!s_stmnote_suppliertop5(A4458,D4458,4)</f>
        <v>供应商四</v>
      </c>
      <c r="T4458" t="str" cm="1">
        <f t="array" ref="T4458">[1]!s_stmnote_suppliertop5(A4458,D4458,5)</f>
        <v>供应商五</v>
      </c>
      <c r="U4458" s="9">
        <f>[1]!s_stmnote_purchasetop5_pct(A4458,D4458)</f>
        <v>86.99</v>
      </c>
      <c r="V4458" t="str" cm="1">
        <f t="array" ref="V4458">[1]!s_stmnote_customertop5($A4458,$D4458,1)</f>
        <v>客户一</v>
      </c>
      <c r="W4458" t="str" cm="1">
        <f t="array" ref="W4458">[1]!s_stmnote_customertop5($A4458,$D4458,2)</f>
        <v>客户二</v>
      </c>
      <c r="X4458" t="str" cm="1">
        <f t="array" ref="X4458">[1]!s_stmnote_customertop5($A4458,$D4458,3)</f>
        <v>客户三</v>
      </c>
      <c r="Y4458" t="str" cm="1">
        <f t="array" ref="Y4458">[1]!s_stmnote_customertop5($A4458,$D4458,4)</f>
        <v>客户四</v>
      </c>
      <c r="Z4458" t="str" cm="1">
        <f t="array" ref="Z4458">[1]!s_stmnote_customertop5($A4458,$D4458,5)</f>
        <v>客户五</v>
      </c>
      <c r="AA4458" s="9">
        <f>[1]!s_stmnote_salestop5_pct(A4458,D4458)</f>
        <v>49.53</v>
      </c>
      <c r="AB4458" s="9">
        <f>[1]!s_fa_arturn(A4458,D4458)</f>
        <v>3.9449999999999998</v>
      </c>
      <c r="AC4458" s="9">
        <f>[1]!fa_apturn(A4458,D4458)</f>
        <v>9.1284187440658808</v>
      </c>
      <c r="AD4458" s="9">
        <f>[1]!s_fa_invturn(A4458,D4458)</f>
        <v>0.92410000000000003</v>
      </c>
    </row>
    <row r="4459" spans="1:30">
      <c r="A4459">
        <v>688213</v>
      </c>
      <c r="B4459" t="s">
        <v>1303</v>
      </c>
      <c r="C4459" t="s">
        <v>6297</v>
      </c>
      <c r="D4459" s="8">
        <f t="shared" si="70"/>
        <v>44926</v>
      </c>
      <c r="E4459" t="s">
        <v>7049</v>
      </c>
      <c r="F4459">
        <v>1</v>
      </c>
      <c r="G4459" t="s">
        <v>9953</v>
      </c>
      <c r="L4459" t="str" cm="1">
        <f t="array" ref="L4459">[1]!s_info_industry_gics(A4459,1)</f>
        <v>信息技术</v>
      </c>
      <c r="M4459" t="str" cm="1">
        <f t="array" ref="M4459">[1]!s_info_industry_gicscode(A4459,1)</f>
        <v>45</v>
      </c>
      <c r="N4459" t="str">
        <f>[1]!s_info_industry_gics(A4459,2)</f>
        <v>半导体与半导体生产设备</v>
      </c>
      <c r="O4459" t="str">
        <f>[1]!s_info_industry_gicscode(A4459,2)</f>
        <v>4530</v>
      </c>
      <c r="P4459" t="str" cm="1">
        <f t="array" ref="P4459">[1]!s_stmnote_suppliertop5(A4459,D4459,1)</f>
        <v>供应商一</v>
      </c>
      <c r="Q4459" t="str">
        <f>[1]!s_stmnote_suppliertop5(A4459,D4459,2)</f>
        <v>供应商二</v>
      </c>
      <c r="R4459" t="str" cm="1">
        <f t="array" ref="R4459">[1]!s_stmnote_suppliertop5(A4459,D4459,3)</f>
        <v>供应商三</v>
      </c>
      <c r="S4459" t="str" cm="1">
        <f t="array" ref="S4459">[1]!s_stmnote_suppliertop5(A4459,D4459,4)</f>
        <v>供应商四</v>
      </c>
      <c r="T4459" t="str" cm="1">
        <f t="array" ref="T4459">[1]!s_stmnote_suppliertop5(A4459,D4459,5)</f>
        <v>供应商五</v>
      </c>
      <c r="U4459" s="9">
        <f>[1]!s_stmnote_purchasetop5_pct(A4459,D4459)</f>
        <v>86.99</v>
      </c>
      <c r="V4459" t="str" cm="1">
        <f t="array" ref="V4459">[1]!s_stmnote_customertop5($A4459,$D4459,1)</f>
        <v>客户一</v>
      </c>
      <c r="W4459" t="str" cm="1">
        <f t="array" ref="W4459">[1]!s_stmnote_customertop5($A4459,$D4459,2)</f>
        <v>客户二</v>
      </c>
      <c r="X4459" t="str" cm="1">
        <f t="array" ref="X4459">[1]!s_stmnote_customertop5($A4459,$D4459,3)</f>
        <v>客户三</v>
      </c>
      <c r="Y4459" t="str" cm="1">
        <f t="array" ref="Y4459">[1]!s_stmnote_customertop5($A4459,$D4459,4)</f>
        <v>客户四</v>
      </c>
      <c r="Z4459" t="str" cm="1">
        <f t="array" ref="Z4459">[1]!s_stmnote_customertop5($A4459,$D4459,5)</f>
        <v>客户五</v>
      </c>
      <c r="AA4459" s="9">
        <f>[1]!s_stmnote_salestop5_pct(A4459,D4459)</f>
        <v>49.53</v>
      </c>
      <c r="AB4459" s="9">
        <f>[1]!s_fa_arturn(A4459,D4459)</f>
        <v>3.9449999999999998</v>
      </c>
      <c r="AC4459" s="9">
        <f>[1]!fa_apturn(A4459,D4459)</f>
        <v>9.1284187440658808</v>
      </c>
      <c r="AD4459" s="9">
        <f>[1]!s_fa_invturn(A4459,D4459)</f>
        <v>0.92410000000000003</v>
      </c>
    </row>
    <row r="4460" spans="1:30">
      <c r="A4460">
        <v>688213</v>
      </c>
      <c r="B4460" t="s">
        <v>1303</v>
      </c>
      <c r="C4460" t="s">
        <v>6297</v>
      </c>
      <c r="D4460" s="8">
        <f t="shared" si="70"/>
        <v>44926</v>
      </c>
      <c r="E4460" t="s">
        <v>7680</v>
      </c>
      <c r="F4460">
        <v>1</v>
      </c>
      <c r="G4460" t="s">
        <v>9953</v>
      </c>
      <c r="L4460" t="str" cm="1">
        <f t="array" ref="L4460">[1]!s_info_industry_gics(A4460,1)</f>
        <v>信息技术</v>
      </c>
      <c r="M4460" t="str" cm="1">
        <f t="array" ref="M4460">[1]!s_info_industry_gicscode(A4460,1)</f>
        <v>45</v>
      </c>
      <c r="N4460" t="str">
        <f>[1]!s_info_industry_gics(A4460,2)</f>
        <v>半导体与半导体生产设备</v>
      </c>
      <c r="O4460" t="str">
        <f>[1]!s_info_industry_gicscode(A4460,2)</f>
        <v>4530</v>
      </c>
      <c r="P4460" t="str" cm="1">
        <f t="array" ref="P4460">[1]!s_stmnote_suppliertop5(A4460,D4460,1)</f>
        <v>供应商一</v>
      </c>
      <c r="Q4460" t="str">
        <f>[1]!s_stmnote_suppliertop5(A4460,D4460,2)</f>
        <v>供应商二</v>
      </c>
      <c r="R4460" t="str" cm="1">
        <f t="array" ref="R4460">[1]!s_stmnote_suppliertop5(A4460,D4460,3)</f>
        <v>供应商三</v>
      </c>
      <c r="S4460" t="str" cm="1">
        <f t="array" ref="S4460">[1]!s_stmnote_suppliertop5(A4460,D4460,4)</f>
        <v>供应商四</v>
      </c>
      <c r="T4460" t="str" cm="1">
        <f t="array" ref="T4460">[1]!s_stmnote_suppliertop5(A4460,D4460,5)</f>
        <v>供应商五</v>
      </c>
      <c r="U4460" s="9">
        <f>[1]!s_stmnote_purchasetop5_pct(A4460,D4460)</f>
        <v>86.99</v>
      </c>
      <c r="V4460" t="str" cm="1">
        <f t="array" ref="V4460">[1]!s_stmnote_customertop5($A4460,$D4460,1)</f>
        <v>客户一</v>
      </c>
      <c r="W4460" t="str" cm="1">
        <f t="array" ref="W4460">[1]!s_stmnote_customertop5($A4460,$D4460,2)</f>
        <v>客户二</v>
      </c>
      <c r="X4460" t="str" cm="1">
        <f t="array" ref="X4460">[1]!s_stmnote_customertop5($A4460,$D4460,3)</f>
        <v>客户三</v>
      </c>
      <c r="Y4460" t="str" cm="1">
        <f t="array" ref="Y4460">[1]!s_stmnote_customertop5($A4460,$D4460,4)</f>
        <v>客户四</v>
      </c>
      <c r="Z4460" t="str" cm="1">
        <f t="array" ref="Z4460">[1]!s_stmnote_customertop5($A4460,$D4460,5)</f>
        <v>客户五</v>
      </c>
      <c r="AA4460" s="9">
        <f>[1]!s_stmnote_salestop5_pct(A4460,D4460)</f>
        <v>49.53</v>
      </c>
      <c r="AB4460" s="9">
        <f>[1]!s_fa_arturn(A4460,D4460)</f>
        <v>3.9449999999999998</v>
      </c>
      <c r="AC4460" s="9">
        <f>[1]!fa_apturn(A4460,D4460)</f>
        <v>9.1284187440658808</v>
      </c>
      <c r="AD4460" s="9">
        <f>[1]!s_fa_invturn(A4460,D4460)</f>
        <v>0.92410000000000003</v>
      </c>
    </row>
    <row r="4461" spans="1:30">
      <c r="A4461">
        <v>688223</v>
      </c>
      <c r="B4461" t="s">
        <v>1304</v>
      </c>
      <c r="C4461" t="s">
        <v>6298</v>
      </c>
      <c r="D4461" s="8">
        <f t="shared" si="70"/>
        <v>44926</v>
      </c>
      <c r="E4461" t="s">
        <v>7152</v>
      </c>
      <c r="F4461">
        <v>1</v>
      </c>
      <c r="G4461" t="s">
        <v>11624</v>
      </c>
      <c r="L4461" t="str" cm="1">
        <f t="array" ref="L4461">[1]!s_info_industry_gics(A4461,1)</f>
        <v>信息技术</v>
      </c>
      <c r="M4461" t="str" cm="1">
        <f t="array" ref="M4461">[1]!s_info_industry_gicscode(A4461,1)</f>
        <v>45</v>
      </c>
      <c r="N4461" t="str">
        <f>[1]!s_info_industry_gics(A4461,2)</f>
        <v>半导体与半导体生产设备</v>
      </c>
      <c r="O4461" t="str">
        <f>[1]!s_info_industry_gicscode(A4461,2)</f>
        <v>4530</v>
      </c>
      <c r="P4461" t="str" cm="1">
        <f t="array" ref="P4461">[1]!s_stmnote_suppliertop5(A4461,D4461,1)</f>
        <v>供应商一</v>
      </c>
      <c r="Q4461" t="str">
        <f>[1]!s_stmnote_suppliertop5(A4461,D4461,2)</f>
        <v>供应商二</v>
      </c>
      <c r="R4461" t="str" cm="1">
        <f t="array" ref="R4461">[1]!s_stmnote_suppliertop5(A4461,D4461,3)</f>
        <v>供应商三</v>
      </c>
      <c r="S4461" t="str" cm="1">
        <f t="array" ref="S4461">[1]!s_stmnote_suppliertop5(A4461,D4461,4)</f>
        <v>供应商四</v>
      </c>
      <c r="T4461" t="str" cm="1">
        <f t="array" ref="T4461">[1]!s_stmnote_suppliertop5(A4461,D4461,5)</f>
        <v>供应商五</v>
      </c>
      <c r="U4461" s="9">
        <f>[1]!s_stmnote_purchasetop5_pct(A4461,D4461)</f>
        <v>35.07</v>
      </c>
      <c r="V4461" t="str" cm="1">
        <f t="array" ref="V4461">[1]!s_stmnote_customertop5($A4461,$D4461,1)</f>
        <v>客户一</v>
      </c>
      <c r="W4461" t="str" cm="1">
        <f t="array" ref="W4461">[1]!s_stmnote_customertop5($A4461,$D4461,2)</f>
        <v>客户二</v>
      </c>
      <c r="X4461" t="str" cm="1">
        <f t="array" ref="X4461">[1]!s_stmnote_customertop5($A4461,$D4461,3)</f>
        <v>客户三</v>
      </c>
      <c r="Y4461" t="str" cm="1">
        <f t="array" ref="Y4461">[1]!s_stmnote_customertop5($A4461,$D4461,4)</f>
        <v>客户四</v>
      </c>
      <c r="Z4461" t="str" cm="1">
        <f t="array" ref="Z4461">[1]!s_stmnote_customertop5($A4461,$D4461,5)</f>
        <v>客户五</v>
      </c>
      <c r="AA4461" s="9">
        <f>[1]!s_stmnote_salestop5_pct(A4461,D4461)</f>
        <v>15.4</v>
      </c>
      <c r="AB4461" s="9">
        <f>[1]!s_fa_arturn(A4461,D4461)</f>
        <v>6.9515000000000002</v>
      </c>
      <c r="AC4461" s="9">
        <f>[1]!fa_apturn(A4461,D4461)</f>
        <v>5.6838954449910197</v>
      </c>
      <c r="AD4461" s="9">
        <f>[1]!s_fa_invturn(A4461,D4461)</f>
        <v>4.7371999999999996</v>
      </c>
    </row>
    <row r="4462" spans="1:30">
      <c r="A4462">
        <v>688223</v>
      </c>
      <c r="B4462" t="s">
        <v>1304</v>
      </c>
      <c r="C4462" t="s">
        <v>6299</v>
      </c>
      <c r="D4462" s="8">
        <f t="shared" si="70"/>
        <v>44926</v>
      </c>
      <c r="E4462" t="s">
        <v>7424</v>
      </c>
      <c r="F4462">
        <v>1</v>
      </c>
      <c r="G4462" t="s">
        <v>11625</v>
      </c>
      <c r="L4462" t="str" cm="1">
        <f t="array" ref="L4462">[1]!s_info_industry_gics(A4462,1)</f>
        <v>信息技术</v>
      </c>
      <c r="M4462" t="str" cm="1">
        <f t="array" ref="M4462">[1]!s_info_industry_gicscode(A4462,1)</f>
        <v>45</v>
      </c>
      <c r="N4462" t="str">
        <f>[1]!s_info_industry_gics(A4462,2)</f>
        <v>半导体与半导体生产设备</v>
      </c>
      <c r="O4462" t="str">
        <f>[1]!s_info_industry_gicscode(A4462,2)</f>
        <v>4530</v>
      </c>
      <c r="P4462" t="str" cm="1">
        <f t="array" ref="P4462">[1]!s_stmnote_suppliertop5(A4462,D4462,1)</f>
        <v>供应商一</v>
      </c>
      <c r="Q4462" t="str">
        <f>[1]!s_stmnote_suppliertop5(A4462,D4462,2)</f>
        <v>供应商二</v>
      </c>
      <c r="R4462" t="str" cm="1">
        <f t="array" ref="R4462">[1]!s_stmnote_suppliertop5(A4462,D4462,3)</f>
        <v>供应商三</v>
      </c>
      <c r="S4462" t="str" cm="1">
        <f t="array" ref="S4462">[1]!s_stmnote_suppliertop5(A4462,D4462,4)</f>
        <v>供应商四</v>
      </c>
      <c r="T4462" t="str" cm="1">
        <f t="array" ref="T4462">[1]!s_stmnote_suppliertop5(A4462,D4462,5)</f>
        <v>供应商五</v>
      </c>
      <c r="U4462" s="9">
        <f>[1]!s_stmnote_purchasetop5_pct(A4462,D4462)</f>
        <v>35.07</v>
      </c>
      <c r="V4462" t="str" cm="1">
        <f t="array" ref="V4462">[1]!s_stmnote_customertop5($A4462,$D4462,1)</f>
        <v>客户一</v>
      </c>
      <c r="W4462" t="str" cm="1">
        <f t="array" ref="W4462">[1]!s_stmnote_customertop5($A4462,$D4462,2)</f>
        <v>客户二</v>
      </c>
      <c r="X4462" t="str" cm="1">
        <f t="array" ref="X4462">[1]!s_stmnote_customertop5($A4462,$D4462,3)</f>
        <v>客户三</v>
      </c>
      <c r="Y4462" t="str" cm="1">
        <f t="array" ref="Y4462">[1]!s_stmnote_customertop5($A4462,$D4462,4)</f>
        <v>客户四</v>
      </c>
      <c r="Z4462" t="str" cm="1">
        <f t="array" ref="Z4462">[1]!s_stmnote_customertop5($A4462,$D4462,5)</f>
        <v>客户五</v>
      </c>
      <c r="AA4462" s="9">
        <f>[1]!s_stmnote_salestop5_pct(A4462,D4462)</f>
        <v>15.4</v>
      </c>
      <c r="AB4462" s="9">
        <f>[1]!s_fa_arturn(A4462,D4462)</f>
        <v>6.9515000000000002</v>
      </c>
      <c r="AC4462" s="9">
        <f>[1]!fa_apturn(A4462,D4462)</f>
        <v>5.6838954449910197</v>
      </c>
      <c r="AD4462" s="9">
        <f>[1]!s_fa_invturn(A4462,D4462)</f>
        <v>4.7371999999999996</v>
      </c>
    </row>
    <row r="4463" spans="1:30">
      <c r="A4463">
        <v>688223</v>
      </c>
      <c r="B4463" t="s">
        <v>1304</v>
      </c>
      <c r="C4463" t="s">
        <v>6300</v>
      </c>
      <c r="D4463" s="8">
        <f t="shared" si="70"/>
        <v>44926</v>
      </c>
      <c r="E4463" t="s">
        <v>7384</v>
      </c>
      <c r="F4463">
        <v>1</v>
      </c>
      <c r="G4463" t="s">
        <v>11626</v>
      </c>
      <c r="L4463" t="str" cm="1">
        <f t="array" ref="L4463">[1]!s_info_industry_gics(A4463,1)</f>
        <v>信息技术</v>
      </c>
      <c r="M4463" t="str" cm="1">
        <f t="array" ref="M4463">[1]!s_info_industry_gicscode(A4463,1)</f>
        <v>45</v>
      </c>
      <c r="N4463" t="str">
        <f>[1]!s_info_industry_gics(A4463,2)</f>
        <v>半导体与半导体生产设备</v>
      </c>
      <c r="O4463" t="str">
        <f>[1]!s_info_industry_gicscode(A4463,2)</f>
        <v>4530</v>
      </c>
      <c r="P4463" t="str" cm="1">
        <f t="array" ref="P4463">[1]!s_stmnote_suppliertop5(A4463,D4463,1)</f>
        <v>供应商一</v>
      </c>
      <c r="Q4463" t="str">
        <f>[1]!s_stmnote_suppliertop5(A4463,D4463,2)</f>
        <v>供应商二</v>
      </c>
      <c r="R4463" t="str" cm="1">
        <f t="array" ref="R4463">[1]!s_stmnote_suppliertop5(A4463,D4463,3)</f>
        <v>供应商三</v>
      </c>
      <c r="S4463" t="str" cm="1">
        <f t="array" ref="S4463">[1]!s_stmnote_suppliertop5(A4463,D4463,4)</f>
        <v>供应商四</v>
      </c>
      <c r="T4463" t="str" cm="1">
        <f t="array" ref="T4463">[1]!s_stmnote_suppliertop5(A4463,D4463,5)</f>
        <v>供应商五</v>
      </c>
      <c r="U4463" s="9">
        <f>[1]!s_stmnote_purchasetop5_pct(A4463,D4463)</f>
        <v>35.07</v>
      </c>
      <c r="V4463" t="str" cm="1">
        <f t="array" ref="V4463">[1]!s_stmnote_customertop5($A4463,$D4463,1)</f>
        <v>客户一</v>
      </c>
      <c r="W4463" t="str" cm="1">
        <f t="array" ref="W4463">[1]!s_stmnote_customertop5($A4463,$D4463,2)</f>
        <v>客户二</v>
      </c>
      <c r="X4463" t="str" cm="1">
        <f t="array" ref="X4463">[1]!s_stmnote_customertop5($A4463,$D4463,3)</f>
        <v>客户三</v>
      </c>
      <c r="Y4463" t="str" cm="1">
        <f t="array" ref="Y4463">[1]!s_stmnote_customertop5($A4463,$D4463,4)</f>
        <v>客户四</v>
      </c>
      <c r="Z4463" t="str" cm="1">
        <f t="array" ref="Z4463">[1]!s_stmnote_customertop5($A4463,$D4463,5)</f>
        <v>客户五</v>
      </c>
      <c r="AA4463" s="9">
        <f>[1]!s_stmnote_salestop5_pct(A4463,D4463)</f>
        <v>15.4</v>
      </c>
      <c r="AB4463" s="9">
        <f>[1]!s_fa_arturn(A4463,D4463)</f>
        <v>6.9515000000000002</v>
      </c>
      <c r="AC4463" s="9">
        <f>[1]!fa_apturn(A4463,D4463)</f>
        <v>5.6838954449910197</v>
      </c>
      <c r="AD4463" s="9">
        <f>[1]!s_fa_invturn(A4463,D4463)</f>
        <v>4.7371999999999996</v>
      </c>
    </row>
    <row r="4464" spans="1:30">
      <c r="A4464">
        <v>688223</v>
      </c>
      <c r="B4464" t="s">
        <v>1304</v>
      </c>
      <c r="C4464" t="s">
        <v>6301</v>
      </c>
      <c r="D4464" s="8">
        <f t="shared" si="70"/>
        <v>45291</v>
      </c>
      <c r="E4464" t="s">
        <v>7604</v>
      </c>
      <c r="F4464">
        <v>1</v>
      </c>
      <c r="G4464" t="s">
        <v>9954</v>
      </c>
      <c r="L4464" t="str" cm="1">
        <f t="array" ref="L4464">[1]!s_info_industry_gics(A4464,1)</f>
        <v>信息技术</v>
      </c>
      <c r="M4464" t="str" cm="1">
        <f t="array" ref="M4464">[1]!s_info_industry_gicscode(A4464,1)</f>
        <v>45</v>
      </c>
      <c r="N4464" t="str">
        <f>[1]!s_info_industry_gics(A4464,2)</f>
        <v>半导体与半导体生产设备</v>
      </c>
      <c r="O4464" t="str">
        <f>[1]!s_info_industry_gicscode(A4464,2)</f>
        <v>4530</v>
      </c>
      <c r="P4464" t="str" cm="1">
        <f t="array" ref="P4464">[1]!s_stmnote_suppliertop5(A4464,D4464,1)</f>
        <v>供应商一</v>
      </c>
      <c r="Q4464" t="str">
        <f>[1]!s_stmnote_suppliertop5(A4464,D4464,2)</f>
        <v>供应商二</v>
      </c>
      <c r="R4464" t="str" cm="1">
        <f t="array" ref="R4464">[1]!s_stmnote_suppliertop5(A4464,D4464,3)</f>
        <v>供应商三</v>
      </c>
      <c r="S4464" t="str" cm="1">
        <f t="array" ref="S4464">[1]!s_stmnote_suppliertop5(A4464,D4464,4)</f>
        <v>供应商四</v>
      </c>
      <c r="T4464" t="str" cm="1">
        <f t="array" ref="T4464">[1]!s_stmnote_suppliertop5(A4464,D4464,5)</f>
        <v>供应商五</v>
      </c>
      <c r="U4464" s="9">
        <f>[1]!s_stmnote_purchasetop5_pct(A4464,D4464)</f>
        <v>28.27</v>
      </c>
      <c r="V4464" t="str" cm="1">
        <f t="array" ref="V4464">[1]!s_stmnote_customertop5($A4464,$D4464,1)</f>
        <v>客户一</v>
      </c>
      <c r="W4464" t="str" cm="1">
        <f t="array" ref="W4464">[1]!s_stmnote_customertop5($A4464,$D4464,2)</f>
        <v>客户二</v>
      </c>
      <c r="X4464" t="str" cm="1">
        <f t="array" ref="X4464">[1]!s_stmnote_customertop5($A4464,$D4464,3)</f>
        <v>客户三</v>
      </c>
      <c r="Y4464" t="str" cm="1">
        <f t="array" ref="Y4464">[1]!s_stmnote_customertop5($A4464,$D4464,4)</f>
        <v>客户四</v>
      </c>
      <c r="Z4464" t="str" cm="1">
        <f t="array" ref="Z4464">[1]!s_stmnote_customertop5($A4464,$D4464,5)</f>
        <v>客户五</v>
      </c>
      <c r="AA4464" s="9">
        <f>[1]!s_stmnote_salestop5_pct(A4464,D4464)</f>
        <v>16.850000000000001</v>
      </c>
      <c r="AB4464" s="9">
        <f>[1]!s_fa_arturn(A4464,D4464)</f>
        <v>6.0616000000000003</v>
      </c>
      <c r="AC4464" s="9">
        <f>[1]!fa_apturn(A4464,D4464)</f>
        <v>5.4110232601218797</v>
      </c>
      <c r="AD4464" s="9">
        <f>[1]!s_fa_invturn(A4464,D4464)</f>
        <v>5.6125999999999996</v>
      </c>
    </row>
    <row r="4465" spans="1:30">
      <c r="A4465">
        <v>688223</v>
      </c>
      <c r="B4465" t="s">
        <v>1304</v>
      </c>
      <c r="C4465" t="s">
        <v>6302</v>
      </c>
      <c r="D4465" s="8">
        <f t="shared" si="70"/>
        <v>45291</v>
      </c>
      <c r="E4465" t="s">
        <v>6942</v>
      </c>
      <c r="F4465">
        <v>1</v>
      </c>
      <c r="G4465" t="s">
        <v>9955</v>
      </c>
      <c r="L4465" t="str" cm="1">
        <f t="array" ref="L4465">[1]!s_info_industry_gics(A4465,1)</f>
        <v>信息技术</v>
      </c>
      <c r="M4465" t="str" cm="1">
        <f t="array" ref="M4465">[1]!s_info_industry_gicscode(A4465,1)</f>
        <v>45</v>
      </c>
      <c r="N4465" t="str">
        <f>[1]!s_info_industry_gics(A4465,2)</f>
        <v>半导体与半导体生产设备</v>
      </c>
      <c r="O4465" t="str">
        <f>[1]!s_info_industry_gicscode(A4465,2)</f>
        <v>4530</v>
      </c>
      <c r="P4465" t="str" cm="1">
        <f t="array" ref="P4465">[1]!s_stmnote_suppliertop5(A4465,D4465,1)</f>
        <v>供应商一</v>
      </c>
      <c r="Q4465" t="str">
        <f>[1]!s_stmnote_suppliertop5(A4465,D4465,2)</f>
        <v>供应商二</v>
      </c>
      <c r="R4465" t="str" cm="1">
        <f t="array" ref="R4465">[1]!s_stmnote_suppliertop5(A4465,D4465,3)</f>
        <v>供应商三</v>
      </c>
      <c r="S4465" t="str" cm="1">
        <f t="array" ref="S4465">[1]!s_stmnote_suppliertop5(A4465,D4465,4)</f>
        <v>供应商四</v>
      </c>
      <c r="T4465" t="str" cm="1">
        <f t="array" ref="T4465">[1]!s_stmnote_suppliertop5(A4465,D4465,5)</f>
        <v>供应商五</v>
      </c>
      <c r="U4465" s="9">
        <f>[1]!s_stmnote_purchasetop5_pct(A4465,D4465)</f>
        <v>28.27</v>
      </c>
      <c r="V4465" t="str" cm="1">
        <f t="array" ref="V4465">[1]!s_stmnote_customertop5($A4465,$D4465,1)</f>
        <v>客户一</v>
      </c>
      <c r="W4465" t="str" cm="1">
        <f t="array" ref="W4465">[1]!s_stmnote_customertop5($A4465,$D4465,2)</f>
        <v>客户二</v>
      </c>
      <c r="X4465" t="str" cm="1">
        <f t="array" ref="X4465">[1]!s_stmnote_customertop5($A4465,$D4465,3)</f>
        <v>客户三</v>
      </c>
      <c r="Y4465" t="str" cm="1">
        <f t="array" ref="Y4465">[1]!s_stmnote_customertop5($A4465,$D4465,4)</f>
        <v>客户四</v>
      </c>
      <c r="Z4465" t="str" cm="1">
        <f t="array" ref="Z4465">[1]!s_stmnote_customertop5($A4465,$D4465,5)</f>
        <v>客户五</v>
      </c>
      <c r="AA4465" s="9">
        <f>[1]!s_stmnote_salestop5_pct(A4465,D4465)</f>
        <v>16.850000000000001</v>
      </c>
      <c r="AB4465" s="9">
        <f>[1]!s_fa_arturn(A4465,D4465)</f>
        <v>6.0616000000000003</v>
      </c>
      <c r="AC4465" s="9">
        <f>[1]!fa_apturn(A4465,D4465)</f>
        <v>5.4110232601218797</v>
      </c>
      <c r="AD4465" s="9">
        <f>[1]!s_fa_invturn(A4465,D4465)</f>
        <v>5.6125999999999996</v>
      </c>
    </row>
    <row r="4466" spans="1:30">
      <c r="A4466">
        <v>688223</v>
      </c>
      <c r="B4466" t="s">
        <v>1304</v>
      </c>
      <c r="C4466" t="s">
        <v>6303</v>
      </c>
      <c r="D4466" s="8">
        <f t="shared" si="70"/>
        <v>45291</v>
      </c>
      <c r="E4466" t="s">
        <v>7485</v>
      </c>
      <c r="F4466">
        <v>1</v>
      </c>
      <c r="G4466" t="s">
        <v>9956</v>
      </c>
      <c r="L4466" t="str" cm="1">
        <f t="array" ref="L4466">[1]!s_info_industry_gics(A4466,1)</f>
        <v>信息技术</v>
      </c>
      <c r="M4466" t="str" cm="1">
        <f t="array" ref="M4466">[1]!s_info_industry_gicscode(A4466,1)</f>
        <v>45</v>
      </c>
      <c r="N4466" t="str">
        <f>[1]!s_info_industry_gics(A4466,2)</f>
        <v>半导体与半导体生产设备</v>
      </c>
      <c r="O4466" t="str">
        <f>[1]!s_info_industry_gicscode(A4466,2)</f>
        <v>4530</v>
      </c>
      <c r="P4466" t="str" cm="1">
        <f t="array" ref="P4466">[1]!s_stmnote_suppliertop5(A4466,D4466,1)</f>
        <v>供应商一</v>
      </c>
      <c r="Q4466" t="str">
        <f>[1]!s_stmnote_suppliertop5(A4466,D4466,2)</f>
        <v>供应商二</v>
      </c>
      <c r="R4466" t="str" cm="1">
        <f t="array" ref="R4466">[1]!s_stmnote_suppliertop5(A4466,D4466,3)</f>
        <v>供应商三</v>
      </c>
      <c r="S4466" t="str" cm="1">
        <f t="array" ref="S4466">[1]!s_stmnote_suppliertop5(A4466,D4466,4)</f>
        <v>供应商四</v>
      </c>
      <c r="T4466" t="str" cm="1">
        <f t="array" ref="T4466">[1]!s_stmnote_suppliertop5(A4466,D4466,5)</f>
        <v>供应商五</v>
      </c>
      <c r="U4466" s="9">
        <f>[1]!s_stmnote_purchasetop5_pct(A4466,D4466)</f>
        <v>28.27</v>
      </c>
      <c r="V4466" t="str" cm="1">
        <f t="array" ref="V4466">[1]!s_stmnote_customertop5($A4466,$D4466,1)</f>
        <v>客户一</v>
      </c>
      <c r="W4466" t="str" cm="1">
        <f t="array" ref="W4466">[1]!s_stmnote_customertop5($A4466,$D4466,2)</f>
        <v>客户二</v>
      </c>
      <c r="X4466" t="str" cm="1">
        <f t="array" ref="X4466">[1]!s_stmnote_customertop5($A4466,$D4466,3)</f>
        <v>客户三</v>
      </c>
      <c r="Y4466" t="str" cm="1">
        <f t="array" ref="Y4466">[1]!s_stmnote_customertop5($A4466,$D4466,4)</f>
        <v>客户四</v>
      </c>
      <c r="Z4466" t="str" cm="1">
        <f t="array" ref="Z4466">[1]!s_stmnote_customertop5($A4466,$D4466,5)</f>
        <v>客户五</v>
      </c>
      <c r="AA4466" s="9">
        <f>[1]!s_stmnote_salestop5_pct(A4466,D4466)</f>
        <v>16.850000000000001</v>
      </c>
      <c r="AB4466" s="9">
        <f>[1]!s_fa_arturn(A4466,D4466)</f>
        <v>6.0616000000000003</v>
      </c>
      <c r="AC4466" s="9">
        <f>[1]!fa_apturn(A4466,D4466)</f>
        <v>5.4110232601218797</v>
      </c>
      <c r="AD4466" s="9">
        <f>[1]!s_fa_invturn(A4466,D4466)</f>
        <v>5.6125999999999996</v>
      </c>
    </row>
    <row r="4467" spans="1:30">
      <c r="A4467">
        <v>688223</v>
      </c>
      <c r="B4467" t="s">
        <v>1304</v>
      </c>
      <c r="C4467" t="s">
        <v>6304</v>
      </c>
      <c r="D4467" s="8">
        <f t="shared" si="70"/>
        <v>45291</v>
      </c>
      <c r="E4467" t="s">
        <v>7709</v>
      </c>
      <c r="F4467">
        <v>1</v>
      </c>
      <c r="G4467" t="s">
        <v>11627</v>
      </c>
      <c r="L4467" t="str" cm="1">
        <f t="array" ref="L4467">[1]!s_info_industry_gics(A4467,1)</f>
        <v>信息技术</v>
      </c>
      <c r="M4467" t="str" cm="1">
        <f t="array" ref="M4467">[1]!s_info_industry_gicscode(A4467,1)</f>
        <v>45</v>
      </c>
      <c r="N4467" t="str">
        <f>[1]!s_info_industry_gics(A4467,2)</f>
        <v>半导体与半导体生产设备</v>
      </c>
      <c r="O4467" t="str">
        <f>[1]!s_info_industry_gicscode(A4467,2)</f>
        <v>4530</v>
      </c>
      <c r="P4467" t="str" cm="1">
        <f t="array" ref="P4467">[1]!s_stmnote_suppliertop5(A4467,D4467,1)</f>
        <v>供应商一</v>
      </c>
      <c r="Q4467" t="str">
        <f>[1]!s_stmnote_suppliertop5(A4467,D4467,2)</f>
        <v>供应商二</v>
      </c>
      <c r="R4467" t="str" cm="1">
        <f t="array" ref="R4467">[1]!s_stmnote_suppliertop5(A4467,D4467,3)</f>
        <v>供应商三</v>
      </c>
      <c r="S4467" t="str" cm="1">
        <f t="array" ref="S4467">[1]!s_stmnote_suppliertop5(A4467,D4467,4)</f>
        <v>供应商四</v>
      </c>
      <c r="T4467" t="str" cm="1">
        <f t="array" ref="T4467">[1]!s_stmnote_suppliertop5(A4467,D4467,5)</f>
        <v>供应商五</v>
      </c>
      <c r="U4467" s="9">
        <f>[1]!s_stmnote_purchasetop5_pct(A4467,D4467)</f>
        <v>28.27</v>
      </c>
      <c r="V4467" t="str" cm="1">
        <f t="array" ref="V4467">[1]!s_stmnote_customertop5($A4467,$D4467,1)</f>
        <v>客户一</v>
      </c>
      <c r="W4467" t="str" cm="1">
        <f t="array" ref="W4467">[1]!s_stmnote_customertop5($A4467,$D4467,2)</f>
        <v>客户二</v>
      </c>
      <c r="X4467" t="str" cm="1">
        <f t="array" ref="X4467">[1]!s_stmnote_customertop5($A4467,$D4467,3)</f>
        <v>客户三</v>
      </c>
      <c r="Y4467" t="str" cm="1">
        <f t="array" ref="Y4467">[1]!s_stmnote_customertop5($A4467,$D4467,4)</f>
        <v>客户四</v>
      </c>
      <c r="Z4467" t="str" cm="1">
        <f t="array" ref="Z4467">[1]!s_stmnote_customertop5($A4467,$D4467,5)</f>
        <v>客户五</v>
      </c>
      <c r="AA4467" s="9">
        <f>[1]!s_stmnote_salestop5_pct(A4467,D4467)</f>
        <v>16.850000000000001</v>
      </c>
      <c r="AB4467" s="9">
        <f>[1]!s_fa_arturn(A4467,D4467)</f>
        <v>6.0616000000000003</v>
      </c>
      <c r="AC4467" s="9">
        <f>[1]!fa_apturn(A4467,D4467)</f>
        <v>5.4110232601218797</v>
      </c>
      <c r="AD4467" s="9">
        <f>[1]!s_fa_invturn(A4467,D4467)</f>
        <v>5.6125999999999996</v>
      </c>
    </row>
    <row r="4468" spans="1:30">
      <c r="A4468">
        <v>688223</v>
      </c>
      <c r="B4468" t="s">
        <v>1304</v>
      </c>
      <c r="C4468" t="s">
        <v>6305</v>
      </c>
      <c r="D4468" s="8">
        <f t="shared" si="70"/>
        <v>45291</v>
      </c>
      <c r="E4468" t="s">
        <v>7837</v>
      </c>
      <c r="F4468">
        <v>1</v>
      </c>
      <c r="G4468" t="s">
        <v>9957</v>
      </c>
      <c r="L4468" t="str" cm="1">
        <f t="array" ref="L4468">[1]!s_info_industry_gics(A4468,1)</f>
        <v>信息技术</v>
      </c>
      <c r="M4468" t="str" cm="1">
        <f t="array" ref="M4468">[1]!s_info_industry_gicscode(A4468,1)</f>
        <v>45</v>
      </c>
      <c r="N4468" t="str">
        <f>[1]!s_info_industry_gics(A4468,2)</f>
        <v>半导体与半导体生产设备</v>
      </c>
      <c r="O4468" t="str">
        <f>[1]!s_info_industry_gicscode(A4468,2)</f>
        <v>4530</v>
      </c>
      <c r="P4468" t="str" cm="1">
        <f t="array" ref="P4468">[1]!s_stmnote_suppliertop5(A4468,D4468,1)</f>
        <v>供应商一</v>
      </c>
      <c r="Q4468" t="str">
        <f>[1]!s_stmnote_suppliertop5(A4468,D4468,2)</f>
        <v>供应商二</v>
      </c>
      <c r="R4468" t="str" cm="1">
        <f t="array" ref="R4468">[1]!s_stmnote_suppliertop5(A4468,D4468,3)</f>
        <v>供应商三</v>
      </c>
      <c r="S4468" t="str" cm="1">
        <f t="array" ref="S4468">[1]!s_stmnote_suppliertop5(A4468,D4468,4)</f>
        <v>供应商四</v>
      </c>
      <c r="T4468" t="str" cm="1">
        <f t="array" ref="T4468">[1]!s_stmnote_suppliertop5(A4468,D4468,5)</f>
        <v>供应商五</v>
      </c>
      <c r="U4468" s="9">
        <f>[1]!s_stmnote_purchasetop5_pct(A4468,D4468)</f>
        <v>28.27</v>
      </c>
      <c r="V4468" t="str" cm="1">
        <f t="array" ref="V4468">[1]!s_stmnote_customertop5($A4468,$D4468,1)</f>
        <v>客户一</v>
      </c>
      <c r="W4468" t="str" cm="1">
        <f t="array" ref="W4468">[1]!s_stmnote_customertop5($A4468,$D4468,2)</f>
        <v>客户二</v>
      </c>
      <c r="X4468" t="str" cm="1">
        <f t="array" ref="X4468">[1]!s_stmnote_customertop5($A4468,$D4468,3)</f>
        <v>客户三</v>
      </c>
      <c r="Y4468" t="str" cm="1">
        <f t="array" ref="Y4468">[1]!s_stmnote_customertop5($A4468,$D4468,4)</f>
        <v>客户四</v>
      </c>
      <c r="Z4468" t="str" cm="1">
        <f t="array" ref="Z4468">[1]!s_stmnote_customertop5($A4468,$D4468,5)</f>
        <v>客户五</v>
      </c>
      <c r="AA4468" s="9">
        <f>[1]!s_stmnote_salestop5_pct(A4468,D4468)</f>
        <v>16.850000000000001</v>
      </c>
      <c r="AB4468" s="9">
        <f>[1]!s_fa_arturn(A4468,D4468)</f>
        <v>6.0616000000000003</v>
      </c>
      <c r="AC4468" s="9">
        <f>[1]!fa_apturn(A4468,D4468)</f>
        <v>5.4110232601218797</v>
      </c>
      <c r="AD4468" s="9">
        <f>[1]!s_fa_invturn(A4468,D4468)</f>
        <v>5.6125999999999996</v>
      </c>
    </row>
    <row r="4469" spans="1:30">
      <c r="A4469">
        <v>688223</v>
      </c>
      <c r="B4469" t="s">
        <v>1304</v>
      </c>
      <c r="C4469" t="s">
        <v>6306</v>
      </c>
      <c r="D4469" s="8">
        <f t="shared" si="70"/>
        <v>45657</v>
      </c>
      <c r="E4469" t="s">
        <v>7166</v>
      </c>
      <c r="F4469">
        <v>1</v>
      </c>
      <c r="G4469" t="s">
        <v>9958</v>
      </c>
      <c r="L4469" t="str" cm="1">
        <f t="array" ref="L4469">[1]!s_info_industry_gics(A4469,1)</f>
        <v>信息技术</v>
      </c>
      <c r="M4469" t="str" cm="1">
        <f t="array" ref="M4469">[1]!s_info_industry_gicscode(A4469,1)</f>
        <v>45</v>
      </c>
      <c r="N4469" t="str">
        <f>[1]!s_info_industry_gics(A4469,2)</f>
        <v>半导体与半导体生产设备</v>
      </c>
      <c r="O4469" t="str">
        <f>[1]!s_info_industry_gicscode(A4469,2)</f>
        <v>4530</v>
      </c>
      <c r="P4469" cm="1">
        <f t="array" ref="P4469">[1]!s_stmnote_suppliertop5(A4469,D4469,1)</f>
        <v>0</v>
      </c>
      <c r="Q4469">
        <f>[1]!s_stmnote_suppliertop5(A4469,D4469,2)</f>
        <v>0</v>
      </c>
      <c r="R4469" cm="1">
        <f t="array" ref="R4469">[1]!s_stmnote_suppliertop5(A4469,D4469,3)</f>
        <v>0</v>
      </c>
      <c r="S4469" cm="1">
        <f t="array" ref="S4469">[1]!s_stmnote_suppliertop5(A4469,D4469,4)</f>
        <v>0</v>
      </c>
      <c r="T4469" cm="1">
        <f t="array" ref="T4469">[1]!s_stmnote_suppliertop5(A4469,D4469,5)</f>
        <v>0</v>
      </c>
      <c r="U4469" s="9">
        <f>[1]!s_stmnote_purchasetop5_pct(A4469,D4469)</f>
        <v>0</v>
      </c>
      <c r="V4469" cm="1">
        <f t="array" ref="V4469">[1]!s_stmnote_customertop5($A4469,$D4469,1)</f>
        <v>0</v>
      </c>
      <c r="W4469" cm="1">
        <f t="array" ref="W4469">[1]!s_stmnote_customertop5($A4469,$D4469,2)</f>
        <v>0</v>
      </c>
      <c r="X4469" cm="1">
        <f t="array" ref="X4469">[1]!s_stmnote_customertop5($A4469,$D4469,3)</f>
        <v>0</v>
      </c>
      <c r="Y4469" cm="1">
        <f t="array" ref="Y4469">[1]!s_stmnote_customertop5($A4469,$D4469,4)</f>
        <v>0</v>
      </c>
      <c r="Z4469" cm="1">
        <f t="array" ref="Z4469">[1]!s_stmnote_customertop5($A4469,$D4469,5)</f>
        <v>0</v>
      </c>
      <c r="AA4469" s="9">
        <f>[1]!s_stmnote_salestop5_pct(A4469,D4469)</f>
        <v>0</v>
      </c>
      <c r="AB4469" s="9">
        <f>[1]!s_fa_arturn(A4469,D4469)</f>
        <v>0</v>
      </c>
      <c r="AC4469" s="9">
        <f>[1]!fa_apturn(A4469,D4469)</f>
        <v>0</v>
      </c>
      <c r="AD4469" s="9">
        <f>[1]!s_fa_invturn(A4469,D4469)</f>
        <v>0</v>
      </c>
    </row>
    <row r="4470" spans="1:30">
      <c r="A4470">
        <v>688234</v>
      </c>
      <c r="B4470" t="s">
        <v>1310</v>
      </c>
      <c r="C4470" t="s">
        <v>6321</v>
      </c>
      <c r="D4470" s="8">
        <f t="shared" si="70"/>
        <v>45657</v>
      </c>
      <c r="E4470" t="s">
        <v>7024</v>
      </c>
      <c r="F4470">
        <v>1</v>
      </c>
      <c r="G4470" t="s">
        <v>9966</v>
      </c>
      <c r="L4470" t="str" cm="1">
        <f t="array" ref="L4470">[1]!s_info_industry_gics(A4470,1)</f>
        <v>信息技术</v>
      </c>
      <c r="M4470" t="str" cm="1">
        <f t="array" ref="M4470">[1]!s_info_industry_gicscode(A4470,1)</f>
        <v>45</v>
      </c>
      <c r="N4470" t="str">
        <f>[1]!s_info_industry_gics(A4470,2)</f>
        <v>半导体与半导体生产设备</v>
      </c>
      <c r="O4470" t="str">
        <f>[1]!s_info_industry_gicscode(A4470,2)</f>
        <v>4530</v>
      </c>
      <c r="P4470" cm="1">
        <f t="array" ref="P4470">[1]!s_stmnote_suppliertop5(A4470,D4470,1)</f>
        <v>0</v>
      </c>
      <c r="Q4470">
        <f>[1]!s_stmnote_suppliertop5(A4470,D4470,2)</f>
        <v>0</v>
      </c>
      <c r="R4470" cm="1">
        <f t="array" ref="R4470">[1]!s_stmnote_suppliertop5(A4470,D4470,3)</f>
        <v>0</v>
      </c>
      <c r="S4470" cm="1">
        <f t="array" ref="S4470">[1]!s_stmnote_suppliertop5(A4470,D4470,4)</f>
        <v>0</v>
      </c>
      <c r="T4470" cm="1">
        <f t="array" ref="T4470">[1]!s_stmnote_suppliertop5(A4470,D4470,5)</f>
        <v>0</v>
      </c>
      <c r="U4470" s="9">
        <f>[1]!s_stmnote_purchasetop5_pct(A4470,D4470)</f>
        <v>0</v>
      </c>
      <c r="V4470" cm="1">
        <f t="array" ref="V4470">[1]!s_stmnote_customertop5($A4470,$D4470,1)</f>
        <v>0</v>
      </c>
      <c r="W4470" cm="1">
        <f t="array" ref="W4470">[1]!s_stmnote_customertop5($A4470,$D4470,2)</f>
        <v>0</v>
      </c>
      <c r="X4470" cm="1">
        <f t="array" ref="X4470">[1]!s_stmnote_customertop5($A4470,$D4470,3)</f>
        <v>0</v>
      </c>
      <c r="Y4470" cm="1">
        <f t="array" ref="Y4470">[1]!s_stmnote_customertop5($A4470,$D4470,4)</f>
        <v>0</v>
      </c>
      <c r="Z4470" cm="1">
        <f t="array" ref="Z4470">[1]!s_stmnote_customertop5($A4470,$D4470,5)</f>
        <v>0</v>
      </c>
      <c r="AA4470" s="9">
        <f>[1]!s_stmnote_salestop5_pct(A4470,D4470)</f>
        <v>0</v>
      </c>
      <c r="AB4470" s="9">
        <f>[1]!s_fa_arturn(A4470,D4470)</f>
        <v>0</v>
      </c>
      <c r="AC4470" s="9">
        <f>[1]!fa_apturn(A4470,D4470)</f>
        <v>0</v>
      </c>
      <c r="AD4470" s="9">
        <f>[1]!s_fa_invturn(A4470,D4470)</f>
        <v>0</v>
      </c>
    </row>
    <row r="4471" spans="1:30">
      <c r="A4471">
        <v>688234</v>
      </c>
      <c r="B4471" t="s">
        <v>1310</v>
      </c>
      <c r="C4471" t="s">
        <v>6322</v>
      </c>
      <c r="D4471" s="8">
        <f t="shared" si="70"/>
        <v>45657</v>
      </c>
      <c r="E4471" t="s">
        <v>7423</v>
      </c>
      <c r="F4471">
        <v>1</v>
      </c>
      <c r="G4471" t="s">
        <v>9967</v>
      </c>
      <c r="L4471" t="str" cm="1">
        <f t="array" ref="L4471">[1]!s_info_industry_gics(A4471,1)</f>
        <v>信息技术</v>
      </c>
      <c r="M4471" t="str" cm="1">
        <f t="array" ref="M4471">[1]!s_info_industry_gicscode(A4471,1)</f>
        <v>45</v>
      </c>
      <c r="N4471" t="str">
        <f>[1]!s_info_industry_gics(A4471,2)</f>
        <v>半导体与半导体生产设备</v>
      </c>
      <c r="O4471" t="str">
        <f>[1]!s_info_industry_gicscode(A4471,2)</f>
        <v>4530</v>
      </c>
      <c r="P4471" cm="1">
        <f t="array" ref="P4471">[1]!s_stmnote_suppliertop5(A4471,D4471,1)</f>
        <v>0</v>
      </c>
      <c r="Q4471">
        <f>[1]!s_stmnote_suppliertop5(A4471,D4471,2)</f>
        <v>0</v>
      </c>
      <c r="R4471" cm="1">
        <f t="array" ref="R4471">[1]!s_stmnote_suppliertop5(A4471,D4471,3)</f>
        <v>0</v>
      </c>
      <c r="S4471" cm="1">
        <f t="array" ref="S4471">[1]!s_stmnote_suppliertop5(A4471,D4471,4)</f>
        <v>0</v>
      </c>
      <c r="T4471" cm="1">
        <f t="array" ref="T4471">[1]!s_stmnote_suppliertop5(A4471,D4471,5)</f>
        <v>0</v>
      </c>
      <c r="U4471" s="9">
        <f>[1]!s_stmnote_purchasetop5_pct(A4471,D4471)</f>
        <v>0</v>
      </c>
      <c r="V4471" cm="1">
        <f t="array" ref="V4471">[1]!s_stmnote_customertop5($A4471,$D4471,1)</f>
        <v>0</v>
      </c>
      <c r="W4471" cm="1">
        <f t="array" ref="W4471">[1]!s_stmnote_customertop5($A4471,$D4471,2)</f>
        <v>0</v>
      </c>
      <c r="X4471" cm="1">
        <f t="array" ref="X4471">[1]!s_stmnote_customertop5($A4471,$D4471,3)</f>
        <v>0</v>
      </c>
      <c r="Y4471" cm="1">
        <f t="array" ref="Y4471">[1]!s_stmnote_customertop5($A4471,$D4471,4)</f>
        <v>0</v>
      </c>
      <c r="Z4471" cm="1">
        <f t="array" ref="Z4471">[1]!s_stmnote_customertop5($A4471,$D4471,5)</f>
        <v>0</v>
      </c>
      <c r="AA4471" s="9">
        <f>[1]!s_stmnote_salestop5_pct(A4471,D4471)</f>
        <v>0</v>
      </c>
      <c r="AB4471" s="9">
        <f>[1]!s_fa_arturn(A4471,D4471)</f>
        <v>0</v>
      </c>
      <c r="AC4471" s="9">
        <f>[1]!fa_apturn(A4471,D4471)</f>
        <v>0</v>
      </c>
      <c r="AD4471" s="9">
        <f>[1]!s_fa_invturn(A4471,D4471)</f>
        <v>0</v>
      </c>
    </row>
    <row r="4472" spans="1:30">
      <c r="A4472">
        <v>688432</v>
      </c>
      <c r="B4472" t="s">
        <v>1325</v>
      </c>
      <c r="C4472" t="s">
        <v>6371</v>
      </c>
      <c r="D4472" s="8">
        <f t="shared" si="70"/>
        <v>44926</v>
      </c>
      <c r="E4472" t="s">
        <v>7763</v>
      </c>
      <c r="F4472">
        <v>1</v>
      </c>
      <c r="G4472" t="s">
        <v>9992</v>
      </c>
      <c r="L4472" t="str" cm="1">
        <f t="array" ref="L4472">[1]!s_info_industry_gics(A4472,1)</f>
        <v>信息技术</v>
      </c>
      <c r="M4472" t="str" cm="1">
        <f t="array" ref="M4472">[1]!s_info_industry_gicscode(A4472,1)</f>
        <v>45</v>
      </c>
      <c r="N4472" t="str">
        <f>[1]!s_info_industry_gics(A4472,2)</f>
        <v>半导体与半导体生产设备</v>
      </c>
      <c r="O4472" t="str">
        <f>[1]!s_info_industry_gicscode(A4472,2)</f>
        <v>4530</v>
      </c>
      <c r="P4472" t="str" cm="1">
        <f t="array" ref="P4472">[1]!s_stmnote_suppliertop5(A4472,D4472,1)</f>
        <v>供应商1</v>
      </c>
      <c r="Q4472" t="str">
        <f>[1]!s_stmnote_suppliertop5(A4472,D4472,2)</f>
        <v>供应商2</v>
      </c>
      <c r="R4472" t="str" cm="1">
        <f t="array" ref="R4472">[1]!s_stmnote_suppliertop5(A4472,D4472,3)</f>
        <v>供应商3</v>
      </c>
      <c r="S4472" t="str" cm="1">
        <f t="array" ref="S4472">[1]!s_stmnote_suppliertop5(A4472,D4472,4)</f>
        <v>供应商4</v>
      </c>
      <c r="T4472" t="str" cm="1">
        <f t="array" ref="T4472">[1]!s_stmnote_suppliertop5(A4472,D4472,5)</f>
        <v>供应商5</v>
      </c>
      <c r="U4472" s="9">
        <f>[1]!s_stmnote_purchasetop5_pct(A4472,D4472)</f>
        <v>52.08</v>
      </c>
      <c r="V4472" t="str" cm="1">
        <f t="array" ref="V4472">[1]!s_stmnote_customertop5($A4472,$D4472,1)</f>
        <v>客户1</v>
      </c>
      <c r="W4472" t="str" cm="1">
        <f t="array" ref="W4472">[1]!s_stmnote_customertop5($A4472,$D4472,2)</f>
        <v>客户2</v>
      </c>
      <c r="X4472" t="str" cm="1">
        <f t="array" ref="X4472">[1]!s_stmnote_customertop5($A4472,$D4472,3)</f>
        <v>客户3</v>
      </c>
      <c r="Y4472" t="str" cm="1">
        <f t="array" ref="Y4472">[1]!s_stmnote_customertop5($A4472,$D4472,4)</f>
        <v>客户4</v>
      </c>
      <c r="Z4472" t="str" cm="1">
        <f t="array" ref="Z4472">[1]!s_stmnote_customertop5($A4472,$D4472,5)</f>
        <v>客户5</v>
      </c>
      <c r="AA4472" s="9">
        <f>[1]!s_stmnote_salestop5_pct(A4472,D4472)</f>
        <v>65.400000000000006</v>
      </c>
      <c r="AB4472" s="9">
        <f>[1]!s_fa_arturn(A4472,D4472)</f>
        <v>7.3314000000000004</v>
      </c>
      <c r="AC4472" s="9">
        <f>[1]!fa_apturn(A4472,D4472)</f>
        <v>5.7369941590598996</v>
      </c>
      <c r="AD4472" s="9">
        <f>[1]!s_fa_invturn(A4472,D4472)</f>
        <v>3.1547000000000001</v>
      </c>
    </row>
    <row r="4473" spans="1:30">
      <c r="A4473">
        <v>688439</v>
      </c>
      <c r="B4473" t="s">
        <v>1326</v>
      </c>
      <c r="C4473" t="s">
        <v>6372</v>
      </c>
      <c r="D4473" s="8">
        <f t="shared" si="70"/>
        <v>44561</v>
      </c>
      <c r="E4473" t="s">
        <v>7824</v>
      </c>
      <c r="F4473">
        <v>1</v>
      </c>
      <c r="G4473" t="s">
        <v>9993</v>
      </c>
      <c r="L4473" t="str" cm="1">
        <f t="array" ref="L4473">[1]!s_info_industry_gics(A4473,1)</f>
        <v>信息技术</v>
      </c>
      <c r="M4473" t="str" cm="1">
        <f t="array" ref="M4473">[1]!s_info_industry_gicscode(A4473,1)</f>
        <v>45</v>
      </c>
      <c r="N4473" t="str">
        <f>[1]!s_info_industry_gics(A4473,2)</f>
        <v>半导体与半导体生产设备</v>
      </c>
      <c r="O4473" t="str">
        <f>[1]!s_info_industry_gicscode(A4473,2)</f>
        <v>4530</v>
      </c>
      <c r="P4473" t="str" cm="1">
        <f t="array" ref="P4473">[1]!s_stmnote_suppliertop5(A4473,D4473,1)</f>
        <v>供应商A</v>
      </c>
      <c r="Q4473" t="str">
        <f>[1]!s_stmnote_suppliertop5(A4473,D4473,2)</f>
        <v>中国电子科技集团有限公司</v>
      </c>
      <c r="R4473" t="str" cm="1">
        <f t="array" ref="R4473">[1]!s_stmnote_suppliertop5(A4473,D4473,3)</f>
        <v>北京电子控股有限责任公司</v>
      </c>
      <c r="S4473" t="str" cm="1">
        <f t="array" ref="S4473">[1]!s_stmnote_suppliertop5(A4473,D4473,4)</f>
        <v>中国电子信息产业集团有限公司</v>
      </c>
      <c r="T4473" t="str" cm="1">
        <f t="array" ref="T4473">[1]!s_stmnote_suppliertop5(A4473,D4473,5)</f>
        <v>供应商C</v>
      </c>
      <c r="U4473" s="9">
        <f>[1]!s_stmnote_purchasetop5_pct(A4473,D4473)</f>
        <v>62.62</v>
      </c>
      <c r="V4473" t="str" cm="1">
        <f t="array" ref="V4473">[1]!s_stmnote_customertop5($A4473,$D4473,1)</f>
        <v>中国航空工业集团有限公司</v>
      </c>
      <c r="W4473" t="str" cm="1">
        <f t="array" ref="W4473">[1]!s_stmnote_customertop5($A4473,$D4473,2)</f>
        <v>中国航天科技集团有限公司</v>
      </c>
      <c r="X4473" t="str" cm="1">
        <f t="array" ref="X4473">[1]!s_stmnote_customertop5($A4473,$D4473,3)</f>
        <v>中国航天科工集团有限公司</v>
      </c>
      <c r="Y4473" t="str" cm="1">
        <f t="array" ref="Y4473">[1]!s_stmnote_customertop5($A4473,$D4473,4)</f>
        <v>中国航空发动机集团有限公司</v>
      </c>
      <c r="Z4473" t="str" cm="1">
        <f t="array" ref="Z4473">[1]!s_stmnote_customertop5($A4473,$D4473,5)</f>
        <v>中国兵器工业集团有限公司</v>
      </c>
      <c r="AA4473" s="9">
        <f>[1]!s_stmnote_salestop5_pct(A4473,D4473)</f>
        <v>90.53</v>
      </c>
      <c r="AB4473" s="9">
        <f>[1]!s_fa_arturn(A4473,D4473)</f>
        <v>1.9888999999999999</v>
      </c>
      <c r="AC4473" s="9">
        <f>[1]!fa_apturn(A4473,D4473)</f>
        <v>0.78789547992998898</v>
      </c>
      <c r="AD4473" s="9">
        <f>[1]!s_fa_invturn(A4473,D4473)</f>
        <v>0.51880000000000004</v>
      </c>
    </row>
    <row r="4474" spans="1:30">
      <c r="A4474">
        <v>688439</v>
      </c>
      <c r="B4474" t="s">
        <v>1326</v>
      </c>
      <c r="C4474" t="s">
        <v>6373</v>
      </c>
      <c r="D4474" s="8">
        <f t="shared" si="70"/>
        <v>44926</v>
      </c>
      <c r="E4474" t="s">
        <v>7393</v>
      </c>
      <c r="F4474">
        <v>1</v>
      </c>
      <c r="G4474" t="s">
        <v>9994</v>
      </c>
      <c r="L4474" t="str" cm="1">
        <f t="array" ref="L4474">[1]!s_info_industry_gics(A4474,1)</f>
        <v>信息技术</v>
      </c>
      <c r="M4474" t="str" cm="1">
        <f t="array" ref="M4474">[1]!s_info_industry_gicscode(A4474,1)</f>
        <v>45</v>
      </c>
      <c r="N4474" t="str">
        <f>[1]!s_info_industry_gics(A4474,2)</f>
        <v>半导体与半导体生产设备</v>
      </c>
      <c r="O4474" t="str">
        <f>[1]!s_info_industry_gicscode(A4474,2)</f>
        <v>4530</v>
      </c>
      <c r="P4474" t="str" cm="1">
        <f t="array" ref="P4474">[1]!s_stmnote_suppliertop5(A4474,D4474,1)</f>
        <v>供应商一</v>
      </c>
      <c r="Q4474" t="str">
        <f>[1]!s_stmnote_suppliertop5(A4474,D4474,2)</f>
        <v>供应商二</v>
      </c>
      <c r="R4474" t="str" cm="1">
        <f t="array" ref="R4474">[1]!s_stmnote_suppliertop5(A4474,D4474,3)</f>
        <v>供应商三</v>
      </c>
      <c r="S4474" t="str" cm="1">
        <f t="array" ref="S4474">[1]!s_stmnote_suppliertop5(A4474,D4474,4)</f>
        <v>供应商四</v>
      </c>
      <c r="T4474" t="str" cm="1">
        <f t="array" ref="T4474">[1]!s_stmnote_suppliertop5(A4474,D4474,5)</f>
        <v>供应商五</v>
      </c>
      <c r="U4474" s="9">
        <f>[1]!s_stmnote_purchasetop5_pct(A4474,D4474)</f>
        <v>43.18</v>
      </c>
      <c r="V4474" t="str" cm="1">
        <f t="array" ref="V4474">[1]!s_stmnote_customertop5($A4474,$D4474,1)</f>
        <v>客户一</v>
      </c>
      <c r="W4474" t="str" cm="1">
        <f t="array" ref="W4474">[1]!s_stmnote_customertop5($A4474,$D4474,2)</f>
        <v>客户二</v>
      </c>
      <c r="X4474" t="str" cm="1">
        <f t="array" ref="X4474">[1]!s_stmnote_customertop5($A4474,$D4474,3)</f>
        <v>客户三</v>
      </c>
      <c r="Y4474" t="str" cm="1">
        <f t="array" ref="Y4474">[1]!s_stmnote_customertop5($A4474,$D4474,4)</f>
        <v>客户四</v>
      </c>
      <c r="Z4474" t="str" cm="1">
        <f t="array" ref="Z4474">[1]!s_stmnote_customertop5($A4474,$D4474,5)</f>
        <v>客户五</v>
      </c>
      <c r="AA4474" s="9">
        <f>[1]!s_stmnote_salestop5_pct(A4474,D4474)</f>
        <v>54.64</v>
      </c>
      <c r="AB4474" s="9">
        <f>[1]!s_fa_arturn(A4474,D4474)</f>
        <v>2.3561999999999999</v>
      </c>
      <c r="AC4474" s="9">
        <f>[1]!fa_apturn(A4474,D4474)</f>
        <v>0.69518121446391501</v>
      </c>
      <c r="AD4474" s="9">
        <f>[1]!s_fa_invturn(A4474,D4474)</f>
        <v>0.35439999999999999</v>
      </c>
    </row>
    <row r="4475" spans="1:30">
      <c r="A4475">
        <v>688439</v>
      </c>
      <c r="B4475" t="s">
        <v>1326</v>
      </c>
      <c r="C4475" t="s">
        <v>6374</v>
      </c>
      <c r="D4475" s="8">
        <f t="shared" si="70"/>
        <v>44926</v>
      </c>
      <c r="E4475" t="s">
        <v>7168</v>
      </c>
      <c r="F4475">
        <v>1</v>
      </c>
      <c r="G4475" t="s">
        <v>9994</v>
      </c>
      <c r="L4475" t="str" cm="1">
        <f t="array" ref="L4475">[1]!s_info_industry_gics(A4475,1)</f>
        <v>信息技术</v>
      </c>
      <c r="M4475" t="str" cm="1">
        <f t="array" ref="M4475">[1]!s_info_industry_gicscode(A4475,1)</f>
        <v>45</v>
      </c>
      <c r="N4475" t="str">
        <f>[1]!s_info_industry_gics(A4475,2)</f>
        <v>半导体与半导体生产设备</v>
      </c>
      <c r="O4475" t="str">
        <f>[1]!s_info_industry_gicscode(A4475,2)</f>
        <v>4530</v>
      </c>
      <c r="P4475" t="str" cm="1">
        <f t="array" ref="P4475">[1]!s_stmnote_suppliertop5(A4475,D4475,1)</f>
        <v>供应商一</v>
      </c>
      <c r="Q4475" t="str">
        <f>[1]!s_stmnote_suppliertop5(A4475,D4475,2)</f>
        <v>供应商二</v>
      </c>
      <c r="R4475" t="str" cm="1">
        <f t="array" ref="R4475">[1]!s_stmnote_suppliertop5(A4475,D4475,3)</f>
        <v>供应商三</v>
      </c>
      <c r="S4475" t="str" cm="1">
        <f t="array" ref="S4475">[1]!s_stmnote_suppliertop5(A4475,D4475,4)</f>
        <v>供应商四</v>
      </c>
      <c r="T4475" t="str" cm="1">
        <f t="array" ref="T4475">[1]!s_stmnote_suppliertop5(A4475,D4475,5)</f>
        <v>供应商五</v>
      </c>
      <c r="U4475" s="9">
        <f>[1]!s_stmnote_purchasetop5_pct(A4475,D4475)</f>
        <v>43.18</v>
      </c>
      <c r="V4475" t="str" cm="1">
        <f t="array" ref="V4475">[1]!s_stmnote_customertop5($A4475,$D4475,1)</f>
        <v>客户一</v>
      </c>
      <c r="W4475" t="str" cm="1">
        <f t="array" ref="W4475">[1]!s_stmnote_customertop5($A4475,$D4475,2)</f>
        <v>客户二</v>
      </c>
      <c r="X4475" t="str" cm="1">
        <f t="array" ref="X4475">[1]!s_stmnote_customertop5($A4475,$D4475,3)</f>
        <v>客户三</v>
      </c>
      <c r="Y4475" t="str" cm="1">
        <f t="array" ref="Y4475">[1]!s_stmnote_customertop5($A4475,$D4475,4)</f>
        <v>客户四</v>
      </c>
      <c r="Z4475" t="str" cm="1">
        <f t="array" ref="Z4475">[1]!s_stmnote_customertop5($A4475,$D4475,5)</f>
        <v>客户五</v>
      </c>
      <c r="AA4475" s="9">
        <f>[1]!s_stmnote_salestop5_pct(A4475,D4475)</f>
        <v>54.64</v>
      </c>
      <c r="AB4475" s="9">
        <f>[1]!s_fa_arturn(A4475,D4475)</f>
        <v>2.3561999999999999</v>
      </c>
      <c r="AC4475" s="9">
        <f>[1]!fa_apturn(A4475,D4475)</f>
        <v>0.69518121446391501</v>
      </c>
      <c r="AD4475" s="9">
        <f>[1]!s_fa_invturn(A4475,D4475)</f>
        <v>0.35439999999999999</v>
      </c>
    </row>
    <row r="4476" spans="1:30">
      <c r="A4476">
        <v>688439</v>
      </c>
      <c r="B4476" t="s">
        <v>1326</v>
      </c>
      <c r="C4476" t="s">
        <v>6375</v>
      </c>
      <c r="D4476" s="8">
        <f t="shared" si="70"/>
        <v>44926</v>
      </c>
      <c r="E4476" t="s">
        <v>7049</v>
      </c>
      <c r="F4476">
        <v>1</v>
      </c>
      <c r="G4476" t="s">
        <v>9994</v>
      </c>
      <c r="L4476" t="str" cm="1">
        <f t="array" ref="L4476">[1]!s_info_industry_gics(A4476,1)</f>
        <v>信息技术</v>
      </c>
      <c r="M4476" t="str" cm="1">
        <f t="array" ref="M4476">[1]!s_info_industry_gicscode(A4476,1)</f>
        <v>45</v>
      </c>
      <c r="N4476" t="str">
        <f>[1]!s_info_industry_gics(A4476,2)</f>
        <v>半导体与半导体生产设备</v>
      </c>
      <c r="O4476" t="str">
        <f>[1]!s_info_industry_gicscode(A4476,2)</f>
        <v>4530</v>
      </c>
      <c r="P4476" t="str" cm="1">
        <f t="array" ref="P4476">[1]!s_stmnote_suppliertop5(A4476,D4476,1)</f>
        <v>供应商一</v>
      </c>
      <c r="Q4476" t="str">
        <f>[1]!s_stmnote_suppliertop5(A4476,D4476,2)</f>
        <v>供应商二</v>
      </c>
      <c r="R4476" t="str" cm="1">
        <f t="array" ref="R4476">[1]!s_stmnote_suppliertop5(A4476,D4476,3)</f>
        <v>供应商三</v>
      </c>
      <c r="S4476" t="str" cm="1">
        <f t="array" ref="S4476">[1]!s_stmnote_suppliertop5(A4476,D4476,4)</f>
        <v>供应商四</v>
      </c>
      <c r="T4476" t="str" cm="1">
        <f t="array" ref="T4476">[1]!s_stmnote_suppliertop5(A4476,D4476,5)</f>
        <v>供应商五</v>
      </c>
      <c r="U4476" s="9">
        <f>[1]!s_stmnote_purchasetop5_pct(A4476,D4476)</f>
        <v>43.18</v>
      </c>
      <c r="V4476" t="str" cm="1">
        <f t="array" ref="V4476">[1]!s_stmnote_customertop5($A4476,$D4476,1)</f>
        <v>客户一</v>
      </c>
      <c r="W4476" t="str" cm="1">
        <f t="array" ref="W4476">[1]!s_stmnote_customertop5($A4476,$D4476,2)</f>
        <v>客户二</v>
      </c>
      <c r="X4476" t="str" cm="1">
        <f t="array" ref="X4476">[1]!s_stmnote_customertop5($A4476,$D4476,3)</f>
        <v>客户三</v>
      </c>
      <c r="Y4476" t="str" cm="1">
        <f t="array" ref="Y4476">[1]!s_stmnote_customertop5($A4476,$D4476,4)</f>
        <v>客户四</v>
      </c>
      <c r="Z4476" t="str" cm="1">
        <f t="array" ref="Z4476">[1]!s_stmnote_customertop5($A4476,$D4476,5)</f>
        <v>客户五</v>
      </c>
      <c r="AA4476" s="9">
        <f>[1]!s_stmnote_salestop5_pct(A4476,D4476)</f>
        <v>54.64</v>
      </c>
      <c r="AB4476" s="9">
        <f>[1]!s_fa_arturn(A4476,D4476)</f>
        <v>2.3561999999999999</v>
      </c>
      <c r="AC4476" s="9">
        <f>[1]!fa_apturn(A4476,D4476)</f>
        <v>0.69518121446391501</v>
      </c>
      <c r="AD4476" s="9">
        <f>[1]!s_fa_invturn(A4476,D4476)</f>
        <v>0.35439999999999999</v>
      </c>
    </row>
    <row r="4477" spans="1:30">
      <c r="A4477">
        <v>688439</v>
      </c>
      <c r="B4477" t="s">
        <v>1326</v>
      </c>
      <c r="C4477" t="s">
        <v>6376</v>
      </c>
      <c r="D4477" s="8">
        <f t="shared" si="70"/>
        <v>44926</v>
      </c>
      <c r="E4477" t="s">
        <v>7260</v>
      </c>
      <c r="F4477">
        <v>1</v>
      </c>
      <c r="G4477" t="s">
        <v>9994</v>
      </c>
      <c r="L4477" t="str" cm="1">
        <f t="array" ref="L4477">[1]!s_info_industry_gics(A4477,1)</f>
        <v>信息技术</v>
      </c>
      <c r="M4477" t="str" cm="1">
        <f t="array" ref="M4477">[1]!s_info_industry_gicscode(A4477,1)</f>
        <v>45</v>
      </c>
      <c r="N4477" t="str">
        <f>[1]!s_info_industry_gics(A4477,2)</f>
        <v>半导体与半导体生产设备</v>
      </c>
      <c r="O4477" t="str">
        <f>[1]!s_info_industry_gicscode(A4477,2)</f>
        <v>4530</v>
      </c>
      <c r="P4477" t="str" cm="1">
        <f t="array" ref="P4477">[1]!s_stmnote_suppliertop5(A4477,D4477,1)</f>
        <v>供应商一</v>
      </c>
      <c r="Q4477" t="str">
        <f>[1]!s_stmnote_suppliertop5(A4477,D4477,2)</f>
        <v>供应商二</v>
      </c>
      <c r="R4477" t="str" cm="1">
        <f t="array" ref="R4477">[1]!s_stmnote_suppliertop5(A4477,D4477,3)</f>
        <v>供应商三</v>
      </c>
      <c r="S4477" t="str" cm="1">
        <f t="array" ref="S4477">[1]!s_stmnote_suppliertop5(A4477,D4477,4)</f>
        <v>供应商四</v>
      </c>
      <c r="T4477" t="str" cm="1">
        <f t="array" ref="T4477">[1]!s_stmnote_suppliertop5(A4477,D4477,5)</f>
        <v>供应商五</v>
      </c>
      <c r="U4477" s="9">
        <f>[1]!s_stmnote_purchasetop5_pct(A4477,D4477)</f>
        <v>43.18</v>
      </c>
      <c r="V4477" t="str" cm="1">
        <f t="array" ref="V4477">[1]!s_stmnote_customertop5($A4477,$D4477,1)</f>
        <v>客户一</v>
      </c>
      <c r="W4477" t="str" cm="1">
        <f t="array" ref="W4477">[1]!s_stmnote_customertop5($A4477,$D4477,2)</f>
        <v>客户二</v>
      </c>
      <c r="X4477" t="str" cm="1">
        <f t="array" ref="X4477">[1]!s_stmnote_customertop5($A4477,$D4477,3)</f>
        <v>客户三</v>
      </c>
      <c r="Y4477" t="str" cm="1">
        <f t="array" ref="Y4477">[1]!s_stmnote_customertop5($A4477,$D4477,4)</f>
        <v>客户四</v>
      </c>
      <c r="Z4477" t="str" cm="1">
        <f t="array" ref="Z4477">[1]!s_stmnote_customertop5($A4477,$D4477,5)</f>
        <v>客户五</v>
      </c>
      <c r="AA4477" s="9">
        <f>[1]!s_stmnote_salestop5_pct(A4477,D4477)</f>
        <v>54.64</v>
      </c>
      <c r="AB4477" s="9">
        <f>[1]!s_fa_arturn(A4477,D4477)</f>
        <v>2.3561999999999999</v>
      </c>
      <c r="AC4477" s="9">
        <f>[1]!fa_apturn(A4477,D4477)</f>
        <v>0.69518121446391501</v>
      </c>
      <c r="AD4477" s="9">
        <f>[1]!s_fa_invturn(A4477,D4477)</f>
        <v>0.35439999999999999</v>
      </c>
    </row>
    <row r="4478" spans="1:30">
      <c r="A4478">
        <v>688439</v>
      </c>
      <c r="B4478" t="s">
        <v>1326</v>
      </c>
      <c r="C4478" t="s">
        <v>6377</v>
      </c>
      <c r="D4478" s="8">
        <f t="shared" si="70"/>
        <v>44926</v>
      </c>
      <c r="E4478" t="s">
        <v>7189</v>
      </c>
      <c r="F4478">
        <v>1</v>
      </c>
      <c r="G4478" t="s">
        <v>9994</v>
      </c>
      <c r="L4478" t="str" cm="1">
        <f t="array" ref="L4478">[1]!s_info_industry_gics(A4478,1)</f>
        <v>信息技术</v>
      </c>
      <c r="M4478" t="str" cm="1">
        <f t="array" ref="M4478">[1]!s_info_industry_gicscode(A4478,1)</f>
        <v>45</v>
      </c>
      <c r="N4478" t="str">
        <f>[1]!s_info_industry_gics(A4478,2)</f>
        <v>半导体与半导体生产设备</v>
      </c>
      <c r="O4478" t="str">
        <f>[1]!s_info_industry_gicscode(A4478,2)</f>
        <v>4530</v>
      </c>
      <c r="P4478" t="str" cm="1">
        <f t="array" ref="P4478">[1]!s_stmnote_suppliertop5(A4478,D4478,1)</f>
        <v>供应商一</v>
      </c>
      <c r="Q4478" t="str">
        <f>[1]!s_stmnote_suppliertop5(A4478,D4478,2)</f>
        <v>供应商二</v>
      </c>
      <c r="R4478" t="str" cm="1">
        <f t="array" ref="R4478">[1]!s_stmnote_suppliertop5(A4478,D4478,3)</f>
        <v>供应商三</v>
      </c>
      <c r="S4478" t="str" cm="1">
        <f t="array" ref="S4478">[1]!s_stmnote_suppliertop5(A4478,D4478,4)</f>
        <v>供应商四</v>
      </c>
      <c r="T4478" t="str" cm="1">
        <f t="array" ref="T4478">[1]!s_stmnote_suppliertop5(A4478,D4478,5)</f>
        <v>供应商五</v>
      </c>
      <c r="U4478" s="9">
        <f>[1]!s_stmnote_purchasetop5_pct(A4478,D4478)</f>
        <v>43.18</v>
      </c>
      <c r="V4478" t="str" cm="1">
        <f t="array" ref="V4478">[1]!s_stmnote_customertop5($A4478,$D4478,1)</f>
        <v>客户一</v>
      </c>
      <c r="W4478" t="str" cm="1">
        <f t="array" ref="W4478">[1]!s_stmnote_customertop5($A4478,$D4478,2)</f>
        <v>客户二</v>
      </c>
      <c r="X4478" t="str" cm="1">
        <f t="array" ref="X4478">[1]!s_stmnote_customertop5($A4478,$D4478,3)</f>
        <v>客户三</v>
      </c>
      <c r="Y4478" t="str" cm="1">
        <f t="array" ref="Y4478">[1]!s_stmnote_customertop5($A4478,$D4478,4)</f>
        <v>客户四</v>
      </c>
      <c r="Z4478" t="str" cm="1">
        <f t="array" ref="Z4478">[1]!s_stmnote_customertop5($A4478,$D4478,5)</f>
        <v>客户五</v>
      </c>
      <c r="AA4478" s="9">
        <f>[1]!s_stmnote_salestop5_pct(A4478,D4478)</f>
        <v>54.64</v>
      </c>
      <c r="AB4478" s="9">
        <f>[1]!s_fa_arturn(A4478,D4478)</f>
        <v>2.3561999999999999</v>
      </c>
      <c r="AC4478" s="9">
        <f>[1]!fa_apturn(A4478,D4478)</f>
        <v>0.69518121446391501</v>
      </c>
      <c r="AD4478" s="9">
        <f>[1]!s_fa_invturn(A4478,D4478)</f>
        <v>0.35439999999999999</v>
      </c>
    </row>
    <row r="4479" spans="1:30">
      <c r="A4479">
        <v>688439</v>
      </c>
      <c r="B4479" t="s">
        <v>1326</v>
      </c>
      <c r="C4479" t="s">
        <v>6378</v>
      </c>
      <c r="D4479" s="8">
        <f t="shared" si="70"/>
        <v>44926</v>
      </c>
      <c r="E4479" t="s">
        <v>7622</v>
      </c>
      <c r="F4479">
        <v>1</v>
      </c>
      <c r="G4479" t="s">
        <v>9995</v>
      </c>
      <c r="L4479" t="str" cm="1">
        <f t="array" ref="L4479">[1]!s_info_industry_gics(A4479,1)</f>
        <v>信息技术</v>
      </c>
      <c r="M4479" t="str" cm="1">
        <f t="array" ref="M4479">[1]!s_info_industry_gicscode(A4479,1)</f>
        <v>45</v>
      </c>
      <c r="N4479" t="str">
        <f>[1]!s_info_industry_gics(A4479,2)</f>
        <v>半导体与半导体生产设备</v>
      </c>
      <c r="O4479" t="str">
        <f>[1]!s_info_industry_gicscode(A4479,2)</f>
        <v>4530</v>
      </c>
      <c r="P4479" t="str" cm="1">
        <f t="array" ref="P4479">[1]!s_stmnote_suppliertop5(A4479,D4479,1)</f>
        <v>供应商一</v>
      </c>
      <c r="Q4479" t="str">
        <f>[1]!s_stmnote_suppliertop5(A4479,D4479,2)</f>
        <v>供应商二</v>
      </c>
      <c r="R4479" t="str" cm="1">
        <f t="array" ref="R4479">[1]!s_stmnote_suppliertop5(A4479,D4479,3)</f>
        <v>供应商三</v>
      </c>
      <c r="S4479" t="str" cm="1">
        <f t="array" ref="S4479">[1]!s_stmnote_suppliertop5(A4479,D4479,4)</f>
        <v>供应商四</v>
      </c>
      <c r="T4479" t="str" cm="1">
        <f t="array" ref="T4479">[1]!s_stmnote_suppliertop5(A4479,D4479,5)</f>
        <v>供应商五</v>
      </c>
      <c r="U4479" s="9">
        <f>[1]!s_stmnote_purchasetop5_pct(A4479,D4479)</f>
        <v>43.18</v>
      </c>
      <c r="V4479" t="str" cm="1">
        <f t="array" ref="V4479">[1]!s_stmnote_customertop5($A4479,$D4479,1)</f>
        <v>客户一</v>
      </c>
      <c r="W4479" t="str" cm="1">
        <f t="array" ref="W4479">[1]!s_stmnote_customertop5($A4479,$D4479,2)</f>
        <v>客户二</v>
      </c>
      <c r="X4479" t="str" cm="1">
        <f t="array" ref="X4479">[1]!s_stmnote_customertop5($A4479,$D4479,3)</f>
        <v>客户三</v>
      </c>
      <c r="Y4479" t="str" cm="1">
        <f t="array" ref="Y4479">[1]!s_stmnote_customertop5($A4479,$D4479,4)</f>
        <v>客户四</v>
      </c>
      <c r="Z4479" t="str" cm="1">
        <f t="array" ref="Z4479">[1]!s_stmnote_customertop5($A4479,$D4479,5)</f>
        <v>客户五</v>
      </c>
      <c r="AA4479" s="9">
        <f>[1]!s_stmnote_salestop5_pct(A4479,D4479)</f>
        <v>54.64</v>
      </c>
      <c r="AB4479" s="9">
        <f>[1]!s_fa_arturn(A4479,D4479)</f>
        <v>2.3561999999999999</v>
      </c>
      <c r="AC4479" s="9">
        <f>[1]!fa_apturn(A4479,D4479)</f>
        <v>0.69518121446391501</v>
      </c>
      <c r="AD4479" s="9">
        <f>[1]!s_fa_invturn(A4479,D4479)</f>
        <v>0.35439999999999999</v>
      </c>
    </row>
    <row r="4480" spans="1:30">
      <c r="A4480">
        <v>688439</v>
      </c>
      <c r="B4480" t="s">
        <v>1326</v>
      </c>
      <c r="C4480" t="s">
        <v>6379</v>
      </c>
      <c r="D4480" s="8">
        <f t="shared" si="70"/>
        <v>44926</v>
      </c>
      <c r="E4480" t="s">
        <v>7001</v>
      </c>
      <c r="F4480">
        <v>1</v>
      </c>
      <c r="G4480" t="s">
        <v>9996</v>
      </c>
      <c r="L4480" t="str" cm="1">
        <f t="array" ref="L4480">[1]!s_info_industry_gics(A4480,1)</f>
        <v>信息技术</v>
      </c>
      <c r="M4480" t="str" cm="1">
        <f t="array" ref="M4480">[1]!s_info_industry_gicscode(A4480,1)</f>
        <v>45</v>
      </c>
      <c r="N4480" t="str">
        <f>[1]!s_info_industry_gics(A4480,2)</f>
        <v>半导体与半导体生产设备</v>
      </c>
      <c r="O4480" t="str">
        <f>[1]!s_info_industry_gicscode(A4480,2)</f>
        <v>4530</v>
      </c>
      <c r="P4480" t="str" cm="1">
        <f t="array" ref="P4480">[1]!s_stmnote_suppliertop5(A4480,D4480,1)</f>
        <v>供应商一</v>
      </c>
      <c r="Q4480" t="str">
        <f>[1]!s_stmnote_suppliertop5(A4480,D4480,2)</f>
        <v>供应商二</v>
      </c>
      <c r="R4480" t="str" cm="1">
        <f t="array" ref="R4480">[1]!s_stmnote_suppliertop5(A4480,D4480,3)</f>
        <v>供应商三</v>
      </c>
      <c r="S4480" t="str" cm="1">
        <f t="array" ref="S4480">[1]!s_stmnote_suppliertop5(A4480,D4480,4)</f>
        <v>供应商四</v>
      </c>
      <c r="T4480" t="str" cm="1">
        <f t="array" ref="T4480">[1]!s_stmnote_suppliertop5(A4480,D4480,5)</f>
        <v>供应商五</v>
      </c>
      <c r="U4480" s="9">
        <f>[1]!s_stmnote_purchasetop5_pct(A4480,D4480)</f>
        <v>43.18</v>
      </c>
      <c r="V4480" t="str" cm="1">
        <f t="array" ref="V4480">[1]!s_stmnote_customertop5($A4480,$D4480,1)</f>
        <v>客户一</v>
      </c>
      <c r="W4480" t="str" cm="1">
        <f t="array" ref="W4480">[1]!s_stmnote_customertop5($A4480,$D4480,2)</f>
        <v>客户二</v>
      </c>
      <c r="X4480" t="str" cm="1">
        <f t="array" ref="X4480">[1]!s_stmnote_customertop5($A4480,$D4480,3)</f>
        <v>客户三</v>
      </c>
      <c r="Y4480" t="str" cm="1">
        <f t="array" ref="Y4480">[1]!s_stmnote_customertop5($A4480,$D4480,4)</f>
        <v>客户四</v>
      </c>
      <c r="Z4480" t="str" cm="1">
        <f t="array" ref="Z4480">[1]!s_stmnote_customertop5($A4480,$D4480,5)</f>
        <v>客户五</v>
      </c>
      <c r="AA4480" s="9">
        <f>[1]!s_stmnote_salestop5_pct(A4480,D4480)</f>
        <v>54.64</v>
      </c>
      <c r="AB4480" s="9">
        <f>[1]!s_fa_arturn(A4480,D4480)</f>
        <v>2.3561999999999999</v>
      </c>
      <c r="AC4480" s="9">
        <f>[1]!fa_apturn(A4480,D4480)</f>
        <v>0.69518121446391501</v>
      </c>
      <c r="AD4480" s="9">
        <f>[1]!s_fa_invturn(A4480,D4480)</f>
        <v>0.35439999999999999</v>
      </c>
    </row>
    <row r="4481" spans="1:30">
      <c r="A4481">
        <v>688469</v>
      </c>
      <c r="B4481" t="s">
        <v>1327</v>
      </c>
      <c r="C4481" t="s">
        <v>6380</v>
      </c>
      <c r="D4481" s="8">
        <f t="shared" si="70"/>
        <v>45291</v>
      </c>
      <c r="E4481" t="s">
        <v>6933</v>
      </c>
      <c r="F4481">
        <v>1</v>
      </c>
      <c r="G4481" t="s">
        <v>9997</v>
      </c>
      <c r="L4481" t="str" cm="1">
        <f t="array" ref="L4481">[1]!s_info_industry_gics(A4481,1)</f>
        <v>信息技术</v>
      </c>
      <c r="M4481" t="str" cm="1">
        <f t="array" ref="M4481">[1]!s_info_industry_gicscode(A4481,1)</f>
        <v>45</v>
      </c>
      <c r="N4481" t="str">
        <f>[1]!s_info_industry_gics(A4481,2)</f>
        <v>半导体与半导体生产设备</v>
      </c>
      <c r="O4481" t="str">
        <f>[1]!s_info_industry_gicscode(A4481,2)</f>
        <v>4530</v>
      </c>
      <c r="P4481" t="str" cm="1">
        <f t="array" ref="P4481">[1]!s_stmnote_suppliertop5(A4481,D4481,1)</f>
        <v>第一名</v>
      </c>
      <c r="Q4481" t="str">
        <f>[1]!s_stmnote_suppliertop5(A4481,D4481,2)</f>
        <v>第二名</v>
      </c>
      <c r="R4481" t="str" cm="1">
        <f t="array" ref="R4481">[1]!s_stmnote_suppliertop5(A4481,D4481,3)</f>
        <v>第三名</v>
      </c>
      <c r="S4481" t="str" cm="1">
        <f t="array" ref="S4481">[1]!s_stmnote_suppliertop5(A4481,D4481,4)</f>
        <v>第四名</v>
      </c>
      <c r="T4481" t="str" cm="1">
        <f t="array" ref="T4481">[1]!s_stmnote_suppliertop5(A4481,D4481,5)</f>
        <v>第五名</v>
      </c>
      <c r="U4481" s="9">
        <f>[1]!s_stmnote_purchasetop5_pct(A4481,D4481)</f>
        <v>36.659999999999997</v>
      </c>
      <c r="V4481" t="str" cm="1">
        <f t="array" ref="V4481">[1]!s_stmnote_customertop5($A4481,$D4481,1)</f>
        <v>第一名</v>
      </c>
      <c r="W4481" t="str" cm="1">
        <f t="array" ref="W4481">[1]!s_stmnote_customertop5($A4481,$D4481,2)</f>
        <v>第二名</v>
      </c>
      <c r="X4481" t="str" cm="1">
        <f t="array" ref="X4481">[1]!s_stmnote_customertop5($A4481,$D4481,3)</f>
        <v>第三名</v>
      </c>
      <c r="Y4481" t="str" cm="1">
        <f t="array" ref="Y4481">[1]!s_stmnote_customertop5($A4481,$D4481,4)</f>
        <v>第四名</v>
      </c>
      <c r="Z4481" t="str" cm="1">
        <f t="array" ref="Z4481">[1]!s_stmnote_customertop5($A4481,$D4481,5)</f>
        <v>第五名</v>
      </c>
      <c r="AA4481" s="9">
        <f>[1]!s_stmnote_salestop5_pct(A4481,D4481)</f>
        <v>55.43</v>
      </c>
      <c r="AB4481" s="9">
        <f>[1]!s_fa_arturn(A4481,D4481)</f>
        <v>9.3411000000000008</v>
      </c>
      <c r="AC4481" s="9">
        <f>[1]!fa_apturn(A4481,D4481)</f>
        <v>1.7190716771715799</v>
      </c>
      <c r="AD4481" s="9">
        <f>[1]!s_fa_invturn(A4481,D4481)</f>
        <v>2.7829000000000002</v>
      </c>
    </row>
    <row r="4482" spans="1:30">
      <c r="A4482">
        <v>688599</v>
      </c>
      <c r="B4482" t="s">
        <v>1341</v>
      </c>
      <c r="C4482" t="s">
        <v>6420</v>
      </c>
      <c r="D4482" s="8">
        <f t="shared" si="70"/>
        <v>45657</v>
      </c>
      <c r="E4482" t="s">
        <v>6953</v>
      </c>
      <c r="F4482">
        <v>2</v>
      </c>
      <c r="G4482" t="s">
        <v>11648</v>
      </c>
      <c r="H4482" t="s">
        <v>12616</v>
      </c>
      <c r="L4482" t="str" cm="1">
        <f t="array" ref="L4482">[1]!s_info_industry_gics(A4482,1)</f>
        <v>信息技术</v>
      </c>
      <c r="M4482" t="str" cm="1">
        <f t="array" ref="M4482">[1]!s_info_industry_gicscode(A4482,1)</f>
        <v>45</v>
      </c>
      <c r="N4482" t="str">
        <f>[1]!s_info_industry_gics(A4482,2)</f>
        <v>半导体与半导体生产设备</v>
      </c>
      <c r="O4482" t="str">
        <f>[1]!s_info_industry_gicscode(A4482,2)</f>
        <v>4530</v>
      </c>
      <c r="P4482" cm="1">
        <f t="array" ref="P4482">[1]!s_stmnote_suppliertop5(A4482,D4482,1)</f>
        <v>0</v>
      </c>
      <c r="Q4482">
        <f>[1]!s_stmnote_suppliertop5(A4482,D4482,2)</f>
        <v>0</v>
      </c>
      <c r="R4482" cm="1">
        <f t="array" ref="R4482">[1]!s_stmnote_suppliertop5(A4482,D4482,3)</f>
        <v>0</v>
      </c>
      <c r="S4482" cm="1">
        <f t="array" ref="S4482">[1]!s_stmnote_suppliertop5(A4482,D4482,4)</f>
        <v>0</v>
      </c>
      <c r="T4482" cm="1">
        <f t="array" ref="T4482">[1]!s_stmnote_suppliertop5(A4482,D4482,5)</f>
        <v>0</v>
      </c>
      <c r="U4482" s="9">
        <f>[1]!s_stmnote_purchasetop5_pct(A4482,D4482)</f>
        <v>0</v>
      </c>
      <c r="V4482" cm="1">
        <f t="array" ref="V4482">[1]!s_stmnote_customertop5($A4482,$D4482,1)</f>
        <v>0</v>
      </c>
      <c r="W4482" cm="1">
        <f t="array" ref="W4482">[1]!s_stmnote_customertop5($A4482,$D4482,2)</f>
        <v>0</v>
      </c>
      <c r="X4482" cm="1">
        <f t="array" ref="X4482">[1]!s_stmnote_customertop5($A4482,$D4482,3)</f>
        <v>0</v>
      </c>
      <c r="Y4482" cm="1">
        <f t="array" ref="Y4482">[1]!s_stmnote_customertop5($A4482,$D4482,4)</f>
        <v>0</v>
      </c>
      <c r="Z4482" cm="1">
        <f t="array" ref="Z4482">[1]!s_stmnote_customertop5($A4482,$D4482,5)</f>
        <v>0</v>
      </c>
      <c r="AA4482" s="9">
        <f>[1]!s_stmnote_salestop5_pct(A4482,D4482)</f>
        <v>0</v>
      </c>
      <c r="AB4482" s="9">
        <f>[1]!s_fa_arturn(A4482,D4482)</f>
        <v>0</v>
      </c>
      <c r="AC4482" s="9">
        <f>[1]!fa_apturn(A4482,D4482)</f>
        <v>0</v>
      </c>
      <c r="AD4482" s="9">
        <f>[1]!s_fa_invturn(A4482,D4482)</f>
        <v>0</v>
      </c>
    </row>
    <row r="4483" spans="1:30">
      <c r="A4483">
        <v>688652</v>
      </c>
      <c r="B4483" t="s">
        <v>1347</v>
      </c>
      <c r="C4483" t="s">
        <v>6434</v>
      </c>
      <c r="D4483" s="8">
        <f t="shared" si="70"/>
        <v>45291</v>
      </c>
      <c r="E4483" t="s">
        <v>7556</v>
      </c>
      <c r="F4483">
        <v>1</v>
      </c>
      <c r="G4483" t="s">
        <v>10021</v>
      </c>
      <c r="L4483" t="str" cm="1">
        <f t="array" ref="L4483">[1]!s_info_industry_gics(A4483,1)</f>
        <v>信息技术</v>
      </c>
      <c r="M4483" t="str" cm="1">
        <f t="array" ref="M4483">[1]!s_info_industry_gicscode(A4483,1)</f>
        <v>45</v>
      </c>
      <c r="N4483" t="str">
        <f>[1]!s_info_industry_gics(A4483,2)</f>
        <v>半导体与半导体生产设备</v>
      </c>
      <c r="O4483" t="str">
        <f>[1]!s_info_industry_gicscode(A4483,2)</f>
        <v>4530</v>
      </c>
      <c r="P4483" t="str" cm="1">
        <f t="array" ref="P4483">[1]!s_stmnote_suppliertop5(A4483,D4483,1)</f>
        <v>供应商一</v>
      </c>
      <c r="Q4483" t="str">
        <f>[1]!s_stmnote_suppliertop5(A4483,D4483,2)</f>
        <v>供应商二</v>
      </c>
      <c r="R4483" t="str" cm="1">
        <f t="array" ref="R4483">[1]!s_stmnote_suppliertop5(A4483,D4483,3)</f>
        <v>供应商三</v>
      </c>
      <c r="S4483" t="str" cm="1">
        <f t="array" ref="S4483">[1]!s_stmnote_suppliertop5(A4483,D4483,4)</f>
        <v>供应商四</v>
      </c>
      <c r="T4483" t="str" cm="1">
        <f t="array" ref="T4483">[1]!s_stmnote_suppliertop5(A4483,D4483,5)</f>
        <v>供应商五</v>
      </c>
      <c r="U4483" s="9">
        <f>[1]!s_stmnote_purchasetop5_pct(A4483,D4483)</f>
        <v>37.72</v>
      </c>
      <c r="V4483" t="str" cm="1">
        <f t="array" ref="V4483">[1]!s_stmnote_customertop5($A4483,$D4483,1)</f>
        <v>客户一</v>
      </c>
      <c r="W4483" t="str" cm="1">
        <f t="array" ref="W4483">[1]!s_stmnote_customertop5($A4483,$D4483,2)</f>
        <v>客户二</v>
      </c>
      <c r="X4483" t="str" cm="1">
        <f t="array" ref="X4483">[1]!s_stmnote_customertop5($A4483,$D4483,3)</f>
        <v>客户三</v>
      </c>
      <c r="Y4483" t="str" cm="1">
        <f t="array" ref="Y4483">[1]!s_stmnote_customertop5($A4483,$D4483,4)</f>
        <v>客户四</v>
      </c>
      <c r="Z4483" t="str" cm="1">
        <f t="array" ref="Z4483">[1]!s_stmnote_customertop5($A4483,$D4483,5)</f>
        <v>客户五</v>
      </c>
      <c r="AA4483" s="9">
        <f>[1]!s_stmnote_salestop5_pct(A4483,D4483)</f>
        <v>61.84</v>
      </c>
      <c r="AB4483" s="9">
        <f>[1]!s_fa_arturn(A4483,D4483)</f>
        <v>3.5377999999999998</v>
      </c>
      <c r="AC4483" s="9">
        <f>[1]!fa_apturn(A4483,D4483)</f>
        <v>1.8676432808062799</v>
      </c>
      <c r="AD4483" s="9">
        <f>[1]!s_fa_invturn(A4483,D4483)</f>
        <v>0.55179999999999996</v>
      </c>
    </row>
    <row r="4484" spans="1:30">
      <c r="A4484">
        <v>688709</v>
      </c>
      <c r="B4484" t="s">
        <v>1351</v>
      </c>
      <c r="C4484" t="s">
        <v>6445</v>
      </c>
      <c r="D4484" s="8">
        <f t="shared" si="70"/>
        <v>45657</v>
      </c>
      <c r="E4484" t="s">
        <v>7839</v>
      </c>
      <c r="F4484">
        <v>1</v>
      </c>
      <c r="G4484" t="s">
        <v>10026</v>
      </c>
      <c r="L4484" t="str" cm="1">
        <f t="array" ref="L4484">[1]!s_info_industry_gics(A4484,1)</f>
        <v>信息技术</v>
      </c>
      <c r="M4484" t="str" cm="1">
        <f t="array" ref="M4484">[1]!s_info_industry_gicscode(A4484,1)</f>
        <v>45</v>
      </c>
      <c r="N4484" t="str">
        <f>[1]!s_info_industry_gics(A4484,2)</f>
        <v>半导体与半导体生产设备</v>
      </c>
      <c r="O4484" t="str">
        <f>[1]!s_info_industry_gicscode(A4484,2)</f>
        <v>4530</v>
      </c>
      <c r="P4484" cm="1">
        <f t="array" ref="P4484">[1]!s_stmnote_suppliertop5(A4484,D4484,1)</f>
        <v>0</v>
      </c>
      <c r="Q4484">
        <f>[1]!s_stmnote_suppliertop5(A4484,D4484,2)</f>
        <v>0</v>
      </c>
      <c r="R4484" cm="1">
        <f t="array" ref="R4484">[1]!s_stmnote_suppliertop5(A4484,D4484,3)</f>
        <v>0</v>
      </c>
      <c r="S4484" cm="1">
        <f t="array" ref="S4484">[1]!s_stmnote_suppliertop5(A4484,D4484,4)</f>
        <v>0</v>
      </c>
      <c r="T4484" cm="1">
        <f t="array" ref="T4484">[1]!s_stmnote_suppliertop5(A4484,D4484,5)</f>
        <v>0</v>
      </c>
      <c r="U4484" s="9">
        <f>[1]!s_stmnote_purchasetop5_pct(A4484,D4484)</f>
        <v>0</v>
      </c>
      <c r="V4484" cm="1">
        <f t="array" ref="V4484">[1]!s_stmnote_customertop5($A4484,$D4484,1)</f>
        <v>0</v>
      </c>
      <c r="W4484" cm="1">
        <f t="array" ref="W4484">[1]!s_stmnote_customertop5($A4484,$D4484,2)</f>
        <v>0</v>
      </c>
      <c r="X4484" cm="1">
        <f t="array" ref="X4484">[1]!s_stmnote_customertop5($A4484,$D4484,3)</f>
        <v>0</v>
      </c>
      <c r="Y4484" cm="1">
        <f t="array" ref="Y4484">[1]!s_stmnote_customertop5($A4484,$D4484,4)</f>
        <v>0</v>
      </c>
      <c r="Z4484" cm="1">
        <f t="array" ref="Z4484">[1]!s_stmnote_customertop5($A4484,$D4484,5)</f>
        <v>0</v>
      </c>
      <c r="AA4484" s="9">
        <f>[1]!s_stmnote_salestop5_pct(A4484,D4484)</f>
        <v>0</v>
      </c>
      <c r="AB4484" s="9">
        <f>[1]!s_fa_arturn(A4484,D4484)</f>
        <v>0</v>
      </c>
      <c r="AC4484" s="9">
        <f>[1]!fa_apturn(A4484,D4484)</f>
        <v>0</v>
      </c>
      <c r="AD4484" s="9">
        <f>[1]!s_fa_invturn(A4484,D4484)</f>
        <v>0</v>
      </c>
    </row>
    <row r="4485" spans="1:30">
      <c r="A4485">
        <v>688711</v>
      </c>
      <c r="B4485" t="s">
        <v>1352</v>
      </c>
      <c r="C4485" t="s">
        <v>6446</v>
      </c>
      <c r="D4485" s="8">
        <f t="shared" si="70"/>
        <v>45291</v>
      </c>
      <c r="E4485" t="s">
        <v>7265</v>
      </c>
      <c r="F4485">
        <v>1</v>
      </c>
      <c r="G4485" t="s">
        <v>7881</v>
      </c>
      <c r="L4485" t="str" cm="1">
        <f t="array" ref="L4485">[1]!s_info_industry_gics(A4485,1)</f>
        <v>信息技术</v>
      </c>
      <c r="M4485" t="str" cm="1">
        <f t="array" ref="M4485">[1]!s_info_industry_gicscode(A4485,1)</f>
        <v>45</v>
      </c>
      <c r="N4485" t="str">
        <f>[1]!s_info_industry_gics(A4485,2)</f>
        <v>半导体与半导体生产设备</v>
      </c>
      <c r="O4485" t="str">
        <f>[1]!s_info_industry_gicscode(A4485,2)</f>
        <v>4530</v>
      </c>
      <c r="P4485" t="str" cm="1">
        <f t="array" ref="P4485">[1]!s_stmnote_suppliertop5(A4485,D4485,1)</f>
        <v>供应商1</v>
      </c>
      <c r="Q4485" t="str">
        <f>[1]!s_stmnote_suppliertop5(A4485,D4485,2)</f>
        <v>供应商2</v>
      </c>
      <c r="R4485" t="str" cm="1">
        <f t="array" ref="R4485">[1]!s_stmnote_suppliertop5(A4485,D4485,3)</f>
        <v>供应商3</v>
      </c>
      <c r="S4485" t="str" cm="1">
        <f t="array" ref="S4485">[1]!s_stmnote_suppliertop5(A4485,D4485,4)</f>
        <v>供应商4</v>
      </c>
      <c r="T4485" t="str" cm="1">
        <f t="array" ref="T4485">[1]!s_stmnote_suppliertop5(A4485,D4485,5)</f>
        <v>供应商5</v>
      </c>
      <c r="U4485" s="9">
        <f>[1]!s_stmnote_purchasetop5_pct(A4485,D4485)</f>
        <v>63.74</v>
      </c>
      <c r="V4485" t="str" cm="1">
        <f t="array" ref="V4485">[1]!s_stmnote_customertop5($A4485,$D4485,1)</f>
        <v>客户1</v>
      </c>
      <c r="W4485" t="str" cm="1">
        <f t="array" ref="W4485">[1]!s_stmnote_customertop5($A4485,$D4485,2)</f>
        <v>客户2</v>
      </c>
      <c r="X4485" t="str" cm="1">
        <f t="array" ref="X4485">[1]!s_stmnote_customertop5($A4485,$D4485,3)</f>
        <v>客户3</v>
      </c>
      <c r="Y4485" t="str" cm="1">
        <f t="array" ref="Y4485">[1]!s_stmnote_customertop5($A4485,$D4485,4)</f>
        <v>客户4</v>
      </c>
      <c r="Z4485" t="str" cm="1">
        <f t="array" ref="Z4485">[1]!s_stmnote_customertop5($A4485,$D4485,5)</f>
        <v>客户5</v>
      </c>
      <c r="AA4485" s="9">
        <f>[1]!s_stmnote_salestop5_pct(A4485,D4485)</f>
        <v>69.459999999999994</v>
      </c>
      <c r="AB4485" s="9">
        <f>[1]!s_fa_arturn(A4485,D4485)</f>
        <v>4.0010000000000003</v>
      </c>
      <c r="AC4485" s="9">
        <f>[1]!fa_apturn(A4485,D4485)</f>
        <v>3.38531041271755</v>
      </c>
      <c r="AD4485" s="9">
        <f>[1]!s_fa_invturn(A4485,D4485)</f>
        <v>3.3858000000000001</v>
      </c>
    </row>
    <row r="4486" spans="1:30">
      <c r="A4486">
        <v>688711</v>
      </c>
      <c r="B4486" t="s">
        <v>1352</v>
      </c>
      <c r="C4486" t="s">
        <v>6447</v>
      </c>
      <c r="D4486" s="8">
        <f t="shared" si="70"/>
        <v>45291</v>
      </c>
      <c r="E4486" t="s">
        <v>6933</v>
      </c>
      <c r="F4486">
        <v>1</v>
      </c>
      <c r="G4486" t="s">
        <v>7881</v>
      </c>
      <c r="L4486" t="str" cm="1">
        <f t="array" ref="L4486">[1]!s_info_industry_gics(A4486,1)</f>
        <v>信息技术</v>
      </c>
      <c r="M4486" t="str" cm="1">
        <f t="array" ref="M4486">[1]!s_info_industry_gicscode(A4486,1)</f>
        <v>45</v>
      </c>
      <c r="N4486" t="str">
        <f>[1]!s_info_industry_gics(A4486,2)</f>
        <v>半导体与半导体生产设备</v>
      </c>
      <c r="O4486" t="str">
        <f>[1]!s_info_industry_gicscode(A4486,2)</f>
        <v>4530</v>
      </c>
      <c r="P4486" t="str" cm="1">
        <f t="array" ref="P4486">[1]!s_stmnote_suppliertop5(A4486,D4486,1)</f>
        <v>供应商1</v>
      </c>
      <c r="Q4486" t="str">
        <f>[1]!s_stmnote_suppliertop5(A4486,D4486,2)</f>
        <v>供应商2</v>
      </c>
      <c r="R4486" t="str" cm="1">
        <f t="array" ref="R4486">[1]!s_stmnote_suppliertop5(A4486,D4486,3)</f>
        <v>供应商3</v>
      </c>
      <c r="S4486" t="str" cm="1">
        <f t="array" ref="S4486">[1]!s_stmnote_suppliertop5(A4486,D4486,4)</f>
        <v>供应商4</v>
      </c>
      <c r="T4486" t="str" cm="1">
        <f t="array" ref="T4486">[1]!s_stmnote_suppliertop5(A4486,D4486,5)</f>
        <v>供应商5</v>
      </c>
      <c r="U4486" s="9">
        <f>[1]!s_stmnote_purchasetop5_pct(A4486,D4486)</f>
        <v>63.74</v>
      </c>
      <c r="V4486" t="str" cm="1">
        <f t="array" ref="V4486">[1]!s_stmnote_customertop5($A4486,$D4486,1)</f>
        <v>客户1</v>
      </c>
      <c r="W4486" t="str" cm="1">
        <f t="array" ref="W4486">[1]!s_stmnote_customertop5($A4486,$D4486,2)</f>
        <v>客户2</v>
      </c>
      <c r="X4486" t="str" cm="1">
        <f t="array" ref="X4486">[1]!s_stmnote_customertop5($A4486,$D4486,3)</f>
        <v>客户3</v>
      </c>
      <c r="Y4486" t="str" cm="1">
        <f t="array" ref="Y4486">[1]!s_stmnote_customertop5($A4486,$D4486,4)</f>
        <v>客户4</v>
      </c>
      <c r="Z4486" t="str" cm="1">
        <f t="array" ref="Z4486">[1]!s_stmnote_customertop5($A4486,$D4486,5)</f>
        <v>客户5</v>
      </c>
      <c r="AA4486" s="9">
        <f>[1]!s_stmnote_salestop5_pct(A4486,D4486)</f>
        <v>69.459999999999994</v>
      </c>
      <c r="AB4486" s="9">
        <f>[1]!s_fa_arturn(A4486,D4486)</f>
        <v>4.0010000000000003</v>
      </c>
      <c r="AC4486" s="9">
        <f>[1]!fa_apturn(A4486,D4486)</f>
        <v>3.38531041271755</v>
      </c>
      <c r="AD4486" s="9">
        <f>[1]!s_fa_invturn(A4486,D4486)</f>
        <v>3.3858000000000001</v>
      </c>
    </row>
    <row r="4487" spans="1:30">
      <c r="A4487">
        <v>688711</v>
      </c>
      <c r="B4487" t="s">
        <v>1352</v>
      </c>
      <c r="C4487" t="s">
        <v>6448</v>
      </c>
      <c r="D4487" s="8">
        <f t="shared" si="70"/>
        <v>45291</v>
      </c>
      <c r="E4487" t="s">
        <v>7175</v>
      </c>
      <c r="F4487">
        <v>1</v>
      </c>
      <c r="G4487" t="s">
        <v>7881</v>
      </c>
      <c r="L4487" t="str" cm="1">
        <f t="array" ref="L4487">[1]!s_info_industry_gics(A4487,1)</f>
        <v>信息技术</v>
      </c>
      <c r="M4487" t="str" cm="1">
        <f t="array" ref="M4487">[1]!s_info_industry_gicscode(A4487,1)</f>
        <v>45</v>
      </c>
      <c r="N4487" t="str">
        <f>[1]!s_info_industry_gics(A4487,2)</f>
        <v>半导体与半导体生产设备</v>
      </c>
      <c r="O4487" t="str">
        <f>[1]!s_info_industry_gicscode(A4487,2)</f>
        <v>4530</v>
      </c>
      <c r="P4487" t="str" cm="1">
        <f t="array" ref="P4487">[1]!s_stmnote_suppliertop5(A4487,D4487,1)</f>
        <v>供应商1</v>
      </c>
      <c r="Q4487" t="str">
        <f>[1]!s_stmnote_suppliertop5(A4487,D4487,2)</f>
        <v>供应商2</v>
      </c>
      <c r="R4487" t="str" cm="1">
        <f t="array" ref="R4487">[1]!s_stmnote_suppliertop5(A4487,D4487,3)</f>
        <v>供应商3</v>
      </c>
      <c r="S4487" t="str" cm="1">
        <f t="array" ref="S4487">[1]!s_stmnote_suppliertop5(A4487,D4487,4)</f>
        <v>供应商4</v>
      </c>
      <c r="T4487" t="str" cm="1">
        <f t="array" ref="T4487">[1]!s_stmnote_suppliertop5(A4487,D4487,5)</f>
        <v>供应商5</v>
      </c>
      <c r="U4487" s="9">
        <f>[1]!s_stmnote_purchasetop5_pct(A4487,D4487)</f>
        <v>63.74</v>
      </c>
      <c r="V4487" t="str" cm="1">
        <f t="array" ref="V4487">[1]!s_stmnote_customertop5($A4487,$D4487,1)</f>
        <v>客户1</v>
      </c>
      <c r="W4487" t="str" cm="1">
        <f t="array" ref="W4487">[1]!s_stmnote_customertop5($A4487,$D4487,2)</f>
        <v>客户2</v>
      </c>
      <c r="X4487" t="str" cm="1">
        <f t="array" ref="X4487">[1]!s_stmnote_customertop5($A4487,$D4487,3)</f>
        <v>客户3</v>
      </c>
      <c r="Y4487" t="str" cm="1">
        <f t="array" ref="Y4487">[1]!s_stmnote_customertop5($A4487,$D4487,4)</f>
        <v>客户4</v>
      </c>
      <c r="Z4487" t="str" cm="1">
        <f t="array" ref="Z4487">[1]!s_stmnote_customertop5($A4487,$D4487,5)</f>
        <v>客户5</v>
      </c>
      <c r="AA4487" s="9">
        <f>[1]!s_stmnote_salestop5_pct(A4487,D4487)</f>
        <v>69.459999999999994</v>
      </c>
      <c r="AB4487" s="9">
        <f>[1]!s_fa_arturn(A4487,D4487)</f>
        <v>4.0010000000000003</v>
      </c>
      <c r="AC4487" s="9">
        <f>[1]!fa_apturn(A4487,D4487)</f>
        <v>3.38531041271755</v>
      </c>
      <c r="AD4487" s="9">
        <f>[1]!s_fa_invturn(A4487,D4487)</f>
        <v>3.3858000000000001</v>
      </c>
    </row>
    <row r="4488" spans="1:30">
      <c r="A4488">
        <v>688711</v>
      </c>
      <c r="B4488" t="s">
        <v>1352</v>
      </c>
      <c r="C4488" t="s">
        <v>6449</v>
      </c>
      <c r="D4488" s="8">
        <f t="shared" si="70"/>
        <v>45291</v>
      </c>
      <c r="E4488" t="s">
        <v>7120</v>
      </c>
      <c r="F4488">
        <v>1</v>
      </c>
      <c r="G4488" t="s">
        <v>7881</v>
      </c>
      <c r="L4488" t="str" cm="1">
        <f t="array" ref="L4488">[1]!s_info_industry_gics(A4488,1)</f>
        <v>信息技术</v>
      </c>
      <c r="M4488" t="str" cm="1">
        <f t="array" ref="M4488">[1]!s_info_industry_gicscode(A4488,1)</f>
        <v>45</v>
      </c>
      <c r="N4488" t="str">
        <f>[1]!s_info_industry_gics(A4488,2)</f>
        <v>半导体与半导体生产设备</v>
      </c>
      <c r="O4488" t="str">
        <f>[1]!s_info_industry_gicscode(A4488,2)</f>
        <v>4530</v>
      </c>
      <c r="P4488" t="str" cm="1">
        <f t="array" ref="P4488">[1]!s_stmnote_suppliertop5(A4488,D4488,1)</f>
        <v>供应商1</v>
      </c>
      <c r="Q4488" t="str">
        <f>[1]!s_stmnote_suppliertop5(A4488,D4488,2)</f>
        <v>供应商2</v>
      </c>
      <c r="R4488" t="str" cm="1">
        <f t="array" ref="R4488">[1]!s_stmnote_suppliertop5(A4488,D4488,3)</f>
        <v>供应商3</v>
      </c>
      <c r="S4488" t="str" cm="1">
        <f t="array" ref="S4488">[1]!s_stmnote_suppliertop5(A4488,D4488,4)</f>
        <v>供应商4</v>
      </c>
      <c r="T4488" t="str" cm="1">
        <f t="array" ref="T4488">[1]!s_stmnote_suppliertop5(A4488,D4488,5)</f>
        <v>供应商5</v>
      </c>
      <c r="U4488" s="9">
        <f>[1]!s_stmnote_purchasetop5_pct(A4488,D4488)</f>
        <v>63.74</v>
      </c>
      <c r="V4488" t="str" cm="1">
        <f t="array" ref="V4488">[1]!s_stmnote_customertop5($A4488,$D4488,1)</f>
        <v>客户1</v>
      </c>
      <c r="W4488" t="str" cm="1">
        <f t="array" ref="W4488">[1]!s_stmnote_customertop5($A4488,$D4488,2)</f>
        <v>客户2</v>
      </c>
      <c r="X4488" t="str" cm="1">
        <f t="array" ref="X4488">[1]!s_stmnote_customertop5($A4488,$D4488,3)</f>
        <v>客户3</v>
      </c>
      <c r="Y4488" t="str" cm="1">
        <f t="array" ref="Y4488">[1]!s_stmnote_customertop5($A4488,$D4488,4)</f>
        <v>客户4</v>
      </c>
      <c r="Z4488" t="str" cm="1">
        <f t="array" ref="Z4488">[1]!s_stmnote_customertop5($A4488,$D4488,5)</f>
        <v>客户5</v>
      </c>
      <c r="AA4488" s="9">
        <f>[1]!s_stmnote_salestop5_pct(A4488,D4488)</f>
        <v>69.459999999999994</v>
      </c>
      <c r="AB4488" s="9">
        <f>[1]!s_fa_arturn(A4488,D4488)</f>
        <v>4.0010000000000003</v>
      </c>
      <c r="AC4488" s="9">
        <f>[1]!fa_apturn(A4488,D4488)</f>
        <v>3.38531041271755</v>
      </c>
      <c r="AD4488" s="9">
        <f>[1]!s_fa_invturn(A4488,D4488)</f>
        <v>3.3858000000000001</v>
      </c>
    </row>
    <row r="4489" spans="1:30">
      <c r="A4489">
        <v>688728</v>
      </c>
      <c r="B4489" t="s">
        <v>1353</v>
      </c>
      <c r="C4489" t="s">
        <v>6450</v>
      </c>
      <c r="D4489" s="8">
        <f t="shared" si="70"/>
        <v>44561</v>
      </c>
      <c r="E4489" t="s">
        <v>7492</v>
      </c>
      <c r="F4489">
        <v>2</v>
      </c>
      <c r="G4489" t="s">
        <v>11652</v>
      </c>
      <c r="H4489" t="s">
        <v>12619</v>
      </c>
      <c r="L4489" t="str" cm="1">
        <f t="array" ref="L4489">[1]!s_info_industry_gics(A4489,1)</f>
        <v>信息技术</v>
      </c>
      <c r="M4489" t="str" cm="1">
        <f t="array" ref="M4489">[1]!s_info_industry_gicscode(A4489,1)</f>
        <v>45</v>
      </c>
      <c r="N4489" t="str">
        <f>[1]!s_info_industry_gics(A4489,2)</f>
        <v>半导体与半导体生产设备</v>
      </c>
      <c r="O4489" t="str">
        <f>[1]!s_info_industry_gicscode(A4489,2)</f>
        <v>4530</v>
      </c>
      <c r="P4489" t="str" cm="1">
        <f t="array" ref="P4489">[1]!s_stmnote_suppliertop5(A4489,D4489,1)</f>
        <v>供应商一</v>
      </c>
      <c r="Q4489" t="str">
        <f>[1]!s_stmnote_suppliertop5(A4489,D4489,2)</f>
        <v>供应商二</v>
      </c>
      <c r="R4489" t="str" cm="1">
        <f t="array" ref="R4489">[1]!s_stmnote_suppliertop5(A4489,D4489,3)</f>
        <v>供应商三</v>
      </c>
      <c r="S4489" t="str" cm="1">
        <f t="array" ref="S4489">[1]!s_stmnote_suppliertop5(A4489,D4489,4)</f>
        <v>供应商四</v>
      </c>
      <c r="T4489" t="str" cm="1">
        <f t="array" ref="T4489">[1]!s_stmnote_suppliertop5(A4489,D4489,5)</f>
        <v>供应商五</v>
      </c>
      <c r="U4489" s="9">
        <f>[1]!s_stmnote_purchasetop5_pct(A4489,D4489)</f>
        <v>76.7</v>
      </c>
      <c r="V4489" t="str" cm="1">
        <f t="array" ref="V4489">[1]!s_stmnote_customertop5($A4489,$D4489,1)</f>
        <v>客户一</v>
      </c>
      <c r="W4489" t="str" cm="1">
        <f t="array" ref="W4489">[1]!s_stmnote_customertop5($A4489,$D4489,2)</f>
        <v>客户二</v>
      </c>
      <c r="X4489" t="str" cm="1">
        <f t="array" ref="X4489">[1]!s_stmnote_customertop5($A4489,$D4489,3)</f>
        <v>客户三</v>
      </c>
      <c r="Y4489" t="str" cm="1">
        <f t="array" ref="Y4489">[1]!s_stmnote_customertop5($A4489,$D4489,4)</f>
        <v>客户四</v>
      </c>
      <c r="Z4489" t="str" cm="1">
        <f t="array" ref="Z4489">[1]!s_stmnote_customertop5($A4489,$D4489,5)</f>
        <v>客户五</v>
      </c>
      <c r="AA4489" s="9">
        <f>[1]!s_stmnote_salestop5_pct(A4489,D4489)</f>
        <v>36.68</v>
      </c>
      <c r="AB4489" s="9">
        <f>[1]!s_fa_arturn(A4489,D4489)</f>
        <v>19.732299999999999</v>
      </c>
      <c r="AC4489" s="9">
        <f>[1]!fa_apturn(A4489,D4489)</f>
        <v>6.16717499932978</v>
      </c>
      <c r="AD4489" s="9">
        <f>[1]!s_fa_invturn(A4489,D4489)</f>
        <v>1.6691</v>
      </c>
    </row>
    <row r="4490" spans="1:30">
      <c r="A4490">
        <v>688728</v>
      </c>
      <c r="B4490" t="s">
        <v>1354</v>
      </c>
      <c r="C4490" t="s">
        <v>6451</v>
      </c>
      <c r="D4490" s="8">
        <f t="shared" si="70"/>
        <v>44561</v>
      </c>
      <c r="E4490" t="s">
        <v>7066</v>
      </c>
      <c r="F4490">
        <v>1</v>
      </c>
      <c r="G4490" t="s">
        <v>10027</v>
      </c>
      <c r="L4490" t="str" cm="1">
        <f t="array" ref="L4490">[1]!s_info_industry_gics(A4490,1)</f>
        <v>信息技术</v>
      </c>
      <c r="M4490" t="str" cm="1">
        <f t="array" ref="M4490">[1]!s_info_industry_gicscode(A4490,1)</f>
        <v>45</v>
      </c>
      <c r="N4490" t="str">
        <f>[1]!s_info_industry_gics(A4490,2)</f>
        <v>半导体与半导体生产设备</v>
      </c>
      <c r="O4490" t="str">
        <f>[1]!s_info_industry_gicscode(A4490,2)</f>
        <v>4530</v>
      </c>
      <c r="P4490" t="str" cm="1">
        <f t="array" ref="P4490">[1]!s_stmnote_suppliertop5(A4490,D4490,1)</f>
        <v>供应商一</v>
      </c>
      <c r="Q4490" t="str">
        <f>[1]!s_stmnote_suppliertop5(A4490,D4490,2)</f>
        <v>供应商二</v>
      </c>
      <c r="R4490" t="str" cm="1">
        <f t="array" ref="R4490">[1]!s_stmnote_suppliertop5(A4490,D4490,3)</f>
        <v>供应商三</v>
      </c>
      <c r="S4490" t="str" cm="1">
        <f t="array" ref="S4490">[1]!s_stmnote_suppliertop5(A4490,D4490,4)</f>
        <v>供应商四</v>
      </c>
      <c r="T4490" t="str" cm="1">
        <f t="array" ref="T4490">[1]!s_stmnote_suppliertop5(A4490,D4490,5)</f>
        <v>供应商五</v>
      </c>
      <c r="U4490" s="9">
        <f>[1]!s_stmnote_purchasetop5_pct(A4490,D4490)</f>
        <v>76.7</v>
      </c>
      <c r="V4490" t="str" cm="1">
        <f t="array" ref="V4490">[1]!s_stmnote_customertop5($A4490,$D4490,1)</f>
        <v>客户一</v>
      </c>
      <c r="W4490" t="str" cm="1">
        <f t="array" ref="W4490">[1]!s_stmnote_customertop5($A4490,$D4490,2)</f>
        <v>客户二</v>
      </c>
      <c r="X4490" t="str" cm="1">
        <f t="array" ref="X4490">[1]!s_stmnote_customertop5($A4490,$D4490,3)</f>
        <v>客户三</v>
      </c>
      <c r="Y4490" t="str" cm="1">
        <f t="array" ref="Y4490">[1]!s_stmnote_customertop5($A4490,$D4490,4)</f>
        <v>客户四</v>
      </c>
      <c r="Z4490" t="str" cm="1">
        <f t="array" ref="Z4490">[1]!s_stmnote_customertop5($A4490,$D4490,5)</f>
        <v>客户五</v>
      </c>
      <c r="AA4490" s="9">
        <f>[1]!s_stmnote_salestop5_pct(A4490,D4490)</f>
        <v>36.68</v>
      </c>
      <c r="AB4490" s="9">
        <f>[1]!s_fa_arturn(A4490,D4490)</f>
        <v>19.732299999999999</v>
      </c>
      <c r="AC4490" s="9">
        <f>[1]!fa_apturn(A4490,D4490)</f>
        <v>6.16717499932978</v>
      </c>
      <c r="AD4490" s="9">
        <f>[1]!s_fa_invturn(A4490,D4490)</f>
        <v>1.6691</v>
      </c>
    </row>
    <row r="4491" spans="1:30">
      <c r="A4491">
        <v>688728</v>
      </c>
      <c r="B4491" t="s">
        <v>1355</v>
      </c>
      <c r="C4491" t="s">
        <v>6452</v>
      </c>
      <c r="D4491" s="8">
        <f t="shared" si="70"/>
        <v>44561</v>
      </c>
      <c r="E4491" t="s">
        <v>7600</v>
      </c>
      <c r="F4491">
        <v>2</v>
      </c>
      <c r="G4491" t="s">
        <v>11652</v>
      </c>
      <c r="H4491" t="s">
        <v>12619</v>
      </c>
      <c r="L4491" t="str" cm="1">
        <f t="array" ref="L4491">[1]!s_info_industry_gics(A4491,1)</f>
        <v>信息技术</v>
      </c>
      <c r="M4491" t="str" cm="1">
        <f t="array" ref="M4491">[1]!s_info_industry_gicscode(A4491,1)</f>
        <v>45</v>
      </c>
      <c r="N4491" t="str">
        <f>[1]!s_info_industry_gics(A4491,2)</f>
        <v>半导体与半导体生产设备</v>
      </c>
      <c r="O4491" t="str">
        <f>[1]!s_info_industry_gicscode(A4491,2)</f>
        <v>4530</v>
      </c>
      <c r="P4491" t="str" cm="1">
        <f t="array" ref="P4491">[1]!s_stmnote_suppliertop5(A4491,D4491,1)</f>
        <v>供应商一</v>
      </c>
      <c r="Q4491" t="str">
        <f>[1]!s_stmnote_suppliertop5(A4491,D4491,2)</f>
        <v>供应商二</v>
      </c>
      <c r="R4491" t="str" cm="1">
        <f t="array" ref="R4491">[1]!s_stmnote_suppliertop5(A4491,D4491,3)</f>
        <v>供应商三</v>
      </c>
      <c r="S4491" t="str" cm="1">
        <f t="array" ref="S4491">[1]!s_stmnote_suppliertop5(A4491,D4491,4)</f>
        <v>供应商四</v>
      </c>
      <c r="T4491" t="str" cm="1">
        <f t="array" ref="T4491">[1]!s_stmnote_suppliertop5(A4491,D4491,5)</f>
        <v>供应商五</v>
      </c>
      <c r="U4491" s="9">
        <f>[1]!s_stmnote_purchasetop5_pct(A4491,D4491)</f>
        <v>76.7</v>
      </c>
      <c r="V4491" t="str" cm="1">
        <f t="array" ref="V4491">[1]!s_stmnote_customertop5($A4491,$D4491,1)</f>
        <v>客户一</v>
      </c>
      <c r="W4491" t="str" cm="1">
        <f t="array" ref="W4491">[1]!s_stmnote_customertop5($A4491,$D4491,2)</f>
        <v>客户二</v>
      </c>
      <c r="X4491" t="str" cm="1">
        <f t="array" ref="X4491">[1]!s_stmnote_customertop5($A4491,$D4491,3)</f>
        <v>客户三</v>
      </c>
      <c r="Y4491" t="str" cm="1">
        <f t="array" ref="Y4491">[1]!s_stmnote_customertop5($A4491,$D4491,4)</f>
        <v>客户四</v>
      </c>
      <c r="Z4491" t="str" cm="1">
        <f t="array" ref="Z4491">[1]!s_stmnote_customertop5($A4491,$D4491,5)</f>
        <v>客户五</v>
      </c>
      <c r="AA4491" s="9">
        <f>[1]!s_stmnote_salestop5_pct(A4491,D4491)</f>
        <v>36.68</v>
      </c>
      <c r="AB4491" s="9">
        <f>[1]!s_fa_arturn(A4491,D4491)</f>
        <v>19.732299999999999</v>
      </c>
      <c r="AC4491" s="9">
        <f>[1]!fa_apturn(A4491,D4491)</f>
        <v>6.16717499932978</v>
      </c>
      <c r="AD4491" s="9">
        <f>[1]!s_fa_invturn(A4491,D4491)</f>
        <v>1.6691</v>
      </c>
    </row>
    <row r="4492" spans="1:30">
      <c r="A4492">
        <v>688728</v>
      </c>
      <c r="B4492" t="s">
        <v>1355</v>
      </c>
      <c r="C4492" t="s">
        <v>6453</v>
      </c>
      <c r="D4492" s="8">
        <f t="shared" si="70"/>
        <v>44561</v>
      </c>
      <c r="E4492" t="s">
        <v>7137</v>
      </c>
      <c r="F4492">
        <v>1</v>
      </c>
      <c r="G4492" t="s">
        <v>10028</v>
      </c>
      <c r="L4492" t="str" cm="1">
        <f t="array" ref="L4492">[1]!s_info_industry_gics(A4492,1)</f>
        <v>信息技术</v>
      </c>
      <c r="M4492" t="str" cm="1">
        <f t="array" ref="M4492">[1]!s_info_industry_gicscode(A4492,1)</f>
        <v>45</v>
      </c>
      <c r="N4492" t="str">
        <f>[1]!s_info_industry_gics(A4492,2)</f>
        <v>半导体与半导体生产设备</v>
      </c>
      <c r="O4492" t="str">
        <f>[1]!s_info_industry_gicscode(A4492,2)</f>
        <v>4530</v>
      </c>
      <c r="P4492" t="str" cm="1">
        <f t="array" ref="P4492">[1]!s_stmnote_suppliertop5(A4492,D4492,1)</f>
        <v>供应商一</v>
      </c>
      <c r="Q4492" t="str">
        <f>[1]!s_stmnote_suppliertop5(A4492,D4492,2)</f>
        <v>供应商二</v>
      </c>
      <c r="R4492" t="str" cm="1">
        <f t="array" ref="R4492">[1]!s_stmnote_suppliertop5(A4492,D4492,3)</f>
        <v>供应商三</v>
      </c>
      <c r="S4492" t="str" cm="1">
        <f t="array" ref="S4492">[1]!s_stmnote_suppliertop5(A4492,D4492,4)</f>
        <v>供应商四</v>
      </c>
      <c r="T4492" t="str" cm="1">
        <f t="array" ref="T4492">[1]!s_stmnote_suppliertop5(A4492,D4492,5)</f>
        <v>供应商五</v>
      </c>
      <c r="U4492" s="9">
        <f>[1]!s_stmnote_purchasetop5_pct(A4492,D4492)</f>
        <v>76.7</v>
      </c>
      <c r="V4492" t="str" cm="1">
        <f t="array" ref="V4492">[1]!s_stmnote_customertop5($A4492,$D4492,1)</f>
        <v>客户一</v>
      </c>
      <c r="W4492" t="str" cm="1">
        <f t="array" ref="W4492">[1]!s_stmnote_customertop5($A4492,$D4492,2)</f>
        <v>客户二</v>
      </c>
      <c r="X4492" t="str" cm="1">
        <f t="array" ref="X4492">[1]!s_stmnote_customertop5($A4492,$D4492,3)</f>
        <v>客户三</v>
      </c>
      <c r="Y4492" t="str" cm="1">
        <f t="array" ref="Y4492">[1]!s_stmnote_customertop5($A4492,$D4492,4)</f>
        <v>客户四</v>
      </c>
      <c r="Z4492" t="str" cm="1">
        <f t="array" ref="Z4492">[1]!s_stmnote_customertop5($A4492,$D4492,5)</f>
        <v>客户五</v>
      </c>
      <c r="AA4492" s="9">
        <f>[1]!s_stmnote_salestop5_pct(A4492,D4492)</f>
        <v>36.68</v>
      </c>
      <c r="AB4492" s="9">
        <f>[1]!s_fa_arturn(A4492,D4492)</f>
        <v>19.732299999999999</v>
      </c>
      <c r="AC4492" s="9">
        <f>[1]!fa_apturn(A4492,D4492)</f>
        <v>6.16717499932978</v>
      </c>
      <c r="AD4492" s="9">
        <f>[1]!s_fa_invturn(A4492,D4492)</f>
        <v>1.6691</v>
      </c>
    </row>
    <row r="4493" spans="1:30">
      <c r="A4493" s="3" t="s">
        <v>12883</v>
      </c>
      <c r="B4493" t="s">
        <v>261</v>
      </c>
      <c r="C4493" t="s">
        <v>6714</v>
      </c>
      <c r="D4493" s="8">
        <f t="shared" si="70"/>
        <v>44561</v>
      </c>
      <c r="E4493" t="s">
        <v>7576</v>
      </c>
      <c r="F4493">
        <v>1</v>
      </c>
      <c r="G4493" t="s">
        <v>8300</v>
      </c>
      <c r="L4493" t="str" cm="1">
        <f t="array" ref="L4493">[1]!s_info_industry_gics(A4493,1)</f>
        <v>信息技术</v>
      </c>
      <c r="M4493" t="str" cm="1">
        <f t="array" ref="M4493">[1]!s_info_industry_gicscode(A4493,1)</f>
        <v>45</v>
      </c>
      <c r="N4493" t="str">
        <f>[1]!s_info_industry_gics(A4493,2)</f>
        <v>半导体与半导体生产设备</v>
      </c>
      <c r="O4493" t="str">
        <f>[1]!s_info_industry_gicscode(A4493,2)</f>
        <v>4530</v>
      </c>
      <c r="P4493" t="str" cm="1">
        <f t="array" ref="P4493">[1]!s_stmnote_suppliertop5(A4493,D4493,1)</f>
        <v>第一名</v>
      </c>
      <c r="Q4493" t="str">
        <f>[1]!s_stmnote_suppliertop5(A4493,D4493,2)</f>
        <v>第二名</v>
      </c>
      <c r="R4493" t="str" cm="1">
        <f t="array" ref="R4493">[1]!s_stmnote_suppliertop5(A4493,D4493,3)</f>
        <v>第三名</v>
      </c>
      <c r="S4493" t="str" cm="1">
        <f t="array" ref="S4493">[1]!s_stmnote_suppliertop5(A4493,D4493,4)</f>
        <v>第四名</v>
      </c>
      <c r="T4493" t="str" cm="1">
        <f t="array" ref="T4493">[1]!s_stmnote_suppliertop5(A4493,D4493,5)</f>
        <v>第五名</v>
      </c>
      <c r="U4493" s="9">
        <f>[1]!s_stmnote_purchasetop5_pct(A4493,D4493)</f>
        <v>34.479999999999997</v>
      </c>
      <c r="V4493" t="str" cm="1">
        <f t="array" ref="V4493">[1]!s_stmnote_customertop5($A4493,$D4493,1)</f>
        <v>第一名</v>
      </c>
      <c r="W4493" t="str" cm="1">
        <f t="array" ref="W4493">[1]!s_stmnote_customertop5($A4493,$D4493,2)</f>
        <v>第二名</v>
      </c>
      <c r="X4493" t="str" cm="1">
        <f t="array" ref="X4493">[1]!s_stmnote_customertop5($A4493,$D4493,3)</f>
        <v>第三名</v>
      </c>
      <c r="Y4493" t="str" cm="1">
        <f t="array" ref="Y4493">[1]!s_stmnote_customertop5($A4493,$D4493,4)</f>
        <v>第四名</v>
      </c>
      <c r="Z4493" t="str" cm="1">
        <f t="array" ref="Z4493">[1]!s_stmnote_customertop5($A4493,$D4493,5)</f>
        <v>第五名</v>
      </c>
      <c r="AA4493" s="9">
        <f>[1]!s_stmnote_salestop5_pct(A4493,D4493)</f>
        <v>58.09</v>
      </c>
      <c r="AB4493" s="9">
        <f>[1]!s_fa_arturn(A4493,D4493)</f>
        <v>6.3007999999999997</v>
      </c>
      <c r="AC4493" s="9">
        <f>[1]!fa_apturn(A4493,D4493)</f>
        <v>9.1797796113646406</v>
      </c>
      <c r="AD4493" s="9">
        <f>[1]!s_fa_invturn(A4493,D4493)</f>
        <v>7.6401000000000003</v>
      </c>
    </row>
    <row r="4494" spans="1:30">
      <c r="A4494" s="3" t="s">
        <v>12951</v>
      </c>
      <c r="B4494" t="s">
        <v>1351</v>
      </c>
      <c r="C4494" t="s">
        <v>6776</v>
      </c>
      <c r="D4494" s="8">
        <f t="shared" si="70"/>
        <v>44926</v>
      </c>
      <c r="E4494" t="s">
        <v>7577</v>
      </c>
      <c r="F4494">
        <v>1</v>
      </c>
      <c r="G4494" t="s">
        <v>10152</v>
      </c>
      <c r="L4494" t="str" cm="1">
        <f t="array" ref="L4494">[1]!s_info_industry_gics(A4494,1)</f>
        <v>信息技术</v>
      </c>
      <c r="M4494" t="str" cm="1">
        <f t="array" ref="M4494">[1]!s_info_industry_gicscode(A4494,1)</f>
        <v>45</v>
      </c>
      <c r="N4494" t="str">
        <f>[1]!s_info_industry_gics(A4494,2)</f>
        <v>半导体与半导体生产设备</v>
      </c>
      <c r="O4494" t="str">
        <f>[1]!s_info_industry_gicscode(A4494,2)</f>
        <v>4530</v>
      </c>
      <c r="P4494" t="str" cm="1">
        <f t="array" ref="P4494">[1]!s_stmnote_suppliertop5(A4494,D4494,1)</f>
        <v>中国电子科技集团有限公司</v>
      </c>
      <c r="Q4494" t="str">
        <f>[1]!s_stmnote_suppliertop5(A4494,D4494,2)</f>
        <v>W</v>
      </c>
      <c r="R4494" t="str" cm="1">
        <f t="array" ref="R4494">[1]!s_stmnote_suppliertop5(A4494,D4494,3)</f>
        <v>AA</v>
      </c>
      <c r="S4494" t="str" cm="1">
        <f t="array" ref="S4494">[1]!s_stmnote_suppliertop5(A4494,D4494,4)</f>
        <v>珠海博雅科技股份有限公司</v>
      </c>
      <c r="T4494" t="str" cm="1">
        <f t="array" ref="T4494">[1]!s_stmnote_suppliertop5(A4494,D4494,5)</f>
        <v>Cleartek Enterprise Co,LTD/灵彬科技(上海)有限公司</v>
      </c>
      <c r="U4494" s="9">
        <f>[1]!s_stmnote_purchasetop5_pct(A4494,D4494)</f>
        <v>51.81</v>
      </c>
      <c r="V4494" t="str" cm="1">
        <f t="array" ref="V4494">[1]!s_stmnote_customertop5($A4494,$D4494,1)</f>
        <v>中国航空工业集团有限公司</v>
      </c>
      <c r="W4494" t="str" cm="1">
        <f t="array" ref="W4494">[1]!s_stmnote_customertop5($A4494,$D4494,2)</f>
        <v>中国电子科技集团有限公司</v>
      </c>
      <c r="X4494" t="str" cm="1">
        <f t="array" ref="X4494">[1]!s_stmnote_customertop5($A4494,$D4494,3)</f>
        <v>中国航天科工集团有限公司</v>
      </c>
      <c r="Y4494" t="str" cm="1">
        <f t="array" ref="Y4494">[1]!s_stmnote_customertop5($A4494,$D4494,4)</f>
        <v>中国航天科技集团有限公司</v>
      </c>
      <c r="Z4494" t="str" cm="1">
        <f t="array" ref="Z4494">[1]!s_stmnote_customertop5($A4494,$D4494,5)</f>
        <v>中国船舶集团有限公司</v>
      </c>
      <c r="AA4494" s="9">
        <f>[1]!s_stmnote_salestop5_pct(A4494,D4494)</f>
        <v>65.260000000000005</v>
      </c>
      <c r="AB4494" s="9">
        <f>[1]!s_fa_arturn(A4494,D4494)</f>
        <v>2.1520999999999999</v>
      </c>
      <c r="AC4494" s="9">
        <f>[1]!fa_apturn(A4494,D4494)</f>
        <v>1.42599310910078</v>
      </c>
      <c r="AD4494" s="9">
        <f>[1]!s_fa_invturn(A4494,D4494)</f>
        <v>0.7782</v>
      </c>
    </row>
    <row r="4495" spans="1:30">
      <c r="A4495" s="3" t="s">
        <v>12951</v>
      </c>
      <c r="B4495" t="s">
        <v>1351</v>
      </c>
      <c r="C4495" t="s">
        <v>6777</v>
      </c>
      <c r="D4495" s="8">
        <f t="shared" si="70"/>
        <v>45291</v>
      </c>
      <c r="E4495" t="s">
        <v>7859</v>
      </c>
      <c r="F4495">
        <v>1</v>
      </c>
      <c r="G4495" t="s">
        <v>10152</v>
      </c>
      <c r="L4495" t="str" cm="1">
        <f t="array" ref="L4495">[1]!s_info_industry_gics(A4495,1)</f>
        <v>信息技术</v>
      </c>
      <c r="M4495" t="str" cm="1">
        <f t="array" ref="M4495">[1]!s_info_industry_gicscode(A4495,1)</f>
        <v>45</v>
      </c>
      <c r="N4495" t="str">
        <f>[1]!s_info_industry_gics(A4495,2)</f>
        <v>半导体与半导体生产设备</v>
      </c>
      <c r="O4495" t="str">
        <f>[1]!s_info_industry_gicscode(A4495,2)</f>
        <v>4530</v>
      </c>
      <c r="P4495" t="str" cm="1">
        <f t="array" ref="P4495">[1]!s_stmnote_suppliertop5(A4495,D4495,1)</f>
        <v>供应商一</v>
      </c>
      <c r="Q4495" t="str">
        <f>[1]!s_stmnote_suppliertop5(A4495,D4495,2)</f>
        <v>供应商二</v>
      </c>
      <c r="R4495" t="str" cm="1">
        <f t="array" ref="R4495">[1]!s_stmnote_suppliertop5(A4495,D4495,3)</f>
        <v>供应商三</v>
      </c>
      <c r="S4495" t="str" cm="1">
        <f t="array" ref="S4495">[1]!s_stmnote_suppliertop5(A4495,D4495,4)</f>
        <v>供应商四</v>
      </c>
      <c r="T4495" t="str" cm="1">
        <f t="array" ref="T4495">[1]!s_stmnote_suppliertop5(A4495,D4495,5)</f>
        <v>供应商五</v>
      </c>
      <c r="U4495" s="9">
        <f>[1]!s_stmnote_purchasetop5_pct(A4495,D4495)</f>
        <v>42.27</v>
      </c>
      <c r="V4495" t="str" cm="1">
        <f t="array" ref="V4495">[1]!s_stmnote_customertop5($A4495,$D4495,1)</f>
        <v>客户一</v>
      </c>
      <c r="W4495" t="str" cm="1">
        <f t="array" ref="W4495">[1]!s_stmnote_customertop5($A4495,$D4495,2)</f>
        <v>客户二</v>
      </c>
      <c r="X4495" t="str" cm="1">
        <f t="array" ref="X4495">[1]!s_stmnote_customertop5($A4495,$D4495,3)</f>
        <v>客户三</v>
      </c>
      <c r="Y4495" t="str" cm="1">
        <f t="array" ref="Y4495">[1]!s_stmnote_customertop5($A4495,$D4495,4)</f>
        <v>客户四</v>
      </c>
      <c r="Z4495" t="str" cm="1">
        <f t="array" ref="Z4495">[1]!s_stmnote_customertop5($A4495,$D4495,5)</f>
        <v>客户五</v>
      </c>
      <c r="AA4495" s="9">
        <f>[1]!s_stmnote_salestop5_pct(A4495,D4495)</f>
        <v>24.67</v>
      </c>
      <c r="AB4495" s="9">
        <f>[1]!s_fa_arturn(A4495,D4495)</f>
        <v>1.2867</v>
      </c>
      <c r="AC4495" s="9">
        <f>[1]!fa_apturn(A4495,D4495)</f>
        <v>1.2945139453335901</v>
      </c>
      <c r="AD4495" s="9">
        <f>[1]!s_fa_invturn(A4495,D4495)</f>
        <v>0.69179999999999997</v>
      </c>
    </row>
    <row r="4496" spans="1:30">
      <c r="A4496" s="3" t="s">
        <v>12953</v>
      </c>
      <c r="B4496" t="s">
        <v>1326</v>
      </c>
      <c r="C4496" t="s">
        <v>6372</v>
      </c>
      <c r="D4496" s="8">
        <f t="shared" ref="D4496:D4559" si="71">DATE(YEAR(E4496), 12, 31)</f>
        <v>44561</v>
      </c>
      <c r="E4496" t="s">
        <v>7824</v>
      </c>
      <c r="F4496">
        <v>1</v>
      </c>
      <c r="G4496" t="s">
        <v>9993</v>
      </c>
      <c r="L4496" t="str" cm="1">
        <f t="array" ref="L4496">[1]!s_info_industry_gics(A4496,1)</f>
        <v>信息技术</v>
      </c>
      <c r="M4496" t="str" cm="1">
        <f t="array" ref="M4496">[1]!s_info_industry_gicscode(A4496,1)</f>
        <v>45</v>
      </c>
      <c r="N4496" t="str">
        <f>[1]!s_info_industry_gics(A4496,2)</f>
        <v>半导体与半导体生产设备</v>
      </c>
      <c r="O4496" t="str">
        <f>[1]!s_info_industry_gicscode(A4496,2)</f>
        <v>4530</v>
      </c>
      <c r="P4496" t="str" cm="1">
        <f t="array" ref="P4496">[1]!s_stmnote_suppliertop5(A4496,D4496,1)</f>
        <v>供应商A</v>
      </c>
      <c r="Q4496" t="str">
        <f>[1]!s_stmnote_suppliertop5(A4496,D4496,2)</f>
        <v>中国电子科技集团有限公司</v>
      </c>
      <c r="R4496" t="str" cm="1">
        <f t="array" ref="R4496">[1]!s_stmnote_suppliertop5(A4496,D4496,3)</f>
        <v>北京电子控股有限责任公司</v>
      </c>
      <c r="S4496" t="str" cm="1">
        <f t="array" ref="S4496">[1]!s_stmnote_suppliertop5(A4496,D4496,4)</f>
        <v>中国电子信息产业集团有限公司</v>
      </c>
      <c r="T4496" t="str" cm="1">
        <f t="array" ref="T4496">[1]!s_stmnote_suppliertop5(A4496,D4496,5)</f>
        <v>供应商C</v>
      </c>
      <c r="U4496" s="9">
        <f>[1]!s_stmnote_purchasetop5_pct(A4496,D4496)</f>
        <v>62.62</v>
      </c>
      <c r="V4496" t="str" cm="1">
        <f t="array" ref="V4496">[1]!s_stmnote_customertop5($A4496,$D4496,1)</f>
        <v>中国航空工业集团有限公司</v>
      </c>
      <c r="W4496" t="str" cm="1">
        <f t="array" ref="W4496">[1]!s_stmnote_customertop5($A4496,$D4496,2)</f>
        <v>中国航天科技集团有限公司</v>
      </c>
      <c r="X4496" t="str" cm="1">
        <f t="array" ref="X4496">[1]!s_stmnote_customertop5($A4496,$D4496,3)</f>
        <v>中国航天科工集团有限公司</v>
      </c>
      <c r="Y4496" t="str" cm="1">
        <f t="array" ref="Y4496">[1]!s_stmnote_customertop5($A4496,$D4496,4)</f>
        <v>中国航空发动机集团有限公司</v>
      </c>
      <c r="Z4496" t="str" cm="1">
        <f t="array" ref="Z4496">[1]!s_stmnote_customertop5($A4496,$D4496,5)</f>
        <v>中国兵器工业集团有限公司</v>
      </c>
      <c r="AA4496" s="9">
        <f>[1]!s_stmnote_salestop5_pct(A4496,D4496)</f>
        <v>90.53</v>
      </c>
      <c r="AB4496" s="9">
        <f>[1]!s_fa_arturn(A4496,D4496)</f>
        <v>1.9888999999999999</v>
      </c>
      <c r="AC4496" s="9">
        <f>[1]!fa_apturn(A4496,D4496)</f>
        <v>0.78789547992998898</v>
      </c>
      <c r="AD4496" s="9">
        <f>[1]!s_fa_invturn(A4496,D4496)</f>
        <v>0.51880000000000004</v>
      </c>
    </row>
    <row r="4497" spans="1:30">
      <c r="A4497" s="3" t="s">
        <v>12953</v>
      </c>
      <c r="B4497" t="s">
        <v>1326</v>
      </c>
      <c r="C4497" t="s">
        <v>6376</v>
      </c>
      <c r="D4497" s="8">
        <f t="shared" si="71"/>
        <v>44926</v>
      </c>
      <c r="E4497" t="s">
        <v>7260</v>
      </c>
      <c r="F4497">
        <v>1</v>
      </c>
      <c r="G4497" t="s">
        <v>9994</v>
      </c>
      <c r="L4497" t="str" cm="1">
        <f t="array" ref="L4497">[1]!s_info_industry_gics(A4497,1)</f>
        <v>信息技术</v>
      </c>
      <c r="M4497" t="str" cm="1">
        <f t="array" ref="M4497">[1]!s_info_industry_gicscode(A4497,1)</f>
        <v>45</v>
      </c>
      <c r="N4497" t="str">
        <f>[1]!s_info_industry_gics(A4497,2)</f>
        <v>半导体与半导体生产设备</v>
      </c>
      <c r="O4497" t="str">
        <f>[1]!s_info_industry_gicscode(A4497,2)</f>
        <v>4530</v>
      </c>
      <c r="P4497" t="str" cm="1">
        <f t="array" ref="P4497">[1]!s_stmnote_suppliertop5(A4497,D4497,1)</f>
        <v>供应商一</v>
      </c>
      <c r="Q4497" t="str">
        <f>[1]!s_stmnote_suppliertop5(A4497,D4497,2)</f>
        <v>供应商二</v>
      </c>
      <c r="R4497" t="str" cm="1">
        <f t="array" ref="R4497">[1]!s_stmnote_suppliertop5(A4497,D4497,3)</f>
        <v>供应商三</v>
      </c>
      <c r="S4497" t="str" cm="1">
        <f t="array" ref="S4497">[1]!s_stmnote_suppliertop5(A4497,D4497,4)</f>
        <v>供应商四</v>
      </c>
      <c r="T4497" t="str" cm="1">
        <f t="array" ref="T4497">[1]!s_stmnote_suppliertop5(A4497,D4497,5)</f>
        <v>供应商五</v>
      </c>
      <c r="U4497" s="9">
        <f>[1]!s_stmnote_purchasetop5_pct(A4497,D4497)</f>
        <v>43.18</v>
      </c>
      <c r="V4497" t="str" cm="1">
        <f t="array" ref="V4497">[1]!s_stmnote_customertop5($A4497,$D4497,1)</f>
        <v>客户一</v>
      </c>
      <c r="W4497" t="str" cm="1">
        <f t="array" ref="W4497">[1]!s_stmnote_customertop5($A4497,$D4497,2)</f>
        <v>客户二</v>
      </c>
      <c r="X4497" t="str" cm="1">
        <f t="array" ref="X4497">[1]!s_stmnote_customertop5($A4497,$D4497,3)</f>
        <v>客户三</v>
      </c>
      <c r="Y4497" t="str" cm="1">
        <f t="array" ref="Y4497">[1]!s_stmnote_customertop5($A4497,$D4497,4)</f>
        <v>客户四</v>
      </c>
      <c r="Z4497" t="str" cm="1">
        <f t="array" ref="Z4497">[1]!s_stmnote_customertop5($A4497,$D4497,5)</f>
        <v>客户五</v>
      </c>
      <c r="AA4497" s="9">
        <f>[1]!s_stmnote_salestop5_pct(A4497,D4497)</f>
        <v>54.64</v>
      </c>
      <c r="AB4497" s="9">
        <f>[1]!s_fa_arturn(A4497,D4497)</f>
        <v>2.3561999999999999</v>
      </c>
      <c r="AC4497" s="9">
        <f>[1]!fa_apturn(A4497,D4497)</f>
        <v>0.69518121446391501</v>
      </c>
      <c r="AD4497" s="9">
        <f>[1]!s_fa_invturn(A4497,D4497)</f>
        <v>0.35439999999999999</v>
      </c>
    </row>
    <row r="4498" spans="1:30">
      <c r="A4498" s="3" t="s">
        <v>12953</v>
      </c>
      <c r="B4498" t="s">
        <v>1326</v>
      </c>
      <c r="C4498" t="s">
        <v>6377</v>
      </c>
      <c r="D4498" s="8">
        <f t="shared" si="71"/>
        <v>44926</v>
      </c>
      <c r="E4498" t="s">
        <v>7189</v>
      </c>
      <c r="F4498">
        <v>1</v>
      </c>
      <c r="G4498" t="s">
        <v>9994</v>
      </c>
      <c r="L4498" t="str" cm="1">
        <f t="array" ref="L4498">[1]!s_info_industry_gics(A4498,1)</f>
        <v>信息技术</v>
      </c>
      <c r="M4498" t="str" cm="1">
        <f t="array" ref="M4498">[1]!s_info_industry_gicscode(A4498,1)</f>
        <v>45</v>
      </c>
      <c r="N4498" t="str">
        <f>[1]!s_info_industry_gics(A4498,2)</f>
        <v>半导体与半导体生产设备</v>
      </c>
      <c r="O4498" t="str">
        <f>[1]!s_info_industry_gicscode(A4498,2)</f>
        <v>4530</v>
      </c>
      <c r="P4498" t="str" cm="1">
        <f t="array" ref="P4498">[1]!s_stmnote_suppliertop5(A4498,D4498,1)</f>
        <v>供应商一</v>
      </c>
      <c r="Q4498" t="str">
        <f>[1]!s_stmnote_suppliertop5(A4498,D4498,2)</f>
        <v>供应商二</v>
      </c>
      <c r="R4498" t="str" cm="1">
        <f t="array" ref="R4498">[1]!s_stmnote_suppliertop5(A4498,D4498,3)</f>
        <v>供应商三</v>
      </c>
      <c r="S4498" t="str" cm="1">
        <f t="array" ref="S4498">[1]!s_stmnote_suppliertop5(A4498,D4498,4)</f>
        <v>供应商四</v>
      </c>
      <c r="T4498" t="str" cm="1">
        <f t="array" ref="T4498">[1]!s_stmnote_suppliertop5(A4498,D4498,5)</f>
        <v>供应商五</v>
      </c>
      <c r="U4498" s="9">
        <f>[1]!s_stmnote_purchasetop5_pct(A4498,D4498)</f>
        <v>43.18</v>
      </c>
      <c r="V4498" t="str" cm="1">
        <f t="array" ref="V4498">[1]!s_stmnote_customertop5($A4498,$D4498,1)</f>
        <v>客户一</v>
      </c>
      <c r="W4498" t="str" cm="1">
        <f t="array" ref="W4498">[1]!s_stmnote_customertop5($A4498,$D4498,2)</f>
        <v>客户二</v>
      </c>
      <c r="X4498" t="str" cm="1">
        <f t="array" ref="X4498">[1]!s_stmnote_customertop5($A4498,$D4498,3)</f>
        <v>客户三</v>
      </c>
      <c r="Y4498" t="str" cm="1">
        <f t="array" ref="Y4498">[1]!s_stmnote_customertop5($A4498,$D4498,4)</f>
        <v>客户四</v>
      </c>
      <c r="Z4498" t="str" cm="1">
        <f t="array" ref="Z4498">[1]!s_stmnote_customertop5($A4498,$D4498,5)</f>
        <v>客户五</v>
      </c>
      <c r="AA4498" s="9">
        <f>[1]!s_stmnote_salestop5_pct(A4498,D4498)</f>
        <v>54.64</v>
      </c>
      <c r="AB4498" s="9">
        <f>[1]!s_fa_arturn(A4498,D4498)</f>
        <v>2.3561999999999999</v>
      </c>
      <c r="AC4498" s="9">
        <f>[1]!fa_apturn(A4498,D4498)</f>
        <v>0.69518121446391501</v>
      </c>
      <c r="AD4498" s="9">
        <f>[1]!s_fa_invturn(A4498,D4498)</f>
        <v>0.35439999999999999</v>
      </c>
    </row>
    <row r="4499" spans="1:30">
      <c r="A4499" s="3" t="s">
        <v>12959</v>
      </c>
      <c r="B4499" t="s">
        <v>783</v>
      </c>
      <c r="C4499" t="s">
        <v>6796</v>
      </c>
      <c r="D4499" s="8">
        <f t="shared" si="71"/>
        <v>44926</v>
      </c>
      <c r="E4499" t="s">
        <v>6999</v>
      </c>
      <c r="F4499">
        <v>1</v>
      </c>
      <c r="G4499" t="s">
        <v>10160</v>
      </c>
      <c r="L4499" t="str" cm="1">
        <f t="array" ref="L4499">[1]!s_info_industry_gics(A4499,1)</f>
        <v>信息技术</v>
      </c>
      <c r="M4499" t="str" cm="1">
        <f t="array" ref="M4499">[1]!s_info_industry_gicscode(A4499,1)</f>
        <v>45</v>
      </c>
      <c r="N4499" t="str">
        <f>[1]!s_info_industry_gics(A4499,2)</f>
        <v>半导体与半导体生产设备</v>
      </c>
      <c r="O4499" t="str">
        <f>[1]!s_info_industry_gicscode(A4499,2)</f>
        <v>4530</v>
      </c>
      <c r="P4499" t="str" cm="1">
        <f t="array" ref="P4499">[1]!s_stmnote_suppliertop5(A4499,D4499,1)</f>
        <v>联华电子股份有限公司</v>
      </c>
      <c r="Q4499" t="str">
        <f>[1]!s_stmnote_suppliertop5(A4499,D4499,2)</f>
        <v>台湾积体电路制造股份有限公司</v>
      </c>
      <c r="R4499" t="str" cm="1">
        <f t="array" ref="R4499">[1]!s_stmnote_suppliertop5(A4499,D4499,3)</f>
        <v>南亚科技股份有限公司</v>
      </c>
      <c r="S4499" t="str" cm="1">
        <f t="array" ref="S4499">[1]!s_stmnote_suppliertop5(A4499,D4499,4)</f>
        <v>日月光投资控股股份有限公司</v>
      </c>
      <c r="T4499" t="str" cm="1">
        <f t="array" ref="T4499">[1]!s_stmnote_suppliertop5(A4499,D4499,5)</f>
        <v>华邦电子股份有限公司</v>
      </c>
      <c r="U4499" s="9">
        <f>[1]!s_stmnote_purchasetop5_pct(A4499,D4499)</f>
        <v>80.11</v>
      </c>
      <c r="V4499" t="str" cm="1">
        <f t="array" ref="V4499">[1]!s_stmnote_customertop5($A4499,$D4499,1)</f>
        <v>芯智国际有限公司及其关联方</v>
      </c>
      <c r="W4499" t="str" cm="1">
        <f t="array" ref="W4499">[1]!s_stmnote_customertop5($A4499,$D4499,2)</f>
        <v>香港北高智科技有限公司及其关联方</v>
      </c>
      <c r="X4499" t="str" cm="1">
        <f t="array" ref="X4499">[1]!s_stmnote_customertop5($A4499,$D4499,3)</f>
        <v>威欣电子有限公司及其关联方</v>
      </c>
      <c r="Y4499" t="str" cm="1">
        <f t="array" ref="Y4499">[1]!s_stmnote_customertop5($A4499,$D4499,4)</f>
        <v>三全科技股份有限公司</v>
      </c>
      <c r="Z4499" t="str" cm="1">
        <f t="array" ref="Z4499">[1]!s_stmnote_customertop5($A4499,$D4499,5)</f>
        <v>奇普仕股份有限公司</v>
      </c>
      <c r="AA4499" s="9">
        <f>[1]!s_stmnote_salestop5_pct(A4499,D4499)</f>
        <v>86.48</v>
      </c>
      <c r="AB4499" s="9">
        <f>[1]!s_fa_arturn(A4499,D4499)</f>
        <v>23.732600000000001</v>
      </c>
      <c r="AC4499" s="9">
        <f>[1]!fa_apturn(A4499,D4499)</f>
        <v>7.0343778406446802</v>
      </c>
      <c r="AD4499" s="9">
        <f>[1]!s_fa_invturn(A4499,D4499)</f>
        <v>1.6765000000000001</v>
      </c>
    </row>
    <row r="4500" spans="1:30">
      <c r="A4500" s="3" t="s">
        <v>12959</v>
      </c>
      <c r="B4500" t="s">
        <v>783</v>
      </c>
      <c r="C4500" t="s">
        <v>6797</v>
      </c>
      <c r="D4500" s="8">
        <f t="shared" si="71"/>
        <v>44926</v>
      </c>
      <c r="E4500" t="s">
        <v>7844</v>
      </c>
      <c r="F4500">
        <v>1</v>
      </c>
      <c r="G4500" t="s">
        <v>10161</v>
      </c>
      <c r="L4500" t="str" cm="1">
        <f t="array" ref="L4500">[1]!s_info_industry_gics(A4500,1)</f>
        <v>信息技术</v>
      </c>
      <c r="M4500" t="str" cm="1">
        <f t="array" ref="M4500">[1]!s_info_industry_gicscode(A4500,1)</f>
        <v>45</v>
      </c>
      <c r="N4500" t="str">
        <f>[1]!s_info_industry_gics(A4500,2)</f>
        <v>半导体与半导体生产设备</v>
      </c>
      <c r="O4500" t="str">
        <f>[1]!s_info_industry_gicscode(A4500,2)</f>
        <v>4530</v>
      </c>
      <c r="P4500" t="str" cm="1">
        <f t="array" ref="P4500">[1]!s_stmnote_suppliertop5(A4500,D4500,1)</f>
        <v>联华电子股份有限公司</v>
      </c>
      <c r="Q4500" t="str">
        <f>[1]!s_stmnote_suppliertop5(A4500,D4500,2)</f>
        <v>台湾积体电路制造股份有限公司</v>
      </c>
      <c r="R4500" t="str" cm="1">
        <f t="array" ref="R4500">[1]!s_stmnote_suppliertop5(A4500,D4500,3)</f>
        <v>南亚科技股份有限公司</v>
      </c>
      <c r="S4500" t="str" cm="1">
        <f t="array" ref="S4500">[1]!s_stmnote_suppliertop5(A4500,D4500,4)</f>
        <v>日月光投资控股股份有限公司</v>
      </c>
      <c r="T4500" t="str" cm="1">
        <f t="array" ref="T4500">[1]!s_stmnote_suppliertop5(A4500,D4500,5)</f>
        <v>华邦电子股份有限公司</v>
      </c>
      <c r="U4500" s="9">
        <f>[1]!s_stmnote_purchasetop5_pct(A4500,D4500)</f>
        <v>80.11</v>
      </c>
      <c r="V4500" t="str" cm="1">
        <f t="array" ref="V4500">[1]!s_stmnote_customertop5($A4500,$D4500,1)</f>
        <v>芯智国际有限公司及其关联方</v>
      </c>
      <c r="W4500" t="str" cm="1">
        <f t="array" ref="W4500">[1]!s_stmnote_customertop5($A4500,$D4500,2)</f>
        <v>香港北高智科技有限公司及其关联方</v>
      </c>
      <c r="X4500" t="str" cm="1">
        <f t="array" ref="X4500">[1]!s_stmnote_customertop5($A4500,$D4500,3)</f>
        <v>威欣电子有限公司及其关联方</v>
      </c>
      <c r="Y4500" t="str" cm="1">
        <f t="array" ref="Y4500">[1]!s_stmnote_customertop5($A4500,$D4500,4)</f>
        <v>三全科技股份有限公司</v>
      </c>
      <c r="Z4500" t="str" cm="1">
        <f t="array" ref="Z4500">[1]!s_stmnote_customertop5($A4500,$D4500,5)</f>
        <v>奇普仕股份有限公司</v>
      </c>
      <c r="AA4500" s="9">
        <f>[1]!s_stmnote_salestop5_pct(A4500,D4500)</f>
        <v>86.48</v>
      </c>
      <c r="AB4500" s="9">
        <f>[1]!s_fa_arturn(A4500,D4500)</f>
        <v>23.732600000000001</v>
      </c>
      <c r="AC4500" s="9">
        <f>[1]!fa_apturn(A4500,D4500)</f>
        <v>7.0343778406446802</v>
      </c>
      <c r="AD4500" s="9">
        <f>[1]!s_fa_invturn(A4500,D4500)</f>
        <v>1.6765000000000001</v>
      </c>
    </row>
    <row r="4501" spans="1:30">
      <c r="A4501" s="3" t="s">
        <v>12959</v>
      </c>
      <c r="B4501" t="s">
        <v>783</v>
      </c>
      <c r="C4501" t="s">
        <v>6796</v>
      </c>
      <c r="D4501" s="8">
        <f t="shared" si="71"/>
        <v>44926</v>
      </c>
      <c r="E4501" t="s">
        <v>7387</v>
      </c>
      <c r="F4501">
        <v>1</v>
      </c>
      <c r="G4501" t="s">
        <v>11800</v>
      </c>
      <c r="L4501" t="str" cm="1">
        <f t="array" ref="L4501">[1]!s_info_industry_gics(A4501,1)</f>
        <v>信息技术</v>
      </c>
      <c r="M4501" t="str" cm="1">
        <f t="array" ref="M4501">[1]!s_info_industry_gicscode(A4501,1)</f>
        <v>45</v>
      </c>
      <c r="N4501" t="str">
        <f>[1]!s_info_industry_gics(A4501,2)</f>
        <v>半导体与半导体生产设备</v>
      </c>
      <c r="O4501" t="str">
        <f>[1]!s_info_industry_gicscode(A4501,2)</f>
        <v>4530</v>
      </c>
      <c r="P4501" t="str" cm="1">
        <f t="array" ref="P4501">[1]!s_stmnote_suppliertop5(A4501,D4501,1)</f>
        <v>联华电子股份有限公司</v>
      </c>
      <c r="Q4501" t="str">
        <f>[1]!s_stmnote_suppliertop5(A4501,D4501,2)</f>
        <v>台湾积体电路制造股份有限公司</v>
      </c>
      <c r="R4501" t="str" cm="1">
        <f t="array" ref="R4501">[1]!s_stmnote_suppliertop5(A4501,D4501,3)</f>
        <v>南亚科技股份有限公司</v>
      </c>
      <c r="S4501" t="str" cm="1">
        <f t="array" ref="S4501">[1]!s_stmnote_suppliertop5(A4501,D4501,4)</f>
        <v>日月光投资控股股份有限公司</v>
      </c>
      <c r="T4501" t="str" cm="1">
        <f t="array" ref="T4501">[1]!s_stmnote_suppliertop5(A4501,D4501,5)</f>
        <v>华邦电子股份有限公司</v>
      </c>
      <c r="U4501" s="9">
        <f>[1]!s_stmnote_purchasetop5_pct(A4501,D4501)</f>
        <v>80.11</v>
      </c>
      <c r="V4501" t="str" cm="1">
        <f t="array" ref="V4501">[1]!s_stmnote_customertop5($A4501,$D4501,1)</f>
        <v>芯智国际有限公司及其关联方</v>
      </c>
      <c r="W4501" t="str" cm="1">
        <f t="array" ref="W4501">[1]!s_stmnote_customertop5($A4501,$D4501,2)</f>
        <v>香港北高智科技有限公司及其关联方</v>
      </c>
      <c r="X4501" t="str" cm="1">
        <f t="array" ref="X4501">[1]!s_stmnote_customertop5($A4501,$D4501,3)</f>
        <v>威欣电子有限公司及其关联方</v>
      </c>
      <c r="Y4501" t="str" cm="1">
        <f t="array" ref="Y4501">[1]!s_stmnote_customertop5($A4501,$D4501,4)</f>
        <v>三全科技股份有限公司</v>
      </c>
      <c r="Z4501" t="str" cm="1">
        <f t="array" ref="Z4501">[1]!s_stmnote_customertop5($A4501,$D4501,5)</f>
        <v>奇普仕股份有限公司</v>
      </c>
      <c r="AA4501" s="9">
        <f>[1]!s_stmnote_salestop5_pct(A4501,D4501)</f>
        <v>86.48</v>
      </c>
      <c r="AB4501" s="9">
        <f>[1]!s_fa_arturn(A4501,D4501)</f>
        <v>23.732600000000001</v>
      </c>
      <c r="AC4501" s="9">
        <f>[1]!fa_apturn(A4501,D4501)</f>
        <v>7.0343778406446802</v>
      </c>
      <c r="AD4501" s="9">
        <f>[1]!s_fa_invturn(A4501,D4501)</f>
        <v>1.6765000000000001</v>
      </c>
    </row>
    <row r="4502" spans="1:30">
      <c r="A4502" s="3" t="s">
        <v>12971</v>
      </c>
      <c r="B4502" t="s">
        <v>1479</v>
      </c>
      <c r="C4502" t="s">
        <v>6825</v>
      </c>
      <c r="D4502" s="8">
        <f t="shared" si="71"/>
        <v>45657</v>
      </c>
      <c r="E4502" t="s">
        <v>7112</v>
      </c>
      <c r="F4502">
        <v>2</v>
      </c>
      <c r="G4502" t="s">
        <v>11819</v>
      </c>
      <c r="H4502" t="s">
        <v>12715</v>
      </c>
      <c r="L4502" t="str" cm="1">
        <f t="array" ref="L4502">[1]!s_info_industry_gics(A4502,1)</f>
        <v>信息技术</v>
      </c>
      <c r="M4502" t="str" cm="1">
        <f t="array" ref="M4502">[1]!s_info_industry_gicscode(A4502,1)</f>
        <v>45</v>
      </c>
      <c r="N4502" t="str">
        <f>[1]!s_info_industry_gics(A4502,2)</f>
        <v>半导体与半导体生产设备</v>
      </c>
      <c r="O4502" t="str">
        <f>[1]!s_info_industry_gicscode(A4502,2)</f>
        <v>4530</v>
      </c>
      <c r="P4502" cm="1">
        <f t="array" ref="P4502">[1]!s_stmnote_suppliertop5(A4502,D4502,1)</f>
        <v>0</v>
      </c>
      <c r="Q4502">
        <f>[1]!s_stmnote_suppliertop5(A4502,D4502,2)</f>
        <v>0</v>
      </c>
      <c r="R4502" cm="1">
        <f t="array" ref="R4502">[1]!s_stmnote_suppliertop5(A4502,D4502,3)</f>
        <v>0</v>
      </c>
      <c r="S4502" cm="1">
        <f t="array" ref="S4502">[1]!s_stmnote_suppliertop5(A4502,D4502,4)</f>
        <v>0</v>
      </c>
      <c r="T4502" cm="1">
        <f t="array" ref="T4502">[1]!s_stmnote_suppliertop5(A4502,D4502,5)</f>
        <v>0</v>
      </c>
      <c r="U4502" s="9">
        <f>[1]!s_stmnote_purchasetop5_pct(A4502,D4502)</f>
        <v>0</v>
      </c>
      <c r="V4502" cm="1">
        <f t="array" ref="V4502">[1]!s_stmnote_customertop5($A4502,$D4502,1)</f>
        <v>0</v>
      </c>
      <c r="W4502" cm="1">
        <f t="array" ref="W4502">[1]!s_stmnote_customertop5($A4502,$D4502,2)</f>
        <v>0</v>
      </c>
      <c r="X4502" cm="1">
        <f t="array" ref="X4502">[1]!s_stmnote_customertop5($A4502,$D4502,3)</f>
        <v>0</v>
      </c>
      <c r="Y4502" cm="1">
        <f t="array" ref="Y4502">[1]!s_stmnote_customertop5($A4502,$D4502,4)</f>
        <v>0</v>
      </c>
      <c r="Z4502" cm="1">
        <f t="array" ref="Z4502">[1]!s_stmnote_customertop5($A4502,$D4502,5)</f>
        <v>0</v>
      </c>
      <c r="AA4502" s="9">
        <f>[1]!s_stmnote_salestop5_pct(A4502,D4502)</f>
        <v>0</v>
      </c>
      <c r="AB4502" s="9">
        <f>[1]!s_fa_arturn(A4502,D4502)</f>
        <v>0</v>
      </c>
      <c r="AC4502" s="9">
        <f>[1]!fa_apturn(A4502,D4502)</f>
        <v>0</v>
      </c>
      <c r="AD4502" s="9">
        <f>[1]!s_fa_invturn(A4502,D4502)</f>
        <v>0</v>
      </c>
    </row>
    <row r="4503" spans="1:30">
      <c r="A4503" s="3" t="s">
        <v>12985</v>
      </c>
      <c r="B4503" t="s">
        <v>1491</v>
      </c>
      <c r="C4503" t="s">
        <v>6850</v>
      </c>
      <c r="D4503" s="8">
        <f t="shared" si="71"/>
        <v>44926</v>
      </c>
      <c r="E4503" t="s">
        <v>7132</v>
      </c>
      <c r="F4503">
        <v>2</v>
      </c>
      <c r="G4503" t="s">
        <v>11834</v>
      </c>
      <c r="H4503" t="s">
        <v>12725</v>
      </c>
      <c r="L4503" t="str" cm="1">
        <f t="array" ref="L4503">[1]!s_info_industry_gics(A4503,1)</f>
        <v>信息技术</v>
      </c>
      <c r="M4503" t="str" cm="1">
        <f t="array" ref="M4503">[1]!s_info_industry_gicscode(A4503,1)</f>
        <v>45</v>
      </c>
      <c r="N4503" t="str">
        <f>[1]!s_info_industry_gics(A4503,2)</f>
        <v>半导体与半导体生产设备</v>
      </c>
      <c r="O4503" t="str">
        <f>[1]!s_info_industry_gicscode(A4503,2)</f>
        <v>4530</v>
      </c>
      <c r="P4503" t="str" cm="1">
        <f t="array" ref="P4503">[1]!s_stmnote_suppliertop5(A4503,D4503,1)</f>
        <v>创意电子及其关联方</v>
      </c>
      <c r="Q4503" t="str">
        <f>[1]!s_stmnote_suppliertop5(A4503,D4503,2)</f>
        <v>Marvell Asia Pte Ltd.</v>
      </c>
      <c r="R4503" t="str" cm="1">
        <f t="array" ref="R4503">[1]!s_stmnote_suppliertop5(A4503,D4503,3)</f>
        <v>供应商A及其关联方</v>
      </c>
      <c r="S4503" t="str" cm="1">
        <f t="array" ref="S4503">[1]!s_stmnote_suppliertop5(A4503,D4503,4)</f>
        <v>上海礼希电子科技有限公司</v>
      </c>
      <c r="T4503" t="str" cm="1">
        <f t="array" ref="T4503">[1]!s_stmnote_suppliertop5(A4503,D4503,5)</f>
        <v>裕太微</v>
      </c>
      <c r="U4503" s="9">
        <f>[1]!s_stmnote_purchasetop5_pct(A4503,D4503)</f>
        <v>83.93</v>
      </c>
      <c r="V4503" t="str" cm="1">
        <f t="array" ref="V4503">[1]!s_stmnote_customertop5($A4503,$D4503,1)</f>
        <v>深圳中电港技术股份有限公司及其关联方</v>
      </c>
      <c r="W4503" t="str" cm="1">
        <f t="array" ref="W4503">[1]!s_stmnote_customertop5($A4503,$D4503,2)</f>
        <v>苏州斯维通电子有限公司及其关联方</v>
      </c>
      <c r="X4503" t="str" cm="1">
        <f t="array" ref="X4503">[1]!s_stmnote_customertop5($A4503,$D4503,3)</f>
        <v>北京国信蓝盾科技有限公司</v>
      </c>
      <c r="Y4503" t="str" cm="1">
        <f t="array" ref="Y4503">[1]!s_stmnote_customertop5($A4503,$D4503,4)</f>
        <v>深圳市飞速创新技术股份有限公司</v>
      </c>
      <c r="Z4503" t="str" cm="1">
        <f t="array" ref="Z4503">[1]!s_stmnote_customertop5($A4503,$D4503,5)</f>
        <v>武汉市蓝途科技有限公司</v>
      </c>
      <c r="AA4503" s="9">
        <f>[1]!s_stmnote_salestop5_pct(A4503,D4503)</f>
        <v>70.55</v>
      </c>
      <c r="AB4503" s="9">
        <f>[1]!s_fa_arturn(A4503,D4503)</f>
        <v>8.0054999999999996</v>
      </c>
      <c r="AC4503" s="9">
        <f>[1]!fa_apturn(A4503,D4503)</f>
        <v>3.8680747257216401</v>
      </c>
      <c r="AD4503" s="9">
        <f>[1]!s_fa_invturn(A4503,D4503)</f>
        <v>2.0613999999999999</v>
      </c>
    </row>
    <row r="4504" spans="1:30">
      <c r="A4504" s="3" t="s">
        <v>12995</v>
      </c>
      <c r="B4504" t="s">
        <v>1500</v>
      </c>
      <c r="C4504" t="s">
        <v>6874</v>
      </c>
      <c r="D4504" s="8">
        <f t="shared" si="71"/>
        <v>45291</v>
      </c>
      <c r="E4504" t="s">
        <v>7056</v>
      </c>
      <c r="F4504">
        <v>2</v>
      </c>
      <c r="G4504" t="s">
        <v>11855</v>
      </c>
      <c r="H4504" t="s">
        <v>12738</v>
      </c>
      <c r="L4504" t="str" cm="1">
        <f t="array" ref="L4504">[1]!s_info_industry_gics(A4504,1)</f>
        <v>信息技术</v>
      </c>
      <c r="M4504" t="str" cm="1">
        <f t="array" ref="M4504">[1]!s_info_industry_gicscode(A4504,1)</f>
        <v>45</v>
      </c>
      <c r="N4504" t="str">
        <f>[1]!s_info_industry_gics(A4504,2)</f>
        <v>半导体与半导体生产设备</v>
      </c>
      <c r="O4504" t="str">
        <f>[1]!s_info_industry_gicscode(A4504,2)</f>
        <v>4530</v>
      </c>
      <c r="P4504" cm="1">
        <f t="array" ref="P4504">[1]!s_stmnote_suppliertop5(A4504,D4504,1)</f>
        <v>0</v>
      </c>
      <c r="Q4504">
        <f>[1]!s_stmnote_suppliertop5(A4504,D4504,2)</f>
        <v>0</v>
      </c>
      <c r="R4504" cm="1">
        <f t="array" ref="R4504">[1]!s_stmnote_suppliertop5(A4504,D4504,3)</f>
        <v>0</v>
      </c>
      <c r="S4504" cm="1">
        <f t="array" ref="S4504">[1]!s_stmnote_suppliertop5(A4504,D4504,4)</f>
        <v>0</v>
      </c>
      <c r="T4504" cm="1">
        <f t="array" ref="T4504">[1]!s_stmnote_suppliertop5(A4504,D4504,5)</f>
        <v>0</v>
      </c>
      <c r="U4504" s="9">
        <f>[1]!s_stmnote_purchasetop5_pct(A4504,D4504)</f>
        <v>0</v>
      </c>
      <c r="V4504" cm="1">
        <f t="array" ref="V4504">[1]!s_stmnote_customertop5($A4504,$D4504,1)</f>
        <v>0</v>
      </c>
      <c r="W4504" cm="1">
        <f t="array" ref="W4504">[1]!s_stmnote_customertop5($A4504,$D4504,2)</f>
        <v>0</v>
      </c>
      <c r="X4504" cm="1">
        <f t="array" ref="X4504">[1]!s_stmnote_customertop5($A4504,$D4504,3)</f>
        <v>0</v>
      </c>
      <c r="Y4504" cm="1">
        <f t="array" ref="Y4504">[1]!s_stmnote_customertop5($A4504,$D4504,4)</f>
        <v>0</v>
      </c>
      <c r="Z4504" cm="1">
        <f t="array" ref="Z4504">[1]!s_stmnote_customertop5($A4504,$D4504,5)</f>
        <v>0</v>
      </c>
      <c r="AA4504" s="9">
        <f>[1]!s_stmnote_salestop5_pct(A4504,D4504)</f>
        <v>0</v>
      </c>
      <c r="AB4504" s="9">
        <f>[1]!s_fa_arturn(A4504,D4504)</f>
        <v>0</v>
      </c>
      <c r="AC4504" s="9">
        <f>[1]!fa_apturn(A4504,D4504)</f>
        <v>0</v>
      </c>
      <c r="AD4504" s="9">
        <f>[1]!s_fa_invturn(A4504,D4504)</f>
        <v>0</v>
      </c>
    </row>
    <row r="4505" spans="1:30">
      <c r="A4505" s="3" t="s">
        <v>12995</v>
      </c>
      <c r="B4505" t="s">
        <v>1500</v>
      </c>
      <c r="C4505" t="s">
        <v>6874</v>
      </c>
      <c r="D4505" s="8">
        <f t="shared" si="71"/>
        <v>45291</v>
      </c>
      <c r="E4505" t="s">
        <v>7254</v>
      </c>
      <c r="F4505">
        <v>3</v>
      </c>
      <c r="G4505" t="s">
        <v>11856</v>
      </c>
      <c r="H4505" t="s">
        <v>11855</v>
      </c>
      <c r="I4505" t="s">
        <v>12738</v>
      </c>
      <c r="L4505" t="str" cm="1">
        <f t="array" ref="L4505">[1]!s_info_industry_gics(A4505,1)</f>
        <v>信息技术</v>
      </c>
      <c r="M4505" t="str" cm="1">
        <f t="array" ref="M4505">[1]!s_info_industry_gicscode(A4505,1)</f>
        <v>45</v>
      </c>
      <c r="N4505" t="str">
        <f>[1]!s_info_industry_gics(A4505,2)</f>
        <v>半导体与半导体生产设备</v>
      </c>
      <c r="O4505" t="str">
        <f>[1]!s_info_industry_gicscode(A4505,2)</f>
        <v>4530</v>
      </c>
      <c r="P4505" cm="1">
        <f t="array" ref="P4505">[1]!s_stmnote_suppliertop5(A4505,D4505,1)</f>
        <v>0</v>
      </c>
      <c r="Q4505">
        <f>[1]!s_stmnote_suppliertop5(A4505,D4505,2)</f>
        <v>0</v>
      </c>
      <c r="R4505" cm="1">
        <f t="array" ref="R4505">[1]!s_stmnote_suppliertop5(A4505,D4505,3)</f>
        <v>0</v>
      </c>
      <c r="S4505" cm="1">
        <f t="array" ref="S4505">[1]!s_stmnote_suppliertop5(A4505,D4505,4)</f>
        <v>0</v>
      </c>
      <c r="T4505" cm="1">
        <f t="array" ref="T4505">[1]!s_stmnote_suppliertop5(A4505,D4505,5)</f>
        <v>0</v>
      </c>
      <c r="U4505" s="9">
        <f>[1]!s_stmnote_purchasetop5_pct(A4505,D4505)</f>
        <v>0</v>
      </c>
      <c r="V4505" cm="1">
        <f t="array" ref="V4505">[1]!s_stmnote_customertop5($A4505,$D4505,1)</f>
        <v>0</v>
      </c>
      <c r="W4505" cm="1">
        <f t="array" ref="W4505">[1]!s_stmnote_customertop5($A4505,$D4505,2)</f>
        <v>0</v>
      </c>
      <c r="X4505" cm="1">
        <f t="array" ref="X4505">[1]!s_stmnote_customertop5($A4505,$D4505,3)</f>
        <v>0</v>
      </c>
      <c r="Y4505" cm="1">
        <f t="array" ref="Y4505">[1]!s_stmnote_customertop5($A4505,$D4505,4)</f>
        <v>0</v>
      </c>
      <c r="Z4505" cm="1">
        <f t="array" ref="Z4505">[1]!s_stmnote_customertop5($A4505,$D4505,5)</f>
        <v>0</v>
      </c>
      <c r="AA4505" s="9">
        <f>[1]!s_stmnote_salestop5_pct(A4505,D4505)</f>
        <v>0</v>
      </c>
      <c r="AB4505" s="9">
        <f>[1]!s_fa_arturn(A4505,D4505)</f>
        <v>0</v>
      </c>
      <c r="AC4505" s="9">
        <f>[1]!fa_apturn(A4505,D4505)</f>
        <v>0</v>
      </c>
      <c r="AD4505" s="9">
        <f>[1]!s_fa_invturn(A4505,D4505)</f>
        <v>0</v>
      </c>
    </row>
    <row r="4506" spans="1:30">
      <c r="A4506" s="3" t="s">
        <v>12995</v>
      </c>
      <c r="B4506" t="s">
        <v>1500</v>
      </c>
      <c r="C4506" t="s">
        <v>6874</v>
      </c>
      <c r="D4506" s="8">
        <f t="shared" si="71"/>
        <v>45291</v>
      </c>
      <c r="E4506" t="s">
        <v>7866</v>
      </c>
      <c r="F4506">
        <v>2</v>
      </c>
      <c r="G4506" t="s">
        <v>11857</v>
      </c>
      <c r="H4506" t="s">
        <v>12739</v>
      </c>
      <c r="L4506" t="str" cm="1">
        <f t="array" ref="L4506">[1]!s_info_industry_gics(A4506,1)</f>
        <v>信息技术</v>
      </c>
      <c r="M4506" t="str" cm="1">
        <f t="array" ref="M4506">[1]!s_info_industry_gicscode(A4506,1)</f>
        <v>45</v>
      </c>
      <c r="N4506" t="str">
        <f>[1]!s_info_industry_gics(A4506,2)</f>
        <v>半导体与半导体生产设备</v>
      </c>
      <c r="O4506" t="str">
        <f>[1]!s_info_industry_gicscode(A4506,2)</f>
        <v>4530</v>
      </c>
      <c r="P4506" cm="1">
        <f t="array" ref="P4506">[1]!s_stmnote_suppliertop5(A4506,D4506,1)</f>
        <v>0</v>
      </c>
      <c r="Q4506">
        <f>[1]!s_stmnote_suppliertop5(A4506,D4506,2)</f>
        <v>0</v>
      </c>
      <c r="R4506" cm="1">
        <f t="array" ref="R4506">[1]!s_stmnote_suppliertop5(A4506,D4506,3)</f>
        <v>0</v>
      </c>
      <c r="S4506" cm="1">
        <f t="array" ref="S4506">[1]!s_stmnote_suppliertop5(A4506,D4506,4)</f>
        <v>0</v>
      </c>
      <c r="T4506" cm="1">
        <f t="array" ref="T4506">[1]!s_stmnote_suppliertop5(A4506,D4506,5)</f>
        <v>0</v>
      </c>
      <c r="U4506" s="9">
        <f>[1]!s_stmnote_purchasetop5_pct(A4506,D4506)</f>
        <v>0</v>
      </c>
      <c r="V4506" cm="1">
        <f t="array" ref="V4506">[1]!s_stmnote_customertop5($A4506,$D4506,1)</f>
        <v>0</v>
      </c>
      <c r="W4506" cm="1">
        <f t="array" ref="W4506">[1]!s_stmnote_customertop5($A4506,$D4506,2)</f>
        <v>0</v>
      </c>
      <c r="X4506" cm="1">
        <f t="array" ref="X4506">[1]!s_stmnote_customertop5($A4506,$D4506,3)</f>
        <v>0</v>
      </c>
      <c r="Y4506" cm="1">
        <f t="array" ref="Y4506">[1]!s_stmnote_customertop5($A4506,$D4506,4)</f>
        <v>0</v>
      </c>
      <c r="Z4506" cm="1">
        <f t="array" ref="Z4506">[1]!s_stmnote_customertop5($A4506,$D4506,5)</f>
        <v>0</v>
      </c>
      <c r="AA4506" s="9">
        <f>[1]!s_stmnote_salestop5_pct(A4506,D4506)</f>
        <v>0</v>
      </c>
      <c r="AB4506" s="9">
        <f>[1]!s_fa_arturn(A4506,D4506)</f>
        <v>0</v>
      </c>
      <c r="AC4506" s="9">
        <f>[1]!fa_apturn(A4506,D4506)</f>
        <v>0</v>
      </c>
      <c r="AD4506" s="9">
        <f>[1]!s_fa_invturn(A4506,D4506)</f>
        <v>0</v>
      </c>
    </row>
    <row r="4507" spans="1:30">
      <c r="A4507" s="3" t="s">
        <v>12995</v>
      </c>
      <c r="B4507" t="s">
        <v>1500</v>
      </c>
      <c r="C4507" t="s">
        <v>6874</v>
      </c>
      <c r="D4507" s="8">
        <f t="shared" si="71"/>
        <v>45657</v>
      </c>
      <c r="E4507" t="s">
        <v>7867</v>
      </c>
      <c r="F4507">
        <v>2</v>
      </c>
      <c r="G4507" t="s">
        <v>11857</v>
      </c>
      <c r="H4507" t="s">
        <v>12738</v>
      </c>
      <c r="L4507" t="str" cm="1">
        <f t="array" ref="L4507">[1]!s_info_industry_gics(A4507,1)</f>
        <v>信息技术</v>
      </c>
      <c r="M4507" t="str" cm="1">
        <f t="array" ref="M4507">[1]!s_info_industry_gicscode(A4507,1)</f>
        <v>45</v>
      </c>
      <c r="N4507" t="str">
        <f>[1]!s_info_industry_gics(A4507,2)</f>
        <v>半导体与半导体生产设备</v>
      </c>
      <c r="O4507" t="str">
        <f>[1]!s_info_industry_gicscode(A4507,2)</f>
        <v>4530</v>
      </c>
      <c r="P4507" cm="1">
        <f t="array" ref="P4507">[1]!s_stmnote_suppliertop5(A4507,D4507,1)</f>
        <v>0</v>
      </c>
      <c r="Q4507">
        <f>[1]!s_stmnote_suppliertop5(A4507,D4507,2)</f>
        <v>0</v>
      </c>
      <c r="R4507" cm="1">
        <f t="array" ref="R4507">[1]!s_stmnote_suppliertop5(A4507,D4507,3)</f>
        <v>0</v>
      </c>
      <c r="S4507" cm="1">
        <f t="array" ref="S4507">[1]!s_stmnote_suppliertop5(A4507,D4507,4)</f>
        <v>0</v>
      </c>
      <c r="T4507" cm="1">
        <f t="array" ref="T4507">[1]!s_stmnote_suppliertop5(A4507,D4507,5)</f>
        <v>0</v>
      </c>
      <c r="U4507" s="9">
        <f>[1]!s_stmnote_purchasetop5_pct(A4507,D4507)</f>
        <v>0</v>
      </c>
      <c r="V4507" cm="1">
        <f t="array" ref="V4507">[1]!s_stmnote_customertop5($A4507,$D4507,1)</f>
        <v>0</v>
      </c>
      <c r="W4507" cm="1">
        <f t="array" ref="W4507">[1]!s_stmnote_customertop5($A4507,$D4507,2)</f>
        <v>0</v>
      </c>
      <c r="X4507" cm="1">
        <f t="array" ref="X4507">[1]!s_stmnote_customertop5($A4507,$D4507,3)</f>
        <v>0</v>
      </c>
      <c r="Y4507" cm="1">
        <f t="array" ref="Y4507">[1]!s_stmnote_customertop5($A4507,$D4507,4)</f>
        <v>0</v>
      </c>
      <c r="Z4507" cm="1">
        <f t="array" ref="Z4507">[1]!s_stmnote_customertop5($A4507,$D4507,5)</f>
        <v>0</v>
      </c>
      <c r="AA4507" s="9">
        <f>[1]!s_stmnote_salestop5_pct(A4507,D4507)</f>
        <v>0</v>
      </c>
      <c r="AB4507" s="9">
        <f>[1]!s_fa_arturn(A4507,D4507)</f>
        <v>0</v>
      </c>
      <c r="AC4507" s="9">
        <f>[1]!fa_apturn(A4507,D4507)</f>
        <v>0</v>
      </c>
      <c r="AD4507" s="9">
        <f>[1]!s_fa_invturn(A4507,D4507)</f>
        <v>0</v>
      </c>
    </row>
    <row r="4508" spans="1:30">
      <c r="A4508" s="3" t="s">
        <v>13007</v>
      </c>
      <c r="B4508" t="s">
        <v>1507</v>
      </c>
      <c r="C4508" t="s">
        <v>6901</v>
      </c>
      <c r="D4508" s="8">
        <f t="shared" si="71"/>
        <v>45291</v>
      </c>
      <c r="E4508" t="s">
        <v>7584</v>
      </c>
      <c r="F4508">
        <v>2</v>
      </c>
      <c r="G4508" t="s">
        <v>11877</v>
      </c>
      <c r="H4508" t="s">
        <v>12754</v>
      </c>
      <c r="L4508" t="str" cm="1">
        <f t="array" ref="L4508">[1]!s_info_industry_gics(A4508,1)</f>
        <v>信息技术</v>
      </c>
      <c r="M4508" t="str" cm="1">
        <f t="array" ref="M4508">[1]!s_info_industry_gicscode(A4508,1)</f>
        <v>45</v>
      </c>
      <c r="N4508" t="str">
        <f>[1]!s_info_industry_gics(A4508,2)</f>
        <v>半导体与半导体生产设备</v>
      </c>
      <c r="O4508" t="str">
        <f>[1]!s_info_industry_gicscode(A4508,2)</f>
        <v>4530</v>
      </c>
      <c r="P4508" cm="1">
        <f t="array" ref="P4508">[1]!s_stmnote_suppliertop5(A4508,D4508,1)</f>
        <v>0</v>
      </c>
      <c r="Q4508">
        <f>[1]!s_stmnote_suppliertop5(A4508,D4508,2)</f>
        <v>0</v>
      </c>
      <c r="R4508" cm="1">
        <f t="array" ref="R4508">[1]!s_stmnote_suppliertop5(A4508,D4508,3)</f>
        <v>0</v>
      </c>
      <c r="S4508" cm="1">
        <f t="array" ref="S4508">[1]!s_stmnote_suppliertop5(A4508,D4508,4)</f>
        <v>0</v>
      </c>
      <c r="T4508" cm="1">
        <f t="array" ref="T4508">[1]!s_stmnote_suppliertop5(A4508,D4508,5)</f>
        <v>0</v>
      </c>
      <c r="U4508" s="9">
        <f>[1]!s_stmnote_purchasetop5_pct(A4508,D4508)</f>
        <v>18.2</v>
      </c>
      <c r="V4508" cm="1">
        <f t="array" ref="V4508">[1]!s_stmnote_customertop5($A4508,$D4508,1)</f>
        <v>0</v>
      </c>
      <c r="W4508" cm="1">
        <f t="array" ref="W4508">[1]!s_stmnote_customertop5($A4508,$D4508,2)</f>
        <v>0</v>
      </c>
      <c r="X4508" cm="1">
        <f t="array" ref="X4508">[1]!s_stmnote_customertop5($A4508,$D4508,3)</f>
        <v>0</v>
      </c>
      <c r="Y4508" cm="1">
        <f t="array" ref="Y4508">[1]!s_stmnote_customertop5($A4508,$D4508,4)</f>
        <v>0</v>
      </c>
      <c r="Z4508" cm="1">
        <f t="array" ref="Z4508">[1]!s_stmnote_customertop5($A4508,$D4508,5)</f>
        <v>0</v>
      </c>
      <c r="AA4508" s="9">
        <f>[1]!s_stmnote_salestop5_pct(A4508,D4508)</f>
        <v>45.93</v>
      </c>
      <c r="AB4508" s="9">
        <f>[1]!s_fa_arturn(A4508,D4508)</f>
        <v>1.9579</v>
      </c>
      <c r="AC4508" s="9">
        <f>[1]!fa_apturn(A4508,D4508)</f>
        <v>1.4796720462989099</v>
      </c>
      <c r="AD4508" s="9">
        <f>[1]!s_fa_invturn(A4508,D4508)</f>
        <v>0.68969999999999998</v>
      </c>
    </row>
    <row r="4509" spans="1:30">
      <c r="A4509">
        <v>50</v>
      </c>
      <c r="B4509" t="s">
        <v>22</v>
      </c>
      <c r="C4509" t="s">
        <v>1566</v>
      </c>
      <c r="D4509" s="8">
        <f t="shared" si="71"/>
        <v>44926</v>
      </c>
      <c r="E4509" t="s">
        <v>6974</v>
      </c>
      <c r="F4509">
        <v>1</v>
      </c>
      <c r="G4509" t="s">
        <v>7897</v>
      </c>
      <c r="L4509" t="str" cm="1">
        <f t="array" ref="L4509">[1]!s_info_industry_gics(A4509,1)</f>
        <v>信息技术</v>
      </c>
      <c r="M4509" t="str" cm="1">
        <f t="array" ref="M4509">[1]!s_info_industry_gicscode(A4509,1)</f>
        <v>45</v>
      </c>
      <c r="N4509" t="str">
        <f>[1]!s_info_industry_gics(A4509,2)</f>
        <v>技术硬件与设备</v>
      </c>
      <c r="O4509" t="str">
        <f>[1]!s_info_industry_gicscode(A4509,2)</f>
        <v>4520</v>
      </c>
      <c r="P4509" t="str" cm="1">
        <f t="array" ref="P4509">[1]!s_stmnote_suppliertop5(A4509,D4509,1)</f>
        <v>供应商A</v>
      </c>
      <c r="Q4509" t="str">
        <f>[1]!s_stmnote_suppliertop5(A4509,D4509,2)</f>
        <v>供应商B</v>
      </c>
      <c r="R4509" t="str" cm="1">
        <f t="array" ref="R4509">[1]!s_stmnote_suppliertop5(A4509,D4509,3)</f>
        <v>供应商C</v>
      </c>
      <c r="S4509" t="str" cm="1">
        <f t="array" ref="S4509">[1]!s_stmnote_suppliertop5(A4509,D4509,4)</f>
        <v>供应商D</v>
      </c>
      <c r="T4509" t="str" cm="1">
        <f t="array" ref="T4509">[1]!s_stmnote_suppliertop5(A4509,D4509,5)</f>
        <v>供应商E</v>
      </c>
      <c r="U4509" s="9">
        <f>[1]!s_stmnote_purchasetop5_pct(A4509,D4509)</f>
        <v>19.5</v>
      </c>
      <c r="V4509" t="str" cm="1">
        <f t="array" ref="V4509">[1]!s_stmnote_customertop5($A4509,$D4509,1)</f>
        <v>客户A</v>
      </c>
      <c r="W4509" t="str" cm="1">
        <f t="array" ref="W4509">[1]!s_stmnote_customertop5($A4509,$D4509,2)</f>
        <v>客户B</v>
      </c>
      <c r="X4509" t="str" cm="1">
        <f t="array" ref="X4509">[1]!s_stmnote_customertop5($A4509,$D4509,3)</f>
        <v>客户C</v>
      </c>
      <c r="Y4509" t="str" cm="1">
        <f t="array" ref="Y4509">[1]!s_stmnote_customertop5($A4509,$D4509,4)</f>
        <v>客户D</v>
      </c>
      <c r="Z4509" t="str" cm="1">
        <f t="array" ref="Z4509">[1]!s_stmnote_customertop5($A4509,$D4509,5)</f>
        <v>客户E</v>
      </c>
      <c r="AA4509" s="9">
        <f>[1]!s_stmnote_salestop5_pct(A4509,D4509)</f>
        <v>31.29</v>
      </c>
      <c r="AB4509" s="9">
        <f>[1]!s_fa_arturn(A4509,D4509)</f>
        <v>4.9134000000000002</v>
      </c>
      <c r="AC4509" s="9">
        <f>[1]!fa_apturn(A4509,D4509)</f>
        <v>4.4340497856532197</v>
      </c>
      <c r="AD4509" s="9">
        <f>[1]!s_fa_invturn(A4509,D4509)</f>
        <v>6.4088000000000003</v>
      </c>
    </row>
    <row r="4510" spans="1:30">
      <c r="A4510">
        <v>50</v>
      </c>
      <c r="B4510" t="s">
        <v>22</v>
      </c>
      <c r="C4510" t="s">
        <v>1567</v>
      </c>
      <c r="D4510" s="8">
        <f t="shared" si="71"/>
        <v>45291</v>
      </c>
      <c r="E4510" t="s">
        <v>6975</v>
      </c>
      <c r="F4510">
        <v>1</v>
      </c>
      <c r="G4510" t="s">
        <v>7898</v>
      </c>
      <c r="L4510" t="str" cm="1">
        <f t="array" ref="L4510">[1]!s_info_industry_gics(A4510,1)</f>
        <v>信息技术</v>
      </c>
      <c r="M4510" t="str" cm="1">
        <f t="array" ref="M4510">[1]!s_info_industry_gicscode(A4510,1)</f>
        <v>45</v>
      </c>
      <c r="N4510" t="str">
        <f>[1]!s_info_industry_gics(A4510,2)</f>
        <v>技术硬件与设备</v>
      </c>
      <c r="O4510" t="str">
        <f>[1]!s_info_industry_gicscode(A4510,2)</f>
        <v>4520</v>
      </c>
      <c r="P4510" t="str" cm="1">
        <f t="array" ref="P4510">[1]!s_stmnote_suppliertop5(A4510,D4510,1)</f>
        <v>供应商A</v>
      </c>
      <c r="Q4510" t="str">
        <f>[1]!s_stmnote_suppliertop5(A4510,D4510,2)</f>
        <v>供应商B</v>
      </c>
      <c r="R4510" t="str" cm="1">
        <f t="array" ref="R4510">[1]!s_stmnote_suppliertop5(A4510,D4510,3)</f>
        <v>供应商C</v>
      </c>
      <c r="S4510" t="str" cm="1">
        <f t="array" ref="S4510">[1]!s_stmnote_suppliertop5(A4510,D4510,4)</f>
        <v>供应商D</v>
      </c>
      <c r="T4510" t="str" cm="1">
        <f t="array" ref="T4510">[1]!s_stmnote_suppliertop5(A4510,D4510,5)</f>
        <v>供应商E</v>
      </c>
      <c r="U4510" s="9">
        <f>[1]!s_stmnote_purchasetop5_pct(A4510,D4510)</f>
        <v>20.45</v>
      </c>
      <c r="V4510" t="str" cm="1">
        <f t="array" ref="V4510">[1]!s_stmnote_customertop5($A4510,$D4510,1)</f>
        <v>客户A</v>
      </c>
      <c r="W4510" t="str" cm="1">
        <f t="array" ref="W4510">[1]!s_stmnote_customertop5($A4510,$D4510,2)</f>
        <v>客户B</v>
      </c>
      <c r="X4510" t="str" cm="1">
        <f t="array" ref="X4510">[1]!s_stmnote_customertop5($A4510,$D4510,3)</f>
        <v>客户C</v>
      </c>
      <c r="Y4510" t="str" cm="1">
        <f t="array" ref="Y4510">[1]!s_stmnote_customertop5($A4510,$D4510,4)</f>
        <v>客户D</v>
      </c>
      <c r="Z4510" t="str" cm="1">
        <f t="array" ref="Z4510">[1]!s_stmnote_customertop5($A4510,$D4510,5)</f>
        <v>客户E</v>
      </c>
      <c r="AA4510" s="9">
        <f>[1]!s_stmnote_salestop5_pct(A4510,D4510)</f>
        <v>38.21</v>
      </c>
      <c r="AB4510" s="9">
        <f>[1]!s_fa_arturn(A4510,D4510)</f>
        <v>4.6429</v>
      </c>
      <c r="AC4510" s="9">
        <f>[1]!fa_apturn(A4510,D4510)</f>
        <v>4.5418538359145497</v>
      </c>
      <c r="AD4510" s="9">
        <f>[1]!s_fa_invturn(A4510,D4510)</f>
        <v>7.0627000000000004</v>
      </c>
    </row>
    <row r="4511" spans="1:30">
      <c r="A4511">
        <v>50</v>
      </c>
      <c r="B4511" t="s">
        <v>22</v>
      </c>
      <c r="C4511" t="s">
        <v>1567</v>
      </c>
      <c r="D4511" s="8">
        <f t="shared" si="71"/>
        <v>45291</v>
      </c>
      <c r="E4511" t="s">
        <v>6976</v>
      </c>
      <c r="F4511">
        <v>1</v>
      </c>
      <c r="G4511" t="s">
        <v>7899</v>
      </c>
      <c r="L4511" t="str" cm="1">
        <f t="array" ref="L4511">[1]!s_info_industry_gics(A4511,1)</f>
        <v>信息技术</v>
      </c>
      <c r="M4511" t="str" cm="1">
        <f t="array" ref="M4511">[1]!s_info_industry_gicscode(A4511,1)</f>
        <v>45</v>
      </c>
      <c r="N4511" t="str">
        <f>[1]!s_info_industry_gics(A4511,2)</f>
        <v>技术硬件与设备</v>
      </c>
      <c r="O4511" t="str">
        <f>[1]!s_info_industry_gicscode(A4511,2)</f>
        <v>4520</v>
      </c>
      <c r="P4511" t="str" cm="1">
        <f t="array" ref="P4511">[1]!s_stmnote_suppliertop5(A4511,D4511,1)</f>
        <v>供应商A</v>
      </c>
      <c r="Q4511" t="str">
        <f>[1]!s_stmnote_suppliertop5(A4511,D4511,2)</f>
        <v>供应商B</v>
      </c>
      <c r="R4511" t="str" cm="1">
        <f t="array" ref="R4511">[1]!s_stmnote_suppliertop5(A4511,D4511,3)</f>
        <v>供应商C</v>
      </c>
      <c r="S4511" t="str" cm="1">
        <f t="array" ref="S4511">[1]!s_stmnote_suppliertop5(A4511,D4511,4)</f>
        <v>供应商D</v>
      </c>
      <c r="T4511" t="str" cm="1">
        <f t="array" ref="T4511">[1]!s_stmnote_suppliertop5(A4511,D4511,5)</f>
        <v>供应商E</v>
      </c>
      <c r="U4511" s="9">
        <f>[1]!s_stmnote_purchasetop5_pct(A4511,D4511)</f>
        <v>20.45</v>
      </c>
      <c r="V4511" t="str" cm="1">
        <f t="array" ref="V4511">[1]!s_stmnote_customertop5($A4511,$D4511,1)</f>
        <v>客户A</v>
      </c>
      <c r="W4511" t="str" cm="1">
        <f t="array" ref="W4511">[1]!s_stmnote_customertop5($A4511,$D4511,2)</f>
        <v>客户B</v>
      </c>
      <c r="X4511" t="str" cm="1">
        <f t="array" ref="X4511">[1]!s_stmnote_customertop5($A4511,$D4511,3)</f>
        <v>客户C</v>
      </c>
      <c r="Y4511" t="str" cm="1">
        <f t="array" ref="Y4511">[1]!s_stmnote_customertop5($A4511,$D4511,4)</f>
        <v>客户D</v>
      </c>
      <c r="Z4511" t="str" cm="1">
        <f t="array" ref="Z4511">[1]!s_stmnote_customertop5($A4511,$D4511,5)</f>
        <v>客户E</v>
      </c>
      <c r="AA4511" s="9">
        <f>[1]!s_stmnote_salestop5_pct(A4511,D4511)</f>
        <v>38.21</v>
      </c>
      <c r="AB4511" s="9">
        <f>[1]!s_fa_arturn(A4511,D4511)</f>
        <v>4.6429</v>
      </c>
      <c r="AC4511" s="9">
        <f>[1]!fa_apturn(A4511,D4511)</f>
        <v>4.5418538359145497</v>
      </c>
      <c r="AD4511" s="9">
        <f>[1]!s_fa_invturn(A4511,D4511)</f>
        <v>7.0627000000000004</v>
      </c>
    </row>
    <row r="4512" spans="1:30">
      <c r="A4512">
        <v>50</v>
      </c>
      <c r="B4512" t="s">
        <v>22</v>
      </c>
      <c r="C4512" t="s">
        <v>1568</v>
      </c>
      <c r="D4512" s="8">
        <f t="shared" si="71"/>
        <v>45291</v>
      </c>
      <c r="E4512" t="s">
        <v>6977</v>
      </c>
      <c r="F4512">
        <v>1</v>
      </c>
      <c r="G4512" t="s">
        <v>7897</v>
      </c>
      <c r="L4512" t="str" cm="1">
        <f t="array" ref="L4512">[1]!s_info_industry_gics(A4512,1)</f>
        <v>信息技术</v>
      </c>
      <c r="M4512" t="str" cm="1">
        <f t="array" ref="M4512">[1]!s_info_industry_gicscode(A4512,1)</f>
        <v>45</v>
      </c>
      <c r="N4512" t="str">
        <f>[1]!s_info_industry_gics(A4512,2)</f>
        <v>技术硬件与设备</v>
      </c>
      <c r="O4512" t="str">
        <f>[1]!s_info_industry_gicscode(A4512,2)</f>
        <v>4520</v>
      </c>
      <c r="P4512" t="str" cm="1">
        <f t="array" ref="P4512">[1]!s_stmnote_suppliertop5(A4512,D4512,1)</f>
        <v>供应商A</v>
      </c>
      <c r="Q4512" t="str">
        <f>[1]!s_stmnote_suppliertop5(A4512,D4512,2)</f>
        <v>供应商B</v>
      </c>
      <c r="R4512" t="str" cm="1">
        <f t="array" ref="R4512">[1]!s_stmnote_suppliertop5(A4512,D4512,3)</f>
        <v>供应商C</v>
      </c>
      <c r="S4512" t="str" cm="1">
        <f t="array" ref="S4512">[1]!s_stmnote_suppliertop5(A4512,D4512,4)</f>
        <v>供应商D</v>
      </c>
      <c r="T4512" t="str" cm="1">
        <f t="array" ref="T4512">[1]!s_stmnote_suppliertop5(A4512,D4512,5)</f>
        <v>供应商E</v>
      </c>
      <c r="U4512" s="9">
        <f>[1]!s_stmnote_purchasetop5_pct(A4512,D4512)</f>
        <v>20.45</v>
      </c>
      <c r="V4512" t="str" cm="1">
        <f t="array" ref="V4512">[1]!s_stmnote_customertop5($A4512,$D4512,1)</f>
        <v>客户A</v>
      </c>
      <c r="W4512" t="str" cm="1">
        <f t="array" ref="W4512">[1]!s_stmnote_customertop5($A4512,$D4512,2)</f>
        <v>客户B</v>
      </c>
      <c r="X4512" t="str" cm="1">
        <f t="array" ref="X4512">[1]!s_stmnote_customertop5($A4512,$D4512,3)</f>
        <v>客户C</v>
      </c>
      <c r="Y4512" t="str" cm="1">
        <f t="array" ref="Y4512">[1]!s_stmnote_customertop5($A4512,$D4512,4)</f>
        <v>客户D</v>
      </c>
      <c r="Z4512" t="str" cm="1">
        <f t="array" ref="Z4512">[1]!s_stmnote_customertop5($A4512,$D4512,5)</f>
        <v>客户E</v>
      </c>
      <c r="AA4512" s="9">
        <f>[1]!s_stmnote_salestop5_pct(A4512,D4512)</f>
        <v>38.21</v>
      </c>
      <c r="AB4512" s="9">
        <f>[1]!s_fa_arturn(A4512,D4512)</f>
        <v>4.6429</v>
      </c>
      <c r="AC4512" s="9">
        <f>[1]!fa_apturn(A4512,D4512)</f>
        <v>4.5418538359145497</v>
      </c>
      <c r="AD4512" s="9">
        <f>[1]!s_fa_invturn(A4512,D4512)</f>
        <v>7.0627000000000004</v>
      </c>
    </row>
    <row r="4513" spans="1:30">
      <c r="A4513">
        <v>50</v>
      </c>
      <c r="B4513" t="s">
        <v>22</v>
      </c>
      <c r="C4513" t="s">
        <v>1569</v>
      </c>
      <c r="D4513" s="8">
        <f t="shared" si="71"/>
        <v>45291</v>
      </c>
      <c r="E4513" t="s">
        <v>6962</v>
      </c>
      <c r="F4513">
        <v>1</v>
      </c>
      <c r="G4513" t="s">
        <v>7899</v>
      </c>
      <c r="L4513" t="str" cm="1">
        <f t="array" ref="L4513">[1]!s_info_industry_gics(A4513,1)</f>
        <v>信息技术</v>
      </c>
      <c r="M4513" t="str" cm="1">
        <f t="array" ref="M4513">[1]!s_info_industry_gicscode(A4513,1)</f>
        <v>45</v>
      </c>
      <c r="N4513" t="str">
        <f>[1]!s_info_industry_gics(A4513,2)</f>
        <v>技术硬件与设备</v>
      </c>
      <c r="O4513" t="str">
        <f>[1]!s_info_industry_gicscode(A4513,2)</f>
        <v>4520</v>
      </c>
      <c r="P4513" t="str" cm="1">
        <f t="array" ref="P4513">[1]!s_stmnote_suppliertop5(A4513,D4513,1)</f>
        <v>供应商A</v>
      </c>
      <c r="Q4513" t="str">
        <f>[1]!s_stmnote_suppliertop5(A4513,D4513,2)</f>
        <v>供应商B</v>
      </c>
      <c r="R4513" t="str" cm="1">
        <f t="array" ref="R4513">[1]!s_stmnote_suppliertop5(A4513,D4513,3)</f>
        <v>供应商C</v>
      </c>
      <c r="S4513" t="str" cm="1">
        <f t="array" ref="S4513">[1]!s_stmnote_suppliertop5(A4513,D4513,4)</f>
        <v>供应商D</v>
      </c>
      <c r="T4513" t="str" cm="1">
        <f t="array" ref="T4513">[1]!s_stmnote_suppliertop5(A4513,D4513,5)</f>
        <v>供应商E</v>
      </c>
      <c r="U4513" s="9">
        <f>[1]!s_stmnote_purchasetop5_pct(A4513,D4513)</f>
        <v>20.45</v>
      </c>
      <c r="V4513" t="str" cm="1">
        <f t="array" ref="V4513">[1]!s_stmnote_customertop5($A4513,$D4513,1)</f>
        <v>客户A</v>
      </c>
      <c r="W4513" t="str" cm="1">
        <f t="array" ref="W4513">[1]!s_stmnote_customertop5($A4513,$D4513,2)</f>
        <v>客户B</v>
      </c>
      <c r="X4513" t="str" cm="1">
        <f t="array" ref="X4513">[1]!s_stmnote_customertop5($A4513,$D4513,3)</f>
        <v>客户C</v>
      </c>
      <c r="Y4513" t="str" cm="1">
        <f t="array" ref="Y4513">[1]!s_stmnote_customertop5($A4513,$D4513,4)</f>
        <v>客户D</v>
      </c>
      <c r="Z4513" t="str" cm="1">
        <f t="array" ref="Z4513">[1]!s_stmnote_customertop5($A4513,$D4513,5)</f>
        <v>客户E</v>
      </c>
      <c r="AA4513" s="9">
        <f>[1]!s_stmnote_salestop5_pct(A4513,D4513)</f>
        <v>38.21</v>
      </c>
      <c r="AB4513" s="9">
        <f>[1]!s_fa_arturn(A4513,D4513)</f>
        <v>4.6429</v>
      </c>
      <c r="AC4513" s="9">
        <f>[1]!fa_apturn(A4513,D4513)</f>
        <v>4.5418538359145497</v>
      </c>
      <c r="AD4513" s="9">
        <f>[1]!s_fa_invturn(A4513,D4513)</f>
        <v>7.0627000000000004</v>
      </c>
    </row>
    <row r="4514" spans="1:30">
      <c r="A4514">
        <v>50</v>
      </c>
      <c r="B4514" t="s">
        <v>22</v>
      </c>
      <c r="C4514" t="s">
        <v>1569</v>
      </c>
      <c r="D4514" s="8">
        <f t="shared" si="71"/>
        <v>45291</v>
      </c>
      <c r="E4514" t="s">
        <v>6978</v>
      </c>
      <c r="F4514">
        <v>1</v>
      </c>
      <c r="G4514" t="s">
        <v>7899</v>
      </c>
      <c r="L4514" t="str" cm="1">
        <f t="array" ref="L4514">[1]!s_info_industry_gics(A4514,1)</f>
        <v>信息技术</v>
      </c>
      <c r="M4514" t="str" cm="1">
        <f t="array" ref="M4514">[1]!s_info_industry_gicscode(A4514,1)</f>
        <v>45</v>
      </c>
      <c r="N4514" t="str">
        <f>[1]!s_info_industry_gics(A4514,2)</f>
        <v>技术硬件与设备</v>
      </c>
      <c r="O4514" t="str">
        <f>[1]!s_info_industry_gicscode(A4514,2)</f>
        <v>4520</v>
      </c>
      <c r="P4514" t="str" cm="1">
        <f t="array" ref="P4514">[1]!s_stmnote_suppliertop5(A4514,D4514,1)</f>
        <v>供应商A</v>
      </c>
      <c r="Q4514" t="str">
        <f>[1]!s_stmnote_suppliertop5(A4514,D4514,2)</f>
        <v>供应商B</v>
      </c>
      <c r="R4514" t="str" cm="1">
        <f t="array" ref="R4514">[1]!s_stmnote_suppliertop5(A4514,D4514,3)</f>
        <v>供应商C</v>
      </c>
      <c r="S4514" t="str" cm="1">
        <f t="array" ref="S4514">[1]!s_stmnote_suppliertop5(A4514,D4514,4)</f>
        <v>供应商D</v>
      </c>
      <c r="T4514" t="str" cm="1">
        <f t="array" ref="T4514">[1]!s_stmnote_suppliertop5(A4514,D4514,5)</f>
        <v>供应商E</v>
      </c>
      <c r="U4514" s="9">
        <f>[1]!s_stmnote_purchasetop5_pct(A4514,D4514)</f>
        <v>20.45</v>
      </c>
      <c r="V4514" t="str" cm="1">
        <f t="array" ref="V4514">[1]!s_stmnote_customertop5($A4514,$D4514,1)</f>
        <v>客户A</v>
      </c>
      <c r="W4514" t="str" cm="1">
        <f t="array" ref="W4514">[1]!s_stmnote_customertop5($A4514,$D4514,2)</f>
        <v>客户B</v>
      </c>
      <c r="X4514" t="str" cm="1">
        <f t="array" ref="X4514">[1]!s_stmnote_customertop5($A4514,$D4514,3)</f>
        <v>客户C</v>
      </c>
      <c r="Y4514" t="str" cm="1">
        <f t="array" ref="Y4514">[1]!s_stmnote_customertop5($A4514,$D4514,4)</f>
        <v>客户D</v>
      </c>
      <c r="Z4514" t="str" cm="1">
        <f t="array" ref="Z4514">[1]!s_stmnote_customertop5($A4514,$D4514,5)</f>
        <v>客户E</v>
      </c>
      <c r="AA4514" s="9">
        <f>[1]!s_stmnote_salestop5_pct(A4514,D4514)</f>
        <v>38.21</v>
      </c>
      <c r="AB4514" s="9">
        <f>[1]!s_fa_arturn(A4514,D4514)</f>
        <v>4.6429</v>
      </c>
      <c r="AC4514" s="9">
        <f>[1]!fa_apturn(A4514,D4514)</f>
        <v>4.5418538359145497</v>
      </c>
      <c r="AD4514" s="9">
        <f>[1]!s_fa_invturn(A4514,D4514)</f>
        <v>7.0627000000000004</v>
      </c>
    </row>
    <row r="4515" spans="1:30">
      <c r="A4515">
        <v>50</v>
      </c>
      <c r="B4515" t="s">
        <v>22</v>
      </c>
      <c r="C4515" t="s">
        <v>1569</v>
      </c>
      <c r="D4515" s="8">
        <f t="shared" si="71"/>
        <v>45291</v>
      </c>
      <c r="E4515" t="s">
        <v>6979</v>
      </c>
      <c r="F4515">
        <v>1</v>
      </c>
      <c r="G4515" t="s">
        <v>7899</v>
      </c>
      <c r="L4515" t="str" cm="1">
        <f t="array" ref="L4515">[1]!s_info_industry_gics(A4515,1)</f>
        <v>信息技术</v>
      </c>
      <c r="M4515" t="str" cm="1">
        <f t="array" ref="M4515">[1]!s_info_industry_gicscode(A4515,1)</f>
        <v>45</v>
      </c>
      <c r="N4515" t="str">
        <f>[1]!s_info_industry_gics(A4515,2)</f>
        <v>技术硬件与设备</v>
      </c>
      <c r="O4515" t="str">
        <f>[1]!s_info_industry_gicscode(A4515,2)</f>
        <v>4520</v>
      </c>
      <c r="P4515" t="str" cm="1">
        <f t="array" ref="P4515">[1]!s_stmnote_suppliertop5(A4515,D4515,1)</f>
        <v>供应商A</v>
      </c>
      <c r="Q4515" t="str">
        <f>[1]!s_stmnote_suppliertop5(A4515,D4515,2)</f>
        <v>供应商B</v>
      </c>
      <c r="R4515" t="str" cm="1">
        <f t="array" ref="R4515">[1]!s_stmnote_suppliertop5(A4515,D4515,3)</f>
        <v>供应商C</v>
      </c>
      <c r="S4515" t="str" cm="1">
        <f t="array" ref="S4515">[1]!s_stmnote_suppliertop5(A4515,D4515,4)</f>
        <v>供应商D</v>
      </c>
      <c r="T4515" t="str" cm="1">
        <f t="array" ref="T4515">[1]!s_stmnote_suppliertop5(A4515,D4515,5)</f>
        <v>供应商E</v>
      </c>
      <c r="U4515" s="9">
        <f>[1]!s_stmnote_purchasetop5_pct(A4515,D4515)</f>
        <v>20.45</v>
      </c>
      <c r="V4515" t="str" cm="1">
        <f t="array" ref="V4515">[1]!s_stmnote_customertop5($A4515,$D4515,1)</f>
        <v>客户A</v>
      </c>
      <c r="W4515" t="str" cm="1">
        <f t="array" ref="W4515">[1]!s_stmnote_customertop5($A4515,$D4515,2)</f>
        <v>客户B</v>
      </c>
      <c r="X4515" t="str" cm="1">
        <f t="array" ref="X4515">[1]!s_stmnote_customertop5($A4515,$D4515,3)</f>
        <v>客户C</v>
      </c>
      <c r="Y4515" t="str" cm="1">
        <f t="array" ref="Y4515">[1]!s_stmnote_customertop5($A4515,$D4515,4)</f>
        <v>客户D</v>
      </c>
      <c r="Z4515" t="str" cm="1">
        <f t="array" ref="Z4515">[1]!s_stmnote_customertop5($A4515,$D4515,5)</f>
        <v>客户E</v>
      </c>
      <c r="AA4515" s="9">
        <f>[1]!s_stmnote_salestop5_pct(A4515,D4515)</f>
        <v>38.21</v>
      </c>
      <c r="AB4515" s="9">
        <f>[1]!s_fa_arturn(A4515,D4515)</f>
        <v>4.6429</v>
      </c>
      <c r="AC4515" s="9">
        <f>[1]!fa_apturn(A4515,D4515)</f>
        <v>4.5418538359145497</v>
      </c>
      <c r="AD4515" s="9">
        <f>[1]!s_fa_invturn(A4515,D4515)</f>
        <v>7.0627000000000004</v>
      </c>
    </row>
    <row r="4516" spans="1:30">
      <c r="A4516">
        <v>66</v>
      </c>
      <c r="B4516" t="s">
        <v>28</v>
      </c>
      <c r="C4516" t="s">
        <v>1579</v>
      </c>
      <c r="D4516" s="8">
        <f t="shared" si="71"/>
        <v>45657</v>
      </c>
      <c r="E4516" t="s">
        <v>6987</v>
      </c>
      <c r="F4516">
        <v>1</v>
      </c>
      <c r="G4516" t="s">
        <v>10222</v>
      </c>
      <c r="L4516" t="str" cm="1">
        <f t="array" ref="L4516">[1]!s_info_industry_gics(A4516,1)</f>
        <v>信息技术</v>
      </c>
      <c r="M4516" t="str" cm="1">
        <f t="array" ref="M4516">[1]!s_info_industry_gicscode(A4516,1)</f>
        <v>45</v>
      </c>
      <c r="N4516" t="str">
        <f>[1]!s_info_industry_gics(A4516,2)</f>
        <v>技术硬件与设备</v>
      </c>
      <c r="O4516" t="str">
        <f>[1]!s_info_industry_gicscode(A4516,2)</f>
        <v>4520</v>
      </c>
      <c r="P4516" cm="1">
        <f t="array" ref="P4516">[1]!s_stmnote_suppliertop5(A4516,D4516,1)</f>
        <v>0</v>
      </c>
      <c r="Q4516">
        <f>[1]!s_stmnote_suppliertop5(A4516,D4516,2)</f>
        <v>0</v>
      </c>
      <c r="R4516" cm="1">
        <f t="array" ref="R4516">[1]!s_stmnote_suppliertop5(A4516,D4516,3)</f>
        <v>0</v>
      </c>
      <c r="S4516" cm="1">
        <f t="array" ref="S4516">[1]!s_stmnote_suppliertop5(A4516,D4516,4)</f>
        <v>0</v>
      </c>
      <c r="T4516" cm="1">
        <f t="array" ref="T4516">[1]!s_stmnote_suppliertop5(A4516,D4516,5)</f>
        <v>0</v>
      </c>
      <c r="U4516" s="9">
        <f>[1]!s_stmnote_purchasetop5_pct(A4516,D4516)</f>
        <v>0</v>
      </c>
      <c r="V4516" cm="1">
        <f t="array" ref="V4516">[1]!s_stmnote_customertop5($A4516,$D4516,1)</f>
        <v>0</v>
      </c>
      <c r="W4516" cm="1">
        <f t="array" ref="W4516">[1]!s_stmnote_customertop5($A4516,$D4516,2)</f>
        <v>0</v>
      </c>
      <c r="X4516" cm="1">
        <f t="array" ref="X4516">[1]!s_stmnote_customertop5($A4516,$D4516,3)</f>
        <v>0</v>
      </c>
      <c r="Y4516" cm="1">
        <f t="array" ref="Y4516">[1]!s_stmnote_customertop5($A4516,$D4516,4)</f>
        <v>0</v>
      </c>
      <c r="Z4516" cm="1">
        <f t="array" ref="Z4516">[1]!s_stmnote_customertop5($A4516,$D4516,5)</f>
        <v>0</v>
      </c>
      <c r="AA4516" s="9">
        <f>[1]!s_stmnote_salestop5_pct(A4516,D4516)</f>
        <v>0</v>
      </c>
      <c r="AB4516" s="9">
        <f>[1]!s_fa_arturn(A4516,D4516)</f>
        <v>0</v>
      </c>
      <c r="AC4516" s="9">
        <f>[1]!fa_apturn(A4516,D4516)</f>
        <v>0</v>
      </c>
      <c r="AD4516" s="9">
        <f>[1]!s_fa_invturn(A4516,D4516)</f>
        <v>0</v>
      </c>
    </row>
    <row r="4517" spans="1:30">
      <c r="A4517">
        <v>100</v>
      </c>
      <c r="B4517" t="s">
        <v>30</v>
      </c>
      <c r="C4517" t="s">
        <v>1598</v>
      </c>
      <c r="D4517" s="8">
        <f t="shared" si="71"/>
        <v>44561</v>
      </c>
      <c r="E4517" t="s">
        <v>7004</v>
      </c>
      <c r="F4517">
        <v>2</v>
      </c>
      <c r="G4517" t="s">
        <v>10223</v>
      </c>
      <c r="H4517" t="s">
        <v>11906</v>
      </c>
      <c r="L4517" t="str" cm="1">
        <f t="array" ref="L4517">[1]!s_info_industry_gics(A4517,1)</f>
        <v>信息技术</v>
      </c>
      <c r="M4517" t="str" cm="1">
        <f t="array" ref="M4517">[1]!s_info_industry_gicscode(A4517,1)</f>
        <v>45</v>
      </c>
      <c r="N4517" t="str">
        <f>[1]!s_info_industry_gics(A4517,2)</f>
        <v>技术硬件与设备</v>
      </c>
      <c r="O4517" t="str">
        <f>[1]!s_info_industry_gicscode(A4517,2)</f>
        <v>4520</v>
      </c>
      <c r="P4517" t="str" cm="1">
        <f t="array" ref="P4517">[1]!s_stmnote_suppliertop5(A4517,D4517,1)</f>
        <v>第一名</v>
      </c>
      <c r="Q4517" t="str">
        <f>[1]!s_stmnote_suppliertop5(A4517,D4517,2)</f>
        <v>第二名</v>
      </c>
      <c r="R4517" t="str" cm="1">
        <f t="array" ref="R4517">[1]!s_stmnote_suppliertop5(A4517,D4517,3)</f>
        <v>第三名</v>
      </c>
      <c r="S4517" t="str" cm="1">
        <f t="array" ref="S4517">[1]!s_stmnote_suppliertop5(A4517,D4517,4)</f>
        <v>第四名</v>
      </c>
      <c r="T4517" t="str" cm="1">
        <f t="array" ref="T4517">[1]!s_stmnote_suppliertop5(A4517,D4517,5)</f>
        <v>第五名</v>
      </c>
      <c r="U4517" s="9">
        <f>[1]!s_stmnote_purchasetop5_pct(A4517,D4517)</f>
        <v>22.51</v>
      </c>
      <c r="V4517" t="str" cm="1">
        <f t="array" ref="V4517">[1]!s_stmnote_customertop5($A4517,$D4517,1)</f>
        <v>第一名</v>
      </c>
      <c r="W4517" t="str" cm="1">
        <f t="array" ref="W4517">[1]!s_stmnote_customertop5($A4517,$D4517,2)</f>
        <v>第二名</v>
      </c>
      <c r="X4517" t="str" cm="1">
        <f t="array" ref="X4517">[1]!s_stmnote_customertop5($A4517,$D4517,3)</f>
        <v>第三名</v>
      </c>
      <c r="Y4517" t="str" cm="1">
        <f t="array" ref="Y4517">[1]!s_stmnote_customertop5($A4517,$D4517,4)</f>
        <v>第四名</v>
      </c>
      <c r="Z4517" t="str" cm="1">
        <f t="array" ref="Z4517">[1]!s_stmnote_customertop5($A4517,$D4517,5)</f>
        <v>第五名</v>
      </c>
      <c r="AA4517" s="9">
        <f>[1]!s_stmnote_salestop5_pct(A4517,D4517)</f>
        <v>35.494999999999997</v>
      </c>
      <c r="AB4517" s="9">
        <f>[1]!s_fa_arturn(A4517,D4517)</f>
        <v>10.620799999999999</v>
      </c>
      <c r="AC4517" s="9">
        <f>[1]!fa_apturn(A4517,D4517)</f>
        <v>6.4296772726193403</v>
      </c>
      <c r="AD4517" s="9">
        <f>[1]!s_fa_invturn(A4517,D4517)</f>
        <v>11.2326</v>
      </c>
    </row>
    <row r="4518" spans="1:30">
      <c r="A4518">
        <v>100</v>
      </c>
      <c r="B4518" t="s">
        <v>30</v>
      </c>
      <c r="C4518" t="s">
        <v>1599</v>
      </c>
      <c r="D4518" s="8">
        <f t="shared" si="71"/>
        <v>44561</v>
      </c>
      <c r="E4518" t="s">
        <v>7005</v>
      </c>
      <c r="F4518">
        <v>2</v>
      </c>
      <c r="G4518" t="s">
        <v>10224</v>
      </c>
      <c r="H4518" t="s">
        <v>11907</v>
      </c>
      <c r="L4518" t="str" cm="1">
        <f t="array" ref="L4518">[1]!s_info_industry_gics(A4518,1)</f>
        <v>信息技术</v>
      </c>
      <c r="M4518" t="str" cm="1">
        <f t="array" ref="M4518">[1]!s_info_industry_gicscode(A4518,1)</f>
        <v>45</v>
      </c>
      <c r="N4518" t="str">
        <f>[1]!s_info_industry_gics(A4518,2)</f>
        <v>技术硬件与设备</v>
      </c>
      <c r="O4518" t="str">
        <f>[1]!s_info_industry_gicscode(A4518,2)</f>
        <v>4520</v>
      </c>
      <c r="P4518" t="str" cm="1">
        <f t="array" ref="P4518">[1]!s_stmnote_suppliertop5(A4518,D4518,1)</f>
        <v>第一名</v>
      </c>
      <c r="Q4518" t="str">
        <f>[1]!s_stmnote_suppliertop5(A4518,D4518,2)</f>
        <v>第二名</v>
      </c>
      <c r="R4518" t="str" cm="1">
        <f t="array" ref="R4518">[1]!s_stmnote_suppliertop5(A4518,D4518,3)</f>
        <v>第三名</v>
      </c>
      <c r="S4518" t="str" cm="1">
        <f t="array" ref="S4518">[1]!s_stmnote_suppliertop5(A4518,D4518,4)</f>
        <v>第四名</v>
      </c>
      <c r="T4518" t="str" cm="1">
        <f t="array" ref="T4518">[1]!s_stmnote_suppliertop5(A4518,D4518,5)</f>
        <v>第五名</v>
      </c>
      <c r="U4518" s="9">
        <f>[1]!s_stmnote_purchasetop5_pct(A4518,D4518)</f>
        <v>22.51</v>
      </c>
      <c r="V4518" t="str" cm="1">
        <f t="array" ref="V4518">[1]!s_stmnote_customertop5($A4518,$D4518,1)</f>
        <v>第一名</v>
      </c>
      <c r="W4518" t="str" cm="1">
        <f t="array" ref="W4518">[1]!s_stmnote_customertop5($A4518,$D4518,2)</f>
        <v>第二名</v>
      </c>
      <c r="X4518" t="str" cm="1">
        <f t="array" ref="X4518">[1]!s_stmnote_customertop5($A4518,$D4518,3)</f>
        <v>第三名</v>
      </c>
      <c r="Y4518" t="str" cm="1">
        <f t="array" ref="Y4518">[1]!s_stmnote_customertop5($A4518,$D4518,4)</f>
        <v>第四名</v>
      </c>
      <c r="Z4518" t="str" cm="1">
        <f t="array" ref="Z4518">[1]!s_stmnote_customertop5($A4518,$D4518,5)</f>
        <v>第五名</v>
      </c>
      <c r="AA4518" s="9">
        <f>[1]!s_stmnote_salestop5_pct(A4518,D4518)</f>
        <v>35.494999999999997</v>
      </c>
      <c r="AB4518" s="9">
        <f>[1]!s_fa_arturn(A4518,D4518)</f>
        <v>10.620799999999999</v>
      </c>
      <c r="AC4518" s="9">
        <f>[1]!fa_apturn(A4518,D4518)</f>
        <v>6.4296772726193403</v>
      </c>
      <c r="AD4518" s="9">
        <f>[1]!s_fa_invturn(A4518,D4518)</f>
        <v>11.2326</v>
      </c>
    </row>
    <row r="4519" spans="1:30">
      <c r="A4519">
        <v>100</v>
      </c>
      <c r="B4519" t="s">
        <v>31</v>
      </c>
      <c r="C4519" t="s">
        <v>1600</v>
      </c>
      <c r="D4519" s="8">
        <f t="shared" si="71"/>
        <v>44561</v>
      </c>
      <c r="E4519" t="s">
        <v>6955</v>
      </c>
      <c r="F4519">
        <v>2</v>
      </c>
      <c r="G4519" t="s">
        <v>10225</v>
      </c>
      <c r="H4519" t="s">
        <v>11908</v>
      </c>
      <c r="L4519" t="str" cm="1">
        <f t="array" ref="L4519">[1]!s_info_industry_gics(A4519,1)</f>
        <v>信息技术</v>
      </c>
      <c r="M4519" t="str" cm="1">
        <f t="array" ref="M4519">[1]!s_info_industry_gicscode(A4519,1)</f>
        <v>45</v>
      </c>
      <c r="N4519" t="str">
        <f>[1]!s_info_industry_gics(A4519,2)</f>
        <v>技术硬件与设备</v>
      </c>
      <c r="O4519" t="str">
        <f>[1]!s_info_industry_gicscode(A4519,2)</f>
        <v>4520</v>
      </c>
      <c r="P4519" t="str" cm="1">
        <f t="array" ref="P4519">[1]!s_stmnote_suppliertop5(A4519,D4519,1)</f>
        <v>第一名</v>
      </c>
      <c r="Q4519" t="str">
        <f>[1]!s_stmnote_suppliertop5(A4519,D4519,2)</f>
        <v>第二名</v>
      </c>
      <c r="R4519" t="str" cm="1">
        <f t="array" ref="R4519">[1]!s_stmnote_suppliertop5(A4519,D4519,3)</f>
        <v>第三名</v>
      </c>
      <c r="S4519" t="str" cm="1">
        <f t="array" ref="S4519">[1]!s_stmnote_suppliertop5(A4519,D4519,4)</f>
        <v>第四名</v>
      </c>
      <c r="T4519" t="str" cm="1">
        <f t="array" ref="T4519">[1]!s_stmnote_suppliertop5(A4519,D4519,5)</f>
        <v>第五名</v>
      </c>
      <c r="U4519" s="9">
        <f>[1]!s_stmnote_purchasetop5_pct(A4519,D4519)</f>
        <v>22.51</v>
      </c>
      <c r="V4519" t="str" cm="1">
        <f t="array" ref="V4519">[1]!s_stmnote_customertop5($A4519,$D4519,1)</f>
        <v>第一名</v>
      </c>
      <c r="W4519" t="str" cm="1">
        <f t="array" ref="W4519">[1]!s_stmnote_customertop5($A4519,$D4519,2)</f>
        <v>第二名</v>
      </c>
      <c r="X4519" t="str" cm="1">
        <f t="array" ref="X4519">[1]!s_stmnote_customertop5($A4519,$D4519,3)</f>
        <v>第三名</v>
      </c>
      <c r="Y4519" t="str" cm="1">
        <f t="array" ref="Y4519">[1]!s_stmnote_customertop5($A4519,$D4519,4)</f>
        <v>第四名</v>
      </c>
      <c r="Z4519" t="str" cm="1">
        <f t="array" ref="Z4519">[1]!s_stmnote_customertop5($A4519,$D4519,5)</f>
        <v>第五名</v>
      </c>
      <c r="AA4519" s="9">
        <f>[1]!s_stmnote_salestop5_pct(A4519,D4519)</f>
        <v>35.494999999999997</v>
      </c>
      <c r="AB4519" s="9">
        <f>[1]!s_fa_arturn(A4519,D4519)</f>
        <v>10.620799999999999</v>
      </c>
      <c r="AC4519" s="9">
        <f>[1]!fa_apturn(A4519,D4519)</f>
        <v>6.4296772726193403</v>
      </c>
      <c r="AD4519" s="9">
        <f>[1]!s_fa_invturn(A4519,D4519)</f>
        <v>11.2326</v>
      </c>
    </row>
    <row r="4520" spans="1:30">
      <c r="A4520">
        <v>100</v>
      </c>
      <c r="B4520" t="s">
        <v>31</v>
      </c>
      <c r="C4520" t="s">
        <v>1601</v>
      </c>
      <c r="D4520" s="8">
        <f t="shared" si="71"/>
        <v>44561</v>
      </c>
      <c r="E4520" t="s">
        <v>7006</v>
      </c>
      <c r="F4520">
        <v>1</v>
      </c>
      <c r="G4520" t="s">
        <v>10226</v>
      </c>
      <c r="L4520" t="str" cm="1">
        <f t="array" ref="L4520">[1]!s_info_industry_gics(A4520,1)</f>
        <v>信息技术</v>
      </c>
      <c r="M4520" t="str" cm="1">
        <f t="array" ref="M4520">[1]!s_info_industry_gicscode(A4520,1)</f>
        <v>45</v>
      </c>
      <c r="N4520" t="str">
        <f>[1]!s_info_industry_gics(A4520,2)</f>
        <v>技术硬件与设备</v>
      </c>
      <c r="O4520" t="str">
        <f>[1]!s_info_industry_gicscode(A4520,2)</f>
        <v>4520</v>
      </c>
      <c r="P4520" t="str" cm="1">
        <f t="array" ref="P4520">[1]!s_stmnote_suppliertop5(A4520,D4520,1)</f>
        <v>第一名</v>
      </c>
      <c r="Q4520" t="str">
        <f>[1]!s_stmnote_suppliertop5(A4520,D4520,2)</f>
        <v>第二名</v>
      </c>
      <c r="R4520" t="str" cm="1">
        <f t="array" ref="R4520">[1]!s_stmnote_suppliertop5(A4520,D4520,3)</f>
        <v>第三名</v>
      </c>
      <c r="S4520" t="str" cm="1">
        <f t="array" ref="S4520">[1]!s_stmnote_suppliertop5(A4520,D4520,4)</f>
        <v>第四名</v>
      </c>
      <c r="T4520" t="str" cm="1">
        <f t="array" ref="T4520">[1]!s_stmnote_suppliertop5(A4520,D4520,5)</f>
        <v>第五名</v>
      </c>
      <c r="U4520" s="9">
        <f>[1]!s_stmnote_purchasetop5_pct(A4520,D4520)</f>
        <v>22.51</v>
      </c>
      <c r="V4520" t="str" cm="1">
        <f t="array" ref="V4520">[1]!s_stmnote_customertop5($A4520,$D4520,1)</f>
        <v>第一名</v>
      </c>
      <c r="W4520" t="str" cm="1">
        <f t="array" ref="W4520">[1]!s_stmnote_customertop5($A4520,$D4520,2)</f>
        <v>第二名</v>
      </c>
      <c r="X4520" t="str" cm="1">
        <f t="array" ref="X4520">[1]!s_stmnote_customertop5($A4520,$D4520,3)</f>
        <v>第三名</v>
      </c>
      <c r="Y4520" t="str" cm="1">
        <f t="array" ref="Y4520">[1]!s_stmnote_customertop5($A4520,$D4520,4)</f>
        <v>第四名</v>
      </c>
      <c r="Z4520" t="str" cm="1">
        <f t="array" ref="Z4520">[1]!s_stmnote_customertop5($A4520,$D4520,5)</f>
        <v>第五名</v>
      </c>
      <c r="AA4520" s="9">
        <f>[1]!s_stmnote_salestop5_pct(A4520,D4520)</f>
        <v>35.494999999999997</v>
      </c>
      <c r="AB4520" s="9">
        <f>[1]!s_fa_arturn(A4520,D4520)</f>
        <v>10.620799999999999</v>
      </c>
      <c r="AC4520" s="9">
        <f>[1]!fa_apturn(A4520,D4520)</f>
        <v>6.4296772726193403</v>
      </c>
      <c r="AD4520" s="9">
        <f>[1]!s_fa_invturn(A4520,D4520)</f>
        <v>11.2326</v>
      </c>
    </row>
    <row r="4521" spans="1:30">
      <c r="A4521">
        <v>100</v>
      </c>
      <c r="B4521" t="s">
        <v>31</v>
      </c>
      <c r="C4521" t="s">
        <v>1602</v>
      </c>
      <c r="D4521" s="8">
        <f t="shared" si="71"/>
        <v>44561</v>
      </c>
      <c r="E4521" t="s">
        <v>7007</v>
      </c>
      <c r="F4521">
        <v>2</v>
      </c>
      <c r="G4521" t="s">
        <v>10227</v>
      </c>
      <c r="H4521" t="s">
        <v>11909</v>
      </c>
      <c r="L4521" t="str" cm="1">
        <f t="array" ref="L4521">[1]!s_info_industry_gics(A4521,1)</f>
        <v>信息技术</v>
      </c>
      <c r="M4521" t="str" cm="1">
        <f t="array" ref="M4521">[1]!s_info_industry_gicscode(A4521,1)</f>
        <v>45</v>
      </c>
      <c r="N4521" t="str">
        <f>[1]!s_info_industry_gics(A4521,2)</f>
        <v>技术硬件与设备</v>
      </c>
      <c r="O4521" t="str">
        <f>[1]!s_info_industry_gicscode(A4521,2)</f>
        <v>4520</v>
      </c>
      <c r="P4521" t="str" cm="1">
        <f t="array" ref="P4521">[1]!s_stmnote_suppliertop5(A4521,D4521,1)</f>
        <v>第一名</v>
      </c>
      <c r="Q4521" t="str">
        <f>[1]!s_stmnote_suppliertop5(A4521,D4521,2)</f>
        <v>第二名</v>
      </c>
      <c r="R4521" t="str" cm="1">
        <f t="array" ref="R4521">[1]!s_stmnote_suppliertop5(A4521,D4521,3)</f>
        <v>第三名</v>
      </c>
      <c r="S4521" t="str" cm="1">
        <f t="array" ref="S4521">[1]!s_stmnote_suppliertop5(A4521,D4521,4)</f>
        <v>第四名</v>
      </c>
      <c r="T4521" t="str" cm="1">
        <f t="array" ref="T4521">[1]!s_stmnote_suppliertop5(A4521,D4521,5)</f>
        <v>第五名</v>
      </c>
      <c r="U4521" s="9">
        <f>[1]!s_stmnote_purchasetop5_pct(A4521,D4521)</f>
        <v>22.51</v>
      </c>
      <c r="V4521" t="str" cm="1">
        <f t="array" ref="V4521">[1]!s_stmnote_customertop5($A4521,$D4521,1)</f>
        <v>第一名</v>
      </c>
      <c r="W4521" t="str" cm="1">
        <f t="array" ref="W4521">[1]!s_stmnote_customertop5($A4521,$D4521,2)</f>
        <v>第二名</v>
      </c>
      <c r="X4521" t="str" cm="1">
        <f t="array" ref="X4521">[1]!s_stmnote_customertop5($A4521,$D4521,3)</f>
        <v>第三名</v>
      </c>
      <c r="Y4521" t="str" cm="1">
        <f t="array" ref="Y4521">[1]!s_stmnote_customertop5($A4521,$D4521,4)</f>
        <v>第四名</v>
      </c>
      <c r="Z4521" t="str" cm="1">
        <f t="array" ref="Z4521">[1]!s_stmnote_customertop5($A4521,$D4521,5)</f>
        <v>第五名</v>
      </c>
      <c r="AA4521" s="9">
        <f>[1]!s_stmnote_salestop5_pct(A4521,D4521)</f>
        <v>35.494999999999997</v>
      </c>
      <c r="AB4521" s="9">
        <f>[1]!s_fa_arturn(A4521,D4521)</f>
        <v>10.620799999999999</v>
      </c>
      <c r="AC4521" s="9">
        <f>[1]!fa_apturn(A4521,D4521)</f>
        <v>6.4296772726193403</v>
      </c>
      <c r="AD4521" s="9">
        <f>[1]!s_fa_invturn(A4521,D4521)</f>
        <v>11.2326</v>
      </c>
    </row>
    <row r="4522" spans="1:30">
      <c r="A4522">
        <v>100</v>
      </c>
      <c r="B4522" t="s">
        <v>31</v>
      </c>
      <c r="C4522" t="s">
        <v>1603</v>
      </c>
      <c r="D4522" s="8">
        <f t="shared" si="71"/>
        <v>44561</v>
      </c>
      <c r="E4522" t="s">
        <v>7008</v>
      </c>
      <c r="F4522">
        <v>3</v>
      </c>
      <c r="G4522" t="s">
        <v>10224</v>
      </c>
      <c r="H4522" t="s">
        <v>11910</v>
      </c>
      <c r="I4522" t="s">
        <v>11907</v>
      </c>
      <c r="L4522" t="str" cm="1">
        <f t="array" ref="L4522">[1]!s_info_industry_gics(A4522,1)</f>
        <v>信息技术</v>
      </c>
      <c r="M4522" t="str" cm="1">
        <f t="array" ref="M4522">[1]!s_info_industry_gicscode(A4522,1)</f>
        <v>45</v>
      </c>
      <c r="N4522" t="str">
        <f>[1]!s_info_industry_gics(A4522,2)</f>
        <v>技术硬件与设备</v>
      </c>
      <c r="O4522" t="str">
        <f>[1]!s_info_industry_gicscode(A4522,2)</f>
        <v>4520</v>
      </c>
      <c r="P4522" t="str" cm="1">
        <f t="array" ref="P4522">[1]!s_stmnote_suppliertop5(A4522,D4522,1)</f>
        <v>第一名</v>
      </c>
      <c r="Q4522" t="str">
        <f>[1]!s_stmnote_suppliertop5(A4522,D4522,2)</f>
        <v>第二名</v>
      </c>
      <c r="R4522" t="str" cm="1">
        <f t="array" ref="R4522">[1]!s_stmnote_suppliertop5(A4522,D4522,3)</f>
        <v>第三名</v>
      </c>
      <c r="S4522" t="str" cm="1">
        <f t="array" ref="S4522">[1]!s_stmnote_suppliertop5(A4522,D4522,4)</f>
        <v>第四名</v>
      </c>
      <c r="T4522" t="str" cm="1">
        <f t="array" ref="T4522">[1]!s_stmnote_suppliertop5(A4522,D4522,5)</f>
        <v>第五名</v>
      </c>
      <c r="U4522" s="9">
        <f>[1]!s_stmnote_purchasetop5_pct(A4522,D4522)</f>
        <v>22.51</v>
      </c>
      <c r="V4522" t="str" cm="1">
        <f t="array" ref="V4522">[1]!s_stmnote_customertop5($A4522,$D4522,1)</f>
        <v>第一名</v>
      </c>
      <c r="W4522" t="str" cm="1">
        <f t="array" ref="W4522">[1]!s_stmnote_customertop5($A4522,$D4522,2)</f>
        <v>第二名</v>
      </c>
      <c r="X4522" t="str" cm="1">
        <f t="array" ref="X4522">[1]!s_stmnote_customertop5($A4522,$D4522,3)</f>
        <v>第三名</v>
      </c>
      <c r="Y4522" t="str" cm="1">
        <f t="array" ref="Y4522">[1]!s_stmnote_customertop5($A4522,$D4522,4)</f>
        <v>第四名</v>
      </c>
      <c r="Z4522" t="str" cm="1">
        <f t="array" ref="Z4522">[1]!s_stmnote_customertop5($A4522,$D4522,5)</f>
        <v>第五名</v>
      </c>
      <c r="AA4522" s="9">
        <f>[1]!s_stmnote_salestop5_pct(A4522,D4522)</f>
        <v>35.494999999999997</v>
      </c>
      <c r="AB4522" s="9">
        <f>[1]!s_fa_arturn(A4522,D4522)</f>
        <v>10.620799999999999</v>
      </c>
      <c r="AC4522" s="9">
        <f>[1]!fa_apturn(A4522,D4522)</f>
        <v>6.4296772726193403</v>
      </c>
      <c r="AD4522" s="9">
        <f>[1]!s_fa_invturn(A4522,D4522)</f>
        <v>11.2326</v>
      </c>
    </row>
    <row r="4523" spans="1:30">
      <c r="A4523">
        <v>100</v>
      </c>
      <c r="B4523" t="s">
        <v>31</v>
      </c>
      <c r="C4523" t="s">
        <v>1604</v>
      </c>
      <c r="D4523" s="8">
        <f t="shared" si="71"/>
        <v>44926</v>
      </c>
      <c r="E4523" t="s">
        <v>6950</v>
      </c>
      <c r="F4523">
        <v>2</v>
      </c>
      <c r="G4523" t="s">
        <v>10228</v>
      </c>
      <c r="H4523" t="s">
        <v>11911</v>
      </c>
      <c r="L4523" t="str" cm="1">
        <f t="array" ref="L4523">[1]!s_info_industry_gics(A4523,1)</f>
        <v>信息技术</v>
      </c>
      <c r="M4523" t="str" cm="1">
        <f t="array" ref="M4523">[1]!s_info_industry_gicscode(A4523,1)</f>
        <v>45</v>
      </c>
      <c r="N4523" t="str">
        <f>[1]!s_info_industry_gics(A4523,2)</f>
        <v>技术硬件与设备</v>
      </c>
      <c r="O4523" t="str">
        <f>[1]!s_info_industry_gicscode(A4523,2)</f>
        <v>4520</v>
      </c>
      <c r="P4523" t="str" cm="1">
        <f t="array" ref="P4523">[1]!s_stmnote_suppliertop5(A4523,D4523,1)</f>
        <v>供应商A</v>
      </c>
      <c r="Q4523" t="str">
        <f>[1]!s_stmnote_suppliertop5(A4523,D4523,2)</f>
        <v>供应商B</v>
      </c>
      <c r="R4523" t="str" cm="1">
        <f t="array" ref="R4523">[1]!s_stmnote_suppliertop5(A4523,D4523,3)</f>
        <v>供应商C</v>
      </c>
      <c r="S4523" t="str" cm="1">
        <f t="array" ref="S4523">[1]!s_stmnote_suppliertop5(A4523,D4523,4)</f>
        <v>供应商D</v>
      </c>
      <c r="T4523" t="str" cm="1">
        <f t="array" ref="T4523">[1]!s_stmnote_suppliertop5(A4523,D4523,5)</f>
        <v>供应商E</v>
      </c>
      <c r="U4523" s="9">
        <f>[1]!s_stmnote_purchasetop5_pct(A4523,D4523)</f>
        <v>25.62</v>
      </c>
      <c r="V4523" t="str" cm="1">
        <f t="array" ref="V4523">[1]!s_stmnote_customertop5($A4523,$D4523,1)</f>
        <v>客户A</v>
      </c>
      <c r="W4523" t="str" cm="1">
        <f t="array" ref="W4523">[1]!s_stmnote_customertop5($A4523,$D4523,2)</f>
        <v>客户B</v>
      </c>
      <c r="X4523" t="str" cm="1">
        <f t="array" ref="X4523">[1]!s_stmnote_customertop5($A4523,$D4523,3)</f>
        <v>客户C</v>
      </c>
      <c r="Y4523" t="str" cm="1">
        <f t="array" ref="Y4523">[1]!s_stmnote_customertop5($A4523,$D4523,4)</f>
        <v>客户D</v>
      </c>
      <c r="Z4523" t="str" cm="1">
        <f t="array" ref="Z4523">[1]!s_stmnote_customertop5($A4523,$D4523,5)</f>
        <v>客户E</v>
      </c>
      <c r="AA4523" s="9">
        <f>[1]!s_stmnote_salestop5_pct(A4523,D4523)</f>
        <v>30.88</v>
      </c>
      <c r="AB4523" s="9">
        <f>[1]!s_fa_arturn(A4523,D4523)</f>
        <v>10.315899999999999</v>
      </c>
      <c r="AC4523" s="9">
        <f>[1]!fa_apturn(A4523,D4523)</f>
        <v>5.9955079908410003</v>
      </c>
      <c r="AD4523" s="9">
        <f>[1]!s_fa_invturn(A4523,D4523)</f>
        <v>9.3110999999999997</v>
      </c>
    </row>
    <row r="4524" spans="1:30">
      <c r="A4524">
        <v>536</v>
      </c>
      <c r="B4524" t="s">
        <v>57</v>
      </c>
      <c r="C4524" t="s">
        <v>1709</v>
      </c>
      <c r="D4524" s="8">
        <f t="shared" si="71"/>
        <v>44561</v>
      </c>
      <c r="E4524" t="s">
        <v>7086</v>
      </c>
      <c r="F4524">
        <v>1</v>
      </c>
      <c r="G4524" t="s">
        <v>10263</v>
      </c>
      <c r="L4524" t="str" cm="1">
        <f t="array" ref="L4524">[1]!s_info_industry_gics(A4524,1)</f>
        <v>信息技术</v>
      </c>
      <c r="M4524" t="str" cm="1">
        <f t="array" ref="M4524">[1]!s_info_industry_gicscode(A4524,1)</f>
        <v>45</v>
      </c>
      <c r="N4524" t="str">
        <f>[1]!s_info_industry_gics(A4524,2)</f>
        <v>技术硬件与设备</v>
      </c>
      <c r="O4524" t="str">
        <f>[1]!s_info_industry_gicscode(A4524,2)</f>
        <v>4520</v>
      </c>
      <c r="P4524" t="str" cm="1">
        <f t="array" ref="P4524">[1]!s_stmnote_suppliertop5(A4524,D4524,1)</f>
        <v>第一名供应商</v>
      </c>
      <c r="Q4524" t="str">
        <f>[1]!s_stmnote_suppliertop5(A4524,D4524,2)</f>
        <v>第二名供应商</v>
      </c>
      <c r="R4524" t="str" cm="1">
        <f t="array" ref="R4524">[1]!s_stmnote_suppliertop5(A4524,D4524,3)</f>
        <v>第三名供应商</v>
      </c>
      <c r="S4524" t="str" cm="1">
        <f t="array" ref="S4524">[1]!s_stmnote_suppliertop5(A4524,D4524,4)</f>
        <v>第四名供应商</v>
      </c>
      <c r="T4524" t="str" cm="1">
        <f t="array" ref="T4524">[1]!s_stmnote_suppliertop5(A4524,D4524,5)</f>
        <v>第五名供应商</v>
      </c>
      <c r="U4524" s="9">
        <f>[1]!s_stmnote_purchasetop5_pct(A4524,D4524)</f>
        <v>20.99</v>
      </c>
      <c r="V4524" t="str" cm="1">
        <f t="array" ref="V4524">[1]!s_stmnote_customertop5($A4524,$D4524,1)</f>
        <v>第一名客户</v>
      </c>
      <c r="W4524" t="str" cm="1">
        <f t="array" ref="W4524">[1]!s_stmnote_customertop5($A4524,$D4524,2)</f>
        <v>第二名客户</v>
      </c>
      <c r="X4524" t="str" cm="1">
        <f t="array" ref="X4524">[1]!s_stmnote_customertop5($A4524,$D4524,3)</f>
        <v>第三名客户</v>
      </c>
      <c r="Y4524" t="str" cm="1">
        <f t="array" ref="Y4524">[1]!s_stmnote_customertop5($A4524,$D4524,4)</f>
        <v>第四名客户</v>
      </c>
      <c r="Z4524" t="str" cm="1">
        <f t="array" ref="Z4524">[1]!s_stmnote_customertop5($A4524,$D4524,5)</f>
        <v>第五名客户</v>
      </c>
      <c r="AA4524" s="9">
        <f>[1]!s_stmnote_salestop5_pct(A4524,D4524)</f>
        <v>47.65</v>
      </c>
      <c r="AB4524" s="9">
        <f>[1]!s_fa_arturn(A4524,D4524)</f>
        <v>10.3568</v>
      </c>
      <c r="AC4524" s="9">
        <f>[1]!fa_apturn(A4524,D4524)</f>
        <v>3.5422669354674099</v>
      </c>
      <c r="AD4524" s="9">
        <f>[1]!s_fa_invturn(A4524,D4524)</f>
        <v>4.4162999999999997</v>
      </c>
    </row>
    <row r="4525" spans="1:30">
      <c r="A4525">
        <v>536</v>
      </c>
      <c r="B4525" t="s">
        <v>57</v>
      </c>
      <c r="C4525" t="s">
        <v>1710</v>
      </c>
      <c r="D4525" s="8">
        <f t="shared" si="71"/>
        <v>44561</v>
      </c>
      <c r="E4525" t="s">
        <v>7087</v>
      </c>
      <c r="F4525">
        <v>1</v>
      </c>
      <c r="G4525" t="s">
        <v>10263</v>
      </c>
      <c r="L4525" t="str" cm="1">
        <f t="array" ref="L4525">[1]!s_info_industry_gics(A4525,1)</f>
        <v>信息技术</v>
      </c>
      <c r="M4525" t="str" cm="1">
        <f t="array" ref="M4525">[1]!s_info_industry_gicscode(A4525,1)</f>
        <v>45</v>
      </c>
      <c r="N4525" t="str">
        <f>[1]!s_info_industry_gics(A4525,2)</f>
        <v>技术硬件与设备</v>
      </c>
      <c r="O4525" t="str">
        <f>[1]!s_info_industry_gicscode(A4525,2)</f>
        <v>4520</v>
      </c>
      <c r="P4525" t="str" cm="1">
        <f t="array" ref="P4525">[1]!s_stmnote_suppliertop5(A4525,D4525,1)</f>
        <v>第一名供应商</v>
      </c>
      <c r="Q4525" t="str">
        <f>[1]!s_stmnote_suppliertop5(A4525,D4525,2)</f>
        <v>第二名供应商</v>
      </c>
      <c r="R4525" t="str" cm="1">
        <f t="array" ref="R4525">[1]!s_stmnote_suppliertop5(A4525,D4525,3)</f>
        <v>第三名供应商</v>
      </c>
      <c r="S4525" t="str" cm="1">
        <f t="array" ref="S4525">[1]!s_stmnote_suppliertop5(A4525,D4525,4)</f>
        <v>第四名供应商</v>
      </c>
      <c r="T4525" t="str" cm="1">
        <f t="array" ref="T4525">[1]!s_stmnote_suppliertop5(A4525,D4525,5)</f>
        <v>第五名供应商</v>
      </c>
      <c r="U4525" s="9">
        <f>[1]!s_stmnote_purchasetop5_pct(A4525,D4525)</f>
        <v>20.99</v>
      </c>
      <c r="V4525" t="str" cm="1">
        <f t="array" ref="V4525">[1]!s_stmnote_customertop5($A4525,$D4525,1)</f>
        <v>第一名客户</v>
      </c>
      <c r="W4525" t="str" cm="1">
        <f t="array" ref="W4525">[1]!s_stmnote_customertop5($A4525,$D4525,2)</f>
        <v>第二名客户</v>
      </c>
      <c r="X4525" t="str" cm="1">
        <f t="array" ref="X4525">[1]!s_stmnote_customertop5($A4525,$D4525,3)</f>
        <v>第三名客户</v>
      </c>
      <c r="Y4525" t="str" cm="1">
        <f t="array" ref="Y4525">[1]!s_stmnote_customertop5($A4525,$D4525,4)</f>
        <v>第四名客户</v>
      </c>
      <c r="Z4525" t="str" cm="1">
        <f t="array" ref="Z4525">[1]!s_stmnote_customertop5($A4525,$D4525,5)</f>
        <v>第五名客户</v>
      </c>
      <c r="AA4525" s="9">
        <f>[1]!s_stmnote_salestop5_pct(A4525,D4525)</f>
        <v>47.65</v>
      </c>
      <c r="AB4525" s="9">
        <f>[1]!s_fa_arturn(A4525,D4525)</f>
        <v>10.3568</v>
      </c>
      <c r="AC4525" s="9">
        <f>[1]!fa_apturn(A4525,D4525)</f>
        <v>3.5422669354674099</v>
      </c>
      <c r="AD4525" s="9">
        <f>[1]!s_fa_invturn(A4525,D4525)</f>
        <v>4.4162999999999997</v>
      </c>
    </row>
    <row r="4526" spans="1:30">
      <c r="A4526">
        <v>636</v>
      </c>
      <c r="B4526" t="s">
        <v>81</v>
      </c>
      <c r="C4526" t="s">
        <v>1803</v>
      </c>
      <c r="D4526" s="8">
        <f t="shared" si="71"/>
        <v>44561</v>
      </c>
      <c r="E4526" t="s">
        <v>7048</v>
      </c>
      <c r="F4526">
        <v>1</v>
      </c>
      <c r="G4526" t="s">
        <v>8015</v>
      </c>
      <c r="L4526" t="str" cm="1">
        <f t="array" ref="L4526">[1]!s_info_industry_gics(A4526,1)</f>
        <v>信息技术</v>
      </c>
      <c r="M4526" t="str" cm="1">
        <f t="array" ref="M4526">[1]!s_info_industry_gicscode(A4526,1)</f>
        <v>45</v>
      </c>
      <c r="N4526" t="str">
        <f>[1]!s_info_industry_gics(A4526,2)</f>
        <v>技术硬件与设备</v>
      </c>
      <c r="O4526" t="str">
        <f>[1]!s_info_industry_gicscode(A4526,2)</f>
        <v>4520</v>
      </c>
      <c r="P4526" t="str" cm="1">
        <f t="array" ref="P4526">[1]!s_stmnote_suppliertop5(A4526,D4526,1)</f>
        <v>供应商1</v>
      </c>
      <c r="Q4526" t="str">
        <f>[1]!s_stmnote_suppliertop5(A4526,D4526,2)</f>
        <v>供应商2</v>
      </c>
      <c r="R4526" t="str" cm="1">
        <f t="array" ref="R4526">[1]!s_stmnote_suppliertop5(A4526,D4526,3)</f>
        <v>供应商3</v>
      </c>
      <c r="S4526" t="str" cm="1">
        <f t="array" ref="S4526">[1]!s_stmnote_suppliertop5(A4526,D4526,4)</f>
        <v>供应商4</v>
      </c>
      <c r="T4526" t="str" cm="1">
        <f t="array" ref="T4526">[1]!s_stmnote_suppliertop5(A4526,D4526,5)</f>
        <v>供应商5</v>
      </c>
      <c r="U4526" s="9">
        <f>[1]!s_stmnote_purchasetop5_pct(A4526,D4526)</f>
        <v>26.22</v>
      </c>
      <c r="V4526" t="str" cm="1">
        <f t="array" ref="V4526">[1]!s_stmnote_customertop5($A4526,$D4526,1)</f>
        <v>客户1</v>
      </c>
      <c r="W4526" t="str" cm="1">
        <f t="array" ref="W4526">[1]!s_stmnote_customertop5($A4526,$D4526,2)</f>
        <v>客户2</v>
      </c>
      <c r="X4526" t="str" cm="1">
        <f t="array" ref="X4526">[1]!s_stmnote_customertop5($A4526,$D4526,3)</f>
        <v>客户3</v>
      </c>
      <c r="Y4526" t="str" cm="1">
        <f t="array" ref="Y4526">[1]!s_stmnote_customertop5($A4526,$D4526,4)</f>
        <v>客户4</v>
      </c>
      <c r="Z4526" t="str" cm="1">
        <f t="array" ref="Z4526">[1]!s_stmnote_customertop5($A4526,$D4526,5)</f>
        <v>客户5</v>
      </c>
      <c r="AA4526" s="9">
        <f>[1]!s_stmnote_salestop5_pct(A4526,D4526)</f>
        <v>16.57</v>
      </c>
      <c r="AB4526" s="9">
        <f>[1]!s_fa_arturn(A4526,D4526)</f>
        <v>5.8856999999999999</v>
      </c>
      <c r="AC4526" s="9">
        <f>[1]!fa_apturn(A4526,D4526)</f>
        <v>3.0464484584955001</v>
      </c>
      <c r="AD4526" s="9">
        <f>[1]!s_fa_invturn(A4526,D4526)</f>
        <v>5.0406000000000004</v>
      </c>
    </row>
    <row r="4527" spans="1:30">
      <c r="A4527">
        <v>725</v>
      </c>
      <c r="B4527" t="s">
        <v>100</v>
      </c>
      <c r="C4527" t="s">
        <v>1884</v>
      </c>
      <c r="D4527" s="8">
        <f t="shared" si="71"/>
        <v>44561</v>
      </c>
      <c r="E4527" t="s">
        <v>7183</v>
      </c>
      <c r="F4527">
        <v>1</v>
      </c>
      <c r="G4527" t="s">
        <v>7881</v>
      </c>
      <c r="L4527" t="str" cm="1">
        <f t="array" ref="L4527">[1]!s_info_industry_gics(A4527,1)</f>
        <v>信息技术</v>
      </c>
      <c r="M4527" t="str" cm="1">
        <f t="array" ref="M4527">[1]!s_info_industry_gicscode(A4527,1)</f>
        <v>45</v>
      </c>
      <c r="N4527" t="str">
        <f>[1]!s_info_industry_gics(A4527,2)</f>
        <v>技术硬件与设备</v>
      </c>
      <c r="O4527" t="str">
        <f>[1]!s_info_industry_gicscode(A4527,2)</f>
        <v>4520</v>
      </c>
      <c r="P4527" t="str" cm="1">
        <f t="array" ref="P4527">[1]!s_stmnote_suppliertop5(A4527,D4527,1)</f>
        <v>供应商1</v>
      </c>
      <c r="Q4527" t="str">
        <f>[1]!s_stmnote_suppliertop5(A4527,D4527,2)</f>
        <v>供应商2</v>
      </c>
      <c r="R4527" t="str" cm="1">
        <f t="array" ref="R4527">[1]!s_stmnote_suppliertop5(A4527,D4527,3)</f>
        <v>供应商3</v>
      </c>
      <c r="S4527" t="str" cm="1">
        <f t="array" ref="S4527">[1]!s_stmnote_suppliertop5(A4527,D4527,4)</f>
        <v>供应商4</v>
      </c>
      <c r="T4527" t="str" cm="1">
        <f t="array" ref="T4527">[1]!s_stmnote_suppliertop5(A4527,D4527,5)</f>
        <v>供应商5</v>
      </c>
      <c r="U4527" s="9">
        <f>[1]!s_stmnote_purchasetop5_pct(A4527,D4527)</f>
        <v>17.89</v>
      </c>
      <c r="V4527" t="str" cm="1">
        <f t="array" ref="V4527">[1]!s_stmnote_customertop5($A4527,$D4527,1)</f>
        <v>客户1</v>
      </c>
      <c r="W4527" t="str" cm="1">
        <f t="array" ref="W4527">[1]!s_stmnote_customertop5($A4527,$D4527,2)</f>
        <v>客户2</v>
      </c>
      <c r="X4527" t="str" cm="1">
        <f t="array" ref="X4527">[1]!s_stmnote_customertop5($A4527,$D4527,3)</f>
        <v>客户3</v>
      </c>
      <c r="Y4527" t="str" cm="1">
        <f t="array" ref="Y4527">[1]!s_stmnote_customertop5($A4527,$D4527,4)</f>
        <v>客户4</v>
      </c>
      <c r="Z4527" t="str" cm="1">
        <f t="array" ref="Z4527">[1]!s_stmnote_customertop5($A4527,$D4527,5)</f>
        <v>客户5</v>
      </c>
      <c r="AA4527" s="9">
        <f>[1]!s_stmnote_salestop5_pct(A4527,D4527)</f>
        <v>37.79</v>
      </c>
      <c r="AB4527" s="9">
        <f>[1]!s_fa_arturn(A4527,D4527)</f>
        <v>7.5012999999999996</v>
      </c>
      <c r="AC4527" s="9">
        <f>[1]!fa_apturn(A4527,D4527)</f>
        <v>5.2326474028384702</v>
      </c>
      <c r="AD4527" s="9">
        <f>[1]!s_fa_invturn(A4527,D4527)</f>
        <v>6.8106999999999998</v>
      </c>
    </row>
    <row r="4528" spans="1:30">
      <c r="A4528">
        <v>725</v>
      </c>
      <c r="B4528" t="s">
        <v>100</v>
      </c>
      <c r="C4528" t="s">
        <v>1885</v>
      </c>
      <c r="D4528" s="8">
        <f t="shared" si="71"/>
        <v>44561</v>
      </c>
      <c r="E4528" t="s">
        <v>7106</v>
      </c>
      <c r="F4528">
        <v>1</v>
      </c>
      <c r="G4528" t="s">
        <v>7881</v>
      </c>
      <c r="L4528" t="str" cm="1">
        <f t="array" ref="L4528">[1]!s_info_industry_gics(A4528,1)</f>
        <v>信息技术</v>
      </c>
      <c r="M4528" t="str" cm="1">
        <f t="array" ref="M4528">[1]!s_info_industry_gicscode(A4528,1)</f>
        <v>45</v>
      </c>
      <c r="N4528" t="str">
        <f>[1]!s_info_industry_gics(A4528,2)</f>
        <v>技术硬件与设备</v>
      </c>
      <c r="O4528" t="str">
        <f>[1]!s_info_industry_gicscode(A4528,2)</f>
        <v>4520</v>
      </c>
      <c r="P4528" t="str" cm="1">
        <f t="array" ref="P4528">[1]!s_stmnote_suppliertop5(A4528,D4528,1)</f>
        <v>供应商1</v>
      </c>
      <c r="Q4528" t="str">
        <f>[1]!s_stmnote_suppliertop5(A4528,D4528,2)</f>
        <v>供应商2</v>
      </c>
      <c r="R4528" t="str" cm="1">
        <f t="array" ref="R4528">[1]!s_stmnote_suppliertop5(A4528,D4528,3)</f>
        <v>供应商3</v>
      </c>
      <c r="S4528" t="str" cm="1">
        <f t="array" ref="S4528">[1]!s_stmnote_suppliertop5(A4528,D4528,4)</f>
        <v>供应商4</v>
      </c>
      <c r="T4528" t="str" cm="1">
        <f t="array" ref="T4528">[1]!s_stmnote_suppliertop5(A4528,D4528,5)</f>
        <v>供应商5</v>
      </c>
      <c r="U4528" s="9">
        <f>[1]!s_stmnote_purchasetop5_pct(A4528,D4528)</f>
        <v>17.89</v>
      </c>
      <c r="V4528" t="str" cm="1">
        <f t="array" ref="V4528">[1]!s_stmnote_customertop5($A4528,$D4528,1)</f>
        <v>客户1</v>
      </c>
      <c r="W4528" t="str" cm="1">
        <f t="array" ref="W4528">[1]!s_stmnote_customertop5($A4528,$D4528,2)</f>
        <v>客户2</v>
      </c>
      <c r="X4528" t="str" cm="1">
        <f t="array" ref="X4528">[1]!s_stmnote_customertop5($A4528,$D4528,3)</f>
        <v>客户3</v>
      </c>
      <c r="Y4528" t="str" cm="1">
        <f t="array" ref="Y4528">[1]!s_stmnote_customertop5($A4528,$D4528,4)</f>
        <v>客户4</v>
      </c>
      <c r="Z4528" t="str" cm="1">
        <f t="array" ref="Z4528">[1]!s_stmnote_customertop5($A4528,$D4528,5)</f>
        <v>客户5</v>
      </c>
      <c r="AA4528" s="9">
        <f>[1]!s_stmnote_salestop5_pct(A4528,D4528)</f>
        <v>37.79</v>
      </c>
      <c r="AB4528" s="9">
        <f>[1]!s_fa_arturn(A4528,D4528)</f>
        <v>7.5012999999999996</v>
      </c>
      <c r="AC4528" s="9">
        <f>[1]!fa_apturn(A4528,D4528)</f>
        <v>5.2326474028384702</v>
      </c>
      <c r="AD4528" s="9">
        <f>[1]!s_fa_invturn(A4528,D4528)</f>
        <v>6.8106999999999998</v>
      </c>
    </row>
    <row r="4529" spans="1:30">
      <c r="A4529">
        <v>810</v>
      </c>
      <c r="B4529" t="s">
        <v>118</v>
      </c>
      <c r="C4529" t="s">
        <v>1953</v>
      </c>
      <c r="D4529" s="8">
        <f t="shared" si="71"/>
        <v>44561</v>
      </c>
      <c r="E4529" t="s">
        <v>7219</v>
      </c>
      <c r="F4529">
        <v>1</v>
      </c>
      <c r="G4529" t="s">
        <v>8077</v>
      </c>
      <c r="L4529" t="str" cm="1">
        <f t="array" ref="L4529">[1]!s_info_industry_gics(A4529,1)</f>
        <v>信息技术</v>
      </c>
      <c r="M4529" t="str" cm="1">
        <f t="array" ref="M4529">[1]!s_info_industry_gicscode(A4529,1)</f>
        <v>45</v>
      </c>
      <c r="N4529" t="str">
        <f>[1]!s_info_industry_gics(A4529,2)</f>
        <v>技术硬件与设备</v>
      </c>
      <c r="O4529" t="str">
        <f>[1]!s_info_industry_gicscode(A4529,2)</f>
        <v>4520</v>
      </c>
      <c r="P4529" t="str" cm="1">
        <f t="array" ref="P4529">[1]!s_stmnote_suppliertop5(A4529,D4529,1)</f>
        <v>供应商一</v>
      </c>
      <c r="Q4529" t="str">
        <f>[1]!s_stmnote_suppliertop5(A4529,D4529,2)</f>
        <v>供应商二</v>
      </c>
      <c r="R4529" t="str" cm="1">
        <f t="array" ref="R4529">[1]!s_stmnote_suppliertop5(A4529,D4529,3)</f>
        <v>供应商三</v>
      </c>
      <c r="S4529" t="str" cm="1">
        <f t="array" ref="S4529">[1]!s_stmnote_suppliertop5(A4529,D4529,4)</f>
        <v>供应商四</v>
      </c>
      <c r="T4529" t="str" cm="1">
        <f t="array" ref="T4529">[1]!s_stmnote_suppliertop5(A4529,D4529,5)</f>
        <v>供应商五</v>
      </c>
      <c r="U4529" s="9">
        <f>[1]!s_stmnote_purchasetop5_pct(A4529,D4529)</f>
        <v>17.95</v>
      </c>
      <c r="V4529" t="str" cm="1">
        <f t="array" ref="V4529">[1]!s_stmnote_customertop5($A4529,$D4529,1)</f>
        <v>客户一</v>
      </c>
      <c r="W4529" t="str" cm="1">
        <f t="array" ref="W4529">[1]!s_stmnote_customertop5($A4529,$D4529,2)</f>
        <v>客户二</v>
      </c>
      <c r="X4529" t="str" cm="1">
        <f t="array" ref="X4529">[1]!s_stmnote_customertop5($A4529,$D4529,3)</f>
        <v>客户三</v>
      </c>
      <c r="Y4529" t="str" cm="1">
        <f t="array" ref="Y4529">[1]!s_stmnote_customertop5($A4529,$D4529,4)</f>
        <v>客户四</v>
      </c>
      <c r="Z4529" t="str" cm="1">
        <f t="array" ref="Z4529">[1]!s_stmnote_customertop5($A4529,$D4529,5)</f>
        <v>客户五</v>
      </c>
      <c r="AA4529" s="9">
        <f>[1]!s_stmnote_salestop5_pct(A4529,D4529)</f>
        <v>19.010000000000002</v>
      </c>
      <c r="AB4529" s="9">
        <f>[1]!s_fa_arturn(A4529,D4529)</f>
        <v>3.4277000000000002</v>
      </c>
      <c r="AC4529" s="9">
        <f>[1]!fa_apturn(A4529,D4529)</f>
        <v>3.7855961315767401</v>
      </c>
      <c r="AD4529" s="9">
        <f>[1]!s_fa_invturn(A4529,D4529)</f>
        <v>5.3525</v>
      </c>
    </row>
    <row r="4530" spans="1:30">
      <c r="A4530">
        <v>1266</v>
      </c>
      <c r="B4530" t="s">
        <v>174</v>
      </c>
      <c r="C4530" t="s">
        <v>2139</v>
      </c>
      <c r="D4530" s="8">
        <f t="shared" si="71"/>
        <v>44926</v>
      </c>
      <c r="E4530" t="s">
        <v>7295</v>
      </c>
      <c r="F4530">
        <v>2</v>
      </c>
      <c r="G4530" t="s">
        <v>10416</v>
      </c>
      <c r="H4530" t="s">
        <v>11749</v>
      </c>
      <c r="L4530" t="str" cm="1">
        <f t="array" ref="L4530">[1]!s_info_industry_gics(A4530,1)</f>
        <v>信息技术</v>
      </c>
      <c r="M4530" t="str" cm="1">
        <f t="array" ref="M4530">[1]!s_info_industry_gicscode(A4530,1)</f>
        <v>45</v>
      </c>
      <c r="N4530" t="str">
        <f>[1]!s_info_industry_gics(A4530,2)</f>
        <v>技术硬件与设备</v>
      </c>
      <c r="O4530" t="str">
        <f>[1]!s_info_industry_gicscode(A4530,2)</f>
        <v>4520</v>
      </c>
      <c r="P4530" cm="1">
        <f t="array" ref="P4530">[1]!s_stmnote_suppliertop5(A4530,D4530,1)</f>
        <v>0</v>
      </c>
      <c r="Q4530">
        <f>[1]!s_stmnote_suppliertop5(A4530,D4530,2)</f>
        <v>0</v>
      </c>
      <c r="R4530" cm="1">
        <f t="array" ref="R4530">[1]!s_stmnote_suppliertop5(A4530,D4530,3)</f>
        <v>0</v>
      </c>
      <c r="S4530" cm="1">
        <f t="array" ref="S4530">[1]!s_stmnote_suppliertop5(A4530,D4530,4)</f>
        <v>0</v>
      </c>
      <c r="T4530" cm="1">
        <f t="array" ref="T4530">[1]!s_stmnote_suppliertop5(A4530,D4530,5)</f>
        <v>0</v>
      </c>
      <c r="U4530" s="9">
        <f>[1]!s_stmnote_purchasetop5_pct(A4530,D4530)</f>
        <v>21.43</v>
      </c>
      <c r="V4530" cm="1">
        <f t="array" ref="V4530">[1]!s_stmnote_customertop5($A4530,$D4530,1)</f>
        <v>0</v>
      </c>
      <c r="W4530" cm="1">
        <f t="array" ref="W4530">[1]!s_stmnote_customertop5($A4530,$D4530,2)</f>
        <v>0</v>
      </c>
      <c r="X4530" cm="1">
        <f t="array" ref="X4530">[1]!s_stmnote_customertop5($A4530,$D4530,3)</f>
        <v>0</v>
      </c>
      <c r="Y4530" cm="1">
        <f t="array" ref="Y4530">[1]!s_stmnote_customertop5($A4530,$D4530,4)</f>
        <v>0</v>
      </c>
      <c r="Z4530" cm="1">
        <f t="array" ref="Z4530">[1]!s_stmnote_customertop5($A4530,$D4530,5)</f>
        <v>0</v>
      </c>
      <c r="AA4530" s="9">
        <f>[1]!s_stmnote_salestop5_pct(A4530,D4530)</f>
        <v>87.16</v>
      </c>
      <c r="AB4530" s="9">
        <f>[1]!s_fa_arturn(A4530,D4530)</f>
        <v>4.0648999999999997</v>
      </c>
      <c r="AC4530" s="9">
        <f>[1]!fa_apturn(A4530,D4530)</f>
        <v>3.9250827573228899</v>
      </c>
      <c r="AD4530" s="9">
        <f>[1]!s_fa_invturn(A4530,D4530)</f>
        <v>2.2831999999999999</v>
      </c>
    </row>
    <row r="4531" spans="1:30">
      <c r="A4531">
        <v>2008</v>
      </c>
      <c r="B4531" t="s">
        <v>195</v>
      </c>
      <c r="C4531" t="s">
        <v>2187</v>
      </c>
      <c r="D4531" s="8">
        <f t="shared" si="71"/>
        <v>44561</v>
      </c>
      <c r="E4531" t="s">
        <v>7159</v>
      </c>
      <c r="F4531">
        <v>1</v>
      </c>
      <c r="G4531" t="s">
        <v>8179</v>
      </c>
      <c r="L4531" t="str" cm="1">
        <f t="array" ref="L4531">[1]!s_info_industry_gics(A4531,1)</f>
        <v>信息技术</v>
      </c>
      <c r="M4531" t="str" cm="1">
        <f t="array" ref="M4531">[1]!s_info_industry_gicscode(A4531,1)</f>
        <v>45</v>
      </c>
      <c r="N4531" t="str">
        <f>[1]!s_info_industry_gics(A4531,2)</f>
        <v>技术硬件与设备</v>
      </c>
      <c r="O4531" t="str">
        <f>[1]!s_info_industry_gicscode(A4531,2)</f>
        <v>4520</v>
      </c>
      <c r="P4531" t="str" cm="1">
        <f t="array" ref="P4531">[1]!s_stmnote_suppliertop5(A4531,D4531,1)</f>
        <v>供应商一</v>
      </c>
      <c r="Q4531" t="str">
        <f>[1]!s_stmnote_suppliertop5(A4531,D4531,2)</f>
        <v>供应商二</v>
      </c>
      <c r="R4531" t="str" cm="1">
        <f t="array" ref="R4531">[1]!s_stmnote_suppliertop5(A4531,D4531,3)</f>
        <v>供应商三</v>
      </c>
      <c r="S4531" t="str" cm="1">
        <f t="array" ref="S4531">[1]!s_stmnote_suppliertop5(A4531,D4531,4)</f>
        <v>供应商四</v>
      </c>
      <c r="T4531" t="str" cm="1">
        <f t="array" ref="T4531">[1]!s_stmnote_suppliertop5(A4531,D4531,5)</f>
        <v>供应商五</v>
      </c>
      <c r="U4531" s="9">
        <f>[1]!s_stmnote_purchasetop5_pct(A4531,D4531)</f>
        <v>15.32</v>
      </c>
      <c r="V4531" t="str" cm="1">
        <f t="array" ref="V4531">[1]!s_stmnote_customertop5($A4531,$D4531,1)</f>
        <v>客户一</v>
      </c>
      <c r="W4531" t="str" cm="1">
        <f t="array" ref="W4531">[1]!s_stmnote_customertop5($A4531,$D4531,2)</f>
        <v>客户二</v>
      </c>
      <c r="X4531" t="str" cm="1">
        <f t="array" ref="X4531">[1]!s_stmnote_customertop5($A4531,$D4531,3)</f>
        <v>客户三</v>
      </c>
      <c r="Y4531" t="str" cm="1">
        <f t="array" ref="Y4531">[1]!s_stmnote_customertop5($A4531,$D4531,4)</f>
        <v>客户四</v>
      </c>
      <c r="Z4531" t="str" cm="1">
        <f t="array" ref="Z4531">[1]!s_stmnote_customertop5($A4531,$D4531,5)</f>
        <v>客户五</v>
      </c>
      <c r="AA4531" s="9">
        <f>[1]!s_stmnote_salestop5_pct(A4531,D4531)</f>
        <v>15.38</v>
      </c>
      <c r="AB4531" s="9">
        <f>[1]!s_fa_arturn(A4531,D4531)</f>
        <v>3.254</v>
      </c>
      <c r="AC4531" s="9">
        <f>[1]!fa_apturn(A4531,D4531)</f>
        <v>3.1212636701017198</v>
      </c>
      <c r="AD4531" s="9">
        <f>[1]!s_fa_invturn(A4531,D4531)</f>
        <v>2.1871</v>
      </c>
    </row>
    <row r="4532" spans="1:30">
      <c r="A4532">
        <v>2089</v>
      </c>
      <c r="B4532" t="s">
        <v>219</v>
      </c>
      <c r="C4532" t="s">
        <v>2271</v>
      </c>
      <c r="D4532" s="8">
        <f t="shared" si="71"/>
        <v>45291</v>
      </c>
      <c r="E4532" t="s">
        <v>7352</v>
      </c>
      <c r="F4532">
        <v>1</v>
      </c>
      <c r="G4532" t="s">
        <v>8220</v>
      </c>
      <c r="L4532" t="str" cm="1">
        <f t="array" ref="L4532">[1]!s_info_industry_gics(A4532,1)</f>
        <v>信息技术</v>
      </c>
      <c r="M4532" t="str" cm="1">
        <f t="array" ref="M4532">[1]!s_info_industry_gicscode(A4532,1)</f>
        <v>45</v>
      </c>
      <c r="N4532" t="str">
        <f>[1]!s_info_industry_gics(A4532,2)</f>
        <v>技术硬件与设备</v>
      </c>
      <c r="O4532" t="str">
        <f>[1]!s_info_industry_gicscode(A4532,2)</f>
        <v>4520</v>
      </c>
      <c r="P4532" t="str" cm="1">
        <f t="array" ref="P4532">[1]!s_stmnote_suppliertop5(A4532,D4532,1)</f>
        <v>供应商1</v>
      </c>
      <c r="Q4532" t="str">
        <f>[1]!s_stmnote_suppliertop5(A4532,D4532,2)</f>
        <v>苏州海中航空科技股份有限公司</v>
      </c>
      <c r="R4532" t="str" cm="1">
        <f t="array" ref="R4532">[1]!s_stmnote_suppliertop5(A4532,D4532,3)</f>
        <v>供应商3</v>
      </c>
      <c r="S4532" t="str" cm="1">
        <f t="array" ref="S4532">[1]!s_stmnote_suppliertop5(A4532,D4532,4)</f>
        <v>供应商4</v>
      </c>
      <c r="T4532" t="str" cm="1">
        <f t="array" ref="T4532">[1]!s_stmnote_suppliertop5(A4532,D4532,5)</f>
        <v>供应商5</v>
      </c>
      <c r="U4532" s="9">
        <f>[1]!s_stmnote_purchasetop5_pct(A4532,D4532)</f>
        <v>85.9</v>
      </c>
      <c r="V4532" t="str" cm="1">
        <f t="array" ref="V4532">[1]!s_stmnote_customertop5($A4532,$D4532,1)</f>
        <v>客户1</v>
      </c>
      <c r="W4532" t="str" cm="1">
        <f t="array" ref="W4532">[1]!s_stmnote_customertop5($A4532,$D4532,2)</f>
        <v>客户2</v>
      </c>
      <c r="X4532" t="str" cm="1">
        <f t="array" ref="X4532">[1]!s_stmnote_customertop5($A4532,$D4532,3)</f>
        <v>客户3</v>
      </c>
      <c r="Y4532" t="str" cm="1">
        <f t="array" ref="Y4532">[1]!s_stmnote_customertop5($A4532,$D4532,4)</f>
        <v>客户4</v>
      </c>
      <c r="Z4532" t="str" cm="1">
        <f t="array" ref="Z4532">[1]!s_stmnote_customertop5($A4532,$D4532,5)</f>
        <v>客户5</v>
      </c>
      <c r="AA4532" s="9">
        <f>[1]!s_stmnote_salestop5_pct(A4532,D4532)</f>
        <v>87.72</v>
      </c>
      <c r="AB4532" s="9">
        <f>[1]!s_fa_arturn(A4532,D4532)</f>
        <v>1.1718999999999999</v>
      </c>
      <c r="AC4532" s="9">
        <f>[1]!fa_apturn(A4532,D4532)</f>
        <v>2.8458917716900598</v>
      </c>
      <c r="AD4532" s="9">
        <f>[1]!s_fa_invturn(A4532,D4532)</f>
        <v>10.442500000000001</v>
      </c>
    </row>
    <row r="4533" spans="1:30">
      <c r="A4533">
        <v>2152</v>
      </c>
      <c r="B4533" t="s">
        <v>239</v>
      </c>
      <c r="C4533" t="s">
        <v>2358</v>
      </c>
      <c r="D4533" s="8">
        <f t="shared" si="71"/>
        <v>44926</v>
      </c>
      <c r="E4533" t="s">
        <v>7386</v>
      </c>
      <c r="F4533">
        <v>1</v>
      </c>
      <c r="G4533" t="s">
        <v>10500</v>
      </c>
      <c r="L4533" t="str" cm="1">
        <f t="array" ref="L4533">[1]!s_info_industry_gics(A4533,1)</f>
        <v>信息技术</v>
      </c>
      <c r="M4533" t="str" cm="1">
        <f t="array" ref="M4533">[1]!s_info_industry_gicscode(A4533,1)</f>
        <v>45</v>
      </c>
      <c r="N4533" t="str">
        <f>[1]!s_info_industry_gics(A4533,2)</f>
        <v>技术硬件与设备</v>
      </c>
      <c r="O4533" t="str">
        <f>[1]!s_info_industry_gicscode(A4533,2)</f>
        <v>4520</v>
      </c>
      <c r="P4533" t="str" cm="1">
        <f t="array" ref="P4533">[1]!s_stmnote_suppliertop5(A4533,D4533,1)</f>
        <v>供应商一</v>
      </c>
      <c r="Q4533" t="str">
        <f>[1]!s_stmnote_suppliertop5(A4533,D4533,2)</f>
        <v>供应商二</v>
      </c>
      <c r="R4533" t="str" cm="1">
        <f t="array" ref="R4533">[1]!s_stmnote_suppliertop5(A4533,D4533,3)</f>
        <v>供应商三</v>
      </c>
      <c r="S4533" t="str" cm="1">
        <f t="array" ref="S4533">[1]!s_stmnote_suppliertop5(A4533,D4533,4)</f>
        <v>供应商四</v>
      </c>
      <c r="T4533" t="str" cm="1">
        <f t="array" ref="T4533">[1]!s_stmnote_suppliertop5(A4533,D4533,5)</f>
        <v>供应商五</v>
      </c>
      <c r="U4533" s="9">
        <f>[1]!s_stmnote_purchasetop5_pct(A4533,D4533)</f>
        <v>18.829999999999998</v>
      </c>
      <c r="V4533" t="str" cm="1">
        <f t="array" ref="V4533">[1]!s_stmnote_customertop5($A4533,$D4533,1)</f>
        <v>客户一</v>
      </c>
      <c r="W4533" t="str" cm="1">
        <f t="array" ref="W4533">[1]!s_stmnote_customertop5($A4533,$D4533,2)</f>
        <v>客户二</v>
      </c>
      <c r="X4533" t="str" cm="1">
        <f t="array" ref="X4533">[1]!s_stmnote_customertop5($A4533,$D4533,3)</f>
        <v>客户三</v>
      </c>
      <c r="Y4533" t="str" cm="1">
        <f t="array" ref="Y4533">[1]!s_stmnote_customertop5($A4533,$D4533,4)</f>
        <v>客户四</v>
      </c>
      <c r="Z4533" t="str" cm="1">
        <f t="array" ref="Z4533">[1]!s_stmnote_customertop5($A4533,$D4533,5)</f>
        <v>客户五</v>
      </c>
      <c r="AA4533" s="9">
        <f>[1]!s_stmnote_salestop5_pct(A4533,D4533)</f>
        <v>23.46</v>
      </c>
      <c r="AB4533" s="9">
        <f>[1]!s_fa_arturn(A4533,D4533)</f>
        <v>4.2191999999999998</v>
      </c>
      <c r="AC4533" s="9">
        <f>[1]!fa_apturn(A4533,D4533)</f>
        <v>4.3663474367782902</v>
      </c>
      <c r="AD4533" s="9">
        <f>[1]!s_fa_invturn(A4533,D4533)</f>
        <v>2.331</v>
      </c>
    </row>
    <row r="4534" spans="1:30">
      <c r="A4534">
        <v>2152</v>
      </c>
      <c r="B4534" t="s">
        <v>239</v>
      </c>
      <c r="C4534" t="s">
        <v>2359</v>
      </c>
      <c r="D4534" s="8">
        <f t="shared" si="71"/>
        <v>44926</v>
      </c>
      <c r="E4534" t="s">
        <v>7387</v>
      </c>
      <c r="F4534">
        <v>1</v>
      </c>
      <c r="G4534" t="s">
        <v>8252</v>
      </c>
      <c r="L4534" t="str" cm="1">
        <f t="array" ref="L4534">[1]!s_info_industry_gics(A4534,1)</f>
        <v>信息技术</v>
      </c>
      <c r="M4534" t="str" cm="1">
        <f t="array" ref="M4534">[1]!s_info_industry_gicscode(A4534,1)</f>
        <v>45</v>
      </c>
      <c r="N4534" t="str">
        <f>[1]!s_info_industry_gics(A4534,2)</f>
        <v>技术硬件与设备</v>
      </c>
      <c r="O4534" t="str">
        <f>[1]!s_info_industry_gicscode(A4534,2)</f>
        <v>4520</v>
      </c>
      <c r="P4534" t="str" cm="1">
        <f t="array" ref="P4534">[1]!s_stmnote_suppliertop5(A4534,D4534,1)</f>
        <v>供应商一</v>
      </c>
      <c r="Q4534" t="str">
        <f>[1]!s_stmnote_suppliertop5(A4534,D4534,2)</f>
        <v>供应商二</v>
      </c>
      <c r="R4534" t="str" cm="1">
        <f t="array" ref="R4534">[1]!s_stmnote_suppliertop5(A4534,D4534,3)</f>
        <v>供应商三</v>
      </c>
      <c r="S4534" t="str" cm="1">
        <f t="array" ref="S4534">[1]!s_stmnote_suppliertop5(A4534,D4534,4)</f>
        <v>供应商四</v>
      </c>
      <c r="T4534" t="str" cm="1">
        <f t="array" ref="T4534">[1]!s_stmnote_suppliertop5(A4534,D4534,5)</f>
        <v>供应商五</v>
      </c>
      <c r="U4534" s="9">
        <f>[1]!s_stmnote_purchasetop5_pct(A4534,D4534)</f>
        <v>18.829999999999998</v>
      </c>
      <c r="V4534" t="str" cm="1">
        <f t="array" ref="V4534">[1]!s_stmnote_customertop5($A4534,$D4534,1)</f>
        <v>客户一</v>
      </c>
      <c r="W4534" t="str" cm="1">
        <f t="array" ref="W4534">[1]!s_stmnote_customertop5($A4534,$D4534,2)</f>
        <v>客户二</v>
      </c>
      <c r="X4534" t="str" cm="1">
        <f t="array" ref="X4534">[1]!s_stmnote_customertop5($A4534,$D4534,3)</f>
        <v>客户三</v>
      </c>
      <c r="Y4534" t="str" cm="1">
        <f t="array" ref="Y4534">[1]!s_stmnote_customertop5($A4534,$D4534,4)</f>
        <v>客户四</v>
      </c>
      <c r="Z4534" t="str" cm="1">
        <f t="array" ref="Z4534">[1]!s_stmnote_customertop5($A4534,$D4534,5)</f>
        <v>客户五</v>
      </c>
      <c r="AA4534" s="9">
        <f>[1]!s_stmnote_salestop5_pct(A4534,D4534)</f>
        <v>23.46</v>
      </c>
      <c r="AB4534" s="9">
        <f>[1]!s_fa_arturn(A4534,D4534)</f>
        <v>4.2191999999999998</v>
      </c>
      <c r="AC4534" s="9">
        <f>[1]!fa_apturn(A4534,D4534)</f>
        <v>4.3663474367782902</v>
      </c>
      <c r="AD4534" s="9">
        <f>[1]!s_fa_invturn(A4534,D4534)</f>
        <v>2.331</v>
      </c>
    </row>
    <row r="4535" spans="1:30">
      <c r="A4535">
        <v>2152</v>
      </c>
      <c r="B4535" t="s">
        <v>239</v>
      </c>
      <c r="C4535" t="s">
        <v>2360</v>
      </c>
      <c r="D4535" s="8">
        <f t="shared" si="71"/>
        <v>45291</v>
      </c>
      <c r="E4535" t="s">
        <v>7388</v>
      </c>
      <c r="F4535">
        <v>1</v>
      </c>
      <c r="G4535" t="s">
        <v>8253</v>
      </c>
      <c r="L4535" t="str" cm="1">
        <f t="array" ref="L4535">[1]!s_info_industry_gics(A4535,1)</f>
        <v>信息技术</v>
      </c>
      <c r="M4535" t="str" cm="1">
        <f t="array" ref="M4535">[1]!s_info_industry_gicscode(A4535,1)</f>
        <v>45</v>
      </c>
      <c r="N4535" t="str">
        <f>[1]!s_info_industry_gics(A4535,2)</f>
        <v>技术硬件与设备</v>
      </c>
      <c r="O4535" t="str">
        <f>[1]!s_info_industry_gicscode(A4535,2)</f>
        <v>4520</v>
      </c>
      <c r="P4535" t="str" cm="1">
        <f t="array" ref="P4535">[1]!s_stmnote_suppliertop5(A4535,D4535,1)</f>
        <v>供应商一</v>
      </c>
      <c r="Q4535" t="str">
        <f>[1]!s_stmnote_suppliertop5(A4535,D4535,2)</f>
        <v>供应商二</v>
      </c>
      <c r="R4535" t="str" cm="1">
        <f t="array" ref="R4535">[1]!s_stmnote_suppliertop5(A4535,D4535,3)</f>
        <v>供应商三</v>
      </c>
      <c r="S4535" t="str" cm="1">
        <f t="array" ref="S4535">[1]!s_stmnote_suppliertop5(A4535,D4535,4)</f>
        <v>供应商四</v>
      </c>
      <c r="T4535" t="str" cm="1">
        <f t="array" ref="T4535">[1]!s_stmnote_suppliertop5(A4535,D4535,5)</f>
        <v>供应商五</v>
      </c>
      <c r="U4535" s="9">
        <f>[1]!s_stmnote_purchasetop5_pct(A4535,D4535)</f>
        <v>19.23</v>
      </c>
      <c r="V4535" t="str" cm="1">
        <f t="array" ref="V4535">[1]!s_stmnote_customertop5($A4535,$D4535,1)</f>
        <v>客户一</v>
      </c>
      <c r="W4535" t="str" cm="1">
        <f t="array" ref="W4535">[1]!s_stmnote_customertop5($A4535,$D4535,2)</f>
        <v>客户二</v>
      </c>
      <c r="X4535" t="str" cm="1">
        <f t="array" ref="X4535">[1]!s_stmnote_customertop5($A4535,$D4535,3)</f>
        <v>客户三</v>
      </c>
      <c r="Y4535" t="str" cm="1">
        <f t="array" ref="Y4535">[1]!s_stmnote_customertop5($A4535,$D4535,4)</f>
        <v>客户四</v>
      </c>
      <c r="Z4535" t="str" cm="1">
        <f t="array" ref="Z4535">[1]!s_stmnote_customertop5($A4535,$D4535,5)</f>
        <v>客户五</v>
      </c>
      <c r="AA4535" s="9">
        <f>[1]!s_stmnote_salestop5_pct(A4535,D4535)</f>
        <v>19.52</v>
      </c>
      <c r="AB4535" s="9">
        <f>[1]!s_fa_arturn(A4535,D4535)</f>
        <v>4.0880000000000001</v>
      </c>
      <c r="AC4535" s="9">
        <f>[1]!fa_apturn(A4535,D4535)</f>
        <v>4.3417026054827099</v>
      </c>
      <c r="AD4535" s="9">
        <f>[1]!s_fa_invturn(A4535,D4535)</f>
        <v>2.3300999999999998</v>
      </c>
    </row>
    <row r="4536" spans="1:30">
      <c r="A4536">
        <v>2152</v>
      </c>
      <c r="B4536" t="s">
        <v>239</v>
      </c>
      <c r="C4536" t="s">
        <v>2361</v>
      </c>
      <c r="D4536" s="8">
        <f t="shared" si="71"/>
        <v>45291</v>
      </c>
      <c r="E4536" t="s">
        <v>7389</v>
      </c>
      <c r="F4536">
        <v>1</v>
      </c>
      <c r="G4536" t="s">
        <v>8254</v>
      </c>
      <c r="L4536" t="str" cm="1">
        <f t="array" ref="L4536">[1]!s_info_industry_gics(A4536,1)</f>
        <v>信息技术</v>
      </c>
      <c r="M4536" t="str" cm="1">
        <f t="array" ref="M4536">[1]!s_info_industry_gicscode(A4536,1)</f>
        <v>45</v>
      </c>
      <c r="N4536" t="str">
        <f>[1]!s_info_industry_gics(A4536,2)</f>
        <v>技术硬件与设备</v>
      </c>
      <c r="O4536" t="str">
        <f>[1]!s_info_industry_gicscode(A4536,2)</f>
        <v>4520</v>
      </c>
      <c r="P4536" t="str" cm="1">
        <f t="array" ref="P4536">[1]!s_stmnote_suppliertop5(A4536,D4536,1)</f>
        <v>供应商一</v>
      </c>
      <c r="Q4536" t="str">
        <f>[1]!s_stmnote_suppliertop5(A4536,D4536,2)</f>
        <v>供应商二</v>
      </c>
      <c r="R4536" t="str" cm="1">
        <f t="array" ref="R4536">[1]!s_stmnote_suppliertop5(A4536,D4536,3)</f>
        <v>供应商三</v>
      </c>
      <c r="S4536" t="str" cm="1">
        <f t="array" ref="S4536">[1]!s_stmnote_suppliertop5(A4536,D4536,4)</f>
        <v>供应商四</v>
      </c>
      <c r="T4536" t="str" cm="1">
        <f t="array" ref="T4536">[1]!s_stmnote_suppliertop5(A4536,D4536,5)</f>
        <v>供应商五</v>
      </c>
      <c r="U4536" s="9">
        <f>[1]!s_stmnote_purchasetop5_pct(A4536,D4536)</f>
        <v>19.23</v>
      </c>
      <c r="V4536" t="str" cm="1">
        <f t="array" ref="V4536">[1]!s_stmnote_customertop5($A4536,$D4536,1)</f>
        <v>客户一</v>
      </c>
      <c r="W4536" t="str" cm="1">
        <f t="array" ref="W4536">[1]!s_stmnote_customertop5($A4536,$D4536,2)</f>
        <v>客户二</v>
      </c>
      <c r="X4536" t="str" cm="1">
        <f t="array" ref="X4536">[1]!s_stmnote_customertop5($A4536,$D4536,3)</f>
        <v>客户三</v>
      </c>
      <c r="Y4536" t="str" cm="1">
        <f t="array" ref="Y4536">[1]!s_stmnote_customertop5($A4536,$D4536,4)</f>
        <v>客户四</v>
      </c>
      <c r="Z4536" t="str" cm="1">
        <f t="array" ref="Z4536">[1]!s_stmnote_customertop5($A4536,$D4536,5)</f>
        <v>客户五</v>
      </c>
      <c r="AA4536" s="9">
        <f>[1]!s_stmnote_salestop5_pct(A4536,D4536)</f>
        <v>19.52</v>
      </c>
      <c r="AB4536" s="9">
        <f>[1]!s_fa_arturn(A4536,D4536)</f>
        <v>4.0880000000000001</v>
      </c>
      <c r="AC4536" s="9">
        <f>[1]!fa_apturn(A4536,D4536)</f>
        <v>4.3417026054827099</v>
      </c>
      <c r="AD4536" s="9">
        <f>[1]!s_fa_invturn(A4536,D4536)</f>
        <v>2.3300999999999998</v>
      </c>
    </row>
    <row r="4537" spans="1:30">
      <c r="A4537">
        <v>2152</v>
      </c>
      <c r="B4537" t="s">
        <v>239</v>
      </c>
      <c r="C4537" t="s">
        <v>2362</v>
      </c>
      <c r="D4537" s="8">
        <f t="shared" si="71"/>
        <v>45657</v>
      </c>
      <c r="E4537" t="s">
        <v>7263</v>
      </c>
      <c r="F4537">
        <v>1</v>
      </c>
      <c r="G4537" t="s">
        <v>8255</v>
      </c>
      <c r="L4537" t="str" cm="1">
        <f t="array" ref="L4537">[1]!s_info_industry_gics(A4537,1)</f>
        <v>信息技术</v>
      </c>
      <c r="M4537" t="str" cm="1">
        <f t="array" ref="M4537">[1]!s_info_industry_gicscode(A4537,1)</f>
        <v>45</v>
      </c>
      <c r="N4537" t="str">
        <f>[1]!s_info_industry_gics(A4537,2)</f>
        <v>技术硬件与设备</v>
      </c>
      <c r="O4537" t="str">
        <f>[1]!s_info_industry_gicscode(A4537,2)</f>
        <v>4520</v>
      </c>
      <c r="P4537" cm="1">
        <f t="array" ref="P4537">[1]!s_stmnote_suppliertop5(A4537,D4537,1)</f>
        <v>0</v>
      </c>
      <c r="Q4537">
        <f>[1]!s_stmnote_suppliertop5(A4537,D4537,2)</f>
        <v>0</v>
      </c>
      <c r="R4537" cm="1">
        <f t="array" ref="R4537">[1]!s_stmnote_suppliertop5(A4537,D4537,3)</f>
        <v>0</v>
      </c>
      <c r="S4537" cm="1">
        <f t="array" ref="S4537">[1]!s_stmnote_suppliertop5(A4537,D4537,4)</f>
        <v>0</v>
      </c>
      <c r="T4537" cm="1">
        <f t="array" ref="T4537">[1]!s_stmnote_suppliertop5(A4537,D4537,5)</f>
        <v>0</v>
      </c>
      <c r="U4537" s="9">
        <f>[1]!s_stmnote_purchasetop5_pct(A4537,D4537)</f>
        <v>0</v>
      </c>
      <c r="V4537" cm="1">
        <f t="array" ref="V4537">[1]!s_stmnote_customertop5($A4537,$D4537,1)</f>
        <v>0</v>
      </c>
      <c r="W4537" cm="1">
        <f t="array" ref="W4537">[1]!s_stmnote_customertop5($A4537,$D4537,2)</f>
        <v>0</v>
      </c>
      <c r="X4537" cm="1">
        <f t="array" ref="X4537">[1]!s_stmnote_customertop5($A4537,$D4537,3)</f>
        <v>0</v>
      </c>
      <c r="Y4537" cm="1">
        <f t="array" ref="Y4537">[1]!s_stmnote_customertop5($A4537,$D4537,4)</f>
        <v>0</v>
      </c>
      <c r="Z4537" cm="1">
        <f t="array" ref="Z4537">[1]!s_stmnote_customertop5($A4537,$D4537,5)</f>
        <v>0</v>
      </c>
      <c r="AA4537" s="9">
        <f>[1]!s_stmnote_salestop5_pct(A4537,D4537)</f>
        <v>0</v>
      </c>
      <c r="AB4537" s="9">
        <f>[1]!s_fa_arturn(A4537,D4537)</f>
        <v>0</v>
      </c>
      <c r="AC4537" s="9">
        <f>[1]!fa_apturn(A4537,D4537)</f>
        <v>0</v>
      </c>
      <c r="AD4537" s="9">
        <f>[1]!s_fa_invturn(A4537,D4537)</f>
        <v>0</v>
      </c>
    </row>
    <row r="4538" spans="1:30">
      <c r="A4538">
        <v>2152</v>
      </c>
      <c r="B4538" t="s">
        <v>239</v>
      </c>
      <c r="C4538" t="s">
        <v>2363</v>
      </c>
      <c r="D4538" s="8">
        <f t="shared" si="71"/>
        <v>45657</v>
      </c>
      <c r="E4538" t="s">
        <v>6965</v>
      </c>
      <c r="F4538">
        <v>1</v>
      </c>
      <c r="G4538" t="s">
        <v>8256</v>
      </c>
      <c r="L4538" t="str" cm="1">
        <f t="array" ref="L4538">[1]!s_info_industry_gics(A4538,1)</f>
        <v>信息技术</v>
      </c>
      <c r="M4538" t="str" cm="1">
        <f t="array" ref="M4538">[1]!s_info_industry_gicscode(A4538,1)</f>
        <v>45</v>
      </c>
      <c r="N4538" t="str">
        <f>[1]!s_info_industry_gics(A4538,2)</f>
        <v>技术硬件与设备</v>
      </c>
      <c r="O4538" t="str">
        <f>[1]!s_info_industry_gicscode(A4538,2)</f>
        <v>4520</v>
      </c>
      <c r="P4538" cm="1">
        <f t="array" ref="P4538">[1]!s_stmnote_suppliertop5(A4538,D4538,1)</f>
        <v>0</v>
      </c>
      <c r="Q4538">
        <f>[1]!s_stmnote_suppliertop5(A4538,D4538,2)</f>
        <v>0</v>
      </c>
      <c r="R4538" cm="1">
        <f t="array" ref="R4538">[1]!s_stmnote_suppliertop5(A4538,D4538,3)</f>
        <v>0</v>
      </c>
      <c r="S4538" cm="1">
        <f t="array" ref="S4538">[1]!s_stmnote_suppliertop5(A4538,D4538,4)</f>
        <v>0</v>
      </c>
      <c r="T4538" cm="1">
        <f t="array" ref="T4538">[1]!s_stmnote_suppliertop5(A4538,D4538,5)</f>
        <v>0</v>
      </c>
      <c r="U4538" s="9">
        <f>[1]!s_stmnote_purchasetop5_pct(A4538,D4538)</f>
        <v>0</v>
      </c>
      <c r="V4538" cm="1">
        <f t="array" ref="V4538">[1]!s_stmnote_customertop5($A4538,$D4538,1)</f>
        <v>0</v>
      </c>
      <c r="W4538" cm="1">
        <f t="array" ref="W4538">[1]!s_stmnote_customertop5($A4538,$D4538,2)</f>
        <v>0</v>
      </c>
      <c r="X4538" cm="1">
        <f t="array" ref="X4538">[1]!s_stmnote_customertop5($A4538,$D4538,3)</f>
        <v>0</v>
      </c>
      <c r="Y4538" cm="1">
        <f t="array" ref="Y4538">[1]!s_stmnote_customertop5($A4538,$D4538,4)</f>
        <v>0</v>
      </c>
      <c r="Z4538" cm="1">
        <f t="array" ref="Z4538">[1]!s_stmnote_customertop5($A4538,$D4538,5)</f>
        <v>0</v>
      </c>
      <c r="AA4538" s="9">
        <f>[1]!s_stmnote_salestop5_pct(A4538,D4538)</f>
        <v>0</v>
      </c>
      <c r="AB4538" s="9">
        <f>[1]!s_fa_arturn(A4538,D4538)</f>
        <v>0</v>
      </c>
      <c r="AC4538" s="9">
        <f>[1]!fa_apturn(A4538,D4538)</f>
        <v>0</v>
      </c>
      <c r="AD4538" s="9">
        <f>[1]!s_fa_invturn(A4538,D4538)</f>
        <v>0</v>
      </c>
    </row>
    <row r="4539" spans="1:30">
      <c r="A4539">
        <v>2152</v>
      </c>
      <c r="B4539" t="s">
        <v>239</v>
      </c>
      <c r="C4539" t="s">
        <v>2364</v>
      </c>
      <c r="D4539" s="8">
        <f t="shared" si="71"/>
        <v>45657</v>
      </c>
      <c r="E4539" t="s">
        <v>7167</v>
      </c>
      <c r="F4539">
        <v>1</v>
      </c>
      <c r="G4539" t="s">
        <v>8257</v>
      </c>
      <c r="L4539" t="str" cm="1">
        <f t="array" ref="L4539">[1]!s_info_industry_gics(A4539,1)</f>
        <v>信息技术</v>
      </c>
      <c r="M4539" t="str" cm="1">
        <f t="array" ref="M4539">[1]!s_info_industry_gicscode(A4539,1)</f>
        <v>45</v>
      </c>
      <c r="N4539" t="str">
        <f>[1]!s_info_industry_gics(A4539,2)</f>
        <v>技术硬件与设备</v>
      </c>
      <c r="O4539" t="str">
        <f>[1]!s_info_industry_gicscode(A4539,2)</f>
        <v>4520</v>
      </c>
      <c r="P4539" cm="1">
        <f t="array" ref="P4539">[1]!s_stmnote_suppliertop5(A4539,D4539,1)</f>
        <v>0</v>
      </c>
      <c r="Q4539">
        <f>[1]!s_stmnote_suppliertop5(A4539,D4539,2)</f>
        <v>0</v>
      </c>
      <c r="R4539" cm="1">
        <f t="array" ref="R4539">[1]!s_stmnote_suppliertop5(A4539,D4539,3)</f>
        <v>0</v>
      </c>
      <c r="S4539" cm="1">
        <f t="array" ref="S4539">[1]!s_stmnote_suppliertop5(A4539,D4539,4)</f>
        <v>0</v>
      </c>
      <c r="T4539" cm="1">
        <f t="array" ref="T4539">[1]!s_stmnote_suppliertop5(A4539,D4539,5)</f>
        <v>0</v>
      </c>
      <c r="U4539" s="9">
        <f>[1]!s_stmnote_purchasetop5_pct(A4539,D4539)</f>
        <v>0</v>
      </c>
      <c r="V4539" cm="1">
        <f t="array" ref="V4539">[1]!s_stmnote_customertop5($A4539,$D4539,1)</f>
        <v>0</v>
      </c>
      <c r="W4539" cm="1">
        <f t="array" ref="W4539">[1]!s_stmnote_customertop5($A4539,$D4539,2)</f>
        <v>0</v>
      </c>
      <c r="X4539" cm="1">
        <f t="array" ref="X4539">[1]!s_stmnote_customertop5($A4539,$D4539,3)</f>
        <v>0</v>
      </c>
      <c r="Y4539" cm="1">
        <f t="array" ref="Y4539">[1]!s_stmnote_customertop5($A4539,$D4539,4)</f>
        <v>0</v>
      </c>
      <c r="Z4539" cm="1">
        <f t="array" ref="Z4539">[1]!s_stmnote_customertop5($A4539,$D4539,5)</f>
        <v>0</v>
      </c>
      <c r="AA4539" s="9">
        <f>[1]!s_stmnote_salestop5_pct(A4539,D4539)</f>
        <v>0</v>
      </c>
      <c r="AB4539" s="9">
        <f>[1]!s_fa_arturn(A4539,D4539)</f>
        <v>0</v>
      </c>
      <c r="AC4539" s="9">
        <f>[1]!fa_apturn(A4539,D4539)</f>
        <v>0</v>
      </c>
      <c r="AD4539" s="9">
        <f>[1]!s_fa_invturn(A4539,D4539)</f>
        <v>0</v>
      </c>
    </row>
    <row r="4540" spans="1:30">
      <c r="A4540">
        <v>2177</v>
      </c>
      <c r="B4540" t="s">
        <v>247</v>
      </c>
      <c r="C4540" t="s">
        <v>2381</v>
      </c>
      <c r="D4540" s="8">
        <f t="shared" si="71"/>
        <v>44561</v>
      </c>
      <c r="E4540" t="s">
        <v>7286</v>
      </c>
      <c r="F4540">
        <v>1</v>
      </c>
      <c r="G4540" t="s">
        <v>8265</v>
      </c>
      <c r="L4540" t="str" cm="1">
        <f t="array" ref="L4540">[1]!s_info_industry_gics(A4540,1)</f>
        <v>信息技术</v>
      </c>
      <c r="M4540" t="str" cm="1">
        <f t="array" ref="M4540">[1]!s_info_industry_gicscode(A4540,1)</f>
        <v>45</v>
      </c>
      <c r="N4540" t="str">
        <f>[1]!s_info_industry_gics(A4540,2)</f>
        <v>技术硬件与设备</v>
      </c>
      <c r="O4540" t="str">
        <f>[1]!s_info_industry_gicscode(A4540,2)</f>
        <v>4520</v>
      </c>
      <c r="P4540" t="str" cm="1">
        <f t="array" ref="P4540">[1]!s_stmnote_suppliertop5(A4540,D4540,1)</f>
        <v>供应商一</v>
      </c>
      <c r="Q4540" t="str">
        <f>[1]!s_stmnote_suppliertop5(A4540,D4540,2)</f>
        <v>供应商二</v>
      </c>
      <c r="R4540" t="str" cm="1">
        <f t="array" ref="R4540">[1]!s_stmnote_suppliertop5(A4540,D4540,3)</f>
        <v>供应商三</v>
      </c>
      <c r="S4540" t="str" cm="1">
        <f t="array" ref="S4540">[1]!s_stmnote_suppliertop5(A4540,D4540,4)</f>
        <v>供应商四</v>
      </c>
      <c r="T4540" t="str" cm="1">
        <f t="array" ref="T4540">[1]!s_stmnote_suppliertop5(A4540,D4540,5)</f>
        <v>供应商五</v>
      </c>
      <c r="U4540" s="9">
        <f>[1]!s_stmnote_purchasetop5_pct(A4540,D4540)</f>
        <v>76.14</v>
      </c>
      <c r="V4540" t="str" cm="1">
        <f t="array" ref="V4540">[1]!s_stmnote_customertop5($A4540,$D4540,1)</f>
        <v>客户一</v>
      </c>
      <c r="W4540" t="str" cm="1">
        <f t="array" ref="W4540">[1]!s_stmnote_customertop5($A4540,$D4540,2)</f>
        <v>客户二</v>
      </c>
      <c r="X4540" t="str" cm="1">
        <f t="array" ref="X4540">[1]!s_stmnote_customertop5($A4540,$D4540,3)</f>
        <v>客户三</v>
      </c>
      <c r="Y4540" t="str" cm="1">
        <f t="array" ref="Y4540">[1]!s_stmnote_customertop5($A4540,$D4540,4)</f>
        <v>客户四</v>
      </c>
      <c r="Z4540" t="str" cm="1">
        <f t="array" ref="Z4540">[1]!s_stmnote_customertop5($A4540,$D4540,5)</f>
        <v>客户五</v>
      </c>
      <c r="AA4540" s="9">
        <f>[1]!s_stmnote_salestop5_pct(A4540,D4540)</f>
        <v>37.68</v>
      </c>
      <c r="AB4540" s="9">
        <f>[1]!s_fa_arturn(A4540,D4540)</f>
        <v>3.3586</v>
      </c>
      <c r="AC4540" s="9">
        <f>[1]!fa_apturn(A4540,D4540)</f>
        <v>1.7596515540561799</v>
      </c>
      <c r="AD4540" s="9">
        <f>[1]!s_fa_invturn(A4540,D4540)</f>
        <v>3.9296000000000002</v>
      </c>
    </row>
    <row r="4541" spans="1:30">
      <c r="A4541">
        <v>2179</v>
      </c>
      <c r="B4541" t="s">
        <v>248</v>
      </c>
      <c r="C4541" t="s">
        <v>2382</v>
      </c>
      <c r="D4541" s="8">
        <f t="shared" si="71"/>
        <v>44561</v>
      </c>
      <c r="E4541" t="s">
        <v>7095</v>
      </c>
      <c r="F4541">
        <v>2</v>
      </c>
      <c r="G4541" t="s">
        <v>10504</v>
      </c>
      <c r="H4541" t="s">
        <v>12046</v>
      </c>
      <c r="L4541" t="str" cm="1">
        <f t="array" ref="L4541">[1]!s_info_industry_gics(A4541,1)</f>
        <v>信息技术</v>
      </c>
      <c r="M4541" t="str" cm="1">
        <f t="array" ref="M4541">[1]!s_info_industry_gicscode(A4541,1)</f>
        <v>45</v>
      </c>
      <c r="N4541" t="str">
        <f>[1]!s_info_industry_gics(A4541,2)</f>
        <v>技术硬件与设备</v>
      </c>
      <c r="O4541" t="str">
        <f>[1]!s_info_industry_gicscode(A4541,2)</f>
        <v>4520</v>
      </c>
      <c r="P4541" t="str" cm="1">
        <f t="array" ref="P4541">[1]!s_stmnote_suppliertop5(A4541,D4541,1)</f>
        <v>供应商1</v>
      </c>
      <c r="Q4541" t="str">
        <f>[1]!s_stmnote_suppliertop5(A4541,D4541,2)</f>
        <v>供应商2</v>
      </c>
      <c r="R4541" t="str" cm="1">
        <f t="array" ref="R4541">[1]!s_stmnote_suppliertop5(A4541,D4541,3)</f>
        <v>供应商3</v>
      </c>
      <c r="S4541" t="str" cm="1">
        <f t="array" ref="S4541">[1]!s_stmnote_suppliertop5(A4541,D4541,4)</f>
        <v>供应商4</v>
      </c>
      <c r="T4541" t="str" cm="1">
        <f t="array" ref="T4541">[1]!s_stmnote_suppliertop5(A4541,D4541,5)</f>
        <v>供应商5</v>
      </c>
      <c r="U4541" s="9">
        <f>[1]!s_stmnote_purchasetop5_pct(A4541,D4541)</f>
        <v>12.29</v>
      </c>
      <c r="V4541" t="str" cm="1">
        <f t="array" ref="V4541">[1]!s_stmnote_customertop5($A4541,$D4541,1)</f>
        <v>客户1</v>
      </c>
      <c r="W4541" t="str" cm="1">
        <f t="array" ref="W4541">[1]!s_stmnote_customertop5($A4541,$D4541,2)</f>
        <v>客户2</v>
      </c>
      <c r="X4541" t="str" cm="1">
        <f t="array" ref="X4541">[1]!s_stmnote_customertop5($A4541,$D4541,3)</f>
        <v>客户3</v>
      </c>
      <c r="Y4541" t="str" cm="1">
        <f t="array" ref="Y4541">[1]!s_stmnote_customertop5($A4541,$D4541,4)</f>
        <v>客户4</v>
      </c>
      <c r="Z4541" t="str" cm="1">
        <f t="array" ref="Z4541">[1]!s_stmnote_customertop5($A4541,$D4541,5)</f>
        <v>客户5</v>
      </c>
      <c r="AA4541" s="9">
        <f>[1]!s_stmnote_salestop5_pct(A4541,D4541)</f>
        <v>43.34</v>
      </c>
      <c r="AB4541" s="9">
        <f>[1]!s_fa_arturn(A4541,D4541)</f>
        <v>2.9137</v>
      </c>
      <c r="AC4541" s="9">
        <f>[1]!fa_apturn(A4541,D4541)</f>
        <v>2.30051723608929</v>
      </c>
      <c r="AD4541" s="9">
        <f>[1]!s_fa_invturn(A4541,D4541)</f>
        <v>2.1553</v>
      </c>
    </row>
    <row r="4542" spans="1:30">
      <c r="A4542">
        <v>2179</v>
      </c>
      <c r="B4542" t="s">
        <v>248</v>
      </c>
      <c r="C4542" t="s">
        <v>2383</v>
      </c>
      <c r="D4542" s="8">
        <f t="shared" si="71"/>
        <v>44561</v>
      </c>
      <c r="E4542" t="s">
        <v>7060</v>
      </c>
      <c r="F4542">
        <v>2</v>
      </c>
      <c r="G4542" t="s">
        <v>10505</v>
      </c>
      <c r="H4542" t="s">
        <v>12047</v>
      </c>
      <c r="L4542" t="str" cm="1">
        <f t="array" ref="L4542">[1]!s_info_industry_gics(A4542,1)</f>
        <v>信息技术</v>
      </c>
      <c r="M4542" t="str" cm="1">
        <f t="array" ref="M4542">[1]!s_info_industry_gicscode(A4542,1)</f>
        <v>45</v>
      </c>
      <c r="N4542" t="str">
        <f>[1]!s_info_industry_gics(A4542,2)</f>
        <v>技术硬件与设备</v>
      </c>
      <c r="O4542" t="str">
        <f>[1]!s_info_industry_gicscode(A4542,2)</f>
        <v>4520</v>
      </c>
      <c r="P4542" t="str" cm="1">
        <f t="array" ref="P4542">[1]!s_stmnote_suppliertop5(A4542,D4542,1)</f>
        <v>供应商1</v>
      </c>
      <c r="Q4542" t="str">
        <f>[1]!s_stmnote_suppliertop5(A4542,D4542,2)</f>
        <v>供应商2</v>
      </c>
      <c r="R4542" t="str" cm="1">
        <f t="array" ref="R4542">[1]!s_stmnote_suppliertop5(A4542,D4542,3)</f>
        <v>供应商3</v>
      </c>
      <c r="S4542" t="str" cm="1">
        <f t="array" ref="S4542">[1]!s_stmnote_suppliertop5(A4542,D4542,4)</f>
        <v>供应商4</v>
      </c>
      <c r="T4542" t="str" cm="1">
        <f t="array" ref="T4542">[1]!s_stmnote_suppliertop5(A4542,D4542,5)</f>
        <v>供应商5</v>
      </c>
      <c r="U4542" s="9">
        <f>[1]!s_stmnote_purchasetop5_pct(A4542,D4542)</f>
        <v>12.29</v>
      </c>
      <c r="V4542" t="str" cm="1">
        <f t="array" ref="V4542">[1]!s_stmnote_customertop5($A4542,$D4542,1)</f>
        <v>客户1</v>
      </c>
      <c r="W4542" t="str" cm="1">
        <f t="array" ref="W4542">[1]!s_stmnote_customertop5($A4542,$D4542,2)</f>
        <v>客户2</v>
      </c>
      <c r="X4542" t="str" cm="1">
        <f t="array" ref="X4542">[1]!s_stmnote_customertop5($A4542,$D4542,3)</f>
        <v>客户3</v>
      </c>
      <c r="Y4542" t="str" cm="1">
        <f t="array" ref="Y4542">[1]!s_stmnote_customertop5($A4542,$D4542,4)</f>
        <v>客户4</v>
      </c>
      <c r="Z4542" t="str" cm="1">
        <f t="array" ref="Z4542">[1]!s_stmnote_customertop5($A4542,$D4542,5)</f>
        <v>客户5</v>
      </c>
      <c r="AA4542" s="9">
        <f>[1]!s_stmnote_salestop5_pct(A4542,D4542)</f>
        <v>43.34</v>
      </c>
      <c r="AB4542" s="9">
        <f>[1]!s_fa_arturn(A4542,D4542)</f>
        <v>2.9137</v>
      </c>
      <c r="AC4542" s="9">
        <f>[1]!fa_apturn(A4542,D4542)</f>
        <v>2.30051723608929</v>
      </c>
      <c r="AD4542" s="9">
        <f>[1]!s_fa_invturn(A4542,D4542)</f>
        <v>2.1553</v>
      </c>
    </row>
    <row r="4543" spans="1:30">
      <c r="A4543">
        <v>2179</v>
      </c>
      <c r="B4543" t="s">
        <v>248</v>
      </c>
      <c r="C4543" t="s">
        <v>2384</v>
      </c>
      <c r="D4543" s="8">
        <f t="shared" si="71"/>
        <v>44561</v>
      </c>
      <c r="E4543" t="s">
        <v>7143</v>
      </c>
      <c r="F4543">
        <v>1</v>
      </c>
      <c r="G4543" t="s">
        <v>7881</v>
      </c>
      <c r="L4543" t="str" cm="1">
        <f t="array" ref="L4543">[1]!s_info_industry_gics(A4543,1)</f>
        <v>信息技术</v>
      </c>
      <c r="M4543" t="str" cm="1">
        <f t="array" ref="M4543">[1]!s_info_industry_gicscode(A4543,1)</f>
        <v>45</v>
      </c>
      <c r="N4543" t="str">
        <f>[1]!s_info_industry_gics(A4543,2)</f>
        <v>技术硬件与设备</v>
      </c>
      <c r="O4543" t="str">
        <f>[1]!s_info_industry_gicscode(A4543,2)</f>
        <v>4520</v>
      </c>
      <c r="P4543" t="str" cm="1">
        <f t="array" ref="P4543">[1]!s_stmnote_suppliertop5(A4543,D4543,1)</f>
        <v>供应商1</v>
      </c>
      <c r="Q4543" t="str">
        <f>[1]!s_stmnote_suppliertop5(A4543,D4543,2)</f>
        <v>供应商2</v>
      </c>
      <c r="R4543" t="str" cm="1">
        <f t="array" ref="R4543">[1]!s_stmnote_suppliertop5(A4543,D4543,3)</f>
        <v>供应商3</v>
      </c>
      <c r="S4543" t="str" cm="1">
        <f t="array" ref="S4543">[1]!s_stmnote_suppliertop5(A4543,D4543,4)</f>
        <v>供应商4</v>
      </c>
      <c r="T4543" t="str" cm="1">
        <f t="array" ref="T4543">[1]!s_stmnote_suppliertop5(A4543,D4543,5)</f>
        <v>供应商5</v>
      </c>
      <c r="U4543" s="9">
        <f>[1]!s_stmnote_purchasetop5_pct(A4543,D4543)</f>
        <v>12.29</v>
      </c>
      <c r="V4543" t="str" cm="1">
        <f t="array" ref="V4543">[1]!s_stmnote_customertop5($A4543,$D4543,1)</f>
        <v>客户1</v>
      </c>
      <c r="W4543" t="str" cm="1">
        <f t="array" ref="W4543">[1]!s_stmnote_customertop5($A4543,$D4543,2)</f>
        <v>客户2</v>
      </c>
      <c r="X4543" t="str" cm="1">
        <f t="array" ref="X4543">[1]!s_stmnote_customertop5($A4543,$D4543,3)</f>
        <v>客户3</v>
      </c>
      <c r="Y4543" t="str" cm="1">
        <f t="array" ref="Y4543">[1]!s_stmnote_customertop5($A4543,$D4543,4)</f>
        <v>客户4</v>
      </c>
      <c r="Z4543" t="str" cm="1">
        <f t="array" ref="Z4543">[1]!s_stmnote_customertop5($A4543,$D4543,5)</f>
        <v>客户5</v>
      </c>
      <c r="AA4543" s="9">
        <f>[1]!s_stmnote_salestop5_pct(A4543,D4543)</f>
        <v>43.34</v>
      </c>
      <c r="AB4543" s="9">
        <f>[1]!s_fa_arturn(A4543,D4543)</f>
        <v>2.9137</v>
      </c>
      <c r="AC4543" s="9">
        <f>[1]!fa_apturn(A4543,D4543)</f>
        <v>2.30051723608929</v>
      </c>
      <c r="AD4543" s="9">
        <f>[1]!s_fa_invturn(A4543,D4543)</f>
        <v>2.1553</v>
      </c>
    </row>
    <row r="4544" spans="1:30">
      <c r="A4544">
        <v>2179</v>
      </c>
      <c r="B4544" t="s">
        <v>248</v>
      </c>
      <c r="C4544" t="s">
        <v>2385</v>
      </c>
      <c r="D4544" s="8">
        <f t="shared" si="71"/>
        <v>44926</v>
      </c>
      <c r="E4544" t="s">
        <v>7049</v>
      </c>
      <c r="F4544">
        <v>1</v>
      </c>
      <c r="G4544" t="s">
        <v>8266</v>
      </c>
      <c r="L4544" t="str" cm="1">
        <f t="array" ref="L4544">[1]!s_info_industry_gics(A4544,1)</f>
        <v>信息技术</v>
      </c>
      <c r="M4544" t="str" cm="1">
        <f t="array" ref="M4544">[1]!s_info_industry_gicscode(A4544,1)</f>
        <v>45</v>
      </c>
      <c r="N4544" t="str">
        <f>[1]!s_info_industry_gics(A4544,2)</f>
        <v>技术硬件与设备</v>
      </c>
      <c r="O4544" t="str">
        <f>[1]!s_info_industry_gicscode(A4544,2)</f>
        <v>4520</v>
      </c>
      <c r="P4544" t="str" cm="1">
        <f t="array" ref="P4544">[1]!s_stmnote_suppliertop5(A4544,D4544,1)</f>
        <v>供应商1</v>
      </c>
      <c r="Q4544" t="str">
        <f>[1]!s_stmnote_suppliertop5(A4544,D4544,2)</f>
        <v>供应商2</v>
      </c>
      <c r="R4544" t="str" cm="1">
        <f t="array" ref="R4544">[1]!s_stmnote_suppliertop5(A4544,D4544,3)</f>
        <v>供应商3</v>
      </c>
      <c r="S4544" t="str" cm="1">
        <f t="array" ref="S4544">[1]!s_stmnote_suppliertop5(A4544,D4544,4)</f>
        <v>供应商4</v>
      </c>
      <c r="T4544" t="str" cm="1">
        <f t="array" ref="T4544">[1]!s_stmnote_suppliertop5(A4544,D4544,5)</f>
        <v>供应商5</v>
      </c>
      <c r="U4544" s="9">
        <f>[1]!s_stmnote_purchasetop5_pct(A4544,D4544)</f>
        <v>12.12</v>
      </c>
      <c r="V4544" t="str" cm="1">
        <f t="array" ref="V4544">[1]!s_stmnote_customertop5($A4544,$D4544,1)</f>
        <v>客户1</v>
      </c>
      <c r="W4544" t="str" cm="1">
        <f t="array" ref="W4544">[1]!s_stmnote_customertop5($A4544,$D4544,2)</f>
        <v>客户2</v>
      </c>
      <c r="X4544" t="str" cm="1">
        <f t="array" ref="X4544">[1]!s_stmnote_customertop5($A4544,$D4544,3)</f>
        <v>客户3</v>
      </c>
      <c r="Y4544" t="str" cm="1">
        <f t="array" ref="Y4544">[1]!s_stmnote_customertop5($A4544,$D4544,4)</f>
        <v>客户4</v>
      </c>
      <c r="Z4544" t="str" cm="1">
        <f t="array" ref="Z4544">[1]!s_stmnote_customertop5($A4544,$D4544,5)</f>
        <v>客户5</v>
      </c>
      <c r="AA4544" s="9">
        <f>[1]!s_stmnote_salestop5_pct(A4544,D4544)</f>
        <v>42.27</v>
      </c>
      <c r="AB4544" s="9">
        <f>[1]!s_fa_arturn(A4544,D4544)</f>
        <v>3.4222000000000001</v>
      </c>
      <c r="AC4544" s="9">
        <f>[1]!fa_apturn(A4544,D4544)</f>
        <v>2.6025865718962198</v>
      </c>
      <c r="AD4544" s="9">
        <f>[1]!s_fa_invturn(A4544,D4544)</f>
        <v>1.9812000000000001</v>
      </c>
    </row>
    <row r="4545" spans="1:30">
      <c r="A4545">
        <v>2179</v>
      </c>
      <c r="B4545" t="s">
        <v>248</v>
      </c>
      <c r="C4545" t="s">
        <v>2386</v>
      </c>
      <c r="D4545" s="8">
        <f t="shared" si="71"/>
        <v>44926</v>
      </c>
      <c r="E4545" t="s">
        <v>7131</v>
      </c>
      <c r="F4545">
        <v>1</v>
      </c>
      <c r="G4545" t="s">
        <v>8266</v>
      </c>
      <c r="L4545" t="str" cm="1">
        <f t="array" ref="L4545">[1]!s_info_industry_gics(A4545,1)</f>
        <v>信息技术</v>
      </c>
      <c r="M4545" t="str" cm="1">
        <f t="array" ref="M4545">[1]!s_info_industry_gicscode(A4545,1)</f>
        <v>45</v>
      </c>
      <c r="N4545" t="str">
        <f>[1]!s_info_industry_gics(A4545,2)</f>
        <v>技术硬件与设备</v>
      </c>
      <c r="O4545" t="str">
        <f>[1]!s_info_industry_gicscode(A4545,2)</f>
        <v>4520</v>
      </c>
      <c r="P4545" t="str" cm="1">
        <f t="array" ref="P4545">[1]!s_stmnote_suppliertop5(A4545,D4545,1)</f>
        <v>供应商1</v>
      </c>
      <c r="Q4545" t="str">
        <f>[1]!s_stmnote_suppliertop5(A4545,D4545,2)</f>
        <v>供应商2</v>
      </c>
      <c r="R4545" t="str" cm="1">
        <f t="array" ref="R4545">[1]!s_stmnote_suppliertop5(A4545,D4545,3)</f>
        <v>供应商3</v>
      </c>
      <c r="S4545" t="str" cm="1">
        <f t="array" ref="S4545">[1]!s_stmnote_suppliertop5(A4545,D4545,4)</f>
        <v>供应商4</v>
      </c>
      <c r="T4545" t="str" cm="1">
        <f t="array" ref="T4545">[1]!s_stmnote_suppliertop5(A4545,D4545,5)</f>
        <v>供应商5</v>
      </c>
      <c r="U4545" s="9">
        <f>[1]!s_stmnote_purchasetop5_pct(A4545,D4545)</f>
        <v>12.12</v>
      </c>
      <c r="V4545" t="str" cm="1">
        <f t="array" ref="V4545">[1]!s_stmnote_customertop5($A4545,$D4545,1)</f>
        <v>客户1</v>
      </c>
      <c r="W4545" t="str" cm="1">
        <f t="array" ref="W4545">[1]!s_stmnote_customertop5($A4545,$D4545,2)</f>
        <v>客户2</v>
      </c>
      <c r="X4545" t="str" cm="1">
        <f t="array" ref="X4545">[1]!s_stmnote_customertop5($A4545,$D4545,3)</f>
        <v>客户3</v>
      </c>
      <c r="Y4545" t="str" cm="1">
        <f t="array" ref="Y4545">[1]!s_stmnote_customertop5($A4545,$D4545,4)</f>
        <v>客户4</v>
      </c>
      <c r="Z4545" t="str" cm="1">
        <f t="array" ref="Z4545">[1]!s_stmnote_customertop5($A4545,$D4545,5)</f>
        <v>客户5</v>
      </c>
      <c r="AA4545" s="9">
        <f>[1]!s_stmnote_salestop5_pct(A4545,D4545)</f>
        <v>42.27</v>
      </c>
      <c r="AB4545" s="9">
        <f>[1]!s_fa_arturn(A4545,D4545)</f>
        <v>3.4222000000000001</v>
      </c>
      <c r="AC4545" s="9">
        <f>[1]!fa_apturn(A4545,D4545)</f>
        <v>2.6025865718962198</v>
      </c>
      <c r="AD4545" s="9">
        <f>[1]!s_fa_invturn(A4545,D4545)</f>
        <v>1.9812000000000001</v>
      </c>
    </row>
    <row r="4546" spans="1:30">
      <c r="A4546">
        <v>2197</v>
      </c>
      <c r="B4546" t="s">
        <v>254</v>
      </c>
      <c r="C4546" t="s">
        <v>2413</v>
      </c>
      <c r="D4546" s="8">
        <f t="shared" si="71"/>
        <v>44561</v>
      </c>
      <c r="E4546" t="s">
        <v>7146</v>
      </c>
      <c r="F4546">
        <v>1</v>
      </c>
      <c r="G4546" t="s">
        <v>8282</v>
      </c>
      <c r="L4546" t="str" cm="1">
        <f t="array" ref="L4546">[1]!s_info_industry_gics(A4546,1)</f>
        <v>信息技术</v>
      </c>
      <c r="M4546" t="str" cm="1">
        <f t="array" ref="M4546">[1]!s_info_industry_gicscode(A4546,1)</f>
        <v>45</v>
      </c>
      <c r="N4546" t="str">
        <f>[1]!s_info_industry_gics(A4546,2)</f>
        <v>技术硬件与设备</v>
      </c>
      <c r="O4546" t="str">
        <f>[1]!s_info_industry_gicscode(A4546,2)</f>
        <v>4520</v>
      </c>
      <c r="P4546" t="str" cm="1">
        <f t="array" ref="P4546">[1]!s_stmnote_suppliertop5(A4546,D4546,1)</f>
        <v>供应商一</v>
      </c>
      <c r="Q4546" t="str">
        <f>[1]!s_stmnote_suppliertop5(A4546,D4546,2)</f>
        <v>供应商二</v>
      </c>
      <c r="R4546" t="str" cm="1">
        <f t="array" ref="R4546">[1]!s_stmnote_suppliertop5(A4546,D4546,3)</f>
        <v>供应商三</v>
      </c>
      <c r="S4546" t="str" cm="1">
        <f t="array" ref="S4546">[1]!s_stmnote_suppliertop5(A4546,D4546,4)</f>
        <v>供应商四</v>
      </c>
      <c r="T4546" t="str" cm="1">
        <f t="array" ref="T4546">[1]!s_stmnote_suppliertop5(A4546,D4546,5)</f>
        <v>供应商五</v>
      </c>
      <c r="U4546" s="9">
        <f>[1]!s_stmnote_purchasetop5_pct(A4546,D4546)</f>
        <v>16.21</v>
      </c>
      <c r="V4546" t="str" cm="1">
        <f t="array" ref="V4546">[1]!s_stmnote_customertop5($A4546,$D4546,1)</f>
        <v>客户一</v>
      </c>
      <c r="W4546" t="str" cm="1">
        <f t="array" ref="W4546">[1]!s_stmnote_customertop5($A4546,$D4546,2)</f>
        <v>客户二</v>
      </c>
      <c r="X4546" t="str" cm="1">
        <f t="array" ref="X4546">[1]!s_stmnote_customertop5($A4546,$D4546,3)</f>
        <v>客户三</v>
      </c>
      <c r="Y4546" t="str" cm="1">
        <f t="array" ref="Y4546">[1]!s_stmnote_customertop5($A4546,$D4546,4)</f>
        <v>客户四</v>
      </c>
      <c r="Z4546" t="str" cm="1">
        <f t="array" ref="Z4546">[1]!s_stmnote_customertop5($A4546,$D4546,5)</f>
        <v>客户五</v>
      </c>
      <c r="AA4546" s="9">
        <f>[1]!s_stmnote_salestop5_pct(A4546,D4546)</f>
        <v>37.840000000000003</v>
      </c>
      <c r="AB4546" s="9">
        <f>[1]!s_fa_arturn(A4546,D4546)</f>
        <v>0.92700000000000005</v>
      </c>
      <c r="AC4546" s="9">
        <f>[1]!fa_apturn(A4546,D4546)</f>
        <v>1.5352016022158801</v>
      </c>
      <c r="AD4546" s="9">
        <f>[1]!s_fa_invturn(A4546,D4546)</f>
        <v>5.7706999999999997</v>
      </c>
    </row>
    <row r="4547" spans="1:30">
      <c r="A4547">
        <v>2217</v>
      </c>
      <c r="B4547" t="s">
        <v>263</v>
      </c>
      <c r="C4547" t="s">
        <v>2444</v>
      </c>
      <c r="D4547" s="8">
        <f t="shared" si="71"/>
        <v>44561</v>
      </c>
      <c r="E4547" t="s">
        <v>6957</v>
      </c>
      <c r="F4547">
        <v>1</v>
      </c>
      <c r="G4547" t="s">
        <v>7881</v>
      </c>
      <c r="L4547" t="str" cm="1">
        <f t="array" ref="L4547">[1]!s_info_industry_gics(A4547,1)</f>
        <v>信息技术</v>
      </c>
      <c r="M4547" t="str" cm="1">
        <f t="array" ref="M4547">[1]!s_info_industry_gicscode(A4547,1)</f>
        <v>45</v>
      </c>
      <c r="N4547" t="str">
        <f>[1]!s_info_industry_gics(A4547,2)</f>
        <v>技术硬件与设备</v>
      </c>
      <c r="O4547" t="str">
        <f>[1]!s_info_industry_gicscode(A4547,2)</f>
        <v>4520</v>
      </c>
      <c r="P4547" t="str" cm="1">
        <f t="array" ref="P4547">[1]!s_stmnote_suppliertop5(A4547,D4547,1)</f>
        <v>供应商1</v>
      </c>
      <c r="Q4547" t="str">
        <f>[1]!s_stmnote_suppliertop5(A4547,D4547,2)</f>
        <v>供应商2</v>
      </c>
      <c r="R4547" t="str" cm="1">
        <f t="array" ref="R4547">[1]!s_stmnote_suppliertop5(A4547,D4547,3)</f>
        <v>供应商3</v>
      </c>
      <c r="S4547" t="str" cm="1">
        <f t="array" ref="S4547">[1]!s_stmnote_suppliertop5(A4547,D4547,4)</f>
        <v>供应商4</v>
      </c>
      <c r="T4547" t="str" cm="1">
        <f t="array" ref="T4547">[1]!s_stmnote_suppliertop5(A4547,D4547,5)</f>
        <v>供应商5</v>
      </c>
      <c r="U4547" s="9">
        <f>[1]!s_stmnote_purchasetop5_pct(A4547,D4547)</f>
        <v>29.65</v>
      </c>
      <c r="V4547" t="str" cm="1">
        <f t="array" ref="V4547">[1]!s_stmnote_customertop5($A4547,$D4547,1)</f>
        <v>客户1</v>
      </c>
      <c r="W4547" t="str" cm="1">
        <f t="array" ref="W4547">[1]!s_stmnote_customertop5($A4547,$D4547,2)</f>
        <v>客户2</v>
      </c>
      <c r="X4547" t="str" cm="1">
        <f t="array" ref="X4547">[1]!s_stmnote_customertop5($A4547,$D4547,3)</f>
        <v>客户3</v>
      </c>
      <c r="Y4547" t="str" cm="1">
        <f t="array" ref="Y4547">[1]!s_stmnote_customertop5($A4547,$D4547,4)</f>
        <v>客户4</v>
      </c>
      <c r="Z4547" t="str" cm="1">
        <f t="array" ref="Z4547">[1]!s_stmnote_customertop5($A4547,$D4547,5)</f>
        <v>客户5</v>
      </c>
      <c r="AA4547" s="9">
        <f>[1]!s_stmnote_salestop5_pct(A4547,D4547)</f>
        <v>48.73</v>
      </c>
      <c r="AB4547" s="9">
        <f>[1]!s_fa_arturn(A4547,D4547)</f>
        <v>2.8978999999999999</v>
      </c>
      <c r="AC4547" s="9">
        <f>[1]!fa_apturn(A4547,D4547)</f>
        <v>4.0510161931213098</v>
      </c>
      <c r="AD4547" s="9">
        <f>[1]!s_fa_invturn(A4547,D4547)</f>
        <v>2.2143000000000002</v>
      </c>
    </row>
    <row r="4548" spans="1:30">
      <c r="A4548">
        <v>2217</v>
      </c>
      <c r="B4548" t="s">
        <v>263</v>
      </c>
      <c r="C4548" t="s">
        <v>2445</v>
      </c>
      <c r="D4548" s="8">
        <f t="shared" si="71"/>
        <v>45291</v>
      </c>
      <c r="E4548" t="s">
        <v>7412</v>
      </c>
      <c r="F4548">
        <v>1</v>
      </c>
      <c r="G4548" t="s">
        <v>8302</v>
      </c>
      <c r="L4548" t="str" cm="1">
        <f t="array" ref="L4548">[1]!s_info_industry_gics(A4548,1)</f>
        <v>信息技术</v>
      </c>
      <c r="M4548" t="str" cm="1">
        <f t="array" ref="M4548">[1]!s_info_industry_gicscode(A4548,1)</f>
        <v>45</v>
      </c>
      <c r="N4548" t="str">
        <f>[1]!s_info_industry_gics(A4548,2)</f>
        <v>技术硬件与设备</v>
      </c>
      <c r="O4548" t="str">
        <f>[1]!s_info_industry_gicscode(A4548,2)</f>
        <v>4520</v>
      </c>
      <c r="P4548" t="str" cm="1">
        <f t="array" ref="P4548">[1]!s_stmnote_suppliertop5(A4548,D4548,1)</f>
        <v>供应商1</v>
      </c>
      <c r="Q4548" t="str">
        <f>[1]!s_stmnote_suppliertop5(A4548,D4548,2)</f>
        <v>供应商2</v>
      </c>
      <c r="R4548" t="str" cm="1">
        <f t="array" ref="R4548">[1]!s_stmnote_suppliertop5(A4548,D4548,3)</f>
        <v>供应商3</v>
      </c>
      <c r="S4548" t="str" cm="1">
        <f t="array" ref="S4548">[1]!s_stmnote_suppliertop5(A4548,D4548,4)</f>
        <v>供应商4</v>
      </c>
      <c r="T4548" t="str" cm="1">
        <f t="array" ref="T4548">[1]!s_stmnote_suppliertop5(A4548,D4548,5)</f>
        <v>供应商5</v>
      </c>
      <c r="U4548" s="9">
        <f>[1]!s_stmnote_purchasetop5_pct(A4548,D4548)</f>
        <v>39.24</v>
      </c>
      <c r="V4548" t="str" cm="1">
        <f t="array" ref="V4548">[1]!s_stmnote_customertop5($A4548,$D4548,1)</f>
        <v>客户1</v>
      </c>
      <c r="W4548" t="str" cm="1">
        <f t="array" ref="W4548">[1]!s_stmnote_customertop5($A4548,$D4548,2)</f>
        <v>客户2</v>
      </c>
      <c r="X4548" t="str" cm="1">
        <f t="array" ref="X4548">[1]!s_stmnote_customertop5($A4548,$D4548,3)</f>
        <v>客户3</v>
      </c>
      <c r="Y4548" t="str" cm="1">
        <f t="array" ref="Y4548">[1]!s_stmnote_customertop5($A4548,$D4548,4)</f>
        <v>客户4</v>
      </c>
      <c r="Z4548" t="str" cm="1">
        <f t="array" ref="Z4548">[1]!s_stmnote_customertop5($A4548,$D4548,5)</f>
        <v>客户5</v>
      </c>
      <c r="AA4548" s="9">
        <f>[1]!s_stmnote_salestop5_pct(A4548,D4548)</f>
        <v>51.5</v>
      </c>
      <c r="AB4548" s="9">
        <f>[1]!s_fa_arturn(A4548,D4548)</f>
        <v>2.4184999999999999</v>
      </c>
      <c r="AC4548" s="9">
        <f>[1]!fa_apturn(A4548,D4548)</f>
        <v>1.78224738151352</v>
      </c>
      <c r="AD4548" s="9">
        <f>[1]!s_fa_invturn(A4548,D4548)</f>
        <v>1.5807</v>
      </c>
    </row>
    <row r="4549" spans="1:30">
      <c r="A4549">
        <v>2217</v>
      </c>
      <c r="B4549" t="s">
        <v>263</v>
      </c>
      <c r="C4549" t="s">
        <v>2446</v>
      </c>
      <c r="D4549" s="8">
        <f t="shared" si="71"/>
        <v>45291</v>
      </c>
      <c r="E4549" t="s">
        <v>7046</v>
      </c>
      <c r="F4549">
        <v>1</v>
      </c>
      <c r="G4549" t="s">
        <v>8303</v>
      </c>
      <c r="L4549" t="str" cm="1">
        <f t="array" ref="L4549">[1]!s_info_industry_gics(A4549,1)</f>
        <v>信息技术</v>
      </c>
      <c r="M4549" t="str" cm="1">
        <f t="array" ref="M4549">[1]!s_info_industry_gicscode(A4549,1)</f>
        <v>45</v>
      </c>
      <c r="N4549" t="str">
        <f>[1]!s_info_industry_gics(A4549,2)</f>
        <v>技术硬件与设备</v>
      </c>
      <c r="O4549" t="str">
        <f>[1]!s_info_industry_gicscode(A4549,2)</f>
        <v>4520</v>
      </c>
      <c r="P4549" t="str" cm="1">
        <f t="array" ref="P4549">[1]!s_stmnote_suppliertop5(A4549,D4549,1)</f>
        <v>供应商1</v>
      </c>
      <c r="Q4549" t="str">
        <f>[1]!s_stmnote_suppliertop5(A4549,D4549,2)</f>
        <v>供应商2</v>
      </c>
      <c r="R4549" t="str" cm="1">
        <f t="array" ref="R4549">[1]!s_stmnote_suppliertop5(A4549,D4549,3)</f>
        <v>供应商3</v>
      </c>
      <c r="S4549" t="str" cm="1">
        <f t="array" ref="S4549">[1]!s_stmnote_suppliertop5(A4549,D4549,4)</f>
        <v>供应商4</v>
      </c>
      <c r="T4549" t="str" cm="1">
        <f t="array" ref="T4549">[1]!s_stmnote_suppliertop5(A4549,D4549,5)</f>
        <v>供应商5</v>
      </c>
      <c r="U4549" s="9">
        <f>[1]!s_stmnote_purchasetop5_pct(A4549,D4549)</f>
        <v>39.24</v>
      </c>
      <c r="V4549" t="str" cm="1">
        <f t="array" ref="V4549">[1]!s_stmnote_customertop5($A4549,$D4549,1)</f>
        <v>客户1</v>
      </c>
      <c r="W4549" t="str" cm="1">
        <f t="array" ref="W4549">[1]!s_stmnote_customertop5($A4549,$D4549,2)</f>
        <v>客户2</v>
      </c>
      <c r="X4549" t="str" cm="1">
        <f t="array" ref="X4549">[1]!s_stmnote_customertop5($A4549,$D4549,3)</f>
        <v>客户3</v>
      </c>
      <c r="Y4549" t="str" cm="1">
        <f t="array" ref="Y4549">[1]!s_stmnote_customertop5($A4549,$D4549,4)</f>
        <v>客户4</v>
      </c>
      <c r="Z4549" t="str" cm="1">
        <f t="array" ref="Z4549">[1]!s_stmnote_customertop5($A4549,$D4549,5)</f>
        <v>客户5</v>
      </c>
      <c r="AA4549" s="9">
        <f>[1]!s_stmnote_salestop5_pct(A4549,D4549)</f>
        <v>51.5</v>
      </c>
      <c r="AB4549" s="9">
        <f>[1]!s_fa_arturn(A4549,D4549)</f>
        <v>2.4184999999999999</v>
      </c>
      <c r="AC4549" s="9">
        <f>[1]!fa_apturn(A4549,D4549)</f>
        <v>1.78224738151352</v>
      </c>
      <c r="AD4549" s="9">
        <f>[1]!s_fa_invturn(A4549,D4549)</f>
        <v>1.5807</v>
      </c>
    </row>
    <row r="4550" spans="1:30">
      <c r="A4550">
        <v>2217</v>
      </c>
      <c r="B4550" t="s">
        <v>263</v>
      </c>
      <c r="C4550" t="s">
        <v>2447</v>
      </c>
      <c r="D4550" s="8">
        <f t="shared" si="71"/>
        <v>45657</v>
      </c>
      <c r="E4550" t="s">
        <v>7413</v>
      </c>
      <c r="F4550">
        <v>1</v>
      </c>
      <c r="G4550" t="s">
        <v>8304</v>
      </c>
      <c r="L4550" t="str" cm="1">
        <f t="array" ref="L4550">[1]!s_info_industry_gics(A4550,1)</f>
        <v>信息技术</v>
      </c>
      <c r="M4550" t="str" cm="1">
        <f t="array" ref="M4550">[1]!s_info_industry_gicscode(A4550,1)</f>
        <v>45</v>
      </c>
      <c r="N4550" t="str">
        <f>[1]!s_info_industry_gics(A4550,2)</f>
        <v>技术硬件与设备</v>
      </c>
      <c r="O4550" t="str">
        <f>[1]!s_info_industry_gicscode(A4550,2)</f>
        <v>4520</v>
      </c>
      <c r="P4550" cm="1">
        <f t="array" ref="P4550">[1]!s_stmnote_suppliertop5(A4550,D4550,1)</f>
        <v>0</v>
      </c>
      <c r="Q4550">
        <f>[1]!s_stmnote_suppliertop5(A4550,D4550,2)</f>
        <v>0</v>
      </c>
      <c r="R4550" cm="1">
        <f t="array" ref="R4550">[1]!s_stmnote_suppliertop5(A4550,D4550,3)</f>
        <v>0</v>
      </c>
      <c r="S4550" cm="1">
        <f t="array" ref="S4550">[1]!s_stmnote_suppliertop5(A4550,D4550,4)</f>
        <v>0</v>
      </c>
      <c r="T4550" cm="1">
        <f t="array" ref="T4550">[1]!s_stmnote_suppliertop5(A4550,D4550,5)</f>
        <v>0</v>
      </c>
      <c r="U4550" s="9">
        <f>[1]!s_stmnote_purchasetop5_pct(A4550,D4550)</f>
        <v>0</v>
      </c>
      <c r="V4550" cm="1">
        <f t="array" ref="V4550">[1]!s_stmnote_customertop5($A4550,$D4550,1)</f>
        <v>0</v>
      </c>
      <c r="W4550" cm="1">
        <f t="array" ref="W4550">[1]!s_stmnote_customertop5($A4550,$D4550,2)</f>
        <v>0</v>
      </c>
      <c r="X4550" cm="1">
        <f t="array" ref="X4550">[1]!s_stmnote_customertop5($A4550,$D4550,3)</f>
        <v>0</v>
      </c>
      <c r="Y4550" cm="1">
        <f t="array" ref="Y4550">[1]!s_stmnote_customertop5($A4550,$D4550,4)</f>
        <v>0</v>
      </c>
      <c r="Z4550" cm="1">
        <f t="array" ref="Z4550">[1]!s_stmnote_customertop5($A4550,$D4550,5)</f>
        <v>0</v>
      </c>
      <c r="AA4550" s="9">
        <f>[1]!s_stmnote_salestop5_pct(A4550,D4550)</f>
        <v>0</v>
      </c>
      <c r="AB4550" s="9">
        <f>[1]!s_fa_arturn(A4550,D4550)</f>
        <v>0</v>
      </c>
      <c r="AC4550" s="9">
        <f>[1]!fa_apturn(A4550,D4550)</f>
        <v>0</v>
      </c>
      <c r="AD4550" s="9">
        <f>[1]!s_fa_invturn(A4550,D4550)</f>
        <v>0</v>
      </c>
    </row>
    <row r="4551" spans="1:30">
      <c r="A4551">
        <v>2217</v>
      </c>
      <c r="B4551" t="s">
        <v>264</v>
      </c>
      <c r="C4551" t="s">
        <v>2448</v>
      </c>
      <c r="D4551" s="8">
        <f t="shared" si="71"/>
        <v>44926</v>
      </c>
      <c r="E4551" t="s">
        <v>7162</v>
      </c>
      <c r="F4551">
        <v>1</v>
      </c>
      <c r="G4551" t="s">
        <v>8084</v>
      </c>
      <c r="L4551" t="str" cm="1">
        <f t="array" ref="L4551">[1]!s_info_industry_gics(A4551,1)</f>
        <v>信息技术</v>
      </c>
      <c r="M4551" t="str" cm="1">
        <f t="array" ref="M4551">[1]!s_info_industry_gicscode(A4551,1)</f>
        <v>45</v>
      </c>
      <c r="N4551" t="str">
        <f>[1]!s_info_industry_gics(A4551,2)</f>
        <v>技术硬件与设备</v>
      </c>
      <c r="O4551" t="str">
        <f>[1]!s_info_industry_gicscode(A4551,2)</f>
        <v>4520</v>
      </c>
      <c r="P4551" t="str" cm="1">
        <f t="array" ref="P4551">[1]!s_stmnote_suppliertop5(A4551,D4551,1)</f>
        <v>供应商1</v>
      </c>
      <c r="Q4551" t="str">
        <f>[1]!s_stmnote_suppliertop5(A4551,D4551,2)</f>
        <v>供应商2</v>
      </c>
      <c r="R4551" t="str" cm="1">
        <f t="array" ref="R4551">[1]!s_stmnote_suppliertop5(A4551,D4551,3)</f>
        <v>供应商3</v>
      </c>
      <c r="S4551" t="str" cm="1">
        <f t="array" ref="S4551">[1]!s_stmnote_suppliertop5(A4551,D4551,4)</f>
        <v>供应商4</v>
      </c>
      <c r="T4551" t="str" cm="1">
        <f t="array" ref="T4551">[1]!s_stmnote_suppliertop5(A4551,D4551,5)</f>
        <v>供应商5</v>
      </c>
      <c r="U4551" s="9">
        <f>[1]!s_stmnote_purchasetop5_pct(A4551,D4551)</f>
        <v>30.24</v>
      </c>
      <c r="V4551" t="str" cm="1">
        <f t="array" ref="V4551">[1]!s_stmnote_customertop5($A4551,$D4551,1)</f>
        <v>客户1</v>
      </c>
      <c r="W4551" t="str" cm="1">
        <f t="array" ref="W4551">[1]!s_stmnote_customertop5($A4551,$D4551,2)</f>
        <v>客户2</v>
      </c>
      <c r="X4551" t="str" cm="1">
        <f t="array" ref="X4551">[1]!s_stmnote_customertop5($A4551,$D4551,3)</f>
        <v>客户3</v>
      </c>
      <c r="Y4551" t="str" cm="1">
        <f t="array" ref="Y4551">[1]!s_stmnote_customertop5($A4551,$D4551,4)</f>
        <v>客户4</v>
      </c>
      <c r="Z4551" t="str" cm="1">
        <f t="array" ref="Z4551">[1]!s_stmnote_customertop5($A4551,$D4551,5)</f>
        <v>客户5</v>
      </c>
      <c r="AA4551" s="9">
        <f>[1]!s_stmnote_salestop5_pct(A4551,D4551)</f>
        <v>64.66</v>
      </c>
      <c r="AB4551" s="9">
        <f>[1]!s_fa_arturn(A4551,D4551)</f>
        <v>2.9733999999999998</v>
      </c>
      <c r="AC4551" s="9">
        <f>[1]!fa_apturn(A4551,D4551)</f>
        <v>4.1412074939741803</v>
      </c>
      <c r="AD4551" s="9">
        <f>[1]!s_fa_invturn(A4551,D4551)</f>
        <v>1.9522999999999999</v>
      </c>
    </row>
    <row r="4552" spans="1:30">
      <c r="A4552">
        <v>2236</v>
      </c>
      <c r="B4552" t="s">
        <v>269</v>
      </c>
      <c r="C4552" t="s">
        <v>2456</v>
      </c>
      <c r="D4552" s="8">
        <f t="shared" si="71"/>
        <v>44561</v>
      </c>
      <c r="E4552" t="s">
        <v>7004</v>
      </c>
      <c r="F4552">
        <v>2</v>
      </c>
      <c r="G4552" t="s">
        <v>10522</v>
      </c>
      <c r="H4552" t="s">
        <v>12054</v>
      </c>
      <c r="L4552" t="str" cm="1">
        <f t="array" ref="L4552">[1]!s_info_industry_gics(A4552,1)</f>
        <v>信息技术</v>
      </c>
      <c r="M4552" t="str" cm="1">
        <f t="array" ref="M4552">[1]!s_info_industry_gicscode(A4552,1)</f>
        <v>45</v>
      </c>
      <c r="N4552" t="str">
        <f>[1]!s_info_industry_gics(A4552,2)</f>
        <v>技术硬件与设备</v>
      </c>
      <c r="O4552" t="str">
        <f>[1]!s_info_industry_gicscode(A4552,2)</f>
        <v>4520</v>
      </c>
      <c r="P4552" t="str" cm="1">
        <f t="array" ref="P4552">[1]!s_stmnote_suppliertop5(A4552,D4552,1)</f>
        <v>单位1</v>
      </c>
      <c r="Q4552" t="str">
        <f>[1]!s_stmnote_suppliertop5(A4552,D4552,2)</f>
        <v>单位2</v>
      </c>
      <c r="R4552" t="str" cm="1">
        <f t="array" ref="R4552">[1]!s_stmnote_suppliertop5(A4552,D4552,3)</f>
        <v>单位3</v>
      </c>
      <c r="S4552" t="str" cm="1">
        <f t="array" ref="S4552">[1]!s_stmnote_suppliertop5(A4552,D4552,4)</f>
        <v>单位4</v>
      </c>
      <c r="T4552" t="str" cm="1">
        <f t="array" ref="T4552">[1]!s_stmnote_suppliertop5(A4552,D4552,5)</f>
        <v>单位5</v>
      </c>
      <c r="U4552" s="9">
        <f>[1]!s_stmnote_purchasetop5_pct(A4552,D4552)</f>
        <v>20.13</v>
      </c>
      <c r="V4552" t="str" cm="1">
        <f t="array" ref="V4552">[1]!s_stmnote_customertop5($A4552,$D4552,1)</f>
        <v>单位1</v>
      </c>
      <c r="W4552" t="str" cm="1">
        <f t="array" ref="W4552">[1]!s_stmnote_customertop5($A4552,$D4552,2)</f>
        <v>单位2(关联方)</v>
      </c>
      <c r="X4552" t="str" cm="1">
        <f t="array" ref="X4552">[1]!s_stmnote_customertop5($A4552,$D4552,3)</f>
        <v>单位3</v>
      </c>
      <c r="Y4552" t="str" cm="1">
        <f t="array" ref="Y4552">[1]!s_stmnote_customertop5($A4552,$D4552,4)</f>
        <v>单位4</v>
      </c>
      <c r="Z4552" t="str" cm="1">
        <f t="array" ref="Z4552">[1]!s_stmnote_customertop5($A4552,$D4552,5)</f>
        <v>单位5</v>
      </c>
      <c r="AA4552" s="9">
        <f>[1]!s_stmnote_salestop5_pct(A4552,D4552)</f>
        <v>8.41</v>
      </c>
      <c r="AB4552" s="9">
        <f>[1]!s_fa_arturn(A4552,D4552)</f>
        <v>2.387</v>
      </c>
      <c r="AC4552" s="9">
        <f>[1]!fa_apturn(A4552,D4552)</f>
        <v>2.9124065289113599</v>
      </c>
      <c r="AD4552" s="9">
        <f>[1]!s_fa_invturn(A4552,D4552)</f>
        <v>3.3469000000000002</v>
      </c>
    </row>
    <row r="4553" spans="1:30">
      <c r="A4553">
        <v>2236</v>
      </c>
      <c r="B4553" t="s">
        <v>269</v>
      </c>
      <c r="C4553" t="s">
        <v>2457</v>
      </c>
      <c r="D4553" s="8">
        <f t="shared" si="71"/>
        <v>44561</v>
      </c>
      <c r="E4553" t="s">
        <v>7259</v>
      </c>
      <c r="F4553">
        <v>1</v>
      </c>
      <c r="G4553" t="s">
        <v>7881</v>
      </c>
      <c r="L4553" t="str" cm="1">
        <f t="array" ref="L4553">[1]!s_info_industry_gics(A4553,1)</f>
        <v>信息技术</v>
      </c>
      <c r="M4553" t="str" cm="1">
        <f t="array" ref="M4553">[1]!s_info_industry_gicscode(A4553,1)</f>
        <v>45</v>
      </c>
      <c r="N4553" t="str">
        <f>[1]!s_info_industry_gics(A4553,2)</f>
        <v>技术硬件与设备</v>
      </c>
      <c r="O4553" t="str">
        <f>[1]!s_info_industry_gicscode(A4553,2)</f>
        <v>4520</v>
      </c>
      <c r="P4553" t="str" cm="1">
        <f t="array" ref="P4553">[1]!s_stmnote_suppliertop5(A4553,D4553,1)</f>
        <v>单位1</v>
      </c>
      <c r="Q4553" t="str">
        <f>[1]!s_stmnote_suppliertop5(A4553,D4553,2)</f>
        <v>单位2</v>
      </c>
      <c r="R4553" t="str" cm="1">
        <f t="array" ref="R4553">[1]!s_stmnote_suppliertop5(A4553,D4553,3)</f>
        <v>单位3</v>
      </c>
      <c r="S4553" t="str" cm="1">
        <f t="array" ref="S4553">[1]!s_stmnote_suppliertop5(A4553,D4553,4)</f>
        <v>单位4</v>
      </c>
      <c r="T4553" t="str" cm="1">
        <f t="array" ref="T4553">[1]!s_stmnote_suppliertop5(A4553,D4553,5)</f>
        <v>单位5</v>
      </c>
      <c r="U4553" s="9">
        <f>[1]!s_stmnote_purchasetop5_pct(A4553,D4553)</f>
        <v>20.13</v>
      </c>
      <c r="V4553" t="str" cm="1">
        <f t="array" ref="V4553">[1]!s_stmnote_customertop5($A4553,$D4553,1)</f>
        <v>单位1</v>
      </c>
      <c r="W4553" t="str" cm="1">
        <f t="array" ref="W4553">[1]!s_stmnote_customertop5($A4553,$D4553,2)</f>
        <v>单位2(关联方)</v>
      </c>
      <c r="X4553" t="str" cm="1">
        <f t="array" ref="X4553">[1]!s_stmnote_customertop5($A4553,$D4553,3)</f>
        <v>单位3</v>
      </c>
      <c r="Y4553" t="str" cm="1">
        <f t="array" ref="Y4553">[1]!s_stmnote_customertop5($A4553,$D4553,4)</f>
        <v>单位4</v>
      </c>
      <c r="Z4553" t="str" cm="1">
        <f t="array" ref="Z4553">[1]!s_stmnote_customertop5($A4553,$D4553,5)</f>
        <v>单位5</v>
      </c>
      <c r="AA4553" s="9">
        <f>[1]!s_stmnote_salestop5_pct(A4553,D4553)</f>
        <v>8.41</v>
      </c>
      <c r="AB4553" s="9">
        <f>[1]!s_fa_arturn(A4553,D4553)</f>
        <v>2.387</v>
      </c>
      <c r="AC4553" s="9">
        <f>[1]!fa_apturn(A4553,D4553)</f>
        <v>2.9124065289113599</v>
      </c>
      <c r="AD4553" s="9">
        <f>[1]!s_fa_invturn(A4553,D4553)</f>
        <v>3.3469000000000002</v>
      </c>
    </row>
    <row r="4554" spans="1:30">
      <c r="A4554">
        <v>2236</v>
      </c>
      <c r="B4554" t="s">
        <v>269</v>
      </c>
      <c r="C4554" t="s">
        <v>2458</v>
      </c>
      <c r="D4554" s="8">
        <f t="shared" si="71"/>
        <v>44561</v>
      </c>
      <c r="E4554" t="s">
        <v>7060</v>
      </c>
      <c r="F4554">
        <v>1</v>
      </c>
      <c r="G4554" t="s">
        <v>8310</v>
      </c>
      <c r="L4554" t="str" cm="1">
        <f t="array" ref="L4554">[1]!s_info_industry_gics(A4554,1)</f>
        <v>信息技术</v>
      </c>
      <c r="M4554" t="str" cm="1">
        <f t="array" ref="M4554">[1]!s_info_industry_gicscode(A4554,1)</f>
        <v>45</v>
      </c>
      <c r="N4554" t="str">
        <f>[1]!s_info_industry_gics(A4554,2)</f>
        <v>技术硬件与设备</v>
      </c>
      <c r="O4554" t="str">
        <f>[1]!s_info_industry_gicscode(A4554,2)</f>
        <v>4520</v>
      </c>
      <c r="P4554" t="str" cm="1">
        <f t="array" ref="P4554">[1]!s_stmnote_suppliertop5(A4554,D4554,1)</f>
        <v>单位1</v>
      </c>
      <c r="Q4554" t="str">
        <f>[1]!s_stmnote_suppliertop5(A4554,D4554,2)</f>
        <v>单位2</v>
      </c>
      <c r="R4554" t="str" cm="1">
        <f t="array" ref="R4554">[1]!s_stmnote_suppliertop5(A4554,D4554,3)</f>
        <v>单位3</v>
      </c>
      <c r="S4554" t="str" cm="1">
        <f t="array" ref="S4554">[1]!s_stmnote_suppliertop5(A4554,D4554,4)</f>
        <v>单位4</v>
      </c>
      <c r="T4554" t="str" cm="1">
        <f t="array" ref="T4554">[1]!s_stmnote_suppliertop5(A4554,D4554,5)</f>
        <v>单位5</v>
      </c>
      <c r="U4554" s="9">
        <f>[1]!s_stmnote_purchasetop5_pct(A4554,D4554)</f>
        <v>20.13</v>
      </c>
      <c r="V4554" t="str" cm="1">
        <f t="array" ref="V4554">[1]!s_stmnote_customertop5($A4554,$D4554,1)</f>
        <v>单位1</v>
      </c>
      <c r="W4554" t="str" cm="1">
        <f t="array" ref="W4554">[1]!s_stmnote_customertop5($A4554,$D4554,2)</f>
        <v>单位2(关联方)</v>
      </c>
      <c r="X4554" t="str" cm="1">
        <f t="array" ref="X4554">[1]!s_stmnote_customertop5($A4554,$D4554,3)</f>
        <v>单位3</v>
      </c>
      <c r="Y4554" t="str" cm="1">
        <f t="array" ref="Y4554">[1]!s_stmnote_customertop5($A4554,$D4554,4)</f>
        <v>单位4</v>
      </c>
      <c r="Z4554" t="str" cm="1">
        <f t="array" ref="Z4554">[1]!s_stmnote_customertop5($A4554,$D4554,5)</f>
        <v>单位5</v>
      </c>
      <c r="AA4554" s="9">
        <f>[1]!s_stmnote_salestop5_pct(A4554,D4554)</f>
        <v>8.41</v>
      </c>
      <c r="AB4554" s="9">
        <f>[1]!s_fa_arturn(A4554,D4554)</f>
        <v>2.387</v>
      </c>
      <c r="AC4554" s="9">
        <f>[1]!fa_apturn(A4554,D4554)</f>
        <v>2.9124065289113599</v>
      </c>
      <c r="AD4554" s="9">
        <f>[1]!s_fa_invturn(A4554,D4554)</f>
        <v>3.3469000000000002</v>
      </c>
    </row>
    <row r="4555" spans="1:30">
      <c r="A4555">
        <v>2236</v>
      </c>
      <c r="B4555" t="s">
        <v>269</v>
      </c>
      <c r="C4555" t="s">
        <v>2459</v>
      </c>
      <c r="D4555" s="8">
        <f t="shared" si="71"/>
        <v>44926</v>
      </c>
      <c r="E4555" t="s">
        <v>7152</v>
      </c>
      <c r="F4555">
        <v>2</v>
      </c>
      <c r="G4555" t="s">
        <v>10523</v>
      </c>
      <c r="H4555" t="s">
        <v>12055</v>
      </c>
      <c r="L4555" t="str" cm="1">
        <f t="array" ref="L4555">[1]!s_info_industry_gics(A4555,1)</f>
        <v>信息技术</v>
      </c>
      <c r="M4555" t="str" cm="1">
        <f t="array" ref="M4555">[1]!s_info_industry_gicscode(A4555,1)</f>
        <v>45</v>
      </c>
      <c r="N4555" t="str">
        <f>[1]!s_info_industry_gics(A4555,2)</f>
        <v>技术硬件与设备</v>
      </c>
      <c r="O4555" t="str">
        <f>[1]!s_info_industry_gicscode(A4555,2)</f>
        <v>4520</v>
      </c>
      <c r="P4555" t="str" cm="1">
        <f t="array" ref="P4555">[1]!s_stmnote_suppliertop5(A4555,D4555,1)</f>
        <v>单位1</v>
      </c>
      <c r="Q4555" t="str">
        <f>[1]!s_stmnote_suppliertop5(A4555,D4555,2)</f>
        <v>单位2</v>
      </c>
      <c r="R4555" t="str" cm="1">
        <f t="array" ref="R4555">[1]!s_stmnote_suppliertop5(A4555,D4555,3)</f>
        <v>单位3</v>
      </c>
      <c r="S4555" t="str" cm="1">
        <f t="array" ref="S4555">[1]!s_stmnote_suppliertop5(A4555,D4555,4)</f>
        <v>单位4</v>
      </c>
      <c r="T4555" t="str" cm="1">
        <f t="array" ref="T4555">[1]!s_stmnote_suppliertop5(A4555,D4555,5)</f>
        <v>单位5</v>
      </c>
      <c r="U4555" s="9">
        <f>[1]!s_stmnote_purchasetop5_pct(A4555,D4555)</f>
        <v>19.89</v>
      </c>
      <c r="V4555" t="str" cm="1">
        <f t="array" ref="V4555">[1]!s_stmnote_customertop5($A4555,$D4555,1)</f>
        <v>单位1</v>
      </c>
      <c r="W4555" t="str" cm="1">
        <f t="array" ref="W4555">[1]!s_stmnote_customertop5($A4555,$D4555,2)</f>
        <v>单位2(关联方)</v>
      </c>
      <c r="X4555" t="str" cm="1">
        <f t="array" ref="X4555">[1]!s_stmnote_customertop5($A4555,$D4555,3)</f>
        <v>单位3</v>
      </c>
      <c r="Y4555" t="str" cm="1">
        <f t="array" ref="Y4555">[1]!s_stmnote_customertop5($A4555,$D4555,4)</f>
        <v>单位4(关联方)</v>
      </c>
      <c r="Z4555" t="str" cm="1">
        <f t="array" ref="Z4555">[1]!s_stmnote_customertop5($A4555,$D4555,5)</f>
        <v>单位5</v>
      </c>
      <c r="AA4555" s="9">
        <f>[1]!s_stmnote_salestop5_pct(A4555,D4555)</f>
        <v>11.09</v>
      </c>
      <c r="AB4555" s="9">
        <f>[1]!s_fa_arturn(A4555,D4555)</f>
        <v>2.0331999999999999</v>
      </c>
      <c r="AC4555" s="9">
        <f>[1]!fa_apturn(A4555,D4555)</f>
        <v>2.5889262876754402</v>
      </c>
      <c r="AD4555" s="9">
        <f>[1]!s_fa_invturn(A4555,D4555)</f>
        <v>2.6383999999999999</v>
      </c>
    </row>
    <row r="4556" spans="1:30">
      <c r="A4556">
        <v>2236</v>
      </c>
      <c r="B4556" t="s">
        <v>269</v>
      </c>
      <c r="C4556" t="s">
        <v>2460</v>
      </c>
      <c r="D4556" s="8">
        <f t="shared" si="71"/>
        <v>44926</v>
      </c>
      <c r="E4556" t="s">
        <v>7163</v>
      </c>
      <c r="F4556">
        <v>1</v>
      </c>
      <c r="G4556" t="s">
        <v>8311</v>
      </c>
      <c r="L4556" t="str" cm="1">
        <f t="array" ref="L4556">[1]!s_info_industry_gics(A4556,1)</f>
        <v>信息技术</v>
      </c>
      <c r="M4556" t="str" cm="1">
        <f t="array" ref="M4556">[1]!s_info_industry_gicscode(A4556,1)</f>
        <v>45</v>
      </c>
      <c r="N4556" t="str">
        <f>[1]!s_info_industry_gics(A4556,2)</f>
        <v>技术硬件与设备</v>
      </c>
      <c r="O4556" t="str">
        <f>[1]!s_info_industry_gicscode(A4556,2)</f>
        <v>4520</v>
      </c>
      <c r="P4556" t="str" cm="1">
        <f t="array" ref="P4556">[1]!s_stmnote_suppliertop5(A4556,D4556,1)</f>
        <v>单位1</v>
      </c>
      <c r="Q4556" t="str">
        <f>[1]!s_stmnote_suppliertop5(A4556,D4556,2)</f>
        <v>单位2</v>
      </c>
      <c r="R4556" t="str" cm="1">
        <f t="array" ref="R4556">[1]!s_stmnote_suppliertop5(A4556,D4556,3)</f>
        <v>单位3</v>
      </c>
      <c r="S4556" t="str" cm="1">
        <f t="array" ref="S4556">[1]!s_stmnote_suppliertop5(A4556,D4556,4)</f>
        <v>单位4</v>
      </c>
      <c r="T4556" t="str" cm="1">
        <f t="array" ref="T4556">[1]!s_stmnote_suppliertop5(A4556,D4556,5)</f>
        <v>单位5</v>
      </c>
      <c r="U4556" s="9">
        <f>[1]!s_stmnote_purchasetop5_pct(A4556,D4556)</f>
        <v>19.89</v>
      </c>
      <c r="V4556" t="str" cm="1">
        <f t="array" ref="V4556">[1]!s_stmnote_customertop5($A4556,$D4556,1)</f>
        <v>单位1</v>
      </c>
      <c r="W4556" t="str" cm="1">
        <f t="array" ref="W4556">[1]!s_stmnote_customertop5($A4556,$D4556,2)</f>
        <v>单位2(关联方)</v>
      </c>
      <c r="X4556" t="str" cm="1">
        <f t="array" ref="X4556">[1]!s_stmnote_customertop5($A4556,$D4556,3)</f>
        <v>单位3</v>
      </c>
      <c r="Y4556" t="str" cm="1">
        <f t="array" ref="Y4556">[1]!s_stmnote_customertop5($A4556,$D4556,4)</f>
        <v>单位4(关联方)</v>
      </c>
      <c r="Z4556" t="str" cm="1">
        <f t="array" ref="Z4556">[1]!s_stmnote_customertop5($A4556,$D4556,5)</f>
        <v>单位5</v>
      </c>
      <c r="AA4556" s="9">
        <f>[1]!s_stmnote_salestop5_pct(A4556,D4556)</f>
        <v>11.09</v>
      </c>
      <c r="AB4556" s="9">
        <f>[1]!s_fa_arturn(A4556,D4556)</f>
        <v>2.0331999999999999</v>
      </c>
      <c r="AC4556" s="9">
        <f>[1]!fa_apturn(A4556,D4556)</f>
        <v>2.5889262876754402</v>
      </c>
      <c r="AD4556" s="9">
        <f>[1]!s_fa_invturn(A4556,D4556)</f>
        <v>2.6383999999999999</v>
      </c>
    </row>
    <row r="4557" spans="1:30">
      <c r="A4557">
        <v>2236</v>
      </c>
      <c r="B4557" t="s">
        <v>269</v>
      </c>
      <c r="C4557" t="s">
        <v>2461</v>
      </c>
      <c r="D4557" s="8">
        <f t="shared" si="71"/>
        <v>45291</v>
      </c>
      <c r="E4557" t="s">
        <v>7073</v>
      </c>
      <c r="F4557">
        <v>2</v>
      </c>
      <c r="G4557" t="s">
        <v>10524</v>
      </c>
      <c r="H4557" t="s">
        <v>12056</v>
      </c>
      <c r="L4557" t="str" cm="1">
        <f t="array" ref="L4557">[1]!s_info_industry_gics(A4557,1)</f>
        <v>信息技术</v>
      </c>
      <c r="M4557" t="str" cm="1">
        <f t="array" ref="M4557">[1]!s_info_industry_gicscode(A4557,1)</f>
        <v>45</v>
      </c>
      <c r="N4557" t="str">
        <f>[1]!s_info_industry_gics(A4557,2)</f>
        <v>技术硬件与设备</v>
      </c>
      <c r="O4557" t="str">
        <f>[1]!s_info_industry_gicscode(A4557,2)</f>
        <v>4520</v>
      </c>
      <c r="P4557" t="str" cm="1">
        <f t="array" ref="P4557">[1]!s_stmnote_suppliertop5(A4557,D4557,1)</f>
        <v>单位1</v>
      </c>
      <c r="Q4557" t="str">
        <f>[1]!s_stmnote_suppliertop5(A4557,D4557,2)</f>
        <v>单位2</v>
      </c>
      <c r="R4557" t="str" cm="1">
        <f t="array" ref="R4557">[1]!s_stmnote_suppliertop5(A4557,D4557,3)</f>
        <v>单位3</v>
      </c>
      <c r="S4557" t="str" cm="1">
        <f t="array" ref="S4557">[1]!s_stmnote_suppliertop5(A4557,D4557,4)</f>
        <v>单位4</v>
      </c>
      <c r="T4557" t="str" cm="1">
        <f t="array" ref="T4557">[1]!s_stmnote_suppliertop5(A4557,D4557,5)</f>
        <v>单位5</v>
      </c>
      <c r="U4557" s="9">
        <f>[1]!s_stmnote_purchasetop5_pct(A4557,D4557)</f>
        <v>16</v>
      </c>
      <c r="V4557" t="str" cm="1">
        <f t="array" ref="V4557">[1]!s_stmnote_customertop5($A4557,$D4557,1)</f>
        <v>单位1</v>
      </c>
      <c r="W4557" t="str" cm="1">
        <f t="array" ref="W4557">[1]!s_stmnote_customertop5($A4557,$D4557,2)</f>
        <v>单位2(关联方)</v>
      </c>
      <c r="X4557" t="str" cm="1">
        <f t="array" ref="X4557">[1]!s_stmnote_customertop5($A4557,$D4557,3)</f>
        <v>单位3</v>
      </c>
      <c r="Y4557" t="str" cm="1">
        <f t="array" ref="Y4557">[1]!s_stmnote_customertop5($A4557,$D4557,4)</f>
        <v>单位4</v>
      </c>
      <c r="Z4557" t="str" cm="1">
        <f t="array" ref="Z4557">[1]!s_stmnote_customertop5($A4557,$D4557,5)</f>
        <v>单位5</v>
      </c>
      <c r="AA4557" s="9">
        <f>[1]!s_stmnote_salestop5_pct(A4557,D4557)</f>
        <v>10.94</v>
      </c>
      <c r="AB4557" s="9">
        <f>[1]!s_fa_arturn(A4557,D4557)</f>
        <v>2.0333999999999999</v>
      </c>
      <c r="AC4557" s="9">
        <f>[1]!fa_apturn(A4557,D4557)</f>
        <v>2.8391337541481199</v>
      </c>
      <c r="AD4557" s="9">
        <f>[1]!s_fa_invturn(A4557,D4557)</f>
        <v>2.9085999999999999</v>
      </c>
    </row>
    <row r="4558" spans="1:30">
      <c r="A4558">
        <v>2236</v>
      </c>
      <c r="B4558" t="s">
        <v>269</v>
      </c>
      <c r="C4558" t="s">
        <v>2462</v>
      </c>
      <c r="D4558" s="8">
        <f t="shared" si="71"/>
        <v>45657</v>
      </c>
      <c r="E4558" t="s">
        <v>7334</v>
      </c>
      <c r="F4558">
        <v>2</v>
      </c>
      <c r="G4558" t="s">
        <v>10525</v>
      </c>
      <c r="H4558" t="s">
        <v>12057</v>
      </c>
      <c r="L4558" t="str" cm="1">
        <f t="array" ref="L4558">[1]!s_info_industry_gics(A4558,1)</f>
        <v>信息技术</v>
      </c>
      <c r="M4558" t="str" cm="1">
        <f t="array" ref="M4558">[1]!s_info_industry_gicscode(A4558,1)</f>
        <v>45</v>
      </c>
      <c r="N4558" t="str">
        <f>[1]!s_info_industry_gics(A4558,2)</f>
        <v>技术硬件与设备</v>
      </c>
      <c r="O4558" t="str">
        <f>[1]!s_info_industry_gicscode(A4558,2)</f>
        <v>4520</v>
      </c>
      <c r="P4558" cm="1">
        <f t="array" ref="P4558">[1]!s_stmnote_suppliertop5(A4558,D4558,1)</f>
        <v>0</v>
      </c>
      <c r="Q4558">
        <f>[1]!s_stmnote_suppliertop5(A4558,D4558,2)</f>
        <v>0</v>
      </c>
      <c r="R4558" cm="1">
        <f t="array" ref="R4558">[1]!s_stmnote_suppliertop5(A4558,D4558,3)</f>
        <v>0</v>
      </c>
      <c r="S4558" cm="1">
        <f t="array" ref="S4558">[1]!s_stmnote_suppliertop5(A4558,D4558,4)</f>
        <v>0</v>
      </c>
      <c r="T4558" cm="1">
        <f t="array" ref="T4558">[1]!s_stmnote_suppliertop5(A4558,D4558,5)</f>
        <v>0</v>
      </c>
      <c r="U4558" s="9">
        <f>[1]!s_stmnote_purchasetop5_pct(A4558,D4558)</f>
        <v>0</v>
      </c>
      <c r="V4558" cm="1">
        <f t="array" ref="V4558">[1]!s_stmnote_customertop5($A4558,$D4558,1)</f>
        <v>0</v>
      </c>
      <c r="W4558" cm="1">
        <f t="array" ref="W4558">[1]!s_stmnote_customertop5($A4558,$D4558,2)</f>
        <v>0</v>
      </c>
      <c r="X4558" cm="1">
        <f t="array" ref="X4558">[1]!s_stmnote_customertop5($A4558,$D4558,3)</f>
        <v>0</v>
      </c>
      <c r="Y4558" cm="1">
        <f t="array" ref="Y4558">[1]!s_stmnote_customertop5($A4558,$D4558,4)</f>
        <v>0</v>
      </c>
      <c r="Z4558" cm="1">
        <f t="array" ref="Z4558">[1]!s_stmnote_customertop5($A4558,$D4558,5)</f>
        <v>0</v>
      </c>
      <c r="AA4558" s="9">
        <f>[1]!s_stmnote_salestop5_pct(A4558,D4558)</f>
        <v>0</v>
      </c>
      <c r="AB4558" s="9">
        <f>[1]!s_fa_arturn(A4558,D4558)</f>
        <v>0</v>
      </c>
      <c r="AC4558" s="9">
        <f>[1]!fa_apturn(A4558,D4558)</f>
        <v>0</v>
      </c>
      <c r="AD4558" s="9">
        <f>[1]!s_fa_invturn(A4558,D4558)</f>
        <v>0</v>
      </c>
    </row>
    <row r="4559" spans="1:30">
      <c r="A4559">
        <v>2288</v>
      </c>
      <c r="B4559" t="s">
        <v>279</v>
      </c>
      <c r="C4559" t="s">
        <v>2489</v>
      </c>
      <c r="D4559" s="8">
        <f t="shared" si="71"/>
        <v>44561</v>
      </c>
      <c r="E4559" t="s">
        <v>7425</v>
      </c>
      <c r="F4559">
        <v>1</v>
      </c>
      <c r="G4559" t="s">
        <v>8330</v>
      </c>
      <c r="L4559" t="str" cm="1">
        <f t="array" ref="L4559">[1]!s_info_industry_gics(A4559,1)</f>
        <v>信息技术</v>
      </c>
      <c r="M4559" t="str" cm="1">
        <f t="array" ref="M4559">[1]!s_info_industry_gicscode(A4559,1)</f>
        <v>45</v>
      </c>
      <c r="N4559" t="str">
        <f>[1]!s_info_industry_gics(A4559,2)</f>
        <v>技术硬件与设备</v>
      </c>
      <c r="O4559" t="str">
        <f>[1]!s_info_industry_gicscode(A4559,2)</f>
        <v>4520</v>
      </c>
      <c r="P4559" t="str" cm="1">
        <f t="array" ref="P4559">[1]!s_stmnote_suppliertop5(A4559,D4559,1)</f>
        <v>第一名</v>
      </c>
      <c r="Q4559" t="str">
        <f>[1]!s_stmnote_suppliertop5(A4559,D4559,2)</f>
        <v>第二名</v>
      </c>
      <c r="R4559" t="str" cm="1">
        <f t="array" ref="R4559">[1]!s_stmnote_suppliertop5(A4559,D4559,3)</f>
        <v>第三名</v>
      </c>
      <c r="S4559" t="str" cm="1">
        <f t="array" ref="S4559">[1]!s_stmnote_suppliertop5(A4559,D4559,4)</f>
        <v>第四名</v>
      </c>
      <c r="T4559" t="str" cm="1">
        <f t="array" ref="T4559">[1]!s_stmnote_suppliertop5(A4559,D4559,5)</f>
        <v>第五名</v>
      </c>
      <c r="U4559" s="9">
        <f>[1]!s_stmnote_purchasetop5_pct(A4559,D4559)</f>
        <v>79.83</v>
      </c>
      <c r="V4559" t="str" cm="1">
        <f t="array" ref="V4559">[1]!s_stmnote_customertop5($A4559,$D4559,1)</f>
        <v>第一名</v>
      </c>
      <c r="W4559" t="str" cm="1">
        <f t="array" ref="W4559">[1]!s_stmnote_customertop5($A4559,$D4559,2)</f>
        <v>第二名</v>
      </c>
      <c r="X4559" t="str" cm="1">
        <f t="array" ref="X4559">[1]!s_stmnote_customertop5($A4559,$D4559,3)</f>
        <v>第三名</v>
      </c>
      <c r="Y4559" t="str" cm="1">
        <f t="array" ref="Y4559">[1]!s_stmnote_customertop5($A4559,$D4559,4)</f>
        <v>第四名</v>
      </c>
      <c r="Z4559" t="str" cm="1">
        <f t="array" ref="Z4559">[1]!s_stmnote_customertop5($A4559,$D4559,5)</f>
        <v>第五名</v>
      </c>
      <c r="AA4559" s="9">
        <f>[1]!s_stmnote_salestop5_pct(A4559,D4559)</f>
        <v>35.26</v>
      </c>
      <c r="AB4559" s="9">
        <f>[1]!s_fa_arturn(A4559,D4559)</f>
        <v>4.5762999999999998</v>
      </c>
      <c r="AC4559" s="9">
        <f>[1]!fa_apturn(A4559,D4559)</f>
        <v>3.80521798681889</v>
      </c>
      <c r="AD4559" s="9">
        <f>[1]!s_fa_invturn(A4559,D4559)</f>
        <v>2.2597</v>
      </c>
    </row>
    <row r="4560" spans="1:30">
      <c r="A4560">
        <v>2313</v>
      </c>
      <c r="B4560" t="s">
        <v>288</v>
      </c>
      <c r="C4560" t="s">
        <v>2524</v>
      </c>
      <c r="D4560" s="8">
        <f t="shared" ref="D4560:D4623" si="72">DATE(YEAR(E4560), 12, 31)</f>
        <v>45657</v>
      </c>
      <c r="E4560" t="s">
        <v>7438</v>
      </c>
      <c r="F4560">
        <v>1</v>
      </c>
      <c r="G4560" t="s">
        <v>8344</v>
      </c>
      <c r="L4560" t="str" cm="1">
        <f t="array" ref="L4560">[1]!s_info_industry_gics(A4560,1)</f>
        <v>信息技术</v>
      </c>
      <c r="M4560" t="str" cm="1">
        <f t="array" ref="M4560">[1]!s_info_industry_gicscode(A4560,1)</f>
        <v>45</v>
      </c>
      <c r="N4560" t="str">
        <f>[1]!s_info_industry_gics(A4560,2)</f>
        <v>技术硬件与设备</v>
      </c>
      <c r="O4560" t="str">
        <f>[1]!s_info_industry_gicscode(A4560,2)</f>
        <v>4520</v>
      </c>
      <c r="P4560" cm="1">
        <f t="array" ref="P4560">[1]!s_stmnote_suppliertop5(A4560,D4560,1)</f>
        <v>0</v>
      </c>
      <c r="Q4560">
        <f>[1]!s_stmnote_suppliertop5(A4560,D4560,2)</f>
        <v>0</v>
      </c>
      <c r="R4560" cm="1">
        <f t="array" ref="R4560">[1]!s_stmnote_suppliertop5(A4560,D4560,3)</f>
        <v>0</v>
      </c>
      <c r="S4560" cm="1">
        <f t="array" ref="S4560">[1]!s_stmnote_suppliertop5(A4560,D4560,4)</f>
        <v>0</v>
      </c>
      <c r="T4560" cm="1">
        <f t="array" ref="T4560">[1]!s_stmnote_suppliertop5(A4560,D4560,5)</f>
        <v>0</v>
      </c>
      <c r="U4560" s="9">
        <f>[1]!s_stmnote_purchasetop5_pct(A4560,D4560)</f>
        <v>0</v>
      </c>
      <c r="V4560" cm="1">
        <f t="array" ref="V4560">[1]!s_stmnote_customertop5($A4560,$D4560,1)</f>
        <v>0</v>
      </c>
      <c r="W4560" cm="1">
        <f t="array" ref="W4560">[1]!s_stmnote_customertop5($A4560,$D4560,2)</f>
        <v>0</v>
      </c>
      <c r="X4560" cm="1">
        <f t="array" ref="X4560">[1]!s_stmnote_customertop5($A4560,$D4560,3)</f>
        <v>0</v>
      </c>
      <c r="Y4560" cm="1">
        <f t="array" ref="Y4560">[1]!s_stmnote_customertop5($A4560,$D4560,4)</f>
        <v>0</v>
      </c>
      <c r="Z4560" cm="1">
        <f t="array" ref="Z4560">[1]!s_stmnote_customertop5($A4560,$D4560,5)</f>
        <v>0</v>
      </c>
      <c r="AA4560" s="9">
        <f>[1]!s_stmnote_salestop5_pct(A4560,D4560)</f>
        <v>0</v>
      </c>
      <c r="AB4560" s="9">
        <f>[1]!s_fa_arturn(A4560,D4560)</f>
        <v>0</v>
      </c>
      <c r="AC4560" s="9">
        <f>[1]!fa_apturn(A4560,D4560)</f>
        <v>0</v>
      </c>
      <c r="AD4560" s="9">
        <f>[1]!s_fa_invturn(A4560,D4560)</f>
        <v>0</v>
      </c>
    </row>
    <row r="4561" spans="1:30">
      <c r="A4561">
        <v>2369</v>
      </c>
      <c r="B4561" t="s">
        <v>306</v>
      </c>
      <c r="C4561" t="s">
        <v>2570</v>
      </c>
      <c r="D4561" s="8">
        <f t="shared" si="72"/>
        <v>44561</v>
      </c>
      <c r="E4561" t="s">
        <v>7005</v>
      </c>
      <c r="F4561">
        <v>1</v>
      </c>
      <c r="G4561" t="s">
        <v>7881</v>
      </c>
      <c r="L4561" t="str" cm="1">
        <f t="array" ref="L4561">[1]!s_info_industry_gics(A4561,1)</f>
        <v>信息技术</v>
      </c>
      <c r="M4561" t="str" cm="1">
        <f t="array" ref="M4561">[1]!s_info_industry_gicscode(A4561,1)</f>
        <v>45</v>
      </c>
      <c r="N4561" t="str">
        <f>[1]!s_info_industry_gics(A4561,2)</f>
        <v>技术硬件与设备</v>
      </c>
      <c r="O4561" t="str">
        <f>[1]!s_info_industry_gicscode(A4561,2)</f>
        <v>4520</v>
      </c>
      <c r="P4561" t="str" cm="1">
        <f t="array" ref="P4561">[1]!s_stmnote_suppliertop5(A4561,D4561,1)</f>
        <v>第一名</v>
      </c>
      <c r="Q4561" t="str">
        <f>[1]!s_stmnote_suppliertop5(A4561,D4561,2)</f>
        <v>第二名</v>
      </c>
      <c r="R4561" t="str" cm="1">
        <f t="array" ref="R4561">[1]!s_stmnote_suppliertop5(A4561,D4561,3)</f>
        <v>第三名</v>
      </c>
      <c r="S4561" t="str" cm="1">
        <f t="array" ref="S4561">[1]!s_stmnote_suppliertop5(A4561,D4561,4)</f>
        <v>第四名</v>
      </c>
      <c r="T4561" t="str" cm="1">
        <f t="array" ref="T4561">[1]!s_stmnote_suppliertop5(A4561,D4561,5)</f>
        <v>第五名</v>
      </c>
      <c r="U4561" s="9">
        <f>[1]!s_stmnote_purchasetop5_pct(A4561,D4561)</f>
        <v>16.7</v>
      </c>
      <c r="V4561" t="str" cm="1">
        <f t="array" ref="V4561">[1]!s_stmnote_customertop5($A4561,$D4561,1)</f>
        <v>第一名</v>
      </c>
      <c r="W4561" t="str" cm="1">
        <f t="array" ref="W4561">[1]!s_stmnote_customertop5($A4561,$D4561,2)</f>
        <v>第二名</v>
      </c>
      <c r="X4561" t="str" cm="1">
        <f t="array" ref="X4561">[1]!s_stmnote_customertop5($A4561,$D4561,3)</f>
        <v>第三名</v>
      </c>
      <c r="Y4561" t="str" cm="1">
        <f t="array" ref="Y4561">[1]!s_stmnote_customertop5($A4561,$D4561,4)</f>
        <v>第四名</v>
      </c>
      <c r="Z4561" t="str" cm="1">
        <f t="array" ref="Z4561">[1]!s_stmnote_customertop5($A4561,$D4561,5)</f>
        <v>第五名</v>
      </c>
      <c r="AA4561" s="9">
        <f>[1]!s_stmnote_salestop5_pct(A4561,D4561)</f>
        <v>85.46</v>
      </c>
      <c r="AB4561" s="9">
        <f>[1]!s_fa_arturn(A4561,D4561)</f>
        <v>4.3121</v>
      </c>
      <c r="AC4561" s="9">
        <f>[1]!fa_apturn(A4561,D4561)</f>
        <v>4.2693820332382204</v>
      </c>
      <c r="AD4561" s="9">
        <f>[1]!s_fa_invturn(A4561,D4561)</f>
        <v>16.310300000000002</v>
      </c>
    </row>
    <row r="4562" spans="1:30">
      <c r="A4562">
        <v>2369</v>
      </c>
      <c r="B4562" t="s">
        <v>306</v>
      </c>
      <c r="C4562" t="s">
        <v>2571</v>
      </c>
      <c r="D4562" s="8">
        <f t="shared" si="72"/>
        <v>44561</v>
      </c>
      <c r="E4562" t="s">
        <v>7349</v>
      </c>
      <c r="F4562">
        <v>1</v>
      </c>
      <c r="G4562" t="s">
        <v>7881</v>
      </c>
      <c r="L4562" t="str" cm="1">
        <f t="array" ref="L4562">[1]!s_info_industry_gics(A4562,1)</f>
        <v>信息技术</v>
      </c>
      <c r="M4562" t="str" cm="1">
        <f t="array" ref="M4562">[1]!s_info_industry_gicscode(A4562,1)</f>
        <v>45</v>
      </c>
      <c r="N4562" t="str">
        <f>[1]!s_info_industry_gics(A4562,2)</f>
        <v>技术硬件与设备</v>
      </c>
      <c r="O4562" t="str">
        <f>[1]!s_info_industry_gicscode(A4562,2)</f>
        <v>4520</v>
      </c>
      <c r="P4562" t="str" cm="1">
        <f t="array" ref="P4562">[1]!s_stmnote_suppliertop5(A4562,D4562,1)</f>
        <v>第一名</v>
      </c>
      <c r="Q4562" t="str">
        <f>[1]!s_stmnote_suppliertop5(A4562,D4562,2)</f>
        <v>第二名</v>
      </c>
      <c r="R4562" t="str" cm="1">
        <f t="array" ref="R4562">[1]!s_stmnote_suppliertop5(A4562,D4562,3)</f>
        <v>第三名</v>
      </c>
      <c r="S4562" t="str" cm="1">
        <f t="array" ref="S4562">[1]!s_stmnote_suppliertop5(A4562,D4562,4)</f>
        <v>第四名</v>
      </c>
      <c r="T4562" t="str" cm="1">
        <f t="array" ref="T4562">[1]!s_stmnote_suppliertop5(A4562,D4562,5)</f>
        <v>第五名</v>
      </c>
      <c r="U4562" s="9">
        <f>[1]!s_stmnote_purchasetop5_pct(A4562,D4562)</f>
        <v>16.7</v>
      </c>
      <c r="V4562" t="str" cm="1">
        <f t="array" ref="V4562">[1]!s_stmnote_customertop5($A4562,$D4562,1)</f>
        <v>第一名</v>
      </c>
      <c r="W4562" t="str" cm="1">
        <f t="array" ref="W4562">[1]!s_stmnote_customertop5($A4562,$D4562,2)</f>
        <v>第二名</v>
      </c>
      <c r="X4562" t="str" cm="1">
        <f t="array" ref="X4562">[1]!s_stmnote_customertop5($A4562,$D4562,3)</f>
        <v>第三名</v>
      </c>
      <c r="Y4562" t="str" cm="1">
        <f t="array" ref="Y4562">[1]!s_stmnote_customertop5($A4562,$D4562,4)</f>
        <v>第四名</v>
      </c>
      <c r="Z4562" t="str" cm="1">
        <f t="array" ref="Z4562">[1]!s_stmnote_customertop5($A4562,$D4562,5)</f>
        <v>第五名</v>
      </c>
      <c r="AA4562" s="9">
        <f>[1]!s_stmnote_salestop5_pct(A4562,D4562)</f>
        <v>85.46</v>
      </c>
      <c r="AB4562" s="9">
        <f>[1]!s_fa_arturn(A4562,D4562)</f>
        <v>4.3121</v>
      </c>
      <c r="AC4562" s="9">
        <f>[1]!fa_apturn(A4562,D4562)</f>
        <v>4.2693820332382204</v>
      </c>
      <c r="AD4562" s="9">
        <f>[1]!s_fa_invturn(A4562,D4562)</f>
        <v>16.310300000000002</v>
      </c>
    </row>
    <row r="4563" spans="1:30">
      <c r="A4563">
        <v>2369</v>
      </c>
      <c r="B4563" t="s">
        <v>306</v>
      </c>
      <c r="C4563" t="s">
        <v>2571</v>
      </c>
      <c r="D4563" s="8">
        <f t="shared" si="72"/>
        <v>44561</v>
      </c>
      <c r="E4563" t="s">
        <v>7282</v>
      </c>
      <c r="F4563">
        <v>1</v>
      </c>
      <c r="G4563" t="s">
        <v>7881</v>
      </c>
      <c r="L4563" t="str" cm="1">
        <f t="array" ref="L4563">[1]!s_info_industry_gics(A4563,1)</f>
        <v>信息技术</v>
      </c>
      <c r="M4563" t="str" cm="1">
        <f t="array" ref="M4563">[1]!s_info_industry_gicscode(A4563,1)</f>
        <v>45</v>
      </c>
      <c r="N4563" t="str">
        <f>[1]!s_info_industry_gics(A4563,2)</f>
        <v>技术硬件与设备</v>
      </c>
      <c r="O4563" t="str">
        <f>[1]!s_info_industry_gicscode(A4563,2)</f>
        <v>4520</v>
      </c>
      <c r="P4563" t="str" cm="1">
        <f t="array" ref="P4563">[1]!s_stmnote_suppliertop5(A4563,D4563,1)</f>
        <v>第一名</v>
      </c>
      <c r="Q4563" t="str">
        <f>[1]!s_stmnote_suppliertop5(A4563,D4563,2)</f>
        <v>第二名</v>
      </c>
      <c r="R4563" t="str" cm="1">
        <f t="array" ref="R4563">[1]!s_stmnote_suppliertop5(A4563,D4563,3)</f>
        <v>第三名</v>
      </c>
      <c r="S4563" t="str" cm="1">
        <f t="array" ref="S4563">[1]!s_stmnote_suppliertop5(A4563,D4563,4)</f>
        <v>第四名</v>
      </c>
      <c r="T4563" t="str" cm="1">
        <f t="array" ref="T4563">[1]!s_stmnote_suppliertop5(A4563,D4563,5)</f>
        <v>第五名</v>
      </c>
      <c r="U4563" s="9">
        <f>[1]!s_stmnote_purchasetop5_pct(A4563,D4563)</f>
        <v>16.7</v>
      </c>
      <c r="V4563" t="str" cm="1">
        <f t="array" ref="V4563">[1]!s_stmnote_customertop5($A4563,$D4563,1)</f>
        <v>第一名</v>
      </c>
      <c r="W4563" t="str" cm="1">
        <f t="array" ref="W4563">[1]!s_stmnote_customertop5($A4563,$D4563,2)</f>
        <v>第二名</v>
      </c>
      <c r="X4563" t="str" cm="1">
        <f t="array" ref="X4563">[1]!s_stmnote_customertop5($A4563,$D4563,3)</f>
        <v>第三名</v>
      </c>
      <c r="Y4563" t="str" cm="1">
        <f t="array" ref="Y4563">[1]!s_stmnote_customertop5($A4563,$D4563,4)</f>
        <v>第四名</v>
      </c>
      <c r="Z4563" t="str" cm="1">
        <f t="array" ref="Z4563">[1]!s_stmnote_customertop5($A4563,$D4563,5)</f>
        <v>第五名</v>
      </c>
      <c r="AA4563" s="9">
        <f>[1]!s_stmnote_salestop5_pct(A4563,D4563)</f>
        <v>85.46</v>
      </c>
      <c r="AB4563" s="9">
        <f>[1]!s_fa_arturn(A4563,D4563)</f>
        <v>4.3121</v>
      </c>
      <c r="AC4563" s="9">
        <f>[1]!fa_apturn(A4563,D4563)</f>
        <v>4.2693820332382204</v>
      </c>
      <c r="AD4563" s="9">
        <f>[1]!s_fa_invturn(A4563,D4563)</f>
        <v>16.310300000000002</v>
      </c>
    </row>
    <row r="4564" spans="1:30">
      <c r="A4564">
        <v>2387</v>
      </c>
      <c r="B4564" t="s">
        <v>312</v>
      </c>
      <c r="C4564" t="s">
        <v>2592</v>
      </c>
      <c r="D4564" s="8">
        <f t="shared" si="72"/>
        <v>44561</v>
      </c>
      <c r="E4564" t="s">
        <v>7440</v>
      </c>
      <c r="F4564">
        <v>1</v>
      </c>
      <c r="G4564" t="s">
        <v>8378</v>
      </c>
      <c r="L4564" t="str" cm="1">
        <f t="array" ref="L4564">[1]!s_info_industry_gics(A4564,1)</f>
        <v>信息技术</v>
      </c>
      <c r="M4564" t="str" cm="1">
        <f t="array" ref="M4564">[1]!s_info_industry_gicscode(A4564,1)</f>
        <v>45</v>
      </c>
      <c r="N4564" t="str">
        <f>[1]!s_info_industry_gics(A4564,2)</f>
        <v>技术硬件与设备</v>
      </c>
      <c r="O4564" t="str">
        <f>[1]!s_info_industry_gicscode(A4564,2)</f>
        <v>4520</v>
      </c>
      <c r="P4564" t="str" cm="1">
        <f t="array" ref="P4564">[1]!s_stmnote_suppliertop5(A4564,D4564,1)</f>
        <v>第一名</v>
      </c>
      <c r="Q4564" t="str">
        <f>[1]!s_stmnote_suppliertop5(A4564,D4564,2)</f>
        <v>第二名</v>
      </c>
      <c r="R4564" t="str" cm="1">
        <f t="array" ref="R4564">[1]!s_stmnote_suppliertop5(A4564,D4564,3)</f>
        <v>第三名</v>
      </c>
      <c r="S4564" t="str" cm="1">
        <f t="array" ref="S4564">[1]!s_stmnote_suppliertop5(A4564,D4564,4)</f>
        <v>第四名</v>
      </c>
      <c r="T4564" t="str" cm="1">
        <f t="array" ref="T4564">[1]!s_stmnote_suppliertop5(A4564,D4564,5)</f>
        <v>第五名</v>
      </c>
      <c r="U4564" s="9">
        <f>[1]!s_stmnote_purchasetop5_pct(A4564,D4564)</f>
        <v>22.93</v>
      </c>
      <c r="V4564" t="str" cm="1">
        <f t="array" ref="V4564">[1]!s_stmnote_customertop5($A4564,$D4564,1)</f>
        <v>第一名</v>
      </c>
      <c r="W4564" t="str" cm="1">
        <f t="array" ref="W4564">[1]!s_stmnote_customertop5($A4564,$D4564,2)</f>
        <v>第二名</v>
      </c>
      <c r="X4564" t="str" cm="1">
        <f t="array" ref="X4564">[1]!s_stmnote_customertop5($A4564,$D4564,3)</f>
        <v>第三名</v>
      </c>
      <c r="Y4564" t="str" cm="1">
        <f t="array" ref="Y4564">[1]!s_stmnote_customertop5($A4564,$D4564,4)</f>
        <v>第四名</v>
      </c>
      <c r="Z4564" t="str" cm="1">
        <f t="array" ref="Z4564">[1]!s_stmnote_customertop5($A4564,$D4564,5)</f>
        <v>第五名</v>
      </c>
      <c r="AA4564" s="9">
        <f>[1]!s_stmnote_salestop5_pct(A4564,D4564)</f>
        <v>59.62</v>
      </c>
      <c r="AB4564" s="9">
        <f>[1]!s_fa_arturn(A4564,D4564)</f>
        <v>5.4767999999999999</v>
      </c>
      <c r="AC4564" s="9">
        <f>[1]!fa_apturn(A4564,D4564)</f>
        <v>1.20113972650184</v>
      </c>
      <c r="AD4564" s="9">
        <f>[1]!s_fa_invturn(A4564,D4564)</f>
        <v>6.4748999999999999</v>
      </c>
    </row>
    <row r="4565" spans="1:30">
      <c r="A4565">
        <v>2387</v>
      </c>
      <c r="B4565" t="s">
        <v>312</v>
      </c>
      <c r="C4565" t="s">
        <v>2593</v>
      </c>
      <c r="D4565" s="8">
        <f t="shared" si="72"/>
        <v>44561</v>
      </c>
      <c r="E4565" t="s">
        <v>7066</v>
      </c>
      <c r="F4565">
        <v>1</v>
      </c>
      <c r="G4565" t="s">
        <v>8378</v>
      </c>
      <c r="L4565" t="str" cm="1">
        <f t="array" ref="L4565">[1]!s_info_industry_gics(A4565,1)</f>
        <v>信息技术</v>
      </c>
      <c r="M4565" t="str" cm="1">
        <f t="array" ref="M4565">[1]!s_info_industry_gicscode(A4565,1)</f>
        <v>45</v>
      </c>
      <c r="N4565" t="str">
        <f>[1]!s_info_industry_gics(A4565,2)</f>
        <v>技术硬件与设备</v>
      </c>
      <c r="O4565" t="str">
        <f>[1]!s_info_industry_gicscode(A4565,2)</f>
        <v>4520</v>
      </c>
      <c r="P4565" t="str" cm="1">
        <f t="array" ref="P4565">[1]!s_stmnote_suppliertop5(A4565,D4565,1)</f>
        <v>第一名</v>
      </c>
      <c r="Q4565" t="str">
        <f>[1]!s_stmnote_suppliertop5(A4565,D4565,2)</f>
        <v>第二名</v>
      </c>
      <c r="R4565" t="str" cm="1">
        <f t="array" ref="R4565">[1]!s_stmnote_suppliertop5(A4565,D4565,3)</f>
        <v>第三名</v>
      </c>
      <c r="S4565" t="str" cm="1">
        <f t="array" ref="S4565">[1]!s_stmnote_suppliertop5(A4565,D4565,4)</f>
        <v>第四名</v>
      </c>
      <c r="T4565" t="str" cm="1">
        <f t="array" ref="T4565">[1]!s_stmnote_suppliertop5(A4565,D4565,5)</f>
        <v>第五名</v>
      </c>
      <c r="U4565" s="9">
        <f>[1]!s_stmnote_purchasetop5_pct(A4565,D4565)</f>
        <v>22.93</v>
      </c>
      <c r="V4565" t="str" cm="1">
        <f t="array" ref="V4565">[1]!s_stmnote_customertop5($A4565,$D4565,1)</f>
        <v>第一名</v>
      </c>
      <c r="W4565" t="str" cm="1">
        <f t="array" ref="W4565">[1]!s_stmnote_customertop5($A4565,$D4565,2)</f>
        <v>第二名</v>
      </c>
      <c r="X4565" t="str" cm="1">
        <f t="array" ref="X4565">[1]!s_stmnote_customertop5($A4565,$D4565,3)</f>
        <v>第三名</v>
      </c>
      <c r="Y4565" t="str" cm="1">
        <f t="array" ref="Y4565">[1]!s_stmnote_customertop5($A4565,$D4565,4)</f>
        <v>第四名</v>
      </c>
      <c r="Z4565" t="str" cm="1">
        <f t="array" ref="Z4565">[1]!s_stmnote_customertop5($A4565,$D4565,5)</f>
        <v>第五名</v>
      </c>
      <c r="AA4565" s="9">
        <f>[1]!s_stmnote_salestop5_pct(A4565,D4565)</f>
        <v>59.62</v>
      </c>
      <c r="AB4565" s="9">
        <f>[1]!s_fa_arturn(A4565,D4565)</f>
        <v>5.4767999999999999</v>
      </c>
      <c r="AC4565" s="9">
        <f>[1]!fa_apturn(A4565,D4565)</f>
        <v>1.20113972650184</v>
      </c>
      <c r="AD4565" s="9">
        <f>[1]!s_fa_invturn(A4565,D4565)</f>
        <v>6.4748999999999999</v>
      </c>
    </row>
    <row r="4566" spans="1:30">
      <c r="A4566">
        <v>2465</v>
      </c>
      <c r="B4566" t="s">
        <v>337</v>
      </c>
      <c r="C4566" t="s">
        <v>2697</v>
      </c>
      <c r="D4566" s="8">
        <f t="shared" si="72"/>
        <v>44926</v>
      </c>
      <c r="E4566" t="s">
        <v>6966</v>
      </c>
      <c r="F4566">
        <v>2</v>
      </c>
      <c r="G4566" t="s">
        <v>10590</v>
      </c>
      <c r="H4566" t="s">
        <v>12093</v>
      </c>
      <c r="L4566" t="str" cm="1">
        <f t="array" ref="L4566">[1]!s_info_industry_gics(A4566,1)</f>
        <v>信息技术</v>
      </c>
      <c r="M4566" t="str" cm="1">
        <f t="array" ref="M4566">[1]!s_info_industry_gicscode(A4566,1)</f>
        <v>45</v>
      </c>
      <c r="N4566" t="str">
        <f>[1]!s_info_industry_gics(A4566,2)</f>
        <v>技术硬件与设备</v>
      </c>
      <c r="O4566" t="str">
        <f>[1]!s_info_industry_gicscode(A4566,2)</f>
        <v>4520</v>
      </c>
      <c r="P4566" t="str" cm="1">
        <f t="array" ref="P4566">[1]!s_stmnote_suppliertop5(A4566,D4566,1)</f>
        <v>广州骏伯人力资源有限公司</v>
      </c>
      <c r="Q4566" t="str">
        <f>[1]!s_stmnote_suppliertop5(A4566,D4566,2)</f>
        <v>苏州全波通信技术股份有限公司</v>
      </c>
      <c r="R4566" t="str" cm="1">
        <f t="array" ref="R4566">[1]!s_stmnote_suppliertop5(A4566,D4566,3)</f>
        <v>萍乡市共能人力资源有限公司</v>
      </c>
      <c r="S4566" t="str" cm="1">
        <f t="array" ref="S4566">[1]!s_stmnote_suppliertop5(A4566,D4566,4)</f>
        <v>保密单位一</v>
      </c>
      <c r="T4566" t="str" cm="1">
        <f t="array" ref="T4566">[1]!s_stmnote_suppliertop5(A4566,D4566,5)</f>
        <v>保密单位二</v>
      </c>
      <c r="U4566" s="9">
        <f>[1]!s_stmnote_purchasetop5_pct(A4566,D4566)</f>
        <v>18.34</v>
      </c>
      <c r="V4566" t="str" cm="1">
        <f t="array" ref="V4566">[1]!s_stmnote_customertop5($A4566,$D4566,1)</f>
        <v>中国移动通信集团有限公司</v>
      </c>
      <c r="W4566" t="str" cm="1">
        <f t="array" ref="W4566">[1]!s_stmnote_customertop5($A4566,$D4566,2)</f>
        <v>保密单位一</v>
      </c>
      <c r="X4566" t="str" cm="1">
        <f t="array" ref="X4566">[1]!s_stmnote_customertop5($A4566,$D4566,3)</f>
        <v>中国铁塔股份有限公司</v>
      </c>
      <c r="Y4566" t="str" cm="1">
        <f t="array" ref="Y4566">[1]!s_stmnote_customertop5($A4566,$D4566,4)</f>
        <v>保密单位二</v>
      </c>
      <c r="Z4566" t="str" cm="1">
        <f t="array" ref="Z4566">[1]!s_stmnote_customertop5($A4566,$D4566,5)</f>
        <v>保密单位三</v>
      </c>
      <c r="AA4566" s="9">
        <f>[1]!s_stmnote_salestop5_pct(A4566,D4566)</f>
        <v>49.23</v>
      </c>
      <c r="AB4566" s="9">
        <f>[1]!s_fa_arturn(A4566,D4566)</f>
        <v>1.8292999999999999</v>
      </c>
      <c r="AC4566" s="9">
        <f>[1]!fa_apturn(A4566,D4566)</f>
        <v>1.9998924364781201</v>
      </c>
      <c r="AD4566" s="9">
        <f>[1]!s_fa_invturn(A4566,D4566)</f>
        <v>1.6786000000000001</v>
      </c>
    </row>
    <row r="4567" spans="1:30">
      <c r="A4567">
        <v>2465</v>
      </c>
      <c r="B4567" t="s">
        <v>337</v>
      </c>
      <c r="C4567" t="s">
        <v>2698</v>
      </c>
      <c r="D4567" s="8">
        <f t="shared" si="72"/>
        <v>44926</v>
      </c>
      <c r="E4567" t="s">
        <v>7163</v>
      </c>
      <c r="F4567">
        <v>1</v>
      </c>
      <c r="G4567" t="s">
        <v>8426</v>
      </c>
      <c r="L4567" t="str" cm="1">
        <f t="array" ref="L4567">[1]!s_info_industry_gics(A4567,1)</f>
        <v>信息技术</v>
      </c>
      <c r="M4567" t="str" cm="1">
        <f t="array" ref="M4567">[1]!s_info_industry_gicscode(A4567,1)</f>
        <v>45</v>
      </c>
      <c r="N4567" t="str">
        <f>[1]!s_info_industry_gics(A4567,2)</f>
        <v>技术硬件与设备</v>
      </c>
      <c r="O4567" t="str">
        <f>[1]!s_info_industry_gicscode(A4567,2)</f>
        <v>4520</v>
      </c>
      <c r="P4567" t="str" cm="1">
        <f t="array" ref="P4567">[1]!s_stmnote_suppliertop5(A4567,D4567,1)</f>
        <v>广州骏伯人力资源有限公司</v>
      </c>
      <c r="Q4567" t="str">
        <f>[1]!s_stmnote_suppliertop5(A4567,D4567,2)</f>
        <v>苏州全波通信技术股份有限公司</v>
      </c>
      <c r="R4567" t="str" cm="1">
        <f t="array" ref="R4567">[1]!s_stmnote_suppliertop5(A4567,D4567,3)</f>
        <v>萍乡市共能人力资源有限公司</v>
      </c>
      <c r="S4567" t="str" cm="1">
        <f t="array" ref="S4567">[1]!s_stmnote_suppliertop5(A4567,D4567,4)</f>
        <v>保密单位一</v>
      </c>
      <c r="T4567" t="str" cm="1">
        <f t="array" ref="T4567">[1]!s_stmnote_suppliertop5(A4567,D4567,5)</f>
        <v>保密单位二</v>
      </c>
      <c r="U4567" s="9">
        <f>[1]!s_stmnote_purchasetop5_pct(A4567,D4567)</f>
        <v>18.34</v>
      </c>
      <c r="V4567" t="str" cm="1">
        <f t="array" ref="V4567">[1]!s_stmnote_customertop5($A4567,$D4567,1)</f>
        <v>中国移动通信集团有限公司</v>
      </c>
      <c r="W4567" t="str" cm="1">
        <f t="array" ref="W4567">[1]!s_stmnote_customertop5($A4567,$D4567,2)</f>
        <v>保密单位一</v>
      </c>
      <c r="X4567" t="str" cm="1">
        <f t="array" ref="X4567">[1]!s_stmnote_customertop5($A4567,$D4567,3)</f>
        <v>中国铁塔股份有限公司</v>
      </c>
      <c r="Y4567" t="str" cm="1">
        <f t="array" ref="Y4567">[1]!s_stmnote_customertop5($A4567,$D4567,4)</f>
        <v>保密单位二</v>
      </c>
      <c r="Z4567" t="str" cm="1">
        <f t="array" ref="Z4567">[1]!s_stmnote_customertop5($A4567,$D4567,5)</f>
        <v>保密单位三</v>
      </c>
      <c r="AA4567" s="9">
        <f>[1]!s_stmnote_salestop5_pct(A4567,D4567)</f>
        <v>49.23</v>
      </c>
      <c r="AB4567" s="9">
        <f>[1]!s_fa_arturn(A4567,D4567)</f>
        <v>1.8292999999999999</v>
      </c>
      <c r="AC4567" s="9">
        <f>[1]!fa_apturn(A4567,D4567)</f>
        <v>1.9998924364781201</v>
      </c>
      <c r="AD4567" s="9">
        <f>[1]!s_fa_invturn(A4567,D4567)</f>
        <v>1.6786000000000001</v>
      </c>
    </row>
    <row r="4568" spans="1:30">
      <c r="A4568">
        <v>2465</v>
      </c>
      <c r="B4568" t="s">
        <v>337</v>
      </c>
      <c r="C4568" t="s">
        <v>2699</v>
      </c>
      <c r="D4568" s="8">
        <f t="shared" si="72"/>
        <v>44926</v>
      </c>
      <c r="E4568" t="s">
        <v>7317</v>
      </c>
      <c r="F4568">
        <v>1</v>
      </c>
      <c r="G4568" t="s">
        <v>8427</v>
      </c>
      <c r="L4568" t="str" cm="1">
        <f t="array" ref="L4568">[1]!s_info_industry_gics(A4568,1)</f>
        <v>信息技术</v>
      </c>
      <c r="M4568" t="str" cm="1">
        <f t="array" ref="M4568">[1]!s_info_industry_gicscode(A4568,1)</f>
        <v>45</v>
      </c>
      <c r="N4568" t="str">
        <f>[1]!s_info_industry_gics(A4568,2)</f>
        <v>技术硬件与设备</v>
      </c>
      <c r="O4568" t="str">
        <f>[1]!s_info_industry_gicscode(A4568,2)</f>
        <v>4520</v>
      </c>
      <c r="P4568" t="str" cm="1">
        <f t="array" ref="P4568">[1]!s_stmnote_suppliertop5(A4568,D4568,1)</f>
        <v>广州骏伯人力资源有限公司</v>
      </c>
      <c r="Q4568" t="str">
        <f>[1]!s_stmnote_suppliertop5(A4568,D4568,2)</f>
        <v>苏州全波通信技术股份有限公司</v>
      </c>
      <c r="R4568" t="str" cm="1">
        <f t="array" ref="R4568">[1]!s_stmnote_suppliertop5(A4568,D4568,3)</f>
        <v>萍乡市共能人力资源有限公司</v>
      </c>
      <c r="S4568" t="str" cm="1">
        <f t="array" ref="S4568">[1]!s_stmnote_suppliertop5(A4568,D4568,4)</f>
        <v>保密单位一</v>
      </c>
      <c r="T4568" t="str" cm="1">
        <f t="array" ref="T4568">[1]!s_stmnote_suppliertop5(A4568,D4568,5)</f>
        <v>保密单位二</v>
      </c>
      <c r="U4568" s="9">
        <f>[1]!s_stmnote_purchasetop5_pct(A4568,D4568)</f>
        <v>18.34</v>
      </c>
      <c r="V4568" t="str" cm="1">
        <f t="array" ref="V4568">[1]!s_stmnote_customertop5($A4568,$D4568,1)</f>
        <v>中国移动通信集团有限公司</v>
      </c>
      <c r="W4568" t="str" cm="1">
        <f t="array" ref="W4568">[1]!s_stmnote_customertop5($A4568,$D4568,2)</f>
        <v>保密单位一</v>
      </c>
      <c r="X4568" t="str" cm="1">
        <f t="array" ref="X4568">[1]!s_stmnote_customertop5($A4568,$D4568,3)</f>
        <v>中国铁塔股份有限公司</v>
      </c>
      <c r="Y4568" t="str" cm="1">
        <f t="array" ref="Y4568">[1]!s_stmnote_customertop5($A4568,$D4568,4)</f>
        <v>保密单位二</v>
      </c>
      <c r="Z4568" t="str" cm="1">
        <f t="array" ref="Z4568">[1]!s_stmnote_customertop5($A4568,$D4568,5)</f>
        <v>保密单位三</v>
      </c>
      <c r="AA4568" s="9">
        <f>[1]!s_stmnote_salestop5_pct(A4568,D4568)</f>
        <v>49.23</v>
      </c>
      <c r="AB4568" s="9">
        <f>[1]!s_fa_arturn(A4568,D4568)</f>
        <v>1.8292999999999999</v>
      </c>
      <c r="AC4568" s="9">
        <f>[1]!fa_apturn(A4568,D4568)</f>
        <v>1.9998924364781201</v>
      </c>
      <c r="AD4568" s="9">
        <f>[1]!s_fa_invturn(A4568,D4568)</f>
        <v>1.6786000000000001</v>
      </c>
    </row>
    <row r="4569" spans="1:30">
      <c r="A4569">
        <v>2465</v>
      </c>
      <c r="B4569" t="s">
        <v>337</v>
      </c>
      <c r="C4569" t="s">
        <v>2700</v>
      </c>
      <c r="D4569" s="8">
        <f t="shared" si="72"/>
        <v>45291</v>
      </c>
      <c r="E4569" t="s">
        <v>7314</v>
      </c>
      <c r="F4569">
        <v>1</v>
      </c>
      <c r="G4569" t="s">
        <v>8428</v>
      </c>
      <c r="L4569" t="str" cm="1">
        <f t="array" ref="L4569">[1]!s_info_industry_gics(A4569,1)</f>
        <v>信息技术</v>
      </c>
      <c r="M4569" t="str" cm="1">
        <f t="array" ref="M4569">[1]!s_info_industry_gicscode(A4569,1)</f>
        <v>45</v>
      </c>
      <c r="N4569" t="str">
        <f>[1]!s_info_industry_gics(A4569,2)</f>
        <v>技术硬件与设备</v>
      </c>
      <c r="O4569" t="str">
        <f>[1]!s_info_industry_gicscode(A4569,2)</f>
        <v>4520</v>
      </c>
      <c r="P4569" t="str" cm="1">
        <f t="array" ref="P4569">[1]!s_stmnote_suppliertop5(A4569,D4569,1)</f>
        <v>广州骏伯人力资源有限公司</v>
      </c>
      <c r="Q4569" t="str">
        <f>[1]!s_stmnote_suppliertop5(A4569,D4569,2)</f>
        <v>长沙金维集成电路股份有限公司</v>
      </c>
      <c r="R4569" t="str" cm="1">
        <f t="array" ref="R4569">[1]!s_stmnote_suppliertop5(A4569,D4569,3)</f>
        <v>保密单位一</v>
      </c>
      <c r="S4569" t="str" cm="1">
        <f t="array" ref="S4569">[1]!s_stmnote_suppliertop5(A4569,D4569,4)</f>
        <v>重庆川己通信工程有限公司</v>
      </c>
      <c r="T4569" t="str" cm="1">
        <f t="array" ref="T4569">[1]!s_stmnote_suppliertop5(A4569,D4569,5)</f>
        <v>萍乡市共能人力资源有限公司</v>
      </c>
      <c r="U4569" s="9">
        <f>[1]!s_stmnote_purchasetop5_pct(A4569,D4569)</f>
        <v>11.18</v>
      </c>
      <c r="V4569" t="str" cm="1">
        <f t="array" ref="V4569">[1]!s_stmnote_customertop5($A4569,$D4569,1)</f>
        <v>中国移动通信集团有限公司</v>
      </c>
      <c r="W4569" t="str" cm="1">
        <f t="array" ref="W4569">[1]!s_stmnote_customertop5($A4569,$D4569,2)</f>
        <v>保密单位一</v>
      </c>
      <c r="X4569" t="str" cm="1">
        <f t="array" ref="X4569">[1]!s_stmnote_customertop5($A4569,$D4569,3)</f>
        <v>中国铁塔股份有限公司</v>
      </c>
      <c r="Y4569" t="str" cm="1">
        <f t="array" ref="Y4569">[1]!s_stmnote_customertop5($A4569,$D4569,4)</f>
        <v>保密单位二</v>
      </c>
      <c r="Z4569" t="str" cm="1">
        <f t="array" ref="Z4569">[1]!s_stmnote_customertop5($A4569,$D4569,5)</f>
        <v>保密单位三</v>
      </c>
      <c r="AA4569" s="9">
        <f>[1]!s_stmnote_salestop5_pct(A4569,D4569)</f>
        <v>47.46</v>
      </c>
      <c r="AB4569" s="9">
        <f>[1]!s_fa_arturn(A4569,D4569)</f>
        <v>1.4715</v>
      </c>
      <c r="AC4569" s="9">
        <f>[1]!fa_apturn(A4569,D4569)</f>
        <v>1.6734719541760801</v>
      </c>
      <c r="AD4569" s="9">
        <f>[1]!s_fa_invturn(A4569,D4569)</f>
        <v>1.8795999999999999</v>
      </c>
    </row>
    <row r="4570" spans="1:30">
      <c r="A4570">
        <v>2465</v>
      </c>
      <c r="B4570" t="s">
        <v>337</v>
      </c>
      <c r="C4570" t="s">
        <v>2701</v>
      </c>
      <c r="D4570" s="8">
        <f t="shared" si="72"/>
        <v>45291</v>
      </c>
      <c r="E4570" t="s">
        <v>7402</v>
      </c>
      <c r="F4570">
        <v>1</v>
      </c>
      <c r="G4570" t="s">
        <v>10387</v>
      </c>
      <c r="L4570" t="str" cm="1">
        <f t="array" ref="L4570">[1]!s_info_industry_gics(A4570,1)</f>
        <v>信息技术</v>
      </c>
      <c r="M4570" t="str" cm="1">
        <f t="array" ref="M4570">[1]!s_info_industry_gicscode(A4570,1)</f>
        <v>45</v>
      </c>
      <c r="N4570" t="str">
        <f>[1]!s_info_industry_gics(A4570,2)</f>
        <v>技术硬件与设备</v>
      </c>
      <c r="O4570" t="str">
        <f>[1]!s_info_industry_gicscode(A4570,2)</f>
        <v>4520</v>
      </c>
      <c r="P4570" t="str" cm="1">
        <f t="array" ref="P4570">[1]!s_stmnote_suppliertop5(A4570,D4570,1)</f>
        <v>广州骏伯人力资源有限公司</v>
      </c>
      <c r="Q4570" t="str">
        <f>[1]!s_stmnote_suppliertop5(A4570,D4570,2)</f>
        <v>长沙金维集成电路股份有限公司</v>
      </c>
      <c r="R4570" t="str" cm="1">
        <f t="array" ref="R4570">[1]!s_stmnote_suppliertop5(A4570,D4570,3)</f>
        <v>保密单位一</v>
      </c>
      <c r="S4570" t="str" cm="1">
        <f t="array" ref="S4570">[1]!s_stmnote_suppliertop5(A4570,D4570,4)</f>
        <v>重庆川己通信工程有限公司</v>
      </c>
      <c r="T4570" t="str" cm="1">
        <f t="array" ref="T4570">[1]!s_stmnote_suppliertop5(A4570,D4570,5)</f>
        <v>萍乡市共能人力资源有限公司</v>
      </c>
      <c r="U4570" s="9">
        <f>[1]!s_stmnote_purchasetop5_pct(A4570,D4570)</f>
        <v>11.18</v>
      </c>
      <c r="V4570" t="str" cm="1">
        <f t="array" ref="V4570">[1]!s_stmnote_customertop5($A4570,$D4570,1)</f>
        <v>中国移动通信集团有限公司</v>
      </c>
      <c r="W4570" t="str" cm="1">
        <f t="array" ref="W4570">[1]!s_stmnote_customertop5($A4570,$D4570,2)</f>
        <v>保密单位一</v>
      </c>
      <c r="X4570" t="str" cm="1">
        <f t="array" ref="X4570">[1]!s_stmnote_customertop5($A4570,$D4570,3)</f>
        <v>中国铁塔股份有限公司</v>
      </c>
      <c r="Y4570" t="str" cm="1">
        <f t="array" ref="Y4570">[1]!s_stmnote_customertop5($A4570,$D4570,4)</f>
        <v>保密单位二</v>
      </c>
      <c r="Z4570" t="str" cm="1">
        <f t="array" ref="Z4570">[1]!s_stmnote_customertop5($A4570,$D4570,5)</f>
        <v>保密单位三</v>
      </c>
      <c r="AA4570" s="9">
        <f>[1]!s_stmnote_salestop5_pct(A4570,D4570)</f>
        <v>47.46</v>
      </c>
      <c r="AB4570" s="9">
        <f>[1]!s_fa_arturn(A4570,D4570)</f>
        <v>1.4715</v>
      </c>
      <c r="AC4570" s="9">
        <f>[1]!fa_apturn(A4570,D4570)</f>
        <v>1.6734719541760801</v>
      </c>
      <c r="AD4570" s="9">
        <f>[1]!s_fa_invturn(A4570,D4570)</f>
        <v>1.8795999999999999</v>
      </c>
    </row>
    <row r="4571" spans="1:30">
      <c r="A4571">
        <v>2465</v>
      </c>
      <c r="B4571" t="s">
        <v>337</v>
      </c>
      <c r="C4571" t="s">
        <v>2702</v>
      </c>
      <c r="D4571" s="8">
        <f t="shared" si="72"/>
        <v>45291</v>
      </c>
      <c r="E4571" t="s">
        <v>7231</v>
      </c>
      <c r="F4571">
        <v>1</v>
      </c>
      <c r="G4571" t="s">
        <v>10387</v>
      </c>
      <c r="L4571" t="str" cm="1">
        <f t="array" ref="L4571">[1]!s_info_industry_gics(A4571,1)</f>
        <v>信息技术</v>
      </c>
      <c r="M4571" t="str" cm="1">
        <f t="array" ref="M4571">[1]!s_info_industry_gicscode(A4571,1)</f>
        <v>45</v>
      </c>
      <c r="N4571" t="str">
        <f>[1]!s_info_industry_gics(A4571,2)</f>
        <v>技术硬件与设备</v>
      </c>
      <c r="O4571" t="str">
        <f>[1]!s_info_industry_gicscode(A4571,2)</f>
        <v>4520</v>
      </c>
      <c r="P4571" t="str" cm="1">
        <f t="array" ref="P4571">[1]!s_stmnote_suppliertop5(A4571,D4571,1)</f>
        <v>广州骏伯人力资源有限公司</v>
      </c>
      <c r="Q4571" t="str">
        <f>[1]!s_stmnote_suppliertop5(A4571,D4571,2)</f>
        <v>长沙金维集成电路股份有限公司</v>
      </c>
      <c r="R4571" t="str" cm="1">
        <f t="array" ref="R4571">[1]!s_stmnote_suppliertop5(A4571,D4571,3)</f>
        <v>保密单位一</v>
      </c>
      <c r="S4571" t="str" cm="1">
        <f t="array" ref="S4571">[1]!s_stmnote_suppliertop5(A4571,D4571,4)</f>
        <v>重庆川己通信工程有限公司</v>
      </c>
      <c r="T4571" t="str" cm="1">
        <f t="array" ref="T4571">[1]!s_stmnote_suppliertop5(A4571,D4571,5)</f>
        <v>萍乡市共能人力资源有限公司</v>
      </c>
      <c r="U4571" s="9">
        <f>[1]!s_stmnote_purchasetop5_pct(A4571,D4571)</f>
        <v>11.18</v>
      </c>
      <c r="V4571" t="str" cm="1">
        <f t="array" ref="V4571">[1]!s_stmnote_customertop5($A4571,$D4571,1)</f>
        <v>中国移动通信集团有限公司</v>
      </c>
      <c r="W4571" t="str" cm="1">
        <f t="array" ref="W4571">[1]!s_stmnote_customertop5($A4571,$D4571,2)</f>
        <v>保密单位一</v>
      </c>
      <c r="X4571" t="str" cm="1">
        <f t="array" ref="X4571">[1]!s_stmnote_customertop5($A4571,$D4571,3)</f>
        <v>中国铁塔股份有限公司</v>
      </c>
      <c r="Y4571" t="str" cm="1">
        <f t="array" ref="Y4571">[1]!s_stmnote_customertop5($A4571,$D4571,4)</f>
        <v>保密单位二</v>
      </c>
      <c r="Z4571" t="str" cm="1">
        <f t="array" ref="Z4571">[1]!s_stmnote_customertop5($A4571,$D4571,5)</f>
        <v>保密单位三</v>
      </c>
      <c r="AA4571" s="9">
        <f>[1]!s_stmnote_salestop5_pct(A4571,D4571)</f>
        <v>47.46</v>
      </c>
      <c r="AB4571" s="9">
        <f>[1]!s_fa_arturn(A4571,D4571)</f>
        <v>1.4715</v>
      </c>
      <c r="AC4571" s="9">
        <f>[1]!fa_apturn(A4571,D4571)</f>
        <v>1.6734719541760801</v>
      </c>
      <c r="AD4571" s="9">
        <f>[1]!s_fa_invturn(A4571,D4571)</f>
        <v>1.8795999999999999</v>
      </c>
    </row>
    <row r="4572" spans="1:30">
      <c r="A4572">
        <v>2475</v>
      </c>
      <c r="B4572" t="s">
        <v>340</v>
      </c>
      <c r="C4572" t="s">
        <v>2709</v>
      </c>
      <c r="D4572" s="8">
        <f t="shared" si="72"/>
        <v>44926</v>
      </c>
      <c r="E4572" t="s">
        <v>7488</v>
      </c>
      <c r="F4572">
        <v>1</v>
      </c>
      <c r="G4572" t="s">
        <v>7881</v>
      </c>
      <c r="L4572" t="str" cm="1">
        <f t="array" ref="L4572">[1]!s_info_industry_gics(A4572,1)</f>
        <v>信息技术</v>
      </c>
      <c r="M4572" t="str" cm="1">
        <f t="array" ref="M4572">[1]!s_info_industry_gicscode(A4572,1)</f>
        <v>45</v>
      </c>
      <c r="N4572" t="str">
        <f>[1]!s_info_industry_gics(A4572,2)</f>
        <v>技术硬件与设备</v>
      </c>
      <c r="O4572" t="str">
        <f>[1]!s_info_industry_gicscode(A4572,2)</f>
        <v>4520</v>
      </c>
      <c r="P4572" t="str" cm="1">
        <f t="array" ref="P4572">[1]!s_stmnote_suppliertop5(A4572,D4572,1)</f>
        <v>供应商1</v>
      </c>
      <c r="Q4572" t="str">
        <f>[1]!s_stmnote_suppliertop5(A4572,D4572,2)</f>
        <v>供应商2</v>
      </c>
      <c r="R4572" t="str" cm="1">
        <f t="array" ref="R4572">[1]!s_stmnote_suppliertop5(A4572,D4572,3)</f>
        <v>供应商3</v>
      </c>
      <c r="S4572" t="str" cm="1">
        <f t="array" ref="S4572">[1]!s_stmnote_suppliertop5(A4572,D4572,4)</f>
        <v>供应商4</v>
      </c>
      <c r="T4572" t="str" cm="1">
        <f t="array" ref="T4572">[1]!s_stmnote_suppliertop5(A4572,D4572,5)</f>
        <v>供应商5</v>
      </c>
      <c r="U4572" s="9">
        <f>[1]!s_stmnote_purchasetop5_pct(A4572,D4572)</f>
        <v>62.96</v>
      </c>
      <c r="V4572" t="str" cm="1">
        <f t="array" ref="V4572">[1]!s_stmnote_customertop5($A4572,$D4572,1)</f>
        <v>客户1</v>
      </c>
      <c r="W4572" t="str" cm="1">
        <f t="array" ref="W4572">[1]!s_stmnote_customertop5($A4572,$D4572,2)</f>
        <v>客户2</v>
      </c>
      <c r="X4572" t="str" cm="1">
        <f t="array" ref="X4572">[1]!s_stmnote_customertop5($A4572,$D4572,3)</f>
        <v>客户3</v>
      </c>
      <c r="Y4572" t="str" cm="1">
        <f t="array" ref="Y4572">[1]!s_stmnote_customertop5($A4572,$D4572,4)</f>
        <v>客户4</v>
      </c>
      <c r="Z4572" t="str" cm="1">
        <f t="array" ref="Z4572">[1]!s_stmnote_customertop5($A4572,$D4572,5)</f>
        <v>客户5</v>
      </c>
      <c r="AA4572" s="9">
        <f>[1]!s_stmnote_salestop5_pct(A4572,D4572)</f>
        <v>83.09</v>
      </c>
      <c r="AB4572" s="9">
        <f>[1]!s_fa_arturn(A4572,D4572)</f>
        <v>7.423</v>
      </c>
      <c r="AC4572" s="9">
        <f>[1]!fa_apturn(A4572,D4572)</f>
        <v>3.9479758562324898</v>
      </c>
      <c r="AD4572" s="9">
        <f>[1]!s_fa_invturn(A4572,D4572)</f>
        <v>6.4508999999999999</v>
      </c>
    </row>
    <row r="4573" spans="1:30">
      <c r="A4573">
        <v>2475</v>
      </c>
      <c r="B4573" t="s">
        <v>340</v>
      </c>
      <c r="C4573" t="s">
        <v>2710</v>
      </c>
      <c r="D4573" s="8">
        <f t="shared" si="72"/>
        <v>44926</v>
      </c>
      <c r="E4573" t="s">
        <v>7261</v>
      </c>
      <c r="F4573">
        <v>1</v>
      </c>
      <c r="G4573" t="s">
        <v>7881</v>
      </c>
      <c r="L4573" t="str" cm="1">
        <f t="array" ref="L4573">[1]!s_info_industry_gics(A4573,1)</f>
        <v>信息技术</v>
      </c>
      <c r="M4573" t="str" cm="1">
        <f t="array" ref="M4573">[1]!s_info_industry_gicscode(A4573,1)</f>
        <v>45</v>
      </c>
      <c r="N4573" t="str">
        <f>[1]!s_info_industry_gics(A4573,2)</f>
        <v>技术硬件与设备</v>
      </c>
      <c r="O4573" t="str">
        <f>[1]!s_info_industry_gicscode(A4573,2)</f>
        <v>4520</v>
      </c>
      <c r="P4573" t="str" cm="1">
        <f t="array" ref="P4573">[1]!s_stmnote_suppliertop5(A4573,D4573,1)</f>
        <v>供应商1</v>
      </c>
      <c r="Q4573" t="str">
        <f>[1]!s_stmnote_suppliertop5(A4573,D4573,2)</f>
        <v>供应商2</v>
      </c>
      <c r="R4573" t="str" cm="1">
        <f t="array" ref="R4573">[1]!s_stmnote_suppliertop5(A4573,D4573,3)</f>
        <v>供应商3</v>
      </c>
      <c r="S4573" t="str" cm="1">
        <f t="array" ref="S4573">[1]!s_stmnote_suppliertop5(A4573,D4573,4)</f>
        <v>供应商4</v>
      </c>
      <c r="T4573" t="str" cm="1">
        <f t="array" ref="T4573">[1]!s_stmnote_suppliertop5(A4573,D4573,5)</f>
        <v>供应商5</v>
      </c>
      <c r="U4573" s="9">
        <f>[1]!s_stmnote_purchasetop5_pct(A4573,D4573)</f>
        <v>62.96</v>
      </c>
      <c r="V4573" t="str" cm="1">
        <f t="array" ref="V4573">[1]!s_stmnote_customertop5($A4573,$D4573,1)</f>
        <v>客户1</v>
      </c>
      <c r="W4573" t="str" cm="1">
        <f t="array" ref="W4573">[1]!s_stmnote_customertop5($A4573,$D4573,2)</f>
        <v>客户2</v>
      </c>
      <c r="X4573" t="str" cm="1">
        <f t="array" ref="X4573">[1]!s_stmnote_customertop5($A4573,$D4573,3)</f>
        <v>客户3</v>
      </c>
      <c r="Y4573" t="str" cm="1">
        <f t="array" ref="Y4573">[1]!s_stmnote_customertop5($A4573,$D4573,4)</f>
        <v>客户4</v>
      </c>
      <c r="Z4573" t="str" cm="1">
        <f t="array" ref="Z4573">[1]!s_stmnote_customertop5($A4573,$D4573,5)</f>
        <v>客户5</v>
      </c>
      <c r="AA4573" s="9">
        <f>[1]!s_stmnote_salestop5_pct(A4573,D4573)</f>
        <v>83.09</v>
      </c>
      <c r="AB4573" s="9">
        <f>[1]!s_fa_arturn(A4573,D4573)</f>
        <v>7.423</v>
      </c>
      <c r="AC4573" s="9">
        <f>[1]!fa_apturn(A4573,D4573)</f>
        <v>3.9479758562324898</v>
      </c>
      <c r="AD4573" s="9">
        <f>[1]!s_fa_invturn(A4573,D4573)</f>
        <v>6.4508999999999999</v>
      </c>
    </row>
    <row r="4574" spans="1:30">
      <c r="A4574">
        <v>2528</v>
      </c>
      <c r="B4574" t="s">
        <v>355</v>
      </c>
      <c r="C4574" t="s">
        <v>2747</v>
      </c>
      <c r="D4574" s="8">
        <f t="shared" si="72"/>
        <v>45291</v>
      </c>
      <c r="E4574" t="s">
        <v>7125</v>
      </c>
      <c r="F4574">
        <v>2</v>
      </c>
      <c r="G4574" t="s">
        <v>10594</v>
      </c>
      <c r="H4574" t="s">
        <v>12096</v>
      </c>
      <c r="L4574" t="str" cm="1">
        <f t="array" ref="L4574">[1]!s_info_industry_gics(A4574,1)</f>
        <v>信息技术</v>
      </c>
      <c r="M4574" t="str" cm="1">
        <f t="array" ref="M4574">[1]!s_info_industry_gicscode(A4574,1)</f>
        <v>45</v>
      </c>
      <c r="N4574" t="str">
        <f>[1]!s_info_industry_gics(A4574,2)</f>
        <v>技术硬件与设备</v>
      </c>
      <c r="O4574" t="str">
        <f>[1]!s_info_industry_gicscode(A4574,2)</f>
        <v>4520</v>
      </c>
      <c r="P4574" t="str" cm="1">
        <f t="array" ref="P4574">[1]!s_stmnote_suppliertop5(A4574,D4574,1)</f>
        <v>供应商一</v>
      </c>
      <c r="Q4574" t="str">
        <f>[1]!s_stmnote_suppliertop5(A4574,D4574,2)</f>
        <v>供应商二</v>
      </c>
      <c r="R4574" t="str" cm="1">
        <f t="array" ref="R4574">[1]!s_stmnote_suppliertop5(A4574,D4574,3)</f>
        <v>供应商三</v>
      </c>
      <c r="S4574" t="str" cm="1">
        <f t="array" ref="S4574">[1]!s_stmnote_suppliertop5(A4574,D4574,4)</f>
        <v>供应商四</v>
      </c>
      <c r="T4574" t="str" cm="1">
        <f t="array" ref="T4574">[1]!s_stmnote_suppliertop5(A4574,D4574,5)</f>
        <v>供应商五</v>
      </c>
      <c r="U4574" s="9">
        <f>[1]!s_stmnote_purchasetop5_pct(A4574,D4574)</f>
        <v>70.180000000000007</v>
      </c>
      <c r="V4574" t="str" cm="1">
        <f t="array" ref="V4574">[1]!s_stmnote_customertop5($A4574,$D4574,1)</f>
        <v>客户一</v>
      </c>
      <c r="W4574" t="str" cm="1">
        <f t="array" ref="W4574">[1]!s_stmnote_customertop5($A4574,$D4574,2)</f>
        <v>客户二</v>
      </c>
      <c r="X4574" t="str" cm="1">
        <f t="array" ref="X4574">[1]!s_stmnote_customertop5($A4574,$D4574,3)</f>
        <v>客户三</v>
      </c>
      <c r="Y4574" t="str" cm="1">
        <f t="array" ref="Y4574">[1]!s_stmnote_customertop5($A4574,$D4574,4)</f>
        <v>客户四</v>
      </c>
      <c r="Z4574" t="str" cm="1">
        <f t="array" ref="Z4574">[1]!s_stmnote_customertop5($A4574,$D4574,5)</f>
        <v>客户五</v>
      </c>
      <c r="AA4574" s="9">
        <f>[1]!s_stmnote_salestop5_pct(A4574,D4574)</f>
        <v>28.52</v>
      </c>
      <c r="AB4574" s="9">
        <f>[1]!s_fa_arturn(A4574,D4574)</f>
        <v>1.4055</v>
      </c>
      <c r="AC4574" s="9">
        <f>[1]!fa_apturn(A4574,D4574)</f>
        <v>1.18725565418231</v>
      </c>
      <c r="AD4574" s="9">
        <f>[1]!s_fa_invturn(A4574,D4574)</f>
        <v>3.6692</v>
      </c>
    </row>
    <row r="4575" spans="1:30">
      <c r="A4575">
        <v>2552</v>
      </c>
      <c r="B4575" t="s">
        <v>363</v>
      </c>
      <c r="C4575" t="s">
        <v>2776</v>
      </c>
      <c r="D4575" s="8">
        <f t="shared" si="72"/>
        <v>45657</v>
      </c>
      <c r="E4575" t="s">
        <v>7337</v>
      </c>
      <c r="F4575">
        <v>1</v>
      </c>
      <c r="G4575" t="s">
        <v>8470</v>
      </c>
      <c r="L4575" t="str" cm="1">
        <f t="array" ref="L4575">[1]!s_info_industry_gics(A4575,1)</f>
        <v>信息技术</v>
      </c>
      <c r="M4575" t="str" cm="1">
        <f t="array" ref="M4575">[1]!s_info_industry_gicscode(A4575,1)</f>
        <v>45</v>
      </c>
      <c r="N4575" t="str">
        <f>[1]!s_info_industry_gics(A4575,2)</f>
        <v>技术硬件与设备</v>
      </c>
      <c r="O4575" t="str">
        <f>[1]!s_info_industry_gicscode(A4575,2)</f>
        <v>4520</v>
      </c>
      <c r="P4575" cm="1">
        <f t="array" ref="P4575">[1]!s_stmnote_suppliertop5(A4575,D4575,1)</f>
        <v>0</v>
      </c>
      <c r="Q4575">
        <f>[1]!s_stmnote_suppliertop5(A4575,D4575,2)</f>
        <v>0</v>
      </c>
      <c r="R4575" cm="1">
        <f t="array" ref="R4575">[1]!s_stmnote_suppliertop5(A4575,D4575,3)</f>
        <v>0</v>
      </c>
      <c r="S4575" cm="1">
        <f t="array" ref="S4575">[1]!s_stmnote_suppliertop5(A4575,D4575,4)</f>
        <v>0</v>
      </c>
      <c r="T4575" cm="1">
        <f t="array" ref="T4575">[1]!s_stmnote_suppliertop5(A4575,D4575,5)</f>
        <v>0</v>
      </c>
      <c r="U4575" s="9">
        <f>[1]!s_stmnote_purchasetop5_pct(A4575,D4575)</f>
        <v>0</v>
      </c>
      <c r="V4575" cm="1">
        <f t="array" ref="V4575">[1]!s_stmnote_customertop5($A4575,$D4575,1)</f>
        <v>0</v>
      </c>
      <c r="W4575" cm="1">
        <f t="array" ref="W4575">[1]!s_stmnote_customertop5($A4575,$D4575,2)</f>
        <v>0</v>
      </c>
      <c r="X4575" cm="1">
        <f t="array" ref="X4575">[1]!s_stmnote_customertop5($A4575,$D4575,3)</f>
        <v>0</v>
      </c>
      <c r="Y4575" cm="1">
        <f t="array" ref="Y4575">[1]!s_stmnote_customertop5($A4575,$D4575,4)</f>
        <v>0</v>
      </c>
      <c r="Z4575" cm="1">
        <f t="array" ref="Z4575">[1]!s_stmnote_customertop5($A4575,$D4575,5)</f>
        <v>0</v>
      </c>
      <c r="AA4575" s="9">
        <f>[1]!s_stmnote_salestop5_pct(A4575,D4575)</f>
        <v>0</v>
      </c>
      <c r="AB4575" s="9">
        <f>[1]!s_fa_arturn(A4575,D4575)</f>
        <v>0</v>
      </c>
      <c r="AC4575" s="9">
        <f>[1]!fa_apturn(A4575,D4575)</f>
        <v>0</v>
      </c>
      <c r="AD4575" s="9">
        <f>[1]!s_fa_invturn(A4575,D4575)</f>
        <v>0</v>
      </c>
    </row>
    <row r="4576" spans="1:30">
      <c r="A4576">
        <v>2583</v>
      </c>
      <c r="B4576" t="s">
        <v>373</v>
      </c>
      <c r="C4576" t="s">
        <v>2802</v>
      </c>
      <c r="D4576" s="8">
        <f t="shared" si="72"/>
        <v>44561</v>
      </c>
      <c r="E4576" t="s">
        <v>6920</v>
      </c>
      <c r="F4576">
        <v>1</v>
      </c>
      <c r="G4576" t="s">
        <v>8485</v>
      </c>
      <c r="L4576" t="str" cm="1">
        <f t="array" ref="L4576">[1]!s_info_industry_gics(A4576,1)</f>
        <v>信息技术</v>
      </c>
      <c r="M4576" t="str" cm="1">
        <f t="array" ref="M4576">[1]!s_info_industry_gicscode(A4576,1)</f>
        <v>45</v>
      </c>
      <c r="N4576" t="str">
        <f>[1]!s_info_industry_gics(A4576,2)</f>
        <v>技术硬件与设备</v>
      </c>
      <c r="O4576" t="str">
        <f>[1]!s_info_industry_gicscode(A4576,2)</f>
        <v>4520</v>
      </c>
      <c r="P4576" t="str" cm="1">
        <f t="array" ref="P4576">[1]!s_stmnote_suppliertop5(A4576,D4576,1)</f>
        <v>第一名</v>
      </c>
      <c r="Q4576" t="str">
        <f>[1]!s_stmnote_suppliertop5(A4576,D4576,2)</f>
        <v>第二名</v>
      </c>
      <c r="R4576" t="str" cm="1">
        <f t="array" ref="R4576">[1]!s_stmnote_suppliertop5(A4576,D4576,3)</f>
        <v>第三名</v>
      </c>
      <c r="S4576" t="str" cm="1">
        <f t="array" ref="S4576">[1]!s_stmnote_suppliertop5(A4576,D4576,4)</f>
        <v>第四名</v>
      </c>
      <c r="T4576" t="str" cm="1">
        <f t="array" ref="T4576">[1]!s_stmnote_suppliertop5(A4576,D4576,5)</f>
        <v>第五名</v>
      </c>
      <c r="U4576" s="9">
        <f>[1]!s_stmnote_purchasetop5_pct(A4576,D4576)</f>
        <v>15.19</v>
      </c>
      <c r="V4576" t="str" cm="1">
        <f t="array" ref="V4576">[1]!s_stmnote_customertop5($A4576,$D4576,1)</f>
        <v>第一名</v>
      </c>
      <c r="W4576" t="str" cm="1">
        <f t="array" ref="W4576">[1]!s_stmnote_customertop5($A4576,$D4576,2)</f>
        <v>第二名</v>
      </c>
      <c r="X4576" t="str" cm="1">
        <f t="array" ref="X4576">[1]!s_stmnote_customertop5($A4576,$D4576,3)</f>
        <v>第三名</v>
      </c>
      <c r="Y4576" t="str" cm="1">
        <f t="array" ref="Y4576">[1]!s_stmnote_customertop5($A4576,$D4576,4)</f>
        <v>第四名</v>
      </c>
      <c r="Z4576" t="str" cm="1">
        <f t="array" ref="Z4576">[1]!s_stmnote_customertop5($A4576,$D4576,5)</f>
        <v>第五名</v>
      </c>
      <c r="AA4576" s="9">
        <f>[1]!s_stmnote_salestop5_pct(A4576,D4576)</f>
        <v>15.63</v>
      </c>
      <c r="AB4576" s="9">
        <f>[1]!s_fa_arturn(A4576,D4576)</f>
        <v>1.6315999999999999</v>
      </c>
      <c r="AC4576" s="9">
        <f>[1]!fa_apturn(A4576,D4576)</f>
        <v>2.0614621420592001</v>
      </c>
      <c r="AD4576" s="9">
        <f>[1]!s_fa_invturn(A4576,D4576)</f>
        <v>1.7786</v>
      </c>
    </row>
    <row r="4577" spans="1:30">
      <c r="A4577">
        <v>2583</v>
      </c>
      <c r="B4577" t="s">
        <v>373</v>
      </c>
      <c r="C4577" t="s">
        <v>2803</v>
      </c>
      <c r="D4577" s="8">
        <f t="shared" si="72"/>
        <v>44926</v>
      </c>
      <c r="E4577" t="s">
        <v>7260</v>
      </c>
      <c r="F4577">
        <v>1</v>
      </c>
      <c r="G4577" t="s">
        <v>8486</v>
      </c>
      <c r="L4577" t="str" cm="1">
        <f t="array" ref="L4577">[1]!s_info_industry_gics(A4577,1)</f>
        <v>信息技术</v>
      </c>
      <c r="M4577" t="str" cm="1">
        <f t="array" ref="M4577">[1]!s_info_industry_gicscode(A4577,1)</f>
        <v>45</v>
      </c>
      <c r="N4577" t="str">
        <f>[1]!s_info_industry_gics(A4577,2)</f>
        <v>技术硬件与设备</v>
      </c>
      <c r="O4577" t="str">
        <f>[1]!s_info_industry_gicscode(A4577,2)</f>
        <v>4520</v>
      </c>
      <c r="P4577" t="str" cm="1">
        <f t="array" ref="P4577">[1]!s_stmnote_suppliertop5(A4577,D4577,1)</f>
        <v>第一名</v>
      </c>
      <c r="Q4577" t="str">
        <f>[1]!s_stmnote_suppliertop5(A4577,D4577,2)</f>
        <v>第二名</v>
      </c>
      <c r="R4577" t="str" cm="1">
        <f t="array" ref="R4577">[1]!s_stmnote_suppliertop5(A4577,D4577,3)</f>
        <v>第三名</v>
      </c>
      <c r="S4577" t="str" cm="1">
        <f t="array" ref="S4577">[1]!s_stmnote_suppliertop5(A4577,D4577,4)</f>
        <v>第四名</v>
      </c>
      <c r="T4577" t="str" cm="1">
        <f t="array" ref="T4577">[1]!s_stmnote_suppliertop5(A4577,D4577,5)</f>
        <v>第五名</v>
      </c>
      <c r="U4577" s="9">
        <f>[1]!s_stmnote_purchasetop5_pct(A4577,D4577)</f>
        <v>13.84</v>
      </c>
      <c r="V4577" t="str" cm="1">
        <f t="array" ref="V4577">[1]!s_stmnote_customertop5($A4577,$D4577,1)</f>
        <v>第一名</v>
      </c>
      <c r="W4577" t="str" cm="1">
        <f t="array" ref="W4577">[1]!s_stmnote_customertop5($A4577,$D4577,2)</f>
        <v>第二名</v>
      </c>
      <c r="X4577" t="str" cm="1">
        <f t="array" ref="X4577">[1]!s_stmnote_customertop5($A4577,$D4577,3)</f>
        <v>第三名</v>
      </c>
      <c r="Y4577" t="str" cm="1">
        <f t="array" ref="Y4577">[1]!s_stmnote_customertop5($A4577,$D4577,4)</f>
        <v>第四名</v>
      </c>
      <c r="Z4577" t="str" cm="1">
        <f t="array" ref="Z4577">[1]!s_stmnote_customertop5($A4577,$D4577,5)</f>
        <v>第五名</v>
      </c>
      <c r="AA4577" s="9">
        <f>[1]!s_stmnote_salestop5_pct(A4577,D4577)</f>
        <v>13.43</v>
      </c>
      <c r="AB4577" s="9">
        <f>[1]!s_fa_arturn(A4577,D4577)</f>
        <v>1.8361000000000001</v>
      </c>
      <c r="AC4577" s="9">
        <f>[1]!fa_apturn(A4577,D4577)</f>
        <v>2.30120328367946</v>
      </c>
      <c r="AD4577" s="9">
        <f>[1]!s_fa_invturn(A4577,D4577)</f>
        <v>1.6294999999999999</v>
      </c>
    </row>
    <row r="4578" spans="1:30">
      <c r="A4578">
        <v>2583</v>
      </c>
      <c r="B4578" t="s">
        <v>373</v>
      </c>
      <c r="C4578" t="s">
        <v>2804</v>
      </c>
      <c r="D4578" s="8">
        <f t="shared" si="72"/>
        <v>44926</v>
      </c>
      <c r="E4578" t="s">
        <v>7035</v>
      </c>
      <c r="F4578">
        <v>1</v>
      </c>
      <c r="G4578" t="s">
        <v>8487</v>
      </c>
      <c r="L4578" t="str" cm="1">
        <f t="array" ref="L4578">[1]!s_info_industry_gics(A4578,1)</f>
        <v>信息技术</v>
      </c>
      <c r="M4578" t="str" cm="1">
        <f t="array" ref="M4578">[1]!s_info_industry_gicscode(A4578,1)</f>
        <v>45</v>
      </c>
      <c r="N4578" t="str">
        <f>[1]!s_info_industry_gics(A4578,2)</f>
        <v>技术硬件与设备</v>
      </c>
      <c r="O4578" t="str">
        <f>[1]!s_info_industry_gicscode(A4578,2)</f>
        <v>4520</v>
      </c>
      <c r="P4578" t="str" cm="1">
        <f t="array" ref="P4578">[1]!s_stmnote_suppliertop5(A4578,D4578,1)</f>
        <v>第一名</v>
      </c>
      <c r="Q4578" t="str">
        <f>[1]!s_stmnote_suppliertop5(A4578,D4578,2)</f>
        <v>第二名</v>
      </c>
      <c r="R4578" t="str" cm="1">
        <f t="array" ref="R4578">[1]!s_stmnote_suppliertop5(A4578,D4578,3)</f>
        <v>第三名</v>
      </c>
      <c r="S4578" t="str" cm="1">
        <f t="array" ref="S4578">[1]!s_stmnote_suppliertop5(A4578,D4578,4)</f>
        <v>第四名</v>
      </c>
      <c r="T4578" t="str" cm="1">
        <f t="array" ref="T4578">[1]!s_stmnote_suppliertop5(A4578,D4578,5)</f>
        <v>第五名</v>
      </c>
      <c r="U4578" s="9">
        <f>[1]!s_stmnote_purchasetop5_pct(A4578,D4578)</f>
        <v>13.84</v>
      </c>
      <c r="V4578" t="str" cm="1">
        <f t="array" ref="V4578">[1]!s_stmnote_customertop5($A4578,$D4578,1)</f>
        <v>第一名</v>
      </c>
      <c r="W4578" t="str" cm="1">
        <f t="array" ref="W4578">[1]!s_stmnote_customertop5($A4578,$D4578,2)</f>
        <v>第二名</v>
      </c>
      <c r="X4578" t="str" cm="1">
        <f t="array" ref="X4578">[1]!s_stmnote_customertop5($A4578,$D4578,3)</f>
        <v>第三名</v>
      </c>
      <c r="Y4578" t="str" cm="1">
        <f t="array" ref="Y4578">[1]!s_stmnote_customertop5($A4578,$D4578,4)</f>
        <v>第四名</v>
      </c>
      <c r="Z4578" t="str" cm="1">
        <f t="array" ref="Z4578">[1]!s_stmnote_customertop5($A4578,$D4578,5)</f>
        <v>第五名</v>
      </c>
      <c r="AA4578" s="9">
        <f>[1]!s_stmnote_salestop5_pct(A4578,D4578)</f>
        <v>13.43</v>
      </c>
      <c r="AB4578" s="9">
        <f>[1]!s_fa_arturn(A4578,D4578)</f>
        <v>1.8361000000000001</v>
      </c>
      <c r="AC4578" s="9">
        <f>[1]!fa_apturn(A4578,D4578)</f>
        <v>2.30120328367946</v>
      </c>
      <c r="AD4578" s="9">
        <f>[1]!s_fa_invturn(A4578,D4578)</f>
        <v>1.6294999999999999</v>
      </c>
    </row>
    <row r="4579" spans="1:30">
      <c r="A4579">
        <v>2583</v>
      </c>
      <c r="B4579" t="s">
        <v>373</v>
      </c>
      <c r="C4579" t="s">
        <v>2805</v>
      </c>
      <c r="D4579" s="8">
        <f t="shared" si="72"/>
        <v>45291</v>
      </c>
      <c r="E4579" t="s">
        <v>7118</v>
      </c>
      <c r="F4579">
        <v>1</v>
      </c>
      <c r="G4579" t="s">
        <v>8488</v>
      </c>
      <c r="L4579" t="str" cm="1">
        <f t="array" ref="L4579">[1]!s_info_industry_gics(A4579,1)</f>
        <v>信息技术</v>
      </c>
      <c r="M4579" t="str" cm="1">
        <f t="array" ref="M4579">[1]!s_info_industry_gicscode(A4579,1)</f>
        <v>45</v>
      </c>
      <c r="N4579" t="str">
        <f>[1]!s_info_industry_gics(A4579,2)</f>
        <v>技术硬件与设备</v>
      </c>
      <c r="O4579" t="str">
        <f>[1]!s_info_industry_gicscode(A4579,2)</f>
        <v>4520</v>
      </c>
      <c r="P4579" t="str" cm="1">
        <f t="array" ref="P4579">[1]!s_stmnote_suppliertop5(A4579,D4579,1)</f>
        <v>第一名</v>
      </c>
      <c r="Q4579" t="str">
        <f>[1]!s_stmnote_suppliertop5(A4579,D4579,2)</f>
        <v>第二名</v>
      </c>
      <c r="R4579" t="str" cm="1">
        <f t="array" ref="R4579">[1]!s_stmnote_suppliertop5(A4579,D4579,3)</f>
        <v>第三名</v>
      </c>
      <c r="S4579" t="str" cm="1">
        <f t="array" ref="S4579">[1]!s_stmnote_suppliertop5(A4579,D4579,4)</f>
        <v>第四名</v>
      </c>
      <c r="T4579" t="str" cm="1">
        <f t="array" ref="T4579">[1]!s_stmnote_suppliertop5(A4579,D4579,5)</f>
        <v>第五名</v>
      </c>
      <c r="U4579" s="9">
        <f>[1]!s_stmnote_purchasetop5_pct(A4579,D4579)</f>
        <v>13.56</v>
      </c>
      <c r="V4579" t="str" cm="1">
        <f t="array" ref="V4579">[1]!s_stmnote_customertop5($A4579,$D4579,1)</f>
        <v>第一名</v>
      </c>
      <c r="W4579" t="str" cm="1">
        <f t="array" ref="W4579">[1]!s_stmnote_customertop5($A4579,$D4579,2)</f>
        <v>第二名</v>
      </c>
      <c r="X4579" t="str" cm="1">
        <f t="array" ref="X4579">[1]!s_stmnote_customertop5($A4579,$D4579,3)</f>
        <v>第三名</v>
      </c>
      <c r="Y4579" t="str" cm="1">
        <f t="array" ref="Y4579">[1]!s_stmnote_customertop5($A4579,$D4579,4)</f>
        <v>第四名</v>
      </c>
      <c r="Z4579" t="str" cm="1">
        <f t="array" ref="Z4579">[1]!s_stmnote_customertop5($A4579,$D4579,5)</f>
        <v>第五名</v>
      </c>
      <c r="AA4579" s="9">
        <f>[1]!s_stmnote_salestop5_pct(A4579,D4579)</f>
        <v>6.77</v>
      </c>
      <c r="AB4579" s="9">
        <f>[1]!s_fa_arturn(A4579,D4579)</f>
        <v>1.9943</v>
      </c>
      <c r="AC4579" s="9">
        <f>[1]!fa_apturn(A4579,D4579)</f>
        <v>2.4254680302897</v>
      </c>
      <c r="AD4579" s="9">
        <f>[1]!s_fa_invturn(A4579,D4579)</f>
        <v>1.6193</v>
      </c>
    </row>
    <row r="4580" spans="1:30">
      <c r="A4580">
        <v>2600</v>
      </c>
      <c r="B4580" t="s">
        <v>376</v>
      </c>
      <c r="C4580" t="s">
        <v>2816</v>
      </c>
      <c r="D4580" s="8">
        <f t="shared" si="72"/>
        <v>45291</v>
      </c>
      <c r="E4580" t="s">
        <v>7503</v>
      </c>
      <c r="F4580">
        <v>1</v>
      </c>
      <c r="G4580" t="s">
        <v>8492</v>
      </c>
      <c r="L4580" t="str" cm="1">
        <f t="array" ref="L4580">[1]!s_info_industry_gics(A4580,1)</f>
        <v>信息技术</v>
      </c>
      <c r="M4580" t="str" cm="1">
        <f t="array" ref="M4580">[1]!s_info_industry_gicscode(A4580,1)</f>
        <v>45</v>
      </c>
      <c r="N4580" t="str">
        <f>[1]!s_info_industry_gics(A4580,2)</f>
        <v>技术硬件与设备</v>
      </c>
      <c r="O4580" t="str">
        <f>[1]!s_info_industry_gicscode(A4580,2)</f>
        <v>4520</v>
      </c>
      <c r="P4580" cm="1">
        <f t="array" ref="P4580">[1]!s_stmnote_suppliertop5(A4580,D4580,1)</f>
        <v>0</v>
      </c>
      <c r="Q4580">
        <f>[1]!s_stmnote_suppliertop5(A4580,D4580,2)</f>
        <v>0</v>
      </c>
      <c r="R4580" cm="1">
        <f t="array" ref="R4580">[1]!s_stmnote_suppliertop5(A4580,D4580,3)</f>
        <v>0</v>
      </c>
      <c r="S4580" cm="1">
        <f t="array" ref="S4580">[1]!s_stmnote_suppliertop5(A4580,D4580,4)</f>
        <v>0</v>
      </c>
      <c r="T4580" cm="1">
        <f t="array" ref="T4580">[1]!s_stmnote_suppliertop5(A4580,D4580,5)</f>
        <v>0</v>
      </c>
      <c r="U4580" s="9">
        <f>[1]!s_stmnote_purchasetop5_pct(A4580,D4580)</f>
        <v>0</v>
      </c>
      <c r="V4580" t="str" cm="1">
        <f t="array" ref="V4580">[1]!s_stmnote_customertop5($A4580,$D4580,1)</f>
        <v>第一名</v>
      </c>
      <c r="W4580" t="str" cm="1">
        <f t="array" ref="W4580">[1]!s_stmnote_customertop5($A4580,$D4580,2)</f>
        <v>第二名</v>
      </c>
      <c r="X4580" t="str" cm="1">
        <f t="array" ref="X4580">[1]!s_stmnote_customertop5($A4580,$D4580,3)</f>
        <v>第三名</v>
      </c>
      <c r="Y4580" t="str" cm="1">
        <f t="array" ref="Y4580">[1]!s_stmnote_customertop5($A4580,$D4580,4)</f>
        <v>第四名</v>
      </c>
      <c r="Z4580" t="str" cm="1">
        <f t="array" ref="Z4580">[1]!s_stmnote_customertop5($A4580,$D4580,5)</f>
        <v>第五名</v>
      </c>
      <c r="AA4580" s="9">
        <f>[1]!s_stmnote_salestop5_pct(A4580,D4580)</f>
        <v>52.06</v>
      </c>
      <c r="AB4580" s="9">
        <f>[1]!s_fa_arturn(A4580,D4580)</f>
        <v>3.8170000000000002</v>
      </c>
      <c r="AC4580" s="9">
        <f>[1]!fa_apturn(A4580,D4580)</f>
        <v>3.9450100098123899</v>
      </c>
      <c r="AD4580" s="9">
        <f>[1]!s_fa_invturn(A4580,D4580)</f>
        <v>5.0457999999999998</v>
      </c>
    </row>
    <row r="4581" spans="1:30">
      <c r="A4581">
        <v>2600</v>
      </c>
      <c r="B4581" t="s">
        <v>376</v>
      </c>
      <c r="C4581" t="s">
        <v>2817</v>
      </c>
      <c r="D4581" s="8">
        <f t="shared" si="72"/>
        <v>45291</v>
      </c>
      <c r="E4581" t="s">
        <v>7218</v>
      </c>
      <c r="F4581">
        <v>2</v>
      </c>
      <c r="G4581" t="s">
        <v>10620</v>
      </c>
      <c r="H4581" t="s">
        <v>12112</v>
      </c>
      <c r="L4581" t="str" cm="1">
        <f t="array" ref="L4581">[1]!s_info_industry_gics(A4581,1)</f>
        <v>信息技术</v>
      </c>
      <c r="M4581" t="str" cm="1">
        <f t="array" ref="M4581">[1]!s_info_industry_gicscode(A4581,1)</f>
        <v>45</v>
      </c>
      <c r="N4581" t="str">
        <f>[1]!s_info_industry_gics(A4581,2)</f>
        <v>技术硬件与设备</v>
      </c>
      <c r="O4581" t="str">
        <f>[1]!s_info_industry_gicscode(A4581,2)</f>
        <v>4520</v>
      </c>
      <c r="P4581" cm="1">
        <f t="array" ref="P4581">[1]!s_stmnote_suppliertop5(A4581,D4581,1)</f>
        <v>0</v>
      </c>
      <c r="Q4581">
        <f>[1]!s_stmnote_suppliertop5(A4581,D4581,2)</f>
        <v>0</v>
      </c>
      <c r="R4581" cm="1">
        <f t="array" ref="R4581">[1]!s_stmnote_suppliertop5(A4581,D4581,3)</f>
        <v>0</v>
      </c>
      <c r="S4581" cm="1">
        <f t="array" ref="S4581">[1]!s_stmnote_suppliertop5(A4581,D4581,4)</f>
        <v>0</v>
      </c>
      <c r="T4581" cm="1">
        <f t="array" ref="T4581">[1]!s_stmnote_suppliertop5(A4581,D4581,5)</f>
        <v>0</v>
      </c>
      <c r="U4581" s="9">
        <f>[1]!s_stmnote_purchasetop5_pct(A4581,D4581)</f>
        <v>0</v>
      </c>
      <c r="V4581" t="str" cm="1">
        <f t="array" ref="V4581">[1]!s_stmnote_customertop5($A4581,$D4581,1)</f>
        <v>第一名</v>
      </c>
      <c r="W4581" t="str" cm="1">
        <f t="array" ref="W4581">[1]!s_stmnote_customertop5($A4581,$D4581,2)</f>
        <v>第二名</v>
      </c>
      <c r="X4581" t="str" cm="1">
        <f t="array" ref="X4581">[1]!s_stmnote_customertop5($A4581,$D4581,3)</f>
        <v>第三名</v>
      </c>
      <c r="Y4581" t="str" cm="1">
        <f t="array" ref="Y4581">[1]!s_stmnote_customertop5($A4581,$D4581,4)</f>
        <v>第四名</v>
      </c>
      <c r="Z4581" t="str" cm="1">
        <f t="array" ref="Z4581">[1]!s_stmnote_customertop5($A4581,$D4581,5)</f>
        <v>第五名</v>
      </c>
      <c r="AA4581" s="9">
        <f>[1]!s_stmnote_salestop5_pct(A4581,D4581)</f>
        <v>52.06</v>
      </c>
      <c r="AB4581" s="9">
        <f>[1]!s_fa_arturn(A4581,D4581)</f>
        <v>3.8170000000000002</v>
      </c>
      <c r="AC4581" s="9">
        <f>[1]!fa_apturn(A4581,D4581)</f>
        <v>3.9450100098123899</v>
      </c>
      <c r="AD4581" s="9">
        <f>[1]!s_fa_invturn(A4581,D4581)</f>
        <v>5.0457999999999998</v>
      </c>
    </row>
    <row r="4582" spans="1:30">
      <c r="A4582">
        <v>2600</v>
      </c>
      <c r="B4582" t="s">
        <v>376</v>
      </c>
      <c r="C4582" t="s">
        <v>2818</v>
      </c>
      <c r="D4582" s="8">
        <f t="shared" si="72"/>
        <v>45291</v>
      </c>
      <c r="E4582" t="s">
        <v>7504</v>
      </c>
      <c r="F4582">
        <v>2</v>
      </c>
      <c r="G4582" t="s">
        <v>10621</v>
      </c>
      <c r="H4582" t="s">
        <v>12113</v>
      </c>
      <c r="L4582" t="str" cm="1">
        <f t="array" ref="L4582">[1]!s_info_industry_gics(A4582,1)</f>
        <v>信息技术</v>
      </c>
      <c r="M4582" t="str" cm="1">
        <f t="array" ref="M4582">[1]!s_info_industry_gicscode(A4582,1)</f>
        <v>45</v>
      </c>
      <c r="N4582" t="str">
        <f>[1]!s_info_industry_gics(A4582,2)</f>
        <v>技术硬件与设备</v>
      </c>
      <c r="O4582" t="str">
        <f>[1]!s_info_industry_gicscode(A4582,2)</f>
        <v>4520</v>
      </c>
      <c r="P4582" cm="1">
        <f t="array" ref="P4582">[1]!s_stmnote_suppliertop5(A4582,D4582,1)</f>
        <v>0</v>
      </c>
      <c r="Q4582">
        <f>[1]!s_stmnote_suppliertop5(A4582,D4582,2)</f>
        <v>0</v>
      </c>
      <c r="R4582" cm="1">
        <f t="array" ref="R4582">[1]!s_stmnote_suppliertop5(A4582,D4582,3)</f>
        <v>0</v>
      </c>
      <c r="S4582" cm="1">
        <f t="array" ref="S4582">[1]!s_stmnote_suppliertop5(A4582,D4582,4)</f>
        <v>0</v>
      </c>
      <c r="T4582" cm="1">
        <f t="array" ref="T4582">[1]!s_stmnote_suppliertop5(A4582,D4582,5)</f>
        <v>0</v>
      </c>
      <c r="U4582" s="9">
        <f>[1]!s_stmnote_purchasetop5_pct(A4582,D4582)</f>
        <v>0</v>
      </c>
      <c r="V4582" t="str" cm="1">
        <f t="array" ref="V4582">[1]!s_stmnote_customertop5($A4582,$D4582,1)</f>
        <v>第一名</v>
      </c>
      <c r="W4582" t="str" cm="1">
        <f t="array" ref="W4582">[1]!s_stmnote_customertop5($A4582,$D4582,2)</f>
        <v>第二名</v>
      </c>
      <c r="X4582" t="str" cm="1">
        <f t="array" ref="X4582">[1]!s_stmnote_customertop5($A4582,$D4582,3)</f>
        <v>第三名</v>
      </c>
      <c r="Y4582" t="str" cm="1">
        <f t="array" ref="Y4582">[1]!s_stmnote_customertop5($A4582,$D4582,4)</f>
        <v>第四名</v>
      </c>
      <c r="Z4582" t="str" cm="1">
        <f t="array" ref="Z4582">[1]!s_stmnote_customertop5($A4582,$D4582,5)</f>
        <v>第五名</v>
      </c>
      <c r="AA4582" s="9">
        <f>[1]!s_stmnote_salestop5_pct(A4582,D4582)</f>
        <v>52.06</v>
      </c>
      <c r="AB4582" s="9">
        <f>[1]!s_fa_arturn(A4582,D4582)</f>
        <v>3.8170000000000002</v>
      </c>
      <c r="AC4582" s="9">
        <f>[1]!fa_apturn(A4582,D4582)</f>
        <v>3.9450100098123899</v>
      </c>
      <c r="AD4582" s="9">
        <f>[1]!s_fa_invturn(A4582,D4582)</f>
        <v>5.0457999999999998</v>
      </c>
    </row>
    <row r="4583" spans="1:30">
      <c r="A4583">
        <v>2600</v>
      </c>
      <c r="B4583" t="s">
        <v>376</v>
      </c>
      <c r="C4583" t="s">
        <v>2818</v>
      </c>
      <c r="D4583" s="8">
        <f t="shared" si="72"/>
        <v>45657</v>
      </c>
      <c r="E4583" t="s">
        <v>7165</v>
      </c>
      <c r="F4583">
        <v>2</v>
      </c>
      <c r="G4583" t="s">
        <v>10621</v>
      </c>
      <c r="H4583" t="s">
        <v>12114</v>
      </c>
      <c r="L4583" t="str" cm="1">
        <f t="array" ref="L4583">[1]!s_info_industry_gics(A4583,1)</f>
        <v>信息技术</v>
      </c>
      <c r="M4583" t="str" cm="1">
        <f t="array" ref="M4583">[1]!s_info_industry_gicscode(A4583,1)</f>
        <v>45</v>
      </c>
      <c r="N4583" t="str">
        <f>[1]!s_info_industry_gics(A4583,2)</f>
        <v>技术硬件与设备</v>
      </c>
      <c r="O4583" t="str">
        <f>[1]!s_info_industry_gicscode(A4583,2)</f>
        <v>4520</v>
      </c>
      <c r="P4583" cm="1">
        <f t="array" ref="P4583">[1]!s_stmnote_suppliertop5(A4583,D4583,1)</f>
        <v>0</v>
      </c>
      <c r="Q4583">
        <f>[1]!s_stmnote_suppliertop5(A4583,D4583,2)</f>
        <v>0</v>
      </c>
      <c r="R4583" cm="1">
        <f t="array" ref="R4583">[1]!s_stmnote_suppliertop5(A4583,D4583,3)</f>
        <v>0</v>
      </c>
      <c r="S4583" cm="1">
        <f t="array" ref="S4583">[1]!s_stmnote_suppliertop5(A4583,D4583,4)</f>
        <v>0</v>
      </c>
      <c r="T4583" cm="1">
        <f t="array" ref="T4583">[1]!s_stmnote_suppliertop5(A4583,D4583,5)</f>
        <v>0</v>
      </c>
      <c r="U4583" s="9">
        <f>[1]!s_stmnote_purchasetop5_pct(A4583,D4583)</f>
        <v>0</v>
      </c>
      <c r="V4583" cm="1">
        <f t="array" ref="V4583">[1]!s_stmnote_customertop5($A4583,$D4583,1)</f>
        <v>0</v>
      </c>
      <c r="W4583" cm="1">
        <f t="array" ref="W4583">[1]!s_stmnote_customertop5($A4583,$D4583,2)</f>
        <v>0</v>
      </c>
      <c r="X4583" cm="1">
        <f t="array" ref="X4583">[1]!s_stmnote_customertop5($A4583,$D4583,3)</f>
        <v>0</v>
      </c>
      <c r="Y4583" cm="1">
        <f t="array" ref="Y4583">[1]!s_stmnote_customertop5($A4583,$D4583,4)</f>
        <v>0</v>
      </c>
      <c r="Z4583" cm="1">
        <f t="array" ref="Z4583">[1]!s_stmnote_customertop5($A4583,$D4583,5)</f>
        <v>0</v>
      </c>
      <c r="AA4583" s="9">
        <f>[1]!s_stmnote_salestop5_pct(A4583,D4583)</f>
        <v>0</v>
      </c>
      <c r="AB4583" s="9">
        <f>[1]!s_fa_arturn(A4583,D4583)</f>
        <v>0</v>
      </c>
      <c r="AC4583" s="9">
        <f>[1]!fa_apturn(A4583,D4583)</f>
        <v>0</v>
      </c>
      <c r="AD4583" s="9">
        <f>[1]!s_fa_invturn(A4583,D4583)</f>
        <v>0</v>
      </c>
    </row>
    <row r="4584" spans="1:30">
      <c r="A4584">
        <v>2600</v>
      </c>
      <c r="B4584" t="s">
        <v>376</v>
      </c>
      <c r="C4584" t="s">
        <v>2819</v>
      </c>
      <c r="D4584" s="8">
        <f t="shared" si="72"/>
        <v>45657</v>
      </c>
      <c r="E4584" t="s">
        <v>7294</v>
      </c>
      <c r="F4584">
        <v>1</v>
      </c>
      <c r="G4584" t="s">
        <v>8493</v>
      </c>
      <c r="L4584" t="str" cm="1">
        <f t="array" ref="L4584">[1]!s_info_industry_gics(A4584,1)</f>
        <v>信息技术</v>
      </c>
      <c r="M4584" t="str" cm="1">
        <f t="array" ref="M4584">[1]!s_info_industry_gicscode(A4584,1)</f>
        <v>45</v>
      </c>
      <c r="N4584" t="str">
        <f>[1]!s_info_industry_gics(A4584,2)</f>
        <v>技术硬件与设备</v>
      </c>
      <c r="O4584" t="str">
        <f>[1]!s_info_industry_gicscode(A4584,2)</f>
        <v>4520</v>
      </c>
      <c r="P4584" cm="1">
        <f t="array" ref="P4584">[1]!s_stmnote_suppliertop5(A4584,D4584,1)</f>
        <v>0</v>
      </c>
      <c r="Q4584">
        <f>[1]!s_stmnote_suppliertop5(A4584,D4584,2)</f>
        <v>0</v>
      </c>
      <c r="R4584" cm="1">
        <f t="array" ref="R4584">[1]!s_stmnote_suppliertop5(A4584,D4584,3)</f>
        <v>0</v>
      </c>
      <c r="S4584" cm="1">
        <f t="array" ref="S4584">[1]!s_stmnote_suppliertop5(A4584,D4584,4)</f>
        <v>0</v>
      </c>
      <c r="T4584" cm="1">
        <f t="array" ref="T4584">[1]!s_stmnote_suppliertop5(A4584,D4584,5)</f>
        <v>0</v>
      </c>
      <c r="U4584" s="9">
        <f>[1]!s_stmnote_purchasetop5_pct(A4584,D4584)</f>
        <v>0</v>
      </c>
      <c r="V4584" cm="1">
        <f t="array" ref="V4584">[1]!s_stmnote_customertop5($A4584,$D4584,1)</f>
        <v>0</v>
      </c>
      <c r="W4584" cm="1">
        <f t="array" ref="W4584">[1]!s_stmnote_customertop5($A4584,$D4584,2)</f>
        <v>0</v>
      </c>
      <c r="X4584" cm="1">
        <f t="array" ref="X4584">[1]!s_stmnote_customertop5($A4584,$D4584,3)</f>
        <v>0</v>
      </c>
      <c r="Y4584" cm="1">
        <f t="array" ref="Y4584">[1]!s_stmnote_customertop5($A4584,$D4584,4)</f>
        <v>0</v>
      </c>
      <c r="Z4584" cm="1">
        <f t="array" ref="Z4584">[1]!s_stmnote_customertop5($A4584,$D4584,5)</f>
        <v>0</v>
      </c>
      <c r="AA4584" s="9">
        <f>[1]!s_stmnote_salestop5_pct(A4584,D4584)</f>
        <v>0</v>
      </c>
      <c r="AB4584" s="9">
        <f>[1]!s_fa_arturn(A4584,D4584)</f>
        <v>0</v>
      </c>
      <c r="AC4584" s="9">
        <f>[1]!fa_apturn(A4584,D4584)</f>
        <v>0</v>
      </c>
      <c r="AD4584" s="9">
        <f>[1]!s_fa_invturn(A4584,D4584)</f>
        <v>0</v>
      </c>
    </row>
    <row r="4585" spans="1:30">
      <c r="A4585">
        <v>2600</v>
      </c>
      <c r="B4585" t="s">
        <v>376</v>
      </c>
      <c r="C4585" t="s">
        <v>2820</v>
      </c>
      <c r="D4585" s="8">
        <f t="shared" si="72"/>
        <v>45657</v>
      </c>
      <c r="E4585" t="s">
        <v>7309</v>
      </c>
      <c r="F4585">
        <v>1</v>
      </c>
      <c r="G4585" t="s">
        <v>8494</v>
      </c>
      <c r="L4585" t="str" cm="1">
        <f t="array" ref="L4585">[1]!s_info_industry_gics(A4585,1)</f>
        <v>信息技术</v>
      </c>
      <c r="M4585" t="str" cm="1">
        <f t="array" ref="M4585">[1]!s_info_industry_gicscode(A4585,1)</f>
        <v>45</v>
      </c>
      <c r="N4585" t="str">
        <f>[1]!s_info_industry_gics(A4585,2)</f>
        <v>技术硬件与设备</v>
      </c>
      <c r="O4585" t="str">
        <f>[1]!s_info_industry_gicscode(A4585,2)</f>
        <v>4520</v>
      </c>
      <c r="P4585" cm="1">
        <f t="array" ref="P4585">[1]!s_stmnote_suppliertop5(A4585,D4585,1)</f>
        <v>0</v>
      </c>
      <c r="Q4585">
        <f>[1]!s_stmnote_suppliertop5(A4585,D4585,2)</f>
        <v>0</v>
      </c>
      <c r="R4585" cm="1">
        <f t="array" ref="R4585">[1]!s_stmnote_suppliertop5(A4585,D4585,3)</f>
        <v>0</v>
      </c>
      <c r="S4585" cm="1">
        <f t="array" ref="S4585">[1]!s_stmnote_suppliertop5(A4585,D4585,4)</f>
        <v>0</v>
      </c>
      <c r="T4585" cm="1">
        <f t="array" ref="T4585">[1]!s_stmnote_suppliertop5(A4585,D4585,5)</f>
        <v>0</v>
      </c>
      <c r="U4585" s="9">
        <f>[1]!s_stmnote_purchasetop5_pct(A4585,D4585)</f>
        <v>0</v>
      </c>
      <c r="V4585" cm="1">
        <f t="array" ref="V4585">[1]!s_stmnote_customertop5($A4585,$D4585,1)</f>
        <v>0</v>
      </c>
      <c r="W4585" cm="1">
        <f t="array" ref="W4585">[1]!s_stmnote_customertop5($A4585,$D4585,2)</f>
        <v>0</v>
      </c>
      <c r="X4585" cm="1">
        <f t="array" ref="X4585">[1]!s_stmnote_customertop5($A4585,$D4585,3)</f>
        <v>0</v>
      </c>
      <c r="Y4585" cm="1">
        <f t="array" ref="Y4585">[1]!s_stmnote_customertop5($A4585,$D4585,4)</f>
        <v>0</v>
      </c>
      <c r="Z4585" cm="1">
        <f t="array" ref="Z4585">[1]!s_stmnote_customertop5($A4585,$D4585,5)</f>
        <v>0</v>
      </c>
      <c r="AA4585" s="9">
        <f>[1]!s_stmnote_salestop5_pct(A4585,D4585)</f>
        <v>0</v>
      </c>
      <c r="AB4585" s="9">
        <f>[1]!s_fa_arturn(A4585,D4585)</f>
        <v>0</v>
      </c>
      <c r="AC4585" s="9">
        <f>[1]!fa_apturn(A4585,D4585)</f>
        <v>0</v>
      </c>
      <c r="AD4585" s="9">
        <f>[1]!s_fa_invturn(A4585,D4585)</f>
        <v>0</v>
      </c>
    </row>
    <row r="4586" spans="1:30">
      <c r="A4586">
        <v>2813</v>
      </c>
      <c r="B4586" t="s">
        <v>424</v>
      </c>
      <c r="C4586" t="s">
        <v>2978</v>
      </c>
      <c r="D4586" s="8">
        <f t="shared" si="72"/>
        <v>45291</v>
      </c>
      <c r="E4586" t="s">
        <v>7534</v>
      </c>
      <c r="F4586">
        <v>1</v>
      </c>
      <c r="G4586" t="s">
        <v>8560</v>
      </c>
      <c r="L4586" t="str" cm="1">
        <f t="array" ref="L4586">[1]!s_info_industry_gics(A4586,1)</f>
        <v>信息技术</v>
      </c>
      <c r="M4586" t="str" cm="1">
        <f t="array" ref="M4586">[1]!s_info_industry_gicscode(A4586,1)</f>
        <v>45</v>
      </c>
      <c r="N4586" t="str">
        <f>[1]!s_info_industry_gics(A4586,2)</f>
        <v>技术硬件与设备</v>
      </c>
      <c r="O4586" t="str">
        <f>[1]!s_info_industry_gicscode(A4586,2)</f>
        <v>4520</v>
      </c>
      <c r="P4586" t="str" cm="1">
        <f t="array" ref="P4586">[1]!s_stmnote_suppliertop5(A4586,D4586,1)</f>
        <v>第一名</v>
      </c>
      <c r="Q4586" t="str">
        <f>[1]!s_stmnote_suppliertop5(A4586,D4586,2)</f>
        <v>第二名</v>
      </c>
      <c r="R4586" t="str" cm="1">
        <f t="array" ref="R4586">[1]!s_stmnote_suppliertop5(A4586,D4586,3)</f>
        <v>第三名</v>
      </c>
      <c r="S4586" t="str" cm="1">
        <f t="array" ref="S4586">[1]!s_stmnote_suppliertop5(A4586,D4586,4)</f>
        <v>第四名</v>
      </c>
      <c r="T4586" t="str" cm="1">
        <f t="array" ref="T4586">[1]!s_stmnote_suppliertop5(A4586,D4586,5)</f>
        <v>第五名</v>
      </c>
      <c r="U4586" s="9">
        <f>[1]!s_stmnote_purchasetop5_pct(A4586,D4586)</f>
        <v>60.64</v>
      </c>
      <c r="V4586" t="str" cm="1">
        <f t="array" ref="V4586">[1]!s_stmnote_customertop5($A4586,$D4586,1)</f>
        <v>第一名</v>
      </c>
      <c r="W4586" t="str" cm="1">
        <f t="array" ref="W4586">[1]!s_stmnote_customertop5($A4586,$D4586,2)</f>
        <v>第二名</v>
      </c>
      <c r="X4586" t="str" cm="1">
        <f t="array" ref="X4586">[1]!s_stmnote_customertop5($A4586,$D4586,3)</f>
        <v>第三名</v>
      </c>
      <c r="Y4586" t="str" cm="1">
        <f t="array" ref="Y4586">[1]!s_stmnote_customertop5($A4586,$D4586,4)</f>
        <v>第四名</v>
      </c>
      <c r="Z4586" t="str" cm="1">
        <f t="array" ref="Z4586">[1]!s_stmnote_customertop5($A4586,$D4586,5)</f>
        <v>第五名</v>
      </c>
      <c r="AA4586" s="9">
        <f>[1]!s_stmnote_salestop5_pct(A4586,D4586)</f>
        <v>38.47</v>
      </c>
      <c r="AB4586" s="9">
        <f>[1]!s_fa_arturn(A4586,D4586)</f>
        <v>6.0647000000000002</v>
      </c>
      <c r="AC4586" s="9">
        <f>[1]!fa_apturn(A4586,D4586)</f>
        <v>5.6799881404655599</v>
      </c>
      <c r="AD4586" s="9">
        <f>[1]!s_fa_invturn(A4586,D4586)</f>
        <v>4.2892000000000001</v>
      </c>
    </row>
    <row r="4587" spans="1:30">
      <c r="A4587">
        <v>2813</v>
      </c>
      <c r="B4587" t="s">
        <v>424</v>
      </c>
      <c r="C4587" t="s">
        <v>2979</v>
      </c>
      <c r="D4587" s="8">
        <f t="shared" si="72"/>
        <v>45291</v>
      </c>
      <c r="E4587" t="s">
        <v>7233</v>
      </c>
      <c r="F4587">
        <v>1</v>
      </c>
      <c r="G4587" t="s">
        <v>8561</v>
      </c>
      <c r="L4587" t="str" cm="1">
        <f t="array" ref="L4587">[1]!s_info_industry_gics(A4587,1)</f>
        <v>信息技术</v>
      </c>
      <c r="M4587" t="str" cm="1">
        <f t="array" ref="M4587">[1]!s_info_industry_gicscode(A4587,1)</f>
        <v>45</v>
      </c>
      <c r="N4587" t="str">
        <f>[1]!s_info_industry_gics(A4587,2)</f>
        <v>技术硬件与设备</v>
      </c>
      <c r="O4587" t="str">
        <f>[1]!s_info_industry_gicscode(A4587,2)</f>
        <v>4520</v>
      </c>
      <c r="P4587" t="str" cm="1">
        <f t="array" ref="P4587">[1]!s_stmnote_suppliertop5(A4587,D4587,1)</f>
        <v>第一名</v>
      </c>
      <c r="Q4587" t="str">
        <f>[1]!s_stmnote_suppliertop5(A4587,D4587,2)</f>
        <v>第二名</v>
      </c>
      <c r="R4587" t="str" cm="1">
        <f t="array" ref="R4587">[1]!s_stmnote_suppliertop5(A4587,D4587,3)</f>
        <v>第三名</v>
      </c>
      <c r="S4587" t="str" cm="1">
        <f t="array" ref="S4587">[1]!s_stmnote_suppliertop5(A4587,D4587,4)</f>
        <v>第四名</v>
      </c>
      <c r="T4587" t="str" cm="1">
        <f t="array" ref="T4587">[1]!s_stmnote_suppliertop5(A4587,D4587,5)</f>
        <v>第五名</v>
      </c>
      <c r="U4587" s="9">
        <f>[1]!s_stmnote_purchasetop5_pct(A4587,D4587)</f>
        <v>60.64</v>
      </c>
      <c r="V4587" t="str" cm="1">
        <f t="array" ref="V4587">[1]!s_stmnote_customertop5($A4587,$D4587,1)</f>
        <v>第一名</v>
      </c>
      <c r="W4587" t="str" cm="1">
        <f t="array" ref="W4587">[1]!s_stmnote_customertop5($A4587,$D4587,2)</f>
        <v>第二名</v>
      </c>
      <c r="X4587" t="str" cm="1">
        <f t="array" ref="X4587">[1]!s_stmnote_customertop5($A4587,$D4587,3)</f>
        <v>第三名</v>
      </c>
      <c r="Y4587" t="str" cm="1">
        <f t="array" ref="Y4587">[1]!s_stmnote_customertop5($A4587,$D4587,4)</f>
        <v>第四名</v>
      </c>
      <c r="Z4587" t="str" cm="1">
        <f t="array" ref="Z4587">[1]!s_stmnote_customertop5($A4587,$D4587,5)</f>
        <v>第五名</v>
      </c>
      <c r="AA4587" s="9">
        <f>[1]!s_stmnote_salestop5_pct(A4587,D4587)</f>
        <v>38.47</v>
      </c>
      <c r="AB4587" s="9">
        <f>[1]!s_fa_arturn(A4587,D4587)</f>
        <v>6.0647000000000002</v>
      </c>
      <c r="AC4587" s="9">
        <f>[1]!fa_apturn(A4587,D4587)</f>
        <v>5.6799881404655599</v>
      </c>
      <c r="AD4587" s="9">
        <f>[1]!s_fa_invturn(A4587,D4587)</f>
        <v>4.2892000000000001</v>
      </c>
    </row>
    <row r="4588" spans="1:30">
      <c r="A4588">
        <v>2813</v>
      </c>
      <c r="B4588" t="s">
        <v>424</v>
      </c>
      <c r="C4588" t="s">
        <v>2979</v>
      </c>
      <c r="D4588" s="8">
        <f t="shared" si="72"/>
        <v>45291</v>
      </c>
      <c r="E4588" t="s">
        <v>7535</v>
      </c>
      <c r="F4588">
        <v>1</v>
      </c>
      <c r="G4588" t="s">
        <v>8562</v>
      </c>
      <c r="L4588" t="str" cm="1">
        <f t="array" ref="L4588">[1]!s_info_industry_gics(A4588,1)</f>
        <v>信息技术</v>
      </c>
      <c r="M4588" t="str" cm="1">
        <f t="array" ref="M4588">[1]!s_info_industry_gicscode(A4588,1)</f>
        <v>45</v>
      </c>
      <c r="N4588" t="str">
        <f>[1]!s_info_industry_gics(A4588,2)</f>
        <v>技术硬件与设备</v>
      </c>
      <c r="O4588" t="str">
        <f>[1]!s_info_industry_gicscode(A4588,2)</f>
        <v>4520</v>
      </c>
      <c r="P4588" t="str" cm="1">
        <f t="array" ref="P4588">[1]!s_stmnote_suppliertop5(A4588,D4588,1)</f>
        <v>第一名</v>
      </c>
      <c r="Q4588" t="str">
        <f>[1]!s_stmnote_suppliertop5(A4588,D4588,2)</f>
        <v>第二名</v>
      </c>
      <c r="R4588" t="str" cm="1">
        <f t="array" ref="R4588">[1]!s_stmnote_suppliertop5(A4588,D4588,3)</f>
        <v>第三名</v>
      </c>
      <c r="S4588" t="str" cm="1">
        <f t="array" ref="S4588">[1]!s_stmnote_suppliertop5(A4588,D4588,4)</f>
        <v>第四名</v>
      </c>
      <c r="T4588" t="str" cm="1">
        <f t="array" ref="T4588">[1]!s_stmnote_suppliertop5(A4588,D4588,5)</f>
        <v>第五名</v>
      </c>
      <c r="U4588" s="9">
        <f>[1]!s_stmnote_purchasetop5_pct(A4588,D4588)</f>
        <v>60.64</v>
      </c>
      <c r="V4588" t="str" cm="1">
        <f t="array" ref="V4588">[1]!s_stmnote_customertop5($A4588,$D4588,1)</f>
        <v>第一名</v>
      </c>
      <c r="W4588" t="str" cm="1">
        <f t="array" ref="W4588">[1]!s_stmnote_customertop5($A4588,$D4588,2)</f>
        <v>第二名</v>
      </c>
      <c r="X4588" t="str" cm="1">
        <f t="array" ref="X4588">[1]!s_stmnote_customertop5($A4588,$D4588,3)</f>
        <v>第三名</v>
      </c>
      <c r="Y4588" t="str" cm="1">
        <f t="array" ref="Y4588">[1]!s_stmnote_customertop5($A4588,$D4588,4)</f>
        <v>第四名</v>
      </c>
      <c r="Z4588" t="str" cm="1">
        <f t="array" ref="Z4588">[1]!s_stmnote_customertop5($A4588,$D4588,5)</f>
        <v>第五名</v>
      </c>
      <c r="AA4588" s="9">
        <f>[1]!s_stmnote_salestop5_pct(A4588,D4588)</f>
        <v>38.47</v>
      </c>
      <c r="AB4588" s="9">
        <f>[1]!s_fa_arturn(A4588,D4588)</f>
        <v>6.0647000000000002</v>
      </c>
      <c r="AC4588" s="9">
        <f>[1]!fa_apturn(A4588,D4588)</f>
        <v>5.6799881404655599</v>
      </c>
      <c r="AD4588" s="9">
        <f>[1]!s_fa_invturn(A4588,D4588)</f>
        <v>4.2892000000000001</v>
      </c>
    </row>
    <row r="4589" spans="1:30">
      <c r="A4589">
        <v>2813</v>
      </c>
      <c r="B4589" t="s">
        <v>424</v>
      </c>
      <c r="C4589" t="s">
        <v>2980</v>
      </c>
      <c r="D4589" s="8">
        <f t="shared" si="72"/>
        <v>45291</v>
      </c>
      <c r="E4589" t="s">
        <v>7301</v>
      </c>
      <c r="F4589">
        <v>2</v>
      </c>
      <c r="G4589" t="s">
        <v>10669</v>
      </c>
      <c r="H4589" t="s">
        <v>12138</v>
      </c>
      <c r="L4589" t="str" cm="1">
        <f t="array" ref="L4589">[1]!s_info_industry_gics(A4589,1)</f>
        <v>信息技术</v>
      </c>
      <c r="M4589" t="str" cm="1">
        <f t="array" ref="M4589">[1]!s_info_industry_gicscode(A4589,1)</f>
        <v>45</v>
      </c>
      <c r="N4589" t="str">
        <f>[1]!s_info_industry_gics(A4589,2)</f>
        <v>技术硬件与设备</v>
      </c>
      <c r="O4589" t="str">
        <f>[1]!s_info_industry_gicscode(A4589,2)</f>
        <v>4520</v>
      </c>
      <c r="P4589" t="str" cm="1">
        <f t="array" ref="P4589">[1]!s_stmnote_suppliertop5(A4589,D4589,1)</f>
        <v>第一名</v>
      </c>
      <c r="Q4589" t="str">
        <f>[1]!s_stmnote_suppliertop5(A4589,D4589,2)</f>
        <v>第二名</v>
      </c>
      <c r="R4589" t="str" cm="1">
        <f t="array" ref="R4589">[1]!s_stmnote_suppliertop5(A4589,D4589,3)</f>
        <v>第三名</v>
      </c>
      <c r="S4589" t="str" cm="1">
        <f t="array" ref="S4589">[1]!s_stmnote_suppliertop5(A4589,D4589,4)</f>
        <v>第四名</v>
      </c>
      <c r="T4589" t="str" cm="1">
        <f t="array" ref="T4589">[1]!s_stmnote_suppliertop5(A4589,D4589,5)</f>
        <v>第五名</v>
      </c>
      <c r="U4589" s="9">
        <f>[1]!s_stmnote_purchasetop5_pct(A4589,D4589)</f>
        <v>60.64</v>
      </c>
      <c r="V4589" t="str" cm="1">
        <f t="array" ref="V4589">[1]!s_stmnote_customertop5($A4589,$D4589,1)</f>
        <v>第一名</v>
      </c>
      <c r="W4589" t="str" cm="1">
        <f t="array" ref="W4589">[1]!s_stmnote_customertop5($A4589,$D4589,2)</f>
        <v>第二名</v>
      </c>
      <c r="X4589" t="str" cm="1">
        <f t="array" ref="X4589">[1]!s_stmnote_customertop5($A4589,$D4589,3)</f>
        <v>第三名</v>
      </c>
      <c r="Y4589" t="str" cm="1">
        <f t="array" ref="Y4589">[1]!s_stmnote_customertop5($A4589,$D4589,4)</f>
        <v>第四名</v>
      </c>
      <c r="Z4589" t="str" cm="1">
        <f t="array" ref="Z4589">[1]!s_stmnote_customertop5($A4589,$D4589,5)</f>
        <v>第五名</v>
      </c>
      <c r="AA4589" s="9">
        <f>[1]!s_stmnote_salestop5_pct(A4589,D4589)</f>
        <v>38.47</v>
      </c>
      <c r="AB4589" s="9">
        <f>[1]!s_fa_arturn(A4589,D4589)</f>
        <v>6.0647000000000002</v>
      </c>
      <c r="AC4589" s="9">
        <f>[1]!fa_apturn(A4589,D4589)</f>
        <v>5.6799881404655599</v>
      </c>
      <c r="AD4589" s="9">
        <f>[1]!s_fa_invturn(A4589,D4589)</f>
        <v>4.2892000000000001</v>
      </c>
    </row>
    <row r="4590" spans="1:30">
      <c r="A4590">
        <v>2813</v>
      </c>
      <c r="B4590" t="s">
        <v>424</v>
      </c>
      <c r="C4590" t="s">
        <v>2981</v>
      </c>
      <c r="D4590" s="8">
        <f t="shared" si="72"/>
        <v>45657</v>
      </c>
      <c r="E4590" t="s">
        <v>7536</v>
      </c>
      <c r="F4590">
        <v>2</v>
      </c>
      <c r="G4590" t="s">
        <v>10670</v>
      </c>
      <c r="H4590" t="s">
        <v>12139</v>
      </c>
      <c r="L4590" t="str" cm="1">
        <f t="array" ref="L4590">[1]!s_info_industry_gics(A4590,1)</f>
        <v>信息技术</v>
      </c>
      <c r="M4590" t="str" cm="1">
        <f t="array" ref="M4590">[1]!s_info_industry_gicscode(A4590,1)</f>
        <v>45</v>
      </c>
      <c r="N4590" t="str">
        <f>[1]!s_info_industry_gics(A4590,2)</f>
        <v>技术硬件与设备</v>
      </c>
      <c r="O4590" t="str">
        <f>[1]!s_info_industry_gicscode(A4590,2)</f>
        <v>4520</v>
      </c>
      <c r="P4590" cm="1">
        <f t="array" ref="P4590">[1]!s_stmnote_suppliertop5(A4590,D4590,1)</f>
        <v>0</v>
      </c>
      <c r="Q4590">
        <f>[1]!s_stmnote_suppliertop5(A4590,D4590,2)</f>
        <v>0</v>
      </c>
      <c r="R4590" cm="1">
        <f t="array" ref="R4590">[1]!s_stmnote_suppliertop5(A4590,D4590,3)</f>
        <v>0</v>
      </c>
      <c r="S4590" cm="1">
        <f t="array" ref="S4590">[1]!s_stmnote_suppliertop5(A4590,D4590,4)</f>
        <v>0</v>
      </c>
      <c r="T4590" cm="1">
        <f t="array" ref="T4590">[1]!s_stmnote_suppliertop5(A4590,D4590,5)</f>
        <v>0</v>
      </c>
      <c r="U4590" s="9">
        <f>[1]!s_stmnote_purchasetop5_pct(A4590,D4590)</f>
        <v>0</v>
      </c>
      <c r="V4590" cm="1">
        <f t="array" ref="V4590">[1]!s_stmnote_customertop5($A4590,$D4590,1)</f>
        <v>0</v>
      </c>
      <c r="W4590" cm="1">
        <f t="array" ref="W4590">[1]!s_stmnote_customertop5($A4590,$D4590,2)</f>
        <v>0</v>
      </c>
      <c r="X4590" cm="1">
        <f t="array" ref="X4590">[1]!s_stmnote_customertop5($A4590,$D4590,3)</f>
        <v>0</v>
      </c>
      <c r="Y4590" cm="1">
        <f t="array" ref="Y4590">[1]!s_stmnote_customertop5($A4590,$D4590,4)</f>
        <v>0</v>
      </c>
      <c r="Z4590" cm="1">
        <f t="array" ref="Z4590">[1]!s_stmnote_customertop5($A4590,$D4590,5)</f>
        <v>0</v>
      </c>
      <c r="AA4590" s="9">
        <f>[1]!s_stmnote_salestop5_pct(A4590,D4590)</f>
        <v>0</v>
      </c>
      <c r="AB4590" s="9">
        <f>[1]!s_fa_arturn(A4590,D4590)</f>
        <v>0</v>
      </c>
      <c r="AC4590" s="9">
        <f>[1]!fa_apturn(A4590,D4590)</f>
        <v>0</v>
      </c>
      <c r="AD4590" s="9">
        <f>[1]!s_fa_invturn(A4590,D4590)</f>
        <v>0</v>
      </c>
    </row>
    <row r="4591" spans="1:30">
      <c r="A4591">
        <v>2813</v>
      </c>
      <c r="B4591" t="s">
        <v>424</v>
      </c>
      <c r="C4591" t="s">
        <v>2982</v>
      </c>
      <c r="D4591" s="8">
        <f t="shared" si="72"/>
        <v>45657</v>
      </c>
      <c r="E4591" t="s">
        <v>6953</v>
      </c>
      <c r="F4591">
        <v>2</v>
      </c>
      <c r="G4591" t="s">
        <v>10671</v>
      </c>
      <c r="H4591" t="s">
        <v>12139</v>
      </c>
      <c r="L4591" t="str" cm="1">
        <f t="array" ref="L4591">[1]!s_info_industry_gics(A4591,1)</f>
        <v>信息技术</v>
      </c>
      <c r="M4591" t="str" cm="1">
        <f t="array" ref="M4591">[1]!s_info_industry_gicscode(A4591,1)</f>
        <v>45</v>
      </c>
      <c r="N4591" t="str">
        <f>[1]!s_info_industry_gics(A4591,2)</f>
        <v>技术硬件与设备</v>
      </c>
      <c r="O4591" t="str">
        <f>[1]!s_info_industry_gicscode(A4591,2)</f>
        <v>4520</v>
      </c>
      <c r="P4591" cm="1">
        <f t="array" ref="P4591">[1]!s_stmnote_suppliertop5(A4591,D4591,1)</f>
        <v>0</v>
      </c>
      <c r="Q4591">
        <f>[1]!s_stmnote_suppliertop5(A4591,D4591,2)</f>
        <v>0</v>
      </c>
      <c r="R4591" cm="1">
        <f t="array" ref="R4591">[1]!s_stmnote_suppliertop5(A4591,D4591,3)</f>
        <v>0</v>
      </c>
      <c r="S4591" cm="1">
        <f t="array" ref="S4591">[1]!s_stmnote_suppliertop5(A4591,D4591,4)</f>
        <v>0</v>
      </c>
      <c r="T4591" cm="1">
        <f t="array" ref="T4591">[1]!s_stmnote_suppliertop5(A4591,D4591,5)</f>
        <v>0</v>
      </c>
      <c r="U4591" s="9">
        <f>[1]!s_stmnote_purchasetop5_pct(A4591,D4591)</f>
        <v>0</v>
      </c>
      <c r="V4591" cm="1">
        <f t="array" ref="V4591">[1]!s_stmnote_customertop5($A4591,$D4591,1)</f>
        <v>0</v>
      </c>
      <c r="W4591" cm="1">
        <f t="array" ref="W4591">[1]!s_stmnote_customertop5($A4591,$D4591,2)</f>
        <v>0</v>
      </c>
      <c r="X4591" cm="1">
        <f t="array" ref="X4591">[1]!s_stmnote_customertop5($A4591,$D4591,3)</f>
        <v>0</v>
      </c>
      <c r="Y4591" cm="1">
        <f t="array" ref="Y4591">[1]!s_stmnote_customertop5($A4591,$D4591,4)</f>
        <v>0</v>
      </c>
      <c r="Z4591" cm="1">
        <f t="array" ref="Z4591">[1]!s_stmnote_customertop5($A4591,$D4591,5)</f>
        <v>0</v>
      </c>
      <c r="AA4591" s="9">
        <f>[1]!s_stmnote_salestop5_pct(A4591,D4591)</f>
        <v>0</v>
      </c>
      <c r="AB4591" s="9">
        <f>[1]!s_fa_arturn(A4591,D4591)</f>
        <v>0</v>
      </c>
      <c r="AC4591" s="9">
        <f>[1]!fa_apturn(A4591,D4591)</f>
        <v>0</v>
      </c>
      <c r="AD4591" s="9">
        <f>[1]!s_fa_invturn(A4591,D4591)</f>
        <v>0</v>
      </c>
    </row>
    <row r="4592" spans="1:30">
      <c r="A4592">
        <v>2815</v>
      </c>
      <c r="B4592" t="s">
        <v>425</v>
      </c>
      <c r="C4592" t="s">
        <v>2983</v>
      </c>
      <c r="D4592" s="8">
        <f t="shared" si="72"/>
        <v>44926</v>
      </c>
      <c r="E4592" t="s">
        <v>6994</v>
      </c>
      <c r="F4592">
        <v>1</v>
      </c>
      <c r="G4592" t="s">
        <v>7881</v>
      </c>
      <c r="L4592" t="str" cm="1">
        <f t="array" ref="L4592">[1]!s_info_industry_gics(A4592,1)</f>
        <v>信息技术</v>
      </c>
      <c r="M4592" t="str" cm="1">
        <f t="array" ref="M4592">[1]!s_info_industry_gicscode(A4592,1)</f>
        <v>45</v>
      </c>
      <c r="N4592" t="str">
        <f>[1]!s_info_industry_gics(A4592,2)</f>
        <v>技术硬件与设备</v>
      </c>
      <c r="O4592" t="str">
        <f>[1]!s_info_industry_gicscode(A4592,2)</f>
        <v>4520</v>
      </c>
      <c r="P4592" t="str" cm="1">
        <f t="array" ref="P4592">[1]!s_stmnote_suppliertop5(A4592,D4592,1)</f>
        <v>供应商一</v>
      </c>
      <c r="Q4592" t="str">
        <f>[1]!s_stmnote_suppliertop5(A4592,D4592,2)</f>
        <v>供应商二</v>
      </c>
      <c r="R4592" t="str" cm="1">
        <f t="array" ref="R4592">[1]!s_stmnote_suppliertop5(A4592,D4592,3)</f>
        <v>供应商三</v>
      </c>
      <c r="S4592" t="str" cm="1">
        <f t="array" ref="S4592">[1]!s_stmnote_suppliertop5(A4592,D4592,4)</f>
        <v>供应商四</v>
      </c>
      <c r="T4592" t="str" cm="1">
        <f t="array" ref="T4592">[1]!s_stmnote_suppliertop5(A4592,D4592,5)</f>
        <v>供应商五</v>
      </c>
      <c r="U4592" s="9">
        <f>[1]!s_stmnote_purchasetop5_pct(A4592,D4592)</f>
        <v>36.770000000000003</v>
      </c>
      <c r="V4592" t="str" cm="1">
        <f t="array" ref="V4592">[1]!s_stmnote_customertop5($A4592,$D4592,1)</f>
        <v>客户一</v>
      </c>
      <c r="W4592" t="str" cm="1">
        <f t="array" ref="W4592">[1]!s_stmnote_customertop5($A4592,$D4592,2)</f>
        <v>客户二</v>
      </c>
      <c r="X4592" t="str" cm="1">
        <f t="array" ref="X4592">[1]!s_stmnote_customertop5($A4592,$D4592,3)</f>
        <v>客户三</v>
      </c>
      <c r="Y4592" t="str" cm="1">
        <f t="array" ref="Y4592">[1]!s_stmnote_customertop5($A4592,$D4592,4)</f>
        <v>客户四</v>
      </c>
      <c r="Z4592" t="str" cm="1">
        <f t="array" ref="Z4592">[1]!s_stmnote_customertop5($A4592,$D4592,5)</f>
        <v>客户五</v>
      </c>
      <c r="AA4592" s="9">
        <f>[1]!s_stmnote_salestop5_pct(A4592,D4592)</f>
        <v>28.72</v>
      </c>
      <c r="AB4592" s="9">
        <f>[1]!s_fa_arturn(A4592,D4592)</f>
        <v>4.5861999999999998</v>
      </c>
      <c r="AC4592" s="9">
        <f>[1]!fa_apturn(A4592,D4592)</f>
        <v>3.1622284930356601</v>
      </c>
      <c r="AD4592" s="9">
        <f>[1]!s_fa_invturn(A4592,D4592)</f>
        <v>5.1482000000000001</v>
      </c>
    </row>
    <row r="4593" spans="1:30">
      <c r="A4593">
        <v>2841</v>
      </c>
      <c r="B4593" t="s">
        <v>432</v>
      </c>
      <c r="C4593" t="s">
        <v>3019</v>
      </c>
      <c r="D4593" s="8">
        <f t="shared" si="72"/>
        <v>44561</v>
      </c>
      <c r="E4593" t="s">
        <v>7541</v>
      </c>
      <c r="F4593">
        <v>2</v>
      </c>
      <c r="G4593" t="s">
        <v>10683</v>
      </c>
      <c r="H4593" t="s">
        <v>10263</v>
      </c>
      <c r="L4593" t="str" cm="1">
        <f t="array" ref="L4593">[1]!s_info_industry_gics(A4593,1)</f>
        <v>信息技术</v>
      </c>
      <c r="M4593" t="str" cm="1">
        <f t="array" ref="M4593">[1]!s_info_industry_gicscode(A4593,1)</f>
        <v>45</v>
      </c>
      <c r="N4593" t="str">
        <f>[1]!s_info_industry_gics(A4593,2)</f>
        <v>技术硬件与设备</v>
      </c>
      <c r="O4593" t="str">
        <f>[1]!s_info_industry_gicscode(A4593,2)</f>
        <v>4520</v>
      </c>
      <c r="P4593" t="str" cm="1">
        <f t="array" ref="P4593">[1]!s_stmnote_suppliertop5(A4593,D4593,1)</f>
        <v>深圳市华星光电半导体显示技术有限公司</v>
      </c>
      <c r="Q4593" t="str">
        <f>[1]!s_stmnote_suppliertop5(A4593,D4593,2)</f>
        <v>第二名</v>
      </c>
      <c r="R4593" t="str" cm="1">
        <f t="array" ref="R4593">[1]!s_stmnote_suppliertop5(A4593,D4593,3)</f>
        <v>第三名</v>
      </c>
      <c r="S4593" t="str" cm="1">
        <f t="array" ref="S4593">[1]!s_stmnote_suppliertop5(A4593,D4593,4)</f>
        <v>第四名</v>
      </c>
      <c r="T4593" t="str" cm="1">
        <f t="array" ref="T4593">[1]!s_stmnote_suppliertop5(A4593,D4593,5)</f>
        <v>第五名</v>
      </c>
      <c r="U4593" s="9">
        <f>[1]!s_stmnote_purchasetop5_pct(A4593,D4593)</f>
        <v>32.6</v>
      </c>
      <c r="V4593" t="str" cm="1">
        <f t="array" ref="V4593">[1]!s_stmnote_customertop5($A4593,$D4593,1)</f>
        <v>客户一</v>
      </c>
      <c r="W4593" t="str" cm="1">
        <f t="array" ref="W4593">[1]!s_stmnote_customertop5($A4593,$D4593,2)</f>
        <v>客户二</v>
      </c>
      <c r="X4593" t="str" cm="1">
        <f t="array" ref="X4593">[1]!s_stmnote_customertop5($A4593,$D4593,3)</f>
        <v>客户三</v>
      </c>
      <c r="Y4593" t="str" cm="1">
        <f t="array" ref="Y4593">[1]!s_stmnote_customertop5($A4593,$D4593,4)</f>
        <v>客户四</v>
      </c>
      <c r="Z4593" t="str" cm="1">
        <f t="array" ref="Z4593">[1]!s_stmnote_customertop5($A4593,$D4593,5)</f>
        <v>合肥京东方视讯科技有限公司</v>
      </c>
      <c r="AA4593" s="9">
        <f>[1]!s_stmnote_salestop5_pct(A4593,D4593)</f>
        <v>27.62</v>
      </c>
      <c r="AB4593" s="9">
        <f>[1]!s_fa_arturn(A4593,D4593)</f>
        <v>144.0301</v>
      </c>
      <c r="AC4593" s="9">
        <f>[1]!fa_apturn(A4593,D4593)</f>
        <v>6.5159088669686396</v>
      </c>
      <c r="AD4593" s="9">
        <f>[1]!s_fa_invturn(A4593,D4593)</f>
        <v>7.5224000000000002</v>
      </c>
    </row>
    <row r="4594" spans="1:30">
      <c r="A4594">
        <v>2866</v>
      </c>
      <c r="B4594" t="s">
        <v>436</v>
      </c>
      <c r="C4594" t="s">
        <v>3026</v>
      </c>
      <c r="D4594" s="8">
        <f t="shared" si="72"/>
        <v>45291</v>
      </c>
      <c r="E4594" t="s">
        <v>7056</v>
      </c>
      <c r="F4594">
        <v>1</v>
      </c>
      <c r="G4594" t="s">
        <v>8571</v>
      </c>
      <c r="L4594" t="str" cm="1">
        <f t="array" ref="L4594">[1]!s_info_industry_gics(A4594,1)</f>
        <v>信息技术</v>
      </c>
      <c r="M4594" t="str" cm="1">
        <f t="array" ref="M4594">[1]!s_info_industry_gicscode(A4594,1)</f>
        <v>45</v>
      </c>
      <c r="N4594" t="str">
        <f>[1]!s_info_industry_gics(A4594,2)</f>
        <v>技术硬件与设备</v>
      </c>
      <c r="O4594" t="str">
        <f>[1]!s_info_industry_gicscode(A4594,2)</f>
        <v>4520</v>
      </c>
      <c r="P4594" t="str" cm="1">
        <f t="array" ref="P4594">[1]!s_stmnote_suppliertop5(A4594,D4594,1)</f>
        <v>第一名</v>
      </c>
      <c r="Q4594" t="str">
        <f>[1]!s_stmnote_suppliertop5(A4594,D4594,2)</f>
        <v>第二名</v>
      </c>
      <c r="R4594" t="str" cm="1">
        <f t="array" ref="R4594">[1]!s_stmnote_suppliertop5(A4594,D4594,3)</f>
        <v>第三名</v>
      </c>
      <c r="S4594" t="str" cm="1">
        <f t="array" ref="S4594">[1]!s_stmnote_suppliertop5(A4594,D4594,4)</f>
        <v>第四名</v>
      </c>
      <c r="T4594" t="str" cm="1">
        <f t="array" ref="T4594">[1]!s_stmnote_suppliertop5(A4594,D4594,5)</f>
        <v>第五名</v>
      </c>
      <c r="U4594" s="9">
        <f>[1]!s_stmnote_purchasetop5_pct(A4594,D4594)</f>
        <v>33.08</v>
      </c>
      <c r="V4594" t="str" cm="1">
        <f t="array" ref="V4594">[1]!s_stmnote_customertop5($A4594,$D4594,1)</f>
        <v>第一名</v>
      </c>
      <c r="W4594" t="str" cm="1">
        <f t="array" ref="W4594">[1]!s_stmnote_customertop5($A4594,$D4594,2)</f>
        <v>第二名</v>
      </c>
      <c r="X4594" t="str" cm="1">
        <f t="array" ref="X4594">[1]!s_stmnote_customertop5($A4594,$D4594,3)</f>
        <v>第三名</v>
      </c>
      <c r="Y4594" t="str" cm="1">
        <f t="array" ref="Y4594">[1]!s_stmnote_customertop5($A4594,$D4594,4)</f>
        <v>第四名</v>
      </c>
      <c r="Z4594" t="str" cm="1">
        <f t="array" ref="Z4594">[1]!s_stmnote_customertop5($A4594,$D4594,5)</f>
        <v>第五名</v>
      </c>
      <c r="AA4594" s="9">
        <f>[1]!s_stmnote_salestop5_pct(A4594,D4594)</f>
        <v>59.87</v>
      </c>
      <c r="AB4594" s="9">
        <f>[1]!s_fa_arturn(A4594,D4594)</f>
        <v>2.8908999999999998</v>
      </c>
      <c r="AC4594" s="9">
        <f>[1]!fa_apturn(A4594,D4594)</f>
        <v>2.0273097382588299</v>
      </c>
      <c r="AD4594" s="9">
        <f>[1]!s_fa_invturn(A4594,D4594)</f>
        <v>3.6164999999999998</v>
      </c>
    </row>
    <row r="4595" spans="1:30">
      <c r="A4595">
        <v>2866</v>
      </c>
      <c r="B4595" t="s">
        <v>436</v>
      </c>
      <c r="C4595" t="s">
        <v>3027</v>
      </c>
      <c r="D4595" s="8">
        <f t="shared" si="72"/>
        <v>45291</v>
      </c>
      <c r="E4595" t="s">
        <v>7058</v>
      </c>
      <c r="F4595">
        <v>1</v>
      </c>
      <c r="G4595" t="s">
        <v>7970</v>
      </c>
      <c r="L4595" t="str" cm="1">
        <f t="array" ref="L4595">[1]!s_info_industry_gics(A4595,1)</f>
        <v>信息技术</v>
      </c>
      <c r="M4595" t="str" cm="1">
        <f t="array" ref="M4595">[1]!s_info_industry_gicscode(A4595,1)</f>
        <v>45</v>
      </c>
      <c r="N4595" t="str">
        <f>[1]!s_info_industry_gics(A4595,2)</f>
        <v>技术硬件与设备</v>
      </c>
      <c r="O4595" t="str">
        <f>[1]!s_info_industry_gicscode(A4595,2)</f>
        <v>4520</v>
      </c>
      <c r="P4595" t="str" cm="1">
        <f t="array" ref="P4595">[1]!s_stmnote_suppliertop5(A4595,D4595,1)</f>
        <v>第一名</v>
      </c>
      <c r="Q4595" t="str">
        <f>[1]!s_stmnote_suppliertop5(A4595,D4595,2)</f>
        <v>第二名</v>
      </c>
      <c r="R4595" t="str" cm="1">
        <f t="array" ref="R4595">[1]!s_stmnote_suppliertop5(A4595,D4595,3)</f>
        <v>第三名</v>
      </c>
      <c r="S4595" t="str" cm="1">
        <f t="array" ref="S4595">[1]!s_stmnote_suppliertop5(A4595,D4595,4)</f>
        <v>第四名</v>
      </c>
      <c r="T4595" t="str" cm="1">
        <f t="array" ref="T4595">[1]!s_stmnote_suppliertop5(A4595,D4595,5)</f>
        <v>第五名</v>
      </c>
      <c r="U4595" s="9">
        <f>[1]!s_stmnote_purchasetop5_pct(A4595,D4595)</f>
        <v>33.08</v>
      </c>
      <c r="V4595" t="str" cm="1">
        <f t="array" ref="V4595">[1]!s_stmnote_customertop5($A4595,$D4595,1)</f>
        <v>第一名</v>
      </c>
      <c r="W4595" t="str" cm="1">
        <f t="array" ref="W4595">[1]!s_stmnote_customertop5($A4595,$D4595,2)</f>
        <v>第二名</v>
      </c>
      <c r="X4595" t="str" cm="1">
        <f t="array" ref="X4595">[1]!s_stmnote_customertop5($A4595,$D4595,3)</f>
        <v>第三名</v>
      </c>
      <c r="Y4595" t="str" cm="1">
        <f t="array" ref="Y4595">[1]!s_stmnote_customertop5($A4595,$D4595,4)</f>
        <v>第四名</v>
      </c>
      <c r="Z4595" t="str" cm="1">
        <f t="array" ref="Z4595">[1]!s_stmnote_customertop5($A4595,$D4595,5)</f>
        <v>第五名</v>
      </c>
      <c r="AA4595" s="9">
        <f>[1]!s_stmnote_salestop5_pct(A4595,D4595)</f>
        <v>59.87</v>
      </c>
      <c r="AB4595" s="9">
        <f>[1]!s_fa_arturn(A4595,D4595)</f>
        <v>2.8908999999999998</v>
      </c>
      <c r="AC4595" s="9">
        <f>[1]!fa_apturn(A4595,D4595)</f>
        <v>2.0273097382588299</v>
      </c>
      <c r="AD4595" s="9">
        <f>[1]!s_fa_invturn(A4595,D4595)</f>
        <v>3.6164999999999998</v>
      </c>
    </row>
    <row r="4596" spans="1:30">
      <c r="A4596">
        <v>2866</v>
      </c>
      <c r="B4596" t="s">
        <v>436</v>
      </c>
      <c r="C4596" t="s">
        <v>3028</v>
      </c>
      <c r="D4596" s="8">
        <f t="shared" si="72"/>
        <v>45291</v>
      </c>
      <c r="E4596" t="s">
        <v>7233</v>
      </c>
      <c r="F4596">
        <v>1</v>
      </c>
      <c r="G4596" t="s">
        <v>7970</v>
      </c>
      <c r="L4596" t="str" cm="1">
        <f t="array" ref="L4596">[1]!s_info_industry_gics(A4596,1)</f>
        <v>信息技术</v>
      </c>
      <c r="M4596" t="str" cm="1">
        <f t="array" ref="M4596">[1]!s_info_industry_gicscode(A4596,1)</f>
        <v>45</v>
      </c>
      <c r="N4596" t="str">
        <f>[1]!s_info_industry_gics(A4596,2)</f>
        <v>技术硬件与设备</v>
      </c>
      <c r="O4596" t="str">
        <f>[1]!s_info_industry_gicscode(A4596,2)</f>
        <v>4520</v>
      </c>
      <c r="P4596" t="str" cm="1">
        <f t="array" ref="P4596">[1]!s_stmnote_suppliertop5(A4596,D4596,1)</f>
        <v>第一名</v>
      </c>
      <c r="Q4596" t="str">
        <f>[1]!s_stmnote_suppliertop5(A4596,D4596,2)</f>
        <v>第二名</v>
      </c>
      <c r="R4596" t="str" cm="1">
        <f t="array" ref="R4596">[1]!s_stmnote_suppliertop5(A4596,D4596,3)</f>
        <v>第三名</v>
      </c>
      <c r="S4596" t="str" cm="1">
        <f t="array" ref="S4596">[1]!s_stmnote_suppliertop5(A4596,D4596,4)</f>
        <v>第四名</v>
      </c>
      <c r="T4596" t="str" cm="1">
        <f t="array" ref="T4596">[1]!s_stmnote_suppliertop5(A4596,D4596,5)</f>
        <v>第五名</v>
      </c>
      <c r="U4596" s="9">
        <f>[1]!s_stmnote_purchasetop5_pct(A4596,D4596)</f>
        <v>33.08</v>
      </c>
      <c r="V4596" t="str" cm="1">
        <f t="array" ref="V4596">[1]!s_stmnote_customertop5($A4596,$D4596,1)</f>
        <v>第一名</v>
      </c>
      <c r="W4596" t="str" cm="1">
        <f t="array" ref="W4596">[1]!s_stmnote_customertop5($A4596,$D4596,2)</f>
        <v>第二名</v>
      </c>
      <c r="X4596" t="str" cm="1">
        <f t="array" ref="X4596">[1]!s_stmnote_customertop5($A4596,$D4596,3)</f>
        <v>第三名</v>
      </c>
      <c r="Y4596" t="str" cm="1">
        <f t="array" ref="Y4596">[1]!s_stmnote_customertop5($A4596,$D4596,4)</f>
        <v>第四名</v>
      </c>
      <c r="Z4596" t="str" cm="1">
        <f t="array" ref="Z4596">[1]!s_stmnote_customertop5($A4596,$D4596,5)</f>
        <v>第五名</v>
      </c>
      <c r="AA4596" s="9">
        <f>[1]!s_stmnote_salestop5_pct(A4596,D4596)</f>
        <v>59.87</v>
      </c>
      <c r="AB4596" s="9">
        <f>[1]!s_fa_arturn(A4596,D4596)</f>
        <v>2.8908999999999998</v>
      </c>
      <c r="AC4596" s="9">
        <f>[1]!fa_apturn(A4596,D4596)</f>
        <v>2.0273097382588299</v>
      </c>
      <c r="AD4596" s="9">
        <f>[1]!s_fa_invturn(A4596,D4596)</f>
        <v>3.6164999999999998</v>
      </c>
    </row>
    <row r="4597" spans="1:30">
      <c r="A4597">
        <v>2866</v>
      </c>
      <c r="B4597" t="s">
        <v>436</v>
      </c>
      <c r="C4597" t="s">
        <v>3029</v>
      </c>
      <c r="D4597" s="8">
        <f t="shared" si="72"/>
        <v>45291</v>
      </c>
      <c r="E4597" t="s">
        <v>7342</v>
      </c>
      <c r="F4597">
        <v>1</v>
      </c>
      <c r="G4597" t="s">
        <v>7970</v>
      </c>
      <c r="L4597" t="str" cm="1">
        <f t="array" ref="L4597">[1]!s_info_industry_gics(A4597,1)</f>
        <v>信息技术</v>
      </c>
      <c r="M4597" t="str" cm="1">
        <f t="array" ref="M4597">[1]!s_info_industry_gicscode(A4597,1)</f>
        <v>45</v>
      </c>
      <c r="N4597" t="str">
        <f>[1]!s_info_industry_gics(A4597,2)</f>
        <v>技术硬件与设备</v>
      </c>
      <c r="O4597" t="str">
        <f>[1]!s_info_industry_gicscode(A4597,2)</f>
        <v>4520</v>
      </c>
      <c r="P4597" t="str" cm="1">
        <f t="array" ref="P4597">[1]!s_stmnote_suppliertop5(A4597,D4597,1)</f>
        <v>第一名</v>
      </c>
      <c r="Q4597" t="str">
        <f>[1]!s_stmnote_suppliertop5(A4597,D4597,2)</f>
        <v>第二名</v>
      </c>
      <c r="R4597" t="str" cm="1">
        <f t="array" ref="R4597">[1]!s_stmnote_suppliertop5(A4597,D4597,3)</f>
        <v>第三名</v>
      </c>
      <c r="S4597" t="str" cm="1">
        <f t="array" ref="S4597">[1]!s_stmnote_suppliertop5(A4597,D4597,4)</f>
        <v>第四名</v>
      </c>
      <c r="T4597" t="str" cm="1">
        <f t="array" ref="T4597">[1]!s_stmnote_suppliertop5(A4597,D4597,5)</f>
        <v>第五名</v>
      </c>
      <c r="U4597" s="9">
        <f>[1]!s_stmnote_purchasetop5_pct(A4597,D4597)</f>
        <v>33.08</v>
      </c>
      <c r="V4597" t="str" cm="1">
        <f t="array" ref="V4597">[1]!s_stmnote_customertop5($A4597,$D4597,1)</f>
        <v>第一名</v>
      </c>
      <c r="W4597" t="str" cm="1">
        <f t="array" ref="W4597">[1]!s_stmnote_customertop5($A4597,$D4597,2)</f>
        <v>第二名</v>
      </c>
      <c r="X4597" t="str" cm="1">
        <f t="array" ref="X4597">[1]!s_stmnote_customertop5($A4597,$D4597,3)</f>
        <v>第三名</v>
      </c>
      <c r="Y4597" t="str" cm="1">
        <f t="array" ref="Y4597">[1]!s_stmnote_customertop5($A4597,$D4597,4)</f>
        <v>第四名</v>
      </c>
      <c r="Z4597" t="str" cm="1">
        <f t="array" ref="Z4597">[1]!s_stmnote_customertop5($A4597,$D4597,5)</f>
        <v>第五名</v>
      </c>
      <c r="AA4597" s="9">
        <f>[1]!s_stmnote_salestop5_pct(A4597,D4597)</f>
        <v>59.87</v>
      </c>
      <c r="AB4597" s="9">
        <f>[1]!s_fa_arturn(A4597,D4597)</f>
        <v>2.8908999999999998</v>
      </c>
      <c r="AC4597" s="9">
        <f>[1]!fa_apturn(A4597,D4597)</f>
        <v>2.0273097382588299</v>
      </c>
      <c r="AD4597" s="9">
        <f>[1]!s_fa_invturn(A4597,D4597)</f>
        <v>3.6164999999999998</v>
      </c>
    </row>
    <row r="4598" spans="1:30">
      <c r="A4598">
        <v>2881</v>
      </c>
      <c r="B4598" t="s">
        <v>440</v>
      </c>
      <c r="C4598" t="s">
        <v>3050</v>
      </c>
      <c r="D4598" s="8">
        <f t="shared" si="72"/>
        <v>44561</v>
      </c>
      <c r="E4598" t="s">
        <v>7426</v>
      </c>
      <c r="F4598">
        <v>1</v>
      </c>
      <c r="G4598" t="s">
        <v>8371</v>
      </c>
      <c r="L4598" t="str" cm="1">
        <f t="array" ref="L4598">[1]!s_info_industry_gics(A4598,1)</f>
        <v>信息技术</v>
      </c>
      <c r="M4598" t="str" cm="1">
        <f t="array" ref="M4598">[1]!s_info_industry_gicscode(A4598,1)</f>
        <v>45</v>
      </c>
      <c r="N4598" t="str">
        <f>[1]!s_info_industry_gics(A4598,2)</f>
        <v>技术硬件与设备</v>
      </c>
      <c r="O4598" t="str">
        <f>[1]!s_info_industry_gicscode(A4598,2)</f>
        <v>4520</v>
      </c>
      <c r="P4598" t="str" cm="1">
        <f t="array" ref="P4598">[1]!s_stmnote_suppliertop5(A4598,D4598,1)</f>
        <v>供应商1</v>
      </c>
      <c r="Q4598" t="str">
        <f>[1]!s_stmnote_suppliertop5(A4598,D4598,2)</f>
        <v>供应商2</v>
      </c>
      <c r="R4598" t="str" cm="1">
        <f t="array" ref="R4598">[1]!s_stmnote_suppliertop5(A4598,D4598,3)</f>
        <v>供应商3</v>
      </c>
      <c r="S4598" t="str" cm="1">
        <f t="array" ref="S4598">[1]!s_stmnote_suppliertop5(A4598,D4598,4)</f>
        <v>供应商4</v>
      </c>
      <c r="T4598" t="str" cm="1">
        <f t="array" ref="T4598">[1]!s_stmnote_suppliertop5(A4598,D4598,5)</f>
        <v>供应商5</v>
      </c>
      <c r="U4598" s="9">
        <f>[1]!s_stmnote_purchasetop5_pct(A4598,D4598)</f>
        <v>58.48</v>
      </c>
      <c r="V4598" t="str" cm="1">
        <f t="array" ref="V4598">[1]!s_stmnote_customertop5($A4598,$D4598,1)</f>
        <v>客户1</v>
      </c>
      <c r="W4598" t="str" cm="1">
        <f t="array" ref="W4598">[1]!s_stmnote_customertop5($A4598,$D4598,2)</f>
        <v>客户2</v>
      </c>
      <c r="X4598" t="str" cm="1">
        <f t="array" ref="X4598">[1]!s_stmnote_customertop5($A4598,$D4598,3)</f>
        <v>客户3</v>
      </c>
      <c r="Y4598" t="str" cm="1">
        <f t="array" ref="Y4598">[1]!s_stmnote_customertop5($A4598,$D4598,4)</f>
        <v>客户4</v>
      </c>
      <c r="Z4598" t="str" cm="1">
        <f t="array" ref="Z4598">[1]!s_stmnote_customertop5($A4598,$D4598,5)</f>
        <v>客户5</v>
      </c>
      <c r="AA4598" s="9">
        <f>[1]!s_stmnote_salestop5_pct(A4598,D4598)</f>
        <v>25.76</v>
      </c>
      <c r="AB4598" s="9">
        <f>[1]!s_fa_arturn(A4598,D4598)</f>
        <v>7.117</v>
      </c>
      <c r="AC4598" s="9">
        <f>[1]!fa_apturn(A4598,D4598)</f>
        <v>7.1857786731384401</v>
      </c>
      <c r="AD4598" s="9">
        <f>[1]!s_fa_invturn(A4598,D4598)</f>
        <v>5.2264999999999997</v>
      </c>
    </row>
    <row r="4599" spans="1:30">
      <c r="A4599">
        <v>2881</v>
      </c>
      <c r="B4599" t="s">
        <v>440</v>
      </c>
      <c r="C4599" t="s">
        <v>3050</v>
      </c>
      <c r="D4599" s="8">
        <f t="shared" si="72"/>
        <v>44561</v>
      </c>
      <c r="E4599" t="s">
        <v>7242</v>
      </c>
      <c r="F4599">
        <v>1</v>
      </c>
      <c r="G4599" t="s">
        <v>8584</v>
      </c>
      <c r="L4599" t="str" cm="1">
        <f t="array" ref="L4599">[1]!s_info_industry_gics(A4599,1)</f>
        <v>信息技术</v>
      </c>
      <c r="M4599" t="str" cm="1">
        <f t="array" ref="M4599">[1]!s_info_industry_gicscode(A4599,1)</f>
        <v>45</v>
      </c>
      <c r="N4599" t="str">
        <f>[1]!s_info_industry_gics(A4599,2)</f>
        <v>技术硬件与设备</v>
      </c>
      <c r="O4599" t="str">
        <f>[1]!s_info_industry_gicscode(A4599,2)</f>
        <v>4520</v>
      </c>
      <c r="P4599" t="str" cm="1">
        <f t="array" ref="P4599">[1]!s_stmnote_suppliertop5(A4599,D4599,1)</f>
        <v>供应商1</v>
      </c>
      <c r="Q4599" t="str">
        <f>[1]!s_stmnote_suppliertop5(A4599,D4599,2)</f>
        <v>供应商2</v>
      </c>
      <c r="R4599" t="str" cm="1">
        <f t="array" ref="R4599">[1]!s_stmnote_suppliertop5(A4599,D4599,3)</f>
        <v>供应商3</v>
      </c>
      <c r="S4599" t="str" cm="1">
        <f t="array" ref="S4599">[1]!s_stmnote_suppliertop5(A4599,D4599,4)</f>
        <v>供应商4</v>
      </c>
      <c r="T4599" t="str" cm="1">
        <f t="array" ref="T4599">[1]!s_stmnote_suppliertop5(A4599,D4599,5)</f>
        <v>供应商5</v>
      </c>
      <c r="U4599" s="9">
        <f>[1]!s_stmnote_purchasetop5_pct(A4599,D4599)</f>
        <v>58.48</v>
      </c>
      <c r="V4599" t="str" cm="1">
        <f t="array" ref="V4599">[1]!s_stmnote_customertop5($A4599,$D4599,1)</f>
        <v>客户1</v>
      </c>
      <c r="W4599" t="str" cm="1">
        <f t="array" ref="W4599">[1]!s_stmnote_customertop5($A4599,$D4599,2)</f>
        <v>客户2</v>
      </c>
      <c r="X4599" t="str" cm="1">
        <f t="array" ref="X4599">[1]!s_stmnote_customertop5($A4599,$D4599,3)</f>
        <v>客户3</v>
      </c>
      <c r="Y4599" t="str" cm="1">
        <f t="array" ref="Y4599">[1]!s_stmnote_customertop5($A4599,$D4599,4)</f>
        <v>客户4</v>
      </c>
      <c r="Z4599" t="str" cm="1">
        <f t="array" ref="Z4599">[1]!s_stmnote_customertop5($A4599,$D4599,5)</f>
        <v>客户5</v>
      </c>
      <c r="AA4599" s="9">
        <f>[1]!s_stmnote_salestop5_pct(A4599,D4599)</f>
        <v>25.76</v>
      </c>
      <c r="AB4599" s="9">
        <f>[1]!s_fa_arturn(A4599,D4599)</f>
        <v>7.117</v>
      </c>
      <c r="AC4599" s="9">
        <f>[1]!fa_apturn(A4599,D4599)</f>
        <v>7.1857786731384401</v>
      </c>
      <c r="AD4599" s="9">
        <f>[1]!s_fa_invturn(A4599,D4599)</f>
        <v>5.2264999999999997</v>
      </c>
    </row>
    <row r="4600" spans="1:30">
      <c r="A4600">
        <v>2897</v>
      </c>
      <c r="B4600" t="s">
        <v>442</v>
      </c>
      <c r="C4600" t="s">
        <v>3059</v>
      </c>
      <c r="D4600" s="8">
        <f t="shared" si="72"/>
        <v>44926</v>
      </c>
      <c r="E4600" t="s">
        <v>7548</v>
      </c>
      <c r="F4600">
        <v>1</v>
      </c>
      <c r="G4600" t="s">
        <v>8589</v>
      </c>
      <c r="L4600" t="str" cm="1">
        <f t="array" ref="L4600">[1]!s_info_industry_gics(A4600,1)</f>
        <v>信息技术</v>
      </c>
      <c r="M4600" t="str" cm="1">
        <f t="array" ref="M4600">[1]!s_info_industry_gicscode(A4600,1)</f>
        <v>45</v>
      </c>
      <c r="N4600" t="str">
        <f>[1]!s_info_industry_gics(A4600,2)</f>
        <v>技术硬件与设备</v>
      </c>
      <c r="O4600" t="str">
        <f>[1]!s_info_industry_gicscode(A4600,2)</f>
        <v>4520</v>
      </c>
      <c r="P4600" t="str" cm="1">
        <f t="array" ref="P4600">[1]!s_stmnote_suppliertop5(A4600,D4600,1)</f>
        <v>单位1</v>
      </c>
      <c r="Q4600" t="str">
        <f>[1]!s_stmnote_suppliertop5(A4600,D4600,2)</f>
        <v>单位2</v>
      </c>
      <c r="R4600" t="str" cm="1">
        <f t="array" ref="R4600">[1]!s_stmnote_suppliertop5(A4600,D4600,3)</f>
        <v>单位3</v>
      </c>
      <c r="S4600" t="str" cm="1">
        <f t="array" ref="S4600">[1]!s_stmnote_suppliertop5(A4600,D4600,4)</f>
        <v>单位4</v>
      </c>
      <c r="T4600" t="str" cm="1">
        <f t="array" ref="T4600">[1]!s_stmnote_suppliertop5(A4600,D4600,5)</f>
        <v>单位5</v>
      </c>
      <c r="U4600" s="9">
        <f>[1]!s_stmnote_purchasetop5_pct(A4600,D4600)</f>
        <v>42.66</v>
      </c>
      <c r="V4600" t="str" cm="1">
        <f t="array" ref="V4600">[1]!s_stmnote_customertop5($A4600,$D4600,1)</f>
        <v>单位1</v>
      </c>
      <c r="W4600" t="str" cm="1">
        <f t="array" ref="W4600">[1]!s_stmnote_customertop5($A4600,$D4600,2)</f>
        <v>单位2</v>
      </c>
      <c r="X4600" t="str" cm="1">
        <f t="array" ref="X4600">[1]!s_stmnote_customertop5($A4600,$D4600,3)</f>
        <v>单位3</v>
      </c>
      <c r="Y4600" t="str" cm="1">
        <f t="array" ref="Y4600">[1]!s_stmnote_customertop5($A4600,$D4600,4)</f>
        <v>单位4</v>
      </c>
      <c r="Z4600" t="str" cm="1">
        <f t="array" ref="Z4600">[1]!s_stmnote_customertop5($A4600,$D4600,5)</f>
        <v>单位5</v>
      </c>
      <c r="AA4600" s="9">
        <f>[1]!s_stmnote_salestop5_pct(A4600,D4600)</f>
        <v>58.64</v>
      </c>
      <c r="AB4600" s="9">
        <f>[1]!s_fa_arturn(A4600,D4600)</f>
        <v>7.0052000000000003</v>
      </c>
      <c r="AC4600" s="9">
        <f>[1]!fa_apturn(A4600,D4600)</f>
        <v>8.4746562838611705</v>
      </c>
      <c r="AD4600" s="9">
        <f>[1]!s_fa_invturn(A4600,D4600)</f>
        <v>2.6816</v>
      </c>
    </row>
    <row r="4601" spans="1:30">
      <c r="A4601">
        <v>2897</v>
      </c>
      <c r="B4601" t="s">
        <v>442</v>
      </c>
      <c r="C4601" t="s">
        <v>3060</v>
      </c>
      <c r="D4601" s="8">
        <f t="shared" si="72"/>
        <v>45291</v>
      </c>
      <c r="E4601" t="s">
        <v>7232</v>
      </c>
      <c r="F4601">
        <v>1</v>
      </c>
      <c r="G4601" t="s">
        <v>8589</v>
      </c>
      <c r="L4601" t="str" cm="1">
        <f t="array" ref="L4601">[1]!s_info_industry_gics(A4601,1)</f>
        <v>信息技术</v>
      </c>
      <c r="M4601" t="str" cm="1">
        <f t="array" ref="M4601">[1]!s_info_industry_gicscode(A4601,1)</f>
        <v>45</v>
      </c>
      <c r="N4601" t="str">
        <f>[1]!s_info_industry_gics(A4601,2)</f>
        <v>技术硬件与设备</v>
      </c>
      <c r="O4601" t="str">
        <f>[1]!s_info_industry_gicscode(A4601,2)</f>
        <v>4520</v>
      </c>
      <c r="P4601" cm="1">
        <f t="array" ref="P4601">[1]!s_stmnote_suppliertop5(A4601,D4601,1)</f>
        <v>0</v>
      </c>
      <c r="Q4601">
        <f>[1]!s_stmnote_suppliertop5(A4601,D4601,2)</f>
        <v>0</v>
      </c>
      <c r="R4601" cm="1">
        <f t="array" ref="R4601">[1]!s_stmnote_suppliertop5(A4601,D4601,3)</f>
        <v>0</v>
      </c>
      <c r="S4601" cm="1">
        <f t="array" ref="S4601">[1]!s_stmnote_suppliertop5(A4601,D4601,4)</f>
        <v>0</v>
      </c>
      <c r="T4601" cm="1">
        <f t="array" ref="T4601">[1]!s_stmnote_suppliertop5(A4601,D4601,5)</f>
        <v>0</v>
      </c>
      <c r="U4601" s="9">
        <f>[1]!s_stmnote_purchasetop5_pct(A4601,D4601)</f>
        <v>0</v>
      </c>
      <c r="V4601" t="str" cm="1">
        <f t="array" ref="V4601">[1]!s_stmnote_customertop5($A4601,$D4601,1)</f>
        <v>单位1</v>
      </c>
      <c r="W4601" t="str" cm="1">
        <f t="array" ref="W4601">[1]!s_stmnote_customertop5($A4601,$D4601,2)</f>
        <v>单位2</v>
      </c>
      <c r="X4601" t="str" cm="1">
        <f t="array" ref="X4601">[1]!s_stmnote_customertop5($A4601,$D4601,3)</f>
        <v>单位3</v>
      </c>
      <c r="Y4601" t="str" cm="1">
        <f t="array" ref="Y4601">[1]!s_stmnote_customertop5($A4601,$D4601,4)</f>
        <v>单位4</v>
      </c>
      <c r="Z4601" t="str" cm="1">
        <f t="array" ref="Z4601">[1]!s_stmnote_customertop5($A4601,$D4601,5)</f>
        <v>单位5</v>
      </c>
      <c r="AA4601" s="9">
        <f>[1]!s_stmnote_salestop5_pct(A4601,D4601)</f>
        <v>52.77</v>
      </c>
      <c r="AB4601" s="9">
        <f>[1]!s_fa_arturn(A4601,D4601)</f>
        <v>4.7686000000000002</v>
      </c>
      <c r="AC4601" s="9">
        <f>[1]!fa_apturn(A4601,D4601)</f>
        <v>7.69985741185946</v>
      </c>
      <c r="AD4601" s="9">
        <f>[1]!s_fa_invturn(A4601,D4601)</f>
        <v>2.8222</v>
      </c>
    </row>
    <row r="4602" spans="1:30">
      <c r="A4602">
        <v>2897</v>
      </c>
      <c r="B4602" t="s">
        <v>442</v>
      </c>
      <c r="C4602" t="s">
        <v>3061</v>
      </c>
      <c r="D4602" s="8">
        <f t="shared" si="72"/>
        <v>45291</v>
      </c>
      <c r="E4602" t="s">
        <v>7299</v>
      </c>
      <c r="F4602">
        <v>1</v>
      </c>
      <c r="G4602" t="s">
        <v>8589</v>
      </c>
      <c r="L4602" t="str" cm="1">
        <f t="array" ref="L4602">[1]!s_info_industry_gics(A4602,1)</f>
        <v>信息技术</v>
      </c>
      <c r="M4602" t="str" cm="1">
        <f t="array" ref="M4602">[1]!s_info_industry_gicscode(A4602,1)</f>
        <v>45</v>
      </c>
      <c r="N4602" t="str">
        <f>[1]!s_info_industry_gics(A4602,2)</f>
        <v>技术硬件与设备</v>
      </c>
      <c r="O4602" t="str">
        <f>[1]!s_info_industry_gicscode(A4602,2)</f>
        <v>4520</v>
      </c>
      <c r="P4602" cm="1">
        <f t="array" ref="P4602">[1]!s_stmnote_suppliertop5(A4602,D4602,1)</f>
        <v>0</v>
      </c>
      <c r="Q4602">
        <f>[1]!s_stmnote_suppliertop5(A4602,D4602,2)</f>
        <v>0</v>
      </c>
      <c r="R4602" cm="1">
        <f t="array" ref="R4602">[1]!s_stmnote_suppliertop5(A4602,D4602,3)</f>
        <v>0</v>
      </c>
      <c r="S4602" cm="1">
        <f t="array" ref="S4602">[1]!s_stmnote_suppliertop5(A4602,D4602,4)</f>
        <v>0</v>
      </c>
      <c r="T4602" cm="1">
        <f t="array" ref="T4602">[1]!s_stmnote_suppliertop5(A4602,D4602,5)</f>
        <v>0</v>
      </c>
      <c r="U4602" s="9">
        <f>[1]!s_stmnote_purchasetop5_pct(A4602,D4602)</f>
        <v>0</v>
      </c>
      <c r="V4602" t="str" cm="1">
        <f t="array" ref="V4602">[1]!s_stmnote_customertop5($A4602,$D4602,1)</f>
        <v>单位1</v>
      </c>
      <c r="W4602" t="str" cm="1">
        <f t="array" ref="W4602">[1]!s_stmnote_customertop5($A4602,$D4602,2)</f>
        <v>单位2</v>
      </c>
      <c r="X4602" t="str" cm="1">
        <f t="array" ref="X4602">[1]!s_stmnote_customertop5($A4602,$D4602,3)</f>
        <v>单位3</v>
      </c>
      <c r="Y4602" t="str" cm="1">
        <f t="array" ref="Y4602">[1]!s_stmnote_customertop5($A4602,$D4602,4)</f>
        <v>单位4</v>
      </c>
      <c r="Z4602" t="str" cm="1">
        <f t="array" ref="Z4602">[1]!s_stmnote_customertop5($A4602,$D4602,5)</f>
        <v>单位5</v>
      </c>
      <c r="AA4602" s="9">
        <f>[1]!s_stmnote_salestop5_pct(A4602,D4602)</f>
        <v>52.77</v>
      </c>
      <c r="AB4602" s="9">
        <f>[1]!s_fa_arturn(A4602,D4602)</f>
        <v>4.7686000000000002</v>
      </c>
      <c r="AC4602" s="9">
        <f>[1]!fa_apturn(A4602,D4602)</f>
        <v>7.69985741185946</v>
      </c>
      <c r="AD4602" s="9">
        <f>[1]!s_fa_invturn(A4602,D4602)</f>
        <v>2.8222</v>
      </c>
    </row>
    <row r="4603" spans="1:30">
      <c r="A4603">
        <v>2925</v>
      </c>
      <c r="B4603" t="s">
        <v>446</v>
      </c>
      <c r="C4603" t="s">
        <v>3066</v>
      </c>
      <c r="D4603" s="8">
        <f t="shared" si="72"/>
        <v>45657</v>
      </c>
      <c r="E4603" t="s">
        <v>6971</v>
      </c>
      <c r="F4603">
        <v>1</v>
      </c>
      <c r="G4603" t="s">
        <v>8591</v>
      </c>
      <c r="L4603" t="str" cm="1">
        <f t="array" ref="L4603">[1]!s_info_industry_gics(A4603,1)</f>
        <v>信息技术</v>
      </c>
      <c r="M4603" t="str" cm="1">
        <f t="array" ref="M4603">[1]!s_info_industry_gicscode(A4603,1)</f>
        <v>45</v>
      </c>
      <c r="N4603" t="str">
        <f>[1]!s_info_industry_gics(A4603,2)</f>
        <v>技术硬件与设备</v>
      </c>
      <c r="O4603" t="str">
        <f>[1]!s_info_industry_gicscode(A4603,2)</f>
        <v>4520</v>
      </c>
      <c r="P4603" cm="1">
        <f t="array" ref="P4603">[1]!s_stmnote_suppliertop5(A4603,D4603,1)</f>
        <v>0</v>
      </c>
      <c r="Q4603">
        <f>[1]!s_stmnote_suppliertop5(A4603,D4603,2)</f>
        <v>0</v>
      </c>
      <c r="R4603" cm="1">
        <f t="array" ref="R4603">[1]!s_stmnote_suppliertop5(A4603,D4603,3)</f>
        <v>0</v>
      </c>
      <c r="S4603" cm="1">
        <f t="array" ref="S4603">[1]!s_stmnote_suppliertop5(A4603,D4603,4)</f>
        <v>0</v>
      </c>
      <c r="T4603" cm="1">
        <f t="array" ref="T4603">[1]!s_stmnote_suppliertop5(A4603,D4603,5)</f>
        <v>0</v>
      </c>
      <c r="U4603" s="9">
        <f>[1]!s_stmnote_purchasetop5_pct(A4603,D4603)</f>
        <v>0</v>
      </c>
      <c r="V4603" cm="1">
        <f t="array" ref="V4603">[1]!s_stmnote_customertop5($A4603,$D4603,1)</f>
        <v>0</v>
      </c>
      <c r="W4603" cm="1">
        <f t="array" ref="W4603">[1]!s_stmnote_customertop5($A4603,$D4603,2)</f>
        <v>0</v>
      </c>
      <c r="X4603" cm="1">
        <f t="array" ref="X4603">[1]!s_stmnote_customertop5($A4603,$D4603,3)</f>
        <v>0</v>
      </c>
      <c r="Y4603" cm="1">
        <f t="array" ref="Y4603">[1]!s_stmnote_customertop5($A4603,$D4603,4)</f>
        <v>0</v>
      </c>
      <c r="Z4603" cm="1">
        <f t="array" ref="Z4603">[1]!s_stmnote_customertop5($A4603,$D4603,5)</f>
        <v>0</v>
      </c>
      <c r="AA4603" s="9">
        <f>[1]!s_stmnote_salestop5_pct(A4603,D4603)</f>
        <v>0</v>
      </c>
      <c r="AB4603" s="9">
        <f>[1]!s_fa_arturn(A4603,D4603)</f>
        <v>0</v>
      </c>
      <c r="AC4603" s="9">
        <f>[1]!fa_apturn(A4603,D4603)</f>
        <v>0</v>
      </c>
      <c r="AD4603" s="9">
        <f>[1]!s_fa_invturn(A4603,D4603)</f>
        <v>0</v>
      </c>
    </row>
    <row r="4604" spans="1:30">
      <c r="A4604">
        <v>300007</v>
      </c>
      <c r="B4604" t="s">
        <v>467</v>
      </c>
      <c r="C4604" t="s">
        <v>3203</v>
      </c>
      <c r="D4604" s="8">
        <f t="shared" si="72"/>
        <v>44561</v>
      </c>
      <c r="E4604" t="s">
        <v>7574</v>
      </c>
      <c r="F4604">
        <v>1</v>
      </c>
      <c r="G4604" t="s">
        <v>8655</v>
      </c>
      <c r="L4604" t="str" cm="1">
        <f t="array" ref="L4604">[1]!s_info_industry_gics(A4604,1)</f>
        <v>信息技术</v>
      </c>
      <c r="M4604" t="str" cm="1">
        <f t="array" ref="M4604">[1]!s_info_industry_gicscode(A4604,1)</f>
        <v>45</v>
      </c>
      <c r="N4604" t="str">
        <f>[1]!s_info_industry_gics(A4604,2)</f>
        <v>技术硬件与设备</v>
      </c>
      <c r="O4604" t="str">
        <f>[1]!s_info_industry_gicscode(A4604,2)</f>
        <v>4520</v>
      </c>
      <c r="P4604" t="str" cm="1">
        <f t="array" ref="P4604">[1]!s_stmnote_suppliertop5(A4604,D4604,1)</f>
        <v>第一名</v>
      </c>
      <c r="Q4604" t="str">
        <f>[1]!s_stmnote_suppliertop5(A4604,D4604,2)</f>
        <v>第二名</v>
      </c>
      <c r="R4604" t="str" cm="1">
        <f t="array" ref="R4604">[1]!s_stmnote_suppliertop5(A4604,D4604,3)</f>
        <v>第三名</v>
      </c>
      <c r="S4604" t="str" cm="1">
        <f t="array" ref="S4604">[1]!s_stmnote_suppliertop5(A4604,D4604,4)</f>
        <v>第四名</v>
      </c>
      <c r="T4604" t="str" cm="1">
        <f t="array" ref="T4604">[1]!s_stmnote_suppliertop5(A4604,D4604,5)</f>
        <v>第五名</v>
      </c>
      <c r="U4604" s="9">
        <f>[1]!s_stmnote_purchasetop5_pct(A4604,D4604)</f>
        <v>17.149999999999999</v>
      </c>
      <c r="V4604" t="str" cm="1">
        <f t="array" ref="V4604">[1]!s_stmnote_customertop5($A4604,$D4604,1)</f>
        <v>第一名</v>
      </c>
      <c r="W4604" t="str" cm="1">
        <f t="array" ref="W4604">[1]!s_stmnote_customertop5($A4604,$D4604,2)</f>
        <v>第二名</v>
      </c>
      <c r="X4604" t="str" cm="1">
        <f t="array" ref="X4604">[1]!s_stmnote_customertop5($A4604,$D4604,3)</f>
        <v>第三名</v>
      </c>
      <c r="Y4604" t="str" cm="1">
        <f t="array" ref="Y4604">[1]!s_stmnote_customertop5($A4604,$D4604,4)</f>
        <v>第四名</v>
      </c>
      <c r="Z4604" t="str" cm="1">
        <f t="array" ref="Z4604">[1]!s_stmnote_customertop5($A4604,$D4604,5)</f>
        <v>第五名</v>
      </c>
      <c r="AA4604" s="9">
        <f>[1]!s_stmnote_salestop5_pct(A4604,D4604)</f>
        <v>6.61</v>
      </c>
      <c r="AB4604" s="9">
        <f>[1]!s_fa_arturn(A4604,D4604)</f>
        <v>3.2797999999999998</v>
      </c>
      <c r="AC4604" s="9">
        <f>[1]!fa_apturn(A4604,D4604)</f>
        <v>2.6452225391623099</v>
      </c>
      <c r="AD4604" s="9">
        <f>[1]!s_fa_invturn(A4604,D4604)</f>
        <v>3.766</v>
      </c>
    </row>
    <row r="4605" spans="1:30">
      <c r="A4605">
        <v>300099</v>
      </c>
      <c r="B4605" t="s">
        <v>491</v>
      </c>
      <c r="C4605" t="s">
        <v>3270</v>
      </c>
      <c r="D4605" s="8">
        <f t="shared" si="72"/>
        <v>44926</v>
      </c>
      <c r="E4605" t="s">
        <v>7470</v>
      </c>
      <c r="F4605">
        <v>1</v>
      </c>
      <c r="G4605" t="s">
        <v>7881</v>
      </c>
      <c r="L4605" t="str" cm="1">
        <f t="array" ref="L4605">[1]!s_info_industry_gics(A4605,1)</f>
        <v>信息技术</v>
      </c>
      <c r="M4605" t="str" cm="1">
        <f t="array" ref="M4605">[1]!s_info_industry_gicscode(A4605,1)</f>
        <v>45</v>
      </c>
      <c r="N4605" t="str">
        <f>[1]!s_info_industry_gics(A4605,2)</f>
        <v>技术硬件与设备</v>
      </c>
      <c r="O4605" t="str">
        <f>[1]!s_info_industry_gicscode(A4605,2)</f>
        <v>4520</v>
      </c>
      <c r="P4605" t="str" cm="1">
        <f t="array" ref="P4605">[1]!s_stmnote_suppliertop5(A4605,D4605,1)</f>
        <v>供应商一</v>
      </c>
      <c r="Q4605" t="str">
        <f>[1]!s_stmnote_suppliertop5(A4605,D4605,2)</f>
        <v>供应商二</v>
      </c>
      <c r="R4605" t="str" cm="1">
        <f t="array" ref="R4605">[1]!s_stmnote_suppliertop5(A4605,D4605,3)</f>
        <v>供应商三</v>
      </c>
      <c r="S4605" t="str" cm="1">
        <f t="array" ref="S4605">[1]!s_stmnote_suppliertop5(A4605,D4605,4)</f>
        <v>供应商四</v>
      </c>
      <c r="T4605" t="str" cm="1">
        <f t="array" ref="T4605">[1]!s_stmnote_suppliertop5(A4605,D4605,5)</f>
        <v>供应商五</v>
      </c>
      <c r="U4605" s="9">
        <f>[1]!s_stmnote_purchasetop5_pct(A4605,D4605)</f>
        <v>19.61</v>
      </c>
      <c r="V4605" t="str" cm="1">
        <f t="array" ref="V4605">[1]!s_stmnote_customertop5($A4605,$D4605,1)</f>
        <v>客户一</v>
      </c>
      <c r="W4605" t="str" cm="1">
        <f t="array" ref="W4605">[1]!s_stmnote_customertop5($A4605,$D4605,2)</f>
        <v>客户二</v>
      </c>
      <c r="X4605" t="str" cm="1">
        <f t="array" ref="X4605">[1]!s_stmnote_customertop5($A4605,$D4605,3)</f>
        <v>客户三</v>
      </c>
      <c r="Y4605" t="str" cm="1">
        <f t="array" ref="Y4605">[1]!s_stmnote_customertop5($A4605,$D4605,4)</f>
        <v>客户四</v>
      </c>
      <c r="Z4605" t="str" cm="1">
        <f t="array" ref="Z4605">[1]!s_stmnote_customertop5($A4605,$D4605,5)</f>
        <v>客户五</v>
      </c>
      <c r="AA4605" s="9">
        <f>[1]!s_stmnote_salestop5_pct(A4605,D4605)</f>
        <v>40.69</v>
      </c>
      <c r="AB4605" s="9">
        <f>[1]!s_fa_arturn(A4605,D4605)</f>
        <v>1.8085</v>
      </c>
      <c r="AC4605" s="9">
        <f>[1]!fa_apturn(A4605,D4605)</f>
        <v>2.7836578150843301</v>
      </c>
      <c r="AD4605" s="9">
        <f>[1]!s_fa_invturn(A4605,D4605)</f>
        <v>1.3250999999999999</v>
      </c>
    </row>
    <row r="4606" spans="1:30">
      <c r="A4606">
        <v>300115</v>
      </c>
      <c r="B4606" t="s">
        <v>493</v>
      </c>
      <c r="C4606" t="s">
        <v>3272</v>
      </c>
      <c r="D4606" s="8">
        <f t="shared" si="72"/>
        <v>45291</v>
      </c>
      <c r="E4606" t="s">
        <v>6970</v>
      </c>
      <c r="F4606">
        <v>1</v>
      </c>
      <c r="G4606" t="s">
        <v>8702</v>
      </c>
      <c r="L4606" t="str" cm="1">
        <f t="array" ref="L4606">[1]!s_info_industry_gics(A4606,1)</f>
        <v>信息技术</v>
      </c>
      <c r="M4606" t="str" cm="1">
        <f t="array" ref="M4606">[1]!s_info_industry_gicscode(A4606,1)</f>
        <v>45</v>
      </c>
      <c r="N4606" t="str">
        <f>[1]!s_info_industry_gics(A4606,2)</f>
        <v>技术硬件与设备</v>
      </c>
      <c r="O4606" t="str">
        <f>[1]!s_info_industry_gicscode(A4606,2)</f>
        <v>4520</v>
      </c>
      <c r="P4606" t="str" cm="1">
        <f t="array" ref="P4606">[1]!s_stmnote_suppliertop5(A4606,D4606,1)</f>
        <v>第一名</v>
      </c>
      <c r="Q4606" t="str">
        <f>[1]!s_stmnote_suppliertop5(A4606,D4606,2)</f>
        <v>第二名</v>
      </c>
      <c r="R4606" t="str" cm="1">
        <f t="array" ref="R4606">[1]!s_stmnote_suppliertop5(A4606,D4606,3)</f>
        <v>第三名</v>
      </c>
      <c r="S4606" t="str" cm="1">
        <f t="array" ref="S4606">[1]!s_stmnote_suppliertop5(A4606,D4606,4)</f>
        <v>第四名</v>
      </c>
      <c r="T4606" t="str" cm="1">
        <f t="array" ref="T4606">[1]!s_stmnote_suppliertop5(A4606,D4606,5)</f>
        <v>第五名</v>
      </c>
      <c r="U4606" s="9">
        <f>[1]!s_stmnote_purchasetop5_pct(A4606,D4606)</f>
        <v>10.14</v>
      </c>
      <c r="V4606" t="str" cm="1">
        <f t="array" ref="V4606">[1]!s_stmnote_customertop5($A4606,$D4606,1)</f>
        <v>第一名</v>
      </c>
      <c r="W4606" t="str" cm="1">
        <f t="array" ref="W4606">[1]!s_stmnote_customertop5($A4606,$D4606,2)</f>
        <v>第二名</v>
      </c>
      <c r="X4606" t="str" cm="1">
        <f t="array" ref="X4606">[1]!s_stmnote_customertop5($A4606,$D4606,3)</f>
        <v>第三名</v>
      </c>
      <c r="Y4606" t="str" cm="1">
        <f t="array" ref="Y4606">[1]!s_stmnote_customertop5($A4606,$D4606,4)</f>
        <v>第四名</v>
      </c>
      <c r="Z4606" t="str" cm="1">
        <f t="array" ref="Z4606">[1]!s_stmnote_customertop5($A4606,$D4606,5)</f>
        <v>第五名</v>
      </c>
      <c r="AA4606" s="9">
        <f>[1]!s_stmnote_salestop5_pct(A4606,D4606)</f>
        <v>69</v>
      </c>
      <c r="AB4606" s="9">
        <f>[1]!s_fa_arturn(A4606,D4606)</f>
        <v>4.5551000000000004</v>
      </c>
      <c r="AC4606" s="9">
        <f>[1]!fa_apturn(A4606,D4606)</f>
        <v>3.3673823224885902</v>
      </c>
      <c r="AD4606" s="9">
        <f>[1]!s_fa_invturn(A4606,D4606)</f>
        <v>3.1084999999999998</v>
      </c>
    </row>
    <row r="4607" spans="1:30">
      <c r="A4607">
        <v>300115</v>
      </c>
      <c r="B4607" t="s">
        <v>493</v>
      </c>
      <c r="C4607" t="s">
        <v>3273</v>
      </c>
      <c r="D4607" s="8">
        <f t="shared" si="72"/>
        <v>45291</v>
      </c>
      <c r="E4607" t="s">
        <v>7056</v>
      </c>
      <c r="F4607">
        <v>1</v>
      </c>
      <c r="G4607" t="s">
        <v>8702</v>
      </c>
      <c r="L4607" t="str" cm="1">
        <f t="array" ref="L4607">[1]!s_info_industry_gics(A4607,1)</f>
        <v>信息技术</v>
      </c>
      <c r="M4607" t="str" cm="1">
        <f t="array" ref="M4607">[1]!s_info_industry_gicscode(A4607,1)</f>
        <v>45</v>
      </c>
      <c r="N4607" t="str">
        <f>[1]!s_info_industry_gics(A4607,2)</f>
        <v>技术硬件与设备</v>
      </c>
      <c r="O4607" t="str">
        <f>[1]!s_info_industry_gicscode(A4607,2)</f>
        <v>4520</v>
      </c>
      <c r="P4607" t="str" cm="1">
        <f t="array" ref="P4607">[1]!s_stmnote_suppliertop5(A4607,D4607,1)</f>
        <v>第一名</v>
      </c>
      <c r="Q4607" t="str">
        <f>[1]!s_stmnote_suppliertop5(A4607,D4607,2)</f>
        <v>第二名</v>
      </c>
      <c r="R4607" t="str" cm="1">
        <f t="array" ref="R4607">[1]!s_stmnote_suppliertop5(A4607,D4607,3)</f>
        <v>第三名</v>
      </c>
      <c r="S4607" t="str" cm="1">
        <f t="array" ref="S4607">[1]!s_stmnote_suppliertop5(A4607,D4607,4)</f>
        <v>第四名</v>
      </c>
      <c r="T4607" t="str" cm="1">
        <f t="array" ref="T4607">[1]!s_stmnote_suppliertop5(A4607,D4607,5)</f>
        <v>第五名</v>
      </c>
      <c r="U4607" s="9">
        <f>[1]!s_stmnote_purchasetop5_pct(A4607,D4607)</f>
        <v>10.14</v>
      </c>
      <c r="V4607" t="str" cm="1">
        <f t="array" ref="V4607">[1]!s_stmnote_customertop5($A4607,$D4607,1)</f>
        <v>第一名</v>
      </c>
      <c r="W4607" t="str" cm="1">
        <f t="array" ref="W4607">[1]!s_stmnote_customertop5($A4607,$D4607,2)</f>
        <v>第二名</v>
      </c>
      <c r="X4607" t="str" cm="1">
        <f t="array" ref="X4607">[1]!s_stmnote_customertop5($A4607,$D4607,3)</f>
        <v>第三名</v>
      </c>
      <c r="Y4607" t="str" cm="1">
        <f t="array" ref="Y4607">[1]!s_stmnote_customertop5($A4607,$D4607,4)</f>
        <v>第四名</v>
      </c>
      <c r="Z4607" t="str" cm="1">
        <f t="array" ref="Z4607">[1]!s_stmnote_customertop5($A4607,$D4607,5)</f>
        <v>第五名</v>
      </c>
      <c r="AA4607" s="9">
        <f>[1]!s_stmnote_salestop5_pct(A4607,D4607)</f>
        <v>69</v>
      </c>
      <c r="AB4607" s="9">
        <f>[1]!s_fa_arturn(A4607,D4607)</f>
        <v>4.5551000000000004</v>
      </c>
      <c r="AC4607" s="9">
        <f>[1]!fa_apturn(A4607,D4607)</f>
        <v>3.3673823224885902</v>
      </c>
      <c r="AD4607" s="9">
        <f>[1]!s_fa_invturn(A4607,D4607)</f>
        <v>3.1084999999999998</v>
      </c>
    </row>
    <row r="4608" spans="1:30">
      <c r="A4608">
        <v>300115</v>
      </c>
      <c r="B4608" t="s">
        <v>493</v>
      </c>
      <c r="C4608" t="s">
        <v>3273</v>
      </c>
      <c r="D4608" s="8">
        <f t="shared" si="72"/>
        <v>45291</v>
      </c>
      <c r="E4608" t="s">
        <v>7450</v>
      </c>
      <c r="F4608">
        <v>1</v>
      </c>
      <c r="G4608" t="s">
        <v>8703</v>
      </c>
      <c r="L4608" t="str" cm="1">
        <f t="array" ref="L4608">[1]!s_info_industry_gics(A4608,1)</f>
        <v>信息技术</v>
      </c>
      <c r="M4608" t="str" cm="1">
        <f t="array" ref="M4608">[1]!s_info_industry_gicscode(A4608,1)</f>
        <v>45</v>
      </c>
      <c r="N4608" t="str">
        <f>[1]!s_info_industry_gics(A4608,2)</f>
        <v>技术硬件与设备</v>
      </c>
      <c r="O4608" t="str">
        <f>[1]!s_info_industry_gicscode(A4608,2)</f>
        <v>4520</v>
      </c>
      <c r="P4608" t="str" cm="1">
        <f t="array" ref="P4608">[1]!s_stmnote_suppliertop5(A4608,D4608,1)</f>
        <v>第一名</v>
      </c>
      <c r="Q4608" t="str">
        <f>[1]!s_stmnote_suppliertop5(A4608,D4608,2)</f>
        <v>第二名</v>
      </c>
      <c r="R4608" t="str" cm="1">
        <f t="array" ref="R4608">[1]!s_stmnote_suppliertop5(A4608,D4608,3)</f>
        <v>第三名</v>
      </c>
      <c r="S4608" t="str" cm="1">
        <f t="array" ref="S4608">[1]!s_stmnote_suppliertop5(A4608,D4608,4)</f>
        <v>第四名</v>
      </c>
      <c r="T4608" t="str" cm="1">
        <f t="array" ref="T4608">[1]!s_stmnote_suppliertop5(A4608,D4608,5)</f>
        <v>第五名</v>
      </c>
      <c r="U4608" s="9">
        <f>[1]!s_stmnote_purchasetop5_pct(A4608,D4608)</f>
        <v>10.14</v>
      </c>
      <c r="V4608" t="str" cm="1">
        <f t="array" ref="V4608">[1]!s_stmnote_customertop5($A4608,$D4608,1)</f>
        <v>第一名</v>
      </c>
      <c r="W4608" t="str" cm="1">
        <f t="array" ref="W4608">[1]!s_stmnote_customertop5($A4608,$D4608,2)</f>
        <v>第二名</v>
      </c>
      <c r="X4608" t="str" cm="1">
        <f t="array" ref="X4608">[1]!s_stmnote_customertop5($A4608,$D4608,3)</f>
        <v>第三名</v>
      </c>
      <c r="Y4608" t="str" cm="1">
        <f t="array" ref="Y4608">[1]!s_stmnote_customertop5($A4608,$D4608,4)</f>
        <v>第四名</v>
      </c>
      <c r="Z4608" t="str" cm="1">
        <f t="array" ref="Z4608">[1]!s_stmnote_customertop5($A4608,$D4608,5)</f>
        <v>第五名</v>
      </c>
      <c r="AA4608" s="9">
        <f>[1]!s_stmnote_salestop5_pct(A4608,D4608)</f>
        <v>69</v>
      </c>
      <c r="AB4608" s="9">
        <f>[1]!s_fa_arturn(A4608,D4608)</f>
        <v>4.5551000000000004</v>
      </c>
      <c r="AC4608" s="9">
        <f>[1]!fa_apturn(A4608,D4608)</f>
        <v>3.3673823224885902</v>
      </c>
      <c r="AD4608" s="9">
        <f>[1]!s_fa_invturn(A4608,D4608)</f>
        <v>3.1084999999999998</v>
      </c>
    </row>
    <row r="4609" spans="1:30">
      <c r="A4609">
        <v>300115</v>
      </c>
      <c r="B4609" t="s">
        <v>493</v>
      </c>
      <c r="C4609" t="s">
        <v>3272</v>
      </c>
      <c r="D4609" s="8">
        <f t="shared" si="72"/>
        <v>45291</v>
      </c>
      <c r="E4609" t="s">
        <v>7589</v>
      </c>
      <c r="F4609">
        <v>1</v>
      </c>
      <c r="G4609" t="s">
        <v>8703</v>
      </c>
      <c r="L4609" t="str" cm="1">
        <f t="array" ref="L4609">[1]!s_info_industry_gics(A4609,1)</f>
        <v>信息技术</v>
      </c>
      <c r="M4609" t="str" cm="1">
        <f t="array" ref="M4609">[1]!s_info_industry_gicscode(A4609,1)</f>
        <v>45</v>
      </c>
      <c r="N4609" t="str">
        <f>[1]!s_info_industry_gics(A4609,2)</f>
        <v>技术硬件与设备</v>
      </c>
      <c r="O4609" t="str">
        <f>[1]!s_info_industry_gicscode(A4609,2)</f>
        <v>4520</v>
      </c>
      <c r="P4609" t="str" cm="1">
        <f t="array" ref="P4609">[1]!s_stmnote_suppliertop5(A4609,D4609,1)</f>
        <v>第一名</v>
      </c>
      <c r="Q4609" t="str">
        <f>[1]!s_stmnote_suppliertop5(A4609,D4609,2)</f>
        <v>第二名</v>
      </c>
      <c r="R4609" t="str" cm="1">
        <f t="array" ref="R4609">[1]!s_stmnote_suppliertop5(A4609,D4609,3)</f>
        <v>第三名</v>
      </c>
      <c r="S4609" t="str" cm="1">
        <f t="array" ref="S4609">[1]!s_stmnote_suppliertop5(A4609,D4609,4)</f>
        <v>第四名</v>
      </c>
      <c r="T4609" t="str" cm="1">
        <f t="array" ref="T4609">[1]!s_stmnote_suppliertop5(A4609,D4609,5)</f>
        <v>第五名</v>
      </c>
      <c r="U4609" s="9">
        <f>[1]!s_stmnote_purchasetop5_pct(A4609,D4609)</f>
        <v>10.14</v>
      </c>
      <c r="V4609" t="str" cm="1">
        <f t="array" ref="V4609">[1]!s_stmnote_customertop5($A4609,$D4609,1)</f>
        <v>第一名</v>
      </c>
      <c r="W4609" t="str" cm="1">
        <f t="array" ref="W4609">[1]!s_stmnote_customertop5($A4609,$D4609,2)</f>
        <v>第二名</v>
      </c>
      <c r="X4609" t="str" cm="1">
        <f t="array" ref="X4609">[1]!s_stmnote_customertop5($A4609,$D4609,3)</f>
        <v>第三名</v>
      </c>
      <c r="Y4609" t="str" cm="1">
        <f t="array" ref="Y4609">[1]!s_stmnote_customertop5($A4609,$D4609,4)</f>
        <v>第四名</v>
      </c>
      <c r="Z4609" t="str" cm="1">
        <f t="array" ref="Z4609">[1]!s_stmnote_customertop5($A4609,$D4609,5)</f>
        <v>第五名</v>
      </c>
      <c r="AA4609" s="9">
        <f>[1]!s_stmnote_salestop5_pct(A4609,D4609)</f>
        <v>69</v>
      </c>
      <c r="AB4609" s="9">
        <f>[1]!s_fa_arturn(A4609,D4609)</f>
        <v>4.5551000000000004</v>
      </c>
      <c r="AC4609" s="9">
        <f>[1]!fa_apturn(A4609,D4609)</f>
        <v>3.3673823224885902</v>
      </c>
      <c r="AD4609" s="9">
        <f>[1]!s_fa_invturn(A4609,D4609)</f>
        <v>3.1084999999999998</v>
      </c>
    </row>
    <row r="4610" spans="1:30">
      <c r="A4610">
        <v>300115</v>
      </c>
      <c r="B4610" t="s">
        <v>493</v>
      </c>
      <c r="C4610" t="s">
        <v>3274</v>
      </c>
      <c r="D4610" s="8">
        <f t="shared" si="72"/>
        <v>45291</v>
      </c>
      <c r="E4610" t="s">
        <v>6952</v>
      </c>
      <c r="F4610">
        <v>1</v>
      </c>
      <c r="G4610" t="s">
        <v>8704</v>
      </c>
      <c r="L4610" t="str" cm="1">
        <f t="array" ref="L4610">[1]!s_info_industry_gics(A4610,1)</f>
        <v>信息技术</v>
      </c>
      <c r="M4610" t="str" cm="1">
        <f t="array" ref="M4610">[1]!s_info_industry_gicscode(A4610,1)</f>
        <v>45</v>
      </c>
      <c r="N4610" t="str">
        <f>[1]!s_info_industry_gics(A4610,2)</f>
        <v>技术硬件与设备</v>
      </c>
      <c r="O4610" t="str">
        <f>[1]!s_info_industry_gicscode(A4610,2)</f>
        <v>4520</v>
      </c>
      <c r="P4610" t="str" cm="1">
        <f t="array" ref="P4610">[1]!s_stmnote_suppliertop5(A4610,D4610,1)</f>
        <v>第一名</v>
      </c>
      <c r="Q4610" t="str">
        <f>[1]!s_stmnote_suppliertop5(A4610,D4610,2)</f>
        <v>第二名</v>
      </c>
      <c r="R4610" t="str" cm="1">
        <f t="array" ref="R4610">[1]!s_stmnote_suppliertop5(A4610,D4610,3)</f>
        <v>第三名</v>
      </c>
      <c r="S4610" t="str" cm="1">
        <f t="array" ref="S4610">[1]!s_stmnote_suppliertop5(A4610,D4610,4)</f>
        <v>第四名</v>
      </c>
      <c r="T4610" t="str" cm="1">
        <f t="array" ref="T4610">[1]!s_stmnote_suppliertop5(A4610,D4610,5)</f>
        <v>第五名</v>
      </c>
      <c r="U4610" s="9">
        <f>[1]!s_stmnote_purchasetop5_pct(A4610,D4610)</f>
        <v>10.14</v>
      </c>
      <c r="V4610" t="str" cm="1">
        <f t="array" ref="V4610">[1]!s_stmnote_customertop5($A4610,$D4610,1)</f>
        <v>第一名</v>
      </c>
      <c r="W4610" t="str" cm="1">
        <f t="array" ref="W4610">[1]!s_stmnote_customertop5($A4610,$D4610,2)</f>
        <v>第二名</v>
      </c>
      <c r="X4610" t="str" cm="1">
        <f t="array" ref="X4610">[1]!s_stmnote_customertop5($A4610,$D4610,3)</f>
        <v>第三名</v>
      </c>
      <c r="Y4610" t="str" cm="1">
        <f t="array" ref="Y4610">[1]!s_stmnote_customertop5($A4610,$D4610,4)</f>
        <v>第四名</v>
      </c>
      <c r="Z4610" t="str" cm="1">
        <f t="array" ref="Z4610">[1]!s_stmnote_customertop5($A4610,$D4610,5)</f>
        <v>第五名</v>
      </c>
      <c r="AA4610" s="9">
        <f>[1]!s_stmnote_salestop5_pct(A4610,D4610)</f>
        <v>69</v>
      </c>
      <c r="AB4610" s="9">
        <f>[1]!s_fa_arturn(A4610,D4610)</f>
        <v>4.5551000000000004</v>
      </c>
      <c r="AC4610" s="9">
        <f>[1]!fa_apturn(A4610,D4610)</f>
        <v>3.3673823224885902</v>
      </c>
      <c r="AD4610" s="9">
        <f>[1]!s_fa_invturn(A4610,D4610)</f>
        <v>3.1084999999999998</v>
      </c>
    </row>
    <row r="4611" spans="1:30">
      <c r="A4611">
        <v>300115</v>
      </c>
      <c r="B4611" t="s">
        <v>493</v>
      </c>
      <c r="C4611" t="s">
        <v>3274</v>
      </c>
      <c r="D4611" s="8">
        <f t="shared" si="72"/>
        <v>45291</v>
      </c>
      <c r="E4611" t="s">
        <v>7271</v>
      </c>
      <c r="F4611">
        <v>1</v>
      </c>
      <c r="G4611" t="s">
        <v>8704</v>
      </c>
      <c r="L4611" t="str" cm="1">
        <f t="array" ref="L4611">[1]!s_info_industry_gics(A4611,1)</f>
        <v>信息技术</v>
      </c>
      <c r="M4611" t="str" cm="1">
        <f t="array" ref="M4611">[1]!s_info_industry_gicscode(A4611,1)</f>
        <v>45</v>
      </c>
      <c r="N4611" t="str">
        <f>[1]!s_info_industry_gics(A4611,2)</f>
        <v>技术硬件与设备</v>
      </c>
      <c r="O4611" t="str">
        <f>[1]!s_info_industry_gicscode(A4611,2)</f>
        <v>4520</v>
      </c>
      <c r="P4611" t="str" cm="1">
        <f t="array" ref="P4611">[1]!s_stmnote_suppliertop5(A4611,D4611,1)</f>
        <v>第一名</v>
      </c>
      <c r="Q4611" t="str">
        <f>[1]!s_stmnote_suppliertop5(A4611,D4611,2)</f>
        <v>第二名</v>
      </c>
      <c r="R4611" t="str" cm="1">
        <f t="array" ref="R4611">[1]!s_stmnote_suppliertop5(A4611,D4611,3)</f>
        <v>第三名</v>
      </c>
      <c r="S4611" t="str" cm="1">
        <f t="array" ref="S4611">[1]!s_stmnote_suppliertop5(A4611,D4611,4)</f>
        <v>第四名</v>
      </c>
      <c r="T4611" t="str" cm="1">
        <f t="array" ref="T4611">[1]!s_stmnote_suppliertop5(A4611,D4611,5)</f>
        <v>第五名</v>
      </c>
      <c r="U4611" s="9">
        <f>[1]!s_stmnote_purchasetop5_pct(A4611,D4611)</f>
        <v>10.14</v>
      </c>
      <c r="V4611" t="str" cm="1">
        <f t="array" ref="V4611">[1]!s_stmnote_customertop5($A4611,$D4611,1)</f>
        <v>第一名</v>
      </c>
      <c r="W4611" t="str" cm="1">
        <f t="array" ref="W4611">[1]!s_stmnote_customertop5($A4611,$D4611,2)</f>
        <v>第二名</v>
      </c>
      <c r="X4611" t="str" cm="1">
        <f t="array" ref="X4611">[1]!s_stmnote_customertop5($A4611,$D4611,3)</f>
        <v>第三名</v>
      </c>
      <c r="Y4611" t="str" cm="1">
        <f t="array" ref="Y4611">[1]!s_stmnote_customertop5($A4611,$D4611,4)</f>
        <v>第四名</v>
      </c>
      <c r="Z4611" t="str" cm="1">
        <f t="array" ref="Z4611">[1]!s_stmnote_customertop5($A4611,$D4611,5)</f>
        <v>第五名</v>
      </c>
      <c r="AA4611" s="9">
        <f>[1]!s_stmnote_salestop5_pct(A4611,D4611)</f>
        <v>69</v>
      </c>
      <c r="AB4611" s="9">
        <f>[1]!s_fa_arturn(A4611,D4611)</f>
        <v>4.5551000000000004</v>
      </c>
      <c r="AC4611" s="9">
        <f>[1]!fa_apturn(A4611,D4611)</f>
        <v>3.3673823224885902</v>
      </c>
      <c r="AD4611" s="9">
        <f>[1]!s_fa_invturn(A4611,D4611)</f>
        <v>3.1084999999999998</v>
      </c>
    </row>
    <row r="4612" spans="1:30">
      <c r="A4612">
        <v>300115</v>
      </c>
      <c r="B4612" t="s">
        <v>493</v>
      </c>
      <c r="C4612" t="s">
        <v>3274</v>
      </c>
      <c r="D4612" s="8">
        <f t="shared" si="72"/>
        <v>45657</v>
      </c>
      <c r="E4612" t="s">
        <v>7166</v>
      </c>
      <c r="F4612">
        <v>1</v>
      </c>
      <c r="G4612" t="s">
        <v>8703</v>
      </c>
      <c r="L4612" t="str" cm="1">
        <f t="array" ref="L4612">[1]!s_info_industry_gics(A4612,1)</f>
        <v>信息技术</v>
      </c>
      <c r="M4612" t="str" cm="1">
        <f t="array" ref="M4612">[1]!s_info_industry_gicscode(A4612,1)</f>
        <v>45</v>
      </c>
      <c r="N4612" t="str">
        <f>[1]!s_info_industry_gics(A4612,2)</f>
        <v>技术硬件与设备</v>
      </c>
      <c r="O4612" t="str">
        <f>[1]!s_info_industry_gicscode(A4612,2)</f>
        <v>4520</v>
      </c>
      <c r="P4612" cm="1">
        <f t="array" ref="P4612">[1]!s_stmnote_suppliertop5(A4612,D4612,1)</f>
        <v>0</v>
      </c>
      <c r="Q4612">
        <f>[1]!s_stmnote_suppliertop5(A4612,D4612,2)</f>
        <v>0</v>
      </c>
      <c r="R4612" cm="1">
        <f t="array" ref="R4612">[1]!s_stmnote_suppliertop5(A4612,D4612,3)</f>
        <v>0</v>
      </c>
      <c r="S4612" cm="1">
        <f t="array" ref="S4612">[1]!s_stmnote_suppliertop5(A4612,D4612,4)</f>
        <v>0</v>
      </c>
      <c r="T4612" cm="1">
        <f t="array" ref="T4612">[1]!s_stmnote_suppliertop5(A4612,D4612,5)</f>
        <v>0</v>
      </c>
      <c r="U4612" s="9">
        <f>[1]!s_stmnote_purchasetop5_pct(A4612,D4612)</f>
        <v>0</v>
      </c>
      <c r="V4612" cm="1">
        <f t="array" ref="V4612">[1]!s_stmnote_customertop5($A4612,$D4612,1)</f>
        <v>0</v>
      </c>
      <c r="W4612" cm="1">
        <f t="array" ref="W4612">[1]!s_stmnote_customertop5($A4612,$D4612,2)</f>
        <v>0</v>
      </c>
      <c r="X4612" cm="1">
        <f t="array" ref="X4612">[1]!s_stmnote_customertop5($A4612,$D4612,3)</f>
        <v>0</v>
      </c>
      <c r="Y4612" cm="1">
        <f t="array" ref="Y4612">[1]!s_stmnote_customertop5($A4612,$D4612,4)</f>
        <v>0</v>
      </c>
      <c r="Z4612" cm="1">
        <f t="array" ref="Z4612">[1]!s_stmnote_customertop5($A4612,$D4612,5)</f>
        <v>0</v>
      </c>
      <c r="AA4612" s="9">
        <f>[1]!s_stmnote_salestop5_pct(A4612,D4612)</f>
        <v>0</v>
      </c>
      <c r="AB4612" s="9">
        <f>[1]!s_fa_arturn(A4612,D4612)</f>
        <v>0</v>
      </c>
      <c r="AC4612" s="9">
        <f>[1]!fa_apturn(A4612,D4612)</f>
        <v>0</v>
      </c>
      <c r="AD4612" s="9">
        <f>[1]!s_fa_invturn(A4612,D4612)</f>
        <v>0</v>
      </c>
    </row>
    <row r="4613" spans="1:30">
      <c r="A4613">
        <v>300120</v>
      </c>
      <c r="B4613" t="s">
        <v>498</v>
      </c>
      <c r="C4613" t="s">
        <v>3285</v>
      </c>
      <c r="D4613" s="8">
        <f t="shared" si="72"/>
        <v>44561</v>
      </c>
      <c r="E4613" t="s">
        <v>7406</v>
      </c>
      <c r="F4613">
        <v>1</v>
      </c>
      <c r="G4613" t="s">
        <v>8709</v>
      </c>
      <c r="L4613" t="str" cm="1">
        <f t="array" ref="L4613">[1]!s_info_industry_gics(A4613,1)</f>
        <v>信息技术</v>
      </c>
      <c r="M4613" t="str" cm="1">
        <f t="array" ref="M4613">[1]!s_info_industry_gicscode(A4613,1)</f>
        <v>45</v>
      </c>
      <c r="N4613" t="str">
        <f>[1]!s_info_industry_gics(A4613,2)</f>
        <v>技术硬件与设备</v>
      </c>
      <c r="O4613" t="str">
        <f>[1]!s_info_industry_gicscode(A4613,2)</f>
        <v>4520</v>
      </c>
      <c r="P4613" t="str" cm="1">
        <f t="array" ref="P4613">[1]!s_stmnote_suppliertop5(A4613,D4613,1)</f>
        <v>第一名</v>
      </c>
      <c r="Q4613" t="str">
        <f>[1]!s_stmnote_suppliertop5(A4613,D4613,2)</f>
        <v>第二名</v>
      </c>
      <c r="R4613" t="str" cm="1">
        <f t="array" ref="R4613">[1]!s_stmnote_suppliertop5(A4613,D4613,3)</f>
        <v>第三名</v>
      </c>
      <c r="S4613" t="str" cm="1">
        <f t="array" ref="S4613">[1]!s_stmnote_suppliertop5(A4613,D4613,4)</f>
        <v>第四名</v>
      </c>
      <c r="T4613" t="str" cm="1">
        <f t="array" ref="T4613">[1]!s_stmnote_suppliertop5(A4613,D4613,5)</f>
        <v>第五名</v>
      </c>
      <c r="U4613" s="9">
        <f>[1]!s_stmnote_purchasetop5_pct(A4613,D4613)</f>
        <v>43.94</v>
      </c>
      <c r="V4613" t="str" cm="1">
        <f t="array" ref="V4613">[1]!s_stmnote_customertop5($A4613,$D4613,1)</f>
        <v>第一名</v>
      </c>
      <c r="W4613" t="str" cm="1">
        <f t="array" ref="W4613">[1]!s_stmnote_customertop5($A4613,$D4613,2)</f>
        <v>第二名</v>
      </c>
      <c r="X4613" t="str" cm="1">
        <f t="array" ref="X4613">[1]!s_stmnote_customertop5($A4613,$D4613,3)</f>
        <v>第三名</v>
      </c>
      <c r="Y4613" t="str" cm="1">
        <f t="array" ref="Y4613">[1]!s_stmnote_customertop5($A4613,$D4613,4)</f>
        <v>第四名</v>
      </c>
      <c r="Z4613" t="str" cm="1">
        <f t="array" ref="Z4613">[1]!s_stmnote_customertop5($A4613,$D4613,5)</f>
        <v>第五名</v>
      </c>
      <c r="AA4613" s="9">
        <f>[1]!s_stmnote_salestop5_pct(A4613,D4613)</f>
        <v>35.65</v>
      </c>
      <c r="AB4613" s="9">
        <f>[1]!s_fa_arturn(A4613,D4613)</f>
        <v>4.3113999999999999</v>
      </c>
      <c r="AC4613" s="9">
        <f>[1]!fa_apturn(A4613,D4613)</f>
        <v>10.003072169847201</v>
      </c>
      <c r="AD4613" s="9">
        <f>[1]!s_fa_invturn(A4613,D4613)</f>
        <v>5.2914000000000003</v>
      </c>
    </row>
    <row r="4614" spans="1:30">
      <c r="A4614">
        <v>300120</v>
      </c>
      <c r="B4614" t="s">
        <v>498</v>
      </c>
      <c r="C4614" t="s">
        <v>3286</v>
      </c>
      <c r="D4614" s="8">
        <f t="shared" si="72"/>
        <v>44561</v>
      </c>
      <c r="E4614" t="s">
        <v>6957</v>
      </c>
      <c r="F4614">
        <v>1</v>
      </c>
      <c r="G4614" t="s">
        <v>8709</v>
      </c>
      <c r="L4614" t="str" cm="1">
        <f t="array" ref="L4614">[1]!s_info_industry_gics(A4614,1)</f>
        <v>信息技术</v>
      </c>
      <c r="M4614" t="str" cm="1">
        <f t="array" ref="M4614">[1]!s_info_industry_gicscode(A4614,1)</f>
        <v>45</v>
      </c>
      <c r="N4614" t="str">
        <f>[1]!s_info_industry_gics(A4614,2)</f>
        <v>技术硬件与设备</v>
      </c>
      <c r="O4614" t="str">
        <f>[1]!s_info_industry_gicscode(A4614,2)</f>
        <v>4520</v>
      </c>
      <c r="P4614" t="str" cm="1">
        <f t="array" ref="P4614">[1]!s_stmnote_suppliertop5(A4614,D4614,1)</f>
        <v>第一名</v>
      </c>
      <c r="Q4614" t="str">
        <f>[1]!s_stmnote_suppliertop5(A4614,D4614,2)</f>
        <v>第二名</v>
      </c>
      <c r="R4614" t="str" cm="1">
        <f t="array" ref="R4614">[1]!s_stmnote_suppliertop5(A4614,D4614,3)</f>
        <v>第三名</v>
      </c>
      <c r="S4614" t="str" cm="1">
        <f t="array" ref="S4614">[1]!s_stmnote_suppliertop5(A4614,D4614,4)</f>
        <v>第四名</v>
      </c>
      <c r="T4614" t="str" cm="1">
        <f t="array" ref="T4614">[1]!s_stmnote_suppliertop5(A4614,D4614,5)</f>
        <v>第五名</v>
      </c>
      <c r="U4614" s="9">
        <f>[1]!s_stmnote_purchasetop5_pct(A4614,D4614)</f>
        <v>43.94</v>
      </c>
      <c r="V4614" t="str" cm="1">
        <f t="array" ref="V4614">[1]!s_stmnote_customertop5($A4614,$D4614,1)</f>
        <v>第一名</v>
      </c>
      <c r="W4614" t="str" cm="1">
        <f t="array" ref="W4614">[1]!s_stmnote_customertop5($A4614,$D4614,2)</f>
        <v>第二名</v>
      </c>
      <c r="X4614" t="str" cm="1">
        <f t="array" ref="X4614">[1]!s_stmnote_customertop5($A4614,$D4614,3)</f>
        <v>第三名</v>
      </c>
      <c r="Y4614" t="str" cm="1">
        <f t="array" ref="Y4614">[1]!s_stmnote_customertop5($A4614,$D4614,4)</f>
        <v>第四名</v>
      </c>
      <c r="Z4614" t="str" cm="1">
        <f t="array" ref="Z4614">[1]!s_stmnote_customertop5($A4614,$D4614,5)</f>
        <v>第五名</v>
      </c>
      <c r="AA4614" s="9">
        <f>[1]!s_stmnote_salestop5_pct(A4614,D4614)</f>
        <v>35.65</v>
      </c>
      <c r="AB4614" s="9">
        <f>[1]!s_fa_arturn(A4614,D4614)</f>
        <v>4.3113999999999999</v>
      </c>
      <c r="AC4614" s="9">
        <f>[1]!fa_apturn(A4614,D4614)</f>
        <v>10.003072169847201</v>
      </c>
      <c r="AD4614" s="9">
        <f>[1]!s_fa_invturn(A4614,D4614)</f>
        <v>5.2914000000000003</v>
      </c>
    </row>
    <row r="4615" spans="1:30">
      <c r="A4615">
        <v>300120</v>
      </c>
      <c r="B4615" t="s">
        <v>498</v>
      </c>
      <c r="C4615" t="s">
        <v>3287</v>
      </c>
      <c r="D4615" s="8">
        <f t="shared" si="72"/>
        <v>44926</v>
      </c>
      <c r="E4615" t="s">
        <v>7162</v>
      </c>
      <c r="F4615">
        <v>1</v>
      </c>
      <c r="G4615" t="s">
        <v>8710</v>
      </c>
      <c r="L4615" t="str" cm="1">
        <f t="array" ref="L4615">[1]!s_info_industry_gics(A4615,1)</f>
        <v>信息技术</v>
      </c>
      <c r="M4615" t="str" cm="1">
        <f t="array" ref="M4615">[1]!s_info_industry_gicscode(A4615,1)</f>
        <v>45</v>
      </c>
      <c r="N4615" t="str">
        <f>[1]!s_info_industry_gics(A4615,2)</f>
        <v>技术硬件与设备</v>
      </c>
      <c r="O4615" t="str">
        <f>[1]!s_info_industry_gicscode(A4615,2)</f>
        <v>4520</v>
      </c>
      <c r="P4615" t="str" cm="1">
        <f t="array" ref="P4615">[1]!s_stmnote_suppliertop5(A4615,D4615,1)</f>
        <v>第一名</v>
      </c>
      <c r="Q4615" t="str">
        <f>[1]!s_stmnote_suppliertop5(A4615,D4615,2)</f>
        <v>第二名</v>
      </c>
      <c r="R4615" t="str" cm="1">
        <f t="array" ref="R4615">[1]!s_stmnote_suppliertop5(A4615,D4615,3)</f>
        <v>第三名</v>
      </c>
      <c r="S4615" t="str" cm="1">
        <f t="array" ref="S4615">[1]!s_stmnote_suppliertop5(A4615,D4615,4)</f>
        <v>第四名</v>
      </c>
      <c r="T4615" t="str" cm="1">
        <f t="array" ref="T4615">[1]!s_stmnote_suppliertop5(A4615,D4615,5)</f>
        <v>第五名</v>
      </c>
      <c r="U4615" s="9">
        <f>[1]!s_stmnote_purchasetop5_pct(A4615,D4615)</f>
        <v>52.88</v>
      </c>
      <c r="V4615" t="str" cm="1">
        <f t="array" ref="V4615">[1]!s_stmnote_customertop5($A4615,$D4615,1)</f>
        <v>第一名</v>
      </c>
      <c r="W4615" t="str" cm="1">
        <f t="array" ref="W4615">[1]!s_stmnote_customertop5($A4615,$D4615,2)</f>
        <v>第二名</v>
      </c>
      <c r="X4615" t="str" cm="1">
        <f t="array" ref="X4615">[1]!s_stmnote_customertop5($A4615,$D4615,3)</f>
        <v>第三名</v>
      </c>
      <c r="Y4615" t="str" cm="1">
        <f t="array" ref="Y4615">[1]!s_stmnote_customertop5($A4615,$D4615,4)</f>
        <v>第四名</v>
      </c>
      <c r="Z4615" t="str" cm="1">
        <f t="array" ref="Z4615">[1]!s_stmnote_customertop5($A4615,$D4615,5)</f>
        <v>第五名</v>
      </c>
      <c r="AA4615" s="9">
        <f>[1]!s_stmnote_salestop5_pct(A4615,D4615)</f>
        <v>27.79</v>
      </c>
      <c r="AB4615" s="9">
        <f>[1]!s_fa_arturn(A4615,D4615)</f>
        <v>3.7904</v>
      </c>
      <c r="AC4615" s="9">
        <f>[1]!fa_apturn(A4615,D4615)</f>
        <v>6.8397084289072803</v>
      </c>
      <c r="AD4615" s="9">
        <f>[1]!s_fa_invturn(A4615,D4615)</f>
        <v>3.3864999999999998</v>
      </c>
    </row>
    <row r="4616" spans="1:30">
      <c r="A4616">
        <v>300120</v>
      </c>
      <c r="B4616" t="s">
        <v>498</v>
      </c>
      <c r="C4616" t="s">
        <v>3288</v>
      </c>
      <c r="D4616" s="8">
        <f t="shared" si="72"/>
        <v>44926</v>
      </c>
      <c r="E4616" t="s">
        <v>7571</v>
      </c>
      <c r="F4616">
        <v>1</v>
      </c>
      <c r="G4616" t="s">
        <v>8710</v>
      </c>
      <c r="L4616" t="str" cm="1">
        <f t="array" ref="L4616">[1]!s_info_industry_gics(A4616,1)</f>
        <v>信息技术</v>
      </c>
      <c r="M4616" t="str" cm="1">
        <f t="array" ref="M4616">[1]!s_info_industry_gicscode(A4616,1)</f>
        <v>45</v>
      </c>
      <c r="N4616" t="str">
        <f>[1]!s_info_industry_gics(A4616,2)</f>
        <v>技术硬件与设备</v>
      </c>
      <c r="O4616" t="str">
        <f>[1]!s_info_industry_gicscode(A4616,2)</f>
        <v>4520</v>
      </c>
      <c r="P4616" t="str" cm="1">
        <f t="array" ref="P4616">[1]!s_stmnote_suppliertop5(A4616,D4616,1)</f>
        <v>第一名</v>
      </c>
      <c r="Q4616" t="str">
        <f>[1]!s_stmnote_suppliertop5(A4616,D4616,2)</f>
        <v>第二名</v>
      </c>
      <c r="R4616" t="str" cm="1">
        <f t="array" ref="R4616">[1]!s_stmnote_suppliertop5(A4616,D4616,3)</f>
        <v>第三名</v>
      </c>
      <c r="S4616" t="str" cm="1">
        <f t="array" ref="S4616">[1]!s_stmnote_suppliertop5(A4616,D4616,4)</f>
        <v>第四名</v>
      </c>
      <c r="T4616" t="str" cm="1">
        <f t="array" ref="T4616">[1]!s_stmnote_suppliertop5(A4616,D4616,5)</f>
        <v>第五名</v>
      </c>
      <c r="U4616" s="9">
        <f>[1]!s_stmnote_purchasetop5_pct(A4616,D4616)</f>
        <v>52.88</v>
      </c>
      <c r="V4616" t="str" cm="1">
        <f t="array" ref="V4616">[1]!s_stmnote_customertop5($A4616,$D4616,1)</f>
        <v>第一名</v>
      </c>
      <c r="W4616" t="str" cm="1">
        <f t="array" ref="W4616">[1]!s_stmnote_customertop5($A4616,$D4616,2)</f>
        <v>第二名</v>
      </c>
      <c r="X4616" t="str" cm="1">
        <f t="array" ref="X4616">[1]!s_stmnote_customertop5($A4616,$D4616,3)</f>
        <v>第三名</v>
      </c>
      <c r="Y4616" t="str" cm="1">
        <f t="array" ref="Y4616">[1]!s_stmnote_customertop5($A4616,$D4616,4)</f>
        <v>第四名</v>
      </c>
      <c r="Z4616" t="str" cm="1">
        <f t="array" ref="Z4616">[1]!s_stmnote_customertop5($A4616,$D4616,5)</f>
        <v>第五名</v>
      </c>
      <c r="AA4616" s="9">
        <f>[1]!s_stmnote_salestop5_pct(A4616,D4616)</f>
        <v>27.79</v>
      </c>
      <c r="AB4616" s="9">
        <f>[1]!s_fa_arturn(A4616,D4616)</f>
        <v>3.7904</v>
      </c>
      <c r="AC4616" s="9">
        <f>[1]!fa_apturn(A4616,D4616)</f>
        <v>6.8397084289072803</v>
      </c>
      <c r="AD4616" s="9">
        <f>[1]!s_fa_invturn(A4616,D4616)</f>
        <v>3.3864999999999998</v>
      </c>
    </row>
    <row r="4617" spans="1:30">
      <c r="A4617">
        <v>300205</v>
      </c>
      <c r="B4617" t="s">
        <v>523</v>
      </c>
      <c r="C4617" t="s">
        <v>3393</v>
      </c>
      <c r="D4617" s="8">
        <f t="shared" si="72"/>
        <v>45657</v>
      </c>
      <c r="E4617" t="s">
        <v>7628</v>
      </c>
      <c r="F4617">
        <v>1</v>
      </c>
      <c r="G4617" t="s">
        <v>8755</v>
      </c>
      <c r="L4617" t="str" cm="1">
        <f t="array" ref="L4617">[1]!s_info_industry_gics(A4617,1)</f>
        <v>信息技术</v>
      </c>
      <c r="M4617" t="str" cm="1">
        <f t="array" ref="M4617">[1]!s_info_industry_gicscode(A4617,1)</f>
        <v>45</v>
      </c>
      <c r="N4617" t="str">
        <f>[1]!s_info_industry_gics(A4617,2)</f>
        <v>技术硬件与设备</v>
      </c>
      <c r="O4617" t="str">
        <f>[1]!s_info_industry_gicscode(A4617,2)</f>
        <v>4520</v>
      </c>
      <c r="P4617" cm="1">
        <f t="array" ref="P4617">[1]!s_stmnote_suppliertop5(A4617,D4617,1)</f>
        <v>0</v>
      </c>
      <c r="Q4617">
        <f>[1]!s_stmnote_suppliertop5(A4617,D4617,2)</f>
        <v>0</v>
      </c>
      <c r="R4617" cm="1">
        <f t="array" ref="R4617">[1]!s_stmnote_suppliertop5(A4617,D4617,3)</f>
        <v>0</v>
      </c>
      <c r="S4617" cm="1">
        <f t="array" ref="S4617">[1]!s_stmnote_suppliertop5(A4617,D4617,4)</f>
        <v>0</v>
      </c>
      <c r="T4617" cm="1">
        <f t="array" ref="T4617">[1]!s_stmnote_suppliertop5(A4617,D4617,5)</f>
        <v>0</v>
      </c>
      <c r="U4617" s="9">
        <f>[1]!s_stmnote_purchasetop5_pct(A4617,D4617)</f>
        <v>0</v>
      </c>
      <c r="V4617" cm="1">
        <f t="array" ref="V4617">[1]!s_stmnote_customertop5($A4617,$D4617,1)</f>
        <v>0</v>
      </c>
      <c r="W4617" cm="1">
        <f t="array" ref="W4617">[1]!s_stmnote_customertop5($A4617,$D4617,2)</f>
        <v>0</v>
      </c>
      <c r="X4617" cm="1">
        <f t="array" ref="X4617">[1]!s_stmnote_customertop5($A4617,$D4617,3)</f>
        <v>0</v>
      </c>
      <c r="Y4617" cm="1">
        <f t="array" ref="Y4617">[1]!s_stmnote_customertop5($A4617,$D4617,4)</f>
        <v>0</v>
      </c>
      <c r="Z4617" cm="1">
        <f t="array" ref="Z4617">[1]!s_stmnote_customertop5($A4617,$D4617,5)</f>
        <v>0</v>
      </c>
      <c r="AA4617" s="9">
        <f>[1]!s_stmnote_salestop5_pct(A4617,D4617)</f>
        <v>0</v>
      </c>
      <c r="AB4617" s="9">
        <f>[1]!s_fa_arturn(A4617,D4617)</f>
        <v>0</v>
      </c>
      <c r="AC4617" s="9">
        <f>[1]!fa_apturn(A4617,D4617)</f>
        <v>0</v>
      </c>
      <c r="AD4617" s="9">
        <f>[1]!s_fa_invturn(A4617,D4617)</f>
        <v>0</v>
      </c>
    </row>
    <row r="4618" spans="1:30">
      <c r="A4618">
        <v>300205</v>
      </c>
      <c r="B4618" t="s">
        <v>524</v>
      </c>
      <c r="C4618" t="s">
        <v>3394</v>
      </c>
      <c r="D4618" s="8">
        <f t="shared" si="72"/>
        <v>44561</v>
      </c>
      <c r="E4618" t="s">
        <v>7177</v>
      </c>
      <c r="F4618">
        <v>1</v>
      </c>
      <c r="G4618" t="s">
        <v>8756</v>
      </c>
      <c r="L4618" t="str" cm="1">
        <f t="array" ref="L4618">[1]!s_info_industry_gics(A4618,1)</f>
        <v>信息技术</v>
      </c>
      <c r="M4618" t="str" cm="1">
        <f t="array" ref="M4618">[1]!s_info_industry_gicscode(A4618,1)</f>
        <v>45</v>
      </c>
      <c r="N4618" t="str">
        <f>[1]!s_info_industry_gics(A4618,2)</f>
        <v>技术硬件与设备</v>
      </c>
      <c r="O4618" t="str">
        <f>[1]!s_info_industry_gicscode(A4618,2)</f>
        <v>4520</v>
      </c>
      <c r="P4618" t="str" cm="1">
        <f t="array" ref="P4618">[1]!s_stmnote_suppliertop5(A4618,D4618,1)</f>
        <v>第一名</v>
      </c>
      <c r="Q4618" t="str">
        <f>[1]!s_stmnote_suppliertop5(A4618,D4618,2)</f>
        <v>第二名</v>
      </c>
      <c r="R4618" t="str" cm="1">
        <f t="array" ref="R4618">[1]!s_stmnote_suppliertop5(A4618,D4618,3)</f>
        <v>第三名</v>
      </c>
      <c r="S4618" t="str" cm="1">
        <f t="array" ref="S4618">[1]!s_stmnote_suppliertop5(A4618,D4618,4)</f>
        <v>第四名</v>
      </c>
      <c r="T4618" t="str" cm="1">
        <f t="array" ref="T4618">[1]!s_stmnote_suppliertop5(A4618,D4618,5)</f>
        <v>第五名</v>
      </c>
      <c r="U4618" s="9">
        <f>[1]!s_stmnote_purchasetop5_pct(A4618,D4618)</f>
        <v>35.11</v>
      </c>
      <c r="V4618" t="str" cm="1">
        <f t="array" ref="V4618">[1]!s_stmnote_customertop5($A4618,$D4618,1)</f>
        <v>第一名</v>
      </c>
      <c r="W4618" t="str" cm="1">
        <f t="array" ref="W4618">[1]!s_stmnote_customertop5($A4618,$D4618,2)</f>
        <v>第二名</v>
      </c>
      <c r="X4618" t="str" cm="1">
        <f t="array" ref="X4618">[1]!s_stmnote_customertop5($A4618,$D4618,3)</f>
        <v>第三名</v>
      </c>
      <c r="Y4618" t="str" cm="1">
        <f t="array" ref="Y4618">[1]!s_stmnote_customertop5($A4618,$D4618,4)</f>
        <v>第四名</v>
      </c>
      <c r="Z4618" t="str" cm="1">
        <f t="array" ref="Z4618">[1]!s_stmnote_customertop5($A4618,$D4618,5)</f>
        <v>第五名</v>
      </c>
      <c r="AA4618" s="9">
        <f>[1]!s_stmnote_salestop5_pct(A4618,D4618)</f>
        <v>28.96</v>
      </c>
      <c r="AB4618" s="9">
        <f>[1]!s_fa_arturn(A4618,D4618)</f>
        <v>2.4790000000000001</v>
      </c>
      <c r="AC4618" s="9">
        <f>[1]!fa_apturn(A4618,D4618)</f>
        <v>2.8292154618590302</v>
      </c>
      <c r="AD4618" s="9">
        <f>[1]!s_fa_invturn(A4618,D4618)</f>
        <v>3.1640999999999999</v>
      </c>
    </row>
    <row r="4619" spans="1:30">
      <c r="A4619">
        <v>300205</v>
      </c>
      <c r="B4619" t="s">
        <v>524</v>
      </c>
      <c r="C4619" t="s">
        <v>3395</v>
      </c>
      <c r="D4619" s="8">
        <f t="shared" si="72"/>
        <v>44561</v>
      </c>
      <c r="E4619" t="s">
        <v>7463</v>
      </c>
      <c r="F4619">
        <v>1</v>
      </c>
      <c r="G4619" t="s">
        <v>8757</v>
      </c>
      <c r="L4619" t="str" cm="1">
        <f t="array" ref="L4619">[1]!s_info_industry_gics(A4619,1)</f>
        <v>信息技术</v>
      </c>
      <c r="M4619" t="str" cm="1">
        <f t="array" ref="M4619">[1]!s_info_industry_gicscode(A4619,1)</f>
        <v>45</v>
      </c>
      <c r="N4619" t="str">
        <f>[1]!s_info_industry_gics(A4619,2)</f>
        <v>技术硬件与设备</v>
      </c>
      <c r="O4619" t="str">
        <f>[1]!s_info_industry_gicscode(A4619,2)</f>
        <v>4520</v>
      </c>
      <c r="P4619" t="str" cm="1">
        <f t="array" ref="P4619">[1]!s_stmnote_suppliertop5(A4619,D4619,1)</f>
        <v>第一名</v>
      </c>
      <c r="Q4619" t="str">
        <f>[1]!s_stmnote_suppliertop5(A4619,D4619,2)</f>
        <v>第二名</v>
      </c>
      <c r="R4619" t="str" cm="1">
        <f t="array" ref="R4619">[1]!s_stmnote_suppliertop5(A4619,D4619,3)</f>
        <v>第三名</v>
      </c>
      <c r="S4619" t="str" cm="1">
        <f t="array" ref="S4619">[1]!s_stmnote_suppliertop5(A4619,D4619,4)</f>
        <v>第四名</v>
      </c>
      <c r="T4619" t="str" cm="1">
        <f t="array" ref="T4619">[1]!s_stmnote_suppliertop5(A4619,D4619,5)</f>
        <v>第五名</v>
      </c>
      <c r="U4619" s="9">
        <f>[1]!s_stmnote_purchasetop5_pct(A4619,D4619)</f>
        <v>35.11</v>
      </c>
      <c r="V4619" t="str" cm="1">
        <f t="array" ref="V4619">[1]!s_stmnote_customertop5($A4619,$D4619,1)</f>
        <v>第一名</v>
      </c>
      <c r="W4619" t="str" cm="1">
        <f t="array" ref="W4619">[1]!s_stmnote_customertop5($A4619,$D4619,2)</f>
        <v>第二名</v>
      </c>
      <c r="X4619" t="str" cm="1">
        <f t="array" ref="X4619">[1]!s_stmnote_customertop5($A4619,$D4619,3)</f>
        <v>第三名</v>
      </c>
      <c r="Y4619" t="str" cm="1">
        <f t="array" ref="Y4619">[1]!s_stmnote_customertop5($A4619,$D4619,4)</f>
        <v>第四名</v>
      </c>
      <c r="Z4619" t="str" cm="1">
        <f t="array" ref="Z4619">[1]!s_stmnote_customertop5($A4619,$D4619,5)</f>
        <v>第五名</v>
      </c>
      <c r="AA4619" s="9">
        <f>[1]!s_stmnote_salestop5_pct(A4619,D4619)</f>
        <v>28.96</v>
      </c>
      <c r="AB4619" s="9">
        <f>[1]!s_fa_arturn(A4619,D4619)</f>
        <v>2.4790000000000001</v>
      </c>
      <c r="AC4619" s="9">
        <f>[1]!fa_apturn(A4619,D4619)</f>
        <v>2.8292154618590302</v>
      </c>
      <c r="AD4619" s="9">
        <f>[1]!s_fa_invturn(A4619,D4619)</f>
        <v>3.1640999999999999</v>
      </c>
    </row>
    <row r="4620" spans="1:30">
      <c r="A4620">
        <v>300205</v>
      </c>
      <c r="B4620" t="s">
        <v>524</v>
      </c>
      <c r="C4620" t="s">
        <v>3396</v>
      </c>
      <c r="D4620" s="8">
        <f t="shared" si="72"/>
        <v>44926</v>
      </c>
      <c r="E4620" t="s">
        <v>6950</v>
      </c>
      <c r="F4620">
        <v>1</v>
      </c>
      <c r="G4620" t="s">
        <v>10757</v>
      </c>
      <c r="L4620" t="str" cm="1">
        <f t="array" ref="L4620">[1]!s_info_industry_gics(A4620,1)</f>
        <v>信息技术</v>
      </c>
      <c r="M4620" t="str" cm="1">
        <f t="array" ref="M4620">[1]!s_info_industry_gicscode(A4620,1)</f>
        <v>45</v>
      </c>
      <c r="N4620" t="str">
        <f>[1]!s_info_industry_gics(A4620,2)</f>
        <v>技术硬件与设备</v>
      </c>
      <c r="O4620" t="str">
        <f>[1]!s_info_industry_gicscode(A4620,2)</f>
        <v>4520</v>
      </c>
      <c r="P4620" t="str" cm="1">
        <f t="array" ref="P4620">[1]!s_stmnote_suppliertop5(A4620,D4620,1)</f>
        <v>第一名</v>
      </c>
      <c r="Q4620" t="str">
        <f>[1]!s_stmnote_suppliertop5(A4620,D4620,2)</f>
        <v>第二名</v>
      </c>
      <c r="R4620" t="str" cm="1">
        <f t="array" ref="R4620">[1]!s_stmnote_suppliertop5(A4620,D4620,3)</f>
        <v>第三名</v>
      </c>
      <c r="S4620" t="str" cm="1">
        <f t="array" ref="S4620">[1]!s_stmnote_suppliertop5(A4620,D4620,4)</f>
        <v>第四名</v>
      </c>
      <c r="T4620" t="str" cm="1">
        <f t="array" ref="T4620">[1]!s_stmnote_suppliertop5(A4620,D4620,5)</f>
        <v>第五名</v>
      </c>
      <c r="U4620" s="9">
        <f>[1]!s_stmnote_purchasetop5_pct(A4620,D4620)</f>
        <v>43.67</v>
      </c>
      <c r="V4620" t="str" cm="1">
        <f t="array" ref="V4620">[1]!s_stmnote_customertop5($A4620,$D4620,1)</f>
        <v>第一名</v>
      </c>
      <c r="W4620" t="str" cm="1">
        <f t="array" ref="W4620">[1]!s_stmnote_customertop5($A4620,$D4620,2)</f>
        <v>第二名</v>
      </c>
      <c r="X4620" t="str" cm="1">
        <f t="array" ref="X4620">[1]!s_stmnote_customertop5($A4620,$D4620,3)</f>
        <v>第三名</v>
      </c>
      <c r="Y4620" t="str" cm="1">
        <f t="array" ref="Y4620">[1]!s_stmnote_customertop5($A4620,$D4620,4)</f>
        <v>第四名</v>
      </c>
      <c r="Z4620" t="str" cm="1">
        <f t="array" ref="Z4620">[1]!s_stmnote_customertop5($A4620,$D4620,5)</f>
        <v>第五名</v>
      </c>
      <c r="AA4620" s="9">
        <f>[1]!s_stmnote_salestop5_pct(A4620,D4620)</f>
        <v>25.68</v>
      </c>
      <c r="AB4620" s="9">
        <f>[1]!s_fa_arturn(A4620,D4620)</f>
        <v>3.6217000000000001</v>
      </c>
      <c r="AC4620" s="9">
        <f>[1]!fa_apturn(A4620,D4620)</f>
        <v>2.7774846889312399</v>
      </c>
      <c r="AD4620" s="9">
        <f>[1]!s_fa_invturn(A4620,D4620)</f>
        <v>3.2029000000000001</v>
      </c>
    </row>
    <row r="4621" spans="1:30">
      <c r="A4621">
        <v>300205</v>
      </c>
      <c r="B4621" t="s">
        <v>524</v>
      </c>
      <c r="C4621" t="s">
        <v>3397</v>
      </c>
      <c r="D4621" s="8">
        <f t="shared" si="72"/>
        <v>44926</v>
      </c>
      <c r="E4621" t="s">
        <v>7340</v>
      </c>
      <c r="F4621">
        <v>1</v>
      </c>
      <c r="G4621" t="s">
        <v>10758</v>
      </c>
      <c r="L4621" t="str" cm="1">
        <f t="array" ref="L4621">[1]!s_info_industry_gics(A4621,1)</f>
        <v>信息技术</v>
      </c>
      <c r="M4621" t="str" cm="1">
        <f t="array" ref="M4621">[1]!s_info_industry_gicscode(A4621,1)</f>
        <v>45</v>
      </c>
      <c r="N4621" t="str">
        <f>[1]!s_info_industry_gics(A4621,2)</f>
        <v>技术硬件与设备</v>
      </c>
      <c r="O4621" t="str">
        <f>[1]!s_info_industry_gicscode(A4621,2)</f>
        <v>4520</v>
      </c>
      <c r="P4621" t="str" cm="1">
        <f t="array" ref="P4621">[1]!s_stmnote_suppliertop5(A4621,D4621,1)</f>
        <v>第一名</v>
      </c>
      <c r="Q4621" t="str">
        <f>[1]!s_stmnote_suppliertop5(A4621,D4621,2)</f>
        <v>第二名</v>
      </c>
      <c r="R4621" t="str" cm="1">
        <f t="array" ref="R4621">[1]!s_stmnote_suppliertop5(A4621,D4621,3)</f>
        <v>第三名</v>
      </c>
      <c r="S4621" t="str" cm="1">
        <f t="array" ref="S4621">[1]!s_stmnote_suppliertop5(A4621,D4621,4)</f>
        <v>第四名</v>
      </c>
      <c r="T4621" t="str" cm="1">
        <f t="array" ref="T4621">[1]!s_stmnote_suppliertop5(A4621,D4621,5)</f>
        <v>第五名</v>
      </c>
      <c r="U4621" s="9">
        <f>[1]!s_stmnote_purchasetop5_pct(A4621,D4621)</f>
        <v>43.67</v>
      </c>
      <c r="V4621" t="str" cm="1">
        <f t="array" ref="V4621">[1]!s_stmnote_customertop5($A4621,$D4621,1)</f>
        <v>第一名</v>
      </c>
      <c r="W4621" t="str" cm="1">
        <f t="array" ref="W4621">[1]!s_stmnote_customertop5($A4621,$D4621,2)</f>
        <v>第二名</v>
      </c>
      <c r="X4621" t="str" cm="1">
        <f t="array" ref="X4621">[1]!s_stmnote_customertop5($A4621,$D4621,3)</f>
        <v>第三名</v>
      </c>
      <c r="Y4621" t="str" cm="1">
        <f t="array" ref="Y4621">[1]!s_stmnote_customertop5($A4621,$D4621,4)</f>
        <v>第四名</v>
      </c>
      <c r="Z4621" t="str" cm="1">
        <f t="array" ref="Z4621">[1]!s_stmnote_customertop5($A4621,$D4621,5)</f>
        <v>第五名</v>
      </c>
      <c r="AA4621" s="9">
        <f>[1]!s_stmnote_salestop5_pct(A4621,D4621)</f>
        <v>25.68</v>
      </c>
      <c r="AB4621" s="9">
        <f>[1]!s_fa_arturn(A4621,D4621)</f>
        <v>3.6217000000000001</v>
      </c>
      <c r="AC4621" s="9">
        <f>[1]!fa_apturn(A4621,D4621)</f>
        <v>2.7774846889312399</v>
      </c>
      <c r="AD4621" s="9">
        <f>[1]!s_fa_invturn(A4621,D4621)</f>
        <v>3.2029000000000001</v>
      </c>
    </row>
    <row r="4622" spans="1:30">
      <c r="A4622">
        <v>300205</v>
      </c>
      <c r="B4622" t="s">
        <v>524</v>
      </c>
      <c r="C4622" t="s">
        <v>3398</v>
      </c>
      <c r="D4622" s="8">
        <f t="shared" si="72"/>
        <v>44926</v>
      </c>
      <c r="E4622" t="s">
        <v>7181</v>
      </c>
      <c r="F4622">
        <v>1</v>
      </c>
      <c r="G4622" t="s">
        <v>8758</v>
      </c>
      <c r="L4622" t="str" cm="1">
        <f t="array" ref="L4622">[1]!s_info_industry_gics(A4622,1)</f>
        <v>信息技术</v>
      </c>
      <c r="M4622" t="str" cm="1">
        <f t="array" ref="M4622">[1]!s_info_industry_gicscode(A4622,1)</f>
        <v>45</v>
      </c>
      <c r="N4622" t="str">
        <f>[1]!s_info_industry_gics(A4622,2)</f>
        <v>技术硬件与设备</v>
      </c>
      <c r="O4622" t="str">
        <f>[1]!s_info_industry_gicscode(A4622,2)</f>
        <v>4520</v>
      </c>
      <c r="P4622" t="str" cm="1">
        <f t="array" ref="P4622">[1]!s_stmnote_suppliertop5(A4622,D4622,1)</f>
        <v>第一名</v>
      </c>
      <c r="Q4622" t="str">
        <f>[1]!s_stmnote_suppliertop5(A4622,D4622,2)</f>
        <v>第二名</v>
      </c>
      <c r="R4622" t="str" cm="1">
        <f t="array" ref="R4622">[1]!s_stmnote_suppliertop5(A4622,D4622,3)</f>
        <v>第三名</v>
      </c>
      <c r="S4622" t="str" cm="1">
        <f t="array" ref="S4622">[1]!s_stmnote_suppliertop5(A4622,D4622,4)</f>
        <v>第四名</v>
      </c>
      <c r="T4622" t="str" cm="1">
        <f t="array" ref="T4622">[1]!s_stmnote_suppliertop5(A4622,D4622,5)</f>
        <v>第五名</v>
      </c>
      <c r="U4622" s="9">
        <f>[1]!s_stmnote_purchasetop5_pct(A4622,D4622)</f>
        <v>43.67</v>
      </c>
      <c r="V4622" t="str" cm="1">
        <f t="array" ref="V4622">[1]!s_stmnote_customertop5($A4622,$D4622,1)</f>
        <v>第一名</v>
      </c>
      <c r="W4622" t="str" cm="1">
        <f t="array" ref="W4622">[1]!s_stmnote_customertop5($A4622,$D4622,2)</f>
        <v>第二名</v>
      </c>
      <c r="X4622" t="str" cm="1">
        <f t="array" ref="X4622">[1]!s_stmnote_customertop5($A4622,$D4622,3)</f>
        <v>第三名</v>
      </c>
      <c r="Y4622" t="str" cm="1">
        <f t="array" ref="Y4622">[1]!s_stmnote_customertop5($A4622,$D4622,4)</f>
        <v>第四名</v>
      </c>
      <c r="Z4622" t="str" cm="1">
        <f t="array" ref="Z4622">[1]!s_stmnote_customertop5($A4622,$D4622,5)</f>
        <v>第五名</v>
      </c>
      <c r="AA4622" s="9">
        <f>[1]!s_stmnote_salestop5_pct(A4622,D4622)</f>
        <v>25.68</v>
      </c>
      <c r="AB4622" s="9">
        <f>[1]!s_fa_arturn(A4622,D4622)</f>
        <v>3.6217000000000001</v>
      </c>
      <c r="AC4622" s="9">
        <f>[1]!fa_apturn(A4622,D4622)</f>
        <v>2.7774846889312399</v>
      </c>
      <c r="AD4622" s="9">
        <f>[1]!s_fa_invturn(A4622,D4622)</f>
        <v>3.2029000000000001</v>
      </c>
    </row>
    <row r="4623" spans="1:30">
      <c r="A4623">
        <v>300205</v>
      </c>
      <c r="B4623" t="s">
        <v>524</v>
      </c>
      <c r="C4623" t="s">
        <v>3399</v>
      </c>
      <c r="D4623" s="8">
        <f t="shared" si="72"/>
        <v>45291</v>
      </c>
      <c r="E4623" t="s">
        <v>6970</v>
      </c>
      <c r="F4623">
        <v>1</v>
      </c>
      <c r="G4623" t="s">
        <v>10759</v>
      </c>
      <c r="L4623" t="str" cm="1">
        <f t="array" ref="L4623">[1]!s_info_industry_gics(A4623,1)</f>
        <v>信息技术</v>
      </c>
      <c r="M4623" t="str" cm="1">
        <f t="array" ref="M4623">[1]!s_info_industry_gicscode(A4623,1)</f>
        <v>45</v>
      </c>
      <c r="N4623" t="str">
        <f>[1]!s_info_industry_gics(A4623,2)</f>
        <v>技术硬件与设备</v>
      </c>
      <c r="O4623" t="str">
        <f>[1]!s_info_industry_gicscode(A4623,2)</f>
        <v>4520</v>
      </c>
      <c r="P4623" t="str" cm="1">
        <f t="array" ref="P4623">[1]!s_stmnote_suppliertop5(A4623,D4623,1)</f>
        <v>第一名</v>
      </c>
      <c r="Q4623" t="str">
        <f>[1]!s_stmnote_suppliertop5(A4623,D4623,2)</f>
        <v>第二名</v>
      </c>
      <c r="R4623" t="str" cm="1">
        <f t="array" ref="R4623">[1]!s_stmnote_suppliertop5(A4623,D4623,3)</f>
        <v>第三名</v>
      </c>
      <c r="S4623" t="str" cm="1">
        <f t="array" ref="S4623">[1]!s_stmnote_suppliertop5(A4623,D4623,4)</f>
        <v>第四名</v>
      </c>
      <c r="T4623" t="str" cm="1">
        <f t="array" ref="T4623">[1]!s_stmnote_suppliertop5(A4623,D4623,5)</f>
        <v>第五名</v>
      </c>
      <c r="U4623" s="9">
        <f>[1]!s_stmnote_purchasetop5_pct(A4623,D4623)</f>
        <v>48.63</v>
      </c>
      <c r="V4623" t="str" cm="1">
        <f t="array" ref="V4623">[1]!s_stmnote_customertop5($A4623,$D4623,1)</f>
        <v>第一名</v>
      </c>
      <c r="W4623" t="str" cm="1">
        <f t="array" ref="W4623">[1]!s_stmnote_customertop5($A4623,$D4623,2)</f>
        <v>第二名</v>
      </c>
      <c r="X4623" t="str" cm="1">
        <f t="array" ref="X4623">[1]!s_stmnote_customertop5($A4623,$D4623,3)</f>
        <v>第三名</v>
      </c>
      <c r="Y4623" t="str" cm="1">
        <f t="array" ref="Y4623">[1]!s_stmnote_customertop5($A4623,$D4623,4)</f>
        <v>第四名</v>
      </c>
      <c r="Z4623" t="str" cm="1">
        <f t="array" ref="Z4623">[1]!s_stmnote_customertop5($A4623,$D4623,5)</f>
        <v>第五名</v>
      </c>
      <c r="AA4623" s="9">
        <f>[1]!s_stmnote_salestop5_pct(A4623,D4623)</f>
        <v>24.27</v>
      </c>
      <c r="AB4623" s="9">
        <f>[1]!s_fa_arturn(A4623,D4623)</f>
        <v>2.7000999999999999</v>
      </c>
      <c r="AC4623" s="9">
        <f>[1]!fa_apturn(A4623,D4623)</f>
        <v>2.6250507722971901</v>
      </c>
      <c r="AD4623" s="9">
        <f>[1]!s_fa_invturn(A4623,D4623)</f>
        <v>3.9095</v>
      </c>
    </row>
    <row r="4624" spans="1:30">
      <c r="A4624">
        <v>300205</v>
      </c>
      <c r="B4624" t="s">
        <v>524</v>
      </c>
      <c r="C4624" t="s">
        <v>3400</v>
      </c>
      <c r="D4624" s="8">
        <f t="shared" ref="D4624:D4687" si="73">DATE(YEAR(E4624), 12, 31)</f>
        <v>45291</v>
      </c>
      <c r="E4624" t="s">
        <v>6963</v>
      </c>
      <c r="F4624">
        <v>1</v>
      </c>
      <c r="G4624" t="s">
        <v>10760</v>
      </c>
      <c r="L4624" t="str" cm="1">
        <f t="array" ref="L4624">[1]!s_info_industry_gics(A4624,1)</f>
        <v>信息技术</v>
      </c>
      <c r="M4624" t="str" cm="1">
        <f t="array" ref="M4624">[1]!s_info_industry_gicscode(A4624,1)</f>
        <v>45</v>
      </c>
      <c r="N4624" t="str">
        <f>[1]!s_info_industry_gics(A4624,2)</f>
        <v>技术硬件与设备</v>
      </c>
      <c r="O4624" t="str">
        <f>[1]!s_info_industry_gicscode(A4624,2)</f>
        <v>4520</v>
      </c>
      <c r="P4624" t="str" cm="1">
        <f t="array" ref="P4624">[1]!s_stmnote_suppliertop5(A4624,D4624,1)</f>
        <v>第一名</v>
      </c>
      <c r="Q4624" t="str">
        <f>[1]!s_stmnote_suppliertop5(A4624,D4624,2)</f>
        <v>第二名</v>
      </c>
      <c r="R4624" t="str" cm="1">
        <f t="array" ref="R4624">[1]!s_stmnote_suppliertop5(A4624,D4624,3)</f>
        <v>第三名</v>
      </c>
      <c r="S4624" t="str" cm="1">
        <f t="array" ref="S4624">[1]!s_stmnote_suppliertop5(A4624,D4624,4)</f>
        <v>第四名</v>
      </c>
      <c r="T4624" t="str" cm="1">
        <f t="array" ref="T4624">[1]!s_stmnote_suppliertop5(A4624,D4624,5)</f>
        <v>第五名</v>
      </c>
      <c r="U4624" s="9">
        <f>[1]!s_stmnote_purchasetop5_pct(A4624,D4624)</f>
        <v>48.63</v>
      </c>
      <c r="V4624" t="str" cm="1">
        <f t="array" ref="V4624">[1]!s_stmnote_customertop5($A4624,$D4624,1)</f>
        <v>第一名</v>
      </c>
      <c r="W4624" t="str" cm="1">
        <f t="array" ref="W4624">[1]!s_stmnote_customertop5($A4624,$D4624,2)</f>
        <v>第二名</v>
      </c>
      <c r="X4624" t="str" cm="1">
        <f t="array" ref="X4624">[1]!s_stmnote_customertop5($A4624,$D4624,3)</f>
        <v>第三名</v>
      </c>
      <c r="Y4624" t="str" cm="1">
        <f t="array" ref="Y4624">[1]!s_stmnote_customertop5($A4624,$D4624,4)</f>
        <v>第四名</v>
      </c>
      <c r="Z4624" t="str" cm="1">
        <f t="array" ref="Z4624">[1]!s_stmnote_customertop5($A4624,$D4624,5)</f>
        <v>第五名</v>
      </c>
      <c r="AA4624" s="9">
        <f>[1]!s_stmnote_salestop5_pct(A4624,D4624)</f>
        <v>24.27</v>
      </c>
      <c r="AB4624" s="9">
        <f>[1]!s_fa_arturn(A4624,D4624)</f>
        <v>2.7000999999999999</v>
      </c>
      <c r="AC4624" s="9">
        <f>[1]!fa_apturn(A4624,D4624)</f>
        <v>2.6250507722971901</v>
      </c>
      <c r="AD4624" s="9">
        <f>[1]!s_fa_invturn(A4624,D4624)</f>
        <v>3.9095</v>
      </c>
    </row>
    <row r="4625" spans="1:30">
      <c r="A4625">
        <v>300252</v>
      </c>
      <c r="B4625" t="s">
        <v>539</v>
      </c>
      <c r="C4625" t="s">
        <v>3449</v>
      </c>
      <c r="D4625" s="8">
        <f t="shared" si="73"/>
        <v>44926</v>
      </c>
      <c r="E4625" t="s">
        <v>7641</v>
      </c>
      <c r="F4625">
        <v>1</v>
      </c>
      <c r="G4625" t="s">
        <v>8771</v>
      </c>
      <c r="L4625" t="str" cm="1">
        <f t="array" ref="L4625">[1]!s_info_industry_gics(A4625,1)</f>
        <v>信息技术</v>
      </c>
      <c r="M4625" t="str" cm="1">
        <f t="array" ref="M4625">[1]!s_info_industry_gicscode(A4625,1)</f>
        <v>45</v>
      </c>
      <c r="N4625" t="str">
        <f>[1]!s_info_industry_gics(A4625,2)</f>
        <v>技术硬件与设备</v>
      </c>
      <c r="O4625" t="str">
        <f>[1]!s_info_industry_gicscode(A4625,2)</f>
        <v>4520</v>
      </c>
      <c r="P4625" t="str" cm="1">
        <f t="array" ref="P4625">[1]!s_stmnote_suppliertop5(A4625,D4625,1)</f>
        <v>赣州发展金信诺供应链管理有限公司</v>
      </c>
      <c r="Q4625" t="str">
        <f>[1]!s_stmnote_suppliertop5(A4625,D4625,2)</f>
        <v>第二名</v>
      </c>
      <c r="R4625" t="str" cm="1">
        <f t="array" ref="R4625">[1]!s_stmnote_suppliertop5(A4625,D4625,3)</f>
        <v>第三名</v>
      </c>
      <c r="S4625" t="str" cm="1">
        <f t="array" ref="S4625">[1]!s_stmnote_suppliertop5(A4625,D4625,4)</f>
        <v>第四名</v>
      </c>
      <c r="T4625" t="str" cm="1">
        <f t="array" ref="T4625">[1]!s_stmnote_suppliertop5(A4625,D4625,5)</f>
        <v>第五名</v>
      </c>
      <c r="U4625" s="9">
        <f>[1]!s_stmnote_purchasetop5_pct(A4625,D4625)</f>
        <v>72.709999999999994</v>
      </c>
      <c r="V4625" t="str" cm="1">
        <f t="array" ref="V4625">[1]!s_stmnote_customertop5($A4625,$D4625,1)</f>
        <v>第一名</v>
      </c>
      <c r="W4625" t="str" cm="1">
        <f t="array" ref="W4625">[1]!s_stmnote_customertop5($A4625,$D4625,2)</f>
        <v>第二名</v>
      </c>
      <c r="X4625" t="str" cm="1">
        <f t="array" ref="X4625">[1]!s_stmnote_customertop5($A4625,$D4625,3)</f>
        <v>第三名</v>
      </c>
      <c r="Y4625" t="str" cm="1">
        <f t="array" ref="Y4625">[1]!s_stmnote_customertop5($A4625,$D4625,4)</f>
        <v>第四名</v>
      </c>
      <c r="Z4625" t="str" cm="1">
        <f t="array" ref="Z4625">[1]!s_stmnote_customertop5($A4625,$D4625,5)</f>
        <v>第五名</v>
      </c>
      <c r="AA4625" s="9">
        <f>[1]!s_stmnote_salestop5_pct(A4625,D4625)</f>
        <v>41.3</v>
      </c>
      <c r="AB4625" s="9">
        <f>[1]!s_fa_arturn(A4625,D4625)</f>
        <v>1.6823999999999999</v>
      </c>
      <c r="AC4625" s="9">
        <f>[1]!fa_apturn(A4625,D4625)</f>
        <v>1.9667784580918299</v>
      </c>
      <c r="AD4625" s="9">
        <f>[1]!s_fa_invturn(A4625,D4625)</f>
        <v>3.6709000000000001</v>
      </c>
    </row>
    <row r="4626" spans="1:30">
      <c r="A4626">
        <v>300252</v>
      </c>
      <c r="B4626" t="s">
        <v>539</v>
      </c>
      <c r="C4626" t="s">
        <v>3450</v>
      </c>
      <c r="D4626" s="8">
        <f t="shared" si="73"/>
        <v>44926</v>
      </c>
      <c r="E4626" t="s">
        <v>7642</v>
      </c>
      <c r="F4626">
        <v>1</v>
      </c>
      <c r="G4626" t="s">
        <v>8771</v>
      </c>
      <c r="L4626" t="str" cm="1">
        <f t="array" ref="L4626">[1]!s_info_industry_gics(A4626,1)</f>
        <v>信息技术</v>
      </c>
      <c r="M4626" t="str" cm="1">
        <f t="array" ref="M4626">[1]!s_info_industry_gicscode(A4626,1)</f>
        <v>45</v>
      </c>
      <c r="N4626" t="str">
        <f>[1]!s_info_industry_gics(A4626,2)</f>
        <v>技术硬件与设备</v>
      </c>
      <c r="O4626" t="str">
        <f>[1]!s_info_industry_gicscode(A4626,2)</f>
        <v>4520</v>
      </c>
      <c r="P4626" t="str" cm="1">
        <f t="array" ref="P4626">[1]!s_stmnote_suppliertop5(A4626,D4626,1)</f>
        <v>赣州发展金信诺供应链管理有限公司</v>
      </c>
      <c r="Q4626" t="str">
        <f>[1]!s_stmnote_suppliertop5(A4626,D4626,2)</f>
        <v>第二名</v>
      </c>
      <c r="R4626" t="str" cm="1">
        <f t="array" ref="R4626">[1]!s_stmnote_suppliertop5(A4626,D4626,3)</f>
        <v>第三名</v>
      </c>
      <c r="S4626" t="str" cm="1">
        <f t="array" ref="S4626">[1]!s_stmnote_suppliertop5(A4626,D4626,4)</f>
        <v>第四名</v>
      </c>
      <c r="T4626" t="str" cm="1">
        <f t="array" ref="T4626">[1]!s_stmnote_suppliertop5(A4626,D4626,5)</f>
        <v>第五名</v>
      </c>
      <c r="U4626" s="9">
        <f>[1]!s_stmnote_purchasetop5_pct(A4626,D4626)</f>
        <v>72.709999999999994</v>
      </c>
      <c r="V4626" t="str" cm="1">
        <f t="array" ref="V4626">[1]!s_stmnote_customertop5($A4626,$D4626,1)</f>
        <v>第一名</v>
      </c>
      <c r="W4626" t="str" cm="1">
        <f t="array" ref="W4626">[1]!s_stmnote_customertop5($A4626,$D4626,2)</f>
        <v>第二名</v>
      </c>
      <c r="X4626" t="str" cm="1">
        <f t="array" ref="X4626">[1]!s_stmnote_customertop5($A4626,$D4626,3)</f>
        <v>第三名</v>
      </c>
      <c r="Y4626" t="str" cm="1">
        <f t="array" ref="Y4626">[1]!s_stmnote_customertop5($A4626,$D4626,4)</f>
        <v>第四名</v>
      </c>
      <c r="Z4626" t="str" cm="1">
        <f t="array" ref="Z4626">[1]!s_stmnote_customertop5($A4626,$D4626,5)</f>
        <v>第五名</v>
      </c>
      <c r="AA4626" s="9">
        <f>[1]!s_stmnote_salestop5_pct(A4626,D4626)</f>
        <v>41.3</v>
      </c>
      <c r="AB4626" s="9">
        <f>[1]!s_fa_arturn(A4626,D4626)</f>
        <v>1.6823999999999999</v>
      </c>
      <c r="AC4626" s="9">
        <f>[1]!fa_apturn(A4626,D4626)</f>
        <v>1.9667784580918299</v>
      </c>
      <c r="AD4626" s="9">
        <f>[1]!s_fa_invturn(A4626,D4626)</f>
        <v>3.6709000000000001</v>
      </c>
    </row>
    <row r="4627" spans="1:30">
      <c r="A4627">
        <v>300252</v>
      </c>
      <c r="B4627" t="s">
        <v>539</v>
      </c>
      <c r="C4627" t="s">
        <v>3451</v>
      </c>
      <c r="D4627" s="8">
        <f t="shared" si="73"/>
        <v>44926</v>
      </c>
      <c r="E4627" t="s">
        <v>7590</v>
      </c>
      <c r="F4627">
        <v>1</v>
      </c>
      <c r="G4627" t="s">
        <v>8772</v>
      </c>
      <c r="L4627" t="str" cm="1">
        <f t="array" ref="L4627">[1]!s_info_industry_gics(A4627,1)</f>
        <v>信息技术</v>
      </c>
      <c r="M4627" t="str" cm="1">
        <f t="array" ref="M4627">[1]!s_info_industry_gicscode(A4627,1)</f>
        <v>45</v>
      </c>
      <c r="N4627" t="str">
        <f>[1]!s_info_industry_gics(A4627,2)</f>
        <v>技术硬件与设备</v>
      </c>
      <c r="O4627" t="str">
        <f>[1]!s_info_industry_gicscode(A4627,2)</f>
        <v>4520</v>
      </c>
      <c r="P4627" t="str" cm="1">
        <f t="array" ref="P4627">[1]!s_stmnote_suppliertop5(A4627,D4627,1)</f>
        <v>赣州发展金信诺供应链管理有限公司</v>
      </c>
      <c r="Q4627" t="str">
        <f>[1]!s_stmnote_suppliertop5(A4627,D4627,2)</f>
        <v>第二名</v>
      </c>
      <c r="R4627" t="str" cm="1">
        <f t="array" ref="R4627">[1]!s_stmnote_suppliertop5(A4627,D4627,3)</f>
        <v>第三名</v>
      </c>
      <c r="S4627" t="str" cm="1">
        <f t="array" ref="S4627">[1]!s_stmnote_suppliertop5(A4627,D4627,4)</f>
        <v>第四名</v>
      </c>
      <c r="T4627" t="str" cm="1">
        <f t="array" ref="T4627">[1]!s_stmnote_suppliertop5(A4627,D4627,5)</f>
        <v>第五名</v>
      </c>
      <c r="U4627" s="9">
        <f>[1]!s_stmnote_purchasetop5_pct(A4627,D4627)</f>
        <v>72.709999999999994</v>
      </c>
      <c r="V4627" t="str" cm="1">
        <f t="array" ref="V4627">[1]!s_stmnote_customertop5($A4627,$D4627,1)</f>
        <v>第一名</v>
      </c>
      <c r="W4627" t="str" cm="1">
        <f t="array" ref="W4627">[1]!s_stmnote_customertop5($A4627,$D4627,2)</f>
        <v>第二名</v>
      </c>
      <c r="X4627" t="str" cm="1">
        <f t="array" ref="X4627">[1]!s_stmnote_customertop5($A4627,$D4627,3)</f>
        <v>第三名</v>
      </c>
      <c r="Y4627" t="str" cm="1">
        <f t="array" ref="Y4627">[1]!s_stmnote_customertop5($A4627,$D4627,4)</f>
        <v>第四名</v>
      </c>
      <c r="Z4627" t="str" cm="1">
        <f t="array" ref="Z4627">[1]!s_stmnote_customertop5($A4627,$D4627,5)</f>
        <v>第五名</v>
      </c>
      <c r="AA4627" s="9">
        <f>[1]!s_stmnote_salestop5_pct(A4627,D4627)</f>
        <v>41.3</v>
      </c>
      <c r="AB4627" s="9">
        <f>[1]!s_fa_arturn(A4627,D4627)</f>
        <v>1.6823999999999999</v>
      </c>
      <c r="AC4627" s="9">
        <f>[1]!fa_apturn(A4627,D4627)</f>
        <v>1.9667784580918299</v>
      </c>
      <c r="AD4627" s="9">
        <f>[1]!s_fa_invturn(A4627,D4627)</f>
        <v>3.6709000000000001</v>
      </c>
    </row>
    <row r="4628" spans="1:30">
      <c r="A4628">
        <v>300252</v>
      </c>
      <c r="B4628" t="s">
        <v>539</v>
      </c>
      <c r="C4628" t="s">
        <v>3452</v>
      </c>
      <c r="D4628" s="8">
        <f t="shared" si="73"/>
        <v>44926</v>
      </c>
      <c r="E4628" t="s">
        <v>7077</v>
      </c>
      <c r="F4628">
        <v>1</v>
      </c>
      <c r="G4628" t="s">
        <v>8772</v>
      </c>
      <c r="L4628" t="str" cm="1">
        <f t="array" ref="L4628">[1]!s_info_industry_gics(A4628,1)</f>
        <v>信息技术</v>
      </c>
      <c r="M4628" t="str" cm="1">
        <f t="array" ref="M4628">[1]!s_info_industry_gicscode(A4628,1)</f>
        <v>45</v>
      </c>
      <c r="N4628" t="str">
        <f>[1]!s_info_industry_gics(A4628,2)</f>
        <v>技术硬件与设备</v>
      </c>
      <c r="O4628" t="str">
        <f>[1]!s_info_industry_gicscode(A4628,2)</f>
        <v>4520</v>
      </c>
      <c r="P4628" t="str" cm="1">
        <f t="array" ref="P4628">[1]!s_stmnote_suppliertop5(A4628,D4628,1)</f>
        <v>赣州发展金信诺供应链管理有限公司</v>
      </c>
      <c r="Q4628" t="str">
        <f>[1]!s_stmnote_suppliertop5(A4628,D4628,2)</f>
        <v>第二名</v>
      </c>
      <c r="R4628" t="str" cm="1">
        <f t="array" ref="R4628">[1]!s_stmnote_suppliertop5(A4628,D4628,3)</f>
        <v>第三名</v>
      </c>
      <c r="S4628" t="str" cm="1">
        <f t="array" ref="S4628">[1]!s_stmnote_suppliertop5(A4628,D4628,4)</f>
        <v>第四名</v>
      </c>
      <c r="T4628" t="str" cm="1">
        <f t="array" ref="T4628">[1]!s_stmnote_suppliertop5(A4628,D4628,5)</f>
        <v>第五名</v>
      </c>
      <c r="U4628" s="9">
        <f>[1]!s_stmnote_purchasetop5_pct(A4628,D4628)</f>
        <v>72.709999999999994</v>
      </c>
      <c r="V4628" t="str" cm="1">
        <f t="array" ref="V4628">[1]!s_stmnote_customertop5($A4628,$D4628,1)</f>
        <v>第一名</v>
      </c>
      <c r="W4628" t="str" cm="1">
        <f t="array" ref="W4628">[1]!s_stmnote_customertop5($A4628,$D4628,2)</f>
        <v>第二名</v>
      </c>
      <c r="X4628" t="str" cm="1">
        <f t="array" ref="X4628">[1]!s_stmnote_customertop5($A4628,$D4628,3)</f>
        <v>第三名</v>
      </c>
      <c r="Y4628" t="str" cm="1">
        <f t="array" ref="Y4628">[1]!s_stmnote_customertop5($A4628,$D4628,4)</f>
        <v>第四名</v>
      </c>
      <c r="Z4628" t="str" cm="1">
        <f t="array" ref="Z4628">[1]!s_stmnote_customertop5($A4628,$D4628,5)</f>
        <v>第五名</v>
      </c>
      <c r="AA4628" s="9">
        <f>[1]!s_stmnote_salestop5_pct(A4628,D4628)</f>
        <v>41.3</v>
      </c>
      <c r="AB4628" s="9">
        <f>[1]!s_fa_arturn(A4628,D4628)</f>
        <v>1.6823999999999999</v>
      </c>
      <c r="AC4628" s="9">
        <f>[1]!fa_apturn(A4628,D4628)</f>
        <v>1.9667784580918299</v>
      </c>
      <c r="AD4628" s="9">
        <f>[1]!s_fa_invturn(A4628,D4628)</f>
        <v>3.6709000000000001</v>
      </c>
    </row>
    <row r="4629" spans="1:30">
      <c r="A4629">
        <v>300252</v>
      </c>
      <c r="B4629" t="s">
        <v>539</v>
      </c>
      <c r="C4629" t="s">
        <v>3451</v>
      </c>
      <c r="D4629" s="8">
        <f t="shared" si="73"/>
        <v>44926</v>
      </c>
      <c r="E4629" t="s">
        <v>7197</v>
      </c>
      <c r="F4629">
        <v>1</v>
      </c>
      <c r="G4629" t="s">
        <v>8772</v>
      </c>
      <c r="L4629" t="str" cm="1">
        <f t="array" ref="L4629">[1]!s_info_industry_gics(A4629,1)</f>
        <v>信息技术</v>
      </c>
      <c r="M4629" t="str" cm="1">
        <f t="array" ref="M4629">[1]!s_info_industry_gicscode(A4629,1)</f>
        <v>45</v>
      </c>
      <c r="N4629" t="str">
        <f>[1]!s_info_industry_gics(A4629,2)</f>
        <v>技术硬件与设备</v>
      </c>
      <c r="O4629" t="str">
        <f>[1]!s_info_industry_gicscode(A4629,2)</f>
        <v>4520</v>
      </c>
      <c r="P4629" t="str" cm="1">
        <f t="array" ref="P4629">[1]!s_stmnote_suppliertop5(A4629,D4629,1)</f>
        <v>赣州发展金信诺供应链管理有限公司</v>
      </c>
      <c r="Q4629" t="str">
        <f>[1]!s_stmnote_suppliertop5(A4629,D4629,2)</f>
        <v>第二名</v>
      </c>
      <c r="R4629" t="str" cm="1">
        <f t="array" ref="R4629">[1]!s_stmnote_suppliertop5(A4629,D4629,3)</f>
        <v>第三名</v>
      </c>
      <c r="S4629" t="str" cm="1">
        <f t="array" ref="S4629">[1]!s_stmnote_suppliertop5(A4629,D4629,4)</f>
        <v>第四名</v>
      </c>
      <c r="T4629" t="str" cm="1">
        <f t="array" ref="T4629">[1]!s_stmnote_suppliertop5(A4629,D4629,5)</f>
        <v>第五名</v>
      </c>
      <c r="U4629" s="9">
        <f>[1]!s_stmnote_purchasetop5_pct(A4629,D4629)</f>
        <v>72.709999999999994</v>
      </c>
      <c r="V4629" t="str" cm="1">
        <f t="array" ref="V4629">[1]!s_stmnote_customertop5($A4629,$D4629,1)</f>
        <v>第一名</v>
      </c>
      <c r="W4629" t="str" cm="1">
        <f t="array" ref="W4629">[1]!s_stmnote_customertop5($A4629,$D4629,2)</f>
        <v>第二名</v>
      </c>
      <c r="X4629" t="str" cm="1">
        <f t="array" ref="X4629">[1]!s_stmnote_customertop5($A4629,$D4629,3)</f>
        <v>第三名</v>
      </c>
      <c r="Y4629" t="str" cm="1">
        <f t="array" ref="Y4629">[1]!s_stmnote_customertop5($A4629,$D4629,4)</f>
        <v>第四名</v>
      </c>
      <c r="Z4629" t="str" cm="1">
        <f t="array" ref="Z4629">[1]!s_stmnote_customertop5($A4629,$D4629,5)</f>
        <v>第五名</v>
      </c>
      <c r="AA4629" s="9">
        <f>[1]!s_stmnote_salestop5_pct(A4629,D4629)</f>
        <v>41.3</v>
      </c>
      <c r="AB4629" s="9">
        <f>[1]!s_fa_arturn(A4629,D4629)</f>
        <v>1.6823999999999999</v>
      </c>
      <c r="AC4629" s="9">
        <f>[1]!fa_apturn(A4629,D4629)</f>
        <v>1.9667784580918299</v>
      </c>
      <c r="AD4629" s="9">
        <f>[1]!s_fa_invturn(A4629,D4629)</f>
        <v>3.6709000000000001</v>
      </c>
    </row>
    <row r="4630" spans="1:30">
      <c r="A4630">
        <v>300252</v>
      </c>
      <c r="B4630" t="s">
        <v>539</v>
      </c>
      <c r="C4630" t="s">
        <v>3453</v>
      </c>
      <c r="D4630" s="8">
        <f t="shared" si="73"/>
        <v>44926</v>
      </c>
      <c r="E4630" t="s">
        <v>7517</v>
      </c>
      <c r="F4630">
        <v>1</v>
      </c>
      <c r="G4630" t="s">
        <v>8773</v>
      </c>
      <c r="L4630" t="str" cm="1">
        <f t="array" ref="L4630">[1]!s_info_industry_gics(A4630,1)</f>
        <v>信息技术</v>
      </c>
      <c r="M4630" t="str" cm="1">
        <f t="array" ref="M4630">[1]!s_info_industry_gicscode(A4630,1)</f>
        <v>45</v>
      </c>
      <c r="N4630" t="str">
        <f>[1]!s_info_industry_gics(A4630,2)</f>
        <v>技术硬件与设备</v>
      </c>
      <c r="O4630" t="str">
        <f>[1]!s_info_industry_gicscode(A4630,2)</f>
        <v>4520</v>
      </c>
      <c r="P4630" t="str" cm="1">
        <f t="array" ref="P4630">[1]!s_stmnote_suppliertop5(A4630,D4630,1)</f>
        <v>赣州发展金信诺供应链管理有限公司</v>
      </c>
      <c r="Q4630" t="str">
        <f>[1]!s_stmnote_suppliertop5(A4630,D4630,2)</f>
        <v>第二名</v>
      </c>
      <c r="R4630" t="str" cm="1">
        <f t="array" ref="R4630">[1]!s_stmnote_suppliertop5(A4630,D4630,3)</f>
        <v>第三名</v>
      </c>
      <c r="S4630" t="str" cm="1">
        <f t="array" ref="S4630">[1]!s_stmnote_suppliertop5(A4630,D4630,4)</f>
        <v>第四名</v>
      </c>
      <c r="T4630" t="str" cm="1">
        <f t="array" ref="T4630">[1]!s_stmnote_suppliertop5(A4630,D4630,5)</f>
        <v>第五名</v>
      </c>
      <c r="U4630" s="9">
        <f>[1]!s_stmnote_purchasetop5_pct(A4630,D4630)</f>
        <v>72.709999999999994</v>
      </c>
      <c r="V4630" t="str" cm="1">
        <f t="array" ref="V4630">[1]!s_stmnote_customertop5($A4630,$D4630,1)</f>
        <v>第一名</v>
      </c>
      <c r="W4630" t="str" cm="1">
        <f t="array" ref="W4630">[1]!s_stmnote_customertop5($A4630,$D4630,2)</f>
        <v>第二名</v>
      </c>
      <c r="X4630" t="str" cm="1">
        <f t="array" ref="X4630">[1]!s_stmnote_customertop5($A4630,$D4630,3)</f>
        <v>第三名</v>
      </c>
      <c r="Y4630" t="str" cm="1">
        <f t="array" ref="Y4630">[1]!s_stmnote_customertop5($A4630,$D4630,4)</f>
        <v>第四名</v>
      </c>
      <c r="Z4630" t="str" cm="1">
        <f t="array" ref="Z4630">[1]!s_stmnote_customertop5($A4630,$D4630,5)</f>
        <v>第五名</v>
      </c>
      <c r="AA4630" s="9">
        <f>[1]!s_stmnote_salestop5_pct(A4630,D4630)</f>
        <v>41.3</v>
      </c>
      <c r="AB4630" s="9">
        <f>[1]!s_fa_arturn(A4630,D4630)</f>
        <v>1.6823999999999999</v>
      </c>
      <c r="AC4630" s="9">
        <f>[1]!fa_apturn(A4630,D4630)</f>
        <v>1.9667784580918299</v>
      </c>
      <c r="AD4630" s="9">
        <f>[1]!s_fa_invturn(A4630,D4630)</f>
        <v>3.6709000000000001</v>
      </c>
    </row>
    <row r="4631" spans="1:30">
      <c r="A4631">
        <v>300252</v>
      </c>
      <c r="B4631" t="s">
        <v>539</v>
      </c>
      <c r="C4631" t="s">
        <v>3454</v>
      </c>
      <c r="D4631" s="8">
        <f t="shared" si="73"/>
        <v>44926</v>
      </c>
      <c r="E4631" t="s">
        <v>7417</v>
      </c>
      <c r="F4631">
        <v>1</v>
      </c>
      <c r="G4631" t="s">
        <v>8774</v>
      </c>
      <c r="L4631" t="str" cm="1">
        <f t="array" ref="L4631">[1]!s_info_industry_gics(A4631,1)</f>
        <v>信息技术</v>
      </c>
      <c r="M4631" t="str" cm="1">
        <f t="array" ref="M4631">[1]!s_info_industry_gicscode(A4631,1)</f>
        <v>45</v>
      </c>
      <c r="N4631" t="str">
        <f>[1]!s_info_industry_gics(A4631,2)</f>
        <v>技术硬件与设备</v>
      </c>
      <c r="O4631" t="str">
        <f>[1]!s_info_industry_gicscode(A4631,2)</f>
        <v>4520</v>
      </c>
      <c r="P4631" t="str" cm="1">
        <f t="array" ref="P4631">[1]!s_stmnote_suppliertop5(A4631,D4631,1)</f>
        <v>赣州发展金信诺供应链管理有限公司</v>
      </c>
      <c r="Q4631" t="str">
        <f>[1]!s_stmnote_suppliertop5(A4631,D4631,2)</f>
        <v>第二名</v>
      </c>
      <c r="R4631" t="str" cm="1">
        <f t="array" ref="R4631">[1]!s_stmnote_suppliertop5(A4631,D4631,3)</f>
        <v>第三名</v>
      </c>
      <c r="S4631" t="str" cm="1">
        <f t="array" ref="S4631">[1]!s_stmnote_suppliertop5(A4631,D4631,4)</f>
        <v>第四名</v>
      </c>
      <c r="T4631" t="str" cm="1">
        <f t="array" ref="T4631">[1]!s_stmnote_suppliertop5(A4631,D4631,5)</f>
        <v>第五名</v>
      </c>
      <c r="U4631" s="9">
        <f>[1]!s_stmnote_purchasetop5_pct(A4631,D4631)</f>
        <v>72.709999999999994</v>
      </c>
      <c r="V4631" t="str" cm="1">
        <f t="array" ref="V4631">[1]!s_stmnote_customertop5($A4631,$D4631,1)</f>
        <v>第一名</v>
      </c>
      <c r="W4631" t="str" cm="1">
        <f t="array" ref="W4631">[1]!s_stmnote_customertop5($A4631,$D4631,2)</f>
        <v>第二名</v>
      </c>
      <c r="X4631" t="str" cm="1">
        <f t="array" ref="X4631">[1]!s_stmnote_customertop5($A4631,$D4631,3)</f>
        <v>第三名</v>
      </c>
      <c r="Y4631" t="str" cm="1">
        <f t="array" ref="Y4631">[1]!s_stmnote_customertop5($A4631,$D4631,4)</f>
        <v>第四名</v>
      </c>
      <c r="Z4631" t="str" cm="1">
        <f t="array" ref="Z4631">[1]!s_stmnote_customertop5($A4631,$D4631,5)</f>
        <v>第五名</v>
      </c>
      <c r="AA4631" s="9">
        <f>[1]!s_stmnote_salestop5_pct(A4631,D4631)</f>
        <v>41.3</v>
      </c>
      <c r="AB4631" s="9">
        <f>[1]!s_fa_arturn(A4631,D4631)</f>
        <v>1.6823999999999999</v>
      </c>
      <c r="AC4631" s="9">
        <f>[1]!fa_apturn(A4631,D4631)</f>
        <v>1.9667784580918299</v>
      </c>
      <c r="AD4631" s="9">
        <f>[1]!s_fa_invturn(A4631,D4631)</f>
        <v>3.6709000000000001</v>
      </c>
    </row>
    <row r="4632" spans="1:30">
      <c r="A4632">
        <v>300252</v>
      </c>
      <c r="B4632" t="s">
        <v>539</v>
      </c>
      <c r="C4632" t="s">
        <v>3455</v>
      </c>
      <c r="D4632" s="8">
        <f t="shared" si="73"/>
        <v>44926</v>
      </c>
      <c r="E4632" t="s">
        <v>7461</v>
      </c>
      <c r="F4632">
        <v>1</v>
      </c>
      <c r="G4632" t="s">
        <v>10263</v>
      </c>
      <c r="L4632" t="str" cm="1">
        <f t="array" ref="L4632">[1]!s_info_industry_gics(A4632,1)</f>
        <v>信息技术</v>
      </c>
      <c r="M4632" t="str" cm="1">
        <f t="array" ref="M4632">[1]!s_info_industry_gicscode(A4632,1)</f>
        <v>45</v>
      </c>
      <c r="N4632" t="str">
        <f>[1]!s_info_industry_gics(A4632,2)</f>
        <v>技术硬件与设备</v>
      </c>
      <c r="O4632" t="str">
        <f>[1]!s_info_industry_gicscode(A4632,2)</f>
        <v>4520</v>
      </c>
      <c r="P4632" t="str" cm="1">
        <f t="array" ref="P4632">[1]!s_stmnote_suppliertop5(A4632,D4632,1)</f>
        <v>赣州发展金信诺供应链管理有限公司</v>
      </c>
      <c r="Q4632" t="str">
        <f>[1]!s_stmnote_suppliertop5(A4632,D4632,2)</f>
        <v>第二名</v>
      </c>
      <c r="R4632" t="str" cm="1">
        <f t="array" ref="R4632">[1]!s_stmnote_suppliertop5(A4632,D4632,3)</f>
        <v>第三名</v>
      </c>
      <c r="S4632" t="str" cm="1">
        <f t="array" ref="S4632">[1]!s_stmnote_suppliertop5(A4632,D4632,4)</f>
        <v>第四名</v>
      </c>
      <c r="T4632" t="str" cm="1">
        <f t="array" ref="T4632">[1]!s_stmnote_suppliertop5(A4632,D4632,5)</f>
        <v>第五名</v>
      </c>
      <c r="U4632" s="9">
        <f>[1]!s_stmnote_purchasetop5_pct(A4632,D4632)</f>
        <v>72.709999999999994</v>
      </c>
      <c r="V4632" t="str" cm="1">
        <f t="array" ref="V4632">[1]!s_stmnote_customertop5($A4632,$D4632,1)</f>
        <v>第一名</v>
      </c>
      <c r="W4632" t="str" cm="1">
        <f t="array" ref="W4632">[1]!s_stmnote_customertop5($A4632,$D4632,2)</f>
        <v>第二名</v>
      </c>
      <c r="X4632" t="str" cm="1">
        <f t="array" ref="X4632">[1]!s_stmnote_customertop5($A4632,$D4632,3)</f>
        <v>第三名</v>
      </c>
      <c r="Y4632" t="str" cm="1">
        <f t="array" ref="Y4632">[1]!s_stmnote_customertop5($A4632,$D4632,4)</f>
        <v>第四名</v>
      </c>
      <c r="Z4632" t="str" cm="1">
        <f t="array" ref="Z4632">[1]!s_stmnote_customertop5($A4632,$D4632,5)</f>
        <v>第五名</v>
      </c>
      <c r="AA4632" s="9">
        <f>[1]!s_stmnote_salestop5_pct(A4632,D4632)</f>
        <v>41.3</v>
      </c>
      <c r="AB4632" s="9">
        <f>[1]!s_fa_arturn(A4632,D4632)</f>
        <v>1.6823999999999999</v>
      </c>
      <c r="AC4632" s="9">
        <f>[1]!fa_apturn(A4632,D4632)</f>
        <v>1.9667784580918299</v>
      </c>
      <c r="AD4632" s="9">
        <f>[1]!s_fa_invturn(A4632,D4632)</f>
        <v>3.6709000000000001</v>
      </c>
    </row>
    <row r="4633" spans="1:30">
      <c r="A4633">
        <v>300252</v>
      </c>
      <c r="B4633" t="s">
        <v>539</v>
      </c>
      <c r="C4633" t="s">
        <v>3453</v>
      </c>
      <c r="D4633" s="8">
        <f t="shared" si="73"/>
        <v>44926</v>
      </c>
      <c r="E4633" t="s">
        <v>7632</v>
      </c>
      <c r="F4633">
        <v>1</v>
      </c>
      <c r="G4633" t="s">
        <v>8774</v>
      </c>
      <c r="L4633" t="str" cm="1">
        <f t="array" ref="L4633">[1]!s_info_industry_gics(A4633,1)</f>
        <v>信息技术</v>
      </c>
      <c r="M4633" t="str" cm="1">
        <f t="array" ref="M4633">[1]!s_info_industry_gicscode(A4633,1)</f>
        <v>45</v>
      </c>
      <c r="N4633" t="str">
        <f>[1]!s_info_industry_gics(A4633,2)</f>
        <v>技术硬件与设备</v>
      </c>
      <c r="O4633" t="str">
        <f>[1]!s_info_industry_gicscode(A4633,2)</f>
        <v>4520</v>
      </c>
      <c r="P4633" t="str" cm="1">
        <f t="array" ref="P4633">[1]!s_stmnote_suppliertop5(A4633,D4633,1)</f>
        <v>赣州发展金信诺供应链管理有限公司</v>
      </c>
      <c r="Q4633" t="str">
        <f>[1]!s_stmnote_suppliertop5(A4633,D4633,2)</f>
        <v>第二名</v>
      </c>
      <c r="R4633" t="str" cm="1">
        <f t="array" ref="R4633">[1]!s_stmnote_suppliertop5(A4633,D4633,3)</f>
        <v>第三名</v>
      </c>
      <c r="S4633" t="str" cm="1">
        <f t="array" ref="S4633">[1]!s_stmnote_suppliertop5(A4633,D4633,4)</f>
        <v>第四名</v>
      </c>
      <c r="T4633" t="str" cm="1">
        <f t="array" ref="T4633">[1]!s_stmnote_suppliertop5(A4633,D4633,5)</f>
        <v>第五名</v>
      </c>
      <c r="U4633" s="9">
        <f>[1]!s_stmnote_purchasetop5_pct(A4633,D4633)</f>
        <v>72.709999999999994</v>
      </c>
      <c r="V4633" t="str" cm="1">
        <f t="array" ref="V4633">[1]!s_stmnote_customertop5($A4633,$D4633,1)</f>
        <v>第一名</v>
      </c>
      <c r="W4633" t="str" cm="1">
        <f t="array" ref="W4633">[1]!s_stmnote_customertop5($A4633,$D4633,2)</f>
        <v>第二名</v>
      </c>
      <c r="X4633" t="str" cm="1">
        <f t="array" ref="X4633">[1]!s_stmnote_customertop5($A4633,$D4633,3)</f>
        <v>第三名</v>
      </c>
      <c r="Y4633" t="str" cm="1">
        <f t="array" ref="Y4633">[1]!s_stmnote_customertop5($A4633,$D4633,4)</f>
        <v>第四名</v>
      </c>
      <c r="Z4633" t="str" cm="1">
        <f t="array" ref="Z4633">[1]!s_stmnote_customertop5($A4633,$D4633,5)</f>
        <v>第五名</v>
      </c>
      <c r="AA4633" s="9">
        <f>[1]!s_stmnote_salestop5_pct(A4633,D4633)</f>
        <v>41.3</v>
      </c>
      <c r="AB4633" s="9">
        <f>[1]!s_fa_arturn(A4633,D4633)</f>
        <v>1.6823999999999999</v>
      </c>
      <c r="AC4633" s="9">
        <f>[1]!fa_apturn(A4633,D4633)</f>
        <v>1.9667784580918299</v>
      </c>
      <c r="AD4633" s="9">
        <f>[1]!s_fa_invturn(A4633,D4633)</f>
        <v>3.6709000000000001</v>
      </c>
    </row>
    <row r="4634" spans="1:30">
      <c r="A4634">
        <v>300252</v>
      </c>
      <c r="B4634" t="s">
        <v>539</v>
      </c>
      <c r="C4634" t="s">
        <v>3453</v>
      </c>
      <c r="D4634" s="8">
        <f t="shared" si="73"/>
        <v>44926</v>
      </c>
      <c r="E4634" t="s">
        <v>6928</v>
      </c>
      <c r="F4634">
        <v>1</v>
      </c>
      <c r="G4634" t="s">
        <v>8775</v>
      </c>
      <c r="L4634" t="str" cm="1">
        <f t="array" ref="L4634">[1]!s_info_industry_gics(A4634,1)</f>
        <v>信息技术</v>
      </c>
      <c r="M4634" t="str" cm="1">
        <f t="array" ref="M4634">[1]!s_info_industry_gicscode(A4634,1)</f>
        <v>45</v>
      </c>
      <c r="N4634" t="str">
        <f>[1]!s_info_industry_gics(A4634,2)</f>
        <v>技术硬件与设备</v>
      </c>
      <c r="O4634" t="str">
        <f>[1]!s_info_industry_gicscode(A4634,2)</f>
        <v>4520</v>
      </c>
      <c r="P4634" t="str" cm="1">
        <f t="array" ref="P4634">[1]!s_stmnote_suppliertop5(A4634,D4634,1)</f>
        <v>赣州发展金信诺供应链管理有限公司</v>
      </c>
      <c r="Q4634" t="str">
        <f>[1]!s_stmnote_suppliertop5(A4634,D4634,2)</f>
        <v>第二名</v>
      </c>
      <c r="R4634" t="str" cm="1">
        <f t="array" ref="R4634">[1]!s_stmnote_suppliertop5(A4634,D4634,3)</f>
        <v>第三名</v>
      </c>
      <c r="S4634" t="str" cm="1">
        <f t="array" ref="S4634">[1]!s_stmnote_suppliertop5(A4634,D4634,4)</f>
        <v>第四名</v>
      </c>
      <c r="T4634" t="str" cm="1">
        <f t="array" ref="T4634">[1]!s_stmnote_suppliertop5(A4634,D4634,5)</f>
        <v>第五名</v>
      </c>
      <c r="U4634" s="9">
        <f>[1]!s_stmnote_purchasetop5_pct(A4634,D4634)</f>
        <v>72.709999999999994</v>
      </c>
      <c r="V4634" t="str" cm="1">
        <f t="array" ref="V4634">[1]!s_stmnote_customertop5($A4634,$D4634,1)</f>
        <v>第一名</v>
      </c>
      <c r="W4634" t="str" cm="1">
        <f t="array" ref="W4634">[1]!s_stmnote_customertop5($A4634,$D4634,2)</f>
        <v>第二名</v>
      </c>
      <c r="X4634" t="str" cm="1">
        <f t="array" ref="X4634">[1]!s_stmnote_customertop5($A4634,$D4634,3)</f>
        <v>第三名</v>
      </c>
      <c r="Y4634" t="str" cm="1">
        <f t="array" ref="Y4634">[1]!s_stmnote_customertop5($A4634,$D4634,4)</f>
        <v>第四名</v>
      </c>
      <c r="Z4634" t="str" cm="1">
        <f t="array" ref="Z4634">[1]!s_stmnote_customertop5($A4634,$D4634,5)</f>
        <v>第五名</v>
      </c>
      <c r="AA4634" s="9">
        <f>[1]!s_stmnote_salestop5_pct(A4634,D4634)</f>
        <v>41.3</v>
      </c>
      <c r="AB4634" s="9">
        <f>[1]!s_fa_arturn(A4634,D4634)</f>
        <v>1.6823999999999999</v>
      </c>
      <c r="AC4634" s="9">
        <f>[1]!fa_apturn(A4634,D4634)</f>
        <v>1.9667784580918299</v>
      </c>
      <c r="AD4634" s="9">
        <f>[1]!s_fa_invturn(A4634,D4634)</f>
        <v>3.6709000000000001</v>
      </c>
    </row>
    <row r="4635" spans="1:30">
      <c r="A4635">
        <v>300252</v>
      </c>
      <c r="B4635" t="s">
        <v>539</v>
      </c>
      <c r="C4635" t="s">
        <v>3453</v>
      </c>
      <c r="D4635" s="8">
        <f t="shared" si="73"/>
        <v>44926</v>
      </c>
      <c r="E4635" t="s">
        <v>7643</v>
      </c>
      <c r="F4635">
        <v>1</v>
      </c>
      <c r="G4635" t="s">
        <v>8774</v>
      </c>
      <c r="L4635" t="str" cm="1">
        <f t="array" ref="L4635">[1]!s_info_industry_gics(A4635,1)</f>
        <v>信息技术</v>
      </c>
      <c r="M4635" t="str" cm="1">
        <f t="array" ref="M4635">[1]!s_info_industry_gicscode(A4635,1)</f>
        <v>45</v>
      </c>
      <c r="N4635" t="str">
        <f>[1]!s_info_industry_gics(A4635,2)</f>
        <v>技术硬件与设备</v>
      </c>
      <c r="O4635" t="str">
        <f>[1]!s_info_industry_gicscode(A4635,2)</f>
        <v>4520</v>
      </c>
      <c r="P4635" t="str" cm="1">
        <f t="array" ref="P4635">[1]!s_stmnote_suppliertop5(A4635,D4635,1)</f>
        <v>赣州发展金信诺供应链管理有限公司</v>
      </c>
      <c r="Q4635" t="str">
        <f>[1]!s_stmnote_suppliertop5(A4635,D4635,2)</f>
        <v>第二名</v>
      </c>
      <c r="R4635" t="str" cm="1">
        <f t="array" ref="R4635">[1]!s_stmnote_suppliertop5(A4635,D4635,3)</f>
        <v>第三名</v>
      </c>
      <c r="S4635" t="str" cm="1">
        <f t="array" ref="S4635">[1]!s_stmnote_suppliertop5(A4635,D4635,4)</f>
        <v>第四名</v>
      </c>
      <c r="T4635" t="str" cm="1">
        <f t="array" ref="T4635">[1]!s_stmnote_suppliertop5(A4635,D4635,5)</f>
        <v>第五名</v>
      </c>
      <c r="U4635" s="9">
        <f>[1]!s_stmnote_purchasetop5_pct(A4635,D4635)</f>
        <v>72.709999999999994</v>
      </c>
      <c r="V4635" t="str" cm="1">
        <f t="array" ref="V4635">[1]!s_stmnote_customertop5($A4635,$D4635,1)</f>
        <v>第一名</v>
      </c>
      <c r="W4635" t="str" cm="1">
        <f t="array" ref="W4635">[1]!s_stmnote_customertop5($A4635,$D4635,2)</f>
        <v>第二名</v>
      </c>
      <c r="X4635" t="str" cm="1">
        <f t="array" ref="X4635">[1]!s_stmnote_customertop5($A4635,$D4635,3)</f>
        <v>第三名</v>
      </c>
      <c r="Y4635" t="str" cm="1">
        <f t="array" ref="Y4635">[1]!s_stmnote_customertop5($A4635,$D4635,4)</f>
        <v>第四名</v>
      </c>
      <c r="Z4635" t="str" cm="1">
        <f t="array" ref="Z4635">[1]!s_stmnote_customertop5($A4635,$D4635,5)</f>
        <v>第五名</v>
      </c>
      <c r="AA4635" s="9">
        <f>[1]!s_stmnote_salestop5_pct(A4635,D4635)</f>
        <v>41.3</v>
      </c>
      <c r="AB4635" s="9">
        <f>[1]!s_fa_arturn(A4635,D4635)</f>
        <v>1.6823999999999999</v>
      </c>
      <c r="AC4635" s="9">
        <f>[1]!fa_apturn(A4635,D4635)</f>
        <v>1.9667784580918299</v>
      </c>
      <c r="AD4635" s="9">
        <f>[1]!s_fa_invturn(A4635,D4635)</f>
        <v>3.6709000000000001</v>
      </c>
    </row>
    <row r="4636" spans="1:30">
      <c r="A4636">
        <v>300252</v>
      </c>
      <c r="B4636" t="s">
        <v>539</v>
      </c>
      <c r="C4636" t="s">
        <v>3456</v>
      </c>
      <c r="D4636" s="8">
        <f t="shared" si="73"/>
        <v>44926</v>
      </c>
      <c r="E4636" t="s">
        <v>7303</v>
      </c>
      <c r="F4636">
        <v>1</v>
      </c>
      <c r="G4636" t="s">
        <v>10263</v>
      </c>
      <c r="L4636" t="str" cm="1">
        <f t="array" ref="L4636">[1]!s_info_industry_gics(A4636,1)</f>
        <v>信息技术</v>
      </c>
      <c r="M4636" t="str" cm="1">
        <f t="array" ref="M4636">[1]!s_info_industry_gicscode(A4636,1)</f>
        <v>45</v>
      </c>
      <c r="N4636" t="str">
        <f>[1]!s_info_industry_gics(A4636,2)</f>
        <v>技术硬件与设备</v>
      </c>
      <c r="O4636" t="str">
        <f>[1]!s_info_industry_gicscode(A4636,2)</f>
        <v>4520</v>
      </c>
      <c r="P4636" t="str" cm="1">
        <f t="array" ref="P4636">[1]!s_stmnote_suppliertop5(A4636,D4636,1)</f>
        <v>赣州发展金信诺供应链管理有限公司</v>
      </c>
      <c r="Q4636" t="str">
        <f>[1]!s_stmnote_suppliertop5(A4636,D4636,2)</f>
        <v>第二名</v>
      </c>
      <c r="R4636" t="str" cm="1">
        <f t="array" ref="R4636">[1]!s_stmnote_suppliertop5(A4636,D4636,3)</f>
        <v>第三名</v>
      </c>
      <c r="S4636" t="str" cm="1">
        <f t="array" ref="S4636">[1]!s_stmnote_suppliertop5(A4636,D4636,4)</f>
        <v>第四名</v>
      </c>
      <c r="T4636" t="str" cm="1">
        <f t="array" ref="T4636">[1]!s_stmnote_suppliertop5(A4636,D4636,5)</f>
        <v>第五名</v>
      </c>
      <c r="U4636" s="9">
        <f>[1]!s_stmnote_purchasetop5_pct(A4636,D4636)</f>
        <v>72.709999999999994</v>
      </c>
      <c r="V4636" t="str" cm="1">
        <f t="array" ref="V4636">[1]!s_stmnote_customertop5($A4636,$D4636,1)</f>
        <v>第一名</v>
      </c>
      <c r="W4636" t="str" cm="1">
        <f t="array" ref="W4636">[1]!s_stmnote_customertop5($A4636,$D4636,2)</f>
        <v>第二名</v>
      </c>
      <c r="X4636" t="str" cm="1">
        <f t="array" ref="X4636">[1]!s_stmnote_customertop5($A4636,$D4636,3)</f>
        <v>第三名</v>
      </c>
      <c r="Y4636" t="str" cm="1">
        <f t="array" ref="Y4636">[1]!s_stmnote_customertop5($A4636,$D4636,4)</f>
        <v>第四名</v>
      </c>
      <c r="Z4636" t="str" cm="1">
        <f t="array" ref="Z4636">[1]!s_stmnote_customertop5($A4636,$D4636,5)</f>
        <v>第五名</v>
      </c>
      <c r="AA4636" s="9">
        <f>[1]!s_stmnote_salestop5_pct(A4636,D4636)</f>
        <v>41.3</v>
      </c>
      <c r="AB4636" s="9">
        <f>[1]!s_fa_arturn(A4636,D4636)</f>
        <v>1.6823999999999999</v>
      </c>
      <c r="AC4636" s="9">
        <f>[1]!fa_apturn(A4636,D4636)</f>
        <v>1.9667784580918299</v>
      </c>
      <c r="AD4636" s="9">
        <f>[1]!s_fa_invturn(A4636,D4636)</f>
        <v>3.6709000000000001</v>
      </c>
    </row>
    <row r="4637" spans="1:30">
      <c r="A4637">
        <v>300252</v>
      </c>
      <c r="B4637" t="s">
        <v>539</v>
      </c>
      <c r="C4637" t="s">
        <v>3457</v>
      </c>
      <c r="D4637" s="8">
        <f t="shared" si="73"/>
        <v>44926</v>
      </c>
      <c r="E4637" t="s">
        <v>7338</v>
      </c>
      <c r="F4637">
        <v>1</v>
      </c>
      <c r="G4637" t="s">
        <v>10263</v>
      </c>
      <c r="L4637" t="str" cm="1">
        <f t="array" ref="L4637">[1]!s_info_industry_gics(A4637,1)</f>
        <v>信息技术</v>
      </c>
      <c r="M4637" t="str" cm="1">
        <f t="array" ref="M4637">[1]!s_info_industry_gicscode(A4637,1)</f>
        <v>45</v>
      </c>
      <c r="N4637" t="str">
        <f>[1]!s_info_industry_gics(A4637,2)</f>
        <v>技术硬件与设备</v>
      </c>
      <c r="O4637" t="str">
        <f>[1]!s_info_industry_gicscode(A4637,2)</f>
        <v>4520</v>
      </c>
      <c r="P4637" t="str" cm="1">
        <f t="array" ref="P4637">[1]!s_stmnote_suppliertop5(A4637,D4637,1)</f>
        <v>赣州发展金信诺供应链管理有限公司</v>
      </c>
      <c r="Q4637" t="str">
        <f>[1]!s_stmnote_suppliertop5(A4637,D4637,2)</f>
        <v>第二名</v>
      </c>
      <c r="R4637" t="str" cm="1">
        <f t="array" ref="R4637">[1]!s_stmnote_suppliertop5(A4637,D4637,3)</f>
        <v>第三名</v>
      </c>
      <c r="S4637" t="str" cm="1">
        <f t="array" ref="S4637">[1]!s_stmnote_suppliertop5(A4637,D4637,4)</f>
        <v>第四名</v>
      </c>
      <c r="T4637" t="str" cm="1">
        <f t="array" ref="T4637">[1]!s_stmnote_suppliertop5(A4637,D4637,5)</f>
        <v>第五名</v>
      </c>
      <c r="U4637" s="9">
        <f>[1]!s_stmnote_purchasetop5_pct(A4637,D4637)</f>
        <v>72.709999999999994</v>
      </c>
      <c r="V4637" t="str" cm="1">
        <f t="array" ref="V4637">[1]!s_stmnote_customertop5($A4637,$D4637,1)</f>
        <v>第一名</v>
      </c>
      <c r="W4637" t="str" cm="1">
        <f t="array" ref="W4637">[1]!s_stmnote_customertop5($A4637,$D4637,2)</f>
        <v>第二名</v>
      </c>
      <c r="X4637" t="str" cm="1">
        <f t="array" ref="X4637">[1]!s_stmnote_customertop5($A4637,$D4637,3)</f>
        <v>第三名</v>
      </c>
      <c r="Y4637" t="str" cm="1">
        <f t="array" ref="Y4637">[1]!s_stmnote_customertop5($A4637,$D4637,4)</f>
        <v>第四名</v>
      </c>
      <c r="Z4637" t="str" cm="1">
        <f t="array" ref="Z4637">[1]!s_stmnote_customertop5($A4637,$D4637,5)</f>
        <v>第五名</v>
      </c>
      <c r="AA4637" s="9">
        <f>[1]!s_stmnote_salestop5_pct(A4637,D4637)</f>
        <v>41.3</v>
      </c>
      <c r="AB4637" s="9">
        <f>[1]!s_fa_arturn(A4637,D4637)</f>
        <v>1.6823999999999999</v>
      </c>
      <c r="AC4637" s="9">
        <f>[1]!fa_apturn(A4637,D4637)</f>
        <v>1.9667784580918299</v>
      </c>
      <c r="AD4637" s="9">
        <f>[1]!s_fa_invturn(A4637,D4637)</f>
        <v>3.6709000000000001</v>
      </c>
    </row>
    <row r="4638" spans="1:30">
      <c r="A4638">
        <v>300252</v>
      </c>
      <c r="B4638" t="s">
        <v>539</v>
      </c>
      <c r="C4638" t="s">
        <v>3453</v>
      </c>
      <c r="D4638" s="8">
        <f t="shared" si="73"/>
        <v>44926</v>
      </c>
      <c r="E4638" t="s">
        <v>7363</v>
      </c>
      <c r="F4638">
        <v>1</v>
      </c>
      <c r="G4638" t="s">
        <v>8774</v>
      </c>
      <c r="L4638" t="str" cm="1">
        <f t="array" ref="L4638">[1]!s_info_industry_gics(A4638,1)</f>
        <v>信息技术</v>
      </c>
      <c r="M4638" t="str" cm="1">
        <f t="array" ref="M4638">[1]!s_info_industry_gicscode(A4638,1)</f>
        <v>45</v>
      </c>
      <c r="N4638" t="str">
        <f>[1]!s_info_industry_gics(A4638,2)</f>
        <v>技术硬件与设备</v>
      </c>
      <c r="O4638" t="str">
        <f>[1]!s_info_industry_gicscode(A4638,2)</f>
        <v>4520</v>
      </c>
      <c r="P4638" t="str" cm="1">
        <f t="array" ref="P4638">[1]!s_stmnote_suppliertop5(A4638,D4638,1)</f>
        <v>赣州发展金信诺供应链管理有限公司</v>
      </c>
      <c r="Q4638" t="str">
        <f>[1]!s_stmnote_suppliertop5(A4638,D4638,2)</f>
        <v>第二名</v>
      </c>
      <c r="R4638" t="str" cm="1">
        <f t="array" ref="R4638">[1]!s_stmnote_suppliertop5(A4638,D4638,3)</f>
        <v>第三名</v>
      </c>
      <c r="S4638" t="str" cm="1">
        <f t="array" ref="S4638">[1]!s_stmnote_suppliertop5(A4638,D4638,4)</f>
        <v>第四名</v>
      </c>
      <c r="T4638" t="str" cm="1">
        <f t="array" ref="T4638">[1]!s_stmnote_suppliertop5(A4638,D4638,5)</f>
        <v>第五名</v>
      </c>
      <c r="U4638" s="9">
        <f>[1]!s_stmnote_purchasetop5_pct(A4638,D4638)</f>
        <v>72.709999999999994</v>
      </c>
      <c r="V4638" t="str" cm="1">
        <f t="array" ref="V4638">[1]!s_stmnote_customertop5($A4638,$D4638,1)</f>
        <v>第一名</v>
      </c>
      <c r="W4638" t="str" cm="1">
        <f t="array" ref="W4638">[1]!s_stmnote_customertop5($A4638,$D4638,2)</f>
        <v>第二名</v>
      </c>
      <c r="X4638" t="str" cm="1">
        <f t="array" ref="X4638">[1]!s_stmnote_customertop5($A4638,$D4638,3)</f>
        <v>第三名</v>
      </c>
      <c r="Y4638" t="str" cm="1">
        <f t="array" ref="Y4638">[1]!s_stmnote_customertop5($A4638,$D4638,4)</f>
        <v>第四名</v>
      </c>
      <c r="Z4638" t="str" cm="1">
        <f t="array" ref="Z4638">[1]!s_stmnote_customertop5($A4638,$D4638,5)</f>
        <v>第五名</v>
      </c>
      <c r="AA4638" s="9">
        <f>[1]!s_stmnote_salestop5_pct(A4638,D4638)</f>
        <v>41.3</v>
      </c>
      <c r="AB4638" s="9">
        <f>[1]!s_fa_arturn(A4638,D4638)</f>
        <v>1.6823999999999999</v>
      </c>
      <c r="AC4638" s="9">
        <f>[1]!fa_apturn(A4638,D4638)</f>
        <v>1.9667784580918299</v>
      </c>
      <c r="AD4638" s="9">
        <f>[1]!s_fa_invturn(A4638,D4638)</f>
        <v>3.6709000000000001</v>
      </c>
    </row>
    <row r="4639" spans="1:30">
      <c r="A4639">
        <v>300252</v>
      </c>
      <c r="B4639" t="s">
        <v>539</v>
      </c>
      <c r="C4639" t="s">
        <v>3453</v>
      </c>
      <c r="D4639" s="8">
        <f t="shared" si="73"/>
        <v>44926</v>
      </c>
      <c r="E4639" t="s">
        <v>7521</v>
      </c>
      <c r="F4639">
        <v>1</v>
      </c>
      <c r="G4639" t="s">
        <v>8774</v>
      </c>
      <c r="L4639" t="str" cm="1">
        <f t="array" ref="L4639">[1]!s_info_industry_gics(A4639,1)</f>
        <v>信息技术</v>
      </c>
      <c r="M4639" t="str" cm="1">
        <f t="array" ref="M4639">[1]!s_info_industry_gicscode(A4639,1)</f>
        <v>45</v>
      </c>
      <c r="N4639" t="str">
        <f>[1]!s_info_industry_gics(A4639,2)</f>
        <v>技术硬件与设备</v>
      </c>
      <c r="O4639" t="str">
        <f>[1]!s_info_industry_gicscode(A4639,2)</f>
        <v>4520</v>
      </c>
      <c r="P4639" t="str" cm="1">
        <f t="array" ref="P4639">[1]!s_stmnote_suppliertop5(A4639,D4639,1)</f>
        <v>赣州发展金信诺供应链管理有限公司</v>
      </c>
      <c r="Q4639" t="str">
        <f>[1]!s_stmnote_suppliertop5(A4639,D4639,2)</f>
        <v>第二名</v>
      </c>
      <c r="R4639" t="str" cm="1">
        <f t="array" ref="R4639">[1]!s_stmnote_suppliertop5(A4639,D4639,3)</f>
        <v>第三名</v>
      </c>
      <c r="S4639" t="str" cm="1">
        <f t="array" ref="S4639">[1]!s_stmnote_suppliertop5(A4639,D4639,4)</f>
        <v>第四名</v>
      </c>
      <c r="T4639" t="str" cm="1">
        <f t="array" ref="T4639">[1]!s_stmnote_suppliertop5(A4639,D4639,5)</f>
        <v>第五名</v>
      </c>
      <c r="U4639" s="9">
        <f>[1]!s_stmnote_purchasetop5_pct(A4639,D4639)</f>
        <v>72.709999999999994</v>
      </c>
      <c r="V4639" t="str" cm="1">
        <f t="array" ref="V4639">[1]!s_stmnote_customertop5($A4639,$D4639,1)</f>
        <v>第一名</v>
      </c>
      <c r="W4639" t="str" cm="1">
        <f t="array" ref="W4639">[1]!s_stmnote_customertop5($A4639,$D4639,2)</f>
        <v>第二名</v>
      </c>
      <c r="X4639" t="str" cm="1">
        <f t="array" ref="X4639">[1]!s_stmnote_customertop5($A4639,$D4639,3)</f>
        <v>第三名</v>
      </c>
      <c r="Y4639" t="str" cm="1">
        <f t="array" ref="Y4639">[1]!s_stmnote_customertop5($A4639,$D4639,4)</f>
        <v>第四名</v>
      </c>
      <c r="Z4639" t="str" cm="1">
        <f t="array" ref="Z4639">[1]!s_stmnote_customertop5($A4639,$D4639,5)</f>
        <v>第五名</v>
      </c>
      <c r="AA4639" s="9">
        <f>[1]!s_stmnote_salestop5_pct(A4639,D4639)</f>
        <v>41.3</v>
      </c>
      <c r="AB4639" s="9">
        <f>[1]!s_fa_arturn(A4639,D4639)</f>
        <v>1.6823999999999999</v>
      </c>
      <c r="AC4639" s="9">
        <f>[1]!fa_apturn(A4639,D4639)</f>
        <v>1.9667784580918299</v>
      </c>
      <c r="AD4639" s="9">
        <f>[1]!s_fa_invturn(A4639,D4639)</f>
        <v>3.6709000000000001</v>
      </c>
    </row>
    <row r="4640" spans="1:30">
      <c r="A4640">
        <v>300252</v>
      </c>
      <c r="B4640" t="s">
        <v>539</v>
      </c>
      <c r="C4640" t="s">
        <v>3458</v>
      </c>
      <c r="D4640" s="8">
        <f t="shared" si="73"/>
        <v>44926</v>
      </c>
      <c r="E4640" t="s">
        <v>7317</v>
      </c>
      <c r="F4640">
        <v>1</v>
      </c>
      <c r="G4640" t="s">
        <v>8776</v>
      </c>
      <c r="L4640" t="str" cm="1">
        <f t="array" ref="L4640">[1]!s_info_industry_gics(A4640,1)</f>
        <v>信息技术</v>
      </c>
      <c r="M4640" t="str" cm="1">
        <f t="array" ref="M4640">[1]!s_info_industry_gicscode(A4640,1)</f>
        <v>45</v>
      </c>
      <c r="N4640" t="str">
        <f>[1]!s_info_industry_gics(A4640,2)</f>
        <v>技术硬件与设备</v>
      </c>
      <c r="O4640" t="str">
        <f>[1]!s_info_industry_gicscode(A4640,2)</f>
        <v>4520</v>
      </c>
      <c r="P4640" t="str" cm="1">
        <f t="array" ref="P4640">[1]!s_stmnote_suppliertop5(A4640,D4640,1)</f>
        <v>赣州发展金信诺供应链管理有限公司</v>
      </c>
      <c r="Q4640" t="str">
        <f>[1]!s_stmnote_suppliertop5(A4640,D4640,2)</f>
        <v>第二名</v>
      </c>
      <c r="R4640" t="str" cm="1">
        <f t="array" ref="R4640">[1]!s_stmnote_suppliertop5(A4640,D4640,3)</f>
        <v>第三名</v>
      </c>
      <c r="S4640" t="str" cm="1">
        <f t="array" ref="S4640">[1]!s_stmnote_suppliertop5(A4640,D4640,4)</f>
        <v>第四名</v>
      </c>
      <c r="T4640" t="str" cm="1">
        <f t="array" ref="T4640">[1]!s_stmnote_suppliertop5(A4640,D4640,5)</f>
        <v>第五名</v>
      </c>
      <c r="U4640" s="9">
        <f>[1]!s_stmnote_purchasetop5_pct(A4640,D4640)</f>
        <v>72.709999999999994</v>
      </c>
      <c r="V4640" t="str" cm="1">
        <f t="array" ref="V4640">[1]!s_stmnote_customertop5($A4640,$D4640,1)</f>
        <v>第一名</v>
      </c>
      <c r="W4640" t="str" cm="1">
        <f t="array" ref="W4640">[1]!s_stmnote_customertop5($A4640,$D4640,2)</f>
        <v>第二名</v>
      </c>
      <c r="X4640" t="str" cm="1">
        <f t="array" ref="X4640">[1]!s_stmnote_customertop5($A4640,$D4640,3)</f>
        <v>第三名</v>
      </c>
      <c r="Y4640" t="str" cm="1">
        <f t="array" ref="Y4640">[1]!s_stmnote_customertop5($A4640,$D4640,4)</f>
        <v>第四名</v>
      </c>
      <c r="Z4640" t="str" cm="1">
        <f t="array" ref="Z4640">[1]!s_stmnote_customertop5($A4640,$D4640,5)</f>
        <v>第五名</v>
      </c>
      <c r="AA4640" s="9">
        <f>[1]!s_stmnote_salestop5_pct(A4640,D4640)</f>
        <v>41.3</v>
      </c>
      <c r="AB4640" s="9">
        <f>[1]!s_fa_arturn(A4640,D4640)</f>
        <v>1.6823999999999999</v>
      </c>
      <c r="AC4640" s="9">
        <f>[1]!fa_apturn(A4640,D4640)</f>
        <v>1.9667784580918299</v>
      </c>
      <c r="AD4640" s="9">
        <f>[1]!s_fa_invturn(A4640,D4640)</f>
        <v>3.6709000000000001</v>
      </c>
    </row>
    <row r="4641" spans="1:30">
      <c r="A4641">
        <v>300252</v>
      </c>
      <c r="B4641" t="s">
        <v>539</v>
      </c>
      <c r="C4641" t="s">
        <v>3453</v>
      </c>
      <c r="D4641" s="8">
        <f t="shared" si="73"/>
        <v>44926</v>
      </c>
      <c r="E4641" t="s">
        <v>7364</v>
      </c>
      <c r="F4641">
        <v>1</v>
      </c>
      <c r="G4641" t="s">
        <v>8774</v>
      </c>
      <c r="L4641" t="str" cm="1">
        <f t="array" ref="L4641">[1]!s_info_industry_gics(A4641,1)</f>
        <v>信息技术</v>
      </c>
      <c r="M4641" t="str" cm="1">
        <f t="array" ref="M4641">[1]!s_info_industry_gicscode(A4641,1)</f>
        <v>45</v>
      </c>
      <c r="N4641" t="str">
        <f>[1]!s_info_industry_gics(A4641,2)</f>
        <v>技术硬件与设备</v>
      </c>
      <c r="O4641" t="str">
        <f>[1]!s_info_industry_gicscode(A4641,2)</f>
        <v>4520</v>
      </c>
      <c r="P4641" t="str" cm="1">
        <f t="array" ref="P4641">[1]!s_stmnote_suppliertop5(A4641,D4641,1)</f>
        <v>赣州发展金信诺供应链管理有限公司</v>
      </c>
      <c r="Q4641" t="str">
        <f>[1]!s_stmnote_suppliertop5(A4641,D4641,2)</f>
        <v>第二名</v>
      </c>
      <c r="R4641" t="str" cm="1">
        <f t="array" ref="R4641">[1]!s_stmnote_suppliertop5(A4641,D4641,3)</f>
        <v>第三名</v>
      </c>
      <c r="S4641" t="str" cm="1">
        <f t="array" ref="S4641">[1]!s_stmnote_suppliertop5(A4641,D4641,4)</f>
        <v>第四名</v>
      </c>
      <c r="T4641" t="str" cm="1">
        <f t="array" ref="T4641">[1]!s_stmnote_suppliertop5(A4641,D4641,5)</f>
        <v>第五名</v>
      </c>
      <c r="U4641" s="9">
        <f>[1]!s_stmnote_purchasetop5_pct(A4641,D4641)</f>
        <v>72.709999999999994</v>
      </c>
      <c r="V4641" t="str" cm="1">
        <f t="array" ref="V4641">[1]!s_stmnote_customertop5($A4641,$D4641,1)</f>
        <v>第一名</v>
      </c>
      <c r="W4641" t="str" cm="1">
        <f t="array" ref="W4641">[1]!s_stmnote_customertop5($A4641,$D4641,2)</f>
        <v>第二名</v>
      </c>
      <c r="X4641" t="str" cm="1">
        <f t="array" ref="X4641">[1]!s_stmnote_customertop5($A4641,$D4641,3)</f>
        <v>第三名</v>
      </c>
      <c r="Y4641" t="str" cm="1">
        <f t="array" ref="Y4641">[1]!s_stmnote_customertop5($A4641,$D4641,4)</f>
        <v>第四名</v>
      </c>
      <c r="Z4641" t="str" cm="1">
        <f t="array" ref="Z4641">[1]!s_stmnote_customertop5($A4641,$D4641,5)</f>
        <v>第五名</v>
      </c>
      <c r="AA4641" s="9">
        <f>[1]!s_stmnote_salestop5_pct(A4641,D4641)</f>
        <v>41.3</v>
      </c>
      <c r="AB4641" s="9">
        <f>[1]!s_fa_arturn(A4641,D4641)</f>
        <v>1.6823999999999999</v>
      </c>
      <c r="AC4641" s="9">
        <f>[1]!fa_apturn(A4641,D4641)</f>
        <v>1.9667784580918299</v>
      </c>
      <c r="AD4641" s="9">
        <f>[1]!s_fa_invturn(A4641,D4641)</f>
        <v>3.6709000000000001</v>
      </c>
    </row>
    <row r="4642" spans="1:30">
      <c r="A4642">
        <v>300252</v>
      </c>
      <c r="B4642" t="s">
        <v>539</v>
      </c>
      <c r="C4642" t="s">
        <v>3453</v>
      </c>
      <c r="D4642" s="8">
        <f t="shared" si="73"/>
        <v>44926</v>
      </c>
      <c r="E4642" t="s">
        <v>7644</v>
      </c>
      <c r="F4642">
        <v>1</v>
      </c>
      <c r="G4642" t="s">
        <v>8777</v>
      </c>
      <c r="L4642" t="str" cm="1">
        <f t="array" ref="L4642">[1]!s_info_industry_gics(A4642,1)</f>
        <v>信息技术</v>
      </c>
      <c r="M4642" t="str" cm="1">
        <f t="array" ref="M4642">[1]!s_info_industry_gicscode(A4642,1)</f>
        <v>45</v>
      </c>
      <c r="N4642" t="str">
        <f>[1]!s_info_industry_gics(A4642,2)</f>
        <v>技术硬件与设备</v>
      </c>
      <c r="O4642" t="str">
        <f>[1]!s_info_industry_gicscode(A4642,2)</f>
        <v>4520</v>
      </c>
      <c r="P4642" t="str" cm="1">
        <f t="array" ref="P4642">[1]!s_stmnote_suppliertop5(A4642,D4642,1)</f>
        <v>赣州发展金信诺供应链管理有限公司</v>
      </c>
      <c r="Q4642" t="str">
        <f>[1]!s_stmnote_suppliertop5(A4642,D4642,2)</f>
        <v>第二名</v>
      </c>
      <c r="R4642" t="str" cm="1">
        <f t="array" ref="R4642">[1]!s_stmnote_suppliertop5(A4642,D4642,3)</f>
        <v>第三名</v>
      </c>
      <c r="S4642" t="str" cm="1">
        <f t="array" ref="S4642">[1]!s_stmnote_suppliertop5(A4642,D4642,4)</f>
        <v>第四名</v>
      </c>
      <c r="T4642" t="str" cm="1">
        <f t="array" ref="T4642">[1]!s_stmnote_suppliertop5(A4642,D4642,5)</f>
        <v>第五名</v>
      </c>
      <c r="U4642" s="9">
        <f>[1]!s_stmnote_purchasetop5_pct(A4642,D4642)</f>
        <v>72.709999999999994</v>
      </c>
      <c r="V4642" t="str" cm="1">
        <f t="array" ref="V4642">[1]!s_stmnote_customertop5($A4642,$D4642,1)</f>
        <v>第一名</v>
      </c>
      <c r="W4642" t="str" cm="1">
        <f t="array" ref="W4642">[1]!s_stmnote_customertop5($A4642,$D4642,2)</f>
        <v>第二名</v>
      </c>
      <c r="X4642" t="str" cm="1">
        <f t="array" ref="X4642">[1]!s_stmnote_customertop5($A4642,$D4642,3)</f>
        <v>第三名</v>
      </c>
      <c r="Y4642" t="str" cm="1">
        <f t="array" ref="Y4642">[1]!s_stmnote_customertop5($A4642,$D4642,4)</f>
        <v>第四名</v>
      </c>
      <c r="Z4642" t="str" cm="1">
        <f t="array" ref="Z4642">[1]!s_stmnote_customertop5($A4642,$D4642,5)</f>
        <v>第五名</v>
      </c>
      <c r="AA4642" s="9">
        <f>[1]!s_stmnote_salestop5_pct(A4642,D4642)</f>
        <v>41.3</v>
      </c>
      <c r="AB4642" s="9">
        <f>[1]!s_fa_arturn(A4642,D4642)</f>
        <v>1.6823999999999999</v>
      </c>
      <c r="AC4642" s="9">
        <f>[1]!fa_apturn(A4642,D4642)</f>
        <v>1.9667784580918299</v>
      </c>
      <c r="AD4642" s="9">
        <f>[1]!s_fa_invturn(A4642,D4642)</f>
        <v>3.6709000000000001</v>
      </c>
    </row>
    <row r="4643" spans="1:30">
      <c r="A4643">
        <v>300252</v>
      </c>
      <c r="B4643" t="s">
        <v>539</v>
      </c>
      <c r="C4643" t="s">
        <v>3459</v>
      </c>
      <c r="D4643" s="8">
        <f t="shared" si="73"/>
        <v>45291</v>
      </c>
      <c r="E4643" t="s">
        <v>7645</v>
      </c>
      <c r="F4643">
        <v>1</v>
      </c>
      <c r="G4643" t="s">
        <v>8778</v>
      </c>
      <c r="L4643" t="str" cm="1">
        <f t="array" ref="L4643">[1]!s_info_industry_gics(A4643,1)</f>
        <v>信息技术</v>
      </c>
      <c r="M4643" t="str" cm="1">
        <f t="array" ref="M4643">[1]!s_info_industry_gicscode(A4643,1)</f>
        <v>45</v>
      </c>
      <c r="N4643" t="str">
        <f>[1]!s_info_industry_gics(A4643,2)</f>
        <v>技术硬件与设备</v>
      </c>
      <c r="O4643" t="str">
        <f>[1]!s_info_industry_gicscode(A4643,2)</f>
        <v>4520</v>
      </c>
      <c r="P4643" t="str" cm="1">
        <f t="array" ref="P4643">[1]!s_stmnote_suppliertop5(A4643,D4643,1)</f>
        <v>赣州发展金信诺供应链管理有限公司</v>
      </c>
      <c r="Q4643" t="str">
        <f>[1]!s_stmnote_suppliertop5(A4643,D4643,2)</f>
        <v>第二名</v>
      </c>
      <c r="R4643" t="str" cm="1">
        <f t="array" ref="R4643">[1]!s_stmnote_suppliertop5(A4643,D4643,3)</f>
        <v>第三名</v>
      </c>
      <c r="S4643" t="str" cm="1">
        <f t="array" ref="S4643">[1]!s_stmnote_suppliertop5(A4643,D4643,4)</f>
        <v>第四名</v>
      </c>
      <c r="T4643" t="str" cm="1">
        <f t="array" ref="T4643">[1]!s_stmnote_suppliertop5(A4643,D4643,5)</f>
        <v>第五名</v>
      </c>
      <c r="U4643" s="9">
        <f>[1]!s_stmnote_purchasetop5_pct(A4643,D4643)</f>
        <v>75.05</v>
      </c>
      <c r="V4643" t="str" cm="1">
        <f t="array" ref="V4643">[1]!s_stmnote_customertop5($A4643,$D4643,1)</f>
        <v>第一名</v>
      </c>
      <c r="W4643" t="str" cm="1">
        <f t="array" ref="W4643">[1]!s_stmnote_customertop5($A4643,$D4643,2)</f>
        <v>第二名</v>
      </c>
      <c r="X4643" t="str" cm="1">
        <f t="array" ref="X4643">[1]!s_stmnote_customertop5($A4643,$D4643,3)</f>
        <v>第三名</v>
      </c>
      <c r="Y4643" t="str" cm="1">
        <f t="array" ref="Y4643">[1]!s_stmnote_customertop5($A4643,$D4643,4)</f>
        <v>第四名</v>
      </c>
      <c r="Z4643" t="str" cm="1">
        <f t="array" ref="Z4643">[1]!s_stmnote_customertop5($A4643,$D4643,5)</f>
        <v>第五名</v>
      </c>
      <c r="AA4643" s="9">
        <f>[1]!s_stmnote_salestop5_pct(A4643,D4643)</f>
        <v>31.67</v>
      </c>
      <c r="AB4643" s="9">
        <f>[1]!s_fa_arturn(A4643,D4643)</f>
        <v>1.9096</v>
      </c>
      <c r="AC4643" s="9">
        <f>[1]!fa_apturn(A4643,D4643)</f>
        <v>1.94056324989568</v>
      </c>
      <c r="AD4643" s="9">
        <f>[1]!s_fa_invturn(A4643,D4643)</f>
        <v>3.8012999999999999</v>
      </c>
    </row>
    <row r="4644" spans="1:30">
      <c r="A4644">
        <v>300252</v>
      </c>
      <c r="B4644" t="s">
        <v>539</v>
      </c>
      <c r="C4644" t="s">
        <v>3453</v>
      </c>
      <c r="D4644" s="8">
        <f t="shared" si="73"/>
        <v>45291</v>
      </c>
      <c r="E4644" t="s">
        <v>7088</v>
      </c>
      <c r="F4644">
        <v>1</v>
      </c>
      <c r="G4644" t="s">
        <v>8779</v>
      </c>
      <c r="L4644" t="str" cm="1">
        <f t="array" ref="L4644">[1]!s_info_industry_gics(A4644,1)</f>
        <v>信息技术</v>
      </c>
      <c r="M4644" t="str" cm="1">
        <f t="array" ref="M4644">[1]!s_info_industry_gicscode(A4644,1)</f>
        <v>45</v>
      </c>
      <c r="N4644" t="str">
        <f>[1]!s_info_industry_gics(A4644,2)</f>
        <v>技术硬件与设备</v>
      </c>
      <c r="O4644" t="str">
        <f>[1]!s_info_industry_gicscode(A4644,2)</f>
        <v>4520</v>
      </c>
      <c r="P4644" t="str" cm="1">
        <f t="array" ref="P4644">[1]!s_stmnote_suppliertop5(A4644,D4644,1)</f>
        <v>赣州发展金信诺供应链管理有限公司</v>
      </c>
      <c r="Q4644" t="str">
        <f>[1]!s_stmnote_suppliertop5(A4644,D4644,2)</f>
        <v>第二名</v>
      </c>
      <c r="R4644" t="str" cm="1">
        <f t="array" ref="R4644">[1]!s_stmnote_suppliertop5(A4644,D4644,3)</f>
        <v>第三名</v>
      </c>
      <c r="S4644" t="str" cm="1">
        <f t="array" ref="S4644">[1]!s_stmnote_suppliertop5(A4644,D4644,4)</f>
        <v>第四名</v>
      </c>
      <c r="T4644" t="str" cm="1">
        <f t="array" ref="T4644">[1]!s_stmnote_suppliertop5(A4644,D4644,5)</f>
        <v>第五名</v>
      </c>
      <c r="U4644" s="9">
        <f>[1]!s_stmnote_purchasetop5_pct(A4644,D4644)</f>
        <v>75.05</v>
      </c>
      <c r="V4644" t="str" cm="1">
        <f t="array" ref="V4644">[1]!s_stmnote_customertop5($A4644,$D4644,1)</f>
        <v>第一名</v>
      </c>
      <c r="W4644" t="str" cm="1">
        <f t="array" ref="W4644">[1]!s_stmnote_customertop5($A4644,$D4644,2)</f>
        <v>第二名</v>
      </c>
      <c r="X4644" t="str" cm="1">
        <f t="array" ref="X4644">[1]!s_stmnote_customertop5($A4644,$D4644,3)</f>
        <v>第三名</v>
      </c>
      <c r="Y4644" t="str" cm="1">
        <f t="array" ref="Y4644">[1]!s_stmnote_customertop5($A4644,$D4644,4)</f>
        <v>第四名</v>
      </c>
      <c r="Z4644" t="str" cm="1">
        <f t="array" ref="Z4644">[1]!s_stmnote_customertop5($A4644,$D4644,5)</f>
        <v>第五名</v>
      </c>
      <c r="AA4644" s="9">
        <f>[1]!s_stmnote_salestop5_pct(A4644,D4644)</f>
        <v>31.67</v>
      </c>
      <c r="AB4644" s="9">
        <f>[1]!s_fa_arturn(A4644,D4644)</f>
        <v>1.9096</v>
      </c>
      <c r="AC4644" s="9">
        <f>[1]!fa_apturn(A4644,D4644)</f>
        <v>1.94056324989568</v>
      </c>
      <c r="AD4644" s="9">
        <f>[1]!s_fa_invturn(A4644,D4644)</f>
        <v>3.8012999999999999</v>
      </c>
    </row>
    <row r="4645" spans="1:30">
      <c r="A4645">
        <v>300252</v>
      </c>
      <c r="B4645" t="s">
        <v>539</v>
      </c>
      <c r="C4645" t="s">
        <v>3453</v>
      </c>
      <c r="D4645" s="8">
        <f t="shared" si="73"/>
        <v>45291</v>
      </c>
      <c r="E4645" t="s">
        <v>7646</v>
      </c>
      <c r="F4645">
        <v>1</v>
      </c>
      <c r="G4645" t="s">
        <v>8780</v>
      </c>
      <c r="L4645" t="str" cm="1">
        <f t="array" ref="L4645">[1]!s_info_industry_gics(A4645,1)</f>
        <v>信息技术</v>
      </c>
      <c r="M4645" t="str" cm="1">
        <f t="array" ref="M4645">[1]!s_info_industry_gicscode(A4645,1)</f>
        <v>45</v>
      </c>
      <c r="N4645" t="str">
        <f>[1]!s_info_industry_gics(A4645,2)</f>
        <v>技术硬件与设备</v>
      </c>
      <c r="O4645" t="str">
        <f>[1]!s_info_industry_gicscode(A4645,2)</f>
        <v>4520</v>
      </c>
      <c r="P4645" t="str" cm="1">
        <f t="array" ref="P4645">[1]!s_stmnote_suppliertop5(A4645,D4645,1)</f>
        <v>赣州发展金信诺供应链管理有限公司</v>
      </c>
      <c r="Q4645" t="str">
        <f>[1]!s_stmnote_suppliertop5(A4645,D4645,2)</f>
        <v>第二名</v>
      </c>
      <c r="R4645" t="str" cm="1">
        <f t="array" ref="R4645">[1]!s_stmnote_suppliertop5(A4645,D4645,3)</f>
        <v>第三名</v>
      </c>
      <c r="S4645" t="str" cm="1">
        <f t="array" ref="S4645">[1]!s_stmnote_suppliertop5(A4645,D4645,4)</f>
        <v>第四名</v>
      </c>
      <c r="T4645" t="str" cm="1">
        <f t="array" ref="T4645">[1]!s_stmnote_suppliertop5(A4645,D4645,5)</f>
        <v>第五名</v>
      </c>
      <c r="U4645" s="9">
        <f>[1]!s_stmnote_purchasetop5_pct(A4645,D4645)</f>
        <v>75.05</v>
      </c>
      <c r="V4645" t="str" cm="1">
        <f t="array" ref="V4645">[1]!s_stmnote_customertop5($A4645,$D4645,1)</f>
        <v>第一名</v>
      </c>
      <c r="W4645" t="str" cm="1">
        <f t="array" ref="W4645">[1]!s_stmnote_customertop5($A4645,$D4645,2)</f>
        <v>第二名</v>
      </c>
      <c r="X4645" t="str" cm="1">
        <f t="array" ref="X4645">[1]!s_stmnote_customertop5($A4645,$D4645,3)</f>
        <v>第三名</v>
      </c>
      <c r="Y4645" t="str" cm="1">
        <f t="array" ref="Y4645">[1]!s_stmnote_customertop5($A4645,$D4645,4)</f>
        <v>第四名</v>
      </c>
      <c r="Z4645" t="str" cm="1">
        <f t="array" ref="Z4645">[1]!s_stmnote_customertop5($A4645,$D4645,5)</f>
        <v>第五名</v>
      </c>
      <c r="AA4645" s="9">
        <f>[1]!s_stmnote_salestop5_pct(A4645,D4645)</f>
        <v>31.67</v>
      </c>
      <c r="AB4645" s="9">
        <f>[1]!s_fa_arturn(A4645,D4645)</f>
        <v>1.9096</v>
      </c>
      <c r="AC4645" s="9">
        <f>[1]!fa_apturn(A4645,D4645)</f>
        <v>1.94056324989568</v>
      </c>
      <c r="AD4645" s="9">
        <f>[1]!s_fa_invturn(A4645,D4645)</f>
        <v>3.8012999999999999</v>
      </c>
    </row>
    <row r="4646" spans="1:30">
      <c r="A4646">
        <v>300252</v>
      </c>
      <c r="B4646" t="s">
        <v>539</v>
      </c>
      <c r="C4646" t="s">
        <v>3453</v>
      </c>
      <c r="D4646" s="8">
        <f t="shared" si="73"/>
        <v>45291</v>
      </c>
      <c r="E4646" t="s">
        <v>7225</v>
      </c>
      <c r="F4646">
        <v>1</v>
      </c>
      <c r="G4646" t="s">
        <v>8781</v>
      </c>
      <c r="L4646" t="str" cm="1">
        <f t="array" ref="L4646">[1]!s_info_industry_gics(A4646,1)</f>
        <v>信息技术</v>
      </c>
      <c r="M4646" t="str" cm="1">
        <f t="array" ref="M4646">[1]!s_info_industry_gicscode(A4646,1)</f>
        <v>45</v>
      </c>
      <c r="N4646" t="str">
        <f>[1]!s_info_industry_gics(A4646,2)</f>
        <v>技术硬件与设备</v>
      </c>
      <c r="O4646" t="str">
        <f>[1]!s_info_industry_gicscode(A4646,2)</f>
        <v>4520</v>
      </c>
      <c r="P4646" t="str" cm="1">
        <f t="array" ref="P4646">[1]!s_stmnote_suppliertop5(A4646,D4646,1)</f>
        <v>赣州发展金信诺供应链管理有限公司</v>
      </c>
      <c r="Q4646" t="str">
        <f>[1]!s_stmnote_suppliertop5(A4646,D4646,2)</f>
        <v>第二名</v>
      </c>
      <c r="R4646" t="str" cm="1">
        <f t="array" ref="R4646">[1]!s_stmnote_suppliertop5(A4646,D4646,3)</f>
        <v>第三名</v>
      </c>
      <c r="S4646" t="str" cm="1">
        <f t="array" ref="S4646">[1]!s_stmnote_suppliertop5(A4646,D4646,4)</f>
        <v>第四名</v>
      </c>
      <c r="T4646" t="str" cm="1">
        <f t="array" ref="T4646">[1]!s_stmnote_suppliertop5(A4646,D4646,5)</f>
        <v>第五名</v>
      </c>
      <c r="U4646" s="9">
        <f>[1]!s_stmnote_purchasetop5_pct(A4646,D4646)</f>
        <v>75.05</v>
      </c>
      <c r="V4646" t="str" cm="1">
        <f t="array" ref="V4646">[1]!s_stmnote_customertop5($A4646,$D4646,1)</f>
        <v>第一名</v>
      </c>
      <c r="W4646" t="str" cm="1">
        <f t="array" ref="W4646">[1]!s_stmnote_customertop5($A4646,$D4646,2)</f>
        <v>第二名</v>
      </c>
      <c r="X4646" t="str" cm="1">
        <f t="array" ref="X4646">[1]!s_stmnote_customertop5($A4646,$D4646,3)</f>
        <v>第三名</v>
      </c>
      <c r="Y4646" t="str" cm="1">
        <f t="array" ref="Y4646">[1]!s_stmnote_customertop5($A4646,$D4646,4)</f>
        <v>第四名</v>
      </c>
      <c r="Z4646" t="str" cm="1">
        <f t="array" ref="Z4646">[1]!s_stmnote_customertop5($A4646,$D4646,5)</f>
        <v>第五名</v>
      </c>
      <c r="AA4646" s="9">
        <f>[1]!s_stmnote_salestop5_pct(A4646,D4646)</f>
        <v>31.67</v>
      </c>
      <c r="AB4646" s="9">
        <f>[1]!s_fa_arturn(A4646,D4646)</f>
        <v>1.9096</v>
      </c>
      <c r="AC4646" s="9">
        <f>[1]!fa_apturn(A4646,D4646)</f>
        <v>1.94056324989568</v>
      </c>
      <c r="AD4646" s="9">
        <f>[1]!s_fa_invturn(A4646,D4646)</f>
        <v>3.8012999999999999</v>
      </c>
    </row>
    <row r="4647" spans="1:30">
      <c r="A4647">
        <v>300252</v>
      </c>
      <c r="B4647" t="s">
        <v>539</v>
      </c>
      <c r="C4647" t="s">
        <v>3453</v>
      </c>
      <c r="D4647" s="8">
        <f t="shared" si="73"/>
        <v>45291</v>
      </c>
      <c r="E4647" t="s">
        <v>7154</v>
      </c>
      <c r="F4647">
        <v>1</v>
      </c>
      <c r="G4647" t="s">
        <v>8782</v>
      </c>
      <c r="L4647" t="str" cm="1">
        <f t="array" ref="L4647">[1]!s_info_industry_gics(A4647,1)</f>
        <v>信息技术</v>
      </c>
      <c r="M4647" t="str" cm="1">
        <f t="array" ref="M4647">[1]!s_info_industry_gicscode(A4647,1)</f>
        <v>45</v>
      </c>
      <c r="N4647" t="str">
        <f>[1]!s_info_industry_gics(A4647,2)</f>
        <v>技术硬件与设备</v>
      </c>
      <c r="O4647" t="str">
        <f>[1]!s_info_industry_gicscode(A4647,2)</f>
        <v>4520</v>
      </c>
      <c r="P4647" t="str" cm="1">
        <f t="array" ref="P4647">[1]!s_stmnote_suppliertop5(A4647,D4647,1)</f>
        <v>赣州发展金信诺供应链管理有限公司</v>
      </c>
      <c r="Q4647" t="str">
        <f>[1]!s_stmnote_suppliertop5(A4647,D4647,2)</f>
        <v>第二名</v>
      </c>
      <c r="R4647" t="str" cm="1">
        <f t="array" ref="R4647">[1]!s_stmnote_suppliertop5(A4647,D4647,3)</f>
        <v>第三名</v>
      </c>
      <c r="S4647" t="str" cm="1">
        <f t="array" ref="S4647">[1]!s_stmnote_suppliertop5(A4647,D4647,4)</f>
        <v>第四名</v>
      </c>
      <c r="T4647" t="str" cm="1">
        <f t="array" ref="T4647">[1]!s_stmnote_suppliertop5(A4647,D4647,5)</f>
        <v>第五名</v>
      </c>
      <c r="U4647" s="9">
        <f>[1]!s_stmnote_purchasetop5_pct(A4647,D4647)</f>
        <v>75.05</v>
      </c>
      <c r="V4647" t="str" cm="1">
        <f t="array" ref="V4647">[1]!s_stmnote_customertop5($A4647,$D4647,1)</f>
        <v>第一名</v>
      </c>
      <c r="W4647" t="str" cm="1">
        <f t="array" ref="W4647">[1]!s_stmnote_customertop5($A4647,$D4647,2)</f>
        <v>第二名</v>
      </c>
      <c r="X4647" t="str" cm="1">
        <f t="array" ref="X4647">[1]!s_stmnote_customertop5($A4647,$D4647,3)</f>
        <v>第三名</v>
      </c>
      <c r="Y4647" t="str" cm="1">
        <f t="array" ref="Y4647">[1]!s_stmnote_customertop5($A4647,$D4647,4)</f>
        <v>第四名</v>
      </c>
      <c r="Z4647" t="str" cm="1">
        <f t="array" ref="Z4647">[1]!s_stmnote_customertop5($A4647,$D4647,5)</f>
        <v>第五名</v>
      </c>
      <c r="AA4647" s="9">
        <f>[1]!s_stmnote_salestop5_pct(A4647,D4647)</f>
        <v>31.67</v>
      </c>
      <c r="AB4647" s="9">
        <f>[1]!s_fa_arturn(A4647,D4647)</f>
        <v>1.9096</v>
      </c>
      <c r="AC4647" s="9">
        <f>[1]!fa_apturn(A4647,D4647)</f>
        <v>1.94056324989568</v>
      </c>
      <c r="AD4647" s="9">
        <f>[1]!s_fa_invturn(A4647,D4647)</f>
        <v>3.8012999999999999</v>
      </c>
    </row>
    <row r="4648" spans="1:30">
      <c r="A4648">
        <v>300252</v>
      </c>
      <c r="B4648" t="s">
        <v>539</v>
      </c>
      <c r="C4648" t="s">
        <v>3453</v>
      </c>
      <c r="D4648" s="8">
        <f t="shared" si="73"/>
        <v>45291</v>
      </c>
      <c r="E4648" t="s">
        <v>7254</v>
      </c>
      <c r="F4648">
        <v>1</v>
      </c>
      <c r="G4648" t="s">
        <v>8780</v>
      </c>
      <c r="L4648" t="str" cm="1">
        <f t="array" ref="L4648">[1]!s_info_industry_gics(A4648,1)</f>
        <v>信息技术</v>
      </c>
      <c r="M4648" t="str" cm="1">
        <f t="array" ref="M4648">[1]!s_info_industry_gicscode(A4648,1)</f>
        <v>45</v>
      </c>
      <c r="N4648" t="str">
        <f>[1]!s_info_industry_gics(A4648,2)</f>
        <v>技术硬件与设备</v>
      </c>
      <c r="O4648" t="str">
        <f>[1]!s_info_industry_gicscode(A4648,2)</f>
        <v>4520</v>
      </c>
      <c r="P4648" t="str" cm="1">
        <f t="array" ref="P4648">[1]!s_stmnote_suppliertop5(A4648,D4648,1)</f>
        <v>赣州发展金信诺供应链管理有限公司</v>
      </c>
      <c r="Q4648" t="str">
        <f>[1]!s_stmnote_suppliertop5(A4648,D4648,2)</f>
        <v>第二名</v>
      </c>
      <c r="R4648" t="str" cm="1">
        <f t="array" ref="R4648">[1]!s_stmnote_suppliertop5(A4648,D4648,3)</f>
        <v>第三名</v>
      </c>
      <c r="S4648" t="str" cm="1">
        <f t="array" ref="S4648">[1]!s_stmnote_suppliertop5(A4648,D4648,4)</f>
        <v>第四名</v>
      </c>
      <c r="T4648" t="str" cm="1">
        <f t="array" ref="T4648">[1]!s_stmnote_suppliertop5(A4648,D4648,5)</f>
        <v>第五名</v>
      </c>
      <c r="U4648" s="9">
        <f>[1]!s_stmnote_purchasetop5_pct(A4648,D4648)</f>
        <v>75.05</v>
      </c>
      <c r="V4648" t="str" cm="1">
        <f t="array" ref="V4648">[1]!s_stmnote_customertop5($A4648,$D4648,1)</f>
        <v>第一名</v>
      </c>
      <c r="W4648" t="str" cm="1">
        <f t="array" ref="W4648">[1]!s_stmnote_customertop5($A4648,$D4648,2)</f>
        <v>第二名</v>
      </c>
      <c r="X4648" t="str" cm="1">
        <f t="array" ref="X4648">[1]!s_stmnote_customertop5($A4648,$D4648,3)</f>
        <v>第三名</v>
      </c>
      <c r="Y4648" t="str" cm="1">
        <f t="array" ref="Y4648">[1]!s_stmnote_customertop5($A4648,$D4648,4)</f>
        <v>第四名</v>
      </c>
      <c r="Z4648" t="str" cm="1">
        <f t="array" ref="Z4648">[1]!s_stmnote_customertop5($A4648,$D4648,5)</f>
        <v>第五名</v>
      </c>
      <c r="AA4648" s="9">
        <f>[1]!s_stmnote_salestop5_pct(A4648,D4648)</f>
        <v>31.67</v>
      </c>
      <c r="AB4648" s="9">
        <f>[1]!s_fa_arturn(A4648,D4648)</f>
        <v>1.9096</v>
      </c>
      <c r="AC4648" s="9">
        <f>[1]!fa_apturn(A4648,D4648)</f>
        <v>1.94056324989568</v>
      </c>
      <c r="AD4648" s="9">
        <f>[1]!s_fa_invturn(A4648,D4648)</f>
        <v>3.8012999999999999</v>
      </c>
    </row>
    <row r="4649" spans="1:30">
      <c r="A4649">
        <v>300252</v>
      </c>
      <c r="B4649" t="s">
        <v>539</v>
      </c>
      <c r="C4649" t="s">
        <v>3453</v>
      </c>
      <c r="D4649" s="8">
        <f t="shared" si="73"/>
        <v>45291</v>
      </c>
      <c r="E4649" t="s">
        <v>7647</v>
      </c>
      <c r="F4649">
        <v>1</v>
      </c>
      <c r="G4649" t="s">
        <v>8783</v>
      </c>
      <c r="L4649" t="str" cm="1">
        <f t="array" ref="L4649">[1]!s_info_industry_gics(A4649,1)</f>
        <v>信息技术</v>
      </c>
      <c r="M4649" t="str" cm="1">
        <f t="array" ref="M4649">[1]!s_info_industry_gicscode(A4649,1)</f>
        <v>45</v>
      </c>
      <c r="N4649" t="str">
        <f>[1]!s_info_industry_gics(A4649,2)</f>
        <v>技术硬件与设备</v>
      </c>
      <c r="O4649" t="str">
        <f>[1]!s_info_industry_gicscode(A4649,2)</f>
        <v>4520</v>
      </c>
      <c r="P4649" t="str" cm="1">
        <f t="array" ref="P4649">[1]!s_stmnote_suppliertop5(A4649,D4649,1)</f>
        <v>赣州发展金信诺供应链管理有限公司</v>
      </c>
      <c r="Q4649" t="str">
        <f>[1]!s_stmnote_suppliertop5(A4649,D4649,2)</f>
        <v>第二名</v>
      </c>
      <c r="R4649" t="str" cm="1">
        <f t="array" ref="R4649">[1]!s_stmnote_suppliertop5(A4649,D4649,3)</f>
        <v>第三名</v>
      </c>
      <c r="S4649" t="str" cm="1">
        <f t="array" ref="S4649">[1]!s_stmnote_suppliertop5(A4649,D4649,4)</f>
        <v>第四名</v>
      </c>
      <c r="T4649" t="str" cm="1">
        <f t="array" ref="T4649">[1]!s_stmnote_suppliertop5(A4649,D4649,5)</f>
        <v>第五名</v>
      </c>
      <c r="U4649" s="9">
        <f>[1]!s_stmnote_purchasetop5_pct(A4649,D4649)</f>
        <v>75.05</v>
      </c>
      <c r="V4649" t="str" cm="1">
        <f t="array" ref="V4649">[1]!s_stmnote_customertop5($A4649,$D4649,1)</f>
        <v>第一名</v>
      </c>
      <c r="W4649" t="str" cm="1">
        <f t="array" ref="W4649">[1]!s_stmnote_customertop5($A4649,$D4649,2)</f>
        <v>第二名</v>
      </c>
      <c r="X4649" t="str" cm="1">
        <f t="array" ref="X4649">[1]!s_stmnote_customertop5($A4649,$D4649,3)</f>
        <v>第三名</v>
      </c>
      <c r="Y4649" t="str" cm="1">
        <f t="array" ref="Y4649">[1]!s_stmnote_customertop5($A4649,$D4649,4)</f>
        <v>第四名</v>
      </c>
      <c r="Z4649" t="str" cm="1">
        <f t="array" ref="Z4649">[1]!s_stmnote_customertop5($A4649,$D4649,5)</f>
        <v>第五名</v>
      </c>
      <c r="AA4649" s="9">
        <f>[1]!s_stmnote_salestop5_pct(A4649,D4649)</f>
        <v>31.67</v>
      </c>
      <c r="AB4649" s="9">
        <f>[1]!s_fa_arturn(A4649,D4649)</f>
        <v>1.9096</v>
      </c>
      <c r="AC4649" s="9">
        <f>[1]!fa_apturn(A4649,D4649)</f>
        <v>1.94056324989568</v>
      </c>
      <c r="AD4649" s="9">
        <f>[1]!s_fa_invturn(A4649,D4649)</f>
        <v>3.8012999999999999</v>
      </c>
    </row>
    <row r="4650" spans="1:30">
      <c r="A4650">
        <v>300252</v>
      </c>
      <c r="B4650" t="s">
        <v>539</v>
      </c>
      <c r="C4650" t="s">
        <v>3460</v>
      </c>
      <c r="D4650" s="8">
        <f t="shared" si="73"/>
        <v>45291</v>
      </c>
      <c r="E4650" t="s">
        <v>7293</v>
      </c>
      <c r="F4650">
        <v>1</v>
      </c>
      <c r="G4650" t="s">
        <v>8784</v>
      </c>
      <c r="L4650" t="str" cm="1">
        <f t="array" ref="L4650">[1]!s_info_industry_gics(A4650,1)</f>
        <v>信息技术</v>
      </c>
      <c r="M4650" t="str" cm="1">
        <f t="array" ref="M4650">[1]!s_info_industry_gicscode(A4650,1)</f>
        <v>45</v>
      </c>
      <c r="N4650" t="str">
        <f>[1]!s_info_industry_gics(A4650,2)</f>
        <v>技术硬件与设备</v>
      </c>
      <c r="O4650" t="str">
        <f>[1]!s_info_industry_gicscode(A4650,2)</f>
        <v>4520</v>
      </c>
      <c r="P4650" t="str" cm="1">
        <f t="array" ref="P4650">[1]!s_stmnote_suppliertop5(A4650,D4650,1)</f>
        <v>赣州发展金信诺供应链管理有限公司</v>
      </c>
      <c r="Q4650" t="str">
        <f>[1]!s_stmnote_suppliertop5(A4650,D4650,2)</f>
        <v>第二名</v>
      </c>
      <c r="R4650" t="str" cm="1">
        <f t="array" ref="R4650">[1]!s_stmnote_suppliertop5(A4650,D4650,3)</f>
        <v>第三名</v>
      </c>
      <c r="S4650" t="str" cm="1">
        <f t="array" ref="S4650">[1]!s_stmnote_suppliertop5(A4650,D4650,4)</f>
        <v>第四名</v>
      </c>
      <c r="T4650" t="str" cm="1">
        <f t="array" ref="T4650">[1]!s_stmnote_suppliertop5(A4650,D4650,5)</f>
        <v>第五名</v>
      </c>
      <c r="U4650" s="9">
        <f>[1]!s_stmnote_purchasetop5_pct(A4650,D4650)</f>
        <v>75.05</v>
      </c>
      <c r="V4650" t="str" cm="1">
        <f t="array" ref="V4650">[1]!s_stmnote_customertop5($A4650,$D4650,1)</f>
        <v>第一名</v>
      </c>
      <c r="W4650" t="str" cm="1">
        <f t="array" ref="W4650">[1]!s_stmnote_customertop5($A4650,$D4650,2)</f>
        <v>第二名</v>
      </c>
      <c r="X4650" t="str" cm="1">
        <f t="array" ref="X4650">[1]!s_stmnote_customertop5($A4650,$D4650,3)</f>
        <v>第三名</v>
      </c>
      <c r="Y4650" t="str" cm="1">
        <f t="array" ref="Y4650">[1]!s_stmnote_customertop5($A4650,$D4650,4)</f>
        <v>第四名</v>
      </c>
      <c r="Z4650" t="str" cm="1">
        <f t="array" ref="Z4650">[1]!s_stmnote_customertop5($A4650,$D4650,5)</f>
        <v>第五名</v>
      </c>
      <c r="AA4650" s="9">
        <f>[1]!s_stmnote_salestop5_pct(A4650,D4650)</f>
        <v>31.67</v>
      </c>
      <c r="AB4650" s="9">
        <f>[1]!s_fa_arturn(A4650,D4650)</f>
        <v>1.9096</v>
      </c>
      <c r="AC4650" s="9">
        <f>[1]!fa_apturn(A4650,D4650)</f>
        <v>1.94056324989568</v>
      </c>
      <c r="AD4650" s="9">
        <f>[1]!s_fa_invturn(A4650,D4650)</f>
        <v>3.8012999999999999</v>
      </c>
    </row>
    <row r="4651" spans="1:30">
      <c r="A4651">
        <v>300252</v>
      </c>
      <c r="B4651" t="s">
        <v>539</v>
      </c>
      <c r="C4651" t="s">
        <v>3453</v>
      </c>
      <c r="D4651" s="8">
        <f t="shared" si="73"/>
        <v>45291</v>
      </c>
      <c r="E4651" t="s">
        <v>7370</v>
      </c>
      <c r="F4651">
        <v>1</v>
      </c>
      <c r="G4651" t="s">
        <v>8781</v>
      </c>
      <c r="L4651" t="str" cm="1">
        <f t="array" ref="L4651">[1]!s_info_industry_gics(A4651,1)</f>
        <v>信息技术</v>
      </c>
      <c r="M4651" t="str" cm="1">
        <f t="array" ref="M4651">[1]!s_info_industry_gicscode(A4651,1)</f>
        <v>45</v>
      </c>
      <c r="N4651" t="str">
        <f>[1]!s_info_industry_gics(A4651,2)</f>
        <v>技术硬件与设备</v>
      </c>
      <c r="O4651" t="str">
        <f>[1]!s_info_industry_gicscode(A4651,2)</f>
        <v>4520</v>
      </c>
      <c r="P4651" t="str" cm="1">
        <f t="array" ref="P4651">[1]!s_stmnote_suppliertop5(A4651,D4651,1)</f>
        <v>赣州发展金信诺供应链管理有限公司</v>
      </c>
      <c r="Q4651" t="str">
        <f>[1]!s_stmnote_suppliertop5(A4651,D4651,2)</f>
        <v>第二名</v>
      </c>
      <c r="R4651" t="str" cm="1">
        <f t="array" ref="R4651">[1]!s_stmnote_suppliertop5(A4651,D4651,3)</f>
        <v>第三名</v>
      </c>
      <c r="S4651" t="str" cm="1">
        <f t="array" ref="S4651">[1]!s_stmnote_suppliertop5(A4651,D4651,4)</f>
        <v>第四名</v>
      </c>
      <c r="T4651" t="str" cm="1">
        <f t="array" ref="T4651">[1]!s_stmnote_suppliertop5(A4651,D4651,5)</f>
        <v>第五名</v>
      </c>
      <c r="U4651" s="9">
        <f>[1]!s_stmnote_purchasetop5_pct(A4651,D4651)</f>
        <v>75.05</v>
      </c>
      <c r="V4651" t="str" cm="1">
        <f t="array" ref="V4651">[1]!s_stmnote_customertop5($A4651,$D4651,1)</f>
        <v>第一名</v>
      </c>
      <c r="W4651" t="str" cm="1">
        <f t="array" ref="W4651">[1]!s_stmnote_customertop5($A4651,$D4651,2)</f>
        <v>第二名</v>
      </c>
      <c r="X4651" t="str" cm="1">
        <f t="array" ref="X4651">[1]!s_stmnote_customertop5($A4651,$D4651,3)</f>
        <v>第三名</v>
      </c>
      <c r="Y4651" t="str" cm="1">
        <f t="array" ref="Y4651">[1]!s_stmnote_customertop5($A4651,$D4651,4)</f>
        <v>第四名</v>
      </c>
      <c r="Z4651" t="str" cm="1">
        <f t="array" ref="Z4651">[1]!s_stmnote_customertop5($A4651,$D4651,5)</f>
        <v>第五名</v>
      </c>
      <c r="AA4651" s="9">
        <f>[1]!s_stmnote_salestop5_pct(A4651,D4651)</f>
        <v>31.67</v>
      </c>
      <c r="AB4651" s="9">
        <f>[1]!s_fa_arturn(A4651,D4651)</f>
        <v>1.9096</v>
      </c>
      <c r="AC4651" s="9">
        <f>[1]!fa_apturn(A4651,D4651)</f>
        <v>1.94056324989568</v>
      </c>
      <c r="AD4651" s="9">
        <f>[1]!s_fa_invturn(A4651,D4651)</f>
        <v>3.8012999999999999</v>
      </c>
    </row>
    <row r="4652" spans="1:30">
      <c r="A4652">
        <v>300252</v>
      </c>
      <c r="B4652" t="s">
        <v>539</v>
      </c>
      <c r="C4652" t="s">
        <v>3453</v>
      </c>
      <c r="D4652" s="8">
        <f t="shared" si="73"/>
        <v>45657</v>
      </c>
      <c r="E4652" t="s">
        <v>7648</v>
      </c>
      <c r="F4652">
        <v>1</v>
      </c>
      <c r="G4652" t="s">
        <v>8785</v>
      </c>
      <c r="L4652" t="str" cm="1">
        <f t="array" ref="L4652">[1]!s_info_industry_gics(A4652,1)</f>
        <v>信息技术</v>
      </c>
      <c r="M4652" t="str" cm="1">
        <f t="array" ref="M4652">[1]!s_info_industry_gicscode(A4652,1)</f>
        <v>45</v>
      </c>
      <c r="N4652" t="str">
        <f>[1]!s_info_industry_gics(A4652,2)</f>
        <v>技术硬件与设备</v>
      </c>
      <c r="O4652" t="str">
        <f>[1]!s_info_industry_gicscode(A4652,2)</f>
        <v>4520</v>
      </c>
      <c r="P4652" cm="1">
        <f t="array" ref="P4652">[1]!s_stmnote_suppliertop5(A4652,D4652,1)</f>
        <v>0</v>
      </c>
      <c r="Q4652">
        <f>[1]!s_stmnote_suppliertop5(A4652,D4652,2)</f>
        <v>0</v>
      </c>
      <c r="R4652" cm="1">
        <f t="array" ref="R4652">[1]!s_stmnote_suppliertop5(A4652,D4652,3)</f>
        <v>0</v>
      </c>
      <c r="S4652" cm="1">
        <f t="array" ref="S4652">[1]!s_stmnote_suppliertop5(A4652,D4652,4)</f>
        <v>0</v>
      </c>
      <c r="T4652" cm="1">
        <f t="array" ref="T4652">[1]!s_stmnote_suppliertop5(A4652,D4652,5)</f>
        <v>0</v>
      </c>
      <c r="U4652" s="9">
        <f>[1]!s_stmnote_purchasetop5_pct(A4652,D4652)</f>
        <v>0</v>
      </c>
      <c r="V4652" cm="1">
        <f t="array" ref="V4652">[1]!s_stmnote_customertop5($A4652,$D4652,1)</f>
        <v>0</v>
      </c>
      <c r="W4652" cm="1">
        <f t="array" ref="W4652">[1]!s_stmnote_customertop5($A4652,$D4652,2)</f>
        <v>0</v>
      </c>
      <c r="X4652" cm="1">
        <f t="array" ref="X4652">[1]!s_stmnote_customertop5($A4652,$D4652,3)</f>
        <v>0</v>
      </c>
      <c r="Y4652" cm="1">
        <f t="array" ref="Y4652">[1]!s_stmnote_customertop5($A4652,$D4652,4)</f>
        <v>0</v>
      </c>
      <c r="Z4652" cm="1">
        <f t="array" ref="Z4652">[1]!s_stmnote_customertop5($A4652,$D4652,5)</f>
        <v>0</v>
      </c>
      <c r="AA4652" s="9">
        <f>[1]!s_stmnote_salestop5_pct(A4652,D4652)</f>
        <v>0</v>
      </c>
      <c r="AB4652" s="9">
        <f>[1]!s_fa_arturn(A4652,D4652)</f>
        <v>0</v>
      </c>
      <c r="AC4652" s="9">
        <f>[1]!fa_apturn(A4652,D4652)</f>
        <v>0</v>
      </c>
      <c r="AD4652" s="9">
        <f>[1]!s_fa_invturn(A4652,D4652)</f>
        <v>0</v>
      </c>
    </row>
    <row r="4653" spans="1:30">
      <c r="A4653">
        <v>300252</v>
      </c>
      <c r="B4653" t="s">
        <v>539</v>
      </c>
      <c r="C4653" t="s">
        <v>3453</v>
      </c>
      <c r="D4653" s="8">
        <f t="shared" si="73"/>
        <v>45657</v>
      </c>
      <c r="E4653" t="s">
        <v>7278</v>
      </c>
      <c r="F4653">
        <v>1</v>
      </c>
      <c r="G4653" t="s">
        <v>8785</v>
      </c>
      <c r="L4653" t="str" cm="1">
        <f t="array" ref="L4653">[1]!s_info_industry_gics(A4653,1)</f>
        <v>信息技术</v>
      </c>
      <c r="M4653" t="str" cm="1">
        <f t="array" ref="M4653">[1]!s_info_industry_gicscode(A4653,1)</f>
        <v>45</v>
      </c>
      <c r="N4653" t="str">
        <f>[1]!s_info_industry_gics(A4653,2)</f>
        <v>技术硬件与设备</v>
      </c>
      <c r="O4653" t="str">
        <f>[1]!s_info_industry_gicscode(A4653,2)</f>
        <v>4520</v>
      </c>
      <c r="P4653" cm="1">
        <f t="array" ref="P4653">[1]!s_stmnote_suppliertop5(A4653,D4653,1)</f>
        <v>0</v>
      </c>
      <c r="Q4653">
        <f>[1]!s_stmnote_suppliertop5(A4653,D4653,2)</f>
        <v>0</v>
      </c>
      <c r="R4653" cm="1">
        <f t="array" ref="R4653">[1]!s_stmnote_suppliertop5(A4653,D4653,3)</f>
        <v>0</v>
      </c>
      <c r="S4653" cm="1">
        <f t="array" ref="S4653">[1]!s_stmnote_suppliertop5(A4653,D4653,4)</f>
        <v>0</v>
      </c>
      <c r="T4653" cm="1">
        <f t="array" ref="T4653">[1]!s_stmnote_suppliertop5(A4653,D4653,5)</f>
        <v>0</v>
      </c>
      <c r="U4653" s="9">
        <f>[1]!s_stmnote_purchasetop5_pct(A4653,D4653)</f>
        <v>0</v>
      </c>
      <c r="V4653" cm="1">
        <f t="array" ref="V4653">[1]!s_stmnote_customertop5($A4653,$D4653,1)</f>
        <v>0</v>
      </c>
      <c r="W4653" cm="1">
        <f t="array" ref="W4653">[1]!s_stmnote_customertop5($A4653,$D4653,2)</f>
        <v>0</v>
      </c>
      <c r="X4653" cm="1">
        <f t="array" ref="X4653">[1]!s_stmnote_customertop5($A4653,$D4653,3)</f>
        <v>0</v>
      </c>
      <c r="Y4653" cm="1">
        <f t="array" ref="Y4653">[1]!s_stmnote_customertop5($A4653,$D4653,4)</f>
        <v>0</v>
      </c>
      <c r="Z4653" cm="1">
        <f t="array" ref="Z4653">[1]!s_stmnote_customertop5($A4653,$D4653,5)</f>
        <v>0</v>
      </c>
      <c r="AA4653" s="9">
        <f>[1]!s_stmnote_salestop5_pct(A4653,D4653)</f>
        <v>0</v>
      </c>
      <c r="AB4653" s="9">
        <f>[1]!s_fa_arturn(A4653,D4653)</f>
        <v>0</v>
      </c>
      <c r="AC4653" s="9">
        <f>[1]!fa_apturn(A4653,D4653)</f>
        <v>0</v>
      </c>
      <c r="AD4653" s="9">
        <f>[1]!s_fa_invturn(A4653,D4653)</f>
        <v>0</v>
      </c>
    </row>
    <row r="4654" spans="1:30">
      <c r="A4654">
        <v>300252</v>
      </c>
      <c r="B4654" t="s">
        <v>539</v>
      </c>
      <c r="C4654" t="s">
        <v>3453</v>
      </c>
      <c r="D4654" s="8">
        <f t="shared" si="73"/>
        <v>45657</v>
      </c>
      <c r="E4654" t="s">
        <v>7626</v>
      </c>
      <c r="F4654">
        <v>1</v>
      </c>
      <c r="G4654" t="s">
        <v>8786</v>
      </c>
      <c r="L4654" t="str" cm="1">
        <f t="array" ref="L4654">[1]!s_info_industry_gics(A4654,1)</f>
        <v>信息技术</v>
      </c>
      <c r="M4654" t="str" cm="1">
        <f t="array" ref="M4654">[1]!s_info_industry_gicscode(A4654,1)</f>
        <v>45</v>
      </c>
      <c r="N4654" t="str">
        <f>[1]!s_info_industry_gics(A4654,2)</f>
        <v>技术硬件与设备</v>
      </c>
      <c r="O4654" t="str">
        <f>[1]!s_info_industry_gicscode(A4654,2)</f>
        <v>4520</v>
      </c>
      <c r="P4654" cm="1">
        <f t="array" ref="P4654">[1]!s_stmnote_suppliertop5(A4654,D4654,1)</f>
        <v>0</v>
      </c>
      <c r="Q4654">
        <f>[1]!s_stmnote_suppliertop5(A4654,D4654,2)</f>
        <v>0</v>
      </c>
      <c r="R4654" cm="1">
        <f t="array" ref="R4654">[1]!s_stmnote_suppliertop5(A4654,D4654,3)</f>
        <v>0</v>
      </c>
      <c r="S4654" cm="1">
        <f t="array" ref="S4654">[1]!s_stmnote_suppliertop5(A4654,D4654,4)</f>
        <v>0</v>
      </c>
      <c r="T4654" cm="1">
        <f t="array" ref="T4654">[1]!s_stmnote_suppliertop5(A4654,D4654,5)</f>
        <v>0</v>
      </c>
      <c r="U4654" s="9">
        <f>[1]!s_stmnote_purchasetop5_pct(A4654,D4654)</f>
        <v>0</v>
      </c>
      <c r="V4654" cm="1">
        <f t="array" ref="V4654">[1]!s_stmnote_customertop5($A4654,$D4654,1)</f>
        <v>0</v>
      </c>
      <c r="W4654" cm="1">
        <f t="array" ref="W4654">[1]!s_stmnote_customertop5($A4654,$D4654,2)</f>
        <v>0</v>
      </c>
      <c r="X4654" cm="1">
        <f t="array" ref="X4654">[1]!s_stmnote_customertop5($A4654,$D4654,3)</f>
        <v>0</v>
      </c>
      <c r="Y4654" cm="1">
        <f t="array" ref="Y4654">[1]!s_stmnote_customertop5($A4654,$D4654,4)</f>
        <v>0</v>
      </c>
      <c r="Z4654" cm="1">
        <f t="array" ref="Z4654">[1]!s_stmnote_customertop5($A4654,$D4654,5)</f>
        <v>0</v>
      </c>
      <c r="AA4654" s="9">
        <f>[1]!s_stmnote_salestop5_pct(A4654,D4654)</f>
        <v>0</v>
      </c>
      <c r="AB4654" s="9">
        <f>[1]!s_fa_arturn(A4654,D4654)</f>
        <v>0</v>
      </c>
      <c r="AC4654" s="9">
        <f>[1]!fa_apturn(A4654,D4654)</f>
        <v>0</v>
      </c>
      <c r="AD4654" s="9">
        <f>[1]!s_fa_invturn(A4654,D4654)</f>
        <v>0</v>
      </c>
    </row>
    <row r="4655" spans="1:30">
      <c r="A4655">
        <v>300252</v>
      </c>
      <c r="B4655" t="s">
        <v>539</v>
      </c>
      <c r="C4655" t="s">
        <v>3453</v>
      </c>
      <c r="D4655" s="8">
        <f t="shared" si="73"/>
        <v>45657</v>
      </c>
      <c r="E4655" t="s">
        <v>7094</v>
      </c>
      <c r="F4655">
        <v>1</v>
      </c>
      <c r="G4655" t="s">
        <v>8785</v>
      </c>
      <c r="L4655" t="str" cm="1">
        <f t="array" ref="L4655">[1]!s_info_industry_gics(A4655,1)</f>
        <v>信息技术</v>
      </c>
      <c r="M4655" t="str" cm="1">
        <f t="array" ref="M4655">[1]!s_info_industry_gicscode(A4655,1)</f>
        <v>45</v>
      </c>
      <c r="N4655" t="str">
        <f>[1]!s_info_industry_gics(A4655,2)</f>
        <v>技术硬件与设备</v>
      </c>
      <c r="O4655" t="str">
        <f>[1]!s_info_industry_gicscode(A4655,2)</f>
        <v>4520</v>
      </c>
      <c r="P4655" cm="1">
        <f t="array" ref="P4655">[1]!s_stmnote_suppliertop5(A4655,D4655,1)</f>
        <v>0</v>
      </c>
      <c r="Q4655">
        <f>[1]!s_stmnote_suppliertop5(A4655,D4655,2)</f>
        <v>0</v>
      </c>
      <c r="R4655" cm="1">
        <f t="array" ref="R4655">[1]!s_stmnote_suppliertop5(A4655,D4655,3)</f>
        <v>0</v>
      </c>
      <c r="S4655" cm="1">
        <f t="array" ref="S4655">[1]!s_stmnote_suppliertop5(A4655,D4655,4)</f>
        <v>0</v>
      </c>
      <c r="T4655" cm="1">
        <f t="array" ref="T4655">[1]!s_stmnote_suppliertop5(A4655,D4655,5)</f>
        <v>0</v>
      </c>
      <c r="U4655" s="9">
        <f>[1]!s_stmnote_purchasetop5_pct(A4655,D4655)</f>
        <v>0</v>
      </c>
      <c r="V4655" cm="1">
        <f t="array" ref="V4655">[1]!s_stmnote_customertop5($A4655,$D4655,1)</f>
        <v>0</v>
      </c>
      <c r="W4655" cm="1">
        <f t="array" ref="W4655">[1]!s_stmnote_customertop5($A4655,$D4655,2)</f>
        <v>0</v>
      </c>
      <c r="X4655" cm="1">
        <f t="array" ref="X4655">[1]!s_stmnote_customertop5($A4655,$D4655,3)</f>
        <v>0</v>
      </c>
      <c r="Y4655" cm="1">
        <f t="array" ref="Y4655">[1]!s_stmnote_customertop5($A4655,$D4655,4)</f>
        <v>0</v>
      </c>
      <c r="Z4655" cm="1">
        <f t="array" ref="Z4655">[1]!s_stmnote_customertop5($A4655,$D4655,5)</f>
        <v>0</v>
      </c>
      <c r="AA4655" s="9">
        <f>[1]!s_stmnote_salestop5_pct(A4655,D4655)</f>
        <v>0</v>
      </c>
      <c r="AB4655" s="9">
        <f>[1]!s_fa_arturn(A4655,D4655)</f>
        <v>0</v>
      </c>
      <c r="AC4655" s="9">
        <f>[1]!fa_apturn(A4655,D4655)</f>
        <v>0</v>
      </c>
      <c r="AD4655" s="9">
        <f>[1]!s_fa_invturn(A4655,D4655)</f>
        <v>0</v>
      </c>
    </row>
    <row r="4656" spans="1:30">
      <c r="A4656">
        <v>300256</v>
      </c>
      <c r="B4656" t="s">
        <v>540</v>
      </c>
      <c r="C4656" t="s">
        <v>3461</v>
      </c>
      <c r="D4656" s="8">
        <f t="shared" si="73"/>
        <v>44561</v>
      </c>
      <c r="E4656" t="s">
        <v>7339</v>
      </c>
      <c r="F4656">
        <v>1</v>
      </c>
      <c r="G4656" t="s">
        <v>10768</v>
      </c>
      <c r="L4656" t="str" cm="1">
        <f t="array" ref="L4656">[1]!s_info_industry_gics(A4656,1)</f>
        <v>信息技术</v>
      </c>
      <c r="M4656" t="str" cm="1">
        <f t="array" ref="M4656">[1]!s_info_industry_gicscode(A4656,1)</f>
        <v>45</v>
      </c>
      <c r="N4656" t="str">
        <f>[1]!s_info_industry_gics(A4656,2)</f>
        <v>技术硬件与设备</v>
      </c>
      <c r="O4656" t="str">
        <f>[1]!s_info_industry_gicscode(A4656,2)</f>
        <v>4520</v>
      </c>
      <c r="P4656" t="str" cm="1">
        <f t="array" ref="P4656">[1]!s_stmnote_suppliertop5(A4656,D4656,1)</f>
        <v>第一名</v>
      </c>
      <c r="Q4656" t="str">
        <f>[1]!s_stmnote_suppliertop5(A4656,D4656,2)</f>
        <v>第二名</v>
      </c>
      <c r="R4656" t="str" cm="1">
        <f t="array" ref="R4656">[1]!s_stmnote_suppliertop5(A4656,D4656,3)</f>
        <v>第三名</v>
      </c>
      <c r="S4656" t="str" cm="1">
        <f t="array" ref="S4656">[1]!s_stmnote_suppliertop5(A4656,D4656,4)</f>
        <v>第四名</v>
      </c>
      <c r="T4656" t="str" cm="1">
        <f t="array" ref="T4656">[1]!s_stmnote_suppliertop5(A4656,D4656,5)</f>
        <v>第五名</v>
      </c>
      <c r="U4656" s="9">
        <f>[1]!s_stmnote_purchasetop5_pct(A4656,D4656)</f>
        <v>53.99</v>
      </c>
      <c r="V4656" t="str" cm="1">
        <f t="array" ref="V4656">[1]!s_stmnote_customertop5($A4656,$D4656,1)</f>
        <v>第一名</v>
      </c>
      <c r="W4656" t="str" cm="1">
        <f t="array" ref="W4656">[1]!s_stmnote_customertop5($A4656,$D4656,2)</f>
        <v>第二名</v>
      </c>
      <c r="X4656" t="str" cm="1">
        <f t="array" ref="X4656">[1]!s_stmnote_customertop5($A4656,$D4656,3)</f>
        <v>第三名</v>
      </c>
      <c r="Y4656" t="str" cm="1">
        <f t="array" ref="Y4656">[1]!s_stmnote_customertop5($A4656,$D4656,4)</f>
        <v>第四名</v>
      </c>
      <c r="Z4656" t="str" cm="1">
        <f t="array" ref="Z4656">[1]!s_stmnote_customertop5($A4656,$D4656,5)</f>
        <v>第五名</v>
      </c>
      <c r="AA4656" s="9">
        <f>[1]!s_stmnote_salestop5_pct(A4656,D4656)</f>
        <v>41.88</v>
      </c>
      <c r="AB4656" s="9">
        <f>[1]!s_fa_arturn(A4656,D4656)</f>
        <v>5.8276000000000003</v>
      </c>
      <c r="AC4656" s="9">
        <f>[1]!fa_apturn(A4656,D4656)</f>
        <v>4.5679936333287303</v>
      </c>
      <c r="AD4656" s="9">
        <f>[1]!s_fa_invturn(A4656,D4656)</f>
        <v>7.2670000000000003</v>
      </c>
    </row>
    <row r="4657" spans="1:30">
      <c r="A4657">
        <v>300296</v>
      </c>
      <c r="B4657" t="s">
        <v>550</v>
      </c>
      <c r="C4657" t="s">
        <v>3494</v>
      </c>
      <c r="D4657" s="8">
        <f t="shared" si="73"/>
        <v>44926</v>
      </c>
      <c r="E4657" t="s">
        <v>7499</v>
      </c>
      <c r="F4657">
        <v>1</v>
      </c>
      <c r="G4657" t="s">
        <v>10780</v>
      </c>
      <c r="L4657" t="str" cm="1">
        <f t="array" ref="L4657">[1]!s_info_industry_gics(A4657,1)</f>
        <v>信息技术</v>
      </c>
      <c r="M4657" t="str" cm="1">
        <f t="array" ref="M4657">[1]!s_info_industry_gicscode(A4657,1)</f>
        <v>45</v>
      </c>
      <c r="N4657" t="str">
        <f>[1]!s_info_industry_gics(A4657,2)</f>
        <v>技术硬件与设备</v>
      </c>
      <c r="O4657" t="str">
        <f>[1]!s_info_industry_gicscode(A4657,2)</f>
        <v>4520</v>
      </c>
      <c r="P4657" t="str" cm="1">
        <f t="array" ref="P4657">[1]!s_stmnote_suppliertop5(A4657,D4657,1)</f>
        <v>第一名</v>
      </c>
      <c r="Q4657" t="str">
        <f>[1]!s_stmnote_suppliertop5(A4657,D4657,2)</f>
        <v>第二名</v>
      </c>
      <c r="R4657" t="str" cm="1">
        <f t="array" ref="R4657">[1]!s_stmnote_suppliertop5(A4657,D4657,3)</f>
        <v>第三名</v>
      </c>
      <c r="S4657" t="str" cm="1">
        <f t="array" ref="S4657">[1]!s_stmnote_suppliertop5(A4657,D4657,4)</f>
        <v>第四名</v>
      </c>
      <c r="T4657" t="str" cm="1">
        <f t="array" ref="T4657">[1]!s_stmnote_suppliertop5(A4657,D4657,5)</f>
        <v>第五名</v>
      </c>
      <c r="U4657" s="9">
        <f>[1]!s_stmnote_purchasetop5_pct(A4657,D4657)</f>
        <v>27.55</v>
      </c>
      <c r="V4657" t="str" cm="1">
        <f t="array" ref="V4657">[1]!s_stmnote_customertop5($A4657,$D4657,1)</f>
        <v>第一名</v>
      </c>
      <c r="W4657" t="str" cm="1">
        <f t="array" ref="W4657">[1]!s_stmnote_customertop5($A4657,$D4657,2)</f>
        <v>第二名</v>
      </c>
      <c r="X4657" t="str" cm="1">
        <f t="array" ref="X4657">[1]!s_stmnote_customertop5($A4657,$D4657,3)</f>
        <v>第三名</v>
      </c>
      <c r="Y4657" t="str" cm="1">
        <f t="array" ref="Y4657">[1]!s_stmnote_customertop5($A4657,$D4657,4)</f>
        <v>第四名</v>
      </c>
      <c r="Z4657" t="str" cm="1">
        <f t="array" ref="Z4657">[1]!s_stmnote_customertop5($A4657,$D4657,5)</f>
        <v>第五名</v>
      </c>
      <c r="AA4657" s="9">
        <f>[1]!s_stmnote_salestop5_pct(A4657,D4657)</f>
        <v>4.63</v>
      </c>
      <c r="AB4657" s="9">
        <f>[1]!s_fa_arturn(A4657,D4657)</f>
        <v>2.6533000000000002</v>
      </c>
      <c r="AC4657" s="9">
        <f>[1]!fa_apturn(A4657,D4657)</f>
        <v>2.1723579972804399</v>
      </c>
      <c r="AD4657" s="9">
        <f>[1]!s_fa_invturn(A4657,D4657)</f>
        <v>1.0449999999999999</v>
      </c>
    </row>
    <row r="4658" spans="1:30">
      <c r="A4658">
        <v>300296</v>
      </c>
      <c r="B4658" t="s">
        <v>551</v>
      </c>
      <c r="C4658" t="s">
        <v>3495</v>
      </c>
      <c r="D4658" s="8">
        <f t="shared" si="73"/>
        <v>44561</v>
      </c>
      <c r="E4658" t="s">
        <v>7095</v>
      </c>
      <c r="F4658">
        <v>2</v>
      </c>
      <c r="G4658" t="s">
        <v>10781</v>
      </c>
      <c r="H4658" t="s">
        <v>12192</v>
      </c>
      <c r="L4658" t="str" cm="1">
        <f t="array" ref="L4658">[1]!s_info_industry_gics(A4658,1)</f>
        <v>信息技术</v>
      </c>
      <c r="M4658" t="str" cm="1">
        <f t="array" ref="M4658">[1]!s_info_industry_gicscode(A4658,1)</f>
        <v>45</v>
      </c>
      <c r="N4658" t="str">
        <f>[1]!s_info_industry_gics(A4658,2)</f>
        <v>技术硬件与设备</v>
      </c>
      <c r="O4658" t="str">
        <f>[1]!s_info_industry_gicscode(A4658,2)</f>
        <v>4520</v>
      </c>
      <c r="P4658" t="str" cm="1">
        <f t="array" ref="P4658">[1]!s_stmnote_suppliertop5(A4658,D4658,1)</f>
        <v>第一名</v>
      </c>
      <c r="Q4658" t="str">
        <f>[1]!s_stmnote_suppliertop5(A4658,D4658,2)</f>
        <v>第二名</v>
      </c>
      <c r="R4658" t="str" cm="1">
        <f t="array" ref="R4658">[1]!s_stmnote_suppliertop5(A4658,D4658,3)</f>
        <v>第三名</v>
      </c>
      <c r="S4658" t="str" cm="1">
        <f t="array" ref="S4658">[1]!s_stmnote_suppliertop5(A4658,D4658,4)</f>
        <v>第四名</v>
      </c>
      <c r="T4658" t="str" cm="1">
        <f t="array" ref="T4658">[1]!s_stmnote_suppliertop5(A4658,D4658,5)</f>
        <v>第五名</v>
      </c>
      <c r="U4658" s="9">
        <f>[1]!s_stmnote_purchasetop5_pct(A4658,D4658)</f>
        <v>26.13</v>
      </c>
      <c r="V4658" t="str" cm="1">
        <f t="array" ref="V4658">[1]!s_stmnote_customertop5($A4658,$D4658,1)</f>
        <v>第一名</v>
      </c>
      <c r="W4658" t="str" cm="1">
        <f t="array" ref="W4658">[1]!s_stmnote_customertop5($A4658,$D4658,2)</f>
        <v>第二名</v>
      </c>
      <c r="X4658" t="str" cm="1">
        <f t="array" ref="X4658">[1]!s_stmnote_customertop5($A4658,$D4658,3)</f>
        <v>第三名</v>
      </c>
      <c r="Y4658" t="str" cm="1">
        <f t="array" ref="Y4658">[1]!s_stmnote_customertop5($A4658,$D4658,4)</f>
        <v>第四名</v>
      </c>
      <c r="Z4658" t="str" cm="1">
        <f t="array" ref="Z4658">[1]!s_stmnote_customertop5($A4658,$D4658,5)</f>
        <v>第五名</v>
      </c>
      <c r="AA4658" s="9">
        <f>[1]!s_stmnote_salestop5_pct(A4658,D4658)</f>
        <v>7.81</v>
      </c>
      <c r="AB4658" s="9">
        <f>[1]!s_fa_arturn(A4658,D4658)</f>
        <v>3.3233000000000001</v>
      </c>
      <c r="AC4658" s="9">
        <f>[1]!fa_apturn(A4658,D4658)</f>
        <v>2.3668611885295601</v>
      </c>
      <c r="AD4658" s="9">
        <f>[1]!s_fa_invturn(A4658,D4658)</f>
        <v>1.1935</v>
      </c>
    </row>
    <row r="4659" spans="1:30">
      <c r="A4659">
        <v>300331</v>
      </c>
      <c r="B4659" t="s">
        <v>559</v>
      </c>
      <c r="C4659" t="s">
        <v>3516</v>
      </c>
      <c r="D4659" s="8">
        <f t="shared" si="73"/>
        <v>44561</v>
      </c>
      <c r="E4659" t="s">
        <v>7036</v>
      </c>
      <c r="F4659">
        <v>1</v>
      </c>
      <c r="G4659" t="s">
        <v>10263</v>
      </c>
      <c r="L4659" t="str" cm="1">
        <f t="array" ref="L4659">[1]!s_info_industry_gics(A4659,1)</f>
        <v>信息技术</v>
      </c>
      <c r="M4659" t="str" cm="1">
        <f t="array" ref="M4659">[1]!s_info_industry_gicscode(A4659,1)</f>
        <v>45</v>
      </c>
      <c r="N4659" t="str">
        <f>[1]!s_info_industry_gics(A4659,2)</f>
        <v>技术硬件与设备</v>
      </c>
      <c r="O4659" t="str">
        <f>[1]!s_info_industry_gicscode(A4659,2)</f>
        <v>4520</v>
      </c>
      <c r="P4659" t="str" cm="1">
        <f t="array" ref="P4659">[1]!s_stmnote_suppliertop5(A4659,D4659,1)</f>
        <v>供应商A</v>
      </c>
      <c r="Q4659" t="str">
        <f>[1]!s_stmnote_suppliertop5(A4659,D4659,2)</f>
        <v>供应商B</v>
      </c>
      <c r="R4659" t="str" cm="1">
        <f t="array" ref="R4659">[1]!s_stmnote_suppliertop5(A4659,D4659,3)</f>
        <v>供应商C</v>
      </c>
      <c r="S4659" t="str" cm="1">
        <f t="array" ref="S4659">[1]!s_stmnote_suppliertop5(A4659,D4659,4)</f>
        <v>供应商D</v>
      </c>
      <c r="T4659" t="str" cm="1">
        <f t="array" ref="T4659">[1]!s_stmnote_suppliertop5(A4659,D4659,5)</f>
        <v>供应商E</v>
      </c>
      <c r="U4659" s="9">
        <f>[1]!s_stmnote_purchasetop5_pct(A4659,D4659)</f>
        <v>23.62</v>
      </c>
      <c r="V4659" t="str" cm="1">
        <f t="array" ref="V4659">[1]!s_stmnote_customertop5($A4659,$D4659,1)</f>
        <v>客户A</v>
      </c>
      <c r="W4659" t="str" cm="1">
        <f t="array" ref="W4659">[1]!s_stmnote_customertop5($A4659,$D4659,2)</f>
        <v>客户B</v>
      </c>
      <c r="X4659" t="str" cm="1">
        <f t="array" ref="X4659">[1]!s_stmnote_customertop5($A4659,$D4659,3)</f>
        <v>客户C</v>
      </c>
      <c r="Y4659" t="str" cm="1">
        <f t="array" ref="Y4659">[1]!s_stmnote_customertop5($A4659,$D4659,4)</f>
        <v>客户D</v>
      </c>
      <c r="Z4659" t="str" cm="1">
        <f t="array" ref="Z4659">[1]!s_stmnote_customertop5($A4659,$D4659,5)</f>
        <v>客户E</v>
      </c>
      <c r="AA4659" s="9">
        <f>[1]!s_stmnote_salestop5_pct(A4659,D4659)</f>
        <v>23.63</v>
      </c>
      <c r="AB4659" s="9">
        <f>[1]!s_fa_arturn(A4659,D4659)</f>
        <v>2.3997999999999999</v>
      </c>
      <c r="AC4659" s="9">
        <f>[1]!fa_apturn(A4659,D4659)</f>
        <v>3.3747558785055101</v>
      </c>
      <c r="AD4659" s="9">
        <f>[1]!s_fa_invturn(A4659,D4659)</f>
        <v>2.5036</v>
      </c>
    </row>
    <row r="4660" spans="1:30">
      <c r="A4660">
        <v>300331</v>
      </c>
      <c r="B4660" t="s">
        <v>559</v>
      </c>
      <c r="C4660" t="s">
        <v>3517</v>
      </c>
      <c r="D4660" s="8">
        <f t="shared" si="73"/>
        <v>44561</v>
      </c>
      <c r="E4660" t="s">
        <v>7279</v>
      </c>
      <c r="F4660">
        <v>1</v>
      </c>
      <c r="G4660" t="s">
        <v>10263</v>
      </c>
      <c r="L4660" t="str" cm="1">
        <f t="array" ref="L4660">[1]!s_info_industry_gics(A4660,1)</f>
        <v>信息技术</v>
      </c>
      <c r="M4660" t="str" cm="1">
        <f t="array" ref="M4660">[1]!s_info_industry_gicscode(A4660,1)</f>
        <v>45</v>
      </c>
      <c r="N4660" t="str">
        <f>[1]!s_info_industry_gics(A4660,2)</f>
        <v>技术硬件与设备</v>
      </c>
      <c r="O4660" t="str">
        <f>[1]!s_info_industry_gicscode(A4660,2)</f>
        <v>4520</v>
      </c>
      <c r="P4660" t="str" cm="1">
        <f t="array" ref="P4660">[1]!s_stmnote_suppliertop5(A4660,D4660,1)</f>
        <v>供应商A</v>
      </c>
      <c r="Q4660" t="str">
        <f>[1]!s_stmnote_suppliertop5(A4660,D4660,2)</f>
        <v>供应商B</v>
      </c>
      <c r="R4660" t="str" cm="1">
        <f t="array" ref="R4660">[1]!s_stmnote_suppliertop5(A4660,D4660,3)</f>
        <v>供应商C</v>
      </c>
      <c r="S4660" t="str" cm="1">
        <f t="array" ref="S4660">[1]!s_stmnote_suppliertop5(A4660,D4660,4)</f>
        <v>供应商D</v>
      </c>
      <c r="T4660" t="str" cm="1">
        <f t="array" ref="T4660">[1]!s_stmnote_suppliertop5(A4660,D4660,5)</f>
        <v>供应商E</v>
      </c>
      <c r="U4660" s="9">
        <f>[1]!s_stmnote_purchasetop5_pct(A4660,D4660)</f>
        <v>23.62</v>
      </c>
      <c r="V4660" t="str" cm="1">
        <f t="array" ref="V4660">[1]!s_stmnote_customertop5($A4660,$D4660,1)</f>
        <v>客户A</v>
      </c>
      <c r="W4660" t="str" cm="1">
        <f t="array" ref="W4660">[1]!s_stmnote_customertop5($A4660,$D4660,2)</f>
        <v>客户B</v>
      </c>
      <c r="X4660" t="str" cm="1">
        <f t="array" ref="X4660">[1]!s_stmnote_customertop5($A4660,$D4660,3)</f>
        <v>客户C</v>
      </c>
      <c r="Y4660" t="str" cm="1">
        <f t="array" ref="Y4660">[1]!s_stmnote_customertop5($A4660,$D4660,4)</f>
        <v>客户D</v>
      </c>
      <c r="Z4660" t="str" cm="1">
        <f t="array" ref="Z4660">[1]!s_stmnote_customertop5($A4660,$D4660,5)</f>
        <v>客户E</v>
      </c>
      <c r="AA4660" s="9">
        <f>[1]!s_stmnote_salestop5_pct(A4660,D4660)</f>
        <v>23.63</v>
      </c>
      <c r="AB4660" s="9">
        <f>[1]!s_fa_arturn(A4660,D4660)</f>
        <v>2.3997999999999999</v>
      </c>
      <c r="AC4660" s="9">
        <f>[1]!fa_apturn(A4660,D4660)</f>
        <v>3.3747558785055101</v>
      </c>
      <c r="AD4660" s="9">
        <f>[1]!s_fa_invturn(A4660,D4660)</f>
        <v>2.5036</v>
      </c>
    </row>
    <row r="4661" spans="1:30">
      <c r="A4661">
        <v>300331</v>
      </c>
      <c r="B4661" t="s">
        <v>559</v>
      </c>
      <c r="C4661" t="s">
        <v>3518</v>
      </c>
      <c r="D4661" s="8">
        <f t="shared" si="73"/>
        <v>44561</v>
      </c>
      <c r="E4661" t="s">
        <v>7004</v>
      </c>
      <c r="F4661">
        <v>1</v>
      </c>
      <c r="G4661" t="s">
        <v>10263</v>
      </c>
      <c r="L4661" t="str" cm="1">
        <f t="array" ref="L4661">[1]!s_info_industry_gics(A4661,1)</f>
        <v>信息技术</v>
      </c>
      <c r="M4661" t="str" cm="1">
        <f t="array" ref="M4661">[1]!s_info_industry_gicscode(A4661,1)</f>
        <v>45</v>
      </c>
      <c r="N4661" t="str">
        <f>[1]!s_info_industry_gics(A4661,2)</f>
        <v>技术硬件与设备</v>
      </c>
      <c r="O4661" t="str">
        <f>[1]!s_info_industry_gicscode(A4661,2)</f>
        <v>4520</v>
      </c>
      <c r="P4661" t="str" cm="1">
        <f t="array" ref="P4661">[1]!s_stmnote_suppliertop5(A4661,D4661,1)</f>
        <v>供应商A</v>
      </c>
      <c r="Q4661" t="str">
        <f>[1]!s_stmnote_suppliertop5(A4661,D4661,2)</f>
        <v>供应商B</v>
      </c>
      <c r="R4661" t="str" cm="1">
        <f t="array" ref="R4661">[1]!s_stmnote_suppliertop5(A4661,D4661,3)</f>
        <v>供应商C</v>
      </c>
      <c r="S4661" t="str" cm="1">
        <f t="array" ref="S4661">[1]!s_stmnote_suppliertop5(A4661,D4661,4)</f>
        <v>供应商D</v>
      </c>
      <c r="T4661" t="str" cm="1">
        <f t="array" ref="T4661">[1]!s_stmnote_suppliertop5(A4661,D4661,5)</f>
        <v>供应商E</v>
      </c>
      <c r="U4661" s="9">
        <f>[1]!s_stmnote_purchasetop5_pct(A4661,D4661)</f>
        <v>23.62</v>
      </c>
      <c r="V4661" t="str" cm="1">
        <f t="array" ref="V4661">[1]!s_stmnote_customertop5($A4661,$D4661,1)</f>
        <v>客户A</v>
      </c>
      <c r="W4661" t="str" cm="1">
        <f t="array" ref="W4661">[1]!s_stmnote_customertop5($A4661,$D4661,2)</f>
        <v>客户B</v>
      </c>
      <c r="X4661" t="str" cm="1">
        <f t="array" ref="X4661">[1]!s_stmnote_customertop5($A4661,$D4661,3)</f>
        <v>客户C</v>
      </c>
      <c r="Y4661" t="str" cm="1">
        <f t="array" ref="Y4661">[1]!s_stmnote_customertop5($A4661,$D4661,4)</f>
        <v>客户D</v>
      </c>
      <c r="Z4661" t="str" cm="1">
        <f t="array" ref="Z4661">[1]!s_stmnote_customertop5($A4661,$D4661,5)</f>
        <v>客户E</v>
      </c>
      <c r="AA4661" s="9">
        <f>[1]!s_stmnote_salestop5_pct(A4661,D4661)</f>
        <v>23.63</v>
      </c>
      <c r="AB4661" s="9">
        <f>[1]!s_fa_arturn(A4661,D4661)</f>
        <v>2.3997999999999999</v>
      </c>
      <c r="AC4661" s="9">
        <f>[1]!fa_apturn(A4661,D4661)</f>
        <v>3.3747558785055101</v>
      </c>
      <c r="AD4661" s="9">
        <f>[1]!s_fa_invturn(A4661,D4661)</f>
        <v>2.5036</v>
      </c>
    </row>
    <row r="4662" spans="1:30">
      <c r="A4662">
        <v>300345</v>
      </c>
      <c r="B4662" t="s">
        <v>564</v>
      </c>
      <c r="C4662" t="s">
        <v>3545</v>
      </c>
      <c r="D4662" s="8">
        <f t="shared" si="73"/>
        <v>44926</v>
      </c>
      <c r="E4662" t="s">
        <v>7079</v>
      </c>
      <c r="F4662">
        <v>1</v>
      </c>
      <c r="G4662" t="s">
        <v>10263</v>
      </c>
      <c r="L4662" t="str" cm="1">
        <f t="array" ref="L4662">[1]!s_info_industry_gics(A4662,1)</f>
        <v>信息技术</v>
      </c>
      <c r="M4662" t="str" cm="1">
        <f t="array" ref="M4662">[1]!s_info_industry_gicscode(A4662,1)</f>
        <v>45</v>
      </c>
      <c r="N4662" t="str">
        <f>[1]!s_info_industry_gics(A4662,2)</f>
        <v>技术硬件与设备</v>
      </c>
      <c r="O4662" t="str">
        <f>[1]!s_info_industry_gicscode(A4662,2)</f>
        <v>4520</v>
      </c>
      <c r="P4662" t="str" cm="1">
        <f t="array" ref="P4662">[1]!s_stmnote_suppliertop5(A4662,D4662,1)</f>
        <v>供应商一</v>
      </c>
      <c r="Q4662" t="str">
        <f>[1]!s_stmnote_suppliertop5(A4662,D4662,2)</f>
        <v>供应商二</v>
      </c>
      <c r="R4662" t="str" cm="1">
        <f t="array" ref="R4662">[1]!s_stmnote_suppliertop5(A4662,D4662,3)</f>
        <v>供应商三</v>
      </c>
      <c r="S4662" t="str" cm="1">
        <f t="array" ref="S4662">[1]!s_stmnote_suppliertop5(A4662,D4662,4)</f>
        <v>供应商四</v>
      </c>
      <c r="T4662" t="str" cm="1">
        <f t="array" ref="T4662">[1]!s_stmnote_suppliertop5(A4662,D4662,5)</f>
        <v>供应商五</v>
      </c>
      <c r="U4662" s="9">
        <f>[1]!s_stmnote_purchasetop5_pct(A4662,D4662)</f>
        <v>36.03</v>
      </c>
      <c r="V4662" t="str" cm="1">
        <f t="array" ref="V4662">[1]!s_stmnote_customertop5($A4662,$D4662,1)</f>
        <v>客户一</v>
      </c>
      <c r="W4662" t="str" cm="1">
        <f t="array" ref="W4662">[1]!s_stmnote_customertop5($A4662,$D4662,2)</f>
        <v>客户二</v>
      </c>
      <c r="X4662" t="str" cm="1">
        <f t="array" ref="X4662">[1]!s_stmnote_customertop5($A4662,$D4662,3)</f>
        <v>客户三</v>
      </c>
      <c r="Y4662" t="str" cm="1">
        <f t="array" ref="Y4662">[1]!s_stmnote_customertop5($A4662,$D4662,4)</f>
        <v>客户四</v>
      </c>
      <c r="Z4662" t="str" cm="1">
        <f t="array" ref="Z4662">[1]!s_stmnote_customertop5($A4662,$D4662,5)</f>
        <v>客户五</v>
      </c>
      <c r="AA4662" s="9">
        <f>[1]!s_stmnote_salestop5_pct(A4662,D4662)</f>
        <v>46.29</v>
      </c>
      <c r="AB4662" s="9">
        <f>[1]!s_fa_arturn(A4662,D4662)</f>
        <v>4.0046999999999997</v>
      </c>
      <c r="AC4662" s="9">
        <f>[1]!fa_apturn(A4662,D4662)</f>
        <v>2.85561877768053</v>
      </c>
      <c r="AD4662" s="9">
        <f>[1]!s_fa_invturn(A4662,D4662)</f>
        <v>2.2866</v>
      </c>
    </row>
    <row r="4663" spans="1:30">
      <c r="A4663">
        <v>300345</v>
      </c>
      <c r="B4663" t="s">
        <v>564</v>
      </c>
      <c r="C4663" t="s">
        <v>3546</v>
      </c>
      <c r="D4663" s="8">
        <f t="shared" si="73"/>
        <v>44926</v>
      </c>
      <c r="E4663" t="s">
        <v>7416</v>
      </c>
      <c r="F4663">
        <v>1</v>
      </c>
      <c r="G4663" t="s">
        <v>10263</v>
      </c>
      <c r="L4663" t="str" cm="1">
        <f t="array" ref="L4663">[1]!s_info_industry_gics(A4663,1)</f>
        <v>信息技术</v>
      </c>
      <c r="M4663" t="str" cm="1">
        <f t="array" ref="M4663">[1]!s_info_industry_gicscode(A4663,1)</f>
        <v>45</v>
      </c>
      <c r="N4663" t="str">
        <f>[1]!s_info_industry_gics(A4663,2)</f>
        <v>技术硬件与设备</v>
      </c>
      <c r="O4663" t="str">
        <f>[1]!s_info_industry_gicscode(A4663,2)</f>
        <v>4520</v>
      </c>
      <c r="P4663" t="str" cm="1">
        <f t="array" ref="P4663">[1]!s_stmnote_suppliertop5(A4663,D4663,1)</f>
        <v>供应商一</v>
      </c>
      <c r="Q4663" t="str">
        <f>[1]!s_stmnote_suppliertop5(A4663,D4663,2)</f>
        <v>供应商二</v>
      </c>
      <c r="R4663" t="str" cm="1">
        <f t="array" ref="R4663">[1]!s_stmnote_suppliertop5(A4663,D4663,3)</f>
        <v>供应商三</v>
      </c>
      <c r="S4663" t="str" cm="1">
        <f t="array" ref="S4663">[1]!s_stmnote_suppliertop5(A4663,D4663,4)</f>
        <v>供应商四</v>
      </c>
      <c r="T4663" t="str" cm="1">
        <f t="array" ref="T4663">[1]!s_stmnote_suppliertop5(A4663,D4663,5)</f>
        <v>供应商五</v>
      </c>
      <c r="U4663" s="9">
        <f>[1]!s_stmnote_purchasetop5_pct(A4663,D4663)</f>
        <v>36.03</v>
      </c>
      <c r="V4663" t="str" cm="1">
        <f t="array" ref="V4663">[1]!s_stmnote_customertop5($A4663,$D4663,1)</f>
        <v>客户一</v>
      </c>
      <c r="W4663" t="str" cm="1">
        <f t="array" ref="W4663">[1]!s_stmnote_customertop5($A4663,$D4663,2)</f>
        <v>客户二</v>
      </c>
      <c r="X4663" t="str" cm="1">
        <f t="array" ref="X4663">[1]!s_stmnote_customertop5($A4663,$D4663,3)</f>
        <v>客户三</v>
      </c>
      <c r="Y4663" t="str" cm="1">
        <f t="array" ref="Y4663">[1]!s_stmnote_customertop5($A4663,$D4663,4)</f>
        <v>客户四</v>
      </c>
      <c r="Z4663" t="str" cm="1">
        <f t="array" ref="Z4663">[1]!s_stmnote_customertop5($A4663,$D4663,5)</f>
        <v>客户五</v>
      </c>
      <c r="AA4663" s="9">
        <f>[1]!s_stmnote_salestop5_pct(A4663,D4663)</f>
        <v>46.29</v>
      </c>
      <c r="AB4663" s="9">
        <f>[1]!s_fa_arturn(A4663,D4663)</f>
        <v>4.0046999999999997</v>
      </c>
      <c r="AC4663" s="9">
        <f>[1]!fa_apturn(A4663,D4663)</f>
        <v>2.85561877768053</v>
      </c>
      <c r="AD4663" s="9">
        <f>[1]!s_fa_invturn(A4663,D4663)</f>
        <v>2.2866</v>
      </c>
    </row>
    <row r="4664" spans="1:30">
      <c r="A4664">
        <v>300345</v>
      </c>
      <c r="B4664" t="s">
        <v>564</v>
      </c>
      <c r="C4664" t="s">
        <v>3547</v>
      </c>
      <c r="D4664" s="8">
        <f t="shared" si="73"/>
        <v>44926</v>
      </c>
      <c r="E4664" t="s">
        <v>6958</v>
      </c>
      <c r="F4664">
        <v>1</v>
      </c>
      <c r="G4664" t="s">
        <v>10263</v>
      </c>
      <c r="L4664" t="str" cm="1">
        <f t="array" ref="L4664">[1]!s_info_industry_gics(A4664,1)</f>
        <v>信息技术</v>
      </c>
      <c r="M4664" t="str" cm="1">
        <f t="array" ref="M4664">[1]!s_info_industry_gicscode(A4664,1)</f>
        <v>45</v>
      </c>
      <c r="N4664" t="str">
        <f>[1]!s_info_industry_gics(A4664,2)</f>
        <v>技术硬件与设备</v>
      </c>
      <c r="O4664" t="str">
        <f>[1]!s_info_industry_gicscode(A4664,2)</f>
        <v>4520</v>
      </c>
      <c r="P4664" t="str" cm="1">
        <f t="array" ref="P4664">[1]!s_stmnote_suppliertop5(A4664,D4664,1)</f>
        <v>供应商一</v>
      </c>
      <c r="Q4664" t="str">
        <f>[1]!s_stmnote_suppliertop5(A4664,D4664,2)</f>
        <v>供应商二</v>
      </c>
      <c r="R4664" t="str" cm="1">
        <f t="array" ref="R4664">[1]!s_stmnote_suppliertop5(A4664,D4664,3)</f>
        <v>供应商三</v>
      </c>
      <c r="S4664" t="str" cm="1">
        <f t="array" ref="S4664">[1]!s_stmnote_suppliertop5(A4664,D4664,4)</f>
        <v>供应商四</v>
      </c>
      <c r="T4664" t="str" cm="1">
        <f t="array" ref="T4664">[1]!s_stmnote_suppliertop5(A4664,D4664,5)</f>
        <v>供应商五</v>
      </c>
      <c r="U4664" s="9">
        <f>[1]!s_stmnote_purchasetop5_pct(A4664,D4664)</f>
        <v>36.03</v>
      </c>
      <c r="V4664" t="str" cm="1">
        <f t="array" ref="V4664">[1]!s_stmnote_customertop5($A4664,$D4664,1)</f>
        <v>客户一</v>
      </c>
      <c r="W4664" t="str" cm="1">
        <f t="array" ref="W4664">[1]!s_stmnote_customertop5($A4664,$D4664,2)</f>
        <v>客户二</v>
      </c>
      <c r="X4664" t="str" cm="1">
        <f t="array" ref="X4664">[1]!s_stmnote_customertop5($A4664,$D4664,3)</f>
        <v>客户三</v>
      </c>
      <c r="Y4664" t="str" cm="1">
        <f t="array" ref="Y4664">[1]!s_stmnote_customertop5($A4664,$D4664,4)</f>
        <v>客户四</v>
      </c>
      <c r="Z4664" t="str" cm="1">
        <f t="array" ref="Z4664">[1]!s_stmnote_customertop5($A4664,$D4664,5)</f>
        <v>客户五</v>
      </c>
      <c r="AA4664" s="9">
        <f>[1]!s_stmnote_salestop5_pct(A4664,D4664)</f>
        <v>46.29</v>
      </c>
      <c r="AB4664" s="9">
        <f>[1]!s_fa_arturn(A4664,D4664)</f>
        <v>4.0046999999999997</v>
      </c>
      <c r="AC4664" s="9">
        <f>[1]!fa_apturn(A4664,D4664)</f>
        <v>2.85561877768053</v>
      </c>
      <c r="AD4664" s="9">
        <f>[1]!s_fa_invturn(A4664,D4664)</f>
        <v>2.2866</v>
      </c>
    </row>
    <row r="4665" spans="1:30">
      <c r="A4665">
        <v>300345</v>
      </c>
      <c r="B4665" t="s">
        <v>564</v>
      </c>
      <c r="C4665" t="s">
        <v>3548</v>
      </c>
      <c r="D4665" s="8">
        <f t="shared" si="73"/>
        <v>44926</v>
      </c>
      <c r="E4665" t="s">
        <v>7424</v>
      </c>
      <c r="F4665">
        <v>1</v>
      </c>
      <c r="G4665" t="s">
        <v>10263</v>
      </c>
      <c r="L4665" t="str" cm="1">
        <f t="array" ref="L4665">[1]!s_info_industry_gics(A4665,1)</f>
        <v>信息技术</v>
      </c>
      <c r="M4665" t="str" cm="1">
        <f t="array" ref="M4665">[1]!s_info_industry_gicscode(A4665,1)</f>
        <v>45</v>
      </c>
      <c r="N4665" t="str">
        <f>[1]!s_info_industry_gics(A4665,2)</f>
        <v>技术硬件与设备</v>
      </c>
      <c r="O4665" t="str">
        <f>[1]!s_info_industry_gicscode(A4665,2)</f>
        <v>4520</v>
      </c>
      <c r="P4665" t="str" cm="1">
        <f t="array" ref="P4665">[1]!s_stmnote_suppliertop5(A4665,D4665,1)</f>
        <v>供应商一</v>
      </c>
      <c r="Q4665" t="str">
        <f>[1]!s_stmnote_suppliertop5(A4665,D4665,2)</f>
        <v>供应商二</v>
      </c>
      <c r="R4665" t="str" cm="1">
        <f t="array" ref="R4665">[1]!s_stmnote_suppliertop5(A4665,D4665,3)</f>
        <v>供应商三</v>
      </c>
      <c r="S4665" t="str" cm="1">
        <f t="array" ref="S4665">[1]!s_stmnote_suppliertop5(A4665,D4665,4)</f>
        <v>供应商四</v>
      </c>
      <c r="T4665" t="str" cm="1">
        <f t="array" ref="T4665">[1]!s_stmnote_suppliertop5(A4665,D4665,5)</f>
        <v>供应商五</v>
      </c>
      <c r="U4665" s="9">
        <f>[1]!s_stmnote_purchasetop5_pct(A4665,D4665)</f>
        <v>36.03</v>
      </c>
      <c r="V4665" t="str" cm="1">
        <f t="array" ref="V4665">[1]!s_stmnote_customertop5($A4665,$D4665,1)</f>
        <v>客户一</v>
      </c>
      <c r="W4665" t="str" cm="1">
        <f t="array" ref="W4665">[1]!s_stmnote_customertop5($A4665,$D4665,2)</f>
        <v>客户二</v>
      </c>
      <c r="X4665" t="str" cm="1">
        <f t="array" ref="X4665">[1]!s_stmnote_customertop5($A4665,$D4665,3)</f>
        <v>客户三</v>
      </c>
      <c r="Y4665" t="str" cm="1">
        <f t="array" ref="Y4665">[1]!s_stmnote_customertop5($A4665,$D4665,4)</f>
        <v>客户四</v>
      </c>
      <c r="Z4665" t="str" cm="1">
        <f t="array" ref="Z4665">[1]!s_stmnote_customertop5($A4665,$D4665,5)</f>
        <v>客户五</v>
      </c>
      <c r="AA4665" s="9">
        <f>[1]!s_stmnote_salestop5_pct(A4665,D4665)</f>
        <v>46.29</v>
      </c>
      <c r="AB4665" s="9">
        <f>[1]!s_fa_arturn(A4665,D4665)</f>
        <v>4.0046999999999997</v>
      </c>
      <c r="AC4665" s="9">
        <f>[1]!fa_apturn(A4665,D4665)</f>
        <v>2.85561877768053</v>
      </c>
      <c r="AD4665" s="9">
        <f>[1]!s_fa_invturn(A4665,D4665)</f>
        <v>2.2866</v>
      </c>
    </row>
    <row r="4666" spans="1:30">
      <c r="A4666">
        <v>300345</v>
      </c>
      <c r="B4666" t="s">
        <v>564</v>
      </c>
      <c r="C4666" t="s">
        <v>3549</v>
      </c>
      <c r="D4666" s="8">
        <f t="shared" si="73"/>
        <v>44926</v>
      </c>
      <c r="E4666" t="s">
        <v>7189</v>
      </c>
      <c r="F4666">
        <v>1</v>
      </c>
      <c r="G4666" t="s">
        <v>10263</v>
      </c>
      <c r="L4666" t="str" cm="1">
        <f t="array" ref="L4666">[1]!s_info_industry_gics(A4666,1)</f>
        <v>信息技术</v>
      </c>
      <c r="M4666" t="str" cm="1">
        <f t="array" ref="M4666">[1]!s_info_industry_gicscode(A4666,1)</f>
        <v>45</v>
      </c>
      <c r="N4666" t="str">
        <f>[1]!s_info_industry_gics(A4666,2)</f>
        <v>技术硬件与设备</v>
      </c>
      <c r="O4666" t="str">
        <f>[1]!s_info_industry_gicscode(A4666,2)</f>
        <v>4520</v>
      </c>
      <c r="P4666" t="str" cm="1">
        <f t="array" ref="P4666">[1]!s_stmnote_suppliertop5(A4666,D4666,1)</f>
        <v>供应商一</v>
      </c>
      <c r="Q4666" t="str">
        <f>[1]!s_stmnote_suppliertop5(A4666,D4666,2)</f>
        <v>供应商二</v>
      </c>
      <c r="R4666" t="str" cm="1">
        <f t="array" ref="R4666">[1]!s_stmnote_suppliertop5(A4666,D4666,3)</f>
        <v>供应商三</v>
      </c>
      <c r="S4666" t="str" cm="1">
        <f t="array" ref="S4666">[1]!s_stmnote_suppliertop5(A4666,D4666,4)</f>
        <v>供应商四</v>
      </c>
      <c r="T4666" t="str" cm="1">
        <f t="array" ref="T4666">[1]!s_stmnote_suppliertop5(A4666,D4666,5)</f>
        <v>供应商五</v>
      </c>
      <c r="U4666" s="9">
        <f>[1]!s_stmnote_purchasetop5_pct(A4666,D4666)</f>
        <v>36.03</v>
      </c>
      <c r="V4666" t="str" cm="1">
        <f t="array" ref="V4666">[1]!s_stmnote_customertop5($A4666,$D4666,1)</f>
        <v>客户一</v>
      </c>
      <c r="W4666" t="str" cm="1">
        <f t="array" ref="W4666">[1]!s_stmnote_customertop5($A4666,$D4666,2)</f>
        <v>客户二</v>
      </c>
      <c r="X4666" t="str" cm="1">
        <f t="array" ref="X4666">[1]!s_stmnote_customertop5($A4666,$D4666,3)</f>
        <v>客户三</v>
      </c>
      <c r="Y4666" t="str" cm="1">
        <f t="array" ref="Y4666">[1]!s_stmnote_customertop5($A4666,$D4666,4)</f>
        <v>客户四</v>
      </c>
      <c r="Z4666" t="str" cm="1">
        <f t="array" ref="Z4666">[1]!s_stmnote_customertop5($A4666,$D4666,5)</f>
        <v>客户五</v>
      </c>
      <c r="AA4666" s="9">
        <f>[1]!s_stmnote_salestop5_pct(A4666,D4666)</f>
        <v>46.29</v>
      </c>
      <c r="AB4666" s="9">
        <f>[1]!s_fa_arturn(A4666,D4666)</f>
        <v>4.0046999999999997</v>
      </c>
      <c r="AC4666" s="9">
        <f>[1]!fa_apturn(A4666,D4666)</f>
        <v>2.85561877768053</v>
      </c>
      <c r="AD4666" s="9">
        <f>[1]!s_fa_invturn(A4666,D4666)</f>
        <v>2.2866</v>
      </c>
    </row>
    <row r="4667" spans="1:30">
      <c r="A4667">
        <v>300345</v>
      </c>
      <c r="B4667" t="s">
        <v>564</v>
      </c>
      <c r="C4667" t="s">
        <v>3550</v>
      </c>
      <c r="D4667" s="8">
        <f t="shared" si="73"/>
        <v>45291</v>
      </c>
      <c r="E4667" t="s">
        <v>7300</v>
      </c>
      <c r="F4667">
        <v>1</v>
      </c>
      <c r="G4667" t="s">
        <v>8810</v>
      </c>
      <c r="L4667" t="str" cm="1">
        <f t="array" ref="L4667">[1]!s_info_industry_gics(A4667,1)</f>
        <v>信息技术</v>
      </c>
      <c r="M4667" t="str" cm="1">
        <f t="array" ref="M4667">[1]!s_info_industry_gicscode(A4667,1)</f>
        <v>45</v>
      </c>
      <c r="N4667" t="str">
        <f>[1]!s_info_industry_gics(A4667,2)</f>
        <v>技术硬件与设备</v>
      </c>
      <c r="O4667" t="str">
        <f>[1]!s_info_industry_gicscode(A4667,2)</f>
        <v>4520</v>
      </c>
      <c r="P4667" t="str" cm="1">
        <f t="array" ref="P4667">[1]!s_stmnote_suppliertop5(A4667,D4667,1)</f>
        <v>供应商一</v>
      </c>
      <c r="Q4667" t="str">
        <f>[1]!s_stmnote_suppliertop5(A4667,D4667,2)</f>
        <v>供应商二</v>
      </c>
      <c r="R4667" t="str" cm="1">
        <f t="array" ref="R4667">[1]!s_stmnote_suppliertop5(A4667,D4667,3)</f>
        <v>供应商三</v>
      </c>
      <c r="S4667" t="str" cm="1">
        <f t="array" ref="S4667">[1]!s_stmnote_suppliertop5(A4667,D4667,4)</f>
        <v>供应商四</v>
      </c>
      <c r="T4667" t="str" cm="1">
        <f t="array" ref="T4667">[1]!s_stmnote_suppliertop5(A4667,D4667,5)</f>
        <v>供应商五</v>
      </c>
      <c r="U4667" s="9">
        <f>[1]!s_stmnote_purchasetop5_pct(A4667,D4667)</f>
        <v>39.97</v>
      </c>
      <c r="V4667" t="str" cm="1">
        <f t="array" ref="V4667">[1]!s_stmnote_customertop5($A4667,$D4667,1)</f>
        <v>客户一</v>
      </c>
      <c r="W4667" t="str" cm="1">
        <f t="array" ref="W4667">[1]!s_stmnote_customertop5($A4667,$D4667,2)</f>
        <v>客户二</v>
      </c>
      <c r="X4667" t="str" cm="1">
        <f t="array" ref="X4667">[1]!s_stmnote_customertop5($A4667,$D4667,3)</f>
        <v>客户三</v>
      </c>
      <c r="Y4667" t="str" cm="1">
        <f t="array" ref="Y4667">[1]!s_stmnote_customertop5($A4667,$D4667,4)</f>
        <v>客户四</v>
      </c>
      <c r="Z4667" t="str" cm="1">
        <f t="array" ref="Z4667">[1]!s_stmnote_customertop5($A4667,$D4667,5)</f>
        <v>客户五</v>
      </c>
      <c r="AA4667" s="9">
        <f>[1]!s_stmnote_salestop5_pct(A4667,D4667)</f>
        <v>56.57</v>
      </c>
      <c r="AB4667" s="9">
        <f>[1]!s_fa_arturn(A4667,D4667)</f>
        <v>12.048400000000001</v>
      </c>
      <c r="AC4667" s="9">
        <f>[1]!fa_apturn(A4667,D4667)</f>
        <v>3.6169135683272402</v>
      </c>
      <c r="AD4667" s="9">
        <f>[1]!s_fa_invturn(A4667,D4667)</f>
        <v>7.0079000000000002</v>
      </c>
    </row>
    <row r="4668" spans="1:30">
      <c r="A4668">
        <v>300345</v>
      </c>
      <c r="B4668" t="s">
        <v>564</v>
      </c>
      <c r="C4668" t="s">
        <v>3551</v>
      </c>
      <c r="D4668" s="8">
        <f t="shared" si="73"/>
        <v>45657</v>
      </c>
      <c r="E4668" t="s">
        <v>7166</v>
      </c>
      <c r="F4668">
        <v>1</v>
      </c>
      <c r="G4668" t="s">
        <v>8811</v>
      </c>
      <c r="L4668" t="str" cm="1">
        <f t="array" ref="L4668">[1]!s_info_industry_gics(A4668,1)</f>
        <v>信息技术</v>
      </c>
      <c r="M4668" t="str" cm="1">
        <f t="array" ref="M4668">[1]!s_info_industry_gicscode(A4668,1)</f>
        <v>45</v>
      </c>
      <c r="N4668" t="str">
        <f>[1]!s_info_industry_gics(A4668,2)</f>
        <v>技术硬件与设备</v>
      </c>
      <c r="O4668" t="str">
        <f>[1]!s_info_industry_gicscode(A4668,2)</f>
        <v>4520</v>
      </c>
      <c r="P4668" cm="1">
        <f t="array" ref="P4668">[1]!s_stmnote_suppliertop5(A4668,D4668,1)</f>
        <v>0</v>
      </c>
      <c r="Q4668">
        <f>[1]!s_stmnote_suppliertop5(A4668,D4668,2)</f>
        <v>0</v>
      </c>
      <c r="R4668" cm="1">
        <f t="array" ref="R4668">[1]!s_stmnote_suppliertop5(A4668,D4668,3)</f>
        <v>0</v>
      </c>
      <c r="S4668" cm="1">
        <f t="array" ref="S4668">[1]!s_stmnote_suppliertop5(A4668,D4668,4)</f>
        <v>0</v>
      </c>
      <c r="T4668" cm="1">
        <f t="array" ref="T4668">[1]!s_stmnote_suppliertop5(A4668,D4668,5)</f>
        <v>0</v>
      </c>
      <c r="U4668" s="9">
        <f>[1]!s_stmnote_purchasetop5_pct(A4668,D4668)</f>
        <v>0</v>
      </c>
      <c r="V4668" cm="1">
        <f t="array" ref="V4668">[1]!s_stmnote_customertop5($A4668,$D4668,1)</f>
        <v>0</v>
      </c>
      <c r="W4668" cm="1">
        <f t="array" ref="W4668">[1]!s_stmnote_customertop5($A4668,$D4668,2)</f>
        <v>0</v>
      </c>
      <c r="X4668" cm="1">
        <f t="array" ref="X4668">[1]!s_stmnote_customertop5($A4668,$D4668,3)</f>
        <v>0</v>
      </c>
      <c r="Y4668" cm="1">
        <f t="array" ref="Y4668">[1]!s_stmnote_customertop5($A4668,$D4668,4)</f>
        <v>0</v>
      </c>
      <c r="Z4668" cm="1">
        <f t="array" ref="Z4668">[1]!s_stmnote_customertop5($A4668,$D4668,5)</f>
        <v>0</v>
      </c>
      <c r="AA4668" s="9">
        <f>[1]!s_stmnote_salestop5_pct(A4668,D4668)</f>
        <v>0</v>
      </c>
      <c r="AB4668" s="9">
        <f>[1]!s_fa_arturn(A4668,D4668)</f>
        <v>0</v>
      </c>
      <c r="AC4668" s="9">
        <f>[1]!fa_apturn(A4668,D4668)</f>
        <v>0</v>
      </c>
      <c r="AD4668" s="9">
        <f>[1]!s_fa_invturn(A4668,D4668)</f>
        <v>0</v>
      </c>
    </row>
    <row r="4669" spans="1:30">
      <c r="A4669">
        <v>300345</v>
      </c>
      <c r="B4669" t="s">
        <v>564</v>
      </c>
      <c r="C4669" t="s">
        <v>3552</v>
      </c>
      <c r="D4669" s="8">
        <f t="shared" si="73"/>
        <v>45657</v>
      </c>
      <c r="E4669" t="s">
        <v>7026</v>
      </c>
      <c r="F4669">
        <v>1</v>
      </c>
      <c r="G4669" t="s">
        <v>8812</v>
      </c>
      <c r="L4669" t="str" cm="1">
        <f t="array" ref="L4669">[1]!s_info_industry_gics(A4669,1)</f>
        <v>信息技术</v>
      </c>
      <c r="M4669" t="str" cm="1">
        <f t="array" ref="M4669">[1]!s_info_industry_gicscode(A4669,1)</f>
        <v>45</v>
      </c>
      <c r="N4669" t="str">
        <f>[1]!s_info_industry_gics(A4669,2)</f>
        <v>技术硬件与设备</v>
      </c>
      <c r="O4669" t="str">
        <f>[1]!s_info_industry_gicscode(A4669,2)</f>
        <v>4520</v>
      </c>
      <c r="P4669" cm="1">
        <f t="array" ref="P4669">[1]!s_stmnote_suppliertop5(A4669,D4669,1)</f>
        <v>0</v>
      </c>
      <c r="Q4669">
        <f>[1]!s_stmnote_suppliertop5(A4669,D4669,2)</f>
        <v>0</v>
      </c>
      <c r="R4669" cm="1">
        <f t="array" ref="R4669">[1]!s_stmnote_suppliertop5(A4669,D4669,3)</f>
        <v>0</v>
      </c>
      <c r="S4669" cm="1">
        <f t="array" ref="S4669">[1]!s_stmnote_suppliertop5(A4669,D4669,4)</f>
        <v>0</v>
      </c>
      <c r="T4669" cm="1">
        <f t="array" ref="T4669">[1]!s_stmnote_suppliertop5(A4669,D4669,5)</f>
        <v>0</v>
      </c>
      <c r="U4669" s="9">
        <f>[1]!s_stmnote_purchasetop5_pct(A4669,D4669)</f>
        <v>0</v>
      </c>
      <c r="V4669" cm="1">
        <f t="array" ref="V4669">[1]!s_stmnote_customertop5($A4669,$D4669,1)</f>
        <v>0</v>
      </c>
      <c r="W4669" cm="1">
        <f t="array" ref="W4669">[1]!s_stmnote_customertop5($A4669,$D4669,2)</f>
        <v>0</v>
      </c>
      <c r="X4669" cm="1">
        <f t="array" ref="X4669">[1]!s_stmnote_customertop5($A4669,$D4669,3)</f>
        <v>0</v>
      </c>
      <c r="Y4669" cm="1">
        <f t="array" ref="Y4669">[1]!s_stmnote_customertop5($A4669,$D4669,4)</f>
        <v>0</v>
      </c>
      <c r="Z4669" cm="1">
        <f t="array" ref="Z4669">[1]!s_stmnote_customertop5($A4669,$D4669,5)</f>
        <v>0</v>
      </c>
      <c r="AA4669" s="9">
        <f>[1]!s_stmnote_salestop5_pct(A4669,D4669)</f>
        <v>0</v>
      </c>
      <c r="AB4669" s="9">
        <f>[1]!s_fa_arturn(A4669,D4669)</f>
        <v>0</v>
      </c>
      <c r="AC4669" s="9">
        <f>[1]!fa_apturn(A4669,D4669)</f>
        <v>0</v>
      </c>
      <c r="AD4669" s="9">
        <f>[1]!s_fa_invturn(A4669,D4669)</f>
        <v>0</v>
      </c>
    </row>
    <row r="4670" spans="1:30">
      <c r="A4670">
        <v>300351</v>
      </c>
      <c r="B4670" t="s">
        <v>568</v>
      </c>
      <c r="C4670" t="s">
        <v>3573</v>
      </c>
      <c r="D4670" s="8">
        <f t="shared" si="73"/>
        <v>44926</v>
      </c>
      <c r="E4670" t="s">
        <v>7664</v>
      </c>
      <c r="F4670">
        <v>1</v>
      </c>
      <c r="G4670" t="s">
        <v>8820</v>
      </c>
      <c r="L4670" t="str" cm="1">
        <f t="array" ref="L4670">[1]!s_info_industry_gics(A4670,1)</f>
        <v>信息技术</v>
      </c>
      <c r="M4670" t="str" cm="1">
        <f t="array" ref="M4670">[1]!s_info_industry_gicscode(A4670,1)</f>
        <v>45</v>
      </c>
      <c r="N4670" t="str">
        <f>[1]!s_info_industry_gics(A4670,2)</f>
        <v>技术硬件与设备</v>
      </c>
      <c r="O4670" t="str">
        <f>[1]!s_info_industry_gicscode(A4670,2)</f>
        <v>4520</v>
      </c>
      <c r="P4670" t="str" cm="1">
        <f t="array" ref="P4670">[1]!s_stmnote_suppliertop5(A4670,D4670,1)</f>
        <v>供应商1</v>
      </c>
      <c r="Q4670" t="str">
        <f>[1]!s_stmnote_suppliertop5(A4670,D4670,2)</f>
        <v>供应商2</v>
      </c>
      <c r="R4670" t="str" cm="1">
        <f t="array" ref="R4670">[1]!s_stmnote_suppliertop5(A4670,D4670,3)</f>
        <v>供应商3</v>
      </c>
      <c r="S4670" t="str" cm="1">
        <f t="array" ref="S4670">[1]!s_stmnote_suppliertop5(A4670,D4670,4)</f>
        <v>供应商4</v>
      </c>
      <c r="T4670" t="str" cm="1">
        <f t="array" ref="T4670">[1]!s_stmnote_suppliertop5(A4670,D4670,5)</f>
        <v>供应商5</v>
      </c>
      <c r="U4670" s="9">
        <f>[1]!s_stmnote_purchasetop5_pct(A4670,D4670)</f>
        <v>16.059999999999999</v>
      </c>
      <c r="V4670" t="str" cm="1">
        <f t="array" ref="V4670">[1]!s_stmnote_customertop5($A4670,$D4670,1)</f>
        <v>客户1</v>
      </c>
      <c r="W4670" t="str" cm="1">
        <f t="array" ref="W4670">[1]!s_stmnote_customertop5($A4670,$D4670,2)</f>
        <v>客户2</v>
      </c>
      <c r="X4670" t="str" cm="1">
        <f t="array" ref="X4670">[1]!s_stmnote_customertop5($A4670,$D4670,3)</f>
        <v>客户3</v>
      </c>
      <c r="Y4670" t="str" cm="1">
        <f t="array" ref="Y4670">[1]!s_stmnote_customertop5($A4670,$D4670,4)</f>
        <v>客户4</v>
      </c>
      <c r="Z4670" t="str" cm="1">
        <f t="array" ref="Z4670">[1]!s_stmnote_customertop5($A4670,$D4670,5)</f>
        <v>客户5</v>
      </c>
      <c r="AA4670" s="9">
        <f>[1]!s_stmnote_salestop5_pct(A4670,D4670)</f>
        <v>30.24</v>
      </c>
      <c r="AB4670" s="9">
        <f>[1]!s_fa_arturn(A4670,D4670)</f>
        <v>2.149</v>
      </c>
      <c r="AC4670" s="9">
        <f>[1]!fa_apturn(A4670,D4670)</f>
        <v>2.72097556533586</v>
      </c>
      <c r="AD4670" s="9">
        <f>[1]!s_fa_invturn(A4670,D4670)</f>
        <v>2.3513000000000002</v>
      </c>
    </row>
    <row r="4671" spans="1:30">
      <c r="A4671">
        <v>300368</v>
      </c>
      <c r="B4671" t="s">
        <v>572</v>
      </c>
      <c r="C4671" t="s">
        <v>3582</v>
      </c>
      <c r="D4671" s="8">
        <f t="shared" si="73"/>
        <v>45291</v>
      </c>
      <c r="E4671" t="s">
        <v>7402</v>
      </c>
      <c r="F4671">
        <v>1</v>
      </c>
      <c r="G4671" t="s">
        <v>8829</v>
      </c>
      <c r="L4671" t="str" cm="1">
        <f t="array" ref="L4671">[1]!s_info_industry_gics(A4671,1)</f>
        <v>信息技术</v>
      </c>
      <c r="M4671" t="str" cm="1">
        <f t="array" ref="M4671">[1]!s_info_industry_gicscode(A4671,1)</f>
        <v>45</v>
      </c>
      <c r="N4671" t="str">
        <f>[1]!s_info_industry_gics(A4671,2)</f>
        <v>技术硬件与设备</v>
      </c>
      <c r="O4671" t="str">
        <f>[1]!s_info_industry_gicscode(A4671,2)</f>
        <v>4520</v>
      </c>
      <c r="P4671" t="str" cm="1">
        <f t="array" ref="P4671">[1]!s_stmnote_suppliertop5(A4671,D4671,1)</f>
        <v>合肥神州数码有限公司</v>
      </c>
      <c r="Q4671" t="str">
        <f>[1]!s_stmnote_suppliertop5(A4671,D4671,2)</f>
        <v>国网重庆市电力公司长寿供电分公司</v>
      </c>
      <c r="R4671" t="str" cm="1">
        <f t="array" ref="R4671">[1]!s_stmnote_suppliertop5(A4671,D4671,3)</f>
        <v>北京众联新网智能科技有限公司</v>
      </c>
      <c r="S4671" t="str" cm="1">
        <f t="array" ref="S4671">[1]!s_stmnote_suppliertop5(A4671,D4671,4)</f>
        <v>青县东辉机电设备有限公司</v>
      </c>
      <c r="T4671" t="str" cm="1">
        <f t="array" ref="T4671">[1]!s_stmnote_suppliertop5(A4671,D4671,5)</f>
        <v>河北点点乐网络科技有限公司</v>
      </c>
      <c r="U4671" s="9">
        <f>[1]!s_stmnote_purchasetop5_pct(A4671,D4671)</f>
        <v>23.29</v>
      </c>
      <c r="V4671" t="str" cm="1">
        <f t="array" ref="V4671">[1]!s_stmnote_customertop5($A4671,$D4671,1)</f>
        <v>中国联合网络通信有限公司重庆市分公司</v>
      </c>
      <c r="W4671" t="str" cm="1">
        <f t="array" ref="W4671">[1]!s_stmnote_customertop5($A4671,$D4671,2)</f>
        <v>河北融必盈供应链管理有限公司</v>
      </c>
      <c r="X4671" t="str" cm="1">
        <f t="array" ref="X4671">[1]!s_stmnote_customertop5($A4671,$D4671,3)</f>
        <v>石家庄国祥运输设备有限公司</v>
      </c>
      <c r="Y4671" t="str" cm="1">
        <f t="array" ref="Y4671">[1]!s_stmnote_customertop5($A4671,$D4671,4)</f>
        <v>深圳致卓数字科技有限公司</v>
      </c>
      <c r="Z4671" t="str" cm="1">
        <f t="array" ref="Z4671">[1]!s_stmnote_customertop5($A4671,$D4671,5)</f>
        <v>山东朗进科技股份有限公司</v>
      </c>
      <c r="AA4671" s="9">
        <f>[1]!s_stmnote_salestop5_pct(A4671,D4671)</f>
        <v>27.77</v>
      </c>
      <c r="AB4671" s="9">
        <f>[1]!s_fa_arturn(A4671,D4671)</f>
        <v>0.31219999999999998</v>
      </c>
      <c r="AC4671" s="9">
        <f>[1]!fa_apturn(A4671,D4671)</f>
        <v>0.92292620100678402</v>
      </c>
      <c r="AD4671" s="9">
        <f>[1]!s_fa_invturn(A4671,D4671)</f>
        <v>1.5727</v>
      </c>
    </row>
    <row r="4672" spans="1:30">
      <c r="A4672">
        <v>300368</v>
      </c>
      <c r="B4672" t="s">
        <v>572</v>
      </c>
      <c r="C4672" t="s">
        <v>3583</v>
      </c>
      <c r="D4672" s="8">
        <f t="shared" si="73"/>
        <v>45291</v>
      </c>
      <c r="E4672" t="s">
        <v>7125</v>
      </c>
      <c r="F4672">
        <v>1</v>
      </c>
      <c r="G4672" t="s">
        <v>8830</v>
      </c>
      <c r="L4672" t="str" cm="1">
        <f t="array" ref="L4672">[1]!s_info_industry_gics(A4672,1)</f>
        <v>信息技术</v>
      </c>
      <c r="M4672" t="str" cm="1">
        <f t="array" ref="M4672">[1]!s_info_industry_gicscode(A4672,1)</f>
        <v>45</v>
      </c>
      <c r="N4672" t="str">
        <f>[1]!s_info_industry_gics(A4672,2)</f>
        <v>技术硬件与设备</v>
      </c>
      <c r="O4672" t="str">
        <f>[1]!s_info_industry_gicscode(A4672,2)</f>
        <v>4520</v>
      </c>
      <c r="P4672" t="str" cm="1">
        <f t="array" ref="P4672">[1]!s_stmnote_suppliertop5(A4672,D4672,1)</f>
        <v>合肥神州数码有限公司</v>
      </c>
      <c r="Q4672" t="str">
        <f>[1]!s_stmnote_suppliertop5(A4672,D4672,2)</f>
        <v>国网重庆市电力公司长寿供电分公司</v>
      </c>
      <c r="R4672" t="str" cm="1">
        <f t="array" ref="R4672">[1]!s_stmnote_suppliertop5(A4672,D4672,3)</f>
        <v>北京众联新网智能科技有限公司</v>
      </c>
      <c r="S4672" t="str" cm="1">
        <f t="array" ref="S4672">[1]!s_stmnote_suppliertop5(A4672,D4672,4)</f>
        <v>青县东辉机电设备有限公司</v>
      </c>
      <c r="T4672" t="str" cm="1">
        <f t="array" ref="T4672">[1]!s_stmnote_suppliertop5(A4672,D4672,5)</f>
        <v>河北点点乐网络科技有限公司</v>
      </c>
      <c r="U4672" s="9">
        <f>[1]!s_stmnote_purchasetop5_pct(A4672,D4672)</f>
        <v>23.29</v>
      </c>
      <c r="V4672" t="str" cm="1">
        <f t="array" ref="V4672">[1]!s_stmnote_customertop5($A4672,$D4672,1)</f>
        <v>中国联合网络通信有限公司重庆市分公司</v>
      </c>
      <c r="W4672" t="str" cm="1">
        <f t="array" ref="W4672">[1]!s_stmnote_customertop5($A4672,$D4672,2)</f>
        <v>河北融必盈供应链管理有限公司</v>
      </c>
      <c r="X4672" t="str" cm="1">
        <f t="array" ref="X4672">[1]!s_stmnote_customertop5($A4672,$D4672,3)</f>
        <v>石家庄国祥运输设备有限公司</v>
      </c>
      <c r="Y4672" t="str" cm="1">
        <f t="array" ref="Y4672">[1]!s_stmnote_customertop5($A4672,$D4672,4)</f>
        <v>深圳致卓数字科技有限公司</v>
      </c>
      <c r="Z4672" t="str" cm="1">
        <f t="array" ref="Z4672">[1]!s_stmnote_customertop5($A4672,$D4672,5)</f>
        <v>山东朗进科技股份有限公司</v>
      </c>
      <c r="AA4672" s="9">
        <f>[1]!s_stmnote_salestop5_pct(A4672,D4672)</f>
        <v>27.77</v>
      </c>
      <c r="AB4672" s="9">
        <f>[1]!s_fa_arturn(A4672,D4672)</f>
        <v>0.31219999999999998</v>
      </c>
      <c r="AC4672" s="9">
        <f>[1]!fa_apturn(A4672,D4672)</f>
        <v>0.92292620100678402</v>
      </c>
      <c r="AD4672" s="9">
        <f>[1]!s_fa_invturn(A4672,D4672)</f>
        <v>1.5727</v>
      </c>
    </row>
    <row r="4673" spans="1:30">
      <c r="A4673">
        <v>300368</v>
      </c>
      <c r="B4673" t="s">
        <v>573</v>
      </c>
      <c r="C4673" t="s">
        <v>3584</v>
      </c>
      <c r="D4673" s="8">
        <f t="shared" si="73"/>
        <v>45657</v>
      </c>
      <c r="E4673" t="s">
        <v>6971</v>
      </c>
      <c r="F4673">
        <v>1</v>
      </c>
      <c r="G4673" t="s">
        <v>8831</v>
      </c>
      <c r="L4673" t="str" cm="1">
        <f t="array" ref="L4673">[1]!s_info_industry_gics(A4673,1)</f>
        <v>信息技术</v>
      </c>
      <c r="M4673" t="str" cm="1">
        <f t="array" ref="M4673">[1]!s_info_industry_gicscode(A4673,1)</f>
        <v>45</v>
      </c>
      <c r="N4673" t="str">
        <f>[1]!s_info_industry_gics(A4673,2)</f>
        <v>技术硬件与设备</v>
      </c>
      <c r="O4673" t="str">
        <f>[1]!s_info_industry_gicscode(A4673,2)</f>
        <v>4520</v>
      </c>
      <c r="P4673" cm="1">
        <f t="array" ref="P4673">[1]!s_stmnote_suppliertop5(A4673,D4673,1)</f>
        <v>0</v>
      </c>
      <c r="Q4673">
        <f>[1]!s_stmnote_suppliertop5(A4673,D4673,2)</f>
        <v>0</v>
      </c>
      <c r="R4673" cm="1">
        <f t="array" ref="R4673">[1]!s_stmnote_suppliertop5(A4673,D4673,3)</f>
        <v>0</v>
      </c>
      <c r="S4673" cm="1">
        <f t="array" ref="S4673">[1]!s_stmnote_suppliertop5(A4673,D4673,4)</f>
        <v>0</v>
      </c>
      <c r="T4673" cm="1">
        <f t="array" ref="T4673">[1]!s_stmnote_suppliertop5(A4673,D4673,5)</f>
        <v>0</v>
      </c>
      <c r="U4673" s="9">
        <f>[1]!s_stmnote_purchasetop5_pct(A4673,D4673)</f>
        <v>0</v>
      </c>
      <c r="V4673" cm="1">
        <f t="array" ref="V4673">[1]!s_stmnote_customertop5($A4673,$D4673,1)</f>
        <v>0</v>
      </c>
      <c r="W4673" cm="1">
        <f t="array" ref="W4673">[1]!s_stmnote_customertop5($A4673,$D4673,2)</f>
        <v>0</v>
      </c>
      <c r="X4673" cm="1">
        <f t="array" ref="X4673">[1]!s_stmnote_customertop5($A4673,$D4673,3)</f>
        <v>0</v>
      </c>
      <c r="Y4673" cm="1">
        <f t="array" ref="Y4673">[1]!s_stmnote_customertop5($A4673,$D4673,4)</f>
        <v>0</v>
      </c>
      <c r="Z4673" cm="1">
        <f t="array" ref="Z4673">[1]!s_stmnote_customertop5($A4673,$D4673,5)</f>
        <v>0</v>
      </c>
      <c r="AA4673" s="9">
        <f>[1]!s_stmnote_salestop5_pct(A4673,D4673)</f>
        <v>0</v>
      </c>
      <c r="AB4673" s="9">
        <f>[1]!s_fa_arturn(A4673,D4673)</f>
        <v>0</v>
      </c>
      <c r="AC4673" s="9">
        <f>[1]!fa_apturn(A4673,D4673)</f>
        <v>0</v>
      </c>
      <c r="AD4673" s="9">
        <f>[1]!s_fa_invturn(A4673,D4673)</f>
        <v>0</v>
      </c>
    </row>
    <row r="4674" spans="1:30">
      <c r="A4674">
        <v>300410</v>
      </c>
      <c r="B4674" t="s">
        <v>586</v>
      </c>
      <c r="C4674" t="s">
        <v>3630</v>
      </c>
      <c r="D4674" s="8">
        <f t="shared" si="73"/>
        <v>44561</v>
      </c>
      <c r="E4674" t="s">
        <v>7602</v>
      </c>
      <c r="F4674">
        <v>1</v>
      </c>
      <c r="G4674" t="s">
        <v>8842</v>
      </c>
      <c r="L4674" t="str" cm="1">
        <f t="array" ref="L4674">[1]!s_info_industry_gics(A4674,1)</f>
        <v>信息技术</v>
      </c>
      <c r="M4674" t="str" cm="1">
        <f t="array" ref="M4674">[1]!s_info_industry_gicscode(A4674,1)</f>
        <v>45</v>
      </c>
      <c r="N4674" t="str">
        <f>[1]!s_info_industry_gics(A4674,2)</f>
        <v>技术硬件与设备</v>
      </c>
      <c r="O4674" t="str">
        <f>[1]!s_info_industry_gicscode(A4674,2)</f>
        <v>4520</v>
      </c>
      <c r="P4674" t="str" cm="1">
        <f t="array" ref="P4674">[1]!s_stmnote_suppliertop5(A4674,D4674,1)</f>
        <v>第1名</v>
      </c>
      <c r="Q4674" t="str">
        <f>[1]!s_stmnote_suppliertop5(A4674,D4674,2)</f>
        <v>第2名</v>
      </c>
      <c r="R4674" t="str" cm="1">
        <f t="array" ref="R4674">[1]!s_stmnote_suppliertop5(A4674,D4674,3)</f>
        <v>第3名</v>
      </c>
      <c r="S4674" t="str" cm="1">
        <f t="array" ref="S4674">[1]!s_stmnote_suppliertop5(A4674,D4674,4)</f>
        <v>第4名</v>
      </c>
      <c r="T4674" t="str" cm="1">
        <f t="array" ref="T4674">[1]!s_stmnote_suppliertop5(A4674,D4674,5)</f>
        <v>第5名</v>
      </c>
      <c r="U4674" s="9">
        <f>[1]!s_stmnote_purchasetop5_pct(A4674,D4674)</f>
        <v>19.809999999999999</v>
      </c>
      <c r="V4674" t="str" cm="1">
        <f t="array" ref="V4674">[1]!s_stmnote_customertop5($A4674,$D4674,1)</f>
        <v>第1名</v>
      </c>
      <c r="W4674" t="str" cm="1">
        <f t="array" ref="W4674">[1]!s_stmnote_customertop5($A4674,$D4674,2)</f>
        <v>第2名</v>
      </c>
      <c r="X4674" t="str" cm="1">
        <f t="array" ref="X4674">[1]!s_stmnote_customertop5($A4674,$D4674,3)</f>
        <v>第3名</v>
      </c>
      <c r="Y4674" t="str" cm="1">
        <f t="array" ref="Y4674">[1]!s_stmnote_customertop5($A4674,$D4674,4)</f>
        <v>第4名</v>
      </c>
      <c r="Z4674" t="str" cm="1">
        <f t="array" ref="Z4674">[1]!s_stmnote_customertop5($A4674,$D4674,5)</f>
        <v>第5名</v>
      </c>
      <c r="AA4674" s="9">
        <f>[1]!s_stmnote_salestop5_pct(A4674,D4674)</f>
        <v>36.25</v>
      </c>
      <c r="AB4674" s="9">
        <f>[1]!s_fa_arturn(A4674,D4674)</f>
        <v>2.0648</v>
      </c>
      <c r="AC4674" s="9">
        <f>[1]!fa_apturn(A4674,D4674)</f>
        <v>1.77527450118524</v>
      </c>
      <c r="AD4674" s="9">
        <f>[1]!s_fa_invturn(A4674,D4674)</f>
        <v>2.6511</v>
      </c>
    </row>
    <row r="4675" spans="1:30">
      <c r="A4675">
        <v>300410</v>
      </c>
      <c r="B4675" t="s">
        <v>586</v>
      </c>
      <c r="C4675" t="s">
        <v>3631</v>
      </c>
      <c r="D4675" s="8">
        <f t="shared" si="73"/>
        <v>44561</v>
      </c>
      <c r="E4675" t="s">
        <v>7291</v>
      </c>
      <c r="F4675">
        <v>1</v>
      </c>
      <c r="G4675" t="s">
        <v>8843</v>
      </c>
      <c r="L4675" t="str" cm="1">
        <f t="array" ref="L4675">[1]!s_info_industry_gics(A4675,1)</f>
        <v>信息技术</v>
      </c>
      <c r="M4675" t="str" cm="1">
        <f t="array" ref="M4675">[1]!s_info_industry_gicscode(A4675,1)</f>
        <v>45</v>
      </c>
      <c r="N4675" t="str">
        <f>[1]!s_info_industry_gics(A4675,2)</f>
        <v>技术硬件与设备</v>
      </c>
      <c r="O4675" t="str">
        <f>[1]!s_info_industry_gicscode(A4675,2)</f>
        <v>4520</v>
      </c>
      <c r="P4675" t="str" cm="1">
        <f t="array" ref="P4675">[1]!s_stmnote_suppliertop5(A4675,D4675,1)</f>
        <v>第1名</v>
      </c>
      <c r="Q4675" t="str">
        <f>[1]!s_stmnote_suppliertop5(A4675,D4675,2)</f>
        <v>第2名</v>
      </c>
      <c r="R4675" t="str" cm="1">
        <f t="array" ref="R4675">[1]!s_stmnote_suppliertop5(A4675,D4675,3)</f>
        <v>第3名</v>
      </c>
      <c r="S4675" t="str" cm="1">
        <f t="array" ref="S4675">[1]!s_stmnote_suppliertop5(A4675,D4675,4)</f>
        <v>第4名</v>
      </c>
      <c r="T4675" t="str" cm="1">
        <f t="array" ref="T4675">[1]!s_stmnote_suppliertop5(A4675,D4675,5)</f>
        <v>第5名</v>
      </c>
      <c r="U4675" s="9">
        <f>[1]!s_stmnote_purchasetop5_pct(A4675,D4675)</f>
        <v>19.809999999999999</v>
      </c>
      <c r="V4675" t="str" cm="1">
        <f t="array" ref="V4675">[1]!s_stmnote_customertop5($A4675,$D4675,1)</f>
        <v>第1名</v>
      </c>
      <c r="W4675" t="str" cm="1">
        <f t="array" ref="W4675">[1]!s_stmnote_customertop5($A4675,$D4675,2)</f>
        <v>第2名</v>
      </c>
      <c r="X4675" t="str" cm="1">
        <f t="array" ref="X4675">[1]!s_stmnote_customertop5($A4675,$D4675,3)</f>
        <v>第3名</v>
      </c>
      <c r="Y4675" t="str" cm="1">
        <f t="array" ref="Y4675">[1]!s_stmnote_customertop5($A4675,$D4675,4)</f>
        <v>第4名</v>
      </c>
      <c r="Z4675" t="str" cm="1">
        <f t="array" ref="Z4675">[1]!s_stmnote_customertop5($A4675,$D4675,5)</f>
        <v>第5名</v>
      </c>
      <c r="AA4675" s="9">
        <f>[1]!s_stmnote_salestop5_pct(A4675,D4675)</f>
        <v>36.25</v>
      </c>
      <c r="AB4675" s="9">
        <f>[1]!s_fa_arturn(A4675,D4675)</f>
        <v>2.0648</v>
      </c>
      <c r="AC4675" s="9">
        <f>[1]!fa_apturn(A4675,D4675)</f>
        <v>1.77527450118524</v>
      </c>
      <c r="AD4675" s="9">
        <f>[1]!s_fa_invturn(A4675,D4675)</f>
        <v>2.6511</v>
      </c>
    </row>
    <row r="4676" spans="1:30">
      <c r="A4676">
        <v>300410</v>
      </c>
      <c r="B4676" t="s">
        <v>586</v>
      </c>
      <c r="C4676" t="s">
        <v>3632</v>
      </c>
      <c r="D4676" s="8">
        <f t="shared" si="73"/>
        <v>44926</v>
      </c>
      <c r="E4676" t="s">
        <v>6958</v>
      </c>
      <c r="F4676">
        <v>1</v>
      </c>
      <c r="G4676" t="s">
        <v>8842</v>
      </c>
      <c r="L4676" t="str" cm="1">
        <f t="array" ref="L4676">[1]!s_info_industry_gics(A4676,1)</f>
        <v>信息技术</v>
      </c>
      <c r="M4676" t="str" cm="1">
        <f t="array" ref="M4676">[1]!s_info_industry_gicscode(A4676,1)</f>
        <v>45</v>
      </c>
      <c r="N4676" t="str">
        <f>[1]!s_info_industry_gics(A4676,2)</f>
        <v>技术硬件与设备</v>
      </c>
      <c r="O4676" t="str">
        <f>[1]!s_info_industry_gicscode(A4676,2)</f>
        <v>4520</v>
      </c>
      <c r="P4676" t="str" cm="1">
        <f t="array" ref="P4676">[1]!s_stmnote_suppliertop5(A4676,D4676,1)</f>
        <v>第1名</v>
      </c>
      <c r="Q4676" t="str">
        <f>[1]!s_stmnote_suppliertop5(A4676,D4676,2)</f>
        <v>第2名</v>
      </c>
      <c r="R4676" t="str" cm="1">
        <f t="array" ref="R4676">[1]!s_stmnote_suppliertop5(A4676,D4676,3)</f>
        <v>第3名</v>
      </c>
      <c r="S4676" t="str" cm="1">
        <f t="array" ref="S4676">[1]!s_stmnote_suppliertop5(A4676,D4676,4)</f>
        <v>第4名</v>
      </c>
      <c r="T4676" t="str" cm="1">
        <f t="array" ref="T4676">[1]!s_stmnote_suppliertop5(A4676,D4676,5)</f>
        <v>第5名</v>
      </c>
      <c r="U4676" s="9">
        <f>[1]!s_stmnote_purchasetop5_pct(A4676,D4676)</f>
        <v>20.329999999999998</v>
      </c>
      <c r="V4676" t="str" cm="1">
        <f t="array" ref="V4676">[1]!s_stmnote_customertop5($A4676,$D4676,1)</f>
        <v>第1名</v>
      </c>
      <c r="W4676" t="str" cm="1">
        <f t="array" ref="W4676">[1]!s_stmnote_customertop5($A4676,$D4676,2)</f>
        <v>第2名</v>
      </c>
      <c r="X4676" t="str" cm="1">
        <f t="array" ref="X4676">[1]!s_stmnote_customertop5($A4676,$D4676,3)</f>
        <v>第3名</v>
      </c>
      <c r="Y4676" t="str" cm="1">
        <f t="array" ref="Y4676">[1]!s_stmnote_customertop5($A4676,$D4676,4)</f>
        <v>第4名</v>
      </c>
      <c r="Z4676" t="str" cm="1">
        <f t="array" ref="Z4676">[1]!s_stmnote_customertop5($A4676,$D4676,5)</f>
        <v>第5名</v>
      </c>
      <c r="AA4676" s="9">
        <f>[1]!s_stmnote_salestop5_pct(A4676,D4676)</f>
        <v>30.59</v>
      </c>
      <c r="AB4676" s="9">
        <f>[1]!s_fa_arturn(A4676,D4676)</f>
        <v>1.5325</v>
      </c>
      <c r="AC4676" s="9">
        <f>[1]!fa_apturn(A4676,D4676)</f>
        <v>1.48719717403181</v>
      </c>
      <c r="AD4676" s="9">
        <f>[1]!s_fa_invturn(A4676,D4676)</f>
        <v>1.7693000000000001</v>
      </c>
    </row>
    <row r="4677" spans="1:30">
      <c r="A4677">
        <v>300410</v>
      </c>
      <c r="B4677" t="s">
        <v>586</v>
      </c>
      <c r="C4677" t="s">
        <v>3633</v>
      </c>
      <c r="D4677" s="8">
        <f t="shared" si="73"/>
        <v>45291</v>
      </c>
      <c r="E4677" t="s">
        <v>7056</v>
      </c>
      <c r="F4677">
        <v>1</v>
      </c>
      <c r="G4677" t="s">
        <v>8844</v>
      </c>
      <c r="L4677" t="str" cm="1">
        <f t="array" ref="L4677">[1]!s_info_industry_gics(A4677,1)</f>
        <v>信息技术</v>
      </c>
      <c r="M4677" t="str" cm="1">
        <f t="array" ref="M4677">[1]!s_info_industry_gicscode(A4677,1)</f>
        <v>45</v>
      </c>
      <c r="N4677" t="str">
        <f>[1]!s_info_industry_gics(A4677,2)</f>
        <v>技术硬件与设备</v>
      </c>
      <c r="O4677" t="str">
        <f>[1]!s_info_industry_gicscode(A4677,2)</f>
        <v>4520</v>
      </c>
      <c r="P4677" cm="1">
        <f t="array" ref="P4677">[1]!s_stmnote_suppliertop5(A4677,D4677,1)</f>
        <v>0</v>
      </c>
      <c r="Q4677">
        <f>[1]!s_stmnote_suppliertop5(A4677,D4677,2)</f>
        <v>0</v>
      </c>
      <c r="R4677" cm="1">
        <f t="array" ref="R4677">[1]!s_stmnote_suppliertop5(A4677,D4677,3)</f>
        <v>0</v>
      </c>
      <c r="S4677" cm="1">
        <f t="array" ref="S4677">[1]!s_stmnote_suppliertop5(A4677,D4677,4)</f>
        <v>0</v>
      </c>
      <c r="T4677" cm="1">
        <f t="array" ref="T4677">[1]!s_stmnote_suppliertop5(A4677,D4677,5)</f>
        <v>0</v>
      </c>
      <c r="U4677" s="9">
        <f>[1]!s_stmnote_purchasetop5_pct(A4677,D4677)</f>
        <v>0</v>
      </c>
      <c r="V4677" t="str" cm="1">
        <f t="array" ref="V4677">[1]!s_stmnote_customertop5($A4677,$D4677,1)</f>
        <v>第1名</v>
      </c>
      <c r="W4677" t="str" cm="1">
        <f t="array" ref="W4677">[1]!s_stmnote_customertop5($A4677,$D4677,2)</f>
        <v>第2名</v>
      </c>
      <c r="X4677" t="str" cm="1">
        <f t="array" ref="X4677">[1]!s_stmnote_customertop5($A4677,$D4677,3)</f>
        <v>第3名</v>
      </c>
      <c r="Y4677" t="str" cm="1">
        <f t="array" ref="Y4677">[1]!s_stmnote_customertop5($A4677,$D4677,4)</f>
        <v>第4名</v>
      </c>
      <c r="Z4677" t="str" cm="1">
        <f t="array" ref="Z4677">[1]!s_stmnote_customertop5($A4677,$D4677,5)</f>
        <v>第5名</v>
      </c>
      <c r="AA4677" s="9">
        <f>[1]!s_stmnote_salestop5_pct(A4677,D4677)</f>
        <v>18.61</v>
      </c>
      <c r="AB4677" s="9">
        <f>[1]!s_fa_arturn(A4677,D4677)</f>
        <v>1.4521999999999999</v>
      </c>
      <c r="AC4677" s="9">
        <f>[1]!fa_apturn(A4677,D4677)</f>
        <v>1.6451001678745301</v>
      </c>
      <c r="AD4677" s="9">
        <f>[1]!s_fa_invturn(A4677,D4677)</f>
        <v>1.3645</v>
      </c>
    </row>
    <row r="4678" spans="1:30">
      <c r="A4678">
        <v>300410</v>
      </c>
      <c r="B4678" t="s">
        <v>586</v>
      </c>
      <c r="C4678" t="s">
        <v>3634</v>
      </c>
      <c r="D4678" s="8">
        <f t="shared" si="73"/>
        <v>45291</v>
      </c>
      <c r="E4678" t="s">
        <v>7221</v>
      </c>
      <c r="F4678">
        <v>1</v>
      </c>
      <c r="G4678" t="s">
        <v>8844</v>
      </c>
      <c r="L4678" t="str" cm="1">
        <f t="array" ref="L4678">[1]!s_info_industry_gics(A4678,1)</f>
        <v>信息技术</v>
      </c>
      <c r="M4678" t="str" cm="1">
        <f t="array" ref="M4678">[1]!s_info_industry_gicscode(A4678,1)</f>
        <v>45</v>
      </c>
      <c r="N4678" t="str">
        <f>[1]!s_info_industry_gics(A4678,2)</f>
        <v>技术硬件与设备</v>
      </c>
      <c r="O4678" t="str">
        <f>[1]!s_info_industry_gicscode(A4678,2)</f>
        <v>4520</v>
      </c>
      <c r="P4678" cm="1">
        <f t="array" ref="P4678">[1]!s_stmnote_suppliertop5(A4678,D4678,1)</f>
        <v>0</v>
      </c>
      <c r="Q4678">
        <f>[1]!s_stmnote_suppliertop5(A4678,D4678,2)</f>
        <v>0</v>
      </c>
      <c r="R4678" cm="1">
        <f t="array" ref="R4678">[1]!s_stmnote_suppliertop5(A4678,D4678,3)</f>
        <v>0</v>
      </c>
      <c r="S4678" cm="1">
        <f t="array" ref="S4678">[1]!s_stmnote_suppliertop5(A4678,D4678,4)</f>
        <v>0</v>
      </c>
      <c r="T4678" cm="1">
        <f t="array" ref="T4678">[1]!s_stmnote_suppliertop5(A4678,D4678,5)</f>
        <v>0</v>
      </c>
      <c r="U4678" s="9">
        <f>[1]!s_stmnote_purchasetop5_pct(A4678,D4678)</f>
        <v>0</v>
      </c>
      <c r="V4678" t="str" cm="1">
        <f t="array" ref="V4678">[1]!s_stmnote_customertop5($A4678,$D4678,1)</f>
        <v>第1名</v>
      </c>
      <c r="W4678" t="str" cm="1">
        <f t="array" ref="W4678">[1]!s_stmnote_customertop5($A4678,$D4678,2)</f>
        <v>第2名</v>
      </c>
      <c r="X4678" t="str" cm="1">
        <f t="array" ref="X4678">[1]!s_stmnote_customertop5($A4678,$D4678,3)</f>
        <v>第3名</v>
      </c>
      <c r="Y4678" t="str" cm="1">
        <f t="array" ref="Y4678">[1]!s_stmnote_customertop5($A4678,$D4678,4)</f>
        <v>第4名</v>
      </c>
      <c r="Z4678" t="str" cm="1">
        <f t="array" ref="Z4678">[1]!s_stmnote_customertop5($A4678,$D4678,5)</f>
        <v>第5名</v>
      </c>
      <c r="AA4678" s="9">
        <f>[1]!s_stmnote_salestop5_pct(A4678,D4678)</f>
        <v>18.61</v>
      </c>
      <c r="AB4678" s="9">
        <f>[1]!s_fa_arturn(A4678,D4678)</f>
        <v>1.4521999999999999</v>
      </c>
      <c r="AC4678" s="9">
        <f>[1]!fa_apturn(A4678,D4678)</f>
        <v>1.6451001678745301</v>
      </c>
      <c r="AD4678" s="9">
        <f>[1]!s_fa_invturn(A4678,D4678)</f>
        <v>1.3645</v>
      </c>
    </row>
    <row r="4679" spans="1:30">
      <c r="A4679">
        <v>300410</v>
      </c>
      <c r="B4679" t="s">
        <v>586</v>
      </c>
      <c r="C4679" t="s">
        <v>3635</v>
      </c>
      <c r="D4679" s="8">
        <f t="shared" si="73"/>
        <v>45657</v>
      </c>
      <c r="E4679" t="s">
        <v>6953</v>
      </c>
      <c r="F4679">
        <v>1</v>
      </c>
      <c r="G4679" t="s">
        <v>8842</v>
      </c>
      <c r="L4679" t="str" cm="1">
        <f t="array" ref="L4679">[1]!s_info_industry_gics(A4679,1)</f>
        <v>信息技术</v>
      </c>
      <c r="M4679" t="str" cm="1">
        <f t="array" ref="M4679">[1]!s_info_industry_gicscode(A4679,1)</f>
        <v>45</v>
      </c>
      <c r="N4679" t="str">
        <f>[1]!s_info_industry_gics(A4679,2)</f>
        <v>技术硬件与设备</v>
      </c>
      <c r="O4679" t="str">
        <f>[1]!s_info_industry_gicscode(A4679,2)</f>
        <v>4520</v>
      </c>
      <c r="P4679" cm="1">
        <f t="array" ref="P4679">[1]!s_stmnote_suppliertop5(A4679,D4679,1)</f>
        <v>0</v>
      </c>
      <c r="Q4679">
        <f>[1]!s_stmnote_suppliertop5(A4679,D4679,2)</f>
        <v>0</v>
      </c>
      <c r="R4679" cm="1">
        <f t="array" ref="R4679">[1]!s_stmnote_suppliertop5(A4679,D4679,3)</f>
        <v>0</v>
      </c>
      <c r="S4679" cm="1">
        <f t="array" ref="S4679">[1]!s_stmnote_suppliertop5(A4679,D4679,4)</f>
        <v>0</v>
      </c>
      <c r="T4679" cm="1">
        <f t="array" ref="T4679">[1]!s_stmnote_suppliertop5(A4679,D4679,5)</f>
        <v>0</v>
      </c>
      <c r="U4679" s="9">
        <f>[1]!s_stmnote_purchasetop5_pct(A4679,D4679)</f>
        <v>0</v>
      </c>
      <c r="V4679" cm="1">
        <f t="array" ref="V4679">[1]!s_stmnote_customertop5($A4679,$D4679,1)</f>
        <v>0</v>
      </c>
      <c r="W4679" cm="1">
        <f t="array" ref="W4679">[1]!s_stmnote_customertop5($A4679,$D4679,2)</f>
        <v>0</v>
      </c>
      <c r="X4679" cm="1">
        <f t="array" ref="X4679">[1]!s_stmnote_customertop5($A4679,$D4679,3)</f>
        <v>0</v>
      </c>
      <c r="Y4679" cm="1">
        <f t="array" ref="Y4679">[1]!s_stmnote_customertop5($A4679,$D4679,4)</f>
        <v>0</v>
      </c>
      <c r="Z4679" cm="1">
        <f t="array" ref="Z4679">[1]!s_stmnote_customertop5($A4679,$D4679,5)</f>
        <v>0</v>
      </c>
      <c r="AA4679" s="9">
        <f>[1]!s_stmnote_salestop5_pct(A4679,D4679)</f>
        <v>0</v>
      </c>
      <c r="AB4679" s="9">
        <f>[1]!s_fa_arturn(A4679,D4679)</f>
        <v>0</v>
      </c>
      <c r="AC4679" s="9">
        <f>[1]!fa_apturn(A4679,D4679)</f>
        <v>0</v>
      </c>
      <c r="AD4679" s="9">
        <f>[1]!s_fa_invturn(A4679,D4679)</f>
        <v>0</v>
      </c>
    </row>
    <row r="4680" spans="1:30">
      <c r="A4680">
        <v>300433</v>
      </c>
      <c r="B4680" t="s">
        <v>591</v>
      </c>
      <c r="C4680" t="s">
        <v>3656</v>
      </c>
      <c r="D4680" s="8">
        <f t="shared" si="73"/>
        <v>44926</v>
      </c>
      <c r="E4680" t="s">
        <v>7152</v>
      </c>
      <c r="F4680">
        <v>1</v>
      </c>
      <c r="G4680" t="s">
        <v>8857</v>
      </c>
      <c r="L4680" t="str" cm="1">
        <f t="array" ref="L4680">[1]!s_info_industry_gics(A4680,1)</f>
        <v>信息技术</v>
      </c>
      <c r="M4680" t="str" cm="1">
        <f t="array" ref="M4680">[1]!s_info_industry_gicscode(A4680,1)</f>
        <v>45</v>
      </c>
      <c r="N4680" t="str">
        <f>[1]!s_info_industry_gics(A4680,2)</f>
        <v>技术硬件与设备</v>
      </c>
      <c r="O4680" t="str">
        <f>[1]!s_info_industry_gicscode(A4680,2)</f>
        <v>4520</v>
      </c>
      <c r="P4680" t="str" cm="1">
        <f t="array" ref="P4680">[1]!s_stmnote_suppliertop5(A4680,D4680,1)</f>
        <v>第一名</v>
      </c>
      <c r="Q4680" t="str">
        <f>[1]!s_stmnote_suppliertop5(A4680,D4680,2)</f>
        <v>第二名</v>
      </c>
      <c r="R4680" t="str" cm="1">
        <f t="array" ref="R4680">[1]!s_stmnote_suppliertop5(A4680,D4680,3)</f>
        <v>第三名</v>
      </c>
      <c r="S4680" t="str" cm="1">
        <f t="array" ref="S4680">[1]!s_stmnote_suppliertop5(A4680,D4680,4)</f>
        <v>第四名</v>
      </c>
      <c r="T4680" t="str" cm="1">
        <f t="array" ref="T4680">[1]!s_stmnote_suppliertop5(A4680,D4680,5)</f>
        <v>第五名</v>
      </c>
      <c r="U4680" s="9">
        <f>[1]!s_stmnote_purchasetop5_pct(A4680,D4680)</f>
        <v>38.229999999999997</v>
      </c>
      <c r="V4680" t="str" cm="1">
        <f t="array" ref="V4680">[1]!s_stmnote_customertop5($A4680,$D4680,1)</f>
        <v>AppleInc.</v>
      </c>
      <c r="W4680" t="str" cm="1">
        <f t="array" ref="W4680">[1]!s_stmnote_customertop5($A4680,$D4680,2)</f>
        <v>第二名</v>
      </c>
      <c r="X4680" t="str" cm="1">
        <f t="array" ref="X4680">[1]!s_stmnote_customertop5($A4680,$D4680,3)</f>
        <v>第三名</v>
      </c>
      <c r="Y4680" t="str" cm="1">
        <f t="array" ref="Y4680">[1]!s_stmnote_customertop5($A4680,$D4680,4)</f>
        <v>第四名</v>
      </c>
      <c r="Z4680" t="str" cm="1">
        <f t="array" ref="Z4680">[1]!s_stmnote_customertop5($A4680,$D4680,5)</f>
        <v>第五名</v>
      </c>
      <c r="AA4680" s="9">
        <f>[1]!s_stmnote_salestop5_pct(A4680,D4680)</f>
        <v>83.26</v>
      </c>
      <c r="AB4680" s="9">
        <f>[1]!s_fa_arturn(A4680,D4680)</f>
        <v>4.9855999999999998</v>
      </c>
      <c r="AC4680" s="9">
        <f>[1]!fa_apturn(A4680,D4680)</f>
        <v>3.7128002746480302</v>
      </c>
      <c r="AD4680" s="9">
        <f>[1]!s_fa_invturn(A4680,D4680)</f>
        <v>5.8849999999999998</v>
      </c>
    </row>
    <row r="4681" spans="1:30">
      <c r="A4681">
        <v>300433</v>
      </c>
      <c r="B4681" t="s">
        <v>591</v>
      </c>
      <c r="C4681" t="s">
        <v>3657</v>
      </c>
      <c r="D4681" s="8">
        <f t="shared" si="73"/>
        <v>44926</v>
      </c>
      <c r="E4681" t="s">
        <v>6980</v>
      </c>
      <c r="F4681">
        <v>1</v>
      </c>
      <c r="G4681" t="s">
        <v>8858</v>
      </c>
      <c r="L4681" t="str" cm="1">
        <f t="array" ref="L4681">[1]!s_info_industry_gics(A4681,1)</f>
        <v>信息技术</v>
      </c>
      <c r="M4681" t="str" cm="1">
        <f t="array" ref="M4681">[1]!s_info_industry_gicscode(A4681,1)</f>
        <v>45</v>
      </c>
      <c r="N4681" t="str">
        <f>[1]!s_info_industry_gics(A4681,2)</f>
        <v>技术硬件与设备</v>
      </c>
      <c r="O4681" t="str">
        <f>[1]!s_info_industry_gicscode(A4681,2)</f>
        <v>4520</v>
      </c>
      <c r="P4681" t="str" cm="1">
        <f t="array" ref="P4681">[1]!s_stmnote_suppliertop5(A4681,D4681,1)</f>
        <v>第一名</v>
      </c>
      <c r="Q4681" t="str">
        <f>[1]!s_stmnote_suppliertop5(A4681,D4681,2)</f>
        <v>第二名</v>
      </c>
      <c r="R4681" t="str" cm="1">
        <f t="array" ref="R4681">[1]!s_stmnote_suppliertop5(A4681,D4681,3)</f>
        <v>第三名</v>
      </c>
      <c r="S4681" t="str" cm="1">
        <f t="array" ref="S4681">[1]!s_stmnote_suppliertop5(A4681,D4681,4)</f>
        <v>第四名</v>
      </c>
      <c r="T4681" t="str" cm="1">
        <f t="array" ref="T4681">[1]!s_stmnote_suppliertop5(A4681,D4681,5)</f>
        <v>第五名</v>
      </c>
      <c r="U4681" s="9">
        <f>[1]!s_stmnote_purchasetop5_pct(A4681,D4681)</f>
        <v>38.229999999999997</v>
      </c>
      <c r="V4681" t="str" cm="1">
        <f t="array" ref="V4681">[1]!s_stmnote_customertop5($A4681,$D4681,1)</f>
        <v>AppleInc.</v>
      </c>
      <c r="W4681" t="str" cm="1">
        <f t="array" ref="W4681">[1]!s_stmnote_customertop5($A4681,$D4681,2)</f>
        <v>第二名</v>
      </c>
      <c r="X4681" t="str" cm="1">
        <f t="array" ref="X4681">[1]!s_stmnote_customertop5($A4681,$D4681,3)</f>
        <v>第三名</v>
      </c>
      <c r="Y4681" t="str" cm="1">
        <f t="array" ref="Y4681">[1]!s_stmnote_customertop5($A4681,$D4681,4)</f>
        <v>第四名</v>
      </c>
      <c r="Z4681" t="str" cm="1">
        <f t="array" ref="Z4681">[1]!s_stmnote_customertop5($A4681,$D4681,5)</f>
        <v>第五名</v>
      </c>
      <c r="AA4681" s="9">
        <f>[1]!s_stmnote_salestop5_pct(A4681,D4681)</f>
        <v>83.26</v>
      </c>
      <c r="AB4681" s="9">
        <f>[1]!s_fa_arturn(A4681,D4681)</f>
        <v>4.9855999999999998</v>
      </c>
      <c r="AC4681" s="9">
        <f>[1]!fa_apturn(A4681,D4681)</f>
        <v>3.7128002746480302</v>
      </c>
      <c r="AD4681" s="9">
        <f>[1]!s_fa_invturn(A4681,D4681)</f>
        <v>5.8849999999999998</v>
      </c>
    </row>
    <row r="4682" spans="1:30">
      <c r="A4682">
        <v>300433</v>
      </c>
      <c r="B4682" t="s">
        <v>591</v>
      </c>
      <c r="C4682" t="s">
        <v>3658</v>
      </c>
      <c r="D4682" s="8">
        <f t="shared" si="73"/>
        <v>44926</v>
      </c>
      <c r="E4682" t="s">
        <v>7670</v>
      </c>
      <c r="F4682">
        <v>1</v>
      </c>
      <c r="G4682" t="s">
        <v>10816</v>
      </c>
      <c r="L4682" t="str" cm="1">
        <f t="array" ref="L4682">[1]!s_info_industry_gics(A4682,1)</f>
        <v>信息技术</v>
      </c>
      <c r="M4682" t="str" cm="1">
        <f t="array" ref="M4682">[1]!s_info_industry_gicscode(A4682,1)</f>
        <v>45</v>
      </c>
      <c r="N4682" t="str">
        <f>[1]!s_info_industry_gics(A4682,2)</f>
        <v>技术硬件与设备</v>
      </c>
      <c r="O4682" t="str">
        <f>[1]!s_info_industry_gicscode(A4682,2)</f>
        <v>4520</v>
      </c>
      <c r="P4682" t="str" cm="1">
        <f t="array" ref="P4682">[1]!s_stmnote_suppliertop5(A4682,D4682,1)</f>
        <v>第一名</v>
      </c>
      <c r="Q4682" t="str">
        <f>[1]!s_stmnote_suppliertop5(A4682,D4682,2)</f>
        <v>第二名</v>
      </c>
      <c r="R4682" t="str" cm="1">
        <f t="array" ref="R4682">[1]!s_stmnote_suppliertop5(A4682,D4682,3)</f>
        <v>第三名</v>
      </c>
      <c r="S4682" t="str" cm="1">
        <f t="array" ref="S4682">[1]!s_stmnote_suppliertop5(A4682,D4682,4)</f>
        <v>第四名</v>
      </c>
      <c r="T4682" t="str" cm="1">
        <f t="array" ref="T4682">[1]!s_stmnote_suppliertop5(A4682,D4682,5)</f>
        <v>第五名</v>
      </c>
      <c r="U4682" s="9">
        <f>[1]!s_stmnote_purchasetop5_pct(A4682,D4682)</f>
        <v>38.229999999999997</v>
      </c>
      <c r="V4682" t="str" cm="1">
        <f t="array" ref="V4682">[1]!s_stmnote_customertop5($A4682,$D4682,1)</f>
        <v>AppleInc.</v>
      </c>
      <c r="W4682" t="str" cm="1">
        <f t="array" ref="W4682">[1]!s_stmnote_customertop5($A4682,$D4682,2)</f>
        <v>第二名</v>
      </c>
      <c r="X4682" t="str" cm="1">
        <f t="array" ref="X4682">[1]!s_stmnote_customertop5($A4682,$D4682,3)</f>
        <v>第三名</v>
      </c>
      <c r="Y4682" t="str" cm="1">
        <f t="array" ref="Y4682">[1]!s_stmnote_customertop5($A4682,$D4682,4)</f>
        <v>第四名</v>
      </c>
      <c r="Z4682" t="str" cm="1">
        <f t="array" ref="Z4682">[1]!s_stmnote_customertop5($A4682,$D4682,5)</f>
        <v>第五名</v>
      </c>
      <c r="AA4682" s="9">
        <f>[1]!s_stmnote_salestop5_pct(A4682,D4682)</f>
        <v>83.26</v>
      </c>
      <c r="AB4682" s="9">
        <f>[1]!s_fa_arturn(A4682,D4682)</f>
        <v>4.9855999999999998</v>
      </c>
      <c r="AC4682" s="9">
        <f>[1]!fa_apturn(A4682,D4682)</f>
        <v>3.7128002746480302</v>
      </c>
      <c r="AD4682" s="9">
        <f>[1]!s_fa_invturn(A4682,D4682)</f>
        <v>5.8849999999999998</v>
      </c>
    </row>
    <row r="4683" spans="1:30">
      <c r="A4683">
        <v>300433</v>
      </c>
      <c r="B4683" t="s">
        <v>591</v>
      </c>
      <c r="C4683" t="s">
        <v>3659</v>
      </c>
      <c r="D4683" s="8">
        <f t="shared" si="73"/>
        <v>45291</v>
      </c>
      <c r="E4683" t="s">
        <v>6932</v>
      </c>
      <c r="F4683">
        <v>1</v>
      </c>
      <c r="G4683" t="s">
        <v>8859</v>
      </c>
      <c r="L4683" t="str" cm="1">
        <f t="array" ref="L4683">[1]!s_info_industry_gics(A4683,1)</f>
        <v>信息技术</v>
      </c>
      <c r="M4683" t="str" cm="1">
        <f t="array" ref="M4683">[1]!s_info_industry_gicscode(A4683,1)</f>
        <v>45</v>
      </c>
      <c r="N4683" t="str">
        <f>[1]!s_info_industry_gics(A4683,2)</f>
        <v>技术硬件与设备</v>
      </c>
      <c r="O4683" t="str">
        <f>[1]!s_info_industry_gicscode(A4683,2)</f>
        <v>4520</v>
      </c>
      <c r="P4683" t="str" cm="1">
        <f t="array" ref="P4683">[1]!s_stmnote_suppliertop5(A4683,D4683,1)</f>
        <v>第一名</v>
      </c>
      <c r="Q4683" t="str">
        <f>[1]!s_stmnote_suppliertop5(A4683,D4683,2)</f>
        <v>第二名</v>
      </c>
      <c r="R4683" t="str" cm="1">
        <f t="array" ref="R4683">[1]!s_stmnote_suppliertop5(A4683,D4683,3)</f>
        <v>第三名</v>
      </c>
      <c r="S4683" t="str" cm="1">
        <f t="array" ref="S4683">[1]!s_stmnote_suppliertop5(A4683,D4683,4)</f>
        <v>第四名</v>
      </c>
      <c r="T4683" t="str" cm="1">
        <f t="array" ref="T4683">[1]!s_stmnote_suppliertop5(A4683,D4683,5)</f>
        <v>第五名</v>
      </c>
      <c r="U4683" s="9">
        <f>[1]!s_stmnote_purchasetop5_pct(A4683,D4683)</f>
        <v>51.86</v>
      </c>
      <c r="V4683" t="str" cm="1">
        <f t="array" ref="V4683">[1]!s_stmnote_customertop5($A4683,$D4683,1)</f>
        <v>AppleInc.</v>
      </c>
      <c r="W4683" t="str" cm="1">
        <f t="array" ref="W4683">[1]!s_stmnote_customertop5($A4683,$D4683,2)</f>
        <v>第二名</v>
      </c>
      <c r="X4683" t="str" cm="1">
        <f t="array" ref="X4683">[1]!s_stmnote_customertop5($A4683,$D4683,3)</f>
        <v>第三名</v>
      </c>
      <c r="Y4683" t="str" cm="1">
        <f t="array" ref="Y4683">[1]!s_stmnote_customertop5($A4683,$D4683,4)</f>
        <v>第四名</v>
      </c>
      <c r="Z4683" t="str" cm="1">
        <f t="array" ref="Z4683">[1]!s_stmnote_customertop5($A4683,$D4683,5)</f>
        <v>第五名</v>
      </c>
      <c r="AA4683" s="9">
        <f>[1]!s_stmnote_salestop5_pct(A4683,D4683)</f>
        <v>83.1</v>
      </c>
      <c r="AB4683" s="9">
        <f>[1]!s_fa_arturn(A4683,D4683)</f>
        <v>5.9477000000000002</v>
      </c>
      <c r="AC4683" s="9">
        <f>[1]!fa_apturn(A4683,D4683)</f>
        <v>4.2758665254687704</v>
      </c>
      <c r="AD4683" s="9">
        <f>[1]!s_fa_invturn(A4683,D4683)</f>
        <v>6.7968000000000002</v>
      </c>
    </row>
    <row r="4684" spans="1:30">
      <c r="A4684">
        <v>300433</v>
      </c>
      <c r="B4684" t="s">
        <v>591</v>
      </c>
      <c r="C4684" t="s">
        <v>3656</v>
      </c>
      <c r="D4684" s="8">
        <f t="shared" si="73"/>
        <v>45657</v>
      </c>
      <c r="E4684" t="s">
        <v>6967</v>
      </c>
      <c r="F4684">
        <v>1</v>
      </c>
      <c r="G4684" t="s">
        <v>8860</v>
      </c>
      <c r="L4684" t="str" cm="1">
        <f t="array" ref="L4684">[1]!s_info_industry_gics(A4684,1)</f>
        <v>信息技术</v>
      </c>
      <c r="M4684" t="str" cm="1">
        <f t="array" ref="M4684">[1]!s_info_industry_gicscode(A4684,1)</f>
        <v>45</v>
      </c>
      <c r="N4684" t="str">
        <f>[1]!s_info_industry_gics(A4684,2)</f>
        <v>技术硬件与设备</v>
      </c>
      <c r="O4684" t="str">
        <f>[1]!s_info_industry_gicscode(A4684,2)</f>
        <v>4520</v>
      </c>
      <c r="P4684" cm="1">
        <f t="array" ref="P4684">[1]!s_stmnote_suppliertop5(A4684,D4684,1)</f>
        <v>0</v>
      </c>
      <c r="Q4684">
        <f>[1]!s_stmnote_suppliertop5(A4684,D4684,2)</f>
        <v>0</v>
      </c>
      <c r="R4684" cm="1">
        <f t="array" ref="R4684">[1]!s_stmnote_suppliertop5(A4684,D4684,3)</f>
        <v>0</v>
      </c>
      <c r="S4684" cm="1">
        <f t="array" ref="S4684">[1]!s_stmnote_suppliertop5(A4684,D4684,4)</f>
        <v>0</v>
      </c>
      <c r="T4684" cm="1">
        <f t="array" ref="T4684">[1]!s_stmnote_suppliertop5(A4684,D4684,5)</f>
        <v>0</v>
      </c>
      <c r="U4684" s="9">
        <f>[1]!s_stmnote_purchasetop5_pct(A4684,D4684)</f>
        <v>0</v>
      </c>
      <c r="V4684" cm="1">
        <f t="array" ref="V4684">[1]!s_stmnote_customertop5($A4684,$D4684,1)</f>
        <v>0</v>
      </c>
      <c r="W4684" cm="1">
        <f t="array" ref="W4684">[1]!s_stmnote_customertop5($A4684,$D4684,2)</f>
        <v>0</v>
      </c>
      <c r="X4684" cm="1">
        <f t="array" ref="X4684">[1]!s_stmnote_customertop5($A4684,$D4684,3)</f>
        <v>0</v>
      </c>
      <c r="Y4684" cm="1">
        <f t="array" ref="Y4684">[1]!s_stmnote_customertop5($A4684,$D4684,4)</f>
        <v>0</v>
      </c>
      <c r="Z4684" cm="1">
        <f t="array" ref="Z4684">[1]!s_stmnote_customertop5($A4684,$D4684,5)</f>
        <v>0</v>
      </c>
      <c r="AA4684" s="9">
        <f>[1]!s_stmnote_salestop5_pct(A4684,D4684)</f>
        <v>0</v>
      </c>
      <c r="AB4684" s="9">
        <f>[1]!s_fa_arturn(A4684,D4684)</f>
        <v>0</v>
      </c>
      <c r="AC4684" s="9">
        <f>[1]!fa_apturn(A4684,D4684)</f>
        <v>0</v>
      </c>
      <c r="AD4684" s="9">
        <f>[1]!s_fa_invturn(A4684,D4684)</f>
        <v>0</v>
      </c>
    </row>
    <row r="4685" spans="1:30">
      <c r="A4685">
        <v>300449</v>
      </c>
      <c r="B4685" t="s">
        <v>597</v>
      </c>
      <c r="C4685" t="s">
        <v>3672</v>
      </c>
      <c r="D4685" s="8">
        <f t="shared" si="73"/>
        <v>45291</v>
      </c>
      <c r="E4685" t="s">
        <v>7144</v>
      </c>
      <c r="F4685">
        <v>1</v>
      </c>
      <c r="G4685" t="s">
        <v>10818</v>
      </c>
      <c r="L4685" t="str" cm="1">
        <f t="array" ref="L4685">[1]!s_info_industry_gics(A4685,1)</f>
        <v>信息技术</v>
      </c>
      <c r="M4685" t="str" cm="1">
        <f t="array" ref="M4685">[1]!s_info_industry_gicscode(A4685,1)</f>
        <v>45</v>
      </c>
      <c r="N4685" t="str">
        <f>[1]!s_info_industry_gics(A4685,2)</f>
        <v>技术硬件与设备</v>
      </c>
      <c r="O4685" t="str">
        <f>[1]!s_info_industry_gicscode(A4685,2)</f>
        <v>4520</v>
      </c>
      <c r="P4685" t="str" cm="1">
        <f t="array" ref="P4685">[1]!s_stmnote_suppliertop5(A4685,D4685,1)</f>
        <v>紫光数码(苏州)集团有限公司</v>
      </c>
      <c r="Q4685" t="str">
        <f>[1]!s_stmnote_suppliertop5(A4685,D4685,2)</f>
        <v>第二名</v>
      </c>
      <c r="R4685" t="str" cm="1">
        <f t="array" ref="R4685">[1]!s_stmnote_suppliertop5(A4685,D4685,3)</f>
        <v>第三名</v>
      </c>
      <c r="S4685" t="str" cm="1">
        <f t="array" ref="S4685">[1]!s_stmnote_suppliertop5(A4685,D4685,4)</f>
        <v>第四名</v>
      </c>
      <c r="T4685" t="str" cm="1">
        <f t="array" ref="T4685">[1]!s_stmnote_suppliertop5(A4685,D4685,5)</f>
        <v>第五名</v>
      </c>
      <c r="U4685" s="9">
        <f>[1]!s_stmnote_purchasetop5_pct(A4685,D4685)</f>
        <v>77.45</v>
      </c>
      <c r="V4685" t="str" cm="1">
        <f t="array" ref="V4685">[1]!s_stmnote_customertop5($A4685,$D4685,1)</f>
        <v>中电信数智科技有限公司黑龙江分公司</v>
      </c>
      <c r="W4685" t="str" cm="1">
        <f t="array" ref="W4685">[1]!s_stmnote_customertop5($A4685,$D4685,2)</f>
        <v>第二名</v>
      </c>
      <c r="X4685" t="str" cm="1">
        <f t="array" ref="X4685">[1]!s_stmnote_customertop5($A4685,$D4685,3)</f>
        <v>第三名</v>
      </c>
      <c r="Y4685" t="str" cm="1">
        <f t="array" ref="Y4685">[1]!s_stmnote_customertop5($A4685,$D4685,4)</f>
        <v>第四名</v>
      </c>
      <c r="Z4685" t="str" cm="1">
        <f t="array" ref="Z4685">[1]!s_stmnote_customertop5($A4685,$D4685,5)</f>
        <v>第五名</v>
      </c>
      <c r="AA4685" s="9">
        <f>[1]!s_stmnote_salestop5_pct(A4685,D4685)</f>
        <v>89.76</v>
      </c>
      <c r="AB4685" s="9">
        <f>[1]!s_fa_arturn(A4685,D4685)</f>
        <v>1.1765000000000001</v>
      </c>
      <c r="AC4685" s="9">
        <f>[1]!fa_apturn(A4685,D4685)</f>
        <v>1.12794141549758</v>
      </c>
      <c r="AD4685" s="9">
        <f>[1]!s_fa_invturn(A4685,D4685)</f>
        <v>7.1896000000000004</v>
      </c>
    </row>
    <row r="4686" spans="1:30">
      <c r="A4686">
        <v>300449</v>
      </c>
      <c r="B4686" t="s">
        <v>597</v>
      </c>
      <c r="C4686" t="s">
        <v>3673</v>
      </c>
      <c r="D4686" s="8">
        <f t="shared" si="73"/>
        <v>45291</v>
      </c>
      <c r="E4686" t="s">
        <v>7322</v>
      </c>
      <c r="F4686">
        <v>1</v>
      </c>
      <c r="G4686" t="s">
        <v>10818</v>
      </c>
      <c r="L4686" t="str" cm="1">
        <f t="array" ref="L4686">[1]!s_info_industry_gics(A4686,1)</f>
        <v>信息技术</v>
      </c>
      <c r="M4686" t="str" cm="1">
        <f t="array" ref="M4686">[1]!s_info_industry_gicscode(A4686,1)</f>
        <v>45</v>
      </c>
      <c r="N4686" t="str">
        <f>[1]!s_info_industry_gics(A4686,2)</f>
        <v>技术硬件与设备</v>
      </c>
      <c r="O4686" t="str">
        <f>[1]!s_info_industry_gicscode(A4686,2)</f>
        <v>4520</v>
      </c>
      <c r="P4686" t="str" cm="1">
        <f t="array" ref="P4686">[1]!s_stmnote_suppliertop5(A4686,D4686,1)</f>
        <v>紫光数码(苏州)集团有限公司</v>
      </c>
      <c r="Q4686" t="str">
        <f>[1]!s_stmnote_suppliertop5(A4686,D4686,2)</f>
        <v>第二名</v>
      </c>
      <c r="R4686" t="str" cm="1">
        <f t="array" ref="R4686">[1]!s_stmnote_suppliertop5(A4686,D4686,3)</f>
        <v>第三名</v>
      </c>
      <c r="S4686" t="str" cm="1">
        <f t="array" ref="S4686">[1]!s_stmnote_suppliertop5(A4686,D4686,4)</f>
        <v>第四名</v>
      </c>
      <c r="T4686" t="str" cm="1">
        <f t="array" ref="T4686">[1]!s_stmnote_suppliertop5(A4686,D4686,5)</f>
        <v>第五名</v>
      </c>
      <c r="U4686" s="9">
        <f>[1]!s_stmnote_purchasetop5_pct(A4686,D4686)</f>
        <v>77.45</v>
      </c>
      <c r="V4686" t="str" cm="1">
        <f t="array" ref="V4686">[1]!s_stmnote_customertop5($A4686,$D4686,1)</f>
        <v>中电信数智科技有限公司黑龙江分公司</v>
      </c>
      <c r="W4686" t="str" cm="1">
        <f t="array" ref="W4686">[1]!s_stmnote_customertop5($A4686,$D4686,2)</f>
        <v>第二名</v>
      </c>
      <c r="X4686" t="str" cm="1">
        <f t="array" ref="X4686">[1]!s_stmnote_customertop5($A4686,$D4686,3)</f>
        <v>第三名</v>
      </c>
      <c r="Y4686" t="str" cm="1">
        <f t="array" ref="Y4686">[1]!s_stmnote_customertop5($A4686,$D4686,4)</f>
        <v>第四名</v>
      </c>
      <c r="Z4686" t="str" cm="1">
        <f t="array" ref="Z4686">[1]!s_stmnote_customertop5($A4686,$D4686,5)</f>
        <v>第五名</v>
      </c>
      <c r="AA4686" s="9">
        <f>[1]!s_stmnote_salestop5_pct(A4686,D4686)</f>
        <v>89.76</v>
      </c>
      <c r="AB4686" s="9">
        <f>[1]!s_fa_arturn(A4686,D4686)</f>
        <v>1.1765000000000001</v>
      </c>
      <c r="AC4686" s="9">
        <f>[1]!fa_apturn(A4686,D4686)</f>
        <v>1.12794141549758</v>
      </c>
      <c r="AD4686" s="9">
        <f>[1]!s_fa_invturn(A4686,D4686)</f>
        <v>7.1896000000000004</v>
      </c>
    </row>
    <row r="4687" spans="1:30">
      <c r="A4687">
        <v>300449</v>
      </c>
      <c r="B4687" t="s">
        <v>597</v>
      </c>
      <c r="C4687" t="s">
        <v>3673</v>
      </c>
      <c r="D4687" s="8">
        <f t="shared" si="73"/>
        <v>45291</v>
      </c>
      <c r="E4687" t="s">
        <v>7230</v>
      </c>
      <c r="F4687">
        <v>1</v>
      </c>
      <c r="G4687" t="s">
        <v>10819</v>
      </c>
      <c r="L4687" t="str" cm="1">
        <f t="array" ref="L4687">[1]!s_info_industry_gics(A4687,1)</f>
        <v>信息技术</v>
      </c>
      <c r="M4687" t="str" cm="1">
        <f t="array" ref="M4687">[1]!s_info_industry_gicscode(A4687,1)</f>
        <v>45</v>
      </c>
      <c r="N4687" t="str">
        <f>[1]!s_info_industry_gics(A4687,2)</f>
        <v>技术硬件与设备</v>
      </c>
      <c r="O4687" t="str">
        <f>[1]!s_info_industry_gicscode(A4687,2)</f>
        <v>4520</v>
      </c>
      <c r="P4687" t="str" cm="1">
        <f t="array" ref="P4687">[1]!s_stmnote_suppliertop5(A4687,D4687,1)</f>
        <v>紫光数码(苏州)集团有限公司</v>
      </c>
      <c r="Q4687" t="str">
        <f>[1]!s_stmnote_suppliertop5(A4687,D4687,2)</f>
        <v>第二名</v>
      </c>
      <c r="R4687" t="str" cm="1">
        <f t="array" ref="R4687">[1]!s_stmnote_suppliertop5(A4687,D4687,3)</f>
        <v>第三名</v>
      </c>
      <c r="S4687" t="str" cm="1">
        <f t="array" ref="S4687">[1]!s_stmnote_suppliertop5(A4687,D4687,4)</f>
        <v>第四名</v>
      </c>
      <c r="T4687" t="str" cm="1">
        <f t="array" ref="T4687">[1]!s_stmnote_suppliertop5(A4687,D4687,5)</f>
        <v>第五名</v>
      </c>
      <c r="U4687" s="9">
        <f>[1]!s_stmnote_purchasetop5_pct(A4687,D4687)</f>
        <v>77.45</v>
      </c>
      <c r="V4687" t="str" cm="1">
        <f t="array" ref="V4687">[1]!s_stmnote_customertop5($A4687,$D4687,1)</f>
        <v>中电信数智科技有限公司黑龙江分公司</v>
      </c>
      <c r="W4687" t="str" cm="1">
        <f t="array" ref="W4687">[1]!s_stmnote_customertop5($A4687,$D4687,2)</f>
        <v>第二名</v>
      </c>
      <c r="X4687" t="str" cm="1">
        <f t="array" ref="X4687">[1]!s_stmnote_customertop5($A4687,$D4687,3)</f>
        <v>第三名</v>
      </c>
      <c r="Y4687" t="str" cm="1">
        <f t="array" ref="Y4687">[1]!s_stmnote_customertop5($A4687,$D4687,4)</f>
        <v>第四名</v>
      </c>
      <c r="Z4687" t="str" cm="1">
        <f t="array" ref="Z4687">[1]!s_stmnote_customertop5($A4687,$D4687,5)</f>
        <v>第五名</v>
      </c>
      <c r="AA4687" s="9">
        <f>[1]!s_stmnote_salestop5_pct(A4687,D4687)</f>
        <v>89.76</v>
      </c>
      <c r="AB4687" s="9">
        <f>[1]!s_fa_arturn(A4687,D4687)</f>
        <v>1.1765000000000001</v>
      </c>
      <c r="AC4687" s="9">
        <f>[1]!fa_apturn(A4687,D4687)</f>
        <v>1.12794141549758</v>
      </c>
      <c r="AD4687" s="9">
        <f>[1]!s_fa_invturn(A4687,D4687)</f>
        <v>7.1896000000000004</v>
      </c>
    </row>
    <row r="4688" spans="1:30">
      <c r="A4688">
        <v>300449</v>
      </c>
      <c r="B4688" t="s">
        <v>597</v>
      </c>
      <c r="C4688" t="s">
        <v>3673</v>
      </c>
      <c r="D4688" s="8">
        <f t="shared" ref="D4688:D4751" si="74">DATE(YEAR(E4688), 12, 31)</f>
        <v>45291</v>
      </c>
      <c r="E4688" t="s">
        <v>7636</v>
      </c>
      <c r="F4688">
        <v>1</v>
      </c>
      <c r="G4688" t="s">
        <v>10818</v>
      </c>
      <c r="L4688" t="str" cm="1">
        <f t="array" ref="L4688">[1]!s_info_industry_gics(A4688,1)</f>
        <v>信息技术</v>
      </c>
      <c r="M4688" t="str" cm="1">
        <f t="array" ref="M4688">[1]!s_info_industry_gicscode(A4688,1)</f>
        <v>45</v>
      </c>
      <c r="N4688" t="str">
        <f>[1]!s_info_industry_gics(A4688,2)</f>
        <v>技术硬件与设备</v>
      </c>
      <c r="O4688" t="str">
        <f>[1]!s_info_industry_gicscode(A4688,2)</f>
        <v>4520</v>
      </c>
      <c r="P4688" t="str" cm="1">
        <f t="array" ref="P4688">[1]!s_stmnote_suppliertop5(A4688,D4688,1)</f>
        <v>紫光数码(苏州)集团有限公司</v>
      </c>
      <c r="Q4688" t="str">
        <f>[1]!s_stmnote_suppliertop5(A4688,D4688,2)</f>
        <v>第二名</v>
      </c>
      <c r="R4688" t="str" cm="1">
        <f t="array" ref="R4688">[1]!s_stmnote_suppliertop5(A4688,D4688,3)</f>
        <v>第三名</v>
      </c>
      <c r="S4688" t="str" cm="1">
        <f t="array" ref="S4688">[1]!s_stmnote_suppliertop5(A4688,D4688,4)</f>
        <v>第四名</v>
      </c>
      <c r="T4688" t="str" cm="1">
        <f t="array" ref="T4688">[1]!s_stmnote_suppliertop5(A4688,D4688,5)</f>
        <v>第五名</v>
      </c>
      <c r="U4688" s="9">
        <f>[1]!s_stmnote_purchasetop5_pct(A4688,D4688)</f>
        <v>77.45</v>
      </c>
      <c r="V4688" t="str" cm="1">
        <f t="array" ref="V4688">[1]!s_stmnote_customertop5($A4688,$D4688,1)</f>
        <v>中电信数智科技有限公司黑龙江分公司</v>
      </c>
      <c r="W4688" t="str" cm="1">
        <f t="array" ref="W4688">[1]!s_stmnote_customertop5($A4688,$D4688,2)</f>
        <v>第二名</v>
      </c>
      <c r="X4688" t="str" cm="1">
        <f t="array" ref="X4688">[1]!s_stmnote_customertop5($A4688,$D4688,3)</f>
        <v>第三名</v>
      </c>
      <c r="Y4688" t="str" cm="1">
        <f t="array" ref="Y4688">[1]!s_stmnote_customertop5($A4688,$D4688,4)</f>
        <v>第四名</v>
      </c>
      <c r="Z4688" t="str" cm="1">
        <f t="array" ref="Z4688">[1]!s_stmnote_customertop5($A4688,$D4688,5)</f>
        <v>第五名</v>
      </c>
      <c r="AA4688" s="9">
        <f>[1]!s_stmnote_salestop5_pct(A4688,D4688)</f>
        <v>89.76</v>
      </c>
      <c r="AB4688" s="9">
        <f>[1]!s_fa_arturn(A4688,D4688)</f>
        <v>1.1765000000000001</v>
      </c>
      <c r="AC4688" s="9">
        <f>[1]!fa_apturn(A4688,D4688)</f>
        <v>1.12794141549758</v>
      </c>
      <c r="AD4688" s="9">
        <f>[1]!s_fa_invturn(A4688,D4688)</f>
        <v>7.1896000000000004</v>
      </c>
    </row>
    <row r="4689" spans="1:30">
      <c r="A4689">
        <v>300449</v>
      </c>
      <c r="B4689" t="s">
        <v>597</v>
      </c>
      <c r="C4689" t="s">
        <v>3673</v>
      </c>
      <c r="D4689" s="8">
        <f t="shared" si="74"/>
        <v>45291</v>
      </c>
      <c r="E4689" t="s">
        <v>7272</v>
      </c>
      <c r="F4689">
        <v>1</v>
      </c>
      <c r="G4689" t="s">
        <v>10818</v>
      </c>
      <c r="L4689" t="str" cm="1">
        <f t="array" ref="L4689">[1]!s_info_industry_gics(A4689,1)</f>
        <v>信息技术</v>
      </c>
      <c r="M4689" t="str" cm="1">
        <f t="array" ref="M4689">[1]!s_info_industry_gicscode(A4689,1)</f>
        <v>45</v>
      </c>
      <c r="N4689" t="str">
        <f>[1]!s_info_industry_gics(A4689,2)</f>
        <v>技术硬件与设备</v>
      </c>
      <c r="O4689" t="str">
        <f>[1]!s_info_industry_gicscode(A4689,2)</f>
        <v>4520</v>
      </c>
      <c r="P4689" t="str" cm="1">
        <f t="array" ref="P4689">[1]!s_stmnote_suppliertop5(A4689,D4689,1)</f>
        <v>紫光数码(苏州)集团有限公司</v>
      </c>
      <c r="Q4689" t="str">
        <f>[1]!s_stmnote_suppliertop5(A4689,D4689,2)</f>
        <v>第二名</v>
      </c>
      <c r="R4689" t="str" cm="1">
        <f t="array" ref="R4689">[1]!s_stmnote_suppliertop5(A4689,D4689,3)</f>
        <v>第三名</v>
      </c>
      <c r="S4689" t="str" cm="1">
        <f t="array" ref="S4689">[1]!s_stmnote_suppliertop5(A4689,D4689,4)</f>
        <v>第四名</v>
      </c>
      <c r="T4689" t="str" cm="1">
        <f t="array" ref="T4689">[1]!s_stmnote_suppliertop5(A4689,D4689,5)</f>
        <v>第五名</v>
      </c>
      <c r="U4689" s="9">
        <f>[1]!s_stmnote_purchasetop5_pct(A4689,D4689)</f>
        <v>77.45</v>
      </c>
      <c r="V4689" t="str" cm="1">
        <f t="array" ref="V4689">[1]!s_stmnote_customertop5($A4689,$D4689,1)</f>
        <v>中电信数智科技有限公司黑龙江分公司</v>
      </c>
      <c r="W4689" t="str" cm="1">
        <f t="array" ref="W4689">[1]!s_stmnote_customertop5($A4689,$D4689,2)</f>
        <v>第二名</v>
      </c>
      <c r="X4689" t="str" cm="1">
        <f t="array" ref="X4689">[1]!s_stmnote_customertop5($A4689,$D4689,3)</f>
        <v>第三名</v>
      </c>
      <c r="Y4689" t="str" cm="1">
        <f t="array" ref="Y4689">[1]!s_stmnote_customertop5($A4689,$D4689,4)</f>
        <v>第四名</v>
      </c>
      <c r="Z4689" t="str" cm="1">
        <f t="array" ref="Z4689">[1]!s_stmnote_customertop5($A4689,$D4689,5)</f>
        <v>第五名</v>
      </c>
      <c r="AA4689" s="9">
        <f>[1]!s_stmnote_salestop5_pct(A4689,D4689)</f>
        <v>89.76</v>
      </c>
      <c r="AB4689" s="9">
        <f>[1]!s_fa_arturn(A4689,D4689)</f>
        <v>1.1765000000000001</v>
      </c>
      <c r="AC4689" s="9">
        <f>[1]!fa_apturn(A4689,D4689)</f>
        <v>1.12794141549758</v>
      </c>
      <c r="AD4689" s="9">
        <f>[1]!s_fa_invturn(A4689,D4689)</f>
        <v>7.1896000000000004</v>
      </c>
    </row>
    <row r="4690" spans="1:30">
      <c r="A4690">
        <v>300479</v>
      </c>
      <c r="B4690" t="s">
        <v>608</v>
      </c>
      <c r="C4690" t="s">
        <v>3698</v>
      </c>
      <c r="D4690" s="8">
        <f t="shared" si="74"/>
        <v>45657</v>
      </c>
      <c r="E4690" t="s">
        <v>7263</v>
      </c>
      <c r="F4690">
        <v>1</v>
      </c>
      <c r="G4690" t="s">
        <v>10824</v>
      </c>
      <c r="L4690" t="str" cm="1">
        <f t="array" ref="L4690">[1]!s_info_industry_gics(A4690,1)</f>
        <v>信息技术</v>
      </c>
      <c r="M4690" t="str" cm="1">
        <f t="array" ref="M4690">[1]!s_info_industry_gicscode(A4690,1)</f>
        <v>45</v>
      </c>
      <c r="N4690" t="str">
        <f>[1]!s_info_industry_gics(A4690,2)</f>
        <v>技术硬件与设备</v>
      </c>
      <c r="O4690" t="str">
        <f>[1]!s_info_industry_gicscode(A4690,2)</f>
        <v>4520</v>
      </c>
      <c r="P4690" cm="1">
        <f t="array" ref="P4690">[1]!s_stmnote_suppliertop5(A4690,D4690,1)</f>
        <v>0</v>
      </c>
      <c r="Q4690">
        <f>[1]!s_stmnote_suppliertop5(A4690,D4690,2)</f>
        <v>0</v>
      </c>
      <c r="R4690" cm="1">
        <f t="array" ref="R4690">[1]!s_stmnote_suppliertop5(A4690,D4690,3)</f>
        <v>0</v>
      </c>
      <c r="S4690" cm="1">
        <f t="array" ref="S4690">[1]!s_stmnote_suppliertop5(A4690,D4690,4)</f>
        <v>0</v>
      </c>
      <c r="T4690" cm="1">
        <f t="array" ref="T4690">[1]!s_stmnote_suppliertop5(A4690,D4690,5)</f>
        <v>0</v>
      </c>
      <c r="U4690" s="9">
        <f>[1]!s_stmnote_purchasetop5_pct(A4690,D4690)</f>
        <v>0</v>
      </c>
      <c r="V4690" cm="1">
        <f t="array" ref="V4690">[1]!s_stmnote_customertop5($A4690,$D4690,1)</f>
        <v>0</v>
      </c>
      <c r="W4690" cm="1">
        <f t="array" ref="W4690">[1]!s_stmnote_customertop5($A4690,$D4690,2)</f>
        <v>0</v>
      </c>
      <c r="X4690" cm="1">
        <f t="array" ref="X4690">[1]!s_stmnote_customertop5($A4690,$D4690,3)</f>
        <v>0</v>
      </c>
      <c r="Y4690" cm="1">
        <f t="array" ref="Y4690">[1]!s_stmnote_customertop5($A4690,$D4690,4)</f>
        <v>0</v>
      </c>
      <c r="Z4690" cm="1">
        <f t="array" ref="Z4690">[1]!s_stmnote_customertop5($A4690,$D4690,5)</f>
        <v>0</v>
      </c>
      <c r="AA4690" s="9">
        <f>[1]!s_stmnote_salestop5_pct(A4690,D4690)</f>
        <v>0</v>
      </c>
      <c r="AB4690" s="9">
        <f>[1]!s_fa_arturn(A4690,D4690)</f>
        <v>0</v>
      </c>
      <c r="AC4690" s="9">
        <f>[1]!fa_apturn(A4690,D4690)</f>
        <v>0</v>
      </c>
      <c r="AD4690" s="9">
        <f>[1]!s_fa_invturn(A4690,D4690)</f>
        <v>0</v>
      </c>
    </row>
    <row r="4691" spans="1:30">
      <c r="A4691">
        <v>300531</v>
      </c>
      <c r="B4691" t="s">
        <v>626</v>
      </c>
      <c r="C4691" t="s">
        <v>3777</v>
      </c>
      <c r="D4691" s="8">
        <f t="shared" si="74"/>
        <v>45291</v>
      </c>
      <c r="E4691" t="s">
        <v>7357</v>
      </c>
      <c r="F4691">
        <v>1</v>
      </c>
      <c r="G4691" t="s">
        <v>8901</v>
      </c>
      <c r="L4691" t="str" cm="1">
        <f t="array" ref="L4691">[1]!s_info_industry_gics(A4691,1)</f>
        <v>信息技术</v>
      </c>
      <c r="M4691" t="str" cm="1">
        <f t="array" ref="M4691">[1]!s_info_industry_gicscode(A4691,1)</f>
        <v>45</v>
      </c>
      <c r="N4691" t="str">
        <f>[1]!s_info_industry_gics(A4691,2)</f>
        <v>技术硬件与设备</v>
      </c>
      <c r="O4691" t="str">
        <f>[1]!s_info_industry_gicscode(A4691,2)</f>
        <v>4520</v>
      </c>
      <c r="P4691" t="str" cm="1">
        <f t="array" ref="P4691">[1]!s_stmnote_suppliertop5(A4691,D4691,1)</f>
        <v>供应商一</v>
      </c>
      <c r="Q4691" t="str">
        <f>[1]!s_stmnote_suppliertop5(A4691,D4691,2)</f>
        <v>供应商二</v>
      </c>
      <c r="R4691" t="str" cm="1">
        <f t="array" ref="R4691">[1]!s_stmnote_suppliertop5(A4691,D4691,3)</f>
        <v>供应商三</v>
      </c>
      <c r="S4691" t="str" cm="1">
        <f t="array" ref="S4691">[1]!s_stmnote_suppliertop5(A4691,D4691,4)</f>
        <v>供应商四</v>
      </c>
      <c r="T4691" t="str" cm="1">
        <f t="array" ref="T4691">[1]!s_stmnote_suppliertop5(A4691,D4691,5)</f>
        <v>供应商五</v>
      </c>
      <c r="U4691" s="9">
        <f>[1]!s_stmnote_purchasetop5_pct(A4691,D4691)</f>
        <v>22.21</v>
      </c>
      <c r="V4691" t="str" cm="1">
        <f t="array" ref="V4691">[1]!s_stmnote_customertop5($A4691,$D4691,1)</f>
        <v>客户一</v>
      </c>
      <c r="W4691" t="str" cm="1">
        <f t="array" ref="W4691">[1]!s_stmnote_customertop5($A4691,$D4691,2)</f>
        <v>客户二</v>
      </c>
      <c r="X4691" t="str" cm="1">
        <f t="array" ref="X4691">[1]!s_stmnote_customertop5($A4691,$D4691,3)</f>
        <v>客户三</v>
      </c>
      <c r="Y4691" t="str" cm="1">
        <f t="array" ref="Y4691">[1]!s_stmnote_customertop5($A4691,$D4691,4)</f>
        <v>客户四</v>
      </c>
      <c r="Z4691" t="str" cm="1">
        <f t="array" ref="Z4691">[1]!s_stmnote_customertop5($A4691,$D4691,5)</f>
        <v>客户五</v>
      </c>
      <c r="AA4691" s="9">
        <f>[1]!s_stmnote_salestop5_pct(A4691,D4691)</f>
        <v>29.97</v>
      </c>
      <c r="AB4691" s="9">
        <f>[1]!s_fa_arturn(A4691,D4691)</f>
        <v>3.5674999999999999</v>
      </c>
      <c r="AC4691" s="9">
        <f>[1]!fa_apturn(A4691,D4691)</f>
        <v>6.17128829153007</v>
      </c>
      <c r="AD4691" s="9">
        <f>[1]!s_fa_invturn(A4691,D4691)</f>
        <v>2.9674</v>
      </c>
    </row>
    <row r="4692" spans="1:30">
      <c r="A4692">
        <v>300548</v>
      </c>
      <c r="B4692" t="s">
        <v>631</v>
      </c>
      <c r="C4692" t="s">
        <v>3809</v>
      </c>
      <c r="D4692" s="8">
        <f t="shared" si="74"/>
        <v>45291</v>
      </c>
      <c r="E4692" t="s">
        <v>7601</v>
      </c>
      <c r="F4692">
        <v>1</v>
      </c>
      <c r="G4692" t="s">
        <v>7881</v>
      </c>
      <c r="L4692" t="str" cm="1">
        <f t="array" ref="L4692">[1]!s_info_industry_gics(A4692,1)</f>
        <v>信息技术</v>
      </c>
      <c r="M4692" t="str" cm="1">
        <f t="array" ref="M4692">[1]!s_info_industry_gicscode(A4692,1)</f>
        <v>45</v>
      </c>
      <c r="N4692" t="str">
        <f>[1]!s_info_industry_gics(A4692,2)</f>
        <v>技术硬件与设备</v>
      </c>
      <c r="O4692" t="str">
        <f>[1]!s_info_industry_gicscode(A4692,2)</f>
        <v>4520</v>
      </c>
      <c r="P4692" t="str" cm="1">
        <f t="array" ref="P4692">[1]!s_stmnote_suppliertop5(A4692,D4692,1)</f>
        <v>第一名</v>
      </c>
      <c r="Q4692" t="str">
        <f>[1]!s_stmnote_suppliertop5(A4692,D4692,2)</f>
        <v>长飞光纤合并</v>
      </c>
      <c r="R4692" t="str" cm="1">
        <f t="array" ref="R4692">[1]!s_stmnote_suppliertop5(A4692,D4692,3)</f>
        <v>第三名</v>
      </c>
      <c r="S4692" t="str" cm="1">
        <f t="array" ref="S4692">[1]!s_stmnote_suppliertop5(A4692,D4692,4)</f>
        <v>第四名</v>
      </c>
      <c r="T4692" t="str" cm="1">
        <f t="array" ref="T4692">[1]!s_stmnote_suppliertop5(A4692,D4692,5)</f>
        <v>第五名</v>
      </c>
      <c r="U4692" s="9">
        <f>[1]!s_stmnote_purchasetop5_pct(A4692,D4692)</f>
        <v>46.44</v>
      </c>
      <c r="V4692" t="str" cm="1">
        <f t="array" ref="V4692">[1]!s_stmnote_customertop5($A4692,$D4692,1)</f>
        <v>第一名</v>
      </c>
      <c r="W4692" t="str" cm="1">
        <f t="array" ref="W4692">[1]!s_stmnote_customertop5($A4692,$D4692,2)</f>
        <v>第二名</v>
      </c>
      <c r="X4692" t="str" cm="1">
        <f t="array" ref="X4692">[1]!s_stmnote_customertop5($A4692,$D4692,3)</f>
        <v>长飞光纤合并</v>
      </c>
      <c r="Y4692" t="str" cm="1">
        <f t="array" ref="Y4692">[1]!s_stmnote_customertop5($A4692,$D4692,4)</f>
        <v>第四名</v>
      </c>
      <c r="Z4692" t="str" cm="1">
        <f t="array" ref="Z4692">[1]!s_stmnote_customertop5($A4692,$D4692,5)</f>
        <v>第五名</v>
      </c>
      <c r="AA4692" s="9">
        <f>[1]!s_stmnote_salestop5_pct(A4692,D4692)</f>
        <v>66.62</v>
      </c>
      <c r="AB4692" s="9">
        <f>[1]!s_fa_arturn(A4692,D4692)</f>
        <v>4.4558</v>
      </c>
      <c r="AC4692" s="9">
        <f>[1]!fa_apturn(A4692,D4692)</f>
        <v>5.57285902662833</v>
      </c>
      <c r="AD4692" s="9">
        <f>[1]!s_fa_invturn(A4692,D4692)</f>
        <v>3.7623000000000002</v>
      </c>
    </row>
    <row r="4693" spans="1:30">
      <c r="A4693">
        <v>300567</v>
      </c>
      <c r="B4693" t="s">
        <v>636</v>
      </c>
      <c r="C4693" t="s">
        <v>3819</v>
      </c>
      <c r="D4693" s="8">
        <f t="shared" si="74"/>
        <v>44926</v>
      </c>
      <c r="E4693" t="s">
        <v>7702</v>
      </c>
      <c r="F4693">
        <v>1</v>
      </c>
      <c r="G4693" t="s">
        <v>8914</v>
      </c>
      <c r="L4693" t="str" cm="1">
        <f t="array" ref="L4693">[1]!s_info_industry_gics(A4693,1)</f>
        <v>信息技术</v>
      </c>
      <c r="M4693" t="str" cm="1">
        <f t="array" ref="M4693">[1]!s_info_industry_gicscode(A4693,1)</f>
        <v>45</v>
      </c>
      <c r="N4693" t="str">
        <f>[1]!s_info_industry_gics(A4693,2)</f>
        <v>技术硬件与设备</v>
      </c>
      <c r="O4693" t="str">
        <f>[1]!s_info_industry_gicscode(A4693,2)</f>
        <v>4520</v>
      </c>
      <c r="P4693" t="str" cm="1">
        <f t="array" ref="P4693">[1]!s_stmnote_suppliertop5(A4693,D4693,1)</f>
        <v>供应商一</v>
      </c>
      <c r="Q4693" t="str">
        <f>[1]!s_stmnote_suppliertop5(A4693,D4693,2)</f>
        <v>供应商二</v>
      </c>
      <c r="R4693" t="str" cm="1">
        <f t="array" ref="R4693">[1]!s_stmnote_suppliertop5(A4693,D4693,3)</f>
        <v>供应商三</v>
      </c>
      <c r="S4693" t="str" cm="1">
        <f t="array" ref="S4693">[1]!s_stmnote_suppliertop5(A4693,D4693,4)</f>
        <v>供应商四</v>
      </c>
      <c r="T4693" t="str" cm="1">
        <f t="array" ref="T4693">[1]!s_stmnote_suppliertop5(A4693,D4693,5)</f>
        <v>供应商五</v>
      </c>
      <c r="U4693" s="9">
        <f>[1]!s_stmnote_purchasetop5_pct(A4693,D4693)</f>
        <v>15.33</v>
      </c>
      <c r="V4693" t="str" cm="1">
        <f t="array" ref="V4693">[1]!s_stmnote_customertop5($A4693,$D4693,1)</f>
        <v>客户一</v>
      </c>
      <c r="W4693" t="str" cm="1">
        <f t="array" ref="W4693">[1]!s_stmnote_customertop5($A4693,$D4693,2)</f>
        <v>客户二</v>
      </c>
      <c r="X4693" t="str" cm="1">
        <f t="array" ref="X4693">[1]!s_stmnote_customertop5($A4693,$D4693,3)</f>
        <v>客户三</v>
      </c>
      <c r="Y4693" t="str" cm="1">
        <f t="array" ref="Y4693">[1]!s_stmnote_customertop5($A4693,$D4693,4)</f>
        <v>客户四</v>
      </c>
      <c r="Z4693" t="str" cm="1">
        <f t="array" ref="Z4693">[1]!s_stmnote_customertop5($A4693,$D4693,5)</f>
        <v>客户五</v>
      </c>
      <c r="AA4693" s="9">
        <f>[1]!s_stmnote_salestop5_pct(A4693,D4693)</f>
        <v>63.52</v>
      </c>
      <c r="AB4693" s="9">
        <f>[1]!s_fa_arturn(A4693,D4693)</f>
        <v>2.2972000000000001</v>
      </c>
      <c r="AC4693" s="9">
        <f>[1]!fa_apturn(A4693,D4693)</f>
        <v>1.8429408704847801</v>
      </c>
      <c r="AD4693" s="9">
        <f>[1]!s_fa_invturn(A4693,D4693)</f>
        <v>1.0625</v>
      </c>
    </row>
    <row r="4694" spans="1:30">
      <c r="A4694">
        <v>300567</v>
      </c>
      <c r="B4694" t="s">
        <v>636</v>
      </c>
      <c r="C4694" t="s">
        <v>3820</v>
      </c>
      <c r="D4694" s="8">
        <f t="shared" si="74"/>
        <v>44926</v>
      </c>
      <c r="E4694" t="s">
        <v>7109</v>
      </c>
      <c r="F4694">
        <v>1</v>
      </c>
      <c r="G4694" t="s">
        <v>8914</v>
      </c>
      <c r="L4694" t="str" cm="1">
        <f t="array" ref="L4694">[1]!s_info_industry_gics(A4694,1)</f>
        <v>信息技术</v>
      </c>
      <c r="M4694" t="str" cm="1">
        <f t="array" ref="M4694">[1]!s_info_industry_gicscode(A4694,1)</f>
        <v>45</v>
      </c>
      <c r="N4694" t="str">
        <f>[1]!s_info_industry_gics(A4694,2)</f>
        <v>技术硬件与设备</v>
      </c>
      <c r="O4694" t="str">
        <f>[1]!s_info_industry_gicscode(A4694,2)</f>
        <v>4520</v>
      </c>
      <c r="P4694" t="str" cm="1">
        <f t="array" ref="P4694">[1]!s_stmnote_suppliertop5(A4694,D4694,1)</f>
        <v>供应商一</v>
      </c>
      <c r="Q4694" t="str">
        <f>[1]!s_stmnote_suppliertop5(A4694,D4694,2)</f>
        <v>供应商二</v>
      </c>
      <c r="R4694" t="str" cm="1">
        <f t="array" ref="R4694">[1]!s_stmnote_suppliertop5(A4694,D4694,3)</f>
        <v>供应商三</v>
      </c>
      <c r="S4694" t="str" cm="1">
        <f t="array" ref="S4694">[1]!s_stmnote_suppliertop5(A4694,D4694,4)</f>
        <v>供应商四</v>
      </c>
      <c r="T4694" t="str" cm="1">
        <f t="array" ref="T4694">[1]!s_stmnote_suppliertop5(A4694,D4694,5)</f>
        <v>供应商五</v>
      </c>
      <c r="U4694" s="9">
        <f>[1]!s_stmnote_purchasetop5_pct(A4694,D4694)</f>
        <v>15.33</v>
      </c>
      <c r="V4694" t="str" cm="1">
        <f t="array" ref="V4694">[1]!s_stmnote_customertop5($A4694,$D4694,1)</f>
        <v>客户一</v>
      </c>
      <c r="W4694" t="str" cm="1">
        <f t="array" ref="W4694">[1]!s_stmnote_customertop5($A4694,$D4694,2)</f>
        <v>客户二</v>
      </c>
      <c r="X4694" t="str" cm="1">
        <f t="array" ref="X4694">[1]!s_stmnote_customertop5($A4694,$D4694,3)</f>
        <v>客户三</v>
      </c>
      <c r="Y4694" t="str" cm="1">
        <f t="array" ref="Y4694">[1]!s_stmnote_customertop5($A4694,$D4694,4)</f>
        <v>客户四</v>
      </c>
      <c r="Z4694" t="str" cm="1">
        <f t="array" ref="Z4694">[1]!s_stmnote_customertop5($A4694,$D4694,5)</f>
        <v>客户五</v>
      </c>
      <c r="AA4694" s="9">
        <f>[1]!s_stmnote_salestop5_pct(A4694,D4694)</f>
        <v>63.52</v>
      </c>
      <c r="AB4694" s="9">
        <f>[1]!s_fa_arturn(A4694,D4694)</f>
        <v>2.2972000000000001</v>
      </c>
      <c r="AC4694" s="9">
        <f>[1]!fa_apturn(A4694,D4694)</f>
        <v>1.8429408704847801</v>
      </c>
      <c r="AD4694" s="9">
        <f>[1]!s_fa_invturn(A4694,D4694)</f>
        <v>1.0625</v>
      </c>
    </row>
    <row r="4695" spans="1:30">
      <c r="A4695">
        <v>300567</v>
      </c>
      <c r="B4695" t="s">
        <v>636</v>
      </c>
      <c r="C4695" t="s">
        <v>3821</v>
      </c>
      <c r="D4695" s="8">
        <f t="shared" si="74"/>
        <v>44926</v>
      </c>
      <c r="E4695" t="s">
        <v>7296</v>
      </c>
      <c r="F4695">
        <v>1</v>
      </c>
      <c r="G4695" t="s">
        <v>8914</v>
      </c>
      <c r="L4695" t="str" cm="1">
        <f t="array" ref="L4695">[1]!s_info_industry_gics(A4695,1)</f>
        <v>信息技术</v>
      </c>
      <c r="M4695" t="str" cm="1">
        <f t="array" ref="M4695">[1]!s_info_industry_gicscode(A4695,1)</f>
        <v>45</v>
      </c>
      <c r="N4695" t="str">
        <f>[1]!s_info_industry_gics(A4695,2)</f>
        <v>技术硬件与设备</v>
      </c>
      <c r="O4695" t="str">
        <f>[1]!s_info_industry_gicscode(A4695,2)</f>
        <v>4520</v>
      </c>
      <c r="P4695" t="str" cm="1">
        <f t="array" ref="P4695">[1]!s_stmnote_suppliertop5(A4695,D4695,1)</f>
        <v>供应商一</v>
      </c>
      <c r="Q4695" t="str">
        <f>[1]!s_stmnote_suppliertop5(A4695,D4695,2)</f>
        <v>供应商二</v>
      </c>
      <c r="R4695" t="str" cm="1">
        <f t="array" ref="R4695">[1]!s_stmnote_suppliertop5(A4695,D4695,3)</f>
        <v>供应商三</v>
      </c>
      <c r="S4695" t="str" cm="1">
        <f t="array" ref="S4695">[1]!s_stmnote_suppliertop5(A4695,D4695,4)</f>
        <v>供应商四</v>
      </c>
      <c r="T4695" t="str" cm="1">
        <f t="array" ref="T4695">[1]!s_stmnote_suppliertop5(A4695,D4695,5)</f>
        <v>供应商五</v>
      </c>
      <c r="U4695" s="9">
        <f>[1]!s_stmnote_purchasetop5_pct(A4695,D4695)</f>
        <v>15.33</v>
      </c>
      <c r="V4695" t="str" cm="1">
        <f t="array" ref="V4695">[1]!s_stmnote_customertop5($A4695,$D4695,1)</f>
        <v>客户一</v>
      </c>
      <c r="W4695" t="str" cm="1">
        <f t="array" ref="W4695">[1]!s_stmnote_customertop5($A4695,$D4695,2)</f>
        <v>客户二</v>
      </c>
      <c r="X4695" t="str" cm="1">
        <f t="array" ref="X4695">[1]!s_stmnote_customertop5($A4695,$D4695,3)</f>
        <v>客户三</v>
      </c>
      <c r="Y4695" t="str" cm="1">
        <f t="array" ref="Y4695">[1]!s_stmnote_customertop5($A4695,$D4695,4)</f>
        <v>客户四</v>
      </c>
      <c r="Z4695" t="str" cm="1">
        <f t="array" ref="Z4695">[1]!s_stmnote_customertop5($A4695,$D4695,5)</f>
        <v>客户五</v>
      </c>
      <c r="AA4695" s="9">
        <f>[1]!s_stmnote_salestop5_pct(A4695,D4695)</f>
        <v>63.52</v>
      </c>
      <c r="AB4695" s="9">
        <f>[1]!s_fa_arturn(A4695,D4695)</f>
        <v>2.2972000000000001</v>
      </c>
      <c r="AC4695" s="9">
        <f>[1]!fa_apturn(A4695,D4695)</f>
        <v>1.8429408704847801</v>
      </c>
      <c r="AD4695" s="9">
        <f>[1]!s_fa_invturn(A4695,D4695)</f>
        <v>1.0625</v>
      </c>
    </row>
    <row r="4696" spans="1:30">
      <c r="A4696">
        <v>300567</v>
      </c>
      <c r="B4696" t="s">
        <v>636</v>
      </c>
      <c r="C4696" t="s">
        <v>3820</v>
      </c>
      <c r="D4696" s="8">
        <f t="shared" si="74"/>
        <v>44926</v>
      </c>
      <c r="E4696" t="s">
        <v>7434</v>
      </c>
      <c r="F4696">
        <v>1</v>
      </c>
      <c r="G4696" t="s">
        <v>8914</v>
      </c>
      <c r="L4696" t="str" cm="1">
        <f t="array" ref="L4696">[1]!s_info_industry_gics(A4696,1)</f>
        <v>信息技术</v>
      </c>
      <c r="M4696" t="str" cm="1">
        <f t="array" ref="M4696">[1]!s_info_industry_gicscode(A4696,1)</f>
        <v>45</v>
      </c>
      <c r="N4696" t="str">
        <f>[1]!s_info_industry_gics(A4696,2)</f>
        <v>技术硬件与设备</v>
      </c>
      <c r="O4696" t="str">
        <f>[1]!s_info_industry_gicscode(A4696,2)</f>
        <v>4520</v>
      </c>
      <c r="P4696" t="str" cm="1">
        <f t="array" ref="P4696">[1]!s_stmnote_suppliertop5(A4696,D4696,1)</f>
        <v>供应商一</v>
      </c>
      <c r="Q4696" t="str">
        <f>[1]!s_stmnote_suppliertop5(A4696,D4696,2)</f>
        <v>供应商二</v>
      </c>
      <c r="R4696" t="str" cm="1">
        <f t="array" ref="R4696">[1]!s_stmnote_suppliertop5(A4696,D4696,3)</f>
        <v>供应商三</v>
      </c>
      <c r="S4696" t="str" cm="1">
        <f t="array" ref="S4696">[1]!s_stmnote_suppliertop5(A4696,D4696,4)</f>
        <v>供应商四</v>
      </c>
      <c r="T4696" t="str" cm="1">
        <f t="array" ref="T4696">[1]!s_stmnote_suppliertop5(A4696,D4696,5)</f>
        <v>供应商五</v>
      </c>
      <c r="U4696" s="9">
        <f>[1]!s_stmnote_purchasetop5_pct(A4696,D4696)</f>
        <v>15.33</v>
      </c>
      <c r="V4696" t="str" cm="1">
        <f t="array" ref="V4696">[1]!s_stmnote_customertop5($A4696,$D4696,1)</f>
        <v>客户一</v>
      </c>
      <c r="W4696" t="str" cm="1">
        <f t="array" ref="W4696">[1]!s_stmnote_customertop5($A4696,$D4696,2)</f>
        <v>客户二</v>
      </c>
      <c r="X4696" t="str" cm="1">
        <f t="array" ref="X4696">[1]!s_stmnote_customertop5($A4696,$D4696,3)</f>
        <v>客户三</v>
      </c>
      <c r="Y4696" t="str" cm="1">
        <f t="array" ref="Y4696">[1]!s_stmnote_customertop5($A4696,$D4696,4)</f>
        <v>客户四</v>
      </c>
      <c r="Z4696" t="str" cm="1">
        <f t="array" ref="Z4696">[1]!s_stmnote_customertop5($A4696,$D4696,5)</f>
        <v>客户五</v>
      </c>
      <c r="AA4696" s="9">
        <f>[1]!s_stmnote_salestop5_pct(A4696,D4696)</f>
        <v>63.52</v>
      </c>
      <c r="AB4696" s="9">
        <f>[1]!s_fa_arturn(A4696,D4696)</f>
        <v>2.2972000000000001</v>
      </c>
      <c r="AC4696" s="9">
        <f>[1]!fa_apturn(A4696,D4696)</f>
        <v>1.8429408704847801</v>
      </c>
      <c r="AD4696" s="9">
        <f>[1]!s_fa_invturn(A4696,D4696)</f>
        <v>1.0625</v>
      </c>
    </row>
    <row r="4697" spans="1:30">
      <c r="A4697">
        <v>300567</v>
      </c>
      <c r="B4697" t="s">
        <v>636</v>
      </c>
      <c r="C4697" t="s">
        <v>3821</v>
      </c>
      <c r="D4697" s="8">
        <f t="shared" si="74"/>
        <v>44926</v>
      </c>
      <c r="E4697" t="s">
        <v>7302</v>
      </c>
      <c r="F4697">
        <v>1</v>
      </c>
      <c r="G4697" t="s">
        <v>8914</v>
      </c>
      <c r="L4697" t="str" cm="1">
        <f t="array" ref="L4697">[1]!s_info_industry_gics(A4697,1)</f>
        <v>信息技术</v>
      </c>
      <c r="M4697" t="str" cm="1">
        <f t="array" ref="M4697">[1]!s_info_industry_gicscode(A4697,1)</f>
        <v>45</v>
      </c>
      <c r="N4697" t="str">
        <f>[1]!s_info_industry_gics(A4697,2)</f>
        <v>技术硬件与设备</v>
      </c>
      <c r="O4697" t="str">
        <f>[1]!s_info_industry_gicscode(A4697,2)</f>
        <v>4520</v>
      </c>
      <c r="P4697" t="str" cm="1">
        <f t="array" ref="P4697">[1]!s_stmnote_suppliertop5(A4697,D4697,1)</f>
        <v>供应商一</v>
      </c>
      <c r="Q4697" t="str">
        <f>[1]!s_stmnote_suppliertop5(A4697,D4697,2)</f>
        <v>供应商二</v>
      </c>
      <c r="R4697" t="str" cm="1">
        <f t="array" ref="R4697">[1]!s_stmnote_suppliertop5(A4697,D4697,3)</f>
        <v>供应商三</v>
      </c>
      <c r="S4697" t="str" cm="1">
        <f t="array" ref="S4697">[1]!s_stmnote_suppliertop5(A4697,D4697,4)</f>
        <v>供应商四</v>
      </c>
      <c r="T4697" t="str" cm="1">
        <f t="array" ref="T4697">[1]!s_stmnote_suppliertop5(A4697,D4697,5)</f>
        <v>供应商五</v>
      </c>
      <c r="U4697" s="9">
        <f>[1]!s_stmnote_purchasetop5_pct(A4697,D4697)</f>
        <v>15.33</v>
      </c>
      <c r="V4697" t="str" cm="1">
        <f t="array" ref="V4697">[1]!s_stmnote_customertop5($A4697,$D4697,1)</f>
        <v>客户一</v>
      </c>
      <c r="W4697" t="str" cm="1">
        <f t="array" ref="W4697">[1]!s_stmnote_customertop5($A4697,$D4697,2)</f>
        <v>客户二</v>
      </c>
      <c r="X4697" t="str" cm="1">
        <f t="array" ref="X4697">[1]!s_stmnote_customertop5($A4697,$D4697,3)</f>
        <v>客户三</v>
      </c>
      <c r="Y4697" t="str" cm="1">
        <f t="array" ref="Y4697">[1]!s_stmnote_customertop5($A4697,$D4697,4)</f>
        <v>客户四</v>
      </c>
      <c r="Z4697" t="str" cm="1">
        <f t="array" ref="Z4697">[1]!s_stmnote_customertop5($A4697,$D4697,5)</f>
        <v>客户五</v>
      </c>
      <c r="AA4697" s="9">
        <f>[1]!s_stmnote_salestop5_pct(A4697,D4697)</f>
        <v>63.52</v>
      </c>
      <c r="AB4697" s="9">
        <f>[1]!s_fa_arturn(A4697,D4697)</f>
        <v>2.2972000000000001</v>
      </c>
      <c r="AC4697" s="9">
        <f>[1]!fa_apturn(A4697,D4697)</f>
        <v>1.8429408704847801</v>
      </c>
      <c r="AD4697" s="9">
        <f>[1]!s_fa_invturn(A4697,D4697)</f>
        <v>1.0625</v>
      </c>
    </row>
    <row r="4698" spans="1:30">
      <c r="A4698">
        <v>300567</v>
      </c>
      <c r="B4698" t="s">
        <v>636</v>
      </c>
      <c r="C4698" t="s">
        <v>3822</v>
      </c>
      <c r="D4698" s="8">
        <f t="shared" si="74"/>
        <v>44926</v>
      </c>
      <c r="E4698" t="s">
        <v>7703</v>
      </c>
      <c r="F4698">
        <v>1</v>
      </c>
      <c r="G4698" t="s">
        <v>8914</v>
      </c>
      <c r="L4698" t="str" cm="1">
        <f t="array" ref="L4698">[1]!s_info_industry_gics(A4698,1)</f>
        <v>信息技术</v>
      </c>
      <c r="M4698" t="str" cm="1">
        <f t="array" ref="M4698">[1]!s_info_industry_gicscode(A4698,1)</f>
        <v>45</v>
      </c>
      <c r="N4698" t="str">
        <f>[1]!s_info_industry_gics(A4698,2)</f>
        <v>技术硬件与设备</v>
      </c>
      <c r="O4698" t="str">
        <f>[1]!s_info_industry_gicscode(A4698,2)</f>
        <v>4520</v>
      </c>
      <c r="P4698" t="str" cm="1">
        <f t="array" ref="P4698">[1]!s_stmnote_suppliertop5(A4698,D4698,1)</f>
        <v>供应商一</v>
      </c>
      <c r="Q4698" t="str">
        <f>[1]!s_stmnote_suppliertop5(A4698,D4698,2)</f>
        <v>供应商二</v>
      </c>
      <c r="R4698" t="str" cm="1">
        <f t="array" ref="R4698">[1]!s_stmnote_suppliertop5(A4698,D4698,3)</f>
        <v>供应商三</v>
      </c>
      <c r="S4698" t="str" cm="1">
        <f t="array" ref="S4698">[1]!s_stmnote_suppliertop5(A4698,D4698,4)</f>
        <v>供应商四</v>
      </c>
      <c r="T4698" t="str" cm="1">
        <f t="array" ref="T4698">[1]!s_stmnote_suppliertop5(A4698,D4698,5)</f>
        <v>供应商五</v>
      </c>
      <c r="U4698" s="9">
        <f>[1]!s_stmnote_purchasetop5_pct(A4698,D4698)</f>
        <v>15.33</v>
      </c>
      <c r="V4698" t="str" cm="1">
        <f t="array" ref="V4698">[1]!s_stmnote_customertop5($A4698,$D4698,1)</f>
        <v>客户一</v>
      </c>
      <c r="W4698" t="str" cm="1">
        <f t="array" ref="W4698">[1]!s_stmnote_customertop5($A4698,$D4698,2)</f>
        <v>客户二</v>
      </c>
      <c r="X4698" t="str" cm="1">
        <f t="array" ref="X4698">[1]!s_stmnote_customertop5($A4698,$D4698,3)</f>
        <v>客户三</v>
      </c>
      <c r="Y4698" t="str" cm="1">
        <f t="array" ref="Y4698">[1]!s_stmnote_customertop5($A4698,$D4698,4)</f>
        <v>客户四</v>
      </c>
      <c r="Z4698" t="str" cm="1">
        <f t="array" ref="Z4698">[1]!s_stmnote_customertop5($A4698,$D4698,5)</f>
        <v>客户五</v>
      </c>
      <c r="AA4698" s="9">
        <f>[1]!s_stmnote_salestop5_pct(A4698,D4698)</f>
        <v>63.52</v>
      </c>
      <c r="AB4698" s="9">
        <f>[1]!s_fa_arturn(A4698,D4698)</f>
        <v>2.2972000000000001</v>
      </c>
      <c r="AC4698" s="9">
        <f>[1]!fa_apturn(A4698,D4698)</f>
        <v>1.8429408704847801</v>
      </c>
      <c r="AD4698" s="9">
        <f>[1]!s_fa_invturn(A4698,D4698)</f>
        <v>1.0625</v>
      </c>
    </row>
    <row r="4699" spans="1:30">
      <c r="A4699">
        <v>300567</v>
      </c>
      <c r="B4699" t="s">
        <v>636</v>
      </c>
      <c r="C4699" t="s">
        <v>3823</v>
      </c>
      <c r="D4699" s="8">
        <f t="shared" si="74"/>
        <v>44926</v>
      </c>
      <c r="E4699" t="s">
        <v>7670</v>
      </c>
      <c r="F4699">
        <v>1</v>
      </c>
      <c r="G4699" t="s">
        <v>8914</v>
      </c>
      <c r="L4699" t="str" cm="1">
        <f t="array" ref="L4699">[1]!s_info_industry_gics(A4699,1)</f>
        <v>信息技术</v>
      </c>
      <c r="M4699" t="str" cm="1">
        <f t="array" ref="M4699">[1]!s_info_industry_gicscode(A4699,1)</f>
        <v>45</v>
      </c>
      <c r="N4699" t="str">
        <f>[1]!s_info_industry_gics(A4699,2)</f>
        <v>技术硬件与设备</v>
      </c>
      <c r="O4699" t="str">
        <f>[1]!s_info_industry_gicscode(A4699,2)</f>
        <v>4520</v>
      </c>
      <c r="P4699" t="str" cm="1">
        <f t="array" ref="P4699">[1]!s_stmnote_suppliertop5(A4699,D4699,1)</f>
        <v>供应商一</v>
      </c>
      <c r="Q4699" t="str">
        <f>[1]!s_stmnote_suppliertop5(A4699,D4699,2)</f>
        <v>供应商二</v>
      </c>
      <c r="R4699" t="str" cm="1">
        <f t="array" ref="R4699">[1]!s_stmnote_suppliertop5(A4699,D4699,3)</f>
        <v>供应商三</v>
      </c>
      <c r="S4699" t="str" cm="1">
        <f t="array" ref="S4699">[1]!s_stmnote_suppliertop5(A4699,D4699,4)</f>
        <v>供应商四</v>
      </c>
      <c r="T4699" t="str" cm="1">
        <f t="array" ref="T4699">[1]!s_stmnote_suppliertop5(A4699,D4699,5)</f>
        <v>供应商五</v>
      </c>
      <c r="U4699" s="9">
        <f>[1]!s_stmnote_purchasetop5_pct(A4699,D4699)</f>
        <v>15.33</v>
      </c>
      <c r="V4699" t="str" cm="1">
        <f t="array" ref="V4699">[1]!s_stmnote_customertop5($A4699,$D4699,1)</f>
        <v>客户一</v>
      </c>
      <c r="W4699" t="str" cm="1">
        <f t="array" ref="W4699">[1]!s_stmnote_customertop5($A4699,$D4699,2)</f>
        <v>客户二</v>
      </c>
      <c r="X4699" t="str" cm="1">
        <f t="array" ref="X4699">[1]!s_stmnote_customertop5($A4699,$D4699,3)</f>
        <v>客户三</v>
      </c>
      <c r="Y4699" t="str" cm="1">
        <f t="array" ref="Y4699">[1]!s_stmnote_customertop5($A4699,$D4699,4)</f>
        <v>客户四</v>
      </c>
      <c r="Z4699" t="str" cm="1">
        <f t="array" ref="Z4699">[1]!s_stmnote_customertop5($A4699,$D4699,5)</f>
        <v>客户五</v>
      </c>
      <c r="AA4699" s="9">
        <f>[1]!s_stmnote_salestop5_pct(A4699,D4699)</f>
        <v>63.52</v>
      </c>
      <c r="AB4699" s="9">
        <f>[1]!s_fa_arturn(A4699,D4699)</f>
        <v>2.2972000000000001</v>
      </c>
      <c r="AC4699" s="9">
        <f>[1]!fa_apturn(A4699,D4699)</f>
        <v>1.8429408704847801</v>
      </c>
      <c r="AD4699" s="9">
        <f>[1]!s_fa_invturn(A4699,D4699)</f>
        <v>1.0625</v>
      </c>
    </row>
    <row r="4700" spans="1:30">
      <c r="A4700">
        <v>300620</v>
      </c>
      <c r="B4700" t="s">
        <v>649</v>
      </c>
      <c r="C4700" t="s">
        <v>3864</v>
      </c>
      <c r="D4700" s="8">
        <f t="shared" si="74"/>
        <v>45657</v>
      </c>
      <c r="E4700" t="s">
        <v>7712</v>
      </c>
      <c r="F4700">
        <v>1</v>
      </c>
      <c r="G4700" t="s">
        <v>10263</v>
      </c>
      <c r="L4700" t="str" cm="1">
        <f t="array" ref="L4700">[1]!s_info_industry_gics(A4700,1)</f>
        <v>信息技术</v>
      </c>
      <c r="M4700" t="str" cm="1">
        <f t="array" ref="M4700">[1]!s_info_industry_gicscode(A4700,1)</f>
        <v>45</v>
      </c>
      <c r="N4700" t="str">
        <f>[1]!s_info_industry_gics(A4700,2)</f>
        <v>技术硬件与设备</v>
      </c>
      <c r="O4700" t="str">
        <f>[1]!s_info_industry_gicscode(A4700,2)</f>
        <v>4520</v>
      </c>
      <c r="P4700" cm="1">
        <f t="array" ref="P4700">[1]!s_stmnote_suppliertop5(A4700,D4700,1)</f>
        <v>0</v>
      </c>
      <c r="Q4700">
        <f>[1]!s_stmnote_suppliertop5(A4700,D4700,2)</f>
        <v>0</v>
      </c>
      <c r="R4700" cm="1">
        <f t="array" ref="R4700">[1]!s_stmnote_suppliertop5(A4700,D4700,3)</f>
        <v>0</v>
      </c>
      <c r="S4700" cm="1">
        <f t="array" ref="S4700">[1]!s_stmnote_suppliertop5(A4700,D4700,4)</f>
        <v>0</v>
      </c>
      <c r="T4700" cm="1">
        <f t="array" ref="T4700">[1]!s_stmnote_suppliertop5(A4700,D4700,5)</f>
        <v>0</v>
      </c>
      <c r="U4700" s="9">
        <f>[1]!s_stmnote_purchasetop5_pct(A4700,D4700)</f>
        <v>0</v>
      </c>
      <c r="V4700" cm="1">
        <f t="array" ref="V4700">[1]!s_stmnote_customertop5($A4700,$D4700,1)</f>
        <v>0</v>
      </c>
      <c r="W4700" cm="1">
        <f t="array" ref="W4700">[1]!s_stmnote_customertop5($A4700,$D4700,2)</f>
        <v>0</v>
      </c>
      <c r="X4700" cm="1">
        <f t="array" ref="X4700">[1]!s_stmnote_customertop5($A4700,$D4700,3)</f>
        <v>0</v>
      </c>
      <c r="Y4700" cm="1">
        <f t="array" ref="Y4700">[1]!s_stmnote_customertop5($A4700,$D4700,4)</f>
        <v>0</v>
      </c>
      <c r="Z4700" cm="1">
        <f t="array" ref="Z4700">[1]!s_stmnote_customertop5($A4700,$D4700,5)</f>
        <v>0</v>
      </c>
      <c r="AA4700" s="9">
        <f>[1]!s_stmnote_salestop5_pct(A4700,D4700)</f>
        <v>0</v>
      </c>
      <c r="AB4700" s="9">
        <f>[1]!s_fa_arturn(A4700,D4700)</f>
        <v>0</v>
      </c>
      <c r="AC4700" s="9">
        <f>[1]!fa_apturn(A4700,D4700)</f>
        <v>0</v>
      </c>
      <c r="AD4700" s="9">
        <f>[1]!s_fa_invturn(A4700,D4700)</f>
        <v>0</v>
      </c>
    </row>
    <row r="4701" spans="1:30">
      <c r="A4701">
        <v>300620</v>
      </c>
      <c r="B4701" t="s">
        <v>649</v>
      </c>
      <c r="C4701" t="s">
        <v>3865</v>
      </c>
      <c r="D4701" s="8">
        <f t="shared" si="74"/>
        <v>45657</v>
      </c>
      <c r="E4701" t="s">
        <v>7500</v>
      </c>
      <c r="F4701">
        <v>1</v>
      </c>
      <c r="G4701" t="s">
        <v>10263</v>
      </c>
      <c r="L4701" t="str" cm="1">
        <f t="array" ref="L4701">[1]!s_info_industry_gics(A4701,1)</f>
        <v>信息技术</v>
      </c>
      <c r="M4701" t="str" cm="1">
        <f t="array" ref="M4701">[1]!s_info_industry_gicscode(A4701,1)</f>
        <v>45</v>
      </c>
      <c r="N4701" t="str">
        <f>[1]!s_info_industry_gics(A4701,2)</f>
        <v>技术硬件与设备</v>
      </c>
      <c r="O4701" t="str">
        <f>[1]!s_info_industry_gicscode(A4701,2)</f>
        <v>4520</v>
      </c>
      <c r="P4701" cm="1">
        <f t="array" ref="P4701">[1]!s_stmnote_suppliertop5(A4701,D4701,1)</f>
        <v>0</v>
      </c>
      <c r="Q4701">
        <f>[1]!s_stmnote_suppliertop5(A4701,D4701,2)</f>
        <v>0</v>
      </c>
      <c r="R4701" cm="1">
        <f t="array" ref="R4701">[1]!s_stmnote_suppliertop5(A4701,D4701,3)</f>
        <v>0</v>
      </c>
      <c r="S4701" cm="1">
        <f t="array" ref="S4701">[1]!s_stmnote_suppliertop5(A4701,D4701,4)</f>
        <v>0</v>
      </c>
      <c r="T4701" cm="1">
        <f t="array" ref="T4701">[1]!s_stmnote_suppliertop5(A4701,D4701,5)</f>
        <v>0</v>
      </c>
      <c r="U4701" s="9">
        <f>[1]!s_stmnote_purchasetop5_pct(A4701,D4701)</f>
        <v>0</v>
      </c>
      <c r="V4701" cm="1">
        <f t="array" ref="V4701">[1]!s_stmnote_customertop5($A4701,$D4701,1)</f>
        <v>0</v>
      </c>
      <c r="W4701" cm="1">
        <f t="array" ref="W4701">[1]!s_stmnote_customertop5($A4701,$D4701,2)</f>
        <v>0</v>
      </c>
      <c r="X4701" cm="1">
        <f t="array" ref="X4701">[1]!s_stmnote_customertop5($A4701,$D4701,3)</f>
        <v>0</v>
      </c>
      <c r="Y4701" cm="1">
        <f t="array" ref="Y4701">[1]!s_stmnote_customertop5($A4701,$D4701,4)</f>
        <v>0</v>
      </c>
      <c r="Z4701" cm="1">
        <f t="array" ref="Z4701">[1]!s_stmnote_customertop5($A4701,$D4701,5)</f>
        <v>0</v>
      </c>
      <c r="AA4701" s="9">
        <f>[1]!s_stmnote_salestop5_pct(A4701,D4701)</f>
        <v>0</v>
      </c>
      <c r="AB4701" s="9">
        <f>[1]!s_fa_arturn(A4701,D4701)</f>
        <v>0</v>
      </c>
      <c r="AC4701" s="9">
        <f>[1]!fa_apturn(A4701,D4701)</f>
        <v>0</v>
      </c>
      <c r="AD4701" s="9">
        <f>[1]!s_fa_invturn(A4701,D4701)</f>
        <v>0</v>
      </c>
    </row>
    <row r="4702" spans="1:30">
      <c r="A4702">
        <v>300620</v>
      </c>
      <c r="B4702" t="s">
        <v>649</v>
      </c>
      <c r="C4702" t="s">
        <v>3866</v>
      </c>
      <c r="D4702" s="8">
        <f t="shared" si="74"/>
        <v>45657</v>
      </c>
      <c r="E4702" t="s">
        <v>6964</v>
      </c>
      <c r="F4702">
        <v>1</v>
      </c>
      <c r="G4702" t="s">
        <v>10263</v>
      </c>
      <c r="L4702" t="str" cm="1">
        <f t="array" ref="L4702">[1]!s_info_industry_gics(A4702,1)</f>
        <v>信息技术</v>
      </c>
      <c r="M4702" t="str" cm="1">
        <f t="array" ref="M4702">[1]!s_info_industry_gicscode(A4702,1)</f>
        <v>45</v>
      </c>
      <c r="N4702" t="str">
        <f>[1]!s_info_industry_gics(A4702,2)</f>
        <v>技术硬件与设备</v>
      </c>
      <c r="O4702" t="str">
        <f>[1]!s_info_industry_gicscode(A4702,2)</f>
        <v>4520</v>
      </c>
      <c r="P4702" cm="1">
        <f t="array" ref="P4702">[1]!s_stmnote_suppliertop5(A4702,D4702,1)</f>
        <v>0</v>
      </c>
      <c r="Q4702">
        <f>[1]!s_stmnote_suppliertop5(A4702,D4702,2)</f>
        <v>0</v>
      </c>
      <c r="R4702" cm="1">
        <f t="array" ref="R4702">[1]!s_stmnote_suppliertop5(A4702,D4702,3)</f>
        <v>0</v>
      </c>
      <c r="S4702" cm="1">
        <f t="array" ref="S4702">[1]!s_stmnote_suppliertop5(A4702,D4702,4)</f>
        <v>0</v>
      </c>
      <c r="T4702" cm="1">
        <f t="array" ref="T4702">[1]!s_stmnote_suppliertop5(A4702,D4702,5)</f>
        <v>0</v>
      </c>
      <c r="U4702" s="9">
        <f>[1]!s_stmnote_purchasetop5_pct(A4702,D4702)</f>
        <v>0</v>
      </c>
      <c r="V4702" cm="1">
        <f t="array" ref="V4702">[1]!s_stmnote_customertop5($A4702,$D4702,1)</f>
        <v>0</v>
      </c>
      <c r="W4702" cm="1">
        <f t="array" ref="W4702">[1]!s_stmnote_customertop5($A4702,$D4702,2)</f>
        <v>0</v>
      </c>
      <c r="X4702" cm="1">
        <f t="array" ref="X4702">[1]!s_stmnote_customertop5($A4702,$D4702,3)</f>
        <v>0</v>
      </c>
      <c r="Y4702" cm="1">
        <f t="array" ref="Y4702">[1]!s_stmnote_customertop5($A4702,$D4702,4)</f>
        <v>0</v>
      </c>
      <c r="Z4702" cm="1">
        <f t="array" ref="Z4702">[1]!s_stmnote_customertop5($A4702,$D4702,5)</f>
        <v>0</v>
      </c>
      <c r="AA4702" s="9">
        <f>[1]!s_stmnote_salestop5_pct(A4702,D4702)</f>
        <v>0</v>
      </c>
      <c r="AB4702" s="9">
        <f>[1]!s_fa_arturn(A4702,D4702)</f>
        <v>0</v>
      </c>
      <c r="AC4702" s="9">
        <f>[1]!fa_apturn(A4702,D4702)</f>
        <v>0</v>
      </c>
      <c r="AD4702" s="9">
        <f>[1]!s_fa_invturn(A4702,D4702)</f>
        <v>0</v>
      </c>
    </row>
    <row r="4703" spans="1:30">
      <c r="A4703">
        <v>300620</v>
      </c>
      <c r="B4703" t="s">
        <v>649</v>
      </c>
      <c r="C4703" t="s">
        <v>3867</v>
      </c>
      <c r="D4703" s="8">
        <f t="shared" si="74"/>
        <v>45657</v>
      </c>
      <c r="E4703" t="s">
        <v>7713</v>
      </c>
      <c r="F4703">
        <v>1</v>
      </c>
      <c r="G4703" t="s">
        <v>10263</v>
      </c>
      <c r="L4703" t="str" cm="1">
        <f t="array" ref="L4703">[1]!s_info_industry_gics(A4703,1)</f>
        <v>信息技术</v>
      </c>
      <c r="M4703" t="str" cm="1">
        <f t="array" ref="M4703">[1]!s_info_industry_gicscode(A4703,1)</f>
        <v>45</v>
      </c>
      <c r="N4703" t="str">
        <f>[1]!s_info_industry_gics(A4703,2)</f>
        <v>技术硬件与设备</v>
      </c>
      <c r="O4703" t="str">
        <f>[1]!s_info_industry_gicscode(A4703,2)</f>
        <v>4520</v>
      </c>
      <c r="P4703" cm="1">
        <f t="array" ref="P4703">[1]!s_stmnote_suppliertop5(A4703,D4703,1)</f>
        <v>0</v>
      </c>
      <c r="Q4703">
        <f>[1]!s_stmnote_suppliertop5(A4703,D4703,2)</f>
        <v>0</v>
      </c>
      <c r="R4703" cm="1">
        <f t="array" ref="R4703">[1]!s_stmnote_suppliertop5(A4703,D4703,3)</f>
        <v>0</v>
      </c>
      <c r="S4703" cm="1">
        <f t="array" ref="S4703">[1]!s_stmnote_suppliertop5(A4703,D4703,4)</f>
        <v>0</v>
      </c>
      <c r="T4703" cm="1">
        <f t="array" ref="T4703">[1]!s_stmnote_suppliertop5(A4703,D4703,5)</f>
        <v>0</v>
      </c>
      <c r="U4703" s="9">
        <f>[1]!s_stmnote_purchasetop5_pct(A4703,D4703)</f>
        <v>0</v>
      </c>
      <c r="V4703" cm="1">
        <f t="array" ref="V4703">[1]!s_stmnote_customertop5($A4703,$D4703,1)</f>
        <v>0</v>
      </c>
      <c r="W4703" cm="1">
        <f t="array" ref="W4703">[1]!s_stmnote_customertop5($A4703,$D4703,2)</f>
        <v>0</v>
      </c>
      <c r="X4703" cm="1">
        <f t="array" ref="X4703">[1]!s_stmnote_customertop5($A4703,$D4703,3)</f>
        <v>0</v>
      </c>
      <c r="Y4703" cm="1">
        <f t="array" ref="Y4703">[1]!s_stmnote_customertop5($A4703,$D4703,4)</f>
        <v>0</v>
      </c>
      <c r="Z4703" cm="1">
        <f t="array" ref="Z4703">[1]!s_stmnote_customertop5($A4703,$D4703,5)</f>
        <v>0</v>
      </c>
      <c r="AA4703" s="9">
        <f>[1]!s_stmnote_salestop5_pct(A4703,D4703)</f>
        <v>0</v>
      </c>
      <c r="AB4703" s="9">
        <f>[1]!s_fa_arturn(A4703,D4703)</f>
        <v>0</v>
      </c>
      <c r="AC4703" s="9">
        <f>[1]!fa_apturn(A4703,D4703)</f>
        <v>0</v>
      </c>
      <c r="AD4703" s="9">
        <f>[1]!s_fa_invturn(A4703,D4703)</f>
        <v>0</v>
      </c>
    </row>
    <row r="4704" spans="1:30">
      <c r="A4704">
        <v>300627</v>
      </c>
      <c r="B4704" t="s">
        <v>651</v>
      </c>
      <c r="C4704" t="s">
        <v>3869</v>
      </c>
      <c r="D4704" s="8">
        <f t="shared" si="74"/>
        <v>44561</v>
      </c>
      <c r="E4704" t="s">
        <v>7418</v>
      </c>
      <c r="F4704">
        <v>1</v>
      </c>
      <c r="G4704" t="s">
        <v>8932</v>
      </c>
      <c r="L4704" t="str" cm="1">
        <f t="array" ref="L4704">[1]!s_info_industry_gics(A4704,1)</f>
        <v>信息技术</v>
      </c>
      <c r="M4704" t="str" cm="1">
        <f t="array" ref="M4704">[1]!s_info_industry_gicscode(A4704,1)</f>
        <v>45</v>
      </c>
      <c r="N4704" t="str">
        <f>[1]!s_info_industry_gics(A4704,2)</f>
        <v>技术硬件与设备</v>
      </c>
      <c r="O4704" t="str">
        <f>[1]!s_info_industry_gicscode(A4704,2)</f>
        <v>4520</v>
      </c>
      <c r="P4704" t="str" cm="1">
        <f t="array" ref="P4704">[1]!s_stmnote_suppliertop5(A4704,D4704,1)</f>
        <v>供应商1</v>
      </c>
      <c r="Q4704" t="str">
        <f>[1]!s_stmnote_suppliertop5(A4704,D4704,2)</f>
        <v>供应商2</v>
      </c>
      <c r="R4704" t="str" cm="1">
        <f t="array" ref="R4704">[1]!s_stmnote_suppliertop5(A4704,D4704,3)</f>
        <v>供应商3</v>
      </c>
      <c r="S4704" t="str" cm="1">
        <f t="array" ref="S4704">[1]!s_stmnote_suppliertop5(A4704,D4704,4)</f>
        <v>供应商4</v>
      </c>
      <c r="T4704" t="str" cm="1">
        <f t="array" ref="T4704">[1]!s_stmnote_suppliertop5(A4704,D4704,5)</f>
        <v>供应商5</v>
      </c>
      <c r="U4704" s="9">
        <f>[1]!s_stmnote_purchasetop5_pct(A4704,D4704)</f>
        <v>23.24</v>
      </c>
      <c r="V4704" cm="1">
        <f t="array" ref="V4704">[1]!s_stmnote_customertop5($A4704,$D4704,1)</f>
        <v>0</v>
      </c>
      <c r="W4704" cm="1">
        <f t="array" ref="W4704">[1]!s_stmnote_customertop5($A4704,$D4704,2)</f>
        <v>0</v>
      </c>
      <c r="X4704" cm="1">
        <f t="array" ref="X4704">[1]!s_stmnote_customertop5($A4704,$D4704,3)</f>
        <v>0</v>
      </c>
      <c r="Y4704" cm="1">
        <f t="array" ref="Y4704">[1]!s_stmnote_customertop5($A4704,$D4704,4)</f>
        <v>0</v>
      </c>
      <c r="Z4704" cm="1">
        <f t="array" ref="Z4704">[1]!s_stmnote_customertop5($A4704,$D4704,5)</f>
        <v>0</v>
      </c>
      <c r="AA4704" s="9">
        <f>[1]!s_stmnote_salestop5_pct(A4704,D4704)</f>
        <v>0</v>
      </c>
      <c r="AB4704" s="9">
        <f>[1]!s_fa_arturn(A4704,D4704)</f>
        <v>3.8740999999999999</v>
      </c>
      <c r="AC4704" s="9">
        <f>[1]!fa_apturn(A4704,D4704)</f>
        <v>5.0088510328507398</v>
      </c>
      <c r="AD4704" s="9">
        <f>[1]!s_fa_invturn(A4704,D4704)</f>
        <v>2.5739000000000001</v>
      </c>
    </row>
    <row r="4705" spans="1:30">
      <c r="A4705">
        <v>300627</v>
      </c>
      <c r="B4705" t="s">
        <v>651</v>
      </c>
      <c r="C4705" t="s">
        <v>3870</v>
      </c>
      <c r="D4705" s="8">
        <f t="shared" si="74"/>
        <v>44561</v>
      </c>
      <c r="E4705" t="s">
        <v>7137</v>
      </c>
      <c r="F4705">
        <v>1</v>
      </c>
      <c r="G4705" t="s">
        <v>8933</v>
      </c>
      <c r="L4705" t="str" cm="1">
        <f t="array" ref="L4705">[1]!s_info_industry_gics(A4705,1)</f>
        <v>信息技术</v>
      </c>
      <c r="M4705" t="str" cm="1">
        <f t="array" ref="M4705">[1]!s_info_industry_gicscode(A4705,1)</f>
        <v>45</v>
      </c>
      <c r="N4705" t="str">
        <f>[1]!s_info_industry_gics(A4705,2)</f>
        <v>技术硬件与设备</v>
      </c>
      <c r="O4705" t="str">
        <f>[1]!s_info_industry_gicscode(A4705,2)</f>
        <v>4520</v>
      </c>
      <c r="P4705" t="str" cm="1">
        <f t="array" ref="P4705">[1]!s_stmnote_suppliertop5(A4705,D4705,1)</f>
        <v>供应商1</v>
      </c>
      <c r="Q4705" t="str">
        <f>[1]!s_stmnote_suppliertop5(A4705,D4705,2)</f>
        <v>供应商2</v>
      </c>
      <c r="R4705" t="str" cm="1">
        <f t="array" ref="R4705">[1]!s_stmnote_suppliertop5(A4705,D4705,3)</f>
        <v>供应商3</v>
      </c>
      <c r="S4705" t="str" cm="1">
        <f t="array" ref="S4705">[1]!s_stmnote_suppliertop5(A4705,D4705,4)</f>
        <v>供应商4</v>
      </c>
      <c r="T4705" t="str" cm="1">
        <f t="array" ref="T4705">[1]!s_stmnote_suppliertop5(A4705,D4705,5)</f>
        <v>供应商5</v>
      </c>
      <c r="U4705" s="9">
        <f>[1]!s_stmnote_purchasetop5_pct(A4705,D4705)</f>
        <v>23.24</v>
      </c>
      <c r="V4705" cm="1">
        <f t="array" ref="V4705">[1]!s_stmnote_customertop5($A4705,$D4705,1)</f>
        <v>0</v>
      </c>
      <c r="W4705" cm="1">
        <f t="array" ref="W4705">[1]!s_stmnote_customertop5($A4705,$D4705,2)</f>
        <v>0</v>
      </c>
      <c r="X4705" cm="1">
        <f t="array" ref="X4705">[1]!s_stmnote_customertop5($A4705,$D4705,3)</f>
        <v>0</v>
      </c>
      <c r="Y4705" cm="1">
        <f t="array" ref="Y4705">[1]!s_stmnote_customertop5($A4705,$D4705,4)</f>
        <v>0</v>
      </c>
      <c r="Z4705" cm="1">
        <f t="array" ref="Z4705">[1]!s_stmnote_customertop5($A4705,$D4705,5)</f>
        <v>0</v>
      </c>
      <c r="AA4705" s="9">
        <f>[1]!s_stmnote_salestop5_pct(A4705,D4705)</f>
        <v>0</v>
      </c>
      <c r="AB4705" s="9">
        <f>[1]!s_fa_arturn(A4705,D4705)</f>
        <v>3.8740999999999999</v>
      </c>
      <c r="AC4705" s="9">
        <f>[1]!fa_apturn(A4705,D4705)</f>
        <v>5.0088510328507398</v>
      </c>
      <c r="AD4705" s="9">
        <f>[1]!s_fa_invturn(A4705,D4705)</f>
        <v>2.5739000000000001</v>
      </c>
    </row>
    <row r="4706" spans="1:30">
      <c r="A4706">
        <v>300627</v>
      </c>
      <c r="B4706" t="s">
        <v>651</v>
      </c>
      <c r="C4706" t="s">
        <v>3871</v>
      </c>
      <c r="D4706" s="8">
        <f t="shared" si="74"/>
        <v>44926</v>
      </c>
      <c r="E4706" t="s">
        <v>6927</v>
      </c>
      <c r="F4706">
        <v>1</v>
      </c>
      <c r="G4706" t="s">
        <v>8934</v>
      </c>
      <c r="L4706" t="str" cm="1">
        <f t="array" ref="L4706">[1]!s_info_industry_gics(A4706,1)</f>
        <v>信息技术</v>
      </c>
      <c r="M4706" t="str" cm="1">
        <f t="array" ref="M4706">[1]!s_info_industry_gicscode(A4706,1)</f>
        <v>45</v>
      </c>
      <c r="N4706" t="str">
        <f>[1]!s_info_industry_gics(A4706,2)</f>
        <v>技术硬件与设备</v>
      </c>
      <c r="O4706" t="str">
        <f>[1]!s_info_industry_gicscode(A4706,2)</f>
        <v>4520</v>
      </c>
      <c r="P4706" t="str" cm="1">
        <f t="array" ref="P4706">[1]!s_stmnote_suppliertop5(A4706,D4706,1)</f>
        <v>供应商1</v>
      </c>
      <c r="Q4706" t="str">
        <f>[1]!s_stmnote_suppliertop5(A4706,D4706,2)</f>
        <v>供应商2</v>
      </c>
      <c r="R4706" t="str" cm="1">
        <f t="array" ref="R4706">[1]!s_stmnote_suppliertop5(A4706,D4706,3)</f>
        <v>供应商3</v>
      </c>
      <c r="S4706" t="str" cm="1">
        <f t="array" ref="S4706">[1]!s_stmnote_suppliertop5(A4706,D4706,4)</f>
        <v>供应商4</v>
      </c>
      <c r="T4706" t="str" cm="1">
        <f t="array" ref="T4706">[1]!s_stmnote_suppliertop5(A4706,D4706,5)</f>
        <v>供应商5</v>
      </c>
      <c r="U4706" s="9">
        <f>[1]!s_stmnote_purchasetop5_pct(A4706,D4706)</f>
        <v>16.989999999999998</v>
      </c>
      <c r="V4706" t="str" cm="1">
        <f t="array" ref="V4706">[1]!s_stmnote_customertop5($A4706,$D4706,1)</f>
        <v>客户1</v>
      </c>
      <c r="W4706" t="str" cm="1">
        <f t="array" ref="W4706">[1]!s_stmnote_customertop5($A4706,$D4706,2)</f>
        <v>客户2</v>
      </c>
      <c r="X4706" t="str" cm="1">
        <f t="array" ref="X4706">[1]!s_stmnote_customertop5($A4706,$D4706,3)</f>
        <v>客户3</v>
      </c>
      <c r="Y4706" t="str" cm="1">
        <f t="array" ref="Y4706">[1]!s_stmnote_customertop5($A4706,$D4706,4)</f>
        <v>客户4</v>
      </c>
      <c r="Z4706" t="str" cm="1">
        <f t="array" ref="Z4706">[1]!s_stmnote_customertop5($A4706,$D4706,5)</f>
        <v>客户5</v>
      </c>
      <c r="AA4706" s="9">
        <f>[1]!s_stmnote_salestop5_pct(A4706,D4706)</f>
        <v>6.25</v>
      </c>
      <c r="AB4706" s="9">
        <f>[1]!s_fa_arturn(A4706,D4706)</f>
        <v>3.6623000000000001</v>
      </c>
      <c r="AC4706" s="9">
        <f>[1]!fa_apturn(A4706,D4706)</f>
        <v>3.6932101267411599</v>
      </c>
      <c r="AD4706" s="9">
        <f>[1]!s_fa_invturn(A4706,D4706)</f>
        <v>2.2151999999999998</v>
      </c>
    </row>
    <row r="4707" spans="1:30">
      <c r="A4707">
        <v>300627</v>
      </c>
      <c r="B4707" t="s">
        <v>651</v>
      </c>
      <c r="C4707" t="s">
        <v>3872</v>
      </c>
      <c r="D4707" s="8">
        <f t="shared" si="74"/>
        <v>44926</v>
      </c>
      <c r="E4707" t="s">
        <v>7616</v>
      </c>
      <c r="F4707">
        <v>1</v>
      </c>
      <c r="G4707" t="s">
        <v>8935</v>
      </c>
      <c r="L4707" t="str" cm="1">
        <f t="array" ref="L4707">[1]!s_info_industry_gics(A4707,1)</f>
        <v>信息技术</v>
      </c>
      <c r="M4707" t="str" cm="1">
        <f t="array" ref="M4707">[1]!s_info_industry_gicscode(A4707,1)</f>
        <v>45</v>
      </c>
      <c r="N4707" t="str">
        <f>[1]!s_info_industry_gics(A4707,2)</f>
        <v>技术硬件与设备</v>
      </c>
      <c r="O4707" t="str">
        <f>[1]!s_info_industry_gicscode(A4707,2)</f>
        <v>4520</v>
      </c>
      <c r="P4707" t="str" cm="1">
        <f t="array" ref="P4707">[1]!s_stmnote_suppliertop5(A4707,D4707,1)</f>
        <v>供应商1</v>
      </c>
      <c r="Q4707" t="str">
        <f>[1]!s_stmnote_suppliertop5(A4707,D4707,2)</f>
        <v>供应商2</v>
      </c>
      <c r="R4707" t="str" cm="1">
        <f t="array" ref="R4707">[1]!s_stmnote_suppliertop5(A4707,D4707,3)</f>
        <v>供应商3</v>
      </c>
      <c r="S4707" t="str" cm="1">
        <f t="array" ref="S4707">[1]!s_stmnote_suppliertop5(A4707,D4707,4)</f>
        <v>供应商4</v>
      </c>
      <c r="T4707" t="str" cm="1">
        <f t="array" ref="T4707">[1]!s_stmnote_suppliertop5(A4707,D4707,5)</f>
        <v>供应商5</v>
      </c>
      <c r="U4707" s="9">
        <f>[1]!s_stmnote_purchasetop5_pct(A4707,D4707)</f>
        <v>16.989999999999998</v>
      </c>
      <c r="V4707" t="str" cm="1">
        <f t="array" ref="V4707">[1]!s_stmnote_customertop5($A4707,$D4707,1)</f>
        <v>客户1</v>
      </c>
      <c r="W4707" t="str" cm="1">
        <f t="array" ref="W4707">[1]!s_stmnote_customertop5($A4707,$D4707,2)</f>
        <v>客户2</v>
      </c>
      <c r="X4707" t="str" cm="1">
        <f t="array" ref="X4707">[1]!s_stmnote_customertop5($A4707,$D4707,3)</f>
        <v>客户3</v>
      </c>
      <c r="Y4707" t="str" cm="1">
        <f t="array" ref="Y4707">[1]!s_stmnote_customertop5($A4707,$D4707,4)</f>
        <v>客户4</v>
      </c>
      <c r="Z4707" t="str" cm="1">
        <f t="array" ref="Z4707">[1]!s_stmnote_customertop5($A4707,$D4707,5)</f>
        <v>客户5</v>
      </c>
      <c r="AA4707" s="9">
        <f>[1]!s_stmnote_salestop5_pct(A4707,D4707)</f>
        <v>6.25</v>
      </c>
      <c r="AB4707" s="9">
        <f>[1]!s_fa_arturn(A4707,D4707)</f>
        <v>3.6623000000000001</v>
      </c>
      <c r="AC4707" s="9">
        <f>[1]!fa_apturn(A4707,D4707)</f>
        <v>3.6932101267411599</v>
      </c>
      <c r="AD4707" s="9">
        <f>[1]!s_fa_invturn(A4707,D4707)</f>
        <v>2.2151999999999998</v>
      </c>
    </row>
    <row r="4708" spans="1:30">
      <c r="A4708">
        <v>300627</v>
      </c>
      <c r="B4708" t="s">
        <v>651</v>
      </c>
      <c r="C4708" t="s">
        <v>3873</v>
      </c>
      <c r="D4708" s="8">
        <f t="shared" si="74"/>
        <v>45291</v>
      </c>
      <c r="E4708" t="s">
        <v>7318</v>
      </c>
      <c r="F4708">
        <v>1</v>
      </c>
      <c r="G4708" t="s">
        <v>8936</v>
      </c>
      <c r="L4708" t="str" cm="1">
        <f t="array" ref="L4708">[1]!s_info_industry_gics(A4708,1)</f>
        <v>信息技术</v>
      </c>
      <c r="M4708" t="str" cm="1">
        <f t="array" ref="M4708">[1]!s_info_industry_gicscode(A4708,1)</f>
        <v>45</v>
      </c>
      <c r="N4708" t="str">
        <f>[1]!s_info_industry_gics(A4708,2)</f>
        <v>技术硬件与设备</v>
      </c>
      <c r="O4708" t="str">
        <f>[1]!s_info_industry_gicscode(A4708,2)</f>
        <v>4520</v>
      </c>
      <c r="P4708" t="str" cm="1">
        <f t="array" ref="P4708">[1]!s_stmnote_suppliertop5(A4708,D4708,1)</f>
        <v>供应商1</v>
      </c>
      <c r="Q4708" t="str">
        <f>[1]!s_stmnote_suppliertop5(A4708,D4708,2)</f>
        <v>供应商2</v>
      </c>
      <c r="R4708" t="str" cm="1">
        <f t="array" ref="R4708">[1]!s_stmnote_suppliertop5(A4708,D4708,3)</f>
        <v>供应商3</v>
      </c>
      <c r="S4708" t="str" cm="1">
        <f t="array" ref="S4708">[1]!s_stmnote_suppliertop5(A4708,D4708,4)</f>
        <v>供应商4</v>
      </c>
      <c r="T4708" t="str" cm="1">
        <f t="array" ref="T4708">[1]!s_stmnote_suppliertop5(A4708,D4708,5)</f>
        <v>供应商5</v>
      </c>
      <c r="U4708" s="9">
        <f>[1]!s_stmnote_purchasetop5_pct(A4708,D4708)</f>
        <v>21</v>
      </c>
      <c r="V4708" t="str" cm="1">
        <f t="array" ref="V4708">[1]!s_stmnote_customertop5($A4708,$D4708,1)</f>
        <v>客户1</v>
      </c>
      <c r="W4708" t="str" cm="1">
        <f t="array" ref="W4708">[1]!s_stmnote_customertop5($A4708,$D4708,2)</f>
        <v>客户2</v>
      </c>
      <c r="X4708" t="str" cm="1">
        <f t="array" ref="X4708">[1]!s_stmnote_customertop5($A4708,$D4708,3)</f>
        <v>客户3</v>
      </c>
      <c r="Y4708" t="str" cm="1">
        <f t="array" ref="Y4708">[1]!s_stmnote_customertop5($A4708,$D4708,4)</f>
        <v>客户4</v>
      </c>
      <c r="Z4708" t="str" cm="1">
        <f t="array" ref="Z4708">[1]!s_stmnote_customertop5($A4708,$D4708,5)</f>
        <v>客户5</v>
      </c>
      <c r="AA4708" s="9">
        <f>[1]!s_stmnote_salestop5_pct(A4708,D4708)</f>
        <v>8.0399999999999991</v>
      </c>
      <c r="AB4708" s="9">
        <f>[1]!s_fa_arturn(A4708,D4708)</f>
        <v>3.4870000000000001</v>
      </c>
      <c r="AC4708" s="9">
        <f>[1]!fa_apturn(A4708,D4708)</f>
        <v>3.7051172301510702</v>
      </c>
      <c r="AD4708" s="9">
        <f>[1]!s_fa_invturn(A4708,D4708)</f>
        <v>2.2921</v>
      </c>
    </row>
    <row r="4709" spans="1:30">
      <c r="A4709">
        <v>300627</v>
      </c>
      <c r="B4709" t="s">
        <v>651</v>
      </c>
      <c r="C4709" t="s">
        <v>3874</v>
      </c>
      <c r="D4709" s="8">
        <f t="shared" si="74"/>
        <v>45291</v>
      </c>
      <c r="E4709" t="s">
        <v>7045</v>
      </c>
      <c r="F4709">
        <v>1</v>
      </c>
      <c r="G4709" t="s">
        <v>8937</v>
      </c>
      <c r="L4709" t="str" cm="1">
        <f t="array" ref="L4709">[1]!s_info_industry_gics(A4709,1)</f>
        <v>信息技术</v>
      </c>
      <c r="M4709" t="str" cm="1">
        <f t="array" ref="M4709">[1]!s_info_industry_gicscode(A4709,1)</f>
        <v>45</v>
      </c>
      <c r="N4709" t="str">
        <f>[1]!s_info_industry_gics(A4709,2)</f>
        <v>技术硬件与设备</v>
      </c>
      <c r="O4709" t="str">
        <f>[1]!s_info_industry_gicscode(A4709,2)</f>
        <v>4520</v>
      </c>
      <c r="P4709" t="str" cm="1">
        <f t="array" ref="P4709">[1]!s_stmnote_suppliertop5(A4709,D4709,1)</f>
        <v>供应商1</v>
      </c>
      <c r="Q4709" t="str">
        <f>[1]!s_stmnote_suppliertop5(A4709,D4709,2)</f>
        <v>供应商2</v>
      </c>
      <c r="R4709" t="str" cm="1">
        <f t="array" ref="R4709">[1]!s_stmnote_suppliertop5(A4709,D4709,3)</f>
        <v>供应商3</v>
      </c>
      <c r="S4709" t="str" cm="1">
        <f t="array" ref="S4709">[1]!s_stmnote_suppliertop5(A4709,D4709,4)</f>
        <v>供应商4</v>
      </c>
      <c r="T4709" t="str" cm="1">
        <f t="array" ref="T4709">[1]!s_stmnote_suppliertop5(A4709,D4709,5)</f>
        <v>供应商5</v>
      </c>
      <c r="U4709" s="9">
        <f>[1]!s_stmnote_purchasetop5_pct(A4709,D4709)</f>
        <v>21</v>
      </c>
      <c r="V4709" t="str" cm="1">
        <f t="array" ref="V4709">[1]!s_stmnote_customertop5($A4709,$D4709,1)</f>
        <v>客户1</v>
      </c>
      <c r="W4709" t="str" cm="1">
        <f t="array" ref="W4709">[1]!s_stmnote_customertop5($A4709,$D4709,2)</f>
        <v>客户2</v>
      </c>
      <c r="X4709" t="str" cm="1">
        <f t="array" ref="X4709">[1]!s_stmnote_customertop5($A4709,$D4709,3)</f>
        <v>客户3</v>
      </c>
      <c r="Y4709" t="str" cm="1">
        <f t="array" ref="Y4709">[1]!s_stmnote_customertop5($A4709,$D4709,4)</f>
        <v>客户4</v>
      </c>
      <c r="Z4709" t="str" cm="1">
        <f t="array" ref="Z4709">[1]!s_stmnote_customertop5($A4709,$D4709,5)</f>
        <v>客户5</v>
      </c>
      <c r="AA4709" s="9">
        <f>[1]!s_stmnote_salestop5_pct(A4709,D4709)</f>
        <v>8.0399999999999991</v>
      </c>
      <c r="AB4709" s="9">
        <f>[1]!s_fa_arturn(A4709,D4709)</f>
        <v>3.4870000000000001</v>
      </c>
      <c r="AC4709" s="9">
        <f>[1]!fa_apturn(A4709,D4709)</f>
        <v>3.7051172301510702</v>
      </c>
      <c r="AD4709" s="9">
        <f>[1]!s_fa_invturn(A4709,D4709)</f>
        <v>2.2921</v>
      </c>
    </row>
    <row r="4710" spans="1:30">
      <c r="A4710">
        <v>300632</v>
      </c>
      <c r="B4710" t="s">
        <v>652</v>
      </c>
      <c r="C4710" t="s">
        <v>3875</v>
      </c>
      <c r="D4710" s="8">
        <f t="shared" si="74"/>
        <v>44561</v>
      </c>
      <c r="E4710" t="s">
        <v>7519</v>
      </c>
      <c r="F4710">
        <v>1</v>
      </c>
      <c r="G4710" t="s">
        <v>8938</v>
      </c>
      <c r="L4710" t="str" cm="1">
        <f t="array" ref="L4710">[1]!s_info_industry_gics(A4710,1)</f>
        <v>信息技术</v>
      </c>
      <c r="M4710" t="str" cm="1">
        <f t="array" ref="M4710">[1]!s_info_industry_gicscode(A4710,1)</f>
        <v>45</v>
      </c>
      <c r="N4710" t="str">
        <f>[1]!s_info_industry_gics(A4710,2)</f>
        <v>技术硬件与设备</v>
      </c>
      <c r="O4710" t="str">
        <f>[1]!s_info_industry_gicscode(A4710,2)</f>
        <v>4520</v>
      </c>
      <c r="P4710" t="str" cm="1">
        <f t="array" ref="P4710">[1]!s_stmnote_suppliertop5(A4710,D4710,1)</f>
        <v>第一名</v>
      </c>
      <c r="Q4710" t="str">
        <f>[1]!s_stmnote_suppliertop5(A4710,D4710,2)</f>
        <v>第二名</v>
      </c>
      <c r="R4710" t="str" cm="1">
        <f t="array" ref="R4710">[1]!s_stmnote_suppliertop5(A4710,D4710,3)</f>
        <v>第三名</v>
      </c>
      <c r="S4710" t="str" cm="1">
        <f t="array" ref="S4710">[1]!s_stmnote_suppliertop5(A4710,D4710,4)</f>
        <v>第四名</v>
      </c>
      <c r="T4710" t="str" cm="1">
        <f t="array" ref="T4710">[1]!s_stmnote_suppliertop5(A4710,D4710,5)</f>
        <v>第五名</v>
      </c>
      <c r="U4710" s="9">
        <f>[1]!s_stmnote_purchasetop5_pct(A4710,D4710)</f>
        <v>20.63</v>
      </c>
      <c r="V4710" t="str" cm="1">
        <f t="array" ref="V4710">[1]!s_stmnote_customertop5($A4710,$D4710,1)</f>
        <v>第一名</v>
      </c>
      <c r="W4710" t="str" cm="1">
        <f t="array" ref="W4710">[1]!s_stmnote_customertop5($A4710,$D4710,2)</f>
        <v>第二名</v>
      </c>
      <c r="X4710" t="str" cm="1">
        <f t="array" ref="X4710">[1]!s_stmnote_customertop5($A4710,$D4710,3)</f>
        <v>第三名</v>
      </c>
      <c r="Y4710" t="str" cm="1">
        <f t="array" ref="Y4710">[1]!s_stmnote_customertop5($A4710,$D4710,4)</f>
        <v>第四名</v>
      </c>
      <c r="Z4710" t="str" cm="1">
        <f t="array" ref="Z4710">[1]!s_stmnote_customertop5($A4710,$D4710,5)</f>
        <v>第五名</v>
      </c>
      <c r="AA4710" s="9">
        <f>[1]!s_stmnote_salestop5_pct(A4710,D4710)</f>
        <v>50.61</v>
      </c>
      <c r="AB4710" s="9">
        <f>[1]!s_fa_arturn(A4710,D4710)</f>
        <v>4.0948000000000002</v>
      </c>
      <c r="AC4710" s="9">
        <f>[1]!fa_apturn(A4710,D4710)</f>
        <v>4.11051958928131</v>
      </c>
      <c r="AD4710" s="9">
        <f>[1]!s_fa_invturn(A4710,D4710)</f>
        <v>5.4462000000000002</v>
      </c>
    </row>
    <row r="4711" spans="1:30">
      <c r="A4711">
        <v>300648</v>
      </c>
      <c r="B4711" t="s">
        <v>657</v>
      </c>
      <c r="C4711" t="s">
        <v>3892</v>
      </c>
      <c r="D4711" s="8">
        <f t="shared" si="74"/>
        <v>44561</v>
      </c>
      <c r="E4711" t="s">
        <v>7324</v>
      </c>
      <c r="F4711">
        <v>1</v>
      </c>
      <c r="G4711" t="s">
        <v>8943</v>
      </c>
      <c r="L4711" t="str" cm="1">
        <f t="array" ref="L4711">[1]!s_info_industry_gics(A4711,1)</f>
        <v>信息技术</v>
      </c>
      <c r="M4711" t="str" cm="1">
        <f t="array" ref="M4711">[1]!s_info_industry_gicscode(A4711,1)</f>
        <v>45</v>
      </c>
      <c r="N4711" t="str">
        <f>[1]!s_info_industry_gics(A4711,2)</f>
        <v>技术硬件与设备</v>
      </c>
      <c r="O4711" t="str">
        <f>[1]!s_info_industry_gicscode(A4711,2)</f>
        <v>4520</v>
      </c>
      <c r="P4711" t="str" cm="1">
        <f t="array" ref="P4711">[1]!s_stmnote_suppliertop5(A4711,D4711,1)</f>
        <v>第一名</v>
      </c>
      <c r="Q4711" t="str">
        <f>[1]!s_stmnote_suppliertop5(A4711,D4711,2)</f>
        <v>第二名</v>
      </c>
      <c r="R4711" t="str" cm="1">
        <f t="array" ref="R4711">[1]!s_stmnote_suppliertop5(A4711,D4711,3)</f>
        <v>第三名</v>
      </c>
      <c r="S4711" t="str" cm="1">
        <f t="array" ref="S4711">[1]!s_stmnote_suppliertop5(A4711,D4711,4)</f>
        <v>第四名</v>
      </c>
      <c r="T4711" t="str" cm="1">
        <f t="array" ref="T4711">[1]!s_stmnote_suppliertop5(A4711,D4711,5)</f>
        <v>第五名</v>
      </c>
      <c r="U4711" s="9">
        <f>[1]!s_stmnote_purchasetop5_pct(A4711,D4711)</f>
        <v>15.53</v>
      </c>
      <c r="V4711" t="str" cm="1">
        <f t="array" ref="V4711">[1]!s_stmnote_customertop5($A4711,$D4711,1)</f>
        <v>第一名</v>
      </c>
      <c r="W4711" t="str" cm="1">
        <f t="array" ref="W4711">[1]!s_stmnote_customertop5($A4711,$D4711,2)</f>
        <v>第二名</v>
      </c>
      <c r="X4711" t="str" cm="1">
        <f t="array" ref="X4711">[1]!s_stmnote_customertop5($A4711,$D4711,3)</f>
        <v>第三名</v>
      </c>
      <c r="Y4711" t="str" cm="1">
        <f t="array" ref="Y4711">[1]!s_stmnote_customertop5($A4711,$D4711,4)</f>
        <v>第四名</v>
      </c>
      <c r="Z4711" t="str" cm="1">
        <f t="array" ref="Z4711">[1]!s_stmnote_customertop5($A4711,$D4711,5)</f>
        <v>第五名</v>
      </c>
      <c r="AA4711" s="9">
        <f>[1]!s_stmnote_salestop5_pct(A4711,D4711)</f>
        <v>65.19</v>
      </c>
      <c r="AB4711" s="9">
        <f>[1]!s_fa_arturn(A4711,D4711)</f>
        <v>2.7645</v>
      </c>
      <c r="AC4711" s="9">
        <f>[1]!fa_apturn(A4711,D4711)</f>
        <v>2.3322003540651801</v>
      </c>
      <c r="AD4711" s="9">
        <f>[1]!s_fa_invturn(A4711,D4711)</f>
        <v>1.4353</v>
      </c>
    </row>
    <row r="4712" spans="1:30">
      <c r="A4712">
        <v>300648</v>
      </c>
      <c r="B4712" t="s">
        <v>657</v>
      </c>
      <c r="C4712" t="s">
        <v>3892</v>
      </c>
      <c r="D4712" s="8">
        <f t="shared" si="74"/>
        <v>44926</v>
      </c>
      <c r="E4712" t="s">
        <v>7526</v>
      </c>
      <c r="F4712">
        <v>1</v>
      </c>
      <c r="G4712" t="s">
        <v>8944</v>
      </c>
      <c r="L4712" t="str" cm="1">
        <f t="array" ref="L4712">[1]!s_info_industry_gics(A4712,1)</f>
        <v>信息技术</v>
      </c>
      <c r="M4712" t="str" cm="1">
        <f t="array" ref="M4712">[1]!s_info_industry_gicscode(A4712,1)</f>
        <v>45</v>
      </c>
      <c r="N4712" t="str">
        <f>[1]!s_info_industry_gics(A4712,2)</f>
        <v>技术硬件与设备</v>
      </c>
      <c r="O4712" t="str">
        <f>[1]!s_info_industry_gicscode(A4712,2)</f>
        <v>4520</v>
      </c>
      <c r="P4712" t="str" cm="1">
        <f t="array" ref="P4712">[1]!s_stmnote_suppliertop5(A4712,D4712,1)</f>
        <v>第一名</v>
      </c>
      <c r="Q4712" t="str">
        <f>[1]!s_stmnote_suppliertop5(A4712,D4712,2)</f>
        <v>第二名</v>
      </c>
      <c r="R4712" t="str" cm="1">
        <f t="array" ref="R4712">[1]!s_stmnote_suppliertop5(A4712,D4712,3)</f>
        <v>第三名</v>
      </c>
      <c r="S4712" t="str" cm="1">
        <f t="array" ref="S4712">[1]!s_stmnote_suppliertop5(A4712,D4712,4)</f>
        <v>第四名</v>
      </c>
      <c r="T4712" t="str" cm="1">
        <f t="array" ref="T4712">[1]!s_stmnote_suppliertop5(A4712,D4712,5)</f>
        <v>第五名</v>
      </c>
      <c r="U4712" s="9">
        <f>[1]!s_stmnote_purchasetop5_pct(A4712,D4712)</f>
        <v>15.12</v>
      </c>
      <c r="V4712" t="str" cm="1">
        <f t="array" ref="V4712">[1]!s_stmnote_customertop5($A4712,$D4712,1)</f>
        <v>宁德时代新能源科技股份有限公司及其控股子公司</v>
      </c>
      <c r="W4712" t="str" cm="1">
        <f t="array" ref="W4712">[1]!s_stmnote_customertop5($A4712,$D4712,2)</f>
        <v>第二名</v>
      </c>
      <c r="X4712" t="str" cm="1">
        <f t="array" ref="X4712">[1]!s_stmnote_customertop5($A4712,$D4712,3)</f>
        <v>第三名</v>
      </c>
      <c r="Y4712" t="str" cm="1">
        <f t="array" ref="Y4712">[1]!s_stmnote_customertop5($A4712,$D4712,4)</f>
        <v>第四名</v>
      </c>
      <c r="Z4712" t="str" cm="1">
        <f t="array" ref="Z4712">[1]!s_stmnote_customertop5($A4712,$D4712,5)</f>
        <v>第五名</v>
      </c>
      <c r="AA4712" s="9">
        <f>[1]!s_stmnote_salestop5_pct(A4712,D4712)</f>
        <v>73.75</v>
      </c>
      <c r="AB4712" s="9">
        <f>[1]!s_fa_arturn(A4712,D4712)</f>
        <v>2.8313000000000001</v>
      </c>
      <c r="AC4712" s="9">
        <f>[1]!fa_apturn(A4712,D4712)</f>
        <v>3.3748209569802299</v>
      </c>
      <c r="AD4712" s="9">
        <f>[1]!s_fa_invturn(A4712,D4712)</f>
        <v>1.8527</v>
      </c>
    </row>
    <row r="4713" spans="1:30">
      <c r="A4713">
        <v>300648</v>
      </c>
      <c r="B4713" t="s">
        <v>657</v>
      </c>
      <c r="C4713" t="s">
        <v>3893</v>
      </c>
      <c r="D4713" s="8">
        <f t="shared" si="74"/>
        <v>44926</v>
      </c>
      <c r="E4713" t="s">
        <v>7031</v>
      </c>
      <c r="F4713">
        <v>1</v>
      </c>
      <c r="G4713" t="s">
        <v>8945</v>
      </c>
      <c r="L4713" t="str" cm="1">
        <f t="array" ref="L4713">[1]!s_info_industry_gics(A4713,1)</f>
        <v>信息技术</v>
      </c>
      <c r="M4713" t="str" cm="1">
        <f t="array" ref="M4713">[1]!s_info_industry_gicscode(A4713,1)</f>
        <v>45</v>
      </c>
      <c r="N4713" t="str">
        <f>[1]!s_info_industry_gics(A4713,2)</f>
        <v>技术硬件与设备</v>
      </c>
      <c r="O4713" t="str">
        <f>[1]!s_info_industry_gicscode(A4713,2)</f>
        <v>4520</v>
      </c>
      <c r="P4713" t="str" cm="1">
        <f t="array" ref="P4713">[1]!s_stmnote_suppliertop5(A4713,D4713,1)</f>
        <v>第一名</v>
      </c>
      <c r="Q4713" t="str">
        <f>[1]!s_stmnote_suppliertop5(A4713,D4713,2)</f>
        <v>第二名</v>
      </c>
      <c r="R4713" t="str" cm="1">
        <f t="array" ref="R4713">[1]!s_stmnote_suppliertop5(A4713,D4713,3)</f>
        <v>第三名</v>
      </c>
      <c r="S4713" t="str" cm="1">
        <f t="array" ref="S4713">[1]!s_stmnote_suppliertop5(A4713,D4713,4)</f>
        <v>第四名</v>
      </c>
      <c r="T4713" t="str" cm="1">
        <f t="array" ref="T4713">[1]!s_stmnote_suppliertop5(A4713,D4713,5)</f>
        <v>第五名</v>
      </c>
      <c r="U4713" s="9">
        <f>[1]!s_stmnote_purchasetop5_pct(A4713,D4713)</f>
        <v>15.12</v>
      </c>
      <c r="V4713" t="str" cm="1">
        <f t="array" ref="V4713">[1]!s_stmnote_customertop5($A4713,$D4713,1)</f>
        <v>宁德时代新能源科技股份有限公司及其控股子公司</v>
      </c>
      <c r="W4713" t="str" cm="1">
        <f t="array" ref="W4713">[1]!s_stmnote_customertop5($A4713,$D4713,2)</f>
        <v>第二名</v>
      </c>
      <c r="X4713" t="str" cm="1">
        <f t="array" ref="X4713">[1]!s_stmnote_customertop5($A4713,$D4713,3)</f>
        <v>第三名</v>
      </c>
      <c r="Y4713" t="str" cm="1">
        <f t="array" ref="Y4713">[1]!s_stmnote_customertop5($A4713,$D4713,4)</f>
        <v>第四名</v>
      </c>
      <c r="Z4713" t="str" cm="1">
        <f t="array" ref="Z4713">[1]!s_stmnote_customertop5($A4713,$D4713,5)</f>
        <v>第五名</v>
      </c>
      <c r="AA4713" s="9">
        <f>[1]!s_stmnote_salestop5_pct(A4713,D4713)</f>
        <v>73.75</v>
      </c>
      <c r="AB4713" s="9">
        <f>[1]!s_fa_arturn(A4713,D4713)</f>
        <v>2.8313000000000001</v>
      </c>
      <c r="AC4713" s="9">
        <f>[1]!fa_apturn(A4713,D4713)</f>
        <v>3.3748209569802299</v>
      </c>
      <c r="AD4713" s="9">
        <f>[1]!s_fa_invturn(A4713,D4713)</f>
        <v>1.8527</v>
      </c>
    </row>
    <row r="4714" spans="1:30">
      <c r="A4714">
        <v>300648</v>
      </c>
      <c r="B4714" t="s">
        <v>657</v>
      </c>
      <c r="C4714" t="s">
        <v>3892</v>
      </c>
      <c r="D4714" s="8">
        <f t="shared" si="74"/>
        <v>45291</v>
      </c>
      <c r="E4714" t="s">
        <v>7174</v>
      </c>
      <c r="F4714">
        <v>1</v>
      </c>
      <c r="G4714" t="s">
        <v>8946</v>
      </c>
      <c r="L4714" t="str" cm="1">
        <f t="array" ref="L4714">[1]!s_info_industry_gics(A4714,1)</f>
        <v>信息技术</v>
      </c>
      <c r="M4714" t="str" cm="1">
        <f t="array" ref="M4714">[1]!s_info_industry_gicscode(A4714,1)</f>
        <v>45</v>
      </c>
      <c r="N4714" t="str">
        <f>[1]!s_info_industry_gics(A4714,2)</f>
        <v>技术硬件与设备</v>
      </c>
      <c r="O4714" t="str">
        <f>[1]!s_info_industry_gicscode(A4714,2)</f>
        <v>4520</v>
      </c>
      <c r="P4714" t="str" cm="1">
        <f t="array" ref="P4714">[1]!s_stmnote_suppliertop5(A4714,D4714,1)</f>
        <v>第一名</v>
      </c>
      <c r="Q4714" t="str">
        <f>[1]!s_stmnote_suppliertop5(A4714,D4714,2)</f>
        <v>第二名</v>
      </c>
      <c r="R4714" t="str" cm="1">
        <f t="array" ref="R4714">[1]!s_stmnote_suppliertop5(A4714,D4714,3)</f>
        <v>第三名</v>
      </c>
      <c r="S4714" t="str" cm="1">
        <f t="array" ref="S4714">[1]!s_stmnote_suppliertop5(A4714,D4714,4)</f>
        <v>第四名</v>
      </c>
      <c r="T4714" t="str" cm="1">
        <f t="array" ref="T4714">[1]!s_stmnote_suppliertop5(A4714,D4714,5)</f>
        <v>第五名</v>
      </c>
      <c r="U4714" s="9">
        <f>[1]!s_stmnote_purchasetop5_pct(A4714,D4714)</f>
        <v>21.08</v>
      </c>
      <c r="V4714" t="str" cm="1">
        <f t="array" ref="V4714">[1]!s_stmnote_customertop5($A4714,$D4714,1)</f>
        <v>第一名</v>
      </c>
      <c r="W4714" t="str" cm="1">
        <f t="array" ref="W4714">[1]!s_stmnote_customertop5($A4714,$D4714,2)</f>
        <v>第二名</v>
      </c>
      <c r="X4714" t="str" cm="1">
        <f t="array" ref="X4714">[1]!s_stmnote_customertop5($A4714,$D4714,3)</f>
        <v>第三名</v>
      </c>
      <c r="Y4714" t="str" cm="1">
        <f t="array" ref="Y4714">[1]!s_stmnote_customertop5($A4714,$D4714,4)</f>
        <v>第四名</v>
      </c>
      <c r="Z4714" t="str" cm="1">
        <f t="array" ref="Z4714">[1]!s_stmnote_customertop5($A4714,$D4714,5)</f>
        <v>第五名</v>
      </c>
      <c r="AA4714" s="9">
        <f>[1]!s_stmnote_salestop5_pct(A4714,D4714)</f>
        <v>59.23</v>
      </c>
      <c r="AB4714" s="9">
        <f>[1]!s_fa_arturn(A4714,D4714)</f>
        <v>1.4552</v>
      </c>
      <c r="AC4714" s="9">
        <f>[1]!fa_apturn(A4714,D4714)</f>
        <v>2.6385643225364301</v>
      </c>
      <c r="AD4714" s="9">
        <f>[1]!s_fa_invturn(A4714,D4714)</f>
        <v>1.2789999999999999</v>
      </c>
    </row>
    <row r="4715" spans="1:30">
      <c r="A4715">
        <v>300648</v>
      </c>
      <c r="B4715" t="s">
        <v>657</v>
      </c>
      <c r="C4715" t="s">
        <v>3894</v>
      </c>
      <c r="D4715" s="8">
        <f t="shared" si="74"/>
        <v>45291</v>
      </c>
      <c r="E4715" t="s">
        <v>7573</v>
      </c>
      <c r="F4715">
        <v>1</v>
      </c>
      <c r="G4715" t="s">
        <v>7964</v>
      </c>
      <c r="L4715" t="str" cm="1">
        <f t="array" ref="L4715">[1]!s_info_industry_gics(A4715,1)</f>
        <v>信息技术</v>
      </c>
      <c r="M4715" t="str" cm="1">
        <f t="array" ref="M4715">[1]!s_info_industry_gicscode(A4715,1)</f>
        <v>45</v>
      </c>
      <c r="N4715" t="str">
        <f>[1]!s_info_industry_gics(A4715,2)</f>
        <v>技术硬件与设备</v>
      </c>
      <c r="O4715" t="str">
        <f>[1]!s_info_industry_gicscode(A4715,2)</f>
        <v>4520</v>
      </c>
      <c r="P4715" t="str" cm="1">
        <f t="array" ref="P4715">[1]!s_stmnote_suppliertop5(A4715,D4715,1)</f>
        <v>第一名</v>
      </c>
      <c r="Q4715" t="str">
        <f>[1]!s_stmnote_suppliertop5(A4715,D4715,2)</f>
        <v>第二名</v>
      </c>
      <c r="R4715" t="str" cm="1">
        <f t="array" ref="R4715">[1]!s_stmnote_suppliertop5(A4715,D4715,3)</f>
        <v>第三名</v>
      </c>
      <c r="S4715" t="str" cm="1">
        <f t="array" ref="S4715">[1]!s_stmnote_suppliertop5(A4715,D4715,4)</f>
        <v>第四名</v>
      </c>
      <c r="T4715" t="str" cm="1">
        <f t="array" ref="T4715">[1]!s_stmnote_suppliertop5(A4715,D4715,5)</f>
        <v>第五名</v>
      </c>
      <c r="U4715" s="9">
        <f>[1]!s_stmnote_purchasetop5_pct(A4715,D4715)</f>
        <v>21.08</v>
      </c>
      <c r="V4715" t="str" cm="1">
        <f t="array" ref="V4715">[1]!s_stmnote_customertop5($A4715,$D4715,1)</f>
        <v>第一名</v>
      </c>
      <c r="W4715" t="str" cm="1">
        <f t="array" ref="W4715">[1]!s_stmnote_customertop5($A4715,$D4715,2)</f>
        <v>第二名</v>
      </c>
      <c r="X4715" t="str" cm="1">
        <f t="array" ref="X4715">[1]!s_stmnote_customertop5($A4715,$D4715,3)</f>
        <v>第三名</v>
      </c>
      <c r="Y4715" t="str" cm="1">
        <f t="array" ref="Y4715">[1]!s_stmnote_customertop5($A4715,$D4715,4)</f>
        <v>第四名</v>
      </c>
      <c r="Z4715" t="str" cm="1">
        <f t="array" ref="Z4715">[1]!s_stmnote_customertop5($A4715,$D4715,5)</f>
        <v>第五名</v>
      </c>
      <c r="AA4715" s="9">
        <f>[1]!s_stmnote_salestop5_pct(A4715,D4715)</f>
        <v>59.23</v>
      </c>
      <c r="AB4715" s="9">
        <f>[1]!s_fa_arturn(A4715,D4715)</f>
        <v>1.4552</v>
      </c>
      <c r="AC4715" s="9">
        <f>[1]!fa_apturn(A4715,D4715)</f>
        <v>2.6385643225364301</v>
      </c>
      <c r="AD4715" s="9">
        <f>[1]!s_fa_invturn(A4715,D4715)</f>
        <v>1.2789999999999999</v>
      </c>
    </row>
    <row r="4716" spans="1:30">
      <c r="A4716">
        <v>300648</v>
      </c>
      <c r="B4716" t="s">
        <v>657</v>
      </c>
      <c r="C4716" t="s">
        <v>3895</v>
      </c>
      <c r="D4716" s="8">
        <f t="shared" si="74"/>
        <v>45291</v>
      </c>
      <c r="E4716" t="s">
        <v>7254</v>
      </c>
      <c r="F4716">
        <v>1</v>
      </c>
      <c r="G4716" t="s">
        <v>7964</v>
      </c>
      <c r="L4716" t="str" cm="1">
        <f t="array" ref="L4716">[1]!s_info_industry_gics(A4716,1)</f>
        <v>信息技术</v>
      </c>
      <c r="M4716" t="str" cm="1">
        <f t="array" ref="M4716">[1]!s_info_industry_gicscode(A4716,1)</f>
        <v>45</v>
      </c>
      <c r="N4716" t="str">
        <f>[1]!s_info_industry_gics(A4716,2)</f>
        <v>技术硬件与设备</v>
      </c>
      <c r="O4716" t="str">
        <f>[1]!s_info_industry_gicscode(A4716,2)</f>
        <v>4520</v>
      </c>
      <c r="P4716" t="str" cm="1">
        <f t="array" ref="P4716">[1]!s_stmnote_suppliertop5(A4716,D4716,1)</f>
        <v>第一名</v>
      </c>
      <c r="Q4716" t="str">
        <f>[1]!s_stmnote_suppliertop5(A4716,D4716,2)</f>
        <v>第二名</v>
      </c>
      <c r="R4716" t="str" cm="1">
        <f t="array" ref="R4716">[1]!s_stmnote_suppliertop5(A4716,D4716,3)</f>
        <v>第三名</v>
      </c>
      <c r="S4716" t="str" cm="1">
        <f t="array" ref="S4716">[1]!s_stmnote_suppliertop5(A4716,D4716,4)</f>
        <v>第四名</v>
      </c>
      <c r="T4716" t="str" cm="1">
        <f t="array" ref="T4716">[1]!s_stmnote_suppliertop5(A4716,D4716,5)</f>
        <v>第五名</v>
      </c>
      <c r="U4716" s="9">
        <f>[1]!s_stmnote_purchasetop5_pct(A4716,D4716)</f>
        <v>21.08</v>
      </c>
      <c r="V4716" t="str" cm="1">
        <f t="array" ref="V4716">[1]!s_stmnote_customertop5($A4716,$D4716,1)</f>
        <v>第一名</v>
      </c>
      <c r="W4716" t="str" cm="1">
        <f t="array" ref="W4716">[1]!s_stmnote_customertop5($A4716,$D4716,2)</f>
        <v>第二名</v>
      </c>
      <c r="X4716" t="str" cm="1">
        <f t="array" ref="X4716">[1]!s_stmnote_customertop5($A4716,$D4716,3)</f>
        <v>第三名</v>
      </c>
      <c r="Y4716" t="str" cm="1">
        <f t="array" ref="Y4716">[1]!s_stmnote_customertop5($A4716,$D4716,4)</f>
        <v>第四名</v>
      </c>
      <c r="Z4716" t="str" cm="1">
        <f t="array" ref="Z4716">[1]!s_stmnote_customertop5($A4716,$D4716,5)</f>
        <v>第五名</v>
      </c>
      <c r="AA4716" s="9">
        <f>[1]!s_stmnote_salestop5_pct(A4716,D4716)</f>
        <v>59.23</v>
      </c>
      <c r="AB4716" s="9">
        <f>[1]!s_fa_arturn(A4716,D4716)</f>
        <v>1.4552</v>
      </c>
      <c r="AC4716" s="9">
        <f>[1]!fa_apturn(A4716,D4716)</f>
        <v>2.6385643225364301</v>
      </c>
      <c r="AD4716" s="9">
        <f>[1]!s_fa_invturn(A4716,D4716)</f>
        <v>1.2789999999999999</v>
      </c>
    </row>
    <row r="4717" spans="1:30">
      <c r="A4717">
        <v>300648</v>
      </c>
      <c r="B4717" t="s">
        <v>657</v>
      </c>
      <c r="C4717" t="s">
        <v>3895</v>
      </c>
      <c r="D4717" s="8">
        <f t="shared" si="74"/>
        <v>45291</v>
      </c>
      <c r="E4717" t="s">
        <v>7715</v>
      </c>
      <c r="F4717">
        <v>1</v>
      </c>
      <c r="G4717" t="s">
        <v>7964</v>
      </c>
      <c r="L4717" t="str" cm="1">
        <f t="array" ref="L4717">[1]!s_info_industry_gics(A4717,1)</f>
        <v>信息技术</v>
      </c>
      <c r="M4717" t="str" cm="1">
        <f t="array" ref="M4717">[1]!s_info_industry_gicscode(A4717,1)</f>
        <v>45</v>
      </c>
      <c r="N4717" t="str">
        <f>[1]!s_info_industry_gics(A4717,2)</f>
        <v>技术硬件与设备</v>
      </c>
      <c r="O4717" t="str">
        <f>[1]!s_info_industry_gicscode(A4717,2)</f>
        <v>4520</v>
      </c>
      <c r="P4717" t="str" cm="1">
        <f t="array" ref="P4717">[1]!s_stmnote_suppliertop5(A4717,D4717,1)</f>
        <v>第一名</v>
      </c>
      <c r="Q4717" t="str">
        <f>[1]!s_stmnote_suppliertop5(A4717,D4717,2)</f>
        <v>第二名</v>
      </c>
      <c r="R4717" t="str" cm="1">
        <f t="array" ref="R4717">[1]!s_stmnote_suppliertop5(A4717,D4717,3)</f>
        <v>第三名</v>
      </c>
      <c r="S4717" t="str" cm="1">
        <f t="array" ref="S4717">[1]!s_stmnote_suppliertop5(A4717,D4717,4)</f>
        <v>第四名</v>
      </c>
      <c r="T4717" t="str" cm="1">
        <f t="array" ref="T4717">[1]!s_stmnote_suppliertop5(A4717,D4717,5)</f>
        <v>第五名</v>
      </c>
      <c r="U4717" s="9">
        <f>[1]!s_stmnote_purchasetop5_pct(A4717,D4717)</f>
        <v>21.08</v>
      </c>
      <c r="V4717" t="str" cm="1">
        <f t="array" ref="V4717">[1]!s_stmnote_customertop5($A4717,$D4717,1)</f>
        <v>第一名</v>
      </c>
      <c r="W4717" t="str" cm="1">
        <f t="array" ref="W4717">[1]!s_stmnote_customertop5($A4717,$D4717,2)</f>
        <v>第二名</v>
      </c>
      <c r="X4717" t="str" cm="1">
        <f t="array" ref="X4717">[1]!s_stmnote_customertop5($A4717,$D4717,3)</f>
        <v>第三名</v>
      </c>
      <c r="Y4717" t="str" cm="1">
        <f t="array" ref="Y4717">[1]!s_stmnote_customertop5($A4717,$D4717,4)</f>
        <v>第四名</v>
      </c>
      <c r="Z4717" t="str" cm="1">
        <f t="array" ref="Z4717">[1]!s_stmnote_customertop5($A4717,$D4717,5)</f>
        <v>第五名</v>
      </c>
      <c r="AA4717" s="9">
        <f>[1]!s_stmnote_salestop5_pct(A4717,D4717)</f>
        <v>59.23</v>
      </c>
      <c r="AB4717" s="9">
        <f>[1]!s_fa_arturn(A4717,D4717)</f>
        <v>1.4552</v>
      </c>
      <c r="AC4717" s="9">
        <f>[1]!fa_apturn(A4717,D4717)</f>
        <v>2.6385643225364301</v>
      </c>
      <c r="AD4717" s="9">
        <f>[1]!s_fa_invturn(A4717,D4717)</f>
        <v>1.2789999999999999</v>
      </c>
    </row>
    <row r="4718" spans="1:30">
      <c r="A4718">
        <v>300648</v>
      </c>
      <c r="B4718" t="s">
        <v>657</v>
      </c>
      <c r="C4718" t="s">
        <v>3896</v>
      </c>
      <c r="D4718" s="8">
        <f t="shared" si="74"/>
        <v>45291</v>
      </c>
      <c r="E4718" t="s">
        <v>7275</v>
      </c>
      <c r="F4718">
        <v>1</v>
      </c>
      <c r="G4718" t="s">
        <v>8947</v>
      </c>
      <c r="L4718" t="str" cm="1">
        <f t="array" ref="L4718">[1]!s_info_industry_gics(A4718,1)</f>
        <v>信息技术</v>
      </c>
      <c r="M4718" t="str" cm="1">
        <f t="array" ref="M4718">[1]!s_info_industry_gicscode(A4718,1)</f>
        <v>45</v>
      </c>
      <c r="N4718" t="str">
        <f>[1]!s_info_industry_gics(A4718,2)</f>
        <v>技术硬件与设备</v>
      </c>
      <c r="O4718" t="str">
        <f>[1]!s_info_industry_gicscode(A4718,2)</f>
        <v>4520</v>
      </c>
      <c r="P4718" t="str" cm="1">
        <f t="array" ref="P4718">[1]!s_stmnote_suppliertop5(A4718,D4718,1)</f>
        <v>第一名</v>
      </c>
      <c r="Q4718" t="str">
        <f>[1]!s_stmnote_suppliertop5(A4718,D4718,2)</f>
        <v>第二名</v>
      </c>
      <c r="R4718" t="str" cm="1">
        <f t="array" ref="R4718">[1]!s_stmnote_suppliertop5(A4718,D4718,3)</f>
        <v>第三名</v>
      </c>
      <c r="S4718" t="str" cm="1">
        <f t="array" ref="S4718">[1]!s_stmnote_suppliertop5(A4718,D4718,4)</f>
        <v>第四名</v>
      </c>
      <c r="T4718" t="str" cm="1">
        <f t="array" ref="T4718">[1]!s_stmnote_suppliertop5(A4718,D4718,5)</f>
        <v>第五名</v>
      </c>
      <c r="U4718" s="9">
        <f>[1]!s_stmnote_purchasetop5_pct(A4718,D4718)</f>
        <v>21.08</v>
      </c>
      <c r="V4718" t="str" cm="1">
        <f t="array" ref="V4718">[1]!s_stmnote_customertop5($A4718,$D4718,1)</f>
        <v>第一名</v>
      </c>
      <c r="W4718" t="str" cm="1">
        <f t="array" ref="W4718">[1]!s_stmnote_customertop5($A4718,$D4718,2)</f>
        <v>第二名</v>
      </c>
      <c r="X4718" t="str" cm="1">
        <f t="array" ref="X4718">[1]!s_stmnote_customertop5($A4718,$D4718,3)</f>
        <v>第三名</v>
      </c>
      <c r="Y4718" t="str" cm="1">
        <f t="array" ref="Y4718">[1]!s_stmnote_customertop5($A4718,$D4718,4)</f>
        <v>第四名</v>
      </c>
      <c r="Z4718" t="str" cm="1">
        <f t="array" ref="Z4718">[1]!s_stmnote_customertop5($A4718,$D4718,5)</f>
        <v>第五名</v>
      </c>
      <c r="AA4718" s="9">
        <f>[1]!s_stmnote_salestop5_pct(A4718,D4718)</f>
        <v>59.23</v>
      </c>
      <c r="AB4718" s="9">
        <f>[1]!s_fa_arturn(A4718,D4718)</f>
        <v>1.4552</v>
      </c>
      <c r="AC4718" s="9">
        <f>[1]!fa_apturn(A4718,D4718)</f>
        <v>2.6385643225364301</v>
      </c>
      <c r="AD4718" s="9">
        <f>[1]!s_fa_invturn(A4718,D4718)</f>
        <v>1.2789999999999999</v>
      </c>
    </row>
    <row r="4719" spans="1:30">
      <c r="A4719">
        <v>300648</v>
      </c>
      <c r="B4719" t="s">
        <v>657</v>
      </c>
      <c r="C4719" t="s">
        <v>3897</v>
      </c>
      <c r="D4719" s="8">
        <f t="shared" si="74"/>
        <v>45291</v>
      </c>
      <c r="E4719" t="s">
        <v>7696</v>
      </c>
      <c r="F4719">
        <v>1</v>
      </c>
      <c r="G4719" t="s">
        <v>7964</v>
      </c>
      <c r="L4719" t="str" cm="1">
        <f t="array" ref="L4719">[1]!s_info_industry_gics(A4719,1)</f>
        <v>信息技术</v>
      </c>
      <c r="M4719" t="str" cm="1">
        <f t="array" ref="M4719">[1]!s_info_industry_gicscode(A4719,1)</f>
        <v>45</v>
      </c>
      <c r="N4719" t="str">
        <f>[1]!s_info_industry_gics(A4719,2)</f>
        <v>技术硬件与设备</v>
      </c>
      <c r="O4719" t="str">
        <f>[1]!s_info_industry_gicscode(A4719,2)</f>
        <v>4520</v>
      </c>
      <c r="P4719" t="str" cm="1">
        <f t="array" ref="P4719">[1]!s_stmnote_suppliertop5(A4719,D4719,1)</f>
        <v>第一名</v>
      </c>
      <c r="Q4719" t="str">
        <f>[1]!s_stmnote_suppliertop5(A4719,D4719,2)</f>
        <v>第二名</v>
      </c>
      <c r="R4719" t="str" cm="1">
        <f t="array" ref="R4719">[1]!s_stmnote_suppliertop5(A4719,D4719,3)</f>
        <v>第三名</v>
      </c>
      <c r="S4719" t="str" cm="1">
        <f t="array" ref="S4719">[1]!s_stmnote_suppliertop5(A4719,D4719,4)</f>
        <v>第四名</v>
      </c>
      <c r="T4719" t="str" cm="1">
        <f t="array" ref="T4719">[1]!s_stmnote_suppliertop5(A4719,D4719,5)</f>
        <v>第五名</v>
      </c>
      <c r="U4719" s="9">
        <f>[1]!s_stmnote_purchasetop5_pct(A4719,D4719)</f>
        <v>21.08</v>
      </c>
      <c r="V4719" t="str" cm="1">
        <f t="array" ref="V4719">[1]!s_stmnote_customertop5($A4719,$D4719,1)</f>
        <v>第一名</v>
      </c>
      <c r="W4719" t="str" cm="1">
        <f t="array" ref="W4719">[1]!s_stmnote_customertop5($A4719,$D4719,2)</f>
        <v>第二名</v>
      </c>
      <c r="X4719" t="str" cm="1">
        <f t="array" ref="X4719">[1]!s_stmnote_customertop5($A4719,$D4719,3)</f>
        <v>第三名</v>
      </c>
      <c r="Y4719" t="str" cm="1">
        <f t="array" ref="Y4719">[1]!s_stmnote_customertop5($A4719,$D4719,4)</f>
        <v>第四名</v>
      </c>
      <c r="Z4719" t="str" cm="1">
        <f t="array" ref="Z4719">[1]!s_stmnote_customertop5($A4719,$D4719,5)</f>
        <v>第五名</v>
      </c>
      <c r="AA4719" s="9">
        <f>[1]!s_stmnote_salestop5_pct(A4719,D4719)</f>
        <v>59.23</v>
      </c>
      <c r="AB4719" s="9">
        <f>[1]!s_fa_arturn(A4719,D4719)</f>
        <v>1.4552</v>
      </c>
      <c r="AC4719" s="9">
        <f>[1]!fa_apturn(A4719,D4719)</f>
        <v>2.6385643225364301</v>
      </c>
      <c r="AD4719" s="9">
        <f>[1]!s_fa_invturn(A4719,D4719)</f>
        <v>1.2789999999999999</v>
      </c>
    </row>
    <row r="4720" spans="1:30">
      <c r="A4720">
        <v>300648</v>
      </c>
      <c r="B4720" t="s">
        <v>657</v>
      </c>
      <c r="C4720" t="s">
        <v>3894</v>
      </c>
      <c r="D4720" s="8">
        <f t="shared" si="74"/>
        <v>45291</v>
      </c>
      <c r="E4720" t="s">
        <v>7606</v>
      </c>
      <c r="F4720">
        <v>1</v>
      </c>
      <c r="G4720" t="s">
        <v>7964</v>
      </c>
      <c r="L4720" t="str" cm="1">
        <f t="array" ref="L4720">[1]!s_info_industry_gics(A4720,1)</f>
        <v>信息技术</v>
      </c>
      <c r="M4720" t="str" cm="1">
        <f t="array" ref="M4720">[1]!s_info_industry_gicscode(A4720,1)</f>
        <v>45</v>
      </c>
      <c r="N4720" t="str">
        <f>[1]!s_info_industry_gics(A4720,2)</f>
        <v>技术硬件与设备</v>
      </c>
      <c r="O4720" t="str">
        <f>[1]!s_info_industry_gicscode(A4720,2)</f>
        <v>4520</v>
      </c>
      <c r="P4720" t="str" cm="1">
        <f t="array" ref="P4720">[1]!s_stmnote_suppliertop5(A4720,D4720,1)</f>
        <v>第一名</v>
      </c>
      <c r="Q4720" t="str">
        <f>[1]!s_stmnote_suppliertop5(A4720,D4720,2)</f>
        <v>第二名</v>
      </c>
      <c r="R4720" t="str" cm="1">
        <f t="array" ref="R4720">[1]!s_stmnote_suppliertop5(A4720,D4720,3)</f>
        <v>第三名</v>
      </c>
      <c r="S4720" t="str" cm="1">
        <f t="array" ref="S4720">[1]!s_stmnote_suppliertop5(A4720,D4720,4)</f>
        <v>第四名</v>
      </c>
      <c r="T4720" t="str" cm="1">
        <f t="array" ref="T4720">[1]!s_stmnote_suppliertop5(A4720,D4720,5)</f>
        <v>第五名</v>
      </c>
      <c r="U4720" s="9">
        <f>[1]!s_stmnote_purchasetop5_pct(A4720,D4720)</f>
        <v>21.08</v>
      </c>
      <c r="V4720" t="str" cm="1">
        <f t="array" ref="V4720">[1]!s_stmnote_customertop5($A4720,$D4720,1)</f>
        <v>第一名</v>
      </c>
      <c r="W4720" t="str" cm="1">
        <f t="array" ref="W4720">[1]!s_stmnote_customertop5($A4720,$D4720,2)</f>
        <v>第二名</v>
      </c>
      <c r="X4720" t="str" cm="1">
        <f t="array" ref="X4720">[1]!s_stmnote_customertop5($A4720,$D4720,3)</f>
        <v>第三名</v>
      </c>
      <c r="Y4720" t="str" cm="1">
        <f t="array" ref="Y4720">[1]!s_stmnote_customertop5($A4720,$D4720,4)</f>
        <v>第四名</v>
      </c>
      <c r="Z4720" t="str" cm="1">
        <f t="array" ref="Z4720">[1]!s_stmnote_customertop5($A4720,$D4720,5)</f>
        <v>第五名</v>
      </c>
      <c r="AA4720" s="9">
        <f>[1]!s_stmnote_salestop5_pct(A4720,D4720)</f>
        <v>59.23</v>
      </c>
      <c r="AB4720" s="9">
        <f>[1]!s_fa_arturn(A4720,D4720)</f>
        <v>1.4552</v>
      </c>
      <c r="AC4720" s="9">
        <f>[1]!fa_apturn(A4720,D4720)</f>
        <v>2.6385643225364301</v>
      </c>
      <c r="AD4720" s="9">
        <f>[1]!s_fa_invturn(A4720,D4720)</f>
        <v>1.2789999999999999</v>
      </c>
    </row>
    <row r="4721" spans="1:30">
      <c r="A4721">
        <v>300684</v>
      </c>
      <c r="B4721" t="s">
        <v>670</v>
      </c>
      <c r="C4721" t="s">
        <v>3937</v>
      </c>
      <c r="D4721" s="8">
        <f t="shared" si="74"/>
        <v>45291</v>
      </c>
      <c r="E4721" t="s">
        <v>7003</v>
      </c>
      <c r="F4721">
        <v>1</v>
      </c>
      <c r="G4721" t="s">
        <v>10263</v>
      </c>
      <c r="L4721" t="str" cm="1">
        <f t="array" ref="L4721">[1]!s_info_industry_gics(A4721,1)</f>
        <v>信息技术</v>
      </c>
      <c r="M4721" t="str" cm="1">
        <f t="array" ref="M4721">[1]!s_info_industry_gicscode(A4721,1)</f>
        <v>45</v>
      </c>
      <c r="N4721" t="str">
        <f>[1]!s_info_industry_gics(A4721,2)</f>
        <v>技术硬件与设备</v>
      </c>
      <c r="O4721" t="str">
        <f>[1]!s_info_industry_gicscode(A4721,2)</f>
        <v>4520</v>
      </c>
      <c r="P4721" cm="1">
        <f t="array" ref="P4721">[1]!s_stmnote_suppliertop5(A4721,D4721,1)</f>
        <v>0</v>
      </c>
      <c r="Q4721">
        <f>[1]!s_stmnote_suppliertop5(A4721,D4721,2)</f>
        <v>0</v>
      </c>
      <c r="R4721" cm="1">
        <f t="array" ref="R4721">[1]!s_stmnote_suppliertop5(A4721,D4721,3)</f>
        <v>0</v>
      </c>
      <c r="S4721" cm="1">
        <f t="array" ref="S4721">[1]!s_stmnote_suppliertop5(A4721,D4721,4)</f>
        <v>0</v>
      </c>
      <c r="T4721" cm="1">
        <f t="array" ref="T4721">[1]!s_stmnote_suppliertop5(A4721,D4721,5)</f>
        <v>0</v>
      </c>
      <c r="U4721" s="9">
        <f>[1]!s_stmnote_purchasetop5_pct(A4721,D4721)</f>
        <v>0</v>
      </c>
      <c r="V4721" t="str" cm="1">
        <f t="array" ref="V4721">[1]!s_stmnote_customertop5($A4721,$D4721,1)</f>
        <v>客户一</v>
      </c>
      <c r="W4721" t="str" cm="1">
        <f t="array" ref="W4721">[1]!s_stmnote_customertop5($A4721,$D4721,2)</f>
        <v>客户二</v>
      </c>
      <c r="X4721" t="str" cm="1">
        <f t="array" ref="X4721">[1]!s_stmnote_customertop5($A4721,$D4721,3)</f>
        <v>客户三</v>
      </c>
      <c r="Y4721" t="str" cm="1">
        <f t="array" ref="Y4721">[1]!s_stmnote_customertop5($A4721,$D4721,4)</f>
        <v>客户四</v>
      </c>
      <c r="Z4721" t="str" cm="1">
        <f t="array" ref="Z4721">[1]!s_stmnote_customertop5($A4721,$D4721,5)</f>
        <v>客户五</v>
      </c>
      <c r="AA4721" s="9">
        <f>[1]!s_stmnote_salestop5_pct(A4721,D4721)</f>
        <v>56.78</v>
      </c>
      <c r="AB4721" s="9">
        <f>[1]!s_fa_arturn(A4721,D4721)</f>
        <v>3.48</v>
      </c>
      <c r="AC4721" s="9">
        <f>[1]!fa_apturn(A4721,D4721)</f>
        <v>3.3771454227490199</v>
      </c>
      <c r="AD4721" s="9">
        <f>[1]!s_fa_invturn(A4721,D4721)</f>
        <v>5.5037000000000003</v>
      </c>
    </row>
    <row r="4722" spans="1:30">
      <c r="A4722">
        <v>300684</v>
      </c>
      <c r="B4722" t="s">
        <v>670</v>
      </c>
      <c r="C4722" t="s">
        <v>3938</v>
      </c>
      <c r="D4722" s="8">
        <f t="shared" si="74"/>
        <v>45291</v>
      </c>
      <c r="E4722" t="s">
        <v>6935</v>
      </c>
      <c r="F4722">
        <v>1</v>
      </c>
      <c r="G4722" t="s">
        <v>10263</v>
      </c>
      <c r="L4722" t="str" cm="1">
        <f t="array" ref="L4722">[1]!s_info_industry_gics(A4722,1)</f>
        <v>信息技术</v>
      </c>
      <c r="M4722" t="str" cm="1">
        <f t="array" ref="M4722">[1]!s_info_industry_gicscode(A4722,1)</f>
        <v>45</v>
      </c>
      <c r="N4722" t="str">
        <f>[1]!s_info_industry_gics(A4722,2)</f>
        <v>技术硬件与设备</v>
      </c>
      <c r="O4722" t="str">
        <f>[1]!s_info_industry_gicscode(A4722,2)</f>
        <v>4520</v>
      </c>
      <c r="P4722" cm="1">
        <f t="array" ref="P4722">[1]!s_stmnote_suppliertop5(A4722,D4722,1)</f>
        <v>0</v>
      </c>
      <c r="Q4722">
        <f>[1]!s_stmnote_suppliertop5(A4722,D4722,2)</f>
        <v>0</v>
      </c>
      <c r="R4722" cm="1">
        <f t="array" ref="R4722">[1]!s_stmnote_suppliertop5(A4722,D4722,3)</f>
        <v>0</v>
      </c>
      <c r="S4722" cm="1">
        <f t="array" ref="S4722">[1]!s_stmnote_suppliertop5(A4722,D4722,4)</f>
        <v>0</v>
      </c>
      <c r="T4722" cm="1">
        <f t="array" ref="T4722">[1]!s_stmnote_suppliertop5(A4722,D4722,5)</f>
        <v>0</v>
      </c>
      <c r="U4722" s="9">
        <f>[1]!s_stmnote_purchasetop5_pct(A4722,D4722)</f>
        <v>0</v>
      </c>
      <c r="V4722" t="str" cm="1">
        <f t="array" ref="V4722">[1]!s_stmnote_customertop5($A4722,$D4722,1)</f>
        <v>客户一</v>
      </c>
      <c r="W4722" t="str" cm="1">
        <f t="array" ref="W4722">[1]!s_stmnote_customertop5($A4722,$D4722,2)</f>
        <v>客户二</v>
      </c>
      <c r="X4722" t="str" cm="1">
        <f t="array" ref="X4722">[1]!s_stmnote_customertop5($A4722,$D4722,3)</f>
        <v>客户三</v>
      </c>
      <c r="Y4722" t="str" cm="1">
        <f t="array" ref="Y4722">[1]!s_stmnote_customertop5($A4722,$D4722,4)</f>
        <v>客户四</v>
      </c>
      <c r="Z4722" t="str" cm="1">
        <f t="array" ref="Z4722">[1]!s_stmnote_customertop5($A4722,$D4722,5)</f>
        <v>客户五</v>
      </c>
      <c r="AA4722" s="9">
        <f>[1]!s_stmnote_salestop5_pct(A4722,D4722)</f>
        <v>56.78</v>
      </c>
      <c r="AB4722" s="9">
        <f>[1]!s_fa_arturn(A4722,D4722)</f>
        <v>3.48</v>
      </c>
      <c r="AC4722" s="9">
        <f>[1]!fa_apturn(A4722,D4722)</f>
        <v>3.3771454227490199</v>
      </c>
      <c r="AD4722" s="9">
        <f>[1]!s_fa_invturn(A4722,D4722)</f>
        <v>5.5037000000000003</v>
      </c>
    </row>
    <row r="4723" spans="1:30">
      <c r="A4723">
        <v>300684</v>
      </c>
      <c r="B4723" t="s">
        <v>670</v>
      </c>
      <c r="C4723" t="s">
        <v>3939</v>
      </c>
      <c r="D4723" s="8">
        <f t="shared" si="74"/>
        <v>45291</v>
      </c>
      <c r="E4723" t="s">
        <v>7084</v>
      </c>
      <c r="F4723">
        <v>1</v>
      </c>
      <c r="G4723" t="s">
        <v>10263</v>
      </c>
      <c r="L4723" t="str" cm="1">
        <f t="array" ref="L4723">[1]!s_info_industry_gics(A4723,1)</f>
        <v>信息技术</v>
      </c>
      <c r="M4723" t="str" cm="1">
        <f t="array" ref="M4723">[1]!s_info_industry_gicscode(A4723,1)</f>
        <v>45</v>
      </c>
      <c r="N4723" t="str">
        <f>[1]!s_info_industry_gics(A4723,2)</f>
        <v>技术硬件与设备</v>
      </c>
      <c r="O4723" t="str">
        <f>[1]!s_info_industry_gicscode(A4723,2)</f>
        <v>4520</v>
      </c>
      <c r="P4723" cm="1">
        <f t="array" ref="P4723">[1]!s_stmnote_suppliertop5(A4723,D4723,1)</f>
        <v>0</v>
      </c>
      <c r="Q4723">
        <f>[1]!s_stmnote_suppliertop5(A4723,D4723,2)</f>
        <v>0</v>
      </c>
      <c r="R4723" cm="1">
        <f t="array" ref="R4723">[1]!s_stmnote_suppliertop5(A4723,D4723,3)</f>
        <v>0</v>
      </c>
      <c r="S4723" cm="1">
        <f t="array" ref="S4723">[1]!s_stmnote_suppliertop5(A4723,D4723,4)</f>
        <v>0</v>
      </c>
      <c r="T4723" cm="1">
        <f t="array" ref="T4723">[1]!s_stmnote_suppliertop5(A4723,D4723,5)</f>
        <v>0</v>
      </c>
      <c r="U4723" s="9">
        <f>[1]!s_stmnote_purchasetop5_pct(A4723,D4723)</f>
        <v>0</v>
      </c>
      <c r="V4723" t="str" cm="1">
        <f t="array" ref="V4723">[1]!s_stmnote_customertop5($A4723,$D4723,1)</f>
        <v>客户一</v>
      </c>
      <c r="W4723" t="str" cm="1">
        <f t="array" ref="W4723">[1]!s_stmnote_customertop5($A4723,$D4723,2)</f>
        <v>客户二</v>
      </c>
      <c r="X4723" t="str" cm="1">
        <f t="array" ref="X4723">[1]!s_stmnote_customertop5($A4723,$D4723,3)</f>
        <v>客户三</v>
      </c>
      <c r="Y4723" t="str" cm="1">
        <f t="array" ref="Y4723">[1]!s_stmnote_customertop5($A4723,$D4723,4)</f>
        <v>客户四</v>
      </c>
      <c r="Z4723" t="str" cm="1">
        <f t="array" ref="Z4723">[1]!s_stmnote_customertop5($A4723,$D4723,5)</f>
        <v>客户五</v>
      </c>
      <c r="AA4723" s="9">
        <f>[1]!s_stmnote_salestop5_pct(A4723,D4723)</f>
        <v>56.78</v>
      </c>
      <c r="AB4723" s="9">
        <f>[1]!s_fa_arturn(A4723,D4723)</f>
        <v>3.48</v>
      </c>
      <c r="AC4723" s="9">
        <f>[1]!fa_apturn(A4723,D4723)</f>
        <v>3.3771454227490199</v>
      </c>
      <c r="AD4723" s="9">
        <f>[1]!s_fa_invturn(A4723,D4723)</f>
        <v>5.5037000000000003</v>
      </c>
    </row>
    <row r="4724" spans="1:30">
      <c r="A4724">
        <v>300684</v>
      </c>
      <c r="B4724" t="s">
        <v>670</v>
      </c>
      <c r="C4724" t="s">
        <v>3940</v>
      </c>
      <c r="D4724" s="8">
        <f t="shared" si="74"/>
        <v>45291</v>
      </c>
      <c r="E4724" t="s">
        <v>7275</v>
      </c>
      <c r="F4724">
        <v>1</v>
      </c>
      <c r="G4724" t="s">
        <v>10263</v>
      </c>
      <c r="L4724" t="str" cm="1">
        <f t="array" ref="L4724">[1]!s_info_industry_gics(A4724,1)</f>
        <v>信息技术</v>
      </c>
      <c r="M4724" t="str" cm="1">
        <f t="array" ref="M4724">[1]!s_info_industry_gicscode(A4724,1)</f>
        <v>45</v>
      </c>
      <c r="N4724" t="str">
        <f>[1]!s_info_industry_gics(A4724,2)</f>
        <v>技术硬件与设备</v>
      </c>
      <c r="O4724" t="str">
        <f>[1]!s_info_industry_gicscode(A4724,2)</f>
        <v>4520</v>
      </c>
      <c r="P4724" cm="1">
        <f t="array" ref="P4724">[1]!s_stmnote_suppliertop5(A4724,D4724,1)</f>
        <v>0</v>
      </c>
      <c r="Q4724">
        <f>[1]!s_stmnote_suppliertop5(A4724,D4724,2)</f>
        <v>0</v>
      </c>
      <c r="R4724" cm="1">
        <f t="array" ref="R4724">[1]!s_stmnote_suppliertop5(A4724,D4724,3)</f>
        <v>0</v>
      </c>
      <c r="S4724" cm="1">
        <f t="array" ref="S4724">[1]!s_stmnote_suppliertop5(A4724,D4724,4)</f>
        <v>0</v>
      </c>
      <c r="T4724" cm="1">
        <f t="array" ref="T4724">[1]!s_stmnote_suppliertop5(A4724,D4724,5)</f>
        <v>0</v>
      </c>
      <c r="U4724" s="9">
        <f>[1]!s_stmnote_purchasetop5_pct(A4724,D4724)</f>
        <v>0</v>
      </c>
      <c r="V4724" t="str" cm="1">
        <f t="array" ref="V4724">[1]!s_stmnote_customertop5($A4724,$D4724,1)</f>
        <v>客户一</v>
      </c>
      <c r="W4724" t="str" cm="1">
        <f t="array" ref="W4724">[1]!s_stmnote_customertop5($A4724,$D4724,2)</f>
        <v>客户二</v>
      </c>
      <c r="X4724" t="str" cm="1">
        <f t="array" ref="X4724">[1]!s_stmnote_customertop5($A4724,$D4724,3)</f>
        <v>客户三</v>
      </c>
      <c r="Y4724" t="str" cm="1">
        <f t="array" ref="Y4724">[1]!s_stmnote_customertop5($A4724,$D4724,4)</f>
        <v>客户四</v>
      </c>
      <c r="Z4724" t="str" cm="1">
        <f t="array" ref="Z4724">[1]!s_stmnote_customertop5($A4724,$D4724,5)</f>
        <v>客户五</v>
      </c>
      <c r="AA4724" s="9">
        <f>[1]!s_stmnote_salestop5_pct(A4724,D4724)</f>
        <v>56.78</v>
      </c>
      <c r="AB4724" s="9">
        <f>[1]!s_fa_arturn(A4724,D4724)</f>
        <v>3.48</v>
      </c>
      <c r="AC4724" s="9">
        <f>[1]!fa_apturn(A4724,D4724)</f>
        <v>3.3771454227490199</v>
      </c>
      <c r="AD4724" s="9">
        <f>[1]!s_fa_invturn(A4724,D4724)</f>
        <v>5.5037000000000003</v>
      </c>
    </row>
    <row r="4725" spans="1:30">
      <c r="A4725">
        <v>300709</v>
      </c>
      <c r="B4725" t="s">
        <v>676</v>
      </c>
      <c r="C4725" t="s">
        <v>3954</v>
      </c>
      <c r="D4725" s="8">
        <f t="shared" si="74"/>
        <v>44926</v>
      </c>
      <c r="E4725" t="s">
        <v>6992</v>
      </c>
      <c r="F4725">
        <v>1</v>
      </c>
      <c r="G4725" t="s">
        <v>8884</v>
      </c>
      <c r="L4725" t="str" cm="1">
        <f t="array" ref="L4725">[1]!s_info_industry_gics(A4725,1)</f>
        <v>信息技术</v>
      </c>
      <c r="M4725" t="str" cm="1">
        <f t="array" ref="M4725">[1]!s_info_industry_gicscode(A4725,1)</f>
        <v>45</v>
      </c>
      <c r="N4725" t="str">
        <f>[1]!s_info_industry_gics(A4725,2)</f>
        <v>技术硬件与设备</v>
      </c>
      <c r="O4725" t="str">
        <f>[1]!s_info_industry_gicscode(A4725,2)</f>
        <v>4520</v>
      </c>
      <c r="P4725" t="str" cm="1">
        <f t="array" ref="P4725">[1]!s_stmnote_suppliertop5(A4725,D4725,1)</f>
        <v>供应商一</v>
      </c>
      <c r="Q4725" t="str">
        <f>[1]!s_stmnote_suppliertop5(A4725,D4725,2)</f>
        <v>供应商二</v>
      </c>
      <c r="R4725" t="str" cm="1">
        <f t="array" ref="R4725">[1]!s_stmnote_suppliertop5(A4725,D4725,3)</f>
        <v>供应商三</v>
      </c>
      <c r="S4725" t="str" cm="1">
        <f t="array" ref="S4725">[1]!s_stmnote_suppliertop5(A4725,D4725,4)</f>
        <v>供应商四</v>
      </c>
      <c r="T4725" t="str" cm="1">
        <f t="array" ref="T4725">[1]!s_stmnote_suppliertop5(A4725,D4725,5)</f>
        <v>供应商五</v>
      </c>
      <c r="U4725" s="9">
        <f>[1]!s_stmnote_purchasetop5_pct(A4725,D4725)</f>
        <v>23.53</v>
      </c>
      <c r="V4725" t="str" cm="1">
        <f t="array" ref="V4725">[1]!s_stmnote_customertop5($A4725,$D4725,1)</f>
        <v>客户一</v>
      </c>
      <c r="W4725" t="str" cm="1">
        <f t="array" ref="W4725">[1]!s_stmnote_customertop5($A4725,$D4725,2)</f>
        <v>客户二</v>
      </c>
      <c r="X4725" t="str" cm="1">
        <f t="array" ref="X4725">[1]!s_stmnote_customertop5($A4725,$D4725,3)</f>
        <v>客户三</v>
      </c>
      <c r="Y4725" t="str" cm="1">
        <f t="array" ref="Y4725">[1]!s_stmnote_customertop5($A4725,$D4725,4)</f>
        <v>客户四</v>
      </c>
      <c r="Z4725" t="str" cm="1">
        <f t="array" ref="Z4725">[1]!s_stmnote_customertop5($A4725,$D4725,5)</f>
        <v>客户五</v>
      </c>
      <c r="AA4725" s="9">
        <f>[1]!s_stmnote_salestop5_pct(A4725,D4725)</f>
        <v>46.91</v>
      </c>
      <c r="AB4725" s="9">
        <f>[1]!s_fa_arturn(A4725,D4725)</f>
        <v>3.2841999999999998</v>
      </c>
      <c r="AC4725" s="9">
        <f>[1]!fa_apturn(A4725,D4725)</f>
        <v>4.0328036474327202</v>
      </c>
      <c r="AD4725" s="9">
        <f>[1]!s_fa_invturn(A4725,D4725)</f>
        <v>4.9993999999999996</v>
      </c>
    </row>
    <row r="4726" spans="1:30">
      <c r="A4726">
        <v>300709</v>
      </c>
      <c r="B4726" t="s">
        <v>676</v>
      </c>
      <c r="C4726" t="s">
        <v>3954</v>
      </c>
      <c r="D4726" s="8">
        <f t="shared" si="74"/>
        <v>44926</v>
      </c>
      <c r="E4726" t="s">
        <v>6927</v>
      </c>
      <c r="F4726">
        <v>1</v>
      </c>
      <c r="G4726" t="s">
        <v>8884</v>
      </c>
      <c r="L4726" t="str" cm="1">
        <f t="array" ref="L4726">[1]!s_info_industry_gics(A4726,1)</f>
        <v>信息技术</v>
      </c>
      <c r="M4726" t="str" cm="1">
        <f t="array" ref="M4726">[1]!s_info_industry_gicscode(A4726,1)</f>
        <v>45</v>
      </c>
      <c r="N4726" t="str">
        <f>[1]!s_info_industry_gics(A4726,2)</f>
        <v>技术硬件与设备</v>
      </c>
      <c r="O4726" t="str">
        <f>[1]!s_info_industry_gicscode(A4726,2)</f>
        <v>4520</v>
      </c>
      <c r="P4726" t="str" cm="1">
        <f t="array" ref="P4726">[1]!s_stmnote_suppliertop5(A4726,D4726,1)</f>
        <v>供应商一</v>
      </c>
      <c r="Q4726" t="str">
        <f>[1]!s_stmnote_suppliertop5(A4726,D4726,2)</f>
        <v>供应商二</v>
      </c>
      <c r="R4726" t="str" cm="1">
        <f t="array" ref="R4726">[1]!s_stmnote_suppliertop5(A4726,D4726,3)</f>
        <v>供应商三</v>
      </c>
      <c r="S4726" t="str" cm="1">
        <f t="array" ref="S4726">[1]!s_stmnote_suppliertop5(A4726,D4726,4)</f>
        <v>供应商四</v>
      </c>
      <c r="T4726" t="str" cm="1">
        <f t="array" ref="T4726">[1]!s_stmnote_suppliertop5(A4726,D4726,5)</f>
        <v>供应商五</v>
      </c>
      <c r="U4726" s="9">
        <f>[1]!s_stmnote_purchasetop5_pct(A4726,D4726)</f>
        <v>23.53</v>
      </c>
      <c r="V4726" t="str" cm="1">
        <f t="array" ref="V4726">[1]!s_stmnote_customertop5($A4726,$D4726,1)</f>
        <v>客户一</v>
      </c>
      <c r="W4726" t="str" cm="1">
        <f t="array" ref="W4726">[1]!s_stmnote_customertop5($A4726,$D4726,2)</f>
        <v>客户二</v>
      </c>
      <c r="X4726" t="str" cm="1">
        <f t="array" ref="X4726">[1]!s_stmnote_customertop5($A4726,$D4726,3)</f>
        <v>客户三</v>
      </c>
      <c r="Y4726" t="str" cm="1">
        <f t="array" ref="Y4726">[1]!s_stmnote_customertop5($A4726,$D4726,4)</f>
        <v>客户四</v>
      </c>
      <c r="Z4726" t="str" cm="1">
        <f t="array" ref="Z4726">[1]!s_stmnote_customertop5($A4726,$D4726,5)</f>
        <v>客户五</v>
      </c>
      <c r="AA4726" s="9">
        <f>[1]!s_stmnote_salestop5_pct(A4726,D4726)</f>
        <v>46.91</v>
      </c>
      <c r="AB4726" s="9">
        <f>[1]!s_fa_arturn(A4726,D4726)</f>
        <v>3.2841999999999998</v>
      </c>
      <c r="AC4726" s="9">
        <f>[1]!fa_apturn(A4726,D4726)</f>
        <v>4.0328036474327202</v>
      </c>
      <c r="AD4726" s="9">
        <f>[1]!s_fa_invturn(A4726,D4726)</f>
        <v>4.9993999999999996</v>
      </c>
    </row>
    <row r="4727" spans="1:30">
      <c r="A4727">
        <v>300709</v>
      </c>
      <c r="B4727" t="s">
        <v>676</v>
      </c>
      <c r="C4727" t="s">
        <v>3954</v>
      </c>
      <c r="D4727" s="8">
        <f t="shared" si="74"/>
        <v>44926</v>
      </c>
      <c r="E4727" t="s">
        <v>7351</v>
      </c>
      <c r="F4727">
        <v>1</v>
      </c>
      <c r="G4727" t="s">
        <v>7881</v>
      </c>
      <c r="L4727" t="str" cm="1">
        <f t="array" ref="L4727">[1]!s_info_industry_gics(A4727,1)</f>
        <v>信息技术</v>
      </c>
      <c r="M4727" t="str" cm="1">
        <f t="array" ref="M4727">[1]!s_info_industry_gicscode(A4727,1)</f>
        <v>45</v>
      </c>
      <c r="N4727" t="str">
        <f>[1]!s_info_industry_gics(A4727,2)</f>
        <v>技术硬件与设备</v>
      </c>
      <c r="O4727" t="str">
        <f>[1]!s_info_industry_gicscode(A4727,2)</f>
        <v>4520</v>
      </c>
      <c r="P4727" t="str" cm="1">
        <f t="array" ref="P4727">[1]!s_stmnote_suppliertop5(A4727,D4727,1)</f>
        <v>供应商一</v>
      </c>
      <c r="Q4727" t="str">
        <f>[1]!s_stmnote_suppliertop5(A4727,D4727,2)</f>
        <v>供应商二</v>
      </c>
      <c r="R4727" t="str" cm="1">
        <f t="array" ref="R4727">[1]!s_stmnote_suppliertop5(A4727,D4727,3)</f>
        <v>供应商三</v>
      </c>
      <c r="S4727" t="str" cm="1">
        <f t="array" ref="S4727">[1]!s_stmnote_suppliertop5(A4727,D4727,4)</f>
        <v>供应商四</v>
      </c>
      <c r="T4727" t="str" cm="1">
        <f t="array" ref="T4727">[1]!s_stmnote_suppliertop5(A4727,D4727,5)</f>
        <v>供应商五</v>
      </c>
      <c r="U4727" s="9">
        <f>[1]!s_stmnote_purchasetop5_pct(A4727,D4727)</f>
        <v>23.53</v>
      </c>
      <c r="V4727" t="str" cm="1">
        <f t="array" ref="V4727">[1]!s_stmnote_customertop5($A4727,$D4727,1)</f>
        <v>客户一</v>
      </c>
      <c r="W4727" t="str" cm="1">
        <f t="array" ref="W4727">[1]!s_stmnote_customertop5($A4727,$D4727,2)</f>
        <v>客户二</v>
      </c>
      <c r="X4727" t="str" cm="1">
        <f t="array" ref="X4727">[1]!s_stmnote_customertop5($A4727,$D4727,3)</f>
        <v>客户三</v>
      </c>
      <c r="Y4727" t="str" cm="1">
        <f t="array" ref="Y4727">[1]!s_stmnote_customertop5($A4727,$D4727,4)</f>
        <v>客户四</v>
      </c>
      <c r="Z4727" t="str" cm="1">
        <f t="array" ref="Z4727">[1]!s_stmnote_customertop5($A4727,$D4727,5)</f>
        <v>客户五</v>
      </c>
      <c r="AA4727" s="9">
        <f>[1]!s_stmnote_salestop5_pct(A4727,D4727)</f>
        <v>46.91</v>
      </c>
      <c r="AB4727" s="9">
        <f>[1]!s_fa_arturn(A4727,D4727)</f>
        <v>3.2841999999999998</v>
      </c>
      <c r="AC4727" s="9">
        <f>[1]!fa_apturn(A4727,D4727)</f>
        <v>4.0328036474327202</v>
      </c>
      <c r="AD4727" s="9">
        <f>[1]!s_fa_invturn(A4727,D4727)</f>
        <v>4.9993999999999996</v>
      </c>
    </row>
    <row r="4728" spans="1:30">
      <c r="A4728">
        <v>300709</v>
      </c>
      <c r="B4728" t="s">
        <v>676</v>
      </c>
      <c r="C4728" t="s">
        <v>3954</v>
      </c>
      <c r="D4728" s="8">
        <f t="shared" si="74"/>
        <v>44926</v>
      </c>
      <c r="E4728" t="s">
        <v>7562</v>
      </c>
      <c r="F4728">
        <v>1</v>
      </c>
      <c r="G4728" t="s">
        <v>7881</v>
      </c>
      <c r="L4728" t="str" cm="1">
        <f t="array" ref="L4728">[1]!s_info_industry_gics(A4728,1)</f>
        <v>信息技术</v>
      </c>
      <c r="M4728" t="str" cm="1">
        <f t="array" ref="M4728">[1]!s_info_industry_gicscode(A4728,1)</f>
        <v>45</v>
      </c>
      <c r="N4728" t="str">
        <f>[1]!s_info_industry_gics(A4728,2)</f>
        <v>技术硬件与设备</v>
      </c>
      <c r="O4728" t="str">
        <f>[1]!s_info_industry_gicscode(A4728,2)</f>
        <v>4520</v>
      </c>
      <c r="P4728" t="str" cm="1">
        <f t="array" ref="P4728">[1]!s_stmnote_suppliertop5(A4728,D4728,1)</f>
        <v>供应商一</v>
      </c>
      <c r="Q4728" t="str">
        <f>[1]!s_stmnote_suppliertop5(A4728,D4728,2)</f>
        <v>供应商二</v>
      </c>
      <c r="R4728" t="str" cm="1">
        <f t="array" ref="R4728">[1]!s_stmnote_suppliertop5(A4728,D4728,3)</f>
        <v>供应商三</v>
      </c>
      <c r="S4728" t="str" cm="1">
        <f t="array" ref="S4728">[1]!s_stmnote_suppliertop5(A4728,D4728,4)</f>
        <v>供应商四</v>
      </c>
      <c r="T4728" t="str" cm="1">
        <f t="array" ref="T4728">[1]!s_stmnote_suppliertop5(A4728,D4728,5)</f>
        <v>供应商五</v>
      </c>
      <c r="U4728" s="9">
        <f>[1]!s_stmnote_purchasetop5_pct(A4728,D4728)</f>
        <v>23.53</v>
      </c>
      <c r="V4728" t="str" cm="1">
        <f t="array" ref="V4728">[1]!s_stmnote_customertop5($A4728,$D4728,1)</f>
        <v>客户一</v>
      </c>
      <c r="W4728" t="str" cm="1">
        <f t="array" ref="W4728">[1]!s_stmnote_customertop5($A4728,$D4728,2)</f>
        <v>客户二</v>
      </c>
      <c r="X4728" t="str" cm="1">
        <f t="array" ref="X4728">[1]!s_stmnote_customertop5($A4728,$D4728,3)</f>
        <v>客户三</v>
      </c>
      <c r="Y4728" t="str" cm="1">
        <f t="array" ref="Y4728">[1]!s_stmnote_customertop5($A4728,$D4728,4)</f>
        <v>客户四</v>
      </c>
      <c r="Z4728" t="str" cm="1">
        <f t="array" ref="Z4728">[1]!s_stmnote_customertop5($A4728,$D4728,5)</f>
        <v>客户五</v>
      </c>
      <c r="AA4728" s="9">
        <f>[1]!s_stmnote_salestop5_pct(A4728,D4728)</f>
        <v>46.91</v>
      </c>
      <c r="AB4728" s="9">
        <f>[1]!s_fa_arturn(A4728,D4728)</f>
        <v>3.2841999999999998</v>
      </c>
      <c r="AC4728" s="9">
        <f>[1]!fa_apturn(A4728,D4728)</f>
        <v>4.0328036474327202</v>
      </c>
      <c r="AD4728" s="9">
        <f>[1]!s_fa_invturn(A4728,D4728)</f>
        <v>4.9993999999999996</v>
      </c>
    </row>
    <row r="4729" spans="1:30">
      <c r="A4729">
        <v>300709</v>
      </c>
      <c r="B4729" t="s">
        <v>676</v>
      </c>
      <c r="C4729" t="s">
        <v>3954</v>
      </c>
      <c r="D4729" s="8">
        <f t="shared" si="74"/>
        <v>44926</v>
      </c>
      <c r="E4729" t="s">
        <v>7614</v>
      </c>
      <c r="F4729">
        <v>1</v>
      </c>
      <c r="G4729" t="s">
        <v>7881</v>
      </c>
      <c r="L4729" t="str" cm="1">
        <f t="array" ref="L4729">[1]!s_info_industry_gics(A4729,1)</f>
        <v>信息技术</v>
      </c>
      <c r="M4729" t="str" cm="1">
        <f t="array" ref="M4729">[1]!s_info_industry_gicscode(A4729,1)</f>
        <v>45</v>
      </c>
      <c r="N4729" t="str">
        <f>[1]!s_info_industry_gics(A4729,2)</f>
        <v>技术硬件与设备</v>
      </c>
      <c r="O4729" t="str">
        <f>[1]!s_info_industry_gicscode(A4729,2)</f>
        <v>4520</v>
      </c>
      <c r="P4729" t="str" cm="1">
        <f t="array" ref="P4729">[1]!s_stmnote_suppliertop5(A4729,D4729,1)</f>
        <v>供应商一</v>
      </c>
      <c r="Q4729" t="str">
        <f>[1]!s_stmnote_suppliertop5(A4729,D4729,2)</f>
        <v>供应商二</v>
      </c>
      <c r="R4729" t="str" cm="1">
        <f t="array" ref="R4729">[1]!s_stmnote_suppliertop5(A4729,D4729,3)</f>
        <v>供应商三</v>
      </c>
      <c r="S4729" t="str" cm="1">
        <f t="array" ref="S4729">[1]!s_stmnote_suppliertop5(A4729,D4729,4)</f>
        <v>供应商四</v>
      </c>
      <c r="T4729" t="str" cm="1">
        <f t="array" ref="T4729">[1]!s_stmnote_suppliertop5(A4729,D4729,5)</f>
        <v>供应商五</v>
      </c>
      <c r="U4729" s="9">
        <f>[1]!s_stmnote_purchasetop5_pct(A4729,D4729)</f>
        <v>23.53</v>
      </c>
      <c r="V4729" t="str" cm="1">
        <f t="array" ref="V4729">[1]!s_stmnote_customertop5($A4729,$D4729,1)</f>
        <v>客户一</v>
      </c>
      <c r="W4729" t="str" cm="1">
        <f t="array" ref="W4729">[1]!s_stmnote_customertop5($A4729,$D4729,2)</f>
        <v>客户二</v>
      </c>
      <c r="X4729" t="str" cm="1">
        <f t="array" ref="X4729">[1]!s_stmnote_customertop5($A4729,$D4729,3)</f>
        <v>客户三</v>
      </c>
      <c r="Y4729" t="str" cm="1">
        <f t="array" ref="Y4729">[1]!s_stmnote_customertop5($A4729,$D4729,4)</f>
        <v>客户四</v>
      </c>
      <c r="Z4729" t="str" cm="1">
        <f t="array" ref="Z4729">[1]!s_stmnote_customertop5($A4729,$D4729,5)</f>
        <v>客户五</v>
      </c>
      <c r="AA4729" s="9">
        <f>[1]!s_stmnote_salestop5_pct(A4729,D4729)</f>
        <v>46.91</v>
      </c>
      <c r="AB4729" s="9">
        <f>[1]!s_fa_arturn(A4729,D4729)</f>
        <v>3.2841999999999998</v>
      </c>
      <c r="AC4729" s="9">
        <f>[1]!fa_apturn(A4729,D4729)</f>
        <v>4.0328036474327202</v>
      </c>
      <c r="AD4729" s="9">
        <f>[1]!s_fa_invturn(A4729,D4729)</f>
        <v>4.9993999999999996</v>
      </c>
    </row>
    <row r="4730" spans="1:30">
      <c r="A4730">
        <v>300709</v>
      </c>
      <c r="B4730" t="s">
        <v>676</v>
      </c>
      <c r="C4730" t="s">
        <v>3954</v>
      </c>
      <c r="D4730" s="8">
        <f t="shared" si="74"/>
        <v>44926</v>
      </c>
      <c r="E4730" t="s">
        <v>7373</v>
      </c>
      <c r="F4730">
        <v>1</v>
      </c>
      <c r="G4730" t="s">
        <v>7881</v>
      </c>
      <c r="L4730" t="str" cm="1">
        <f t="array" ref="L4730">[1]!s_info_industry_gics(A4730,1)</f>
        <v>信息技术</v>
      </c>
      <c r="M4730" t="str" cm="1">
        <f t="array" ref="M4730">[1]!s_info_industry_gicscode(A4730,1)</f>
        <v>45</v>
      </c>
      <c r="N4730" t="str">
        <f>[1]!s_info_industry_gics(A4730,2)</f>
        <v>技术硬件与设备</v>
      </c>
      <c r="O4730" t="str">
        <f>[1]!s_info_industry_gicscode(A4730,2)</f>
        <v>4520</v>
      </c>
      <c r="P4730" t="str" cm="1">
        <f t="array" ref="P4730">[1]!s_stmnote_suppliertop5(A4730,D4730,1)</f>
        <v>供应商一</v>
      </c>
      <c r="Q4730" t="str">
        <f>[1]!s_stmnote_suppliertop5(A4730,D4730,2)</f>
        <v>供应商二</v>
      </c>
      <c r="R4730" t="str" cm="1">
        <f t="array" ref="R4730">[1]!s_stmnote_suppliertop5(A4730,D4730,3)</f>
        <v>供应商三</v>
      </c>
      <c r="S4730" t="str" cm="1">
        <f t="array" ref="S4730">[1]!s_stmnote_suppliertop5(A4730,D4730,4)</f>
        <v>供应商四</v>
      </c>
      <c r="T4730" t="str" cm="1">
        <f t="array" ref="T4730">[1]!s_stmnote_suppliertop5(A4730,D4730,5)</f>
        <v>供应商五</v>
      </c>
      <c r="U4730" s="9">
        <f>[1]!s_stmnote_purchasetop5_pct(A4730,D4730)</f>
        <v>23.53</v>
      </c>
      <c r="V4730" t="str" cm="1">
        <f t="array" ref="V4730">[1]!s_stmnote_customertop5($A4730,$D4730,1)</f>
        <v>客户一</v>
      </c>
      <c r="W4730" t="str" cm="1">
        <f t="array" ref="W4730">[1]!s_stmnote_customertop5($A4730,$D4730,2)</f>
        <v>客户二</v>
      </c>
      <c r="X4730" t="str" cm="1">
        <f t="array" ref="X4730">[1]!s_stmnote_customertop5($A4730,$D4730,3)</f>
        <v>客户三</v>
      </c>
      <c r="Y4730" t="str" cm="1">
        <f t="array" ref="Y4730">[1]!s_stmnote_customertop5($A4730,$D4730,4)</f>
        <v>客户四</v>
      </c>
      <c r="Z4730" t="str" cm="1">
        <f t="array" ref="Z4730">[1]!s_stmnote_customertop5($A4730,$D4730,5)</f>
        <v>客户五</v>
      </c>
      <c r="AA4730" s="9">
        <f>[1]!s_stmnote_salestop5_pct(A4730,D4730)</f>
        <v>46.91</v>
      </c>
      <c r="AB4730" s="9">
        <f>[1]!s_fa_arturn(A4730,D4730)</f>
        <v>3.2841999999999998</v>
      </c>
      <c r="AC4730" s="9">
        <f>[1]!fa_apturn(A4730,D4730)</f>
        <v>4.0328036474327202</v>
      </c>
      <c r="AD4730" s="9">
        <f>[1]!s_fa_invturn(A4730,D4730)</f>
        <v>4.9993999999999996</v>
      </c>
    </row>
    <row r="4731" spans="1:30">
      <c r="A4731">
        <v>300735</v>
      </c>
      <c r="B4731" t="s">
        <v>685</v>
      </c>
      <c r="C4731" t="s">
        <v>3974</v>
      </c>
      <c r="D4731" s="8">
        <f t="shared" si="74"/>
        <v>45657</v>
      </c>
      <c r="E4731" t="s">
        <v>7166</v>
      </c>
      <c r="F4731">
        <v>1</v>
      </c>
      <c r="G4731" t="s">
        <v>10891</v>
      </c>
      <c r="L4731" t="str" cm="1">
        <f t="array" ref="L4731">[1]!s_info_industry_gics(A4731,1)</f>
        <v>信息技术</v>
      </c>
      <c r="M4731" t="str" cm="1">
        <f t="array" ref="M4731">[1]!s_info_industry_gicscode(A4731,1)</f>
        <v>45</v>
      </c>
      <c r="N4731" t="str">
        <f>[1]!s_info_industry_gics(A4731,2)</f>
        <v>技术硬件与设备</v>
      </c>
      <c r="O4731" t="str">
        <f>[1]!s_info_industry_gicscode(A4731,2)</f>
        <v>4520</v>
      </c>
      <c r="P4731" cm="1">
        <f t="array" ref="P4731">[1]!s_stmnote_suppliertop5(A4731,D4731,1)</f>
        <v>0</v>
      </c>
      <c r="Q4731">
        <f>[1]!s_stmnote_suppliertop5(A4731,D4731,2)</f>
        <v>0</v>
      </c>
      <c r="R4731" cm="1">
        <f t="array" ref="R4731">[1]!s_stmnote_suppliertop5(A4731,D4731,3)</f>
        <v>0</v>
      </c>
      <c r="S4731" cm="1">
        <f t="array" ref="S4731">[1]!s_stmnote_suppliertop5(A4731,D4731,4)</f>
        <v>0</v>
      </c>
      <c r="T4731" cm="1">
        <f t="array" ref="T4731">[1]!s_stmnote_suppliertop5(A4731,D4731,5)</f>
        <v>0</v>
      </c>
      <c r="U4731" s="9">
        <f>[1]!s_stmnote_purchasetop5_pct(A4731,D4731)</f>
        <v>0</v>
      </c>
      <c r="V4731" cm="1">
        <f t="array" ref="V4731">[1]!s_stmnote_customertop5($A4731,$D4731,1)</f>
        <v>0</v>
      </c>
      <c r="W4731" cm="1">
        <f t="array" ref="W4731">[1]!s_stmnote_customertop5($A4731,$D4731,2)</f>
        <v>0</v>
      </c>
      <c r="X4731" cm="1">
        <f t="array" ref="X4731">[1]!s_stmnote_customertop5($A4731,$D4731,3)</f>
        <v>0</v>
      </c>
      <c r="Y4731" cm="1">
        <f t="array" ref="Y4731">[1]!s_stmnote_customertop5($A4731,$D4731,4)</f>
        <v>0</v>
      </c>
      <c r="Z4731" cm="1">
        <f t="array" ref="Z4731">[1]!s_stmnote_customertop5($A4731,$D4731,5)</f>
        <v>0</v>
      </c>
      <c r="AA4731" s="9">
        <f>[1]!s_stmnote_salestop5_pct(A4731,D4731)</f>
        <v>0</v>
      </c>
      <c r="AB4731" s="9">
        <f>[1]!s_fa_arturn(A4731,D4731)</f>
        <v>0</v>
      </c>
      <c r="AC4731" s="9">
        <f>[1]!fa_apturn(A4731,D4731)</f>
        <v>0</v>
      </c>
      <c r="AD4731" s="9">
        <f>[1]!s_fa_invturn(A4731,D4731)</f>
        <v>0</v>
      </c>
    </row>
    <row r="4732" spans="1:30">
      <c r="A4732">
        <v>300787</v>
      </c>
      <c r="B4732" t="s">
        <v>694</v>
      </c>
      <c r="C4732" t="s">
        <v>4003</v>
      </c>
      <c r="D4732" s="8">
        <f t="shared" si="74"/>
        <v>44926</v>
      </c>
      <c r="E4732" t="s">
        <v>7375</v>
      </c>
      <c r="F4732">
        <v>1</v>
      </c>
      <c r="G4732" t="s">
        <v>8708</v>
      </c>
      <c r="L4732" t="str" cm="1">
        <f t="array" ref="L4732">[1]!s_info_industry_gics(A4732,1)</f>
        <v>信息技术</v>
      </c>
      <c r="M4732" t="str" cm="1">
        <f t="array" ref="M4732">[1]!s_info_industry_gicscode(A4732,1)</f>
        <v>45</v>
      </c>
      <c r="N4732" t="str">
        <f>[1]!s_info_industry_gics(A4732,2)</f>
        <v>技术硬件与设备</v>
      </c>
      <c r="O4732" t="str">
        <f>[1]!s_info_industry_gicscode(A4732,2)</f>
        <v>4520</v>
      </c>
      <c r="P4732" t="str" cm="1">
        <f t="array" ref="P4732">[1]!s_stmnote_suppliertop5(A4732,D4732,1)</f>
        <v>供应商一</v>
      </c>
      <c r="Q4732" t="str">
        <f>[1]!s_stmnote_suppliertop5(A4732,D4732,2)</f>
        <v>供应商二</v>
      </c>
      <c r="R4732" t="str" cm="1">
        <f t="array" ref="R4732">[1]!s_stmnote_suppliertop5(A4732,D4732,3)</f>
        <v>供应商三</v>
      </c>
      <c r="S4732" t="str" cm="1">
        <f t="array" ref="S4732">[1]!s_stmnote_suppliertop5(A4732,D4732,4)</f>
        <v>供应商四</v>
      </c>
      <c r="T4732" t="str" cm="1">
        <f t="array" ref="T4732">[1]!s_stmnote_suppliertop5(A4732,D4732,5)</f>
        <v>供应商五</v>
      </c>
      <c r="U4732" s="9">
        <f>[1]!s_stmnote_purchasetop5_pct(A4732,D4732)</f>
        <v>19.82</v>
      </c>
      <c r="V4732" t="str" cm="1">
        <f t="array" ref="V4732">[1]!s_stmnote_customertop5($A4732,$D4732,1)</f>
        <v>客户一</v>
      </c>
      <c r="W4732" t="str" cm="1">
        <f t="array" ref="W4732">[1]!s_stmnote_customertop5($A4732,$D4732,2)</f>
        <v>客户二</v>
      </c>
      <c r="X4732" t="str" cm="1">
        <f t="array" ref="X4732">[1]!s_stmnote_customertop5($A4732,$D4732,3)</f>
        <v>客户三</v>
      </c>
      <c r="Y4732" t="str" cm="1">
        <f t="array" ref="Y4732">[1]!s_stmnote_customertop5($A4732,$D4732,4)</f>
        <v>客户四</v>
      </c>
      <c r="Z4732" t="str" cm="1">
        <f t="array" ref="Z4732">[1]!s_stmnote_customertop5($A4732,$D4732,5)</f>
        <v>客户五</v>
      </c>
      <c r="AA4732" s="9">
        <f>[1]!s_stmnote_salestop5_pct(A4732,D4732)</f>
        <v>45.61</v>
      </c>
      <c r="AB4732" s="9">
        <f>[1]!s_fa_arturn(A4732,D4732)</f>
        <v>4.8533999999999997</v>
      </c>
      <c r="AC4732" s="9">
        <f>[1]!fa_apturn(A4732,D4732)</f>
        <v>5.8173989648067899</v>
      </c>
      <c r="AD4732" s="9">
        <f>[1]!s_fa_invturn(A4732,D4732)</f>
        <v>4.6886999999999999</v>
      </c>
    </row>
    <row r="4733" spans="1:30">
      <c r="A4733">
        <v>300787</v>
      </c>
      <c r="B4733" t="s">
        <v>694</v>
      </c>
      <c r="C4733" t="s">
        <v>4004</v>
      </c>
      <c r="D4733" s="8">
        <f t="shared" si="74"/>
        <v>44926</v>
      </c>
      <c r="E4733" t="s">
        <v>7110</v>
      </c>
      <c r="F4733">
        <v>1</v>
      </c>
      <c r="G4733" t="s">
        <v>8708</v>
      </c>
      <c r="L4733" t="str" cm="1">
        <f t="array" ref="L4733">[1]!s_info_industry_gics(A4733,1)</f>
        <v>信息技术</v>
      </c>
      <c r="M4733" t="str" cm="1">
        <f t="array" ref="M4733">[1]!s_info_industry_gicscode(A4733,1)</f>
        <v>45</v>
      </c>
      <c r="N4733" t="str">
        <f>[1]!s_info_industry_gics(A4733,2)</f>
        <v>技术硬件与设备</v>
      </c>
      <c r="O4733" t="str">
        <f>[1]!s_info_industry_gicscode(A4733,2)</f>
        <v>4520</v>
      </c>
      <c r="P4733" t="str" cm="1">
        <f t="array" ref="P4733">[1]!s_stmnote_suppliertop5(A4733,D4733,1)</f>
        <v>供应商一</v>
      </c>
      <c r="Q4733" t="str">
        <f>[1]!s_stmnote_suppliertop5(A4733,D4733,2)</f>
        <v>供应商二</v>
      </c>
      <c r="R4733" t="str" cm="1">
        <f t="array" ref="R4733">[1]!s_stmnote_suppliertop5(A4733,D4733,3)</f>
        <v>供应商三</v>
      </c>
      <c r="S4733" t="str" cm="1">
        <f t="array" ref="S4733">[1]!s_stmnote_suppliertop5(A4733,D4733,4)</f>
        <v>供应商四</v>
      </c>
      <c r="T4733" t="str" cm="1">
        <f t="array" ref="T4733">[1]!s_stmnote_suppliertop5(A4733,D4733,5)</f>
        <v>供应商五</v>
      </c>
      <c r="U4733" s="9">
        <f>[1]!s_stmnote_purchasetop5_pct(A4733,D4733)</f>
        <v>19.82</v>
      </c>
      <c r="V4733" t="str" cm="1">
        <f t="array" ref="V4733">[1]!s_stmnote_customertop5($A4733,$D4733,1)</f>
        <v>客户一</v>
      </c>
      <c r="W4733" t="str" cm="1">
        <f t="array" ref="W4733">[1]!s_stmnote_customertop5($A4733,$D4733,2)</f>
        <v>客户二</v>
      </c>
      <c r="X4733" t="str" cm="1">
        <f t="array" ref="X4733">[1]!s_stmnote_customertop5($A4733,$D4733,3)</f>
        <v>客户三</v>
      </c>
      <c r="Y4733" t="str" cm="1">
        <f t="array" ref="Y4733">[1]!s_stmnote_customertop5($A4733,$D4733,4)</f>
        <v>客户四</v>
      </c>
      <c r="Z4733" t="str" cm="1">
        <f t="array" ref="Z4733">[1]!s_stmnote_customertop5($A4733,$D4733,5)</f>
        <v>客户五</v>
      </c>
      <c r="AA4733" s="9">
        <f>[1]!s_stmnote_salestop5_pct(A4733,D4733)</f>
        <v>45.61</v>
      </c>
      <c r="AB4733" s="9">
        <f>[1]!s_fa_arturn(A4733,D4733)</f>
        <v>4.8533999999999997</v>
      </c>
      <c r="AC4733" s="9">
        <f>[1]!fa_apturn(A4733,D4733)</f>
        <v>5.8173989648067899</v>
      </c>
      <c r="AD4733" s="9">
        <f>[1]!s_fa_invturn(A4733,D4733)</f>
        <v>4.6886999999999999</v>
      </c>
    </row>
    <row r="4734" spans="1:30">
      <c r="A4734">
        <v>300787</v>
      </c>
      <c r="B4734" t="s">
        <v>694</v>
      </c>
      <c r="C4734" t="s">
        <v>4005</v>
      </c>
      <c r="D4734" s="8">
        <f t="shared" si="74"/>
        <v>44926</v>
      </c>
      <c r="E4734" t="s">
        <v>7386</v>
      </c>
      <c r="F4734">
        <v>1</v>
      </c>
      <c r="G4734" t="s">
        <v>8708</v>
      </c>
      <c r="L4734" t="str" cm="1">
        <f t="array" ref="L4734">[1]!s_info_industry_gics(A4734,1)</f>
        <v>信息技术</v>
      </c>
      <c r="M4734" t="str" cm="1">
        <f t="array" ref="M4734">[1]!s_info_industry_gicscode(A4734,1)</f>
        <v>45</v>
      </c>
      <c r="N4734" t="str">
        <f>[1]!s_info_industry_gics(A4734,2)</f>
        <v>技术硬件与设备</v>
      </c>
      <c r="O4734" t="str">
        <f>[1]!s_info_industry_gicscode(A4734,2)</f>
        <v>4520</v>
      </c>
      <c r="P4734" t="str" cm="1">
        <f t="array" ref="P4734">[1]!s_stmnote_suppliertop5(A4734,D4734,1)</f>
        <v>供应商一</v>
      </c>
      <c r="Q4734" t="str">
        <f>[1]!s_stmnote_suppliertop5(A4734,D4734,2)</f>
        <v>供应商二</v>
      </c>
      <c r="R4734" t="str" cm="1">
        <f t="array" ref="R4734">[1]!s_stmnote_suppliertop5(A4734,D4734,3)</f>
        <v>供应商三</v>
      </c>
      <c r="S4734" t="str" cm="1">
        <f t="array" ref="S4734">[1]!s_stmnote_suppliertop5(A4734,D4734,4)</f>
        <v>供应商四</v>
      </c>
      <c r="T4734" t="str" cm="1">
        <f t="array" ref="T4734">[1]!s_stmnote_suppliertop5(A4734,D4734,5)</f>
        <v>供应商五</v>
      </c>
      <c r="U4734" s="9">
        <f>[1]!s_stmnote_purchasetop5_pct(A4734,D4734)</f>
        <v>19.82</v>
      </c>
      <c r="V4734" t="str" cm="1">
        <f t="array" ref="V4734">[1]!s_stmnote_customertop5($A4734,$D4734,1)</f>
        <v>客户一</v>
      </c>
      <c r="W4734" t="str" cm="1">
        <f t="array" ref="W4734">[1]!s_stmnote_customertop5($A4734,$D4734,2)</f>
        <v>客户二</v>
      </c>
      <c r="X4734" t="str" cm="1">
        <f t="array" ref="X4734">[1]!s_stmnote_customertop5($A4734,$D4734,3)</f>
        <v>客户三</v>
      </c>
      <c r="Y4734" t="str" cm="1">
        <f t="array" ref="Y4734">[1]!s_stmnote_customertop5($A4734,$D4734,4)</f>
        <v>客户四</v>
      </c>
      <c r="Z4734" t="str" cm="1">
        <f t="array" ref="Z4734">[1]!s_stmnote_customertop5($A4734,$D4734,5)</f>
        <v>客户五</v>
      </c>
      <c r="AA4734" s="9">
        <f>[1]!s_stmnote_salestop5_pct(A4734,D4734)</f>
        <v>45.61</v>
      </c>
      <c r="AB4734" s="9">
        <f>[1]!s_fa_arturn(A4734,D4734)</f>
        <v>4.8533999999999997</v>
      </c>
      <c r="AC4734" s="9">
        <f>[1]!fa_apturn(A4734,D4734)</f>
        <v>5.8173989648067899</v>
      </c>
      <c r="AD4734" s="9">
        <f>[1]!s_fa_invturn(A4734,D4734)</f>
        <v>4.6886999999999999</v>
      </c>
    </row>
    <row r="4735" spans="1:30">
      <c r="A4735">
        <v>300814</v>
      </c>
      <c r="B4735" t="s">
        <v>696</v>
      </c>
      <c r="C4735" t="s">
        <v>4009</v>
      </c>
      <c r="D4735" s="8">
        <f t="shared" si="74"/>
        <v>45291</v>
      </c>
      <c r="E4735" t="s">
        <v>7730</v>
      </c>
      <c r="F4735">
        <v>1</v>
      </c>
      <c r="G4735" t="s">
        <v>9001</v>
      </c>
      <c r="L4735" t="str" cm="1">
        <f t="array" ref="L4735">[1]!s_info_industry_gics(A4735,1)</f>
        <v>信息技术</v>
      </c>
      <c r="M4735" t="str" cm="1">
        <f t="array" ref="M4735">[1]!s_info_industry_gicscode(A4735,1)</f>
        <v>45</v>
      </c>
      <c r="N4735" t="str">
        <f>[1]!s_info_industry_gics(A4735,2)</f>
        <v>技术硬件与设备</v>
      </c>
      <c r="O4735" t="str">
        <f>[1]!s_info_industry_gicscode(A4735,2)</f>
        <v>4520</v>
      </c>
      <c r="P4735" t="str" cm="1">
        <f t="array" ref="P4735">[1]!s_stmnote_suppliertop5(A4735,D4735,1)</f>
        <v>第一名</v>
      </c>
      <c r="Q4735" t="str">
        <f>[1]!s_stmnote_suppliertop5(A4735,D4735,2)</f>
        <v>第二名</v>
      </c>
      <c r="R4735" t="str" cm="1">
        <f t="array" ref="R4735">[1]!s_stmnote_suppliertop5(A4735,D4735,3)</f>
        <v>第三名</v>
      </c>
      <c r="S4735" t="str" cm="1">
        <f t="array" ref="S4735">[1]!s_stmnote_suppliertop5(A4735,D4735,4)</f>
        <v>第四名</v>
      </c>
      <c r="T4735" t="str" cm="1">
        <f t="array" ref="T4735">[1]!s_stmnote_suppliertop5(A4735,D4735,5)</f>
        <v>第五名</v>
      </c>
      <c r="U4735" s="9">
        <f>[1]!s_stmnote_purchasetop5_pct(A4735,D4735)</f>
        <v>52.57</v>
      </c>
      <c r="V4735" t="str" cm="1">
        <f t="array" ref="V4735">[1]!s_stmnote_customertop5($A4735,$D4735,1)</f>
        <v>第一名</v>
      </c>
      <c r="W4735" t="str" cm="1">
        <f t="array" ref="W4735">[1]!s_stmnote_customertop5($A4735,$D4735,2)</f>
        <v>第二名</v>
      </c>
      <c r="X4735" t="str" cm="1">
        <f t="array" ref="X4735">[1]!s_stmnote_customertop5($A4735,$D4735,3)</f>
        <v>第三名</v>
      </c>
      <c r="Y4735" t="str" cm="1">
        <f t="array" ref="Y4735">[1]!s_stmnote_customertop5($A4735,$D4735,4)</f>
        <v>第四名</v>
      </c>
      <c r="Z4735" t="str" cm="1">
        <f t="array" ref="Z4735">[1]!s_stmnote_customertop5($A4735,$D4735,5)</f>
        <v>第五名</v>
      </c>
      <c r="AA4735" s="9">
        <f>[1]!s_stmnote_salestop5_pct(A4735,D4735)</f>
        <v>46.07</v>
      </c>
      <c r="AB4735" s="9">
        <f>[1]!s_fa_arturn(A4735,D4735)</f>
        <v>3.8077999999999999</v>
      </c>
      <c r="AC4735" s="9">
        <f>[1]!fa_apturn(A4735,D4735)</f>
        <v>3.29472332147584</v>
      </c>
      <c r="AD4735" s="9">
        <f>[1]!s_fa_invturn(A4735,D4735)</f>
        <v>3.2355999999999998</v>
      </c>
    </row>
    <row r="4736" spans="1:30">
      <c r="A4736">
        <v>300814</v>
      </c>
      <c r="B4736" t="s">
        <v>696</v>
      </c>
      <c r="C4736" t="s">
        <v>4010</v>
      </c>
      <c r="D4736" s="8">
        <f t="shared" si="74"/>
        <v>45291</v>
      </c>
      <c r="E4736" t="s">
        <v>7589</v>
      </c>
      <c r="F4736">
        <v>1</v>
      </c>
      <c r="G4736" t="s">
        <v>8418</v>
      </c>
      <c r="L4736" t="str" cm="1">
        <f t="array" ref="L4736">[1]!s_info_industry_gics(A4736,1)</f>
        <v>信息技术</v>
      </c>
      <c r="M4736" t="str" cm="1">
        <f t="array" ref="M4736">[1]!s_info_industry_gicscode(A4736,1)</f>
        <v>45</v>
      </c>
      <c r="N4736" t="str">
        <f>[1]!s_info_industry_gics(A4736,2)</f>
        <v>技术硬件与设备</v>
      </c>
      <c r="O4736" t="str">
        <f>[1]!s_info_industry_gicscode(A4736,2)</f>
        <v>4520</v>
      </c>
      <c r="P4736" t="str" cm="1">
        <f t="array" ref="P4736">[1]!s_stmnote_suppliertop5(A4736,D4736,1)</f>
        <v>第一名</v>
      </c>
      <c r="Q4736" t="str">
        <f>[1]!s_stmnote_suppliertop5(A4736,D4736,2)</f>
        <v>第二名</v>
      </c>
      <c r="R4736" t="str" cm="1">
        <f t="array" ref="R4736">[1]!s_stmnote_suppliertop5(A4736,D4736,3)</f>
        <v>第三名</v>
      </c>
      <c r="S4736" t="str" cm="1">
        <f t="array" ref="S4736">[1]!s_stmnote_suppliertop5(A4736,D4736,4)</f>
        <v>第四名</v>
      </c>
      <c r="T4736" t="str" cm="1">
        <f t="array" ref="T4736">[1]!s_stmnote_suppliertop5(A4736,D4736,5)</f>
        <v>第五名</v>
      </c>
      <c r="U4736" s="9">
        <f>[1]!s_stmnote_purchasetop5_pct(A4736,D4736)</f>
        <v>52.57</v>
      </c>
      <c r="V4736" t="str" cm="1">
        <f t="array" ref="V4736">[1]!s_stmnote_customertop5($A4736,$D4736,1)</f>
        <v>第一名</v>
      </c>
      <c r="W4736" t="str" cm="1">
        <f t="array" ref="W4736">[1]!s_stmnote_customertop5($A4736,$D4736,2)</f>
        <v>第二名</v>
      </c>
      <c r="X4736" t="str" cm="1">
        <f t="array" ref="X4736">[1]!s_stmnote_customertop5($A4736,$D4736,3)</f>
        <v>第三名</v>
      </c>
      <c r="Y4736" t="str" cm="1">
        <f t="array" ref="Y4736">[1]!s_stmnote_customertop5($A4736,$D4736,4)</f>
        <v>第四名</v>
      </c>
      <c r="Z4736" t="str" cm="1">
        <f t="array" ref="Z4736">[1]!s_stmnote_customertop5($A4736,$D4736,5)</f>
        <v>第五名</v>
      </c>
      <c r="AA4736" s="9">
        <f>[1]!s_stmnote_salestop5_pct(A4736,D4736)</f>
        <v>46.07</v>
      </c>
      <c r="AB4736" s="9">
        <f>[1]!s_fa_arturn(A4736,D4736)</f>
        <v>3.8077999999999999</v>
      </c>
      <c r="AC4736" s="9">
        <f>[1]!fa_apturn(A4736,D4736)</f>
        <v>3.29472332147584</v>
      </c>
      <c r="AD4736" s="9">
        <f>[1]!s_fa_invturn(A4736,D4736)</f>
        <v>3.2355999999999998</v>
      </c>
    </row>
    <row r="4737" spans="1:30">
      <c r="A4737">
        <v>300814</v>
      </c>
      <c r="B4737" t="s">
        <v>696</v>
      </c>
      <c r="C4737" t="s">
        <v>4011</v>
      </c>
      <c r="D4737" s="8">
        <f t="shared" si="74"/>
        <v>45291</v>
      </c>
      <c r="E4737" t="s">
        <v>7297</v>
      </c>
      <c r="F4737">
        <v>1</v>
      </c>
      <c r="G4737" t="s">
        <v>9002</v>
      </c>
      <c r="L4737" t="str" cm="1">
        <f t="array" ref="L4737">[1]!s_info_industry_gics(A4737,1)</f>
        <v>信息技术</v>
      </c>
      <c r="M4737" t="str" cm="1">
        <f t="array" ref="M4737">[1]!s_info_industry_gicscode(A4737,1)</f>
        <v>45</v>
      </c>
      <c r="N4737" t="str">
        <f>[1]!s_info_industry_gics(A4737,2)</f>
        <v>技术硬件与设备</v>
      </c>
      <c r="O4737" t="str">
        <f>[1]!s_info_industry_gicscode(A4737,2)</f>
        <v>4520</v>
      </c>
      <c r="P4737" t="str" cm="1">
        <f t="array" ref="P4737">[1]!s_stmnote_suppliertop5(A4737,D4737,1)</f>
        <v>第一名</v>
      </c>
      <c r="Q4737" t="str">
        <f>[1]!s_stmnote_suppliertop5(A4737,D4737,2)</f>
        <v>第二名</v>
      </c>
      <c r="R4737" t="str" cm="1">
        <f t="array" ref="R4737">[1]!s_stmnote_suppliertop5(A4737,D4737,3)</f>
        <v>第三名</v>
      </c>
      <c r="S4737" t="str" cm="1">
        <f t="array" ref="S4737">[1]!s_stmnote_suppliertop5(A4737,D4737,4)</f>
        <v>第四名</v>
      </c>
      <c r="T4737" t="str" cm="1">
        <f t="array" ref="T4737">[1]!s_stmnote_suppliertop5(A4737,D4737,5)</f>
        <v>第五名</v>
      </c>
      <c r="U4737" s="9">
        <f>[1]!s_stmnote_purchasetop5_pct(A4737,D4737)</f>
        <v>52.57</v>
      </c>
      <c r="V4737" t="str" cm="1">
        <f t="array" ref="V4737">[1]!s_stmnote_customertop5($A4737,$D4737,1)</f>
        <v>第一名</v>
      </c>
      <c r="W4737" t="str" cm="1">
        <f t="array" ref="W4737">[1]!s_stmnote_customertop5($A4737,$D4737,2)</f>
        <v>第二名</v>
      </c>
      <c r="X4737" t="str" cm="1">
        <f t="array" ref="X4737">[1]!s_stmnote_customertop5($A4737,$D4737,3)</f>
        <v>第三名</v>
      </c>
      <c r="Y4737" t="str" cm="1">
        <f t="array" ref="Y4737">[1]!s_stmnote_customertop5($A4737,$D4737,4)</f>
        <v>第四名</v>
      </c>
      <c r="Z4737" t="str" cm="1">
        <f t="array" ref="Z4737">[1]!s_stmnote_customertop5($A4737,$D4737,5)</f>
        <v>第五名</v>
      </c>
      <c r="AA4737" s="9">
        <f>[1]!s_stmnote_salestop5_pct(A4737,D4737)</f>
        <v>46.07</v>
      </c>
      <c r="AB4737" s="9">
        <f>[1]!s_fa_arturn(A4737,D4737)</f>
        <v>3.8077999999999999</v>
      </c>
      <c r="AC4737" s="9">
        <f>[1]!fa_apturn(A4737,D4737)</f>
        <v>3.29472332147584</v>
      </c>
      <c r="AD4737" s="9">
        <f>[1]!s_fa_invturn(A4737,D4737)</f>
        <v>3.2355999999999998</v>
      </c>
    </row>
    <row r="4738" spans="1:30">
      <c r="A4738">
        <v>300814</v>
      </c>
      <c r="B4738" t="s">
        <v>696</v>
      </c>
      <c r="C4738" t="s">
        <v>4009</v>
      </c>
      <c r="D4738" s="8">
        <f t="shared" si="74"/>
        <v>45291</v>
      </c>
      <c r="E4738" t="s">
        <v>7150</v>
      </c>
      <c r="F4738">
        <v>1</v>
      </c>
      <c r="G4738" t="s">
        <v>9003</v>
      </c>
      <c r="L4738" t="str" cm="1">
        <f t="array" ref="L4738">[1]!s_info_industry_gics(A4738,1)</f>
        <v>信息技术</v>
      </c>
      <c r="M4738" t="str" cm="1">
        <f t="array" ref="M4738">[1]!s_info_industry_gicscode(A4738,1)</f>
        <v>45</v>
      </c>
      <c r="N4738" t="str">
        <f>[1]!s_info_industry_gics(A4738,2)</f>
        <v>技术硬件与设备</v>
      </c>
      <c r="O4738" t="str">
        <f>[1]!s_info_industry_gicscode(A4738,2)</f>
        <v>4520</v>
      </c>
      <c r="P4738" t="str" cm="1">
        <f t="array" ref="P4738">[1]!s_stmnote_suppliertop5(A4738,D4738,1)</f>
        <v>第一名</v>
      </c>
      <c r="Q4738" t="str">
        <f>[1]!s_stmnote_suppliertop5(A4738,D4738,2)</f>
        <v>第二名</v>
      </c>
      <c r="R4738" t="str" cm="1">
        <f t="array" ref="R4738">[1]!s_stmnote_suppliertop5(A4738,D4738,3)</f>
        <v>第三名</v>
      </c>
      <c r="S4738" t="str" cm="1">
        <f t="array" ref="S4738">[1]!s_stmnote_suppliertop5(A4738,D4738,4)</f>
        <v>第四名</v>
      </c>
      <c r="T4738" t="str" cm="1">
        <f t="array" ref="T4738">[1]!s_stmnote_suppliertop5(A4738,D4738,5)</f>
        <v>第五名</v>
      </c>
      <c r="U4738" s="9">
        <f>[1]!s_stmnote_purchasetop5_pct(A4738,D4738)</f>
        <v>52.57</v>
      </c>
      <c r="V4738" t="str" cm="1">
        <f t="array" ref="V4738">[1]!s_stmnote_customertop5($A4738,$D4738,1)</f>
        <v>第一名</v>
      </c>
      <c r="W4738" t="str" cm="1">
        <f t="array" ref="W4738">[1]!s_stmnote_customertop5($A4738,$D4738,2)</f>
        <v>第二名</v>
      </c>
      <c r="X4738" t="str" cm="1">
        <f t="array" ref="X4738">[1]!s_stmnote_customertop5($A4738,$D4738,3)</f>
        <v>第三名</v>
      </c>
      <c r="Y4738" t="str" cm="1">
        <f t="array" ref="Y4738">[1]!s_stmnote_customertop5($A4738,$D4738,4)</f>
        <v>第四名</v>
      </c>
      <c r="Z4738" t="str" cm="1">
        <f t="array" ref="Z4738">[1]!s_stmnote_customertop5($A4738,$D4738,5)</f>
        <v>第五名</v>
      </c>
      <c r="AA4738" s="9">
        <f>[1]!s_stmnote_salestop5_pct(A4738,D4738)</f>
        <v>46.07</v>
      </c>
      <c r="AB4738" s="9">
        <f>[1]!s_fa_arturn(A4738,D4738)</f>
        <v>3.8077999999999999</v>
      </c>
      <c r="AC4738" s="9">
        <f>[1]!fa_apturn(A4738,D4738)</f>
        <v>3.29472332147584</v>
      </c>
      <c r="AD4738" s="9">
        <f>[1]!s_fa_invturn(A4738,D4738)</f>
        <v>3.2355999999999998</v>
      </c>
    </row>
    <row r="4739" spans="1:30">
      <c r="A4739">
        <v>300814</v>
      </c>
      <c r="B4739" t="s">
        <v>696</v>
      </c>
      <c r="C4739" t="s">
        <v>4011</v>
      </c>
      <c r="D4739" s="8">
        <f t="shared" si="74"/>
        <v>45291</v>
      </c>
      <c r="E4739" t="s">
        <v>7342</v>
      </c>
      <c r="F4739">
        <v>1</v>
      </c>
      <c r="G4739" t="s">
        <v>9002</v>
      </c>
      <c r="L4739" t="str" cm="1">
        <f t="array" ref="L4739">[1]!s_info_industry_gics(A4739,1)</f>
        <v>信息技术</v>
      </c>
      <c r="M4739" t="str" cm="1">
        <f t="array" ref="M4739">[1]!s_info_industry_gicscode(A4739,1)</f>
        <v>45</v>
      </c>
      <c r="N4739" t="str">
        <f>[1]!s_info_industry_gics(A4739,2)</f>
        <v>技术硬件与设备</v>
      </c>
      <c r="O4739" t="str">
        <f>[1]!s_info_industry_gicscode(A4739,2)</f>
        <v>4520</v>
      </c>
      <c r="P4739" t="str" cm="1">
        <f t="array" ref="P4739">[1]!s_stmnote_suppliertop5(A4739,D4739,1)</f>
        <v>第一名</v>
      </c>
      <c r="Q4739" t="str">
        <f>[1]!s_stmnote_suppliertop5(A4739,D4739,2)</f>
        <v>第二名</v>
      </c>
      <c r="R4739" t="str" cm="1">
        <f t="array" ref="R4739">[1]!s_stmnote_suppliertop5(A4739,D4739,3)</f>
        <v>第三名</v>
      </c>
      <c r="S4739" t="str" cm="1">
        <f t="array" ref="S4739">[1]!s_stmnote_suppliertop5(A4739,D4739,4)</f>
        <v>第四名</v>
      </c>
      <c r="T4739" t="str" cm="1">
        <f t="array" ref="T4739">[1]!s_stmnote_suppliertop5(A4739,D4739,5)</f>
        <v>第五名</v>
      </c>
      <c r="U4739" s="9">
        <f>[1]!s_stmnote_purchasetop5_pct(A4739,D4739)</f>
        <v>52.57</v>
      </c>
      <c r="V4739" t="str" cm="1">
        <f t="array" ref="V4739">[1]!s_stmnote_customertop5($A4739,$D4739,1)</f>
        <v>第一名</v>
      </c>
      <c r="W4739" t="str" cm="1">
        <f t="array" ref="W4739">[1]!s_stmnote_customertop5($A4739,$D4739,2)</f>
        <v>第二名</v>
      </c>
      <c r="X4739" t="str" cm="1">
        <f t="array" ref="X4739">[1]!s_stmnote_customertop5($A4739,$D4739,3)</f>
        <v>第三名</v>
      </c>
      <c r="Y4739" t="str" cm="1">
        <f t="array" ref="Y4739">[1]!s_stmnote_customertop5($A4739,$D4739,4)</f>
        <v>第四名</v>
      </c>
      <c r="Z4739" t="str" cm="1">
        <f t="array" ref="Z4739">[1]!s_stmnote_customertop5($A4739,$D4739,5)</f>
        <v>第五名</v>
      </c>
      <c r="AA4739" s="9">
        <f>[1]!s_stmnote_salestop5_pct(A4739,D4739)</f>
        <v>46.07</v>
      </c>
      <c r="AB4739" s="9">
        <f>[1]!s_fa_arturn(A4739,D4739)</f>
        <v>3.8077999999999999</v>
      </c>
      <c r="AC4739" s="9">
        <f>[1]!fa_apturn(A4739,D4739)</f>
        <v>3.29472332147584</v>
      </c>
      <c r="AD4739" s="9">
        <f>[1]!s_fa_invturn(A4739,D4739)</f>
        <v>3.2355999999999998</v>
      </c>
    </row>
    <row r="4740" spans="1:30">
      <c r="A4740">
        <v>300835</v>
      </c>
      <c r="B4740" t="s">
        <v>699</v>
      </c>
      <c r="C4740" t="s">
        <v>4018</v>
      </c>
      <c r="D4740" s="8">
        <f t="shared" si="74"/>
        <v>45657</v>
      </c>
      <c r="E4740" t="s">
        <v>7350</v>
      </c>
      <c r="F4740">
        <v>1</v>
      </c>
      <c r="G4740" t="s">
        <v>9005</v>
      </c>
      <c r="L4740" t="str" cm="1">
        <f t="array" ref="L4740">[1]!s_info_industry_gics(A4740,1)</f>
        <v>信息技术</v>
      </c>
      <c r="M4740" t="str" cm="1">
        <f t="array" ref="M4740">[1]!s_info_industry_gicscode(A4740,1)</f>
        <v>45</v>
      </c>
      <c r="N4740" t="str">
        <f>[1]!s_info_industry_gics(A4740,2)</f>
        <v>技术硬件与设备</v>
      </c>
      <c r="O4740" t="str">
        <f>[1]!s_info_industry_gicscode(A4740,2)</f>
        <v>4520</v>
      </c>
      <c r="P4740" cm="1">
        <f t="array" ref="P4740">[1]!s_stmnote_suppliertop5(A4740,D4740,1)</f>
        <v>0</v>
      </c>
      <c r="Q4740">
        <f>[1]!s_stmnote_suppliertop5(A4740,D4740,2)</f>
        <v>0</v>
      </c>
      <c r="R4740" cm="1">
        <f t="array" ref="R4740">[1]!s_stmnote_suppliertop5(A4740,D4740,3)</f>
        <v>0</v>
      </c>
      <c r="S4740" cm="1">
        <f t="array" ref="S4740">[1]!s_stmnote_suppliertop5(A4740,D4740,4)</f>
        <v>0</v>
      </c>
      <c r="T4740" cm="1">
        <f t="array" ref="T4740">[1]!s_stmnote_suppliertop5(A4740,D4740,5)</f>
        <v>0</v>
      </c>
      <c r="U4740" s="9">
        <f>[1]!s_stmnote_purchasetop5_pct(A4740,D4740)</f>
        <v>0</v>
      </c>
      <c r="V4740" cm="1">
        <f t="array" ref="V4740">[1]!s_stmnote_customertop5($A4740,$D4740,1)</f>
        <v>0</v>
      </c>
      <c r="W4740" cm="1">
        <f t="array" ref="W4740">[1]!s_stmnote_customertop5($A4740,$D4740,2)</f>
        <v>0</v>
      </c>
      <c r="X4740" cm="1">
        <f t="array" ref="X4740">[1]!s_stmnote_customertop5($A4740,$D4740,3)</f>
        <v>0</v>
      </c>
      <c r="Y4740" cm="1">
        <f t="array" ref="Y4740">[1]!s_stmnote_customertop5($A4740,$D4740,4)</f>
        <v>0</v>
      </c>
      <c r="Z4740" cm="1">
        <f t="array" ref="Z4740">[1]!s_stmnote_customertop5($A4740,$D4740,5)</f>
        <v>0</v>
      </c>
      <c r="AA4740" s="9">
        <f>[1]!s_stmnote_salestop5_pct(A4740,D4740)</f>
        <v>0</v>
      </c>
      <c r="AB4740" s="9">
        <f>[1]!s_fa_arturn(A4740,D4740)</f>
        <v>0</v>
      </c>
      <c r="AC4740" s="9">
        <f>[1]!fa_apturn(A4740,D4740)</f>
        <v>0</v>
      </c>
      <c r="AD4740" s="9">
        <f>[1]!s_fa_invturn(A4740,D4740)</f>
        <v>0</v>
      </c>
    </row>
    <row r="4741" spans="1:30">
      <c r="A4741">
        <v>300903</v>
      </c>
      <c r="B4741" t="s">
        <v>708</v>
      </c>
      <c r="C4741" t="s">
        <v>4090</v>
      </c>
      <c r="D4741" s="8">
        <f t="shared" si="74"/>
        <v>44926</v>
      </c>
      <c r="E4741" t="s">
        <v>7562</v>
      </c>
      <c r="F4741">
        <v>1</v>
      </c>
      <c r="G4741" t="s">
        <v>10263</v>
      </c>
      <c r="L4741" t="str" cm="1">
        <f t="array" ref="L4741">[1]!s_info_industry_gics(A4741,1)</f>
        <v>信息技术</v>
      </c>
      <c r="M4741" t="str" cm="1">
        <f t="array" ref="M4741">[1]!s_info_industry_gicscode(A4741,1)</f>
        <v>45</v>
      </c>
      <c r="N4741" t="str">
        <f>[1]!s_info_industry_gics(A4741,2)</f>
        <v>技术硬件与设备</v>
      </c>
      <c r="O4741" t="str">
        <f>[1]!s_info_industry_gicscode(A4741,2)</f>
        <v>4520</v>
      </c>
      <c r="P4741" t="str" cm="1">
        <f t="array" ref="P4741">[1]!s_stmnote_suppliertop5(A4741,D4741,1)</f>
        <v>第一名</v>
      </c>
      <c r="Q4741" t="str">
        <f>[1]!s_stmnote_suppliertop5(A4741,D4741,2)</f>
        <v>第二名</v>
      </c>
      <c r="R4741" t="str" cm="1">
        <f t="array" ref="R4741">[1]!s_stmnote_suppliertop5(A4741,D4741,3)</f>
        <v>第三名</v>
      </c>
      <c r="S4741" t="str" cm="1">
        <f t="array" ref="S4741">[1]!s_stmnote_suppliertop5(A4741,D4741,4)</f>
        <v>第四名</v>
      </c>
      <c r="T4741" t="str" cm="1">
        <f t="array" ref="T4741">[1]!s_stmnote_suppliertop5(A4741,D4741,5)</f>
        <v>第五名</v>
      </c>
      <c r="U4741" s="9">
        <f>[1]!s_stmnote_purchasetop5_pct(A4741,D4741)</f>
        <v>32.28</v>
      </c>
      <c r="V4741" t="str" cm="1">
        <f t="array" ref="V4741">[1]!s_stmnote_customertop5($A4741,$D4741,1)</f>
        <v>第一名</v>
      </c>
      <c r="W4741" t="str" cm="1">
        <f t="array" ref="W4741">[1]!s_stmnote_customertop5($A4741,$D4741,2)</f>
        <v>第二名</v>
      </c>
      <c r="X4741" t="str" cm="1">
        <f t="array" ref="X4741">[1]!s_stmnote_customertop5($A4741,$D4741,3)</f>
        <v>第三名</v>
      </c>
      <c r="Y4741" t="str" cm="1">
        <f t="array" ref="Y4741">[1]!s_stmnote_customertop5($A4741,$D4741,4)</f>
        <v>第四名</v>
      </c>
      <c r="Z4741" t="str" cm="1">
        <f t="array" ref="Z4741">[1]!s_stmnote_customertop5($A4741,$D4741,5)</f>
        <v>第五名</v>
      </c>
      <c r="AA4741" s="9">
        <f>[1]!s_stmnote_salestop5_pct(A4741,D4741)</f>
        <v>34.69</v>
      </c>
      <c r="AB4741" s="9">
        <f>[1]!s_fa_arturn(A4741,D4741)</f>
        <v>2.3967000000000001</v>
      </c>
      <c r="AC4741" s="9">
        <f>[1]!fa_apturn(A4741,D4741)</f>
        <v>1.4730549130516799</v>
      </c>
      <c r="AD4741" s="9">
        <f>[1]!s_fa_invturn(A4741,D4741)</f>
        <v>6.9330999999999996</v>
      </c>
    </row>
    <row r="4742" spans="1:30">
      <c r="A4742">
        <v>300903</v>
      </c>
      <c r="B4742" t="s">
        <v>708</v>
      </c>
      <c r="C4742" t="s">
        <v>4091</v>
      </c>
      <c r="D4742" s="8">
        <f t="shared" si="74"/>
        <v>44926</v>
      </c>
      <c r="E4742" t="s">
        <v>7616</v>
      </c>
      <c r="F4742">
        <v>1</v>
      </c>
      <c r="G4742" t="s">
        <v>9035</v>
      </c>
      <c r="L4742" t="str" cm="1">
        <f t="array" ref="L4742">[1]!s_info_industry_gics(A4742,1)</f>
        <v>信息技术</v>
      </c>
      <c r="M4742" t="str" cm="1">
        <f t="array" ref="M4742">[1]!s_info_industry_gicscode(A4742,1)</f>
        <v>45</v>
      </c>
      <c r="N4742" t="str">
        <f>[1]!s_info_industry_gics(A4742,2)</f>
        <v>技术硬件与设备</v>
      </c>
      <c r="O4742" t="str">
        <f>[1]!s_info_industry_gicscode(A4742,2)</f>
        <v>4520</v>
      </c>
      <c r="P4742" t="str" cm="1">
        <f t="array" ref="P4742">[1]!s_stmnote_suppliertop5(A4742,D4742,1)</f>
        <v>第一名</v>
      </c>
      <c r="Q4742" t="str">
        <f>[1]!s_stmnote_suppliertop5(A4742,D4742,2)</f>
        <v>第二名</v>
      </c>
      <c r="R4742" t="str" cm="1">
        <f t="array" ref="R4742">[1]!s_stmnote_suppliertop5(A4742,D4742,3)</f>
        <v>第三名</v>
      </c>
      <c r="S4742" t="str" cm="1">
        <f t="array" ref="S4742">[1]!s_stmnote_suppliertop5(A4742,D4742,4)</f>
        <v>第四名</v>
      </c>
      <c r="T4742" t="str" cm="1">
        <f t="array" ref="T4742">[1]!s_stmnote_suppliertop5(A4742,D4742,5)</f>
        <v>第五名</v>
      </c>
      <c r="U4742" s="9">
        <f>[1]!s_stmnote_purchasetop5_pct(A4742,D4742)</f>
        <v>32.28</v>
      </c>
      <c r="V4742" t="str" cm="1">
        <f t="array" ref="V4742">[1]!s_stmnote_customertop5($A4742,$D4742,1)</f>
        <v>第一名</v>
      </c>
      <c r="W4742" t="str" cm="1">
        <f t="array" ref="W4742">[1]!s_stmnote_customertop5($A4742,$D4742,2)</f>
        <v>第二名</v>
      </c>
      <c r="X4742" t="str" cm="1">
        <f t="array" ref="X4742">[1]!s_stmnote_customertop5($A4742,$D4742,3)</f>
        <v>第三名</v>
      </c>
      <c r="Y4742" t="str" cm="1">
        <f t="array" ref="Y4742">[1]!s_stmnote_customertop5($A4742,$D4742,4)</f>
        <v>第四名</v>
      </c>
      <c r="Z4742" t="str" cm="1">
        <f t="array" ref="Z4742">[1]!s_stmnote_customertop5($A4742,$D4742,5)</f>
        <v>第五名</v>
      </c>
      <c r="AA4742" s="9">
        <f>[1]!s_stmnote_salestop5_pct(A4742,D4742)</f>
        <v>34.69</v>
      </c>
      <c r="AB4742" s="9">
        <f>[1]!s_fa_arturn(A4742,D4742)</f>
        <v>2.3967000000000001</v>
      </c>
      <c r="AC4742" s="9">
        <f>[1]!fa_apturn(A4742,D4742)</f>
        <v>1.4730549130516799</v>
      </c>
      <c r="AD4742" s="9">
        <f>[1]!s_fa_invturn(A4742,D4742)</f>
        <v>6.9330999999999996</v>
      </c>
    </row>
    <row r="4743" spans="1:30">
      <c r="A4743">
        <v>300903</v>
      </c>
      <c r="B4743" t="s">
        <v>708</v>
      </c>
      <c r="C4743" t="s">
        <v>4092</v>
      </c>
      <c r="D4743" s="8">
        <f t="shared" si="74"/>
        <v>44926</v>
      </c>
      <c r="E4743" t="s">
        <v>7153</v>
      </c>
      <c r="F4743">
        <v>1</v>
      </c>
      <c r="G4743" t="s">
        <v>9035</v>
      </c>
      <c r="L4743" t="str" cm="1">
        <f t="array" ref="L4743">[1]!s_info_industry_gics(A4743,1)</f>
        <v>信息技术</v>
      </c>
      <c r="M4743" t="str" cm="1">
        <f t="array" ref="M4743">[1]!s_info_industry_gicscode(A4743,1)</f>
        <v>45</v>
      </c>
      <c r="N4743" t="str">
        <f>[1]!s_info_industry_gics(A4743,2)</f>
        <v>技术硬件与设备</v>
      </c>
      <c r="O4743" t="str">
        <f>[1]!s_info_industry_gicscode(A4743,2)</f>
        <v>4520</v>
      </c>
      <c r="P4743" t="str" cm="1">
        <f t="array" ref="P4743">[1]!s_stmnote_suppliertop5(A4743,D4743,1)</f>
        <v>第一名</v>
      </c>
      <c r="Q4743" t="str">
        <f>[1]!s_stmnote_suppliertop5(A4743,D4743,2)</f>
        <v>第二名</v>
      </c>
      <c r="R4743" t="str" cm="1">
        <f t="array" ref="R4743">[1]!s_stmnote_suppliertop5(A4743,D4743,3)</f>
        <v>第三名</v>
      </c>
      <c r="S4743" t="str" cm="1">
        <f t="array" ref="S4743">[1]!s_stmnote_suppliertop5(A4743,D4743,4)</f>
        <v>第四名</v>
      </c>
      <c r="T4743" t="str" cm="1">
        <f t="array" ref="T4743">[1]!s_stmnote_suppliertop5(A4743,D4743,5)</f>
        <v>第五名</v>
      </c>
      <c r="U4743" s="9">
        <f>[1]!s_stmnote_purchasetop5_pct(A4743,D4743)</f>
        <v>32.28</v>
      </c>
      <c r="V4743" t="str" cm="1">
        <f t="array" ref="V4743">[1]!s_stmnote_customertop5($A4743,$D4743,1)</f>
        <v>第一名</v>
      </c>
      <c r="W4743" t="str" cm="1">
        <f t="array" ref="W4743">[1]!s_stmnote_customertop5($A4743,$D4743,2)</f>
        <v>第二名</v>
      </c>
      <c r="X4743" t="str" cm="1">
        <f t="array" ref="X4743">[1]!s_stmnote_customertop5($A4743,$D4743,3)</f>
        <v>第三名</v>
      </c>
      <c r="Y4743" t="str" cm="1">
        <f t="array" ref="Y4743">[1]!s_stmnote_customertop5($A4743,$D4743,4)</f>
        <v>第四名</v>
      </c>
      <c r="Z4743" t="str" cm="1">
        <f t="array" ref="Z4743">[1]!s_stmnote_customertop5($A4743,$D4743,5)</f>
        <v>第五名</v>
      </c>
      <c r="AA4743" s="9">
        <f>[1]!s_stmnote_salestop5_pct(A4743,D4743)</f>
        <v>34.69</v>
      </c>
      <c r="AB4743" s="9">
        <f>[1]!s_fa_arturn(A4743,D4743)</f>
        <v>2.3967000000000001</v>
      </c>
      <c r="AC4743" s="9">
        <f>[1]!fa_apturn(A4743,D4743)</f>
        <v>1.4730549130516799</v>
      </c>
      <c r="AD4743" s="9">
        <f>[1]!s_fa_invturn(A4743,D4743)</f>
        <v>6.9330999999999996</v>
      </c>
    </row>
    <row r="4744" spans="1:30">
      <c r="A4744">
        <v>300940</v>
      </c>
      <c r="B4744" t="s">
        <v>713</v>
      </c>
      <c r="C4744" t="s">
        <v>4104</v>
      </c>
      <c r="D4744" s="8">
        <f t="shared" si="74"/>
        <v>45657</v>
      </c>
      <c r="E4744" t="s">
        <v>7739</v>
      </c>
      <c r="F4744">
        <v>1</v>
      </c>
      <c r="G4744" t="s">
        <v>9042</v>
      </c>
      <c r="L4744" t="str" cm="1">
        <f t="array" ref="L4744">[1]!s_info_industry_gics(A4744,1)</f>
        <v>信息技术</v>
      </c>
      <c r="M4744" t="str" cm="1">
        <f t="array" ref="M4744">[1]!s_info_industry_gicscode(A4744,1)</f>
        <v>45</v>
      </c>
      <c r="N4744" t="str">
        <f>[1]!s_info_industry_gics(A4744,2)</f>
        <v>技术硬件与设备</v>
      </c>
      <c r="O4744" t="str">
        <f>[1]!s_info_industry_gicscode(A4744,2)</f>
        <v>4520</v>
      </c>
      <c r="P4744" cm="1">
        <f t="array" ref="P4744">[1]!s_stmnote_suppliertop5(A4744,D4744,1)</f>
        <v>0</v>
      </c>
      <c r="Q4744">
        <f>[1]!s_stmnote_suppliertop5(A4744,D4744,2)</f>
        <v>0</v>
      </c>
      <c r="R4744" cm="1">
        <f t="array" ref="R4744">[1]!s_stmnote_suppliertop5(A4744,D4744,3)</f>
        <v>0</v>
      </c>
      <c r="S4744" cm="1">
        <f t="array" ref="S4744">[1]!s_stmnote_suppliertop5(A4744,D4744,4)</f>
        <v>0</v>
      </c>
      <c r="T4744" cm="1">
        <f t="array" ref="T4744">[1]!s_stmnote_suppliertop5(A4744,D4744,5)</f>
        <v>0</v>
      </c>
      <c r="U4744" s="9">
        <f>[1]!s_stmnote_purchasetop5_pct(A4744,D4744)</f>
        <v>0</v>
      </c>
      <c r="V4744" cm="1">
        <f t="array" ref="V4744">[1]!s_stmnote_customertop5($A4744,$D4744,1)</f>
        <v>0</v>
      </c>
      <c r="W4744" cm="1">
        <f t="array" ref="W4744">[1]!s_stmnote_customertop5($A4744,$D4744,2)</f>
        <v>0</v>
      </c>
      <c r="X4744" cm="1">
        <f t="array" ref="X4744">[1]!s_stmnote_customertop5($A4744,$D4744,3)</f>
        <v>0</v>
      </c>
      <c r="Y4744" cm="1">
        <f t="array" ref="Y4744">[1]!s_stmnote_customertop5($A4744,$D4744,4)</f>
        <v>0</v>
      </c>
      <c r="Z4744" cm="1">
        <f t="array" ref="Z4744">[1]!s_stmnote_customertop5($A4744,$D4744,5)</f>
        <v>0</v>
      </c>
      <c r="AA4744" s="9">
        <f>[1]!s_stmnote_salestop5_pct(A4744,D4744)</f>
        <v>0</v>
      </c>
      <c r="AB4744" s="9">
        <f>[1]!s_fa_arturn(A4744,D4744)</f>
        <v>0</v>
      </c>
      <c r="AC4744" s="9">
        <f>[1]!fa_apturn(A4744,D4744)</f>
        <v>0</v>
      </c>
      <c r="AD4744" s="9">
        <f>[1]!s_fa_invturn(A4744,D4744)</f>
        <v>0</v>
      </c>
    </row>
    <row r="4745" spans="1:30">
      <c r="A4745">
        <v>300964</v>
      </c>
      <c r="B4745" t="s">
        <v>716</v>
      </c>
      <c r="C4745" t="s">
        <v>4110</v>
      </c>
      <c r="D4745" s="8">
        <f t="shared" si="74"/>
        <v>44561</v>
      </c>
      <c r="E4745" t="s">
        <v>7652</v>
      </c>
      <c r="F4745">
        <v>1</v>
      </c>
      <c r="G4745" t="s">
        <v>9044</v>
      </c>
      <c r="L4745" t="str" cm="1">
        <f t="array" ref="L4745">[1]!s_info_industry_gics(A4745,1)</f>
        <v>信息技术</v>
      </c>
      <c r="M4745" t="str" cm="1">
        <f t="array" ref="M4745">[1]!s_info_industry_gicscode(A4745,1)</f>
        <v>45</v>
      </c>
      <c r="N4745" t="str">
        <f>[1]!s_info_industry_gics(A4745,2)</f>
        <v>技术硬件与设备</v>
      </c>
      <c r="O4745" t="str">
        <f>[1]!s_info_industry_gicscode(A4745,2)</f>
        <v>4520</v>
      </c>
      <c r="P4745" t="str" cm="1">
        <f t="array" ref="P4745">[1]!s_stmnote_suppliertop5(A4745,D4745,1)</f>
        <v>供应商一</v>
      </c>
      <c r="Q4745" t="str">
        <f>[1]!s_stmnote_suppliertop5(A4745,D4745,2)</f>
        <v>供应商二</v>
      </c>
      <c r="R4745" t="str" cm="1">
        <f t="array" ref="R4745">[1]!s_stmnote_suppliertop5(A4745,D4745,3)</f>
        <v>供应商三</v>
      </c>
      <c r="S4745" t="str" cm="1">
        <f t="array" ref="S4745">[1]!s_stmnote_suppliertop5(A4745,D4745,4)</f>
        <v>供应商四</v>
      </c>
      <c r="T4745" t="str" cm="1">
        <f t="array" ref="T4745">[1]!s_stmnote_suppliertop5(A4745,D4745,5)</f>
        <v>供应商五</v>
      </c>
      <c r="U4745" s="9">
        <f>[1]!s_stmnote_purchasetop5_pct(A4745,D4745)</f>
        <v>51.06</v>
      </c>
      <c r="V4745" t="str" cm="1">
        <f t="array" ref="V4745">[1]!s_stmnote_customertop5($A4745,$D4745,1)</f>
        <v>客户一</v>
      </c>
      <c r="W4745" t="str" cm="1">
        <f t="array" ref="W4745">[1]!s_stmnote_customertop5($A4745,$D4745,2)</f>
        <v>客户二</v>
      </c>
      <c r="X4745" t="str" cm="1">
        <f t="array" ref="X4745">[1]!s_stmnote_customertop5($A4745,$D4745,3)</f>
        <v>客户三</v>
      </c>
      <c r="Y4745" t="str" cm="1">
        <f t="array" ref="Y4745">[1]!s_stmnote_customertop5($A4745,$D4745,4)</f>
        <v>客户四</v>
      </c>
      <c r="Z4745" t="str" cm="1">
        <f t="array" ref="Z4745">[1]!s_stmnote_customertop5($A4745,$D4745,5)</f>
        <v>客户五</v>
      </c>
      <c r="AA4745" s="9">
        <f>[1]!s_stmnote_salestop5_pct(A4745,D4745)</f>
        <v>33.76</v>
      </c>
      <c r="AB4745" s="9">
        <f>[1]!s_fa_arturn(A4745,D4745)</f>
        <v>3.9552</v>
      </c>
      <c r="AC4745" s="9">
        <f>[1]!fa_apturn(A4745,D4745)</f>
        <v>4.8118529402489303</v>
      </c>
      <c r="AD4745" s="9">
        <f>[1]!s_fa_invturn(A4745,D4745)</f>
        <v>4.2790999999999997</v>
      </c>
    </row>
    <row r="4746" spans="1:30">
      <c r="A4746">
        <v>300964</v>
      </c>
      <c r="B4746" t="s">
        <v>716</v>
      </c>
      <c r="C4746" t="s">
        <v>4110</v>
      </c>
      <c r="D4746" s="8">
        <f t="shared" si="74"/>
        <v>44561</v>
      </c>
      <c r="E4746" t="s">
        <v>7741</v>
      </c>
      <c r="F4746">
        <v>1</v>
      </c>
      <c r="G4746" t="s">
        <v>9044</v>
      </c>
      <c r="L4746" t="str" cm="1">
        <f t="array" ref="L4746">[1]!s_info_industry_gics(A4746,1)</f>
        <v>信息技术</v>
      </c>
      <c r="M4746" t="str" cm="1">
        <f t="array" ref="M4746">[1]!s_info_industry_gicscode(A4746,1)</f>
        <v>45</v>
      </c>
      <c r="N4746" t="str">
        <f>[1]!s_info_industry_gics(A4746,2)</f>
        <v>技术硬件与设备</v>
      </c>
      <c r="O4746" t="str">
        <f>[1]!s_info_industry_gicscode(A4746,2)</f>
        <v>4520</v>
      </c>
      <c r="P4746" t="str" cm="1">
        <f t="array" ref="P4746">[1]!s_stmnote_suppliertop5(A4746,D4746,1)</f>
        <v>供应商一</v>
      </c>
      <c r="Q4746" t="str">
        <f>[1]!s_stmnote_suppliertop5(A4746,D4746,2)</f>
        <v>供应商二</v>
      </c>
      <c r="R4746" t="str" cm="1">
        <f t="array" ref="R4746">[1]!s_stmnote_suppliertop5(A4746,D4746,3)</f>
        <v>供应商三</v>
      </c>
      <c r="S4746" t="str" cm="1">
        <f t="array" ref="S4746">[1]!s_stmnote_suppliertop5(A4746,D4746,4)</f>
        <v>供应商四</v>
      </c>
      <c r="T4746" t="str" cm="1">
        <f t="array" ref="T4746">[1]!s_stmnote_suppliertop5(A4746,D4746,5)</f>
        <v>供应商五</v>
      </c>
      <c r="U4746" s="9">
        <f>[1]!s_stmnote_purchasetop5_pct(A4746,D4746)</f>
        <v>51.06</v>
      </c>
      <c r="V4746" t="str" cm="1">
        <f t="array" ref="V4746">[1]!s_stmnote_customertop5($A4746,$D4746,1)</f>
        <v>客户一</v>
      </c>
      <c r="W4746" t="str" cm="1">
        <f t="array" ref="W4746">[1]!s_stmnote_customertop5($A4746,$D4746,2)</f>
        <v>客户二</v>
      </c>
      <c r="X4746" t="str" cm="1">
        <f t="array" ref="X4746">[1]!s_stmnote_customertop5($A4746,$D4746,3)</f>
        <v>客户三</v>
      </c>
      <c r="Y4746" t="str" cm="1">
        <f t="array" ref="Y4746">[1]!s_stmnote_customertop5($A4746,$D4746,4)</f>
        <v>客户四</v>
      </c>
      <c r="Z4746" t="str" cm="1">
        <f t="array" ref="Z4746">[1]!s_stmnote_customertop5($A4746,$D4746,5)</f>
        <v>客户五</v>
      </c>
      <c r="AA4746" s="9">
        <f>[1]!s_stmnote_salestop5_pct(A4746,D4746)</f>
        <v>33.76</v>
      </c>
      <c r="AB4746" s="9">
        <f>[1]!s_fa_arturn(A4746,D4746)</f>
        <v>3.9552</v>
      </c>
      <c r="AC4746" s="9">
        <f>[1]!fa_apturn(A4746,D4746)</f>
        <v>4.8118529402489303</v>
      </c>
      <c r="AD4746" s="9">
        <f>[1]!s_fa_invturn(A4746,D4746)</f>
        <v>4.2790999999999997</v>
      </c>
    </row>
    <row r="4747" spans="1:30">
      <c r="A4747">
        <v>300964</v>
      </c>
      <c r="B4747" t="s">
        <v>716</v>
      </c>
      <c r="C4747" t="s">
        <v>4111</v>
      </c>
      <c r="D4747" s="8">
        <f t="shared" si="74"/>
        <v>44561</v>
      </c>
      <c r="E4747" t="s">
        <v>7398</v>
      </c>
      <c r="F4747">
        <v>1</v>
      </c>
      <c r="G4747" t="s">
        <v>9044</v>
      </c>
      <c r="L4747" t="str" cm="1">
        <f t="array" ref="L4747">[1]!s_info_industry_gics(A4747,1)</f>
        <v>信息技术</v>
      </c>
      <c r="M4747" t="str" cm="1">
        <f t="array" ref="M4747">[1]!s_info_industry_gicscode(A4747,1)</f>
        <v>45</v>
      </c>
      <c r="N4747" t="str">
        <f>[1]!s_info_industry_gics(A4747,2)</f>
        <v>技术硬件与设备</v>
      </c>
      <c r="O4747" t="str">
        <f>[1]!s_info_industry_gicscode(A4747,2)</f>
        <v>4520</v>
      </c>
      <c r="P4747" t="str" cm="1">
        <f t="array" ref="P4747">[1]!s_stmnote_suppliertop5(A4747,D4747,1)</f>
        <v>供应商一</v>
      </c>
      <c r="Q4747" t="str">
        <f>[1]!s_stmnote_suppliertop5(A4747,D4747,2)</f>
        <v>供应商二</v>
      </c>
      <c r="R4747" t="str" cm="1">
        <f t="array" ref="R4747">[1]!s_stmnote_suppliertop5(A4747,D4747,3)</f>
        <v>供应商三</v>
      </c>
      <c r="S4747" t="str" cm="1">
        <f t="array" ref="S4747">[1]!s_stmnote_suppliertop5(A4747,D4747,4)</f>
        <v>供应商四</v>
      </c>
      <c r="T4747" t="str" cm="1">
        <f t="array" ref="T4747">[1]!s_stmnote_suppliertop5(A4747,D4747,5)</f>
        <v>供应商五</v>
      </c>
      <c r="U4747" s="9">
        <f>[1]!s_stmnote_purchasetop5_pct(A4747,D4747)</f>
        <v>51.06</v>
      </c>
      <c r="V4747" t="str" cm="1">
        <f t="array" ref="V4747">[1]!s_stmnote_customertop5($A4747,$D4747,1)</f>
        <v>客户一</v>
      </c>
      <c r="W4747" t="str" cm="1">
        <f t="array" ref="W4747">[1]!s_stmnote_customertop5($A4747,$D4747,2)</f>
        <v>客户二</v>
      </c>
      <c r="X4747" t="str" cm="1">
        <f t="array" ref="X4747">[1]!s_stmnote_customertop5($A4747,$D4747,3)</f>
        <v>客户三</v>
      </c>
      <c r="Y4747" t="str" cm="1">
        <f t="array" ref="Y4747">[1]!s_stmnote_customertop5($A4747,$D4747,4)</f>
        <v>客户四</v>
      </c>
      <c r="Z4747" t="str" cm="1">
        <f t="array" ref="Z4747">[1]!s_stmnote_customertop5($A4747,$D4747,5)</f>
        <v>客户五</v>
      </c>
      <c r="AA4747" s="9">
        <f>[1]!s_stmnote_salestop5_pct(A4747,D4747)</f>
        <v>33.76</v>
      </c>
      <c r="AB4747" s="9">
        <f>[1]!s_fa_arturn(A4747,D4747)</f>
        <v>3.9552</v>
      </c>
      <c r="AC4747" s="9">
        <f>[1]!fa_apturn(A4747,D4747)</f>
        <v>4.8118529402489303</v>
      </c>
      <c r="AD4747" s="9">
        <f>[1]!s_fa_invturn(A4747,D4747)</f>
        <v>4.2790999999999997</v>
      </c>
    </row>
    <row r="4748" spans="1:30">
      <c r="A4748">
        <v>301029</v>
      </c>
      <c r="B4748" t="s">
        <v>725</v>
      </c>
      <c r="C4748" t="s">
        <v>4152</v>
      </c>
      <c r="D4748" s="8">
        <f t="shared" si="74"/>
        <v>44561</v>
      </c>
      <c r="E4748" t="s">
        <v>7147</v>
      </c>
      <c r="F4748">
        <v>1</v>
      </c>
      <c r="G4748" t="s">
        <v>9056</v>
      </c>
      <c r="L4748" t="str" cm="1">
        <f t="array" ref="L4748">[1]!s_info_industry_gics(A4748,1)</f>
        <v>信息技术</v>
      </c>
      <c r="M4748" t="str" cm="1">
        <f t="array" ref="M4748">[1]!s_info_industry_gicscode(A4748,1)</f>
        <v>45</v>
      </c>
      <c r="N4748" t="str">
        <f>[1]!s_info_industry_gics(A4748,2)</f>
        <v>技术硬件与设备</v>
      </c>
      <c r="O4748" t="str">
        <f>[1]!s_info_industry_gicscode(A4748,2)</f>
        <v>4520</v>
      </c>
      <c r="P4748" t="str" cm="1">
        <f t="array" ref="P4748">[1]!s_stmnote_suppliertop5(A4748,D4748,1)</f>
        <v>供应商一</v>
      </c>
      <c r="Q4748" t="str">
        <f>[1]!s_stmnote_suppliertop5(A4748,D4748,2)</f>
        <v>供应商二</v>
      </c>
      <c r="R4748" t="str" cm="1">
        <f t="array" ref="R4748">[1]!s_stmnote_suppliertop5(A4748,D4748,3)</f>
        <v>供应商三</v>
      </c>
      <c r="S4748" t="str" cm="1">
        <f t="array" ref="S4748">[1]!s_stmnote_suppliertop5(A4748,D4748,4)</f>
        <v>供应商四</v>
      </c>
      <c r="T4748" t="str" cm="1">
        <f t="array" ref="T4748">[1]!s_stmnote_suppliertop5(A4748,D4748,5)</f>
        <v>供应商五</v>
      </c>
      <c r="U4748" s="9">
        <f>[1]!s_stmnote_purchasetop5_pct(A4748,D4748)</f>
        <v>17.309999999999999</v>
      </c>
      <c r="V4748" t="str" cm="1">
        <f t="array" ref="V4748">[1]!s_stmnote_customertop5($A4748,$D4748,1)</f>
        <v>客户一</v>
      </c>
      <c r="W4748" t="str" cm="1">
        <f t="array" ref="W4748">[1]!s_stmnote_customertop5($A4748,$D4748,2)</f>
        <v>客户二</v>
      </c>
      <c r="X4748" t="str" cm="1">
        <f t="array" ref="X4748">[1]!s_stmnote_customertop5($A4748,$D4748,3)</f>
        <v>客户三</v>
      </c>
      <c r="Y4748" t="str" cm="1">
        <f t="array" ref="Y4748">[1]!s_stmnote_customertop5($A4748,$D4748,4)</f>
        <v>客户四</v>
      </c>
      <c r="Z4748" t="str" cm="1">
        <f t="array" ref="Z4748">[1]!s_stmnote_customertop5($A4748,$D4748,5)</f>
        <v>客户五</v>
      </c>
      <c r="AA4748" s="9">
        <f>[1]!s_stmnote_salestop5_pct(A4748,D4748)</f>
        <v>15.68</v>
      </c>
      <c r="AB4748" s="9">
        <f>[1]!s_fa_arturn(A4748,D4748)</f>
        <v>5.8963000000000001</v>
      </c>
      <c r="AC4748" s="9">
        <f>[1]!fa_apturn(A4748,D4748)</f>
        <v>3.9861490256357399</v>
      </c>
      <c r="AD4748" s="9">
        <f>[1]!s_fa_invturn(A4748,D4748)</f>
        <v>3.2627999999999999</v>
      </c>
    </row>
    <row r="4749" spans="1:30">
      <c r="A4749">
        <v>301029</v>
      </c>
      <c r="B4749" t="s">
        <v>725</v>
      </c>
      <c r="C4749" t="s">
        <v>4152</v>
      </c>
      <c r="D4749" s="8">
        <f t="shared" si="74"/>
        <v>44561</v>
      </c>
      <c r="E4749" t="s">
        <v>7361</v>
      </c>
      <c r="F4749">
        <v>1</v>
      </c>
      <c r="G4749" t="s">
        <v>9056</v>
      </c>
      <c r="L4749" t="str" cm="1">
        <f t="array" ref="L4749">[1]!s_info_industry_gics(A4749,1)</f>
        <v>信息技术</v>
      </c>
      <c r="M4749" t="str" cm="1">
        <f t="array" ref="M4749">[1]!s_info_industry_gicscode(A4749,1)</f>
        <v>45</v>
      </c>
      <c r="N4749" t="str">
        <f>[1]!s_info_industry_gics(A4749,2)</f>
        <v>技术硬件与设备</v>
      </c>
      <c r="O4749" t="str">
        <f>[1]!s_info_industry_gicscode(A4749,2)</f>
        <v>4520</v>
      </c>
      <c r="P4749" t="str" cm="1">
        <f t="array" ref="P4749">[1]!s_stmnote_suppliertop5(A4749,D4749,1)</f>
        <v>供应商一</v>
      </c>
      <c r="Q4749" t="str">
        <f>[1]!s_stmnote_suppliertop5(A4749,D4749,2)</f>
        <v>供应商二</v>
      </c>
      <c r="R4749" t="str" cm="1">
        <f t="array" ref="R4749">[1]!s_stmnote_suppliertop5(A4749,D4749,3)</f>
        <v>供应商三</v>
      </c>
      <c r="S4749" t="str" cm="1">
        <f t="array" ref="S4749">[1]!s_stmnote_suppliertop5(A4749,D4749,4)</f>
        <v>供应商四</v>
      </c>
      <c r="T4749" t="str" cm="1">
        <f t="array" ref="T4749">[1]!s_stmnote_suppliertop5(A4749,D4749,5)</f>
        <v>供应商五</v>
      </c>
      <c r="U4749" s="9">
        <f>[1]!s_stmnote_purchasetop5_pct(A4749,D4749)</f>
        <v>17.309999999999999</v>
      </c>
      <c r="V4749" t="str" cm="1">
        <f t="array" ref="V4749">[1]!s_stmnote_customertop5($A4749,$D4749,1)</f>
        <v>客户一</v>
      </c>
      <c r="W4749" t="str" cm="1">
        <f t="array" ref="W4749">[1]!s_stmnote_customertop5($A4749,$D4749,2)</f>
        <v>客户二</v>
      </c>
      <c r="X4749" t="str" cm="1">
        <f t="array" ref="X4749">[1]!s_stmnote_customertop5($A4749,$D4749,3)</f>
        <v>客户三</v>
      </c>
      <c r="Y4749" t="str" cm="1">
        <f t="array" ref="Y4749">[1]!s_stmnote_customertop5($A4749,$D4749,4)</f>
        <v>客户四</v>
      </c>
      <c r="Z4749" t="str" cm="1">
        <f t="array" ref="Z4749">[1]!s_stmnote_customertop5($A4749,$D4749,5)</f>
        <v>客户五</v>
      </c>
      <c r="AA4749" s="9">
        <f>[1]!s_stmnote_salestop5_pct(A4749,D4749)</f>
        <v>15.68</v>
      </c>
      <c r="AB4749" s="9">
        <f>[1]!s_fa_arturn(A4749,D4749)</f>
        <v>5.8963000000000001</v>
      </c>
      <c r="AC4749" s="9">
        <f>[1]!fa_apturn(A4749,D4749)</f>
        <v>3.9861490256357399</v>
      </c>
      <c r="AD4749" s="9">
        <f>[1]!s_fa_invturn(A4749,D4749)</f>
        <v>3.2627999999999999</v>
      </c>
    </row>
    <row r="4750" spans="1:30">
      <c r="A4750">
        <v>301029</v>
      </c>
      <c r="B4750" t="s">
        <v>725</v>
      </c>
      <c r="C4750" t="s">
        <v>4153</v>
      </c>
      <c r="D4750" s="8">
        <f t="shared" si="74"/>
        <v>44561</v>
      </c>
      <c r="E4750" t="s">
        <v>7508</v>
      </c>
      <c r="F4750">
        <v>1</v>
      </c>
      <c r="G4750" t="s">
        <v>9057</v>
      </c>
      <c r="L4750" t="str" cm="1">
        <f t="array" ref="L4750">[1]!s_info_industry_gics(A4750,1)</f>
        <v>信息技术</v>
      </c>
      <c r="M4750" t="str" cm="1">
        <f t="array" ref="M4750">[1]!s_info_industry_gicscode(A4750,1)</f>
        <v>45</v>
      </c>
      <c r="N4750" t="str">
        <f>[1]!s_info_industry_gics(A4750,2)</f>
        <v>技术硬件与设备</v>
      </c>
      <c r="O4750" t="str">
        <f>[1]!s_info_industry_gicscode(A4750,2)</f>
        <v>4520</v>
      </c>
      <c r="P4750" t="str" cm="1">
        <f t="array" ref="P4750">[1]!s_stmnote_suppliertop5(A4750,D4750,1)</f>
        <v>供应商一</v>
      </c>
      <c r="Q4750" t="str">
        <f>[1]!s_stmnote_suppliertop5(A4750,D4750,2)</f>
        <v>供应商二</v>
      </c>
      <c r="R4750" t="str" cm="1">
        <f t="array" ref="R4750">[1]!s_stmnote_suppliertop5(A4750,D4750,3)</f>
        <v>供应商三</v>
      </c>
      <c r="S4750" t="str" cm="1">
        <f t="array" ref="S4750">[1]!s_stmnote_suppliertop5(A4750,D4750,4)</f>
        <v>供应商四</v>
      </c>
      <c r="T4750" t="str" cm="1">
        <f t="array" ref="T4750">[1]!s_stmnote_suppliertop5(A4750,D4750,5)</f>
        <v>供应商五</v>
      </c>
      <c r="U4750" s="9">
        <f>[1]!s_stmnote_purchasetop5_pct(A4750,D4750)</f>
        <v>17.309999999999999</v>
      </c>
      <c r="V4750" t="str" cm="1">
        <f t="array" ref="V4750">[1]!s_stmnote_customertop5($A4750,$D4750,1)</f>
        <v>客户一</v>
      </c>
      <c r="W4750" t="str" cm="1">
        <f t="array" ref="W4750">[1]!s_stmnote_customertop5($A4750,$D4750,2)</f>
        <v>客户二</v>
      </c>
      <c r="X4750" t="str" cm="1">
        <f t="array" ref="X4750">[1]!s_stmnote_customertop5($A4750,$D4750,3)</f>
        <v>客户三</v>
      </c>
      <c r="Y4750" t="str" cm="1">
        <f t="array" ref="Y4750">[1]!s_stmnote_customertop5($A4750,$D4750,4)</f>
        <v>客户四</v>
      </c>
      <c r="Z4750" t="str" cm="1">
        <f t="array" ref="Z4750">[1]!s_stmnote_customertop5($A4750,$D4750,5)</f>
        <v>客户五</v>
      </c>
      <c r="AA4750" s="9">
        <f>[1]!s_stmnote_salestop5_pct(A4750,D4750)</f>
        <v>15.68</v>
      </c>
      <c r="AB4750" s="9">
        <f>[1]!s_fa_arturn(A4750,D4750)</f>
        <v>5.8963000000000001</v>
      </c>
      <c r="AC4750" s="9">
        <f>[1]!fa_apturn(A4750,D4750)</f>
        <v>3.9861490256357399</v>
      </c>
      <c r="AD4750" s="9">
        <f>[1]!s_fa_invturn(A4750,D4750)</f>
        <v>3.2627999999999999</v>
      </c>
    </row>
    <row r="4751" spans="1:30">
      <c r="A4751">
        <v>301029</v>
      </c>
      <c r="B4751" t="s">
        <v>725</v>
      </c>
      <c r="C4751" t="s">
        <v>4154</v>
      </c>
      <c r="D4751" s="8">
        <f t="shared" si="74"/>
        <v>44561</v>
      </c>
      <c r="E4751" t="s">
        <v>7420</v>
      </c>
      <c r="F4751">
        <v>1</v>
      </c>
      <c r="G4751" t="s">
        <v>9056</v>
      </c>
      <c r="L4751" t="str" cm="1">
        <f t="array" ref="L4751">[1]!s_info_industry_gics(A4751,1)</f>
        <v>信息技术</v>
      </c>
      <c r="M4751" t="str" cm="1">
        <f t="array" ref="M4751">[1]!s_info_industry_gicscode(A4751,1)</f>
        <v>45</v>
      </c>
      <c r="N4751" t="str">
        <f>[1]!s_info_industry_gics(A4751,2)</f>
        <v>技术硬件与设备</v>
      </c>
      <c r="O4751" t="str">
        <f>[1]!s_info_industry_gicscode(A4751,2)</f>
        <v>4520</v>
      </c>
      <c r="P4751" t="str" cm="1">
        <f t="array" ref="P4751">[1]!s_stmnote_suppliertop5(A4751,D4751,1)</f>
        <v>供应商一</v>
      </c>
      <c r="Q4751" t="str">
        <f>[1]!s_stmnote_suppliertop5(A4751,D4751,2)</f>
        <v>供应商二</v>
      </c>
      <c r="R4751" t="str" cm="1">
        <f t="array" ref="R4751">[1]!s_stmnote_suppliertop5(A4751,D4751,3)</f>
        <v>供应商三</v>
      </c>
      <c r="S4751" t="str" cm="1">
        <f t="array" ref="S4751">[1]!s_stmnote_suppliertop5(A4751,D4751,4)</f>
        <v>供应商四</v>
      </c>
      <c r="T4751" t="str" cm="1">
        <f t="array" ref="T4751">[1]!s_stmnote_suppliertop5(A4751,D4751,5)</f>
        <v>供应商五</v>
      </c>
      <c r="U4751" s="9">
        <f>[1]!s_stmnote_purchasetop5_pct(A4751,D4751)</f>
        <v>17.309999999999999</v>
      </c>
      <c r="V4751" t="str" cm="1">
        <f t="array" ref="V4751">[1]!s_stmnote_customertop5($A4751,$D4751,1)</f>
        <v>客户一</v>
      </c>
      <c r="W4751" t="str" cm="1">
        <f t="array" ref="W4751">[1]!s_stmnote_customertop5($A4751,$D4751,2)</f>
        <v>客户二</v>
      </c>
      <c r="X4751" t="str" cm="1">
        <f t="array" ref="X4751">[1]!s_stmnote_customertop5($A4751,$D4751,3)</f>
        <v>客户三</v>
      </c>
      <c r="Y4751" t="str" cm="1">
        <f t="array" ref="Y4751">[1]!s_stmnote_customertop5($A4751,$D4751,4)</f>
        <v>客户四</v>
      </c>
      <c r="Z4751" t="str" cm="1">
        <f t="array" ref="Z4751">[1]!s_stmnote_customertop5($A4751,$D4751,5)</f>
        <v>客户五</v>
      </c>
      <c r="AA4751" s="9">
        <f>[1]!s_stmnote_salestop5_pct(A4751,D4751)</f>
        <v>15.68</v>
      </c>
      <c r="AB4751" s="9">
        <f>[1]!s_fa_arturn(A4751,D4751)</f>
        <v>5.8963000000000001</v>
      </c>
      <c r="AC4751" s="9">
        <f>[1]!fa_apturn(A4751,D4751)</f>
        <v>3.9861490256357399</v>
      </c>
      <c r="AD4751" s="9">
        <f>[1]!s_fa_invturn(A4751,D4751)</f>
        <v>3.2627999999999999</v>
      </c>
    </row>
    <row r="4752" spans="1:30">
      <c r="A4752">
        <v>301029</v>
      </c>
      <c r="B4752" t="s">
        <v>725</v>
      </c>
      <c r="C4752" t="s">
        <v>4155</v>
      </c>
      <c r="D4752" s="8">
        <f t="shared" ref="D4752:D4815" si="75">DATE(YEAR(E4752), 12, 31)</f>
        <v>45657</v>
      </c>
      <c r="E4752" t="s">
        <v>7166</v>
      </c>
      <c r="F4752">
        <v>1</v>
      </c>
      <c r="G4752" t="s">
        <v>9058</v>
      </c>
      <c r="L4752" t="str" cm="1">
        <f t="array" ref="L4752">[1]!s_info_industry_gics(A4752,1)</f>
        <v>信息技术</v>
      </c>
      <c r="M4752" t="str" cm="1">
        <f t="array" ref="M4752">[1]!s_info_industry_gicscode(A4752,1)</f>
        <v>45</v>
      </c>
      <c r="N4752" t="str">
        <f>[1]!s_info_industry_gics(A4752,2)</f>
        <v>技术硬件与设备</v>
      </c>
      <c r="O4752" t="str">
        <f>[1]!s_info_industry_gicscode(A4752,2)</f>
        <v>4520</v>
      </c>
      <c r="P4752" cm="1">
        <f t="array" ref="P4752">[1]!s_stmnote_suppliertop5(A4752,D4752,1)</f>
        <v>0</v>
      </c>
      <c r="Q4752">
        <f>[1]!s_stmnote_suppliertop5(A4752,D4752,2)</f>
        <v>0</v>
      </c>
      <c r="R4752" cm="1">
        <f t="array" ref="R4752">[1]!s_stmnote_suppliertop5(A4752,D4752,3)</f>
        <v>0</v>
      </c>
      <c r="S4752" cm="1">
        <f t="array" ref="S4752">[1]!s_stmnote_suppliertop5(A4752,D4752,4)</f>
        <v>0</v>
      </c>
      <c r="T4752" cm="1">
        <f t="array" ref="T4752">[1]!s_stmnote_suppliertop5(A4752,D4752,5)</f>
        <v>0</v>
      </c>
      <c r="U4752" s="9">
        <f>[1]!s_stmnote_purchasetop5_pct(A4752,D4752)</f>
        <v>0</v>
      </c>
      <c r="V4752" cm="1">
        <f t="array" ref="V4752">[1]!s_stmnote_customertop5($A4752,$D4752,1)</f>
        <v>0</v>
      </c>
      <c r="W4752" cm="1">
        <f t="array" ref="W4752">[1]!s_stmnote_customertop5($A4752,$D4752,2)</f>
        <v>0</v>
      </c>
      <c r="X4752" cm="1">
        <f t="array" ref="X4752">[1]!s_stmnote_customertop5($A4752,$D4752,3)</f>
        <v>0</v>
      </c>
      <c r="Y4752" cm="1">
        <f t="array" ref="Y4752">[1]!s_stmnote_customertop5($A4752,$D4752,4)</f>
        <v>0</v>
      </c>
      <c r="Z4752" cm="1">
        <f t="array" ref="Z4752">[1]!s_stmnote_customertop5($A4752,$D4752,5)</f>
        <v>0</v>
      </c>
      <c r="AA4752" s="9">
        <f>[1]!s_stmnote_salestop5_pct(A4752,D4752)</f>
        <v>0</v>
      </c>
      <c r="AB4752" s="9">
        <f>[1]!s_fa_arturn(A4752,D4752)</f>
        <v>0</v>
      </c>
      <c r="AC4752" s="9">
        <f>[1]!fa_apturn(A4752,D4752)</f>
        <v>0</v>
      </c>
      <c r="AD4752" s="9">
        <f>[1]!s_fa_invturn(A4752,D4752)</f>
        <v>0</v>
      </c>
    </row>
    <row r="4753" spans="1:30">
      <c r="A4753">
        <v>301029</v>
      </c>
      <c r="B4753" t="s">
        <v>725</v>
      </c>
      <c r="C4753" t="s">
        <v>4156</v>
      </c>
      <c r="D4753" s="8">
        <f t="shared" si="75"/>
        <v>45657</v>
      </c>
      <c r="E4753" t="s">
        <v>7628</v>
      </c>
      <c r="F4753">
        <v>1</v>
      </c>
      <c r="G4753" t="s">
        <v>10938</v>
      </c>
      <c r="L4753" t="str" cm="1">
        <f t="array" ref="L4753">[1]!s_info_industry_gics(A4753,1)</f>
        <v>信息技术</v>
      </c>
      <c r="M4753" t="str" cm="1">
        <f t="array" ref="M4753">[1]!s_info_industry_gicscode(A4753,1)</f>
        <v>45</v>
      </c>
      <c r="N4753" t="str">
        <f>[1]!s_info_industry_gics(A4753,2)</f>
        <v>技术硬件与设备</v>
      </c>
      <c r="O4753" t="str">
        <f>[1]!s_info_industry_gicscode(A4753,2)</f>
        <v>4520</v>
      </c>
      <c r="P4753" cm="1">
        <f t="array" ref="P4753">[1]!s_stmnote_suppliertop5(A4753,D4753,1)</f>
        <v>0</v>
      </c>
      <c r="Q4753">
        <f>[1]!s_stmnote_suppliertop5(A4753,D4753,2)</f>
        <v>0</v>
      </c>
      <c r="R4753" cm="1">
        <f t="array" ref="R4753">[1]!s_stmnote_suppliertop5(A4753,D4753,3)</f>
        <v>0</v>
      </c>
      <c r="S4753" cm="1">
        <f t="array" ref="S4753">[1]!s_stmnote_suppliertop5(A4753,D4753,4)</f>
        <v>0</v>
      </c>
      <c r="T4753" cm="1">
        <f t="array" ref="T4753">[1]!s_stmnote_suppliertop5(A4753,D4753,5)</f>
        <v>0</v>
      </c>
      <c r="U4753" s="9">
        <f>[1]!s_stmnote_purchasetop5_pct(A4753,D4753)</f>
        <v>0</v>
      </c>
      <c r="V4753" cm="1">
        <f t="array" ref="V4753">[1]!s_stmnote_customertop5($A4753,$D4753,1)</f>
        <v>0</v>
      </c>
      <c r="W4753" cm="1">
        <f t="array" ref="W4753">[1]!s_stmnote_customertop5($A4753,$D4753,2)</f>
        <v>0</v>
      </c>
      <c r="X4753" cm="1">
        <f t="array" ref="X4753">[1]!s_stmnote_customertop5($A4753,$D4753,3)</f>
        <v>0</v>
      </c>
      <c r="Y4753" cm="1">
        <f t="array" ref="Y4753">[1]!s_stmnote_customertop5($A4753,$D4753,4)</f>
        <v>0</v>
      </c>
      <c r="Z4753" cm="1">
        <f t="array" ref="Z4753">[1]!s_stmnote_customertop5($A4753,$D4753,5)</f>
        <v>0</v>
      </c>
      <c r="AA4753" s="9">
        <f>[1]!s_stmnote_salestop5_pct(A4753,D4753)</f>
        <v>0</v>
      </c>
      <c r="AB4753" s="9">
        <f>[1]!s_fa_arturn(A4753,D4753)</f>
        <v>0</v>
      </c>
      <c r="AC4753" s="9">
        <f>[1]!fa_apturn(A4753,D4753)</f>
        <v>0</v>
      </c>
      <c r="AD4753" s="9">
        <f>[1]!s_fa_invturn(A4753,D4753)</f>
        <v>0</v>
      </c>
    </row>
    <row r="4754" spans="1:30">
      <c r="A4754">
        <v>301183</v>
      </c>
      <c r="B4754" t="s">
        <v>745</v>
      </c>
      <c r="C4754" t="s">
        <v>4223</v>
      </c>
      <c r="D4754" s="8">
        <f t="shared" si="75"/>
        <v>44561</v>
      </c>
      <c r="E4754" t="s">
        <v>7510</v>
      </c>
      <c r="F4754">
        <v>1</v>
      </c>
      <c r="G4754" t="s">
        <v>9079</v>
      </c>
      <c r="L4754" t="str" cm="1">
        <f t="array" ref="L4754">[1]!s_info_industry_gics(A4754,1)</f>
        <v>信息技术</v>
      </c>
      <c r="M4754" t="str" cm="1">
        <f t="array" ref="M4754">[1]!s_info_industry_gicscode(A4754,1)</f>
        <v>45</v>
      </c>
      <c r="N4754" t="str">
        <f>[1]!s_info_industry_gics(A4754,2)</f>
        <v>技术硬件与设备</v>
      </c>
      <c r="O4754" t="str">
        <f>[1]!s_info_industry_gicscode(A4754,2)</f>
        <v>4520</v>
      </c>
      <c r="P4754" t="str" cm="1">
        <f t="array" ref="P4754">[1]!s_stmnote_suppliertop5(A4754,D4754,1)</f>
        <v>浙江百盛光电股份有限公司</v>
      </c>
      <c r="Q4754" t="str">
        <f>[1]!s_stmnote_suppliertop5(A4754,D4754,2)</f>
        <v>苏州昀冢电子科技股份有限公司</v>
      </c>
      <c r="R4754" t="str" cm="1">
        <f t="array" ref="R4754">[1]!s_stmnote_suppliertop5(A4754,D4754,3)</f>
        <v>宁波泓耀光电部件有限公司</v>
      </c>
      <c r="S4754" t="str" cm="1">
        <f t="array" ref="S4754">[1]!s_stmnote_suppliertop5(A4754,D4754,4)</f>
        <v>金湖万迪光电科技有限公司(以下简称“金湖万迪”)</v>
      </c>
      <c r="T4754" t="str" cm="1">
        <f t="array" ref="T4754">[1]!s_stmnote_suppliertop5(A4754,D4754,5)</f>
        <v>东莞市田旺光电贸易有限公司</v>
      </c>
      <c r="U4754" s="9">
        <f>[1]!s_stmnote_purchasetop5_pct(A4754,D4754)</f>
        <v>44.5</v>
      </c>
      <c r="V4754" t="str" cm="1">
        <f t="array" ref="V4754">[1]!s_stmnote_customertop5($A4754,$D4754,1)</f>
        <v>欧菲光集团</v>
      </c>
      <c r="W4754" t="str" cm="1">
        <f t="array" ref="W4754">[1]!s_stmnote_customertop5($A4754,$D4754,2)</f>
        <v>昆山丘钛微电子科技有限公司</v>
      </c>
      <c r="X4754" t="str" cm="1">
        <f t="array" ref="X4754">[1]!s_stmnote_customertop5($A4754,$D4754,3)</f>
        <v>盛泰光学集团</v>
      </c>
      <c r="Y4754" t="str" cm="1">
        <f t="array" ref="Y4754">[1]!s_stmnote_customertop5($A4754,$D4754,4)</f>
        <v>信利光电集团</v>
      </c>
      <c r="Z4754" t="str" cm="1">
        <f t="array" ref="Z4754">[1]!s_stmnote_customertop5($A4754,$D4754,5)</f>
        <v>舜宇光学科技</v>
      </c>
      <c r="AA4754" s="9">
        <f>[1]!s_stmnote_salestop5_pct(A4754,D4754)</f>
        <v>65.58</v>
      </c>
      <c r="AB4754" s="9">
        <f>[1]!s_fa_arturn(A4754,D4754)</f>
        <v>2.3306</v>
      </c>
      <c r="AC4754" s="9">
        <f>[1]!fa_apturn(A4754,D4754)</f>
        <v>1.89465751054375</v>
      </c>
      <c r="AD4754" s="9">
        <f>[1]!s_fa_invturn(A4754,D4754)</f>
        <v>4.0872000000000002</v>
      </c>
    </row>
    <row r="4755" spans="1:30">
      <c r="A4755">
        <v>301183</v>
      </c>
      <c r="B4755" t="s">
        <v>745</v>
      </c>
      <c r="C4755" t="s">
        <v>4223</v>
      </c>
      <c r="D4755" s="8">
        <f t="shared" si="75"/>
        <v>44561</v>
      </c>
      <c r="E4755" t="s">
        <v>7747</v>
      </c>
      <c r="F4755">
        <v>1</v>
      </c>
      <c r="G4755" t="s">
        <v>9080</v>
      </c>
      <c r="L4755" t="str" cm="1">
        <f t="array" ref="L4755">[1]!s_info_industry_gics(A4755,1)</f>
        <v>信息技术</v>
      </c>
      <c r="M4755" t="str" cm="1">
        <f t="array" ref="M4755">[1]!s_info_industry_gicscode(A4755,1)</f>
        <v>45</v>
      </c>
      <c r="N4755" t="str">
        <f>[1]!s_info_industry_gics(A4755,2)</f>
        <v>技术硬件与设备</v>
      </c>
      <c r="O4755" t="str">
        <f>[1]!s_info_industry_gicscode(A4755,2)</f>
        <v>4520</v>
      </c>
      <c r="P4755" t="str" cm="1">
        <f t="array" ref="P4755">[1]!s_stmnote_suppliertop5(A4755,D4755,1)</f>
        <v>浙江百盛光电股份有限公司</v>
      </c>
      <c r="Q4755" t="str">
        <f>[1]!s_stmnote_suppliertop5(A4755,D4755,2)</f>
        <v>苏州昀冢电子科技股份有限公司</v>
      </c>
      <c r="R4755" t="str" cm="1">
        <f t="array" ref="R4755">[1]!s_stmnote_suppliertop5(A4755,D4755,3)</f>
        <v>宁波泓耀光电部件有限公司</v>
      </c>
      <c r="S4755" t="str" cm="1">
        <f t="array" ref="S4755">[1]!s_stmnote_suppliertop5(A4755,D4755,4)</f>
        <v>金湖万迪光电科技有限公司(以下简称“金湖万迪”)</v>
      </c>
      <c r="T4755" t="str" cm="1">
        <f t="array" ref="T4755">[1]!s_stmnote_suppliertop5(A4755,D4755,5)</f>
        <v>东莞市田旺光电贸易有限公司</v>
      </c>
      <c r="U4755" s="9">
        <f>[1]!s_stmnote_purchasetop5_pct(A4755,D4755)</f>
        <v>44.5</v>
      </c>
      <c r="V4755" t="str" cm="1">
        <f t="array" ref="V4755">[1]!s_stmnote_customertop5($A4755,$D4755,1)</f>
        <v>欧菲光集团</v>
      </c>
      <c r="W4755" t="str" cm="1">
        <f t="array" ref="W4755">[1]!s_stmnote_customertop5($A4755,$D4755,2)</f>
        <v>昆山丘钛微电子科技有限公司</v>
      </c>
      <c r="X4755" t="str" cm="1">
        <f t="array" ref="X4755">[1]!s_stmnote_customertop5($A4755,$D4755,3)</f>
        <v>盛泰光学集团</v>
      </c>
      <c r="Y4755" t="str" cm="1">
        <f t="array" ref="Y4755">[1]!s_stmnote_customertop5($A4755,$D4755,4)</f>
        <v>信利光电集团</v>
      </c>
      <c r="Z4755" t="str" cm="1">
        <f t="array" ref="Z4755">[1]!s_stmnote_customertop5($A4755,$D4755,5)</f>
        <v>舜宇光学科技</v>
      </c>
      <c r="AA4755" s="9">
        <f>[1]!s_stmnote_salestop5_pct(A4755,D4755)</f>
        <v>65.58</v>
      </c>
      <c r="AB4755" s="9">
        <f>[1]!s_fa_arturn(A4755,D4755)</f>
        <v>2.3306</v>
      </c>
      <c r="AC4755" s="9">
        <f>[1]!fa_apturn(A4755,D4755)</f>
        <v>1.89465751054375</v>
      </c>
      <c r="AD4755" s="9">
        <f>[1]!s_fa_invturn(A4755,D4755)</f>
        <v>4.0872000000000002</v>
      </c>
    </row>
    <row r="4756" spans="1:30">
      <c r="A4756">
        <v>301183</v>
      </c>
      <c r="B4756" t="s">
        <v>745</v>
      </c>
      <c r="C4756" t="s">
        <v>4223</v>
      </c>
      <c r="D4756" s="8">
        <f t="shared" si="75"/>
        <v>44926</v>
      </c>
      <c r="E4756" t="s">
        <v>7020</v>
      </c>
      <c r="F4756">
        <v>1</v>
      </c>
      <c r="G4756" t="s">
        <v>9080</v>
      </c>
      <c r="L4756" t="str" cm="1">
        <f t="array" ref="L4756">[1]!s_info_industry_gics(A4756,1)</f>
        <v>信息技术</v>
      </c>
      <c r="M4756" t="str" cm="1">
        <f t="array" ref="M4756">[1]!s_info_industry_gicscode(A4756,1)</f>
        <v>45</v>
      </c>
      <c r="N4756" t="str">
        <f>[1]!s_info_industry_gics(A4756,2)</f>
        <v>技术硬件与设备</v>
      </c>
      <c r="O4756" t="str">
        <f>[1]!s_info_industry_gicscode(A4756,2)</f>
        <v>4520</v>
      </c>
      <c r="P4756" t="str" cm="1">
        <f t="array" ref="P4756">[1]!s_stmnote_suppliertop5(A4756,D4756,1)</f>
        <v>第一名</v>
      </c>
      <c r="Q4756" t="str">
        <f>[1]!s_stmnote_suppliertop5(A4756,D4756,2)</f>
        <v>第二名</v>
      </c>
      <c r="R4756" t="str" cm="1">
        <f t="array" ref="R4756">[1]!s_stmnote_suppliertop5(A4756,D4756,3)</f>
        <v>第三名</v>
      </c>
      <c r="S4756" t="str" cm="1">
        <f t="array" ref="S4756">[1]!s_stmnote_suppliertop5(A4756,D4756,4)</f>
        <v>第四名</v>
      </c>
      <c r="T4756" t="str" cm="1">
        <f t="array" ref="T4756">[1]!s_stmnote_suppliertop5(A4756,D4756,5)</f>
        <v>第五名</v>
      </c>
      <c r="U4756" s="9">
        <f>[1]!s_stmnote_purchasetop5_pct(A4756,D4756)</f>
        <v>43.21</v>
      </c>
      <c r="V4756" t="str" cm="1">
        <f t="array" ref="V4756">[1]!s_stmnote_customertop5($A4756,$D4756,1)</f>
        <v>第一名</v>
      </c>
      <c r="W4756" t="str" cm="1">
        <f t="array" ref="W4756">[1]!s_stmnote_customertop5($A4756,$D4756,2)</f>
        <v>第二名</v>
      </c>
      <c r="X4756" t="str" cm="1">
        <f t="array" ref="X4756">[1]!s_stmnote_customertop5($A4756,$D4756,3)</f>
        <v>第三名</v>
      </c>
      <c r="Y4756" t="str" cm="1">
        <f t="array" ref="Y4756">[1]!s_stmnote_customertop5($A4756,$D4756,4)</f>
        <v>第四名</v>
      </c>
      <c r="Z4756" t="str" cm="1">
        <f t="array" ref="Z4756">[1]!s_stmnote_customertop5($A4756,$D4756,5)</f>
        <v>第五名</v>
      </c>
      <c r="AA4756" s="9">
        <f>[1]!s_stmnote_salestop5_pct(A4756,D4756)</f>
        <v>52.98</v>
      </c>
      <c r="AB4756" s="9">
        <f>[1]!s_fa_arturn(A4756,D4756)</f>
        <v>1.9912000000000001</v>
      </c>
      <c r="AC4756" s="9">
        <f>[1]!fa_apturn(A4756,D4756)</f>
        <v>2.2021212851763501</v>
      </c>
      <c r="AD4756" s="9">
        <f>[1]!s_fa_invturn(A4756,D4756)</f>
        <v>3.1133999999999999</v>
      </c>
    </row>
    <row r="4757" spans="1:30">
      <c r="A4757">
        <v>301183</v>
      </c>
      <c r="B4757" t="s">
        <v>745</v>
      </c>
      <c r="C4757" t="s">
        <v>4223</v>
      </c>
      <c r="D4757" s="8">
        <f t="shared" si="75"/>
        <v>44926</v>
      </c>
      <c r="E4757" t="s">
        <v>7540</v>
      </c>
      <c r="F4757">
        <v>1</v>
      </c>
      <c r="G4757" t="s">
        <v>9080</v>
      </c>
      <c r="L4757" t="str" cm="1">
        <f t="array" ref="L4757">[1]!s_info_industry_gics(A4757,1)</f>
        <v>信息技术</v>
      </c>
      <c r="M4757" t="str" cm="1">
        <f t="array" ref="M4757">[1]!s_info_industry_gicscode(A4757,1)</f>
        <v>45</v>
      </c>
      <c r="N4757" t="str">
        <f>[1]!s_info_industry_gics(A4757,2)</f>
        <v>技术硬件与设备</v>
      </c>
      <c r="O4757" t="str">
        <f>[1]!s_info_industry_gicscode(A4757,2)</f>
        <v>4520</v>
      </c>
      <c r="P4757" t="str" cm="1">
        <f t="array" ref="P4757">[1]!s_stmnote_suppliertop5(A4757,D4757,1)</f>
        <v>第一名</v>
      </c>
      <c r="Q4757" t="str">
        <f>[1]!s_stmnote_suppliertop5(A4757,D4757,2)</f>
        <v>第二名</v>
      </c>
      <c r="R4757" t="str" cm="1">
        <f t="array" ref="R4757">[1]!s_stmnote_suppliertop5(A4757,D4757,3)</f>
        <v>第三名</v>
      </c>
      <c r="S4757" t="str" cm="1">
        <f t="array" ref="S4757">[1]!s_stmnote_suppliertop5(A4757,D4757,4)</f>
        <v>第四名</v>
      </c>
      <c r="T4757" t="str" cm="1">
        <f t="array" ref="T4757">[1]!s_stmnote_suppliertop5(A4757,D4757,5)</f>
        <v>第五名</v>
      </c>
      <c r="U4757" s="9">
        <f>[1]!s_stmnote_purchasetop5_pct(A4757,D4757)</f>
        <v>43.21</v>
      </c>
      <c r="V4757" t="str" cm="1">
        <f t="array" ref="V4757">[1]!s_stmnote_customertop5($A4757,$D4757,1)</f>
        <v>第一名</v>
      </c>
      <c r="W4757" t="str" cm="1">
        <f t="array" ref="W4757">[1]!s_stmnote_customertop5($A4757,$D4757,2)</f>
        <v>第二名</v>
      </c>
      <c r="X4757" t="str" cm="1">
        <f t="array" ref="X4757">[1]!s_stmnote_customertop5($A4757,$D4757,3)</f>
        <v>第三名</v>
      </c>
      <c r="Y4757" t="str" cm="1">
        <f t="array" ref="Y4757">[1]!s_stmnote_customertop5($A4757,$D4757,4)</f>
        <v>第四名</v>
      </c>
      <c r="Z4757" t="str" cm="1">
        <f t="array" ref="Z4757">[1]!s_stmnote_customertop5($A4757,$D4757,5)</f>
        <v>第五名</v>
      </c>
      <c r="AA4757" s="9">
        <f>[1]!s_stmnote_salestop5_pct(A4757,D4757)</f>
        <v>52.98</v>
      </c>
      <c r="AB4757" s="9">
        <f>[1]!s_fa_arturn(A4757,D4757)</f>
        <v>1.9912000000000001</v>
      </c>
      <c r="AC4757" s="9">
        <f>[1]!fa_apturn(A4757,D4757)</f>
        <v>2.2021212851763501</v>
      </c>
      <c r="AD4757" s="9">
        <f>[1]!s_fa_invturn(A4757,D4757)</f>
        <v>3.1133999999999999</v>
      </c>
    </row>
    <row r="4758" spans="1:30">
      <c r="A4758">
        <v>301308</v>
      </c>
      <c r="B4758" t="s">
        <v>764</v>
      </c>
      <c r="C4758" t="s">
        <v>4289</v>
      </c>
      <c r="D4758" s="8">
        <f t="shared" si="75"/>
        <v>44926</v>
      </c>
      <c r="E4758" t="s">
        <v>7591</v>
      </c>
      <c r="F4758">
        <v>1</v>
      </c>
      <c r="G4758" t="s">
        <v>10973</v>
      </c>
      <c r="L4758" t="str" cm="1">
        <f t="array" ref="L4758">[1]!s_info_industry_gics(A4758,1)</f>
        <v>信息技术</v>
      </c>
      <c r="M4758" t="str" cm="1">
        <f t="array" ref="M4758">[1]!s_info_industry_gicscode(A4758,1)</f>
        <v>45</v>
      </c>
      <c r="N4758" t="str">
        <f>[1]!s_info_industry_gics(A4758,2)</f>
        <v>技术硬件与设备</v>
      </c>
      <c r="O4758" t="str">
        <f>[1]!s_info_industry_gicscode(A4758,2)</f>
        <v>4520</v>
      </c>
      <c r="P4758" t="str" cm="1">
        <f t="array" ref="P4758">[1]!s_stmnote_suppliertop5(A4758,D4758,1)</f>
        <v>供应商一</v>
      </c>
      <c r="Q4758" t="str">
        <f>[1]!s_stmnote_suppliertop5(A4758,D4758,2)</f>
        <v>供应商二</v>
      </c>
      <c r="R4758" t="str" cm="1">
        <f t="array" ref="R4758">[1]!s_stmnote_suppliertop5(A4758,D4758,3)</f>
        <v>慧荣科技</v>
      </c>
      <c r="S4758" t="str" cm="1">
        <f t="array" ref="S4758">[1]!s_stmnote_suppliertop5(A4758,D4758,4)</f>
        <v>供应商四</v>
      </c>
      <c r="T4758" t="str" cm="1">
        <f t="array" ref="T4758">[1]!s_stmnote_suppliertop5(A4758,D4758,5)</f>
        <v>长江存储</v>
      </c>
      <c r="U4758" s="9">
        <f>[1]!s_stmnote_purchasetop5_pct(A4758,D4758)</f>
        <v>65.31</v>
      </c>
      <c r="V4758" t="str" cm="1">
        <f t="array" ref="V4758">[1]!s_stmnote_customertop5($A4758,$D4758,1)</f>
        <v>客户一</v>
      </c>
      <c r="W4758" t="str" cm="1">
        <f t="array" ref="W4758">[1]!s_stmnote_customertop5($A4758,$D4758,2)</f>
        <v>客户二</v>
      </c>
      <c r="X4758" t="str" cm="1">
        <f t="array" ref="X4758">[1]!s_stmnote_customertop5($A4758,$D4758,3)</f>
        <v>摩托罗拉(武汉)移动技术通信有限公司</v>
      </c>
      <c r="Y4758" t="str" cm="1">
        <f t="array" ref="Y4758">[1]!s_stmnote_customertop5($A4758,$D4758,4)</f>
        <v>客户四</v>
      </c>
      <c r="Z4758" t="str" cm="1">
        <f t="array" ref="Z4758">[1]!s_stmnote_customertop5($A4758,$D4758,5)</f>
        <v>客户五</v>
      </c>
      <c r="AA4758" s="9">
        <f>[1]!s_stmnote_salestop5_pct(A4758,D4758)</f>
        <v>38.229999999999997</v>
      </c>
      <c r="AB4758" s="9">
        <f>[1]!s_fa_arturn(A4758,D4758)</f>
        <v>10.8933</v>
      </c>
      <c r="AC4758" s="9">
        <f>[1]!fa_apturn(A4758,D4758)</f>
        <v>10.7617836217507</v>
      </c>
      <c r="AD4758" s="9">
        <f>[1]!s_fa_invturn(A4758,D4758)</f>
        <v>1.9892000000000001</v>
      </c>
    </row>
    <row r="4759" spans="1:30">
      <c r="A4759">
        <v>301321</v>
      </c>
      <c r="B4759" t="s">
        <v>768</v>
      </c>
      <c r="C4759" t="s">
        <v>4294</v>
      </c>
      <c r="D4759" s="8">
        <f t="shared" si="75"/>
        <v>45291</v>
      </c>
      <c r="E4759" t="s">
        <v>7330</v>
      </c>
      <c r="F4759">
        <v>1</v>
      </c>
      <c r="G4759" t="s">
        <v>8418</v>
      </c>
      <c r="L4759" t="str" cm="1">
        <f t="array" ref="L4759">[1]!s_info_industry_gics(A4759,1)</f>
        <v>信息技术</v>
      </c>
      <c r="M4759" t="str" cm="1">
        <f t="array" ref="M4759">[1]!s_info_industry_gicscode(A4759,1)</f>
        <v>45</v>
      </c>
      <c r="N4759" t="str">
        <f>[1]!s_info_industry_gics(A4759,2)</f>
        <v>技术硬件与设备</v>
      </c>
      <c r="O4759" t="str">
        <f>[1]!s_info_industry_gicscode(A4759,2)</f>
        <v>4520</v>
      </c>
      <c r="P4759" cm="1">
        <f t="array" ref="P4759">[1]!s_stmnote_suppliertop5(A4759,D4759,1)</f>
        <v>0</v>
      </c>
      <c r="Q4759">
        <f>[1]!s_stmnote_suppliertop5(A4759,D4759,2)</f>
        <v>0</v>
      </c>
      <c r="R4759" cm="1">
        <f t="array" ref="R4759">[1]!s_stmnote_suppliertop5(A4759,D4759,3)</f>
        <v>0</v>
      </c>
      <c r="S4759" cm="1">
        <f t="array" ref="S4759">[1]!s_stmnote_suppliertop5(A4759,D4759,4)</f>
        <v>0</v>
      </c>
      <c r="T4759" cm="1">
        <f t="array" ref="T4759">[1]!s_stmnote_suppliertop5(A4759,D4759,5)</f>
        <v>0</v>
      </c>
      <c r="U4759" s="9">
        <f>[1]!s_stmnote_purchasetop5_pct(A4759,D4759)</f>
        <v>0</v>
      </c>
      <c r="V4759" t="str" cm="1">
        <f t="array" ref="V4759">[1]!s_stmnote_customertop5($A4759,$D4759,1)</f>
        <v>京东方</v>
      </c>
      <c r="W4759" t="str" cm="1">
        <f t="array" ref="W4759">[1]!s_stmnote_customertop5($A4759,$D4759,2)</f>
        <v>TCL华星光电技术有限公司</v>
      </c>
      <c r="X4759" t="str" cm="1">
        <f t="array" ref="X4759">[1]!s_stmnote_customertop5($A4759,$D4759,3)</f>
        <v>深圳市鸿岸电子科技有限公司</v>
      </c>
      <c r="Y4759" t="str" cm="1">
        <f t="array" ref="Y4759">[1]!s_stmnote_customertop5($A4759,$D4759,4)</f>
        <v>群创光电股份有限公司</v>
      </c>
      <c r="Z4759" t="str" cm="1">
        <f t="array" ref="Z4759">[1]!s_stmnote_customertop5($A4759,$D4759,5)</f>
        <v>苏州璨鸿光电有限公司</v>
      </c>
      <c r="AA4759" s="9">
        <f>[1]!s_stmnote_salestop5_pct(A4759,D4759)</f>
        <v>85.05</v>
      </c>
      <c r="AB4759" s="9">
        <f>[1]!s_fa_arturn(A4759,D4759)</f>
        <v>3.1196999999999999</v>
      </c>
      <c r="AC4759" s="9">
        <f>[1]!fa_apturn(A4759,D4759)</f>
        <v>2.3826717418573198</v>
      </c>
      <c r="AD4759" s="9">
        <f>[1]!s_fa_invturn(A4759,D4759)</f>
        <v>5.2637</v>
      </c>
    </row>
    <row r="4760" spans="1:30">
      <c r="A4760">
        <v>301321</v>
      </c>
      <c r="B4760" t="s">
        <v>768</v>
      </c>
      <c r="C4760" t="s">
        <v>4295</v>
      </c>
      <c r="D4760" s="8">
        <f t="shared" si="75"/>
        <v>45291</v>
      </c>
      <c r="E4760" t="s">
        <v>6935</v>
      </c>
      <c r="F4760">
        <v>1</v>
      </c>
      <c r="G4760" t="s">
        <v>8418</v>
      </c>
      <c r="L4760" t="str" cm="1">
        <f t="array" ref="L4760">[1]!s_info_industry_gics(A4760,1)</f>
        <v>信息技术</v>
      </c>
      <c r="M4760" t="str" cm="1">
        <f t="array" ref="M4760">[1]!s_info_industry_gicscode(A4760,1)</f>
        <v>45</v>
      </c>
      <c r="N4760" t="str">
        <f>[1]!s_info_industry_gics(A4760,2)</f>
        <v>技术硬件与设备</v>
      </c>
      <c r="O4760" t="str">
        <f>[1]!s_info_industry_gicscode(A4760,2)</f>
        <v>4520</v>
      </c>
      <c r="P4760" cm="1">
        <f t="array" ref="P4760">[1]!s_stmnote_suppliertop5(A4760,D4760,1)</f>
        <v>0</v>
      </c>
      <c r="Q4760">
        <f>[1]!s_stmnote_suppliertop5(A4760,D4760,2)</f>
        <v>0</v>
      </c>
      <c r="R4760" cm="1">
        <f t="array" ref="R4760">[1]!s_stmnote_suppliertop5(A4760,D4760,3)</f>
        <v>0</v>
      </c>
      <c r="S4760" cm="1">
        <f t="array" ref="S4760">[1]!s_stmnote_suppliertop5(A4760,D4760,4)</f>
        <v>0</v>
      </c>
      <c r="T4760" cm="1">
        <f t="array" ref="T4760">[1]!s_stmnote_suppliertop5(A4760,D4760,5)</f>
        <v>0</v>
      </c>
      <c r="U4760" s="9">
        <f>[1]!s_stmnote_purchasetop5_pct(A4760,D4760)</f>
        <v>0</v>
      </c>
      <c r="V4760" t="str" cm="1">
        <f t="array" ref="V4760">[1]!s_stmnote_customertop5($A4760,$D4760,1)</f>
        <v>京东方</v>
      </c>
      <c r="W4760" t="str" cm="1">
        <f t="array" ref="W4760">[1]!s_stmnote_customertop5($A4760,$D4760,2)</f>
        <v>TCL华星光电技术有限公司</v>
      </c>
      <c r="X4760" t="str" cm="1">
        <f t="array" ref="X4760">[1]!s_stmnote_customertop5($A4760,$D4760,3)</f>
        <v>深圳市鸿岸电子科技有限公司</v>
      </c>
      <c r="Y4760" t="str" cm="1">
        <f t="array" ref="Y4760">[1]!s_stmnote_customertop5($A4760,$D4760,4)</f>
        <v>群创光电股份有限公司</v>
      </c>
      <c r="Z4760" t="str" cm="1">
        <f t="array" ref="Z4760">[1]!s_stmnote_customertop5($A4760,$D4760,5)</f>
        <v>苏州璨鸿光电有限公司</v>
      </c>
      <c r="AA4760" s="9">
        <f>[1]!s_stmnote_salestop5_pct(A4760,D4760)</f>
        <v>85.05</v>
      </c>
      <c r="AB4760" s="9">
        <f>[1]!s_fa_arturn(A4760,D4760)</f>
        <v>3.1196999999999999</v>
      </c>
      <c r="AC4760" s="9">
        <f>[1]!fa_apturn(A4760,D4760)</f>
        <v>2.3826717418573198</v>
      </c>
      <c r="AD4760" s="9">
        <f>[1]!s_fa_invturn(A4760,D4760)</f>
        <v>5.2637</v>
      </c>
    </row>
    <row r="4761" spans="1:30">
      <c r="A4761">
        <v>301321</v>
      </c>
      <c r="B4761" t="s">
        <v>768</v>
      </c>
      <c r="C4761" t="s">
        <v>4296</v>
      </c>
      <c r="D4761" s="8">
        <f t="shared" si="75"/>
        <v>45291</v>
      </c>
      <c r="E4761" t="s">
        <v>6936</v>
      </c>
      <c r="F4761">
        <v>1</v>
      </c>
      <c r="G4761" t="s">
        <v>8418</v>
      </c>
      <c r="L4761" t="str" cm="1">
        <f t="array" ref="L4761">[1]!s_info_industry_gics(A4761,1)</f>
        <v>信息技术</v>
      </c>
      <c r="M4761" t="str" cm="1">
        <f t="array" ref="M4761">[1]!s_info_industry_gicscode(A4761,1)</f>
        <v>45</v>
      </c>
      <c r="N4761" t="str">
        <f>[1]!s_info_industry_gics(A4761,2)</f>
        <v>技术硬件与设备</v>
      </c>
      <c r="O4761" t="str">
        <f>[1]!s_info_industry_gicscode(A4761,2)</f>
        <v>4520</v>
      </c>
      <c r="P4761" cm="1">
        <f t="array" ref="P4761">[1]!s_stmnote_suppliertop5(A4761,D4761,1)</f>
        <v>0</v>
      </c>
      <c r="Q4761">
        <f>[1]!s_stmnote_suppliertop5(A4761,D4761,2)</f>
        <v>0</v>
      </c>
      <c r="R4761" cm="1">
        <f t="array" ref="R4761">[1]!s_stmnote_suppliertop5(A4761,D4761,3)</f>
        <v>0</v>
      </c>
      <c r="S4761" cm="1">
        <f t="array" ref="S4761">[1]!s_stmnote_suppliertop5(A4761,D4761,4)</f>
        <v>0</v>
      </c>
      <c r="T4761" cm="1">
        <f t="array" ref="T4761">[1]!s_stmnote_suppliertop5(A4761,D4761,5)</f>
        <v>0</v>
      </c>
      <c r="U4761" s="9">
        <f>[1]!s_stmnote_purchasetop5_pct(A4761,D4761)</f>
        <v>0</v>
      </c>
      <c r="V4761" t="str" cm="1">
        <f t="array" ref="V4761">[1]!s_stmnote_customertop5($A4761,$D4761,1)</f>
        <v>京东方</v>
      </c>
      <c r="W4761" t="str" cm="1">
        <f t="array" ref="W4761">[1]!s_stmnote_customertop5($A4761,$D4761,2)</f>
        <v>TCL华星光电技术有限公司</v>
      </c>
      <c r="X4761" t="str" cm="1">
        <f t="array" ref="X4761">[1]!s_stmnote_customertop5($A4761,$D4761,3)</f>
        <v>深圳市鸿岸电子科技有限公司</v>
      </c>
      <c r="Y4761" t="str" cm="1">
        <f t="array" ref="Y4761">[1]!s_stmnote_customertop5($A4761,$D4761,4)</f>
        <v>群创光电股份有限公司</v>
      </c>
      <c r="Z4761" t="str" cm="1">
        <f t="array" ref="Z4761">[1]!s_stmnote_customertop5($A4761,$D4761,5)</f>
        <v>苏州璨鸿光电有限公司</v>
      </c>
      <c r="AA4761" s="9">
        <f>[1]!s_stmnote_salestop5_pct(A4761,D4761)</f>
        <v>85.05</v>
      </c>
      <c r="AB4761" s="9">
        <f>[1]!s_fa_arturn(A4761,D4761)</f>
        <v>3.1196999999999999</v>
      </c>
      <c r="AC4761" s="9">
        <f>[1]!fa_apturn(A4761,D4761)</f>
        <v>2.3826717418573198</v>
      </c>
      <c r="AD4761" s="9">
        <f>[1]!s_fa_invturn(A4761,D4761)</f>
        <v>5.2637</v>
      </c>
    </row>
    <row r="4762" spans="1:30">
      <c r="A4762">
        <v>301321</v>
      </c>
      <c r="B4762" t="s">
        <v>768</v>
      </c>
      <c r="C4762" t="s">
        <v>4297</v>
      </c>
      <c r="D4762" s="8">
        <f t="shared" si="75"/>
        <v>45291</v>
      </c>
      <c r="E4762" t="s">
        <v>7762</v>
      </c>
      <c r="F4762">
        <v>1</v>
      </c>
      <c r="G4762" t="s">
        <v>8418</v>
      </c>
      <c r="L4762" t="str" cm="1">
        <f t="array" ref="L4762">[1]!s_info_industry_gics(A4762,1)</f>
        <v>信息技术</v>
      </c>
      <c r="M4762" t="str" cm="1">
        <f t="array" ref="M4762">[1]!s_info_industry_gicscode(A4762,1)</f>
        <v>45</v>
      </c>
      <c r="N4762" t="str">
        <f>[1]!s_info_industry_gics(A4762,2)</f>
        <v>技术硬件与设备</v>
      </c>
      <c r="O4762" t="str">
        <f>[1]!s_info_industry_gicscode(A4762,2)</f>
        <v>4520</v>
      </c>
      <c r="P4762" cm="1">
        <f t="array" ref="P4762">[1]!s_stmnote_suppliertop5(A4762,D4762,1)</f>
        <v>0</v>
      </c>
      <c r="Q4762">
        <f>[1]!s_stmnote_suppliertop5(A4762,D4762,2)</f>
        <v>0</v>
      </c>
      <c r="R4762" cm="1">
        <f t="array" ref="R4762">[1]!s_stmnote_suppliertop5(A4762,D4762,3)</f>
        <v>0</v>
      </c>
      <c r="S4762" cm="1">
        <f t="array" ref="S4762">[1]!s_stmnote_suppliertop5(A4762,D4762,4)</f>
        <v>0</v>
      </c>
      <c r="T4762" cm="1">
        <f t="array" ref="T4762">[1]!s_stmnote_suppliertop5(A4762,D4762,5)</f>
        <v>0</v>
      </c>
      <c r="U4762" s="9">
        <f>[1]!s_stmnote_purchasetop5_pct(A4762,D4762)</f>
        <v>0</v>
      </c>
      <c r="V4762" t="str" cm="1">
        <f t="array" ref="V4762">[1]!s_stmnote_customertop5($A4762,$D4762,1)</f>
        <v>京东方</v>
      </c>
      <c r="W4762" t="str" cm="1">
        <f t="array" ref="W4762">[1]!s_stmnote_customertop5($A4762,$D4762,2)</f>
        <v>TCL华星光电技术有限公司</v>
      </c>
      <c r="X4762" t="str" cm="1">
        <f t="array" ref="X4762">[1]!s_stmnote_customertop5($A4762,$D4762,3)</f>
        <v>深圳市鸿岸电子科技有限公司</v>
      </c>
      <c r="Y4762" t="str" cm="1">
        <f t="array" ref="Y4762">[1]!s_stmnote_customertop5($A4762,$D4762,4)</f>
        <v>群创光电股份有限公司</v>
      </c>
      <c r="Z4762" t="str" cm="1">
        <f t="array" ref="Z4762">[1]!s_stmnote_customertop5($A4762,$D4762,5)</f>
        <v>苏州璨鸿光电有限公司</v>
      </c>
      <c r="AA4762" s="9">
        <f>[1]!s_stmnote_salestop5_pct(A4762,D4762)</f>
        <v>85.05</v>
      </c>
      <c r="AB4762" s="9">
        <f>[1]!s_fa_arturn(A4762,D4762)</f>
        <v>3.1196999999999999</v>
      </c>
      <c r="AC4762" s="9">
        <f>[1]!fa_apturn(A4762,D4762)</f>
        <v>2.3826717418573198</v>
      </c>
      <c r="AD4762" s="9">
        <f>[1]!s_fa_invturn(A4762,D4762)</f>
        <v>5.2637</v>
      </c>
    </row>
    <row r="4763" spans="1:30">
      <c r="A4763">
        <v>301321</v>
      </c>
      <c r="B4763" t="s">
        <v>768</v>
      </c>
      <c r="C4763" t="s">
        <v>4298</v>
      </c>
      <c r="D4763" s="8">
        <f t="shared" si="75"/>
        <v>45291</v>
      </c>
      <c r="E4763" t="s">
        <v>7396</v>
      </c>
      <c r="F4763">
        <v>1</v>
      </c>
      <c r="G4763" t="s">
        <v>8418</v>
      </c>
      <c r="L4763" t="str" cm="1">
        <f t="array" ref="L4763">[1]!s_info_industry_gics(A4763,1)</f>
        <v>信息技术</v>
      </c>
      <c r="M4763" t="str" cm="1">
        <f t="array" ref="M4763">[1]!s_info_industry_gicscode(A4763,1)</f>
        <v>45</v>
      </c>
      <c r="N4763" t="str">
        <f>[1]!s_info_industry_gics(A4763,2)</f>
        <v>技术硬件与设备</v>
      </c>
      <c r="O4763" t="str">
        <f>[1]!s_info_industry_gicscode(A4763,2)</f>
        <v>4520</v>
      </c>
      <c r="P4763" cm="1">
        <f t="array" ref="P4763">[1]!s_stmnote_suppliertop5(A4763,D4763,1)</f>
        <v>0</v>
      </c>
      <c r="Q4763">
        <f>[1]!s_stmnote_suppliertop5(A4763,D4763,2)</f>
        <v>0</v>
      </c>
      <c r="R4763" cm="1">
        <f t="array" ref="R4763">[1]!s_stmnote_suppliertop5(A4763,D4763,3)</f>
        <v>0</v>
      </c>
      <c r="S4763" cm="1">
        <f t="array" ref="S4763">[1]!s_stmnote_suppliertop5(A4763,D4763,4)</f>
        <v>0</v>
      </c>
      <c r="T4763" cm="1">
        <f t="array" ref="T4763">[1]!s_stmnote_suppliertop5(A4763,D4763,5)</f>
        <v>0</v>
      </c>
      <c r="U4763" s="9">
        <f>[1]!s_stmnote_purchasetop5_pct(A4763,D4763)</f>
        <v>0</v>
      </c>
      <c r="V4763" t="str" cm="1">
        <f t="array" ref="V4763">[1]!s_stmnote_customertop5($A4763,$D4763,1)</f>
        <v>京东方</v>
      </c>
      <c r="W4763" t="str" cm="1">
        <f t="array" ref="W4763">[1]!s_stmnote_customertop5($A4763,$D4763,2)</f>
        <v>TCL华星光电技术有限公司</v>
      </c>
      <c r="X4763" t="str" cm="1">
        <f t="array" ref="X4763">[1]!s_stmnote_customertop5($A4763,$D4763,3)</f>
        <v>深圳市鸿岸电子科技有限公司</v>
      </c>
      <c r="Y4763" t="str" cm="1">
        <f t="array" ref="Y4763">[1]!s_stmnote_customertop5($A4763,$D4763,4)</f>
        <v>群创光电股份有限公司</v>
      </c>
      <c r="Z4763" t="str" cm="1">
        <f t="array" ref="Z4763">[1]!s_stmnote_customertop5($A4763,$D4763,5)</f>
        <v>苏州璨鸿光电有限公司</v>
      </c>
      <c r="AA4763" s="9">
        <f>[1]!s_stmnote_salestop5_pct(A4763,D4763)</f>
        <v>85.05</v>
      </c>
      <c r="AB4763" s="9">
        <f>[1]!s_fa_arturn(A4763,D4763)</f>
        <v>3.1196999999999999</v>
      </c>
      <c r="AC4763" s="9">
        <f>[1]!fa_apturn(A4763,D4763)</f>
        <v>2.3826717418573198</v>
      </c>
      <c r="AD4763" s="9">
        <f>[1]!s_fa_invturn(A4763,D4763)</f>
        <v>5.2637</v>
      </c>
    </row>
    <row r="4764" spans="1:30">
      <c r="A4764">
        <v>301511</v>
      </c>
      <c r="B4764" t="s">
        <v>782</v>
      </c>
      <c r="C4764" t="s">
        <v>4323</v>
      </c>
      <c r="D4764" s="8">
        <f t="shared" si="75"/>
        <v>45291</v>
      </c>
      <c r="E4764" t="s">
        <v>7409</v>
      </c>
      <c r="F4764">
        <v>1</v>
      </c>
      <c r="G4764" t="s">
        <v>10981</v>
      </c>
      <c r="L4764" t="str" cm="1">
        <f t="array" ref="L4764">[1]!s_info_industry_gics(A4764,1)</f>
        <v>信息技术</v>
      </c>
      <c r="M4764" t="str" cm="1">
        <f t="array" ref="M4764">[1]!s_info_industry_gicscode(A4764,1)</f>
        <v>45</v>
      </c>
      <c r="N4764" t="str">
        <f>[1]!s_info_industry_gics(A4764,2)</f>
        <v>技术硬件与设备</v>
      </c>
      <c r="O4764" t="str">
        <f>[1]!s_info_industry_gicscode(A4764,2)</f>
        <v>4520</v>
      </c>
      <c r="P4764" t="str" cm="1">
        <f t="array" ref="P4764">[1]!s_stmnote_suppliertop5(A4764,D4764,1)</f>
        <v>白银有色集团股份有限公司</v>
      </c>
      <c r="Q4764" t="str">
        <f>[1]!s_stmnote_suppliertop5(A4764,D4764,2)</f>
        <v>九江富奕通供应链有限公司</v>
      </c>
      <c r="R4764" t="str" cm="1">
        <f t="array" ref="R4764">[1]!s_stmnote_suppliertop5(A4764,D4764,3)</f>
        <v>江西铜业股份有限公司</v>
      </c>
      <c r="S4764" t="str" cm="1">
        <f t="array" ref="S4764">[1]!s_stmnote_suppliertop5(A4764,D4764,4)</f>
        <v>江西碳和供应链有限公司</v>
      </c>
      <c r="T4764" t="str" cm="1">
        <f t="array" ref="T4764">[1]!s_stmnote_suppliertop5(A4764,D4764,5)</f>
        <v>湖北省时代精铜科技有限公司</v>
      </c>
      <c r="U4764" s="9">
        <f>[1]!s_stmnote_purchasetop5_pct(A4764,D4764)</f>
        <v>78.94</v>
      </c>
      <c r="V4764" t="str" cm="1">
        <f t="array" ref="V4764">[1]!s_stmnote_customertop5($A4764,$D4764,1)</f>
        <v>宁德时代新能源科技股份有限公司</v>
      </c>
      <c r="W4764" t="str" cm="1">
        <f t="array" ref="W4764">[1]!s_stmnote_customertop5($A4764,$D4764,2)</f>
        <v>国轩高科股份有限公司</v>
      </c>
      <c r="X4764" t="str" cm="1">
        <f t="array" ref="X4764">[1]!s_stmnote_customertop5($A4764,$D4764,3)</f>
        <v>广东生益科技股份有限公司</v>
      </c>
      <c r="Y4764" t="str" cm="1">
        <f t="array" ref="Y4764">[1]!s_stmnote_customertop5($A4764,$D4764,4)</f>
        <v>中创新航科技集团股份有限公司</v>
      </c>
      <c r="Z4764" t="str" cm="1">
        <f t="array" ref="Z4764">[1]!s_stmnote_customertop5($A4764,$D4764,5)</f>
        <v>九江德丰电子有限公司</v>
      </c>
      <c r="AA4764" s="9">
        <f>[1]!s_stmnote_salestop5_pct(A4764,D4764)</f>
        <v>69.09</v>
      </c>
      <c r="AB4764" s="9">
        <f>[1]!s_fa_arturn(A4764,D4764)</f>
        <v>4.9824999999999999</v>
      </c>
      <c r="AC4764" s="9">
        <f>[1]!fa_apturn(A4764,D4764)</f>
        <v>4.5358860916488997</v>
      </c>
      <c r="AD4764" s="9">
        <f>[1]!s_fa_invturn(A4764,D4764)</f>
        <v>4.1749000000000001</v>
      </c>
    </row>
    <row r="4765" spans="1:30">
      <c r="A4765">
        <v>301511</v>
      </c>
      <c r="B4765" t="s">
        <v>782</v>
      </c>
      <c r="C4765" t="s">
        <v>4324</v>
      </c>
      <c r="D4765" s="8">
        <f t="shared" si="75"/>
        <v>45291</v>
      </c>
      <c r="E4765" t="s">
        <v>7443</v>
      </c>
      <c r="F4765">
        <v>1</v>
      </c>
      <c r="G4765" t="s">
        <v>10982</v>
      </c>
      <c r="L4765" t="str" cm="1">
        <f t="array" ref="L4765">[1]!s_info_industry_gics(A4765,1)</f>
        <v>信息技术</v>
      </c>
      <c r="M4765" t="str" cm="1">
        <f t="array" ref="M4765">[1]!s_info_industry_gicscode(A4765,1)</f>
        <v>45</v>
      </c>
      <c r="N4765" t="str">
        <f>[1]!s_info_industry_gics(A4765,2)</f>
        <v>技术硬件与设备</v>
      </c>
      <c r="O4765" t="str">
        <f>[1]!s_info_industry_gicscode(A4765,2)</f>
        <v>4520</v>
      </c>
      <c r="P4765" t="str" cm="1">
        <f t="array" ref="P4765">[1]!s_stmnote_suppliertop5(A4765,D4765,1)</f>
        <v>白银有色集团股份有限公司</v>
      </c>
      <c r="Q4765" t="str">
        <f>[1]!s_stmnote_suppliertop5(A4765,D4765,2)</f>
        <v>九江富奕通供应链有限公司</v>
      </c>
      <c r="R4765" t="str" cm="1">
        <f t="array" ref="R4765">[1]!s_stmnote_suppliertop5(A4765,D4765,3)</f>
        <v>江西铜业股份有限公司</v>
      </c>
      <c r="S4765" t="str" cm="1">
        <f t="array" ref="S4765">[1]!s_stmnote_suppliertop5(A4765,D4765,4)</f>
        <v>江西碳和供应链有限公司</v>
      </c>
      <c r="T4765" t="str" cm="1">
        <f t="array" ref="T4765">[1]!s_stmnote_suppliertop5(A4765,D4765,5)</f>
        <v>湖北省时代精铜科技有限公司</v>
      </c>
      <c r="U4765" s="9">
        <f>[1]!s_stmnote_purchasetop5_pct(A4765,D4765)</f>
        <v>78.94</v>
      </c>
      <c r="V4765" t="str" cm="1">
        <f t="array" ref="V4765">[1]!s_stmnote_customertop5($A4765,$D4765,1)</f>
        <v>宁德时代新能源科技股份有限公司</v>
      </c>
      <c r="W4765" t="str" cm="1">
        <f t="array" ref="W4765">[1]!s_stmnote_customertop5($A4765,$D4765,2)</f>
        <v>国轩高科股份有限公司</v>
      </c>
      <c r="X4765" t="str" cm="1">
        <f t="array" ref="X4765">[1]!s_stmnote_customertop5($A4765,$D4765,3)</f>
        <v>广东生益科技股份有限公司</v>
      </c>
      <c r="Y4765" t="str" cm="1">
        <f t="array" ref="Y4765">[1]!s_stmnote_customertop5($A4765,$D4765,4)</f>
        <v>中创新航科技集团股份有限公司</v>
      </c>
      <c r="Z4765" t="str" cm="1">
        <f t="array" ref="Z4765">[1]!s_stmnote_customertop5($A4765,$D4765,5)</f>
        <v>九江德丰电子有限公司</v>
      </c>
      <c r="AA4765" s="9">
        <f>[1]!s_stmnote_salestop5_pct(A4765,D4765)</f>
        <v>69.09</v>
      </c>
      <c r="AB4765" s="9">
        <f>[1]!s_fa_arturn(A4765,D4765)</f>
        <v>4.9824999999999999</v>
      </c>
      <c r="AC4765" s="9">
        <f>[1]!fa_apturn(A4765,D4765)</f>
        <v>4.5358860916488997</v>
      </c>
      <c r="AD4765" s="9">
        <f>[1]!s_fa_invturn(A4765,D4765)</f>
        <v>4.1749000000000001</v>
      </c>
    </row>
    <row r="4766" spans="1:30">
      <c r="A4766">
        <v>430198</v>
      </c>
      <c r="B4766" t="s">
        <v>785</v>
      </c>
      <c r="C4766" t="s">
        <v>4328</v>
      </c>
      <c r="D4766" s="8">
        <f t="shared" si="75"/>
        <v>44926</v>
      </c>
      <c r="E4766" t="s">
        <v>7043</v>
      </c>
      <c r="F4766">
        <v>1</v>
      </c>
      <c r="G4766" t="s">
        <v>7881</v>
      </c>
      <c r="L4766" t="str" cm="1">
        <f t="array" ref="L4766">[1]!s_info_industry_gics(A4766,1)</f>
        <v>信息技术</v>
      </c>
      <c r="M4766" t="str" cm="1">
        <f t="array" ref="M4766">[1]!s_info_industry_gicscode(A4766,1)</f>
        <v>45</v>
      </c>
      <c r="N4766" t="str">
        <f>[1]!s_info_industry_gics(A4766,2)</f>
        <v>技术硬件与设备</v>
      </c>
      <c r="O4766" t="str">
        <f>[1]!s_info_industry_gicscode(A4766,2)</f>
        <v>4520</v>
      </c>
      <c r="P4766" t="str" cm="1">
        <f t="array" ref="P4766">[1]!s_stmnote_suppliertop5(A4766,D4766,1)</f>
        <v>供应商一</v>
      </c>
      <c r="Q4766" t="str">
        <f>[1]!s_stmnote_suppliertop5(A4766,D4766,2)</f>
        <v>供应商二</v>
      </c>
      <c r="R4766" t="str" cm="1">
        <f t="array" ref="R4766">[1]!s_stmnote_suppliertop5(A4766,D4766,3)</f>
        <v>供应商三</v>
      </c>
      <c r="S4766" t="str" cm="1">
        <f t="array" ref="S4766">[1]!s_stmnote_suppliertop5(A4766,D4766,4)</f>
        <v>供应商四</v>
      </c>
      <c r="T4766" t="str" cm="1">
        <f t="array" ref="T4766">[1]!s_stmnote_suppliertop5(A4766,D4766,5)</f>
        <v>供应商五</v>
      </c>
      <c r="U4766" s="9">
        <f>[1]!s_stmnote_purchasetop5_pct(A4766,D4766)</f>
        <v>39.9</v>
      </c>
      <c r="V4766" t="str" cm="1">
        <f t="array" ref="V4766">[1]!s_stmnote_customertop5($A4766,$D4766,1)</f>
        <v>客户一</v>
      </c>
      <c r="W4766" t="str" cm="1">
        <f t="array" ref="W4766">[1]!s_stmnote_customertop5($A4766,$D4766,2)</f>
        <v>客户二</v>
      </c>
      <c r="X4766" t="str" cm="1">
        <f t="array" ref="X4766">[1]!s_stmnote_customertop5($A4766,$D4766,3)</f>
        <v>客户三</v>
      </c>
      <c r="Y4766" t="str" cm="1">
        <f t="array" ref="Y4766">[1]!s_stmnote_customertop5($A4766,$D4766,4)</f>
        <v>客户四</v>
      </c>
      <c r="Z4766" t="str" cm="1">
        <f t="array" ref="Z4766">[1]!s_stmnote_customertop5($A4766,$D4766,5)</f>
        <v>客户五</v>
      </c>
      <c r="AA4766" s="9">
        <f>[1]!s_stmnote_salestop5_pct(A4766,D4766)</f>
        <v>34.369999999999997</v>
      </c>
      <c r="AB4766" s="9">
        <f>[1]!s_fa_arturn(A4766,D4766)</f>
        <v>0.55759999999999998</v>
      </c>
      <c r="AC4766" s="9">
        <f>[1]!fa_apturn(A4766,D4766)</f>
        <v>1.9742633604595099</v>
      </c>
      <c r="AD4766" s="9">
        <f>[1]!s_fa_invturn(A4766,D4766)</f>
        <v>2.2610999999999999</v>
      </c>
    </row>
    <row r="4767" spans="1:30">
      <c r="A4767">
        <v>430755</v>
      </c>
      <c r="B4767" t="s">
        <v>787</v>
      </c>
      <c r="C4767" t="s">
        <v>4330</v>
      </c>
      <c r="D4767" s="8">
        <f t="shared" si="75"/>
        <v>45291</v>
      </c>
      <c r="E4767" t="s">
        <v>7636</v>
      </c>
      <c r="F4767">
        <v>1</v>
      </c>
      <c r="G4767" t="s">
        <v>9126</v>
      </c>
      <c r="L4767" t="str" cm="1">
        <f t="array" ref="L4767">[1]!s_info_industry_gics(A4767,1)</f>
        <v>信息技术</v>
      </c>
      <c r="M4767" t="str" cm="1">
        <f t="array" ref="M4767">[1]!s_info_industry_gicscode(A4767,1)</f>
        <v>45</v>
      </c>
      <c r="N4767" t="str">
        <f>[1]!s_info_industry_gics(A4767,2)</f>
        <v>技术硬件与设备</v>
      </c>
      <c r="O4767" t="str">
        <f>[1]!s_info_industry_gicscode(A4767,2)</f>
        <v>4520</v>
      </c>
      <c r="P4767" t="str" cm="1">
        <f t="array" ref="P4767">[1]!s_stmnote_suppliertop5(A4767,D4767,1)</f>
        <v>第一名</v>
      </c>
      <c r="Q4767" t="str">
        <f>[1]!s_stmnote_suppliertop5(A4767,D4767,2)</f>
        <v>第二名</v>
      </c>
      <c r="R4767" t="str" cm="1">
        <f t="array" ref="R4767">[1]!s_stmnote_suppliertop5(A4767,D4767,3)</f>
        <v>第三名</v>
      </c>
      <c r="S4767" t="str" cm="1">
        <f t="array" ref="S4767">[1]!s_stmnote_suppliertop5(A4767,D4767,4)</f>
        <v>第四名</v>
      </c>
      <c r="T4767" t="str" cm="1">
        <f t="array" ref="T4767">[1]!s_stmnote_suppliertop5(A4767,D4767,5)</f>
        <v>第五名</v>
      </c>
      <c r="U4767" s="9">
        <f>[1]!s_stmnote_purchasetop5_pct(A4767,D4767)</f>
        <v>46.89</v>
      </c>
      <c r="V4767" t="str" cm="1">
        <f t="array" ref="V4767">[1]!s_stmnote_customertop5($A4767,$D4767,1)</f>
        <v>第一名</v>
      </c>
      <c r="W4767" t="str" cm="1">
        <f t="array" ref="W4767">[1]!s_stmnote_customertop5($A4767,$D4767,2)</f>
        <v>第二名</v>
      </c>
      <c r="X4767" t="str" cm="1">
        <f t="array" ref="X4767">[1]!s_stmnote_customertop5($A4767,$D4767,3)</f>
        <v>第三名</v>
      </c>
      <c r="Y4767" t="str" cm="1">
        <f t="array" ref="Y4767">[1]!s_stmnote_customertop5($A4767,$D4767,4)</f>
        <v>第四名</v>
      </c>
      <c r="Z4767" t="str" cm="1">
        <f t="array" ref="Z4767">[1]!s_stmnote_customertop5($A4767,$D4767,5)</f>
        <v>第五名</v>
      </c>
      <c r="AA4767" s="9">
        <f>[1]!s_stmnote_salestop5_pct(A4767,D4767)</f>
        <v>60.56</v>
      </c>
      <c r="AB4767" s="9">
        <f>[1]!s_fa_arturn(A4767,D4767)</f>
        <v>3.2717999999999998</v>
      </c>
      <c r="AC4767" s="9">
        <f>[1]!fa_apturn(A4767,D4767)</f>
        <v>3.8659867815577602</v>
      </c>
      <c r="AD4767" s="9">
        <f>[1]!s_fa_invturn(A4767,D4767)</f>
        <v>4.3170000000000002</v>
      </c>
    </row>
    <row r="4768" spans="1:30">
      <c r="A4768">
        <v>600271</v>
      </c>
      <c r="B4768" t="s">
        <v>850</v>
      </c>
      <c r="C4768" t="s">
        <v>4623</v>
      </c>
      <c r="D4768" s="8">
        <f t="shared" si="75"/>
        <v>44561</v>
      </c>
      <c r="E4768" t="s">
        <v>7060</v>
      </c>
      <c r="F4768">
        <v>1</v>
      </c>
      <c r="G4768" t="s">
        <v>9233</v>
      </c>
      <c r="L4768" t="str" cm="1">
        <f t="array" ref="L4768">[1]!s_info_industry_gics(A4768,1)</f>
        <v>信息技术</v>
      </c>
      <c r="M4768" t="str" cm="1">
        <f t="array" ref="M4768">[1]!s_info_industry_gicscode(A4768,1)</f>
        <v>45</v>
      </c>
      <c r="N4768" t="str">
        <f>[1]!s_info_industry_gics(A4768,2)</f>
        <v>技术硬件与设备</v>
      </c>
      <c r="O4768" t="str">
        <f>[1]!s_info_industry_gicscode(A4768,2)</f>
        <v>4520</v>
      </c>
      <c r="P4768" cm="1">
        <f t="array" ref="P4768">[1]!s_stmnote_suppliertop5(A4768,D4768,1)</f>
        <v>0</v>
      </c>
      <c r="Q4768">
        <f>[1]!s_stmnote_suppliertop5(A4768,D4768,2)</f>
        <v>0</v>
      </c>
      <c r="R4768" cm="1">
        <f t="array" ref="R4768">[1]!s_stmnote_suppliertop5(A4768,D4768,3)</f>
        <v>0</v>
      </c>
      <c r="S4768" cm="1">
        <f t="array" ref="S4768">[1]!s_stmnote_suppliertop5(A4768,D4768,4)</f>
        <v>0</v>
      </c>
      <c r="T4768" cm="1">
        <f t="array" ref="T4768">[1]!s_stmnote_suppliertop5(A4768,D4768,5)</f>
        <v>0</v>
      </c>
      <c r="U4768" s="9">
        <f>[1]!s_stmnote_purchasetop5_pct(A4768,D4768)</f>
        <v>25.78</v>
      </c>
      <c r="V4768" cm="1">
        <f t="array" ref="V4768">[1]!s_stmnote_customertop5($A4768,$D4768,1)</f>
        <v>0</v>
      </c>
      <c r="W4768" cm="1">
        <f t="array" ref="W4768">[1]!s_stmnote_customertop5($A4768,$D4768,2)</f>
        <v>0</v>
      </c>
      <c r="X4768" cm="1">
        <f t="array" ref="X4768">[1]!s_stmnote_customertop5($A4768,$D4768,3)</f>
        <v>0</v>
      </c>
      <c r="Y4768" cm="1">
        <f t="array" ref="Y4768">[1]!s_stmnote_customertop5($A4768,$D4768,4)</f>
        <v>0</v>
      </c>
      <c r="Z4768" cm="1">
        <f t="array" ref="Z4768">[1]!s_stmnote_customertop5($A4768,$D4768,5)</f>
        <v>0</v>
      </c>
      <c r="AA4768" s="9">
        <f>[1]!s_stmnote_salestop5_pct(A4768,D4768)</f>
        <v>29.33</v>
      </c>
      <c r="AB4768" s="9">
        <f>[1]!s_fa_arturn(A4768,D4768)</f>
        <v>8.2378</v>
      </c>
      <c r="AC4768" s="9">
        <f>[1]!fa_apturn(A4768,D4768)</f>
        <v>7.88448033323641</v>
      </c>
      <c r="AD4768" s="9">
        <f>[1]!s_fa_invturn(A4768,D4768)</f>
        <v>18.639800000000001</v>
      </c>
    </row>
    <row r="4769" spans="1:30">
      <c r="A4769">
        <v>600271</v>
      </c>
      <c r="B4769" t="s">
        <v>850</v>
      </c>
      <c r="C4769" t="s">
        <v>4624</v>
      </c>
      <c r="D4769" s="8">
        <f t="shared" si="75"/>
        <v>44926</v>
      </c>
      <c r="E4769" t="s">
        <v>7152</v>
      </c>
      <c r="F4769">
        <v>1</v>
      </c>
      <c r="G4769" t="s">
        <v>9234</v>
      </c>
      <c r="L4769" t="str" cm="1">
        <f t="array" ref="L4769">[1]!s_info_industry_gics(A4769,1)</f>
        <v>信息技术</v>
      </c>
      <c r="M4769" t="str" cm="1">
        <f t="array" ref="M4769">[1]!s_info_industry_gicscode(A4769,1)</f>
        <v>45</v>
      </c>
      <c r="N4769" t="str">
        <f>[1]!s_info_industry_gics(A4769,2)</f>
        <v>技术硬件与设备</v>
      </c>
      <c r="O4769" t="str">
        <f>[1]!s_info_industry_gicscode(A4769,2)</f>
        <v>4520</v>
      </c>
      <c r="P4769" cm="1">
        <f t="array" ref="P4769">[1]!s_stmnote_suppliertop5(A4769,D4769,1)</f>
        <v>0</v>
      </c>
      <c r="Q4769">
        <f>[1]!s_stmnote_suppliertop5(A4769,D4769,2)</f>
        <v>0</v>
      </c>
      <c r="R4769" cm="1">
        <f t="array" ref="R4769">[1]!s_stmnote_suppliertop5(A4769,D4769,3)</f>
        <v>0</v>
      </c>
      <c r="S4769" cm="1">
        <f t="array" ref="S4769">[1]!s_stmnote_suppliertop5(A4769,D4769,4)</f>
        <v>0</v>
      </c>
      <c r="T4769" cm="1">
        <f t="array" ref="T4769">[1]!s_stmnote_suppliertop5(A4769,D4769,5)</f>
        <v>0</v>
      </c>
      <c r="U4769" s="9">
        <f>[1]!s_stmnote_purchasetop5_pct(A4769,D4769)</f>
        <v>24.23</v>
      </c>
      <c r="V4769" cm="1">
        <f t="array" ref="V4769">[1]!s_stmnote_customertop5($A4769,$D4769,1)</f>
        <v>0</v>
      </c>
      <c r="W4769" cm="1">
        <f t="array" ref="W4769">[1]!s_stmnote_customertop5($A4769,$D4769,2)</f>
        <v>0</v>
      </c>
      <c r="X4769" cm="1">
        <f t="array" ref="X4769">[1]!s_stmnote_customertop5($A4769,$D4769,3)</f>
        <v>0</v>
      </c>
      <c r="Y4769" cm="1">
        <f t="array" ref="Y4769">[1]!s_stmnote_customertop5($A4769,$D4769,4)</f>
        <v>0</v>
      </c>
      <c r="Z4769" cm="1">
        <f t="array" ref="Z4769">[1]!s_stmnote_customertop5($A4769,$D4769,5)</f>
        <v>0</v>
      </c>
      <c r="AA4769" s="9">
        <f>[1]!s_stmnote_salestop5_pct(A4769,D4769)</f>
        <v>31.48</v>
      </c>
      <c r="AB4769" s="9">
        <f>[1]!s_fa_arturn(A4769,D4769)</f>
        <v>6.1239999999999997</v>
      </c>
      <c r="AC4769" s="9">
        <f>[1]!fa_apturn(A4769,D4769)</f>
        <v>6.5802131342099104</v>
      </c>
      <c r="AD4769" s="9">
        <f>[1]!s_fa_invturn(A4769,D4769)</f>
        <v>9.2848000000000006</v>
      </c>
    </row>
    <row r="4770" spans="1:30">
      <c r="A4770">
        <v>600363</v>
      </c>
      <c r="B4770" t="s">
        <v>879</v>
      </c>
      <c r="C4770" t="s">
        <v>4727</v>
      </c>
      <c r="D4770" s="8">
        <f t="shared" si="75"/>
        <v>44926</v>
      </c>
      <c r="E4770" t="s">
        <v>6927</v>
      </c>
      <c r="F4770">
        <v>1</v>
      </c>
      <c r="G4770" t="s">
        <v>9275</v>
      </c>
      <c r="L4770" t="str" cm="1">
        <f t="array" ref="L4770">[1]!s_info_industry_gics(A4770,1)</f>
        <v>信息技术</v>
      </c>
      <c r="M4770" t="str" cm="1">
        <f t="array" ref="M4770">[1]!s_info_industry_gicscode(A4770,1)</f>
        <v>45</v>
      </c>
      <c r="N4770" t="str">
        <f>[1]!s_info_industry_gics(A4770,2)</f>
        <v>技术硬件与设备</v>
      </c>
      <c r="O4770" t="str">
        <f>[1]!s_info_industry_gicscode(A4770,2)</f>
        <v>4520</v>
      </c>
      <c r="P4770" cm="1">
        <f t="array" ref="P4770">[1]!s_stmnote_suppliertop5(A4770,D4770,1)</f>
        <v>0</v>
      </c>
      <c r="Q4770">
        <f>[1]!s_stmnote_suppliertop5(A4770,D4770,2)</f>
        <v>0</v>
      </c>
      <c r="R4770" cm="1">
        <f t="array" ref="R4770">[1]!s_stmnote_suppliertop5(A4770,D4770,3)</f>
        <v>0</v>
      </c>
      <c r="S4770" cm="1">
        <f t="array" ref="S4770">[1]!s_stmnote_suppliertop5(A4770,D4770,4)</f>
        <v>0</v>
      </c>
      <c r="T4770" cm="1">
        <f t="array" ref="T4770">[1]!s_stmnote_suppliertop5(A4770,D4770,5)</f>
        <v>0</v>
      </c>
      <c r="U4770" s="9">
        <f>[1]!s_stmnote_purchasetop5_pct(A4770,D4770)</f>
        <v>9.26</v>
      </c>
      <c r="V4770" cm="1">
        <f t="array" ref="V4770">[1]!s_stmnote_customertop5($A4770,$D4770,1)</f>
        <v>0</v>
      </c>
      <c r="W4770" cm="1">
        <f t="array" ref="W4770">[1]!s_stmnote_customertop5($A4770,$D4770,2)</f>
        <v>0</v>
      </c>
      <c r="X4770" cm="1">
        <f t="array" ref="X4770">[1]!s_stmnote_customertop5($A4770,$D4770,3)</f>
        <v>0</v>
      </c>
      <c r="Y4770" cm="1">
        <f t="array" ref="Y4770">[1]!s_stmnote_customertop5($A4770,$D4770,4)</f>
        <v>0</v>
      </c>
      <c r="Z4770" cm="1">
        <f t="array" ref="Z4770">[1]!s_stmnote_customertop5($A4770,$D4770,5)</f>
        <v>0</v>
      </c>
      <c r="AA4770" s="9">
        <f>[1]!s_stmnote_salestop5_pct(A4770,D4770)</f>
        <v>31.18</v>
      </c>
      <c r="AB4770" s="9">
        <f>[1]!s_fa_arturn(A4770,D4770)</f>
        <v>4.6500000000000004</v>
      </c>
      <c r="AC4770" s="9">
        <f>[1]!fa_apturn(A4770,D4770)</f>
        <v>3.6029828702351998</v>
      </c>
      <c r="AD4770" s="9">
        <f>[1]!s_fa_invturn(A4770,D4770)</f>
        <v>3.4340999999999999</v>
      </c>
    </row>
    <row r="4771" spans="1:30">
      <c r="A4771">
        <v>600363</v>
      </c>
      <c r="B4771" t="s">
        <v>879</v>
      </c>
      <c r="C4771" t="s">
        <v>4728</v>
      </c>
      <c r="D4771" s="8">
        <f t="shared" si="75"/>
        <v>44926</v>
      </c>
      <c r="E4771" t="s">
        <v>7123</v>
      </c>
      <c r="F4771">
        <v>1</v>
      </c>
      <c r="G4771" t="s">
        <v>9276</v>
      </c>
      <c r="L4771" t="str" cm="1">
        <f t="array" ref="L4771">[1]!s_info_industry_gics(A4771,1)</f>
        <v>信息技术</v>
      </c>
      <c r="M4771" t="str" cm="1">
        <f t="array" ref="M4771">[1]!s_info_industry_gicscode(A4771,1)</f>
        <v>45</v>
      </c>
      <c r="N4771" t="str">
        <f>[1]!s_info_industry_gics(A4771,2)</f>
        <v>技术硬件与设备</v>
      </c>
      <c r="O4771" t="str">
        <f>[1]!s_info_industry_gicscode(A4771,2)</f>
        <v>4520</v>
      </c>
      <c r="P4771" cm="1">
        <f t="array" ref="P4771">[1]!s_stmnote_suppliertop5(A4771,D4771,1)</f>
        <v>0</v>
      </c>
      <c r="Q4771">
        <f>[1]!s_stmnote_suppliertop5(A4771,D4771,2)</f>
        <v>0</v>
      </c>
      <c r="R4771" cm="1">
        <f t="array" ref="R4771">[1]!s_stmnote_suppliertop5(A4771,D4771,3)</f>
        <v>0</v>
      </c>
      <c r="S4771" cm="1">
        <f t="array" ref="S4771">[1]!s_stmnote_suppliertop5(A4771,D4771,4)</f>
        <v>0</v>
      </c>
      <c r="T4771" cm="1">
        <f t="array" ref="T4771">[1]!s_stmnote_suppliertop5(A4771,D4771,5)</f>
        <v>0</v>
      </c>
      <c r="U4771" s="9">
        <f>[1]!s_stmnote_purchasetop5_pct(A4771,D4771)</f>
        <v>9.26</v>
      </c>
      <c r="V4771" cm="1">
        <f t="array" ref="V4771">[1]!s_stmnote_customertop5($A4771,$D4771,1)</f>
        <v>0</v>
      </c>
      <c r="W4771" cm="1">
        <f t="array" ref="W4771">[1]!s_stmnote_customertop5($A4771,$D4771,2)</f>
        <v>0</v>
      </c>
      <c r="X4771" cm="1">
        <f t="array" ref="X4771">[1]!s_stmnote_customertop5($A4771,$D4771,3)</f>
        <v>0</v>
      </c>
      <c r="Y4771" cm="1">
        <f t="array" ref="Y4771">[1]!s_stmnote_customertop5($A4771,$D4771,4)</f>
        <v>0</v>
      </c>
      <c r="Z4771" cm="1">
        <f t="array" ref="Z4771">[1]!s_stmnote_customertop5($A4771,$D4771,5)</f>
        <v>0</v>
      </c>
      <c r="AA4771" s="9">
        <f>[1]!s_stmnote_salestop5_pct(A4771,D4771)</f>
        <v>31.18</v>
      </c>
      <c r="AB4771" s="9">
        <f>[1]!s_fa_arturn(A4771,D4771)</f>
        <v>4.6500000000000004</v>
      </c>
      <c r="AC4771" s="9">
        <f>[1]!fa_apturn(A4771,D4771)</f>
        <v>3.6029828702351998</v>
      </c>
      <c r="AD4771" s="9">
        <f>[1]!s_fa_invturn(A4771,D4771)</f>
        <v>3.4340999999999999</v>
      </c>
    </row>
    <row r="4772" spans="1:30">
      <c r="A4772">
        <v>600363</v>
      </c>
      <c r="B4772" t="s">
        <v>879</v>
      </c>
      <c r="C4772" t="s">
        <v>4729</v>
      </c>
      <c r="D4772" s="8">
        <f t="shared" si="75"/>
        <v>44926</v>
      </c>
      <c r="E4772" t="s">
        <v>7720</v>
      </c>
      <c r="F4772">
        <v>1</v>
      </c>
      <c r="G4772" t="s">
        <v>9275</v>
      </c>
      <c r="L4772" t="str" cm="1">
        <f t="array" ref="L4772">[1]!s_info_industry_gics(A4772,1)</f>
        <v>信息技术</v>
      </c>
      <c r="M4772" t="str" cm="1">
        <f t="array" ref="M4772">[1]!s_info_industry_gicscode(A4772,1)</f>
        <v>45</v>
      </c>
      <c r="N4772" t="str">
        <f>[1]!s_info_industry_gics(A4772,2)</f>
        <v>技术硬件与设备</v>
      </c>
      <c r="O4772" t="str">
        <f>[1]!s_info_industry_gicscode(A4772,2)</f>
        <v>4520</v>
      </c>
      <c r="P4772" cm="1">
        <f t="array" ref="P4772">[1]!s_stmnote_suppliertop5(A4772,D4772,1)</f>
        <v>0</v>
      </c>
      <c r="Q4772">
        <f>[1]!s_stmnote_suppliertop5(A4772,D4772,2)</f>
        <v>0</v>
      </c>
      <c r="R4772" cm="1">
        <f t="array" ref="R4772">[1]!s_stmnote_suppliertop5(A4772,D4772,3)</f>
        <v>0</v>
      </c>
      <c r="S4772" cm="1">
        <f t="array" ref="S4772">[1]!s_stmnote_suppliertop5(A4772,D4772,4)</f>
        <v>0</v>
      </c>
      <c r="T4772" cm="1">
        <f t="array" ref="T4772">[1]!s_stmnote_suppliertop5(A4772,D4772,5)</f>
        <v>0</v>
      </c>
      <c r="U4772" s="9">
        <f>[1]!s_stmnote_purchasetop5_pct(A4772,D4772)</f>
        <v>9.26</v>
      </c>
      <c r="V4772" cm="1">
        <f t="array" ref="V4772">[1]!s_stmnote_customertop5($A4772,$D4772,1)</f>
        <v>0</v>
      </c>
      <c r="W4772" cm="1">
        <f t="array" ref="W4772">[1]!s_stmnote_customertop5($A4772,$D4772,2)</f>
        <v>0</v>
      </c>
      <c r="X4772" cm="1">
        <f t="array" ref="X4772">[1]!s_stmnote_customertop5($A4772,$D4772,3)</f>
        <v>0</v>
      </c>
      <c r="Y4772" cm="1">
        <f t="array" ref="Y4772">[1]!s_stmnote_customertop5($A4772,$D4772,4)</f>
        <v>0</v>
      </c>
      <c r="Z4772" cm="1">
        <f t="array" ref="Z4772">[1]!s_stmnote_customertop5($A4772,$D4772,5)</f>
        <v>0</v>
      </c>
      <c r="AA4772" s="9">
        <f>[1]!s_stmnote_salestop5_pct(A4772,D4772)</f>
        <v>31.18</v>
      </c>
      <c r="AB4772" s="9">
        <f>[1]!s_fa_arturn(A4772,D4772)</f>
        <v>4.6500000000000004</v>
      </c>
      <c r="AC4772" s="9">
        <f>[1]!fa_apturn(A4772,D4772)</f>
        <v>3.6029828702351998</v>
      </c>
      <c r="AD4772" s="9">
        <f>[1]!s_fa_invturn(A4772,D4772)</f>
        <v>3.4340999999999999</v>
      </c>
    </row>
    <row r="4773" spans="1:30">
      <c r="A4773">
        <v>600363</v>
      </c>
      <c r="B4773" t="s">
        <v>879</v>
      </c>
      <c r="C4773" t="s">
        <v>4730</v>
      </c>
      <c r="D4773" s="8">
        <f t="shared" si="75"/>
        <v>45291</v>
      </c>
      <c r="E4773" t="s">
        <v>7073</v>
      </c>
      <c r="F4773">
        <v>1</v>
      </c>
      <c r="G4773" t="s">
        <v>9277</v>
      </c>
      <c r="L4773" t="str" cm="1">
        <f t="array" ref="L4773">[1]!s_info_industry_gics(A4773,1)</f>
        <v>信息技术</v>
      </c>
      <c r="M4773" t="str" cm="1">
        <f t="array" ref="M4773">[1]!s_info_industry_gicscode(A4773,1)</f>
        <v>45</v>
      </c>
      <c r="N4773" t="str">
        <f>[1]!s_info_industry_gics(A4773,2)</f>
        <v>技术硬件与设备</v>
      </c>
      <c r="O4773" t="str">
        <f>[1]!s_info_industry_gicscode(A4773,2)</f>
        <v>4520</v>
      </c>
      <c r="P4773" cm="1">
        <f t="array" ref="P4773">[1]!s_stmnote_suppliertop5(A4773,D4773,1)</f>
        <v>0</v>
      </c>
      <c r="Q4773">
        <f>[1]!s_stmnote_suppliertop5(A4773,D4773,2)</f>
        <v>0</v>
      </c>
      <c r="R4773" cm="1">
        <f t="array" ref="R4773">[1]!s_stmnote_suppliertop5(A4773,D4773,3)</f>
        <v>0</v>
      </c>
      <c r="S4773" cm="1">
        <f t="array" ref="S4773">[1]!s_stmnote_suppliertop5(A4773,D4773,4)</f>
        <v>0</v>
      </c>
      <c r="T4773" cm="1">
        <f t="array" ref="T4773">[1]!s_stmnote_suppliertop5(A4773,D4773,5)</f>
        <v>0</v>
      </c>
      <c r="U4773" s="9">
        <f>[1]!s_stmnote_purchasetop5_pct(A4773,D4773)</f>
        <v>0</v>
      </c>
      <c r="V4773" cm="1">
        <f t="array" ref="V4773">[1]!s_stmnote_customertop5($A4773,$D4773,1)</f>
        <v>0</v>
      </c>
      <c r="W4773" cm="1">
        <f t="array" ref="W4773">[1]!s_stmnote_customertop5($A4773,$D4773,2)</f>
        <v>0</v>
      </c>
      <c r="X4773" cm="1">
        <f t="array" ref="X4773">[1]!s_stmnote_customertop5($A4773,$D4773,3)</f>
        <v>0</v>
      </c>
      <c r="Y4773" cm="1">
        <f t="array" ref="Y4773">[1]!s_stmnote_customertop5($A4773,$D4773,4)</f>
        <v>0</v>
      </c>
      <c r="Z4773" cm="1">
        <f t="array" ref="Z4773">[1]!s_stmnote_customertop5($A4773,$D4773,5)</f>
        <v>0</v>
      </c>
      <c r="AA4773" s="9">
        <f>[1]!s_stmnote_salestop5_pct(A4773,D4773)</f>
        <v>31.91</v>
      </c>
      <c r="AB4773" s="9">
        <f>[1]!s_fa_arturn(A4773,D4773)</f>
        <v>4.8663999999999996</v>
      </c>
      <c r="AC4773" s="9">
        <f>[1]!fa_apturn(A4773,D4773)</f>
        <v>3.4204117676567898</v>
      </c>
      <c r="AD4773" s="9">
        <f>[1]!s_fa_invturn(A4773,D4773)</f>
        <v>3.6004</v>
      </c>
    </row>
    <row r="4774" spans="1:30">
      <c r="A4774">
        <v>600487</v>
      </c>
      <c r="B4774" t="s">
        <v>911</v>
      </c>
      <c r="C4774" t="s">
        <v>4844</v>
      </c>
      <c r="D4774" s="8">
        <f t="shared" si="75"/>
        <v>44561</v>
      </c>
      <c r="E4774" t="s">
        <v>7576</v>
      </c>
      <c r="F4774">
        <v>1</v>
      </c>
      <c r="G4774" t="s">
        <v>9329</v>
      </c>
      <c r="L4774" t="str" cm="1">
        <f t="array" ref="L4774">[1]!s_info_industry_gics(A4774,1)</f>
        <v>信息技术</v>
      </c>
      <c r="M4774" t="str" cm="1">
        <f t="array" ref="M4774">[1]!s_info_industry_gicscode(A4774,1)</f>
        <v>45</v>
      </c>
      <c r="N4774" t="str">
        <f>[1]!s_info_industry_gics(A4774,2)</f>
        <v>技术硬件与设备</v>
      </c>
      <c r="O4774" t="str">
        <f>[1]!s_info_industry_gicscode(A4774,2)</f>
        <v>4520</v>
      </c>
      <c r="P4774" cm="1">
        <f t="array" ref="P4774">[1]!s_stmnote_suppliertop5(A4774,D4774,1)</f>
        <v>0</v>
      </c>
      <c r="Q4774">
        <f>[1]!s_stmnote_suppliertop5(A4774,D4774,2)</f>
        <v>0</v>
      </c>
      <c r="R4774" cm="1">
        <f t="array" ref="R4774">[1]!s_stmnote_suppliertop5(A4774,D4774,3)</f>
        <v>0</v>
      </c>
      <c r="S4774" cm="1">
        <f t="array" ref="S4774">[1]!s_stmnote_suppliertop5(A4774,D4774,4)</f>
        <v>0</v>
      </c>
      <c r="T4774" cm="1">
        <f t="array" ref="T4774">[1]!s_stmnote_suppliertop5(A4774,D4774,5)</f>
        <v>0</v>
      </c>
      <c r="U4774" s="9">
        <f>[1]!s_stmnote_purchasetop5_pct(A4774,D4774)</f>
        <v>41.83</v>
      </c>
      <c r="V4774" cm="1">
        <f t="array" ref="V4774">[1]!s_stmnote_customertop5($A4774,$D4774,1)</f>
        <v>0</v>
      </c>
      <c r="W4774" cm="1">
        <f t="array" ref="W4774">[1]!s_stmnote_customertop5($A4774,$D4774,2)</f>
        <v>0</v>
      </c>
      <c r="X4774" cm="1">
        <f t="array" ref="X4774">[1]!s_stmnote_customertop5($A4774,$D4774,3)</f>
        <v>0</v>
      </c>
      <c r="Y4774" cm="1">
        <f t="array" ref="Y4774">[1]!s_stmnote_customertop5($A4774,$D4774,4)</f>
        <v>0</v>
      </c>
      <c r="Z4774" cm="1">
        <f t="array" ref="Z4774">[1]!s_stmnote_customertop5($A4774,$D4774,5)</f>
        <v>0</v>
      </c>
      <c r="AA4774" s="9">
        <f>[1]!s_stmnote_salestop5_pct(A4774,D4774)</f>
        <v>20.34</v>
      </c>
      <c r="AB4774" s="9">
        <f>[1]!s_fa_arturn(A4774,D4774)</f>
        <v>3.4140999999999999</v>
      </c>
      <c r="AC4774" s="9">
        <f>[1]!fa_apturn(A4774,D4774)</f>
        <v>7.4760991062428097</v>
      </c>
      <c r="AD4774" s="9">
        <f>[1]!s_fa_invturn(A4774,D4774)</f>
        <v>5.3926999999999996</v>
      </c>
    </row>
    <row r="4775" spans="1:30">
      <c r="A4775">
        <v>600487</v>
      </c>
      <c r="B4775" t="s">
        <v>911</v>
      </c>
      <c r="C4775" t="s">
        <v>4845</v>
      </c>
      <c r="D4775" s="8">
        <f t="shared" si="75"/>
        <v>44561</v>
      </c>
      <c r="E4775" t="s">
        <v>7211</v>
      </c>
      <c r="F4775">
        <v>1</v>
      </c>
      <c r="G4775" t="s">
        <v>9329</v>
      </c>
      <c r="L4775" t="str" cm="1">
        <f t="array" ref="L4775">[1]!s_info_industry_gics(A4775,1)</f>
        <v>信息技术</v>
      </c>
      <c r="M4775" t="str" cm="1">
        <f t="array" ref="M4775">[1]!s_info_industry_gicscode(A4775,1)</f>
        <v>45</v>
      </c>
      <c r="N4775" t="str">
        <f>[1]!s_info_industry_gics(A4775,2)</f>
        <v>技术硬件与设备</v>
      </c>
      <c r="O4775" t="str">
        <f>[1]!s_info_industry_gicscode(A4775,2)</f>
        <v>4520</v>
      </c>
      <c r="P4775" cm="1">
        <f t="array" ref="P4775">[1]!s_stmnote_suppliertop5(A4775,D4775,1)</f>
        <v>0</v>
      </c>
      <c r="Q4775">
        <f>[1]!s_stmnote_suppliertop5(A4775,D4775,2)</f>
        <v>0</v>
      </c>
      <c r="R4775" cm="1">
        <f t="array" ref="R4775">[1]!s_stmnote_suppliertop5(A4775,D4775,3)</f>
        <v>0</v>
      </c>
      <c r="S4775" cm="1">
        <f t="array" ref="S4775">[1]!s_stmnote_suppliertop5(A4775,D4775,4)</f>
        <v>0</v>
      </c>
      <c r="T4775" cm="1">
        <f t="array" ref="T4775">[1]!s_stmnote_suppliertop5(A4775,D4775,5)</f>
        <v>0</v>
      </c>
      <c r="U4775" s="9">
        <f>[1]!s_stmnote_purchasetop5_pct(A4775,D4775)</f>
        <v>41.83</v>
      </c>
      <c r="V4775" cm="1">
        <f t="array" ref="V4775">[1]!s_stmnote_customertop5($A4775,$D4775,1)</f>
        <v>0</v>
      </c>
      <c r="W4775" cm="1">
        <f t="array" ref="W4775">[1]!s_stmnote_customertop5($A4775,$D4775,2)</f>
        <v>0</v>
      </c>
      <c r="X4775" cm="1">
        <f t="array" ref="X4775">[1]!s_stmnote_customertop5($A4775,$D4775,3)</f>
        <v>0</v>
      </c>
      <c r="Y4775" cm="1">
        <f t="array" ref="Y4775">[1]!s_stmnote_customertop5($A4775,$D4775,4)</f>
        <v>0</v>
      </c>
      <c r="Z4775" cm="1">
        <f t="array" ref="Z4775">[1]!s_stmnote_customertop5($A4775,$D4775,5)</f>
        <v>0</v>
      </c>
      <c r="AA4775" s="9">
        <f>[1]!s_stmnote_salestop5_pct(A4775,D4775)</f>
        <v>20.34</v>
      </c>
      <c r="AB4775" s="9">
        <f>[1]!s_fa_arturn(A4775,D4775)</f>
        <v>3.4140999999999999</v>
      </c>
      <c r="AC4775" s="9">
        <f>[1]!fa_apturn(A4775,D4775)</f>
        <v>7.4760991062428097</v>
      </c>
      <c r="AD4775" s="9">
        <f>[1]!s_fa_invturn(A4775,D4775)</f>
        <v>5.3926999999999996</v>
      </c>
    </row>
    <row r="4776" spans="1:30">
      <c r="A4776">
        <v>600487</v>
      </c>
      <c r="B4776" t="s">
        <v>911</v>
      </c>
      <c r="C4776" t="s">
        <v>4846</v>
      </c>
      <c r="D4776" s="8">
        <f t="shared" si="75"/>
        <v>44561</v>
      </c>
      <c r="E4776" t="s">
        <v>7440</v>
      </c>
      <c r="F4776">
        <v>1</v>
      </c>
      <c r="G4776" t="s">
        <v>9329</v>
      </c>
      <c r="L4776" t="str" cm="1">
        <f t="array" ref="L4776">[1]!s_info_industry_gics(A4776,1)</f>
        <v>信息技术</v>
      </c>
      <c r="M4776" t="str" cm="1">
        <f t="array" ref="M4776">[1]!s_info_industry_gicscode(A4776,1)</f>
        <v>45</v>
      </c>
      <c r="N4776" t="str">
        <f>[1]!s_info_industry_gics(A4776,2)</f>
        <v>技术硬件与设备</v>
      </c>
      <c r="O4776" t="str">
        <f>[1]!s_info_industry_gicscode(A4776,2)</f>
        <v>4520</v>
      </c>
      <c r="P4776" cm="1">
        <f t="array" ref="P4776">[1]!s_stmnote_suppliertop5(A4776,D4776,1)</f>
        <v>0</v>
      </c>
      <c r="Q4776">
        <f>[1]!s_stmnote_suppliertop5(A4776,D4776,2)</f>
        <v>0</v>
      </c>
      <c r="R4776" cm="1">
        <f t="array" ref="R4776">[1]!s_stmnote_suppliertop5(A4776,D4776,3)</f>
        <v>0</v>
      </c>
      <c r="S4776" cm="1">
        <f t="array" ref="S4776">[1]!s_stmnote_suppliertop5(A4776,D4776,4)</f>
        <v>0</v>
      </c>
      <c r="T4776" cm="1">
        <f t="array" ref="T4776">[1]!s_stmnote_suppliertop5(A4776,D4776,5)</f>
        <v>0</v>
      </c>
      <c r="U4776" s="9">
        <f>[1]!s_stmnote_purchasetop5_pct(A4776,D4776)</f>
        <v>41.83</v>
      </c>
      <c r="V4776" cm="1">
        <f t="array" ref="V4776">[1]!s_stmnote_customertop5($A4776,$D4776,1)</f>
        <v>0</v>
      </c>
      <c r="W4776" cm="1">
        <f t="array" ref="W4776">[1]!s_stmnote_customertop5($A4776,$D4776,2)</f>
        <v>0</v>
      </c>
      <c r="X4776" cm="1">
        <f t="array" ref="X4776">[1]!s_stmnote_customertop5($A4776,$D4776,3)</f>
        <v>0</v>
      </c>
      <c r="Y4776" cm="1">
        <f t="array" ref="Y4776">[1]!s_stmnote_customertop5($A4776,$D4776,4)</f>
        <v>0</v>
      </c>
      <c r="Z4776" cm="1">
        <f t="array" ref="Z4776">[1]!s_stmnote_customertop5($A4776,$D4776,5)</f>
        <v>0</v>
      </c>
      <c r="AA4776" s="9">
        <f>[1]!s_stmnote_salestop5_pct(A4776,D4776)</f>
        <v>20.34</v>
      </c>
      <c r="AB4776" s="9">
        <f>[1]!s_fa_arturn(A4776,D4776)</f>
        <v>3.4140999999999999</v>
      </c>
      <c r="AC4776" s="9">
        <f>[1]!fa_apturn(A4776,D4776)</f>
        <v>7.4760991062428097</v>
      </c>
      <c r="AD4776" s="9">
        <f>[1]!s_fa_invturn(A4776,D4776)</f>
        <v>5.3926999999999996</v>
      </c>
    </row>
    <row r="4777" spans="1:30">
      <c r="A4777">
        <v>600487</v>
      </c>
      <c r="B4777" t="s">
        <v>911</v>
      </c>
      <c r="C4777" t="s">
        <v>4844</v>
      </c>
      <c r="D4777" s="8">
        <f t="shared" si="75"/>
        <v>44561</v>
      </c>
      <c r="E4777" t="s">
        <v>7791</v>
      </c>
      <c r="F4777">
        <v>1</v>
      </c>
      <c r="G4777" t="s">
        <v>9329</v>
      </c>
      <c r="L4777" t="str" cm="1">
        <f t="array" ref="L4777">[1]!s_info_industry_gics(A4777,1)</f>
        <v>信息技术</v>
      </c>
      <c r="M4777" t="str" cm="1">
        <f t="array" ref="M4777">[1]!s_info_industry_gicscode(A4777,1)</f>
        <v>45</v>
      </c>
      <c r="N4777" t="str">
        <f>[1]!s_info_industry_gics(A4777,2)</f>
        <v>技术硬件与设备</v>
      </c>
      <c r="O4777" t="str">
        <f>[1]!s_info_industry_gicscode(A4777,2)</f>
        <v>4520</v>
      </c>
      <c r="P4777" cm="1">
        <f t="array" ref="P4777">[1]!s_stmnote_suppliertop5(A4777,D4777,1)</f>
        <v>0</v>
      </c>
      <c r="Q4777">
        <f>[1]!s_stmnote_suppliertop5(A4777,D4777,2)</f>
        <v>0</v>
      </c>
      <c r="R4777" cm="1">
        <f t="array" ref="R4777">[1]!s_stmnote_suppliertop5(A4777,D4777,3)</f>
        <v>0</v>
      </c>
      <c r="S4777" cm="1">
        <f t="array" ref="S4777">[1]!s_stmnote_suppliertop5(A4777,D4777,4)</f>
        <v>0</v>
      </c>
      <c r="T4777" cm="1">
        <f t="array" ref="T4777">[1]!s_stmnote_suppliertop5(A4777,D4777,5)</f>
        <v>0</v>
      </c>
      <c r="U4777" s="9">
        <f>[1]!s_stmnote_purchasetop5_pct(A4777,D4777)</f>
        <v>41.83</v>
      </c>
      <c r="V4777" cm="1">
        <f t="array" ref="V4777">[1]!s_stmnote_customertop5($A4777,$D4777,1)</f>
        <v>0</v>
      </c>
      <c r="W4777" cm="1">
        <f t="array" ref="W4777">[1]!s_stmnote_customertop5($A4777,$D4777,2)</f>
        <v>0</v>
      </c>
      <c r="X4777" cm="1">
        <f t="array" ref="X4777">[1]!s_stmnote_customertop5($A4777,$D4777,3)</f>
        <v>0</v>
      </c>
      <c r="Y4777" cm="1">
        <f t="array" ref="Y4777">[1]!s_stmnote_customertop5($A4777,$D4777,4)</f>
        <v>0</v>
      </c>
      <c r="Z4777" cm="1">
        <f t="array" ref="Z4777">[1]!s_stmnote_customertop5($A4777,$D4777,5)</f>
        <v>0</v>
      </c>
      <c r="AA4777" s="9">
        <f>[1]!s_stmnote_salestop5_pct(A4777,D4777)</f>
        <v>20.34</v>
      </c>
      <c r="AB4777" s="9">
        <f>[1]!s_fa_arturn(A4777,D4777)</f>
        <v>3.4140999999999999</v>
      </c>
      <c r="AC4777" s="9">
        <f>[1]!fa_apturn(A4777,D4777)</f>
        <v>7.4760991062428097</v>
      </c>
      <c r="AD4777" s="9">
        <f>[1]!s_fa_invturn(A4777,D4777)</f>
        <v>5.3926999999999996</v>
      </c>
    </row>
    <row r="4778" spans="1:30">
      <c r="A4778">
        <v>600487</v>
      </c>
      <c r="B4778" t="s">
        <v>911</v>
      </c>
      <c r="C4778" t="s">
        <v>4847</v>
      </c>
      <c r="D4778" s="8">
        <f t="shared" si="75"/>
        <v>44561</v>
      </c>
      <c r="E4778" t="s">
        <v>7267</v>
      </c>
      <c r="F4778">
        <v>1</v>
      </c>
      <c r="G4778" t="s">
        <v>9330</v>
      </c>
      <c r="L4778" t="str" cm="1">
        <f t="array" ref="L4778">[1]!s_info_industry_gics(A4778,1)</f>
        <v>信息技术</v>
      </c>
      <c r="M4778" t="str" cm="1">
        <f t="array" ref="M4778">[1]!s_info_industry_gicscode(A4778,1)</f>
        <v>45</v>
      </c>
      <c r="N4778" t="str">
        <f>[1]!s_info_industry_gics(A4778,2)</f>
        <v>技术硬件与设备</v>
      </c>
      <c r="O4778" t="str">
        <f>[1]!s_info_industry_gicscode(A4778,2)</f>
        <v>4520</v>
      </c>
      <c r="P4778" cm="1">
        <f t="array" ref="P4778">[1]!s_stmnote_suppliertop5(A4778,D4778,1)</f>
        <v>0</v>
      </c>
      <c r="Q4778">
        <f>[1]!s_stmnote_suppliertop5(A4778,D4778,2)</f>
        <v>0</v>
      </c>
      <c r="R4778" cm="1">
        <f t="array" ref="R4778">[1]!s_stmnote_suppliertop5(A4778,D4778,3)</f>
        <v>0</v>
      </c>
      <c r="S4778" cm="1">
        <f t="array" ref="S4778">[1]!s_stmnote_suppliertop5(A4778,D4778,4)</f>
        <v>0</v>
      </c>
      <c r="T4778" cm="1">
        <f t="array" ref="T4778">[1]!s_stmnote_suppliertop5(A4778,D4778,5)</f>
        <v>0</v>
      </c>
      <c r="U4778" s="9">
        <f>[1]!s_stmnote_purchasetop5_pct(A4778,D4778)</f>
        <v>41.83</v>
      </c>
      <c r="V4778" cm="1">
        <f t="array" ref="V4778">[1]!s_stmnote_customertop5($A4778,$D4778,1)</f>
        <v>0</v>
      </c>
      <c r="W4778" cm="1">
        <f t="array" ref="W4778">[1]!s_stmnote_customertop5($A4778,$D4778,2)</f>
        <v>0</v>
      </c>
      <c r="X4778" cm="1">
        <f t="array" ref="X4778">[1]!s_stmnote_customertop5($A4778,$D4778,3)</f>
        <v>0</v>
      </c>
      <c r="Y4778" cm="1">
        <f t="array" ref="Y4778">[1]!s_stmnote_customertop5($A4778,$D4778,4)</f>
        <v>0</v>
      </c>
      <c r="Z4778" cm="1">
        <f t="array" ref="Z4778">[1]!s_stmnote_customertop5($A4778,$D4778,5)</f>
        <v>0</v>
      </c>
      <c r="AA4778" s="9">
        <f>[1]!s_stmnote_salestop5_pct(A4778,D4778)</f>
        <v>20.34</v>
      </c>
      <c r="AB4778" s="9">
        <f>[1]!s_fa_arturn(A4778,D4778)</f>
        <v>3.4140999999999999</v>
      </c>
      <c r="AC4778" s="9">
        <f>[1]!fa_apturn(A4778,D4778)</f>
        <v>7.4760991062428097</v>
      </c>
      <c r="AD4778" s="9">
        <f>[1]!s_fa_invturn(A4778,D4778)</f>
        <v>5.3926999999999996</v>
      </c>
    </row>
    <row r="4779" spans="1:30">
      <c r="A4779">
        <v>600487</v>
      </c>
      <c r="B4779" t="s">
        <v>911</v>
      </c>
      <c r="C4779" t="s">
        <v>4848</v>
      </c>
      <c r="D4779" s="8">
        <f t="shared" si="75"/>
        <v>44926</v>
      </c>
      <c r="E4779" t="s">
        <v>6992</v>
      </c>
      <c r="F4779">
        <v>1</v>
      </c>
      <c r="G4779" t="s">
        <v>9329</v>
      </c>
      <c r="L4779" t="str" cm="1">
        <f t="array" ref="L4779">[1]!s_info_industry_gics(A4779,1)</f>
        <v>信息技术</v>
      </c>
      <c r="M4779" t="str" cm="1">
        <f t="array" ref="M4779">[1]!s_info_industry_gicscode(A4779,1)</f>
        <v>45</v>
      </c>
      <c r="N4779" t="str">
        <f>[1]!s_info_industry_gics(A4779,2)</f>
        <v>技术硬件与设备</v>
      </c>
      <c r="O4779" t="str">
        <f>[1]!s_info_industry_gicscode(A4779,2)</f>
        <v>4520</v>
      </c>
      <c r="P4779" cm="1">
        <f t="array" ref="P4779">[1]!s_stmnote_suppliertop5(A4779,D4779,1)</f>
        <v>0</v>
      </c>
      <c r="Q4779">
        <f>[1]!s_stmnote_suppliertop5(A4779,D4779,2)</f>
        <v>0</v>
      </c>
      <c r="R4779" cm="1">
        <f t="array" ref="R4779">[1]!s_stmnote_suppliertop5(A4779,D4779,3)</f>
        <v>0</v>
      </c>
      <c r="S4779" cm="1">
        <f t="array" ref="S4779">[1]!s_stmnote_suppliertop5(A4779,D4779,4)</f>
        <v>0</v>
      </c>
      <c r="T4779" cm="1">
        <f t="array" ref="T4779">[1]!s_stmnote_suppliertop5(A4779,D4779,5)</f>
        <v>0</v>
      </c>
      <c r="U4779" s="9">
        <f>[1]!s_stmnote_purchasetop5_pct(A4779,D4779)</f>
        <v>30.7</v>
      </c>
      <c r="V4779" cm="1">
        <f t="array" ref="V4779">[1]!s_stmnote_customertop5($A4779,$D4779,1)</f>
        <v>0</v>
      </c>
      <c r="W4779" cm="1">
        <f t="array" ref="W4779">[1]!s_stmnote_customertop5($A4779,$D4779,2)</f>
        <v>0</v>
      </c>
      <c r="X4779" cm="1">
        <f t="array" ref="X4779">[1]!s_stmnote_customertop5($A4779,$D4779,3)</f>
        <v>0</v>
      </c>
      <c r="Y4779" cm="1">
        <f t="array" ref="Y4779">[1]!s_stmnote_customertop5($A4779,$D4779,4)</f>
        <v>0</v>
      </c>
      <c r="Z4779" cm="1">
        <f t="array" ref="Z4779">[1]!s_stmnote_customertop5($A4779,$D4779,5)</f>
        <v>0</v>
      </c>
      <c r="AA4779" s="9">
        <f>[1]!s_stmnote_salestop5_pct(A4779,D4779)</f>
        <v>22.05</v>
      </c>
      <c r="AB4779" s="9">
        <f>[1]!s_fa_arturn(A4779,D4779)</f>
        <v>3.2629999999999999</v>
      </c>
      <c r="AC4779" s="9">
        <f>[1]!fa_apturn(A4779,D4779)</f>
        <v>7.3773921186435496</v>
      </c>
      <c r="AD4779" s="9">
        <f>[1]!s_fa_invturn(A4779,D4779)</f>
        <v>5.9558</v>
      </c>
    </row>
    <row r="4780" spans="1:30">
      <c r="A4780">
        <v>600522</v>
      </c>
      <c r="B4780" t="s">
        <v>917</v>
      </c>
      <c r="C4780" t="s">
        <v>4873</v>
      </c>
      <c r="D4780" s="8">
        <f t="shared" si="75"/>
        <v>44561</v>
      </c>
      <c r="E4780" t="s">
        <v>7016</v>
      </c>
      <c r="F4780">
        <v>1</v>
      </c>
      <c r="G4780" t="s">
        <v>11191</v>
      </c>
      <c r="L4780" t="str" cm="1">
        <f t="array" ref="L4780">[1]!s_info_industry_gics(A4780,1)</f>
        <v>信息技术</v>
      </c>
      <c r="M4780" t="str" cm="1">
        <f t="array" ref="M4780">[1]!s_info_industry_gicscode(A4780,1)</f>
        <v>45</v>
      </c>
      <c r="N4780" t="str">
        <f>[1]!s_info_industry_gics(A4780,2)</f>
        <v>技术硬件与设备</v>
      </c>
      <c r="O4780" t="str">
        <f>[1]!s_info_industry_gicscode(A4780,2)</f>
        <v>4520</v>
      </c>
      <c r="P4780" cm="1">
        <f t="array" ref="P4780">[1]!s_stmnote_suppliertop5(A4780,D4780,1)</f>
        <v>0</v>
      </c>
      <c r="Q4780">
        <f>[1]!s_stmnote_suppliertop5(A4780,D4780,2)</f>
        <v>0</v>
      </c>
      <c r="R4780" cm="1">
        <f t="array" ref="R4780">[1]!s_stmnote_suppliertop5(A4780,D4780,3)</f>
        <v>0</v>
      </c>
      <c r="S4780" cm="1">
        <f t="array" ref="S4780">[1]!s_stmnote_suppliertop5(A4780,D4780,4)</f>
        <v>0</v>
      </c>
      <c r="T4780" cm="1">
        <f t="array" ref="T4780">[1]!s_stmnote_suppliertop5(A4780,D4780,5)</f>
        <v>0</v>
      </c>
      <c r="U4780" s="9">
        <f>[1]!s_stmnote_purchasetop5_pct(A4780,D4780)</f>
        <v>28.91</v>
      </c>
      <c r="V4780" t="str" cm="1">
        <f t="array" ref="V4780">[1]!s_stmnote_customertop5($A4780,$D4780,1)</f>
        <v>单位Ⅰ</v>
      </c>
      <c r="W4780" t="str" cm="1">
        <f t="array" ref="W4780">[1]!s_stmnote_customertop5($A4780,$D4780,2)</f>
        <v>单位Ⅱ</v>
      </c>
      <c r="X4780" t="str" cm="1">
        <f t="array" ref="X4780">[1]!s_stmnote_customertop5($A4780,$D4780,3)</f>
        <v>单位Ⅲ</v>
      </c>
      <c r="Y4780" t="str" cm="1">
        <f t="array" ref="Y4780">[1]!s_stmnote_customertop5($A4780,$D4780,4)</f>
        <v>单位Ⅳ</v>
      </c>
      <c r="Z4780" t="str" cm="1">
        <f t="array" ref="Z4780">[1]!s_stmnote_customertop5($A4780,$D4780,5)</f>
        <v>单位Ⅴ</v>
      </c>
      <c r="AA4780" s="9">
        <f>[1]!s_stmnote_salestop5_pct(A4780,D4780)</f>
        <v>34.270000000000003</v>
      </c>
      <c r="AB4780" s="9">
        <f>[1]!s_fa_arturn(A4780,D4780)</f>
        <v>4.5012999999999996</v>
      </c>
      <c r="AC4780" s="9">
        <f>[1]!fa_apturn(A4780,D4780)</f>
        <v>8.1622197120039495</v>
      </c>
      <c r="AD4780" s="9">
        <f>[1]!s_fa_invturn(A4780,D4780)</f>
        <v>6.2515000000000001</v>
      </c>
    </row>
    <row r="4781" spans="1:30">
      <c r="A4781">
        <v>600745</v>
      </c>
      <c r="B4781" t="s">
        <v>971</v>
      </c>
      <c r="C4781" t="s">
        <v>5080</v>
      </c>
      <c r="D4781" s="8">
        <f t="shared" si="75"/>
        <v>44561</v>
      </c>
      <c r="E4781" t="s">
        <v>7036</v>
      </c>
      <c r="F4781">
        <v>1</v>
      </c>
      <c r="G4781" t="s">
        <v>11240</v>
      </c>
      <c r="L4781" t="str" cm="1">
        <f t="array" ref="L4781">[1]!s_info_industry_gics(A4781,1)</f>
        <v>信息技术</v>
      </c>
      <c r="M4781" t="str" cm="1">
        <f t="array" ref="M4781">[1]!s_info_industry_gicscode(A4781,1)</f>
        <v>45</v>
      </c>
      <c r="N4781" t="str">
        <f>[1]!s_info_industry_gics(A4781,2)</f>
        <v>技术硬件与设备</v>
      </c>
      <c r="O4781" t="str">
        <f>[1]!s_info_industry_gicscode(A4781,2)</f>
        <v>4520</v>
      </c>
      <c r="P4781" cm="1">
        <f t="array" ref="P4781">[1]!s_stmnote_suppliertop5(A4781,D4781,1)</f>
        <v>0</v>
      </c>
      <c r="Q4781">
        <f>[1]!s_stmnote_suppliertop5(A4781,D4781,2)</f>
        <v>0</v>
      </c>
      <c r="R4781" cm="1">
        <f t="array" ref="R4781">[1]!s_stmnote_suppliertop5(A4781,D4781,3)</f>
        <v>0</v>
      </c>
      <c r="S4781" cm="1">
        <f t="array" ref="S4781">[1]!s_stmnote_suppliertop5(A4781,D4781,4)</f>
        <v>0</v>
      </c>
      <c r="T4781" cm="1">
        <f t="array" ref="T4781">[1]!s_stmnote_suppliertop5(A4781,D4781,5)</f>
        <v>0</v>
      </c>
      <c r="U4781" s="9">
        <f>[1]!s_stmnote_purchasetop5_pct(A4781,D4781)</f>
        <v>22.63</v>
      </c>
      <c r="V4781" cm="1">
        <f t="array" ref="V4781">[1]!s_stmnote_customertop5($A4781,$D4781,1)</f>
        <v>0</v>
      </c>
      <c r="W4781" cm="1">
        <f t="array" ref="W4781">[1]!s_stmnote_customertop5($A4781,$D4781,2)</f>
        <v>0</v>
      </c>
      <c r="X4781" cm="1">
        <f t="array" ref="X4781">[1]!s_stmnote_customertop5($A4781,$D4781,3)</f>
        <v>0</v>
      </c>
      <c r="Y4781" cm="1">
        <f t="array" ref="Y4781">[1]!s_stmnote_customertop5($A4781,$D4781,4)</f>
        <v>0</v>
      </c>
      <c r="Z4781" cm="1">
        <f t="array" ref="Z4781">[1]!s_stmnote_customertop5($A4781,$D4781,5)</f>
        <v>0</v>
      </c>
      <c r="AA4781" s="9">
        <f>[1]!s_stmnote_salestop5_pct(A4781,D4781)</f>
        <v>61.63</v>
      </c>
      <c r="AB4781" s="9">
        <f>[1]!s_fa_arturn(A4781,D4781)</f>
        <v>6.7107999999999999</v>
      </c>
      <c r="AC4781" s="9">
        <f>[1]!fa_apturn(A4781,D4781)</f>
        <v>3.79580864364035</v>
      </c>
      <c r="AD4781" s="9">
        <f>[1]!s_fa_invturn(A4781,D4781)</f>
        <v>6.7304000000000004</v>
      </c>
    </row>
    <row r="4782" spans="1:30">
      <c r="A4782">
        <v>601231</v>
      </c>
      <c r="B4782" t="s">
        <v>1072</v>
      </c>
      <c r="C4782" t="s">
        <v>5489</v>
      </c>
      <c r="D4782" s="8">
        <f t="shared" si="75"/>
        <v>45657</v>
      </c>
      <c r="E4782" t="s">
        <v>7575</v>
      </c>
      <c r="F4782">
        <v>1</v>
      </c>
      <c r="G4782" t="s">
        <v>9619</v>
      </c>
      <c r="L4782" t="str" cm="1">
        <f t="array" ref="L4782">[1]!s_info_industry_gics(A4782,1)</f>
        <v>信息技术</v>
      </c>
      <c r="M4782" t="str" cm="1">
        <f t="array" ref="M4782">[1]!s_info_industry_gicscode(A4782,1)</f>
        <v>45</v>
      </c>
      <c r="N4782" t="str">
        <f>[1]!s_info_industry_gics(A4782,2)</f>
        <v>技术硬件与设备</v>
      </c>
      <c r="O4782" t="str">
        <f>[1]!s_info_industry_gicscode(A4782,2)</f>
        <v>4520</v>
      </c>
      <c r="P4782" cm="1">
        <f t="array" ref="P4782">[1]!s_stmnote_suppliertop5(A4782,D4782,1)</f>
        <v>0</v>
      </c>
      <c r="Q4782">
        <f>[1]!s_stmnote_suppliertop5(A4782,D4782,2)</f>
        <v>0</v>
      </c>
      <c r="R4782" cm="1">
        <f t="array" ref="R4782">[1]!s_stmnote_suppliertop5(A4782,D4782,3)</f>
        <v>0</v>
      </c>
      <c r="S4782" cm="1">
        <f t="array" ref="S4782">[1]!s_stmnote_suppliertop5(A4782,D4782,4)</f>
        <v>0</v>
      </c>
      <c r="T4782" cm="1">
        <f t="array" ref="T4782">[1]!s_stmnote_suppliertop5(A4782,D4782,5)</f>
        <v>0</v>
      </c>
      <c r="U4782" s="9">
        <f>[1]!s_stmnote_purchasetop5_pct(A4782,D4782)</f>
        <v>0</v>
      </c>
      <c r="V4782" cm="1">
        <f t="array" ref="V4782">[1]!s_stmnote_customertop5($A4782,$D4782,1)</f>
        <v>0</v>
      </c>
      <c r="W4782" cm="1">
        <f t="array" ref="W4782">[1]!s_stmnote_customertop5($A4782,$D4782,2)</f>
        <v>0</v>
      </c>
      <c r="X4782" cm="1">
        <f t="array" ref="X4782">[1]!s_stmnote_customertop5($A4782,$D4782,3)</f>
        <v>0</v>
      </c>
      <c r="Y4782" cm="1">
        <f t="array" ref="Y4782">[1]!s_stmnote_customertop5($A4782,$D4782,4)</f>
        <v>0</v>
      </c>
      <c r="Z4782" cm="1">
        <f t="array" ref="Z4782">[1]!s_stmnote_customertop5($A4782,$D4782,5)</f>
        <v>0</v>
      </c>
      <c r="AA4782" s="9">
        <f>[1]!s_stmnote_salestop5_pct(A4782,D4782)</f>
        <v>0</v>
      </c>
      <c r="AB4782" s="9">
        <f>[1]!s_fa_arturn(A4782,D4782)</f>
        <v>0</v>
      </c>
      <c r="AC4782" s="9">
        <f>[1]!fa_apturn(A4782,D4782)</f>
        <v>0</v>
      </c>
      <c r="AD4782" s="9">
        <f>[1]!s_fa_invturn(A4782,D4782)</f>
        <v>0</v>
      </c>
    </row>
    <row r="4783" spans="1:30">
      <c r="A4783">
        <v>603002</v>
      </c>
      <c r="B4783" t="s">
        <v>1131</v>
      </c>
      <c r="C4783" t="s">
        <v>5788</v>
      </c>
      <c r="D4783" s="8">
        <f t="shared" si="75"/>
        <v>44926</v>
      </c>
      <c r="E4783" t="s">
        <v>7466</v>
      </c>
      <c r="F4783">
        <v>1</v>
      </c>
      <c r="G4783" t="s">
        <v>10263</v>
      </c>
      <c r="L4783" t="str" cm="1">
        <f t="array" ref="L4783">[1]!s_info_industry_gics(A4783,1)</f>
        <v>信息技术</v>
      </c>
      <c r="M4783" t="str" cm="1">
        <f t="array" ref="M4783">[1]!s_info_industry_gicscode(A4783,1)</f>
        <v>45</v>
      </c>
      <c r="N4783" t="str">
        <f>[1]!s_info_industry_gics(A4783,2)</f>
        <v>技术硬件与设备</v>
      </c>
      <c r="O4783" t="str">
        <f>[1]!s_info_industry_gicscode(A4783,2)</f>
        <v>4520</v>
      </c>
      <c r="P4783" cm="1">
        <f t="array" ref="P4783">[1]!s_stmnote_suppliertop5(A4783,D4783,1)</f>
        <v>0</v>
      </c>
      <c r="Q4783">
        <f>[1]!s_stmnote_suppliertop5(A4783,D4783,2)</f>
        <v>0</v>
      </c>
      <c r="R4783" cm="1">
        <f t="array" ref="R4783">[1]!s_stmnote_suppliertop5(A4783,D4783,3)</f>
        <v>0</v>
      </c>
      <c r="S4783" cm="1">
        <f t="array" ref="S4783">[1]!s_stmnote_suppliertop5(A4783,D4783,4)</f>
        <v>0</v>
      </c>
      <c r="T4783" cm="1">
        <f t="array" ref="T4783">[1]!s_stmnote_suppliertop5(A4783,D4783,5)</f>
        <v>0</v>
      </c>
      <c r="U4783" s="9">
        <f>[1]!s_stmnote_purchasetop5_pct(A4783,D4783)</f>
        <v>59.64</v>
      </c>
      <c r="V4783" cm="1">
        <f t="array" ref="V4783">[1]!s_stmnote_customertop5($A4783,$D4783,1)</f>
        <v>0</v>
      </c>
      <c r="W4783" cm="1">
        <f t="array" ref="W4783">[1]!s_stmnote_customertop5($A4783,$D4783,2)</f>
        <v>0</v>
      </c>
      <c r="X4783" cm="1">
        <f t="array" ref="X4783">[1]!s_stmnote_customertop5($A4783,$D4783,3)</f>
        <v>0</v>
      </c>
      <c r="Y4783" cm="1">
        <f t="array" ref="Y4783">[1]!s_stmnote_customertop5($A4783,$D4783,4)</f>
        <v>0</v>
      </c>
      <c r="Z4783" cm="1">
        <f t="array" ref="Z4783">[1]!s_stmnote_customertop5($A4783,$D4783,5)</f>
        <v>0</v>
      </c>
      <c r="AA4783" s="9">
        <f>[1]!s_stmnote_salestop5_pct(A4783,D4783)</f>
        <v>31.09</v>
      </c>
      <c r="AB4783" s="9">
        <f>[1]!s_fa_arturn(A4783,D4783)</f>
        <v>3.1143999999999998</v>
      </c>
      <c r="AC4783" s="9">
        <f>[1]!fa_apturn(A4783,D4783)</f>
        <v>11.032737898851501</v>
      </c>
      <c r="AD4783" s="9">
        <f>[1]!s_fa_invturn(A4783,D4783)</f>
        <v>13.9704</v>
      </c>
    </row>
    <row r="4784" spans="1:30">
      <c r="A4784">
        <v>603267</v>
      </c>
      <c r="B4784" t="s">
        <v>1173</v>
      </c>
      <c r="C4784" t="s">
        <v>5903</v>
      </c>
      <c r="D4784" s="8">
        <f t="shared" si="75"/>
        <v>44561</v>
      </c>
      <c r="E4784" t="s">
        <v>7047</v>
      </c>
      <c r="F4784">
        <v>1</v>
      </c>
      <c r="G4784" t="s">
        <v>9801</v>
      </c>
      <c r="L4784" t="str" cm="1">
        <f t="array" ref="L4784">[1]!s_info_industry_gics(A4784,1)</f>
        <v>信息技术</v>
      </c>
      <c r="M4784" t="str" cm="1">
        <f t="array" ref="M4784">[1]!s_info_industry_gicscode(A4784,1)</f>
        <v>45</v>
      </c>
      <c r="N4784" t="str">
        <f>[1]!s_info_industry_gics(A4784,2)</f>
        <v>技术硬件与设备</v>
      </c>
      <c r="O4784" t="str">
        <f>[1]!s_info_industry_gicscode(A4784,2)</f>
        <v>4520</v>
      </c>
      <c r="P4784" cm="1">
        <f t="array" ref="P4784">[1]!s_stmnote_suppliertop5(A4784,D4784,1)</f>
        <v>0</v>
      </c>
      <c r="Q4784">
        <f>[1]!s_stmnote_suppliertop5(A4784,D4784,2)</f>
        <v>0</v>
      </c>
      <c r="R4784" cm="1">
        <f t="array" ref="R4784">[1]!s_stmnote_suppliertop5(A4784,D4784,3)</f>
        <v>0</v>
      </c>
      <c r="S4784" cm="1">
        <f t="array" ref="S4784">[1]!s_stmnote_suppliertop5(A4784,D4784,4)</f>
        <v>0</v>
      </c>
      <c r="T4784" cm="1">
        <f t="array" ref="T4784">[1]!s_stmnote_suppliertop5(A4784,D4784,5)</f>
        <v>0</v>
      </c>
      <c r="U4784" s="9">
        <f>[1]!s_stmnote_purchasetop5_pct(A4784,D4784)</f>
        <v>77.599999999999994</v>
      </c>
      <c r="V4784" cm="1">
        <f t="array" ref="V4784">[1]!s_stmnote_customertop5($A4784,$D4784,1)</f>
        <v>0</v>
      </c>
      <c r="W4784" cm="1">
        <f t="array" ref="W4784">[1]!s_stmnote_customertop5($A4784,$D4784,2)</f>
        <v>0</v>
      </c>
      <c r="X4784" cm="1">
        <f t="array" ref="X4784">[1]!s_stmnote_customertop5($A4784,$D4784,3)</f>
        <v>0</v>
      </c>
      <c r="Y4784" cm="1">
        <f t="array" ref="Y4784">[1]!s_stmnote_customertop5($A4784,$D4784,4)</f>
        <v>0</v>
      </c>
      <c r="Z4784" cm="1">
        <f t="array" ref="Z4784">[1]!s_stmnote_customertop5($A4784,$D4784,5)</f>
        <v>0</v>
      </c>
      <c r="AA4784" s="9">
        <f>[1]!s_stmnote_salestop5_pct(A4784,D4784)</f>
        <v>53.88</v>
      </c>
      <c r="AB4784" s="9">
        <f>[1]!s_fa_arturn(A4784,D4784)</f>
        <v>2.4523999999999999</v>
      </c>
      <c r="AC4784" s="9">
        <f>[1]!fa_apturn(A4784,D4784)</f>
        <v>5.6047314736559803</v>
      </c>
      <c r="AD4784" s="9">
        <f>[1]!s_fa_invturn(A4784,D4784)</f>
        <v>3.6274000000000002</v>
      </c>
    </row>
    <row r="4785" spans="1:30">
      <c r="A4785">
        <v>603267</v>
      </c>
      <c r="B4785" t="s">
        <v>1173</v>
      </c>
      <c r="C4785" t="s">
        <v>5904</v>
      </c>
      <c r="D4785" s="8">
        <f t="shared" si="75"/>
        <v>44561</v>
      </c>
      <c r="E4785" t="s">
        <v>6922</v>
      </c>
      <c r="F4785">
        <v>1</v>
      </c>
      <c r="G4785" t="s">
        <v>9801</v>
      </c>
      <c r="L4785" t="str" cm="1">
        <f t="array" ref="L4785">[1]!s_info_industry_gics(A4785,1)</f>
        <v>信息技术</v>
      </c>
      <c r="M4785" t="str" cm="1">
        <f t="array" ref="M4785">[1]!s_info_industry_gicscode(A4785,1)</f>
        <v>45</v>
      </c>
      <c r="N4785" t="str">
        <f>[1]!s_info_industry_gics(A4785,2)</f>
        <v>技术硬件与设备</v>
      </c>
      <c r="O4785" t="str">
        <f>[1]!s_info_industry_gicscode(A4785,2)</f>
        <v>4520</v>
      </c>
      <c r="P4785" cm="1">
        <f t="array" ref="P4785">[1]!s_stmnote_suppliertop5(A4785,D4785,1)</f>
        <v>0</v>
      </c>
      <c r="Q4785">
        <f>[1]!s_stmnote_suppliertop5(A4785,D4785,2)</f>
        <v>0</v>
      </c>
      <c r="R4785" cm="1">
        <f t="array" ref="R4785">[1]!s_stmnote_suppliertop5(A4785,D4785,3)</f>
        <v>0</v>
      </c>
      <c r="S4785" cm="1">
        <f t="array" ref="S4785">[1]!s_stmnote_suppliertop5(A4785,D4785,4)</f>
        <v>0</v>
      </c>
      <c r="T4785" cm="1">
        <f t="array" ref="T4785">[1]!s_stmnote_suppliertop5(A4785,D4785,5)</f>
        <v>0</v>
      </c>
      <c r="U4785" s="9">
        <f>[1]!s_stmnote_purchasetop5_pct(A4785,D4785)</f>
        <v>77.599999999999994</v>
      </c>
      <c r="V4785" cm="1">
        <f t="array" ref="V4785">[1]!s_stmnote_customertop5($A4785,$D4785,1)</f>
        <v>0</v>
      </c>
      <c r="W4785" cm="1">
        <f t="array" ref="W4785">[1]!s_stmnote_customertop5($A4785,$D4785,2)</f>
        <v>0</v>
      </c>
      <c r="X4785" cm="1">
        <f t="array" ref="X4785">[1]!s_stmnote_customertop5($A4785,$D4785,3)</f>
        <v>0</v>
      </c>
      <c r="Y4785" cm="1">
        <f t="array" ref="Y4785">[1]!s_stmnote_customertop5($A4785,$D4785,4)</f>
        <v>0</v>
      </c>
      <c r="Z4785" cm="1">
        <f t="array" ref="Z4785">[1]!s_stmnote_customertop5($A4785,$D4785,5)</f>
        <v>0</v>
      </c>
      <c r="AA4785" s="9">
        <f>[1]!s_stmnote_salestop5_pct(A4785,D4785)</f>
        <v>53.88</v>
      </c>
      <c r="AB4785" s="9">
        <f>[1]!s_fa_arturn(A4785,D4785)</f>
        <v>2.4523999999999999</v>
      </c>
      <c r="AC4785" s="9">
        <f>[1]!fa_apturn(A4785,D4785)</f>
        <v>5.6047314736559803</v>
      </c>
      <c r="AD4785" s="9">
        <f>[1]!s_fa_invturn(A4785,D4785)</f>
        <v>3.6274000000000002</v>
      </c>
    </row>
    <row r="4786" spans="1:30">
      <c r="A4786">
        <v>603267</v>
      </c>
      <c r="B4786" t="s">
        <v>1173</v>
      </c>
      <c r="C4786" t="s">
        <v>5905</v>
      </c>
      <c r="D4786" s="8">
        <f t="shared" si="75"/>
        <v>44926</v>
      </c>
      <c r="E4786" t="s">
        <v>7168</v>
      </c>
      <c r="F4786">
        <v>1</v>
      </c>
      <c r="G4786" t="s">
        <v>9802</v>
      </c>
      <c r="L4786" t="str" cm="1">
        <f t="array" ref="L4786">[1]!s_info_industry_gics(A4786,1)</f>
        <v>信息技术</v>
      </c>
      <c r="M4786" t="str" cm="1">
        <f t="array" ref="M4786">[1]!s_info_industry_gicscode(A4786,1)</f>
        <v>45</v>
      </c>
      <c r="N4786" t="str">
        <f>[1]!s_info_industry_gics(A4786,2)</f>
        <v>技术硬件与设备</v>
      </c>
      <c r="O4786" t="str">
        <f>[1]!s_info_industry_gicscode(A4786,2)</f>
        <v>4520</v>
      </c>
      <c r="P4786" cm="1">
        <f t="array" ref="P4786">[1]!s_stmnote_suppliertop5(A4786,D4786,1)</f>
        <v>0</v>
      </c>
      <c r="Q4786">
        <f>[1]!s_stmnote_suppliertop5(A4786,D4786,2)</f>
        <v>0</v>
      </c>
      <c r="R4786" cm="1">
        <f t="array" ref="R4786">[1]!s_stmnote_suppliertop5(A4786,D4786,3)</f>
        <v>0</v>
      </c>
      <c r="S4786" cm="1">
        <f t="array" ref="S4786">[1]!s_stmnote_suppliertop5(A4786,D4786,4)</f>
        <v>0</v>
      </c>
      <c r="T4786" cm="1">
        <f t="array" ref="T4786">[1]!s_stmnote_suppliertop5(A4786,D4786,5)</f>
        <v>0</v>
      </c>
      <c r="U4786" s="9">
        <f>[1]!s_stmnote_purchasetop5_pct(A4786,D4786)</f>
        <v>77.540000000000006</v>
      </c>
      <c r="V4786" cm="1">
        <f t="array" ref="V4786">[1]!s_stmnote_customertop5($A4786,$D4786,1)</f>
        <v>0</v>
      </c>
      <c r="W4786" cm="1">
        <f t="array" ref="W4786">[1]!s_stmnote_customertop5($A4786,$D4786,2)</f>
        <v>0</v>
      </c>
      <c r="X4786" cm="1">
        <f t="array" ref="X4786">[1]!s_stmnote_customertop5($A4786,$D4786,3)</f>
        <v>0</v>
      </c>
      <c r="Y4786" cm="1">
        <f t="array" ref="Y4786">[1]!s_stmnote_customertop5($A4786,$D4786,4)</f>
        <v>0</v>
      </c>
      <c r="Z4786" cm="1">
        <f t="array" ref="Z4786">[1]!s_stmnote_customertop5($A4786,$D4786,5)</f>
        <v>0</v>
      </c>
      <c r="AA4786" s="9">
        <f>[1]!s_stmnote_salestop5_pct(A4786,D4786)</f>
        <v>54.32</v>
      </c>
      <c r="AB4786" s="9">
        <f>[1]!s_fa_arturn(A4786,D4786)</f>
        <v>2.0750999999999999</v>
      </c>
      <c r="AC4786" s="9">
        <f>[1]!fa_apturn(A4786,D4786)</f>
        <v>5.7895331138471304</v>
      </c>
      <c r="AD4786" s="9">
        <f>[1]!s_fa_invturn(A4786,D4786)</f>
        <v>2.2681</v>
      </c>
    </row>
    <row r="4787" spans="1:30">
      <c r="A4787">
        <v>603267</v>
      </c>
      <c r="B4787" t="s">
        <v>1173</v>
      </c>
      <c r="C4787" t="s">
        <v>5906</v>
      </c>
      <c r="D4787" s="8">
        <f t="shared" si="75"/>
        <v>44926</v>
      </c>
      <c r="E4787" t="s">
        <v>7001</v>
      </c>
      <c r="F4787">
        <v>1</v>
      </c>
      <c r="G4787" t="s">
        <v>9802</v>
      </c>
      <c r="L4787" t="str" cm="1">
        <f t="array" ref="L4787">[1]!s_info_industry_gics(A4787,1)</f>
        <v>信息技术</v>
      </c>
      <c r="M4787" t="str" cm="1">
        <f t="array" ref="M4787">[1]!s_info_industry_gicscode(A4787,1)</f>
        <v>45</v>
      </c>
      <c r="N4787" t="str">
        <f>[1]!s_info_industry_gics(A4787,2)</f>
        <v>技术硬件与设备</v>
      </c>
      <c r="O4787" t="str">
        <f>[1]!s_info_industry_gicscode(A4787,2)</f>
        <v>4520</v>
      </c>
      <c r="P4787" cm="1">
        <f t="array" ref="P4787">[1]!s_stmnote_suppliertop5(A4787,D4787,1)</f>
        <v>0</v>
      </c>
      <c r="Q4787">
        <f>[1]!s_stmnote_suppliertop5(A4787,D4787,2)</f>
        <v>0</v>
      </c>
      <c r="R4787" cm="1">
        <f t="array" ref="R4787">[1]!s_stmnote_suppliertop5(A4787,D4787,3)</f>
        <v>0</v>
      </c>
      <c r="S4787" cm="1">
        <f t="array" ref="S4787">[1]!s_stmnote_suppliertop5(A4787,D4787,4)</f>
        <v>0</v>
      </c>
      <c r="T4787" cm="1">
        <f t="array" ref="T4787">[1]!s_stmnote_suppliertop5(A4787,D4787,5)</f>
        <v>0</v>
      </c>
      <c r="U4787" s="9">
        <f>[1]!s_stmnote_purchasetop5_pct(A4787,D4787)</f>
        <v>77.540000000000006</v>
      </c>
      <c r="V4787" cm="1">
        <f t="array" ref="V4787">[1]!s_stmnote_customertop5($A4787,$D4787,1)</f>
        <v>0</v>
      </c>
      <c r="W4787" cm="1">
        <f t="array" ref="W4787">[1]!s_stmnote_customertop5($A4787,$D4787,2)</f>
        <v>0</v>
      </c>
      <c r="X4787" cm="1">
        <f t="array" ref="X4787">[1]!s_stmnote_customertop5($A4787,$D4787,3)</f>
        <v>0</v>
      </c>
      <c r="Y4787" cm="1">
        <f t="array" ref="Y4787">[1]!s_stmnote_customertop5($A4787,$D4787,4)</f>
        <v>0</v>
      </c>
      <c r="Z4787" cm="1">
        <f t="array" ref="Z4787">[1]!s_stmnote_customertop5($A4787,$D4787,5)</f>
        <v>0</v>
      </c>
      <c r="AA4787" s="9">
        <f>[1]!s_stmnote_salestop5_pct(A4787,D4787)</f>
        <v>54.32</v>
      </c>
      <c r="AB4787" s="9">
        <f>[1]!s_fa_arturn(A4787,D4787)</f>
        <v>2.0750999999999999</v>
      </c>
      <c r="AC4787" s="9">
        <f>[1]!fa_apturn(A4787,D4787)</f>
        <v>5.7895331138471304</v>
      </c>
      <c r="AD4787" s="9">
        <f>[1]!s_fa_invturn(A4787,D4787)</f>
        <v>2.2681</v>
      </c>
    </row>
    <row r="4788" spans="1:30">
      <c r="A4788">
        <v>603267</v>
      </c>
      <c r="B4788" t="s">
        <v>1173</v>
      </c>
      <c r="C4788" t="s">
        <v>5907</v>
      </c>
      <c r="D4788" s="8">
        <f t="shared" si="75"/>
        <v>45291</v>
      </c>
      <c r="E4788" t="s">
        <v>7471</v>
      </c>
      <c r="F4788">
        <v>1</v>
      </c>
      <c r="G4788" t="s">
        <v>9802</v>
      </c>
      <c r="L4788" t="str" cm="1">
        <f t="array" ref="L4788">[1]!s_info_industry_gics(A4788,1)</f>
        <v>信息技术</v>
      </c>
      <c r="M4788" t="str" cm="1">
        <f t="array" ref="M4788">[1]!s_info_industry_gicscode(A4788,1)</f>
        <v>45</v>
      </c>
      <c r="N4788" t="str">
        <f>[1]!s_info_industry_gics(A4788,2)</f>
        <v>技术硬件与设备</v>
      </c>
      <c r="O4788" t="str">
        <f>[1]!s_info_industry_gicscode(A4788,2)</f>
        <v>4520</v>
      </c>
      <c r="P4788" cm="1">
        <f t="array" ref="P4788">[1]!s_stmnote_suppliertop5(A4788,D4788,1)</f>
        <v>0</v>
      </c>
      <c r="Q4788">
        <f>[1]!s_stmnote_suppliertop5(A4788,D4788,2)</f>
        <v>0</v>
      </c>
      <c r="R4788" cm="1">
        <f t="array" ref="R4788">[1]!s_stmnote_suppliertop5(A4788,D4788,3)</f>
        <v>0</v>
      </c>
      <c r="S4788" cm="1">
        <f t="array" ref="S4788">[1]!s_stmnote_suppliertop5(A4788,D4788,4)</f>
        <v>0</v>
      </c>
      <c r="T4788" cm="1">
        <f t="array" ref="T4788">[1]!s_stmnote_suppliertop5(A4788,D4788,5)</f>
        <v>0</v>
      </c>
      <c r="U4788" s="9">
        <f>[1]!s_stmnote_purchasetop5_pct(A4788,D4788)</f>
        <v>75.25</v>
      </c>
      <c r="V4788" cm="1">
        <f t="array" ref="V4788">[1]!s_stmnote_customertop5($A4788,$D4788,1)</f>
        <v>0</v>
      </c>
      <c r="W4788" cm="1">
        <f t="array" ref="W4788">[1]!s_stmnote_customertop5($A4788,$D4788,2)</f>
        <v>0</v>
      </c>
      <c r="X4788" cm="1">
        <f t="array" ref="X4788">[1]!s_stmnote_customertop5($A4788,$D4788,3)</f>
        <v>0</v>
      </c>
      <c r="Y4788" cm="1">
        <f t="array" ref="Y4788">[1]!s_stmnote_customertop5($A4788,$D4788,4)</f>
        <v>0</v>
      </c>
      <c r="Z4788" cm="1">
        <f t="array" ref="Z4788">[1]!s_stmnote_customertop5($A4788,$D4788,5)</f>
        <v>0</v>
      </c>
      <c r="AA4788" s="9">
        <f>[1]!s_stmnote_salestop5_pct(A4788,D4788)</f>
        <v>51.52</v>
      </c>
      <c r="AB4788" s="9">
        <f>[1]!s_fa_arturn(A4788,D4788)</f>
        <v>1.3159000000000001</v>
      </c>
      <c r="AC4788" s="9">
        <f>[1]!fa_apturn(A4788,D4788)</f>
        <v>5.6060154949513601</v>
      </c>
      <c r="AD4788" s="9">
        <f>[1]!s_fa_invturn(A4788,D4788)</f>
        <v>1.3290999999999999</v>
      </c>
    </row>
    <row r="4789" spans="1:30">
      <c r="A4789">
        <v>603267</v>
      </c>
      <c r="B4789" t="s">
        <v>1173</v>
      </c>
      <c r="C4789" t="s">
        <v>5908</v>
      </c>
      <c r="D4789" s="8">
        <f t="shared" si="75"/>
        <v>45291</v>
      </c>
      <c r="E4789" t="s">
        <v>7429</v>
      </c>
      <c r="F4789">
        <v>1</v>
      </c>
      <c r="G4789" t="s">
        <v>9802</v>
      </c>
      <c r="L4789" t="str" cm="1">
        <f t="array" ref="L4789">[1]!s_info_industry_gics(A4789,1)</f>
        <v>信息技术</v>
      </c>
      <c r="M4789" t="str" cm="1">
        <f t="array" ref="M4789">[1]!s_info_industry_gicscode(A4789,1)</f>
        <v>45</v>
      </c>
      <c r="N4789" t="str">
        <f>[1]!s_info_industry_gics(A4789,2)</f>
        <v>技术硬件与设备</v>
      </c>
      <c r="O4789" t="str">
        <f>[1]!s_info_industry_gicscode(A4789,2)</f>
        <v>4520</v>
      </c>
      <c r="P4789" cm="1">
        <f t="array" ref="P4789">[1]!s_stmnote_suppliertop5(A4789,D4789,1)</f>
        <v>0</v>
      </c>
      <c r="Q4789">
        <f>[1]!s_stmnote_suppliertop5(A4789,D4789,2)</f>
        <v>0</v>
      </c>
      <c r="R4789" cm="1">
        <f t="array" ref="R4789">[1]!s_stmnote_suppliertop5(A4789,D4789,3)</f>
        <v>0</v>
      </c>
      <c r="S4789" cm="1">
        <f t="array" ref="S4789">[1]!s_stmnote_suppliertop5(A4789,D4789,4)</f>
        <v>0</v>
      </c>
      <c r="T4789" cm="1">
        <f t="array" ref="T4789">[1]!s_stmnote_suppliertop5(A4789,D4789,5)</f>
        <v>0</v>
      </c>
      <c r="U4789" s="9">
        <f>[1]!s_stmnote_purchasetop5_pct(A4789,D4789)</f>
        <v>75.25</v>
      </c>
      <c r="V4789" cm="1">
        <f t="array" ref="V4789">[1]!s_stmnote_customertop5($A4789,$D4789,1)</f>
        <v>0</v>
      </c>
      <c r="W4789" cm="1">
        <f t="array" ref="W4789">[1]!s_stmnote_customertop5($A4789,$D4789,2)</f>
        <v>0</v>
      </c>
      <c r="X4789" cm="1">
        <f t="array" ref="X4789">[1]!s_stmnote_customertop5($A4789,$D4789,3)</f>
        <v>0</v>
      </c>
      <c r="Y4789" cm="1">
        <f t="array" ref="Y4789">[1]!s_stmnote_customertop5($A4789,$D4789,4)</f>
        <v>0</v>
      </c>
      <c r="Z4789" cm="1">
        <f t="array" ref="Z4789">[1]!s_stmnote_customertop5($A4789,$D4789,5)</f>
        <v>0</v>
      </c>
      <c r="AA4789" s="9">
        <f>[1]!s_stmnote_salestop5_pct(A4789,D4789)</f>
        <v>51.52</v>
      </c>
      <c r="AB4789" s="9">
        <f>[1]!s_fa_arturn(A4789,D4789)</f>
        <v>1.3159000000000001</v>
      </c>
      <c r="AC4789" s="9">
        <f>[1]!fa_apturn(A4789,D4789)</f>
        <v>5.6060154949513601</v>
      </c>
      <c r="AD4789" s="9">
        <f>[1]!s_fa_invturn(A4789,D4789)</f>
        <v>1.3290999999999999</v>
      </c>
    </row>
    <row r="4790" spans="1:30">
      <c r="A4790">
        <v>603267</v>
      </c>
      <c r="B4790" t="s">
        <v>1173</v>
      </c>
      <c r="C4790" t="s">
        <v>5909</v>
      </c>
      <c r="D4790" s="8">
        <f t="shared" si="75"/>
        <v>45657</v>
      </c>
      <c r="E4790" t="s">
        <v>7141</v>
      </c>
      <c r="F4790">
        <v>1</v>
      </c>
      <c r="G4790" t="s">
        <v>9802</v>
      </c>
      <c r="L4790" t="str" cm="1">
        <f t="array" ref="L4790">[1]!s_info_industry_gics(A4790,1)</f>
        <v>信息技术</v>
      </c>
      <c r="M4790" t="str" cm="1">
        <f t="array" ref="M4790">[1]!s_info_industry_gicscode(A4790,1)</f>
        <v>45</v>
      </c>
      <c r="N4790" t="str">
        <f>[1]!s_info_industry_gics(A4790,2)</f>
        <v>技术硬件与设备</v>
      </c>
      <c r="O4790" t="str">
        <f>[1]!s_info_industry_gicscode(A4790,2)</f>
        <v>4520</v>
      </c>
      <c r="P4790" cm="1">
        <f t="array" ref="P4790">[1]!s_stmnote_suppliertop5(A4790,D4790,1)</f>
        <v>0</v>
      </c>
      <c r="Q4790">
        <f>[1]!s_stmnote_suppliertop5(A4790,D4790,2)</f>
        <v>0</v>
      </c>
      <c r="R4790" cm="1">
        <f t="array" ref="R4790">[1]!s_stmnote_suppliertop5(A4790,D4790,3)</f>
        <v>0</v>
      </c>
      <c r="S4790" cm="1">
        <f t="array" ref="S4790">[1]!s_stmnote_suppliertop5(A4790,D4790,4)</f>
        <v>0</v>
      </c>
      <c r="T4790" cm="1">
        <f t="array" ref="T4790">[1]!s_stmnote_suppliertop5(A4790,D4790,5)</f>
        <v>0</v>
      </c>
      <c r="U4790" s="9">
        <f>[1]!s_stmnote_purchasetop5_pct(A4790,D4790)</f>
        <v>0</v>
      </c>
      <c r="V4790" cm="1">
        <f t="array" ref="V4790">[1]!s_stmnote_customertop5($A4790,$D4790,1)</f>
        <v>0</v>
      </c>
      <c r="W4790" cm="1">
        <f t="array" ref="W4790">[1]!s_stmnote_customertop5($A4790,$D4790,2)</f>
        <v>0</v>
      </c>
      <c r="X4790" cm="1">
        <f t="array" ref="X4790">[1]!s_stmnote_customertop5($A4790,$D4790,3)</f>
        <v>0</v>
      </c>
      <c r="Y4790" cm="1">
        <f t="array" ref="Y4790">[1]!s_stmnote_customertop5($A4790,$D4790,4)</f>
        <v>0</v>
      </c>
      <c r="Z4790" cm="1">
        <f t="array" ref="Z4790">[1]!s_stmnote_customertop5($A4790,$D4790,5)</f>
        <v>0</v>
      </c>
      <c r="AA4790" s="9">
        <f>[1]!s_stmnote_salestop5_pct(A4790,D4790)</f>
        <v>0</v>
      </c>
      <c r="AB4790" s="9">
        <f>[1]!s_fa_arturn(A4790,D4790)</f>
        <v>0</v>
      </c>
      <c r="AC4790" s="9">
        <f>[1]!fa_apturn(A4790,D4790)</f>
        <v>0</v>
      </c>
      <c r="AD4790" s="9">
        <f>[1]!s_fa_invturn(A4790,D4790)</f>
        <v>0</v>
      </c>
    </row>
    <row r="4791" spans="1:30">
      <c r="A4791">
        <v>603341</v>
      </c>
      <c r="B4791" t="s">
        <v>1185</v>
      </c>
      <c r="C4791" t="s">
        <v>5942</v>
      </c>
      <c r="D4791" s="8">
        <f t="shared" si="75"/>
        <v>45657</v>
      </c>
      <c r="E4791" t="s">
        <v>7712</v>
      </c>
      <c r="F4791">
        <v>1</v>
      </c>
      <c r="G4791" t="s">
        <v>11556</v>
      </c>
      <c r="L4791" t="str" cm="1">
        <f t="array" ref="L4791">[1]!s_info_industry_gics(A4791,1)</f>
        <v>信息技术</v>
      </c>
      <c r="M4791" t="str" cm="1">
        <f t="array" ref="M4791">[1]!s_info_industry_gicscode(A4791,1)</f>
        <v>45</v>
      </c>
      <c r="N4791" t="str">
        <f>[1]!s_info_industry_gics(A4791,2)</f>
        <v>技术硬件与设备</v>
      </c>
      <c r="O4791" t="str">
        <f>[1]!s_info_industry_gicscode(A4791,2)</f>
        <v>4520</v>
      </c>
      <c r="P4791" cm="1">
        <f t="array" ref="P4791">[1]!s_stmnote_suppliertop5(A4791,D4791,1)</f>
        <v>0</v>
      </c>
      <c r="Q4791">
        <f>[1]!s_stmnote_suppliertop5(A4791,D4791,2)</f>
        <v>0</v>
      </c>
      <c r="R4791" cm="1">
        <f t="array" ref="R4791">[1]!s_stmnote_suppliertop5(A4791,D4791,3)</f>
        <v>0</v>
      </c>
      <c r="S4791" cm="1">
        <f t="array" ref="S4791">[1]!s_stmnote_suppliertop5(A4791,D4791,4)</f>
        <v>0</v>
      </c>
      <c r="T4791" cm="1">
        <f t="array" ref="T4791">[1]!s_stmnote_suppliertop5(A4791,D4791,5)</f>
        <v>0</v>
      </c>
      <c r="U4791" s="9">
        <f>[1]!s_stmnote_purchasetop5_pct(A4791,D4791)</f>
        <v>0</v>
      </c>
      <c r="V4791" cm="1">
        <f t="array" ref="V4791">[1]!s_stmnote_customertop5($A4791,$D4791,1)</f>
        <v>0</v>
      </c>
      <c r="W4791" cm="1">
        <f t="array" ref="W4791">[1]!s_stmnote_customertop5($A4791,$D4791,2)</f>
        <v>0</v>
      </c>
      <c r="X4791" cm="1">
        <f t="array" ref="X4791">[1]!s_stmnote_customertop5($A4791,$D4791,3)</f>
        <v>0</v>
      </c>
      <c r="Y4791" cm="1">
        <f t="array" ref="Y4791">[1]!s_stmnote_customertop5($A4791,$D4791,4)</f>
        <v>0</v>
      </c>
      <c r="Z4791" cm="1">
        <f t="array" ref="Z4791">[1]!s_stmnote_customertop5($A4791,$D4791,5)</f>
        <v>0</v>
      </c>
      <c r="AA4791" s="9">
        <f>[1]!s_stmnote_salestop5_pct(A4791,D4791)</f>
        <v>0</v>
      </c>
      <c r="AB4791" s="9">
        <f>[1]!s_fa_arturn(A4791,D4791)</f>
        <v>0</v>
      </c>
      <c r="AC4791" s="9">
        <f>[1]!fa_apturn(A4791,D4791)</f>
        <v>0</v>
      </c>
      <c r="AD4791" s="9">
        <f>[1]!s_fa_invturn(A4791,D4791)</f>
        <v>0</v>
      </c>
    </row>
    <row r="4792" spans="1:30">
      <c r="A4792">
        <v>603341</v>
      </c>
      <c r="B4792" t="s">
        <v>1185</v>
      </c>
      <c r="C4792" t="s">
        <v>5943</v>
      </c>
      <c r="D4792" s="8">
        <f t="shared" si="75"/>
        <v>45657</v>
      </c>
      <c r="E4792" t="s">
        <v>7828</v>
      </c>
      <c r="F4792">
        <v>1</v>
      </c>
      <c r="G4792" t="s">
        <v>9810</v>
      </c>
      <c r="L4792" t="str" cm="1">
        <f t="array" ref="L4792">[1]!s_info_industry_gics(A4792,1)</f>
        <v>信息技术</v>
      </c>
      <c r="M4792" t="str" cm="1">
        <f t="array" ref="M4792">[1]!s_info_industry_gicscode(A4792,1)</f>
        <v>45</v>
      </c>
      <c r="N4792" t="str">
        <f>[1]!s_info_industry_gics(A4792,2)</f>
        <v>技术硬件与设备</v>
      </c>
      <c r="O4792" t="str">
        <f>[1]!s_info_industry_gicscode(A4792,2)</f>
        <v>4520</v>
      </c>
      <c r="P4792" cm="1">
        <f t="array" ref="P4792">[1]!s_stmnote_suppliertop5(A4792,D4792,1)</f>
        <v>0</v>
      </c>
      <c r="Q4792">
        <f>[1]!s_stmnote_suppliertop5(A4792,D4792,2)</f>
        <v>0</v>
      </c>
      <c r="R4792" cm="1">
        <f t="array" ref="R4792">[1]!s_stmnote_suppliertop5(A4792,D4792,3)</f>
        <v>0</v>
      </c>
      <c r="S4792" cm="1">
        <f t="array" ref="S4792">[1]!s_stmnote_suppliertop5(A4792,D4792,4)</f>
        <v>0</v>
      </c>
      <c r="T4792" cm="1">
        <f t="array" ref="T4792">[1]!s_stmnote_suppliertop5(A4792,D4792,5)</f>
        <v>0</v>
      </c>
      <c r="U4792" s="9">
        <f>[1]!s_stmnote_purchasetop5_pct(A4792,D4792)</f>
        <v>0</v>
      </c>
      <c r="V4792" cm="1">
        <f t="array" ref="V4792">[1]!s_stmnote_customertop5($A4792,$D4792,1)</f>
        <v>0</v>
      </c>
      <c r="W4792" cm="1">
        <f t="array" ref="W4792">[1]!s_stmnote_customertop5($A4792,$D4792,2)</f>
        <v>0</v>
      </c>
      <c r="X4792" cm="1">
        <f t="array" ref="X4792">[1]!s_stmnote_customertop5($A4792,$D4792,3)</f>
        <v>0</v>
      </c>
      <c r="Y4792" cm="1">
        <f t="array" ref="Y4792">[1]!s_stmnote_customertop5($A4792,$D4792,4)</f>
        <v>0</v>
      </c>
      <c r="Z4792" cm="1">
        <f t="array" ref="Z4792">[1]!s_stmnote_customertop5($A4792,$D4792,5)</f>
        <v>0</v>
      </c>
      <c r="AA4792" s="9">
        <f>[1]!s_stmnote_salestop5_pct(A4792,D4792)</f>
        <v>0</v>
      </c>
      <c r="AB4792" s="9">
        <f>[1]!s_fa_arturn(A4792,D4792)</f>
        <v>0</v>
      </c>
      <c r="AC4792" s="9">
        <f>[1]!fa_apturn(A4792,D4792)</f>
        <v>0</v>
      </c>
      <c r="AD4792" s="9">
        <f>[1]!s_fa_invturn(A4792,D4792)</f>
        <v>0</v>
      </c>
    </row>
    <row r="4793" spans="1:30">
      <c r="A4793">
        <v>603341</v>
      </c>
      <c r="B4793" t="s">
        <v>1185</v>
      </c>
      <c r="C4793" t="s">
        <v>5944</v>
      </c>
      <c r="D4793" s="8">
        <f t="shared" si="75"/>
        <v>45657</v>
      </c>
      <c r="E4793" t="s">
        <v>7628</v>
      </c>
      <c r="F4793">
        <v>1</v>
      </c>
      <c r="G4793" t="s">
        <v>9811</v>
      </c>
      <c r="L4793" t="str" cm="1">
        <f t="array" ref="L4793">[1]!s_info_industry_gics(A4793,1)</f>
        <v>信息技术</v>
      </c>
      <c r="M4793" t="str" cm="1">
        <f t="array" ref="M4793">[1]!s_info_industry_gicscode(A4793,1)</f>
        <v>45</v>
      </c>
      <c r="N4793" t="str">
        <f>[1]!s_info_industry_gics(A4793,2)</f>
        <v>技术硬件与设备</v>
      </c>
      <c r="O4793" t="str">
        <f>[1]!s_info_industry_gicscode(A4793,2)</f>
        <v>4520</v>
      </c>
      <c r="P4793" cm="1">
        <f t="array" ref="P4793">[1]!s_stmnote_suppliertop5(A4793,D4793,1)</f>
        <v>0</v>
      </c>
      <c r="Q4793">
        <f>[1]!s_stmnote_suppliertop5(A4793,D4793,2)</f>
        <v>0</v>
      </c>
      <c r="R4793" cm="1">
        <f t="array" ref="R4793">[1]!s_stmnote_suppliertop5(A4793,D4793,3)</f>
        <v>0</v>
      </c>
      <c r="S4793" cm="1">
        <f t="array" ref="S4793">[1]!s_stmnote_suppliertop5(A4793,D4793,4)</f>
        <v>0</v>
      </c>
      <c r="T4793" cm="1">
        <f t="array" ref="T4793">[1]!s_stmnote_suppliertop5(A4793,D4793,5)</f>
        <v>0</v>
      </c>
      <c r="U4793" s="9">
        <f>[1]!s_stmnote_purchasetop5_pct(A4793,D4793)</f>
        <v>0</v>
      </c>
      <c r="V4793" cm="1">
        <f t="array" ref="V4793">[1]!s_stmnote_customertop5($A4793,$D4793,1)</f>
        <v>0</v>
      </c>
      <c r="W4793" cm="1">
        <f t="array" ref="W4793">[1]!s_stmnote_customertop5($A4793,$D4793,2)</f>
        <v>0</v>
      </c>
      <c r="X4793" cm="1">
        <f t="array" ref="X4793">[1]!s_stmnote_customertop5($A4793,$D4793,3)</f>
        <v>0</v>
      </c>
      <c r="Y4793" cm="1">
        <f t="array" ref="Y4793">[1]!s_stmnote_customertop5($A4793,$D4793,4)</f>
        <v>0</v>
      </c>
      <c r="Z4793" cm="1">
        <f t="array" ref="Z4793">[1]!s_stmnote_customertop5($A4793,$D4793,5)</f>
        <v>0</v>
      </c>
      <c r="AA4793" s="9">
        <f>[1]!s_stmnote_salestop5_pct(A4793,D4793)</f>
        <v>0</v>
      </c>
      <c r="AB4793" s="9">
        <f>[1]!s_fa_arturn(A4793,D4793)</f>
        <v>0</v>
      </c>
      <c r="AC4793" s="9">
        <f>[1]!fa_apturn(A4793,D4793)</f>
        <v>0</v>
      </c>
      <c r="AD4793" s="9">
        <f>[1]!s_fa_invturn(A4793,D4793)</f>
        <v>0</v>
      </c>
    </row>
    <row r="4794" spans="1:30">
      <c r="A4794">
        <v>603341</v>
      </c>
      <c r="B4794" t="s">
        <v>1185</v>
      </c>
      <c r="C4794" t="s">
        <v>5945</v>
      </c>
      <c r="D4794" s="8">
        <f t="shared" si="75"/>
        <v>45657</v>
      </c>
      <c r="E4794" t="s">
        <v>7743</v>
      </c>
      <c r="F4794">
        <v>1</v>
      </c>
      <c r="G4794" t="s">
        <v>9812</v>
      </c>
      <c r="L4794" t="str" cm="1">
        <f t="array" ref="L4794">[1]!s_info_industry_gics(A4794,1)</f>
        <v>信息技术</v>
      </c>
      <c r="M4794" t="str" cm="1">
        <f t="array" ref="M4794">[1]!s_info_industry_gicscode(A4794,1)</f>
        <v>45</v>
      </c>
      <c r="N4794" t="str">
        <f>[1]!s_info_industry_gics(A4794,2)</f>
        <v>技术硬件与设备</v>
      </c>
      <c r="O4794" t="str">
        <f>[1]!s_info_industry_gicscode(A4794,2)</f>
        <v>4520</v>
      </c>
      <c r="P4794" cm="1">
        <f t="array" ref="P4794">[1]!s_stmnote_suppliertop5(A4794,D4794,1)</f>
        <v>0</v>
      </c>
      <c r="Q4794">
        <f>[1]!s_stmnote_suppliertop5(A4794,D4794,2)</f>
        <v>0</v>
      </c>
      <c r="R4794" cm="1">
        <f t="array" ref="R4794">[1]!s_stmnote_suppliertop5(A4794,D4794,3)</f>
        <v>0</v>
      </c>
      <c r="S4794" cm="1">
        <f t="array" ref="S4794">[1]!s_stmnote_suppliertop5(A4794,D4794,4)</f>
        <v>0</v>
      </c>
      <c r="T4794" cm="1">
        <f t="array" ref="T4794">[1]!s_stmnote_suppliertop5(A4794,D4794,5)</f>
        <v>0</v>
      </c>
      <c r="U4794" s="9">
        <f>[1]!s_stmnote_purchasetop5_pct(A4794,D4794)</f>
        <v>0</v>
      </c>
      <c r="V4794" cm="1">
        <f t="array" ref="V4794">[1]!s_stmnote_customertop5($A4794,$D4794,1)</f>
        <v>0</v>
      </c>
      <c r="W4794" cm="1">
        <f t="array" ref="W4794">[1]!s_stmnote_customertop5($A4794,$D4794,2)</f>
        <v>0</v>
      </c>
      <c r="X4794" cm="1">
        <f t="array" ref="X4794">[1]!s_stmnote_customertop5($A4794,$D4794,3)</f>
        <v>0</v>
      </c>
      <c r="Y4794" cm="1">
        <f t="array" ref="Y4794">[1]!s_stmnote_customertop5($A4794,$D4794,4)</f>
        <v>0</v>
      </c>
      <c r="Z4794" cm="1">
        <f t="array" ref="Z4794">[1]!s_stmnote_customertop5($A4794,$D4794,5)</f>
        <v>0</v>
      </c>
      <c r="AA4794" s="9">
        <f>[1]!s_stmnote_salestop5_pct(A4794,D4794)</f>
        <v>0</v>
      </c>
      <c r="AB4794" s="9">
        <f>[1]!s_fa_arturn(A4794,D4794)</f>
        <v>0</v>
      </c>
      <c r="AC4794" s="9">
        <f>[1]!fa_apturn(A4794,D4794)</f>
        <v>0</v>
      </c>
      <c r="AD4794" s="9">
        <f>[1]!s_fa_invturn(A4794,D4794)</f>
        <v>0</v>
      </c>
    </row>
    <row r="4795" spans="1:30">
      <c r="A4795">
        <v>603595</v>
      </c>
      <c r="B4795" t="s">
        <v>1210</v>
      </c>
      <c r="C4795" t="s">
        <v>6038</v>
      </c>
      <c r="D4795" s="8">
        <f t="shared" si="75"/>
        <v>44561</v>
      </c>
      <c r="E4795" t="s">
        <v>7184</v>
      </c>
      <c r="F4795">
        <v>1</v>
      </c>
      <c r="G4795" t="s">
        <v>7881</v>
      </c>
      <c r="L4795" t="str" cm="1">
        <f t="array" ref="L4795">[1]!s_info_industry_gics(A4795,1)</f>
        <v>信息技术</v>
      </c>
      <c r="M4795" t="str" cm="1">
        <f t="array" ref="M4795">[1]!s_info_industry_gicscode(A4795,1)</f>
        <v>45</v>
      </c>
      <c r="N4795" t="str">
        <f>[1]!s_info_industry_gics(A4795,2)</f>
        <v>技术硬件与设备</v>
      </c>
      <c r="O4795" t="str">
        <f>[1]!s_info_industry_gicscode(A4795,2)</f>
        <v>4520</v>
      </c>
      <c r="P4795" cm="1">
        <f t="array" ref="P4795">[1]!s_stmnote_suppliertop5(A4795,D4795,1)</f>
        <v>0</v>
      </c>
      <c r="Q4795">
        <f>[1]!s_stmnote_suppliertop5(A4795,D4795,2)</f>
        <v>0</v>
      </c>
      <c r="R4795" cm="1">
        <f t="array" ref="R4795">[1]!s_stmnote_suppliertop5(A4795,D4795,3)</f>
        <v>0</v>
      </c>
      <c r="S4795" cm="1">
        <f t="array" ref="S4795">[1]!s_stmnote_suppliertop5(A4795,D4795,4)</f>
        <v>0</v>
      </c>
      <c r="T4795" cm="1">
        <f t="array" ref="T4795">[1]!s_stmnote_suppliertop5(A4795,D4795,5)</f>
        <v>0</v>
      </c>
      <c r="U4795" s="9">
        <f>[1]!s_stmnote_purchasetop5_pct(A4795,D4795)</f>
        <v>30.39</v>
      </c>
      <c r="V4795" cm="1">
        <f t="array" ref="V4795">[1]!s_stmnote_customertop5($A4795,$D4795,1)</f>
        <v>0</v>
      </c>
      <c r="W4795" cm="1">
        <f t="array" ref="W4795">[1]!s_stmnote_customertop5($A4795,$D4795,2)</f>
        <v>0</v>
      </c>
      <c r="X4795" cm="1">
        <f t="array" ref="X4795">[1]!s_stmnote_customertop5($A4795,$D4795,3)</f>
        <v>0</v>
      </c>
      <c r="Y4795" cm="1">
        <f t="array" ref="Y4795">[1]!s_stmnote_customertop5($A4795,$D4795,4)</f>
        <v>0</v>
      </c>
      <c r="Z4795" cm="1">
        <f t="array" ref="Z4795">[1]!s_stmnote_customertop5($A4795,$D4795,5)</f>
        <v>0</v>
      </c>
      <c r="AA4795" s="9">
        <f>[1]!s_stmnote_salestop5_pct(A4795,D4795)</f>
        <v>70.59</v>
      </c>
      <c r="AB4795" s="9">
        <f>[1]!s_fa_arturn(A4795,D4795)</f>
        <v>2.3336000000000001</v>
      </c>
      <c r="AC4795" s="9">
        <f>[1]!fa_apturn(A4795,D4795)</f>
        <v>3.0777299950241601</v>
      </c>
      <c r="AD4795" s="9">
        <f>[1]!s_fa_invturn(A4795,D4795)</f>
        <v>3.9216000000000002</v>
      </c>
    </row>
    <row r="4796" spans="1:30">
      <c r="A4796">
        <v>603595</v>
      </c>
      <c r="B4796" t="s">
        <v>1210</v>
      </c>
      <c r="C4796" t="s">
        <v>6039</v>
      </c>
      <c r="D4796" s="8">
        <f t="shared" si="75"/>
        <v>44561</v>
      </c>
      <c r="E4796" t="s">
        <v>7772</v>
      </c>
      <c r="F4796">
        <v>1</v>
      </c>
      <c r="G4796" t="s">
        <v>7881</v>
      </c>
      <c r="L4796" t="str" cm="1">
        <f t="array" ref="L4796">[1]!s_info_industry_gics(A4796,1)</f>
        <v>信息技术</v>
      </c>
      <c r="M4796" t="str" cm="1">
        <f t="array" ref="M4796">[1]!s_info_industry_gicscode(A4796,1)</f>
        <v>45</v>
      </c>
      <c r="N4796" t="str">
        <f>[1]!s_info_industry_gics(A4796,2)</f>
        <v>技术硬件与设备</v>
      </c>
      <c r="O4796" t="str">
        <f>[1]!s_info_industry_gicscode(A4796,2)</f>
        <v>4520</v>
      </c>
      <c r="P4796" cm="1">
        <f t="array" ref="P4796">[1]!s_stmnote_suppliertop5(A4796,D4796,1)</f>
        <v>0</v>
      </c>
      <c r="Q4796">
        <f>[1]!s_stmnote_suppliertop5(A4796,D4796,2)</f>
        <v>0</v>
      </c>
      <c r="R4796" cm="1">
        <f t="array" ref="R4796">[1]!s_stmnote_suppliertop5(A4796,D4796,3)</f>
        <v>0</v>
      </c>
      <c r="S4796" cm="1">
        <f t="array" ref="S4796">[1]!s_stmnote_suppliertop5(A4796,D4796,4)</f>
        <v>0</v>
      </c>
      <c r="T4796" cm="1">
        <f t="array" ref="T4796">[1]!s_stmnote_suppliertop5(A4796,D4796,5)</f>
        <v>0</v>
      </c>
      <c r="U4796" s="9">
        <f>[1]!s_stmnote_purchasetop5_pct(A4796,D4796)</f>
        <v>30.39</v>
      </c>
      <c r="V4796" cm="1">
        <f t="array" ref="V4796">[1]!s_stmnote_customertop5($A4796,$D4796,1)</f>
        <v>0</v>
      </c>
      <c r="W4796" cm="1">
        <f t="array" ref="W4796">[1]!s_stmnote_customertop5($A4796,$D4796,2)</f>
        <v>0</v>
      </c>
      <c r="X4796" cm="1">
        <f t="array" ref="X4796">[1]!s_stmnote_customertop5($A4796,$D4796,3)</f>
        <v>0</v>
      </c>
      <c r="Y4796" cm="1">
        <f t="array" ref="Y4796">[1]!s_stmnote_customertop5($A4796,$D4796,4)</f>
        <v>0</v>
      </c>
      <c r="Z4796" cm="1">
        <f t="array" ref="Z4796">[1]!s_stmnote_customertop5($A4796,$D4796,5)</f>
        <v>0</v>
      </c>
      <c r="AA4796" s="9">
        <f>[1]!s_stmnote_salestop5_pct(A4796,D4796)</f>
        <v>70.59</v>
      </c>
      <c r="AB4796" s="9">
        <f>[1]!s_fa_arturn(A4796,D4796)</f>
        <v>2.3336000000000001</v>
      </c>
      <c r="AC4796" s="9">
        <f>[1]!fa_apturn(A4796,D4796)</f>
        <v>3.0777299950241601</v>
      </c>
      <c r="AD4796" s="9">
        <f>[1]!s_fa_invturn(A4796,D4796)</f>
        <v>3.9216000000000002</v>
      </c>
    </row>
    <row r="4797" spans="1:30">
      <c r="A4797">
        <v>603629</v>
      </c>
      <c r="B4797" t="s">
        <v>1217</v>
      </c>
      <c r="C4797" t="s">
        <v>6056</v>
      </c>
      <c r="D4797" s="8">
        <f t="shared" si="75"/>
        <v>44561</v>
      </c>
      <c r="E4797" t="s">
        <v>7177</v>
      </c>
      <c r="F4797">
        <v>2</v>
      </c>
      <c r="G4797" t="s">
        <v>11574</v>
      </c>
      <c r="H4797" t="s">
        <v>12590</v>
      </c>
      <c r="L4797" t="str" cm="1">
        <f t="array" ref="L4797">[1]!s_info_industry_gics(A4797,1)</f>
        <v>信息技术</v>
      </c>
      <c r="M4797" t="str" cm="1">
        <f t="array" ref="M4797">[1]!s_info_industry_gicscode(A4797,1)</f>
        <v>45</v>
      </c>
      <c r="N4797" t="str">
        <f>[1]!s_info_industry_gics(A4797,2)</f>
        <v>技术硬件与设备</v>
      </c>
      <c r="O4797" t="str">
        <f>[1]!s_info_industry_gicscode(A4797,2)</f>
        <v>4520</v>
      </c>
      <c r="P4797" cm="1">
        <f t="array" ref="P4797">[1]!s_stmnote_suppliertop5(A4797,D4797,1)</f>
        <v>0</v>
      </c>
      <c r="Q4797">
        <f>[1]!s_stmnote_suppliertop5(A4797,D4797,2)</f>
        <v>0</v>
      </c>
      <c r="R4797" cm="1">
        <f t="array" ref="R4797">[1]!s_stmnote_suppliertop5(A4797,D4797,3)</f>
        <v>0</v>
      </c>
      <c r="S4797" cm="1">
        <f t="array" ref="S4797">[1]!s_stmnote_suppliertop5(A4797,D4797,4)</f>
        <v>0</v>
      </c>
      <c r="T4797" cm="1">
        <f t="array" ref="T4797">[1]!s_stmnote_suppliertop5(A4797,D4797,5)</f>
        <v>0</v>
      </c>
      <c r="U4797" s="9">
        <f>[1]!s_stmnote_purchasetop5_pct(A4797,D4797)</f>
        <v>46.3</v>
      </c>
      <c r="V4797" cm="1">
        <f t="array" ref="V4797">[1]!s_stmnote_customertop5($A4797,$D4797,1)</f>
        <v>0</v>
      </c>
      <c r="W4797" cm="1">
        <f t="array" ref="W4797">[1]!s_stmnote_customertop5($A4797,$D4797,2)</f>
        <v>0</v>
      </c>
      <c r="X4797" cm="1">
        <f t="array" ref="X4797">[1]!s_stmnote_customertop5($A4797,$D4797,3)</f>
        <v>0</v>
      </c>
      <c r="Y4797" cm="1">
        <f t="array" ref="Y4797">[1]!s_stmnote_customertop5($A4797,$D4797,4)</f>
        <v>0</v>
      </c>
      <c r="Z4797" cm="1">
        <f t="array" ref="Z4797">[1]!s_stmnote_customertop5($A4797,$D4797,5)</f>
        <v>0</v>
      </c>
      <c r="AA4797" s="9">
        <f>[1]!s_stmnote_salestop5_pct(A4797,D4797)</f>
        <v>61.8</v>
      </c>
      <c r="AB4797" s="9">
        <f>[1]!s_fa_arturn(A4797,D4797)</f>
        <v>3.7006999999999999</v>
      </c>
      <c r="AC4797" s="9">
        <f>[1]!fa_apturn(A4797,D4797)</f>
        <v>4.0876489135249896</v>
      </c>
      <c r="AD4797" s="9">
        <f>[1]!s_fa_invturn(A4797,D4797)</f>
        <v>4.2645999999999997</v>
      </c>
    </row>
    <row r="4798" spans="1:30">
      <c r="A4798">
        <v>603629</v>
      </c>
      <c r="B4798" t="s">
        <v>1217</v>
      </c>
      <c r="C4798" t="s">
        <v>6057</v>
      </c>
      <c r="D4798" s="8">
        <f t="shared" si="75"/>
        <v>44561</v>
      </c>
      <c r="E4798" t="s">
        <v>7769</v>
      </c>
      <c r="F4798">
        <v>3</v>
      </c>
      <c r="G4798" t="s">
        <v>11575</v>
      </c>
      <c r="H4798" t="s">
        <v>12591</v>
      </c>
      <c r="I4798" t="s">
        <v>12802</v>
      </c>
      <c r="L4798" t="str" cm="1">
        <f t="array" ref="L4798">[1]!s_info_industry_gics(A4798,1)</f>
        <v>信息技术</v>
      </c>
      <c r="M4798" t="str" cm="1">
        <f t="array" ref="M4798">[1]!s_info_industry_gicscode(A4798,1)</f>
        <v>45</v>
      </c>
      <c r="N4798" t="str">
        <f>[1]!s_info_industry_gics(A4798,2)</f>
        <v>技术硬件与设备</v>
      </c>
      <c r="O4798" t="str">
        <f>[1]!s_info_industry_gicscode(A4798,2)</f>
        <v>4520</v>
      </c>
      <c r="P4798" cm="1">
        <f t="array" ref="P4798">[1]!s_stmnote_suppliertop5(A4798,D4798,1)</f>
        <v>0</v>
      </c>
      <c r="Q4798">
        <f>[1]!s_stmnote_suppliertop5(A4798,D4798,2)</f>
        <v>0</v>
      </c>
      <c r="R4798" cm="1">
        <f t="array" ref="R4798">[1]!s_stmnote_suppliertop5(A4798,D4798,3)</f>
        <v>0</v>
      </c>
      <c r="S4798" cm="1">
        <f t="array" ref="S4798">[1]!s_stmnote_suppliertop5(A4798,D4798,4)</f>
        <v>0</v>
      </c>
      <c r="T4798" cm="1">
        <f t="array" ref="T4798">[1]!s_stmnote_suppliertop5(A4798,D4798,5)</f>
        <v>0</v>
      </c>
      <c r="U4798" s="9">
        <f>[1]!s_stmnote_purchasetop5_pct(A4798,D4798)</f>
        <v>46.3</v>
      </c>
      <c r="V4798" cm="1">
        <f t="array" ref="V4798">[1]!s_stmnote_customertop5($A4798,$D4798,1)</f>
        <v>0</v>
      </c>
      <c r="W4798" cm="1">
        <f t="array" ref="W4798">[1]!s_stmnote_customertop5($A4798,$D4798,2)</f>
        <v>0</v>
      </c>
      <c r="X4798" cm="1">
        <f t="array" ref="X4798">[1]!s_stmnote_customertop5($A4798,$D4798,3)</f>
        <v>0</v>
      </c>
      <c r="Y4798" cm="1">
        <f t="array" ref="Y4798">[1]!s_stmnote_customertop5($A4798,$D4798,4)</f>
        <v>0</v>
      </c>
      <c r="Z4798" cm="1">
        <f t="array" ref="Z4798">[1]!s_stmnote_customertop5($A4798,$D4798,5)</f>
        <v>0</v>
      </c>
      <c r="AA4798" s="9">
        <f>[1]!s_stmnote_salestop5_pct(A4798,D4798)</f>
        <v>61.8</v>
      </c>
      <c r="AB4798" s="9">
        <f>[1]!s_fa_arturn(A4798,D4798)</f>
        <v>3.7006999999999999</v>
      </c>
      <c r="AC4798" s="9">
        <f>[1]!fa_apturn(A4798,D4798)</f>
        <v>4.0876489135249896</v>
      </c>
      <c r="AD4798" s="9">
        <f>[1]!s_fa_invturn(A4798,D4798)</f>
        <v>4.2645999999999997</v>
      </c>
    </row>
    <row r="4799" spans="1:30">
      <c r="A4799">
        <v>603629</v>
      </c>
      <c r="B4799" t="s">
        <v>1217</v>
      </c>
      <c r="C4799" t="s">
        <v>6058</v>
      </c>
      <c r="D4799" s="8">
        <f t="shared" si="75"/>
        <v>45657</v>
      </c>
      <c r="E4799" t="s">
        <v>7166</v>
      </c>
      <c r="F4799">
        <v>1</v>
      </c>
      <c r="G4799" t="s">
        <v>9862</v>
      </c>
      <c r="L4799" t="str" cm="1">
        <f t="array" ref="L4799">[1]!s_info_industry_gics(A4799,1)</f>
        <v>信息技术</v>
      </c>
      <c r="M4799" t="str" cm="1">
        <f t="array" ref="M4799">[1]!s_info_industry_gicscode(A4799,1)</f>
        <v>45</v>
      </c>
      <c r="N4799" t="str">
        <f>[1]!s_info_industry_gics(A4799,2)</f>
        <v>技术硬件与设备</v>
      </c>
      <c r="O4799" t="str">
        <f>[1]!s_info_industry_gicscode(A4799,2)</f>
        <v>4520</v>
      </c>
      <c r="P4799" cm="1">
        <f t="array" ref="P4799">[1]!s_stmnote_suppliertop5(A4799,D4799,1)</f>
        <v>0</v>
      </c>
      <c r="Q4799">
        <f>[1]!s_stmnote_suppliertop5(A4799,D4799,2)</f>
        <v>0</v>
      </c>
      <c r="R4799" cm="1">
        <f t="array" ref="R4799">[1]!s_stmnote_suppliertop5(A4799,D4799,3)</f>
        <v>0</v>
      </c>
      <c r="S4799" cm="1">
        <f t="array" ref="S4799">[1]!s_stmnote_suppliertop5(A4799,D4799,4)</f>
        <v>0</v>
      </c>
      <c r="T4799" cm="1">
        <f t="array" ref="T4799">[1]!s_stmnote_suppliertop5(A4799,D4799,5)</f>
        <v>0</v>
      </c>
      <c r="U4799" s="9">
        <f>[1]!s_stmnote_purchasetop5_pct(A4799,D4799)</f>
        <v>0</v>
      </c>
      <c r="V4799" cm="1">
        <f t="array" ref="V4799">[1]!s_stmnote_customertop5($A4799,$D4799,1)</f>
        <v>0</v>
      </c>
      <c r="W4799" cm="1">
        <f t="array" ref="W4799">[1]!s_stmnote_customertop5($A4799,$D4799,2)</f>
        <v>0</v>
      </c>
      <c r="X4799" cm="1">
        <f t="array" ref="X4799">[1]!s_stmnote_customertop5($A4799,$D4799,3)</f>
        <v>0</v>
      </c>
      <c r="Y4799" cm="1">
        <f t="array" ref="Y4799">[1]!s_stmnote_customertop5($A4799,$D4799,4)</f>
        <v>0</v>
      </c>
      <c r="Z4799" cm="1">
        <f t="array" ref="Z4799">[1]!s_stmnote_customertop5($A4799,$D4799,5)</f>
        <v>0</v>
      </c>
      <c r="AA4799" s="9">
        <f>[1]!s_stmnote_salestop5_pct(A4799,D4799)</f>
        <v>0</v>
      </c>
      <c r="AB4799" s="9">
        <f>[1]!s_fa_arturn(A4799,D4799)</f>
        <v>0</v>
      </c>
      <c r="AC4799" s="9">
        <f>[1]!fa_apturn(A4799,D4799)</f>
        <v>0</v>
      </c>
      <c r="AD4799" s="9">
        <f>[1]!s_fa_invturn(A4799,D4799)</f>
        <v>0</v>
      </c>
    </row>
    <row r="4800" spans="1:30">
      <c r="A4800">
        <v>603890</v>
      </c>
      <c r="B4800" t="s">
        <v>1247</v>
      </c>
      <c r="C4800" t="s">
        <v>6147</v>
      </c>
      <c r="D4800" s="8">
        <f t="shared" si="75"/>
        <v>44561</v>
      </c>
      <c r="E4800" t="s">
        <v>7321</v>
      </c>
      <c r="F4800">
        <v>1</v>
      </c>
      <c r="G4800" t="s">
        <v>10263</v>
      </c>
      <c r="L4800" t="str" cm="1">
        <f t="array" ref="L4800">[1]!s_info_industry_gics(A4800,1)</f>
        <v>信息技术</v>
      </c>
      <c r="M4800" t="str" cm="1">
        <f t="array" ref="M4800">[1]!s_info_industry_gicscode(A4800,1)</f>
        <v>45</v>
      </c>
      <c r="N4800" t="str">
        <f>[1]!s_info_industry_gics(A4800,2)</f>
        <v>技术硬件与设备</v>
      </c>
      <c r="O4800" t="str">
        <f>[1]!s_info_industry_gicscode(A4800,2)</f>
        <v>4520</v>
      </c>
      <c r="P4800" cm="1">
        <f t="array" ref="P4800">[1]!s_stmnote_suppliertop5(A4800,D4800,1)</f>
        <v>0</v>
      </c>
      <c r="Q4800">
        <f>[1]!s_stmnote_suppliertop5(A4800,D4800,2)</f>
        <v>0</v>
      </c>
      <c r="R4800" cm="1">
        <f t="array" ref="R4800">[1]!s_stmnote_suppliertop5(A4800,D4800,3)</f>
        <v>0</v>
      </c>
      <c r="S4800" cm="1">
        <f t="array" ref="S4800">[1]!s_stmnote_suppliertop5(A4800,D4800,4)</f>
        <v>0</v>
      </c>
      <c r="T4800" cm="1">
        <f t="array" ref="T4800">[1]!s_stmnote_suppliertop5(A4800,D4800,5)</f>
        <v>0</v>
      </c>
      <c r="U4800" s="9">
        <f>[1]!s_stmnote_purchasetop5_pct(A4800,D4800)</f>
        <v>19.28</v>
      </c>
      <c r="V4800" t="str" cm="1">
        <f t="array" ref="V4800">[1]!s_stmnote_customertop5($A4800,$D4800,1)</f>
        <v>联想集团</v>
      </c>
      <c r="W4800" cm="1">
        <f t="array" ref="W4800">[1]!s_stmnote_customertop5($A4800,$D4800,2)</f>
        <v>0</v>
      </c>
      <c r="X4800" cm="1">
        <f t="array" ref="X4800">[1]!s_stmnote_customertop5($A4800,$D4800,3)</f>
        <v>0</v>
      </c>
      <c r="Y4800" cm="1">
        <f t="array" ref="Y4800">[1]!s_stmnote_customertop5($A4800,$D4800,4)</f>
        <v>0</v>
      </c>
      <c r="Z4800" cm="1">
        <f t="array" ref="Z4800">[1]!s_stmnote_customertop5($A4800,$D4800,5)</f>
        <v>0</v>
      </c>
      <c r="AA4800" s="9">
        <f>[1]!s_stmnote_salestop5_pct(A4800,D4800)</f>
        <v>63.16</v>
      </c>
      <c r="AB4800" s="9">
        <f>[1]!s_fa_arturn(A4800,D4800)</f>
        <v>2.8714</v>
      </c>
      <c r="AC4800" s="9">
        <f>[1]!fa_apturn(A4800,D4800)</f>
        <v>2.6822672327805401</v>
      </c>
      <c r="AD4800" s="9">
        <f>[1]!s_fa_invturn(A4800,D4800)</f>
        <v>4.5172999999999996</v>
      </c>
    </row>
    <row r="4801" spans="1:30">
      <c r="A4801">
        <v>603890</v>
      </c>
      <c r="B4801" t="s">
        <v>1247</v>
      </c>
      <c r="C4801" t="s">
        <v>6148</v>
      </c>
      <c r="D4801" s="8">
        <f t="shared" si="75"/>
        <v>44561</v>
      </c>
      <c r="E4801" t="s">
        <v>7834</v>
      </c>
      <c r="F4801">
        <v>1</v>
      </c>
      <c r="G4801" t="s">
        <v>10263</v>
      </c>
      <c r="L4801" t="str" cm="1">
        <f t="array" ref="L4801">[1]!s_info_industry_gics(A4801,1)</f>
        <v>信息技术</v>
      </c>
      <c r="M4801" t="str" cm="1">
        <f t="array" ref="M4801">[1]!s_info_industry_gicscode(A4801,1)</f>
        <v>45</v>
      </c>
      <c r="N4801" t="str">
        <f>[1]!s_info_industry_gics(A4801,2)</f>
        <v>技术硬件与设备</v>
      </c>
      <c r="O4801" t="str">
        <f>[1]!s_info_industry_gicscode(A4801,2)</f>
        <v>4520</v>
      </c>
      <c r="P4801" cm="1">
        <f t="array" ref="P4801">[1]!s_stmnote_suppliertop5(A4801,D4801,1)</f>
        <v>0</v>
      </c>
      <c r="Q4801">
        <f>[1]!s_stmnote_suppliertop5(A4801,D4801,2)</f>
        <v>0</v>
      </c>
      <c r="R4801" cm="1">
        <f t="array" ref="R4801">[1]!s_stmnote_suppliertop5(A4801,D4801,3)</f>
        <v>0</v>
      </c>
      <c r="S4801" cm="1">
        <f t="array" ref="S4801">[1]!s_stmnote_suppliertop5(A4801,D4801,4)</f>
        <v>0</v>
      </c>
      <c r="T4801" cm="1">
        <f t="array" ref="T4801">[1]!s_stmnote_suppliertop5(A4801,D4801,5)</f>
        <v>0</v>
      </c>
      <c r="U4801" s="9">
        <f>[1]!s_stmnote_purchasetop5_pct(A4801,D4801)</f>
        <v>19.28</v>
      </c>
      <c r="V4801" t="str" cm="1">
        <f t="array" ref="V4801">[1]!s_stmnote_customertop5($A4801,$D4801,1)</f>
        <v>联想集团</v>
      </c>
      <c r="W4801" cm="1">
        <f t="array" ref="W4801">[1]!s_stmnote_customertop5($A4801,$D4801,2)</f>
        <v>0</v>
      </c>
      <c r="X4801" cm="1">
        <f t="array" ref="X4801">[1]!s_stmnote_customertop5($A4801,$D4801,3)</f>
        <v>0</v>
      </c>
      <c r="Y4801" cm="1">
        <f t="array" ref="Y4801">[1]!s_stmnote_customertop5($A4801,$D4801,4)</f>
        <v>0</v>
      </c>
      <c r="Z4801" cm="1">
        <f t="array" ref="Z4801">[1]!s_stmnote_customertop5($A4801,$D4801,5)</f>
        <v>0</v>
      </c>
      <c r="AA4801" s="9">
        <f>[1]!s_stmnote_salestop5_pct(A4801,D4801)</f>
        <v>63.16</v>
      </c>
      <c r="AB4801" s="9">
        <f>[1]!s_fa_arturn(A4801,D4801)</f>
        <v>2.8714</v>
      </c>
      <c r="AC4801" s="9">
        <f>[1]!fa_apturn(A4801,D4801)</f>
        <v>2.6822672327805401</v>
      </c>
      <c r="AD4801" s="9">
        <f>[1]!s_fa_invturn(A4801,D4801)</f>
        <v>4.5172999999999996</v>
      </c>
    </row>
    <row r="4802" spans="1:30">
      <c r="A4802">
        <v>605588</v>
      </c>
      <c r="B4802" t="s">
        <v>1281</v>
      </c>
      <c r="C4802" t="s">
        <v>6239</v>
      </c>
      <c r="D4802" s="8">
        <f t="shared" si="75"/>
        <v>45291</v>
      </c>
      <c r="E4802" t="s">
        <v>7308</v>
      </c>
      <c r="F4802">
        <v>1</v>
      </c>
      <c r="G4802" t="s">
        <v>11607</v>
      </c>
      <c r="L4802" t="str" cm="1">
        <f t="array" ref="L4802">[1]!s_info_industry_gics(A4802,1)</f>
        <v>信息技术</v>
      </c>
      <c r="M4802" t="str" cm="1">
        <f t="array" ref="M4802">[1]!s_info_industry_gicscode(A4802,1)</f>
        <v>45</v>
      </c>
      <c r="N4802" t="str">
        <f>[1]!s_info_industry_gics(A4802,2)</f>
        <v>技术硬件与设备</v>
      </c>
      <c r="O4802" t="str">
        <f>[1]!s_info_industry_gicscode(A4802,2)</f>
        <v>4520</v>
      </c>
      <c r="P4802" cm="1">
        <f t="array" ref="P4802">[1]!s_stmnote_suppliertop5(A4802,D4802,1)</f>
        <v>0</v>
      </c>
      <c r="Q4802">
        <f>[1]!s_stmnote_suppliertop5(A4802,D4802,2)</f>
        <v>0</v>
      </c>
      <c r="R4802" cm="1">
        <f t="array" ref="R4802">[1]!s_stmnote_suppliertop5(A4802,D4802,3)</f>
        <v>0</v>
      </c>
      <c r="S4802" cm="1">
        <f t="array" ref="S4802">[1]!s_stmnote_suppliertop5(A4802,D4802,4)</f>
        <v>0</v>
      </c>
      <c r="T4802" cm="1">
        <f t="array" ref="T4802">[1]!s_stmnote_suppliertop5(A4802,D4802,5)</f>
        <v>0</v>
      </c>
      <c r="U4802" s="9">
        <f>[1]!s_stmnote_purchasetop5_pct(A4802,D4802)</f>
        <v>0</v>
      </c>
      <c r="V4802" t="str" cm="1">
        <f t="array" ref="V4802">[1]!s_stmnote_customertop5($A4802,$D4802,1)</f>
        <v>京东方及下属企业</v>
      </c>
      <c r="W4802" t="str" cm="1">
        <f t="array" ref="W4802">[1]!s_stmnote_customertop5($A4802,$D4802,2)</f>
        <v>客户二</v>
      </c>
      <c r="X4802" t="str" cm="1">
        <f t="array" ref="X4802">[1]!s_stmnote_customertop5($A4802,$D4802,3)</f>
        <v>MYSUNNYDEVELOPMENTCO.,LIMITED</v>
      </c>
      <c r="Y4802" t="str" cm="1">
        <f t="array" ref="Y4802">[1]!s_stmnote_customertop5($A4802,$D4802,4)</f>
        <v>客户四</v>
      </c>
      <c r="Z4802" t="str" cm="1">
        <f t="array" ref="Z4802">[1]!s_stmnote_customertop5($A4802,$D4802,5)</f>
        <v>客户五</v>
      </c>
      <c r="AA4802" s="9">
        <f>[1]!s_stmnote_salestop5_pct(A4802,D4802)</f>
        <v>82.34</v>
      </c>
      <c r="AB4802" s="9">
        <f>[1]!s_fa_arturn(A4802,D4802)</f>
        <v>3.0851000000000002</v>
      </c>
      <c r="AC4802" s="9">
        <f>[1]!fa_apturn(A4802,D4802)</f>
        <v>4.1307093066049196</v>
      </c>
      <c r="AD4802" s="9">
        <f>[1]!s_fa_invturn(A4802,D4802)</f>
        <v>6.3098999999999998</v>
      </c>
    </row>
    <row r="4803" spans="1:30">
      <c r="A4803">
        <v>605588</v>
      </c>
      <c r="B4803" t="s">
        <v>1281</v>
      </c>
      <c r="C4803" t="s">
        <v>6240</v>
      </c>
      <c r="D4803" s="8">
        <f t="shared" si="75"/>
        <v>45291</v>
      </c>
      <c r="E4803" t="s">
        <v>7205</v>
      </c>
      <c r="F4803">
        <v>1</v>
      </c>
      <c r="G4803" t="s">
        <v>11607</v>
      </c>
      <c r="L4803" t="str" cm="1">
        <f t="array" ref="L4803">[1]!s_info_industry_gics(A4803,1)</f>
        <v>信息技术</v>
      </c>
      <c r="M4803" t="str" cm="1">
        <f t="array" ref="M4803">[1]!s_info_industry_gicscode(A4803,1)</f>
        <v>45</v>
      </c>
      <c r="N4803" t="str">
        <f>[1]!s_info_industry_gics(A4803,2)</f>
        <v>技术硬件与设备</v>
      </c>
      <c r="O4803" t="str">
        <f>[1]!s_info_industry_gicscode(A4803,2)</f>
        <v>4520</v>
      </c>
      <c r="P4803" cm="1">
        <f t="array" ref="P4803">[1]!s_stmnote_suppliertop5(A4803,D4803,1)</f>
        <v>0</v>
      </c>
      <c r="Q4803">
        <f>[1]!s_stmnote_suppliertop5(A4803,D4803,2)</f>
        <v>0</v>
      </c>
      <c r="R4803" cm="1">
        <f t="array" ref="R4803">[1]!s_stmnote_suppliertop5(A4803,D4803,3)</f>
        <v>0</v>
      </c>
      <c r="S4803" cm="1">
        <f t="array" ref="S4803">[1]!s_stmnote_suppliertop5(A4803,D4803,4)</f>
        <v>0</v>
      </c>
      <c r="T4803" cm="1">
        <f t="array" ref="T4803">[1]!s_stmnote_suppliertop5(A4803,D4803,5)</f>
        <v>0</v>
      </c>
      <c r="U4803" s="9">
        <f>[1]!s_stmnote_purchasetop5_pct(A4803,D4803)</f>
        <v>0</v>
      </c>
      <c r="V4803" t="str" cm="1">
        <f t="array" ref="V4803">[1]!s_stmnote_customertop5($A4803,$D4803,1)</f>
        <v>京东方及下属企业</v>
      </c>
      <c r="W4803" t="str" cm="1">
        <f t="array" ref="W4803">[1]!s_stmnote_customertop5($A4803,$D4803,2)</f>
        <v>客户二</v>
      </c>
      <c r="X4803" t="str" cm="1">
        <f t="array" ref="X4803">[1]!s_stmnote_customertop5($A4803,$D4803,3)</f>
        <v>MYSUNNYDEVELOPMENTCO.,LIMITED</v>
      </c>
      <c r="Y4803" t="str" cm="1">
        <f t="array" ref="Y4803">[1]!s_stmnote_customertop5($A4803,$D4803,4)</f>
        <v>客户四</v>
      </c>
      <c r="Z4803" t="str" cm="1">
        <f t="array" ref="Z4803">[1]!s_stmnote_customertop5($A4803,$D4803,5)</f>
        <v>客户五</v>
      </c>
      <c r="AA4803" s="9">
        <f>[1]!s_stmnote_salestop5_pct(A4803,D4803)</f>
        <v>82.34</v>
      </c>
      <c r="AB4803" s="9">
        <f>[1]!s_fa_arturn(A4803,D4803)</f>
        <v>3.0851000000000002</v>
      </c>
      <c r="AC4803" s="9">
        <f>[1]!fa_apturn(A4803,D4803)</f>
        <v>4.1307093066049196</v>
      </c>
      <c r="AD4803" s="9">
        <f>[1]!s_fa_invturn(A4803,D4803)</f>
        <v>6.3098999999999998</v>
      </c>
    </row>
    <row r="4804" spans="1:30">
      <c r="A4804">
        <v>605588</v>
      </c>
      <c r="B4804" t="s">
        <v>1281</v>
      </c>
      <c r="C4804" t="s">
        <v>6241</v>
      </c>
      <c r="D4804" s="8">
        <f t="shared" si="75"/>
        <v>45291</v>
      </c>
      <c r="E4804" t="s">
        <v>7091</v>
      </c>
      <c r="F4804">
        <v>1</v>
      </c>
      <c r="G4804" t="s">
        <v>11608</v>
      </c>
      <c r="L4804" t="str" cm="1">
        <f t="array" ref="L4804">[1]!s_info_industry_gics(A4804,1)</f>
        <v>信息技术</v>
      </c>
      <c r="M4804" t="str" cm="1">
        <f t="array" ref="M4804">[1]!s_info_industry_gicscode(A4804,1)</f>
        <v>45</v>
      </c>
      <c r="N4804" t="str">
        <f>[1]!s_info_industry_gics(A4804,2)</f>
        <v>技术硬件与设备</v>
      </c>
      <c r="O4804" t="str">
        <f>[1]!s_info_industry_gicscode(A4804,2)</f>
        <v>4520</v>
      </c>
      <c r="P4804" cm="1">
        <f t="array" ref="P4804">[1]!s_stmnote_suppliertop5(A4804,D4804,1)</f>
        <v>0</v>
      </c>
      <c r="Q4804">
        <f>[1]!s_stmnote_suppliertop5(A4804,D4804,2)</f>
        <v>0</v>
      </c>
      <c r="R4804" cm="1">
        <f t="array" ref="R4804">[1]!s_stmnote_suppliertop5(A4804,D4804,3)</f>
        <v>0</v>
      </c>
      <c r="S4804" cm="1">
        <f t="array" ref="S4804">[1]!s_stmnote_suppliertop5(A4804,D4804,4)</f>
        <v>0</v>
      </c>
      <c r="T4804" cm="1">
        <f t="array" ref="T4804">[1]!s_stmnote_suppliertop5(A4804,D4804,5)</f>
        <v>0</v>
      </c>
      <c r="U4804" s="9">
        <f>[1]!s_stmnote_purchasetop5_pct(A4804,D4804)</f>
        <v>0</v>
      </c>
      <c r="V4804" t="str" cm="1">
        <f t="array" ref="V4804">[1]!s_stmnote_customertop5($A4804,$D4804,1)</f>
        <v>京东方及下属企业</v>
      </c>
      <c r="W4804" t="str" cm="1">
        <f t="array" ref="W4804">[1]!s_stmnote_customertop5($A4804,$D4804,2)</f>
        <v>客户二</v>
      </c>
      <c r="X4804" t="str" cm="1">
        <f t="array" ref="X4804">[1]!s_stmnote_customertop5($A4804,$D4804,3)</f>
        <v>MYSUNNYDEVELOPMENTCO.,LIMITED</v>
      </c>
      <c r="Y4804" t="str" cm="1">
        <f t="array" ref="Y4804">[1]!s_stmnote_customertop5($A4804,$D4804,4)</f>
        <v>客户四</v>
      </c>
      <c r="Z4804" t="str" cm="1">
        <f t="array" ref="Z4804">[1]!s_stmnote_customertop5($A4804,$D4804,5)</f>
        <v>客户五</v>
      </c>
      <c r="AA4804" s="9">
        <f>[1]!s_stmnote_salestop5_pct(A4804,D4804)</f>
        <v>82.34</v>
      </c>
      <c r="AB4804" s="9">
        <f>[1]!s_fa_arturn(A4804,D4804)</f>
        <v>3.0851000000000002</v>
      </c>
      <c r="AC4804" s="9">
        <f>[1]!fa_apturn(A4804,D4804)</f>
        <v>4.1307093066049196</v>
      </c>
      <c r="AD4804" s="9">
        <f>[1]!s_fa_invturn(A4804,D4804)</f>
        <v>6.3098999999999998</v>
      </c>
    </row>
    <row r="4805" spans="1:30">
      <c r="A4805">
        <v>605588</v>
      </c>
      <c r="B4805" t="s">
        <v>1281</v>
      </c>
      <c r="C4805" t="s">
        <v>6242</v>
      </c>
      <c r="D4805" s="8">
        <f t="shared" si="75"/>
        <v>45291</v>
      </c>
      <c r="E4805" t="s">
        <v>7682</v>
      </c>
      <c r="F4805">
        <v>1</v>
      </c>
      <c r="G4805" t="s">
        <v>11607</v>
      </c>
      <c r="L4805" t="str" cm="1">
        <f t="array" ref="L4805">[1]!s_info_industry_gics(A4805,1)</f>
        <v>信息技术</v>
      </c>
      <c r="M4805" t="str" cm="1">
        <f t="array" ref="M4805">[1]!s_info_industry_gicscode(A4805,1)</f>
        <v>45</v>
      </c>
      <c r="N4805" t="str">
        <f>[1]!s_info_industry_gics(A4805,2)</f>
        <v>技术硬件与设备</v>
      </c>
      <c r="O4805" t="str">
        <f>[1]!s_info_industry_gicscode(A4805,2)</f>
        <v>4520</v>
      </c>
      <c r="P4805" cm="1">
        <f t="array" ref="P4805">[1]!s_stmnote_suppliertop5(A4805,D4805,1)</f>
        <v>0</v>
      </c>
      <c r="Q4805">
        <f>[1]!s_stmnote_suppliertop5(A4805,D4805,2)</f>
        <v>0</v>
      </c>
      <c r="R4805" cm="1">
        <f t="array" ref="R4805">[1]!s_stmnote_suppliertop5(A4805,D4805,3)</f>
        <v>0</v>
      </c>
      <c r="S4805" cm="1">
        <f t="array" ref="S4805">[1]!s_stmnote_suppliertop5(A4805,D4805,4)</f>
        <v>0</v>
      </c>
      <c r="T4805" cm="1">
        <f t="array" ref="T4805">[1]!s_stmnote_suppliertop5(A4805,D4805,5)</f>
        <v>0</v>
      </c>
      <c r="U4805" s="9">
        <f>[1]!s_stmnote_purchasetop5_pct(A4805,D4805)</f>
        <v>0</v>
      </c>
      <c r="V4805" t="str" cm="1">
        <f t="array" ref="V4805">[1]!s_stmnote_customertop5($A4805,$D4805,1)</f>
        <v>京东方及下属企业</v>
      </c>
      <c r="W4805" t="str" cm="1">
        <f t="array" ref="W4805">[1]!s_stmnote_customertop5($A4805,$D4805,2)</f>
        <v>客户二</v>
      </c>
      <c r="X4805" t="str" cm="1">
        <f t="array" ref="X4805">[1]!s_stmnote_customertop5($A4805,$D4805,3)</f>
        <v>MYSUNNYDEVELOPMENTCO.,LIMITED</v>
      </c>
      <c r="Y4805" t="str" cm="1">
        <f t="array" ref="Y4805">[1]!s_stmnote_customertop5($A4805,$D4805,4)</f>
        <v>客户四</v>
      </c>
      <c r="Z4805" t="str" cm="1">
        <f t="array" ref="Z4805">[1]!s_stmnote_customertop5($A4805,$D4805,5)</f>
        <v>客户五</v>
      </c>
      <c r="AA4805" s="9">
        <f>[1]!s_stmnote_salestop5_pct(A4805,D4805)</f>
        <v>82.34</v>
      </c>
      <c r="AB4805" s="9">
        <f>[1]!s_fa_arturn(A4805,D4805)</f>
        <v>3.0851000000000002</v>
      </c>
      <c r="AC4805" s="9">
        <f>[1]!fa_apturn(A4805,D4805)</f>
        <v>4.1307093066049196</v>
      </c>
      <c r="AD4805" s="9">
        <f>[1]!s_fa_invturn(A4805,D4805)</f>
        <v>6.3098999999999998</v>
      </c>
    </row>
    <row r="4806" spans="1:30">
      <c r="A4806">
        <v>605588</v>
      </c>
      <c r="B4806" t="s">
        <v>1281</v>
      </c>
      <c r="C4806" t="s">
        <v>6243</v>
      </c>
      <c r="D4806" s="8">
        <f t="shared" si="75"/>
        <v>45291</v>
      </c>
      <c r="E4806" t="s">
        <v>7792</v>
      </c>
      <c r="F4806">
        <v>1</v>
      </c>
      <c r="G4806" t="s">
        <v>11607</v>
      </c>
      <c r="L4806" t="str" cm="1">
        <f t="array" ref="L4806">[1]!s_info_industry_gics(A4806,1)</f>
        <v>信息技术</v>
      </c>
      <c r="M4806" t="str" cm="1">
        <f t="array" ref="M4806">[1]!s_info_industry_gicscode(A4806,1)</f>
        <v>45</v>
      </c>
      <c r="N4806" t="str">
        <f>[1]!s_info_industry_gics(A4806,2)</f>
        <v>技术硬件与设备</v>
      </c>
      <c r="O4806" t="str">
        <f>[1]!s_info_industry_gicscode(A4806,2)</f>
        <v>4520</v>
      </c>
      <c r="P4806" cm="1">
        <f t="array" ref="P4806">[1]!s_stmnote_suppliertop5(A4806,D4806,1)</f>
        <v>0</v>
      </c>
      <c r="Q4806">
        <f>[1]!s_stmnote_suppliertop5(A4806,D4806,2)</f>
        <v>0</v>
      </c>
      <c r="R4806" cm="1">
        <f t="array" ref="R4806">[1]!s_stmnote_suppliertop5(A4806,D4806,3)</f>
        <v>0</v>
      </c>
      <c r="S4806" cm="1">
        <f t="array" ref="S4806">[1]!s_stmnote_suppliertop5(A4806,D4806,4)</f>
        <v>0</v>
      </c>
      <c r="T4806" cm="1">
        <f t="array" ref="T4806">[1]!s_stmnote_suppliertop5(A4806,D4806,5)</f>
        <v>0</v>
      </c>
      <c r="U4806" s="9">
        <f>[1]!s_stmnote_purchasetop5_pct(A4806,D4806)</f>
        <v>0</v>
      </c>
      <c r="V4806" t="str" cm="1">
        <f t="array" ref="V4806">[1]!s_stmnote_customertop5($A4806,$D4806,1)</f>
        <v>京东方及下属企业</v>
      </c>
      <c r="W4806" t="str" cm="1">
        <f t="array" ref="W4806">[1]!s_stmnote_customertop5($A4806,$D4806,2)</f>
        <v>客户二</v>
      </c>
      <c r="X4806" t="str" cm="1">
        <f t="array" ref="X4806">[1]!s_stmnote_customertop5($A4806,$D4806,3)</f>
        <v>MYSUNNYDEVELOPMENTCO.,LIMITED</v>
      </c>
      <c r="Y4806" t="str" cm="1">
        <f t="array" ref="Y4806">[1]!s_stmnote_customertop5($A4806,$D4806,4)</f>
        <v>客户四</v>
      </c>
      <c r="Z4806" t="str" cm="1">
        <f t="array" ref="Z4806">[1]!s_stmnote_customertop5($A4806,$D4806,5)</f>
        <v>客户五</v>
      </c>
      <c r="AA4806" s="9">
        <f>[1]!s_stmnote_salestop5_pct(A4806,D4806)</f>
        <v>82.34</v>
      </c>
      <c r="AB4806" s="9">
        <f>[1]!s_fa_arturn(A4806,D4806)</f>
        <v>3.0851000000000002</v>
      </c>
      <c r="AC4806" s="9">
        <f>[1]!fa_apturn(A4806,D4806)</f>
        <v>4.1307093066049196</v>
      </c>
      <c r="AD4806" s="9">
        <f>[1]!s_fa_invturn(A4806,D4806)</f>
        <v>6.3098999999999998</v>
      </c>
    </row>
    <row r="4807" spans="1:30">
      <c r="A4807">
        <v>688182</v>
      </c>
      <c r="B4807" t="s">
        <v>1298</v>
      </c>
      <c r="C4807" t="s">
        <v>6287</v>
      </c>
      <c r="D4807" s="8">
        <f t="shared" si="75"/>
        <v>44561</v>
      </c>
      <c r="E4807" t="s">
        <v>7390</v>
      </c>
      <c r="F4807">
        <v>1</v>
      </c>
      <c r="G4807" t="s">
        <v>9951</v>
      </c>
      <c r="L4807" t="str" cm="1">
        <f t="array" ref="L4807">[1]!s_info_industry_gics(A4807,1)</f>
        <v>信息技术</v>
      </c>
      <c r="M4807" t="str" cm="1">
        <f t="array" ref="M4807">[1]!s_info_industry_gicscode(A4807,1)</f>
        <v>45</v>
      </c>
      <c r="N4807" t="str">
        <f>[1]!s_info_industry_gics(A4807,2)</f>
        <v>技术硬件与设备</v>
      </c>
      <c r="O4807" t="str">
        <f>[1]!s_info_industry_gicscode(A4807,2)</f>
        <v>4520</v>
      </c>
      <c r="P4807" t="str" cm="1">
        <f t="array" ref="P4807">[1]!s_stmnote_suppliertop5(A4807,D4807,1)</f>
        <v>供应商一</v>
      </c>
      <c r="Q4807" t="str">
        <f>[1]!s_stmnote_suppliertop5(A4807,D4807,2)</f>
        <v>供应商二</v>
      </c>
      <c r="R4807" t="str" cm="1">
        <f t="array" ref="R4807">[1]!s_stmnote_suppliertop5(A4807,D4807,3)</f>
        <v>供应商三</v>
      </c>
      <c r="S4807" t="str" cm="1">
        <f t="array" ref="S4807">[1]!s_stmnote_suppliertop5(A4807,D4807,4)</f>
        <v>供应商四</v>
      </c>
      <c r="T4807" t="str" cm="1">
        <f t="array" ref="T4807">[1]!s_stmnote_suppliertop5(A4807,D4807,5)</f>
        <v>供应商五</v>
      </c>
      <c r="U4807" s="9">
        <f>[1]!s_stmnote_purchasetop5_pct(A4807,D4807)</f>
        <v>37.770000000000003</v>
      </c>
      <c r="V4807" t="str" cm="1">
        <f t="array" ref="V4807">[1]!s_stmnote_customertop5($A4807,$D4807,1)</f>
        <v>华为及其同一控制下其他企业</v>
      </c>
      <c r="W4807" t="str" cm="1">
        <f t="array" ref="W4807">[1]!s_stmnote_customertop5($A4807,$D4807,2)</f>
        <v>康普通讯技术(中国)有限公司</v>
      </c>
      <c r="X4807" t="str" cm="1">
        <f t="array" ref="X4807">[1]!s_stmnote_customertop5($A4807,$D4807,3)</f>
        <v>中国电子科技集团公司</v>
      </c>
      <c r="Y4807" t="str" cm="1">
        <f t="array" ref="Y4807">[1]!s_stmnote_customertop5($A4807,$D4807,4)</f>
        <v>四川九洲电器集团有限责任公司及下属公司</v>
      </c>
      <c r="Z4807" t="str" cm="1">
        <f t="array" ref="Z4807">[1]!s_stmnote_customertop5($A4807,$D4807,5)</f>
        <v>中国航天科工集团有限公司</v>
      </c>
      <c r="AA4807" s="9">
        <f>[1]!s_stmnote_salestop5_pct(A4807,D4807)</f>
        <v>87.35</v>
      </c>
      <c r="AB4807" s="9">
        <f>[1]!s_fa_arturn(A4807,D4807)</f>
        <v>3.5817000000000001</v>
      </c>
      <c r="AC4807" s="9">
        <f>[1]!fa_apturn(A4807,D4807)</f>
        <v>3.4693589545397798</v>
      </c>
      <c r="AD4807" s="9">
        <f>[1]!s_fa_invturn(A4807,D4807)</f>
        <v>1.4378</v>
      </c>
    </row>
    <row r="4808" spans="1:30">
      <c r="A4808">
        <v>688184</v>
      </c>
      <c r="B4808" t="s">
        <v>1299</v>
      </c>
      <c r="C4808" t="s">
        <v>6288</v>
      </c>
      <c r="D4808" s="8">
        <f t="shared" si="75"/>
        <v>44926</v>
      </c>
      <c r="E4808" t="s">
        <v>7643</v>
      </c>
      <c r="F4808">
        <v>1</v>
      </c>
      <c r="G4808" t="s">
        <v>11621</v>
      </c>
      <c r="L4808" t="str" cm="1">
        <f t="array" ref="L4808">[1]!s_info_industry_gics(A4808,1)</f>
        <v>信息技术</v>
      </c>
      <c r="M4808" t="str" cm="1">
        <f t="array" ref="M4808">[1]!s_info_industry_gicscode(A4808,1)</f>
        <v>45</v>
      </c>
      <c r="N4808" t="str">
        <f>[1]!s_info_industry_gics(A4808,2)</f>
        <v>技术硬件与设备</v>
      </c>
      <c r="O4808" t="str">
        <f>[1]!s_info_industry_gicscode(A4808,2)</f>
        <v>4520</v>
      </c>
      <c r="P4808" t="str" cm="1">
        <f t="array" ref="P4808">[1]!s_stmnote_suppliertop5(A4808,D4808,1)</f>
        <v>供应商一</v>
      </c>
      <c r="Q4808" t="str">
        <f>[1]!s_stmnote_suppliertop5(A4808,D4808,2)</f>
        <v>供应商二</v>
      </c>
      <c r="R4808" t="str" cm="1">
        <f t="array" ref="R4808">[1]!s_stmnote_suppliertop5(A4808,D4808,3)</f>
        <v>供应商三</v>
      </c>
      <c r="S4808" t="str" cm="1">
        <f t="array" ref="S4808">[1]!s_stmnote_suppliertop5(A4808,D4808,4)</f>
        <v>供应商四</v>
      </c>
      <c r="T4808" t="str" cm="1">
        <f t="array" ref="T4808">[1]!s_stmnote_suppliertop5(A4808,D4808,5)</f>
        <v>供应商五</v>
      </c>
      <c r="U4808" s="9">
        <f>[1]!s_stmnote_purchasetop5_pct(A4808,D4808)</f>
        <v>55.15</v>
      </c>
      <c r="V4808" t="str" cm="1">
        <f t="array" ref="V4808">[1]!s_stmnote_customertop5($A4808,$D4808,1)</f>
        <v>客户一</v>
      </c>
      <c r="W4808" t="str" cm="1">
        <f t="array" ref="W4808">[1]!s_stmnote_customertop5($A4808,$D4808,2)</f>
        <v>客户二</v>
      </c>
      <c r="X4808" t="str" cm="1">
        <f t="array" ref="X4808">[1]!s_stmnote_customertop5($A4808,$D4808,3)</f>
        <v>客户三</v>
      </c>
      <c r="Y4808" t="str" cm="1">
        <f t="array" ref="Y4808">[1]!s_stmnote_customertop5($A4808,$D4808,4)</f>
        <v>客户四</v>
      </c>
      <c r="Z4808" t="str" cm="1">
        <f t="array" ref="Z4808">[1]!s_stmnote_customertop5($A4808,$D4808,5)</f>
        <v>客户五</v>
      </c>
      <c r="AA4808" s="9">
        <f>[1]!s_stmnote_salestop5_pct(A4808,D4808)</f>
        <v>96.31</v>
      </c>
      <c r="AB4808" s="9">
        <f>[1]!s_fa_arturn(A4808,D4808)</f>
        <v>20.278500000000001</v>
      </c>
      <c r="AC4808" s="9">
        <f>[1]!fa_apturn(A4808,D4808)</f>
        <v>5.2237564900917404</v>
      </c>
      <c r="AD4808" s="9">
        <f>[1]!s_fa_invturn(A4808,D4808)</f>
        <v>2.8174999999999999</v>
      </c>
    </row>
    <row r="4809" spans="1:30">
      <c r="A4809">
        <v>688260</v>
      </c>
      <c r="B4809" t="s">
        <v>1312</v>
      </c>
      <c r="C4809" t="s">
        <v>6329</v>
      </c>
      <c r="D4809" s="8">
        <f t="shared" si="75"/>
        <v>44561</v>
      </c>
      <c r="E4809" t="s">
        <v>7834</v>
      </c>
      <c r="F4809">
        <v>2</v>
      </c>
      <c r="G4809" t="s">
        <v>11628</v>
      </c>
      <c r="H4809" t="s">
        <v>11860</v>
      </c>
      <c r="L4809" t="str" cm="1">
        <f t="array" ref="L4809">[1]!s_info_industry_gics(A4809,1)</f>
        <v>信息技术</v>
      </c>
      <c r="M4809" t="str" cm="1">
        <f t="array" ref="M4809">[1]!s_info_industry_gicscode(A4809,1)</f>
        <v>45</v>
      </c>
      <c r="N4809" t="str">
        <f>[1]!s_info_industry_gics(A4809,2)</f>
        <v>技术硬件与设备</v>
      </c>
      <c r="O4809" t="str">
        <f>[1]!s_info_industry_gicscode(A4809,2)</f>
        <v>4520</v>
      </c>
      <c r="P4809" t="str" cm="1">
        <f t="array" ref="P4809">[1]!s_stmnote_suppliertop5(A4809,D4809,1)</f>
        <v>供应商A</v>
      </c>
      <c r="Q4809" t="str">
        <f>[1]!s_stmnote_suppliertop5(A4809,D4809,2)</f>
        <v>供应商B</v>
      </c>
      <c r="R4809" t="str" cm="1">
        <f t="array" ref="R4809">[1]!s_stmnote_suppliertop5(A4809,D4809,3)</f>
        <v>供应商C</v>
      </c>
      <c r="S4809" t="str" cm="1">
        <f t="array" ref="S4809">[1]!s_stmnote_suppliertop5(A4809,D4809,4)</f>
        <v>供应商D</v>
      </c>
      <c r="T4809" t="str" cm="1">
        <f t="array" ref="T4809">[1]!s_stmnote_suppliertop5(A4809,D4809,5)</f>
        <v>供应商E</v>
      </c>
      <c r="U4809" s="9">
        <f>[1]!s_stmnote_purchasetop5_pct(A4809,D4809)</f>
        <v>46.6</v>
      </c>
      <c r="V4809" t="str" cm="1">
        <f t="array" ref="V4809">[1]!s_stmnote_customertop5($A4809,$D4809,1)</f>
        <v>客户A</v>
      </c>
      <c r="W4809" t="str" cm="1">
        <f t="array" ref="W4809">[1]!s_stmnote_customertop5($A4809,$D4809,2)</f>
        <v>客户B</v>
      </c>
      <c r="X4809" t="str" cm="1">
        <f t="array" ref="X4809">[1]!s_stmnote_customertop5($A4809,$D4809,3)</f>
        <v>客户C</v>
      </c>
      <c r="Y4809" t="str" cm="1">
        <f t="array" ref="Y4809">[1]!s_stmnote_customertop5($A4809,$D4809,4)</f>
        <v>客户D</v>
      </c>
      <c r="Z4809" t="str" cm="1">
        <f t="array" ref="Z4809">[1]!s_stmnote_customertop5($A4809,$D4809,5)</f>
        <v>客户E</v>
      </c>
      <c r="AA4809" s="9">
        <f>[1]!s_stmnote_salestop5_pct(A4809,D4809)</f>
        <v>48.41</v>
      </c>
      <c r="AB4809" s="9">
        <f>[1]!s_fa_arturn(A4809,D4809)</f>
        <v>2.8283999999999998</v>
      </c>
      <c r="AC4809" s="9">
        <f>[1]!fa_apturn(A4809,D4809)</f>
        <v>2.9579239222564202</v>
      </c>
      <c r="AD4809" s="9">
        <f>[1]!s_fa_invturn(A4809,D4809)</f>
        <v>5.0525000000000002</v>
      </c>
    </row>
    <row r="4810" spans="1:30">
      <c r="A4810">
        <v>688387</v>
      </c>
      <c r="B4810" t="s">
        <v>1322</v>
      </c>
      <c r="C4810" t="s">
        <v>6357</v>
      </c>
      <c r="D4810" s="8">
        <f t="shared" si="75"/>
        <v>44561</v>
      </c>
      <c r="E4810" t="s">
        <v>7267</v>
      </c>
      <c r="F4810">
        <v>1</v>
      </c>
      <c r="G4810" t="s">
        <v>9984</v>
      </c>
      <c r="L4810" t="str" cm="1">
        <f t="array" ref="L4810">[1]!s_info_industry_gics(A4810,1)</f>
        <v>信息技术</v>
      </c>
      <c r="M4810" t="str" cm="1">
        <f t="array" ref="M4810">[1]!s_info_industry_gicscode(A4810,1)</f>
        <v>45</v>
      </c>
      <c r="N4810" t="str">
        <f>[1]!s_info_industry_gics(A4810,2)</f>
        <v>技术硬件与设备</v>
      </c>
      <c r="O4810" t="str">
        <f>[1]!s_info_industry_gicscode(A4810,2)</f>
        <v>4520</v>
      </c>
      <c r="P4810" t="str" cm="1">
        <f t="array" ref="P4810">[1]!s_stmnote_suppliertop5(A4810,D4810,1)</f>
        <v>艾睿(中国)电子贸易有限公司</v>
      </c>
      <c r="Q4810" t="str">
        <f>[1]!s_stmnote_suppliertop5(A4810,D4810,2)</f>
        <v>PT .  SANSAINE EXINDO</v>
      </c>
      <c r="R4810" t="str" cm="1">
        <f t="array" ref="R4810">[1]!s_stmnote_suppliertop5(A4810,D4810,3)</f>
        <v>武汉智唯易才人力资源顾问有限公司</v>
      </c>
      <c r="S4810" t="str" cm="1">
        <f t="array" ref="S4810">[1]!s_stmnote_suppliertop5(A4810,D4810,4)</f>
        <v>安富利电子(上海)有限公司</v>
      </c>
      <c r="T4810" t="str" cm="1">
        <f t="array" ref="T4810">[1]!s_stmnote_suppliertop5(A4810,D4810,5)</f>
        <v>湖北龙腾电子科技股份有限公司</v>
      </c>
      <c r="U4810" s="9">
        <f>[1]!s_stmnote_purchasetop5_pct(A4810,D4810)</f>
        <v>14.99</v>
      </c>
      <c r="V4810" t="str" cm="1">
        <f t="array" ref="V4810">[1]!s_stmnote_customertop5($A4810,$D4810,1)</f>
        <v>中国移动</v>
      </c>
      <c r="W4810" t="str" cm="1">
        <f t="array" ref="W4810">[1]!s_stmnote_customertop5($A4810,$D4810,2)</f>
        <v>中国联通</v>
      </c>
      <c r="X4810" t="str" cm="1">
        <f t="array" ref="X4810">[1]!s_stmnote_customertop5($A4810,$D4810,3)</f>
        <v>中国电信</v>
      </c>
      <c r="Y4810" t="str" cm="1">
        <f t="array" ref="Y4810">[1]!s_stmnote_customertop5($A4810,$D4810,4)</f>
        <v>中国铁塔</v>
      </c>
      <c r="Z4810" t="str" cm="1">
        <f t="array" ref="Z4810">[1]!s_stmnote_customertop5($A4810,$D4810,5)</f>
        <v>烽火通信</v>
      </c>
      <c r="AA4810" s="9">
        <f>[1]!s_stmnote_salestop5_pct(A4810,D4810)</f>
        <v>85.21</v>
      </c>
      <c r="AB4810" s="9">
        <f>[1]!s_fa_arturn(A4810,D4810)</f>
        <v>1.4164000000000001</v>
      </c>
      <c r="AC4810" s="9">
        <f>[1]!fa_apturn(A4810,D4810)</f>
        <v>1.31208418960718</v>
      </c>
      <c r="AD4810" s="9">
        <f>[1]!s_fa_invturn(A4810,D4810)</f>
        <v>3.4100999999999999</v>
      </c>
    </row>
    <row r="4811" spans="1:30">
      <c r="A4811">
        <v>688387</v>
      </c>
      <c r="B4811" t="s">
        <v>1322</v>
      </c>
      <c r="C4811" t="s">
        <v>6358</v>
      </c>
      <c r="D4811" s="8">
        <f t="shared" si="75"/>
        <v>44926</v>
      </c>
      <c r="E4811" t="s">
        <v>6993</v>
      </c>
      <c r="F4811">
        <v>1</v>
      </c>
      <c r="G4811" t="s">
        <v>9985</v>
      </c>
      <c r="L4811" t="str" cm="1">
        <f t="array" ref="L4811">[1]!s_info_industry_gics(A4811,1)</f>
        <v>信息技术</v>
      </c>
      <c r="M4811" t="str" cm="1">
        <f t="array" ref="M4811">[1]!s_info_industry_gicscode(A4811,1)</f>
        <v>45</v>
      </c>
      <c r="N4811" t="str">
        <f>[1]!s_info_industry_gics(A4811,2)</f>
        <v>技术硬件与设备</v>
      </c>
      <c r="O4811" t="str">
        <f>[1]!s_info_industry_gicscode(A4811,2)</f>
        <v>4520</v>
      </c>
      <c r="P4811" t="str" cm="1">
        <f t="array" ref="P4811">[1]!s_stmnote_suppliertop5(A4811,D4811,1)</f>
        <v>供应商一</v>
      </c>
      <c r="Q4811" t="str">
        <f>[1]!s_stmnote_suppliertop5(A4811,D4811,2)</f>
        <v>供应商二</v>
      </c>
      <c r="R4811" t="str" cm="1">
        <f t="array" ref="R4811">[1]!s_stmnote_suppliertop5(A4811,D4811,3)</f>
        <v>供应商三</v>
      </c>
      <c r="S4811" t="str" cm="1">
        <f t="array" ref="S4811">[1]!s_stmnote_suppliertop5(A4811,D4811,4)</f>
        <v>供应商四</v>
      </c>
      <c r="T4811" t="str" cm="1">
        <f t="array" ref="T4811">[1]!s_stmnote_suppliertop5(A4811,D4811,5)</f>
        <v>供应商五</v>
      </c>
      <c r="U4811" s="9">
        <f>[1]!s_stmnote_purchasetop5_pct(A4811,D4811)</f>
        <v>17.77</v>
      </c>
      <c r="V4811" t="str" cm="1">
        <f t="array" ref="V4811">[1]!s_stmnote_customertop5($A4811,$D4811,1)</f>
        <v>客户一</v>
      </c>
      <c r="W4811" t="str" cm="1">
        <f t="array" ref="W4811">[1]!s_stmnote_customertop5($A4811,$D4811,2)</f>
        <v>客户二</v>
      </c>
      <c r="X4811" t="str" cm="1">
        <f t="array" ref="X4811">[1]!s_stmnote_customertop5($A4811,$D4811,3)</f>
        <v>客户三</v>
      </c>
      <c r="Y4811" t="str" cm="1">
        <f t="array" ref="Y4811">[1]!s_stmnote_customertop5($A4811,$D4811,4)</f>
        <v>烽火通信</v>
      </c>
      <c r="Z4811" t="str" cm="1">
        <f t="array" ref="Z4811">[1]!s_stmnote_customertop5($A4811,$D4811,5)</f>
        <v>客户四</v>
      </c>
      <c r="AA4811" s="9">
        <f>[1]!s_stmnote_salestop5_pct(A4811,D4811)</f>
        <v>81.12</v>
      </c>
      <c r="AB4811" s="9">
        <f>[1]!s_fa_arturn(A4811,D4811)</f>
        <v>1.5461</v>
      </c>
      <c r="AC4811" s="9">
        <f>[1]!fa_apturn(A4811,D4811)</f>
        <v>1.41129317958708</v>
      </c>
      <c r="AD4811" s="9">
        <f>[1]!s_fa_invturn(A4811,D4811)</f>
        <v>2.9453</v>
      </c>
    </row>
    <row r="4812" spans="1:30">
      <c r="A4812">
        <v>688387</v>
      </c>
      <c r="B4812" t="s">
        <v>1322</v>
      </c>
      <c r="C4812" t="s">
        <v>6358</v>
      </c>
      <c r="D4812" s="8">
        <f t="shared" si="75"/>
        <v>44926</v>
      </c>
      <c r="E4812" t="s">
        <v>7362</v>
      </c>
      <c r="F4812">
        <v>1</v>
      </c>
      <c r="G4812" t="s">
        <v>9985</v>
      </c>
      <c r="L4812" t="str" cm="1">
        <f t="array" ref="L4812">[1]!s_info_industry_gics(A4812,1)</f>
        <v>信息技术</v>
      </c>
      <c r="M4812" t="str" cm="1">
        <f t="array" ref="M4812">[1]!s_info_industry_gicscode(A4812,1)</f>
        <v>45</v>
      </c>
      <c r="N4812" t="str">
        <f>[1]!s_info_industry_gics(A4812,2)</f>
        <v>技术硬件与设备</v>
      </c>
      <c r="O4812" t="str">
        <f>[1]!s_info_industry_gicscode(A4812,2)</f>
        <v>4520</v>
      </c>
      <c r="P4812" t="str" cm="1">
        <f t="array" ref="P4812">[1]!s_stmnote_suppliertop5(A4812,D4812,1)</f>
        <v>供应商一</v>
      </c>
      <c r="Q4812" t="str">
        <f>[1]!s_stmnote_suppliertop5(A4812,D4812,2)</f>
        <v>供应商二</v>
      </c>
      <c r="R4812" t="str" cm="1">
        <f t="array" ref="R4812">[1]!s_stmnote_suppliertop5(A4812,D4812,3)</f>
        <v>供应商三</v>
      </c>
      <c r="S4812" t="str" cm="1">
        <f t="array" ref="S4812">[1]!s_stmnote_suppliertop5(A4812,D4812,4)</f>
        <v>供应商四</v>
      </c>
      <c r="T4812" t="str" cm="1">
        <f t="array" ref="T4812">[1]!s_stmnote_suppliertop5(A4812,D4812,5)</f>
        <v>供应商五</v>
      </c>
      <c r="U4812" s="9">
        <f>[1]!s_stmnote_purchasetop5_pct(A4812,D4812)</f>
        <v>17.77</v>
      </c>
      <c r="V4812" t="str" cm="1">
        <f t="array" ref="V4812">[1]!s_stmnote_customertop5($A4812,$D4812,1)</f>
        <v>客户一</v>
      </c>
      <c r="W4812" t="str" cm="1">
        <f t="array" ref="W4812">[1]!s_stmnote_customertop5($A4812,$D4812,2)</f>
        <v>客户二</v>
      </c>
      <c r="X4812" t="str" cm="1">
        <f t="array" ref="X4812">[1]!s_stmnote_customertop5($A4812,$D4812,3)</f>
        <v>客户三</v>
      </c>
      <c r="Y4812" t="str" cm="1">
        <f t="array" ref="Y4812">[1]!s_stmnote_customertop5($A4812,$D4812,4)</f>
        <v>烽火通信</v>
      </c>
      <c r="Z4812" t="str" cm="1">
        <f t="array" ref="Z4812">[1]!s_stmnote_customertop5($A4812,$D4812,5)</f>
        <v>客户四</v>
      </c>
      <c r="AA4812" s="9">
        <f>[1]!s_stmnote_salestop5_pct(A4812,D4812)</f>
        <v>81.12</v>
      </c>
      <c r="AB4812" s="9">
        <f>[1]!s_fa_arturn(A4812,D4812)</f>
        <v>1.5461</v>
      </c>
      <c r="AC4812" s="9">
        <f>[1]!fa_apturn(A4812,D4812)</f>
        <v>1.41129317958708</v>
      </c>
      <c r="AD4812" s="9">
        <f>[1]!s_fa_invturn(A4812,D4812)</f>
        <v>2.9453</v>
      </c>
    </row>
    <row r="4813" spans="1:30">
      <c r="A4813">
        <v>688387</v>
      </c>
      <c r="B4813" t="s">
        <v>1322</v>
      </c>
      <c r="C4813" t="s">
        <v>6359</v>
      </c>
      <c r="D4813" s="8">
        <f t="shared" si="75"/>
        <v>44926</v>
      </c>
      <c r="E4813" t="s">
        <v>7593</v>
      </c>
      <c r="F4813">
        <v>1</v>
      </c>
      <c r="G4813" t="s">
        <v>9986</v>
      </c>
      <c r="L4813" t="str" cm="1">
        <f t="array" ref="L4813">[1]!s_info_industry_gics(A4813,1)</f>
        <v>信息技术</v>
      </c>
      <c r="M4813" t="str" cm="1">
        <f t="array" ref="M4813">[1]!s_info_industry_gicscode(A4813,1)</f>
        <v>45</v>
      </c>
      <c r="N4813" t="str">
        <f>[1]!s_info_industry_gics(A4813,2)</f>
        <v>技术硬件与设备</v>
      </c>
      <c r="O4813" t="str">
        <f>[1]!s_info_industry_gicscode(A4813,2)</f>
        <v>4520</v>
      </c>
      <c r="P4813" t="str" cm="1">
        <f t="array" ref="P4813">[1]!s_stmnote_suppliertop5(A4813,D4813,1)</f>
        <v>供应商一</v>
      </c>
      <c r="Q4813" t="str">
        <f>[1]!s_stmnote_suppliertop5(A4813,D4813,2)</f>
        <v>供应商二</v>
      </c>
      <c r="R4813" t="str" cm="1">
        <f t="array" ref="R4813">[1]!s_stmnote_suppliertop5(A4813,D4813,3)</f>
        <v>供应商三</v>
      </c>
      <c r="S4813" t="str" cm="1">
        <f t="array" ref="S4813">[1]!s_stmnote_suppliertop5(A4813,D4813,4)</f>
        <v>供应商四</v>
      </c>
      <c r="T4813" t="str" cm="1">
        <f t="array" ref="T4813">[1]!s_stmnote_suppliertop5(A4813,D4813,5)</f>
        <v>供应商五</v>
      </c>
      <c r="U4813" s="9">
        <f>[1]!s_stmnote_purchasetop5_pct(A4813,D4813)</f>
        <v>17.77</v>
      </c>
      <c r="V4813" t="str" cm="1">
        <f t="array" ref="V4813">[1]!s_stmnote_customertop5($A4813,$D4813,1)</f>
        <v>客户一</v>
      </c>
      <c r="W4813" t="str" cm="1">
        <f t="array" ref="W4813">[1]!s_stmnote_customertop5($A4813,$D4813,2)</f>
        <v>客户二</v>
      </c>
      <c r="X4813" t="str" cm="1">
        <f t="array" ref="X4813">[1]!s_stmnote_customertop5($A4813,$D4813,3)</f>
        <v>客户三</v>
      </c>
      <c r="Y4813" t="str" cm="1">
        <f t="array" ref="Y4813">[1]!s_stmnote_customertop5($A4813,$D4813,4)</f>
        <v>烽火通信</v>
      </c>
      <c r="Z4813" t="str" cm="1">
        <f t="array" ref="Z4813">[1]!s_stmnote_customertop5($A4813,$D4813,5)</f>
        <v>客户四</v>
      </c>
      <c r="AA4813" s="9">
        <f>[1]!s_stmnote_salestop5_pct(A4813,D4813)</f>
        <v>81.12</v>
      </c>
      <c r="AB4813" s="9">
        <f>[1]!s_fa_arturn(A4813,D4813)</f>
        <v>1.5461</v>
      </c>
      <c r="AC4813" s="9">
        <f>[1]!fa_apturn(A4813,D4813)</f>
        <v>1.41129317958708</v>
      </c>
      <c r="AD4813" s="9">
        <f>[1]!s_fa_invturn(A4813,D4813)</f>
        <v>2.9453</v>
      </c>
    </row>
    <row r="4814" spans="1:30">
      <c r="A4814">
        <v>688387</v>
      </c>
      <c r="B4814" t="s">
        <v>1322</v>
      </c>
      <c r="C4814" t="s">
        <v>6359</v>
      </c>
      <c r="D4814" s="8">
        <f t="shared" si="75"/>
        <v>44926</v>
      </c>
      <c r="E4814" t="s">
        <v>7622</v>
      </c>
      <c r="F4814">
        <v>1</v>
      </c>
      <c r="G4814" t="s">
        <v>9986</v>
      </c>
      <c r="L4814" t="str" cm="1">
        <f t="array" ref="L4814">[1]!s_info_industry_gics(A4814,1)</f>
        <v>信息技术</v>
      </c>
      <c r="M4814" t="str" cm="1">
        <f t="array" ref="M4814">[1]!s_info_industry_gicscode(A4814,1)</f>
        <v>45</v>
      </c>
      <c r="N4814" t="str">
        <f>[1]!s_info_industry_gics(A4814,2)</f>
        <v>技术硬件与设备</v>
      </c>
      <c r="O4814" t="str">
        <f>[1]!s_info_industry_gicscode(A4814,2)</f>
        <v>4520</v>
      </c>
      <c r="P4814" t="str" cm="1">
        <f t="array" ref="P4814">[1]!s_stmnote_suppliertop5(A4814,D4814,1)</f>
        <v>供应商一</v>
      </c>
      <c r="Q4814" t="str">
        <f>[1]!s_stmnote_suppliertop5(A4814,D4814,2)</f>
        <v>供应商二</v>
      </c>
      <c r="R4814" t="str" cm="1">
        <f t="array" ref="R4814">[1]!s_stmnote_suppliertop5(A4814,D4814,3)</f>
        <v>供应商三</v>
      </c>
      <c r="S4814" t="str" cm="1">
        <f t="array" ref="S4814">[1]!s_stmnote_suppliertop5(A4814,D4814,4)</f>
        <v>供应商四</v>
      </c>
      <c r="T4814" t="str" cm="1">
        <f t="array" ref="T4814">[1]!s_stmnote_suppliertop5(A4814,D4814,5)</f>
        <v>供应商五</v>
      </c>
      <c r="U4814" s="9">
        <f>[1]!s_stmnote_purchasetop5_pct(A4814,D4814)</f>
        <v>17.77</v>
      </c>
      <c r="V4814" t="str" cm="1">
        <f t="array" ref="V4814">[1]!s_stmnote_customertop5($A4814,$D4814,1)</f>
        <v>客户一</v>
      </c>
      <c r="W4814" t="str" cm="1">
        <f t="array" ref="W4814">[1]!s_stmnote_customertop5($A4814,$D4814,2)</f>
        <v>客户二</v>
      </c>
      <c r="X4814" t="str" cm="1">
        <f t="array" ref="X4814">[1]!s_stmnote_customertop5($A4814,$D4814,3)</f>
        <v>客户三</v>
      </c>
      <c r="Y4814" t="str" cm="1">
        <f t="array" ref="Y4814">[1]!s_stmnote_customertop5($A4814,$D4814,4)</f>
        <v>烽火通信</v>
      </c>
      <c r="Z4814" t="str" cm="1">
        <f t="array" ref="Z4814">[1]!s_stmnote_customertop5($A4814,$D4814,5)</f>
        <v>客户四</v>
      </c>
      <c r="AA4814" s="9">
        <f>[1]!s_stmnote_salestop5_pct(A4814,D4814)</f>
        <v>81.12</v>
      </c>
      <c r="AB4814" s="9">
        <f>[1]!s_fa_arturn(A4814,D4814)</f>
        <v>1.5461</v>
      </c>
      <c r="AC4814" s="9">
        <f>[1]!fa_apturn(A4814,D4814)</f>
        <v>1.41129317958708</v>
      </c>
      <c r="AD4814" s="9">
        <f>[1]!s_fa_invturn(A4814,D4814)</f>
        <v>2.9453</v>
      </c>
    </row>
    <row r="4815" spans="1:30">
      <c r="A4815">
        <v>688387</v>
      </c>
      <c r="B4815" t="s">
        <v>1322</v>
      </c>
      <c r="C4815" t="s">
        <v>6360</v>
      </c>
      <c r="D4815" s="8">
        <f t="shared" si="75"/>
        <v>44926</v>
      </c>
      <c r="E4815" t="s">
        <v>7643</v>
      </c>
      <c r="F4815">
        <v>1</v>
      </c>
      <c r="G4815" t="s">
        <v>11632</v>
      </c>
      <c r="L4815" t="str" cm="1">
        <f t="array" ref="L4815">[1]!s_info_industry_gics(A4815,1)</f>
        <v>信息技术</v>
      </c>
      <c r="M4815" t="str" cm="1">
        <f t="array" ref="M4815">[1]!s_info_industry_gicscode(A4815,1)</f>
        <v>45</v>
      </c>
      <c r="N4815" t="str">
        <f>[1]!s_info_industry_gics(A4815,2)</f>
        <v>技术硬件与设备</v>
      </c>
      <c r="O4815" t="str">
        <f>[1]!s_info_industry_gicscode(A4815,2)</f>
        <v>4520</v>
      </c>
      <c r="P4815" t="str" cm="1">
        <f t="array" ref="P4815">[1]!s_stmnote_suppliertop5(A4815,D4815,1)</f>
        <v>供应商一</v>
      </c>
      <c r="Q4815" t="str">
        <f>[1]!s_stmnote_suppliertop5(A4815,D4815,2)</f>
        <v>供应商二</v>
      </c>
      <c r="R4815" t="str" cm="1">
        <f t="array" ref="R4815">[1]!s_stmnote_suppliertop5(A4815,D4815,3)</f>
        <v>供应商三</v>
      </c>
      <c r="S4815" t="str" cm="1">
        <f t="array" ref="S4815">[1]!s_stmnote_suppliertop5(A4815,D4815,4)</f>
        <v>供应商四</v>
      </c>
      <c r="T4815" t="str" cm="1">
        <f t="array" ref="T4815">[1]!s_stmnote_suppliertop5(A4815,D4815,5)</f>
        <v>供应商五</v>
      </c>
      <c r="U4815" s="9">
        <f>[1]!s_stmnote_purchasetop5_pct(A4815,D4815)</f>
        <v>17.77</v>
      </c>
      <c r="V4815" t="str" cm="1">
        <f t="array" ref="V4815">[1]!s_stmnote_customertop5($A4815,$D4815,1)</f>
        <v>客户一</v>
      </c>
      <c r="W4815" t="str" cm="1">
        <f t="array" ref="W4815">[1]!s_stmnote_customertop5($A4815,$D4815,2)</f>
        <v>客户二</v>
      </c>
      <c r="X4815" t="str" cm="1">
        <f t="array" ref="X4815">[1]!s_stmnote_customertop5($A4815,$D4815,3)</f>
        <v>客户三</v>
      </c>
      <c r="Y4815" t="str" cm="1">
        <f t="array" ref="Y4815">[1]!s_stmnote_customertop5($A4815,$D4815,4)</f>
        <v>烽火通信</v>
      </c>
      <c r="Z4815" t="str" cm="1">
        <f t="array" ref="Z4815">[1]!s_stmnote_customertop5($A4815,$D4815,5)</f>
        <v>客户四</v>
      </c>
      <c r="AA4815" s="9">
        <f>[1]!s_stmnote_salestop5_pct(A4815,D4815)</f>
        <v>81.12</v>
      </c>
      <c r="AB4815" s="9">
        <f>[1]!s_fa_arturn(A4815,D4815)</f>
        <v>1.5461</v>
      </c>
      <c r="AC4815" s="9">
        <f>[1]!fa_apturn(A4815,D4815)</f>
        <v>1.41129317958708</v>
      </c>
      <c r="AD4815" s="9">
        <f>[1]!s_fa_invturn(A4815,D4815)</f>
        <v>2.9453</v>
      </c>
    </row>
    <row r="4816" spans="1:30">
      <c r="A4816">
        <v>688387</v>
      </c>
      <c r="B4816" t="s">
        <v>1322</v>
      </c>
      <c r="C4816" t="s">
        <v>6361</v>
      </c>
      <c r="D4816" s="8">
        <f t="shared" ref="D4816:D4879" si="76">DATE(YEAR(E4816), 12, 31)</f>
        <v>44926</v>
      </c>
      <c r="E4816" t="s">
        <v>7611</v>
      </c>
      <c r="F4816">
        <v>1</v>
      </c>
      <c r="G4816" t="s">
        <v>9987</v>
      </c>
      <c r="L4816" t="str" cm="1">
        <f t="array" ref="L4816">[1]!s_info_industry_gics(A4816,1)</f>
        <v>信息技术</v>
      </c>
      <c r="M4816" t="str" cm="1">
        <f t="array" ref="M4816">[1]!s_info_industry_gicscode(A4816,1)</f>
        <v>45</v>
      </c>
      <c r="N4816" t="str">
        <f>[1]!s_info_industry_gics(A4816,2)</f>
        <v>技术硬件与设备</v>
      </c>
      <c r="O4816" t="str">
        <f>[1]!s_info_industry_gicscode(A4816,2)</f>
        <v>4520</v>
      </c>
      <c r="P4816" t="str" cm="1">
        <f t="array" ref="P4816">[1]!s_stmnote_suppliertop5(A4816,D4816,1)</f>
        <v>供应商一</v>
      </c>
      <c r="Q4816" t="str">
        <f>[1]!s_stmnote_suppliertop5(A4816,D4816,2)</f>
        <v>供应商二</v>
      </c>
      <c r="R4816" t="str" cm="1">
        <f t="array" ref="R4816">[1]!s_stmnote_suppliertop5(A4816,D4816,3)</f>
        <v>供应商三</v>
      </c>
      <c r="S4816" t="str" cm="1">
        <f t="array" ref="S4816">[1]!s_stmnote_suppliertop5(A4816,D4816,4)</f>
        <v>供应商四</v>
      </c>
      <c r="T4816" t="str" cm="1">
        <f t="array" ref="T4816">[1]!s_stmnote_suppliertop5(A4816,D4816,5)</f>
        <v>供应商五</v>
      </c>
      <c r="U4816" s="9">
        <f>[1]!s_stmnote_purchasetop5_pct(A4816,D4816)</f>
        <v>17.77</v>
      </c>
      <c r="V4816" t="str" cm="1">
        <f t="array" ref="V4816">[1]!s_stmnote_customertop5($A4816,$D4816,1)</f>
        <v>客户一</v>
      </c>
      <c r="W4816" t="str" cm="1">
        <f t="array" ref="W4816">[1]!s_stmnote_customertop5($A4816,$D4816,2)</f>
        <v>客户二</v>
      </c>
      <c r="X4816" t="str" cm="1">
        <f t="array" ref="X4816">[1]!s_stmnote_customertop5($A4816,$D4816,3)</f>
        <v>客户三</v>
      </c>
      <c r="Y4816" t="str" cm="1">
        <f t="array" ref="Y4816">[1]!s_stmnote_customertop5($A4816,$D4816,4)</f>
        <v>烽火通信</v>
      </c>
      <c r="Z4816" t="str" cm="1">
        <f t="array" ref="Z4816">[1]!s_stmnote_customertop5($A4816,$D4816,5)</f>
        <v>客户四</v>
      </c>
      <c r="AA4816" s="9">
        <f>[1]!s_stmnote_salestop5_pct(A4816,D4816)</f>
        <v>81.12</v>
      </c>
      <c r="AB4816" s="9">
        <f>[1]!s_fa_arturn(A4816,D4816)</f>
        <v>1.5461</v>
      </c>
      <c r="AC4816" s="9">
        <f>[1]!fa_apturn(A4816,D4816)</f>
        <v>1.41129317958708</v>
      </c>
      <c r="AD4816" s="9">
        <f>[1]!s_fa_invturn(A4816,D4816)</f>
        <v>2.9453</v>
      </c>
    </row>
    <row r="4817" spans="1:30">
      <c r="A4817">
        <v>688387</v>
      </c>
      <c r="B4817" t="s">
        <v>1322</v>
      </c>
      <c r="C4817" t="s">
        <v>6362</v>
      </c>
      <c r="D4817" s="8">
        <f t="shared" si="76"/>
        <v>44926</v>
      </c>
      <c r="E4817" t="s">
        <v>7338</v>
      </c>
      <c r="F4817">
        <v>1</v>
      </c>
      <c r="G4817" t="s">
        <v>9986</v>
      </c>
      <c r="L4817" t="str" cm="1">
        <f t="array" ref="L4817">[1]!s_info_industry_gics(A4817,1)</f>
        <v>信息技术</v>
      </c>
      <c r="M4817" t="str" cm="1">
        <f t="array" ref="M4817">[1]!s_info_industry_gicscode(A4817,1)</f>
        <v>45</v>
      </c>
      <c r="N4817" t="str">
        <f>[1]!s_info_industry_gics(A4817,2)</f>
        <v>技术硬件与设备</v>
      </c>
      <c r="O4817" t="str">
        <f>[1]!s_info_industry_gicscode(A4817,2)</f>
        <v>4520</v>
      </c>
      <c r="P4817" t="str" cm="1">
        <f t="array" ref="P4817">[1]!s_stmnote_suppliertop5(A4817,D4817,1)</f>
        <v>供应商一</v>
      </c>
      <c r="Q4817" t="str">
        <f>[1]!s_stmnote_suppliertop5(A4817,D4817,2)</f>
        <v>供应商二</v>
      </c>
      <c r="R4817" t="str" cm="1">
        <f t="array" ref="R4817">[1]!s_stmnote_suppliertop5(A4817,D4817,3)</f>
        <v>供应商三</v>
      </c>
      <c r="S4817" t="str" cm="1">
        <f t="array" ref="S4817">[1]!s_stmnote_suppliertop5(A4817,D4817,4)</f>
        <v>供应商四</v>
      </c>
      <c r="T4817" t="str" cm="1">
        <f t="array" ref="T4817">[1]!s_stmnote_suppliertop5(A4817,D4817,5)</f>
        <v>供应商五</v>
      </c>
      <c r="U4817" s="9">
        <f>[1]!s_stmnote_purchasetop5_pct(A4817,D4817)</f>
        <v>17.77</v>
      </c>
      <c r="V4817" t="str" cm="1">
        <f t="array" ref="V4817">[1]!s_stmnote_customertop5($A4817,$D4817,1)</f>
        <v>客户一</v>
      </c>
      <c r="W4817" t="str" cm="1">
        <f t="array" ref="W4817">[1]!s_stmnote_customertop5($A4817,$D4817,2)</f>
        <v>客户二</v>
      </c>
      <c r="X4817" t="str" cm="1">
        <f t="array" ref="X4817">[1]!s_stmnote_customertop5($A4817,$D4817,3)</f>
        <v>客户三</v>
      </c>
      <c r="Y4817" t="str" cm="1">
        <f t="array" ref="Y4817">[1]!s_stmnote_customertop5($A4817,$D4817,4)</f>
        <v>烽火通信</v>
      </c>
      <c r="Z4817" t="str" cm="1">
        <f t="array" ref="Z4817">[1]!s_stmnote_customertop5($A4817,$D4817,5)</f>
        <v>客户四</v>
      </c>
      <c r="AA4817" s="9">
        <f>[1]!s_stmnote_salestop5_pct(A4817,D4817)</f>
        <v>81.12</v>
      </c>
      <c r="AB4817" s="9">
        <f>[1]!s_fa_arturn(A4817,D4817)</f>
        <v>1.5461</v>
      </c>
      <c r="AC4817" s="9">
        <f>[1]!fa_apturn(A4817,D4817)</f>
        <v>1.41129317958708</v>
      </c>
      <c r="AD4817" s="9">
        <f>[1]!s_fa_invturn(A4817,D4817)</f>
        <v>2.9453</v>
      </c>
    </row>
    <row r="4818" spans="1:30">
      <c r="A4818">
        <v>688387</v>
      </c>
      <c r="B4818" t="s">
        <v>1322</v>
      </c>
      <c r="C4818" t="s">
        <v>6363</v>
      </c>
      <c r="D4818" s="8">
        <f t="shared" si="76"/>
        <v>45291</v>
      </c>
      <c r="E4818" t="s">
        <v>6962</v>
      </c>
      <c r="F4818">
        <v>1</v>
      </c>
      <c r="G4818" t="s">
        <v>9988</v>
      </c>
      <c r="L4818" t="str" cm="1">
        <f t="array" ref="L4818">[1]!s_info_industry_gics(A4818,1)</f>
        <v>信息技术</v>
      </c>
      <c r="M4818" t="str" cm="1">
        <f t="array" ref="M4818">[1]!s_info_industry_gicscode(A4818,1)</f>
        <v>45</v>
      </c>
      <c r="N4818" t="str">
        <f>[1]!s_info_industry_gics(A4818,2)</f>
        <v>技术硬件与设备</v>
      </c>
      <c r="O4818" t="str">
        <f>[1]!s_info_industry_gicscode(A4818,2)</f>
        <v>4520</v>
      </c>
      <c r="P4818" t="str" cm="1">
        <f t="array" ref="P4818">[1]!s_stmnote_suppliertop5(A4818,D4818,1)</f>
        <v>供应商一</v>
      </c>
      <c r="Q4818" t="str">
        <f>[1]!s_stmnote_suppliertop5(A4818,D4818,2)</f>
        <v>供应商二</v>
      </c>
      <c r="R4818" t="str" cm="1">
        <f t="array" ref="R4818">[1]!s_stmnote_suppliertop5(A4818,D4818,3)</f>
        <v>供应商三</v>
      </c>
      <c r="S4818" t="str" cm="1">
        <f t="array" ref="S4818">[1]!s_stmnote_suppliertop5(A4818,D4818,4)</f>
        <v>供应商四</v>
      </c>
      <c r="T4818" t="str" cm="1">
        <f t="array" ref="T4818">[1]!s_stmnote_suppliertop5(A4818,D4818,5)</f>
        <v>供应商五</v>
      </c>
      <c r="U4818" s="9">
        <f>[1]!s_stmnote_purchasetop5_pct(A4818,D4818)</f>
        <v>11.78</v>
      </c>
      <c r="V4818" t="str" cm="1">
        <f t="array" ref="V4818">[1]!s_stmnote_customertop5($A4818,$D4818,1)</f>
        <v>客户一</v>
      </c>
      <c r="W4818" t="str" cm="1">
        <f t="array" ref="W4818">[1]!s_stmnote_customertop5($A4818,$D4818,2)</f>
        <v>客户二</v>
      </c>
      <c r="X4818" t="str" cm="1">
        <f t="array" ref="X4818">[1]!s_stmnote_customertop5($A4818,$D4818,3)</f>
        <v>客户三</v>
      </c>
      <c r="Y4818" t="str" cm="1">
        <f t="array" ref="Y4818">[1]!s_stmnote_customertop5($A4818,$D4818,4)</f>
        <v>客户四</v>
      </c>
      <c r="Z4818" t="str" cm="1">
        <f t="array" ref="Z4818">[1]!s_stmnote_customertop5($A4818,$D4818,5)</f>
        <v>烽火通信</v>
      </c>
      <c r="AA4818" s="9">
        <f>[1]!s_stmnote_salestop5_pct(A4818,D4818)</f>
        <v>75.25</v>
      </c>
      <c r="AB4818" s="9">
        <f>[1]!s_fa_arturn(A4818,D4818)</f>
        <v>1.5533999999999999</v>
      </c>
      <c r="AC4818" s="9">
        <f>[1]!fa_apturn(A4818,D4818)</f>
        <v>1.5242385884073699</v>
      </c>
      <c r="AD4818" s="9">
        <f>[1]!s_fa_invturn(A4818,D4818)</f>
        <v>2.8087</v>
      </c>
    </row>
    <row r="4819" spans="1:30">
      <c r="A4819">
        <v>688387</v>
      </c>
      <c r="B4819" t="s">
        <v>1322</v>
      </c>
      <c r="C4819" t="s">
        <v>6364</v>
      </c>
      <c r="D4819" s="8">
        <f t="shared" si="76"/>
        <v>45291</v>
      </c>
      <c r="E4819" t="s">
        <v>7125</v>
      </c>
      <c r="F4819">
        <v>1</v>
      </c>
      <c r="G4819" t="s">
        <v>9989</v>
      </c>
      <c r="L4819" t="str" cm="1">
        <f t="array" ref="L4819">[1]!s_info_industry_gics(A4819,1)</f>
        <v>信息技术</v>
      </c>
      <c r="M4819" t="str" cm="1">
        <f t="array" ref="M4819">[1]!s_info_industry_gicscode(A4819,1)</f>
        <v>45</v>
      </c>
      <c r="N4819" t="str">
        <f>[1]!s_info_industry_gics(A4819,2)</f>
        <v>技术硬件与设备</v>
      </c>
      <c r="O4819" t="str">
        <f>[1]!s_info_industry_gicscode(A4819,2)</f>
        <v>4520</v>
      </c>
      <c r="P4819" t="str" cm="1">
        <f t="array" ref="P4819">[1]!s_stmnote_suppliertop5(A4819,D4819,1)</f>
        <v>供应商一</v>
      </c>
      <c r="Q4819" t="str">
        <f>[1]!s_stmnote_suppliertop5(A4819,D4819,2)</f>
        <v>供应商二</v>
      </c>
      <c r="R4819" t="str" cm="1">
        <f t="array" ref="R4819">[1]!s_stmnote_suppliertop5(A4819,D4819,3)</f>
        <v>供应商三</v>
      </c>
      <c r="S4819" t="str" cm="1">
        <f t="array" ref="S4819">[1]!s_stmnote_suppliertop5(A4819,D4819,4)</f>
        <v>供应商四</v>
      </c>
      <c r="T4819" t="str" cm="1">
        <f t="array" ref="T4819">[1]!s_stmnote_suppliertop5(A4819,D4819,5)</f>
        <v>供应商五</v>
      </c>
      <c r="U4819" s="9">
        <f>[1]!s_stmnote_purchasetop5_pct(A4819,D4819)</f>
        <v>11.78</v>
      </c>
      <c r="V4819" t="str" cm="1">
        <f t="array" ref="V4819">[1]!s_stmnote_customertop5($A4819,$D4819,1)</f>
        <v>客户一</v>
      </c>
      <c r="W4819" t="str" cm="1">
        <f t="array" ref="W4819">[1]!s_stmnote_customertop5($A4819,$D4819,2)</f>
        <v>客户二</v>
      </c>
      <c r="X4819" t="str" cm="1">
        <f t="array" ref="X4819">[1]!s_stmnote_customertop5($A4819,$D4819,3)</f>
        <v>客户三</v>
      </c>
      <c r="Y4819" t="str" cm="1">
        <f t="array" ref="Y4819">[1]!s_stmnote_customertop5($A4819,$D4819,4)</f>
        <v>客户四</v>
      </c>
      <c r="Z4819" t="str" cm="1">
        <f t="array" ref="Z4819">[1]!s_stmnote_customertop5($A4819,$D4819,5)</f>
        <v>烽火通信</v>
      </c>
      <c r="AA4819" s="9">
        <f>[1]!s_stmnote_salestop5_pct(A4819,D4819)</f>
        <v>75.25</v>
      </c>
      <c r="AB4819" s="9">
        <f>[1]!s_fa_arturn(A4819,D4819)</f>
        <v>1.5533999999999999</v>
      </c>
      <c r="AC4819" s="9">
        <f>[1]!fa_apturn(A4819,D4819)</f>
        <v>1.5242385884073699</v>
      </c>
      <c r="AD4819" s="9">
        <f>[1]!s_fa_invturn(A4819,D4819)</f>
        <v>2.8087</v>
      </c>
    </row>
    <row r="4820" spans="1:30">
      <c r="A4820">
        <v>688387</v>
      </c>
      <c r="B4820" t="s">
        <v>1322</v>
      </c>
      <c r="C4820" t="s">
        <v>6365</v>
      </c>
      <c r="D4820" s="8">
        <f t="shared" si="76"/>
        <v>45657</v>
      </c>
      <c r="E4820" t="s">
        <v>6953</v>
      </c>
      <c r="F4820">
        <v>1</v>
      </c>
      <c r="G4820" t="s">
        <v>9990</v>
      </c>
      <c r="L4820" t="str" cm="1">
        <f t="array" ref="L4820">[1]!s_info_industry_gics(A4820,1)</f>
        <v>信息技术</v>
      </c>
      <c r="M4820" t="str" cm="1">
        <f t="array" ref="M4820">[1]!s_info_industry_gicscode(A4820,1)</f>
        <v>45</v>
      </c>
      <c r="N4820" t="str">
        <f>[1]!s_info_industry_gics(A4820,2)</f>
        <v>技术硬件与设备</v>
      </c>
      <c r="O4820" t="str">
        <f>[1]!s_info_industry_gicscode(A4820,2)</f>
        <v>4520</v>
      </c>
      <c r="P4820" cm="1">
        <f t="array" ref="P4820">[1]!s_stmnote_suppliertop5(A4820,D4820,1)</f>
        <v>0</v>
      </c>
      <c r="Q4820">
        <f>[1]!s_stmnote_suppliertop5(A4820,D4820,2)</f>
        <v>0</v>
      </c>
      <c r="R4820" cm="1">
        <f t="array" ref="R4820">[1]!s_stmnote_suppliertop5(A4820,D4820,3)</f>
        <v>0</v>
      </c>
      <c r="S4820" cm="1">
        <f t="array" ref="S4820">[1]!s_stmnote_suppliertop5(A4820,D4820,4)</f>
        <v>0</v>
      </c>
      <c r="T4820" cm="1">
        <f t="array" ref="T4820">[1]!s_stmnote_suppliertop5(A4820,D4820,5)</f>
        <v>0</v>
      </c>
      <c r="U4820" s="9">
        <f>[1]!s_stmnote_purchasetop5_pct(A4820,D4820)</f>
        <v>0</v>
      </c>
      <c r="V4820" cm="1">
        <f t="array" ref="V4820">[1]!s_stmnote_customertop5($A4820,$D4820,1)</f>
        <v>0</v>
      </c>
      <c r="W4820" cm="1">
        <f t="array" ref="W4820">[1]!s_stmnote_customertop5($A4820,$D4820,2)</f>
        <v>0</v>
      </c>
      <c r="X4820" cm="1">
        <f t="array" ref="X4820">[1]!s_stmnote_customertop5($A4820,$D4820,3)</f>
        <v>0</v>
      </c>
      <c r="Y4820" cm="1">
        <f t="array" ref="Y4820">[1]!s_stmnote_customertop5($A4820,$D4820,4)</f>
        <v>0</v>
      </c>
      <c r="Z4820" cm="1">
        <f t="array" ref="Z4820">[1]!s_stmnote_customertop5($A4820,$D4820,5)</f>
        <v>0</v>
      </c>
      <c r="AA4820" s="9">
        <f>[1]!s_stmnote_salestop5_pct(A4820,D4820)</f>
        <v>0</v>
      </c>
      <c r="AB4820" s="9">
        <f>[1]!s_fa_arturn(A4820,D4820)</f>
        <v>0</v>
      </c>
      <c r="AC4820" s="9">
        <f>[1]!fa_apturn(A4820,D4820)</f>
        <v>0</v>
      </c>
      <c r="AD4820" s="9">
        <f>[1]!s_fa_invturn(A4820,D4820)</f>
        <v>0</v>
      </c>
    </row>
    <row r="4821" spans="1:30">
      <c r="A4821">
        <v>688525</v>
      </c>
      <c r="B4821" t="s">
        <v>1329</v>
      </c>
      <c r="C4821" t="s">
        <v>6389</v>
      </c>
      <c r="D4821" s="8">
        <f t="shared" si="76"/>
        <v>45291</v>
      </c>
      <c r="E4821" t="s">
        <v>7792</v>
      </c>
      <c r="F4821">
        <v>1</v>
      </c>
      <c r="G4821" t="s">
        <v>10001</v>
      </c>
      <c r="L4821" t="str" cm="1">
        <f t="array" ref="L4821">[1]!s_info_industry_gics(A4821,1)</f>
        <v>信息技术</v>
      </c>
      <c r="M4821" t="str" cm="1">
        <f t="array" ref="M4821">[1]!s_info_industry_gicscode(A4821,1)</f>
        <v>45</v>
      </c>
      <c r="N4821" t="str">
        <f>[1]!s_info_industry_gics(A4821,2)</f>
        <v>技术硬件与设备</v>
      </c>
      <c r="O4821" t="str">
        <f>[1]!s_info_industry_gicscode(A4821,2)</f>
        <v>4520</v>
      </c>
      <c r="P4821" t="str" cm="1">
        <f t="array" ref="P4821">[1]!s_stmnote_suppliertop5(A4821,D4821,1)</f>
        <v>供应商一</v>
      </c>
      <c r="Q4821" t="str">
        <f>[1]!s_stmnote_suppliertop5(A4821,D4821,2)</f>
        <v>供应商二</v>
      </c>
      <c r="R4821" t="str" cm="1">
        <f t="array" ref="R4821">[1]!s_stmnote_suppliertop5(A4821,D4821,3)</f>
        <v>供应商三</v>
      </c>
      <c r="S4821" t="str" cm="1">
        <f t="array" ref="S4821">[1]!s_stmnote_suppliertop5(A4821,D4821,4)</f>
        <v>供应商四</v>
      </c>
      <c r="T4821" t="str" cm="1">
        <f t="array" ref="T4821">[1]!s_stmnote_suppliertop5(A4821,D4821,5)</f>
        <v>供应商五</v>
      </c>
      <c r="U4821" s="9">
        <f>[1]!s_stmnote_purchasetop5_pct(A4821,D4821)</f>
        <v>57.43</v>
      </c>
      <c r="V4821" t="str" cm="1">
        <f t="array" ref="V4821">[1]!s_stmnote_customertop5($A4821,$D4821,1)</f>
        <v>客户一</v>
      </c>
      <c r="W4821" t="str" cm="1">
        <f t="array" ref="W4821">[1]!s_stmnote_customertop5($A4821,$D4821,2)</f>
        <v>客户二</v>
      </c>
      <c r="X4821" t="str" cm="1">
        <f t="array" ref="X4821">[1]!s_stmnote_customertop5($A4821,$D4821,3)</f>
        <v>客户三</v>
      </c>
      <c r="Y4821" t="str" cm="1">
        <f t="array" ref="Y4821">[1]!s_stmnote_customertop5($A4821,$D4821,4)</f>
        <v>客户四</v>
      </c>
      <c r="Z4821" t="str" cm="1">
        <f t="array" ref="Z4821">[1]!s_stmnote_customertop5($A4821,$D4821,5)</f>
        <v>客户五</v>
      </c>
      <c r="AA4821" s="9">
        <f>[1]!s_stmnote_salestop5_pct(A4821,D4821)</f>
        <v>32.32</v>
      </c>
      <c r="AB4821" s="9">
        <f>[1]!s_fa_arturn(A4821,D4821)</f>
        <v>6.2946</v>
      </c>
      <c r="AC4821" s="9">
        <f>[1]!fa_apturn(A4821,D4821)</f>
        <v>7.1486525324858103</v>
      </c>
      <c r="AD4821" s="9">
        <f>[1]!s_fa_invturn(A4821,D4821)</f>
        <v>1.2811999999999999</v>
      </c>
    </row>
    <row r="4822" spans="1:30">
      <c r="A4822">
        <v>688525</v>
      </c>
      <c r="B4822" t="s">
        <v>1329</v>
      </c>
      <c r="C4822" t="s">
        <v>6390</v>
      </c>
      <c r="D4822" s="8">
        <f t="shared" si="76"/>
        <v>45291</v>
      </c>
      <c r="E4822" t="s">
        <v>7208</v>
      </c>
      <c r="F4822">
        <v>1</v>
      </c>
      <c r="G4822" t="s">
        <v>10002</v>
      </c>
      <c r="L4822" t="str" cm="1">
        <f t="array" ref="L4822">[1]!s_info_industry_gics(A4822,1)</f>
        <v>信息技术</v>
      </c>
      <c r="M4822" t="str" cm="1">
        <f t="array" ref="M4822">[1]!s_info_industry_gicscode(A4822,1)</f>
        <v>45</v>
      </c>
      <c r="N4822" t="str">
        <f>[1]!s_info_industry_gics(A4822,2)</f>
        <v>技术硬件与设备</v>
      </c>
      <c r="O4822" t="str">
        <f>[1]!s_info_industry_gicscode(A4822,2)</f>
        <v>4520</v>
      </c>
      <c r="P4822" t="str" cm="1">
        <f t="array" ref="P4822">[1]!s_stmnote_suppliertop5(A4822,D4822,1)</f>
        <v>供应商一</v>
      </c>
      <c r="Q4822" t="str">
        <f>[1]!s_stmnote_suppliertop5(A4822,D4822,2)</f>
        <v>供应商二</v>
      </c>
      <c r="R4822" t="str" cm="1">
        <f t="array" ref="R4822">[1]!s_stmnote_suppliertop5(A4822,D4822,3)</f>
        <v>供应商三</v>
      </c>
      <c r="S4822" t="str" cm="1">
        <f t="array" ref="S4822">[1]!s_stmnote_suppliertop5(A4822,D4822,4)</f>
        <v>供应商四</v>
      </c>
      <c r="T4822" t="str" cm="1">
        <f t="array" ref="T4822">[1]!s_stmnote_suppliertop5(A4822,D4822,5)</f>
        <v>供应商五</v>
      </c>
      <c r="U4822" s="9">
        <f>[1]!s_stmnote_purchasetop5_pct(A4822,D4822)</f>
        <v>57.43</v>
      </c>
      <c r="V4822" t="str" cm="1">
        <f t="array" ref="V4822">[1]!s_stmnote_customertop5($A4822,$D4822,1)</f>
        <v>客户一</v>
      </c>
      <c r="W4822" t="str" cm="1">
        <f t="array" ref="W4822">[1]!s_stmnote_customertop5($A4822,$D4822,2)</f>
        <v>客户二</v>
      </c>
      <c r="X4822" t="str" cm="1">
        <f t="array" ref="X4822">[1]!s_stmnote_customertop5($A4822,$D4822,3)</f>
        <v>客户三</v>
      </c>
      <c r="Y4822" t="str" cm="1">
        <f t="array" ref="Y4822">[1]!s_stmnote_customertop5($A4822,$D4822,4)</f>
        <v>客户四</v>
      </c>
      <c r="Z4822" t="str" cm="1">
        <f t="array" ref="Z4822">[1]!s_stmnote_customertop5($A4822,$D4822,5)</f>
        <v>客户五</v>
      </c>
      <c r="AA4822" s="9">
        <f>[1]!s_stmnote_salestop5_pct(A4822,D4822)</f>
        <v>32.32</v>
      </c>
      <c r="AB4822" s="9">
        <f>[1]!s_fa_arturn(A4822,D4822)</f>
        <v>6.2946</v>
      </c>
      <c r="AC4822" s="9">
        <f>[1]!fa_apturn(A4822,D4822)</f>
        <v>7.1486525324858103</v>
      </c>
      <c r="AD4822" s="9">
        <f>[1]!s_fa_invturn(A4822,D4822)</f>
        <v>1.2811999999999999</v>
      </c>
    </row>
    <row r="4823" spans="1:30">
      <c r="A4823">
        <v>688530</v>
      </c>
      <c r="B4823" t="s">
        <v>1330</v>
      </c>
      <c r="C4823" t="s">
        <v>6391</v>
      </c>
      <c r="D4823" s="8">
        <f t="shared" si="76"/>
        <v>45657</v>
      </c>
      <c r="E4823" t="s">
        <v>7350</v>
      </c>
      <c r="F4823">
        <v>1</v>
      </c>
      <c r="G4823" t="s">
        <v>10003</v>
      </c>
      <c r="L4823" t="str" cm="1">
        <f t="array" ref="L4823">[1]!s_info_industry_gics(A4823,1)</f>
        <v>信息技术</v>
      </c>
      <c r="M4823" t="str" cm="1">
        <f t="array" ref="M4823">[1]!s_info_industry_gicscode(A4823,1)</f>
        <v>45</v>
      </c>
      <c r="N4823" t="str">
        <f>[1]!s_info_industry_gics(A4823,2)</f>
        <v>技术硬件与设备</v>
      </c>
      <c r="O4823" t="str">
        <f>[1]!s_info_industry_gicscode(A4823,2)</f>
        <v>4520</v>
      </c>
      <c r="P4823" cm="1">
        <f t="array" ref="P4823">[1]!s_stmnote_suppliertop5(A4823,D4823,1)</f>
        <v>0</v>
      </c>
      <c r="Q4823">
        <f>[1]!s_stmnote_suppliertop5(A4823,D4823,2)</f>
        <v>0</v>
      </c>
      <c r="R4823" cm="1">
        <f t="array" ref="R4823">[1]!s_stmnote_suppliertop5(A4823,D4823,3)</f>
        <v>0</v>
      </c>
      <c r="S4823" cm="1">
        <f t="array" ref="S4823">[1]!s_stmnote_suppliertop5(A4823,D4823,4)</f>
        <v>0</v>
      </c>
      <c r="T4823" cm="1">
        <f t="array" ref="T4823">[1]!s_stmnote_suppliertop5(A4823,D4823,5)</f>
        <v>0</v>
      </c>
      <c r="U4823" s="9">
        <f>[1]!s_stmnote_purchasetop5_pct(A4823,D4823)</f>
        <v>0</v>
      </c>
      <c r="V4823" cm="1">
        <f t="array" ref="V4823">[1]!s_stmnote_customertop5($A4823,$D4823,1)</f>
        <v>0</v>
      </c>
      <c r="W4823" cm="1">
        <f t="array" ref="W4823">[1]!s_stmnote_customertop5($A4823,$D4823,2)</f>
        <v>0</v>
      </c>
      <c r="X4823" cm="1">
        <f t="array" ref="X4823">[1]!s_stmnote_customertop5($A4823,$D4823,3)</f>
        <v>0</v>
      </c>
      <c r="Y4823" cm="1">
        <f t="array" ref="Y4823">[1]!s_stmnote_customertop5($A4823,$D4823,4)</f>
        <v>0</v>
      </c>
      <c r="Z4823" cm="1">
        <f t="array" ref="Z4823">[1]!s_stmnote_customertop5($A4823,$D4823,5)</f>
        <v>0</v>
      </c>
      <c r="AA4823" s="9">
        <f>[1]!s_stmnote_salestop5_pct(A4823,D4823)</f>
        <v>0</v>
      </c>
      <c r="AB4823" s="9">
        <f>[1]!s_fa_arturn(A4823,D4823)</f>
        <v>0</v>
      </c>
      <c r="AC4823" s="9">
        <f>[1]!fa_apturn(A4823,D4823)</f>
        <v>0</v>
      </c>
      <c r="AD4823" s="9">
        <f>[1]!s_fa_invturn(A4823,D4823)</f>
        <v>0</v>
      </c>
    </row>
    <row r="4824" spans="1:30">
      <c r="A4824">
        <v>688538</v>
      </c>
      <c r="B4824" t="s">
        <v>1331</v>
      </c>
      <c r="C4824" t="s">
        <v>6392</v>
      </c>
      <c r="D4824" s="8">
        <f t="shared" si="76"/>
        <v>44561</v>
      </c>
      <c r="E4824" t="s">
        <v>7105</v>
      </c>
      <c r="F4824">
        <v>1</v>
      </c>
      <c r="G4824" t="s">
        <v>10004</v>
      </c>
      <c r="L4824" t="str" cm="1">
        <f t="array" ref="L4824">[1]!s_info_industry_gics(A4824,1)</f>
        <v>信息技术</v>
      </c>
      <c r="M4824" t="str" cm="1">
        <f t="array" ref="M4824">[1]!s_info_industry_gicscode(A4824,1)</f>
        <v>45</v>
      </c>
      <c r="N4824" t="str">
        <f>[1]!s_info_industry_gics(A4824,2)</f>
        <v>技术硬件与设备</v>
      </c>
      <c r="O4824" t="str">
        <f>[1]!s_info_industry_gicscode(A4824,2)</f>
        <v>4520</v>
      </c>
      <c r="P4824" t="str" cm="1">
        <f t="array" ref="P4824">[1]!s_stmnote_suppliertop5(A4824,D4824,1)</f>
        <v>欣泰亚洲有限公司</v>
      </c>
      <c r="Q4824" t="str">
        <f>[1]!s_stmnote_suppliertop5(A4824,D4824,2)</f>
        <v>供应商2</v>
      </c>
      <c r="R4824" t="str" cm="1">
        <f t="array" ref="R4824">[1]!s_stmnote_suppliertop5(A4824,D4824,3)</f>
        <v>供应商3</v>
      </c>
      <c r="S4824" t="str" cm="1">
        <f t="array" ref="S4824">[1]!s_stmnote_suppliertop5(A4824,D4824,4)</f>
        <v>供应商4</v>
      </c>
      <c r="T4824" t="str" cm="1">
        <f t="array" ref="T4824">[1]!s_stmnote_suppliertop5(A4824,D4824,5)</f>
        <v>供应商5</v>
      </c>
      <c r="U4824" s="9">
        <f>[1]!s_stmnote_purchasetop5_pct(A4824,D4824)</f>
        <v>43.95</v>
      </c>
      <c r="V4824" cm="1">
        <f t="array" ref="V4824">[1]!s_stmnote_customertop5($A4824,$D4824,1)</f>
        <v>0</v>
      </c>
      <c r="W4824" cm="1">
        <f t="array" ref="W4824">[1]!s_stmnote_customertop5($A4824,$D4824,2)</f>
        <v>0</v>
      </c>
      <c r="X4824" cm="1">
        <f t="array" ref="X4824">[1]!s_stmnote_customertop5($A4824,$D4824,3)</f>
        <v>0</v>
      </c>
      <c r="Y4824" cm="1">
        <f t="array" ref="Y4824">[1]!s_stmnote_customertop5($A4824,$D4824,4)</f>
        <v>0</v>
      </c>
      <c r="Z4824" cm="1">
        <f t="array" ref="Z4824">[1]!s_stmnote_customertop5($A4824,$D4824,5)</f>
        <v>0</v>
      </c>
      <c r="AA4824" s="9">
        <f>[1]!s_stmnote_salestop5_pct(A4824,D4824)</f>
        <v>64.17</v>
      </c>
      <c r="AB4824" s="9">
        <f>[1]!s_fa_arturn(A4824,D4824)</f>
        <v>10.1107</v>
      </c>
      <c r="AC4824" s="9">
        <f>[1]!fa_apturn(A4824,D4824)</f>
        <v>3.5752792739152599</v>
      </c>
      <c r="AD4824" s="9">
        <f>[1]!s_fa_invturn(A4824,D4824)</f>
        <v>5.1384999999999996</v>
      </c>
    </row>
    <row r="4825" spans="1:30">
      <c r="A4825">
        <v>688559</v>
      </c>
      <c r="B4825" t="s">
        <v>1332</v>
      </c>
      <c r="C4825" t="s">
        <v>6393</v>
      </c>
      <c r="D4825" s="8">
        <f t="shared" si="76"/>
        <v>45291</v>
      </c>
      <c r="E4825" t="s">
        <v>7484</v>
      </c>
      <c r="F4825">
        <v>1</v>
      </c>
      <c r="G4825" t="s">
        <v>10005</v>
      </c>
      <c r="L4825" t="str" cm="1">
        <f t="array" ref="L4825">[1]!s_info_industry_gics(A4825,1)</f>
        <v>信息技术</v>
      </c>
      <c r="M4825" t="str" cm="1">
        <f t="array" ref="M4825">[1]!s_info_industry_gicscode(A4825,1)</f>
        <v>45</v>
      </c>
      <c r="N4825" t="str">
        <f>[1]!s_info_industry_gics(A4825,2)</f>
        <v>技术硬件与设备</v>
      </c>
      <c r="O4825" t="str">
        <f>[1]!s_info_industry_gicscode(A4825,2)</f>
        <v>4520</v>
      </c>
      <c r="P4825" t="str" cm="1">
        <f t="array" ref="P4825">[1]!s_stmnote_suppliertop5(A4825,D4825,1)</f>
        <v>供应商1</v>
      </c>
      <c r="Q4825" t="str">
        <f>[1]!s_stmnote_suppliertop5(A4825,D4825,2)</f>
        <v>供应商2</v>
      </c>
      <c r="R4825" t="str" cm="1">
        <f t="array" ref="R4825">[1]!s_stmnote_suppliertop5(A4825,D4825,3)</f>
        <v>供应商3</v>
      </c>
      <c r="S4825" t="str" cm="1">
        <f t="array" ref="S4825">[1]!s_stmnote_suppliertop5(A4825,D4825,4)</f>
        <v>供应商4</v>
      </c>
      <c r="T4825" t="str" cm="1">
        <f t="array" ref="T4825">[1]!s_stmnote_suppliertop5(A4825,D4825,5)</f>
        <v>供应商5</v>
      </c>
      <c r="U4825" s="9">
        <f>[1]!s_stmnote_purchasetop5_pct(A4825,D4825)</f>
        <v>14.32</v>
      </c>
      <c r="V4825" t="str" cm="1">
        <f t="array" ref="V4825">[1]!s_stmnote_customertop5($A4825,$D4825,1)</f>
        <v>客户1</v>
      </c>
      <c r="W4825" t="str" cm="1">
        <f t="array" ref="W4825">[1]!s_stmnote_customertop5($A4825,$D4825,2)</f>
        <v>客户2</v>
      </c>
      <c r="X4825" t="str" cm="1">
        <f t="array" ref="X4825">[1]!s_stmnote_customertop5($A4825,$D4825,3)</f>
        <v>客户3</v>
      </c>
      <c r="Y4825" t="str" cm="1">
        <f t="array" ref="Y4825">[1]!s_stmnote_customertop5($A4825,$D4825,4)</f>
        <v>客户4</v>
      </c>
      <c r="Z4825" t="str" cm="1">
        <f t="array" ref="Z4825">[1]!s_stmnote_customertop5($A4825,$D4825,5)</f>
        <v>客户5</v>
      </c>
      <c r="AA4825" s="9">
        <f>[1]!s_stmnote_salestop5_pct(A4825,D4825)</f>
        <v>61.29</v>
      </c>
      <c r="AB4825" s="9">
        <f>[1]!s_fa_arturn(A4825,D4825)</f>
        <v>3.7212000000000001</v>
      </c>
      <c r="AC4825" s="9">
        <f>[1]!fa_apturn(A4825,D4825)</f>
        <v>2.0984090821983798</v>
      </c>
      <c r="AD4825" s="9">
        <f>[1]!s_fa_invturn(A4825,D4825)</f>
        <v>0.74180000000000001</v>
      </c>
    </row>
    <row r="4826" spans="1:30">
      <c r="A4826">
        <v>688559</v>
      </c>
      <c r="B4826" t="s">
        <v>1332</v>
      </c>
      <c r="C4826" t="s">
        <v>6394</v>
      </c>
      <c r="D4826" s="8">
        <f t="shared" si="76"/>
        <v>45291</v>
      </c>
      <c r="E4826" t="s">
        <v>7255</v>
      </c>
      <c r="F4826">
        <v>1</v>
      </c>
      <c r="G4826" t="s">
        <v>11637</v>
      </c>
      <c r="L4826" t="str" cm="1">
        <f t="array" ref="L4826">[1]!s_info_industry_gics(A4826,1)</f>
        <v>信息技术</v>
      </c>
      <c r="M4826" t="str" cm="1">
        <f t="array" ref="M4826">[1]!s_info_industry_gicscode(A4826,1)</f>
        <v>45</v>
      </c>
      <c r="N4826" t="str">
        <f>[1]!s_info_industry_gics(A4826,2)</f>
        <v>技术硬件与设备</v>
      </c>
      <c r="O4826" t="str">
        <f>[1]!s_info_industry_gicscode(A4826,2)</f>
        <v>4520</v>
      </c>
      <c r="P4826" t="str" cm="1">
        <f t="array" ref="P4826">[1]!s_stmnote_suppliertop5(A4826,D4826,1)</f>
        <v>供应商1</v>
      </c>
      <c r="Q4826" t="str">
        <f>[1]!s_stmnote_suppliertop5(A4826,D4826,2)</f>
        <v>供应商2</v>
      </c>
      <c r="R4826" t="str" cm="1">
        <f t="array" ref="R4826">[1]!s_stmnote_suppliertop5(A4826,D4826,3)</f>
        <v>供应商3</v>
      </c>
      <c r="S4826" t="str" cm="1">
        <f t="array" ref="S4826">[1]!s_stmnote_suppliertop5(A4826,D4826,4)</f>
        <v>供应商4</v>
      </c>
      <c r="T4826" t="str" cm="1">
        <f t="array" ref="T4826">[1]!s_stmnote_suppliertop5(A4826,D4826,5)</f>
        <v>供应商5</v>
      </c>
      <c r="U4826" s="9">
        <f>[1]!s_stmnote_purchasetop5_pct(A4826,D4826)</f>
        <v>14.32</v>
      </c>
      <c r="V4826" t="str" cm="1">
        <f t="array" ref="V4826">[1]!s_stmnote_customertop5($A4826,$D4826,1)</f>
        <v>客户1</v>
      </c>
      <c r="W4826" t="str" cm="1">
        <f t="array" ref="W4826">[1]!s_stmnote_customertop5($A4826,$D4826,2)</f>
        <v>客户2</v>
      </c>
      <c r="X4826" t="str" cm="1">
        <f t="array" ref="X4826">[1]!s_stmnote_customertop5($A4826,$D4826,3)</f>
        <v>客户3</v>
      </c>
      <c r="Y4826" t="str" cm="1">
        <f t="array" ref="Y4826">[1]!s_stmnote_customertop5($A4826,$D4826,4)</f>
        <v>客户4</v>
      </c>
      <c r="Z4826" t="str" cm="1">
        <f t="array" ref="Z4826">[1]!s_stmnote_customertop5($A4826,$D4826,5)</f>
        <v>客户5</v>
      </c>
      <c r="AA4826" s="9">
        <f>[1]!s_stmnote_salestop5_pct(A4826,D4826)</f>
        <v>61.29</v>
      </c>
      <c r="AB4826" s="9">
        <f>[1]!s_fa_arturn(A4826,D4826)</f>
        <v>3.7212000000000001</v>
      </c>
      <c r="AC4826" s="9">
        <f>[1]!fa_apturn(A4826,D4826)</f>
        <v>2.0984090821983798</v>
      </c>
      <c r="AD4826" s="9">
        <f>[1]!s_fa_invturn(A4826,D4826)</f>
        <v>0.74180000000000001</v>
      </c>
    </row>
    <row r="4827" spans="1:30">
      <c r="A4827">
        <v>688559</v>
      </c>
      <c r="B4827" t="s">
        <v>1332</v>
      </c>
      <c r="C4827" t="s">
        <v>6395</v>
      </c>
      <c r="D4827" s="8">
        <f t="shared" si="76"/>
        <v>45657</v>
      </c>
      <c r="E4827" t="s">
        <v>7665</v>
      </c>
      <c r="F4827">
        <v>1</v>
      </c>
      <c r="G4827" t="s">
        <v>11638</v>
      </c>
      <c r="L4827" t="str" cm="1">
        <f t="array" ref="L4827">[1]!s_info_industry_gics(A4827,1)</f>
        <v>信息技术</v>
      </c>
      <c r="M4827" t="str" cm="1">
        <f t="array" ref="M4827">[1]!s_info_industry_gicscode(A4827,1)</f>
        <v>45</v>
      </c>
      <c r="N4827" t="str">
        <f>[1]!s_info_industry_gics(A4827,2)</f>
        <v>技术硬件与设备</v>
      </c>
      <c r="O4827" t="str">
        <f>[1]!s_info_industry_gicscode(A4827,2)</f>
        <v>4520</v>
      </c>
      <c r="P4827" cm="1">
        <f t="array" ref="P4827">[1]!s_stmnote_suppliertop5(A4827,D4827,1)</f>
        <v>0</v>
      </c>
      <c r="Q4827">
        <f>[1]!s_stmnote_suppliertop5(A4827,D4827,2)</f>
        <v>0</v>
      </c>
      <c r="R4827" cm="1">
        <f t="array" ref="R4827">[1]!s_stmnote_suppliertop5(A4827,D4827,3)</f>
        <v>0</v>
      </c>
      <c r="S4827" cm="1">
        <f t="array" ref="S4827">[1]!s_stmnote_suppliertop5(A4827,D4827,4)</f>
        <v>0</v>
      </c>
      <c r="T4827" cm="1">
        <f t="array" ref="T4827">[1]!s_stmnote_suppliertop5(A4827,D4827,5)</f>
        <v>0</v>
      </c>
      <c r="U4827" s="9">
        <f>[1]!s_stmnote_purchasetop5_pct(A4827,D4827)</f>
        <v>0</v>
      </c>
      <c r="V4827" cm="1">
        <f t="array" ref="V4827">[1]!s_stmnote_customertop5($A4827,$D4827,1)</f>
        <v>0</v>
      </c>
      <c r="W4827" cm="1">
        <f t="array" ref="W4827">[1]!s_stmnote_customertop5($A4827,$D4827,2)</f>
        <v>0</v>
      </c>
      <c r="X4827" cm="1">
        <f t="array" ref="X4827">[1]!s_stmnote_customertop5($A4827,$D4827,3)</f>
        <v>0</v>
      </c>
      <c r="Y4827" cm="1">
        <f t="array" ref="Y4827">[1]!s_stmnote_customertop5($A4827,$D4827,4)</f>
        <v>0</v>
      </c>
      <c r="Z4827" cm="1">
        <f t="array" ref="Z4827">[1]!s_stmnote_customertop5($A4827,$D4827,5)</f>
        <v>0</v>
      </c>
      <c r="AA4827" s="9">
        <f>[1]!s_stmnote_salestop5_pct(A4827,D4827)</f>
        <v>0</v>
      </c>
      <c r="AB4827" s="9">
        <f>[1]!s_fa_arturn(A4827,D4827)</f>
        <v>0</v>
      </c>
      <c r="AC4827" s="9">
        <f>[1]!fa_apturn(A4827,D4827)</f>
        <v>0</v>
      </c>
      <c r="AD4827" s="9">
        <f>[1]!s_fa_invturn(A4827,D4827)</f>
        <v>0</v>
      </c>
    </row>
    <row r="4828" spans="1:30">
      <c r="A4828">
        <v>688559</v>
      </c>
      <c r="B4828" t="s">
        <v>1333</v>
      </c>
      <c r="C4828" t="s">
        <v>6396</v>
      </c>
      <c r="D4828" s="8">
        <f t="shared" si="76"/>
        <v>45291</v>
      </c>
      <c r="E4828" t="s">
        <v>7524</v>
      </c>
      <c r="F4828">
        <v>1</v>
      </c>
      <c r="G4828" t="s">
        <v>7881</v>
      </c>
      <c r="L4828" t="str" cm="1">
        <f t="array" ref="L4828">[1]!s_info_industry_gics(A4828,1)</f>
        <v>信息技术</v>
      </c>
      <c r="M4828" t="str" cm="1">
        <f t="array" ref="M4828">[1]!s_info_industry_gicscode(A4828,1)</f>
        <v>45</v>
      </c>
      <c r="N4828" t="str">
        <f>[1]!s_info_industry_gics(A4828,2)</f>
        <v>技术硬件与设备</v>
      </c>
      <c r="O4828" t="str">
        <f>[1]!s_info_industry_gicscode(A4828,2)</f>
        <v>4520</v>
      </c>
      <c r="P4828" t="str" cm="1">
        <f t="array" ref="P4828">[1]!s_stmnote_suppliertop5(A4828,D4828,1)</f>
        <v>供应商1</v>
      </c>
      <c r="Q4828" t="str">
        <f>[1]!s_stmnote_suppliertop5(A4828,D4828,2)</f>
        <v>供应商2</v>
      </c>
      <c r="R4828" t="str" cm="1">
        <f t="array" ref="R4828">[1]!s_stmnote_suppliertop5(A4828,D4828,3)</f>
        <v>供应商3</v>
      </c>
      <c r="S4828" t="str" cm="1">
        <f t="array" ref="S4828">[1]!s_stmnote_suppliertop5(A4828,D4828,4)</f>
        <v>供应商4</v>
      </c>
      <c r="T4828" t="str" cm="1">
        <f t="array" ref="T4828">[1]!s_stmnote_suppliertop5(A4828,D4828,5)</f>
        <v>供应商5</v>
      </c>
      <c r="U4828" s="9">
        <f>[1]!s_stmnote_purchasetop5_pct(A4828,D4828)</f>
        <v>14.32</v>
      </c>
      <c r="V4828" t="str" cm="1">
        <f t="array" ref="V4828">[1]!s_stmnote_customertop5($A4828,$D4828,1)</f>
        <v>客户1</v>
      </c>
      <c r="W4828" t="str" cm="1">
        <f t="array" ref="W4828">[1]!s_stmnote_customertop5($A4828,$D4828,2)</f>
        <v>客户2</v>
      </c>
      <c r="X4828" t="str" cm="1">
        <f t="array" ref="X4828">[1]!s_stmnote_customertop5($A4828,$D4828,3)</f>
        <v>客户3</v>
      </c>
      <c r="Y4828" t="str" cm="1">
        <f t="array" ref="Y4828">[1]!s_stmnote_customertop5($A4828,$D4828,4)</f>
        <v>客户4</v>
      </c>
      <c r="Z4828" t="str" cm="1">
        <f t="array" ref="Z4828">[1]!s_stmnote_customertop5($A4828,$D4828,5)</f>
        <v>客户5</v>
      </c>
      <c r="AA4828" s="9">
        <f>[1]!s_stmnote_salestop5_pct(A4828,D4828)</f>
        <v>61.29</v>
      </c>
      <c r="AB4828" s="9">
        <f>[1]!s_fa_arturn(A4828,D4828)</f>
        <v>3.7212000000000001</v>
      </c>
      <c r="AC4828" s="9">
        <f>[1]!fa_apturn(A4828,D4828)</f>
        <v>2.0984090821983798</v>
      </c>
      <c r="AD4828" s="9">
        <f>[1]!s_fa_invturn(A4828,D4828)</f>
        <v>0.74180000000000001</v>
      </c>
    </row>
    <row r="4829" spans="1:30">
      <c r="A4829">
        <v>688559</v>
      </c>
      <c r="B4829" t="s">
        <v>1333</v>
      </c>
      <c r="C4829" t="s">
        <v>6397</v>
      </c>
      <c r="D4829" s="8">
        <f t="shared" si="76"/>
        <v>45291</v>
      </c>
      <c r="E4829" t="s">
        <v>7270</v>
      </c>
      <c r="F4829">
        <v>1</v>
      </c>
      <c r="G4829" t="s">
        <v>11639</v>
      </c>
      <c r="L4829" t="str" cm="1">
        <f t="array" ref="L4829">[1]!s_info_industry_gics(A4829,1)</f>
        <v>信息技术</v>
      </c>
      <c r="M4829" t="str" cm="1">
        <f t="array" ref="M4829">[1]!s_info_industry_gicscode(A4829,1)</f>
        <v>45</v>
      </c>
      <c r="N4829" t="str">
        <f>[1]!s_info_industry_gics(A4829,2)</f>
        <v>技术硬件与设备</v>
      </c>
      <c r="O4829" t="str">
        <f>[1]!s_info_industry_gicscode(A4829,2)</f>
        <v>4520</v>
      </c>
      <c r="P4829" t="str" cm="1">
        <f t="array" ref="P4829">[1]!s_stmnote_suppliertop5(A4829,D4829,1)</f>
        <v>供应商1</v>
      </c>
      <c r="Q4829" t="str">
        <f>[1]!s_stmnote_suppliertop5(A4829,D4829,2)</f>
        <v>供应商2</v>
      </c>
      <c r="R4829" t="str" cm="1">
        <f t="array" ref="R4829">[1]!s_stmnote_suppliertop5(A4829,D4829,3)</f>
        <v>供应商3</v>
      </c>
      <c r="S4829" t="str" cm="1">
        <f t="array" ref="S4829">[1]!s_stmnote_suppliertop5(A4829,D4829,4)</f>
        <v>供应商4</v>
      </c>
      <c r="T4829" t="str" cm="1">
        <f t="array" ref="T4829">[1]!s_stmnote_suppliertop5(A4829,D4829,5)</f>
        <v>供应商5</v>
      </c>
      <c r="U4829" s="9">
        <f>[1]!s_stmnote_purchasetop5_pct(A4829,D4829)</f>
        <v>14.32</v>
      </c>
      <c r="V4829" t="str" cm="1">
        <f t="array" ref="V4829">[1]!s_stmnote_customertop5($A4829,$D4829,1)</f>
        <v>客户1</v>
      </c>
      <c r="W4829" t="str" cm="1">
        <f t="array" ref="W4829">[1]!s_stmnote_customertop5($A4829,$D4829,2)</f>
        <v>客户2</v>
      </c>
      <c r="X4829" t="str" cm="1">
        <f t="array" ref="X4829">[1]!s_stmnote_customertop5($A4829,$D4829,3)</f>
        <v>客户3</v>
      </c>
      <c r="Y4829" t="str" cm="1">
        <f t="array" ref="Y4829">[1]!s_stmnote_customertop5($A4829,$D4829,4)</f>
        <v>客户4</v>
      </c>
      <c r="Z4829" t="str" cm="1">
        <f t="array" ref="Z4829">[1]!s_stmnote_customertop5($A4829,$D4829,5)</f>
        <v>客户5</v>
      </c>
      <c r="AA4829" s="9">
        <f>[1]!s_stmnote_salestop5_pct(A4829,D4829)</f>
        <v>61.29</v>
      </c>
      <c r="AB4829" s="9">
        <f>[1]!s_fa_arturn(A4829,D4829)</f>
        <v>3.7212000000000001</v>
      </c>
      <c r="AC4829" s="9">
        <f>[1]!fa_apturn(A4829,D4829)</f>
        <v>2.0984090821983798</v>
      </c>
      <c r="AD4829" s="9">
        <f>[1]!s_fa_invturn(A4829,D4829)</f>
        <v>0.74180000000000001</v>
      </c>
    </row>
    <row r="4830" spans="1:30">
      <c r="A4830">
        <v>688629</v>
      </c>
      <c r="B4830" t="s">
        <v>1344</v>
      </c>
      <c r="C4830" t="s">
        <v>6430</v>
      </c>
      <c r="D4830" s="8">
        <f t="shared" si="76"/>
        <v>45291</v>
      </c>
      <c r="E4830" t="s">
        <v>7746</v>
      </c>
      <c r="F4830">
        <v>1</v>
      </c>
      <c r="G4830" t="s">
        <v>10018</v>
      </c>
      <c r="L4830" t="str" cm="1">
        <f t="array" ref="L4830">[1]!s_info_industry_gics(A4830,1)</f>
        <v>信息技术</v>
      </c>
      <c r="M4830" t="str" cm="1">
        <f t="array" ref="M4830">[1]!s_info_industry_gicscode(A4830,1)</f>
        <v>45</v>
      </c>
      <c r="N4830" t="str">
        <f>[1]!s_info_industry_gics(A4830,2)</f>
        <v>技术硬件与设备</v>
      </c>
      <c r="O4830" t="str">
        <f>[1]!s_info_industry_gicscode(A4830,2)</f>
        <v>4520</v>
      </c>
      <c r="P4830" t="str" cm="1">
        <f t="array" ref="P4830">[1]!s_stmnote_suppliertop5(A4830,D4830,1)</f>
        <v>供应商一</v>
      </c>
      <c r="Q4830" t="str">
        <f>[1]!s_stmnote_suppliertop5(A4830,D4830,2)</f>
        <v>供应商二</v>
      </c>
      <c r="R4830" t="str" cm="1">
        <f t="array" ref="R4830">[1]!s_stmnote_suppliertop5(A4830,D4830,3)</f>
        <v>供应商三</v>
      </c>
      <c r="S4830" t="str" cm="1">
        <f t="array" ref="S4830">[1]!s_stmnote_suppliertop5(A4830,D4830,4)</f>
        <v>供应商四</v>
      </c>
      <c r="T4830" t="str" cm="1">
        <f t="array" ref="T4830">[1]!s_stmnote_suppliertop5(A4830,D4830,5)</f>
        <v>供应商五</v>
      </c>
      <c r="U4830" s="9">
        <f>[1]!s_stmnote_purchasetop5_pct(A4830,D4830)</f>
        <v>24.91</v>
      </c>
      <c r="V4830" t="str" cm="1">
        <f t="array" ref="V4830">[1]!s_stmnote_customertop5($A4830,$D4830,1)</f>
        <v>客户一</v>
      </c>
      <c r="W4830" t="str" cm="1">
        <f t="array" ref="W4830">[1]!s_stmnote_customertop5($A4830,$D4830,2)</f>
        <v>客户二</v>
      </c>
      <c r="X4830" t="str" cm="1">
        <f t="array" ref="X4830">[1]!s_stmnote_customertop5($A4830,$D4830,3)</f>
        <v>客户三</v>
      </c>
      <c r="Y4830" t="str" cm="1">
        <f t="array" ref="Y4830">[1]!s_stmnote_customertop5($A4830,$D4830,4)</f>
        <v>客户四</v>
      </c>
      <c r="Z4830" t="str" cm="1">
        <f t="array" ref="Z4830">[1]!s_stmnote_customertop5($A4830,$D4830,5)</f>
        <v>客户五</v>
      </c>
      <c r="AA4830" s="9">
        <f>[1]!s_stmnote_salestop5_pct(A4830,D4830)</f>
        <v>41.97</v>
      </c>
      <c r="AB4830" s="9">
        <f>[1]!s_fa_arturn(A4830,D4830)</f>
        <v>2.0003000000000002</v>
      </c>
      <c r="AC4830" s="9">
        <f>[1]!fa_apturn(A4830,D4830)</f>
        <v>2.6756076120309502</v>
      </c>
      <c r="AD4830" s="9">
        <f>[1]!s_fa_invturn(A4830,D4830)</f>
        <v>2.8923000000000001</v>
      </c>
    </row>
    <row r="4831" spans="1:30">
      <c r="A4831">
        <v>688629</v>
      </c>
      <c r="B4831" t="s">
        <v>1344</v>
      </c>
      <c r="C4831" t="s">
        <v>6431</v>
      </c>
      <c r="D4831" s="8">
        <f t="shared" si="76"/>
        <v>45291</v>
      </c>
      <c r="E4831" t="s">
        <v>7230</v>
      </c>
      <c r="F4831">
        <v>1</v>
      </c>
      <c r="G4831" t="s">
        <v>10018</v>
      </c>
      <c r="L4831" t="str" cm="1">
        <f t="array" ref="L4831">[1]!s_info_industry_gics(A4831,1)</f>
        <v>信息技术</v>
      </c>
      <c r="M4831" t="str" cm="1">
        <f t="array" ref="M4831">[1]!s_info_industry_gicscode(A4831,1)</f>
        <v>45</v>
      </c>
      <c r="N4831" t="str">
        <f>[1]!s_info_industry_gics(A4831,2)</f>
        <v>技术硬件与设备</v>
      </c>
      <c r="O4831" t="str">
        <f>[1]!s_info_industry_gicscode(A4831,2)</f>
        <v>4520</v>
      </c>
      <c r="P4831" t="str" cm="1">
        <f t="array" ref="P4831">[1]!s_stmnote_suppliertop5(A4831,D4831,1)</f>
        <v>供应商一</v>
      </c>
      <c r="Q4831" t="str">
        <f>[1]!s_stmnote_suppliertop5(A4831,D4831,2)</f>
        <v>供应商二</v>
      </c>
      <c r="R4831" t="str" cm="1">
        <f t="array" ref="R4831">[1]!s_stmnote_suppliertop5(A4831,D4831,3)</f>
        <v>供应商三</v>
      </c>
      <c r="S4831" t="str" cm="1">
        <f t="array" ref="S4831">[1]!s_stmnote_suppliertop5(A4831,D4831,4)</f>
        <v>供应商四</v>
      </c>
      <c r="T4831" t="str" cm="1">
        <f t="array" ref="T4831">[1]!s_stmnote_suppliertop5(A4831,D4831,5)</f>
        <v>供应商五</v>
      </c>
      <c r="U4831" s="9">
        <f>[1]!s_stmnote_purchasetop5_pct(A4831,D4831)</f>
        <v>24.91</v>
      </c>
      <c r="V4831" t="str" cm="1">
        <f t="array" ref="V4831">[1]!s_stmnote_customertop5($A4831,$D4831,1)</f>
        <v>客户一</v>
      </c>
      <c r="W4831" t="str" cm="1">
        <f t="array" ref="W4831">[1]!s_stmnote_customertop5($A4831,$D4831,2)</f>
        <v>客户二</v>
      </c>
      <c r="X4831" t="str" cm="1">
        <f t="array" ref="X4831">[1]!s_stmnote_customertop5($A4831,$D4831,3)</f>
        <v>客户三</v>
      </c>
      <c r="Y4831" t="str" cm="1">
        <f t="array" ref="Y4831">[1]!s_stmnote_customertop5($A4831,$D4831,4)</f>
        <v>客户四</v>
      </c>
      <c r="Z4831" t="str" cm="1">
        <f t="array" ref="Z4831">[1]!s_stmnote_customertop5($A4831,$D4831,5)</f>
        <v>客户五</v>
      </c>
      <c r="AA4831" s="9">
        <f>[1]!s_stmnote_salestop5_pct(A4831,D4831)</f>
        <v>41.97</v>
      </c>
      <c r="AB4831" s="9">
        <f>[1]!s_fa_arturn(A4831,D4831)</f>
        <v>2.0003000000000002</v>
      </c>
      <c r="AC4831" s="9">
        <f>[1]!fa_apturn(A4831,D4831)</f>
        <v>2.6756076120309502</v>
      </c>
      <c r="AD4831" s="9">
        <f>[1]!s_fa_invturn(A4831,D4831)</f>
        <v>2.8923000000000001</v>
      </c>
    </row>
    <row r="4832" spans="1:30">
      <c r="A4832">
        <v>688798</v>
      </c>
      <c r="B4832" t="s">
        <v>1359</v>
      </c>
      <c r="C4832" t="s">
        <v>6465</v>
      </c>
      <c r="D4832" s="8">
        <f t="shared" si="76"/>
        <v>44561</v>
      </c>
      <c r="E4832" t="s">
        <v>6921</v>
      </c>
      <c r="F4832">
        <v>2</v>
      </c>
      <c r="G4832" t="s">
        <v>11655</v>
      </c>
      <c r="H4832" t="s">
        <v>12620</v>
      </c>
      <c r="L4832" t="str" cm="1">
        <f t="array" ref="L4832">[1]!s_info_industry_gics(A4832,1)</f>
        <v>信息技术</v>
      </c>
      <c r="M4832" t="str" cm="1">
        <f t="array" ref="M4832">[1]!s_info_industry_gicscode(A4832,1)</f>
        <v>45</v>
      </c>
      <c r="N4832" t="str">
        <f>[1]!s_info_industry_gics(A4832,2)</f>
        <v>技术硬件与设备</v>
      </c>
      <c r="O4832" t="str">
        <f>[1]!s_info_industry_gicscode(A4832,2)</f>
        <v>4520</v>
      </c>
      <c r="P4832" t="str" cm="1">
        <f t="array" ref="P4832">[1]!s_stmnote_suppliertop5(A4832,D4832,1)</f>
        <v>供应商一.</v>
      </c>
      <c r="Q4832" t="str">
        <f>[1]!s_stmnote_suppliertop5(A4832,D4832,2)</f>
        <v>供应商二</v>
      </c>
      <c r="R4832" t="str" cm="1">
        <f t="array" ref="R4832">[1]!s_stmnote_suppliertop5(A4832,D4832,3)</f>
        <v>供应商三</v>
      </c>
      <c r="S4832" t="str" cm="1">
        <f t="array" ref="S4832">[1]!s_stmnote_suppliertop5(A4832,D4832,4)</f>
        <v>供应商四</v>
      </c>
      <c r="T4832" t="str" cm="1">
        <f t="array" ref="T4832">[1]!s_stmnote_suppliertop5(A4832,D4832,5)</f>
        <v>供应商五</v>
      </c>
      <c r="U4832" s="9">
        <f>[1]!s_stmnote_purchasetop5_pct(A4832,D4832)</f>
        <v>86.97</v>
      </c>
      <c r="V4832" t="str" cm="1">
        <f t="array" ref="V4832">[1]!s_stmnote_customertop5($A4832,$D4832,1)</f>
        <v>客户一</v>
      </c>
      <c r="W4832" t="str" cm="1">
        <f t="array" ref="W4832">[1]!s_stmnote_customertop5($A4832,$D4832,2)</f>
        <v>客户二</v>
      </c>
      <c r="X4832" t="str" cm="1">
        <f t="array" ref="X4832">[1]!s_stmnote_customertop5($A4832,$D4832,3)</f>
        <v>客户三</v>
      </c>
      <c r="Y4832" t="str" cm="1">
        <f t="array" ref="Y4832">[1]!s_stmnote_customertop5($A4832,$D4832,4)</f>
        <v>客户四</v>
      </c>
      <c r="Z4832" t="str" cm="1">
        <f t="array" ref="Z4832">[1]!s_stmnote_customertop5($A4832,$D4832,5)</f>
        <v>客户五</v>
      </c>
      <c r="AA4832" s="9">
        <f>[1]!s_stmnote_salestop5_pct(A4832,D4832)</f>
        <v>60.27</v>
      </c>
      <c r="AB4832" s="9">
        <f>[1]!s_fa_arturn(A4832,D4832)</f>
        <v>90.139399999999995</v>
      </c>
      <c r="AC4832" s="9">
        <f>[1]!fa_apturn(A4832,D4832)</f>
        <v>3.9009482108679601</v>
      </c>
      <c r="AD4832" s="9">
        <f>[1]!s_fa_invturn(A4832,D4832)</f>
        <v>3.2241</v>
      </c>
    </row>
    <row r="4833" spans="1:30">
      <c r="A4833">
        <v>830879</v>
      </c>
      <c r="B4833" t="s">
        <v>1360</v>
      </c>
      <c r="C4833" t="s">
        <v>6472</v>
      </c>
      <c r="D4833" s="8">
        <f t="shared" si="76"/>
        <v>45291</v>
      </c>
      <c r="E4833" t="s">
        <v>7457</v>
      </c>
      <c r="F4833">
        <v>1</v>
      </c>
      <c r="G4833" t="s">
        <v>10041</v>
      </c>
      <c r="L4833" t="str" cm="1">
        <f t="array" ref="L4833">[1]!s_info_industry_gics(A4833,1)</f>
        <v>信息技术</v>
      </c>
      <c r="M4833" t="str" cm="1">
        <f t="array" ref="M4833">[1]!s_info_industry_gicscode(A4833,1)</f>
        <v>45</v>
      </c>
      <c r="N4833" t="str">
        <f>[1]!s_info_industry_gics(A4833,2)</f>
        <v>技术硬件与设备</v>
      </c>
      <c r="O4833" t="str">
        <f>[1]!s_info_industry_gicscode(A4833,2)</f>
        <v>4520</v>
      </c>
      <c r="P4833" t="str" cm="1">
        <f t="array" ref="P4833">[1]!s_stmnote_suppliertop5(A4833,D4833,1)</f>
        <v>供应商一</v>
      </c>
      <c r="Q4833" t="str">
        <f>[1]!s_stmnote_suppliertop5(A4833,D4833,2)</f>
        <v>供应商二</v>
      </c>
      <c r="R4833" t="str" cm="1">
        <f t="array" ref="R4833">[1]!s_stmnote_suppliertop5(A4833,D4833,3)</f>
        <v>供应商三</v>
      </c>
      <c r="S4833" t="str" cm="1">
        <f t="array" ref="S4833">[1]!s_stmnote_suppliertop5(A4833,D4833,4)</f>
        <v>供应商四</v>
      </c>
      <c r="T4833" t="str" cm="1">
        <f t="array" ref="T4833">[1]!s_stmnote_suppliertop5(A4833,D4833,5)</f>
        <v>供应商五</v>
      </c>
      <c r="U4833" s="9">
        <f>[1]!s_stmnote_purchasetop5_pct(A4833,D4833)</f>
        <v>36.369999999999997</v>
      </c>
      <c r="V4833" t="str" cm="1">
        <f t="array" ref="V4833">[1]!s_stmnote_customertop5($A4833,$D4833,1)</f>
        <v>中国电子科技集团所属企业</v>
      </c>
      <c r="W4833" t="str" cm="1">
        <f t="array" ref="W4833">[1]!s_stmnote_customertop5($A4833,$D4833,2)</f>
        <v>中国电建集团所属企业</v>
      </c>
      <c r="X4833" t="str" cm="1">
        <f t="array" ref="X4833">[1]!s_stmnote_customertop5($A4833,$D4833,3)</f>
        <v>国家电网所属企业</v>
      </c>
      <c r="Y4833" t="str" cm="1">
        <f t="array" ref="Y4833">[1]!s_stmnote_customertop5($A4833,$D4833,4)</f>
        <v>青海省水利水电工程局有限责任公司</v>
      </c>
      <c r="Z4833" t="str" cm="1">
        <f t="array" ref="Z4833">[1]!s_stmnote_customertop5($A4833,$D4833,5)</f>
        <v>水利部水利水电规划设计总院所属企业</v>
      </c>
      <c r="AA4833" s="9">
        <f>[1]!s_stmnote_salestop5_pct(A4833,D4833)</f>
        <v>34.909999999999997</v>
      </c>
      <c r="AB4833" s="9">
        <f>[1]!s_fa_arturn(A4833,D4833)</f>
        <v>1.3209</v>
      </c>
      <c r="AC4833" s="9">
        <f>[1]!fa_apturn(A4833,D4833)</f>
        <v>2.9985422562077901</v>
      </c>
      <c r="AD4833" s="9">
        <f>[1]!s_fa_invturn(A4833,D4833)</f>
        <v>1.5477000000000001</v>
      </c>
    </row>
    <row r="4834" spans="1:30">
      <c r="A4834">
        <v>830879</v>
      </c>
      <c r="B4834" t="s">
        <v>1360</v>
      </c>
      <c r="C4834" t="s">
        <v>6473</v>
      </c>
      <c r="D4834" s="8">
        <f t="shared" si="76"/>
        <v>45291</v>
      </c>
      <c r="E4834" t="s">
        <v>7573</v>
      </c>
      <c r="F4834">
        <v>1</v>
      </c>
      <c r="G4834" t="s">
        <v>10042</v>
      </c>
      <c r="L4834" t="str" cm="1">
        <f t="array" ref="L4834">[1]!s_info_industry_gics(A4834,1)</f>
        <v>信息技术</v>
      </c>
      <c r="M4834" t="str" cm="1">
        <f t="array" ref="M4834">[1]!s_info_industry_gicscode(A4834,1)</f>
        <v>45</v>
      </c>
      <c r="N4834" t="str">
        <f>[1]!s_info_industry_gics(A4834,2)</f>
        <v>技术硬件与设备</v>
      </c>
      <c r="O4834" t="str">
        <f>[1]!s_info_industry_gicscode(A4834,2)</f>
        <v>4520</v>
      </c>
      <c r="P4834" t="str" cm="1">
        <f t="array" ref="P4834">[1]!s_stmnote_suppliertop5(A4834,D4834,1)</f>
        <v>供应商一</v>
      </c>
      <c r="Q4834" t="str">
        <f>[1]!s_stmnote_suppliertop5(A4834,D4834,2)</f>
        <v>供应商二</v>
      </c>
      <c r="R4834" t="str" cm="1">
        <f t="array" ref="R4834">[1]!s_stmnote_suppliertop5(A4834,D4834,3)</f>
        <v>供应商三</v>
      </c>
      <c r="S4834" t="str" cm="1">
        <f t="array" ref="S4834">[1]!s_stmnote_suppliertop5(A4834,D4834,4)</f>
        <v>供应商四</v>
      </c>
      <c r="T4834" t="str" cm="1">
        <f t="array" ref="T4834">[1]!s_stmnote_suppliertop5(A4834,D4834,5)</f>
        <v>供应商五</v>
      </c>
      <c r="U4834" s="9">
        <f>[1]!s_stmnote_purchasetop5_pct(A4834,D4834)</f>
        <v>36.369999999999997</v>
      </c>
      <c r="V4834" t="str" cm="1">
        <f t="array" ref="V4834">[1]!s_stmnote_customertop5($A4834,$D4834,1)</f>
        <v>中国电子科技集团所属企业</v>
      </c>
      <c r="W4834" t="str" cm="1">
        <f t="array" ref="W4834">[1]!s_stmnote_customertop5($A4834,$D4834,2)</f>
        <v>中国电建集团所属企业</v>
      </c>
      <c r="X4834" t="str" cm="1">
        <f t="array" ref="X4834">[1]!s_stmnote_customertop5($A4834,$D4834,3)</f>
        <v>国家电网所属企业</v>
      </c>
      <c r="Y4834" t="str" cm="1">
        <f t="array" ref="Y4834">[1]!s_stmnote_customertop5($A4834,$D4834,4)</f>
        <v>青海省水利水电工程局有限责任公司</v>
      </c>
      <c r="Z4834" t="str" cm="1">
        <f t="array" ref="Z4834">[1]!s_stmnote_customertop5($A4834,$D4834,5)</f>
        <v>水利部水利水电规划设计总院所属企业</v>
      </c>
      <c r="AA4834" s="9">
        <f>[1]!s_stmnote_salestop5_pct(A4834,D4834)</f>
        <v>34.909999999999997</v>
      </c>
      <c r="AB4834" s="9">
        <f>[1]!s_fa_arturn(A4834,D4834)</f>
        <v>1.3209</v>
      </c>
      <c r="AC4834" s="9">
        <f>[1]!fa_apturn(A4834,D4834)</f>
        <v>2.9985422562077901</v>
      </c>
      <c r="AD4834" s="9">
        <f>[1]!s_fa_invturn(A4834,D4834)</f>
        <v>1.5477000000000001</v>
      </c>
    </row>
    <row r="4835" spans="1:30">
      <c r="A4835">
        <v>830879</v>
      </c>
      <c r="B4835" t="s">
        <v>1360</v>
      </c>
      <c r="C4835" t="s">
        <v>6474</v>
      </c>
      <c r="D4835" s="8">
        <f t="shared" si="76"/>
        <v>45657</v>
      </c>
      <c r="E4835" t="s">
        <v>7014</v>
      </c>
      <c r="F4835">
        <v>3</v>
      </c>
      <c r="G4835" t="s">
        <v>11658</v>
      </c>
      <c r="H4835" t="s">
        <v>12622</v>
      </c>
      <c r="I4835" t="s">
        <v>12804</v>
      </c>
      <c r="L4835" t="str" cm="1">
        <f t="array" ref="L4835">[1]!s_info_industry_gics(A4835,1)</f>
        <v>信息技术</v>
      </c>
      <c r="M4835" t="str" cm="1">
        <f t="array" ref="M4835">[1]!s_info_industry_gicscode(A4835,1)</f>
        <v>45</v>
      </c>
      <c r="N4835" t="str">
        <f>[1]!s_info_industry_gics(A4835,2)</f>
        <v>技术硬件与设备</v>
      </c>
      <c r="O4835" t="str">
        <f>[1]!s_info_industry_gicscode(A4835,2)</f>
        <v>4520</v>
      </c>
      <c r="P4835" cm="1">
        <f t="array" ref="P4835">[1]!s_stmnote_suppliertop5(A4835,D4835,1)</f>
        <v>0</v>
      </c>
      <c r="Q4835">
        <f>[1]!s_stmnote_suppliertop5(A4835,D4835,2)</f>
        <v>0</v>
      </c>
      <c r="R4835" cm="1">
        <f t="array" ref="R4835">[1]!s_stmnote_suppliertop5(A4835,D4835,3)</f>
        <v>0</v>
      </c>
      <c r="S4835" cm="1">
        <f t="array" ref="S4835">[1]!s_stmnote_suppliertop5(A4835,D4835,4)</f>
        <v>0</v>
      </c>
      <c r="T4835" cm="1">
        <f t="array" ref="T4835">[1]!s_stmnote_suppliertop5(A4835,D4835,5)</f>
        <v>0</v>
      </c>
      <c r="U4835" s="9">
        <f>[1]!s_stmnote_purchasetop5_pct(A4835,D4835)</f>
        <v>0</v>
      </c>
      <c r="V4835" cm="1">
        <f t="array" ref="V4835">[1]!s_stmnote_customertop5($A4835,$D4835,1)</f>
        <v>0</v>
      </c>
      <c r="W4835" cm="1">
        <f t="array" ref="W4835">[1]!s_stmnote_customertop5($A4835,$D4835,2)</f>
        <v>0</v>
      </c>
      <c r="X4835" cm="1">
        <f t="array" ref="X4835">[1]!s_stmnote_customertop5($A4835,$D4835,3)</f>
        <v>0</v>
      </c>
      <c r="Y4835" cm="1">
        <f t="array" ref="Y4835">[1]!s_stmnote_customertop5($A4835,$D4835,4)</f>
        <v>0</v>
      </c>
      <c r="Z4835" cm="1">
        <f t="array" ref="Z4835">[1]!s_stmnote_customertop5($A4835,$D4835,5)</f>
        <v>0</v>
      </c>
      <c r="AA4835" s="9">
        <f>[1]!s_stmnote_salestop5_pct(A4835,D4835)</f>
        <v>0</v>
      </c>
      <c r="AB4835" s="9">
        <f>[1]!s_fa_arturn(A4835,D4835)</f>
        <v>0</v>
      </c>
      <c r="AC4835" s="9">
        <f>[1]!fa_apturn(A4835,D4835)</f>
        <v>0</v>
      </c>
      <c r="AD4835" s="9">
        <f>[1]!s_fa_invturn(A4835,D4835)</f>
        <v>0</v>
      </c>
    </row>
    <row r="4836" spans="1:30">
      <c r="A4836">
        <v>831305</v>
      </c>
      <c r="B4836" t="s">
        <v>1363</v>
      </c>
      <c r="C4836" t="s">
        <v>6478</v>
      </c>
      <c r="D4836" s="8">
        <f t="shared" si="76"/>
        <v>44561</v>
      </c>
      <c r="E4836" t="s">
        <v>7097</v>
      </c>
      <c r="F4836">
        <v>2</v>
      </c>
      <c r="G4836" t="s">
        <v>11659</v>
      </c>
      <c r="H4836" t="s">
        <v>12623</v>
      </c>
      <c r="L4836" t="str" cm="1">
        <f t="array" ref="L4836">[1]!s_info_industry_gics(A4836,1)</f>
        <v>信息技术</v>
      </c>
      <c r="M4836" t="str" cm="1">
        <f t="array" ref="M4836">[1]!s_info_industry_gicscode(A4836,1)</f>
        <v>45</v>
      </c>
      <c r="N4836" t="str">
        <f>[1]!s_info_industry_gics(A4836,2)</f>
        <v>技术硬件与设备</v>
      </c>
      <c r="O4836" t="str">
        <f>[1]!s_info_industry_gicscode(A4836,2)</f>
        <v>4520</v>
      </c>
      <c r="P4836" t="str" cm="1">
        <f t="array" ref="P4836">[1]!s_stmnote_suppliertop5(A4836,D4836,1)</f>
        <v>HBC公司</v>
      </c>
      <c r="Q4836" t="str">
        <f>[1]!s_stmnote_suppliertop5(A4836,D4836,2)</f>
        <v>上海电视电子进出口有限公司</v>
      </c>
      <c r="R4836" t="str" cm="1">
        <f t="array" ref="R4836">[1]!s_stmnote_suppliertop5(A4836,D4836,3)</f>
        <v>深圳市立创电子商务有限公司</v>
      </c>
      <c r="S4836" t="str" cm="1">
        <f t="array" ref="S4836">[1]!s_stmnote_suppliertop5(A4836,D4836,4)</f>
        <v>FINREE LIMITED</v>
      </c>
      <c r="T4836" t="str" cm="1">
        <f t="array" ref="T4836">[1]!s_stmnote_suppliertop5(A4836,D4836,5)</f>
        <v>深圳市久科电子技术有限公司</v>
      </c>
      <c r="U4836" s="9">
        <f>[1]!s_stmnote_purchasetop5_pct(A4836,D4836)</f>
        <v>75.099999999999994</v>
      </c>
      <c r="V4836" t="str" cm="1">
        <f t="array" ref="V4836">[1]!s_stmnote_customertop5($A4836,$D4836,1)</f>
        <v>中联重科股份有限公司</v>
      </c>
      <c r="W4836" t="str" cm="1">
        <f t="array" ref="W4836">[1]!s_stmnote_customertop5($A4836,$D4836,2)</f>
        <v>徐工集团工程机械股份有限公司</v>
      </c>
      <c r="X4836" t="str" cm="1">
        <f t="array" ref="X4836">[1]!s_stmnote_customertop5($A4836,$D4836,3)</f>
        <v>三一重工股份有限公司</v>
      </c>
      <c r="Y4836" t="str" cm="1">
        <f t="array" ref="Y4836">[1]!s_stmnote_customertop5($A4836,$D4836,4)</f>
        <v>中国铁建重工集团股份有限公司</v>
      </c>
      <c r="Z4836" t="str" cm="1">
        <f t="array" ref="Z4836">[1]!s_stmnote_customertop5($A4836,$D4836,5)</f>
        <v>法兰泰克重工股份有限公司</v>
      </c>
      <c r="AA4836" s="9">
        <f>[1]!s_stmnote_salestop5_pct(A4836,D4836)</f>
        <v>41.21</v>
      </c>
      <c r="AB4836" s="9">
        <f>[1]!s_fa_arturn(A4836,D4836)</f>
        <v>2.1585999999999999</v>
      </c>
      <c r="AC4836" s="9">
        <f>[1]!fa_apturn(A4836,D4836)</f>
        <v>36.578272934718299</v>
      </c>
      <c r="AD4836" s="9">
        <f>[1]!s_fa_invturn(A4836,D4836)</f>
        <v>1.3747</v>
      </c>
    </row>
    <row r="4837" spans="1:30">
      <c r="A4837">
        <v>831305</v>
      </c>
      <c r="B4837" t="s">
        <v>1363</v>
      </c>
      <c r="C4837" t="s">
        <v>6479</v>
      </c>
      <c r="D4837" s="8">
        <f t="shared" si="76"/>
        <v>44561</v>
      </c>
      <c r="E4837" t="s">
        <v>7469</v>
      </c>
      <c r="F4837">
        <v>2</v>
      </c>
      <c r="G4837" t="s">
        <v>11660</v>
      </c>
      <c r="H4837" t="s">
        <v>12624</v>
      </c>
      <c r="L4837" t="str" cm="1">
        <f t="array" ref="L4837">[1]!s_info_industry_gics(A4837,1)</f>
        <v>信息技术</v>
      </c>
      <c r="M4837" t="str" cm="1">
        <f t="array" ref="M4837">[1]!s_info_industry_gicscode(A4837,1)</f>
        <v>45</v>
      </c>
      <c r="N4837" t="str">
        <f>[1]!s_info_industry_gics(A4837,2)</f>
        <v>技术硬件与设备</v>
      </c>
      <c r="O4837" t="str">
        <f>[1]!s_info_industry_gicscode(A4837,2)</f>
        <v>4520</v>
      </c>
      <c r="P4837" t="str" cm="1">
        <f t="array" ref="P4837">[1]!s_stmnote_suppliertop5(A4837,D4837,1)</f>
        <v>HBC公司</v>
      </c>
      <c r="Q4837" t="str">
        <f>[1]!s_stmnote_suppliertop5(A4837,D4837,2)</f>
        <v>上海电视电子进出口有限公司</v>
      </c>
      <c r="R4837" t="str" cm="1">
        <f t="array" ref="R4837">[1]!s_stmnote_suppliertop5(A4837,D4837,3)</f>
        <v>深圳市立创电子商务有限公司</v>
      </c>
      <c r="S4837" t="str" cm="1">
        <f t="array" ref="S4837">[1]!s_stmnote_suppliertop5(A4837,D4837,4)</f>
        <v>FINREE LIMITED</v>
      </c>
      <c r="T4837" t="str" cm="1">
        <f t="array" ref="T4837">[1]!s_stmnote_suppliertop5(A4837,D4837,5)</f>
        <v>深圳市久科电子技术有限公司</v>
      </c>
      <c r="U4837" s="9">
        <f>[1]!s_stmnote_purchasetop5_pct(A4837,D4837)</f>
        <v>75.099999999999994</v>
      </c>
      <c r="V4837" t="str" cm="1">
        <f t="array" ref="V4837">[1]!s_stmnote_customertop5($A4837,$D4837,1)</f>
        <v>中联重科股份有限公司</v>
      </c>
      <c r="W4837" t="str" cm="1">
        <f t="array" ref="W4837">[1]!s_stmnote_customertop5($A4837,$D4837,2)</f>
        <v>徐工集团工程机械股份有限公司</v>
      </c>
      <c r="X4837" t="str" cm="1">
        <f t="array" ref="X4837">[1]!s_stmnote_customertop5($A4837,$D4837,3)</f>
        <v>三一重工股份有限公司</v>
      </c>
      <c r="Y4837" t="str" cm="1">
        <f t="array" ref="Y4837">[1]!s_stmnote_customertop5($A4837,$D4837,4)</f>
        <v>中国铁建重工集团股份有限公司</v>
      </c>
      <c r="Z4837" t="str" cm="1">
        <f t="array" ref="Z4837">[1]!s_stmnote_customertop5($A4837,$D4837,5)</f>
        <v>法兰泰克重工股份有限公司</v>
      </c>
      <c r="AA4837" s="9">
        <f>[1]!s_stmnote_salestop5_pct(A4837,D4837)</f>
        <v>41.21</v>
      </c>
      <c r="AB4837" s="9">
        <f>[1]!s_fa_arturn(A4837,D4837)</f>
        <v>2.1585999999999999</v>
      </c>
      <c r="AC4837" s="9">
        <f>[1]!fa_apturn(A4837,D4837)</f>
        <v>36.578272934718299</v>
      </c>
      <c r="AD4837" s="9">
        <f>[1]!s_fa_invturn(A4837,D4837)</f>
        <v>1.3747</v>
      </c>
    </row>
    <row r="4838" spans="1:30">
      <c r="A4838">
        <v>831305</v>
      </c>
      <c r="B4838" t="s">
        <v>1363</v>
      </c>
      <c r="C4838" t="s">
        <v>6480</v>
      </c>
      <c r="D4838" s="8">
        <f t="shared" si="76"/>
        <v>44561</v>
      </c>
      <c r="E4838" t="s">
        <v>7065</v>
      </c>
      <c r="F4838">
        <v>2</v>
      </c>
      <c r="G4838" t="s">
        <v>11661</v>
      </c>
      <c r="H4838" t="s">
        <v>12625</v>
      </c>
      <c r="L4838" t="str" cm="1">
        <f t="array" ref="L4838">[1]!s_info_industry_gics(A4838,1)</f>
        <v>信息技术</v>
      </c>
      <c r="M4838" t="str" cm="1">
        <f t="array" ref="M4838">[1]!s_info_industry_gicscode(A4838,1)</f>
        <v>45</v>
      </c>
      <c r="N4838" t="str">
        <f>[1]!s_info_industry_gics(A4838,2)</f>
        <v>技术硬件与设备</v>
      </c>
      <c r="O4838" t="str">
        <f>[1]!s_info_industry_gicscode(A4838,2)</f>
        <v>4520</v>
      </c>
      <c r="P4838" t="str" cm="1">
        <f t="array" ref="P4838">[1]!s_stmnote_suppliertop5(A4838,D4838,1)</f>
        <v>HBC公司</v>
      </c>
      <c r="Q4838" t="str">
        <f>[1]!s_stmnote_suppliertop5(A4838,D4838,2)</f>
        <v>上海电视电子进出口有限公司</v>
      </c>
      <c r="R4838" t="str" cm="1">
        <f t="array" ref="R4838">[1]!s_stmnote_suppliertop5(A4838,D4838,3)</f>
        <v>深圳市立创电子商务有限公司</v>
      </c>
      <c r="S4838" t="str" cm="1">
        <f t="array" ref="S4838">[1]!s_stmnote_suppliertop5(A4838,D4838,4)</f>
        <v>FINREE LIMITED</v>
      </c>
      <c r="T4838" t="str" cm="1">
        <f t="array" ref="T4838">[1]!s_stmnote_suppliertop5(A4838,D4838,5)</f>
        <v>深圳市久科电子技术有限公司</v>
      </c>
      <c r="U4838" s="9">
        <f>[1]!s_stmnote_purchasetop5_pct(A4838,D4838)</f>
        <v>75.099999999999994</v>
      </c>
      <c r="V4838" t="str" cm="1">
        <f t="array" ref="V4838">[1]!s_stmnote_customertop5($A4838,$D4838,1)</f>
        <v>中联重科股份有限公司</v>
      </c>
      <c r="W4838" t="str" cm="1">
        <f t="array" ref="W4838">[1]!s_stmnote_customertop5($A4838,$D4838,2)</f>
        <v>徐工集团工程机械股份有限公司</v>
      </c>
      <c r="X4838" t="str" cm="1">
        <f t="array" ref="X4838">[1]!s_stmnote_customertop5($A4838,$D4838,3)</f>
        <v>三一重工股份有限公司</v>
      </c>
      <c r="Y4838" t="str" cm="1">
        <f t="array" ref="Y4838">[1]!s_stmnote_customertop5($A4838,$D4838,4)</f>
        <v>中国铁建重工集团股份有限公司</v>
      </c>
      <c r="Z4838" t="str" cm="1">
        <f t="array" ref="Z4838">[1]!s_stmnote_customertop5($A4838,$D4838,5)</f>
        <v>法兰泰克重工股份有限公司</v>
      </c>
      <c r="AA4838" s="9">
        <f>[1]!s_stmnote_salestop5_pct(A4838,D4838)</f>
        <v>41.21</v>
      </c>
      <c r="AB4838" s="9">
        <f>[1]!s_fa_arturn(A4838,D4838)</f>
        <v>2.1585999999999999</v>
      </c>
      <c r="AC4838" s="9">
        <f>[1]!fa_apturn(A4838,D4838)</f>
        <v>36.578272934718299</v>
      </c>
      <c r="AD4838" s="9">
        <f>[1]!s_fa_invturn(A4838,D4838)</f>
        <v>1.3747</v>
      </c>
    </row>
    <row r="4839" spans="1:30">
      <c r="A4839">
        <v>831305</v>
      </c>
      <c r="B4839" t="s">
        <v>1363</v>
      </c>
      <c r="C4839" t="s">
        <v>6481</v>
      </c>
      <c r="D4839" s="8">
        <f t="shared" si="76"/>
        <v>44561</v>
      </c>
      <c r="E4839" t="s">
        <v>7102</v>
      </c>
      <c r="F4839">
        <v>2</v>
      </c>
      <c r="G4839" t="s">
        <v>11661</v>
      </c>
      <c r="H4839" t="s">
        <v>12625</v>
      </c>
      <c r="L4839" t="str" cm="1">
        <f t="array" ref="L4839">[1]!s_info_industry_gics(A4839,1)</f>
        <v>信息技术</v>
      </c>
      <c r="M4839" t="str" cm="1">
        <f t="array" ref="M4839">[1]!s_info_industry_gicscode(A4839,1)</f>
        <v>45</v>
      </c>
      <c r="N4839" t="str">
        <f>[1]!s_info_industry_gics(A4839,2)</f>
        <v>技术硬件与设备</v>
      </c>
      <c r="O4839" t="str">
        <f>[1]!s_info_industry_gicscode(A4839,2)</f>
        <v>4520</v>
      </c>
      <c r="P4839" t="str" cm="1">
        <f t="array" ref="P4839">[1]!s_stmnote_suppliertop5(A4839,D4839,1)</f>
        <v>HBC公司</v>
      </c>
      <c r="Q4839" t="str">
        <f>[1]!s_stmnote_suppliertop5(A4839,D4839,2)</f>
        <v>上海电视电子进出口有限公司</v>
      </c>
      <c r="R4839" t="str" cm="1">
        <f t="array" ref="R4839">[1]!s_stmnote_suppliertop5(A4839,D4839,3)</f>
        <v>深圳市立创电子商务有限公司</v>
      </c>
      <c r="S4839" t="str" cm="1">
        <f t="array" ref="S4839">[1]!s_stmnote_suppliertop5(A4839,D4839,4)</f>
        <v>FINREE LIMITED</v>
      </c>
      <c r="T4839" t="str" cm="1">
        <f t="array" ref="T4839">[1]!s_stmnote_suppliertop5(A4839,D4839,5)</f>
        <v>深圳市久科电子技术有限公司</v>
      </c>
      <c r="U4839" s="9">
        <f>[1]!s_stmnote_purchasetop5_pct(A4839,D4839)</f>
        <v>75.099999999999994</v>
      </c>
      <c r="V4839" t="str" cm="1">
        <f t="array" ref="V4839">[1]!s_stmnote_customertop5($A4839,$D4839,1)</f>
        <v>中联重科股份有限公司</v>
      </c>
      <c r="W4839" t="str" cm="1">
        <f t="array" ref="W4839">[1]!s_stmnote_customertop5($A4839,$D4839,2)</f>
        <v>徐工集团工程机械股份有限公司</v>
      </c>
      <c r="X4839" t="str" cm="1">
        <f t="array" ref="X4839">[1]!s_stmnote_customertop5($A4839,$D4839,3)</f>
        <v>三一重工股份有限公司</v>
      </c>
      <c r="Y4839" t="str" cm="1">
        <f t="array" ref="Y4839">[1]!s_stmnote_customertop5($A4839,$D4839,4)</f>
        <v>中国铁建重工集团股份有限公司</v>
      </c>
      <c r="Z4839" t="str" cm="1">
        <f t="array" ref="Z4839">[1]!s_stmnote_customertop5($A4839,$D4839,5)</f>
        <v>法兰泰克重工股份有限公司</v>
      </c>
      <c r="AA4839" s="9">
        <f>[1]!s_stmnote_salestop5_pct(A4839,D4839)</f>
        <v>41.21</v>
      </c>
      <c r="AB4839" s="9">
        <f>[1]!s_fa_arturn(A4839,D4839)</f>
        <v>2.1585999999999999</v>
      </c>
      <c r="AC4839" s="9">
        <f>[1]!fa_apturn(A4839,D4839)</f>
        <v>36.578272934718299</v>
      </c>
      <c r="AD4839" s="9">
        <f>[1]!s_fa_invturn(A4839,D4839)</f>
        <v>1.3747</v>
      </c>
    </row>
    <row r="4840" spans="1:30">
      <c r="A4840">
        <v>832149</v>
      </c>
      <c r="B4840" t="s">
        <v>1368</v>
      </c>
      <c r="C4840" t="s">
        <v>6493</v>
      </c>
      <c r="D4840" s="8">
        <f t="shared" si="76"/>
        <v>44926</v>
      </c>
      <c r="E4840" t="s">
        <v>7251</v>
      </c>
      <c r="F4840">
        <v>1</v>
      </c>
      <c r="G4840" t="s">
        <v>8715</v>
      </c>
      <c r="L4840" t="str" cm="1">
        <f t="array" ref="L4840">[1]!s_info_industry_gics(A4840,1)</f>
        <v>信息技术</v>
      </c>
      <c r="M4840" t="str" cm="1">
        <f t="array" ref="M4840">[1]!s_info_industry_gicscode(A4840,1)</f>
        <v>45</v>
      </c>
      <c r="N4840" t="str">
        <f>[1]!s_info_industry_gics(A4840,2)</f>
        <v>技术硬件与设备</v>
      </c>
      <c r="O4840" t="str">
        <f>[1]!s_info_industry_gicscode(A4840,2)</f>
        <v>4520</v>
      </c>
      <c r="P4840" t="str" cm="1">
        <f t="array" ref="P4840">[1]!s_stmnote_suppliertop5(A4840,D4840,1)</f>
        <v>STMicroelectronics</v>
      </c>
      <c r="Q4840" t="str">
        <f>[1]!s_stmnote_suppliertop5(A4840,D4840,2)</f>
        <v>无锡新洁能股份有限公司</v>
      </c>
      <c r="R4840" t="str" cm="1">
        <f t="array" ref="R4840">[1]!s_stmnote_suppliertop5(A4840,D4840,3)</f>
        <v>圣邦微电子(北京)股份有限公司</v>
      </c>
      <c r="S4840" t="str" cm="1">
        <f t="array" ref="S4840">[1]!s_stmnote_suppliertop5(A4840,D4840,4)</f>
        <v>Ambiq Micro.Inc.</v>
      </c>
      <c r="T4840" t="str" cm="1">
        <f t="array" ref="T4840">[1]!s_stmnote_suppliertop5(A4840,D4840,5)</f>
        <v>上海移芯通信科技有限公司</v>
      </c>
      <c r="U4840" s="9">
        <f>[1]!s_stmnote_purchasetop5_pct(A4840,D4840)</f>
        <v>66.989999999999995</v>
      </c>
      <c r="V4840" t="str" cm="1">
        <f t="array" ref="V4840">[1]!s_stmnote_customertop5($A4840,$D4840,1)</f>
        <v>OPPO广东移动通信有限公司</v>
      </c>
      <c r="W4840" t="str" cm="1">
        <f t="array" ref="W4840">[1]!s_stmnote_customertop5($A4840,$D4840,2)</f>
        <v>歌尔股份有限公司</v>
      </c>
      <c r="X4840" t="str" cm="1">
        <f t="array" ref="X4840">[1]!s_stmnote_customertop5($A4840,$D4840,3)</f>
        <v>杭州海康威视数字技术股份有限公司</v>
      </c>
      <c r="Y4840" t="str" cm="1">
        <f t="array" ref="Y4840">[1]!s_stmnote_customertop5($A4840,$D4840,4)</f>
        <v>真诺测量仪表(上海)有限公司</v>
      </c>
      <c r="Z4840" t="str" cm="1">
        <f t="array" ref="Z4840">[1]!s_stmnote_customertop5($A4840,$D4840,5)</f>
        <v>宁波德业变频技术有限公司</v>
      </c>
      <c r="AA4840" s="9">
        <f>[1]!s_stmnote_salestop5_pct(A4840,D4840)</f>
        <v>18.739999999999998</v>
      </c>
      <c r="AB4840" s="9">
        <f>[1]!s_fa_arturn(A4840,D4840)</f>
        <v>4.1356999999999999</v>
      </c>
      <c r="AC4840" s="9">
        <f>[1]!fa_apturn(A4840,D4840)</f>
        <v>4.49779986631619</v>
      </c>
      <c r="AD4840" s="9">
        <f>[1]!s_fa_invturn(A4840,D4840)</f>
        <v>3.6053999999999999</v>
      </c>
    </row>
    <row r="4841" spans="1:30">
      <c r="A4841">
        <v>838701</v>
      </c>
      <c r="B4841" t="s">
        <v>1381</v>
      </c>
      <c r="C4841" t="s">
        <v>6537</v>
      </c>
      <c r="D4841" s="8">
        <f t="shared" si="76"/>
        <v>44926</v>
      </c>
      <c r="E4841" t="s">
        <v>6972</v>
      </c>
      <c r="F4841">
        <v>1</v>
      </c>
      <c r="G4841" t="s">
        <v>11671</v>
      </c>
      <c r="L4841" t="str" cm="1">
        <f t="array" ref="L4841">[1]!s_info_industry_gics(A4841,1)</f>
        <v>信息技术</v>
      </c>
      <c r="M4841" t="str" cm="1">
        <f t="array" ref="M4841">[1]!s_info_industry_gicscode(A4841,1)</f>
        <v>45</v>
      </c>
      <c r="N4841" t="str">
        <f>[1]!s_info_industry_gics(A4841,2)</f>
        <v>技术硬件与设备</v>
      </c>
      <c r="O4841" t="str">
        <f>[1]!s_info_industry_gicscode(A4841,2)</f>
        <v>4520</v>
      </c>
      <c r="P4841" t="str" cm="1">
        <f t="array" ref="P4841">[1]!s_stmnote_suppliertop5(A4841,D4841,1)</f>
        <v>有研稀土(荣成)有限公司</v>
      </c>
      <c r="Q4841" t="str">
        <f>[1]!s_stmnote_suppliertop5(A4841,D4841,2)</f>
        <v>苏州虹星资模具有限公司</v>
      </c>
      <c r="R4841" t="str" cm="1">
        <f t="array" ref="R4841">[1]!s_stmnote_suppliertop5(A4841,D4841,3)</f>
        <v>东莞市同诺精密五金有限公司</v>
      </c>
      <c r="S4841" t="str" cm="1">
        <f t="array" ref="S4841">[1]!s_stmnote_suppliertop5(A4841,D4841,4)</f>
        <v>厦门众盛精密电路有限公司</v>
      </c>
      <c r="T4841" t="str" cm="1">
        <f t="array" ref="T4841">[1]!s_stmnote_suppliertop5(A4841,D4841,5)</f>
        <v>潍坊煜达电声科技有限公司</v>
      </c>
      <c r="U4841" s="9">
        <f>[1]!s_stmnote_purchasetop5_pct(A4841,D4841)</f>
        <v>30.97</v>
      </c>
      <c r="V4841" t="str" cm="1">
        <f t="array" ref="V4841">[1]!s_stmnote_customertop5($A4841,$D4841,1)</f>
        <v>华勤技术</v>
      </c>
      <c r="W4841" t="str" cm="1">
        <f t="array" ref="W4841">[1]!s_stmnote_customertop5($A4841,$D4841,2)</f>
        <v>龙旗科技</v>
      </c>
      <c r="X4841" t="str" cm="1">
        <f t="array" ref="X4841">[1]!s_stmnote_customertop5($A4841,$D4841,3)</f>
        <v>SOUND SOURCES TECHNOLOGY,INC.</v>
      </c>
      <c r="Y4841" t="str" cm="1">
        <f t="array" ref="Y4841">[1]!s_stmnote_customertop5($A4841,$D4841,4)</f>
        <v>传音控股</v>
      </c>
      <c r="Z4841" t="str" cm="1">
        <f t="array" ref="Z4841">[1]!s_stmnote_customertop5($A4841,$D4841,5)</f>
        <v>惠州TCL移动通信有限公司</v>
      </c>
      <c r="AA4841" s="9">
        <f>[1]!s_stmnote_salestop5_pct(A4841,D4841)</f>
        <v>63.19</v>
      </c>
      <c r="AB4841" s="9">
        <f>[1]!s_fa_arturn(A4841,D4841)</f>
        <v>3.4014000000000002</v>
      </c>
      <c r="AC4841" s="9">
        <f>[1]!fa_apturn(A4841,D4841)</f>
        <v>3.24836070048744</v>
      </c>
      <c r="AD4841" s="9">
        <f>[1]!s_fa_invturn(A4841,D4841)</f>
        <v>5.6294000000000004</v>
      </c>
    </row>
    <row r="4842" spans="1:30">
      <c r="A4842">
        <v>838701</v>
      </c>
      <c r="B4842" t="s">
        <v>1381</v>
      </c>
      <c r="C4842" t="s">
        <v>6538</v>
      </c>
      <c r="D4842" s="8">
        <f t="shared" si="76"/>
        <v>45291</v>
      </c>
      <c r="E4842" t="s">
        <v>6943</v>
      </c>
      <c r="F4842">
        <v>1</v>
      </c>
      <c r="G4842" t="s">
        <v>11671</v>
      </c>
      <c r="L4842" t="str" cm="1">
        <f t="array" ref="L4842">[1]!s_info_industry_gics(A4842,1)</f>
        <v>信息技术</v>
      </c>
      <c r="M4842" t="str" cm="1">
        <f t="array" ref="M4842">[1]!s_info_industry_gicscode(A4842,1)</f>
        <v>45</v>
      </c>
      <c r="N4842" t="str">
        <f>[1]!s_info_industry_gics(A4842,2)</f>
        <v>技术硬件与设备</v>
      </c>
      <c r="O4842" t="str">
        <f>[1]!s_info_industry_gicscode(A4842,2)</f>
        <v>4520</v>
      </c>
      <c r="P4842" t="str" cm="1">
        <f t="array" ref="P4842">[1]!s_stmnote_suppliertop5(A4842,D4842,1)</f>
        <v>供应商一</v>
      </c>
      <c r="Q4842" t="str">
        <f>[1]!s_stmnote_suppliertop5(A4842,D4842,2)</f>
        <v>供应商二</v>
      </c>
      <c r="R4842" t="str" cm="1">
        <f t="array" ref="R4842">[1]!s_stmnote_suppliertop5(A4842,D4842,3)</f>
        <v>供应商三</v>
      </c>
      <c r="S4842" t="str" cm="1">
        <f t="array" ref="S4842">[1]!s_stmnote_suppliertop5(A4842,D4842,4)</f>
        <v>供应商四</v>
      </c>
      <c r="T4842" t="str" cm="1">
        <f t="array" ref="T4842">[1]!s_stmnote_suppliertop5(A4842,D4842,5)</f>
        <v>供应商五</v>
      </c>
      <c r="U4842" s="9">
        <f>[1]!s_stmnote_purchasetop5_pct(A4842,D4842)</f>
        <v>34.68</v>
      </c>
      <c r="V4842" t="str" cm="1">
        <f t="array" ref="V4842">[1]!s_stmnote_customertop5($A4842,$D4842,1)</f>
        <v>客户一</v>
      </c>
      <c r="W4842" t="str" cm="1">
        <f t="array" ref="W4842">[1]!s_stmnote_customertop5($A4842,$D4842,2)</f>
        <v>客户二</v>
      </c>
      <c r="X4842" t="str" cm="1">
        <f t="array" ref="X4842">[1]!s_stmnote_customertop5($A4842,$D4842,3)</f>
        <v>客户三</v>
      </c>
      <c r="Y4842" t="str" cm="1">
        <f t="array" ref="Y4842">[1]!s_stmnote_customertop5($A4842,$D4842,4)</f>
        <v>客户四</v>
      </c>
      <c r="Z4842" t="str" cm="1">
        <f t="array" ref="Z4842">[1]!s_stmnote_customertop5($A4842,$D4842,5)</f>
        <v>客户五</v>
      </c>
      <c r="AA4842" s="9">
        <f>[1]!s_stmnote_salestop5_pct(A4842,D4842)</f>
        <v>66.150000000000006</v>
      </c>
      <c r="AB4842" s="9">
        <f>[1]!s_fa_arturn(A4842,D4842)</f>
        <v>3.6669</v>
      </c>
      <c r="AC4842" s="9">
        <f>[1]!fa_apturn(A4842,D4842)</f>
        <v>3.26531175879117</v>
      </c>
      <c r="AD4842" s="9">
        <f>[1]!s_fa_invturn(A4842,D4842)</f>
        <v>7.1862000000000004</v>
      </c>
    </row>
    <row r="4843" spans="1:30">
      <c r="A4843">
        <v>838701</v>
      </c>
      <c r="B4843" t="s">
        <v>1381</v>
      </c>
      <c r="C4843" t="s">
        <v>6539</v>
      </c>
      <c r="D4843" s="8">
        <f t="shared" si="76"/>
        <v>45291</v>
      </c>
      <c r="E4843" t="s">
        <v>7284</v>
      </c>
      <c r="F4843">
        <v>1</v>
      </c>
      <c r="G4843" t="s">
        <v>11671</v>
      </c>
      <c r="L4843" t="str" cm="1">
        <f t="array" ref="L4843">[1]!s_info_industry_gics(A4843,1)</f>
        <v>信息技术</v>
      </c>
      <c r="M4843" t="str" cm="1">
        <f t="array" ref="M4843">[1]!s_info_industry_gicscode(A4843,1)</f>
        <v>45</v>
      </c>
      <c r="N4843" t="str">
        <f>[1]!s_info_industry_gics(A4843,2)</f>
        <v>技术硬件与设备</v>
      </c>
      <c r="O4843" t="str">
        <f>[1]!s_info_industry_gicscode(A4843,2)</f>
        <v>4520</v>
      </c>
      <c r="P4843" t="str" cm="1">
        <f t="array" ref="P4843">[1]!s_stmnote_suppliertop5(A4843,D4843,1)</f>
        <v>供应商一</v>
      </c>
      <c r="Q4843" t="str">
        <f>[1]!s_stmnote_suppliertop5(A4843,D4843,2)</f>
        <v>供应商二</v>
      </c>
      <c r="R4843" t="str" cm="1">
        <f t="array" ref="R4843">[1]!s_stmnote_suppliertop5(A4843,D4843,3)</f>
        <v>供应商三</v>
      </c>
      <c r="S4843" t="str" cm="1">
        <f t="array" ref="S4843">[1]!s_stmnote_suppliertop5(A4843,D4843,4)</f>
        <v>供应商四</v>
      </c>
      <c r="T4843" t="str" cm="1">
        <f t="array" ref="T4843">[1]!s_stmnote_suppliertop5(A4843,D4843,5)</f>
        <v>供应商五</v>
      </c>
      <c r="U4843" s="9">
        <f>[1]!s_stmnote_purchasetop5_pct(A4843,D4843)</f>
        <v>34.68</v>
      </c>
      <c r="V4843" t="str" cm="1">
        <f t="array" ref="V4843">[1]!s_stmnote_customertop5($A4843,$D4843,1)</f>
        <v>客户一</v>
      </c>
      <c r="W4843" t="str" cm="1">
        <f t="array" ref="W4843">[1]!s_stmnote_customertop5($A4843,$D4843,2)</f>
        <v>客户二</v>
      </c>
      <c r="X4843" t="str" cm="1">
        <f t="array" ref="X4843">[1]!s_stmnote_customertop5($A4843,$D4843,3)</f>
        <v>客户三</v>
      </c>
      <c r="Y4843" t="str" cm="1">
        <f t="array" ref="Y4843">[1]!s_stmnote_customertop5($A4843,$D4843,4)</f>
        <v>客户四</v>
      </c>
      <c r="Z4843" t="str" cm="1">
        <f t="array" ref="Z4843">[1]!s_stmnote_customertop5($A4843,$D4843,5)</f>
        <v>客户五</v>
      </c>
      <c r="AA4843" s="9">
        <f>[1]!s_stmnote_salestop5_pct(A4843,D4843)</f>
        <v>66.150000000000006</v>
      </c>
      <c r="AB4843" s="9">
        <f>[1]!s_fa_arturn(A4843,D4843)</f>
        <v>3.6669</v>
      </c>
      <c r="AC4843" s="9">
        <f>[1]!fa_apturn(A4843,D4843)</f>
        <v>3.26531175879117</v>
      </c>
      <c r="AD4843" s="9">
        <f>[1]!s_fa_invturn(A4843,D4843)</f>
        <v>7.1862000000000004</v>
      </c>
    </row>
    <row r="4844" spans="1:30">
      <c r="A4844">
        <v>838701</v>
      </c>
      <c r="B4844" t="s">
        <v>1381</v>
      </c>
      <c r="C4844" t="s">
        <v>6539</v>
      </c>
      <c r="D4844" s="8">
        <f t="shared" si="76"/>
        <v>45291</v>
      </c>
      <c r="E4844" t="s">
        <v>6954</v>
      </c>
      <c r="F4844">
        <v>1</v>
      </c>
      <c r="G4844" t="s">
        <v>11671</v>
      </c>
      <c r="L4844" t="str" cm="1">
        <f t="array" ref="L4844">[1]!s_info_industry_gics(A4844,1)</f>
        <v>信息技术</v>
      </c>
      <c r="M4844" t="str" cm="1">
        <f t="array" ref="M4844">[1]!s_info_industry_gicscode(A4844,1)</f>
        <v>45</v>
      </c>
      <c r="N4844" t="str">
        <f>[1]!s_info_industry_gics(A4844,2)</f>
        <v>技术硬件与设备</v>
      </c>
      <c r="O4844" t="str">
        <f>[1]!s_info_industry_gicscode(A4844,2)</f>
        <v>4520</v>
      </c>
      <c r="P4844" t="str" cm="1">
        <f t="array" ref="P4844">[1]!s_stmnote_suppliertop5(A4844,D4844,1)</f>
        <v>供应商一</v>
      </c>
      <c r="Q4844" t="str">
        <f>[1]!s_stmnote_suppliertop5(A4844,D4844,2)</f>
        <v>供应商二</v>
      </c>
      <c r="R4844" t="str" cm="1">
        <f t="array" ref="R4844">[1]!s_stmnote_suppliertop5(A4844,D4844,3)</f>
        <v>供应商三</v>
      </c>
      <c r="S4844" t="str" cm="1">
        <f t="array" ref="S4844">[1]!s_stmnote_suppliertop5(A4844,D4844,4)</f>
        <v>供应商四</v>
      </c>
      <c r="T4844" t="str" cm="1">
        <f t="array" ref="T4844">[1]!s_stmnote_suppliertop5(A4844,D4844,5)</f>
        <v>供应商五</v>
      </c>
      <c r="U4844" s="9">
        <f>[1]!s_stmnote_purchasetop5_pct(A4844,D4844)</f>
        <v>34.68</v>
      </c>
      <c r="V4844" t="str" cm="1">
        <f t="array" ref="V4844">[1]!s_stmnote_customertop5($A4844,$D4844,1)</f>
        <v>客户一</v>
      </c>
      <c r="W4844" t="str" cm="1">
        <f t="array" ref="W4844">[1]!s_stmnote_customertop5($A4844,$D4844,2)</f>
        <v>客户二</v>
      </c>
      <c r="X4844" t="str" cm="1">
        <f t="array" ref="X4844">[1]!s_stmnote_customertop5($A4844,$D4844,3)</f>
        <v>客户三</v>
      </c>
      <c r="Y4844" t="str" cm="1">
        <f t="array" ref="Y4844">[1]!s_stmnote_customertop5($A4844,$D4844,4)</f>
        <v>客户四</v>
      </c>
      <c r="Z4844" t="str" cm="1">
        <f t="array" ref="Z4844">[1]!s_stmnote_customertop5($A4844,$D4844,5)</f>
        <v>客户五</v>
      </c>
      <c r="AA4844" s="9">
        <f>[1]!s_stmnote_salestop5_pct(A4844,D4844)</f>
        <v>66.150000000000006</v>
      </c>
      <c r="AB4844" s="9">
        <f>[1]!s_fa_arturn(A4844,D4844)</f>
        <v>3.6669</v>
      </c>
      <c r="AC4844" s="9">
        <f>[1]!fa_apturn(A4844,D4844)</f>
        <v>3.26531175879117</v>
      </c>
      <c r="AD4844" s="9">
        <f>[1]!s_fa_invturn(A4844,D4844)</f>
        <v>7.1862000000000004</v>
      </c>
    </row>
    <row r="4845" spans="1:30">
      <c r="A4845">
        <v>838701</v>
      </c>
      <c r="B4845" t="s">
        <v>1381</v>
      </c>
      <c r="C4845" t="s">
        <v>6540</v>
      </c>
      <c r="D4845" s="8">
        <f t="shared" si="76"/>
        <v>45291</v>
      </c>
      <c r="E4845" t="s">
        <v>7742</v>
      </c>
      <c r="F4845">
        <v>1</v>
      </c>
      <c r="G4845" t="s">
        <v>11671</v>
      </c>
      <c r="L4845" t="str" cm="1">
        <f t="array" ref="L4845">[1]!s_info_industry_gics(A4845,1)</f>
        <v>信息技术</v>
      </c>
      <c r="M4845" t="str" cm="1">
        <f t="array" ref="M4845">[1]!s_info_industry_gicscode(A4845,1)</f>
        <v>45</v>
      </c>
      <c r="N4845" t="str">
        <f>[1]!s_info_industry_gics(A4845,2)</f>
        <v>技术硬件与设备</v>
      </c>
      <c r="O4845" t="str">
        <f>[1]!s_info_industry_gicscode(A4845,2)</f>
        <v>4520</v>
      </c>
      <c r="P4845" t="str" cm="1">
        <f t="array" ref="P4845">[1]!s_stmnote_suppliertop5(A4845,D4845,1)</f>
        <v>供应商一</v>
      </c>
      <c r="Q4845" t="str">
        <f>[1]!s_stmnote_suppliertop5(A4845,D4845,2)</f>
        <v>供应商二</v>
      </c>
      <c r="R4845" t="str" cm="1">
        <f t="array" ref="R4845">[1]!s_stmnote_suppliertop5(A4845,D4845,3)</f>
        <v>供应商三</v>
      </c>
      <c r="S4845" t="str" cm="1">
        <f t="array" ref="S4845">[1]!s_stmnote_suppliertop5(A4845,D4845,4)</f>
        <v>供应商四</v>
      </c>
      <c r="T4845" t="str" cm="1">
        <f t="array" ref="T4845">[1]!s_stmnote_suppliertop5(A4845,D4845,5)</f>
        <v>供应商五</v>
      </c>
      <c r="U4845" s="9">
        <f>[1]!s_stmnote_purchasetop5_pct(A4845,D4845)</f>
        <v>34.68</v>
      </c>
      <c r="V4845" t="str" cm="1">
        <f t="array" ref="V4845">[1]!s_stmnote_customertop5($A4845,$D4845,1)</f>
        <v>客户一</v>
      </c>
      <c r="W4845" t="str" cm="1">
        <f t="array" ref="W4845">[1]!s_stmnote_customertop5($A4845,$D4845,2)</f>
        <v>客户二</v>
      </c>
      <c r="X4845" t="str" cm="1">
        <f t="array" ref="X4845">[1]!s_stmnote_customertop5($A4845,$D4845,3)</f>
        <v>客户三</v>
      </c>
      <c r="Y4845" t="str" cm="1">
        <f t="array" ref="Y4845">[1]!s_stmnote_customertop5($A4845,$D4845,4)</f>
        <v>客户四</v>
      </c>
      <c r="Z4845" t="str" cm="1">
        <f t="array" ref="Z4845">[1]!s_stmnote_customertop5($A4845,$D4845,5)</f>
        <v>客户五</v>
      </c>
      <c r="AA4845" s="9">
        <f>[1]!s_stmnote_salestop5_pct(A4845,D4845)</f>
        <v>66.150000000000006</v>
      </c>
      <c r="AB4845" s="9">
        <f>[1]!s_fa_arturn(A4845,D4845)</f>
        <v>3.6669</v>
      </c>
      <c r="AC4845" s="9">
        <f>[1]!fa_apturn(A4845,D4845)</f>
        <v>3.26531175879117</v>
      </c>
      <c r="AD4845" s="9">
        <f>[1]!s_fa_invturn(A4845,D4845)</f>
        <v>7.1862000000000004</v>
      </c>
    </row>
    <row r="4846" spans="1:30">
      <c r="A4846">
        <v>873738</v>
      </c>
      <c r="B4846" t="s">
        <v>1398</v>
      </c>
      <c r="C4846" t="s">
        <v>6586</v>
      </c>
      <c r="D4846" s="8">
        <f t="shared" si="76"/>
        <v>45291</v>
      </c>
      <c r="E4846" t="s">
        <v>7332</v>
      </c>
      <c r="F4846">
        <v>1</v>
      </c>
      <c r="G4846" t="s">
        <v>10085</v>
      </c>
      <c r="L4846" t="str" cm="1">
        <f t="array" ref="L4846">[1]!s_info_industry_gics(A4846,1)</f>
        <v>信息技术</v>
      </c>
      <c r="M4846" t="str" cm="1">
        <f t="array" ref="M4846">[1]!s_info_industry_gicscode(A4846,1)</f>
        <v>45</v>
      </c>
      <c r="N4846" t="str">
        <f>[1]!s_info_industry_gics(A4846,2)</f>
        <v>技术硬件与设备</v>
      </c>
      <c r="O4846" t="str">
        <f>[1]!s_info_industry_gicscode(A4846,2)</f>
        <v>4520</v>
      </c>
      <c r="P4846" t="str" cm="1">
        <f t="array" ref="P4846">[1]!s_stmnote_suppliertop5(A4846,D4846,1)</f>
        <v>深圳市安瑞达科技有限公司</v>
      </c>
      <c r="Q4846" t="str">
        <f>[1]!s_stmnote_suppliertop5(A4846,D4846,2)</f>
        <v>物产中大元通不锈钢有限公司\</v>
      </c>
      <c r="R4846" t="str" cm="1">
        <f t="array" ref="R4846">[1]!s_stmnote_suppliertop5(A4846,D4846,3)</f>
        <v>瑞电士(上海)传感器有限公司</v>
      </c>
      <c r="S4846" t="str" cm="1">
        <f t="array" ref="S4846">[1]!s_stmnote_suppliertop5(A4846,D4846,4)</f>
        <v>苏州汇川技术有限公司\长春汇通光电技术有限公司\上海贝思特电气有限公司</v>
      </c>
      <c r="T4846" t="str" cm="1">
        <f t="array" ref="T4846">[1]!s_stmnote_suppliertop5(A4846,D4846,5)</f>
        <v>深圳市盛浜泰科技有限公司</v>
      </c>
      <c r="U4846" s="9">
        <f>[1]!s_stmnote_purchasetop5_pct(A4846,D4846)</f>
        <v>33.119999999999997</v>
      </c>
      <c r="V4846" t="str" cm="1">
        <f t="array" ref="V4846">[1]!s_stmnote_customertop5($A4846,$D4846,1)</f>
        <v>广日股份及其下属子公司</v>
      </c>
      <c r="W4846" t="str" cm="1">
        <f t="array" ref="W4846">[1]!s_stmnote_customertop5($A4846,$D4846,2)</f>
        <v>日立电梯（中国）及其下属子公司</v>
      </c>
      <c r="X4846" t="str" cm="1">
        <f t="array" ref="X4846">[1]!s_stmnote_customertop5($A4846,$D4846,3)</f>
        <v>曼隆蒂升电梯有限公司</v>
      </c>
      <c r="Y4846" t="str" cm="1">
        <f t="array" ref="Y4846">[1]!s_stmnote_customertop5($A4846,$D4846,4)</f>
        <v>苏州汇川技术有限公司</v>
      </c>
      <c r="Z4846" t="str" cm="1">
        <f t="array" ref="Z4846">[1]!s_stmnote_customertop5($A4846,$D4846,5)</f>
        <v>迅达（中国）电梯有限公司</v>
      </c>
      <c r="AA4846" s="9">
        <f>[1]!s_stmnote_salestop5_pct(A4846,D4846)</f>
        <v>67.209999999999994</v>
      </c>
      <c r="AB4846" s="9">
        <f>[1]!s_fa_arturn(A4846,D4846)</f>
        <v>3.0141</v>
      </c>
      <c r="AC4846" s="9">
        <f>[1]!fa_apturn(A4846,D4846)</f>
        <v>7.6352372734720699</v>
      </c>
      <c r="AD4846" s="9">
        <f>[1]!s_fa_invturn(A4846,D4846)</f>
        <v>3.56</v>
      </c>
    </row>
    <row r="4847" spans="1:30">
      <c r="A4847">
        <v>873783</v>
      </c>
      <c r="B4847" t="s">
        <v>1400</v>
      </c>
      <c r="C4847" t="s">
        <v>6588</v>
      </c>
      <c r="D4847" s="8">
        <f t="shared" si="76"/>
        <v>45291</v>
      </c>
      <c r="E4847" t="s">
        <v>7431</v>
      </c>
      <c r="F4847">
        <v>2</v>
      </c>
      <c r="G4847" t="s">
        <v>11694</v>
      </c>
      <c r="H4847" t="s">
        <v>12642</v>
      </c>
      <c r="L4847" t="str" cm="1">
        <f t="array" ref="L4847">[1]!s_info_industry_gics(A4847,1)</f>
        <v>信息技术</v>
      </c>
      <c r="M4847" t="str" cm="1">
        <f t="array" ref="M4847">[1]!s_info_industry_gicscode(A4847,1)</f>
        <v>45</v>
      </c>
      <c r="N4847" t="str">
        <f>[1]!s_info_industry_gics(A4847,2)</f>
        <v>技术硬件与设备</v>
      </c>
      <c r="O4847" t="str">
        <f>[1]!s_info_industry_gicscode(A4847,2)</f>
        <v>4520</v>
      </c>
      <c r="P4847" t="str" cm="1">
        <f t="array" ref="P4847">[1]!s_stmnote_suppliertop5(A4847,D4847,1)</f>
        <v>龙辰科技</v>
      </c>
      <c r="Q4847" t="str">
        <f>[1]!s_stmnote_suppliertop5(A4847,D4847,2)</f>
        <v>铜陵江威</v>
      </c>
      <c r="R4847" t="str" cm="1">
        <f t="array" ref="R4847">[1]!s_stmnote_suppliertop5(A4847,D4847,3)</f>
        <v>河南华佳</v>
      </c>
      <c r="S4847" t="str" cm="1">
        <f t="array" ref="S4847">[1]!s_stmnote_suppliertop5(A4847,D4847,4)</f>
        <v>百正新材</v>
      </c>
      <c r="T4847" t="str" cm="1">
        <f t="array" ref="T4847">[1]!s_stmnote_suppliertop5(A4847,D4847,5)</f>
        <v>欧克特</v>
      </c>
      <c r="U4847" s="9">
        <f>[1]!s_stmnote_purchasetop5_pct(A4847,D4847)</f>
        <v>48.44</v>
      </c>
      <c r="V4847" t="str" cm="1">
        <f t="array" ref="V4847">[1]!s_stmnote_customertop5($A4847,$D4847,1)</f>
        <v>上能电气</v>
      </c>
      <c r="W4847" t="str" cm="1">
        <f t="array" ref="W4847">[1]!s_stmnote_customertop5($A4847,$D4847,2)</f>
        <v>科华数据</v>
      </c>
      <c r="X4847" t="str" cm="1">
        <f t="array" ref="X4847">[1]!s_stmnote_customertop5($A4847,$D4847,3)</f>
        <v>尼得科</v>
      </c>
      <c r="Y4847" t="str" cm="1">
        <f t="array" ref="Y4847">[1]!s_stmnote_customertop5($A4847,$D4847,4)</f>
        <v>惠而浦</v>
      </c>
      <c r="Z4847" t="str" cm="1">
        <f t="array" ref="Z4847">[1]!s_stmnote_customertop5($A4847,$D4847,5)</f>
        <v>大洋电机</v>
      </c>
      <c r="AA4847" s="9">
        <f>[1]!s_stmnote_salestop5_pct(A4847,D4847)</f>
        <v>19.329999999999998</v>
      </c>
      <c r="AB4847" s="9">
        <f>[1]!s_fa_arturn(A4847,D4847)</f>
        <v>3.4195000000000002</v>
      </c>
      <c r="AC4847" s="9">
        <f>[1]!fa_apturn(A4847,D4847)</f>
        <v>4.7224365592841302</v>
      </c>
      <c r="AD4847" s="9">
        <f>[1]!s_fa_invturn(A4847,D4847)</f>
        <v>3.7225999999999999</v>
      </c>
    </row>
    <row r="4848" spans="1:30">
      <c r="A4848">
        <v>873783</v>
      </c>
      <c r="B4848" t="s">
        <v>1400</v>
      </c>
      <c r="C4848" t="s">
        <v>6589</v>
      </c>
      <c r="D4848" s="8">
        <f t="shared" si="76"/>
        <v>45657</v>
      </c>
      <c r="E4848" t="s">
        <v>7847</v>
      </c>
      <c r="F4848">
        <v>1</v>
      </c>
      <c r="G4848" t="s">
        <v>10087</v>
      </c>
      <c r="L4848" t="str" cm="1">
        <f t="array" ref="L4848">[1]!s_info_industry_gics(A4848,1)</f>
        <v>信息技术</v>
      </c>
      <c r="M4848" t="str" cm="1">
        <f t="array" ref="M4848">[1]!s_info_industry_gicscode(A4848,1)</f>
        <v>45</v>
      </c>
      <c r="N4848" t="str">
        <f>[1]!s_info_industry_gics(A4848,2)</f>
        <v>技术硬件与设备</v>
      </c>
      <c r="O4848" t="str">
        <f>[1]!s_info_industry_gicscode(A4848,2)</f>
        <v>4520</v>
      </c>
      <c r="P4848" cm="1">
        <f t="array" ref="P4848">[1]!s_stmnote_suppliertop5(A4848,D4848,1)</f>
        <v>0</v>
      </c>
      <c r="Q4848">
        <f>[1]!s_stmnote_suppliertop5(A4848,D4848,2)</f>
        <v>0</v>
      </c>
      <c r="R4848" cm="1">
        <f t="array" ref="R4848">[1]!s_stmnote_suppliertop5(A4848,D4848,3)</f>
        <v>0</v>
      </c>
      <c r="S4848" cm="1">
        <f t="array" ref="S4848">[1]!s_stmnote_suppliertop5(A4848,D4848,4)</f>
        <v>0</v>
      </c>
      <c r="T4848" cm="1">
        <f t="array" ref="T4848">[1]!s_stmnote_suppliertop5(A4848,D4848,5)</f>
        <v>0</v>
      </c>
      <c r="U4848" s="9">
        <f>[1]!s_stmnote_purchasetop5_pct(A4848,D4848)</f>
        <v>0</v>
      </c>
      <c r="V4848" cm="1">
        <f t="array" ref="V4848">[1]!s_stmnote_customertop5($A4848,$D4848,1)</f>
        <v>0</v>
      </c>
      <c r="W4848" cm="1">
        <f t="array" ref="W4848">[1]!s_stmnote_customertop5($A4848,$D4848,2)</f>
        <v>0</v>
      </c>
      <c r="X4848" cm="1">
        <f t="array" ref="X4848">[1]!s_stmnote_customertop5($A4848,$D4848,3)</f>
        <v>0</v>
      </c>
      <c r="Y4848" cm="1">
        <f t="array" ref="Y4848">[1]!s_stmnote_customertop5($A4848,$D4848,4)</f>
        <v>0</v>
      </c>
      <c r="Z4848" cm="1">
        <f t="array" ref="Z4848">[1]!s_stmnote_customertop5($A4848,$D4848,5)</f>
        <v>0</v>
      </c>
      <c r="AA4848" s="9">
        <f>[1]!s_stmnote_salestop5_pct(A4848,D4848)</f>
        <v>0</v>
      </c>
      <c r="AB4848" s="9">
        <f>[1]!s_fa_arturn(A4848,D4848)</f>
        <v>0</v>
      </c>
      <c r="AC4848" s="9">
        <f>[1]!fa_apturn(A4848,D4848)</f>
        <v>0</v>
      </c>
      <c r="AD4848" s="9">
        <f>[1]!s_fa_invturn(A4848,D4848)</f>
        <v>0</v>
      </c>
    </row>
    <row r="4849" spans="1:30">
      <c r="A4849" s="4" t="s">
        <v>12828</v>
      </c>
      <c r="B4849" t="s">
        <v>28</v>
      </c>
      <c r="C4849" t="s">
        <v>6650</v>
      </c>
      <c r="D4849" s="8">
        <f t="shared" si="76"/>
        <v>44561</v>
      </c>
      <c r="E4849" t="s">
        <v>7286</v>
      </c>
      <c r="F4849">
        <v>1</v>
      </c>
      <c r="G4849" t="s">
        <v>11721</v>
      </c>
      <c r="L4849" t="str" cm="1">
        <f t="array" ref="L4849">[1]!s_info_industry_gics(A4849,1)</f>
        <v>信息技术</v>
      </c>
      <c r="M4849" t="str" cm="1">
        <f t="array" ref="M4849">[1]!s_info_industry_gicscode(A4849,1)</f>
        <v>45</v>
      </c>
      <c r="N4849" t="str">
        <f>[1]!s_info_industry_gics(A4849,2)</f>
        <v>技术硬件与设备</v>
      </c>
      <c r="O4849" t="str">
        <f>[1]!s_info_industry_gicscode(A4849,2)</f>
        <v>4520</v>
      </c>
      <c r="P4849" t="str" cm="1">
        <f t="array" ref="P4849">[1]!s_stmnote_suppliertop5(A4849,D4849,1)</f>
        <v>广东亿安仓供应链科技有限公司</v>
      </c>
      <c r="Q4849" t="str">
        <f>[1]!s_stmnote_suppliertop5(A4849,D4849,2)</f>
        <v>供应商1</v>
      </c>
      <c r="R4849" t="str" cm="1">
        <f t="array" ref="R4849">[1]!s_stmnote_suppliertop5(A4849,D4849,3)</f>
        <v>飞腾信息技术有限公司</v>
      </c>
      <c r="S4849" t="str" cm="1">
        <f t="array" ref="S4849">[1]!s_stmnote_suppliertop5(A4849,D4849,4)</f>
        <v>供应商2</v>
      </c>
      <c r="T4849" t="str" cm="1">
        <f t="array" ref="T4849">[1]!s_stmnote_suppliertop5(A4849,D4849,5)</f>
        <v>供应商3</v>
      </c>
      <c r="U4849" s="9">
        <f>[1]!s_stmnote_purchasetop5_pct(A4849,D4849)</f>
        <v>19.11</v>
      </c>
      <c r="V4849" t="str" cm="1">
        <f t="array" ref="V4849">[1]!s_stmnote_customertop5($A4849,$D4849,1)</f>
        <v>客户一</v>
      </c>
      <c r="W4849" t="str" cm="1">
        <f t="array" ref="W4849">[1]!s_stmnote_customertop5($A4849,$D4849,2)</f>
        <v>客户二</v>
      </c>
      <c r="X4849" t="str" cm="1">
        <f t="array" ref="X4849">[1]!s_stmnote_customertop5($A4849,$D4849,3)</f>
        <v>客户三</v>
      </c>
      <c r="Y4849" t="str" cm="1">
        <f t="array" ref="Y4849">[1]!s_stmnote_customertop5($A4849,$D4849,4)</f>
        <v>客户四</v>
      </c>
      <c r="Z4849" t="str" cm="1">
        <f t="array" ref="Z4849">[1]!s_stmnote_customertop5($A4849,$D4849,5)</f>
        <v>客户五</v>
      </c>
      <c r="AA4849" s="9">
        <f>[1]!s_stmnote_salestop5_pct(A4849,D4849)</f>
        <v>10.59</v>
      </c>
      <c r="AB4849" s="9">
        <f>[1]!s_fa_arturn(A4849,D4849)</f>
        <v>4.2079000000000004</v>
      </c>
      <c r="AC4849" s="9">
        <f>[1]!fa_apturn(A4849,D4849)</f>
        <v>3.1000214286489198</v>
      </c>
      <c r="AD4849" s="9">
        <f>[1]!s_fa_invturn(A4849,D4849)</f>
        <v>2.1943999999999999</v>
      </c>
    </row>
    <row r="4850" spans="1:30">
      <c r="A4850" s="3" t="s">
        <v>12857</v>
      </c>
      <c r="B4850" t="s">
        <v>1423</v>
      </c>
      <c r="C4850" t="s">
        <v>6654</v>
      </c>
      <c r="D4850" s="8">
        <f t="shared" si="76"/>
        <v>45291</v>
      </c>
      <c r="E4850" t="s">
        <v>7799</v>
      </c>
      <c r="F4850">
        <v>2</v>
      </c>
      <c r="G4850" t="s">
        <v>11723</v>
      </c>
      <c r="H4850" t="s">
        <v>12662</v>
      </c>
      <c r="L4850" t="str" cm="1">
        <f t="array" ref="L4850">[1]!s_info_industry_gics(A4850,1)</f>
        <v>信息技术</v>
      </c>
      <c r="M4850" t="str" cm="1">
        <f t="array" ref="M4850">[1]!s_info_industry_gicscode(A4850,1)</f>
        <v>45</v>
      </c>
      <c r="N4850" t="str">
        <f>[1]!s_info_industry_gics(A4850,2)</f>
        <v>技术硬件与设备</v>
      </c>
      <c r="O4850" t="str">
        <f>[1]!s_info_industry_gicscode(A4850,2)</f>
        <v>4520</v>
      </c>
      <c r="P4850" cm="1">
        <f t="array" ref="P4850">[1]!s_stmnote_suppliertop5(A4850,D4850,1)</f>
        <v>0</v>
      </c>
      <c r="Q4850">
        <f>[1]!s_stmnote_suppliertop5(A4850,D4850,2)</f>
        <v>0</v>
      </c>
      <c r="R4850" cm="1">
        <f t="array" ref="R4850">[1]!s_stmnote_suppliertop5(A4850,D4850,3)</f>
        <v>0</v>
      </c>
      <c r="S4850" cm="1">
        <f t="array" ref="S4850">[1]!s_stmnote_suppliertop5(A4850,D4850,4)</f>
        <v>0</v>
      </c>
      <c r="T4850" cm="1">
        <f t="array" ref="T4850">[1]!s_stmnote_suppliertop5(A4850,D4850,5)</f>
        <v>0</v>
      </c>
      <c r="U4850" s="9">
        <f>[1]!s_stmnote_purchasetop5_pct(A4850,D4850)</f>
        <v>0</v>
      </c>
      <c r="V4850" cm="1">
        <f t="array" ref="V4850">[1]!s_stmnote_customertop5($A4850,$D4850,1)</f>
        <v>0</v>
      </c>
      <c r="W4850" cm="1">
        <f t="array" ref="W4850">[1]!s_stmnote_customertop5($A4850,$D4850,2)</f>
        <v>0</v>
      </c>
      <c r="X4850" cm="1">
        <f t="array" ref="X4850">[1]!s_stmnote_customertop5($A4850,$D4850,3)</f>
        <v>0</v>
      </c>
      <c r="Y4850" cm="1">
        <f t="array" ref="Y4850">[1]!s_stmnote_customertop5($A4850,$D4850,4)</f>
        <v>0</v>
      </c>
      <c r="Z4850" cm="1">
        <f t="array" ref="Z4850">[1]!s_stmnote_customertop5($A4850,$D4850,5)</f>
        <v>0</v>
      </c>
      <c r="AA4850" s="9">
        <f>[1]!s_stmnote_salestop5_pct(A4850,D4850)</f>
        <v>0</v>
      </c>
      <c r="AB4850" s="9">
        <f>[1]!s_fa_arturn(A4850,D4850)</f>
        <v>0</v>
      </c>
      <c r="AC4850" s="9">
        <f>[1]!fa_apturn(A4850,D4850)</f>
        <v>0</v>
      </c>
      <c r="AD4850" s="9">
        <f>[1]!s_fa_invturn(A4850,D4850)</f>
        <v>0</v>
      </c>
    </row>
    <row r="4851" spans="1:30">
      <c r="A4851" s="3" t="s">
        <v>12874</v>
      </c>
      <c r="B4851" t="s">
        <v>1322</v>
      </c>
      <c r="C4851" t="s">
        <v>6680</v>
      </c>
      <c r="D4851" s="8">
        <f t="shared" si="76"/>
        <v>44926</v>
      </c>
      <c r="E4851" t="s">
        <v>6993</v>
      </c>
      <c r="F4851">
        <v>1</v>
      </c>
      <c r="G4851" t="s">
        <v>10120</v>
      </c>
      <c r="L4851" t="str" cm="1">
        <f t="array" ref="L4851">[1]!s_info_industry_gics(A4851,1)</f>
        <v>信息技术</v>
      </c>
      <c r="M4851" t="str" cm="1">
        <f t="array" ref="M4851">[1]!s_info_industry_gicscode(A4851,1)</f>
        <v>45</v>
      </c>
      <c r="N4851" t="str">
        <f>[1]!s_info_industry_gics(A4851,2)</f>
        <v>技术硬件与设备</v>
      </c>
      <c r="O4851" t="str">
        <f>[1]!s_info_industry_gicscode(A4851,2)</f>
        <v>4520</v>
      </c>
      <c r="P4851" t="str" cm="1">
        <f t="array" ref="P4851">[1]!s_stmnote_suppliertop5(A4851,D4851,1)</f>
        <v>供应商一</v>
      </c>
      <c r="Q4851" t="str">
        <f>[1]!s_stmnote_suppliertop5(A4851,D4851,2)</f>
        <v>供应商二</v>
      </c>
      <c r="R4851" t="str" cm="1">
        <f t="array" ref="R4851">[1]!s_stmnote_suppliertop5(A4851,D4851,3)</f>
        <v>供应商三</v>
      </c>
      <c r="S4851" t="str" cm="1">
        <f t="array" ref="S4851">[1]!s_stmnote_suppliertop5(A4851,D4851,4)</f>
        <v>供应商四</v>
      </c>
      <c r="T4851" t="str" cm="1">
        <f t="array" ref="T4851">[1]!s_stmnote_suppliertop5(A4851,D4851,5)</f>
        <v>供应商五</v>
      </c>
      <c r="U4851" s="9">
        <f>[1]!s_stmnote_purchasetop5_pct(A4851,D4851)</f>
        <v>17.77</v>
      </c>
      <c r="V4851" t="str" cm="1">
        <f t="array" ref="V4851">[1]!s_stmnote_customertop5($A4851,$D4851,1)</f>
        <v>客户一</v>
      </c>
      <c r="W4851" t="str" cm="1">
        <f t="array" ref="W4851">[1]!s_stmnote_customertop5($A4851,$D4851,2)</f>
        <v>客户二</v>
      </c>
      <c r="X4851" t="str" cm="1">
        <f t="array" ref="X4851">[1]!s_stmnote_customertop5($A4851,$D4851,3)</f>
        <v>客户三</v>
      </c>
      <c r="Y4851" t="str" cm="1">
        <f t="array" ref="Y4851">[1]!s_stmnote_customertop5($A4851,$D4851,4)</f>
        <v>烽火通信</v>
      </c>
      <c r="Z4851" t="str" cm="1">
        <f t="array" ref="Z4851">[1]!s_stmnote_customertop5($A4851,$D4851,5)</f>
        <v>客户四</v>
      </c>
      <c r="AA4851" s="9">
        <f>[1]!s_stmnote_salestop5_pct(A4851,D4851)</f>
        <v>81.12</v>
      </c>
      <c r="AB4851" s="9">
        <f>[1]!s_fa_arturn(A4851,D4851)</f>
        <v>1.5461</v>
      </c>
      <c r="AC4851" s="9">
        <f>[1]!fa_apturn(A4851,D4851)</f>
        <v>1.41129317958708</v>
      </c>
      <c r="AD4851" s="9">
        <f>[1]!s_fa_invturn(A4851,D4851)</f>
        <v>2.9453</v>
      </c>
    </row>
    <row r="4852" spans="1:30">
      <c r="A4852" s="3" t="s">
        <v>12874</v>
      </c>
      <c r="B4852" t="s">
        <v>1322</v>
      </c>
      <c r="C4852" t="s">
        <v>6359</v>
      </c>
      <c r="D4852" s="8">
        <f t="shared" si="76"/>
        <v>44926</v>
      </c>
      <c r="E4852" t="s">
        <v>7362</v>
      </c>
      <c r="F4852">
        <v>1</v>
      </c>
      <c r="G4852" t="s">
        <v>10120</v>
      </c>
      <c r="L4852" t="str" cm="1">
        <f t="array" ref="L4852">[1]!s_info_industry_gics(A4852,1)</f>
        <v>信息技术</v>
      </c>
      <c r="M4852" t="str" cm="1">
        <f t="array" ref="M4852">[1]!s_info_industry_gicscode(A4852,1)</f>
        <v>45</v>
      </c>
      <c r="N4852" t="str">
        <f>[1]!s_info_industry_gics(A4852,2)</f>
        <v>技术硬件与设备</v>
      </c>
      <c r="O4852" t="str">
        <f>[1]!s_info_industry_gicscode(A4852,2)</f>
        <v>4520</v>
      </c>
      <c r="P4852" t="str" cm="1">
        <f t="array" ref="P4852">[1]!s_stmnote_suppliertop5(A4852,D4852,1)</f>
        <v>供应商一</v>
      </c>
      <c r="Q4852" t="str">
        <f>[1]!s_stmnote_suppliertop5(A4852,D4852,2)</f>
        <v>供应商二</v>
      </c>
      <c r="R4852" t="str" cm="1">
        <f t="array" ref="R4852">[1]!s_stmnote_suppliertop5(A4852,D4852,3)</f>
        <v>供应商三</v>
      </c>
      <c r="S4852" t="str" cm="1">
        <f t="array" ref="S4852">[1]!s_stmnote_suppliertop5(A4852,D4852,4)</f>
        <v>供应商四</v>
      </c>
      <c r="T4852" t="str" cm="1">
        <f t="array" ref="T4852">[1]!s_stmnote_suppliertop5(A4852,D4852,5)</f>
        <v>供应商五</v>
      </c>
      <c r="U4852" s="9">
        <f>[1]!s_stmnote_purchasetop5_pct(A4852,D4852)</f>
        <v>17.77</v>
      </c>
      <c r="V4852" t="str" cm="1">
        <f t="array" ref="V4852">[1]!s_stmnote_customertop5($A4852,$D4852,1)</f>
        <v>客户一</v>
      </c>
      <c r="W4852" t="str" cm="1">
        <f t="array" ref="W4852">[1]!s_stmnote_customertop5($A4852,$D4852,2)</f>
        <v>客户二</v>
      </c>
      <c r="X4852" t="str" cm="1">
        <f t="array" ref="X4852">[1]!s_stmnote_customertop5($A4852,$D4852,3)</f>
        <v>客户三</v>
      </c>
      <c r="Y4852" t="str" cm="1">
        <f t="array" ref="Y4852">[1]!s_stmnote_customertop5($A4852,$D4852,4)</f>
        <v>烽火通信</v>
      </c>
      <c r="Z4852" t="str" cm="1">
        <f t="array" ref="Z4852">[1]!s_stmnote_customertop5($A4852,$D4852,5)</f>
        <v>客户四</v>
      </c>
      <c r="AA4852" s="9">
        <f>[1]!s_stmnote_salestop5_pct(A4852,D4852)</f>
        <v>81.12</v>
      </c>
      <c r="AB4852" s="9">
        <f>[1]!s_fa_arturn(A4852,D4852)</f>
        <v>1.5461</v>
      </c>
      <c r="AC4852" s="9">
        <f>[1]!fa_apturn(A4852,D4852)</f>
        <v>1.41129317958708</v>
      </c>
      <c r="AD4852" s="9">
        <f>[1]!s_fa_invturn(A4852,D4852)</f>
        <v>2.9453</v>
      </c>
    </row>
    <row r="4853" spans="1:30">
      <c r="A4853" s="3" t="s">
        <v>12876</v>
      </c>
      <c r="B4853" t="s">
        <v>1437</v>
      </c>
      <c r="C4853" t="s">
        <v>6683</v>
      </c>
      <c r="D4853" s="8">
        <f t="shared" si="76"/>
        <v>45657</v>
      </c>
      <c r="E4853" t="s">
        <v>7806</v>
      </c>
      <c r="F4853">
        <v>2</v>
      </c>
      <c r="G4853" t="s">
        <v>11740</v>
      </c>
      <c r="H4853" t="s">
        <v>12666</v>
      </c>
      <c r="L4853" t="str" cm="1">
        <f t="array" ref="L4853">[1]!s_info_industry_gics(A4853,1)</f>
        <v>信息技术</v>
      </c>
      <c r="M4853" t="str" cm="1">
        <f t="array" ref="M4853">[1]!s_info_industry_gicscode(A4853,1)</f>
        <v>45</v>
      </c>
      <c r="N4853" t="str">
        <f>[1]!s_info_industry_gics(A4853,2)</f>
        <v>技术硬件与设备</v>
      </c>
      <c r="O4853" t="str">
        <f>[1]!s_info_industry_gicscode(A4853,2)</f>
        <v>4520</v>
      </c>
      <c r="P4853" cm="1">
        <f t="array" ref="P4853">[1]!s_stmnote_suppliertop5(A4853,D4853,1)</f>
        <v>0</v>
      </c>
      <c r="Q4853">
        <f>[1]!s_stmnote_suppliertop5(A4853,D4853,2)</f>
        <v>0</v>
      </c>
      <c r="R4853" cm="1">
        <f t="array" ref="R4853">[1]!s_stmnote_suppliertop5(A4853,D4853,3)</f>
        <v>0</v>
      </c>
      <c r="S4853" cm="1">
        <f t="array" ref="S4853">[1]!s_stmnote_suppliertop5(A4853,D4853,4)</f>
        <v>0</v>
      </c>
      <c r="T4853" cm="1">
        <f t="array" ref="T4853">[1]!s_stmnote_suppliertop5(A4853,D4853,5)</f>
        <v>0</v>
      </c>
      <c r="U4853" s="9">
        <f>[1]!s_stmnote_purchasetop5_pct(A4853,D4853)</f>
        <v>0</v>
      </c>
      <c r="V4853" cm="1">
        <f t="array" ref="V4853">[1]!s_stmnote_customertop5($A4853,$D4853,1)</f>
        <v>0</v>
      </c>
      <c r="W4853" cm="1">
        <f t="array" ref="W4853">[1]!s_stmnote_customertop5($A4853,$D4853,2)</f>
        <v>0</v>
      </c>
      <c r="X4853" cm="1">
        <f t="array" ref="X4853">[1]!s_stmnote_customertop5($A4853,$D4853,3)</f>
        <v>0</v>
      </c>
      <c r="Y4853" cm="1">
        <f t="array" ref="Y4853">[1]!s_stmnote_customertop5($A4853,$D4853,4)</f>
        <v>0</v>
      </c>
      <c r="Z4853" cm="1">
        <f t="array" ref="Z4853">[1]!s_stmnote_customertop5($A4853,$D4853,5)</f>
        <v>0</v>
      </c>
      <c r="AA4853" s="9">
        <f>[1]!s_stmnote_salestop5_pct(A4853,D4853)</f>
        <v>0</v>
      </c>
      <c r="AB4853" s="9">
        <f>[1]!s_fa_arturn(A4853,D4853)</f>
        <v>0</v>
      </c>
      <c r="AC4853" s="9">
        <f>[1]!fa_apturn(A4853,D4853)</f>
        <v>0</v>
      </c>
      <c r="AD4853" s="9">
        <f>[1]!s_fa_invturn(A4853,D4853)</f>
        <v>0</v>
      </c>
    </row>
    <row r="4854" spans="1:30">
      <c r="A4854" s="3" t="s">
        <v>12922</v>
      </c>
      <c r="B4854" t="s">
        <v>1444</v>
      </c>
      <c r="C4854" t="s">
        <v>6694</v>
      </c>
      <c r="D4854" s="8">
        <f t="shared" si="76"/>
        <v>44926</v>
      </c>
      <c r="E4854" t="s">
        <v>7507</v>
      </c>
      <c r="F4854">
        <v>1</v>
      </c>
      <c r="G4854" t="s">
        <v>10128</v>
      </c>
      <c r="L4854" t="str" cm="1">
        <f t="array" ref="L4854">[1]!s_info_industry_gics(A4854,1)</f>
        <v>信息技术</v>
      </c>
      <c r="M4854" t="str" cm="1">
        <f t="array" ref="M4854">[1]!s_info_industry_gicscode(A4854,1)</f>
        <v>45</v>
      </c>
      <c r="N4854" t="str">
        <f>[1]!s_info_industry_gics(A4854,2)</f>
        <v>技术硬件与设备</v>
      </c>
      <c r="O4854" t="str">
        <f>[1]!s_info_industry_gicscode(A4854,2)</f>
        <v>4520</v>
      </c>
      <c r="P4854" t="str" cm="1">
        <f t="array" ref="P4854">[1]!s_stmnote_suppliertop5(A4854,D4854,1)</f>
        <v>第一名</v>
      </c>
      <c r="Q4854" t="str">
        <f>[1]!s_stmnote_suppliertop5(A4854,D4854,2)</f>
        <v>第二名</v>
      </c>
      <c r="R4854" t="str" cm="1">
        <f t="array" ref="R4854">[1]!s_stmnote_suppliertop5(A4854,D4854,3)</f>
        <v>第三名</v>
      </c>
      <c r="S4854" t="str" cm="1">
        <f t="array" ref="S4854">[1]!s_stmnote_suppliertop5(A4854,D4854,4)</f>
        <v>第四名</v>
      </c>
      <c r="T4854" t="str" cm="1">
        <f t="array" ref="T4854">[1]!s_stmnote_suppliertop5(A4854,D4854,5)</f>
        <v>第五名</v>
      </c>
      <c r="U4854" s="9">
        <f>[1]!s_stmnote_purchasetop5_pct(A4854,D4854)</f>
        <v>62.38</v>
      </c>
      <c r="V4854" t="str" cm="1">
        <f t="array" ref="V4854">[1]!s_stmnote_customertop5($A4854,$D4854,1)</f>
        <v>第一名</v>
      </c>
      <c r="W4854" t="str" cm="1">
        <f t="array" ref="W4854">[1]!s_stmnote_customertop5($A4854,$D4854,2)</f>
        <v>第二名</v>
      </c>
      <c r="X4854" t="str" cm="1">
        <f t="array" ref="X4854">[1]!s_stmnote_customertop5($A4854,$D4854,3)</f>
        <v>第三名</v>
      </c>
      <c r="Y4854" t="str" cm="1">
        <f t="array" ref="Y4854">[1]!s_stmnote_customertop5($A4854,$D4854,4)</f>
        <v>第四名</v>
      </c>
      <c r="Z4854" t="str" cm="1">
        <f t="array" ref="Z4854">[1]!s_stmnote_customertop5($A4854,$D4854,5)</f>
        <v>第五名</v>
      </c>
      <c r="AA4854" s="9">
        <f>[1]!s_stmnote_salestop5_pct(A4854,D4854)</f>
        <v>49.3</v>
      </c>
      <c r="AB4854" s="9">
        <f>[1]!s_fa_arturn(A4854,D4854)</f>
        <v>2.8483999999999998</v>
      </c>
      <c r="AC4854" s="9">
        <f>[1]!fa_apturn(A4854,D4854)</f>
        <v>3.23461811305055</v>
      </c>
      <c r="AD4854" s="9">
        <f>[1]!s_fa_invturn(A4854,D4854)</f>
        <v>1.6818</v>
      </c>
    </row>
    <row r="4855" spans="1:30">
      <c r="A4855" s="3" t="s">
        <v>12884</v>
      </c>
      <c r="B4855" t="s">
        <v>269</v>
      </c>
      <c r="C4855" t="s">
        <v>6715</v>
      </c>
      <c r="D4855" s="8">
        <f t="shared" si="76"/>
        <v>44926</v>
      </c>
      <c r="E4855" t="s">
        <v>7499</v>
      </c>
      <c r="F4855">
        <v>1</v>
      </c>
      <c r="G4855" t="s">
        <v>10133</v>
      </c>
      <c r="L4855" t="str" cm="1">
        <f t="array" ref="L4855">[1]!s_info_industry_gics(A4855,1)</f>
        <v>信息技术</v>
      </c>
      <c r="M4855" t="str" cm="1">
        <f t="array" ref="M4855">[1]!s_info_industry_gicscode(A4855,1)</f>
        <v>45</v>
      </c>
      <c r="N4855" t="str">
        <f>[1]!s_info_industry_gics(A4855,2)</f>
        <v>技术硬件与设备</v>
      </c>
      <c r="O4855" t="str">
        <f>[1]!s_info_industry_gicscode(A4855,2)</f>
        <v>4520</v>
      </c>
      <c r="P4855" t="str" cm="1">
        <f t="array" ref="P4855">[1]!s_stmnote_suppliertop5(A4855,D4855,1)</f>
        <v>单位1</v>
      </c>
      <c r="Q4855" t="str">
        <f>[1]!s_stmnote_suppliertop5(A4855,D4855,2)</f>
        <v>单位2</v>
      </c>
      <c r="R4855" t="str" cm="1">
        <f t="array" ref="R4855">[1]!s_stmnote_suppliertop5(A4855,D4855,3)</f>
        <v>单位3</v>
      </c>
      <c r="S4855" t="str" cm="1">
        <f t="array" ref="S4855">[1]!s_stmnote_suppliertop5(A4855,D4855,4)</f>
        <v>单位4</v>
      </c>
      <c r="T4855" t="str" cm="1">
        <f t="array" ref="T4855">[1]!s_stmnote_suppliertop5(A4855,D4855,5)</f>
        <v>单位5</v>
      </c>
      <c r="U4855" s="9">
        <f>[1]!s_stmnote_purchasetop5_pct(A4855,D4855)</f>
        <v>19.89</v>
      </c>
      <c r="V4855" t="str" cm="1">
        <f t="array" ref="V4855">[1]!s_stmnote_customertop5($A4855,$D4855,1)</f>
        <v>单位1</v>
      </c>
      <c r="W4855" t="str" cm="1">
        <f t="array" ref="W4855">[1]!s_stmnote_customertop5($A4855,$D4855,2)</f>
        <v>单位2(关联方)</v>
      </c>
      <c r="X4855" t="str" cm="1">
        <f t="array" ref="X4855">[1]!s_stmnote_customertop5($A4855,$D4855,3)</f>
        <v>单位3</v>
      </c>
      <c r="Y4855" t="str" cm="1">
        <f t="array" ref="Y4855">[1]!s_stmnote_customertop5($A4855,$D4855,4)</f>
        <v>单位4(关联方)</v>
      </c>
      <c r="Z4855" t="str" cm="1">
        <f t="array" ref="Z4855">[1]!s_stmnote_customertop5($A4855,$D4855,5)</f>
        <v>单位5</v>
      </c>
      <c r="AA4855" s="9">
        <f>[1]!s_stmnote_salestop5_pct(A4855,D4855)</f>
        <v>11.09</v>
      </c>
      <c r="AB4855" s="9">
        <f>[1]!s_fa_arturn(A4855,D4855)</f>
        <v>2.0331999999999999</v>
      </c>
      <c r="AC4855" s="9">
        <f>[1]!fa_apturn(A4855,D4855)</f>
        <v>2.5889262876754402</v>
      </c>
      <c r="AD4855" s="9">
        <f>[1]!s_fa_invturn(A4855,D4855)</f>
        <v>2.6383999999999999</v>
      </c>
    </row>
    <row r="4856" spans="1:30">
      <c r="A4856" s="3" t="s">
        <v>12934</v>
      </c>
      <c r="B4856" t="s">
        <v>1451</v>
      </c>
      <c r="C4856" t="s">
        <v>6726</v>
      </c>
      <c r="D4856" s="8">
        <f t="shared" si="76"/>
        <v>44926</v>
      </c>
      <c r="E4856" t="s">
        <v>7856</v>
      </c>
      <c r="F4856">
        <v>1</v>
      </c>
      <c r="G4856" t="s">
        <v>10139</v>
      </c>
      <c r="L4856" t="str" cm="1">
        <f t="array" ref="L4856">[1]!s_info_industry_gics(A4856,1)</f>
        <v>信息技术</v>
      </c>
      <c r="M4856" t="str" cm="1">
        <f t="array" ref="M4856">[1]!s_info_industry_gicscode(A4856,1)</f>
        <v>45</v>
      </c>
      <c r="N4856" t="str">
        <f>[1]!s_info_industry_gics(A4856,2)</f>
        <v>技术硬件与设备</v>
      </c>
      <c r="O4856" t="str">
        <f>[1]!s_info_industry_gicscode(A4856,2)</f>
        <v>4520</v>
      </c>
      <c r="P4856" t="str" cm="1">
        <f t="array" ref="P4856">[1]!s_stmnote_suppliertop5(A4856,D4856,1)</f>
        <v>甲公司</v>
      </c>
      <c r="Q4856" t="str">
        <f>[1]!s_stmnote_suppliertop5(A4856,D4856,2)</f>
        <v>北京久好电子科技有限公司</v>
      </c>
      <c r="R4856" t="str" cm="1">
        <f t="array" ref="R4856">[1]!s_stmnote_suppliertop5(A4856,D4856,3)</f>
        <v>东莞市博利电业有限公司</v>
      </c>
      <c r="S4856" t="str" cm="1">
        <f t="array" ref="S4856">[1]!s_stmnote_suppliertop5(A4856,D4856,4)</f>
        <v>乙公司</v>
      </c>
      <c r="T4856" t="str" cm="1">
        <f t="array" ref="T4856">[1]!s_stmnote_suppliertop5(A4856,D4856,5)</f>
        <v>深圳市荣创兴电子有限公司</v>
      </c>
      <c r="U4856" s="9">
        <f>[1]!s_stmnote_purchasetop5_pct(A4856,D4856)</f>
        <v>31.67</v>
      </c>
      <c r="V4856" t="str" cm="1">
        <f t="array" ref="V4856">[1]!s_stmnote_customertop5($A4856,$D4856,1)</f>
        <v>比亚迪</v>
      </c>
      <c r="W4856" t="str" cm="1">
        <f t="array" ref="W4856">[1]!s_stmnote_customertop5($A4856,$D4856,2)</f>
        <v>美的集团</v>
      </c>
      <c r="X4856" t="str" cm="1">
        <f t="array" ref="X4856">[1]!s_stmnote_customertop5($A4856,$D4856,3)</f>
        <v>凌云股份</v>
      </c>
      <c r="Y4856" t="str" cm="1">
        <f t="array" ref="Y4856">[1]!s_stmnote_customertop5($A4856,$D4856,4)</f>
        <v>万里扬</v>
      </c>
      <c r="Z4856" t="str" cm="1">
        <f t="array" ref="Z4856">[1]!s_stmnote_customertop5($A4856,$D4856,5)</f>
        <v>新玛德集团</v>
      </c>
      <c r="AA4856" s="9">
        <f>[1]!s_stmnote_salestop5_pct(A4856,D4856)</f>
        <v>42.32</v>
      </c>
      <c r="AB4856" s="9">
        <f>[1]!s_fa_arturn(A4856,D4856)</f>
        <v>3.0489000000000002</v>
      </c>
      <c r="AC4856" s="9">
        <f>[1]!fa_apturn(A4856,D4856)</f>
        <v>2.4338394923090201</v>
      </c>
      <c r="AD4856" s="9">
        <f>[1]!s_fa_invturn(A4856,D4856)</f>
        <v>2.4607000000000001</v>
      </c>
    </row>
    <row r="4857" spans="1:30">
      <c r="A4857" s="3" t="s">
        <v>12934</v>
      </c>
      <c r="B4857" t="s">
        <v>1451</v>
      </c>
      <c r="C4857" t="s">
        <v>6727</v>
      </c>
      <c r="D4857" s="8">
        <f t="shared" si="76"/>
        <v>44926</v>
      </c>
      <c r="E4857" t="s">
        <v>7668</v>
      </c>
      <c r="F4857">
        <v>1</v>
      </c>
      <c r="G4857" t="s">
        <v>10140</v>
      </c>
      <c r="L4857" t="str" cm="1">
        <f t="array" ref="L4857">[1]!s_info_industry_gics(A4857,1)</f>
        <v>信息技术</v>
      </c>
      <c r="M4857" t="str" cm="1">
        <f t="array" ref="M4857">[1]!s_info_industry_gicscode(A4857,1)</f>
        <v>45</v>
      </c>
      <c r="N4857" t="str">
        <f>[1]!s_info_industry_gics(A4857,2)</f>
        <v>技术硬件与设备</v>
      </c>
      <c r="O4857" t="str">
        <f>[1]!s_info_industry_gicscode(A4857,2)</f>
        <v>4520</v>
      </c>
      <c r="P4857" t="str" cm="1">
        <f t="array" ref="P4857">[1]!s_stmnote_suppliertop5(A4857,D4857,1)</f>
        <v>甲公司</v>
      </c>
      <c r="Q4857" t="str">
        <f>[1]!s_stmnote_suppliertop5(A4857,D4857,2)</f>
        <v>北京久好电子科技有限公司</v>
      </c>
      <c r="R4857" t="str" cm="1">
        <f t="array" ref="R4857">[1]!s_stmnote_suppliertop5(A4857,D4857,3)</f>
        <v>东莞市博利电业有限公司</v>
      </c>
      <c r="S4857" t="str" cm="1">
        <f t="array" ref="S4857">[1]!s_stmnote_suppliertop5(A4857,D4857,4)</f>
        <v>乙公司</v>
      </c>
      <c r="T4857" t="str" cm="1">
        <f t="array" ref="T4857">[1]!s_stmnote_suppliertop5(A4857,D4857,5)</f>
        <v>深圳市荣创兴电子有限公司</v>
      </c>
      <c r="U4857" s="9">
        <f>[1]!s_stmnote_purchasetop5_pct(A4857,D4857)</f>
        <v>31.67</v>
      </c>
      <c r="V4857" t="str" cm="1">
        <f t="array" ref="V4857">[1]!s_stmnote_customertop5($A4857,$D4857,1)</f>
        <v>比亚迪</v>
      </c>
      <c r="W4857" t="str" cm="1">
        <f t="array" ref="W4857">[1]!s_stmnote_customertop5($A4857,$D4857,2)</f>
        <v>美的集团</v>
      </c>
      <c r="X4857" t="str" cm="1">
        <f t="array" ref="X4857">[1]!s_stmnote_customertop5($A4857,$D4857,3)</f>
        <v>凌云股份</v>
      </c>
      <c r="Y4857" t="str" cm="1">
        <f t="array" ref="Y4857">[1]!s_stmnote_customertop5($A4857,$D4857,4)</f>
        <v>万里扬</v>
      </c>
      <c r="Z4857" t="str" cm="1">
        <f t="array" ref="Z4857">[1]!s_stmnote_customertop5($A4857,$D4857,5)</f>
        <v>新玛德集团</v>
      </c>
      <c r="AA4857" s="9">
        <f>[1]!s_stmnote_salestop5_pct(A4857,D4857)</f>
        <v>42.32</v>
      </c>
      <c r="AB4857" s="9">
        <f>[1]!s_fa_arturn(A4857,D4857)</f>
        <v>3.0489000000000002</v>
      </c>
      <c r="AC4857" s="9">
        <f>[1]!fa_apturn(A4857,D4857)</f>
        <v>2.4338394923090201</v>
      </c>
      <c r="AD4857" s="9">
        <f>[1]!s_fa_invturn(A4857,D4857)</f>
        <v>2.4607000000000001</v>
      </c>
    </row>
    <row r="4858" spans="1:30">
      <c r="A4858" s="3" t="s">
        <v>12946</v>
      </c>
      <c r="B4858" t="s">
        <v>782</v>
      </c>
      <c r="C4858" t="s">
        <v>6763</v>
      </c>
      <c r="D4858" s="8">
        <f t="shared" si="76"/>
        <v>44926</v>
      </c>
      <c r="E4858" t="s">
        <v>6927</v>
      </c>
      <c r="F4858">
        <v>2</v>
      </c>
      <c r="G4858" t="s">
        <v>11779</v>
      </c>
      <c r="H4858" t="s">
        <v>12689</v>
      </c>
      <c r="L4858" t="str" cm="1">
        <f t="array" ref="L4858">[1]!s_info_industry_gics(A4858,1)</f>
        <v>信息技术</v>
      </c>
      <c r="M4858" t="str" cm="1">
        <f t="array" ref="M4858">[1]!s_info_industry_gicscode(A4858,1)</f>
        <v>45</v>
      </c>
      <c r="N4858" t="str">
        <f>[1]!s_info_industry_gics(A4858,2)</f>
        <v>技术硬件与设备</v>
      </c>
      <c r="O4858" t="str">
        <f>[1]!s_info_industry_gicscode(A4858,2)</f>
        <v>4520</v>
      </c>
      <c r="P4858" t="str" cm="1">
        <f t="array" ref="P4858">[1]!s_stmnote_suppliertop5(A4858,D4858,1)</f>
        <v>白银有色</v>
      </c>
      <c r="Q4858" t="str">
        <f>[1]!s_stmnote_suppliertop5(A4858,D4858,2)</f>
        <v>江铜股份</v>
      </c>
      <c r="R4858" t="str" cm="1">
        <f t="array" ref="R4858">[1]!s_stmnote_suppliertop5(A4858,D4858,3)</f>
        <v>余干银泰</v>
      </c>
      <c r="S4858" t="str" cm="1">
        <f t="array" ref="S4858">[1]!s_stmnote_suppliertop5(A4858,D4858,4)</f>
        <v>国家电网</v>
      </c>
      <c r="T4858" t="str" cm="1">
        <f t="array" ref="T4858">[1]!s_stmnote_suppliertop5(A4858,D4858,5)</f>
        <v>甘肃正威</v>
      </c>
      <c r="U4858" s="9">
        <f>[1]!s_stmnote_purchasetop5_pct(A4858,D4858)</f>
        <v>88.52</v>
      </c>
      <c r="V4858" t="str" cm="1">
        <f t="array" ref="V4858">[1]!s_stmnote_customertop5($A4858,$D4858,1)</f>
        <v>宁德时代新能源科技股份有限公司</v>
      </c>
      <c r="W4858" t="str" cm="1">
        <f t="array" ref="W4858">[1]!s_stmnote_customertop5($A4858,$D4858,2)</f>
        <v>国轩高科股份有限公司</v>
      </c>
      <c r="X4858" t="str" cm="1">
        <f t="array" ref="X4858">[1]!s_stmnote_customertop5($A4858,$D4858,3)</f>
        <v>欣旺达电子股份有限公司</v>
      </c>
      <c r="Y4858" t="str" cm="1">
        <f t="array" ref="Y4858">[1]!s_stmnote_customertop5($A4858,$D4858,4)</f>
        <v>中创新航科技股份有限公司</v>
      </c>
      <c r="Z4858" t="str" cm="1">
        <f t="array" ref="Z4858">[1]!s_stmnote_customertop5($A4858,$D4858,5)</f>
        <v>九江德丰电子有限公司</v>
      </c>
      <c r="AA4858" s="9">
        <f>[1]!s_stmnote_salestop5_pct(A4858,D4858)</f>
        <v>77.28</v>
      </c>
      <c r="AB4858" s="9">
        <f>[1]!s_fa_arturn(A4858,D4858)</f>
        <v>8.5014000000000003</v>
      </c>
      <c r="AC4858" s="9">
        <f>[1]!fa_apturn(A4858,D4858)</f>
        <v>4.1789209424568998</v>
      </c>
      <c r="AD4858" s="9">
        <f>[1]!s_fa_invturn(A4858,D4858)</f>
        <v>5.9417</v>
      </c>
    </row>
    <row r="4859" spans="1:30">
      <c r="A4859" s="3" t="s">
        <v>12946</v>
      </c>
      <c r="B4859" t="s">
        <v>782</v>
      </c>
      <c r="C4859" t="s">
        <v>6764</v>
      </c>
      <c r="D4859" s="8">
        <f t="shared" si="76"/>
        <v>44926</v>
      </c>
      <c r="E4859" t="s">
        <v>7012</v>
      </c>
      <c r="F4859">
        <v>2</v>
      </c>
      <c r="G4859" t="s">
        <v>11780</v>
      </c>
      <c r="H4859" t="s">
        <v>12690</v>
      </c>
      <c r="L4859" t="str" cm="1">
        <f t="array" ref="L4859">[1]!s_info_industry_gics(A4859,1)</f>
        <v>信息技术</v>
      </c>
      <c r="M4859" t="str" cm="1">
        <f t="array" ref="M4859">[1]!s_info_industry_gicscode(A4859,1)</f>
        <v>45</v>
      </c>
      <c r="N4859" t="str">
        <f>[1]!s_info_industry_gics(A4859,2)</f>
        <v>技术硬件与设备</v>
      </c>
      <c r="O4859" t="str">
        <f>[1]!s_info_industry_gicscode(A4859,2)</f>
        <v>4520</v>
      </c>
      <c r="P4859" t="str" cm="1">
        <f t="array" ref="P4859">[1]!s_stmnote_suppliertop5(A4859,D4859,1)</f>
        <v>白银有色</v>
      </c>
      <c r="Q4859" t="str">
        <f>[1]!s_stmnote_suppliertop5(A4859,D4859,2)</f>
        <v>江铜股份</v>
      </c>
      <c r="R4859" t="str" cm="1">
        <f t="array" ref="R4859">[1]!s_stmnote_suppliertop5(A4859,D4859,3)</f>
        <v>余干银泰</v>
      </c>
      <c r="S4859" t="str" cm="1">
        <f t="array" ref="S4859">[1]!s_stmnote_suppliertop5(A4859,D4859,4)</f>
        <v>国家电网</v>
      </c>
      <c r="T4859" t="str" cm="1">
        <f t="array" ref="T4859">[1]!s_stmnote_suppliertop5(A4859,D4859,5)</f>
        <v>甘肃正威</v>
      </c>
      <c r="U4859" s="9">
        <f>[1]!s_stmnote_purchasetop5_pct(A4859,D4859)</f>
        <v>88.52</v>
      </c>
      <c r="V4859" t="str" cm="1">
        <f t="array" ref="V4859">[1]!s_stmnote_customertop5($A4859,$D4859,1)</f>
        <v>宁德时代新能源科技股份有限公司</v>
      </c>
      <c r="W4859" t="str" cm="1">
        <f t="array" ref="W4859">[1]!s_stmnote_customertop5($A4859,$D4859,2)</f>
        <v>国轩高科股份有限公司</v>
      </c>
      <c r="X4859" t="str" cm="1">
        <f t="array" ref="X4859">[1]!s_stmnote_customertop5($A4859,$D4859,3)</f>
        <v>欣旺达电子股份有限公司</v>
      </c>
      <c r="Y4859" t="str" cm="1">
        <f t="array" ref="Y4859">[1]!s_stmnote_customertop5($A4859,$D4859,4)</f>
        <v>中创新航科技股份有限公司</v>
      </c>
      <c r="Z4859" t="str" cm="1">
        <f t="array" ref="Z4859">[1]!s_stmnote_customertop5($A4859,$D4859,5)</f>
        <v>九江德丰电子有限公司</v>
      </c>
      <c r="AA4859" s="9">
        <f>[1]!s_stmnote_salestop5_pct(A4859,D4859)</f>
        <v>77.28</v>
      </c>
      <c r="AB4859" s="9">
        <f>[1]!s_fa_arturn(A4859,D4859)</f>
        <v>8.5014000000000003</v>
      </c>
      <c r="AC4859" s="9">
        <f>[1]!fa_apturn(A4859,D4859)</f>
        <v>4.1789209424568998</v>
      </c>
      <c r="AD4859" s="9">
        <f>[1]!s_fa_invturn(A4859,D4859)</f>
        <v>5.9417</v>
      </c>
    </row>
    <row r="4860" spans="1:30">
      <c r="A4860" s="3" t="s">
        <v>12946</v>
      </c>
      <c r="B4860" t="s">
        <v>782</v>
      </c>
      <c r="C4860" t="s">
        <v>6764</v>
      </c>
      <c r="D4860" s="8">
        <f t="shared" si="76"/>
        <v>44926</v>
      </c>
      <c r="E4860" t="s">
        <v>7597</v>
      </c>
      <c r="F4860">
        <v>2</v>
      </c>
      <c r="G4860" t="s">
        <v>11780</v>
      </c>
      <c r="H4860" t="s">
        <v>12690</v>
      </c>
      <c r="L4860" t="str" cm="1">
        <f t="array" ref="L4860">[1]!s_info_industry_gics(A4860,1)</f>
        <v>信息技术</v>
      </c>
      <c r="M4860" t="str" cm="1">
        <f t="array" ref="M4860">[1]!s_info_industry_gicscode(A4860,1)</f>
        <v>45</v>
      </c>
      <c r="N4860" t="str">
        <f>[1]!s_info_industry_gics(A4860,2)</f>
        <v>技术硬件与设备</v>
      </c>
      <c r="O4860" t="str">
        <f>[1]!s_info_industry_gicscode(A4860,2)</f>
        <v>4520</v>
      </c>
      <c r="P4860" t="str" cm="1">
        <f t="array" ref="P4860">[1]!s_stmnote_suppliertop5(A4860,D4860,1)</f>
        <v>白银有色</v>
      </c>
      <c r="Q4860" t="str">
        <f>[1]!s_stmnote_suppliertop5(A4860,D4860,2)</f>
        <v>江铜股份</v>
      </c>
      <c r="R4860" t="str" cm="1">
        <f t="array" ref="R4860">[1]!s_stmnote_suppliertop5(A4860,D4860,3)</f>
        <v>余干银泰</v>
      </c>
      <c r="S4860" t="str" cm="1">
        <f t="array" ref="S4860">[1]!s_stmnote_suppliertop5(A4860,D4860,4)</f>
        <v>国家电网</v>
      </c>
      <c r="T4860" t="str" cm="1">
        <f t="array" ref="T4860">[1]!s_stmnote_suppliertop5(A4860,D4860,5)</f>
        <v>甘肃正威</v>
      </c>
      <c r="U4860" s="9">
        <f>[1]!s_stmnote_purchasetop5_pct(A4860,D4860)</f>
        <v>88.52</v>
      </c>
      <c r="V4860" t="str" cm="1">
        <f t="array" ref="V4860">[1]!s_stmnote_customertop5($A4860,$D4860,1)</f>
        <v>宁德时代新能源科技股份有限公司</v>
      </c>
      <c r="W4860" t="str" cm="1">
        <f t="array" ref="W4860">[1]!s_stmnote_customertop5($A4860,$D4860,2)</f>
        <v>国轩高科股份有限公司</v>
      </c>
      <c r="X4860" t="str" cm="1">
        <f t="array" ref="X4860">[1]!s_stmnote_customertop5($A4860,$D4860,3)</f>
        <v>欣旺达电子股份有限公司</v>
      </c>
      <c r="Y4860" t="str" cm="1">
        <f t="array" ref="Y4860">[1]!s_stmnote_customertop5($A4860,$D4860,4)</f>
        <v>中创新航科技股份有限公司</v>
      </c>
      <c r="Z4860" t="str" cm="1">
        <f t="array" ref="Z4860">[1]!s_stmnote_customertop5($A4860,$D4860,5)</f>
        <v>九江德丰电子有限公司</v>
      </c>
      <c r="AA4860" s="9">
        <f>[1]!s_stmnote_salestop5_pct(A4860,D4860)</f>
        <v>77.28</v>
      </c>
      <c r="AB4860" s="9">
        <f>[1]!s_fa_arturn(A4860,D4860)</f>
        <v>8.5014000000000003</v>
      </c>
      <c r="AC4860" s="9">
        <f>[1]!fa_apturn(A4860,D4860)</f>
        <v>4.1789209424568998</v>
      </c>
      <c r="AD4860" s="9">
        <f>[1]!s_fa_invturn(A4860,D4860)</f>
        <v>5.9417</v>
      </c>
    </row>
    <row r="4861" spans="1:30">
      <c r="A4861" s="3" t="s">
        <v>12946</v>
      </c>
      <c r="B4861" t="s">
        <v>782</v>
      </c>
      <c r="C4861" t="s">
        <v>6765</v>
      </c>
      <c r="D4861" s="8">
        <f t="shared" si="76"/>
        <v>44926</v>
      </c>
      <c r="E4861" t="s">
        <v>7338</v>
      </c>
      <c r="F4861">
        <v>1</v>
      </c>
      <c r="G4861" t="s">
        <v>10149</v>
      </c>
      <c r="L4861" t="str" cm="1">
        <f t="array" ref="L4861">[1]!s_info_industry_gics(A4861,1)</f>
        <v>信息技术</v>
      </c>
      <c r="M4861" t="str" cm="1">
        <f t="array" ref="M4861">[1]!s_info_industry_gicscode(A4861,1)</f>
        <v>45</v>
      </c>
      <c r="N4861" t="str">
        <f>[1]!s_info_industry_gics(A4861,2)</f>
        <v>技术硬件与设备</v>
      </c>
      <c r="O4861" t="str">
        <f>[1]!s_info_industry_gicscode(A4861,2)</f>
        <v>4520</v>
      </c>
      <c r="P4861" t="str" cm="1">
        <f t="array" ref="P4861">[1]!s_stmnote_suppliertop5(A4861,D4861,1)</f>
        <v>白银有色</v>
      </c>
      <c r="Q4861" t="str">
        <f>[1]!s_stmnote_suppliertop5(A4861,D4861,2)</f>
        <v>江铜股份</v>
      </c>
      <c r="R4861" t="str" cm="1">
        <f t="array" ref="R4861">[1]!s_stmnote_suppliertop5(A4861,D4861,3)</f>
        <v>余干银泰</v>
      </c>
      <c r="S4861" t="str" cm="1">
        <f t="array" ref="S4861">[1]!s_stmnote_suppliertop5(A4861,D4861,4)</f>
        <v>国家电网</v>
      </c>
      <c r="T4861" t="str" cm="1">
        <f t="array" ref="T4861">[1]!s_stmnote_suppliertop5(A4861,D4861,5)</f>
        <v>甘肃正威</v>
      </c>
      <c r="U4861" s="9">
        <f>[1]!s_stmnote_purchasetop5_pct(A4861,D4861)</f>
        <v>88.52</v>
      </c>
      <c r="V4861" t="str" cm="1">
        <f t="array" ref="V4861">[1]!s_stmnote_customertop5($A4861,$D4861,1)</f>
        <v>宁德时代新能源科技股份有限公司</v>
      </c>
      <c r="W4861" t="str" cm="1">
        <f t="array" ref="W4861">[1]!s_stmnote_customertop5($A4861,$D4861,2)</f>
        <v>国轩高科股份有限公司</v>
      </c>
      <c r="X4861" t="str" cm="1">
        <f t="array" ref="X4861">[1]!s_stmnote_customertop5($A4861,$D4861,3)</f>
        <v>欣旺达电子股份有限公司</v>
      </c>
      <c r="Y4861" t="str" cm="1">
        <f t="array" ref="Y4861">[1]!s_stmnote_customertop5($A4861,$D4861,4)</f>
        <v>中创新航科技股份有限公司</v>
      </c>
      <c r="Z4861" t="str" cm="1">
        <f t="array" ref="Z4861">[1]!s_stmnote_customertop5($A4861,$D4861,5)</f>
        <v>九江德丰电子有限公司</v>
      </c>
      <c r="AA4861" s="9">
        <f>[1]!s_stmnote_salestop5_pct(A4861,D4861)</f>
        <v>77.28</v>
      </c>
      <c r="AB4861" s="9">
        <f>[1]!s_fa_arturn(A4861,D4861)</f>
        <v>8.5014000000000003</v>
      </c>
      <c r="AC4861" s="9">
        <f>[1]!fa_apturn(A4861,D4861)</f>
        <v>4.1789209424568998</v>
      </c>
      <c r="AD4861" s="9">
        <f>[1]!s_fa_invturn(A4861,D4861)</f>
        <v>5.9417</v>
      </c>
    </row>
    <row r="4862" spans="1:30">
      <c r="A4862" s="3" t="s">
        <v>12946</v>
      </c>
      <c r="B4862" t="s">
        <v>782</v>
      </c>
      <c r="C4862" t="s">
        <v>6766</v>
      </c>
      <c r="D4862" s="8">
        <f t="shared" si="76"/>
        <v>44926</v>
      </c>
      <c r="E4862" t="s">
        <v>7808</v>
      </c>
      <c r="F4862">
        <v>2</v>
      </c>
      <c r="G4862" t="s">
        <v>11781</v>
      </c>
      <c r="H4862" t="s">
        <v>12691</v>
      </c>
      <c r="L4862" t="str" cm="1">
        <f t="array" ref="L4862">[1]!s_info_industry_gics(A4862,1)</f>
        <v>信息技术</v>
      </c>
      <c r="M4862" t="str" cm="1">
        <f t="array" ref="M4862">[1]!s_info_industry_gicscode(A4862,1)</f>
        <v>45</v>
      </c>
      <c r="N4862" t="str">
        <f>[1]!s_info_industry_gics(A4862,2)</f>
        <v>技术硬件与设备</v>
      </c>
      <c r="O4862" t="str">
        <f>[1]!s_info_industry_gicscode(A4862,2)</f>
        <v>4520</v>
      </c>
      <c r="P4862" t="str" cm="1">
        <f t="array" ref="P4862">[1]!s_stmnote_suppliertop5(A4862,D4862,1)</f>
        <v>白银有色</v>
      </c>
      <c r="Q4862" t="str">
        <f>[1]!s_stmnote_suppliertop5(A4862,D4862,2)</f>
        <v>江铜股份</v>
      </c>
      <c r="R4862" t="str" cm="1">
        <f t="array" ref="R4862">[1]!s_stmnote_suppliertop5(A4862,D4862,3)</f>
        <v>余干银泰</v>
      </c>
      <c r="S4862" t="str" cm="1">
        <f t="array" ref="S4862">[1]!s_stmnote_suppliertop5(A4862,D4862,4)</f>
        <v>国家电网</v>
      </c>
      <c r="T4862" t="str" cm="1">
        <f t="array" ref="T4862">[1]!s_stmnote_suppliertop5(A4862,D4862,5)</f>
        <v>甘肃正威</v>
      </c>
      <c r="U4862" s="9">
        <f>[1]!s_stmnote_purchasetop5_pct(A4862,D4862)</f>
        <v>88.52</v>
      </c>
      <c r="V4862" t="str" cm="1">
        <f t="array" ref="V4862">[1]!s_stmnote_customertop5($A4862,$D4862,1)</f>
        <v>宁德时代新能源科技股份有限公司</v>
      </c>
      <c r="W4862" t="str" cm="1">
        <f t="array" ref="W4862">[1]!s_stmnote_customertop5($A4862,$D4862,2)</f>
        <v>国轩高科股份有限公司</v>
      </c>
      <c r="X4862" t="str" cm="1">
        <f t="array" ref="X4862">[1]!s_stmnote_customertop5($A4862,$D4862,3)</f>
        <v>欣旺达电子股份有限公司</v>
      </c>
      <c r="Y4862" t="str" cm="1">
        <f t="array" ref="Y4862">[1]!s_stmnote_customertop5($A4862,$D4862,4)</f>
        <v>中创新航科技股份有限公司</v>
      </c>
      <c r="Z4862" t="str" cm="1">
        <f t="array" ref="Z4862">[1]!s_stmnote_customertop5($A4862,$D4862,5)</f>
        <v>九江德丰电子有限公司</v>
      </c>
      <c r="AA4862" s="9">
        <f>[1]!s_stmnote_salestop5_pct(A4862,D4862)</f>
        <v>77.28</v>
      </c>
      <c r="AB4862" s="9">
        <f>[1]!s_fa_arturn(A4862,D4862)</f>
        <v>8.5014000000000003</v>
      </c>
      <c r="AC4862" s="9">
        <f>[1]!fa_apturn(A4862,D4862)</f>
        <v>4.1789209424568998</v>
      </c>
      <c r="AD4862" s="9">
        <f>[1]!s_fa_invturn(A4862,D4862)</f>
        <v>5.9417</v>
      </c>
    </row>
    <row r="4863" spans="1:30">
      <c r="A4863" s="3" t="s">
        <v>12946</v>
      </c>
      <c r="B4863" t="s">
        <v>782</v>
      </c>
      <c r="C4863" t="s">
        <v>6767</v>
      </c>
      <c r="D4863" s="8">
        <f t="shared" si="76"/>
        <v>45291</v>
      </c>
      <c r="E4863" t="s">
        <v>7225</v>
      </c>
      <c r="F4863">
        <v>2</v>
      </c>
      <c r="G4863" t="s">
        <v>11779</v>
      </c>
      <c r="H4863" t="s">
        <v>12691</v>
      </c>
      <c r="L4863" t="str" cm="1">
        <f t="array" ref="L4863">[1]!s_info_industry_gics(A4863,1)</f>
        <v>信息技术</v>
      </c>
      <c r="M4863" t="str" cm="1">
        <f t="array" ref="M4863">[1]!s_info_industry_gicscode(A4863,1)</f>
        <v>45</v>
      </c>
      <c r="N4863" t="str">
        <f>[1]!s_info_industry_gics(A4863,2)</f>
        <v>技术硬件与设备</v>
      </c>
      <c r="O4863" t="str">
        <f>[1]!s_info_industry_gicscode(A4863,2)</f>
        <v>4520</v>
      </c>
      <c r="P4863" t="str" cm="1">
        <f t="array" ref="P4863">[1]!s_stmnote_suppliertop5(A4863,D4863,1)</f>
        <v>白银有色集团股份有限公司</v>
      </c>
      <c r="Q4863" t="str">
        <f>[1]!s_stmnote_suppliertop5(A4863,D4863,2)</f>
        <v>九江富奕通供应链有限公司</v>
      </c>
      <c r="R4863" t="str" cm="1">
        <f t="array" ref="R4863">[1]!s_stmnote_suppliertop5(A4863,D4863,3)</f>
        <v>江西铜业股份有限公司</v>
      </c>
      <c r="S4863" t="str" cm="1">
        <f t="array" ref="S4863">[1]!s_stmnote_suppliertop5(A4863,D4863,4)</f>
        <v>江西碳和供应链有限公司</v>
      </c>
      <c r="T4863" t="str" cm="1">
        <f t="array" ref="T4863">[1]!s_stmnote_suppliertop5(A4863,D4863,5)</f>
        <v>湖北省时代精铜科技有限公司</v>
      </c>
      <c r="U4863" s="9">
        <f>[1]!s_stmnote_purchasetop5_pct(A4863,D4863)</f>
        <v>78.94</v>
      </c>
      <c r="V4863" t="str" cm="1">
        <f t="array" ref="V4863">[1]!s_stmnote_customertop5($A4863,$D4863,1)</f>
        <v>宁德时代新能源科技股份有限公司</v>
      </c>
      <c r="W4863" t="str" cm="1">
        <f t="array" ref="W4863">[1]!s_stmnote_customertop5($A4863,$D4863,2)</f>
        <v>国轩高科股份有限公司</v>
      </c>
      <c r="X4863" t="str" cm="1">
        <f t="array" ref="X4863">[1]!s_stmnote_customertop5($A4863,$D4863,3)</f>
        <v>广东生益科技股份有限公司</v>
      </c>
      <c r="Y4863" t="str" cm="1">
        <f t="array" ref="Y4863">[1]!s_stmnote_customertop5($A4863,$D4863,4)</f>
        <v>中创新航科技集团股份有限公司</v>
      </c>
      <c r="Z4863" t="str" cm="1">
        <f t="array" ref="Z4863">[1]!s_stmnote_customertop5($A4863,$D4863,5)</f>
        <v>九江德丰电子有限公司</v>
      </c>
      <c r="AA4863" s="9">
        <f>[1]!s_stmnote_salestop5_pct(A4863,D4863)</f>
        <v>69.09</v>
      </c>
      <c r="AB4863" s="9">
        <f>[1]!s_fa_arturn(A4863,D4863)</f>
        <v>4.9824999999999999</v>
      </c>
      <c r="AC4863" s="9">
        <f>[1]!fa_apturn(A4863,D4863)</f>
        <v>4.5358860916488997</v>
      </c>
      <c r="AD4863" s="9">
        <f>[1]!s_fa_invturn(A4863,D4863)</f>
        <v>4.1749000000000001</v>
      </c>
    </row>
    <row r="4864" spans="1:30">
      <c r="A4864" s="3" t="s">
        <v>12956</v>
      </c>
      <c r="B4864" t="s">
        <v>1468</v>
      </c>
      <c r="C4864" t="s">
        <v>6783</v>
      </c>
      <c r="D4864" s="8">
        <f t="shared" si="76"/>
        <v>45291</v>
      </c>
      <c r="E4864" t="s">
        <v>7411</v>
      </c>
      <c r="F4864">
        <v>1</v>
      </c>
      <c r="G4864" t="s">
        <v>10155</v>
      </c>
      <c r="L4864" t="str" cm="1">
        <f t="array" ref="L4864">[1]!s_info_industry_gics(A4864,1)</f>
        <v>信息技术</v>
      </c>
      <c r="M4864" t="str" cm="1">
        <f t="array" ref="M4864">[1]!s_info_industry_gicscode(A4864,1)</f>
        <v>45</v>
      </c>
      <c r="N4864" t="str">
        <f>[1]!s_info_industry_gics(A4864,2)</f>
        <v>技术硬件与设备</v>
      </c>
      <c r="O4864" t="str">
        <f>[1]!s_info_industry_gicscode(A4864,2)</f>
        <v>4520</v>
      </c>
      <c r="P4864" cm="1">
        <f t="array" ref="P4864">[1]!s_stmnote_suppliertop5(A4864,D4864,1)</f>
        <v>0</v>
      </c>
      <c r="Q4864">
        <f>[1]!s_stmnote_suppliertop5(A4864,D4864,2)</f>
        <v>0</v>
      </c>
      <c r="R4864" cm="1">
        <f t="array" ref="R4864">[1]!s_stmnote_suppliertop5(A4864,D4864,3)</f>
        <v>0</v>
      </c>
      <c r="S4864" cm="1">
        <f t="array" ref="S4864">[1]!s_stmnote_suppliertop5(A4864,D4864,4)</f>
        <v>0</v>
      </c>
      <c r="T4864" cm="1">
        <f t="array" ref="T4864">[1]!s_stmnote_suppliertop5(A4864,D4864,5)</f>
        <v>0</v>
      </c>
      <c r="U4864" s="9">
        <f>[1]!s_stmnote_purchasetop5_pct(A4864,D4864)</f>
        <v>0</v>
      </c>
      <c r="V4864" cm="1">
        <f t="array" ref="V4864">[1]!s_stmnote_customertop5($A4864,$D4864,1)</f>
        <v>0</v>
      </c>
      <c r="W4864" cm="1">
        <f t="array" ref="W4864">[1]!s_stmnote_customertop5($A4864,$D4864,2)</f>
        <v>0</v>
      </c>
      <c r="X4864" cm="1">
        <f t="array" ref="X4864">[1]!s_stmnote_customertop5($A4864,$D4864,3)</f>
        <v>0</v>
      </c>
      <c r="Y4864" cm="1">
        <f t="array" ref="Y4864">[1]!s_stmnote_customertop5($A4864,$D4864,4)</f>
        <v>0</v>
      </c>
      <c r="Z4864" cm="1">
        <f t="array" ref="Z4864">[1]!s_stmnote_customertop5($A4864,$D4864,5)</f>
        <v>0</v>
      </c>
      <c r="AA4864" s="9">
        <f>[1]!s_stmnote_salestop5_pct(A4864,D4864)</f>
        <v>51.71</v>
      </c>
      <c r="AB4864" s="9">
        <f>[1]!s_fa_arturn(A4864,D4864)</f>
        <v>3.5569999999999999</v>
      </c>
      <c r="AC4864" s="9">
        <f>[1]!fa_apturn(A4864,D4864)</f>
        <v>8.2364136192348205</v>
      </c>
      <c r="AD4864" s="9">
        <f>[1]!s_fa_invturn(A4864,D4864)</f>
        <v>6.8141999999999996</v>
      </c>
    </row>
    <row r="4865" spans="1:30">
      <c r="A4865" s="3" t="s">
        <v>12963</v>
      </c>
      <c r="B4865" t="s">
        <v>1474</v>
      </c>
      <c r="C4865" t="s">
        <v>6805</v>
      </c>
      <c r="D4865" s="8">
        <f t="shared" si="76"/>
        <v>45291</v>
      </c>
      <c r="E4865" t="s">
        <v>7032</v>
      </c>
      <c r="F4865">
        <v>1</v>
      </c>
      <c r="G4865" t="s">
        <v>10169</v>
      </c>
      <c r="L4865" t="str" cm="1">
        <f t="array" ref="L4865">[1]!s_info_industry_gics(A4865,1)</f>
        <v>信息技术</v>
      </c>
      <c r="M4865" t="str" cm="1">
        <f t="array" ref="M4865">[1]!s_info_industry_gicscode(A4865,1)</f>
        <v>45</v>
      </c>
      <c r="N4865" t="str">
        <f>[1]!s_info_industry_gics(A4865,2)</f>
        <v>技术硬件与设备</v>
      </c>
      <c r="O4865" t="str">
        <f>[1]!s_info_industry_gicscode(A4865,2)</f>
        <v>4520</v>
      </c>
      <c r="P4865" cm="1">
        <f t="array" ref="P4865">[1]!s_stmnote_suppliertop5(A4865,D4865,1)</f>
        <v>0</v>
      </c>
      <c r="Q4865">
        <f>[1]!s_stmnote_suppliertop5(A4865,D4865,2)</f>
        <v>0</v>
      </c>
      <c r="R4865" cm="1">
        <f t="array" ref="R4865">[1]!s_stmnote_suppliertop5(A4865,D4865,3)</f>
        <v>0</v>
      </c>
      <c r="S4865" cm="1">
        <f t="array" ref="S4865">[1]!s_stmnote_suppliertop5(A4865,D4865,4)</f>
        <v>0</v>
      </c>
      <c r="T4865" cm="1">
        <f t="array" ref="T4865">[1]!s_stmnote_suppliertop5(A4865,D4865,5)</f>
        <v>0</v>
      </c>
      <c r="U4865" s="9">
        <f>[1]!s_stmnote_purchasetop5_pct(A4865,D4865)</f>
        <v>0</v>
      </c>
      <c r="V4865" cm="1">
        <f t="array" ref="V4865">[1]!s_stmnote_customertop5($A4865,$D4865,1)</f>
        <v>0</v>
      </c>
      <c r="W4865" cm="1">
        <f t="array" ref="W4865">[1]!s_stmnote_customertop5($A4865,$D4865,2)</f>
        <v>0</v>
      </c>
      <c r="X4865" cm="1">
        <f t="array" ref="X4865">[1]!s_stmnote_customertop5($A4865,$D4865,3)</f>
        <v>0</v>
      </c>
      <c r="Y4865" cm="1">
        <f t="array" ref="Y4865">[1]!s_stmnote_customertop5($A4865,$D4865,4)</f>
        <v>0</v>
      </c>
      <c r="Z4865" cm="1">
        <f t="array" ref="Z4865">[1]!s_stmnote_customertop5($A4865,$D4865,5)</f>
        <v>0</v>
      </c>
      <c r="AA4865" s="9">
        <f>[1]!s_stmnote_salestop5_pct(A4865,D4865)</f>
        <v>0</v>
      </c>
      <c r="AB4865" s="9">
        <f>[1]!s_fa_arturn(A4865,D4865)</f>
        <v>0</v>
      </c>
      <c r="AC4865" s="9">
        <f>[1]!fa_apturn(A4865,D4865)</f>
        <v>0</v>
      </c>
      <c r="AD4865" s="9">
        <f>[1]!s_fa_invturn(A4865,D4865)</f>
        <v>0</v>
      </c>
    </row>
    <row r="4866" spans="1:30">
      <c r="A4866" s="3" t="s">
        <v>12905</v>
      </c>
      <c r="B4866" t="s">
        <v>373</v>
      </c>
      <c r="C4866" t="s">
        <v>6832</v>
      </c>
      <c r="D4866" s="8">
        <f t="shared" si="76"/>
        <v>45657</v>
      </c>
      <c r="E4866" t="s">
        <v>7665</v>
      </c>
      <c r="F4866">
        <v>1</v>
      </c>
      <c r="G4866" t="s">
        <v>8488</v>
      </c>
      <c r="L4866" t="str" cm="1">
        <f t="array" ref="L4866">[1]!s_info_industry_gics(A4866,1)</f>
        <v>信息技术</v>
      </c>
      <c r="M4866" t="str" cm="1">
        <f t="array" ref="M4866">[1]!s_info_industry_gicscode(A4866,1)</f>
        <v>45</v>
      </c>
      <c r="N4866" t="str">
        <f>[1]!s_info_industry_gics(A4866,2)</f>
        <v>技术硬件与设备</v>
      </c>
      <c r="O4866" t="str">
        <f>[1]!s_info_industry_gicscode(A4866,2)</f>
        <v>4520</v>
      </c>
      <c r="P4866" cm="1">
        <f t="array" ref="P4866">[1]!s_stmnote_suppliertop5(A4866,D4866,1)</f>
        <v>0</v>
      </c>
      <c r="Q4866">
        <f>[1]!s_stmnote_suppliertop5(A4866,D4866,2)</f>
        <v>0</v>
      </c>
      <c r="R4866" cm="1">
        <f t="array" ref="R4866">[1]!s_stmnote_suppliertop5(A4866,D4866,3)</f>
        <v>0</v>
      </c>
      <c r="S4866" cm="1">
        <f t="array" ref="S4866">[1]!s_stmnote_suppliertop5(A4866,D4866,4)</f>
        <v>0</v>
      </c>
      <c r="T4866" cm="1">
        <f t="array" ref="T4866">[1]!s_stmnote_suppliertop5(A4866,D4866,5)</f>
        <v>0</v>
      </c>
      <c r="U4866" s="9">
        <f>[1]!s_stmnote_purchasetop5_pct(A4866,D4866)</f>
        <v>0</v>
      </c>
      <c r="V4866" cm="1">
        <f t="array" ref="V4866">[1]!s_stmnote_customertop5($A4866,$D4866,1)</f>
        <v>0</v>
      </c>
      <c r="W4866" cm="1">
        <f t="array" ref="W4866">[1]!s_stmnote_customertop5($A4866,$D4866,2)</f>
        <v>0</v>
      </c>
      <c r="X4866" cm="1">
        <f t="array" ref="X4866">[1]!s_stmnote_customertop5($A4866,$D4866,3)</f>
        <v>0</v>
      </c>
      <c r="Y4866" cm="1">
        <f t="array" ref="Y4866">[1]!s_stmnote_customertop5($A4866,$D4866,4)</f>
        <v>0</v>
      </c>
      <c r="Z4866" cm="1">
        <f t="array" ref="Z4866">[1]!s_stmnote_customertop5($A4866,$D4866,5)</f>
        <v>0</v>
      </c>
      <c r="AA4866" s="9">
        <f>[1]!s_stmnote_salestop5_pct(A4866,D4866)</f>
        <v>0</v>
      </c>
      <c r="AB4866" s="9">
        <f>[1]!s_fa_arturn(A4866,D4866)</f>
        <v>0</v>
      </c>
      <c r="AC4866" s="9">
        <f>[1]!fa_apturn(A4866,D4866)</f>
        <v>0</v>
      </c>
      <c r="AD4866" s="9">
        <f>[1]!s_fa_invturn(A4866,D4866)</f>
        <v>0</v>
      </c>
    </row>
    <row r="4867" spans="1:30">
      <c r="A4867" s="3" t="s">
        <v>12998</v>
      </c>
      <c r="B4867" t="s">
        <v>1503</v>
      </c>
      <c r="C4867" t="s">
        <v>6880</v>
      </c>
      <c r="D4867" s="8">
        <f t="shared" si="76"/>
        <v>44561</v>
      </c>
      <c r="E4867" t="s">
        <v>7834</v>
      </c>
      <c r="F4867">
        <v>1</v>
      </c>
      <c r="G4867" t="s">
        <v>11860</v>
      </c>
      <c r="L4867" t="str" cm="1">
        <f t="array" ref="L4867">[1]!s_info_industry_gics(A4867,1)</f>
        <v>信息技术</v>
      </c>
      <c r="M4867" t="str" cm="1">
        <f t="array" ref="M4867">[1]!s_info_industry_gicscode(A4867,1)</f>
        <v>45</v>
      </c>
      <c r="N4867" t="str">
        <f>[1]!s_info_industry_gics(A4867,2)</f>
        <v>技术硬件与设备</v>
      </c>
      <c r="O4867" t="str">
        <f>[1]!s_info_industry_gicscode(A4867,2)</f>
        <v>4520</v>
      </c>
      <c r="P4867" t="str" cm="1">
        <f t="array" ref="P4867">[1]!s_stmnote_suppliertop5(A4867,D4867,1)</f>
        <v>供应商A</v>
      </c>
      <c r="Q4867" t="str">
        <f>[1]!s_stmnote_suppliertop5(A4867,D4867,2)</f>
        <v>供应商B</v>
      </c>
      <c r="R4867" t="str" cm="1">
        <f t="array" ref="R4867">[1]!s_stmnote_suppliertop5(A4867,D4867,3)</f>
        <v>供应商C</v>
      </c>
      <c r="S4867" t="str" cm="1">
        <f t="array" ref="S4867">[1]!s_stmnote_suppliertop5(A4867,D4867,4)</f>
        <v>供应商D</v>
      </c>
      <c r="T4867" t="str" cm="1">
        <f t="array" ref="T4867">[1]!s_stmnote_suppliertop5(A4867,D4867,5)</f>
        <v>供应商E</v>
      </c>
      <c r="U4867" s="9">
        <f>[1]!s_stmnote_purchasetop5_pct(A4867,D4867)</f>
        <v>46.6</v>
      </c>
      <c r="V4867" t="str" cm="1">
        <f t="array" ref="V4867">[1]!s_stmnote_customertop5($A4867,$D4867,1)</f>
        <v>客户A</v>
      </c>
      <c r="W4867" t="str" cm="1">
        <f t="array" ref="W4867">[1]!s_stmnote_customertop5($A4867,$D4867,2)</f>
        <v>客户B</v>
      </c>
      <c r="X4867" t="str" cm="1">
        <f t="array" ref="X4867">[1]!s_stmnote_customertop5($A4867,$D4867,3)</f>
        <v>客户C</v>
      </c>
      <c r="Y4867" t="str" cm="1">
        <f t="array" ref="Y4867">[1]!s_stmnote_customertop5($A4867,$D4867,4)</f>
        <v>客户D</v>
      </c>
      <c r="Z4867" t="str" cm="1">
        <f t="array" ref="Z4867">[1]!s_stmnote_customertop5($A4867,$D4867,5)</f>
        <v>客户E</v>
      </c>
      <c r="AA4867" s="9">
        <f>[1]!s_stmnote_salestop5_pct(A4867,D4867)</f>
        <v>48.41</v>
      </c>
      <c r="AB4867" s="9">
        <f>[1]!s_fa_arturn(A4867,D4867)</f>
        <v>2.8283999999999998</v>
      </c>
      <c r="AC4867" s="9">
        <f>[1]!fa_apturn(A4867,D4867)</f>
        <v>2.9579239222564202</v>
      </c>
      <c r="AD4867" s="9">
        <f>[1]!s_fa_invturn(A4867,D4867)</f>
        <v>5.0525000000000002</v>
      </c>
    </row>
    <row r="4868" spans="1:30">
      <c r="A4868" s="3" t="s">
        <v>13011</v>
      </c>
      <c r="B4868" t="s">
        <v>1509</v>
      </c>
      <c r="C4868" t="s">
        <v>6915</v>
      </c>
      <c r="D4868" s="8">
        <f t="shared" si="76"/>
        <v>45291</v>
      </c>
      <c r="E4868" t="s">
        <v>7604</v>
      </c>
      <c r="F4868">
        <v>1</v>
      </c>
      <c r="G4868" t="s">
        <v>10192</v>
      </c>
      <c r="L4868" t="str" cm="1">
        <f t="array" ref="L4868">[1]!s_info_industry_gics(A4868,1)</f>
        <v>信息技术</v>
      </c>
      <c r="M4868" t="str" cm="1">
        <f t="array" ref="M4868">[1]!s_info_industry_gicscode(A4868,1)</f>
        <v>45</v>
      </c>
      <c r="N4868" t="str">
        <f>[1]!s_info_industry_gics(A4868,2)</f>
        <v>技术硬件与设备</v>
      </c>
      <c r="O4868" t="str">
        <f>[1]!s_info_industry_gicscode(A4868,2)</f>
        <v>4520</v>
      </c>
      <c r="P4868" cm="1">
        <f t="array" ref="P4868">[1]!s_stmnote_suppliertop5(A4868,D4868,1)</f>
        <v>0</v>
      </c>
      <c r="Q4868">
        <f>[1]!s_stmnote_suppliertop5(A4868,D4868,2)</f>
        <v>0</v>
      </c>
      <c r="R4868" cm="1">
        <f t="array" ref="R4868">[1]!s_stmnote_suppliertop5(A4868,D4868,3)</f>
        <v>0</v>
      </c>
      <c r="S4868" cm="1">
        <f t="array" ref="S4868">[1]!s_stmnote_suppliertop5(A4868,D4868,4)</f>
        <v>0</v>
      </c>
      <c r="T4868" cm="1">
        <f t="array" ref="T4868">[1]!s_stmnote_suppliertop5(A4868,D4868,5)</f>
        <v>0</v>
      </c>
      <c r="U4868" s="9">
        <f>[1]!s_stmnote_purchasetop5_pct(A4868,D4868)</f>
        <v>0</v>
      </c>
      <c r="V4868" cm="1">
        <f t="array" ref="V4868">[1]!s_stmnote_customertop5($A4868,$D4868,1)</f>
        <v>0</v>
      </c>
      <c r="W4868" cm="1">
        <f t="array" ref="W4868">[1]!s_stmnote_customertop5($A4868,$D4868,2)</f>
        <v>0</v>
      </c>
      <c r="X4868" cm="1">
        <f t="array" ref="X4868">[1]!s_stmnote_customertop5($A4868,$D4868,3)</f>
        <v>0</v>
      </c>
      <c r="Y4868" cm="1">
        <f t="array" ref="Y4868">[1]!s_stmnote_customertop5($A4868,$D4868,4)</f>
        <v>0</v>
      </c>
      <c r="Z4868" cm="1">
        <f t="array" ref="Z4868">[1]!s_stmnote_customertop5($A4868,$D4868,5)</f>
        <v>0</v>
      </c>
      <c r="AA4868" s="9">
        <f>[1]!s_stmnote_salestop5_pct(A4868,D4868)</f>
        <v>0</v>
      </c>
      <c r="AB4868" s="9">
        <f>[1]!s_fa_arturn(A4868,D4868)</f>
        <v>0</v>
      </c>
      <c r="AC4868" s="9">
        <f>[1]!fa_apturn(A4868,D4868)</f>
        <v>0</v>
      </c>
      <c r="AD4868" s="9">
        <f>[1]!s_fa_invturn(A4868,D4868)</f>
        <v>0</v>
      </c>
    </row>
    <row r="4869" spans="1:30">
      <c r="A4869" s="3" t="s">
        <v>13012</v>
      </c>
      <c r="B4869" t="s">
        <v>1185</v>
      </c>
      <c r="C4869" t="s">
        <v>6916</v>
      </c>
      <c r="D4869" s="8">
        <f t="shared" si="76"/>
        <v>45291</v>
      </c>
      <c r="E4869" t="s">
        <v>7120</v>
      </c>
      <c r="F4869">
        <v>1</v>
      </c>
      <c r="G4869" t="s">
        <v>11887</v>
      </c>
      <c r="L4869" t="str" cm="1">
        <f t="array" ref="L4869">[1]!s_info_industry_gics(A4869,1)</f>
        <v>信息技术</v>
      </c>
      <c r="M4869" t="str" cm="1">
        <f t="array" ref="M4869">[1]!s_info_industry_gicscode(A4869,1)</f>
        <v>45</v>
      </c>
      <c r="N4869" t="str">
        <f>[1]!s_info_industry_gics(A4869,2)</f>
        <v>技术硬件与设备</v>
      </c>
      <c r="O4869" t="str">
        <f>[1]!s_info_industry_gicscode(A4869,2)</f>
        <v>4520</v>
      </c>
      <c r="P4869" t="str" cm="1">
        <f t="array" ref="P4869">[1]!s_stmnote_suppliertop5(A4869,D4869,1)</f>
        <v>第一名</v>
      </c>
      <c r="Q4869" t="str">
        <f>[1]!s_stmnote_suppliertop5(A4869,D4869,2)</f>
        <v>第二名</v>
      </c>
      <c r="R4869" t="str" cm="1">
        <f t="array" ref="R4869">[1]!s_stmnote_suppliertop5(A4869,D4869,3)</f>
        <v>第三名</v>
      </c>
      <c r="S4869" t="str" cm="1">
        <f t="array" ref="S4869">[1]!s_stmnote_suppliertop5(A4869,D4869,4)</f>
        <v>第四名</v>
      </c>
      <c r="T4869" t="str" cm="1">
        <f t="array" ref="T4869">[1]!s_stmnote_suppliertop5(A4869,D4869,5)</f>
        <v>第五名</v>
      </c>
      <c r="U4869" s="9">
        <f>[1]!s_stmnote_purchasetop5_pct(A4869,D4869)</f>
        <v>16.57</v>
      </c>
      <c r="V4869" t="str" cm="1">
        <f t="array" ref="V4869">[1]!s_stmnote_customertop5($A4869,$D4869,1)</f>
        <v>第一名</v>
      </c>
      <c r="W4869" t="str" cm="1">
        <f t="array" ref="W4869">[1]!s_stmnote_customertop5($A4869,$D4869,2)</f>
        <v>第二名</v>
      </c>
      <c r="X4869" t="str" cm="1">
        <f t="array" ref="X4869">[1]!s_stmnote_customertop5($A4869,$D4869,3)</f>
        <v>第三名</v>
      </c>
      <c r="Y4869" t="str" cm="1">
        <f t="array" ref="Y4869">[1]!s_stmnote_customertop5($A4869,$D4869,4)</f>
        <v>第四名</v>
      </c>
      <c r="Z4869" t="str" cm="1">
        <f t="array" ref="Z4869">[1]!s_stmnote_customertop5($A4869,$D4869,5)</f>
        <v>第五名</v>
      </c>
      <c r="AA4869" s="9">
        <f>[1]!s_stmnote_salestop5_pct(A4869,D4869)</f>
        <v>79.650000000000006</v>
      </c>
      <c r="AB4869" s="9">
        <f>[1]!s_fa_arturn(A4869,D4869)</f>
        <v>3.7439</v>
      </c>
      <c r="AC4869" s="9">
        <f>[1]!fa_apturn(A4869,D4869)</f>
        <v>3.7187159267712402</v>
      </c>
      <c r="AD4869" s="9">
        <f>[1]!s_fa_invturn(A4869,D4869)</f>
        <v>17.122699999999998</v>
      </c>
    </row>
    <row r="4870" spans="1:30">
      <c r="A4870" s="3" t="s">
        <v>13012</v>
      </c>
      <c r="B4870" t="s">
        <v>1185</v>
      </c>
      <c r="C4870" t="s">
        <v>6917</v>
      </c>
      <c r="D4870" s="8">
        <f t="shared" si="76"/>
        <v>45291</v>
      </c>
      <c r="E4870" t="s">
        <v>7504</v>
      </c>
      <c r="F4870">
        <v>1</v>
      </c>
      <c r="G4870" t="s">
        <v>11887</v>
      </c>
      <c r="L4870" t="str" cm="1">
        <f t="array" ref="L4870">[1]!s_info_industry_gics(A4870,1)</f>
        <v>信息技术</v>
      </c>
      <c r="M4870" t="str" cm="1">
        <f t="array" ref="M4870">[1]!s_info_industry_gicscode(A4870,1)</f>
        <v>45</v>
      </c>
      <c r="N4870" t="str">
        <f>[1]!s_info_industry_gics(A4870,2)</f>
        <v>技术硬件与设备</v>
      </c>
      <c r="O4870" t="str">
        <f>[1]!s_info_industry_gicscode(A4870,2)</f>
        <v>4520</v>
      </c>
      <c r="P4870" t="str" cm="1">
        <f t="array" ref="P4870">[1]!s_stmnote_suppliertop5(A4870,D4870,1)</f>
        <v>第一名</v>
      </c>
      <c r="Q4870" t="str">
        <f>[1]!s_stmnote_suppliertop5(A4870,D4870,2)</f>
        <v>第二名</v>
      </c>
      <c r="R4870" t="str" cm="1">
        <f t="array" ref="R4870">[1]!s_stmnote_suppliertop5(A4870,D4870,3)</f>
        <v>第三名</v>
      </c>
      <c r="S4870" t="str" cm="1">
        <f t="array" ref="S4870">[1]!s_stmnote_suppliertop5(A4870,D4870,4)</f>
        <v>第四名</v>
      </c>
      <c r="T4870" t="str" cm="1">
        <f t="array" ref="T4870">[1]!s_stmnote_suppliertop5(A4870,D4870,5)</f>
        <v>第五名</v>
      </c>
      <c r="U4870" s="9">
        <f>[1]!s_stmnote_purchasetop5_pct(A4870,D4870)</f>
        <v>16.57</v>
      </c>
      <c r="V4870" t="str" cm="1">
        <f t="array" ref="V4870">[1]!s_stmnote_customertop5($A4870,$D4870,1)</f>
        <v>第一名</v>
      </c>
      <c r="W4870" t="str" cm="1">
        <f t="array" ref="W4870">[1]!s_stmnote_customertop5($A4870,$D4870,2)</f>
        <v>第二名</v>
      </c>
      <c r="X4870" t="str" cm="1">
        <f t="array" ref="X4870">[1]!s_stmnote_customertop5($A4870,$D4870,3)</f>
        <v>第三名</v>
      </c>
      <c r="Y4870" t="str" cm="1">
        <f t="array" ref="Y4870">[1]!s_stmnote_customertop5($A4870,$D4870,4)</f>
        <v>第四名</v>
      </c>
      <c r="Z4870" t="str" cm="1">
        <f t="array" ref="Z4870">[1]!s_stmnote_customertop5($A4870,$D4870,5)</f>
        <v>第五名</v>
      </c>
      <c r="AA4870" s="9">
        <f>[1]!s_stmnote_salestop5_pct(A4870,D4870)</f>
        <v>79.650000000000006</v>
      </c>
      <c r="AB4870" s="9">
        <f>[1]!s_fa_arturn(A4870,D4870)</f>
        <v>3.7439</v>
      </c>
      <c r="AC4870" s="9">
        <f>[1]!fa_apturn(A4870,D4870)</f>
        <v>3.7187159267712402</v>
      </c>
      <c r="AD4870" s="9">
        <f>[1]!s_fa_invturn(A4870,D4870)</f>
        <v>17.122699999999998</v>
      </c>
    </row>
    <row r="4871" spans="1:30">
      <c r="A4871">
        <v>2291</v>
      </c>
      <c r="B4871" t="s">
        <v>280</v>
      </c>
      <c r="C4871" t="s">
        <v>2490</v>
      </c>
      <c r="D4871" s="8">
        <f t="shared" si="76"/>
        <v>44561</v>
      </c>
      <c r="E4871" t="s">
        <v>7047</v>
      </c>
      <c r="F4871">
        <v>1</v>
      </c>
      <c r="G4871" t="s">
        <v>8331</v>
      </c>
      <c r="L4871" t="str" cm="1">
        <f t="array" ref="L4871">[1]!s_info_industry_gics(A4871,1)</f>
        <v>信息技术</v>
      </c>
      <c r="M4871" t="str" cm="1">
        <f t="array" ref="M4871">[1]!s_info_industry_gicscode(A4871,1)</f>
        <v>45</v>
      </c>
      <c r="N4871" t="str">
        <f>[1]!s_info_industry_gics(A4871,2)</f>
        <v>软件与服务</v>
      </c>
      <c r="O4871" t="str">
        <f>[1]!s_info_industry_gicscode(A4871,2)</f>
        <v>4510</v>
      </c>
      <c r="P4871" t="str" cm="1">
        <f t="array" ref="P4871">[1]!s_stmnote_suppliertop5(A4871,D4871,1)</f>
        <v>第一名</v>
      </c>
      <c r="Q4871" t="str">
        <f>[1]!s_stmnote_suppliertop5(A4871,D4871,2)</f>
        <v>第二名</v>
      </c>
      <c r="R4871" t="str" cm="1">
        <f t="array" ref="R4871">[1]!s_stmnote_suppliertop5(A4871,D4871,3)</f>
        <v>第三名</v>
      </c>
      <c r="S4871" t="str" cm="1">
        <f t="array" ref="S4871">[1]!s_stmnote_suppliertop5(A4871,D4871,4)</f>
        <v>第四名</v>
      </c>
      <c r="T4871" t="str" cm="1">
        <f t="array" ref="T4871">[1]!s_stmnote_suppliertop5(A4871,D4871,5)</f>
        <v>第五名</v>
      </c>
      <c r="U4871" s="9">
        <f>[1]!s_stmnote_purchasetop5_pct(A4871,D4871)</f>
        <v>38.93</v>
      </c>
      <c r="V4871" t="str" cm="1">
        <f t="array" ref="V4871">[1]!s_stmnote_customertop5($A4871,$D4871,1)</f>
        <v>第一名</v>
      </c>
      <c r="W4871" t="str" cm="1">
        <f t="array" ref="W4871">[1]!s_stmnote_customertop5($A4871,$D4871,2)</f>
        <v>第二名</v>
      </c>
      <c r="X4871" t="str" cm="1">
        <f t="array" ref="X4871">[1]!s_stmnote_customertop5($A4871,$D4871,3)</f>
        <v>第三名</v>
      </c>
      <c r="Y4871" t="str" cm="1">
        <f t="array" ref="Y4871">[1]!s_stmnote_customertop5($A4871,$D4871,4)</f>
        <v>第四名</v>
      </c>
      <c r="Z4871" t="str" cm="1">
        <f t="array" ref="Z4871">[1]!s_stmnote_customertop5($A4871,$D4871,5)</f>
        <v>第五名</v>
      </c>
      <c r="AA4871" s="9">
        <f>[1]!s_stmnote_salestop5_pct(A4871,D4871)</f>
        <v>13.52</v>
      </c>
      <c r="AB4871" s="9">
        <f>[1]!s_fa_arturn(A4871,D4871)</f>
        <v>2.4845999999999999</v>
      </c>
      <c r="AC4871" s="9">
        <f>[1]!fa_apturn(A4871,D4871)</f>
        <v>9.3864269229671091</v>
      </c>
      <c r="AD4871" s="9">
        <f>[1]!s_fa_invturn(A4871,D4871)</f>
        <v>2.2648000000000001</v>
      </c>
    </row>
    <row r="4872" spans="1:30">
      <c r="A4872">
        <v>2291</v>
      </c>
      <c r="B4872" t="s">
        <v>280</v>
      </c>
      <c r="C4872" t="s">
        <v>2491</v>
      </c>
      <c r="D4872" s="8">
        <f t="shared" si="76"/>
        <v>44561</v>
      </c>
      <c r="E4872" t="s">
        <v>7177</v>
      </c>
      <c r="F4872">
        <v>1</v>
      </c>
      <c r="G4872" t="s">
        <v>8331</v>
      </c>
      <c r="L4872" t="str" cm="1">
        <f t="array" ref="L4872">[1]!s_info_industry_gics(A4872,1)</f>
        <v>信息技术</v>
      </c>
      <c r="M4872" t="str" cm="1">
        <f t="array" ref="M4872">[1]!s_info_industry_gicscode(A4872,1)</f>
        <v>45</v>
      </c>
      <c r="N4872" t="str">
        <f>[1]!s_info_industry_gics(A4872,2)</f>
        <v>软件与服务</v>
      </c>
      <c r="O4872" t="str">
        <f>[1]!s_info_industry_gicscode(A4872,2)</f>
        <v>4510</v>
      </c>
      <c r="P4872" t="str" cm="1">
        <f t="array" ref="P4872">[1]!s_stmnote_suppliertop5(A4872,D4872,1)</f>
        <v>第一名</v>
      </c>
      <c r="Q4872" t="str">
        <f>[1]!s_stmnote_suppliertop5(A4872,D4872,2)</f>
        <v>第二名</v>
      </c>
      <c r="R4872" t="str" cm="1">
        <f t="array" ref="R4872">[1]!s_stmnote_suppliertop5(A4872,D4872,3)</f>
        <v>第三名</v>
      </c>
      <c r="S4872" t="str" cm="1">
        <f t="array" ref="S4872">[1]!s_stmnote_suppliertop5(A4872,D4872,4)</f>
        <v>第四名</v>
      </c>
      <c r="T4872" t="str" cm="1">
        <f t="array" ref="T4872">[1]!s_stmnote_suppliertop5(A4872,D4872,5)</f>
        <v>第五名</v>
      </c>
      <c r="U4872" s="9">
        <f>[1]!s_stmnote_purchasetop5_pct(A4872,D4872)</f>
        <v>38.93</v>
      </c>
      <c r="V4872" t="str" cm="1">
        <f t="array" ref="V4872">[1]!s_stmnote_customertop5($A4872,$D4872,1)</f>
        <v>第一名</v>
      </c>
      <c r="W4872" t="str" cm="1">
        <f t="array" ref="W4872">[1]!s_stmnote_customertop5($A4872,$D4872,2)</f>
        <v>第二名</v>
      </c>
      <c r="X4872" t="str" cm="1">
        <f t="array" ref="X4872">[1]!s_stmnote_customertop5($A4872,$D4872,3)</f>
        <v>第三名</v>
      </c>
      <c r="Y4872" t="str" cm="1">
        <f t="array" ref="Y4872">[1]!s_stmnote_customertop5($A4872,$D4872,4)</f>
        <v>第四名</v>
      </c>
      <c r="Z4872" t="str" cm="1">
        <f t="array" ref="Z4872">[1]!s_stmnote_customertop5($A4872,$D4872,5)</f>
        <v>第五名</v>
      </c>
      <c r="AA4872" s="9">
        <f>[1]!s_stmnote_salestop5_pct(A4872,D4872)</f>
        <v>13.52</v>
      </c>
      <c r="AB4872" s="9">
        <f>[1]!s_fa_arturn(A4872,D4872)</f>
        <v>2.4845999999999999</v>
      </c>
      <c r="AC4872" s="9">
        <f>[1]!fa_apturn(A4872,D4872)</f>
        <v>9.3864269229671091</v>
      </c>
      <c r="AD4872" s="9">
        <f>[1]!s_fa_invturn(A4872,D4872)</f>
        <v>2.2648000000000001</v>
      </c>
    </row>
    <row r="4873" spans="1:30">
      <c r="A4873">
        <v>2291</v>
      </c>
      <c r="B4873" t="s">
        <v>280</v>
      </c>
      <c r="C4873" t="s">
        <v>2492</v>
      </c>
      <c r="D4873" s="8">
        <f t="shared" si="76"/>
        <v>44561</v>
      </c>
      <c r="E4873" t="s">
        <v>7211</v>
      </c>
      <c r="F4873">
        <v>1</v>
      </c>
      <c r="G4873" t="s">
        <v>8331</v>
      </c>
      <c r="L4873" t="str" cm="1">
        <f t="array" ref="L4873">[1]!s_info_industry_gics(A4873,1)</f>
        <v>信息技术</v>
      </c>
      <c r="M4873" t="str" cm="1">
        <f t="array" ref="M4873">[1]!s_info_industry_gicscode(A4873,1)</f>
        <v>45</v>
      </c>
      <c r="N4873" t="str">
        <f>[1]!s_info_industry_gics(A4873,2)</f>
        <v>软件与服务</v>
      </c>
      <c r="O4873" t="str">
        <f>[1]!s_info_industry_gicscode(A4873,2)</f>
        <v>4510</v>
      </c>
      <c r="P4873" t="str" cm="1">
        <f t="array" ref="P4873">[1]!s_stmnote_suppliertop5(A4873,D4873,1)</f>
        <v>第一名</v>
      </c>
      <c r="Q4873" t="str">
        <f>[1]!s_stmnote_suppliertop5(A4873,D4873,2)</f>
        <v>第二名</v>
      </c>
      <c r="R4873" t="str" cm="1">
        <f t="array" ref="R4873">[1]!s_stmnote_suppliertop5(A4873,D4873,3)</f>
        <v>第三名</v>
      </c>
      <c r="S4873" t="str" cm="1">
        <f t="array" ref="S4873">[1]!s_stmnote_suppliertop5(A4873,D4873,4)</f>
        <v>第四名</v>
      </c>
      <c r="T4873" t="str" cm="1">
        <f t="array" ref="T4873">[1]!s_stmnote_suppliertop5(A4873,D4873,5)</f>
        <v>第五名</v>
      </c>
      <c r="U4873" s="9">
        <f>[1]!s_stmnote_purchasetop5_pct(A4873,D4873)</f>
        <v>38.93</v>
      </c>
      <c r="V4873" t="str" cm="1">
        <f t="array" ref="V4873">[1]!s_stmnote_customertop5($A4873,$D4873,1)</f>
        <v>第一名</v>
      </c>
      <c r="W4873" t="str" cm="1">
        <f t="array" ref="W4873">[1]!s_stmnote_customertop5($A4873,$D4873,2)</f>
        <v>第二名</v>
      </c>
      <c r="X4873" t="str" cm="1">
        <f t="array" ref="X4873">[1]!s_stmnote_customertop5($A4873,$D4873,3)</f>
        <v>第三名</v>
      </c>
      <c r="Y4873" t="str" cm="1">
        <f t="array" ref="Y4873">[1]!s_stmnote_customertop5($A4873,$D4873,4)</f>
        <v>第四名</v>
      </c>
      <c r="Z4873" t="str" cm="1">
        <f t="array" ref="Z4873">[1]!s_stmnote_customertop5($A4873,$D4873,5)</f>
        <v>第五名</v>
      </c>
      <c r="AA4873" s="9">
        <f>[1]!s_stmnote_salestop5_pct(A4873,D4873)</f>
        <v>13.52</v>
      </c>
      <c r="AB4873" s="9">
        <f>[1]!s_fa_arturn(A4873,D4873)</f>
        <v>2.4845999999999999</v>
      </c>
      <c r="AC4873" s="9">
        <f>[1]!fa_apturn(A4873,D4873)</f>
        <v>9.3864269229671091</v>
      </c>
      <c r="AD4873" s="9">
        <f>[1]!s_fa_invturn(A4873,D4873)</f>
        <v>2.2648000000000001</v>
      </c>
    </row>
    <row r="4874" spans="1:30">
      <c r="A4874">
        <v>300442</v>
      </c>
      <c r="B4874" t="s">
        <v>593</v>
      </c>
      <c r="C4874" t="s">
        <v>3661</v>
      </c>
      <c r="D4874" s="8">
        <f t="shared" si="76"/>
        <v>45291</v>
      </c>
      <c r="E4874" t="s">
        <v>7316</v>
      </c>
      <c r="F4874">
        <v>1</v>
      </c>
      <c r="G4874" t="s">
        <v>8863</v>
      </c>
      <c r="L4874" t="str" cm="1">
        <f t="array" ref="L4874">[1]!s_info_industry_gics(A4874,1)</f>
        <v>信息技术</v>
      </c>
      <c r="M4874" t="str" cm="1">
        <f t="array" ref="M4874">[1]!s_info_industry_gicscode(A4874,1)</f>
        <v>45</v>
      </c>
      <c r="N4874" t="str">
        <f>[1]!s_info_industry_gics(A4874,2)</f>
        <v>软件与服务</v>
      </c>
      <c r="O4874" t="str">
        <f>[1]!s_info_industry_gicscode(A4874,2)</f>
        <v>4510</v>
      </c>
      <c r="P4874" t="str" cm="1">
        <f t="array" ref="P4874">[1]!s_stmnote_suppliertop5(A4874,D4874,1)</f>
        <v>第一名</v>
      </c>
      <c r="Q4874" t="str">
        <f>[1]!s_stmnote_suppliertop5(A4874,D4874,2)</f>
        <v>第二名</v>
      </c>
      <c r="R4874" t="str" cm="1">
        <f t="array" ref="R4874">[1]!s_stmnote_suppliertop5(A4874,D4874,3)</f>
        <v>第三名</v>
      </c>
      <c r="S4874" t="str" cm="1">
        <f t="array" ref="S4874">[1]!s_stmnote_suppliertop5(A4874,D4874,4)</f>
        <v>第四名</v>
      </c>
      <c r="T4874" t="str" cm="1">
        <f t="array" ref="T4874">[1]!s_stmnote_suppliertop5(A4874,D4874,5)</f>
        <v>第五名</v>
      </c>
      <c r="U4874" s="9">
        <f>[1]!s_stmnote_purchasetop5_pct(A4874,D4874)</f>
        <v>52.25</v>
      </c>
      <c r="V4874" t="str" cm="1">
        <f t="array" ref="V4874">[1]!s_stmnote_customertop5($A4874,$D4874,1)</f>
        <v>第一名</v>
      </c>
      <c r="W4874" t="str" cm="1">
        <f t="array" ref="W4874">[1]!s_stmnote_customertop5($A4874,$D4874,2)</f>
        <v>第二名</v>
      </c>
      <c r="X4874" t="str" cm="1">
        <f t="array" ref="X4874">[1]!s_stmnote_customertop5($A4874,$D4874,3)</f>
        <v>第三名</v>
      </c>
      <c r="Y4874" t="str" cm="1">
        <f t="array" ref="Y4874">[1]!s_stmnote_customertop5($A4874,$D4874,4)</f>
        <v>第四名</v>
      </c>
      <c r="Z4874" t="str" cm="1">
        <f t="array" ref="Z4874">[1]!s_stmnote_customertop5($A4874,$D4874,5)</f>
        <v>第五名</v>
      </c>
      <c r="AA4874" s="9">
        <f>[1]!s_stmnote_salestop5_pct(A4874,D4874)</f>
        <v>96.44</v>
      </c>
      <c r="AB4874" s="9">
        <f>[1]!s_fa_arturn(A4874,D4874)</f>
        <v>6.0458999999999996</v>
      </c>
      <c r="AC4874" s="9">
        <f>[1]!fa_apturn(A4874,D4874)</f>
        <v>1.72371157801726</v>
      </c>
      <c r="AD4874" s="9">
        <f>[1]!s_fa_invturn(A4874,D4874)</f>
        <v>5.8028000000000004</v>
      </c>
    </row>
    <row r="4875" spans="1:30">
      <c r="A4875">
        <v>300442</v>
      </c>
      <c r="B4875" t="s">
        <v>594</v>
      </c>
      <c r="C4875" t="s">
        <v>3662</v>
      </c>
      <c r="D4875" s="8">
        <f t="shared" si="76"/>
        <v>44926</v>
      </c>
      <c r="E4875" t="s">
        <v>6980</v>
      </c>
      <c r="F4875">
        <v>1</v>
      </c>
      <c r="G4875" t="s">
        <v>8863</v>
      </c>
      <c r="L4875" t="str" cm="1">
        <f t="array" ref="L4875">[1]!s_info_industry_gics(A4875,1)</f>
        <v>信息技术</v>
      </c>
      <c r="M4875" t="str" cm="1">
        <f t="array" ref="M4875">[1]!s_info_industry_gicscode(A4875,1)</f>
        <v>45</v>
      </c>
      <c r="N4875" t="str">
        <f>[1]!s_info_industry_gics(A4875,2)</f>
        <v>软件与服务</v>
      </c>
      <c r="O4875" t="str">
        <f>[1]!s_info_industry_gicscode(A4875,2)</f>
        <v>4510</v>
      </c>
      <c r="P4875" t="str" cm="1">
        <f t="array" ref="P4875">[1]!s_stmnote_suppliertop5(A4875,D4875,1)</f>
        <v>第一名</v>
      </c>
      <c r="Q4875" t="str">
        <f>[1]!s_stmnote_suppliertop5(A4875,D4875,2)</f>
        <v>第二名</v>
      </c>
      <c r="R4875" t="str" cm="1">
        <f t="array" ref="R4875">[1]!s_stmnote_suppliertop5(A4875,D4875,3)</f>
        <v>第三名</v>
      </c>
      <c r="S4875" t="str" cm="1">
        <f t="array" ref="S4875">[1]!s_stmnote_suppliertop5(A4875,D4875,4)</f>
        <v>第四名</v>
      </c>
      <c r="T4875" t="str" cm="1">
        <f t="array" ref="T4875">[1]!s_stmnote_suppliertop5(A4875,D4875,5)</f>
        <v>第五名</v>
      </c>
      <c r="U4875" s="9">
        <f>[1]!s_stmnote_purchasetop5_pct(A4875,D4875)</f>
        <v>44.29</v>
      </c>
      <c r="V4875" t="str" cm="1">
        <f t="array" ref="V4875">[1]!s_stmnote_customertop5($A4875,$D4875,1)</f>
        <v>第一名</v>
      </c>
      <c r="W4875" t="str" cm="1">
        <f t="array" ref="W4875">[1]!s_stmnote_customertop5($A4875,$D4875,2)</f>
        <v>第二名</v>
      </c>
      <c r="X4875" t="str" cm="1">
        <f t="array" ref="X4875">[1]!s_stmnote_customertop5($A4875,$D4875,3)</f>
        <v>第三名</v>
      </c>
      <c r="Y4875" t="str" cm="1">
        <f t="array" ref="Y4875">[1]!s_stmnote_customertop5($A4875,$D4875,4)</f>
        <v>第四名</v>
      </c>
      <c r="Z4875" t="str" cm="1">
        <f t="array" ref="Z4875">[1]!s_stmnote_customertop5($A4875,$D4875,5)</f>
        <v>第五名</v>
      </c>
      <c r="AA4875" s="9">
        <f>[1]!s_stmnote_salestop5_pct(A4875,D4875)</f>
        <v>99.71</v>
      </c>
      <c r="AB4875" s="9">
        <f>[1]!s_fa_arturn(A4875,D4875)</f>
        <v>8.8813999999999993</v>
      </c>
      <c r="AC4875" s="9">
        <f>[1]!fa_apturn(A4875,D4875)</f>
        <v>1.9480227679239699</v>
      </c>
      <c r="AD4875" s="9">
        <f>[1]!s_fa_invturn(A4875,D4875)</f>
        <v>4.7671000000000001</v>
      </c>
    </row>
    <row r="4876" spans="1:30">
      <c r="A4876">
        <v>300442</v>
      </c>
      <c r="B4876" t="s">
        <v>594</v>
      </c>
      <c r="C4876" t="s">
        <v>3663</v>
      </c>
      <c r="D4876" s="8">
        <f t="shared" si="76"/>
        <v>44926</v>
      </c>
      <c r="E4876" t="s">
        <v>6972</v>
      </c>
      <c r="F4876">
        <v>1</v>
      </c>
      <c r="G4876" t="s">
        <v>8863</v>
      </c>
      <c r="L4876" t="str" cm="1">
        <f t="array" ref="L4876">[1]!s_info_industry_gics(A4876,1)</f>
        <v>信息技术</v>
      </c>
      <c r="M4876" t="str" cm="1">
        <f t="array" ref="M4876">[1]!s_info_industry_gicscode(A4876,1)</f>
        <v>45</v>
      </c>
      <c r="N4876" t="str">
        <f>[1]!s_info_industry_gics(A4876,2)</f>
        <v>软件与服务</v>
      </c>
      <c r="O4876" t="str">
        <f>[1]!s_info_industry_gicscode(A4876,2)</f>
        <v>4510</v>
      </c>
      <c r="P4876" t="str" cm="1">
        <f t="array" ref="P4876">[1]!s_stmnote_suppliertop5(A4876,D4876,1)</f>
        <v>第一名</v>
      </c>
      <c r="Q4876" t="str">
        <f>[1]!s_stmnote_suppliertop5(A4876,D4876,2)</f>
        <v>第二名</v>
      </c>
      <c r="R4876" t="str" cm="1">
        <f t="array" ref="R4876">[1]!s_stmnote_suppliertop5(A4876,D4876,3)</f>
        <v>第三名</v>
      </c>
      <c r="S4876" t="str" cm="1">
        <f t="array" ref="S4876">[1]!s_stmnote_suppliertop5(A4876,D4876,4)</f>
        <v>第四名</v>
      </c>
      <c r="T4876" t="str" cm="1">
        <f t="array" ref="T4876">[1]!s_stmnote_suppliertop5(A4876,D4876,5)</f>
        <v>第五名</v>
      </c>
      <c r="U4876" s="9">
        <f>[1]!s_stmnote_purchasetop5_pct(A4876,D4876)</f>
        <v>44.29</v>
      </c>
      <c r="V4876" t="str" cm="1">
        <f t="array" ref="V4876">[1]!s_stmnote_customertop5($A4876,$D4876,1)</f>
        <v>第一名</v>
      </c>
      <c r="W4876" t="str" cm="1">
        <f t="array" ref="W4876">[1]!s_stmnote_customertop5($A4876,$D4876,2)</f>
        <v>第二名</v>
      </c>
      <c r="X4876" t="str" cm="1">
        <f t="array" ref="X4876">[1]!s_stmnote_customertop5($A4876,$D4876,3)</f>
        <v>第三名</v>
      </c>
      <c r="Y4876" t="str" cm="1">
        <f t="array" ref="Y4876">[1]!s_stmnote_customertop5($A4876,$D4876,4)</f>
        <v>第四名</v>
      </c>
      <c r="Z4876" t="str" cm="1">
        <f t="array" ref="Z4876">[1]!s_stmnote_customertop5($A4876,$D4876,5)</f>
        <v>第五名</v>
      </c>
      <c r="AA4876" s="9">
        <f>[1]!s_stmnote_salestop5_pct(A4876,D4876)</f>
        <v>99.71</v>
      </c>
      <c r="AB4876" s="9">
        <f>[1]!s_fa_arturn(A4876,D4876)</f>
        <v>8.8813999999999993</v>
      </c>
      <c r="AC4876" s="9">
        <f>[1]!fa_apturn(A4876,D4876)</f>
        <v>1.9480227679239699</v>
      </c>
      <c r="AD4876" s="9">
        <f>[1]!s_fa_invturn(A4876,D4876)</f>
        <v>4.7671000000000001</v>
      </c>
    </row>
    <row r="4877" spans="1:30">
      <c r="A4877">
        <v>300442</v>
      </c>
      <c r="B4877" t="s">
        <v>594</v>
      </c>
      <c r="C4877" t="s">
        <v>3664</v>
      </c>
      <c r="D4877" s="8">
        <f t="shared" si="76"/>
        <v>45291</v>
      </c>
      <c r="E4877" t="s">
        <v>7202</v>
      </c>
      <c r="F4877">
        <v>1</v>
      </c>
      <c r="G4877" t="s">
        <v>8863</v>
      </c>
      <c r="L4877" t="str" cm="1">
        <f t="array" ref="L4877">[1]!s_info_industry_gics(A4877,1)</f>
        <v>信息技术</v>
      </c>
      <c r="M4877" t="str" cm="1">
        <f t="array" ref="M4877">[1]!s_info_industry_gicscode(A4877,1)</f>
        <v>45</v>
      </c>
      <c r="N4877" t="str">
        <f>[1]!s_info_industry_gics(A4877,2)</f>
        <v>软件与服务</v>
      </c>
      <c r="O4877" t="str">
        <f>[1]!s_info_industry_gicscode(A4877,2)</f>
        <v>4510</v>
      </c>
      <c r="P4877" t="str" cm="1">
        <f t="array" ref="P4877">[1]!s_stmnote_suppliertop5(A4877,D4877,1)</f>
        <v>第一名</v>
      </c>
      <c r="Q4877" t="str">
        <f>[1]!s_stmnote_suppliertop5(A4877,D4877,2)</f>
        <v>第二名</v>
      </c>
      <c r="R4877" t="str" cm="1">
        <f t="array" ref="R4877">[1]!s_stmnote_suppliertop5(A4877,D4877,3)</f>
        <v>第三名</v>
      </c>
      <c r="S4877" t="str" cm="1">
        <f t="array" ref="S4877">[1]!s_stmnote_suppliertop5(A4877,D4877,4)</f>
        <v>第四名</v>
      </c>
      <c r="T4877" t="str" cm="1">
        <f t="array" ref="T4877">[1]!s_stmnote_suppliertop5(A4877,D4877,5)</f>
        <v>第五名</v>
      </c>
      <c r="U4877" s="9">
        <f>[1]!s_stmnote_purchasetop5_pct(A4877,D4877)</f>
        <v>52.25</v>
      </c>
      <c r="V4877" t="str" cm="1">
        <f t="array" ref="V4877">[1]!s_stmnote_customertop5($A4877,$D4877,1)</f>
        <v>第一名</v>
      </c>
      <c r="W4877" t="str" cm="1">
        <f t="array" ref="W4877">[1]!s_stmnote_customertop5($A4877,$D4877,2)</f>
        <v>第二名</v>
      </c>
      <c r="X4877" t="str" cm="1">
        <f t="array" ref="X4877">[1]!s_stmnote_customertop5($A4877,$D4877,3)</f>
        <v>第三名</v>
      </c>
      <c r="Y4877" t="str" cm="1">
        <f t="array" ref="Y4877">[1]!s_stmnote_customertop5($A4877,$D4877,4)</f>
        <v>第四名</v>
      </c>
      <c r="Z4877" t="str" cm="1">
        <f t="array" ref="Z4877">[1]!s_stmnote_customertop5($A4877,$D4877,5)</f>
        <v>第五名</v>
      </c>
      <c r="AA4877" s="9">
        <f>[1]!s_stmnote_salestop5_pct(A4877,D4877)</f>
        <v>96.44</v>
      </c>
      <c r="AB4877" s="9">
        <f>[1]!s_fa_arturn(A4877,D4877)</f>
        <v>6.0458999999999996</v>
      </c>
      <c r="AC4877" s="9">
        <f>[1]!fa_apturn(A4877,D4877)</f>
        <v>1.72371157801726</v>
      </c>
      <c r="AD4877" s="9">
        <f>[1]!s_fa_invturn(A4877,D4877)</f>
        <v>5.8028000000000004</v>
      </c>
    </row>
    <row r="4878" spans="1:30">
      <c r="A4878">
        <v>688175</v>
      </c>
      <c r="B4878" t="s">
        <v>1297</v>
      </c>
      <c r="C4878" t="s">
        <v>6286</v>
      </c>
      <c r="D4878" s="8">
        <f t="shared" si="76"/>
        <v>44926</v>
      </c>
      <c r="E4878" t="s">
        <v>7393</v>
      </c>
      <c r="F4878">
        <v>1</v>
      </c>
      <c r="G4878" t="s">
        <v>9950</v>
      </c>
      <c r="L4878" t="str" cm="1">
        <f t="array" ref="L4878">[1]!s_info_industry_gics(A4878,1)</f>
        <v>信息技术</v>
      </c>
      <c r="M4878" t="str" cm="1">
        <f t="array" ref="M4878">[1]!s_info_industry_gicscode(A4878,1)</f>
        <v>45</v>
      </c>
      <c r="N4878" t="str">
        <f>[1]!s_info_industry_gics(A4878,2)</f>
        <v>软件与服务</v>
      </c>
      <c r="O4878" t="str">
        <f>[1]!s_info_industry_gicscode(A4878,2)</f>
        <v>4510</v>
      </c>
      <c r="P4878" t="str" cm="1">
        <f t="array" ref="P4878">[1]!s_stmnote_suppliertop5(A4878,D4878,1)</f>
        <v>供应商一</v>
      </c>
      <c r="Q4878" t="str">
        <f>[1]!s_stmnote_suppliertop5(A4878,D4878,2)</f>
        <v>供应商二</v>
      </c>
      <c r="R4878" t="str" cm="1">
        <f t="array" ref="R4878">[1]!s_stmnote_suppliertop5(A4878,D4878,3)</f>
        <v>供应商三</v>
      </c>
      <c r="S4878" t="str" cm="1">
        <f t="array" ref="S4878">[1]!s_stmnote_suppliertop5(A4878,D4878,4)</f>
        <v>供应商四</v>
      </c>
      <c r="T4878" t="str" cm="1">
        <f t="array" ref="T4878">[1]!s_stmnote_suppliertop5(A4878,D4878,5)</f>
        <v>供应商五</v>
      </c>
      <c r="U4878" s="9">
        <f>[1]!s_stmnote_purchasetop5_pct(A4878,D4878)</f>
        <v>62.73</v>
      </c>
      <c r="V4878" t="str" cm="1">
        <f t="array" ref="V4878">[1]!s_stmnote_customertop5($A4878,$D4878,1)</f>
        <v>客户一</v>
      </c>
      <c r="W4878" t="str" cm="1">
        <f t="array" ref="W4878">[1]!s_stmnote_customertop5($A4878,$D4878,2)</f>
        <v>客户二</v>
      </c>
      <c r="X4878" t="str" cm="1">
        <f t="array" ref="X4878">[1]!s_stmnote_customertop5($A4878,$D4878,3)</f>
        <v>客户三</v>
      </c>
      <c r="Y4878" t="str" cm="1">
        <f t="array" ref="Y4878">[1]!s_stmnote_customertop5($A4878,$D4878,4)</f>
        <v>客户四</v>
      </c>
      <c r="Z4878" t="str" cm="1">
        <f t="array" ref="Z4878">[1]!s_stmnote_customertop5($A4878,$D4878,5)</f>
        <v>客户五</v>
      </c>
      <c r="AA4878" s="9">
        <f>[1]!s_stmnote_salestop5_pct(A4878,D4878)</f>
        <v>64.209999999999994</v>
      </c>
      <c r="AB4878" s="9">
        <f>[1]!s_fa_arturn(A4878,D4878)</f>
        <v>3.2256</v>
      </c>
      <c r="AC4878" s="9">
        <f>[1]!fa_apturn(A4878,D4878)</f>
        <v>6.3573183812143004</v>
      </c>
      <c r="AD4878" s="9">
        <f>[1]!s_fa_invturn(A4878,D4878)</f>
        <v>1.8663000000000001</v>
      </c>
    </row>
    <row r="4879" spans="1:30">
      <c r="A4879">
        <v>32</v>
      </c>
      <c r="B4879" t="s">
        <v>21</v>
      </c>
      <c r="C4879" t="s">
        <v>1565</v>
      </c>
      <c r="D4879" s="8">
        <f t="shared" si="76"/>
        <v>45657</v>
      </c>
      <c r="E4879" t="s">
        <v>6965</v>
      </c>
      <c r="F4879">
        <v>1</v>
      </c>
      <c r="G4879" t="s">
        <v>7896</v>
      </c>
      <c r="L4879" t="str" cm="1">
        <f t="array" ref="L4879">[1]!s_info_industry_gics(A4879,1)</f>
        <v>信息技术</v>
      </c>
      <c r="M4879" t="str" cm="1">
        <f t="array" ref="M4879">[1]!s_info_industry_gicscode(A4879,1)</f>
        <v>45</v>
      </c>
      <c r="N4879" t="str">
        <f>[1]!s_info_industry_gics(A4879,2)</f>
        <v>软件与服务</v>
      </c>
      <c r="O4879" t="str">
        <f>[1]!s_info_industry_gicscode(A4879,2)</f>
        <v>4510</v>
      </c>
      <c r="P4879" cm="1">
        <f t="array" ref="P4879">[1]!s_stmnote_suppliertop5(A4879,D4879,1)</f>
        <v>0</v>
      </c>
      <c r="Q4879">
        <f>[1]!s_stmnote_suppliertop5(A4879,D4879,2)</f>
        <v>0</v>
      </c>
      <c r="R4879" cm="1">
        <f t="array" ref="R4879">[1]!s_stmnote_suppliertop5(A4879,D4879,3)</f>
        <v>0</v>
      </c>
      <c r="S4879" cm="1">
        <f t="array" ref="S4879">[1]!s_stmnote_suppliertop5(A4879,D4879,4)</f>
        <v>0</v>
      </c>
      <c r="T4879" cm="1">
        <f t="array" ref="T4879">[1]!s_stmnote_suppliertop5(A4879,D4879,5)</f>
        <v>0</v>
      </c>
      <c r="U4879" s="9">
        <f>[1]!s_stmnote_purchasetop5_pct(A4879,D4879)</f>
        <v>0</v>
      </c>
      <c r="V4879" cm="1">
        <f t="array" ref="V4879">[1]!s_stmnote_customertop5($A4879,$D4879,1)</f>
        <v>0</v>
      </c>
      <c r="W4879" cm="1">
        <f t="array" ref="W4879">[1]!s_stmnote_customertop5($A4879,$D4879,2)</f>
        <v>0</v>
      </c>
      <c r="X4879" cm="1">
        <f t="array" ref="X4879">[1]!s_stmnote_customertop5($A4879,$D4879,3)</f>
        <v>0</v>
      </c>
      <c r="Y4879" cm="1">
        <f t="array" ref="Y4879">[1]!s_stmnote_customertop5($A4879,$D4879,4)</f>
        <v>0</v>
      </c>
      <c r="Z4879" cm="1">
        <f t="array" ref="Z4879">[1]!s_stmnote_customertop5($A4879,$D4879,5)</f>
        <v>0</v>
      </c>
      <c r="AA4879" s="9">
        <f>[1]!s_stmnote_salestop5_pct(A4879,D4879)</f>
        <v>0</v>
      </c>
      <c r="AB4879" s="9">
        <f>[1]!s_fa_arturn(A4879,D4879)</f>
        <v>0</v>
      </c>
      <c r="AC4879" s="9">
        <f>[1]!fa_apturn(A4879,D4879)</f>
        <v>0</v>
      </c>
      <c r="AD4879" s="9">
        <f>[1]!s_fa_invturn(A4879,D4879)</f>
        <v>0</v>
      </c>
    </row>
    <row r="4880" spans="1:30">
      <c r="A4880">
        <v>62</v>
      </c>
      <c r="B4880" t="s">
        <v>26</v>
      </c>
      <c r="C4880" t="s">
        <v>1577</v>
      </c>
      <c r="D4880" s="8">
        <f t="shared" ref="D4880:D4943" si="77">DATE(YEAR(E4880), 12, 31)</f>
        <v>44561</v>
      </c>
      <c r="E4880" t="s">
        <v>6985</v>
      </c>
      <c r="F4880">
        <v>1</v>
      </c>
      <c r="G4880" t="s">
        <v>7905</v>
      </c>
      <c r="L4880" t="str" cm="1">
        <f t="array" ref="L4880">[1]!s_info_industry_gics(A4880,1)</f>
        <v>信息技术</v>
      </c>
      <c r="M4880" t="str" cm="1">
        <f t="array" ref="M4880">[1]!s_info_industry_gicscode(A4880,1)</f>
        <v>45</v>
      </c>
      <c r="N4880" t="str">
        <f>[1]!s_info_industry_gics(A4880,2)</f>
        <v>技术硬件与设备</v>
      </c>
      <c r="O4880" t="str">
        <f>[1]!s_info_industry_gicscode(A4880,2)</f>
        <v>4520</v>
      </c>
      <c r="P4880" t="str" cm="1">
        <f t="array" ref="P4880">[1]!s_stmnote_suppliertop5(A4880,D4880,1)</f>
        <v>第一名</v>
      </c>
      <c r="Q4880" t="str">
        <f>[1]!s_stmnote_suppliertop5(A4880,D4880,2)</f>
        <v>第二名</v>
      </c>
      <c r="R4880" t="str" cm="1">
        <f t="array" ref="R4880">[1]!s_stmnote_suppliertop5(A4880,D4880,3)</f>
        <v>第三名</v>
      </c>
      <c r="S4880" t="str" cm="1">
        <f t="array" ref="S4880">[1]!s_stmnote_suppliertop5(A4880,D4880,4)</f>
        <v>第四名</v>
      </c>
      <c r="T4880" t="str" cm="1">
        <f t="array" ref="T4880">[1]!s_stmnote_suppliertop5(A4880,D4880,5)</f>
        <v>第五名</v>
      </c>
      <c r="U4880" s="9">
        <f>[1]!s_stmnote_purchasetop5_pct(A4880,D4880)</f>
        <v>44.99</v>
      </c>
      <c r="V4880" t="str" cm="1">
        <f t="array" ref="V4880">[1]!s_stmnote_customertop5($A4880,$D4880,1)</f>
        <v>第一名</v>
      </c>
      <c r="W4880" t="str" cm="1">
        <f t="array" ref="W4880">[1]!s_stmnote_customertop5($A4880,$D4880,2)</f>
        <v>第二名</v>
      </c>
      <c r="X4880" t="str" cm="1">
        <f t="array" ref="X4880">[1]!s_stmnote_customertop5($A4880,$D4880,3)</f>
        <v>第三名</v>
      </c>
      <c r="Y4880" t="str" cm="1">
        <f t="array" ref="Y4880">[1]!s_stmnote_customertop5($A4880,$D4880,4)</f>
        <v>第四名</v>
      </c>
      <c r="Z4880" t="str" cm="1">
        <f t="array" ref="Z4880">[1]!s_stmnote_customertop5($A4880,$D4880,5)</f>
        <v>第五名</v>
      </c>
      <c r="AA4880" s="9">
        <f>[1]!s_stmnote_salestop5_pct(A4880,D4880)</f>
        <v>20.3</v>
      </c>
      <c r="AB4880" s="9">
        <f>[1]!s_fa_arturn(A4880,D4880)</f>
        <v>5.1759000000000004</v>
      </c>
      <c r="AC4880" s="9">
        <f>[1]!fa_apturn(A4880,D4880)</f>
        <v>27.425803841175998</v>
      </c>
      <c r="AD4880" s="9">
        <f>[1]!s_fa_invturn(A4880,D4880)</f>
        <v>8.9644999999999992</v>
      </c>
    </row>
    <row r="4881" spans="1:30">
      <c r="A4881">
        <v>1287</v>
      </c>
      <c r="B4881" t="s">
        <v>177</v>
      </c>
      <c r="C4881" t="s">
        <v>2146</v>
      </c>
      <c r="D4881" s="8">
        <f t="shared" si="77"/>
        <v>45291</v>
      </c>
      <c r="E4881" t="s">
        <v>7299</v>
      </c>
      <c r="F4881">
        <v>2</v>
      </c>
      <c r="G4881" t="s">
        <v>10417</v>
      </c>
      <c r="H4881" t="s">
        <v>12005</v>
      </c>
      <c r="L4881" t="str" cm="1">
        <f t="array" ref="L4881">[1]!s_info_industry_gics(A4881,1)</f>
        <v>信息技术</v>
      </c>
      <c r="M4881" t="str" cm="1">
        <f t="array" ref="M4881">[1]!s_info_industry_gicscode(A4881,1)</f>
        <v>45</v>
      </c>
      <c r="N4881" t="str">
        <f>[1]!s_info_industry_gics(A4881,2)</f>
        <v>技术硬件与设备</v>
      </c>
      <c r="O4881" t="str">
        <f>[1]!s_info_industry_gicscode(A4881,2)</f>
        <v>4520</v>
      </c>
      <c r="P4881" t="str" cm="1">
        <f t="array" ref="P4881">[1]!s_stmnote_suppliertop5(A4881,D4881,1)</f>
        <v>供应商A</v>
      </c>
      <c r="Q4881" t="str">
        <f>[1]!s_stmnote_suppliertop5(A4881,D4881,2)</f>
        <v>供应商B</v>
      </c>
      <c r="R4881" t="str" cm="1">
        <f t="array" ref="R4881">[1]!s_stmnote_suppliertop5(A4881,D4881,3)</f>
        <v>供应商C</v>
      </c>
      <c r="S4881" t="str" cm="1">
        <f t="array" ref="S4881">[1]!s_stmnote_suppliertop5(A4881,D4881,4)</f>
        <v>供应商D</v>
      </c>
      <c r="T4881" t="str" cm="1">
        <f t="array" ref="T4881">[1]!s_stmnote_suppliertop5(A4881,D4881,5)</f>
        <v>供应商E</v>
      </c>
      <c r="U4881" s="9">
        <f>[1]!s_stmnote_purchasetop5_pct(A4881,D4881)</f>
        <v>48.79</v>
      </c>
      <c r="V4881" t="str" cm="1">
        <f t="array" ref="V4881">[1]!s_stmnote_customertop5($A4881,$D4881,1)</f>
        <v>客户A</v>
      </c>
      <c r="W4881" t="str" cm="1">
        <f t="array" ref="W4881">[1]!s_stmnote_customertop5($A4881,$D4881,2)</f>
        <v>客户B</v>
      </c>
      <c r="X4881" t="str" cm="1">
        <f t="array" ref="X4881">[1]!s_stmnote_customertop5($A4881,$D4881,3)</f>
        <v>客户C</v>
      </c>
      <c r="Y4881" t="str" cm="1">
        <f t="array" ref="Y4881">[1]!s_stmnote_customertop5($A4881,$D4881,4)</f>
        <v>客户D</v>
      </c>
      <c r="Z4881" t="str" cm="1">
        <f t="array" ref="Z4881">[1]!s_stmnote_customertop5($A4881,$D4881,5)</f>
        <v>客户E</v>
      </c>
      <c r="AA4881" s="9">
        <f>[1]!s_stmnote_salestop5_pct(A4881,D4881)</f>
        <v>30.71</v>
      </c>
      <c r="AB4881" s="9">
        <f>[1]!s_fa_arturn(A4881,D4881)</f>
        <v>5.1680000000000001</v>
      </c>
      <c r="AC4881" s="9">
        <f>[1]!fa_apturn(A4881,D4881)</f>
        <v>11.490657703084199</v>
      </c>
      <c r="AD4881" s="9">
        <f>[1]!s_fa_invturn(A4881,D4881)</f>
        <v>3.6295000000000002</v>
      </c>
    </row>
    <row r="4882" spans="1:30">
      <c r="A4882">
        <v>1287</v>
      </c>
      <c r="B4882" t="s">
        <v>177</v>
      </c>
      <c r="C4882" t="s">
        <v>2147</v>
      </c>
      <c r="D4882" s="8">
        <f t="shared" si="77"/>
        <v>45291</v>
      </c>
      <c r="E4882" t="s">
        <v>7300</v>
      </c>
      <c r="F4882">
        <v>2</v>
      </c>
      <c r="G4882" t="s">
        <v>10417</v>
      </c>
      <c r="H4882" t="s">
        <v>12005</v>
      </c>
      <c r="L4882" t="str" cm="1">
        <f t="array" ref="L4882">[1]!s_info_industry_gics(A4882,1)</f>
        <v>信息技术</v>
      </c>
      <c r="M4882" t="str" cm="1">
        <f t="array" ref="M4882">[1]!s_info_industry_gicscode(A4882,1)</f>
        <v>45</v>
      </c>
      <c r="N4882" t="str">
        <f>[1]!s_info_industry_gics(A4882,2)</f>
        <v>技术硬件与设备</v>
      </c>
      <c r="O4882" t="str">
        <f>[1]!s_info_industry_gicscode(A4882,2)</f>
        <v>4520</v>
      </c>
      <c r="P4882" t="str" cm="1">
        <f t="array" ref="P4882">[1]!s_stmnote_suppliertop5(A4882,D4882,1)</f>
        <v>供应商A</v>
      </c>
      <c r="Q4882" t="str">
        <f>[1]!s_stmnote_suppliertop5(A4882,D4882,2)</f>
        <v>供应商B</v>
      </c>
      <c r="R4882" t="str" cm="1">
        <f t="array" ref="R4882">[1]!s_stmnote_suppliertop5(A4882,D4882,3)</f>
        <v>供应商C</v>
      </c>
      <c r="S4882" t="str" cm="1">
        <f t="array" ref="S4882">[1]!s_stmnote_suppliertop5(A4882,D4882,4)</f>
        <v>供应商D</v>
      </c>
      <c r="T4882" t="str" cm="1">
        <f t="array" ref="T4882">[1]!s_stmnote_suppliertop5(A4882,D4882,5)</f>
        <v>供应商E</v>
      </c>
      <c r="U4882" s="9">
        <f>[1]!s_stmnote_purchasetop5_pct(A4882,D4882)</f>
        <v>48.79</v>
      </c>
      <c r="V4882" t="str" cm="1">
        <f t="array" ref="V4882">[1]!s_stmnote_customertop5($A4882,$D4882,1)</f>
        <v>客户A</v>
      </c>
      <c r="W4882" t="str" cm="1">
        <f t="array" ref="W4882">[1]!s_stmnote_customertop5($A4882,$D4882,2)</f>
        <v>客户B</v>
      </c>
      <c r="X4882" t="str" cm="1">
        <f t="array" ref="X4882">[1]!s_stmnote_customertop5($A4882,$D4882,3)</f>
        <v>客户C</v>
      </c>
      <c r="Y4882" t="str" cm="1">
        <f t="array" ref="Y4882">[1]!s_stmnote_customertop5($A4882,$D4882,4)</f>
        <v>客户D</v>
      </c>
      <c r="Z4882" t="str" cm="1">
        <f t="array" ref="Z4882">[1]!s_stmnote_customertop5($A4882,$D4882,5)</f>
        <v>客户E</v>
      </c>
      <c r="AA4882" s="9">
        <f>[1]!s_stmnote_salestop5_pct(A4882,D4882)</f>
        <v>30.71</v>
      </c>
      <c r="AB4882" s="9">
        <f>[1]!s_fa_arturn(A4882,D4882)</f>
        <v>5.1680000000000001</v>
      </c>
      <c r="AC4882" s="9">
        <f>[1]!fa_apturn(A4882,D4882)</f>
        <v>11.490657703084199</v>
      </c>
      <c r="AD4882" s="9">
        <f>[1]!s_fa_invturn(A4882,D4882)</f>
        <v>3.6295000000000002</v>
      </c>
    </row>
    <row r="4883" spans="1:30">
      <c r="A4883">
        <v>1298</v>
      </c>
      <c r="B4883" t="s">
        <v>180</v>
      </c>
      <c r="C4883" t="s">
        <v>2153</v>
      </c>
      <c r="D4883" s="8">
        <f t="shared" si="77"/>
        <v>44926</v>
      </c>
      <c r="E4883" t="s">
        <v>7302</v>
      </c>
      <c r="F4883">
        <v>1</v>
      </c>
      <c r="G4883" t="s">
        <v>10420</v>
      </c>
      <c r="L4883" t="str" cm="1">
        <f t="array" ref="L4883">[1]!s_info_industry_gics(A4883,1)</f>
        <v>信息技术</v>
      </c>
      <c r="M4883" t="str" cm="1">
        <f t="array" ref="M4883">[1]!s_info_industry_gicscode(A4883,1)</f>
        <v>45</v>
      </c>
      <c r="N4883" t="str">
        <f>[1]!s_info_industry_gics(A4883,2)</f>
        <v>技术硬件与设备</v>
      </c>
      <c r="O4883" t="str">
        <f>[1]!s_info_industry_gicscode(A4883,2)</f>
        <v>4520</v>
      </c>
      <c r="P4883" t="str" cm="1">
        <f t="array" ref="P4883">[1]!s_stmnote_suppliertop5(A4883,D4883,1)</f>
        <v>第一名</v>
      </c>
      <c r="Q4883" t="str">
        <f>[1]!s_stmnote_suppliertop5(A4883,D4883,2)</f>
        <v>第二名</v>
      </c>
      <c r="R4883" t="str" cm="1">
        <f t="array" ref="R4883">[1]!s_stmnote_suppliertop5(A4883,D4883,3)</f>
        <v>第三名</v>
      </c>
      <c r="S4883" t="str" cm="1">
        <f t="array" ref="S4883">[1]!s_stmnote_suppliertop5(A4883,D4883,4)</f>
        <v>第四名</v>
      </c>
      <c r="T4883" t="str" cm="1">
        <f t="array" ref="T4883">[1]!s_stmnote_suppliertop5(A4883,D4883,5)</f>
        <v>NordicSemiconductor</v>
      </c>
      <c r="U4883" s="9">
        <f>[1]!s_stmnote_purchasetop5_pct(A4883,D4883)</f>
        <v>57.03</v>
      </c>
      <c r="V4883" t="str" cm="1">
        <f t="array" ref="V4883">[1]!s_stmnote_customertop5($A4883,$D4883,1)</f>
        <v>第一名</v>
      </c>
      <c r="W4883" t="str" cm="1">
        <f t="array" ref="W4883">[1]!s_stmnote_customertop5($A4883,$D4883,2)</f>
        <v>第二名</v>
      </c>
      <c r="X4883" t="str" cm="1">
        <f t="array" ref="X4883">[1]!s_stmnote_customertop5($A4883,$D4883,3)</f>
        <v>第三名</v>
      </c>
      <c r="Y4883" t="str" cm="1">
        <f t="array" ref="Y4883">[1]!s_stmnote_customertop5($A4883,$D4883,4)</f>
        <v>第四名</v>
      </c>
      <c r="Z4883" t="str" cm="1">
        <f t="array" ref="Z4883">[1]!s_stmnote_customertop5($A4883,$D4883,5)</f>
        <v>第五名</v>
      </c>
      <c r="AA4883" s="9">
        <f>[1]!s_stmnote_salestop5_pct(A4883,D4883)</f>
        <v>39.130000000000003</v>
      </c>
      <c r="AB4883" s="9">
        <f>[1]!s_fa_arturn(A4883,D4883)</f>
        <v>6.3677999999999999</v>
      </c>
      <c r="AC4883" s="9">
        <f>[1]!fa_apturn(A4883,D4883)</f>
        <v>14.6050288918647</v>
      </c>
      <c r="AD4883" s="9">
        <f>[1]!s_fa_invturn(A4883,D4883)</f>
        <v>8.9146000000000001</v>
      </c>
    </row>
    <row r="4884" spans="1:30">
      <c r="A4884">
        <v>1298</v>
      </c>
      <c r="B4884" t="s">
        <v>180</v>
      </c>
      <c r="C4884" t="s">
        <v>2154</v>
      </c>
      <c r="D4884" s="8">
        <f t="shared" si="77"/>
        <v>44926</v>
      </c>
      <c r="E4884" t="s">
        <v>7303</v>
      </c>
      <c r="F4884">
        <v>1</v>
      </c>
      <c r="G4884" t="s">
        <v>10421</v>
      </c>
      <c r="L4884" t="str" cm="1">
        <f t="array" ref="L4884">[1]!s_info_industry_gics(A4884,1)</f>
        <v>信息技术</v>
      </c>
      <c r="M4884" t="str" cm="1">
        <f t="array" ref="M4884">[1]!s_info_industry_gicscode(A4884,1)</f>
        <v>45</v>
      </c>
      <c r="N4884" t="str">
        <f>[1]!s_info_industry_gics(A4884,2)</f>
        <v>技术硬件与设备</v>
      </c>
      <c r="O4884" t="str">
        <f>[1]!s_info_industry_gicscode(A4884,2)</f>
        <v>4520</v>
      </c>
      <c r="P4884" t="str" cm="1">
        <f t="array" ref="P4884">[1]!s_stmnote_suppliertop5(A4884,D4884,1)</f>
        <v>第一名</v>
      </c>
      <c r="Q4884" t="str">
        <f>[1]!s_stmnote_suppliertop5(A4884,D4884,2)</f>
        <v>第二名</v>
      </c>
      <c r="R4884" t="str" cm="1">
        <f t="array" ref="R4884">[1]!s_stmnote_suppliertop5(A4884,D4884,3)</f>
        <v>第三名</v>
      </c>
      <c r="S4884" t="str" cm="1">
        <f t="array" ref="S4884">[1]!s_stmnote_suppliertop5(A4884,D4884,4)</f>
        <v>第四名</v>
      </c>
      <c r="T4884" t="str" cm="1">
        <f t="array" ref="T4884">[1]!s_stmnote_suppliertop5(A4884,D4884,5)</f>
        <v>NordicSemiconductor</v>
      </c>
      <c r="U4884" s="9">
        <f>[1]!s_stmnote_purchasetop5_pct(A4884,D4884)</f>
        <v>57.03</v>
      </c>
      <c r="V4884" t="str" cm="1">
        <f t="array" ref="V4884">[1]!s_stmnote_customertop5($A4884,$D4884,1)</f>
        <v>第一名</v>
      </c>
      <c r="W4884" t="str" cm="1">
        <f t="array" ref="W4884">[1]!s_stmnote_customertop5($A4884,$D4884,2)</f>
        <v>第二名</v>
      </c>
      <c r="X4884" t="str" cm="1">
        <f t="array" ref="X4884">[1]!s_stmnote_customertop5($A4884,$D4884,3)</f>
        <v>第三名</v>
      </c>
      <c r="Y4884" t="str" cm="1">
        <f t="array" ref="Y4884">[1]!s_stmnote_customertop5($A4884,$D4884,4)</f>
        <v>第四名</v>
      </c>
      <c r="Z4884" t="str" cm="1">
        <f t="array" ref="Z4884">[1]!s_stmnote_customertop5($A4884,$D4884,5)</f>
        <v>第五名</v>
      </c>
      <c r="AA4884" s="9">
        <f>[1]!s_stmnote_salestop5_pct(A4884,D4884)</f>
        <v>39.130000000000003</v>
      </c>
      <c r="AB4884" s="9">
        <f>[1]!s_fa_arturn(A4884,D4884)</f>
        <v>6.3677999999999999</v>
      </c>
      <c r="AC4884" s="9">
        <f>[1]!fa_apturn(A4884,D4884)</f>
        <v>14.6050288918647</v>
      </c>
      <c r="AD4884" s="9">
        <f>[1]!s_fa_invturn(A4884,D4884)</f>
        <v>8.9146000000000001</v>
      </c>
    </row>
    <row r="4885" spans="1:30">
      <c r="A4885">
        <v>2416</v>
      </c>
      <c r="B4885" t="s">
        <v>322</v>
      </c>
      <c r="C4885" t="s">
        <v>2629</v>
      </c>
      <c r="D4885" s="8">
        <f t="shared" si="77"/>
        <v>44561</v>
      </c>
      <c r="E4885" t="s">
        <v>7465</v>
      </c>
      <c r="F4885">
        <v>2</v>
      </c>
      <c r="G4885" t="s">
        <v>10561</v>
      </c>
      <c r="H4885" t="s">
        <v>12072</v>
      </c>
      <c r="L4885" t="str" cm="1">
        <f t="array" ref="L4885">[1]!s_info_industry_gics(A4885,1)</f>
        <v>信息技术</v>
      </c>
      <c r="M4885" t="str" cm="1">
        <f t="array" ref="M4885">[1]!s_info_industry_gicscode(A4885,1)</f>
        <v>45</v>
      </c>
      <c r="N4885" t="str">
        <f>[1]!s_info_industry_gics(A4885,2)</f>
        <v>技术硬件与设备</v>
      </c>
      <c r="O4885" t="str">
        <f>[1]!s_info_industry_gicscode(A4885,2)</f>
        <v>4520</v>
      </c>
      <c r="P4885" t="str" cm="1">
        <f t="array" ref="P4885">[1]!s_stmnote_suppliertop5(A4885,D4885,1)</f>
        <v>供应商1</v>
      </c>
      <c r="Q4885" t="str">
        <f>[1]!s_stmnote_suppliertop5(A4885,D4885,2)</f>
        <v>供应商2</v>
      </c>
      <c r="R4885" t="str" cm="1">
        <f t="array" ref="R4885">[1]!s_stmnote_suppliertop5(A4885,D4885,3)</f>
        <v>供应商3</v>
      </c>
      <c r="S4885" t="str" cm="1">
        <f t="array" ref="S4885">[1]!s_stmnote_suppliertop5(A4885,D4885,4)</f>
        <v>供应商4</v>
      </c>
      <c r="T4885" t="str" cm="1">
        <f t="array" ref="T4885">[1]!s_stmnote_suppliertop5(A4885,D4885,5)</f>
        <v>供应商5</v>
      </c>
      <c r="U4885" s="9">
        <f>[1]!s_stmnote_purchasetop5_pct(A4885,D4885)</f>
        <v>71.040000000000006</v>
      </c>
      <c r="V4885" t="str" cm="1">
        <f t="array" ref="V4885">[1]!s_stmnote_customertop5($A4885,$D4885,1)</f>
        <v>客户1</v>
      </c>
      <c r="W4885" t="str" cm="1">
        <f t="array" ref="W4885">[1]!s_stmnote_customertop5($A4885,$D4885,2)</f>
        <v>客户2</v>
      </c>
      <c r="X4885" t="str" cm="1">
        <f t="array" ref="X4885">[1]!s_stmnote_customertop5($A4885,$D4885,3)</f>
        <v>客户3</v>
      </c>
      <c r="Y4885" t="str" cm="1">
        <f t="array" ref="Y4885">[1]!s_stmnote_customertop5($A4885,$D4885,4)</f>
        <v>客户4</v>
      </c>
      <c r="Z4885" t="str" cm="1">
        <f t="array" ref="Z4885">[1]!s_stmnote_customertop5($A4885,$D4885,5)</f>
        <v>客户5</v>
      </c>
      <c r="AA4885" s="9">
        <f>[1]!s_stmnote_salestop5_pct(A4885,D4885)</f>
        <v>16.399999999999999</v>
      </c>
      <c r="AB4885" s="9">
        <f>[1]!s_fa_arturn(A4885,D4885)</f>
        <v>62.4176</v>
      </c>
      <c r="AC4885" s="9">
        <f>[1]!fa_apturn(A4885,D4885)</f>
        <v>113.267360188528</v>
      </c>
      <c r="AD4885" s="9">
        <f>[1]!s_fa_invturn(A4885,D4885)</f>
        <v>25.977499999999999</v>
      </c>
    </row>
    <row r="4886" spans="1:30">
      <c r="A4886">
        <v>2416</v>
      </c>
      <c r="B4886" t="s">
        <v>322</v>
      </c>
      <c r="C4886" t="s">
        <v>2630</v>
      </c>
      <c r="D4886" s="8">
        <f t="shared" si="77"/>
        <v>44561</v>
      </c>
      <c r="E4886" t="s">
        <v>6988</v>
      </c>
      <c r="F4886">
        <v>2</v>
      </c>
      <c r="G4886" t="s">
        <v>10562</v>
      </c>
      <c r="H4886" t="s">
        <v>12073</v>
      </c>
      <c r="L4886" t="str" cm="1">
        <f t="array" ref="L4886">[1]!s_info_industry_gics(A4886,1)</f>
        <v>信息技术</v>
      </c>
      <c r="M4886" t="str" cm="1">
        <f t="array" ref="M4886">[1]!s_info_industry_gicscode(A4886,1)</f>
        <v>45</v>
      </c>
      <c r="N4886" t="str">
        <f>[1]!s_info_industry_gics(A4886,2)</f>
        <v>技术硬件与设备</v>
      </c>
      <c r="O4886" t="str">
        <f>[1]!s_info_industry_gicscode(A4886,2)</f>
        <v>4520</v>
      </c>
      <c r="P4886" t="str" cm="1">
        <f t="array" ref="P4886">[1]!s_stmnote_suppliertop5(A4886,D4886,1)</f>
        <v>供应商1</v>
      </c>
      <c r="Q4886" t="str">
        <f>[1]!s_stmnote_suppliertop5(A4886,D4886,2)</f>
        <v>供应商2</v>
      </c>
      <c r="R4886" t="str" cm="1">
        <f t="array" ref="R4886">[1]!s_stmnote_suppliertop5(A4886,D4886,3)</f>
        <v>供应商3</v>
      </c>
      <c r="S4886" t="str" cm="1">
        <f t="array" ref="S4886">[1]!s_stmnote_suppliertop5(A4886,D4886,4)</f>
        <v>供应商4</v>
      </c>
      <c r="T4886" t="str" cm="1">
        <f t="array" ref="T4886">[1]!s_stmnote_suppliertop5(A4886,D4886,5)</f>
        <v>供应商5</v>
      </c>
      <c r="U4886" s="9">
        <f>[1]!s_stmnote_purchasetop5_pct(A4886,D4886)</f>
        <v>71.040000000000006</v>
      </c>
      <c r="V4886" t="str" cm="1">
        <f t="array" ref="V4886">[1]!s_stmnote_customertop5($A4886,$D4886,1)</f>
        <v>客户1</v>
      </c>
      <c r="W4886" t="str" cm="1">
        <f t="array" ref="W4886">[1]!s_stmnote_customertop5($A4886,$D4886,2)</f>
        <v>客户2</v>
      </c>
      <c r="X4886" t="str" cm="1">
        <f t="array" ref="X4886">[1]!s_stmnote_customertop5($A4886,$D4886,3)</f>
        <v>客户3</v>
      </c>
      <c r="Y4886" t="str" cm="1">
        <f t="array" ref="Y4886">[1]!s_stmnote_customertop5($A4886,$D4886,4)</f>
        <v>客户4</v>
      </c>
      <c r="Z4886" t="str" cm="1">
        <f t="array" ref="Z4886">[1]!s_stmnote_customertop5($A4886,$D4886,5)</f>
        <v>客户5</v>
      </c>
      <c r="AA4886" s="9">
        <f>[1]!s_stmnote_salestop5_pct(A4886,D4886)</f>
        <v>16.399999999999999</v>
      </c>
      <c r="AB4886" s="9">
        <f>[1]!s_fa_arturn(A4886,D4886)</f>
        <v>62.4176</v>
      </c>
      <c r="AC4886" s="9">
        <f>[1]!fa_apturn(A4886,D4886)</f>
        <v>113.267360188528</v>
      </c>
      <c r="AD4886" s="9">
        <f>[1]!s_fa_invturn(A4886,D4886)</f>
        <v>25.977499999999999</v>
      </c>
    </row>
    <row r="4887" spans="1:30">
      <c r="A4887">
        <v>2416</v>
      </c>
      <c r="B4887" t="s">
        <v>322</v>
      </c>
      <c r="C4887" t="s">
        <v>2631</v>
      </c>
      <c r="D4887" s="8">
        <f t="shared" si="77"/>
        <v>44561</v>
      </c>
      <c r="E4887" t="s">
        <v>7267</v>
      </c>
      <c r="F4887">
        <v>2</v>
      </c>
      <c r="G4887" t="s">
        <v>10563</v>
      </c>
      <c r="H4887" t="s">
        <v>12074</v>
      </c>
      <c r="L4887" t="str" cm="1">
        <f t="array" ref="L4887">[1]!s_info_industry_gics(A4887,1)</f>
        <v>信息技术</v>
      </c>
      <c r="M4887" t="str" cm="1">
        <f t="array" ref="M4887">[1]!s_info_industry_gicscode(A4887,1)</f>
        <v>45</v>
      </c>
      <c r="N4887" t="str">
        <f>[1]!s_info_industry_gics(A4887,2)</f>
        <v>技术硬件与设备</v>
      </c>
      <c r="O4887" t="str">
        <f>[1]!s_info_industry_gicscode(A4887,2)</f>
        <v>4520</v>
      </c>
      <c r="P4887" t="str" cm="1">
        <f t="array" ref="P4887">[1]!s_stmnote_suppliertop5(A4887,D4887,1)</f>
        <v>供应商1</v>
      </c>
      <c r="Q4887" t="str">
        <f>[1]!s_stmnote_suppliertop5(A4887,D4887,2)</f>
        <v>供应商2</v>
      </c>
      <c r="R4887" t="str" cm="1">
        <f t="array" ref="R4887">[1]!s_stmnote_suppliertop5(A4887,D4887,3)</f>
        <v>供应商3</v>
      </c>
      <c r="S4887" t="str" cm="1">
        <f t="array" ref="S4887">[1]!s_stmnote_suppliertop5(A4887,D4887,4)</f>
        <v>供应商4</v>
      </c>
      <c r="T4887" t="str" cm="1">
        <f t="array" ref="T4887">[1]!s_stmnote_suppliertop5(A4887,D4887,5)</f>
        <v>供应商5</v>
      </c>
      <c r="U4887" s="9">
        <f>[1]!s_stmnote_purchasetop5_pct(A4887,D4887)</f>
        <v>71.040000000000006</v>
      </c>
      <c r="V4887" t="str" cm="1">
        <f t="array" ref="V4887">[1]!s_stmnote_customertop5($A4887,$D4887,1)</f>
        <v>客户1</v>
      </c>
      <c r="W4887" t="str" cm="1">
        <f t="array" ref="W4887">[1]!s_stmnote_customertop5($A4887,$D4887,2)</f>
        <v>客户2</v>
      </c>
      <c r="X4887" t="str" cm="1">
        <f t="array" ref="X4887">[1]!s_stmnote_customertop5($A4887,$D4887,3)</f>
        <v>客户3</v>
      </c>
      <c r="Y4887" t="str" cm="1">
        <f t="array" ref="Y4887">[1]!s_stmnote_customertop5($A4887,$D4887,4)</f>
        <v>客户4</v>
      </c>
      <c r="Z4887" t="str" cm="1">
        <f t="array" ref="Z4887">[1]!s_stmnote_customertop5($A4887,$D4887,5)</f>
        <v>客户5</v>
      </c>
      <c r="AA4887" s="9">
        <f>[1]!s_stmnote_salestop5_pct(A4887,D4887)</f>
        <v>16.399999999999999</v>
      </c>
      <c r="AB4887" s="9">
        <f>[1]!s_fa_arturn(A4887,D4887)</f>
        <v>62.4176</v>
      </c>
      <c r="AC4887" s="9">
        <f>[1]!fa_apturn(A4887,D4887)</f>
        <v>113.267360188528</v>
      </c>
      <c r="AD4887" s="9">
        <f>[1]!s_fa_invturn(A4887,D4887)</f>
        <v>25.977499999999999</v>
      </c>
    </row>
    <row r="4888" spans="1:30">
      <c r="A4888">
        <v>2416</v>
      </c>
      <c r="B4888" t="s">
        <v>322</v>
      </c>
      <c r="C4888" t="s">
        <v>2632</v>
      </c>
      <c r="D4888" s="8">
        <f t="shared" si="77"/>
        <v>44926</v>
      </c>
      <c r="E4888" t="s">
        <v>7168</v>
      </c>
      <c r="F4888">
        <v>2</v>
      </c>
      <c r="G4888" t="s">
        <v>10564</v>
      </c>
      <c r="H4888" t="s">
        <v>12075</v>
      </c>
      <c r="L4888" t="str" cm="1">
        <f t="array" ref="L4888">[1]!s_info_industry_gics(A4888,1)</f>
        <v>信息技术</v>
      </c>
      <c r="M4888" t="str" cm="1">
        <f t="array" ref="M4888">[1]!s_info_industry_gicscode(A4888,1)</f>
        <v>45</v>
      </c>
      <c r="N4888" t="str">
        <f>[1]!s_info_industry_gics(A4888,2)</f>
        <v>技术硬件与设备</v>
      </c>
      <c r="O4888" t="str">
        <f>[1]!s_info_industry_gicscode(A4888,2)</f>
        <v>4520</v>
      </c>
      <c r="P4888" t="str" cm="1">
        <f t="array" ref="P4888">[1]!s_stmnote_suppliertop5(A4888,D4888,1)</f>
        <v>供应商1</v>
      </c>
      <c r="Q4888" t="str">
        <f>[1]!s_stmnote_suppliertop5(A4888,D4888,2)</f>
        <v>供应商2</v>
      </c>
      <c r="R4888" t="str" cm="1">
        <f t="array" ref="R4888">[1]!s_stmnote_suppliertop5(A4888,D4888,3)</f>
        <v>供应商3</v>
      </c>
      <c r="S4888" t="str" cm="1">
        <f t="array" ref="S4888">[1]!s_stmnote_suppliertop5(A4888,D4888,4)</f>
        <v>供应商4</v>
      </c>
      <c r="T4888" t="str" cm="1">
        <f t="array" ref="T4888">[1]!s_stmnote_suppliertop5(A4888,D4888,5)</f>
        <v>供应商5</v>
      </c>
      <c r="U4888" s="9">
        <f>[1]!s_stmnote_purchasetop5_pct(A4888,D4888)</f>
        <v>72.98</v>
      </c>
      <c r="V4888" t="str" cm="1">
        <f t="array" ref="V4888">[1]!s_stmnote_customertop5($A4888,$D4888,1)</f>
        <v>客户1</v>
      </c>
      <c r="W4888" t="str" cm="1">
        <f t="array" ref="W4888">[1]!s_stmnote_customertop5($A4888,$D4888,2)</f>
        <v>客户2</v>
      </c>
      <c r="X4888" t="str" cm="1">
        <f t="array" ref="X4888">[1]!s_stmnote_customertop5($A4888,$D4888,3)</f>
        <v>客户3</v>
      </c>
      <c r="Y4888" t="str" cm="1">
        <f t="array" ref="Y4888">[1]!s_stmnote_customertop5($A4888,$D4888,4)</f>
        <v>客户4</v>
      </c>
      <c r="Z4888" t="str" cm="1">
        <f t="array" ref="Z4888">[1]!s_stmnote_customertop5($A4888,$D4888,5)</f>
        <v>客户5</v>
      </c>
      <c r="AA4888" s="9">
        <f>[1]!s_stmnote_salestop5_pct(A4888,D4888)</f>
        <v>12.74</v>
      </c>
      <c r="AB4888" s="9">
        <f>[1]!s_fa_arturn(A4888,D4888)</f>
        <v>52.397300000000001</v>
      </c>
      <c r="AC4888" s="9">
        <f>[1]!fa_apturn(A4888,D4888)</f>
        <v>186.628110064732</v>
      </c>
      <c r="AD4888" s="9">
        <f>[1]!s_fa_invturn(A4888,D4888)</f>
        <v>18.8352</v>
      </c>
    </row>
    <row r="4889" spans="1:30">
      <c r="A4889">
        <v>2416</v>
      </c>
      <c r="B4889" t="s">
        <v>322</v>
      </c>
      <c r="C4889" t="s">
        <v>2633</v>
      </c>
      <c r="D4889" s="8">
        <f t="shared" si="77"/>
        <v>44926</v>
      </c>
      <c r="E4889" t="s">
        <v>7391</v>
      </c>
      <c r="F4889">
        <v>2</v>
      </c>
      <c r="G4889" t="s">
        <v>10565</v>
      </c>
      <c r="H4889" t="s">
        <v>12076</v>
      </c>
      <c r="L4889" t="str" cm="1">
        <f t="array" ref="L4889">[1]!s_info_industry_gics(A4889,1)</f>
        <v>信息技术</v>
      </c>
      <c r="M4889" t="str" cm="1">
        <f t="array" ref="M4889">[1]!s_info_industry_gicscode(A4889,1)</f>
        <v>45</v>
      </c>
      <c r="N4889" t="str">
        <f>[1]!s_info_industry_gics(A4889,2)</f>
        <v>技术硬件与设备</v>
      </c>
      <c r="O4889" t="str">
        <f>[1]!s_info_industry_gicscode(A4889,2)</f>
        <v>4520</v>
      </c>
      <c r="P4889" t="str" cm="1">
        <f t="array" ref="P4889">[1]!s_stmnote_suppliertop5(A4889,D4889,1)</f>
        <v>供应商1</v>
      </c>
      <c r="Q4889" t="str">
        <f>[1]!s_stmnote_suppliertop5(A4889,D4889,2)</f>
        <v>供应商2</v>
      </c>
      <c r="R4889" t="str" cm="1">
        <f t="array" ref="R4889">[1]!s_stmnote_suppliertop5(A4889,D4889,3)</f>
        <v>供应商3</v>
      </c>
      <c r="S4889" t="str" cm="1">
        <f t="array" ref="S4889">[1]!s_stmnote_suppliertop5(A4889,D4889,4)</f>
        <v>供应商4</v>
      </c>
      <c r="T4889" t="str" cm="1">
        <f t="array" ref="T4889">[1]!s_stmnote_suppliertop5(A4889,D4889,5)</f>
        <v>供应商5</v>
      </c>
      <c r="U4889" s="9">
        <f>[1]!s_stmnote_purchasetop5_pct(A4889,D4889)</f>
        <v>72.98</v>
      </c>
      <c r="V4889" t="str" cm="1">
        <f t="array" ref="V4889">[1]!s_stmnote_customertop5($A4889,$D4889,1)</f>
        <v>客户1</v>
      </c>
      <c r="W4889" t="str" cm="1">
        <f t="array" ref="W4889">[1]!s_stmnote_customertop5($A4889,$D4889,2)</f>
        <v>客户2</v>
      </c>
      <c r="X4889" t="str" cm="1">
        <f t="array" ref="X4889">[1]!s_stmnote_customertop5($A4889,$D4889,3)</f>
        <v>客户3</v>
      </c>
      <c r="Y4889" t="str" cm="1">
        <f t="array" ref="Y4889">[1]!s_stmnote_customertop5($A4889,$D4889,4)</f>
        <v>客户4</v>
      </c>
      <c r="Z4889" t="str" cm="1">
        <f t="array" ref="Z4889">[1]!s_stmnote_customertop5($A4889,$D4889,5)</f>
        <v>客户5</v>
      </c>
      <c r="AA4889" s="9">
        <f>[1]!s_stmnote_salestop5_pct(A4889,D4889)</f>
        <v>12.74</v>
      </c>
      <c r="AB4889" s="9">
        <f>[1]!s_fa_arturn(A4889,D4889)</f>
        <v>52.397300000000001</v>
      </c>
      <c r="AC4889" s="9">
        <f>[1]!fa_apturn(A4889,D4889)</f>
        <v>186.628110064732</v>
      </c>
      <c r="AD4889" s="9">
        <f>[1]!s_fa_invturn(A4889,D4889)</f>
        <v>18.8352</v>
      </c>
    </row>
    <row r="4890" spans="1:30">
      <c r="A4890">
        <v>2416</v>
      </c>
      <c r="B4890" t="s">
        <v>322</v>
      </c>
      <c r="C4890" t="s">
        <v>2634</v>
      </c>
      <c r="D4890" s="8">
        <f t="shared" si="77"/>
        <v>44926</v>
      </c>
      <c r="E4890" t="s">
        <v>7001</v>
      </c>
      <c r="F4890">
        <v>2</v>
      </c>
      <c r="G4890" t="s">
        <v>10566</v>
      </c>
      <c r="H4890" t="s">
        <v>12077</v>
      </c>
      <c r="L4890" t="str" cm="1">
        <f t="array" ref="L4890">[1]!s_info_industry_gics(A4890,1)</f>
        <v>信息技术</v>
      </c>
      <c r="M4890" t="str" cm="1">
        <f t="array" ref="M4890">[1]!s_info_industry_gicscode(A4890,1)</f>
        <v>45</v>
      </c>
      <c r="N4890" t="str">
        <f>[1]!s_info_industry_gics(A4890,2)</f>
        <v>技术硬件与设备</v>
      </c>
      <c r="O4890" t="str">
        <f>[1]!s_info_industry_gicscode(A4890,2)</f>
        <v>4520</v>
      </c>
      <c r="P4890" t="str" cm="1">
        <f t="array" ref="P4890">[1]!s_stmnote_suppliertop5(A4890,D4890,1)</f>
        <v>供应商1</v>
      </c>
      <c r="Q4890" t="str">
        <f>[1]!s_stmnote_suppliertop5(A4890,D4890,2)</f>
        <v>供应商2</v>
      </c>
      <c r="R4890" t="str" cm="1">
        <f t="array" ref="R4890">[1]!s_stmnote_suppliertop5(A4890,D4890,3)</f>
        <v>供应商3</v>
      </c>
      <c r="S4890" t="str" cm="1">
        <f t="array" ref="S4890">[1]!s_stmnote_suppliertop5(A4890,D4890,4)</f>
        <v>供应商4</v>
      </c>
      <c r="T4890" t="str" cm="1">
        <f t="array" ref="T4890">[1]!s_stmnote_suppliertop5(A4890,D4890,5)</f>
        <v>供应商5</v>
      </c>
      <c r="U4890" s="9">
        <f>[1]!s_stmnote_purchasetop5_pct(A4890,D4890)</f>
        <v>72.98</v>
      </c>
      <c r="V4890" t="str" cm="1">
        <f t="array" ref="V4890">[1]!s_stmnote_customertop5($A4890,$D4890,1)</f>
        <v>客户1</v>
      </c>
      <c r="W4890" t="str" cm="1">
        <f t="array" ref="W4890">[1]!s_stmnote_customertop5($A4890,$D4890,2)</f>
        <v>客户2</v>
      </c>
      <c r="X4890" t="str" cm="1">
        <f t="array" ref="X4890">[1]!s_stmnote_customertop5($A4890,$D4890,3)</f>
        <v>客户3</v>
      </c>
      <c r="Y4890" t="str" cm="1">
        <f t="array" ref="Y4890">[1]!s_stmnote_customertop5($A4890,$D4890,4)</f>
        <v>客户4</v>
      </c>
      <c r="Z4890" t="str" cm="1">
        <f t="array" ref="Z4890">[1]!s_stmnote_customertop5($A4890,$D4890,5)</f>
        <v>客户5</v>
      </c>
      <c r="AA4890" s="9">
        <f>[1]!s_stmnote_salestop5_pct(A4890,D4890)</f>
        <v>12.74</v>
      </c>
      <c r="AB4890" s="9">
        <f>[1]!s_fa_arturn(A4890,D4890)</f>
        <v>52.397300000000001</v>
      </c>
      <c r="AC4890" s="9">
        <f>[1]!fa_apturn(A4890,D4890)</f>
        <v>186.628110064732</v>
      </c>
      <c r="AD4890" s="9">
        <f>[1]!s_fa_invturn(A4890,D4890)</f>
        <v>18.8352</v>
      </c>
    </row>
    <row r="4891" spans="1:30">
      <c r="A4891">
        <v>2416</v>
      </c>
      <c r="B4891" t="s">
        <v>322</v>
      </c>
      <c r="C4891" t="s">
        <v>2635</v>
      </c>
      <c r="D4891" s="8">
        <f t="shared" si="77"/>
        <v>44926</v>
      </c>
      <c r="E4891" t="s">
        <v>7466</v>
      </c>
      <c r="F4891">
        <v>2</v>
      </c>
      <c r="G4891" t="s">
        <v>10567</v>
      </c>
      <c r="H4891" t="s">
        <v>12078</v>
      </c>
      <c r="L4891" t="str" cm="1">
        <f t="array" ref="L4891">[1]!s_info_industry_gics(A4891,1)</f>
        <v>信息技术</v>
      </c>
      <c r="M4891" t="str" cm="1">
        <f t="array" ref="M4891">[1]!s_info_industry_gicscode(A4891,1)</f>
        <v>45</v>
      </c>
      <c r="N4891" t="str">
        <f>[1]!s_info_industry_gics(A4891,2)</f>
        <v>技术硬件与设备</v>
      </c>
      <c r="O4891" t="str">
        <f>[1]!s_info_industry_gicscode(A4891,2)</f>
        <v>4520</v>
      </c>
      <c r="P4891" t="str" cm="1">
        <f t="array" ref="P4891">[1]!s_stmnote_suppliertop5(A4891,D4891,1)</f>
        <v>供应商1</v>
      </c>
      <c r="Q4891" t="str">
        <f>[1]!s_stmnote_suppliertop5(A4891,D4891,2)</f>
        <v>供应商2</v>
      </c>
      <c r="R4891" t="str" cm="1">
        <f t="array" ref="R4891">[1]!s_stmnote_suppliertop5(A4891,D4891,3)</f>
        <v>供应商3</v>
      </c>
      <c r="S4891" t="str" cm="1">
        <f t="array" ref="S4891">[1]!s_stmnote_suppliertop5(A4891,D4891,4)</f>
        <v>供应商4</v>
      </c>
      <c r="T4891" t="str" cm="1">
        <f t="array" ref="T4891">[1]!s_stmnote_suppliertop5(A4891,D4891,5)</f>
        <v>供应商5</v>
      </c>
      <c r="U4891" s="9">
        <f>[1]!s_stmnote_purchasetop5_pct(A4891,D4891)</f>
        <v>72.98</v>
      </c>
      <c r="V4891" t="str" cm="1">
        <f t="array" ref="V4891">[1]!s_stmnote_customertop5($A4891,$D4891,1)</f>
        <v>客户1</v>
      </c>
      <c r="W4891" t="str" cm="1">
        <f t="array" ref="W4891">[1]!s_stmnote_customertop5($A4891,$D4891,2)</f>
        <v>客户2</v>
      </c>
      <c r="X4891" t="str" cm="1">
        <f t="array" ref="X4891">[1]!s_stmnote_customertop5($A4891,$D4891,3)</f>
        <v>客户3</v>
      </c>
      <c r="Y4891" t="str" cm="1">
        <f t="array" ref="Y4891">[1]!s_stmnote_customertop5($A4891,$D4891,4)</f>
        <v>客户4</v>
      </c>
      <c r="Z4891" t="str" cm="1">
        <f t="array" ref="Z4891">[1]!s_stmnote_customertop5($A4891,$D4891,5)</f>
        <v>客户5</v>
      </c>
      <c r="AA4891" s="9">
        <f>[1]!s_stmnote_salestop5_pct(A4891,D4891)</f>
        <v>12.74</v>
      </c>
      <c r="AB4891" s="9">
        <f>[1]!s_fa_arturn(A4891,D4891)</f>
        <v>52.397300000000001</v>
      </c>
      <c r="AC4891" s="9">
        <f>[1]!fa_apturn(A4891,D4891)</f>
        <v>186.628110064732</v>
      </c>
      <c r="AD4891" s="9">
        <f>[1]!s_fa_invturn(A4891,D4891)</f>
        <v>18.8352</v>
      </c>
    </row>
    <row r="4892" spans="1:30">
      <c r="A4892">
        <v>2416</v>
      </c>
      <c r="B4892" t="s">
        <v>322</v>
      </c>
      <c r="C4892" t="s">
        <v>2636</v>
      </c>
      <c r="D4892" s="8">
        <f t="shared" si="77"/>
        <v>45291</v>
      </c>
      <c r="E4892" t="s">
        <v>7318</v>
      </c>
      <c r="F4892">
        <v>2</v>
      </c>
      <c r="G4892" t="s">
        <v>10568</v>
      </c>
      <c r="H4892" t="s">
        <v>12079</v>
      </c>
      <c r="L4892" t="str" cm="1">
        <f t="array" ref="L4892">[1]!s_info_industry_gics(A4892,1)</f>
        <v>信息技术</v>
      </c>
      <c r="M4892" t="str" cm="1">
        <f t="array" ref="M4892">[1]!s_info_industry_gicscode(A4892,1)</f>
        <v>45</v>
      </c>
      <c r="N4892" t="str">
        <f>[1]!s_info_industry_gics(A4892,2)</f>
        <v>技术硬件与设备</v>
      </c>
      <c r="O4892" t="str">
        <f>[1]!s_info_industry_gicscode(A4892,2)</f>
        <v>4520</v>
      </c>
      <c r="P4892" cm="1">
        <f t="array" ref="P4892">[1]!s_stmnote_suppliertop5(A4892,D4892,1)</f>
        <v>0</v>
      </c>
      <c r="Q4892">
        <f>[1]!s_stmnote_suppliertop5(A4892,D4892,2)</f>
        <v>0</v>
      </c>
      <c r="R4892" cm="1">
        <f t="array" ref="R4892">[1]!s_stmnote_suppliertop5(A4892,D4892,3)</f>
        <v>0</v>
      </c>
      <c r="S4892" cm="1">
        <f t="array" ref="S4892">[1]!s_stmnote_suppliertop5(A4892,D4892,4)</f>
        <v>0</v>
      </c>
      <c r="T4892" cm="1">
        <f t="array" ref="T4892">[1]!s_stmnote_suppliertop5(A4892,D4892,5)</f>
        <v>0</v>
      </c>
      <c r="U4892" s="9">
        <f>[1]!s_stmnote_purchasetop5_pct(A4892,D4892)</f>
        <v>0</v>
      </c>
      <c r="V4892" t="str" cm="1">
        <f t="array" ref="V4892">[1]!s_stmnote_customertop5($A4892,$D4892,1)</f>
        <v>客户1</v>
      </c>
      <c r="W4892" t="str" cm="1">
        <f t="array" ref="W4892">[1]!s_stmnote_customertop5($A4892,$D4892,2)</f>
        <v>客户2</v>
      </c>
      <c r="X4892" t="str" cm="1">
        <f t="array" ref="X4892">[1]!s_stmnote_customertop5($A4892,$D4892,3)</f>
        <v>客户3</v>
      </c>
      <c r="Y4892" t="str" cm="1">
        <f t="array" ref="Y4892">[1]!s_stmnote_customertop5($A4892,$D4892,4)</f>
        <v>客户4</v>
      </c>
      <c r="Z4892" t="str" cm="1">
        <f t="array" ref="Z4892">[1]!s_stmnote_customertop5($A4892,$D4892,5)</f>
        <v>客户5</v>
      </c>
      <c r="AA4892" s="9">
        <f>[1]!s_stmnote_salestop5_pct(A4892,D4892)</f>
        <v>14.6</v>
      </c>
      <c r="AB4892" s="9">
        <f>[1]!s_fa_arturn(A4892,D4892)</f>
        <v>55.802599999999998</v>
      </c>
      <c r="AC4892" s="9">
        <f>[1]!fa_apturn(A4892,D4892)</f>
        <v>130.18119411967899</v>
      </c>
      <c r="AD4892" s="9">
        <f>[1]!s_fa_invturn(A4892,D4892)</f>
        <v>22.3062</v>
      </c>
    </row>
    <row r="4893" spans="1:30">
      <c r="A4893">
        <v>2416</v>
      </c>
      <c r="B4893" t="s">
        <v>322</v>
      </c>
      <c r="C4893" t="s">
        <v>2637</v>
      </c>
      <c r="D4893" s="8">
        <f t="shared" si="77"/>
        <v>45291</v>
      </c>
      <c r="E4893" t="s">
        <v>7003</v>
      </c>
      <c r="F4893">
        <v>3</v>
      </c>
      <c r="G4893" t="s">
        <v>10569</v>
      </c>
      <c r="H4893" t="s">
        <v>12080</v>
      </c>
      <c r="I4893" t="s">
        <v>12768</v>
      </c>
      <c r="L4893" t="str" cm="1">
        <f t="array" ref="L4893">[1]!s_info_industry_gics(A4893,1)</f>
        <v>信息技术</v>
      </c>
      <c r="M4893" t="str" cm="1">
        <f t="array" ref="M4893">[1]!s_info_industry_gicscode(A4893,1)</f>
        <v>45</v>
      </c>
      <c r="N4893" t="str">
        <f>[1]!s_info_industry_gics(A4893,2)</f>
        <v>技术硬件与设备</v>
      </c>
      <c r="O4893" t="str">
        <f>[1]!s_info_industry_gicscode(A4893,2)</f>
        <v>4520</v>
      </c>
      <c r="P4893" cm="1">
        <f t="array" ref="P4893">[1]!s_stmnote_suppliertop5(A4893,D4893,1)</f>
        <v>0</v>
      </c>
      <c r="Q4893">
        <f>[1]!s_stmnote_suppliertop5(A4893,D4893,2)</f>
        <v>0</v>
      </c>
      <c r="R4893" cm="1">
        <f t="array" ref="R4893">[1]!s_stmnote_suppliertop5(A4893,D4893,3)</f>
        <v>0</v>
      </c>
      <c r="S4893" cm="1">
        <f t="array" ref="S4893">[1]!s_stmnote_suppliertop5(A4893,D4893,4)</f>
        <v>0</v>
      </c>
      <c r="T4893" cm="1">
        <f t="array" ref="T4893">[1]!s_stmnote_suppliertop5(A4893,D4893,5)</f>
        <v>0</v>
      </c>
      <c r="U4893" s="9">
        <f>[1]!s_stmnote_purchasetop5_pct(A4893,D4893)</f>
        <v>0</v>
      </c>
      <c r="V4893" t="str" cm="1">
        <f t="array" ref="V4893">[1]!s_stmnote_customertop5($A4893,$D4893,1)</f>
        <v>客户1</v>
      </c>
      <c r="W4893" t="str" cm="1">
        <f t="array" ref="W4893">[1]!s_stmnote_customertop5($A4893,$D4893,2)</f>
        <v>客户2</v>
      </c>
      <c r="X4893" t="str" cm="1">
        <f t="array" ref="X4893">[1]!s_stmnote_customertop5($A4893,$D4893,3)</f>
        <v>客户3</v>
      </c>
      <c r="Y4893" t="str" cm="1">
        <f t="array" ref="Y4893">[1]!s_stmnote_customertop5($A4893,$D4893,4)</f>
        <v>客户4</v>
      </c>
      <c r="Z4893" t="str" cm="1">
        <f t="array" ref="Z4893">[1]!s_stmnote_customertop5($A4893,$D4893,5)</f>
        <v>客户5</v>
      </c>
      <c r="AA4893" s="9">
        <f>[1]!s_stmnote_salestop5_pct(A4893,D4893)</f>
        <v>14.6</v>
      </c>
      <c r="AB4893" s="9">
        <f>[1]!s_fa_arturn(A4893,D4893)</f>
        <v>55.802599999999998</v>
      </c>
      <c r="AC4893" s="9">
        <f>[1]!fa_apturn(A4893,D4893)</f>
        <v>130.18119411967899</v>
      </c>
      <c r="AD4893" s="9">
        <f>[1]!s_fa_invturn(A4893,D4893)</f>
        <v>22.3062</v>
      </c>
    </row>
    <row r="4894" spans="1:30">
      <c r="A4894">
        <v>2416</v>
      </c>
      <c r="B4894" t="s">
        <v>322</v>
      </c>
      <c r="C4894" t="s">
        <v>2638</v>
      </c>
      <c r="D4894" s="8">
        <f t="shared" si="77"/>
        <v>45291</v>
      </c>
      <c r="E4894" t="s">
        <v>7467</v>
      </c>
      <c r="F4894">
        <v>2</v>
      </c>
      <c r="G4894" t="s">
        <v>10570</v>
      </c>
      <c r="H4894" t="s">
        <v>12081</v>
      </c>
      <c r="L4894" t="str" cm="1">
        <f t="array" ref="L4894">[1]!s_info_industry_gics(A4894,1)</f>
        <v>信息技术</v>
      </c>
      <c r="M4894" t="str" cm="1">
        <f t="array" ref="M4894">[1]!s_info_industry_gicscode(A4894,1)</f>
        <v>45</v>
      </c>
      <c r="N4894" t="str">
        <f>[1]!s_info_industry_gics(A4894,2)</f>
        <v>技术硬件与设备</v>
      </c>
      <c r="O4894" t="str">
        <f>[1]!s_info_industry_gicscode(A4894,2)</f>
        <v>4520</v>
      </c>
      <c r="P4894" cm="1">
        <f t="array" ref="P4894">[1]!s_stmnote_suppliertop5(A4894,D4894,1)</f>
        <v>0</v>
      </c>
      <c r="Q4894">
        <f>[1]!s_stmnote_suppliertop5(A4894,D4894,2)</f>
        <v>0</v>
      </c>
      <c r="R4894" cm="1">
        <f t="array" ref="R4894">[1]!s_stmnote_suppliertop5(A4894,D4894,3)</f>
        <v>0</v>
      </c>
      <c r="S4894" cm="1">
        <f t="array" ref="S4894">[1]!s_stmnote_suppliertop5(A4894,D4894,4)</f>
        <v>0</v>
      </c>
      <c r="T4894" cm="1">
        <f t="array" ref="T4894">[1]!s_stmnote_suppliertop5(A4894,D4894,5)</f>
        <v>0</v>
      </c>
      <c r="U4894" s="9">
        <f>[1]!s_stmnote_purchasetop5_pct(A4894,D4894)</f>
        <v>0</v>
      </c>
      <c r="V4894" t="str" cm="1">
        <f t="array" ref="V4894">[1]!s_stmnote_customertop5($A4894,$D4894,1)</f>
        <v>客户1</v>
      </c>
      <c r="W4894" t="str" cm="1">
        <f t="array" ref="W4894">[1]!s_stmnote_customertop5($A4894,$D4894,2)</f>
        <v>客户2</v>
      </c>
      <c r="X4894" t="str" cm="1">
        <f t="array" ref="X4894">[1]!s_stmnote_customertop5($A4894,$D4894,3)</f>
        <v>客户3</v>
      </c>
      <c r="Y4894" t="str" cm="1">
        <f t="array" ref="Y4894">[1]!s_stmnote_customertop5($A4894,$D4894,4)</f>
        <v>客户4</v>
      </c>
      <c r="Z4894" t="str" cm="1">
        <f t="array" ref="Z4894">[1]!s_stmnote_customertop5($A4894,$D4894,5)</f>
        <v>客户5</v>
      </c>
      <c r="AA4894" s="9">
        <f>[1]!s_stmnote_salestop5_pct(A4894,D4894)</f>
        <v>14.6</v>
      </c>
      <c r="AB4894" s="9">
        <f>[1]!s_fa_arturn(A4894,D4894)</f>
        <v>55.802599999999998</v>
      </c>
      <c r="AC4894" s="9">
        <f>[1]!fa_apturn(A4894,D4894)</f>
        <v>130.18119411967899</v>
      </c>
      <c r="AD4894" s="9">
        <f>[1]!s_fa_invturn(A4894,D4894)</f>
        <v>22.3062</v>
      </c>
    </row>
    <row r="4895" spans="1:30">
      <c r="A4895">
        <v>2416</v>
      </c>
      <c r="B4895" t="s">
        <v>322</v>
      </c>
      <c r="C4895" t="s">
        <v>2639</v>
      </c>
      <c r="D4895" s="8">
        <f t="shared" si="77"/>
        <v>45657</v>
      </c>
      <c r="E4895" t="s">
        <v>7468</v>
      </c>
      <c r="F4895">
        <v>1</v>
      </c>
      <c r="G4895" t="s">
        <v>8398</v>
      </c>
      <c r="L4895" t="str" cm="1">
        <f t="array" ref="L4895">[1]!s_info_industry_gics(A4895,1)</f>
        <v>信息技术</v>
      </c>
      <c r="M4895" t="str" cm="1">
        <f t="array" ref="M4895">[1]!s_info_industry_gicscode(A4895,1)</f>
        <v>45</v>
      </c>
      <c r="N4895" t="str">
        <f>[1]!s_info_industry_gics(A4895,2)</f>
        <v>技术硬件与设备</v>
      </c>
      <c r="O4895" t="str">
        <f>[1]!s_info_industry_gicscode(A4895,2)</f>
        <v>4520</v>
      </c>
      <c r="P4895" cm="1">
        <f t="array" ref="P4895">[1]!s_stmnote_suppliertop5(A4895,D4895,1)</f>
        <v>0</v>
      </c>
      <c r="Q4895">
        <f>[1]!s_stmnote_suppliertop5(A4895,D4895,2)</f>
        <v>0</v>
      </c>
      <c r="R4895" cm="1">
        <f t="array" ref="R4895">[1]!s_stmnote_suppliertop5(A4895,D4895,3)</f>
        <v>0</v>
      </c>
      <c r="S4895" cm="1">
        <f t="array" ref="S4895">[1]!s_stmnote_suppliertop5(A4895,D4895,4)</f>
        <v>0</v>
      </c>
      <c r="T4895" cm="1">
        <f t="array" ref="T4895">[1]!s_stmnote_suppliertop5(A4895,D4895,5)</f>
        <v>0</v>
      </c>
      <c r="U4895" s="9">
        <f>[1]!s_stmnote_purchasetop5_pct(A4895,D4895)</f>
        <v>0</v>
      </c>
      <c r="V4895" cm="1">
        <f t="array" ref="V4895">[1]!s_stmnote_customertop5($A4895,$D4895,1)</f>
        <v>0</v>
      </c>
      <c r="W4895" cm="1">
        <f t="array" ref="W4895">[1]!s_stmnote_customertop5($A4895,$D4895,2)</f>
        <v>0</v>
      </c>
      <c r="X4895" cm="1">
        <f t="array" ref="X4895">[1]!s_stmnote_customertop5($A4895,$D4895,3)</f>
        <v>0</v>
      </c>
      <c r="Y4895" cm="1">
        <f t="array" ref="Y4895">[1]!s_stmnote_customertop5($A4895,$D4895,4)</f>
        <v>0</v>
      </c>
      <c r="Z4895" cm="1">
        <f t="array" ref="Z4895">[1]!s_stmnote_customertop5($A4895,$D4895,5)</f>
        <v>0</v>
      </c>
      <c r="AA4895" s="9">
        <f>[1]!s_stmnote_salestop5_pct(A4895,D4895)</f>
        <v>0</v>
      </c>
      <c r="AB4895" s="9">
        <f>[1]!s_fa_arturn(A4895,D4895)</f>
        <v>0</v>
      </c>
      <c r="AC4895" s="9">
        <f>[1]!fa_apturn(A4895,D4895)</f>
        <v>0</v>
      </c>
      <c r="AD4895" s="9">
        <f>[1]!s_fa_invturn(A4895,D4895)</f>
        <v>0</v>
      </c>
    </row>
    <row r="4896" spans="1:30">
      <c r="A4896">
        <v>2416</v>
      </c>
      <c r="B4896" t="s">
        <v>322</v>
      </c>
      <c r="C4896" t="s">
        <v>2640</v>
      </c>
      <c r="D4896" s="8">
        <f t="shared" si="77"/>
        <v>45657</v>
      </c>
      <c r="E4896" t="s">
        <v>6953</v>
      </c>
      <c r="F4896">
        <v>2</v>
      </c>
      <c r="G4896" t="s">
        <v>10571</v>
      </c>
      <c r="H4896" t="s">
        <v>12082</v>
      </c>
      <c r="L4896" t="str" cm="1">
        <f t="array" ref="L4896">[1]!s_info_industry_gics(A4896,1)</f>
        <v>信息技术</v>
      </c>
      <c r="M4896" t="str" cm="1">
        <f t="array" ref="M4896">[1]!s_info_industry_gicscode(A4896,1)</f>
        <v>45</v>
      </c>
      <c r="N4896" t="str">
        <f>[1]!s_info_industry_gics(A4896,2)</f>
        <v>技术硬件与设备</v>
      </c>
      <c r="O4896" t="str">
        <f>[1]!s_info_industry_gicscode(A4896,2)</f>
        <v>4520</v>
      </c>
      <c r="P4896" cm="1">
        <f t="array" ref="P4896">[1]!s_stmnote_suppliertop5(A4896,D4896,1)</f>
        <v>0</v>
      </c>
      <c r="Q4896">
        <f>[1]!s_stmnote_suppliertop5(A4896,D4896,2)</f>
        <v>0</v>
      </c>
      <c r="R4896" cm="1">
        <f t="array" ref="R4896">[1]!s_stmnote_suppliertop5(A4896,D4896,3)</f>
        <v>0</v>
      </c>
      <c r="S4896" cm="1">
        <f t="array" ref="S4896">[1]!s_stmnote_suppliertop5(A4896,D4896,4)</f>
        <v>0</v>
      </c>
      <c r="T4896" cm="1">
        <f t="array" ref="T4896">[1]!s_stmnote_suppliertop5(A4896,D4896,5)</f>
        <v>0</v>
      </c>
      <c r="U4896" s="9">
        <f>[1]!s_stmnote_purchasetop5_pct(A4896,D4896)</f>
        <v>0</v>
      </c>
      <c r="V4896" cm="1">
        <f t="array" ref="V4896">[1]!s_stmnote_customertop5($A4896,$D4896,1)</f>
        <v>0</v>
      </c>
      <c r="W4896" cm="1">
        <f t="array" ref="W4896">[1]!s_stmnote_customertop5($A4896,$D4896,2)</f>
        <v>0</v>
      </c>
      <c r="X4896" cm="1">
        <f t="array" ref="X4896">[1]!s_stmnote_customertop5($A4896,$D4896,3)</f>
        <v>0</v>
      </c>
      <c r="Y4896" cm="1">
        <f t="array" ref="Y4896">[1]!s_stmnote_customertop5($A4896,$D4896,4)</f>
        <v>0</v>
      </c>
      <c r="Z4896" cm="1">
        <f t="array" ref="Z4896">[1]!s_stmnote_customertop5($A4896,$D4896,5)</f>
        <v>0</v>
      </c>
      <c r="AA4896" s="9">
        <f>[1]!s_stmnote_salestop5_pct(A4896,D4896)</f>
        <v>0</v>
      </c>
      <c r="AB4896" s="9">
        <f>[1]!s_fa_arturn(A4896,D4896)</f>
        <v>0</v>
      </c>
      <c r="AC4896" s="9">
        <f>[1]!fa_apturn(A4896,D4896)</f>
        <v>0</v>
      </c>
      <c r="AD4896" s="9">
        <f>[1]!s_fa_invturn(A4896,D4896)</f>
        <v>0</v>
      </c>
    </row>
    <row r="4897" spans="1:30">
      <c r="A4897">
        <v>2819</v>
      </c>
      <c r="B4897" t="s">
        <v>427</v>
      </c>
      <c r="C4897" t="s">
        <v>2993</v>
      </c>
      <c r="D4897" s="8">
        <f t="shared" si="77"/>
        <v>44561</v>
      </c>
      <c r="E4897" t="s">
        <v>7537</v>
      </c>
      <c r="F4897">
        <v>1</v>
      </c>
      <c r="G4897" t="s">
        <v>8564</v>
      </c>
      <c r="L4897" t="str" cm="1">
        <f t="array" ref="L4897">[1]!s_info_industry_gics(A4897,1)</f>
        <v>信息技术</v>
      </c>
      <c r="M4897" t="str" cm="1">
        <f t="array" ref="M4897">[1]!s_info_industry_gicscode(A4897,1)</f>
        <v>45</v>
      </c>
      <c r="N4897" t="str">
        <f>[1]!s_info_industry_gics(A4897,2)</f>
        <v>技术硬件与设备</v>
      </c>
      <c r="O4897" t="str">
        <f>[1]!s_info_industry_gicscode(A4897,2)</f>
        <v>4520</v>
      </c>
      <c r="P4897" t="str" cm="1">
        <f t="array" ref="P4897">[1]!s_stmnote_suppliertop5(A4897,D4897,1)</f>
        <v>KeysightTechnologiesSingapor</v>
      </c>
      <c r="Q4897" t="str">
        <f>[1]!s_stmnote_suppliertop5(A4897,D4897,2)</f>
        <v>泰克科技(中国)有限公司</v>
      </c>
      <c r="R4897" t="str" cm="1">
        <f t="array" ref="R4897">[1]!s_stmnote_suppliertop5(A4897,D4897,3)</f>
        <v>福禄克测试仪器(上海)有限公司</v>
      </c>
      <c r="S4897" t="str" cm="1">
        <f t="array" ref="S4897">[1]!s_stmnote_suppliertop5(A4897,D4897,4)</f>
        <v>上海恩艾仪器有限公司</v>
      </c>
      <c r="T4897" t="str" cm="1">
        <f t="array" ref="T4897">[1]!s_stmnote_suppliertop5(A4897,D4897,5)</f>
        <v>英飞拓(杭州)信息系统技术有限公司</v>
      </c>
      <c r="U4897" s="9">
        <f>[1]!s_stmnote_purchasetop5_pct(A4897,D4897)</f>
        <v>42.76</v>
      </c>
      <c r="V4897" t="str" cm="1">
        <f t="array" ref="V4897">[1]!s_stmnote_customertop5($A4897,$D4897,1)</f>
        <v>客户A</v>
      </c>
      <c r="W4897" t="str" cm="1">
        <f t="array" ref="W4897">[1]!s_stmnote_customertop5($A4897,$D4897,2)</f>
        <v>客户B</v>
      </c>
      <c r="X4897" t="str" cm="1">
        <f t="array" ref="X4897">[1]!s_stmnote_customertop5($A4897,$D4897,3)</f>
        <v>客户C</v>
      </c>
      <c r="Y4897" t="str" cm="1">
        <f t="array" ref="Y4897">[1]!s_stmnote_customertop5($A4897,$D4897,4)</f>
        <v>客户D</v>
      </c>
      <c r="Z4897" t="str" cm="1">
        <f t="array" ref="Z4897">[1]!s_stmnote_customertop5($A4897,$D4897,5)</f>
        <v>客户E</v>
      </c>
      <c r="AA4897" s="9">
        <f>[1]!s_stmnote_salestop5_pct(A4897,D4897)</f>
        <v>12.65</v>
      </c>
      <c r="AB4897" s="9">
        <f>[1]!s_fa_arturn(A4897,D4897)</f>
        <v>4.0944000000000003</v>
      </c>
      <c r="AC4897" s="9">
        <f>[1]!fa_apturn(A4897,D4897)</f>
        <v>9.2107857201378707</v>
      </c>
      <c r="AD4897" s="9">
        <f>[1]!s_fa_invturn(A4897,D4897)</f>
        <v>5.7958999999999996</v>
      </c>
    </row>
    <row r="4898" spans="1:30">
      <c r="A4898">
        <v>2819</v>
      </c>
      <c r="B4898" t="s">
        <v>427</v>
      </c>
      <c r="C4898" t="s">
        <v>2994</v>
      </c>
      <c r="D4898" s="8">
        <f t="shared" si="77"/>
        <v>44561</v>
      </c>
      <c r="E4898" t="s">
        <v>7004</v>
      </c>
      <c r="F4898">
        <v>1</v>
      </c>
      <c r="G4898" t="s">
        <v>10677</v>
      </c>
      <c r="L4898" t="str" cm="1">
        <f t="array" ref="L4898">[1]!s_info_industry_gics(A4898,1)</f>
        <v>信息技术</v>
      </c>
      <c r="M4898" t="str" cm="1">
        <f t="array" ref="M4898">[1]!s_info_industry_gicscode(A4898,1)</f>
        <v>45</v>
      </c>
      <c r="N4898" t="str">
        <f>[1]!s_info_industry_gics(A4898,2)</f>
        <v>技术硬件与设备</v>
      </c>
      <c r="O4898" t="str">
        <f>[1]!s_info_industry_gicscode(A4898,2)</f>
        <v>4520</v>
      </c>
      <c r="P4898" t="str" cm="1">
        <f t="array" ref="P4898">[1]!s_stmnote_suppliertop5(A4898,D4898,1)</f>
        <v>KeysightTechnologiesSingapor</v>
      </c>
      <c r="Q4898" t="str">
        <f>[1]!s_stmnote_suppliertop5(A4898,D4898,2)</f>
        <v>泰克科技(中国)有限公司</v>
      </c>
      <c r="R4898" t="str" cm="1">
        <f t="array" ref="R4898">[1]!s_stmnote_suppliertop5(A4898,D4898,3)</f>
        <v>福禄克测试仪器(上海)有限公司</v>
      </c>
      <c r="S4898" t="str" cm="1">
        <f t="array" ref="S4898">[1]!s_stmnote_suppliertop5(A4898,D4898,4)</f>
        <v>上海恩艾仪器有限公司</v>
      </c>
      <c r="T4898" t="str" cm="1">
        <f t="array" ref="T4898">[1]!s_stmnote_suppliertop5(A4898,D4898,5)</f>
        <v>英飞拓(杭州)信息系统技术有限公司</v>
      </c>
      <c r="U4898" s="9">
        <f>[1]!s_stmnote_purchasetop5_pct(A4898,D4898)</f>
        <v>42.76</v>
      </c>
      <c r="V4898" t="str" cm="1">
        <f t="array" ref="V4898">[1]!s_stmnote_customertop5($A4898,$D4898,1)</f>
        <v>客户A</v>
      </c>
      <c r="W4898" t="str" cm="1">
        <f t="array" ref="W4898">[1]!s_stmnote_customertop5($A4898,$D4898,2)</f>
        <v>客户B</v>
      </c>
      <c r="X4898" t="str" cm="1">
        <f t="array" ref="X4898">[1]!s_stmnote_customertop5($A4898,$D4898,3)</f>
        <v>客户C</v>
      </c>
      <c r="Y4898" t="str" cm="1">
        <f t="array" ref="Y4898">[1]!s_stmnote_customertop5($A4898,$D4898,4)</f>
        <v>客户D</v>
      </c>
      <c r="Z4898" t="str" cm="1">
        <f t="array" ref="Z4898">[1]!s_stmnote_customertop5($A4898,$D4898,5)</f>
        <v>客户E</v>
      </c>
      <c r="AA4898" s="9">
        <f>[1]!s_stmnote_salestop5_pct(A4898,D4898)</f>
        <v>12.65</v>
      </c>
      <c r="AB4898" s="9">
        <f>[1]!s_fa_arturn(A4898,D4898)</f>
        <v>4.0944000000000003</v>
      </c>
      <c r="AC4898" s="9">
        <f>[1]!fa_apturn(A4898,D4898)</f>
        <v>9.2107857201378707</v>
      </c>
      <c r="AD4898" s="9">
        <f>[1]!s_fa_invturn(A4898,D4898)</f>
        <v>5.7958999999999996</v>
      </c>
    </row>
    <row r="4899" spans="1:30">
      <c r="A4899">
        <v>2819</v>
      </c>
      <c r="B4899" t="s">
        <v>427</v>
      </c>
      <c r="C4899" t="s">
        <v>2995</v>
      </c>
      <c r="D4899" s="8">
        <f t="shared" si="77"/>
        <v>44561</v>
      </c>
      <c r="E4899" t="s">
        <v>6968</v>
      </c>
      <c r="F4899">
        <v>1</v>
      </c>
      <c r="G4899" t="s">
        <v>8565</v>
      </c>
      <c r="L4899" t="str" cm="1">
        <f t="array" ref="L4899">[1]!s_info_industry_gics(A4899,1)</f>
        <v>信息技术</v>
      </c>
      <c r="M4899" t="str" cm="1">
        <f t="array" ref="M4899">[1]!s_info_industry_gicscode(A4899,1)</f>
        <v>45</v>
      </c>
      <c r="N4899" t="str">
        <f>[1]!s_info_industry_gics(A4899,2)</f>
        <v>技术硬件与设备</v>
      </c>
      <c r="O4899" t="str">
        <f>[1]!s_info_industry_gicscode(A4899,2)</f>
        <v>4520</v>
      </c>
      <c r="P4899" t="str" cm="1">
        <f t="array" ref="P4899">[1]!s_stmnote_suppliertop5(A4899,D4899,1)</f>
        <v>KeysightTechnologiesSingapor</v>
      </c>
      <c r="Q4899" t="str">
        <f>[1]!s_stmnote_suppliertop5(A4899,D4899,2)</f>
        <v>泰克科技(中国)有限公司</v>
      </c>
      <c r="R4899" t="str" cm="1">
        <f t="array" ref="R4899">[1]!s_stmnote_suppliertop5(A4899,D4899,3)</f>
        <v>福禄克测试仪器(上海)有限公司</v>
      </c>
      <c r="S4899" t="str" cm="1">
        <f t="array" ref="S4899">[1]!s_stmnote_suppliertop5(A4899,D4899,4)</f>
        <v>上海恩艾仪器有限公司</v>
      </c>
      <c r="T4899" t="str" cm="1">
        <f t="array" ref="T4899">[1]!s_stmnote_suppliertop5(A4899,D4899,5)</f>
        <v>英飞拓(杭州)信息系统技术有限公司</v>
      </c>
      <c r="U4899" s="9">
        <f>[1]!s_stmnote_purchasetop5_pct(A4899,D4899)</f>
        <v>42.76</v>
      </c>
      <c r="V4899" t="str" cm="1">
        <f t="array" ref="V4899">[1]!s_stmnote_customertop5($A4899,$D4899,1)</f>
        <v>客户A</v>
      </c>
      <c r="W4899" t="str" cm="1">
        <f t="array" ref="W4899">[1]!s_stmnote_customertop5($A4899,$D4899,2)</f>
        <v>客户B</v>
      </c>
      <c r="X4899" t="str" cm="1">
        <f t="array" ref="X4899">[1]!s_stmnote_customertop5($A4899,$D4899,3)</f>
        <v>客户C</v>
      </c>
      <c r="Y4899" t="str" cm="1">
        <f t="array" ref="Y4899">[1]!s_stmnote_customertop5($A4899,$D4899,4)</f>
        <v>客户D</v>
      </c>
      <c r="Z4899" t="str" cm="1">
        <f t="array" ref="Z4899">[1]!s_stmnote_customertop5($A4899,$D4899,5)</f>
        <v>客户E</v>
      </c>
      <c r="AA4899" s="9">
        <f>[1]!s_stmnote_salestop5_pct(A4899,D4899)</f>
        <v>12.65</v>
      </c>
      <c r="AB4899" s="9">
        <f>[1]!s_fa_arturn(A4899,D4899)</f>
        <v>4.0944000000000003</v>
      </c>
      <c r="AC4899" s="9">
        <f>[1]!fa_apturn(A4899,D4899)</f>
        <v>9.2107857201378707</v>
      </c>
      <c r="AD4899" s="9">
        <f>[1]!s_fa_invturn(A4899,D4899)</f>
        <v>5.7958999999999996</v>
      </c>
    </row>
    <row r="4900" spans="1:30">
      <c r="A4900">
        <v>2819</v>
      </c>
      <c r="B4900" t="s">
        <v>427</v>
      </c>
      <c r="C4900" t="s">
        <v>2996</v>
      </c>
      <c r="D4900" s="8">
        <f t="shared" si="77"/>
        <v>44561</v>
      </c>
      <c r="E4900" t="s">
        <v>7475</v>
      </c>
      <c r="F4900">
        <v>1</v>
      </c>
      <c r="G4900" t="s">
        <v>8565</v>
      </c>
      <c r="L4900" t="str" cm="1">
        <f t="array" ref="L4900">[1]!s_info_industry_gics(A4900,1)</f>
        <v>信息技术</v>
      </c>
      <c r="M4900" t="str" cm="1">
        <f t="array" ref="M4900">[1]!s_info_industry_gicscode(A4900,1)</f>
        <v>45</v>
      </c>
      <c r="N4900" t="str">
        <f>[1]!s_info_industry_gics(A4900,2)</f>
        <v>技术硬件与设备</v>
      </c>
      <c r="O4900" t="str">
        <f>[1]!s_info_industry_gicscode(A4900,2)</f>
        <v>4520</v>
      </c>
      <c r="P4900" t="str" cm="1">
        <f t="array" ref="P4900">[1]!s_stmnote_suppliertop5(A4900,D4900,1)</f>
        <v>KeysightTechnologiesSingapor</v>
      </c>
      <c r="Q4900" t="str">
        <f>[1]!s_stmnote_suppliertop5(A4900,D4900,2)</f>
        <v>泰克科技(中国)有限公司</v>
      </c>
      <c r="R4900" t="str" cm="1">
        <f t="array" ref="R4900">[1]!s_stmnote_suppliertop5(A4900,D4900,3)</f>
        <v>福禄克测试仪器(上海)有限公司</v>
      </c>
      <c r="S4900" t="str" cm="1">
        <f t="array" ref="S4900">[1]!s_stmnote_suppliertop5(A4900,D4900,4)</f>
        <v>上海恩艾仪器有限公司</v>
      </c>
      <c r="T4900" t="str" cm="1">
        <f t="array" ref="T4900">[1]!s_stmnote_suppliertop5(A4900,D4900,5)</f>
        <v>英飞拓(杭州)信息系统技术有限公司</v>
      </c>
      <c r="U4900" s="9">
        <f>[1]!s_stmnote_purchasetop5_pct(A4900,D4900)</f>
        <v>42.76</v>
      </c>
      <c r="V4900" t="str" cm="1">
        <f t="array" ref="V4900">[1]!s_stmnote_customertop5($A4900,$D4900,1)</f>
        <v>客户A</v>
      </c>
      <c r="W4900" t="str" cm="1">
        <f t="array" ref="W4900">[1]!s_stmnote_customertop5($A4900,$D4900,2)</f>
        <v>客户B</v>
      </c>
      <c r="X4900" t="str" cm="1">
        <f t="array" ref="X4900">[1]!s_stmnote_customertop5($A4900,$D4900,3)</f>
        <v>客户C</v>
      </c>
      <c r="Y4900" t="str" cm="1">
        <f t="array" ref="Y4900">[1]!s_stmnote_customertop5($A4900,$D4900,4)</f>
        <v>客户D</v>
      </c>
      <c r="Z4900" t="str" cm="1">
        <f t="array" ref="Z4900">[1]!s_stmnote_customertop5($A4900,$D4900,5)</f>
        <v>客户E</v>
      </c>
      <c r="AA4900" s="9">
        <f>[1]!s_stmnote_salestop5_pct(A4900,D4900)</f>
        <v>12.65</v>
      </c>
      <c r="AB4900" s="9">
        <f>[1]!s_fa_arturn(A4900,D4900)</f>
        <v>4.0944000000000003</v>
      </c>
      <c r="AC4900" s="9">
        <f>[1]!fa_apturn(A4900,D4900)</f>
        <v>9.2107857201378707</v>
      </c>
      <c r="AD4900" s="9">
        <f>[1]!s_fa_invturn(A4900,D4900)</f>
        <v>5.7958999999999996</v>
      </c>
    </row>
    <row r="4901" spans="1:30">
      <c r="A4901">
        <v>2819</v>
      </c>
      <c r="B4901" t="s">
        <v>427</v>
      </c>
      <c r="C4901" t="s">
        <v>2997</v>
      </c>
      <c r="D4901" s="8">
        <f t="shared" si="77"/>
        <v>44561</v>
      </c>
      <c r="E4901" t="s">
        <v>7538</v>
      </c>
      <c r="F4901">
        <v>1</v>
      </c>
      <c r="G4901" t="s">
        <v>8565</v>
      </c>
      <c r="L4901" t="str" cm="1">
        <f t="array" ref="L4901">[1]!s_info_industry_gics(A4901,1)</f>
        <v>信息技术</v>
      </c>
      <c r="M4901" t="str" cm="1">
        <f t="array" ref="M4901">[1]!s_info_industry_gicscode(A4901,1)</f>
        <v>45</v>
      </c>
      <c r="N4901" t="str">
        <f>[1]!s_info_industry_gics(A4901,2)</f>
        <v>技术硬件与设备</v>
      </c>
      <c r="O4901" t="str">
        <f>[1]!s_info_industry_gicscode(A4901,2)</f>
        <v>4520</v>
      </c>
      <c r="P4901" t="str" cm="1">
        <f t="array" ref="P4901">[1]!s_stmnote_suppliertop5(A4901,D4901,1)</f>
        <v>KeysightTechnologiesSingapor</v>
      </c>
      <c r="Q4901" t="str">
        <f>[1]!s_stmnote_suppliertop5(A4901,D4901,2)</f>
        <v>泰克科技(中国)有限公司</v>
      </c>
      <c r="R4901" t="str" cm="1">
        <f t="array" ref="R4901">[1]!s_stmnote_suppliertop5(A4901,D4901,3)</f>
        <v>福禄克测试仪器(上海)有限公司</v>
      </c>
      <c r="S4901" t="str" cm="1">
        <f t="array" ref="S4901">[1]!s_stmnote_suppliertop5(A4901,D4901,4)</f>
        <v>上海恩艾仪器有限公司</v>
      </c>
      <c r="T4901" t="str" cm="1">
        <f t="array" ref="T4901">[1]!s_stmnote_suppliertop5(A4901,D4901,5)</f>
        <v>英飞拓(杭州)信息系统技术有限公司</v>
      </c>
      <c r="U4901" s="9">
        <f>[1]!s_stmnote_purchasetop5_pct(A4901,D4901)</f>
        <v>42.76</v>
      </c>
      <c r="V4901" t="str" cm="1">
        <f t="array" ref="V4901">[1]!s_stmnote_customertop5($A4901,$D4901,1)</f>
        <v>客户A</v>
      </c>
      <c r="W4901" t="str" cm="1">
        <f t="array" ref="W4901">[1]!s_stmnote_customertop5($A4901,$D4901,2)</f>
        <v>客户B</v>
      </c>
      <c r="X4901" t="str" cm="1">
        <f t="array" ref="X4901">[1]!s_stmnote_customertop5($A4901,$D4901,3)</f>
        <v>客户C</v>
      </c>
      <c r="Y4901" t="str" cm="1">
        <f t="array" ref="Y4901">[1]!s_stmnote_customertop5($A4901,$D4901,4)</f>
        <v>客户D</v>
      </c>
      <c r="Z4901" t="str" cm="1">
        <f t="array" ref="Z4901">[1]!s_stmnote_customertop5($A4901,$D4901,5)</f>
        <v>客户E</v>
      </c>
      <c r="AA4901" s="9">
        <f>[1]!s_stmnote_salestop5_pct(A4901,D4901)</f>
        <v>12.65</v>
      </c>
      <c r="AB4901" s="9">
        <f>[1]!s_fa_arturn(A4901,D4901)</f>
        <v>4.0944000000000003</v>
      </c>
      <c r="AC4901" s="9">
        <f>[1]!fa_apturn(A4901,D4901)</f>
        <v>9.2107857201378707</v>
      </c>
      <c r="AD4901" s="9">
        <f>[1]!s_fa_invturn(A4901,D4901)</f>
        <v>5.7958999999999996</v>
      </c>
    </row>
    <row r="4902" spans="1:30">
      <c r="A4902">
        <v>2819</v>
      </c>
      <c r="B4902" t="s">
        <v>427</v>
      </c>
      <c r="C4902" t="s">
        <v>2998</v>
      </c>
      <c r="D4902" s="8">
        <f t="shared" si="77"/>
        <v>44561</v>
      </c>
      <c r="E4902" t="s">
        <v>7060</v>
      </c>
      <c r="F4902">
        <v>1</v>
      </c>
      <c r="G4902" t="s">
        <v>8565</v>
      </c>
      <c r="L4902" t="str" cm="1">
        <f t="array" ref="L4902">[1]!s_info_industry_gics(A4902,1)</f>
        <v>信息技术</v>
      </c>
      <c r="M4902" t="str" cm="1">
        <f t="array" ref="M4902">[1]!s_info_industry_gicscode(A4902,1)</f>
        <v>45</v>
      </c>
      <c r="N4902" t="str">
        <f>[1]!s_info_industry_gics(A4902,2)</f>
        <v>技术硬件与设备</v>
      </c>
      <c r="O4902" t="str">
        <f>[1]!s_info_industry_gicscode(A4902,2)</f>
        <v>4520</v>
      </c>
      <c r="P4902" t="str" cm="1">
        <f t="array" ref="P4902">[1]!s_stmnote_suppliertop5(A4902,D4902,1)</f>
        <v>KeysightTechnologiesSingapor</v>
      </c>
      <c r="Q4902" t="str">
        <f>[1]!s_stmnote_suppliertop5(A4902,D4902,2)</f>
        <v>泰克科技(中国)有限公司</v>
      </c>
      <c r="R4902" t="str" cm="1">
        <f t="array" ref="R4902">[1]!s_stmnote_suppliertop5(A4902,D4902,3)</f>
        <v>福禄克测试仪器(上海)有限公司</v>
      </c>
      <c r="S4902" t="str" cm="1">
        <f t="array" ref="S4902">[1]!s_stmnote_suppliertop5(A4902,D4902,4)</f>
        <v>上海恩艾仪器有限公司</v>
      </c>
      <c r="T4902" t="str" cm="1">
        <f t="array" ref="T4902">[1]!s_stmnote_suppliertop5(A4902,D4902,5)</f>
        <v>英飞拓(杭州)信息系统技术有限公司</v>
      </c>
      <c r="U4902" s="9">
        <f>[1]!s_stmnote_purchasetop5_pct(A4902,D4902)</f>
        <v>42.76</v>
      </c>
      <c r="V4902" t="str" cm="1">
        <f t="array" ref="V4902">[1]!s_stmnote_customertop5($A4902,$D4902,1)</f>
        <v>客户A</v>
      </c>
      <c r="W4902" t="str" cm="1">
        <f t="array" ref="W4902">[1]!s_stmnote_customertop5($A4902,$D4902,2)</f>
        <v>客户B</v>
      </c>
      <c r="X4902" t="str" cm="1">
        <f t="array" ref="X4902">[1]!s_stmnote_customertop5($A4902,$D4902,3)</f>
        <v>客户C</v>
      </c>
      <c r="Y4902" t="str" cm="1">
        <f t="array" ref="Y4902">[1]!s_stmnote_customertop5($A4902,$D4902,4)</f>
        <v>客户D</v>
      </c>
      <c r="Z4902" t="str" cm="1">
        <f t="array" ref="Z4902">[1]!s_stmnote_customertop5($A4902,$D4902,5)</f>
        <v>客户E</v>
      </c>
      <c r="AA4902" s="9">
        <f>[1]!s_stmnote_salestop5_pct(A4902,D4902)</f>
        <v>12.65</v>
      </c>
      <c r="AB4902" s="9">
        <f>[1]!s_fa_arturn(A4902,D4902)</f>
        <v>4.0944000000000003</v>
      </c>
      <c r="AC4902" s="9">
        <f>[1]!fa_apturn(A4902,D4902)</f>
        <v>9.2107857201378707</v>
      </c>
      <c r="AD4902" s="9">
        <f>[1]!s_fa_invturn(A4902,D4902)</f>
        <v>5.7958999999999996</v>
      </c>
    </row>
    <row r="4903" spans="1:30">
      <c r="A4903">
        <v>2819</v>
      </c>
      <c r="B4903" t="s">
        <v>427</v>
      </c>
      <c r="C4903" t="s">
        <v>2999</v>
      </c>
      <c r="D4903" s="8">
        <f t="shared" si="77"/>
        <v>44561</v>
      </c>
      <c r="E4903" t="s">
        <v>7097</v>
      </c>
      <c r="F4903">
        <v>1</v>
      </c>
      <c r="G4903" t="s">
        <v>10677</v>
      </c>
      <c r="L4903" t="str" cm="1">
        <f t="array" ref="L4903">[1]!s_info_industry_gics(A4903,1)</f>
        <v>信息技术</v>
      </c>
      <c r="M4903" t="str" cm="1">
        <f t="array" ref="M4903">[1]!s_info_industry_gicscode(A4903,1)</f>
        <v>45</v>
      </c>
      <c r="N4903" t="str">
        <f>[1]!s_info_industry_gics(A4903,2)</f>
        <v>技术硬件与设备</v>
      </c>
      <c r="O4903" t="str">
        <f>[1]!s_info_industry_gicscode(A4903,2)</f>
        <v>4520</v>
      </c>
      <c r="P4903" t="str" cm="1">
        <f t="array" ref="P4903">[1]!s_stmnote_suppliertop5(A4903,D4903,1)</f>
        <v>KeysightTechnologiesSingapor</v>
      </c>
      <c r="Q4903" t="str">
        <f>[1]!s_stmnote_suppliertop5(A4903,D4903,2)</f>
        <v>泰克科技(中国)有限公司</v>
      </c>
      <c r="R4903" t="str" cm="1">
        <f t="array" ref="R4903">[1]!s_stmnote_suppliertop5(A4903,D4903,3)</f>
        <v>福禄克测试仪器(上海)有限公司</v>
      </c>
      <c r="S4903" t="str" cm="1">
        <f t="array" ref="S4903">[1]!s_stmnote_suppliertop5(A4903,D4903,4)</f>
        <v>上海恩艾仪器有限公司</v>
      </c>
      <c r="T4903" t="str" cm="1">
        <f t="array" ref="T4903">[1]!s_stmnote_suppliertop5(A4903,D4903,5)</f>
        <v>英飞拓(杭州)信息系统技术有限公司</v>
      </c>
      <c r="U4903" s="9">
        <f>[1]!s_stmnote_purchasetop5_pct(A4903,D4903)</f>
        <v>42.76</v>
      </c>
      <c r="V4903" t="str" cm="1">
        <f t="array" ref="V4903">[1]!s_stmnote_customertop5($A4903,$D4903,1)</f>
        <v>客户A</v>
      </c>
      <c r="W4903" t="str" cm="1">
        <f t="array" ref="W4903">[1]!s_stmnote_customertop5($A4903,$D4903,2)</f>
        <v>客户B</v>
      </c>
      <c r="X4903" t="str" cm="1">
        <f t="array" ref="X4903">[1]!s_stmnote_customertop5($A4903,$D4903,3)</f>
        <v>客户C</v>
      </c>
      <c r="Y4903" t="str" cm="1">
        <f t="array" ref="Y4903">[1]!s_stmnote_customertop5($A4903,$D4903,4)</f>
        <v>客户D</v>
      </c>
      <c r="Z4903" t="str" cm="1">
        <f t="array" ref="Z4903">[1]!s_stmnote_customertop5($A4903,$D4903,5)</f>
        <v>客户E</v>
      </c>
      <c r="AA4903" s="9">
        <f>[1]!s_stmnote_salestop5_pct(A4903,D4903)</f>
        <v>12.65</v>
      </c>
      <c r="AB4903" s="9">
        <f>[1]!s_fa_arturn(A4903,D4903)</f>
        <v>4.0944000000000003</v>
      </c>
      <c r="AC4903" s="9">
        <f>[1]!fa_apturn(A4903,D4903)</f>
        <v>9.2107857201378707</v>
      </c>
      <c r="AD4903" s="9">
        <f>[1]!s_fa_invturn(A4903,D4903)</f>
        <v>5.7958999999999996</v>
      </c>
    </row>
    <row r="4904" spans="1:30">
      <c r="A4904">
        <v>2819</v>
      </c>
      <c r="B4904" t="s">
        <v>427</v>
      </c>
      <c r="C4904" t="s">
        <v>3000</v>
      </c>
      <c r="D4904" s="8">
        <f t="shared" si="77"/>
        <v>44561</v>
      </c>
      <c r="E4904" t="s">
        <v>7250</v>
      </c>
      <c r="F4904">
        <v>1</v>
      </c>
      <c r="G4904" t="s">
        <v>8565</v>
      </c>
      <c r="L4904" t="str" cm="1">
        <f t="array" ref="L4904">[1]!s_info_industry_gics(A4904,1)</f>
        <v>信息技术</v>
      </c>
      <c r="M4904" t="str" cm="1">
        <f t="array" ref="M4904">[1]!s_info_industry_gicscode(A4904,1)</f>
        <v>45</v>
      </c>
      <c r="N4904" t="str">
        <f>[1]!s_info_industry_gics(A4904,2)</f>
        <v>技术硬件与设备</v>
      </c>
      <c r="O4904" t="str">
        <f>[1]!s_info_industry_gicscode(A4904,2)</f>
        <v>4520</v>
      </c>
      <c r="P4904" t="str" cm="1">
        <f t="array" ref="P4904">[1]!s_stmnote_suppliertop5(A4904,D4904,1)</f>
        <v>KeysightTechnologiesSingapor</v>
      </c>
      <c r="Q4904" t="str">
        <f>[1]!s_stmnote_suppliertop5(A4904,D4904,2)</f>
        <v>泰克科技(中国)有限公司</v>
      </c>
      <c r="R4904" t="str" cm="1">
        <f t="array" ref="R4904">[1]!s_stmnote_suppliertop5(A4904,D4904,3)</f>
        <v>福禄克测试仪器(上海)有限公司</v>
      </c>
      <c r="S4904" t="str" cm="1">
        <f t="array" ref="S4904">[1]!s_stmnote_suppliertop5(A4904,D4904,4)</f>
        <v>上海恩艾仪器有限公司</v>
      </c>
      <c r="T4904" t="str" cm="1">
        <f t="array" ref="T4904">[1]!s_stmnote_suppliertop5(A4904,D4904,5)</f>
        <v>英飞拓(杭州)信息系统技术有限公司</v>
      </c>
      <c r="U4904" s="9">
        <f>[1]!s_stmnote_purchasetop5_pct(A4904,D4904)</f>
        <v>42.76</v>
      </c>
      <c r="V4904" t="str" cm="1">
        <f t="array" ref="V4904">[1]!s_stmnote_customertop5($A4904,$D4904,1)</f>
        <v>客户A</v>
      </c>
      <c r="W4904" t="str" cm="1">
        <f t="array" ref="W4904">[1]!s_stmnote_customertop5($A4904,$D4904,2)</f>
        <v>客户B</v>
      </c>
      <c r="X4904" t="str" cm="1">
        <f t="array" ref="X4904">[1]!s_stmnote_customertop5($A4904,$D4904,3)</f>
        <v>客户C</v>
      </c>
      <c r="Y4904" t="str" cm="1">
        <f t="array" ref="Y4904">[1]!s_stmnote_customertop5($A4904,$D4904,4)</f>
        <v>客户D</v>
      </c>
      <c r="Z4904" t="str" cm="1">
        <f t="array" ref="Z4904">[1]!s_stmnote_customertop5($A4904,$D4904,5)</f>
        <v>客户E</v>
      </c>
      <c r="AA4904" s="9">
        <f>[1]!s_stmnote_salestop5_pct(A4904,D4904)</f>
        <v>12.65</v>
      </c>
      <c r="AB4904" s="9">
        <f>[1]!s_fa_arturn(A4904,D4904)</f>
        <v>4.0944000000000003</v>
      </c>
      <c r="AC4904" s="9">
        <f>[1]!fa_apturn(A4904,D4904)</f>
        <v>9.2107857201378707</v>
      </c>
      <c r="AD4904" s="9">
        <f>[1]!s_fa_invturn(A4904,D4904)</f>
        <v>5.7958999999999996</v>
      </c>
    </row>
    <row r="4905" spans="1:30">
      <c r="A4905">
        <v>2819</v>
      </c>
      <c r="B4905" t="s">
        <v>427</v>
      </c>
      <c r="C4905" t="s">
        <v>3001</v>
      </c>
      <c r="D4905" s="8">
        <f t="shared" si="77"/>
        <v>44926</v>
      </c>
      <c r="E4905" t="s">
        <v>7168</v>
      </c>
      <c r="F4905">
        <v>1</v>
      </c>
      <c r="G4905" t="s">
        <v>10677</v>
      </c>
      <c r="L4905" t="str" cm="1">
        <f t="array" ref="L4905">[1]!s_info_industry_gics(A4905,1)</f>
        <v>信息技术</v>
      </c>
      <c r="M4905" t="str" cm="1">
        <f t="array" ref="M4905">[1]!s_info_industry_gicscode(A4905,1)</f>
        <v>45</v>
      </c>
      <c r="N4905" t="str">
        <f>[1]!s_info_industry_gics(A4905,2)</f>
        <v>技术硬件与设备</v>
      </c>
      <c r="O4905" t="str">
        <f>[1]!s_info_industry_gicscode(A4905,2)</f>
        <v>4520</v>
      </c>
      <c r="P4905" t="str" cm="1">
        <f t="array" ref="P4905">[1]!s_stmnote_suppliertop5(A4905,D4905,1)</f>
        <v>KeysightTechnologiesSingapor</v>
      </c>
      <c r="Q4905" t="str">
        <f>[1]!s_stmnote_suppliertop5(A4905,D4905,2)</f>
        <v>中建材信息技术股份有限公司</v>
      </c>
      <c r="R4905" t="str" cm="1">
        <f t="array" ref="R4905">[1]!s_stmnote_suppliertop5(A4905,D4905,3)</f>
        <v>泰克科技(中国)有限公司</v>
      </c>
      <c r="S4905" t="str" cm="1">
        <f t="array" ref="S4905">[1]!s_stmnote_suppliertop5(A4905,D4905,4)</f>
        <v>福禄克测试仪器(上海)有限公司</v>
      </c>
      <c r="T4905" t="str" cm="1">
        <f t="array" ref="T4905">[1]!s_stmnote_suppliertop5(A4905,D4905,5)</f>
        <v>恩艾(中国)仪器有限公司</v>
      </c>
      <c r="U4905" s="9">
        <f>[1]!s_stmnote_purchasetop5_pct(A4905,D4905)</f>
        <v>42.62</v>
      </c>
      <c r="V4905" t="str" cm="1">
        <f t="array" ref="V4905">[1]!s_stmnote_customertop5($A4905,$D4905,1)</f>
        <v>客户A</v>
      </c>
      <c r="W4905" t="str" cm="1">
        <f t="array" ref="W4905">[1]!s_stmnote_customertop5($A4905,$D4905,2)</f>
        <v>客户B</v>
      </c>
      <c r="X4905" t="str" cm="1">
        <f t="array" ref="X4905">[1]!s_stmnote_customertop5($A4905,$D4905,3)</f>
        <v>客户C</v>
      </c>
      <c r="Y4905" t="str" cm="1">
        <f t="array" ref="Y4905">[1]!s_stmnote_customertop5($A4905,$D4905,4)</f>
        <v>客户D</v>
      </c>
      <c r="Z4905" t="str" cm="1">
        <f t="array" ref="Z4905">[1]!s_stmnote_customertop5($A4905,$D4905,5)</f>
        <v>客户E</v>
      </c>
      <c r="AA4905" s="9">
        <f>[1]!s_stmnote_salestop5_pct(A4905,D4905)</f>
        <v>21</v>
      </c>
      <c r="AB4905" s="9">
        <f>[1]!s_fa_arturn(A4905,D4905)</f>
        <v>3.3993000000000002</v>
      </c>
      <c r="AC4905" s="9">
        <f>[1]!fa_apturn(A4905,D4905)</f>
        <v>8.5114494254496602</v>
      </c>
      <c r="AD4905" s="9">
        <f>[1]!s_fa_invturn(A4905,D4905)</f>
        <v>5.7916999999999996</v>
      </c>
    </row>
    <row r="4906" spans="1:30">
      <c r="A4906">
        <v>2819</v>
      </c>
      <c r="B4906" t="s">
        <v>427</v>
      </c>
      <c r="C4906" t="s">
        <v>3002</v>
      </c>
      <c r="D4906" s="8">
        <f t="shared" si="77"/>
        <v>44926</v>
      </c>
      <c r="E4906" t="s">
        <v>7181</v>
      </c>
      <c r="F4906">
        <v>1</v>
      </c>
      <c r="G4906" t="s">
        <v>10677</v>
      </c>
      <c r="L4906" t="str" cm="1">
        <f t="array" ref="L4906">[1]!s_info_industry_gics(A4906,1)</f>
        <v>信息技术</v>
      </c>
      <c r="M4906" t="str" cm="1">
        <f t="array" ref="M4906">[1]!s_info_industry_gicscode(A4906,1)</f>
        <v>45</v>
      </c>
      <c r="N4906" t="str">
        <f>[1]!s_info_industry_gics(A4906,2)</f>
        <v>技术硬件与设备</v>
      </c>
      <c r="O4906" t="str">
        <f>[1]!s_info_industry_gicscode(A4906,2)</f>
        <v>4520</v>
      </c>
      <c r="P4906" t="str" cm="1">
        <f t="array" ref="P4906">[1]!s_stmnote_suppliertop5(A4906,D4906,1)</f>
        <v>KeysightTechnologiesSingapor</v>
      </c>
      <c r="Q4906" t="str">
        <f>[1]!s_stmnote_suppliertop5(A4906,D4906,2)</f>
        <v>中建材信息技术股份有限公司</v>
      </c>
      <c r="R4906" t="str" cm="1">
        <f t="array" ref="R4906">[1]!s_stmnote_suppliertop5(A4906,D4906,3)</f>
        <v>泰克科技(中国)有限公司</v>
      </c>
      <c r="S4906" t="str" cm="1">
        <f t="array" ref="S4906">[1]!s_stmnote_suppliertop5(A4906,D4906,4)</f>
        <v>福禄克测试仪器(上海)有限公司</v>
      </c>
      <c r="T4906" t="str" cm="1">
        <f t="array" ref="T4906">[1]!s_stmnote_suppliertop5(A4906,D4906,5)</f>
        <v>恩艾(中国)仪器有限公司</v>
      </c>
      <c r="U4906" s="9">
        <f>[1]!s_stmnote_purchasetop5_pct(A4906,D4906)</f>
        <v>42.62</v>
      </c>
      <c r="V4906" t="str" cm="1">
        <f t="array" ref="V4906">[1]!s_stmnote_customertop5($A4906,$D4906,1)</f>
        <v>客户A</v>
      </c>
      <c r="W4906" t="str" cm="1">
        <f t="array" ref="W4906">[1]!s_stmnote_customertop5($A4906,$D4906,2)</f>
        <v>客户B</v>
      </c>
      <c r="X4906" t="str" cm="1">
        <f t="array" ref="X4906">[1]!s_stmnote_customertop5($A4906,$D4906,3)</f>
        <v>客户C</v>
      </c>
      <c r="Y4906" t="str" cm="1">
        <f t="array" ref="Y4906">[1]!s_stmnote_customertop5($A4906,$D4906,4)</f>
        <v>客户D</v>
      </c>
      <c r="Z4906" t="str" cm="1">
        <f t="array" ref="Z4906">[1]!s_stmnote_customertop5($A4906,$D4906,5)</f>
        <v>客户E</v>
      </c>
      <c r="AA4906" s="9">
        <f>[1]!s_stmnote_salestop5_pct(A4906,D4906)</f>
        <v>21</v>
      </c>
      <c r="AB4906" s="9">
        <f>[1]!s_fa_arturn(A4906,D4906)</f>
        <v>3.3993000000000002</v>
      </c>
      <c r="AC4906" s="9">
        <f>[1]!fa_apturn(A4906,D4906)</f>
        <v>8.5114494254496602</v>
      </c>
      <c r="AD4906" s="9">
        <f>[1]!s_fa_invturn(A4906,D4906)</f>
        <v>5.7916999999999996</v>
      </c>
    </row>
    <row r="4907" spans="1:30">
      <c r="A4907">
        <v>2819</v>
      </c>
      <c r="B4907" t="s">
        <v>427</v>
      </c>
      <c r="C4907" t="s">
        <v>3003</v>
      </c>
      <c r="D4907" s="8">
        <f t="shared" si="77"/>
        <v>45291</v>
      </c>
      <c r="E4907" t="s">
        <v>7328</v>
      </c>
      <c r="F4907">
        <v>1</v>
      </c>
      <c r="G4907" t="s">
        <v>10678</v>
      </c>
      <c r="L4907" t="str" cm="1">
        <f t="array" ref="L4907">[1]!s_info_industry_gics(A4907,1)</f>
        <v>信息技术</v>
      </c>
      <c r="M4907" t="str" cm="1">
        <f t="array" ref="M4907">[1]!s_info_industry_gicscode(A4907,1)</f>
        <v>45</v>
      </c>
      <c r="N4907" t="str">
        <f>[1]!s_info_industry_gics(A4907,2)</f>
        <v>技术硬件与设备</v>
      </c>
      <c r="O4907" t="str">
        <f>[1]!s_info_industry_gicscode(A4907,2)</f>
        <v>4520</v>
      </c>
      <c r="P4907" t="str" cm="1">
        <f t="array" ref="P4907">[1]!s_stmnote_suppliertop5(A4907,D4907,1)</f>
        <v>KeysightTechnologiesSingapore(Sales)Pte.Ltd.</v>
      </c>
      <c r="Q4907" t="str">
        <f>[1]!s_stmnote_suppliertop5(A4907,D4907,2)</f>
        <v>泰克科技(中国)有限公司</v>
      </c>
      <c r="R4907" t="str" cm="1">
        <f t="array" ref="R4907">[1]!s_stmnote_suppliertop5(A4907,D4907,3)</f>
        <v>恩艾(中国)仪器有限公司</v>
      </c>
      <c r="S4907" t="str" cm="1">
        <f t="array" ref="S4907">[1]!s_stmnote_suppliertop5(A4907,D4907,4)</f>
        <v>福禄克测试仪器(上海)有限公司</v>
      </c>
      <c r="T4907" t="str" cm="1">
        <f t="array" ref="T4907">[1]!s_stmnote_suppliertop5(A4907,D4907,5)</f>
        <v>维克多汽车技术(上海)有限公司</v>
      </c>
      <c r="U4907" s="9">
        <f>[1]!s_stmnote_purchasetop5_pct(A4907,D4907)</f>
        <v>48.66</v>
      </c>
      <c r="V4907" t="str" cm="1">
        <f t="array" ref="V4907">[1]!s_stmnote_customertop5($A4907,$D4907,1)</f>
        <v>重庆长安汽车股份有限公司</v>
      </c>
      <c r="W4907" t="str" cm="1">
        <f t="array" ref="W4907">[1]!s_stmnote_customertop5($A4907,$D4907,2)</f>
        <v>中国第一汽车股份有限公司</v>
      </c>
      <c r="X4907" t="str" cm="1">
        <f t="array" ref="X4907">[1]!s_stmnote_customertop5($A4907,$D4907,3)</f>
        <v>客户A</v>
      </c>
      <c r="Y4907" t="str" cm="1">
        <f t="array" ref="Y4907">[1]!s_stmnote_customertop5($A4907,$D4907,4)</f>
        <v>博格华纳研发有限公司及其同一控制下企业</v>
      </c>
      <c r="Z4907" t="str" cm="1">
        <f t="array" ref="Z4907">[1]!s_stmnote_customertop5($A4907,$D4907,5)</f>
        <v>极氪汽车(宁波杭州湾新区)有限公司</v>
      </c>
      <c r="AA4907" s="9">
        <f>[1]!s_stmnote_salestop5_pct(A4907,D4907)</f>
        <v>7.65</v>
      </c>
      <c r="AB4907" s="9">
        <f>[1]!s_fa_arturn(A4907,D4907)</f>
        <v>3.1507999999999998</v>
      </c>
      <c r="AC4907" s="9">
        <f>[1]!fa_apturn(A4907,D4907)</f>
        <v>8.3602100142150402</v>
      </c>
      <c r="AD4907" s="9">
        <f>[1]!s_fa_invturn(A4907,D4907)</f>
        <v>5.1696999999999997</v>
      </c>
    </row>
    <row r="4908" spans="1:30">
      <c r="A4908">
        <v>2819</v>
      </c>
      <c r="B4908" t="s">
        <v>427</v>
      </c>
      <c r="C4908" t="s">
        <v>3004</v>
      </c>
      <c r="D4908" s="8">
        <f t="shared" si="77"/>
        <v>45291</v>
      </c>
      <c r="E4908" t="s">
        <v>7061</v>
      </c>
      <c r="F4908">
        <v>1</v>
      </c>
      <c r="G4908" t="s">
        <v>10677</v>
      </c>
      <c r="L4908" t="str" cm="1">
        <f t="array" ref="L4908">[1]!s_info_industry_gics(A4908,1)</f>
        <v>信息技术</v>
      </c>
      <c r="M4908" t="str" cm="1">
        <f t="array" ref="M4908">[1]!s_info_industry_gicscode(A4908,1)</f>
        <v>45</v>
      </c>
      <c r="N4908" t="str">
        <f>[1]!s_info_industry_gics(A4908,2)</f>
        <v>技术硬件与设备</v>
      </c>
      <c r="O4908" t="str">
        <f>[1]!s_info_industry_gicscode(A4908,2)</f>
        <v>4520</v>
      </c>
      <c r="P4908" t="str" cm="1">
        <f t="array" ref="P4908">[1]!s_stmnote_suppliertop5(A4908,D4908,1)</f>
        <v>KeysightTechnologiesSingapore(Sales)Pte.Ltd.</v>
      </c>
      <c r="Q4908" t="str">
        <f>[1]!s_stmnote_suppliertop5(A4908,D4908,2)</f>
        <v>泰克科技(中国)有限公司</v>
      </c>
      <c r="R4908" t="str" cm="1">
        <f t="array" ref="R4908">[1]!s_stmnote_suppliertop5(A4908,D4908,3)</f>
        <v>恩艾(中国)仪器有限公司</v>
      </c>
      <c r="S4908" t="str" cm="1">
        <f t="array" ref="S4908">[1]!s_stmnote_suppliertop5(A4908,D4908,4)</f>
        <v>福禄克测试仪器(上海)有限公司</v>
      </c>
      <c r="T4908" t="str" cm="1">
        <f t="array" ref="T4908">[1]!s_stmnote_suppliertop5(A4908,D4908,5)</f>
        <v>维克多汽车技术(上海)有限公司</v>
      </c>
      <c r="U4908" s="9">
        <f>[1]!s_stmnote_purchasetop5_pct(A4908,D4908)</f>
        <v>48.66</v>
      </c>
      <c r="V4908" t="str" cm="1">
        <f t="array" ref="V4908">[1]!s_stmnote_customertop5($A4908,$D4908,1)</f>
        <v>重庆长安汽车股份有限公司</v>
      </c>
      <c r="W4908" t="str" cm="1">
        <f t="array" ref="W4908">[1]!s_stmnote_customertop5($A4908,$D4908,2)</f>
        <v>中国第一汽车股份有限公司</v>
      </c>
      <c r="X4908" t="str" cm="1">
        <f t="array" ref="X4908">[1]!s_stmnote_customertop5($A4908,$D4908,3)</f>
        <v>客户A</v>
      </c>
      <c r="Y4908" t="str" cm="1">
        <f t="array" ref="Y4908">[1]!s_stmnote_customertop5($A4908,$D4908,4)</f>
        <v>博格华纳研发有限公司及其同一控制下企业</v>
      </c>
      <c r="Z4908" t="str" cm="1">
        <f t="array" ref="Z4908">[1]!s_stmnote_customertop5($A4908,$D4908,5)</f>
        <v>极氪汽车(宁波杭州湾新区)有限公司</v>
      </c>
      <c r="AA4908" s="9">
        <f>[1]!s_stmnote_salestop5_pct(A4908,D4908)</f>
        <v>7.65</v>
      </c>
      <c r="AB4908" s="9">
        <f>[1]!s_fa_arturn(A4908,D4908)</f>
        <v>3.1507999999999998</v>
      </c>
      <c r="AC4908" s="9">
        <f>[1]!fa_apturn(A4908,D4908)</f>
        <v>8.3602100142150402</v>
      </c>
      <c r="AD4908" s="9">
        <f>[1]!s_fa_invturn(A4908,D4908)</f>
        <v>5.1696999999999997</v>
      </c>
    </row>
    <row r="4909" spans="1:30">
      <c r="A4909">
        <v>2819</v>
      </c>
      <c r="B4909" t="s">
        <v>427</v>
      </c>
      <c r="C4909" t="s">
        <v>3005</v>
      </c>
      <c r="D4909" s="8">
        <f t="shared" si="77"/>
        <v>45657</v>
      </c>
      <c r="E4909" t="s">
        <v>7334</v>
      </c>
      <c r="F4909">
        <v>1</v>
      </c>
      <c r="G4909" t="s">
        <v>10677</v>
      </c>
      <c r="L4909" t="str" cm="1">
        <f t="array" ref="L4909">[1]!s_info_industry_gics(A4909,1)</f>
        <v>信息技术</v>
      </c>
      <c r="M4909" t="str" cm="1">
        <f t="array" ref="M4909">[1]!s_info_industry_gicscode(A4909,1)</f>
        <v>45</v>
      </c>
      <c r="N4909" t="str">
        <f>[1]!s_info_industry_gics(A4909,2)</f>
        <v>技术硬件与设备</v>
      </c>
      <c r="O4909" t="str">
        <f>[1]!s_info_industry_gicscode(A4909,2)</f>
        <v>4520</v>
      </c>
      <c r="P4909" cm="1">
        <f t="array" ref="P4909">[1]!s_stmnote_suppliertop5(A4909,D4909,1)</f>
        <v>0</v>
      </c>
      <c r="Q4909">
        <f>[1]!s_stmnote_suppliertop5(A4909,D4909,2)</f>
        <v>0</v>
      </c>
      <c r="R4909" cm="1">
        <f t="array" ref="R4909">[1]!s_stmnote_suppliertop5(A4909,D4909,3)</f>
        <v>0</v>
      </c>
      <c r="S4909" cm="1">
        <f t="array" ref="S4909">[1]!s_stmnote_suppliertop5(A4909,D4909,4)</f>
        <v>0</v>
      </c>
      <c r="T4909" cm="1">
        <f t="array" ref="T4909">[1]!s_stmnote_suppliertop5(A4909,D4909,5)</f>
        <v>0</v>
      </c>
      <c r="U4909" s="9">
        <f>[1]!s_stmnote_purchasetop5_pct(A4909,D4909)</f>
        <v>0</v>
      </c>
      <c r="V4909" cm="1">
        <f t="array" ref="V4909">[1]!s_stmnote_customertop5($A4909,$D4909,1)</f>
        <v>0</v>
      </c>
      <c r="W4909" cm="1">
        <f t="array" ref="W4909">[1]!s_stmnote_customertop5($A4909,$D4909,2)</f>
        <v>0</v>
      </c>
      <c r="X4909" cm="1">
        <f t="array" ref="X4909">[1]!s_stmnote_customertop5($A4909,$D4909,3)</f>
        <v>0</v>
      </c>
      <c r="Y4909" cm="1">
        <f t="array" ref="Y4909">[1]!s_stmnote_customertop5($A4909,$D4909,4)</f>
        <v>0</v>
      </c>
      <c r="Z4909" cm="1">
        <f t="array" ref="Z4909">[1]!s_stmnote_customertop5($A4909,$D4909,5)</f>
        <v>0</v>
      </c>
      <c r="AA4909" s="9">
        <f>[1]!s_stmnote_salestop5_pct(A4909,D4909)</f>
        <v>0</v>
      </c>
      <c r="AB4909" s="9">
        <f>[1]!s_fa_arturn(A4909,D4909)</f>
        <v>0</v>
      </c>
      <c r="AC4909" s="9">
        <f>[1]!fa_apturn(A4909,D4909)</f>
        <v>0</v>
      </c>
      <c r="AD4909" s="9">
        <f>[1]!s_fa_invturn(A4909,D4909)</f>
        <v>0</v>
      </c>
    </row>
    <row r="4910" spans="1:30">
      <c r="A4910">
        <v>300131</v>
      </c>
      <c r="B4910" t="s">
        <v>502</v>
      </c>
      <c r="C4910" t="s">
        <v>3300</v>
      </c>
      <c r="D4910" s="8">
        <f t="shared" si="77"/>
        <v>44926</v>
      </c>
      <c r="E4910" t="s">
        <v>7561</v>
      </c>
      <c r="F4910">
        <v>1</v>
      </c>
      <c r="G4910" t="s">
        <v>8714</v>
      </c>
      <c r="L4910" t="str" cm="1">
        <f t="array" ref="L4910">[1]!s_info_industry_gics(A4910,1)</f>
        <v>信息技术</v>
      </c>
      <c r="M4910" t="str" cm="1">
        <f t="array" ref="M4910">[1]!s_info_industry_gicscode(A4910,1)</f>
        <v>45</v>
      </c>
      <c r="N4910" t="str">
        <f>[1]!s_info_industry_gics(A4910,2)</f>
        <v>技术硬件与设备</v>
      </c>
      <c r="O4910" t="str">
        <f>[1]!s_info_industry_gicscode(A4910,2)</f>
        <v>4520</v>
      </c>
      <c r="P4910" t="str" cm="1">
        <f t="array" ref="P4910">[1]!s_stmnote_suppliertop5(A4910,D4910,1)</f>
        <v>第一名</v>
      </c>
      <c r="Q4910" t="str">
        <f>[1]!s_stmnote_suppliertop5(A4910,D4910,2)</f>
        <v>第二名</v>
      </c>
      <c r="R4910" t="str" cm="1">
        <f t="array" ref="R4910">[1]!s_stmnote_suppliertop5(A4910,D4910,3)</f>
        <v>第三名</v>
      </c>
      <c r="S4910" t="str" cm="1">
        <f t="array" ref="S4910">[1]!s_stmnote_suppliertop5(A4910,D4910,4)</f>
        <v>第四名</v>
      </c>
      <c r="T4910" t="str" cm="1">
        <f t="array" ref="T4910">[1]!s_stmnote_suppliertop5(A4910,D4910,5)</f>
        <v>第五名</v>
      </c>
      <c r="U4910" s="9">
        <f>[1]!s_stmnote_purchasetop5_pct(A4910,D4910)</f>
        <v>42.9</v>
      </c>
      <c r="V4910" t="str" cm="1">
        <f t="array" ref="V4910">[1]!s_stmnote_customertop5($A4910,$D4910,1)</f>
        <v>第一名</v>
      </c>
      <c r="W4910" t="str" cm="1">
        <f t="array" ref="W4910">[1]!s_stmnote_customertop5($A4910,$D4910,2)</f>
        <v>第二名</v>
      </c>
      <c r="X4910" t="str" cm="1">
        <f t="array" ref="X4910">[1]!s_stmnote_customertop5($A4910,$D4910,3)</f>
        <v>第三名</v>
      </c>
      <c r="Y4910" t="str" cm="1">
        <f t="array" ref="Y4910">[1]!s_stmnote_customertop5($A4910,$D4910,4)</f>
        <v>第四名</v>
      </c>
      <c r="Z4910" t="str" cm="1">
        <f t="array" ref="Z4910">[1]!s_stmnote_customertop5($A4910,$D4910,5)</f>
        <v>第五名</v>
      </c>
      <c r="AA4910" s="9">
        <f>[1]!s_stmnote_salestop5_pct(A4910,D4910)</f>
        <v>20.420000000000002</v>
      </c>
      <c r="AB4910" s="9">
        <f>[1]!s_fa_arturn(A4910,D4910)</f>
        <v>6.1736000000000004</v>
      </c>
      <c r="AC4910" s="9">
        <f>[1]!fa_apturn(A4910,D4910)</f>
        <v>9.4665161701699798</v>
      </c>
      <c r="AD4910" s="9">
        <f>[1]!s_fa_invturn(A4910,D4910)</f>
        <v>5.4233000000000002</v>
      </c>
    </row>
    <row r="4911" spans="1:30">
      <c r="A4911">
        <v>300131</v>
      </c>
      <c r="B4911" t="s">
        <v>502</v>
      </c>
      <c r="C4911" t="s">
        <v>3301</v>
      </c>
      <c r="D4911" s="8">
        <f t="shared" si="77"/>
        <v>44926</v>
      </c>
      <c r="E4911" t="s">
        <v>7594</v>
      </c>
      <c r="F4911">
        <v>1</v>
      </c>
      <c r="G4911" t="s">
        <v>8715</v>
      </c>
      <c r="L4911" t="str" cm="1">
        <f t="array" ref="L4911">[1]!s_info_industry_gics(A4911,1)</f>
        <v>信息技术</v>
      </c>
      <c r="M4911" t="str" cm="1">
        <f t="array" ref="M4911">[1]!s_info_industry_gicscode(A4911,1)</f>
        <v>45</v>
      </c>
      <c r="N4911" t="str">
        <f>[1]!s_info_industry_gics(A4911,2)</f>
        <v>技术硬件与设备</v>
      </c>
      <c r="O4911" t="str">
        <f>[1]!s_info_industry_gicscode(A4911,2)</f>
        <v>4520</v>
      </c>
      <c r="P4911" t="str" cm="1">
        <f t="array" ref="P4911">[1]!s_stmnote_suppliertop5(A4911,D4911,1)</f>
        <v>第一名</v>
      </c>
      <c r="Q4911" t="str">
        <f>[1]!s_stmnote_suppliertop5(A4911,D4911,2)</f>
        <v>第二名</v>
      </c>
      <c r="R4911" t="str" cm="1">
        <f t="array" ref="R4911">[1]!s_stmnote_suppliertop5(A4911,D4911,3)</f>
        <v>第三名</v>
      </c>
      <c r="S4911" t="str" cm="1">
        <f t="array" ref="S4911">[1]!s_stmnote_suppliertop5(A4911,D4911,4)</f>
        <v>第四名</v>
      </c>
      <c r="T4911" t="str" cm="1">
        <f t="array" ref="T4911">[1]!s_stmnote_suppliertop5(A4911,D4911,5)</f>
        <v>第五名</v>
      </c>
      <c r="U4911" s="9">
        <f>[1]!s_stmnote_purchasetop5_pct(A4911,D4911)</f>
        <v>42.9</v>
      </c>
      <c r="V4911" t="str" cm="1">
        <f t="array" ref="V4911">[1]!s_stmnote_customertop5($A4911,$D4911,1)</f>
        <v>第一名</v>
      </c>
      <c r="W4911" t="str" cm="1">
        <f t="array" ref="W4911">[1]!s_stmnote_customertop5($A4911,$D4911,2)</f>
        <v>第二名</v>
      </c>
      <c r="X4911" t="str" cm="1">
        <f t="array" ref="X4911">[1]!s_stmnote_customertop5($A4911,$D4911,3)</f>
        <v>第三名</v>
      </c>
      <c r="Y4911" t="str" cm="1">
        <f t="array" ref="Y4911">[1]!s_stmnote_customertop5($A4911,$D4911,4)</f>
        <v>第四名</v>
      </c>
      <c r="Z4911" t="str" cm="1">
        <f t="array" ref="Z4911">[1]!s_stmnote_customertop5($A4911,$D4911,5)</f>
        <v>第五名</v>
      </c>
      <c r="AA4911" s="9">
        <f>[1]!s_stmnote_salestop5_pct(A4911,D4911)</f>
        <v>20.420000000000002</v>
      </c>
      <c r="AB4911" s="9">
        <f>[1]!s_fa_arturn(A4911,D4911)</f>
        <v>6.1736000000000004</v>
      </c>
      <c r="AC4911" s="9">
        <f>[1]!fa_apturn(A4911,D4911)</f>
        <v>9.4665161701699798</v>
      </c>
      <c r="AD4911" s="9">
        <f>[1]!s_fa_invturn(A4911,D4911)</f>
        <v>5.4233000000000002</v>
      </c>
    </row>
    <row r="4912" spans="1:30">
      <c r="A4912">
        <v>600751</v>
      </c>
      <c r="B4912" t="s">
        <v>972</v>
      </c>
      <c r="C4912" t="s">
        <v>5081</v>
      </c>
      <c r="D4912" s="8">
        <f t="shared" si="77"/>
        <v>44561</v>
      </c>
      <c r="E4912" t="s">
        <v>7130</v>
      </c>
      <c r="F4912">
        <v>1</v>
      </c>
      <c r="G4912" t="s">
        <v>11241</v>
      </c>
      <c r="L4912" t="str" cm="1">
        <f t="array" ref="L4912">[1]!s_info_industry_gics(A4912,1)</f>
        <v>信息技术</v>
      </c>
      <c r="M4912" t="str" cm="1">
        <f t="array" ref="M4912">[1]!s_info_industry_gicscode(A4912,1)</f>
        <v>45</v>
      </c>
      <c r="N4912" t="str">
        <f>[1]!s_info_industry_gics(A4912,2)</f>
        <v>技术硬件与设备</v>
      </c>
      <c r="O4912" t="str">
        <f>[1]!s_info_industry_gicscode(A4912,2)</f>
        <v>4520</v>
      </c>
      <c r="P4912" cm="1">
        <f t="array" ref="P4912">[1]!s_stmnote_suppliertop5(A4912,D4912,1)</f>
        <v>0</v>
      </c>
      <c r="Q4912">
        <f>[1]!s_stmnote_suppliertop5(A4912,D4912,2)</f>
        <v>0</v>
      </c>
      <c r="R4912" cm="1">
        <f t="array" ref="R4912">[1]!s_stmnote_suppliertop5(A4912,D4912,3)</f>
        <v>0</v>
      </c>
      <c r="S4912" cm="1">
        <f t="array" ref="S4912">[1]!s_stmnote_suppliertop5(A4912,D4912,4)</f>
        <v>0</v>
      </c>
      <c r="T4912" cm="1">
        <f t="array" ref="T4912">[1]!s_stmnote_suppliertop5(A4912,D4912,5)</f>
        <v>0</v>
      </c>
      <c r="U4912" s="9">
        <f>[1]!s_stmnote_purchasetop5_pct(A4912,D4912)</f>
        <v>50.01</v>
      </c>
      <c r="V4912" cm="1">
        <f t="array" ref="V4912">[1]!s_stmnote_customertop5($A4912,$D4912,1)</f>
        <v>0</v>
      </c>
      <c r="W4912" cm="1">
        <f t="array" ref="W4912">[1]!s_stmnote_customertop5($A4912,$D4912,2)</f>
        <v>0</v>
      </c>
      <c r="X4912" cm="1">
        <f t="array" ref="X4912">[1]!s_stmnote_customertop5($A4912,$D4912,3)</f>
        <v>0</v>
      </c>
      <c r="Y4912" cm="1">
        <f t="array" ref="Y4912">[1]!s_stmnote_customertop5($A4912,$D4912,4)</f>
        <v>0</v>
      </c>
      <c r="Z4912" cm="1">
        <f t="array" ref="Z4912">[1]!s_stmnote_customertop5($A4912,$D4912,5)</f>
        <v>0</v>
      </c>
      <c r="AA4912" s="9">
        <f>[1]!s_stmnote_salestop5_pct(A4912,D4912)</f>
        <v>10.33</v>
      </c>
      <c r="AB4912" s="9">
        <f>[1]!s_fa_arturn(A4912,D4912)</f>
        <v>6.2370000000000001</v>
      </c>
      <c r="AC4912" s="9">
        <f>[1]!fa_apturn(A4912,D4912)</f>
        <v>5.0566220019429098</v>
      </c>
      <c r="AD4912" s="9">
        <f>[1]!s_fa_invturn(A4912,D4912)</f>
        <v>10.9034</v>
      </c>
    </row>
    <row r="4913" spans="1:30">
      <c r="A4913">
        <v>600751</v>
      </c>
      <c r="B4913" t="s">
        <v>972</v>
      </c>
      <c r="C4913" t="s">
        <v>5082</v>
      </c>
      <c r="D4913" s="8">
        <f t="shared" si="77"/>
        <v>44561</v>
      </c>
      <c r="E4913" t="s">
        <v>7211</v>
      </c>
      <c r="F4913">
        <v>2</v>
      </c>
      <c r="G4913" t="s">
        <v>11242</v>
      </c>
      <c r="H4913" t="s">
        <v>12416</v>
      </c>
      <c r="L4913" t="str" cm="1">
        <f t="array" ref="L4913">[1]!s_info_industry_gics(A4913,1)</f>
        <v>信息技术</v>
      </c>
      <c r="M4913" t="str" cm="1">
        <f t="array" ref="M4913">[1]!s_info_industry_gicscode(A4913,1)</f>
        <v>45</v>
      </c>
      <c r="N4913" t="str">
        <f>[1]!s_info_industry_gics(A4913,2)</f>
        <v>技术硬件与设备</v>
      </c>
      <c r="O4913" t="str">
        <f>[1]!s_info_industry_gicscode(A4913,2)</f>
        <v>4520</v>
      </c>
      <c r="P4913" cm="1">
        <f t="array" ref="P4913">[1]!s_stmnote_suppliertop5(A4913,D4913,1)</f>
        <v>0</v>
      </c>
      <c r="Q4913">
        <f>[1]!s_stmnote_suppliertop5(A4913,D4913,2)</f>
        <v>0</v>
      </c>
      <c r="R4913" cm="1">
        <f t="array" ref="R4913">[1]!s_stmnote_suppliertop5(A4913,D4913,3)</f>
        <v>0</v>
      </c>
      <c r="S4913" cm="1">
        <f t="array" ref="S4913">[1]!s_stmnote_suppliertop5(A4913,D4913,4)</f>
        <v>0</v>
      </c>
      <c r="T4913" cm="1">
        <f t="array" ref="T4913">[1]!s_stmnote_suppliertop5(A4913,D4913,5)</f>
        <v>0</v>
      </c>
      <c r="U4913" s="9">
        <f>[1]!s_stmnote_purchasetop5_pct(A4913,D4913)</f>
        <v>50.01</v>
      </c>
      <c r="V4913" cm="1">
        <f t="array" ref="V4913">[1]!s_stmnote_customertop5($A4913,$D4913,1)</f>
        <v>0</v>
      </c>
      <c r="W4913" cm="1">
        <f t="array" ref="W4913">[1]!s_stmnote_customertop5($A4913,$D4913,2)</f>
        <v>0</v>
      </c>
      <c r="X4913" cm="1">
        <f t="array" ref="X4913">[1]!s_stmnote_customertop5($A4913,$D4913,3)</f>
        <v>0</v>
      </c>
      <c r="Y4913" cm="1">
        <f t="array" ref="Y4913">[1]!s_stmnote_customertop5($A4913,$D4913,4)</f>
        <v>0</v>
      </c>
      <c r="Z4913" cm="1">
        <f t="array" ref="Z4913">[1]!s_stmnote_customertop5($A4913,$D4913,5)</f>
        <v>0</v>
      </c>
      <c r="AA4913" s="9">
        <f>[1]!s_stmnote_salestop5_pct(A4913,D4913)</f>
        <v>10.33</v>
      </c>
      <c r="AB4913" s="9">
        <f>[1]!s_fa_arturn(A4913,D4913)</f>
        <v>6.2370000000000001</v>
      </c>
      <c r="AC4913" s="9">
        <f>[1]!fa_apturn(A4913,D4913)</f>
        <v>5.0566220019429098</v>
      </c>
      <c r="AD4913" s="9">
        <f>[1]!s_fa_invturn(A4913,D4913)</f>
        <v>10.9034</v>
      </c>
    </row>
    <row r="4914" spans="1:30">
      <c r="A4914">
        <v>600751</v>
      </c>
      <c r="B4914" t="s">
        <v>972</v>
      </c>
      <c r="C4914" t="s">
        <v>5083</v>
      </c>
      <c r="D4914" s="8">
        <f t="shared" si="77"/>
        <v>44561</v>
      </c>
      <c r="E4914" t="s">
        <v>7633</v>
      </c>
      <c r="F4914">
        <v>2</v>
      </c>
      <c r="G4914" t="s">
        <v>11242</v>
      </c>
      <c r="H4914" t="s">
        <v>12417</v>
      </c>
      <c r="L4914" t="str" cm="1">
        <f t="array" ref="L4914">[1]!s_info_industry_gics(A4914,1)</f>
        <v>信息技术</v>
      </c>
      <c r="M4914" t="str" cm="1">
        <f t="array" ref="M4914">[1]!s_info_industry_gicscode(A4914,1)</f>
        <v>45</v>
      </c>
      <c r="N4914" t="str">
        <f>[1]!s_info_industry_gics(A4914,2)</f>
        <v>技术硬件与设备</v>
      </c>
      <c r="O4914" t="str">
        <f>[1]!s_info_industry_gicscode(A4914,2)</f>
        <v>4520</v>
      </c>
      <c r="P4914" cm="1">
        <f t="array" ref="P4914">[1]!s_stmnote_suppliertop5(A4914,D4914,1)</f>
        <v>0</v>
      </c>
      <c r="Q4914">
        <f>[1]!s_stmnote_suppliertop5(A4914,D4914,2)</f>
        <v>0</v>
      </c>
      <c r="R4914" cm="1">
        <f t="array" ref="R4914">[1]!s_stmnote_suppliertop5(A4914,D4914,3)</f>
        <v>0</v>
      </c>
      <c r="S4914" cm="1">
        <f t="array" ref="S4914">[1]!s_stmnote_suppliertop5(A4914,D4914,4)</f>
        <v>0</v>
      </c>
      <c r="T4914" cm="1">
        <f t="array" ref="T4914">[1]!s_stmnote_suppliertop5(A4914,D4914,5)</f>
        <v>0</v>
      </c>
      <c r="U4914" s="9">
        <f>[1]!s_stmnote_purchasetop5_pct(A4914,D4914)</f>
        <v>50.01</v>
      </c>
      <c r="V4914" cm="1">
        <f t="array" ref="V4914">[1]!s_stmnote_customertop5($A4914,$D4914,1)</f>
        <v>0</v>
      </c>
      <c r="W4914" cm="1">
        <f t="array" ref="W4914">[1]!s_stmnote_customertop5($A4914,$D4914,2)</f>
        <v>0</v>
      </c>
      <c r="X4914" cm="1">
        <f t="array" ref="X4914">[1]!s_stmnote_customertop5($A4914,$D4914,3)</f>
        <v>0</v>
      </c>
      <c r="Y4914" cm="1">
        <f t="array" ref="Y4914">[1]!s_stmnote_customertop5($A4914,$D4914,4)</f>
        <v>0</v>
      </c>
      <c r="Z4914" cm="1">
        <f t="array" ref="Z4914">[1]!s_stmnote_customertop5($A4914,$D4914,5)</f>
        <v>0</v>
      </c>
      <c r="AA4914" s="9">
        <f>[1]!s_stmnote_salestop5_pct(A4914,D4914)</f>
        <v>10.33</v>
      </c>
      <c r="AB4914" s="9">
        <f>[1]!s_fa_arturn(A4914,D4914)</f>
        <v>6.2370000000000001</v>
      </c>
      <c r="AC4914" s="9">
        <f>[1]!fa_apturn(A4914,D4914)</f>
        <v>5.0566220019429098</v>
      </c>
      <c r="AD4914" s="9">
        <f>[1]!s_fa_invturn(A4914,D4914)</f>
        <v>10.9034</v>
      </c>
    </row>
    <row r="4915" spans="1:30">
      <c r="A4915">
        <v>600751</v>
      </c>
      <c r="B4915" t="s">
        <v>972</v>
      </c>
      <c r="C4915" t="s">
        <v>5084</v>
      </c>
      <c r="D4915" s="8">
        <f t="shared" si="77"/>
        <v>44561</v>
      </c>
      <c r="E4915" t="s">
        <v>7051</v>
      </c>
      <c r="F4915">
        <v>2</v>
      </c>
      <c r="G4915" t="s">
        <v>11242</v>
      </c>
      <c r="H4915" t="s">
        <v>12417</v>
      </c>
      <c r="L4915" t="str" cm="1">
        <f t="array" ref="L4915">[1]!s_info_industry_gics(A4915,1)</f>
        <v>信息技术</v>
      </c>
      <c r="M4915" t="str" cm="1">
        <f t="array" ref="M4915">[1]!s_info_industry_gicscode(A4915,1)</f>
        <v>45</v>
      </c>
      <c r="N4915" t="str">
        <f>[1]!s_info_industry_gics(A4915,2)</f>
        <v>技术硬件与设备</v>
      </c>
      <c r="O4915" t="str">
        <f>[1]!s_info_industry_gicscode(A4915,2)</f>
        <v>4520</v>
      </c>
      <c r="P4915" cm="1">
        <f t="array" ref="P4915">[1]!s_stmnote_suppliertop5(A4915,D4915,1)</f>
        <v>0</v>
      </c>
      <c r="Q4915">
        <f>[1]!s_stmnote_suppliertop5(A4915,D4915,2)</f>
        <v>0</v>
      </c>
      <c r="R4915" cm="1">
        <f t="array" ref="R4915">[1]!s_stmnote_suppliertop5(A4915,D4915,3)</f>
        <v>0</v>
      </c>
      <c r="S4915" cm="1">
        <f t="array" ref="S4915">[1]!s_stmnote_suppliertop5(A4915,D4915,4)</f>
        <v>0</v>
      </c>
      <c r="T4915" cm="1">
        <f t="array" ref="T4915">[1]!s_stmnote_suppliertop5(A4915,D4915,5)</f>
        <v>0</v>
      </c>
      <c r="U4915" s="9">
        <f>[1]!s_stmnote_purchasetop5_pct(A4915,D4915)</f>
        <v>50.01</v>
      </c>
      <c r="V4915" cm="1">
        <f t="array" ref="V4915">[1]!s_stmnote_customertop5($A4915,$D4915,1)</f>
        <v>0</v>
      </c>
      <c r="W4915" cm="1">
        <f t="array" ref="W4915">[1]!s_stmnote_customertop5($A4915,$D4915,2)</f>
        <v>0</v>
      </c>
      <c r="X4915" cm="1">
        <f t="array" ref="X4915">[1]!s_stmnote_customertop5($A4915,$D4915,3)</f>
        <v>0</v>
      </c>
      <c r="Y4915" cm="1">
        <f t="array" ref="Y4915">[1]!s_stmnote_customertop5($A4915,$D4915,4)</f>
        <v>0</v>
      </c>
      <c r="Z4915" cm="1">
        <f t="array" ref="Z4915">[1]!s_stmnote_customertop5($A4915,$D4915,5)</f>
        <v>0</v>
      </c>
      <c r="AA4915" s="9">
        <f>[1]!s_stmnote_salestop5_pct(A4915,D4915)</f>
        <v>10.33</v>
      </c>
      <c r="AB4915" s="9">
        <f>[1]!s_fa_arturn(A4915,D4915)</f>
        <v>6.2370000000000001</v>
      </c>
      <c r="AC4915" s="9">
        <f>[1]!fa_apturn(A4915,D4915)</f>
        <v>5.0566220019429098</v>
      </c>
      <c r="AD4915" s="9">
        <f>[1]!s_fa_invturn(A4915,D4915)</f>
        <v>10.9034</v>
      </c>
    </row>
    <row r="4916" spans="1:30">
      <c r="A4916">
        <v>600751</v>
      </c>
      <c r="B4916" t="s">
        <v>972</v>
      </c>
      <c r="C4916" t="s">
        <v>5085</v>
      </c>
      <c r="D4916" s="8">
        <f t="shared" si="77"/>
        <v>44561</v>
      </c>
      <c r="E4916" t="s">
        <v>6949</v>
      </c>
      <c r="F4916">
        <v>1</v>
      </c>
      <c r="G4916" t="s">
        <v>9436</v>
      </c>
      <c r="L4916" t="str" cm="1">
        <f t="array" ref="L4916">[1]!s_info_industry_gics(A4916,1)</f>
        <v>信息技术</v>
      </c>
      <c r="M4916" t="str" cm="1">
        <f t="array" ref="M4916">[1]!s_info_industry_gicscode(A4916,1)</f>
        <v>45</v>
      </c>
      <c r="N4916" t="str">
        <f>[1]!s_info_industry_gics(A4916,2)</f>
        <v>技术硬件与设备</v>
      </c>
      <c r="O4916" t="str">
        <f>[1]!s_info_industry_gicscode(A4916,2)</f>
        <v>4520</v>
      </c>
      <c r="P4916" cm="1">
        <f t="array" ref="P4916">[1]!s_stmnote_suppliertop5(A4916,D4916,1)</f>
        <v>0</v>
      </c>
      <c r="Q4916">
        <f>[1]!s_stmnote_suppliertop5(A4916,D4916,2)</f>
        <v>0</v>
      </c>
      <c r="R4916" cm="1">
        <f t="array" ref="R4916">[1]!s_stmnote_suppliertop5(A4916,D4916,3)</f>
        <v>0</v>
      </c>
      <c r="S4916" cm="1">
        <f t="array" ref="S4916">[1]!s_stmnote_suppliertop5(A4916,D4916,4)</f>
        <v>0</v>
      </c>
      <c r="T4916" cm="1">
        <f t="array" ref="T4916">[1]!s_stmnote_suppliertop5(A4916,D4916,5)</f>
        <v>0</v>
      </c>
      <c r="U4916" s="9">
        <f>[1]!s_stmnote_purchasetop5_pct(A4916,D4916)</f>
        <v>50.01</v>
      </c>
      <c r="V4916" cm="1">
        <f t="array" ref="V4916">[1]!s_stmnote_customertop5($A4916,$D4916,1)</f>
        <v>0</v>
      </c>
      <c r="W4916" cm="1">
        <f t="array" ref="W4916">[1]!s_stmnote_customertop5($A4916,$D4916,2)</f>
        <v>0</v>
      </c>
      <c r="X4916" cm="1">
        <f t="array" ref="X4916">[1]!s_stmnote_customertop5($A4916,$D4916,3)</f>
        <v>0</v>
      </c>
      <c r="Y4916" cm="1">
        <f t="array" ref="Y4916">[1]!s_stmnote_customertop5($A4916,$D4916,4)</f>
        <v>0</v>
      </c>
      <c r="Z4916" cm="1">
        <f t="array" ref="Z4916">[1]!s_stmnote_customertop5($A4916,$D4916,5)</f>
        <v>0</v>
      </c>
      <c r="AA4916" s="9">
        <f>[1]!s_stmnote_salestop5_pct(A4916,D4916)</f>
        <v>10.33</v>
      </c>
      <c r="AB4916" s="9">
        <f>[1]!s_fa_arturn(A4916,D4916)</f>
        <v>6.2370000000000001</v>
      </c>
      <c r="AC4916" s="9">
        <f>[1]!fa_apturn(A4916,D4916)</f>
        <v>5.0566220019429098</v>
      </c>
      <c r="AD4916" s="9">
        <f>[1]!s_fa_invturn(A4916,D4916)</f>
        <v>10.9034</v>
      </c>
    </row>
    <row r="4917" spans="1:30">
      <c r="A4917">
        <v>832149</v>
      </c>
      <c r="B4917" t="s">
        <v>1360</v>
      </c>
      <c r="C4917" t="s">
        <v>6492</v>
      </c>
      <c r="D4917" s="8">
        <f t="shared" si="77"/>
        <v>45291</v>
      </c>
      <c r="E4917" t="s">
        <v>6970</v>
      </c>
      <c r="F4917">
        <v>1</v>
      </c>
      <c r="G4917" t="s">
        <v>8715</v>
      </c>
      <c r="L4917" t="str" cm="1">
        <f t="array" ref="L4917">[1]!s_info_industry_gics(A4917,1)</f>
        <v>信息技术</v>
      </c>
      <c r="M4917" t="str" cm="1">
        <f t="array" ref="M4917">[1]!s_info_industry_gicscode(A4917,1)</f>
        <v>45</v>
      </c>
      <c r="N4917" t="str">
        <f>[1]!s_info_industry_gics(A4917,2)</f>
        <v>技术硬件与设备</v>
      </c>
      <c r="O4917" t="str">
        <f>[1]!s_info_industry_gicscode(A4917,2)</f>
        <v>4520</v>
      </c>
      <c r="P4917" t="str" cm="1">
        <f t="array" ref="P4917">[1]!s_stmnote_suppliertop5(A4917,D4917,1)</f>
        <v>供应商1</v>
      </c>
      <c r="Q4917" t="str">
        <f>[1]!s_stmnote_suppliertop5(A4917,D4917,2)</f>
        <v>供应商2</v>
      </c>
      <c r="R4917" t="str" cm="1">
        <f t="array" ref="R4917">[1]!s_stmnote_suppliertop5(A4917,D4917,3)</f>
        <v>供应商3</v>
      </c>
      <c r="S4917" t="str" cm="1">
        <f t="array" ref="S4917">[1]!s_stmnote_suppliertop5(A4917,D4917,4)</f>
        <v>供应商4</v>
      </c>
      <c r="T4917" t="str" cm="1">
        <f t="array" ref="T4917">[1]!s_stmnote_suppliertop5(A4917,D4917,5)</f>
        <v>供应商5</v>
      </c>
      <c r="U4917" s="9">
        <f>[1]!s_stmnote_purchasetop5_pct(A4917,D4917)</f>
        <v>71.03</v>
      </c>
      <c r="V4917" t="str" cm="1">
        <f t="array" ref="V4917">[1]!s_stmnote_customertop5($A4917,$D4917,1)</f>
        <v>客户1</v>
      </c>
      <c r="W4917" t="str" cm="1">
        <f t="array" ref="W4917">[1]!s_stmnote_customertop5($A4917,$D4917,2)</f>
        <v>客户2</v>
      </c>
      <c r="X4917" t="str" cm="1">
        <f t="array" ref="X4917">[1]!s_stmnote_customertop5($A4917,$D4917,3)</f>
        <v>客户3</v>
      </c>
      <c r="Y4917" t="str" cm="1">
        <f t="array" ref="Y4917">[1]!s_stmnote_customertop5($A4917,$D4917,4)</f>
        <v>客户4</v>
      </c>
      <c r="Z4917" t="str" cm="1">
        <f t="array" ref="Z4917">[1]!s_stmnote_customertop5($A4917,$D4917,5)</f>
        <v>客户5</v>
      </c>
      <c r="AA4917" s="9">
        <f>[1]!s_stmnote_salestop5_pct(A4917,D4917)</f>
        <v>27.92</v>
      </c>
      <c r="AB4917" s="9">
        <f>[1]!s_fa_arturn(A4917,D4917)</f>
        <v>3.4961000000000002</v>
      </c>
      <c r="AC4917" s="9">
        <f>[1]!fa_apturn(A4917,D4917)</f>
        <v>3.9141901543756501</v>
      </c>
      <c r="AD4917" s="9">
        <f>[1]!s_fa_invturn(A4917,D4917)</f>
        <v>2.7261000000000002</v>
      </c>
    </row>
    <row r="4918" spans="1:30">
      <c r="A4918">
        <v>832149</v>
      </c>
      <c r="B4918" t="s">
        <v>1368</v>
      </c>
      <c r="C4918" t="s">
        <v>6494</v>
      </c>
      <c r="D4918" s="8">
        <f t="shared" si="77"/>
        <v>44926</v>
      </c>
      <c r="E4918" t="s">
        <v>7384</v>
      </c>
      <c r="F4918">
        <v>1</v>
      </c>
      <c r="G4918" t="s">
        <v>8715</v>
      </c>
      <c r="L4918" t="str" cm="1">
        <f t="array" ref="L4918">[1]!s_info_industry_gics(A4918,1)</f>
        <v>信息技术</v>
      </c>
      <c r="M4918" t="str" cm="1">
        <f t="array" ref="M4918">[1]!s_info_industry_gicscode(A4918,1)</f>
        <v>45</v>
      </c>
      <c r="N4918" t="str">
        <f>[1]!s_info_industry_gics(A4918,2)</f>
        <v>技术硬件与设备</v>
      </c>
      <c r="O4918" t="str">
        <f>[1]!s_info_industry_gicscode(A4918,2)</f>
        <v>4520</v>
      </c>
      <c r="P4918" t="str" cm="1">
        <f t="array" ref="P4918">[1]!s_stmnote_suppliertop5(A4918,D4918,1)</f>
        <v>STMicroelectronics</v>
      </c>
      <c r="Q4918" t="str">
        <f>[1]!s_stmnote_suppliertop5(A4918,D4918,2)</f>
        <v>无锡新洁能股份有限公司</v>
      </c>
      <c r="R4918" t="str" cm="1">
        <f t="array" ref="R4918">[1]!s_stmnote_suppliertop5(A4918,D4918,3)</f>
        <v>圣邦微电子(北京)股份有限公司</v>
      </c>
      <c r="S4918" t="str" cm="1">
        <f t="array" ref="S4918">[1]!s_stmnote_suppliertop5(A4918,D4918,4)</f>
        <v>Ambiq Micro.Inc.</v>
      </c>
      <c r="T4918" t="str" cm="1">
        <f t="array" ref="T4918">[1]!s_stmnote_suppliertop5(A4918,D4918,5)</f>
        <v>上海移芯通信科技有限公司</v>
      </c>
      <c r="U4918" s="9">
        <f>[1]!s_stmnote_purchasetop5_pct(A4918,D4918)</f>
        <v>66.989999999999995</v>
      </c>
      <c r="V4918" t="str" cm="1">
        <f t="array" ref="V4918">[1]!s_stmnote_customertop5($A4918,$D4918,1)</f>
        <v>OPPO广东移动通信有限公司</v>
      </c>
      <c r="W4918" t="str" cm="1">
        <f t="array" ref="W4918">[1]!s_stmnote_customertop5($A4918,$D4918,2)</f>
        <v>歌尔股份有限公司</v>
      </c>
      <c r="X4918" t="str" cm="1">
        <f t="array" ref="X4918">[1]!s_stmnote_customertop5($A4918,$D4918,3)</f>
        <v>杭州海康威视数字技术股份有限公司</v>
      </c>
      <c r="Y4918" t="str" cm="1">
        <f t="array" ref="Y4918">[1]!s_stmnote_customertop5($A4918,$D4918,4)</f>
        <v>真诺测量仪表(上海)有限公司</v>
      </c>
      <c r="Z4918" t="str" cm="1">
        <f t="array" ref="Z4918">[1]!s_stmnote_customertop5($A4918,$D4918,5)</f>
        <v>宁波德业变频技术有限公司</v>
      </c>
      <c r="AA4918" s="9">
        <f>[1]!s_stmnote_salestop5_pct(A4918,D4918)</f>
        <v>18.739999999999998</v>
      </c>
      <c r="AB4918" s="9">
        <f>[1]!s_fa_arturn(A4918,D4918)</f>
        <v>4.1356999999999999</v>
      </c>
      <c r="AC4918" s="9">
        <f>[1]!fa_apturn(A4918,D4918)</f>
        <v>4.49779986631619</v>
      </c>
      <c r="AD4918" s="9">
        <f>[1]!s_fa_invturn(A4918,D4918)</f>
        <v>3.6053999999999999</v>
      </c>
    </row>
    <row r="4919" spans="1:30">
      <c r="A4919">
        <v>832149</v>
      </c>
      <c r="B4919" t="s">
        <v>1368</v>
      </c>
      <c r="C4919" t="s">
        <v>6495</v>
      </c>
      <c r="D4919" s="8">
        <f t="shared" si="77"/>
        <v>45291</v>
      </c>
      <c r="E4919" t="s">
        <v>7032</v>
      </c>
      <c r="F4919">
        <v>1</v>
      </c>
      <c r="G4919" t="s">
        <v>10050</v>
      </c>
      <c r="L4919" t="str" cm="1">
        <f t="array" ref="L4919">[1]!s_info_industry_gics(A4919,1)</f>
        <v>信息技术</v>
      </c>
      <c r="M4919" t="str" cm="1">
        <f t="array" ref="M4919">[1]!s_info_industry_gicscode(A4919,1)</f>
        <v>45</v>
      </c>
      <c r="N4919" t="str">
        <f>[1]!s_info_industry_gics(A4919,2)</f>
        <v>技术硬件与设备</v>
      </c>
      <c r="O4919" t="str">
        <f>[1]!s_info_industry_gicscode(A4919,2)</f>
        <v>4520</v>
      </c>
      <c r="P4919" t="str" cm="1">
        <f t="array" ref="P4919">[1]!s_stmnote_suppliertop5(A4919,D4919,1)</f>
        <v>供应商1</v>
      </c>
      <c r="Q4919" t="str">
        <f>[1]!s_stmnote_suppliertop5(A4919,D4919,2)</f>
        <v>供应商2</v>
      </c>
      <c r="R4919" t="str" cm="1">
        <f t="array" ref="R4919">[1]!s_stmnote_suppliertop5(A4919,D4919,3)</f>
        <v>供应商3</v>
      </c>
      <c r="S4919" t="str" cm="1">
        <f t="array" ref="S4919">[1]!s_stmnote_suppliertop5(A4919,D4919,4)</f>
        <v>供应商4</v>
      </c>
      <c r="T4919" t="str" cm="1">
        <f t="array" ref="T4919">[1]!s_stmnote_suppliertop5(A4919,D4919,5)</f>
        <v>供应商5</v>
      </c>
      <c r="U4919" s="9">
        <f>[1]!s_stmnote_purchasetop5_pct(A4919,D4919)</f>
        <v>71.03</v>
      </c>
      <c r="V4919" t="str" cm="1">
        <f t="array" ref="V4919">[1]!s_stmnote_customertop5($A4919,$D4919,1)</f>
        <v>客户1</v>
      </c>
      <c r="W4919" t="str" cm="1">
        <f t="array" ref="W4919">[1]!s_stmnote_customertop5($A4919,$D4919,2)</f>
        <v>客户2</v>
      </c>
      <c r="X4919" t="str" cm="1">
        <f t="array" ref="X4919">[1]!s_stmnote_customertop5($A4919,$D4919,3)</f>
        <v>客户3</v>
      </c>
      <c r="Y4919" t="str" cm="1">
        <f t="array" ref="Y4919">[1]!s_stmnote_customertop5($A4919,$D4919,4)</f>
        <v>客户4</v>
      </c>
      <c r="Z4919" t="str" cm="1">
        <f t="array" ref="Z4919">[1]!s_stmnote_customertop5($A4919,$D4919,5)</f>
        <v>客户5</v>
      </c>
      <c r="AA4919" s="9">
        <f>[1]!s_stmnote_salestop5_pct(A4919,D4919)</f>
        <v>27.92</v>
      </c>
      <c r="AB4919" s="9">
        <f>[1]!s_fa_arturn(A4919,D4919)</f>
        <v>3.4961000000000002</v>
      </c>
      <c r="AC4919" s="9">
        <f>[1]!fa_apturn(A4919,D4919)</f>
        <v>3.9141901543756501</v>
      </c>
      <c r="AD4919" s="9">
        <f>[1]!s_fa_invturn(A4919,D4919)</f>
        <v>2.7261000000000002</v>
      </c>
    </row>
    <row r="4920" spans="1:30">
      <c r="A4920">
        <v>832149</v>
      </c>
      <c r="B4920" t="s">
        <v>1368</v>
      </c>
      <c r="C4920" t="s">
        <v>6496</v>
      </c>
      <c r="D4920" s="8">
        <f t="shared" si="77"/>
        <v>45291</v>
      </c>
      <c r="E4920" t="s">
        <v>7601</v>
      </c>
      <c r="F4920">
        <v>1</v>
      </c>
      <c r="G4920" t="s">
        <v>10050</v>
      </c>
      <c r="L4920" t="str" cm="1">
        <f t="array" ref="L4920">[1]!s_info_industry_gics(A4920,1)</f>
        <v>信息技术</v>
      </c>
      <c r="M4920" t="str" cm="1">
        <f t="array" ref="M4920">[1]!s_info_industry_gicscode(A4920,1)</f>
        <v>45</v>
      </c>
      <c r="N4920" t="str">
        <f>[1]!s_info_industry_gics(A4920,2)</f>
        <v>技术硬件与设备</v>
      </c>
      <c r="O4920" t="str">
        <f>[1]!s_info_industry_gicscode(A4920,2)</f>
        <v>4520</v>
      </c>
      <c r="P4920" t="str" cm="1">
        <f t="array" ref="P4920">[1]!s_stmnote_suppliertop5(A4920,D4920,1)</f>
        <v>供应商1</v>
      </c>
      <c r="Q4920" t="str">
        <f>[1]!s_stmnote_suppliertop5(A4920,D4920,2)</f>
        <v>供应商2</v>
      </c>
      <c r="R4920" t="str" cm="1">
        <f t="array" ref="R4920">[1]!s_stmnote_suppliertop5(A4920,D4920,3)</f>
        <v>供应商3</v>
      </c>
      <c r="S4920" t="str" cm="1">
        <f t="array" ref="S4920">[1]!s_stmnote_suppliertop5(A4920,D4920,4)</f>
        <v>供应商4</v>
      </c>
      <c r="T4920" t="str" cm="1">
        <f t="array" ref="T4920">[1]!s_stmnote_suppliertop5(A4920,D4920,5)</f>
        <v>供应商5</v>
      </c>
      <c r="U4920" s="9">
        <f>[1]!s_stmnote_purchasetop5_pct(A4920,D4920)</f>
        <v>71.03</v>
      </c>
      <c r="V4920" t="str" cm="1">
        <f t="array" ref="V4920">[1]!s_stmnote_customertop5($A4920,$D4920,1)</f>
        <v>客户1</v>
      </c>
      <c r="W4920" t="str" cm="1">
        <f t="array" ref="W4920">[1]!s_stmnote_customertop5($A4920,$D4920,2)</f>
        <v>客户2</v>
      </c>
      <c r="X4920" t="str" cm="1">
        <f t="array" ref="X4920">[1]!s_stmnote_customertop5($A4920,$D4920,3)</f>
        <v>客户3</v>
      </c>
      <c r="Y4920" t="str" cm="1">
        <f t="array" ref="Y4920">[1]!s_stmnote_customertop5($A4920,$D4920,4)</f>
        <v>客户4</v>
      </c>
      <c r="Z4920" t="str" cm="1">
        <f t="array" ref="Z4920">[1]!s_stmnote_customertop5($A4920,$D4920,5)</f>
        <v>客户5</v>
      </c>
      <c r="AA4920" s="9">
        <f>[1]!s_stmnote_salestop5_pct(A4920,D4920)</f>
        <v>27.92</v>
      </c>
      <c r="AB4920" s="9">
        <f>[1]!s_fa_arturn(A4920,D4920)</f>
        <v>3.4961000000000002</v>
      </c>
      <c r="AC4920" s="9">
        <f>[1]!fa_apturn(A4920,D4920)</f>
        <v>3.9141901543756501</v>
      </c>
      <c r="AD4920" s="9">
        <f>[1]!s_fa_invturn(A4920,D4920)</f>
        <v>2.7261000000000002</v>
      </c>
    </row>
    <row r="4921" spans="1:30">
      <c r="A4921" s="3" t="s">
        <v>12856</v>
      </c>
      <c r="B4921" t="s">
        <v>177</v>
      </c>
      <c r="C4921" t="s">
        <v>6651</v>
      </c>
      <c r="D4921" s="8">
        <f t="shared" si="77"/>
        <v>45291</v>
      </c>
      <c r="E4921" t="s">
        <v>7656</v>
      </c>
      <c r="F4921">
        <v>2</v>
      </c>
      <c r="G4921" t="s">
        <v>11722</v>
      </c>
      <c r="H4921" t="s">
        <v>12660</v>
      </c>
      <c r="L4921" t="str" cm="1">
        <f t="array" ref="L4921">[1]!s_info_industry_gics(A4921,1)</f>
        <v>信息技术</v>
      </c>
      <c r="M4921" t="str" cm="1">
        <f t="array" ref="M4921">[1]!s_info_industry_gicscode(A4921,1)</f>
        <v>45</v>
      </c>
      <c r="N4921" t="str">
        <f>[1]!s_info_industry_gics(A4921,2)</f>
        <v>技术硬件与设备</v>
      </c>
      <c r="O4921" t="str">
        <f>[1]!s_info_industry_gicscode(A4921,2)</f>
        <v>4520</v>
      </c>
      <c r="P4921" t="str" cm="1">
        <f t="array" ref="P4921">[1]!s_stmnote_suppliertop5(A4921,D4921,1)</f>
        <v>供应商A</v>
      </c>
      <c r="Q4921" t="str">
        <f>[1]!s_stmnote_suppliertop5(A4921,D4921,2)</f>
        <v>供应商B</v>
      </c>
      <c r="R4921" t="str" cm="1">
        <f t="array" ref="R4921">[1]!s_stmnote_suppliertop5(A4921,D4921,3)</f>
        <v>供应商C</v>
      </c>
      <c r="S4921" t="str" cm="1">
        <f t="array" ref="S4921">[1]!s_stmnote_suppliertop5(A4921,D4921,4)</f>
        <v>供应商D</v>
      </c>
      <c r="T4921" t="str" cm="1">
        <f t="array" ref="T4921">[1]!s_stmnote_suppliertop5(A4921,D4921,5)</f>
        <v>供应商E</v>
      </c>
      <c r="U4921" s="9">
        <f>[1]!s_stmnote_purchasetop5_pct(A4921,D4921)</f>
        <v>48.79</v>
      </c>
      <c r="V4921" t="str" cm="1">
        <f t="array" ref="V4921">[1]!s_stmnote_customertop5($A4921,$D4921,1)</f>
        <v>客户A</v>
      </c>
      <c r="W4921" t="str" cm="1">
        <f t="array" ref="W4921">[1]!s_stmnote_customertop5($A4921,$D4921,2)</f>
        <v>客户B</v>
      </c>
      <c r="X4921" t="str" cm="1">
        <f t="array" ref="X4921">[1]!s_stmnote_customertop5($A4921,$D4921,3)</f>
        <v>客户C</v>
      </c>
      <c r="Y4921" t="str" cm="1">
        <f t="array" ref="Y4921">[1]!s_stmnote_customertop5($A4921,$D4921,4)</f>
        <v>客户D</v>
      </c>
      <c r="Z4921" t="str" cm="1">
        <f t="array" ref="Z4921">[1]!s_stmnote_customertop5($A4921,$D4921,5)</f>
        <v>客户E</v>
      </c>
      <c r="AA4921" s="9">
        <f>[1]!s_stmnote_salestop5_pct(A4921,D4921)</f>
        <v>30.71</v>
      </c>
      <c r="AB4921" s="9">
        <f>[1]!s_fa_arturn(A4921,D4921)</f>
        <v>5.1680000000000001</v>
      </c>
      <c r="AC4921" s="9">
        <f>[1]!fa_apturn(A4921,D4921)</f>
        <v>11.490657703084199</v>
      </c>
      <c r="AD4921" s="9">
        <f>[1]!s_fa_invturn(A4921,D4921)</f>
        <v>3.6295000000000002</v>
      </c>
    </row>
    <row r="4922" spans="1:30">
      <c r="A4922" s="3" t="s">
        <v>12856</v>
      </c>
      <c r="B4922" t="s">
        <v>177</v>
      </c>
      <c r="C4922" t="s">
        <v>6652</v>
      </c>
      <c r="D4922" s="8">
        <f t="shared" si="77"/>
        <v>45291</v>
      </c>
      <c r="E4922" t="s">
        <v>6975</v>
      </c>
      <c r="F4922">
        <v>2</v>
      </c>
      <c r="G4922" t="s">
        <v>10417</v>
      </c>
      <c r="H4922" t="s">
        <v>12661</v>
      </c>
      <c r="L4922" t="str" cm="1">
        <f t="array" ref="L4922">[1]!s_info_industry_gics(A4922,1)</f>
        <v>信息技术</v>
      </c>
      <c r="M4922" t="str" cm="1">
        <f t="array" ref="M4922">[1]!s_info_industry_gicscode(A4922,1)</f>
        <v>45</v>
      </c>
      <c r="N4922" t="str">
        <f>[1]!s_info_industry_gics(A4922,2)</f>
        <v>技术硬件与设备</v>
      </c>
      <c r="O4922" t="str">
        <f>[1]!s_info_industry_gicscode(A4922,2)</f>
        <v>4520</v>
      </c>
      <c r="P4922" t="str" cm="1">
        <f t="array" ref="P4922">[1]!s_stmnote_suppliertop5(A4922,D4922,1)</f>
        <v>供应商A</v>
      </c>
      <c r="Q4922" t="str">
        <f>[1]!s_stmnote_suppliertop5(A4922,D4922,2)</f>
        <v>供应商B</v>
      </c>
      <c r="R4922" t="str" cm="1">
        <f t="array" ref="R4922">[1]!s_stmnote_suppliertop5(A4922,D4922,3)</f>
        <v>供应商C</v>
      </c>
      <c r="S4922" t="str" cm="1">
        <f t="array" ref="S4922">[1]!s_stmnote_suppliertop5(A4922,D4922,4)</f>
        <v>供应商D</v>
      </c>
      <c r="T4922" t="str" cm="1">
        <f t="array" ref="T4922">[1]!s_stmnote_suppliertop5(A4922,D4922,5)</f>
        <v>供应商E</v>
      </c>
      <c r="U4922" s="9">
        <f>[1]!s_stmnote_purchasetop5_pct(A4922,D4922)</f>
        <v>48.79</v>
      </c>
      <c r="V4922" t="str" cm="1">
        <f t="array" ref="V4922">[1]!s_stmnote_customertop5($A4922,$D4922,1)</f>
        <v>客户A</v>
      </c>
      <c r="W4922" t="str" cm="1">
        <f t="array" ref="W4922">[1]!s_stmnote_customertop5($A4922,$D4922,2)</f>
        <v>客户B</v>
      </c>
      <c r="X4922" t="str" cm="1">
        <f t="array" ref="X4922">[1]!s_stmnote_customertop5($A4922,$D4922,3)</f>
        <v>客户C</v>
      </c>
      <c r="Y4922" t="str" cm="1">
        <f t="array" ref="Y4922">[1]!s_stmnote_customertop5($A4922,$D4922,4)</f>
        <v>客户D</v>
      </c>
      <c r="Z4922" t="str" cm="1">
        <f t="array" ref="Z4922">[1]!s_stmnote_customertop5($A4922,$D4922,5)</f>
        <v>客户E</v>
      </c>
      <c r="AA4922" s="9">
        <f>[1]!s_stmnote_salestop5_pct(A4922,D4922)</f>
        <v>30.71</v>
      </c>
      <c r="AB4922" s="9">
        <f>[1]!s_fa_arturn(A4922,D4922)</f>
        <v>5.1680000000000001</v>
      </c>
      <c r="AC4922" s="9">
        <f>[1]!fa_apturn(A4922,D4922)</f>
        <v>11.490657703084199</v>
      </c>
      <c r="AD4922" s="9">
        <f>[1]!s_fa_invturn(A4922,D4922)</f>
        <v>3.6295000000000002</v>
      </c>
    </row>
    <row r="4923" spans="1:30">
      <c r="A4923" s="3" t="s">
        <v>12856</v>
      </c>
      <c r="B4923" t="s">
        <v>177</v>
      </c>
      <c r="C4923" t="s">
        <v>6653</v>
      </c>
      <c r="D4923" s="8">
        <f t="shared" si="77"/>
        <v>45291</v>
      </c>
      <c r="E4923" t="s">
        <v>7846</v>
      </c>
      <c r="F4923">
        <v>2</v>
      </c>
      <c r="G4923" t="s">
        <v>10417</v>
      </c>
      <c r="H4923" t="s">
        <v>12661</v>
      </c>
      <c r="L4923" t="str" cm="1">
        <f t="array" ref="L4923">[1]!s_info_industry_gics(A4923,1)</f>
        <v>信息技术</v>
      </c>
      <c r="M4923" t="str" cm="1">
        <f t="array" ref="M4923">[1]!s_info_industry_gicscode(A4923,1)</f>
        <v>45</v>
      </c>
      <c r="N4923" t="str">
        <f>[1]!s_info_industry_gics(A4923,2)</f>
        <v>技术硬件与设备</v>
      </c>
      <c r="O4923" t="str">
        <f>[1]!s_info_industry_gicscode(A4923,2)</f>
        <v>4520</v>
      </c>
      <c r="P4923" t="str" cm="1">
        <f t="array" ref="P4923">[1]!s_stmnote_suppliertop5(A4923,D4923,1)</f>
        <v>供应商A</v>
      </c>
      <c r="Q4923" t="str">
        <f>[1]!s_stmnote_suppliertop5(A4923,D4923,2)</f>
        <v>供应商B</v>
      </c>
      <c r="R4923" t="str" cm="1">
        <f t="array" ref="R4923">[1]!s_stmnote_suppliertop5(A4923,D4923,3)</f>
        <v>供应商C</v>
      </c>
      <c r="S4923" t="str" cm="1">
        <f t="array" ref="S4923">[1]!s_stmnote_suppliertop5(A4923,D4923,4)</f>
        <v>供应商D</v>
      </c>
      <c r="T4923" t="str" cm="1">
        <f t="array" ref="T4923">[1]!s_stmnote_suppliertop5(A4923,D4923,5)</f>
        <v>供应商E</v>
      </c>
      <c r="U4923" s="9">
        <f>[1]!s_stmnote_purchasetop5_pct(A4923,D4923)</f>
        <v>48.79</v>
      </c>
      <c r="V4923" t="str" cm="1">
        <f t="array" ref="V4923">[1]!s_stmnote_customertop5($A4923,$D4923,1)</f>
        <v>客户A</v>
      </c>
      <c r="W4923" t="str" cm="1">
        <f t="array" ref="W4923">[1]!s_stmnote_customertop5($A4923,$D4923,2)</f>
        <v>客户B</v>
      </c>
      <c r="X4923" t="str" cm="1">
        <f t="array" ref="X4923">[1]!s_stmnote_customertop5($A4923,$D4923,3)</f>
        <v>客户C</v>
      </c>
      <c r="Y4923" t="str" cm="1">
        <f t="array" ref="Y4923">[1]!s_stmnote_customertop5($A4923,$D4923,4)</f>
        <v>客户D</v>
      </c>
      <c r="Z4923" t="str" cm="1">
        <f t="array" ref="Z4923">[1]!s_stmnote_customertop5($A4923,$D4923,5)</f>
        <v>客户E</v>
      </c>
      <c r="AA4923" s="9">
        <f>[1]!s_stmnote_salestop5_pct(A4923,D4923)</f>
        <v>30.71</v>
      </c>
      <c r="AB4923" s="9">
        <f>[1]!s_fa_arturn(A4923,D4923)</f>
        <v>5.1680000000000001</v>
      </c>
      <c r="AC4923" s="9">
        <f>[1]!fa_apturn(A4923,D4923)</f>
        <v>11.490657703084199</v>
      </c>
      <c r="AD4923" s="9">
        <f>[1]!s_fa_invturn(A4923,D4923)</f>
        <v>3.6295000000000002</v>
      </c>
    </row>
    <row r="4924" spans="1:30">
      <c r="A4924" s="3" t="s">
        <v>12865</v>
      </c>
      <c r="B4924" t="s">
        <v>1428</v>
      </c>
      <c r="C4924" t="s">
        <v>6663</v>
      </c>
      <c r="D4924" s="8">
        <f t="shared" si="77"/>
        <v>44926</v>
      </c>
      <c r="E4924" t="s">
        <v>7188</v>
      </c>
      <c r="F4924">
        <v>1</v>
      </c>
      <c r="G4924" t="s">
        <v>10112</v>
      </c>
      <c r="L4924" t="str" cm="1">
        <f t="array" ref="L4924">[1]!s_info_industry_gics(A4924,1)</f>
        <v>信息技术</v>
      </c>
      <c r="M4924" t="str" cm="1">
        <f t="array" ref="M4924">[1]!s_info_industry_gicscode(A4924,1)</f>
        <v>45</v>
      </c>
      <c r="N4924" t="str">
        <f>[1]!s_info_industry_gics(A4924,2)</f>
        <v>技术硬件与设备</v>
      </c>
      <c r="O4924" t="str">
        <f>[1]!s_info_industry_gicscode(A4924,2)</f>
        <v>4520</v>
      </c>
      <c r="P4924" t="str" cm="1">
        <f t="array" ref="P4924">[1]!s_stmnote_suppliertop5(A4924,D4924,1)</f>
        <v>第一名</v>
      </c>
      <c r="Q4924" t="str">
        <f>[1]!s_stmnote_suppliertop5(A4924,D4924,2)</f>
        <v>第二名</v>
      </c>
      <c r="R4924" t="str" cm="1">
        <f t="array" ref="R4924">[1]!s_stmnote_suppliertop5(A4924,D4924,3)</f>
        <v>第三名</v>
      </c>
      <c r="S4924" t="str" cm="1">
        <f t="array" ref="S4924">[1]!s_stmnote_suppliertop5(A4924,D4924,4)</f>
        <v>第四名</v>
      </c>
      <c r="T4924" t="str" cm="1">
        <f t="array" ref="T4924">[1]!s_stmnote_suppliertop5(A4924,D4924,5)</f>
        <v>第五名</v>
      </c>
      <c r="U4924" s="9">
        <f>[1]!s_stmnote_purchasetop5_pct(A4924,D4924)</f>
        <v>60.85</v>
      </c>
      <c r="V4924" t="str" cm="1">
        <f t="array" ref="V4924">[1]!s_stmnote_customertop5($A4924,$D4924,1)</f>
        <v>第一名</v>
      </c>
      <c r="W4924" t="str" cm="1">
        <f t="array" ref="W4924">[1]!s_stmnote_customertop5($A4924,$D4924,2)</f>
        <v>第二名</v>
      </c>
      <c r="X4924" t="str" cm="1">
        <f t="array" ref="X4924">[1]!s_stmnote_customertop5($A4924,$D4924,3)</f>
        <v>第三名</v>
      </c>
      <c r="Y4924" t="str" cm="1">
        <f t="array" ref="Y4924">[1]!s_stmnote_customertop5($A4924,$D4924,4)</f>
        <v>第四名</v>
      </c>
      <c r="Z4924" t="str" cm="1">
        <f t="array" ref="Z4924">[1]!s_stmnote_customertop5($A4924,$D4924,5)</f>
        <v>第五名</v>
      </c>
      <c r="AA4924" s="9">
        <f>[1]!s_stmnote_salestop5_pct(A4924,D4924)</f>
        <v>28.62</v>
      </c>
      <c r="AB4924" s="9">
        <f>[1]!s_fa_arturn(A4924,D4924)</f>
        <v>4.8152999999999997</v>
      </c>
      <c r="AC4924" s="9">
        <f>[1]!fa_apturn(A4924,D4924)</f>
        <v>9.8224764058684908</v>
      </c>
      <c r="AD4924" s="9">
        <f>[1]!s_fa_invturn(A4924,D4924)</f>
        <v>4.6649000000000003</v>
      </c>
    </row>
    <row r="4925" spans="1:30">
      <c r="A4925" s="3" t="s">
        <v>12865</v>
      </c>
      <c r="B4925" t="s">
        <v>1428</v>
      </c>
      <c r="C4925" t="s">
        <v>6663</v>
      </c>
      <c r="D4925" s="8">
        <f t="shared" si="77"/>
        <v>44926</v>
      </c>
      <c r="E4925" t="s">
        <v>6997</v>
      </c>
      <c r="F4925">
        <v>1</v>
      </c>
      <c r="G4925" t="s">
        <v>10113</v>
      </c>
      <c r="L4925" t="str" cm="1">
        <f t="array" ref="L4925">[1]!s_info_industry_gics(A4925,1)</f>
        <v>信息技术</v>
      </c>
      <c r="M4925" t="str" cm="1">
        <f t="array" ref="M4925">[1]!s_info_industry_gicscode(A4925,1)</f>
        <v>45</v>
      </c>
      <c r="N4925" t="str">
        <f>[1]!s_info_industry_gics(A4925,2)</f>
        <v>技术硬件与设备</v>
      </c>
      <c r="O4925" t="str">
        <f>[1]!s_info_industry_gicscode(A4925,2)</f>
        <v>4520</v>
      </c>
      <c r="P4925" t="str" cm="1">
        <f t="array" ref="P4925">[1]!s_stmnote_suppliertop5(A4925,D4925,1)</f>
        <v>第一名</v>
      </c>
      <c r="Q4925" t="str">
        <f>[1]!s_stmnote_suppliertop5(A4925,D4925,2)</f>
        <v>第二名</v>
      </c>
      <c r="R4925" t="str" cm="1">
        <f t="array" ref="R4925">[1]!s_stmnote_suppliertop5(A4925,D4925,3)</f>
        <v>第三名</v>
      </c>
      <c r="S4925" t="str" cm="1">
        <f t="array" ref="S4925">[1]!s_stmnote_suppliertop5(A4925,D4925,4)</f>
        <v>第四名</v>
      </c>
      <c r="T4925" t="str" cm="1">
        <f t="array" ref="T4925">[1]!s_stmnote_suppliertop5(A4925,D4925,5)</f>
        <v>第五名</v>
      </c>
      <c r="U4925" s="9">
        <f>[1]!s_stmnote_purchasetop5_pct(A4925,D4925)</f>
        <v>60.85</v>
      </c>
      <c r="V4925" t="str" cm="1">
        <f t="array" ref="V4925">[1]!s_stmnote_customertop5($A4925,$D4925,1)</f>
        <v>第一名</v>
      </c>
      <c r="W4925" t="str" cm="1">
        <f t="array" ref="W4925">[1]!s_stmnote_customertop5($A4925,$D4925,2)</f>
        <v>第二名</v>
      </c>
      <c r="X4925" t="str" cm="1">
        <f t="array" ref="X4925">[1]!s_stmnote_customertop5($A4925,$D4925,3)</f>
        <v>第三名</v>
      </c>
      <c r="Y4925" t="str" cm="1">
        <f t="array" ref="Y4925">[1]!s_stmnote_customertop5($A4925,$D4925,4)</f>
        <v>第四名</v>
      </c>
      <c r="Z4925" t="str" cm="1">
        <f t="array" ref="Z4925">[1]!s_stmnote_customertop5($A4925,$D4925,5)</f>
        <v>第五名</v>
      </c>
      <c r="AA4925" s="9">
        <f>[1]!s_stmnote_salestop5_pct(A4925,D4925)</f>
        <v>28.62</v>
      </c>
      <c r="AB4925" s="9">
        <f>[1]!s_fa_arturn(A4925,D4925)</f>
        <v>4.8152999999999997</v>
      </c>
      <c r="AC4925" s="9">
        <f>[1]!fa_apturn(A4925,D4925)</f>
        <v>9.8224764058684908</v>
      </c>
      <c r="AD4925" s="9">
        <f>[1]!s_fa_invturn(A4925,D4925)</f>
        <v>4.6649000000000003</v>
      </c>
    </row>
    <row r="4926" spans="1:30">
      <c r="A4926" s="3" t="s">
        <v>12865</v>
      </c>
      <c r="B4926" t="s">
        <v>1428</v>
      </c>
      <c r="C4926" t="s">
        <v>6663</v>
      </c>
      <c r="D4926" s="8">
        <f t="shared" si="77"/>
        <v>45291</v>
      </c>
      <c r="E4926" t="s">
        <v>7850</v>
      </c>
      <c r="F4926">
        <v>1</v>
      </c>
      <c r="G4926" t="s">
        <v>10113</v>
      </c>
      <c r="L4926" t="str" cm="1">
        <f t="array" ref="L4926">[1]!s_info_industry_gics(A4926,1)</f>
        <v>信息技术</v>
      </c>
      <c r="M4926" t="str" cm="1">
        <f t="array" ref="M4926">[1]!s_info_industry_gicscode(A4926,1)</f>
        <v>45</v>
      </c>
      <c r="N4926" t="str">
        <f>[1]!s_info_industry_gics(A4926,2)</f>
        <v>技术硬件与设备</v>
      </c>
      <c r="O4926" t="str">
        <f>[1]!s_info_industry_gicscode(A4926,2)</f>
        <v>4520</v>
      </c>
      <c r="P4926" t="str" cm="1">
        <f t="array" ref="P4926">[1]!s_stmnote_suppliertop5(A4926,D4926,1)</f>
        <v>第一名</v>
      </c>
      <c r="Q4926" t="str">
        <f>[1]!s_stmnote_suppliertop5(A4926,D4926,2)</f>
        <v>第二名</v>
      </c>
      <c r="R4926" t="str" cm="1">
        <f t="array" ref="R4926">[1]!s_stmnote_suppliertop5(A4926,D4926,3)</f>
        <v>第三名</v>
      </c>
      <c r="S4926" t="str" cm="1">
        <f t="array" ref="S4926">[1]!s_stmnote_suppliertop5(A4926,D4926,4)</f>
        <v>第四名</v>
      </c>
      <c r="T4926" t="str" cm="1">
        <f t="array" ref="T4926">[1]!s_stmnote_suppliertop5(A4926,D4926,5)</f>
        <v>第五名</v>
      </c>
      <c r="U4926" s="9">
        <f>[1]!s_stmnote_purchasetop5_pct(A4926,D4926)</f>
        <v>54.75</v>
      </c>
      <c r="V4926" t="str" cm="1">
        <f t="array" ref="V4926">[1]!s_stmnote_customertop5($A4926,$D4926,1)</f>
        <v>第一名</v>
      </c>
      <c r="W4926" t="str" cm="1">
        <f t="array" ref="W4926">[1]!s_stmnote_customertop5($A4926,$D4926,2)</f>
        <v>第二名</v>
      </c>
      <c r="X4926" t="str" cm="1">
        <f t="array" ref="X4926">[1]!s_stmnote_customertop5($A4926,$D4926,3)</f>
        <v>第三名</v>
      </c>
      <c r="Y4926" t="str" cm="1">
        <f t="array" ref="Y4926">[1]!s_stmnote_customertop5($A4926,$D4926,4)</f>
        <v>第四名</v>
      </c>
      <c r="Z4926" t="str" cm="1">
        <f t="array" ref="Z4926">[1]!s_stmnote_customertop5($A4926,$D4926,5)</f>
        <v>第五名</v>
      </c>
      <c r="AA4926" s="9">
        <f>[1]!s_stmnote_salestop5_pct(A4926,D4926)</f>
        <v>16.43</v>
      </c>
      <c r="AB4926" s="9">
        <f>[1]!s_fa_arturn(A4926,D4926)</f>
        <v>3.5912000000000002</v>
      </c>
      <c r="AC4926" s="9">
        <f>[1]!fa_apturn(A4926,D4926)</f>
        <v>9.7411946707079196</v>
      </c>
      <c r="AD4926" s="9">
        <f>[1]!s_fa_invturn(A4926,D4926)</f>
        <v>3.3506999999999998</v>
      </c>
    </row>
    <row r="4927" spans="1:30">
      <c r="A4927" s="3" t="s">
        <v>12976</v>
      </c>
      <c r="B4927" t="s">
        <v>1484</v>
      </c>
      <c r="C4927" t="s">
        <v>6837</v>
      </c>
      <c r="D4927" s="8">
        <f t="shared" si="77"/>
        <v>45657</v>
      </c>
      <c r="E4927" t="s">
        <v>7193</v>
      </c>
      <c r="F4927">
        <v>1</v>
      </c>
      <c r="G4927" t="s">
        <v>11824</v>
      </c>
      <c r="L4927" t="str" cm="1">
        <f t="array" ref="L4927">[1]!s_info_industry_gics(A4927,1)</f>
        <v>信息技术</v>
      </c>
      <c r="M4927" t="str" cm="1">
        <f t="array" ref="M4927">[1]!s_info_industry_gicscode(A4927,1)</f>
        <v>45</v>
      </c>
      <c r="N4927" t="str">
        <f>[1]!s_info_industry_gics(A4927,2)</f>
        <v>技术硬件与设备</v>
      </c>
      <c r="O4927" t="str">
        <f>[1]!s_info_industry_gicscode(A4927,2)</f>
        <v>4520</v>
      </c>
      <c r="P4927" cm="1">
        <f t="array" ref="P4927">[1]!s_stmnote_suppliertop5(A4927,D4927,1)</f>
        <v>0</v>
      </c>
      <c r="Q4927">
        <f>[1]!s_stmnote_suppliertop5(A4927,D4927,2)</f>
        <v>0</v>
      </c>
      <c r="R4927" cm="1">
        <f t="array" ref="R4927">[1]!s_stmnote_suppliertop5(A4927,D4927,3)</f>
        <v>0</v>
      </c>
      <c r="S4927" cm="1">
        <f t="array" ref="S4927">[1]!s_stmnote_suppliertop5(A4927,D4927,4)</f>
        <v>0</v>
      </c>
      <c r="T4927" cm="1">
        <f t="array" ref="T4927">[1]!s_stmnote_suppliertop5(A4927,D4927,5)</f>
        <v>0</v>
      </c>
      <c r="U4927" s="9">
        <f>[1]!s_stmnote_purchasetop5_pct(A4927,D4927)</f>
        <v>0</v>
      </c>
      <c r="V4927" cm="1">
        <f t="array" ref="V4927">[1]!s_stmnote_customertop5($A4927,$D4927,1)</f>
        <v>0</v>
      </c>
      <c r="W4927" cm="1">
        <f t="array" ref="W4927">[1]!s_stmnote_customertop5($A4927,$D4927,2)</f>
        <v>0</v>
      </c>
      <c r="X4927" cm="1">
        <f t="array" ref="X4927">[1]!s_stmnote_customertop5($A4927,$D4927,3)</f>
        <v>0</v>
      </c>
      <c r="Y4927" cm="1">
        <f t="array" ref="Y4927">[1]!s_stmnote_customertop5($A4927,$D4927,4)</f>
        <v>0</v>
      </c>
      <c r="Z4927" cm="1">
        <f t="array" ref="Z4927">[1]!s_stmnote_customertop5($A4927,$D4927,5)</f>
        <v>0</v>
      </c>
      <c r="AA4927" s="9">
        <f>[1]!s_stmnote_salestop5_pct(A4927,D4927)</f>
        <v>0</v>
      </c>
      <c r="AB4927" s="9">
        <f>[1]!s_fa_arturn(A4927,D4927)</f>
        <v>0</v>
      </c>
      <c r="AC4927" s="9">
        <f>[1]!fa_apturn(A4927,D4927)</f>
        <v>0</v>
      </c>
      <c r="AD4927" s="9">
        <f>[1]!s_fa_invturn(A4927,D4927)</f>
        <v>0</v>
      </c>
    </row>
    <row r="4928" spans="1:30">
      <c r="A4928">
        <v>301085</v>
      </c>
      <c r="B4928" t="s">
        <v>733</v>
      </c>
      <c r="C4928" t="s">
        <v>4187</v>
      </c>
      <c r="D4928" s="8">
        <f t="shared" si="77"/>
        <v>44561</v>
      </c>
      <c r="E4928" t="s">
        <v>7495</v>
      </c>
      <c r="F4928">
        <v>1</v>
      </c>
      <c r="G4928" t="s">
        <v>9064</v>
      </c>
      <c r="L4928" t="str" cm="1">
        <f t="array" ref="L4928">[1]!s_info_industry_gics(A4928,1)</f>
        <v>信息技术</v>
      </c>
      <c r="M4928" t="str" cm="1">
        <f t="array" ref="M4928">[1]!s_info_industry_gicscode(A4928,1)</f>
        <v>45</v>
      </c>
      <c r="N4928" t="str">
        <f>[1]!s_info_industry_gics(A4928,2)</f>
        <v>软件与服务</v>
      </c>
      <c r="O4928" t="str">
        <f>[1]!s_info_industry_gicscode(A4928,2)</f>
        <v>4510</v>
      </c>
      <c r="P4928" t="str" cm="1">
        <f t="array" ref="P4928">[1]!s_stmnote_suppliertop5(A4928,D4928,1)</f>
        <v>第一名</v>
      </c>
      <c r="Q4928" t="str">
        <f>[1]!s_stmnote_suppliertop5(A4928,D4928,2)</f>
        <v>第二名</v>
      </c>
      <c r="R4928" t="str" cm="1">
        <f t="array" ref="R4928">[1]!s_stmnote_suppliertop5(A4928,D4928,3)</f>
        <v>第三名</v>
      </c>
      <c r="S4928" t="str" cm="1">
        <f t="array" ref="S4928">[1]!s_stmnote_suppliertop5(A4928,D4928,4)</f>
        <v>第四名</v>
      </c>
      <c r="T4928" t="str" cm="1">
        <f t="array" ref="T4928">[1]!s_stmnote_suppliertop5(A4928,D4928,5)</f>
        <v>第五名</v>
      </c>
      <c r="U4928" s="9">
        <f>[1]!s_stmnote_purchasetop5_pct(A4928,D4928)</f>
        <v>45.93</v>
      </c>
      <c r="V4928" t="str" cm="1">
        <f t="array" ref="V4928">[1]!s_stmnote_customertop5($A4928,$D4928,1)</f>
        <v>第一名</v>
      </c>
      <c r="W4928" t="str" cm="1">
        <f t="array" ref="W4928">[1]!s_stmnote_customertop5($A4928,$D4928,2)</f>
        <v>第二名</v>
      </c>
      <c r="X4928" t="str" cm="1">
        <f t="array" ref="X4928">[1]!s_stmnote_customertop5($A4928,$D4928,3)</f>
        <v>第三名</v>
      </c>
      <c r="Y4928" t="str" cm="1">
        <f t="array" ref="Y4928">[1]!s_stmnote_customertop5($A4928,$D4928,4)</f>
        <v>第四名</v>
      </c>
      <c r="Z4928" t="str" cm="1">
        <f t="array" ref="Z4928">[1]!s_stmnote_customertop5($A4928,$D4928,5)</f>
        <v>第五名</v>
      </c>
      <c r="AA4928" s="9">
        <f>[1]!s_stmnote_salestop5_pct(A4928,D4928)</f>
        <v>42.17</v>
      </c>
      <c r="AB4928" s="9">
        <f>[1]!s_fa_arturn(A4928,D4928)</f>
        <v>2.89</v>
      </c>
      <c r="AC4928" s="9">
        <f>[1]!fa_apturn(A4928,D4928)</f>
        <v>12.978410451934799</v>
      </c>
      <c r="AD4928" s="9">
        <f>[1]!s_fa_invturn(A4928,D4928)</f>
        <v>18.246500000000001</v>
      </c>
    </row>
    <row r="4929" spans="1:30">
      <c r="A4929" s="3" t="s">
        <v>12954</v>
      </c>
      <c r="B4929" t="s">
        <v>1466</v>
      </c>
      <c r="C4929" t="s">
        <v>6779</v>
      </c>
      <c r="D4929" s="8">
        <f t="shared" si="77"/>
        <v>44561</v>
      </c>
      <c r="E4929" t="s">
        <v>7242</v>
      </c>
      <c r="F4929">
        <v>1</v>
      </c>
      <c r="G4929" t="s">
        <v>10153</v>
      </c>
      <c r="L4929" t="str" cm="1">
        <f t="array" ref="L4929">[1]!s_info_industry_gics(A4929,1)</f>
        <v>信息技术</v>
      </c>
      <c r="M4929" t="str" cm="1">
        <f t="array" ref="M4929">[1]!s_info_industry_gicscode(A4929,1)</f>
        <v>45</v>
      </c>
      <c r="N4929" t="str">
        <f>[1]!s_info_industry_gics(A4929,2)</f>
        <v>软件与服务</v>
      </c>
      <c r="O4929" t="str">
        <f>[1]!s_info_industry_gicscode(A4929,2)</f>
        <v>4510</v>
      </c>
      <c r="P4929" cm="1">
        <f t="array" ref="P4929">[1]!s_stmnote_suppliertop5(A4929,D4929,1)</f>
        <v>0</v>
      </c>
      <c r="Q4929">
        <f>[1]!s_stmnote_suppliertop5(A4929,D4929,2)</f>
        <v>0</v>
      </c>
      <c r="R4929" cm="1">
        <f t="array" ref="R4929">[1]!s_stmnote_suppliertop5(A4929,D4929,3)</f>
        <v>0</v>
      </c>
      <c r="S4929" cm="1">
        <f t="array" ref="S4929">[1]!s_stmnote_suppliertop5(A4929,D4929,4)</f>
        <v>0</v>
      </c>
      <c r="T4929" cm="1">
        <f t="array" ref="T4929">[1]!s_stmnote_suppliertop5(A4929,D4929,5)</f>
        <v>0</v>
      </c>
      <c r="U4929" s="9">
        <f>[1]!s_stmnote_purchasetop5_pct(A4929,D4929)</f>
        <v>0</v>
      </c>
      <c r="V4929" t="str" cm="1">
        <f t="array" ref="V4929">[1]!s_stmnote_customertop5($A4929,$D4929,1)</f>
        <v>阿里系</v>
      </c>
      <c r="W4929" t="str" cm="1">
        <f t="array" ref="W4929">[1]!s_stmnote_customertop5($A4929,$D4929,2)</f>
        <v>京东集团</v>
      </c>
      <c r="X4929" t="str" cm="1">
        <f t="array" ref="X4929">[1]!s_stmnote_customertop5($A4929,$D4929,3)</f>
        <v>西铁城</v>
      </c>
      <c r="Y4929" t="str" cm="1">
        <f t="array" ref="Y4929">[1]!s_stmnote_customertop5($A4929,$D4929,4)</f>
        <v>英特尔半导体(美国)有限公司</v>
      </c>
      <c r="Z4929" t="str" cm="1">
        <f t="array" ref="Z4929">[1]!s_stmnote_customertop5($A4929,$D4929,5)</f>
        <v>宝洁集团</v>
      </c>
      <c r="AA4929" s="9">
        <f>[1]!s_stmnote_salestop5_pct(A4929,D4929)</f>
        <v>26.75</v>
      </c>
      <c r="AB4929" s="9">
        <f>[1]!s_fa_arturn(A4929,D4929)</f>
        <v>11.6212</v>
      </c>
      <c r="AC4929" s="9">
        <f>[1]!fa_apturn(A4929,D4929)</f>
        <v>22.256518087836199</v>
      </c>
      <c r="AD4929" s="9">
        <f>[1]!s_fa_invturn(A4929,D4929)</f>
        <v>6.4657</v>
      </c>
    </row>
    <row r="4930" spans="1:30">
      <c r="A4930" s="3" t="s">
        <v>12954</v>
      </c>
      <c r="B4930" t="s">
        <v>1466</v>
      </c>
      <c r="C4930" t="s">
        <v>6780</v>
      </c>
      <c r="D4930" s="8">
        <f t="shared" si="77"/>
        <v>44926</v>
      </c>
      <c r="E4930" t="s">
        <v>7428</v>
      </c>
      <c r="F4930">
        <v>1</v>
      </c>
      <c r="G4930" t="s">
        <v>10154</v>
      </c>
      <c r="L4930" t="str" cm="1">
        <f t="array" ref="L4930">[1]!s_info_industry_gics(A4930,1)</f>
        <v>信息技术</v>
      </c>
      <c r="M4930" t="str" cm="1">
        <f t="array" ref="M4930">[1]!s_info_industry_gicscode(A4930,1)</f>
        <v>45</v>
      </c>
      <c r="N4930" t="str">
        <f>[1]!s_info_industry_gics(A4930,2)</f>
        <v>软件与服务</v>
      </c>
      <c r="O4930" t="str">
        <f>[1]!s_info_industry_gicscode(A4930,2)</f>
        <v>4510</v>
      </c>
      <c r="P4930" cm="1">
        <f t="array" ref="P4930">[1]!s_stmnote_suppliertop5(A4930,D4930,1)</f>
        <v>0</v>
      </c>
      <c r="Q4930">
        <f>[1]!s_stmnote_suppliertop5(A4930,D4930,2)</f>
        <v>0</v>
      </c>
      <c r="R4930" cm="1">
        <f t="array" ref="R4930">[1]!s_stmnote_suppliertop5(A4930,D4930,3)</f>
        <v>0</v>
      </c>
      <c r="S4930" cm="1">
        <f t="array" ref="S4930">[1]!s_stmnote_suppliertop5(A4930,D4930,4)</f>
        <v>0</v>
      </c>
      <c r="T4930" cm="1">
        <f t="array" ref="T4930">[1]!s_stmnote_suppliertop5(A4930,D4930,5)</f>
        <v>0</v>
      </c>
      <c r="U4930" s="9">
        <f>[1]!s_stmnote_purchasetop5_pct(A4930,D4930)</f>
        <v>0</v>
      </c>
      <c r="V4930" cm="1">
        <f t="array" ref="V4930">[1]!s_stmnote_customertop5($A4930,$D4930,1)</f>
        <v>0</v>
      </c>
      <c r="W4930" cm="1">
        <f t="array" ref="W4930">[1]!s_stmnote_customertop5($A4930,$D4930,2)</f>
        <v>0</v>
      </c>
      <c r="X4930" cm="1">
        <f t="array" ref="X4930">[1]!s_stmnote_customertop5($A4930,$D4930,3)</f>
        <v>0</v>
      </c>
      <c r="Y4930" cm="1">
        <f t="array" ref="Y4930">[1]!s_stmnote_customertop5($A4930,$D4930,4)</f>
        <v>0</v>
      </c>
      <c r="Z4930" cm="1">
        <f t="array" ref="Z4930">[1]!s_stmnote_customertop5($A4930,$D4930,5)</f>
        <v>0</v>
      </c>
      <c r="AA4930" s="9">
        <f>[1]!s_stmnote_salestop5_pct(A4930,D4930)</f>
        <v>0</v>
      </c>
      <c r="AB4930" s="9">
        <f>[1]!s_fa_arturn(A4930,D4930)</f>
        <v>0</v>
      </c>
      <c r="AC4930" s="9">
        <f>[1]!fa_apturn(A4930,D4930)</f>
        <v>0</v>
      </c>
      <c r="AD4930" s="9">
        <f>[1]!s_fa_invturn(A4930,D4930)</f>
        <v>0</v>
      </c>
    </row>
    <row r="4931" spans="1:30">
      <c r="A4931">
        <v>300493</v>
      </c>
      <c r="B4931" t="s">
        <v>614</v>
      </c>
      <c r="C4931" t="s">
        <v>3720</v>
      </c>
      <c r="D4931" s="8">
        <f t="shared" si="77"/>
        <v>44926</v>
      </c>
      <c r="E4931" t="s">
        <v>7356</v>
      </c>
      <c r="F4931">
        <v>1</v>
      </c>
      <c r="G4931" t="s">
        <v>8885</v>
      </c>
      <c r="L4931" t="str" cm="1">
        <f t="array" ref="L4931">[1]!s_info_industry_gics(A4931,1)</f>
        <v>信息技术</v>
      </c>
      <c r="M4931" t="str" cm="1">
        <f t="array" ref="M4931">[1]!s_info_industry_gicscode(A4931,1)</f>
        <v>45</v>
      </c>
      <c r="N4931" t="str">
        <f>[1]!s_info_industry_gics(A4931,2)</f>
        <v>半导体与半导体生产设备</v>
      </c>
      <c r="O4931" t="str">
        <f>[1]!s_info_industry_gicscode(A4931,2)</f>
        <v>4530</v>
      </c>
      <c r="P4931" t="str" cm="1">
        <f t="array" ref="P4931">[1]!s_stmnote_suppliertop5(A4931,D4931,1)</f>
        <v>供应商一</v>
      </c>
      <c r="Q4931" t="str">
        <f>[1]!s_stmnote_suppliertop5(A4931,D4931,2)</f>
        <v>供应商二</v>
      </c>
      <c r="R4931" t="str" cm="1">
        <f t="array" ref="R4931">[1]!s_stmnote_suppliertop5(A4931,D4931,3)</f>
        <v>供应商三</v>
      </c>
      <c r="S4931" t="str" cm="1">
        <f t="array" ref="S4931">[1]!s_stmnote_suppliertop5(A4931,D4931,4)</f>
        <v>供应商四</v>
      </c>
      <c r="T4931" t="str" cm="1">
        <f t="array" ref="T4931">[1]!s_stmnote_suppliertop5(A4931,D4931,5)</f>
        <v>供应商五</v>
      </c>
      <c r="U4931" s="9">
        <f>[1]!s_stmnote_purchasetop5_pct(A4931,D4931)</f>
        <v>66.959999999999994</v>
      </c>
      <c r="V4931" t="str" cm="1">
        <f t="array" ref="V4931">[1]!s_stmnote_customertop5($A4931,$D4931,1)</f>
        <v>客户一</v>
      </c>
      <c r="W4931" t="str" cm="1">
        <f t="array" ref="W4931">[1]!s_stmnote_customertop5($A4931,$D4931,2)</f>
        <v>客户二</v>
      </c>
      <c r="X4931" t="str" cm="1">
        <f t="array" ref="X4931">[1]!s_stmnote_customertop5($A4931,$D4931,3)</f>
        <v>客户三</v>
      </c>
      <c r="Y4931" t="str" cm="1">
        <f t="array" ref="Y4931">[1]!s_stmnote_customertop5($A4931,$D4931,4)</f>
        <v>客户四</v>
      </c>
      <c r="Z4931" t="str" cm="1">
        <f t="array" ref="Z4931">[1]!s_stmnote_customertop5($A4931,$D4931,5)</f>
        <v>客户五</v>
      </c>
      <c r="AA4931" s="9">
        <f>[1]!s_stmnote_salestop5_pct(A4931,D4931)</f>
        <v>26.82</v>
      </c>
      <c r="AB4931" s="9">
        <f>[1]!s_fa_arturn(A4931,D4931)</f>
        <v>3.9175</v>
      </c>
      <c r="AC4931" s="9">
        <f>[1]!fa_apturn(A4931,D4931)</f>
        <v>7.9111314481278301</v>
      </c>
      <c r="AD4931" s="9">
        <f>[1]!s_fa_invturn(A4931,D4931)</f>
        <v>5.5053000000000001</v>
      </c>
    </row>
    <row r="4932" spans="1:30">
      <c r="A4932">
        <v>300493</v>
      </c>
      <c r="B4932" t="s">
        <v>614</v>
      </c>
      <c r="C4932" t="s">
        <v>3721</v>
      </c>
      <c r="D4932" s="8">
        <f t="shared" si="77"/>
        <v>44926</v>
      </c>
      <c r="E4932" t="s">
        <v>7121</v>
      </c>
      <c r="F4932">
        <v>1</v>
      </c>
      <c r="G4932" t="s">
        <v>8885</v>
      </c>
      <c r="L4932" t="str" cm="1">
        <f t="array" ref="L4932">[1]!s_info_industry_gics(A4932,1)</f>
        <v>信息技术</v>
      </c>
      <c r="M4932" t="str" cm="1">
        <f t="array" ref="M4932">[1]!s_info_industry_gicscode(A4932,1)</f>
        <v>45</v>
      </c>
      <c r="N4932" t="str">
        <f>[1]!s_info_industry_gics(A4932,2)</f>
        <v>半导体与半导体生产设备</v>
      </c>
      <c r="O4932" t="str">
        <f>[1]!s_info_industry_gicscode(A4932,2)</f>
        <v>4530</v>
      </c>
      <c r="P4932" t="str" cm="1">
        <f t="array" ref="P4932">[1]!s_stmnote_suppliertop5(A4932,D4932,1)</f>
        <v>供应商一</v>
      </c>
      <c r="Q4932" t="str">
        <f>[1]!s_stmnote_suppliertop5(A4932,D4932,2)</f>
        <v>供应商二</v>
      </c>
      <c r="R4932" t="str" cm="1">
        <f t="array" ref="R4932">[1]!s_stmnote_suppliertop5(A4932,D4932,3)</f>
        <v>供应商三</v>
      </c>
      <c r="S4932" t="str" cm="1">
        <f t="array" ref="S4932">[1]!s_stmnote_suppliertop5(A4932,D4932,4)</f>
        <v>供应商四</v>
      </c>
      <c r="T4932" t="str" cm="1">
        <f t="array" ref="T4932">[1]!s_stmnote_suppliertop5(A4932,D4932,5)</f>
        <v>供应商五</v>
      </c>
      <c r="U4932" s="9">
        <f>[1]!s_stmnote_purchasetop5_pct(A4932,D4932)</f>
        <v>66.959999999999994</v>
      </c>
      <c r="V4932" t="str" cm="1">
        <f t="array" ref="V4932">[1]!s_stmnote_customertop5($A4932,$D4932,1)</f>
        <v>客户一</v>
      </c>
      <c r="W4932" t="str" cm="1">
        <f t="array" ref="W4932">[1]!s_stmnote_customertop5($A4932,$D4932,2)</f>
        <v>客户二</v>
      </c>
      <c r="X4932" t="str" cm="1">
        <f t="array" ref="X4932">[1]!s_stmnote_customertop5($A4932,$D4932,3)</f>
        <v>客户三</v>
      </c>
      <c r="Y4932" t="str" cm="1">
        <f t="array" ref="Y4932">[1]!s_stmnote_customertop5($A4932,$D4932,4)</f>
        <v>客户四</v>
      </c>
      <c r="Z4932" t="str" cm="1">
        <f t="array" ref="Z4932">[1]!s_stmnote_customertop5($A4932,$D4932,5)</f>
        <v>客户五</v>
      </c>
      <c r="AA4932" s="9">
        <f>[1]!s_stmnote_salestop5_pct(A4932,D4932)</f>
        <v>26.82</v>
      </c>
      <c r="AB4932" s="9">
        <f>[1]!s_fa_arturn(A4932,D4932)</f>
        <v>3.9175</v>
      </c>
      <c r="AC4932" s="9">
        <f>[1]!fa_apturn(A4932,D4932)</f>
        <v>7.9111314481278301</v>
      </c>
      <c r="AD4932" s="9">
        <f>[1]!s_fa_invturn(A4932,D4932)</f>
        <v>5.5053000000000001</v>
      </c>
    </row>
    <row r="4933" spans="1:30">
      <c r="A4933">
        <v>300493</v>
      </c>
      <c r="B4933" t="s">
        <v>614</v>
      </c>
      <c r="C4933" t="s">
        <v>3722</v>
      </c>
      <c r="D4933" s="8">
        <f t="shared" si="77"/>
        <v>44926</v>
      </c>
      <c r="E4933" t="s">
        <v>7685</v>
      </c>
      <c r="F4933">
        <v>1</v>
      </c>
      <c r="G4933" t="s">
        <v>8885</v>
      </c>
      <c r="L4933" t="str" cm="1">
        <f t="array" ref="L4933">[1]!s_info_industry_gics(A4933,1)</f>
        <v>信息技术</v>
      </c>
      <c r="M4933" t="str" cm="1">
        <f t="array" ref="M4933">[1]!s_info_industry_gicscode(A4933,1)</f>
        <v>45</v>
      </c>
      <c r="N4933" t="str">
        <f>[1]!s_info_industry_gics(A4933,2)</f>
        <v>半导体与半导体生产设备</v>
      </c>
      <c r="O4933" t="str">
        <f>[1]!s_info_industry_gicscode(A4933,2)</f>
        <v>4530</v>
      </c>
      <c r="P4933" t="str" cm="1">
        <f t="array" ref="P4933">[1]!s_stmnote_suppliertop5(A4933,D4933,1)</f>
        <v>供应商一</v>
      </c>
      <c r="Q4933" t="str">
        <f>[1]!s_stmnote_suppliertop5(A4933,D4933,2)</f>
        <v>供应商二</v>
      </c>
      <c r="R4933" t="str" cm="1">
        <f t="array" ref="R4933">[1]!s_stmnote_suppliertop5(A4933,D4933,3)</f>
        <v>供应商三</v>
      </c>
      <c r="S4933" t="str" cm="1">
        <f t="array" ref="S4933">[1]!s_stmnote_suppliertop5(A4933,D4933,4)</f>
        <v>供应商四</v>
      </c>
      <c r="T4933" t="str" cm="1">
        <f t="array" ref="T4933">[1]!s_stmnote_suppliertop5(A4933,D4933,5)</f>
        <v>供应商五</v>
      </c>
      <c r="U4933" s="9">
        <f>[1]!s_stmnote_purchasetop5_pct(A4933,D4933)</f>
        <v>66.959999999999994</v>
      </c>
      <c r="V4933" t="str" cm="1">
        <f t="array" ref="V4933">[1]!s_stmnote_customertop5($A4933,$D4933,1)</f>
        <v>客户一</v>
      </c>
      <c r="W4933" t="str" cm="1">
        <f t="array" ref="W4933">[1]!s_stmnote_customertop5($A4933,$D4933,2)</f>
        <v>客户二</v>
      </c>
      <c r="X4933" t="str" cm="1">
        <f t="array" ref="X4933">[1]!s_stmnote_customertop5($A4933,$D4933,3)</f>
        <v>客户三</v>
      </c>
      <c r="Y4933" t="str" cm="1">
        <f t="array" ref="Y4933">[1]!s_stmnote_customertop5($A4933,$D4933,4)</f>
        <v>客户四</v>
      </c>
      <c r="Z4933" t="str" cm="1">
        <f t="array" ref="Z4933">[1]!s_stmnote_customertop5($A4933,$D4933,5)</f>
        <v>客户五</v>
      </c>
      <c r="AA4933" s="9">
        <f>[1]!s_stmnote_salestop5_pct(A4933,D4933)</f>
        <v>26.82</v>
      </c>
      <c r="AB4933" s="9">
        <f>[1]!s_fa_arturn(A4933,D4933)</f>
        <v>3.9175</v>
      </c>
      <c r="AC4933" s="9">
        <f>[1]!fa_apturn(A4933,D4933)</f>
        <v>7.9111314481278301</v>
      </c>
      <c r="AD4933" s="9">
        <f>[1]!s_fa_invturn(A4933,D4933)</f>
        <v>5.5053000000000001</v>
      </c>
    </row>
    <row r="4934" spans="1:30">
      <c r="A4934">
        <v>889</v>
      </c>
      <c r="B4934" t="s">
        <v>133</v>
      </c>
      <c r="C4934" t="s">
        <v>2000</v>
      </c>
      <c r="D4934" s="8">
        <f t="shared" si="77"/>
        <v>44561</v>
      </c>
      <c r="E4934" t="s">
        <v>7050</v>
      </c>
      <c r="F4934">
        <v>1</v>
      </c>
      <c r="G4934" t="s">
        <v>10362</v>
      </c>
      <c r="L4934" t="str" cm="1">
        <f t="array" ref="L4934">[1]!s_info_industry_gics(A4934,1)</f>
        <v>信息技术</v>
      </c>
      <c r="M4934" t="str" cm="1">
        <f t="array" ref="M4934">[1]!s_info_industry_gicscode(A4934,1)</f>
        <v>45</v>
      </c>
      <c r="N4934" t="str">
        <f>[1]!s_info_industry_gics(A4934,2)</f>
        <v>技术硬件与设备</v>
      </c>
      <c r="O4934" t="str">
        <f>[1]!s_info_industry_gicscode(A4934,2)</f>
        <v>4520</v>
      </c>
      <c r="P4934" t="str" cm="1">
        <f t="array" ref="P4934">[1]!s_stmnote_suppliertop5(A4934,D4934,1)</f>
        <v>供应商1</v>
      </c>
      <c r="Q4934" t="str">
        <f>[1]!s_stmnote_suppliertop5(A4934,D4934,2)</f>
        <v>供应商2</v>
      </c>
      <c r="R4934" t="str" cm="1">
        <f t="array" ref="R4934">[1]!s_stmnote_suppliertop5(A4934,D4934,3)</f>
        <v>供应商3</v>
      </c>
      <c r="S4934" t="str" cm="1">
        <f t="array" ref="S4934">[1]!s_stmnote_suppliertop5(A4934,D4934,4)</f>
        <v>供应商4</v>
      </c>
      <c r="T4934" t="str" cm="1">
        <f t="array" ref="T4934">[1]!s_stmnote_suppliertop5(A4934,D4934,5)</f>
        <v>供应商5</v>
      </c>
      <c r="U4934" s="9">
        <f>[1]!s_stmnote_purchasetop5_pct(A4934,D4934)</f>
        <v>20.22</v>
      </c>
      <c r="V4934" t="str" cm="1">
        <f t="array" ref="V4934">[1]!s_stmnote_customertop5($A4934,$D4934,1)</f>
        <v>客户1</v>
      </c>
      <c r="W4934" t="str" cm="1">
        <f t="array" ref="W4934">[1]!s_stmnote_customertop5($A4934,$D4934,2)</f>
        <v>客户2</v>
      </c>
      <c r="X4934" t="str" cm="1">
        <f t="array" ref="X4934">[1]!s_stmnote_customertop5($A4934,$D4934,3)</f>
        <v>客户3</v>
      </c>
      <c r="Y4934" t="str" cm="1">
        <f t="array" ref="Y4934">[1]!s_stmnote_customertop5($A4934,$D4934,4)</f>
        <v>客户4</v>
      </c>
      <c r="Z4934" t="str" cm="1">
        <f t="array" ref="Z4934">[1]!s_stmnote_customertop5($A4934,$D4934,5)</f>
        <v>客户5</v>
      </c>
      <c r="AA4934" s="9">
        <f>[1]!s_stmnote_salestop5_pct(A4934,D4934)</f>
        <v>23.85</v>
      </c>
      <c r="AB4934" s="9">
        <f>[1]!s_fa_arturn(A4934,D4934)</f>
        <v>2.9260999999999999</v>
      </c>
      <c r="AC4934" s="9">
        <f>[1]!fa_apturn(A4934,D4934)</f>
        <v>3.7193333801748398</v>
      </c>
      <c r="AD4934" s="9">
        <f>[1]!s_fa_invturn(A4934,D4934)</f>
        <v>43.1753</v>
      </c>
    </row>
    <row r="4935" spans="1:30">
      <c r="A4935">
        <v>889</v>
      </c>
      <c r="B4935" t="s">
        <v>133</v>
      </c>
      <c r="C4935" t="s">
        <v>2001</v>
      </c>
      <c r="D4935" s="8">
        <f t="shared" si="77"/>
        <v>44561</v>
      </c>
      <c r="E4935" t="s">
        <v>7048</v>
      </c>
      <c r="F4935">
        <v>1</v>
      </c>
      <c r="G4935" t="s">
        <v>8098</v>
      </c>
      <c r="L4935" t="str" cm="1">
        <f t="array" ref="L4935">[1]!s_info_industry_gics(A4935,1)</f>
        <v>信息技术</v>
      </c>
      <c r="M4935" t="str" cm="1">
        <f t="array" ref="M4935">[1]!s_info_industry_gicscode(A4935,1)</f>
        <v>45</v>
      </c>
      <c r="N4935" t="str">
        <f>[1]!s_info_industry_gics(A4935,2)</f>
        <v>技术硬件与设备</v>
      </c>
      <c r="O4935" t="str">
        <f>[1]!s_info_industry_gicscode(A4935,2)</f>
        <v>4520</v>
      </c>
      <c r="P4935" t="str" cm="1">
        <f t="array" ref="P4935">[1]!s_stmnote_suppliertop5(A4935,D4935,1)</f>
        <v>供应商1</v>
      </c>
      <c r="Q4935" t="str">
        <f>[1]!s_stmnote_suppliertop5(A4935,D4935,2)</f>
        <v>供应商2</v>
      </c>
      <c r="R4935" t="str" cm="1">
        <f t="array" ref="R4935">[1]!s_stmnote_suppliertop5(A4935,D4935,3)</f>
        <v>供应商3</v>
      </c>
      <c r="S4935" t="str" cm="1">
        <f t="array" ref="S4935">[1]!s_stmnote_suppliertop5(A4935,D4935,4)</f>
        <v>供应商4</v>
      </c>
      <c r="T4935" t="str" cm="1">
        <f t="array" ref="T4935">[1]!s_stmnote_suppliertop5(A4935,D4935,5)</f>
        <v>供应商5</v>
      </c>
      <c r="U4935" s="9">
        <f>[1]!s_stmnote_purchasetop5_pct(A4935,D4935)</f>
        <v>20.22</v>
      </c>
      <c r="V4935" t="str" cm="1">
        <f t="array" ref="V4935">[1]!s_stmnote_customertop5($A4935,$D4935,1)</f>
        <v>客户1</v>
      </c>
      <c r="W4935" t="str" cm="1">
        <f t="array" ref="W4935">[1]!s_stmnote_customertop5($A4935,$D4935,2)</f>
        <v>客户2</v>
      </c>
      <c r="X4935" t="str" cm="1">
        <f t="array" ref="X4935">[1]!s_stmnote_customertop5($A4935,$D4935,3)</f>
        <v>客户3</v>
      </c>
      <c r="Y4935" t="str" cm="1">
        <f t="array" ref="Y4935">[1]!s_stmnote_customertop5($A4935,$D4935,4)</f>
        <v>客户4</v>
      </c>
      <c r="Z4935" t="str" cm="1">
        <f t="array" ref="Z4935">[1]!s_stmnote_customertop5($A4935,$D4935,5)</f>
        <v>客户5</v>
      </c>
      <c r="AA4935" s="9">
        <f>[1]!s_stmnote_salestop5_pct(A4935,D4935)</f>
        <v>23.85</v>
      </c>
      <c r="AB4935" s="9">
        <f>[1]!s_fa_arturn(A4935,D4935)</f>
        <v>2.9260999999999999</v>
      </c>
      <c r="AC4935" s="9">
        <f>[1]!fa_apturn(A4935,D4935)</f>
        <v>3.7193333801748398</v>
      </c>
      <c r="AD4935" s="9">
        <f>[1]!s_fa_invturn(A4935,D4935)</f>
        <v>43.1753</v>
      </c>
    </row>
    <row r="4936" spans="1:30">
      <c r="A4936">
        <v>997</v>
      </c>
      <c r="B4936" t="s">
        <v>164</v>
      </c>
      <c r="C4936" t="s">
        <v>2111</v>
      </c>
      <c r="D4936" s="8">
        <f t="shared" si="77"/>
        <v>45291</v>
      </c>
      <c r="E4936" t="s">
        <v>6942</v>
      </c>
      <c r="F4936">
        <v>1</v>
      </c>
      <c r="G4936" t="s">
        <v>8153</v>
      </c>
      <c r="L4936" t="str" cm="1">
        <f t="array" ref="L4936">[1]!s_info_industry_gics(A4936,1)</f>
        <v>信息技术</v>
      </c>
      <c r="M4936" t="str" cm="1">
        <f t="array" ref="M4936">[1]!s_info_industry_gicscode(A4936,1)</f>
        <v>45</v>
      </c>
      <c r="N4936" t="str">
        <f>[1]!s_info_industry_gics(A4936,2)</f>
        <v>技术硬件与设备</v>
      </c>
      <c r="O4936" t="str">
        <f>[1]!s_info_industry_gicscode(A4936,2)</f>
        <v>4520</v>
      </c>
      <c r="P4936" t="str" cm="1">
        <f t="array" ref="P4936">[1]!s_stmnote_suppliertop5(A4936,D4936,1)</f>
        <v>第一名</v>
      </c>
      <c r="Q4936" t="str">
        <f>[1]!s_stmnote_suppliertop5(A4936,D4936,2)</f>
        <v>第二名</v>
      </c>
      <c r="R4936" t="str" cm="1">
        <f t="array" ref="R4936">[1]!s_stmnote_suppliertop5(A4936,D4936,3)</f>
        <v>第三名</v>
      </c>
      <c r="S4936" t="str" cm="1">
        <f t="array" ref="S4936">[1]!s_stmnote_suppliertop5(A4936,D4936,4)</f>
        <v>第四名</v>
      </c>
      <c r="T4936" t="str" cm="1">
        <f t="array" ref="T4936">[1]!s_stmnote_suppliertop5(A4936,D4936,5)</f>
        <v>第五名</v>
      </c>
      <c r="U4936" s="9">
        <f>[1]!s_stmnote_purchasetop5_pct(A4936,D4936)</f>
        <v>23.59</v>
      </c>
      <c r="V4936" t="str" cm="1">
        <f t="array" ref="V4936">[1]!s_stmnote_customertop5($A4936,$D4936,1)</f>
        <v>第一名</v>
      </c>
      <c r="W4936" t="str" cm="1">
        <f t="array" ref="W4936">[1]!s_stmnote_customertop5($A4936,$D4936,2)</f>
        <v>第二名</v>
      </c>
      <c r="X4936" t="str" cm="1">
        <f t="array" ref="X4936">[1]!s_stmnote_customertop5($A4936,$D4936,3)</f>
        <v>第三名</v>
      </c>
      <c r="Y4936" t="str" cm="1">
        <f t="array" ref="Y4936">[1]!s_stmnote_customertop5($A4936,$D4936,4)</f>
        <v>第四名</v>
      </c>
      <c r="Z4936" t="str" cm="1">
        <f t="array" ref="Z4936">[1]!s_stmnote_customertop5($A4936,$D4936,5)</f>
        <v>第五名</v>
      </c>
      <c r="AA4936" s="9">
        <f>[1]!s_stmnote_salestop5_pct(A4936,D4936)</f>
        <v>15.94</v>
      </c>
      <c r="AB4936" s="9">
        <f>[1]!s_fa_arturn(A4936,D4936)</f>
        <v>7.8638000000000003</v>
      </c>
      <c r="AC4936" s="9">
        <f>[1]!fa_apturn(A4936,D4936)</f>
        <v>7.0994516979389202</v>
      </c>
      <c r="AD4936" s="9">
        <f>[1]!s_fa_invturn(A4936,D4936)</f>
        <v>4.5254000000000003</v>
      </c>
    </row>
    <row r="4937" spans="1:30">
      <c r="A4937">
        <v>997</v>
      </c>
      <c r="B4937" t="s">
        <v>164</v>
      </c>
      <c r="C4937" t="s">
        <v>2112</v>
      </c>
      <c r="D4937" s="8">
        <f t="shared" si="77"/>
        <v>45291</v>
      </c>
      <c r="E4937" t="s">
        <v>7221</v>
      </c>
      <c r="F4937">
        <v>1</v>
      </c>
      <c r="G4937" t="s">
        <v>8154</v>
      </c>
      <c r="L4937" t="str" cm="1">
        <f t="array" ref="L4937">[1]!s_info_industry_gics(A4937,1)</f>
        <v>信息技术</v>
      </c>
      <c r="M4937" t="str" cm="1">
        <f t="array" ref="M4937">[1]!s_info_industry_gicscode(A4937,1)</f>
        <v>45</v>
      </c>
      <c r="N4937" t="str">
        <f>[1]!s_info_industry_gics(A4937,2)</f>
        <v>技术硬件与设备</v>
      </c>
      <c r="O4937" t="str">
        <f>[1]!s_info_industry_gicscode(A4937,2)</f>
        <v>4520</v>
      </c>
      <c r="P4937" t="str" cm="1">
        <f t="array" ref="P4937">[1]!s_stmnote_suppliertop5(A4937,D4937,1)</f>
        <v>第一名</v>
      </c>
      <c r="Q4937" t="str">
        <f>[1]!s_stmnote_suppliertop5(A4937,D4937,2)</f>
        <v>第二名</v>
      </c>
      <c r="R4937" t="str" cm="1">
        <f t="array" ref="R4937">[1]!s_stmnote_suppliertop5(A4937,D4937,3)</f>
        <v>第三名</v>
      </c>
      <c r="S4937" t="str" cm="1">
        <f t="array" ref="S4937">[1]!s_stmnote_suppliertop5(A4937,D4937,4)</f>
        <v>第四名</v>
      </c>
      <c r="T4937" t="str" cm="1">
        <f t="array" ref="T4937">[1]!s_stmnote_suppliertop5(A4937,D4937,5)</f>
        <v>第五名</v>
      </c>
      <c r="U4937" s="9">
        <f>[1]!s_stmnote_purchasetop5_pct(A4937,D4937)</f>
        <v>23.59</v>
      </c>
      <c r="V4937" t="str" cm="1">
        <f t="array" ref="V4937">[1]!s_stmnote_customertop5($A4937,$D4937,1)</f>
        <v>第一名</v>
      </c>
      <c r="W4937" t="str" cm="1">
        <f t="array" ref="W4937">[1]!s_stmnote_customertop5($A4937,$D4937,2)</f>
        <v>第二名</v>
      </c>
      <c r="X4937" t="str" cm="1">
        <f t="array" ref="X4937">[1]!s_stmnote_customertop5($A4937,$D4937,3)</f>
        <v>第三名</v>
      </c>
      <c r="Y4937" t="str" cm="1">
        <f t="array" ref="Y4937">[1]!s_stmnote_customertop5($A4937,$D4937,4)</f>
        <v>第四名</v>
      </c>
      <c r="Z4937" t="str" cm="1">
        <f t="array" ref="Z4937">[1]!s_stmnote_customertop5($A4937,$D4937,5)</f>
        <v>第五名</v>
      </c>
      <c r="AA4937" s="9">
        <f>[1]!s_stmnote_salestop5_pct(A4937,D4937)</f>
        <v>15.94</v>
      </c>
      <c r="AB4937" s="9">
        <f>[1]!s_fa_arturn(A4937,D4937)</f>
        <v>7.8638000000000003</v>
      </c>
      <c r="AC4937" s="9">
        <f>[1]!fa_apturn(A4937,D4937)</f>
        <v>7.0994516979389202</v>
      </c>
      <c r="AD4937" s="9">
        <f>[1]!s_fa_invturn(A4937,D4937)</f>
        <v>4.5254000000000003</v>
      </c>
    </row>
    <row r="4938" spans="1:30">
      <c r="A4938">
        <v>997</v>
      </c>
      <c r="B4938" t="s">
        <v>164</v>
      </c>
      <c r="C4938" t="s">
        <v>2113</v>
      </c>
      <c r="D4938" s="8">
        <f t="shared" si="77"/>
        <v>45291</v>
      </c>
      <c r="E4938" t="s">
        <v>7284</v>
      </c>
      <c r="F4938">
        <v>1</v>
      </c>
      <c r="G4938" t="s">
        <v>8155</v>
      </c>
      <c r="L4938" t="str" cm="1">
        <f t="array" ref="L4938">[1]!s_info_industry_gics(A4938,1)</f>
        <v>信息技术</v>
      </c>
      <c r="M4938" t="str" cm="1">
        <f t="array" ref="M4938">[1]!s_info_industry_gicscode(A4938,1)</f>
        <v>45</v>
      </c>
      <c r="N4938" t="str">
        <f>[1]!s_info_industry_gics(A4938,2)</f>
        <v>技术硬件与设备</v>
      </c>
      <c r="O4938" t="str">
        <f>[1]!s_info_industry_gicscode(A4938,2)</f>
        <v>4520</v>
      </c>
      <c r="P4938" t="str" cm="1">
        <f t="array" ref="P4938">[1]!s_stmnote_suppliertop5(A4938,D4938,1)</f>
        <v>第一名</v>
      </c>
      <c r="Q4938" t="str">
        <f>[1]!s_stmnote_suppliertop5(A4938,D4938,2)</f>
        <v>第二名</v>
      </c>
      <c r="R4938" t="str" cm="1">
        <f t="array" ref="R4938">[1]!s_stmnote_suppliertop5(A4938,D4938,3)</f>
        <v>第三名</v>
      </c>
      <c r="S4938" t="str" cm="1">
        <f t="array" ref="S4938">[1]!s_stmnote_suppliertop5(A4938,D4938,4)</f>
        <v>第四名</v>
      </c>
      <c r="T4938" t="str" cm="1">
        <f t="array" ref="T4938">[1]!s_stmnote_suppliertop5(A4938,D4938,5)</f>
        <v>第五名</v>
      </c>
      <c r="U4938" s="9">
        <f>[1]!s_stmnote_purchasetop5_pct(A4938,D4938)</f>
        <v>23.59</v>
      </c>
      <c r="V4938" t="str" cm="1">
        <f t="array" ref="V4938">[1]!s_stmnote_customertop5($A4938,$D4938,1)</f>
        <v>第一名</v>
      </c>
      <c r="W4938" t="str" cm="1">
        <f t="array" ref="W4938">[1]!s_stmnote_customertop5($A4938,$D4938,2)</f>
        <v>第二名</v>
      </c>
      <c r="X4938" t="str" cm="1">
        <f t="array" ref="X4938">[1]!s_stmnote_customertop5($A4938,$D4938,3)</f>
        <v>第三名</v>
      </c>
      <c r="Y4938" t="str" cm="1">
        <f t="array" ref="Y4938">[1]!s_stmnote_customertop5($A4938,$D4938,4)</f>
        <v>第四名</v>
      </c>
      <c r="Z4938" t="str" cm="1">
        <f t="array" ref="Z4938">[1]!s_stmnote_customertop5($A4938,$D4938,5)</f>
        <v>第五名</v>
      </c>
      <c r="AA4938" s="9">
        <f>[1]!s_stmnote_salestop5_pct(A4938,D4938)</f>
        <v>15.94</v>
      </c>
      <c r="AB4938" s="9">
        <f>[1]!s_fa_arturn(A4938,D4938)</f>
        <v>7.8638000000000003</v>
      </c>
      <c r="AC4938" s="9">
        <f>[1]!fa_apturn(A4938,D4938)</f>
        <v>7.0994516979389202</v>
      </c>
      <c r="AD4938" s="9">
        <f>[1]!s_fa_invturn(A4938,D4938)</f>
        <v>4.5254000000000003</v>
      </c>
    </row>
    <row r="4939" spans="1:30">
      <c r="A4939">
        <v>997</v>
      </c>
      <c r="B4939" t="s">
        <v>164</v>
      </c>
      <c r="C4939" t="s">
        <v>2114</v>
      </c>
      <c r="D4939" s="8">
        <f t="shared" si="77"/>
        <v>45291</v>
      </c>
      <c r="E4939" t="s">
        <v>7285</v>
      </c>
      <c r="F4939">
        <v>1</v>
      </c>
      <c r="G4939" t="s">
        <v>10401</v>
      </c>
      <c r="L4939" t="str" cm="1">
        <f t="array" ref="L4939">[1]!s_info_industry_gics(A4939,1)</f>
        <v>信息技术</v>
      </c>
      <c r="M4939" t="str" cm="1">
        <f t="array" ref="M4939">[1]!s_info_industry_gicscode(A4939,1)</f>
        <v>45</v>
      </c>
      <c r="N4939" t="str">
        <f>[1]!s_info_industry_gics(A4939,2)</f>
        <v>技术硬件与设备</v>
      </c>
      <c r="O4939" t="str">
        <f>[1]!s_info_industry_gicscode(A4939,2)</f>
        <v>4520</v>
      </c>
      <c r="P4939" t="str" cm="1">
        <f t="array" ref="P4939">[1]!s_stmnote_suppliertop5(A4939,D4939,1)</f>
        <v>第一名</v>
      </c>
      <c r="Q4939" t="str">
        <f>[1]!s_stmnote_suppliertop5(A4939,D4939,2)</f>
        <v>第二名</v>
      </c>
      <c r="R4939" t="str" cm="1">
        <f t="array" ref="R4939">[1]!s_stmnote_suppliertop5(A4939,D4939,3)</f>
        <v>第三名</v>
      </c>
      <c r="S4939" t="str" cm="1">
        <f t="array" ref="S4939">[1]!s_stmnote_suppliertop5(A4939,D4939,4)</f>
        <v>第四名</v>
      </c>
      <c r="T4939" t="str" cm="1">
        <f t="array" ref="T4939">[1]!s_stmnote_suppliertop5(A4939,D4939,5)</f>
        <v>第五名</v>
      </c>
      <c r="U4939" s="9">
        <f>[1]!s_stmnote_purchasetop5_pct(A4939,D4939)</f>
        <v>23.59</v>
      </c>
      <c r="V4939" t="str" cm="1">
        <f t="array" ref="V4939">[1]!s_stmnote_customertop5($A4939,$D4939,1)</f>
        <v>第一名</v>
      </c>
      <c r="W4939" t="str" cm="1">
        <f t="array" ref="W4939">[1]!s_stmnote_customertop5($A4939,$D4939,2)</f>
        <v>第二名</v>
      </c>
      <c r="X4939" t="str" cm="1">
        <f t="array" ref="X4939">[1]!s_stmnote_customertop5($A4939,$D4939,3)</f>
        <v>第三名</v>
      </c>
      <c r="Y4939" t="str" cm="1">
        <f t="array" ref="Y4939">[1]!s_stmnote_customertop5($A4939,$D4939,4)</f>
        <v>第四名</v>
      </c>
      <c r="Z4939" t="str" cm="1">
        <f t="array" ref="Z4939">[1]!s_stmnote_customertop5($A4939,$D4939,5)</f>
        <v>第五名</v>
      </c>
      <c r="AA4939" s="9">
        <f>[1]!s_stmnote_salestop5_pct(A4939,D4939)</f>
        <v>15.94</v>
      </c>
      <c r="AB4939" s="9">
        <f>[1]!s_fa_arturn(A4939,D4939)</f>
        <v>7.8638000000000003</v>
      </c>
      <c r="AC4939" s="9">
        <f>[1]!fa_apturn(A4939,D4939)</f>
        <v>7.0994516979389202</v>
      </c>
      <c r="AD4939" s="9">
        <f>[1]!s_fa_invturn(A4939,D4939)</f>
        <v>4.5254000000000003</v>
      </c>
    </row>
    <row r="4940" spans="1:30">
      <c r="A4940">
        <v>2197</v>
      </c>
      <c r="B4940" t="s">
        <v>254</v>
      </c>
      <c r="C4940" t="s">
        <v>2414</v>
      </c>
      <c r="D4940" s="8">
        <f t="shared" si="77"/>
        <v>44561</v>
      </c>
      <c r="E4940" t="s">
        <v>7406</v>
      </c>
      <c r="F4940">
        <v>2</v>
      </c>
      <c r="G4940" t="s">
        <v>10511</v>
      </c>
      <c r="H4940" t="s">
        <v>12049</v>
      </c>
      <c r="L4940" t="str" cm="1">
        <f t="array" ref="L4940">[1]!s_info_industry_gics(A4940,1)</f>
        <v>信息技术</v>
      </c>
      <c r="M4940" t="str" cm="1">
        <f t="array" ref="M4940">[1]!s_info_industry_gicscode(A4940,1)</f>
        <v>45</v>
      </c>
      <c r="N4940" t="str">
        <f>[1]!s_info_industry_gics(A4940,2)</f>
        <v>技术硬件与设备</v>
      </c>
      <c r="O4940" t="str">
        <f>[1]!s_info_industry_gicscode(A4940,2)</f>
        <v>4520</v>
      </c>
      <c r="P4940" t="str" cm="1">
        <f t="array" ref="P4940">[1]!s_stmnote_suppliertop5(A4940,D4940,1)</f>
        <v>供应商一</v>
      </c>
      <c r="Q4940" t="str">
        <f>[1]!s_stmnote_suppliertop5(A4940,D4940,2)</f>
        <v>供应商二</v>
      </c>
      <c r="R4940" t="str" cm="1">
        <f t="array" ref="R4940">[1]!s_stmnote_suppliertop5(A4940,D4940,3)</f>
        <v>供应商三</v>
      </c>
      <c r="S4940" t="str" cm="1">
        <f t="array" ref="S4940">[1]!s_stmnote_suppliertop5(A4940,D4940,4)</f>
        <v>供应商四</v>
      </c>
      <c r="T4940" t="str" cm="1">
        <f t="array" ref="T4940">[1]!s_stmnote_suppliertop5(A4940,D4940,5)</f>
        <v>供应商五</v>
      </c>
      <c r="U4940" s="9">
        <f>[1]!s_stmnote_purchasetop5_pct(A4940,D4940)</f>
        <v>16.21</v>
      </c>
      <c r="V4940" t="str" cm="1">
        <f t="array" ref="V4940">[1]!s_stmnote_customertop5($A4940,$D4940,1)</f>
        <v>客户一</v>
      </c>
      <c r="W4940" t="str" cm="1">
        <f t="array" ref="W4940">[1]!s_stmnote_customertop5($A4940,$D4940,2)</f>
        <v>客户二</v>
      </c>
      <c r="X4940" t="str" cm="1">
        <f t="array" ref="X4940">[1]!s_stmnote_customertop5($A4940,$D4940,3)</f>
        <v>客户三</v>
      </c>
      <c r="Y4940" t="str" cm="1">
        <f t="array" ref="Y4940">[1]!s_stmnote_customertop5($A4940,$D4940,4)</f>
        <v>客户四</v>
      </c>
      <c r="Z4940" t="str" cm="1">
        <f t="array" ref="Z4940">[1]!s_stmnote_customertop5($A4940,$D4940,5)</f>
        <v>客户五</v>
      </c>
      <c r="AA4940" s="9">
        <f>[1]!s_stmnote_salestop5_pct(A4940,D4940)</f>
        <v>37.840000000000003</v>
      </c>
      <c r="AB4940" s="9">
        <f>[1]!s_fa_arturn(A4940,D4940)</f>
        <v>0.92700000000000005</v>
      </c>
      <c r="AC4940" s="9">
        <f>[1]!fa_apturn(A4940,D4940)</f>
        <v>1.5352016022158801</v>
      </c>
      <c r="AD4940" s="9">
        <f>[1]!s_fa_invturn(A4940,D4940)</f>
        <v>5.7706999999999997</v>
      </c>
    </row>
    <row r="4941" spans="1:30">
      <c r="A4941">
        <v>2197</v>
      </c>
      <c r="B4941" t="s">
        <v>254</v>
      </c>
      <c r="C4941" t="s">
        <v>2415</v>
      </c>
      <c r="D4941" s="8">
        <f t="shared" si="77"/>
        <v>44926</v>
      </c>
      <c r="E4941" t="s">
        <v>7189</v>
      </c>
      <c r="F4941">
        <v>2</v>
      </c>
      <c r="G4941" t="s">
        <v>10512</v>
      </c>
      <c r="H4941" t="s">
        <v>12050</v>
      </c>
      <c r="L4941" t="str" cm="1">
        <f t="array" ref="L4941">[1]!s_info_industry_gics(A4941,1)</f>
        <v>信息技术</v>
      </c>
      <c r="M4941" t="str" cm="1">
        <f t="array" ref="M4941">[1]!s_info_industry_gicscode(A4941,1)</f>
        <v>45</v>
      </c>
      <c r="N4941" t="str">
        <f>[1]!s_info_industry_gics(A4941,2)</f>
        <v>技术硬件与设备</v>
      </c>
      <c r="O4941" t="str">
        <f>[1]!s_info_industry_gicscode(A4941,2)</f>
        <v>4520</v>
      </c>
      <c r="P4941" t="str" cm="1">
        <f t="array" ref="P4941">[1]!s_stmnote_suppliertop5(A4941,D4941,1)</f>
        <v>供应商一</v>
      </c>
      <c r="Q4941" t="str">
        <f>[1]!s_stmnote_suppliertop5(A4941,D4941,2)</f>
        <v>供应商二</v>
      </c>
      <c r="R4941" t="str" cm="1">
        <f t="array" ref="R4941">[1]!s_stmnote_suppliertop5(A4941,D4941,3)</f>
        <v>供应商三</v>
      </c>
      <c r="S4941" t="str" cm="1">
        <f t="array" ref="S4941">[1]!s_stmnote_suppliertop5(A4941,D4941,4)</f>
        <v>供应商四</v>
      </c>
      <c r="T4941" t="str" cm="1">
        <f t="array" ref="T4941">[1]!s_stmnote_suppliertop5(A4941,D4941,5)</f>
        <v>供应商五</v>
      </c>
      <c r="U4941" s="9">
        <f>[1]!s_stmnote_purchasetop5_pct(A4941,D4941)</f>
        <v>28.07</v>
      </c>
      <c r="V4941" t="str" cm="1">
        <f t="array" ref="V4941">[1]!s_stmnote_customertop5($A4941,$D4941,1)</f>
        <v>客户一</v>
      </c>
      <c r="W4941" t="str" cm="1">
        <f t="array" ref="W4941">[1]!s_stmnote_customertop5($A4941,$D4941,2)</f>
        <v>客户二</v>
      </c>
      <c r="X4941" t="str" cm="1">
        <f t="array" ref="X4941">[1]!s_stmnote_customertop5($A4941,$D4941,3)</f>
        <v>客户三</v>
      </c>
      <c r="Y4941" t="str" cm="1">
        <f t="array" ref="Y4941">[1]!s_stmnote_customertop5($A4941,$D4941,4)</f>
        <v>客户四</v>
      </c>
      <c r="Z4941" t="str" cm="1">
        <f t="array" ref="Z4941">[1]!s_stmnote_customertop5($A4941,$D4941,5)</f>
        <v>客户五</v>
      </c>
      <c r="AA4941" s="9">
        <f>[1]!s_stmnote_salestop5_pct(A4941,D4941)</f>
        <v>45.34</v>
      </c>
      <c r="AB4941" s="9">
        <f>[1]!s_fa_arturn(A4941,D4941)</f>
        <v>1.2110000000000001</v>
      </c>
      <c r="AC4941" s="9">
        <f>[1]!fa_apturn(A4941,D4941)</f>
        <v>2.2551474272586902</v>
      </c>
      <c r="AD4941" s="9">
        <f>[1]!s_fa_invturn(A4941,D4941)</f>
        <v>7.0544000000000002</v>
      </c>
    </row>
    <row r="4942" spans="1:30">
      <c r="A4942">
        <v>2197</v>
      </c>
      <c r="B4942" t="s">
        <v>254</v>
      </c>
      <c r="C4942" t="s">
        <v>2416</v>
      </c>
      <c r="D4942" s="8">
        <f t="shared" si="77"/>
        <v>44926</v>
      </c>
      <c r="E4942" t="s">
        <v>6983</v>
      </c>
      <c r="F4942">
        <v>1</v>
      </c>
      <c r="G4942" t="s">
        <v>8283</v>
      </c>
      <c r="L4942" t="str" cm="1">
        <f t="array" ref="L4942">[1]!s_info_industry_gics(A4942,1)</f>
        <v>信息技术</v>
      </c>
      <c r="M4942" t="str" cm="1">
        <f t="array" ref="M4942">[1]!s_info_industry_gicscode(A4942,1)</f>
        <v>45</v>
      </c>
      <c r="N4942" t="str">
        <f>[1]!s_info_industry_gics(A4942,2)</f>
        <v>技术硬件与设备</v>
      </c>
      <c r="O4942" t="str">
        <f>[1]!s_info_industry_gicscode(A4942,2)</f>
        <v>4520</v>
      </c>
      <c r="P4942" t="str" cm="1">
        <f t="array" ref="P4942">[1]!s_stmnote_suppliertop5(A4942,D4942,1)</f>
        <v>供应商一</v>
      </c>
      <c r="Q4942" t="str">
        <f>[1]!s_stmnote_suppliertop5(A4942,D4942,2)</f>
        <v>供应商二</v>
      </c>
      <c r="R4942" t="str" cm="1">
        <f t="array" ref="R4942">[1]!s_stmnote_suppliertop5(A4942,D4942,3)</f>
        <v>供应商三</v>
      </c>
      <c r="S4942" t="str" cm="1">
        <f t="array" ref="S4942">[1]!s_stmnote_suppliertop5(A4942,D4942,4)</f>
        <v>供应商四</v>
      </c>
      <c r="T4942" t="str" cm="1">
        <f t="array" ref="T4942">[1]!s_stmnote_suppliertop5(A4942,D4942,5)</f>
        <v>供应商五</v>
      </c>
      <c r="U4942" s="9">
        <f>[1]!s_stmnote_purchasetop5_pct(A4942,D4942)</f>
        <v>28.07</v>
      </c>
      <c r="V4942" t="str" cm="1">
        <f t="array" ref="V4942">[1]!s_stmnote_customertop5($A4942,$D4942,1)</f>
        <v>客户一</v>
      </c>
      <c r="W4942" t="str" cm="1">
        <f t="array" ref="W4942">[1]!s_stmnote_customertop5($A4942,$D4942,2)</f>
        <v>客户二</v>
      </c>
      <c r="X4942" t="str" cm="1">
        <f t="array" ref="X4942">[1]!s_stmnote_customertop5($A4942,$D4942,3)</f>
        <v>客户三</v>
      </c>
      <c r="Y4942" t="str" cm="1">
        <f t="array" ref="Y4942">[1]!s_stmnote_customertop5($A4942,$D4942,4)</f>
        <v>客户四</v>
      </c>
      <c r="Z4942" t="str" cm="1">
        <f t="array" ref="Z4942">[1]!s_stmnote_customertop5($A4942,$D4942,5)</f>
        <v>客户五</v>
      </c>
      <c r="AA4942" s="9">
        <f>[1]!s_stmnote_salestop5_pct(A4942,D4942)</f>
        <v>45.34</v>
      </c>
      <c r="AB4942" s="9">
        <f>[1]!s_fa_arturn(A4942,D4942)</f>
        <v>1.2110000000000001</v>
      </c>
      <c r="AC4942" s="9">
        <f>[1]!fa_apturn(A4942,D4942)</f>
        <v>2.2551474272586902</v>
      </c>
      <c r="AD4942" s="9">
        <f>[1]!s_fa_invturn(A4942,D4942)</f>
        <v>7.0544000000000002</v>
      </c>
    </row>
    <row r="4943" spans="1:30">
      <c r="A4943">
        <v>2197</v>
      </c>
      <c r="B4943" t="s">
        <v>254</v>
      </c>
      <c r="C4943" t="s">
        <v>2417</v>
      </c>
      <c r="D4943" s="8">
        <f t="shared" si="77"/>
        <v>44926</v>
      </c>
      <c r="E4943" t="s">
        <v>7407</v>
      </c>
      <c r="F4943">
        <v>1</v>
      </c>
      <c r="G4943" t="s">
        <v>8284</v>
      </c>
      <c r="L4943" t="str" cm="1">
        <f t="array" ref="L4943">[1]!s_info_industry_gics(A4943,1)</f>
        <v>信息技术</v>
      </c>
      <c r="M4943" t="str" cm="1">
        <f t="array" ref="M4943">[1]!s_info_industry_gicscode(A4943,1)</f>
        <v>45</v>
      </c>
      <c r="N4943" t="str">
        <f>[1]!s_info_industry_gics(A4943,2)</f>
        <v>技术硬件与设备</v>
      </c>
      <c r="O4943" t="str">
        <f>[1]!s_info_industry_gicscode(A4943,2)</f>
        <v>4520</v>
      </c>
      <c r="P4943" t="str" cm="1">
        <f t="array" ref="P4943">[1]!s_stmnote_suppliertop5(A4943,D4943,1)</f>
        <v>供应商一</v>
      </c>
      <c r="Q4943" t="str">
        <f>[1]!s_stmnote_suppliertop5(A4943,D4943,2)</f>
        <v>供应商二</v>
      </c>
      <c r="R4943" t="str" cm="1">
        <f t="array" ref="R4943">[1]!s_stmnote_suppliertop5(A4943,D4943,3)</f>
        <v>供应商三</v>
      </c>
      <c r="S4943" t="str" cm="1">
        <f t="array" ref="S4943">[1]!s_stmnote_suppliertop5(A4943,D4943,4)</f>
        <v>供应商四</v>
      </c>
      <c r="T4943" t="str" cm="1">
        <f t="array" ref="T4943">[1]!s_stmnote_suppliertop5(A4943,D4943,5)</f>
        <v>供应商五</v>
      </c>
      <c r="U4943" s="9">
        <f>[1]!s_stmnote_purchasetop5_pct(A4943,D4943)</f>
        <v>28.07</v>
      </c>
      <c r="V4943" t="str" cm="1">
        <f t="array" ref="V4943">[1]!s_stmnote_customertop5($A4943,$D4943,1)</f>
        <v>客户一</v>
      </c>
      <c r="W4943" t="str" cm="1">
        <f t="array" ref="W4943">[1]!s_stmnote_customertop5($A4943,$D4943,2)</f>
        <v>客户二</v>
      </c>
      <c r="X4943" t="str" cm="1">
        <f t="array" ref="X4943">[1]!s_stmnote_customertop5($A4943,$D4943,3)</f>
        <v>客户三</v>
      </c>
      <c r="Y4943" t="str" cm="1">
        <f t="array" ref="Y4943">[1]!s_stmnote_customertop5($A4943,$D4943,4)</f>
        <v>客户四</v>
      </c>
      <c r="Z4943" t="str" cm="1">
        <f t="array" ref="Z4943">[1]!s_stmnote_customertop5($A4943,$D4943,5)</f>
        <v>客户五</v>
      </c>
      <c r="AA4943" s="9">
        <f>[1]!s_stmnote_salestop5_pct(A4943,D4943)</f>
        <v>45.34</v>
      </c>
      <c r="AB4943" s="9">
        <f>[1]!s_fa_arturn(A4943,D4943)</f>
        <v>1.2110000000000001</v>
      </c>
      <c r="AC4943" s="9">
        <f>[1]!fa_apturn(A4943,D4943)</f>
        <v>2.2551474272586902</v>
      </c>
      <c r="AD4943" s="9">
        <f>[1]!s_fa_invturn(A4943,D4943)</f>
        <v>7.0544000000000002</v>
      </c>
    </row>
    <row r="4944" spans="1:30">
      <c r="A4944">
        <v>2197</v>
      </c>
      <c r="B4944" t="s">
        <v>254</v>
      </c>
      <c r="C4944" t="s">
        <v>2418</v>
      </c>
      <c r="D4944" s="8">
        <f t="shared" ref="D4944:D5007" si="78">DATE(YEAR(E4944), 12, 31)</f>
        <v>44926</v>
      </c>
      <c r="E4944" t="s">
        <v>7408</v>
      </c>
      <c r="F4944">
        <v>1</v>
      </c>
      <c r="G4944" t="s">
        <v>8285</v>
      </c>
      <c r="L4944" t="str" cm="1">
        <f t="array" ref="L4944">[1]!s_info_industry_gics(A4944,1)</f>
        <v>信息技术</v>
      </c>
      <c r="M4944" t="str" cm="1">
        <f t="array" ref="M4944">[1]!s_info_industry_gicscode(A4944,1)</f>
        <v>45</v>
      </c>
      <c r="N4944" t="str">
        <f>[1]!s_info_industry_gics(A4944,2)</f>
        <v>技术硬件与设备</v>
      </c>
      <c r="O4944" t="str">
        <f>[1]!s_info_industry_gicscode(A4944,2)</f>
        <v>4520</v>
      </c>
      <c r="P4944" t="str" cm="1">
        <f t="array" ref="P4944">[1]!s_stmnote_suppliertop5(A4944,D4944,1)</f>
        <v>供应商一</v>
      </c>
      <c r="Q4944" t="str">
        <f>[1]!s_stmnote_suppliertop5(A4944,D4944,2)</f>
        <v>供应商二</v>
      </c>
      <c r="R4944" t="str" cm="1">
        <f t="array" ref="R4944">[1]!s_stmnote_suppliertop5(A4944,D4944,3)</f>
        <v>供应商三</v>
      </c>
      <c r="S4944" t="str" cm="1">
        <f t="array" ref="S4944">[1]!s_stmnote_suppliertop5(A4944,D4944,4)</f>
        <v>供应商四</v>
      </c>
      <c r="T4944" t="str" cm="1">
        <f t="array" ref="T4944">[1]!s_stmnote_suppliertop5(A4944,D4944,5)</f>
        <v>供应商五</v>
      </c>
      <c r="U4944" s="9">
        <f>[1]!s_stmnote_purchasetop5_pct(A4944,D4944)</f>
        <v>28.07</v>
      </c>
      <c r="V4944" t="str" cm="1">
        <f t="array" ref="V4944">[1]!s_stmnote_customertop5($A4944,$D4944,1)</f>
        <v>客户一</v>
      </c>
      <c r="W4944" t="str" cm="1">
        <f t="array" ref="W4944">[1]!s_stmnote_customertop5($A4944,$D4944,2)</f>
        <v>客户二</v>
      </c>
      <c r="X4944" t="str" cm="1">
        <f t="array" ref="X4944">[1]!s_stmnote_customertop5($A4944,$D4944,3)</f>
        <v>客户三</v>
      </c>
      <c r="Y4944" t="str" cm="1">
        <f t="array" ref="Y4944">[1]!s_stmnote_customertop5($A4944,$D4944,4)</f>
        <v>客户四</v>
      </c>
      <c r="Z4944" t="str" cm="1">
        <f t="array" ref="Z4944">[1]!s_stmnote_customertop5($A4944,$D4944,5)</f>
        <v>客户五</v>
      </c>
      <c r="AA4944" s="9">
        <f>[1]!s_stmnote_salestop5_pct(A4944,D4944)</f>
        <v>45.34</v>
      </c>
      <c r="AB4944" s="9">
        <f>[1]!s_fa_arturn(A4944,D4944)</f>
        <v>1.2110000000000001</v>
      </c>
      <c r="AC4944" s="9">
        <f>[1]!fa_apturn(A4944,D4944)</f>
        <v>2.2551474272586902</v>
      </c>
      <c r="AD4944" s="9">
        <f>[1]!s_fa_invturn(A4944,D4944)</f>
        <v>7.0544000000000002</v>
      </c>
    </row>
    <row r="4945" spans="1:30">
      <c r="A4945">
        <v>2197</v>
      </c>
      <c r="B4945" t="s">
        <v>254</v>
      </c>
      <c r="C4945" t="s">
        <v>2419</v>
      </c>
      <c r="D4945" s="8">
        <f t="shared" si="78"/>
        <v>45291</v>
      </c>
      <c r="E4945" t="s">
        <v>6942</v>
      </c>
      <c r="F4945">
        <v>2</v>
      </c>
      <c r="G4945" t="s">
        <v>10513</v>
      </c>
      <c r="H4945" t="s">
        <v>10514</v>
      </c>
      <c r="L4945" t="str" cm="1">
        <f t="array" ref="L4945">[1]!s_info_industry_gics(A4945,1)</f>
        <v>信息技术</v>
      </c>
      <c r="M4945" t="str" cm="1">
        <f t="array" ref="M4945">[1]!s_info_industry_gicscode(A4945,1)</f>
        <v>45</v>
      </c>
      <c r="N4945" t="str">
        <f>[1]!s_info_industry_gics(A4945,2)</f>
        <v>技术硬件与设备</v>
      </c>
      <c r="O4945" t="str">
        <f>[1]!s_info_industry_gicscode(A4945,2)</f>
        <v>4520</v>
      </c>
      <c r="P4945" cm="1">
        <f t="array" ref="P4945">[1]!s_stmnote_suppliertop5(A4945,D4945,1)</f>
        <v>0</v>
      </c>
      <c r="Q4945">
        <f>[1]!s_stmnote_suppliertop5(A4945,D4945,2)</f>
        <v>0</v>
      </c>
      <c r="R4945" cm="1">
        <f t="array" ref="R4945">[1]!s_stmnote_suppliertop5(A4945,D4945,3)</f>
        <v>0</v>
      </c>
      <c r="S4945" cm="1">
        <f t="array" ref="S4945">[1]!s_stmnote_suppliertop5(A4945,D4945,4)</f>
        <v>0</v>
      </c>
      <c r="T4945" cm="1">
        <f t="array" ref="T4945">[1]!s_stmnote_suppliertop5(A4945,D4945,5)</f>
        <v>0</v>
      </c>
      <c r="U4945" s="9">
        <f>[1]!s_stmnote_purchasetop5_pct(A4945,D4945)</f>
        <v>0</v>
      </c>
      <c r="V4945" t="str" cm="1">
        <f t="array" ref="V4945">[1]!s_stmnote_customertop5($A4945,$D4945,1)</f>
        <v>客户一</v>
      </c>
      <c r="W4945" t="str" cm="1">
        <f t="array" ref="W4945">[1]!s_stmnote_customertop5($A4945,$D4945,2)</f>
        <v>客户二</v>
      </c>
      <c r="X4945" t="str" cm="1">
        <f t="array" ref="X4945">[1]!s_stmnote_customertop5($A4945,$D4945,3)</f>
        <v>客户三</v>
      </c>
      <c r="Y4945" t="str" cm="1">
        <f t="array" ref="Y4945">[1]!s_stmnote_customertop5($A4945,$D4945,4)</f>
        <v>客户四</v>
      </c>
      <c r="Z4945" t="str" cm="1">
        <f t="array" ref="Z4945">[1]!s_stmnote_customertop5($A4945,$D4945,5)</f>
        <v>客户五</v>
      </c>
      <c r="AA4945" s="9">
        <f>[1]!s_stmnote_salestop5_pct(A4945,D4945)</f>
        <v>67.38</v>
      </c>
      <c r="AB4945" s="9">
        <f>[1]!s_fa_arturn(A4945,D4945)</f>
        <v>1.4975000000000001</v>
      </c>
      <c r="AC4945" s="9">
        <f>[1]!fa_apturn(A4945,D4945)</f>
        <v>2.4488840170953901</v>
      </c>
      <c r="AD4945" s="9">
        <f>[1]!s_fa_invturn(A4945,D4945)</f>
        <v>7.8590999999999998</v>
      </c>
    </row>
    <row r="4946" spans="1:30">
      <c r="A4946">
        <v>2197</v>
      </c>
      <c r="B4946" t="s">
        <v>254</v>
      </c>
      <c r="C4946" t="s">
        <v>2420</v>
      </c>
      <c r="D4946" s="8">
        <f t="shared" si="78"/>
        <v>45291</v>
      </c>
      <c r="E4946" t="s">
        <v>7409</v>
      </c>
      <c r="F4946">
        <v>1</v>
      </c>
      <c r="G4946" t="s">
        <v>8286</v>
      </c>
      <c r="L4946" t="str" cm="1">
        <f t="array" ref="L4946">[1]!s_info_industry_gics(A4946,1)</f>
        <v>信息技术</v>
      </c>
      <c r="M4946" t="str" cm="1">
        <f t="array" ref="M4946">[1]!s_info_industry_gicscode(A4946,1)</f>
        <v>45</v>
      </c>
      <c r="N4946" t="str">
        <f>[1]!s_info_industry_gics(A4946,2)</f>
        <v>技术硬件与设备</v>
      </c>
      <c r="O4946" t="str">
        <f>[1]!s_info_industry_gicscode(A4946,2)</f>
        <v>4520</v>
      </c>
      <c r="P4946" cm="1">
        <f t="array" ref="P4946">[1]!s_stmnote_suppliertop5(A4946,D4946,1)</f>
        <v>0</v>
      </c>
      <c r="Q4946">
        <f>[1]!s_stmnote_suppliertop5(A4946,D4946,2)</f>
        <v>0</v>
      </c>
      <c r="R4946" cm="1">
        <f t="array" ref="R4946">[1]!s_stmnote_suppliertop5(A4946,D4946,3)</f>
        <v>0</v>
      </c>
      <c r="S4946" cm="1">
        <f t="array" ref="S4946">[1]!s_stmnote_suppliertop5(A4946,D4946,4)</f>
        <v>0</v>
      </c>
      <c r="T4946" cm="1">
        <f t="array" ref="T4946">[1]!s_stmnote_suppliertop5(A4946,D4946,5)</f>
        <v>0</v>
      </c>
      <c r="U4946" s="9">
        <f>[1]!s_stmnote_purchasetop5_pct(A4946,D4946)</f>
        <v>0</v>
      </c>
      <c r="V4946" t="str" cm="1">
        <f t="array" ref="V4946">[1]!s_stmnote_customertop5($A4946,$D4946,1)</f>
        <v>客户一</v>
      </c>
      <c r="W4946" t="str" cm="1">
        <f t="array" ref="W4946">[1]!s_stmnote_customertop5($A4946,$D4946,2)</f>
        <v>客户二</v>
      </c>
      <c r="X4946" t="str" cm="1">
        <f t="array" ref="X4946">[1]!s_stmnote_customertop5($A4946,$D4946,3)</f>
        <v>客户三</v>
      </c>
      <c r="Y4946" t="str" cm="1">
        <f t="array" ref="Y4946">[1]!s_stmnote_customertop5($A4946,$D4946,4)</f>
        <v>客户四</v>
      </c>
      <c r="Z4946" t="str" cm="1">
        <f t="array" ref="Z4946">[1]!s_stmnote_customertop5($A4946,$D4946,5)</f>
        <v>客户五</v>
      </c>
      <c r="AA4946" s="9">
        <f>[1]!s_stmnote_salestop5_pct(A4946,D4946)</f>
        <v>67.38</v>
      </c>
      <c r="AB4946" s="9">
        <f>[1]!s_fa_arturn(A4946,D4946)</f>
        <v>1.4975000000000001</v>
      </c>
      <c r="AC4946" s="9">
        <f>[1]!fa_apturn(A4946,D4946)</f>
        <v>2.4488840170953901</v>
      </c>
      <c r="AD4946" s="9">
        <f>[1]!s_fa_invturn(A4946,D4946)</f>
        <v>7.8590999999999998</v>
      </c>
    </row>
    <row r="4947" spans="1:30">
      <c r="A4947">
        <v>2197</v>
      </c>
      <c r="B4947" t="s">
        <v>254</v>
      </c>
      <c r="C4947" t="s">
        <v>2421</v>
      </c>
      <c r="D4947" s="8">
        <f t="shared" si="78"/>
        <v>45291</v>
      </c>
      <c r="E4947" t="s">
        <v>7308</v>
      </c>
      <c r="F4947">
        <v>1</v>
      </c>
      <c r="G4947" t="s">
        <v>8287</v>
      </c>
      <c r="L4947" t="str" cm="1">
        <f t="array" ref="L4947">[1]!s_info_industry_gics(A4947,1)</f>
        <v>信息技术</v>
      </c>
      <c r="M4947" t="str" cm="1">
        <f t="array" ref="M4947">[1]!s_info_industry_gicscode(A4947,1)</f>
        <v>45</v>
      </c>
      <c r="N4947" t="str">
        <f>[1]!s_info_industry_gics(A4947,2)</f>
        <v>技术硬件与设备</v>
      </c>
      <c r="O4947" t="str">
        <f>[1]!s_info_industry_gicscode(A4947,2)</f>
        <v>4520</v>
      </c>
      <c r="P4947" cm="1">
        <f t="array" ref="P4947">[1]!s_stmnote_suppliertop5(A4947,D4947,1)</f>
        <v>0</v>
      </c>
      <c r="Q4947">
        <f>[1]!s_stmnote_suppliertop5(A4947,D4947,2)</f>
        <v>0</v>
      </c>
      <c r="R4947" cm="1">
        <f t="array" ref="R4947">[1]!s_stmnote_suppliertop5(A4947,D4947,3)</f>
        <v>0</v>
      </c>
      <c r="S4947" cm="1">
        <f t="array" ref="S4947">[1]!s_stmnote_suppliertop5(A4947,D4947,4)</f>
        <v>0</v>
      </c>
      <c r="T4947" cm="1">
        <f t="array" ref="T4947">[1]!s_stmnote_suppliertop5(A4947,D4947,5)</f>
        <v>0</v>
      </c>
      <c r="U4947" s="9">
        <f>[1]!s_stmnote_purchasetop5_pct(A4947,D4947)</f>
        <v>0</v>
      </c>
      <c r="V4947" t="str" cm="1">
        <f t="array" ref="V4947">[1]!s_stmnote_customertop5($A4947,$D4947,1)</f>
        <v>客户一</v>
      </c>
      <c r="W4947" t="str" cm="1">
        <f t="array" ref="W4947">[1]!s_stmnote_customertop5($A4947,$D4947,2)</f>
        <v>客户二</v>
      </c>
      <c r="X4947" t="str" cm="1">
        <f t="array" ref="X4947">[1]!s_stmnote_customertop5($A4947,$D4947,3)</f>
        <v>客户三</v>
      </c>
      <c r="Y4947" t="str" cm="1">
        <f t="array" ref="Y4947">[1]!s_stmnote_customertop5($A4947,$D4947,4)</f>
        <v>客户四</v>
      </c>
      <c r="Z4947" t="str" cm="1">
        <f t="array" ref="Z4947">[1]!s_stmnote_customertop5($A4947,$D4947,5)</f>
        <v>客户五</v>
      </c>
      <c r="AA4947" s="9">
        <f>[1]!s_stmnote_salestop5_pct(A4947,D4947)</f>
        <v>67.38</v>
      </c>
      <c r="AB4947" s="9">
        <f>[1]!s_fa_arturn(A4947,D4947)</f>
        <v>1.4975000000000001</v>
      </c>
      <c r="AC4947" s="9">
        <f>[1]!fa_apturn(A4947,D4947)</f>
        <v>2.4488840170953901</v>
      </c>
      <c r="AD4947" s="9">
        <f>[1]!s_fa_invturn(A4947,D4947)</f>
        <v>7.8590999999999998</v>
      </c>
    </row>
    <row r="4948" spans="1:30">
      <c r="A4948">
        <v>2197</v>
      </c>
      <c r="B4948" t="s">
        <v>255</v>
      </c>
      <c r="C4948" t="s">
        <v>2422</v>
      </c>
      <c r="D4948" s="8">
        <f t="shared" si="78"/>
        <v>44926</v>
      </c>
      <c r="E4948" t="s">
        <v>6993</v>
      </c>
      <c r="F4948">
        <v>1</v>
      </c>
      <c r="G4948" t="s">
        <v>10514</v>
      </c>
      <c r="L4948" t="str" cm="1">
        <f t="array" ref="L4948">[1]!s_info_industry_gics(A4948,1)</f>
        <v>信息技术</v>
      </c>
      <c r="M4948" t="str" cm="1">
        <f t="array" ref="M4948">[1]!s_info_industry_gicscode(A4948,1)</f>
        <v>45</v>
      </c>
      <c r="N4948" t="str">
        <f>[1]!s_info_industry_gics(A4948,2)</f>
        <v>技术硬件与设备</v>
      </c>
      <c r="O4948" t="str">
        <f>[1]!s_info_industry_gicscode(A4948,2)</f>
        <v>4520</v>
      </c>
      <c r="P4948" t="str" cm="1">
        <f t="array" ref="P4948">[1]!s_stmnote_suppliertop5(A4948,D4948,1)</f>
        <v>供应商一</v>
      </c>
      <c r="Q4948" t="str">
        <f>[1]!s_stmnote_suppliertop5(A4948,D4948,2)</f>
        <v>供应商二</v>
      </c>
      <c r="R4948" t="str" cm="1">
        <f t="array" ref="R4948">[1]!s_stmnote_suppliertop5(A4948,D4948,3)</f>
        <v>供应商三</v>
      </c>
      <c r="S4948" t="str" cm="1">
        <f t="array" ref="S4948">[1]!s_stmnote_suppliertop5(A4948,D4948,4)</f>
        <v>供应商四</v>
      </c>
      <c r="T4948" t="str" cm="1">
        <f t="array" ref="T4948">[1]!s_stmnote_suppliertop5(A4948,D4948,5)</f>
        <v>供应商五</v>
      </c>
      <c r="U4948" s="9">
        <f>[1]!s_stmnote_purchasetop5_pct(A4948,D4948)</f>
        <v>28.07</v>
      </c>
      <c r="V4948" t="str" cm="1">
        <f t="array" ref="V4948">[1]!s_stmnote_customertop5($A4948,$D4948,1)</f>
        <v>客户一</v>
      </c>
      <c r="W4948" t="str" cm="1">
        <f t="array" ref="W4948">[1]!s_stmnote_customertop5($A4948,$D4948,2)</f>
        <v>客户二</v>
      </c>
      <c r="X4948" t="str" cm="1">
        <f t="array" ref="X4948">[1]!s_stmnote_customertop5($A4948,$D4948,3)</f>
        <v>客户三</v>
      </c>
      <c r="Y4948" t="str" cm="1">
        <f t="array" ref="Y4948">[1]!s_stmnote_customertop5($A4948,$D4948,4)</f>
        <v>客户四</v>
      </c>
      <c r="Z4948" t="str" cm="1">
        <f t="array" ref="Z4948">[1]!s_stmnote_customertop5($A4948,$D4948,5)</f>
        <v>客户五</v>
      </c>
      <c r="AA4948" s="9">
        <f>[1]!s_stmnote_salestop5_pct(A4948,D4948)</f>
        <v>45.34</v>
      </c>
      <c r="AB4948" s="9">
        <f>[1]!s_fa_arturn(A4948,D4948)</f>
        <v>1.2110000000000001</v>
      </c>
      <c r="AC4948" s="9">
        <f>[1]!fa_apturn(A4948,D4948)</f>
        <v>2.2551474272586902</v>
      </c>
      <c r="AD4948" s="9">
        <f>[1]!s_fa_invturn(A4948,D4948)</f>
        <v>7.0544000000000002</v>
      </c>
    </row>
    <row r="4949" spans="1:30">
      <c r="A4949">
        <v>2197</v>
      </c>
      <c r="B4949" t="s">
        <v>255</v>
      </c>
      <c r="C4949" t="s">
        <v>2423</v>
      </c>
      <c r="D4949" s="8">
        <f t="shared" si="78"/>
        <v>44926</v>
      </c>
      <c r="E4949" t="s">
        <v>7410</v>
      </c>
      <c r="F4949">
        <v>2</v>
      </c>
      <c r="G4949" t="s">
        <v>10515</v>
      </c>
      <c r="H4949" t="s">
        <v>12051</v>
      </c>
      <c r="L4949" t="str" cm="1">
        <f t="array" ref="L4949">[1]!s_info_industry_gics(A4949,1)</f>
        <v>信息技术</v>
      </c>
      <c r="M4949" t="str" cm="1">
        <f t="array" ref="M4949">[1]!s_info_industry_gicscode(A4949,1)</f>
        <v>45</v>
      </c>
      <c r="N4949" t="str">
        <f>[1]!s_info_industry_gics(A4949,2)</f>
        <v>技术硬件与设备</v>
      </c>
      <c r="O4949" t="str">
        <f>[1]!s_info_industry_gicscode(A4949,2)</f>
        <v>4520</v>
      </c>
      <c r="P4949" t="str" cm="1">
        <f t="array" ref="P4949">[1]!s_stmnote_suppliertop5(A4949,D4949,1)</f>
        <v>供应商一</v>
      </c>
      <c r="Q4949" t="str">
        <f>[1]!s_stmnote_suppliertop5(A4949,D4949,2)</f>
        <v>供应商二</v>
      </c>
      <c r="R4949" t="str" cm="1">
        <f t="array" ref="R4949">[1]!s_stmnote_suppliertop5(A4949,D4949,3)</f>
        <v>供应商三</v>
      </c>
      <c r="S4949" t="str" cm="1">
        <f t="array" ref="S4949">[1]!s_stmnote_suppliertop5(A4949,D4949,4)</f>
        <v>供应商四</v>
      </c>
      <c r="T4949" t="str" cm="1">
        <f t="array" ref="T4949">[1]!s_stmnote_suppliertop5(A4949,D4949,5)</f>
        <v>供应商五</v>
      </c>
      <c r="U4949" s="9">
        <f>[1]!s_stmnote_purchasetop5_pct(A4949,D4949)</f>
        <v>28.07</v>
      </c>
      <c r="V4949" t="str" cm="1">
        <f t="array" ref="V4949">[1]!s_stmnote_customertop5($A4949,$D4949,1)</f>
        <v>客户一</v>
      </c>
      <c r="W4949" t="str" cm="1">
        <f t="array" ref="W4949">[1]!s_stmnote_customertop5($A4949,$D4949,2)</f>
        <v>客户二</v>
      </c>
      <c r="X4949" t="str" cm="1">
        <f t="array" ref="X4949">[1]!s_stmnote_customertop5($A4949,$D4949,3)</f>
        <v>客户三</v>
      </c>
      <c r="Y4949" t="str" cm="1">
        <f t="array" ref="Y4949">[1]!s_stmnote_customertop5($A4949,$D4949,4)</f>
        <v>客户四</v>
      </c>
      <c r="Z4949" t="str" cm="1">
        <f t="array" ref="Z4949">[1]!s_stmnote_customertop5($A4949,$D4949,5)</f>
        <v>客户五</v>
      </c>
      <c r="AA4949" s="9">
        <f>[1]!s_stmnote_salestop5_pct(A4949,D4949)</f>
        <v>45.34</v>
      </c>
      <c r="AB4949" s="9">
        <f>[1]!s_fa_arturn(A4949,D4949)</f>
        <v>1.2110000000000001</v>
      </c>
      <c r="AC4949" s="9">
        <f>[1]!fa_apturn(A4949,D4949)</f>
        <v>2.2551474272586902</v>
      </c>
      <c r="AD4949" s="9">
        <f>[1]!s_fa_invturn(A4949,D4949)</f>
        <v>7.0544000000000002</v>
      </c>
    </row>
    <row r="4950" spans="1:30">
      <c r="A4950">
        <v>300025</v>
      </c>
      <c r="B4950" t="s">
        <v>472</v>
      </c>
      <c r="C4950" t="s">
        <v>3215</v>
      </c>
      <c r="D4950" s="8">
        <f t="shared" si="78"/>
        <v>44561</v>
      </c>
      <c r="E4950" t="s">
        <v>7579</v>
      </c>
      <c r="F4950">
        <v>1</v>
      </c>
      <c r="G4950" t="s">
        <v>8663</v>
      </c>
      <c r="L4950" t="str" cm="1">
        <f t="array" ref="L4950">[1]!s_info_industry_gics(A4950,1)</f>
        <v>信息技术</v>
      </c>
      <c r="M4950" t="str" cm="1">
        <f t="array" ref="M4950">[1]!s_info_industry_gicscode(A4950,1)</f>
        <v>45</v>
      </c>
      <c r="N4950" t="str">
        <f>[1]!s_info_industry_gics(A4950,2)</f>
        <v>技术硬件与设备</v>
      </c>
      <c r="O4950" t="str">
        <f>[1]!s_info_industry_gicscode(A4950,2)</f>
        <v>4520</v>
      </c>
      <c r="P4950" t="str" cm="1">
        <f t="array" ref="P4950">[1]!s_stmnote_suppliertop5(A4950,D4950,1)</f>
        <v>供应商1</v>
      </c>
      <c r="Q4950" t="str">
        <f>[1]!s_stmnote_suppliertop5(A4950,D4950,2)</f>
        <v>供应商2</v>
      </c>
      <c r="R4950" t="str" cm="1">
        <f t="array" ref="R4950">[1]!s_stmnote_suppliertop5(A4950,D4950,3)</f>
        <v>供应商3</v>
      </c>
      <c r="S4950" t="str" cm="1">
        <f t="array" ref="S4950">[1]!s_stmnote_suppliertop5(A4950,D4950,4)</f>
        <v>供应商4</v>
      </c>
      <c r="T4950" t="str" cm="1">
        <f t="array" ref="T4950">[1]!s_stmnote_suppliertop5(A4950,D4950,5)</f>
        <v>供应商5</v>
      </c>
      <c r="U4950" s="9">
        <f>[1]!s_stmnote_purchasetop5_pct(A4950,D4950)</f>
        <v>55.34</v>
      </c>
      <c r="V4950" t="str" cm="1">
        <f t="array" ref="V4950">[1]!s_stmnote_customertop5($A4950,$D4950,1)</f>
        <v>客户1</v>
      </c>
      <c r="W4950" t="str" cm="1">
        <f t="array" ref="W4950">[1]!s_stmnote_customertop5($A4950,$D4950,2)</f>
        <v>客户2</v>
      </c>
      <c r="X4950" t="str" cm="1">
        <f t="array" ref="X4950">[1]!s_stmnote_customertop5($A4950,$D4950,3)</f>
        <v>客户3</v>
      </c>
      <c r="Y4950" t="str" cm="1">
        <f t="array" ref="Y4950">[1]!s_stmnote_customertop5($A4950,$D4950,4)</f>
        <v>客户4</v>
      </c>
      <c r="Z4950" t="str" cm="1">
        <f t="array" ref="Z4950">[1]!s_stmnote_customertop5($A4950,$D4950,5)</f>
        <v>客户5</v>
      </c>
      <c r="AA4950" s="9">
        <f>[1]!s_stmnote_salestop5_pct(A4950,D4950)</f>
        <v>91.34</v>
      </c>
      <c r="AB4950" s="9">
        <f>[1]!s_fa_arturn(A4950,D4950)</f>
        <v>1.3403</v>
      </c>
      <c r="AC4950" s="9">
        <f>[1]!fa_apturn(A4950,D4950)</f>
        <v>5.2316803658383302</v>
      </c>
      <c r="AD4950" s="9">
        <f>[1]!s_fa_invturn(A4950,D4950)</f>
        <v>12.0444</v>
      </c>
    </row>
    <row r="4951" spans="1:30">
      <c r="A4951">
        <v>300025</v>
      </c>
      <c r="B4951" t="s">
        <v>472</v>
      </c>
      <c r="C4951" t="s">
        <v>3216</v>
      </c>
      <c r="D4951" s="8">
        <f t="shared" si="78"/>
        <v>44561</v>
      </c>
      <c r="E4951" t="s">
        <v>7183</v>
      </c>
      <c r="F4951">
        <v>1</v>
      </c>
      <c r="G4951" t="s">
        <v>8664</v>
      </c>
      <c r="L4951" t="str" cm="1">
        <f t="array" ref="L4951">[1]!s_info_industry_gics(A4951,1)</f>
        <v>信息技术</v>
      </c>
      <c r="M4951" t="str" cm="1">
        <f t="array" ref="M4951">[1]!s_info_industry_gicscode(A4951,1)</f>
        <v>45</v>
      </c>
      <c r="N4951" t="str">
        <f>[1]!s_info_industry_gics(A4951,2)</f>
        <v>技术硬件与设备</v>
      </c>
      <c r="O4951" t="str">
        <f>[1]!s_info_industry_gicscode(A4951,2)</f>
        <v>4520</v>
      </c>
      <c r="P4951" t="str" cm="1">
        <f t="array" ref="P4951">[1]!s_stmnote_suppliertop5(A4951,D4951,1)</f>
        <v>供应商1</v>
      </c>
      <c r="Q4951" t="str">
        <f>[1]!s_stmnote_suppliertop5(A4951,D4951,2)</f>
        <v>供应商2</v>
      </c>
      <c r="R4951" t="str" cm="1">
        <f t="array" ref="R4951">[1]!s_stmnote_suppliertop5(A4951,D4951,3)</f>
        <v>供应商3</v>
      </c>
      <c r="S4951" t="str" cm="1">
        <f t="array" ref="S4951">[1]!s_stmnote_suppliertop5(A4951,D4951,4)</f>
        <v>供应商4</v>
      </c>
      <c r="T4951" t="str" cm="1">
        <f t="array" ref="T4951">[1]!s_stmnote_suppliertop5(A4951,D4951,5)</f>
        <v>供应商5</v>
      </c>
      <c r="U4951" s="9">
        <f>[1]!s_stmnote_purchasetop5_pct(A4951,D4951)</f>
        <v>55.34</v>
      </c>
      <c r="V4951" t="str" cm="1">
        <f t="array" ref="V4951">[1]!s_stmnote_customertop5($A4951,$D4951,1)</f>
        <v>客户1</v>
      </c>
      <c r="W4951" t="str" cm="1">
        <f t="array" ref="W4951">[1]!s_stmnote_customertop5($A4951,$D4951,2)</f>
        <v>客户2</v>
      </c>
      <c r="X4951" t="str" cm="1">
        <f t="array" ref="X4951">[1]!s_stmnote_customertop5($A4951,$D4951,3)</f>
        <v>客户3</v>
      </c>
      <c r="Y4951" t="str" cm="1">
        <f t="array" ref="Y4951">[1]!s_stmnote_customertop5($A4951,$D4951,4)</f>
        <v>客户4</v>
      </c>
      <c r="Z4951" t="str" cm="1">
        <f t="array" ref="Z4951">[1]!s_stmnote_customertop5($A4951,$D4951,5)</f>
        <v>客户5</v>
      </c>
      <c r="AA4951" s="9">
        <f>[1]!s_stmnote_salestop5_pct(A4951,D4951)</f>
        <v>91.34</v>
      </c>
      <c r="AB4951" s="9">
        <f>[1]!s_fa_arturn(A4951,D4951)</f>
        <v>1.3403</v>
      </c>
      <c r="AC4951" s="9">
        <f>[1]!fa_apturn(A4951,D4951)</f>
        <v>5.2316803658383302</v>
      </c>
      <c r="AD4951" s="9">
        <f>[1]!s_fa_invturn(A4951,D4951)</f>
        <v>12.0444</v>
      </c>
    </row>
    <row r="4952" spans="1:30">
      <c r="A4952">
        <v>300025</v>
      </c>
      <c r="B4952" t="s">
        <v>472</v>
      </c>
      <c r="C4952" t="s">
        <v>3217</v>
      </c>
      <c r="D4952" s="8">
        <f t="shared" si="78"/>
        <v>44561</v>
      </c>
      <c r="E4952" t="s">
        <v>7159</v>
      </c>
      <c r="F4952">
        <v>1</v>
      </c>
      <c r="G4952" t="s">
        <v>8665</v>
      </c>
      <c r="L4952" t="str" cm="1">
        <f t="array" ref="L4952">[1]!s_info_industry_gics(A4952,1)</f>
        <v>信息技术</v>
      </c>
      <c r="M4952" t="str" cm="1">
        <f t="array" ref="M4952">[1]!s_info_industry_gicscode(A4952,1)</f>
        <v>45</v>
      </c>
      <c r="N4952" t="str">
        <f>[1]!s_info_industry_gics(A4952,2)</f>
        <v>技术硬件与设备</v>
      </c>
      <c r="O4952" t="str">
        <f>[1]!s_info_industry_gicscode(A4952,2)</f>
        <v>4520</v>
      </c>
      <c r="P4952" t="str" cm="1">
        <f t="array" ref="P4952">[1]!s_stmnote_suppliertop5(A4952,D4952,1)</f>
        <v>供应商1</v>
      </c>
      <c r="Q4952" t="str">
        <f>[1]!s_stmnote_suppliertop5(A4952,D4952,2)</f>
        <v>供应商2</v>
      </c>
      <c r="R4952" t="str" cm="1">
        <f t="array" ref="R4952">[1]!s_stmnote_suppliertop5(A4952,D4952,3)</f>
        <v>供应商3</v>
      </c>
      <c r="S4952" t="str" cm="1">
        <f t="array" ref="S4952">[1]!s_stmnote_suppliertop5(A4952,D4952,4)</f>
        <v>供应商4</v>
      </c>
      <c r="T4952" t="str" cm="1">
        <f t="array" ref="T4952">[1]!s_stmnote_suppliertop5(A4952,D4952,5)</f>
        <v>供应商5</v>
      </c>
      <c r="U4952" s="9">
        <f>[1]!s_stmnote_purchasetop5_pct(A4952,D4952)</f>
        <v>55.34</v>
      </c>
      <c r="V4952" t="str" cm="1">
        <f t="array" ref="V4952">[1]!s_stmnote_customertop5($A4952,$D4952,1)</f>
        <v>客户1</v>
      </c>
      <c r="W4952" t="str" cm="1">
        <f t="array" ref="W4952">[1]!s_stmnote_customertop5($A4952,$D4952,2)</f>
        <v>客户2</v>
      </c>
      <c r="X4952" t="str" cm="1">
        <f t="array" ref="X4952">[1]!s_stmnote_customertop5($A4952,$D4952,3)</f>
        <v>客户3</v>
      </c>
      <c r="Y4952" t="str" cm="1">
        <f t="array" ref="Y4952">[1]!s_stmnote_customertop5($A4952,$D4952,4)</f>
        <v>客户4</v>
      </c>
      <c r="Z4952" t="str" cm="1">
        <f t="array" ref="Z4952">[1]!s_stmnote_customertop5($A4952,$D4952,5)</f>
        <v>客户5</v>
      </c>
      <c r="AA4952" s="9">
        <f>[1]!s_stmnote_salestop5_pct(A4952,D4952)</f>
        <v>91.34</v>
      </c>
      <c r="AB4952" s="9">
        <f>[1]!s_fa_arturn(A4952,D4952)</f>
        <v>1.3403</v>
      </c>
      <c r="AC4952" s="9">
        <f>[1]!fa_apturn(A4952,D4952)</f>
        <v>5.2316803658383302</v>
      </c>
      <c r="AD4952" s="9">
        <f>[1]!s_fa_invturn(A4952,D4952)</f>
        <v>12.0444</v>
      </c>
    </row>
    <row r="4953" spans="1:30">
      <c r="A4953">
        <v>300292</v>
      </c>
      <c r="B4953" t="s">
        <v>549</v>
      </c>
      <c r="C4953" t="s">
        <v>3489</v>
      </c>
      <c r="D4953" s="8">
        <f t="shared" si="78"/>
        <v>44561</v>
      </c>
      <c r="E4953" t="s">
        <v>7652</v>
      </c>
      <c r="F4953">
        <v>1</v>
      </c>
      <c r="G4953" t="s">
        <v>10263</v>
      </c>
      <c r="L4953" t="str" cm="1">
        <f t="array" ref="L4953">[1]!s_info_industry_gics(A4953,1)</f>
        <v>信息技术</v>
      </c>
      <c r="M4953" t="str" cm="1">
        <f t="array" ref="M4953">[1]!s_info_industry_gicscode(A4953,1)</f>
        <v>45</v>
      </c>
      <c r="N4953" t="str">
        <f>[1]!s_info_industry_gics(A4953,2)</f>
        <v>技术硬件与设备</v>
      </c>
      <c r="O4953" t="str">
        <f>[1]!s_info_industry_gicscode(A4953,2)</f>
        <v>4520</v>
      </c>
      <c r="P4953" t="str" cm="1">
        <f t="array" ref="P4953">[1]!s_stmnote_suppliertop5(A4953,D4953,1)</f>
        <v>第一名</v>
      </c>
      <c r="Q4953" t="str">
        <f>[1]!s_stmnote_suppliertop5(A4953,D4953,2)</f>
        <v>第二名</v>
      </c>
      <c r="R4953" t="str" cm="1">
        <f t="array" ref="R4953">[1]!s_stmnote_suppliertop5(A4953,D4953,3)</f>
        <v>第三名</v>
      </c>
      <c r="S4953" t="str" cm="1">
        <f t="array" ref="S4953">[1]!s_stmnote_suppliertop5(A4953,D4953,4)</f>
        <v>第四名</v>
      </c>
      <c r="T4953" t="str" cm="1">
        <f t="array" ref="T4953">[1]!s_stmnote_suppliertop5(A4953,D4953,5)</f>
        <v>第五名</v>
      </c>
      <c r="U4953" s="9">
        <f>[1]!s_stmnote_purchasetop5_pct(A4953,D4953)</f>
        <v>72.3</v>
      </c>
      <c r="V4953" t="str" cm="1">
        <f t="array" ref="V4953">[1]!s_stmnote_customertop5($A4953,$D4953,1)</f>
        <v>第一名</v>
      </c>
      <c r="W4953" t="str" cm="1">
        <f t="array" ref="W4953">[1]!s_stmnote_customertop5($A4953,$D4953,2)</f>
        <v>第二名</v>
      </c>
      <c r="X4953" t="str" cm="1">
        <f t="array" ref="X4953">[1]!s_stmnote_customertop5($A4953,$D4953,3)</f>
        <v>第三名</v>
      </c>
      <c r="Y4953" t="str" cm="1">
        <f t="array" ref="Y4953">[1]!s_stmnote_customertop5($A4953,$D4953,4)</f>
        <v>上海纸草信息科技有限公司</v>
      </c>
      <c r="Z4953" t="str" cm="1">
        <f t="array" ref="Z4953">[1]!s_stmnote_customertop5($A4953,$D4953,5)</f>
        <v>深圳鸿午科技有限公司</v>
      </c>
      <c r="AA4953" s="9">
        <f>[1]!s_stmnote_salestop5_pct(A4953,D4953)</f>
        <v>46.18</v>
      </c>
      <c r="AB4953" s="9">
        <f>[1]!s_fa_arturn(A4953,D4953)</f>
        <v>14.4038</v>
      </c>
      <c r="AC4953" s="9">
        <f>[1]!fa_apturn(A4953,D4953)</f>
        <v>7.2699774759651898</v>
      </c>
      <c r="AD4953" s="9">
        <f>[1]!s_fa_invturn(A4953,D4953)</f>
        <v>4.3155000000000001</v>
      </c>
    </row>
    <row r="4954" spans="1:30">
      <c r="A4954">
        <v>300292</v>
      </c>
      <c r="B4954" t="s">
        <v>549</v>
      </c>
      <c r="C4954" t="s">
        <v>3490</v>
      </c>
      <c r="D4954" s="8">
        <f t="shared" si="78"/>
        <v>44561</v>
      </c>
      <c r="E4954" t="s">
        <v>7130</v>
      </c>
      <c r="F4954">
        <v>1</v>
      </c>
      <c r="G4954" t="s">
        <v>10263</v>
      </c>
      <c r="L4954" t="str" cm="1">
        <f t="array" ref="L4954">[1]!s_info_industry_gics(A4954,1)</f>
        <v>信息技术</v>
      </c>
      <c r="M4954" t="str" cm="1">
        <f t="array" ref="M4954">[1]!s_info_industry_gicscode(A4954,1)</f>
        <v>45</v>
      </c>
      <c r="N4954" t="str">
        <f>[1]!s_info_industry_gics(A4954,2)</f>
        <v>技术硬件与设备</v>
      </c>
      <c r="O4954" t="str">
        <f>[1]!s_info_industry_gicscode(A4954,2)</f>
        <v>4520</v>
      </c>
      <c r="P4954" t="str" cm="1">
        <f t="array" ref="P4954">[1]!s_stmnote_suppliertop5(A4954,D4954,1)</f>
        <v>第一名</v>
      </c>
      <c r="Q4954" t="str">
        <f>[1]!s_stmnote_suppliertop5(A4954,D4954,2)</f>
        <v>第二名</v>
      </c>
      <c r="R4954" t="str" cm="1">
        <f t="array" ref="R4954">[1]!s_stmnote_suppliertop5(A4954,D4954,3)</f>
        <v>第三名</v>
      </c>
      <c r="S4954" t="str" cm="1">
        <f t="array" ref="S4954">[1]!s_stmnote_suppliertop5(A4954,D4954,4)</f>
        <v>第四名</v>
      </c>
      <c r="T4954" t="str" cm="1">
        <f t="array" ref="T4954">[1]!s_stmnote_suppliertop5(A4954,D4954,5)</f>
        <v>第五名</v>
      </c>
      <c r="U4954" s="9">
        <f>[1]!s_stmnote_purchasetop5_pct(A4954,D4954)</f>
        <v>72.3</v>
      </c>
      <c r="V4954" t="str" cm="1">
        <f t="array" ref="V4954">[1]!s_stmnote_customertop5($A4954,$D4954,1)</f>
        <v>第一名</v>
      </c>
      <c r="W4954" t="str" cm="1">
        <f t="array" ref="W4954">[1]!s_stmnote_customertop5($A4954,$D4954,2)</f>
        <v>第二名</v>
      </c>
      <c r="X4954" t="str" cm="1">
        <f t="array" ref="X4954">[1]!s_stmnote_customertop5($A4954,$D4954,3)</f>
        <v>第三名</v>
      </c>
      <c r="Y4954" t="str" cm="1">
        <f t="array" ref="Y4954">[1]!s_stmnote_customertop5($A4954,$D4954,4)</f>
        <v>上海纸草信息科技有限公司</v>
      </c>
      <c r="Z4954" t="str" cm="1">
        <f t="array" ref="Z4954">[1]!s_stmnote_customertop5($A4954,$D4954,5)</f>
        <v>深圳鸿午科技有限公司</v>
      </c>
      <c r="AA4954" s="9">
        <f>[1]!s_stmnote_salestop5_pct(A4954,D4954)</f>
        <v>46.18</v>
      </c>
      <c r="AB4954" s="9">
        <f>[1]!s_fa_arturn(A4954,D4954)</f>
        <v>14.4038</v>
      </c>
      <c r="AC4954" s="9">
        <f>[1]!fa_apturn(A4954,D4954)</f>
        <v>7.2699774759651898</v>
      </c>
      <c r="AD4954" s="9">
        <f>[1]!s_fa_invturn(A4954,D4954)</f>
        <v>4.3155000000000001</v>
      </c>
    </row>
    <row r="4955" spans="1:30">
      <c r="A4955">
        <v>300292</v>
      </c>
      <c r="B4955" t="s">
        <v>549</v>
      </c>
      <c r="C4955" t="s">
        <v>3491</v>
      </c>
      <c r="D4955" s="8">
        <f t="shared" si="78"/>
        <v>44561</v>
      </c>
      <c r="E4955" t="s">
        <v>7474</v>
      </c>
      <c r="F4955">
        <v>1</v>
      </c>
      <c r="G4955" t="s">
        <v>10263</v>
      </c>
      <c r="L4955" t="str" cm="1">
        <f t="array" ref="L4955">[1]!s_info_industry_gics(A4955,1)</f>
        <v>信息技术</v>
      </c>
      <c r="M4955" t="str" cm="1">
        <f t="array" ref="M4955">[1]!s_info_industry_gicscode(A4955,1)</f>
        <v>45</v>
      </c>
      <c r="N4955" t="str">
        <f>[1]!s_info_industry_gics(A4955,2)</f>
        <v>技术硬件与设备</v>
      </c>
      <c r="O4955" t="str">
        <f>[1]!s_info_industry_gicscode(A4955,2)</f>
        <v>4520</v>
      </c>
      <c r="P4955" t="str" cm="1">
        <f t="array" ref="P4955">[1]!s_stmnote_suppliertop5(A4955,D4955,1)</f>
        <v>第一名</v>
      </c>
      <c r="Q4955" t="str">
        <f>[1]!s_stmnote_suppliertop5(A4955,D4955,2)</f>
        <v>第二名</v>
      </c>
      <c r="R4955" t="str" cm="1">
        <f t="array" ref="R4955">[1]!s_stmnote_suppliertop5(A4955,D4955,3)</f>
        <v>第三名</v>
      </c>
      <c r="S4955" t="str" cm="1">
        <f t="array" ref="S4955">[1]!s_stmnote_suppliertop5(A4955,D4955,4)</f>
        <v>第四名</v>
      </c>
      <c r="T4955" t="str" cm="1">
        <f t="array" ref="T4955">[1]!s_stmnote_suppliertop5(A4955,D4955,5)</f>
        <v>第五名</v>
      </c>
      <c r="U4955" s="9">
        <f>[1]!s_stmnote_purchasetop5_pct(A4955,D4955)</f>
        <v>72.3</v>
      </c>
      <c r="V4955" t="str" cm="1">
        <f t="array" ref="V4955">[1]!s_stmnote_customertop5($A4955,$D4955,1)</f>
        <v>第一名</v>
      </c>
      <c r="W4955" t="str" cm="1">
        <f t="array" ref="W4955">[1]!s_stmnote_customertop5($A4955,$D4955,2)</f>
        <v>第二名</v>
      </c>
      <c r="X4955" t="str" cm="1">
        <f t="array" ref="X4955">[1]!s_stmnote_customertop5($A4955,$D4955,3)</f>
        <v>第三名</v>
      </c>
      <c r="Y4955" t="str" cm="1">
        <f t="array" ref="Y4955">[1]!s_stmnote_customertop5($A4955,$D4955,4)</f>
        <v>上海纸草信息科技有限公司</v>
      </c>
      <c r="Z4955" t="str" cm="1">
        <f t="array" ref="Z4955">[1]!s_stmnote_customertop5($A4955,$D4955,5)</f>
        <v>深圳鸿午科技有限公司</v>
      </c>
      <c r="AA4955" s="9">
        <f>[1]!s_stmnote_salestop5_pct(A4955,D4955)</f>
        <v>46.18</v>
      </c>
      <c r="AB4955" s="9">
        <f>[1]!s_fa_arturn(A4955,D4955)</f>
        <v>14.4038</v>
      </c>
      <c r="AC4955" s="9">
        <f>[1]!fa_apturn(A4955,D4955)</f>
        <v>7.2699774759651898</v>
      </c>
      <c r="AD4955" s="9">
        <f>[1]!s_fa_invturn(A4955,D4955)</f>
        <v>4.3155000000000001</v>
      </c>
    </row>
    <row r="4956" spans="1:30">
      <c r="A4956">
        <v>300292</v>
      </c>
      <c r="B4956" t="s">
        <v>549</v>
      </c>
      <c r="C4956" t="s">
        <v>3492</v>
      </c>
      <c r="D4956" s="8">
        <f t="shared" si="78"/>
        <v>44926</v>
      </c>
      <c r="E4956" t="s">
        <v>7237</v>
      </c>
      <c r="F4956">
        <v>1</v>
      </c>
      <c r="G4956" t="s">
        <v>8791</v>
      </c>
      <c r="L4956" t="str" cm="1">
        <f t="array" ref="L4956">[1]!s_info_industry_gics(A4956,1)</f>
        <v>信息技术</v>
      </c>
      <c r="M4956" t="str" cm="1">
        <f t="array" ref="M4956">[1]!s_info_industry_gicscode(A4956,1)</f>
        <v>45</v>
      </c>
      <c r="N4956" t="str">
        <f>[1]!s_info_industry_gics(A4956,2)</f>
        <v>技术硬件与设备</v>
      </c>
      <c r="O4956" t="str">
        <f>[1]!s_info_industry_gicscode(A4956,2)</f>
        <v>4520</v>
      </c>
      <c r="P4956" t="str" cm="1">
        <f t="array" ref="P4956">[1]!s_stmnote_suppliertop5(A4956,D4956,1)</f>
        <v>第一名</v>
      </c>
      <c r="Q4956" t="str">
        <f>[1]!s_stmnote_suppliertop5(A4956,D4956,2)</f>
        <v>第二名</v>
      </c>
      <c r="R4956" t="str" cm="1">
        <f t="array" ref="R4956">[1]!s_stmnote_suppliertop5(A4956,D4956,3)</f>
        <v>第三名</v>
      </c>
      <c r="S4956" t="str" cm="1">
        <f t="array" ref="S4956">[1]!s_stmnote_suppliertop5(A4956,D4956,4)</f>
        <v>广东今日头条网络技术有限公司</v>
      </c>
      <c r="T4956" t="str" cm="1">
        <f t="array" ref="T4956">[1]!s_stmnote_suppliertop5(A4956,D4956,5)</f>
        <v>第五名</v>
      </c>
      <c r="U4956" s="9">
        <f>[1]!s_stmnote_purchasetop5_pct(A4956,D4956)</f>
        <v>68.66</v>
      </c>
      <c r="V4956" t="str" cm="1">
        <f t="array" ref="V4956">[1]!s_stmnote_customertop5($A4956,$D4956,1)</f>
        <v>第一名</v>
      </c>
      <c r="W4956" t="str" cm="1">
        <f t="array" ref="W4956">[1]!s_stmnote_customertop5($A4956,$D4956,2)</f>
        <v>第二名</v>
      </c>
      <c r="X4956" t="str" cm="1">
        <f t="array" ref="X4956">[1]!s_stmnote_customertop5($A4956,$D4956,3)</f>
        <v>威睿电动汽车技术(宁波)有限公司</v>
      </c>
      <c r="Y4956" t="str" cm="1">
        <f t="array" ref="Y4956">[1]!s_stmnote_customertop5($A4956,$D4956,4)</f>
        <v>中国移动通信集团有限公司</v>
      </c>
      <c r="Z4956" t="str" cm="1">
        <f t="array" ref="Z4956">[1]!s_stmnote_customertop5($A4956,$D4956,5)</f>
        <v>慧翰微电子股份有限公司</v>
      </c>
      <c r="AA4956" s="9">
        <f>[1]!s_stmnote_salestop5_pct(A4956,D4956)</f>
        <v>54.4</v>
      </c>
      <c r="AB4956" s="9">
        <f>[1]!s_fa_arturn(A4956,D4956)</f>
        <v>12.6294</v>
      </c>
      <c r="AC4956" s="9">
        <f>[1]!fa_apturn(A4956,D4956)</f>
        <v>6.5987272644351398</v>
      </c>
      <c r="AD4956" s="9">
        <f>[1]!s_fa_invturn(A4956,D4956)</f>
        <v>3.5421999999999998</v>
      </c>
    </row>
    <row r="4957" spans="1:30">
      <c r="A4957">
        <v>300292</v>
      </c>
      <c r="B4957" t="s">
        <v>549</v>
      </c>
      <c r="C4957" t="s">
        <v>3493</v>
      </c>
      <c r="D4957" s="8">
        <f t="shared" si="78"/>
        <v>44926</v>
      </c>
      <c r="E4957" t="s">
        <v>7653</v>
      </c>
      <c r="F4957">
        <v>1</v>
      </c>
      <c r="G4957" t="s">
        <v>8792</v>
      </c>
      <c r="L4957" t="str" cm="1">
        <f t="array" ref="L4957">[1]!s_info_industry_gics(A4957,1)</f>
        <v>信息技术</v>
      </c>
      <c r="M4957" t="str" cm="1">
        <f t="array" ref="M4957">[1]!s_info_industry_gicscode(A4957,1)</f>
        <v>45</v>
      </c>
      <c r="N4957" t="str">
        <f>[1]!s_info_industry_gics(A4957,2)</f>
        <v>技术硬件与设备</v>
      </c>
      <c r="O4957" t="str">
        <f>[1]!s_info_industry_gicscode(A4957,2)</f>
        <v>4520</v>
      </c>
      <c r="P4957" t="str" cm="1">
        <f t="array" ref="P4957">[1]!s_stmnote_suppliertop5(A4957,D4957,1)</f>
        <v>第一名</v>
      </c>
      <c r="Q4957" t="str">
        <f>[1]!s_stmnote_suppliertop5(A4957,D4957,2)</f>
        <v>第二名</v>
      </c>
      <c r="R4957" t="str" cm="1">
        <f t="array" ref="R4957">[1]!s_stmnote_suppliertop5(A4957,D4957,3)</f>
        <v>第三名</v>
      </c>
      <c r="S4957" t="str" cm="1">
        <f t="array" ref="S4957">[1]!s_stmnote_suppliertop5(A4957,D4957,4)</f>
        <v>广东今日头条网络技术有限公司</v>
      </c>
      <c r="T4957" t="str" cm="1">
        <f t="array" ref="T4957">[1]!s_stmnote_suppliertop5(A4957,D4957,5)</f>
        <v>第五名</v>
      </c>
      <c r="U4957" s="9">
        <f>[1]!s_stmnote_purchasetop5_pct(A4957,D4957)</f>
        <v>68.66</v>
      </c>
      <c r="V4957" t="str" cm="1">
        <f t="array" ref="V4957">[1]!s_stmnote_customertop5($A4957,$D4957,1)</f>
        <v>第一名</v>
      </c>
      <c r="W4957" t="str" cm="1">
        <f t="array" ref="W4957">[1]!s_stmnote_customertop5($A4957,$D4957,2)</f>
        <v>第二名</v>
      </c>
      <c r="X4957" t="str" cm="1">
        <f t="array" ref="X4957">[1]!s_stmnote_customertop5($A4957,$D4957,3)</f>
        <v>威睿电动汽车技术(宁波)有限公司</v>
      </c>
      <c r="Y4957" t="str" cm="1">
        <f t="array" ref="Y4957">[1]!s_stmnote_customertop5($A4957,$D4957,4)</f>
        <v>中国移动通信集团有限公司</v>
      </c>
      <c r="Z4957" t="str" cm="1">
        <f t="array" ref="Z4957">[1]!s_stmnote_customertop5($A4957,$D4957,5)</f>
        <v>慧翰微电子股份有限公司</v>
      </c>
      <c r="AA4957" s="9">
        <f>[1]!s_stmnote_salestop5_pct(A4957,D4957)</f>
        <v>54.4</v>
      </c>
      <c r="AB4957" s="9">
        <f>[1]!s_fa_arturn(A4957,D4957)</f>
        <v>12.6294</v>
      </c>
      <c r="AC4957" s="9">
        <f>[1]!fa_apturn(A4957,D4957)</f>
        <v>6.5987272644351398</v>
      </c>
      <c r="AD4957" s="9">
        <f>[1]!s_fa_invturn(A4957,D4957)</f>
        <v>3.5421999999999998</v>
      </c>
    </row>
    <row r="4958" spans="1:30">
      <c r="A4958">
        <v>300302</v>
      </c>
      <c r="B4958" t="s">
        <v>555</v>
      </c>
      <c r="C4958" t="s">
        <v>3508</v>
      </c>
      <c r="D4958" s="8">
        <f t="shared" si="78"/>
        <v>44561</v>
      </c>
      <c r="E4958" t="s">
        <v>7130</v>
      </c>
      <c r="F4958">
        <v>2</v>
      </c>
      <c r="G4958" t="s">
        <v>10263</v>
      </c>
      <c r="H4958" t="s">
        <v>7881</v>
      </c>
      <c r="L4958" t="str" cm="1">
        <f t="array" ref="L4958">[1]!s_info_industry_gics(A4958,1)</f>
        <v>信息技术</v>
      </c>
      <c r="M4958" t="str" cm="1">
        <f t="array" ref="M4958">[1]!s_info_industry_gicscode(A4958,1)</f>
        <v>45</v>
      </c>
      <c r="N4958" t="str">
        <f>[1]!s_info_industry_gics(A4958,2)</f>
        <v>技术硬件与设备</v>
      </c>
      <c r="O4958" t="str">
        <f>[1]!s_info_industry_gicscode(A4958,2)</f>
        <v>4520</v>
      </c>
      <c r="P4958" t="str" cm="1">
        <f t="array" ref="P4958">[1]!s_stmnote_suppliertop5(A4958,D4958,1)</f>
        <v>第一名</v>
      </c>
      <c r="Q4958" t="str">
        <f>[1]!s_stmnote_suppliertop5(A4958,D4958,2)</f>
        <v>第二名</v>
      </c>
      <c r="R4958" t="str" cm="1">
        <f t="array" ref="R4958">[1]!s_stmnote_suppliertop5(A4958,D4958,3)</f>
        <v>第三名</v>
      </c>
      <c r="S4958" t="str" cm="1">
        <f t="array" ref="S4958">[1]!s_stmnote_suppliertop5(A4958,D4958,4)</f>
        <v>第四名</v>
      </c>
      <c r="T4958" t="str" cm="1">
        <f t="array" ref="T4958">[1]!s_stmnote_suppliertop5(A4958,D4958,5)</f>
        <v>第五名</v>
      </c>
      <c r="U4958" s="9">
        <f>[1]!s_stmnote_purchasetop5_pct(A4958,D4958)</f>
        <v>33.869999999999997</v>
      </c>
      <c r="V4958" t="str" cm="1">
        <f t="array" ref="V4958">[1]!s_stmnote_customertop5($A4958,$D4958,1)</f>
        <v>第一名</v>
      </c>
      <c r="W4958" t="str" cm="1">
        <f t="array" ref="W4958">[1]!s_stmnote_customertop5($A4958,$D4958,2)</f>
        <v>第二名</v>
      </c>
      <c r="X4958" t="str" cm="1">
        <f t="array" ref="X4958">[1]!s_stmnote_customertop5($A4958,$D4958,3)</f>
        <v>第三名</v>
      </c>
      <c r="Y4958" t="str" cm="1">
        <f t="array" ref="Y4958">[1]!s_stmnote_customertop5($A4958,$D4958,4)</f>
        <v>第四名</v>
      </c>
      <c r="Z4958" t="str" cm="1">
        <f t="array" ref="Z4958">[1]!s_stmnote_customertop5($A4958,$D4958,5)</f>
        <v>第五名</v>
      </c>
      <c r="AA4958" s="9">
        <f>[1]!s_stmnote_salestop5_pct(A4958,D4958)</f>
        <v>46.79</v>
      </c>
      <c r="AB4958" s="9">
        <f>[1]!s_fa_arturn(A4958,D4958)</f>
        <v>1.4932000000000001</v>
      </c>
      <c r="AC4958" s="9">
        <f>[1]!fa_apturn(A4958,D4958)</f>
        <v>6.3257960093166101</v>
      </c>
      <c r="AD4958" s="9">
        <f>[1]!s_fa_invturn(A4958,D4958)</f>
        <v>1.5043</v>
      </c>
    </row>
    <row r="4959" spans="1:30">
      <c r="A4959">
        <v>300302</v>
      </c>
      <c r="B4959" t="s">
        <v>555</v>
      </c>
      <c r="C4959" t="s">
        <v>3509</v>
      </c>
      <c r="D4959" s="8">
        <f t="shared" si="78"/>
        <v>44561</v>
      </c>
      <c r="E4959" t="s">
        <v>6920</v>
      </c>
      <c r="F4959">
        <v>1</v>
      </c>
      <c r="G4959" t="s">
        <v>10263</v>
      </c>
      <c r="L4959" t="str" cm="1">
        <f t="array" ref="L4959">[1]!s_info_industry_gics(A4959,1)</f>
        <v>信息技术</v>
      </c>
      <c r="M4959" t="str" cm="1">
        <f t="array" ref="M4959">[1]!s_info_industry_gicscode(A4959,1)</f>
        <v>45</v>
      </c>
      <c r="N4959" t="str">
        <f>[1]!s_info_industry_gics(A4959,2)</f>
        <v>技术硬件与设备</v>
      </c>
      <c r="O4959" t="str">
        <f>[1]!s_info_industry_gicscode(A4959,2)</f>
        <v>4520</v>
      </c>
      <c r="P4959" t="str" cm="1">
        <f t="array" ref="P4959">[1]!s_stmnote_suppliertop5(A4959,D4959,1)</f>
        <v>第一名</v>
      </c>
      <c r="Q4959" t="str">
        <f>[1]!s_stmnote_suppliertop5(A4959,D4959,2)</f>
        <v>第二名</v>
      </c>
      <c r="R4959" t="str" cm="1">
        <f t="array" ref="R4959">[1]!s_stmnote_suppliertop5(A4959,D4959,3)</f>
        <v>第三名</v>
      </c>
      <c r="S4959" t="str" cm="1">
        <f t="array" ref="S4959">[1]!s_stmnote_suppliertop5(A4959,D4959,4)</f>
        <v>第四名</v>
      </c>
      <c r="T4959" t="str" cm="1">
        <f t="array" ref="T4959">[1]!s_stmnote_suppliertop5(A4959,D4959,5)</f>
        <v>第五名</v>
      </c>
      <c r="U4959" s="9">
        <f>[1]!s_stmnote_purchasetop5_pct(A4959,D4959)</f>
        <v>33.869999999999997</v>
      </c>
      <c r="V4959" t="str" cm="1">
        <f t="array" ref="V4959">[1]!s_stmnote_customertop5($A4959,$D4959,1)</f>
        <v>第一名</v>
      </c>
      <c r="W4959" t="str" cm="1">
        <f t="array" ref="W4959">[1]!s_stmnote_customertop5($A4959,$D4959,2)</f>
        <v>第二名</v>
      </c>
      <c r="X4959" t="str" cm="1">
        <f t="array" ref="X4959">[1]!s_stmnote_customertop5($A4959,$D4959,3)</f>
        <v>第三名</v>
      </c>
      <c r="Y4959" t="str" cm="1">
        <f t="array" ref="Y4959">[1]!s_stmnote_customertop5($A4959,$D4959,4)</f>
        <v>第四名</v>
      </c>
      <c r="Z4959" t="str" cm="1">
        <f t="array" ref="Z4959">[1]!s_stmnote_customertop5($A4959,$D4959,5)</f>
        <v>第五名</v>
      </c>
      <c r="AA4959" s="9">
        <f>[1]!s_stmnote_salestop5_pct(A4959,D4959)</f>
        <v>46.79</v>
      </c>
      <c r="AB4959" s="9">
        <f>[1]!s_fa_arturn(A4959,D4959)</f>
        <v>1.4932000000000001</v>
      </c>
      <c r="AC4959" s="9">
        <f>[1]!fa_apturn(A4959,D4959)</f>
        <v>6.3257960093166101</v>
      </c>
      <c r="AD4959" s="9">
        <f>[1]!s_fa_invturn(A4959,D4959)</f>
        <v>1.5043</v>
      </c>
    </row>
    <row r="4960" spans="1:30">
      <c r="A4960">
        <v>300302</v>
      </c>
      <c r="B4960" t="s">
        <v>555</v>
      </c>
      <c r="C4960" t="s">
        <v>3510</v>
      </c>
      <c r="D4960" s="8">
        <f t="shared" si="78"/>
        <v>44561</v>
      </c>
      <c r="E4960" t="s">
        <v>7347</v>
      </c>
      <c r="F4960">
        <v>2</v>
      </c>
      <c r="G4960" t="s">
        <v>10785</v>
      </c>
      <c r="H4960" t="s">
        <v>12194</v>
      </c>
      <c r="L4960" t="str" cm="1">
        <f t="array" ref="L4960">[1]!s_info_industry_gics(A4960,1)</f>
        <v>信息技术</v>
      </c>
      <c r="M4960" t="str" cm="1">
        <f t="array" ref="M4960">[1]!s_info_industry_gicscode(A4960,1)</f>
        <v>45</v>
      </c>
      <c r="N4960" t="str">
        <f>[1]!s_info_industry_gics(A4960,2)</f>
        <v>技术硬件与设备</v>
      </c>
      <c r="O4960" t="str">
        <f>[1]!s_info_industry_gicscode(A4960,2)</f>
        <v>4520</v>
      </c>
      <c r="P4960" t="str" cm="1">
        <f t="array" ref="P4960">[1]!s_stmnote_suppliertop5(A4960,D4960,1)</f>
        <v>第一名</v>
      </c>
      <c r="Q4960" t="str">
        <f>[1]!s_stmnote_suppliertop5(A4960,D4960,2)</f>
        <v>第二名</v>
      </c>
      <c r="R4960" t="str" cm="1">
        <f t="array" ref="R4960">[1]!s_stmnote_suppliertop5(A4960,D4960,3)</f>
        <v>第三名</v>
      </c>
      <c r="S4960" t="str" cm="1">
        <f t="array" ref="S4960">[1]!s_stmnote_suppliertop5(A4960,D4960,4)</f>
        <v>第四名</v>
      </c>
      <c r="T4960" t="str" cm="1">
        <f t="array" ref="T4960">[1]!s_stmnote_suppliertop5(A4960,D4960,5)</f>
        <v>第五名</v>
      </c>
      <c r="U4960" s="9">
        <f>[1]!s_stmnote_purchasetop5_pct(A4960,D4960)</f>
        <v>33.869999999999997</v>
      </c>
      <c r="V4960" t="str" cm="1">
        <f t="array" ref="V4960">[1]!s_stmnote_customertop5($A4960,$D4960,1)</f>
        <v>第一名</v>
      </c>
      <c r="W4960" t="str" cm="1">
        <f t="array" ref="W4960">[1]!s_stmnote_customertop5($A4960,$D4960,2)</f>
        <v>第二名</v>
      </c>
      <c r="X4960" t="str" cm="1">
        <f t="array" ref="X4960">[1]!s_stmnote_customertop5($A4960,$D4960,3)</f>
        <v>第三名</v>
      </c>
      <c r="Y4960" t="str" cm="1">
        <f t="array" ref="Y4960">[1]!s_stmnote_customertop5($A4960,$D4960,4)</f>
        <v>第四名</v>
      </c>
      <c r="Z4960" t="str" cm="1">
        <f t="array" ref="Z4960">[1]!s_stmnote_customertop5($A4960,$D4960,5)</f>
        <v>第五名</v>
      </c>
      <c r="AA4960" s="9">
        <f>[1]!s_stmnote_salestop5_pct(A4960,D4960)</f>
        <v>46.79</v>
      </c>
      <c r="AB4960" s="9">
        <f>[1]!s_fa_arturn(A4960,D4960)</f>
        <v>1.4932000000000001</v>
      </c>
      <c r="AC4960" s="9">
        <f>[1]!fa_apturn(A4960,D4960)</f>
        <v>6.3257960093166101</v>
      </c>
      <c r="AD4960" s="9">
        <f>[1]!s_fa_invturn(A4960,D4960)</f>
        <v>1.5043</v>
      </c>
    </row>
    <row r="4961" spans="1:30">
      <c r="A4961">
        <v>300302</v>
      </c>
      <c r="B4961" t="s">
        <v>555</v>
      </c>
      <c r="C4961" t="s">
        <v>3509</v>
      </c>
      <c r="D4961" s="8">
        <f t="shared" si="78"/>
        <v>44561</v>
      </c>
      <c r="E4961" t="s">
        <v>7463</v>
      </c>
      <c r="F4961">
        <v>1</v>
      </c>
      <c r="G4961" t="s">
        <v>10263</v>
      </c>
      <c r="L4961" t="str" cm="1">
        <f t="array" ref="L4961">[1]!s_info_industry_gics(A4961,1)</f>
        <v>信息技术</v>
      </c>
      <c r="M4961" t="str" cm="1">
        <f t="array" ref="M4961">[1]!s_info_industry_gicscode(A4961,1)</f>
        <v>45</v>
      </c>
      <c r="N4961" t="str">
        <f>[1]!s_info_industry_gics(A4961,2)</f>
        <v>技术硬件与设备</v>
      </c>
      <c r="O4961" t="str">
        <f>[1]!s_info_industry_gicscode(A4961,2)</f>
        <v>4520</v>
      </c>
      <c r="P4961" t="str" cm="1">
        <f t="array" ref="P4961">[1]!s_stmnote_suppliertop5(A4961,D4961,1)</f>
        <v>第一名</v>
      </c>
      <c r="Q4961" t="str">
        <f>[1]!s_stmnote_suppliertop5(A4961,D4961,2)</f>
        <v>第二名</v>
      </c>
      <c r="R4961" t="str" cm="1">
        <f t="array" ref="R4961">[1]!s_stmnote_suppliertop5(A4961,D4961,3)</f>
        <v>第三名</v>
      </c>
      <c r="S4961" t="str" cm="1">
        <f t="array" ref="S4961">[1]!s_stmnote_suppliertop5(A4961,D4961,4)</f>
        <v>第四名</v>
      </c>
      <c r="T4961" t="str" cm="1">
        <f t="array" ref="T4961">[1]!s_stmnote_suppliertop5(A4961,D4961,5)</f>
        <v>第五名</v>
      </c>
      <c r="U4961" s="9">
        <f>[1]!s_stmnote_purchasetop5_pct(A4961,D4961)</f>
        <v>33.869999999999997</v>
      </c>
      <c r="V4961" t="str" cm="1">
        <f t="array" ref="V4961">[1]!s_stmnote_customertop5($A4961,$D4961,1)</f>
        <v>第一名</v>
      </c>
      <c r="W4961" t="str" cm="1">
        <f t="array" ref="W4961">[1]!s_stmnote_customertop5($A4961,$D4961,2)</f>
        <v>第二名</v>
      </c>
      <c r="X4961" t="str" cm="1">
        <f t="array" ref="X4961">[1]!s_stmnote_customertop5($A4961,$D4961,3)</f>
        <v>第三名</v>
      </c>
      <c r="Y4961" t="str" cm="1">
        <f t="array" ref="Y4961">[1]!s_stmnote_customertop5($A4961,$D4961,4)</f>
        <v>第四名</v>
      </c>
      <c r="Z4961" t="str" cm="1">
        <f t="array" ref="Z4961">[1]!s_stmnote_customertop5($A4961,$D4961,5)</f>
        <v>第五名</v>
      </c>
      <c r="AA4961" s="9">
        <f>[1]!s_stmnote_salestop5_pct(A4961,D4961)</f>
        <v>46.79</v>
      </c>
      <c r="AB4961" s="9">
        <f>[1]!s_fa_arturn(A4961,D4961)</f>
        <v>1.4932000000000001</v>
      </c>
      <c r="AC4961" s="9">
        <f>[1]!fa_apturn(A4961,D4961)</f>
        <v>6.3257960093166101</v>
      </c>
      <c r="AD4961" s="9">
        <f>[1]!s_fa_invturn(A4961,D4961)</f>
        <v>1.5043</v>
      </c>
    </row>
    <row r="4962" spans="1:30">
      <c r="A4962">
        <v>300333</v>
      </c>
      <c r="B4962" t="s">
        <v>560</v>
      </c>
      <c r="C4962" t="s">
        <v>3519</v>
      </c>
      <c r="D4962" s="8">
        <f t="shared" si="78"/>
        <v>44561</v>
      </c>
      <c r="E4962" t="s">
        <v>7177</v>
      </c>
      <c r="F4962">
        <v>1</v>
      </c>
      <c r="G4962" t="s">
        <v>10787</v>
      </c>
      <c r="L4962" t="str" cm="1">
        <f t="array" ref="L4962">[1]!s_info_industry_gics(A4962,1)</f>
        <v>信息技术</v>
      </c>
      <c r="M4962" t="str" cm="1">
        <f t="array" ref="M4962">[1]!s_info_industry_gicscode(A4962,1)</f>
        <v>45</v>
      </c>
      <c r="N4962" t="str">
        <f>[1]!s_info_industry_gics(A4962,2)</f>
        <v>技术硬件与设备</v>
      </c>
      <c r="O4962" t="str">
        <f>[1]!s_info_industry_gicscode(A4962,2)</f>
        <v>4520</v>
      </c>
      <c r="P4962" t="str" cm="1">
        <f t="array" ref="P4962">[1]!s_stmnote_suppliertop5(A4962,D4962,1)</f>
        <v>国家密码管理局商用密码检测中心</v>
      </c>
      <c r="Q4962" t="str">
        <f>[1]!s_stmnote_suppliertop5(A4962,D4962,2)</f>
        <v>供应商2</v>
      </c>
      <c r="R4962" t="str" cm="1">
        <f t="array" ref="R4962">[1]!s_stmnote_suppliertop5(A4962,D4962,3)</f>
        <v>供应商3</v>
      </c>
      <c r="S4962" t="str" cm="1">
        <f t="array" ref="S4962">[1]!s_stmnote_suppliertop5(A4962,D4962,4)</f>
        <v>供应商4</v>
      </c>
      <c r="T4962" t="str" cm="1">
        <f t="array" ref="T4962">[1]!s_stmnote_suppliertop5(A4962,D4962,5)</f>
        <v>供应商5</v>
      </c>
      <c r="U4962" s="9">
        <f>[1]!s_stmnote_purchasetop5_pct(A4962,D4962)</f>
        <v>86.68</v>
      </c>
      <c r="V4962" t="str" cm="1">
        <f t="array" ref="V4962">[1]!s_stmnote_customertop5($A4962,$D4962,1)</f>
        <v>客户1</v>
      </c>
      <c r="W4962" t="str" cm="1">
        <f t="array" ref="W4962">[1]!s_stmnote_customertop5($A4962,$D4962,2)</f>
        <v>客户2</v>
      </c>
      <c r="X4962" t="str" cm="1">
        <f t="array" ref="X4962">[1]!s_stmnote_customertop5($A4962,$D4962,3)</f>
        <v>客户3</v>
      </c>
      <c r="Y4962" t="str" cm="1">
        <f t="array" ref="Y4962">[1]!s_stmnote_customertop5($A4962,$D4962,4)</f>
        <v>客户4</v>
      </c>
      <c r="Z4962" t="str" cm="1">
        <f t="array" ref="Z4962">[1]!s_stmnote_customertop5($A4962,$D4962,5)</f>
        <v>客户5</v>
      </c>
      <c r="AA4962" s="9">
        <f>[1]!s_stmnote_salestop5_pct(A4962,D4962)</f>
        <v>35.61</v>
      </c>
      <c r="AB4962" s="9">
        <f>[1]!s_fa_arturn(A4962,D4962)</f>
        <v>8.7303999999999995</v>
      </c>
      <c r="AC4962" s="9">
        <f>[1]!fa_apturn(A4962,D4962)</f>
        <v>12.583534644825299</v>
      </c>
      <c r="AD4962" s="9">
        <f>[1]!s_fa_invturn(A4962,D4962)</f>
        <v>1.1154999999999999</v>
      </c>
    </row>
    <row r="4963" spans="1:30">
      <c r="A4963">
        <v>300333</v>
      </c>
      <c r="B4963" t="s">
        <v>560</v>
      </c>
      <c r="C4963" t="s">
        <v>3520</v>
      </c>
      <c r="D4963" s="8">
        <f t="shared" si="78"/>
        <v>45291</v>
      </c>
      <c r="E4963" t="s">
        <v>7073</v>
      </c>
      <c r="F4963">
        <v>1</v>
      </c>
      <c r="G4963" t="s">
        <v>8802</v>
      </c>
      <c r="L4963" t="str" cm="1">
        <f t="array" ref="L4963">[1]!s_info_industry_gics(A4963,1)</f>
        <v>信息技术</v>
      </c>
      <c r="M4963" t="str" cm="1">
        <f t="array" ref="M4963">[1]!s_info_industry_gicscode(A4963,1)</f>
        <v>45</v>
      </c>
      <c r="N4963" t="str">
        <f>[1]!s_info_industry_gics(A4963,2)</f>
        <v>技术硬件与设备</v>
      </c>
      <c r="O4963" t="str">
        <f>[1]!s_info_industry_gicscode(A4963,2)</f>
        <v>4520</v>
      </c>
      <c r="P4963" t="str" cm="1">
        <f t="array" ref="P4963">[1]!s_stmnote_suppliertop5(A4963,D4963,1)</f>
        <v>国家密码管理局商用密码检测中心</v>
      </c>
      <c r="Q4963" t="str">
        <f>[1]!s_stmnote_suppliertop5(A4963,D4963,2)</f>
        <v>第二名</v>
      </c>
      <c r="R4963" t="str" cm="1">
        <f t="array" ref="R4963">[1]!s_stmnote_suppliertop5(A4963,D4963,3)</f>
        <v>第三名</v>
      </c>
      <c r="S4963" t="str" cm="1">
        <f t="array" ref="S4963">[1]!s_stmnote_suppliertop5(A4963,D4963,4)</f>
        <v>第四名</v>
      </c>
      <c r="T4963" t="str" cm="1">
        <f t="array" ref="T4963">[1]!s_stmnote_suppliertop5(A4963,D4963,5)</f>
        <v>第五名</v>
      </c>
      <c r="U4963" s="9">
        <f>[1]!s_stmnote_purchasetop5_pct(A4963,D4963)</f>
        <v>83</v>
      </c>
      <c r="V4963" t="str" cm="1">
        <f t="array" ref="V4963">[1]!s_stmnote_customertop5($A4963,$D4963,1)</f>
        <v>第一名</v>
      </c>
      <c r="W4963" t="str" cm="1">
        <f t="array" ref="W4963">[1]!s_stmnote_customertop5($A4963,$D4963,2)</f>
        <v>第二名</v>
      </c>
      <c r="X4963" t="str" cm="1">
        <f t="array" ref="X4963">[1]!s_stmnote_customertop5($A4963,$D4963,3)</f>
        <v>第三名</v>
      </c>
      <c r="Y4963" t="str" cm="1">
        <f t="array" ref="Y4963">[1]!s_stmnote_customertop5($A4963,$D4963,4)</f>
        <v>第四名</v>
      </c>
      <c r="Z4963" t="str" cm="1">
        <f t="array" ref="Z4963">[1]!s_stmnote_customertop5($A4963,$D4963,5)</f>
        <v>第五名</v>
      </c>
      <c r="AA4963" s="9">
        <f>[1]!s_stmnote_salestop5_pct(A4963,D4963)</f>
        <v>33.11</v>
      </c>
      <c r="AB4963" s="9">
        <f>[1]!s_fa_arturn(A4963,D4963)</f>
        <v>7.3734000000000002</v>
      </c>
      <c r="AC4963" s="9">
        <f>[1]!fa_apturn(A4963,D4963)</f>
        <v>41.674740437320303</v>
      </c>
      <c r="AD4963" s="9">
        <f>[1]!s_fa_invturn(A4963,D4963)</f>
        <v>1.3768</v>
      </c>
    </row>
    <row r="4964" spans="1:30">
      <c r="A4964">
        <v>300560</v>
      </c>
      <c r="B4964" t="s">
        <v>634</v>
      </c>
      <c r="C4964" t="s">
        <v>3813</v>
      </c>
      <c r="D4964" s="8">
        <f t="shared" si="78"/>
        <v>44926</v>
      </c>
      <c r="E4964" t="s">
        <v>7189</v>
      </c>
      <c r="F4964">
        <v>2</v>
      </c>
      <c r="G4964" t="s">
        <v>10860</v>
      </c>
      <c r="H4964" t="s">
        <v>12219</v>
      </c>
      <c r="L4964" t="str" cm="1">
        <f t="array" ref="L4964">[1]!s_info_industry_gics(A4964,1)</f>
        <v>信息技术</v>
      </c>
      <c r="M4964" t="str" cm="1">
        <f t="array" ref="M4964">[1]!s_info_industry_gicscode(A4964,1)</f>
        <v>45</v>
      </c>
      <c r="N4964" t="str">
        <f>[1]!s_info_industry_gics(A4964,2)</f>
        <v>技术硬件与设备</v>
      </c>
      <c r="O4964" t="str">
        <f>[1]!s_info_industry_gicscode(A4964,2)</f>
        <v>4520</v>
      </c>
      <c r="P4964" t="str" cm="1">
        <f t="array" ref="P4964">[1]!s_stmnote_suppliertop5(A4964,D4964,1)</f>
        <v>第一名</v>
      </c>
      <c r="Q4964" t="str">
        <f>[1]!s_stmnote_suppliertop5(A4964,D4964,2)</f>
        <v>第二名</v>
      </c>
      <c r="R4964" t="str" cm="1">
        <f t="array" ref="R4964">[1]!s_stmnote_suppliertop5(A4964,D4964,3)</f>
        <v>第三名</v>
      </c>
      <c r="S4964" t="str" cm="1">
        <f t="array" ref="S4964">[1]!s_stmnote_suppliertop5(A4964,D4964,4)</f>
        <v>第四名</v>
      </c>
      <c r="T4964" t="str" cm="1">
        <f t="array" ref="T4964">[1]!s_stmnote_suppliertop5(A4964,D4964,5)</f>
        <v>第五名</v>
      </c>
      <c r="U4964" s="9">
        <f>[1]!s_stmnote_purchasetop5_pct(A4964,D4964)</f>
        <v>44.15</v>
      </c>
      <c r="V4964" t="str" cm="1">
        <f t="array" ref="V4964">[1]!s_stmnote_customertop5($A4964,$D4964,1)</f>
        <v>第一名</v>
      </c>
      <c r="W4964" t="str" cm="1">
        <f t="array" ref="W4964">[1]!s_stmnote_customertop5($A4964,$D4964,2)</f>
        <v>第二名</v>
      </c>
      <c r="X4964" t="str" cm="1">
        <f t="array" ref="X4964">[1]!s_stmnote_customertop5($A4964,$D4964,3)</f>
        <v>第三名</v>
      </c>
      <c r="Y4964" t="str" cm="1">
        <f t="array" ref="Y4964">[1]!s_stmnote_customertop5($A4964,$D4964,4)</f>
        <v>第四名</v>
      </c>
      <c r="Z4964" t="str" cm="1">
        <f t="array" ref="Z4964">[1]!s_stmnote_customertop5($A4964,$D4964,5)</f>
        <v>第五名</v>
      </c>
      <c r="AA4964" s="9">
        <f>[1]!s_stmnote_salestop5_pct(A4964,D4964)</f>
        <v>68.84</v>
      </c>
      <c r="AB4964" s="9">
        <f>[1]!s_fa_arturn(A4964,D4964)</f>
        <v>0.97460000000000002</v>
      </c>
      <c r="AC4964" s="9">
        <f>[1]!fa_apturn(A4964,D4964)</f>
        <v>3.3766088045925202</v>
      </c>
      <c r="AD4964" s="9">
        <f>[1]!s_fa_invturn(A4964,D4964)</f>
        <v>11.7941</v>
      </c>
    </row>
    <row r="4965" spans="1:30">
      <c r="A4965">
        <v>300560</v>
      </c>
      <c r="B4965" t="s">
        <v>634</v>
      </c>
      <c r="C4965" t="s">
        <v>3814</v>
      </c>
      <c r="D4965" s="8">
        <f t="shared" si="78"/>
        <v>45291</v>
      </c>
      <c r="E4965" t="s">
        <v>7056</v>
      </c>
      <c r="F4965">
        <v>2</v>
      </c>
      <c r="G4965" t="s">
        <v>10861</v>
      </c>
      <c r="H4965" t="s">
        <v>12220</v>
      </c>
      <c r="L4965" t="str" cm="1">
        <f t="array" ref="L4965">[1]!s_info_industry_gics(A4965,1)</f>
        <v>信息技术</v>
      </c>
      <c r="M4965" t="str" cm="1">
        <f t="array" ref="M4965">[1]!s_info_industry_gicscode(A4965,1)</f>
        <v>45</v>
      </c>
      <c r="N4965" t="str">
        <f>[1]!s_info_industry_gics(A4965,2)</f>
        <v>技术硬件与设备</v>
      </c>
      <c r="O4965" t="str">
        <f>[1]!s_info_industry_gicscode(A4965,2)</f>
        <v>4520</v>
      </c>
      <c r="P4965" t="str" cm="1">
        <f t="array" ref="P4965">[1]!s_stmnote_suppliertop5(A4965,D4965,1)</f>
        <v>海南巨量引擎科技有限公司</v>
      </c>
      <c r="Q4965" t="str">
        <f>[1]!s_stmnote_suppliertop5(A4965,D4965,2)</f>
        <v>福建重励电气有限公司</v>
      </c>
      <c r="R4965" t="str" cm="1">
        <f t="array" ref="R4965">[1]!s_stmnote_suppliertop5(A4965,D4965,3)</f>
        <v>福建钢成鑫能源有限公司</v>
      </c>
      <c r="S4965" t="str" cm="1">
        <f t="array" ref="S4965">[1]!s_stmnote_suppliertop5(A4965,D4965,4)</f>
        <v>厦门保励实业有限公司</v>
      </c>
      <c r="T4965" t="str" cm="1">
        <f t="array" ref="T4965">[1]!s_stmnote_suppliertop5(A4965,D4965,5)</f>
        <v>福州千动新能源科技有限公司</v>
      </c>
      <c r="U4965" s="9">
        <f>[1]!s_stmnote_purchasetop5_pct(A4965,D4965)</f>
        <v>76.66</v>
      </c>
      <c r="V4965" t="str" cm="1">
        <f t="array" ref="V4965">[1]!s_stmnote_customertop5($A4965,$D4965,1)</f>
        <v>中国移动通信有限公司</v>
      </c>
      <c r="W4965" t="str" cm="1">
        <f t="array" ref="W4965">[1]!s_stmnote_customertop5($A4965,$D4965,2)</f>
        <v>中国联合网络通信有限公司</v>
      </c>
      <c r="X4965" t="str" cm="1">
        <f t="array" ref="X4965">[1]!s_stmnote_customertop5($A4965,$D4965,3)</f>
        <v>中国电信集团股份有限公司</v>
      </c>
      <c r="Y4965" t="str" cm="1">
        <f t="array" ref="Y4965">[1]!s_stmnote_customertop5($A4965,$D4965,4)</f>
        <v>四川瑞思迈网络科技有限公司</v>
      </c>
      <c r="Z4965" t="str" cm="1">
        <f t="array" ref="Z4965">[1]!s_stmnote_customertop5($A4965,$D4965,5)</f>
        <v>华为技术服务有限公司</v>
      </c>
      <c r="AA4965" s="9">
        <f>[1]!s_stmnote_salestop5_pct(A4965,D4965)</f>
        <v>57.84</v>
      </c>
      <c r="AB4965" s="9">
        <f>[1]!s_fa_arturn(A4965,D4965)</f>
        <v>1.2093</v>
      </c>
      <c r="AC4965" s="9">
        <f>[1]!fa_apturn(A4965,D4965)</f>
        <v>6.2745391692555303</v>
      </c>
      <c r="AD4965" s="9">
        <f>[1]!s_fa_invturn(A4965,D4965)</f>
        <v>14.2164</v>
      </c>
    </row>
    <row r="4966" spans="1:30">
      <c r="A4966">
        <v>300560</v>
      </c>
      <c r="B4966" t="s">
        <v>634</v>
      </c>
      <c r="C4966" t="s">
        <v>3815</v>
      </c>
      <c r="D4966" s="8">
        <f t="shared" si="78"/>
        <v>45657</v>
      </c>
      <c r="E4966" t="s">
        <v>7665</v>
      </c>
      <c r="F4966">
        <v>2</v>
      </c>
      <c r="G4966" t="s">
        <v>10862</v>
      </c>
      <c r="H4966" t="s">
        <v>12220</v>
      </c>
      <c r="L4966" t="str" cm="1">
        <f t="array" ref="L4966">[1]!s_info_industry_gics(A4966,1)</f>
        <v>信息技术</v>
      </c>
      <c r="M4966" t="str" cm="1">
        <f t="array" ref="M4966">[1]!s_info_industry_gicscode(A4966,1)</f>
        <v>45</v>
      </c>
      <c r="N4966" t="str">
        <f>[1]!s_info_industry_gics(A4966,2)</f>
        <v>技术硬件与设备</v>
      </c>
      <c r="O4966" t="str">
        <f>[1]!s_info_industry_gicscode(A4966,2)</f>
        <v>4520</v>
      </c>
      <c r="P4966" cm="1">
        <f t="array" ref="P4966">[1]!s_stmnote_suppliertop5(A4966,D4966,1)</f>
        <v>0</v>
      </c>
      <c r="Q4966">
        <f>[1]!s_stmnote_suppliertop5(A4966,D4966,2)</f>
        <v>0</v>
      </c>
      <c r="R4966" cm="1">
        <f t="array" ref="R4966">[1]!s_stmnote_suppliertop5(A4966,D4966,3)</f>
        <v>0</v>
      </c>
      <c r="S4966" cm="1">
        <f t="array" ref="S4966">[1]!s_stmnote_suppliertop5(A4966,D4966,4)</f>
        <v>0</v>
      </c>
      <c r="T4966" cm="1">
        <f t="array" ref="T4966">[1]!s_stmnote_suppliertop5(A4966,D4966,5)</f>
        <v>0</v>
      </c>
      <c r="U4966" s="9">
        <f>[1]!s_stmnote_purchasetop5_pct(A4966,D4966)</f>
        <v>0</v>
      </c>
      <c r="V4966" cm="1">
        <f t="array" ref="V4966">[1]!s_stmnote_customertop5($A4966,$D4966,1)</f>
        <v>0</v>
      </c>
      <c r="W4966" cm="1">
        <f t="array" ref="W4966">[1]!s_stmnote_customertop5($A4966,$D4966,2)</f>
        <v>0</v>
      </c>
      <c r="X4966" cm="1">
        <f t="array" ref="X4966">[1]!s_stmnote_customertop5($A4966,$D4966,3)</f>
        <v>0</v>
      </c>
      <c r="Y4966" cm="1">
        <f t="array" ref="Y4966">[1]!s_stmnote_customertop5($A4966,$D4966,4)</f>
        <v>0</v>
      </c>
      <c r="Z4966" cm="1">
        <f t="array" ref="Z4966">[1]!s_stmnote_customertop5($A4966,$D4966,5)</f>
        <v>0</v>
      </c>
      <c r="AA4966" s="9">
        <f>[1]!s_stmnote_salestop5_pct(A4966,D4966)</f>
        <v>0</v>
      </c>
      <c r="AB4966" s="9">
        <f>[1]!s_fa_arturn(A4966,D4966)</f>
        <v>0</v>
      </c>
      <c r="AC4966" s="9">
        <f>[1]!fa_apturn(A4966,D4966)</f>
        <v>0</v>
      </c>
      <c r="AD4966" s="9">
        <f>[1]!s_fa_invturn(A4966,D4966)</f>
        <v>0</v>
      </c>
    </row>
    <row r="4967" spans="1:30">
      <c r="A4967">
        <v>300571</v>
      </c>
      <c r="B4967" t="s">
        <v>638</v>
      </c>
      <c r="C4967" t="s">
        <v>3825</v>
      </c>
      <c r="D4967" s="8">
        <f t="shared" si="78"/>
        <v>44561</v>
      </c>
      <c r="E4967" t="s">
        <v>7324</v>
      </c>
      <c r="F4967">
        <v>1</v>
      </c>
      <c r="G4967" t="s">
        <v>8656</v>
      </c>
      <c r="L4967" t="str" cm="1">
        <f t="array" ref="L4967">[1]!s_info_industry_gics(A4967,1)</f>
        <v>信息技术</v>
      </c>
      <c r="M4967" t="str" cm="1">
        <f t="array" ref="M4967">[1]!s_info_industry_gicscode(A4967,1)</f>
        <v>45</v>
      </c>
      <c r="N4967" t="str">
        <f>[1]!s_info_industry_gics(A4967,2)</f>
        <v>技术硬件与设备</v>
      </c>
      <c r="O4967" t="str">
        <f>[1]!s_info_industry_gicscode(A4967,2)</f>
        <v>4520</v>
      </c>
      <c r="P4967" t="str" cm="1">
        <f t="array" ref="P4967">[1]!s_stmnote_suppliertop5(A4967,D4967,1)</f>
        <v>第一名</v>
      </c>
      <c r="Q4967" t="str">
        <f>[1]!s_stmnote_suppliertop5(A4967,D4967,2)</f>
        <v>第二名</v>
      </c>
      <c r="R4967" t="str" cm="1">
        <f t="array" ref="R4967">[1]!s_stmnote_suppliertop5(A4967,D4967,3)</f>
        <v>第三名</v>
      </c>
      <c r="S4967" t="str" cm="1">
        <f t="array" ref="S4967">[1]!s_stmnote_suppliertop5(A4967,D4967,4)</f>
        <v>第四名</v>
      </c>
      <c r="T4967" t="str" cm="1">
        <f t="array" ref="T4967">[1]!s_stmnote_suppliertop5(A4967,D4967,5)</f>
        <v>第五名</v>
      </c>
      <c r="U4967" s="9">
        <f>[1]!s_stmnote_purchasetop5_pct(A4967,D4967)</f>
        <v>43.67</v>
      </c>
      <c r="V4967" t="str" cm="1">
        <f t="array" ref="V4967">[1]!s_stmnote_customertop5($A4967,$D4967,1)</f>
        <v>第一名</v>
      </c>
      <c r="W4967" t="str" cm="1">
        <f t="array" ref="W4967">[1]!s_stmnote_customertop5($A4967,$D4967,2)</f>
        <v>第二名</v>
      </c>
      <c r="X4967" t="str" cm="1">
        <f t="array" ref="X4967">[1]!s_stmnote_customertop5($A4967,$D4967,3)</f>
        <v>第三名</v>
      </c>
      <c r="Y4967" t="str" cm="1">
        <f t="array" ref="Y4967">[1]!s_stmnote_customertop5($A4967,$D4967,4)</f>
        <v>第四名</v>
      </c>
      <c r="Z4967" t="str" cm="1">
        <f t="array" ref="Z4967">[1]!s_stmnote_customertop5($A4967,$D4967,5)</f>
        <v>第五名</v>
      </c>
      <c r="AA4967" s="9">
        <f>[1]!s_stmnote_salestop5_pct(A4967,D4967)</f>
        <v>30.33</v>
      </c>
      <c r="AB4967" s="9">
        <f>[1]!s_fa_arturn(A4967,D4967)</f>
        <v>1.9265000000000001</v>
      </c>
      <c r="AC4967" s="9">
        <f>[1]!fa_apturn(A4967,D4967)</f>
        <v>5.0589684238123702</v>
      </c>
      <c r="AD4967" s="9">
        <f>[1]!s_fa_invturn(A4967,D4967)</f>
        <v>12.571099999999999</v>
      </c>
    </row>
    <row r="4968" spans="1:30">
      <c r="A4968">
        <v>300571</v>
      </c>
      <c r="B4968" t="s">
        <v>638</v>
      </c>
      <c r="C4968" t="s">
        <v>3826</v>
      </c>
      <c r="D4968" s="8">
        <f t="shared" si="78"/>
        <v>44561</v>
      </c>
      <c r="E4968" t="s">
        <v>7286</v>
      </c>
      <c r="F4968">
        <v>1</v>
      </c>
      <c r="G4968" t="s">
        <v>8916</v>
      </c>
      <c r="L4968" t="str" cm="1">
        <f t="array" ref="L4968">[1]!s_info_industry_gics(A4968,1)</f>
        <v>信息技术</v>
      </c>
      <c r="M4968" t="str" cm="1">
        <f t="array" ref="M4968">[1]!s_info_industry_gicscode(A4968,1)</f>
        <v>45</v>
      </c>
      <c r="N4968" t="str">
        <f>[1]!s_info_industry_gics(A4968,2)</f>
        <v>技术硬件与设备</v>
      </c>
      <c r="O4968" t="str">
        <f>[1]!s_info_industry_gicscode(A4968,2)</f>
        <v>4520</v>
      </c>
      <c r="P4968" t="str" cm="1">
        <f t="array" ref="P4968">[1]!s_stmnote_suppliertop5(A4968,D4968,1)</f>
        <v>第一名</v>
      </c>
      <c r="Q4968" t="str">
        <f>[1]!s_stmnote_suppliertop5(A4968,D4968,2)</f>
        <v>第二名</v>
      </c>
      <c r="R4968" t="str" cm="1">
        <f t="array" ref="R4968">[1]!s_stmnote_suppliertop5(A4968,D4968,3)</f>
        <v>第三名</v>
      </c>
      <c r="S4968" t="str" cm="1">
        <f t="array" ref="S4968">[1]!s_stmnote_suppliertop5(A4968,D4968,4)</f>
        <v>第四名</v>
      </c>
      <c r="T4968" t="str" cm="1">
        <f t="array" ref="T4968">[1]!s_stmnote_suppliertop5(A4968,D4968,5)</f>
        <v>第五名</v>
      </c>
      <c r="U4968" s="9">
        <f>[1]!s_stmnote_purchasetop5_pct(A4968,D4968)</f>
        <v>43.67</v>
      </c>
      <c r="V4968" t="str" cm="1">
        <f t="array" ref="V4968">[1]!s_stmnote_customertop5($A4968,$D4968,1)</f>
        <v>第一名</v>
      </c>
      <c r="W4968" t="str" cm="1">
        <f t="array" ref="W4968">[1]!s_stmnote_customertop5($A4968,$D4968,2)</f>
        <v>第二名</v>
      </c>
      <c r="X4968" t="str" cm="1">
        <f t="array" ref="X4968">[1]!s_stmnote_customertop5($A4968,$D4968,3)</f>
        <v>第三名</v>
      </c>
      <c r="Y4968" t="str" cm="1">
        <f t="array" ref="Y4968">[1]!s_stmnote_customertop5($A4968,$D4968,4)</f>
        <v>第四名</v>
      </c>
      <c r="Z4968" t="str" cm="1">
        <f t="array" ref="Z4968">[1]!s_stmnote_customertop5($A4968,$D4968,5)</f>
        <v>第五名</v>
      </c>
      <c r="AA4968" s="9">
        <f>[1]!s_stmnote_salestop5_pct(A4968,D4968)</f>
        <v>30.33</v>
      </c>
      <c r="AB4968" s="9">
        <f>[1]!s_fa_arturn(A4968,D4968)</f>
        <v>1.9265000000000001</v>
      </c>
      <c r="AC4968" s="9">
        <f>[1]!fa_apturn(A4968,D4968)</f>
        <v>5.0589684238123702</v>
      </c>
      <c r="AD4968" s="9">
        <f>[1]!s_fa_invturn(A4968,D4968)</f>
        <v>12.571099999999999</v>
      </c>
    </row>
    <row r="4969" spans="1:30">
      <c r="A4969">
        <v>300571</v>
      </c>
      <c r="B4969" t="s">
        <v>638</v>
      </c>
      <c r="C4969" t="s">
        <v>3825</v>
      </c>
      <c r="D4969" s="8">
        <f t="shared" si="78"/>
        <v>44926</v>
      </c>
      <c r="E4969" t="s">
        <v>6927</v>
      </c>
      <c r="F4969">
        <v>1</v>
      </c>
      <c r="G4969" t="s">
        <v>8656</v>
      </c>
      <c r="L4969" t="str" cm="1">
        <f t="array" ref="L4969">[1]!s_info_industry_gics(A4969,1)</f>
        <v>信息技术</v>
      </c>
      <c r="M4969" t="str" cm="1">
        <f t="array" ref="M4969">[1]!s_info_industry_gicscode(A4969,1)</f>
        <v>45</v>
      </c>
      <c r="N4969" t="str">
        <f>[1]!s_info_industry_gics(A4969,2)</f>
        <v>技术硬件与设备</v>
      </c>
      <c r="O4969" t="str">
        <f>[1]!s_info_industry_gicscode(A4969,2)</f>
        <v>4520</v>
      </c>
      <c r="P4969" t="str" cm="1">
        <f t="array" ref="P4969">[1]!s_stmnote_suppliertop5(A4969,D4969,1)</f>
        <v>第一名</v>
      </c>
      <c r="Q4969" t="str">
        <f>[1]!s_stmnote_suppliertop5(A4969,D4969,2)</f>
        <v>第二名</v>
      </c>
      <c r="R4969" t="str" cm="1">
        <f t="array" ref="R4969">[1]!s_stmnote_suppliertop5(A4969,D4969,3)</f>
        <v>第三名</v>
      </c>
      <c r="S4969" t="str" cm="1">
        <f t="array" ref="S4969">[1]!s_stmnote_suppliertop5(A4969,D4969,4)</f>
        <v>第四名</v>
      </c>
      <c r="T4969" t="str" cm="1">
        <f t="array" ref="T4969">[1]!s_stmnote_suppliertop5(A4969,D4969,5)</f>
        <v>第五名</v>
      </c>
      <c r="U4969" s="9">
        <f>[1]!s_stmnote_purchasetop5_pct(A4969,D4969)</f>
        <v>48.25</v>
      </c>
      <c r="V4969" t="str" cm="1">
        <f t="array" ref="V4969">[1]!s_stmnote_customertop5($A4969,$D4969,1)</f>
        <v>第一名</v>
      </c>
      <c r="W4969" t="str" cm="1">
        <f t="array" ref="W4969">[1]!s_stmnote_customertop5($A4969,$D4969,2)</f>
        <v>第二名</v>
      </c>
      <c r="X4969" t="str" cm="1">
        <f t="array" ref="X4969">[1]!s_stmnote_customertop5($A4969,$D4969,3)</f>
        <v>第三名</v>
      </c>
      <c r="Y4969" t="str" cm="1">
        <f t="array" ref="Y4969">[1]!s_stmnote_customertop5($A4969,$D4969,4)</f>
        <v>第四名</v>
      </c>
      <c r="Z4969" t="str" cm="1">
        <f t="array" ref="Z4969">[1]!s_stmnote_customertop5($A4969,$D4969,5)</f>
        <v>第五名</v>
      </c>
      <c r="AA4969" s="9">
        <f>[1]!s_stmnote_salestop5_pct(A4969,D4969)</f>
        <v>73.14</v>
      </c>
      <c r="AB4969" s="9">
        <f>[1]!s_fa_arturn(A4969,D4969)</f>
        <v>1.5144</v>
      </c>
      <c r="AC4969" s="9">
        <f>[1]!fa_apturn(A4969,D4969)</f>
        <v>4.1851954934992399</v>
      </c>
      <c r="AD4969" s="9">
        <f>[1]!s_fa_invturn(A4969,D4969)</f>
        <v>8.9093999999999998</v>
      </c>
    </row>
    <row r="4970" spans="1:30">
      <c r="A4970">
        <v>300571</v>
      </c>
      <c r="B4970" t="s">
        <v>638</v>
      </c>
      <c r="C4970" t="s">
        <v>3827</v>
      </c>
      <c r="D4970" s="8">
        <f t="shared" si="78"/>
        <v>45291</v>
      </c>
      <c r="E4970" t="s">
        <v>7262</v>
      </c>
      <c r="F4970">
        <v>3</v>
      </c>
      <c r="G4970" t="s">
        <v>10863</v>
      </c>
      <c r="H4970" t="s">
        <v>12221</v>
      </c>
      <c r="I4970" t="s">
        <v>12222</v>
      </c>
      <c r="L4970" t="str" cm="1">
        <f t="array" ref="L4970">[1]!s_info_industry_gics(A4970,1)</f>
        <v>信息技术</v>
      </c>
      <c r="M4970" t="str" cm="1">
        <f t="array" ref="M4970">[1]!s_info_industry_gicscode(A4970,1)</f>
        <v>45</v>
      </c>
      <c r="N4970" t="str">
        <f>[1]!s_info_industry_gics(A4970,2)</f>
        <v>技术硬件与设备</v>
      </c>
      <c r="O4970" t="str">
        <f>[1]!s_info_industry_gicscode(A4970,2)</f>
        <v>4520</v>
      </c>
      <c r="P4970" cm="1">
        <f t="array" ref="P4970">[1]!s_stmnote_suppliertop5(A4970,D4970,1)</f>
        <v>0</v>
      </c>
      <c r="Q4970">
        <f>[1]!s_stmnote_suppliertop5(A4970,D4970,2)</f>
        <v>0</v>
      </c>
      <c r="R4970" cm="1">
        <f t="array" ref="R4970">[1]!s_stmnote_suppliertop5(A4970,D4970,3)</f>
        <v>0</v>
      </c>
      <c r="S4970" cm="1">
        <f t="array" ref="S4970">[1]!s_stmnote_suppliertop5(A4970,D4970,4)</f>
        <v>0</v>
      </c>
      <c r="T4970" cm="1">
        <f t="array" ref="T4970">[1]!s_stmnote_suppliertop5(A4970,D4970,5)</f>
        <v>0</v>
      </c>
      <c r="U4970" s="9">
        <f>[1]!s_stmnote_purchasetop5_pct(A4970,D4970)</f>
        <v>0</v>
      </c>
      <c r="V4970" t="str" cm="1">
        <f t="array" ref="V4970">[1]!s_stmnote_customertop5($A4970,$D4970,1)</f>
        <v>中国移动通信集团有限公司</v>
      </c>
      <c r="W4970" t="str" cm="1">
        <f t="array" ref="W4970">[1]!s_stmnote_customertop5($A4970,$D4970,2)</f>
        <v>第二名</v>
      </c>
      <c r="X4970" t="str" cm="1">
        <f t="array" ref="X4970">[1]!s_stmnote_customertop5($A4970,$D4970,3)</f>
        <v>第三名</v>
      </c>
      <c r="Y4970" t="str" cm="1">
        <f t="array" ref="Y4970">[1]!s_stmnote_customertop5($A4970,$D4970,4)</f>
        <v>第四名</v>
      </c>
      <c r="Z4970" t="str" cm="1">
        <f t="array" ref="Z4970">[1]!s_stmnote_customertop5($A4970,$D4970,5)</f>
        <v>第五名</v>
      </c>
      <c r="AA4970" s="9">
        <f>[1]!s_stmnote_salestop5_pct(A4970,D4970)</f>
        <v>75.680000000000007</v>
      </c>
      <c r="AB4970" s="9">
        <f>[1]!s_fa_arturn(A4970,D4970)</f>
        <v>0.89270000000000005</v>
      </c>
      <c r="AC4970" s="9">
        <f>[1]!fa_apturn(A4970,D4970)</f>
        <v>2.91352090357895</v>
      </c>
      <c r="AD4970" s="9">
        <f>[1]!s_fa_invturn(A4970,D4970)</f>
        <v>4.5930999999999997</v>
      </c>
    </row>
    <row r="4971" spans="1:30">
      <c r="A4971">
        <v>300571</v>
      </c>
      <c r="B4971" t="s">
        <v>638</v>
      </c>
      <c r="C4971" t="s">
        <v>3825</v>
      </c>
      <c r="D4971" s="8">
        <f t="shared" si="78"/>
        <v>45291</v>
      </c>
      <c r="E4971" t="s">
        <v>7073</v>
      </c>
      <c r="F4971">
        <v>1</v>
      </c>
      <c r="G4971" t="s">
        <v>8656</v>
      </c>
      <c r="L4971" t="str" cm="1">
        <f t="array" ref="L4971">[1]!s_info_industry_gics(A4971,1)</f>
        <v>信息技术</v>
      </c>
      <c r="M4971" t="str" cm="1">
        <f t="array" ref="M4971">[1]!s_info_industry_gicscode(A4971,1)</f>
        <v>45</v>
      </c>
      <c r="N4971" t="str">
        <f>[1]!s_info_industry_gics(A4971,2)</f>
        <v>技术硬件与设备</v>
      </c>
      <c r="O4971" t="str">
        <f>[1]!s_info_industry_gicscode(A4971,2)</f>
        <v>4520</v>
      </c>
      <c r="P4971" cm="1">
        <f t="array" ref="P4971">[1]!s_stmnote_suppliertop5(A4971,D4971,1)</f>
        <v>0</v>
      </c>
      <c r="Q4971">
        <f>[1]!s_stmnote_suppliertop5(A4971,D4971,2)</f>
        <v>0</v>
      </c>
      <c r="R4971" cm="1">
        <f t="array" ref="R4971">[1]!s_stmnote_suppliertop5(A4971,D4971,3)</f>
        <v>0</v>
      </c>
      <c r="S4971" cm="1">
        <f t="array" ref="S4971">[1]!s_stmnote_suppliertop5(A4971,D4971,4)</f>
        <v>0</v>
      </c>
      <c r="T4971" cm="1">
        <f t="array" ref="T4971">[1]!s_stmnote_suppliertop5(A4971,D4971,5)</f>
        <v>0</v>
      </c>
      <c r="U4971" s="9">
        <f>[1]!s_stmnote_purchasetop5_pct(A4971,D4971)</f>
        <v>0</v>
      </c>
      <c r="V4971" t="str" cm="1">
        <f t="array" ref="V4971">[1]!s_stmnote_customertop5($A4971,$D4971,1)</f>
        <v>中国移动通信集团有限公司</v>
      </c>
      <c r="W4971" t="str" cm="1">
        <f t="array" ref="W4971">[1]!s_stmnote_customertop5($A4971,$D4971,2)</f>
        <v>第二名</v>
      </c>
      <c r="X4971" t="str" cm="1">
        <f t="array" ref="X4971">[1]!s_stmnote_customertop5($A4971,$D4971,3)</f>
        <v>第三名</v>
      </c>
      <c r="Y4971" t="str" cm="1">
        <f t="array" ref="Y4971">[1]!s_stmnote_customertop5($A4971,$D4971,4)</f>
        <v>第四名</v>
      </c>
      <c r="Z4971" t="str" cm="1">
        <f t="array" ref="Z4971">[1]!s_stmnote_customertop5($A4971,$D4971,5)</f>
        <v>第五名</v>
      </c>
      <c r="AA4971" s="9">
        <f>[1]!s_stmnote_salestop5_pct(A4971,D4971)</f>
        <v>75.680000000000007</v>
      </c>
      <c r="AB4971" s="9">
        <f>[1]!s_fa_arturn(A4971,D4971)</f>
        <v>0.89270000000000005</v>
      </c>
      <c r="AC4971" s="9">
        <f>[1]!fa_apturn(A4971,D4971)</f>
        <v>2.91352090357895</v>
      </c>
      <c r="AD4971" s="9">
        <f>[1]!s_fa_invturn(A4971,D4971)</f>
        <v>4.5930999999999997</v>
      </c>
    </row>
    <row r="4972" spans="1:30">
      <c r="A4972">
        <v>300571</v>
      </c>
      <c r="B4972" t="s">
        <v>638</v>
      </c>
      <c r="C4972" t="s">
        <v>3828</v>
      </c>
      <c r="D4972" s="8">
        <f t="shared" si="78"/>
        <v>45291</v>
      </c>
      <c r="E4972" t="s">
        <v>7435</v>
      </c>
      <c r="F4972">
        <v>2</v>
      </c>
      <c r="G4972" t="s">
        <v>10864</v>
      </c>
      <c r="H4972" t="s">
        <v>12222</v>
      </c>
      <c r="L4972" t="str" cm="1">
        <f t="array" ref="L4972">[1]!s_info_industry_gics(A4972,1)</f>
        <v>信息技术</v>
      </c>
      <c r="M4972" t="str" cm="1">
        <f t="array" ref="M4972">[1]!s_info_industry_gicscode(A4972,1)</f>
        <v>45</v>
      </c>
      <c r="N4972" t="str">
        <f>[1]!s_info_industry_gics(A4972,2)</f>
        <v>技术硬件与设备</v>
      </c>
      <c r="O4972" t="str">
        <f>[1]!s_info_industry_gicscode(A4972,2)</f>
        <v>4520</v>
      </c>
      <c r="P4972" cm="1">
        <f t="array" ref="P4972">[1]!s_stmnote_suppliertop5(A4972,D4972,1)</f>
        <v>0</v>
      </c>
      <c r="Q4972">
        <f>[1]!s_stmnote_suppliertop5(A4972,D4972,2)</f>
        <v>0</v>
      </c>
      <c r="R4972" cm="1">
        <f t="array" ref="R4972">[1]!s_stmnote_suppliertop5(A4972,D4972,3)</f>
        <v>0</v>
      </c>
      <c r="S4972" cm="1">
        <f t="array" ref="S4972">[1]!s_stmnote_suppliertop5(A4972,D4972,4)</f>
        <v>0</v>
      </c>
      <c r="T4972" cm="1">
        <f t="array" ref="T4972">[1]!s_stmnote_suppliertop5(A4972,D4972,5)</f>
        <v>0</v>
      </c>
      <c r="U4972" s="9">
        <f>[1]!s_stmnote_purchasetop5_pct(A4972,D4972)</f>
        <v>0</v>
      </c>
      <c r="V4972" t="str" cm="1">
        <f t="array" ref="V4972">[1]!s_stmnote_customertop5($A4972,$D4972,1)</f>
        <v>中国移动通信集团有限公司</v>
      </c>
      <c r="W4972" t="str" cm="1">
        <f t="array" ref="W4972">[1]!s_stmnote_customertop5($A4972,$D4972,2)</f>
        <v>第二名</v>
      </c>
      <c r="X4972" t="str" cm="1">
        <f t="array" ref="X4972">[1]!s_stmnote_customertop5($A4972,$D4972,3)</f>
        <v>第三名</v>
      </c>
      <c r="Y4972" t="str" cm="1">
        <f t="array" ref="Y4972">[1]!s_stmnote_customertop5($A4972,$D4972,4)</f>
        <v>第四名</v>
      </c>
      <c r="Z4972" t="str" cm="1">
        <f t="array" ref="Z4972">[1]!s_stmnote_customertop5($A4972,$D4972,5)</f>
        <v>第五名</v>
      </c>
      <c r="AA4972" s="9">
        <f>[1]!s_stmnote_salestop5_pct(A4972,D4972)</f>
        <v>75.680000000000007</v>
      </c>
      <c r="AB4972" s="9">
        <f>[1]!s_fa_arturn(A4972,D4972)</f>
        <v>0.89270000000000005</v>
      </c>
      <c r="AC4972" s="9">
        <f>[1]!fa_apturn(A4972,D4972)</f>
        <v>2.91352090357895</v>
      </c>
      <c r="AD4972" s="9">
        <f>[1]!s_fa_invturn(A4972,D4972)</f>
        <v>4.5930999999999997</v>
      </c>
    </row>
    <row r="4973" spans="1:30">
      <c r="A4973">
        <v>300571</v>
      </c>
      <c r="B4973" t="s">
        <v>638</v>
      </c>
      <c r="C4973" t="s">
        <v>3829</v>
      </c>
      <c r="D4973" s="8">
        <f t="shared" si="78"/>
        <v>45291</v>
      </c>
      <c r="E4973" t="s">
        <v>7284</v>
      </c>
      <c r="F4973">
        <v>2</v>
      </c>
      <c r="G4973" t="s">
        <v>10864</v>
      </c>
      <c r="H4973" t="s">
        <v>12222</v>
      </c>
      <c r="L4973" t="str" cm="1">
        <f t="array" ref="L4973">[1]!s_info_industry_gics(A4973,1)</f>
        <v>信息技术</v>
      </c>
      <c r="M4973" t="str" cm="1">
        <f t="array" ref="M4973">[1]!s_info_industry_gicscode(A4973,1)</f>
        <v>45</v>
      </c>
      <c r="N4973" t="str">
        <f>[1]!s_info_industry_gics(A4973,2)</f>
        <v>技术硬件与设备</v>
      </c>
      <c r="O4973" t="str">
        <f>[1]!s_info_industry_gicscode(A4973,2)</f>
        <v>4520</v>
      </c>
      <c r="P4973" cm="1">
        <f t="array" ref="P4973">[1]!s_stmnote_suppliertop5(A4973,D4973,1)</f>
        <v>0</v>
      </c>
      <c r="Q4973">
        <f>[1]!s_stmnote_suppliertop5(A4973,D4973,2)</f>
        <v>0</v>
      </c>
      <c r="R4973" cm="1">
        <f t="array" ref="R4973">[1]!s_stmnote_suppliertop5(A4973,D4973,3)</f>
        <v>0</v>
      </c>
      <c r="S4973" cm="1">
        <f t="array" ref="S4973">[1]!s_stmnote_suppliertop5(A4973,D4973,4)</f>
        <v>0</v>
      </c>
      <c r="T4973" cm="1">
        <f t="array" ref="T4973">[1]!s_stmnote_suppliertop5(A4973,D4973,5)</f>
        <v>0</v>
      </c>
      <c r="U4973" s="9">
        <f>[1]!s_stmnote_purchasetop5_pct(A4973,D4973)</f>
        <v>0</v>
      </c>
      <c r="V4973" t="str" cm="1">
        <f t="array" ref="V4973">[1]!s_stmnote_customertop5($A4973,$D4973,1)</f>
        <v>中国移动通信集团有限公司</v>
      </c>
      <c r="W4973" t="str" cm="1">
        <f t="array" ref="W4973">[1]!s_stmnote_customertop5($A4973,$D4973,2)</f>
        <v>第二名</v>
      </c>
      <c r="X4973" t="str" cm="1">
        <f t="array" ref="X4973">[1]!s_stmnote_customertop5($A4973,$D4973,3)</f>
        <v>第三名</v>
      </c>
      <c r="Y4973" t="str" cm="1">
        <f t="array" ref="Y4973">[1]!s_stmnote_customertop5($A4973,$D4973,4)</f>
        <v>第四名</v>
      </c>
      <c r="Z4973" t="str" cm="1">
        <f t="array" ref="Z4973">[1]!s_stmnote_customertop5($A4973,$D4973,5)</f>
        <v>第五名</v>
      </c>
      <c r="AA4973" s="9">
        <f>[1]!s_stmnote_salestop5_pct(A4973,D4973)</f>
        <v>75.680000000000007</v>
      </c>
      <c r="AB4973" s="9">
        <f>[1]!s_fa_arturn(A4973,D4973)</f>
        <v>0.89270000000000005</v>
      </c>
      <c r="AC4973" s="9">
        <f>[1]!fa_apturn(A4973,D4973)</f>
        <v>2.91352090357895</v>
      </c>
      <c r="AD4973" s="9">
        <f>[1]!s_fa_invturn(A4973,D4973)</f>
        <v>4.5930999999999997</v>
      </c>
    </row>
    <row r="4974" spans="1:30">
      <c r="A4974">
        <v>300571</v>
      </c>
      <c r="B4974" t="s">
        <v>638</v>
      </c>
      <c r="C4974" t="s">
        <v>3828</v>
      </c>
      <c r="D4974" s="8">
        <f t="shared" si="78"/>
        <v>45291</v>
      </c>
      <c r="E4974" t="s">
        <v>7271</v>
      </c>
      <c r="F4974">
        <v>2</v>
      </c>
      <c r="G4974" t="s">
        <v>10864</v>
      </c>
      <c r="H4974" t="s">
        <v>12222</v>
      </c>
      <c r="L4974" t="str" cm="1">
        <f t="array" ref="L4974">[1]!s_info_industry_gics(A4974,1)</f>
        <v>信息技术</v>
      </c>
      <c r="M4974" t="str" cm="1">
        <f t="array" ref="M4974">[1]!s_info_industry_gicscode(A4974,1)</f>
        <v>45</v>
      </c>
      <c r="N4974" t="str">
        <f>[1]!s_info_industry_gics(A4974,2)</f>
        <v>技术硬件与设备</v>
      </c>
      <c r="O4974" t="str">
        <f>[1]!s_info_industry_gicscode(A4974,2)</f>
        <v>4520</v>
      </c>
      <c r="P4974" cm="1">
        <f t="array" ref="P4974">[1]!s_stmnote_suppliertop5(A4974,D4974,1)</f>
        <v>0</v>
      </c>
      <c r="Q4974">
        <f>[1]!s_stmnote_suppliertop5(A4974,D4974,2)</f>
        <v>0</v>
      </c>
      <c r="R4974" cm="1">
        <f t="array" ref="R4974">[1]!s_stmnote_suppliertop5(A4974,D4974,3)</f>
        <v>0</v>
      </c>
      <c r="S4974" cm="1">
        <f t="array" ref="S4974">[1]!s_stmnote_suppliertop5(A4974,D4974,4)</f>
        <v>0</v>
      </c>
      <c r="T4974" cm="1">
        <f t="array" ref="T4974">[1]!s_stmnote_suppliertop5(A4974,D4974,5)</f>
        <v>0</v>
      </c>
      <c r="U4974" s="9">
        <f>[1]!s_stmnote_purchasetop5_pct(A4974,D4974)</f>
        <v>0</v>
      </c>
      <c r="V4974" t="str" cm="1">
        <f t="array" ref="V4974">[1]!s_stmnote_customertop5($A4974,$D4974,1)</f>
        <v>中国移动通信集团有限公司</v>
      </c>
      <c r="W4974" t="str" cm="1">
        <f t="array" ref="W4974">[1]!s_stmnote_customertop5($A4974,$D4974,2)</f>
        <v>第二名</v>
      </c>
      <c r="X4974" t="str" cm="1">
        <f t="array" ref="X4974">[1]!s_stmnote_customertop5($A4974,$D4974,3)</f>
        <v>第三名</v>
      </c>
      <c r="Y4974" t="str" cm="1">
        <f t="array" ref="Y4974">[1]!s_stmnote_customertop5($A4974,$D4974,4)</f>
        <v>第四名</v>
      </c>
      <c r="Z4974" t="str" cm="1">
        <f t="array" ref="Z4974">[1]!s_stmnote_customertop5($A4974,$D4974,5)</f>
        <v>第五名</v>
      </c>
      <c r="AA4974" s="9">
        <f>[1]!s_stmnote_salestop5_pct(A4974,D4974)</f>
        <v>75.680000000000007</v>
      </c>
      <c r="AB4974" s="9">
        <f>[1]!s_fa_arturn(A4974,D4974)</f>
        <v>0.89270000000000005</v>
      </c>
      <c r="AC4974" s="9">
        <f>[1]!fa_apturn(A4974,D4974)</f>
        <v>2.91352090357895</v>
      </c>
      <c r="AD4974" s="9">
        <f>[1]!s_fa_invturn(A4974,D4974)</f>
        <v>4.5930999999999997</v>
      </c>
    </row>
    <row r="4975" spans="1:30">
      <c r="A4975">
        <v>300571</v>
      </c>
      <c r="B4975" t="s">
        <v>638</v>
      </c>
      <c r="C4975" t="s">
        <v>3830</v>
      </c>
      <c r="D4975" s="8">
        <f t="shared" si="78"/>
        <v>45291</v>
      </c>
      <c r="E4975" t="s">
        <v>7662</v>
      </c>
      <c r="F4975">
        <v>2</v>
      </c>
      <c r="G4975" t="s">
        <v>10864</v>
      </c>
      <c r="H4975" t="s">
        <v>12222</v>
      </c>
      <c r="L4975" t="str" cm="1">
        <f t="array" ref="L4975">[1]!s_info_industry_gics(A4975,1)</f>
        <v>信息技术</v>
      </c>
      <c r="M4975" t="str" cm="1">
        <f t="array" ref="M4975">[1]!s_info_industry_gicscode(A4975,1)</f>
        <v>45</v>
      </c>
      <c r="N4975" t="str">
        <f>[1]!s_info_industry_gics(A4975,2)</f>
        <v>技术硬件与设备</v>
      </c>
      <c r="O4975" t="str">
        <f>[1]!s_info_industry_gicscode(A4975,2)</f>
        <v>4520</v>
      </c>
      <c r="P4975" cm="1">
        <f t="array" ref="P4975">[1]!s_stmnote_suppliertop5(A4975,D4975,1)</f>
        <v>0</v>
      </c>
      <c r="Q4975">
        <f>[1]!s_stmnote_suppliertop5(A4975,D4975,2)</f>
        <v>0</v>
      </c>
      <c r="R4975" cm="1">
        <f t="array" ref="R4975">[1]!s_stmnote_suppliertop5(A4975,D4975,3)</f>
        <v>0</v>
      </c>
      <c r="S4975" cm="1">
        <f t="array" ref="S4975">[1]!s_stmnote_suppliertop5(A4975,D4975,4)</f>
        <v>0</v>
      </c>
      <c r="T4975" cm="1">
        <f t="array" ref="T4975">[1]!s_stmnote_suppliertop5(A4975,D4975,5)</f>
        <v>0</v>
      </c>
      <c r="U4975" s="9">
        <f>[1]!s_stmnote_purchasetop5_pct(A4975,D4975)</f>
        <v>0</v>
      </c>
      <c r="V4975" t="str" cm="1">
        <f t="array" ref="V4975">[1]!s_stmnote_customertop5($A4975,$D4975,1)</f>
        <v>中国移动通信集团有限公司</v>
      </c>
      <c r="W4975" t="str" cm="1">
        <f t="array" ref="W4975">[1]!s_stmnote_customertop5($A4975,$D4975,2)</f>
        <v>第二名</v>
      </c>
      <c r="X4975" t="str" cm="1">
        <f t="array" ref="X4975">[1]!s_stmnote_customertop5($A4975,$D4975,3)</f>
        <v>第三名</v>
      </c>
      <c r="Y4975" t="str" cm="1">
        <f t="array" ref="Y4975">[1]!s_stmnote_customertop5($A4975,$D4975,4)</f>
        <v>第四名</v>
      </c>
      <c r="Z4975" t="str" cm="1">
        <f t="array" ref="Z4975">[1]!s_stmnote_customertop5($A4975,$D4975,5)</f>
        <v>第五名</v>
      </c>
      <c r="AA4975" s="9">
        <f>[1]!s_stmnote_salestop5_pct(A4975,D4975)</f>
        <v>75.680000000000007</v>
      </c>
      <c r="AB4975" s="9">
        <f>[1]!s_fa_arturn(A4975,D4975)</f>
        <v>0.89270000000000005</v>
      </c>
      <c r="AC4975" s="9">
        <f>[1]!fa_apturn(A4975,D4975)</f>
        <v>2.91352090357895</v>
      </c>
      <c r="AD4975" s="9">
        <f>[1]!s_fa_invturn(A4975,D4975)</f>
        <v>4.5930999999999997</v>
      </c>
    </row>
    <row r="4976" spans="1:30">
      <c r="A4976">
        <v>300571</v>
      </c>
      <c r="B4976" t="s">
        <v>638</v>
      </c>
      <c r="C4976" t="s">
        <v>3825</v>
      </c>
      <c r="D4976" s="8">
        <f t="shared" si="78"/>
        <v>45657</v>
      </c>
      <c r="E4976" t="s">
        <v>6971</v>
      </c>
      <c r="F4976">
        <v>1</v>
      </c>
      <c r="G4976" t="s">
        <v>8656</v>
      </c>
      <c r="L4976" t="str" cm="1">
        <f t="array" ref="L4976">[1]!s_info_industry_gics(A4976,1)</f>
        <v>信息技术</v>
      </c>
      <c r="M4976" t="str" cm="1">
        <f t="array" ref="M4976">[1]!s_info_industry_gicscode(A4976,1)</f>
        <v>45</v>
      </c>
      <c r="N4976" t="str">
        <f>[1]!s_info_industry_gics(A4976,2)</f>
        <v>技术硬件与设备</v>
      </c>
      <c r="O4976" t="str">
        <f>[1]!s_info_industry_gicscode(A4976,2)</f>
        <v>4520</v>
      </c>
      <c r="P4976" cm="1">
        <f t="array" ref="P4976">[1]!s_stmnote_suppliertop5(A4976,D4976,1)</f>
        <v>0</v>
      </c>
      <c r="Q4976">
        <f>[1]!s_stmnote_suppliertop5(A4976,D4976,2)</f>
        <v>0</v>
      </c>
      <c r="R4976" cm="1">
        <f t="array" ref="R4976">[1]!s_stmnote_suppliertop5(A4976,D4976,3)</f>
        <v>0</v>
      </c>
      <c r="S4976" cm="1">
        <f t="array" ref="S4976">[1]!s_stmnote_suppliertop5(A4976,D4976,4)</f>
        <v>0</v>
      </c>
      <c r="T4976" cm="1">
        <f t="array" ref="T4976">[1]!s_stmnote_suppliertop5(A4976,D4976,5)</f>
        <v>0</v>
      </c>
      <c r="U4976" s="9">
        <f>[1]!s_stmnote_purchasetop5_pct(A4976,D4976)</f>
        <v>0</v>
      </c>
      <c r="V4976" cm="1">
        <f t="array" ref="V4976">[1]!s_stmnote_customertop5($A4976,$D4976,1)</f>
        <v>0</v>
      </c>
      <c r="W4976" cm="1">
        <f t="array" ref="W4976">[1]!s_stmnote_customertop5($A4976,$D4976,2)</f>
        <v>0</v>
      </c>
      <c r="X4976" cm="1">
        <f t="array" ref="X4976">[1]!s_stmnote_customertop5($A4976,$D4976,3)</f>
        <v>0</v>
      </c>
      <c r="Y4976" cm="1">
        <f t="array" ref="Y4976">[1]!s_stmnote_customertop5($A4976,$D4976,4)</f>
        <v>0</v>
      </c>
      <c r="Z4976" cm="1">
        <f t="array" ref="Z4976">[1]!s_stmnote_customertop5($A4976,$D4976,5)</f>
        <v>0</v>
      </c>
      <c r="AA4976" s="9">
        <f>[1]!s_stmnote_salestop5_pct(A4976,D4976)</f>
        <v>0</v>
      </c>
      <c r="AB4976" s="9">
        <f>[1]!s_fa_arturn(A4976,D4976)</f>
        <v>0</v>
      </c>
      <c r="AC4976" s="9">
        <f>[1]!fa_apturn(A4976,D4976)</f>
        <v>0</v>
      </c>
      <c r="AD4976" s="9">
        <f>[1]!s_fa_invturn(A4976,D4976)</f>
        <v>0</v>
      </c>
    </row>
    <row r="4977" spans="1:30">
      <c r="A4977">
        <v>300603</v>
      </c>
      <c r="B4977" t="s">
        <v>645</v>
      </c>
      <c r="C4977" t="s">
        <v>3849</v>
      </c>
      <c r="D4977" s="8">
        <f t="shared" si="78"/>
        <v>44561</v>
      </c>
      <c r="E4977" t="s">
        <v>7184</v>
      </c>
      <c r="F4977">
        <v>1</v>
      </c>
      <c r="G4977" t="s">
        <v>10868</v>
      </c>
      <c r="L4977" t="str" cm="1">
        <f t="array" ref="L4977">[1]!s_info_industry_gics(A4977,1)</f>
        <v>信息技术</v>
      </c>
      <c r="M4977" t="str" cm="1">
        <f t="array" ref="M4977">[1]!s_info_industry_gicscode(A4977,1)</f>
        <v>45</v>
      </c>
      <c r="N4977" t="str">
        <f>[1]!s_info_industry_gics(A4977,2)</f>
        <v>技术硬件与设备</v>
      </c>
      <c r="O4977" t="str">
        <f>[1]!s_info_industry_gicscode(A4977,2)</f>
        <v>4520</v>
      </c>
      <c r="P4977" t="str" cm="1">
        <f t="array" ref="P4977">[1]!s_stmnote_suppliertop5(A4977,D4977,1)</f>
        <v>供应商1</v>
      </c>
      <c r="Q4977" t="str">
        <f>[1]!s_stmnote_suppliertop5(A4977,D4977,2)</f>
        <v>供应商2</v>
      </c>
      <c r="R4977" t="str" cm="1">
        <f t="array" ref="R4977">[1]!s_stmnote_suppliertop5(A4977,D4977,3)</f>
        <v>供应商3</v>
      </c>
      <c r="S4977" t="str" cm="1">
        <f t="array" ref="S4977">[1]!s_stmnote_suppliertop5(A4977,D4977,4)</f>
        <v>供应商4</v>
      </c>
      <c r="T4977" t="str" cm="1">
        <f t="array" ref="T4977">[1]!s_stmnote_suppliertop5(A4977,D4977,5)</f>
        <v>供应商5</v>
      </c>
      <c r="U4977" s="9">
        <f>[1]!s_stmnote_purchasetop5_pct(A4977,D4977)</f>
        <v>37.31</v>
      </c>
      <c r="V4977" t="str" cm="1">
        <f t="array" ref="V4977">[1]!s_stmnote_customertop5($A4977,$D4977,1)</f>
        <v>第一名</v>
      </c>
      <c r="W4977" t="str" cm="1">
        <f t="array" ref="W4977">[1]!s_stmnote_customertop5($A4977,$D4977,2)</f>
        <v>第二名</v>
      </c>
      <c r="X4977" t="str" cm="1">
        <f t="array" ref="X4977">[1]!s_stmnote_customertop5($A4977,$D4977,3)</f>
        <v>第三名</v>
      </c>
      <c r="Y4977" t="str" cm="1">
        <f t="array" ref="Y4977">[1]!s_stmnote_customertop5($A4977,$D4977,4)</f>
        <v>第四名</v>
      </c>
      <c r="Z4977" t="str" cm="1">
        <f t="array" ref="Z4977">[1]!s_stmnote_customertop5($A4977,$D4977,5)</f>
        <v>第五名</v>
      </c>
      <c r="AA4977" s="9">
        <f>[1]!s_stmnote_salestop5_pct(A4977,D4977)</f>
        <v>40.22</v>
      </c>
      <c r="AB4977" s="9">
        <f>[1]!s_fa_arturn(A4977,D4977)</f>
        <v>1.0531999999999999</v>
      </c>
      <c r="AC4977" s="9">
        <f>[1]!fa_apturn(A4977,D4977)</f>
        <v>1.3987799013084801</v>
      </c>
      <c r="AD4977" s="9">
        <f>[1]!s_fa_invturn(A4977,D4977)</f>
        <v>5.7492999999999999</v>
      </c>
    </row>
    <row r="4978" spans="1:30">
      <c r="A4978">
        <v>300603</v>
      </c>
      <c r="B4978" t="s">
        <v>645</v>
      </c>
      <c r="C4978" t="s">
        <v>3850</v>
      </c>
      <c r="D4978" s="8">
        <f t="shared" si="78"/>
        <v>44561</v>
      </c>
      <c r="E4978" t="s">
        <v>7707</v>
      </c>
      <c r="F4978">
        <v>1</v>
      </c>
      <c r="G4978" t="s">
        <v>8923</v>
      </c>
      <c r="L4978" t="str" cm="1">
        <f t="array" ref="L4978">[1]!s_info_industry_gics(A4978,1)</f>
        <v>信息技术</v>
      </c>
      <c r="M4978" t="str" cm="1">
        <f t="array" ref="M4978">[1]!s_info_industry_gicscode(A4978,1)</f>
        <v>45</v>
      </c>
      <c r="N4978" t="str">
        <f>[1]!s_info_industry_gics(A4978,2)</f>
        <v>技术硬件与设备</v>
      </c>
      <c r="O4978" t="str">
        <f>[1]!s_info_industry_gicscode(A4978,2)</f>
        <v>4520</v>
      </c>
      <c r="P4978" t="str" cm="1">
        <f t="array" ref="P4978">[1]!s_stmnote_suppliertop5(A4978,D4978,1)</f>
        <v>供应商1</v>
      </c>
      <c r="Q4978" t="str">
        <f>[1]!s_stmnote_suppliertop5(A4978,D4978,2)</f>
        <v>供应商2</v>
      </c>
      <c r="R4978" t="str" cm="1">
        <f t="array" ref="R4978">[1]!s_stmnote_suppliertop5(A4978,D4978,3)</f>
        <v>供应商3</v>
      </c>
      <c r="S4978" t="str" cm="1">
        <f t="array" ref="S4978">[1]!s_stmnote_suppliertop5(A4978,D4978,4)</f>
        <v>供应商4</v>
      </c>
      <c r="T4978" t="str" cm="1">
        <f t="array" ref="T4978">[1]!s_stmnote_suppliertop5(A4978,D4978,5)</f>
        <v>供应商5</v>
      </c>
      <c r="U4978" s="9">
        <f>[1]!s_stmnote_purchasetop5_pct(A4978,D4978)</f>
        <v>37.31</v>
      </c>
      <c r="V4978" t="str" cm="1">
        <f t="array" ref="V4978">[1]!s_stmnote_customertop5($A4978,$D4978,1)</f>
        <v>第一名</v>
      </c>
      <c r="W4978" t="str" cm="1">
        <f t="array" ref="W4978">[1]!s_stmnote_customertop5($A4978,$D4978,2)</f>
        <v>第二名</v>
      </c>
      <c r="X4978" t="str" cm="1">
        <f t="array" ref="X4978">[1]!s_stmnote_customertop5($A4978,$D4978,3)</f>
        <v>第三名</v>
      </c>
      <c r="Y4978" t="str" cm="1">
        <f t="array" ref="Y4978">[1]!s_stmnote_customertop5($A4978,$D4978,4)</f>
        <v>第四名</v>
      </c>
      <c r="Z4978" t="str" cm="1">
        <f t="array" ref="Z4978">[1]!s_stmnote_customertop5($A4978,$D4978,5)</f>
        <v>第五名</v>
      </c>
      <c r="AA4978" s="9">
        <f>[1]!s_stmnote_salestop5_pct(A4978,D4978)</f>
        <v>40.22</v>
      </c>
      <c r="AB4978" s="9">
        <f>[1]!s_fa_arturn(A4978,D4978)</f>
        <v>1.0531999999999999</v>
      </c>
      <c r="AC4978" s="9">
        <f>[1]!fa_apturn(A4978,D4978)</f>
        <v>1.3987799013084801</v>
      </c>
      <c r="AD4978" s="9">
        <f>[1]!s_fa_invturn(A4978,D4978)</f>
        <v>5.7492999999999999</v>
      </c>
    </row>
    <row r="4979" spans="1:30">
      <c r="A4979">
        <v>300603</v>
      </c>
      <c r="B4979" t="s">
        <v>645</v>
      </c>
      <c r="C4979" t="s">
        <v>3851</v>
      </c>
      <c r="D4979" s="8">
        <f t="shared" si="78"/>
        <v>44926</v>
      </c>
      <c r="E4979" t="s">
        <v>7642</v>
      </c>
      <c r="F4979">
        <v>1</v>
      </c>
      <c r="G4979" t="s">
        <v>8924</v>
      </c>
      <c r="L4979" t="str" cm="1">
        <f t="array" ref="L4979">[1]!s_info_industry_gics(A4979,1)</f>
        <v>信息技术</v>
      </c>
      <c r="M4979" t="str" cm="1">
        <f t="array" ref="M4979">[1]!s_info_industry_gicscode(A4979,1)</f>
        <v>45</v>
      </c>
      <c r="N4979" t="str">
        <f>[1]!s_info_industry_gics(A4979,2)</f>
        <v>技术硬件与设备</v>
      </c>
      <c r="O4979" t="str">
        <f>[1]!s_info_industry_gicscode(A4979,2)</f>
        <v>4520</v>
      </c>
      <c r="P4979" t="str" cm="1">
        <f t="array" ref="P4979">[1]!s_stmnote_suppliertop5(A4979,D4979,1)</f>
        <v>第一名</v>
      </c>
      <c r="Q4979" t="str">
        <f>[1]!s_stmnote_suppliertop5(A4979,D4979,2)</f>
        <v>第二名</v>
      </c>
      <c r="R4979" t="str" cm="1">
        <f t="array" ref="R4979">[1]!s_stmnote_suppliertop5(A4979,D4979,3)</f>
        <v>第三名</v>
      </c>
      <c r="S4979" t="str" cm="1">
        <f t="array" ref="S4979">[1]!s_stmnote_suppliertop5(A4979,D4979,4)</f>
        <v>第四名</v>
      </c>
      <c r="T4979" t="str" cm="1">
        <f t="array" ref="T4979">[1]!s_stmnote_suppliertop5(A4979,D4979,5)</f>
        <v>第五名</v>
      </c>
      <c r="U4979" s="9">
        <f>[1]!s_stmnote_purchasetop5_pct(A4979,D4979)</f>
        <v>36.25</v>
      </c>
      <c r="V4979" t="str" cm="1">
        <f t="array" ref="V4979">[1]!s_stmnote_customertop5($A4979,$D4979,1)</f>
        <v>第一名</v>
      </c>
      <c r="W4979" t="str" cm="1">
        <f t="array" ref="W4979">[1]!s_stmnote_customertop5($A4979,$D4979,2)</f>
        <v>第二名</v>
      </c>
      <c r="X4979" t="str" cm="1">
        <f t="array" ref="X4979">[1]!s_stmnote_customertop5($A4979,$D4979,3)</f>
        <v>第三名</v>
      </c>
      <c r="Y4979" t="str" cm="1">
        <f t="array" ref="Y4979">[1]!s_stmnote_customertop5($A4979,$D4979,4)</f>
        <v>第四名</v>
      </c>
      <c r="Z4979" t="str" cm="1">
        <f t="array" ref="Z4979">[1]!s_stmnote_customertop5($A4979,$D4979,5)</f>
        <v>第五名</v>
      </c>
      <c r="AA4979" s="9">
        <f>[1]!s_stmnote_salestop5_pct(A4979,D4979)</f>
        <v>40.479999999999997</v>
      </c>
      <c r="AB4979" s="9">
        <f>[1]!s_fa_arturn(A4979,D4979)</f>
        <v>0.92110000000000003</v>
      </c>
      <c r="AC4979" s="9">
        <f>[1]!fa_apturn(A4979,D4979)</f>
        <v>1.14994143329365</v>
      </c>
      <c r="AD4979" s="9">
        <f>[1]!s_fa_invturn(A4979,D4979)</f>
        <v>4.5568</v>
      </c>
    </row>
    <row r="4980" spans="1:30">
      <c r="A4980">
        <v>300603</v>
      </c>
      <c r="B4980" t="s">
        <v>645</v>
      </c>
      <c r="C4980" t="s">
        <v>3852</v>
      </c>
      <c r="D4980" s="8">
        <f t="shared" si="78"/>
        <v>44926</v>
      </c>
      <c r="E4980" t="s">
        <v>7708</v>
      </c>
      <c r="F4980">
        <v>1</v>
      </c>
      <c r="G4980" t="s">
        <v>8924</v>
      </c>
      <c r="L4980" t="str" cm="1">
        <f t="array" ref="L4980">[1]!s_info_industry_gics(A4980,1)</f>
        <v>信息技术</v>
      </c>
      <c r="M4980" t="str" cm="1">
        <f t="array" ref="M4980">[1]!s_info_industry_gicscode(A4980,1)</f>
        <v>45</v>
      </c>
      <c r="N4980" t="str">
        <f>[1]!s_info_industry_gics(A4980,2)</f>
        <v>技术硬件与设备</v>
      </c>
      <c r="O4980" t="str">
        <f>[1]!s_info_industry_gicscode(A4980,2)</f>
        <v>4520</v>
      </c>
      <c r="P4980" t="str" cm="1">
        <f t="array" ref="P4980">[1]!s_stmnote_suppliertop5(A4980,D4980,1)</f>
        <v>第一名</v>
      </c>
      <c r="Q4980" t="str">
        <f>[1]!s_stmnote_suppliertop5(A4980,D4980,2)</f>
        <v>第二名</v>
      </c>
      <c r="R4980" t="str" cm="1">
        <f t="array" ref="R4980">[1]!s_stmnote_suppliertop5(A4980,D4980,3)</f>
        <v>第三名</v>
      </c>
      <c r="S4980" t="str" cm="1">
        <f t="array" ref="S4980">[1]!s_stmnote_suppliertop5(A4980,D4980,4)</f>
        <v>第四名</v>
      </c>
      <c r="T4980" t="str" cm="1">
        <f t="array" ref="T4980">[1]!s_stmnote_suppliertop5(A4980,D4980,5)</f>
        <v>第五名</v>
      </c>
      <c r="U4980" s="9">
        <f>[1]!s_stmnote_purchasetop5_pct(A4980,D4980)</f>
        <v>36.25</v>
      </c>
      <c r="V4980" t="str" cm="1">
        <f t="array" ref="V4980">[1]!s_stmnote_customertop5($A4980,$D4980,1)</f>
        <v>第一名</v>
      </c>
      <c r="W4980" t="str" cm="1">
        <f t="array" ref="W4980">[1]!s_stmnote_customertop5($A4980,$D4980,2)</f>
        <v>第二名</v>
      </c>
      <c r="X4980" t="str" cm="1">
        <f t="array" ref="X4980">[1]!s_stmnote_customertop5($A4980,$D4980,3)</f>
        <v>第三名</v>
      </c>
      <c r="Y4980" t="str" cm="1">
        <f t="array" ref="Y4980">[1]!s_stmnote_customertop5($A4980,$D4980,4)</f>
        <v>第四名</v>
      </c>
      <c r="Z4980" t="str" cm="1">
        <f t="array" ref="Z4980">[1]!s_stmnote_customertop5($A4980,$D4980,5)</f>
        <v>第五名</v>
      </c>
      <c r="AA4980" s="9">
        <f>[1]!s_stmnote_salestop5_pct(A4980,D4980)</f>
        <v>40.479999999999997</v>
      </c>
      <c r="AB4980" s="9">
        <f>[1]!s_fa_arturn(A4980,D4980)</f>
        <v>0.92110000000000003</v>
      </c>
      <c r="AC4980" s="9">
        <f>[1]!fa_apturn(A4980,D4980)</f>
        <v>1.14994143329365</v>
      </c>
      <c r="AD4980" s="9">
        <f>[1]!s_fa_invturn(A4980,D4980)</f>
        <v>4.5568</v>
      </c>
    </row>
    <row r="4981" spans="1:30">
      <c r="A4981">
        <v>300603</v>
      </c>
      <c r="B4981" t="s">
        <v>645</v>
      </c>
      <c r="C4981" t="s">
        <v>3853</v>
      </c>
      <c r="D4981" s="8">
        <f t="shared" si="78"/>
        <v>44926</v>
      </c>
      <c r="E4981" t="s">
        <v>7507</v>
      </c>
      <c r="F4981">
        <v>1</v>
      </c>
      <c r="G4981" t="s">
        <v>8924</v>
      </c>
      <c r="L4981" t="str" cm="1">
        <f t="array" ref="L4981">[1]!s_info_industry_gics(A4981,1)</f>
        <v>信息技术</v>
      </c>
      <c r="M4981" t="str" cm="1">
        <f t="array" ref="M4981">[1]!s_info_industry_gicscode(A4981,1)</f>
        <v>45</v>
      </c>
      <c r="N4981" t="str">
        <f>[1]!s_info_industry_gics(A4981,2)</f>
        <v>技术硬件与设备</v>
      </c>
      <c r="O4981" t="str">
        <f>[1]!s_info_industry_gicscode(A4981,2)</f>
        <v>4520</v>
      </c>
      <c r="P4981" t="str" cm="1">
        <f t="array" ref="P4981">[1]!s_stmnote_suppliertop5(A4981,D4981,1)</f>
        <v>第一名</v>
      </c>
      <c r="Q4981" t="str">
        <f>[1]!s_stmnote_suppliertop5(A4981,D4981,2)</f>
        <v>第二名</v>
      </c>
      <c r="R4981" t="str" cm="1">
        <f t="array" ref="R4981">[1]!s_stmnote_suppliertop5(A4981,D4981,3)</f>
        <v>第三名</v>
      </c>
      <c r="S4981" t="str" cm="1">
        <f t="array" ref="S4981">[1]!s_stmnote_suppliertop5(A4981,D4981,4)</f>
        <v>第四名</v>
      </c>
      <c r="T4981" t="str" cm="1">
        <f t="array" ref="T4981">[1]!s_stmnote_suppliertop5(A4981,D4981,5)</f>
        <v>第五名</v>
      </c>
      <c r="U4981" s="9">
        <f>[1]!s_stmnote_purchasetop5_pct(A4981,D4981)</f>
        <v>36.25</v>
      </c>
      <c r="V4981" t="str" cm="1">
        <f t="array" ref="V4981">[1]!s_stmnote_customertop5($A4981,$D4981,1)</f>
        <v>第一名</v>
      </c>
      <c r="W4981" t="str" cm="1">
        <f t="array" ref="W4981">[1]!s_stmnote_customertop5($A4981,$D4981,2)</f>
        <v>第二名</v>
      </c>
      <c r="X4981" t="str" cm="1">
        <f t="array" ref="X4981">[1]!s_stmnote_customertop5($A4981,$D4981,3)</f>
        <v>第三名</v>
      </c>
      <c r="Y4981" t="str" cm="1">
        <f t="array" ref="Y4981">[1]!s_stmnote_customertop5($A4981,$D4981,4)</f>
        <v>第四名</v>
      </c>
      <c r="Z4981" t="str" cm="1">
        <f t="array" ref="Z4981">[1]!s_stmnote_customertop5($A4981,$D4981,5)</f>
        <v>第五名</v>
      </c>
      <c r="AA4981" s="9">
        <f>[1]!s_stmnote_salestop5_pct(A4981,D4981)</f>
        <v>40.479999999999997</v>
      </c>
      <c r="AB4981" s="9">
        <f>[1]!s_fa_arturn(A4981,D4981)</f>
        <v>0.92110000000000003</v>
      </c>
      <c r="AC4981" s="9">
        <f>[1]!fa_apturn(A4981,D4981)</f>
        <v>1.14994143329365</v>
      </c>
      <c r="AD4981" s="9">
        <f>[1]!s_fa_invturn(A4981,D4981)</f>
        <v>4.5568</v>
      </c>
    </row>
    <row r="4982" spans="1:30">
      <c r="A4982">
        <v>300603</v>
      </c>
      <c r="B4982" t="s">
        <v>645</v>
      </c>
      <c r="C4982" t="s">
        <v>3851</v>
      </c>
      <c r="D4982" s="8">
        <f t="shared" si="78"/>
        <v>44926</v>
      </c>
      <c r="E4982" t="s">
        <v>7340</v>
      </c>
      <c r="F4982">
        <v>1</v>
      </c>
      <c r="G4982" t="s">
        <v>8925</v>
      </c>
      <c r="L4982" t="str" cm="1">
        <f t="array" ref="L4982">[1]!s_info_industry_gics(A4982,1)</f>
        <v>信息技术</v>
      </c>
      <c r="M4982" t="str" cm="1">
        <f t="array" ref="M4982">[1]!s_info_industry_gicscode(A4982,1)</f>
        <v>45</v>
      </c>
      <c r="N4982" t="str">
        <f>[1]!s_info_industry_gics(A4982,2)</f>
        <v>技术硬件与设备</v>
      </c>
      <c r="O4982" t="str">
        <f>[1]!s_info_industry_gicscode(A4982,2)</f>
        <v>4520</v>
      </c>
      <c r="P4982" t="str" cm="1">
        <f t="array" ref="P4982">[1]!s_stmnote_suppliertop5(A4982,D4982,1)</f>
        <v>第一名</v>
      </c>
      <c r="Q4982" t="str">
        <f>[1]!s_stmnote_suppliertop5(A4982,D4982,2)</f>
        <v>第二名</v>
      </c>
      <c r="R4982" t="str" cm="1">
        <f t="array" ref="R4982">[1]!s_stmnote_suppliertop5(A4982,D4982,3)</f>
        <v>第三名</v>
      </c>
      <c r="S4982" t="str" cm="1">
        <f t="array" ref="S4982">[1]!s_stmnote_suppliertop5(A4982,D4982,4)</f>
        <v>第四名</v>
      </c>
      <c r="T4982" t="str" cm="1">
        <f t="array" ref="T4982">[1]!s_stmnote_suppliertop5(A4982,D4982,5)</f>
        <v>第五名</v>
      </c>
      <c r="U4982" s="9">
        <f>[1]!s_stmnote_purchasetop5_pct(A4982,D4982)</f>
        <v>36.25</v>
      </c>
      <c r="V4982" t="str" cm="1">
        <f t="array" ref="V4982">[1]!s_stmnote_customertop5($A4982,$D4982,1)</f>
        <v>第一名</v>
      </c>
      <c r="W4982" t="str" cm="1">
        <f t="array" ref="W4982">[1]!s_stmnote_customertop5($A4982,$D4982,2)</f>
        <v>第二名</v>
      </c>
      <c r="X4982" t="str" cm="1">
        <f t="array" ref="X4982">[1]!s_stmnote_customertop5($A4982,$D4982,3)</f>
        <v>第三名</v>
      </c>
      <c r="Y4982" t="str" cm="1">
        <f t="array" ref="Y4982">[1]!s_stmnote_customertop5($A4982,$D4982,4)</f>
        <v>第四名</v>
      </c>
      <c r="Z4982" t="str" cm="1">
        <f t="array" ref="Z4982">[1]!s_stmnote_customertop5($A4982,$D4982,5)</f>
        <v>第五名</v>
      </c>
      <c r="AA4982" s="9">
        <f>[1]!s_stmnote_salestop5_pct(A4982,D4982)</f>
        <v>40.479999999999997</v>
      </c>
      <c r="AB4982" s="9">
        <f>[1]!s_fa_arturn(A4982,D4982)</f>
        <v>0.92110000000000003</v>
      </c>
      <c r="AC4982" s="9">
        <f>[1]!fa_apturn(A4982,D4982)</f>
        <v>1.14994143329365</v>
      </c>
      <c r="AD4982" s="9">
        <f>[1]!s_fa_invturn(A4982,D4982)</f>
        <v>4.5568</v>
      </c>
    </row>
    <row r="4983" spans="1:30">
      <c r="A4983">
        <v>300603</v>
      </c>
      <c r="B4983" t="s">
        <v>645</v>
      </c>
      <c r="C4983" t="s">
        <v>3851</v>
      </c>
      <c r="D4983" s="8">
        <f t="shared" si="78"/>
        <v>44926</v>
      </c>
      <c r="E4983" t="s">
        <v>7643</v>
      </c>
      <c r="F4983">
        <v>1</v>
      </c>
      <c r="G4983" t="s">
        <v>8924</v>
      </c>
      <c r="L4983" t="str" cm="1">
        <f t="array" ref="L4983">[1]!s_info_industry_gics(A4983,1)</f>
        <v>信息技术</v>
      </c>
      <c r="M4983" t="str" cm="1">
        <f t="array" ref="M4983">[1]!s_info_industry_gicscode(A4983,1)</f>
        <v>45</v>
      </c>
      <c r="N4983" t="str">
        <f>[1]!s_info_industry_gics(A4983,2)</f>
        <v>技术硬件与设备</v>
      </c>
      <c r="O4983" t="str">
        <f>[1]!s_info_industry_gicscode(A4983,2)</f>
        <v>4520</v>
      </c>
      <c r="P4983" t="str" cm="1">
        <f t="array" ref="P4983">[1]!s_stmnote_suppliertop5(A4983,D4983,1)</f>
        <v>第一名</v>
      </c>
      <c r="Q4983" t="str">
        <f>[1]!s_stmnote_suppliertop5(A4983,D4983,2)</f>
        <v>第二名</v>
      </c>
      <c r="R4983" t="str" cm="1">
        <f t="array" ref="R4983">[1]!s_stmnote_suppliertop5(A4983,D4983,3)</f>
        <v>第三名</v>
      </c>
      <c r="S4983" t="str" cm="1">
        <f t="array" ref="S4983">[1]!s_stmnote_suppliertop5(A4983,D4983,4)</f>
        <v>第四名</v>
      </c>
      <c r="T4983" t="str" cm="1">
        <f t="array" ref="T4983">[1]!s_stmnote_suppliertop5(A4983,D4983,5)</f>
        <v>第五名</v>
      </c>
      <c r="U4983" s="9">
        <f>[1]!s_stmnote_purchasetop5_pct(A4983,D4983)</f>
        <v>36.25</v>
      </c>
      <c r="V4983" t="str" cm="1">
        <f t="array" ref="V4983">[1]!s_stmnote_customertop5($A4983,$D4983,1)</f>
        <v>第一名</v>
      </c>
      <c r="W4983" t="str" cm="1">
        <f t="array" ref="W4983">[1]!s_stmnote_customertop5($A4983,$D4983,2)</f>
        <v>第二名</v>
      </c>
      <c r="X4983" t="str" cm="1">
        <f t="array" ref="X4983">[1]!s_stmnote_customertop5($A4983,$D4983,3)</f>
        <v>第三名</v>
      </c>
      <c r="Y4983" t="str" cm="1">
        <f t="array" ref="Y4983">[1]!s_stmnote_customertop5($A4983,$D4983,4)</f>
        <v>第四名</v>
      </c>
      <c r="Z4983" t="str" cm="1">
        <f t="array" ref="Z4983">[1]!s_stmnote_customertop5($A4983,$D4983,5)</f>
        <v>第五名</v>
      </c>
      <c r="AA4983" s="9">
        <f>[1]!s_stmnote_salestop5_pct(A4983,D4983)</f>
        <v>40.479999999999997</v>
      </c>
      <c r="AB4983" s="9">
        <f>[1]!s_fa_arturn(A4983,D4983)</f>
        <v>0.92110000000000003</v>
      </c>
      <c r="AC4983" s="9">
        <f>[1]!fa_apturn(A4983,D4983)</f>
        <v>1.14994143329365</v>
      </c>
      <c r="AD4983" s="9">
        <f>[1]!s_fa_invturn(A4983,D4983)</f>
        <v>4.5568</v>
      </c>
    </row>
    <row r="4984" spans="1:30">
      <c r="A4984">
        <v>300603</v>
      </c>
      <c r="B4984" t="s">
        <v>645</v>
      </c>
      <c r="C4984" t="s">
        <v>3854</v>
      </c>
      <c r="D4984" s="8">
        <f t="shared" si="78"/>
        <v>44926</v>
      </c>
      <c r="E4984" t="s">
        <v>7302</v>
      </c>
      <c r="F4984">
        <v>1</v>
      </c>
      <c r="G4984" t="s">
        <v>8924</v>
      </c>
      <c r="L4984" t="str" cm="1">
        <f t="array" ref="L4984">[1]!s_info_industry_gics(A4984,1)</f>
        <v>信息技术</v>
      </c>
      <c r="M4984" t="str" cm="1">
        <f t="array" ref="M4984">[1]!s_info_industry_gicscode(A4984,1)</f>
        <v>45</v>
      </c>
      <c r="N4984" t="str">
        <f>[1]!s_info_industry_gics(A4984,2)</f>
        <v>技术硬件与设备</v>
      </c>
      <c r="O4984" t="str">
        <f>[1]!s_info_industry_gicscode(A4984,2)</f>
        <v>4520</v>
      </c>
      <c r="P4984" t="str" cm="1">
        <f t="array" ref="P4984">[1]!s_stmnote_suppliertop5(A4984,D4984,1)</f>
        <v>第一名</v>
      </c>
      <c r="Q4984" t="str">
        <f>[1]!s_stmnote_suppliertop5(A4984,D4984,2)</f>
        <v>第二名</v>
      </c>
      <c r="R4984" t="str" cm="1">
        <f t="array" ref="R4984">[1]!s_stmnote_suppliertop5(A4984,D4984,3)</f>
        <v>第三名</v>
      </c>
      <c r="S4984" t="str" cm="1">
        <f t="array" ref="S4984">[1]!s_stmnote_suppliertop5(A4984,D4984,4)</f>
        <v>第四名</v>
      </c>
      <c r="T4984" t="str" cm="1">
        <f t="array" ref="T4984">[1]!s_stmnote_suppliertop5(A4984,D4984,5)</f>
        <v>第五名</v>
      </c>
      <c r="U4984" s="9">
        <f>[1]!s_stmnote_purchasetop5_pct(A4984,D4984)</f>
        <v>36.25</v>
      </c>
      <c r="V4984" t="str" cm="1">
        <f t="array" ref="V4984">[1]!s_stmnote_customertop5($A4984,$D4984,1)</f>
        <v>第一名</v>
      </c>
      <c r="W4984" t="str" cm="1">
        <f t="array" ref="W4984">[1]!s_stmnote_customertop5($A4984,$D4984,2)</f>
        <v>第二名</v>
      </c>
      <c r="X4984" t="str" cm="1">
        <f t="array" ref="X4984">[1]!s_stmnote_customertop5($A4984,$D4984,3)</f>
        <v>第三名</v>
      </c>
      <c r="Y4984" t="str" cm="1">
        <f t="array" ref="Y4984">[1]!s_stmnote_customertop5($A4984,$D4984,4)</f>
        <v>第四名</v>
      </c>
      <c r="Z4984" t="str" cm="1">
        <f t="array" ref="Z4984">[1]!s_stmnote_customertop5($A4984,$D4984,5)</f>
        <v>第五名</v>
      </c>
      <c r="AA4984" s="9">
        <f>[1]!s_stmnote_salestop5_pct(A4984,D4984)</f>
        <v>40.479999999999997</v>
      </c>
      <c r="AB4984" s="9">
        <f>[1]!s_fa_arturn(A4984,D4984)</f>
        <v>0.92110000000000003</v>
      </c>
      <c r="AC4984" s="9">
        <f>[1]!fa_apturn(A4984,D4984)</f>
        <v>1.14994143329365</v>
      </c>
      <c r="AD4984" s="9">
        <f>[1]!s_fa_invturn(A4984,D4984)</f>
        <v>4.5568</v>
      </c>
    </row>
    <row r="4985" spans="1:30">
      <c r="A4985">
        <v>300603</v>
      </c>
      <c r="B4985" t="s">
        <v>645</v>
      </c>
      <c r="C4985" t="s">
        <v>3855</v>
      </c>
      <c r="D4985" s="8">
        <f t="shared" si="78"/>
        <v>44926</v>
      </c>
      <c r="E4985" t="s">
        <v>7111</v>
      </c>
      <c r="F4985">
        <v>1</v>
      </c>
      <c r="G4985" t="s">
        <v>8924</v>
      </c>
      <c r="L4985" t="str" cm="1">
        <f t="array" ref="L4985">[1]!s_info_industry_gics(A4985,1)</f>
        <v>信息技术</v>
      </c>
      <c r="M4985" t="str" cm="1">
        <f t="array" ref="M4985">[1]!s_info_industry_gicscode(A4985,1)</f>
        <v>45</v>
      </c>
      <c r="N4985" t="str">
        <f>[1]!s_info_industry_gics(A4985,2)</f>
        <v>技术硬件与设备</v>
      </c>
      <c r="O4985" t="str">
        <f>[1]!s_info_industry_gicscode(A4985,2)</f>
        <v>4520</v>
      </c>
      <c r="P4985" t="str" cm="1">
        <f t="array" ref="P4985">[1]!s_stmnote_suppliertop5(A4985,D4985,1)</f>
        <v>第一名</v>
      </c>
      <c r="Q4985" t="str">
        <f>[1]!s_stmnote_suppliertop5(A4985,D4985,2)</f>
        <v>第二名</v>
      </c>
      <c r="R4985" t="str" cm="1">
        <f t="array" ref="R4985">[1]!s_stmnote_suppliertop5(A4985,D4985,3)</f>
        <v>第三名</v>
      </c>
      <c r="S4985" t="str" cm="1">
        <f t="array" ref="S4985">[1]!s_stmnote_suppliertop5(A4985,D4985,4)</f>
        <v>第四名</v>
      </c>
      <c r="T4985" t="str" cm="1">
        <f t="array" ref="T4985">[1]!s_stmnote_suppliertop5(A4985,D4985,5)</f>
        <v>第五名</v>
      </c>
      <c r="U4985" s="9">
        <f>[1]!s_stmnote_purchasetop5_pct(A4985,D4985)</f>
        <v>36.25</v>
      </c>
      <c r="V4985" t="str" cm="1">
        <f t="array" ref="V4985">[1]!s_stmnote_customertop5($A4985,$D4985,1)</f>
        <v>第一名</v>
      </c>
      <c r="W4985" t="str" cm="1">
        <f t="array" ref="W4985">[1]!s_stmnote_customertop5($A4985,$D4985,2)</f>
        <v>第二名</v>
      </c>
      <c r="X4985" t="str" cm="1">
        <f t="array" ref="X4985">[1]!s_stmnote_customertop5($A4985,$D4985,3)</f>
        <v>第三名</v>
      </c>
      <c r="Y4985" t="str" cm="1">
        <f t="array" ref="Y4985">[1]!s_stmnote_customertop5($A4985,$D4985,4)</f>
        <v>第四名</v>
      </c>
      <c r="Z4985" t="str" cm="1">
        <f t="array" ref="Z4985">[1]!s_stmnote_customertop5($A4985,$D4985,5)</f>
        <v>第五名</v>
      </c>
      <c r="AA4985" s="9">
        <f>[1]!s_stmnote_salestop5_pct(A4985,D4985)</f>
        <v>40.479999999999997</v>
      </c>
      <c r="AB4985" s="9">
        <f>[1]!s_fa_arturn(A4985,D4985)</f>
        <v>0.92110000000000003</v>
      </c>
      <c r="AC4985" s="9">
        <f>[1]!fa_apturn(A4985,D4985)</f>
        <v>1.14994143329365</v>
      </c>
      <c r="AD4985" s="9">
        <f>[1]!s_fa_invturn(A4985,D4985)</f>
        <v>4.5568</v>
      </c>
    </row>
    <row r="4986" spans="1:30">
      <c r="A4986">
        <v>300603</v>
      </c>
      <c r="B4986" t="s">
        <v>645</v>
      </c>
      <c r="C4986" t="s">
        <v>3856</v>
      </c>
      <c r="D4986" s="8">
        <f t="shared" si="78"/>
        <v>45291</v>
      </c>
      <c r="E4986" t="s">
        <v>7709</v>
      </c>
      <c r="F4986">
        <v>2</v>
      </c>
      <c r="G4986" t="s">
        <v>10869</v>
      </c>
      <c r="H4986" t="s">
        <v>12223</v>
      </c>
      <c r="L4986" t="str" cm="1">
        <f t="array" ref="L4986">[1]!s_info_industry_gics(A4986,1)</f>
        <v>信息技术</v>
      </c>
      <c r="M4986" t="str" cm="1">
        <f t="array" ref="M4986">[1]!s_info_industry_gicscode(A4986,1)</f>
        <v>45</v>
      </c>
      <c r="N4986" t="str">
        <f>[1]!s_info_industry_gics(A4986,2)</f>
        <v>技术硬件与设备</v>
      </c>
      <c r="O4986" t="str">
        <f>[1]!s_info_industry_gicscode(A4986,2)</f>
        <v>4520</v>
      </c>
      <c r="P4986" t="str" cm="1">
        <f t="array" ref="P4986">[1]!s_stmnote_suppliertop5(A4986,D4986,1)</f>
        <v>供应商1</v>
      </c>
      <c r="Q4986" t="str">
        <f>[1]!s_stmnote_suppliertop5(A4986,D4986,2)</f>
        <v>供应商2</v>
      </c>
      <c r="R4986" t="str" cm="1">
        <f t="array" ref="R4986">[1]!s_stmnote_suppliertop5(A4986,D4986,3)</f>
        <v>供应商3</v>
      </c>
      <c r="S4986" t="str" cm="1">
        <f t="array" ref="S4986">[1]!s_stmnote_suppliertop5(A4986,D4986,4)</f>
        <v>供应商4</v>
      </c>
      <c r="T4986" t="str" cm="1">
        <f t="array" ref="T4986">[1]!s_stmnote_suppliertop5(A4986,D4986,5)</f>
        <v>供应商5</v>
      </c>
      <c r="U4986" s="9">
        <f>[1]!s_stmnote_purchasetop5_pct(A4986,D4986)</f>
        <v>27.94</v>
      </c>
      <c r="V4986" t="str" cm="1">
        <f t="array" ref="V4986">[1]!s_stmnote_customertop5($A4986,$D4986,1)</f>
        <v>客户1</v>
      </c>
      <c r="W4986" t="str" cm="1">
        <f t="array" ref="W4986">[1]!s_stmnote_customertop5($A4986,$D4986,2)</f>
        <v>客户2</v>
      </c>
      <c r="X4986" t="str" cm="1">
        <f t="array" ref="X4986">[1]!s_stmnote_customertop5($A4986,$D4986,3)</f>
        <v>客户3</v>
      </c>
      <c r="Y4986" t="str" cm="1">
        <f t="array" ref="Y4986">[1]!s_stmnote_customertop5($A4986,$D4986,4)</f>
        <v>客户4</v>
      </c>
      <c r="Z4986" t="str" cm="1">
        <f t="array" ref="Z4986">[1]!s_stmnote_customertop5($A4986,$D4986,5)</f>
        <v>客户5</v>
      </c>
      <c r="AA4986" s="9">
        <f>[1]!s_stmnote_salestop5_pct(A4986,D4986)</f>
        <v>36.92</v>
      </c>
      <c r="AB4986" s="9">
        <f>[1]!s_fa_arturn(A4986,D4986)</f>
        <v>0.99580000000000002</v>
      </c>
      <c r="AC4986" s="9">
        <f>[1]!fa_apturn(A4986,D4986)</f>
        <v>1.1409570358960099</v>
      </c>
      <c r="AD4986" s="9">
        <f>[1]!s_fa_invturn(A4986,D4986)</f>
        <v>4.6723999999999997</v>
      </c>
    </row>
    <row r="4987" spans="1:30">
      <c r="A4987">
        <v>300603</v>
      </c>
      <c r="B4987" t="s">
        <v>645</v>
      </c>
      <c r="C4987" t="s">
        <v>3857</v>
      </c>
      <c r="D4987" s="8">
        <f t="shared" si="78"/>
        <v>45657</v>
      </c>
      <c r="E4987" t="s">
        <v>6981</v>
      </c>
      <c r="F4987">
        <v>1</v>
      </c>
      <c r="G4987" t="s">
        <v>8926</v>
      </c>
      <c r="L4987" t="str" cm="1">
        <f t="array" ref="L4987">[1]!s_info_industry_gics(A4987,1)</f>
        <v>信息技术</v>
      </c>
      <c r="M4987" t="str" cm="1">
        <f t="array" ref="M4987">[1]!s_info_industry_gicscode(A4987,1)</f>
        <v>45</v>
      </c>
      <c r="N4987" t="str">
        <f>[1]!s_info_industry_gics(A4987,2)</f>
        <v>技术硬件与设备</v>
      </c>
      <c r="O4987" t="str">
        <f>[1]!s_info_industry_gicscode(A4987,2)</f>
        <v>4520</v>
      </c>
      <c r="P4987" cm="1">
        <f t="array" ref="P4987">[1]!s_stmnote_suppliertop5(A4987,D4987,1)</f>
        <v>0</v>
      </c>
      <c r="Q4987">
        <f>[1]!s_stmnote_suppliertop5(A4987,D4987,2)</f>
        <v>0</v>
      </c>
      <c r="R4987" cm="1">
        <f t="array" ref="R4987">[1]!s_stmnote_suppliertop5(A4987,D4987,3)</f>
        <v>0</v>
      </c>
      <c r="S4987" cm="1">
        <f t="array" ref="S4987">[1]!s_stmnote_suppliertop5(A4987,D4987,4)</f>
        <v>0</v>
      </c>
      <c r="T4987" cm="1">
        <f t="array" ref="T4987">[1]!s_stmnote_suppliertop5(A4987,D4987,5)</f>
        <v>0</v>
      </c>
      <c r="U4987" s="9">
        <f>[1]!s_stmnote_purchasetop5_pct(A4987,D4987)</f>
        <v>0</v>
      </c>
      <c r="V4987" cm="1">
        <f t="array" ref="V4987">[1]!s_stmnote_customertop5($A4987,$D4987,1)</f>
        <v>0</v>
      </c>
      <c r="W4987" cm="1">
        <f t="array" ref="W4987">[1]!s_stmnote_customertop5($A4987,$D4987,2)</f>
        <v>0</v>
      </c>
      <c r="X4987" cm="1">
        <f t="array" ref="X4987">[1]!s_stmnote_customertop5($A4987,$D4987,3)</f>
        <v>0</v>
      </c>
      <c r="Y4987" cm="1">
        <f t="array" ref="Y4987">[1]!s_stmnote_customertop5($A4987,$D4987,4)</f>
        <v>0</v>
      </c>
      <c r="Z4987" cm="1">
        <f t="array" ref="Z4987">[1]!s_stmnote_customertop5($A4987,$D4987,5)</f>
        <v>0</v>
      </c>
      <c r="AA4987" s="9">
        <f>[1]!s_stmnote_salestop5_pct(A4987,D4987)</f>
        <v>0</v>
      </c>
      <c r="AB4987" s="9">
        <f>[1]!s_fa_arturn(A4987,D4987)</f>
        <v>0</v>
      </c>
      <c r="AC4987" s="9">
        <f>[1]!fa_apturn(A4987,D4987)</f>
        <v>0</v>
      </c>
      <c r="AD4987" s="9">
        <f>[1]!s_fa_invturn(A4987,D4987)</f>
        <v>0</v>
      </c>
    </row>
    <row r="4988" spans="1:30">
      <c r="A4988">
        <v>301337</v>
      </c>
      <c r="B4988" t="s">
        <v>772</v>
      </c>
      <c r="C4988" t="s">
        <v>4303</v>
      </c>
      <c r="D4988" s="8">
        <f t="shared" si="78"/>
        <v>45291</v>
      </c>
      <c r="E4988" t="s">
        <v>7056</v>
      </c>
      <c r="F4988">
        <v>1</v>
      </c>
      <c r="G4988" t="s">
        <v>9112</v>
      </c>
      <c r="L4988" t="str" cm="1">
        <f t="array" ref="L4988">[1]!s_info_industry_gics(A4988,1)</f>
        <v>信息技术</v>
      </c>
      <c r="M4988" t="str" cm="1">
        <f t="array" ref="M4988">[1]!s_info_industry_gicscode(A4988,1)</f>
        <v>45</v>
      </c>
      <c r="N4988" t="str">
        <f>[1]!s_info_industry_gics(A4988,2)</f>
        <v>技术硬件与设备</v>
      </c>
      <c r="O4988" t="str">
        <f>[1]!s_info_industry_gicscode(A4988,2)</f>
        <v>4520</v>
      </c>
      <c r="P4988" cm="1">
        <f t="array" ref="P4988">[1]!s_stmnote_suppliertop5(A4988,D4988,1)</f>
        <v>0</v>
      </c>
      <c r="Q4988">
        <f>[1]!s_stmnote_suppliertop5(A4988,D4988,2)</f>
        <v>0</v>
      </c>
      <c r="R4988" cm="1">
        <f t="array" ref="R4988">[1]!s_stmnote_suppliertop5(A4988,D4988,3)</f>
        <v>0</v>
      </c>
      <c r="S4988" cm="1">
        <f t="array" ref="S4988">[1]!s_stmnote_suppliertop5(A4988,D4988,4)</f>
        <v>0</v>
      </c>
      <c r="T4988" cm="1">
        <f t="array" ref="T4988">[1]!s_stmnote_suppliertop5(A4988,D4988,5)</f>
        <v>0</v>
      </c>
      <c r="U4988" s="9">
        <f>[1]!s_stmnote_purchasetop5_pct(A4988,D4988)</f>
        <v>0</v>
      </c>
      <c r="V4988" t="str" cm="1">
        <f t="array" ref="V4988">[1]!s_stmnote_customertop5($A4988,$D4988,1)</f>
        <v>客户一</v>
      </c>
      <c r="W4988" t="str" cm="1">
        <f t="array" ref="W4988">[1]!s_stmnote_customertop5($A4988,$D4988,2)</f>
        <v>客户二</v>
      </c>
      <c r="X4988" t="str" cm="1">
        <f t="array" ref="X4988">[1]!s_stmnote_customertop5($A4988,$D4988,3)</f>
        <v>客户三</v>
      </c>
      <c r="Y4988" t="str" cm="1">
        <f t="array" ref="Y4988">[1]!s_stmnote_customertop5($A4988,$D4988,4)</f>
        <v>客户四</v>
      </c>
      <c r="Z4988" t="str" cm="1">
        <f t="array" ref="Z4988">[1]!s_stmnote_customertop5($A4988,$D4988,5)</f>
        <v>客户五</v>
      </c>
      <c r="AA4988" s="9">
        <f>[1]!s_stmnote_salestop5_pct(A4988,D4988)</f>
        <v>9.7200000000000006</v>
      </c>
      <c r="AB4988" s="9">
        <f>[1]!s_fa_arturn(A4988,D4988)</f>
        <v>1.8324</v>
      </c>
      <c r="AC4988" s="9">
        <f>[1]!fa_apturn(A4988,D4988)</f>
        <v>3.4859110047527802</v>
      </c>
      <c r="AD4988" s="9">
        <f>[1]!s_fa_invturn(A4988,D4988)</f>
        <v>1.9752000000000001</v>
      </c>
    </row>
    <row r="4989" spans="1:30">
      <c r="A4989">
        <v>603220</v>
      </c>
      <c r="B4989" t="s">
        <v>1169</v>
      </c>
      <c r="C4989" t="s">
        <v>5886</v>
      </c>
      <c r="D4989" s="8">
        <f t="shared" si="78"/>
        <v>45291</v>
      </c>
      <c r="E4989" t="s">
        <v>7118</v>
      </c>
      <c r="F4989">
        <v>1</v>
      </c>
      <c r="G4989" t="s">
        <v>9790</v>
      </c>
      <c r="L4989" t="str" cm="1">
        <f t="array" ref="L4989">[1]!s_info_industry_gics(A4989,1)</f>
        <v>信息技术</v>
      </c>
      <c r="M4989" t="str" cm="1">
        <f t="array" ref="M4989">[1]!s_info_industry_gicscode(A4989,1)</f>
        <v>45</v>
      </c>
      <c r="N4989" t="str">
        <f>[1]!s_info_industry_gics(A4989,2)</f>
        <v>技术硬件与设备</v>
      </c>
      <c r="O4989" t="str">
        <f>[1]!s_info_industry_gicscode(A4989,2)</f>
        <v>4520</v>
      </c>
      <c r="P4989" cm="1">
        <f t="array" ref="P4989">[1]!s_stmnote_suppliertop5(A4989,D4989,1)</f>
        <v>0</v>
      </c>
      <c r="Q4989">
        <f>[1]!s_stmnote_suppliertop5(A4989,D4989,2)</f>
        <v>0</v>
      </c>
      <c r="R4989" cm="1">
        <f t="array" ref="R4989">[1]!s_stmnote_suppliertop5(A4989,D4989,3)</f>
        <v>0</v>
      </c>
      <c r="S4989" cm="1">
        <f t="array" ref="S4989">[1]!s_stmnote_suppliertop5(A4989,D4989,4)</f>
        <v>0</v>
      </c>
      <c r="T4989" cm="1">
        <f t="array" ref="T4989">[1]!s_stmnote_suppliertop5(A4989,D4989,5)</f>
        <v>0</v>
      </c>
      <c r="U4989" s="9">
        <f>[1]!s_stmnote_purchasetop5_pct(A4989,D4989)</f>
        <v>15.5</v>
      </c>
      <c r="V4989" cm="1">
        <f t="array" ref="V4989">[1]!s_stmnote_customertop5($A4989,$D4989,1)</f>
        <v>0</v>
      </c>
      <c r="W4989" cm="1">
        <f t="array" ref="W4989">[1]!s_stmnote_customertop5($A4989,$D4989,2)</f>
        <v>0</v>
      </c>
      <c r="X4989" cm="1">
        <f t="array" ref="X4989">[1]!s_stmnote_customertop5($A4989,$D4989,3)</f>
        <v>0</v>
      </c>
      <c r="Y4989" cm="1">
        <f t="array" ref="Y4989">[1]!s_stmnote_customertop5($A4989,$D4989,4)</f>
        <v>0</v>
      </c>
      <c r="Z4989" cm="1">
        <f t="array" ref="Z4989">[1]!s_stmnote_customertop5($A4989,$D4989,5)</f>
        <v>0</v>
      </c>
      <c r="AA4989" s="9">
        <f>[1]!s_stmnote_salestop5_pct(A4989,D4989)</f>
        <v>36.58</v>
      </c>
      <c r="AB4989" s="9">
        <f>[1]!s_fa_arturn(A4989,D4989)</f>
        <v>1.4472</v>
      </c>
      <c r="AC4989" s="9">
        <f>[1]!fa_apturn(A4989,D4989)</f>
        <v>1.3890708900720199</v>
      </c>
      <c r="AD4989" s="9">
        <f>[1]!s_fa_invturn(A4989,D4989)</f>
        <v>3.7734000000000001</v>
      </c>
    </row>
    <row r="4990" spans="1:30">
      <c r="A4990">
        <v>603220</v>
      </c>
      <c r="B4990" t="s">
        <v>1169</v>
      </c>
      <c r="C4990" t="s">
        <v>5887</v>
      </c>
      <c r="D4990" s="8">
        <f t="shared" si="78"/>
        <v>45291</v>
      </c>
      <c r="E4990" t="s">
        <v>6970</v>
      </c>
      <c r="F4990">
        <v>1</v>
      </c>
      <c r="G4990" t="s">
        <v>9791</v>
      </c>
      <c r="L4990" t="str" cm="1">
        <f t="array" ref="L4990">[1]!s_info_industry_gics(A4990,1)</f>
        <v>信息技术</v>
      </c>
      <c r="M4990" t="str" cm="1">
        <f t="array" ref="M4990">[1]!s_info_industry_gicscode(A4990,1)</f>
        <v>45</v>
      </c>
      <c r="N4990" t="str">
        <f>[1]!s_info_industry_gics(A4990,2)</f>
        <v>技术硬件与设备</v>
      </c>
      <c r="O4990" t="str">
        <f>[1]!s_info_industry_gicscode(A4990,2)</f>
        <v>4520</v>
      </c>
      <c r="P4990" cm="1">
        <f t="array" ref="P4990">[1]!s_stmnote_suppliertop5(A4990,D4990,1)</f>
        <v>0</v>
      </c>
      <c r="Q4990">
        <f>[1]!s_stmnote_suppliertop5(A4990,D4990,2)</f>
        <v>0</v>
      </c>
      <c r="R4990" cm="1">
        <f t="array" ref="R4990">[1]!s_stmnote_suppliertop5(A4990,D4990,3)</f>
        <v>0</v>
      </c>
      <c r="S4990" cm="1">
        <f t="array" ref="S4990">[1]!s_stmnote_suppliertop5(A4990,D4990,4)</f>
        <v>0</v>
      </c>
      <c r="T4990" cm="1">
        <f t="array" ref="T4990">[1]!s_stmnote_suppliertop5(A4990,D4990,5)</f>
        <v>0</v>
      </c>
      <c r="U4990" s="9">
        <f>[1]!s_stmnote_purchasetop5_pct(A4990,D4990)</f>
        <v>15.5</v>
      </c>
      <c r="V4990" cm="1">
        <f t="array" ref="V4990">[1]!s_stmnote_customertop5($A4990,$D4990,1)</f>
        <v>0</v>
      </c>
      <c r="W4990" cm="1">
        <f t="array" ref="W4990">[1]!s_stmnote_customertop5($A4990,$D4990,2)</f>
        <v>0</v>
      </c>
      <c r="X4990" cm="1">
        <f t="array" ref="X4990">[1]!s_stmnote_customertop5($A4990,$D4990,3)</f>
        <v>0</v>
      </c>
      <c r="Y4990" cm="1">
        <f t="array" ref="Y4990">[1]!s_stmnote_customertop5($A4990,$D4990,4)</f>
        <v>0</v>
      </c>
      <c r="Z4990" cm="1">
        <f t="array" ref="Z4990">[1]!s_stmnote_customertop5($A4990,$D4990,5)</f>
        <v>0</v>
      </c>
      <c r="AA4990" s="9">
        <f>[1]!s_stmnote_salestop5_pct(A4990,D4990)</f>
        <v>36.58</v>
      </c>
      <c r="AB4990" s="9">
        <f>[1]!s_fa_arturn(A4990,D4990)</f>
        <v>1.4472</v>
      </c>
      <c r="AC4990" s="9">
        <f>[1]!fa_apturn(A4990,D4990)</f>
        <v>1.3890708900720199</v>
      </c>
      <c r="AD4990" s="9">
        <f>[1]!s_fa_invturn(A4990,D4990)</f>
        <v>3.7734000000000001</v>
      </c>
    </row>
    <row r="4991" spans="1:30">
      <c r="A4991">
        <v>603220</v>
      </c>
      <c r="B4991" t="s">
        <v>1169</v>
      </c>
      <c r="C4991" t="s">
        <v>5888</v>
      </c>
      <c r="D4991" s="8">
        <f t="shared" si="78"/>
        <v>45291</v>
      </c>
      <c r="E4991" t="s">
        <v>7746</v>
      </c>
      <c r="F4991">
        <v>1</v>
      </c>
      <c r="G4991" t="s">
        <v>9791</v>
      </c>
      <c r="L4991" t="str" cm="1">
        <f t="array" ref="L4991">[1]!s_info_industry_gics(A4991,1)</f>
        <v>信息技术</v>
      </c>
      <c r="M4991" t="str" cm="1">
        <f t="array" ref="M4991">[1]!s_info_industry_gicscode(A4991,1)</f>
        <v>45</v>
      </c>
      <c r="N4991" t="str">
        <f>[1]!s_info_industry_gics(A4991,2)</f>
        <v>技术硬件与设备</v>
      </c>
      <c r="O4991" t="str">
        <f>[1]!s_info_industry_gicscode(A4991,2)</f>
        <v>4520</v>
      </c>
      <c r="P4991" cm="1">
        <f t="array" ref="P4991">[1]!s_stmnote_suppliertop5(A4991,D4991,1)</f>
        <v>0</v>
      </c>
      <c r="Q4991">
        <f>[1]!s_stmnote_suppliertop5(A4991,D4991,2)</f>
        <v>0</v>
      </c>
      <c r="R4991" cm="1">
        <f t="array" ref="R4991">[1]!s_stmnote_suppliertop5(A4991,D4991,3)</f>
        <v>0</v>
      </c>
      <c r="S4991" cm="1">
        <f t="array" ref="S4991">[1]!s_stmnote_suppliertop5(A4991,D4991,4)</f>
        <v>0</v>
      </c>
      <c r="T4991" cm="1">
        <f t="array" ref="T4991">[1]!s_stmnote_suppliertop5(A4991,D4991,5)</f>
        <v>0</v>
      </c>
      <c r="U4991" s="9">
        <f>[1]!s_stmnote_purchasetop5_pct(A4991,D4991)</f>
        <v>15.5</v>
      </c>
      <c r="V4991" cm="1">
        <f t="array" ref="V4991">[1]!s_stmnote_customertop5($A4991,$D4991,1)</f>
        <v>0</v>
      </c>
      <c r="W4991" cm="1">
        <f t="array" ref="W4991">[1]!s_stmnote_customertop5($A4991,$D4991,2)</f>
        <v>0</v>
      </c>
      <c r="X4991" cm="1">
        <f t="array" ref="X4991">[1]!s_stmnote_customertop5($A4991,$D4991,3)</f>
        <v>0</v>
      </c>
      <c r="Y4991" cm="1">
        <f t="array" ref="Y4991">[1]!s_stmnote_customertop5($A4991,$D4991,4)</f>
        <v>0</v>
      </c>
      <c r="Z4991" cm="1">
        <f t="array" ref="Z4991">[1]!s_stmnote_customertop5($A4991,$D4991,5)</f>
        <v>0</v>
      </c>
      <c r="AA4991" s="9">
        <f>[1]!s_stmnote_salestop5_pct(A4991,D4991)</f>
        <v>36.58</v>
      </c>
      <c r="AB4991" s="9">
        <f>[1]!s_fa_arturn(A4991,D4991)</f>
        <v>1.4472</v>
      </c>
      <c r="AC4991" s="9">
        <f>[1]!fa_apturn(A4991,D4991)</f>
        <v>1.3890708900720199</v>
      </c>
      <c r="AD4991" s="9">
        <f>[1]!s_fa_invturn(A4991,D4991)</f>
        <v>3.7734000000000001</v>
      </c>
    </row>
    <row r="4992" spans="1:30">
      <c r="A4992">
        <v>603220</v>
      </c>
      <c r="B4992" t="s">
        <v>1169</v>
      </c>
      <c r="C4992" t="s">
        <v>5889</v>
      </c>
      <c r="D4992" s="8">
        <f t="shared" si="78"/>
        <v>45291</v>
      </c>
      <c r="E4992" t="s">
        <v>7289</v>
      </c>
      <c r="F4992">
        <v>1</v>
      </c>
      <c r="G4992" t="s">
        <v>9791</v>
      </c>
      <c r="L4992" t="str" cm="1">
        <f t="array" ref="L4992">[1]!s_info_industry_gics(A4992,1)</f>
        <v>信息技术</v>
      </c>
      <c r="M4992" t="str" cm="1">
        <f t="array" ref="M4992">[1]!s_info_industry_gicscode(A4992,1)</f>
        <v>45</v>
      </c>
      <c r="N4992" t="str">
        <f>[1]!s_info_industry_gics(A4992,2)</f>
        <v>技术硬件与设备</v>
      </c>
      <c r="O4992" t="str">
        <f>[1]!s_info_industry_gicscode(A4992,2)</f>
        <v>4520</v>
      </c>
      <c r="P4992" cm="1">
        <f t="array" ref="P4992">[1]!s_stmnote_suppliertop5(A4992,D4992,1)</f>
        <v>0</v>
      </c>
      <c r="Q4992">
        <f>[1]!s_stmnote_suppliertop5(A4992,D4992,2)</f>
        <v>0</v>
      </c>
      <c r="R4992" cm="1">
        <f t="array" ref="R4992">[1]!s_stmnote_suppliertop5(A4992,D4992,3)</f>
        <v>0</v>
      </c>
      <c r="S4992" cm="1">
        <f t="array" ref="S4992">[1]!s_stmnote_suppliertop5(A4992,D4992,4)</f>
        <v>0</v>
      </c>
      <c r="T4992" cm="1">
        <f t="array" ref="T4992">[1]!s_stmnote_suppliertop5(A4992,D4992,5)</f>
        <v>0</v>
      </c>
      <c r="U4992" s="9">
        <f>[1]!s_stmnote_purchasetop5_pct(A4992,D4992)</f>
        <v>15.5</v>
      </c>
      <c r="V4992" cm="1">
        <f t="array" ref="V4992">[1]!s_stmnote_customertop5($A4992,$D4992,1)</f>
        <v>0</v>
      </c>
      <c r="W4992" cm="1">
        <f t="array" ref="W4992">[1]!s_stmnote_customertop5($A4992,$D4992,2)</f>
        <v>0</v>
      </c>
      <c r="X4992" cm="1">
        <f t="array" ref="X4992">[1]!s_stmnote_customertop5($A4992,$D4992,3)</f>
        <v>0</v>
      </c>
      <c r="Y4992" cm="1">
        <f t="array" ref="Y4992">[1]!s_stmnote_customertop5($A4992,$D4992,4)</f>
        <v>0</v>
      </c>
      <c r="Z4992" cm="1">
        <f t="array" ref="Z4992">[1]!s_stmnote_customertop5($A4992,$D4992,5)</f>
        <v>0</v>
      </c>
      <c r="AA4992" s="9">
        <f>[1]!s_stmnote_salestop5_pct(A4992,D4992)</f>
        <v>36.58</v>
      </c>
      <c r="AB4992" s="9">
        <f>[1]!s_fa_arturn(A4992,D4992)</f>
        <v>1.4472</v>
      </c>
      <c r="AC4992" s="9">
        <f>[1]!fa_apturn(A4992,D4992)</f>
        <v>1.3890708900720199</v>
      </c>
      <c r="AD4992" s="9">
        <f>[1]!s_fa_invturn(A4992,D4992)</f>
        <v>3.7734000000000001</v>
      </c>
    </row>
    <row r="4993" spans="1:30">
      <c r="A4993">
        <v>603220</v>
      </c>
      <c r="B4993" t="s">
        <v>1169</v>
      </c>
      <c r="C4993" t="s">
        <v>5890</v>
      </c>
      <c r="D4993" s="8">
        <f t="shared" si="78"/>
        <v>45291</v>
      </c>
      <c r="E4993" t="s">
        <v>7599</v>
      </c>
      <c r="F4993">
        <v>1</v>
      </c>
      <c r="G4993" t="s">
        <v>9791</v>
      </c>
      <c r="L4993" t="str" cm="1">
        <f t="array" ref="L4993">[1]!s_info_industry_gics(A4993,1)</f>
        <v>信息技术</v>
      </c>
      <c r="M4993" t="str" cm="1">
        <f t="array" ref="M4993">[1]!s_info_industry_gicscode(A4993,1)</f>
        <v>45</v>
      </c>
      <c r="N4993" t="str">
        <f>[1]!s_info_industry_gics(A4993,2)</f>
        <v>技术硬件与设备</v>
      </c>
      <c r="O4993" t="str">
        <f>[1]!s_info_industry_gicscode(A4993,2)</f>
        <v>4520</v>
      </c>
      <c r="P4993" cm="1">
        <f t="array" ref="P4993">[1]!s_stmnote_suppliertop5(A4993,D4993,1)</f>
        <v>0</v>
      </c>
      <c r="Q4993">
        <f>[1]!s_stmnote_suppliertop5(A4993,D4993,2)</f>
        <v>0</v>
      </c>
      <c r="R4993" cm="1">
        <f t="array" ref="R4993">[1]!s_stmnote_suppliertop5(A4993,D4993,3)</f>
        <v>0</v>
      </c>
      <c r="S4993" cm="1">
        <f t="array" ref="S4993">[1]!s_stmnote_suppliertop5(A4993,D4993,4)</f>
        <v>0</v>
      </c>
      <c r="T4993" cm="1">
        <f t="array" ref="T4993">[1]!s_stmnote_suppliertop5(A4993,D4993,5)</f>
        <v>0</v>
      </c>
      <c r="U4993" s="9">
        <f>[1]!s_stmnote_purchasetop5_pct(A4993,D4993)</f>
        <v>15.5</v>
      </c>
      <c r="V4993" cm="1">
        <f t="array" ref="V4993">[1]!s_stmnote_customertop5($A4993,$D4993,1)</f>
        <v>0</v>
      </c>
      <c r="W4993" cm="1">
        <f t="array" ref="W4993">[1]!s_stmnote_customertop5($A4993,$D4993,2)</f>
        <v>0</v>
      </c>
      <c r="X4993" cm="1">
        <f t="array" ref="X4993">[1]!s_stmnote_customertop5($A4993,$D4993,3)</f>
        <v>0</v>
      </c>
      <c r="Y4993" cm="1">
        <f t="array" ref="Y4993">[1]!s_stmnote_customertop5($A4993,$D4993,4)</f>
        <v>0</v>
      </c>
      <c r="Z4993" cm="1">
        <f t="array" ref="Z4993">[1]!s_stmnote_customertop5($A4993,$D4993,5)</f>
        <v>0</v>
      </c>
      <c r="AA4993" s="9">
        <f>[1]!s_stmnote_salestop5_pct(A4993,D4993)</f>
        <v>36.58</v>
      </c>
      <c r="AB4993" s="9">
        <f>[1]!s_fa_arturn(A4993,D4993)</f>
        <v>1.4472</v>
      </c>
      <c r="AC4993" s="9">
        <f>[1]!fa_apturn(A4993,D4993)</f>
        <v>1.3890708900720199</v>
      </c>
      <c r="AD4993" s="9">
        <f>[1]!s_fa_invturn(A4993,D4993)</f>
        <v>3.7734000000000001</v>
      </c>
    </row>
    <row r="4994" spans="1:30">
      <c r="A4994">
        <v>688619</v>
      </c>
      <c r="B4994" t="s">
        <v>1342</v>
      </c>
      <c r="C4994" t="s">
        <v>6421</v>
      </c>
      <c r="D4994" s="8">
        <f t="shared" si="78"/>
        <v>44926</v>
      </c>
      <c r="E4994" t="s">
        <v>7317</v>
      </c>
      <c r="F4994">
        <v>1</v>
      </c>
      <c r="G4994" t="s">
        <v>10011</v>
      </c>
      <c r="L4994" t="str" cm="1">
        <f t="array" ref="L4994">[1]!s_info_industry_gics(A4994,1)</f>
        <v>信息技术</v>
      </c>
      <c r="M4994" t="str" cm="1">
        <f t="array" ref="M4994">[1]!s_info_industry_gicscode(A4994,1)</f>
        <v>45</v>
      </c>
      <c r="N4994" t="str">
        <f>[1]!s_info_industry_gics(A4994,2)</f>
        <v>技术硬件与设备</v>
      </c>
      <c r="O4994" t="str">
        <f>[1]!s_info_industry_gicscode(A4994,2)</f>
        <v>4520</v>
      </c>
      <c r="P4994" t="str" cm="1">
        <f t="array" ref="P4994">[1]!s_stmnote_suppliertop5(A4994,D4994,1)</f>
        <v>供应商一</v>
      </c>
      <c r="Q4994" t="str">
        <f>[1]!s_stmnote_suppliertop5(A4994,D4994,2)</f>
        <v>供应商二</v>
      </c>
      <c r="R4994" t="str" cm="1">
        <f t="array" ref="R4994">[1]!s_stmnote_suppliertop5(A4994,D4994,3)</f>
        <v>供应商三</v>
      </c>
      <c r="S4994" t="str" cm="1">
        <f t="array" ref="S4994">[1]!s_stmnote_suppliertop5(A4994,D4994,4)</f>
        <v>供应商四</v>
      </c>
      <c r="T4994" t="str" cm="1">
        <f t="array" ref="T4994">[1]!s_stmnote_suppliertop5(A4994,D4994,5)</f>
        <v>供应商五</v>
      </c>
      <c r="U4994" s="9">
        <f>[1]!s_stmnote_purchasetop5_pct(A4994,D4994)</f>
        <v>23.25</v>
      </c>
      <c r="V4994" t="str" cm="1">
        <f t="array" ref="V4994">[1]!s_stmnote_customertop5($A4994,$D4994,1)</f>
        <v>客户一</v>
      </c>
      <c r="W4994" t="str" cm="1">
        <f t="array" ref="W4994">[1]!s_stmnote_customertop5($A4994,$D4994,2)</f>
        <v>客户二</v>
      </c>
      <c r="X4994" t="str" cm="1">
        <f t="array" ref="X4994">[1]!s_stmnote_customertop5($A4994,$D4994,3)</f>
        <v>客户三</v>
      </c>
      <c r="Y4994" t="str" cm="1">
        <f t="array" ref="Y4994">[1]!s_stmnote_customertop5($A4994,$D4994,4)</f>
        <v>客户四</v>
      </c>
      <c r="Z4994" t="str" cm="1">
        <f t="array" ref="Z4994">[1]!s_stmnote_customertop5($A4994,$D4994,5)</f>
        <v>客户五</v>
      </c>
      <c r="AA4994" s="9">
        <f>[1]!s_stmnote_salestop5_pct(A4994,D4994)</f>
        <v>61.92</v>
      </c>
      <c r="AB4994" s="9">
        <f>[1]!s_fa_arturn(A4994,D4994)</f>
        <v>0.41010000000000002</v>
      </c>
      <c r="AC4994" s="9">
        <f>[1]!fa_apturn(A4994,D4994)</f>
        <v>0.344451943838326</v>
      </c>
      <c r="AD4994" s="9">
        <f>[1]!s_fa_invturn(A4994,D4994)</f>
        <v>0.4945</v>
      </c>
    </row>
    <row r="4995" spans="1:30">
      <c r="A4995">
        <v>688619</v>
      </c>
      <c r="B4995" t="s">
        <v>1342</v>
      </c>
      <c r="C4995" t="s">
        <v>6422</v>
      </c>
      <c r="D4995" s="8">
        <f t="shared" si="78"/>
        <v>45291</v>
      </c>
      <c r="E4995" t="s">
        <v>7044</v>
      </c>
      <c r="F4995">
        <v>1</v>
      </c>
      <c r="G4995" t="s">
        <v>10012</v>
      </c>
      <c r="L4995" t="str" cm="1">
        <f t="array" ref="L4995">[1]!s_info_industry_gics(A4995,1)</f>
        <v>信息技术</v>
      </c>
      <c r="M4995" t="str" cm="1">
        <f t="array" ref="M4995">[1]!s_info_industry_gicscode(A4995,1)</f>
        <v>45</v>
      </c>
      <c r="N4995" t="str">
        <f>[1]!s_info_industry_gics(A4995,2)</f>
        <v>技术硬件与设备</v>
      </c>
      <c r="O4995" t="str">
        <f>[1]!s_info_industry_gicscode(A4995,2)</f>
        <v>4520</v>
      </c>
      <c r="P4995" t="str" cm="1">
        <f t="array" ref="P4995">[1]!s_stmnote_suppliertop5(A4995,D4995,1)</f>
        <v>供应商一</v>
      </c>
      <c r="Q4995" t="str">
        <f>[1]!s_stmnote_suppliertop5(A4995,D4995,2)</f>
        <v>供应商二</v>
      </c>
      <c r="R4995" t="str" cm="1">
        <f t="array" ref="R4995">[1]!s_stmnote_suppliertop5(A4995,D4995,3)</f>
        <v>供应商三</v>
      </c>
      <c r="S4995" t="str" cm="1">
        <f t="array" ref="S4995">[1]!s_stmnote_suppliertop5(A4995,D4995,4)</f>
        <v>供应商四</v>
      </c>
      <c r="T4995" t="str" cm="1">
        <f t="array" ref="T4995">[1]!s_stmnote_suppliertop5(A4995,D4995,5)</f>
        <v>供应商五</v>
      </c>
      <c r="U4995" s="9">
        <f>[1]!s_stmnote_purchasetop5_pct(A4995,D4995)</f>
        <v>22.84</v>
      </c>
      <c r="V4995" t="str" cm="1">
        <f t="array" ref="V4995">[1]!s_stmnote_customertop5($A4995,$D4995,1)</f>
        <v>客户一</v>
      </c>
      <c r="W4995" t="str" cm="1">
        <f t="array" ref="W4995">[1]!s_stmnote_customertop5($A4995,$D4995,2)</f>
        <v>客户二</v>
      </c>
      <c r="X4995" t="str" cm="1">
        <f t="array" ref="X4995">[1]!s_stmnote_customertop5($A4995,$D4995,3)</f>
        <v>客户三</v>
      </c>
      <c r="Y4995" t="str" cm="1">
        <f t="array" ref="Y4995">[1]!s_stmnote_customertop5($A4995,$D4995,4)</f>
        <v>客户四</v>
      </c>
      <c r="Z4995" t="str" cm="1">
        <f t="array" ref="Z4995">[1]!s_stmnote_customertop5($A4995,$D4995,5)</f>
        <v>客户五</v>
      </c>
      <c r="AA4995" s="9">
        <f>[1]!s_stmnote_salestop5_pct(A4995,D4995)</f>
        <v>85.7</v>
      </c>
      <c r="AB4995" s="9">
        <f>[1]!s_fa_arturn(A4995,D4995)</f>
        <v>1.1283000000000001</v>
      </c>
      <c r="AC4995" s="9">
        <f>[1]!fa_apturn(A4995,D4995)</f>
        <v>1.28280759009279</v>
      </c>
      <c r="AD4995" s="9">
        <f>[1]!s_fa_invturn(A4995,D4995)</f>
        <v>1.6449</v>
      </c>
    </row>
    <row r="4996" spans="1:30">
      <c r="A4996">
        <v>688619</v>
      </c>
      <c r="B4996" t="s">
        <v>1342</v>
      </c>
      <c r="C4996" t="s">
        <v>6423</v>
      </c>
      <c r="D4996" s="8">
        <f t="shared" si="78"/>
        <v>45291</v>
      </c>
      <c r="E4996" t="s">
        <v>7056</v>
      </c>
      <c r="F4996">
        <v>1</v>
      </c>
      <c r="G4996" t="s">
        <v>10013</v>
      </c>
      <c r="L4996" t="str" cm="1">
        <f t="array" ref="L4996">[1]!s_info_industry_gics(A4996,1)</f>
        <v>信息技术</v>
      </c>
      <c r="M4996" t="str" cm="1">
        <f t="array" ref="M4996">[1]!s_info_industry_gicscode(A4996,1)</f>
        <v>45</v>
      </c>
      <c r="N4996" t="str">
        <f>[1]!s_info_industry_gics(A4996,2)</f>
        <v>技术硬件与设备</v>
      </c>
      <c r="O4996" t="str">
        <f>[1]!s_info_industry_gicscode(A4996,2)</f>
        <v>4520</v>
      </c>
      <c r="P4996" t="str" cm="1">
        <f t="array" ref="P4996">[1]!s_stmnote_suppliertop5(A4996,D4996,1)</f>
        <v>供应商一</v>
      </c>
      <c r="Q4996" t="str">
        <f>[1]!s_stmnote_suppliertop5(A4996,D4996,2)</f>
        <v>供应商二</v>
      </c>
      <c r="R4996" t="str" cm="1">
        <f t="array" ref="R4996">[1]!s_stmnote_suppliertop5(A4996,D4996,3)</f>
        <v>供应商三</v>
      </c>
      <c r="S4996" t="str" cm="1">
        <f t="array" ref="S4996">[1]!s_stmnote_suppliertop5(A4996,D4996,4)</f>
        <v>供应商四</v>
      </c>
      <c r="T4996" t="str" cm="1">
        <f t="array" ref="T4996">[1]!s_stmnote_suppliertop5(A4996,D4996,5)</f>
        <v>供应商五</v>
      </c>
      <c r="U4996" s="9">
        <f>[1]!s_stmnote_purchasetop5_pct(A4996,D4996)</f>
        <v>22.84</v>
      </c>
      <c r="V4996" t="str" cm="1">
        <f t="array" ref="V4996">[1]!s_stmnote_customertop5($A4996,$D4996,1)</f>
        <v>客户一</v>
      </c>
      <c r="W4996" t="str" cm="1">
        <f t="array" ref="W4996">[1]!s_stmnote_customertop5($A4996,$D4996,2)</f>
        <v>客户二</v>
      </c>
      <c r="X4996" t="str" cm="1">
        <f t="array" ref="X4996">[1]!s_stmnote_customertop5($A4996,$D4996,3)</f>
        <v>客户三</v>
      </c>
      <c r="Y4996" t="str" cm="1">
        <f t="array" ref="Y4996">[1]!s_stmnote_customertop5($A4996,$D4996,4)</f>
        <v>客户四</v>
      </c>
      <c r="Z4996" t="str" cm="1">
        <f t="array" ref="Z4996">[1]!s_stmnote_customertop5($A4996,$D4996,5)</f>
        <v>客户五</v>
      </c>
      <c r="AA4996" s="9">
        <f>[1]!s_stmnote_salestop5_pct(A4996,D4996)</f>
        <v>85.7</v>
      </c>
      <c r="AB4996" s="9">
        <f>[1]!s_fa_arturn(A4996,D4996)</f>
        <v>1.1283000000000001</v>
      </c>
      <c r="AC4996" s="9">
        <f>[1]!fa_apturn(A4996,D4996)</f>
        <v>1.28280759009279</v>
      </c>
      <c r="AD4996" s="9">
        <f>[1]!s_fa_invturn(A4996,D4996)</f>
        <v>1.6449</v>
      </c>
    </row>
    <row r="4997" spans="1:30">
      <c r="A4997">
        <v>688619</v>
      </c>
      <c r="B4997" t="s">
        <v>1342</v>
      </c>
      <c r="C4997" t="s">
        <v>6424</v>
      </c>
      <c r="D4997" s="8">
        <f t="shared" si="78"/>
        <v>45291</v>
      </c>
      <c r="E4997" t="s">
        <v>6943</v>
      </c>
      <c r="F4997">
        <v>1</v>
      </c>
      <c r="G4997" t="s">
        <v>10012</v>
      </c>
      <c r="L4997" t="str" cm="1">
        <f t="array" ref="L4997">[1]!s_info_industry_gics(A4997,1)</f>
        <v>信息技术</v>
      </c>
      <c r="M4997" t="str" cm="1">
        <f t="array" ref="M4997">[1]!s_info_industry_gicscode(A4997,1)</f>
        <v>45</v>
      </c>
      <c r="N4997" t="str">
        <f>[1]!s_info_industry_gics(A4997,2)</f>
        <v>技术硬件与设备</v>
      </c>
      <c r="O4997" t="str">
        <f>[1]!s_info_industry_gicscode(A4997,2)</f>
        <v>4520</v>
      </c>
      <c r="P4997" t="str" cm="1">
        <f t="array" ref="P4997">[1]!s_stmnote_suppliertop5(A4997,D4997,1)</f>
        <v>供应商一</v>
      </c>
      <c r="Q4997" t="str">
        <f>[1]!s_stmnote_suppliertop5(A4997,D4997,2)</f>
        <v>供应商二</v>
      </c>
      <c r="R4997" t="str" cm="1">
        <f t="array" ref="R4997">[1]!s_stmnote_suppliertop5(A4997,D4997,3)</f>
        <v>供应商三</v>
      </c>
      <c r="S4997" t="str" cm="1">
        <f t="array" ref="S4997">[1]!s_stmnote_suppliertop5(A4997,D4997,4)</f>
        <v>供应商四</v>
      </c>
      <c r="T4997" t="str" cm="1">
        <f t="array" ref="T4997">[1]!s_stmnote_suppliertop5(A4997,D4997,5)</f>
        <v>供应商五</v>
      </c>
      <c r="U4997" s="9">
        <f>[1]!s_stmnote_purchasetop5_pct(A4997,D4997)</f>
        <v>22.84</v>
      </c>
      <c r="V4997" t="str" cm="1">
        <f t="array" ref="V4997">[1]!s_stmnote_customertop5($A4997,$D4997,1)</f>
        <v>客户一</v>
      </c>
      <c r="W4997" t="str" cm="1">
        <f t="array" ref="W4997">[1]!s_stmnote_customertop5($A4997,$D4997,2)</f>
        <v>客户二</v>
      </c>
      <c r="X4997" t="str" cm="1">
        <f t="array" ref="X4997">[1]!s_stmnote_customertop5($A4997,$D4997,3)</f>
        <v>客户三</v>
      </c>
      <c r="Y4997" t="str" cm="1">
        <f t="array" ref="Y4997">[1]!s_stmnote_customertop5($A4997,$D4997,4)</f>
        <v>客户四</v>
      </c>
      <c r="Z4997" t="str" cm="1">
        <f t="array" ref="Z4997">[1]!s_stmnote_customertop5($A4997,$D4997,5)</f>
        <v>客户五</v>
      </c>
      <c r="AA4997" s="9">
        <f>[1]!s_stmnote_salestop5_pct(A4997,D4997)</f>
        <v>85.7</v>
      </c>
      <c r="AB4997" s="9">
        <f>[1]!s_fa_arturn(A4997,D4997)</f>
        <v>1.1283000000000001</v>
      </c>
      <c r="AC4997" s="9">
        <f>[1]!fa_apturn(A4997,D4997)</f>
        <v>1.28280759009279</v>
      </c>
      <c r="AD4997" s="9">
        <f>[1]!s_fa_invturn(A4997,D4997)</f>
        <v>1.6449</v>
      </c>
    </row>
    <row r="4998" spans="1:30">
      <c r="A4998">
        <v>688619</v>
      </c>
      <c r="B4998" t="s">
        <v>1342</v>
      </c>
      <c r="C4998" t="s">
        <v>6425</v>
      </c>
      <c r="D4998" s="8">
        <f t="shared" si="78"/>
        <v>45291</v>
      </c>
      <c r="E4998" t="s">
        <v>7359</v>
      </c>
      <c r="F4998">
        <v>1</v>
      </c>
      <c r="G4998" t="s">
        <v>10014</v>
      </c>
      <c r="L4998" t="str" cm="1">
        <f t="array" ref="L4998">[1]!s_info_industry_gics(A4998,1)</f>
        <v>信息技术</v>
      </c>
      <c r="M4998" t="str" cm="1">
        <f t="array" ref="M4998">[1]!s_info_industry_gicscode(A4998,1)</f>
        <v>45</v>
      </c>
      <c r="N4998" t="str">
        <f>[1]!s_info_industry_gics(A4998,2)</f>
        <v>技术硬件与设备</v>
      </c>
      <c r="O4998" t="str">
        <f>[1]!s_info_industry_gicscode(A4998,2)</f>
        <v>4520</v>
      </c>
      <c r="P4998" t="str" cm="1">
        <f t="array" ref="P4998">[1]!s_stmnote_suppliertop5(A4998,D4998,1)</f>
        <v>供应商一</v>
      </c>
      <c r="Q4998" t="str">
        <f>[1]!s_stmnote_suppliertop5(A4998,D4998,2)</f>
        <v>供应商二</v>
      </c>
      <c r="R4998" t="str" cm="1">
        <f t="array" ref="R4998">[1]!s_stmnote_suppliertop5(A4998,D4998,3)</f>
        <v>供应商三</v>
      </c>
      <c r="S4998" t="str" cm="1">
        <f t="array" ref="S4998">[1]!s_stmnote_suppliertop5(A4998,D4998,4)</f>
        <v>供应商四</v>
      </c>
      <c r="T4998" t="str" cm="1">
        <f t="array" ref="T4998">[1]!s_stmnote_suppliertop5(A4998,D4998,5)</f>
        <v>供应商五</v>
      </c>
      <c r="U4998" s="9">
        <f>[1]!s_stmnote_purchasetop5_pct(A4998,D4998)</f>
        <v>22.84</v>
      </c>
      <c r="V4998" t="str" cm="1">
        <f t="array" ref="V4998">[1]!s_stmnote_customertop5($A4998,$D4998,1)</f>
        <v>客户一</v>
      </c>
      <c r="W4998" t="str" cm="1">
        <f t="array" ref="W4998">[1]!s_stmnote_customertop5($A4998,$D4998,2)</f>
        <v>客户二</v>
      </c>
      <c r="X4998" t="str" cm="1">
        <f t="array" ref="X4998">[1]!s_stmnote_customertop5($A4998,$D4998,3)</f>
        <v>客户三</v>
      </c>
      <c r="Y4998" t="str" cm="1">
        <f t="array" ref="Y4998">[1]!s_stmnote_customertop5($A4998,$D4998,4)</f>
        <v>客户四</v>
      </c>
      <c r="Z4998" t="str" cm="1">
        <f t="array" ref="Z4998">[1]!s_stmnote_customertop5($A4998,$D4998,5)</f>
        <v>客户五</v>
      </c>
      <c r="AA4998" s="9">
        <f>[1]!s_stmnote_salestop5_pct(A4998,D4998)</f>
        <v>85.7</v>
      </c>
      <c r="AB4998" s="9">
        <f>[1]!s_fa_arturn(A4998,D4998)</f>
        <v>1.1283000000000001</v>
      </c>
      <c r="AC4998" s="9">
        <f>[1]!fa_apturn(A4998,D4998)</f>
        <v>1.28280759009279</v>
      </c>
      <c r="AD4998" s="9">
        <f>[1]!s_fa_invturn(A4998,D4998)</f>
        <v>1.6449</v>
      </c>
    </row>
    <row r="4999" spans="1:30">
      <c r="A4999">
        <v>688619</v>
      </c>
      <c r="B4999" t="s">
        <v>1342</v>
      </c>
      <c r="C4999" t="s">
        <v>6426</v>
      </c>
      <c r="D4999" s="8">
        <f t="shared" si="78"/>
        <v>45291</v>
      </c>
      <c r="E4999" t="s">
        <v>7308</v>
      </c>
      <c r="F4999">
        <v>1</v>
      </c>
      <c r="G4999" t="s">
        <v>10015</v>
      </c>
      <c r="L4999" t="str" cm="1">
        <f t="array" ref="L4999">[1]!s_info_industry_gics(A4999,1)</f>
        <v>信息技术</v>
      </c>
      <c r="M4999" t="str" cm="1">
        <f t="array" ref="M4999">[1]!s_info_industry_gicscode(A4999,1)</f>
        <v>45</v>
      </c>
      <c r="N4999" t="str">
        <f>[1]!s_info_industry_gics(A4999,2)</f>
        <v>技术硬件与设备</v>
      </c>
      <c r="O4999" t="str">
        <f>[1]!s_info_industry_gicscode(A4999,2)</f>
        <v>4520</v>
      </c>
      <c r="P4999" t="str" cm="1">
        <f t="array" ref="P4999">[1]!s_stmnote_suppliertop5(A4999,D4999,1)</f>
        <v>供应商一</v>
      </c>
      <c r="Q4999" t="str">
        <f>[1]!s_stmnote_suppliertop5(A4999,D4999,2)</f>
        <v>供应商二</v>
      </c>
      <c r="R4999" t="str" cm="1">
        <f t="array" ref="R4999">[1]!s_stmnote_suppliertop5(A4999,D4999,3)</f>
        <v>供应商三</v>
      </c>
      <c r="S4999" t="str" cm="1">
        <f t="array" ref="S4999">[1]!s_stmnote_suppliertop5(A4999,D4999,4)</f>
        <v>供应商四</v>
      </c>
      <c r="T4999" t="str" cm="1">
        <f t="array" ref="T4999">[1]!s_stmnote_suppliertop5(A4999,D4999,5)</f>
        <v>供应商五</v>
      </c>
      <c r="U4999" s="9">
        <f>[1]!s_stmnote_purchasetop5_pct(A4999,D4999)</f>
        <v>22.84</v>
      </c>
      <c r="V4999" t="str" cm="1">
        <f t="array" ref="V4999">[1]!s_stmnote_customertop5($A4999,$D4999,1)</f>
        <v>客户一</v>
      </c>
      <c r="W4999" t="str" cm="1">
        <f t="array" ref="W4999">[1]!s_stmnote_customertop5($A4999,$D4999,2)</f>
        <v>客户二</v>
      </c>
      <c r="X4999" t="str" cm="1">
        <f t="array" ref="X4999">[1]!s_stmnote_customertop5($A4999,$D4999,3)</f>
        <v>客户三</v>
      </c>
      <c r="Y4999" t="str" cm="1">
        <f t="array" ref="Y4999">[1]!s_stmnote_customertop5($A4999,$D4999,4)</f>
        <v>客户四</v>
      </c>
      <c r="Z4999" t="str" cm="1">
        <f t="array" ref="Z4999">[1]!s_stmnote_customertop5($A4999,$D4999,5)</f>
        <v>客户五</v>
      </c>
      <c r="AA4999" s="9">
        <f>[1]!s_stmnote_salestop5_pct(A4999,D4999)</f>
        <v>85.7</v>
      </c>
      <c r="AB4999" s="9">
        <f>[1]!s_fa_arturn(A4999,D4999)</f>
        <v>1.1283000000000001</v>
      </c>
      <c r="AC4999" s="9">
        <f>[1]!fa_apturn(A4999,D4999)</f>
        <v>1.28280759009279</v>
      </c>
      <c r="AD4999" s="9">
        <f>[1]!s_fa_invturn(A4999,D4999)</f>
        <v>1.6449</v>
      </c>
    </row>
    <row r="5000" spans="1:30">
      <c r="A5000" s="6" t="s">
        <v>12853</v>
      </c>
      <c r="B5000" t="s">
        <v>254</v>
      </c>
      <c r="C5000" t="s">
        <v>6633</v>
      </c>
      <c r="D5000" s="8">
        <f t="shared" si="78"/>
        <v>45657</v>
      </c>
      <c r="E5000" t="s">
        <v>7665</v>
      </c>
      <c r="F5000">
        <v>1</v>
      </c>
      <c r="G5000" t="s">
        <v>10514</v>
      </c>
      <c r="L5000" t="str" cm="1">
        <f t="array" ref="L5000">[1]!s_info_industry_gics(A5000,1)</f>
        <v>信息技术</v>
      </c>
      <c r="M5000" t="str" cm="1">
        <f t="array" ref="M5000">[1]!s_info_industry_gicscode(A5000,1)</f>
        <v>45</v>
      </c>
      <c r="N5000" t="str">
        <f>[1]!s_info_industry_gics(A5000,2)</f>
        <v>技术硬件与设备</v>
      </c>
      <c r="O5000" t="str">
        <f>[1]!s_info_industry_gicscode(A5000,2)</f>
        <v>4520</v>
      </c>
      <c r="P5000" cm="1">
        <f t="array" ref="P5000">[1]!s_stmnote_suppliertop5(A5000,D5000,1)</f>
        <v>0</v>
      </c>
      <c r="Q5000">
        <f>[1]!s_stmnote_suppliertop5(A5000,D5000,2)</f>
        <v>0</v>
      </c>
      <c r="R5000" cm="1">
        <f t="array" ref="R5000">[1]!s_stmnote_suppliertop5(A5000,D5000,3)</f>
        <v>0</v>
      </c>
      <c r="S5000" cm="1">
        <f t="array" ref="S5000">[1]!s_stmnote_suppliertop5(A5000,D5000,4)</f>
        <v>0</v>
      </c>
      <c r="T5000" cm="1">
        <f t="array" ref="T5000">[1]!s_stmnote_suppliertop5(A5000,D5000,5)</f>
        <v>0</v>
      </c>
      <c r="U5000" s="9">
        <f>[1]!s_stmnote_purchasetop5_pct(A5000,D5000)</f>
        <v>0</v>
      </c>
      <c r="V5000" cm="1">
        <f t="array" ref="V5000">[1]!s_stmnote_customertop5($A5000,$D5000,1)</f>
        <v>0</v>
      </c>
      <c r="W5000" cm="1">
        <f t="array" ref="W5000">[1]!s_stmnote_customertop5($A5000,$D5000,2)</f>
        <v>0</v>
      </c>
      <c r="X5000" cm="1">
        <f t="array" ref="X5000">[1]!s_stmnote_customertop5($A5000,$D5000,3)</f>
        <v>0</v>
      </c>
      <c r="Y5000" cm="1">
        <f t="array" ref="Y5000">[1]!s_stmnote_customertop5($A5000,$D5000,4)</f>
        <v>0</v>
      </c>
      <c r="Z5000" cm="1">
        <f t="array" ref="Z5000">[1]!s_stmnote_customertop5($A5000,$D5000,5)</f>
        <v>0</v>
      </c>
      <c r="AA5000" s="9">
        <f>[1]!s_stmnote_salestop5_pct(A5000,D5000)</f>
        <v>0</v>
      </c>
      <c r="AB5000" s="9">
        <f>[1]!s_fa_arturn(A5000,D5000)</f>
        <v>0</v>
      </c>
      <c r="AC5000" s="9">
        <f>[1]!fa_apturn(A5000,D5000)</f>
        <v>0</v>
      </c>
      <c r="AD5000" s="9">
        <f>[1]!s_fa_invturn(A5000,D5000)</f>
        <v>0</v>
      </c>
    </row>
    <row r="5001" spans="1:30">
      <c r="A5001" s="3" t="s">
        <v>12875</v>
      </c>
      <c r="B5001" t="s">
        <v>1436</v>
      </c>
      <c r="C5001" t="s">
        <v>6681</v>
      </c>
      <c r="D5001" s="8">
        <f t="shared" si="78"/>
        <v>45291</v>
      </c>
      <c r="E5001" t="s">
        <v>7318</v>
      </c>
      <c r="F5001">
        <v>1</v>
      </c>
      <c r="G5001" t="s">
        <v>11737</v>
      </c>
      <c r="L5001" t="str" cm="1">
        <f t="array" ref="L5001">[1]!s_info_industry_gics(A5001,1)</f>
        <v>信息技术</v>
      </c>
      <c r="M5001" t="str" cm="1">
        <f t="array" ref="M5001">[1]!s_info_industry_gicscode(A5001,1)</f>
        <v>45</v>
      </c>
      <c r="N5001" t="str">
        <f>[1]!s_info_industry_gics(A5001,2)</f>
        <v>技术硬件与设备</v>
      </c>
      <c r="O5001" t="str">
        <f>[1]!s_info_industry_gicscode(A5001,2)</f>
        <v>4520</v>
      </c>
      <c r="P5001" cm="1">
        <f t="array" ref="P5001">[1]!s_stmnote_suppliertop5(A5001,D5001,1)</f>
        <v>0</v>
      </c>
      <c r="Q5001">
        <f>[1]!s_stmnote_suppliertop5(A5001,D5001,2)</f>
        <v>0</v>
      </c>
      <c r="R5001" cm="1">
        <f t="array" ref="R5001">[1]!s_stmnote_suppliertop5(A5001,D5001,3)</f>
        <v>0</v>
      </c>
      <c r="S5001" cm="1">
        <f t="array" ref="S5001">[1]!s_stmnote_suppliertop5(A5001,D5001,4)</f>
        <v>0</v>
      </c>
      <c r="T5001" cm="1">
        <f t="array" ref="T5001">[1]!s_stmnote_suppliertop5(A5001,D5001,5)</f>
        <v>0</v>
      </c>
      <c r="U5001" s="9">
        <f>[1]!s_stmnote_purchasetop5_pct(A5001,D5001)</f>
        <v>0</v>
      </c>
      <c r="V5001" cm="1">
        <f t="array" ref="V5001">[1]!s_stmnote_customertop5($A5001,$D5001,1)</f>
        <v>0</v>
      </c>
      <c r="W5001" cm="1">
        <f t="array" ref="W5001">[1]!s_stmnote_customertop5($A5001,$D5001,2)</f>
        <v>0</v>
      </c>
      <c r="X5001" cm="1">
        <f t="array" ref="X5001">[1]!s_stmnote_customertop5($A5001,$D5001,3)</f>
        <v>0</v>
      </c>
      <c r="Y5001" cm="1">
        <f t="array" ref="Y5001">[1]!s_stmnote_customertop5($A5001,$D5001,4)</f>
        <v>0</v>
      </c>
      <c r="Z5001" cm="1">
        <f t="array" ref="Z5001">[1]!s_stmnote_customertop5($A5001,$D5001,5)</f>
        <v>0</v>
      </c>
      <c r="AA5001" s="9">
        <f>[1]!s_stmnote_salestop5_pct(A5001,D5001)</f>
        <v>33.9</v>
      </c>
      <c r="AB5001" s="9">
        <f>[1]!s_fa_arturn(A5001,D5001)</f>
        <v>1.6574</v>
      </c>
      <c r="AC5001" s="9">
        <f>[1]!fa_apturn(A5001,D5001)</f>
        <v>0.60795807215957698</v>
      </c>
      <c r="AD5001" s="9">
        <f>[1]!s_fa_invturn(A5001,D5001)</f>
        <v>3.9822000000000002</v>
      </c>
    </row>
    <row r="5002" spans="1:30">
      <c r="A5002" s="3" t="s">
        <v>12875</v>
      </c>
      <c r="B5002" t="s">
        <v>1436</v>
      </c>
      <c r="C5002" t="s">
        <v>6681</v>
      </c>
      <c r="D5002" s="8">
        <f t="shared" si="78"/>
        <v>45291</v>
      </c>
      <c r="E5002" t="s">
        <v>7545</v>
      </c>
      <c r="F5002">
        <v>1</v>
      </c>
      <c r="G5002" t="s">
        <v>10121</v>
      </c>
      <c r="L5002" t="str" cm="1">
        <f t="array" ref="L5002">[1]!s_info_industry_gics(A5002,1)</f>
        <v>信息技术</v>
      </c>
      <c r="M5002" t="str" cm="1">
        <f t="array" ref="M5002">[1]!s_info_industry_gicscode(A5002,1)</f>
        <v>45</v>
      </c>
      <c r="N5002" t="str">
        <f>[1]!s_info_industry_gics(A5002,2)</f>
        <v>技术硬件与设备</v>
      </c>
      <c r="O5002" t="str">
        <f>[1]!s_info_industry_gicscode(A5002,2)</f>
        <v>4520</v>
      </c>
      <c r="P5002" cm="1">
        <f t="array" ref="P5002">[1]!s_stmnote_suppliertop5(A5002,D5002,1)</f>
        <v>0</v>
      </c>
      <c r="Q5002">
        <f>[1]!s_stmnote_suppliertop5(A5002,D5002,2)</f>
        <v>0</v>
      </c>
      <c r="R5002" cm="1">
        <f t="array" ref="R5002">[1]!s_stmnote_suppliertop5(A5002,D5002,3)</f>
        <v>0</v>
      </c>
      <c r="S5002" cm="1">
        <f t="array" ref="S5002">[1]!s_stmnote_suppliertop5(A5002,D5002,4)</f>
        <v>0</v>
      </c>
      <c r="T5002" cm="1">
        <f t="array" ref="T5002">[1]!s_stmnote_suppliertop5(A5002,D5002,5)</f>
        <v>0</v>
      </c>
      <c r="U5002" s="9">
        <f>[1]!s_stmnote_purchasetop5_pct(A5002,D5002)</f>
        <v>0</v>
      </c>
      <c r="V5002" cm="1">
        <f t="array" ref="V5002">[1]!s_stmnote_customertop5($A5002,$D5002,1)</f>
        <v>0</v>
      </c>
      <c r="W5002" cm="1">
        <f t="array" ref="W5002">[1]!s_stmnote_customertop5($A5002,$D5002,2)</f>
        <v>0</v>
      </c>
      <c r="X5002" cm="1">
        <f t="array" ref="X5002">[1]!s_stmnote_customertop5($A5002,$D5002,3)</f>
        <v>0</v>
      </c>
      <c r="Y5002" cm="1">
        <f t="array" ref="Y5002">[1]!s_stmnote_customertop5($A5002,$D5002,4)</f>
        <v>0</v>
      </c>
      <c r="Z5002" cm="1">
        <f t="array" ref="Z5002">[1]!s_stmnote_customertop5($A5002,$D5002,5)</f>
        <v>0</v>
      </c>
      <c r="AA5002" s="9">
        <f>[1]!s_stmnote_salestop5_pct(A5002,D5002)</f>
        <v>33.9</v>
      </c>
      <c r="AB5002" s="9">
        <f>[1]!s_fa_arturn(A5002,D5002)</f>
        <v>1.6574</v>
      </c>
      <c r="AC5002" s="9">
        <f>[1]!fa_apturn(A5002,D5002)</f>
        <v>0.60795807215957698</v>
      </c>
      <c r="AD5002" s="9">
        <f>[1]!s_fa_invturn(A5002,D5002)</f>
        <v>3.9822000000000002</v>
      </c>
    </row>
    <row r="5003" spans="1:30">
      <c r="A5003" s="3" t="s">
        <v>12875</v>
      </c>
      <c r="B5003" t="s">
        <v>1436</v>
      </c>
      <c r="C5003" t="s">
        <v>6681</v>
      </c>
      <c r="D5003" s="8">
        <f t="shared" si="78"/>
        <v>45291</v>
      </c>
      <c r="E5003" t="s">
        <v>7084</v>
      </c>
      <c r="F5003">
        <v>1</v>
      </c>
      <c r="G5003" t="s">
        <v>11738</v>
      </c>
      <c r="L5003" t="str" cm="1">
        <f t="array" ref="L5003">[1]!s_info_industry_gics(A5003,1)</f>
        <v>信息技术</v>
      </c>
      <c r="M5003" t="str" cm="1">
        <f t="array" ref="M5003">[1]!s_info_industry_gicscode(A5003,1)</f>
        <v>45</v>
      </c>
      <c r="N5003" t="str">
        <f>[1]!s_info_industry_gics(A5003,2)</f>
        <v>技术硬件与设备</v>
      </c>
      <c r="O5003" t="str">
        <f>[1]!s_info_industry_gicscode(A5003,2)</f>
        <v>4520</v>
      </c>
      <c r="P5003" cm="1">
        <f t="array" ref="P5003">[1]!s_stmnote_suppliertop5(A5003,D5003,1)</f>
        <v>0</v>
      </c>
      <c r="Q5003">
        <f>[1]!s_stmnote_suppliertop5(A5003,D5003,2)</f>
        <v>0</v>
      </c>
      <c r="R5003" cm="1">
        <f t="array" ref="R5003">[1]!s_stmnote_suppliertop5(A5003,D5003,3)</f>
        <v>0</v>
      </c>
      <c r="S5003" cm="1">
        <f t="array" ref="S5003">[1]!s_stmnote_suppliertop5(A5003,D5003,4)</f>
        <v>0</v>
      </c>
      <c r="T5003" cm="1">
        <f t="array" ref="T5003">[1]!s_stmnote_suppliertop5(A5003,D5003,5)</f>
        <v>0</v>
      </c>
      <c r="U5003" s="9">
        <f>[1]!s_stmnote_purchasetop5_pct(A5003,D5003)</f>
        <v>0</v>
      </c>
      <c r="V5003" cm="1">
        <f t="array" ref="V5003">[1]!s_stmnote_customertop5($A5003,$D5003,1)</f>
        <v>0</v>
      </c>
      <c r="W5003" cm="1">
        <f t="array" ref="W5003">[1]!s_stmnote_customertop5($A5003,$D5003,2)</f>
        <v>0</v>
      </c>
      <c r="X5003" cm="1">
        <f t="array" ref="X5003">[1]!s_stmnote_customertop5($A5003,$D5003,3)</f>
        <v>0</v>
      </c>
      <c r="Y5003" cm="1">
        <f t="array" ref="Y5003">[1]!s_stmnote_customertop5($A5003,$D5003,4)</f>
        <v>0</v>
      </c>
      <c r="Z5003" cm="1">
        <f t="array" ref="Z5003">[1]!s_stmnote_customertop5($A5003,$D5003,5)</f>
        <v>0</v>
      </c>
      <c r="AA5003" s="9">
        <f>[1]!s_stmnote_salestop5_pct(A5003,D5003)</f>
        <v>33.9</v>
      </c>
      <c r="AB5003" s="9">
        <f>[1]!s_fa_arturn(A5003,D5003)</f>
        <v>1.6574</v>
      </c>
      <c r="AC5003" s="9">
        <f>[1]!fa_apturn(A5003,D5003)</f>
        <v>0.60795807215957698</v>
      </c>
      <c r="AD5003" s="9">
        <f>[1]!s_fa_invturn(A5003,D5003)</f>
        <v>3.9822000000000002</v>
      </c>
    </row>
    <row r="5004" spans="1:30">
      <c r="A5004" s="3" t="s">
        <v>12875</v>
      </c>
      <c r="B5004" t="s">
        <v>1436</v>
      </c>
      <c r="C5004" t="s">
        <v>6682</v>
      </c>
      <c r="D5004" s="8">
        <f t="shared" si="78"/>
        <v>45657</v>
      </c>
      <c r="E5004" t="s">
        <v>7839</v>
      </c>
      <c r="F5004">
        <v>1</v>
      </c>
      <c r="G5004" t="s">
        <v>11739</v>
      </c>
      <c r="L5004" t="str" cm="1">
        <f t="array" ref="L5004">[1]!s_info_industry_gics(A5004,1)</f>
        <v>信息技术</v>
      </c>
      <c r="M5004" t="str" cm="1">
        <f t="array" ref="M5004">[1]!s_info_industry_gicscode(A5004,1)</f>
        <v>45</v>
      </c>
      <c r="N5004" t="str">
        <f>[1]!s_info_industry_gics(A5004,2)</f>
        <v>技术硬件与设备</v>
      </c>
      <c r="O5004" t="str">
        <f>[1]!s_info_industry_gicscode(A5004,2)</f>
        <v>4520</v>
      </c>
      <c r="P5004" cm="1">
        <f t="array" ref="P5004">[1]!s_stmnote_suppliertop5(A5004,D5004,1)</f>
        <v>0</v>
      </c>
      <c r="Q5004">
        <f>[1]!s_stmnote_suppliertop5(A5004,D5004,2)</f>
        <v>0</v>
      </c>
      <c r="R5004" cm="1">
        <f t="array" ref="R5004">[1]!s_stmnote_suppliertop5(A5004,D5004,3)</f>
        <v>0</v>
      </c>
      <c r="S5004" cm="1">
        <f t="array" ref="S5004">[1]!s_stmnote_suppliertop5(A5004,D5004,4)</f>
        <v>0</v>
      </c>
      <c r="T5004" cm="1">
        <f t="array" ref="T5004">[1]!s_stmnote_suppliertop5(A5004,D5004,5)</f>
        <v>0</v>
      </c>
      <c r="U5004" s="9">
        <f>[1]!s_stmnote_purchasetop5_pct(A5004,D5004)</f>
        <v>0</v>
      </c>
      <c r="V5004" cm="1">
        <f t="array" ref="V5004">[1]!s_stmnote_customertop5($A5004,$D5004,1)</f>
        <v>0</v>
      </c>
      <c r="W5004" cm="1">
        <f t="array" ref="W5004">[1]!s_stmnote_customertop5($A5004,$D5004,2)</f>
        <v>0</v>
      </c>
      <c r="X5004" cm="1">
        <f t="array" ref="X5004">[1]!s_stmnote_customertop5($A5004,$D5004,3)</f>
        <v>0</v>
      </c>
      <c r="Y5004" cm="1">
        <f t="array" ref="Y5004">[1]!s_stmnote_customertop5($A5004,$D5004,4)</f>
        <v>0</v>
      </c>
      <c r="Z5004" cm="1">
        <f t="array" ref="Z5004">[1]!s_stmnote_customertop5($A5004,$D5004,5)</f>
        <v>0</v>
      </c>
      <c r="AA5004" s="9">
        <f>[1]!s_stmnote_salestop5_pct(A5004,D5004)</f>
        <v>0</v>
      </c>
      <c r="AB5004" s="9">
        <f>[1]!s_fa_arturn(A5004,D5004)</f>
        <v>0</v>
      </c>
      <c r="AC5004" s="9">
        <f>[1]!fa_apturn(A5004,D5004)</f>
        <v>0</v>
      </c>
      <c r="AD5004" s="9">
        <f>[1]!s_fa_invturn(A5004,D5004)</f>
        <v>0</v>
      </c>
    </row>
    <row r="5005" spans="1:30">
      <c r="A5005" s="3" t="s">
        <v>12983</v>
      </c>
      <c r="B5005" t="s">
        <v>1490</v>
      </c>
      <c r="C5005" t="s">
        <v>6848</v>
      </c>
      <c r="D5005" s="8">
        <f t="shared" si="78"/>
        <v>44926</v>
      </c>
      <c r="E5005" t="s">
        <v>7496</v>
      </c>
      <c r="F5005">
        <v>1</v>
      </c>
      <c r="G5005" t="s">
        <v>10177</v>
      </c>
      <c r="L5005" t="str" cm="1">
        <f t="array" ref="L5005">[1]!s_info_industry_gics(A5005,1)</f>
        <v>信息技术</v>
      </c>
      <c r="M5005" t="str" cm="1">
        <f t="array" ref="M5005">[1]!s_info_industry_gicscode(A5005,1)</f>
        <v>45</v>
      </c>
      <c r="N5005" t="str">
        <f>[1]!s_info_industry_gics(A5005,2)</f>
        <v>技术硬件与设备</v>
      </c>
      <c r="O5005" t="str">
        <f>[1]!s_info_industry_gicscode(A5005,2)</f>
        <v>4520</v>
      </c>
      <c r="P5005" t="str" cm="1">
        <f t="array" ref="P5005">[1]!s_stmnote_suppliertop5(A5005,D5005,1)</f>
        <v>湖北赢在起点企业管理有限公司</v>
      </c>
      <c r="Q5005" t="str">
        <f>[1]!s_stmnote_suppliertop5(A5005,D5005,2)</f>
        <v>湖南悦翰科技有限公司</v>
      </c>
      <c r="R5005" t="str" cm="1">
        <f t="array" ref="R5005">[1]!s_stmnote_suppliertop5(A5005,D5005,3)</f>
        <v>北京汇佳讯科技发展有限公司及其关联方</v>
      </c>
      <c r="S5005" t="str" cm="1">
        <f t="array" ref="S5005">[1]!s_stmnote_suppliertop5(A5005,D5005,4)</f>
        <v>邯郸吉恒网络科技有限公司</v>
      </c>
      <c r="T5005" t="str" cm="1">
        <f t="array" ref="T5005">[1]!s_stmnote_suppliertop5(A5005,D5005,5)</f>
        <v>广西诺优网络科技有限公司</v>
      </c>
      <c r="U5005" s="9">
        <f>[1]!s_stmnote_purchasetop5_pct(A5005,D5005)</f>
        <v>40.700000000000003</v>
      </c>
      <c r="V5005" t="str" cm="1">
        <f t="array" ref="V5005">[1]!s_stmnote_customertop5($A5005,$D5005,1)</f>
        <v>华为技术服务有限公司</v>
      </c>
      <c r="W5005" t="str" cm="1">
        <f t="array" ref="W5005">[1]!s_stmnote_customertop5($A5005,$D5005,2)</f>
        <v>深圳市中兴通讯技术服务有限责任公司</v>
      </c>
      <c r="X5005" t="str" cm="1">
        <f t="array" ref="X5005">[1]!s_stmnote_customertop5($A5005,$D5005,3)</f>
        <v>中国移动通信集团</v>
      </c>
      <c r="Y5005" t="str" cm="1">
        <f t="array" ref="Y5005">[1]!s_stmnote_customertop5($A5005,$D5005,4)</f>
        <v>爱立信(中国)通信有限公司</v>
      </c>
      <c r="Z5005" t="str" cm="1">
        <f t="array" ref="Z5005">[1]!s_stmnote_customertop5($A5005,$D5005,5)</f>
        <v>中国电信股份有限公司</v>
      </c>
      <c r="AA5005" s="9">
        <f>[1]!s_stmnote_salestop5_pct(A5005,D5005)</f>
        <v>98.92</v>
      </c>
      <c r="AB5005" s="9">
        <f>[1]!s_fa_arturn(A5005,D5005)</f>
        <v>7.0072999999999999</v>
      </c>
      <c r="AC5005" s="9">
        <f>[1]!fa_apturn(A5005,D5005)</f>
        <v>8.0276889356943304</v>
      </c>
      <c r="AD5005" s="9">
        <f>[1]!s_fa_invturn(A5005,D5005)</f>
        <v>1.4137</v>
      </c>
    </row>
    <row r="5006" spans="1:30">
      <c r="A5006">
        <v>4</v>
      </c>
      <c r="B5006" t="s">
        <v>12</v>
      </c>
      <c r="C5006" t="s">
        <v>1533</v>
      </c>
      <c r="D5006" s="8">
        <f t="shared" si="78"/>
        <v>45291</v>
      </c>
      <c r="E5006" t="s">
        <v>6942</v>
      </c>
      <c r="F5006">
        <v>1</v>
      </c>
      <c r="G5006" t="s">
        <v>7877</v>
      </c>
      <c r="L5006" t="str" cm="1">
        <f t="array" ref="L5006">[1]!s_info_industry_gics(A5006,1)</f>
        <v>信息技术</v>
      </c>
      <c r="M5006" t="str" cm="1">
        <f t="array" ref="M5006">[1]!s_info_industry_gicscode(A5006,1)</f>
        <v>45</v>
      </c>
      <c r="N5006" t="str">
        <f>[1]!s_info_industry_gics(A5006,2)</f>
        <v>软件与服务</v>
      </c>
      <c r="O5006" t="str">
        <f>[1]!s_info_industry_gicscode(A5006,2)</f>
        <v>4510</v>
      </c>
      <c r="P5006" cm="1">
        <f t="array" ref="P5006">[1]!s_stmnote_suppliertop5(A5006,D5006,1)</f>
        <v>0</v>
      </c>
      <c r="Q5006">
        <f>[1]!s_stmnote_suppliertop5(A5006,D5006,2)</f>
        <v>0</v>
      </c>
      <c r="R5006" cm="1">
        <f t="array" ref="R5006">[1]!s_stmnote_suppliertop5(A5006,D5006,3)</f>
        <v>0</v>
      </c>
      <c r="S5006" cm="1">
        <f t="array" ref="S5006">[1]!s_stmnote_suppliertop5(A5006,D5006,4)</f>
        <v>0</v>
      </c>
      <c r="T5006" cm="1">
        <f t="array" ref="T5006">[1]!s_stmnote_suppliertop5(A5006,D5006,5)</f>
        <v>0</v>
      </c>
      <c r="U5006" s="9">
        <f>[1]!s_stmnote_purchasetop5_pct(A5006,D5006)</f>
        <v>0</v>
      </c>
      <c r="V5006" t="str" cm="1">
        <f t="array" ref="V5006">[1]!s_stmnote_customertop5($A5006,$D5006,1)</f>
        <v>客户一</v>
      </c>
      <c r="W5006" t="str" cm="1">
        <f t="array" ref="W5006">[1]!s_stmnote_customertop5($A5006,$D5006,2)</f>
        <v>客户二</v>
      </c>
      <c r="X5006" t="str" cm="1">
        <f t="array" ref="X5006">[1]!s_stmnote_customertop5($A5006,$D5006,3)</f>
        <v>客户三</v>
      </c>
      <c r="Y5006" t="str" cm="1">
        <f t="array" ref="Y5006">[1]!s_stmnote_customertop5($A5006,$D5006,4)</f>
        <v>客户四</v>
      </c>
      <c r="Z5006" t="str" cm="1">
        <f t="array" ref="Z5006">[1]!s_stmnote_customertop5($A5006,$D5006,5)</f>
        <v>客户五</v>
      </c>
      <c r="AA5006" s="9">
        <f>[1]!s_stmnote_salestop5_pct(A5006,D5006)</f>
        <v>16.670000000000002</v>
      </c>
      <c r="AB5006" s="9">
        <f>[1]!s_fa_arturn(A5006,D5006)</f>
        <v>0.45429999999999998</v>
      </c>
      <c r="AC5006" s="9">
        <f>[1]!fa_apturn(A5006,D5006)</f>
        <v>0.461813309415749</v>
      </c>
      <c r="AD5006" s="9">
        <f>[1]!s_fa_invturn(A5006,D5006)</f>
        <v>40.395499999999998</v>
      </c>
    </row>
    <row r="5007" spans="1:30">
      <c r="A5007">
        <v>4</v>
      </c>
      <c r="B5007" t="s">
        <v>12</v>
      </c>
      <c r="C5007" t="s">
        <v>1534</v>
      </c>
      <c r="D5007" s="8">
        <f t="shared" si="78"/>
        <v>45291</v>
      </c>
      <c r="E5007" t="s">
        <v>6943</v>
      </c>
      <c r="F5007">
        <v>1</v>
      </c>
      <c r="G5007" t="s">
        <v>7878</v>
      </c>
      <c r="L5007" t="str" cm="1">
        <f t="array" ref="L5007">[1]!s_info_industry_gics(A5007,1)</f>
        <v>信息技术</v>
      </c>
      <c r="M5007" t="str" cm="1">
        <f t="array" ref="M5007">[1]!s_info_industry_gicscode(A5007,1)</f>
        <v>45</v>
      </c>
      <c r="N5007" t="str">
        <f>[1]!s_info_industry_gics(A5007,2)</f>
        <v>软件与服务</v>
      </c>
      <c r="O5007" t="str">
        <f>[1]!s_info_industry_gicscode(A5007,2)</f>
        <v>4510</v>
      </c>
      <c r="P5007" cm="1">
        <f t="array" ref="P5007">[1]!s_stmnote_suppliertop5(A5007,D5007,1)</f>
        <v>0</v>
      </c>
      <c r="Q5007">
        <f>[1]!s_stmnote_suppliertop5(A5007,D5007,2)</f>
        <v>0</v>
      </c>
      <c r="R5007" cm="1">
        <f t="array" ref="R5007">[1]!s_stmnote_suppliertop5(A5007,D5007,3)</f>
        <v>0</v>
      </c>
      <c r="S5007" cm="1">
        <f t="array" ref="S5007">[1]!s_stmnote_suppliertop5(A5007,D5007,4)</f>
        <v>0</v>
      </c>
      <c r="T5007" cm="1">
        <f t="array" ref="T5007">[1]!s_stmnote_suppliertop5(A5007,D5007,5)</f>
        <v>0</v>
      </c>
      <c r="U5007" s="9">
        <f>[1]!s_stmnote_purchasetop5_pct(A5007,D5007)</f>
        <v>0</v>
      </c>
      <c r="V5007" t="str" cm="1">
        <f t="array" ref="V5007">[1]!s_stmnote_customertop5($A5007,$D5007,1)</f>
        <v>客户一</v>
      </c>
      <c r="W5007" t="str" cm="1">
        <f t="array" ref="W5007">[1]!s_stmnote_customertop5($A5007,$D5007,2)</f>
        <v>客户二</v>
      </c>
      <c r="X5007" t="str" cm="1">
        <f t="array" ref="X5007">[1]!s_stmnote_customertop5($A5007,$D5007,3)</f>
        <v>客户三</v>
      </c>
      <c r="Y5007" t="str" cm="1">
        <f t="array" ref="Y5007">[1]!s_stmnote_customertop5($A5007,$D5007,4)</f>
        <v>客户四</v>
      </c>
      <c r="Z5007" t="str" cm="1">
        <f t="array" ref="Z5007">[1]!s_stmnote_customertop5($A5007,$D5007,5)</f>
        <v>客户五</v>
      </c>
      <c r="AA5007" s="9">
        <f>[1]!s_stmnote_salestop5_pct(A5007,D5007)</f>
        <v>16.670000000000002</v>
      </c>
      <c r="AB5007" s="9">
        <f>[1]!s_fa_arturn(A5007,D5007)</f>
        <v>0.45429999999999998</v>
      </c>
      <c r="AC5007" s="9">
        <f>[1]!fa_apturn(A5007,D5007)</f>
        <v>0.461813309415749</v>
      </c>
      <c r="AD5007" s="9">
        <f>[1]!s_fa_invturn(A5007,D5007)</f>
        <v>40.395499999999998</v>
      </c>
    </row>
    <row r="5008" spans="1:30">
      <c r="A5008">
        <v>4</v>
      </c>
      <c r="B5008" t="s">
        <v>12</v>
      </c>
      <c r="C5008" t="s">
        <v>1535</v>
      </c>
      <c r="D5008" s="8">
        <f t="shared" ref="D5008:D5071" si="79">DATE(YEAR(E5008), 12, 31)</f>
        <v>45291</v>
      </c>
      <c r="E5008" t="s">
        <v>6944</v>
      </c>
      <c r="F5008">
        <v>1</v>
      </c>
      <c r="G5008" t="s">
        <v>7879</v>
      </c>
      <c r="L5008" t="str" cm="1">
        <f t="array" ref="L5008">[1]!s_info_industry_gics(A5008,1)</f>
        <v>信息技术</v>
      </c>
      <c r="M5008" t="str" cm="1">
        <f t="array" ref="M5008">[1]!s_info_industry_gicscode(A5008,1)</f>
        <v>45</v>
      </c>
      <c r="N5008" t="str">
        <f>[1]!s_info_industry_gics(A5008,2)</f>
        <v>软件与服务</v>
      </c>
      <c r="O5008" t="str">
        <f>[1]!s_info_industry_gicscode(A5008,2)</f>
        <v>4510</v>
      </c>
      <c r="P5008" cm="1">
        <f t="array" ref="P5008">[1]!s_stmnote_suppliertop5(A5008,D5008,1)</f>
        <v>0</v>
      </c>
      <c r="Q5008">
        <f>[1]!s_stmnote_suppliertop5(A5008,D5008,2)</f>
        <v>0</v>
      </c>
      <c r="R5008" cm="1">
        <f t="array" ref="R5008">[1]!s_stmnote_suppliertop5(A5008,D5008,3)</f>
        <v>0</v>
      </c>
      <c r="S5008" cm="1">
        <f t="array" ref="S5008">[1]!s_stmnote_suppliertop5(A5008,D5008,4)</f>
        <v>0</v>
      </c>
      <c r="T5008" cm="1">
        <f t="array" ref="T5008">[1]!s_stmnote_suppliertop5(A5008,D5008,5)</f>
        <v>0</v>
      </c>
      <c r="U5008" s="9">
        <f>[1]!s_stmnote_purchasetop5_pct(A5008,D5008)</f>
        <v>0</v>
      </c>
      <c r="V5008" t="str" cm="1">
        <f t="array" ref="V5008">[1]!s_stmnote_customertop5($A5008,$D5008,1)</f>
        <v>客户一</v>
      </c>
      <c r="W5008" t="str" cm="1">
        <f t="array" ref="W5008">[1]!s_stmnote_customertop5($A5008,$D5008,2)</f>
        <v>客户二</v>
      </c>
      <c r="X5008" t="str" cm="1">
        <f t="array" ref="X5008">[1]!s_stmnote_customertop5($A5008,$D5008,3)</f>
        <v>客户三</v>
      </c>
      <c r="Y5008" t="str" cm="1">
        <f t="array" ref="Y5008">[1]!s_stmnote_customertop5($A5008,$D5008,4)</f>
        <v>客户四</v>
      </c>
      <c r="Z5008" t="str" cm="1">
        <f t="array" ref="Z5008">[1]!s_stmnote_customertop5($A5008,$D5008,5)</f>
        <v>客户五</v>
      </c>
      <c r="AA5008" s="9">
        <f>[1]!s_stmnote_salestop5_pct(A5008,D5008)</f>
        <v>16.670000000000002</v>
      </c>
      <c r="AB5008" s="9">
        <f>[1]!s_fa_arturn(A5008,D5008)</f>
        <v>0.45429999999999998</v>
      </c>
      <c r="AC5008" s="9">
        <f>[1]!fa_apturn(A5008,D5008)</f>
        <v>0.461813309415749</v>
      </c>
      <c r="AD5008" s="9">
        <f>[1]!s_fa_invturn(A5008,D5008)</f>
        <v>40.395499999999998</v>
      </c>
    </row>
    <row r="5009" spans="1:30">
      <c r="A5009">
        <v>4</v>
      </c>
      <c r="B5009" t="s">
        <v>12</v>
      </c>
      <c r="C5009" t="s">
        <v>1536</v>
      </c>
      <c r="D5009" s="8">
        <f t="shared" si="79"/>
        <v>45291</v>
      </c>
      <c r="E5009" t="s">
        <v>6945</v>
      </c>
      <c r="F5009">
        <v>1</v>
      </c>
      <c r="G5009" t="s">
        <v>10208</v>
      </c>
      <c r="L5009" t="str" cm="1">
        <f t="array" ref="L5009">[1]!s_info_industry_gics(A5009,1)</f>
        <v>信息技术</v>
      </c>
      <c r="M5009" t="str" cm="1">
        <f t="array" ref="M5009">[1]!s_info_industry_gicscode(A5009,1)</f>
        <v>45</v>
      </c>
      <c r="N5009" t="str">
        <f>[1]!s_info_industry_gics(A5009,2)</f>
        <v>软件与服务</v>
      </c>
      <c r="O5009" t="str">
        <f>[1]!s_info_industry_gicscode(A5009,2)</f>
        <v>4510</v>
      </c>
      <c r="P5009" cm="1">
        <f t="array" ref="P5009">[1]!s_stmnote_suppliertop5(A5009,D5009,1)</f>
        <v>0</v>
      </c>
      <c r="Q5009">
        <f>[1]!s_stmnote_suppliertop5(A5009,D5009,2)</f>
        <v>0</v>
      </c>
      <c r="R5009" cm="1">
        <f t="array" ref="R5009">[1]!s_stmnote_suppliertop5(A5009,D5009,3)</f>
        <v>0</v>
      </c>
      <c r="S5009" cm="1">
        <f t="array" ref="S5009">[1]!s_stmnote_suppliertop5(A5009,D5009,4)</f>
        <v>0</v>
      </c>
      <c r="T5009" cm="1">
        <f t="array" ref="T5009">[1]!s_stmnote_suppliertop5(A5009,D5009,5)</f>
        <v>0</v>
      </c>
      <c r="U5009" s="9">
        <f>[1]!s_stmnote_purchasetop5_pct(A5009,D5009)</f>
        <v>0</v>
      </c>
      <c r="V5009" t="str" cm="1">
        <f t="array" ref="V5009">[1]!s_stmnote_customertop5($A5009,$D5009,1)</f>
        <v>客户一</v>
      </c>
      <c r="W5009" t="str" cm="1">
        <f t="array" ref="W5009">[1]!s_stmnote_customertop5($A5009,$D5009,2)</f>
        <v>客户二</v>
      </c>
      <c r="X5009" t="str" cm="1">
        <f t="array" ref="X5009">[1]!s_stmnote_customertop5($A5009,$D5009,3)</f>
        <v>客户三</v>
      </c>
      <c r="Y5009" t="str" cm="1">
        <f t="array" ref="Y5009">[1]!s_stmnote_customertop5($A5009,$D5009,4)</f>
        <v>客户四</v>
      </c>
      <c r="Z5009" t="str" cm="1">
        <f t="array" ref="Z5009">[1]!s_stmnote_customertop5($A5009,$D5009,5)</f>
        <v>客户五</v>
      </c>
      <c r="AA5009" s="9">
        <f>[1]!s_stmnote_salestop5_pct(A5009,D5009)</f>
        <v>16.670000000000002</v>
      </c>
      <c r="AB5009" s="9">
        <f>[1]!s_fa_arturn(A5009,D5009)</f>
        <v>0.45429999999999998</v>
      </c>
      <c r="AC5009" s="9">
        <f>[1]!fa_apturn(A5009,D5009)</f>
        <v>0.461813309415749</v>
      </c>
      <c r="AD5009" s="9">
        <f>[1]!s_fa_invturn(A5009,D5009)</f>
        <v>40.395499999999998</v>
      </c>
    </row>
    <row r="5010" spans="1:30">
      <c r="A5010">
        <v>4</v>
      </c>
      <c r="B5010" t="s">
        <v>12</v>
      </c>
      <c r="C5010" t="s">
        <v>1537</v>
      </c>
      <c r="D5010" s="8">
        <f t="shared" si="79"/>
        <v>45291</v>
      </c>
      <c r="E5010" t="s">
        <v>6946</v>
      </c>
      <c r="F5010">
        <v>1</v>
      </c>
      <c r="G5010" t="s">
        <v>7880</v>
      </c>
      <c r="L5010" t="str" cm="1">
        <f t="array" ref="L5010">[1]!s_info_industry_gics(A5010,1)</f>
        <v>信息技术</v>
      </c>
      <c r="M5010" t="str" cm="1">
        <f t="array" ref="M5010">[1]!s_info_industry_gicscode(A5010,1)</f>
        <v>45</v>
      </c>
      <c r="N5010" t="str">
        <f>[1]!s_info_industry_gics(A5010,2)</f>
        <v>软件与服务</v>
      </c>
      <c r="O5010" t="str">
        <f>[1]!s_info_industry_gicscode(A5010,2)</f>
        <v>4510</v>
      </c>
      <c r="P5010" cm="1">
        <f t="array" ref="P5010">[1]!s_stmnote_suppliertop5(A5010,D5010,1)</f>
        <v>0</v>
      </c>
      <c r="Q5010">
        <f>[1]!s_stmnote_suppliertop5(A5010,D5010,2)</f>
        <v>0</v>
      </c>
      <c r="R5010" cm="1">
        <f t="array" ref="R5010">[1]!s_stmnote_suppliertop5(A5010,D5010,3)</f>
        <v>0</v>
      </c>
      <c r="S5010" cm="1">
        <f t="array" ref="S5010">[1]!s_stmnote_suppliertop5(A5010,D5010,4)</f>
        <v>0</v>
      </c>
      <c r="T5010" cm="1">
        <f t="array" ref="T5010">[1]!s_stmnote_suppliertop5(A5010,D5010,5)</f>
        <v>0</v>
      </c>
      <c r="U5010" s="9">
        <f>[1]!s_stmnote_purchasetop5_pct(A5010,D5010)</f>
        <v>0</v>
      </c>
      <c r="V5010" t="str" cm="1">
        <f t="array" ref="V5010">[1]!s_stmnote_customertop5($A5010,$D5010,1)</f>
        <v>客户一</v>
      </c>
      <c r="W5010" t="str" cm="1">
        <f t="array" ref="W5010">[1]!s_stmnote_customertop5($A5010,$D5010,2)</f>
        <v>客户二</v>
      </c>
      <c r="X5010" t="str" cm="1">
        <f t="array" ref="X5010">[1]!s_stmnote_customertop5($A5010,$D5010,3)</f>
        <v>客户三</v>
      </c>
      <c r="Y5010" t="str" cm="1">
        <f t="array" ref="Y5010">[1]!s_stmnote_customertop5($A5010,$D5010,4)</f>
        <v>客户四</v>
      </c>
      <c r="Z5010" t="str" cm="1">
        <f t="array" ref="Z5010">[1]!s_stmnote_customertop5($A5010,$D5010,5)</f>
        <v>客户五</v>
      </c>
      <c r="AA5010" s="9">
        <f>[1]!s_stmnote_salestop5_pct(A5010,D5010)</f>
        <v>16.670000000000002</v>
      </c>
      <c r="AB5010" s="9">
        <f>[1]!s_fa_arturn(A5010,D5010)</f>
        <v>0.45429999999999998</v>
      </c>
      <c r="AC5010" s="9">
        <f>[1]!fa_apturn(A5010,D5010)</f>
        <v>0.461813309415749</v>
      </c>
      <c r="AD5010" s="9">
        <f>[1]!s_fa_invturn(A5010,D5010)</f>
        <v>40.395499999999998</v>
      </c>
    </row>
    <row r="5011" spans="1:30">
      <c r="A5011">
        <v>158</v>
      </c>
      <c r="B5011" t="s">
        <v>33</v>
      </c>
      <c r="C5011" t="s">
        <v>1606</v>
      </c>
      <c r="D5011" s="8">
        <f t="shared" si="79"/>
        <v>44926</v>
      </c>
      <c r="E5011" t="s">
        <v>7010</v>
      </c>
      <c r="F5011">
        <v>1</v>
      </c>
      <c r="G5011" t="s">
        <v>7915</v>
      </c>
      <c r="L5011" t="str" cm="1">
        <f t="array" ref="L5011">[1]!s_info_industry_gics(A5011,1)</f>
        <v>信息技术</v>
      </c>
      <c r="M5011" t="str" cm="1">
        <f t="array" ref="M5011">[1]!s_info_industry_gicscode(A5011,1)</f>
        <v>45</v>
      </c>
      <c r="N5011" t="str">
        <f>[1]!s_info_industry_gics(A5011,2)</f>
        <v>软件与服务</v>
      </c>
      <c r="O5011" t="str">
        <f>[1]!s_info_industry_gicscode(A5011,2)</f>
        <v>4510</v>
      </c>
      <c r="P5011" t="str" cm="1">
        <f t="array" ref="P5011">[1]!s_stmnote_suppliertop5(A5011,D5011,1)</f>
        <v>公司一</v>
      </c>
      <c r="Q5011" t="str">
        <f>[1]!s_stmnote_suppliertop5(A5011,D5011,2)</f>
        <v>公司二</v>
      </c>
      <c r="R5011" t="str" cm="1">
        <f t="array" ref="R5011">[1]!s_stmnote_suppliertop5(A5011,D5011,3)</f>
        <v>公司三</v>
      </c>
      <c r="S5011" t="str" cm="1">
        <f t="array" ref="S5011">[1]!s_stmnote_suppliertop5(A5011,D5011,4)</f>
        <v>公司四</v>
      </c>
      <c r="T5011" t="str" cm="1">
        <f t="array" ref="T5011">[1]!s_stmnote_suppliertop5(A5011,D5011,5)</f>
        <v>公司五</v>
      </c>
      <c r="U5011" s="9">
        <f>[1]!s_stmnote_purchasetop5_pct(A5011,D5011)</f>
        <v>43.29</v>
      </c>
      <c r="V5011" t="str" cm="1">
        <f t="array" ref="V5011">[1]!s_stmnote_customertop5($A5011,$D5011,1)</f>
        <v>客户一</v>
      </c>
      <c r="W5011" t="str" cm="1">
        <f t="array" ref="W5011">[1]!s_stmnote_customertop5($A5011,$D5011,2)</f>
        <v>客户二</v>
      </c>
      <c r="X5011" t="str" cm="1">
        <f t="array" ref="X5011">[1]!s_stmnote_customertop5($A5011,$D5011,3)</f>
        <v>客户三</v>
      </c>
      <c r="Y5011" t="str" cm="1">
        <f t="array" ref="Y5011">[1]!s_stmnote_customertop5($A5011,$D5011,4)</f>
        <v>客户四</v>
      </c>
      <c r="Z5011" t="str" cm="1">
        <f t="array" ref="Z5011">[1]!s_stmnote_customertop5($A5011,$D5011,5)</f>
        <v>客户五</v>
      </c>
      <c r="AA5011" s="9">
        <f>[1]!s_stmnote_salestop5_pct(A5011,D5011)</f>
        <v>27.79</v>
      </c>
      <c r="AB5011" s="9">
        <f>[1]!s_fa_arturn(A5011,D5011)</f>
        <v>3.3932000000000002</v>
      </c>
      <c r="AC5011" s="9">
        <f>[1]!fa_apturn(A5011,D5011)</f>
        <v>3.1769430775408498</v>
      </c>
      <c r="AD5011" s="9">
        <f>[1]!s_fa_invturn(A5011,D5011)</f>
        <v>2.4702999999999999</v>
      </c>
    </row>
    <row r="5012" spans="1:30">
      <c r="A5012">
        <v>158</v>
      </c>
      <c r="B5012" t="s">
        <v>33</v>
      </c>
      <c r="C5012" t="s">
        <v>1607</v>
      </c>
      <c r="D5012" s="8">
        <f t="shared" si="79"/>
        <v>45291</v>
      </c>
      <c r="E5012" t="s">
        <v>7011</v>
      </c>
      <c r="F5012">
        <v>1</v>
      </c>
      <c r="G5012" t="s">
        <v>7916</v>
      </c>
      <c r="L5012" t="str" cm="1">
        <f t="array" ref="L5012">[1]!s_info_industry_gics(A5012,1)</f>
        <v>信息技术</v>
      </c>
      <c r="M5012" t="str" cm="1">
        <f t="array" ref="M5012">[1]!s_info_industry_gicscode(A5012,1)</f>
        <v>45</v>
      </c>
      <c r="N5012" t="str">
        <f>[1]!s_info_industry_gics(A5012,2)</f>
        <v>软件与服务</v>
      </c>
      <c r="O5012" t="str">
        <f>[1]!s_info_industry_gicscode(A5012,2)</f>
        <v>4510</v>
      </c>
      <c r="P5012" t="str" cm="1">
        <f t="array" ref="P5012">[1]!s_stmnote_suppliertop5(A5012,D5012,1)</f>
        <v>公司一</v>
      </c>
      <c r="Q5012" t="str">
        <f>[1]!s_stmnote_suppliertop5(A5012,D5012,2)</f>
        <v>公司二</v>
      </c>
      <c r="R5012" t="str" cm="1">
        <f t="array" ref="R5012">[1]!s_stmnote_suppliertop5(A5012,D5012,3)</f>
        <v>公司三</v>
      </c>
      <c r="S5012" t="str" cm="1">
        <f t="array" ref="S5012">[1]!s_stmnote_suppliertop5(A5012,D5012,4)</f>
        <v>公司四</v>
      </c>
      <c r="T5012" t="str" cm="1">
        <f t="array" ref="T5012">[1]!s_stmnote_suppliertop5(A5012,D5012,5)</f>
        <v>公司五</v>
      </c>
      <c r="U5012" s="9">
        <f>[1]!s_stmnote_purchasetop5_pct(A5012,D5012)</f>
        <v>33.619999999999997</v>
      </c>
      <c r="V5012" t="str" cm="1">
        <f t="array" ref="V5012">[1]!s_stmnote_customertop5($A5012,$D5012,1)</f>
        <v>客户一</v>
      </c>
      <c r="W5012" t="str" cm="1">
        <f t="array" ref="W5012">[1]!s_stmnote_customertop5($A5012,$D5012,2)</f>
        <v>客户二</v>
      </c>
      <c r="X5012" t="str" cm="1">
        <f t="array" ref="X5012">[1]!s_stmnote_customertop5($A5012,$D5012,3)</f>
        <v>客户三</v>
      </c>
      <c r="Y5012" t="str" cm="1">
        <f t="array" ref="Y5012">[1]!s_stmnote_customertop5($A5012,$D5012,4)</f>
        <v>客户四</v>
      </c>
      <c r="Z5012" t="str" cm="1">
        <f t="array" ref="Z5012">[1]!s_stmnote_customertop5($A5012,$D5012,5)</f>
        <v>客户五</v>
      </c>
      <c r="AA5012" s="9">
        <f>[1]!s_stmnote_salestop5_pct(A5012,D5012)</f>
        <v>32.1</v>
      </c>
      <c r="AB5012" s="9">
        <f>[1]!s_fa_arturn(A5012,D5012)</f>
        <v>2.9979</v>
      </c>
      <c r="AC5012" s="9">
        <f>[1]!fa_apturn(A5012,D5012)</f>
        <v>2.78230029824145</v>
      </c>
      <c r="AD5012" s="9">
        <f>[1]!s_fa_invturn(A5012,D5012)</f>
        <v>2.4493</v>
      </c>
    </row>
    <row r="5013" spans="1:30">
      <c r="A5013">
        <v>555</v>
      </c>
      <c r="B5013" t="s">
        <v>64</v>
      </c>
      <c r="C5013" t="s">
        <v>1724</v>
      </c>
      <c r="D5013" s="8">
        <f t="shared" si="79"/>
        <v>44561</v>
      </c>
      <c r="E5013" t="s">
        <v>7095</v>
      </c>
      <c r="F5013">
        <v>1</v>
      </c>
      <c r="G5013" t="s">
        <v>10270</v>
      </c>
      <c r="L5013" t="str" cm="1">
        <f t="array" ref="L5013">[1]!s_info_industry_gics(A5013,1)</f>
        <v>信息技术</v>
      </c>
      <c r="M5013" t="str" cm="1">
        <f t="array" ref="M5013">[1]!s_info_industry_gicscode(A5013,1)</f>
        <v>45</v>
      </c>
      <c r="N5013" t="str">
        <f>[1]!s_info_industry_gics(A5013,2)</f>
        <v>软件与服务</v>
      </c>
      <c r="O5013" t="str">
        <f>[1]!s_info_industry_gicscode(A5013,2)</f>
        <v>4510</v>
      </c>
      <c r="P5013" t="str" cm="1">
        <f t="array" ref="P5013">[1]!s_stmnote_suppliertop5(A5013,D5013,1)</f>
        <v>供应商一</v>
      </c>
      <c r="Q5013" t="str">
        <f>[1]!s_stmnote_suppliertop5(A5013,D5013,2)</f>
        <v>供应商二</v>
      </c>
      <c r="R5013" t="str" cm="1">
        <f t="array" ref="R5013">[1]!s_stmnote_suppliertop5(A5013,D5013,3)</f>
        <v>供应商三</v>
      </c>
      <c r="S5013" t="str" cm="1">
        <f t="array" ref="S5013">[1]!s_stmnote_suppliertop5(A5013,D5013,4)</f>
        <v>供应商四</v>
      </c>
      <c r="T5013" t="str" cm="1">
        <f t="array" ref="T5013">[1]!s_stmnote_suppliertop5(A5013,D5013,5)</f>
        <v>供应商五</v>
      </c>
      <c r="U5013" s="9">
        <f>[1]!s_stmnote_purchasetop5_pct(A5013,D5013)</f>
        <v>34.03</v>
      </c>
      <c r="V5013" t="str" cm="1">
        <f t="array" ref="V5013">[1]!s_stmnote_customertop5($A5013,$D5013,1)</f>
        <v>客户一</v>
      </c>
      <c r="W5013" t="str" cm="1">
        <f t="array" ref="W5013">[1]!s_stmnote_customertop5($A5013,$D5013,2)</f>
        <v>客户二</v>
      </c>
      <c r="X5013" t="str" cm="1">
        <f t="array" ref="X5013">[1]!s_stmnote_customertop5($A5013,$D5013,3)</f>
        <v>客户三</v>
      </c>
      <c r="Y5013" t="str" cm="1">
        <f t="array" ref="Y5013">[1]!s_stmnote_customertop5($A5013,$D5013,4)</f>
        <v>客户四</v>
      </c>
      <c r="Z5013" t="str" cm="1">
        <f t="array" ref="Z5013">[1]!s_stmnote_customertop5($A5013,$D5013,5)</f>
        <v>客户五</v>
      </c>
      <c r="AA5013" s="9">
        <f>[1]!s_stmnote_salestop5_pct(A5013,D5013)</f>
        <v>15.97</v>
      </c>
      <c r="AB5013" s="9">
        <f>[1]!s_fa_arturn(A5013,D5013)</f>
        <v>5.8838999999999997</v>
      </c>
      <c r="AC5013" s="9">
        <f>[1]!fa_apturn(A5013,D5013)</f>
        <v>3.7962028430577899</v>
      </c>
      <c r="AD5013" s="9">
        <f>[1]!s_fa_invturn(A5013,D5013)</f>
        <v>2.0249999999999999</v>
      </c>
    </row>
    <row r="5014" spans="1:30">
      <c r="A5014">
        <v>555</v>
      </c>
      <c r="B5014" t="s">
        <v>64</v>
      </c>
      <c r="C5014" t="s">
        <v>1725</v>
      </c>
      <c r="D5014" s="8">
        <f t="shared" si="79"/>
        <v>44561</v>
      </c>
      <c r="E5014" t="s">
        <v>7097</v>
      </c>
      <c r="F5014">
        <v>1</v>
      </c>
      <c r="G5014" t="s">
        <v>10271</v>
      </c>
      <c r="L5014" t="str" cm="1">
        <f t="array" ref="L5014">[1]!s_info_industry_gics(A5014,1)</f>
        <v>信息技术</v>
      </c>
      <c r="M5014" t="str" cm="1">
        <f t="array" ref="M5014">[1]!s_info_industry_gicscode(A5014,1)</f>
        <v>45</v>
      </c>
      <c r="N5014" t="str">
        <f>[1]!s_info_industry_gics(A5014,2)</f>
        <v>软件与服务</v>
      </c>
      <c r="O5014" t="str">
        <f>[1]!s_info_industry_gicscode(A5014,2)</f>
        <v>4510</v>
      </c>
      <c r="P5014" t="str" cm="1">
        <f t="array" ref="P5014">[1]!s_stmnote_suppliertop5(A5014,D5014,1)</f>
        <v>供应商一</v>
      </c>
      <c r="Q5014" t="str">
        <f>[1]!s_stmnote_suppliertop5(A5014,D5014,2)</f>
        <v>供应商二</v>
      </c>
      <c r="R5014" t="str" cm="1">
        <f t="array" ref="R5014">[1]!s_stmnote_suppliertop5(A5014,D5014,3)</f>
        <v>供应商三</v>
      </c>
      <c r="S5014" t="str" cm="1">
        <f t="array" ref="S5014">[1]!s_stmnote_suppliertop5(A5014,D5014,4)</f>
        <v>供应商四</v>
      </c>
      <c r="T5014" t="str" cm="1">
        <f t="array" ref="T5014">[1]!s_stmnote_suppliertop5(A5014,D5014,5)</f>
        <v>供应商五</v>
      </c>
      <c r="U5014" s="9">
        <f>[1]!s_stmnote_purchasetop5_pct(A5014,D5014)</f>
        <v>34.03</v>
      </c>
      <c r="V5014" t="str" cm="1">
        <f t="array" ref="V5014">[1]!s_stmnote_customertop5($A5014,$D5014,1)</f>
        <v>客户一</v>
      </c>
      <c r="W5014" t="str" cm="1">
        <f t="array" ref="W5014">[1]!s_stmnote_customertop5($A5014,$D5014,2)</f>
        <v>客户二</v>
      </c>
      <c r="X5014" t="str" cm="1">
        <f t="array" ref="X5014">[1]!s_stmnote_customertop5($A5014,$D5014,3)</f>
        <v>客户三</v>
      </c>
      <c r="Y5014" t="str" cm="1">
        <f t="array" ref="Y5014">[1]!s_stmnote_customertop5($A5014,$D5014,4)</f>
        <v>客户四</v>
      </c>
      <c r="Z5014" t="str" cm="1">
        <f t="array" ref="Z5014">[1]!s_stmnote_customertop5($A5014,$D5014,5)</f>
        <v>客户五</v>
      </c>
      <c r="AA5014" s="9">
        <f>[1]!s_stmnote_salestop5_pct(A5014,D5014)</f>
        <v>15.97</v>
      </c>
      <c r="AB5014" s="9">
        <f>[1]!s_fa_arturn(A5014,D5014)</f>
        <v>5.8838999999999997</v>
      </c>
      <c r="AC5014" s="9">
        <f>[1]!fa_apturn(A5014,D5014)</f>
        <v>3.7962028430577899</v>
      </c>
      <c r="AD5014" s="9">
        <f>[1]!s_fa_invturn(A5014,D5014)</f>
        <v>2.0249999999999999</v>
      </c>
    </row>
    <row r="5015" spans="1:30">
      <c r="A5015">
        <v>555</v>
      </c>
      <c r="B5015" t="s">
        <v>64</v>
      </c>
      <c r="C5015" t="s">
        <v>1726</v>
      </c>
      <c r="D5015" s="8">
        <f t="shared" si="79"/>
        <v>44561</v>
      </c>
      <c r="E5015" t="s">
        <v>7098</v>
      </c>
      <c r="F5015">
        <v>1</v>
      </c>
      <c r="G5015" t="s">
        <v>7974</v>
      </c>
      <c r="L5015" t="str" cm="1">
        <f t="array" ref="L5015">[1]!s_info_industry_gics(A5015,1)</f>
        <v>信息技术</v>
      </c>
      <c r="M5015" t="str" cm="1">
        <f t="array" ref="M5015">[1]!s_info_industry_gicscode(A5015,1)</f>
        <v>45</v>
      </c>
      <c r="N5015" t="str">
        <f>[1]!s_info_industry_gics(A5015,2)</f>
        <v>软件与服务</v>
      </c>
      <c r="O5015" t="str">
        <f>[1]!s_info_industry_gicscode(A5015,2)</f>
        <v>4510</v>
      </c>
      <c r="P5015" t="str" cm="1">
        <f t="array" ref="P5015">[1]!s_stmnote_suppliertop5(A5015,D5015,1)</f>
        <v>供应商一</v>
      </c>
      <c r="Q5015" t="str">
        <f>[1]!s_stmnote_suppliertop5(A5015,D5015,2)</f>
        <v>供应商二</v>
      </c>
      <c r="R5015" t="str" cm="1">
        <f t="array" ref="R5015">[1]!s_stmnote_suppliertop5(A5015,D5015,3)</f>
        <v>供应商三</v>
      </c>
      <c r="S5015" t="str" cm="1">
        <f t="array" ref="S5015">[1]!s_stmnote_suppliertop5(A5015,D5015,4)</f>
        <v>供应商四</v>
      </c>
      <c r="T5015" t="str" cm="1">
        <f t="array" ref="T5015">[1]!s_stmnote_suppliertop5(A5015,D5015,5)</f>
        <v>供应商五</v>
      </c>
      <c r="U5015" s="9">
        <f>[1]!s_stmnote_purchasetop5_pct(A5015,D5015)</f>
        <v>34.03</v>
      </c>
      <c r="V5015" t="str" cm="1">
        <f t="array" ref="V5015">[1]!s_stmnote_customertop5($A5015,$D5015,1)</f>
        <v>客户一</v>
      </c>
      <c r="W5015" t="str" cm="1">
        <f t="array" ref="W5015">[1]!s_stmnote_customertop5($A5015,$D5015,2)</f>
        <v>客户二</v>
      </c>
      <c r="X5015" t="str" cm="1">
        <f t="array" ref="X5015">[1]!s_stmnote_customertop5($A5015,$D5015,3)</f>
        <v>客户三</v>
      </c>
      <c r="Y5015" t="str" cm="1">
        <f t="array" ref="Y5015">[1]!s_stmnote_customertop5($A5015,$D5015,4)</f>
        <v>客户四</v>
      </c>
      <c r="Z5015" t="str" cm="1">
        <f t="array" ref="Z5015">[1]!s_stmnote_customertop5($A5015,$D5015,5)</f>
        <v>客户五</v>
      </c>
      <c r="AA5015" s="9">
        <f>[1]!s_stmnote_salestop5_pct(A5015,D5015)</f>
        <v>15.97</v>
      </c>
      <c r="AB5015" s="9">
        <f>[1]!s_fa_arturn(A5015,D5015)</f>
        <v>5.8838999999999997</v>
      </c>
      <c r="AC5015" s="9">
        <f>[1]!fa_apturn(A5015,D5015)</f>
        <v>3.7962028430577899</v>
      </c>
      <c r="AD5015" s="9">
        <f>[1]!s_fa_invturn(A5015,D5015)</f>
        <v>2.0249999999999999</v>
      </c>
    </row>
    <row r="5016" spans="1:30">
      <c r="A5016">
        <v>555</v>
      </c>
      <c r="B5016" t="s">
        <v>64</v>
      </c>
      <c r="C5016" t="s">
        <v>1727</v>
      </c>
      <c r="D5016" s="8">
        <f t="shared" si="79"/>
        <v>44561</v>
      </c>
      <c r="E5016" t="s">
        <v>7099</v>
      </c>
      <c r="F5016">
        <v>1</v>
      </c>
      <c r="G5016" t="s">
        <v>7975</v>
      </c>
      <c r="L5016" t="str" cm="1">
        <f t="array" ref="L5016">[1]!s_info_industry_gics(A5016,1)</f>
        <v>信息技术</v>
      </c>
      <c r="M5016" t="str" cm="1">
        <f t="array" ref="M5016">[1]!s_info_industry_gicscode(A5016,1)</f>
        <v>45</v>
      </c>
      <c r="N5016" t="str">
        <f>[1]!s_info_industry_gics(A5016,2)</f>
        <v>软件与服务</v>
      </c>
      <c r="O5016" t="str">
        <f>[1]!s_info_industry_gicscode(A5016,2)</f>
        <v>4510</v>
      </c>
      <c r="P5016" t="str" cm="1">
        <f t="array" ref="P5016">[1]!s_stmnote_suppliertop5(A5016,D5016,1)</f>
        <v>供应商一</v>
      </c>
      <c r="Q5016" t="str">
        <f>[1]!s_stmnote_suppliertop5(A5016,D5016,2)</f>
        <v>供应商二</v>
      </c>
      <c r="R5016" t="str" cm="1">
        <f t="array" ref="R5016">[1]!s_stmnote_suppliertop5(A5016,D5016,3)</f>
        <v>供应商三</v>
      </c>
      <c r="S5016" t="str" cm="1">
        <f t="array" ref="S5016">[1]!s_stmnote_suppliertop5(A5016,D5016,4)</f>
        <v>供应商四</v>
      </c>
      <c r="T5016" t="str" cm="1">
        <f t="array" ref="T5016">[1]!s_stmnote_suppliertop5(A5016,D5016,5)</f>
        <v>供应商五</v>
      </c>
      <c r="U5016" s="9">
        <f>[1]!s_stmnote_purchasetop5_pct(A5016,D5016)</f>
        <v>34.03</v>
      </c>
      <c r="V5016" t="str" cm="1">
        <f t="array" ref="V5016">[1]!s_stmnote_customertop5($A5016,$D5016,1)</f>
        <v>客户一</v>
      </c>
      <c r="W5016" t="str" cm="1">
        <f t="array" ref="W5016">[1]!s_stmnote_customertop5($A5016,$D5016,2)</f>
        <v>客户二</v>
      </c>
      <c r="X5016" t="str" cm="1">
        <f t="array" ref="X5016">[1]!s_stmnote_customertop5($A5016,$D5016,3)</f>
        <v>客户三</v>
      </c>
      <c r="Y5016" t="str" cm="1">
        <f t="array" ref="Y5016">[1]!s_stmnote_customertop5($A5016,$D5016,4)</f>
        <v>客户四</v>
      </c>
      <c r="Z5016" t="str" cm="1">
        <f t="array" ref="Z5016">[1]!s_stmnote_customertop5($A5016,$D5016,5)</f>
        <v>客户五</v>
      </c>
      <c r="AA5016" s="9">
        <f>[1]!s_stmnote_salestop5_pct(A5016,D5016)</f>
        <v>15.97</v>
      </c>
      <c r="AB5016" s="9">
        <f>[1]!s_fa_arturn(A5016,D5016)</f>
        <v>5.8838999999999997</v>
      </c>
      <c r="AC5016" s="9">
        <f>[1]!fa_apturn(A5016,D5016)</f>
        <v>3.7962028430577899</v>
      </c>
      <c r="AD5016" s="9">
        <f>[1]!s_fa_invturn(A5016,D5016)</f>
        <v>2.0249999999999999</v>
      </c>
    </row>
    <row r="5017" spans="1:30">
      <c r="A5017">
        <v>555</v>
      </c>
      <c r="B5017" t="s">
        <v>64</v>
      </c>
      <c r="C5017" t="s">
        <v>1728</v>
      </c>
      <c r="D5017" s="8">
        <f t="shared" si="79"/>
        <v>44561</v>
      </c>
      <c r="E5017" t="s">
        <v>6982</v>
      </c>
      <c r="F5017">
        <v>1</v>
      </c>
      <c r="G5017" t="s">
        <v>7976</v>
      </c>
      <c r="L5017" t="str" cm="1">
        <f t="array" ref="L5017">[1]!s_info_industry_gics(A5017,1)</f>
        <v>信息技术</v>
      </c>
      <c r="M5017" t="str" cm="1">
        <f t="array" ref="M5017">[1]!s_info_industry_gicscode(A5017,1)</f>
        <v>45</v>
      </c>
      <c r="N5017" t="str">
        <f>[1]!s_info_industry_gics(A5017,2)</f>
        <v>软件与服务</v>
      </c>
      <c r="O5017" t="str">
        <f>[1]!s_info_industry_gicscode(A5017,2)</f>
        <v>4510</v>
      </c>
      <c r="P5017" t="str" cm="1">
        <f t="array" ref="P5017">[1]!s_stmnote_suppliertop5(A5017,D5017,1)</f>
        <v>供应商一</v>
      </c>
      <c r="Q5017" t="str">
        <f>[1]!s_stmnote_suppliertop5(A5017,D5017,2)</f>
        <v>供应商二</v>
      </c>
      <c r="R5017" t="str" cm="1">
        <f t="array" ref="R5017">[1]!s_stmnote_suppliertop5(A5017,D5017,3)</f>
        <v>供应商三</v>
      </c>
      <c r="S5017" t="str" cm="1">
        <f t="array" ref="S5017">[1]!s_stmnote_suppliertop5(A5017,D5017,4)</f>
        <v>供应商四</v>
      </c>
      <c r="T5017" t="str" cm="1">
        <f t="array" ref="T5017">[1]!s_stmnote_suppliertop5(A5017,D5017,5)</f>
        <v>供应商五</v>
      </c>
      <c r="U5017" s="9">
        <f>[1]!s_stmnote_purchasetop5_pct(A5017,D5017)</f>
        <v>34.03</v>
      </c>
      <c r="V5017" t="str" cm="1">
        <f t="array" ref="V5017">[1]!s_stmnote_customertop5($A5017,$D5017,1)</f>
        <v>客户一</v>
      </c>
      <c r="W5017" t="str" cm="1">
        <f t="array" ref="W5017">[1]!s_stmnote_customertop5($A5017,$D5017,2)</f>
        <v>客户二</v>
      </c>
      <c r="X5017" t="str" cm="1">
        <f t="array" ref="X5017">[1]!s_stmnote_customertop5($A5017,$D5017,3)</f>
        <v>客户三</v>
      </c>
      <c r="Y5017" t="str" cm="1">
        <f t="array" ref="Y5017">[1]!s_stmnote_customertop5($A5017,$D5017,4)</f>
        <v>客户四</v>
      </c>
      <c r="Z5017" t="str" cm="1">
        <f t="array" ref="Z5017">[1]!s_stmnote_customertop5($A5017,$D5017,5)</f>
        <v>客户五</v>
      </c>
      <c r="AA5017" s="9">
        <f>[1]!s_stmnote_salestop5_pct(A5017,D5017)</f>
        <v>15.97</v>
      </c>
      <c r="AB5017" s="9">
        <f>[1]!s_fa_arturn(A5017,D5017)</f>
        <v>5.8838999999999997</v>
      </c>
      <c r="AC5017" s="9">
        <f>[1]!fa_apturn(A5017,D5017)</f>
        <v>3.7962028430577899</v>
      </c>
      <c r="AD5017" s="9">
        <f>[1]!s_fa_invturn(A5017,D5017)</f>
        <v>2.0249999999999999</v>
      </c>
    </row>
    <row r="5018" spans="1:30">
      <c r="A5018">
        <v>555</v>
      </c>
      <c r="B5018" t="s">
        <v>64</v>
      </c>
      <c r="C5018" t="s">
        <v>1729</v>
      </c>
      <c r="D5018" s="8">
        <f t="shared" si="79"/>
        <v>44561</v>
      </c>
      <c r="E5018" t="s">
        <v>7100</v>
      </c>
      <c r="F5018">
        <v>2</v>
      </c>
      <c r="G5018" t="s">
        <v>7975</v>
      </c>
      <c r="H5018" t="s">
        <v>11934</v>
      </c>
      <c r="L5018" t="str" cm="1">
        <f t="array" ref="L5018">[1]!s_info_industry_gics(A5018,1)</f>
        <v>信息技术</v>
      </c>
      <c r="M5018" t="str" cm="1">
        <f t="array" ref="M5018">[1]!s_info_industry_gicscode(A5018,1)</f>
        <v>45</v>
      </c>
      <c r="N5018" t="str">
        <f>[1]!s_info_industry_gics(A5018,2)</f>
        <v>软件与服务</v>
      </c>
      <c r="O5018" t="str">
        <f>[1]!s_info_industry_gicscode(A5018,2)</f>
        <v>4510</v>
      </c>
      <c r="P5018" t="str" cm="1">
        <f t="array" ref="P5018">[1]!s_stmnote_suppliertop5(A5018,D5018,1)</f>
        <v>供应商一</v>
      </c>
      <c r="Q5018" t="str">
        <f>[1]!s_stmnote_suppliertop5(A5018,D5018,2)</f>
        <v>供应商二</v>
      </c>
      <c r="R5018" t="str" cm="1">
        <f t="array" ref="R5018">[1]!s_stmnote_suppliertop5(A5018,D5018,3)</f>
        <v>供应商三</v>
      </c>
      <c r="S5018" t="str" cm="1">
        <f t="array" ref="S5018">[1]!s_stmnote_suppliertop5(A5018,D5018,4)</f>
        <v>供应商四</v>
      </c>
      <c r="T5018" t="str" cm="1">
        <f t="array" ref="T5018">[1]!s_stmnote_suppliertop5(A5018,D5018,5)</f>
        <v>供应商五</v>
      </c>
      <c r="U5018" s="9">
        <f>[1]!s_stmnote_purchasetop5_pct(A5018,D5018)</f>
        <v>34.03</v>
      </c>
      <c r="V5018" t="str" cm="1">
        <f t="array" ref="V5018">[1]!s_stmnote_customertop5($A5018,$D5018,1)</f>
        <v>客户一</v>
      </c>
      <c r="W5018" t="str" cm="1">
        <f t="array" ref="W5018">[1]!s_stmnote_customertop5($A5018,$D5018,2)</f>
        <v>客户二</v>
      </c>
      <c r="X5018" t="str" cm="1">
        <f t="array" ref="X5018">[1]!s_stmnote_customertop5($A5018,$D5018,3)</f>
        <v>客户三</v>
      </c>
      <c r="Y5018" t="str" cm="1">
        <f t="array" ref="Y5018">[1]!s_stmnote_customertop5($A5018,$D5018,4)</f>
        <v>客户四</v>
      </c>
      <c r="Z5018" t="str" cm="1">
        <f t="array" ref="Z5018">[1]!s_stmnote_customertop5($A5018,$D5018,5)</f>
        <v>客户五</v>
      </c>
      <c r="AA5018" s="9">
        <f>[1]!s_stmnote_salestop5_pct(A5018,D5018)</f>
        <v>15.97</v>
      </c>
      <c r="AB5018" s="9">
        <f>[1]!s_fa_arturn(A5018,D5018)</f>
        <v>5.8838999999999997</v>
      </c>
      <c r="AC5018" s="9">
        <f>[1]!fa_apturn(A5018,D5018)</f>
        <v>3.7962028430577899</v>
      </c>
      <c r="AD5018" s="9">
        <f>[1]!s_fa_invturn(A5018,D5018)</f>
        <v>2.0249999999999999</v>
      </c>
    </row>
    <row r="5019" spans="1:30">
      <c r="A5019">
        <v>555</v>
      </c>
      <c r="B5019" t="s">
        <v>64</v>
      </c>
      <c r="C5019" t="s">
        <v>1730</v>
      </c>
      <c r="D5019" s="8">
        <f t="shared" si="79"/>
        <v>44926</v>
      </c>
      <c r="E5019" t="s">
        <v>7049</v>
      </c>
      <c r="F5019">
        <v>1</v>
      </c>
      <c r="G5019" t="s">
        <v>10272</v>
      </c>
      <c r="L5019" t="str" cm="1">
        <f t="array" ref="L5019">[1]!s_info_industry_gics(A5019,1)</f>
        <v>信息技术</v>
      </c>
      <c r="M5019" t="str" cm="1">
        <f t="array" ref="M5019">[1]!s_info_industry_gicscode(A5019,1)</f>
        <v>45</v>
      </c>
      <c r="N5019" t="str">
        <f>[1]!s_info_industry_gics(A5019,2)</f>
        <v>软件与服务</v>
      </c>
      <c r="O5019" t="str">
        <f>[1]!s_info_industry_gicscode(A5019,2)</f>
        <v>4510</v>
      </c>
      <c r="P5019" t="str" cm="1">
        <f t="array" ref="P5019">[1]!s_stmnote_suppliertop5(A5019,D5019,1)</f>
        <v>供应商一</v>
      </c>
      <c r="Q5019" t="str">
        <f>[1]!s_stmnote_suppliertop5(A5019,D5019,2)</f>
        <v>供应商二</v>
      </c>
      <c r="R5019" t="str" cm="1">
        <f t="array" ref="R5019">[1]!s_stmnote_suppliertop5(A5019,D5019,3)</f>
        <v>供应商三</v>
      </c>
      <c r="S5019" t="str" cm="1">
        <f t="array" ref="S5019">[1]!s_stmnote_suppliertop5(A5019,D5019,4)</f>
        <v>供应商四</v>
      </c>
      <c r="T5019" t="str" cm="1">
        <f t="array" ref="T5019">[1]!s_stmnote_suppliertop5(A5019,D5019,5)</f>
        <v>供应商五</v>
      </c>
      <c r="U5019" s="9">
        <f>[1]!s_stmnote_purchasetop5_pct(A5019,D5019)</f>
        <v>32.61</v>
      </c>
      <c r="V5019" t="str" cm="1">
        <f t="array" ref="V5019">[1]!s_stmnote_customertop5($A5019,$D5019,1)</f>
        <v>客户一</v>
      </c>
      <c r="W5019" t="str" cm="1">
        <f t="array" ref="W5019">[1]!s_stmnote_customertop5($A5019,$D5019,2)</f>
        <v>客户二</v>
      </c>
      <c r="X5019" t="str" cm="1">
        <f t="array" ref="X5019">[1]!s_stmnote_customertop5($A5019,$D5019,3)</f>
        <v>客户三</v>
      </c>
      <c r="Y5019" t="str" cm="1">
        <f t="array" ref="Y5019">[1]!s_stmnote_customertop5($A5019,$D5019,4)</f>
        <v>客户四</v>
      </c>
      <c r="Z5019" t="str" cm="1">
        <f t="array" ref="Z5019">[1]!s_stmnote_customertop5($A5019,$D5019,5)</f>
        <v>客户五</v>
      </c>
      <c r="AA5019" s="9">
        <f>[1]!s_stmnote_salestop5_pct(A5019,D5019)</f>
        <v>16.170000000000002</v>
      </c>
      <c r="AB5019" s="9">
        <f>[1]!s_fa_arturn(A5019,D5019)</f>
        <v>5.1794000000000002</v>
      </c>
      <c r="AC5019" s="9">
        <f>[1]!fa_apturn(A5019,D5019)</f>
        <v>4.2044924549781797</v>
      </c>
      <c r="AD5019" s="9">
        <f>[1]!s_fa_invturn(A5019,D5019)</f>
        <v>2.2359</v>
      </c>
    </row>
    <row r="5020" spans="1:30">
      <c r="A5020">
        <v>555</v>
      </c>
      <c r="B5020" t="s">
        <v>64</v>
      </c>
      <c r="C5020" t="s">
        <v>1731</v>
      </c>
      <c r="D5020" s="8">
        <f t="shared" si="79"/>
        <v>44926</v>
      </c>
      <c r="E5020" t="s">
        <v>7101</v>
      </c>
      <c r="F5020">
        <v>1</v>
      </c>
      <c r="G5020" t="s">
        <v>7974</v>
      </c>
      <c r="L5020" t="str" cm="1">
        <f t="array" ref="L5020">[1]!s_info_industry_gics(A5020,1)</f>
        <v>信息技术</v>
      </c>
      <c r="M5020" t="str" cm="1">
        <f t="array" ref="M5020">[1]!s_info_industry_gicscode(A5020,1)</f>
        <v>45</v>
      </c>
      <c r="N5020" t="str">
        <f>[1]!s_info_industry_gics(A5020,2)</f>
        <v>软件与服务</v>
      </c>
      <c r="O5020" t="str">
        <f>[1]!s_info_industry_gicscode(A5020,2)</f>
        <v>4510</v>
      </c>
      <c r="P5020" t="str" cm="1">
        <f t="array" ref="P5020">[1]!s_stmnote_suppliertop5(A5020,D5020,1)</f>
        <v>供应商一</v>
      </c>
      <c r="Q5020" t="str">
        <f>[1]!s_stmnote_suppliertop5(A5020,D5020,2)</f>
        <v>供应商二</v>
      </c>
      <c r="R5020" t="str" cm="1">
        <f t="array" ref="R5020">[1]!s_stmnote_suppliertop5(A5020,D5020,3)</f>
        <v>供应商三</v>
      </c>
      <c r="S5020" t="str" cm="1">
        <f t="array" ref="S5020">[1]!s_stmnote_suppliertop5(A5020,D5020,4)</f>
        <v>供应商四</v>
      </c>
      <c r="T5020" t="str" cm="1">
        <f t="array" ref="T5020">[1]!s_stmnote_suppliertop5(A5020,D5020,5)</f>
        <v>供应商五</v>
      </c>
      <c r="U5020" s="9">
        <f>[1]!s_stmnote_purchasetop5_pct(A5020,D5020)</f>
        <v>32.61</v>
      </c>
      <c r="V5020" t="str" cm="1">
        <f t="array" ref="V5020">[1]!s_stmnote_customertop5($A5020,$D5020,1)</f>
        <v>客户一</v>
      </c>
      <c r="W5020" t="str" cm="1">
        <f t="array" ref="W5020">[1]!s_stmnote_customertop5($A5020,$D5020,2)</f>
        <v>客户二</v>
      </c>
      <c r="X5020" t="str" cm="1">
        <f t="array" ref="X5020">[1]!s_stmnote_customertop5($A5020,$D5020,3)</f>
        <v>客户三</v>
      </c>
      <c r="Y5020" t="str" cm="1">
        <f t="array" ref="Y5020">[1]!s_stmnote_customertop5($A5020,$D5020,4)</f>
        <v>客户四</v>
      </c>
      <c r="Z5020" t="str" cm="1">
        <f t="array" ref="Z5020">[1]!s_stmnote_customertop5($A5020,$D5020,5)</f>
        <v>客户五</v>
      </c>
      <c r="AA5020" s="9">
        <f>[1]!s_stmnote_salestop5_pct(A5020,D5020)</f>
        <v>16.170000000000002</v>
      </c>
      <c r="AB5020" s="9">
        <f>[1]!s_fa_arturn(A5020,D5020)</f>
        <v>5.1794000000000002</v>
      </c>
      <c r="AC5020" s="9">
        <f>[1]!fa_apturn(A5020,D5020)</f>
        <v>4.2044924549781797</v>
      </c>
      <c r="AD5020" s="9">
        <f>[1]!s_fa_invturn(A5020,D5020)</f>
        <v>2.2359</v>
      </c>
    </row>
    <row r="5021" spans="1:30">
      <c r="A5021">
        <v>555</v>
      </c>
      <c r="B5021" t="s">
        <v>64</v>
      </c>
      <c r="C5021" t="s">
        <v>1732</v>
      </c>
      <c r="D5021" s="8">
        <f t="shared" si="79"/>
        <v>44926</v>
      </c>
      <c r="E5021" t="s">
        <v>7012</v>
      </c>
      <c r="F5021">
        <v>1</v>
      </c>
      <c r="G5021" t="s">
        <v>10273</v>
      </c>
      <c r="L5021" t="str" cm="1">
        <f t="array" ref="L5021">[1]!s_info_industry_gics(A5021,1)</f>
        <v>信息技术</v>
      </c>
      <c r="M5021" t="str" cm="1">
        <f t="array" ref="M5021">[1]!s_info_industry_gicscode(A5021,1)</f>
        <v>45</v>
      </c>
      <c r="N5021" t="str">
        <f>[1]!s_info_industry_gics(A5021,2)</f>
        <v>软件与服务</v>
      </c>
      <c r="O5021" t="str">
        <f>[1]!s_info_industry_gicscode(A5021,2)</f>
        <v>4510</v>
      </c>
      <c r="P5021" t="str" cm="1">
        <f t="array" ref="P5021">[1]!s_stmnote_suppliertop5(A5021,D5021,1)</f>
        <v>供应商一</v>
      </c>
      <c r="Q5021" t="str">
        <f>[1]!s_stmnote_suppliertop5(A5021,D5021,2)</f>
        <v>供应商二</v>
      </c>
      <c r="R5021" t="str" cm="1">
        <f t="array" ref="R5021">[1]!s_stmnote_suppliertop5(A5021,D5021,3)</f>
        <v>供应商三</v>
      </c>
      <c r="S5021" t="str" cm="1">
        <f t="array" ref="S5021">[1]!s_stmnote_suppliertop5(A5021,D5021,4)</f>
        <v>供应商四</v>
      </c>
      <c r="T5021" t="str" cm="1">
        <f t="array" ref="T5021">[1]!s_stmnote_suppliertop5(A5021,D5021,5)</f>
        <v>供应商五</v>
      </c>
      <c r="U5021" s="9">
        <f>[1]!s_stmnote_purchasetop5_pct(A5021,D5021)</f>
        <v>32.61</v>
      </c>
      <c r="V5021" t="str" cm="1">
        <f t="array" ref="V5021">[1]!s_stmnote_customertop5($A5021,$D5021,1)</f>
        <v>客户一</v>
      </c>
      <c r="W5021" t="str" cm="1">
        <f t="array" ref="W5021">[1]!s_stmnote_customertop5($A5021,$D5021,2)</f>
        <v>客户二</v>
      </c>
      <c r="X5021" t="str" cm="1">
        <f t="array" ref="X5021">[1]!s_stmnote_customertop5($A5021,$D5021,3)</f>
        <v>客户三</v>
      </c>
      <c r="Y5021" t="str" cm="1">
        <f t="array" ref="Y5021">[1]!s_stmnote_customertop5($A5021,$D5021,4)</f>
        <v>客户四</v>
      </c>
      <c r="Z5021" t="str" cm="1">
        <f t="array" ref="Z5021">[1]!s_stmnote_customertop5($A5021,$D5021,5)</f>
        <v>客户五</v>
      </c>
      <c r="AA5021" s="9">
        <f>[1]!s_stmnote_salestop5_pct(A5021,D5021)</f>
        <v>16.170000000000002</v>
      </c>
      <c r="AB5021" s="9">
        <f>[1]!s_fa_arturn(A5021,D5021)</f>
        <v>5.1794000000000002</v>
      </c>
      <c r="AC5021" s="9">
        <f>[1]!fa_apturn(A5021,D5021)</f>
        <v>4.2044924549781797</v>
      </c>
      <c r="AD5021" s="9">
        <f>[1]!s_fa_invturn(A5021,D5021)</f>
        <v>2.2359</v>
      </c>
    </row>
    <row r="5022" spans="1:30">
      <c r="A5022">
        <v>555</v>
      </c>
      <c r="B5022" t="s">
        <v>64</v>
      </c>
      <c r="C5022" t="s">
        <v>1733</v>
      </c>
      <c r="D5022" s="8">
        <f t="shared" si="79"/>
        <v>45291</v>
      </c>
      <c r="E5022" t="s">
        <v>7013</v>
      </c>
      <c r="F5022">
        <v>2</v>
      </c>
      <c r="G5022" t="s">
        <v>10274</v>
      </c>
      <c r="H5022" t="s">
        <v>11935</v>
      </c>
      <c r="L5022" t="str" cm="1">
        <f t="array" ref="L5022">[1]!s_info_industry_gics(A5022,1)</f>
        <v>信息技术</v>
      </c>
      <c r="M5022" t="str" cm="1">
        <f t="array" ref="M5022">[1]!s_info_industry_gicscode(A5022,1)</f>
        <v>45</v>
      </c>
      <c r="N5022" t="str">
        <f>[1]!s_info_industry_gics(A5022,2)</f>
        <v>软件与服务</v>
      </c>
      <c r="O5022" t="str">
        <f>[1]!s_info_industry_gicscode(A5022,2)</f>
        <v>4510</v>
      </c>
      <c r="P5022" t="str" cm="1">
        <f t="array" ref="P5022">[1]!s_stmnote_suppliertop5(A5022,D5022,1)</f>
        <v>供应商一</v>
      </c>
      <c r="Q5022" t="str">
        <f>[1]!s_stmnote_suppliertop5(A5022,D5022,2)</f>
        <v>供应商二</v>
      </c>
      <c r="R5022" t="str" cm="1">
        <f t="array" ref="R5022">[1]!s_stmnote_suppliertop5(A5022,D5022,3)</f>
        <v>供应商三</v>
      </c>
      <c r="S5022" t="str" cm="1">
        <f t="array" ref="S5022">[1]!s_stmnote_suppliertop5(A5022,D5022,4)</f>
        <v>供应商四</v>
      </c>
      <c r="T5022" t="str" cm="1">
        <f t="array" ref="T5022">[1]!s_stmnote_suppliertop5(A5022,D5022,5)</f>
        <v>供应商五</v>
      </c>
      <c r="U5022" s="9">
        <f>[1]!s_stmnote_purchasetop5_pct(A5022,D5022)</f>
        <v>44.56</v>
      </c>
      <c r="V5022" t="str" cm="1">
        <f t="array" ref="V5022">[1]!s_stmnote_customertop5($A5022,$D5022,1)</f>
        <v>客户一</v>
      </c>
      <c r="W5022" t="str" cm="1">
        <f t="array" ref="W5022">[1]!s_stmnote_customertop5($A5022,$D5022,2)</f>
        <v>客户二</v>
      </c>
      <c r="X5022" t="str" cm="1">
        <f t="array" ref="X5022">[1]!s_stmnote_customertop5($A5022,$D5022,3)</f>
        <v>客户三</v>
      </c>
      <c r="Y5022" t="str" cm="1">
        <f t="array" ref="Y5022">[1]!s_stmnote_customertop5($A5022,$D5022,4)</f>
        <v>客户四</v>
      </c>
      <c r="Z5022" t="str" cm="1">
        <f t="array" ref="Z5022">[1]!s_stmnote_customertop5($A5022,$D5022,5)</f>
        <v>客户五</v>
      </c>
      <c r="AA5022" s="9">
        <f>[1]!s_stmnote_salestop5_pct(A5022,D5022)</f>
        <v>19.45</v>
      </c>
      <c r="AB5022" s="9">
        <f>[1]!s_fa_arturn(A5022,D5022)</f>
        <v>4.2786</v>
      </c>
      <c r="AC5022" s="9">
        <f>[1]!fa_apturn(A5022,D5022)</f>
        <v>4.2253416163534396</v>
      </c>
      <c r="AD5022" s="9">
        <f>[1]!s_fa_invturn(A5022,D5022)</f>
        <v>2.3986999999999998</v>
      </c>
    </row>
    <row r="5023" spans="1:30">
      <c r="A5023">
        <v>555</v>
      </c>
      <c r="B5023" t="s">
        <v>64</v>
      </c>
      <c r="C5023" t="s">
        <v>1734</v>
      </c>
      <c r="D5023" s="8">
        <f t="shared" si="79"/>
        <v>45291</v>
      </c>
      <c r="E5023" t="s">
        <v>6977</v>
      </c>
      <c r="F5023">
        <v>1</v>
      </c>
      <c r="G5023" t="s">
        <v>7977</v>
      </c>
      <c r="L5023" t="str" cm="1">
        <f t="array" ref="L5023">[1]!s_info_industry_gics(A5023,1)</f>
        <v>信息技术</v>
      </c>
      <c r="M5023" t="str" cm="1">
        <f t="array" ref="M5023">[1]!s_info_industry_gicscode(A5023,1)</f>
        <v>45</v>
      </c>
      <c r="N5023" t="str">
        <f>[1]!s_info_industry_gics(A5023,2)</f>
        <v>软件与服务</v>
      </c>
      <c r="O5023" t="str">
        <f>[1]!s_info_industry_gicscode(A5023,2)</f>
        <v>4510</v>
      </c>
      <c r="P5023" t="str" cm="1">
        <f t="array" ref="P5023">[1]!s_stmnote_suppliertop5(A5023,D5023,1)</f>
        <v>供应商一</v>
      </c>
      <c r="Q5023" t="str">
        <f>[1]!s_stmnote_suppliertop5(A5023,D5023,2)</f>
        <v>供应商二</v>
      </c>
      <c r="R5023" t="str" cm="1">
        <f t="array" ref="R5023">[1]!s_stmnote_suppliertop5(A5023,D5023,3)</f>
        <v>供应商三</v>
      </c>
      <c r="S5023" t="str" cm="1">
        <f t="array" ref="S5023">[1]!s_stmnote_suppliertop5(A5023,D5023,4)</f>
        <v>供应商四</v>
      </c>
      <c r="T5023" t="str" cm="1">
        <f t="array" ref="T5023">[1]!s_stmnote_suppliertop5(A5023,D5023,5)</f>
        <v>供应商五</v>
      </c>
      <c r="U5023" s="9">
        <f>[1]!s_stmnote_purchasetop5_pct(A5023,D5023)</f>
        <v>44.56</v>
      </c>
      <c r="V5023" t="str" cm="1">
        <f t="array" ref="V5023">[1]!s_stmnote_customertop5($A5023,$D5023,1)</f>
        <v>客户一</v>
      </c>
      <c r="W5023" t="str" cm="1">
        <f t="array" ref="W5023">[1]!s_stmnote_customertop5($A5023,$D5023,2)</f>
        <v>客户二</v>
      </c>
      <c r="X5023" t="str" cm="1">
        <f t="array" ref="X5023">[1]!s_stmnote_customertop5($A5023,$D5023,3)</f>
        <v>客户三</v>
      </c>
      <c r="Y5023" t="str" cm="1">
        <f t="array" ref="Y5023">[1]!s_stmnote_customertop5($A5023,$D5023,4)</f>
        <v>客户四</v>
      </c>
      <c r="Z5023" t="str" cm="1">
        <f t="array" ref="Z5023">[1]!s_stmnote_customertop5($A5023,$D5023,5)</f>
        <v>客户五</v>
      </c>
      <c r="AA5023" s="9">
        <f>[1]!s_stmnote_salestop5_pct(A5023,D5023)</f>
        <v>19.45</v>
      </c>
      <c r="AB5023" s="9">
        <f>[1]!s_fa_arturn(A5023,D5023)</f>
        <v>4.2786</v>
      </c>
      <c r="AC5023" s="9">
        <f>[1]!fa_apturn(A5023,D5023)</f>
        <v>4.2253416163534396</v>
      </c>
      <c r="AD5023" s="9">
        <f>[1]!s_fa_invturn(A5023,D5023)</f>
        <v>2.3986999999999998</v>
      </c>
    </row>
    <row r="5024" spans="1:30">
      <c r="A5024">
        <v>555</v>
      </c>
      <c r="B5024" t="s">
        <v>64</v>
      </c>
      <c r="C5024" t="s">
        <v>1735</v>
      </c>
      <c r="D5024" s="8">
        <f t="shared" si="79"/>
        <v>45657</v>
      </c>
      <c r="E5024" t="s">
        <v>7009</v>
      </c>
      <c r="F5024">
        <v>1</v>
      </c>
      <c r="G5024" t="s">
        <v>7978</v>
      </c>
      <c r="L5024" t="str" cm="1">
        <f t="array" ref="L5024">[1]!s_info_industry_gics(A5024,1)</f>
        <v>信息技术</v>
      </c>
      <c r="M5024" t="str" cm="1">
        <f t="array" ref="M5024">[1]!s_info_industry_gicscode(A5024,1)</f>
        <v>45</v>
      </c>
      <c r="N5024" t="str">
        <f>[1]!s_info_industry_gics(A5024,2)</f>
        <v>软件与服务</v>
      </c>
      <c r="O5024" t="str">
        <f>[1]!s_info_industry_gicscode(A5024,2)</f>
        <v>4510</v>
      </c>
      <c r="P5024" cm="1">
        <f t="array" ref="P5024">[1]!s_stmnote_suppliertop5(A5024,D5024,1)</f>
        <v>0</v>
      </c>
      <c r="Q5024">
        <f>[1]!s_stmnote_suppliertop5(A5024,D5024,2)</f>
        <v>0</v>
      </c>
      <c r="R5024" cm="1">
        <f t="array" ref="R5024">[1]!s_stmnote_suppliertop5(A5024,D5024,3)</f>
        <v>0</v>
      </c>
      <c r="S5024" cm="1">
        <f t="array" ref="S5024">[1]!s_stmnote_suppliertop5(A5024,D5024,4)</f>
        <v>0</v>
      </c>
      <c r="T5024" cm="1">
        <f t="array" ref="T5024">[1]!s_stmnote_suppliertop5(A5024,D5024,5)</f>
        <v>0</v>
      </c>
      <c r="U5024" s="9">
        <f>[1]!s_stmnote_purchasetop5_pct(A5024,D5024)</f>
        <v>0</v>
      </c>
      <c r="V5024" cm="1">
        <f t="array" ref="V5024">[1]!s_stmnote_customertop5($A5024,$D5024,1)</f>
        <v>0</v>
      </c>
      <c r="W5024" cm="1">
        <f t="array" ref="W5024">[1]!s_stmnote_customertop5($A5024,$D5024,2)</f>
        <v>0</v>
      </c>
      <c r="X5024" cm="1">
        <f t="array" ref="X5024">[1]!s_stmnote_customertop5($A5024,$D5024,3)</f>
        <v>0</v>
      </c>
      <c r="Y5024" cm="1">
        <f t="array" ref="Y5024">[1]!s_stmnote_customertop5($A5024,$D5024,4)</f>
        <v>0</v>
      </c>
      <c r="Z5024" cm="1">
        <f t="array" ref="Z5024">[1]!s_stmnote_customertop5($A5024,$D5024,5)</f>
        <v>0</v>
      </c>
      <c r="AA5024" s="9">
        <f>[1]!s_stmnote_salestop5_pct(A5024,D5024)</f>
        <v>0</v>
      </c>
      <c r="AB5024" s="9">
        <f>[1]!s_fa_arturn(A5024,D5024)</f>
        <v>0</v>
      </c>
      <c r="AC5024" s="9">
        <f>[1]!fa_apturn(A5024,D5024)</f>
        <v>0</v>
      </c>
      <c r="AD5024" s="9">
        <f>[1]!s_fa_invturn(A5024,D5024)</f>
        <v>0</v>
      </c>
    </row>
    <row r="5025" spans="1:30">
      <c r="A5025">
        <v>676</v>
      </c>
      <c r="B5025" t="s">
        <v>88</v>
      </c>
      <c r="C5025" t="s">
        <v>1822</v>
      </c>
      <c r="D5025" s="8">
        <f t="shared" si="79"/>
        <v>44561</v>
      </c>
      <c r="E5025" t="s">
        <v>7157</v>
      </c>
      <c r="F5025">
        <v>2</v>
      </c>
      <c r="G5025" t="s">
        <v>10305</v>
      </c>
      <c r="H5025" t="s">
        <v>11944</v>
      </c>
      <c r="L5025" t="str" cm="1">
        <f t="array" ref="L5025">[1]!s_info_industry_gics(A5025,1)</f>
        <v>信息技术</v>
      </c>
      <c r="M5025" t="str" cm="1">
        <f t="array" ref="M5025">[1]!s_info_industry_gicscode(A5025,1)</f>
        <v>45</v>
      </c>
      <c r="N5025" t="str">
        <f>[1]!s_info_industry_gics(A5025,2)</f>
        <v>软件与服务</v>
      </c>
      <c r="O5025" t="str">
        <f>[1]!s_info_industry_gicscode(A5025,2)</f>
        <v>4510</v>
      </c>
      <c r="P5025" t="str" cm="1">
        <f t="array" ref="P5025">[1]!s_stmnote_suppliertop5(A5025,D5025,1)</f>
        <v>供应商一</v>
      </c>
      <c r="Q5025" t="str">
        <f>[1]!s_stmnote_suppliertop5(A5025,D5025,2)</f>
        <v>供应商二</v>
      </c>
      <c r="R5025" t="str" cm="1">
        <f t="array" ref="R5025">[1]!s_stmnote_suppliertop5(A5025,D5025,3)</f>
        <v>供应商三</v>
      </c>
      <c r="S5025" t="str" cm="1">
        <f t="array" ref="S5025">[1]!s_stmnote_suppliertop5(A5025,D5025,4)</f>
        <v>供应商四</v>
      </c>
      <c r="T5025" t="str" cm="1">
        <f t="array" ref="T5025">[1]!s_stmnote_suppliertop5(A5025,D5025,5)</f>
        <v>供应商五</v>
      </c>
      <c r="U5025" s="9">
        <f>[1]!s_stmnote_purchasetop5_pct(A5025,D5025)</f>
        <v>78.489999999999995</v>
      </c>
      <c r="V5025" t="str" cm="1">
        <f t="array" ref="V5025">[1]!s_stmnote_customertop5($A5025,$D5025,1)</f>
        <v>客户一</v>
      </c>
      <c r="W5025" t="str" cm="1">
        <f t="array" ref="W5025">[1]!s_stmnote_customertop5($A5025,$D5025,2)</f>
        <v>客户二</v>
      </c>
      <c r="X5025" t="str" cm="1">
        <f t="array" ref="X5025">[1]!s_stmnote_customertop5($A5025,$D5025,3)</f>
        <v>客户三</v>
      </c>
      <c r="Y5025" t="str" cm="1">
        <f t="array" ref="Y5025">[1]!s_stmnote_customertop5($A5025,$D5025,4)</f>
        <v>客户四</v>
      </c>
      <c r="Z5025" t="str" cm="1">
        <f t="array" ref="Z5025">[1]!s_stmnote_customertop5($A5025,$D5025,5)</f>
        <v>客户五</v>
      </c>
      <c r="AA5025" s="9">
        <f>[1]!s_stmnote_salestop5_pct(A5025,D5025)</f>
        <v>47.9</v>
      </c>
      <c r="AB5025" s="9">
        <f>[1]!s_fa_arturn(A5025,D5025)</f>
        <v>4.7474999999999996</v>
      </c>
      <c r="AC5025" s="9">
        <f>[1]!fa_apturn(A5025,D5025)</f>
        <v>9.7838817990308602</v>
      </c>
      <c r="AD5025" s="9">
        <f>[1]!s_fa_invturn(A5025,D5025)</f>
        <v>58.148200000000003</v>
      </c>
    </row>
    <row r="5026" spans="1:30">
      <c r="A5026">
        <v>676</v>
      </c>
      <c r="B5026" t="s">
        <v>88</v>
      </c>
      <c r="C5026" t="s">
        <v>1823</v>
      </c>
      <c r="D5026" s="8">
        <f t="shared" si="79"/>
        <v>44561</v>
      </c>
      <c r="E5026" t="s">
        <v>7158</v>
      </c>
      <c r="F5026">
        <v>2</v>
      </c>
      <c r="G5026" t="s">
        <v>10305</v>
      </c>
      <c r="H5026" t="s">
        <v>11944</v>
      </c>
      <c r="L5026" t="str" cm="1">
        <f t="array" ref="L5026">[1]!s_info_industry_gics(A5026,1)</f>
        <v>信息技术</v>
      </c>
      <c r="M5026" t="str" cm="1">
        <f t="array" ref="M5026">[1]!s_info_industry_gicscode(A5026,1)</f>
        <v>45</v>
      </c>
      <c r="N5026" t="str">
        <f>[1]!s_info_industry_gics(A5026,2)</f>
        <v>软件与服务</v>
      </c>
      <c r="O5026" t="str">
        <f>[1]!s_info_industry_gicscode(A5026,2)</f>
        <v>4510</v>
      </c>
      <c r="P5026" t="str" cm="1">
        <f t="array" ref="P5026">[1]!s_stmnote_suppliertop5(A5026,D5026,1)</f>
        <v>供应商一</v>
      </c>
      <c r="Q5026" t="str">
        <f>[1]!s_stmnote_suppliertop5(A5026,D5026,2)</f>
        <v>供应商二</v>
      </c>
      <c r="R5026" t="str" cm="1">
        <f t="array" ref="R5026">[1]!s_stmnote_suppliertop5(A5026,D5026,3)</f>
        <v>供应商三</v>
      </c>
      <c r="S5026" t="str" cm="1">
        <f t="array" ref="S5026">[1]!s_stmnote_suppliertop5(A5026,D5026,4)</f>
        <v>供应商四</v>
      </c>
      <c r="T5026" t="str" cm="1">
        <f t="array" ref="T5026">[1]!s_stmnote_suppliertop5(A5026,D5026,5)</f>
        <v>供应商五</v>
      </c>
      <c r="U5026" s="9">
        <f>[1]!s_stmnote_purchasetop5_pct(A5026,D5026)</f>
        <v>78.489999999999995</v>
      </c>
      <c r="V5026" t="str" cm="1">
        <f t="array" ref="V5026">[1]!s_stmnote_customertop5($A5026,$D5026,1)</f>
        <v>客户一</v>
      </c>
      <c r="W5026" t="str" cm="1">
        <f t="array" ref="W5026">[1]!s_stmnote_customertop5($A5026,$D5026,2)</f>
        <v>客户二</v>
      </c>
      <c r="X5026" t="str" cm="1">
        <f t="array" ref="X5026">[1]!s_stmnote_customertop5($A5026,$D5026,3)</f>
        <v>客户三</v>
      </c>
      <c r="Y5026" t="str" cm="1">
        <f t="array" ref="Y5026">[1]!s_stmnote_customertop5($A5026,$D5026,4)</f>
        <v>客户四</v>
      </c>
      <c r="Z5026" t="str" cm="1">
        <f t="array" ref="Z5026">[1]!s_stmnote_customertop5($A5026,$D5026,5)</f>
        <v>客户五</v>
      </c>
      <c r="AA5026" s="9">
        <f>[1]!s_stmnote_salestop5_pct(A5026,D5026)</f>
        <v>47.9</v>
      </c>
      <c r="AB5026" s="9">
        <f>[1]!s_fa_arturn(A5026,D5026)</f>
        <v>4.7474999999999996</v>
      </c>
      <c r="AC5026" s="9">
        <f>[1]!fa_apturn(A5026,D5026)</f>
        <v>9.7838817990308602</v>
      </c>
      <c r="AD5026" s="9">
        <f>[1]!s_fa_invturn(A5026,D5026)</f>
        <v>58.148200000000003</v>
      </c>
    </row>
    <row r="5027" spans="1:30">
      <c r="A5027">
        <v>676</v>
      </c>
      <c r="B5027" t="s">
        <v>88</v>
      </c>
      <c r="C5027" t="s">
        <v>1824</v>
      </c>
      <c r="D5027" s="8">
        <f t="shared" si="79"/>
        <v>44561</v>
      </c>
      <c r="E5027" t="s">
        <v>7146</v>
      </c>
      <c r="F5027">
        <v>2</v>
      </c>
      <c r="G5027" t="s">
        <v>10306</v>
      </c>
      <c r="H5027" t="s">
        <v>11945</v>
      </c>
      <c r="L5027" t="str" cm="1">
        <f t="array" ref="L5027">[1]!s_info_industry_gics(A5027,1)</f>
        <v>信息技术</v>
      </c>
      <c r="M5027" t="str" cm="1">
        <f t="array" ref="M5027">[1]!s_info_industry_gicscode(A5027,1)</f>
        <v>45</v>
      </c>
      <c r="N5027" t="str">
        <f>[1]!s_info_industry_gics(A5027,2)</f>
        <v>软件与服务</v>
      </c>
      <c r="O5027" t="str">
        <f>[1]!s_info_industry_gicscode(A5027,2)</f>
        <v>4510</v>
      </c>
      <c r="P5027" t="str" cm="1">
        <f t="array" ref="P5027">[1]!s_stmnote_suppliertop5(A5027,D5027,1)</f>
        <v>供应商一</v>
      </c>
      <c r="Q5027" t="str">
        <f>[1]!s_stmnote_suppliertop5(A5027,D5027,2)</f>
        <v>供应商二</v>
      </c>
      <c r="R5027" t="str" cm="1">
        <f t="array" ref="R5027">[1]!s_stmnote_suppliertop5(A5027,D5027,3)</f>
        <v>供应商三</v>
      </c>
      <c r="S5027" t="str" cm="1">
        <f t="array" ref="S5027">[1]!s_stmnote_suppliertop5(A5027,D5027,4)</f>
        <v>供应商四</v>
      </c>
      <c r="T5027" t="str" cm="1">
        <f t="array" ref="T5027">[1]!s_stmnote_suppliertop5(A5027,D5027,5)</f>
        <v>供应商五</v>
      </c>
      <c r="U5027" s="9">
        <f>[1]!s_stmnote_purchasetop5_pct(A5027,D5027)</f>
        <v>78.489999999999995</v>
      </c>
      <c r="V5027" t="str" cm="1">
        <f t="array" ref="V5027">[1]!s_stmnote_customertop5($A5027,$D5027,1)</f>
        <v>客户一</v>
      </c>
      <c r="W5027" t="str" cm="1">
        <f t="array" ref="W5027">[1]!s_stmnote_customertop5($A5027,$D5027,2)</f>
        <v>客户二</v>
      </c>
      <c r="X5027" t="str" cm="1">
        <f t="array" ref="X5027">[1]!s_stmnote_customertop5($A5027,$D5027,3)</f>
        <v>客户三</v>
      </c>
      <c r="Y5027" t="str" cm="1">
        <f t="array" ref="Y5027">[1]!s_stmnote_customertop5($A5027,$D5027,4)</f>
        <v>客户四</v>
      </c>
      <c r="Z5027" t="str" cm="1">
        <f t="array" ref="Z5027">[1]!s_stmnote_customertop5($A5027,$D5027,5)</f>
        <v>客户五</v>
      </c>
      <c r="AA5027" s="9">
        <f>[1]!s_stmnote_salestop5_pct(A5027,D5027)</f>
        <v>47.9</v>
      </c>
      <c r="AB5027" s="9">
        <f>[1]!s_fa_arturn(A5027,D5027)</f>
        <v>4.7474999999999996</v>
      </c>
      <c r="AC5027" s="9">
        <f>[1]!fa_apturn(A5027,D5027)</f>
        <v>9.7838817990308602</v>
      </c>
      <c r="AD5027" s="9">
        <f>[1]!s_fa_invturn(A5027,D5027)</f>
        <v>58.148200000000003</v>
      </c>
    </row>
    <row r="5028" spans="1:30">
      <c r="A5028">
        <v>676</v>
      </c>
      <c r="B5028" t="s">
        <v>88</v>
      </c>
      <c r="C5028" t="s">
        <v>1825</v>
      </c>
      <c r="D5028" s="8">
        <f t="shared" si="79"/>
        <v>44561</v>
      </c>
      <c r="E5028" t="s">
        <v>7159</v>
      </c>
      <c r="F5028">
        <v>2</v>
      </c>
      <c r="G5028" t="s">
        <v>10307</v>
      </c>
      <c r="H5028" t="s">
        <v>11946</v>
      </c>
      <c r="L5028" t="str" cm="1">
        <f t="array" ref="L5028">[1]!s_info_industry_gics(A5028,1)</f>
        <v>信息技术</v>
      </c>
      <c r="M5028" t="str" cm="1">
        <f t="array" ref="M5028">[1]!s_info_industry_gicscode(A5028,1)</f>
        <v>45</v>
      </c>
      <c r="N5028" t="str">
        <f>[1]!s_info_industry_gics(A5028,2)</f>
        <v>软件与服务</v>
      </c>
      <c r="O5028" t="str">
        <f>[1]!s_info_industry_gicscode(A5028,2)</f>
        <v>4510</v>
      </c>
      <c r="P5028" t="str" cm="1">
        <f t="array" ref="P5028">[1]!s_stmnote_suppliertop5(A5028,D5028,1)</f>
        <v>供应商一</v>
      </c>
      <c r="Q5028" t="str">
        <f>[1]!s_stmnote_suppliertop5(A5028,D5028,2)</f>
        <v>供应商二</v>
      </c>
      <c r="R5028" t="str" cm="1">
        <f t="array" ref="R5028">[1]!s_stmnote_suppliertop5(A5028,D5028,3)</f>
        <v>供应商三</v>
      </c>
      <c r="S5028" t="str" cm="1">
        <f t="array" ref="S5028">[1]!s_stmnote_suppliertop5(A5028,D5028,4)</f>
        <v>供应商四</v>
      </c>
      <c r="T5028" t="str" cm="1">
        <f t="array" ref="T5028">[1]!s_stmnote_suppliertop5(A5028,D5028,5)</f>
        <v>供应商五</v>
      </c>
      <c r="U5028" s="9">
        <f>[1]!s_stmnote_purchasetop5_pct(A5028,D5028)</f>
        <v>78.489999999999995</v>
      </c>
      <c r="V5028" t="str" cm="1">
        <f t="array" ref="V5028">[1]!s_stmnote_customertop5($A5028,$D5028,1)</f>
        <v>客户一</v>
      </c>
      <c r="W5028" t="str" cm="1">
        <f t="array" ref="W5028">[1]!s_stmnote_customertop5($A5028,$D5028,2)</f>
        <v>客户二</v>
      </c>
      <c r="X5028" t="str" cm="1">
        <f t="array" ref="X5028">[1]!s_stmnote_customertop5($A5028,$D5028,3)</f>
        <v>客户三</v>
      </c>
      <c r="Y5028" t="str" cm="1">
        <f t="array" ref="Y5028">[1]!s_stmnote_customertop5($A5028,$D5028,4)</f>
        <v>客户四</v>
      </c>
      <c r="Z5028" t="str" cm="1">
        <f t="array" ref="Z5028">[1]!s_stmnote_customertop5($A5028,$D5028,5)</f>
        <v>客户五</v>
      </c>
      <c r="AA5028" s="9">
        <f>[1]!s_stmnote_salestop5_pct(A5028,D5028)</f>
        <v>47.9</v>
      </c>
      <c r="AB5028" s="9">
        <f>[1]!s_fa_arturn(A5028,D5028)</f>
        <v>4.7474999999999996</v>
      </c>
      <c r="AC5028" s="9">
        <f>[1]!fa_apturn(A5028,D5028)</f>
        <v>9.7838817990308602</v>
      </c>
      <c r="AD5028" s="9">
        <f>[1]!s_fa_invturn(A5028,D5028)</f>
        <v>58.148200000000003</v>
      </c>
    </row>
    <row r="5029" spans="1:30">
      <c r="A5029">
        <v>676</v>
      </c>
      <c r="B5029" t="s">
        <v>88</v>
      </c>
      <c r="C5029" t="s">
        <v>1826</v>
      </c>
      <c r="D5029" s="8">
        <f t="shared" si="79"/>
        <v>44561</v>
      </c>
      <c r="E5029" t="s">
        <v>7160</v>
      </c>
      <c r="F5029">
        <v>2</v>
      </c>
      <c r="G5029" t="s">
        <v>10307</v>
      </c>
      <c r="H5029" t="s">
        <v>11946</v>
      </c>
      <c r="L5029" t="str" cm="1">
        <f t="array" ref="L5029">[1]!s_info_industry_gics(A5029,1)</f>
        <v>信息技术</v>
      </c>
      <c r="M5029" t="str" cm="1">
        <f t="array" ref="M5029">[1]!s_info_industry_gicscode(A5029,1)</f>
        <v>45</v>
      </c>
      <c r="N5029" t="str">
        <f>[1]!s_info_industry_gics(A5029,2)</f>
        <v>软件与服务</v>
      </c>
      <c r="O5029" t="str">
        <f>[1]!s_info_industry_gicscode(A5029,2)</f>
        <v>4510</v>
      </c>
      <c r="P5029" t="str" cm="1">
        <f t="array" ref="P5029">[1]!s_stmnote_suppliertop5(A5029,D5029,1)</f>
        <v>供应商一</v>
      </c>
      <c r="Q5029" t="str">
        <f>[1]!s_stmnote_suppliertop5(A5029,D5029,2)</f>
        <v>供应商二</v>
      </c>
      <c r="R5029" t="str" cm="1">
        <f t="array" ref="R5029">[1]!s_stmnote_suppliertop5(A5029,D5029,3)</f>
        <v>供应商三</v>
      </c>
      <c r="S5029" t="str" cm="1">
        <f t="array" ref="S5029">[1]!s_stmnote_suppliertop5(A5029,D5029,4)</f>
        <v>供应商四</v>
      </c>
      <c r="T5029" t="str" cm="1">
        <f t="array" ref="T5029">[1]!s_stmnote_suppliertop5(A5029,D5029,5)</f>
        <v>供应商五</v>
      </c>
      <c r="U5029" s="9">
        <f>[1]!s_stmnote_purchasetop5_pct(A5029,D5029)</f>
        <v>78.489999999999995</v>
      </c>
      <c r="V5029" t="str" cm="1">
        <f t="array" ref="V5029">[1]!s_stmnote_customertop5($A5029,$D5029,1)</f>
        <v>客户一</v>
      </c>
      <c r="W5029" t="str" cm="1">
        <f t="array" ref="W5029">[1]!s_stmnote_customertop5($A5029,$D5029,2)</f>
        <v>客户二</v>
      </c>
      <c r="X5029" t="str" cm="1">
        <f t="array" ref="X5029">[1]!s_stmnote_customertop5($A5029,$D5029,3)</f>
        <v>客户三</v>
      </c>
      <c r="Y5029" t="str" cm="1">
        <f t="array" ref="Y5029">[1]!s_stmnote_customertop5($A5029,$D5029,4)</f>
        <v>客户四</v>
      </c>
      <c r="Z5029" t="str" cm="1">
        <f t="array" ref="Z5029">[1]!s_stmnote_customertop5($A5029,$D5029,5)</f>
        <v>客户五</v>
      </c>
      <c r="AA5029" s="9">
        <f>[1]!s_stmnote_salestop5_pct(A5029,D5029)</f>
        <v>47.9</v>
      </c>
      <c r="AB5029" s="9">
        <f>[1]!s_fa_arturn(A5029,D5029)</f>
        <v>4.7474999999999996</v>
      </c>
      <c r="AC5029" s="9">
        <f>[1]!fa_apturn(A5029,D5029)</f>
        <v>9.7838817990308602</v>
      </c>
      <c r="AD5029" s="9">
        <f>[1]!s_fa_invturn(A5029,D5029)</f>
        <v>58.148200000000003</v>
      </c>
    </row>
    <row r="5030" spans="1:30">
      <c r="A5030">
        <v>676</v>
      </c>
      <c r="B5030" t="s">
        <v>88</v>
      </c>
      <c r="C5030" t="s">
        <v>1827</v>
      </c>
      <c r="D5030" s="8">
        <f t="shared" si="79"/>
        <v>44561</v>
      </c>
      <c r="E5030" t="s">
        <v>7087</v>
      </c>
      <c r="F5030">
        <v>2</v>
      </c>
      <c r="G5030" t="s">
        <v>10308</v>
      </c>
      <c r="H5030" t="s">
        <v>11947</v>
      </c>
      <c r="L5030" t="str" cm="1">
        <f t="array" ref="L5030">[1]!s_info_industry_gics(A5030,1)</f>
        <v>信息技术</v>
      </c>
      <c r="M5030" t="str" cm="1">
        <f t="array" ref="M5030">[1]!s_info_industry_gicscode(A5030,1)</f>
        <v>45</v>
      </c>
      <c r="N5030" t="str">
        <f>[1]!s_info_industry_gics(A5030,2)</f>
        <v>软件与服务</v>
      </c>
      <c r="O5030" t="str">
        <f>[1]!s_info_industry_gicscode(A5030,2)</f>
        <v>4510</v>
      </c>
      <c r="P5030" t="str" cm="1">
        <f t="array" ref="P5030">[1]!s_stmnote_suppliertop5(A5030,D5030,1)</f>
        <v>供应商一</v>
      </c>
      <c r="Q5030" t="str">
        <f>[1]!s_stmnote_suppliertop5(A5030,D5030,2)</f>
        <v>供应商二</v>
      </c>
      <c r="R5030" t="str" cm="1">
        <f t="array" ref="R5030">[1]!s_stmnote_suppliertop5(A5030,D5030,3)</f>
        <v>供应商三</v>
      </c>
      <c r="S5030" t="str" cm="1">
        <f t="array" ref="S5030">[1]!s_stmnote_suppliertop5(A5030,D5030,4)</f>
        <v>供应商四</v>
      </c>
      <c r="T5030" t="str" cm="1">
        <f t="array" ref="T5030">[1]!s_stmnote_suppliertop5(A5030,D5030,5)</f>
        <v>供应商五</v>
      </c>
      <c r="U5030" s="9">
        <f>[1]!s_stmnote_purchasetop5_pct(A5030,D5030)</f>
        <v>78.489999999999995</v>
      </c>
      <c r="V5030" t="str" cm="1">
        <f t="array" ref="V5030">[1]!s_stmnote_customertop5($A5030,$D5030,1)</f>
        <v>客户一</v>
      </c>
      <c r="W5030" t="str" cm="1">
        <f t="array" ref="W5030">[1]!s_stmnote_customertop5($A5030,$D5030,2)</f>
        <v>客户二</v>
      </c>
      <c r="X5030" t="str" cm="1">
        <f t="array" ref="X5030">[1]!s_stmnote_customertop5($A5030,$D5030,3)</f>
        <v>客户三</v>
      </c>
      <c r="Y5030" t="str" cm="1">
        <f t="array" ref="Y5030">[1]!s_stmnote_customertop5($A5030,$D5030,4)</f>
        <v>客户四</v>
      </c>
      <c r="Z5030" t="str" cm="1">
        <f t="array" ref="Z5030">[1]!s_stmnote_customertop5($A5030,$D5030,5)</f>
        <v>客户五</v>
      </c>
      <c r="AA5030" s="9">
        <f>[1]!s_stmnote_salestop5_pct(A5030,D5030)</f>
        <v>47.9</v>
      </c>
      <c r="AB5030" s="9">
        <f>[1]!s_fa_arturn(A5030,D5030)</f>
        <v>4.7474999999999996</v>
      </c>
      <c r="AC5030" s="9">
        <f>[1]!fa_apturn(A5030,D5030)</f>
        <v>9.7838817990308602</v>
      </c>
      <c r="AD5030" s="9">
        <f>[1]!s_fa_invturn(A5030,D5030)</f>
        <v>58.148200000000003</v>
      </c>
    </row>
    <row r="5031" spans="1:30">
      <c r="A5031">
        <v>676</v>
      </c>
      <c r="B5031" t="s">
        <v>88</v>
      </c>
      <c r="C5031" t="s">
        <v>1828</v>
      </c>
      <c r="D5031" s="8">
        <f t="shared" si="79"/>
        <v>44561</v>
      </c>
      <c r="E5031" t="s">
        <v>7161</v>
      </c>
      <c r="F5031">
        <v>1</v>
      </c>
      <c r="G5031" t="s">
        <v>8021</v>
      </c>
      <c r="L5031" t="str" cm="1">
        <f t="array" ref="L5031">[1]!s_info_industry_gics(A5031,1)</f>
        <v>信息技术</v>
      </c>
      <c r="M5031" t="str" cm="1">
        <f t="array" ref="M5031">[1]!s_info_industry_gicscode(A5031,1)</f>
        <v>45</v>
      </c>
      <c r="N5031" t="str">
        <f>[1]!s_info_industry_gics(A5031,2)</f>
        <v>软件与服务</v>
      </c>
      <c r="O5031" t="str">
        <f>[1]!s_info_industry_gicscode(A5031,2)</f>
        <v>4510</v>
      </c>
      <c r="P5031" t="str" cm="1">
        <f t="array" ref="P5031">[1]!s_stmnote_suppliertop5(A5031,D5031,1)</f>
        <v>供应商一</v>
      </c>
      <c r="Q5031" t="str">
        <f>[1]!s_stmnote_suppliertop5(A5031,D5031,2)</f>
        <v>供应商二</v>
      </c>
      <c r="R5031" t="str" cm="1">
        <f t="array" ref="R5031">[1]!s_stmnote_suppliertop5(A5031,D5031,3)</f>
        <v>供应商三</v>
      </c>
      <c r="S5031" t="str" cm="1">
        <f t="array" ref="S5031">[1]!s_stmnote_suppliertop5(A5031,D5031,4)</f>
        <v>供应商四</v>
      </c>
      <c r="T5031" t="str" cm="1">
        <f t="array" ref="T5031">[1]!s_stmnote_suppliertop5(A5031,D5031,5)</f>
        <v>供应商五</v>
      </c>
      <c r="U5031" s="9">
        <f>[1]!s_stmnote_purchasetop5_pct(A5031,D5031)</f>
        <v>78.489999999999995</v>
      </c>
      <c r="V5031" t="str" cm="1">
        <f t="array" ref="V5031">[1]!s_stmnote_customertop5($A5031,$D5031,1)</f>
        <v>客户一</v>
      </c>
      <c r="W5031" t="str" cm="1">
        <f t="array" ref="W5031">[1]!s_stmnote_customertop5($A5031,$D5031,2)</f>
        <v>客户二</v>
      </c>
      <c r="X5031" t="str" cm="1">
        <f t="array" ref="X5031">[1]!s_stmnote_customertop5($A5031,$D5031,3)</f>
        <v>客户三</v>
      </c>
      <c r="Y5031" t="str" cm="1">
        <f t="array" ref="Y5031">[1]!s_stmnote_customertop5($A5031,$D5031,4)</f>
        <v>客户四</v>
      </c>
      <c r="Z5031" t="str" cm="1">
        <f t="array" ref="Z5031">[1]!s_stmnote_customertop5($A5031,$D5031,5)</f>
        <v>客户五</v>
      </c>
      <c r="AA5031" s="9">
        <f>[1]!s_stmnote_salestop5_pct(A5031,D5031)</f>
        <v>47.9</v>
      </c>
      <c r="AB5031" s="9">
        <f>[1]!s_fa_arturn(A5031,D5031)</f>
        <v>4.7474999999999996</v>
      </c>
      <c r="AC5031" s="9">
        <f>[1]!fa_apturn(A5031,D5031)</f>
        <v>9.7838817990308602</v>
      </c>
      <c r="AD5031" s="9">
        <f>[1]!s_fa_invturn(A5031,D5031)</f>
        <v>58.148200000000003</v>
      </c>
    </row>
    <row r="5032" spans="1:30">
      <c r="A5032">
        <v>676</v>
      </c>
      <c r="B5032" t="s">
        <v>88</v>
      </c>
      <c r="C5032" t="s">
        <v>1823</v>
      </c>
      <c r="D5032" s="8">
        <f t="shared" si="79"/>
        <v>44926</v>
      </c>
      <c r="E5032" t="s">
        <v>7162</v>
      </c>
      <c r="F5032">
        <v>2</v>
      </c>
      <c r="G5032" t="s">
        <v>10309</v>
      </c>
      <c r="H5032" t="s">
        <v>11948</v>
      </c>
      <c r="L5032" t="str" cm="1">
        <f t="array" ref="L5032">[1]!s_info_industry_gics(A5032,1)</f>
        <v>信息技术</v>
      </c>
      <c r="M5032" t="str" cm="1">
        <f t="array" ref="M5032">[1]!s_info_industry_gicscode(A5032,1)</f>
        <v>45</v>
      </c>
      <c r="N5032" t="str">
        <f>[1]!s_info_industry_gics(A5032,2)</f>
        <v>软件与服务</v>
      </c>
      <c r="O5032" t="str">
        <f>[1]!s_info_industry_gicscode(A5032,2)</f>
        <v>4510</v>
      </c>
      <c r="P5032" t="str" cm="1">
        <f t="array" ref="P5032">[1]!s_stmnote_suppliertop5(A5032,D5032,1)</f>
        <v>供应商一</v>
      </c>
      <c r="Q5032" t="str">
        <f>[1]!s_stmnote_suppliertop5(A5032,D5032,2)</f>
        <v>供应商二</v>
      </c>
      <c r="R5032" t="str" cm="1">
        <f t="array" ref="R5032">[1]!s_stmnote_suppliertop5(A5032,D5032,3)</f>
        <v>供应商三</v>
      </c>
      <c r="S5032" t="str" cm="1">
        <f t="array" ref="S5032">[1]!s_stmnote_suppliertop5(A5032,D5032,4)</f>
        <v>供应商四</v>
      </c>
      <c r="T5032" t="str" cm="1">
        <f t="array" ref="T5032">[1]!s_stmnote_suppliertop5(A5032,D5032,5)</f>
        <v>供应商五</v>
      </c>
      <c r="U5032" s="9">
        <f>[1]!s_stmnote_purchasetop5_pct(A5032,D5032)</f>
        <v>69.39</v>
      </c>
      <c r="V5032" t="str" cm="1">
        <f t="array" ref="V5032">[1]!s_stmnote_customertop5($A5032,$D5032,1)</f>
        <v>客户一</v>
      </c>
      <c r="W5032" t="str" cm="1">
        <f t="array" ref="W5032">[1]!s_stmnote_customertop5($A5032,$D5032,2)</f>
        <v>客户二</v>
      </c>
      <c r="X5032" t="str" cm="1">
        <f t="array" ref="X5032">[1]!s_stmnote_customertop5($A5032,$D5032,3)</f>
        <v>客户三</v>
      </c>
      <c r="Y5032" t="str" cm="1">
        <f t="array" ref="Y5032">[1]!s_stmnote_customertop5($A5032,$D5032,4)</f>
        <v>客户四</v>
      </c>
      <c r="Z5032" t="str" cm="1">
        <f t="array" ref="Z5032">[1]!s_stmnote_customertop5($A5032,$D5032,5)</f>
        <v>客户五</v>
      </c>
      <c r="AA5032" s="9">
        <f>[1]!s_stmnote_salestop5_pct(A5032,D5032)</f>
        <v>45.55</v>
      </c>
      <c r="AB5032" s="9">
        <f>[1]!s_fa_arturn(A5032,D5032)</f>
        <v>3.2153</v>
      </c>
      <c r="AC5032" s="9">
        <f>[1]!fa_apturn(A5032,D5032)</f>
        <v>6.6635161346921201</v>
      </c>
      <c r="AD5032" s="9">
        <f>[1]!s_fa_invturn(A5032,D5032)</f>
        <v>25.722799999999999</v>
      </c>
    </row>
    <row r="5033" spans="1:30">
      <c r="A5033">
        <v>676</v>
      </c>
      <c r="B5033" t="s">
        <v>88</v>
      </c>
      <c r="C5033" t="s">
        <v>1829</v>
      </c>
      <c r="D5033" s="8">
        <f t="shared" si="79"/>
        <v>44926</v>
      </c>
      <c r="E5033" t="s">
        <v>6991</v>
      </c>
      <c r="F5033">
        <v>1</v>
      </c>
      <c r="G5033" t="s">
        <v>10310</v>
      </c>
      <c r="L5033" t="str" cm="1">
        <f t="array" ref="L5033">[1]!s_info_industry_gics(A5033,1)</f>
        <v>信息技术</v>
      </c>
      <c r="M5033" t="str" cm="1">
        <f t="array" ref="M5033">[1]!s_info_industry_gicscode(A5033,1)</f>
        <v>45</v>
      </c>
      <c r="N5033" t="str">
        <f>[1]!s_info_industry_gics(A5033,2)</f>
        <v>软件与服务</v>
      </c>
      <c r="O5033" t="str">
        <f>[1]!s_info_industry_gicscode(A5033,2)</f>
        <v>4510</v>
      </c>
      <c r="P5033" t="str" cm="1">
        <f t="array" ref="P5033">[1]!s_stmnote_suppliertop5(A5033,D5033,1)</f>
        <v>供应商一</v>
      </c>
      <c r="Q5033" t="str">
        <f>[1]!s_stmnote_suppliertop5(A5033,D5033,2)</f>
        <v>供应商二</v>
      </c>
      <c r="R5033" t="str" cm="1">
        <f t="array" ref="R5033">[1]!s_stmnote_suppliertop5(A5033,D5033,3)</f>
        <v>供应商三</v>
      </c>
      <c r="S5033" t="str" cm="1">
        <f t="array" ref="S5033">[1]!s_stmnote_suppliertop5(A5033,D5033,4)</f>
        <v>供应商四</v>
      </c>
      <c r="T5033" t="str" cm="1">
        <f t="array" ref="T5033">[1]!s_stmnote_suppliertop5(A5033,D5033,5)</f>
        <v>供应商五</v>
      </c>
      <c r="U5033" s="9">
        <f>[1]!s_stmnote_purchasetop5_pct(A5033,D5033)</f>
        <v>69.39</v>
      </c>
      <c r="V5033" t="str" cm="1">
        <f t="array" ref="V5033">[1]!s_stmnote_customertop5($A5033,$D5033,1)</f>
        <v>客户一</v>
      </c>
      <c r="W5033" t="str" cm="1">
        <f t="array" ref="W5033">[1]!s_stmnote_customertop5($A5033,$D5033,2)</f>
        <v>客户二</v>
      </c>
      <c r="X5033" t="str" cm="1">
        <f t="array" ref="X5033">[1]!s_stmnote_customertop5($A5033,$D5033,3)</f>
        <v>客户三</v>
      </c>
      <c r="Y5033" t="str" cm="1">
        <f t="array" ref="Y5033">[1]!s_stmnote_customertop5($A5033,$D5033,4)</f>
        <v>客户四</v>
      </c>
      <c r="Z5033" t="str" cm="1">
        <f t="array" ref="Z5033">[1]!s_stmnote_customertop5($A5033,$D5033,5)</f>
        <v>客户五</v>
      </c>
      <c r="AA5033" s="9">
        <f>[1]!s_stmnote_salestop5_pct(A5033,D5033)</f>
        <v>45.55</v>
      </c>
      <c r="AB5033" s="9">
        <f>[1]!s_fa_arturn(A5033,D5033)</f>
        <v>3.2153</v>
      </c>
      <c r="AC5033" s="9">
        <f>[1]!fa_apturn(A5033,D5033)</f>
        <v>6.6635161346921201</v>
      </c>
      <c r="AD5033" s="9">
        <f>[1]!s_fa_invturn(A5033,D5033)</f>
        <v>25.722799999999999</v>
      </c>
    </row>
    <row r="5034" spans="1:30">
      <c r="A5034">
        <v>676</v>
      </c>
      <c r="B5034" t="s">
        <v>88</v>
      </c>
      <c r="C5034" t="s">
        <v>1830</v>
      </c>
      <c r="D5034" s="8">
        <f t="shared" si="79"/>
        <v>44926</v>
      </c>
      <c r="E5034" t="s">
        <v>6950</v>
      </c>
      <c r="F5034">
        <v>2</v>
      </c>
      <c r="G5034" t="s">
        <v>10311</v>
      </c>
      <c r="H5034" t="s">
        <v>11949</v>
      </c>
      <c r="L5034" t="str" cm="1">
        <f t="array" ref="L5034">[1]!s_info_industry_gics(A5034,1)</f>
        <v>信息技术</v>
      </c>
      <c r="M5034" t="str" cm="1">
        <f t="array" ref="M5034">[1]!s_info_industry_gicscode(A5034,1)</f>
        <v>45</v>
      </c>
      <c r="N5034" t="str">
        <f>[1]!s_info_industry_gics(A5034,2)</f>
        <v>软件与服务</v>
      </c>
      <c r="O5034" t="str">
        <f>[1]!s_info_industry_gicscode(A5034,2)</f>
        <v>4510</v>
      </c>
      <c r="P5034" t="str" cm="1">
        <f t="array" ref="P5034">[1]!s_stmnote_suppliertop5(A5034,D5034,1)</f>
        <v>供应商一</v>
      </c>
      <c r="Q5034" t="str">
        <f>[1]!s_stmnote_suppliertop5(A5034,D5034,2)</f>
        <v>供应商二</v>
      </c>
      <c r="R5034" t="str" cm="1">
        <f t="array" ref="R5034">[1]!s_stmnote_suppliertop5(A5034,D5034,3)</f>
        <v>供应商三</v>
      </c>
      <c r="S5034" t="str" cm="1">
        <f t="array" ref="S5034">[1]!s_stmnote_suppliertop5(A5034,D5034,4)</f>
        <v>供应商四</v>
      </c>
      <c r="T5034" t="str" cm="1">
        <f t="array" ref="T5034">[1]!s_stmnote_suppliertop5(A5034,D5034,5)</f>
        <v>供应商五</v>
      </c>
      <c r="U5034" s="9">
        <f>[1]!s_stmnote_purchasetop5_pct(A5034,D5034)</f>
        <v>69.39</v>
      </c>
      <c r="V5034" t="str" cm="1">
        <f t="array" ref="V5034">[1]!s_stmnote_customertop5($A5034,$D5034,1)</f>
        <v>客户一</v>
      </c>
      <c r="W5034" t="str" cm="1">
        <f t="array" ref="W5034">[1]!s_stmnote_customertop5($A5034,$D5034,2)</f>
        <v>客户二</v>
      </c>
      <c r="X5034" t="str" cm="1">
        <f t="array" ref="X5034">[1]!s_stmnote_customertop5($A5034,$D5034,3)</f>
        <v>客户三</v>
      </c>
      <c r="Y5034" t="str" cm="1">
        <f t="array" ref="Y5034">[1]!s_stmnote_customertop5($A5034,$D5034,4)</f>
        <v>客户四</v>
      </c>
      <c r="Z5034" t="str" cm="1">
        <f t="array" ref="Z5034">[1]!s_stmnote_customertop5($A5034,$D5034,5)</f>
        <v>客户五</v>
      </c>
      <c r="AA5034" s="9">
        <f>[1]!s_stmnote_salestop5_pct(A5034,D5034)</f>
        <v>45.55</v>
      </c>
      <c r="AB5034" s="9">
        <f>[1]!s_fa_arturn(A5034,D5034)</f>
        <v>3.2153</v>
      </c>
      <c r="AC5034" s="9">
        <f>[1]!fa_apturn(A5034,D5034)</f>
        <v>6.6635161346921201</v>
      </c>
      <c r="AD5034" s="9">
        <f>[1]!s_fa_invturn(A5034,D5034)</f>
        <v>25.722799999999999</v>
      </c>
    </row>
    <row r="5035" spans="1:30">
      <c r="A5035">
        <v>676</v>
      </c>
      <c r="B5035" t="s">
        <v>88</v>
      </c>
      <c r="C5035" t="s">
        <v>1831</v>
      </c>
      <c r="D5035" s="8">
        <f t="shared" si="79"/>
        <v>44926</v>
      </c>
      <c r="E5035" t="s">
        <v>7163</v>
      </c>
      <c r="F5035">
        <v>2</v>
      </c>
      <c r="G5035" t="s">
        <v>10312</v>
      </c>
      <c r="H5035" t="s">
        <v>11950</v>
      </c>
      <c r="L5035" t="str" cm="1">
        <f t="array" ref="L5035">[1]!s_info_industry_gics(A5035,1)</f>
        <v>信息技术</v>
      </c>
      <c r="M5035" t="str" cm="1">
        <f t="array" ref="M5035">[1]!s_info_industry_gicscode(A5035,1)</f>
        <v>45</v>
      </c>
      <c r="N5035" t="str">
        <f>[1]!s_info_industry_gics(A5035,2)</f>
        <v>软件与服务</v>
      </c>
      <c r="O5035" t="str">
        <f>[1]!s_info_industry_gicscode(A5035,2)</f>
        <v>4510</v>
      </c>
      <c r="P5035" t="str" cm="1">
        <f t="array" ref="P5035">[1]!s_stmnote_suppliertop5(A5035,D5035,1)</f>
        <v>供应商一</v>
      </c>
      <c r="Q5035" t="str">
        <f>[1]!s_stmnote_suppliertop5(A5035,D5035,2)</f>
        <v>供应商二</v>
      </c>
      <c r="R5035" t="str" cm="1">
        <f t="array" ref="R5035">[1]!s_stmnote_suppliertop5(A5035,D5035,3)</f>
        <v>供应商三</v>
      </c>
      <c r="S5035" t="str" cm="1">
        <f t="array" ref="S5035">[1]!s_stmnote_suppliertop5(A5035,D5035,4)</f>
        <v>供应商四</v>
      </c>
      <c r="T5035" t="str" cm="1">
        <f t="array" ref="T5035">[1]!s_stmnote_suppliertop5(A5035,D5035,5)</f>
        <v>供应商五</v>
      </c>
      <c r="U5035" s="9">
        <f>[1]!s_stmnote_purchasetop5_pct(A5035,D5035)</f>
        <v>69.39</v>
      </c>
      <c r="V5035" t="str" cm="1">
        <f t="array" ref="V5035">[1]!s_stmnote_customertop5($A5035,$D5035,1)</f>
        <v>客户一</v>
      </c>
      <c r="W5035" t="str" cm="1">
        <f t="array" ref="W5035">[1]!s_stmnote_customertop5($A5035,$D5035,2)</f>
        <v>客户二</v>
      </c>
      <c r="X5035" t="str" cm="1">
        <f t="array" ref="X5035">[1]!s_stmnote_customertop5($A5035,$D5035,3)</f>
        <v>客户三</v>
      </c>
      <c r="Y5035" t="str" cm="1">
        <f t="array" ref="Y5035">[1]!s_stmnote_customertop5($A5035,$D5035,4)</f>
        <v>客户四</v>
      </c>
      <c r="Z5035" t="str" cm="1">
        <f t="array" ref="Z5035">[1]!s_stmnote_customertop5($A5035,$D5035,5)</f>
        <v>客户五</v>
      </c>
      <c r="AA5035" s="9">
        <f>[1]!s_stmnote_salestop5_pct(A5035,D5035)</f>
        <v>45.55</v>
      </c>
      <c r="AB5035" s="9">
        <f>[1]!s_fa_arturn(A5035,D5035)</f>
        <v>3.2153</v>
      </c>
      <c r="AC5035" s="9">
        <f>[1]!fa_apturn(A5035,D5035)</f>
        <v>6.6635161346921201</v>
      </c>
      <c r="AD5035" s="9">
        <f>[1]!s_fa_invturn(A5035,D5035)</f>
        <v>25.722799999999999</v>
      </c>
    </row>
    <row r="5036" spans="1:30">
      <c r="A5036">
        <v>676</v>
      </c>
      <c r="B5036" t="s">
        <v>88</v>
      </c>
      <c r="C5036" t="s">
        <v>1832</v>
      </c>
      <c r="D5036" s="8">
        <f t="shared" si="79"/>
        <v>45291</v>
      </c>
      <c r="E5036" t="s">
        <v>7056</v>
      </c>
      <c r="F5036">
        <v>2</v>
      </c>
      <c r="G5036" t="s">
        <v>10313</v>
      </c>
      <c r="H5036" t="s">
        <v>11951</v>
      </c>
      <c r="L5036" t="str" cm="1">
        <f t="array" ref="L5036">[1]!s_info_industry_gics(A5036,1)</f>
        <v>信息技术</v>
      </c>
      <c r="M5036" t="str" cm="1">
        <f t="array" ref="M5036">[1]!s_info_industry_gicscode(A5036,1)</f>
        <v>45</v>
      </c>
      <c r="N5036" t="str">
        <f>[1]!s_info_industry_gics(A5036,2)</f>
        <v>软件与服务</v>
      </c>
      <c r="O5036" t="str">
        <f>[1]!s_info_industry_gicscode(A5036,2)</f>
        <v>4510</v>
      </c>
      <c r="P5036" t="str" cm="1">
        <f t="array" ref="P5036">[1]!s_stmnote_suppliertop5(A5036,D5036,1)</f>
        <v>供应商一</v>
      </c>
      <c r="Q5036" t="str">
        <f>[1]!s_stmnote_suppliertop5(A5036,D5036,2)</f>
        <v>供应商二</v>
      </c>
      <c r="R5036" t="str" cm="1">
        <f t="array" ref="R5036">[1]!s_stmnote_suppliertop5(A5036,D5036,3)</f>
        <v>供应商三</v>
      </c>
      <c r="S5036" t="str" cm="1">
        <f t="array" ref="S5036">[1]!s_stmnote_suppliertop5(A5036,D5036,4)</f>
        <v>供应商四</v>
      </c>
      <c r="T5036" t="str" cm="1">
        <f t="array" ref="T5036">[1]!s_stmnote_suppliertop5(A5036,D5036,5)</f>
        <v>供应商五</v>
      </c>
      <c r="U5036" s="9">
        <f>[1]!s_stmnote_purchasetop5_pct(A5036,D5036)</f>
        <v>81.03</v>
      </c>
      <c r="V5036" t="str" cm="1">
        <f t="array" ref="V5036">[1]!s_stmnote_customertop5($A5036,$D5036,1)</f>
        <v>客户一</v>
      </c>
      <c r="W5036" t="str" cm="1">
        <f t="array" ref="W5036">[1]!s_stmnote_customertop5($A5036,$D5036,2)</f>
        <v>客户二</v>
      </c>
      <c r="X5036" t="str" cm="1">
        <f t="array" ref="X5036">[1]!s_stmnote_customertop5($A5036,$D5036,3)</f>
        <v>客户三</v>
      </c>
      <c r="Y5036" t="str" cm="1">
        <f t="array" ref="Y5036">[1]!s_stmnote_customertop5($A5036,$D5036,4)</f>
        <v>客户四</v>
      </c>
      <c r="Z5036" t="str" cm="1">
        <f t="array" ref="Z5036">[1]!s_stmnote_customertop5($A5036,$D5036,5)</f>
        <v>客户五</v>
      </c>
      <c r="AA5036" s="9">
        <f>[1]!s_stmnote_salestop5_pct(A5036,D5036)</f>
        <v>51.35</v>
      </c>
      <c r="AB5036" s="9">
        <f>[1]!s_fa_arturn(A5036,D5036)</f>
        <v>3.9447999999999999</v>
      </c>
      <c r="AC5036" s="9">
        <f>[1]!fa_apturn(A5036,D5036)</f>
        <v>8.3531671297125101</v>
      </c>
      <c r="AD5036" s="9">
        <f>[1]!s_fa_invturn(A5036,D5036)</f>
        <v>64.131900000000002</v>
      </c>
    </row>
    <row r="5037" spans="1:30">
      <c r="A5037">
        <v>676</v>
      </c>
      <c r="B5037" t="s">
        <v>88</v>
      </c>
      <c r="C5037" t="s">
        <v>1833</v>
      </c>
      <c r="D5037" s="8">
        <f t="shared" si="79"/>
        <v>45291</v>
      </c>
      <c r="E5037" t="s">
        <v>7061</v>
      </c>
      <c r="F5037">
        <v>2</v>
      </c>
      <c r="G5037" t="s">
        <v>10314</v>
      </c>
      <c r="H5037" t="s">
        <v>10313</v>
      </c>
      <c r="L5037" t="str" cm="1">
        <f t="array" ref="L5037">[1]!s_info_industry_gics(A5037,1)</f>
        <v>信息技术</v>
      </c>
      <c r="M5037" t="str" cm="1">
        <f t="array" ref="M5037">[1]!s_info_industry_gicscode(A5037,1)</f>
        <v>45</v>
      </c>
      <c r="N5037" t="str">
        <f>[1]!s_info_industry_gics(A5037,2)</f>
        <v>软件与服务</v>
      </c>
      <c r="O5037" t="str">
        <f>[1]!s_info_industry_gicscode(A5037,2)</f>
        <v>4510</v>
      </c>
      <c r="P5037" t="str" cm="1">
        <f t="array" ref="P5037">[1]!s_stmnote_suppliertop5(A5037,D5037,1)</f>
        <v>供应商一</v>
      </c>
      <c r="Q5037" t="str">
        <f>[1]!s_stmnote_suppliertop5(A5037,D5037,2)</f>
        <v>供应商二</v>
      </c>
      <c r="R5037" t="str" cm="1">
        <f t="array" ref="R5037">[1]!s_stmnote_suppliertop5(A5037,D5037,3)</f>
        <v>供应商三</v>
      </c>
      <c r="S5037" t="str" cm="1">
        <f t="array" ref="S5037">[1]!s_stmnote_suppliertop5(A5037,D5037,4)</f>
        <v>供应商四</v>
      </c>
      <c r="T5037" t="str" cm="1">
        <f t="array" ref="T5037">[1]!s_stmnote_suppliertop5(A5037,D5037,5)</f>
        <v>供应商五</v>
      </c>
      <c r="U5037" s="9">
        <f>[1]!s_stmnote_purchasetop5_pct(A5037,D5037)</f>
        <v>81.03</v>
      </c>
      <c r="V5037" t="str" cm="1">
        <f t="array" ref="V5037">[1]!s_stmnote_customertop5($A5037,$D5037,1)</f>
        <v>客户一</v>
      </c>
      <c r="W5037" t="str" cm="1">
        <f t="array" ref="W5037">[1]!s_stmnote_customertop5($A5037,$D5037,2)</f>
        <v>客户二</v>
      </c>
      <c r="X5037" t="str" cm="1">
        <f t="array" ref="X5037">[1]!s_stmnote_customertop5($A5037,$D5037,3)</f>
        <v>客户三</v>
      </c>
      <c r="Y5037" t="str" cm="1">
        <f t="array" ref="Y5037">[1]!s_stmnote_customertop5($A5037,$D5037,4)</f>
        <v>客户四</v>
      </c>
      <c r="Z5037" t="str" cm="1">
        <f t="array" ref="Z5037">[1]!s_stmnote_customertop5($A5037,$D5037,5)</f>
        <v>客户五</v>
      </c>
      <c r="AA5037" s="9">
        <f>[1]!s_stmnote_salestop5_pct(A5037,D5037)</f>
        <v>51.35</v>
      </c>
      <c r="AB5037" s="9">
        <f>[1]!s_fa_arturn(A5037,D5037)</f>
        <v>3.9447999999999999</v>
      </c>
      <c r="AC5037" s="9">
        <f>[1]!fa_apturn(A5037,D5037)</f>
        <v>8.3531671297125101</v>
      </c>
      <c r="AD5037" s="9">
        <f>[1]!s_fa_invturn(A5037,D5037)</f>
        <v>64.131900000000002</v>
      </c>
    </row>
    <row r="5038" spans="1:30">
      <c r="A5038">
        <v>676</v>
      </c>
      <c r="B5038" t="s">
        <v>88</v>
      </c>
      <c r="C5038" t="s">
        <v>1834</v>
      </c>
      <c r="D5038" s="8">
        <f t="shared" si="79"/>
        <v>45657</v>
      </c>
      <c r="E5038" t="s">
        <v>7164</v>
      </c>
      <c r="F5038">
        <v>1</v>
      </c>
      <c r="G5038" t="s">
        <v>8022</v>
      </c>
      <c r="L5038" t="str" cm="1">
        <f t="array" ref="L5038">[1]!s_info_industry_gics(A5038,1)</f>
        <v>信息技术</v>
      </c>
      <c r="M5038" t="str" cm="1">
        <f t="array" ref="M5038">[1]!s_info_industry_gicscode(A5038,1)</f>
        <v>45</v>
      </c>
      <c r="N5038" t="str">
        <f>[1]!s_info_industry_gics(A5038,2)</f>
        <v>软件与服务</v>
      </c>
      <c r="O5038" t="str">
        <f>[1]!s_info_industry_gicscode(A5038,2)</f>
        <v>4510</v>
      </c>
      <c r="P5038" cm="1">
        <f t="array" ref="P5038">[1]!s_stmnote_suppliertop5(A5038,D5038,1)</f>
        <v>0</v>
      </c>
      <c r="Q5038">
        <f>[1]!s_stmnote_suppliertop5(A5038,D5038,2)</f>
        <v>0</v>
      </c>
      <c r="R5038" cm="1">
        <f t="array" ref="R5038">[1]!s_stmnote_suppliertop5(A5038,D5038,3)</f>
        <v>0</v>
      </c>
      <c r="S5038" cm="1">
        <f t="array" ref="S5038">[1]!s_stmnote_suppliertop5(A5038,D5038,4)</f>
        <v>0</v>
      </c>
      <c r="T5038" cm="1">
        <f t="array" ref="T5038">[1]!s_stmnote_suppliertop5(A5038,D5038,5)</f>
        <v>0</v>
      </c>
      <c r="U5038" s="9">
        <f>[1]!s_stmnote_purchasetop5_pct(A5038,D5038)</f>
        <v>0</v>
      </c>
      <c r="V5038" cm="1">
        <f t="array" ref="V5038">[1]!s_stmnote_customertop5($A5038,$D5038,1)</f>
        <v>0</v>
      </c>
      <c r="W5038" cm="1">
        <f t="array" ref="W5038">[1]!s_stmnote_customertop5($A5038,$D5038,2)</f>
        <v>0</v>
      </c>
      <c r="X5038" cm="1">
        <f t="array" ref="X5038">[1]!s_stmnote_customertop5($A5038,$D5038,3)</f>
        <v>0</v>
      </c>
      <c r="Y5038" cm="1">
        <f t="array" ref="Y5038">[1]!s_stmnote_customertop5($A5038,$D5038,4)</f>
        <v>0</v>
      </c>
      <c r="Z5038" cm="1">
        <f t="array" ref="Z5038">[1]!s_stmnote_customertop5($A5038,$D5038,5)</f>
        <v>0</v>
      </c>
      <c r="AA5038" s="9">
        <f>[1]!s_stmnote_salestop5_pct(A5038,D5038)</f>
        <v>0</v>
      </c>
      <c r="AB5038" s="9">
        <f>[1]!s_fa_arturn(A5038,D5038)</f>
        <v>0</v>
      </c>
      <c r="AC5038" s="9">
        <f>[1]!fa_apturn(A5038,D5038)</f>
        <v>0</v>
      </c>
      <c r="AD5038" s="9">
        <f>[1]!s_fa_invturn(A5038,D5038)</f>
        <v>0</v>
      </c>
    </row>
    <row r="5039" spans="1:30">
      <c r="A5039">
        <v>676</v>
      </c>
      <c r="B5039" t="s">
        <v>88</v>
      </c>
      <c r="C5039" t="s">
        <v>1835</v>
      </c>
      <c r="D5039" s="8">
        <f t="shared" si="79"/>
        <v>45657</v>
      </c>
      <c r="E5039" t="s">
        <v>7165</v>
      </c>
      <c r="F5039">
        <v>1</v>
      </c>
      <c r="G5039" t="s">
        <v>8022</v>
      </c>
      <c r="L5039" t="str" cm="1">
        <f t="array" ref="L5039">[1]!s_info_industry_gics(A5039,1)</f>
        <v>信息技术</v>
      </c>
      <c r="M5039" t="str" cm="1">
        <f t="array" ref="M5039">[1]!s_info_industry_gicscode(A5039,1)</f>
        <v>45</v>
      </c>
      <c r="N5039" t="str">
        <f>[1]!s_info_industry_gics(A5039,2)</f>
        <v>软件与服务</v>
      </c>
      <c r="O5039" t="str">
        <f>[1]!s_info_industry_gicscode(A5039,2)</f>
        <v>4510</v>
      </c>
      <c r="P5039" cm="1">
        <f t="array" ref="P5039">[1]!s_stmnote_suppliertop5(A5039,D5039,1)</f>
        <v>0</v>
      </c>
      <c r="Q5039">
        <f>[1]!s_stmnote_suppliertop5(A5039,D5039,2)</f>
        <v>0</v>
      </c>
      <c r="R5039" cm="1">
        <f t="array" ref="R5039">[1]!s_stmnote_suppliertop5(A5039,D5039,3)</f>
        <v>0</v>
      </c>
      <c r="S5039" cm="1">
        <f t="array" ref="S5039">[1]!s_stmnote_suppliertop5(A5039,D5039,4)</f>
        <v>0</v>
      </c>
      <c r="T5039" cm="1">
        <f t="array" ref="T5039">[1]!s_stmnote_suppliertop5(A5039,D5039,5)</f>
        <v>0</v>
      </c>
      <c r="U5039" s="9">
        <f>[1]!s_stmnote_purchasetop5_pct(A5039,D5039)</f>
        <v>0</v>
      </c>
      <c r="V5039" cm="1">
        <f t="array" ref="V5039">[1]!s_stmnote_customertop5($A5039,$D5039,1)</f>
        <v>0</v>
      </c>
      <c r="W5039" cm="1">
        <f t="array" ref="W5039">[1]!s_stmnote_customertop5($A5039,$D5039,2)</f>
        <v>0</v>
      </c>
      <c r="X5039" cm="1">
        <f t="array" ref="X5039">[1]!s_stmnote_customertop5($A5039,$D5039,3)</f>
        <v>0</v>
      </c>
      <c r="Y5039" cm="1">
        <f t="array" ref="Y5039">[1]!s_stmnote_customertop5($A5039,$D5039,4)</f>
        <v>0</v>
      </c>
      <c r="Z5039" cm="1">
        <f t="array" ref="Z5039">[1]!s_stmnote_customertop5($A5039,$D5039,5)</f>
        <v>0</v>
      </c>
      <c r="AA5039" s="9">
        <f>[1]!s_stmnote_salestop5_pct(A5039,D5039)</f>
        <v>0</v>
      </c>
      <c r="AB5039" s="9">
        <f>[1]!s_fa_arturn(A5039,D5039)</f>
        <v>0</v>
      </c>
      <c r="AC5039" s="9">
        <f>[1]!fa_apturn(A5039,D5039)</f>
        <v>0</v>
      </c>
      <c r="AD5039" s="9">
        <f>[1]!s_fa_invturn(A5039,D5039)</f>
        <v>0</v>
      </c>
    </row>
    <row r="5040" spans="1:30">
      <c r="A5040">
        <v>676</v>
      </c>
      <c r="B5040" t="s">
        <v>88</v>
      </c>
      <c r="C5040" t="s">
        <v>1836</v>
      </c>
      <c r="D5040" s="8">
        <f t="shared" si="79"/>
        <v>45657</v>
      </c>
      <c r="E5040" t="s">
        <v>7166</v>
      </c>
      <c r="F5040">
        <v>2</v>
      </c>
      <c r="G5040" t="s">
        <v>10315</v>
      </c>
      <c r="H5040" t="s">
        <v>10313</v>
      </c>
      <c r="L5040" t="str" cm="1">
        <f t="array" ref="L5040">[1]!s_info_industry_gics(A5040,1)</f>
        <v>信息技术</v>
      </c>
      <c r="M5040" t="str" cm="1">
        <f t="array" ref="M5040">[1]!s_info_industry_gicscode(A5040,1)</f>
        <v>45</v>
      </c>
      <c r="N5040" t="str">
        <f>[1]!s_info_industry_gics(A5040,2)</f>
        <v>软件与服务</v>
      </c>
      <c r="O5040" t="str">
        <f>[1]!s_info_industry_gicscode(A5040,2)</f>
        <v>4510</v>
      </c>
      <c r="P5040" cm="1">
        <f t="array" ref="P5040">[1]!s_stmnote_suppliertop5(A5040,D5040,1)</f>
        <v>0</v>
      </c>
      <c r="Q5040">
        <f>[1]!s_stmnote_suppliertop5(A5040,D5040,2)</f>
        <v>0</v>
      </c>
      <c r="R5040" cm="1">
        <f t="array" ref="R5040">[1]!s_stmnote_suppliertop5(A5040,D5040,3)</f>
        <v>0</v>
      </c>
      <c r="S5040" cm="1">
        <f t="array" ref="S5040">[1]!s_stmnote_suppliertop5(A5040,D5040,4)</f>
        <v>0</v>
      </c>
      <c r="T5040" cm="1">
        <f t="array" ref="T5040">[1]!s_stmnote_suppliertop5(A5040,D5040,5)</f>
        <v>0</v>
      </c>
      <c r="U5040" s="9">
        <f>[1]!s_stmnote_purchasetop5_pct(A5040,D5040)</f>
        <v>0</v>
      </c>
      <c r="V5040" cm="1">
        <f t="array" ref="V5040">[1]!s_stmnote_customertop5($A5040,$D5040,1)</f>
        <v>0</v>
      </c>
      <c r="W5040" cm="1">
        <f t="array" ref="W5040">[1]!s_stmnote_customertop5($A5040,$D5040,2)</f>
        <v>0</v>
      </c>
      <c r="X5040" cm="1">
        <f t="array" ref="X5040">[1]!s_stmnote_customertop5($A5040,$D5040,3)</f>
        <v>0</v>
      </c>
      <c r="Y5040" cm="1">
        <f t="array" ref="Y5040">[1]!s_stmnote_customertop5($A5040,$D5040,4)</f>
        <v>0</v>
      </c>
      <c r="Z5040" cm="1">
        <f t="array" ref="Z5040">[1]!s_stmnote_customertop5($A5040,$D5040,5)</f>
        <v>0</v>
      </c>
      <c r="AA5040" s="9">
        <f>[1]!s_stmnote_salestop5_pct(A5040,D5040)</f>
        <v>0</v>
      </c>
      <c r="AB5040" s="9">
        <f>[1]!s_fa_arturn(A5040,D5040)</f>
        <v>0</v>
      </c>
      <c r="AC5040" s="9">
        <f>[1]!fa_apturn(A5040,D5040)</f>
        <v>0</v>
      </c>
      <c r="AD5040" s="9">
        <f>[1]!s_fa_invturn(A5040,D5040)</f>
        <v>0</v>
      </c>
    </row>
    <row r="5041" spans="1:30">
      <c r="A5041">
        <v>676</v>
      </c>
      <c r="B5041" t="s">
        <v>88</v>
      </c>
      <c r="C5041" t="s">
        <v>1837</v>
      </c>
      <c r="D5041" s="8">
        <f t="shared" si="79"/>
        <v>45657</v>
      </c>
      <c r="E5041" t="s">
        <v>7167</v>
      </c>
      <c r="F5041">
        <v>1</v>
      </c>
      <c r="G5041" t="s">
        <v>8023</v>
      </c>
      <c r="L5041" t="str" cm="1">
        <f t="array" ref="L5041">[1]!s_info_industry_gics(A5041,1)</f>
        <v>信息技术</v>
      </c>
      <c r="M5041" t="str" cm="1">
        <f t="array" ref="M5041">[1]!s_info_industry_gicscode(A5041,1)</f>
        <v>45</v>
      </c>
      <c r="N5041" t="str">
        <f>[1]!s_info_industry_gics(A5041,2)</f>
        <v>软件与服务</v>
      </c>
      <c r="O5041" t="str">
        <f>[1]!s_info_industry_gicscode(A5041,2)</f>
        <v>4510</v>
      </c>
      <c r="P5041" cm="1">
        <f t="array" ref="P5041">[1]!s_stmnote_suppliertop5(A5041,D5041,1)</f>
        <v>0</v>
      </c>
      <c r="Q5041">
        <f>[1]!s_stmnote_suppliertop5(A5041,D5041,2)</f>
        <v>0</v>
      </c>
      <c r="R5041" cm="1">
        <f t="array" ref="R5041">[1]!s_stmnote_suppliertop5(A5041,D5041,3)</f>
        <v>0</v>
      </c>
      <c r="S5041" cm="1">
        <f t="array" ref="S5041">[1]!s_stmnote_suppliertop5(A5041,D5041,4)</f>
        <v>0</v>
      </c>
      <c r="T5041" cm="1">
        <f t="array" ref="T5041">[1]!s_stmnote_suppliertop5(A5041,D5041,5)</f>
        <v>0</v>
      </c>
      <c r="U5041" s="9">
        <f>[1]!s_stmnote_purchasetop5_pct(A5041,D5041)</f>
        <v>0</v>
      </c>
      <c r="V5041" cm="1">
        <f t="array" ref="V5041">[1]!s_stmnote_customertop5($A5041,$D5041,1)</f>
        <v>0</v>
      </c>
      <c r="W5041" cm="1">
        <f t="array" ref="W5041">[1]!s_stmnote_customertop5($A5041,$D5041,2)</f>
        <v>0</v>
      </c>
      <c r="X5041" cm="1">
        <f t="array" ref="X5041">[1]!s_stmnote_customertop5($A5041,$D5041,3)</f>
        <v>0</v>
      </c>
      <c r="Y5041" cm="1">
        <f t="array" ref="Y5041">[1]!s_stmnote_customertop5($A5041,$D5041,4)</f>
        <v>0</v>
      </c>
      <c r="Z5041" cm="1">
        <f t="array" ref="Z5041">[1]!s_stmnote_customertop5($A5041,$D5041,5)</f>
        <v>0</v>
      </c>
      <c r="AA5041" s="9">
        <f>[1]!s_stmnote_salestop5_pct(A5041,D5041)</f>
        <v>0</v>
      </c>
      <c r="AB5041" s="9">
        <f>[1]!s_fa_arturn(A5041,D5041)</f>
        <v>0</v>
      </c>
      <c r="AC5041" s="9">
        <f>[1]!fa_apturn(A5041,D5041)</f>
        <v>0</v>
      </c>
      <c r="AD5041" s="9">
        <f>[1]!s_fa_invturn(A5041,D5041)</f>
        <v>0</v>
      </c>
    </row>
    <row r="5042" spans="1:30">
      <c r="A5042">
        <v>2063</v>
      </c>
      <c r="B5042" t="s">
        <v>214</v>
      </c>
      <c r="C5042" t="s">
        <v>2254</v>
      </c>
      <c r="D5042" s="8">
        <f t="shared" si="79"/>
        <v>44561</v>
      </c>
      <c r="E5042" t="s">
        <v>7286</v>
      </c>
      <c r="F5042">
        <v>2</v>
      </c>
      <c r="G5042" t="s">
        <v>10454</v>
      </c>
      <c r="H5042" t="s">
        <v>12023</v>
      </c>
      <c r="L5042" t="str" cm="1">
        <f t="array" ref="L5042">[1]!s_info_industry_gics(A5042,1)</f>
        <v>信息技术</v>
      </c>
      <c r="M5042" t="str" cm="1">
        <f t="array" ref="M5042">[1]!s_info_industry_gicscode(A5042,1)</f>
        <v>45</v>
      </c>
      <c r="N5042" t="str">
        <f>[1]!s_info_industry_gics(A5042,2)</f>
        <v>软件与服务</v>
      </c>
      <c r="O5042" t="str">
        <f>[1]!s_info_industry_gicscode(A5042,2)</f>
        <v>4510</v>
      </c>
      <c r="P5042" t="str" cm="1">
        <f t="array" ref="P5042">[1]!s_stmnote_suppliertop5(A5042,D5042,1)</f>
        <v>单位1</v>
      </c>
      <c r="Q5042" t="str">
        <f>[1]!s_stmnote_suppliertop5(A5042,D5042,2)</f>
        <v>单位2</v>
      </c>
      <c r="R5042" t="str" cm="1">
        <f t="array" ref="R5042">[1]!s_stmnote_suppliertop5(A5042,D5042,3)</f>
        <v>单位3</v>
      </c>
      <c r="S5042" t="str" cm="1">
        <f t="array" ref="S5042">[1]!s_stmnote_suppliertop5(A5042,D5042,4)</f>
        <v>单位4</v>
      </c>
      <c r="T5042" t="str" cm="1">
        <f t="array" ref="T5042">[1]!s_stmnote_suppliertop5(A5042,D5042,5)</f>
        <v>单位5</v>
      </c>
      <c r="U5042" s="9">
        <f>[1]!s_stmnote_purchasetop5_pct(A5042,D5042)</f>
        <v>27.56</v>
      </c>
      <c r="V5042" t="str" cm="1">
        <f t="array" ref="V5042">[1]!s_stmnote_customertop5($A5042,$D5042,1)</f>
        <v>单位1</v>
      </c>
      <c r="W5042" t="str" cm="1">
        <f t="array" ref="W5042">[1]!s_stmnote_customertop5($A5042,$D5042,2)</f>
        <v>单位2</v>
      </c>
      <c r="X5042" t="str" cm="1">
        <f t="array" ref="X5042">[1]!s_stmnote_customertop5($A5042,$D5042,3)</f>
        <v>单位3</v>
      </c>
      <c r="Y5042" t="str" cm="1">
        <f t="array" ref="Y5042">[1]!s_stmnote_customertop5($A5042,$D5042,4)</f>
        <v>单位4</v>
      </c>
      <c r="Z5042" t="str" cm="1">
        <f t="array" ref="Z5042">[1]!s_stmnote_customertop5($A5042,$D5042,5)</f>
        <v>单位5</v>
      </c>
      <c r="AA5042" s="9">
        <f>[1]!s_stmnote_salestop5_pct(A5042,D5042)</f>
        <v>17.079999999999998</v>
      </c>
      <c r="AB5042" s="9">
        <f>[1]!s_fa_arturn(A5042,D5042)</f>
        <v>1.8793</v>
      </c>
      <c r="AC5042" s="9">
        <f>[1]!fa_apturn(A5042,D5042)</f>
        <v>3.34376060093699</v>
      </c>
      <c r="AD5042" s="9">
        <f>[1]!s_fa_invturn(A5042,D5042)</f>
        <v>5.0373999999999999</v>
      </c>
    </row>
    <row r="5043" spans="1:30">
      <c r="A5043">
        <v>2063</v>
      </c>
      <c r="B5043" t="s">
        <v>214</v>
      </c>
      <c r="C5043" t="s">
        <v>2255</v>
      </c>
      <c r="D5043" s="8">
        <f t="shared" si="79"/>
        <v>44561</v>
      </c>
      <c r="E5043" t="s">
        <v>7347</v>
      </c>
      <c r="F5043">
        <v>1</v>
      </c>
      <c r="G5043" t="s">
        <v>8210</v>
      </c>
      <c r="L5043" t="str" cm="1">
        <f t="array" ref="L5043">[1]!s_info_industry_gics(A5043,1)</f>
        <v>信息技术</v>
      </c>
      <c r="M5043" t="str" cm="1">
        <f t="array" ref="M5043">[1]!s_info_industry_gicscode(A5043,1)</f>
        <v>45</v>
      </c>
      <c r="N5043" t="str">
        <f>[1]!s_info_industry_gics(A5043,2)</f>
        <v>软件与服务</v>
      </c>
      <c r="O5043" t="str">
        <f>[1]!s_info_industry_gicscode(A5043,2)</f>
        <v>4510</v>
      </c>
      <c r="P5043" t="str" cm="1">
        <f t="array" ref="P5043">[1]!s_stmnote_suppliertop5(A5043,D5043,1)</f>
        <v>单位1</v>
      </c>
      <c r="Q5043" t="str">
        <f>[1]!s_stmnote_suppliertop5(A5043,D5043,2)</f>
        <v>单位2</v>
      </c>
      <c r="R5043" t="str" cm="1">
        <f t="array" ref="R5043">[1]!s_stmnote_suppliertop5(A5043,D5043,3)</f>
        <v>单位3</v>
      </c>
      <c r="S5043" t="str" cm="1">
        <f t="array" ref="S5043">[1]!s_stmnote_suppliertop5(A5043,D5043,4)</f>
        <v>单位4</v>
      </c>
      <c r="T5043" t="str" cm="1">
        <f t="array" ref="T5043">[1]!s_stmnote_suppliertop5(A5043,D5043,5)</f>
        <v>单位5</v>
      </c>
      <c r="U5043" s="9">
        <f>[1]!s_stmnote_purchasetop5_pct(A5043,D5043)</f>
        <v>27.56</v>
      </c>
      <c r="V5043" t="str" cm="1">
        <f t="array" ref="V5043">[1]!s_stmnote_customertop5($A5043,$D5043,1)</f>
        <v>单位1</v>
      </c>
      <c r="W5043" t="str" cm="1">
        <f t="array" ref="W5043">[1]!s_stmnote_customertop5($A5043,$D5043,2)</f>
        <v>单位2</v>
      </c>
      <c r="X5043" t="str" cm="1">
        <f t="array" ref="X5043">[1]!s_stmnote_customertop5($A5043,$D5043,3)</f>
        <v>单位3</v>
      </c>
      <c r="Y5043" t="str" cm="1">
        <f t="array" ref="Y5043">[1]!s_stmnote_customertop5($A5043,$D5043,4)</f>
        <v>单位4</v>
      </c>
      <c r="Z5043" t="str" cm="1">
        <f t="array" ref="Z5043">[1]!s_stmnote_customertop5($A5043,$D5043,5)</f>
        <v>单位5</v>
      </c>
      <c r="AA5043" s="9">
        <f>[1]!s_stmnote_salestop5_pct(A5043,D5043)</f>
        <v>17.079999999999998</v>
      </c>
      <c r="AB5043" s="9">
        <f>[1]!s_fa_arturn(A5043,D5043)</f>
        <v>1.8793</v>
      </c>
      <c r="AC5043" s="9">
        <f>[1]!fa_apturn(A5043,D5043)</f>
        <v>3.34376060093699</v>
      </c>
      <c r="AD5043" s="9">
        <f>[1]!s_fa_invturn(A5043,D5043)</f>
        <v>5.0373999999999999</v>
      </c>
    </row>
    <row r="5044" spans="1:30">
      <c r="A5044">
        <v>2063</v>
      </c>
      <c r="B5044" t="s">
        <v>214</v>
      </c>
      <c r="C5044" t="s">
        <v>2256</v>
      </c>
      <c r="D5044" s="8">
        <f t="shared" si="79"/>
        <v>44561</v>
      </c>
      <c r="E5044" t="s">
        <v>7155</v>
      </c>
      <c r="F5044">
        <v>1</v>
      </c>
      <c r="G5044" t="s">
        <v>10455</v>
      </c>
      <c r="L5044" t="str" cm="1">
        <f t="array" ref="L5044">[1]!s_info_industry_gics(A5044,1)</f>
        <v>信息技术</v>
      </c>
      <c r="M5044" t="str" cm="1">
        <f t="array" ref="M5044">[1]!s_info_industry_gicscode(A5044,1)</f>
        <v>45</v>
      </c>
      <c r="N5044" t="str">
        <f>[1]!s_info_industry_gics(A5044,2)</f>
        <v>软件与服务</v>
      </c>
      <c r="O5044" t="str">
        <f>[1]!s_info_industry_gicscode(A5044,2)</f>
        <v>4510</v>
      </c>
      <c r="P5044" t="str" cm="1">
        <f t="array" ref="P5044">[1]!s_stmnote_suppliertop5(A5044,D5044,1)</f>
        <v>单位1</v>
      </c>
      <c r="Q5044" t="str">
        <f>[1]!s_stmnote_suppliertop5(A5044,D5044,2)</f>
        <v>单位2</v>
      </c>
      <c r="R5044" t="str" cm="1">
        <f t="array" ref="R5044">[1]!s_stmnote_suppliertop5(A5044,D5044,3)</f>
        <v>单位3</v>
      </c>
      <c r="S5044" t="str" cm="1">
        <f t="array" ref="S5044">[1]!s_stmnote_suppliertop5(A5044,D5044,4)</f>
        <v>单位4</v>
      </c>
      <c r="T5044" t="str" cm="1">
        <f t="array" ref="T5044">[1]!s_stmnote_suppliertop5(A5044,D5044,5)</f>
        <v>单位5</v>
      </c>
      <c r="U5044" s="9">
        <f>[1]!s_stmnote_purchasetop5_pct(A5044,D5044)</f>
        <v>27.56</v>
      </c>
      <c r="V5044" t="str" cm="1">
        <f t="array" ref="V5044">[1]!s_stmnote_customertop5($A5044,$D5044,1)</f>
        <v>单位1</v>
      </c>
      <c r="W5044" t="str" cm="1">
        <f t="array" ref="W5044">[1]!s_stmnote_customertop5($A5044,$D5044,2)</f>
        <v>单位2</v>
      </c>
      <c r="X5044" t="str" cm="1">
        <f t="array" ref="X5044">[1]!s_stmnote_customertop5($A5044,$D5044,3)</f>
        <v>单位3</v>
      </c>
      <c r="Y5044" t="str" cm="1">
        <f t="array" ref="Y5044">[1]!s_stmnote_customertop5($A5044,$D5044,4)</f>
        <v>单位4</v>
      </c>
      <c r="Z5044" t="str" cm="1">
        <f t="array" ref="Z5044">[1]!s_stmnote_customertop5($A5044,$D5044,5)</f>
        <v>单位5</v>
      </c>
      <c r="AA5044" s="9">
        <f>[1]!s_stmnote_salestop5_pct(A5044,D5044)</f>
        <v>17.079999999999998</v>
      </c>
      <c r="AB5044" s="9">
        <f>[1]!s_fa_arturn(A5044,D5044)</f>
        <v>1.8793</v>
      </c>
      <c r="AC5044" s="9">
        <f>[1]!fa_apturn(A5044,D5044)</f>
        <v>3.34376060093699</v>
      </c>
      <c r="AD5044" s="9">
        <f>[1]!s_fa_invturn(A5044,D5044)</f>
        <v>5.0373999999999999</v>
      </c>
    </row>
    <row r="5045" spans="1:30">
      <c r="A5045">
        <v>2063</v>
      </c>
      <c r="B5045" t="s">
        <v>214</v>
      </c>
      <c r="C5045" t="s">
        <v>2257</v>
      </c>
      <c r="D5045" s="8">
        <f t="shared" si="79"/>
        <v>44926</v>
      </c>
      <c r="E5045" t="s">
        <v>6958</v>
      </c>
      <c r="F5045">
        <v>1</v>
      </c>
      <c r="G5045" t="s">
        <v>8211</v>
      </c>
      <c r="L5045" t="str" cm="1">
        <f t="array" ref="L5045">[1]!s_info_industry_gics(A5045,1)</f>
        <v>信息技术</v>
      </c>
      <c r="M5045" t="str" cm="1">
        <f t="array" ref="M5045">[1]!s_info_industry_gicscode(A5045,1)</f>
        <v>45</v>
      </c>
      <c r="N5045" t="str">
        <f>[1]!s_info_industry_gics(A5045,2)</f>
        <v>软件与服务</v>
      </c>
      <c r="O5045" t="str">
        <f>[1]!s_info_industry_gicscode(A5045,2)</f>
        <v>4510</v>
      </c>
      <c r="P5045" t="str" cm="1">
        <f t="array" ref="P5045">[1]!s_stmnote_suppliertop5(A5045,D5045,1)</f>
        <v>单位1</v>
      </c>
      <c r="Q5045" t="str">
        <f>[1]!s_stmnote_suppliertop5(A5045,D5045,2)</f>
        <v>单位3</v>
      </c>
      <c r="R5045" t="str" cm="1">
        <f t="array" ref="R5045">[1]!s_stmnote_suppliertop5(A5045,D5045,3)</f>
        <v>单位2</v>
      </c>
      <c r="S5045" t="str" cm="1">
        <f t="array" ref="S5045">[1]!s_stmnote_suppliertop5(A5045,D5045,4)</f>
        <v>单位4</v>
      </c>
      <c r="T5045" t="str" cm="1">
        <f t="array" ref="T5045">[1]!s_stmnote_suppliertop5(A5045,D5045,5)</f>
        <v>单位5</v>
      </c>
      <c r="U5045" s="9">
        <f>[1]!s_stmnote_purchasetop5_pct(A5045,D5045)</f>
        <v>36.369999999999997</v>
      </c>
      <c r="V5045" t="str" cm="1">
        <f t="array" ref="V5045">[1]!s_stmnote_customertop5($A5045,$D5045,1)</f>
        <v>单位1</v>
      </c>
      <c r="W5045" t="str" cm="1">
        <f t="array" ref="W5045">[1]!s_stmnote_customertop5($A5045,$D5045,2)</f>
        <v>单位2</v>
      </c>
      <c r="X5045" t="str" cm="1">
        <f t="array" ref="X5045">[1]!s_stmnote_customertop5($A5045,$D5045,3)</f>
        <v>单位3</v>
      </c>
      <c r="Y5045" t="str" cm="1">
        <f t="array" ref="Y5045">[1]!s_stmnote_customertop5($A5045,$D5045,4)</f>
        <v>单位4</v>
      </c>
      <c r="Z5045" t="str" cm="1">
        <f t="array" ref="Z5045">[1]!s_stmnote_customertop5($A5045,$D5045,5)</f>
        <v>单位5</v>
      </c>
      <c r="AA5045" s="9">
        <f>[1]!s_stmnote_salestop5_pct(A5045,D5045)</f>
        <v>23.42</v>
      </c>
      <c r="AB5045" s="9">
        <f>[1]!s_fa_arturn(A5045,D5045)</f>
        <v>1.6365000000000001</v>
      </c>
      <c r="AC5045" s="9">
        <f>[1]!fa_apturn(A5045,D5045)</f>
        <v>2.8401170353080398</v>
      </c>
      <c r="AD5045" s="9">
        <f>[1]!s_fa_invturn(A5045,D5045)</f>
        <v>4.2401999999999997</v>
      </c>
    </row>
    <row r="5046" spans="1:30">
      <c r="A5046">
        <v>2063</v>
      </c>
      <c r="B5046" t="s">
        <v>214</v>
      </c>
      <c r="C5046" t="s">
        <v>2258</v>
      </c>
      <c r="D5046" s="8">
        <f t="shared" si="79"/>
        <v>44926</v>
      </c>
      <c r="E5046" t="s">
        <v>7348</v>
      </c>
      <c r="F5046">
        <v>1</v>
      </c>
      <c r="G5046" t="s">
        <v>10456</v>
      </c>
      <c r="L5046" t="str" cm="1">
        <f t="array" ref="L5046">[1]!s_info_industry_gics(A5046,1)</f>
        <v>信息技术</v>
      </c>
      <c r="M5046" t="str" cm="1">
        <f t="array" ref="M5046">[1]!s_info_industry_gicscode(A5046,1)</f>
        <v>45</v>
      </c>
      <c r="N5046" t="str">
        <f>[1]!s_info_industry_gics(A5046,2)</f>
        <v>软件与服务</v>
      </c>
      <c r="O5046" t="str">
        <f>[1]!s_info_industry_gicscode(A5046,2)</f>
        <v>4510</v>
      </c>
      <c r="P5046" t="str" cm="1">
        <f t="array" ref="P5046">[1]!s_stmnote_suppliertop5(A5046,D5046,1)</f>
        <v>单位1</v>
      </c>
      <c r="Q5046" t="str">
        <f>[1]!s_stmnote_suppliertop5(A5046,D5046,2)</f>
        <v>单位3</v>
      </c>
      <c r="R5046" t="str" cm="1">
        <f t="array" ref="R5046">[1]!s_stmnote_suppliertop5(A5046,D5046,3)</f>
        <v>单位2</v>
      </c>
      <c r="S5046" t="str" cm="1">
        <f t="array" ref="S5046">[1]!s_stmnote_suppliertop5(A5046,D5046,4)</f>
        <v>单位4</v>
      </c>
      <c r="T5046" t="str" cm="1">
        <f t="array" ref="T5046">[1]!s_stmnote_suppliertop5(A5046,D5046,5)</f>
        <v>单位5</v>
      </c>
      <c r="U5046" s="9">
        <f>[1]!s_stmnote_purchasetop5_pct(A5046,D5046)</f>
        <v>36.369999999999997</v>
      </c>
      <c r="V5046" t="str" cm="1">
        <f t="array" ref="V5046">[1]!s_stmnote_customertop5($A5046,$D5046,1)</f>
        <v>单位1</v>
      </c>
      <c r="W5046" t="str" cm="1">
        <f t="array" ref="W5046">[1]!s_stmnote_customertop5($A5046,$D5046,2)</f>
        <v>单位2</v>
      </c>
      <c r="X5046" t="str" cm="1">
        <f t="array" ref="X5046">[1]!s_stmnote_customertop5($A5046,$D5046,3)</f>
        <v>单位3</v>
      </c>
      <c r="Y5046" t="str" cm="1">
        <f t="array" ref="Y5046">[1]!s_stmnote_customertop5($A5046,$D5046,4)</f>
        <v>单位4</v>
      </c>
      <c r="Z5046" t="str" cm="1">
        <f t="array" ref="Z5046">[1]!s_stmnote_customertop5($A5046,$D5046,5)</f>
        <v>单位5</v>
      </c>
      <c r="AA5046" s="9">
        <f>[1]!s_stmnote_salestop5_pct(A5046,D5046)</f>
        <v>23.42</v>
      </c>
      <c r="AB5046" s="9">
        <f>[1]!s_fa_arturn(A5046,D5046)</f>
        <v>1.6365000000000001</v>
      </c>
      <c r="AC5046" s="9">
        <f>[1]!fa_apturn(A5046,D5046)</f>
        <v>2.8401170353080398</v>
      </c>
      <c r="AD5046" s="9">
        <f>[1]!s_fa_invturn(A5046,D5046)</f>
        <v>4.2401999999999997</v>
      </c>
    </row>
    <row r="5047" spans="1:30">
      <c r="A5047">
        <v>2063</v>
      </c>
      <c r="B5047" t="s">
        <v>214</v>
      </c>
      <c r="C5047" t="s">
        <v>2259</v>
      </c>
      <c r="D5047" s="8">
        <f t="shared" si="79"/>
        <v>44926</v>
      </c>
      <c r="E5047" t="s">
        <v>7214</v>
      </c>
      <c r="F5047">
        <v>1</v>
      </c>
      <c r="G5047" t="s">
        <v>8212</v>
      </c>
      <c r="L5047" t="str" cm="1">
        <f t="array" ref="L5047">[1]!s_info_industry_gics(A5047,1)</f>
        <v>信息技术</v>
      </c>
      <c r="M5047" t="str" cm="1">
        <f t="array" ref="M5047">[1]!s_info_industry_gicscode(A5047,1)</f>
        <v>45</v>
      </c>
      <c r="N5047" t="str">
        <f>[1]!s_info_industry_gics(A5047,2)</f>
        <v>软件与服务</v>
      </c>
      <c r="O5047" t="str">
        <f>[1]!s_info_industry_gicscode(A5047,2)</f>
        <v>4510</v>
      </c>
      <c r="P5047" t="str" cm="1">
        <f t="array" ref="P5047">[1]!s_stmnote_suppliertop5(A5047,D5047,1)</f>
        <v>单位1</v>
      </c>
      <c r="Q5047" t="str">
        <f>[1]!s_stmnote_suppliertop5(A5047,D5047,2)</f>
        <v>单位3</v>
      </c>
      <c r="R5047" t="str" cm="1">
        <f t="array" ref="R5047">[1]!s_stmnote_suppliertop5(A5047,D5047,3)</f>
        <v>单位2</v>
      </c>
      <c r="S5047" t="str" cm="1">
        <f t="array" ref="S5047">[1]!s_stmnote_suppliertop5(A5047,D5047,4)</f>
        <v>单位4</v>
      </c>
      <c r="T5047" t="str" cm="1">
        <f t="array" ref="T5047">[1]!s_stmnote_suppliertop5(A5047,D5047,5)</f>
        <v>单位5</v>
      </c>
      <c r="U5047" s="9">
        <f>[1]!s_stmnote_purchasetop5_pct(A5047,D5047)</f>
        <v>36.369999999999997</v>
      </c>
      <c r="V5047" t="str" cm="1">
        <f t="array" ref="V5047">[1]!s_stmnote_customertop5($A5047,$D5047,1)</f>
        <v>单位1</v>
      </c>
      <c r="W5047" t="str" cm="1">
        <f t="array" ref="W5047">[1]!s_stmnote_customertop5($A5047,$D5047,2)</f>
        <v>单位2</v>
      </c>
      <c r="X5047" t="str" cm="1">
        <f t="array" ref="X5047">[1]!s_stmnote_customertop5($A5047,$D5047,3)</f>
        <v>单位3</v>
      </c>
      <c r="Y5047" t="str" cm="1">
        <f t="array" ref="Y5047">[1]!s_stmnote_customertop5($A5047,$D5047,4)</f>
        <v>单位4</v>
      </c>
      <c r="Z5047" t="str" cm="1">
        <f t="array" ref="Z5047">[1]!s_stmnote_customertop5($A5047,$D5047,5)</f>
        <v>单位5</v>
      </c>
      <c r="AA5047" s="9">
        <f>[1]!s_stmnote_salestop5_pct(A5047,D5047)</f>
        <v>23.42</v>
      </c>
      <c r="AB5047" s="9">
        <f>[1]!s_fa_arturn(A5047,D5047)</f>
        <v>1.6365000000000001</v>
      </c>
      <c r="AC5047" s="9">
        <f>[1]!fa_apturn(A5047,D5047)</f>
        <v>2.8401170353080398</v>
      </c>
      <c r="AD5047" s="9">
        <f>[1]!s_fa_invturn(A5047,D5047)</f>
        <v>4.2401999999999997</v>
      </c>
    </row>
    <row r="5048" spans="1:30">
      <c r="A5048">
        <v>2063</v>
      </c>
      <c r="B5048" t="s">
        <v>214</v>
      </c>
      <c r="C5048" t="s">
        <v>2260</v>
      </c>
      <c r="D5048" s="8">
        <f t="shared" si="79"/>
        <v>45291</v>
      </c>
      <c r="E5048" t="s">
        <v>7013</v>
      </c>
      <c r="F5048">
        <v>2</v>
      </c>
      <c r="G5048" t="s">
        <v>10457</v>
      </c>
      <c r="H5048" t="s">
        <v>12024</v>
      </c>
      <c r="L5048" t="str" cm="1">
        <f t="array" ref="L5048">[1]!s_info_industry_gics(A5048,1)</f>
        <v>信息技术</v>
      </c>
      <c r="M5048" t="str" cm="1">
        <f t="array" ref="M5048">[1]!s_info_industry_gicscode(A5048,1)</f>
        <v>45</v>
      </c>
      <c r="N5048" t="str">
        <f>[1]!s_info_industry_gics(A5048,2)</f>
        <v>软件与服务</v>
      </c>
      <c r="O5048" t="str">
        <f>[1]!s_info_industry_gicscode(A5048,2)</f>
        <v>4510</v>
      </c>
      <c r="P5048" t="str" cm="1">
        <f t="array" ref="P5048">[1]!s_stmnote_suppliertop5(A5048,D5048,1)</f>
        <v>单位1</v>
      </c>
      <c r="Q5048" t="str">
        <f>[1]!s_stmnote_suppliertop5(A5048,D5048,2)</f>
        <v>单位2</v>
      </c>
      <c r="R5048" t="str" cm="1">
        <f t="array" ref="R5048">[1]!s_stmnote_suppliertop5(A5048,D5048,3)</f>
        <v>单位3</v>
      </c>
      <c r="S5048" t="str" cm="1">
        <f t="array" ref="S5048">[1]!s_stmnote_suppliertop5(A5048,D5048,4)</f>
        <v>单位4</v>
      </c>
      <c r="T5048" t="str" cm="1">
        <f t="array" ref="T5048">[1]!s_stmnote_suppliertop5(A5048,D5048,5)</f>
        <v>单位5</v>
      </c>
      <c r="U5048" s="9">
        <f>[1]!s_stmnote_purchasetop5_pct(A5048,D5048)</f>
        <v>40.83</v>
      </c>
      <c r="V5048" t="str" cm="1">
        <f t="array" ref="V5048">[1]!s_stmnote_customertop5($A5048,$D5048,1)</f>
        <v>单位1</v>
      </c>
      <c r="W5048" t="str" cm="1">
        <f t="array" ref="W5048">[1]!s_stmnote_customertop5($A5048,$D5048,2)</f>
        <v>单位2</v>
      </c>
      <c r="X5048" t="str" cm="1">
        <f t="array" ref="X5048">[1]!s_stmnote_customertop5($A5048,$D5048,3)</f>
        <v>单位3</v>
      </c>
      <c r="Y5048" t="str" cm="1">
        <f t="array" ref="Y5048">[1]!s_stmnote_customertop5($A5048,$D5048,4)</f>
        <v>单位4</v>
      </c>
      <c r="Z5048" t="str" cm="1">
        <f t="array" ref="Z5048">[1]!s_stmnote_customertop5($A5048,$D5048,5)</f>
        <v>单位5</v>
      </c>
      <c r="AA5048" s="9">
        <f>[1]!s_stmnote_salestop5_pct(A5048,D5048)</f>
        <v>20.059999999999999</v>
      </c>
      <c r="AB5048" s="9">
        <f>[1]!s_fa_arturn(A5048,D5048)</f>
        <v>1.6407</v>
      </c>
      <c r="AC5048" s="9">
        <f>[1]!fa_apturn(A5048,D5048)</f>
        <v>2.6637417762971398</v>
      </c>
      <c r="AD5048" s="9">
        <f>[1]!s_fa_invturn(A5048,D5048)</f>
        <v>2.1429999999999998</v>
      </c>
    </row>
    <row r="5049" spans="1:30">
      <c r="A5049">
        <v>2063</v>
      </c>
      <c r="B5049" t="s">
        <v>214</v>
      </c>
      <c r="C5049" t="s">
        <v>2261</v>
      </c>
      <c r="D5049" s="8">
        <f t="shared" si="79"/>
        <v>45291</v>
      </c>
      <c r="E5049" t="s">
        <v>7255</v>
      </c>
      <c r="F5049">
        <v>1</v>
      </c>
      <c r="G5049" t="s">
        <v>8213</v>
      </c>
      <c r="L5049" t="str" cm="1">
        <f t="array" ref="L5049">[1]!s_info_industry_gics(A5049,1)</f>
        <v>信息技术</v>
      </c>
      <c r="M5049" t="str" cm="1">
        <f t="array" ref="M5049">[1]!s_info_industry_gicscode(A5049,1)</f>
        <v>45</v>
      </c>
      <c r="N5049" t="str">
        <f>[1]!s_info_industry_gics(A5049,2)</f>
        <v>软件与服务</v>
      </c>
      <c r="O5049" t="str">
        <f>[1]!s_info_industry_gicscode(A5049,2)</f>
        <v>4510</v>
      </c>
      <c r="P5049" t="str" cm="1">
        <f t="array" ref="P5049">[1]!s_stmnote_suppliertop5(A5049,D5049,1)</f>
        <v>单位1</v>
      </c>
      <c r="Q5049" t="str">
        <f>[1]!s_stmnote_suppliertop5(A5049,D5049,2)</f>
        <v>单位2</v>
      </c>
      <c r="R5049" t="str" cm="1">
        <f t="array" ref="R5049">[1]!s_stmnote_suppliertop5(A5049,D5049,3)</f>
        <v>单位3</v>
      </c>
      <c r="S5049" t="str" cm="1">
        <f t="array" ref="S5049">[1]!s_stmnote_suppliertop5(A5049,D5049,4)</f>
        <v>单位4</v>
      </c>
      <c r="T5049" t="str" cm="1">
        <f t="array" ref="T5049">[1]!s_stmnote_suppliertop5(A5049,D5049,5)</f>
        <v>单位5</v>
      </c>
      <c r="U5049" s="9">
        <f>[1]!s_stmnote_purchasetop5_pct(A5049,D5049)</f>
        <v>40.83</v>
      </c>
      <c r="V5049" t="str" cm="1">
        <f t="array" ref="V5049">[1]!s_stmnote_customertop5($A5049,$D5049,1)</f>
        <v>单位1</v>
      </c>
      <c r="W5049" t="str" cm="1">
        <f t="array" ref="W5049">[1]!s_stmnote_customertop5($A5049,$D5049,2)</f>
        <v>单位2</v>
      </c>
      <c r="X5049" t="str" cm="1">
        <f t="array" ref="X5049">[1]!s_stmnote_customertop5($A5049,$D5049,3)</f>
        <v>单位3</v>
      </c>
      <c r="Y5049" t="str" cm="1">
        <f t="array" ref="Y5049">[1]!s_stmnote_customertop5($A5049,$D5049,4)</f>
        <v>单位4</v>
      </c>
      <c r="Z5049" t="str" cm="1">
        <f t="array" ref="Z5049">[1]!s_stmnote_customertop5($A5049,$D5049,5)</f>
        <v>单位5</v>
      </c>
      <c r="AA5049" s="9">
        <f>[1]!s_stmnote_salestop5_pct(A5049,D5049)</f>
        <v>20.059999999999999</v>
      </c>
      <c r="AB5049" s="9">
        <f>[1]!s_fa_arturn(A5049,D5049)</f>
        <v>1.6407</v>
      </c>
      <c r="AC5049" s="9">
        <f>[1]!fa_apturn(A5049,D5049)</f>
        <v>2.6637417762971398</v>
      </c>
      <c r="AD5049" s="9">
        <f>[1]!s_fa_invturn(A5049,D5049)</f>
        <v>2.1429999999999998</v>
      </c>
    </row>
    <row r="5050" spans="1:30">
      <c r="A5050">
        <v>2063</v>
      </c>
      <c r="B5050" t="s">
        <v>214</v>
      </c>
      <c r="C5050" t="s">
        <v>2262</v>
      </c>
      <c r="D5050" s="8">
        <f t="shared" si="79"/>
        <v>45657</v>
      </c>
      <c r="E5050" t="s">
        <v>7263</v>
      </c>
      <c r="F5050">
        <v>1</v>
      </c>
      <c r="G5050" t="s">
        <v>8214</v>
      </c>
      <c r="L5050" t="str" cm="1">
        <f t="array" ref="L5050">[1]!s_info_industry_gics(A5050,1)</f>
        <v>信息技术</v>
      </c>
      <c r="M5050" t="str" cm="1">
        <f t="array" ref="M5050">[1]!s_info_industry_gicscode(A5050,1)</f>
        <v>45</v>
      </c>
      <c r="N5050" t="str">
        <f>[1]!s_info_industry_gics(A5050,2)</f>
        <v>软件与服务</v>
      </c>
      <c r="O5050" t="str">
        <f>[1]!s_info_industry_gicscode(A5050,2)</f>
        <v>4510</v>
      </c>
      <c r="P5050" cm="1">
        <f t="array" ref="P5050">[1]!s_stmnote_suppliertop5(A5050,D5050,1)</f>
        <v>0</v>
      </c>
      <c r="Q5050">
        <f>[1]!s_stmnote_suppliertop5(A5050,D5050,2)</f>
        <v>0</v>
      </c>
      <c r="R5050" cm="1">
        <f t="array" ref="R5050">[1]!s_stmnote_suppliertop5(A5050,D5050,3)</f>
        <v>0</v>
      </c>
      <c r="S5050" cm="1">
        <f t="array" ref="S5050">[1]!s_stmnote_suppliertop5(A5050,D5050,4)</f>
        <v>0</v>
      </c>
      <c r="T5050" cm="1">
        <f t="array" ref="T5050">[1]!s_stmnote_suppliertop5(A5050,D5050,5)</f>
        <v>0</v>
      </c>
      <c r="U5050" s="9">
        <f>[1]!s_stmnote_purchasetop5_pct(A5050,D5050)</f>
        <v>0</v>
      </c>
      <c r="V5050" cm="1">
        <f t="array" ref="V5050">[1]!s_stmnote_customertop5($A5050,$D5050,1)</f>
        <v>0</v>
      </c>
      <c r="W5050" cm="1">
        <f t="array" ref="W5050">[1]!s_stmnote_customertop5($A5050,$D5050,2)</f>
        <v>0</v>
      </c>
      <c r="X5050" cm="1">
        <f t="array" ref="X5050">[1]!s_stmnote_customertop5($A5050,$D5050,3)</f>
        <v>0</v>
      </c>
      <c r="Y5050" cm="1">
        <f t="array" ref="Y5050">[1]!s_stmnote_customertop5($A5050,$D5050,4)</f>
        <v>0</v>
      </c>
      <c r="Z5050" cm="1">
        <f t="array" ref="Z5050">[1]!s_stmnote_customertop5($A5050,$D5050,5)</f>
        <v>0</v>
      </c>
      <c r="AA5050" s="9">
        <f>[1]!s_stmnote_salestop5_pct(A5050,D5050)</f>
        <v>0</v>
      </c>
      <c r="AB5050" s="9">
        <f>[1]!s_fa_arturn(A5050,D5050)</f>
        <v>0</v>
      </c>
      <c r="AC5050" s="9">
        <f>[1]!fa_apturn(A5050,D5050)</f>
        <v>0</v>
      </c>
      <c r="AD5050" s="9">
        <f>[1]!s_fa_invturn(A5050,D5050)</f>
        <v>0</v>
      </c>
    </row>
    <row r="5051" spans="1:30">
      <c r="A5051">
        <v>2065</v>
      </c>
      <c r="B5051" t="s">
        <v>216</v>
      </c>
      <c r="C5051" t="s">
        <v>2265</v>
      </c>
      <c r="D5051" s="8">
        <f t="shared" si="79"/>
        <v>44926</v>
      </c>
      <c r="E5051" t="s">
        <v>6993</v>
      </c>
      <c r="F5051">
        <v>1</v>
      </c>
      <c r="G5051" t="s">
        <v>8215</v>
      </c>
      <c r="L5051" t="str" cm="1">
        <f t="array" ref="L5051">[1]!s_info_industry_gics(A5051,1)</f>
        <v>信息技术</v>
      </c>
      <c r="M5051" t="str" cm="1">
        <f t="array" ref="M5051">[1]!s_info_industry_gicscode(A5051,1)</f>
        <v>45</v>
      </c>
      <c r="N5051" t="str">
        <f>[1]!s_info_industry_gics(A5051,2)</f>
        <v>软件与服务</v>
      </c>
      <c r="O5051" t="str">
        <f>[1]!s_info_industry_gicscode(A5051,2)</f>
        <v>4510</v>
      </c>
      <c r="P5051" t="str" cm="1">
        <f t="array" ref="P5051">[1]!s_stmnote_suppliertop5(A5051,D5051,1)</f>
        <v>供应商1</v>
      </c>
      <c r="Q5051" t="str">
        <f>[1]!s_stmnote_suppliertop5(A5051,D5051,2)</f>
        <v>供应商2</v>
      </c>
      <c r="R5051" t="str" cm="1">
        <f t="array" ref="R5051">[1]!s_stmnote_suppliertop5(A5051,D5051,3)</f>
        <v>供应商3</v>
      </c>
      <c r="S5051" t="str" cm="1">
        <f t="array" ref="S5051">[1]!s_stmnote_suppliertop5(A5051,D5051,4)</f>
        <v>供应商4</v>
      </c>
      <c r="T5051" t="str" cm="1">
        <f t="array" ref="T5051">[1]!s_stmnote_suppliertop5(A5051,D5051,5)</f>
        <v>供应商5</v>
      </c>
      <c r="U5051" s="9">
        <f>[1]!s_stmnote_purchasetop5_pct(A5051,D5051)</f>
        <v>22.99</v>
      </c>
      <c r="V5051" t="str" cm="1">
        <f t="array" ref="V5051">[1]!s_stmnote_customertop5($A5051,$D5051,1)</f>
        <v>客户1</v>
      </c>
      <c r="W5051" t="str" cm="1">
        <f t="array" ref="W5051">[1]!s_stmnote_customertop5($A5051,$D5051,2)</f>
        <v>客户2</v>
      </c>
      <c r="X5051" t="str" cm="1">
        <f t="array" ref="X5051">[1]!s_stmnote_customertop5($A5051,$D5051,3)</f>
        <v>客户3</v>
      </c>
      <c r="Y5051" t="str" cm="1">
        <f t="array" ref="Y5051">[1]!s_stmnote_customertop5($A5051,$D5051,4)</f>
        <v>客户4</v>
      </c>
      <c r="Z5051" t="str" cm="1">
        <f t="array" ref="Z5051">[1]!s_stmnote_customertop5($A5051,$D5051,5)</f>
        <v>客户5</v>
      </c>
      <c r="AA5051" s="9">
        <f>[1]!s_stmnote_salestop5_pct(A5051,D5051)</f>
        <v>17.8</v>
      </c>
      <c r="AB5051" s="9">
        <f>[1]!s_fa_arturn(A5051,D5051)</f>
        <v>1.9291</v>
      </c>
      <c r="AC5051" s="9">
        <f>[1]!fa_apturn(A5051,D5051)</f>
        <v>4.5342321571978701</v>
      </c>
      <c r="AD5051" s="9">
        <f>[1]!s_fa_invturn(A5051,D5051)</f>
        <v>1.0879000000000001</v>
      </c>
    </row>
    <row r="5052" spans="1:30">
      <c r="A5052">
        <v>2065</v>
      </c>
      <c r="B5052" t="s">
        <v>216</v>
      </c>
      <c r="C5052" t="s">
        <v>2266</v>
      </c>
      <c r="D5052" s="8">
        <f t="shared" si="79"/>
        <v>45657</v>
      </c>
      <c r="E5052" t="s">
        <v>7024</v>
      </c>
      <c r="F5052">
        <v>1</v>
      </c>
      <c r="G5052" t="s">
        <v>8216</v>
      </c>
      <c r="L5052" t="str" cm="1">
        <f t="array" ref="L5052">[1]!s_info_industry_gics(A5052,1)</f>
        <v>信息技术</v>
      </c>
      <c r="M5052" t="str" cm="1">
        <f t="array" ref="M5052">[1]!s_info_industry_gicscode(A5052,1)</f>
        <v>45</v>
      </c>
      <c r="N5052" t="str">
        <f>[1]!s_info_industry_gics(A5052,2)</f>
        <v>软件与服务</v>
      </c>
      <c r="O5052" t="str">
        <f>[1]!s_info_industry_gicscode(A5052,2)</f>
        <v>4510</v>
      </c>
      <c r="P5052" cm="1">
        <f t="array" ref="P5052">[1]!s_stmnote_suppliertop5(A5052,D5052,1)</f>
        <v>0</v>
      </c>
      <c r="Q5052">
        <f>[1]!s_stmnote_suppliertop5(A5052,D5052,2)</f>
        <v>0</v>
      </c>
      <c r="R5052" cm="1">
        <f t="array" ref="R5052">[1]!s_stmnote_suppliertop5(A5052,D5052,3)</f>
        <v>0</v>
      </c>
      <c r="S5052" cm="1">
        <f t="array" ref="S5052">[1]!s_stmnote_suppliertop5(A5052,D5052,4)</f>
        <v>0</v>
      </c>
      <c r="T5052" cm="1">
        <f t="array" ref="T5052">[1]!s_stmnote_suppliertop5(A5052,D5052,5)</f>
        <v>0</v>
      </c>
      <c r="U5052" s="9">
        <f>[1]!s_stmnote_purchasetop5_pct(A5052,D5052)</f>
        <v>0</v>
      </c>
      <c r="V5052" cm="1">
        <f t="array" ref="V5052">[1]!s_stmnote_customertop5($A5052,$D5052,1)</f>
        <v>0</v>
      </c>
      <c r="W5052" cm="1">
        <f t="array" ref="W5052">[1]!s_stmnote_customertop5($A5052,$D5052,2)</f>
        <v>0</v>
      </c>
      <c r="X5052" cm="1">
        <f t="array" ref="X5052">[1]!s_stmnote_customertop5($A5052,$D5052,3)</f>
        <v>0</v>
      </c>
      <c r="Y5052" cm="1">
        <f t="array" ref="Y5052">[1]!s_stmnote_customertop5($A5052,$D5052,4)</f>
        <v>0</v>
      </c>
      <c r="Z5052" cm="1">
        <f t="array" ref="Z5052">[1]!s_stmnote_customertop5($A5052,$D5052,5)</f>
        <v>0</v>
      </c>
      <c r="AA5052" s="9">
        <f>[1]!s_stmnote_salestop5_pct(A5052,D5052)</f>
        <v>0</v>
      </c>
      <c r="AB5052" s="9">
        <f>[1]!s_fa_arturn(A5052,D5052)</f>
        <v>0</v>
      </c>
      <c r="AC5052" s="9">
        <f>[1]!fa_apturn(A5052,D5052)</f>
        <v>0</v>
      </c>
      <c r="AD5052" s="9">
        <f>[1]!s_fa_invturn(A5052,D5052)</f>
        <v>0</v>
      </c>
    </row>
    <row r="5053" spans="1:30">
      <c r="A5053">
        <v>2065</v>
      </c>
      <c r="B5053" t="s">
        <v>216</v>
      </c>
      <c r="C5053" t="s">
        <v>2267</v>
      </c>
      <c r="D5053" s="8">
        <f t="shared" si="79"/>
        <v>45657</v>
      </c>
      <c r="E5053" t="s">
        <v>7350</v>
      </c>
      <c r="F5053">
        <v>1</v>
      </c>
      <c r="G5053" t="s">
        <v>10458</v>
      </c>
      <c r="L5053" t="str" cm="1">
        <f t="array" ref="L5053">[1]!s_info_industry_gics(A5053,1)</f>
        <v>信息技术</v>
      </c>
      <c r="M5053" t="str" cm="1">
        <f t="array" ref="M5053">[1]!s_info_industry_gicscode(A5053,1)</f>
        <v>45</v>
      </c>
      <c r="N5053" t="str">
        <f>[1]!s_info_industry_gics(A5053,2)</f>
        <v>软件与服务</v>
      </c>
      <c r="O5053" t="str">
        <f>[1]!s_info_industry_gicscode(A5053,2)</f>
        <v>4510</v>
      </c>
      <c r="P5053" cm="1">
        <f t="array" ref="P5053">[1]!s_stmnote_suppliertop5(A5053,D5053,1)</f>
        <v>0</v>
      </c>
      <c r="Q5053">
        <f>[1]!s_stmnote_suppliertop5(A5053,D5053,2)</f>
        <v>0</v>
      </c>
      <c r="R5053" cm="1">
        <f t="array" ref="R5053">[1]!s_stmnote_suppliertop5(A5053,D5053,3)</f>
        <v>0</v>
      </c>
      <c r="S5053" cm="1">
        <f t="array" ref="S5053">[1]!s_stmnote_suppliertop5(A5053,D5053,4)</f>
        <v>0</v>
      </c>
      <c r="T5053" cm="1">
        <f t="array" ref="T5053">[1]!s_stmnote_suppliertop5(A5053,D5053,5)</f>
        <v>0</v>
      </c>
      <c r="U5053" s="9">
        <f>[1]!s_stmnote_purchasetop5_pct(A5053,D5053)</f>
        <v>0</v>
      </c>
      <c r="V5053" cm="1">
        <f t="array" ref="V5053">[1]!s_stmnote_customertop5($A5053,$D5053,1)</f>
        <v>0</v>
      </c>
      <c r="W5053" cm="1">
        <f t="array" ref="W5053">[1]!s_stmnote_customertop5($A5053,$D5053,2)</f>
        <v>0</v>
      </c>
      <c r="X5053" cm="1">
        <f t="array" ref="X5053">[1]!s_stmnote_customertop5($A5053,$D5053,3)</f>
        <v>0</v>
      </c>
      <c r="Y5053" cm="1">
        <f t="array" ref="Y5053">[1]!s_stmnote_customertop5($A5053,$D5053,4)</f>
        <v>0</v>
      </c>
      <c r="Z5053" cm="1">
        <f t="array" ref="Z5053">[1]!s_stmnote_customertop5($A5053,$D5053,5)</f>
        <v>0</v>
      </c>
      <c r="AA5053" s="9">
        <f>[1]!s_stmnote_salestop5_pct(A5053,D5053)</f>
        <v>0</v>
      </c>
      <c r="AB5053" s="9">
        <f>[1]!s_fa_arturn(A5053,D5053)</f>
        <v>0</v>
      </c>
      <c r="AC5053" s="9">
        <f>[1]!fa_apturn(A5053,D5053)</f>
        <v>0</v>
      </c>
      <c r="AD5053" s="9">
        <f>[1]!s_fa_invturn(A5053,D5053)</f>
        <v>0</v>
      </c>
    </row>
    <row r="5054" spans="1:30">
      <c r="A5054">
        <v>2065</v>
      </c>
      <c r="B5054" t="s">
        <v>216</v>
      </c>
      <c r="C5054" t="s">
        <v>2268</v>
      </c>
      <c r="D5054" s="8">
        <f t="shared" si="79"/>
        <v>45657</v>
      </c>
      <c r="E5054" t="s">
        <v>6981</v>
      </c>
      <c r="F5054">
        <v>1</v>
      </c>
      <c r="G5054" t="s">
        <v>8217</v>
      </c>
      <c r="L5054" t="str" cm="1">
        <f t="array" ref="L5054">[1]!s_info_industry_gics(A5054,1)</f>
        <v>信息技术</v>
      </c>
      <c r="M5054" t="str" cm="1">
        <f t="array" ref="M5054">[1]!s_info_industry_gicscode(A5054,1)</f>
        <v>45</v>
      </c>
      <c r="N5054" t="str">
        <f>[1]!s_info_industry_gics(A5054,2)</f>
        <v>软件与服务</v>
      </c>
      <c r="O5054" t="str">
        <f>[1]!s_info_industry_gicscode(A5054,2)</f>
        <v>4510</v>
      </c>
      <c r="P5054" cm="1">
        <f t="array" ref="P5054">[1]!s_stmnote_suppliertop5(A5054,D5054,1)</f>
        <v>0</v>
      </c>
      <c r="Q5054">
        <f>[1]!s_stmnote_suppliertop5(A5054,D5054,2)</f>
        <v>0</v>
      </c>
      <c r="R5054" cm="1">
        <f t="array" ref="R5054">[1]!s_stmnote_suppliertop5(A5054,D5054,3)</f>
        <v>0</v>
      </c>
      <c r="S5054" cm="1">
        <f t="array" ref="S5054">[1]!s_stmnote_suppliertop5(A5054,D5054,4)</f>
        <v>0</v>
      </c>
      <c r="T5054" cm="1">
        <f t="array" ref="T5054">[1]!s_stmnote_suppliertop5(A5054,D5054,5)</f>
        <v>0</v>
      </c>
      <c r="U5054" s="9">
        <f>[1]!s_stmnote_purchasetop5_pct(A5054,D5054)</f>
        <v>0</v>
      </c>
      <c r="V5054" cm="1">
        <f t="array" ref="V5054">[1]!s_stmnote_customertop5($A5054,$D5054,1)</f>
        <v>0</v>
      </c>
      <c r="W5054" cm="1">
        <f t="array" ref="W5054">[1]!s_stmnote_customertop5($A5054,$D5054,2)</f>
        <v>0</v>
      </c>
      <c r="X5054" cm="1">
        <f t="array" ref="X5054">[1]!s_stmnote_customertop5($A5054,$D5054,3)</f>
        <v>0</v>
      </c>
      <c r="Y5054" cm="1">
        <f t="array" ref="Y5054">[1]!s_stmnote_customertop5($A5054,$D5054,4)</f>
        <v>0</v>
      </c>
      <c r="Z5054" cm="1">
        <f t="array" ref="Z5054">[1]!s_stmnote_customertop5($A5054,$D5054,5)</f>
        <v>0</v>
      </c>
      <c r="AA5054" s="9">
        <f>[1]!s_stmnote_salestop5_pct(A5054,D5054)</f>
        <v>0</v>
      </c>
      <c r="AB5054" s="9">
        <f>[1]!s_fa_arturn(A5054,D5054)</f>
        <v>0</v>
      </c>
      <c r="AC5054" s="9">
        <f>[1]!fa_apturn(A5054,D5054)</f>
        <v>0</v>
      </c>
      <c r="AD5054" s="9">
        <f>[1]!s_fa_invturn(A5054,D5054)</f>
        <v>0</v>
      </c>
    </row>
    <row r="5055" spans="1:30">
      <c r="A5055">
        <v>2095</v>
      </c>
      <c r="B5055" t="s">
        <v>222</v>
      </c>
      <c r="C5055" t="s">
        <v>2286</v>
      </c>
      <c r="D5055" s="8">
        <f t="shared" si="79"/>
        <v>44561</v>
      </c>
      <c r="E5055" t="s">
        <v>7169</v>
      </c>
      <c r="F5055">
        <v>1</v>
      </c>
      <c r="G5055" t="s">
        <v>10460</v>
      </c>
      <c r="L5055" t="str" cm="1">
        <f t="array" ref="L5055">[1]!s_info_industry_gics(A5055,1)</f>
        <v>信息技术</v>
      </c>
      <c r="M5055" t="str" cm="1">
        <f t="array" ref="M5055">[1]!s_info_industry_gicscode(A5055,1)</f>
        <v>45</v>
      </c>
      <c r="N5055" t="str">
        <f>[1]!s_info_industry_gics(A5055,2)</f>
        <v>软件与服务</v>
      </c>
      <c r="O5055" t="str">
        <f>[1]!s_info_industry_gicscode(A5055,2)</f>
        <v>4510</v>
      </c>
      <c r="P5055" t="str" cm="1">
        <f t="array" ref="P5055">[1]!s_stmnote_suppliertop5(A5055,D5055,1)</f>
        <v>镇江李长荣高性能材料有限公司</v>
      </c>
      <c r="Q5055" t="str">
        <f>[1]!s_stmnote_suppliertop5(A5055,D5055,2)</f>
        <v>浙江镇洋发展股份有限公司</v>
      </c>
      <c r="R5055" t="str" cm="1">
        <f t="array" ref="R5055">[1]!s_stmnote_suppliertop5(A5055,D5055,3)</f>
        <v>常州市龙翔化工有限公司</v>
      </c>
      <c r="S5055" t="str" cm="1">
        <f t="array" ref="S5055">[1]!s_stmnote_suppliertop5(A5055,D5055,4)</f>
        <v>上海碧玺供应链管理有限公司</v>
      </c>
      <c r="T5055" t="str" cm="1">
        <f t="array" ref="T5055">[1]!s_stmnote_suppliertop5(A5055,D5055,5)</f>
        <v>宁波市镇海顺潮化工有限公司</v>
      </c>
      <c r="U5055" s="9">
        <f>[1]!s_stmnote_purchasetop5_pct(A5055,D5055)</f>
        <v>58.04</v>
      </c>
      <c r="V5055" t="str" cm="1">
        <f t="array" ref="V5055">[1]!s_stmnote_customertop5($A5055,$D5055,1)</f>
        <v>上海明都化工有限公司</v>
      </c>
      <c r="W5055" t="str" cm="1">
        <f t="array" ref="W5055">[1]!s_stmnote_customertop5($A5055,$D5055,2)</f>
        <v>天津万苏贸易有限公司</v>
      </c>
      <c r="X5055" t="str" cm="1">
        <f t="array" ref="X5055">[1]!s_stmnote_customertop5($A5055,$D5055,3)</f>
        <v>绍兴贝斯美化工股份有限公司</v>
      </c>
      <c r="Y5055" t="str" cm="1">
        <f t="array" ref="Y5055">[1]!s_stmnote_customertop5($A5055,$D5055,4)</f>
        <v>上海锦田化工有限公司</v>
      </c>
      <c r="Z5055" t="str" cm="1">
        <f t="array" ref="Z5055">[1]!s_stmnote_customertop5($A5055,$D5055,5)</f>
        <v>宁波大榭开发区宏德贸易发展有限公司</v>
      </c>
      <c r="AA5055" s="9">
        <f>[1]!s_stmnote_salestop5_pct(A5055,D5055)</f>
        <v>23.27</v>
      </c>
      <c r="AB5055" s="9">
        <f>[1]!s_fa_arturn(A5055,D5055)</f>
        <v>49.510100000000001</v>
      </c>
      <c r="AC5055" s="9">
        <f>[1]!fa_apturn(A5055,D5055)</f>
        <v>193.89684167837899</v>
      </c>
      <c r="AD5055" s="9">
        <f>[1]!s_fa_invturn(A5055,D5055)</f>
        <v>52.862099999999998</v>
      </c>
    </row>
    <row r="5056" spans="1:30">
      <c r="A5056">
        <v>2095</v>
      </c>
      <c r="B5056" t="s">
        <v>222</v>
      </c>
      <c r="C5056" t="s">
        <v>2287</v>
      </c>
      <c r="D5056" s="8">
        <f t="shared" si="79"/>
        <v>44561</v>
      </c>
      <c r="E5056" t="s">
        <v>7183</v>
      </c>
      <c r="F5056">
        <v>2</v>
      </c>
      <c r="G5056" t="s">
        <v>10461</v>
      </c>
      <c r="H5056" t="s">
        <v>12025</v>
      </c>
      <c r="L5056" t="str" cm="1">
        <f t="array" ref="L5056">[1]!s_info_industry_gics(A5056,1)</f>
        <v>信息技术</v>
      </c>
      <c r="M5056" t="str" cm="1">
        <f t="array" ref="M5056">[1]!s_info_industry_gicscode(A5056,1)</f>
        <v>45</v>
      </c>
      <c r="N5056" t="str">
        <f>[1]!s_info_industry_gics(A5056,2)</f>
        <v>软件与服务</v>
      </c>
      <c r="O5056" t="str">
        <f>[1]!s_info_industry_gicscode(A5056,2)</f>
        <v>4510</v>
      </c>
      <c r="P5056" t="str" cm="1">
        <f t="array" ref="P5056">[1]!s_stmnote_suppliertop5(A5056,D5056,1)</f>
        <v>镇江李长荣高性能材料有限公司</v>
      </c>
      <c r="Q5056" t="str">
        <f>[1]!s_stmnote_suppliertop5(A5056,D5056,2)</f>
        <v>浙江镇洋发展股份有限公司</v>
      </c>
      <c r="R5056" t="str" cm="1">
        <f t="array" ref="R5056">[1]!s_stmnote_suppliertop5(A5056,D5056,3)</f>
        <v>常州市龙翔化工有限公司</v>
      </c>
      <c r="S5056" t="str" cm="1">
        <f t="array" ref="S5056">[1]!s_stmnote_suppliertop5(A5056,D5056,4)</f>
        <v>上海碧玺供应链管理有限公司</v>
      </c>
      <c r="T5056" t="str" cm="1">
        <f t="array" ref="T5056">[1]!s_stmnote_suppliertop5(A5056,D5056,5)</f>
        <v>宁波市镇海顺潮化工有限公司</v>
      </c>
      <c r="U5056" s="9">
        <f>[1]!s_stmnote_purchasetop5_pct(A5056,D5056)</f>
        <v>58.04</v>
      </c>
      <c r="V5056" t="str" cm="1">
        <f t="array" ref="V5056">[1]!s_stmnote_customertop5($A5056,$D5056,1)</f>
        <v>上海明都化工有限公司</v>
      </c>
      <c r="W5056" t="str" cm="1">
        <f t="array" ref="W5056">[1]!s_stmnote_customertop5($A5056,$D5056,2)</f>
        <v>天津万苏贸易有限公司</v>
      </c>
      <c r="X5056" t="str" cm="1">
        <f t="array" ref="X5056">[1]!s_stmnote_customertop5($A5056,$D5056,3)</f>
        <v>绍兴贝斯美化工股份有限公司</v>
      </c>
      <c r="Y5056" t="str" cm="1">
        <f t="array" ref="Y5056">[1]!s_stmnote_customertop5($A5056,$D5056,4)</f>
        <v>上海锦田化工有限公司</v>
      </c>
      <c r="Z5056" t="str" cm="1">
        <f t="array" ref="Z5056">[1]!s_stmnote_customertop5($A5056,$D5056,5)</f>
        <v>宁波大榭开发区宏德贸易发展有限公司</v>
      </c>
      <c r="AA5056" s="9">
        <f>[1]!s_stmnote_salestop5_pct(A5056,D5056)</f>
        <v>23.27</v>
      </c>
      <c r="AB5056" s="9">
        <f>[1]!s_fa_arturn(A5056,D5056)</f>
        <v>49.510100000000001</v>
      </c>
      <c r="AC5056" s="9">
        <f>[1]!fa_apturn(A5056,D5056)</f>
        <v>193.89684167837899</v>
      </c>
      <c r="AD5056" s="9">
        <f>[1]!s_fa_invturn(A5056,D5056)</f>
        <v>52.862099999999998</v>
      </c>
    </row>
    <row r="5057" spans="1:30">
      <c r="A5057">
        <v>2095</v>
      </c>
      <c r="B5057" t="s">
        <v>222</v>
      </c>
      <c r="C5057" t="s">
        <v>2288</v>
      </c>
      <c r="D5057" s="8">
        <f t="shared" si="79"/>
        <v>44561</v>
      </c>
      <c r="E5057" t="s">
        <v>6949</v>
      </c>
      <c r="F5057">
        <v>2</v>
      </c>
      <c r="G5057" t="s">
        <v>10462</v>
      </c>
      <c r="H5057" t="s">
        <v>12025</v>
      </c>
      <c r="L5057" t="str" cm="1">
        <f t="array" ref="L5057">[1]!s_info_industry_gics(A5057,1)</f>
        <v>信息技术</v>
      </c>
      <c r="M5057" t="str" cm="1">
        <f t="array" ref="M5057">[1]!s_info_industry_gicscode(A5057,1)</f>
        <v>45</v>
      </c>
      <c r="N5057" t="str">
        <f>[1]!s_info_industry_gics(A5057,2)</f>
        <v>软件与服务</v>
      </c>
      <c r="O5057" t="str">
        <f>[1]!s_info_industry_gicscode(A5057,2)</f>
        <v>4510</v>
      </c>
      <c r="P5057" t="str" cm="1">
        <f t="array" ref="P5057">[1]!s_stmnote_suppliertop5(A5057,D5057,1)</f>
        <v>镇江李长荣高性能材料有限公司</v>
      </c>
      <c r="Q5057" t="str">
        <f>[1]!s_stmnote_suppliertop5(A5057,D5057,2)</f>
        <v>浙江镇洋发展股份有限公司</v>
      </c>
      <c r="R5057" t="str" cm="1">
        <f t="array" ref="R5057">[1]!s_stmnote_suppliertop5(A5057,D5057,3)</f>
        <v>常州市龙翔化工有限公司</v>
      </c>
      <c r="S5057" t="str" cm="1">
        <f t="array" ref="S5057">[1]!s_stmnote_suppliertop5(A5057,D5057,4)</f>
        <v>上海碧玺供应链管理有限公司</v>
      </c>
      <c r="T5057" t="str" cm="1">
        <f t="array" ref="T5057">[1]!s_stmnote_suppliertop5(A5057,D5057,5)</f>
        <v>宁波市镇海顺潮化工有限公司</v>
      </c>
      <c r="U5057" s="9">
        <f>[1]!s_stmnote_purchasetop5_pct(A5057,D5057)</f>
        <v>58.04</v>
      </c>
      <c r="V5057" t="str" cm="1">
        <f t="array" ref="V5057">[1]!s_stmnote_customertop5($A5057,$D5057,1)</f>
        <v>上海明都化工有限公司</v>
      </c>
      <c r="W5057" t="str" cm="1">
        <f t="array" ref="W5057">[1]!s_stmnote_customertop5($A5057,$D5057,2)</f>
        <v>天津万苏贸易有限公司</v>
      </c>
      <c r="X5057" t="str" cm="1">
        <f t="array" ref="X5057">[1]!s_stmnote_customertop5($A5057,$D5057,3)</f>
        <v>绍兴贝斯美化工股份有限公司</v>
      </c>
      <c r="Y5057" t="str" cm="1">
        <f t="array" ref="Y5057">[1]!s_stmnote_customertop5($A5057,$D5057,4)</f>
        <v>上海锦田化工有限公司</v>
      </c>
      <c r="Z5057" t="str" cm="1">
        <f t="array" ref="Z5057">[1]!s_stmnote_customertop5($A5057,$D5057,5)</f>
        <v>宁波大榭开发区宏德贸易发展有限公司</v>
      </c>
      <c r="AA5057" s="9">
        <f>[1]!s_stmnote_salestop5_pct(A5057,D5057)</f>
        <v>23.27</v>
      </c>
      <c r="AB5057" s="9">
        <f>[1]!s_fa_arturn(A5057,D5057)</f>
        <v>49.510100000000001</v>
      </c>
      <c r="AC5057" s="9">
        <f>[1]!fa_apturn(A5057,D5057)</f>
        <v>193.89684167837899</v>
      </c>
      <c r="AD5057" s="9">
        <f>[1]!s_fa_invturn(A5057,D5057)</f>
        <v>52.862099999999998</v>
      </c>
    </row>
    <row r="5058" spans="1:30">
      <c r="A5058">
        <v>2095</v>
      </c>
      <c r="B5058" t="s">
        <v>222</v>
      </c>
      <c r="C5058" t="s">
        <v>2289</v>
      </c>
      <c r="D5058" s="8">
        <f t="shared" si="79"/>
        <v>44926</v>
      </c>
      <c r="E5058" t="s">
        <v>7113</v>
      </c>
      <c r="F5058">
        <v>1</v>
      </c>
      <c r="G5058" t="s">
        <v>10463</v>
      </c>
      <c r="L5058" t="str" cm="1">
        <f t="array" ref="L5058">[1]!s_info_industry_gics(A5058,1)</f>
        <v>信息技术</v>
      </c>
      <c r="M5058" t="str" cm="1">
        <f t="array" ref="M5058">[1]!s_info_industry_gicscode(A5058,1)</f>
        <v>45</v>
      </c>
      <c r="N5058" t="str">
        <f>[1]!s_info_industry_gics(A5058,2)</f>
        <v>软件与服务</v>
      </c>
      <c r="O5058" t="str">
        <f>[1]!s_info_industry_gicscode(A5058,2)</f>
        <v>4510</v>
      </c>
      <c r="P5058" t="str" cm="1">
        <f t="array" ref="P5058">[1]!s_stmnote_suppliertop5(A5058,D5058,1)</f>
        <v>镇江李长荣高性能材料有限公司</v>
      </c>
      <c r="Q5058" t="str">
        <f>[1]!s_stmnote_suppliertop5(A5058,D5058,2)</f>
        <v>浙江镇洋发展股份有限公司</v>
      </c>
      <c r="R5058" t="str" cm="1">
        <f t="array" ref="R5058">[1]!s_stmnote_suppliertop5(A5058,D5058,3)</f>
        <v>上海碧玺供应链管理有限公司</v>
      </c>
      <c r="S5058" t="str" cm="1">
        <f t="array" ref="S5058">[1]!s_stmnote_suppliertop5(A5058,D5058,4)</f>
        <v>远大能源化工有限公司</v>
      </c>
      <c r="T5058" t="str" cm="1">
        <f t="array" ref="T5058">[1]!s_stmnote_suppliertop5(A5058,D5058,5)</f>
        <v>常州市化工轻工材料总公司</v>
      </c>
      <c r="U5058" s="9">
        <f>[1]!s_stmnote_purchasetop5_pct(A5058,D5058)</f>
        <v>58.7</v>
      </c>
      <c r="V5058" t="str" cm="1">
        <f t="array" ref="V5058">[1]!s_stmnote_customertop5($A5058,$D5058,1)</f>
        <v>上海明都化工有限公司</v>
      </c>
      <c r="W5058" t="str" cm="1">
        <f t="array" ref="W5058">[1]!s_stmnote_customertop5($A5058,$D5058,2)</f>
        <v>上海锦田化工有限公司</v>
      </c>
      <c r="X5058" t="str" cm="1">
        <f t="array" ref="X5058">[1]!s_stmnote_customertop5($A5058,$D5058,3)</f>
        <v>宁波大榭开发区宏德贸易发展有限公司</v>
      </c>
      <c r="Y5058" t="str" cm="1">
        <f t="array" ref="Y5058">[1]!s_stmnote_customertop5($A5058,$D5058,4)</f>
        <v>广州氪普化工科技有限公司</v>
      </c>
      <c r="Z5058" t="str" cm="1">
        <f t="array" ref="Z5058">[1]!s_stmnote_customertop5($A5058,$D5058,5)</f>
        <v>宁波市镇海顺潮化工有限公司</v>
      </c>
      <c r="AA5058" s="9">
        <f>[1]!s_stmnote_salestop5_pct(A5058,D5058)</f>
        <v>18.47</v>
      </c>
      <c r="AB5058" s="9">
        <f>[1]!s_fa_arturn(A5058,D5058)</f>
        <v>32.409799999999997</v>
      </c>
      <c r="AC5058" s="9">
        <f>[1]!fa_apturn(A5058,D5058)</f>
        <v>78.631466675628403</v>
      </c>
      <c r="AD5058" s="9">
        <f>[1]!s_fa_invturn(A5058,D5058)</f>
        <v>25.258400000000002</v>
      </c>
    </row>
    <row r="5059" spans="1:30">
      <c r="A5059">
        <v>2095</v>
      </c>
      <c r="B5059" t="s">
        <v>222</v>
      </c>
      <c r="C5059" t="s">
        <v>2290</v>
      </c>
      <c r="D5059" s="8">
        <f t="shared" si="79"/>
        <v>44926</v>
      </c>
      <c r="E5059" t="s">
        <v>6993</v>
      </c>
      <c r="F5059">
        <v>1</v>
      </c>
      <c r="G5059" t="s">
        <v>10464</v>
      </c>
      <c r="L5059" t="str" cm="1">
        <f t="array" ref="L5059">[1]!s_info_industry_gics(A5059,1)</f>
        <v>信息技术</v>
      </c>
      <c r="M5059" t="str" cm="1">
        <f t="array" ref="M5059">[1]!s_info_industry_gicscode(A5059,1)</f>
        <v>45</v>
      </c>
      <c r="N5059" t="str">
        <f>[1]!s_info_industry_gics(A5059,2)</f>
        <v>软件与服务</v>
      </c>
      <c r="O5059" t="str">
        <f>[1]!s_info_industry_gicscode(A5059,2)</f>
        <v>4510</v>
      </c>
      <c r="P5059" t="str" cm="1">
        <f t="array" ref="P5059">[1]!s_stmnote_suppliertop5(A5059,D5059,1)</f>
        <v>镇江李长荣高性能材料有限公司</v>
      </c>
      <c r="Q5059" t="str">
        <f>[1]!s_stmnote_suppliertop5(A5059,D5059,2)</f>
        <v>浙江镇洋发展股份有限公司</v>
      </c>
      <c r="R5059" t="str" cm="1">
        <f t="array" ref="R5059">[1]!s_stmnote_suppliertop5(A5059,D5059,3)</f>
        <v>上海碧玺供应链管理有限公司</v>
      </c>
      <c r="S5059" t="str" cm="1">
        <f t="array" ref="S5059">[1]!s_stmnote_suppliertop5(A5059,D5059,4)</f>
        <v>远大能源化工有限公司</v>
      </c>
      <c r="T5059" t="str" cm="1">
        <f t="array" ref="T5059">[1]!s_stmnote_suppliertop5(A5059,D5059,5)</f>
        <v>常州市化工轻工材料总公司</v>
      </c>
      <c r="U5059" s="9">
        <f>[1]!s_stmnote_purchasetop5_pct(A5059,D5059)</f>
        <v>58.7</v>
      </c>
      <c r="V5059" t="str" cm="1">
        <f t="array" ref="V5059">[1]!s_stmnote_customertop5($A5059,$D5059,1)</f>
        <v>上海明都化工有限公司</v>
      </c>
      <c r="W5059" t="str" cm="1">
        <f t="array" ref="W5059">[1]!s_stmnote_customertop5($A5059,$D5059,2)</f>
        <v>上海锦田化工有限公司</v>
      </c>
      <c r="X5059" t="str" cm="1">
        <f t="array" ref="X5059">[1]!s_stmnote_customertop5($A5059,$D5059,3)</f>
        <v>宁波大榭开发区宏德贸易发展有限公司</v>
      </c>
      <c r="Y5059" t="str" cm="1">
        <f t="array" ref="Y5059">[1]!s_stmnote_customertop5($A5059,$D5059,4)</f>
        <v>广州氪普化工科技有限公司</v>
      </c>
      <c r="Z5059" t="str" cm="1">
        <f t="array" ref="Z5059">[1]!s_stmnote_customertop5($A5059,$D5059,5)</f>
        <v>宁波市镇海顺潮化工有限公司</v>
      </c>
      <c r="AA5059" s="9">
        <f>[1]!s_stmnote_salestop5_pct(A5059,D5059)</f>
        <v>18.47</v>
      </c>
      <c r="AB5059" s="9">
        <f>[1]!s_fa_arturn(A5059,D5059)</f>
        <v>32.409799999999997</v>
      </c>
      <c r="AC5059" s="9">
        <f>[1]!fa_apturn(A5059,D5059)</f>
        <v>78.631466675628403</v>
      </c>
      <c r="AD5059" s="9">
        <f>[1]!s_fa_invturn(A5059,D5059)</f>
        <v>25.258400000000002</v>
      </c>
    </row>
    <row r="5060" spans="1:30">
      <c r="A5060">
        <v>2095</v>
      </c>
      <c r="B5060" t="s">
        <v>222</v>
      </c>
      <c r="C5060" t="s">
        <v>2291</v>
      </c>
      <c r="D5060" s="8">
        <f t="shared" si="79"/>
        <v>44926</v>
      </c>
      <c r="E5060" t="s">
        <v>7362</v>
      </c>
      <c r="F5060">
        <v>1</v>
      </c>
      <c r="G5060" t="s">
        <v>8230</v>
      </c>
      <c r="L5060" t="str" cm="1">
        <f t="array" ref="L5060">[1]!s_info_industry_gics(A5060,1)</f>
        <v>信息技术</v>
      </c>
      <c r="M5060" t="str" cm="1">
        <f t="array" ref="M5060">[1]!s_info_industry_gicscode(A5060,1)</f>
        <v>45</v>
      </c>
      <c r="N5060" t="str">
        <f>[1]!s_info_industry_gics(A5060,2)</f>
        <v>软件与服务</v>
      </c>
      <c r="O5060" t="str">
        <f>[1]!s_info_industry_gicscode(A5060,2)</f>
        <v>4510</v>
      </c>
      <c r="P5060" t="str" cm="1">
        <f t="array" ref="P5060">[1]!s_stmnote_suppliertop5(A5060,D5060,1)</f>
        <v>镇江李长荣高性能材料有限公司</v>
      </c>
      <c r="Q5060" t="str">
        <f>[1]!s_stmnote_suppliertop5(A5060,D5060,2)</f>
        <v>浙江镇洋发展股份有限公司</v>
      </c>
      <c r="R5060" t="str" cm="1">
        <f t="array" ref="R5060">[1]!s_stmnote_suppliertop5(A5060,D5060,3)</f>
        <v>上海碧玺供应链管理有限公司</v>
      </c>
      <c r="S5060" t="str" cm="1">
        <f t="array" ref="S5060">[1]!s_stmnote_suppliertop5(A5060,D5060,4)</f>
        <v>远大能源化工有限公司</v>
      </c>
      <c r="T5060" t="str" cm="1">
        <f t="array" ref="T5060">[1]!s_stmnote_suppliertop5(A5060,D5060,5)</f>
        <v>常州市化工轻工材料总公司</v>
      </c>
      <c r="U5060" s="9">
        <f>[1]!s_stmnote_purchasetop5_pct(A5060,D5060)</f>
        <v>58.7</v>
      </c>
      <c r="V5060" t="str" cm="1">
        <f t="array" ref="V5060">[1]!s_stmnote_customertop5($A5060,$D5060,1)</f>
        <v>上海明都化工有限公司</v>
      </c>
      <c r="W5060" t="str" cm="1">
        <f t="array" ref="W5060">[1]!s_stmnote_customertop5($A5060,$D5060,2)</f>
        <v>上海锦田化工有限公司</v>
      </c>
      <c r="X5060" t="str" cm="1">
        <f t="array" ref="X5060">[1]!s_stmnote_customertop5($A5060,$D5060,3)</f>
        <v>宁波大榭开发区宏德贸易发展有限公司</v>
      </c>
      <c r="Y5060" t="str" cm="1">
        <f t="array" ref="Y5060">[1]!s_stmnote_customertop5($A5060,$D5060,4)</f>
        <v>广州氪普化工科技有限公司</v>
      </c>
      <c r="Z5060" t="str" cm="1">
        <f t="array" ref="Z5060">[1]!s_stmnote_customertop5($A5060,$D5060,5)</f>
        <v>宁波市镇海顺潮化工有限公司</v>
      </c>
      <c r="AA5060" s="9">
        <f>[1]!s_stmnote_salestop5_pct(A5060,D5060)</f>
        <v>18.47</v>
      </c>
      <c r="AB5060" s="9">
        <f>[1]!s_fa_arturn(A5060,D5060)</f>
        <v>32.409799999999997</v>
      </c>
      <c r="AC5060" s="9">
        <f>[1]!fa_apturn(A5060,D5060)</f>
        <v>78.631466675628403</v>
      </c>
      <c r="AD5060" s="9">
        <f>[1]!s_fa_invturn(A5060,D5060)</f>
        <v>25.258400000000002</v>
      </c>
    </row>
    <row r="5061" spans="1:30">
      <c r="A5061">
        <v>2095</v>
      </c>
      <c r="B5061" t="s">
        <v>222</v>
      </c>
      <c r="C5061" t="s">
        <v>2292</v>
      </c>
      <c r="D5061" s="8">
        <f t="shared" si="79"/>
        <v>44926</v>
      </c>
      <c r="E5061" t="s">
        <v>7012</v>
      </c>
      <c r="F5061">
        <v>1</v>
      </c>
      <c r="G5061" t="s">
        <v>10465</v>
      </c>
      <c r="L5061" t="str" cm="1">
        <f t="array" ref="L5061">[1]!s_info_industry_gics(A5061,1)</f>
        <v>信息技术</v>
      </c>
      <c r="M5061" t="str" cm="1">
        <f t="array" ref="M5061">[1]!s_info_industry_gicscode(A5061,1)</f>
        <v>45</v>
      </c>
      <c r="N5061" t="str">
        <f>[1]!s_info_industry_gics(A5061,2)</f>
        <v>软件与服务</v>
      </c>
      <c r="O5061" t="str">
        <f>[1]!s_info_industry_gicscode(A5061,2)</f>
        <v>4510</v>
      </c>
      <c r="P5061" t="str" cm="1">
        <f t="array" ref="P5061">[1]!s_stmnote_suppliertop5(A5061,D5061,1)</f>
        <v>镇江李长荣高性能材料有限公司</v>
      </c>
      <c r="Q5061" t="str">
        <f>[1]!s_stmnote_suppliertop5(A5061,D5061,2)</f>
        <v>浙江镇洋发展股份有限公司</v>
      </c>
      <c r="R5061" t="str" cm="1">
        <f t="array" ref="R5061">[1]!s_stmnote_suppliertop5(A5061,D5061,3)</f>
        <v>上海碧玺供应链管理有限公司</v>
      </c>
      <c r="S5061" t="str" cm="1">
        <f t="array" ref="S5061">[1]!s_stmnote_suppliertop5(A5061,D5061,4)</f>
        <v>远大能源化工有限公司</v>
      </c>
      <c r="T5061" t="str" cm="1">
        <f t="array" ref="T5061">[1]!s_stmnote_suppliertop5(A5061,D5061,5)</f>
        <v>常州市化工轻工材料总公司</v>
      </c>
      <c r="U5061" s="9">
        <f>[1]!s_stmnote_purchasetop5_pct(A5061,D5061)</f>
        <v>58.7</v>
      </c>
      <c r="V5061" t="str" cm="1">
        <f t="array" ref="V5061">[1]!s_stmnote_customertop5($A5061,$D5061,1)</f>
        <v>上海明都化工有限公司</v>
      </c>
      <c r="W5061" t="str" cm="1">
        <f t="array" ref="W5061">[1]!s_stmnote_customertop5($A5061,$D5061,2)</f>
        <v>上海锦田化工有限公司</v>
      </c>
      <c r="X5061" t="str" cm="1">
        <f t="array" ref="X5061">[1]!s_stmnote_customertop5($A5061,$D5061,3)</f>
        <v>宁波大榭开发区宏德贸易发展有限公司</v>
      </c>
      <c r="Y5061" t="str" cm="1">
        <f t="array" ref="Y5061">[1]!s_stmnote_customertop5($A5061,$D5061,4)</f>
        <v>广州氪普化工科技有限公司</v>
      </c>
      <c r="Z5061" t="str" cm="1">
        <f t="array" ref="Z5061">[1]!s_stmnote_customertop5($A5061,$D5061,5)</f>
        <v>宁波市镇海顺潮化工有限公司</v>
      </c>
      <c r="AA5061" s="9">
        <f>[1]!s_stmnote_salestop5_pct(A5061,D5061)</f>
        <v>18.47</v>
      </c>
      <c r="AB5061" s="9">
        <f>[1]!s_fa_arturn(A5061,D5061)</f>
        <v>32.409799999999997</v>
      </c>
      <c r="AC5061" s="9">
        <f>[1]!fa_apturn(A5061,D5061)</f>
        <v>78.631466675628403</v>
      </c>
      <c r="AD5061" s="9">
        <f>[1]!s_fa_invturn(A5061,D5061)</f>
        <v>25.258400000000002</v>
      </c>
    </row>
    <row r="5062" spans="1:30">
      <c r="A5062">
        <v>2095</v>
      </c>
      <c r="B5062" t="s">
        <v>222</v>
      </c>
      <c r="C5062" t="s">
        <v>2293</v>
      </c>
      <c r="D5062" s="8">
        <f t="shared" si="79"/>
        <v>44926</v>
      </c>
      <c r="E5062" t="s">
        <v>7363</v>
      </c>
      <c r="F5062">
        <v>1</v>
      </c>
      <c r="G5062" t="s">
        <v>8231</v>
      </c>
      <c r="L5062" t="str" cm="1">
        <f t="array" ref="L5062">[1]!s_info_industry_gics(A5062,1)</f>
        <v>信息技术</v>
      </c>
      <c r="M5062" t="str" cm="1">
        <f t="array" ref="M5062">[1]!s_info_industry_gicscode(A5062,1)</f>
        <v>45</v>
      </c>
      <c r="N5062" t="str">
        <f>[1]!s_info_industry_gics(A5062,2)</f>
        <v>软件与服务</v>
      </c>
      <c r="O5062" t="str">
        <f>[1]!s_info_industry_gicscode(A5062,2)</f>
        <v>4510</v>
      </c>
      <c r="P5062" t="str" cm="1">
        <f t="array" ref="P5062">[1]!s_stmnote_suppliertop5(A5062,D5062,1)</f>
        <v>镇江李长荣高性能材料有限公司</v>
      </c>
      <c r="Q5062" t="str">
        <f>[1]!s_stmnote_suppliertop5(A5062,D5062,2)</f>
        <v>浙江镇洋发展股份有限公司</v>
      </c>
      <c r="R5062" t="str" cm="1">
        <f t="array" ref="R5062">[1]!s_stmnote_suppliertop5(A5062,D5062,3)</f>
        <v>上海碧玺供应链管理有限公司</v>
      </c>
      <c r="S5062" t="str" cm="1">
        <f t="array" ref="S5062">[1]!s_stmnote_suppliertop5(A5062,D5062,4)</f>
        <v>远大能源化工有限公司</v>
      </c>
      <c r="T5062" t="str" cm="1">
        <f t="array" ref="T5062">[1]!s_stmnote_suppliertop5(A5062,D5062,5)</f>
        <v>常州市化工轻工材料总公司</v>
      </c>
      <c r="U5062" s="9">
        <f>[1]!s_stmnote_purchasetop5_pct(A5062,D5062)</f>
        <v>58.7</v>
      </c>
      <c r="V5062" t="str" cm="1">
        <f t="array" ref="V5062">[1]!s_stmnote_customertop5($A5062,$D5062,1)</f>
        <v>上海明都化工有限公司</v>
      </c>
      <c r="W5062" t="str" cm="1">
        <f t="array" ref="W5062">[1]!s_stmnote_customertop5($A5062,$D5062,2)</f>
        <v>上海锦田化工有限公司</v>
      </c>
      <c r="X5062" t="str" cm="1">
        <f t="array" ref="X5062">[1]!s_stmnote_customertop5($A5062,$D5062,3)</f>
        <v>宁波大榭开发区宏德贸易发展有限公司</v>
      </c>
      <c r="Y5062" t="str" cm="1">
        <f t="array" ref="Y5062">[1]!s_stmnote_customertop5($A5062,$D5062,4)</f>
        <v>广州氪普化工科技有限公司</v>
      </c>
      <c r="Z5062" t="str" cm="1">
        <f t="array" ref="Z5062">[1]!s_stmnote_customertop5($A5062,$D5062,5)</f>
        <v>宁波市镇海顺潮化工有限公司</v>
      </c>
      <c r="AA5062" s="9">
        <f>[1]!s_stmnote_salestop5_pct(A5062,D5062)</f>
        <v>18.47</v>
      </c>
      <c r="AB5062" s="9">
        <f>[1]!s_fa_arturn(A5062,D5062)</f>
        <v>32.409799999999997</v>
      </c>
      <c r="AC5062" s="9">
        <f>[1]!fa_apturn(A5062,D5062)</f>
        <v>78.631466675628403</v>
      </c>
      <c r="AD5062" s="9">
        <f>[1]!s_fa_invturn(A5062,D5062)</f>
        <v>25.258400000000002</v>
      </c>
    </row>
    <row r="5063" spans="1:30">
      <c r="A5063">
        <v>2095</v>
      </c>
      <c r="B5063" t="s">
        <v>222</v>
      </c>
      <c r="C5063" t="s">
        <v>2294</v>
      </c>
      <c r="D5063" s="8">
        <f t="shared" si="79"/>
        <v>44926</v>
      </c>
      <c r="E5063" t="s">
        <v>7364</v>
      </c>
      <c r="F5063">
        <v>1</v>
      </c>
      <c r="G5063" t="s">
        <v>8232</v>
      </c>
      <c r="L5063" t="str" cm="1">
        <f t="array" ref="L5063">[1]!s_info_industry_gics(A5063,1)</f>
        <v>信息技术</v>
      </c>
      <c r="M5063" t="str" cm="1">
        <f t="array" ref="M5063">[1]!s_info_industry_gicscode(A5063,1)</f>
        <v>45</v>
      </c>
      <c r="N5063" t="str">
        <f>[1]!s_info_industry_gics(A5063,2)</f>
        <v>软件与服务</v>
      </c>
      <c r="O5063" t="str">
        <f>[1]!s_info_industry_gicscode(A5063,2)</f>
        <v>4510</v>
      </c>
      <c r="P5063" t="str" cm="1">
        <f t="array" ref="P5063">[1]!s_stmnote_suppliertop5(A5063,D5063,1)</f>
        <v>镇江李长荣高性能材料有限公司</v>
      </c>
      <c r="Q5063" t="str">
        <f>[1]!s_stmnote_suppliertop5(A5063,D5063,2)</f>
        <v>浙江镇洋发展股份有限公司</v>
      </c>
      <c r="R5063" t="str" cm="1">
        <f t="array" ref="R5063">[1]!s_stmnote_suppliertop5(A5063,D5063,3)</f>
        <v>上海碧玺供应链管理有限公司</v>
      </c>
      <c r="S5063" t="str" cm="1">
        <f t="array" ref="S5063">[1]!s_stmnote_suppliertop5(A5063,D5063,4)</f>
        <v>远大能源化工有限公司</v>
      </c>
      <c r="T5063" t="str" cm="1">
        <f t="array" ref="T5063">[1]!s_stmnote_suppliertop5(A5063,D5063,5)</f>
        <v>常州市化工轻工材料总公司</v>
      </c>
      <c r="U5063" s="9">
        <f>[1]!s_stmnote_purchasetop5_pct(A5063,D5063)</f>
        <v>58.7</v>
      </c>
      <c r="V5063" t="str" cm="1">
        <f t="array" ref="V5063">[1]!s_stmnote_customertop5($A5063,$D5063,1)</f>
        <v>上海明都化工有限公司</v>
      </c>
      <c r="W5063" t="str" cm="1">
        <f t="array" ref="W5063">[1]!s_stmnote_customertop5($A5063,$D5063,2)</f>
        <v>上海锦田化工有限公司</v>
      </c>
      <c r="X5063" t="str" cm="1">
        <f t="array" ref="X5063">[1]!s_stmnote_customertop5($A5063,$D5063,3)</f>
        <v>宁波大榭开发区宏德贸易发展有限公司</v>
      </c>
      <c r="Y5063" t="str" cm="1">
        <f t="array" ref="Y5063">[1]!s_stmnote_customertop5($A5063,$D5063,4)</f>
        <v>广州氪普化工科技有限公司</v>
      </c>
      <c r="Z5063" t="str" cm="1">
        <f t="array" ref="Z5063">[1]!s_stmnote_customertop5($A5063,$D5063,5)</f>
        <v>宁波市镇海顺潮化工有限公司</v>
      </c>
      <c r="AA5063" s="9">
        <f>[1]!s_stmnote_salestop5_pct(A5063,D5063)</f>
        <v>18.47</v>
      </c>
      <c r="AB5063" s="9">
        <f>[1]!s_fa_arturn(A5063,D5063)</f>
        <v>32.409799999999997</v>
      </c>
      <c r="AC5063" s="9">
        <f>[1]!fa_apturn(A5063,D5063)</f>
        <v>78.631466675628403</v>
      </c>
      <c r="AD5063" s="9">
        <f>[1]!s_fa_invturn(A5063,D5063)</f>
        <v>25.258400000000002</v>
      </c>
    </row>
    <row r="5064" spans="1:30">
      <c r="A5064">
        <v>2095</v>
      </c>
      <c r="B5064" t="s">
        <v>222</v>
      </c>
      <c r="C5064" t="s">
        <v>2295</v>
      </c>
      <c r="D5064" s="8">
        <f t="shared" si="79"/>
        <v>44926</v>
      </c>
      <c r="E5064" t="s">
        <v>7304</v>
      </c>
      <c r="F5064">
        <v>1</v>
      </c>
      <c r="G5064" t="s">
        <v>8232</v>
      </c>
      <c r="L5064" t="str" cm="1">
        <f t="array" ref="L5064">[1]!s_info_industry_gics(A5064,1)</f>
        <v>信息技术</v>
      </c>
      <c r="M5064" t="str" cm="1">
        <f t="array" ref="M5064">[1]!s_info_industry_gicscode(A5064,1)</f>
        <v>45</v>
      </c>
      <c r="N5064" t="str">
        <f>[1]!s_info_industry_gics(A5064,2)</f>
        <v>软件与服务</v>
      </c>
      <c r="O5064" t="str">
        <f>[1]!s_info_industry_gicscode(A5064,2)</f>
        <v>4510</v>
      </c>
      <c r="P5064" t="str" cm="1">
        <f t="array" ref="P5064">[1]!s_stmnote_suppliertop5(A5064,D5064,1)</f>
        <v>镇江李长荣高性能材料有限公司</v>
      </c>
      <c r="Q5064" t="str">
        <f>[1]!s_stmnote_suppliertop5(A5064,D5064,2)</f>
        <v>浙江镇洋发展股份有限公司</v>
      </c>
      <c r="R5064" t="str" cm="1">
        <f t="array" ref="R5064">[1]!s_stmnote_suppliertop5(A5064,D5064,3)</f>
        <v>上海碧玺供应链管理有限公司</v>
      </c>
      <c r="S5064" t="str" cm="1">
        <f t="array" ref="S5064">[1]!s_stmnote_suppliertop5(A5064,D5064,4)</f>
        <v>远大能源化工有限公司</v>
      </c>
      <c r="T5064" t="str" cm="1">
        <f t="array" ref="T5064">[1]!s_stmnote_suppliertop5(A5064,D5064,5)</f>
        <v>常州市化工轻工材料总公司</v>
      </c>
      <c r="U5064" s="9">
        <f>[1]!s_stmnote_purchasetop5_pct(A5064,D5064)</f>
        <v>58.7</v>
      </c>
      <c r="V5064" t="str" cm="1">
        <f t="array" ref="V5064">[1]!s_stmnote_customertop5($A5064,$D5064,1)</f>
        <v>上海明都化工有限公司</v>
      </c>
      <c r="W5064" t="str" cm="1">
        <f t="array" ref="W5064">[1]!s_stmnote_customertop5($A5064,$D5064,2)</f>
        <v>上海锦田化工有限公司</v>
      </c>
      <c r="X5064" t="str" cm="1">
        <f t="array" ref="X5064">[1]!s_stmnote_customertop5($A5064,$D5064,3)</f>
        <v>宁波大榭开发区宏德贸易发展有限公司</v>
      </c>
      <c r="Y5064" t="str" cm="1">
        <f t="array" ref="Y5064">[1]!s_stmnote_customertop5($A5064,$D5064,4)</f>
        <v>广州氪普化工科技有限公司</v>
      </c>
      <c r="Z5064" t="str" cm="1">
        <f t="array" ref="Z5064">[1]!s_stmnote_customertop5($A5064,$D5064,5)</f>
        <v>宁波市镇海顺潮化工有限公司</v>
      </c>
      <c r="AA5064" s="9">
        <f>[1]!s_stmnote_salestop5_pct(A5064,D5064)</f>
        <v>18.47</v>
      </c>
      <c r="AB5064" s="9">
        <f>[1]!s_fa_arturn(A5064,D5064)</f>
        <v>32.409799999999997</v>
      </c>
      <c r="AC5064" s="9">
        <f>[1]!fa_apturn(A5064,D5064)</f>
        <v>78.631466675628403</v>
      </c>
      <c r="AD5064" s="9">
        <f>[1]!s_fa_invturn(A5064,D5064)</f>
        <v>25.258400000000002</v>
      </c>
    </row>
    <row r="5065" spans="1:30">
      <c r="A5065">
        <v>2095</v>
      </c>
      <c r="B5065" t="s">
        <v>222</v>
      </c>
      <c r="C5065" t="s">
        <v>2296</v>
      </c>
      <c r="D5065" s="8">
        <f t="shared" si="79"/>
        <v>44926</v>
      </c>
      <c r="E5065" t="s">
        <v>7365</v>
      </c>
      <c r="F5065">
        <v>2</v>
      </c>
      <c r="G5065" t="s">
        <v>10466</v>
      </c>
      <c r="H5065" t="s">
        <v>12026</v>
      </c>
      <c r="L5065" t="str" cm="1">
        <f t="array" ref="L5065">[1]!s_info_industry_gics(A5065,1)</f>
        <v>信息技术</v>
      </c>
      <c r="M5065" t="str" cm="1">
        <f t="array" ref="M5065">[1]!s_info_industry_gicscode(A5065,1)</f>
        <v>45</v>
      </c>
      <c r="N5065" t="str">
        <f>[1]!s_info_industry_gics(A5065,2)</f>
        <v>软件与服务</v>
      </c>
      <c r="O5065" t="str">
        <f>[1]!s_info_industry_gicscode(A5065,2)</f>
        <v>4510</v>
      </c>
      <c r="P5065" t="str" cm="1">
        <f t="array" ref="P5065">[1]!s_stmnote_suppliertop5(A5065,D5065,1)</f>
        <v>镇江李长荣高性能材料有限公司</v>
      </c>
      <c r="Q5065" t="str">
        <f>[1]!s_stmnote_suppliertop5(A5065,D5065,2)</f>
        <v>浙江镇洋发展股份有限公司</v>
      </c>
      <c r="R5065" t="str" cm="1">
        <f t="array" ref="R5065">[1]!s_stmnote_suppliertop5(A5065,D5065,3)</f>
        <v>上海碧玺供应链管理有限公司</v>
      </c>
      <c r="S5065" t="str" cm="1">
        <f t="array" ref="S5065">[1]!s_stmnote_suppliertop5(A5065,D5065,4)</f>
        <v>远大能源化工有限公司</v>
      </c>
      <c r="T5065" t="str" cm="1">
        <f t="array" ref="T5065">[1]!s_stmnote_suppliertop5(A5065,D5065,5)</f>
        <v>常州市化工轻工材料总公司</v>
      </c>
      <c r="U5065" s="9">
        <f>[1]!s_stmnote_purchasetop5_pct(A5065,D5065)</f>
        <v>58.7</v>
      </c>
      <c r="V5065" t="str" cm="1">
        <f t="array" ref="V5065">[1]!s_stmnote_customertop5($A5065,$D5065,1)</f>
        <v>上海明都化工有限公司</v>
      </c>
      <c r="W5065" t="str" cm="1">
        <f t="array" ref="W5065">[1]!s_stmnote_customertop5($A5065,$D5065,2)</f>
        <v>上海锦田化工有限公司</v>
      </c>
      <c r="X5065" t="str" cm="1">
        <f t="array" ref="X5065">[1]!s_stmnote_customertop5($A5065,$D5065,3)</f>
        <v>宁波大榭开发区宏德贸易发展有限公司</v>
      </c>
      <c r="Y5065" t="str" cm="1">
        <f t="array" ref="Y5065">[1]!s_stmnote_customertop5($A5065,$D5065,4)</f>
        <v>广州氪普化工科技有限公司</v>
      </c>
      <c r="Z5065" t="str" cm="1">
        <f t="array" ref="Z5065">[1]!s_stmnote_customertop5($A5065,$D5065,5)</f>
        <v>宁波市镇海顺潮化工有限公司</v>
      </c>
      <c r="AA5065" s="9">
        <f>[1]!s_stmnote_salestop5_pct(A5065,D5065)</f>
        <v>18.47</v>
      </c>
      <c r="AB5065" s="9">
        <f>[1]!s_fa_arturn(A5065,D5065)</f>
        <v>32.409799999999997</v>
      </c>
      <c r="AC5065" s="9">
        <f>[1]!fa_apturn(A5065,D5065)</f>
        <v>78.631466675628403</v>
      </c>
      <c r="AD5065" s="9">
        <f>[1]!s_fa_invturn(A5065,D5065)</f>
        <v>25.258400000000002</v>
      </c>
    </row>
    <row r="5066" spans="1:30">
      <c r="A5066">
        <v>2095</v>
      </c>
      <c r="B5066" t="s">
        <v>222</v>
      </c>
      <c r="C5066" t="s">
        <v>2297</v>
      </c>
      <c r="D5066" s="8">
        <f t="shared" si="79"/>
        <v>45291</v>
      </c>
      <c r="E5066" t="s">
        <v>7366</v>
      </c>
      <c r="F5066">
        <v>2</v>
      </c>
      <c r="G5066" t="s">
        <v>10467</v>
      </c>
      <c r="H5066" t="s">
        <v>10466</v>
      </c>
      <c r="L5066" t="str" cm="1">
        <f t="array" ref="L5066">[1]!s_info_industry_gics(A5066,1)</f>
        <v>信息技术</v>
      </c>
      <c r="M5066" t="str" cm="1">
        <f t="array" ref="M5066">[1]!s_info_industry_gicscode(A5066,1)</f>
        <v>45</v>
      </c>
      <c r="N5066" t="str">
        <f>[1]!s_info_industry_gics(A5066,2)</f>
        <v>软件与服务</v>
      </c>
      <c r="O5066" t="str">
        <f>[1]!s_info_industry_gicscode(A5066,2)</f>
        <v>4510</v>
      </c>
      <c r="P5066" t="str" cm="1">
        <f t="array" ref="P5066">[1]!s_stmnote_suppliertop5(A5066,D5066,1)</f>
        <v>浙江镇洋发展股份有限公司</v>
      </c>
      <c r="Q5066" t="str">
        <f>[1]!s_stmnote_suppliertop5(A5066,D5066,2)</f>
        <v>上海明都化工有限公司</v>
      </c>
      <c r="R5066" t="str" cm="1">
        <f t="array" ref="R5066">[1]!s_stmnote_suppliertop5(A5066,D5066,3)</f>
        <v>上海碧玺供应链管理有限公司</v>
      </c>
      <c r="S5066" t="str" cm="1">
        <f t="array" ref="S5066">[1]!s_stmnote_suppliertop5(A5066,D5066,4)</f>
        <v>常州市化工轻工材料总公司</v>
      </c>
      <c r="T5066" t="str" cm="1">
        <f t="array" ref="T5066">[1]!s_stmnote_suppliertop5(A5066,D5066,5)</f>
        <v>舟山市丰桦化工有限公司</v>
      </c>
      <c r="U5066" s="9">
        <f>[1]!s_stmnote_purchasetop5_pct(A5066,D5066)</f>
        <v>46.68</v>
      </c>
      <c r="V5066" t="str" cm="1">
        <f t="array" ref="V5066">[1]!s_stmnote_customertop5($A5066,$D5066,1)</f>
        <v>宁波市镇海明利物资有限公司</v>
      </c>
      <c r="W5066" t="str" cm="1">
        <f t="array" ref="W5066">[1]!s_stmnote_customertop5($A5066,$D5066,2)</f>
        <v>上海锦田化工有限公司</v>
      </c>
      <c r="X5066" t="str" cm="1">
        <f t="array" ref="X5066">[1]!s_stmnote_customertop5($A5066,$D5066,3)</f>
        <v>宁波大榭开发区宏德贸易发展有限公司</v>
      </c>
      <c r="Y5066" t="str" cm="1">
        <f t="array" ref="Y5066">[1]!s_stmnote_customertop5($A5066,$D5066,4)</f>
        <v>宁波市镇海顺潮化工有限公司</v>
      </c>
      <c r="Z5066" t="str" cm="1">
        <f t="array" ref="Z5066">[1]!s_stmnote_customertop5($A5066,$D5066,5)</f>
        <v>杭州盛利化工有限公司</v>
      </c>
      <c r="AA5066" s="9">
        <f>[1]!s_stmnote_salestop5_pct(A5066,D5066)</f>
        <v>22.96</v>
      </c>
      <c r="AB5066" s="9">
        <f>[1]!s_fa_arturn(A5066,D5066)</f>
        <v>19.163499999999999</v>
      </c>
      <c r="AC5066" s="9">
        <f>[1]!fa_apturn(A5066,D5066)</f>
        <v>41.129147580996701</v>
      </c>
      <c r="AD5066" s="9">
        <f>[1]!s_fa_invturn(A5066,D5066)</f>
        <v>17.998699999999999</v>
      </c>
    </row>
    <row r="5067" spans="1:30">
      <c r="A5067">
        <v>2095</v>
      </c>
      <c r="B5067" t="s">
        <v>222</v>
      </c>
      <c r="C5067" t="s">
        <v>2298</v>
      </c>
      <c r="D5067" s="8">
        <f t="shared" si="79"/>
        <v>45291</v>
      </c>
      <c r="E5067" t="s">
        <v>6942</v>
      </c>
      <c r="F5067">
        <v>1</v>
      </c>
      <c r="G5067" t="s">
        <v>10468</v>
      </c>
      <c r="L5067" t="str" cm="1">
        <f t="array" ref="L5067">[1]!s_info_industry_gics(A5067,1)</f>
        <v>信息技术</v>
      </c>
      <c r="M5067" t="str" cm="1">
        <f t="array" ref="M5067">[1]!s_info_industry_gicscode(A5067,1)</f>
        <v>45</v>
      </c>
      <c r="N5067" t="str">
        <f>[1]!s_info_industry_gics(A5067,2)</f>
        <v>软件与服务</v>
      </c>
      <c r="O5067" t="str">
        <f>[1]!s_info_industry_gicscode(A5067,2)</f>
        <v>4510</v>
      </c>
      <c r="P5067" t="str" cm="1">
        <f t="array" ref="P5067">[1]!s_stmnote_suppliertop5(A5067,D5067,1)</f>
        <v>浙江镇洋发展股份有限公司</v>
      </c>
      <c r="Q5067" t="str">
        <f>[1]!s_stmnote_suppliertop5(A5067,D5067,2)</f>
        <v>上海明都化工有限公司</v>
      </c>
      <c r="R5067" t="str" cm="1">
        <f t="array" ref="R5067">[1]!s_stmnote_suppliertop5(A5067,D5067,3)</f>
        <v>上海碧玺供应链管理有限公司</v>
      </c>
      <c r="S5067" t="str" cm="1">
        <f t="array" ref="S5067">[1]!s_stmnote_suppliertop5(A5067,D5067,4)</f>
        <v>常州市化工轻工材料总公司</v>
      </c>
      <c r="T5067" t="str" cm="1">
        <f t="array" ref="T5067">[1]!s_stmnote_suppliertop5(A5067,D5067,5)</f>
        <v>舟山市丰桦化工有限公司</v>
      </c>
      <c r="U5067" s="9">
        <f>[1]!s_stmnote_purchasetop5_pct(A5067,D5067)</f>
        <v>46.68</v>
      </c>
      <c r="V5067" t="str" cm="1">
        <f t="array" ref="V5067">[1]!s_stmnote_customertop5($A5067,$D5067,1)</f>
        <v>宁波市镇海明利物资有限公司</v>
      </c>
      <c r="W5067" t="str" cm="1">
        <f t="array" ref="W5067">[1]!s_stmnote_customertop5($A5067,$D5067,2)</f>
        <v>上海锦田化工有限公司</v>
      </c>
      <c r="X5067" t="str" cm="1">
        <f t="array" ref="X5067">[1]!s_stmnote_customertop5($A5067,$D5067,3)</f>
        <v>宁波大榭开发区宏德贸易发展有限公司</v>
      </c>
      <c r="Y5067" t="str" cm="1">
        <f t="array" ref="Y5067">[1]!s_stmnote_customertop5($A5067,$D5067,4)</f>
        <v>宁波市镇海顺潮化工有限公司</v>
      </c>
      <c r="Z5067" t="str" cm="1">
        <f t="array" ref="Z5067">[1]!s_stmnote_customertop5($A5067,$D5067,5)</f>
        <v>杭州盛利化工有限公司</v>
      </c>
      <c r="AA5067" s="9">
        <f>[1]!s_stmnote_salestop5_pct(A5067,D5067)</f>
        <v>22.96</v>
      </c>
      <c r="AB5067" s="9">
        <f>[1]!s_fa_arturn(A5067,D5067)</f>
        <v>19.163499999999999</v>
      </c>
      <c r="AC5067" s="9">
        <f>[1]!fa_apturn(A5067,D5067)</f>
        <v>41.129147580996701</v>
      </c>
      <c r="AD5067" s="9">
        <f>[1]!s_fa_invturn(A5067,D5067)</f>
        <v>17.998699999999999</v>
      </c>
    </row>
    <row r="5068" spans="1:30">
      <c r="A5068">
        <v>2095</v>
      </c>
      <c r="B5068" t="s">
        <v>222</v>
      </c>
      <c r="C5068" t="s">
        <v>2299</v>
      </c>
      <c r="D5068" s="8">
        <f t="shared" si="79"/>
        <v>45291</v>
      </c>
      <c r="E5068" t="s">
        <v>7322</v>
      </c>
      <c r="F5068">
        <v>1</v>
      </c>
      <c r="G5068" t="s">
        <v>10469</v>
      </c>
      <c r="L5068" t="str" cm="1">
        <f t="array" ref="L5068">[1]!s_info_industry_gics(A5068,1)</f>
        <v>信息技术</v>
      </c>
      <c r="M5068" t="str" cm="1">
        <f t="array" ref="M5068">[1]!s_info_industry_gicscode(A5068,1)</f>
        <v>45</v>
      </c>
      <c r="N5068" t="str">
        <f>[1]!s_info_industry_gics(A5068,2)</f>
        <v>软件与服务</v>
      </c>
      <c r="O5068" t="str">
        <f>[1]!s_info_industry_gicscode(A5068,2)</f>
        <v>4510</v>
      </c>
      <c r="P5068" t="str" cm="1">
        <f t="array" ref="P5068">[1]!s_stmnote_suppliertop5(A5068,D5068,1)</f>
        <v>浙江镇洋发展股份有限公司</v>
      </c>
      <c r="Q5068" t="str">
        <f>[1]!s_stmnote_suppliertop5(A5068,D5068,2)</f>
        <v>上海明都化工有限公司</v>
      </c>
      <c r="R5068" t="str" cm="1">
        <f t="array" ref="R5068">[1]!s_stmnote_suppliertop5(A5068,D5068,3)</f>
        <v>上海碧玺供应链管理有限公司</v>
      </c>
      <c r="S5068" t="str" cm="1">
        <f t="array" ref="S5068">[1]!s_stmnote_suppliertop5(A5068,D5068,4)</f>
        <v>常州市化工轻工材料总公司</v>
      </c>
      <c r="T5068" t="str" cm="1">
        <f t="array" ref="T5068">[1]!s_stmnote_suppliertop5(A5068,D5068,5)</f>
        <v>舟山市丰桦化工有限公司</v>
      </c>
      <c r="U5068" s="9">
        <f>[1]!s_stmnote_purchasetop5_pct(A5068,D5068)</f>
        <v>46.68</v>
      </c>
      <c r="V5068" t="str" cm="1">
        <f t="array" ref="V5068">[1]!s_stmnote_customertop5($A5068,$D5068,1)</f>
        <v>宁波市镇海明利物资有限公司</v>
      </c>
      <c r="W5068" t="str" cm="1">
        <f t="array" ref="W5068">[1]!s_stmnote_customertop5($A5068,$D5068,2)</f>
        <v>上海锦田化工有限公司</v>
      </c>
      <c r="X5068" t="str" cm="1">
        <f t="array" ref="X5068">[1]!s_stmnote_customertop5($A5068,$D5068,3)</f>
        <v>宁波大榭开发区宏德贸易发展有限公司</v>
      </c>
      <c r="Y5068" t="str" cm="1">
        <f t="array" ref="Y5068">[1]!s_stmnote_customertop5($A5068,$D5068,4)</f>
        <v>宁波市镇海顺潮化工有限公司</v>
      </c>
      <c r="Z5068" t="str" cm="1">
        <f t="array" ref="Z5068">[1]!s_stmnote_customertop5($A5068,$D5068,5)</f>
        <v>杭州盛利化工有限公司</v>
      </c>
      <c r="AA5068" s="9">
        <f>[1]!s_stmnote_salestop5_pct(A5068,D5068)</f>
        <v>22.96</v>
      </c>
      <c r="AB5068" s="9">
        <f>[1]!s_fa_arturn(A5068,D5068)</f>
        <v>19.163499999999999</v>
      </c>
      <c r="AC5068" s="9">
        <f>[1]!fa_apturn(A5068,D5068)</f>
        <v>41.129147580996701</v>
      </c>
      <c r="AD5068" s="9">
        <f>[1]!s_fa_invturn(A5068,D5068)</f>
        <v>17.998699999999999</v>
      </c>
    </row>
    <row r="5069" spans="1:30">
      <c r="A5069">
        <v>2095</v>
      </c>
      <c r="B5069" t="s">
        <v>222</v>
      </c>
      <c r="C5069" t="s">
        <v>2300</v>
      </c>
      <c r="D5069" s="8">
        <f t="shared" si="79"/>
        <v>45291</v>
      </c>
      <c r="E5069" t="s">
        <v>7046</v>
      </c>
      <c r="F5069">
        <v>2</v>
      </c>
      <c r="G5069" t="s">
        <v>10470</v>
      </c>
      <c r="H5069" t="s">
        <v>12027</v>
      </c>
      <c r="L5069" t="str" cm="1">
        <f t="array" ref="L5069">[1]!s_info_industry_gics(A5069,1)</f>
        <v>信息技术</v>
      </c>
      <c r="M5069" t="str" cm="1">
        <f t="array" ref="M5069">[1]!s_info_industry_gicscode(A5069,1)</f>
        <v>45</v>
      </c>
      <c r="N5069" t="str">
        <f>[1]!s_info_industry_gics(A5069,2)</f>
        <v>软件与服务</v>
      </c>
      <c r="O5069" t="str">
        <f>[1]!s_info_industry_gicscode(A5069,2)</f>
        <v>4510</v>
      </c>
      <c r="P5069" t="str" cm="1">
        <f t="array" ref="P5069">[1]!s_stmnote_suppliertop5(A5069,D5069,1)</f>
        <v>浙江镇洋发展股份有限公司</v>
      </c>
      <c r="Q5069" t="str">
        <f>[1]!s_stmnote_suppliertop5(A5069,D5069,2)</f>
        <v>上海明都化工有限公司</v>
      </c>
      <c r="R5069" t="str" cm="1">
        <f t="array" ref="R5069">[1]!s_stmnote_suppliertop5(A5069,D5069,3)</f>
        <v>上海碧玺供应链管理有限公司</v>
      </c>
      <c r="S5069" t="str" cm="1">
        <f t="array" ref="S5069">[1]!s_stmnote_suppliertop5(A5069,D5069,4)</f>
        <v>常州市化工轻工材料总公司</v>
      </c>
      <c r="T5069" t="str" cm="1">
        <f t="array" ref="T5069">[1]!s_stmnote_suppliertop5(A5069,D5069,5)</f>
        <v>舟山市丰桦化工有限公司</v>
      </c>
      <c r="U5069" s="9">
        <f>[1]!s_stmnote_purchasetop5_pct(A5069,D5069)</f>
        <v>46.68</v>
      </c>
      <c r="V5069" t="str" cm="1">
        <f t="array" ref="V5069">[1]!s_stmnote_customertop5($A5069,$D5069,1)</f>
        <v>宁波市镇海明利物资有限公司</v>
      </c>
      <c r="W5069" t="str" cm="1">
        <f t="array" ref="W5069">[1]!s_stmnote_customertop5($A5069,$D5069,2)</f>
        <v>上海锦田化工有限公司</v>
      </c>
      <c r="X5069" t="str" cm="1">
        <f t="array" ref="X5069">[1]!s_stmnote_customertop5($A5069,$D5069,3)</f>
        <v>宁波大榭开发区宏德贸易发展有限公司</v>
      </c>
      <c r="Y5069" t="str" cm="1">
        <f t="array" ref="Y5069">[1]!s_stmnote_customertop5($A5069,$D5069,4)</f>
        <v>宁波市镇海顺潮化工有限公司</v>
      </c>
      <c r="Z5069" t="str" cm="1">
        <f t="array" ref="Z5069">[1]!s_stmnote_customertop5($A5069,$D5069,5)</f>
        <v>杭州盛利化工有限公司</v>
      </c>
      <c r="AA5069" s="9">
        <f>[1]!s_stmnote_salestop5_pct(A5069,D5069)</f>
        <v>22.96</v>
      </c>
      <c r="AB5069" s="9">
        <f>[1]!s_fa_arturn(A5069,D5069)</f>
        <v>19.163499999999999</v>
      </c>
      <c r="AC5069" s="9">
        <f>[1]!fa_apturn(A5069,D5069)</f>
        <v>41.129147580996701</v>
      </c>
      <c r="AD5069" s="9">
        <f>[1]!s_fa_invturn(A5069,D5069)</f>
        <v>17.998699999999999</v>
      </c>
    </row>
    <row r="5070" spans="1:30">
      <c r="A5070">
        <v>2095</v>
      </c>
      <c r="B5070" t="s">
        <v>222</v>
      </c>
      <c r="C5070" t="s">
        <v>2301</v>
      </c>
      <c r="D5070" s="8">
        <f t="shared" si="79"/>
        <v>45657</v>
      </c>
      <c r="E5070" t="s">
        <v>6971</v>
      </c>
      <c r="F5070">
        <v>2</v>
      </c>
      <c r="G5070" t="s">
        <v>10471</v>
      </c>
      <c r="H5070" t="s">
        <v>12028</v>
      </c>
      <c r="L5070" t="str" cm="1">
        <f t="array" ref="L5070">[1]!s_info_industry_gics(A5070,1)</f>
        <v>信息技术</v>
      </c>
      <c r="M5070" t="str" cm="1">
        <f t="array" ref="M5070">[1]!s_info_industry_gicscode(A5070,1)</f>
        <v>45</v>
      </c>
      <c r="N5070" t="str">
        <f>[1]!s_info_industry_gics(A5070,2)</f>
        <v>软件与服务</v>
      </c>
      <c r="O5070" t="str">
        <f>[1]!s_info_industry_gicscode(A5070,2)</f>
        <v>4510</v>
      </c>
      <c r="P5070" cm="1">
        <f t="array" ref="P5070">[1]!s_stmnote_suppliertop5(A5070,D5070,1)</f>
        <v>0</v>
      </c>
      <c r="Q5070">
        <f>[1]!s_stmnote_suppliertop5(A5070,D5070,2)</f>
        <v>0</v>
      </c>
      <c r="R5070" cm="1">
        <f t="array" ref="R5070">[1]!s_stmnote_suppliertop5(A5070,D5070,3)</f>
        <v>0</v>
      </c>
      <c r="S5070" cm="1">
        <f t="array" ref="S5070">[1]!s_stmnote_suppliertop5(A5070,D5070,4)</f>
        <v>0</v>
      </c>
      <c r="T5070" cm="1">
        <f t="array" ref="T5070">[1]!s_stmnote_suppliertop5(A5070,D5070,5)</f>
        <v>0</v>
      </c>
      <c r="U5070" s="9">
        <f>[1]!s_stmnote_purchasetop5_pct(A5070,D5070)</f>
        <v>0</v>
      </c>
      <c r="V5070" cm="1">
        <f t="array" ref="V5070">[1]!s_stmnote_customertop5($A5070,$D5070,1)</f>
        <v>0</v>
      </c>
      <c r="W5070" cm="1">
        <f t="array" ref="W5070">[1]!s_stmnote_customertop5($A5070,$D5070,2)</f>
        <v>0</v>
      </c>
      <c r="X5070" cm="1">
        <f t="array" ref="X5070">[1]!s_stmnote_customertop5($A5070,$D5070,3)</f>
        <v>0</v>
      </c>
      <c r="Y5070" cm="1">
        <f t="array" ref="Y5070">[1]!s_stmnote_customertop5($A5070,$D5070,4)</f>
        <v>0</v>
      </c>
      <c r="Z5070" cm="1">
        <f t="array" ref="Z5070">[1]!s_stmnote_customertop5($A5070,$D5070,5)</f>
        <v>0</v>
      </c>
      <c r="AA5070" s="9">
        <f>[1]!s_stmnote_salestop5_pct(A5070,D5070)</f>
        <v>0</v>
      </c>
      <c r="AB5070" s="9">
        <f>[1]!s_fa_arturn(A5070,D5070)</f>
        <v>0</v>
      </c>
      <c r="AC5070" s="9">
        <f>[1]!fa_apturn(A5070,D5070)</f>
        <v>0</v>
      </c>
      <c r="AD5070" s="9">
        <f>[1]!s_fa_invturn(A5070,D5070)</f>
        <v>0</v>
      </c>
    </row>
    <row r="5071" spans="1:30">
      <c r="A5071">
        <v>2230</v>
      </c>
      <c r="B5071" t="s">
        <v>267</v>
      </c>
      <c r="C5071" t="s">
        <v>2453</v>
      </c>
      <c r="D5071" s="8">
        <f t="shared" si="79"/>
        <v>44561</v>
      </c>
      <c r="E5071" t="s">
        <v>7418</v>
      </c>
      <c r="F5071">
        <v>2</v>
      </c>
      <c r="G5071" t="s">
        <v>10521</v>
      </c>
      <c r="H5071" t="s">
        <v>10263</v>
      </c>
      <c r="L5071" t="str" cm="1">
        <f t="array" ref="L5071">[1]!s_info_industry_gics(A5071,1)</f>
        <v>信息技术</v>
      </c>
      <c r="M5071" t="str" cm="1">
        <f t="array" ref="M5071">[1]!s_info_industry_gicscode(A5071,1)</f>
        <v>45</v>
      </c>
      <c r="N5071" t="str">
        <f>[1]!s_info_industry_gics(A5071,2)</f>
        <v>软件与服务</v>
      </c>
      <c r="O5071" t="str">
        <f>[1]!s_info_industry_gicscode(A5071,2)</f>
        <v>4510</v>
      </c>
      <c r="P5071" t="str" cm="1">
        <f t="array" ref="P5071">[1]!s_stmnote_suppliertop5(A5071,D5071,1)</f>
        <v>供应商一</v>
      </c>
      <c r="Q5071" t="str">
        <f>[1]!s_stmnote_suppliertop5(A5071,D5071,2)</f>
        <v>供应商二</v>
      </c>
      <c r="R5071" t="str" cm="1">
        <f t="array" ref="R5071">[1]!s_stmnote_suppliertop5(A5071,D5071,3)</f>
        <v>供应商三</v>
      </c>
      <c r="S5071" t="str" cm="1">
        <f t="array" ref="S5071">[1]!s_stmnote_suppliertop5(A5071,D5071,4)</f>
        <v>供应商四</v>
      </c>
      <c r="T5071" t="str" cm="1">
        <f t="array" ref="T5071">[1]!s_stmnote_suppliertop5(A5071,D5071,5)</f>
        <v>供应商五</v>
      </c>
      <c r="U5071" s="9">
        <f>[1]!s_stmnote_purchasetop5_pct(A5071,D5071)</f>
        <v>24.73</v>
      </c>
      <c r="V5071" t="str" cm="1">
        <f t="array" ref="V5071">[1]!s_stmnote_customertop5($A5071,$D5071,1)</f>
        <v>客户一</v>
      </c>
      <c r="W5071" t="str" cm="1">
        <f t="array" ref="W5071">[1]!s_stmnote_customertop5($A5071,$D5071,2)</f>
        <v>客户二</v>
      </c>
      <c r="X5071" t="str" cm="1">
        <f t="array" ref="X5071">[1]!s_stmnote_customertop5($A5071,$D5071,3)</f>
        <v>客户三</v>
      </c>
      <c r="Y5071" t="str" cm="1">
        <f t="array" ref="Y5071">[1]!s_stmnote_customertop5($A5071,$D5071,4)</f>
        <v>客户四</v>
      </c>
      <c r="Z5071" t="str" cm="1">
        <f t="array" ref="Z5071">[1]!s_stmnote_customertop5($A5071,$D5071,5)</f>
        <v>客户五</v>
      </c>
      <c r="AA5071" s="9">
        <f>[1]!s_stmnote_salestop5_pct(A5071,D5071)</f>
        <v>11.74</v>
      </c>
      <c r="AB5071" s="9">
        <f>[1]!s_fa_arturn(A5071,D5071)</f>
        <v>2.8275000000000001</v>
      </c>
      <c r="AC5071" s="9">
        <f>[1]!fa_apturn(A5071,D5071)</f>
        <v>3.2270211834843598</v>
      </c>
      <c r="AD5071" s="9">
        <f>[1]!s_fa_invturn(A5071,D5071)</f>
        <v>3.4967000000000001</v>
      </c>
    </row>
    <row r="5072" spans="1:30">
      <c r="A5072">
        <v>2232</v>
      </c>
      <c r="B5072" t="s">
        <v>268</v>
      </c>
      <c r="C5072" t="s">
        <v>2454</v>
      </c>
      <c r="D5072" s="8">
        <f t="shared" ref="D5072:D5135" si="80">DATE(YEAR(E5072), 12, 31)</f>
        <v>44926</v>
      </c>
      <c r="E5072" t="s">
        <v>7153</v>
      </c>
      <c r="F5072">
        <v>1</v>
      </c>
      <c r="G5072" t="s">
        <v>8308</v>
      </c>
      <c r="L5072" t="str" cm="1">
        <f t="array" ref="L5072">[1]!s_info_industry_gics(A5072,1)</f>
        <v>信息技术</v>
      </c>
      <c r="M5072" t="str" cm="1">
        <f t="array" ref="M5072">[1]!s_info_industry_gicscode(A5072,1)</f>
        <v>45</v>
      </c>
      <c r="N5072" t="str">
        <f>[1]!s_info_industry_gics(A5072,2)</f>
        <v>软件与服务</v>
      </c>
      <c r="O5072" t="str">
        <f>[1]!s_info_industry_gicscode(A5072,2)</f>
        <v>4510</v>
      </c>
      <c r="P5072" t="str" cm="1">
        <f t="array" ref="P5072">[1]!s_stmnote_suppliertop5(A5072,D5072,1)</f>
        <v>惠普贸易(上海)有限公司</v>
      </c>
      <c r="Q5072" t="str">
        <f>[1]!s_stmnote_suppliertop5(A5072,D5072,2)</f>
        <v>神州数码(中国)有限公司</v>
      </c>
      <c r="R5072" t="str" cm="1">
        <f t="array" ref="R5072">[1]!s_stmnote_suppliertop5(A5072,D5072,3)</f>
        <v>上海申克机械有限公司</v>
      </c>
      <c r="S5072" t="str" cm="1">
        <f t="array" ref="S5072">[1]!s_stmnote_suppliertop5(A5072,D5072,4)</f>
        <v>上海汉得信息技术股份有限公司</v>
      </c>
      <c r="T5072" t="str" cm="1">
        <f t="array" ref="T5072">[1]!s_stmnote_suppliertop5(A5072,D5072,5)</f>
        <v>中科软科技股份有限公司</v>
      </c>
      <c r="U5072" s="9">
        <f>[1]!s_stmnote_purchasetop5_pct(A5072,D5072)</f>
        <v>23.87</v>
      </c>
      <c r="V5072" t="str" cm="1">
        <f t="array" ref="V5072">[1]!s_stmnote_customertop5($A5072,$D5072,1)</f>
        <v>中国第一汽车股份有限公司</v>
      </c>
      <c r="W5072" t="str" cm="1">
        <f t="array" ref="W5072">[1]!s_stmnote_customertop5($A5072,$D5072,2)</f>
        <v>一汽-大众汽车有限公司</v>
      </c>
      <c r="X5072" t="str" cm="1">
        <f t="array" ref="X5072">[1]!s_stmnote_customertop5($A5072,$D5072,3)</f>
        <v>机械工业第九设计研究院股份有限公司</v>
      </c>
      <c r="Y5072" t="str" cm="1">
        <f t="array" ref="Y5072">[1]!s_stmnote_customertop5($A5072,$D5072,4)</f>
        <v>一汽解放集团股份有限公司</v>
      </c>
      <c r="Z5072" t="str" cm="1">
        <f t="array" ref="Z5072">[1]!s_stmnote_customertop5($A5072,$D5072,5)</f>
        <v>一汽丰田汽车有限公司</v>
      </c>
      <c r="AA5072" s="9">
        <f>[1]!s_stmnote_salestop5_pct(A5072,D5072)</f>
        <v>80.58</v>
      </c>
      <c r="AB5072" s="9">
        <f>[1]!s_fa_arturn(A5072,D5072)</f>
        <v>2.9399000000000002</v>
      </c>
      <c r="AC5072" s="9">
        <f>[1]!fa_apturn(A5072,D5072)</f>
        <v>2.5307005736822901</v>
      </c>
      <c r="AD5072" s="9">
        <f>[1]!s_fa_invturn(A5072,D5072)</f>
        <v>2.9661</v>
      </c>
    </row>
    <row r="5073" spans="1:30">
      <c r="A5073">
        <v>2232</v>
      </c>
      <c r="B5073" t="s">
        <v>268</v>
      </c>
      <c r="C5073" t="s">
        <v>2454</v>
      </c>
      <c r="D5073" s="8">
        <f t="shared" si="80"/>
        <v>45291</v>
      </c>
      <c r="E5073" t="s">
        <v>6952</v>
      </c>
      <c r="F5073">
        <v>1</v>
      </c>
      <c r="G5073" t="s">
        <v>8309</v>
      </c>
      <c r="L5073" t="str" cm="1">
        <f t="array" ref="L5073">[1]!s_info_industry_gics(A5073,1)</f>
        <v>信息技术</v>
      </c>
      <c r="M5073" t="str" cm="1">
        <f t="array" ref="M5073">[1]!s_info_industry_gicscode(A5073,1)</f>
        <v>45</v>
      </c>
      <c r="N5073" t="str">
        <f>[1]!s_info_industry_gics(A5073,2)</f>
        <v>软件与服务</v>
      </c>
      <c r="O5073" t="str">
        <f>[1]!s_info_industry_gicscode(A5073,2)</f>
        <v>4510</v>
      </c>
      <c r="P5073" t="str" cm="1">
        <f t="array" ref="P5073">[1]!s_stmnote_suppliertop5(A5073,D5073,1)</f>
        <v>惠普贸易(上海)有限公司</v>
      </c>
      <c r="Q5073" t="str">
        <f>[1]!s_stmnote_suppliertop5(A5073,D5073,2)</f>
        <v>神州数码(中国)有限公司</v>
      </c>
      <c r="R5073" t="str" cm="1">
        <f t="array" ref="R5073">[1]!s_stmnote_suppliertop5(A5073,D5073,3)</f>
        <v>上海瑞玑计算机科技有限公司</v>
      </c>
      <c r="S5073" t="str" cm="1">
        <f t="array" ref="S5073">[1]!s_stmnote_suppliertop5(A5073,D5073,4)</f>
        <v>杭州海康汽车技术有限公司</v>
      </c>
      <c r="T5073" t="str" cm="1">
        <f t="array" ref="T5073">[1]!s_stmnote_suppliertop5(A5073,D5073,5)</f>
        <v>众诚腾达(天津)科技有限公司</v>
      </c>
      <c r="U5073" s="9">
        <f>[1]!s_stmnote_purchasetop5_pct(A5073,D5073)</f>
        <v>22</v>
      </c>
      <c r="V5073" t="str" cm="1">
        <f t="array" ref="V5073">[1]!s_stmnote_customertop5($A5073,$D5073,1)</f>
        <v>中国第一汽车股份有限公司</v>
      </c>
      <c r="W5073" t="str" cm="1">
        <f t="array" ref="W5073">[1]!s_stmnote_customertop5($A5073,$D5073,2)</f>
        <v>机械工业第九设计研究院股份有限公司</v>
      </c>
      <c r="X5073" t="str" cm="1">
        <f t="array" ref="X5073">[1]!s_stmnote_customertop5($A5073,$D5073,3)</f>
        <v>一汽解放集团股份有限公司</v>
      </c>
      <c r="Y5073" t="str" cm="1">
        <f t="array" ref="Y5073">[1]!s_stmnote_customertop5($A5073,$D5073,4)</f>
        <v>一汽-大众汽车有限公司</v>
      </c>
      <c r="Z5073" t="str" cm="1">
        <f t="array" ref="Z5073">[1]!s_stmnote_customertop5($A5073,$D5073,5)</f>
        <v>一汽丰田汽车销售有限公司</v>
      </c>
      <c r="AA5073" s="9">
        <f>[1]!s_stmnote_salestop5_pct(A5073,D5073)</f>
        <v>72.06</v>
      </c>
      <c r="AB5073" s="9">
        <f>[1]!s_fa_arturn(A5073,D5073)</f>
        <v>1.8986000000000001</v>
      </c>
      <c r="AC5073" s="9">
        <f>[1]!fa_apturn(A5073,D5073)</f>
        <v>2.0217986089984801</v>
      </c>
      <c r="AD5073" s="9">
        <f>[1]!s_fa_invturn(A5073,D5073)</f>
        <v>4.3067000000000002</v>
      </c>
    </row>
    <row r="5074" spans="1:30">
      <c r="A5074">
        <v>2232</v>
      </c>
      <c r="B5074" t="s">
        <v>268</v>
      </c>
      <c r="C5074" t="s">
        <v>2455</v>
      </c>
      <c r="D5074" s="8">
        <f t="shared" si="80"/>
        <v>45657</v>
      </c>
      <c r="E5074" t="s">
        <v>7119</v>
      </c>
      <c r="F5074">
        <v>1</v>
      </c>
      <c r="G5074" t="s">
        <v>7894</v>
      </c>
      <c r="L5074" t="str" cm="1">
        <f t="array" ref="L5074">[1]!s_info_industry_gics(A5074,1)</f>
        <v>信息技术</v>
      </c>
      <c r="M5074" t="str" cm="1">
        <f t="array" ref="M5074">[1]!s_info_industry_gicscode(A5074,1)</f>
        <v>45</v>
      </c>
      <c r="N5074" t="str">
        <f>[1]!s_info_industry_gics(A5074,2)</f>
        <v>软件与服务</v>
      </c>
      <c r="O5074" t="str">
        <f>[1]!s_info_industry_gicscode(A5074,2)</f>
        <v>4510</v>
      </c>
      <c r="P5074" cm="1">
        <f t="array" ref="P5074">[1]!s_stmnote_suppliertop5(A5074,D5074,1)</f>
        <v>0</v>
      </c>
      <c r="Q5074">
        <f>[1]!s_stmnote_suppliertop5(A5074,D5074,2)</f>
        <v>0</v>
      </c>
      <c r="R5074" cm="1">
        <f t="array" ref="R5074">[1]!s_stmnote_suppliertop5(A5074,D5074,3)</f>
        <v>0</v>
      </c>
      <c r="S5074" cm="1">
        <f t="array" ref="S5074">[1]!s_stmnote_suppliertop5(A5074,D5074,4)</f>
        <v>0</v>
      </c>
      <c r="T5074" cm="1">
        <f t="array" ref="T5074">[1]!s_stmnote_suppliertop5(A5074,D5074,5)</f>
        <v>0</v>
      </c>
      <c r="U5074" s="9">
        <f>[1]!s_stmnote_purchasetop5_pct(A5074,D5074)</f>
        <v>0</v>
      </c>
      <c r="V5074" cm="1">
        <f t="array" ref="V5074">[1]!s_stmnote_customertop5($A5074,$D5074,1)</f>
        <v>0</v>
      </c>
      <c r="W5074" cm="1">
        <f t="array" ref="W5074">[1]!s_stmnote_customertop5($A5074,$D5074,2)</f>
        <v>0</v>
      </c>
      <c r="X5074" cm="1">
        <f t="array" ref="X5074">[1]!s_stmnote_customertop5($A5074,$D5074,3)</f>
        <v>0</v>
      </c>
      <c r="Y5074" cm="1">
        <f t="array" ref="Y5074">[1]!s_stmnote_customertop5($A5074,$D5074,4)</f>
        <v>0</v>
      </c>
      <c r="Z5074" cm="1">
        <f t="array" ref="Z5074">[1]!s_stmnote_customertop5($A5074,$D5074,5)</f>
        <v>0</v>
      </c>
      <c r="AA5074" s="9">
        <f>[1]!s_stmnote_salestop5_pct(A5074,D5074)</f>
        <v>0</v>
      </c>
      <c r="AB5074" s="9">
        <f>[1]!s_fa_arturn(A5074,D5074)</f>
        <v>0</v>
      </c>
      <c r="AC5074" s="9">
        <f>[1]!fa_apturn(A5074,D5074)</f>
        <v>0</v>
      </c>
      <c r="AD5074" s="9">
        <f>[1]!s_fa_invturn(A5074,D5074)</f>
        <v>0</v>
      </c>
    </row>
    <row r="5075" spans="1:30">
      <c r="A5075">
        <v>2315</v>
      </c>
      <c r="B5075" t="s">
        <v>290</v>
      </c>
      <c r="C5075" t="s">
        <v>2532</v>
      </c>
      <c r="D5075" s="8">
        <f t="shared" si="80"/>
        <v>44561</v>
      </c>
      <c r="E5075" t="s">
        <v>7104</v>
      </c>
      <c r="F5075">
        <v>1</v>
      </c>
      <c r="G5075" t="s">
        <v>8352</v>
      </c>
      <c r="L5075" t="str" cm="1">
        <f t="array" ref="L5075">[1]!s_info_industry_gics(A5075,1)</f>
        <v>信息技术</v>
      </c>
      <c r="M5075" t="str" cm="1">
        <f t="array" ref="M5075">[1]!s_info_industry_gicscode(A5075,1)</f>
        <v>45</v>
      </c>
      <c r="N5075" t="str">
        <f>[1]!s_info_industry_gics(A5075,2)</f>
        <v>软件与服务</v>
      </c>
      <c r="O5075" t="str">
        <f>[1]!s_info_industry_gicscode(A5075,2)</f>
        <v>4510</v>
      </c>
      <c r="P5075" t="str" cm="1">
        <f t="array" ref="P5075">[1]!s_stmnote_suppliertop5(A5075,D5075,1)</f>
        <v>供应商1</v>
      </c>
      <c r="Q5075" t="str">
        <f>[1]!s_stmnote_suppliertop5(A5075,D5075,2)</f>
        <v>供应商3</v>
      </c>
      <c r="R5075" t="str" cm="1">
        <f t="array" ref="R5075">[1]!s_stmnote_suppliertop5(A5075,D5075,3)</f>
        <v>供应商2</v>
      </c>
      <c r="S5075" t="str" cm="1">
        <f t="array" ref="S5075">[1]!s_stmnote_suppliertop5(A5075,D5075,4)</f>
        <v>供应商4</v>
      </c>
      <c r="T5075" t="str" cm="1">
        <f t="array" ref="T5075">[1]!s_stmnote_suppliertop5(A5075,D5075,5)</f>
        <v>供应商5</v>
      </c>
      <c r="U5075" s="9">
        <f>[1]!s_stmnote_purchasetop5_pct(A5075,D5075)</f>
        <v>29.72</v>
      </c>
      <c r="V5075" t="str" cm="1">
        <f t="array" ref="V5075">[1]!s_stmnote_customertop5($A5075,$D5075,1)</f>
        <v>客户1</v>
      </c>
      <c r="W5075" t="str" cm="1">
        <f t="array" ref="W5075">[1]!s_stmnote_customertop5($A5075,$D5075,2)</f>
        <v>客户2</v>
      </c>
      <c r="X5075" t="str" cm="1">
        <f t="array" ref="X5075">[1]!s_stmnote_customertop5($A5075,$D5075,3)</f>
        <v>客户3</v>
      </c>
      <c r="Y5075" t="str" cm="1">
        <f t="array" ref="Y5075">[1]!s_stmnote_customertop5($A5075,$D5075,4)</f>
        <v>客户4</v>
      </c>
      <c r="Z5075" t="str" cm="1">
        <f t="array" ref="Z5075">[1]!s_stmnote_customertop5($A5075,$D5075,5)</f>
        <v>客户5</v>
      </c>
      <c r="AA5075" s="9">
        <f>[1]!s_stmnote_salestop5_pct(A5075,D5075)</f>
        <v>9.94</v>
      </c>
      <c r="AB5075" s="9">
        <f>[1]!s_fa_arturn(A5075,D5075)</f>
        <v>43.634599999999999</v>
      </c>
      <c r="AC5075" s="9">
        <f>[1]!fa_apturn(A5075,D5075)</f>
        <v>2.1300455446759798</v>
      </c>
      <c r="AD5075" s="9">
        <f>[1]!s_fa_invturn(A5075,D5075)</f>
        <v>15.106299999999999</v>
      </c>
    </row>
    <row r="5076" spans="1:30">
      <c r="A5076">
        <v>2315</v>
      </c>
      <c r="B5076" t="s">
        <v>290</v>
      </c>
      <c r="C5076" t="s">
        <v>2533</v>
      </c>
      <c r="D5076" s="8">
        <f t="shared" si="80"/>
        <v>44561</v>
      </c>
      <c r="E5076" t="s">
        <v>7439</v>
      </c>
      <c r="F5076">
        <v>1</v>
      </c>
      <c r="G5076" t="s">
        <v>10536</v>
      </c>
      <c r="L5076" t="str" cm="1">
        <f t="array" ref="L5076">[1]!s_info_industry_gics(A5076,1)</f>
        <v>信息技术</v>
      </c>
      <c r="M5076" t="str" cm="1">
        <f t="array" ref="M5076">[1]!s_info_industry_gicscode(A5076,1)</f>
        <v>45</v>
      </c>
      <c r="N5076" t="str">
        <f>[1]!s_info_industry_gics(A5076,2)</f>
        <v>软件与服务</v>
      </c>
      <c r="O5076" t="str">
        <f>[1]!s_info_industry_gicscode(A5076,2)</f>
        <v>4510</v>
      </c>
      <c r="P5076" t="str" cm="1">
        <f t="array" ref="P5076">[1]!s_stmnote_suppliertop5(A5076,D5076,1)</f>
        <v>供应商1</v>
      </c>
      <c r="Q5076" t="str">
        <f>[1]!s_stmnote_suppliertop5(A5076,D5076,2)</f>
        <v>供应商3</v>
      </c>
      <c r="R5076" t="str" cm="1">
        <f t="array" ref="R5076">[1]!s_stmnote_suppliertop5(A5076,D5076,3)</f>
        <v>供应商2</v>
      </c>
      <c r="S5076" t="str" cm="1">
        <f t="array" ref="S5076">[1]!s_stmnote_suppliertop5(A5076,D5076,4)</f>
        <v>供应商4</v>
      </c>
      <c r="T5076" t="str" cm="1">
        <f t="array" ref="T5076">[1]!s_stmnote_suppliertop5(A5076,D5076,5)</f>
        <v>供应商5</v>
      </c>
      <c r="U5076" s="9">
        <f>[1]!s_stmnote_purchasetop5_pct(A5076,D5076)</f>
        <v>29.72</v>
      </c>
      <c r="V5076" t="str" cm="1">
        <f t="array" ref="V5076">[1]!s_stmnote_customertop5($A5076,$D5076,1)</f>
        <v>客户1</v>
      </c>
      <c r="W5076" t="str" cm="1">
        <f t="array" ref="W5076">[1]!s_stmnote_customertop5($A5076,$D5076,2)</f>
        <v>客户2</v>
      </c>
      <c r="X5076" t="str" cm="1">
        <f t="array" ref="X5076">[1]!s_stmnote_customertop5($A5076,$D5076,3)</f>
        <v>客户3</v>
      </c>
      <c r="Y5076" t="str" cm="1">
        <f t="array" ref="Y5076">[1]!s_stmnote_customertop5($A5076,$D5076,4)</f>
        <v>客户4</v>
      </c>
      <c r="Z5076" t="str" cm="1">
        <f t="array" ref="Z5076">[1]!s_stmnote_customertop5($A5076,$D5076,5)</f>
        <v>客户5</v>
      </c>
      <c r="AA5076" s="9">
        <f>[1]!s_stmnote_salestop5_pct(A5076,D5076)</f>
        <v>9.94</v>
      </c>
      <c r="AB5076" s="9">
        <f>[1]!s_fa_arturn(A5076,D5076)</f>
        <v>43.634599999999999</v>
      </c>
      <c r="AC5076" s="9">
        <f>[1]!fa_apturn(A5076,D5076)</f>
        <v>2.1300455446759798</v>
      </c>
      <c r="AD5076" s="9">
        <f>[1]!s_fa_invturn(A5076,D5076)</f>
        <v>15.106299999999999</v>
      </c>
    </row>
    <row r="5077" spans="1:30">
      <c r="A5077">
        <v>2331</v>
      </c>
      <c r="B5077" t="s">
        <v>294</v>
      </c>
      <c r="C5077" t="s">
        <v>2540</v>
      </c>
      <c r="D5077" s="8">
        <f t="shared" si="80"/>
        <v>44561</v>
      </c>
      <c r="E5077" t="s">
        <v>7347</v>
      </c>
      <c r="F5077">
        <v>1</v>
      </c>
      <c r="G5077" t="s">
        <v>8355</v>
      </c>
      <c r="L5077" t="str" cm="1">
        <f t="array" ref="L5077">[1]!s_info_industry_gics(A5077,1)</f>
        <v>信息技术</v>
      </c>
      <c r="M5077" t="str" cm="1">
        <f t="array" ref="M5077">[1]!s_info_industry_gicscode(A5077,1)</f>
        <v>45</v>
      </c>
      <c r="N5077" t="str">
        <f>[1]!s_info_industry_gics(A5077,2)</f>
        <v>软件与服务</v>
      </c>
      <c r="O5077" t="str">
        <f>[1]!s_info_industry_gicscode(A5077,2)</f>
        <v>4510</v>
      </c>
      <c r="P5077" t="str" cm="1">
        <f t="array" ref="P5077">[1]!s_stmnote_suppliertop5(A5077,D5077,1)</f>
        <v>第一名</v>
      </c>
      <c r="Q5077" t="str">
        <f>[1]!s_stmnote_suppliertop5(A5077,D5077,2)</f>
        <v>第二名</v>
      </c>
      <c r="R5077" t="str" cm="1">
        <f t="array" ref="R5077">[1]!s_stmnote_suppliertop5(A5077,D5077,3)</f>
        <v>第三名</v>
      </c>
      <c r="S5077" t="str" cm="1">
        <f t="array" ref="S5077">[1]!s_stmnote_suppliertop5(A5077,D5077,4)</f>
        <v>第四名</v>
      </c>
      <c r="T5077" t="str" cm="1">
        <f t="array" ref="T5077">[1]!s_stmnote_suppliertop5(A5077,D5077,5)</f>
        <v>第五名</v>
      </c>
      <c r="U5077" s="9">
        <f>[1]!s_stmnote_purchasetop5_pct(A5077,D5077)</f>
        <v>10.55</v>
      </c>
      <c r="V5077" t="str" cm="1">
        <f t="array" ref="V5077">[1]!s_stmnote_customertop5($A5077,$D5077,1)</f>
        <v>第一名</v>
      </c>
      <c r="W5077" t="str" cm="1">
        <f t="array" ref="W5077">[1]!s_stmnote_customertop5($A5077,$D5077,2)</f>
        <v>第二名</v>
      </c>
      <c r="X5077" t="str" cm="1">
        <f t="array" ref="X5077">[1]!s_stmnote_customertop5($A5077,$D5077,3)</f>
        <v>第三名</v>
      </c>
      <c r="Y5077" t="str" cm="1">
        <f t="array" ref="Y5077">[1]!s_stmnote_customertop5($A5077,$D5077,4)</f>
        <v>第四名</v>
      </c>
      <c r="Z5077" t="str" cm="1">
        <f t="array" ref="Z5077">[1]!s_stmnote_customertop5($A5077,$D5077,5)</f>
        <v>第五名</v>
      </c>
      <c r="AA5077" s="9">
        <f>[1]!s_stmnote_salestop5_pct(A5077,D5077)</f>
        <v>30.02</v>
      </c>
      <c r="AB5077" s="9">
        <f>[1]!s_fa_arturn(A5077,D5077)</f>
        <v>1.514</v>
      </c>
      <c r="AC5077" s="9">
        <f>[1]!fa_apturn(A5077,D5077)</f>
        <v>1.5493535380625301</v>
      </c>
      <c r="AD5077" s="9">
        <f>[1]!s_fa_invturn(A5077,D5077)</f>
        <v>1.5677000000000001</v>
      </c>
    </row>
    <row r="5078" spans="1:30">
      <c r="A5078">
        <v>2331</v>
      </c>
      <c r="B5078" t="s">
        <v>294</v>
      </c>
      <c r="C5078" t="s">
        <v>2541</v>
      </c>
      <c r="D5078" s="8">
        <f t="shared" si="80"/>
        <v>44561</v>
      </c>
      <c r="E5078" t="s">
        <v>7442</v>
      </c>
      <c r="F5078">
        <v>1</v>
      </c>
      <c r="G5078" t="s">
        <v>8355</v>
      </c>
      <c r="L5078" t="str" cm="1">
        <f t="array" ref="L5078">[1]!s_info_industry_gics(A5078,1)</f>
        <v>信息技术</v>
      </c>
      <c r="M5078" t="str" cm="1">
        <f t="array" ref="M5078">[1]!s_info_industry_gicscode(A5078,1)</f>
        <v>45</v>
      </c>
      <c r="N5078" t="str">
        <f>[1]!s_info_industry_gics(A5078,2)</f>
        <v>软件与服务</v>
      </c>
      <c r="O5078" t="str">
        <f>[1]!s_info_industry_gicscode(A5078,2)</f>
        <v>4510</v>
      </c>
      <c r="P5078" t="str" cm="1">
        <f t="array" ref="P5078">[1]!s_stmnote_suppliertop5(A5078,D5078,1)</f>
        <v>第一名</v>
      </c>
      <c r="Q5078" t="str">
        <f>[1]!s_stmnote_suppliertop5(A5078,D5078,2)</f>
        <v>第二名</v>
      </c>
      <c r="R5078" t="str" cm="1">
        <f t="array" ref="R5078">[1]!s_stmnote_suppliertop5(A5078,D5078,3)</f>
        <v>第三名</v>
      </c>
      <c r="S5078" t="str" cm="1">
        <f t="array" ref="S5078">[1]!s_stmnote_suppliertop5(A5078,D5078,4)</f>
        <v>第四名</v>
      </c>
      <c r="T5078" t="str" cm="1">
        <f t="array" ref="T5078">[1]!s_stmnote_suppliertop5(A5078,D5078,5)</f>
        <v>第五名</v>
      </c>
      <c r="U5078" s="9">
        <f>[1]!s_stmnote_purchasetop5_pct(A5078,D5078)</f>
        <v>10.55</v>
      </c>
      <c r="V5078" t="str" cm="1">
        <f t="array" ref="V5078">[1]!s_stmnote_customertop5($A5078,$D5078,1)</f>
        <v>第一名</v>
      </c>
      <c r="W5078" t="str" cm="1">
        <f t="array" ref="W5078">[1]!s_stmnote_customertop5($A5078,$D5078,2)</f>
        <v>第二名</v>
      </c>
      <c r="X5078" t="str" cm="1">
        <f t="array" ref="X5078">[1]!s_stmnote_customertop5($A5078,$D5078,3)</f>
        <v>第三名</v>
      </c>
      <c r="Y5078" t="str" cm="1">
        <f t="array" ref="Y5078">[1]!s_stmnote_customertop5($A5078,$D5078,4)</f>
        <v>第四名</v>
      </c>
      <c r="Z5078" t="str" cm="1">
        <f t="array" ref="Z5078">[1]!s_stmnote_customertop5($A5078,$D5078,5)</f>
        <v>第五名</v>
      </c>
      <c r="AA5078" s="9">
        <f>[1]!s_stmnote_salestop5_pct(A5078,D5078)</f>
        <v>30.02</v>
      </c>
      <c r="AB5078" s="9">
        <f>[1]!s_fa_arturn(A5078,D5078)</f>
        <v>1.514</v>
      </c>
      <c r="AC5078" s="9">
        <f>[1]!fa_apturn(A5078,D5078)</f>
        <v>1.5493535380625301</v>
      </c>
      <c r="AD5078" s="9">
        <f>[1]!s_fa_invturn(A5078,D5078)</f>
        <v>1.5677000000000001</v>
      </c>
    </row>
    <row r="5079" spans="1:30">
      <c r="A5079">
        <v>2331</v>
      </c>
      <c r="B5079" t="s">
        <v>294</v>
      </c>
      <c r="C5079" t="s">
        <v>2542</v>
      </c>
      <c r="D5079" s="8">
        <f t="shared" si="80"/>
        <v>44926</v>
      </c>
      <c r="E5079" t="s">
        <v>6927</v>
      </c>
      <c r="F5079">
        <v>1</v>
      </c>
      <c r="G5079" t="s">
        <v>8356</v>
      </c>
      <c r="L5079" t="str" cm="1">
        <f t="array" ref="L5079">[1]!s_info_industry_gics(A5079,1)</f>
        <v>信息技术</v>
      </c>
      <c r="M5079" t="str" cm="1">
        <f t="array" ref="M5079">[1]!s_info_industry_gicscode(A5079,1)</f>
        <v>45</v>
      </c>
      <c r="N5079" t="str">
        <f>[1]!s_info_industry_gics(A5079,2)</f>
        <v>软件与服务</v>
      </c>
      <c r="O5079" t="str">
        <f>[1]!s_info_industry_gicscode(A5079,2)</f>
        <v>4510</v>
      </c>
      <c r="P5079" t="str" cm="1">
        <f t="array" ref="P5079">[1]!s_stmnote_suppliertop5(A5079,D5079,1)</f>
        <v>第一名</v>
      </c>
      <c r="Q5079" t="str">
        <f>[1]!s_stmnote_suppliertop5(A5079,D5079,2)</f>
        <v>第二名</v>
      </c>
      <c r="R5079" t="str" cm="1">
        <f t="array" ref="R5079">[1]!s_stmnote_suppliertop5(A5079,D5079,3)</f>
        <v>第三名</v>
      </c>
      <c r="S5079" t="str" cm="1">
        <f t="array" ref="S5079">[1]!s_stmnote_suppliertop5(A5079,D5079,4)</f>
        <v>第四名</v>
      </c>
      <c r="T5079" t="str" cm="1">
        <f t="array" ref="T5079">[1]!s_stmnote_suppliertop5(A5079,D5079,5)</f>
        <v>第五名</v>
      </c>
      <c r="U5079" s="9">
        <f>[1]!s_stmnote_purchasetop5_pct(A5079,D5079)</f>
        <v>9.2799999999999994</v>
      </c>
      <c r="V5079" t="str" cm="1">
        <f t="array" ref="V5079">[1]!s_stmnote_customertop5($A5079,$D5079,1)</f>
        <v>第一名</v>
      </c>
      <c r="W5079" t="str" cm="1">
        <f t="array" ref="W5079">[1]!s_stmnote_customertop5($A5079,$D5079,2)</f>
        <v>第二名</v>
      </c>
      <c r="X5079" t="str" cm="1">
        <f t="array" ref="X5079">[1]!s_stmnote_customertop5($A5079,$D5079,3)</f>
        <v>第三名</v>
      </c>
      <c r="Y5079" t="str" cm="1">
        <f t="array" ref="Y5079">[1]!s_stmnote_customertop5($A5079,$D5079,4)</f>
        <v>第四名</v>
      </c>
      <c r="Z5079" t="str" cm="1">
        <f t="array" ref="Z5079">[1]!s_stmnote_customertop5($A5079,$D5079,5)</f>
        <v>第五名</v>
      </c>
      <c r="AA5079" s="9">
        <f>[1]!s_stmnote_salestop5_pct(A5079,D5079)</f>
        <v>27.91</v>
      </c>
      <c r="AB5079" s="9">
        <f>[1]!s_fa_arturn(A5079,D5079)</f>
        <v>1.4573</v>
      </c>
      <c r="AC5079" s="9">
        <f>[1]!fa_apturn(A5079,D5079)</f>
        <v>1.47750691384508</v>
      </c>
      <c r="AD5079" s="9">
        <f>[1]!s_fa_invturn(A5079,D5079)</f>
        <v>1.4694</v>
      </c>
    </row>
    <row r="5080" spans="1:30">
      <c r="A5080">
        <v>2331</v>
      </c>
      <c r="B5080" t="s">
        <v>294</v>
      </c>
      <c r="C5080" t="s">
        <v>2543</v>
      </c>
      <c r="D5080" s="8">
        <f t="shared" si="80"/>
        <v>45291</v>
      </c>
      <c r="E5080" t="s">
        <v>6970</v>
      </c>
      <c r="F5080">
        <v>1</v>
      </c>
      <c r="G5080" t="s">
        <v>8357</v>
      </c>
      <c r="L5080" t="str" cm="1">
        <f t="array" ref="L5080">[1]!s_info_industry_gics(A5080,1)</f>
        <v>信息技术</v>
      </c>
      <c r="M5080" t="str" cm="1">
        <f t="array" ref="M5080">[1]!s_info_industry_gicscode(A5080,1)</f>
        <v>45</v>
      </c>
      <c r="N5080" t="str">
        <f>[1]!s_info_industry_gics(A5080,2)</f>
        <v>软件与服务</v>
      </c>
      <c r="O5080" t="str">
        <f>[1]!s_info_industry_gicscode(A5080,2)</f>
        <v>4510</v>
      </c>
      <c r="P5080" t="str" cm="1">
        <f t="array" ref="P5080">[1]!s_stmnote_suppliertop5(A5080,D5080,1)</f>
        <v>第一名</v>
      </c>
      <c r="Q5080" t="str">
        <f>[1]!s_stmnote_suppliertop5(A5080,D5080,2)</f>
        <v>第二名</v>
      </c>
      <c r="R5080" t="str" cm="1">
        <f t="array" ref="R5080">[1]!s_stmnote_suppliertop5(A5080,D5080,3)</f>
        <v>第三名</v>
      </c>
      <c r="S5080" t="str" cm="1">
        <f t="array" ref="S5080">[1]!s_stmnote_suppliertop5(A5080,D5080,4)</f>
        <v>第四名</v>
      </c>
      <c r="T5080" t="str" cm="1">
        <f t="array" ref="T5080">[1]!s_stmnote_suppliertop5(A5080,D5080,5)</f>
        <v>第五名</v>
      </c>
      <c r="U5080" s="9">
        <f>[1]!s_stmnote_purchasetop5_pct(A5080,D5080)</f>
        <v>10.09</v>
      </c>
      <c r="V5080" t="str" cm="1">
        <f t="array" ref="V5080">[1]!s_stmnote_customertop5($A5080,$D5080,1)</f>
        <v>第一名</v>
      </c>
      <c r="W5080" t="str" cm="1">
        <f t="array" ref="W5080">[1]!s_stmnote_customertop5($A5080,$D5080,2)</f>
        <v>第二名</v>
      </c>
      <c r="X5080" t="str" cm="1">
        <f t="array" ref="X5080">[1]!s_stmnote_customertop5($A5080,$D5080,3)</f>
        <v>第三名</v>
      </c>
      <c r="Y5080" t="str" cm="1">
        <f t="array" ref="Y5080">[1]!s_stmnote_customertop5($A5080,$D5080,4)</f>
        <v>第四名</v>
      </c>
      <c r="Z5080" t="str" cm="1">
        <f t="array" ref="Z5080">[1]!s_stmnote_customertop5($A5080,$D5080,5)</f>
        <v>第五名</v>
      </c>
      <c r="AA5080" s="9">
        <f>[1]!s_stmnote_salestop5_pct(A5080,D5080)</f>
        <v>15.86</v>
      </c>
      <c r="AB5080" s="9">
        <f>[1]!s_fa_arturn(A5080,D5080)</f>
        <v>1.2843</v>
      </c>
      <c r="AC5080" s="9">
        <f>[1]!fa_apturn(A5080,D5080)</f>
        <v>1.4782708360725301</v>
      </c>
      <c r="AD5080" s="9">
        <f>[1]!s_fa_invturn(A5080,D5080)</f>
        <v>1.5849</v>
      </c>
    </row>
    <row r="5081" spans="1:30">
      <c r="A5081">
        <v>2331</v>
      </c>
      <c r="B5081" t="s">
        <v>294</v>
      </c>
      <c r="C5081" t="s">
        <v>2544</v>
      </c>
      <c r="D5081" s="8">
        <f t="shared" si="80"/>
        <v>45657</v>
      </c>
      <c r="E5081" t="s">
        <v>7026</v>
      </c>
      <c r="F5081">
        <v>1</v>
      </c>
      <c r="G5081" t="s">
        <v>8358</v>
      </c>
      <c r="L5081" t="str" cm="1">
        <f t="array" ref="L5081">[1]!s_info_industry_gics(A5081,1)</f>
        <v>信息技术</v>
      </c>
      <c r="M5081" t="str" cm="1">
        <f t="array" ref="M5081">[1]!s_info_industry_gicscode(A5081,1)</f>
        <v>45</v>
      </c>
      <c r="N5081" t="str">
        <f>[1]!s_info_industry_gics(A5081,2)</f>
        <v>软件与服务</v>
      </c>
      <c r="O5081" t="str">
        <f>[1]!s_info_industry_gicscode(A5081,2)</f>
        <v>4510</v>
      </c>
      <c r="P5081" cm="1">
        <f t="array" ref="P5081">[1]!s_stmnote_suppliertop5(A5081,D5081,1)</f>
        <v>0</v>
      </c>
      <c r="Q5081">
        <f>[1]!s_stmnote_suppliertop5(A5081,D5081,2)</f>
        <v>0</v>
      </c>
      <c r="R5081" cm="1">
        <f t="array" ref="R5081">[1]!s_stmnote_suppliertop5(A5081,D5081,3)</f>
        <v>0</v>
      </c>
      <c r="S5081" cm="1">
        <f t="array" ref="S5081">[1]!s_stmnote_suppliertop5(A5081,D5081,4)</f>
        <v>0</v>
      </c>
      <c r="T5081" cm="1">
        <f t="array" ref="T5081">[1]!s_stmnote_suppliertop5(A5081,D5081,5)</f>
        <v>0</v>
      </c>
      <c r="U5081" s="9">
        <f>[1]!s_stmnote_purchasetop5_pct(A5081,D5081)</f>
        <v>0</v>
      </c>
      <c r="V5081" cm="1">
        <f t="array" ref="V5081">[1]!s_stmnote_customertop5($A5081,$D5081,1)</f>
        <v>0</v>
      </c>
      <c r="W5081" cm="1">
        <f t="array" ref="W5081">[1]!s_stmnote_customertop5($A5081,$D5081,2)</f>
        <v>0</v>
      </c>
      <c r="X5081" cm="1">
        <f t="array" ref="X5081">[1]!s_stmnote_customertop5($A5081,$D5081,3)</f>
        <v>0</v>
      </c>
      <c r="Y5081" cm="1">
        <f t="array" ref="Y5081">[1]!s_stmnote_customertop5($A5081,$D5081,4)</f>
        <v>0</v>
      </c>
      <c r="Z5081" cm="1">
        <f t="array" ref="Z5081">[1]!s_stmnote_customertop5($A5081,$D5081,5)</f>
        <v>0</v>
      </c>
      <c r="AA5081" s="9">
        <f>[1]!s_stmnote_salestop5_pct(A5081,D5081)</f>
        <v>0</v>
      </c>
      <c r="AB5081" s="9">
        <f>[1]!s_fa_arturn(A5081,D5081)</f>
        <v>0</v>
      </c>
      <c r="AC5081" s="9">
        <f>[1]!fa_apturn(A5081,D5081)</f>
        <v>0</v>
      </c>
      <c r="AD5081" s="9">
        <f>[1]!s_fa_invturn(A5081,D5081)</f>
        <v>0</v>
      </c>
    </row>
    <row r="5082" spans="1:30">
      <c r="A5082">
        <v>2401</v>
      </c>
      <c r="B5082" t="s">
        <v>316</v>
      </c>
      <c r="C5082" t="s">
        <v>2610</v>
      </c>
      <c r="D5082" s="8">
        <f t="shared" si="80"/>
        <v>44561</v>
      </c>
      <c r="E5082" t="s">
        <v>7087</v>
      </c>
      <c r="F5082">
        <v>1</v>
      </c>
      <c r="G5082" t="s">
        <v>8384</v>
      </c>
      <c r="L5082" t="str" cm="1">
        <f t="array" ref="L5082">[1]!s_info_industry_gics(A5082,1)</f>
        <v>信息技术</v>
      </c>
      <c r="M5082" t="str" cm="1">
        <f t="array" ref="M5082">[1]!s_info_industry_gicscode(A5082,1)</f>
        <v>45</v>
      </c>
      <c r="N5082" t="str">
        <f>[1]!s_info_industry_gics(A5082,2)</f>
        <v>软件与服务</v>
      </c>
      <c r="O5082" t="str">
        <f>[1]!s_info_industry_gicscode(A5082,2)</f>
        <v>4510</v>
      </c>
      <c r="P5082" t="str" cm="1">
        <f t="array" ref="P5082">[1]!s_stmnote_suppliertop5(A5082,D5082,1)</f>
        <v>北京南天软件有限公司</v>
      </c>
      <c r="Q5082" t="str">
        <f>[1]!s_stmnote_suppliertop5(A5082,D5082,2)</f>
        <v>宁夏交投科技发展有限公司</v>
      </c>
      <c r="R5082" t="str" cm="1">
        <f t="array" ref="R5082">[1]!s_stmnote_suppliertop5(A5082,D5082,3)</f>
        <v>上海中存信息科技有限公司</v>
      </c>
      <c r="S5082" t="str" cm="1">
        <f t="array" ref="S5082">[1]!s_stmnote_suppliertop5(A5082,D5082,4)</f>
        <v>贵州中南交通科技有限公司</v>
      </c>
      <c r="T5082" t="str" cm="1">
        <f t="array" ref="T5082">[1]!s_stmnote_suppliertop5(A5082,D5082,5)</f>
        <v>上海臻誉智能科技有限公司</v>
      </c>
      <c r="U5082" s="9">
        <f>[1]!s_stmnote_purchasetop5_pct(A5082,D5082)</f>
        <v>13.48</v>
      </c>
      <c r="V5082" t="str" cm="1">
        <f t="array" ref="V5082">[1]!s_stmnote_customertop5($A5082,$D5082,1)</f>
        <v>中国远洋海运集团有限公司</v>
      </c>
      <c r="W5082" t="str" cm="1">
        <f t="array" ref="W5082">[1]!s_stmnote_customertop5($A5082,$D5082,2)</f>
        <v>上海市公安局奉贤分局</v>
      </c>
      <c r="X5082" t="str" cm="1">
        <f t="array" ref="X5082">[1]!s_stmnote_customertop5($A5082,$D5082,3)</f>
        <v>宁夏交投高速公路管理有限公司</v>
      </c>
      <c r="Y5082" t="str" cm="1">
        <f t="array" ref="Y5082">[1]!s_stmnote_customertop5($A5082,$D5082,4)</f>
        <v>贵州高速公路集团有限公司</v>
      </c>
      <c r="Z5082" t="str" cm="1">
        <f t="array" ref="Z5082">[1]!s_stmnote_customertop5($A5082,$D5082,5)</f>
        <v>上海市公安局浦东分局</v>
      </c>
      <c r="AA5082" s="9">
        <f>[1]!s_stmnote_salestop5_pct(A5082,D5082)</f>
        <v>41.19</v>
      </c>
      <c r="AB5082" s="9">
        <f>[1]!s_fa_arturn(A5082,D5082)</f>
        <v>22.7852</v>
      </c>
      <c r="AC5082" s="9">
        <f>[1]!fa_apturn(A5082,D5082)</f>
        <v>4.7294611614041102</v>
      </c>
      <c r="AD5082" s="9">
        <f>[1]!s_fa_invturn(A5082,D5082)</f>
        <v>0.98650000000000004</v>
      </c>
    </row>
    <row r="5083" spans="1:30">
      <c r="A5083">
        <v>2401</v>
      </c>
      <c r="B5083" t="s">
        <v>316</v>
      </c>
      <c r="C5083" t="s">
        <v>2611</v>
      </c>
      <c r="D5083" s="8">
        <f t="shared" si="80"/>
        <v>44926</v>
      </c>
      <c r="E5083" t="s">
        <v>7168</v>
      </c>
      <c r="F5083">
        <v>1</v>
      </c>
      <c r="G5083" t="s">
        <v>8385</v>
      </c>
      <c r="L5083" t="str" cm="1">
        <f t="array" ref="L5083">[1]!s_info_industry_gics(A5083,1)</f>
        <v>信息技术</v>
      </c>
      <c r="M5083" t="str" cm="1">
        <f t="array" ref="M5083">[1]!s_info_industry_gicscode(A5083,1)</f>
        <v>45</v>
      </c>
      <c r="N5083" t="str">
        <f>[1]!s_info_industry_gics(A5083,2)</f>
        <v>软件与服务</v>
      </c>
      <c r="O5083" t="str">
        <f>[1]!s_info_industry_gicscode(A5083,2)</f>
        <v>4510</v>
      </c>
      <c r="P5083" t="str" cm="1">
        <f t="array" ref="P5083">[1]!s_stmnote_suppliertop5(A5083,D5083,1)</f>
        <v>供应商一</v>
      </c>
      <c r="Q5083" t="str">
        <f>[1]!s_stmnote_suppliertop5(A5083,D5083,2)</f>
        <v>供应商二</v>
      </c>
      <c r="R5083" t="str" cm="1">
        <f t="array" ref="R5083">[1]!s_stmnote_suppliertop5(A5083,D5083,3)</f>
        <v>供应商三</v>
      </c>
      <c r="S5083" t="str" cm="1">
        <f t="array" ref="S5083">[1]!s_stmnote_suppliertop5(A5083,D5083,4)</f>
        <v>供应商四</v>
      </c>
      <c r="T5083" t="str" cm="1">
        <f t="array" ref="T5083">[1]!s_stmnote_suppliertop5(A5083,D5083,5)</f>
        <v>供应商五</v>
      </c>
      <c r="U5083" s="9">
        <f>[1]!s_stmnote_purchasetop5_pct(A5083,D5083)</f>
        <v>10.9</v>
      </c>
      <c r="V5083" t="str" cm="1">
        <f t="array" ref="V5083">[1]!s_stmnote_customertop5($A5083,$D5083,1)</f>
        <v>客户一</v>
      </c>
      <c r="W5083" t="str" cm="1">
        <f t="array" ref="W5083">[1]!s_stmnote_customertop5($A5083,$D5083,2)</f>
        <v>客户二</v>
      </c>
      <c r="X5083" t="str" cm="1">
        <f t="array" ref="X5083">[1]!s_stmnote_customertop5($A5083,$D5083,3)</f>
        <v>客户三</v>
      </c>
      <c r="Y5083" t="str" cm="1">
        <f t="array" ref="Y5083">[1]!s_stmnote_customertop5($A5083,$D5083,4)</f>
        <v>客户四</v>
      </c>
      <c r="Z5083" t="str" cm="1">
        <f t="array" ref="Z5083">[1]!s_stmnote_customertop5($A5083,$D5083,5)</f>
        <v>客户五</v>
      </c>
      <c r="AA5083" s="9">
        <f>[1]!s_stmnote_salestop5_pct(A5083,D5083)</f>
        <v>39.770000000000003</v>
      </c>
      <c r="AB5083" s="9">
        <f>[1]!s_fa_arturn(A5083,D5083)</f>
        <v>33.952800000000003</v>
      </c>
      <c r="AC5083" s="9">
        <f>[1]!fa_apturn(A5083,D5083)</f>
        <v>5.2057093921750699</v>
      </c>
      <c r="AD5083" s="9">
        <f>[1]!s_fa_invturn(A5083,D5083)</f>
        <v>1.2581</v>
      </c>
    </row>
    <row r="5084" spans="1:30">
      <c r="A5084">
        <v>2410</v>
      </c>
      <c r="B5084" t="s">
        <v>318</v>
      </c>
      <c r="C5084" t="s">
        <v>2619</v>
      </c>
      <c r="D5084" s="8">
        <f t="shared" si="80"/>
        <v>44561</v>
      </c>
      <c r="E5084" t="s">
        <v>7017</v>
      </c>
      <c r="F5084">
        <v>1</v>
      </c>
      <c r="G5084" t="s">
        <v>8391</v>
      </c>
      <c r="L5084" t="str" cm="1">
        <f t="array" ref="L5084">[1]!s_info_industry_gics(A5084,1)</f>
        <v>信息技术</v>
      </c>
      <c r="M5084" t="str" cm="1">
        <f t="array" ref="M5084">[1]!s_info_industry_gicscode(A5084,1)</f>
        <v>45</v>
      </c>
      <c r="N5084" t="str">
        <f>[1]!s_info_industry_gics(A5084,2)</f>
        <v>软件与服务</v>
      </c>
      <c r="O5084" t="str">
        <f>[1]!s_info_industry_gicscode(A5084,2)</f>
        <v>4510</v>
      </c>
      <c r="P5084" t="str" cm="1">
        <f t="array" ref="P5084">[1]!s_stmnote_suppliertop5(A5084,D5084,1)</f>
        <v>供应商1</v>
      </c>
      <c r="Q5084" t="str">
        <f>[1]!s_stmnote_suppliertop5(A5084,D5084,2)</f>
        <v>供应商2</v>
      </c>
      <c r="R5084" t="str" cm="1">
        <f t="array" ref="R5084">[1]!s_stmnote_suppliertop5(A5084,D5084,3)</f>
        <v>供应商3</v>
      </c>
      <c r="S5084" t="str" cm="1">
        <f t="array" ref="S5084">[1]!s_stmnote_suppliertop5(A5084,D5084,4)</f>
        <v>供应商4</v>
      </c>
      <c r="T5084" t="str" cm="1">
        <f t="array" ref="T5084">[1]!s_stmnote_suppliertop5(A5084,D5084,5)</f>
        <v>供应商5</v>
      </c>
      <c r="U5084" s="9">
        <f>[1]!s_stmnote_purchasetop5_pct(A5084,D5084)</f>
        <v>13.57</v>
      </c>
      <c r="V5084" t="str" cm="1">
        <f t="array" ref="V5084">[1]!s_stmnote_customertop5($A5084,$D5084,1)</f>
        <v>客户1</v>
      </c>
      <c r="W5084" t="str" cm="1">
        <f t="array" ref="W5084">[1]!s_stmnote_customertop5($A5084,$D5084,2)</f>
        <v>客户2</v>
      </c>
      <c r="X5084" t="str" cm="1">
        <f t="array" ref="X5084">[1]!s_stmnote_customertop5($A5084,$D5084,3)</f>
        <v>客户3</v>
      </c>
      <c r="Y5084" t="str" cm="1">
        <f t="array" ref="Y5084">[1]!s_stmnote_customertop5($A5084,$D5084,4)</f>
        <v>客户4</v>
      </c>
      <c r="Z5084" t="str" cm="1">
        <f t="array" ref="Z5084">[1]!s_stmnote_customertop5($A5084,$D5084,5)</f>
        <v>客户5</v>
      </c>
      <c r="AA5084" s="9">
        <f>[1]!s_stmnote_salestop5_pct(A5084,D5084)</f>
        <v>3.65</v>
      </c>
      <c r="AB5084" s="9">
        <f>[1]!s_fa_arturn(A5084,D5084)</f>
        <v>12.134600000000001</v>
      </c>
      <c r="AC5084" s="9">
        <f>[1]!fa_apturn(A5084,D5084)</f>
        <v>4.9186459203037796</v>
      </c>
      <c r="AD5084" s="9">
        <f>[1]!s_fa_invturn(A5084,D5084)</f>
        <v>13.2363</v>
      </c>
    </row>
    <row r="5085" spans="1:30">
      <c r="A5085">
        <v>2410</v>
      </c>
      <c r="B5085" t="s">
        <v>318</v>
      </c>
      <c r="C5085" t="s">
        <v>2620</v>
      </c>
      <c r="D5085" s="8">
        <f t="shared" si="80"/>
        <v>44561</v>
      </c>
      <c r="E5085" t="s">
        <v>7462</v>
      </c>
      <c r="F5085">
        <v>1</v>
      </c>
      <c r="G5085" t="s">
        <v>8392</v>
      </c>
      <c r="L5085" t="str" cm="1">
        <f t="array" ref="L5085">[1]!s_info_industry_gics(A5085,1)</f>
        <v>信息技术</v>
      </c>
      <c r="M5085" t="str" cm="1">
        <f t="array" ref="M5085">[1]!s_info_industry_gicscode(A5085,1)</f>
        <v>45</v>
      </c>
      <c r="N5085" t="str">
        <f>[1]!s_info_industry_gics(A5085,2)</f>
        <v>软件与服务</v>
      </c>
      <c r="O5085" t="str">
        <f>[1]!s_info_industry_gicscode(A5085,2)</f>
        <v>4510</v>
      </c>
      <c r="P5085" t="str" cm="1">
        <f t="array" ref="P5085">[1]!s_stmnote_suppliertop5(A5085,D5085,1)</f>
        <v>供应商1</v>
      </c>
      <c r="Q5085" t="str">
        <f>[1]!s_stmnote_suppliertop5(A5085,D5085,2)</f>
        <v>供应商2</v>
      </c>
      <c r="R5085" t="str" cm="1">
        <f t="array" ref="R5085">[1]!s_stmnote_suppliertop5(A5085,D5085,3)</f>
        <v>供应商3</v>
      </c>
      <c r="S5085" t="str" cm="1">
        <f t="array" ref="S5085">[1]!s_stmnote_suppliertop5(A5085,D5085,4)</f>
        <v>供应商4</v>
      </c>
      <c r="T5085" t="str" cm="1">
        <f t="array" ref="T5085">[1]!s_stmnote_suppliertop5(A5085,D5085,5)</f>
        <v>供应商5</v>
      </c>
      <c r="U5085" s="9">
        <f>[1]!s_stmnote_purchasetop5_pct(A5085,D5085)</f>
        <v>13.57</v>
      </c>
      <c r="V5085" t="str" cm="1">
        <f t="array" ref="V5085">[1]!s_stmnote_customertop5($A5085,$D5085,1)</f>
        <v>客户1</v>
      </c>
      <c r="W5085" t="str" cm="1">
        <f t="array" ref="W5085">[1]!s_stmnote_customertop5($A5085,$D5085,2)</f>
        <v>客户2</v>
      </c>
      <c r="X5085" t="str" cm="1">
        <f t="array" ref="X5085">[1]!s_stmnote_customertop5($A5085,$D5085,3)</f>
        <v>客户3</v>
      </c>
      <c r="Y5085" t="str" cm="1">
        <f t="array" ref="Y5085">[1]!s_stmnote_customertop5($A5085,$D5085,4)</f>
        <v>客户4</v>
      </c>
      <c r="Z5085" t="str" cm="1">
        <f t="array" ref="Z5085">[1]!s_stmnote_customertop5($A5085,$D5085,5)</f>
        <v>客户5</v>
      </c>
      <c r="AA5085" s="9">
        <f>[1]!s_stmnote_salestop5_pct(A5085,D5085)</f>
        <v>3.65</v>
      </c>
      <c r="AB5085" s="9">
        <f>[1]!s_fa_arturn(A5085,D5085)</f>
        <v>12.134600000000001</v>
      </c>
      <c r="AC5085" s="9">
        <f>[1]!fa_apturn(A5085,D5085)</f>
        <v>4.9186459203037796</v>
      </c>
      <c r="AD5085" s="9">
        <f>[1]!s_fa_invturn(A5085,D5085)</f>
        <v>13.2363</v>
      </c>
    </row>
    <row r="5086" spans="1:30">
      <c r="A5086">
        <v>2410</v>
      </c>
      <c r="B5086" t="s">
        <v>318</v>
      </c>
      <c r="C5086" t="s">
        <v>2621</v>
      </c>
      <c r="D5086" s="8">
        <f t="shared" si="80"/>
        <v>44926</v>
      </c>
      <c r="E5086" t="s">
        <v>7168</v>
      </c>
      <c r="F5086">
        <v>1</v>
      </c>
      <c r="G5086" t="s">
        <v>8393</v>
      </c>
      <c r="L5086" t="str" cm="1">
        <f t="array" ref="L5086">[1]!s_info_industry_gics(A5086,1)</f>
        <v>信息技术</v>
      </c>
      <c r="M5086" t="str" cm="1">
        <f t="array" ref="M5086">[1]!s_info_industry_gicscode(A5086,1)</f>
        <v>45</v>
      </c>
      <c r="N5086" t="str">
        <f>[1]!s_info_industry_gics(A5086,2)</f>
        <v>软件与服务</v>
      </c>
      <c r="O5086" t="str">
        <f>[1]!s_info_industry_gicscode(A5086,2)</f>
        <v>4510</v>
      </c>
      <c r="P5086" t="str" cm="1">
        <f t="array" ref="P5086">[1]!s_stmnote_suppliertop5(A5086,D5086,1)</f>
        <v>供应商一</v>
      </c>
      <c r="Q5086" t="str">
        <f>[1]!s_stmnote_suppliertop5(A5086,D5086,2)</f>
        <v>供应商二</v>
      </c>
      <c r="R5086" t="str" cm="1">
        <f t="array" ref="R5086">[1]!s_stmnote_suppliertop5(A5086,D5086,3)</f>
        <v>供应商三</v>
      </c>
      <c r="S5086" t="str" cm="1">
        <f t="array" ref="S5086">[1]!s_stmnote_suppliertop5(A5086,D5086,4)</f>
        <v>供应商四</v>
      </c>
      <c r="T5086" t="str" cm="1">
        <f t="array" ref="T5086">[1]!s_stmnote_suppliertop5(A5086,D5086,5)</f>
        <v>供应商五</v>
      </c>
      <c r="U5086" s="9">
        <f>[1]!s_stmnote_purchasetop5_pct(A5086,D5086)</f>
        <v>12.47</v>
      </c>
      <c r="V5086" t="str" cm="1">
        <f t="array" ref="V5086">[1]!s_stmnote_customertop5($A5086,$D5086,1)</f>
        <v>客户一</v>
      </c>
      <c r="W5086" t="str" cm="1">
        <f t="array" ref="W5086">[1]!s_stmnote_customertop5($A5086,$D5086,2)</f>
        <v>客户二</v>
      </c>
      <c r="X5086" t="str" cm="1">
        <f t="array" ref="X5086">[1]!s_stmnote_customertop5($A5086,$D5086,3)</f>
        <v>客户三</v>
      </c>
      <c r="Y5086" t="str" cm="1">
        <f t="array" ref="Y5086">[1]!s_stmnote_customertop5($A5086,$D5086,4)</f>
        <v>客户四</v>
      </c>
      <c r="Z5086" t="str" cm="1">
        <f t="array" ref="Z5086">[1]!s_stmnote_customertop5($A5086,$D5086,5)</f>
        <v>客户五</v>
      </c>
      <c r="AA5086" s="9">
        <f>[1]!s_stmnote_salestop5_pct(A5086,D5086)</f>
        <v>1.76</v>
      </c>
      <c r="AB5086" s="9">
        <f>[1]!s_fa_arturn(A5086,D5086)</f>
        <v>8.5412999999999997</v>
      </c>
      <c r="AC5086" s="9">
        <f>[1]!fa_apturn(A5086,D5086)</f>
        <v>2.8124531916676498</v>
      </c>
      <c r="AD5086" s="9">
        <f>[1]!s_fa_invturn(A5086,D5086)</f>
        <v>9.9614999999999991</v>
      </c>
    </row>
    <row r="5087" spans="1:30">
      <c r="A5087">
        <v>2410</v>
      </c>
      <c r="B5087" t="s">
        <v>318</v>
      </c>
      <c r="C5087" t="s">
        <v>2622</v>
      </c>
      <c r="D5087" s="8">
        <f t="shared" si="80"/>
        <v>44926</v>
      </c>
      <c r="E5087" t="s">
        <v>7001</v>
      </c>
      <c r="F5087">
        <v>1</v>
      </c>
      <c r="G5087" t="s">
        <v>8393</v>
      </c>
      <c r="L5087" t="str" cm="1">
        <f t="array" ref="L5087">[1]!s_info_industry_gics(A5087,1)</f>
        <v>信息技术</v>
      </c>
      <c r="M5087" t="str" cm="1">
        <f t="array" ref="M5087">[1]!s_info_industry_gicscode(A5087,1)</f>
        <v>45</v>
      </c>
      <c r="N5087" t="str">
        <f>[1]!s_info_industry_gics(A5087,2)</f>
        <v>软件与服务</v>
      </c>
      <c r="O5087" t="str">
        <f>[1]!s_info_industry_gicscode(A5087,2)</f>
        <v>4510</v>
      </c>
      <c r="P5087" t="str" cm="1">
        <f t="array" ref="P5087">[1]!s_stmnote_suppliertop5(A5087,D5087,1)</f>
        <v>供应商一</v>
      </c>
      <c r="Q5087" t="str">
        <f>[1]!s_stmnote_suppliertop5(A5087,D5087,2)</f>
        <v>供应商二</v>
      </c>
      <c r="R5087" t="str" cm="1">
        <f t="array" ref="R5087">[1]!s_stmnote_suppliertop5(A5087,D5087,3)</f>
        <v>供应商三</v>
      </c>
      <c r="S5087" t="str" cm="1">
        <f t="array" ref="S5087">[1]!s_stmnote_suppliertop5(A5087,D5087,4)</f>
        <v>供应商四</v>
      </c>
      <c r="T5087" t="str" cm="1">
        <f t="array" ref="T5087">[1]!s_stmnote_suppliertop5(A5087,D5087,5)</f>
        <v>供应商五</v>
      </c>
      <c r="U5087" s="9">
        <f>[1]!s_stmnote_purchasetop5_pct(A5087,D5087)</f>
        <v>12.47</v>
      </c>
      <c r="V5087" t="str" cm="1">
        <f t="array" ref="V5087">[1]!s_stmnote_customertop5($A5087,$D5087,1)</f>
        <v>客户一</v>
      </c>
      <c r="W5087" t="str" cm="1">
        <f t="array" ref="W5087">[1]!s_stmnote_customertop5($A5087,$D5087,2)</f>
        <v>客户二</v>
      </c>
      <c r="X5087" t="str" cm="1">
        <f t="array" ref="X5087">[1]!s_stmnote_customertop5($A5087,$D5087,3)</f>
        <v>客户三</v>
      </c>
      <c r="Y5087" t="str" cm="1">
        <f t="array" ref="Y5087">[1]!s_stmnote_customertop5($A5087,$D5087,4)</f>
        <v>客户四</v>
      </c>
      <c r="Z5087" t="str" cm="1">
        <f t="array" ref="Z5087">[1]!s_stmnote_customertop5($A5087,$D5087,5)</f>
        <v>客户五</v>
      </c>
      <c r="AA5087" s="9">
        <f>[1]!s_stmnote_salestop5_pct(A5087,D5087)</f>
        <v>1.76</v>
      </c>
      <c r="AB5087" s="9">
        <f>[1]!s_fa_arturn(A5087,D5087)</f>
        <v>8.5412999999999997</v>
      </c>
      <c r="AC5087" s="9">
        <f>[1]!fa_apturn(A5087,D5087)</f>
        <v>2.8124531916676498</v>
      </c>
      <c r="AD5087" s="9">
        <f>[1]!s_fa_invturn(A5087,D5087)</f>
        <v>9.9614999999999991</v>
      </c>
    </row>
    <row r="5088" spans="1:30">
      <c r="A5088">
        <v>2410</v>
      </c>
      <c r="B5088" t="s">
        <v>318</v>
      </c>
      <c r="C5088" t="s">
        <v>2623</v>
      </c>
      <c r="D5088" s="8">
        <f t="shared" si="80"/>
        <v>45291</v>
      </c>
      <c r="E5088" t="s">
        <v>7314</v>
      </c>
      <c r="F5088">
        <v>2</v>
      </c>
      <c r="G5088" t="s">
        <v>10560</v>
      </c>
      <c r="H5088" t="s">
        <v>12071</v>
      </c>
      <c r="L5088" t="str" cm="1">
        <f t="array" ref="L5088">[1]!s_info_industry_gics(A5088,1)</f>
        <v>信息技术</v>
      </c>
      <c r="M5088" t="str" cm="1">
        <f t="array" ref="M5088">[1]!s_info_industry_gicscode(A5088,1)</f>
        <v>45</v>
      </c>
      <c r="N5088" t="str">
        <f>[1]!s_info_industry_gics(A5088,2)</f>
        <v>软件与服务</v>
      </c>
      <c r="O5088" t="str">
        <f>[1]!s_info_industry_gicscode(A5088,2)</f>
        <v>4510</v>
      </c>
      <c r="P5088" t="str" cm="1">
        <f t="array" ref="P5088">[1]!s_stmnote_suppliertop5(A5088,D5088,1)</f>
        <v>供应商一</v>
      </c>
      <c r="Q5088" t="str">
        <f>[1]!s_stmnote_suppliertop5(A5088,D5088,2)</f>
        <v>供应商二</v>
      </c>
      <c r="R5088" t="str" cm="1">
        <f t="array" ref="R5088">[1]!s_stmnote_suppliertop5(A5088,D5088,3)</f>
        <v>供应商三</v>
      </c>
      <c r="S5088" t="str" cm="1">
        <f t="array" ref="S5088">[1]!s_stmnote_suppliertop5(A5088,D5088,4)</f>
        <v>供应商四</v>
      </c>
      <c r="T5088" t="str" cm="1">
        <f t="array" ref="T5088">[1]!s_stmnote_suppliertop5(A5088,D5088,5)</f>
        <v>供应商五</v>
      </c>
      <c r="U5088" s="9">
        <f>[1]!s_stmnote_purchasetop5_pct(A5088,D5088)</f>
        <v>10.07</v>
      </c>
      <c r="V5088" t="str" cm="1">
        <f t="array" ref="V5088">[1]!s_stmnote_customertop5($A5088,$D5088,1)</f>
        <v>客户一</v>
      </c>
      <c r="W5088" t="str" cm="1">
        <f t="array" ref="W5088">[1]!s_stmnote_customertop5($A5088,$D5088,2)</f>
        <v>客户二</v>
      </c>
      <c r="X5088" t="str" cm="1">
        <f t="array" ref="X5088">[1]!s_stmnote_customertop5($A5088,$D5088,3)</f>
        <v>客户三</v>
      </c>
      <c r="Y5088" t="str" cm="1">
        <f t="array" ref="Y5088">[1]!s_stmnote_customertop5($A5088,$D5088,4)</f>
        <v>客户四</v>
      </c>
      <c r="Z5088" t="str" cm="1">
        <f t="array" ref="Z5088">[1]!s_stmnote_customertop5($A5088,$D5088,5)</f>
        <v>客户五</v>
      </c>
      <c r="AA5088" s="9">
        <f>[1]!s_stmnote_salestop5_pct(A5088,D5088)</f>
        <v>2.37</v>
      </c>
      <c r="AB5088" s="9">
        <f>[1]!s_fa_arturn(A5088,D5088)</f>
        <v>6.9332000000000003</v>
      </c>
      <c r="AC5088" s="9">
        <f>[1]!fa_apturn(A5088,D5088)</f>
        <v>2.4332727204320501</v>
      </c>
      <c r="AD5088" s="9">
        <f>[1]!s_fa_invturn(A5088,D5088)</f>
        <v>12.457800000000001</v>
      </c>
    </row>
    <row r="5089" spans="1:30">
      <c r="A5089">
        <v>2410</v>
      </c>
      <c r="B5089" t="s">
        <v>318</v>
      </c>
      <c r="C5089" t="s">
        <v>2624</v>
      </c>
      <c r="D5089" s="8">
        <f t="shared" si="80"/>
        <v>45291</v>
      </c>
      <c r="E5089" t="s">
        <v>7003</v>
      </c>
      <c r="F5089">
        <v>1</v>
      </c>
      <c r="G5089" t="s">
        <v>8393</v>
      </c>
      <c r="L5089" t="str" cm="1">
        <f t="array" ref="L5089">[1]!s_info_industry_gics(A5089,1)</f>
        <v>信息技术</v>
      </c>
      <c r="M5089" t="str" cm="1">
        <f t="array" ref="M5089">[1]!s_info_industry_gicscode(A5089,1)</f>
        <v>45</v>
      </c>
      <c r="N5089" t="str">
        <f>[1]!s_info_industry_gics(A5089,2)</f>
        <v>软件与服务</v>
      </c>
      <c r="O5089" t="str">
        <f>[1]!s_info_industry_gicscode(A5089,2)</f>
        <v>4510</v>
      </c>
      <c r="P5089" t="str" cm="1">
        <f t="array" ref="P5089">[1]!s_stmnote_suppliertop5(A5089,D5089,1)</f>
        <v>供应商一</v>
      </c>
      <c r="Q5089" t="str">
        <f>[1]!s_stmnote_suppliertop5(A5089,D5089,2)</f>
        <v>供应商二</v>
      </c>
      <c r="R5089" t="str" cm="1">
        <f t="array" ref="R5089">[1]!s_stmnote_suppliertop5(A5089,D5089,3)</f>
        <v>供应商三</v>
      </c>
      <c r="S5089" t="str" cm="1">
        <f t="array" ref="S5089">[1]!s_stmnote_suppliertop5(A5089,D5089,4)</f>
        <v>供应商四</v>
      </c>
      <c r="T5089" t="str" cm="1">
        <f t="array" ref="T5089">[1]!s_stmnote_suppliertop5(A5089,D5089,5)</f>
        <v>供应商五</v>
      </c>
      <c r="U5089" s="9">
        <f>[1]!s_stmnote_purchasetop5_pct(A5089,D5089)</f>
        <v>10.07</v>
      </c>
      <c r="V5089" t="str" cm="1">
        <f t="array" ref="V5089">[1]!s_stmnote_customertop5($A5089,$D5089,1)</f>
        <v>客户一</v>
      </c>
      <c r="W5089" t="str" cm="1">
        <f t="array" ref="W5089">[1]!s_stmnote_customertop5($A5089,$D5089,2)</f>
        <v>客户二</v>
      </c>
      <c r="X5089" t="str" cm="1">
        <f t="array" ref="X5089">[1]!s_stmnote_customertop5($A5089,$D5089,3)</f>
        <v>客户三</v>
      </c>
      <c r="Y5089" t="str" cm="1">
        <f t="array" ref="Y5089">[1]!s_stmnote_customertop5($A5089,$D5089,4)</f>
        <v>客户四</v>
      </c>
      <c r="Z5089" t="str" cm="1">
        <f t="array" ref="Z5089">[1]!s_stmnote_customertop5($A5089,$D5089,5)</f>
        <v>客户五</v>
      </c>
      <c r="AA5089" s="9">
        <f>[1]!s_stmnote_salestop5_pct(A5089,D5089)</f>
        <v>2.37</v>
      </c>
      <c r="AB5089" s="9">
        <f>[1]!s_fa_arturn(A5089,D5089)</f>
        <v>6.9332000000000003</v>
      </c>
      <c r="AC5089" s="9">
        <f>[1]!fa_apturn(A5089,D5089)</f>
        <v>2.4332727204320501</v>
      </c>
      <c r="AD5089" s="9">
        <f>[1]!s_fa_invturn(A5089,D5089)</f>
        <v>12.457800000000001</v>
      </c>
    </row>
    <row r="5090" spans="1:30">
      <c r="A5090">
        <v>2410</v>
      </c>
      <c r="B5090" t="s">
        <v>318</v>
      </c>
      <c r="C5090" t="s">
        <v>2625</v>
      </c>
      <c r="D5090" s="8">
        <f t="shared" si="80"/>
        <v>45657</v>
      </c>
      <c r="E5090" t="s">
        <v>7141</v>
      </c>
      <c r="F5090">
        <v>1</v>
      </c>
      <c r="G5090" t="s">
        <v>8394</v>
      </c>
      <c r="L5090" t="str" cm="1">
        <f t="array" ref="L5090">[1]!s_info_industry_gics(A5090,1)</f>
        <v>信息技术</v>
      </c>
      <c r="M5090" t="str" cm="1">
        <f t="array" ref="M5090">[1]!s_info_industry_gicscode(A5090,1)</f>
        <v>45</v>
      </c>
      <c r="N5090" t="str">
        <f>[1]!s_info_industry_gics(A5090,2)</f>
        <v>软件与服务</v>
      </c>
      <c r="O5090" t="str">
        <f>[1]!s_info_industry_gicscode(A5090,2)</f>
        <v>4510</v>
      </c>
      <c r="P5090" cm="1">
        <f t="array" ref="P5090">[1]!s_stmnote_suppliertop5(A5090,D5090,1)</f>
        <v>0</v>
      </c>
      <c r="Q5090">
        <f>[1]!s_stmnote_suppliertop5(A5090,D5090,2)</f>
        <v>0</v>
      </c>
      <c r="R5090" cm="1">
        <f t="array" ref="R5090">[1]!s_stmnote_suppliertop5(A5090,D5090,3)</f>
        <v>0</v>
      </c>
      <c r="S5090" cm="1">
        <f t="array" ref="S5090">[1]!s_stmnote_suppliertop5(A5090,D5090,4)</f>
        <v>0</v>
      </c>
      <c r="T5090" cm="1">
        <f t="array" ref="T5090">[1]!s_stmnote_suppliertop5(A5090,D5090,5)</f>
        <v>0</v>
      </c>
      <c r="U5090" s="9">
        <f>[1]!s_stmnote_purchasetop5_pct(A5090,D5090)</f>
        <v>0</v>
      </c>
      <c r="V5090" cm="1">
        <f t="array" ref="V5090">[1]!s_stmnote_customertop5($A5090,$D5090,1)</f>
        <v>0</v>
      </c>
      <c r="W5090" cm="1">
        <f t="array" ref="W5090">[1]!s_stmnote_customertop5($A5090,$D5090,2)</f>
        <v>0</v>
      </c>
      <c r="X5090" cm="1">
        <f t="array" ref="X5090">[1]!s_stmnote_customertop5($A5090,$D5090,3)</f>
        <v>0</v>
      </c>
      <c r="Y5090" cm="1">
        <f t="array" ref="Y5090">[1]!s_stmnote_customertop5($A5090,$D5090,4)</f>
        <v>0</v>
      </c>
      <c r="Z5090" cm="1">
        <f t="array" ref="Z5090">[1]!s_stmnote_customertop5($A5090,$D5090,5)</f>
        <v>0</v>
      </c>
      <c r="AA5090" s="9">
        <f>[1]!s_stmnote_salestop5_pct(A5090,D5090)</f>
        <v>0</v>
      </c>
      <c r="AB5090" s="9">
        <f>[1]!s_fa_arturn(A5090,D5090)</f>
        <v>0</v>
      </c>
      <c r="AC5090" s="9">
        <f>[1]!fa_apturn(A5090,D5090)</f>
        <v>0</v>
      </c>
      <c r="AD5090" s="9">
        <f>[1]!s_fa_invturn(A5090,D5090)</f>
        <v>0</v>
      </c>
    </row>
    <row r="5091" spans="1:30">
      <c r="A5091">
        <v>2410</v>
      </c>
      <c r="B5091" t="s">
        <v>319</v>
      </c>
      <c r="C5091" t="s">
        <v>2626</v>
      </c>
      <c r="D5091" s="8">
        <f t="shared" si="80"/>
        <v>44926</v>
      </c>
      <c r="E5091" t="s">
        <v>7101</v>
      </c>
      <c r="F5091">
        <v>1</v>
      </c>
      <c r="G5091" t="s">
        <v>8395</v>
      </c>
      <c r="L5091" t="str" cm="1">
        <f t="array" ref="L5091">[1]!s_info_industry_gics(A5091,1)</f>
        <v>信息技术</v>
      </c>
      <c r="M5091" t="str" cm="1">
        <f t="array" ref="M5091">[1]!s_info_industry_gicscode(A5091,1)</f>
        <v>45</v>
      </c>
      <c r="N5091" t="str">
        <f>[1]!s_info_industry_gics(A5091,2)</f>
        <v>软件与服务</v>
      </c>
      <c r="O5091" t="str">
        <f>[1]!s_info_industry_gicscode(A5091,2)</f>
        <v>4510</v>
      </c>
      <c r="P5091" t="str" cm="1">
        <f t="array" ref="P5091">[1]!s_stmnote_suppliertop5(A5091,D5091,1)</f>
        <v>供应商一</v>
      </c>
      <c r="Q5091" t="str">
        <f>[1]!s_stmnote_suppliertop5(A5091,D5091,2)</f>
        <v>供应商二</v>
      </c>
      <c r="R5091" t="str" cm="1">
        <f t="array" ref="R5091">[1]!s_stmnote_suppliertop5(A5091,D5091,3)</f>
        <v>供应商三</v>
      </c>
      <c r="S5091" t="str" cm="1">
        <f t="array" ref="S5091">[1]!s_stmnote_suppliertop5(A5091,D5091,4)</f>
        <v>供应商四</v>
      </c>
      <c r="T5091" t="str" cm="1">
        <f t="array" ref="T5091">[1]!s_stmnote_suppliertop5(A5091,D5091,5)</f>
        <v>供应商五</v>
      </c>
      <c r="U5091" s="9">
        <f>[1]!s_stmnote_purchasetop5_pct(A5091,D5091)</f>
        <v>12.47</v>
      </c>
      <c r="V5091" t="str" cm="1">
        <f t="array" ref="V5091">[1]!s_stmnote_customertop5($A5091,$D5091,1)</f>
        <v>客户一</v>
      </c>
      <c r="W5091" t="str" cm="1">
        <f t="array" ref="W5091">[1]!s_stmnote_customertop5($A5091,$D5091,2)</f>
        <v>客户二</v>
      </c>
      <c r="X5091" t="str" cm="1">
        <f t="array" ref="X5091">[1]!s_stmnote_customertop5($A5091,$D5091,3)</f>
        <v>客户三</v>
      </c>
      <c r="Y5091" t="str" cm="1">
        <f t="array" ref="Y5091">[1]!s_stmnote_customertop5($A5091,$D5091,4)</f>
        <v>客户四</v>
      </c>
      <c r="Z5091" t="str" cm="1">
        <f t="array" ref="Z5091">[1]!s_stmnote_customertop5($A5091,$D5091,5)</f>
        <v>客户五</v>
      </c>
      <c r="AA5091" s="9">
        <f>[1]!s_stmnote_salestop5_pct(A5091,D5091)</f>
        <v>1.76</v>
      </c>
      <c r="AB5091" s="9">
        <f>[1]!s_fa_arturn(A5091,D5091)</f>
        <v>8.5412999999999997</v>
      </c>
      <c r="AC5091" s="9">
        <f>[1]!fa_apturn(A5091,D5091)</f>
        <v>2.8124531916676498</v>
      </c>
      <c r="AD5091" s="9">
        <f>[1]!s_fa_invturn(A5091,D5091)</f>
        <v>9.9614999999999991</v>
      </c>
    </row>
    <row r="5092" spans="1:30">
      <c r="A5092">
        <v>2417</v>
      </c>
      <c r="B5092" t="s">
        <v>323</v>
      </c>
      <c r="C5092" t="s">
        <v>2641</v>
      </c>
      <c r="D5092" s="8">
        <f t="shared" si="80"/>
        <v>44561</v>
      </c>
      <c r="E5092" t="s">
        <v>7469</v>
      </c>
      <c r="F5092">
        <v>1</v>
      </c>
      <c r="G5092" t="s">
        <v>8399</v>
      </c>
      <c r="L5092" t="str" cm="1">
        <f t="array" ref="L5092">[1]!s_info_industry_gics(A5092,1)</f>
        <v>信息技术</v>
      </c>
      <c r="M5092" t="str" cm="1">
        <f t="array" ref="M5092">[1]!s_info_industry_gicscode(A5092,1)</f>
        <v>45</v>
      </c>
      <c r="N5092" t="str">
        <f>[1]!s_info_industry_gics(A5092,2)</f>
        <v>软件与服务</v>
      </c>
      <c r="O5092" t="str">
        <f>[1]!s_info_industry_gicscode(A5092,2)</f>
        <v>4510</v>
      </c>
      <c r="P5092" t="str" cm="1">
        <f t="array" ref="P5092">[1]!s_stmnote_suppliertop5(A5092,D5092,1)</f>
        <v>第一名</v>
      </c>
      <c r="Q5092" t="str">
        <f>[1]!s_stmnote_suppliertop5(A5092,D5092,2)</f>
        <v>第二名</v>
      </c>
      <c r="R5092" t="str" cm="1">
        <f t="array" ref="R5092">[1]!s_stmnote_suppliertop5(A5092,D5092,3)</f>
        <v>第三名</v>
      </c>
      <c r="S5092" t="str" cm="1">
        <f t="array" ref="S5092">[1]!s_stmnote_suppliertop5(A5092,D5092,4)</f>
        <v>第四名</v>
      </c>
      <c r="T5092" t="str" cm="1">
        <f t="array" ref="T5092">[1]!s_stmnote_suppliertop5(A5092,D5092,5)</f>
        <v>第五名</v>
      </c>
      <c r="U5092" s="9">
        <f>[1]!s_stmnote_purchasetop5_pct(A5092,D5092)</f>
        <v>29.98</v>
      </c>
      <c r="V5092" t="str" cm="1">
        <f t="array" ref="V5092">[1]!s_stmnote_customertop5($A5092,$D5092,1)</f>
        <v>第一名</v>
      </c>
      <c r="W5092" t="str" cm="1">
        <f t="array" ref="W5092">[1]!s_stmnote_customertop5($A5092,$D5092,2)</f>
        <v>第二名</v>
      </c>
      <c r="X5092" t="str" cm="1">
        <f t="array" ref="X5092">[1]!s_stmnote_customertop5($A5092,$D5092,3)</f>
        <v>第三名</v>
      </c>
      <c r="Y5092" t="str" cm="1">
        <f t="array" ref="Y5092">[1]!s_stmnote_customertop5($A5092,$D5092,4)</f>
        <v>第四名</v>
      </c>
      <c r="Z5092" t="str" cm="1">
        <f t="array" ref="Z5092">[1]!s_stmnote_customertop5($A5092,$D5092,5)</f>
        <v>第五名</v>
      </c>
      <c r="AA5092" s="9">
        <f>[1]!s_stmnote_salestop5_pct(A5092,D5092)</f>
        <v>26.93</v>
      </c>
      <c r="AB5092" s="9">
        <f>[1]!s_fa_arturn(A5092,D5092)</f>
        <v>1.6467000000000001</v>
      </c>
      <c r="AC5092" s="9">
        <f>[1]!fa_apturn(A5092,D5092)</f>
        <v>2.4627314285683299</v>
      </c>
      <c r="AD5092" s="9">
        <f>[1]!s_fa_invturn(A5092,D5092)</f>
        <v>2.0013000000000001</v>
      </c>
    </row>
    <row r="5093" spans="1:30">
      <c r="A5093">
        <v>2555</v>
      </c>
      <c r="B5093" t="s">
        <v>364</v>
      </c>
      <c r="C5093" t="s">
        <v>2777</v>
      </c>
      <c r="D5093" s="8">
        <f t="shared" si="80"/>
        <v>44561</v>
      </c>
      <c r="E5093" t="s">
        <v>7286</v>
      </c>
      <c r="F5093">
        <v>1</v>
      </c>
      <c r="G5093" t="s">
        <v>8471</v>
      </c>
      <c r="L5093" t="str" cm="1">
        <f t="array" ref="L5093">[1]!s_info_industry_gics(A5093,1)</f>
        <v>信息技术</v>
      </c>
      <c r="M5093" t="str" cm="1">
        <f t="array" ref="M5093">[1]!s_info_industry_gicscode(A5093,1)</f>
        <v>45</v>
      </c>
      <c r="N5093" t="str">
        <f>[1]!s_info_industry_gics(A5093,2)</f>
        <v>软件与服务</v>
      </c>
      <c r="O5093" t="str">
        <f>[1]!s_info_industry_gicscode(A5093,2)</f>
        <v>4510</v>
      </c>
      <c r="P5093" t="str" cm="1">
        <f t="array" ref="P5093">[1]!s_stmnote_suppliertop5(A5093,D5093,1)</f>
        <v>第一名</v>
      </c>
      <c r="Q5093" t="str">
        <f>[1]!s_stmnote_suppliertop5(A5093,D5093,2)</f>
        <v>第二名</v>
      </c>
      <c r="R5093" t="str" cm="1">
        <f t="array" ref="R5093">[1]!s_stmnote_suppliertop5(A5093,D5093,3)</f>
        <v>第三名</v>
      </c>
      <c r="S5093" t="str" cm="1">
        <f t="array" ref="S5093">[1]!s_stmnote_suppliertop5(A5093,D5093,4)</f>
        <v>第四名</v>
      </c>
      <c r="T5093" t="str" cm="1">
        <f t="array" ref="T5093">[1]!s_stmnote_suppliertop5(A5093,D5093,5)</f>
        <v>第五名</v>
      </c>
      <c r="U5093" s="9">
        <f>[1]!s_stmnote_purchasetop5_pct(A5093,D5093)</f>
        <v>49.18</v>
      </c>
      <c r="V5093" t="str" cm="1">
        <f t="array" ref="V5093">[1]!s_stmnote_customertop5($A5093,$D5093,1)</f>
        <v>第一名</v>
      </c>
      <c r="W5093" t="str" cm="1">
        <f t="array" ref="W5093">[1]!s_stmnote_customertop5($A5093,$D5093,2)</f>
        <v>第二名</v>
      </c>
      <c r="X5093" t="str" cm="1">
        <f t="array" ref="X5093">[1]!s_stmnote_customertop5($A5093,$D5093,3)</f>
        <v>第三名</v>
      </c>
      <c r="Y5093" t="str" cm="1">
        <f t="array" ref="Y5093">[1]!s_stmnote_customertop5($A5093,$D5093,4)</f>
        <v>第四名</v>
      </c>
      <c r="Z5093" t="str" cm="1">
        <f t="array" ref="Z5093">[1]!s_stmnote_customertop5($A5093,$D5093,5)</f>
        <v>第五名</v>
      </c>
      <c r="AA5093" s="9">
        <f>[1]!s_stmnote_salestop5_pct(A5093,D5093)</f>
        <v>43.75</v>
      </c>
      <c r="AB5093" s="9">
        <f>[1]!s_fa_arturn(A5093,D5093)</f>
        <v>13.352499999999999</v>
      </c>
      <c r="AC5093" s="9">
        <f>[1]!fa_apturn(A5093,D5093)</f>
        <v>1.8660486015648901</v>
      </c>
      <c r="AD5093" s="9">
        <f>[1]!s_fa_invturn(A5093,D5093)</f>
        <v>0</v>
      </c>
    </row>
    <row r="5094" spans="1:30">
      <c r="A5094">
        <v>2555</v>
      </c>
      <c r="B5094" t="s">
        <v>364</v>
      </c>
      <c r="C5094" t="s">
        <v>2778</v>
      </c>
      <c r="D5094" s="8">
        <f t="shared" si="80"/>
        <v>44926</v>
      </c>
      <c r="E5094" t="s">
        <v>7012</v>
      </c>
      <c r="F5094">
        <v>1</v>
      </c>
      <c r="G5094" t="s">
        <v>8472</v>
      </c>
      <c r="L5094" t="str" cm="1">
        <f t="array" ref="L5094">[1]!s_info_industry_gics(A5094,1)</f>
        <v>信息技术</v>
      </c>
      <c r="M5094" t="str" cm="1">
        <f t="array" ref="M5094">[1]!s_info_industry_gicscode(A5094,1)</f>
        <v>45</v>
      </c>
      <c r="N5094" t="str">
        <f>[1]!s_info_industry_gics(A5094,2)</f>
        <v>软件与服务</v>
      </c>
      <c r="O5094" t="str">
        <f>[1]!s_info_industry_gicscode(A5094,2)</f>
        <v>4510</v>
      </c>
      <c r="P5094" t="str" cm="1">
        <f t="array" ref="P5094">[1]!s_stmnote_suppliertop5(A5094,D5094,1)</f>
        <v>第一名</v>
      </c>
      <c r="Q5094" t="str">
        <f>[1]!s_stmnote_suppliertop5(A5094,D5094,2)</f>
        <v>第二名</v>
      </c>
      <c r="R5094" t="str" cm="1">
        <f t="array" ref="R5094">[1]!s_stmnote_suppliertop5(A5094,D5094,3)</f>
        <v>第三名</v>
      </c>
      <c r="S5094" t="str" cm="1">
        <f t="array" ref="S5094">[1]!s_stmnote_suppliertop5(A5094,D5094,4)</f>
        <v>第四名</v>
      </c>
      <c r="T5094" t="str" cm="1">
        <f t="array" ref="T5094">[1]!s_stmnote_suppliertop5(A5094,D5094,5)</f>
        <v>第五名</v>
      </c>
      <c r="U5094" s="9">
        <f>[1]!s_stmnote_purchasetop5_pct(A5094,D5094)</f>
        <v>62.1</v>
      </c>
      <c r="V5094" t="str" cm="1">
        <f t="array" ref="V5094">[1]!s_stmnote_customertop5($A5094,$D5094,1)</f>
        <v>第一名</v>
      </c>
      <c r="W5094" t="str" cm="1">
        <f t="array" ref="W5094">[1]!s_stmnote_customertop5($A5094,$D5094,2)</f>
        <v>第二名</v>
      </c>
      <c r="X5094" t="str" cm="1">
        <f t="array" ref="X5094">[1]!s_stmnote_customertop5($A5094,$D5094,3)</f>
        <v>第三名</v>
      </c>
      <c r="Y5094" t="str" cm="1">
        <f t="array" ref="Y5094">[1]!s_stmnote_customertop5($A5094,$D5094,4)</f>
        <v>第四名</v>
      </c>
      <c r="Z5094" t="str" cm="1">
        <f t="array" ref="Z5094">[1]!s_stmnote_customertop5($A5094,$D5094,5)</f>
        <v>第五名</v>
      </c>
      <c r="AA5094" s="9">
        <f>[1]!s_stmnote_salestop5_pct(A5094,D5094)</f>
        <v>45.8</v>
      </c>
      <c r="AB5094" s="9">
        <f>[1]!s_fa_arturn(A5094,D5094)</f>
        <v>12.1622</v>
      </c>
      <c r="AC5094" s="9">
        <f>[1]!fa_apturn(A5094,D5094)</f>
        <v>1.89729485623928</v>
      </c>
      <c r="AD5094" s="9">
        <f>[1]!s_fa_invturn(A5094,D5094)</f>
        <v>0</v>
      </c>
    </row>
    <row r="5095" spans="1:30">
      <c r="A5095">
        <v>2555</v>
      </c>
      <c r="B5095" t="s">
        <v>364</v>
      </c>
      <c r="C5095" t="s">
        <v>2779</v>
      </c>
      <c r="D5095" s="8">
        <f t="shared" si="80"/>
        <v>45291</v>
      </c>
      <c r="E5095" t="s">
        <v>7046</v>
      </c>
      <c r="F5095">
        <v>1</v>
      </c>
      <c r="G5095" t="s">
        <v>8473</v>
      </c>
      <c r="L5095" t="str" cm="1">
        <f t="array" ref="L5095">[1]!s_info_industry_gics(A5095,1)</f>
        <v>信息技术</v>
      </c>
      <c r="M5095" t="str" cm="1">
        <f t="array" ref="M5095">[1]!s_info_industry_gicscode(A5095,1)</f>
        <v>45</v>
      </c>
      <c r="N5095" t="str">
        <f>[1]!s_info_industry_gics(A5095,2)</f>
        <v>软件与服务</v>
      </c>
      <c r="O5095" t="str">
        <f>[1]!s_info_industry_gicscode(A5095,2)</f>
        <v>4510</v>
      </c>
      <c r="P5095" t="str" cm="1">
        <f t="array" ref="P5095">[1]!s_stmnote_suppliertop5(A5095,D5095,1)</f>
        <v>第一名</v>
      </c>
      <c r="Q5095" t="str">
        <f>[1]!s_stmnote_suppliertop5(A5095,D5095,2)</f>
        <v>第二名</v>
      </c>
      <c r="R5095" t="str" cm="1">
        <f t="array" ref="R5095">[1]!s_stmnote_suppliertop5(A5095,D5095,3)</f>
        <v>第三名</v>
      </c>
      <c r="S5095" t="str" cm="1">
        <f t="array" ref="S5095">[1]!s_stmnote_suppliertop5(A5095,D5095,4)</f>
        <v>第四名</v>
      </c>
      <c r="T5095" t="str" cm="1">
        <f t="array" ref="T5095">[1]!s_stmnote_suppliertop5(A5095,D5095,5)</f>
        <v>第五名</v>
      </c>
      <c r="U5095" s="9">
        <f>[1]!s_stmnote_purchasetop5_pct(A5095,D5095)</f>
        <v>69.239999999999995</v>
      </c>
      <c r="V5095" t="str" cm="1">
        <f t="array" ref="V5095">[1]!s_stmnote_customertop5($A5095,$D5095,1)</f>
        <v>第一名</v>
      </c>
      <c r="W5095" t="str" cm="1">
        <f t="array" ref="W5095">[1]!s_stmnote_customertop5($A5095,$D5095,2)</f>
        <v>第二名</v>
      </c>
      <c r="X5095" t="str" cm="1">
        <f t="array" ref="X5095">[1]!s_stmnote_customertop5($A5095,$D5095,3)</f>
        <v>第三名</v>
      </c>
      <c r="Y5095" t="str" cm="1">
        <f t="array" ref="Y5095">[1]!s_stmnote_customertop5($A5095,$D5095,4)</f>
        <v>第四名</v>
      </c>
      <c r="Z5095" t="str" cm="1">
        <f t="array" ref="Z5095">[1]!s_stmnote_customertop5($A5095,$D5095,5)</f>
        <v>第五名</v>
      </c>
      <c r="AA5095" s="9">
        <f>[1]!s_stmnote_salestop5_pct(A5095,D5095)</f>
        <v>42.55</v>
      </c>
      <c r="AB5095" s="9">
        <f>[1]!s_fa_arturn(A5095,D5095)</f>
        <v>11.3614</v>
      </c>
      <c r="AC5095" s="9">
        <f>[1]!fa_apturn(A5095,D5095)</f>
        <v>1.9523963030432001</v>
      </c>
      <c r="AD5095" s="9">
        <f>[1]!s_fa_invturn(A5095,D5095)</f>
        <v>0</v>
      </c>
    </row>
    <row r="5096" spans="1:30">
      <c r="A5096">
        <v>2555</v>
      </c>
      <c r="B5096" t="s">
        <v>364</v>
      </c>
      <c r="C5096" t="s">
        <v>2778</v>
      </c>
      <c r="D5096" s="8">
        <f t="shared" si="80"/>
        <v>45657</v>
      </c>
      <c r="E5096" t="s">
        <v>6941</v>
      </c>
      <c r="F5096">
        <v>1</v>
      </c>
      <c r="G5096" t="s">
        <v>8474</v>
      </c>
      <c r="L5096" t="str" cm="1">
        <f t="array" ref="L5096">[1]!s_info_industry_gics(A5096,1)</f>
        <v>信息技术</v>
      </c>
      <c r="M5096" t="str" cm="1">
        <f t="array" ref="M5096">[1]!s_info_industry_gicscode(A5096,1)</f>
        <v>45</v>
      </c>
      <c r="N5096" t="str">
        <f>[1]!s_info_industry_gics(A5096,2)</f>
        <v>软件与服务</v>
      </c>
      <c r="O5096" t="str">
        <f>[1]!s_info_industry_gicscode(A5096,2)</f>
        <v>4510</v>
      </c>
      <c r="P5096" cm="1">
        <f t="array" ref="P5096">[1]!s_stmnote_suppliertop5(A5096,D5096,1)</f>
        <v>0</v>
      </c>
      <c r="Q5096">
        <f>[1]!s_stmnote_suppliertop5(A5096,D5096,2)</f>
        <v>0</v>
      </c>
      <c r="R5096" cm="1">
        <f t="array" ref="R5096">[1]!s_stmnote_suppliertop5(A5096,D5096,3)</f>
        <v>0</v>
      </c>
      <c r="S5096" cm="1">
        <f t="array" ref="S5096">[1]!s_stmnote_suppliertop5(A5096,D5096,4)</f>
        <v>0</v>
      </c>
      <c r="T5096" cm="1">
        <f t="array" ref="T5096">[1]!s_stmnote_suppliertop5(A5096,D5096,5)</f>
        <v>0</v>
      </c>
      <c r="U5096" s="9">
        <f>[1]!s_stmnote_purchasetop5_pct(A5096,D5096)</f>
        <v>0</v>
      </c>
      <c r="V5096" cm="1">
        <f t="array" ref="V5096">[1]!s_stmnote_customertop5($A5096,$D5096,1)</f>
        <v>0</v>
      </c>
      <c r="W5096" cm="1">
        <f t="array" ref="W5096">[1]!s_stmnote_customertop5($A5096,$D5096,2)</f>
        <v>0</v>
      </c>
      <c r="X5096" cm="1">
        <f t="array" ref="X5096">[1]!s_stmnote_customertop5($A5096,$D5096,3)</f>
        <v>0</v>
      </c>
      <c r="Y5096" cm="1">
        <f t="array" ref="Y5096">[1]!s_stmnote_customertop5($A5096,$D5096,4)</f>
        <v>0</v>
      </c>
      <c r="Z5096" cm="1">
        <f t="array" ref="Z5096">[1]!s_stmnote_customertop5($A5096,$D5096,5)</f>
        <v>0</v>
      </c>
      <c r="AA5096" s="9">
        <f>[1]!s_stmnote_salestop5_pct(A5096,D5096)</f>
        <v>0</v>
      </c>
      <c r="AB5096" s="9">
        <f>[1]!s_fa_arturn(A5096,D5096)</f>
        <v>0</v>
      </c>
      <c r="AC5096" s="9">
        <f>[1]!fa_apturn(A5096,D5096)</f>
        <v>0</v>
      </c>
      <c r="AD5096" s="9">
        <f>[1]!s_fa_invturn(A5096,D5096)</f>
        <v>0</v>
      </c>
    </row>
    <row r="5097" spans="1:30">
      <c r="A5097">
        <v>2649</v>
      </c>
      <c r="B5097" t="s">
        <v>383</v>
      </c>
      <c r="C5097" t="s">
        <v>2835</v>
      </c>
      <c r="D5097" s="8">
        <f t="shared" si="80"/>
        <v>45657</v>
      </c>
      <c r="E5097" t="s">
        <v>6971</v>
      </c>
      <c r="F5097">
        <v>1</v>
      </c>
      <c r="G5097" t="s">
        <v>10625</v>
      </c>
      <c r="L5097" t="str" cm="1">
        <f t="array" ref="L5097">[1]!s_info_industry_gics(A5097,1)</f>
        <v>信息技术</v>
      </c>
      <c r="M5097" t="str" cm="1">
        <f t="array" ref="M5097">[1]!s_info_industry_gicscode(A5097,1)</f>
        <v>45</v>
      </c>
      <c r="N5097" t="str">
        <f>[1]!s_info_industry_gics(A5097,2)</f>
        <v>软件与服务</v>
      </c>
      <c r="O5097" t="str">
        <f>[1]!s_info_industry_gicscode(A5097,2)</f>
        <v>4510</v>
      </c>
      <c r="P5097" cm="1">
        <f t="array" ref="P5097">[1]!s_stmnote_suppliertop5(A5097,D5097,1)</f>
        <v>0</v>
      </c>
      <c r="Q5097">
        <f>[1]!s_stmnote_suppliertop5(A5097,D5097,2)</f>
        <v>0</v>
      </c>
      <c r="R5097" cm="1">
        <f t="array" ref="R5097">[1]!s_stmnote_suppliertop5(A5097,D5097,3)</f>
        <v>0</v>
      </c>
      <c r="S5097" cm="1">
        <f t="array" ref="S5097">[1]!s_stmnote_suppliertop5(A5097,D5097,4)</f>
        <v>0</v>
      </c>
      <c r="T5097" cm="1">
        <f t="array" ref="T5097">[1]!s_stmnote_suppliertop5(A5097,D5097,5)</f>
        <v>0</v>
      </c>
      <c r="U5097" s="9">
        <f>[1]!s_stmnote_purchasetop5_pct(A5097,D5097)</f>
        <v>0</v>
      </c>
      <c r="V5097" cm="1">
        <f t="array" ref="V5097">[1]!s_stmnote_customertop5($A5097,$D5097,1)</f>
        <v>0</v>
      </c>
      <c r="W5097" cm="1">
        <f t="array" ref="W5097">[1]!s_stmnote_customertop5($A5097,$D5097,2)</f>
        <v>0</v>
      </c>
      <c r="X5097" cm="1">
        <f t="array" ref="X5097">[1]!s_stmnote_customertop5($A5097,$D5097,3)</f>
        <v>0</v>
      </c>
      <c r="Y5097" cm="1">
        <f t="array" ref="Y5097">[1]!s_stmnote_customertop5($A5097,$D5097,4)</f>
        <v>0</v>
      </c>
      <c r="Z5097" cm="1">
        <f t="array" ref="Z5097">[1]!s_stmnote_customertop5($A5097,$D5097,5)</f>
        <v>0</v>
      </c>
      <c r="AA5097" s="9">
        <f>[1]!s_stmnote_salestop5_pct(A5097,D5097)</f>
        <v>0</v>
      </c>
      <c r="AB5097" s="9">
        <f>[1]!s_fa_arturn(A5097,D5097)</f>
        <v>0</v>
      </c>
      <c r="AC5097" s="9">
        <f>[1]!fa_apturn(A5097,D5097)</f>
        <v>0</v>
      </c>
      <c r="AD5097" s="9">
        <f>[1]!s_fa_invturn(A5097,D5097)</f>
        <v>0</v>
      </c>
    </row>
    <row r="5098" spans="1:30">
      <c r="A5098">
        <v>2657</v>
      </c>
      <c r="B5098" t="s">
        <v>385</v>
      </c>
      <c r="C5098" t="s">
        <v>2837</v>
      </c>
      <c r="D5098" s="8">
        <f t="shared" si="80"/>
        <v>45657</v>
      </c>
      <c r="E5098" t="s">
        <v>6953</v>
      </c>
      <c r="F5098">
        <v>1</v>
      </c>
      <c r="G5098" t="s">
        <v>8504</v>
      </c>
      <c r="L5098" t="str" cm="1">
        <f t="array" ref="L5098">[1]!s_info_industry_gics(A5098,1)</f>
        <v>信息技术</v>
      </c>
      <c r="M5098" t="str" cm="1">
        <f t="array" ref="M5098">[1]!s_info_industry_gicscode(A5098,1)</f>
        <v>45</v>
      </c>
      <c r="N5098" t="str">
        <f>[1]!s_info_industry_gics(A5098,2)</f>
        <v>软件与服务</v>
      </c>
      <c r="O5098" t="str">
        <f>[1]!s_info_industry_gicscode(A5098,2)</f>
        <v>4510</v>
      </c>
      <c r="P5098" cm="1">
        <f t="array" ref="P5098">[1]!s_stmnote_suppliertop5(A5098,D5098,1)</f>
        <v>0</v>
      </c>
      <c r="Q5098">
        <f>[1]!s_stmnote_suppliertop5(A5098,D5098,2)</f>
        <v>0</v>
      </c>
      <c r="R5098" cm="1">
        <f t="array" ref="R5098">[1]!s_stmnote_suppliertop5(A5098,D5098,3)</f>
        <v>0</v>
      </c>
      <c r="S5098" cm="1">
        <f t="array" ref="S5098">[1]!s_stmnote_suppliertop5(A5098,D5098,4)</f>
        <v>0</v>
      </c>
      <c r="T5098" cm="1">
        <f t="array" ref="T5098">[1]!s_stmnote_suppliertop5(A5098,D5098,5)</f>
        <v>0</v>
      </c>
      <c r="U5098" s="9">
        <f>[1]!s_stmnote_purchasetop5_pct(A5098,D5098)</f>
        <v>0</v>
      </c>
      <c r="V5098" cm="1">
        <f t="array" ref="V5098">[1]!s_stmnote_customertop5($A5098,$D5098,1)</f>
        <v>0</v>
      </c>
      <c r="W5098" cm="1">
        <f t="array" ref="W5098">[1]!s_stmnote_customertop5($A5098,$D5098,2)</f>
        <v>0</v>
      </c>
      <c r="X5098" cm="1">
        <f t="array" ref="X5098">[1]!s_stmnote_customertop5($A5098,$D5098,3)</f>
        <v>0</v>
      </c>
      <c r="Y5098" cm="1">
        <f t="array" ref="Y5098">[1]!s_stmnote_customertop5($A5098,$D5098,4)</f>
        <v>0</v>
      </c>
      <c r="Z5098" cm="1">
        <f t="array" ref="Z5098">[1]!s_stmnote_customertop5($A5098,$D5098,5)</f>
        <v>0</v>
      </c>
      <c r="AA5098" s="9">
        <f>[1]!s_stmnote_salestop5_pct(A5098,D5098)</f>
        <v>0</v>
      </c>
      <c r="AB5098" s="9">
        <f>[1]!s_fa_arturn(A5098,D5098)</f>
        <v>0</v>
      </c>
      <c r="AC5098" s="9">
        <f>[1]!fa_apturn(A5098,D5098)</f>
        <v>0</v>
      </c>
      <c r="AD5098" s="9">
        <f>[1]!s_fa_invturn(A5098,D5098)</f>
        <v>0</v>
      </c>
    </row>
    <row r="5099" spans="1:30">
      <c r="A5099">
        <v>2908</v>
      </c>
      <c r="B5099" t="s">
        <v>444</v>
      </c>
      <c r="C5099" t="s">
        <v>3063</v>
      </c>
      <c r="D5099" s="8">
        <f t="shared" si="80"/>
        <v>45291</v>
      </c>
      <c r="E5099" t="s">
        <v>7381</v>
      </c>
      <c r="F5099">
        <v>1</v>
      </c>
      <c r="G5099" t="s">
        <v>8057</v>
      </c>
      <c r="L5099" t="str" cm="1">
        <f t="array" ref="L5099">[1]!s_info_industry_gics(A5099,1)</f>
        <v>信息技术</v>
      </c>
      <c r="M5099" t="str" cm="1">
        <f t="array" ref="M5099">[1]!s_info_industry_gicscode(A5099,1)</f>
        <v>45</v>
      </c>
      <c r="N5099" t="str">
        <f>[1]!s_info_industry_gics(A5099,2)</f>
        <v>软件与服务</v>
      </c>
      <c r="O5099" t="str">
        <f>[1]!s_info_industry_gicscode(A5099,2)</f>
        <v>4510</v>
      </c>
      <c r="P5099" t="str" cm="1">
        <f t="array" ref="P5099">[1]!s_stmnote_suppliertop5(A5099,D5099,1)</f>
        <v>供应商一</v>
      </c>
      <c r="Q5099" t="str">
        <f>[1]!s_stmnote_suppliertop5(A5099,D5099,2)</f>
        <v>供应商二</v>
      </c>
      <c r="R5099" t="str" cm="1">
        <f t="array" ref="R5099">[1]!s_stmnote_suppliertop5(A5099,D5099,3)</f>
        <v>供应商三</v>
      </c>
      <c r="S5099" t="str" cm="1">
        <f t="array" ref="S5099">[1]!s_stmnote_suppliertop5(A5099,D5099,4)</f>
        <v>供应商四</v>
      </c>
      <c r="T5099" t="str" cm="1">
        <f t="array" ref="T5099">[1]!s_stmnote_suppliertop5(A5099,D5099,5)</f>
        <v>供应商五</v>
      </c>
      <c r="U5099" s="9">
        <f>[1]!s_stmnote_purchasetop5_pct(A5099,D5099)</f>
        <v>37.32</v>
      </c>
      <c r="V5099" t="str" cm="1">
        <f t="array" ref="V5099">[1]!s_stmnote_customertop5($A5099,$D5099,1)</f>
        <v>客户一</v>
      </c>
      <c r="W5099" t="str" cm="1">
        <f t="array" ref="W5099">[1]!s_stmnote_customertop5($A5099,$D5099,2)</f>
        <v>客户二</v>
      </c>
      <c r="X5099" t="str" cm="1">
        <f t="array" ref="X5099">[1]!s_stmnote_customertop5($A5099,$D5099,3)</f>
        <v>客户三</v>
      </c>
      <c r="Y5099" t="str" cm="1">
        <f t="array" ref="Y5099">[1]!s_stmnote_customertop5($A5099,$D5099,4)</f>
        <v>客户四</v>
      </c>
      <c r="Z5099" t="str" cm="1">
        <f t="array" ref="Z5099">[1]!s_stmnote_customertop5($A5099,$D5099,5)</f>
        <v>客户五</v>
      </c>
      <c r="AA5099" s="9">
        <f>[1]!s_stmnote_salestop5_pct(A5099,D5099)</f>
        <v>19.21</v>
      </c>
      <c r="AB5099" s="9">
        <f>[1]!s_fa_arturn(A5099,D5099)</f>
        <v>1.5150999999999999</v>
      </c>
      <c r="AC5099" s="9">
        <f>[1]!fa_apturn(A5099,D5099)</f>
        <v>3.6129405262667502</v>
      </c>
      <c r="AD5099" s="9">
        <f>[1]!s_fa_invturn(A5099,D5099)</f>
        <v>4.2699999999999996</v>
      </c>
    </row>
    <row r="5100" spans="1:30">
      <c r="A5100">
        <v>2908</v>
      </c>
      <c r="B5100" t="s">
        <v>444</v>
      </c>
      <c r="C5100" t="s">
        <v>3064</v>
      </c>
      <c r="D5100" s="8">
        <f t="shared" si="80"/>
        <v>45291</v>
      </c>
      <c r="E5100" t="s">
        <v>7150</v>
      </c>
      <c r="F5100">
        <v>1</v>
      </c>
      <c r="G5100" t="s">
        <v>8057</v>
      </c>
      <c r="L5100" t="str" cm="1">
        <f t="array" ref="L5100">[1]!s_info_industry_gics(A5100,1)</f>
        <v>信息技术</v>
      </c>
      <c r="M5100" t="str" cm="1">
        <f t="array" ref="M5100">[1]!s_info_industry_gicscode(A5100,1)</f>
        <v>45</v>
      </c>
      <c r="N5100" t="str">
        <f>[1]!s_info_industry_gics(A5100,2)</f>
        <v>软件与服务</v>
      </c>
      <c r="O5100" t="str">
        <f>[1]!s_info_industry_gicscode(A5100,2)</f>
        <v>4510</v>
      </c>
      <c r="P5100" t="str" cm="1">
        <f t="array" ref="P5100">[1]!s_stmnote_suppliertop5(A5100,D5100,1)</f>
        <v>供应商一</v>
      </c>
      <c r="Q5100" t="str">
        <f>[1]!s_stmnote_suppliertop5(A5100,D5100,2)</f>
        <v>供应商二</v>
      </c>
      <c r="R5100" t="str" cm="1">
        <f t="array" ref="R5100">[1]!s_stmnote_suppliertop5(A5100,D5100,3)</f>
        <v>供应商三</v>
      </c>
      <c r="S5100" t="str" cm="1">
        <f t="array" ref="S5100">[1]!s_stmnote_suppliertop5(A5100,D5100,4)</f>
        <v>供应商四</v>
      </c>
      <c r="T5100" t="str" cm="1">
        <f t="array" ref="T5100">[1]!s_stmnote_suppliertop5(A5100,D5100,5)</f>
        <v>供应商五</v>
      </c>
      <c r="U5100" s="9">
        <f>[1]!s_stmnote_purchasetop5_pct(A5100,D5100)</f>
        <v>37.32</v>
      </c>
      <c r="V5100" t="str" cm="1">
        <f t="array" ref="V5100">[1]!s_stmnote_customertop5($A5100,$D5100,1)</f>
        <v>客户一</v>
      </c>
      <c r="W5100" t="str" cm="1">
        <f t="array" ref="W5100">[1]!s_stmnote_customertop5($A5100,$D5100,2)</f>
        <v>客户二</v>
      </c>
      <c r="X5100" t="str" cm="1">
        <f t="array" ref="X5100">[1]!s_stmnote_customertop5($A5100,$D5100,3)</f>
        <v>客户三</v>
      </c>
      <c r="Y5100" t="str" cm="1">
        <f t="array" ref="Y5100">[1]!s_stmnote_customertop5($A5100,$D5100,4)</f>
        <v>客户四</v>
      </c>
      <c r="Z5100" t="str" cm="1">
        <f t="array" ref="Z5100">[1]!s_stmnote_customertop5($A5100,$D5100,5)</f>
        <v>客户五</v>
      </c>
      <c r="AA5100" s="9">
        <f>[1]!s_stmnote_salestop5_pct(A5100,D5100)</f>
        <v>19.21</v>
      </c>
      <c r="AB5100" s="9">
        <f>[1]!s_fa_arturn(A5100,D5100)</f>
        <v>1.5150999999999999</v>
      </c>
      <c r="AC5100" s="9">
        <f>[1]!fa_apturn(A5100,D5100)</f>
        <v>3.6129405262667502</v>
      </c>
      <c r="AD5100" s="9">
        <f>[1]!s_fa_invturn(A5100,D5100)</f>
        <v>4.2699999999999996</v>
      </c>
    </row>
    <row r="5101" spans="1:30">
      <c r="A5101">
        <v>2908</v>
      </c>
      <c r="B5101" t="s">
        <v>444</v>
      </c>
      <c r="C5101" t="s">
        <v>3063</v>
      </c>
      <c r="D5101" s="8">
        <f t="shared" si="80"/>
        <v>45291</v>
      </c>
      <c r="E5101" t="s">
        <v>7549</v>
      </c>
      <c r="F5101">
        <v>1</v>
      </c>
      <c r="G5101" t="s">
        <v>8057</v>
      </c>
      <c r="L5101" t="str" cm="1">
        <f t="array" ref="L5101">[1]!s_info_industry_gics(A5101,1)</f>
        <v>信息技术</v>
      </c>
      <c r="M5101" t="str" cm="1">
        <f t="array" ref="M5101">[1]!s_info_industry_gicscode(A5101,1)</f>
        <v>45</v>
      </c>
      <c r="N5101" t="str">
        <f>[1]!s_info_industry_gics(A5101,2)</f>
        <v>软件与服务</v>
      </c>
      <c r="O5101" t="str">
        <f>[1]!s_info_industry_gicscode(A5101,2)</f>
        <v>4510</v>
      </c>
      <c r="P5101" t="str" cm="1">
        <f t="array" ref="P5101">[1]!s_stmnote_suppliertop5(A5101,D5101,1)</f>
        <v>供应商一</v>
      </c>
      <c r="Q5101" t="str">
        <f>[1]!s_stmnote_suppliertop5(A5101,D5101,2)</f>
        <v>供应商二</v>
      </c>
      <c r="R5101" t="str" cm="1">
        <f t="array" ref="R5101">[1]!s_stmnote_suppliertop5(A5101,D5101,3)</f>
        <v>供应商三</v>
      </c>
      <c r="S5101" t="str" cm="1">
        <f t="array" ref="S5101">[1]!s_stmnote_suppliertop5(A5101,D5101,4)</f>
        <v>供应商四</v>
      </c>
      <c r="T5101" t="str" cm="1">
        <f t="array" ref="T5101">[1]!s_stmnote_suppliertop5(A5101,D5101,5)</f>
        <v>供应商五</v>
      </c>
      <c r="U5101" s="9">
        <f>[1]!s_stmnote_purchasetop5_pct(A5101,D5101)</f>
        <v>37.32</v>
      </c>
      <c r="V5101" t="str" cm="1">
        <f t="array" ref="V5101">[1]!s_stmnote_customertop5($A5101,$D5101,1)</f>
        <v>客户一</v>
      </c>
      <c r="W5101" t="str" cm="1">
        <f t="array" ref="W5101">[1]!s_stmnote_customertop5($A5101,$D5101,2)</f>
        <v>客户二</v>
      </c>
      <c r="X5101" t="str" cm="1">
        <f t="array" ref="X5101">[1]!s_stmnote_customertop5($A5101,$D5101,3)</f>
        <v>客户三</v>
      </c>
      <c r="Y5101" t="str" cm="1">
        <f t="array" ref="Y5101">[1]!s_stmnote_customertop5($A5101,$D5101,4)</f>
        <v>客户四</v>
      </c>
      <c r="Z5101" t="str" cm="1">
        <f t="array" ref="Z5101">[1]!s_stmnote_customertop5($A5101,$D5101,5)</f>
        <v>客户五</v>
      </c>
      <c r="AA5101" s="9">
        <f>[1]!s_stmnote_salestop5_pct(A5101,D5101)</f>
        <v>19.21</v>
      </c>
      <c r="AB5101" s="9">
        <f>[1]!s_fa_arturn(A5101,D5101)</f>
        <v>1.5150999999999999</v>
      </c>
      <c r="AC5101" s="9">
        <f>[1]!fa_apturn(A5101,D5101)</f>
        <v>3.6129405262667502</v>
      </c>
      <c r="AD5101" s="9">
        <f>[1]!s_fa_invturn(A5101,D5101)</f>
        <v>4.2699999999999996</v>
      </c>
    </row>
    <row r="5102" spans="1:30">
      <c r="A5102">
        <v>2908</v>
      </c>
      <c r="B5102" t="s">
        <v>444</v>
      </c>
      <c r="C5102" t="s">
        <v>3064</v>
      </c>
      <c r="D5102" s="8">
        <f t="shared" si="80"/>
        <v>45291</v>
      </c>
      <c r="E5102" t="s">
        <v>7389</v>
      </c>
      <c r="F5102">
        <v>1</v>
      </c>
      <c r="G5102" t="s">
        <v>8590</v>
      </c>
      <c r="L5102" t="str" cm="1">
        <f t="array" ref="L5102">[1]!s_info_industry_gics(A5102,1)</f>
        <v>信息技术</v>
      </c>
      <c r="M5102" t="str" cm="1">
        <f t="array" ref="M5102">[1]!s_info_industry_gicscode(A5102,1)</f>
        <v>45</v>
      </c>
      <c r="N5102" t="str">
        <f>[1]!s_info_industry_gics(A5102,2)</f>
        <v>软件与服务</v>
      </c>
      <c r="O5102" t="str">
        <f>[1]!s_info_industry_gicscode(A5102,2)</f>
        <v>4510</v>
      </c>
      <c r="P5102" t="str" cm="1">
        <f t="array" ref="P5102">[1]!s_stmnote_suppliertop5(A5102,D5102,1)</f>
        <v>供应商一</v>
      </c>
      <c r="Q5102" t="str">
        <f>[1]!s_stmnote_suppliertop5(A5102,D5102,2)</f>
        <v>供应商二</v>
      </c>
      <c r="R5102" t="str" cm="1">
        <f t="array" ref="R5102">[1]!s_stmnote_suppliertop5(A5102,D5102,3)</f>
        <v>供应商三</v>
      </c>
      <c r="S5102" t="str" cm="1">
        <f t="array" ref="S5102">[1]!s_stmnote_suppliertop5(A5102,D5102,4)</f>
        <v>供应商四</v>
      </c>
      <c r="T5102" t="str" cm="1">
        <f t="array" ref="T5102">[1]!s_stmnote_suppliertop5(A5102,D5102,5)</f>
        <v>供应商五</v>
      </c>
      <c r="U5102" s="9">
        <f>[1]!s_stmnote_purchasetop5_pct(A5102,D5102)</f>
        <v>37.32</v>
      </c>
      <c r="V5102" t="str" cm="1">
        <f t="array" ref="V5102">[1]!s_stmnote_customertop5($A5102,$D5102,1)</f>
        <v>客户一</v>
      </c>
      <c r="W5102" t="str" cm="1">
        <f t="array" ref="W5102">[1]!s_stmnote_customertop5($A5102,$D5102,2)</f>
        <v>客户二</v>
      </c>
      <c r="X5102" t="str" cm="1">
        <f t="array" ref="X5102">[1]!s_stmnote_customertop5($A5102,$D5102,3)</f>
        <v>客户三</v>
      </c>
      <c r="Y5102" t="str" cm="1">
        <f t="array" ref="Y5102">[1]!s_stmnote_customertop5($A5102,$D5102,4)</f>
        <v>客户四</v>
      </c>
      <c r="Z5102" t="str" cm="1">
        <f t="array" ref="Z5102">[1]!s_stmnote_customertop5($A5102,$D5102,5)</f>
        <v>客户五</v>
      </c>
      <c r="AA5102" s="9">
        <f>[1]!s_stmnote_salestop5_pct(A5102,D5102)</f>
        <v>19.21</v>
      </c>
      <c r="AB5102" s="9">
        <f>[1]!s_fa_arturn(A5102,D5102)</f>
        <v>1.5150999999999999</v>
      </c>
      <c r="AC5102" s="9">
        <f>[1]!fa_apturn(A5102,D5102)</f>
        <v>3.6129405262667502</v>
      </c>
      <c r="AD5102" s="9">
        <f>[1]!s_fa_invturn(A5102,D5102)</f>
        <v>4.2699999999999996</v>
      </c>
    </row>
    <row r="5103" spans="1:30">
      <c r="A5103">
        <v>2987</v>
      </c>
      <c r="B5103" t="s">
        <v>10</v>
      </c>
      <c r="C5103" t="s">
        <v>3157</v>
      </c>
      <c r="D5103" s="8">
        <f t="shared" si="80"/>
        <v>45291</v>
      </c>
      <c r="E5103" t="s">
        <v>6918</v>
      </c>
      <c r="F5103">
        <v>1</v>
      </c>
      <c r="G5103" t="s">
        <v>8641</v>
      </c>
      <c r="L5103" t="str" cm="1">
        <f t="array" ref="L5103">[1]!s_info_industry_gics(A5103,1)</f>
        <v>信息技术</v>
      </c>
      <c r="M5103" t="str" cm="1">
        <f t="array" ref="M5103">[1]!s_info_industry_gicscode(A5103,1)</f>
        <v>45</v>
      </c>
      <c r="N5103" t="str">
        <f>[1]!s_info_industry_gics(A5103,2)</f>
        <v>软件与服务</v>
      </c>
      <c r="O5103" t="str">
        <f>[1]!s_info_industry_gicscode(A5103,2)</f>
        <v>4510</v>
      </c>
      <c r="P5103" t="str" cm="1">
        <f t="array" ref="P5103">[1]!s_stmnote_suppliertop5(A5103,D5103,1)</f>
        <v>供应商一</v>
      </c>
      <c r="Q5103" t="str">
        <f>[1]!s_stmnote_suppliertop5(A5103,D5103,2)</f>
        <v>供应商二</v>
      </c>
      <c r="R5103" t="str" cm="1">
        <f t="array" ref="R5103">[1]!s_stmnote_suppliertop5(A5103,D5103,3)</f>
        <v>供应商三</v>
      </c>
      <c r="S5103" t="str" cm="1">
        <f t="array" ref="S5103">[1]!s_stmnote_suppliertop5(A5103,D5103,4)</f>
        <v>供应商四</v>
      </c>
      <c r="T5103" t="str" cm="1">
        <f t="array" ref="T5103">[1]!s_stmnote_suppliertop5(A5103,D5103,5)</f>
        <v>供应商五</v>
      </c>
      <c r="U5103" s="9">
        <f>[1]!s_stmnote_purchasetop5_pct(A5103,D5103)</f>
        <v>31.07</v>
      </c>
      <c r="V5103" t="str" cm="1">
        <f t="array" ref="V5103">[1]!s_stmnote_customertop5($A5103,$D5103,1)</f>
        <v>客户一</v>
      </c>
      <c r="W5103" t="str" cm="1">
        <f t="array" ref="W5103">[1]!s_stmnote_customertop5($A5103,$D5103,2)</f>
        <v>客户二</v>
      </c>
      <c r="X5103" t="str" cm="1">
        <f t="array" ref="X5103">[1]!s_stmnote_customertop5($A5103,$D5103,3)</f>
        <v>客户三</v>
      </c>
      <c r="Y5103" t="str" cm="1">
        <f t="array" ref="Y5103">[1]!s_stmnote_customertop5($A5103,$D5103,4)</f>
        <v>客户四</v>
      </c>
      <c r="Z5103" t="str" cm="1">
        <f t="array" ref="Z5103">[1]!s_stmnote_customertop5($A5103,$D5103,5)</f>
        <v>客户五</v>
      </c>
      <c r="AA5103" s="9">
        <f>[1]!s_stmnote_salestop5_pct(A5103,D5103)</f>
        <v>52.85</v>
      </c>
      <c r="AB5103" s="9">
        <f>[1]!s_fa_arturn(A5103,D5103)</f>
        <v>5.0820999999999996</v>
      </c>
      <c r="AC5103" s="9">
        <f>[1]!fa_apturn(A5103,D5103)</f>
        <v>1270.9207327495301</v>
      </c>
      <c r="AD5103" s="9">
        <f>[1]!s_fa_invturn(A5103,D5103)</f>
        <v>5.1955999999999998</v>
      </c>
    </row>
    <row r="5104" spans="1:30">
      <c r="A5104">
        <v>2987</v>
      </c>
      <c r="B5104" t="s">
        <v>458</v>
      </c>
      <c r="C5104" t="s">
        <v>3158</v>
      </c>
      <c r="D5104" s="8">
        <f t="shared" si="80"/>
        <v>44561</v>
      </c>
      <c r="E5104" t="s">
        <v>7146</v>
      </c>
      <c r="F5104">
        <v>2</v>
      </c>
      <c r="G5104" t="s">
        <v>10719</v>
      </c>
      <c r="H5104" t="s">
        <v>12163</v>
      </c>
      <c r="L5104" t="str" cm="1">
        <f t="array" ref="L5104">[1]!s_info_industry_gics(A5104,1)</f>
        <v>信息技术</v>
      </c>
      <c r="M5104" t="str" cm="1">
        <f t="array" ref="M5104">[1]!s_info_industry_gicscode(A5104,1)</f>
        <v>45</v>
      </c>
      <c r="N5104" t="str">
        <f>[1]!s_info_industry_gics(A5104,2)</f>
        <v>软件与服务</v>
      </c>
      <c r="O5104" t="str">
        <f>[1]!s_info_industry_gicscode(A5104,2)</f>
        <v>4510</v>
      </c>
      <c r="P5104" t="str" cm="1">
        <f t="array" ref="P5104">[1]!s_stmnote_suppliertop5(A5104,D5104,1)</f>
        <v>供应商六</v>
      </c>
      <c r="Q5104" t="str">
        <f>[1]!s_stmnote_suppliertop5(A5104,D5104,2)</f>
        <v>供应商一</v>
      </c>
      <c r="R5104" t="str" cm="1">
        <f t="array" ref="R5104">[1]!s_stmnote_suppliertop5(A5104,D5104,3)</f>
        <v>供应商七</v>
      </c>
      <c r="S5104" t="str" cm="1">
        <f t="array" ref="S5104">[1]!s_stmnote_suppliertop5(A5104,D5104,4)</f>
        <v>供应商八</v>
      </c>
      <c r="T5104" t="str" cm="1">
        <f t="array" ref="T5104">[1]!s_stmnote_suppliertop5(A5104,D5104,5)</f>
        <v>供应商九</v>
      </c>
      <c r="U5104" s="9">
        <f>[1]!s_stmnote_purchasetop5_pct(A5104,D5104)</f>
        <v>34.17</v>
      </c>
      <c r="V5104" t="str" cm="1">
        <f t="array" ref="V5104">[1]!s_stmnote_customertop5($A5104,$D5104,1)</f>
        <v>客户四</v>
      </c>
      <c r="W5104" t="str" cm="1">
        <f t="array" ref="W5104">[1]!s_stmnote_customertop5($A5104,$D5104,2)</f>
        <v>客户二</v>
      </c>
      <c r="X5104" t="str" cm="1">
        <f t="array" ref="X5104">[1]!s_stmnote_customertop5($A5104,$D5104,3)</f>
        <v>客户十三</v>
      </c>
      <c r="Y5104" t="str" cm="1">
        <f t="array" ref="Y5104">[1]!s_stmnote_customertop5($A5104,$D5104,4)</f>
        <v>客户三</v>
      </c>
      <c r="Z5104" t="str" cm="1">
        <f t="array" ref="Z5104">[1]!s_stmnote_customertop5($A5104,$D5104,5)</f>
        <v>客户十一</v>
      </c>
      <c r="AA5104" s="9">
        <f>[1]!s_stmnote_salestop5_pct(A5104,D5104)</f>
        <v>59.57</v>
      </c>
      <c r="AB5104" s="9">
        <f>[1]!s_fa_arturn(A5104,D5104)</f>
        <v>4.5720999999999998</v>
      </c>
      <c r="AC5104" s="9">
        <f>[1]!fa_apturn(A5104,D5104)</f>
        <v>395.70677623716</v>
      </c>
      <c r="AD5104" s="9">
        <f>[1]!s_fa_invturn(A5104,D5104)</f>
        <v>8.9977999999999998</v>
      </c>
    </row>
    <row r="5105" spans="1:30">
      <c r="A5105">
        <v>2987</v>
      </c>
      <c r="B5105" t="s">
        <v>458</v>
      </c>
      <c r="C5105" t="s">
        <v>3159</v>
      </c>
      <c r="D5105" s="8">
        <f t="shared" si="80"/>
        <v>44561</v>
      </c>
      <c r="E5105" t="s">
        <v>7564</v>
      </c>
      <c r="F5105">
        <v>1</v>
      </c>
      <c r="G5105" t="s">
        <v>8642</v>
      </c>
      <c r="L5105" t="str" cm="1">
        <f t="array" ref="L5105">[1]!s_info_industry_gics(A5105,1)</f>
        <v>信息技术</v>
      </c>
      <c r="M5105" t="str" cm="1">
        <f t="array" ref="M5105">[1]!s_info_industry_gicscode(A5105,1)</f>
        <v>45</v>
      </c>
      <c r="N5105" t="str">
        <f>[1]!s_info_industry_gics(A5105,2)</f>
        <v>软件与服务</v>
      </c>
      <c r="O5105" t="str">
        <f>[1]!s_info_industry_gicscode(A5105,2)</f>
        <v>4510</v>
      </c>
      <c r="P5105" t="str" cm="1">
        <f t="array" ref="P5105">[1]!s_stmnote_suppliertop5(A5105,D5105,1)</f>
        <v>供应商六</v>
      </c>
      <c r="Q5105" t="str">
        <f>[1]!s_stmnote_suppliertop5(A5105,D5105,2)</f>
        <v>供应商一</v>
      </c>
      <c r="R5105" t="str" cm="1">
        <f t="array" ref="R5105">[1]!s_stmnote_suppliertop5(A5105,D5105,3)</f>
        <v>供应商七</v>
      </c>
      <c r="S5105" t="str" cm="1">
        <f t="array" ref="S5105">[1]!s_stmnote_suppliertop5(A5105,D5105,4)</f>
        <v>供应商八</v>
      </c>
      <c r="T5105" t="str" cm="1">
        <f t="array" ref="T5105">[1]!s_stmnote_suppliertop5(A5105,D5105,5)</f>
        <v>供应商九</v>
      </c>
      <c r="U5105" s="9">
        <f>[1]!s_stmnote_purchasetop5_pct(A5105,D5105)</f>
        <v>34.17</v>
      </c>
      <c r="V5105" t="str" cm="1">
        <f t="array" ref="V5105">[1]!s_stmnote_customertop5($A5105,$D5105,1)</f>
        <v>客户四</v>
      </c>
      <c r="W5105" t="str" cm="1">
        <f t="array" ref="W5105">[1]!s_stmnote_customertop5($A5105,$D5105,2)</f>
        <v>客户二</v>
      </c>
      <c r="X5105" t="str" cm="1">
        <f t="array" ref="X5105">[1]!s_stmnote_customertop5($A5105,$D5105,3)</f>
        <v>客户十三</v>
      </c>
      <c r="Y5105" t="str" cm="1">
        <f t="array" ref="Y5105">[1]!s_stmnote_customertop5($A5105,$D5105,4)</f>
        <v>客户三</v>
      </c>
      <c r="Z5105" t="str" cm="1">
        <f t="array" ref="Z5105">[1]!s_stmnote_customertop5($A5105,$D5105,5)</f>
        <v>客户十一</v>
      </c>
      <c r="AA5105" s="9">
        <f>[1]!s_stmnote_salestop5_pct(A5105,D5105)</f>
        <v>59.57</v>
      </c>
      <c r="AB5105" s="9">
        <f>[1]!s_fa_arturn(A5105,D5105)</f>
        <v>4.5720999999999998</v>
      </c>
      <c r="AC5105" s="9">
        <f>[1]!fa_apturn(A5105,D5105)</f>
        <v>395.70677623716</v>
      </c>
      <c r="AD5105" s="9">
        <f>[1]!s_fa_invturn(A5105,D5105)</f>
        <v>8.9977999999999998</v>
      </c>
    </row>
    <row r="5106" spans="1:30">
      <c r="A5106">
        <v>2987</v>
      </c>
      <c r="B5106" t="s">
        <v>458</v>
      </c>
      <c r="C5106" t="s">
        <v>3160</v>
      </c>
      <c r="D5106" s="8">
        <f t="shared" si="80"/>
        <v>44561</v>
      </c>
      <c r="E5106" t="s">
        <v>7324</v>
      </c>
      <c r="F5106">
        <v>1</v>
      </c>
      <c r="G5106" t="s">
        <v>8643</v>
      </c>
      <c r="L5106" t="str" cm="1">
        <f t="array" ref="L5106">[1]!s_info_industry_gics(A5106,1)</f>
        <v>信息技术</v>
      </c>
      <c r="M5106" t="str" cm="1">
        <f t="array" ref="M5106">[1]!s_info_industry_gicscode(A5106,1)</f>
        <v>45</v>
      </c>
      <c r="N5106" t="str">
        <f>[1]!s_info_industry_gics(A5106,2)</f>
        <v>软件与服务</v>
      </c>
      <c r="O5106" t="str">
        <f>[1]!s_info_industry_gicscode(A5106,2)</f>
        <v>4510</v>
      </c>
      <c r="P5106" t="str" cm="1">
        <f t="array" ref="P5106">[1]!s_stmnote_suppliertop5(A5106,D5106,1)</f>
        <v>供应商六</v>
      </c>
      <c r="Q5106" t="str">
        <f>[1]!s_stmnote_suppliertop5(A5106,D5106,2)</f>
        <v>供应商一</v>
      </c>
      <c r="R5106" t="str" cm="1">
        <f t="array" ref="R5106">[1]!s_stmnote_suppliertop5(A5106,D5106,3)</f>
        <v>供应商七</v>
      </c>
      <c r="S5106" t="str" cm="1">
        <f t="array" ref="S5106">[1]!s_stmnote_suppliertop5(A5106,D5106,4)</f>
        <v>供应商八</v>
      </c>
      <c r="T5106" t="str" cm="1">
        <f t="array" ref="T5106">[1]!s_stmnote_suppliertop5(A5106,D5106,5)</f>
        <v>供应商九</v>
      </c>
      <c r="U5106" s="9">
        <f>[1]!s_stmnote_purchasetop5_pct(A5106,D5106)</f>
        <v>34.17</v>
      </c>
      <c r="V5106" t="str" cm="1">
        <f t="array" ref="V5106">[1]!s_stmnote_customertop5($A5106,$D5106,1)</f>
        <v>客户四</v>
      </c>
      <c r="W5106" t="str" cm="1">
        <f t="array" ref="W5106">[1]!s_stmnote_customertop5($A5106,$D5106,2)</f>
        <v>客户二</v>
      </c>
      <c r="X5106" t="str" cm="1">
        <f t="array" ref="X5106">[1]!s_stmnote_customertop5($A5106,$D5106,3)</f>
        <v>客户十三</v>
      </c>
      <c r="Y5106" t="str" cm="1">
        <f t="array" ref="Y5106">[1]!s_stmnote_customertop5($A5106,$D5106,4)</f>
        <v>客户三</v>
      </c>
      <c r="Z5106" t="str" cm="1">
        <f t="array" ref="Z5106">[1]!s_stmnote_customertop5($A5106,$D5106,5)</f>
        <v>客户十一</v>
      </c>
      <c r="AA5106" s="9">
        <f>[1]!s_stmnote_salestop5_pct(A5106,D5106)</f>
        <v>59.57</v>
      </c>
      <c r="AB5106" s="9">
        <f>[1]!s_fa_arturn(A5106,D5106)</f>
        <v>4.5720999999999998</v>
      </c>
      <c r="AC5106" s="9">
        <f>[1]!fa_apturn(A5106,D5106)</f>
        <v>395.70677623716</v>
      </c>
      <c r="AD5106" s="9">
        <f>[1]!s_fa_invturn(A5106,D5106)</f>
        <v>8.9977999999999998</v>
      </c>
    </row>
    <row r="5107" spans="1:30">
      <c r="A5107">
        <v>2987</v>
      </c>
      <c r="B5107" t="s">
        <v>458</v>
      </c>
      <c r="C5107" t="s">
        <v>3161</v>
      </c>
      <c r="D5107" s="8">
        <f t="shared" si="80"/>
        <v>44561</v>
      </c>
      <c r="E5107" t="s">
        <v>7565</v>
      </c>
      <c r="F5107">
        <v>2</v>
      </c>
      <c r="G5107" t="s">
        <v>10720</v>
      </c>
      <c r="H5107" t="s">
        <v>12164</v>
      </c>
      <c r="L5107" t="str" cm="1">
        <f t="array" ref="L5107">[1]!s_info_industry_gics(A5107,1)</f>
        <v>信息技术</v>
      </c>
      <c r="M5107" t="str" cm="1">
        <f t="array" ref="M5107">[1]!s_info_industry_gicscode(A5107,1)</f>
        <v>45</v>
      </c>
      <c r="N5107" t="str">
        <f>[1]!s_info_industry_gics(A5107,2)</f>
        <v>软件与服务</v>
      </c>
      <c r="O5107" t="str">
        <f>[1]!s_info_industry_gicscode(A5107,2)</f>
        <v>4510</v>
      </c>
      <c r="P5107" t="str" cm="1">
        <f t="array" ref="P5107">[1]!s_stmnote_suppliertop5(A5107,D5107,1)</f>
        <v>供应商六</v>
      </c>
      <c r="Q5107" t="str">
        <f>[1]!s_stmnote_suppliertop5(A5107,D5107,2)</f>
        <v>供应商一</v>
      </c>
      <c r="R5107" t="str" cm="1">
        <f t="array" ref="R5107">[1]!s_stmnote_suppliertop5(A5107,D5107,3)</f>
        <v>供应商七</v>
      </c>
      <c r="S5107" t="str" cm="1">
        <f t="array" ref="S5107">[1]!s_stmnote_suppliertop5(A5107,D5107,4)</f>
        <v>供应商八</v>
      </c>
      <c r="T5107" t="str" cm="1">
        <f t="array" ref="T5107">[1]!s_stmnote_suppliertop5(A5107,D5107,5)</f>
        <v>供应商九</v>
      </c>
      <c r="U5107" s="9">
        <f>[1]!s_stmnote_purchasetop5_pct(A5107,D5107)</f>
        <v>34.17</v>
      </c>
      <c r="V5107" t="str" cm="1">
        <f t="array" ref="V5107">[1]!s_stmnote_customertop5($A5107,$D5107,1)</f>
        <v>客户四</v>
      </c>
      <c r="W5107" t="str" cm="1">
        <f t="array" ref="W5107">[1]!s_stmnote_customertop5($A5107,$D5107,2)</f>
        <v>客户二</v>
      </c>
      <c r="X5107" t="str" cm="1">
        <f t="array" ref="X5107">[1]!s_stmnote_customertop5($A5107,$D5107,3)</f>
        <v>客户十三</v>
      </c>
      <c r="Y5107" t="str" cm="1">
        <f t="array" ref="Y5107">[1]!s_stmnote_customertop5($A5107,$D5107,4)</f>
        <v>客户三</v>
      </c>
      <c r="Z5107" t="str" cm="1">
        <f t="array" ref="Z5107">[1]!s_stmnote_customertop5($A5107,$D5107,5)</f>
        <v>客户十一</v>
      </c>
      <c r="AA5107" s="9">
        <f>[1]!s_stmnote_salestop5_pct(A5107,D5107)</f>
        <v>59.57</v>
      </c>
      <c r="AB5107" s="9">
        <f>[1]!s_fa_arturn(A5107,D5107)</f>
        <v>4.5720999999999998</v>
      </c>
      <c r="AC5107" s="9">
        <f>[1]!fa_apturn(A5107,D5107)</f>
        <v>395.70677623716</v>
      </c>
      <c r="AD5107" s="9">
        <f>[1]!s_fa_invturn(A5107,D5107)</f>
        <v>8.9977999999999998</v>
      </c>
    </row>
    <row r="5108" spans="1:30">
      <c r="A5108">
        <v>2987</v>
      </c>
      <c r="B5108" t="s">
        <v>458</v>
      </c>
      <c r="C5108" t="s">
        <v>3162</v>
      </c>
      <c r="D5108" s="8">
        <f t="shared" si="80"/>
        <v>44561</v>
      </c>
      <c r="E5108" t="s">
        <v>7566</v>
      </c>
      <c r="F5108">
        <v>1</v>
      </c>
      <c r="G5108" t="s">
        <v>8643</v>
      </c>
      <c r="L5108" t="str" cm="1">
        <f t="array" ref="L5108">[1]!s_info_industry_gics(A5108,1)</f>
        <v>信息技术</v>
      </c>
      <c r="M5108" t="str" cm="1">
        <f t="array" ref="M5108">[1]!s_info_industry_gicscode(A5108,1)</f>
        <v>45</v>
      </c>
      <c r="N5108" t="str">
        <f>[1]!s_info_industry_gics(A5108,2)</f>
        <v>软件与服务</v>
      </c>
      <c r="O5108" t="str">
        <f>[1]!s_info_industry_gicscode(A5108,2)</f>
        <v>4510</v>
      </c>
      <c r="P5108" t="str" cm="1">
        <f t="array" ref="P5108">[1]!s_stmnote_suppliertop5(A5108,D5108,1)</f>
        <v>供应商六</v>
      </c>
      <c r="Q5108" t="str">
        <f>[1]!s_stmnote_suppliertop5(A5108,D5108,2)</f>
        <v>供应商一</v>
      </c>
      <c r="R5108" t="str" cm="1">
        <f t="array" ref="R5108">[1]!s_stmnote_suppliertop5(A5108,D5108,3)</f>
        <v>供应商七</v>
      </c>
      <c r="S5108" t="str" cm="1">
        <f t="array" ref="S5108">[1]!s_stmnote_suppliertop5(A5108,D5108,4)</f>
        <v>供应商八</v>
      </c>
      <c r="T5108" t="str" cm="1">
        <f t="array" ref="T5108">[1]!s_stmnote_suppliertop5(A5108,D5108,5)</f>
        <v>供应商九</v>
      </c>
      <c r="U5108" s="9">
        <f>[1]!s_stmnote_purchasetop5_pct(A5108,D5108)</f>
        <v>34.17</v>
      </c>
      <c r="V5108" t="str" cm="1">
        <f t="array" ref="V5108">[1]!s_stmnote_customertop5($A5108,$D5108,1)</f>
        <v>客户四</v>
      </c>
      <c r="W5108" t="str" cm="1">
        <f t="array" ref="W5108">[1]!s_stmnote_customertop5($A5108,$D5108,2)</f>
        <v>客户二</v>
      </c>
      <c r="X5108" t="str" cm="1">
        <f t="array" ref="X5108">[1]!s_stmnote_customertop5($A5108,$D5108,3)</f>
        <v>客户十三</v>
      </c>
      <c r="Y5108" t="str" cm="1">
        <f t="array" ref="Y5108">[1]!s_stmnote_customertop5($A5108,$D5108,4)</f>
        <v>客户三</v>
      </c>
      <c r="Z5108" t="str" cm="1">
        <f t="array" ref="Z5108">[1]!s_stmnote_customertop5($A5108,$D5108,5)</f>
        <v>客户十一</v>
      </c>
      <c r="AA5108" s="9">
        <f>[1]!s_stmnote_salestop5_pct(A5108,D5108)</f>
        <v>59.57</v>
      </c>
      <c r="AB5108" s="9">
        <f>[1]!s_fa_arturn(A5108,D5108)</f>
        <v>4.5720999999999998</v>
      </c>
      <c r="AC5108" s="9">
        <f>[1]!fa_apturn(A5108,D5108)</f>
        <v>395.70677623716</v>
      </c>
      <c r="AD5108" s="9">
        <f>[1]!s_fa_invturn(A5108,D5108)</f>
        <v>8.9977999999999998</v>
      </c>
    </row>
    <row r="5109" spans="1:30">
      <c r="A5109">
        <v>2987</v>
      </c>
      <c r="B5109" t="s">
        <v>458</v>
      </c>
      <c r="C5109" t="s">
        <v>3163</v>
      </c>
      <c r="D5109" s="8">
        <f t="shared" si="80"/>
        <v>44561</v>
      </c>
      <c r="E5109" t="s">
        <v>7106</v>
      </c>
      <c r="F5109">
        <v>1</v>
      </c>
      <c r="G5109" t="s">
        <v>8643</v>
      </c>
      <c r="L5109" t="str" cm="1">
        <f t="array" ref="L5109">[1]!s_info_industry_gics(A5109,1)</f>
        <v>信息技术</v>
      </c>
      <c r="M5109" t="str" cm="1">
        <f t="array" ref="M5109">[1]!s_info_industry_gicscode(A5109,1)</f>
        <v>45</v>
      </c>
      <c r="N5109" t="str">
        <f>[1]!s_info_industry_gics(A5109,2)</f>
        <v>软件与服务</v>
      </c>
      <c r="O5109" t="str">
        <f>[1]!s_info_industry_gicscode(A5109,2)</f>
        <v>4510</v>
      </c>
      <c r="P5109" t="str" cm="1">
        <f t="array" ref="P5109">[1]!s_stmnote_suppliertop5(A5109,D5109,1)</f>
        <v>供应商六</v>
      </c>
      <c r="Q5109" t="str">
        <f>[1]!s_stmnote_suppliertop5(A5109,D5109,2)</f>
        <v>供应商一</v>
      </c>
      <c r="R5109" t="str" cm="1">
        <f t="array" ref="R5109">[1]!s_stmnote_suppliertop5(A5109,D5109,3)</f>
        <v>供应商七</v>
      </c>
      <c r="S5109" t="str" cm="1">
        <f t="array" ref="S5109">[1]!s_stmnote_suppliertop5(A5109,D5109,4)</f>
        <v>供应商八</v>
      </c>
      <c r="T5109" t="str" cm="1">
        <f t="array" ref="T5109">[1]!s_stmnote_suppliertop5(A5109,D5109,5)</f>
        <v>供应商九</v>
      </c>
      <c r="U5109" s="9">
        <f>[1]!s_stmnote_purchasetop5_pct(A5109,D5109)</f>
        <v>34.17</v>
      </c>
      <c r="V5109" t="str" cm="1">
        <f t="array" ref="V5109">[1]!s_stmnote_customertop5($A5109,$D5109,1)</f>
        <v>客户四</v>
      </c>
      <c r="W5109" t="str" cm="1">
        <f t="array" ref="W5109">[1]!s_stmnote_customertop5($A5109,$D5109,2)</f>
        <v>客户二</v>
      </c>
      <c r="X5109" t="str" cm="1">
        <f t="array" ref="X5109">[1]!s_stmnote_customertop5($A5109,$D5109,3)</f>
        <v>客户十三</v>
      </c>
      <c r="Y5109" t="str" cm="1">
        <f t="array" ref="Y5109">[1]!s_stmnote_customertop5($A5109,$D5109,4)</f>
        <v>客户三</v>
      </c>
      <c r="Z5109" t="str" cm="1">
        <f t="array" ref="Z5109">[1]!s_stmnote_customertop5($A5109,$D5109,5)</f>
        <v>客户十一</v>
      </c>
      <c r="AA5109" s="9">
        <f>[1]!s_stmnote_salestop5_pct(A5109,D5109)</f>
        <v>59.57</v>
      </c>
      <c r="AB5109" s="9">
        <f>[1]!s_fa_arturn(A5109,D5109)</f>
        <v>4.5720999999999998</v>
      </c>
      <c r="AC5109" s="9">
        <f>[1]!fa_apturn(A5109,D5109)</f>
        <v>395.70677623716</v>
      </c>
      <c r="AD5109" s="9">
        <f>[1]!s_fa_invturn(A5109,D5109)</f>
        <v>8.9977999999999998</v>
      </c>
    </row>
    <row r="5110" spans="1:30">
      <c r="A5110">
        <v>2987</v>
      </c>
      <c r="B5110" t="s">
        <v>458</v>
      </c>
      <c r="C5110" t="s">
        <v>3164</v>
      </c>
      <c r="D5110" s="8">
        <f t="shared" si="80"/>
        <v>44561</v>
      </c>
      <c r="E5110" t="s">
        <v>7062</v>
      </c>
      <c r="F5110">
        <v>1</v>
      </c>
      <c r="G5110" t="s">
        <v>10721</v>
      </c>
      <c r="L5110" t="str" cm="1">
        <f t="array" ref="L5110">[1]!s_info_industry_gics(A5110,1)</f>
        <v>信息技术</v>
      </c>
      <c r="M5110" t="str" cm="1">
        <f t="array" ref="M5110">[1]!s_info_industry_gicscode(A5110,1)</f>
        <v>45</v>
      </c>
      <c r="N5110" t="str">
        <f>[1]!s_info_industry_gics(A5110,2)</f>
        <v>软件与服务</v>
      </c>
      <c r="O5110" t="str">
        <f>[1]!s_info_industry_gicscode(A5110,2)</f>
        <v>4510</v>
      </c>
      <c r="P5110" t="str" cm="1">
        <f t="array" ref="P5110">[1]!s_stmnote_suppliertop5(A5110,D5110,1)</f>
        <v>供应商六</v>
      </c>
      <c r="Q5110" t="str">
        <f>[1]!s_stmnote_suppliertop5(A5110,D5110,2)</f>
        <v>供应商一</v>
      </c>
      <c r="R5110" t="str" cm="1">
        <f t="array" ref="R5110">[1]!s_stmnote_suppliertop5(A5110,D5110,3)</f>
        <v>供应商七</v>
      </c>
      <c r="S5110" t="str" cm="1">
        <f t="array" ref="S5110">[1]!s_stmnote_suppliertop5(A5110,D5110,4)</f>
        <v>供应商八</v>
      </c>
      <c r="T5110" t="str" cm="1">
        <f t="array" ref="T5110">[1]!s_stmnote_suppliertop5(A5110,D5110,5)</f>
        <v>供应商九</v>
      </c>
      <c r="U5110" s="9">
        <f>[1]!s_stmnote_purchasetop5_pct(A5110,D5110)</f>
        <v>34.17</v>
      </c>
      <c r="V5110" t="str" cm="1">
        <f t="array" ref="V5110">[1]!s_stmnote_customertop5($A5110,$D5110,1)</f>
        <v>客户四</v>
      </c>
      <c r="W5110" t="str" cm="1">
        <f t="array" ref="W5110">[1]!s_stmnote_customertop5($A5110,$D5110,2)</f>
        <v>客户二</v>
      </c>
      <c r="X5110" t="str" cm="1">
        <f t="array" ref="X5110">[1]!s_stmnote_customertop5($A5110,$D5110,3)</f>
        <v>客户十三</v>
      </c>
      <c r="Y5110" t="str" cm="1">
        <f t="array" ref="Y5110">[1]!s_stmnote_customertop5($A5110,$D5110,4)</f>
        <v>客户三</v>
      </c>
      <c r="Z5110" t="str" cm="1">
        <f t="array" ref="Z5110">[1]!s_stmnote_customertop5($A5110,$D5110,5)</f>
        <v>客户十一</v>
      </c>
      <c r="AA5110" s="9">
        <f>[1]!s_stmnote_salestop5_pct(A5110,D5110)</f>
        <v>59.57</v>
      </c>
      <c r="AB5110" s="9">
        <f>[1]!s_fa_arturn(A5110,D5110)</f>
        <v>4.5720999999999998</v>
      </c>
      <c r="AC5110" s="9">
        <f>[1]!fa_apturn(A5110,D5110)</f>
        <v>395.70677623716</v>
      </c>
      <c r="AD5110" s="9">
        <f>[1]!s_fa_invturn(A5110,D5110)</f>
        <v>8.9977999999999998</v>
      </c>
    </row>
    <row r="5111" spans="1:30">
      <c r="A5111">
        <v>2987</v>
      </c>
      <c r="B5111" t="s">
        <v>458</v>
      </c>
      <c r="C5111" t="s">
        <v>3165</v>
      </c>
      <c r="D5111" s="8">
        <f t="shared" si="80"/>
        <v>44561</v>
      </c>
      <c r="E5111" t="s">
        <v>7567</v>
      </c>
      <c r="F5111">
        <v>2</v>
      </c>
      <c r="G5111" t="s">
        <v>10721</v>
      </c>
      <c r="H5111" t="s">
        <v>12165</v>
      </c>
      <c r="L5111" t="str" cm="1">
        <f t="array" ref="L5111">[1]!s_info_industry_gics(A5111,1)</f>
        <v>信息技术</v>
      </c>
      <c r="M5111" t="str" cm="1">
        <f t="array" ref="M5111">[1]!s_info_industry_gicscode(A5111,1)</f>
        <v>45</v>
      </c>
      <c r="N5111" t="str">
        <f>[1]!s_info_industry_gics(A5111,2)</f>
        <v>软件与服务</v>
      </c>
      <c r="O5111" t="str">
        <f>[1]!s_info_industry_gicscode(A5111,2)</f>
        <v>4510</v>
      </c>
      <c r="P5111" t="str" cm="1">
        <f t="array" ref="P5111">[1]!s_stmnote_suppliertop5(A5111,D5111,1)</f>
        <v>供应商六</v>
      </c>
      <c r="Q5111" t="str">
        <f>[1]!s_stmnote_suppliertop5(A5111,D5111,2)</f>
        <v>供应商一</v>
      </c>
      <c r="R5111" t="str" cm="1">
        <f t="array" ref="R5111">[1]!s_stmnote_suppliertop5(A5111,D5111,3)</f>
        <v>供应商七</v>
      </c>
      <c r="S5111" t="str" cm="1">
        <f t="array" ref="S5111">[1]!s_stmnote_suppliertop5(A5111,D5111,4)</f>
        <v>供应商八</v>
      </c>
      <c r="T5111" t="str" cm="1">
        <f t="array" ref="T5111">[1]!s_stmnote_suppliertop5(A5111,D5111,5)</f>
        <v>供应商九</v>
      </c>
      <c r="U5111" s="9">
        <f>[1]!s_stmnote_purchasetop5_pct(A5111,D5111)</f>
        <v>34.17</v>
      </c>
      <c r="V5111" t="str" cm="1">
        <f t="array" ref="V5111">[1]!s_stmnote_customertop5($A5111,$D5111,1)</f>
        <v>客户四</v>
      </c>
      <c r="W5111" t="str" cm="1">
        <f t="array" ref="W5111">[1]!s_stmnote_customertop5($A5111,$D5111,2)</f>
        <v>客户二</v>
      </c>
      <c r="X5111" t="str" cm="1">
        <f t="array" ref="X5111">[1]!s_stmnote_customertop5($A5111,$D5111,3)</f>
        <v>客户十三</v>
      </c>
      <c r="Y5111" t="str" cm="1">
        <f t="array" ref="Y5111">[1]!s_stmnote_customertop5($A5111,$D5111,4)</f>
        <v>客户三</v>
      </c>
      <c r="Z5111" t="str" cm="1">
        <f t="array" ref="Z5111">[1]!s_stmnote_customertop5($A5111,$D5111,5)</f>
        <v>客户十一</v>
      </c>
      <c r="AA5111" s="9">
        <f>[1]!s_stmnote_salestop5_pct(A5111,D5111)</f>
        <v>59.57</v>
      </c>
      <c r="AB5111" s="9">
        <f>[1]!s_fa_arturn(A5111,D5111)</f>
        <v>4.5720999999999998</v>
      </c>
      <c r="AC5111" s="9">
        <f>[1]!fa_apturn(A5111,D5111)</f>
        <v>395.70677623716</v>
      </c>
      <c r="AD5111" s="9">
        <f>[1]!s_fa_invturn(A5111,D5111)</f>
        <v>8.9977999999999998</v>
      </c>
    </row>
    <row r="5112" spans="1:30">
      <c r="A5112">
        <v>2987</v>
      </c>
      <c r="B5112" t="s">
        <v>458</v>
      </c>
      <c r="C5112" t="s">
        <v>3166</v>
      </c>
      <c r="D5112" s="8">
        <f t="shared" si="80"/>
        <v>44561</v>
      </c>
      <c r="E5112" t="s">
        <v>7568</v>
      </c>
      <c r="F5112">
        <v>1</v>
      </c>
      <c r="G5112" t="s">
        <v>10722</v>
      </c>
      <c r="L5112" t="str" cm="1">
        <f t="array" ref="L5112">[1]!s_info_industry_gics(A5112,1)</f>
        <v>信息技术</v>
      </c>
      <c r="M5112" t="str" cm="1">
        <f t="array" ref="M5112">[1]!s_info_industry_gicscode(A5112,1)</f>
        <v>45</v>
      </c>
      <c r="N5112" t="str">
        <f>[1]!s_info_industry_gics(A5112,2)</f>
        <v>软件与服务</v>
      </c>
      <c r="O5112" t="str">
        <f>[1]!s_info_industry_gicscode(A5112,2)</f>
        <v>4510</v>
      </c>
      <c r="P5112" t="str" cm="1">
        <f t="array" ref="P5112">[1]!s_stmnote_suppliertop5(A5112,D5112,1)</f>
        <v>供应商六</v>
      </c>
      <c r="Q5112" t="str">
        <f>[1]!s_stmnote_suppliertop5(A5112,D5112,2)</f>
        <v>供应商一</v>
      </c>
      <c r="R5112" t="str" cm="1">
        <f t="array" ref="R5112">[1]!s_stmnote_suppliertop5(A5112,D5112,3)</f>
        <v>供应商七</v>
      </c>
      <c r="S5112" t="str" cm="1">
        <f t="array" ref="S5112">[1]!s_stmnote_suppliertop5(A5112,D5112,4)</f>
        <v>供应商八</v>
      </c>
      <c r="T5112" t="str" cm="1">
        <f t="array" ref="T5112">[1]!s_stmnote_suppliertop5(A5112,D5112,5)</f>
        <v>供应商九</v>
      </c>
      <c r="U5112" s="9">
        <f>[1]!s_stmnote_purchasetop5_pct(A5112,D5112)</f>
        <v>34.17</v>
      </c>
      <c r="V5112" t="str" cm="1">
        <f t="array" ref="V5112">[1]!s_stmnote_customertop5($A5112,$D5112,1)</f>
        <v>客户四</v>
      </c>
      <c r="W5112" t="str" cm="1">
        <f t="array" ref="W5112">[1]!s_stmnote_customertop5($A5112,$D5112,2)</f>
        <v>客户二</v>
      </c>
      <c r="X5112" t="str" cm="1">
        <f t="array" ref="X5112">[1]!s_stmnote_customertop5($A5112,$D5112,3)</f>
        <v>客户十三</v>
      </c>
      <c r="Y5112" t="str" cm="1">
        <f t="array" ref="Y5112">[1]!s_stmnote_customertop5($A5112,$D5112,4)</f>
        <v>客户三</v>
      </c>
      <c r="Z5112" t="str" cm="1">
        <f t="array" ref="Z5112">[1]!s_stmnote_customertop5($A5112,$D5112,5)</f>
        <v>客户十一</v>
      </c>
      <c r="AA5112" s="9">
        <f>[1]!s_stmnote_salestop5_pct(A5112,D5112)</f>
        <v>59.57</v>
      </c>
      <c r="AB5112" s="9">
        <f>[1]!s_fa_arturn(A5112,D5112)</f>
        <v>4.5720999999999998</v>
      </c>
      <c r="AC5112" s="9">
        <f>[1]!fa_apturn(A5112,D5112)</f>
        <v>395.70677623716</v>
      </c>
      <c r="AD5112" s="9">
        <f>[1]!s_fa_invturn(A5112,D5112)</f>
        <v>8.9977999999999998</v>
      </c>
    </row>
    <row r="5113" spans="1:30">
      <c r="A5113">
        <v>2987</v>
      </c>
      <c r="B5113" t="s">
        <v>458</v>
      </c>
      <c r="C5113" t="s">
        <v>3167</v>
      </c>
      <c r="D5113" s="8">
        <f t="shared" si="80"/>
        <v>44561</v>
      </c>
      <c r="E5113" t="s">
        <v>7099</v>
      </c>
      <c r="F5113">
        <v>1</v>
      </c>
      <c r="G5113" t="s">
        <v>8644</v>
      </c>
      <c r="L5113" t="str" cm="1">
        <f t="array" ref="L5113">[1]!s_info_industry_gics(A5113,1)</f>
        <v>信息技术</v>
      </c>
      <c r="M5113" t="str" cm="1">
        <f t="array" ref="M5113">[1]!s_info_industry_gicscode(A5113,1)</f>
        <v>45</v>
      </c>
      <c r="N5113" t="str">
        <f>[1]!s_info_industry_gics(A5113,2)</f>
        <v>软件与服务</v>
      </c>
      <c r="O5113" t="str">
        <f>[1]!s_info_industry_gicscode(A5113,2)</f>
        <v>4510</v>
      </c>
      <c r="P5113" t="str" cm="1">
        <f t="array" ref="P5113">[1]!s_stmnote_suppliertop5(A5113,D5113,1)</f>
        <v>供应商六</v>
      </c>
      <c r="Q5113" t="str">
        <f>[1]!s_stmnote_suppliertop5(A5113,D5113,2)</f>
        <v>供应商一</v>
      </c>
      <c r="R5113" t="str" cm="1">
        <f t="array" ref="R5113">[1]!s_stmnote_suppliertop5(A5113,D5113,3)</f>
        <v>供应商七</v>
      </c>
      <c r="S5113" t="str" cm="1">
        <f t="array" ref="S5113">[1]!s_stmnote_suppliertop5(A5113,D5113,4)</f>
        <v>供应商八</v>
      </c>
      <c r="T5113" t="str" cm="1">
        <f t="array" ref="T5113">[1]!s_stmnote_suppliertop5(A5113,D5113,5)</f>
        <v>供应商九</v>
      </c>
      <c r="U5113" s="9">
        <f>[1]!s_stmnote_purchasetop5_pct(A5113,D5113)</f>
        <v>34.17</v>
      </c>
      <c r="V5113" t="str" cm="1">
        <f t="array" ref="V5113">[1]!s_stmnote_customertop5($A5113,$D5113,1)</f>
        <v>客户四</v>
      </c>
      <c r="W5113" t="str" cm="1">
        <f t="array" ref="W5113">[1]!s_stmnote_customertop5($A5113,$D5113,2)</f>
        <v>客户二</v>
      </c>
      <c r="X5113" t="str" cm="1">
        <f t="array" ref="X5113">[1]!s_stmnote_customertop5($A5113,$D5113,3)</f>
        <v>客户十三</v>
      </c>
      <c r="Y5113" t="str" cm="1">
        <f t="array" ref="Y5113">[1]!s_stmnote_customertop5($A5113,$D5113,4)</f>
        <v>客户三</v>
      </c>
      <c r="Z5113" t="str" cm="1">
        <f t="array" ref="Z5113">[1]!s_stmnote_customertop5($A5113,$D5113,5)</f>
        <v>客户十一</v>
      </c>
      <c r="AA5113" s="9">
        <f>[1]!s_stmnote_salestop5_pct(A5113,D5113)</f>
        <v>59.57</v>
      </c>
      <c r="AB5113" s="9">
        <f>[1]!s_fa_arturn(A5113,D5113)</f>
        <v>4.5720999999999998</v>
      </c>
      <c r="AC5113" s="9">
        <f>[1]!fa_apturn(A5113,D5113)</f>
        <v>395.70677623716</v>
      </c>
      <c r="AD5113" s="9">
        <f>[1]!s_fa_invturn(A5113,D5113)</f>
        <v>8.9977999999999998</v>
      </c>
    </row>
    <row r="5114" spans="1:30">
      <c r="A5114">
        <v>2987</v>
      </c>
      <c r="B5114" t="s">
        <v>458</v>
      </c>
      <c r="C5114" t="s">
        <v>3168</v>
      </c>
      <c r="D5114" s="8">
        <f t="shared" si="80"/>
        <v>44926</v>
      </c>
      <c r="E5114" t="s">
        <v>7569</v>
      </c>
      <c r="F5114">
        <v>1</v>
      </c>
      <c r="G5114" t="s">
        <v>8645</v>
      </c>
      <c r="L5114" t="str" cm="1">
        <f t="array" ref="L5114">[1]!s_info_industry_gics(A5114,1)</f>
        <v>信息技术</v>
      </c>
      <c r="M5114" t="str" cm="1">
        <f t="array" ref="M5114">[1]!s_info_industry_gicscode(A5114,1)</f>
        <v>45</v>
      </c>
      <c r="N5114" t="str">
        <f>[1]!s_info_industry_gics(A5114,2)</f>
        <v>软件与服务</v>
      </c>
      <c r="O5114" t="str">
        <f>[1]!s_info_industry_gicscode(A5114,2)</f>
        <v>4510</v>
      </c>
      <c r="P5114" t="str" cm="1">
        <f t="array" ref="P5114">[1]!s_stmnote_suppliertop5(A5114,D5114,1)</f>
        <v>供应商六</v>
      </c>
      <c r="Q5114" t="str">
        <f>[1]!s_stmnote_suppliertop5(A5114,D5114,2)</f>
        <v>供应商七</v>
      </c>
      <c r="R5114" t="str" cm="1">
        <f t="array" ref="R5114">[1]!s_stmnote_suppliertop5(A5114,D5114,3)</f>
        <v>供应商八</v>
      </c>
      <c r="S5114" t="str" cm="1">
        <f t="array" ref="S5114">[1]!s_stmnote_suppliertop5(A5114,D5114,4)</f>
        <v>供应商二</v>
      </c>
      <c r="T5114" t="str" cm="1">
        <f t="array" ref="T5114">[1]!s_stmnote_suppliertop5(A5114,D5114,5)</f>
        <v>供应商九</v>
      </c>
      <c r="U5114" s="9">
        <f>[1]!s_stmnote_purchasetop5_pct(A5114,D5114)</f>
        <v>34.200000000000003</v>
      </c>
      <c r="V5114" t="str" cm="1">
        <f t="array" ref="V5114">[1]!s_stmnote_customertop5($A5114,$D5114,1)</f>
        <v>客户一</v>
      </c>
      <c r="W5114" t="str" cm="1">
        <f t="array" ref="W5114">[1]!s_stmnote_customertop5($A5114,$D5114,2)</f>
        <v>客户十三</v>
      </c>
      <c r="X5114" t="str" cm="1">
        <f t="array" ref="X5114">[1]!s_stmnote_customertop5($A5114,$D5114,3)</f>
        <v>客户二</v>
      </c>
      <c r="Y5114" t="str" cm="1">
        <f t="array" ref="Y5114">[1]!s_stmnote_customertop5($A5114,$D5114,4)</f>
        <v>客户三</v>
      </c>
      <c r="Z5114" t="str" cm="1">
        <f t="array" ref="Z5114">[1]!s_stmnote_customertop5($A5114,$D5114,5)</f>
        <v>客户十一</v>
      </c>
      <c r="AA5114" s="9">
        <f>[1]!s_stmnote_salestop5_pct(A5114,D5114)</f>
        <v>53.66</v>
      </c>
      <c r="AB5114" s="9">
        <f>[1]!s_fa_arturn(A5114,D5114)</f>
        <v>4.7404999999999999</v>
      </c>
      <c r="AC5114" s="9">
        <f>[1]!fa_apturn(A5114,D5114)</f>
        <v>1000.37173483941</v>
      </c>
      <c r="AD5114" s="9">
        <f>[1]!s_fa_invturn(A5114,D5114)</f>
        <v>6.5084</v>
      </c>
    </row>
    <row r="5115" spans="1:30">
      <c r="A5115">
        <v>2987</v>
      </c>
      <c r="B5115" t="s">
        <v>458</v>
      </c>
      <c r="C5115" t="s">
        <v>3169</v>
      </c>
      <c r="D5115" s="8">
        <f t="shared" si="80"/>
        <v>44926</v>
      </c>
      <c r="E5115" t="s">
        <v>7570</v>
      </c>
      <c r="F5115">
        <v>1</v>
      </c>
      <c r="G5115" t="s">
        <v>8646</v>
      </c>
      <c r="L5115" t="str" cm="1">
        <f t="array" ref="L5115">[1]!s_info_industry_gics(A5115,1)</f>
        <v>信息技术</v>
      </c>
      <c r="M5115" t="str" cm="1">
        <f t="array" ref="M5115">[1]!s_info_industry_gicscode(A5115,1)</f>
        <v>45</v>
      </c>
      <c r="N5115" t="str">
        <f>[1]!s_info_industry_gics(A5115,2)</f>
        <v>软件与服务</v>
      </c>
      <c r="O5115" t="str">
        <f>[1]!s_info_industry_gicscode(A5115,2)</f>
        <v>4510</v>
      </c>
      <c r="P5115" t="str" cm="1">
        <f t="array" ref="P5115">[1]!s_stmnote_suppliertop5(A5115,D5115,1)</f>
        <v>供应商六</v>
      </c>
      <c r="Q5115" t="str">
        <f>[1]!s_stmnote_suppliertop5(A5115,D5115,2)</f>
        <v>供应商七</v>
      </c>
      <c r="R5115" t="str" cm="1">
        <f t="array" ref="R5115">[1]!s_stmnote_suppliertop5(A5115,D5115,3)</f>
        <v>供应商八</v>
      </c>
      <c r="S5115" t="str" cm="1">
        <f t="array" ref="S5115">[1]!s_stmnote_suppliertop5(A5115,D5115,4)</f>
        <v>供应商二</v>
      </c>
      <c r="T5115" t="str" cm="1">
        <f t="array" ref="T5115">[1]!s_stmnote_suppliertop5(A5115,D5115,5)</f>
        <v>供应商九</v>
      </c>
      <c r="U5115" s="9">
        <f>[1]!s_stmnote_purchasetop5_pct(A5115,D5115)</f>
        <v>34.200000000000003</v>
      </c>
      <c r="V5115" t="str" cm="1">
        <f t="array" ref="V5115">[1]!s_stmnote_customertop5($A5115,$D5115,1)</f>
        <v>客户一</v>
      </c>
      <c r="W5115" t="str" cm="1">
        <f t="array" ref="W5115">[1]!s_stmnote_customertop5($A5115,$D5115,2)</f>
        <v>客户十三</v>
      </c>
      <c r="X5115" t="str" cm="1">
        <f t="array" ref="X5115">[1]!s_stmnote_customertop5($A5115,$D5115,3)</f>
        <v>客户二</v>
      </c>
      <c r="Y5115" t="str" cm="1">
        <f t="array" ref="Y5115">[1]!s_stmnote_customertop5($A5115,$D5115,4)</f>
        <v>客户三</v>
      </c>
      <c r="Z5115" t="str" cm="1">
        <f t="array" ref="Z5115">[1]!s_stmnote_customertop5($A5115,$D5115,5)</f>
        <v>客户十一</v>
      </c>
      <c r="AA5115" s="9">
        <f>[1]!s_stmnote_salestop5_pct(A5115,D5115)</f>
        <v>53.66</v>
      </c>
      <c r="AB5115" s="9">
        <f>[1]!s_fa_arturn(A5115,D5115)</f>
        <v>4.7404999999999999</v>
      </c>
      <c r="AC5115" s="9">
        <f>[1]!fa_apturn(A5115,D5115)</f>
        <v>1000.37173483941</v>
      </c>
      <c r="AD5115" s="9">
        <f>[1]!s_fa_invturn(A5115,D5115)</f>
        <v>6.5084</v>
      </c>
    </row>
    <row r="5116" spans="1:30">
      <c r="A5116">
        <v>2987</v>
      </c>
      <c r="B5116" t="s">
        <v>458</v>
      </c>
      <c r="C5116" t="s">
        <v>3170</v>
      </c>
      <c r="D5116" s="8">
        <f t="shared" si="80"/>
        <v>44926</v>
      </c>
      <c r="E5116" t="s">
        <v>7571</v>
      </c>
      <c r="F5116">
        <v>1</v>
      </c>
      <c r="G5116" t="s">
        <v>8647</v>
      </c>
      <c r="L5116" t="str" cm="1">
        <f t="array" ref="L5116">[1]!s_info_industry_gics(A5116,1)</f>
        <v>信息技术</v>
      </c>
      <c r="M5116" t="str" cm="1">
        <f t="array" ref="M5116">[1]!s_info_industry_gicscode(A5116,1)</f>
        <v>45</v>
      </c>
      <c r="N5116" t="str">
        <f>[1]!s_info_industry_gics(A5116,2)</f>
        <v>软件与服务</v>
      </c>
      <c r="O5116" t="str">
        <f>[1]!s_info_industry_gicscode(A5116,2)</f>
        <v>4510</v>
      </c>
      <c r="P5116" t="str" cm="1">
        <f t="array" ref="P5116">[1]!s_stmnote_suppliertop5(A5116,D5116,1)</f>
        <v>供应商六</v>
      </c>
      <c r="Q5116" t="str">
        <f>[1]!s_stmnote_suppliertop5(A5116,D5116,2)</f>
        <v>供应商七</v>
      </c>
      <c r="R5116" t="str" cm="1">
        <f t="array" ref="R5116">[1]!s_stmnote_suppliertop5(A5116,D5116,3)</f>
        <v>供应商八</v>
      </c>
      <c r="S5116" t="str" cm="1">
        <f t="array" ref="S5116">[1]!s_stmnote_suppliertop5(A5116,D5116,4)</f>
        <v>供应商二</v>
      </c>
      <c r="T5116" t="str" cm="1">
        <f t="array" ref="T5116">[1]!s_stmnote_suppliertop5(A5116,D5116,5)</f>
        <v>供应商九</v>
      </c>
      <c r="U5116" s="9">
        <f>[1]!s_stmnote_purchasetop5_pct(A5116,D5116)</f>
        <v>34.200000000000003</v>
      </c>
      <c r="V5116" t="str" cm="1">
        <f t="array" ref="V5116">[1]!s_stmnote_customertop5($A5116,$D5116,1)</f>
        <v>客户一</v>
      </c>
      <c r="W5116" t="str" cm="1">
        <f t="array" ref="W5116">[1]!s_stmnote_customertop5($A5116,$D5116,2)</f>
        <v>客户十三</v>
      </c>
      <c r="X5116" t="str" cm="1">
        <f t="array" ref="X5116">[1]!s_stmnote_customertop5($A5116,$D5116,3)</f>
        <v>客户二</v>
      </c>
      <c r="Y5116" t="str" cm="1">
        <f t="array" ref="Y5116">[1]!s_stmnote_customertop5($A5116,$D5116,4)</f>
        <v>客户三</v>
      </c>
      <c r="Z5116" t="str" cm="1">
        <f t="array" ref="Z5116">[1]!s_stmnote_customertop5($A5116,$D5116,5)</f>
        <v>客户十一</v>
      </c>
      <c r="AA5116" s="9">
        <f>[1]!s_stmnote_salestop5_pct(A5116,D5116)</f>
        <v>53.66</v>
      </c>
      <c r="AB5116" s="9">
        <f>[1]!s_fa_arturn(A5116,D5116)</f>
        <v>4.7404999999999999</v>
      </c>
      <c r="AC5116" s="9">
        <f>[1]!fa_apturn(A5116,D5116)</f>
        <v>1000.37173483941</v>
      </c>
      <c r="AD5116" s="9">
        <f>[1]!s_fa_invturn(A5116,D5116)</f>
        <v>6.5084</v>
      </c>
    </row>
    <row r="5117" spans="1:30">
      <c r="A5117">
        <v>2987</v>
      </c>
      <c r="B5117" t="s">
        <v>458</v>
      </c>
      <c r="C5117" t="s">
        <v>3171</v>
      </c>
      <c r="D5117" s="8">
        <f t="shared" si="80"/>
        <v>44926</v>
      </c>
      <c r="E5117" t="s">
        <v>7572</v>
      </c>
      <c r="F5117">
        <v>1</v>
      </c>
      <c r="G5117" t="s">
        <v>8648</v>
      </c>
      <c r="L5117" t="str" cm="1">
        <f t="array" ref="L5117">[1]!s_info_industry_gics(A5117,1)</f>
        <v>信息技术</v>
      </c>
      <c r="M5117" t="str" cm="1">
        <f t="array" ref="M5117">[1]!s_info_industry_gicscode(A5117,1)</f>
        <v>45</v>
      </c>
      <c r="N5117" t="str">
        <f>[1]!s_info_industry_gics(A5117,2)</f>
        <v>软件与服务</v>
      </c>
      <c r="O5117" t="str">
        <f>[1]!s_info_industry_gicscode(A5117,2)</f>
        <v>4510</v>
      </c>
      <c r="P5117" t="str" cm="1">
        <f t="array" ref="P5117">[1]!s_stmnote_suppliertop5(A5117,D5117,1)</f>
        <v>供应商六</v>
      </c>
      <c r="Q5117" t="str">
        <f>[1]!s_stmnote_suppliertop5(A5117,D5117,2)</f>
        <v>供应商七</v>
      </c>
      <c r="R5117" t="str" cm="1">
        <f t="array" ref="R5117">[1]!s_stmnote_suppliertop5(A5117,D5117,3)</f>
        <v>供应商八</v>
      </c>
      <c r="S5117" t="str" cm="1">
        <f t="array" ref="S5117">[1]!s_stmnote_suppliertop5(A5117,D5117,4)</f>
        <v>供应商二</v>
      </c>
      <c r="T5117" t="str" cm="1">
        <f t="array" ref="T5117">[1]!s_stmnote_suppliertop5(A5117,D5117,5)</f>
        <v>供应商九</v>
      </c>
      <c r="U5117" s="9">
        <f>[1]!s_stmnote_purchasetop5_pct(A5117,D5117)</f>
        <v>34.200000000000003</v>
      </c>
      <c r="V5117" t="str" cm="1">
        <f t="array" ref="V5117">[1]!s_stmnote_customertop5($A5117,$D5117,1)</f>
        <v>客户一</v>
      </c>
      <c r="W5117" t="str" cm="1">
        <f t="array" ref="W5117">[1]!s_stmnote_customertop5($A5117,$D5117,2)</f>
        <v>客户十三</v>
      </c>
      <c r="X5117" t="str" cm="1">
        <f t="array" ref="X5117">[1]!s_stmnote_customertop5($A5117,$D5117,3)</f>
        <v>客户二</v>
      </c>
      <c r="Y5117" t="str" cm="1">
        <f t="array" ref="Y5117">[1]!s_stmnote_customertop5($A5117,$D5117,4)</f>
        <v>客户三</v>
      </c>
      <c r="Z5117" t="str" cm="1">
        <f t="array" ref="Z5117">[1]!s_stmnote_customertop5($A5117,$D5117,5)</f>
        <v>客户十一</v>
      </c>
      <c r="AA5117" s="9">
        <f>[1]!s_stmnote_salestop5_pct(A5117,D5117)</f>
        <v>53.66</v>
      </c>
      <c r="AB5117" s="9">
        <f>[1]!s_fa_arturn(A5117,D5117)</f>
        <v>4.7404999999999999</v>
      </c>
      <c r="AC5117" s="9">
        <f>[1]!fa_apturn(A5117,D5117)</f>
        <v>1000.37173483941</v>
      </c>
      <c r="AD5117" s="9">
        <f>[1]!s_fa_invturn(A5117,D5117)</f>
        <v>6.5084</v>
      </c>
    </row>
    <row r="5118" spans="1:30">
      <c r="A5118">
        <v>2987</v>
      </c>
      <c r="B5118" t="s">
        <v>458</v>
      </c>
      <c r="C5118" t="s">
        <v>3172</v>
      </c>
      <c r="D5118" s="8">
        <f t="shared" si="80"/>
        <v>44926</v>
      </c>
      <c r="E5118" t="s">
        <v>7041</v>
      </c>
      <c r="F5118">
        <v>2</v>
      </c>
      <c r="G5118" t="s">
        <v>10723</v>
      </c>
      <c r="H5118" t="s">
        <v>10726</v>
      </c>
      <c r="L5118" t="str" cm="1">
        <f t="array" ref="L5118">[1]!s_info_industry_gics(A5118,1)</f>
        <v>信息技术</v>
      </c>
      <c r="M5118" t="str" cm="1">
        <f t="array" ref="M5118">[1]!s_info_industry_gicscode(A5118,1)</f>
        <v>45</v>
      </c>
      <c r="N5118" t="str">
        <f>[1]!s_info_industry_gics(A5118,2)</f>
        <v>软件与服务</v>
      </c>
      <c r="O5118" t="str">
        <f>[1]!s_info_industry_gicscode(A5118,2)</f>
        <v>4510</v>
      </c>
      <c r="P5118" t="str" cm="1">
        <f t="array" ref="P5118">[1]!s_stmnote_suppliertop5(A5118,D5118,1)</f>
        <v>供应商六</v>
      </c>
      <c r="Q5118" t="str">
        <f>[1]!s_stmnote_suppliertop5(A5118,D5118,2)</f>
        <v>供应商七</v>
      </c>
      <c r="R5118" t="str" cm="1">
        <f t="array" ref="R5118">[1]!s_stmnote_suppliertop5(A5118,D5118,3)</f>
        <v>供应商八</v>
      </c>
      <c r="S5118" t="str" cm="1">
        <f t="array" ref="S5118">[1]!s_stmnote_suppliertop5(A5118,D5118,4)</f>
        <v>供应商二</v>
      </c>
      <c r="T5118" t="str" cm="1">
        <f t="array" ref="T5118">[1]!s_stmnote_suppliertop5(A5118,D5118,5)</f>
        <v>供应商九</v>
      </c>
      <c r="U5118" s="9">
        <f>[1]!s_stmnote_purchasetop5_pct(A5118,D5118)</f>
        <v>34.200000000000003</v>
      </c>
      <c r="V5118" t="str" cm="1">
        <f t="array" ref="V5118">[1]!s_stmnote_customertop5($A5118,$D5118,1)</f>
        <v>客户一</v>
      </c>
      <c r="W5118" t="str" cm="1">
        <f t="array" ref="W5118">[1]!s_stmnote_customertop5($A5118,$D5118,2)</f>
        <v>客户十三</v>
      </c>
      <c r="X5118" t="str" cm="1">
        <f t="array" ref="X5118">[1]!s_stmnote_customertop5($A5118,$D5118,3)</f>
        <v>客户二</v>
      </c>
      <c r="Y5118" t="str" cm="1">
        <f t="array" ref="Y5118">[1]!s_stmnote_customertop5($A5118,$D5118,4)</f>
        <v>客户三</v>
      </c>
      <c r="Z5118" t="str" cm="1">
        <f t="array" ref="Z5118">[1]!s_stmnote_customertop5($A5118,$D5118,5)</f>
        <v>客户十一</v>
      </c>
      <c r="AA5118" s="9">
        <f>[1]!s_stmnote_salestop5_pct(A5118,D5118)</f>
        <v>53.66</v>
      </c>
      <c r="AB5118" s="9">
        <f>[1]!s_fa_arturn(A5118,D5118)</f>
        <v>4.7404999999999999</v>
      </c>
      <c r="AC5118" s="9">
        <f>[1]!fa_apturn(A5118,D5118)</f>
        <v>1000.37173483941</v>
      </c>
      <c r="AD5118" s="9">
        <f>[1]!s_fa_invturn(A5118,D5118)</f>
        <v>6.5084</v>
      </c>
    </row>
    <row r="5119" spans="1:30">
      <c r="A5119">
        <v>2987</v>
      </c>
      <c r="B5119" t="s">
        <v>458</v>
      </c>
      <c r="C5119" t="s">
        <v>3173</v>
      </c>
      <c r="D5119" s="8">
        <f t="shared" si="80"/>
        <v>44926</v>
      </c>
      <c r="E5119" t="s">
        <v>6958</v>
      </c>
      <c r="F5119">
        <v>2</v>
      </c>
      <c r="G5119" t="s">
        <v>10724</v>
      </c>
      <c r="H5119" t="s">
        <v>8648</v>
      </c>
      <c r="L5119" t="str" cm="1">
        <f t="array" ref="L5119">[1]!s_info_industry_gics(A5119,1)</f>
        <v>信息技术</v>
      </c>
      <c r="M5119" t="str" cm="1">
        <f t="array" ref="M5119">[1]!s_info_industry_gicscode(A5119,1)</f>
        <v>45</v>
      </c>
      <c r="N5119" t="str">
        <f>[1]!s_info_industry_gics(A5119,2)</f>
        <v>软件与服务</v>
      </c>
      <c r="O5119" t="str">
        <f>[1]!s_info_industry_gicscode(A5119,2)</f>
        <v>4510</v>
      </c>
      <c r="P5119" t="str" cm="1">
        <f t="array" ref="P5119">[1]!s_stmnote_suppliertop5(A5119,D5119,1)</f>
        <v>供应商六</v>
      </c>
      <c r="Q5119" t="str">
        <f>[1]!s_stmnote_suppliertop5(A5119,D5119,2)</f>
        <v>供应商七</v>
      </c>
      <c r="R5119" t="str" cm="1">
        <f t="array" ref="R5119">[1]!s_stmnote_suppliertop5(A5119,D5119,3)</f>
        <v>供应商八</v>
      </c>
      <c r="S5119" t="str" cm="1">
        <f t="array" ref="S5119">[1]!s_stmnote_suppliertop5(A5119,D5119,4)</f>
        <v>供应商二</v>
      </c>
      <c r="T5119" t="str" cm="1">
        <f t="array" ref="T5119">[1]!s_stmnote_suppliertop5(A5119,D5119,5)</f>
        <v>供应商九</v>
      </c>
      <c r="U5119" s="9">
        <f>[1]!s_stmnote_purchasetop5_pct(A5119,D5119)</f>
        <v>34.200000000000003</v>
      </c>
      <c r="V5119" t="str" cm="1">
        <f t="array" ref="V5119">[1]!s_stmnote_customertop5($A5119,$D5119,1)</f>
        <v>客户一</v>
      </c>
      <c r="W5119" t="str" cm="1">
        <f t="array" ref="W5119">[1]!s_stmnote_customertop5($A5119,$D5119,2)</f>
        <v>客户十三</v>
      </c>
      <c r="X5119" t="str" cm="1">
        <f t="array" ref="X5119">[1]!s_stmnote_customertop5($A5119,$D5119,3)</f>
        <v>客户二</v>
      </c>
      <c r="Y5119" t="str" cm="1">
        <f t="array" ref="Y5119">[1]!s_stmnote_customertop5($A5119,$D5119,4)</f>
        <v>客户三</v>
      </c>
      <c r="Z5119" t="str" cm="1">
        <f t="array" ref="Z5119">[1]!s_stmnote_customertop5($A5119,$D5119,5)</f>
        <v>客户十一</v>
      </c>
      <c r="AA5119" s="9">
        <f>[1]!s_stmnote_salestop5_pct(A5119,D5119)</f>
        <v>53.66</v>
      </c>
      <c r="AB5119" s="9">
        <f>[1]!s_fa_arturn(A5119,D5119)</f>
        <v>4.7404999999999999</v>
      </c>
      <c r="AC5119" s="9">
        <f>[1]!fa_apturn(A5119,D5119)</f>
        <v>1000.37173483941</v>
      </c>
      <c r="AD5119" s="9">
        <f>[1]!s_fa_invturn(A5119,D5119)</f>
        <v>6.5084</v>
      </c>
    </row>
    <row r="5120" spans="1:30">
      <c r="A5120">
        <v>2987</v>
      </c>
      <c r="B5120" t="s">
        <v>458</v>
      </c>
      <c r="C5120" t="s">
        <v>3174</v>
      </c>
      <c r="D5120" s="8">
        <f t="shared" si="80"/>
        <v>44926</v>
      </c>
      <c r="E5120" t="s">
        <v>7561</v>
      </c>
      <c r="F5120">
        <v>1</v>
      </c>
      <c r="G5120" t="s">
        <v>10725</v>
      </c>
      <c r="L5120" t="str" cm="1">
        <f t="array" ref="L5120">[1]!s_info_industry_gics(A5120,1)</f>
        <v>信息技术</v>
      </c>
      <c r="M5120" t="str" cm="1">
        <f t="array" ref="M5120">[1]!s_info_industry_gicscode(A5120,1)</f>
        <v>45</v>
      </c>
      <c r="N5120" t="str">
        <f>[1]!s_info_industry_gics(A5120,2)</f>
        <v>软件与服务</v>
      </c>
      <c r="O5120" t="str">
        <f>[1]!s_info_industry_gicscode(A5120,2)</f>
        <v>4510</v>
      </c>
      <c r="P5120" t="str" cm="1">
        <f t="array" ref="P5120">[1]!s_stmnote_suppliertop5(A5120,D5120,1)</f>
        <v>供应商六</v>
      </c>
      <c r="Q5120" t="str">
        <f>[1]!s_stmnote_suppliertop5(A5120,D5120,2)</f>
        <v>供应商七</v>
      </c>
      <c r="R5120" t="str" cm="1">
        <f t="array" ref="R5120">[1]!s_stmnote_suppliertop5(A5120,D5120,3)</f>
        <v>供应商八</v>
      </c>
      <c r="S5120" t="str" cm="1">
        <f t="array" ref="S5120">[1]!s_stmnote_suppliertop5(A5120,D5120,4)</f>
        <v>供应商二</v>
      </c>
      <c r="T5120" t="str" cm="1">
        <f t="array" ref="T5120">[1]!s_stmnote_suppliertop5(A5120,D5120,5)</f>
        <v>供应商九</v>
      </c>
      <c r="U5120" s="9">
        <f>[1]!s_stmnote_purchasetop5_pct(A5120,D5120)</f>
        <v>34.200000000000003</v>
      </c>
      <c r="V5120" t="str" cm="1">
        <f t="array" ref="V5120">[1]!s_stmnote_customertop5($A5120,$D5120,1)</f>
        <v>客户一</v>
      </c>
      <c r="W5120" t="str" cm="1">
        <f t="array" ref="W5120">[1]!s_stmnote_customertop5($A5120,$D5120,2)</f>
        <v>客户十三</v>
      </c>
      <c r="X5120" t="str" cm="1">
        <f t="array" ref="X5120">[1]!s_stmnote_customertop5($A5120,$D5120,3)</f>
        <v>客户二</v>
      </c>
      <c r="Y5120" t="str" cm="1">
        <f t="array" ref="Y5120">[1]!s_stmnote_customertop5($A5120,$D5120,4)</f>
        <v>客户三</v>
      </c>
      <c r="Z5120" t="str" cm="1">
        <f t="array" ref="Z5120">[1]!s_stmnote_customertop5($A5120,$D5120,5)</f>
        <v>客户十一</v>
      </c>
      <c r="AA5120" s="9">
        <f>[1]!s_stmnote_salestop5_pct(A5120,D5120)</f>
        <v>53.66</v>
      </c>
      <c r="AB5120" s="9">
        <f>[1]!s_fa_arturn(A5120,D5120)</f>
        <v>4.7404999999999999</v>
      </c>
      <c r="AC5120" s="9">
        <f>[1]!fa_apturn(A5120,D5120)</f>
        <v>1000.37173483941</v>
      </c>
      <c r="AD5120" s="9">
        <f>[1]!s_fa_invturn(A5120,D5120)</f>
        <v>6.5084</v>
      </c>
    </row>
    <row r="5121" spans="1:30">
      <c r="A5121">
        <v>2987</v>
      </c>
      <c r="B5121" t="s">
        <v>458</v>
      </c>
      <c r="C5121" t="s">
        <v>3175</v>
      </c>
      <c r="D5121" s="8">
        <f t="shared" si="80"/>
        <v>44926</v>
      </c>
      <c r="E5121" t="s">
        <v>7109</v>
      </c>
      <c r="F5121">
        <v>1</v>
      </c>
      <c r="G5121" t="s">
        <v>10726</v>
      </c>
      <c r="L5121" t="str" cm="1">
        <f t="array" ref="L5121">[1]!s_info_industry_gics(A5121,1)</f>
        <v>信息技术</v>
      </c>
      <c r="M5121" t="str" cm="1">
        <f t="array" ref="M5121">[1]!s_info_industry_gicscode(A5121,1)</f>
        <v>45</v>
      </c>
      <c r="N5121" t="str">
        <f>[1]!s_info_industry_gics(A5121,2)</f>
        <v>软件与服务</v>
      </c>
      <c r="O5121" t="str">
        <f>[1]!s_info_industry_gicscode(A5121,2)</f>
        <v>4510</v>
      </c>
      <c r="P5121" t="str" cm="1">
        <f t="array" ref="P5121">[1]!s_stmnote_suppliertop5(A5121,D5121,1)</f>
        <v>供应商六</v>
      </c>
      <c r="Q5121" t="str">
        <f>[1]!s_stmnote_suppliertop5(A5121,D5121,2)</f>
        <v>供应商七</v>
      </c>
      <c r="R5121" t="str" cm="1">
        <f t="array" ref="R5121">[1]!s_stmnote_suppliertop5(A5121,D5121,3)</f>
        <v>供应商八</v>
      </c>
      <c r="S5121" t="str" cm="1">
        <f t="array" ref="S5121">[1]!s_stmnote_suppliertop5(A5121,D5121,4)</f>
        <v>供应商二</v>
      </c>
      <c r="T5121" t="str" cm="1">
        <f t="array" ref="T5121">[1]!s_stmnote_suppliertop5(A5121,D5121,5)</f>
        <v>供应商九</v>
      </c>
      <c r="U5121" s="9">
        <f>[1]!s_stmnote_purchasetop5_pct(A5121,D5121)</f>
        <v>34.200000000000003</v>
      </c>
      <c r="V5121" t="str" cm="1">
        <f t="array" ref="V5121">[1]!s_stmnote_customertop5($A5121,$D5121,1)</f>
        <v>客户一</v>
      </c>
      <c r="W5121" t="str" cm="1">
        <f t="array" ref="W5121">[1]!s_stmnote_customertop5($A5121,$D5121,2)</f>
        <v>客户十三</v>
      </c>
      <c r="X5121" t="str" cm="1">
        <f t="array" ref="X5121">[1]!s_stmnote_customertop5($A5121,$D5121,3)</f>
        <v>客户二</v>
      </c>
      <c r="Y5121" t="str" cm="1">
        <f t="array" ref="Y5121">[1]!s_stmnote_customertop5($A5121,$D5121,4)</f>
        <v>客户三</v>
      </c>
      <c r="Z5121" t="str" cm="1">
        <f t="array" ref="Z5121">[1]!s_stmnote_customertop5($A5121,$D5121,5)</f>
        <v>客户十一</v>
      </c>
      <c r="AA5121" s="9">
        <f>[1]!s_stmnote_salestop5_pct(A5121,D5121)</f>
        <v>53.66</v>
      </c>
      <c r="AB5121" s="9">
        <f>[1]!s_fa_arturn(A5121,D5121)</f>
        <v>4.7404999999999999</v>
      </c>
      <c r="AC5121" s="9">
        <f>[1]!fa_apturn(A5121,D5121)</f>
        <v>1000.37173483941</v>
      </c>
      <c r="AD5121" s="9">
        <f>[1]!s_fa_invturn(A5121,D5121)</f>
        <v>6.5084</v>
      </c>
    </row>
    <row r="5122" spans="1:30">
      <c r="A5122">
        <v>2987</v>
      </c>
      <c r="B5122" t="s">
        <v>458</v>
      </c>
      <c r="C5122" t="s">
        <v>3176</v>
      </c>
      <c r="D5122" s="8">
        <f t="shared" si="80"/>
        <v>44926</v>
      </c>
      <c r="E5122" t="s">
        <v>7547</v>
      </c>
      <c r="F5122">
        <v>1</v>
      </c>
      <c r="G5122" t="s">
        <v>10727</v>
      </c>
      <c r="L5122" t="str" cm="1">
        <f t="array" ref="L5122">[1]!s_info_industry_gics(A5122,1)</f>
        <v>信息技术</v>
      </c>
      <c r="M5122" t="str" cm="1">
        <f t="array" ref="M5122">[1]!s_info_industry_gicscode(A5122,1)</f>
        <v>45</v>
      </c>
      <c r="N5122" t="str">
        <f>[1]!s_info_industry_gics(A5122,2)</f>
        <v>软件与服务</v>
      </c>
      <c r="O5122" t="str">
        <f>[1]!s_info_industry_gicscode(A5122,2)</f>
        <v>4510</v>
      </c>
      <c r="P5122" t="str" cm="1">
        <f t="array" ref="P5122">[1]!s_stmnote_suppliertop5(A5122,D5122,1)</f>
        <v>供应商六</v>
      </c>
      <c r="Q5122" t="str">
        <f>[1]!s_stmnote_suppliertop5(A5122,D5122,2)</f>
        <v>供应商七</v>
      </c>
      <c r="R5122" t="str" cm="1">
        <f t="array" ref="R5122">[1]!s_stmnote_suppliertop5(A5122,D5122,3)</f>
        <v>供应商八</v>
      </c>
      <c r="S5122" t="str" cm="1">
        <f t="array" ref="S5122">[1]!s_stmnote_suppliertop5(A5122,D5122,4)</f>
        <v>供应商二</v>
      </c>
      <c r="T5122" t="str" cm="1">
        <f t="array" ref="T5122">[1]!s_stmnote_suppliertop5(A5122,D5122,5)</f>
        <v>供应商九</v>
      </c>
      <c r="U5122" s="9">
        <f>[1]!s_stmnote_purchasetop5_pct(A5122,D5122)</f>
        <v>34.200000000000003</v>
      </c>
      <c r="V5122" t="str" cm="1">
        <f t="array" ref="V5122">[1]!s_stmnote_customertop5($A5122,$D5122,1)</f>
        <v>客户一</v>
      </c>
      <c r="W5122" t="str" cm="1">
        <f t="array" ref="W5122">[1]!s_stmnote_customertop5($A5122,$D5122,2)</f>
        <v>客户十三</v>
      </c>
      <c r="X5122" t="str" cm="1">
        <f t="array" ref="X5122">[1]!s_stmnote_customertop5($A5122,$D5122,3)</f>
        <v>客户二</v>
      </c>
      <c r="Y5122" t="str" cm="1">
        <f t="array" ref="Y5122">[1]!s_stmnote_customertop5($A5122,$D5122,4)</f>
        <v>客户三</v>
      </c>
      <c r="Z5122" t="str" cm="1">
        <f t="array" ref="Z5122">[1]!s_stmnote_customertop5($A5122,$D5122,5)</f>
        <v>客户十一</v>
      </c>
      <c r="AA5122" s="9">
        <f>[1]!s_stmnote_salestop5_pct(A5122,D5122)</f>
        <v>53.66</v>
      </c>
      <c r="AB5122" s="9">
        <f>[1]!s_fa_arturn(A5122,D5122)</f>
        <v>4.7404999999999999</v>
      </c>
      <c r="AC5122" s="9">
        <f>[1]!fa_apturn(A5122,D5122)</f>
        <v>1000.37173483941</v>
      </c>
      <c r="AD5122" s="9">
        <f>[1]!s_fa_invturn(A5122,D5122)</f>
        <v>6.5084</v>
      </c>
    </row>
    <row r="5123" spans="1:30">
      <c r="A5123">
        <v>2987</v>
      </c>
      <c r="B5123" t="s">
        <v>458</v>
      </c>
      <c r="C5123" t="s">
        <v>3177</v>
      </c>
      <c r="D5123" s="8">
        <f t="shared" si="80"/>
        <v>44926</v>
      </c>
      <c r="E5123" t="s">
        <v>7317</v>
      </c>
      <c r="F5123">
        <v>1</v>
      </c>
      <c r="G5123" t="s">
        <v>8649</v>
      </c>
      <c r="L5123" t="str" cm="1">
        <f t="array" ref="L5123">[1]!s_info_industry_gics(A5123,1)</f>
        <v>信息技术</v>
      </c>
      <c r="M5123" t="str" cm="1">
        <f t="array" ref="M5123">[1]!s_info_industry_gicscode(A5123,1)</f>
        <v>45</v>
      </c>
      <c r="N5123" t="str">
        <f>[1]!s_info_industry_gics(A5123,2)</f>
        <v>软件与服务</v>
      </c>
      <c r="O5123" t="str">
        <f>[1]!s_info_industry_gicscode(A5123,2)</f>
        <v>4510</v>
      </c>
      <c r="P5123" t="str" cm="1">
        <f t="array" ref="P5123">[1]!s_stmnote_suppliertop5(A5123,D5123,1)</f>
        <v>供应商六</v>
      </c>
      <c r="Q5123" t="str">
        <f>[1]!s_stmnote_suppliertop5(A5123,D5123,2)</f>
        <v>供应商七</v>
      </c>
      <c r="R5123" t="str" cm="1">
        <f t="array" ref="R5123">[1]!s_stmnote_suppliertop5(A5123,D5123,3)</f>
        <v>供应商八</v>
      </c>
      <c r="S5123" t="str" cm="1">
        <f t="array" ref="S5123">[1]!s_stmnote_suppliertop5(A5123,D5123,4)</f>
        <v>供应商二</v>
      </c>
      <c r="T5123" t="str" cm="1">
        <f t="array" ref="T5123">[1]!s_stmnote_suppliertop5(A5123,D5123,5)</f>
        <v>供应商九</v>
      </c>
      <c r="U5123" s="9">
        <f>[1]!s_stmnote_purchasetop5_pct(A5123,D5123)</f>
        <v>34.200000000000003</v>
      </c>
      <c r="V5123" t="str" cm="1">
        <f t="array" ref="V5123">[1]!s_stmnote_customertop5($A5123,$D5123,1)</f>
        <v>客户一</v>
      </c>
      <c r="W5123" t="str" cm="1">
        <f t="array" ref="W5123">[1]!s_stmnote_customertop5($A5123,$D5123,2)</f>
        <v>客户十三</v>
      </c>
      <c r="X5123" t="str" cm="1">
        <f t="array" ref="X5123">[1]!s_stmnote_customertop5($A5123,$D5123,3)</f>
        <v>客户二</v>
      </c>
      <c r="Y5123" t="str" cm="1">
        <f t="array" ref="Y5123">[1]!s_stmnote_customertop5($A5123,$D5123,4)</f>
        <v>客户三</v>
      </c>
      <c r="Z5123" t="str" cm="1">
        <f t="array" ref="Z5123">[1]!s_stmnote_customertop5($A5123,$D5123,5)</f>
        <v>客户十一</v>
      </c>
      <c r="AA5123" s="9">
        <f>[1]!s_stmnote_salestop5_pct(A5123,D5123)</f>
        <v>53.66</v>
      </c>
      <c r="AB5123" s="9">
        <f>[1]!s_fa_arturn(A5123,D5123)</f>
        <v>4.7404999999999999</v>
      </c>
      <c r="AC5123" s="9">
        <f>[1]!fa_apturn(A5123,D5123)</f>
        <v>1000.37173483941</v>
      </c>
      <c r="AD5123" s="9">
        <f>[1]!s_fa_invturn(A5123,D5123)</f>
        <v>6.5084</v>
      </c>
    </row>
    <row r="5124" spans="1:30">
      <c r="A5124">
        <v>2987</v>
      </c>
      <c r="B5124" t="s">
        <v>458</v>
      </c>
      <c r="C5124" t="s">
        <v>3178</v>
      </c>
      <c r="D5124" s="8">
        <f t="shared" si="80"/>
        <v>44926</v>
      </c>
      <c r="E5124" t="s">
        <v>7191</v>
      </c>
      <c r="F5124">
        <v>2</v>
      </c>
      <c r="G5124" t="s">
        <v>10728</v>
      </c>
      <c r="H5124" t="s">
        <v>10729</v>
      </c>
      <c r="L5124" t="str" cm="1">
        <f t="array" ref="L5124">[1]!s_info_industry_gics(A5124,1)</f>
        <v>信息技术</v>
      </c>
      <c r="M5124" t="str" cm="1">
        <f t="array" ref="M5124">[1]!s_info_industry_gicscode(A5124,1)</f>
        <v>45</v>
      </c>
      <c r="N5124" t="str">
        <f>[1]!s_info_industry_gics(A5124,2)</f>
        <v>软件与服务</v>
      </c>
      <c r="O5124" t="str">
        <f>[1]!s_info_industry_gicscode(A5124,2)</f>
        <v>4510</v>
      </c>
      <c r="P5124" t="str" cm="1">
        <f t="array" ref="P5124">[1]!s_stmnote_suppliertop5(A5124,D5124,1)</f>
        <v>供应商六</v>
      </c>
      <c r="Q5124" t="str">
        <f>[1]!s_stmnote_suppliertop5(A5124,D5124,2)</f>
        <v>供应商七</v>
      </c>
      <c r="R5124" t="str" cm="1">
        <f t="array" ref="R5124">[1]!s_stmnote_suppliertop5(A5124,D5124,3)</f>
        <v>供应商八</v>
      </c>
      <c r="S5124" t="str" cm="1">
        <f t="array" ref="S5124">[1]!s_stmnote_suppliertop5(A5124,D5124,4)</f>
        <v>供应商二</v>
      </c>
      <c r="T5124" t="str" cm="1">
        <f t="array" ref="T5124">[1]!s_stmnote_suppliertop5(A5124,D5124,5)</f>
        <v>供应商九</v>
      </c>
      <c r="U5124" s="9">
        <f>[1]!s_stmnote_purchasetop5_pct(A5124,D5124)</f>
        <v>34.200000000000003</v>
      </c>
      <c r="V5124" t="str" cm="1">
        <f t="array" ref="V5124">[1]!s_stmnote_customertop5($A5124,$D5124,1)</f>
        <v>客户一</v>
      </c>
      <c r="W5124" t="str" cm="1">
        <f t="array" ref="W5124">[1]!s_stmnote_customertop5($A5124,$D5124,2)</f>
        <v>客户十三</v>
      </c>
      <c r="X5124" t="str" cm="1">
        <f t="array" ref="X5124">[1]!s_stmnote_customertop5($A5124,$D5124,3)</f>
        <v>客户二</v>
      </c>
      <c r="Y5124" t="str" cm="1">
        <f t="array" ref="Y5124">[1]!s_stmnote_customertop5($A5124,$D5124,4)</f>
        <v>客户三</v>
      </c>
      <c r="Z5124" t="str" cm="1">
        <f t="array" ref="Z5124">[1]!s_stmnote_customertop5($A5124,$D5124,5)</f>
        <v>客户十一</v>
      </c>
      <c r="AA5124" s="9">
        <f>[1]!s_stmnote_salestop5_pct(A5124,D5124)</f>
        <v>53.66</v>
      </c>
      <c r="AB5124" s="9">
        <f>[1]!s_fa_arturn(A5124,D5124)</f>
        <v>4.7404999999999999</v>
      </c>
      <c r="AC5124" s="9">
        <f>[1]!fa_apturn(A5124,D5124)</f>
        <v>1000.37173483941</v>
      </c>
      <c r="AD5124" s="9">
        <f>[1]!s_fa_invturn(A5124,D5124)</f>
        <v>6.5084</v>
      </c>
    </row>
    <row r="5125" spans="1:30">
      <c r="A5125">
        <v>2987</v>
      </c>
      <c r="B5125" t="s">
        <v>458</v>
      </c>
      <c r="C5125" t="s">
        <v>3179</v>
      </c>
      <c r="D5125" s="8">
        <f t="shared" si="80"/>
        <v>44926</v>
      </c>
      <c r="E5125" t="s">
        <v>7111</v>
      </c>
      <c r="F5125">
        <v>1</v>
      </c>
      <c r="G5125" t="s">
        <v>10729</v>
      </c>
      <c r="L5125" t="str" cm="1">
        <f t="array" ref="L5125">[1]!s_info_industry_gics(A5125,1)</f>
        <v>信息技术</v>
      </c>
      <c r="M5125" t="str" cm="1">
        <f t="array" ref="M5125">[1]!s_info_industry_gicscode(A5125,1)</f>
        <v>45</v>
      </c>
      <c r="N5125" t="str">
        <f>[1]!s_info_industry_gics(A5125,2)</f>
        <v>软件与服务</v>
      </c>
      <c r="O5125" t="str">
        <f>[1]!s_info_industry_gicscode(A5125,2)</f>
        <v>4510</v>
      </c>
      <c r="P5125" t="str" cm="1">
        <f t="array" ref="P5125">[1]!s_stmnote_suppliertop5(A5125,D5125,1)</f>
        <v>供应商六</v>
      </c>
      <c r="Q5125" t="str">
        <f>[1]!s_stmnote_suppliertop5(A5125,D5125,2)</f>
        <v>供应商七</v>
      </c>
      <c r="R5125" t="str" cm="1">
        <f t="array" ref="R5125">[1]!s_stmnote_suppliertop5(A5125,D5125,3)</f>
        <v>供应商八</v>
      </c>
      <c r="S5125" t="str" cm="1">
        <f t="array" ref="S5125">[1]!s_stmnote_suppliertop5(A5125,D5125,4)</f>
        <v>供应商二</v>
      </c>
      <c r="T5125" t="str" cm="1">
        <f t="array" ref="T5125">[1]!s_stmnote_suppliertop5(A5125,D5125,5)</f>
        <v>供应商九</v>
      </c>
      <c r="U5125" s="9">
        <f>[1]!s_stmnote_purchasetop5_pct(A5125,D5125)</f>
        <v>34.200000000000003</v>
      </c>
      <c r="V5125" t="str" cm="1">
        <f t="array" ref="V5125">[1]!s_stmnote_customertop5($A5125,$D5125,1)</f>
        <v>客户一</v>
      </c>
      <c r="W5125" t="str" cm="1">
        <f t="array" ref="W5125">[1]!s_stmnote_customertop5($A5125,$D5125,2)</f>
        <v>客户十三</v>
      </c>
      <c r="X5125" t="str" cm="1">
        <f t="array" ref="X5125">[1]!s_stmnote_customertop5($A5125,$D5125,3)</f>
        <v>客户二</v>
      </c>
      <c r="Y5125" t="str" cm="1">
        <f t="array" ref="Y5125">[1]!s_stmnote_customertop5($A5125,$D5125,4)</f>
        <v>客户三</v>
      </c>
      <c r="Z5125" t="str" cm="1">
        <f t="array" ref="Z5125">[1]!s_stmnote_customertop5($A5125,$D5125,5)</f>
        <v>客户十一</v>
      </c>
      <c r="AA5125" s="9">
        <f>[1]!s_stmnote_salestop5_pct(A5125,D5125)</f>
        <v>53.66</v>
      </c>
      <c r="AB5125" s="9">
        <f>[1]!s_fa_arturn(A5125,D5125)</f>
        <v>4.7404999999999999</v>
      </c>
      <c r="AC5125" s="9">
        <f>[1]!fa_apturn(A5125,D5125)</f>
        <v>1000.37173483941</v>
      </c>
      <c r="AD5125" s="9">
        <f>[1]!s_fa_invturn(A5125,D5125)</f>
        <v>6.5084</v>
      </c>
    </row>
    <row r="5126" spans="1:30">
      <c r="A5126">
        <v>2987</v>
      </c>
      <c r="B5126" t="s">
        <v>458</v>
      </c>
      <c r="C5126" t="s">
        <v>3180</v>
      </c>
      <c r="D5126" s="8">
        <f t="shared" si="80"/>
        <v>45291</v>
      </c>
      <c r="E5126" t="s">
        <v>7328</v>
      </c>
      <c r="F5126">
        <v>2</v>
      </c>
      <c r="G5126" t="s">
        <v>10730</v>
      </c>
      <c r="H5126" t="s">
        <v>12166</v>
      </c>
      <c r="L5126" t="str" cm="1">
        <f t="array" ref="L5126">[1]!s_info_industry_gics(A5126,1)</f>
        <v>信息技术</v>
      </c>
      <c r="M5126" t="str" cm="1">
        <f t="array" ref="M5126">[1]!s_info_industry_gicscode(A5126,1)</f>
        <v>45</v>
      </c>
      <c r="N5126" t="str">
        <f>[1]!s_info_industry_gics(A5126,2)</f>
        <v>软件与服务</v>
      </c>
      <c r="O5126" t="str">
        <f>[1]!s_info_industry_gicscode(A5126,2)</f>
        <v>4510</v>
      </c>
      <c r="P5126" t="str" cm="1">
        <f t="array" ref="P5126">[1]!s_stmnote_suppliertop5(A5126,D5126,1)</f>
        <v>供应商一</v>
      </c>
      <c r="Q5126" t="str">
        <f>[1]!s_stmnote_suppliertop5(A5126,D5126,2)</f>
        <v>供应商二</v>
      </c>
      <c r="R5126" t="str" cm="1">
        <f t="array" ref="R5126">[1]!s_stmnote_suppliertop5(A5126,D5126,3)</f>
        <v>供应商三</v>
      </c>
      <c r="S5126" t="str" cm="1">
        <f t="array" ref="S5126">[1]!s_stmnote_suppliertop5(A5126,D5126,4)</f>
        <v>供应商四</v>
      </c>
      <c r="T5126" t="str" cm="1">
        <f t="array" ref="T5126">[1]!s_stmnote_suppliertop5(A5126,D5126,5)</f>
        <v>供应商五</v>
      </c>
      <c r="U5126" s="9">
        <f>[1]!s_stmnote_purchasetop5_pct(A5126,D5126)</f>
        <v>31.07</v>
      </c>
      <c r="V5126" t="str" cm="1">
        <f t="array" ref="V5126">[1]!s_stmnote_customertop5($A5126,$D5126,1)</f>
        <v>客户一</v>
      </c>
      <c r="W5126" t="str" cm="1">
        <f t="array" ref="W5126">[1]!s_stmnote_customertop5($A5126,$D5126,2)</f>
        <v>客户二</v>
      </c>
      <c r="X5126" t="str" cm="1">
        <f t="array" ref="X5126">[1]!s_stmnote_customertop5($A5126,$D5126,3)</f>
        <v>客户三</v>
      </c>
      <c r="Y5126" t="str" cm="1">
        <f t="array" ref="Y5126">[1]!s_stmnote_customertop5($A5126,$D5126,4)</f>
        <v>客户四</v>
      </c>
      <c r="Z5126" t="str" cm="1">
        <f t="array" ref="Z5126">[1]!s_stmnote_customertop5($A5126,$D5126,5)</f>
        <v>客户五</v>
      </c>
      <c r="AA5126" s="9">
        <f>[1]!s_stmnote_salestop5_pct(A5126,D5126)</f>
        <v>52.85</v>
      </c>
      <c r="AB5126" s="9">
        <f>[1]!s_fa_arturn(A5126,D5126)</f>
        <v>5.0820999999999996</v>
      </c>
      <c r="AC5126" s="9">
        <f>[1]!fa_apturn(A5126,D5126)</f>
        <v>1270.9207327495301</v>
      </c>
      <c r="AD5126" s="9">
        <f>[1]!s_fa_invturn(A5126,D5126)</f>
        <v>5.1955999999999998</v>
      </c>
    </row>
    <row r="5127" spans="1:30">
      <c r="A5127">
        <v>2987</v>
      </c>
      <c r="B5127" t="s">
        <v>458</v>
      </c>
      <c r="C5127" t="s">
        <v>3181</v>
      </c>
      <c r="D5127" s="8">
        <f t="shared" si="80"/>
        <v>45291</v>
      </c>
      <c r="E5127" t="s">
        <v>7002</v>
      </c>
      <c r="F5127">
        <v>1</v>
      </c>
      <c r="G5127" t="s">
        <v>8650</v>
      </c>
      <c r="L5127" t="str" cm="1">
        <f t="array" ref="L5127">[1]!s_info_industry_gics(A5127,1)</f>
        <v>信息技术</v>
      </c>
      <c r="M5127" t="str" cm="1">
        <f t="array" ref="M5127">[1]!s_info_industry_gicscode(A5127,1)</f>
        <v>45</v>
      </c>
      <c r="N5127" t="str">
        <f>[1]!s_info_industry_gics(A5127,2)</f>
        <v>软件与服务</v>
      </c>
      <c r="O5127" t="str">
        <f>[1]!s_info_industry_gicscode(A5127,2)</f>
        <v>4510</v>
      </c>
      <c r="P5127" t="str" cm="1">
        <f t="array" ref="P5127">[1]!s_stmnote_suppliertop5(A5127,D5127,1)</f>
        <v>供应商一</v>
      </c>
      <c r="Q5127" t="str">
        <f>[1]!s_stmnote_suppliertop5(A5127,D5127,2)</f>
        <v>供应商二</v>
      </c>
      <c r="R5127" t="str" cm="1">
        <f t="array" ref="R5127">[1]!s_stmnote_suppliertop5(A5127,D5127,3)</f>
        <v>供应商三</v>
      </c>
      <c r="S5127" t="str" cm="1">
        <f t="array" ref="S5127">[1]!s_stmnote_suppliertop5(A5127,D5127,4)</f>
        <v>供应商四</v>
      </c>
      <c r="T5127" t="str" cm="1">
        <f t="array" ref="T5127">[1]!s_stmnote_suppliertop5(A5127,D5127,5)</f>
        <v>供应商五</v>
      </c>
      <c r="U5127" s="9">
        <f>[1]!s_stmnote_purchasetop5_pct(A5127,D5127)</f>
        <v>31.07</v>
      </c>
      <c r="V5127" t="str" cm="1">
        <f t="array" ref="V5127">[1]!s_stmnote_customertop5($A5127,$D5127,1)</f>
        <v>客户一</v>
      </c>
      <c r="W5127" t="str" cm="1">
        <f t="array" ref="W5127">[1]!s_stmnote_customertop5($A5127,$D5127,2)</f>
        <v>客户二</v>
      </c>
      <c r="X5127" t="str" cm="1">
        <f t="array" ref="X5127">[1]!s_stmnote_customertop5($A5127,$D5127,3)</f>
        <v>客户三</v>
      </c>
      <c r="Y5127" t="str" cm="1">
        <f t="array" ref="Y5127">[1]!s_stmnote_customertop5($A5127,$D5127,4)</f>
        <v>客户四</v>
      </c>
      <c r="Z5127" t="str" cm="1">
        <f t="array" ref="Z5127">[1]!s_stmnote_customertop5($A5127,$D5127,5)</f>
        <v>客户五</v>
      </c>
      <c r="AA5127" s="9">
        <f>[1]!s_stmnote_salestop5_pct(A5127,D5127)</f>
        <v>52.85</v>
      </c>
      <c r="AB5127" s="9">
        <f>[1]!s_fa_arturn(A5127,D5127)</f>
        <v>5.0820999999999996</v>
      </c>
      <c r="AC5127" s="9">
        <f>[1]!fa_apturn(A5127,D5127)</f>
        <v>1270.9207327495301</v>
      </c>
      <c r="AD5127" s="9">
        <f>[1]!s_fa_invturn(A5127,D5127)</f>
        <v>5.1955999999999998</v>
      </c>
    </row>
    <row r="5128" spans="1:30">
      <c r="A5128">
        <v>2987</v>
      </c>
      <c r="B5128" t="s">
        <v>458</v>
      </c>
      <c r="C5128" t="s">
        <v>3182</v>
      </c>
      <c r="D5128" s="8">
        <f t="shared" si="80"/>
        <v>45291</v>
      </c>
      <c r="E5128" t="s">
        <v>7274</v>
      </c>
      <c r="F5128">
        <v>1</v>
      </c>
      <c r="G5128" t="s">
        <v>8651</v>
      </c>
      <c r="L5128" t="str" cm="1">
        <f t="array" ref="L5128">[1]!s_info_industry_gics(A5128,1)</f>
        <v>信息技术</v>
      </c>
      <c r="M5128" t="str" cm="1">
        <f t="array" ref="M5128">[1]!s_info_industry_gicscode(A5128,1)</f>
        <v>45</v>
      </c>
      <c r="N5128" t="str">
        <f>[1]!s_info_industry_gics(A5128,2)</f>
        <v>软件与服务</v>
      </c>
      <c r="O5128" t="str">
        <f>[1]!s_info_industry_gicscode(A5128,2)</f>
        <v>4510</v>
      </c>
      <c r="P5128" t="str" cm="1">
        <f t="array" ref="P5128">[1]!s_stmnote_suppliertop5(A5128,D5128,1)</f>
        <v>供应商一</v>
      </c>
      <c r="Q5128" t="str">
        <f>[1]!s_stmnote_suppliertop5(A5128,D5128,2)</f>
        <v>供应商二</v>
      </c>
      <c r="R5128" t="str" cm="1">
        <f t="array" ref="R5128">[1]!s_stmnote_suppliertop5(A5128,D5128,3)</f>
        <v>供应商三</v>
      </c>
      <c r="S5128" t="str" cm="1">
        <f t="array" ref="S5128">[1]!s_stmnote_suppliertop5(A5128,D5128,4)</f>
        <v>供应商四</v>
      </c>
      <c r="T5128" t="str" cm="1">
        <f t="array" ref="T5128">[1]!s_stmnote_suppliertop5(A5128,D5128,5)</f>
        <v>供应商五</v>
      </c>
      <c r="U5128" s="9">
        <f>[1]!s_stmnote_purchasetop5_pct(A5128,D5128)</f>
        <v>31.07</v>
      </c>
      <c r="V5128" t="str" cm="1">
        <f t="array" ref="V5128">[1]!s_stmnote_customertop5($A5128,$D5128,1)</f>
        <v>客户一</v>
      </c>
      <c r="W5128" t="str" cm="1">
        <f t="array" ref="W5128">[1]!s_stmnote_customertop5($A5128,$D5128,2)</f>
        <v>客户二</v>
      </c>
      <c r="X5128" t="str" cm="1">
        <f t="array" ref="X5128">[1]!s_stmnote_customertop5($A5128,$D5128,3)</f>
        <v>客户三</v>
      </c>
      <c r="Y5128" t="str" cm="1">
        <f t="array" ref="Y5128">[1]!s_stmnote_customertop5($A5128,$D5128,4)</f>
        <v>客户四</v>
      </c>
      <c r="Z5128" t="str" cm="1">
        <f t="array" ref="Z5128">[1]!s_stmnote_customertop5($A5128,$D5128,5)</f>
        <v>客户五</v>
      </c>
      <c r="AA5128" s="9">
        <f>[1]!s_stmnote_salestop5_pct(A5128,D5128)</f>
        <v>52.85</v>
      </c>
      <c r="AB5128" s="9">
        <f>[1]!s_fa_arturn(A5128,D5128)</f>
        <v>5.0820999999999996</v>
      </c>
      <c r="AC5128" s="9">
        <f>[1]!fa_apturn(A5128,D5128)</f>
        <v>1270.9207327495301</v>
      </c>
      <c r="AD5128" s="9">
        <f>[1]!s_fa_invturn(A5128,D5128)</f>
        <v>5.1955999999999998</v>
      </c>
    </row>
    <row r="5129" spans="1:30">
      <c r="A5129">
        <v>2987</v>
      </c>
      <c r="B5129" t="s">
        <v>458</v>
      </c>
      <c r="C5129" t="s">
        <v>3183</v>
      </c>
      <c r="D5129" s="8">
        <f t="shared" si="80"/>
        <v>45291</v>
      </c>
      <c r="E5129" t="s">
        <v>6952</v>
      </c>
      <c r="F5129">
        <v>2</v>
      </c>
      <c r="G5129" t="s">
        <v>10731</v>
      </c>
      <c r="H5129" t="s">
        <v>12167</v>
      </c>
      <c r="L5129" t="str" cm="1">
        <f t="array" ref="L5129">[1]!s_info_industry_gics(A5129,1)</f>
        <v>信息技术</v>
      </c>
      <c r="M5129" t="str" cm="1">
        <f t="array" ref="M5129">[1]!s_info_industry_gicscode(A5129,1)</f>
        <v>45</v>
      </c>
      <c r="N5129" t="str">
        <f>[1]!s_info_industry_gics(A5129,2)</f>
        <v>软件与服务</v>
      </c>
      <c r="O5129" t="str">
        <f>[1]!s_info_industry_gicscode(A5129,2)</f>
        <v>4510</v>
      </c>
      <c r="P5129" t="str" cm="1">
        <f t="array" ref="P5129">[1]!s_stmnote_suppliertop5(A5129,D5129,1)</f>
        <v>供应商一</v>
      </c>
      <c r="Q5129" t="str">
        <f>[1]!s_stmnote_suppliertop5(A5129,D5129,2)</f>
        <v>供应商二</v>
      </c>
      <c r="R5129" t="str" cm="1">
        <f t="array" ref="R5129">[1]!s_stmnote_suppliertop5(A5129,D5129,3)</f>
        <v>供应商三</v>
      </c>
      <c r="S5129" t="str" cm="1">
        <f t="array" ref="S5129">[1]!s_stmnote_suppliertop5(A5129,D5129,4)</f>
        <v>供应商四</v>
      </c>
      <c r="T5129" t="str" cm="1">
        <f t="array" ref="T5129">[1]!s_stmnote_suppliertop5(A5129,D5129,5)</f>
        <v>供应商五</v>
      </c>
      <c r="U5129" s="9">
        <f>[1]!s_stmnote_purchasetop5_pct(A5129,D5129)</f>
        <v>31.07</v>
      </c>
      <c r="V5129" t="str" cm="1">
        <f t="array" ref="V5129">[1]!s_stmnote_customertop5($A5129,$D5129,1)</f>
        <v>客户一</v>
      </c>
      <c r="W5129" t="str" cm="1">
        <f t="array" ref="W5129">[1]!s_stmnote_customertop5($A5129,$D5129,2)</f>
        <v>客户二</v>
      </c>
      <c r="X5129" t="str" cm="1">
        <f t="array" ref="X5129">[1]!s_stmnote_customertop5($A5129,$D5129,3)</f>
        <v>客户三</v>
      </c>
      <c r="Y5129" t="str" cm="1">
        <f t="array" ref="Y5129">[1]!s_stmnote_customertop5($A5129,$D5129,4)</f>
        <v>客户四</v>
      </c>
      <c r="Z5129" t="str" cm="1">
        <f t="array" ref="Z5129">[1]!s_stmnote_customertop5($A5129,$D5129,5)</f>
        <v>客户五</v>
      </c>
      <c r="AA5129" s="9">
        <f>[1]!s_stmnote_salestop5_pct(A5129,D5129)</f>
        <v>52.85</v>
      </c>
      <c r="AB5129" s="9">
        <f>[1]!s_fa_arturn(A5129,D5129)</f>
        <v>5.0820999999999996</v>
      </c>
      <c r="AC5129" s="9">
        <f>[1]!fa_apturn(A5129,D5129)</f>
        <v>1270.9207327495301</v>
      </c>
      <c r="AD5129" s="9">
        <f>[1]!s_fa_invturn(A5129,D5129)</f>
        <v>5.1955999999999998</v>
      </c>
    </row>
    <row r="5130" spans="1:30">
      <c r="A5130">
        <v>2987</v>
      </c>
      <c r="B5130" t="s">
        <v>458</v>
      </c>
      <c r="C5130" t="s">
        <v>3184</v>
      </c>
      <c r="D5130" s="8">
        <f t="shared" si="80"/>
        <v>45291</v>
      </c>
      <c r="E5130" t="s">
        <v>7431</v>
      </c>
      <c r="F5130">
        <v>2</v>
      </c>
      <c r="G5130" t="s">
        <v>10732</v>
      </c>
      <c r="H5130" t="s">
        <v>12168</v>
      </c>
      <c r="L5130" t="str" cm="1">
        <f t="array" ref="L5130">[1]!s_info_industry_gics(A5130,1)</f>
        <v>信息技术</v>
      </c>
      <c r="M5130" t="str" cm="1">
        <f t="array" ref="M5130">[1]!s_info_industry_gicscode(A5130,1)</f>
        <v>45</v>
      </c>
      <c r="N5130" t="str">
        <f>[1]!s_info_industry_gics(A5130,2)</f>
        <v>软件与服务</v>
      </c>
      <c r="O5130" t="str">
        <f>[1]!s_info_industry_gicscode(A5130,2)</f>
        <v>4510</v>
      </c>
      <c r="P5130" t="str" cm="1">
        <f t="array" ref="P5130">[1]!s_stmnote_suppliertop5(A5130,D5130,1)</f>
        <v>供应商一</v>
      </c>
      <c r="Q5130" t="str">
        <f>[1]!s_stmnote_suppliertop5(A5130,D5130,2)</f>
        <v>供应商二</v>
      </c>
      <c r="R5130" t="str" cm="1">
        <f t="array" ref="R5130">[1]!s_stmnote_suppliertop5(A5130,D5130,3)</f>
        <v>供应商三</v>
      </c>
      <c r="S5130" t="str" cm="1">
        <f t="array" ref="S5130">[1]!s_stmnote_suppliertop5(A5130,D5130,4)</f>
        <v>供应商四</v>
      </c>
      <c r="T5130" t="str" cm="1">
        <f t="array" ref="T5130">[1]!s_stmnote_suppliertop5(A5130,D5130,5)</f>
        <v>供应商五</v>
      </c>
      <c r="U5130" s="9">
        <f>[1]!s_stmnote_purchasetop5_pct(A5130,D5130)</f>
        <v>31.07</v>
      </c>
      <c r="V5130" t="str" cm="1">
        <f t="array" ref="V5130">[1]!s_stmnote_customertop5($A5130,$D5130,1)</f>
        <v>客户一</v>
      </c>
      <c r="W5130" t="str" cm="1">
        <f t="array" ref="W5130">[1]!s_stmnote_customertop5($A5130,$D5130,2)</f>
        <v>客户二</v>
      </c>
      <c r="X5130" t="str" cm="1">
        <f t="array" ref="X5130">[1]!s_stmnote_customertop5($A5130,$D5130,3)</f>
        <v>客户三</v>
      </c>
      <c r="Y5130" t="str" cm="1">
        <f t="array" ref="Y5130">[1]!s_stmnote_customertop5($A5130,$D5130,4)</f>
        <v>客户四</v>
      </c>
      <c r="Z5130" t="str" cm="1">
        <f t="array" ref="Z5130">[1]!s_stmnote_customertop5($A5130,$D5130,5)</f>
        <v>客户五</v>
      </c>
      <c r="AA5130" s="9">
        <f>[1]!s_stmnote_salestop5_pct(A5130,D5130)</f>
        <v>52.85</v>
      </c>
      <c r="AB5130" s="9">
        <f>[1]!s_fa_arturn(A5130,D5130)</f>
        <v>5.0820999999999996</v>
      </c>
      <c r="AC5130" s="9">
        <f>[1]!fa_apturn(A5130,D5130)</f>
        <v>1270.9207327495301</v>
      </c>
      <c r="AD5130" s="9">
        <f>[1]!s_fa_invturn(A5130,D5130)</f>
        <v>5.1955999999999998</v>
      </c>
    </row>
    <row r="5131" spans="1:30">
      <c r="A5131">
        <v>2987</v>
      </c>
      <c r="B5131" t="s">
        <v>458</v>
      </c>
      <c r="C5131" t="s">
        <v>3185</v>
      </c>
      <c r="D5131" s="8">
        <f t="shared" si="80"/>
        <v>45657</v>
      </c>
      <c r="E5131" t="s">
        <v>7333</v>
      </c>
      <c r="F5131">
        <v>2</v>
      </c>
      <c r="G5131" t="s">
        <v>10732</v>
      </c>
      <c r="H5131" t="s">
        <v>12168</v>
      </c>
      <c r="L5131" t="str" cm="1">
        <f t="array" ref="L5131">[1]!s_info_industry_gics(A5131,1)</f>
        <v>信息技术</v>
      </c>
      <c r="M5131" t="str" cm="1">
        <f t="array" ref="M5131">[1]!s_info_industry_gicscode(A5131,1)</f>
        <v>45</v>
      </c>
      <c r="N5131" t="str">
        <f>[1]!s_info_industry_gics(A5131,2)</f>
        <v>软件与服务</v>
      </c>
      <c r="O5131" t="str">
        <f>[1]!s_info_industry_gicscode(A5131,2)</f>
        <v>4510</v>
      </c>
      <c r="P5131" cm="1">
        <f t="array" ref="P5131">[1]!s_stmnote_suppliertop5(A5131,D5131,1)</f>
        <v>0</v>
      </c>
      <c r="Q5131">
        <f>[1]!s_stmnote_suppliertop5(A5131,D5131,2)</f>
        <v>0</v>
      </c>
      <c r="R5131" cm="1">
        <f t="array" ref="R5131">[1]!s_stmnote_suppliertop5(A5131,D5131,3)</f>
        <v>0</v>
      </c>
      <c r="S5131" cm="1">
        <f t="array" ref="S5131">[1]!s_stmnote_suppliertop5(A5131,D5131,4)</f>
        <v>0</v>
      </c>
      <c r="T5131" cm="1">
        <f t="array" ref="T5131">[1]!s_stmnote_suppliertop5(A5131,D5131,5)</f>
        <v>0</v>
      </c>
      <c r="U5131" s="9">
        <f>[1]!s_stmnote_purchasetop5_pct(A5131,D5131)</f>
        <v>0</v>
      </c>
      <c r="V5131" cm="1">
        <f t="array" ref="V5131">[1]!s_stmnote_customertop5($A5131,$D5131,1)</f>
        <v>0</v>
      </c>
      <c r="W5131" cm="1">
        <f t="array" ref="W5131">[1]!s_stmnote_customertop5($A5131,$D5131,2)</f>
        <v>0</v>
      </c>
      <c r="X5131" cm="1">
        <f t="array" ref="X5131">[1]!s_stmnote_customertop5($A5131,$D5131,3)</f>
        <v>0</v>
      </c>
      <c r="Y5131" cm="1">
        <f t="array" ref="Y5131">[1]!s_stmnote_customertop5($A5131,$D5131,4)</f>
        <v>0</v>
      </c>
      <c r="Z5131" cm="1">
        <f t="array" ref="Z5131">[1]!s_stmnote_customertop5($A5131,$D5131,5)</f>
        <v>0</v>
      </c>
      <c r="AA5131" s="9">
        <f>[1]!s_stmnote_salestop5_pct(A5131,D5131)</f>
        <v>0</v>
      </c>
      <c r="AB5131" s="9">
        <f>[1]!s_fa_arturn(A5131,D5131)</f>
        <v>0</v>
      </c>
      <c r="AC5131" s="9">
        <f>[1]!fa_apturn(A5131,D5131)</f>
        <v>0</v>
      </c>
      <c r="AD5131" s="9">
        <f>[1]!s_fa_invturn(A5131,D5131)</f>
        <v>0</v>
      </c>
    </row>
    <row r="5132" spans="1:30">
      <c r="A5132">
        <v>2987</v>
      </c>
      <c r="B5132" t="s">
        <v>458</v>
      </c>
      <c r="C5132" t="s">
        <v>3186</v>
      </c>
      <c r="D5132" s="8">
        <f t="shared" si="80"/>
        <v>45657</v>
      </c>
      <c r="E5132" t="s">
        <v>7119</v>
      </c>
      <c r="F5132">
        <v>2</v>
      </c>
      <c r="G5132" t="s">
        <v>10733</v>
      </c>
      <c r="H5132" t="s">
        <v>12169</v>
      </c>
      <c r="L5132" t="str" cm="1">
        <f t="array" ref="L5132">[1]!s_info_industry_gics(A5132,1)</f>
        <v>信息技术</v>
      </c>
      <c r="M5132" t="str" cm="1">
        <f t="array" ref="M5132">[1]!s_info_industry_gicscode(A5132,1)</f>
        <v>45</v>
      </c>
      <c r="N5132" t="str">
        <f>[1]!s_info_industry_gics(A5132,2)</f>
        <v>软件与服务</v>
      </c>
      <c r="O5132" t="str">
        <f>[1]!s_info_industry_gicscode(A5132,2)</f>
        <v>4510</v>
      </c>
      <c r="P5132" cm="1">
        <f t="array" ref="P5132">[1]!s_stmnote_suppliertop5(A5132,D5132,1)</f>
        <v>0</v>
      </c>
      <c r="Q5132">
        <f>[1]!s_stmnote_suppliertop5(A5132,D5132,2)</f>
        <v>0</v>
      </c>
      <c r="R5132" cm="1">
        <f t="array" ref="R5132">[1]!s_stmnote_suppliertop5(A5132,D5132,3)</f>
        <v>0</v>
      </c>
      <c r="S5132" cm="1">
        <f t="array" ref="S5132">[1]!s_stmnote_suppliertop5(A5132,D5132,4)</f>
        <v>0</v>
      </c>
      <c r="T5132" cm="1">
        <f t="array" ref="T5132">[1]!s_stmnote_suppliertop5(A5132,D5132,5)</f>
        <v>0</v>
      </c>
      <c r="U5132" s="9">
        <f>[1]!s_stmnote_purchasetop5_pct(A5132,D5132)</f>
        <v>0</v>
      </c>
      <c r="V5132" cm="1">
        <f t="array" ref="V5132">[1]!s_stmnote_customertop5($A5132,$D5132,1)</f>
        <v>0</v>
      </c>
      <c r="W5132" cm="1">
        <f t="array" ref="W5132">[1]!s_stmnote_customertop5($A5132,$D5132,2)</f>
        <v>0</v>
      </c>
      <c r="X5132" cm="1">
        <f t="array" ref="X5132">[1]!s_stmnote_customertop5($A5132,$D5132,3)</f>
        <v>0</v>
      </c>
      <c r="Y5132" cm="1">
        <f t="array" ref="Y5132">[1]!s_stmnote_customertop5($A5132,$D5132,4)</f>
        <v>0</v>
      </c>
      <c r="Z5132" cm="1">
        <f t="array" ref="Z5132">[1]!s_stmnote_customertop5($A5132,$D5132,5)</f>
        <v>0</v>
      </c>
      <c r="AA5132" s="9">
        <f>[1]!s_stmnote_salestop5_pct(A5132,D5132)</f>
        <v>0</v>
      </c>
      <c r="AB5132" s="9">
        <f>[1]!s_fa_arturn(A5132,D5132)</f>
        <v>0</v>
      </c>
      <c r="AC5132" s="9">
        <f>[1]!fa_apturn(A5132,D5132)</f>
        <v>0</v>
      </c>
      <c r="AD5132" s="9">
        <f>[1]!s_fa_invturn(A5132,D5132)</f>
        <v>0</v>
      </c>
    </row>
    <row r="5133" spans="1:30">
      <c r="A5133">
        <v>2995</v>
      </c>
      <c r="B5133" t="s">
        <v>459</v>
      </c>
      <c r="C5133" t="s">
        <v>3187</v>
      </c>
      <c r="D5133" s="8">
        <f t="shared" si="80"/>
        <v>44561</v>
      </c>
      <c r="E5133" t="s">
        <v>7349</v>
      </c>
      <c r="F5133">
        <v>1</v>
      </c>
      <c r="G5133" t="s">
        <v>8279</v>
      </c>
      <c r="L5133" t="str" cm="1">
        <f t="array" ref="L5133">[1]!s_info_industry_gics(A5133,1)</f>
        <v>信息技术</v>
      </c>
      <c r="M5133" t="str" cm="1">
        <f t="array" ref="M5133">[1]!s_info_industry_gicscode(A5133,1)</f>
        <v>45</v>
      </c>
      <c r="N5133" t="str">
        <f>[1]!s_info_industry_gics(A5133,2)</f>
        <v>软件与服务</v>
      </c>
      <c r="O5133" t="str">
        <f>[1]!s_info_industry_gicscode(A5133,2)</f>
        <v>4510</v>
      </c>
      <c r="P5133" t="str" cm="1">
        <f t="array" ref="P5133">[1]!s_stmnote_suppliertop5(A5133,D5133,1)</f>
        <v>供应商一</v>
      </c>
      <c r="Q5133" t="str">
        <f>[1]!s_stmnote_suppliertop5(A5133,D5133,2)</f>
        <v>供应商二</v>
      </c>
      <c r="R5133" t="str" cm="1">
        <f t="array" ref="R5133">[1]!s_stmnote_suppliertop5(A5133,D5133,3)</f>
        <v>供应商三</v>
      </c>
      <c r="S5133" t="str" cm="1">
        <f t="array" ref="S5133">[1]!s_stmnote_suppliertop5(A5133,D5133,4)</f>
        <v>供应商四</v>
      </c>
      <c r="T5133" t="str" cm="1">
        <f t="array" ref="T5133">[1]!s_stmnote_suppliertop5(A5133,D5133,5)</f>
        <v>供应商五</v>
      </c>
      <c r="U5133" s="9">
        <f>[1]!s_stmnote_purchasetop5_pct(A5133,D5133)</f>
        <v>94.15</v>
      </c>
      <c r="V5133" t="str" cm="1">
        <f t="array" ref="V5133">[1]!s_stmnote_customertop5($A5133,$D5133,1)</f>
        <v>客户一</v>
      </c>
      <c r="W5133" t="str" cm="1">
        <f t="array" ref="W5133">[1]!s_stmnote_customertop5($A5133,$D5133,2)</f>
        <v>客户二</v>
      </c>
      <c r="X5133" t="str" cm="1">
        <f t="array" ref="X5133">[1]!s_stmnote_customertop5($A5133,$D5133,3)</f>
        <v>客户三</v>
      </c>
      <c r="Y5133" t="str" cm="1">
        <f t="array" ref="Y5133">[1]!s_stmnote_customertop5($A5133,$D5133,4)</f>
        <v>客户四</v>
      </c>
      <c r="Z5133" t="str" cm="1">
        <f t="array" ref="Z5133">[1]!s_stmnote_customertop5($A5133,$D5133,5)</f>
        <v>客户五</v>
      </c>
      <c r="AA5133" s="9">
        <f>[1]!s_stmnote_salestop5_pct(A5133,D5133)</f>
        <v>15.45</v>
      </c>
      <c r="AB5133" s="9">
        <f>[1]!s_fa_arturn(A5133,D5133)</f>
        <v>31.3795</v>
      </c>
      <c r="AC5133" s="9">
        <f>[1]!fa_apturn(A5133,D5133)</f>
        <v>18.6814841832641</v>
      </c>
      <c r="AD5133" s="9">
        <f>[1]!s_fa_invturn(A5133,D5133)</f>
        <v>0</v>
      </c>
    </row>
    <row r="5134" spans="1:30">
      <c r="A5134">
        <v>2995</v>
      </c>
      <c r="B5134" t="s">
        <v>459</v>
      </c>
      <c r="C5134" t="s">
        <v>3188</v>
      </c>
      <c r="D5134" s="8">
        <f t="shared" si="80"/>
        <v>44561</v>
      </c>
      <c r="E5134" t="s">
        <v>7267</v>
      </c>
      <c r="F5134">
        <v>1</v>
      </c>
      <c r="G5134" t="s">
        <v>8279</v>
      </c>
      <c r="L5134" t="str" cm="1">
        <f t="array" ref="L5134">[1]!s_info_industry_gics(A5134,1)</f>
        <v>信息技术</v>
      </c>
      <c r="M5134" t="str" cm="1">
        <f t="array" ref="M5134">[1]!s_info_industry_gicscode(A5134,1)</f>
        <v>45</v>
      </c>
      <c r="N5134" t="str">
        <f>[1]!s_info_industry_gics(A5134,2)</f>
        <v>软件与服务</v>
      </c>
      <c r="O5134" t="str">
        <f>[1]!s_info_industry_gicscode(A5134,2)</f>
        <v>4510</v>
      </c>
      <c r="P5134" t="str" cm="1">
        <f t="array" ref="P5134">[1]!s_stmnote_suppliertop5(A5134,D5134,1)</f>
        <v>供应商一</v>
      </c>
      <c r="Q5134" t="str">
        <f>[1]!s_stmnote_suppliertop5(A5134,D5134,2)</f>
        <v>供应商二</v>
      </c>
      <c r="R5134" t="str" cm="1">
        <f t="array" ref="R5134">[1]!s_stmnote_suppliertop5(A5134,D5134,3)</f>
        <v>供应商三</v>
      </c>
      <c r="S5134" t="str" cm="1">
        <f t="array" ref="S5134">[1]!s_stmnote_suppliertop5(A5134,D5134,4)</f>
        <v>供应商四</v>
      </c>
      <c r="T5134" t="str" cm="1">
        <f t="array" ref="T5134">[1]!s_stmnote_suppliertop5(A5134,D5134,5)</f>
        <v>供应商五</v>
      </c>
      <c r="U5134" s="9">
        <f>[1]!s_stmnote_purchasetop5_pct(A5134,D5134)</f>
        <v>94.15</v>
      </c>
      <c r="V5134" t="str" cm="1">
        <f t="array" ref="V5134">[1]!s_stmnote_customertop5($A5134,$D5134,1)</f>
        <v>客户一</v>
      </c>
      <c r="W5134" t="str" cm="1">
        <f t="array" ref="W5134">[1]!s_stmnote_customertop5($A5134,$D5134,2)</f>
        <v>客户二</v>
      </c>
      <c r="X5134" t="str" cm="1">
        <f t="array" ref="X5134">[1]!s_stmnote_customertop5($A5134,$D5134,3)</f>
        <v>客户三</v>
      </c>
      <c r="Y5134" t="str" cm="1">
        <f t="array" ref="Y5134">[1]!s_stmnote_customertop5($A5134,$D5134,4)</f>
        <v>客户四</v>
      </c>
      <c r="Z5134" t="str" cm="1">
        <f t="array" ref="Z5134">[1]!s_stmnote_customertop5($A5134,$D5134,5)</f>
        <v>客户五</v>
      </c>
      <c r="AA5134" s="9">
        <f>[1]!s_stmnote_salestop5_pct(A5134,D5134)</f>
        <v>15.45</v>
      </c>
      <c r="AB5134" s="9">
        <f>[1]!s_fa_arturn(A5134,D5134)</f>
        <v>31.3795</v>
      </c>
      <c r="AC5134" s="9">
        <f>[1]!fa_apturn(A5134,D5134)</f>
        <v>18.6814841832641</v>
      </c>
      <c r="AD5134" s="9">
        <f>[1]!s_fa_invturn(A5134,D5134)</f>
        <v>0</v>
      </c>
    </row>
    <row r="5135" spans="1:30">
      <c r="A5135">
        <v>300020</v>
      </c>
      <c r="B5135" t="s">
        <v>470</v>
      </c>
      <c r="C5135" t="s">
        <v>3209</v>
      </c>
      <c r="D5135" s="8">
        <f t="shared" si="80"/>
        <v>44926</v>
      </c>
      <c r="E5135" t="s">
        <v>6951</v>
      </c>
      <c r="F5135">
        <v>1</v>
      </c>
      <c r="G5135" t="s">
        <v>7881</v>
      </c>
      <c r="L5135" t="str" cm="1">
        <f t="array" ref="L5135">[1]!s_info_industry_gics(A5135,1)</f>
        <v>信息技术</v>
      </c>
      <c r="M5135" t="str" cm="1">
        <f t="array" ref="M5135">[1]!s_info_industry_gicscode(A5135,1)</f>
        <v>45</v>
      </c>
      <c r="N5135" t="str">
        <f>[1]!s_info_industry_gics(A5135,2)</f>
        <v>软件与服务</v>
      </c>
      <c r="O5135" t="str">
        <f>[1]!s_info_industry_gicscode(A5135,2)</f>
        <v>4510</v>
      </c>
      <c r="P5135" t="str" cm="1">
        <f t="array" ref="P5135">[1]!s_stmnote_suppliertop5(A5135,D5135,1)</f>
        <v>第一名</v>
      </c>
      <c r="Q5135" t="str">
        <f>[1]!s_stmnote_suppliertop5(A5135,D5135,2)</f>
        <v>第二名</v>
      </c>
      <c r="R5135" t="str" cm="1">
        <f t="array" ref="R5135">[1]!s_stmnote_suppliertop5(A5135,D5135,3)</f>
        <v>第三名</v>
      </c>
      <c r="S5135" t="str" cm="1">
        <f t="array" ref="S5135">[1]!s_stmnote_suppliertop5(A5135,D5135,4)</f>
        <v>第四名</v>
      </c>
      <c r="T5135" t="str" cm="1">
        <f t="array" ref="T5135">[1]!s_stmnote_suppliertop5(A5135,D5135,5)</f>
        <v>第五名</v>
      </c>
      <c r="U5135" s="9">
        <f>[1]!s_stmnote_purchasetop5_pct(A5135,D5135)</f>
        <v>8.2799999999999994</v>
      </c>
      <c r="V5135" t="str" cm="1">
        <f t="array" ref="V5135">[1]!s_stmnote_customertop5($A5135,$D5135,1)</f>
        <v>第一名</v>
      </c>
      <c r="W5135" t="str" cm="1">
        <f t="array" ref="W5135">[1]!s_stmnote_customertop5($A5135,$D5135,2)</f>
        <v>第二名</v>
      </c>
      <c r="X5135" t="str" cm="1">
        <f t="array" ref="X5135">[1]!s_stmnote_customertop5($A5135,$D5135,3)</f>
        <v>第三名</v>
      </c>
      <c r="Y5135" t="str" cm="1">
        <f t="array" ref="Y5135">[1]!s_stmnote_customertop5($A5135,$D5135,4)</f>
        <v>第四名</v>
      </c>
      <c r="Z5135" t="str" cm="1">
        <f t="array" ref="Z5135">[1]!s_stmnote_customertop5($A5135,$D5135,5)</f>
        <v>第五名</v>
      </c>
      <c r="AA5135" s="9">
        <f>[1]!s_stmnote_salestop5_pct(A5135,D5135)</f>
        <v>17.62</v>
      </c>
      <c r="AB5135" s="9">
        <f>[1]!s_fa_arturn(A5135,D5135)</f>
        <v>0.92800000000000005</v>
      </c>
      <c r="AC5135" s="9">
        <f>[1]!fa_apturn(A5135,D5135)</f>
        <v>1.3690115715860001</v>
      </c>
      <c r="AD5135" s="9">
        <f>[1]!s_fa_invturn(A5135,D5135)</f>
        <v>0.58840000000000003</v>
      </c>
    </row>
    <row r="5136" spans="1:30">
      <c r="A5136">
        <v>300020</v>
      </c>
      <c r="B5136" t="s">
        <v>470</v>
      </c>
      <c r="C5136" t="s">
        <v>3210</v>
      </c>
      <c r="D5136" s="8">
        <f t="shared" ref="D5136:D5199" si="81">DATE(YEAR(E5136), 12, 31)</f>
        <v>44926</v>
      </c>
      <c r="E5136" t="s">
        <v>6983</v>
      </c>
      <c r="F5136">
        <v>1</v>
      </c>
      <c r="G5136" t="s">
        <v>8570</v>
      </c>
      <c r="L5136" t="str" cm="1">
        <f t="array" ref="L5136">[1]!s_info_industry_gics(A5136,1)</f>
        <v>信息技术</v>
      </c>
      <c r="M5136" t="str" cm="1">
        <f t="array" ref="M5136">[1]!s_info_industry_gicscode(A5136,1)</f>
        <v>45</v>
      </c>
      <c r="N5136" t="str">
        <f>[1]!s_info_industry_gics(A5136,2)</f>
        <v>软件与服务</v>
      </c>
      <c r="O5136" t="str">
        <f>[1]!s_info_industry_gicscode(A5136,2)</f>
        <v>4510</v>
      </c>
      <c r="P5136" t="str" cm="1">
        <f t="array" ref="P5136">[1]!s_stmnote_suppliertop5(A5136,D5136,1)</f>
        <v>第一名</v>
      </c>
      <c r="Q5136" t="str">
        <f>[1]!s_stmnote_suppliertop5(A5136,D5136,2)</f>
        <v>第二名</v>
      </c>
      <c r="R5136" t="str" cm="1">
        <f t="array" ref="R5136">[1]!s_stmnote_suppliertop5(A5136,D5136,3)</f>
        <v>第三名</v>
      </c>
      <c r="S5136" t="str" cm="1">
        <f t="array" ref="S5136">[1]!s_stmnote_suppliertop5(A5136,D5136,4)</f>
        <v>第四名</v>
      </c>
      <c r="T5136" t="str" cm="1">
        <f t="array" ref="T5136">[1]!s_stmnote_suppliertop5(A5136,D5136,5)</f>
        <v>第五名</v>
      </c>
      <c r="U5136" s="9">
        <f>[1]!s_stmnote_purchasetop5_pct(A5136,D5136)</f>
        <v>8.2799999999999994</v>
      </c>
      <c r="V5136" t="str" cm="1">
        <f t="array" ref="V5136">[1]!s_stmnote_customertop5($A5136,$D5136,1)</f>
        <v>第一名</v>
      </c>
      <c r="W5136" t="str" cm="1">
        <f t="array" ref="W5136">[1]!s_stmnote_customertop5($A5136,$D5136,2)</f>
        <v>第二名</v>
      </c>
      <c r="X5136" t="str" cm="1">
        <f t="array" ref="X5136">[1]!s_stmnote_customertop5($A5136,$D5136,3)</f>
        <v>第三名</v>
      </c>
      <c r="Y5136" t="str" cm="1">
        <f t="array" ref="Y5136">[1]!s_stmnote_customertop5($A5136,$D5136,4)</f>
        <v>第四名</v>
      </c>
      <c r="Z5136" t="str" cm="1">
        <f t="array" ref="Z5136">[1]!s_stmnote_customertop5($A5136,$D5136,5)</f>
        <v>第五名</v>
      </c>
      <c r="AA5136" s="9">
        <f>[1]!s_stmnote_salestop5_pct(A5136,D5136)</f>
        <v>17.62</v>
      </c>
      <c r="AB5136" s="9">
        <f>[1]!s_fa_arturn(A5136,D5136)</f>
        <v>0.92800000000000005</v>
      </c>
      <c r="AC5136" s="9">
        <f>[1]!fa_apturn(A5136,D5136)</f>
        <v>1.3690115715860001</v>
      </c>
      <c r="AD5136" s="9">
        <f>[1]!s_fa_invturn(A5136,D5136)</f>
        <v>0.58840000000000003</v>
      </c>
    </row>
    <row r="5137" spans="1:30">
      <c r="A5137">
        <v>300020</v>
      </c>
      <c r="B5137" t="s">
        <v>470</v>
      </c>
      <c r="C5137" t="s">
        <v>3210</v>
      </c>
      <c r="D5137" s="8">
        <f t="shared" si="81"/>
        <v>44926</v>
      </c>
      <c r="E5137" t="s">
        <v>7577</v>
      </c>
      <c r="F5137">
        <v>1</v>
      </c>
      <c r="G5137" t="s">
        <v>7881</v>
      </c>
      <c r="L5137" t="str" cm="1">
        <f t="array" ref="L5137">[1]!s_info_industry_gics(A5137,1)</f>
        <v>信息技术</v>
      </c>
      <c r="M5137" t="str" cm="1">
        <f t="array" ref="M5137">[1]!s_info_industry_gicscode(A5137,1)</f>
        <v>45</v>
      </c>
      <c r="N5137" t="str">
        <f>[1]!s_info_industry_gics(A5137,2)</f>
        <v>软件与服务</v>
      </c>
      <c r="O5137" t="str">
        <f>[1]!s_info_industry_gicscode(A5137,2)</f>
        <v>4510</v>
      </c>
      <c r="P5137" t="str" cm="1">
        <f t="array" ref="P5137">[1]!s_stmnote_suppliertop5(A5137,D5137,1)</f>
        <v>第一名</v>
      </c>
      <c r="Q5137" t="str">
        <f>[1]!s_stmnote_suppliertop5(A5137,D5137,2)</f>
        <v>第二名</v>
      </c>
      <c r="R5137" t="str" cm="1">
        <f t="array" ref="R5137">[1]!s_stmnote_suppliertop5(A5137,D5137,3)</f>
        <v>第三名</v>
      </c>
      <c r="S5137" t="str" cm="1">
        <f t="array" ref="S5137">[1]!s_stmnote_suppliertop5(A5137,D5137,4)</f>
        <v>第四名</v>
      </c>
      <c r="T5137" t="str" cm="1">
        <f t="array" ref="T5137">[1]!s_stmnote_suppliertop5(A5137,D5137,5)</f>
        <v>第五名</v>
      </c>
      <c r="U5137" s="9">
        <f>[1]!s_stmnote_purchasetop5_pct(A5137,D5137)</f>
        <v>8.2799999999999994</v>
      </c>
      <c r="V5137" t="str" cm="1">
        <f t="array" ref="V5137">[1]!s_stmnote_customertop5($A5137,$D5137,1)</f>
        <v>第一名</v>
      </c>
      <c r="W5137" t="str" cm="1">
        <f t="array" ref="W5137">[1]!s_stmnote_customertop5($A5137,$D5137,2)</f>
        <v>第二名</v>
      </c>
      <c r="X5137" t="str" cm="1">
        <f t="array" ref="X5137">[1]!s_stmnote_customertop5($A5137,$D5137,3)</f>
        <v>第三名</v>
      </c>
      <c r="Y5137" t="str" cm="1">
        <f t="array" ref="Y5137">[1]!s_stmnote_customertop5($A5137,$D5137,4)</f>
        <v>第四名</v>
      </c>
      <c r="Z5137" t="str" cm="1">
        <f t="array" ref="Z5137">[1]!s_stmnote_customertop5($A5137,$D5137,5)</f>
        <v>第五名</v>
      </c>
      <c r="AA5137" s="9">
        <f>[1]!s_stmnote_salestop5_pct(A5137,D5137)</f>
        <v>17.62</v>
      </c>
      <c r="AB5137" s="9">
        <f>[1]!s_fa_arturn(A5137,D5137)</f>
        <v>0.92800000000000005</v>
      </c>
      <c r="AC5137" s="9">
        <f>[1]!fa_apturn(A5137,D5137)</f>
        <v>1.3690115715860001</v>
      </c>
      <c r="AD5137" s="9">
        <f>[1]!s_fa_invturn(A5137,D5137)</f>
        <v>0.58840000000000003</v>
      </c>
    </row>
    <row r="5138" spans="1:30">
      <c r="A5138">
        <v>300020</v>
      </c>
      <c r="B5138" t="s">
        <v>470</v>
      </c>
      <c r="C5138" t="s">
        <v>3211</v>
      </c>
      <c r="D5138" s="8">
        <f t="shared" si="81"/>
        <v>44926</v>
      </c>
      <c r="E5138" t="s">
        <v>7452</v>
      </c>
      <c r="F5138">
        <v>1</v>
      </c>
      <c r="G5138" t="s">
        <v>7881</v>
      </c>
      <c r="L5138" t="str" cm="1">
        <f t="array" ref="L5138">[1]!s_info_industry_gics(A5138,1)</f>
        <v>信息技术</v>
      </c>
      <c r="M5138" t="str" cm="1">
        <f t="array" ref="M5138">[1]!s_info_industry_gicscode(A5138,1)</f>
        <v>45</v>
      </c>
      <c r="N5138" t="str">
        <f>[1]!s_info_industry_gics(A5138,2)</f>
        <v>软件与服务</v>
      </c>
      <c r="O5138" t="str">
        <f>[1]!s_info_industry_gicscode(A5138,2)</f>
        <v>4510</v>
      </c>
      <c r="P5138" t="str" cm="1">
        <f t="array" ref="P5138">[1]!s_stmnote_suppliertop5(A5138,D5138,1)</f>
        <v>第一名</v>
      </c>
      <c r="Q5138" t="str">
        <f>[1]!s_stmnote_suppliertop5(A5138,D5138,2)</f>
        <v>第二名</v>
      </c>
      <c r="R5138" t="str" cm="1">
        <f t="array" ref="R5138">[1]!s_stmnote_suppliertop5(A5138,D5138,3)</f>
        <v>第三名</v>
      </c>
      <c r="S5138" t="str" cm="1">
        <f t="array" ref="S5138">[1]!s_stmnote_suppliertop5(A5138,D5138,4)</f>
        <v>第四名</v>
      </c>
      <c r="T5138" t="str" cm="1">
        <f t="array" ref="T5138">[1]!s_stmnote_suppliertop5(A5138,D5138,5)</f>
        <v>第五名</v>
      </c>
      <c r="U5138" s="9">
        <f>[1]!s_stmnote_purchasetop5_pct(A5138,D5138)</f>
        <v>8.2799999999999994</v>
      </c>
      <c r="V5138" t="str" cm="1">
        <f t="array" ref="V5138">[1]!s_stmnote_customertop5($A5138,$D5138,1)</f>
        <v>第一名</v>
      </c>
      <c r="W5138" t="str" cm="1">
        <f t="array" ref="W5138">[1]!s_stmnote_customertop5($A5138,$D5138,2)</f>
        <v>第二名</v>
      </c>
      <c r="X5138" t="str" cm="1">
        <f t="array" ref="X5138">[1]!s_stmnote_customertop5($A5138,$D5138,3)</f>
        <v>第三名</v>
      </c>
      <c r="Y5138" t="str" cm="1">
        <f t="array" ref="Y5138">[1]!s_stmnote_customertop5($A5138,$D5138,4)</f>
        <v>第四名</v>
      </c>
      <c r="Z5138" t="str" cm="1">
        <f t="array" ref="Z5138">[1]!s_stmnote_customertop5($A5138,$D5138,5)</f>
        <v>第五名</v>
      </c>
      <c r="AA5138" s="9">
        <f>[1]!s_stmnote_salestop5_pct(A5138,D5138)</f>
        <v>17.62</v>
      </c>
      <c r="AB5138" s="9">
        <f>[1]!s_fa_arturn(A5138,D5138)</f>
        <v>0.92800000000000005</v>
      </c>
      <c r="AC5138" s="9">
        <f>[1]!fa_apturn(A5138,D5138)</f>
        <v>1.3690115715860001</v>
      </c>
      <c r="AD5138" s="9">
        <f>[1]!s_fa_invturn(A5138,D5138)</f>
        <v>0.58840000000000003</v>
      </c>
    </row>
    <row r="5139" spans="1:30">
      <c r="A5139">
        <v>300020</v>
      </c>
      <c r="B5139" t="s">
        <v>470</v>
      </c>
      <c r="C5139" t="s">
        <v>3209</v>
      </c>
      <c r="D5139" s="8">
        <f t="shared" si="81"/>
        <v>44926</v>
      </c>
      <c r="E5139" t="s">
        <v>7030</v>
      </c>
      <c r="F5139">
        <v>1</v>
      </c>
      <c r="G5139" t="s">
        <v>7881</v>
      </c>
      <c r="L5139" t="str" cm="1">
        <f t="array" ref="L5139">[1]!s_info_industry_gics(A5139,1)</f>
        <v>信息技术</v>
      </c>
      <c r="M5139" t="str" cm="1">
        <f t="array" ref="M5139">[1]!s_info_industry_gicscode(A5139,1)</f>
        <v>45</v>
      </c>
      <c r="N5139" t="str">
        <f>[1]!s_info_industry_gics(A5139,2)</f>
        <v>软件与服务</v>
      </c>
      <c r="O5139" t="str">
        <f>[1]!s_info_industry_gicscode(A5139,2)</f>
        <v>4510</v>
      </c>
      <c r="P5139" t="str" cm="1">
        <f t="array" ref="P5139">[1]!s_stmnote_suppliertop5(A5139,D5139,1)</f>
        <v>第一名</v>
      </c>
      <c r="Q5139" t="str">
        <f>[1]!s_stmnote_suppliertop5(A5139,D5139,2)</f>
        <v>第二名</v>
      </c>
      <c r="R5139" t="str" cm="1">
        <f t="array" ref="R5139">[1]!s_stmnote_suppliertop5(A5139,D5139,3)</f>
        <v>第三名</v>
      </c>
      <c r="S5139" t="str" cm="1">
        <f t="array" ref="S5139">[1]!s_stmnote_suppliertop5(A5139,D5139,4)</f>
        <v>第四名</v>
      </c>
      <c r="T5139" t="str" cm="1">
        <f t="array" ref="T5139">[1]!s_stmnote_suppliertop5(A5139,D5139,5)</f>
        <v>第五名</v>
      </c>
      <c r="U5139" s="9">
        <f>[1]!s_stmnote_purchasetop5_pct(A5139,D5139)</f>
        <v>8.2799999999999994</v>
      </c>
      <c r="V5139" t="str" cm="1">
        <f t="array" ref="V5139">[1]!s_stmnote_customertop5($A5139,$D5139,1)</f>
        <v>第一名</v>
      </c>
      <c r="W5139" t="str" cm="1">
        <f t="array" ref="W5139">[1]!s_stmnote_customertop5($A5139,$D5139,2)</f>
        <v>第二名</v>
      </c>
      <c r="X5139" t="str" cm="1">
        <f t="array" ref="X5139">[1]!s_stmnote_customertop5($A5139,$D5139,3)</f>
        <v>第三名</v>
      </c>
      <c r="Y5139" t="str" cm="1">
        <f t="array" ref="Y5139">[1]!s_stmnote_customertop5($A5139,$D5139,4)</f>
        <v>第四名</v>
      </c>
      <c r="Z5139" t="str" cm="1">
        <f t="array" ref="Z5139">[1]!s_stmnote_customertop5($A5139,$D5139,5)</f>
        <v>第五名</v>
      </c>
      <c r="AA5139" s="9">
        <f>[1]!s_stmnote_salestop5_pct(A5139,D5139)</f>
        <v>17.62</v>
      </c>
      <c r="AB5139" s="9">
        <f>[1]!s_fa_arturn(A5139,D5139)</f>
        <v>0.92800000000000005</v>
      </c>
      <c r="AC5139" s="9">
        <f>[1]!fa_apturn(A5139,D5139)</f>
        <v>1.3690115715860001</v>
      </c>
      <c r="AD5139" s="9">
        <f>[1]!s_fa_invturn(A5139,D5139)</f>
        <v>0.58840000000000003</v>
      </c>
    </row>
    <row r="5140" spans="1:30">
      <c r="A5140">
        <v>300020</v>
      </c>
      <c r="B5140" t="s">
        <v>470</v>
      </c>
      <c r="C5140" t="s">
        <v>3209</v>
      </c>
      <c r="D5140" s="8">
        <f t="shared" si="81"/>
        <v>44926</v>
      </c>
      <c r="E5140" t="s">
        <v>7578</v>
      </c>
      <c r="F5140">
        <v>1</v>
      </c>
      <c r="G5140" t="s">
        <v>7881</v>
      </c>
      <c r="L5140" t="str" cm="1">
        <f t="array" ref="L5140">[1]!s_info_industry_gics(A5140,1)</f>
        <v>信息技术</v>
      </c>
      <c r="M5140" t="str" cm="1">
        <f t="array" ref="M5140">[1]!s_info_industry_gicscode(A5140,1)</f>
        <v>45</v>
      </c>
      <c r="N5140" t="str">
        <f>[1]!s_info_industry_gics(A5140,2)</f>
        <v>软件与服务</v>
      </c>
      <c r="O5140" t="str">
        <f>[1]!s_info_industry_gicscode(A5140,2)</f>
        <v>4510</v>
      </c>
      <c r="P5140" t="str" cm="1">
        <f t="array" ref="P5140">[1]!s_stmnote_suppliertop5(A5140,D5140,1)</f>
        <v>第一名</v>
      </c>
      <c r="Q5140" t="str">
        <f>[1]!s_stmnote_suppliertop5(A5140,D5140,2)</f>
        <v>第二名</v>
      </c>
      <c r="R5140" t="str" cm="1">
        <f t="array" ref="R5140">[1]!s_stmnote_suppliertop5(A5140,D5140,3)</f>
        <v>第三名</v>
      </c>
      <c r="S5140" t="str" cm="1">
        <f t="array" ref="S5140">[1]!s_stmnote_suppliertop5(A5140,D5140,4)</f>
        <v>第四名</v>
      </c>
      <c r="T5140" t="str" cm="1">
        <f t="array" ref="T5140">[1]!s_stmnote_suppliertop5(A5140,D5140,5)</f>
        <v>第五名</v>
      </c>
      <c r="U5140" s="9">
        <f>[1]!s_stmnote_purchasetop5_pct(A5140,D5140)</f>
        <v>8.2799999999999994</v>
      </c>
      <c r="V5140" t="str" cm="1">
        <f t="array" ref="V5140">[1]!s_stmnote_customertop5($A5140,$D5140,1)</f>
        <v>第一名</v>
      </c>
      <c r="W5140" t="str" cm="1">
        <f t="array" ref="W5140">[1]!s_stmnote_customertop5($A5140,$D5140,2)</f>
        <v>第二名</v>
      </c>
      <c r="X5140" t="str" cm="1">
        <f t="array" ref="X5140">[1]!s_stmnote_customertop5($A5140,$D5140,3)</f>
        <v>第三名</v>
      </c>
      <c r="Y5140" t="str" cm="1">
        <f t="array" ref="Y5140">[1]!s_stmnote_customertop5($A5140,$D5140,4)</f>
        <v>第四名</v>
      </c>
      <c r="Z5140" t="str" cm="1">
        <f t="array" ref="Z5140">[1]!s_stmnote_customertop5($A5140,$D5140,5)</f>
        <v>第五名</v>
      </c>
      <c r="AA5140" s="9">
        <f>[1]!s_stmnote_salestop5_pct(A5140,D5140)</f>
        <v>17.62</v>
      </c>
      <c r="AB5140" s="9">
        <f>[1]!s_fa_arturn(A5140,D5140)</f>
        <v>0.92800000000000005</v>
      </c>
      <c r="AC5140" s="9">
        <f>[1]!fa_apturn(A5140,D5140)</f>
        <v>1.3690115715860001</v>
      </c>
      <c r="AD5140" s="9">
        <f>[1]!s_fa_invturn(A5140,D5140)</f>
        <v>0.58840000000000003</v>
      </c>
    </row>
    <row r="5141" spans="1:30">
      <c r="A5141">
        <v>300020</v>
      </c>
      <c r="B5141" t="s">
        <v>470</v>
      </c>
      <c r="C5141" t="s">
        <v>3212</v>
      </c>
      <c r="D5141" s="8">
        <f t="shared" si="81"/>
        <v>45291</v>
      </c>
      <c r="E5141" t="s">
        <v>7400</v>
      </c>
      <c r="F5141">
        <v>1</v>
      </c>
      <c r="G5141" t="s">
        <v>7881</v>
      </c>
      <c r="L5141" t="str" cm="1">
        <f t="array" ref="L5141">[1]!s_info_industry_gics(A5141,1)</f>
        <v>信息技术</v>
      </c>
      <c r="M5141" t="str" cm="1">
        <f t="array" ref="M5141">[1]!s_info_industry_gicscode(A5141,1)</f>
        <v>45</v>
      </c>
      <c r="N5141" t="str">
        <f>[1]!s_info_industry_gics(A5141,2)</f>
        <v>软件与服务</v>
      </c>
      <c r="O5141" t="str">
        <f>[1]!s_info_industry_gicscode(A5141,2)</f>
        <v>4510</v>
      </c>
      <c r="P5141" t="str" cm="1">
        <f t="array" ref="P5141">[1]!s_stmnote_suppliertop5(A5141,D5141,1)</f>
        <v>供应商一</v>
      </c>
      <c r="Q5141" t="str">
        <f>[1]!s_stmnote_suppliertop5(A5141,D5141,2)</f>
        <v>供应商二</v>
      </c>
      <c r="R5141" t="str" cm="1">
        <f t="array" ref="R5141">[1]!s_stmnote_suppliertop5(A5141,D5141,3)</f>
        <v>供应商三</v>
      </c>
      <c r="S5141" t="str" cm="1">
        <f t="array" ref="S5141">[1]!s_stmnote_suppliertop5(A5141,D5141,4)</f>
        <v>供应商四</v>
      </c>
      <c r="T5141" t="str" cm="1">
        <f t="array" ref="T5141">[1]!s_stmnote_suppliertop5(A5141,D5141,5)</f>
        <v>供应商五</v>
      </c>
      <c r="U5141" s="9">
        <f>[1]!s_stmnote_purchasetop5_pct(A5141,D5141)</f>
        <v>10.9</v>
      </c>
      <c r="V5141" t="str" cm="1">
        <f t="array" ref="V5141">[1]!s_stmnote_customertop5($A5141,$D5141,1)</f>
        <v>客户一</v>
      </c>
      <c r="W5141" t="str" cm="1">
        <f t="array" ref="W5141">[1]!s_stmnote_customertop5($A5141,$D5141,2)</f>
        <v>客户二</v>
      </c>
      <c r="X5141" t="str" cm="1">
        <f t="array" ref="X5141">[1]!s_stmnote_customertop5($A5141,$D5141,3)</f>
        <v>客户三</v>
      </c>
      <c r="Y5141" t="str" cm="1">
        <f t="array" ref="Y5141">[1]!s_stmnote_customertop5($A5141,$D5141,4)</f>
        <v>客户四</v>
      </c>
      <c r="Z5141" t="str" cm="1">
        <f t="array" ref="Z5141">[1]!s_stmnote_customertop5($A5141,$D5141,5)</f>
        <v>客户五</v>
      </c>
      <c r="AA5141" s="9">
        <f>[1]!s_stmnote_salestop5_pct(A5141,D5141)</f>
        <v>22.31</v>
      </c>
      <c r="AB5141" s="9">
        <f>[1]!s_fa_arturn(A5141,D5141)</f>
        <v>0.78010000000000002</v>
      </c>
      <c r="AC5141" s="9">
        <f>[1]!fa_apturn(A5141,D5141)</f>
        <v>1.2675540234001901</v>
      </c>
      <c r="AD5141" s="9">
        <f>[1]!s_fa_invturn(A5141,D5141)</f>
        <v>0.44169999999999998</v>
      </c>
    </row>
    <row r="5142" spans="1:30">
      <c r="A5142">
        <v>300020</v>
      </c>
      <c r="B5142" t="s">
        <v>470</v>
      </c>
      <c r="C5142" t="s">
        <v>3212</v>
      </c>
      <c r="D5142" s="8">
        <f t="shared" si="81"/>
        <v>45291</v>
      </c>
      <c r="E5142" t="s">
        <v>7299</v>
      </c>
      <c r="F5142">
        <v>1</v>
      </c>
      <c r="G5142" t="s">
        <v>8660</v>
      </c>
      <c r="L5142" t="str" cm="1">
        <f t="array" ref="L5142">[1]!s_info_industry_gics(A5142,1)</f>
        <v>信息技术</v>
      </c>
      <c r="M5142" t="str" cm="1">
        <f t="array" ref="M5142">[1]!s_info_industry_gicscode(A5142,1)</f>
        <v>45</v>
      </c>
      <c r="N5142" t="str">
        <f>[1]!s_info_industry_gics(A5142,2)</f>
        <v>软件与服务</v>
      </c>
      <c r="O5142" t="str">
        <f>[1]!s_info_industry_gicscode(A5142,2)</f>
        <v>4510</v>
      </c>
      <c r="P5142" t="str" cm="1">
        <f t="array" ref="P5142">[1]!s_stmnote_suppliertop5(A5142,D5142,1)</f>
        <v>供应商一</v>
      </c>
      <c r="Q5142" t="str">
        <f>[1]!s_stmnote_suppliertop5(A5142,D5142,2)</f>
        <v>供应商二</v>
      </c>
      <c r="R5142" t="str" cm="1">
        <f t="array" ref="R5142">[1]!s_stmnote_suppliertop5(A5142,D5142,3)</f>
        <v>供应商三</v>
      </c>
      <c r="S5142" t="str" cm="1">
        <f t="array" ref="S5142">[1]!s_stmnote_suppliertop5(A5142,D5142,4)</f>
        <v>供应商四</v>
      </c>
      <c r="T5142" t="str" cm="1">
        <f t="array" ref="T5142">[1]!s_stmnote_suppliertop5(A5142,D5142,5)</f>
        <v>供应商五</v>
      </c>
      <c r="U5142" s="9">
        <f>[1]!s_stmnote_purchasetop5_pct(A5142,D5142)</f>
        <v>10.9</v>
      </c>
      <c r="V5142" t="str" cm="1">
        <f t="array" ref="V5142">[1]!s_stmnote_customertop5($A5142,$D5142,1)</f>
        <v>客户一</v>
      </c>
      <c r="W5142" t="str" cm="1">
        <f t="array" ref="W5142">[1]!s_stmnote_customertop5($A5142,$D5142,2)</f>
        <v>客户二</v>
      </c>
      <c r="X5142" t="str" cm="1">
        <f t="array" ref="X5142">[1]!s_stmnote_customertop5($A5142,$D5142,3)</f>
        <v>客户三</v>
      </c>
      <c r="Y5142" t="str" cm="1">
        <f t="array" ref="Y5142">[1]!s_stmnote_customertop5($A5142,$D5142,4)</f>
        <v>客户四</v>
      </c>
      <c r="Z5142" t="str" cm="1">
        <f t="array" ref="Z5142">[1]!s_stmnote_customertop5($A5142,$D5142,5)</f>
        <v>客户五</v>
      </c>
      <c r="AA5142" s="9">
        <f>[1]!s_stmnote_salestop5_pct(A5142,D5142)</f>
        <v>22.31</v>
      </c>
      <c r="AB5142" s="9">
        <f>[1]!s_fa_arturn(A5142,D5142)</f>
        <v>0.78010000000000002</v>
      </c>
      <c r="AC5142" s="9">
        <f>[1]!fa_apturn(A5142,D5142)</f>
        <v>1.2675540234001901</v>
      </c>
      <c r="AD5142" s="9">
        <f>[1]!s_fa_invturn(A5142,D5142)</f>
        <v>0.44169999999999998</v>
      </c>
    </row>
    <row r="5143" spans="1:30">
      <c r="A5143">
        <v>300044</v>
      </c>
      <c r="B5143" t="s">
        <v>478</v>
      </c>
      <c r="C5143" t="s">
        <v>3230</v>
      </c>
      <c r="D5143" s="8">
        <f t="shared" si="81"/>
        <v>44561</v>
      </c>
      <c r="E5143" t="s">
        <v>7581</v>
      </c>
      <c r="F5143">
        <v>1</v>
      </c>
      <c r="G5143" t="s">
        <v>10736</v>
      </c>
      <c r="L5143" t="str" cm="1">
        <f t="array" ref="L5143">[1]!s_info_industry_gics(A5143,1)</f>
        <v>信息技术</v>
      </c>
      <c r="M5143" t="str" cm="1">
        <f t="array" ref="M5143">[1]!s_info_industry_gicscode(A5143,1)</f>
        <v>45</v>
      </c>
      <c r="N5143" t="str">
        <f>[1]!s_info_industry_gics(A5143,2)</f>
        <v>软件与服务</v>
      </c>
      <c r="O5143" t="str">
        <f>[1]!s_info_industry_gicscode(A5143,2)</f>
        <v>4510</v>
      </c>
      <c r="P5143" t="str" cm="1">
        <f t="array" ref="P5143">[1]!s_stmnote_suppliertop5(A5143,D5143,1)</f>
        <v>单位1</v>
      </c>
      <c r="Q5143" t="str">
        <f>[1]!s_stmnote_suppliertop5(A5143,D5143,2)</f>
        <v>单位2</v>
      </c>
      <c r="R5143" t="str" cm="1">
        <f t="array" ref="R5143">[1]!s_stmnote_suppliertop5(A5143,D5143,3)</f>
        <v>单位3</v>
      </c>
      <c r="S5143" t="str" cm="1">
        <f t="array" ref="S5143">[1]!s_stmnote_suppliertop5(A5143,D5143,4)</f>
        <v>单位4</v>
      </c>
      <c r="T5143" t="str" cm="1">
        <f t="array" ref="T5143">[1]!s_stmnote_suppliertop5(A5143,D5143,5)</f>
        <v>单位5</v>
      </c>
      <c r="U5143" s="9">
        <f>[1]!s_stmnote_purchasetop5_pct(A5143,D5143)</f>
        <v>73.349999999999994</v>
      </c>
      <c r="V5143" t="str" cm="1">
        <f t="array" ref="V5143">[1]!s_stmnote_customertop5($A5143,$D5143,1)</f>
        <v>单位1</v>
      </c>
      <c r="W5143" t="str" cm="1">
        <f t="array" ref="W5143">[1]!s_stmnote_customertop5($A5143,$D5143,2)</f>
        <v>单位2</v>
      </c>
      <c r="X5143" t="str" cm="1">
        <f t="array" ref="X5143">[1]!s_stmnote_customertop5($A5143,$D5143,3)</f>
        <v>单位3</v>
      </c>
      <c r="Y5143" t="str" cm="1">
        <f t="array" ref="Y5143">[1]!s_stmnote_customertop5($A5143,$D5143,4)</f>
        <v>单位4</v>
      </c>
      <c r="Z5143" t="str" cm="1">
        <f t="array" ref="Z5143">[1]!s_stmnote_customertop5($A5143,$D5143,5)</f>
        <v>单位5</v>
      </c>
      <c r="AA5143" s="9">
        <f>[1]!s_stmnote_salestop5_pct(A5143,D5143)</f>
        <v>67.08</v>
      </c>
      <c r="AB5143" s="9">
        <f>[1]!s_fa_arturn(A5143,D5143)</f>
        <v>2.3134000000000001</v>
      </c>
      <c r="AC5143" s="9">
        <f>[1]!fa_apturn(A5143,D5143)</f>
        <v>1.24189095330753</v>
      </c>
      <c r="AD5143" s="9">
        <f>[1]!s_fa_invturn(A5143,D5143)</f>
        <v>1.8688</v>
      </c>
    </row>
    <row r="5144" spans="1:30">
      <c r="A5144">
        <v>300044</v>
      </c>
      <c r="B5144" t="s">
        <v>478</v>
      </c>
      <c r="C5144" t="s">
        <v>3231</v>
      </c>
      <c r="D5144" s="8">
        <f t="shared" si="81"/>
        <v>44561</v>
      </c>
      <c r="E5144" t="s">
        <v>7158</v>
      </c>
      <c r="F5144">
        <v>1</v>
      </c>
      <c r="G5144" t="s">
        <v>10263</v>
      </c>
      <c r="L5144" t="str" cm="1">
        <f t="array" ref="L5144">[1]!s_info_industry_gics(A5144,1)</f>
        <v>信息技术</v>
      </c>
      <c r="M5144" t="str" cm="1">
        <f t="array" ref="M5144">[1]!s_info_industry_gicscode(A5144,1)</f>
        <v>45</v>
      </c>
      <c r="N5144" t="str">
        <f>[1]!s_info_industry_gics(A5144,2)</f>
        <v>软件与服务</v>
      </c>
      <c r="O5144" t="str">
        <f>[1]!s_info_industry_gicscode(A5144,2)</f>
        <v>4510</v>
      </c>
      <c r="P5144" t="str" cm="1">
        <f t="array" ref="P5144">[1]!s_stmnote_suppliertop5(A5144,D5144,1)</f>
        <v>单位1</v>
      </c>
      <c r="Q5144" t="str">
        <f>[1]!s_stmnote_suppliertop5(A5144,D5144,2)</f>
        <v>单位2</v>
      </c>
      <c r="R5144" t="str" cm="1">
        <f t="array" ref="R5144">[1]!s_stmnote_suppliertop5(A5144,D5144,3)</f>
        <v>单位3</v>
      </c>
      <c r="S5144" t="str" cm="1">
        <f t="array" ref="S5144">[1]!s_stmnote_suppliertop5(A5144,D5144,4)</f>
        <v>单位4</v>
      </c>
      <c r="T5144" t="str" cm="1">
        <f t="array" ref="T5144">[1]!s_stmnote_suppliertop5(A5144,D5144,5)</f>
        <v>单位5</v>
      </c>
      <c r="U5144" s="9">
        <f>[1]!s_stmnote_purchasetop5_pct(A5144,D5144)</f>
        <v>73.349999999999994</v>
      </c>
      <c r="V5144" t="str" cm="1">
        <f t="array" ref="V5144">[1]!s_stmnote_customertop5($A5144,$D5144,1)</f>
        <v>单位1</v>
      </c>
      <c r="W5144" t="str" cm="1">
        <f t="array" ref="W5144">[1]!s_stmnote_customertop5($A5144,$D5144,2)</f>
        <v>单位2</v>
      </c>
      <c r="X5144" t="str" cm="1">
        <f t="array" ref="X5144">[1]!s_stmnote_customertop5($A5144,$D5144,3)</f>
        <v>单位3</v>
      </c>
      <c r="Y5144" t="str" cm="1">
        <f t="array" ref="Y5144">[1]!s_stmnote_customertop5($A5144,$D5144,4)</f>
        <v>单位4</v>
      </c>
      <c r="Z5144" t="str" cm="1">
        <f t="array" ref="Z5144">[1]!s_stmnote_customertop5($A5144,$D5144,5)</f>
        <v>单位5</v>
      </c>
      <c r="AA5144" s="9">
        <f>[1]!s_stmnote_salestop5_pct(A5144,D5144)</f>
        <v>67.08</v>
      </c>
      <c r="AB5144" s="9">
        <f>[1]!s_fa_arturn(A5144,D5144)</f>
        <v>2.3134000000000001</v>
      </c>
      <c r="AC5144" s="9">
        <f>[1]!fa_apturn(A5144,D5144)</f>
        <v>1.24189095330753</v>
      </c>
      <c r="AD5144" s="9">
        <f>[1]!s_fa_invturn(A5144,D5144)</f>
        <v>1.8688</v>
      </c>
    </row>
    <row r="5145" spans="1:30">
      <c r="A5145">
        <v>300044</v>
      </c>
      <c r="B5145" t="s">
        <v>478</v>
      </c>
      <c r="C5145" t="s">
        <v>3231</v>
      </c>
      <c r="D5145" s="8">
        <f t="shared" si="81"/>
        <v>44561</v>
      </c>
      <c r="E5145" t="s">
        <v>7582</v>
      </c>
      <c r="F5145">
        <v>1</v>
      </c>
      <c r="G5145" t="s">
        <v>10263</v>
      </c>
      <c r="L5145" t="str" cm="1">
        <f t="array" ref="L5145">[1]!s_info_industry_gics(A5145,1)</f>
        <v>信息技术</v>
      </c>
      <c r="M5145" t="str" cm="1">
        <f t="array" ref="M5145">[1]!s_info_industry_gicscode(A5145,1)</f>
        <v>45</v>
      </c>
      <c r="N5145" t="str">
        <f>[1]!s_info_industry_gics(A5145,2)</f>
        <v>软件与服务</v>
      </c>
      <c r="O5145" t="str">
        <f>[1]!s_info_industry_gicscode(A5145,2)</f>
        <v>4510</v>
      </c>
      <c r="P5145" t="str" cm="1">
        <f t="array" ref="P5145">[1]!s_stmnote_suppliertop5(A5145,D5145,1)</f>
        <v>单位1</v>
      </c>
      <c r="Q5145" t="str">
        <f>[1]!s_stmnote_suppliertop5(A5145,D5145,2)</f>
        <v>单位2</v>
      </c>
      <c r="R5145" t="str" cm="1">
        <f t="array" ref="R5145">[1]!s_stmnote_suppliertop5(A5145,D5145,3)</f>
        <v>单位3</v>
      </c>
      <c r="S5145" t="str" cm="1">
        <f t="array" ref="S5145">[1]!s_stmnote_suppliertop5(A5145,D5145,4)</f>
        <v>单位4</v>
      </c>
      <c r="T5145" t="str" cm="1">
        <f t="array" ref="T5145">[1]!s_stmnote_suppliertop5(A5145,D5145,5)</f>
        <v>单位5</v>
      </c>
      <c r="U5145" s="9">
        <f>[1]!s_stmnote_purchasetop5_pct(A5145,D5145)</f>
        <v>73.349999999999994</v>
      </c>
      <c r="V5145" t="str" cm="1">
        <f t="array" ref="V5145">[1]!s_stmnote_customertop5($A5145,$D5145,1)</f>
        <v>单位1</v>
      </c>
      <c r="W5145" t="str" cm="1">
        <f t="array" ref="W5145">[1]!s_stmnote_customertop5($A5145,$D5145,2)</f>
        <v>单位2</v>
      </c>
      <c r="X5145" t="str" cm="1">
        <f t="array" ref="X5145">[1]!s_stmnote_customertop5($A5145,$D5145,3)</f>
        <v>单位3</v>
      </c>
      <c r="Y5145" t="str" cm="1">
        <f t="array" ref="Y5145">[1]!s_stmnote_customertop5($A5145,$D5145,4)</f>
        <v>单位4</v>
      </c>
      <c r="Z5145" t="str" cm="1">
        <f t="array" ref="Z5145">[1]!s_stmnote_customertop5($A5145,$D5145,5)</f>
        <v>单位5</v>
      </c>
      <c r="AA5145" s="9">
        <f>[1]!s_stmnote_salestop5_pct(A5145,D5145)</f>
        <v>67.08</v>
      </c>
      <c r="AB5145" s="9">
        <f>[1]!s_fa_arturn(A5145,D5145)</f>
        <v>2.3134000000000001</v>
      </c>
      <c r="AC5145" s="9">
        <f>[1]!fa_apturn(A5145,D5145)</f>
        <v>1.24189095330753</v>
      </c>
      <c r="AD5145" s="9">
        <f>[1]!s_fa_invturn(A5145,D5145)</f>
        <v>1.8688</v>
      </c>
    </row>
    <row r="5146" spans="1:30">
      <c r="A5146">
        <v>300047</v>
      </c>
      <c r="B5146" t="s">
        <v>479</v>
      </c>
      <c r="C5146" t="s">
        <v>3232</v>
      </c>
      <c r="D5146" s="8">
        <f t="shared" si="81"/>
        <v>44926</v>
      </c>
      <c r="E5146" t="s">
        <v>7040</v>
      </c>
      <c r="F5146">
        <v>1</v>
      </c>
      <c r="G5146" t="s">
        <v>8677</v>
      </c>
      <c r="L5146" t="str" cm="1">
        <f t="array" ref="L5146">[1]!s_info_industry_gics(A5146,1)</f>
        <v>信息技术</v>
      </c>
      <c r="M5146" t="str" cm="1">
        <f t="array" ref="M5146">[1]!s_info_industry_gicscode(A5146,1)</f>
        <v>45</v>
      </c>
      <c r="N5146" t="str">
        <f>[1]!s_info_industry_gics(A5146,2)</f>
        <v>软件与服务</v>
      </c>
      <c r="O5146" t="str">
        <f>[1]!s_info_industry_gicscode(A5146,2)</f>
        <v>4510</v>
      </c>
      <c r="P5146" t="str" cm="1">
        <f t="array" ref="P5146">[1]!s_stmnote_suppliertop5(A5146,D5146,1)</f>
        <v>供应商一</v>
      </c>
      <c r="Q5146" t="str">
        <f>[1]!s_stmnote_suppliertop5(A5146,D5146,2)</f>
        <v>供应商二</v>
      </c>
      <c r="R5146" t="str" cm="1">
        <f t="array" ref="R5146">[1]!s_stmnote_suppliertop5(A5146,D5146,3)</f>
        <v>供应商三</v>
      </c>
      <c r="S5146" t="str" cm="1">
        <f t="array" ref="S5146">[1]!s_stmnote_suppliertop5(A5146,D5146,4)</f>
        <v>供应商四</v>
      </c>
      <c r="T5146" t="str" cm="1">
        <f t="array" ref="T5146">[1]!s_stmnote_suppliertop5(A5146,D5146,5)</f>
        <v>供应商五</v>
      </c>
      <c r="U5146" s="9">
        <f>[1]!s_stmnote_purchasetop5_pct(A5146,D5146)</f>
        <v>66.430000000000007</v>
      </c>
      <c r="V5146" t="str" cm="1">
        <f t="array" ref="V5146">[1]!s_stmnote_customertop5($A5146,$D5146,1)</f>
        <v>客户一</v>
      </c>
      <c r="W5146" t="str" cm="1">
        <f t="array" ref="W5146">[1]!s_stmnote_customertop5($A5146,$D5146,2)</f>
        <v>客户二</v>
      </c>
      <c r="X5146" t="str" cm="1">
        <f t="array" ref="X5146">[1]!s_stmnote_customertop5($A5146,$D5146,3)</f>
        <v>客户三</v>
      </c>
      <c r="Y5146" t="str" cm="1">
        <f t="array" ref="Y5146">[1]!s_stmnote_customertop5($A5146,$D5146,4)</f>
        <v>客户四</v>
      </c>
      <c r="Z5146" t="str" cm="1">
        <f t="array" ref="Z5146">[1]!s_stmnote_customertop5($A5146,$D5146,5)</f>
        <v>客户五</v>
      </c>
      <c r="AA5146" s="9">
        <f>[1]!s_stmnote_salestop5_pct(A5146,D5146)</f>
        <v>11.09</v>
      </c>
      <c r="AB5146" s="9">
        <f>[1]!s_fa_arturn(A5146,D5146)</f>
        <v>3.1669999999999998</v>
      </c>
      <c r="AC5146" s="9">
        <f>[1]!fa_apturn(A5146,D5146)</f>
        <v>37.894975510715298</v>
      </c>
      <c r="AD5146" s="9">
        <f>[1]!s_fa_invturn(A5146,D5146)</f>
        <v>2.7694000000000001</v>
      </c>
    </row>
    <row r="5147" spans="1:30">
      <c r="A5147">
        <v>300052</v>
      </c>
      <c r="B5147" t="s">
        <v>480</v>
      </c>
      <c r="C5147" t="s">
        <v>3233</v>
      </c>
      <c r="D5147" s="8">
        <f t="shared" si="81"/>
        <v>44926</v>
      </c>
      <c r="E5147" t="s">
        <v>7077</v>
      </c>
      <c r="F5147">
        <v>1</v>
      </c>
      <c r="G5147" t="s">
        <v>8678</v>
      </c>
      <c r="L5147" t="str" cm="1">
        <f t="array" ref="L5147">[1]!s_info_industry_gics(A5147,1)</f>
        <v>信息技术</v>
      </c>
      <c r="M5147" t="str" cm="1">
        <f t="array" ref="M5147">[1]!s_info_industry_gicscode(A5147,1)</f>
        <v>45</v>
      </c>
      <c r="N5147" t="str">
        <f>[1]!s_info_industry_gics(A5147,2)</f>
        <v>软件与服务</v>
      </c>
      <c r="O5147" t="str">
        <f>[1]!s_info_industry_gicscode(A5147,2)</f>
        <v>4510</v>
      </c>
      <c r="P5147" t="str" cm="1">
        <f t="array" ref="P5147">[1]!s_stmnote_suppliertop5(A5147,D5147,1)</f>
        <v>供应商1</v>
      </c>
      <c r="Q5147" t="str">
        <f>[1]!s_stmnote_suppliertop5(A5147,D5147,2)</f>
        <v>供应商2</v>
      </c>
      <c r="R5147" t="str" cm="1">
        <f t="array" ref="R5147">[1]!s_stmnote_suppliertop5(A5147,D5147,3)</f>
        <v>供应商3</v>
      </c>
      <c r="S5147" t="str" cm="1">
        <f t="array" ref="S5147">[1]!s_stmnote_suppliertop5(A5147,D5147,4)</f>
        <v>供应商4</v>
      </c>
      <c r="T5147" t="str" cm="1">
        <f t="array" ref="T5147">[1]!s_stmnote_suppliertop5(A5147,D5147,5)</f>
        <v>供应商5</v>
      </c>
      <c r="U5147" s="9">
        <f>[1]!s_stmnote_purchasetop5_pct(A5147,D5147)</f>
        <v>55.54</v>
      </c>
      <c r="V5147" t="str" cm="1">
        <f t="array" ref="V5147">[1]!s_stmnote_customertop5($A5147,$D5147,1)</f>
        <v>客户1</v>
      </c>
      <c r="W5147" t="str" cm="1">
        <f t="array" ref="W5147">[1]!s_stmnote_customertop5($A5147,$D5147,2)</f>
        <v>客户2</v>
      </c>
      <c r="X5147" t="str" cm="1">
        <f t="array" ref="X5147">[1]!s_stmnote_customertop5($A5147,$D5147,3)</f>
        <v>客户3</v>
      </c>
      <c r="Y5147" t="str" cm="1">
        <f t="array" ref="Y5147">[1]!s_stmnote_customertop5($A5147,$D5147,4)</f>
        <v>客户4</v>
      </c>
      <c r="Z5147" t="str" cm="1">
        <f t="array" ref="Z5147">[1]!s_stmnote_customertop5($A5147,$D5147,5)</f>
        <v>客户5</v>
      </c>
      <c r="AA5147" s="9">
        <f>[1]!s_stmnote_salestop5_pct(A5147,D5147)</f>
        <v>53.72</v>
      </c>
      <c r="AB5147" s="9">
        <f>[1]!s_fa_arturn(A5147,D5147)</f>
        <v>2.1000999999999999</v>
      </c>
      <c r="AC5147" s="9">
        <f>[1]!fa_apturn(A5147,D5147)</f>
        <v>1.4987078175538999</v>
      </c>
      <c r="AD5147" s="9">
        <f>[1]!s_fa_invturn(A5147,D5147)</f>
        <v>0</v>
      </c>
    </row>
    <row r="5148" spans="1:30">
      <c r="A5148">
        <v>300052</v>
      </c>
      <c r="B5148" t="s">
        <v>480</v>
      </c>
      <c r="C5148" t="s">
        <v>3234</v>
      </c>
      <c r="D5148" s="8">
        <f t="shared" si="81"/>
        <v>44926</v>
      </c>
      <c r="E5148" t="s">
        <v>7236</v>
      </c>
      <c r="F5148">
        <v>1</v>
      </c>
      <c r="G5148" t="s">
        <v>10737</v>
      </c>
      <c r="L5148" t="str" cm="1">
        <f t="array" ref="L5148">[1]!s_info_industry_gics(A5148,1)</f>
        <v>信息技术</v>
      </c>
      <c r="M5148" t="str" cm="1">
        <f t="array" ref="M5148">[1]!s_info_industry_gicscode(A5148,1)</f>
        <v>45</v>
      </c>
      <c r="N5148" t="str">
        <f>[1]!s_info_industry_gics(A5148,2)</f>
        <v>软件与服务</v>
      </c>
      <c r="O5148" t="str">
        <f>[1]!s_info_industry_gicscode(A5148,2)</f>
        <v>4510</v>
      </c>
      <c r="P5148" t="str" cm="1">
        <f t="array" ref="P5148">[1]!s_stmnote_suppliertop5(A5148,D5148,1)</f>
        <v>供应商1</v>
      </c>
      <c r="Q5148" t="str">
        <f>[1]!s_stmnote_suppliertop5(A5148,D5148,2)</f>
        <v>供应商2</v>
      </c>
      <c r="R5148" t="str" cm="1">
        <f t="array" ref="R5148">[1]!s_stmnote_suppliertop5(A5148,D5148,3)</f>
        <v>供应商3</v>
      </c>
      <c r="S5148" t="str" cm="1">
        <f t="array" ref="S5148">[1]!s_stmnote_suppliertop5(A5148,D5148,4)</f>
        <v>供应商4</v>
      </c>
      <c r="T5148" t="str" cm="1">
        <f t="array" ref="T5148">[1]!s_stmnote_suppliertop5(A5148,D5148,5)</f>
        <v>供应商5</v>
      </c>
      <c r="U5148" s="9">
        <f>[1]!s_stmnote_purchasetop5_pct(A5148,D5148)</f>
        <v>55.54</v>
      </c>
      <c r="V5148" t="str" cm="1">
        <f t="array" ref="V5148">[1]!s_stmnote_customertop5($A5148,$D5148,1)</f>
        <v>客户1</v>
      </c>
      <c r="W5148" t="str" cm="1">
        <f t="array" ref="W5148">[1]!s_stmnote_customertop5($A5148,$D5148,2)</f>
        <v>客户2</v>
      </c>
      <c r="X5148" t="str" cm="1">
        <f t="array" ref="X5148">[1]!s_stmnote_customertop5($A5148,$D5148,3)</f>
        <v>客户3</v>
      </c>
      <c r="Y5148" t="str" cm="1">
        <f t="array" ref="Y5148">[1]!s_stmnote_customertop5($A5148,$D5148,4)</f>
        <v>客户4</v>
      </c>
      <c r="Z5148" t="str" cm="1">
        <f t="array" ref="Z5148">[1]!s_stmnote_customertop5($A5148,$D5148,5)</f>
        <v>客户5</v>
      </c>
      <c r="AA5148" s="9">
        <f>[1]!s_stmnote_salestop5_pct(A5148,D5148)</f>
        <v>53.72</v>
      </c>
      <c r="AB5148" s="9">
        <f>[1]!s_fa_arturn(A5148,D5148)</f>
        <v>2.1000999999999999</v>
      </c>
      <c r="AC5148" s="9">
        <f>[1]!fa_apturn(A5148,D5148)</f>
        <v>1.4987078175538999</v>
      </c>
      <c r="AD5148" s="9">
        <f>[1]!s_fa_invturn(A5148,D5148)</f>
        <v>0</v>
      </c>
    </row>
    <row r="5149" spans="1:30">
      <c r="A5149">
        <v>300052</v>
      </c>
      <c r="B5149" t="s">
        <v>480</v>
      </c>
      <c r="C5149" t="s">
        <v>3235</v>
      </c>
      <c r="D5149" s="8">
        <f t="shared" si="81"/>
        <v>45291</v>
      </c>
      <c r="E5149" t="s">
        <v>7056</v>
      </c>
      <c r="F5149">
        <v>1</v>
      </c>
      <c r="G5149" t="s">
        <v>8679</v>
      </c>
      <c r="L5149" t="str" cm="1">
        <f t="array" ref="L5149">[1]!s_info_industry_gics(A5149,1)</f>
        <v>信息技术</v>
      </c>
      <c r="M5149" t="str" cm="1">
        <f t="array" ref="M5149">[1]!s_info_industry_gicscode(A5149,1)</f>
        <v>45</v>
      </c>
      <c r="N5149" t="str">
        <f>[1]!s_info_industry_gics(A5149,2)</f>
        <v>软件与服务</v>
      </c>
      <c r="O5149" t="str">
        <f>[1]!s_info_industry_gicscode(A5149,2)</f>
        <v>4510</v>
      </c>
      <c r="P5149" t="str" cm="1">
        <f t="array" ref="P5149">[1]!s_stmnote_suppliertop5(A5149,D5149,1)</f>
        <v>供应商1</v>
      </c>
      <c r="Q5149" t="str">
        <f>[1]!s_stmnote_suppliertop5(A5149,D5149,2)</f>
        <v>供应商2</v>
      </c>
      <c r="R5149" t="str" cm="1">
        <f t="array" ref="R5149">[1]!s_stmnote_suppliertop5(A5149,D5149,3)</f>
        <v>供应商3</v>
      </c>
      <c r="S5149" t="str" cm="1">
        <f t="array" ref="S5149">[1]!s_stmnote_suppliertop5(A5149,D5149,4)</f>
        <v>供应商4</v>
      </c>
      <c r="T5149" t="str" cm="1">
        <f t="array" ref="T5149">[1]!s_stmnote_suppliertop5(A5149,D5149,5)</f>
        <v>供应商5</v>
      </c>
      <c r="U5149" s="9">
        <f>[1]!s_stmnote_purchasetop5_pct(A5149,D5149)</f>
        <v>46.96</v>
      </c>
      <c r="V5149" t="str" cm="1">
        <f t="array" ref="V5149">[1]!s_stmnote_customertop5($A5149,$D5149,1)</f>
        <v>客户1</v>
      </c>
      <c r="W5149" t="str" cm="1">
        <f t="array" ref="W5149">[1]!s_stmnote_customertop5($A5149,$D5149,2)</f>
        <v>客户2</v>
      </c>
      <c r="X5149" t="str" cm="1">
        <f t="array" ref="X5149">[1]!s_stmnote_customertop5($A5149,$D5149,3)</f>
        <v>客户3</v>
      </c>
      <c r="Y5149" t="str" cm="1">
        <f t="array" ref="Y5149">[1]!s_stmnote_customertop5($A5149,$D5149,4)</f>
        <v>客户4</v>
      </c>
      <c r="Z5149" t="str" cm="1">
        <f t="array" ref="Z5149">[1]!s_stmnote_customertop5($A5149,$D5149,5)</f>
        <v>客户5</v>
      </c>
      <c r="AA5149" s="9">
        <f>[1]!s_stmnote_salestop5_pct(A5149,D5149)</f>
        <v>53.06</v>
      </c>
      <c r="AB5149" s="9">
        <f>[1]!s_fa_arturn(A5149,D5149)</f>
        <v>3.1141000000000001</v>
      </c>
      <c r="AC5149" s="9">
        <f>[1]!fa_apturn(A5149,D5149)</f>
        <v>1.65409311083071</v>
      </c>
      <c r="AD5149" s="9">
        <f>[1]!s_fa_invturn(A5149,D5149)</f>
        <v>0</v>
      </c>
    </row>
    <row r="5150" spans="1:30">
      <c r="A5150">
        <v>300052</v>
      </c>
      <c r="B5150" t="s">
        <v>480</v>
      </c>
      <c r="C5150" t="s">
        <v>3236</v>
      </c>
      <c r="D5150" s="8">
        <f t="shared" si="81"/>
        <v>45291</v>
      </c>
      <c r="E5150" t="s">
        <v>7073</v>
      </c>
      <c r="F5150">
        <v>1</v>
      </c>
      <c r="G5150" t="s">
        <v>8679</v>
      </c>
      <c r="L5150" t="str" cm="1">
        <f t="array" ref="L5150">[1]!s_info_industry_gics(A5150,1)</f>
        <v>信息技术</v>
      </c>
      <c r="M5150" t="str" cm="1">
        <f t="array" ref="M5150">[1]!s_info_industry_gicscode(A5150,1)</f>
        <v>45</v>
      </c>
      <c r="N5150" t="str">
        <f>[1]!s_info_industry_gics(A5150,2)</f>
        <v>软件与服务</v>
      </c>
      <c r="O5150" t="str">
        <f>[1]!s_info_industry_gicscode(A5150,2)</f>
        <v>4510</v>
      </c>
      <c r="P5150" t="str" cm="1">
        <f t="array" ref="P5150">[1]!s_stmnote_suppliertop5(A5150,D5150,1)</f>
        <v>供应商1</v>
      </c>
      <c r="Q5150" t="str">
        <f>[1]!s_stmnote_suppliertop5(A5150,D5150,2)</f>
        <v>供应商2</v>
      </c>
      <c r="R5150" t="str" cm="1">
        <f t="array" ref="R5150">[1]!s_stmnote_suppliertop5(A5150,D5150,3)</f>
        <v>供应商3</v>
      </c>
      <c r="S5150" t="str" cm="1">
        <f t="array" ref="S5150">[1]!s_stmnote_suppliertop5(A5150,D5150,4)</f>
        <v>供应商4</v>
      </c>
      <c r="T5150" t="str" cm="1">
        <f t="array" ref="T5150">[1]!s_stmnote_suppliertop5(A5150,D5150,5)</f>
        <v>供应商5</v>
      </c>
      <c r="U5150" s="9">
        <f>[1]!s_stmnote_purchasetop5_pct(A5150,D5150)</f>
        <v>46.96</v>
      </c>
      <c r="V5150" t="str" cm="1">
        <f t="array" ref="V5150">[1]!s_stmnote_customertop5($A5150,$D5150,1)</f>
        <v>客户1</v>
      </c>
      <c r="W5150" t="str" cm="1">
        <f t="array" ref="W5150">[1]!s_stmnote_customertop5($A5150,$D5150,2)</f>
        <v>客户2</v>
      </c>
      <c r="X5150" t="str" cm="1">
        <f t="array" ref="X5150">[1]!s_stmnote_customertop5($A5150,$D5150,3)</f>
        <v>客户3</v>
      </c>
      <c r="Y5150" t="str" cm="1">
        <f t="array" ref="Y5150">[1]!s_stmnote_customertop5($A5150,$D5150,4)</f>
        <v>客户4</v>
      </c>
      <c r="Z5150" t="str" cm="1">
        <f t="array" ref="Z5150">[1]!s_stmnote_customertop5($A5150,$D5150,5)</f>
        <v>客户5</v>
      </c>
      <c r="AA5150" s="9">
        <f>[1]!s_stmnote_salestop5_pct(A5150,D5150)</f>
        <v>53.06</v>
      </c>
      <c r="AB5150" s="9">
        <f>[1]!s_fa_arturn(A5150,D5150)</f>
        <v>3.1141000000000001</v>
      </c>
      <c r="AC5150" s="9">
        <f>[1]!fa_apturn(A5150,D5150)</f>
        <v>1.65409311083071</v>
      </c>
      <c r="AD5150" s="9">
        <f>[1]!s_fa_invturn(A5150,D5150)</f>
        <v>0</v>
      </c>
    </row>
    <row r="5151" spans="1:30">
      <c r="A5151">
        <v>300052</v>
      </c>
      <c r="B5151" t="s">
        <v>480</v>
      </c>
      <c r="C5151" t="s">
        <v>3236</v>
      </c>
      <c r="D5151" s="8">
        <f t="shared" si="81"/>
        <v>45291</v>
      </c>
      <c r="E5151" t="s">
        <v>7054</v>
      </c>
      <c r="F5151">
        <v>1</v>
      </c>
      <c r="G5151" t="s">
        <v>8679</v>
      </c>
      <c r="L5151" t="str" cm="1">
        <f t="array" ref="L5151">[1]!s_info_industry_gics(A5151,1)</f>
        <v>信息技术</v>
      </c>
      <c r="M5151" t="str" cm="1">
        <f t="array" ref="M5151">[1]!s_info_industry_gicscode(A5151,1)</f>
        <v>45</v>
      </c>
      <c r="N5151" t="str">
        <f>[1]!s_info_industry_gics(A5151,2)</f>
        <v>软件与服务</v>
      </c>
      <c r="O5151" t="str">
        <f>[1]!s_info_industry_gicscode(A5151,2)</f>
        <v>4510</v>
      </c>
      <c r="P5151" t="str" cm="1">
        <f t="array" ref="P5151">[1]!s_stmnote_suppliertop5(A5151,D5151,1)</f>
        <v>供应商1</v>
      </c>
      <c r="Q5151" t="str">
        <f>[1]!s_stmnote_suppliertop5(A5151,D5151,2)</f>
        <v>供应商2</v>
      </c>
      <c r="R5151" t="str" cm="1">
        <f t="array" ref="R5151">[1]!s_stmnote_suppliertop5(A5151,D5151,3)</f>
        <v>供应商3</v>
      </c>
      <c r="S5151" t="str" cm="1">
        <f t="array" ref="S5151">[1]!s_stmnote_suppliertop5(A5151,D5151,4)</f>
        <v>供应商4</v>
      </c>
      <c r="T5151" t="str" cm="1">
        <f t="array" ref="T5151">[1]!s_stmnote_suppliertop5(A5151,D5151,5)</f>
        <v>供应商5</v>
      </c>
      <c r="U5151" s="9">
        <f>[1]!s_stmnote_purchasetop5_pct(A5151,D5151)</f>
        <v>46.96</v>
      </c>
      <c r="V5151" t="str" cm="1">
        <f t="array" ref="V5151">[1]!s_stmnote_customertop5($A5151,$D5151,1)</f>
        <v>客户1</v>
      </c>
      <c r="W5151" t="str" cm="1">
        <f t="array" ref="W5151">[1]!s_stmnote_customertop5($A5151,$D5151,2)</f>
        <v>客户2</v>
      </c>
      <c r="X5151" t="str" cm="1">
        <f t="array" ref="X5151">[1]!s_stmnote_customertop5($A5151,$D5151,3)</f>
        <v>客户3</v>
      </c>
      <c r="Y5151" t="str" cm="1">
        <f t="array" ref="Y5151">[1]!s_stmnote_customertop5($A5151,$D5151,4)</f>
        <v>客户4</v>
      </c>
      <c r="Z5151" t="str" cm="1">
        <f t="array" ref="Z5151">[1]!s_stmnote_customertop5($A5151,$D5151,5)</f>
        <v>客户5</v>
      </c>
      <c r="AA5151" s="9">
        <f>[1]!s_stmnote_salestop5_pct(A5151,D5151)</f>
        <v>53.06</v>
      </c>
      <c r="AB5151" s="9">
        <f>[1]!s_fa_arturn(A5151,D5151)</f>
        <v>3.1141000000000001</v>
      </c>
      <c r="AC5151" s="9">
        <f>[1]!fa_apturn(A5151,D5151)</f>
        <v>1.65409311083071</v>
      </c>
      <c r="AD5151" s="9">
        <f>[1]!s_fa_invturn(A5151,D5151)</f>
        <v>0</v>
      </c>
    </row>
    <row r="5152" spans="1:30">
      <c r="A5152">
        <v>300168</v>
      </c>
      <c r="B5152" t="s">
        <v>512</v>
      </c>
      <c r="C5152" t="s">
        <v>3336</v>
      </c>
      <c r="D5152" s="8">
        <f t="shared" si="81"/>
        <v>44561</v>
      </c>
      <c r="E5152" t="s">
        <v>7006</v>
      </c>
      <c r="F5152">
        <v>1</v>
      </c>
      <c r="G5152" t="s">
        <v>8728</v>
      </c>
      <c r="L5152" t="str" cm="1">
        <f t="array" ref="L5152">[1]!s_info_industry_gics(A5152,1)</f>
        <v>信息技术</v>
      </c>
      <c r="M5152" t="str" cm="1">
        <f t="array" ref="M5152">[1]!s_info_industry_gicscode(A5152,1)</f>
        <v>45</v>
      </c>
      <c r="N5152" t="str">
        <f>[1]!s_info_industry_gics(A5152,2)</f>
        <v>软件与服务</v>
      </c>
      <c r="O5152" t="str">
        <f>[1]!s_info_industry_gicscode(A5152,2)</f>
        <v>4510</v>
      </c>
      <c r="P5152" t="str" cm="1">
        <f t="array" ref="P5152">[1]!s_stmnote_suppliertop5(A5152,D5152,1)</f>
        <v>中建材信息技术股份有限公司</v>
      </c>
      <c r="Q5152" t="str">
        <f>[1]!s_stmnote_suppliertop5(A5152,D5152,2)</f>
        <v>上海潍正信息技术有限公司</v>
      </c>
      <c r="R5152" t="str" cm="1">
        <f t="array" ref="R5152">[1]!s_stmnote_suppliertop5(A5152,D5152,3)</f>
        <v>腾讯云计算(北京)有限责任公司</v>
      </c>
      <c r="S5152" t="str" cm="1">
        <f t="array" ref="S5152">[1]!s_stmnote_suppliertop5(A5152,D5152,4)</f>
        <v>四川惟邦新创科技有限公司</v>
      </c>
      <c r="T5152" t="str" cm="1">
        <f t="array" ref="T5152">[1]!s_stmnote_suppliertop5(A5152,D5152,5)</f>
        <v>卫宁健康科技集团股份有限公司</v>
      </c>
      <c r="U5152" s="9">
        <f>[1]!s_stmnote_purchasetop5_pct(A5152,D5152)</f>
        <v>6.35</v>
      </c>
      <c r="V5152" t="str" cm="1">
        <f t="array" ref="V5152">[1]!s_stmnote_customertop5($A5152,$D5152,1)</f>
        <v>上海市大数据中心</v>
      </c>
      <c r="W5152" t="str" cm="1">
        <f t="array" ref="W5152">[1]!s_stmnote_customertop5($A5152,$D5152,2)</f>
        <v>*******办公室1(应相关要求需保密)</v>
      </c>
      <c r="X5152" t="str" cm="1">
        <f t="array" ref="X5152">[1]!s_stmnote_customertop5($A5152,$D5152,3)</f>
        <v>中国人寿保险股份有限公司及其分子公司</v>
      </c>
      <c r="Y5152" t="str" cm="1">
        <f t="array" ref="Y5152">[1]!s_stmnote_customertop5($A5152,$D5152,4)</f>
        <v>*******办公室2(应相关要求需保密)</v>
      </c>
      <c r="Z5152" t="str" cm="1">
        <f t="array" ref="Z5152">[1]!s_stmnote_customertop5($A5152,$D5152,5)</f>
        <v>上海市公积金管理中心</v>
      </c>
      <c r="AA5152" s="9">
        <f>[1]!s_stmnote_salestop5_pct(A5152,D5152)</f>
        <v>10.7</v>
      </c>
      <c r="AB5152" s="9">
        <f>[1]!s_fa_arturn(A5152,D5152)</f>
        <v>5.3151000000000002</v>
      </c>
      <c r="AC5152" s="9">
        <f>[1]!fa_apturn(A5152,D5152)</f>
        <v>5.4948511065792003</v>
      </c>
      <c r="AD5152" s="9">
        <f>[1]!s_fa_invturn(A5152,D5152)</f>
        <v>1.6023000000000001</v>
      </c>
    </row>
    <row r="5153" spans="1:30">
      <c r="A5153">
        <v>300168</v>
      </c>
      <c r="B5153" t="s">
        <v>512</v>
      </c>
      <c r="C5153" t="s">
        <v>3337</v>
      </c>
      <c r="D5153" s="8">
        <f t="shared" si="81"/>
        <v>44561</v>
      </c>
      <c r="E5153" t="s">
        <v>7249</v>
      </c>
      <c r="F5153">
        <v>1</v>
      </c>
      <c r="G5153" t="s">
        <v>8729</v>
      </c>
      <c r="L5153" t="str" cm="1">
        <f t="array" ref="L5153">[1]!s_info_industry_gics(A5153,1)</f>
        <v>信息技术</v>
      </c>
      <c r="M5153" t="str" cm="1">
        <f t="array" ref="M5153">[1]!s_info_industry_gicscode(A5153,1)</f>
        <v>45</v>
      </c>
      <c r="N5153" t="str">
        <f>[1]!s_info_industry_gics(A5153,2)</f>
        <v>软件与服务</v>
      </c>
      <c r="O5153" t="str">
        <f>[1]!s_info_industry_gicscode(A5153,2)</f>
        <v>4510</v>
      </c>
      <c r="P5153" t="str" cm="1">
        <f t="array" ref="P5153">[1]!s_stmnote_suppliertop5(A5153,D5153,1)</f>
        <v>中建材信息技术股份有限公司</v>
      </c>
      <c r="Q5153" t="str">
        <f>[1]!s_stmnote_suppliertop5(A5153,D5153,2)</f>
        <v>上海潍正信息技术有限公司</v>
      </c>
      <c r="R5153" t="str" cm="1">
        <f t="array" ref="R5153">[1]!s_stmnote_suppliertop5(A5153,D5153,3)</f>
        <v>腾讯云计算(北京)有限责任公司</v>
      </c>
      <c r="S5153" t="str" cm="1">
        <f t="array" ref="S5153">[1]!s_stmnote_suppliertop5(A5153,D5153,4)</f>
        <v>四川惟邦新创科技有限公司</v>
      </c>
      <c r="T5153" t="str" cm="1">
        <f t="array" ref="T5153">[1]!s_stmnote_suppliertop5(A5153,D5153,5)</f>
        <v>卫宁健康科技集团股份有限公司</v>
      </c>
      <c r="U5153" s="9">
        <f>[1]!s_stmnote_purchasetop5_pct(A5153,D5153)</f>
        <v>6.35</v>
      </c>
      <c r="V5153" t="str" cm="1">
        <f t="array" ref="V5153">[1]!s_stmnote_customertop5($A5153,$D5153,1)</f>
        <v>上海市大数据中心</v>
      </c>
      <c r="W5153" t="str" cm="1">
        <f t="array" ref="W5153">[1]!s_stmnote_customertop5($A5153,$D5153,2)</f>
        <v>*******办公室1(应相关要求需保密)</v>
      </c>
      <c r="X5153" t="str" cm="1">
        <f t="array" ref="X5153">[1]!s_stmnote_customertop5($A5153,$D5153,3)</f>
        <v>中国人寿保险股份有限公司及其分子公司</v>
      </c>
      <c r="Y5153" t="str" cm="1">
        <f t="array" ref="Y5153">[1]!s_stmnote_customertop5($A5153,$D5153,4)</f>
        <v>*******办公室2(应相关要求需保密)</v>
      </c>
      <c r="Z5153" t="str" cm="1">
        <f t="array" ref="Z5153">[1]!s_stmnote_customertop5($A5153,$D5153,5)</f>
        <v>上海市公积金管理中心</v>
      </c>
      <c r="AA5153" s="9">
        <f>[1]!s_stmnote_salestop5_pct(A5153,D5153)</f>
        <v>10.7</v>
      </c>
      <c r="AB5153" s="9">
        <f>[1]!s_fa_arturn(A5153,D5153)</f>
        <v>5.3151000000000002</v>
      </c>
      <c r="AC5153" s="9">
        <f>[1]!fa_apturn(A5153,D5153)</f>
        <v>5.4948511065792003</v>
      </c>
      <c r="AD5153" s="9">
        <f>[1]!s_fa_invturn(A5153,D5153)</f>
        <v>1.6023000000000001</v>
      </c>
    </row>
    <row r="5154" spans="1:30">
      <c r="A5154">
        <v>300168</v>
      </c>
      <c r="B5154" t="s">
        <v>512</v>
      </c>
      <c r="C5154" t="s">
        <v>3338</v>
      </c>
      <c r="D5154" s="8">
        <f t="shared" si="81"/>
        <v>44561</v>
      </c>
      <c r="E5154" t="s">
        <v>7155</v>
      </c>
      <c r="F5154">
        <v>1</v>
      </c>
      <c r="G5154" t="s">
        <v>8729</v>
      </c>
      <c r="L5154" t="str" cm="1">
        <f t="array" ref="L5154">[1]!s_info_industry_gics(A5154,1)</f>
        <v>信息技术</v>
      </c>
      <c r="M5154" t="str" cm="1">
        <f t="array" ref="M5154">[1]!s_info_industry_gicscode(A5154,1)</f>
        <v>45</v>
      </c>
      <c r="N5154" t="str">
        <f>[1]!s_info_industry_gics(A5154,2)</f>
        <v>软件与服务</v>
      </c>
      <c r="O5154" t="str">
        <f>[1]!s_info_industry_gicscode(A5154,2)</f>
        <v>4510</v>
      </c>
      <c r="P5154" t="str" cm="1">
        <f t="array" ref="P5154">[1]!s_stmnote_suppliertop5(A5154,D5154,1)</f>
        <v>中建材信息技术股份有限公司</v>
      </c>
      <c r="Q5154" t="str">
        <f>[1]!s_stmnote_suppliertop5(A5154,D5154,2)</f>
        <v>上海潍正信息技术有限公司</v>
      </c>
      <c r="R5154" t="str" cm="1">
        <f t="array" ref="R5154">[1]!s_stmnote_suppliertop5(A5154,D5154,3)</f>
        <v>腾讯云计算(北京)有限责任公司</v>
      </c>
      <c r="S5154" t="str" cm="1">
        <f t="array" ref="S5154">[1]!s_stmnote_suppliertop5(A5154,D5154,4)</f>
        <v>四川惟邦新创科技有限公司</v>
      </c>
      <c r="T5154" t="str" cm="1">
        <f t="array" ref="T5154">[1]!s_stmnote_suppliertop5(A5154,D5154,5)</f>
        <v>卫宁健康科技集团股份有限公司</v>
      </c>
      <c r="U5154" s="9">
        <f>[1]!s_stmnote_purchasetop5_pct(A5154,D5154)</f>
        <v>6.35</v>
      </c>
      <c r="V5154" t="str" cm="1">
        <f t="array" ref="V5154">[1]!s_stmnote_customertop5($A5154,$D5154,1)</f>
        <v>上海市大数据中心</v>
      </c>
      <c r="W5154" t="str" cm="1">
        <f t="array" ref="W5154">[1]!s_stmnote_customertop5($A5154,$D5154,2)</f>
        <v>*******办公室1(应相关要求需保密)</v>
      </c>
      <c r="X5154" t="str" cm="1">
        <f t="array" ref="X5154">[1]!s_stmnote_customertop5($A5154,$D5154,3)</f>
        <v>中国人寿保险股份有限公司及其分子公司</v>
      </c>
      <c r="Y5154" t="str" cm="1">
        <f t="array" ref="Y5154">[1]!s_stmnote_customertop5($A5154,$D5154,4)</f>
        <v>*******办公室2(应相关要求需保密)</v>
      </c>
      <c r="Z5154" t="str" cm="1">
        <f t="array" ref="Z5154">[1]!s_stmnote_customertop5($A5154,$D5154,5)</f>
        <v>上海市公积金管理中心</v>
      </c>
      <c r="AA5154" s="9">
        <f>[1]!s_stmnote_salestop5_pct(A5154,D5154)</f>
        <v>10.7</v>
      </c>
      <c r="AB5154" s="9">
        <f>[1]!s_fa_arturn(A5154,D5154)</f>
        <v>5.3151000000000002</v>
      </c>
      <c r="AC5154" s="9">
        <f>[1]!fa_apturn(A5154,D5154)</f>
        <v>5.4948511065792003</v>
      </c>
      <c r="AD5154" s="9">
        <f>[1]!s_fa_invturn(A5154,D5154)</f>
        <v>1.6023000000000001</v>
      </c>
    </row>
    <row r="5155" spans="1:30">
      <c r="A5155">
        <v>300168</v>
      </c>
      <c r="B5155" t="s">
        <v>512</v>
      </c>
      <c r="C5155" t="s">
        <v>3339</v>
      </c>
      <c r="D5155" s="8">
        <f t="shared" si="81"/>
        <v>44561</v>
      </c>
      <c r="E5155" t="s">
        <v>7102</v>
      </c>
      <c r="F5155">
        <v>1</v>
      </c>
      <c r="G5155" t="s">
        <v>8729</v>
      </c>
      <c r="L5155" t="str" cm="1">
        <f t="array" ref="L5155">[1]!s_info_industry_gics(A5155,1)</f>
        <v>信息技术</v>
      </c>
      <c r="M5155" t="str" cm="1">
        <f t="array" ref="M5155">[1]!s_info_industry_gicscode(A5155,1)</f>
        <v>45</v>
      </c>
      <c r="N5155" t="str">
        <f>[1]!s_info_industry_gics(A5155,2)</f>
        <v>软件与服务</v>
      </c>
      <c r="O5155" t="str">
        <f>[1]!s_info_industry_gicscode(A5155,2)</f>
        <v>4510</v>
      </c>
      <c r="P5155" t="str" cm="1">
        <f t="array" ref="P5155">[1]!s_stmnote_suppliertop5(A5155,D5155,1)</f>
        <v>中建材信息技术股份有限公司</v>
      </c>
      <c r="Q5155" t="str">
        <f>[1]!s_stmnote_suppliertop5(A5155,D5155,2)</f>
        <v>上海潍正信息技术有限公司</v>
      </c>
      <c r="R5155" t="str" cm="1">
        <f t="array" ref="R5155">[1]!s_stmnote_suppliertop5(A5155,D5155,3)</f>
        <v>腾讯云计算(北京)有限责任公司</v>
      </c>
      <c r="S5155" t="str" cm="1">
        <f t="array" ref="S5155">[1]!s_stmnote_suppliertop5(A5155,D5155,4)</f>
        <v>四川惟邦新创科技有限公司</v>
      </c>
      <c r="T5155" t="str" cm="1">
        <f t="array" ref="T5155">[1]!s_stmnote_suppliertop5(A5155,D5155,5)</f>
        <v>卫宁健康科技集团股份有限公司</v>
      </c>
      <c r="U5155" s="9">
        <f>[1]!s_stmnote_purchasetop5_pct(A5155,D5155)</f>
        <v>6.35</v>
      </c>
      <c r="V5155" t="str" cm="1">
        <f t="array" ref="V5155">[1]!s_stmnote_customertop5($A5155,$D5155,1)</f>
        <v>上海市大数据中心</v>
      </c>
      <c r="W5155" t="str" cm="1">
        <f t="array" ref="W5155">[1]!s_stmnote_customertop5($A5155,$D5155,2)</f>
        <v>*******办公室1(应相关要求需保密)</v>
      </c>
      <c r="X5155" t="str" cm="1">
        <f t="array" ref="X5155">[1]!s_stmnote_customertop5($A5155,$D5155,3)</f>
        <v>中国人寿保险股份有限公司及其分子公司</v>
      </c>
      <c r="Y5155" t="str" cm="1">
        <f t="array" ref="Y5155">[1]!s_stmnote_customertop5($A5155,$D5155,4)</f>
        <v>*******办公室2(应相关要求需保密)</v>
      </c>
      <c r="Z5155" t="str" cm="1">
        <f t="array" ref="Z5155">[1]!s_stmnote_customertop5($A5155,$D5155,5)</f>
        <v>上海市公积金管理中心</v>
      </c>
      <c r="AA5155" s="9">
        <f>[1]!s_stmnote_salestop5_pct(A5155,D5155)</f>
        <v>10.7</v>
      </c>
      <c r="AB5155" s="9">
        <f>[1]!s_fa_arturn(A5155,D5155)</f>
        <v>5.3151000000000002</v>
      </c>
      <c r="AC5155" s="9">
        <f>[1]!fa_apturn(A5155,D5155)</f>
        <v>5.4948511065792003</v>
      </c>
      <c r="AD5155" s="9">
        <f>[1]!s_fa_invturn(A5155,D5155)</f>
        <v>1.6023000000000001</v>
      </c>
    </row>
    <row r="5156" spans="1:30">
      <c r="A5156">
        <v>300168</v>
      </c>
      <c r="B5156" t="s">
        <v>512</v>
      </c>
      <c r="C5156" t="s">
        <v>3337</v>
      </c>
      <c r="D5156" s="8">
        <f t="shared" si="81"/>
        <v>44561</v>
      </c>
      <c r="E5156" t="s">
        <v>7609</v>
      </c>
      <c r="F5156">
        <v>1</v>
      </c>
      <c r="G5156" t="s">
        <v>8729</v>
      </c>
      <c r="L5156" t="str" cm="1">
        <f t="array" ref="L5156">[1]!s_info_industry_gics(A5156,1)</f>
        <v>信息技术</v>
      </c>
      <c r="M5156" t="str" cm="1">
        <f t="array" ref="M5156">[1]!s_info_industry_gicscode(A5156,1)</f>
        <v>45</v>
      </c>
      <c r="N5156" t="str">
        <f>[1]!s_info_industry_gics(A5156,2)</f>
        <v>软件与服务</v>
      </c>
      <c r="O5156" t="str">
        <f>[1]!s_info_industry_gicscode(A5156,2)</f>
        <v>4510</v>
      </c>
      <c r="P5156" t="str" cm="1">
        <f t="array" ref="P5156">[1]!s_stmnote_suppliertop5(A5156,D5156,1)</f>
        <v>中建材信息技术股份有限公司</v>
      </c>
      <c r="Q5156" t="str">
        <f>[1]!s_stmnote_suppliertop5(A5156,D5156,2)</f>
        <v>上海潍正信息技术有限公司</v>
      </c>
      <c r="R5156" t="str" cm="1">
        <f t="array" ref="R5156">[1]!s_stmnote_suppliertop5(A5156,D5156,3)</f>
        <v>腾讯云计算(北京)有限责任公司</v>
      </c>
      <c r="S5156" t="str" cm="1">
        <f t="array" ref="S5156">[1]!s_stmnote_suppliertop5(A5156,D5156,4)</f>
        <v>四川惟邦新创科技有限公司</v>
      </c>
      <c r="T5156" t="str" cm="1">
        <f t="array" ref="T5156">[1]!s_stmnote_suppliertop5(A5156,D5156,5)</f>
        <v>卫宁健康科技集团股份有限公司</v>
      </c>
      <c r="U5156" s="9">
        <f>[1]!s_stmnote_purchasetop5_pct(A5156,D5156)</f>
        <v>6.35</v>
      </c>
      <c r="V5156" t="str" cm="1">
        <f t="array" ref="V5156">[1]!s_stmnote_customertop5($A5156,$D5156,1)</f>
        <v>上海市大数据中心</v>
      </c>
      <c r="W5156" t="str" cm="1">
        <f t="array" ref="W5156">[1]!s_stmnote_customertop5($A5156,$D5156,2)</f>
        <v>*******办公室1(应相关要求需保密)</v>
      </c>
      <c r="X5156" t="str" cm="1">
        <f t="array" ref="X5156">[1]!s_stmnote_customertop5($A5156,$D5156,3)</f>
        <v>中国人寿保险股份有限公司及其分子公司</v>
      </c>
      <c r="Y5156" t="str" cm="1">
        <f t="array" ref="Y5156">[1]!s_stmnote_customertop5($A5156,$D5156,4)</f>
        <v>*******办公室2(应相关要求需保密)</v>
      </c>
      <c r="Z5156" t="str" cm="1">
        <f t="array" ref="Z5156">[1]!s_stmnote_customertop5($A5156,$D5156,5)</f>
        <v>上海市公积金管理中心</v>
      </c>
      <c r="AA5156" s="9">
        <f>[1]!s_stmnote_salestop5_pct(A5156,D5156)</f>
        <v>10.7</v>
      </c>
      <c r="AB5156" s="9">
        <f>[1]!s_fa_arturn(A5156,D5156)</f>
        <v>5.3151000000000002</v>
      </c>
      <c r="AC5156" s="9">
        <f>[1]!fa_apturn(A5156,D5156)</f>
        <v>5.4948511065792003</v>
      </c>
      <c r="AD5156" s="9">
        <f>[1]!s_fa_invturn(A5156,D5156)</f>
        <v>1.6023000000000001</v>
      </c>
    </row>
    <row r="5157" spans="1:30">
      <c r="A5157">
        <v>300168</v>
      </c>
      <c r="B5157" t="s">
        <v>512</v>
      </c>
      <c r="C5157" t="s">
        <v>3339</v>
      </c>
      <c r="D5157" s="8">
        <f t="shared" si="81"/>
        <v>44561</v>
      </c>
      <c r="E5157" t="s">
        <v>7100</v>
      </c>
      <c r="F5157">
        <v>1</v>
      </c>
      <c r="G5157" t="s">
        <v>8729</v>
      </c>
      <c r="L5157" t="str" cm="1">
        <f t="array" ref="L5157">[1]!s_info_industry_gics(A5157,1)</f>
        <v>信息技术</v>
      </c>
      <c r="M5157" t="str" cm="1">
        <f t="array" ref="M5157">[1]!s_info_industry_gicscode(A5157,1)</f>
        <v>45</v>
      </c>
      <c r="N5157" t="str">
        <f>[1]!s_info_industry_gics(A5157,2)</f>
        <v>软件与服务</v>
      </c>
      <c r="O5157" t="str">
        <f>[1]!s_info_industry_gicscode(A5157,2)</f>
        <v>4510</v>
      </c>
      <c r="P5157" t="str" cm="1">
        <f t="array" ref="P5157">[1]!s_stmnote_suppliertop5(A5157,D5157,1)</f>
        <v>中建材信息技术股份有限公司</v>
      </c>
      <c r="Q5157" t="str">
        <f>[1]!s_stmnote_suppliertop5(A5157,D5157,2)</f>
        <v>上海潍正信息技术有限公司</v>
      </c>
      <c r="R5157" t="str" cm="1">
        <f t="array" ref="R5157">[1]!s_stmnote_suppliertop5(A5157,D5157,3)</f>
        <v>腾讯云计算(北京)有限责任公司</v>
      </c>
      <c r="S5157" t="str" cm="1">
        <f t="array" ref="S5157">[1]!s_stmnote_suppliertop5(A5157,D5157,4)</f>
        <v>四川惟邦新创科技有限公司</v>
      </c>
      <c r="T5157" t="str" cm="1">
        <f t="array" ref="T5157">[1]!s_stmnote_suppliertop5(A5157,D5157,5)</f>
        <v>卫宁健康科技集团股份有限公司</v>
      </c>
      <c r="U5157" s="9">
        <f>[1]!s_stmnote_purchasetop5_pct(A5157,D5157)</f>
        <v>6.35</v>
      </c>
      <c r="V5157" t="str" cm="1">
        <f t="array" ref="V5157">[1]!s_stmnote_customertop5($A5157,$D5157,1)</f>
        <v>上海市大数据中心</v>
      </c>
      <c r="W5157" t="str" cm="1">
        <f t="array" ref="W5157">[1]!s_stmnote_customertop5($A5157,$D5157,2)</f>
        <v>*******办公室1(应相关要求需保密)</v>
      </c>
      <c r="X5157" t="str" cm="1">
        <f t="array" ref="X5157">[1]!s_stmnote_customertop5($A5157,$D5157,3)</f>
        <v>中国人寿保险股份有限公司及其分子公司</v>
      </c>
      <c r="Y5157" t="str" cm="1">
        <f t="array" ref="Y5157">[1]!s_stmnote_customertop5($A5157,$D5157,4)</f>
        <v>*******办公室2(应相关要求需保密)</v>
      </c>
      <c r="Z5157" t="str" cm="1">
        <f t="array" ref="Z5157">[1]!s_stmnote_customertop5($A5157,$D5157,5)</f>
        <v>上海市公积金管理中心</v>
      </c>
      <c r="AA5157" s="9">
        <f>[1]!s_stmnote_salestop5_pct(A5157,D5157)</f>
        <v>10.7</v>
      </c>
      <c r="AB5157" s="9">
        <f>[1]!s_fa_arturn(A5157,D5157)</f>
        <v>5.3151000000000002</v>
      </c>
      <c r="AC5157" s="9">
        <f>[1]!fa_apturn(A5157,D5157)</f>
        <v>5.4948511065792003</v>
      </c>
      <c r="AD5157" s="9">
        <f>[1]!s_fa_invturn(A5157,D5157)</f>
        <v>1.6023000000000001</v>
      </c>
    </row>
    <row r="5158" spans="1:30">
      <c r="A5158">
        <v>300168</v>
      </c>
      <c r="B5158" t="s">
        <v>512</v>
      </c>
      <c r="C5158" t="s">
        <v>3337</v>
      </c>
      <c r="D5158" s="8">
        <f t="shared" si="81"/>
        <v>44561</v>
      </c>
      <c r="E5158" t="s">
        <v>7291</v>
      </c>
      <c r="F5158">
        <v>1</v>
      </c>
      <c r="G5158" t="s">
        <v>8729</v>
      </c>
      <c r="L5158" t="str" cm="1">
        <f t="array" ref="L5158">[1]!s_info_industry_gics(A5158,1)</f>
        <v>信息技术</v>
      </c>
      <c r="M5158" t="str" cm="1">
        <f t="array" ref="M5158">[1]!s_info_industry_gicscode(A5158,1)</f>
        <v>45</v>
      </c>
      <c r="N5158" t="str">
        <f>[1]!s_info_industry_gics(A5158,2)</f>
        <v>软件与服务</v>
      </c>
      <c r="O5158" t="str">
        <f>[1]!s_info_industry_gicscode(A5158,2)</f>
        <v>4510</v>
      </c>
      <c r="P5158" t="str" cm="1">
        <f t="array" ref="P5158">[1]!s_stmnote_suppliertop5(A5158,D5158,1)</f>
        <v>中建材信息技术股份有限公司</v>
      </c>
      <c r="Q5158" t="str">
        <f>[1]!s_stmnote_suppliertop5(A5158,D5158,2)</f>
        <v>上海潍正信息技术有限公司</v>
      </c>
      <c r="R5158" t="str" cm="1">
        <f t="array" ref="R5158">[1]!s_stmnote_suppliertop5(A5158,D5158,3)</f>
        <v>腾讯云计算(北京)有限责任公司</v>
      </c>
      <c r="S5158" t="str" cm="1">
        <f t="array" ref="S5158">[1]!s_stmnote_suppliertop5(A5158,D5158,4)</f>
        <v>四川惟邦新创科技有限公司</v>
      </c>
      <c r="T5158" t="str" cm="1">
        <f t="array" ref="T5158">[1]!s_stmnote_suppliertop5(A5158,D5158,5)</f>
        <v>卫宁健康科技集团股份有限公司</v>
      </c>
      <c r="U5158" s="9">
        <f>[1]!s_stmnote_purchasetop5_pct(A5158,D5158)</f>
        <v>6.35</v>
      </c>
      <c r="V5158" t="str" cm="1">
        <f t="array" ref="V5158">[1]!s_stmnote_customertop5($A5158,$D5158,1)</f>
        <v>上海市大数据中心</v>
      </c>
      <c r="W5158" t="str" cm="1">
        <f t="array" ref="W5158">[1]!s_stmnote_customertop5($A5158,$D5158,2)</f>
        <v>*******办公室1(应相关要求需保密)</v>
      </c>
      <c r="X5158" t="str" cm="1">
        <f t="array" ref="X5158">[1]!s_stmnote_customertop5($A5158,$D5158,3)</f>
        <v>中国人寿保险股份有限公司及其分子公司</v>
      </c>
      <c r="Y5158" t="str" cm="1">
        <f t="array" ref="Y5158">[1]!s_stmnote_customertop5($A5158,$D5158,4)</f>
        <v>*******办公室2(应相关要求需保密)</v>
      </c>
      <c r="Z5158" t="str" cm="1">
        <f t="array" ref="Z5158">[1]!s_stmnote_customertop5($A5158,$D5158,5)</f>
        <v>上海市公积金管理中心</v>
      </c>
      <c r="AA5158" s="9">
        <f>[1]!s_stmnote_salestop5_pct(A5158,D5158)</f>
        <v>10.7</v>
      </c>
      <c r="AB5158" s="9">
        <f>[1]!s_fa_arturn(A5158,D5158)</f>
        <v>5.3151000000000002</v>
      </c>
      <c r="AC5158" s="9">
        <f>[1]!fa_apturn(A5158,D5158)</f>
        <v>5.4948511065792003</v>
      </c>
      <c r="AD5158" s="9">
        <f>[1]!s_fa_invturn(A5158,D5158)</f>
        <v>1.6023000000000001</v>
      </c>
    </row>
    <row r="5159" spans="1:30">
      <c r="A5159">
        <v>300170</v>
      </c>
      <c r="B5159" t="s">
        <v>513</v>
      </c>
      <c r="C5159" t="s">
        <v>3340</v>
      </c>
      <c r="D5159" s="8">
        <f t="shared" si="81"/>
        <v>44561</v>
      </c>
      <c r="E5159" t="s">
        <v>7177</v>
      </c>
      <c r="F5159">
        <v>2</v>
      </c>
      <c r="G5159" t="s">
        <v>10751</v>
      </c>
      <c r="H5159" t="s">
        <v>12175</v>
      </c>
      <c r="L5159" t="str" cm="1">
        <f t="array" ref="L5159">[1]!s_info_industry_gics(A5159,1)</f>
        <v>信息技术</v>
      </c>
      <c r="M5159" t="str" cm="1">
        <f t="array" ref="M5159">[1]!s_info_industry_gicscode(A5159,1)</f>
        <v>45</v>
      </c>
      <c r="N5159" t="str">
        <f>[1]!s_info_industry_gics(A5159,2)</f>
        <v>软件与服务</v>
      </c>
      <c r="O5159" t="str">
        <f>[1]!s_info_industry_gicscode(A5159,2)</f>
        <v>4510</v>
      </c>
      <c r="P5159" t="str" cm="1">
        <f t="array" ref="P5159">[1]!s_stmnote_suppliertop5(A5159,D5159,1)</f>
        <v>供应商1</v>
      </c>
      <c r="Q5159" t="str">
        <f>[1]!s_stmnote_suppliertop5(A5159,D5159,2)</f>
        <v>供应商2</v>
      </c>
      <c r="R5159" t="str" cm="1">
        <f t="array" ref="R5159">[1]!s_stmnote_suppliertop5(A5159,D5159,3)</f>
        <v>供应商3</v>
      </c>
      <c r="S5159" t="str" cm="1">
        <f t="array" ref="S5159">[1]!s_stmnote_suppliertop5(A5159,D5159,4)</f>
        <v>供应商4</v>
      </c>
      <c r="T5159" t="str" cm="1">
        <f t="array" ref="T5159">[1]!s_stmnote_suppliertop5(A5159,D5159,5)</f>
        <v>供应商5</v>
      </c>
      <c r="U5159" s="9">
        <f>[1]!s_stmnote_purchasetop5_pct(A5159,D5159)</f>
        <v>25.79</v>
      </c>
      <c r="V5159" t="str" cm="1">
        <f t="array" ref="V5159">[1]!s_stmnote_customertop5($A5159,$D5159,1)</f>
        <v>客户1</v>
      </c>
      <c r="W5159" t="str" cm="1">
        <f t="array" ref="W5159">[1]!s_stmnote_customertop5($A5159,$D5159,2)</f>
        <v>客户2</v>
      </c>
      <c r="X5159" t="str" cm="1">
        <f t="array" ref="X5159">[1]!s_stmnote_customertop5($A5159,$D5159,3)</f>
        <v>客户3</v>
      </c>
      <c r="Y5159" t="str" cm="1">
        <f t="array" ref="Y5159">[1]!s_stmnote_customertop5($A5159,$D5159,4)</f>
        <v>客户4</v>
      </c>
      <c r="Z5159" t="str" cm="1">
        <f t="array" ref="Z5159">[1]!s_stmnote_customertop5($A5159,$D5159,5)</f>
        <v>客户5</v>
      </c>
      <c r="AA5159" s="9">
        <f>[1]!s_stmnote_salestop5_pct(A5159,D5159)</f>
        <v>11.9</v>
      </c>
      <c r="AB5159" s="9">
        <f>[1]!s_fa_arturn(A5159,D5159)</f>
        <v>2.5577000000000001</v>
      </c>
      <c r="AC5159" s="9">
        <f>[1]!fa_apturn(A5159,D5159)</f>
        <v>45.2506610448904</v>
      </c>
      <c r="AD5159" s="9">
        <f>[1]!s_fa_invturn(A5159,D5159)</f>
        <v>3.7336999999999998</v>
      </c>
    </row>
    <row r="5160" spans="1:30">
      <c r="A5160">
        <v>300170</v>
      </c>
      <c r="B5160" t="s">
        <v>513</v>
      </c>
      <c r="C5160" t="s">
        <v>3341</v>
      </c>
      <c r="D5160" s="8">
        <f t="shared" si="81"/>
        <v>44561</v>
      </c>
      <c r="E5160" t="s">
        <v>7048</v>
      </c>
      <c r="F5160">
        <v>1</v>
      </c>
      <c r="G5160" t="s">
        <v>10752</v>
      </c>
      <c r="L5160" t="str" cm="1">
        <f t="array" ref="L5160">[1]!s_info_industry_gics(A5160,1)</f>
        <v>信息技术</v>
      </c>
      <c r="M5160" t="str" cm="1">
        <f t="array" ref="M5160">[1]!s_info_industry_gicscode(A5160,1)</f>
        <v>45</v>
      </c>
      <c r="N5160" t="str">
        <f>[1]!s_info_industry_gics(A5160,2)</f>
        <v>软件与服务</v>
      </c>
      <c r="O5160" t="str">
        <f>[1]!s_info_industry_gicscode(A5160,2)</f>
        <v>4510</v>
      </c>
      <c r="P5160" t="str" cm="1">
        <f t="array" ref="P5160">[1]!s_stmnote_suppliertop5(A5160,D5160,1)</f>
        <v>供应商1</v>
      </c>
      <c r="Q5160" t="str">
        <f>[1]!s_stmnote_suppliertop5(A5160,D5160,2)</f>
        <v>供应商2</v>
      </c>
      <c r="R5160" t="str" cm="1">
        <f t="array" ref="R5160">[1]!s_stmnote_suppliertop5(A5160,D5160,3)</f>
        <v>供应商3</v>
      </c>
      <c r="S5160" t="str" cm="1">
        <f t="array" ref="S5160">[1]!s_stmnote_suppliertop5(A5160,D5160,4)</f>
        <v>供应商4</v>
      </c>
      <c r="T5160" t="str" cm="1">
        <f t="array" ref="T5160">[1]!s_stmnote_suppliertop5(A5160,D5160,5)</f>
        <v>供应商5</v>
      </c>
      <c r="U5160" s="9">
        <f>[1]!s_stmnote_purchasetop5_pct(A5160,D5160)</f>
        <v>25.79</v>
      </c>
      <c r="V5160" t="str" cm="1">
        <f t="array" ref="V5160">[1]!s_stmnote_customertop5($A5160,$D5160,1)</f>
        <v>客户1</v>
      </c>
      <c r="W5160" t="str" cm="1">
        <f t="array" ref="W5160">[1]!s_stmnote_customertop5($A5160,$D5160,2)</f>
        <v>客户2</v>
      </c>
      <c r="X5160" t="str" cm="1">
        <f t="array" ref="X5160">[1]!s_stmnote_customertop5($A5160,$D5160,3)</f>
        <v>客户3</v>
      </c>
      <c r="Y5160" t="str" cm="1">
        <f t="array" ref="Y5160">[1]!s_stmnote_customertop5($A5160,$D5160,4)</f>
        <v>客户4</v>
      </c>
      <c r="Z5160" t="str" cm="1">
        <f t="array" ref="Z5160">[1]!s_stmnote_customertop5($A5160,$D5160,5)</f>
        <v>客户5</v>
      </c>
      <c r="AA5160" s="9">
        <f>[1]!s_stmnote_salestop5_pct(A5160,D5160)</f>
        <v>11.9</v>
      </c>
      <c r="AB5160" s="9">
        <f>[1]!s_fa_arturn(A5160,D5160)</f>
        <v>2.5577000000000001</v>
      </c>
      <c r="AC5160" s="9">
        <f>[1]!fa_apturn(A5160,D5160)</f>
        <v>45.2506610448904</v>
      </c>
      <c r="AD5160" s="9">
        <f>[1]!s_fa_invturn(A5160,D5160)</f>
        <v>3.7336999999999998</v>
      </c>
    </row>
    <row r="5161" spans="1:30">
      <c r="A5161">
        <v>300170</v>
      </c>
      <c r="B5161" t="s">
        <v>513</v>
      </c>
      <c r="C5161" t="s">
        <v>3342</v>
      </c>
      <c r="D5161" s="8">
        <f t="shared" si="81"/>
        <v>44926</v>
      </c>
      <c r="E5161" t="s">
        <v>7501</v>
      </c>
      <c r="F5161">
        <v>2</v>
      </c>
      <c r="G5161" t="s">
        <v>10753</v>
      </c>
      <c r="H5161" t="s">
        <v>12176</v>
      </c>
      <c r="L5161" t="str" cm="1">
        <f t="array" ref="L5161">[1]!s_info_industry_gics(A5161,1)</f>
        <v>信息技术</v>
      </c>
      <c r="M5161" t="str" cm="1">
        <f t="array" ref="M5161">[1]!s_info_industry_gicscode(A5161,1)</f>
        <v>45</v>
      </c>
      <c r="N5161" t="str">
        <f>[1]!s_info_industry_gics(A5161,2)</f>
        <v>软件与服务</v>
      </c>
      <c r="O5161" t="str">
        <f>[1]!s_info_industry_gicscode(A5161,2)</f>
        <v>4510</v>
      </c>
      <c r="P5161" t="str" cm="1">
        <f t="array" ref="P5161">[1]!s_stmnote_suppliertop5(A5161,D5161,1)</f>
        <v>供应商1</v>
      </c>
      <c r="Q5161" t="str">
        <f>[1]!s_stmnote_suppliertop5(A5161,D5161,2)</f>
        <v>供应商2</v>
      </c>
      <c r="R5161" t="str" cm="1">
        <f t="array" ref="R5161">[1]!s_stmnote_suppliertop5(A5161,D5161,3)</f>
        <v>供应商3</v>
      </c>
      <c r="S5161" t="str" cm="1">
        <f t="array" ref="S5161">[1]!s_stmnote_suppliertop5(A5161,D5161,4)</f>
        <v>供应商4</v>
      </c>
      <c r="T5161" t="str" cm="1">
        <f t="array" ref="T5161">[1]!s_stmnote_suppliertop5(A5161,D5161,5)</f>
        <v>供应商5</v>
      </c>
      <c r="U5161" s="9">
        <f>[1]!s_stmnote_purchasetop5_pct(A5161,D5161)</f>
        <v>26.75</v>
      </c>
      <c r="V5161" t="str" cm="1">
        <f t="array" ref="V5161">[1]!s_stmnote_customertop5($A5161,$D5161,1)</f>
        <v>客户1</v>
      </c>
      <c r="W5161" t="str" cm="1">
        <f t="array" ref="W5161">[1]!s_stmnote_customertop5($A5161,$D5161,2)</f>
        <v>客户2</v>
      </c>
      <c r="X5161" t="str" cm="1">
        <f t="array" ref="X5161">[1]!s_stmnote_customertop5($A5161,$D5161,3)</f>
        <v>客户3</v>
      </c>
      <c r="Y5161" t="str" cm="1">
        <f t="array" ref="Y5161">[1]!s_stmnote_customertop5($A5161,$D5161,4)</f>
        <v>客户4</v>
      </c>
      <c r="Z5161" t="str" cm="1">
        <f t="array" ref="Z5161">[1]!s_stmnote_customertop5($A5161,$D5161,5)</f>
        <v>客户5</v>
      </c>
      <c r="AA5161" s="9">
        <f>[1]!s_stmnote_salestop5_pct(A5161,D5161)</f>
        <v>12.87</v>
      </c>
      <c r="AB5161" s="9">
        <f>[1]!s_fa_arturn(A5161,D5161)</f>
        <v>2.4832999999999998</v>
      </c>
      <c r="AC5161" s="9">
        <f>[1]!fa_apturn(A5161,D5161)</f>
        <v>57.2999023050711</v>
      </c>
      <c r="AD5161" s="9">
        <f>[1]!s_fa_invturn(A5161,D5161)</f>
        <v>3.8565</v>
      </c>
    </row>
    <row r="5162" spans="1:30">
      <c r="A5162">
        <v>300212</v>
      </c>
      <c r="B5162" t="s">
        <v>526</v>
      </c>
      <c r="C5162" t="s">
        <v>3408</v>
      </c>
      <c r="D5162" s="8">
        <f t="shared" si="81"/>
        <v>44926</v>
      </c>
      <c r="E5162" t="s">
        <v>7632</v>
      </c>
      <c r="F5162">
        <v>1</v>
      </c>
      <c r="G5162" t="s">
        <v>7881</v>
      </c>
      <c r="L5162" t="str" cm="1">
        <f t="array" ref="L5162">[1]!s_info_industry_gics(A5162,1)</f>
        <v>信息技术</v>
      </c>
      <c r="M5162" t="str" cm="1">
        <f t="array" ref="M5162">[1]!s_info_industry_gicscode(A5162,1)</f>
        <v>45</v>
      </c>
      <c r="N5162" t="str">
        <f>[1]!s_info_industry_gics(A5162,2)</f>
        <v>软件与服务</v>
      </c>
      <c r="O5162" t="str">
        <f>[1]!s_info_industry_gicscode(A5162,2)</f>
        <v>4510</v>
      </c>
      <c r="P5162" t="str" cm="1">
        <f t="array" ref="P5162">[1]!s_stmnote_suppliertop5(A5162,D5162,1)</f>
        <v>供应商一</v>
      </c>
      <c r="Q5162" t="str">
        <f>[1]!s_stmnote_suppliertop5(A5162,D5162,2)</f>
        <v>供应商二</v>
      </c>
      <c r="R5162" t="str" cm="1">
        <f t="array" ref="R5162">[1]!s_stmnote_suppliertop5(A5162,D5162,3)</f>
        <v>供应商三</v>
      </c>
      <c r="S5162" t="str" cm="1">
        <f t="array" ref="S5162">[1]!s_stmnote_suppliertop5(A5162,D5162,4)</f>
        <v>供应商四</v>
      </c>
      <c r="T5162" t="str" cm="1">
        <f t="array" ref="T5162">[1]!s_stmnote_suppliertop5(A5162,D5162,5)</f>
        <v>供应商五</v>
      </c>
      <c r="U5162" s="9">
        <f>[1]!s_stmnote_purchasetop5_pct(A5162,D5162)</f>
        <v>34.94</v>
      </c>
      <c r="V5162" t="str" cm="1">
        <f t="array" ref="V5162">[1]!s_stmnote_customertop5($A5162,$D5162,1)</f>
        <v>客户一</v>
      </c>
      <c r="W5162" t="str" cm="1">
        <f t="array" ref="W5162">[1]!s_stmnote_customertop5($A5162,$D5162,2)</f>
        <v>客户二</v>
      </c>
      <c r="X5162" t="str" cm="1">
        <f t="array" ref="X5162">[1]!s_stmnote_customertop5($A5162,$D5162,3)</f>
        <v>客户三</v>
      </c>
      <c r="Y5162" t="str" cm="1">
        <f t="array" ref="Y5162">[1]!s_stmnote_customertop5($A5162,$D5162,4)</f>
        <v>客户四</v>
      </c>
      <c r="Z5162" t="str" cm="1">
        <f t="array" ref="Z5162">[1]!s_stmnote_customertop5($A5162,$D5162,5)</f>
        <v>客户五</v>
      </c>
      <c r="AA5162" s="9">
        <f>[1]!s_stmnote_salestop5_pct(A5162,D5162)</f>
        <v>52.79</v>
      </c>
      <c r="AB5162" s="9">
        <f>[1]!s_fa_arturn(A5162,D5162)</f>
        <v>0.70820000000000005</v>
      </c>
      <c r="AC5162" s="9">
        <f>[1]!fa_apturn(A5162,D5162)</f>
        <v>0.33186039268809298</v>
      </c>
      <c r="AD5162" s="9">
        <f>[1]!s_fa_invturn(A5162,D5162)</f>
        <v>0.15260000000000001</v>
      </c>
    </row>
    <row r="5163" spans="1:30">
      <c r="A5163">
        <v>300212</v>
      </c>
      <c r="B5163" t="s">
        <v>526</v>
      </c>
      <c r="C5163" t="s">
        <v>3409</v>
      </c>
      <c r="D5163" s="8">
        <f t="shared" si="81"/>
        <v>44926</v>
      </c>
      <c r="E5163" t="s">
        <v>7043</v>
      </c>
      <c r="F5163">
        <v>1</v>
      </c>
      <c r="G5163" t="s">
        <v>7881</v>
      </c>
      <c r="L5163" t="str" cm="1">
        <f t="array" ref="L5163">[1]!s_info_industry_gics(A5163,1)</f>
        <v>信息技术</v>
      </c>
      <c r="M5163" t="str" cm="1">
        <f t="array" ref="M5163">[1]!s_info_industry_gicscode(A5163,1)</f>
        <v>45</v>
      </c>
      <c r="N5163" t="str">
        <f>[1]!s_info_industry_gics(A5163,2)</f>
        <v>软件与服务</v>
      </c>
      <c r="O5163" t="str">
        <f>[1]!s_info_industry_gicscode(A5163,2)</f>
        <v>4510</v>
      </c>
      <c r="P5163" t="str" cm="1">
        <f t="array" ref="P5163">[1]!s_stmnote_suppliertop5(A5163,D5163,1)</f>
        <v>供应商一</v>
      </c>
      <c r="Q5163" t="str">
        <f>[1]!s_stmnote_suppliertop5(A5163,D5163,2)</f>
        <v>供应商二</v>
      </c>
      <c r="R5163" t="str" cm="1">
        <f t="array" ref="R5163">[1]!s_stmnote_suppliertop5(A5163,D5163,3)</f>
        <v>供应商三</v>
      </c>
      <c r="S5163" t="str" cm="1">
        <f t="array" ref="S5163">[1]!s_stmnote_suppliertop5(A5163,D5163,4)</f>
        <v>供应商四</v>
      </c>
      <c r="T5163" t="str" cm="1">
        <f t="array" ref="T5163">[1]!s_stmnote_suppliertop5(A5163,D5163,5)</f>
        <v>供应商五</v>
      </c>
      <c r="U5163" s="9">
        <f>[1]!s_stmnote_purchasetop5_pct(A5163,D5163)</f>
        <v>34.94</v>
      </c>
      <c r="V5163" t="str" cm="1">
        <f t="array" ref="V5163">[1]!s_stmnote_customertop5($A5163,$D5163,1)</f>
        <v>客户一</v>
      </c>
      <c r="W5163" t="str" cm="1">
        <f t="array" ref="W5163">[1]!s_stmnote_customertop5($A5163,$D5163,2)</f>
        <v>客户二</v>
      </c>
      <c r="X5163" t="str" cm="1">
        <f t="array" ref="X5163">[1]!s_stmnote_customertop5($A5163,$D5163,3)</f>
        <v>客户三</v>
      </c>
      <c r="Y5163" t="str" cm="1">
        <f t="array" ref="Y5163">[1]!s_stmnote_customertop5($A5163,$D5163,4)</f>
        <v>客户四</v>
      </c>
      <c r="Z5163" t="str" cm="1">
        <f t="array" ref="Z5163">[1]!s_stmnote_customertop5($A5163,$D5163,5)</f>
        <v>客户五</v>
      </c>
      <c r="AA5163" s="9">
        <f>[1]!s_stmnote_salestop5_pct(A5163,D5163)</f>
        <v>52.79</v>
      </c>
      <c r="AB5163" s="9">
        <f>[1]!s_fa_arturn(A5163,D5163)</f>
        <v>0.70820000000000005</v>
      </c>
      <c r="AC5163" s="9">
        <f>[1]!fa_apturn(A5163,D5163)</f>
        <v>0.33186039268809298</v>
      </c>
      <c r="AD5163" s="9">
        <f>[1]!s_fa_invturn(A5163,D5163)</f>
        <v>0.15260000000000001</v>
      </c>
    </row>
    <row r="5164" spans="1:30">
      <c r="A5164">
        <v>300212</v>
      </c>
      <c r="B5164" t="s">
        <v>526</v>
      </c>
      <c r="C5164" t="s">
        <v>3410</v>
      </c>
      <c r="D5164" s="8">
        <f t="shared" si="81"/>
        <v>44926</v>
      </c>
      <c r="E5164" t="s">
        <v>7528</v>
      </c>
      <c r="F5164">
        <v>1</v>
      </c>
      <c r="G5164" t="s">
        <v>7881</v>
      </c>
      <c r="L5164" t="str" cm="1">
        <f t="array" ref="L5164">[1]!s_info_industry_gics(A5164,1)</f>
        <v>信息技术</v>
      </c>
      <c r="M5164" t="str" cm="1">
        <f t="array" ref="M5164">[1]!s_info_industry_gicscode(A5164,1)</f>
        <v>45</v>
      </c>
      <c r="N5164" t="str">
        <f>[1]!s_info_industry_gics(A5164,2)</f>
        <v>软件与服务</v>
      </c>
      <c r="O5164" t="str">
        <f>[1]!s_info_industry_gicscode(A5164,2)</f>
        <v>4510</v>
      </c>
      <c r="P5164" t="str" cm="1">
        <f t="array" ref="P5164">[1]!s_stmnote_suppliertop5(A5164,D5164,1)</f>
        <v>供应商一</v>
      </c>
      <c r="Q5164" t="str">
        <f>[1]!s_stmnote_suppliertop5(A5164,D5164,2)</f>
        <v>供应商二</v>
      </c>
      <c r="R5164" t="str" cm="1">
        <f t="array" ref="R5164">[1]!s_stmnote_suppliertop5(A5164,D5164,3)</f>
        <v>供应商三</v>
      </c>
      <c r="S5164" t="str" cm="1">
        <f t="array" ref="S5164">[1]!s_stmnote_suppliertop5(A5164,D5164,4)</f>
        <v>供应商四</v>
      </c>
      <c r="T5164" t="str" cm="1">
        <f t="array" ref="T5164">[1]!s_stmnote_suppliertop5(A5164,D5164,5)</f>
        <v>供应商五</v>
      </c>
      <c r="U5164" s="9">
        <f>[1]!s_stmnote_purchasetop5_pct(A5164,D5164)</f>
        <v>34.94</v>
      </c>
      <c r="V5164" t="str" cm="1">
        <f t="array" ref="V5164">[1]!s_stmnote_customertop5($A5164,$D5164,1)</f>
        <v>客户一</v>
      </c>
      <c r="W5164" t="str" cm="1">
        <f t="array" ref="W5164">[1]!s_stmnote_customertop5($A5164,$D5164,2)</f>
        <v>客户二</v>
      </c>
      <c r="X5164" t="str" cm="1">
        <f t="array" ref="X5164">[1]!s_stmnote_customertop5($A5164,$D5164,3)</f>
        <v>客户三</v>
      </c>
      <c r="Y5164" t="str" cm="1">
        <f t="array" ref="Y5164">[1]!s_stmnote_customertop5($A5164,$D5164,4)</f>
        <v>客户四</v>
      </c>
      <c r="Z5164" t="str" cm="1">
        <f t="array" ref="Z5164">[1]!s_stmnote_customertop5($A5164,$D5164,5)</f>
        <v>客户五</v>
      </c>
      <c r="AA5164" s="9">
        <f>[1]!s_stmnote_salestop5_pct(A5164,D5164)</f>
        <v>52.79</v>
      </c>
      <c r="AB5164" s="9">
        <f>[1]!s_fa_arturn(A5164,D5164)</f>
        <v>0.70820000000000005</v>
      </c>
      <c r="AC5164" s="9">
        <f>[1]!fa_apturn(A5164,D5164)</f>
        <v>0.33186039268809298</v>
      </c>
      <c r="AD5164" s="9">
        <f>[1]!s_fa_invturn(A5164,D5164)</f>
        <v>0.15260000000000001</v>
      </c>
    </row>
    <row r="5165" spans="1:30">
      <c r="A5165">
        <v>300226</v>
      </c>
      <c r="B5165" t="s">
        <v>531</v>
      </c>
      <c r="C5165" t="s">
        <v>3423</v>
      </c>
      <c r="D5165" s="8">
        <f t="shared" si="81"/>
        <v>44561</v>
      </c>
      <c r="E5165" t="s">
        <v>7228</v>
      </c>
      <c r="F5165">
        <v>1</v>
      </c>
      <c r="G5165" t="s">
        <v>8762</v>
      </c>
      <c r="L5165" t="str" cm="1">
        <f t="array" ref="L5165">[1]!s_info_industry_gics(A5165,1)</f>
        <v>信息技术</v>
      </c>
      <c r="M5165" t="str" cm="1">
        <f t="array" ref="M5165">[1]!s_info_industry_gicscode(A5165,1)</f>
        <v>45</v>
      </c>
      <c r="N5165" t="str">
        <f>[1]!s_info_industry_gics(A5165,2)</f>
        <v>软件与服务</v>
      </c>
      <c r="O5165" t="str">
        <f>[1]!s_info_industry_gicscode(A5165,2)</f>
        <v>4510</v>
      </c>
      <c r="P5165" t="str" cm="1">
        <f t="array" ref="P5165">[1]!s_stmnote_suppliertop5(A5165,D5165,1)</f>
        <v>中晋(邯郸)钢铁有限公司</v>
      </c>
      <c r="Q5165" t="str">
        <f>[1]!s_stmnote_suppliertop5(A5165,D5165,2)</f>
        <v>九江萍钢钢铁有限公司</v>
      </c>
      <c r="R5165" t="str" cm="1">
        <f t="array" ref="R5165">[1]!s_stmnote_suppliertop5(A5165,D5165,3)</f>
        <v>迁安市九江线材有限责任公司</v>
      </c>
      <c r="S5165" t="str" cm="1">
        <f t="array" ref="S5165">[1]!s_stmnote_suppliertop5(A5165,D5165,4)</f>
        <v>徐州金虹特钢有限公司</v>
      </c>
      <c r="T5165" t="str" cm="1">
        <f t="array" ref="T5165">[1]!s_stmnote_suppliertop5(A5165,D5165,5)</f>
        <v>天津市康普瑞森商贸有限公司</v>
      </c>
      <c r="U5165" s="9">
        <f>[1]!s_stmnote_purchasetop5_pct(A5165,D5165)</f>
        <v>17.62</v>
      </c>
      <c r="V5165" t="str" cm="1">
        <f t="array" ref="V5165">[1]!s_stmnote_customertop5($A5165,$D5165,1)</f>
        <v>杭州热联集团股份有限公司</v>
      </c>
      <c r="W5165" t="str" cm="1">
        <f t="array" ref="W5165">[1]!s_stmnote_customertop5($A5165,$D5165,2)</f>
        <v>物产中大金属集团有限公司</v>
      </c>
      <c r="X5165" t="str" cm="1">
        <f t="array" ref="X5165">[1]!s_stmnote_customertop5($A5165,$D5165,3)</f>
        <v>上海永安瑞萌商贸有限公司</v>
      </c>
      <c r="Y5165" t="str" cm="1">
        <f t="array" ref="Y5165">[1]!s_stmnote_customertop5($A5165,$D5165,4)</f>
        <v>邯郸钢瑞供应链管理有限公司</v>
      </c>
      <c r="Z5165" t="str" cm="1">
        <f t="array" ref="Z5165">[1]!s_stmnote_customertop5($A5165,$D5165,5)</f>
        <v>泰安市至伟经贸有限公司</v>
      </c>
      <c r="AA5165" s="9">
        <f>[1]!s_stmnote_salestop5_pct(A5165,D5165)</f>
        <v>14.47</v>
      </c>
      <c r="AB5165" s="9">
        <f>[1]!s_fa_arturn(A5165,D5165)</f>
        <v>14.1134</v>
      </c>
      <c r="AC5165" s="9">
        <f>[1]!fa_apturn(A5165,D5165)</f>
        <v>292.07611476528302</v>
      </c>
      <c r="AD5165" s="9">
        <f>[1]!s_fa_invturn(A5165,D5165)</f>
        <v>56.798499999999997</v>
      </c>
    </row>
    <row r="5166" spans="1:30">
      <c r="A5166">
        <v>300226</v>
      </c>
      <c r="B5166" t="s">
        <v>531</v>
      </c>
      <c r="C5166" t="s">
        <v>3424</v>
      </c>
      <c r="D5166" s="8">
        <f t="shared" si="81"/>
        <v>44926</v>
      </c>
      <c r="E5166" t="s">
        <v>7434</v>
      </c>
      <c r="F5166">
        <v>1</v>
      </c>
      <c r="G5166" t="s">
        <v>8763</v>
      </c>
      <c r="L5166" t="str" cm="1">
        <f t="array" ref="L5166">[1]!s_info_industry_gics(A5166,1)</f>
        <v>信息技术</v>
      </c>
      <c r="M5166" t="str" cm="1">
        <f t="array" ref="M5166">[1]!s_info_industry_gicscode(A5166,1)</f>
        <v>45</v>
      </c>
      <c r="N5166" t="str">
        <f>[1]!s_info_industry_gics(A5166,2)</f>
        <v>软件与服务</v>
      </c>
      <c r="O5166" t="str">
        <f>[1]!s_info_industry_gicscode(A5166,2)</f>
        <v>4510</v>
      </c>
      <c r="P5166" t="str" cm="1">
        <f t="array" ref="P5166">[1]!s_stmnote_suppliertop5(A5166,D5166,1)</f>
        <v>中普(邯郸)钢铁有限公司</v>
      </c>
      <c r="Q5166" t="str">
        <f>[1]!s_stmnote_suppliertop5(A5166,D5166,2)</f>
        <v>宁夏建龙龙祥钢铁有限公司</v>
      </c>
      <c r="R5166" t="str" cm="1">
        <f t="array" ref="R5166">[1]!s_stmnote_suppliertop5(A5166,D5166,3)</f>
        <v>中新钢铁集团有限公司</v>
      </c>
      <c r="S5166" t="str" cm="1">
        <f t="array" ref="S5166">[1]!s_stmnote_suppliertop5(A5166,D5166,4)</f>
        <v>陕西建工材料设备物流集团有限公司</v>
      </c>
      <c r="T5166" t="str" cm="1">
        <f t="array" ref="T5166">[1]!s_stmnote_suppliertop5(A5166,D5166,5)</f>
        <v>海南纵海能源科技有限公司</v>
      </c>
      <c r="U5166" s="9">
        <f>[1]!s_stmnote_purchasetop5_pct(A5166,D5166)</f>
        <v>18.82</v>
      </c>
      <c r="V5166" t="str" cm="1">
        <f t="array" ref="V5166">[1]!s_stmnote_customertop5($A5166,$D5166,1)</f>
        <v>泰安市至伟经贸有限公司</v>
      </c>
      <c r="W5166" t="str" cm="1">
        <f t="array" ref="W5166">[1]!s_stmnote_customertop5($A5166,$D5166,2)</f>
        <v>徐州启凡商贸有限公司</v>
      </c>
      <c r="X5166" t="str" cm="1">
        <f t="array" ref="X5166">[1]!s_stmnote_customertop5($A5166,$D5166,3)</f>
        <v>泊头市海成钢材物资有限公司</v>
      </c>
      <c r="Y5166" t="str" cm="1">
        <f t="array" ref="Y5166">[1]!s_stmnote_customertop5($A5166,$D5166,4)</f>
        <v>鞍钢集团国际经济贸易有限公司</v>
      </c>
      <c r="Z5166" t="str" cm="1">
        <f t="array" ref="Z5166">[1]!s_stmnote_customertop5($A5166,$D5166,5)</f>
        <v>甘肃志晟物资有限公司</v>
      </c>
      <c r="AA5166" s="9">
        <f>[1]!s_stmnote_salestop5_pct(A5166,D5166)</f>
        <v>9.35</v>
      </c>
      <c r="AB5166" s="9">
        <f>[1]!s_fa_arturn(A5166,D5166)</f>
        <v>20.8371</v>
      </c>
      <c r="AC5166" s="9">
        <f>[1]!fa_apturn(A5166,D5166)</f>
        <v>307.10509366221498</v>
      </c>
      <c r="AD5166" s="9">
        <f>[1]!s_fa_invturn(A5166,D5166)</f>
        <v>63.138599999999997</v>
      </c>
    </row>
    <row r="5167" spans="1:30">
      <c r="A5167">
        <v>300229</v>
      </c>
      <c r="B5167" t="s">
        <v>532</v>
      </c>
      <c r="C5167" t="s">
        <v>3425</v>
      </c>
      <c r="D5167" s="8">
        <f t="shared" si="81"/>
        <v>45291</v>
      </c>
      <c r="E5167" t="s">
        <v>7635</v>
      </c>
      <c r="F5167">
        <v>1</v>
      </c>
      <c r="G5167" t="s">
        <v>7899</v>
      </c>
      <c r="L5167" t="str" cm="1">
        <f t="array" ref="L5167">[1]!s_info_industry_gics(A5167,1)</f>
        <v>信息技术</v>
      </c>
      <c r="M5167" t="str" cm="1">
        <f t="array" ref="M5167">[1]!s_info_industry_gicscode(A5167,1)</f>
        <v>45</v>
      </c>
      <c r="N5167" t="str">
        <f>[1]!s_info_industry_gics(A5167,2)</f>
        <v>软件与服务</v>
      </c>
      <c r="O5167" t="str">
        <f>[1]!s_info_industry_gicscode(A5167,2)</f>
        <v>4510</v>
      </c>
      <c r="P5167" t="str" cm="1">
        <f t="array" ref="P5167">[1]!s_stmnote_suppliertop5(A5167,D5167,1)</f>
        <v>百信信息技术有限公司</v>
      </c>
      <c r="Q5167" t="str">
        <f>[1]!s_stmnote_suppliertop5(A5167,D5167,2)</f>
        <v>威尔创新(天津)科技发展有限公司</v>
      </c>
      <c r="R5167" t="str" cm="1">
        <f t="array" ref="R5167">[1]!s_stmnote_suppliertop5(A5167,D5167,3)</f>
        <v>河北雄安智远供应链管理有限公司</v>
      </c>
      <c r="S5167" t="str" cm="1">
        <f t="array" ref="S5167">[1]!s_stmnote_suppliertop5(A5167,D5167,4)</f>
        <v>北京优克信息技术有限公司</v>
      </c>
      <c r="T5167" t="str" cm="1">
        <f t="array" ref="T5167">[1]!s_stmnote_suppliertop5(A5167,D5167,5)</f>
        <v>易宝电脑系统(北京)有限公司</v>
      </c>
      <c r="U5167" s="9">
        <f>[1]!s_stmnote_purchasetop5_pct(A5167,D5167)</f>
        <v>35.950000000000003</v>
      </c>
      <c r="V5167" t="str" cm="1">
        <f t="array" ref="V5167">[1]!s_stmnote_customertop5($A5167,$D5167,1)</f>
        <v>中移信息系统集成有限公司</v>
      </c>
      <c r="W5167" t="str" cm="1">
        <f t="array" ref="W5167">[1]!s_stmnote_customertop5($A5167,$D5167,2)</f>
        <v>阿里云计算有限公司</v>
      </c>
      <c r="X5167" t="str" cm="1">
        <f t="array" ref="X5167">[1]!s_stmnote_customertop5($A5167,$D5167,3)</f>
        <v>国家保密局</v>
      </c>
      <c r="Y5167" t="str" cm="1">
        <f t="array" ref="Y5167">[1]!s_stmnote_customertop5($A5167,$D5167,4)</f>
        <v>四川兴熙鸿商业管理有限公司</v>
      </c>
      <c r="Z5167" t="str" cm="1">
        <f t="array" ref="Z5167">[1]!s_stmnote_customertop5($A5167,$D5167,5)</f>
        <v>广州秦远信息科技有限公司</v>
      </c>
      <c r="AA5167" s="9">
        <f>[1]!s_stmnote_salestop5_pct(A5167,D5167)</f>
        <v>9.48</v>
      </c>
      <c r="AB5167" s="9">
        <f>[1]!s_fa_arturn(A5167,D5167)</f>
        <v>2.8586999999999998</v>
      </c>
      <c r="AC5167" s="9">
        <f>[1]!fa_apturn(A5167,D5167)</f>
        <v>1.26270300893224</v>
      </c>
      <c r="AD5167" s="9">
        <f>[1]!s_fa_invturn(A5167,D5167)</f>
        <v>0.64480000000000004</v>
      </c>
    </row>
    <row r="5168" spans="1:30">
      <c r="A5168">
        <v>300229</v>
      </c>
      <c r="B5168" t="s">
        <v>532</v>
      </c>
      <c r="C5168" t="s">
        <v>3426</v>
      </c>
      <c r="D5168" s="8">
        <f t="shared" si="81"/>
        <v>45291</v>
      </c>
      <c r="E5168" t="s">
        <v>7636</v>
      </c>
      <c r="F5168">
        <v>1</v>
      </c>
      <c r="G5168" t="s">
        <v>7899</v>
      </c>
      <c r="L5168" t="str" cm="1">
        <f t="array" ref="L5168">[1]!s_info_industry_gics(A5168,1)</f>
        <v>信息技术</v>
      </c>
      <c r="M5168" t="str" cm="1">
        <f t="array" ref="M5168">[1]!s_info_industry_gicscode(A5168,1)</f>
        <v>45</v>
      </c>
      <c r="N5168" t="str">
        <f>[1]!s_info_industry_gics(A5168,2)</f>
        <v>软件与服务</v>
      </c>
      <c r="O5168" t="str">
        <f>[1]!s_info_industry_gicscode(A5168,2)</f>
        <v>4510</v>
      </c>
      <c r="P5168" t="str" cm="1">
        <f t="array" ref="P5168">[1]!s_stmnote_suppliertop5(A5168,D5168,1)</f>
        <v>百信信息技术有限公司</v>
      </c>
      <c r="Q5168" t="str">
        <f>[1]!s_stmnote_suppliertop5(A5168,D5168,2)</f>
        <v>威尔创新(天津)科技发展有限公司</v>
      </c>
      <c r="R5168" t="str" cm="1">
        <f t="array" ref="R5168">[1]!s_stmnote_suppliertop5(A5168,D5168,3)</f>
        <v>河北雄安智远供应链管理有限公司</v>
      </c>
      <c r="S5168" t="str" cm="1">
        <f t="array" ref="S5168">[1]!s_stmnote_suppliertop5(A5168,D5168,4)</f>
        <v>北京优克信息技术有限公司</v>
      </c>
      <c r="T5168" t="str" cm="1">
        <f t="array" ref="T5168">[1]!s_stmnote_suppliertop5(A5168,D5168,5)</f>
        <v>易宝电脑系统(北京)有限公司</v>
      </c>
      <c r="U5168" s="9">
        <f>[1]!s_stmnote_purchasetop5_pct(A5168,D5168)</f>
        <v>35.950000000000003</v>
      </c>
      <c r="V5168" t="str" cm="1">
        <f t="array" ref="V5168">[1]!s_stmnote_customertop5($A5168,$D5168,1)</f>
        <v>中移信息系统集成有限公司</v>
      </c>
      <c r="W5168" t="str" cm="1">
        <f t="array" ref="W5168">[1]!s_stmnote_customertop5($A5168,$D5168,2)</f>
        <v>阿里云计算有限公司</v>
      </c>
      <c r="X5168" t="str" cm="1">
        <f t="array" ref="X5168">[1]!s_stmnote_customertop5($A5168,$D5168,3)</f>
        <v>国家保密局</v>
      </c>
      <c r="Y5168" t="str" cm="1">
        <f t="array" ref="Y5168">[1]!s_stmnote_customertop5($A5168,$D5168,4)</f>
        <v>四川兴熙鸿商业管理有限公司</v>
      </c>
      <c r="Z5168" t="str" cm="1">
        <f t="array" ref="Z5168">[1]!s_stmnote_customertop5($A5168,$D5168,5)</f>
        <v>广州秦远信息科技有限公司</v>
      </c>
      <c r="AA5168" s="9">
        <f>[1]!s_stmnote_salestop5_pct(A5168,D5168)</f>
        <v>9.48</v>
      </c>
      <c r="AB5168" s="9">
        <f>[1]!s_fa_arturn(A5168,D5168)</f>
        <v>2.8586999999999998</v>
      </c>
      <c r="AC5168" s="9">
        <f>[1]!fa_apturn(A5168,D5168)</f>
        <v>1.26270300893224</v>
      </c>
      <c r="AD5168" s="9">
        <f>[1]!s_fa_invturn(A5168,D5168)</f>
        <v>0.64480000000000004</v>
      </c>
    </row>
    <row r="5169" spans="1:30">
      <c r="A5169">
        <v>300229</v>
      </c>
      <c r="B5169" t="s">
        <v>533</v>
      </c>
      <c r="C5169" t="s">
        <v>3427</v>
      </c>
      <c r="D5169" s="8">
        <f t="shared" si="81"/>
        <v>45657</v>
      </c>
      <c r="E5169" t="s">
        <v>7637</v>
      </c>
      <c r="F5169">
        <v>1</v>
      </c>
      <c r="G5169" t="s">
        <v>7899</v>
      </c>
      <c r="L5169" t="str" cm="1">
        <f t="array" ref="L5169">[1]!s_info_industry_gics(A5169,1)</f>
        <v>信息技术</v>
      </c>
      <c r="M5169" t="str" cm="1">
        <f t="array" ref="M5169">[1]!s_info_industry_gicscode(A5169,1)</f>
        <v>45</v>
      </c>
      <c r="N5169" t="str">
        <f>[1]!s_info_industry_gics(A5169,2)</f>
        <v>软件与服务</v>
      </c>
      <c r="O5169" t="str">
        <f>[1]!s_info_industry_gicscode(A5169,2)</f>
        <v>4510</v>
      </c>
      <c r="P5169" cm="1">
        <f t="array" ref="P5169">[1]!s_stmnote_suppliertop5(A5169,D5169,1)</f>
        <v>0</v>
      </c>
      <c r="Q5169">
        <f>[1]!s_stmnote_suppliertop5(A5169,D5169,2)</f>
        <v>0</v>
      </c>
      <c r="R5169" cm="1">
        <f t="array" ref="R5169">[1]!s_stmnote_suppliertop5(A5169,D5169,3)</f>
        <v>0</v>
      </c>
      <c r="S5169" cm="1">
        <f t="array" ref="S5169">[1]!s_stmnote_suppliertop5(A5169,D5169,4)</f>
        <v>0</v>
      </c>
      <c r="T5169" cm="1">
        <f t="array" ref="T5169">[1]!s_stmnote_suppliertop5(A5169,D5169,5)</f>
        <v>0</v>
      </c>
      <c r="U5169" s="9">
        <f>[1]!s_stmnote_purchasetop5_pct(A5169,D5169)</f>
        <v>0</v>
      </c>
      <c r="V5169" cm="1">
        <f t="array" ref="V5169">[1]!s_stmnote_customertop5($A5169,$D5169,1)</f>
        <v>0</v>
      </c>
      <c r="W5169" cm="1">
        <f t="array" ref="W5169">[1]!s_stmnote_customertop5($A5169,$D5169,2)</f>
        <v>0</v>
      </c>
      <c r="X5169" cm="1">
        <f t="array" ref="X5169">[1]!s_stmnote_customertop5($A5169,$D5169,3)</f>
        <v>0</v>
      </c>
      <c r="Y5169" cm="1">
        <f t="array" ref="Y5169">[1]!s_stmnote_customertop5($A5169,$D5169,4)</f>
        <v>0</v>
      </c>
      <c r="Z5169" cm="1">
        <f t="array" ref="Z5169">[1]!s_stmnote_customertop5($A5169,$D5169,5)</f>
        <v>0</v>
      </c>
      <c r="AA5169" s="9">
        <f>[1]!s_stmnote_salestop5_pct(A5169,D5169)</f>
        <v>0</v>
      </c>
      <c r="AB5169" s="9">
        <f>[1]!s_fa_arturn(A5169,D5169)</f>
        <v>0</v>
      </c>
      <c r="AC5169" s="9">
        <f>[1]!fa_apturn(A5169,D5169)</f>
        <v>0</v>
      </c>
      <c r="AD5169" s="9">
        <f>[1]!s_fa_invturn(A5169,D5169)</f>
        <v>0</v>
      </c>
    </row>
    <row r="5170" spans="1:30">
      <c r="A5170">
        <v>300248</v>
      </c>
      <c r="B5170" t="s">
        <v>538</v>
      </c>
      <c r="C5170" t="s">
        <v>3448</v>
      </c>
      <c r="D5170" s="8">
        <f t="shared" si="81"/>
        <v>44926</v>
      </c>
      <c r="E5170" t="s">
        <v>6980</v>
      </c>
      <c r="F5170">
        <v>1</v>
      </c>
      <c r="G5170" t="s">
        <v>8770</v>
      </c>
      <c r="L5170" t="str" cm="1">
        <f t="array" ref="L5170">[1]!s_info_industry_gics(A5170,1)</f>
        <v>信息技术</v>
      </c>
      <c r="M5170" t="str" cm="1">
        <f t="array" ref="M5170">[1]!s_info_industry_gicscode(A5170,1)</f>
        <v>45</v>
      </c>
      <c r="N5170" t="str">
        <f>[1]!s_info_industry_gics(A5170,2)</f>
        <v>软件与服务</v>
      </c>
      <c r="O5170" t="str">
        <f>[1]!s_info_industry_gicscode(A5170,2)</f>
        <v>4510</v>
      </c>
      <c r="P5170" t="str" cm="1">
        <f t="array" ref="P5170">[1]!s_stmnote_suppliertop5(A5170,D5170,1)</f>
        <v>供应商一</v>
      </c>
      <c r="Q5170" t="str">
        <f>[1]!s_stmnote_suppliertop5(A5170,D5170,2)</f>
        <v>供应商二</v>
      </c>
      <c r="R5170" t="str" cm="1">
        <f t="array" ref="R5170">[1]!s_stmnote_suppliertop5(A5170,D5170,3)</f>
        <v>供应商三</v>
      </c>
      <c r="S5170" t="str" cm="1">
        <f t="array" ref="S5170">[1]!s_stmnote_suppliertop5(A5170,D5170,4)</f>
        <v>供应商四</v>
      </c>
      <c r="T5170" t="str" cm="1">
        <f t="array" ref="T5170">[1]!s_stmnote_suppliertop5(A5170,D5170,5)</f>
        <v>供应商五</v>
      </c>
      <c r="U5170" s="9">
        <f>[1]!s_stmnote_purchasetop5_pct(A5170,D5170)</f>
        <v>14.5</v>
      </c>
      <c r="V5170" t="str" cm="1">
        <f t="array" ref="V5170">[1]!s_stmnote_customertop5($A5170,$D5170,1)</f>
        <v>客户一</v>
      </c>
      <c r="W5170" t="str" cm="1">
        <f t="array" ref="W5170">[1]!s_stmnote_customertop5($A5170,$D5170,2)</f>
        <v>客户二</v>
      </c>
      <c r="X5170" t="str" cm="1">
        <f t="array" ref="X5170">[1]!s_stmnote_customertop5($A5170,$D5170,3)</f>
        <v>客户三</v>
      </c>
      <c r="Y5170" t="str" cm="1">
        <f t="array" ref="Y5170">[1]!s_stmnote_customertop5($A5170,$D5170,4)</f>
        <v>客户四</v>
      </c>
      <c r="Z5170" t="str" cm="1">
        <f t="array" ref="Z5170">[1]!s_stmnote_customertop5($A5170,$D5170,5)</f>
        <v>客户五</v>
      </c>
      <c r="AA5170" s="9">
        <f>[1]!s_stmnote_salestop5_pct(A5170,D5170)</f>
        <v>5.53</v>
      </c>
      <c r="AB5170" s="9">
        <f>[1]!s_fa_arturn(A5170,D5170)</f>
        <v>1.8453999999999999</v>
      </c>
      <c r="AC5170" s="9">
        <f>[1]!fa_apturn(A5170,D5170)</f>
        <v>2.3915518384489101</v>
      </c>
      <c r="AD5170" s="9">
        <f>[1]!s_fa_invturn(A5170,D5170)</f>
        <v>1.6387</v>
      </c>
    </row>
    <row r="5171" spans="1:30">
      <c r="A5171">
        <v>300299</v>
      </c>
      <c r="B5171" t="s">
        <v>554</v>
      </c>
      <c r="C5171" t="s">
        <v>3505</v>
      </c>
      <c r="D5171" s="8">
        <f t="shared" si="81"/>
        <v>44561</v>
      </c>
      <c r="E5171" t="s">
        <v>7654</v>
      </c>
      <c r="F5171">
        <v>1</v>
      </c>
      <c r="G5171" t="s">
        <v>10263</v>
      </c>
      <c r="L5171" t="str" cm="1">
        <f t="array" ref="L5171">[1]!s_info_industry_gics(A5171,1)</f>
        <v>信息技术</v>
      </c>
      <c r="M5171" t="str" cm="1">
        <f t="array" ref="M5171">[1]!s_info_industry_gicscode(A5171,1)</f>
        <v>45</v>
      </c>
      <c r="N5171" t="str">
        <f>[1]!s_info_industry_gics(A5171,2)</f>
        <v>软件与服务</v>
      </c>
      <c r="O5171" t="str">
        <f>[1]!s_info_industry_gicscode(A5171,2)</f>
        <v>4510</v>
      </c>
      <c r="P5171" t="str" cm="1">
        <f t="array" ref="P5171">[1]!s_stmnote_suppliertop5(A5171,D5171,1)</f>
        <v>第一名</v>
      </c>
      <c r="Q5171" t="str">
        <f>[1]!s_stmnote_suppliertop5(A5171,D5171,2)</f>
        <v>第二名</v>
      </c>
      <c r="R5171" t="str" cm="1">
        <f t="array" ref="R5171">[1]!s_stmnote_suppliertop5(A5171,D5171,3)</f>
        <v>第三名</v>
      </c>
      <c r="S5171" t="str" cm="1">
        <f t="array" ref="S5171">[1]!s_stmnote_suppliertop5(A5171,D5171,4)</f>
        <v>第四名</v>
      </c>
      <c r="T5171" t="str" cm="1">
        <f t="array" ref="T5171">[1]!s_stmnote_suppliertop5(A5171,D5171,5)</f>
        <v>第五名</v>
      </c>
      <c r="U5171" s="9">
        <f>[1]!s_stmnote_purchasetop5_pct(A5171,D5171)</f>
        <v>55.43</v>
      </c>
      <c r="V5171" t="str" cm="1">
        <f t="array" ref="V5171">[1]!s_stmnote_customertop5($A5171,$D5171,1)</f>
        <v>第一名(GravityCo.,Ltd.,GravityInteractiveInc)</v>
      </c>
      <c r="W5171" t="str" cm="1">
        <f t="array" ref="W5171">[1]!s_stmnote_customertop5($A5171,$D5171,2)</f>
        <v>第二名</v>
      </c>
      <c r="X5171" t="str" cm="1">
        <f t="array" ref="X5171">[1]!s_stmnote_customertop5($A5171,$D5171,3)</f>
        <v>第三名</v>
      </c>
      <c r="Y5171" t="str" cm="1">
        <f t="array" ref="Y5171">[1]!s_stmnote_customertop5($A5171,$D5171,4)</f>
        <v>第四名</v>
      </c>
      <c r="Z5171" t="str" cm="1">
        <f t="array" ref="Z5171">[1]!s_stmnote_customertop5($A5171,$D5171,5)</f>
        <v>第五名</v>
      </c>
      <c r="AA5171" s="9">
        <f>[1]!s_stmnote_salestop5_pct(A5171,D5171)</f>
        <v>82.51</v>
      </c>
      <c r="AB5171" s="9">
        <f>[1]!s_fa_arturn(A5171,D5171)</f>
        <v>3.4325000000000001</v>
      </c>
      <c r="AC5171" s="9">
        <f>[1]!fa_apturn(A5171,D5171)</f>
        <v>1.7118995983438301</v>
      </c>
      <c r="AD5171" s="9">
        <f>[1]!s_fa_invturn(A5171,D5171)</f>
        <v>3.165</v>
      </c>
    </row>
    <row r="5172" spans="1:30">
      <c r="A5172">
        <v>300299</v>
      </c>
      <c r="B5172" t="s">
        <v>554</v>
      </c>
      <c r="C5172" t="s">
        <v>3506</v>
      </c>
      <c r="D5172" s="8">
        <f t="shared" si="81"/>
        <v>44561</v>
      </c>
      <c r="E5172" t="s">
        <v>7627</v>
      </c>
      <c r="F5172">
        <v>1</v>
      </c>
      <c r="G5172" t="s">
        <v>10263</v>
      </c>
      <c r="L5172" t="str" cm="1">
        <f t="array" ref="L5172">[1]!s_info_industry_gics(A5172,1)</f>
        <v>信息技术</v>
      </c>
      <c r="M5172" t="str" cm="1">
        <f t="array" ref="M5172">[1]!s_info_industry_gicscode(A5172,1)</f>
        <v>45</v>
      </c>
      <c r="N5172" t="str">
        <f>[1]!s_info_industry_gics(A5172,2)</f>
        <v>软件与服务</v>
      </c>
      <c r="O5172" t="str">
        <f>[1]!s_info_industry_gicscode(A5172,2)</f>
        <v>4510</v>
      </c>
      <c r="P5172" t="str" cm="1">
        <f t="array" ref="P5172">[1]!s_stmnote_suppliertop5(A5172,D5172,1)</f>
        <v>第一名</v>
      </c>
      <c r="Q5172" t="str">
        <f>[1]!s_stmnote_suppliertop5(A5172,D5172,2)</f>
        <v>第二名</v>
      </c>
      <c r="R5172" t="str" cm="1">
        <f t="array" ref="R5172">[1]!s_stmnote_suppliertop5(A5172,D5172,3)</f>
        <v>第三名</v>
      </c>
      <c r="S5172" t="str" cm="1">
        <f t="array" ref="S5172">[1]!s_stmnote_suppliertop5(A5172,D5172,4)</f>
        <v>第四名</v>
      </c>
      <c r="T5172" t="str" cm="1">
        <f t="array" ref="T5172">[1]!s_stmnote_suppliertop5(A5172,D5172,5)</f>
        <v>第五名</v>
      </c>
      <c r="U5172" s="9">
        <f>[1]!s_stmnote_purchasetop5_pct(A5172,D5172)</f>
        <v>55.43</v>
      </c>
      <c r="V5172" t="str" cm="1">
        <f t="array" ref="V5172">[1]!s_stmnote_customertop5($A5172,$D5172,1)</f>
        <v>第一名(GravityCo.,Ltd.,GravityInteractiveInc)</v>
      </c>
      <c r="W5172" t="str" cm="1">
        <f t="array" ref="W5172">[1]!s_stmnote_customertop5($A5172,$D5172,2)</f>
        <v>第二名</v>
      </c>
      <c r="X5172" t="str" cm="1">
        <f t="array" ref="X5172">[1]!s_stmnote_customertop5($A5172,$D5172,3)</f>
        <v>第三名</v>
      </c>
      <c r="Y5172" t="str" cm="1">
        <f t="array" ref="Y5172">[1]!s_stmnote_customertop5($A5172,$D5172,4)</f>
        <v>第四名</v>
      </c>
      <c r="Z5172" t="str" cm="1">
        <f t="array" ref="Z5172">[1]!s_stmnote_customertop5($A5172,$D5172,5)</f>
        <v>第五名</v>
      </c>
      <c r="AA5172" s="9">
        <f>[1]!s_stmnote_salestop5_pct(A5172,D5172)</f>
        <v>82.51</v>
      </c>
      <c r="AB5172" s="9">
        <f>[1]!s_fa_arturn(A5172,D5172)</f>
        <v>3.4325000000000001</v>
      </c>
      <c r="AC5172" s="9">
        <f>[1]!fa_apturn(A5172,D5172)</f>
        <v>1.7118995983438301</v>
      </c>
      <c r="AD5172" s="9">
        <f>[1]!s_fa_invturn(A5172,D5172)</f>
        <v>3.165</v>
      </c>
    </row>
    <row r="5173" spans="1:30">
      <c r="A5173">
        <v>300299</v>
      </c>
      <c r="B5173" t="s">
        <v>554</v>
      </c>
      <c r="C5173" t="s">
        <v>3507</v>
      </c>
      <c r="D5173" s="8">
        <f t="shared" si="81"/>
        <v>44561</v>
      </c>
      <c r="E5173" t="s">
        <v>7454</v>
      </c>
      <c r="F5173">
        <v>1</v>
      </c>
      <c r="G5173" t="s">
        <v>10263</v>
      </c>
      <c r="L5173" t="str" cm="1">
        <f t="array" ref="L5173">[1]!s_info_industry_gics(A5173,1)</f>
        <v>信息技术</v>
      </c>
      <c r="M5173" t="str" cm="1">
        <f t="array" ref="M5173">[1]!s_info_industry_gicscode(A5173,1)</f>
        <v>45</v>
      </c>
      <c r="N5173" t="str">
        <f>[1]!s_info_industry_gics(A5173,2)</f>
        <v>软件与服务</v>
      </c>
      <c r="O5173" t="str">
        <f>[1]!s_info_industry_gicscode(A5173,2)</f>
        <v>4510</v>
      </c>
      <c r="P5173" t="str" cm="1">
        <f t="array" ref="P5173">[1]!s_stmnote_suppliertop5(A5173,D5173,1)</f>
        <v>第一名</v>
      </c>
      <c r="Q5173" t="str">
        <f>[1]!s_stmnote_suppliertop5(A5173,D5173,2)</f>
        <v>第二名</v>
      </c>
      <c r="R5173" t="str" cm="1">
        <f t="array" ref="R5173">[1]!s_stmnote_suppliertop5(A5173,D5173,3)</f>
        <v>第三名</v>
      </c>
      <c r="S5173" t="str" cm="1">
        <f t="array" ref="S5173">[1]!s_stmnote_suppliertop5(A5173,D5173,4)</f>
        <v>第四名</v>
      </c>
      <c r="T5173" t="str" cm="1">
        <f t="array" ref="T5173">[1]!s_stmnote_suppliertop5(A5173,D5173,5)</f>
        <v>第五名</v>
      </c>
      <c r="U5173" s="9">
        <f>[1]!s_stmnote_purchasetop5_pct(A5173,D5173)</f>
        <v>55.43</v>
      </c>
      <c r="V5173" t="str" cm="1">
        <f t="array" ref="V5173">[1]!s_stmnote_customertop5($A5173,$D5173,1)</f>
        <v>第一名(GravityCo.,Ltd.,GravityInteractiveInc)</v>
      </c>
      <c r="W5173" t="str" cm="1">
        <f t="array" ref="W5173">[1]!s_stmnote_customertop5($A5173,$D5173,2)</f>
        <v>第二名</v>
      </c>
      <c r="X5173" t="str" cm="1">
        <f t="array" ref="X5173">[1]!s_stmnote_customertop5($A5173,$D5173,3)</f>
        <v>第三名</v>
      </c>
      <c r="Y5173" t="str" cm="1">
        <f t="array" ref="Y5173">[1]!s_stmnote_customertop5($A5173,$D5173,4)</f>
        <v>第四名</v>
      </c>
      <c r="Z5173" t="str" cm="1">
        <f t="array" ref="Z5173">[1]!s_stmnote_customertop5($A5173,$D5173,5)</f>
        <v>第五名</v>
      </c>
      <c r="AA5173" s="9">
        <f>[1]!s_stmnote_salestop5_pct(A5173,D5173)</f>
        <v>82.51</v>
      </c>
      <c r="AB5173" s="9">
        <f>[1]!s_fa_arturn(A5173,D5173)</f>
        <v>3.4325000000000001</v>
      </c>
      <c r="AC5173" s="9">
        <f>[1]!fa_apturn(A5173,D5173)</f>
        <v>1.7118995983438301</v>
      </c>
      <c r="AD5173" s="9">
        <f>[1]!s_fa_invturn(A5173,D5173)</f>
        <v>3.165</v>
      </c>
    </row>
    <row r="5174" spans="1:30">
      <c r="A5174">
        <v>300339</v>
      </c>
      <c r="B5174" t="s">
        <v>562</v>
      </c>
      <c r="C5174" t="s">
        <v>3523</v>
      </c>
      <c r="D5174" s="8">
        <f t="shared" si="81"/>
        <v>44561</v>
      </c>
      <c r="E5174" t="s">
        <v>7576</v>
      </c>
      <c r="F5174">
        <v>1</v>
      </c>
      <c r="G5174" t="s">
        <v>10788</v>
      </c>
      <c r="L5174" t="str" cm="1">
        <f t="array" ref="L5174">[1]!s_info_industry_gics(A5174,1)</f>
        <v>信息技术</v>
      </c>
      <c r="M5174" t="str" cm="1">
        <f t="array" ref="M5174">[1]!s_info_industry_gicscode(A5174,1)</f>
        <v>45</v>
      </c>
      <c r="N5174" t="str">
        <f>[1]!s_info_industry_gics(A5174,2)</f>
        <v>软件与服务</v>
      </c>
      <c r="O5174" t="str">
        <f>[1]!s_info_industry_gicscode(A5174,2)</f>
        <v>4510</v>
      </c>
      <c r="P5174" t="str" cm="1">
        <f t="array" ref="P5174">[1]!s_stmnote_suppliertop5(A5174,D5174,1)</f>
        <v>第一名</v>
      </c>
      <c r="Q5174" t="str">
        <f>[1]!s_stmnote_suppliertop5(A5174,D5174,2)</f>
        <v>第二名</v>
      </c>
      <c r="R5174" t="str" cm="1">
        <f t="array" ref="R5174">[1]!s_stmnote_suppliertop5(A5174,D5174,3)</f>
        <v>第三名</v>
      </c>
      <c r="S5174" t="str" cm="1">
        <f t="array" ref="S5174">[1]!s_stmnote_suppliertop5(A5174,D5174,4)</f>
        <v>第四名</v>
      </c>
      <c r="T5174" t="str" cm="1">
        <f t="array" ref="T5174">[1]!s_stmnote_suppliertop5(A5174,D5174,5)</f>
        <v>第五名</v>
      </c>
      <c r="U5174" s="9">
        <f>[1]!s_stmnote_purchasetop5_pct(A5174,D5174)</f>
        <v>40.729999999999997</v>
      </c>
      <c r="V5174" t="str" cm="1">
        <f t="array" ref="V5174">[1]!s_stmnote_customertop5($A5174,$D5174,1)</f>
        <v>第一名</v>
      </c>
      <c r="W5174" t="str" cm="1">
        <f t="array" ref="W5174">[1]!s_stmnote_customertop5($A5174,$D5174,2)</f>
        <v>第二名</v>
      </c>
      <c r="X5174" t="str" cm="1">
        <f t="array" ref="X5174">[1]!s_stmnote_customertop5($A5174,$D5174,3)</f>
        <v>第三名</v>
      </c>
      <c r="Y5174" t="str" cm="1">
        <f t="array" ref="Y5174">[1]!s_stmnote_customertop5($A5174,$D5174,4)</f>
        <v>第四名</v>
      </c>
      <c r="Z5174" t="str" cm="1">
        <f t="array" ref="Z5174">[1]!s_stmnote_customertop5($A5174,$D5174,5)</f>
        <v>第五名</v>
      </c>
      <c r="AA5174" s="9">
        <f>[1]!s_stmnote_salestop5_pct(A5174,D5174)</f>
        <v>42.06</v>
      </c>
      <c r="AB5174" s="9">
        <f>[1]!s_fa_arturn(A5174,D5174)</f>
        <v>2.6938</v>
      </c>
      <c r="AC5174" s="9">
        <f>[1]!fa_apturn(A5174,D5174)</f>
        <v>29.2711589825029</v>
      </c>
      <c r="AD5174" s="9">
        <f>[1]!s_fa_invturn(A5174,D5174)</f>
        <v>6.6798999999999999</v>
      </c>
    </row>
    <row r="5175" spans="1:30">
      <c r="A5175">
        <v>300339</v>
      </c>
      <c r="B5175" t="s">
        <v>562</v>
      </c>
      <c r="C5175" t="s">
        <v>3524</v>
      </c>
      <c r="D5175" s="8">
        <f t="shared" si="81"/>
        <v>44561</v>
      </c>
      <c r="E5175" t="s">
        <v>6922</v>
      </c>
      <c r="F5175">
        <v>1</v>
      </c>
      <c r="G5175" t="s">
        <v>10788</v>
      </c>
      <c r="L5175" t="str" cm="1">
        <f t="array" ref="L5175">[1]!s_info_industry_gics(A5175,1)</f>
        <v>信息技术</v>
      </c>
      <c r="M5175" t="str" cm="1">
        <f t="array" ref="M5175">[1]!s_info_industry_gicscode(A5175,1)</f>
        <v>45</v>
      </c>
      <c r="N5175" t="str">
        <f>[1]!s_info_industry_gics(A5175,2)</f>
        <v>软件与服务</v>
      </c>
      <c r="O5175" t="str">
        <f>[1]!s_info_industry_gicscode(A5175,2)</f>
        <v>4510</v>
      </c>
      <c r="P5175" t="str" cm="1">
        <f t="array" ref="P5175">[1]!s_stmnote_suppliertop5(A5175,D5175,1)</f>
        <v>第一名</v>
      </c>
      <c r="Q5175" t="str">
        <f>[1]!s_stmnote_suppliertop5(A5175,D5175,2)</f>
        <v>第二名</v>
      </c>
      <c r="R5175" t="str" cm="1">
        <f t="array" ref="R5175">[1]!s_stmnote_suppliertop5(A5175,D5175,3)</f>
        <v>第三名</v>
      </c>
      <c r="S5175" t="str" cm="1">
        <f t="array" ref="S5175">[1]!s_stmnote_suppliertop5(A5175,D5175,4)</f>
        <v>第四名</v>
      </c>
      <c r="T5175" t="str" cm="1">
        <f t="array" ref="T5175">[1]!s_stmnote_suppliertop5(A5175,D5175,5)</f>
        <v>第五名</v>
      </c>
      <c r="U5175" s="9">
        <f>[1]!s_stmnote_purchasetop5_pct(A5175,D5175)</f>
        <v>40.729999999999997</v>
      </c>
      <c r="V5175" t="str" cm="1">
        <f t="array" ref="V5175">[1]!s_stmnote_customertop5($A5175,$D5175,1)</f>
        <v>第一名</v>
      </c>
      <c r="W5175" t="str" cm="1">
        <f t="array" ref="W5175">[1]!s_stmnote_customertop5($A5175,$D5175,2)</f>
        <v>第二名</v>
      </c>
      <c r="X5175" t="str" cm="1">
        <f t="array" ref="X5175">[1]!s_stmnote_customertop5($A5175,$D5175,3)</f>
        <v>第三名</v>
      </c>
      <c r="Y5175" t="str" cm="1">
        <f t="array" ref="Y5175">[1]!s_stmnote_customertop5($A5175,$D5175,4)</f>
        <v>第四名</v>
      </c>
      <c r="Z5175" t="str" cm="1">
        <f t="array" ref="Z5175">[1]!s_stmnote_customertop5($A5175,$D5175,5)</f>
        <v>第五名</v>
      </c>
      <c r="AA5175" s="9">
        <f>[1]!s_stmnote_salestop5_pct(A5175,D5175)</f>
        <v>42.06</v>
      </c>
      <c r="AB5175" s="9">
        <f>[1]!s_fa_arturn(A5175,D5175)</f>
        <v>2.6938</v>
      </c>
      <c r="AC5175" s="9">
        <f>[1]!fa_apturn(A5175,D5175)</f>
        <v>29.2711589825029</v>
      </c>
      <c r="AD5175" s="9">
        <f>[1]!s_fa_invturn(A5175,D5175)</f>
        <v>6.6798999999999999</v>
      </c>
    </row>
    <row r="5176" spans="1:30">
      <c r="A5176">
        <v>300339</v>
      </c>
      <c r="B5176" t="s">
        <v>562</v>
      </c>
      <c r="C5176" t="s">
        <v>3525</v>
      </c>
      <c r="D5176" s="8">
        <f t="shared" si="81"/>
        <v>44926</v>
      </c>
      <c r="E5176" t="s">
        <v>6969</v>
      </c>
      <c r="F5176">
        <v>2</v>
      </c>
      <c r="G5176" t="s">
        <v>10789</v>
      </c>
      <c r="H5176" t="s">
        <v>10788</v>
      </c>
      <c r="L5176" t="str" cm="1">
        <f t="array" ref="L5176">[1]!s_info_industry_gics(A5176,1)</f>
        <v>信息技术</v>
      </c>
      <c r="M5176" t="str" cm="1">
        <f t="array" ref="M5176">[1]!s_info_industry_gicscode(A5176,1)</f>
        <v>45</v>
      </c>
      <c r="N5176" t="str">
        <f>[1]!s_info_industry_gics(A5176,2)</f>
        <v>软件与服务</v>
      </c>
      <c r="O5176" t="str">
        <f>[1]!s_info_industry_gicscode(A5176,2)</f>
        <v>4510</v>
      </c>
      <c r="P5176" t="str" cm="1">
        <f t="array" ref="P5176">[1]!s_stmnote_suppliertop5(A5176,D5176,1)</f>
        <v>第一名</v>
      </c>
      <c r="Q5176" t="str">
        <f>[1]!s_stmnote_suppliertop5(A5176,D5176,2)</f>
        <v>第二名</v>
      </c>
      <c r="R5176" t="str" cm="1">
        <f t="array" ref="R5176">[1]!s_stmnote_suppliertop5(A5176,D5176,3)</f>
        <v>第三名</v>
      </c>
      <c r="S5176" t="str" cm="1">
        <f t="array" ref="S5176">[1]!s_stmnote_suppliertop5(A5176,D5176,4)</f>
        <v>第四名</v>
      </c>
      <c r="T5176" t="str" cm="1">
        <f t="array" ref="T5176">[1]!s_stmnote_suppliertop5(A5176,D5176,5)</f>
        <v>第五名</v>
      </c>
      <c r="U5176" s="9">
        <f>[1]!s_stmnote_purchasetop5_pct(A5176,D5176)</f>
        <v>34.479999999999997</v>
      </c>
      <c r="V5176" t="str" cm="1">
        <f t="array" ref="V5176">[1]!s_stmnote_customertop5($A5176,$D5176,1)</f>
        <v>第一名</v>
      </c>
      <c r="W5176" t="str" cm="1">
        <f t="array" ref="W5176">[1]!s_stmnote_customertop5($A5176,$D5176,2)</f>
        <v>第二名</v>
      </c>
      <c r="X5176" t="str" cm="1">
        <f t="array" ref="X5176">[1]!s_stmnote_customertop5($A5176,$D5176,3)</f>
        <v>第三名</v>
      </c>
      <c r="Y5176" t="str" cm="1">
        <f t="array" ref="Y5176">[1]!s_stmnote_customertop5($A5176,$D5176,4)</f>
        <v>第四名</v>
      </c>
      <c r="Z5176" t="str" cm="1">
        <f t="array" ref="Z5176">[1]!s_stmnote_customertop5($A5176,$D5176,5)</f>
        <v>第五名</v>
      </c>
      <c r="AA5176" s="9">
        <f>[1]!s_stmnote_salestop5_pct(A5176,D5176)</f>
        <v>41.51</v>
      </c>
      <c r="AB5176" s="9">
        <f>[1]!s_fa_arturn(A5176,D5176)</f>
        <v>2.5259999999999998</v>
      </c>
      <c r="AC5176" s="9">
        <f>[1]!fa_apturn(A5176,D5176)</f>
        <v>24.468297527511499</v>
      </c>
      <c r="AD5176" s="9">
        <f>[1]!s_fa_invturn(A5176,D5176)</f>
        <v>6.6143999999999998</v>
      </c>
    </row>
    <row r="5177" spans="1:30">
      <c r="A5177">
        <v>300339</v>
      </c>
      <c r="B5177" t="s">
        <v>562</v>
      </c>
      <c r="C5177" t="s">
        <v>3526</v>
      </c>
      <c r="D5177" s="8">
        <f t="shared" si="81"/>
        <v>44926</v>
      </c>
      <c r="E5177" t="s">
        <v>6992</v>
      </c>
      <c r="F5177">
        <v>2</v>
      </c>
      <c r="G5177" t="s">
        <v>8846</v>
      </c>
      <c r="H5177" t="s">
        <v>12196</v>
      </c>
      <c r="L5177" t="str" cm="1">
        <f t="array" ref="L5177">[1]!s_info_industry_gics(A5177,1)</f>
        <v>信息技术</v>
      </c>
      <c r="M5177" t="str" cm="1">
        <f t="array" ref="M5177">[1]!s_info_industry_gicscode(A5177,1)</f>
        <v>45</v>
      </c>
      <c r="N5177" t="str">
        <f>[1]!s_info_industry_gics(A5177,2)</f>
        <v>软件与服务</v>
      </c>
      <c r="O5177" t="str">
        <f>[1]!s_info_industry_gicscode(A5177,2)</f>
        <v>4510</v>
      </c>
      <c r="P5177" t="str" cm="1">
        <f t="array" ref="P5177">[1]!s_stmnote_suppliertop5(A5177,D5177,1)</f>
        <v>第一名</v>
      </c>
      <c r="Q5177" t="str">
        <f>[1]!s_stmnote_suppliertop5(A5177,D5177,2)</f>
        <v>第二名</v>
      </c>
      <c r="R5177" t="str" cm="1">
        <f t="array" ref="R5177">[1]!s_stmnote_suppliertop5(A5177,D5177,3)</f>
        <v>第三名</v>
      </c>
      <c r="S5177" t="str" cm="1">
        <f t="array" ref="S5177">[1]!s_stmnote_suppliertop5(A5177,D5177,4)</f>
        <v>第四名</v>
      </c>
      <c r="T5177" t="str" cm="1">
        <f t="array" ref="T5177">[1]!s_stmnote_suppliertop5(A5177,D5177,5)</f>
        <v>第五名</v>
      </c>
      <c r="U5177" s="9">
        <f>[1]!s_stmnote_purchasetop5_pct(A5177,D5177)</f>
        <v>34.479999999999997</v>
      </c>
      <c r="V5177" t="str" cm="1">
        <f t="array" ref="V5177">[1]!s_stmnote_customertop5($A5177,$D5177,1)</f>
        <v>第一名</v>
      </c>
      <c r="W5177" t="str" cm="1">
        <f t="array" ref="W5177">[1]!s_stmnote_customertop5($A5177,$D5177,2)</f>
        <v>第二名</v>
      </c>
      <c r="X5177" t="str" cm="1">
        <f t="array" ref="X5177">[1]!s_stmnote_customertop5($A5177,$D5177,3)</f>
        <v>第三名</v>
      </c>
      <c r="Y5177" t="str" cm="1">
        <f t="array" ref="Y5177">[1]!s_stmnote_customertop5($A5177,$D5177,4)</f>
        <v>第四名</v>
      </c>
      <c r="Z5177" t="str" cm="1">
        <f t="array" ref="Z5177">[1]!s_stmnote_customertop5($A5177,$D5177,5)</f>
        <v>第五名</v>
      </c>
      <c r="AA5177" s="9">
        <f>[1]!s_stmnote_salestop5_pct(A5177,D5177)</f>
        <v>41.51</v>
      </c>
      <c r="AB5177" s="9">
        <f>[1]!s_fa_arturn(A5177,D5177)</f>
        <v>2.5259999999999998</v>
      </c>
      <c r="AC5177" s="9">
        <f>[1]!fa_apturn(A5177,D5177)</f>
        <v>24.468297527511499</v>
      </c>
      <c r="AD5177" s="9">
        <f>[1]!s_fa_invturn(A5177,D5177)</f>
        <v>6.6143999999999998</v>
      </c>
    </row>
    <row r="5178" spans="1:30">
      <c r="A5178">
        <v>300339</v>
      </c>
      <c r="B5178" t="s">
        <v>562</v>
      </c>
      <c r="C5178" t="s">
        <v>3527</v>
      </c>
      <c r="D5178" s="8">
        <f t="shared" si="81"/>
        <v>44926</v>
      </c>
      <c r="E5178" t="s">
        <v>7547</v>
      </c>
      <c r="F5178">
        <v>2</v>
      </c>
      <c r="G5178" t="s">
        <v>10790</v>
      </c>
      <c r="H5178" t="s">
        <v>12197</v>
      </c>
      <c r="L5178" t="str" cm="1">
        <f t="array" ref="L5178">[1]!s_info_industry_gics(A5178,1)</f>
        <v>信息技术</v>
      </c>
      <c r="M5178" t="str" cm="1">
        <f t="array" ref="M5178">[1]!s_info_industry_gicscode(A5178,1)</f>
        <v>45</v>
      </c>
      <c r="N5178" t="str">
        <f>[1]!s_info_industry_gics(A5178,2)</f>
        <v>软件与服务</v>
      </c>
      <c r="O5178" t="str">
        <f>[1]!s_info_industry_gicscode(A5178,2)</f>
        <v>4510</v>
      </c>
      <c r="P5178" t="str" cm="1">
        <f t="array" ref="P5178">[1]!s_stmnote_suppliertop5(A5178,D5178,1)</f>
        <v>第一名</v>
      </c>
      <c r="Q5178" t="str">
        <f>[1]!s_stmnote_suppliertop5(A5178,D5178,2)</f>
        <v>第二名</v>
      </c>
      <c r="R5178" t="str" cm="1">
        <f t="array" ref="R5178">[1]!s_stmnote_suppliertop5(A5178,D5178,3)</f>
        <v>第三名</v>
      </c>
      <c r="S5178" t="str" cm="1">
        <f t="array" ref="S5178">[1]!s_stmnote_suppliertop5(A5178,D5178,4)</f>
        <v>第四名</v>
      </c>
      <c r="T5178" t="str" cm="1">
        <f t="array" ref="T5178">[1]!s_stmnote_suppliertop5(A5178,D5178,5)</f>
        <v>第五名</v>
      </c>
      <c r="U5178" s="9">
        <f>[1]!s_stmnote_purchasetop5_pct(A5178,D5178)</f>
        <v>34.479999999999997</v>
      </c>
      <c r="V5178" t="str" cm="1">
        <f t="array" ref="V5178">[1]!s_stmnote_customertop5($A5178,$D5178,1)</f>
        <v>第一名</v>
      </c>
      <c r="W5178" t="str" cm="1">
        <f t="array" ref="W5178">[1]!s_stmnote_customertop5($A5178,$D5178,2)</f>
        <v>第二名</v>
      </c>
      <c r="X5178" t="str" cm="1">
        <f t="array" ref="X5178">[1]!s_stmnote_customertop5($A5178,$D5178,3)</f>
        <v>第三名</v>
      </c>
      <c r="Y5178" t="str" cm="1">
        <f t="array" ref="Y5178">[1]!s_stmnote_customertop5($A5178,$D5178,4)</f>
        <v>第四名</v>
      </c>
      <c r="Z5178" t="str" cm="1">
        <f t="array" ref="Z5178">[1]!s_stmnote_customertop5($A5178,$D5178,5)</f>
        <v>第五名</v>
      </c>
      <c r="AA5178" s="9">
        <f>[1]!s_stmnote_salestop5_pct(A5178,D5178)</f>
        <v>41.51</v>
      </c>
      <c r="AB5178" s="9">
        <f>[1]!s_fa_arturn(A5178,D5178)</f>
        <v>2.5259999999999998</v>
      </c>
      <c r="AC5178" s="9">
        <f>[1]!fa_apturn(A5178,D5178)</f>
        <v>24.468297527511499</v>
      </c>
      <c r="AD5178" s="9">
        <f>[1]!s_fa_invturn(A5178,D5178)</f>
        <v>6.6143999999999998</v>
      </c>
    </row>
    <row r="5179" spans="1:30">
      <c r="A5179">
        <v>300339</v>
      </c>
      <c r="B5179" t="s">
        <v>562</v>
      </c>
      <c r="C5179" t="s">
        <v>3528</v>
      </c>
      <c r="D5179" s="8">
        <f t="shared" si="81"/>
        <v>45291</v>
      </c>
      <c r="E5179" t="s">
        <v>7656</v>
      </c>
      <c r="F5179">
        <v>1</v>
      </c>
      <c r="G5179" t="s">
        <v>8804</v>
      </c>
      <c r="L5179" t="str" cm="1">
        <f t="array" ref="L5179">[1]!s_info_industry_gics(A5179,1)</f>
        <v>信息技术</v>
      </c>
      <c r="M5179" t="str" cm="1">
        <f t="array" ref="M5179">[1]!s_info_industry_gicscode(A5179,1)</f>
        <v>45</v>
      </c>
      <c r="N5179" t="str">
        <f>[1]!s_info_industry_gics(A5179,2)</f>
        <v>软件与服务</v>
      </c>
      <c r="O5179" t="str">
        <f>[1]!s_info_industry_gicscode(A5179,2)</f>
        <v>4510</v>
      </c>
      <c r="P5179" t="str" cm="1">
        <f t="array" ref="P5179">[1]!s_stmnote_suppliertop5(A5179,D5179,1)</f>
        <v>第一名</v>
      </c>
      <c r="Q5179" t="str">
        <f>[1]!s_stmnote_suppliertop5(A5179,D5179,2)</f>
        <v>第二名</v>
      </c>
      <c r="R5179" t="str" cm="1">
        <f t="array" ref="R5179">[1]!s_stmnote_suppliertop5(A5179,D5179,3)</f>
        <v>第三名</v>
      </c>
      <c r="S5179" t="str" cm="1">
        <f t="array" ref="S5179">[1]!s_stmnote_suppliertop5(A5179,D5179,4)</f>
        <v>第四名</v>
      </c>
      <c r="T5179" t="str" cm="1">
        <f t="array" ref="T5179">[1]!s_stmnote_suppliertop5(A5179,D5179,5)</f>
        <v>第五名</v>
      </c>
      <c r="U5179" s="9">
        <f>[1]!s_stmnote_purchasetop5_pct(A5179,D5179)</f>
        <v>38.65</v>
      </c>
      <c r="V5179" t="str" cm="1">
        <f t="array" ref="V5179">[1]!s_stmnote_customertop5($A5179,$D5179,1)</f>
        <v>第一名</v>
      </c>
      <c r="W5179" t="str" cm="1">
        <f t="array" ref="W5179">[1]!s_stmnote_customertop5($A5179,$D5179,2)</f>
        <v>第二名</v>
      </c>
      <c r="X5179" t="str" cm="1">
        <f t="array" ref="X5179">[1]!s_stmnote_customertop5($A5179,$D5179,3)</f>
        <v>第三名</v>
      </c>
      <c r="Y5179" t="str" cm="1">
        <f t="array" ref="Y5179">[1]!s_stmnote_customertop5($A5179,$D5179,4)</f>
        <v>第四名</v>
      </c>
      <c r="Z5179" t="str" cm="1">
        <f t="array" ref="Z5179">[1]!s_stmnote_customertop5($A5179,$D5179,5)</f>
        <v>第五名</v>
      </c>
      <c r="AA5179" s="9">
        <f>[1]!s_stmnote_salestop5_pct(A5179,D5179)</f>
        <v>36.840000000000003</v>
      </c>
      <c r="AB5179" s="9">
        <f>[1]!s_fa_arturn(A5179,D5179)</f>
        <v>2.2915999999999999</v>
      </c>
      <c r="AC5179" s="9">
        <f>[1]!fa_apturn(A5179,D5179)</f>
        <v>14.0862165857347</v>
      </c>
      <c r="AD5179" s="9">
        <f>[1]!s_fa_invturn(A5179,D5179)</f>
        <v>6.3247</v>
      </c>
    </row>
    <row r="5180" spans="1:30">
      <c r="A5180">
        <v>300339</v>
      </c>
      <c r="B5180" t="s">
        <v>562</v>
      </c>
      <c r="C5180" t="s">
        <v>3529</v>
      </c>
      <c r="D5180" s="8">
        <f t="shared" si="81"/>
        <v>45291</v>
      </c>
      <c r="E5180" t="s">
        <v>7174</v>
      </c>
      <c r="F5180">
        <v>2</v>
      </c>
      <c r="G5180" t="s">
        <v>10791</v>
      </c>
      <c r="H5180" t="s">
        <v>10790</v>
      </c>
      <c r="L5180" t="str" cm="1">
        <f t="array" ref="L5180">[1]!s_info_industry_gics(A5180,1)</f>
        <v>信息技术</v>
      </c>
      <c r="M5180" t="str" cm="1">
        <f t="array" ref="M5180">[1]!s_info_industry_gicscode(A5180,1)</f>
        <v>45</v>
      </c>
      <c r="N5180" t="str">
        <f>[1]!s_info_industry_gics(A5180,2)</f>
        <v>软件与服务</v>
      </c>
      <c r="O5180" t="str">
        <f>[1]!s_info_industry_gicscode(A5180,2)</f>
        <v>4510</v>
      </c>
      <c r="P5180" t="str" cm="1">
        <f t="array" ref="P5180">[1]!s_stmnote_suppliertop5(A5180,D5180,1)</f>
        <v>第一名</v>
      </c>
      <c r="Q5180" t="str">
        <f>[1]!s_stmnote_suppliertop5(A5180,D5180,2)</f>
        <v>第二名</v>
      </c>
      <c r="R5180" t="str" cm="1">
        <f t="array" ref="R5180">[1]!s_stmnote_suppliertop5(A5180,D5180,3)</f>
        <v>第三名</v>
      </c>
      <c r="S5180" t="str" cm="1">
        <f t="array" ref="S5180">[1]!s_stmnote_suppliertop5(A5180,D5180,4)</f>
        <v>第四名</v>
      </c>
      <c r="T5180" t="str" cm="1">
        <f t="array" ref="T5180">[1]!s_stmnote_suppliertop5(A5180,D5180,5)</f>
        <v>第五名</v>
      </c>
      <c r="U5180" s="9">
        <f>[1]!s_stmnote_purchasetop5_pct(A5180,D5180)</f>
        <v>38.65</v>
      </c>
      <c r="V5180" t="str" cm="1">
        <f t="array" ref="V5180">[1]!s_stmnote_customertop5($A5180,$D5180,1)</f>
        <v>第一名</v>
      </c>
      <c r="W5180" t="str" cm="1">
        <f t="array" ref="W5180">[1]!s_stmnote_customertop5($A5180,$D5180,2)</f>
        <v>第二名</v>
      </c>
      <c r="X5180" t="str" cm="1">
        <f t="array" ref="X5180">[1]!s_stmnote_customertop5($A5180,$D5180,3)</f>
        <v>第三名</v>
      </c>
      <c r="Y5180" t="str" cm="1">
        <f t="array" ref="Y5180">[1]!s_stmnote_customertop5($A5180,$D5180,4)</f>
        <v>第四名</v>
      </c>
      <c r="Z5180" t="str" cm="1">
        <f t="array" ref="Z5180">[1]!s_stmnote_customertop5($A5180,$D5180,5)</f>
        <v>第五名</v>
      </c>
      <c r="AA5180" s="9">
        <f>[1]!s_stmnote_salestop5_pct(A5180,D5180)</f>
        <v>36.840000000000003</v>
      </c>
      <c r="AB5180" s="9">
        <f>[1]!s_fa_arturn(A5180,D5180)</f>
        <v>2.2915999999999999</v>
      </c>
      <c r="AC5180" s="9">
        <f>[1]!fa_apturn(A5180,D5180)</f>
        <v>14.0862165857347</v>
      </c>
      <c r="AD5180" s="9">
        <f>[1]!s_fa_invturn(A5180,D5180)</f>
        <v>6.3247</v>
      </c>
    </row>
    <row r="5181" spans="1:30">
      <c r="A5181">
        <v>300339</v>
      </c>
      <c r="B5181" t="s">
        <v>562</v>
      </c>
      <c r="C5181" t="s">
        <v>3530</v>
      </c>
      <c r="D5181" s="8">
        <f t="shared" si="81"/>
        <v>45291</v>
      </c>
      <c r="E5181" t="s">
        <v>7319</v>
      </c>
      <c r="F5181">
        <v>2</v>
      </c>
      <c r="G5181" t="s">
        <v>10789</v>
      </c>
      <c r="H5181" t="s">
        <v>12198</v>
      </c>
      <c r="L5181" t="str" cm="1">
        <f t="array" ref="L5181">[1]!s_info_industry_gics(A5181,1)</f>
        <v>信息技术</v>
      </c>
      <c r="M5181" t="str" cm="1">
        <f t="array" ref="M5181">[1]!s_info_industry_gicscode(A5181,1)</f>
        <v>45</v>
      </c>
      <c r="N5181" t="str">
        <f>[1]!s_info_industry_gics(A5181,2)</f>
        <v>软件与服务</v>
      </c>
      <c r="O5181" t="str">
        <f>[1]!s_info_industry_gicscode(A5181,2)</f>
        <v>4510</v>
      </c>
      <c r="P5181" t="str" cm="1">
        <f t="array" ref="P5181">[1]!s_stmnote_suppliertop5(A5181,D5181,1)</f>
        <v>第一名</v>
      </c>
      <c r="Q5181" t="str">
        <f>[1]!s_stmnote_suppliertop5(A5181,D5181,2)</f>
        <v>第二名</v>
      </c>
      <c r="R5181" t="str" cm="1">
        <f t="array" ref="R5181">[1]!s_stmnote_suppliertop5(A5181,D5181,3)</f>
        <v>第三名</v>
      </c>
      <c r="S5181" t="str" cm="1">
        <f t="array" ref="S5181">[1]!s_stmnote_suppliertop5(A5181,D5181,4)</f>
        <v>第四名</v>
      </c>
      <c r="T5181" t="str" cm="1">
        <f t="array" ref="T5181">[1]!s_stmnote_suppliertop5(A5181,D5181,5)</f>
        <v>第五名</v>
      </c>
      <c r="U5181" s="9">
        <f>[1]!s_stmnote_purchasetop5_pct(A5181,D5181)</f>
        <v>38.65</v>
      </c>
      <c r="V5181" t="str" cm="1">
        <f t="array" ref="V5181">[1]!s_stmnote_customertop5($A5181,$D5181,1)</f>
        <v>第一名</v>
      </c>
      <c r="W5181" t="str" cm="1">
        <f t="array" ref="W5181">[1]!s_stmnote_customertop5($A5181,$D5181,2)</f>
        <v>第二名</v>
      </c>
      <c r="X5181" t="str" cm="1">
        <f t="array" ref="X5181">[1]!s_stmnote_customertop5($A5181,$D5181,3)</f>
        <v>第三名</v>
      </c>
      <c r="Y5181" t="str" cm="1">
        <f t="array" ref="Y5181">[1]!s_stmnote_customertop5($A5181,$D5181,4)</f>
        <v>第四名</v>
      </c>
      <c r="Z5181" t="str" cm="1">
        <f t="array" ref="Z5181">[1]!s_stmnote_customertop5($A5181,$D5181,5)</f>
        <v>第五名</v>
      </c>
      <c r="AA5181" s="9">
        <f>[1]!s_stmnote_salestop5_pct(A5181,D5181)</f>
        <v>36.840000000000003</v>
      </c>
      <c r="AB5181" s="9">
        <f>[1]!s_fa_arturn(A5181,D5181)</f>
        <v>2.2915999999999999</v>
      </c>
      <c r="AC5181" s="9">
        <f>[1]!fa_apturn(A5181,D5181)</f>
        <v>14.0862165857347</v>
      </c>
      <c r="AD5181" s="9">
        <f>[1]!s_fa_invturn(A5181,D5181)</f>
        <v>6.3247</v>
      </c>
    </row>
    <row r="5182" spans="1:30">
      <c r="A5182">
        <v>300339</v>
      </c>
      <c r="B5182" t="s">
        <v>562</v>
      </c>
      <c r="C5182" t="s">
        <v>3531</v>
      </c>
      <c r="D5182" s="8">
        <f t="shared" si="81"/>
        <v>45657</v>
      </c>
      <c r="E5182" t="s">
        <v>6981</v>
      </c>
      <c r="F5182">
        <v>2</v>
      </c>
      <c r="G5182" t="s">
        <v>10792</v>
      </c>
      <c r="H5182" t="s">
        <v>12198</v>
      </c>
      <c r="L5182" t="str" cm="1">
        <f t="array" ref="L5182">[1]!s_info_industry_gics(A5182,1)</f>
        <v>信息技术</v>
      </c>
      <c r="M5182" t="str" cm="1">
        <f t="array" ref="M5182">[1]!s_info_industry_gicscode(A5182,1)</f>
        <v>45</v>
      </c>
      <c r="N5182" t="str">
        <f>[1]!s_info_industry_gics(A5182,2)</f>
        <v>软件与服务</v>
      </c>
      <c r="O5182" t="str">
        <f>[1]!s_info_industry_gicscode(A5182,2)</f>
        <v>4510</v>
      </c>
      <c r="P5182" cm="1">
        <f t="array" ref="P5182">[1]!s_stmnote_suppliertop5(A5182,D5182,1)</f>
        <v>0</v>
      </c>
      <c r="Q5182">
        <f>[1]!s_stmnote_suppliertop5(A5182,D5182,2)</f>
        <v>0</v>
      </c>
      <c r="R5182" cm="1">
        <f t="array" ref="R5182">[1]!s_stmnote_suppliertop5(A5182,D5182,3)</f>
        <v>0</v>
      </c>
      <c r="S5182" cm="1">
        <f t="array" ref="S5182">[1]!s_stmnote_suppliertop5(A5182,D5182,4)</f>
        <v>0</v>
      </c>
      <c r="T5182" cm="1">
        <f t="array" ref="T5182">[1]!s_stmnote_suppliertop5(A5182,D5182,5)</f>
        <v>0</v>
      </c>
      <c r="U5182" s="9">
        <f>[1]!s_stmnote_purchasetop5_pct(A5182,D5182)</f>
        <v>0</v>
      </c>
      <c r="V5182" cm="1">
        <f t="array" ref="V5182">[1]!s_stmnote_customertop5($A5182,$D5182,1)</f>
        <v>0</v>
      </c>
      <c r="W5182" cm="1">
        <f t="array" ref="W5182">[1]!s_stmnote_customertop5($A5182,$D5182,2)</f>
        <v>0</v>
      </c>
      <c r="X5182" cm="1">
        <f t="array" ref="X5182">[1]!s_stmnote_customertop5($A5182,$D5182,3)</f>
        <v>0</v>
      </c>
      <c r="Y5182" cm="1">
        <f t="array" ref="Y5182">[1]!s_stmnote_customertop5($A5182,$D5182,4)</f>
        <v>0</v>
      </c>
      <c r="Z5182" cm="1">
        <f t="array" ref="Z5182">[1]!s_stmnote_customertop5($A5182,$D5182,5)</f>
        <v>0</v>
      </c>
      <c r="AA5182" s="9">
        <f>[1]!s_stmnote_salestop5_pct(A5182,D5182)</f>
        <v>0</v>
      </c>
      <c r="AB5182" s="9">
        <f>[1]!s_fa_arturn(A5182,D5182)</f>
        <v>0</v>
      </c>
      <c r="AC5182" s="9">
        <f>[1]!fa_apturn(A5182,D5182)</f>
        <v>0</v>
      </c>
      <c r="AD5182" s="9">
        <f>[1]!s_fa_invturn(A5182,D5182)</f>
        <v>0</v>
      </c>
    </row>
    <row r="5183" spans="1:30">
      <c r="A5183">
        <v>300348</v>
      </c>
      <c r="B5183" t="s">
        <v>566</v>
      </c>
      <c r="C5183" t="s">
        <v>3560</v>
      </c>
      <c r="D5183" s="8">
        <f t="shared" si="81"/>
        <v>44926</v>
      </c>
      <c r="E5183" t="s">
        <v>7122</v>
      </c>
      <c r="F5183">
        <v>1</v>
      </c>
      <c r="G5183" t="s">
        <v>8814</v>
      </c>
      <c r="L5183" t="str" cm="1">
        <f t="array" ref="L5183">[1]!s_info_industry_gics(A5183,1)</f>
        <v>信息技术</v>
      </c>
      <c r="M5183" t="str" cm="1">
        <f t="array" ref="M5183">[1]!s_info_industry_gicscode(A5183,1)</f>
        <v>45</v>
      </c>
      <c r="N5183" t="str">
        <f>[1]!s_info_industry_gics(A5183,2)</f>
        <v>软件与服务</v>
      </c>
      <c r="O5183" t="str">
        <f>[1]!s_info_industry_gicscode(A5183,2)</f>
        <v>4510</v>
      </c>
      <c r="P5183" t="str" cm="1">
        <f t="array" ref="P5183">[1]!s_stmnote_suppliertop5(A5183,D5183,1)</f>
        <v>第一名</v>
      </c>
      <c r="Q5183" t="str">
        <f>[1]!s_stmnote_suppliertop5(A5183,D5183,2)</f>
        <v>第二名</v>
      </c>
      <c r="R5183" t="str" cm="1">
        <f t="array" ref="R5183">[1]!s_stmnote_suppliertop5(A5183,D5183,3)</f>
        <v>第三名</v>
      </c>
      <c r="S5183" t="str" cm="1">
        <f t="array" ref="S5183">[1]!s_stmnote_suppliertop5(A5183,D5183,4)</f>
        <v>第四名</v>
      </c>
      <c r="T5183" t="str" cm="1">
        <f t="array" ref="T5183">[1]!s_stmnote_suppliertop5(A5183,D5183,5)</f>
        <v>第五名</v>
      </c>
      <c r="U5183" s="9">
        <f>[1]!s_stmnote_purchasetop5_pct(A5183,D5183)</f>
        <v>34.51</v>
      </c>
      <c r="V5183" t="str" cm="1">
        <f t="array" ref="V5183">[1]!s_stmnote_customertop5($A5183,$D5183,1)</f>
        <v>第一名</v>
      </c>
      <c r="W5183" t="str" cm="1">
        <f t="array" ref="W5183">[1]!s_stmnote_customertop5($A5183,$D5183,2)</f>
        <v>第二名</v>
      </c>
      <c r="X5183" t="str" cm="1">
        <f t="array" ref="X5183">[1]!s_stmnote_customertop5($A5183,$D5183,3)</f>
        <v>第三名</v>
      </c>
      <c r="Y5183" t="str" cm="1">
        <f t="array" ref="Y5183">[1]!s_stmnote_customertop5($A5183,$D5183,4)</f>
        <v>第四名</v>
      </c>
      <c r="Z5183" t="str" cm="1">
        <f t="array" ref="Z5183">[1]!s_stmnote_customertop5($A5183,$D5183,5)</f>
        <v>第五名</v>
      </c>
      <c r="AA5183" s="9">
        <f>[1]!s_stmnote_salestop5_pct(A5183,D5183)</f>
        <v>24.54</v>
      </c>
      <c r="AB5183" s="9">
        <f>[1]!s_fa_arturn(A5183,D5183)</f>
        <v>2.7732999999999999</v>
      </c>
      <c r="AC5183" s="9">
        <f>[1]!fa_apturn(A5183,D5183)</f>
        <v>64.7828069462321</v>
      </c>
      <c r="AD5183" s="9">
        <f>[1]!s_fa_invturn(A5183,D5183)</f>
        <v>2.3188</v>
      </c>
    </row>
    <row r="5184" spans="1:30">
      <c r="A5184">
        <v>300348</v>
      </c>
      <c r="B5184" t="s">
        <v>566</v>
      </c>
      <c r="C5184" t="s">
        <v>3561</v>
      </c>
      <c r="D5184" s="8">
        <f t="shared" si="81"/>
        <v>45291</v>
      </c>
      <c r="E5184" t="s">
        <v>7658</v>
      </c>
      <c r="F5184">
        <v>2</v>
      </c>
      <c r="G5184" t="s">
        <v>10797</v>
      </c>
      <c r="H5184" t="s">
        <v>12200</v>
      </c>
      <c r="L5184" t="str" cm="1">
        <f t="array" ref="L5184">[1]!s_info_industry_gics(A5184,1)</f>
        <v>信息技术</v>
      </c>
      <c r="M5184" t="str" cm="1">
        <f t="array" ref="M5184">[1]!s_info_industry_gicscode(A5184,1)</f>
        <v>45</v>
      </c>
      <c r="N5184" t="str">
        <f>[1]!s_info_industry_gics(A5184,2)</f>
        <v>软件与服务</v>
      </c>
      <c r="O5184" t="str">
        <f>[1]!s_info_industry_gicscode(A5184,2)</f>
        <v>4510</v>
      </c>
      <c r="P5184" t="str" cm="1">
        <f t="array" ref="P5184">[1]!s_stmnote_suppliertop5(A5184,D5184,1)</f>
        <v>第一名</v>
      </c>
      <c r="Q5184" t="str">
        <f>[1]!s_stmnote_suppliertop5(A5184,D5184,2)</f>
        <v>第二名</v>
      </c>
      <c r="R5184" t="str" cm="1">
        <f t="array" ref="R5184">[1]!s_stmnote_suppliertop5(A5184,D5184,3)</f>
        <v>第三名</v>
      </c>
      <c r="S5184" t="str" cm="1">
        <f t="array" ref="S5184">[1]!s_stmnote_suppliertop5(A5184,D5184,4)</f>
        <v>第四名</v>
      </c>
      <c r="T5184" t="str" cm="1">
        <f t="array" ref="T5184">[1]!s_stmnote_suppliertop5(A5184,D5184,5)</f>
        <v>第五名</v>
      </c>
      <c r="U5184" s="9">
        <f>[1]!s_stmnote_purchasetop5_pct(A5184,D5184)</f>
        <v>55.93</v>
      </c>
      <c r="V5184" t="str" cm="1">
        <f t="array" ref="V5184">[1]!s_stmnote_customertop5($A5184,$D5184,1)</f>
        <v>第一名</v>
      </c>
      <c r="W5184" t="str" cm="1">
        <f t="array" ref="W5184">[1]!s_stmnote_customertop5($A5184,$D5184,2)</f>
        <v>第二名</v>
      </c>
      <c r="X5184" t="str" cm="1">
        <f t="array" ref="X5184">[1]!s_stmnote_customertop5($A5184,$D5184,3)</f>
        <v>第三名</v>
      </c>
      <c r="Y5184" t="str" cm="1">
        <f t="array" ref="Y5184">[1]!s_stmnote_customertop5($A5184,$D5184,4)</f>
        <v>第四名</v>
      </c>
      <c r="Z5184" t="str" cm="1">
        <f t="array" ref="Z5184">[1]!s_stmnote_customertop5($A5184,$D5184,5)</f>
        <v>第五名</v>
      </c>
      <c r="AA5184" s="9">
        <f>[1]!s_stmnote_salestop5_pct(A5184,D5184)</f>
        <v>23.16</v>
      </c>
      <c r="AB5184" s="9">
        <f>[1]!s_fa_arturn(A5184,D5184)</f>
        <v>2.1732</v>
      </c>
      <c r="AC5184" s="9">
        <f>[1]!fa_apturn(A5184,D5184)</f>
        <v>49.223087985826901</v>
      </c>
      <c r="AD5184" s="9">
        <f>[1]!s_fa_invturn(A5184,D5184)</f>
        <v>2.6417000000000002</v>
      </c>
    </row>
    <row r="5185" spans="1:30">
      <c r="A5185">
        <v>300348</v>
      </c>
      <c r="B5185" t="s">
        <v>566</v>
      </c>
      <c r="C5185" t="s">
        <v>3562</v>
      </c>
      <c r="D5185" s="8">
        <f t="shared" si="81"/>
        <v>45291</v>
      </c>
      <c r="E5185" t="s">
        <v>6945</v>
      </c>
      <c r="F5185">
        <v>1</v>
      </c>
      <c r="G5185" t="s">
        <v>10798</v>
      </c>
      <c r="L5185" t="str" cm="1">
        <f t="array" ref="L5185">[1]!s_info_industry_gics(A5185,1)</f>
        <v>信息技术</v>
      </c>
      <c r="M5185" t="str" cm="1">
        <f t="array" ref="M5185">[1]!s_info_industry_gicscode(A5185,1)</f>
        <v>45</v>
      </c>
      <c r="N5185" t="str">
        <f>[1]!s_info_industry_gics(A5185,2)</f>
        <v>软件与服务</v>
      </c>
      <c r="O5185" t="str">
        <f>[1]!s_info_industry_gicscode(A5185,2)</f>
        <v>4510</v>
      </c>
      <c r="P5185" t="str" cm="1">
        <f t="array" ref="P5185">[1]!s_stmnote_suppliertop5(A5185,D5185,1)</f>
        <v>第一名</v>
      </c>
      <c r="Q5185" t="str">
        <f>[1]!s_stmnote_suppliertop5(A5185,D5185,2)</f>
        <v>第二名</v>
      </c>
      <c r="R5185" t="str" cm="1">
        <f t="array" ref="R5185">[1]!s_stmnote_suppliertop5(A5185,D5185,3)</f>
        <v>第三名</v>
      </c>
      <c r="S5185" t="str" cm="1">
        <f t="array" ref="S5185">[1]!s_stmnote_suppliertop5(A5185,D5185,4)</f>
        <v>第四名</v>
      </c>
      <c r="T5185" t="str" cm="1">
        <f t="array" ref="T5185">[1]!s_stmnote_suppliertop5(A5185,D5185,5)</f>
        <v>第五名</v>
      </c>
      <c r="U5185" s="9">
        <f>[1]!s_stmnote_purchasetop5_pct(A5185,D5185)</f>
        <v>55.93</v>
      </c>
      <c r="V5185" t="str" cm="1">
        <f t="array" ref="V5185">[1]!s_stmnote_customertop5($A5185,$D5185,1)</f>
        <v>第一名</v>
      </c>
      <c r="W5185" t="str" cm="1">
        <f t="array" ref="W5185">[1]!s_stmnote_customertop5($A5185,$D5185,2)</f>
        <v>第二名</v>
      </c>
      <c r="X5185" t="str" cm="1">
        <f t="array" ref="X5185">[1]!s_stmnote_customertop5($A5185,$D5185,3)</f>
        <v>第三名</v>
      </c>
      <c r="Y5185" t="str" cm="1">
        <f t="array" ref="Y5185">[1]!s_stmnote_customertop5($A5185,$D5185,4)</f>
        <v>第四名</v>
      </c>
      <c r="Z5185" t="str" cm="1">
        <f t="array" ref="Z5185">[1]!s_stmnote_customertop5($A5185,$D5185,5)</f>
        <v>第五名</v>
      </c>
      <c r="AA5185" s="9">
        <f>[1]!s_stmnote_salestop5_pct(A5185,D5185)</f>
        <v>23.16</v>
      </c>
      <c r="AB5185" s="9">
        <f>[1]!s_fa_arturn(A5185,D5185)</f>
        <v>2.1732</v>
      </c>
      <c r="AC5185" s="9">
        <f>[1]!fa_apturn(A5185,D5185)</f>
        <v>49.223087985826901</v>
      </c>
      <c r="AD5185" s="9">
        <f>[1]!s_fa_invturn(A5185,D5185)</f>
        <v>2.6417000000000002</v>
      </c>
    </row>
    <row r="5186" spans="1:30">
      <c r="A5186">
        <v>300348</v>
      </c>
      <c r="B5186" t="s">
        <v>566</v>
      </c>
      <c r="C5186" t="s">
        <v>3563</v>
      </c>
      <c r="D5186" s="8">
        <f t="shared" si="81"/>
        <v>45291</v>
      </c>
      <c r="E5186" t="s">
        <v>6946</v>
      </c>
      <c r="F5186">
        <v>2</v>
      </c>
      <c r="G5186" t="s">
        <v>10797</v>
      </c>
      <c r="H5186" t="s">
        <v>12200</v>
      </c>
      <c r="L5186" t="str" cm="1">
        <f t="array" ref="L5186">[1]!s_info_industry_gics(A5186,1)</f>
        <v>信息技术</v>
      </c>
      <c r="M5186" t="str" cm="1">
        <f t="array" ref="M5186">[1]!s_info_industry_gicscode(A5186,1)</f>
        <v>45</v>
      </c>
      <c r="N5186" t="str">
        <f>[1]!s_info_industry_gics(A5186,2)</f>
        <v>软件与服务</v>
      </c>
      <c r="O5186" t="str">
        <f>[1]!s_info_industry_gicscode(A5186,2)</f>
        <v>4510</v>
      </c>
      <c r="P5186" t="str" cm="1">
        <f t="array" ref="P5186">[1]!s_stmnote_suppliertop5(A5186,D5186,1)</f>
        <v>第一名</v>
      </c>
      <c r="Q5186" t="str">
        <f>[1]!s_stmnote_suppliertop5(A5186,D5186,2)</f>
        <v>第二名</v>
      </c>
      <c r="R5186" t="str" cm="1">
        <f t="array" ref="R5186">[1]!s_stmnote_suppliertop5(A5186,D5186,3)</f>
        <v>第三名</v>
      </c>
      <c r="S5186" t="str" cm="1">
        <f t="array" ref="S5186">[1]!s_stmnote_suppliertop5(A5186,D5186,4)</f>
        <v>第四名</v>
      </c>
      <c r="T5186" t="str" cm="1">
        <f t="array" ref="T5186">[1]!s_stmnote_suppliertop5(A5186,D5186,5)</f>
        <v>第五名</v>
      </c>
      <c r="U5186" s="9">
        <f>[1]!s_stmnote_purchasetop5_pct(A5186,D5186)</f>
        <v>55.93</v>
      </c>
      <c r="V5186" t="str" cm="1">
        <f t="array" ref="V5186">[1]!s_stmnote_customertop5($A5186,$D5186,1)</f>
        <v>第一名</v>
      </c>
      <c r="W5186" t="str" cm="1">
        <f t="array" ref="W5186">[1]!s_stmnote_customertop5($A5186,$D5186,2)</f>
        <v>第二名</v>
      </c>
      <c r="X5186" t="str" cm="1">
        <f t="array" ref="X5186">[1]!s_stmnote_customertop5($A5186,$D5186,3)</f>
        <v>第三名</v>
      </c>
      <c r="Y5186" t="str" cm="1">
        <f t="array" ref="Y5186">[1]!s_stmnote_customertop5($A5186,$D5186,4)</f>
        <v>第四名</v>
      </c>
      <c r="Z5186" t="str" cm="1">
        <f t="array" ref="Z5186">[1]!s_stmnote_customertop5($A5186,$D5186,5)</f>
        <v>第五名</v>
      </c>
      <c r="AA5186" s="9">
        <f>[1]!s_stmnote_salestop5_pct(A5186,D5186)</f>
        <v>23.16</v>
      </c>
      <c r="AB5186" s="9">
        <f>[1]!s_fa_arturn(A5186,D5186)</f>
        <v>2.1732</v>
      </c>
      <c r="AC5186" s="9">
        <f>[1]!fa_apturn(A5186,D5186)</f>
        <v>49.223087985826901</v>
      </c>
      <c r="AD5186" s="9">
        <f>[1]!s_fa_invturn(A5186,D5186)</f>
        <v>2.6417000000000002</v>
      </c>
    </row>
    <row r="5187" spans="1:30">
      <c r="A5187">
        <v>300348</v>
      </c>
      <c r="B5187" t="s">
        <v>566</v>
      </c>
      <c r="C5187" t="s">
        <v>3564</v>
      </c>
      <c r="D5187" s="8">
        <f t="shared" si="81"/>
        <v>45291</v>
      </c>
      <c r="E5187" t="s">
        <v>7612</v>
      </c>
      <c r="F5187">
        <v>2</v>
      </c>
      <c r="G5187" t="s">
        <v>10799</v>
      </c>
      <c r="H5187" t="s">
        <v>12201</v>
      </c>
      <c r="L5187" t="str" cm="1">
        <f t="array" ref="L5187">[1]!s_info_industry_gics(A5187,1)</f>
        <v>信息技术</v>
      </c>
      <c r="M5187" t="str" cm="1">
        <f t="array" ref="M5187">[1]!s_info_industry_gicscode(A5187,1)</f>
        <v>45</v>
      </c>
      <c r="N5187" t="str">
        <f>[1]!s_info_industry_gics(A5187,2)</f>
        <v>软件与服务</v>
      </c>
      <c r="O5187" t="str">
        <f>[1]!s_info_industry_gicscode(A5187,2)</f>
        <v>4510</v>
      </c>
      <c r="P5187" t="str" cm="1">
        <f t="array" ref="P5187">[1]!s_stmnote_suppliertop5(A5187,D5187,1)</f>
        <v>第一名</v>
      </c>
      <c r="Q5187" t="str">
        <f>[1]!s_stmnote_suppliertop5(A5187,D5187,2)</f>
        <v>第二名</v>
      </c>
      <c r="R5187" t="str" cm="1">
        <f t="array" ref="R5187">[1]!s_stmnote_suppliertop5(A5187,D5187,3)</f>
        <v>第三名</v>
      </c>
      <c r="S5187" t="str" cm="1">
        <f t="array" ref="S5187">[1]!s_stmnote_suppliertop5(A5187,D5187,4)</f>
        <v>第四名</v>
      </c>
      <c r="T5187" t="str" cm="1">
        <f t="array" ref="T5187">[1]!s_stmnote_suppliertop5(A5187,D5187,5)</f>
        <v>第五名</v>
      </c>
      <c r="U5187" s="9">
        <f>[1]!s_stmnote_purchasetop5_pct(A5187,D5187)</f>
        <v>55.93</v>
      </c>
      <c r="V5187" t="str" cm="1">
        <f t="array" ref="V5187">[1]!s_stmnote_customertop5($A5187,$D5187,1)</f>
        <v>第一名</v>
      </c>
      <c r="W5187" t="str" cm="1">
        <f t="array" ref="W5187">[1]!s_stmnote_customertop5($A5187,$D5187,2)</f>
        <v>第二名</v>
      </c>
      <c r="X5187" t="str" cm="1">
        <f t="array" ref="X5187">[1]!s_stmnote_customertop5($A5187,$D5187,3)</f>
        <v>第三名</v>
      </c>
      <c r="Y5187" t="str" cm="1">
        <f t="array" ref="Y5187">[1]!s_stmnote_customertop5($A5187,$D5187,4)</f>
        <v>第四名</v>
      </c>
      <c r="Z5187" t="str" cm="1">
        <f t="array" ref="Z5187">[1]!s_stmnote_customertop5($A5187,$D5187,5)</f>
        <v>第五名</v>
      </c>
      <c r="AA5187" s="9">
        <f>[1]!s_stmnote_salestop5_pct(A5187,D5187)</f>
        <v>23.16</v>
      </c>
      <c r="AB5187" s="9">
        <f>[1]!s_fa_arturn(A5187,D5187)</f>
        <v>2.1732</v>
      </c>
      <c r="AC5187" s="9">
        <f>[1]!fa_apturn(A5187,D5187)</f>
        <v>49.223087985826901</v>
      </c>
      <c r="AD5187" s="9">
        <f>[1]!s_fa_invturn(A5187,D5187)</f>
        <v>2.6417000000000002</v>
      </c>
    </row>
    <row r="5188" spans="1:30">
      <c r="A5188">
        <v>300348</v>
      </c>
      <c r="B5188" t="s">
        <v>566</v>
      </c>
      <c r="C5188" t="s">
        <v>3561</v>
      </c>
      <c r="D5188" s="8">
        <f t="shared" si="81"/>
        <v>45291</v>
      </c>
      <c r="E5188" t="s">
        <v>6952</v>
      </c>
      <c r="F5188">
        <v>2</v>
      </c>
      <c r="G5188" t="s">
        <v>10799</v>
      </c>
      <c r="H5188" t="s">
        <v>12201</v>
      </c>
      <c r="L5188" t="str" cm="1">
        <f t="array" ref="L5188">[1]!s_info_industry_gics(A5188,1)</f>
        <v>信息技术</v>
      </c>
      <c r="M5188" t="str" cm="1">
        <f t="array" ref="M5188">[1]!s_info_industry_gicscode(A5188,1)</f>
        <v>45</v>
      </c>
      <c r="N5188" t="str">
        <f>[1]!s_info_industry_gics(A5188,2)</f>
        <v>软件与服务</v>
      </c>
      <c r="O5188" t="str">
        <f>[1]!s_info_industry_gicscode(A5188,2)</f>
        <v>4510</v>
      </c>
      <c r="P5188" t="str" cm="1">
        <f t="array" ref="P5188">[1]!s_stmnote_suppliertop5(A5188,D5188,1)</f>
        <v>第一名</v>
      </c>
      <c r="Q5188" t="str">
        <f>[1]!s_stmnote_suppliertop5(A5188,D5188,2)</f>
        <v>第二名</v>
      </c>
      <c r="R5188" t="str" cm="1">
        <f t="array" ref="R5188">[1]!s_stmnote_suppliertop5(A5188,D5188,3)</f>
        <v>第三名</v>
      </c>
      <c r="S5188" t="str" cm="1">
        <f t="array" ref="S5188">[1]!s_stmnote_suppliertop5(A5188,D5188,4)</f>
        <v>第四名</v>
      </c>
      <c r="T5188" t="str" cm="1">
        <f t="array" ref="T5188">[1]!s_stmnote_suppliertop5(A5188,D5188,5)</f>
        <v>第五名</v>
      </c>
      <c r="U5188" s="9">
        <f>[1]!s_stmnote_purchasetop5_pct(A5188,D5188)</f>
        <v>55.93</v>
      </c>
      <c r="V5188" t="str" cm="1">
        <f t="array" ref="V5188">[1]!s_stmnote_customertop5($A5188,$D5188,1)</f>
        <v>第一名</v>
      </c>
      <c r="W5188" t="str" cm="1">
        <f t="array" ref="W5188">[1]!s_stmnote_customertop5($A5188,$D5188,2)</f>
        <v>第二名</v>
      </c>
      <c r="X5188" t="str" cm="1">
        <f t="array" ref="X5188">[1]!s_stmnote_customertop5($A5188,$D5188,3)</f>
        <v>第三名</v>
      </c>
      <c r="Y5188" t="str" cm="1">
        <f t="array" ref="Y5188">[1]!s_stmnote_customertop5($A5188,$D5188,4)</f>
        <v>第四名</v>
      </c>
      <c r="Z5188" t="str" cm="1">
        <f t="array" ref="Z5188">[1]!s_stmnote_customertop5($A5188,$D5188,5)</f>
        <v>第五名</v>
      </c>
      <c r="AA5188" s="9">
        <f>[1]!s_stmnote_salestop5_pct(A5188,D5188)</f>
        <v>23.16</v>
      </c>
      <c r="AB5188" s="9">
        <f>[1]!s_fa_arturn(A5188,D5188)</f>
        <v>2.1732</v>
      </c>
      <c r="AC5188" s="9">
        <f>[1]!fa_apturn(A5188,D5188)</f>
        <v>49.223087985826901</v>
      </c>
      <c r="AD5188" s="9">
        <f>[1]!s_fa_invturn(A5188,D5188)</f>
        <v>2.6417000000000002</v>
      </c>
    </row>
    <row r="5189" spans="1:30">
      <c r="A5189">
        <v>300348</v>
      </c>
      <c r="B5189" t="s">
        <v>566</v>
      </c>
      <c r="C5189" t="s">
        <v>3565</v>
      </c>
      <c r="D5189" s="8">
        <f t="shared" si="81"/>
        <v>45291</v>
      </c>
      <c r="E5189" t="s">
        <v>7662</v>
      </c>
      <c r="F5189">
        <v>2</v>
      </c>
      <c r="G5189" t="s">
        <v>10799</v>
      </c>
      <c r="H5189" t="s">
        <v>12201</v>
      </c>
      <c r="L5189" t="str" cm="1">
        <f t="array" ref="L5189">[1]!s_info_industry_gics(A5189,1)</f>
        <v>信息技术</v>
      </c>
      <c r="M5189" t="str" cm="1">
        <f t="array" ref="M5189">[1]!s_info_industry_gicscode(A5189,1)</f>
        <v>45</v>
      </c>
      <c r="N5189" t="str">
        <f>[1]!s_info_industry_gics(A5189,2)</f>
        <v>软件与服务</v>
      </c>
      <c r="O5189" t="str">
        <f>[1]!s_info_industry_gicscode(A5189,2)</f>
        <v>4510</v>
      </c>
      <c r="P5189" t="str" cm="1">
        <f t="array" ref="P5189">[1]!s_stmnote_suppliertop5(A5189,D5189,1)</f>
        <v>第一名</v>
      </c>
      <c r="Q5189" t="str">
        <f>[1]!s_stmnote_suppliertop5(A5189,D5189,2)</f>
        <v>第二名</v>
      </c>
      <c r="R5189" t="str" cm="1">
        <f t="array" ref="R5189">[1]!s_stmnote_suppliertop5(A5189,D5189,3)</f>
        <v>第三名</v>
      </c>
      <c r="S5189" t="str" cm="1">
        <f t="array" ref="S5189">[1]!s_stmnote_suppliertop5(A5189,D5189,4)</f>
        <v>第四名</v>
      </c>
      <c r="T5189" t="str" cm="1">
        <f t="array" ref="T5189">[1]!s_stmnote_suppliertop5(A5189,D5189,5)</f>
        <v>第五名</v>
      </c>
      <c r="U5189" s="9">
        <f>[1]!s_stmnote_purchasetop5_pct(A5189,D5189)</f>
        <v>55.93</v>
      </c>
      <c r="V5189" t="str" cm="1">
        <f t="array" ref="V5189">[1]!s_stmnote_customertop5($A5189,$D5189,1)</f>
        <v>第一名</v>
      </c>
      <c r="W5189" t="str" cm="1">
        <f t="array" ref="W5189">[1]!s_stmnote_customertop5($A5189,$D5189,2)</f>
        <v>第二名</v>
      </c>
      <c r="X5189" t="str" cm="1">
        <f t="array" ref="X5189">[1]!s_stmnote_customertop5($A5189,$D5189,3)</f>
        <v>第三名</v>
      </c>
      <c r="Y5189" t="str" cm="1">
        <f t="array" ref="Y5189">[1]!s_stmnote_customertop5($A5189,$D5189,4)</f>
        <v>第四名</v>
      </c>
      <c r="Z5189" t="str" cm="1">
        <f t="array" ref="Z5189">[1]!s_stmnote_customertop5($A5189,$D5189,5)</f>
        <v>第五名</v>
      </c>
      <c r="AA5189" s="9">
        <f>[1]!s_stmnote_salestop5_pct(A5189,D5189)</f>
        <v>23.16</v>
      </c>
      <c r="AB5189" s="9">
        <f>[1]!s_fa_arturn(A5189,D5189)</f>
        <v>2.1732</v>
      </c>
      <c r="AC5189" s="9">
        <f>[1]!fa_apturn(A5189,D5189)</f>
        <v>49.223087985826901</v>
      </c>
      <c r="AD5189" s="9">
        <f>[1]!s_fa_invturn(A5189,D5189)</f>
        <v>2.6417000000000002</v>
      </c>
    </row>
    <row r="5190" spans="1:30">
      <c r="A5190">
        <v>300348</v>
      </c>
      <c r="B5190" t="s">
        <v>566</v>
      </c>
      <c r="C5190" t="s">
        <v>3565</v>
      </c>
      <c r="D5190" s="8">
        <f t="shared" si="81"/>
        <v>45291</v>
      </c>
      <c r="E5190" t="s">
        <v>7411</v>
      </c>
      <c r="F5190">
        <v>2</v>
      </c>
      <c r="G5190" t="s">
        <v>10799</v>
      </c>
      <c r="H5190" t="s">
        <v>12201</v>
      </c>
      <c r="L5190" t="str" cm="1">
        <f t="array" ref="L5190">[1]!s_info_industry_gics(A5190,1)</f>
        <v>信息技术</v>
      </c>
      <c r="M5190" t="str" cm="1">
        <f t="array" ref="M5190">[1]!s_info_industry_gicscode(A5190,1)</f>
        <v>45</v>
      </c>
      <c r="N5190" t="str">
        <f>[1]!s_info_industry_gics(A5190,2)</f>
        <v>软件与服务</v>
      </c>
      <c r="O5190" t="str">
        <f>[1]!s_info_industry_gicscode(A5190,2)</f>
        <v>4510</v>
      </c>
      <c r="P5190" t="str" cm="1">
        <f t="array" ref="P5190">[1]!s_stmnote_suppliertop5(A5190,D5190,1)</f>
        <v>第一名</v>
      </c>
      <c r="Q5190" t="str">
        <f>[1]!s_stmnote_suppliertop5(A5190,D5190,2)</f>
        <v>第二名</v>
      </c>
      <c r="R5190" t="str" cm="1">
        <f t="array" ref="R5190">[1]!s_stmnote_suppliertop5(A5190,D5190,3)</f>
        <v>第三名</v>
      </c>
      <c r="S5190" t="str" cm="1">
        <f t="array" ref="S5190">[1]!s_stmnote_suppliertop5(A5190,D5190,4)</f>
        <v>第四名</v>
      </c>
      <c r="T5190" t="str" cm="1">
        <f t="array" ref="T5190">[1]!s_stmnote_suppliertop5(A5190,D5190,5)</f>
        <v>第五名</v>
      </c>
      <c r="U5190" s="9">
        <f>[1]!s_stmnote_purchasetop5_pct(A5190,D5190)</f>
        <v>55.93</v>
      </c>
      <c r="V5190" t="str" cm="1">
        <f t="array" ref="V5190">[1]!s_stmnote_customertop5($A5190,$D5190,1)</f>
        <v>第一名</v>
      </c>
      <c r="W5190" t="str" cm="1">
        <f t="array" ref="W5190">[1]!s_stmnote_customertop5($A5190,$D5190,2)</f>
        <v>第二名</v>
      </c>
      <c r="X5190" t="str" cm="1">
        <f t="array" ref="X5190">[1]!s_stmnote_customertop5($A5190,$D5190,3)</f>
        <v>第三名</v>
      </c>
      <c r="Y5190" t="str" cm="1">
        <f t="array" ref="Y5190">[1]!s_stmnote_customertop5($A5190,$D5190,4)</f>
        <v>第四名</v>
      </c>
      <c r="Z5190" t="str" cm="1">
        <f t="array" ref="Z5190">[1]!s_stmnote_customertop5($A5190,$D5190,5)</f>
        <v>第五名</v>
      </c>
      <c r="AA5190" s="9">
        <f>[1]!s_stmnote_salestop5_pct(A5190,D5190)</f>
        <v>23.16</v>
      </c>
      <c r="AB5190" s="9">
        <f>[1]!s_fa_arturn(A5190,D5190)</f>
        <v>2.1732</v>
      </c>
      <c r="AC5190" s="9">
        <f>[1]!fa_apturn(A5190,D5190)</f>
        <v>49.223087985826901</v>
      </c>
      <c r="AD5190" s="9">
        <f>[1]!s_fa_invturn(A5190,D5190)</f>
        <v>2.6417000000000002</v>
      </c>
    </row>
    <row r="5191" spans="1:30">
      <c r="A5191">
        <v>300348</v>
      </c>
      <c r="B5191" t="s">
        <v>566</v>
      </c>
      <c r="C5191" t="s">
        <v>3566</v>
      </c>
      <c r="D5191" s="8">
        <f t="shared" si="81"/>
        <v>45657</v>
      </c>
      <c r="E5191" t="s">
        <v>7432</v>
      </c>
      <c r="F5191">
        <v>1</v>
      </c>
      <c r="G5191" t="s">
        <v>8815</v>
      </c>
      <c r="L5191" t="str" cm="1">
        <f t="array" ref="L5191">[1]!s_info_industry_gics(A5191,1)</f>
        <v>信息技术</v>
      </c>
      <c r="M5191" t="str" cm="1">
        <f t="array" ref="M5191">[1]!s_info_industry_gicscode(A5191,1)</f>
        <v>45</v>
      </c>
      <c r="N5191" t="str">
        <f>[1]!s_info_industry_gics(A5191,2)</f>
        <v>软件与服务</v>
      </c>
      <c r="O5191" t="str">
        <f>[1]!s_info_industry_gicscode(A5191,2)</f>
        <v>4510</v>
      </c>
      <c r="P5191" cm="1">
        <f t="array" ref="P5191">[1]!s_stmnote_suppliertop5(A5191,D5191,1)</f>
        <v>0</v>
      </c>
      <c r="Q5191">
        <f>[1]!s_stmnote_suppliertop5(A5191,D5191,2)</f>
        <v>0</v>
      </c>
      <c r="R5191" cm="1">
        <f t="array" ref="R5191">[1]!s_stmnote_suppliertop5(A5191,D5191,3)</f>
        <v>0</v>
      </c>
      <c r="S5191" cm="1">
        <f t="array" ref="S5191">[1]!s_stmnote_suppliertop5(A5191,D5191,4)</f>
        <v>0</v>
      </c>
      <c r="T5191" cm="1">
        <f t="array" ref="T5191">[1]!s_stmnote_suppliertop5(A5191,D5191,5)</f>
        <v>0</v>
      </c>
      <c r="U5191" s="9">
        <f>[1]!s_stmnote_purchasetop5_pct(A5191,D5191)</f>
        <v>0</v>
      </c>
      <c r="V5191" cm="1">
        <f t="array" ref="V5191">[1]!s_stmnote_customertop5($A5191,$D5191,1)</f>
        <v>0</v>
      </c>
      <c r="W5191" cm="1">
        <f t="array" ref="W5191">[1]!s_stmnote_customertop5($A5191,$D5191,2)</f>
        <v>0</v>
      </c>
      <c r="X5191" cm="1">
        <f t="array" ref="X5191">[1]!s_stmnote_customertop5($A5191,$D5191,3)</f>
        <v>0</v>
      </c>
      <c r="Y5191" cm="1">
        <f t="array" ref="Y5191">[1]!s_stmnote_customertop5($A5191,$D5191,4)</f>
        <v>0</v>
      </c>
      <c r="Z5191" cm="1">
        <f t="array" ref="Z5191">[1]!s_stmnote_customertop5($A5191,$D5191,5)</f>
        <v>0</v>
      </c>
      <c r="AA5191" s="9">
        <f>[1]!s_stmnote_salestop5_pct(A5191,D5191)</f>
        <v>0</v>
      </c>
      <c r="AB5191" s="9">
        <f>[1]!s_fa_arturn(A5191,D5191)</f>
        <v>0</v>
      </c>
      <c r="AC5191" s="9">
        <f>[1]!fa_apturn(A5191,D5191)</f>
        <v>0</v>
      </c>
      <c r="AD5191" s="9">
        <f>[1]!s_fa_invturn(A5191,D5191)</f>
        <v>0</v>
      </c>
    </row>
    <row r="5192" spans="1:30">
      <c r="A5192">
        <v>300348</v>
      </c>
      <c r="B5192" t="s">
        <v>566</v>
      </c>
      <c r="C5192" t="s">
        <v>3567</v>
      </c>
      <c r="D5192" s="8">
        <f t="shared" si="81"/>
        <v>45657</v>
      </c>
      <c r="E5192" t="s">
        <v>7350</v>
      </c>
      <c r="F5192">
        <v>2</v>
      </c>
      <c r="G5192" t="s">
        <v>10800</v>
      </c>
      <c r="H5192" t="s">
        <v>12202</v>
      </c>
      <c r="L5192" t="str" cm="1">
        <f t="array" ref="L5192">[1]!s_info_industry_gics(A5192,1)</f>
        <v>信息技术</v>
      </c>
      <c r="M5192" t="str" cm="1">
        <f t="array" ref="M5192">[1]!s_info_industry_gicscode(A5192,1)</f>
        <v>45</v>
      </c>
      <c r="N5192" t="str">
        <f>[1]!s_info_industry_gics(A5192,2)</f>
        <v>软件与服务</v>
      </c>
      <c r="O5192" t="str">
        <f>[1]!s_info_industry_gicscode(A5192,2)</f>
        <v>4510</v>
      </c>
      <c r="P5192" cm="1">
        <f t="array" ref="P5192">[1]!s_stmnote_suppliertop5(A5192,D5192,1)</f>
        <v>0</v>
      </c>
      <c r="Q5192">
        <f>[1]!s_stmnote_suppliertop5(A5192,D5192,2)</f>
        <v>0</v>
      </c>
      <c r="R5192" cm="1">
        <f t="array" ref="R5192">[1]!s_stmnote_suppliertop5(A5192,D5192,3)</f>
        <v>0</v>
      </c>
      <c r="S5192" cm="1">
        <f t="array" ref="S5192">[1]!s_stmnote_suppliertop5(A5192,D5192,4)</f>
        <v>0</v>
      </c>
      <c r="T5192" cm="1">
        <f t="array" ref="T5192">[1]!s_stmnote_suppliertop5(A5192,D5192,5)</f>
        <v>0</v>
      </c>
      <c r="U5192" s="9">
        <f>[1]!s_stmnote_purchasetop5_pct(A5192,D5192)</f>
        <v>0</v>
      </c>
      <c r="V5192" cm="1">
        <f t="array" ref="V5192">[1]!s_stmnote_customertop5($A5192,$D5192,1)</f>
        <v>0</v>
      </c>
      <c r="W5192" cm="1">
        <f t="array" ref="W5192">[1]!s_stmnote_customertop5($A5192,$D5192,2)</f>
        <v>0</v>
      </c>
      <c r="X5192" cm="1">
        <f t="array" ref="X5192">[1]!s_stmnote_customertop5($A5192,$D5192,3)</f>
        <v>0</v>
      </c>
      <c r="Y5192" cm="1">
        <f t="array" ref="Y5192">[1]!s_stmnote_customertop5($A5192,$D5192,4)</f>
        <v>0</v>
      </c>
      <c r="Z5192" cm="1">
        <f t="array" ref="Z5192">[1]!s_stmnote_customertop5($A5192,$D5192,5)</f>
        <v>0</v>
      </c>
      <c r="AA5192" s="9">
        <f>[1]!s_stmnote_salestop5_pct(A5192,D5192)</f>
        <v>0</v>
      </c>
      <c r="AB5192" s="9">
        <f>[1]!s_fa_arturn(A5192,D5192)</f>
        <v>0</v>
      </c>
      <c r="AC5192" s="9">
        <f>[1]!fa_apturn(A5192,D5192)</f>
        <v>0</v>
      </c>
      <c r="AD5192" s="9">
        <f>[1]!s_fa_invturn(A5192,D5192)</f>
        <v>0</v>
      </c>
    </row>
    <row r="5193" spans="1:30">
      <c r="A5193">
        <v>300352</v>
      </c>
      <c r="B5193" t="s">
        <v>569</v>
      </c>
      <c r="C5193" t="s">
        <v>3574</v>
      </c>
      <c r="D5193" s="8">
        <f t="shared" si="81"/>
        <v>45657</v>
      </c>
      <c r="E5193" t="s">
        <v>7665</v>
      </c>
      <c r="F5193">
        <v>1</v>
      </c>
      <c r="G5193" t="s">
        <v>8821</v>
      </c>
      <c r="L5193" t="str" cm="1">
        <f t="array" ref="L5193">[1]!s_info_industry_gics(A5193,1)</f>
        <v>信息技术</v>
      </c>
      <c r="M5193" t="str" cm="1">
        <f t="array" ref="M5193">[1]!s_info_industry_gicscode(A5193,1)</f>
        <v>45</v>
      </c>
      <c r="N5193" t="str">
        <f>[1]!s_info_industry_gics(A5193,2)</f>
        <v>软件与服务</v>
      </c>
      <c r="O5193" t="str">
        <f>[1]!s_info_industry_gicscode(A5193,2)</f>
        <v>4510</v>
      </c>
      <c r="P5193" cm="1">
        <f t="array" ref="P5193">[1]!s_stmnote_suppliertop5(A5193,D5193,1)</f>
        <v>0</v>
      </c>
      <c r="Q5193">
        <f>[1]!s_stmnote_suppliertop5(A5193,D5193,2)</f>
        <v>0</v>
      </c>
      <c r="R5193" cm="1">
        <f t="array" ref="R5193">[1]!s_stmnote_suppliertop5(A5193,D5193,3)</f>
        <v>0</v>
      </c>
      <c r="S5193" cm="1">
        <f t="array" ref="S5193">[1]!s_stmnote_suppliertop5(A5193,D5193,4)</f>
        <v>0</v>
      </c>
      <c r="T5193" cm="1">
        <f t="array" ref="T5193">[1]!s_stmnote_suppliertop5(A5193,D5193,5)</f>
        <v>0</v>
      </c>
      <c r="U5193" s="9">
        <f>[1]!s_stmnote_purchasetop5_pct(A5193,D5193)</f>
        <v>0</v>
      </c>
      <c r="V5193" cm="1">
        <f t="array" ref="V5193">[1]!s_stmnote_customertop5($A5193,$D5193,1)</f>
        <v>0</v>
      </c>
      <c r="W5193" cm="1">
        <f t="array" ref="W5193">[1]!s_stmnote_customertop5($A5193,$D5193,2)</f>
        <v>0</v>
      </c>
      <c r="X5193" cm="1">
        <f t="array" ref="X5193">[1]!s_stmnote_customertop5($A5193,$D5193,3)</f>
        <v>0</v>
      </c>
      <c r="Y5193" cm="1">
        <f t="array" ref="Y5193">[1]!s_stmnote_customertop5($A5193,$D5193,4)</f>
        <v>0</v>
      </c>
      <c r="Z5193" cm="1">
        <f t="array" ref="Z5193">[1]!s_stmnote_customertop5($A5193,$D5193,5)</f>
        <v>0</v>
      </c>
      <c r="AA5193" s="9">
        <f>[1]!s_stmnote_salestop5_pct(A5193,D5193)</f>
        <v>0</v>
      </c>
      <c r="AB5193" s="9">
        <f>[1]!s_fa_arturn(A5193,D5193)</f>
        <v>0</v>
      </c>
      <c r="AC5193" s="9">
        <f>[1]!fa_apturn(A5193,D5193)</f>
        <v>0</v>
      </c>
      <c r="AD5193" s="9">
        <f>[1]!s_fa_invturn(A5193,D5193)</f>
        <v>0</v>
      </c>
    </row>
    <row r="5194" spans="1:30">
      <c r="A5194">
        <v>300366</v>
      </c>
      <c r="B5194" t="s">
        <v>571</v>
      </c>
      <c r="C5194" t="s">
        <v>3579</v>
      </c>
      <c r="D5194" s="8">
        <f t="shared" si="81"/>
        <v>44926</v>
      </c>
      <c r="E5194" t="s">
        <v>6992</v>
      </c>
      <c r="F5194">
        <v>1</v>
      </c>
      <c r="G5194" t="s">
        <v>8826</v>
      </c>
      <c r="L5194" t="str" cm="1">
        <f t="array" ref="L5194">[1]!s_info_industry_gics(A5194,1)</f>
        <v>信息技术</v>
      </c>
      <c r="M5194" t="str" cm="1">
        <f t="array" ref="M5194">[1]!s_info_industry_gicscode(A5194,1)</f>
        <v>45</v>
      </c>
      <c r="N5194" t="str">
        <f>[1]!s_info_industry_gics(A5194,2)</f>
        <v>软件与服务</v>
      </c>
      <c r="O5194" t="str">
        <f>[1]!s_info_industry_gicscode(A5194,2)</f>
        <v>4510</v>
      </c>
      <c r="P5194" t="str" cm="1">
        <f t="array" ref="P5194">[1]!s_stmnote_suppliertop5(A5194,D5194,1)</f>
        <v>供应商一</v>
      </c>
      <c r="Q5194" t="str">
        <f>[1]!s_stmnote_suppliertop5(A5194,D5194,2)</f>
        <v>供应商二</v>
      </c>
      <c r="R5194" t="str" cm="1">
        <f t="array" ref="R5194">[1]!s_stmnote_suppliertop5(A5194,D5194,3)</f>
        <v>供应商三</v>
      </c>
      <c r="S5194" t="str" cm="1">
        <f t="array" ref="S5194">[1]!s_stmnote_suppliertop5(A5194,D5194,4)</f>
        <v>供应商四</v>
      </c>
      <c r="T5194" t="str" cm="1">
        <f t="array" ref="T5194">[1]!s_stmnote_suppliertop5(A5194,D5194,5)</f>
        <v>供应商五</v>
      </c>
      <c r="U5194" s="9">
        <f>[1]!s_stmnote_purchasetop5_pct(A5194,D5194)</f>
        <v>42.98</v>
      </c>
      <c r="V5194" t="str" cm="1">
        <f t="array" ref="V5194">[1]!s_stmnote_customertop5($A5194,$D5194,1)</f>
        <v>客户一</v>
      </c>
      <c r="W5194" t="str" cm="1">
        <f t="array" ref="W5194">[1]!s_stmnote_customertop5($A5194,$D5194,2)</f>
        <v>客户二</v>
      </c>
      <c r="X5194" t="str" cm="1">
        <f t="array" ref="X5194">[1]!s_stmnote_customertop5($A5194,$D5194,3)</f>
        <v>客户三</v>
      </c>
      <c r="Y5194" t="str" cm="1">
        <f t="array" ref="Y5194">[1]!s_stmnote_customertop5($A5194,$D5194,4)</f>
        <v>客户四</v>
      </c>
      <c r="Z5194" t="str" cm="1">
        <f t="array" ref="Z5194">[1]!s_stmnote_customertop5($A5194,$D5194,5)</f>
        <v>客户五</v>
      </c>
      <c r="AA5194" s="9">
        <f>[1]!s_stmnote_salestop5_pct(A5194,D5194)</f>
        <v>49.64</v>
      </c>
      <c r="AB5194" s="9">
        <f>[1]!s_fa_arturn(A5194,D5194)</f>
        <v>1.4633</v>
      </c>
      <c r="AC5194" s="9">
        <f>[1]!fa_apturn(A5194,D5194)</f>
        <v>2.6378505730001001</v>
      </c>
      <c r="AD5194" s="9">
        <f>[1]!s_fa_invturn(A5194,D5194)</f>
        <v>2.0392999999999999</v>
      </c>
    </row>
    <row r="5195" spans="1:30">
      <c r="A5195">
        <v>300366</v>
      </c>
      <c r="B5195" t="s">
        <v>571</v>
      </c>
      <c r="C5195" t="s">
        <v>3580</v>
      </c>
      <c r="D5195" s="8">
        <f t="shared" si="81"/>
        <v>45291</v>
      </c>
      <c r="E5195" t="s">
        <v>6933</v>
      </c>
      <c r="F5195">
        <v>1</v>
      </c>
      <c r="G5195" t="s">
        <v>8827</v>
      </c>
      <c r="L5195" t="str" cm="1">
        <f t="array" ref="L5195">[1]!s_info_industry_gics(A5195,1)</f>
        <v>信息技术</v>
      </c>
      <c r="M5195" t="str" cm="1">
        <f t="array" ref="M5195">[1]!s_info_industry_gicscode(A5195,1)</f>
        <v>45</v>
      </c>
      <c r="N5195" t="str">
        <f>[1]!s_info_industry_gics(A5195,2)</f>
        <v>软件与服务</v>
      </c>
      <c r="O5195" t="str">
        <f>[1]!s_info_industry_gicscode(A5195,2)</f>
        <v>4510</v>
      </c>
      <c r="P5195" t="str" cm="1">
        <f t="array" ref="P5195">[1]!s_stmnote_suppliertop5(A5195,D5195,1)</f>
        <v>供应商一</v>
      </c>
      <c r="Q5195" t="str">
        <f>[1]!s_stmnote_suppliertop5(A5195,D5195,2)</f>
        <v>供应商二</v>
      </c>
      <c r="R5195" t="str" cm="1">
        <f t="array" ref="R5195">[1]!s_stmnote_suppliertop5(A5195,D5195,3)</f>
        <v>供应商三</v>
      </c>
      <c r="S5195" t="str" cm="1">
        <f t="array" ref="S5195">[1]!s_stmnote_suppliertop5(A5195,D5195,4)</f>
        <v>供应商四</v>
      </c>
      <c r="T5195" t="str" cm="1">
        <f t="array" ref="T5195">[1]!s_stmnote_suppliertop5(A5195,D5195,5)</f>
        <v>供应商五</v>
      </c>
      <c r="U5195" s="9">
        <f>[1]!s_stmnote_purchasetop5_pct(A5195,D5195)</f>
        <v>17.09</v>
      </c>
      <c r="V5195" t="str" cm="1">
        <f t="array" ref="V5195">[1]!s_stmnote_customertop5($A5195,$D5195,1)</f>
        <v>客户一</v>
      </c>
      <c r="W5195" t="str" cm="1">
        <f t="array" ref="W5195">[1]!s_stmnote_customertop5($A5195,$D5195,2)</f>
        <v>客户二</v>
      </c>
      <c r="X5195" t="str" cm="1">
        <f t="array" ref="X5195">[1]!s_stmnote_customertop5($A5195,$D5195,3)</f>
        <v>客户三</v>
      </c>
      <c r="Y5195" t="str" cm="1">
        <f t="array" ref="Y5195">[1]!s_stmnote_customertop5($A5195,$D5195,4)</f>
        <v>客户四</v>
      </c>
      <c r="Z5195" t="str" cm="1">
        <f t="array" ref="Z5195">[1]!s_stmnote_customertop5($A5195,$D5195,5)</f>
        <v>客户五</v>
      </c>
      <c r="AA5195" s="9">
        <f>[1]!s_stmnote_salestop5_pct(A5195,D5195)</f>
        <v>35.909999999999997</v>
      </c>
      <c r="AB5195" s="9">
        <f>[1]!s_fa_arturn(A5195,D5195)</f>
        <v>1.224</v>
      </c>
      <c r="AC5195" s="9">
        <f>[1]!fa_apturn(A5195,D5195)</f>
        <v>2.40198922417092</v>
      </c>
      <c r="AD5195" s="9">
        <f>[1]!s_fa_invturn(A5195,D5195)</f>
        <v>1.5603</v>
      </c>
    </row>
    <row r="5196" spans="1:30">
      <c r="A5196">
        <v>300366</v>
      </c>
      <c r="B5196" t="s">
        <v>571</v>
      </c>
      <c r="C5196" t="s">
        <v>3581</v>
      </c>
      <c r="D5196" s="8">
        <f t="shared" si="81"/>
        <v>45657</v>
      </c>
      <c r="E5196" t="s">
        <v>6971</v>
      </c>
      <c r="F5196">
        <v>1</v>
      </c>
      <c r="G5196" t="s">
        <v>8828</v>
      </c>
      <c r="L5196" t="str" cm="1">
        <f t="array" ref="L5196">[1]!s_info_industry_gics(A5196,1)</f>
        <v>信息技术</v>
      </c>
      <c r="M5196" t="str" cm="1">
        <f t="array" ref="M5196">[1]!s_info_industry_gicscode(A5196,1)</f>
        <v>45</v>
      </c>
      <c r="N5196" t="str">
        <f>[1]!s_info_industry_gics(A5196,2)</f>
        <v>软件与服务</v>
      </c>
      <c r="O5196" t="str">
        <f>[1]!s_info_industry_gicscode(A5196,2)</f>
        <v>4510</v>
      </c>
      <c r="P5196" cm="1">
        <f t="array" ref="P5196">[1]!s_stmnote_suppliertop5(A5196,D5196,1)</f>
        <v>0</v>
      </c>
      <c r="Q5196">
        <f>[1]!s_stmnote_suppliertop5(A5196,D5196,2)</f>
        <v>0</v>
      </c>
      <c r="R5196" cm="1">
        <f t="array" ref="R5196">[1]!s_stmnote_suppliertop5(A5196,D5196,3)</f>
        <v>0</v>
      </c>
      <c r="S5196" cm="1">
        <f t="array" ref="S5196">[1]!s_stmnote_suppliertop5(A5196,D5196,4)</f>
        <v>0</v>
      </c>
      <c r="T5196" cm="1">
        <f t="array" ref="T5196">[1]!s_stmnote_suppliertop5(A5196,D5196,5)</f>
        <v>0</v>
      </c>
      <c r="U5196" s="9">
        <f>[1]!s_stmnote_purchasetop5_pct(A5196,D5196)</f>
        <v>0</v>
      </c>
      <c r="V5196" cm="1">
        <f t="array" ref="V5196">[1]!s_stmnote_customertop5($A5196,$D5196,1)</f>
        <v>0</v>
      </c>
      <c r="W5196" cm="1">
        <f t="array" ref="W5196">[1]!s_stmnote_customertop5($A5196,$D5196,2)</f>
        <v>0</v>
      </c>
      <c r="X5196" cm="1">
        <f t="array" ref="X5196">[1]!s_stmnote_customertop5($A5196,$D5196,3)</f>
        <v>0</v>
      </c>
      <c r="Y5196" cm="1">
        <f t="array" ref="Y5196">[1]!s_stmnote_customertop5($A5196,$D5196,4)</f>
        <v>0</v>
      </c>
      <c r="Z5196" cm="1">
        <f t="array" ref="Z5196">[1]!s_stmnote_customertop5($A5196,$D5196,5)</f>
        <v>0</v>
      </c>
      <c r="AA5196" s="9">
        <f>[1]!s_stmnote_salestop5_pct(A5196,D5196)</f>
        <v>0</v>
      </c>
      <c r="AB5196" s="9">
        <f>[1]!s_fa_arturn(A5196,D5196)</f>
        <v>0</v>
      </c>
      <c r="AC5196" s="9">
        <f>[1]!fa_apturn(A5196,D5196)</f>
        <v>0</v>
      </c>
      <c r="AD5196" s="9">
        <f>[1]!s_fa_invturn(A5196,D5196)</f>
        <v>0</v>
      </c>
    </row>
    <row r="5197" spans="1:30">
      <c r="A5197">
        <v>300369</v>
      </c>
      <c r="B5197" t="s">
        <v>574</v>
      </c>
      <c r="C5197" t="s">
        <v>3585</v>
      </c>
      <c r="D5197" s="8">
        <f t="shared" si="81"/>
        <v>45657</v>
      </c>
      <c r="E5197" t="s">
        <v>6981</v>
      </c>
      <c r="F5197">
        <v>1</v>
      </c>
      <c r="G5197" t="s">
        <v>8832</v>
      </c>
      <c r="L5197" t="str" cm="1">
        <f t="array" ref="L5197">[1]!s_info_industry_gics(A5197,1)</f>
        <v>信息技术</v>
      </c>
      <c r="M5197" t="str" cm="1">
        <f t="array" ref="M5197">[1]!s_info_industry_gicscode(A5197,1)</f>
        <v>45</v>
      </c>
      <c r="N5197" t="str">
        <f>[1]!s_info_industry_gics(A5197,2)</f>
        <v>软件与服务</v>
      </c>
      <c r="O5197" t="str">
        <f>[1]!s_info_industry_gicscode(A5197,2)</f>
        <v>4510</v>
      </c>
      <c r="P5197" cm="1">
        <f t="array" ref="P5197">[1]!s_stmnote_suppliertop5(A5197,D5197,1)</f>
        <v>0</v>
      </c>
      <c r="Q5197">
        <f>[1]!s_stmnote_suppliertop5(A5197,D5197,2)</f>
        <v>0</v>
      </c>
      <c r="R5197" cm="1">
        <f t="array" ref="R5197">[1]!s_stmnote_suppliertop5(A5197,D5197,3)</f>
        <v>0</v>
      </c>
      <c r="S5197" cm="1">
        <f t="array" ref="S5197">[1]!s_stmnote_suppliertop5(A5197,D5197,4)</f>
        <v>0</v>
      </c>
      <c r="T5197" cm="1">
        <f t="array" ref="T5197">[1]!s_stmnote_suppliertop5(A5197,D5197,5)</f>
        <v>0</v>
      </c>
      <c r="U5197" s="9">
        <f>[1]!s_stmnote_purchasetop5_pct(A5197,D5197)</f>
        <v>0</v>
      </c>
      <c r="V5197" cm="1">
        <f t="array" ref="V5197">[1]!s_stmnote_customertop5($A5197,$D5197,1)</f>
        <v>0</v>
      </c>
      <c r="W5197" cm="1">
        <f t="array" ref="W5197">[1]!s_stmnote_customertop5($A5197,$D5197,2)</f>
        <v>0</v>
      </c>
      <c r="X5197" cm="1">
        <f t="array" ref="X5197">[1]!s_stmnote_customertop5($A5197,$D5197,3)</f>
        <v>0</v>
      </c>
      <c r="Y5197" cm="1">
        <f t="array" ref="Y5197">[1]!s_stmnote_customertop5($A5197,$D5197,4)</f>
        <v>0</v>
      </c>
      <c r="Z5197" cm="1">
        <f t="array" ref="Z5197">[1]!s_stmnote_customertop5($A5197,$D5197,5)</f>
        <v>0</v>
      </c>
      <c r="AA5197" s="9">
        <f>[1]!s_stmnote_salestop5_pct(A5197,D5197)</f>
        <v>0</v>
      </c>
      <c r="AB5197" s="9">
        <f>[1]!s_fa_arturn(A5197,D5197)</f>
        <v>0</v>
      </c>
      <c r="AC5197" s="9">
        <f>[1]!fa_apturn(A5197,D5197)</f>
        <v>0</v>
      </c>
      <c r="AD5197" s="9">
        <f>[1]!s_fa_invturn(A5197,D5197)</f>
        <v>0</v>
      </c>
    </row>
    <row r="5198" spans="1:30">
      <c r="A5198">
        <v>300377</v>
      </c>
      <c r="B5198" t="s">
        <v>577</v>
      </c>
      <c r="C5198" t="s">
        <v>3590</v>
      </c>
      <c r="D5198" s="8">
        <f t="shared" si="81"/>
        <v>44561</v>
      </c>
      <c r="E5198" t="s">
        <v>7602</v>
      </c>
      <c r="F5198">
        <v>1</v>
      </c>
      <c r="G5198" t="s">
        <v>8836</v>
      </c>
      <c r="L5198" t="str" cm="1">
        <f t="array" ref="L5198">[1]!s_info_industry_gics(A5198,1)</f>
        <v>信息技术</v>
      </c>
      <c r="M5198" t="str" cm="1">
        <f t="array" ref="M5198">[1]!s_info_industry_gicscode(A5198,1)</f>
        <v>45</v>
      </c>
      <c r="N5198" t="str">
        <f>[1]!s_info_industry_gics(A5198,2)</f>
        <v>软件与服务</v>
      </c>
      <c r="O5198" t="str">
        <f>[1]!s_info_industry_gicscode(A5198,2)</f>
        <v>4510</v>
      </c>
      <c r="P5198" t="str" cm="1">
        <f t="array" ref="P5198">[1]!s_stmnote_suppliertop5(A5198,D5198,1)</f>
        <v>供应商一</v>
      </c>
      <c r="Q5198" t="str">
        <f>[1]!s_stmnote_suppliertop5(A5198,D5198,2)</f>
        <v>供应商二</v>
      </c>
      <c r="R5198" t="str" cm="1">
        <f t="array" ref="R5198">[1]!s_stmnote_suppliertop5(A5198,D5198,3)</f>
        <v>供应商三</v>
      </c>
      <c r="S5198" t="str" cm="1">
        <f t="array" ref="S5198">[1]!s_stmnote_suppliertop5(A5198,D5198,4)</f>
        <v>供应商四</v>
      </c>
      <c r="T5198" t="str" cm="1">
        <f t="array" ref="T5198">[1]!s_stmnote_suppliertop5(A5198,D5198,5)</f>
        <v>供应商五</v>
      </c>
      <c r="U5198" s="9">
        <f>[1]!s_stmnote_purchasetop5_pct(A5198,D5198)</f>
        <v>45.58</v>
      </c>
      <c r="V5198" t="str" cm="1">
        <f t="array" ref="V5198">[1]!s_stmnote_customertop5($A5198,$D5198,1)</f>
        <v>客户一</v>
      </c>
      <c r="W5198" t="str" cm="1">
        <f t="array" ref="W5198">[1]!s_stmnote_customertop5($A5198,$D5198,2)</f>
        <v>客户二</v>
      </c>
      <c r="X5198" t="str" cm="1">
        <f t="array" ref="X5198">[1]!s_stmnote_customertop5($A5198,$D5198,3)</f>
        <v>客户三</v>
      </c>
      <c r="Y5198" t="str" cm="1">
        <f t="array" ref="Y5198">[1]!s_stmnote_customertop5($A5198,$D5198,4)</f>
        <v>客户四</v>
      </c>
      <c r="Z5198" t="str" cm="1">
        <f t="array" ref="Z5198">[1]!s_stmnote_customertop5($A5198,$D5198,5)</f>
        <v>客户五</v>
      </c>
      <c r="AA5198" s="9">
        <f>[1]!s_stmnote_salestop5_pct(A5198,D5198)</f>
        <v>15.72</v>
      </c>
      <c r="AB5198" s="9">
        <f>[1]!s_fa_arturn(A5198,D5198)</f>
        <v>1.3953</v>
      </c>
      <c r="AC5198" s="9">
        <f>[1]!fa_apturn(A5198,D5198)</f>
        <v>140.53792158241001</v>
      </c>
      <c r="AD5198" s="9">
        <f>[1]!s_fa_invturn(A5198,D5198)</f>
        <v>16.8001</v>
      </c>
    </row>
    <row r="5199" spans="1:30">
      <c r="A5199">
        <v>300377</v>
      </c>
      <c r="B5199" t="s">
        <v>577</v>
      </c>
      <c r="C5199" t="s">
        <v>3591</v>
      </c>
      <c r="D5199" s="8">
        <f t="shared" si="81"/>
        <v>44561</v>
      </c>
      <c r="E5199" t="s">
        <v>7480</v>
      </c>
      <c r="F5199">
        <v>2</v>
      </c>
      <c r="G5199" t="s">
        <v>10804</v>
      </c>
      <c r="H5199" t="s">
        <v>12204</v>
      </c>
      <c r="L5199" t="str" cm="1">
        <f t="array" ref="L5199">[1]!s_info_industry_gics(A5199,1)</f>
        <v>信息技术</v>
      </c>
      <c r="M5199" t="str" cm="1">
        <f t="array" ref="M5199">[1]!s_info_industry_gicscode(A5199,1)</f>
        <v>45</v>
      </c>
      <c r="N5199" t="str">
        <f>[1]!s_info_industry_gics(A5199,2)</f>
        <v>软件与服务</v>
      </c>
      <c r="O5199" t="str">
        <f>[1]!s_info_industry_gicscode(A5199,2)</f>
        <v>4510</v>
      </c>
      <c r="P5199" t="str" cm="1">
        <f t="array" ref="P5199">[1]!s_stmnote_suppliertop5(A5199,D5199,1)</f>
        <v>供应商一</v>
      </c>
      <c r="Q5199" t="str">
        <f>[1]!s_stmnote_suppliertop5(A5199,D5199,2)</f>
        <v>供应商二</v>
      </c>
      <c r="R5199" t="str" cm="1">
        <f t="array" ref="R5199">[1]!s_stmnote_suppliertop5(A5199,D5199,3)</f>
        <v>供应商三</v>
      </c>
      <c r="S5199" t="str" cm="1">
        <f t="array" ref="S5199">[1]!s_stmnote_suppliertop5(A5199,D5199,4)</f>
        <v>供应商四</v>
      </c>
      <c r="T5199" t="str" cm="1">
        <f t="array" ref="T5199">[1]!s_stmnote_suppliertop5(A5199,D5199,5)</f>
        <v>供应商五</v>
      </c>
      <c r="U5199" s="9">
        <f>[1]!s_stmnote_purchasetop5_pct(A5199,D5199)</f>
        <v>45.58</v>
      </c>
      <c r="V5199" t="str" cm="1">
        <f t="array" ref="V5199">[1]!s_stmnote_customertop5($A5199,$D5199,1)</f>
        <v>客户一</v>
      </c>
      <c r="W5199" t="str" cm="1">
        <f t="array" ref="W5199">[1]!s_stmnote_customertop5($A5199,$D5199,2)</f>
        <v>客户二</v>
      </c>
      <c r="X5199" t="str" cm="1">
        <f t="array" ref="X5199">[1]!s_stmnote_customertop5($A5199,$D5199,3)</f>
        <v>客户三</v>
      </c>
      <c r="Y5199" t="str" cm="1">
        <f t="array" ref="Y5199">[1]!s_stmnote_customertop5($A5199,$D5199,4)</f>
        <v>客户四</v>
      </c>
      <c r="Z5199" t="str" cm="1">
        <f t="array" ref="Z5199">[1]!s_stmnote_customertop5($A5199,$D5199,5)</f>
        <v>客户五</v>
      </c>
      <c r="AA5199" s="9">
        <f>[1]!s_stmnote_salestop5_pct(A5199,D5199)</f>
        <v>15.72</v>
      </c>
      <c r="AB5199" s="9">
        <f>[1]!s_fa_arturn(A5199,D5199)</f>
        <v>1.3953</v>
      </c>
      <c r="AC5199" s="9">
        <f>[1]!fa_apturn(A5199,D5199)</f>
        <v>140.53792158241001</v>
      </c>
      <c r="AD5199" s="9">
        <f>[1]!s_fa_invturn(A5199,D5199)</f>
        <v>16.8001</v>
      </c>
    </row>
    <row r="5200" spans="1:30">
      <c r="A5200">
        <v>300377</v>
      </c>
      <c r="B5200" t="s">
        <v>577</v>
      </c>
      <c r="C5200" t="s">
        <v>3592</v>
      </c>
      <c r="D5200" s="8">
        <f t="shared" ref="D5200:D5263" si="82">DATE(YEAR(E5200), 12, 31)</f>
        <v>44561</v>
      </c>
      <c r="E5200" t="s">
        <v>7137</v>
      </c>
      <c r="F5200">
        <v>1</v>
      </c>
      <c r="G5200" t="s">
        <v>10805</v>
      </c>
      <c r="L5200" t="str" cm="1">
        <f t="array" ref="L5200">[1]!s_info_industry_gics(A5200,1)</f>
        <v>信息技术</v>
      </c>
      <c r="M5200" t="str" cm="1">
        <f t="array" ref="M5200">[1]!s_info_industry_gicscode(A5200,1)</f>
        <v>45</v>
      </c>
      <c r="N5200" t="str">
        <f>[1]!s_info_industry_gics(A5200,2)</f>
        <v>软件与服务</v>
      </c>
      <c r="O5200" t="str">
        <f>[1]!s_info_industry_gicscode(A5200,2)</f>
        <v>4510</v>
      </c>
      <c r="P5200" t="str" cm="1">
        <f t="array" ref="P5200">[1]!s_stmnote_suppliertop5(A5200,D5200,1)</f>
        <v>供应商一</v>
      </c>
      <c r="Q5200" t="str">
        <f>[1]!s_stmnote_suppliertop5(A5200,D5200,2)</f>
        <v>供应商二</v>
      </c>
      <c r="R5200" t="str" cm="1">
        <f t="array" ref="R5200">[1]!s_stmnote_suppliertop5(A5200,D5200,3)</f>
        <v>供应商三</v>
      </c>
      <c r="S5200" t="str" cm="1">
        <f t="array" ref="S5200">[1]!s_stmnote_suppliertop5(A5200,D5200,4)</f>
        <v>供应商四</v>
      </c>
      <c r="T5200" t="str" cm="1">
        <f t="array" ref="T5200">[1]!s_stmnote_suppliertop5(A5200,D5200,5)</f>
        <v>供应商五</v>
      </c>
      <c r="U5200" s="9">
        <f>[1]!s_stmnote_purchasetop5_pct(A5200,D5200)</f>
        <v>45.58</v>
      </c>
      <c r="V5200" t="str" cm="1">
        <f t="array" ref="V5200">[1]!s_stmnote_customertop5($A5200,$D5200,1)</f>
        <v>客户一</v>
      </c>
      <c r="W5200" t="str" cm="1">
        <f t="array" ref="W5200">[1]!s_stmnote_customertop5($A5200,$D5200,2)</f>
        <v>客户二</v>
      </c>
      <c r="X5200" t="str" cm="1">
        <f t="array" ref="X5200">[1]!s_stmnote_customertop5($A5200,$D5200,3)</f>
        <v>客户三</v>
      </c>
      <c r="Y5200" t="str" cm="1">
        <f t="array" ref="Y5200">[1]!s_stmnote_customertop5($A5200,$D5200,4)</f>
        <v>客户四</v>
      </c>
      <c r="Z5200" t="str" cm="1">
        <f t="array" ref="Z5200">[1]!s_stmnote_customertop5($A5200,$D5200,5)</f>
        <v>客户五</v>
      </c>
      <c r="AA5200" s="9">
        <f>[1]!s_stmnote_salestop5_pct(A5200,D5200)</f>
        <v>15.72</v>
      </c>
      <c r="AB5200" s="9">
        <f>[1]!s_fa_arturn(A5200,D5200)</f>
        <v>1.3953</v>
      </c>
      <c r="AC5200" s="9">
        <f>[1]!fa_apturn(A5200,D5200)</f>
        <v>140.53792158241001</v>
      </c>
      <c r="AD5200" s="9">
        <f>[1]!s_fa_invturn(A5200,D5200)</f>
        <v>16.8001</v>
      </c>
    </row>
    <row r="5201" spans="1:30">
      <c r="A5201">
        <v>300377</v>
      </c>
      <c r="B5201" t="s">
        <v>577</v>
      </c>
      <c r="C5201" t="s">
        <v>3593</v>
      </c>
      <c r="D5201" s="8">
        <f t="shared" si="82"/>
        <v>44926</v>
      </c>
      <c r="E5201" t="s">
        <v>7117</v>
      </c>
      <c r="F5201">
        <v>1</v>
      </c>
      <c r="G5201" t="s">
        <v>8837</v>
      </c>
      <c r="L5201" t="str" cm="1">
        <f t="array" ref="L5201">[1]!s_info_industry_gics(A5201,1)</f>
        <v>信息技术</v>
      </c>
      <c r="M5201" t="str" cm="1">
        <f t="array" ref="M5201">[1]!s_info_industry_gicscode(A5201,1)</f>
        <v>45</v>
      </c>
      <c r="N5201" t="str">
        <f>[1]!s_info_industry_gics(A5201,2)</f>
        <v>软件与服务</v>
      </c>
      <c r="O5201" t="str">
        <f>[1]!s_info_industry_gicscode(A5201,2)</f>
        <v>4510</v>
      </c>
      <c r="P5201" t="str" cm="1">
        <f t="array" ref="P5201">[1]!s_stmnote_suppliertop5(A5201,D5201,1)</f>
        <v>供应商一</v>
      </c>
      <c r="Q5201" t="str">
        <f>[1]!s_stmnote_suppliertop5(A5201,D5201,2)</f>
        <v>供应商二</v>
      </c>
      <c r="R5201" t="str" cm="1">
        <f t="array" ref="R5201">[1]!s_stmnote_suppliertop5(A5201,D5201,3)</f>
        <v>供应商三</v>
      </c>
      <c r="S5201" t="str" cm="1">
        <f t="array" ref="S5201">[1]!s_stmnote_suppliertop5(A5201,D5201,4)</f>
        <v>供应商四</v>
      </c>
      <c r="T5201" t="str" cm="1">
        <f t="array" ref="T5201">[1]!s_stmnote_suppliertop5(A5201,D5201,5)</f>
        <v>供应商五</v>
      </c>
      <c r="U5201" s="9">
        <f>[1]!s_stmnote_purchasetop5_pct(A5201,D5201)</f>
        <v>40.54</v>
      </c>
      <c r="V5201" t="str" cm="1">
        <f t="array" ref="V5201">[1]!s_stmnote_customertop5($A5201,$D5201,1)</f>
        <v>客户一</v>
      </c>
      <c r="W5201" t="str" cm="1">
        <f t="array" ref="W5201">[1]!s_stmnote_customertop5($A5201,$D5201,2)</f>
        <v>客户二</v>
      </c>
      <c r="X5201" t="str" cm="1">
        <f t="array" ref="X5201">[1]!s_stmnote_customertop5($A5201,$D5201,3)</f>
        <v>客户三</v>
      </c>
      <c r="Y5201" t="str" cm="1">
        <f t="array" ref="Y5201">[1]!s_stmnote_customertop5($A5201,$D5201,4)</f>
        <v>客户四</v>
      </c>
      <c r="Z5201" t="str" cm="1">
        <f t="array" ref="Z5201">[1]!s_stmnote_customertop5($A5201,$D5201,5)</f>
        <v>客户五</v>
      </c>
      <c r="AA5201" s="9">
        <f>[1]!s_stmnote_salestop5_pct(A5201,D5201)</f>
        <v>31.4</v>
      </c>
      <c r="AB5201" s="9">
        <f>[1]!s_fa_arturn(A5201,D5201)</f>
        <v>1.6327</v>
      </c>
      <c r="AC5201" s="9">
        <f>[1]!fa_apturn(A5201,D5201)</f>
        <v>116.66004399118501</v>
      </c>
      <c r="AD5201" s="9">
        <f>[1]!s_fa_invturn(A5201,D5201)</f>
        <v>13.697900000000001</v>
      </c>
    </row>
    <row r="5202" spans="1:30">
      <c r="A5202">
        <v>300377</v>
      </c>
      <c r="B5202" t="s">
        <v>577</v>
      </c>
      <c r="C5202" t="s">
        <v>3594</v>
      </c>
      <c r="D5202" s="8">
        <f t="shared" si="82"/>
        <v>44926</v>
      </c>
      <c r="E5202" t="s">
        <v>7189</v>
      </c>
      <c r="F5202">
        <v>2</v>
      </c>
      <c r="G5202" t="s">
        <v>10806</v>
      </c>
      <c r="H5202" t="s">
        <v>12204</v>
      </c>
      <c r="L5202" t="str" cm="1">
        <f t="array" ref="L5202">[1]!s_info_industry_gics(A5202,1)</f>
        <v>信息技术</v>
      </c>
      <c r="M5202" t="str" cm="1">
        <f t="array" ref="M5202">[1]!s_info_industry_gicscode(A5202,1)</f>
        <v>45</v>
      </c>
      <c r="N5202" t="str">
        <f>[1]!s_info_industry_gics(A5202,2)</f>
        <v>软件与服务</v>
      </c>
      <c r="O5202" t="str">
        <f>[1]!s_info_industry_gicscode(A5202,2)</f>
        <v>4510</v>
      </c>
      <c r="P5202" t="str" cm="1">
        <f t="array" ref="P5202">[1]!s_stmnote_suppliertop5(A5202,D5202,1)</f>
        <v>供应商一</v>
      </c>
      <c r="Q5202" t="str">
        <f>[1]!s_stmnote_suppliertop5(A5202,D5202,2)</f>
        <v>供应商二</v>
      </c>
      <c r="R5202" t="str" cm="1">
        <f t="array" ref="R5202">[1]!s_stmnote_suppliertop5(A5202,D5202,3)</f>
        <v>供应商三</v>
      </c>
      <c r="S5202" t="str" cm="1">
        <f t="array" ref="S5202">[1]!s_stmnote_suppliertop5(A5202,D5202,4)</f>
        <v>供应商四</v>
      </c>
      <c r="T5202" t="str" cm="1">
        <f t="array" ref="T5202">[1]!s_stmnote_suppliertop5(A5202,D5202,5)</f>
        <v>供应商五</v>
      </c>
      <c r="U5202" s="9">
        <f>[1]!s_stmnote_purchasetop5_pct(A5202,D5202)</f>
        <v>40.54</v>
      </c>
      <c r="V5202" t="str" cm="1">
        <f t="array" ref="V5202">[1]!s_stmnote_customertop5($A5202,$D5202,1)</f>
        <v>客户一</v>
      </c>
      <c r="W5202" t="str" cm="1">
        <f t="array" ref="W5202">[1]!s_stmnote_customertop5($A5202,$D5202,2)</f>
        <v>客户二</v>
      </c>
      <c r="X5202" t="str" cm="1">
        <f t="array" ref="X5202">[1]!s_stmnote_customertop5($A5202,$D5202,3)</f>
        <v>客户三</v>
      </c>
      <c r="Y5202" t="str" cm="1">
        <f t="array" ref="Y5202">[1]!s_stmnote_customertop5($A5202,$D5202,4)</f>
        <v>客户四</v>
      </c>
      <c r="Z5202" t="str" cm="1">
        <f t="array" ref="Z5202">[1]!s_stmnote_customertop5($A5202,$D5202,5)</f>
        <v>客户五</v>
      </c>
      <c r="AA5202" s="9">
        <f>[1]!s_stmnote_salestop5_pct(A5202,D5202)</f>
        <v>31.4</v>
      </c>
      <c r="AB5202" s="9">
        <f>[1]!s_fa_arturn(A5202,D5202)</f>
        <v>1.6327</v>
      </c>
      <c r="AC5202" s="9">
        <f>[1]!fa_apturn(A5202,D5202)</f>
        <v>116.66004399118501</v>
      </c>
      <c r="AD5202" s="9">
        <f>[1]!s_fa_invturn(A5202,D5202)</f>
        <v>13.697900000000001</v>
      </c>
    </row>
    <row r="5203" spans="1:30">
      <c r="A5203">
        <v>300377</v>
      </c>
      <c r="B5203" t="s">
        <v>577</v>
      </c>
      <c r="C5203" t="s">
        <v>3595</v>
      </c>
      <c r="D5203" s="8">
        <f t="shared" si="82"/>
        <v>45291</v>
      </c>
      <c r="E5203" t="s">
        <v>7450</v>
      </c>
      <c r="F5203">
        <v>1</v>
      </c>
      <c r="G5203" t="s">
        <v>8838</v>
      </c>
      <c r="L5203" t="str" cm="1">
        <f t="array" ref="L5203">[1]!s_info_industry_gics(A5203,1)</f>
        <v>信息技术</v>
      </c>
      <c r="M5203" t="str" cm="1">
        <f t="array" ref="M5203">[1]!s_info_industry_gicscode(A5203,1)</f>
        <v>45</v>
      </c>
      <c r="N5203" t="str">
        <f>[1]!s_info_industry_gics(A5203,2)</f>
        <v>软件与服务</v>
      </c>
      <c r="O5203" t="str">
        <f>[1]!s_info_industry_gicscode(A5203,2)</f>
        <v>4510</v>
      </c>
      <c r="P5203" t="str" cm="1">
        <f t="array" ref="P5203">[1]!s_stmnote_suppliertop5(A5203,D5203,1)</f>
        <v>供应商一</v>
      </c>
      <c r="Q5203" t="str">
        <f>[1]!s_stmnote_suppliertop5(A5203,D5203,2)</f>
        <v>供应商二</v>
      </c>
      <c r="R5203" t="str" cm="1">
        <f t="array" ref="R5203">[1]!s_stmnote_suppliertop5(A5203,D5203,3)</f>
        <v>供应商三</v>
      </c>
      <c r="S5203" t="str" cm="1">
        <f t="array" ref="S5203">[1]!s_stmnote_suppliertop5(A5203,D5203,4)</f>
        <v>供应商四</v>
      </c>
      <c r="T5203" t="str" cm="1">
        <f t="array" ref="T5203">[1]!s_stmnote_suppliertop5(A5203,D5203,5)</f>
        <v>供应商五</v>
      </c>
      <c r="U5203" s="9">
        <f>[1]!s_stmnote_purchasetop5_pct(A5203,D5203)</f>
        <v>37.28</v>
      </c>
      <c r="V5203" t="str" cm="1">
        <f t="array" ref="V5203">[1]!s_stmnote_customertop5($A5203,$D5203,1)</f>
        <v>客户一</v>
      </c>
      <c r="W5203" t="str" cm="1">
        <f t="array" ref="W5203">[1]!s_stmnote_customertop5($A5203,$D5203,2)</f>
        <v>客户二</v>
      </c>
      <c r="X5203" t="str" cm="1">
        <f t="array" ref="X5203">[1]!s_stmnote_customertop5($A5203,$D5203,3)</f>
        <v>客户三</v>
      </c>
      <c r="Y5203" t="str" cm="1">
        <f t="array" ref="Y5203">[1]!s_stmnote_customertop5($A5203,$D5203,4)</f>
        <v>客户四</v>
      </c>
      <c r="Z5203" t="str" cm="1">
        <f t="array" ref="Z5203">[1]!s_stmnote_customertop5($A5203,$D5203,5)</f>
        <v>客户五</v>
      </c>
      <c r="AA5203" s="9">
        <f>[1]!s_stmnote_salestop5_pct(A5203,D5203)</f>
        <v>35.06</v>
      </c>
      <c r="AB5203" s="9">
        <f>[1]!s_fa_arturn(A5203,D5203)</f>
        <v>1.7339</v>
      </c>
      <c r="AC5203" s="9">
        <f>[1]!fa_apturn(A5203,D5203)</f>
        <v>87.8277035267282</v>
      </c>
      <c r="AD5203" s="9">
        <f>[1]!s_fa_invturn(A5203,D5203)</f>
        <v>13.551</v>
      </c>
    </row>
    <row r="5204" spans="1:30">
      <c r="A5204">
        <v>300377</v>
      </c>
      <c r="B5204" t="s">
        <v>577</v>
      </c>
      <c r="C5204" t="s">
        <v>3596</v>
      </c>
      <c r="D5204" s="8">
        <f t="shared" si="82"/>
        <v>45291</v>
      </c>
      <c r="E5204" t="s">
        <v>7545</v>
      </c>
      <c r="F5204">
        <v>1</v>
      </c>
      <c r="G5204" t="s">
        <v>10387</v>
      </c>
      <c r="L5204" t="str" cm="1">
        <f t="array" ref="L5204">[1]!s_info_industry_gics(A5204,1)</f>
        <v>信息技术</v>
      </c>
      <c r="M5204" t="str" cm="1">
        <f t="array" ref="M5204">[1]!s_info_industry_gicscode(A5204,1)</f>
        <v>45</v>
      </c>
      <c r="N5204" t="str">
        <f>[1]!s_info_industry_gics(A5204,2)</f>
        <v>软件与服务</v>
      </c>
      <c r="O5204" t="str">
        <f>[1]!s_info_industry_gicscode(A5204,2)</f>
        <v>4510</v>
      </c>
      <c r="P5204" t="str" cm="1">
        <f t="array" ref="P5204">[1]!s_stmnote_suppliertop5(A5204,D5204,1)</f>
        <v>供应商一</v>
      </c>
      <c r="Q5204" t="str">
        <f>[1]!s_stmnote_suppliertop5(A5204,D5204,2)</f>
        <v>供应商二</v>
      </c>
      <c r="R5204" t="str" cm="1">
        <f t="array" ref="R5204">[1]!s_stmnote_suppliertop5(A5204,D5204,3)</f>
        <v>供应商三</v>
      </c>
      <c r="S5204" t="str" cm="1">
        <f t="array" ref="S5204">[1]!s_stmnote_suppliertop5(A5204,D5204,4)</f>
        <v>供应商四</v>
      </c>
      <c r="T5204" t="str" cm="1">
        <f t="array" ref="T5204">[1]!s_stmnote_suppliertop5(A5204,D5204,5)</f>
        <v>供应商五</v>
      </c>
      <c r="U5204" s="9">
        <f>[1]!s_stmnote_purchasetop5_pct(A5204,D5204)</f>
        <v>37.28</v>
      </c>
      <c r="V5204" t="str" cm="1">
        <f t="array" ref="V5204">[1]!s_stmnote_customertop5($A5204,$D5204,1)</f>
        <v>客户一</v>
      </c>
      <c r="W5204" t="str" cm="1">
        <f t="array" ref="W5204">[1]!s_stmnote_customertop5($A5204,$D5204,2)</f>
        <v>客户二</v>
      </c>
      <c r="X5204" t="str" cm="1">
        <f t="array" ref="X5204">[1]!s_stmnote_customertop5($A5204,$D5204,3)</f>
        <v>客户三</v>
      </c>
      <c r="Y5204" t="str" cm="1">
        <f t="array" ref="Y5204">[1]!s_stmnote_customertop5($A5204,$D5204,4)</f>
        <v>客户四</v>
      </c>
      <c r="Z5204" t="str" cm="1">
        <f t="array" ref="Z5204">[1]!s_stmnote_customertop5($A5204,$D5204,5)</f>
        <v>客户五</v>
      </c>
      <c r="AA5204" s="9">
        <f>[1]!s_stmnote_salestop5_pct(A5204,D5204)</f>
        <v>35.06</v>
      </c>
      <c r="AB5204" s="9">
        <f>[1]!s_fa_arturn(A5204,D5204)</f>
        <v>1.7339</v>
      </c>
      <c r="AC5204" s="9">
        <f>[1]!fa_apturn(A5204,D5204)</f>
        <v>87.8277035267282</v>
      </c>
      <c r="AD5204" s="9">
        <f>[1]!s_fa_invturn(A5204,D5204)</f>
        <v>13.551</v>
      </c>
    </row>
    <row r="5205" spans="1:30">
      <c r="A5205">
        <v>300377</v>
      </c>
      <c r="B5205" t="s">
        <v>577</v>
      </c>
      <c r="C5205" t="s">
        <v>3597</v>
      </c>
      <c r="D5205" s="8">
        <f t="shared" si="82"/>
        <v>45291</v>
      </c>
      <c r="E5205" t="s">
        <v>7289</v>
      </c>
      <c r="F5205">
        <v>1</v>
      </c>
      <c r="G5205" t="s">
        <v>10387</v>
      </c>
      <c r="L5205" t="str" cm="1">
        <f t="array" ref="L5205">[1]!s_info_industry_gics(A5205,1)</f>
        <v>信息技术</v>
      </c>
      <c r="M5205" t="str" cm="1">
        <f t="array" ref="M5205">[1]!s_info_industry_gicscode(A5205,1)</f>
        <v>45</v>
      </c>
      <c r="N5205" t="str">
        <f>[1]!s_info_industry_gics(A5205,2)</f>
        <v>软件与服务</v>
      </c>
      <c r="O5205" t="str">
        <f>[1]!s_info_industry_gicscode(A5205,2)</f>
        <v>4510</v>
      </c>
      <c r="P5205" t="str" cm="1">
        <f t="array" ref="P5205">[1]!s_stmnote_suppliertop5(A5205,D5205,1)</f>
        <v>供应商一</v>
      </c>
      <c r="Q5205" t="str">
        <f>[1]!s_stmnote_suppliertop5(A5205,D5205,2)</f>
        <v>供应商二</v>
      </c>
      <c r="R5205" t="str" cm="1">
        <f t="array" ref="R5205">[1]!s_stmnote_suppliertop5(A5205,D5205,3)</f>
        <v>供应商三</v>
      </c>
      <c r="S5205" t="str" cm="1">
        <f t="array" ref="S5205">[1]!s_stmnote_suppliertop5(A5205,D5205,4)</f>
        <v>供应商四</v>
      </c>
      <c r="T5205" t="str" cm="1">
        <f t="array" ref="T5205">[1]!s_stmnote_suppliertop5(A5205,D5205,5)</f>
        <v>供应商五</v>
      </c>
      <c r="U5205" s="9">
        <f>[1]!s_stmnote_purchasetop5_pct(A5205,D5205)</f>
        <v>37.28</v>
      </c>
      <c r="V5205" t="str" cm="1">
        <f t="array" ref="V5205">[1]!s_stmnote_customertop5($A5205,$D5205,1)</f>
        <v>客户一</v>
      </c>
      <c r="W5205" t="str" cm="1">
        <f t="array" ref="W5205">[1]!s_stmnote_customertop5($A5205,$D5205,2)</f>
        <v>客户二</v>
      </c>
      <c r="X5205" t="str" cm="1">
        <f t="array" ref="X5205">[1]!s_stmnote_customertop5($A5205,$D5205,3)</f>
        <v>客户三</v>
      </c>
      <c r="Y5205" t="str" cm="1">
        <f t="array" ref="Y5205">[1]!s_stmnote_customertop5($A5205,$D5205,4)</f>
        <v>客户四</v>
      </c>
      <c r="Z5205" t="str" cm="1">
        <f t="array" ref="Z5205">[1]!s_stmnote_customertop5($A5205,$D5205,5)</f>
        <v>客户五</v>
      </c>
      <c r="AA5205" s="9">
        <f>[1]!s_stmnote_salestop5_pct(A5205,D5205)</f>
        <v>35.06</v>
      </c>
      <c r="AB5205" s="9">
        <f>[1]!s_fa_arturn(A5205,D5205)</f>
        <v>1.7339</v>
      </c>
      <c r="AC5205" s="9">
        <f>[1]!fa_apturn(A5205,D5205)</f>
        <v>87.8277035267282</v>
      </c>
      <c r="AD5205" s="9">
        <f>[1]!s_fa_invturn(A5205,D5205)</f>
        <v>13.551</v>
      </c>
    </row>
    <row r="5206" spans="1:30">
      <c r="A5206">
        <v>300377</v>
      </c>
      <c r="B5206" t="s">
        <v>577</v>
      </c>
      <c r="C5206" t="s">
        <v>3598</v>
      </c>
      <c r="D5206" s="8">
        <f t="shared" si="82"/>
        <v>45291</v>
      </c>
      <c r="E5206" t="s">
        <v>7666</v>
      </c>
      <c r="F5206">
        <v>1</v>
      </c>
      <c r="G5206" t="s">
        <v>10387</v>
      </c>
      <c r="L5206" t="str" cm="1">
        <f t="array" ref="L5206">[1]!s_info_industry_gics(A5206,1)</f>
        <v>信息技术</v>
      </c>
      <c r="M5206" t="str" cm="1">
        <f t="array" ref="M5206">[1]!s_info_industry_gicscode(A5206,1)</f>
        <v>45</v>
      </c>
      <c r="N5206" t="str">
        <f>[1]!s_info_industry_gics(A5206,2)</f>
        <v>软件与服务</v>
      </c>
      <c r="O5206" t="str">
        <f>[1]!s_info_industry_gicscode(A5206,2)</f>
        <v>4510</v>
      </c>
      <c r="P5206" t="str" cm="1">
        <f t="array" ref="P5206">[1]!s_stmnote_suppliertop5(A5206,D5206,1)</f>
        <v>供应商一</v>
      </c>
      <c r="Q5206" t="str">
        <f>[1]!s_stmnote_suppliertop5(A5206,D5206,2)</f>
        <v>供应商二</v>
      </c>
      <c r="R5206" t="str" cm="1">
        <f t="array" ref="R5206">[1]!s_stmnote_suppliertop5(A5206,D5206,3)</f>
        <v>供应商三</v>
      </c>
      <c r="S5206" t="str" cm="1">
        <f t="array" ref="S5206">[1]!s_stmnote_suppliertop5(A5206,D5206,4)</f>
        <v>供应商四</v>
      </c>
      <c r="T5206" t="str" cm="1">
        <f t="array" ref="T5206">[1]!s_stmnote_suppliertop5(A5206,D5206,5)</f>
        <v>供应商五</v>
      </c>
      <c r="U5206" s="9">
        <f>[1]!s_stmnote_purchasetop5_pct(A5206,D5206)</f>
        <v>37.28</v>
      </c>
      <c r="V5206" t="str" cm="1">
        <f t="array" ref="V5206">[1]!s_stmnote_customertop5($A5206,$D5206,1)</f>
        <v>客户一</v>
      </c>
      <c r="W5206" t="str" cm="1">
        <f t="array" ref="W5206">[1]!s_stmnote_customertop5($A5206,$D5206,2)</f>
        <v>客户二</v>
      </c>
      <c r="X5206" t="str" cm="1">
        <f t="array" ref="X5206">[1]!s_stmnote_customertop5($A5206,$D5206,3)</f>
        <v>客户三</v>
      </c>
      <c r="Y5206" t="str" cm="1">
        <f t="array" ref="Y5206">[1]!s_stmnote_customertop5($A5206,$D5206,4)</f>
        <v>客户四</v>
      </c>
      <c r="Z5206" t="str" cm="1">
        <f t="array" ref="Z5206">[1]!s_stmnote_customertop5($A5206,$D5206,5)</f>
        <v>客户五</v>
      </c>
      <c r="AA5206" s="9">
        <f>[1]!s_stmnote_salestop5_pct(A5206,D5206)</f>
        <v>35.06</v>
      </c>
      <c r="AB5206" s="9">
        <f>[1]!s_fa_arturn(A5206,D5206)</f>
        <v>1.7339</v>
      </c>
      <c r="AC5206" s="9">
        <f>[1]!fa_apturn(A5206,D5206)</f>
        <v>87.8277035267282</v>
      </c>
      <c r="AD5206" s="9">
        <f>[1]!s_fa_invturn(A5206,D5206)</f>
        <v>13.551</v>
      </c>
    </row>
    <row r="5207" spans="1:30">
      <c r="A5207">
        <v>300377</v>
      </c>
      <c r="B5207" t="s">
        <v>577</v>
      </c>
      <c r="C5207" t="s">
        <v>3599</v>
      </c>
      <c r="D5207" s="8">
        <f t="shared" si="82"/>
        <v>45291</v>
      </c>
      <c r="E5207" t="s">
        <v>7411</v>
      </c>
      <c r="F5207">
        <v>1</v>
      </c>
      <c r="G5207" t="s">
        <v>10387</v>
      </c>
      <c r="L5207" t="str" cm="1">
        <f t="array" ref="L5207">[1]!s_info_industry_gics(A5207,1)</f>
        <v>信息技术</v>
      </c>
      <c r="M5207" t="str" cm="1">
        <f t="array" ref="M5207">[1]!s_info_industry_gicscode(A5207,1)</f>
        <v>45</v>
      </c>
      <c r="N5207" t="str">
        <f>[1]!s_info_industry_gics(A5207,2)</f>
        <v>软件与服务</v>
      </c>
      <c r="O5207" t="str">
        <f>[1]!s_info_industry_gicscode(A5207,2)</f>
        <v>4510</v>
      </c>
      <c r="P5207" t="str" cm="1">
        <f t="array" ref="P5207">[1]!s_stmnote_suppliertop5(A5207,D5207,1)</f>
        <v>供应商一</v>
      </c>
      <c r="Q5207" t="str">
        <f>[1]!s_stmnote_suppliertop5(A5207,D5207,2)</f>
        <v>供应商二</v>
      </c>
      <c r="R5207" t="str" cm="1">
        <f t="array" ref="R5207">[1]!s_stmnote_suppliertop5(A5207,D5207,3)</f>
        <v>供应商三</v>
      </c>
      <c r="S5207" t="str" cm="1">
        <f t="array" ref="S5207">[1]!s_stmnote_suppliertop5(A5207,D5207,4)</f>
        <v>供应商四</v>
      </c>
      <c r="T5207" t="str" cm="1">
        <f t="array" ref="T5207">[1]!s_stmnote_suppliertop5(A5207,D5207,5)</f>
        <v>供应商五</v>
      </c>
      <c r="U5207" s="9">
        <f>[1]!s_stmnote_purchasetop5_pct(A5207,D5207)</f>
        <v>37.28</v>
      </c>
      <c r="V5207" t="str" cm="1">
        <f t="array" ref="V5207">[1]!s_stmnote_customertop5($A5207,$D5207,1)</f>
        <v>客户一</v>
      </c>
      <c r="W5207" t="str" cm="1">
        <f t="array" ref="W5207">[1]!s_stmnote_customertop5($A5207,$D5207,2)</f>
        <v>客户二</v>
      </c>
      <c r="X5207" t="str" cm="1">
        <f t="array" ref="X5207">[1]!s_stmnote_customertop5($A5207,$D5207,3)</f>
        <v>客户三</v>
      </c>
      <c r="Y5207" t="str" cm="1">
        <f t="array" ref="Y5207">[1]!s_stmnote_customertop5($A5207,$D5207,4)</f>
        <v>客户四</v>
      </c>
      <c r="Z5207" t="str" cm="1">
        <f t="array" ref="Z5207">[1]!s_stmnote_customertop5($A5207,$D5207,5)</f>
        <v>客户五</v>
      </c>
      <c r="AA5207" s="9">
        <f>[1]!s_stmnote_salestop5_pct(A5207,D5207)</f>
        <v>35.06</v>
      </c>
      <c r="AB5207" s="9">
        <f>[1]!s_fa_arturn(A5207,D5207)</f>
        <v>1.7339</v>
      </c>
      <c r="AC5207" s="9">
        <f>[1]!fa_apturn(A5207,D5207)</f>
        <v>87.8277035267282</v>
      </c>
      <c r="AD5207" s="9">
        <f>[1]!s_fa_invturn(A5207,D5207)</f>
        <v>13.551</v>
      </c>
    </row>
    <row r="5208" spans="1:30">
      <c r="A5208">
        <v>300377</v>
      </c>
      <c r="B5208" t="s">
        <v>577</v>
      </c>
      <c r="C5208" t="s">
        <v>3600</v>
      </c>
      <c r="D5208" s="8">
        <f t="shared" si="82"/>
        <v>45291</v>
      </c>
      <c r="E5208" t="s">
        <v>7298</v>
      </c>
      <c r="F5208">
        <v>1</v>
      </c>
      <c r="G5208" t="s">
        <v>10387</v>
      </c>
      <c r="L5208" t="str" cm="1">
        <f t="array" ref="L5208">[1]!s_info_industry_gics(A5208,1)</f>
        <v>信息技术</v>
      </c>
      <c r="M5208" t="str" cm="1">
        <f t="array" ref="M5208">[1]!s_info_industry_gicscode(A5208,1)</f>
        <v>45</v>
      </c>
      <c r="N5208" t="str">
        <f>[1]!s_info_industry_gics(A5208,2)</f>
        <v>软件与服务</v>
      </c>
      <c r="O5208" t="str">
        <f>[1]!s_info_industry_gicscode(A5208,2)</f>
        <v>4510</v>
      </c>
      <c r="P5208" t="str" cm="1">
        <f t="array" ref="P5208">[1]!s_stmnote_suppliertop5(A5208,D5208,1)</f>
        <v>供应商一</v>
      </c>
      <c r="Q5208" t="str">
        <f>[1]!s_stmnote_suppliertop5(A5208,D5208,2)</f>
        <v>供应商二</v>
      </c>
      <c r="R5208" t="str" cm="1">
        <f t="array" ref="R5208">[1]!s_stmnote_suppliertop5(A5208,D5208,3)</f>
        <v>供应商三</v>
      </c>
      <c r="S5208" t="str" cm="1">
        <f t="array" ref="S5208">[1]!s_stmnote_suppliertop5(A5208,D5208,4)</f>
        <v>供应商四</v>
      </c>
      <c r="T5208" t="str" cm="1">
        <f t="array" ref="T5208">[1]!s_stmnote_suppliertop5(A5208,D5208,5)</f>
        <v>供应商五</v>
      </c>
      <c r="U5208" s="9">
        <f>[1]!s_stmnote_purchasetop5_pct(A5208,D5208)</f>
        <v>37.28</v>
      </c>
      <c r="V5208" t="str" cm="1">
        <f t="array" ref="V5208">[1]!s_stmnote_customertop5($A5208,$D5208,1)</f>
        <v>客户一</v>
      </c>
      <c r="W5208" t="str" cm="1">
        <f t="array" ref="W5208">[1]!s_stmnote_customertop5($A5208,$D5208,2)</f>
        <v>客户二</v>
      </c>
      <c r="X5208" t="str" cm="1">
        <f t="array" ref="X5208">[1]!s_stmnote_customertop5($A5208,$D5208,3)</f>
        <v>客户三</v>
      </c>
      <c r="Y5208" t="str" cm="1">
        <f t="array" ref="Y5208">[1]!s_stmnote_customertop5($A5208,$D5208,4)</f>
        <v>客户四</v>
      </c>
      <c r="Z5208" t="str" cm="1">
        <f t="array" ref="Z5208">[1]!s_stmnote_customertop5($A5208,$D5208,5)</f>
        <v>客户五</v>
      </c>
      <c r="AA5208" s="9">
        <f>[1]!s_stmnote_salestop5_pct(A5208,D5208)</f>
        <v>35.06</v>
      </c>
      <c r="AB5208" s="9">
        <f>[1]!s_fa_arturn(A5208,D5208)</f>
        <v>1.7339</v>
      </c>
      <c r="AC5208" s="9">
        <f>[1]!fa_apturn(A5208,D5208)</f>
        <v>87.8277035267282</v>
      </c>
      <c r="AD5208" s="9">
        <f>[1]!s_fa_invturn(A5208,D5208)</f>
        <v>13.551</v>
      </c>
    </row>
    <row r="5209" spans="1:30">
      <c r="A5209">
        <v>300377</v>
      </c>
      <c r="B5209" t="s">
        <v>577</v>
      </c>
      <c r="C5209" t="s">
        <v>3601</v>
      </c>
      <c r="D5209" s="8">
        <f t="shared" si="82"/>
        <v>45291</v>
      </c>
      <c r="E5209" t="s">
        <v>7397</v>
      </c>
      <c r="F5209">
        <v>1</v>
      </c>
      <c r="G5209" t="s">
        <v>10387</v>
      </c>
      <c r="L5209" t="str" cm="1">
        <f t="array" ref="L5209">[1]!s_info_industry_gics(A5209,1)</f>
        <v>信息技术</v>
      </c>
      <c r="M5209" t="str" cm="1">
        <f t="array" ref="M5209">[1]!s_info_industry_gicscode(A5209,1)</f>
        <v>45</v>
      </c>
      <c r="N5209" t="str">
        <f>[1]!s_info_industry_gics(A5209,2)</f>
        <v>软件与服务</v>
      </c>
      <c r="O5209" t="str">
        <f>[1]!s_info_industry_gicscode(A5209,2)</f>
        <v>4510</v>
      </c>
      <c r="P5209" t="str" cm="1">
        <f t="array" ref="P5209">[1]!s_stmnote_suppliertop5(A5209,D5209,1)</f>
        <v>供应商一</v>
      </c>
      <c r="Q5209" t="str">
        <f>[1]!s_stmnote_suppliertop5(A5209,D5209,2)</f>
        <v>供应商二</v>
      </c>
      <c r="R5209" t="str" cm="1">
        <f t="array" ref="R5209">[1]!s_stmnote_suppliertop5(A5209,D5209,3)</f>
        <v>供应商三</v>
      </c>
      <c r="S5209" t="str" cm="1">
        <f t="array" ref="S5209">[1]!s_stmnote_suppliertop5(A5209,D5209,4)</f>
        <v>供应商四</v>
      </c>
      <c r="T5209" t="str" cm="1">
        <f t="array" ref="T5209">[1]!s_stmnote_suppliertop5(A5209,D5209,5)</f>
        <v>供应商五</v>
      </c>
      <c r="U5209" s="9">
        <f>[1]!s_stmnote_purchasetop5_pct(A5209,D5209)</f>
        <v>37.28</v>
      </c>
      <c r="V5209" t="str" cm="1">
        <f t="array" ref="V5209">[1]!s_stmnote_customertop5($A5209,$D5209,1)</f>
        <v>客户一</v>
      </c>
      <c r="W5209" t="str" cm="1">
        <f t="array" ref="W5209">[1]!s_stmnote_customertop5($A5209,$D5209,2)</f>
        <v>客户二</v>
      </c>
      <c r="X5209" t="str" cm="1">
        <f t="array" ref="X5209">[1]!s_stmnote_customertop5($A5209,$D5209,3)</f>
        <v>客户三</v>
      </c>
      <c r="Y5209" t="str" cm="1">
        <f t="array" ref="Y5209">[1]!s_stmnote_customertop5($A5209,$D5209,4)</f>
        <v>客户四</v>
      </c>
      <c r="Z5209" t="str" cm="1">
        <f t="array" ref="Z5209">[1]!s_stmnote_customertop5($A5209,$D5209,5)</f>
        <v>客户五</v>
      </c>
      <c r="AA5209" s="9">
        <f>[1]!s_stmnote_salestop5_pct(A5209,D5209)</f>
        <v>35.06</v>
      </c>
      <c r="AB5209" s="9">
        <f>[1]!s_fa_arturn(A5209,D5209)</f>
        <v>1.7339</v>
      </c>
      <c r="AC5209" s="9">
        <f>[1]!fa_apturn(A5209,D5209)</f>
        <v>87.8277035267282</v>
      </c>
      <c r="AD5209" s="9">
        <f>[1]!s_fa_invturn(A5209,D5209)</f>
        <v>13.551</v>
      </c>
    </row>
    <row r="5210" spans="1:30">
      <c r="A5210">
        <v>300380</v>
      </c>
      <c r="B5210" t="s">
        <v>578</v>
      </c>
      <c r="C5210" t="s">
        <v>3602</v>
      </c>
      <c r="D5210" s="8">
        <f t="shared" si="82"/>
        <v>44561</v>
      </c>
      <c r="E5210" t="s">
        <v>7050</v>
      </c>
      <c r="F5210">
        <v>1</v>
      </c>
      <c r="G5210" t="s">
        <v>10807</v>
      </c>
      <c r="L5210" t="str" cm="1">
        <f t="array" ref="L5210">[1]!s_info_industry_gics(A5210,1)</f>
        <v>信息技术</v>
      </c>
      <c r="M5210" t="str" cm="1">
        <f t="array" ref="M5210">[1]!s_info_industry_gicscode(A5210,1)</f>
        <v>45</v>
      </c>
      <c r="N5210" t="str">
        <f>[1]!s_info_industry_gics(A5210,2)</f>
        <v>软件与服务</v>
      </c>
      <c r="O5210" t="str">
        <f>[1]!s_info_industry_gicscode(A5210,2)</f>
        <v>4510</v>
      </c>
      <c r="P5210" t="str" cm="1">
        <f t="array" ref="P5210">[1]!s_stmnote_suppliertop5(A5210,D5210,1)</f>
        <v>供应商一</v>
      </c>
      <c r="Q5210" t="str">
        <f>[1]!s_stmnote_suppliertop5(A5210,D5210,2)</f>
        <v>供应商二</v>
      </c>
      <c r="R5210" t="str" cm="1">
        <f t="array" ref="R5210">[1]!s_stmnote_suppliertop5(A5210,D5210,3)</f>
        <v>供应商三</v>
      </c>
      <c r="S5210" t="str" cm="1">
        <f t="array" ref="S5210">[1]!s_stmnote_suppliertop5(A5210,D5210,4)</f>
        <v>供应商四</v>
      </c>
      <c r="T5210" t="str" cm="1">
        <f t="array" ref="T5210">[1]!s_stmnote_suppliertop5(A5210,D5210,5)</f>
        <v>供应商五</v>
      </c>
      <c r="U5210" s="9">
        <f>[1]!s_stmnote_purchasetop5_pct(A5210,D5210)</f>
        <v>40.18</v>
      </c>
      <c r="V5210" t="str" cm="1">
        <f t="array" ref="V5210">[1]!s_stmnote_customertop5($A5210,$D5210,1)</f>
        <v>客户一</v>
      </c>
      <c r="W5210" t="str" cm="1">
        <f t="array" ref="W5210">[1]!s_stmnote_customertop5($A5210,$D5210,2)</f>
        <v>客户二</v>
      </c>
      <c r="X5210" t="str" cm="1">
        <f t="array" ref="X5210">[1]!s_stmnote_customertop5($A5210,$D5210,3)</f>
        <v>客户三</v>
      </c>
      <c r="Y5210" t="str" cm="1">
        <f t="array" ref="Y5210">[1]!s_stmnote_customertop5($A5210,$D5210,4)</f>
        <v>客户四</v>
      </c>
      <c r="Z5210" t="str" cm="1">
        <f t="array" ref="Z5210">[1]!s_stmnote_customertop5($A5210,$D5210,5)</f>
        <v>客户五</v>
      </c>
      <c r="AA5210" s="9">
        <f>[1]!s_stmnote_salestop5_pct(A5210,D5210)</f>
        <v>25.88</v>
      </c>
      <c r="AB5210" s="9">
        <f>[1]!s_fa_arturn(A5210,D5210)</f>
        <v>10.7204</v>
      </c>
      <c r="AC5210" s="9">
        <f>[1]!fa_apturn(A5210,D5210)</f>
        <v>58.892029777965398</v>
      </c>
      <c r="AD5210" s="9">
        <f>[1]!s_fa_invturn(A5210,D5210)</f>
        <v>1.4537</v>
      </c>
    </row>
    <row r="5211" spans="1:30">
      <c r="A5211">
        <v>300380</v>
      </c>
      <c r="B5211" t="s">
        <v>578</v>
      </c>
      <c r="C5211" t="s">
        <v>3603</v>
      </c>
      <c r="D5211" s="8">
        <f t="shared" si="82"/>
        <v>44561</v>
      </c>
      <c r="E5211" t="s">
        <v>7087</v>
      </c>
      <c r="F5211">
        <v>1</v>
      </c>
      <c r="G5211" t="s">
        <v>10807</v>
      </c>
      <c r="L5211" t="str" cm="1">
        <f t="array" ref="L5211">[1]!s_info_industry_gics(A5211,1)</f>
        <v>信息技术</v>
      </c>
      <c r="M5211" t="str" cm="1">
        <f t="array" ref="M5211">[1]!s_info_industry_gicscode(A5211,1)</f>
        <v>45</v>
      </c>
      <c r="N5211" t="str">
        <f>[1]!s_info_industry_gics(A5211,2)</f>
        <v>软件与服务</v>
      </c>
      <c r="O5211" t="str">
        <f>[1]!s_info_industry_gicscode(A5211,2)</f>
        <v>4510</v>
      </c>
      <c r="P5211" t="str" cm="1">
        <f t="array" ref="P5211">[1]!s_stmnote_suppliertop5(A5211,D5211,1)</f>
        <v>供应商一</v>
      </c>
      <c r="Q5211" t="str">
        <f>[1]!s_stmnote_suppliertop5(A5211,D5211,2)</f>
        <v>供应商二</v>
      </c>
      <c r="R5211" t="str" cm="1">
        <f t="array" ref="R5211">[1]!s_stmnote_suppliertop5(A5211,D5211,3)</f>
        <v>供应商三</v>
      </c>
      <c r="S5211" t="str" cm="1">
        <f t="array" ref="S5211">[1]!s_stmnote_suppliertop5(A5211,D5211,4)</f>
        <v>供应商四</v>
      </c>
      <c r="T5211" t="str" cm="1">
        <f t="array" ref="T5211">[1]!s_stmnote_suppliertop5(A5211,D5211,5)</f>
        <v>供应商五</v>
      </c>
      <c r="U5211" s="9">
        <f>[1]!s_stmnote_purchasetop5_pct(A5211,D5211)</f>
        <v>40.18</v>
      </c>
      <c r="V5211" t="str" cm="1">
        <f t="array" ref="V5211">[1]!s_stmnote_customertop5($A5211,$D5211,1)</f>
        <v>客户一</v>
      </c>
      <c r="W5211" t="str" cm="1">
        <f t="array" ref="W5211">[1]!s_stmnote_customertop5($A5211,$D5211,2)</f>
        <v>客户二</v>
      </c>
      <c r="X5211" t="str" cm="1">
        <f t="array" ref="X5211">[1]!s_stmnote_customertop5($A5211,$D5211,3)</f>
        <v>客户三</v>
      </c>
      <c r="Y5211" t="str" cm="1">
        <f t="array" ref="Y5211">[1]!s_stmnote_customertop5($A5211,$D5211,4)</f>
        <v>客户四</v>
      </c>
      <c r="Z5211" t="str" cm="1">
        <f t="array" ref="Z5211">[1]!s_stmnote_customertop5($A5211,$D5211,5)</f>
        <v>客户五</v>
      </c>
      <c r="AA5211" s="9">
        <f>[1]!s_stmnote_salestop5_pct(A5211,D5211)</f>
        <v>25.88</v>
      </c>
      <c r="AB5211" s="9">
        <f>[1]!s_fa_arturn(A5211,D5211)</f>
        <v>10.7204</v>
      </c>
      <c r="AC5211" s="9">
        <f>[1]!fa_apturn(A5211,D5211)</f>
        <v>58.892029777965398</v>
      </c>
      <c r="AD5211" s="9">
        <f>[1]!s_fa_invturn(A5211,D5211)</f>
        <v>1.4537</v>
      </c>
    </row>
    <row r="5212" spans="1:30">
      <c r="A5212">
        <v>300380</v>
      </c>
      <c r="B5212" t="s">
        <v>578</v>
      </c>
      <c r="C5212" t="s">
        <v>3604</v>
      </c>
      <c r="D5212" s="8">
        <f t="shared" si="82"/>
        <v>44926</v>
      </c>
      <c r="E5212" t="s">
        <v>6927</v>
      </c>
      <c r="F5212">
        <v>1</v>
      </c>
      <c r="G5212" t="s">
        <v>8839</v>
      </c>
      <c r="L5212" t="str" cm="1">
        <f t="array" ref="L5212">[1]!s_info_industry_gics(A5212,1)</f>
        <v>信息技术</v>
      </c>
      <c r="M5212" t="str" cm="1">
        <f t="array" ref="M5212">[1]!s_info_industry_gicscode(A5212,1)</f>
        <v>45</v>
      </c>
      <c r="N5212" t="str">
        <f>[1]!s_info_industry_gics(A5212,2)</f>
        <v>软件与服务</v>
      </c>
      <c r="O5212" t="str">
        <f>[1]!s_info_industry_gicscode(A5212,2)</f>
        <v>4510</v>
      </c>
      <c r="P5212" t="str" cm="1">
        <f t="array" ref="P5212">[1]!s_stmnote_suppliertop5(A5212,D5212,1)</f>
        <v>供应商一</v>
      </c>
      <c r="Q5212" t="str">
        <f>[1]!s_stmnote_suppliertop5(A5212,D5212,2)</f>
        <v>供应商二</v>
      </c>
      <c r="R5212" t="str" cm="1">
        <f t="array" ref="R5212">[1]!s_stmnote_suppliertop5(A5212,D5212,3)</f>
        <v>供应商三</v>
      </c>
      <c r="S5212" t="str" cm="1">
        <f t="array" ref="S5212">[1]!s_stmnote_suppliertop5(A5212,D5212,4)</f>
        <v>供应商四</v>
      </c>
      <c r="T5212" t="str" cm="1">
        <f t="array" ref="T5212">[1]!s_stmnote_suppliertop5(A5212,D5212,5)</f>
        <v>供应商五</v>
      </c>
      <c r="U5212" s="9">
        <f>[1]!s_stmnote_purchasetop5_pct(A5212,D5212)</f>
        <v>43.36</v>
      </c>
      <c r="V5212" t="str" cm="1">
        <f t="array" ref="V5212">[1]!s_stmnote_customertop5($A5212,$D5212,1)</f>
        <v>客户一</v>
      </c>
      <c r="W5212" t="str" cm="1">
        <f t="array" ref="W5212">[1]!s_stmnote_customertop5($A5212,$D5212,2)</f>
        <v>客户二</v>
      </c>
      <c r="X5212" t="str" cm="1">
        <f t="array" ref="X5212">[1]!s_stmnote_customertop5($A5212,$D5212,3)</f>
        <v>客户三</v>
      </c>
      <c r="Y5212" t="str" cm="1">
        <f t="array" ref="Y5212">[1]!s_stmnote_customertop5($A5212,$D5212,4)</f>
        <v>客户四</v>
      </c>
      <c r="Z5212" t="str" cm="1">
        <f t="array" ref="Z5212">[1]!s_stmnote_customertop5($A5212,$D5212,5)</f>
        <v>客户五</v>
      </c>
      <c r="AA5212" s="9">
        <f>[1]!s_stmnote_salestop5_pct(A5212,D5212)</f>
        <v>21.15</v>
      </c>
      <c r="AB5212" s="9">
        <f>[1]!s_fa_arturn(A5212,D5212)</f>
        <v>9.7885000000000009</v>
      </c>
      <c r="AC5212" s="9">
        <f>[1]!fa_apturn(A5212,D5212)</f>
        <v>71.731854575012903</v>
      </c>
      <c r="AD5212" s="9">
        <f>[1]!s_fa_invturn(A5212,D5212)</f>
        <v>1.3729</v>
      </c>
    </row>
    <row r="5213" spans="1:30">
      <c r="A5213">
        <v>300380</v>
      </c>
      <c r="B5213" t="s">
        <v>578</v>
      </c>
      <c r="C5213" t="s">
        <v>3605</v>
      </c>
      <c r="D5213" s="8">
        <f t="shared" si="82"/>
        <v>44926</v>
      </c>
      <c r="E5213" t="s">
        <v>7001</v>
      </c>
      <c r="F5213">
        <v>1</v>
      </c>
      <c r="G5213" t="s">
        <v>8839</v>
      </c>
      <c r="L5213" t="str" cm="1">
        <f t="array" ref="L5213">[1]!s_info_industry_gics(A5213,1)</f>
        <v>信息技术</v>
      </c>
      <c r="M5213" t="str" cm="1">
        <f t="array" ref="M5213">[1]!s_info_industry_gicscode(A5213,1)</f>
        <v>45</v>
      </c>
      <c r="N5213" t="str">
        <f>[1]!s_info_industry_gics(A5213,2)</f>
        <v>软件与服务</v>
      </c>
      <c r="O5213" t="str">
        <f>[1]!s_info_industry_gicscode(A5213,2)</f>
        <v>4510</v>
      </c>
      <c r="P5213" t="str" cm="1">
        <f t="array" ref="P5213">[1]!s_stmnote_suppliertop5(A5213,D5213,1)</f>
        <v>供应商一</v>
      </c>
      <c r="Q5213" t="str">
        <f>[1]!s_stmnote_suppliertop5(A5213,D5213,2)</f>
        <v>供应商二</v>
      </c>
      <c r="R5213" t="str" cm="1">
        <f t="array" ref="R5213">[1]!s_stmnote_suppliertop5(A5213,D5213,3)</f>
        <v>供应商三</v>
      </c>
      <c r="S5213" t="str" cm="1">
        <f t="array" ref="S5213">[1]!s_stmnote_suppliertop5(A5213,D5213,4)</f>
        <v>供应商四</v>
      </c>
      <c r="T5213" t="str" cm="1">
        <f t="array" ref="T5213">[1]!s_stmnote_suppliertop5(A5213,D5213,5)</f>
        <v>供应商五</v>
      </c>
      <c r="U5213" s="9">
        <f>[1]!s_stmnote_purchasetop5_pct(A5213,D5213)</f>
        <v>43.36</v>
      </c>
      <c r="V5213" t="str" cm="1">
        <f t="array" ref="V5213">[1]!s_stmnote_customertop5($A5213,$D5213,1)</f>
        <v>客户一</v>
      </c>
      <c r="W5213" t="str" cm="1">
        <f t="array" ref="W5213">[1]!s_stmnote_customertop5($A5213,$D5213,2)</f>
        <v>客户二</v>
      </c>
      <c r="X5213" t="str" cm="1">
        <f t="array" ref="X5213">[1]!s_stmnote_customertop5($A5213,$D5213,3)</f>
        <v>客户三</v>
      </c>
      <c r="Y5213" t="str" cm="1">
        <f t="array" ref="Y5213">[1]!s_stmnote_customertop5($A5213,$D5213,4)</f>
        <v>客户四</v>
      </c>
      <c r="Z5213" t="str" cm="1">
        <f t="array" ref="Z5213">[1]!s_stmnote_customertop5($A5213,$D5213,5)</f>
        <v>客户五</v>
      </c>
      <c r="AA5213" s="9">
        <f>[1]!s_stmnote_salestop5_pct(A5213,D5213)</f>
        <v>21.15</v>
      </c>
      <c r="AB5213" s="9">
        <f>[1]!s_fa_arturn(A5213,D5213)</f>
        <v>9.7885000000000009</v>
      </c>
      <c r="AC5213" s="9">
        <f>[1]!fa_apturn(A5213,D5213)</f>
        <v>71.731854575012903</v>
      </c>
      <c r="AD5213" s="9">
        <f>[1]!s_fa_invturn(A5213,D5213)</f>
        <v>1.3729</v>
      </c>
    </row>
    <row r="5214" spans="1:30">
      <c r="A5214">
        <v>300380</v>
      </c>
      <c r="B5214" t="s">
        <v>578</v>
      </c>
      <c r="C5214" t="s">
        <v>3606</v>
      </c>
      <c r="D5214" s="8">
        <f t="shared" si="82"/>
        <v>45291</v>
      </c>
      <c r="E5214" t="s">
        <v>6932</v>
      </c>
      <c r="F5214">
        <v>2</v>
      </c>
      <c r="G5214" t="s">
        <v>10808</v>
      </c>
      <c r="H5214" t="s">
        <v>10809</v>
      </c>
      <c r="L5214" t="str" cm="1">
        <f t="array" ref="L5214">[1]!s_info_industry_gics(A5214,1)</f>
        <v>信息技术</v>
      </c>
      <c r="M5214" t="str" cm="1">
        <f t="array" ref="M5214">[1]!s_info_industry_gicscode(A5214,1)</f>
        <v>45</v>
      </c>
      <c r="N5214" t="str">
        <f>[1]!s_info_industry_gics(A5214,2)</f>
        <v>软件与服务</v>
      </c>
      <c r="O5214" t="str">
        <f>[1]!s_info_industry_gicscode(A5214,2)</f>
        <v>4510</v>
      </c>
      <c r="P5214" t="str" cm="1">
        <f t="array" ref="P5214">[1]!s_stmnote_suppliertop5(A5214,D5214,1)</f>
        <v>供应商一</v>
      </c>
      <c r="Q5214" t="str">
        <f>[1]!s_stmnote_suppliertop5(A5214,D5214,2)</f>
        <v>供应商二</v>
      </c>
      <c r="R5214" t="str" cm="1">
        <f t="array" ref="R5214">[1]!s_stmnote_suppliertop5(A5214,D5214,3)</f>
        <v>供应商三</v>
      </c>
      <c r="S5214" t="str" cm="1">
        <f t="array" ref="S5214">[1]!s_stmnote_suppliertop5(A5214,D5214,4)</f>
        <v>供应商四</v>
      </c>
      <c r="T5214" t="str" cm="1">
        <f t="array" ref="T5214">[1]!s_stmnote_suppliertop5(A5214,D5214,5)</f>
        <v>供应商五</v>
      </c>
      <c r="U5214" s="9">
        <f>[1]!s_stmnote_purchasetop5_pct(A5214,D5214)</f>
        <v>26.93</v>
      </c>
      <c r="V5214" t="str" cm="1">
        <f t="array" ref="V5214">[1]!s_stmnote_customertop5($A5214,$D5214,1)</f>
        <v>客户一</v>
      </c>
      <c r="W5214" t="str" cm="1">
        <f t="array" ref="W5214">[1]!s_stmnote_customertop5($A5214,$D5214,2)</f>
        <v>客户二</v>
      </c>
      <c r="X5214" t="str" cm="1">
        <f t="array" ref="X5214">[1]!s_stmnote_customertop5($A5214,$D5214,3)</f>
        <v>客户三</v>
      </c>
      <c r="Y5214" t="str" cm="1">
        <f t="array" ref="Y5214">[1]!s_stmnote_customertop5($A5214,$D5214,4)</f>
        <v>客户四</v>
      </c>
      <c r="Z5214" t="str" cm="1">
        <f t="array" ref="Z5214">[1]!s_stmnote_customertop5($A5214,$D5214,5)</f>
        <v>客户五</v>
      </c>
      <c r="AA5214" s="9">
        <f>[1]!s_stmnote_salestop5_pct(A5214,D5214)</f>
        <v>26.24</v>
      </c>
      <c r="AB5214" s="9">
        <f>[1]!s_fa_arturn(A5214,D5214)</f>
        <v>11.9054</v>
      </c>
      <c r="AC5214" s="9">
        <f>[1]!fa_apturn(A5214,D5214)</f>
        <v>48.518593739777302</v>
      </c>
      <c r="AD5214" s="9">
        <f>[1]!s_fa_invturn(A5214,D5214)</f>
        <v>1.3837999999999999</v>
      </c>
    </row>
    <row r="5215" spans="1:30">
      <c r="A5215">
        <v>300380</v>
      </c>
      <c r="B5215" t="s">
        <v>578</v>
      </c>
      <c r="C5215" t="s">
        <v>3607</v>
      </c>
      <c r="D5215" s="8">
        <f t="shared" si="82"/>
        <v>45291</v>
      </c>
      <c r="E5215" t="s">
        <v>7266</v>
      </c>
      <c r="F5215">
        <v>1</v>
      </c>
      <c r="G5215" t="s">
        <v>8839</v>
      </c>
      <c r="L5215" t="str" cm="1">
        <f t="array" ref="L5215">[1]!s_info_industry_gics(A5215,1)</f>
        <v>信息技术</v>
      </c>
      <c r="M5215" t="str" cm="1">
        <f t="array" ref="M5215">[1]!s_info_industry_gicscode(A5215,1)</f>
        <v>45</v>
      </c>
      <c r="N5215" t="str">
        <f>[1]!s_info_industry_gics(A5215,2)</f>
        <v>软件与服务</v>
      </c>
      <c r="O5215" t="str">
        <f>[1]!s_info_industry_gicscode(A5215,2)</f>
        <v>4510</v>
      </c>
      <c r="P5215" t="str" cm="1">
        <f t="array" ref="P5215">[1]!s_stmnote_suppliertop5(A5215,D5215,1)</f>
        <v>供应商一</v>
      </c>
      <c r="Q5215" t="str">
        <f>[1]!s_stmnote_suppliertop5(A5215,D5215,2)</f>
        <v>供应商二</v>
      </c>
      <c r="R5215" t="str" cm="1">
        <f t="array" ref="R5215">[1]!s_stmnote_suppliertop5(A5215,D5215,3)</f>
        <v>供应商三</v>
      </c>
      <c r="S5215" t="str" cm="1">
        <f t="array" ref="S5215">[1]!s_stmnote_suppliertop5(A5215,D5215,4)</f>
        <v>供应商四</v>
      </c>
      <c r="T5215" t="str" cm="1">
        <f t="array" ref="T5215">[1]!s_stmnote_suppliertop5(A5215,D5215,5)</f>
        <v>供应商五</v>
      </c>
      <c r="U5215" s="9">
        <f>[1]!s_stmnote_purchasetop5_pct(A5215,D5215)</f>
        <v>26.93</v>
      </c>
      <c r="V5215" t="str" cm="1">
        <f t="array" ref="V5215">[1]!s_stmnote_customertop5($A5215,$D5215,1)</f>
        <v>客户一</v>
      </c>
      <c r="W5215" t="str" cm="1">
        <f t="array" ref="W5215">[1]!s_stmnote_customertop5($A5215,$D5215,2)</f>
        <v>客户二</v>
      </c>
      <c r="X5215" t="str" cm="1">
        <f t="array" ref="X5215">[1]!s_stmnote_customertop5($A5215,$D5215,3)</f>
        <v>客户三</v>
      </c>
      <c r="Y5215" t="str" cm="1">
        <f t="array" ref="Y5215">[1]!s_stmnote_customertop5($A5215,$D5215,4)</f>
        <v>客户四</v>
      </c>
      <c r="Z5215" t="str" cm="1">
        <f t="array" ref="Z5215">[1]!s_stmnote_customertop5($A5215,$D5215,5)</f>
        <v>客户五</v>
      </c>
      <c r="AA5215" s="9">
        <f>[1]!s_stmnote_salestop5_pct(A5215,D5215)</f>
        <v>26.24</v>
      </c>
      <c r="AB5215" s="9">
        <f>[1]!s_fa_arturn(A5215,D5215)</f>
        <v>11.9054</v>
      </c>
      <c r="AC5215" s="9">
        <f>[1]!fa_apturn(A5215,D5215)</f>
        <v>48.518593739777302</v>
      </c>
      <c r="AD5215" s="9">
        <f>[1]!s_fa_invturn(A5215,D5215)</f>
        <v>1.3837999999999999</v>
      </c>
    </row>
    <row r="5216" spans="1:30">
      <c r="A5216">
        <v>300380</v>
      </c>
      <c r="B5216" t="s">
        <v>578</v>
      </c>
      <c r="C5216" t="s">
        <v>3608</v>
      </c>
      <c r="D5216" s="8">
        <f t="shared" si="82"/>
        <v>45291</v>
      </c>
      <c r="E5216" t="s">
        <v>7061</v>
      </c>
      <c r="F5216">
        <v>1</v>
      </c>
      <c r="G5216" t="s">
        <v>8839</v>
      </c>
      <c r="L5216" t="str" cm="1">
        <f t="array" ref="L5216">[1]!s_info_industry_gics(A5216,1)</f>
        <v>信息技术</v>
      </c>
      <c r="M5216" t="str" cm="1">
        <f t="array" ref="M5216">[1]!s_info_industry_gicscode(A5216,1)</f>
        <v>45</v>
      </c>
      <c r="N5216" t="str">
        <f>[1]!s_info_industry_gics(A5216,2)</f>
        <v>软件与服务</v>
      </c>
      <c r="O5216" t="str">
        <f>[1]!s_info_industry_gicscode(A5216,2)</f>
        <v>4510</v>
      </c>
      <c r="P5216" t="str" cm="1">
        <f t="array" ref="P5216">[1]!s_stmnote_suppliertop5(A5216,D5216,1)</f>
        <v>供应商一</v>
      </c>
      <c r="Q5216" t="str">
        <f>[1]!s_stmnote_suppliertop5(A5216,D5216,2)</f>
        <v>供应商二</v>
      </c>
      <c r="R5216" t="str" cm="1">
        <f t="array" ref="R5216">[1]!s_stmnote_suppliertop5(A5216,D5216,3)</f>
        <v>供应商三</v>
      </c>
      <c r="S5216" t="str" cm="1">
        <f t="array" ref="S5216">[1]!s_stmnote_suppliertop5(A5216,D5216,4)</f>
        <v>供应商四</v>
      </c>
      <c r="T5216" t="str" cm="1">
        <f t="array" ref="T5216">[1]!s_stmnote_suppliertop5(A5216,D5216,5)</f>
        <v>供应商五</v>
      </c>
      <c r="U5216" s="9">
        <f>[1]!s_stmnote_purchasetop5_pct(A5216,D5216)</f>
        <v>26.93</v>
      </c>
      <c r="V5216" t="str" cm="1">
        <f t="array" ref="V5216">[1]!s_stmnote_customertop5($A5216,$D5216,1)</f>
        <v>客户一</v>
      </c>
      <c r="W5216" t="str" cm="1">
        <f t="array" ref="W5216">[1]!s_stmnote_customertop5($A5216,$D5216,2)</f>
        <v>客户二</v>
      </c>
      <c r="X5216" t="str" cm="1">
        <f t="array" ref="X5216">[1]!s_stmnote_customertop5($A5216,$D5216,3)</f>
        <v>客户三</v>
      </c>
      <c r="Y5216" t="str" cm="1">
        <f t="array" ref="Y5216">[1]!s_stmnote_customertop5($A5216,$D5216,4)</f>
        <v>客户四</v>
      </c>
      <c r="Z5216" t="str" cm="1">
        <f t="array" ref="Z5216">[1]!s_stmnote_customertop5($A5216,$D5216,5)</f>
        <v>客户五</v>
      </c>
      <c r="AA5216" s="9">
        <f>[1]!s_stmnote_salestop5_pct(A5216,D5216)</f>
        <v>26.24</v>
      </c>
      <c r="AB5216" s="9">
        <f>[1]!s_fa_arturn(A5216,D5216)</f>
        <v>11.9054</v>
      </c>
      <c r="AC5216" s="9">
        <f>[1]!fa_apturn(A5216,D5216)</f>
        <v>48.518593739777302</v>
      </c>
      <c r="AD5216" s="9">
        <f>[1]!s_fa_invturn(A5216,D5216)</f>
        <v>1.3837999999999999</v>
      </c>
    </row>
    <row r="5217" spans="1:30">
      <c r="A5217">
        <v>300380</v>
      </c>
      <c r="B5217" t="s">
        <v>578</v>
      </c>
      <c r="C5217" t="s">
        <v>3609</v>
      </c>
      <c r="D5217" s="8">
        <f t="shared" si="82"/>
        <v>45657</v>
      </c>
      <c r="E5217" t="s">
        <v>6953</v>
      </c>
      <c r="F5217">
        <v>1</v>
      </c>
      <c r="G5217" t="s">
        <v>10809</v>
      </c>
      <c r="L5217" t="str" cm="1">
        <f t="array" ref="L5217">[1]!s_info_industry_gics(A5217,1)</f>
        <v>信息技术</v>
      </c>
      <c r="M5217" t="str" cm="1">
        <f t="array" ref="M5217">[1]!s_info_industry_gicscode(A5217,1)</f>
        <v>45</v>
      </c>
      <c r="N5217" t="str">
        <f>[1]!s_info_industry_gics(A5217,2)</f>
        <v>软件与服务</v>
      </c>
      <c r="O5217" t="str">
        <f>[1]!s_info_industry_gicscode(A5217,2)</f>
        <v>4510</v>
      </c>
      <c r="P5217" cm="1">
        <f t="array" ref="P5217">[1]!s_stmnote_suppliertop5(A5217,D5217,1)</f>
        <v>0</v>
      </c>
      <c r="Q5217">
        <f>[1]!s_stmnote_suppliertop5(A5217,D5217,2)</f>
        <v>0</v>
      </c>
      <c r="R5217" cm="1">
        <f t="array" ref="R5217">[1]!s_stmnote_suppliertop5(A5217,D5217,3)</f>
        <v>0</v>
      </c>
      <c r="S5217" cm="1">
        <f t="array" ref="S5217">[1]!s_stmnote_suppliertop5(A5217,D5217,4)</f>
        <v>0</v>
      </c>
      <c r="T5217" cm="1">
        <f t="array" ref="T5217">[1]!s_stmnote_suppliertop5(A5217,D5217,5)</f>
        <v>0</v>
      </c>
      <c r="U5217" s="9">
        <f>[1]!s_stmnote_purchasetop5_pct(A5217,D5217)</f>
        <v>0</v>
      </c>
      <c r="V5217" cm="1">
        <f t="array" ref="V5217">[1]!s_stmnote_customertop5($A5217,$D5217,1)</f>
        <v>0</v>
      </c>
      <c r="W5217" cm="1">
        <f t="array" ref="W5217">[1]!s_stmnote_customertop5($A5217,$D5217,2)</f>
        <v>0</v>
      </c>
      <c r="X5217" cm="1">
        <f t="array" ref="X5217">[1]!s_stmnote_customertop5($A5217,$D5217,3)</f>
        <v>0</v>
      </c>
      <c r="Y5217" cm="1">
        <f t="array" ref="Y5217">[1]!s_stmnote_customertop5($A5217,$D5217,4)</f>
        <v>0</v>
      </c>
      <c r="Z5217" cm="1">
        <f t="array" ref="Z5217">[1]!s_stmnote_customertop5($A5217,$D5217,5)</f>
        <v>0</v>
      </c>
      <c r="AA5217" s="9">
        <f>[1]!s_stmnote_salestop5_pct(A5217,D5217)</f>
        <v>0</v>
      </c>
      <c r="AB5217" s="9">
        <f>[1]!s_fa_arturn(A5217,D5217)</f>
        <v>0</v>
      </c>
      <c r="AC5217" s="9">
        <f>[1]!fa_apturn(A5217,D5217)</f>
        <v>0</v>
      </c>
      <c r="AD5217" s="9">
        <f>[1]!s_fa_invturn(A5217,D5217)</f>
        <v>0</v>
      </c>
    </row>
    <row r="5218" spans="1:30">
      <c r="A5218">
        <v>300380</v>
      </c>
      <c r="B5218" t="s">
        <v>578</v>
      </c>
      <c r="C5218" t="s">
        <v>3610</v>
      </c>
      <c r="D5218" s="8">
        <f t="shared" si="82"/>
        <v>45657</v>
      </c>
      <c r="E5218" t="s">
        <v>7026</v>
      </c>
      <c r="F5218">
        <v>1</v>
      </c>
      <c r="G5218" t="s">
        <v>8839</v>
      </c>
      <c r="L5218" t="str" cm="1">
        <f t="array" ref="L5218">[1]!s_info_industry_gics(A5218,1)</f>
        <v>信息技术</v>
      </c>
      <c r="M5218" t="str" cm="1">
        <f t="array" ref="M5218">[1]!s_info_industry_gicscode(A5218,1)</f>
        <v>45</v>
      </c>
      <c r="N5218" t="str">
        <f>[1]!s_info_industry_gics(A5218,2)</f>
        <v>软件与服务</v>
      </c>
      <c r="O5218" t="str">
        <f>[1]!s_info_industry_gicscode(A5218,2)</f>
        <v>4510</v>
      </c>
      <c r="P5218" cm="1">
        <f t="array" ref="P5218">[1]!s_stmnote_suppliertop5(A5218,D5218,1)</f>
        <v>0</v>
      </c>
      <c r="Q5218">
        <f>[1]!s_stmnote_suppliertop5(A5218,D5218,2)</f>
        <v>0</v>
      </c>
      <c r="R5218" cm="1">
        <f t="array" ref="R5218">[1]!s_stmnote_suppliertop5(A5218,D5218,3)</f>
        <v>0</v>
      </c>
      <c r="S5218" cm="1">
        <f t="array" ref="S5218">[1]!s_stmnote_suppliertop5(A5218,D5218,4)</f>
        <v>0</v>
      </c>
      <c r="T5218" cm="1">
        <f t="array" ref="T5218">[1]!s_stmnote_suppliertop5(A5218,D5218,5)</f>
        <v>0</v>
      </c>
      <c r="U5218" s="9">
        <f>[1]!s_stmnote_purchasetop5_pct(A5218,D5218)</f>
        <v>0</v>
      </c>
      <c r="V5218" cm="1">
        <f t="array" ref="V5218">[1]!s_stmnote_customertop5($A5218,$D5218,1)</f>
        <v>0</v>
      </c>
      <c r="W5218" cm="1">
        <f t="array" ref="W5218">[1]!s_stmnote_customertop5($A5218,$D5218,2)</f>
        <v>0</v>
      </c>
      <c r="X5218" cm="1">
        <f t="array" ref="X5218">[1]!s_stmnote_customertop5($A5218,$D5218,3)</f>
        <v>0</v>
      </c>
      <c r="Y5218" cm="1">
        <f t="array" ref="Y5218">[1]!s_stmnote_customertop5($A5218,$D5218,4)</f>
        <v>0</v>
      </c>
      <c r="Z5218" cm="1">
        <f t="array" ref="Z5218">[1]!s_stmnote_customertop5($A5218,$D5218,5)</f>
        <v>0</v>
      </c>
      <c r="AA5218" s="9">
        <f>[1]!s_stmnote_salestop5_pct(A5218,D5218)</f>
        <v>0</v>
      </c>
      <c r="AB5218" s="9">
        <f>[1]!s_fa_arturn(A5218,D5218)</f>
        <v>0</v>
      </c>
      <c r="AC5218" s="9">
        <f>[1]!fa_apturn(A5218,D5218)</f>
        <v>0</v>
      </c>
      <c r="AD5218" s="9">
        <f>[1]!s_fa_invturn(A5218,D5218)</f>
        <v>0</v>
      </c>
    </row>
    <row r="5219" spans="1:30">
      <c r="A5219">
        <v>300419</v>
      </c>
      <c r="B5219" t="s">
        <v>588</v>
      </c>
      <c r="C5219" t="s">
        <v>3643</v>
      </c>
      <c r="D5219" s="8">
        <f t="shared" si="82"/>
        <v>44926</v>
      </c>
      <c r="E5219" t="s">
        <v>6950</v>
      </c>
      <c r="F5219">
        <v>1</v>
      </c>
      <c r="G5219" t="s">
        <v>8846</v>
      </c>
      <c r="L5219" t="str" cm="1">
        <f t="array" ref="L5219">[1]!s_info_industry_gics(A5219,1)</f>
        <v>信息技术</v>
      </c>
      <c r="M5219" t="str" cm="1">
        <f t="array" ref="M5219">[1]!s_info_industry_gicscode(A5219,1)</f>
        <v>45</v>
      </c>
      <c r="N5219" t="str">
        <f>[1]!s_info_industry_gics(A5219,2)</f>
        <v>软件与服务</v>
      </c>
      <c r="O5219" t="str">
        <f>[1]!s_info_industry_gicscode(A5219,2)</f>
        <v>4510</v>
      </c>
      <c r="P5219" t="str" cm="1">
        <f t="array" ref="P5219">[1]!s_stmnote_suppliertop5(A5219,D5219,1)</f>
        <v>供应商一</v>
      </c>
      <c r="Q5219" t="str">
        <f>[1]!s_stmnote_suppliertop5(A5219,D5219,2)</f>
        <v>供应商二</v>
      </c>
      <c r="R5219" t="str" cm="1">
        <f t="array" ref="R5219">[1]!s_stmnote_suppliertop5(A5219,D5219,3)</f>
        <v>供应商三</v>
      </c>
      <c r="S5219" t="str" cm="1">
        <f t="array" ref="S5219">[1]!s_stmnote_suppliertop5(A5219,D5219,4)</f>
        <v>供应商四</v>
      </c>
      <c r="T5219" t="str" cm="1">
        <f t="array" ref="T5219">[1]!s_stmnote_suppliertop5(A5219,D5219,5)</f>
        <v>供应商五</v>
      </c>
      <c r="U5219" s="9">
        <f>[1]!s_stmnote_purchasetop5_pct(A5219,D5219)</f>
        <v>68.25</v>
      </c>
      <c r="V5219" t="str" cm="1">
        <f t="array" ref="V5219">[1]!s_stmnote_customertop5($A5219,$D5219,1)</f>
        <v>客户一</v>
      </c>
      <c r="W5219" t="str" cm="1">
        <f t="array" ref="W5219">[1]!s_stmnote_customertop5($A5219,$D5219,2)</f>
        <v>客户二</v>
      </c>
      <c r="X5219" t="str" cm="1">
        <f t="array" ref="X5219">[1]!s_stmnote_customertop5($A5219,$D5219,3)</f>
        <v>客户三</v>
      </c>
      <c r="Y5219" t="str" cm="1">
        <f t="array" ref="Y5219">[1]!s_stmnote_customertop5($A5219,$D5219,4)</f>
        <v>客户四</v>
      </c>
      <c r="Z5219" t="str" cm="1">
        <f t="array" ref="Z5219">[1]!s_stmnote_customertop5($A5219,$D5219,5)</f>
        <v>客户五</v>
      </c>
      <c r="AA5219" s="9">
        <f>[1]!s_stmnote_salestop5_pct(A5219,D5219)</f>
        <v>75.650000000000006</v>
      </c>
      <c r="AB5219" s="9">
        <f>[1]!s_fa_arturn(A5219,D5219)</f>
        <v>6.2946999999999997</v>
      </c>
      <c r="AC5219" s="9">
        <f>[1]!fa_apturn(A5219,D5219)</f>
        <v>9.1833910894525097</v>
      </c>
      <c r="AD5219" s="9">
        <f>[1]!s_fa_invturn(A5219,D5219)</f>
        <v>2.7351999999999999</v>
      </c>
    </row>
    <row r="5220" spans="1:30">
      <c r="A5220">
        <v>300419</v>
      </c>
      <c r="B5220" t="s">
        <v>588</v>
      </c>
      <c r="C5220" t="s">
        <v>3644</v>
      </c>
      <c r="D5220" s="8">
        <f t="shared" si="82"/>
        <v>44926</v>
      </c>
      <c r="E5220" t="s">
        <v>6980</v>
      </c>
      <c r="F5220">
        <v>1</v>
      </c>
      <c r="G5220" t="s">
        <v>8847</v>
      </c>
      <c r="L5220" t="str" cm="1">
        <f t="array" ref="L5220">[1]!s_info_industry_gics(A5220,1)</f>
        <v>信息技术</v>
      </c>
      <c r="M5220" t="str" cm="1">
        <f t="array" ref="M5220">[1]!s_info_industry_gicscode(A5220,1)</f>
        <v>45</v>
      </c>
      <c r="N5220" t="str">
        <f>[1]!s_info_industry_gics(A5220,2)</f>
        <v>软件与服务</v>
      </c>
      <c r="O5220" t="str">
        <f>[1]!s_info_industry_gicscode(A5220,2)</f>
        <v>4510</v>
      </c>
      <c r="P5220" t="str" cm="1">
        <f t="array" ref="P5220">[1]!s_stmnote_suppliertop5(A5220,D5220,1)</f>
        <v>供应商一</v>
      </c>
      <c r="Q5220" t="str">
        <f>[1]!s_stmnote_suppliertop5(A5220,D5220,2)</f>
        <v>供应商二</v>
      </c>
      <c r="R5220" t="str" cm="1">
        <f t="array" ref="R5220">[1]!s_stmnote_suppliertop5(A5220,D5220,3)</f>
        <v>供应商三</v>
      </c>
      <c r="S5220" t="str" cm="1">
        <f t="array" ref="S5220">[1]!s_stmnote_suppliertop5(A5220,D5220,4)</f>
        <v>供应商四</v>
      </c>
      <c r="T5220" t="str" cm="1">
        <f t="array" ref="T5220">[1]!s_stmnote_suppliertop5(A5220,D5220,5)</f>
        <v>供应商五</v>
      </c>
      <c r="U5220" s="9">
        <f>[1]!s_stmnote_purchasetop5_pct(A5220,D5220)</f>
        <v>68.25</v>
      </c>
      <c r="V5220" t="str" cm="1">
        <f t="array" ref="V5220">[1]!s_stmnote_customertop5($A5220,$D5220,1)</f>
        <v>客户一</v>
      </c>
      <c r="W5220" t="str" cm="1">
        <f t="array" ref="W5220">[1]!s_stmnote_customertop5($A5220,$D5220,2)</f>
        <v>客户二</v>
      </c>
      <c r="X5220" t="str" cm="1">
        <f t="array" ref="X5220">[1]!s_stmnote_customertop5($A5220,$D5220,3)</f>
        <v>客户三</v>
      </c>
      <c r="Y5220" t="str" cm="1">
        <f t="array" ref="Y5220">[1]!s_stmnote_customertop5($A5220,$D5220,4)</f>
        <v>客户四</v>
      </c>
      <c r="Z5220" t="str" cm="1">
        <f t="array" ref="Z5220">[1]!s_stmnote_customertop5($A5220,$D5220,5)</f>
        <v>客户五</v>
      </c>
      <c r="AA5220" s="9">
        <f>[1]!s_stmnote_salestop5_pct(A5220,D5220)</f>
        <v>75.650000000000006</v>
      </c>
      <c r="AB5220" s="9">
        <f>[1]!s_fa_arturn(A5220,D5220)</f>
        <v>6.2946999999999997</v>
      </c>
      <c r="AC5220" s="9">
        <f>[1]!fa_apturn(A5220,D5220)</f>
        <v>9.1833910894525097</v>
      </c>
      <c r="AD5220" s="9">
        <f>[1]!s_fa_invturn(A5220,D5220)</f>
        <v>2.7351999999999999</v>
      </c>
    </row>
    <row r="5221" spans="1:30">
      <c r="A5221">
        <v>300419</v>
      </c>
      <c r="B5221" t="s">
        <v>588</v>
      </c>
      <c r="C5221" t="s">
        <v>3645</v>
      </c>
      <c r="D5221" s="8">
        <f t="shared" si="82"/>
        <v>45657</v>
      </c>
      <c r="E5221" t="s">
        <v>7665</v>
      </c>
      <c r="F5221">
        <v>1</v>
      </c>
      <c r="G5221" t="s">
        <v>8846</v>
      </c>
      <c r="L5221" t="str" cm="1">
        <f t="array" ref="L5221">[1]!s_info_industry_gics(A5221,1)</f>
        <v>信息技术</v>
      </c>
      <c r="M5221" t="str" cm="1">
        <f t="array" ref="M5221">[1]!s_info_industry_gicscode(A5221,1)</f>
        <v>45</v>
      </c>
      <c r="N5221" t="str">
        <f>[1]!s_info_industry_gics(A5221,2)</f>
        <v>软件与服务</v>
      </c>
      <c r="O5221" t="str">
        <f>[1]!s_info_industry_gicscode(A5221,2)</f>
        <v>4510</v>
      </c>
      <c r="P5221" cm="1">
        <f t="array" ref="P5221">[1]!s_stmnote_suppliertop5(A5221,D5221,1)</f>
        <v>0</v>
      </c>
      <c r="Q5221">
        <f>[1]!s_stmnote_suppliertop5(A5221,D5221,2)</f>
        <v>0</v>
      </c>
      <c r="R5221" cm="1">
        <f t="array" ref="R5221">[1]!s_stmnote_suppliertop5(A5221,D5221,3)</f>
        <v>0</v>
      </c>
      <c r="S5221" cm="1">
        <f t="array" ref="S5221">[1]!s_stmnote_suppliertop5(A5221,D5221,4)</f>
        <v>0</v>
      </c>
      <c r="T5221" cm="1">
        <f t="array" ref="T5221">[1]!s_stmnote_suppliertop5(A5221,D5221,5)</f>
        <v>0</v>
      </c>
      <c r="U5221" s="9">
        <f>[1]!s_stmnote_purchasetop5_pct(A5221,D5221)</f>
        <v>0</v>
      </c>
      <c r="V5221" cm="1">
        <f t="array" ref="V5221">[1]!s_stmnote_customertop5($A5221,$D5221,1)</f>
        <v>0</v>
      </c>
      <c r="W5221" cm="1">
        <f t="array" ref="W5221">[1]!s_stmnote_customertop5($A5221,$D5221,2)</f>
        <v>0</v>
      </c>
      <c r="X5221" cm="1">
        <f t="array" ref="X5221">[1]!s_stmnote_customertop5($A5221,$D5221,3)</f>
        <v>0</v>
      </c>
      <c r="Y5221" cm="1">
        <f t="array" ref="Y5221">[1]!s_stmnote_customertop5($A5221,$D5221,4)</f>
        <v>0</v>
      </c>
      <c r="Z5221" cm="1">
        <f t="array" ref="Z5221">[1]!s_stmnote_customertop5($A5221,$D5221,5)</f>
        <v>0</v>
      </c>
      <c r="AA5221" s="9">
        <f>[1]!s_stmnote_salestop5_pct(A5221,D5221)</f>
        <v>0</v>
      </c>
      <c r="AB5221" s="9">
        <f>[1]!s_fa_arturn(A5221,D5221)</f>
        <v>0</v>
      </c>
      <c r="AC5221" s="9">
        <f>[1]!fa_apturn(A5221,D5221)</f>
        <v>0</v>
      </c>
      <c r="AD5221" s="9">
        <f>[1]!s_fa_invturn(A5221,D5221)</f>
        <v>0</v>
      </c>
    </row>
    <row r="5222" spans="1:30">
      <c r="A5222">
        <v>300440</v>
      </c>
      <c r="B5222" t="s">
        <v>592</v>
      </c>
      <c r="C5222" t="s">
        <v>3660</v>
      </c>
      <c r="D5222" s="8">
        <f t="shared" si="82"/>
        <v>44926</v>
      </c>
      <c r="E5222" t="s">
        <v>6992</v>
      </c>
      <c r="F5222">
        <v>1</v>
      </c>
      <c r="G5222" t="s">
        <v>8861</v>
      </c>
      <c r="L5222" t="str" cm="1">
        <f t="array" ref="L5222">[1]!s_info_industry_gics(A5222,1)</f>
        <v>信息技术</v>
      </c>
      <c r="M5222" t="str" cm="1">
        <f t="array" ref="M5222">[1]!s_info_industry_gicscode(A5222,1)</f>
        <v>45</v>
      </c>
      <c r="N5222" t="str">
        <f>[1]!s_info_industry_gics(A5222,2)</f>
        <v>软件与服务</v>
      </c>
      <c r="O5222" t="str">
        <f>[1]!s_info_industry_gicscode(A5222,2)</f>
        <v>4510</v>
      </c>
      <c r="P5222" t="str" cm="1">
        <f t="array" ref="P5222">[1]!s_stmnote_suppliertop5(A5222,D5222,1)</f>
        <v>第一名</v>
      </c>
      <c r="Q5222" t="str">
        <f>[1]!s_stmnote_suppliertop5(A5222,D5222,2)</f>
        <v>第二名</v>
      </c>
      <c r="R5222" t="str" cm="1">
        <f t="array" ref="R5222">[1]!s_stmnote_suppliertop5(A5222,D5222,3)</f>
        <v>第三名</v>
      </c>
      <c r="S5222" t="str" cm="1">
        <f t="array" ref="S5222">[1]!s_stmnote_suppliertop5(A5222,D5222,4)</f>
        <v>第四名</v>
      </c>
      <c r="T5222" t="str" cm="1">
        <f t="array" ref="T5222">[1]!s_stmnote_suppliertop5(A5222,D5222,5)</f>
        <v>第五名</v>
      </c>
      <c r="U5222" s="9">
        <f>[1]!s_stmnote_purchasetop5_pct(A5222,D5222)</f>
        <v>6.42</v>
      </c>
      <c r="V5222" t="str" cm="1">
        <f t="array" ref="V5222">[1]!s_stmnote_customertop5($A5222,$D5222,1)</f>
        <v>第一名</v>
      </c>
      <c r="W5222" t="str" cm="1">
        <f t="array" ref="W5222">[1]!s_stmnote_customertop5($A5222,$D5222,2)</f>
        <v>第二名</v>
      </c>
      <c r="X5222" t="str" cm="1">
        <f t="array" ref="X5222">[1]!s_stmnote_customertop5($A5222,$D5222,3)</f>
        <v>第三名</v>
      </c>
      <c r="Y5222" t="str" cm="1">
        <f t="array" ref="Y5222">[1]!s_stmnote_customertop5($A5222,$D5222,4)</f>
        <v>第四名</v>
      </c>
      <c r="Z5222" t="str" cm="1">
        <f t="array" ref="Z5222">[1]!s_stmnote_customertop5($A5222,$D5222,5)</f>
        <v>第五名</v>
      </c>
      <c r="AA5222" s="9">
        <f>[1]!s_stmnote_salestop5_pct(A5222,D5222)</f>
        <v>23.42</v>
      </c>
      <c r="AB5222" s="9">
        <f>[1]!s_fa_arturn(A5222,D5222)</f>
        <v>0.88859999999999995</v>
      </c>
      <c r="AC5222" s="9">
        <f>[1]!fa_apturn(A5222,D5222)</f>
        <v>1.2469674489017499</v>
      </c>
      <c r="AD5222" s="9">
        <f>[1]!s_fa_invturn(A5222,D5222)</f>
        <v>0.94230000000000003</v>
      </c>
    </row>
    <row r="5223" spans="1:30">
      <c r="A5223">
        <v>300440</v>
      </c>
      <c r="B5223" t="s">
        <v>592</v>
      </c>
      <c r="C5223" t="s">
        <v>3660</v>
      </c>
      <c r="D5223" s="8">
        <f t="shared" si="82"/>
        <v>45291</v>
      </c>
      <c r="E5223" t="s">
        <v>7073</v>
      </c>
      <c r="F5223">
        <v>1</v>
      </c>
      <c r="G5223" t="s">
        <v>8862</v>
      </c>
      <c r="L5223" t="str" cm="1">
        <f t="array" ref="L5223">[1]!s_info_industry_gics(A5223,1)</f>
        <v>信息技术</v>
      </c>
      <c r="M5223" t="str" cm="1">
        <f t="array" ref="M5223">[1]!s_info_industry_gicscode(A5223,1)</f>
        <v>45</v>
      </c>
      <c r="N5223" t="str">
        <f>[1]!s_info_industry_gics(A5223,2)</f>
        <v>软件与服务</v>
      </c>
      <c r="O5223" t="str">
        <f>[1]!s_info_industry_gicscode(A5223,2)</f>
        <v>4510</v>
      </c>
      <c r="P5223" t="str" cm="1">
        <f t="array" ref="P5223">[1]!s_stmnote_suppliertop5(A5223,D5223,1)</f>
        <v>第一名</v>
      </c>
      <c r="Q5223" t="str">
        <f>[1]!s_stmnote_suppliertop5(A5223,D5223,2)</f>
        <v>第二名</v>
      </c>
      <c r="R5223" t="str" cm="1">
        <f t="array" ref="R5223">[1]!s_stmnote_suppliertop5(A5223,D5223,3)</f>
        <v>第三名</v>
      </c>
      <c r="S5223" t="str" cm="1">
        <f t="array" ref="S5223">[1]!s_stmnote_suppliertop5(A5223,D5223,4)</f>
        <v>第四名</v>
      </c>
      <c r="T5223" t="str" cm="1">
        <f t="array" ref="T5223">[1]!s_stmnote_suppliertop5(A5223,D5223,5)</f>
        <v>第五名</v>
      </c>
      <c r="U5223" s="9">
        <f>[1]!s_stmnote_purchasetop5_pct(A5223,D5223)</f>
        <v>11.99</v>
      </c>
      <c r="V5223" t="str" cm="1">
        <f t="array" ref="V5223">[1]!s_stmnote_customertop5($A5223,$D5223,1)</f>
        <v>第一名</v>
      </c>
      <c r="W5223" t="str" cm="1">
        <f t="array" ref="W5223">[1]!s_stmnote_customertop5($A5223,$D5223,2)</f>
        <v>第二名</v>
      </c>
      <c r="X5223" t="str" cm="1">
        <f t="array" ref="X5223">[1]!s_stmnote_customertop5($A5223,$D5223,3)</f>
        <v>第三名</v>
      </c>
      <c r="Y5223" t="str" cm="1">
        <f t="array" ref="Y5223">[1]!s_stmnote_customertop5($A5223,$D5223,4)</f>
        <v>第四名</v>
      </c>
      <c r="Z5223" t="str" cm="1">
        <f t="array" ref="Z5223">[1]!s_stmnote_customertop5($A5223,$D5223,5)</f>
        <v>第五名</v>
      </c>
      <c r="AA5223" s="9">
        <f>[1]!s_stmnote_salestop5_pct(A5223,D5223)</f>
        <v>26.42</v>
      </c>
      <c r="AB5223" s="9">
        <f>[1]!s_fa_arturn(A5223,D5223)</f>
        <v>1.0388999999999999</v>
      </c>
      <c r="AC5223" s="9">
        <f>[1]!fa_apturn(A5223,D5223)</f>
        <v>1.6440823045539901</v>
      </c>
      <c r="AD5223" s="9">
        <f>[1]!s_fa_invturn(A5223,D5223)</f>
        <v>1.4891000000000001</v>
      </c>
    </row>
    <row r="5224" spans="1:30">
      <c r="A5224">
        <v>300440</v>
      </c>
      <c r="B5224" t="s">
        <v>592</v>
      </c>
      <c r="C5224" t="s">
        <v>3660</v>
      </c>
      <c r="D5224" s="8">
        <f t="shared" si="82"/>
        <v>45657</v>
      </c>
      <c r="E5224" t="s">
        <v>6953</v>
      </c>
      <c r="F5224">
        <v>1</v>
      </c>
      <c r="G5224" t="s">
        <v>8861</v>
      </c>
      <c r="L5224" t="str" cm="1">
        <f t="array" ref="L5224">[1]!s_info_industry_gics(A5224,1)</f>
        <v>信息技术</v>
      </c>
      <c r="M5224" t="str" cm="1">
        <f t="array" ref="M5224">[1]!s_info_industry_gicscode(A5224,1)</f>
        <v>45</v>
      </c>
      <c r="N5224" t="str">
        <f>[1]!s_info_industry_gics(A5224,2)</f>
        <v>软件与服务</v>
      </c>
      <c r="O5224" t="str">
        <f>[1]!s_info_industry_gicscode(A5224,2)</f>
        <v>4510</v>
      </c>
      <c r="P5224" cm="1">
        <f t="array" ref="P5224">[1]!s_stmnote_suppliertop5(A5224,D5224,1)</f>
        <v>0</v>
      </c>
      <c r="Q5224">
        <f>[1]!s_stmnote_suppliertop5(A5224,D5224,2)</f>
        <v>0</v>
      </c>
      <c r="R5224" cm="1">
        <f t="array" ref="R5224">[1]!s_stmnote_suppliertop5(A5224,D5224,3)</f>
        <v>0</v>
      </c>
      <c r="S5224" cm="1">
        <f t="array" ref="S5224">[1]!s_stmnote_suppliertop5(A5224,D5224,4)</f>
        <v>0</v>
      </c>
      <c r="T5224" cm="1">
        <f t="array" ref="T5224">[1]!s_stmnote_suppliertop5(A5224,D5224,5)</f>
        <v>0</v>
      </c>
      <c r="U5224" s="9">
        <f>[1]!s_stmnote_purchasetop5_pct(A5224,D5224)</f>
        <v>0</v>
      </c>
      <c r="V5224" cm="1">
        <f t="array" ref="V5224">[1]!s_stmnote_customertop5($A5224,$D5224,1)</f>
        <v>0</v>
      </c>
      <c r="W5224" cm="1">
        <f t="array" ref="W5224">[1]!s_stmnote_customertop5($A5224,$D5224,2)</f>
        <v>0</v>
      </c>
      <c r="X5224" cm="1">
        <f t="array" ref="X5224">[1]!s_stmnote_customertop5($A5224,$D5224,3)</f>
        <v>0</v>
      </c>
      <c r="Y5224" cm="1">
        <f t="array" ref="Y5224">[1]!s_stmnote_customertop5($A5224,$D5224,4)</f>
        <v>0</v>
      </c>
      <c r="Z5224" cm="1">
        <f t="array" ref="Z5224">[1]!s_stmnote_customertop5($A5224,$D5224,5)</f>
        <v>0</v>
      </c>
      <c r="AA5224" s="9">
        <f>[1]!s_stmnote_salestop5_pct(A5224,D5224)</f>
        <v>0</v>
      </c>
      <c r="AB5224" s="9">
        <f>[1]!s_fa_arturn(A5224,D5224)</f>
        <v>0</v>
      </c>
      <c r="AC5224" s="9">
        <f>[1]!fa_apturn(A5224,D5224)</f>
        <v>0</v>
      </c>
      <c r="AD5224" s="9">
        <f>[1]!s_fa_invturn(A5224,D5224)</f>
        <v>0</v>
      </c>
    </row>
    <row r="5225" spans="1:30">
      <c r="A5225">
        <v>300465</v>
      </c>
      <c r="B5225" t="s">
        <v>600</v>
      </c>
      <c r="C5225" t="s">
        <v>3678</v>
      </c>
      <c r="D5225" s="8">
        <f t="shared" si="82"/>
        <v>44561</v>
      </c>
      <c r="E5225" t="s">
        <v>7047</v>
      </c>
      <c r="F5225">
        <v>1</v>
      </c>
      <c r="G5225" t="s">
        <v>10820</v>
      </c>
      <c r="L5225" t="str" cm="1">
        <f t="array" ref="L5225">[1]!s_info_industry_gics(A5225,1)</f>
        <v>信息技术</v>
      </c>
      <c r="M5225" t="str" cm="1">
        <f t="array" ref="M5225">[1]!s_info_industry_gicscode(A5225,1)</f>
        <v>45</v>
      </c>
      <c r="N5225" t="str">
        <f>[1]!s_info_industry_gics(A5225,2)</f>
        <v>软件与服务</v>
      </c>
      <c r="O5225" t="str">
        <f>[1]!s_info_industry_gicscode(A5225,2)</f>
        <v>4510</v>
      </c>
      <c r="P5225" t="str" cm="1">
        <f t="array" ref="P5225">[1]!s_stmnote_suppliertop5(A5225,D5225,1)</f>
        <v>供应商1</v>
      </c>
      <c r="Q5225" t="str">
        <f>[1]!s_stmnote_suppliertop5(A5225,D5225,2)</f>
        <v>供应商2</v>
      </c>
      <c r="R5225" t="str" cm="1">
        <f t="array" ref="R5225">[1]!s_stmnote_suppliertop5(A5225,D5225,3)</f>
        <v>供应商3</v>
      </c>
      <c r="S5225" t="str" cm="1">
        <f t="array" ref="S5225">[1]!s_stmnote_suppliertop5(A5225,D5225,4)</f>
        <v>供应商4</v>
      </c>
      <c r="T5225" t="str" cm="1">
        <f t="array" ref="T5225">[1]!s_stmnote_suppliertop5(A5225,D5225,5)</f>
        <v>供应商5</v>
      </c>
      <c r="U5225" s="9">
        <f>[1]!s_stmnote_purchasetop5_pct(A5225,D5225)</f>
        <v>46.34</v>
      </c>
      <c r="V5225" t="str" cm="1">
        <f t="array" ref="V5225">[1]!s_stmnote_customertop5($A5225,$D5225,1)</f>
        <v>客户1</v>
      </c>
      <c r="W5225" t="str" cm="1">
        <f t="array" ref="W5225">[1]!s_stmnote_customertop5($A5225,$D5225,2)</f>
        <v>客户2</v>
      </c>
      <c r="X5225" t="str" cm="1">
        <f t="array" ref="X5225">[1]!s_stmnote_customertop5($A5225,$D5225,3)</f>
        <v>客户3</v>
      </c>
      <c r="Y5225" t="str" cm="1">
        <f t="array" ref="Y5225">[1]!s_stmnote_customertop5($A5225,$D5225,4)</f>
        <v>客户4</v>
      </c>
      <c r="Z5225" t="str" cm="1">
        <f t="array" ref="Z5225">[1]!s_stmnote_customertop5($A5225,$D5225,5)</f>
        <v>客户5</v>
      </c>
      <c r="AA5225" s="9">
        <f>[1]!s_stmnote_salestop5_pct(A5225,D5225)</f>
        <v>67.45</v>
      </c>
      <c r="AB5225" s="9">
        <f>[1]!s_fa_arturn(A5225,D5225)</f>
        <v>6.0324</v>
      </c>
      <c r="AC5225" s="9">
        <f>[1]!fa_apturn(A5225,D5225)</f>
        <v>8.9593551596646197</v>
      </c>
      <c r="AD5225" s="9">
        <f>[1]!s_fa_invturn(A5225,D5225)</f>
        <v>4.1780999999999997</v>
      </c>
    </row>
    <row r="5226" spans="1:30">
      <c r="A5226">
        <v>300465</v>
      </c>
      <c r="B5226" t="s">
        <v>600</v>
      </c>
      <c r="C5226" t="s">
        <v>3679</v>
      </c>
      <c r="D5226" s="8">
        <f t="shared" si="82"/>
        <v>44561</v>
      </c>
      <c r="E5226" t="s">
        <v>7487</v>
      </c>
      <c r="F5226">
        <v>1</v>
      </c>
      <c r="G5226" t="s">
        <v>8871</v>
      </c>
      <c r="L5226" t="str" cm="1">
        <f t="array" ref="L5226">[1]!s_info_industry_gics(A5226,1)</f>
        <v>信息技术</v>
      </c>
      <c r="M5226" t="str" cm="1">
        <f t="array" ref="M5226">[1]!s_info_industry_gicscode(A5226,1)</f>
        <v>45</v>
      </c>
      <c r="N5226" t="str">
        <f>[1]!s_info_industry_gics(A5226,2)</f>
        <v>软件与服务</v>
      </c>
      <c r="O5226" t="str">
        <f>[1]!s_info_industry_gicscode(A5226,2)</f>
        <v>4510</v>
      </c>
      <c r="P5226" t="str" cm="1">
        <f t="array" ref="P5226">[1]!s_stmnote_suppliertop5(A5226,D5226,1)</f>
        <v>供应商1</v>
      </c>
      <c r="Q5226" t="str">
        <f>[1]!s_stmnote_suppliertop5(A5226,D5226,2)</f>
        <v>供应商2</v>
      </c>
      <c r="R5226" t="str" cm="1">
        <f t="array" ref="R5226">[1]!s_stmnote_suppliertop5(A5226,D5226,3)</f>
        <v>供应商3</v>
      </c>
      <c r="S5226" t="str" cm="1">
        <f t="array" ref="S5226">[1]!s_stmnote_suppliertop5(A5226,D5226,4)</f>
        <v>供应商4</v>
      </c>
      <c r="T5226" t="str" cm="1">
        <f t="array" ref="T5226">[1]!s_stmnote_suppliertop5(A5226,D5226,5)</f>
        <v>供应商5</v>
      </c>
      <c r="U5226" s="9">
        <f>[1]!s_stmnote_purchasetop5_pct(A5226,D5226)</f>
        <v>46.34</v>
      </c>
      <c r="V5226" t="str" cm="1">
        <f t="array" ref="V5226">[1]!s_stmnote_customertop5($A5226,$D5226,1)</f>
        <v>客户1</v>
      </c>
      <c r="W5226" t="str" cm="1">
        <f t="array" ref="W5226">[1]!s_stmnote_customertop5($A5226,$D5226,2)</f>
        <v>客户2</v>
      </c>
      <c r="X5226" t="str" cm="1">
        <f t="array" ref="X5226">[1]!s_stmnote_customertop5($A5226,$D5226,3)</f>
        <v>客户3</v>
      </c>
      <c r="Y5226" t="str" cm="1">
        <f t="array" ref="Y5226">[1]!s_stmnote_customertop5($A5226,$D5226,4)</f>
        <v>客户4</v>
      </c>
      <c r="Z5226" t="str" cm="1">
        <f t="array" ref="Z5226">[1]!s_stmnote_customertop5($A5226,$D5226,5)</f>
        <v>客户5</v>
      </c>
      <c r="AA5226" s="9">
        <f>[1]!s_stmnote_salestop5_pct(A5226,D5226)</f>
        <v>67.45</v>
      </c>
      <c r="AB5226" s="9">
        <f>[1]!s_fa_arturn(A5226,D5226)</f>
        <v>6.0324</v>
      </c>
      <c r="AC5226" s="9">
        <f>[1]!fa_apturn(A5226,D5226)</f>
        <v>8.9593551596646197</v>
      </c>
      <c r="AD5226" s="9">
        <f>[1]!s_fa_invturn(A5226,D5226)</f>
        <v>4.1780999999999997</v>
      </c>
    </row>
    <row r="5227" spans="1:30">
      <c r="A5227">
        <v>300465</v>
      </c>
      <c r="B5227" t="s">
        <v>600</v>
      </c>
      <c r="C5227" t="s">
        <v>3680</v>
      </c>
      <c r="D5227" s="8">
        <f t="shared" si="82"/>
        <v>44926</v>
      </c>
      <c r="E5227" t="s">
        <v>6969</v>
      </c>
      <c r="F5227">
        <v>2</v>
      </c>
      <c r="G5227" t="s">
        <v>10821</v>
      </c>
      <c r="H5227" t="s">
        <v>12206</v>
      </c>
      <c r="L5227" t="str" cm="1">
        <f t="array" ref="L5227">[1]!s_info_industry_gics(A5227,1)</f>
        <v>信息技术</v>
      </c>
      <c r="M5227" t="str" cm="1">
        <f t="array" ref="M5227">[1]!s_info_industry_gicscode(A5227,1)</f>
        <v>45</v>
      </c>
      <c r="N5227" t="str">
        <f>[1]!s_info_industry_gics(A5227,2)</f>
        <v>软件与服务</v>
      </c>
      <c r="O5227" t="str">
        <f>[1]!s_info_industry_gicscode(A5227,2)</f>
        <v>4510</v>
      </c>
      <c r="P5227" t="str" cm="1">
        <f t="array" ref="P5227">[1]!s_stmnote_suppliertop5(A5227,D5227,1)</f>
        <v>供应商1</v>
      </c>
      <c r="Q5227" t="str">
        <f>[1]!s_stmnote_suppliertop5(A5227,D5227,2)</f>
        <v>供应商2</v>
      </c>
      <c r="R5227" t="str" cm="1">
        <f t="array" ref="R5227">[1]!s_stmnote_suppliertop5(A5227,D5227,3)</f>
        <v>供应商3</v>
      </c>
      <c r="S5227" t="str" cm="1">
        <f t="array" ref="S5227">[1]!s_stmnote_suppliertop5(A5227,D5227,4)</f>
        <v>供应商4</v>
      </c>
      <c r="T5227" t="str" cm="1">
        <f t="array" ref="T5227">[1]!s_stmnote_suppliertop5(A5227,D5227,5)</f>
        <v>供应商5</v>
      </c>
      <c r="U5227" s="9">
        <f>[1]!s_stmnote_purchasetop5_pct(A5227,D5227)</f>
        <v>23.12</v>
      </c>
      <c r="V5227" t="str" cm="1">
        <f t="array" ref="V5227">[1]!s_stmnote_customertop5($A5227,$D5227,1)</f>
        <v>客户1</v>
      </c>
      <c r="W5227" t="str" cm="1">
        <f t="array" ref="W5227">[1]!s_stmnote_customertop5($A5227,$D5227,2)</f>
        <v>客户2</v>
      </c>
      <c r="X5227" t="str" cm="1">
        <f t="array" ref="X5227">[1]!s_stmnote_customertop5($A5227,$D5227,3)</f>
        <v>客户3</v>
      </c>
      <c r="Y5227" t="str" cm="1">
        <f t="array" ref="Y5227">[1]!s_stmnote_customertop5($A5227,$D5227,4)</f>
        <v>客户4</v>
      </c>
      <c r="Z5227" t="str" cm="1">
        <f t="array" ref="Z5227">[1]!s_stmnote_customertop5($A5227,$D5227,5)</f>
        <v>客户5</v>
      </c>
      <c r="AA5227" s="9">
        <f>[1]!s_stmnote_salestop5_pct(A5227,D5227)</f>
        <v>54.38</v>
      </c>
      <c r="AB5227" s="9">
        <f>[1]!s_fa_arturn(A5227,D5227)</f>
        <v>4.0556000000000001</v>
      </c>
      <c r="AC5227" s="9">
        <f>[1]!fa_apturn(A5227,D5227)</f>
        <v>14.319218242465899</v>
      </c>
      <c r="AD5227" s="9">
        <f>[1]!s_fa_invturn(A5227,D5227)</f>
        <v>2.2170000000000001</v>
      </c>
    </row>
    <row r="5228" spans="1:30">
      <c r="A5228">
        <v>300465</v>
      </c>
      <c r="B5228" t="s">
        <v>600</v>
      </c>
      <c r="C5228" t="s">
        <v>3681</v>
      </c>
      <c r="D5228" s="8">
        <f t="shared" si="82"/>
        <v>45657</v>
      </c>
      <c r="E5228" t="s">
        <v>7497</v>
      </c>
      <c r="F5228">
        <v>1</v>
      </c>
      <c r="G5228" t="s">
        <v>8872</v>
      </c>
      <c r="L5228" t="str" cm="1">
        <f t="array" ref="L5228">[1]!s_info_industry_gics(A5228,1)</f>
        <v>信息技术</v>
      </c>
      <c r="M5228" t="str" cm="1">
        <f t="array" ref="M5228">[1]!s_info_industry_gicscode(A5228,1)</f>
        <v>45</v>
      </c>
      <c r="N5228" t="str">
        <f>[1]!s_info_industry_gics(A5228,2)</f>
        <v>软件与服务</v>
      </c>
      <c r="O5228" t="str">
        <f>[1]!s_info_industry_gicscode(A5228,2)</f>
        <v>4510</v>
      </c>
      <c r="P5228" cm="1">
        <f t="array" ref="P5228">[1]!s_stmnote_suppliertop5(A5228,D5228,1)</f>
        <v>0</v>
      </c>
      <c r="Q5228">
        <f>[1]!s_stmnote_suppliertop5(A5228,D5228,2)</f>
        <v>0</v>
      </c>
      <c r="R5228" cm="1">
        <f t="array" ref="R5228">[1]!s_stmnote_suppliertop5(A5228,D5228,3)</f>
        <v>0</v>
      </c>
      <c r="S5228" cm="1">
        <f t="array" ref="S5228">[1]!s_stmnote_suppliertop5(A5228,D5228,4)</f>
        <v>0</v>
      </c>
      <c r="T5228" cm="1">
        <f t="array" ref="T5228">[1]!s_stmnote_suppliertop5(A5228,D5228,5)</f>
        <v>0</v>
      </c>
      <c r="U5228" s="9">
        <f>[1]!s_stmnote_purchasetop5_pct(A5228,D5228)</f>
        <v>0</v>
      </c>
      <c r="V5228" cm="1">
        <f t="array" ref="V5228">[1]!s_stmnote_customertop5($A5228,$D5228,1)</f>
        <v>0</v>
      </c>
      <c r="W5228" cm="1">
        <f t="array" ref="W5228">[1]!s_stmnote_customertop5($A5228,$D5228,2)</f>
        <v>0</v>
      </c>
      <c r="X5228" cm="1">
        <f t="array" ref="X5228">[1]!s_stmnote_customertop5($A5228,$D5228,3)</f>
        <v>0</v>
      </c>
      <c r="Y5228" cm="1">
        <f t="array" ref="Y5228">[1]!s_stmnote_customertop5($A5228,$D5228,4)</f>
        <v>0</v>
      </c>
      <c r="Z5228" cm="1">
        <f t="array" ref="Z5228">[1]!s_stmnote_customertop5($A5228,$D5228,5)</f>
        <v>0</v>
      </c>
      <c r="AA5228" s="9">
        <f>[1]!s_stmnote_salestop5_pct(A5228,D5228)</f>
        <v>0</v>
      </c>
      <c r="AB5228" s="9">
        <f>[1]!s_fa_arturn(A5228,D5228)</f>
        <v>0</v>
      </c>
      <c r="AC5228" s="9">
        <f>[1]!fa_apturn(A5228,D5228)</f>
        <v>0</v>
      </c>
      <c r="AD5228" s="9">
        <f>[1]!s_fa_invturn(A5228,D5228)</f>
        <v>0</v>
      </c>
    </row>
    <row r="5229" spans="1:30">
      <c r="A5229">
        <v>300465</v>
      </c>
      <c r="B5229" t="s">
        <v>601</v>
      </c>
      <c r="C5229" t="s">
        <v>3682</v>
      </c>
      <c r="D5229" s="8">
        <f t="shared" si="82"/>
        <v>44561</v>
      </c>
      <c r="E5229" t="s">
        <v>7259</v>
      </c>
      <c r="F5229">
        <v>3</v>
      </c>
      <c r="G5229" t="s">
        <v>10822</v>
      </c>
      <c r="H5229" t="s">
        <v>12207</v>
      </c>
      <c r="I5229" t="s">
        <v>12775</v>
      </c>
      <c r="L5229" t="str" cm="1">
        <f t="array" ref="L5229">[1]!s_info_industry_gics(A5229,1)</f>
        <v>信息技术</v>
      </c>
      <c r="M5229" t="str" cm="1">
        <f t="array" ref="M5229">[1]!s_info_industry_gicscode(A5229,1)</f>
        <v>45</v>
      </c>
      <c r="N5229" t="str">
        <f>[1]!s_info_industry_gics(A5229,2)</f>
        <v>软件与服务</v>
      </c>
      <c r="O5229" t="str">
        <f>[1]!s_info_industry_gicscode(A5229,2)</f>
        <v>4510</v>
      </c>
      <c r="P5229" t="str" cm="1">
        <f t="array" ref="P5229">[1]!s_stmnote_suppliertop5(A5229,D5229,1)</f>
        <v>供应商1</v>
      </c>
      <c r="Q5229" t="str">
        <f>[1]!s_stmnote_suppliertop5(A5229,D5229,2)</f>
        <v>供应商2</v>
      </c>
      <c r="R5229" t="str" cm="1">
        <f t="array" ref="R5229">[1]!s_stmnote_suppliertop5(A5229,D5229,3)</f>
        <v>供应商3</v>
      </c>
      <c r="S5229" t="str" cm="1">
        <f t="array" ref="S5229">[1]!s_stmnote_suppliertop5(A5229,D5229,4)</f>
        <v>供应商4</v>
      </c>
      <c r="T5229" t="str" cm="1">
        <f t="array" ref="T5229">[1]!s_stmnote_suppliertop5(A5229,D5229,5)</f>
        <v>供应商5</v>
      </c>
      <c r="U5229" s="9">
        <f>[1]!s_stmnote_purchasetop5_pct(A5229,D5229)</f>
        <v>46.34</v>
      </c>
      <c r="V5229" t="str" cm="1">
        <f t="array" ref="V5229">[1]!s_stmnote_customertop5($A5229,$D5229,1)</f>
        <v>客户1</v>
      </c>
      <c r="W5229" t="str" cm="1">
        <f t="array" ref="W5229">[1]!s_stmnote_customertop5($A5229,$D5229,2)</f>
        <v>客户2</v>
      </c>
      <c r="X5229" t="str" cm="1">
        <f t="array" ref="X5229">[1]!s_stmnote_customertop5($A5229,$D5229,3)</f>
        <v>客户3</v>
      </c>
      <c r="Y5229" t="str" cm="1">
        <f t="array" ref="Y5229">[1]!s_stmnote_customertop5($A5229,$D5229,4)</f>
        <v>客户4</v>
      </c>
      <c r="Z5229" t="str" cm="1">
        <f t="array" ref="Z5229">[1]!s_stmnote_customertop5($A5229,$D5229,5)</f>
        <v>客户5</v>
      </c>
      <c r="AA5229" s="9">
        <f>[1]!s_stmnote_salestop5_pct(A5229,D5229)</f>
        <v>67.45</v>
      </c>
      <c r="AB5229" s="9">
        <f>[1]!s_fa_arturn(A5229,D5229)</f>
        <v>6.0324</v>
      </c>
      <c r="AC5229" s="9">
        <f>[1]!fa_apturn(A5229,D5229)</f>
        <v>8.9593551596646197</v>
      </c>
      <c r="AD5229" s="9">
        <f>[1]!s_fa_invturn(A5229,D5229)</f>
        <v>4.1780999999999997</v>
      </c>
    </row>
    <row r="5230" spans="1:30">
      <c r="A5230">
        <v>300468</v>
      </c>
      <c r="B5230" t="s">
        <v>602</v>
      </c>
      <c r="C5230" t="s">
        <v>3683</v>
      </c>
      <c r="D5230" s="8">
        <f t="shared" si="82"/>
        <v>44561</v>
      </c>
      <c r="E5230" t="s">
        <v>7659</v>
      </c>
      <c r="F5230">
        <v>2</v>
      </c>
      <c r="G5230" t="s">
        <v>10823</v>
      </c>
      <c r="H5230" t="s">
        <v>12208</v>
      </c>
      <c r="L5230" t="str" cm="1">
        <f t="array" ref="L5230">[1]!s_info_industry_gics(A5230,1)</f>
        <v>信息技术</v>
      </c>
      <c r="M5230" t="str" cm="1">
        <f t="array" ref="M5230">[1]!s_info_industry_gicscode(A5230,1)</f>
        <v>45</v>
      </c>
      <c r="N5230" t="str">
        <f>[1]!s_info_industry_gics(A5230,2)</f>
        <v>软件与服务</v>
      </c>
      <c r="O5230" t="str">
        <f>[1]!s_info_industry_gicscode(A5230,2)</f>
        <v>4510</v>
      </c>
      <c r="P5230" t="str" cm="1">
        <f t="array" ref="P5230">[1]!s_stmnote_suppliertop5(A5230,D5230,1)</f>
        <v>第一名</v>
      </c>
      <c r="Q5230" t="str">
        <f>[1]!s_stmnote_suppliertop5(A5230,D5230,2)</f>
        <v>第二名</v>
      </c>
      <c r="R5230" t="str" cm="1">
        <f t="array" ref="R5230">[1]!s_stmnote_suppliertop5(A5230,D5230,3)</f>
        <v>第三名</v>
      </c>
      <c r="S5230" t="str" cm="1">
        <f t="array" ref="S5230">[1]!s_stmnote_suppliertop5(A5230,D5230,4)</f>
        <v>第四名</v>
      </c>
      <c r="T5230" t="str" cm="1">
        <f t="array" ref="T5230">[1]!s_stmnote_suppliertop5(A5230,D5230,5)</f>
        <v>第五名</v>
      </c>
      <c r="U5230" s="9">
        <f>[1]!s_stmnote_purchasetop5_pct(A5230,D5230)</f>
        <v>87.14</v>
      </c>
      <c r="V5230" t="str" cm="1">
        <f t="array" ref="V5230">[1]!s_stmnote_customertop5($A5230,$D5230,1)</f>
        <v>第一名</v>
      </c>
      <c r="W5230" t="str" cm="1">
        <f t="array" ref="W5230">[1]!s_stmnote_customertop5($A5230,$D5230,2)</f>
        <v>第二名</v>
      </c>
      <c r="X5230" t="str" cm="1">
        <f t="array" ref="X5230">[1]!s_stmnote_customertop5($A5230,$D5230,3)</f>
        <v>第三名</v>
      </c>
      <c r="Y5230" t="str" cm="1">
        <f t="array" ref="Y5230">[1]!s_stmnote_customertop5($A5230,$D5230,4)</f>
        <v>第四名</v>
      </c>
      <c r="Z5230" t="str" cm="1">
        <f t="array" ref="Z5230">[1]!s_stmnote_customertop5($A5230,$D5230,5)</f>
        <v>第五名</v>
      </c>
      <c r="AA5230" s="9">
        <f>[1]!s_stmnote_salestop5_pct(A5230,D5230)</f>
        <v>77.52</v>
      </c>
      <c r="AB5230" s="9">
        <f>[1]!s_fa_arturn(A5230,D5230)</f>
        <v>2.9112</v>
      </c>
      <c r="AC5230" s="9">
        <f>[1]!fa_apturn(A5230,D5230)</f>
        <v>234.65895367456</v>
      </c>
      <c r="AD5230" s="9">
        <f>[1]!s_fa_invturn(A5230,D5230)</f>
        <v>4.0622999999999996</v>
      </c>
    </row>
    <row r="5231" spans="1:30">
      <c r="A5231">
        <v>300468</v>
      </c>
      <c r="B5231" t="s">
        <v>602</v>
      </c>
      <c r="C5231" t="s">
        <v>3684</v>
      </c>
      <c r="D5231" s="8">
        <f t="shared" si="82"/>
        <v>44926</v>
      </c>
      <c r="E5231" t="s">
        <v>7511</v>
      </c>
      <c r="F5231">
        <v>1</v>
      </c>
      <c r="G5231" t="s">
        <v>8873</v>
      </c>
      <c r="L5231" t="str" cm="1">
        <f t="array" ref="L5231">[1]!s_info_industry_gics(A5231,1)</f>
        <v>信息技术</v>
      </c>
      <c r="M5231" t="str" cm="1">
        <f t="array" ref="M5231">[1]!s_info_industry_gicscode(A5231,1)</f>
        <v>45</v>
      </c>
      <c r="N5231" t="str">
        <f>[1]!s_info_industry_gics(A5231,2)</f>
        <v>软件与服务</v>
      </c>
      <c r="O5231" t="str">
        <f>[1]!s_info_industry_gicscode(A5231,2)</f>
        <v>4510</v>
      </c>
      <c r="P5231" t="str" cm="1">
        <f t="array" ref="P5231">[1]!s_stmnote_suppliertop5(A5231,D5231,1)</f>
        <v>单位一</v>
      </c>
      <c r="Q5231" t="str">
        <f>[1]!s_stmnote_suppliertop5(A5231,D5231,2)</f>
        <v>单位二</v>
      </c>
      <c r="R5231" t="str" cm="1">
        <f t="array" ref="R5231">[1]!s_stmnote_suppliertop5(A5231,D5231,3)</f>
        <v>单位三</v>
      </c>
      <c r="S5231" t="str" cm="1">
        <f t="array" ref="S5231">[1]!s_stmnote_suppliertop5(A5231,D5231,4)</f>
        <v>单位四</v>
      </c>
      <c r="T5231" t="str" cm="1">
        <f t="array" ref="T5231">[1]!s_stmnote_suppliertop5(A5231,D5231,5)</f>
        <v>单位五</v>
      </c>
      <c r="U5231" s="9">
        <f>[1]!s_stmnote_purchasetop5_pct(A5231,D5231)</f>
        <v>63.47</v>
      </c>
      <c r="V5231" t="str" cm="1">
        <f t="array" ref="V5231">[1]!s_stmnote_customertop5($A5231,$D5231,1)</f>
        <v>第一名</v>
      </c>
      <c r="W5231" t="str" cm="1">
        <f t="array" ref="W5231">[1]!s_stmnote_customertop5($A5231,$D5231,2)</f>
        <v>第二名</v>
      </c>
      <c r="X5231" t="str" cm="1">
        <f t="array" ref="X5231">[1]!s_stmnote_customertop5($A5231,$D5231,3)</f>
        <v>第三名</v>
      </c>
      <c r="Y5231" t="str" cm="1">
        <f t="array" ref="Y5231">[1]!s_stmnote_customertop5($A5231,$D5231,4)</f>
        <v>第四名</v>
      </c>
      <c r="Z5231" t="str" cm="1">
        <f t="array" ref="Z5231">[1]!s_stmnote_customertop5($A5231,$D5231,5)</f>
        <v>第五名</v>
      </c>
      <c r="AA5231" s="9">
        <f>[1]!s_stmnote_salestop5_pct(A5231,D5231)</f>
        <v>79.88</v>
      </c>
      <c r="AB5231" s="9">
        <f>[1]!s_fa_arturn(A5231,D5231)</f>
        <v>3.0983999999999998</v>
      </c>
      <c r="AC5231" s="9">
        <f>[1]!fa_apturn(A5231,D5231)</f>
        <v>415.56376337367698</v>
      </c>
      <c r="AD5231" s="9">
        <f>[1]!s_fa_invturn(A5231,D5231)</f>
        <v>4.3800999999999997</v>
      </c>
    </row>
    <row r="5232" spans="1:30">
      <c r="A5232">
        <v>300468</v>
      </c>
      <c r="B5232" t="s">
        <v>602</v>
      </c>
      <c r="C5232" t="s">
        <v>3685</v>
      </c>
      <c r="D5232" s="8">
        <f t="shared" si="82"/>
        <v>45291</v>
      </c>
      <c r="E5232" t="s">
        <v>7174</v>
      </c>
      <c r="F5232">
        <v>1</v>
      </c>
      <c r="G5232" t="s">
        <v>8874</v>
      </c>
      <c r="L5232" t="str" cm="1">
        <f t="array" ref="L5232">[1]!s_info_industry_gics(A5232,1)</f>
        <v>信息技术</v>
      </c>
      <c r="M5232" t="str" cm="1">
        <f t="array" ref="M5232">[1]!s_info_industry_gicscode(A5232,1)</f>
        <v>45</v>
      </c>
      <c r="N5232" t="str">
        <f>[1]!s_info_industry_gics(A5232,2)</f>
        <v>软件与服务</v>
      </c>
      <c r="O5232" t="str">
        <f>[1]!s_info_industry_gicscode(A5232,2)</f>
        <v>4510</v>
      </c>
      <c r="P5232" t="str" cm="1">
        <f t="array" ref="P5232">[1]!s_stmnote_suppliertop5(A5232,D5232,1)</f>
        <v>单位一</v>
      </c>
      <c r="Q5232" t="str">
        <f>[1]!s_stmnote_suppliertop5(A5232,D5232,2)</f>
        <v>单位二</v>
      </c>
      <c r="R5232" t="str" cm="1">
        <f t="array" ref="R5232">[1]!s_stmnote_suppliertop5(A5232,D5232,3)</f>
        <v>单位三</v>
      </c>
      <c r="S5232" t="str" cm="1">
        <f t="array" ref="S5232">[1]!s_stmnote_suppliertop5(A5232,D5232,4)</f>
        <v>单位四</v>
      </c>
      <c r="T5232" t="str" cm="1">
        <f t="array" ref="T5232">[1]!s_stmnote_suppliertop5(A5232,D5232,5)</f>
        <v>单位五</v>
      </c>
      <c r="U5232" s="9">
        <f>[1]!s_stmnote_purchasetop5_pct(A5232,D5232)</f>
        <v>83.07</v>
      </c>
      <c r="V5232" t="str" cm="1">
        <f t="array" ref="V5232">[1]!s_stmnote_customertop5($A5232,$D5232,1)</f>
        <v>单位一</v>
      </c>
      <c r="W5232" t="str" cm="1">
        <f t="array" ref="W5232">[1]!s_stmnote_customertop5($A5232,$D5232,2)</f>
        <v>单位二</v>
      </c>
      <c r="X5232" t="str" cm="1">
        <f t="array" ref="X5232">[1]!s_stmnote_customertop5($A5232,$D5232,3)</f>
        <v>单位三</v>
      </c>
      <c r="Y5232" t="str" cm="1">
        <f t="array" ref="Y5232">[1]!s_stmnote_customertop5($A5232,$D5232,4)</f>
        <v>单位四</v>
      </c>
      <c r="Z5232" t="str" cm="1">
        <f t="array" ref="Z5232">[1]!s_stmnote_customertop5($A5232,$D5232,5)</f>
        <v>单位五</v>
      </c>
      <c r="AA5232" s="9">
        <f>[1]!s_stmnote_salestop5_pct(A5232,D5232)</f>
        <v>82.43</v>
      </c>
      <c r="AB5232" s="9">
        <f>[1]!s_fa_arturn(A5232,D5232)</f>
        <v>4.1321000000000003</v>
      </c>
      <c r="AC5232" s="9">
        <f>[1]!fa_apturn(A5232,D5232)</f>
        <v>273.01392401879201</v>
      </c>
      <c r="AD5232" s="9">
        <f>[1]!s_fa_invturn(A5232,D5232)</f>
        <v>6.8308</v>
      </c>
    </row>
    <row r="5233" spans="1:30">
      <c r="A5233">
        <v>300469</v>
      </c>
      <c r="B5233" t="s">
        <v>603</v>
      </c>
      <c r="C5233" t="s">
        <v>3686</v>
      </c>
      <c r="D5233" s="8">
        <f t="shared" si="82"/>
        <v>44926</v>
      </c>
      <c r="E5233" t="s">
        <v>7676</v>
      </c>
      <c r="F5233">
        <v>1</v>
      </c>
      <c r="G5233" t="s">
        <v>8875</v>
      </c>
      <c r="L5233" t="str" cm="1">
        <f t="array" ref="L5233">[1]!s_info_industry_gics(A5233,1)</f>
        <v>信息技术</v>
      </c>
      <c r="M5233" t="str" cm="1">
        <f t="array" ref="M5233">[1]!s_info_industry_gicscode(A5233,1)</f>
        <v>45</v>
      </c>
      <c r="N5233" t="str">
        <f>[1]!s_info_industry_gics(A5233,2)</f>
        <v>软件与服务</v>
      </c>
      <c r="O5233" t="str">
        <f>[1]!s_info_industry_gicscode(A5233,2)</f>
        <v>4510</v>
      </c>
      <c r="P5233" t="str" cm="1">
        <f t="array" ref="P5233">[1]!s_stmnote_suppliertop5(A5233,D5233,1)</f>
        <v>第一名</v>
      </c>
      <c r="Q5233" t="str">
        <f>[1]!s_stmnote_suppliertop5(A5233,D5233,2)</f>
        <v>第二名</v>
      </c>
      <c r="R5233" t="str" cm="1">
        <f t="array" ref="R5233">[1]!s_stmnote_suppliertop5(A5233,D5233,3)</f>
        <v>第三名</v>
      </c>
      <c r="S5233" t="str" cm="1">
        <f t="array" ref="S5233">[1]!s_stmnote_suppliertop5(A5233,D5233,4)</f>
        <v>第四名</v>
      </c>
      <c r="T5233" t="str" cm="1">
        <f t="array" ref="T5233">[1]!s_stmnote_suppliertop5(A5233,D5233,5)</f>
        <v>第五名</v>
      </c>
      <c r="U5233" s="9">
        <f>[1]!s_stmnote_purchasetop5_pct(A5233,D5233)</f>
        <v>23.73</v>
      </c>
      <c r="V5233" t="str" cm="1">
        <f t="array" ref="V5233">[1]!s_stmnote_customertop5($A5233,$D5233,1)</f>
        <v>第一名</v>
      </c>
      <c r="W5233" t="str" cm="1">
        <f t="array" ref="W5233">[1]!s_stmnote_customertop5($A5233,$D5233,2)</f>
        <v>第二名</v>
      </c>
      <c r="X5233" t="str" cm="1">
        <f t="array" ref="X5233">[1]!s_stmnote_customertop5($A5233,$D5233,3)</f>
        <v>第三名</v>
      </c>
      <c r="Y5233" t="str" cm="1">
        <f t="array" ref="Y5233">[1]!s_stmnote_customertop5($A5233,$D5233,4)</f>
        <v>第四名</v>
      </c>
      <c r="Z5233" t="str" cm="1">
        <f t="array" ref="Z5233">[1]!s_stmnote_customertop5($A5233,$D5233,5)</f>
        <v>第五名</v>
      </c>
      <c r="AA5233" s="9">
        <f>[1]!s_stmnote_salestop5_pct(A5233,D5233)</f>
        <v>27.82</v>
      </c>
      <c r="AB5233" s="9">
        <f>[1]!s_fa_arturn(A5233,D5233)</f>
        <v>1.2073</v>
      </c>
      <c r="AC5233" s="9">
        <f>[1]!fa_apturn(A5233,D5233)</f>
        <v>1.21124905039435</v>
      </c>
      <c r="AD5233" s="9">
        <f>[1]!s_fa_invturn(A5233,D5233)</f>
        <v>2.8500999999999999</v>
      </c>
    </row>
    <row r="5234" spans="1:30">
      <c r="A5234">
        <v>300469</v>
      </c>
      <c r="B5234" t="s">
        <v>603</v>
      </c>
      <c r="C5234" t="s">
        <v>3686</v>
      </c>
      <c r="D5234" s="8">
        <f t="shared" si="82"/>
        <v>44926</v>
      </c>
      <c r="E5234" t="s">
        <v>7677</v>
      </c>
      <c r="F5234">
        <v>1</v>
      </c>
      <c r="G5234" t="s">
        <v>8875</v>
      </c>
      <c r="L5234" t="str" cm="1">
        <f t="array" ref="L5234">[1]!s_info_industry_gics(A5234,1)</f>
        <v>信息技术</v>
      </c>
      <c r="M5234" t="str" cm="1">
        <f t="array" ref="M5234">[1]!s_info_industry_gicscode(A5234,1)</f>
        <v>45</v>
      </c>
      <c r="N5234" t="str">
        <f>[1]!s_info_industry_gics(A5234,2)</f>
        <v>软件与服务</v>
      </c>
      <c r="O5234" t="str">
        <f>[1]!s_info_industry_gicscode(A5234,2)</f>
        <v>4510</v>
      </c>
      <c r="P5234" t="str" cm="1">
        <f t="array" ref="P5234">[1]!s_stmnote_suppliertop5(A5234,D5234,1)</f>
        <v>第一名</v>
      </c>
      <c r="Q5234" t="str">
        <f>[1]!s_stmnote_suppliertop5(A5234,D5234,2)</f>
        <v>第二名</v>
      </c>
      <c r="R5234" t="str" cm="1">
        <f t="array" ref="R5234">[1]!s_stmnote_suppliertop5(A5234,D5234,3)</f>
        <v>第三名</v>
      </c>
      <c r="S5234" t="str" cm="1">
        <f t="array" ref="S5234">[1]!s_stmnote_suppliertop5(A5234,D5234,4)</f>
        <v>第四名</v>
      </c>
      <c r="T5234" t="str" cm="1">
        <f t="array" ref="T5234">[1]!s_stmnote_suppliertop5(A5234,D5234,5)</f>
        <v>第五名</v>
      </c>
      <c r="U5234" s="9">
        <f>[1]!s_stmnote_purchasetop5_pct(A5234,D5234)</f>
        <v>23.73</v>
      </c>
      <c r="V5234" t="str" cm="1">
        <f t="array" ref="V5234">[1]!s_stmnote_customertop5($A5234,$D5234,1)</f>
        <v>第一名</v>
      </c>
      <c r="W5234" t="str" cm="1">
        <f t="array" ref="W5234">[1]!s_stmnote_customertop5($A5234,$D5234,2)</f>
        <v>第二名</v>
      </c>
      <c r="X5234" t="str" cm="1">
        <f t="array" ref="X5234">[1]!s_stmnote_customertop5($A5234,$D5234,3)</f>
        <v>第三名</v>
      </c>
      <c r="Y5234" t="str" cm="1">
        <f t="array" ref="Y5234">[1]!s_stmnote_customertop5($A5234,$D5234,4)</f>
        <v>第四名</v>
      </c>
      <c r="Z5234" t="str" cm="1">
        <f t="array" ref="Z5234">[1]!s_stmnote_customertop5($A5234,$D5234,5)</f>
        <v>第五名</v>
      </c>
      <c r="AA5234" s="9">
        <f>[1]!s_stmnote_salestop5_pct(A5234,D5234)</f>
        <v>27.82</v>
      </c>
      <c r="AB5234" s="9">
        <f>[1]!s_fa_arturn(A5234,D5234)</f>
        <v>1.2073</v>
      </c>
      <c r="AC5234" s="9">
        <f>[1]!fa_apturn(A5234,D5234)</f>
        <v>1.21124905039435</v>
      </c>
      <c r="AD5234" s="9">
        <f>[1]!s_fa_invturn(A5234,D5234)</f>
        <v>2.8500999999999999</v>
      </c>
    </row>
    <row r="5235" spans="1:30">
      <c r="A5235">
        <v>300469</v>
      </c>
      <c r="B5235" t="s">
        <v>603</v>
      </c>
      <c r="C5235" t="s">
        <v>3687</v>
      </c>
      <c r="D5235" s="8">
        <f t="shared" si="82"/>
        <v>45291</v>
      </c>
      <c r="E5235" t="s">
        <v>7678</v>
      </c>
      <c r="F5235">
        <v>1</v>
      </c>
      <c r="G5235" t="s">
        <v>8875</v>
      </c>
      <c r="L5235" t="str" cm="1">
        <f t="array" ref="L5235">[1]!s_info_industry_gics(A5235,1)</f>
        <v>信息技术</v>
      </c>
      <c r="M5235" t="str" cm="1">
        <f t="array" ref="M5235">[1]!s_info_industry_gicscode(A5235,1)</f>
        <v>45</v>
      </c>
      <c r="N5235" t="str">
        <f>[1]!s_info_industry_gics(A5235,2)</f>
        <v>软件与服务</v>
      </c>
      <c r="O5235" t="str">
        <f>[1]!s_info_industry_gicscode(A5235,2)</f>
        <v>4510</v>
      </c>
      <c r="P5235" t="str" cm="1">
        <f t="array" ref="P5235">[1]!s_stmnote_suppliertop5(A5235,D5235,1)</f>
        <v>供应商1</v>
      </c>
      <c r="Q5235" t="str">
        <f>[1]!s_stmnote_suppliertop5(A5235,D5235,2)</f>
        <v>供应商2</v>
      </c>
      <c r="R5235" t="str" cm="1">
        <f t="array" ref="R5235">[1]!s_stmnote_suppliertop5(A5235,D5235,3)</f>
        <v>供应商3</v>
      </c>
      <c r="S5235" t="str" cm="1">
        <f t="array" ref="S5235">[1]!s_stmnote_suppliertop5(A5235,D5235,4)</f>
        <v>供应商4</v>
      </c>
      <c r="T5235" t="str" cm="1">
        <f t="array" ref="T5235">[1]!s_stmnote_suppliertop5(A5235,D5235,5)</f>
        <v>供应商5</v>
      </c>
      <c r="U5235" s="9">
        <f>[1]!s_stmnote_purchasetop5_pct(A5235,D5235)</f>
        <v>19.100000000000001</v>
      </c>
      <c r="V5235" t="str" cm="1">
        <f t="array" ref="V5235">[1]!s_stmnote_customertop5($A5235,$D5235,1)</f>
        <v>客户1</v>
      </c>
      <c r="W5235" t="str" cm="1">
        <f t="array" ref="W5235">[1]!s_stmnote_customertop5($A5235,$D5235,2)</f>
        <v>客户2</v>
      </c>
      <c r="X5235" t="str" cm="1">
        <f t="array" ref="X5235">[1]!s_stmnote_customertop5($A5235,$D5235,3)</f>
        <v>客户3</v>
      </c>
      <c r="Y5235" t="str" cm="1">
        <f t="array" ref="Y5235">[1]!s_stmnote_customertop5($A5235,$D5235,4)</f>
        <v>客户4</v>
      </c>
      <c r="Z5235" t="str" cm="1">
        <f t="array" ref="Z5235">[1]!s_stmnote_customertop5($A5235,$D5235,5)</f>
        <v>客户5</v>
      </c>
      <c r="AA5235" s="9">
        <f>[1]!s_stmnote_salestop5_pct(A5235,D5235)</f>
        <v>23.36</v>
      </c>
      <c r="AB5235" s="9">
        <f>[1]!s_fa_arturn(A5235,D5235)</f>
        <v>1.6682999999999999</v>
      </c>
      <c r="AC5235" s="9">
        <f>[1]!fa_apturn(A5235,D5235)</f>
        <v>1.3335180561114499</v>
      </c>
      <c r="AD5235" s="9">
        <f>[1]!s_fa_invturn(A5235,D5235)</f>
        <v>2.3405</v>
      </c>
    </row>
    <row r="5236" spans="1:30">
      <c r="A5236">
        <v>300469</v>
      </c>
      <c r="B5236" t="s">
        <v>603</v>
      </c>
      <c r="C5236" t="s">
        <v>3688</v>
      </c>
      <c r="D5236" s="8">
        <f t="shared" si="82"/>
        <v>45291</v>
      </c>
      <c r="E5236" t="s">
        <v>7679</v>
      </c>
      <c r="F5236">
        <v>1</v>
      </c>
      <c r="G5236" t="s">
        <v>8875</v>
      </c>
      <c r="L5236" t="str" cm="1">
        <f t="array" ref="L5236">[1]!s_info_industry_gics(A5236,1)</f>
        <v>信息技术</v>
      </c>
      <c r="M5236" t="str" cm="1">
        <f t="array" ref="M5236">[1]!s_info_industry_gicscode(A5236,1)</f>
        <v>45</v>
      </c>
      <c r="N5236" t="str">
        <f>[1]!s_info_industry_gics(A5236,2)</f>
        <v>软件与服务</v>
      </c>
      <c r="O5236" t="str">
        <f>[1]!s_info_industry_gicscode(A5236,2)</f>
        <v>4510</v>
      </c>
      <c r="P5236" t="str" cm="1">
        <f t="array" ref="P5236">[1]!s_stmnote_suppliertop5(A5236,D5236,1)</f>
        <v>供应商1</v>
      </c>
      <c r="Q5236" t="str">
        <f>[1]!s_stmnote_suppliertop5(A5236,D5236,2)</f>
        <v>供应商2</v>
      </c>
      <c r="R5236" t="str" cm="1">
        <f t="array" ref="R5236">[1]!s_stmnote_suppliertop5(A5236,D5236,3)</f>
        <v>供应商3</v>
      </c>
      <c r="S5236" t="str" cm="1">
        <f t="array" ref="S5236">[1]!s_stmnote_suppliertop5(A5236,D5236,4)</f>
        <v>供应商4</v>
      </c>
      <c r="T5236" t="str" cm="1">
        <f t="array" ref="T5236">[1]!s_stmnote_suppliertop5(A5236,D5236,5)</f>
        <v>供应商5</v>
      </c>
      <c r="U5236" s="9">
        <f>[1]!s_stmnote_purchasetop5_pct(A5236,D5236)</f>
        <v>19.100000000000001</v>
      </c>
      <c r="V5236" t="str" cm="1">
        <f t="array" ref="V5236">[1]!s_stmnote_customertop5($A5236,$D5236,1)</f>
        <v>客户1</v>
      </c>
      <c r="W5236" t="str" cm="1">
        <f t="array" ref="W5236">[1]!s_stmnote_customertop5($A5236,$D5236,2)</f>
        <v>客户2</v>
      </c>
      <c r="X5236" t="str" cm="1">
        <f t="array" ref="X5236">[1]!s_stmnote_customertop5($A5236,$D5236,3)</f>
        <v>客户3</v>
      </c>
      <c r="Y5236" t="str" cm="1">
        <f t="array" ref="Y5236">[1]!s_stmnote_customertop5($A5236,$D5236,4)</f>
        <v>客户4</v>
      </c>
      <c r="Z5236" t="str" cm="1">
        <f t="array" ref="Z5236">[1]!s_stmnote_customertop5($A5236,$D5236,5)</f>
        <v>客户5</v>
      </c>
      <c r="AA5236" s="9">
        <f>[1]!s_stmnote_salestop5_pct(A5236,D5236)</f>
        <v>23.36</v>
      </c>
      <c r="AB5236" s="9">
        <f>[1]!s_fa_arturn(A5236,D5236)</f>
        <v>1.6682999999999999</v>
      </c>
      <c r="AC5236" s="9">
        <f>[1]!fa_apturn(A5236,D5236)</f>
        <v>1.3335180561114499</v>
      </c>
      <c r="AD5236" s="9">
        <f>[1]!s_fa_invturn(A5236,D5236)</f>
        <v>2.3405</v>
      </c>
    </row>
    <row r="5237" spans="1:30">
      <c r="A5237">
        <v>300469</v>
      </c>
      <c r="B5237" t="s">
        <v>603</v>
      </c>
      <c r="C5237" t="s">
        <v>3688</v>
      </c>
      <c r="D5237" s="8">
        <f t="shared" si="82"/>
        <v>45291</v>
      </c>
      <c r="E5237" t="s">
        <v>7144</v>
      </c>
      <c r="F5237">
        <v>1</v>
      </c>
      <c r="G5237" t="s">
        <v>8875</v>
      </c>
      <c r="L5237" t="str" cm="1">
        <f t="array" ref="L5237">[1]!s_info_industry_gics(A5237,1)</f>
        <v>信息技术</v>
      </c>
      <c r="M5237" t="str" cm="1">
        <f t="array" ref="M5237">[1]!s_info_industry_gicscode(A5237,1)</f>
        <v>45</v>
      </c>
      <c r="N5237" t="str">
        <f>[1]!s_info_industry_gics(A5237,2)</f>
        <v>软件与服务</v>
      </c>
      <c r="O5237" t="str">
        <f>[1]!s_info_industry_gicscode(A5237,2)</f>
        <v>4510</v>
      </c>
      <c r="P5237" t="str" cm="1">
        <f t="array" ref="P5237">[1]!s_stmnote_suppliertop5(A5237,D5237,1)</f>
        <v>供应商1</v>
      </c>
      <c r="Q5237" t="str">
        <f>[1]!s_stmnote_suppliertop5(A5237,D5237,2)</f>
        <v>供应商2</v>
      </c>
      <c r="R5237" t="str" cm="1">
        <f t="array" ref="R5237">[1]!s_stmnote_suppliertop5(A5237,D5237,3)</f>
        <v>供应商3</v>
      </c>
      <c r="S5237" t="str" cm="1">
        <f t="array" ref="S5237">[1]!s_stmnote_suppliertop5(A5237,D5237,4)</f>
        <v>供应商4</v>
      </c>
      <c r="T5237" t="str" cm="1">
        <f t="array" ref="T5237">[1]!s_stmnote_suppliertop5(A5237,D5237,5)</f>
        <v>供应商5</v>
      </c>
      <c r="U5237" s="9">
        <f>[1]!s_stmnote_purchasetop5_pct(A5237,D5237)</f>
        <v>19.100000000000001</v>
      </c>
      <c r="V5237" t="str" cm="1">
        <f t="array" ref="V5237">[1]!s_stmnote_customertop5($A5237,$D5237,1)</f>
        <v>客户1</v>
      </c>
      <c r="W5237" t="str" cm="1">
        <f t="array" ref="W5237">[1]!s_stmnote_customertop5($A5237,$D5237,2)</f>
        <v>客户2</v>
      </c>
      <c r="X5237" t="str" cm="1">
        <f t="array" ref="X5237">[1]!s_stmnote_customertop5($A5237,$D5237,3)</f>
        <v>客户3</v>
      </c>
      <c r="Y5237" t="str" cm="1">
        <f t="array" ref="Y5237">[1]!s_stmnote_customertop5($A5237,$D5237,4)</f>
        <v>客户4</v>
      </c>
      <c r="Z5237" t="str" cm="1">
        <f t="array" ref="Z5237">[1]!s_stmnote_customertop5($A5237,$D5237,5)</f>
        <v>客户5</v>
      </c>
      <c r="AA5237" s="9">
        <f>[1]!s_stmnote_salestop5_pct(A5237,D5237)</f>
        <v>23.36</v>
      </c>
      <c r="AB5237" s="9">
        <f>[1]!s_fa_arturn(A5237,D5237)</f>
        <v>1.6682999999999999</v>
      </c>
      <c r="AC5237" s="9">
        <f>[1]!fa_apturn(A5237,D5237)</f>
        <v>1.3335180561114499</v>
      </c>
      <c r="AD5237" s="9">
        <f>[1]!s_fa_invturn(A5237,D5237)</f>
        <v>2.3405</v>
      </c>
    </row>
    <row r="5238" spans="1:30">
      <c r="A5238">
        <v>300469</v>
      </c>
      <c r="B5238" t="s">
        <v>603</v>
      </c>
      <c r="C5238" t="s">
        <v>3689</v>
      </c>
      <c r="D5238" s="8">
        <f t="shared" si="82"/>
        <v>45291</v>
      </c>
      <c r="E5238" t="s">
        <v>7264</v>
      </c>
      <c r="F5238">
        <v>1</v>
      </c>
      <c r="G5238" t="s">
        <v>8875</v>
      </c>
      <c r="L5238" t="str" cm="1">
        <f t="array" ref="L5238">[1]!s_info_industry_gics(A5238,1)</f>
        <v>信息技术</v>
      </c>
      <c r="M5238" t="str" cm="1">
        <f t="array" ref="M5238">[1]!s_info_industry_gicscode(A5238,1)</f>
        <v>45</v>
      </c>
      <c r="N5238" t="str">
        <f>[1]!s_info_industry_gics(A5238,2)</f>
        <v>软件与服务</v>
      </c>
      <c r="O5238" t="str">
        <f>[1]!s_info_industry_gicscode(A5238,2)</f>
        <v>4510</v>
      </c>
      <c r="P5238" t="str" cm="1">
        <f t="array" ref="P5238">[1]!s_stmnote_suppliertop5(A5238,D5238,1)</f>
        <v>供应商1</v>
      </c>
      <c r="Q5238" t="str">
        <f>[1]!s_stmnote_suppliertop5(A5238,D5238,2)</f>
        <v>供应商2</v>
      </c>
      <c r="R5238" t="str" cm="1">
        <f t="array" ref="R5238">[1]!s_stmnote_suppliertop5(A5238,D5238,3)</f>
        <v>供应商3</v>
      </c>
      <c r="S5238" t="str" cm="1">
        <f t="array" ref="S5238">[1]!s_stmnote_suppliertop5(A5238,D5238,4)</f>
        <v>供应商4</v>
      </c>
      <c r="T5238" t="str" cm="1">
        <f t="array" ref="T5238">[1]!s_stmnote_suppliertop5(A5238,D5238,5)</f>
        <v>供应商5</v>
      </c>
      <c r="U5238" s="9">
        <f>[1]!s_stmnote_purchasetop5_pct(A5238,D5238)</f>
        <v>19.100000000000001</v>
      </c>
      <c r="V5238" t="str" cm="1">
        <f t="array" ref="V5238">[1]!s_stmnote_customertop5($A5238,$D5238,1)</f>
        <v>客户1</v>
      </c>
      <c r="W5238" t="str" cm="1">
        <f t="array" ref="W5238">[1]!s_stmnote_customertop5($A5238,$D5238,2)</f>
        <v>客户2</v>
      </c>
      <c r="X5238" t="str" cm="1">
        <f t="array" ref="X5238">[1]!s_stmnote_customertop5($A5238,$D5238,3)</f>
        <v>客户3</v>
      </c>
      <c r="Y5238" t="str" cm="1">
        <f t="array" ref="Y5238">[1]!s_stmnote_customertop5($A5238,$D5238,4)</f>
        <v>客户4</v>
      </c>
      <c r="Z5238" t="str" cm="1">
        <f t="array" ref="Z5238">[1]!s_stmnote_customertop5($A5238,$D5238,5)</f>
        <v>客户5</v>
      </c>
      <c r="AA5238" s="9">
        <f>[1]!s_stmnote_salestop5_pct(A5238,D5238)</f>
        <v>23.36</v>
      </c>
      <c r="AB5238" s="9">
        <f>[1]!s_fa_arturn(A5238,D5238)</f>
        <v>1.6682999999999999</v>
      </c>
      <c r="AC5238" s="9">
        <f>[1]!fa_apturn(A5238,D5238)</f>
        <v>1.3335180561114499</v>
      </c>
      <c r="AD5238" s="9">
        <f>[1]!s_fa_invturn(A5238,D5238)</f>
        <v>2.3405</v>
      </c>
    </row>
    <row r="5239" spans="1:30">
      <c r="A5239">
        <v>300520</v>
      </c>
      <c r="B5239" t="s">
        <v>621</v>
      </c>
      <c r="C5239" t="s">
        <v>3754</v>
      </c>
      <c r="D5239" s="8">
        <f t="shared" si="82"/>
        <v>44561</v>
      </c>
      <c r="E5239" t="s">
        <v>6920</v>
      </c>
      <c r="F5239">
        <v>2</v>
      </c>
      <c r="G5239" t="s">
        <v>10832</v>
      </c>
      <c r="H5239" t="s">
        <v>12212</v>
      </c>
      <c r="L5239" t="str" cm="1">
        <f t="array" ref="L5239">[1]!s_info_industry_gics(A5239,1)</f>
        <v>信息技术</v>
      </c>
      <c r="M5239" t="str" cm="1">
        <f t="array" ref="M5239">[1]!s_info_industry_gicscode(A5239,1)</f>
        <v>45</v>
      </c>
      <c r="N5239" t="str">
        <f>[1]!s_info_industry_gics(A5239,2)</f>
        <v>软件与服务</v>
      </c>
      <c r="O5239" t="str">
        <f>[1]!s_info_industry_gicscode(A5239,2)</f>
        <v>4510</v>
      </c>
      <c r="P5239" t="str" cm="1">
        <f t="array" ref="P5239">[1]!s_stmnote_suppliertop5(A5239,D5239,1)</f>
        <v>第一名</v>
      </c>
      <c r="Q5239" t="str">
        <f>[1]!s_stmnote_suppliertop5(A5239,D5239,2)</f>
        <v>第二名</v>
      </c>
      <c r="R5239" t="str" cm="1">
        <f t="array" ref="R5239">[1]!s_stmnote_suppliertop5(A5239,D5239,3)</f>
        <v>第三名</v>
      </c>
      <c r="S5239" t="str" cm="1">
        <f t="array" ref="S5239">[1]!s_stmnote_suppliertop5(A5239,D5239,4)</f>
        <v>第四名</v>
      </c>
      <c r="T5239" t="str" cm="1">
        <f t="array" ref="T5239">[1]!s_stmnote_suppliertop5(A5239,D5239,5)</f>
        <v>第五名</v>
      </c>
      <c r="U5239" s="9">
        <f>[1]!s_stmnote_purchasetop5_pct(A5239,D5239)</f>
        <v>13.67</v>
      </c>
      <c r="V5239" t="str" cm="1">
        <f t="array" ref="V5239">[1]!s_stmnote_customertop5($A5239,$D5239,1)</f>
        <v>第一名</v>
      </c>
      <c r="W5239" t="str" cm="1">
        <f t="array" ref="W5239">[1]!s_stmnote_customertop5($A5239,$D5239,2)</f>
        <v>第二名</v>
      </c>
      <c r="X5239" t="str" cm="1">
        <f t="array" ref="X5239">[1]!s_stmnote_customertop5($A5239,$D5239,3)</f>
        <v>第三名</v>
      </c>
      <c r="Y5239" t="str" cm="1">
        <f t="array" ref="Y5239">[1]!s_stmnote_customertop5($A5239,$D5239,4)</f>
        <v>第四名</v>
      </c>
      <c r="Z5239" t="str" cm="1">
        <f t="array" ref="Z5239">[1]!s_stmnote_customertop5($A5239,$D5239,5)</f>
        <v>第五名</v>
      </c>
      <c r="AA5239" s="9">
        <f>[1]!s_stmnote_salestop5_pct(A5239,D5239)</f>
        <v>32</v>
      </c>
      <c r="AB5239" s="9">
        <f>[1]!s_fa_arturn(A5239,D5239)</f>
        <v>3.3746</v>
      </c>
      <c r="AC5239" s="9">
        <f>[1]!fa_apturn(A5239,D5239)</f>
        <v>3.1098225935119399</v>
      </c>
      <c r="AD5239" s="9">
        <f>[1]!s_fa_invturn(A5239,D5239)</f>
        <v>4.8968999999999996</v>
      </c>
    </row>
    <row r="5240" spans="1:30">
      <c r="A5240">
        <v>300520</v>
      </c>
      <c r="B5240" t="s">
        <v>621</v>
      </c>
      <c r="C5240" t="s">
        <v>3755</v>
      </c>
      <c r="D5240" s="8">
        <f t="shared" si="82"/>
        <v>44561</v>
      </c>
      <c r="E5240" t="s">
        <v>7050</v>
      </c>
      <c r="F5240">
        <v>1</v>
      </c>
      <c r="G5240" t="s">
        <v>10833</v>
      </c>
      <c r="L5240" t="str" cm="1">
        <f t="array" ref="L5240">[1]!s_info_industry_gics(A5240,1)</f>
        <v>信息技术</v>
      </c>
      <c r="M5240" t="str" cm="1">
        <f t="array" ref="M5240">[1]!s_info_industry_gicscode(A5240,1)</f>
        <v>45</v>
      </c>
      <c r="N5240" t="str">
        <f>[1]!s_info_industry_gics(A5240,2)</f>
        <v>软件与服务</v>
      </c>
      <c r="O5240" t="str">
        <f>[1]!s_info_industry_gicscode(A5240,2)</f>
        <v>4510</v>
      </c>
      <c r="P5240" t="str" cm="1">
        <f t="array" ref="P5240">[1]!s_stmnote_suppliertop5(A5240,D5240,1)</f>
        <v>第一名</v>
      </c>
      <c r="Q5240" t="str">
        <f>[1]!s_stmnote_suppliertop5(A5240,D5240,2)</f>
        <v>第二名</v>
      </c>
      <c r="R5240" t="str" cm="1">
        <f t="array" ref="R5240">[1]!s_stmnote_suppliertop5(A5240,D5240,3)</f>
        <v>第三名</v>
      </c>
      <c r="S5240" t="str" cm="1">
        <f t="array" ref="S5240">[1]!s_stmnote_suppliertop5(A5240,D5240,4)</f>
        <v>第四名</v>
      </c>
      <c r="T5240" t="str" cm="1">
        <f t="array" ref="T5240">[1]!s_stmnote_suppliertop5(A5240,D5240,5)</f>
        <v>第五名</v>
      </c>
      <c r="U5240" s="9">
        <f>[1]!s_stmnote_purchasetop5_pct(A5240,D5240)</f>
        <v>13.67</v>
      </c>
      <c r="V5240" t="str" cm="1">
        <f t="array" ref="V5240">[1]!s_stmnote_customertop5($A5240,$D5240,1)</f>
        <v>第一名</v>
      </c>
      <c r="W5240" t="str" cm="1">
        <f t="array" ref="W5240">[1]!s_stmnote_customertop5($A5240,$D5240,2)</f>
        <v>第二名</v>
      </c>
      <c r="X5240" t="str" cm="1">
        <f t="array" ref="X5240">[1]!s_stmnote_customertop5($A5240,$D5240,3)</f>
        <v>第三名</v>
      </c>
      <c r="Y5240" t="str" cm="1">
        <f t="array" ref="Y5240">[1]!s_stmnote_customertop5($A5240,$D5240,4)</f>
        <v>第四名</v>
      </c>
      <c r="Z5240" t="str" cm="1">
        <f t="array" ref="Z5240">[1]!s_stmnote_customertop5($A5240,$D5240,5)</f>
        <v>第五名</v>
      </c>
      <c r="AA5240" s="9">
        <f>[1]!s_stmnote_salestop5_pct(A5240,D5240)</f>
        <v>32</v>
      </c>
      <c r="AB5240" s="9">
        <f>[1]!s_fa_arturn(A5240,D5240)</f>
        <v>3.3746</v>
      </c>
      <c r="AC5240" s="9">
        <f>[1]!fa_apturn(A5240,D5240)</f>
        <v>3.1098225935119399</v>
      </c>
      <c r="AD5240" s="9">
        <f>[1]!s_fa_invturn(A5240,D5240)</f>
        <v>4.8968999999999996</v>
      </c>
    </row>
    <row r="5241" spans="1:30">
      <c r="A5241">
        <v>300520</v>
      </c>
      <c r="B5241" t="s">
        <v>621</v>
      </c>
      <c r="C5241" t="s">
        <v>3756</v>
      </c>
      <c r="D5241" s="8">
        <f t="shared" si="82"/>
        <v>44926</v>
      </c>
      <c r="E5241" t="s">
        <v>7041</v>
      </c>
      <c r="F5241">
        <v>2</v>
      </c>
      <c r="G5241" t="s">
        <v>10834</v>
      </c>
      <c r="H5241" t="s">
        <v>10836</v>
      </c>
      <c r="L5241" t="str" cm="1">
        <f t="array" ref="L5241">[1]!s_info_industry_gics(A5241,1)</f>
        <v>信息技术</v>
      </c>
      <c r="M5241" t="str" cm="1">
        <f t="array" ref="M5241">[1]!s_info_industry_gicscode(A5241,1)</f>
        <v>45</v>
      </c>
      <c r="N5241" t="str">
        <f>[1]!s_info_industry_gics(A5241,2)</f>
        <v>软件与服务</v>
      </c>
      <c r="O5241" t="str">
        <f>[1]!s_info_industry_gicscode(A5241,2)</f>
        <v>4510</v>
      </c>
      <c r="P5241" t="str" cm="1">
        <f t="array" ref="P5241">[1]!s_stmnote_suppliertop5(A5241,D5241,1)</f>
        <v>第一名</v>
      </c>
      <c r="Q5241" t="str">
        <f>[1]!s_stmnote_suppliertop5(A5241,D5241,2)</f>
        <v>第二名</v>
      </c>
      <c r="R5241" t="str" cm="1">
        <f t="array" ref="R5241">[1]!s_stmnote_suppliertop5(A5241,D5241,3)</f>
        <v>第三名</v>
      </c>
      <c r="S5241" t="str" cm="1">
        <f t="array" ref="S5241">[1]!s_stmnote_suppliertop5(A5241,D5241,4)</f>
        <v>第四名</v>
      </c>
      <c r="T5241" t="str" cm="1">
        <f t="array" ref="T5241">[1]!s_stmnote_suppliertop5(A5241,D5241,5)</f>
        <v>第五名</v>
      </c>
      <c r="U5241" s="9">
        <f>[1]!s_stmnote_purchasetop5_pct(A5241,D5241)</f>
        <v>24.61</v>
      </c>
      <c r="V5241" t="str" cm="1">
        <f t="array" ref="V5241">[1]!s_stmnote_customertop5($A5241,$D5241,1)</f>
        <v>第一名</v>
      </c>
      <c r="W5241" t="str" cm="1">
        <f t="array" ref="W5241">[1]!s_stmnote_customertop5($A5241,$D5241,2)</f>
        <v>第二名</v>
      </c>
      <c r="X5241" t="str" cm="1">
        <f t="array" ref="X5241">[1]!s_stmnote_customertop5($A5241,$D5241,3)</f>
        <v>第三名</v>
      </c>
      <c r="Y5241" t="str" cm="1">
        <f t="array" ref="Y5241">[1]!s_stmnote_customertop5($A5241,$D5241,4)</f>
        <v>第四名</v>
      </c>
      <c r="Z5241" t="str" cm="1">
        <f t="array" ref="Z5241">[1]!s_stmnote_customertop5($A5241,$D5241,5)</f>
        <v>第五名</v>
      </c>
      <c r="AA5241" s="9">
        <f>[1]!s_stmnote_salestop5_pct(A5241,D5241)</f>
        <v>32.479999999999997</v>
      </c>
      <c r="AB5241" s="9">
        <f>[1]!s_fa_arturn(A5241,D5241)</f>
        <v>3.1705999999999999</v>
      </c>
      <c r="AC5241" s="9">
        <f>[1]!fa_apturn(A5241,D5241)</f>
        <v>3.35835191399338</v>
      </c>
      <c r="AD5241" s="9">
        <f>[1]!s_fa_invturn(A5241,D5241)</f>
        <v>6.5766</v>
      </c>
    </row>
    <row r="5242" spans="1:30">
      <c r="A5242">
        <v>300520</v>
      </c>
      <c r="B5242" t="s">
        <v>621</v>
      </c>
      <c r="C5242" t="s">
        <v>3757</v>
      </c>
      <c r="D5242" s="8">
        <f t="shared" si="82"/>
        <v>44926</v>
      </c>
      <c r="E5242" t="s">
        <v>7498</v>
      </c>
      <c r="F5242">
        <v>2</v>
      </c>
      <c r="G5242" t="s">
        <v>8693</v>
      </c>
      <c r="H5242" t="s">
        <v>12213</v>
      </c>
      <c r="L5242" t="str" cm="1">
        <f t="array" ref="L5242">[1]!s_info_industry_gics(A5242,1)</f>
        <v>信息技术</v>
      </c>
      <c r="M5242" t="str" cm="1">
        <f t="array" ref="M5242">[1]!s_info_industry_gicscode(A5242,1)</f>
        <v>45</v>
      </c>
      <c r="N5242" t="str">
        <f>[1]!s_info_industry_gics(A5242,2)</f>
        <v>软件与服务</v>
      </c>
      <c r="O5242" t="str">
        <f>[1]!s_info_industry_gicscode(A5242,2)</f>
        <v>4510</v>
      </c>
      <c r="P5242" t="str" cm="1">
        <f t="array" ref="P5242">[1]!s_stmnote_suppliertop5(A5242,D5242,1)</f>
        <v>第一名</v>
      </c>
      <c r="Q5242" t="str">
        <f>[1]!s_stmnote_suppliertop5(A5242,D5242,2)</f>
        <v>第二名</v>
      </c>
      <c r="R5242" t="str" cm="1">
        <f t="array" ref="R5242">[1]!s_stmnote_suppliertop5(A5242,D5242,3)</f>
        <v>第三名</v>
      </c>
      <c r="S5242" t="str" cm="1">
        <f t="array" ref="S5242">[1]!s_stmnote_suppliertop5(A5242,D5242,4)</f>
        <v>第四名</v>
      </c>
      <c r="T5242" t="str" cm="1">
        <f t="array" ref="T5242">[1]!s_stmnote_suppliertop5(A5242,D5242,5)</f>
        <v>第五名</v>
      </c>
      <c r="U5242" s="9">
        <f>[1]!s_stmnote_purchasetop5_pct(A5242,D5242)</f>
        <v>24.61</v>
      </c>
      <c r="V5242" t="str" cm="1">
        <f t="array" ref="V5242">[1]!s_stmnote_customertop5($A5242,$D5242,1)</f>
        <v>第一名</v>
      </c>
      <c r="W5242" t="str" cm="1">
        <f t="array" ref="W5242">[1]!s_stmnote_customertop5($A5242,$D5242,2)</f>
        <v>第二名</v>
      </c>
      <c r="X5242" t="str" cm="1">
        <f t="array" ref="X5242">[1]!s_stmnote_customertop5($A5242,$D5242,3)</f>
        <v>第三名</v>
      </c>
      <c r="Y5242" t="str" cm="1">
        <f t="array" ref="Y5242">[1]!s_stmnote_customertop5($A5242,$D5242,4)</f>
        <v>第四名</v>
      </c>
      <c r="Z5242" t="str" cm="1">
        <f t="array" ref="Z5242">[1]!s_stmnote_customertop5($A5242,$D5242,5)</f>
        <v>第五名</v>
      </c>
      <c r="AA5242" s="9">
        <f>[1]!s_stmnote_salestop5_pct(A5242,D5242)</f>
        <v>32.479999999999997</v>
      </c>
      <c r="AB5242" s="9">
        <f>[1]!s_fa_arturn(A5242,D5242)</f>
        <v>3.1705999999999999</v>
      </c>
      <c r="AC5242" s="9">
        <f>[1]!fa_apturn(A5242,D5242)</f>
        <v>3.35835191399338</v>
      </c>
      <c r="AD5242" s="9">
        <f>[1]!s_fa_invturn(A5242,D5242)</f>
        <v>6.5766</v>
      </c>
    </row>
    <row r="5243" spans="1:30">
      <c r="A5243">
        <v>300520</v>
      </c>
      <c r="B5243" t="s">
        <v>621</v>
      </c>
      <c r="C5243" t="s">
        <v>3758</v>
      </c>
      <c r="D5243" s="8">
        <f t="shared" si="82"/>
        <v>44926</v>
      </c>
      <c r="E5243" t="s">
        <v>7690</v>
      </c>
      <c r="F5243">
        <v>2</v>
      </c>
      <c r="G5243" t="s">
        <v>8693</v>
      </c>
      <c r="H5243" t="s">
        <v>12213</v>
      </c>
      <c r="L5243" t="str" cm="1">
        <f t="array" ref="L5243">[1]!s_info_industry_gics(A5243,1)</f>
        <v>信息技术</v>
      </c>
      <c r="M5243" t="str" cm="1">
        <f t="array" ref="M5243">[1]!s_info_industry_gicscode(A5243,1)</f>
        <v>45</v>
      </c>
      <c r="N5243" t="str">
        <f>[1]!s_info_industry_gics(A5243,2)</f>
        <v>软件与服务</v>
      </c>
      <c r="O5243" t="str">
        <f>[1]!s_info_industry_gicscode(A5243,2)</f>
        <v>4510</v>
      </c>
      <c r="P5243" t="str" cm="1">
        <f t="array" ref="P5243">[1]!s_stmnote_suppliertop5(A5243,D5243,1)</f>
        <v>第一名</v>
      </c>
      <c r="Q5243" t="str">
        <f>[1]!s_stmnote_suppliertop5(A5243,D5243,2)</f>
        <v>第二名</v>
      </c>
      <c r="R5243" t="str" cm="1">
        <f t="array" ref="R5243">[1]!s_stmnote_suppliertop5(A5243,D5243,3)</f>
        <v>第三名</v>
      </c>
      <c r="S5243" t="str" cm="1">
        <f t="array" ref="S5243">[1]!s_stmnote_suppliertop5(A5243,D5243,4)</f>
        <v>第四名</v>
      </c>
      <c r="T5243" t="str" cm="1">
        <f t="array" ref="T5243">[1]!s_stmnote_suppliertop5(A5243,D5243,5)</f>
        <v>第五名</v>
      </c>
      <c r="U5243" s="9">
        <f>[1]!s_stmnote_purchasetop5_pct(A5243,D5243)</f>
        <v>24.61</v>
      </c>
      <c r="V5243" t="str" cm="1">
        <f t="array" ref="V5243">[1]!s_stmnote_customertop5($A5243,$D5243,1)</f>
        <v>第一名</v>
      </c>
      <c r="W5243" t="str" cm="1">
        <f t="array" ref="W5243">[1]!s_stmnote_customertop5($A5243,$D5243,2)</f>
        <v>第二名</v>
      </c>
      <c r="X5243" t="str" cm="1">
        <f t="array" ref="X5243">[1]!s_stmnote_customertop5($A5243,$D5243,3)</f>
        <v>第三名</v>
      </c>
      <c r="Y5243" t="str" cm="1">
        <f t="array" ref="Y5243">[1]!s_stmnote_customertop5($A5243,$D5243,4)</f>
        <v>第四名</v>
      </c>
      <c r="Z5243" t="str" cm="1">
        <f t="array" ref="Z5243">[1]!s_stmnote_customertop5($A5243,$D5243,5)</f>
        <v>第五名</v>
      </c>
      <c r="AA5243" s="9">
        <f>[1]!s_stmnote_salestop5_pct(A5243,D5243)</f>
        <v>32.479999999999997</v>
      </c>
      <c r="AB5243" s="9">
        <f>[1]!s_fa_arturn(A5243,D5243)</f>
        <v>3.1705999999999999</v>
      </c>
      <c r="AC5243" s="9">
        <f>[1]!fa_apturn(A5243,D5243)</f>
        <v>3.35835191399338</v>
      </c>
      <c r="AD5243" s="9">
        <f>[1]!s_fa_invturn(A5243,D5243)</f>
        <v>6.5766</v>
      </c>
    </row>
    <row r="5244" spans="1:30">
      <c r="A5244">
        <v>300520</v>
      </c>
      <c r="B5244" t="s">
        <v>621</v>
      </c>
      <c r="C5244" t="s">
        <v>3759</v>
      </c>
      <c r="D5244" s="8">
        <f t="shared" si="82"/>
        <v>44926</v>
      </c>
      <c r="E5244" t="s">
        <v>7434</v>
      </c>
      <c r="F5244">
        <v>2</v>
      </c>
      <c r="G5244" t="s">
        <v>10835</v>
      </c>
      <c r="H5244" t="s">
        <v>12213</v>
      </c>
      <c r="L5244" t="str" cm="1">
        <f t="array" ref="L5244">[1]!s_info_industry_gics(A5244,1)</f>
        <v>信息技术</v>
      </c>
      <c r="M5244" t="str" cm="1">
        <f t="array" ref="M5244">[1]!s_info_industry_gicscode(A5244,1)</f>
        <v>45</v>
      </c>
      <c r="N5244" t="str">
        <f>[1]!s_info_industry_gics(A5244,2)</f>
        <v>软件与服务</v>
      </c>
      <c r="O5244" t="str">
        <f>[1]!s_info_industry_gicscode(A5244,2)</f>
        <v>4510</v>
      </c>
      <c r="P5244" t="str" cm="1">
        <f t="array" ref="P5244">[1]!s_stmnote_suppliertop5(A5244,D5244,1)</f>
        <v>第一名</v>
      </c>
      <c r="Q5244" t="str">
        <f>[1]!s_stmnote_suppliertop5(A5244,D5244,2)</f>
        <v>第二名</v>
      </c>
      <c r="R5244" t="str" cm="1">
        <f t="array" ref="R5244">[1]!s_stmnote_suppliertop5(A5244,D5244,3)</f>
        <v>第三名</v>
      </c>
      <c r="S5244" t="str" cm="1">
        <f t="array" ref="S5244">[1]!s_stmnote_suppliertop5(A5244,D5244,4)</f>
        <v>第四名</v>
      </c>
      <c r="T5244" t="str" cm="1">
        <f t="array" ref="T5244">[1]!s_stmnote_suppliertop5(A5244,D5244,5)</f>
        <v>第五名</v>
      </c>
      <c r="U5244" s="9">
        <f>[1]!s_stmnote_purchasetop5_pct(A5244,D5244)</f>
        <v>24.61</v>
      </c>
      <c r="V5244" t="str" cm="1">
        <f t="array" ref="V5244">[1]!s_stmnote_customertop5($A5244,$D5244,1)</f>
        <v>第一名</v>
      </c>
      <c r="W5244" t="str" cm="1">
        <f t="array" ref="W5244">[1]!s_stmnote_customertop5($A5244,$D5244,2)</f>
        <v>第二名</v>
      </c>
      <c r="X5244" t="str" cm="1">
        <f t="array" ref="X5244">[1]!s_stmnote_customertop5($A5244,$D5244,3)</f>
        <v>第三名</v>
      </c>
      <c r="Y5244" t="str" cm="1">
        <f t="array" ref="Y5244">[1]!s_stmnote_customertop5($A5244,$D5244,4)</f>
        <v>第四名</v>
      </c>
      <c r="Z5244" t="str" cm="1">
        <f t="array" ref="Z5244">[1]!s_stmnote_customertop5($A5244,$D5244,5)</f>
        <v>第五名</v>
      </c>
      <c r="AA5244" s="9">
        <f>[1]!s_stmnote_salestop5_pct(A5244,D5244)</f>
        <v>32.479999999999997</v>
      </c>
      <c r="AB5244" s="9">
        <f>[1]!s_fa_arturn(A5244,D5244)</f>
        <v>3.1705999999999999</v>
      </c>
      <c r="AC5244" s="9">
        <f>[1]!fa_apturn(A5244,D5244)</f>
        <v>3.35835191399338</v>
      </c>
      <c r="AD5244" s="9">
        <f>[1]!s_fa_invturn(A5244,D5244)</f>
        <v>6.5766</v>
      </c>
    </row>
    <row r="5245" spans="1:30">
      <c r="A5245">
        <v>300520</v>
      </c>
      <c r="B5245" t="s">
        <v>621</v>
      </c>
      <c r="C5245" t="s">
        <v>3757</v>
      </c>
      <c r="D5245" s="8">
        <f t="shared" si="82"/>
        <v>44926</v>
      </c>
      <c r="E5245" t="s">
        <v>7691</v>
      </c>
      <c r="F5245">
        <v>2</v>
      </c>
      <c r="G5245" t="s">
        <v>10263</v>
      </c>
      <c r="H5245" t="s">
        <v>12214</v>
      </c>
      <c r="L5245" t="str" cm="1">
        <f t="array" ref="L5245">[1]!s_info_industry_gics(A5245,1)</f>
        <v>信息技术</v>
      </c>
      <c r="M5245" t="str" cm="1">
        <f t="array" ref="M5245">[1]!s_info_industry_gicscode(A5245,1)</f>
        <v>45</v>
      </c>
      <c r="N5245" t="str">
        <f>[1]!s_info_industry_gics(A5245,2)</f>
        <v>软件与服务</v>
      </c>
      <c r="O5245" t="str">
        <f>[1]!s_info_industry_gicscode(A5245,2)</f>
        <v>4510</v>
      </c>
      <c r="P5245" t="str" cm="1">
        <f t="array" ref="P5245">[1]!s_stmnote_suppliertop5(A5245,D5245,1)</f>
        <v>第一名</v>
      </c>
      <c r="Q5245" t="str">
        <f>[1]!s_stmnote_suppliertop5(A5245,D5245,2)</f>
        <v>第二名</v>
      </c>
      <c r="R5245" t="str" cm="1">
        <f t="array" ref="R5245">[1]!s_stmnote_suppliertop5(A5245,D5245,3)</f>
        <v>第三名</v>
      </c>
      <c r="S5245" t="str" cm="1">
        <f t="array" ref="S5245">[1]!s_stmnote_suppliertop5(A5245,D5245,4)</f>
        <v>第四名</v>
      </c>
      <c r="T5245" t="str" cm="1">
        <f t="array" ref="T5245">[1]!s_stmnote_suppliertop5(A5245,D5245,5)</f>
        <v>第五名</v>
      </c>
      <c r="U5245" s="9">
        <f>[1]!s_stmnote_purchasetop5_pct(A5245,D5245)</f>
        <v>24.61</v>
      </c>
      <c r="V5245" t="str" cm="1">
        <f t="array" ref="V5245">[1]!s_stmnote_customertop5($A5245,$D5245,1)</f>
        <v>第一名</v>
      </c>
      <c r="W5245" t="str" cm="1">
        <f t="array" ref="W5245">[1]!s_stmnote_customertop5($A5245,$D5245,2)</f>
        <v>第二名</v>
      </c>
      <c r="X5245" t="str" cm="1">
        <f t="array" ref="X5245">[1]!s_stmnote_customertop5($A5245,$D5245,3)</f>
        <v>第三名</v>
      </c>
      <c r="Y5245" t="str" cm="1">
        <f t="array" ref="Y5245">[1]!s_stmnote_customertop5($A5245,$D5245,4)</f>
        <v>第四名</v>
      </c>
      <c r="Z5245" t="str" cm="1">
        <f t="array" ref="Z5245">[1]!s_stmnote_customertop5($A5245,$D5245,5)</f>
        <v>第五名</v>
      </c>
      <c r="AA5245" s="9">
        <f>[1]!s_stmnote_salestop5_pct(A5245,D5245)</f>
        <v>32.479999999999997</v>
      </c>
      <c r="AB5245" s="9">
        <f>[1]!s_fa_arturn(A5245,D5245)</f>
        <v>3.1705999999999999</v>
      </c>
      <c r="AC5245" s="9">
        <f>[1]!fa_apturn(A5245,D5245)</f>
        <v>3.35835191399338</v>
      </c>
      <c r="AD5245" s="9">
        <f>[1]!s_fa_invturn(A5245,D5245)</f>
        <v>6.5766</v>
      </c>
    </row>
    <row r="5246" spans="1:30">
      <c r="A5246">
        <v>300520</v>
      </c>
      <c r="B5246" t="s">
        <v>621</v>
      </c>
      <c r="C5246" t="s">
        <v>3760</v>
      </c>
      <c r="D5246" s="8">
        <f t="shared" si="82"/>
        <v>44926</v>
      </c>
      <c r="E5246" t="s">
        <v>7080</v>
      </c>
      <c r="F5246">
        <v>3</v>
      </c>
      <c r="G5246" t="s">
        <v>10836</v>
      </c>
      <c r="H5246" t="s">
        <v>8693</v>
      </c>
      <c r="I5246" t="s">
        <v>10263</v>
      </c>
      <c r="L5246" t="str" cm="1">
        <f t="array" ref="L5246">[1]!s_info_industry_gics(A5246,1)</f>
        <v>信息技术</v>
      </c>
      <c r="M5246" t="str" cm="1">
        <f t="array" ref="M5246">[1]!s_info_industry_gicscode(A5246,1)</f>
        <v>45</v>
      </c>
      <c r="N5246" t="str">
        <f>[1]!s_info_industry_gics(A5246,2)</f>
        <v>软件与服务</v>
      </c>
      <c r="O5246" t="str">
        <f>[1]!s_info_industry_gicscode(A5246,2)</f>
        <v>4510</v>
      </c>
      <c r="P5246" t="str" cm="1">
        <f t="array" ref="P5246">[1]!s_stmnote_suppliertop5(A5246,D5246,1)</f>
        <v>第一名</v>
      </c>
      <c r="Q5246" t="str">
        <f>[1]!s_stmnote_suppliertop5(A5246,D5246,2)</f>
        <v>第二名</v>
      </c>
      <c r="R5246" t="str" cm="1">
        <f t="array" ref="R5246">[1]!s_stmnote_suppliertop5(A5246,D5246,3)</f>
        <v>第三名</v>
      </c>
      <c r="S5246" t="str" cm="1">
        <f t="array" ref="S5246">[1]!s_stmnote_suppliertop5(A5246,D5246,4)</f>
        <v>第四名</v>
      </c>
      <c r="T5246" t="str" cm="1">
        <f t="array" ref="T5246">[1]!s_stmnote_suppliertop5(A5246,D5246,5)</f>
        <v>第五名</v>
      </c>
      <c r="U5246" s="9">
        <f>[1]!s_stmnote_purchasetop5_pct(A5246,D5246)</f>
        <v>24.61</v>
      </c>
      <c r="V5246" t="str" cm="1">
        <f t="array" ref="V5246">[1]!s_stmnote_customertop5($A5246,$D5246,1)</f>
        <v>第一名</v>
      </c>
      <c r="W5246" t="str" cm="1">
        <f t="array" ref="W5246">[1]!s_stmnote_customertop5($A5246,$D5246,2)</f>
        <v>第二名</v>
      </c>
      <c r="X5246" t="str" cm="1">
        <f t="array" ref="X5246">[1]!s_stmnote_customertop5($A5246,$D5246,3)</f>
        <v>第三名</v>
      </c>
      <c r="Y5246" t="str" cm="1">
        <f t="array" ref="Y5246">[1]!s_stmnote_customertop5($A5246,$D5246,4)</f>
        <v>第四名</v>
      </c>
      <c r="Z5246" t="str" cm="1">
        <f t="array" ref="Z5246">[1]!s_stmnote_customertop5($A5246,$D5246,5)</f>
        <v>第五名</v>
      </c>
      <c r="AA5246" s="9">
        <f>[1]!s_stmnote_salestop5_pct(A5246,D5246)</f>
        <v>32.479999999999997</v>
      </c>
      <c r="AB5246" s="9">
        <f>[1]!s_fa_arturn(A5246,D5246)</f>
        <v>3.1705999999999999</v>
      </c>
      <c r="AC5246" s="9">
        <f>[1]!fa_apturn(A5246,D5246)</f>
        <v>3.35835191399338</v>
      </c>
      <c r="AD5246" s="9">
        <f>[1]!s_fa_invturn(A5246,D5246)</f>
        <v>6.5766</v>
      </c>
    </row>
    <row r="5247" spans="1:30">
      <c r="A5247">
        <v>300520</v>
      </c>
      <c r="B5247" t="s">
        <v>621</v>
      </c>
      <c r="C5247" t="s">
        <v>3761</v>
      </c>
      <c r="D5247" s="8">
        <f t="shared" si="82"/>
        <v>45291</v>
      </c>
      <c r="E5247" t="s">
        <v>7318</v>
      </c>
      <c r="F5247">
        <v>2</v>
      </c>
      <c r="G5247" t="s">
        <v>10837</v>
      </c>
      <c r="H5247" t="s">
        <v>12215</v>
      </c>
      <c r="L5247" t="str" cm="1">
        <f t="array" ref="L5247">[1]!s_info_industry_gics(A5247,1)</f>
        <v>信息技术</v>
      </c>
      <c r="M5247" t="str" cm="1">
        <f t="array" ref="M5247">[1]!s_info_industry_gicscode(A5247,1)</f>
        <v>45</v>
      </c>
      <c r="N5247" t="str">
        <f>[1]!s_info_industry_gics(A5247,2)</f>
        <v>软件与服务</v>
      </c>
      <c r="O5247" t="str">
        <f>[1]!s_info_industry_gicscode(A5247,2)</f>
        <v>4510</v>
      </c>
      <c r="P5247" t="str" cm="1">
        <f t="array" ref="P5247">[1]!s_stmnote_suppliertop5(A5247,D5247,1)</f>
        <v>第一名</v>
      </c>
      <c r="Q5247" t="str">
        <f>[1]!s_stmnote_suppliertop5(A5247,D5247,2)</f>
        <v>第二名</v>
      </c>
      <c r="R5247" t="str" cm="1">
        <f t="array" ref="R5247">[1]!s_stmnote_suppliertop5(A5247,D5247,3)</f>
        <v>第三名</v>
      </c>
      <c r="S5247" t="str" cm="1">
        <f t="array" ref="S5247">[1]!s_stmnote_suppliertop5(A5247,D5247,4)</f>
        <v>第四名</v>
      </c>
      <c r="T5247" t="str" cm="1">
        <f t="array" ref="T5247">[1]!s_stmnote_suppliertop5(A5247,D5247,5)</f>
        <v>第五名</v>
      </c>
      <c r="U5247" s="9">
        <f>[1]!s_stmnote_purchasetop5_pct(A5247,D5247)</f>
        <v>45.46</v>
      </c>
      <c r="V5247" t="str" cm="1">
        <f t="array" ref="V5247">[1]!s_stmnote_customertop5($A5247,$D5247,1)</f>
        <v>第一名</v>
      </c>
      <c r="W5247" t="str" cm="1">
        <f t="array" ref="W5247">[1]!s_stmnote_customertop5($A5247,$D5247,2)</f>
        <v>第二名</v>
      </c>
      <c r="X5247" t="str" cm="1">
        <f t="array" ref="X5247">[1]!s_stmnote_customertop5($A5247,$D5247,3)</f>
        <v>第三名</v>
      </c>
      <c r="Y5247" t="str" cm="1">
        <f t="array" ref="Y5247">[1]!s_stmnote_customertop5($A5247,$D5247,4)</f>
        <v>第四名</v>
      </c>
      <c r="Z5247" t="str" cm="1">
        <f t="array" ref="Z5247">[1]!s_stmnote_customertop5($A5247,$D5247,5)</f>
        <v>第五名</v>
      </c>
      <c r="AA5247" s="9">
        <f>[1]!s_stmnote_salestop5_pct(A5247,D5247)</f>
        <v>45.13</v>
      </c>
      <c r="AB5247" s="9">
        <f>[1]!s_fa_arturn(A5247,D5247)</f>
        <v>2.5777999999999999</v>
      </c>
      <c r="AC5247" s="9">
        <f>[1]!fa_apturn(A5247,D5247)</f>
        <v>3.02256029931841</v>
      </c>
      <c r="AD5247" s="9">
        <f>[1]!s_fa_invturn(A5247,D5247)</f>
        <v>6.0534999999999997</v>
      </c>
    </row>
    <row r="5248" spans="1:30">
      <c r="A5248">
        <v>300520</v>
      </c>
      <c r="B5248" t="s">
        <v>621</v>
      </c>
      <c r="C5248" t="s">
        <v>3757</v>
      </c>
      <c r="D5248" s="8">
        <f t="shared" si="82"/>
        <v>45291</v>
      </c>
      <c r="E5248" t="s">
        <v>7289</v>
      </c>
      <c r="F5248">
        <v>1</v>
      </c>
      <c r="G5248" t="s">
        <v>10838</v>
      </c>
      <c r="L5248" t="str" cm="1">
        <f t="array" ref="L5248">[1]!s_info_industry_gics(A5248,1)</f>
        <v>信息技术</v>
      </c>
      <c r="M5248" t="str" cm="1">
        <f t="array" ref="M5248">[1]!s_info_industry_gicscode(A5248,1)</f>
        <v>45</v>
      </c>
      <c r="N5248" t="str">
        <f>[1]!s_info_industry_gics(A5248,2)</f>
        <v>软件与服务</v>
      </c>
      <c r="O5248" t="str">
        <f>[1]!s_info_industry_gicscode(A5248,2)</f>
        <v>4510</v>
      </c>
      <c r="P5248" t="str" cm="1">
        <f t="array" ref="P5248">[1]!s_stmnote_suppliertop5(A5248,D5248,1)</f>
        <v>第一名</v>
      </c>
      <c r="Q5248" t="str">
        <f>[1]!s_stmnote_suppliertop5(A5248,D5248,2)</f>
        <v>第二名</v>
      </c>
      <c r="R5248" t="str" cm="1">
        <f t="array" ref="R5248">[1]!s_stmnote_suppliertop5(A5248,D5248,3)</f>
        <v>第三名</v>
      </c>
      <c r="S5248" t="str" cm="1">
        <f t="array" ref="S5248">[1]!s_stmnote_suppliertop5(A5248,D5248,4)</f>
        <v>第四名</v>
      </c>
      <c r="T5248" t="str" cm="1">
        <f t="array" ref="T5248">[1]!s_stmnote_suppliertop5(A5248,D5248,5)</f>
        <v>第五名</v>
      </c>
      <c r="U5248" s="9">
        <f>[1]!s_stmnote_purchasetop5_pct(A5248,D5248)</f>
        <v>45.46</v>
      </c>
      <c r="V5248" t="str" cm="1">
        <f t="array" ref="V5248">[1]!s_stmnote_customertop5($A5248,$D5248,1)</f>
        <v>第一名</v>
      </c>
      <c r="W5248" t="str" cm="1">
        <f t="array" ref="W5248">[1]!s_stmnote_customertop5($A5248,$D5248,2)</f>
        <v>第二名</v>
      </c>
      <c r="X5248" t="str" cm="1">
        <f t="array" ref="X5248">[1]!s_stmnote_customertop5($A5248,$D5248,3)</f>
        <v>第三名</v>
      </c>
      <c r="Y5248" t="str" cm="1">
        <f t="array" ref="Y5248">[1]!s_stmnote_customertop5($A5248,$D5248,4)</f>
        <v>第四名</v>
      </c>
      <c r="Z5248" t="str" cm="1">
        <f t="array" ref="Z5248">[1]!s_stmnote_customertop5($A5248,$D5248,5)</f>
        <v>第五名</v>
      </c>
      <c r="AA5248" s="9">
        <f>[1]!s_stmnote_salestop5_pct(A5248,D5248)</f>
        <v>45.13</v>
      </c>
      <c r="AB5248" s="9">
        <f>[1]!s_fa_arturn(A5248,D5248)</f>
        <v>2.5777999999999999</v>
      </c>
      <c r="AC5248" s="9">
        <f>[1]!fa_apturn(A5248,D5248)</f>
        <v>3.02256029931841</v>
      </c>
      <c r="AD5248" s="9">
        <f>[1]!s_fa_invturn(A5248,D5248)</f>
        <v>6.0534999999999997</v>
      </c>
    </row>
    <row r="5249" spans="1:30">
      <c r="A5249">
        <v>300520</v>
      </c>
      <c r="B5249" t="s">
        <v>621</v>
      </c>
      <c r="C5249" t="s">
        <v>3762</v>
      </c>
      <c r="D5249" s="8">
        <f t="shared" si="82"/>
        <v>45291</v>
      </c>
      <c r="E5249" t="s">
        <v>7589</v>
      </c>
      <c r="F5249">
        <v>1</v>
      </c>
      <c r="G5249" t="s">
        <v>10839</v>
      </c>
      <c r="L5249" t="str" cm="1">
        <f t="array" ref="L5249">[1]!s_info_industry_gics(A5249,1)</f>
        <v>信息技术</v>
      </c>
      <c r="M5249" t="str" cm="1">
        <f t="array" ref="M5249">[1]!s_info_industry_gicscode(A5249,1)</f>
        <v>45</v>
      </c>
      <c r="N5249" t="str">
        <f>[1]!s_info_industry_gics(A5249,2)</f>
        <v>软件与服务</v>
      </c>
      <c r="O5249" t="str">
        <f>[1]!s_info_industry_gicscode(A5249,2)</f>
        <v>4510</v>
      </c>
      <c r="P5249" t="str" cm="1">
        <f t="array" ref="P5249">[1]!s_stmnote_suppliertop5(A5249,D5249,1)</f>
        <v>第一名</v>
      </c>
      <c r="Q5249" t="str">
        <f>[1]!s_stmnote_suppliertop5(A5249,D5249,2)</f>
        <v>第二名</v>
      </c>
      <c r="R5249" t="str" cm="1">
        <f t="array" ref="R5249">[1]!s_stmnote_suppliertop5(A5249,D5249,3)</f>
        <v>第三名</v>
      </c>
      <c r="S5249" t="str" cm="1">
        <f t="array" ref="S5249">[1]!s_stmnote_suppliertop5(A5249,D5249,4)</f>
        <v>第四名</v>
      </c>
      <c r="T5249" t="str" cm="1">
        <f t="array" ref="T5249">[1]!s_stmnote_suppliertop5(A5249,D5249,5)</f>
        <v>第五名</v>
      </c>
      <c r="U5249" s="9">
        <f>[1]!s_stmnote_purchasetop5_pct(A5249,D5249)</f>
        <v>45.46</v>
      </c>
      <c r="V5249" t="str" cm="1">
        <f t="array" ref="V5249">[1]!s_stmnote_customertop5($A5249,$D5249,1)</f>
        <v>第一名</v>
      </c>
      <c r="W5249" t="str" cm="1">
        <f t="array" ref="W5249">[1]!s_stmnote_customertop5($A5249,$D5249,2)</f>
        <v>第二名</v>
      </c>
      <c r="X5249" t="str" cm="1">
        <f t="array" ref="X5249">[1]!s_stmnote_customertop5($A5249,$D5249,3)</f>
        <v>第三名</v>
      </c>
      <c r="Y5249" t="str" cm="1">
        <f t="array" ref="Y5249">[1]!s_stmnote_customertop5($A5249,$D5249,4)</f>
        <v>第四名</v>
      </c>
      <c r="Z5249" t="str" cm="1">
        <f t="array" ref="Z5249">[1]!s_stmnote_customertop5($A5249,$D5249,5)</f>
        <v>第五名</v>
      </c>
      <c r="AA5249" s="9">
        <f>[1]!s_stmnote_salestop5_pct(A5249,D5249)</f>
        <v>45.13</v>
      </c>
      <c r="AB5249" s="9">
        <f>[1]!s_fa_arturn(A5249,D5249)</f>
        <v>2.5777999999999999</v>
      </c>
      <c r="AC5249" s="9">
        <f>[1]!fa_apturn(A5249,D5249)</f>
        <v>3.02256029931841</v>
      </c>
      <c r="AD5249" s="9">
        <f>[1]!s_fa_invturn(A5249,D5249)</f>
        <v>6.0534999999999997</v>
      </c>
    </row>
    <row r="5250" spans="1:30">
      <c r="A5250">
        <v>300520</v>
      </c>
      <c r="B5250" t="s">
        <v>621</v>
      </c>
      <c r="C5250" t="s">
        <v>3763</v>
      </c>
      <c r="D5250" s="8">
        <f t="shared" si="82"/>
        <v>45291</v>
      </c>
      <c r="E5250" t="s">
        <v>7084</v>
      </c>
      <c r="F5250">
        <v>1</v>
      </c>
      <c r="G5250" t="s">
        <v>10840</v>
      </c>
      <c r="L5250" t="str" cm="1">
        <f t="array" ref="L5250">[1]!s_info_industry_gics(A5250,1)</f>
        <v>信息技术</v>
      </c>
      <c r="M5250" t="str" cm="1">
        <f t="array" ref="M5250">[1]!s_info_industry_gicscode(A5250,1)</f>
        <v>45</v>
      </c>
      <c r="N5250" t="str">
        <f>[1]!s_info_industry_gics(A5250,2)</f>
        <v>软件与服务</v>
      </c>
      <c r="O5250" t="str">
        <f>[1]!s_info_industry_gicscode(A5250,2)</f>
        <v>4510</v>
      </c>
      <c r="P5250" t="str" cm="1">
        <f t="array" ref="P5250">[1]!s_stmnote_suppliertop5(A5250,D5250,1)</f>
        <v>第一名</v>
      </c>
      <c r="Q5250" t="str">
        <f>[1]!s_stmnote_suppliertop5(A5250,D5250,2)</f>
        <v>第二名</v>
      </c>
      <c r="R5250" t="str" cm="1">
        <f t="array" ref="R5250">[1]!s_stmnote_suppliertop5(A5250,D5250,3)</f>
        <v>第三名</v>
      </c>
      <c r="S5250" t="str" cm="1">
        <f t="array" ref="S5250">[1]!s_stmnote_suppliertop5(A5250,D5250,4)</f>
        <v>第四名</v>
      </c>
      <c r="T5250" t="str" cm="1">
        <f t="array" ref="T5250">[1]!s_stmnote_suppliertop5(A5250,D5250,5)</f>
        <v>第五名</v>
      </c>
      <c r="U5250" s="9">
        <f>[1]!s_stmnote_purchasetop5_pct(A5250,D5250)</f>
        <v>45.46</v>
      </c>
      <c r="V5250" t="str" cm="1">
        <f t="array" ref="V5250">[1]!s_stmnote_customertop5($A5250,$D5250,1)</f>
        <v>第一名</v>
      </c>
      <c r="W5250" t="str" cm="1">
        <f t="array" ref="W5250">[1]!s_stmnote_customertop5($A5250,$D5250,2)</f>
        <v>第二名</v>
      </c>
      <c r="X5250" t="str" cm="1">
        <f t="array" ref="X5250">[1]!s_stmnote_customertop5($A5250,$D5250,3)</f>
        <v>第三名</v>
      </c>
      <c r="Y5250" t="str" cm="1">
        <f t="array" ref="Y5250">[1]!s_stmnote_customertop5($A5250,$D5250,4)</f>
        <v>第四名</v>
      </c>
      <c r="Z5250" t="str" cm="1">
        <f t="array" ref="Z5250">[1]!s_stmnote_customertop5($A5250,$D5250,5)</f>
        <v>第五名</v>
      </c>
      <c r="AA5250" s="9">
        <f>[1]!s_stmnote_salestop5_pct(A5250,D5250)</f>
        <v>45.13</v>
      </c>
      <c r="AB5250" s="9">
        <f>[1]!s_fa_arturn(A5250,D5250)</f>
        <v>2.5777999999999999</v>
      </c>
      <c r="AC5250" s="9">
        <f>[1]!fa_apturn(A5250,D5250)</f>
        <v>3.02256029931841</v>
      </c>
      <c r="AD5250" s="9">
        <f>[1]!s_fa_invturn(A5250,D5250)</f>
        <v>6.0534999999999997</v>
      </c>
    </row>
    <row r="5251" spans="1:30">
      <c r="A5251">
        <v>300520</v>
      </c>
      <c r="B5251" t="s">
        <v>621</v>
      </c>
      <c r="C5251" t="s">
        <v>3763</v>
      </c>
      <c r="D5251" s="8">
        <f t="shared" si="82"/>
        <v>45291</v>
      </c>
      <c r="E5251" t="s">
        <v>7662</v>
      </c>
      <c r="F5251">
        <v>1</v>
      </c>
      <c r="G5251" t="s">
        <v>10841</v>
      </c>
      <c r="L5251" t="str" cm="1">
        <f t="array" ref="L5251">[1]!s_info_industry_gics(A5251,1)</f>
        <v>信息技术</v>
      </c>
      <c r="M5251" t="str" cm="1">
        <f t="array" ref="M5251">[1]!s_info_industry_gicscode(A5251,1)</f>
        <v>45</v>
      </c>
      <c r="N5251" t="str">
        <f>[1]!s_info_industry_gics(A5251,2)</f>
        <v>软件与服务</v>
      </c>
      <c r="O5251" t="str">
        <f>[1]!s_info_industry_gicscode(A5251,2)</f>
        <v>4510</v>
      </c>
      <c r="P5251" t="str" cm="1">
        <f t="array" ref="P5251">[1]!s_stmnote_suppliertop5(A5251,D5251,1)</f>
        <v>第一名</v>
      </c>
      <c r="Q5251" t="str">
        <f>[1]!s_stmnote_suppliertop5(A5251,D5251,2)</f>
        <v>第二名</v>
      </c>
      <c r="R5251" t="str" cm="1">
        <f t="array" ref="R5251">[1]!s_stmnote_suppliertop5(A5251,D5251,3)</f>
        <v>第三名</v>
      </c>
      <c r="S5251" t="str" cm="1">
        <f t="array" ref="S5251">[1]!s_stmnote_suppliertop5(A5251,D5251,4)</f>
        <v>第四名</v>
      </c>
      <c r="T5251" t="str" cm="1">
        <f t="array" ref="T5251">[1]!s_stmnote_suppliertop5(A5251,D5251,5)</f>
        <v>第五名</v>
      </c>
      <c r="U5251" s="9">
        <f>[1]!s_stmnote_purchasetop5_pct(A5251,D5251)</f>
        <v>45.46</v>
      </c>
      <c r="V5251" t="str" cm="1">
        <f t="array" ref="V5251">[1]!s_stmnote_customertop5($A5251,$D5251,1)</f>
        <v>第一名</v>
      </c>
      <c r="W5251" t="str" cm="1">
        <f t="array" ref="W5251">[1]!s_stmnote_customertop5($A5251,$D5251,2)</f>
        <v>第二名</v>
      </c>
      <c r="X5251" t="str" cm="1">
        <f t="array" ref="X5251">[1]!s_stmnote_customertop5($A5251,$D5251,3)</f>
        <v>第三名</v>
      </c>
      <c r="Y5251" t="str" cm="1">
        <f t="array" ref="Y5251">[1]!s_stmnote_customertop5($A5251,$D5251,4)</f>
        <v>第四名</v>
      </c>
      <c r="Z5251" t="str" cm="1">
        <f t="array" ref="Z5251">[1]!s_stmnote_customertop5($A5251,$D5251,5)</f>
        <v>第五名</v>
      </c>
      <c r="AA5251" s="9">
        <f>[1]!s_stmnote_salestop5_pct(A5251,D5251)</f>
        <v>45.13</v>
      </c>
      <c r="AB5251" s="9">
        <f>[1]!s_fa_arturn(A5251,D5251)</f>
        <v>2.5777999999999999</v>
      </c>
      <c r="AC5251" s="9">
        <f>[1]!fa_apturn(A5251,D5251)</f>
        <v>3.02256029931841</v>
      </c>
      <c r="AD5251" s="9">
        <f>[1]!s_fa_invturn(A5251,D5251)</f>
        <v>6.0534999999999997</v>
      </c>
    </row>
    <row r="5252" spans="1:30">
      <c r="A5252">
        <v>300520</v>
      </c>
      <c r="B5252" t="s">
        <v>621</v>
      </c>
      <c r="C5252" t="s">
        <v>3764</v>
      </c>
      <c r="D5252" s="8">
        <f t="shared" si="82"/>
        <v>45657</v>
      </c>
      <c r="E5252" t="s">
        <v>7166</v>
      </c>
      <c r="F5252">
        <v>1</v>
      </c>
      <c r="G5252" t="s">
        <v>10842</v>
      </c>
      <c r="L5252" t="str" cm="1">
        <f t="array" ref="L5252">[1]!s_info_industry_gics(A5252,1)</f>
        <v>信息技术</v>
      </c>
      <c r="M5252" t="str" cm="1">
        <f t="array" ref="M5252">[1]!s_info_industry_gicscode(A5252,1)</f>
        <v>45</v>
      </c>
      <c r="N5252" t="str">
        <f>[1]!s_info_industry_gics(A5252,2)</f>
        <v>软件与服务</v>
      </c>
      <c r="O5252" t="str">
        <f>[1]!s_info_industry_gicscode(A5252,2)</f>
        <v>4510</v>
      </c>
      <c r="P5252" cm="1">
        <f t="array" ref="P5252">[1]!s_stmnote_suppliertop5(A5252,D5252,1)</f>
        <v>0</v>
      </c>
      <c r="Q5252">
        <f>[1]!s_stmnote_suppliertop5(A5252,D5252,2)</f>
        <v>0</v>
      </c>
      <c r="R5252" cm="1">
        <f t="array" ref="R5252">[1]!s_stmnote_suppliertop5(A5252,D5252,3)</f>
        <v>0</v>
      </c>
      <c r="S5252" cm="1">
        <f t="array" ref="S5252">[1]!s_stmnote_suppliertop5(A5252,D5252,4)</f>
        <v>0</v>
      </c>
      <c r="T5252" cm="1">
        <f t="array" ref="T5252">[1]!s_stmnote_suppliertop5(A5252,D5252,5)</f>
        <v>0</v>
      </c>
      <c r="U5252" s="9">
        <f>[1]!s_stmnote_purchasetop5_pct(A5252,D5252)</f>
        <v>0</v>
      </c>
      <c r="V5252" cm="1">
        <f t="array" ref="V5252">[1]!s_stmnote_customertop5($A5252,$D5252,1)</f>
        <v>0</v>
      </c>
      <c r="W5252" cm="1">
        <f t="array" ref="W5252">[1]!s_stmnote_customertop5($A5252,$D5252,2)</f>
        <v>0</v>
      </c>
      <c r="X5252" cm="1">
        <f t="array" ref="X5252">[1]!s_stmnote_customertop5($A5252,$D5252,3)</f>
        <v>0</v>
      </c>
      <c r="Y5252" cm="1">
        <f t="array" ref="Y5252">[1]!s_stmnote_customertop5($A5252,$D5252,4)</f>
        <v>0</v>
      </c>
      <c r="Z5252" cm="1">
        <f t="array" ref="Z5252">[1]!s_stmnote_customertop5($A5252,$D5252,5)</f>
        <v>0</v>
      </c>
      <c r="AA5252" s="9">
        <f>[1]!s_stmnote_salestop5_pct(A5252,D5252)</f>
        <v>0</v>
      </c>
      <c r="AB5252" s="9">
        <f>[1]!s_fa_arturn(A5252,D5252)</f>
        <v>0</v>
      </c>
      <c r="AC5252" s="9">
        <f>[1]!fa_apturn(A5252,D5252)</f>
        <v>0</v>
      </c>
      <c r="AD5252" s="9">
        <f>[1]!s_fa_invturn(A5252,D5252)</f>
        <v>0</v>
      </c>
    </row>
    <row r="5253" spans="1:30">
      <c r="A5253">
        <v>300525</v>
      </c>
      <c r="B5253" t="s">
        <v>623</v>
      </c>
      <c r="C5253" t="s">
        <v>3768</v>
      </c>
      <c r="D5253" s="8">
        <f t="shared" si="82"/>
        <v>44561</v>
      </c>
      <c r="E5253" t="s">
        <v>7177</v>
      </c>
      <c r="F5253">
        <v>1</v>
      </c>
      <c r="G5253" t="s">
        <v>10844</v>
      </c>
      <c r="L5253" t="str" cm="1">
        <f t="array" ref="L5253">[1]!s_info_industry_gics(A5253,1)</f>
        <v>信息技术</v>
      </c>
      <c r="M5253" t="str" cm="1">
        <f t="array" ref="M5253">[1]!s_info_industry_gicscode(A5253,1)</f>
        <v>45</v>
      </c>
      <c r="N5253" t="str">
        <f>[1]!s_info_industry_gics(A5253,2)</f>
        <v>软件与服务</v>
      </c>
      <c r="O5253" t="str">
        <f>[1]!s_info_industry_gicscode(A5253,2)</f>
        <v>4510</v>
      </c>
      <c r="P5253" t="str" cm="1">
        <f t="array" ref="P5253">[1]!s_stmnote_suppliertop5(A5253,D5253,1)</f>
        <v>第一名</v>
      </c>
      <c r="Q5253" t="str">
        <f>[1]!s_stmnote_suppliertop5(A5253,D5253,2)</f>
        <v>第二名</v>
      </c>
      <c r="R5253" t="str" cm="1">
        <f t="array" ref="R5253">[1]!s_stmnote_suppliertop5(A5253,D5253,3)</f>
        <v>第三名</v>
      </c>
      <c r="S5253" t="str" cm="1">
        <f t="array" ref="S5253">[1]!s_stmnote_suppliertop5(A5253,D5253,4)</f>
        <v>第四名</v>
      </c>
      <c r="T5253" t="str" cm="1">
        <f t="array" ref="T5253">[1]!s_stmnote_suppliertop5(A5253,D5253,5)</f>
        <v>第五名</v>
      </c>
      <c r="U5253" s="9">
        <f>[1]!s_stmnote_purchasetop5_pct(A5253,D5253)</f>
        <v>14.19</v>
      </c>
      <c r="V5253" t="str" cm="1">
        <f t="array" ref="V5253">[1]!s_stmnote_customertop5($A5253,$D5253,1)</f>
        <v>第一名</v>
      </c>
      <c r="W5253" t="str" cm="1">
        <f t="array" ref="W5253">[1]!s_stmnote_customertop5($A5253,$D5253,2)</f>
        <v>第二名</v>
      </c>
      <c r="X5253" t="str" cm="1">
        <f t="array" ref="X5253">[1]!s_stmnote_customertop5($A5253,$D5253,3)</f>
        <v>第三名</v>
      </c>
      <c r="Y5253" t="str" cm="1">
        <f t="array" ref="Y5253">[1]!s_stmnote_customertop5($A5253,$D5253,4)</f>
        <v>第四名</v>
      </c>
      <c r="Z5253" t="str" cm="1">
        <f t="array" ref="Z5253">[1]!s_stmnote_customertop5($A5253,$D5253,5)</f>
        <v>第五名</v>
      </c>
      <c r="AA5253" s="9">
        <f>[1]!s_stmnote_salestop5_pct(A5253,D5253)</f>
        <v>6.15</v>
      </c>
      <c r="AB5253" s="9">
        <f>[1]!s_fa_arturn(A5253,D5253)</f>
        <v>3.0762</v>
      </c>
      <c r="AC5253" s="9">
        <f>[1]!fa_apturn(A5253,D5253)</f>
        <v>3.0680294326300701</v>
      </c>
      <c r="AD5253" s="9">
        <f>[1]!s_fa_invturn(A5253,D5253)</f>
        <v>7.0743</v>
      </c>
    </row>
    <row r="5254" spans="1:30">
      <c r="A5254">
        <v>300525</v>
      </c>
      <c r="B5254" t="s">
        <v>623</v>
      </c>
      <c r="C5254" t="s">
        <v>3769</v>
      </c>
      <c r="D5254" s="8">
        <f t="shared" si="82"/>
        <v>44926</v>
      </c>
      <c r="E5254" t="s">
        <v>7260</v>
      </c>
      <c r="F5254">
        <v>1</v>
      </c>
      <c r="G5254" t="s">
        <v>8898</v>
      </c>
      <c r="L5254" t="str" cm="1">
        <f t="array" ref="L5254">[1]!s_info_industry_gics(A5254,1)</f>
        <v>信息技术</v>
      </c>
      <c r="M5254" t="str" cm="1">
        <f t="array" ref="M5254">[1]!s_info_industry_gicscode(A5254,1)</f>
        <v>45</v>
      </c>
      <c r="N5254" t="str">
        <f>[1]!s_info_industry_gics(A5254,2)</f>
        <v>软件与服务</v>
      </c>
      <c r="O5254" t="str">
        <f>[1]!s_info_industry_gicscode(A5254,2)</f>
        <v>4510</v>
      </c>
      <c r="P5254" t="str" cm="1">
        <f t="array" ref="P5254">[1]!s_stmnote_suppliertop5(A5254,D5254,1)</f>
        <v>第一名</v>
      </c>
      <c r="Q5254" t="str">
        <f>[1]!s_stmnote_suppliertop5(A5254,D5254,2)</f>
        <v>第二名</v>
      </c>
      <c r="R5254" t="str" cm="1">
        <f t="array" ref="R5254">[1]!s_stmnote_suppliertop5(A5254,D5254,3)</f>
        <v>第三名</v>
      </c>
      <c r="S5254" t="str" cm="1">
        <f t="array" ref="S5254">[1]!s_stmnote_suppliertop5(A5254,D5254,4)</f>
        <v>第四名</v>
      </c>
      <c r="T5254" t="str" cm="1">
        <f t="array" ref="T5254">[1]!s_stmnote_suppliertop5(A5254,D5254,5)</f>
        <v>第五名</v>
      </c>
      <c r="U5254" s="9">
        <f>[1]!s_stmnote_purchasetop5_pct(A5254,D5254)</f>
        <v>13.34</v>
      </c>
      <c r="V5254" t="str" cm="1">
        <f t="array" ref="V5254">[1]!s_stmnote_customertop5($A5254,$D5254,1)</f>
        <v>第一名</v>
      </c>
      <c r="W5254" t="str" cm="1">
        <f t="array" ref="W5254">[1]!s_stmnote_customertop5($A5254,$D5254,2)</f>
        <v>第二名</v>
      </c>
      <c r="X5254" t="str" cm="1">
        <f t="array" ref="X5254">[1]!s_stmnote_customertop5($A5254,$D5254,3)</f>
        <v>第三名</v>
      </c>
      <c r="Y5254" t="str" cm="1">
        <f t="array" ref="Y5254">[1]!s_stmnote_customertop5($A5254,$D5254,4)</f>
        <v>第四名</v>
      </c>
      <c r="Z5254" t="str" cm="1">
        <f t="array" ref="Z5254">[1]!s_stmnote_customertop5($A5254,$D5254,5)</f>
        <v>第五名</v>
      </c>
      <c r="AA5254" s="9">
        <f>[1]!s_stmnote_salestop5_pct(A5254,D5254)</f>
        <v>8.75</v>
      </c>
      <c r="AB5254" s="9">
        <f>[1]!s_fa_arturn(A5254,D5254)</f>
        <v>2.7732000000000001</v>
      </c>
      <c r="AC5254" s="9">
        <f>[1]!fa_apturn(A5254,D5254)</f>
        <v>3.0413025594307301</v>
      </c>
      <c r="AD5254" s="9">
        <f>[1]!s_fa_invturn(A5254,D5254)</f>
        <v>7.1703000000000001</v>
      </c>
    </row>
    <row r="5255" spans="1:30">
      <c r="A5255">
        <v>300541</v>
      </c>
      <c r="B5255" t="s">
        <v>629</v>
      </c>
      <c r="C5255" t="s">
        <v>3796</v>
      </c>
      <c r="D5255" s="8">
        <f t="shared" si="82"/>
        <v>44561</v>
      </c>
      <c r="E5255" t="s">
        <v>7102</v>
      </c>
      <c r="F5255">
        <v>1</v>
      </c>
      <c r="G5255" t="s">
        <v>10854</v>
      </c>
      <c r="L5255" t="str" cm="1">
        <f t="array" ref="L5255">[1]!s_info_industry_gics(A5255,1)</f>
        <v>信息技术</v>
      </c>
      <c r="M5255" t="str" cm="1">
        <f t="array" ref="M5255">[1]!s_info_industry_gicscode(A5255,1)</f>
        <v>45</v>
      </c>
      <c r="N5255" t="str">
        <f>[1]!s_info_industry_gics(A5255,2)</f>
        <v>软件与服务</v>
      </c>
      <c r="O5255" t="str">
        <f>[1]!s_info_industry_gicscode(A5255,2)</f>
        <v>4510</v>
      </c>
      <c r="P5255" t="str" cm="1">
        <f t="array" ref="P5255">[1]!s_stmnote_suppliertop5(A5255,D5255,1)</f>
        <v>第一名</v>
      </c>
      <c r="Q5255" t="str">
        <f>[1]!s_stmnote_suppliertop5(A5255,D5255,2)</f>
        <v>第二名</v>
      </c>
      <c r="R5255" t="str" cm="1">
        <f t="array" ref="R5255">[1]!s_stmnote_suppliertop5(A5255,D5255,3)</f>
        <v>第三名</v>
      </c>
      <c r="S5255" t="str" cm="1">
        <f t="array" ref="S5255">[1]!s_stmnote_suppliertop5(A5255,D5255,4)</f>
        <v>第四名</v>
      </c>
      <c r="T5255" t="str" cm="1">
        <f t="array" ref="T5255">[1]!s_stmnote_suppliertop5(A5255,D5255,5)</f>
        <v>第五名</v>
      </c>
      <c r="U5255" s="9">
        <f>[1]!s_stmnote_purchasetop5_pct(A5255,D5255)</f>
        <v>65.989999999999995</v>
      </c>
      <c r="V5255" t="str" cm="1">
        <f t="array" ref="V5255">[1]!s_stmnote_customertop5($A5255,$D5255,1)</f>
        <v>第一名</v>
      </c>
      <c r="W5255" t="str" cm="1">
        <f t="array" ref="W5255">[1]!s_stmnote_customertop5($A5255,$D5255,2)</f>
        <v>第二名</v>
      </c>
      <c r="X5255" t="str" cm="1">
        <f t="array" ref="X5255">[1]!s_stmnote_customertop5($A5255,$D5255,3)</f>
        <v>第三名</v>
      </c>
      <c r="Y5255" t="str" cm="1">
        <f t="array" ref="Y5255">[1]!s_stmnote_customertop5($A5255,$D5255,4)</f>
        <v>第四名</v>
      </c>
      <c r="Z5255" t="str" cm="1">
        <f t="array" ref="Z5255">[1]!s_stmnote_customertop5($A5255,$D5255,5)</f>
        <v>第五名</v>
      </c>
      <c r="AA5255" s="9">
        <f>[1]!s_stmnote_salestop5_pct(A5255,D5255)</f>
        <v>61.48</v>
      </c>
      <c r="AB5255" s="9">
        <f>[1]!s_fa_arturn(A5255,D5255)</f>
        <v>6.9535</v>
      </c>
      <c r="AC5255" s="9">
        <f>[1]!fa_apturn(A5255,D5255)</f>
        <v>20.3403562133375</v>
      </c>
      <c r="AD5255" s="9">
        <f>[1]!s_fa_invturn(A5255,D5255)</f>
        <v>4.0792000000000002</v>
      </c>
    </row>
    <row r="5256" spans="1:30">
      <c r="A5256">
        <v>300541</v>
      </c>
      <c r="B5256" t="s">
        <v>629</v>
      </c>
      <c r="C5256" t="s">
        <v>3797</v>
      </c>
      <c r="D5256" s="8">
        <f t="shared" si="82"/>
        <v>44926</v>
      </c>
      <c r="E5256" t="s">
        <v>6969</v>
      </c>
      <c r="F5256">
        <v>1</v>
      </c>
      <c r="G5256" t="s">
        <v>8908</v>
      </c>
      <c r="L5256" t="str" cm="1">
        <f t="array" ref="L5256">[1]!s_info_industry_gics(A5256,1)</f>
        <v>信息技术</v>
      </c>
      <c r="M5256" t="str" cm="1">
        <f t="array" ref="M5256">[1]!s_info_industry_gicscode(A5256,1)</f>
        <v>45</v>
      </c>
      <c r="N5256" t="str">
        <f>[1]!s_info_industry_gics(A5256,2)</f>
        <v>软件与服务</v>
      </c>
      <c r="O5256" t="str">
        <f>[1]!s_info_industry_gicscode(A5256,2)</f>
        <v>4510</v>
      </c>
      <c r="P5256" t="str" cm="1">
        <f t="array" ref="P5256">[1]!s_stmnote_suppliertop5(A5256,D5256,1)</f>
        <v>第一名</v>
      </c>
      <c r="Q5256" t="str">
        <f>[1]!s_stmnote_suppliertop5(A5256,D5256,2)</f>
        <v>第二名</v>
      </c>
      <c r="R5256" t="str" cm="1">
        <f t="array" ref="R5256">[1]!s_stmnote_suppliertop5(A5256,D5256,3)</f>
        <v>第三名</v>
      </c>
      <c r="S5256" t="str" cm="1">
        <f t="array" ref="S5256">[1]!s_stmnote_suppliertop5(A5256,D5256,4)</f>
        <v>第四名</v>
      </c>
      <c r="T5256" t="str" cm="1">
        <f t="array" ref="T5256">[1]!s_stmnote_suppliertop5(A5256,D5256,5)</f>
        <v>第五名</v>
      </c>
      <c r="U5256" s="9">
        <f>[1]!s_stmnote_purchasetop5_pct(A5256,D5256)</f>
        <v>61.48</v>
      </c>
      <c r="V5256" t="str" cm="1">
        <f t="array" ref="V5256">[1]!s_stmnote_customertop5($A5256,$D5256,1)</f>
        <v>第一名</v>
      </c>
      <c r="W5256" t="str" cm="1">
        <f t="array" ref="W5256">[1]!s_stmnote_customertop5($A5256,$D5256,2)</f>
        <v>第二名</v>
      </c>
      <c r="X5256" t="str" cm="1">
        <f t="array" ref="X5256">[1]!s_stmnote_customertop5($A5256,$D5256,3)</f>
        <v>第三名</v>
      </c>
      <c r="Y5256" t="str" cm="1">
        <f t="array" ref="Y5256">[1]!s_stmnote_customertop5($A5256,$D5256,4)</f>
        <v>第四名</v>
      </c>
      <c r="Z5256" t="str" cm="1">
        <f t="array" ref="Z5256">[1]!s_stmnote_customertop5($A5256,$D5256,5)</f>
        <v>第五名</v>
      </c>
      <c r="AA5256" s="9">
        <f>[1]!s_stmnote_salestop5_pct(A5256,D5256)</f>
        <v>39.47</v>
      </c>
      <c r="AB5256" s="9">
        <f>[1]!s_fa_arturn(A5256,D5256)</f>
        <v>4.3075000000000001</v>
      </c>
      <c r="AC5256" s="9">
        <f>[1]!fa_apturn(A5256,D5256)</f>
        <v>11.0480357355955</v>
      </c>
      <c r="AD5256" s="9">
        <f>[1]!s_fa_invturn(A5256,D5256)</f>
        <v>2.7646000000000002</v>
      </c>
    </row>
    <row r="5257" spans="1:30">
      <c r="A5257">
        <v>300541</v>
      </c>
      <c r="B5257" t="s">
        <v>629</v>
      </c>
      <c r="C5257" t="s">
        <v>3798</v>
      </c>
      <c r="D5257" s="8">
        <f t="shared" si="82"/>
        <v>45291</v>
      </c>
      <c r="E5257" t="s">
        <v>7328</v>
      </c>
      <c r="F5257">
        <v>1</v>
      </c>
      <c r="G5257" t="s">
        <v>10855</v>
      </c>
      <c r="L5257" t="str" cm="1">
        <f t="array" ref="L5257">[1]!s_info_industry_gics(A5257,1)</f>
        <v>信息技术</v>
      </c>
      <c r="M5257" t="str" cm="1">
        <f t="array" ref="M5257">[1]!s_info_industry_gicscode(A5257,1)</f>
        <v>45</v>
      </c>
      <c r="N5257" t="str">
        <f>[1]!s_info_industry_gics(A5257,2)</f>
        <v>软件与服务</v>
      </c>
      <c r="O5257" t="str">
        <f>[1]!s_info_industry_gicscode(A5257,2)</f>
        <v>4510</v>
      </c>
      <c r="P5257" t="str" cm="1">
        <f t="array" ref="P5257">[1]!s_stmnote_suppliertop5(A5257,D5257,1)</f>
        <v>第一名</v>
      </c>
      <c r="Q5257" t="str">
        <f>[1]!s_stmnote_suppliertop5(A5257,D5257,2)</f>
        <v>第二名</v>
      </c>
      <c r="R5257" t="str" cm="1">
        <f t="array" ref="R5257">[1]!s_stmnote_suppliertop5(A5257,D5257,3)</f>
        <v>第三名</v>
      </c>
      <c r="S5257" t="str" cm="1">
        <f t="array" ref="S5257">[1]!s_stmnote_suppliertop5(A5257,D5257,4)</f>
        <v>第四名</v>
      </c>
      <c r="T5257" t="str" cm="1">
        <f t="array" ref="T5257">[1]!s_stmnote_suppliertop5(A5257,D5257,5)</f>
        <v>第五名</v>
      </c>
      <c r="U5257" s="9">
        <f>[1]!s_stmnote_purchasetop5_pct(A5257,D5257)</f>
        <v>67.290000000000006</v>
      </c>
      <c r="V5257" t="str" cm="1">
        <f t="array" ref="V5257">[1]!s_stmnote_customertop5($A5257,$D5257,1)</f>
        <v>第一名</v>
      </c>
      <c r="W5257" t="str" cm="1">
        <f t="array" ref="W5257">[1]!s_stmnote_customertop5($A5257,$D5257,2)</f>
        <v>第二名</v>
      </c>
      <c r="X5257" t="str" cm="1">
        <f t="array" ref="X5257">[1]!s_stmnote_customertop5($A5257,$D5257,3)</f>
        <v>第三名</v>
      </c>
      <c r="Y5257" t="str" cm="1">
        <f t="array" ref="Y5257">[1]!s_stmnote_customertop5($A5257,$D5257,4)</f>
        <v>第四名</v>
      </c>
      <c r="Z5257" t="str" cm="1">
        <f t="array" ref="Z5257">[1]!s_stmnote_customertop5($A5257,$D5257,5)</f>
        <v>第五名</v>
      </c>
      <c r="AA5257" s="9">
        <f>[1]!s_stmnote_salestop5_pct(A5257,D5257)</f>
        <v>41.84</v>
      </c>
      <c r="AB5257" s="9">
        <f>[1]!s_fa_arturn(A5257,D5257)</f>
        <v>3.2336999999999998</v>
      </c>
      <c r="AC5257" s="9">
        <f>[1]!fa_apturn(A5257,D5257)</f>
        <v>11.0912361523529</v>
      </c>
      <c r="AD5257" s="9">
        <f>[1]!s_fa_invturn(A5257,D5257)</f>
        <v>2.7698</v>
      </c>
    </row>
    <row r="5258" spans="1:30">
      <c r="A5258">
        <v>300541</v>
      </c>
      <c r="B5258" t="s">
        <v>629</v>
      </c>
      <c r="C5258" t="s">
        <v>3799</v>
      </c>
      <c r="D5258" s="8">
        <f t="shared" si="82"/>
        <v>45291</v>
      </c>
      <c r="E5258" t="s">
        <v>7319</v>
      </c>
      <c r="F5258">
        <v>1</v>
      </c>
      <c r="G5258" t="s">
        <v>8909</v>
      </c>
      <c r="L5258" t="str" cm="1">
        <f t="array" ref="L5258">[1]!s_info_industry_gics(A5258,1)</f>
        <v>信息技术</v>
      </c>
      <c r="M5258" t="str" cm="1">
        <f t="array" ref="M5258">[1]!s_info_industry_gicscode(A5258,1)</f>
        <v>45</v>
      </c>
      <c r="N5258" t="str">
        <f>[1]!s_info_industry_gics(A5258,2)</f>
        <v>软件与服务</v>
      </c>
      <c r="O5258" t="str">
        <f>[1]!s_info_industry_gicscode(A5258,2)</f>
        <v>4510</v>
      </c>
      <c r="P5258" t="str" cm="1">
        <f t="array" ref="P5258">[1]!s_stmnote_suppliertop5(A5258,D5258,1)</f>
        <v>第一名</v>
      </c>
      <c r="Q5258" t="str">
        <f>[1]!s_stmnote_suppliertop5(A5258,D5258,2)</f>
        <v>第二名</v>
      </c>
      <c r="R5258" t="str" cm="1">
        <f t="array" ref="R5258">[1]!s_stmnote_suppliertop5(A5258,D5258,3)</f>
        <v>第三名</v>
      </c>
      <c r="S5258" t="str" cm="1">
        <f t="array" ref="S5258">[1]!s_stmnote_suppliertop5(A5258,D5258,4)</f>
        <v>第四名</v>
      </c>
      <c r="T5258" t="str" cm="1">
        <f t="array" ref="T5258">[1]!s_stmnote_suppliertop5(A5258,D5258,5)</f>
        <v>第五名</v>
      </c>
      <c r="U5258" s="9">
        <f>[1]!s_stmnote_purchasetop5_pct(A5258,D5258)</f>
        <v>67.290000000000006</v>
      </c>
      <c r="V5258" t="str" cm="1">
        <f t="array" ref="V5258">[1]!s_stmnote_customertop5($A5258,$D5258,1)</f>
        <v>第一名</v>
      </c>
      <c r="W5258" t="str" cm="1">
        <f t="array" ref="W5258">[1]!s_stmnote_customertop5($A5258,$D5258,2)</f>
        <v>第二名</v>
      </c>
      <c r="X5258" t="str" cm="1">
        <f t="array" ref="X5258">[1]!s_stmnote_customertop5($A5258,$D5258,3)</f>
        <v>第三名</v>
      </c>
      <c r="Y5258" t="str" cm="1">
        <f t="array" ref="Y5258">[1]!s_stmnote_customertop5($A5258,$D5258,4)</f>
        <v>第四名</v>
      </c>
      <c r="Z5258" t="str" cm="1">
        <f t="array" ref="Z5258">[1]!s_stmnote_customertop5($A5258,$D5258,5)</f>
        <v>第五名</v>
      </c>
      <c r="AA5258" s="9">
        <f>[1]!s_stmnote_salestop5_pct(A5258,D5258)</f>
        <v>41.84</v>
      </c>
      <c r="AB5258" s="9">
        <f>[1]!s_fa_arturn(A5258,D5258)</f>
        <v>3.2336999999999998</v>
      </c>
      <c r="AC5258" s="9">
        <f>[1]!fa_apturn(A5258,D5258)</f>
        <v>11.0912361523529</v>
      </c>
      <c r="AD5258" s="9">
        <f>[1]!s_fa_invturn(A5258,D5258)</f>
        <v>2.7698</v>
      </c>
    </row>
    <row r="5259" spans="1:30">
      <c r="A5259">
        <v>300541</v>
      </c>
      <c r="B5259" t="s">
        <v>629</v>
      </c>
      <c r="C5259" t="s">
        <v>3800</v>
      </c>
      <c r="D5259" s="8">
        <f t="shared" si="82"/>
        <v>45291</v>
      </c>
      <c r="E5259" t="s">
        <v>7359</v>
      </c>
      <c r="F5259">
        <v>1</v>
      </c>
      <c r="G5259" t="s">
        <v>8909</v>
      </c>
      <c r="L5259" t="str" cm="1">
        <f t="array" ref="L5259">[1]!s_info_industry_gics(A5259,1)</f>
        <v>信息技术</v>
      </c>
      <c r="M5259" t="str" cm="1">
        <f t="array" ref="M5259">[1]!s_info_industry_gicscode(A5259,1)</f>
        <v>45</v>
      </c>
      <c r="N5259" t="str">
        <f>[1]!s_info_industry_gics(A5259,2)</f>
        <v>软件与服务</v>
      </c>
      <c r="O5259" t="str">
        <f>[1]!s_info_industry_gicscode(A5259,2)</f>
        <v>4510</v>
      </c>
      <c r="P5259" t="str" cm="1">
        <f t="array" ref="P5259">[1]!s_stmnote_suppliertop5(A5259,D5259,1)</f>
        <v>第一名</v>
      </c>
      <c r="Q5259" t="str">
        <f>[1]!s_stmnote_suppliertop5(A5259,D5259,2)</f>
        <v>第二名</v>
      </c>
      <c r="R5259" t="str" cm="1">
        <f t="array" ref="R5259">[1]!s_stmnote_suppliertop5(A5259,D5259,3)</f>
        <v>第三名</v>
      </c>
      <c r="S5259" t="str" cm="1">
        <f t="array" ref="S5259">[1]!s_stmnote_suppliertop5(A5259,D5259,4)</f>
        <v>第四名</v>
      </c>
      <c r="T5259" t="str" cm="1">
        <f t="array" ref="T5259">[1]!s_stmnote_suppliertop5(A5259,D5259,5)</f>
        <v>第五名</v>
      </c>
      <c r="U5259" s="9">
        <f>[1]!s_stmnote_purchasetop5_pct(A5259,D5259)</f>
        <v>67.290000000000006</v>
      </c>
      <c r="V5259" t="str" cm="1">
        <f t="array" ref="V5259">[1]!s_stmnote_customertop5($A5259,$D5259,1)</f>
        <v>第一名</v>
      </c>
      <c r="W5259" t="str" cm="1">
        <f t="array" ref="W5259">[1]!s_stmnote_customertop5($A5259,$D5259,2)</f>
        <v>第二名</v>
      </c>
      <c r="X5259" t="str" cm="1">
        <f t="array" ref="X5259">[1]!s_stmnote_customertop5($A5259,$D5259,3)</f>
        <v>第三名</v>
      </c>
      <c r="Y5259" t="str" cm="1">
        <f t="array" ref="Y5259">[1]!s_stmnote_customertop5($A5259,$D5259,4)</f>
        <v>第四名</v>
      </c>
      <c r="Z5259" t="str" cm="1">
        <f t="array" ref="Z5259">[1]!s_stmnote_customertop5($A5259,$D5259,5)</f>
        <v>第五名</v>
      </c>
      <c r="AA5259" s="9">
        <f>[1]!s_stmnote_salestop5_pct(A5259,D5259)</f>
        <v>41.84</v>
      </c>
      <c r="AB5259" s="9">
        <f>[1]!s_fa_arturn(A5259,D5259)</f>
        <v>3.2336999999999998</v>
      </c>
      <c r="AC5259" s="9">
        <f>[1]!fa_apturn(A5259,D5259)</f>
        <v>11.0912361523529</v>
      </c>
      <c r="AD5259" s="9">
        <f>[1]!s_fa_invturn(A5259,D5259)</f>
        <v>2.7698</v>
      </c>
    </row>
    <row r="5260" spans="1:30">
      <c r="A5260">
        <v>300541</v>
      </c>
      <c r="B5260" t="s">
        <v>629</v>
      </c>
      <c r="C5260" t="s">
        <v>3801</v>
      </c>
      <c r="D5260" s="8">
        <f t="shared" si="82"/>
        <v>45291</v>
      </c>
      <c r="E5260" t="s">
        <v>7046</v>
      </c>
      <c r="F5260">
        <v>1</v>
      </c>
      <c r="G5260" t="s">
        <v>10263</v>
      </c>
      <c r="L5260" t="str" cm="1">
        <f t="array" ref="L5260">[1]!s_info_industry_gics(A5260,1)</f>
        <v>信息技术</v>
      </c>
      <c r="M5260" t="str" cm="1">
        <f t="array" ref="M5260">[1]!s_info_industry_gicscode(A5260,1)</f>
        <v>45</v>
      </c>
      <c r="N5260" t="str">
        <f>[1]!s_info_industry_gics(A5260,2)</f>
        <v>软件与服务</v>
      </c>
      <c r="O5260" t="str">
        <f>[1]!s_info_industry_gicscode(A5260,2)</f>
        <v>4510</v>
      </c>
      <c r="P5260" t="str" cm="1">
        <f t="array" ref="P5260">[1]!s_stmnote_suppliertop5(A5260,D5260,1)</f>
        <v>第一名</v>
      </c>
      <c r="Q5260" t="str">
        <f>[1]!s_stmnote_suppliertop5(A5260,D5260,2)</f>
        <v>第二名</v>
      </c>
      <c r="R5260" t="str" cm="1">
        <f t="array" ref="R5260">[1]!s_stmnote_suppliertop5(A5260,D5260,3)</f>
        <v>第三名</v>
      </c>
      <c r="S5260" t="str" cm="1">
        <f t="array" ref="S5260">[1]!s_stmnote_suppliertop5(A5260,D5260,4)</f>
        <v>第四名</v>
      </c>
      <c r="T5260" t="str" cm="1">
        <f t="array" ref="T5260">[1]!s_stmnote_suppliertop5(A5260,D5260,5)</f>
        <v>第五名</v>
      </c>
      <c r="U5260" s="9">
        <f>[1]!s_stmnote_purchasetop5_pct(A5260,D5260)</f>
        <v>67.290000000000006</v>
      </c>
      <c r="V5260" t="str" cm="1">
        <f t="array" ref="V5260">[1]!s_stmnote_customertop5($A5260,$D5260,1)</f>
        <v>第一名</v>
      </c>
      <c r="W5260" t="str" cm="1">
        <f t="array" ref="W5260">[1]!s_stmnote_customertop5($A5260,$D5260,2)</f>
        <v>第二名</v>
      </c>
      <c r="X5260" t="str" cm="1">
        <f t="array" ref="X5260">[1]!s_stmnote_customertop5($A5260,$D5260,3)</f>
        <v>第三名</v>
      </c>
      <c r="Y5260" t="str" cm="1">
        <f t="array" ref="Y5260">[1]!s_stmnote_customertop5($A5260,$D5260,4)</f>
        <v>第四名</v>
      </c>
      <c r="Z5260" t="str" cm="1">
        <f t="array" ref="Z5260">[1]!s_stmnote_customertop5($A5260,$D5260,5)</f>
        <v>第五名</v>
      </c>
      <c r="AA5260" s="9">
        <f>[1]!s_stmnote_salestop5_pct(A5260,D5260)</f>
        <v>41.84</v>
      </c>
      <c r="AB5260" s="9">
        <f>[1]!s_fa_arturn(A5260,D5260)</f>
        <v>3.2336999999999998</v>
      </c>
      <c r="AC5260" s="9">
        <f>[1]!fa_apturn(A5260,D5260)</f>
        <v>11.0912361523529</v>
      </c>
      <c r="AD5260" s="9">
        <f>[1]!s_fa_invturn(A5260,D5260)</f>
        <v>2.7698</v>
      </c>
    </row>
    <row r="5261" spans="1:30">
      <c r="A5261">
        <v>300541</v>
      </c>
      <c r="B5261" t="s">
        <v>629</v>
      </c>
      <c r="C5261" t="s">
        <v>3800</v>
      </c>
      <c r="D5261" s="8">
        <f t="shared" si="82"/>
        <v>45291</v>
      </c>
      <c r="E5261" t="s">
        <v>7699</v>
      </c>
      <c r="F5261">
        <v>1</v>
      </c>
      <c r="G5261" t="s">
        <v>10263</v>
      </c>
      <c r="L5261" t="str" cm="1">
        <f t="array" ref="L5261">[1]!s_info_industry_gics(A5261,1)</f>
        <v>信息技术</v>
      </c>
      <c r="M5261" t="str" cm="1">
        <f t="array" ref="M5261">[1]!s_info_industry_gicscode(A5261,1)</f>
        <v>45</v>
      </c>
      <c r="N5261" t="str">
        <f>[1]!s_info_industry_gics(A5261,2)</f>
        <v>软件与服务</v>
      </c>
      <c r="O5261" t="str">
        <f>[1]!s_info_industry_gicscode(A5261,2)</f>
        <v>4510</v>
      </c>
      <c r="P5261" t="str" cm="1">
        <f t="array" ref="P5261">[1]!s_stmnote_suppliertop5(A5261,D5261,1)</f>
        <v>第一名</v>
      </c>
      <c r="Q5261" t="str">
        <f>[1]!s_stmnote_suppliertop5(A5261,D5261,2)</f>
        <v>第二名</v>
      </c>
      <c r="R5261" t="str" cm="1">
        <f t="array" ref="R5261">[1]!s_stmnote_suppliertop5(A5261,D5261,3)</f>
        <v>第三名</v>
      </c>
      <c r="S5261" t="str" cm="1">
        <f t="array" ref="S5261">[1]!s_stmnote_suppliertop5(A5261,D5261,4)</f>
        <v>第四名</v>
      </c>
      <c r="T5261" t="str" cm="1">
        <f t="array" ref="T5261">[1]!s_stmnote_suppliertop5(A5261,D5261,5)</f>
        <v>第五名</v>
      </c>
      <c r="U5261" s="9">
        <f>[1]!s_stmnote_purchasetop5_pct(A5261,D5261)</f>
        <v>67.290000000000006</v>
      </c>
      <c r="V5261" t="str" cm="1">
        <f t="array" ref="V5261">[1]!s_stmnote_customertop5($A5261,$D5261,1)</f>
        <v>第一名</v>
      </c>
      <c r="W5261" t="str" cm="1">
        <f t="array" ref="W5261">[1]!s_stmnote_customertop5($A5261,$D5261,2)</f>
        <v>第二名</v>
      </c>
      <c r="X5261" t="str" cm="1">
        <f t="array" ref="X5261">[1]!s_stmnote_customertop5($A5261,$D5261,3)</f>
        <v>第三名</v>
      </c>
      <c r="Y5261" t="str" cm="1">
        <f t="array" ref="Y5261">[1]!s_stmnote_customertop5($A5261,$D5261,4)</f>
        <v>第四名</v>
      </c>
      <c r="Z5261" t="str" cm="1">
        <f t="array" ref="Z5261">[1]!s_stmnote_customertop5($A5261,$D5261,5)</f>
        <v>第五名</v>
      </c>
      <c r="AA5261" s="9">
        <f>[1]!s_stmnote_salestop5_pct(A5261,D5261)</f>
        <v>41.84</v>
      </c>
      <c r="AB5261" s="9">
        <f>[1]!s_fa_arturn(A5261,D5261)</f>
        <v>3.2336999999999998</v>
      </c>
      <c r="AC5261" s="9">
        <f>[1]!fa_apturn(A5261,D5261)</f>
        <v>11.0912361523529</v>
      </c>
      <c r="AD5261" s="9">
        <f>[1]!s_fa_invturn(A5261,D5261)</f>
        <v>2.7698</v>
      </c>
    </row>
    <row r="5262" spans="1:30">
      <c r="A5262">
        <v>300542</v>
      </c>
      <c r="B5262" t="s">
        <v>630</v>
      </c>
      <c r="C5262" t="s">
        <v>3802</v>
      </c>
      <c r="D5262" s="8">
        <f t="shared" si="82"/>
        <v>44561</v>
      </c>
      <c r="E5262" t="s">
        <v>7095</v>
      </c>
      <c r="F5262">
        <v>1</v>
      </c>
      <c r="G5262" t="s">
        <v>10856</v>
      </c>
      <c r="L5262" t="str" cm="1">
        <f t="array" ref="L5262">[1]!s_info_industry_gics(A5262,1)</f>
        <v>信息技术</v>
      </c>
      <c r="M5262" t="str" cm="1">
        <f t="array" ref="M5262">[1]!s_info_industry_gicscode(A5262,1)</f>
        <v>45</v>
      </c>
      <c r="N5262" t="str">
        <f>[1]!s_info_industry_gics(A5262,2)</f>
        <v>软件与服务</v>
      </c>
      <c r="O5262" t="str">
        <f>[1]!s_info_industry_gicscode(A5262,2)</f>
        <v>4510</v>
      </c>
      <c r="P5262" t="str" cm="1">
        <f t="array" ref="P5262">[1]!s_stmnote_suppliertop5(A5262,D5262,1)</f>
        <v>第一名</v>
      </c>
      <c r="Q5262" t="str">
        <f>[1]!s_stmnote_suppliertop5(A5262,D5262,2)</f>
        <v>第二名</v>
      </c>
      <c r="R5262" t="str" cm="1">
        <f t="array" ref="R5262">[1]!s_stmnote_suppliertop5(A5262,D5262,3)</f>
        <v>第三名</v>
      </c>
      <c r="S5262" t="str" cm="1">
        <f t="array" ref="S5262">[1]!s_stmnote_suppliertop5(A5262,D5262,4)</f>
        <v>第四名</v>
      </c>
      <c r="T5262" t="str" cm="1">
        <f t="array" ref="T5262">[1]!s_stmnote_suppliertop5(A5262,D5262,5)</f>
        <v>第五名</v>
      </c>
      <c r="U5262" s="9">
        <f>[1]!s_stmnote_purchasetop5_pct(A5262,D5262)</f>
        <v>48.36</v>
      </c>
      <c r="V5262" t="str" cm="1">
        <f t="array" ref="V5262">[1]!s_stmnote_customertop5($A5262,$D5262,1)</f>
        <v>第一名</v>
      </c>
      <c r="W5262" t="str" cm="1">
        <f t="array" ref="W5262">[1]!s_stmnote_customertop5($A5262,$D5262,2)</f>
        <v>第二名</v>
      </c>
      <c r="X5262" t="str" cm="1">
        <f t="array" ref="X5262">[1]!s_stmnote_customertop5($A5262,$D5262,3)</f>
        <v>第三名</v>
      </c>
      <c r="Y5262" t="str" cm="1">
        <f t="array" ref="Y5262">[1]!s_stmnote_customertop5($A5262,$D5262,4)</f>
        <v>第四名</v>
      </c>
      <c r="Z5262" t="str" cm="1">
        <f t="array" ref="Z5262">[1]!s_stmnote_customertop5($A5262,$D5262,5)</f>
        <v>第五名</v>
      </c>
      <c r="AA5262" s="9">
        <f>[1]!s_stmnote_salestop5_pct(A5262,D5262)</f>
        <v>42.76</v>
      </c>
      <c r="AB5262" s="9">
        <f>[1]!s_fa_arturn(A5262,D5262)</f>
        <v>3.448</v>
      </c>
      <c r="AC5262" s="9">
        <f>[1]!fa_apturn(A5262,D5262)</f>
        <v>5.3572217491801899</v>
      </c>
      <c r="AD5262" s="9">
        <f>[1]!s_fa_invturn(A5262,D5262)</f>
        <v>5.7614000000000001</v>
      </c>
    </row>
    <row r="5263" spans="1:30">
      <c r="A5263">
        <v>300542</v>
      </c>
      <c r="B5263" t="s">
        <v>630</v>
      </c>
      <c r="C5263" t="s">
        <v>3803</v>
      </c>
      <c r="D5263" s="8">
        <f t="shared" si="82"/>
        <v>44561</v>
      </c>
      <c r="E5263" t="s">
        <v>7602</v>
      </c>
      <c r="F5263">
        <v>1</v>
      </c>
      <c r="G5263" t="s">
        <v>10856</v>
      </c>
      <c r="L5263" t="str" cm="1">
        <f t="array" ref="L5263">[1]!s_info_industry_gics(A5263,1)</f>
        <v>信息技术</v>
      </c>
      <c r="M5263" t="str" cm="1">
        <f t="array" ref="M5263">[1]!s_info_industry_gicscode(A5263,1)</f>
        <v>45</v>
      </c>
      <c r="N5263" t="str">
        <f>[1]!s_info_industry_gics(A5263,2)</f>
        <v>软件与服务</v>
      </c>
      <c r="O5263" t="str">
        <f>[1]!s_info_industry_gicscode(A5263,2)</f>
        <v>4510</v>
      </c>
      <c r="P5263" t="str" cm="1">
        <f t="array" ref="P5263">[1]!s_stmnote_suppliertop5(A5263,D5263,1)</f>
        <v>第一名</v>
      </c>
      <c r="Q5263" t="str">
        <f>[1]!s_stmnote_suppliertop5(A5263,D5263,2)</f>
        <v>第二名</v>
      </c>
      <c r="R5263" t="str" cm="1">
        <f t="array" ref="R5263">[1]!s_stmnote_suppliertop5(A5263,D5263,3)</f>
        <v>第三名</v>
      </c>
      <c r="S5263" t="str" cm="1">
        <f t="array" ref="S5263">[1]!s_stmnote_suppliertop5(A5263,D5263,4)</f>
        <v>第四名</v>
      </c>
      <c r="T5263" t="str" cm="1">
        <f t="array" ref="T5263">[1]!s_stmnote_suppliertop5(A5263,D5263,5)</f>
        <v>第五名</v>
      </c>
      <c r="U5263" s="9">
        <f>[1]!s_stmnote_purchasetop5_pct(A5263,D5263)</f>
        <v>48.36</v>
      </c>
      <c r="V5263" t="str" cm="1">
        <f t="array" ref="V5263">[1]!s_stmnote_customertop5($A5263,$D5263,1)</f>
        <v>第一名</v>
      </c>
      <c r="W5263" t="str" cm="1">
        <f t="array" ref="W5263">[1]!s_stmnote_customertop5($A5263,$D5263,2)</f>
        <v>第二名</v>
      </c>
      <c r="X5263" t="str" cm="1">
        <f t="array" ref="X5263">[1]!s_stmnote_customertop5($A5263,$D5263,3)</f>
        <v>第三名</v>
      </c>
      <c r="Y5263" t="str" cm="1">
        <f t="array" ref="Y5263">[1]!s_stmnote_customertop5($A5263,$D5263,4)</f>
        <v>第四名</v>
      </c>
      <c r="Z5263" t="str" cm="1">
        <f t="array" ref="Z5263">[1]!s_stmnote_customertop5($A5263,$D5263,5)</f>
        <v>第五名</v>
      </c>
      <c r="AA5263" s="9">
        <f>[1]!s_stmnote_salestop5_pct(A5263,D5263)</f>
        <v>42.76</v>
      </c>
      <c r="AB5263" s="9">
        <f>[1]!s_fa_arturn(A5263,D5263)</f>
        <v>3.448</v>
      </c>
      <c r="AC5263" s="9">
        <f>[1]!fa_apturn(A5263,D5263)</f>
        <v>5.3572217491801899</v>
      </c>
      <c r="AD5263" s="9">
        <f>[1]!s_fa_invturn(A5263,D5263)</f>
        <v>5.7614000000000001</v>
      </c>
    </row>
    <row r="5264" spans="1:30">
      <c r="A5264">
        <v>300542</v>
      </c>
      <c r="B5264" t="s">
        <v>630</v>
      </c>
      <c r="C5264" t="s">
        <v>3804</v>
      </c>
      <c r="D5264" s="8">
        <f t="shared" ref="D5264:D5327" si="83">DATE(YEAR(E5264), 12, 31)</f>
        <v>44926</v>
      </c>
      <c r="E5264" t="s">
        <v>6992</v>
      </c>
      <c r="F5264">
        <v>1</v>
      </c>
      <c r="G5264" t="s">
        <v>10857</v>
      </c>
      <c r="L5264" t="str" cm="1">
        <f t="array" ref="L5264">[1]!s_info_industry_gics(A5264,1)</f>
        <v>信息技术</v>
      </c>
      <c r="M5264" t="str" cm="1">
        <f t="array" ref="M5264">[1]!s_info_industry_gicscode(A5264,1)</f>
        <v>45</v>
      </c>
      <c r="N5264" t="str">
        <f>[1]!s_info_industry_gics(A5264,2)</f>
        <v>软件与服务</v>
      </c>
      <c r="O5264" t="str">
        <f>[1]!s_info_industry_gicscode(A5264,2)</f>
        <v>4510</v>
      </c>
      <c r="P5264" t="str" cm="1">
        <f t="array" ref="P5264">[1]!s_stmnote_suppliertop5(A5264,D5264,1)</f>
        <v>第一名</v>
      </c>
      <c r="Q5264" t="str">
        <f>[1]!s_stmnote_suppliertop5(A5264,D5264,2)</f>
        <v>第二名</v>
      </c>
      <c r="R5264" t="str" cm="1">
        <f t="array" ref="R5264">[1]!s_stmnote_suppliertop5(A5264,D5264,3)</f>
        <v>第三名</v>
      </c>
      <c r="S5264" t="str" cm="1">
        <f t="array" ref="S5264">[1]!s_stmnote_suppliertop5(A5264,D5264,4)</f>
        <v>第四名</v>
      </c>
      <c r="T5264" t="str" cm="1">
        <f t="array" ref="T5264">[1]!s_stmnote_suppliertop5(A5264,D5264,5)</f>
        <v>第五名</v>
      </c>
      <c r="U5264" s="9">
        <f>[1]!s_stmnote_purchasetop5_pct(A5264,D5264)</f>
        <v>60.32</v>
      </c>
      <c r="V5264" t="str" cm="1">
        <f t="array" ref="V5264">[1]!s_stmnote_customertop5($A5264,$D5264,1)</f>
        <v>第一名</v>
      </c>
      <c r="W5264" t="str" cm="1">
        <f t="array" ref="W5264">[1]!s_stmnote_customertop5($A5264,$D5264,2)</f>
        <v>第二名</v>
      </c>
      <c r="X5264" t="str" cm="1">
        <f t="array" ref="X5264">[1]!s_stmnote_customertop5($A5264,$D5264,3)</f>
        <v>第三名</v>
      </c>
      <c r="Y5264" t="str" cm="1">
        <f t="array" ref="Y5264">[1]!s_stmnote_customertop5($A5264,$D5264,4)</f>
        <v>第四名</v>
      </c>
      <c r="Z5264" t="str" cm="1">
        <f t="array" ref="Z5264">[1]!s_stmnote_customertop5($A5264,$D5264,5)</f>
        <v>第五名</v>
      </c>
      <c r="AA5264" s="9">
        <f>[1]!s_stmnote_salestop5_pct(A5264,D5264)</f>
        <v>50.27</v>
      </c>
      <c r="AB5264" s="9">
        <f>[1]!s_fa_arturn(A5264,D5264)</f>
        <v>3.7179000000000002</v>
      </c>
      <c r="AC5264" s="9">
        <f>[1]!fa_apturn(A5264,D5264)</f>
        <v>6.6460902504404302</v>
      </c>
      <c r="AD5264" s="9">
        <f>[1]!s_fa_invturn(A5264,D5264)</f>
        <v>7.4839000000000002</v>
      </c>
    </row>
    <row r="5265" spans="1:30">
      <c r="A5265">
        <v>300542</v>
      </c>
      <c r="B5265" t="s">
        <v>630</v>
      </c>
      <c r="C5265" t="s">
        <v>3805</v>
      </c>
      <c r="D5265" s="8">
        <f t="shared" si="83"/>
        <v>45291</v>
      </c>
      <c r="E5265" t="s">
        <v>6970</v>
      </c>
      <c r="F5265">
        <v>1</v>
      </c>
      <c r="G5265" t="s">
        <v>10858</v>
      </c>
      <c r="L5265" t="str" cm="1">
        <f t="array" ref="L5265">[1]!s_info_industry_gics(A5265,1)</f>
        <v>信息技术</v>
      </c>
      <c r="M5265" t="str" cm="1">
        <f t="array" ref="M5265">[1]!s_info_industry_gicscode(A5265,1)</f>
        <v>45</v>
      </c>
      <c r="N5265" t="str">
        <f>[1]!s_info_industry_gics(A5265,2)</f>
        <v>软件与服务</v>
      </c>
      <c r="O5265" t="str">
        <f>[1]!s_info_industry_gicscode(A5265,2)</f>
        <v>4510</v>
      </c>
      <c r="P5265" cm="1">
        <f t="array" ref="P5265">[1]!s_stmnote_suppliertop5(A5265,D5265,1)</f>
        <v>0</v>
      </c>
      <c r="Q5265">
        <f>[1]!s_stmnote_suppliertop5(A5265,D5265,2)</f>
        <v>0</v>
      </c>
      <c r="R5265" cm="1">
        <f t="array" ref="R5265">[1]!s_stmnote_suppliertop5(A5265,D5265,3)</f>
        <v>0</v>
      </c>
      <c r="S5265" cm="1">
        <f t="array" ref="S5265">[1]!s_stmnote_suppliertop5(A5265,D5265,4)</f>
        <v>0</v>
      </c>
      <c r="T5265" cm="1">
        <f t="array" ref="T5265">[1]!s_stmnote_suppliertop5(A5265,D5265,5)</f>
        <v>0</v>
      </c>
      <c r="U5265" s="9">
        <f>[1]!s_stmnote_purchasetop5_pct(A5265,D5265)</f>
        <v>0</v>
      </c>
      <c r="V5265" t="str" cm="1">
        <f t="array" ref="V5265">[1]!s_stmnote_customertop5($A5265,$D5265,1)</f>
        <v>第一名</v>
      </c>
      <c r="W5265" t="str" cm="1">
        <f t="array" ref="W5265">[1]!s_stmnote_customertop5($A5265,$D5265,2)</f>
        <v>第二名</v>
      </c>
      <c r="X5265" t="str" cm="1">
        <f t="array" ref="X5265">[1]!s_stmnote_customertop5($A5265,$D5265,3)</f>
        <v>第三名</v>
      </c>
      <c r="Y5265" t="str" cm="1">
        <f t="array" ref="Y5265">[1]!s_stmnote_customertop5($A5265,$D5265,4)</f>
        <v>第四名</v>
      </c>
      <c r="Z5265" t="str" cm="1">
        <f t="array" ref="Z5265">[1]!s_stmnote_customertop5($A5265,$D5265,5)</f>
        <v>第五名</v>
      </c>
      <c r="AA5265" s="9">
        <f>[1]!s_stmnote_salestop5_pct(A5265,D5265)</f>
        <v>63.39</v>
      </c>
      <c r="AB5265" s="9">
        <f>[1]!s_fa_arturn(A5265,D5265)</f>
        <v>3.4409999999999998</v>
      </c>
      <c r="AC5265" s="9">
        <f>[1]!fa_apturn(A5265,D5265)</f>
        <v>5.2487724171275696</v>
      </c>
      <c r="AD5265" s="9">
        <f>[1]!s_fa_invturn(A5265,D5265)</f>
        <v>7.7439</v>
      </c>
    </row>
    <row r="5266" spans="1:30">
      <c r="A5266">
        <v>300542</v>
      </c>
      <c r="B5266" t="s">
        <v>630</v>
      </c>
      <c r="C5266" t="s">
        <v>3806</v>
      </c>
      <c r="D5266" s="8">
        <f t="shared" si="83"/>
        <v>45291</v>
      </c>
      <c r="E5266" t="s">
        <v>7504</v>
      </c>
      <c r="F5266">
        <v>1</v>
      </c>
      <c r="G5266" t="s">
        <v>8910</v>
      </c>
      <c r="L5266" t="str" cm="1">
        <f t="array" ref="L5266">[1]!s_info_industry_gics(A5266,1)</f>
        <v>信息技术</v>
      </c>
      <c r="M5266" t="str" cm="1">
        <f t="array" ref="M5266">[1]!s_info_industry_gicscode(A5266,1)</f>
        <v>45</v>
      </c>
      <c r="N5266" t="str">
        <f>[1]!s_info_industry_gics(A5266,2)</f>
        <v>软件与服务</v>
      </c>
      <c r="O5266" t="str">
        <f>[1]!s_info_industry_gicscode(A5266,2)</f>
        <v>4510</v>
      </c>
      <c r="P5266" cm="1">
        <f t="array" ref="P5266">[1]!s_stmnote_suppliertop5(A5266,D5266,1)</f>
        <v>0</v>
      </c>
      <c r="Q5266">
        <f>[1]!s_stmnote_suppliertop5(A5266,D5266,2)</f>
        <v>0</v>
      </c>
      <c r="R5266" cm="1">
        <f t="array" ref="R5266">[1]!s_stmnote_suppliertop5(A5266,D5266,3)</f>
        <v>0</v>
      </c>
      <c r="S5266" cm="1">
        <f t="array" ref="S5266">[1]!s_stmnote_suppliertop5(A5266,D5266,4)</f>
        <v>0</v>
      </c>
      <c r="T5266" cm="1">
        <f t="array" ref="T5266">[1]!s_stmnote_suppliertop5(A5266,D5266,5)</f>
        <v>0</v>
      </c>
      <c r="U5266" s="9">
        <f>[1]!s_stmnote_purchasetop5_pct(A5266,D5266)</f>
        <v>0</v>
      </c>
      <c r="V5266" t="str" cm="1">
        <f t="array" ref="V5266">[1]!s_stmnote_customertop5($A5266,$D5266,1)</f>
        <v>第一名</v>
      </c>
      <c r="W5266" t="str" cm="1">
        <f t="array" ref="W5266">[1]!s_stmnote_customertop5($A5266,$D5266,2)</f>
        <v>第二名</v>
      </c>
      <c r="X5266" t="str" cm="1">
        <f t="array" ref="X5266">[1]!s_stmnote_customertop5($A5266,$D5266,3)</f>
        <v>第三名</v>
      </c>
      <c r="Y5266" t="str" cm="1">
        <f t="array" ref="Y5266">[1]!s_stmnote_customertop5($A5266,$D5266,4)</f>
        <v>第四名</v>
      </c>
      <c r="Z5266" t="str" cm="1">
        <f t="array" ref="Z5266">[1]!s_stmnote_customertop5($A5266,$D5266,5)</f>
        <v>第五名</v>
      </c>
      <c r="AA5266" s="9">
        <f>[1]!s_stmnote_salestop5_pct(A5266,D5266)</f>
        <v>63.39</v>
      </c>
      <c r="AB5266" s="9">
        <f>[1]!s_fa_arturn(A5266,D5266)</f>
        <v>3.4409999999999998</v>
      </c>
      <c r="AC5266" s="9">
        <f>[1]!fa_apturn(A5266,D5266)</f>
        <v>5.2487724171275696</v>
      </c>
      <c r="AD5266" s="9">
        <f>[1]!s_fa_invturn(A5266,D5266)</f>
        <v>7.7439</v>
      </c>
    </row>
    <row r="5267" spans="1:30">
      <c r="A5267">
        <v>300542</v>
      </c>
      <c r="B5267" t="s">
        <v>630</v>
      </c>
      <c r="C5267" t="s">
        <v>3807</v>
      </c>
      <c r="D5267" s="8">
        <f t="shared" si="83"/>
        <v>45291</v>
      </c>
      <c r="E5267" t="s">
        <v>7272</v>
      </c>
      <c r="F5267">
        <v>1</v>
      </c>
      <c r="G5267" t="s">
        <v>8911</v>
      </c>
      <c r="L5267" t="str" cm="1">
        <f t="array" ref="L5267">[1]!s_info_industry_gics(A5267,1)</f>
        <v>信息技术</v>
      </c>
      <c r="M5267" t="str" cm="1">
        <f t="array" ref="M5267">[1]!s_info_industry_gicscode(A5267,1)</f>
        <v>45</v>
      </c>
      <c r="N5267" t="str">
        <f>[1]!s_info_industry_gics(A5267,2)</f>
        <v>软件与服务</v>
      </c>
      <c r="O5267" t="str">
        <f>[1]!s_info_industry_gicscode(A5267,2)</f>
        <v>4510</v>
      </c>
      <c r="P5267" cm="1">
        <f t="array" ref="P5267">[1]!s_stmnote_suppliertop5(A5267,D5267,1)</f>
        <v>0</v>
      </c>
      <c r="Q5267">
        <f>[1]!s_stmnote_suppliertop5(A5267,D5267,2)</f>
        <v>0</v>
      </c>
      <c r="R5267" cm="1">
        <f t="array" ref="R5267">[1]!s_stmnote_suppliertop5(A5267,D5267,3)</f>
        <v>0</v>
      </c>
      <c r="S5267" cm="1">
        <f t="array" ref="S5267">[1]!s_stmnote_suppliertop5(A5267,D5267,4)</f>
        <v>0</v>
      </c>
      <c r="T5267" cm="1">
        <f t="array" ref="T5267">[1]!s_stmnote_suppliertop5(A5267,D5267,5)</f>
        <v>0</v>
      </c>
      <c r="U5267" s="9">
        <f>[1]!s_stmnote_purchasetop5_pct(A5267,D5267)</f>
        <v>0</v>
      </c>
      <c r="V5267" t="str" cm="1">
        <f t="array" ref="V5267">[1]!s_stmnote_customertop5($A5267,$D5267,1)</f>
        <v>第一名</v>
      </c>
      <c r="W5267" t="str" cm="1">
        <f t="array" ref="W5267">[1]!s_stmnote_customertop5($A5267,$D5267,2)</f>
        <v>第二名</v>
      </c>
      <c r="X5267" t="str" cm="1">
        <f t="array" ref="X5267">[1]!s_stmnote_customertop5($A5267,$D5267,3)</f>
        <v>第三名</v>
      </c>
      <c r="Y5267" t="str" cm="1">
        <f t="array" ref="Y5267">[1]!s_stmnote_customertop5($A5267,$D5267,4)</f>
        <v>第四名</v>
      </c>
      <c r="Z5267" t="str" cm="1">
        <f t="array" ref="Z5267">[1]!s_stmnote_customertop5($A5267,$D5267,5)</f>
        <v>第五名</v>
      </c>
      <c r="AA5267" s="9">
        <f>[1]!s_stmnote_salestop5_pct(A5267,D5267)</f>
        <v>63.39</v>
      </c>
      <c r="AB5267" s="9">
        <f>[1]!s_fa_arturn(A5267,D5267)</f>
        <v>3.4409999999999998</v>
      </c>
      <c r="AC5267" s="9">
        <f>[1]!fa_apturn(A5267,D5267)</f>
        <v>5.2487724171275696</v>
      </c>
      <c r="AD5267" s="9">
        <f>[1]!s_fa_invturn(A5267,D5267)</f>
        <v>7.7439</v>
      </c>
    </row>
    <row r="5268" spans="1:30">
      <c r="A5268">
        <v>300542</v>
      </c>
      <c r="B5268" t="s">
        <v>630</v>
      </c>
      <c r="C5268" t="s">
        <v>3808</v>
      </c>
      <c r="D5268" s="8">
        <f t="shared" si="83"/>
        <v>45657</v>
      </c>
      <c r="E5268" t="s">
        <v>6981</v>
      </c>
      <c r="F5268">
        <v>2</v>
      </c>
      <c r="G5268" t="s">
        <v>10859</v>
      </c>
      <c r="H5268" t="s">
        <v>12218</v>
      </c>
      <c r="L5268" t="str" cm="1">
        <f t="array" ref="L5268">[1]!s_info_industry_gics(A5268,1)</f>
        <v>信息技术</v>
      </c>
      <c r="M5268" t="str" cm="1">
        <f t="array" ref="M5268">[1]!s_info_industry_gicscode(A5268,1)</f>
        <v>45</v>
      </c>
      <c r="N5268" t="str">
        <f>[1]!s_info_industry_gics(A5268,2)</f>
        <v>软件与服务</v>
      </c>
      <c r="O5268" t="str">
        <f>[1]!s_info_industry_gicscode(A5268,2)</f>
        <v>4510</v>
      </c>
      <c r="P5268" cm="1">
        <f t="array" ref="P5268">[1]!s_stmnote_suppliertop5(A5268,D5268,1)</f>
        <v>0</v>
      </c>
      <c r="Q5268">
        <f>[1]!s_stmnote_suppliertop5(A5268,D5268,2)</f>
        <v>0</v>
      </c>
      <c r="R5268" cm="1">
        <f t="array" ref="R5268">[1]!s_stmnote_suppliertop5(A5268,D5268,3)</f>
        <v>0</v>
      </c>
      <c r="S5268" cm="1">
        <f t="array" ref="S5268">[1]!s_stmnote_suppliertop5(A5268,D5268,4)</f>
        <v>0</v>
      </c>
      <c r="T5268" cm="1">
        <f t="array" ref="T5268">[1]!s_stmnote_suppliertop5(A5268,D5268,5)</f>
        <v>0</v>
      </c>
      <c r="U5268" s="9">
        <f>[1]!s_stmnote_purchasetop5_pct(A5268,D5268)</f>
        <v>0</v>
      </c>
      <c r="V5268" cm="1">
        <f t="array" ref="V5268">[1]!s_stmnote_customertop5($A5268,$D5268,1)</f>
        <v>0</v>
      </c>
      <c r="W5268" cm="1">
        <f t="array" ref="W5268">[1]!s_stmnote_customertop5($A5268,$D5268,2)</f>
        <v>0</v>
      </c>
      <c r="X5268" cm="1">
        <f t="array" ref="X5268">[1]!s_stmnote_customertop5($A5268,$D5268,3)</f>
        <v>0</v>
      </c>
      <c r="Y5268" cm="1">
        <f t="array" ref="Y5268">[1]!s_stmnote_customertop5($A5268,$D5268,4)</f>
        <v>0</v>
      </c>
      <c r="Z5268" cm="1">
        <f t="array" ref="Z5268">[1]!s_stmnote_customertop5($A5268,$D5268,5)</f>
        <v>0</v>
      </c>
      <c r="AA5268" s="9">
        <f>[1]!s_stmnote_salestop5_pct(A5268,D5268)</f>
        <v>0</v>
      </c>
      <c r="AB5268" s="9">
        <f>[1]!s_fa_arturn(A5268,D5268)</f>
        <v>0</v>
      </c>
      <c r="AC5268" s="9">
        <f>[1]!fa_apturn(A5268,D5268)</f>
        <v>0</v>
      </c>
      <c r="AD5268" s="9">
        <f>[1]!s_fa_invturn(A5268,D5268)</f>
        <v>0</v>
      </c>
    </row>
    <row r="5269" spans="1:30">
      <c r="A5269">
        <v>300598</v>
      </c>
      <c r="B5269" t="s">
        <v>643</v>
      </c>
      <c r="C5269" t="s">
        <v>3845</v>
      </c>
      <c r="D5269" s="8">
        <f t="shared" si="83"/>
        <v>45291</v>
      </c>
      <c r="E5269" t="s">
        <v>7669</v>
      </c>
      <c r="F5269">
        <v>1</v>
      </c>
      <c r="G5269" t="s">
        <v>10263</v>
      </c>
      <c r="L5269" t="str" cm="1">
        <f t="array" ref="L5269">[1]!s_info_industry_gics(A5269,1)</f>
        <v>信息技术</v>
      </c>
      <c r="M5269" t="str" cm="1">
        <f t="array" ref="M5269">[1]!s_info_industry_gicscode(A5269,1)</f>
        <v>45</v>
      </c>
      <c r="N5269" t="str">
        <f>[1]!s_info_industry_gics(A5269,2)</f>
        <v>软件与服务</v>
      </c>
      <c r="O5269" t="str">
        <f>[1]!s_info_industry_gicscode(A5269,2)</f>
        <v>4510</v>
      </c>
      <c r="P5269" t="str" cm="1">
        <f t="array" ref="P5269">[1]!s_stmnote_suppliertop5(A5269,D5269,1)</f>
        <v>第一名</v>
      </c>
      <c r="Q5269" t="str">
        <f>[1]!s_stmnote_suppliertop5(A5269,D5269,2)</f>
        <v>第二名</v>
      </c>
      <c r="R5269" t="str" cm="1">
        <f t="array" ref="R5269">[1]!s_stmnote_suppliertop5(A5269,D5269,3)</f>
        <v>第三名</v>
      </c>
      <c r="S5269" t="str" cm="1">
        <f t="array" ref="S5269">[1]!s_stmnote_suppliertop5(A5269,D5269,4)</f>
        <v>第四名</v>
      </c>
      <c r="T5269" t="str" cm="1">
        <f t="array" ref="T5269">[1]!s_stmnote_suppliertop5(A5269,D5269,5)</f>
        <v>第五名</v>
      </c>
      <c r="U5269" s="9">
        <f>[1]!s_stmnote_purchasetop5_pct(A5269,D5269)</f>
        <v>23</v>
      </c>
      <c r="V5269" t="str" cm="1">
        <f t="array" ref="V5269">[1]!s_stmnote_customertop5($A5269,$D5269,1)</f>
        <v>第一名</v>
      </c>
      <c r="W5269" t="str" cm="1">
        <f t="array" ref="W5269">[1]!s_stmnote_customertop5($A5269,$D5269,2)</f>
        <v>第二名</v>
      </c>
      <c r="X5269" t="str" cm="1">
        <f t="array" ref="X5269">[1]!s_stmnote_customertop5($A5269,$D5269,3)</f>
        <v>第三名</v>
      </c>
      <c r="Y5269" t="str" cm="1">
        <f t="array" ref="Y5269">[1]!s_stmnote_customertop5($A5269,$D5269,4)</f>
        <v>第四名</v>
      </c>
      <c r="Z5269" t="str" cm="1">
        <f t="array" ref="Z5269">[1]!s_stmnote_customertop5($A5269,$D5269,5)</f>
        <v>第五名</v>
      </c>
      <c r="AA5269" s="9">
        <f>[1]!s_stmnote_salestop5_pct(A5269,D5269)</f>
        <v>40.93</v>
      </c>
      <c r="AB5269" s="9">
        <f>[1]!s_fa_arturn(A5269,D5269)</f>
        <v>3.0903</v>
      </c>
      <c r="AC5269" s="9">
        <f>[1]!fa_apturn(A5269,D5269)</f>
        <v>21.356709174632201</v>
      </c>
      <c r="AD5269" s="9">
        <f>[1]!s_fa_invturn(A5269,D5269)</f>
        <v>12.262</v>
      </c>
    </row>
    <row r="5270" spans="1:30">
      <c r="A5270">
        <v>300598</v>
      </c>
      <c r="B5270" t="s">
        <v>643</v>
      </c>
      <c r="C5270" t="s">
        <v>3846</v>
      </c>
      <c r="D5270" s="8">
        <f t="shared" si="83"/>
        <v>45291</v>
      </c>
      <c r="E5270" t="s">
        <v>7088</v>
      </c>
      <c r="F5270">
        <v>1</v>
      </c>
      <c r="G5270" t="s">
        <v>10263</v>
      </c>
      <c r="L5270" t="str" cm="1">
        <f t="array" ref="L5270">[1]!s_info_industry_gics(A5270,1)</f>
        <v>信息技术</v>
      </c>
      <c r="M5270" t="str" cm="1">
        <f t="array" ref="M5270">[1]!s_info_industry_gicscode(A5270,1)</f>
        <v>45</v>
      </c>
      <c r="N5270" t="str">
        <f>[1]!s_info_industry_gics(A5270,2)</f>
        <v>软件与服务</v>
      </c>
      <c r="O5270" t="str">
        <f>[1]!s_info_industry_gicscode(A5270,2)</f>
        <v>4510</v>
      </c>
      <c r="P5270" t="str" cm="1">
        <f t="array" ref="P5270">[1]!s_stmnote_suppliertop5(A5270,D5270,1)</f>
        <v>第一名</v>
      </c>
      <c r="Q5270" t="str">
        <f>[1]!s_stmnote_suppliertop5(A5270,D5270,2)</f>
        <v>第二名</v>
      </c>
      <c r="R5270" t="str" cm="1">
        <f t="array" ref="R5270">[1]!s_stmnote_suppliertop5(A5270,D5270,3)</f>
        <v>第三名</v>
      </c>
      <c r="S5270" t="str" cm="1">
        <f t="array" ref="S5270">[1]!s_stmnote_suppliertop5(A5270,D5270,4)</f>
        <v>第四名</v>
      </c>
      <c r="T5270" t="str" cm="1">
        <f t="array" ref="T5270">[1]!s_stmnote_suppliertop5(A5270,D5270,5)</f>
        <v>第五名</v>
      </c>
      <c r="U5270" s="9">
        <f>[1]!s_stmnote_purchasetop5_pct(A5270,D5270)</f>
        <v>23</v>
      </c>
      <c r="V5270" t="str" cm="1">
        <f t="array" ref="V5270">[1]!s_stmnote_customertop5($A5270,$D5270,1)</f>
        <v>第一名</v>
      </c>
      <c r="W5270" t="str" cm="1">
        <f t="array" ref="W5270">[1]!s_stmnote_customertop5($A5270,$D5270,2)</f>
        <v>第二名</v>
      </c>
      <c r="X5270" t="str" cm="1">
        <f t="array" ref="X5270">[1]!s_stmnote_customertop5($A5270,$D5270,3)</f>
        <v>第三名</v>
      </c>
      <c r="Y5270" t="str" cm="1">
        <f t="array" ref="Y5270">[1]!s_stmnote_customertop5($A5270,$D5270,4)</f>
        <v>第四名</v>
      </c>
      <c r="Z5270" t="str" cm="1">
        <f t="array" ref="Z5270">[1]!s_stmnote_customertop5($A5270,$D5270,5)</f>
        <v>第五名</v>
      </c>
      <c r="AA5270" s="9">
        <f>[1]!s_stmnote_salestop5_pct(A5270,D5270)</f>
        <v>40.93</v>
      </c>
      <c r="AB5270" s="9">
        <f>[1]!s_fa_arturn(A5270,D5270)</f>
        <v>3.0903</v>
      </c>
      <c r="AC5270" s="9">
        <f>[1]!fa_apturn(A5270,D5270)</f>
        <v>21.356709174632201</v>
      </c>
      <c r="AD5270" s="9">
        <f>[1]!s_fa_invturn(A5270,D5270)</f>
        <v>12.262</v>
      </c>
    </row>
    <row r="5271" spans="1:30">
      <c r="A5271">
        <v>300598</v>
      </c>
      <c r="B5271" t="s">
        <v>643</v>
      </c>
      <c r="C5271" t="s">
        <v>3847</v>
      </c>
      <c r="D5271" s="8">
        <f t="shared" si="83"/>
        <v>45291</v>
      </c>
      <c r="E5271" t="s">
        <v>7457</v>
      </c>
      <c r="F5271">
        <v>1</v>
      </c>
      <c r="G5271" t="s">
        <v>10263</v>
      </c>
      <c r="L5271" t="str" cm="1">
        <f t="array" ref="L5271">[1]!s_info_industry_gics(A5271,1)</f>
        <v>信息技术</v>
      </c>
      <c r="M5271" t="str" cm="1">
        <f t="array" ref="M5271">[1]!s_info_industry_gicscode(A5271,1)</f>
        <v>45</v>
      </c>
      <c r="N5271" t="str">
        <f>[1]!s_info_industry_gics(A5271,2)</f>
        <v>软件与服务</v>
      </c>
      <c r="O5271" t="str">
        <f>[1]!s_info_industry_gicscode(A5271,2)</f>
        <v>4510</v>
      </c>
      <c r="P5271" t="str" cm="1">
        <f t="array" ref="P5271">[1]!s_stmnote_suppliertop5(A5271,D5271,1)</f>
        <v>第一名</v>
      </c>
      <c r="Q5271" t="str">
        <f>[1]!s_stmnote_suppliertop5(A5271,D5271,2)</f>
        <v>第二名</v>
      </c>
      <c r="R5271" t="str" cm="1">
        <f t="array" ref="R5271">[1]!s_stmnote_suppliertop5(A5271,D5271,3)</f>
        <v>第三名</v>
      </c>
      <c r="S5271" t="str" cm="1">
        <f t="array" ref="S5271">[1]!s_stmnote_suppliertop5(A5271,D5271,4)</f>
        <v>第四名</v>
      </c>
      <c r="T5271" t="str" cm="1">
        <f t="array" ref="T5271">[1]!s_stmnote_suppliertop5(A5271,D5271,5)</f>
        <v>第五名</v>
      </c>
      <c r="U5271" s="9">
        <f>[1]!s_stmnote_purchasetop5_pct(A5271,D5271)</f>
        <v>23</v>
      </c>
      <c r="V5271" t="str" cm="1">
        <f t="array" ref="V5271">[1]!s_stmnote_customertop5($A5271,$D5271,1)</f>
        <v>第一名</v>
      </c>
      <c r="W5271" t="str" cm="1">
        <f t="array" ref="W5271">[1]!s_stmnote_customertop5($A5271,$D5271,2)</f>
        <v>第二名</v>
      </c>
      <c r="X5271" t="str" cm="1">
        <f t="array" ref="X5271">[1]!s_stmnote_customertop5($A5271,$D5271,3)</f>
        <v>第三名</v>
      </c>
      <c r="Y5271" t="str" cm="1">
        <f t="array" ref="Y5271">[1]!s_stmnote_customertop5($A5271,$D5271,4)</f>
        <v>第四名</v>
      </c>
      <c r="Z5271" t="str" cm="1">
        <f t="array" ref="Z5271">[1]!s_stmnote_customertop5($A5271,$D5271,5)</f>
        <v>第五名</v>
      </c>
      <c r="AA5271" s="9">
        <f>[1]!s_stmnote_salestop5_pct(A5271,D5271)</f>
        <v>40.93</v>
      </c>
      <c r="AB5271" s="9">
        <f>[1]!s_fa_arturn(A5271,D5271)</f>
        <v>3.0903</v>
      </c>
      <c r="AC5271" s="9">
        <f>[1]!fa_apturn(A5271,D5271)</f>
        <v>21.356709174632201</v>
      </c>
      <c r="AD5271" s="9">
        <f>[1]!s_fa_invturn(A5271,D5271)</f>
        <v>12.262</v>
      </c>
    </row>
    <row r="5272" spans="1:30">
      <c r="A5272">
        <v>300598</v>
      </c>
      <c r="B5272" t="s">
        <v>643</v>
      </c>
      <c r="C5272" t="s">
        <v>3846</v>
      </c>
      <c r="D5272" s="8">
        <f t="shared" si="83"/>
        <v>45291</v>
      </c>
      <c r="E5272" t="s">
        <v>7328</v>
      </c>
      <c r="F5272">
        <v>1</v>
      </c>
      <c r="G5272" t="s">
        <v>10867</v>
      </c>
      <c r="L5272" t="str" cm="1">
        <f t="array" ref="L5272">[1]!s_info_industry_gics(A5272,1)</f>
        <v>信息技术</v>
      </c>
      <c r="M5272" t="str" cm="1">
        <f t="array" ref="M5272">[1]!s_info_industry_gicscode(A5272,1)</f>
        <v>45</v>
      </c>
      <c r="N5272" t="str">
        <f>[1]!s_info_industry_gics(A5272,2)</f>
        <v>软件与服务</v>
      </c>
      <c r="O5272" t="str">
        <f>[1]!s_info_industry_gicscode(A5272,2)</f>
        <v>4510</v>
      </c>
      <c r="P5272" t="str" cm="1">
        <f t="array" ref="P5272">[1]!s_stmnote_suppliertop5(A5272,D5272,1)</f>
        <v>第一名</v>
      </c>
      <c r="Q5272" t="str">
        <f>[1]!s_stmnote_suppliertop5(A5272,D5272,2)</f>
        <v>第二名</v>
      </c>
      <c r="R5272" t="str" cm="1">
        <f t="array" ref="R5272">[1]!s_stmnote_suppliertop5(A5272,D5272,3)</f>
        <v>第三名</v>
      </c>
      <c r="S5272" t="str" cm="1">
        <f t="array" ref="S5272">[1]!s_stmnote_suppliertop5(A5272,D5272,4)</f>
        <v>第四名</v>
      </c>
      <c r="T5272" t="str" cm="1">
        <f t="array" ref="T5272">[1]!s_stmnote_suppliertop5(A5272,D5272,5)</f>
        <v>第五名</v>
      </c>
      <c r="U5272" s="9">
        <f>[1]!s_stmnote_purchasetop5_pct(A5272,D5272)</f>
        <v>23</v>
      </c>
      <c r="V5272" t="str" cm="1">
        <f t="array" ref="V5272">[1]!s_stmnote_customertop5($A5272,$D5272,1)</f>
        <v>第一名</v>
      </c>
      <c r="W5272" t="str" cm="1">
        <f t="array" ref="W5272">[1]!s_stmnote_customertop5($A5272,$D5272,2)</f>
        <v>第二名</v>
      </c>
      <c r="X5272" t="str" cm="1">
        <f t="array" ref="X5272">[1]!s_stmnote_customertop5($A5272,$D5272,3)</f>
        <v>第三名</v>
      </c>
      <c r="Y5272" t="str" cm="1">
        <f t="array" ref="Y5272">[1]!s_stmnote_customertop5($A5272,$D5272,4)</f>
        <v>第四名</v>
      </c>
      <c r="Z5272" t="str" cm="1">
        <f t="array" ref="Z5272">[1]!s_stmnote_customertop5($A5272,$D5272,5)</f>
        <v>第五名</v>
      </c>
      <c r="AA5272" s="9">
        <f>[1]!s_stmnote_salestop5_pct(A5272,D5272)</f>
        <v>40.93</v>
      </c>
      <c r="AB5272" s="9">
        <f>[1]!s_fa_arturn(A5272,D5272)</f>
        <v>3.0903</v>
      </c>
      <c r="AC5272" s="9">
        <f>[1]!fa_apturn(A5272,D5272)</f>
        <v>21.356709174632201</v>
      </c>
      <c r="AD5272" s="9">
        <f>[1]!s_fa_invturn(A5272,D5272)</f>
        <v>12.262</v>
      </c>
    </row>
    <row r="5273" spans="1:30">
      <c r="A5273">
        <v>300608</v>
      </c>
      <c r="B5273" t="s">
        <v>647</v>
      </c>
      <c r="C5273" t="s">
        <v>3861</v>
      </c>
      <c r="D5273" s="8">
        <f t="shared" si="83"/>
        <v>44926</v>
      </c>
      <c r="E5273" t="s">
        <v>7153</v>
      </c>
      <c r="F5273">
        <v>1</v>
      </c>
      <c r="G5273" t="s">
        <v>8928</v>
      </c>
      <c r="L5273" t="str" cm="1">
        <f t="array" ref="L5273">[1]!s_info_industry_gics(A5273,1)</f>
        <v>信息技术</v>
      </c>
      <c r="M5273" t="str" cm="1">
        <f t="array" ref="M5273">[1]!s_info_industry_gicscode(A5273,1)</f>
        <v>45</v>
      </c>
      <c r="N5273" t="str">
        <f>[1]!s_info_industry_gics(A5273,2)</f>
        <v>软件与服务</v>
      </c>
      <c r="O5273" t="str">
        <f>[1]!s_info_industry_gicscode(A5273,2)</f>
        <v>4510</v>
      </c>
      <c r="P5273" t="str" cm="1">
        <f t="array" ref="P5273">[1]!s_stmnote_suppliertop5(A5273,D5273,1)</f>
        <v>供应商1</v>
      </c>
      <c r="Q5273" t="str">
        <f>[1]!s_stmnote_suppliertop5(A5273,D5273,2)</f>
        <v>供应商2</v>
      </c>
      <c r="R5273" t="str" cm="1">
        <f t="array" ref="R5273">[1]!s_stmnote_suppliertop5(A5273,D5273,3)</f>
        <v>神州数码(中国)有限公司</v>
      </c>
      <c r="S5273" t="str" cm="1">
        <f t="array" ref="S5273">[1]!s_stmnote_suppliertop5(A5273,D5273,4)</f>
        <v>供应商4</v>
      </c>
      <c r="T5273" t="str" cm="1">
        <f t="array" ref="T5273">[1]!s_stmnote_suppliertop5(A5273,D5273,5)</f>
        <v>供应商5</v>
      </c>
      <c r="U5273" s="9">
        <f>[1]!s_stmnote_purchasetop5_pct(A5273,D5273)</f>
        <v>47.28</v>
      </c>
      <c r="V5273" t="str" cm="1">
        <f t="array" ref="V5273">[1]!s_stmnote_customertop5($A5273,$D5273,1)</f>
        <v>客户1</v>
      </c>
      <c r="W5273" t="str" cm="1">
        <f t="array" ref="W5273">[1]!s_stmnote_customertop5($A5273,$D5273,2)</f>
        <v>客户2</v>
      </c>
      <c r="X5273" t="str" cm="1">
        <f t="array" ref="X5273">[1]!s_stmnote_customertop5($A5273,$D5273,3)</f>
        <v>客户3</v>
      </c>
      <c r="Y5273" t="str" cm="1">
        <f t="array" ref="Y5273">[1]!s_stmnote_customertop5($A5273,$D5273,4)</f>
        <v>客户4</v>
      </c>
      <c r="Z5273" t="str" cm="1">
        <f t="array" ref="Z5273">[1]!s_stmnote_customertop5($A5273,$D5273,5)</f>
        <v>客户5</v>
      </c>
      <c r="AA5273" s="9">
        <f>[1]!s_stmnote_salestop5_pct(A5273,D5273)</f>
        <v>48.91</v>
      </c>
      <c r="AB5273" s="9">
        <f>[1]!s_fa_arturn(A5273,D5273)</f>
        <v>2.1837</v>
      </c>
      <c r="AC5273" s="9">
        <f>[1]!fa_apturn(A5273,D5273)</f>
        <v>43.6422364145795</v>
      </c>
      <c r="AD5273" s="9">
        <f>[1]!s_fa_invturn(A5273,D5273)</f>
        <v>1.4123000000000001</v>
      </c>
    </row>
    <row r="5274" spans="1:30">
      <c r="A5274">
        <v>300645</v>
      </c>
      <c r="B5274" t="s">
        <v>656</v>
      </c>
      <c r="C5274" t="s">
        <v>3883</v>
      </c>
      <c r="D5274" s="8">
        <f t="shared" si="83"/>
        <v>44926</v>
      </c>
      <c r="E5274" t="s">
        <v>7132</v>
      </c>
      <c r="F5274">
        <v>1</v>
      </c>
      <c r="G5274" t="s">
        <v>8942</v>
      </c>
      <c r="L5274" t="str" cm="1">
        <f t="array" ref="L5274">[1]!s_info_industry_gics(A5274,1)</f>
        <v>信息技术</v>
      </c>
      <c r="M5274" t="str" cm="1">
        <f t="array" ref="M5274">[1]!s_info_industry_gicscode(A5274,1)</f>
        <v>45</v>
      </c>
      <c r="N5274" t="str">
        <f>[1]!s_info_industry_gics(A5274,2)</f>
        <v>软件与服务</v>
      </c>
      <c r="O5274" t="str">
        <f>[1]!s_info_industry_gicscode(A5274,2)</f>
        <v>4510</v>
      </c>
      <c r="P5274" t="str" cm="1">
        <f t="array" ref="P5274">[1]!s_stmnote_suppliertop5(A5274,D5274,1)</f>
        <v>供应商一</v>
      </c>
      <c r="Q5274" t="str">
        <f>[1]!s_stmnote_suppliertop5(A5274,D5274,2)</f>
        <v>供应商二</v>
      </c>
      <c r="R5274" t="str" cm="1">
        <f t="array" ref="R5274">[1]!s_stmnote_suppliertop5(A5274,D5274,3)</f>
        <v>供应商三</v>
      </c>
      <c r="S5274" t="str" cm="1">
        <f t="array" ref="S5274">[1]!s_stmnote_suppliertop5(A5274,D5274,4)</f>
        <v>供应商四</v>
      </c>
      <c r="T5274" t="str" cm="1">
        <f t="array" ref="T5274">[1]!s_stmnote_suppliertop5(A5274,D5274,5)</f>
        <v>供应商五</v>
      </c>
      <c r="U5274" s="9">
        <f>[1]!s_stmnote_purchasetop5_pct(A5274,D5274)</f>
        <v>8</v>
      </c>
      <c r="V5274" t="str" cm="1">
        <f t="array" ref="V5274">[1]!s_stmnote_customertop5($A5274,$D5274,1)</f>
        <v>客户一</v>
      </c>
      <c r="W5274" t="str" cm="1">
        <f t="array" ref="W5274">[1]!s_stmnote_customertop5($A5274,$D5274,2)</f>
        <v>客户二</v>
      </c>
      <c r="X5274" t="str" cm="1">
        <f t="array" ref="X5274">[1]!s_stmnote_customertop5($A5274,$D5274,3)</f>
        <v>客户三</v>
      </c>
      <c r="Y5274" t="str" cm="1">
        <f t="array" ref="Y5274">[1]!s_stmnote_customertop5($A5274,$D5274,4)</f>
        <v>客户四</v>
      </c>
      <c r="Z5274" t="str" cm="1">
        <f t="array" ref="Z5274">[1]!s_stmnote_customertop5($A5274,$D5274,5)</f>
        <v>客户五</v>
      </c>
      <c r="AA5274" s="9">
        <f>[1]!s_stmnote_salestop5_pct(A5274,D5274)</f>
        <v>30</v>
      </c>
      <c r="AB5274" s="9">
        <f>[1]!s_fa_arturn(A5274,D5274)</f>
        <v>1.9172</v>
      </c>
      <c r="AC5274" s="9">
        <f>[1]!fa_apturn(A5274,D5274)</f>
        <v>3.7226059148242001</v>
      </c>
      <c r="AD5274" s="9">
        <f>[1]!s_fa_invturn(A5274,D5274)</f>
        <v>2.4828999999999999</v>
      </c>
    </row>
    <row r="5275" spans="1:30">
      <c r="A5275">
        <v>300645</v>
      </c>
      <c r="B5275" t="s">
        <v>656</v>
      </c>
      <c r="C5275" t="s">
        <v>3884</v>
      </c>
      <c r="D5275" s="8">
        <f t="shared" si="83"/>
        <v>44926</v>
      </c>
      <c r="E5275" t="s">
        <v>6961</v>
      </c>
      <c r="F5275">
        <v>1</v>
      </c>
      <c r="G5275" t="s">
        <v>10263</v>
      </c>
      <c r="L5275" t="str" cm="1">
        <f t="array" ref="L5275">[1]!s_info_industry_gics(A5275,1)</f>
        <v>信息技术</v>
      </c>
      <c r="M5275" t="str" cm="1">
        <f t="array" ref="M5275">[1]!s_info_industry_gicscode(A5275,1)</f>
        <v>45</v>
      </c>
      <c r="N5275" t="str">
        <f>[1]!s_info_industry_gics(A5275,2)</f>
        <v>软件与服务</v>
      </c>
      <c r="O5275" t="str">
        <f>[1]!s_info_industry_gicscode(A5275,2)</f>
        <v>4510</v>
      </c>
      <c r="P5275" t="str" cm="1">
        <f t="array" ref="P5275">[1]!s_stmnote_suppliertop5(A5275,D5275,1)</f>
        <v>供应商一</v>
      </c>
      <c r="Q5275" t="str">
        <f>[1]!s_stmnote_suppliertop5(A5275,D5275,2)</f>
        <v>供应商二</v>
      </c>
      <c r="R5275" t="str" cm="1">
        <f t="array" ref="R5275">[1]!s_stmnote_suppliertop5(A5275,D5275,3)</f>
        <v>供应商三</v>
      </c>
      <c r="S5275" t="str" cm="1">
        <f t="array" ref="S5275">[1]!s_stmnote_suppliertop5(A5275,D5275,4)</f>
        <v>供应商四</v>
      </c>
      <c r="T5275" t="str" cm="1">
        <f t="array" ref="T5275">[1]!s_stmnote_suppliertop5(A5275,D5275,5)</f>
        <v>供应商五</v>
      </c>
      <c r="U5275" s="9">
        <f>[1]!s_stmnote_purchasetop5_pct(A5275,D5275)</f>
        <v>8</v>
      </c>
      <c r="V5275" t="str" cm="1">
        <f t="array" ref="V5275">[1]!s_stmnote_customertop5($A5275,$D5275,1)</f>
        <v>客户一</v>
      </c>
      <c r="W5275" t="str" cm="1">
        <f t="array" ref="W5275">[1]!s_stmnote_customertop5($A5275,$D5275,2)</f>
        <v>客户二</v>
      </c>
      <c r="X5275" t="str" cm="1">
        <f t="array" ref="X5275">[1]!s_stmnote_customertop5($A5275,$D5275,3)</f>
        <v>客户三</v>
      </c>
      <c r="Y5275" t="str" cm="1">
        <f t="array" ref="Y5275">[1]!s_stmnote_customertop5($A5275,$D5275,4)</f>
        <v>客户四</v>
      </c>
      <c r="Z5275" t="str" cm="1">
        <f t="array" ref="Z5275">[1]!s_stmnote_customertop5($A5275,$D5275,5)</f>
        <v>客户五</v>
      </c>
      <c r="AA5275" s="9">
        <f>[1]!s_stmnote_salestop5_pct(A5275,D5275)</f>
        <v>30</v>
      </c>
      <c r="AB5275" s="9">
        <f>[1]!s_fa_arturn(A5275,D5275)</f>
        <v>1.9172</v>
      </c>
      <c r="AC5275" s="9">
        <f>[1]!fa_apturn(A5275,D5275)</f>
        <v>3.7226059148242001</v>
      </c>
      <c r="AD5275" s="9">
        <f>[1]!s_fa_invturn(A5275,D5275)</f>
        <v>2.4828999999999999</v>
      </c>
    </row>
    <row r="5276" spans="1:30">
      <c r="A5276">
        <v>300645</v>
      </c>
      <c r="B5276" t="s">
        <v>656</v>
      </c>
      <c r="C5276" t="s">
        <v>3885</v>
      </c>
      <c r="D5276" s="8">
        <f t="shared" si="83"/>
        <v>44926</v>
      </c>
      <c r="E5276" t="s">
        <v>7196</v>
      </c>
      <c r="F5276">
        <v>1</v>
      </c>
      <c r="G5276" t="s">
        <v>10263</v>
      </c>
      <c r="L5276" t="str" cm="1">
        <f t="array" ref="L5276">[1]!s_info_industry_gics(A5276,1)</f>
        <v>信息技术</v>
      </c>
      <c r="M5276" t="str" cm="1">
        <f t="array" ref="M5276">[1]!s_info_industry_gicscode(A5276,1)</f>
        <v>45</v>
      </c>
      <c r="N5276" t="str">
        <f>[1]!s_info_industry_gics(A5276,2)</f>
        <v>软件与服务</v>
      </c>
      <c r="O5276" t="str">
        <f>[1]!s_info_industry_gicscode(A5276,2)</f>
        <v>4510</v>
      </c>
      <c r="P5276" t="str" cm="1">
        <f t="array" ref="P5276">[1]!s_stmnote_suppliertop5(A5276,D5276,1)</f>
        <v>供应商一</v>
      </c>
      <c r="Q5276" t="str">
        <f>[1]!s_stmnote_suppliertop5(A5276,D5276,2)</f>
        <v>供应商二</v>
      </c>
      <c r="R5276" t="str" cm="1">
        <f t="array" ref="R5276">[1]!s_stmnote_suppliertop5(A5276,D5276,3)</f>
        <v>供应商三</v>
      </c>
      <c r="S5276" t="str" cm="1">
        <f t="array" ref="S5276">[1]!s_stmnote_suppliertop5(A5276,D5276,4)</f>
        <v>供应商四</v>
      </c>
      <c r="T5276" t="str" cm="1">
        <f t="array" ref="T5276">[1]!s_stmnote_suppliertop5(A5276,D5276,5)</f>
        <v>供应商五</v>
      </c>
      <c r="U5276" s="9">
        <f>[1]!s_stmnote_purchasetop5_pct(A5276,D5276)</f>
        <v>8</v>
      </c>
      <c r="V5276" t="str" cm="1">
        <f t="array" ref="V5276">[1]!s_stmnote_customertop5($A5276,$D5276,1)</f>
        <v>客户一</v>
      </c>
      <c r="W5276" t="str" cm="1">
        <f t="array" ref="W5276">[1]!s_stmnote_customertop5($A5276,$D5276,2)</f>
        <v>客户二</v>
      </c>
      <c r="X5276" t="str" cm="1">
        <f t="array" ref="X5276">[1]!s_stmnote_customertop5($A5276,$D5276,3)</f>
        <v>客户三</v>
      </c>
      <c r="Y5276" t="str" cm="1">
        <f t="array" ref="Y5276">[1]!s_stmnote_customertop5($A5276,$D5276,4)</f>
        <v>客户四</v>
      </c>
      <c r="Z5276" t="str" cm="1">
        <f t="array" ref="Z5276">[1]!s_stmnote_customertop5($A5276,$D5276,5)</f>
        <v>客户五</v>
      </c>
      <c r="AA5276" s="9">
        <f>[1]!s_stmnote_salestop5_pct(A5276,D5276)</f>
        <v>30</v>
      </c>
      <c r="AB5276" s="9">
        <f>[1]!s_fa_arturn(A5276,D5276)</f>
        <v>1.9172</v>
      </c>
      <c r="AC5276" s="9">
        <f>[1]!fa_apturn(A5276,D5276)</f>
        <v>3.7226059148242001</v>
      </c>
      <c r="AD5276" s="9">
        <f>[1]!s_fa_invturn(A5276,D5276)</f>
        <v>2.4828999999999999</v>
      </c>
    </row>
    <row r="5277" spans="1:30">
      <c r="A5277">
        <v>300645</v>
      </c>
      <c r="B5277" t="s">
        <v>656</v>
      </c>
      <c r="C5277" t="s">
        <v>3886</v>
      </c>
      <c r="D5277" s="8">
        <f t="shared" si="83"/>
        <v>44926</v>
      </c>
      <c r="E5277" t="s">
        <v>6980</v>
      </c>
      <c r="F5277">
        <v>1</v>
      </c>
      <c r="G5277" t="s">
        <v>10263</v>
      </c>
      <c r="L5277" t="str" cm="1">
        <f t="array" ref="L5277">[1]!s_info_industry_gics(A5277,1)</f>
        <v>信息技术</v>
      </c>
      <c r="M5277" t="str" cm="1">
        <f t="array" ref="M5277">[1]!s_info_industry_gicscode(A5277,1)</f>
        <v>45</v>
      </c>
      <c r="N5277" t="str">
        <f>[1]!s_info_industry_gics(A5277,2)</f>
        <v>软件与服务</v>
      </c>
      <c r="O5277" t="str">
        <f>[1]!s_info_industry_gicscode(A5277,2)</f>
        <v>4510</v>
      </c>
      <c r="P5277" t="str" cm="1">
        <f t="array" ref="P5277">[1]!s_stmnote_suppliertop5(A5277,D5277,1)</f>
        <v>供应商一</v>
      </c>
      <c r="Q5277" t="str">
        <f>[1]!s_stmnote_suppliertop5(A5277,D5277,2)</f>
        <v>供应商二</v>
      </c>
      <c r="R5277" t="str" cm="1">
        <f t="array" ref="R5277">[1]!s_stmnote_suppliertop5(A5277,D5277,3)</f>
        <v>供应商三</v>
      </c>
      <c r="S5277" t="str" cm="1">
        <f t="array" ref="S5277">[1]!s_stmnote_suppliertop5(A5277,D5277,4)</f>
        <v>供应商四</v>
      </c>
      <c r="T5277" t="str" cm="1">
        <f t="array" ref="T5277">[1]!s_stmnote_suppliertop5(A5277,D5277,5)</f>
        <v>供应商五</v>
      </c>
      <c r="U5277" s="9">
        <f>[1]!s_stmnote_purchasetop5_pct(A5277,D5277)</f>
        <v>8</v>
      </c>
      <c r="V5277" t="str" cm="1">
        <f t="array" ref="V5277">[1]!s_stmnote_customertop5($A5277,$D5277,1)</f>
        <v>客户一</v>
      </c>
      <c r="W5277" t="str" cm="1">
        <f t="array" ref="W5277">[1]!s_stmnote_customertop5($A5277,$D5277,2)</f>
        <v>客户二</v>
      </c>
      <c r="X5277" t="str" cm="1">
        <f t="array" ref="X5277">[1]!s_stmnote_customertop5($A5277,$D5277,3)</f>
        <v>客户三</v>
      </c>
      <c r="Y5277" t="str" cm="1">
        <f t="array" ref="Y5277">[1]!s_stmnote_customertop5($A5277,$D5277,4)</f>
        <v>客户四</v>
      </c>
      <c r="Z5277" t="str" cm="1">
        <f t="array" ref="Z5277">[1]!s_stmnote_customertop5($A5277,$D5277,5)</f>
        <v>客户五</v>
      </c>
      <c r="AA5277" s="9">
        <f>[1]!s_stmnote_salestop5_pct(A5277,D5277)</f>
        <v>30</v>
      </c>
      <c r="AB5277" s="9">
        <f>[1]!s_fa_arturn(A5277,D5277)</f>
        <v>1.9172</v>
      </c>
      <c r="AC5277" s="9">
        <f>[1]!fa_apturn(A5277,D5277)</f>
        <v>3.7226059148242001</v>
      </c>
      <c r="AD5277" s="9">
        <f>[1]!s_fa_invturn(A5277,D5277)</f>
        <v>2.4828999999999999</v>
      </c>
    </row>
    <row r="5278" spans="1:30">
      <c r="A5278">
        <v>300645</v>
      </c>
      <c r="B5278" t="s">
        <v>656</v>
      </c>
      <c r="C5278" t="s">
        <v>3887</v>
      </c>
      <c r="D5278" s="8">
        <f t="shared" si="83"/>
        <v>44926</v>
      </c>
      <c r="E5278" t="s">
        <v>7012</v>
      </c>
      <c r="F5278">
        <v>1</v>
      </c>
      <c r="G5278" t="s">
        <v>10263</v>
      </c>
      <c r="L5278" t="str" cm="1">
        <f t="array" ref="L5278">[1]!s_info_industry_gics(A5278,1)</f>
        <v>信息技术</v>
      </c>
      <c r="M5278" t="str" cm="1">
        <f t="array" ref="M5278">[1]!s_info_industry_gicscode(A5278,1)</f>
        <v>45</v>
      </c>
      <c r="N5278" t="str">
        <f>[1]!s_info_industry_gics(A5278,2)</f>
        <v>软件与服务</v>
      </c>
      <c r="O5278" t="str">
        <f>[1]!s_info_industry_gicscode(A5278,2)</f>
        <v>4510</v>
      </c>
      <c r="P5278" t="str" cm="1">
        <f t="array" ref="P5278">[1]!s_stmnote_suppliertop5(A5278,D5278,1)</f>
        <v>供应商一</v>
      </c>
      <c r="Q5278" t="str">
        <f>[1]!s_stmnote_suppliertop5(A5278,D5278,2)</f>
        <v>供应商二</v>
      </c>
      <c r="R5278" t="str" cm="1">
        <f t="array" ref="R5278">[1]!s_stmnote_suppliertop5(A5278,D5278,3)</f>
        <v>供应商三</v>
      </c>
      <c r="S5278" t="str" cm="1">
        <f t="array" ref="S5278">[1]!s_stmnote_suppliertop5(A5278,D5278,4)</f>
        <v>供应商四</v>
      </c>
      <c r="T5278" t="str" cm="1">
        <f t="array" ref="T5278">[1]!s_stmnote_suppliertop5(A5278,D5278,5)</f>
        <v>供应商五</v>
      </c>
      <c r="U5278" s="9">
        <f>[1]!s_stmnote_purchasetop5_pct(A5278,D5278)</f>
        <v>8</v>
      </c>
      <c r="V5278" t="str" cm="1">
        <f t="array" ref="V5278">[1]!s_stmnote_customertop5($A5278,$D5278,1)</f>
        <v>客户一</v>
      </c>
      <c r="W5278" t="str" cm="1">
        <f t="array" ref="W5278">[1]!s_stmnote_customertop5($A5278,$D5278,2)</f>
        <v>客户二</v>
      </c>
      <c r="X5278" t="str" cm="1">
        <f t="array" ref="X5278">[1]!s_stmnote_customertop5($A5278,$D5278,3)</f>
        <v>客户三</v>
      </c>
      <c r="Y5278" t="str" cm="1">
        <f t="array" ref="Y5278">[1]!s_stmnote_customertop5($A5278,$D5278,4)</f>
        <v>客户四</v>
      </c>
      <c r="Z5278" t="str" cm="1">
        <f t="array" ref="Z5278">[1]!s_stmnote_customertop5($A5278,$D5278,5)</f>
        <v>客户五</v>
      </c>
      <c r="AA5278" s="9">
        <f>[1]!s_stmnote_salestop5_pct(A5278,D5278)</f>
        <v>30</v>
      </c>
      <c r="AB5278" s="9">
        <f>[1]!s_fa_arturn(A5278,D5278)</f>
        <v>1.9172</v>
      </c>
      <c r="AC5278" s="9">
        <f>[1]!fa_apturn(A5278,D5278)</f>
        <v>3.7226059148242001</v>
      </c>
      <c r="AD5278" s="9">
        <f>[1]!s_fa_invturn(A5278,D5278)</f>
        <v>2.4828999999999999</v>
      </c>
    </row>
    <row r="5279" spans="1:30">
      <c r="A5279">
        <v>300645</v>
      </c>
      <c r="B5279" t="s">
        <v>656</v>
      </c>
      <c r="C5279" t="s">
        <v>3888</v>
      </c>
      <c r="D5279" s="8">
        <f t="shared" si="83"/>
        <v>44926</v>
      </c>
      <c r="E5279" t="s">
        <v>7029</v>
      </c>
      <c r="F5279">
        <v>1</v>
      </c>
      <c r="G5279" t="s">
        <v>10263</v>
      </c>
      <c r="L5279" t="str" cm="1">
        <f t="array" ref="L5279">[1]!s_info_industry_gics(A5279,1)</f>
        <v>信息技术</v>
      </c>
      <c r="M5279" t="str" cm="1">
        <f t="array" ref="M5279">[1]!s_info_industry_gicscode(A5279,1)</f>
        <v>45</v>
      </c>
      <c r="N5279" t="str">
        <f>[1]!s_info_industry_gics(A5279,2)</f>
        <v>软件与服务</v>
      </c>
      <c r="O5279" t="str">
        <f>[1]!s_info_industry_gicscode(A5279,2)</f>
        <v>4510</v>
      </c>
      <c r="P5279" t="str" cm="1">
        <f t="array" ref="P5279">[1]!s_stmnote_suppliertop5(A5279,D5279,1)</f>
        <v>供应商一</v>
      </c>
      <c r="Q5279" t="str">
        <f>[1]!s_stmnote_suppliertop5(A5279,D5279,2)</f>
        <v>供应商二</v>
      </c>
      <c r="R5279" t="str" cm="1">
        <f t="array" ref="R5279">[1]!s_stmnote_suppliertop5(A5279,D5279,3)</f>
        <v>供应商三</v>
      </c>
      <c r="S5279" t="str" cm="1">
        <f t="array" ref="S5279">[1]!s_stmnote_suppliertop5(A5279,D5279,4)</f>
        <v>供应商四</v>
      </c>
      <c r="T5279" t="str" cm="1">
        <f t="array" ref="T5279">[1]!s_stmnote_suppliertop5(A5279,D5279,5)</f>
        <v>供应商五</v>
      </c>
      <c r="U5279" s="9">
        <f>[1]!s_stmnote_purchasetop5_pct(A5279,D5279)</f>
        <v>8</v>
      </c>
      <c r="V5279" t="str" cm="1">
        <f t="array" ref="V5279">[1]!s_stmnote_customertop5($A5279,$D5279,1)</f>
        <v>客户一</v>
      </c>
      <c r="W5279" t="str" cm="1">
        <f t="array" ref="W5279">[1]!s_stmnote_customertop5($A5279,$D5279,2)</f>
        <v>客户二</v>
      </c>
      <c r="X5279" t="str" cm="1">
        <f t="array" ref="X5279">[1]!s_stmnote_customertop5($A5279,$D5279,3)</f>
        <v>客户三</v>
      </c>
      <c r="Y5279" t="str" cm="1">
        <f t="array" ref="Y5279">[1]!s_stmnote_customertop5($A5279,$D5279,4)</f>
        <v>客户四</v>
      </c>
      <c r="Z5279" t="str" cm="1">
        <f t="array" ref="Z5279">[1]!s_stmnote_customertop5($A5279,$D5279,5)</f>
        <v>客户五</v>
      </c>
      <c r="AA5279" s="9">
        <f>[1]!s_stmnote_salestop5_pct(A5279,D5279)</f>
        <v>30</v>
      </c>
      <c r="AB5279" s="9">
        <f>[1]!s_fa_arturn(A5279,D5279)</f>
        <v>1.9172</v>
      </c>
      <c r="AC5279" s="9">
        <f>[1]!fa_apturn(A5279,D5279)</f>
        <v>3.7226059148242001</v>
      </c>
      <c r="AD5279" s="9">
        <f>[1]!s_fa_invturn(A5279,D5279)</f>
        <v>2.4828999999999999</v>
      </c>
    </row>
    <row r="5280" spans="1:30">
      <c r="A5280">
        <v>300645</v>
      </c>
      <c r="B5280" t="s">
        <v>656</v>
      </c>
      <c r="C5280" t="s">
        <v>3884</v>
      </c>
      <c r="D5280" s="8">
        <f t="shared" si="83"/>
        <v>44926</v>
      </c>
      <c r="E5280" t="s">
        <v>7178</v>
      </c>
      <c r="F5280">
        <v>1</v>
      </c>
      <c r="G5280" t="s">
        <v>10263</v>
      </c>
      <c r="L5280" t="str" cm="1">
        <f t="array" ref="L5280">[1]!s_info_industry_gics(A5280,1)</f>
        <v>信息技术</v>
      </c>
      <c r="M5280" t="str" cm="1">
        <f t="array" ref="M5280">[1]!s_info_industry_gicscode(A5280,1)</f>
        <v>45</v>
      </c>
      <c r="N5280" t="str">
        <f>[1]!s_info_industry_gics(A5280,2)</f>
        <v>软件与服务</v>
      </c>
      <c r="O5280" t="str">
        <f>[1]!s_info_industry_gicscode(A5280,2)</f>
        <v>4510</v>
      </c>
      <c r="P5280" t="str" cm="1">
        <f t="array" ref="P5280">[1]!s_stmnote_suppliertop5(A5280,D5280,1)</f>
        <v>供应商一</v>
      </c>
      <c r="Q5280" t="str">
        <f>[1]!s_stmnote_suppliertop5(A5280,D5280,2)</f>
        <v>供应商二</v>
      </c>
      <c r="R5280" t="str" cm="1">
        <f t="array" ref="R5280">[1]!s_stmnote_suppliertop5(A5280,D5280,3)</f>
        <v>供应商三</v>
      </c>
      <c r="S5280" t="str" cm="1">
        <f t="array" ref="S5280">[1]!s_stmnote_suppliertop5(A5280,D5280,4)</f>
        <v>供应商四</v>
      </c>
      <c r="T5280" t="str" cm="1">
        <f t="array" ref="T5280">[1]!s_stmnote_suppliertop5(A5280,D5280,5)</f>
        <v>供应商五</v>
      </c>
      <c r="U5280" s="9">
        <f>[1]!s_stmnote_purchasetop5_pct(A5280,D5280)</f>
        <v>8</v>
      </c>
      <c r="V5280" t="str" cm="1">
        <f t="array" ref="V5280">[1]!s_stmnote_customertop5($A5280,$D5280,1)</f>
        <v>客户一</v>
      </c>
      <c r="W5280" t="str" cm="1">
        <f t="array" ref="W5280">[1]!s_stmnote_customertop5($A5280,$D5280,2)</f>
        <v>客户二</v>
      </c>
      <c r="X5280" t="str" cm="1">
        <f t="array" ref="X5280">[1]!s_stmnote_customertop5($A5280,$D5280,3)</f>
        <v>客户三</v>
      </c>
      <c r="Y5280" t="str" cm="1">
        <f t="array" ref="Y5280">[1]!s_stmnote_customertop5($A5280,$D5280,4)</f>
        <v>客户四</v>
      </c>
      <c r="Z5280" t="str" cm="1">
        <f t="array" ref="Z5280">[1]!s_stmnote_customertop5($A5280,$D5280,5)</f>
        <v>客户五</v>
      </c>
      <c r="AA5280" s="9">
        <f>[1]!s_stmnote_salestop5_pct(A5280,D5280)</f>
        <v>30</v>
      </c>
      <c r="AB5280" s="9">
        <f>[1]!s_fa_arturn(A5280,D5280)</f>
        <v>1.9172</v>
      </c>
      <c r="AC5280" s="9">
        <f>[1]!fa_apturn(A5280,D5280)</f>
        <v>3.7226059148242001</v>
      </c>
      <c r="AD5280" s="9">
        <f>[1]!s_fa_invturn(A5280,D5280)</f>
        <v>2.4828999999999999</v>
      </c>
    </row>
    <row r="5281" spans="1:30">
      <c r="A5281">
        <v>300645</v>
      </c>
      <c r="B5281" t="s">
        <v>656</v>
      </c>
      <c r="C5281" t="s">
        <v>3889</v>
      </c>
      <c r="D5281" s="8">
        <f t="shared" si="83"/>
        <v>44926</v>
      </c>
      <c r="E5281" t="s">
        <v>7374</v>
      </c>
      <c r="F5281">
        <v>1</v>
      </c>
      <c r="G5281" t="s">
        <v>10605</v>
      </c>
      <c r="L5281" t="str" cm="1">
        <f t="array" ref="L5281">[1]!s_info_industry_gics(A5281,1)</f>
        <v>信息技术</v>
      </c>
      <c r="M5281" t="str" cm="1">
        <f t="array" ref="M5281">[1]!s_info_industry_gicscode(A5281,1)</f>
        <v>45</v>
      </c>
      <c r="N5281" t="str">
        <f>[1]!s_info_industry_gics(A5281,2)</f>
        <v>软件与服务</v>
      </c>
      <c r="O5281" t="str">
        <f>[1]!s_info_industry_gicscode(A5281,2)</f>
        <v>4510</v>
      </c>
      <c r="P5281" t="str" cm="1">
        <f t="array" ref="P5281">[1]!s_stmnote_suppliertop5(A5281,D5281,1)</f>
        <v>供应商一</v>
      </c>
      <c r="Q5281" t="str">
        <f>[1]!s_stmnote_suppliertop5(A5281,D5281,2)</f>
        <v>供应商二</v>
      </c>
      <c r="R5281" t="str" cm="1">
        <f t="array" ref="R5281">[1]!s_stmnote_suppliertop5(A5281,D5281,3)</f>
        <v>供应商三</v>
      </c>
      <c r="S5281" t="str" cm="1">
        <f t="array" ref="S5281">[1]!s_stmnote_suppliertop5(A5281,D5281,4)</f>
        <v>供应商四</v>
      </c>
      <c r="T5281" t="str" cm="1">
        <f t="array" ref="T5281">[1]!s_stmnote_suppliertop5(A5281,D5281,5)</f>
        <v>供应商五</v>
      </c>
      <c r="U5281" s="9">
        <f>[1]!s_stmnote_purchasetop5_pct(A5281,D5281)</f>
        <v>8</v>
      </c>
      <c r="V5281" t="str" cm="1">
        <f t="array" ref="V5281">[1]!s_stmnote_customertop5($A5281,$D5281,1)</f>
        <v>客户一</v>
      </c>
      <c r="W5281" t="str" cm="1">
        <f t="array" ref="W5281">[1]!s_stmnote_customertop5($A5281,$D5281,2)</f>
        <v>客户二</v>
      </c>
      <c r="X5281" t="str" cm="1">
        <f t="array" ref="X5281">[1]!s_stmnote_customertop5($A5281,$D5281,3)</f>
        <v>客户三</v>
      </c>
      <c r="Y5281" t="str" cm="1">
        <f t="array" ref="Y5281">[1]!s_stmnote_customertop5($A5281,$D5281,4)</f>
        <v>客户四</v>
      </c>
      <c r="Z5281" t="str" cm="1">
        <f t="array" ref="Z5281">[1]!s_stmnote_customertop5($A5281,$D5281,5)</f>
        <v>客户五</v>
      </c>
      <c r="AA5281" s="9">
        <f>[1]!s_stmnote_salestop5_pct(A5281,D5281)</f>
        <v>30</v>
      </c>
      <c r="AB5281" s="9">
        <f>[1]!s_fa_arturn(A5281,D5281)</f>
        <v>1.9172</v>
      </c>
      <c r="AC5281" s="9">
        <f>[1]!fa_apturn(A5281,D5281)</f>
        <v>3.7226059148242001</v>
      </c>
      <c r="AD5281" s="9">
        <f>[1]!s_fa_invturn(A5281,D5281)</f>
        <v>2.4828999999999999</v>
      </c>
    </row>
    <row r="5282" spans="1:30">
      <c r="A5282">
        <v>300645</v>
      </c>
      <c r="B5282" t="s">
        <v>656</v>
      </c>
      <c r="C5282" t="s">
        <v>3890</v>
      </c>
      <c r="D5282" s="8">
        <f t="shared" si="83"/>
        <v>44926</v>
      </c>
      <c r="E5282" t="s">
        <v>7110</v>
      </c>
      <c r="F5282">
        <v>1</v>
      </c>
      <c r="G5282" t="s">
        <v>10605</v>
      </c>
      <c r="L5282" t="str" cm="1">
        <f t="array" ref="L5282">[1]!s_info_industry_gics(A5282,1)</f>
        <v>信息技术</v>
      </c>
      <c r="M5282" t="str" cm="1">
        <f t="array" ref="M5282">[1]!s_info_industry_gicscode(A5282,1)</f>
        <v>45</v>
      </c>
      <c r="N5282" t="str">
        <f>[1]!s_info_industry_gics(A5282,2)</f>
        <v>软件与服务</v>
      </c>
      <c r="O5282" t="str">
        <f>[1]!s_info_industry_gicscode(A5282,2)</f>
        <v>4510</v>
      </c>
      <c r="P5282" t="str" cm="1">
        <f t="array" ref="P5282">[1]!s_stmnote_suppliertop5(A5282,D5282,1)</f>
        <v>供应商一</v>
      </c>
      <c r="Q5282" t="str">
        <f>[1]!s_stmnote_suppliertop5(A5282,D5282,2)</f>
        <v>供应商二</v>
      </c>
      <c r="R5282" t="str" cm="1">
        <f t="array" ref="R5282">[1]!s_stmnote_suppliertop5(A5282,D5282,3)</f>
        <v>供应商三</v>
      </c>
      <c r="S5282" t="str" cm="1">
        <f t="array" ref="S5282">[1]!s_stmnote_suppliertop5(A5282,D5282,4)</f>
        <v>供应商四</v>
      </c>
      <c r="T5282" t="str" cm="1">
        <f t="array" ref="T5282">[1]!s_stmnote_suppliertop5(A5282,D5282,5)</f>
        <v>供应商五</v>
      </c>
      <c r="U5282" s="9">
        <f>[1]!s_stmnote_purchasetop5_pct(A5282,D5282)</f>
        <v>8</v>
      </c>
      <c r="V5282" t="str" cm="1">
        <f t="array" ref="V5282">[1]!s_stmnote_customertop5($A5282,$D5282,1)</f>
        <v>客户一</v>
      </c>
      <c r="W5282" t="str" cm="1">
        <f t="array" ref="W5282">[1]!s_stmnote_customertop5($A5282,$D5282,2)</f>
        <v>客户二</v>
      </c>
      <c r="X5282" t="str" cm="1">
        <f t="array" ref="X5282">[1]!s_stmnote_customertop5($A5282,$D5282,3)</f>
        <v>客户三</v>
      </c>
      <c r="Y5282" t="str" cm="1">
        <f t="array" ref="Y5282">[1]!s_stmnote_customertop5($A5282,$D5282,4)</f>
        <v>客户四</v>
      </c>
      <c r="Z5282" t="str" cm="1">
        <f t="array" ref="Z5282">[1]!s_stmnote_customertop5($A5282,$D5282,5)</f>
        <v>客户五</v>
      </c>
      <c r="AA5282" s="9">
        <f>[1]!s_stmnote_salestop5_pct(A5282,D5282)</f>
        <v>30</v>
      </c>
      <c r="AB5282" s="9">
        <f>[1]!s_fa_arturn(A5282,D5282)</f>
        <v>1.9172</v>
      </c>
      <c r="AC5282" s="9">
        <f>[1]!fa_apturn(A5282,D5282)</f>
        <v>3.7226059148242001</v>
      </c>
      <c r="AD5282" s="9">
        <f>[1]!s_fa_invturn(A5282,D5282)</f>
        <v>2.4828999999999999</v>
      </c>
    </row>
    <row r="5283" spans="1:30">
      <c r="A5283">
        <v>300645</v>
      </c>
      <c r="B5283" t="s">
        <v>656</v>
      </c>
      <c r="C5283" t="s">
        <v>3891</v>
      </c>
      <c r="D5283" s="8">
        <f t="shared" si="83"/>
        <v>44926</v>
      </c>
      <c r="E5283" t="s">
        <v>7053</v>
      </c>
      <c r="F5283">
        <v>1</v>
      </c>
      <c r="G5283" t="s">
        <v>10605</v>
      </c>
      <c r="L5283" t="str" cm="1">
        <f t="array" ref="L5283">[1]!s_info_industry_gics(A5283,1)</f>
        <v>信息技术</v>
      </c>
      <c r="M5283" t="str" cm="1">
        <f t="array" ref="M5283">[1]!s_info_industry_gicscode(A5283,1)</f>
        <v>45</v>
      </c>
      <c r="N5283" t="str">
        <f>[1]!s_info_industry_gics(A5283,2)</f>
        <v>软件与服务</v>
      </c>
      <c r="O5283" t="str">
        <f>[1]!s_info_industry_gicscode(A5283,2)</f>
        <v>4510</v>
      </c>
      <c r="P5283" t="str" cm="1">
        <f t="array" ref="P5283">[1]!s_stmnote_suppliertop5(A5283,D5283,1)</f>
        <v>供应商一</v>
      </c>
      <c r="Q5283" t="str">
        <f>[1]!s_stmnote_suppliertop5(A5283,D5283,2)</f>
        <v>供应商二</v>
      </c>
      <c r="R5283" t="str" cm="1">
        <f t="array" ref="R5283">[1]!s_stmnote_suppliertop5(A5283,D5283,3)</f>
        <v>供应商三</v>
      </c>
      <c r="S5283" t="str" cm="1">
        <f t="array" ref="S5283">[1]!s_stmnote_suppliertop5(A5283,D5283,4)</f>
        <v>供应商四</v>
      </c>
      <c r="T5283" t="str" cm="1">
        <f t="array" ref="T5283">[1]!s_stmnote_suppliertop5(A5283,D5283,5)</f>
        <v>供应商五</v>
      </c>
      <c r="U5283" s="9">
        <f>[1]!s_stmnote_purchasetop5_pct(A5283,D5283)</f>
        <v>8</v>
      </c>
      <c r="V5283" t="str" cm="1">
        <f t="array" ref="V5283">[1]!s_stmnote_customertop5($A5283,$D5283,1)</f>
        <v>客户一</v>
      </c>
      <c r="W5283" t="str" cm="1">
        <f t="array" ref="W5283">[1]!s_stmnote_customertop5($A5283,$D5283,2)</f>
        <v>客户二</v>
      </c>
      <c r="X5283" t="str" cm="1">
        <f t="array" ref="X5283">[1]!s_stmnote_customertop5($A5283,$D5283,3)</f>
        <v>客户三</v>
      </c>
      <c r="Y5283" t="str" cm="1">
        <f t="array" ref="Y5283">[1]!s_stmnote_customertop5($A5283,$D5283,4)</f>
        <v>客户四</v>
      </c>
      <c r="Z5283" t="str" cm="1">
        <f t="array" ref="Z5283">[1]!s_stmnote_customertop5($A5283,$D5283,5)</f>
        <v>客户五</v>
      </c>
      <c r="AA5283" s="9">
        <f>[1]!s_stmnote_salestop5_pct(A5283,D5283)</f>
        <v>30</v>
      </c>
      <c r="AB5283" s="9">
        <f>[1]!s_fa_arturn(A5283,D5283)</f>
        <v>1.9172</v>
      </c>
      <c r="AC5283" s="9">
        <f>[1]!fa_apturn(A5283,D5283)</f>
        <v>3.7226059148242001</v>
      </c>
      <c r="AD5283" s="9">
        <f>[1]!s_fa_invturn(A5283,D5283)</f>
        <v>2.4828999999999999</v>
      </c>
    </row>
    <row r="5284" spans="1:30">
      <c r="A5284">
        <v>300663</v>
      </c>
      <c r="B5284" t="s">
        <v>660</v>
      </c>
      <c r="C5284" t="s">
        <v>3902</v>
      </c>
      <c r="D5284" s="8">
        <f t="shared" si="83"/>
        <v>44561</v>
      </c>
      <c r="E5284" t="s">
        <v>7394</v>
      </c>
      <c r="F5284">
        <v>2</v>
      </c>
      <c r="G5284" t="s">
        <v>10873</v>
      </c>
      <c r="H5284" t="s">
        <v>12224</v>
      </c>
      <c r="L5284" t="str" cm="1">
        <f t="array" ref="L5284">[1]!s_info_industry_gics(A5284,1)</f>
        <v>信息技术</v>
      </c>
      <c r="M5284" t="str" cm="1">
        <f t="array" ref="M5284">[1]!s_info_industry_gicscode(A5284,1)</f>
        <v>45</v>
      </c>
      <c r="N5284" t="str">
        <f>[1]!s_info_industry_gics(A5284,2)</f>
        <v>软件与服务</v>
      </c>
      <c r="O5284" t="str">
        <f>[1]!s_info_industry_gicscode(A5284,2)</f>
        <v>4510</v>
      </c>
      <c r="P5284" t="str" cm="1">
        <f t="array" ref="P5284">[1]!s_stmnote_suppliertop5(A5284,D5284,1)</f>
        <v>供应商一</v>
      </c>
      <c r="Q5284" t="str">
        <f>[1]!s_stmnote_suppliertop5(A5284,D5284,2)</f>
        <v>供应商二</v>
      </c>
      <c r="R5284" t="str" cm="1">
        <f t="array" ref="R5284">[1]!s_stmnote_suppliertop5(A5284,D5284,3)</f>
        <v>供应商三</v>
      </c>
      <c r="S5284" t="str" cm="1">
        <f t="array" ref="S5284">[1]!s_stmnote_suppliertop5(A5284,D5284,4)</f>
        <v>供应商四</v>
      </c>
      <c r="T5284" t="str" cm="1">
        <f t="array" ref="T5284">[1]!s_stmnote_suppliertop5(A5284,D5284,5)</f>
        <v>供应商五</v>
      </c>
      <c r="U5284" s="9">
        <f>[1]!s_stmnote_purchasetop5_pct(A5284,D5284)</f>
        <v>56.82</v>
      </c>
      <c r="V5284" t="str" cm="1">
        <f t="array" ref="V5284">[1]!s_stmnote_customertop5($A5284,$D5284,1)</f>
        <v>客户一</v>
      </c>
      <c r="W5284" t="str" cm="1">
        <f t="array" ref="W5284">[1]!s_stmnote_customertop5($A5284,$D5284,2)</f>
        <v>客户二</v>
      </c>
      <c r="X5284" t="str" cm="1">
        <f t="array" ref="X5284">[1]!s_stmnote_customertop5($A5284,$D5284,3)</f>
        <v>客户三</v>
      </c>
      <c r="Y5284" t="str" cm="1">
        <f t="array" ref="Y5284">[1]!s_stmnote_customertop5($A5284,$D5284,4)</f>
        <v>客户四</v>
      </c>
      <c r="Z5284" t="str" cm="1">
        <f t="array" ref="Z5284">[1]!s_stmnote_customertop5($A5284,$D5284,5)</f>
        <v>客户五</v>
      </c>
      <c r="AA5284" s="9">
        <f>[1]!s_stmnote_salestop5_pct(A5284,D5284)</f>
        <v>21.25</v>
      </c>
      <c r="AB5284" s="9">
        <f>[1]!s_fa_arturn(A5284,D5284)</f>
        <v>1.7209000000000001</v>
      </c>
      <c r="AC5284" s="9">
        <f>[1]!fa_apturn(A5284,D5284)</f>
        <v>11.2616464890522</v>
      </c>
      <c r="AD5284" s="9">
        <f>[1]!s_fa_invturn(A5284,D5284)</f>
        <v>1.7306999999999999</v>
      </c>
    </row>
    <row r="5285" spans="1:30">
      <c r="A5285">
        <v>300663</v>
      </c>
      <c r="B5285" t="s">
        <v>660</v>
      </c>
      <c r="C5285" t="s">
        <v>3903</v>
      </c>
      <c r="D5285" s="8">
        <f t="shared" si="83"/>
        <v>44561</v>
      </c>
      <c r="E5285" t="s">
        <v>7062</v>
      </c>
      <c r="F5285">
        <v>2</v>
      </c>
      <c r="G5285" t="s">
        <v>10874</v>
      </c>
      <c r="H5285" t="s">
        <v>12225</v>
      </c>
      <c r="L5285" t="str" cm="1">
        <f t="array" ref="L5285">[1]!s_info_industry_gics(A5285,1)</f>
        <v>信息技术</v>
      </c>
      <c r="M5285" t="str" cm="1">
        <f t="array" ref="M5285">[1]!s_info_industry_gicscode(A5285,1)</f>
        <v>45</v>
      </c>
      <c r="N5285" t="str">
        <f>[1]!s_info_industry_gics(A5285,2)</f>
        <v>软件与服务</v>
      </c>
      <c r="O5285" t="str">
        <f>[1]!s_info_industry_gicscode(A5285,2)</f>
        <v>4510</v>
      </c>
      <c r="P5285" t="str" cm="1">
        <f t="array" ref="P5285">[1]!s_stmnote_suppliertop5(A5285,D5285,1)</f>
        <v>供应商一</v>
      </c>
      <c r="Q5285" t="str">
        <f>[1]!s_stmnote_suppliertop5(A5285,D5285,2)</f>
        <v>供应商二</v>
      </c>
      <c r="R5285" t="str" cm="1">
        <f t="array" ref="R5285">[1]!s_stmnote_suppliertop5(A5285,D5285,3)</f>
        <v>供应商三</v>
      </c>
      <c r="S5285" t="str" cm="1">
        <f t="array" ref="S5285">[1]!s_stmnote_suppliertop5(A5285,D5285,4)</f>
        <v>供应商四</v>
      </c>
      <c r="T5285" t="str" cm="1">
        <f t="array" ref="T5285">[1]!s_stmnote_suppliertop5(A5285,D5285,5)</f>
        <v>供应商五</v>
      </c>
      <c r="U5285" s="9">
        <f>[1]!s_stmnote_purchasetop5_pct(A5285,D5285)</f>
        <v>56.82</v>
      </c>
      <c r="V5285" t="str" cm="1">
        <f t="array" ref="V5285">[1]!s_stmnote_customertop5($A5285,$D5285,1)</f>
        <v>客户一</v>
      </c>
      <c r="W5285" t="str" cm="1">
        <f t="array" ref="W5285">[1]!s_stmnote_customertop5($A5285,$D5285,2)</f>
        <v>客户二</v>
      </c>
      <c r="X5285" t="str" cm="1">
        <f t="array" ref="X5285">[1]!s_stmnote_customertop5($A5285,$D5285,3)</f>
        <v>客户三</v>
      </c>
      <c r="Y5285" t="str" cm="1">
        <f t="array" ref="Y5285">[1]!s_stmnote_customertop5($A5285,$D5285,4)</f>
        <v>客户四</v>
      </c>
      <c r="Z5285" t="str" cm="1">
        <f t="array" ref="Z5285">[1]!s_stmnote_customertop5($A5285,$D5285,5)</f>
        <v>客户五</v>
      </c>
      <c r="AA5285" s="9">
        <f>[1]!s_stmnote_salestop5_pct(A5285,D5285)</f>
        <v>21.25</v>
      </c>
      <c r="AB5285" s="9">
        <f>[1]!s_fa_arturn(A5285,D5285)</f>
        <v>1.7209000000000001</v>
      </c>
      <c r="AC5285" s="9">
        <f>[1]!fa_apturn(A5285,D5285)</f>
        <v>11.2616464890522</v>
      </c>
      <c r="AD5285" s="9">
        <f>[1]!s_fa_invturn(A5285,D5285)</f>
        <v>1.7306999999999999</v>
      </c>
    </row>
    <row r="5286" spans="1:30">
      <c r="A5286">
        <v>300663</v>
      </c>
      <c r="B5286" t="s">
        <v>660</v>
      </c>
      <c r="C5286" t="s">
        <v>3904</v>
      </c>
      <c r="D5286" s="8">
        <f t="shared" si="83"/>
        <v>44561</v>
      </c>
      <c r="E5286" t="s">
        <v>7600</v>
      </c>
      <c r="F5286">
        <v>2</v>
      </c>
      <c r="G5286" t="s">
        <v>10874</v>
      </c>
      <c r="H5286" t="s">
        <v>12225</v>
      </c>
      <c r="L5286" t="str" cm="1">
        <f t="array" ref="L5286">[1]!s_info_industry_gics(A5286,1)</f>
        <v>信息技术</v>
      </c>
      <c r="M5286" t="str" cm="1">
        <f t="array" ref="M5286">[1]!s_info_industry_gicscode(A5286,1)</f>
        <v>45</v>
      </c>
      <c r="N5286" t="str">
        <f>[1]!s_info_industry_gics(A5286,2)</f>
        <v>软件与服务</v>
      </c>
      <c r="O5286" t="str">
        <f>[1]!s_info_industry_gicscode(A5286,2)</f>
        <v>4510</v>
      </c>
      <c r="P5286" t="str" cm="1">
        <f t="array" ref="P5286">[1]!s_stmnote_suppliertop5(A5286,D5286,1)</f>
        <v>供应商一</v>
      </c>
      <c r="Q5286" t="str">
        <f>[1]!s_stmnote_suppliertop5(A5286,D5286,2)</f>
        <v>供应商二</v>
      </c>
      <c r="R5286" t="str" cm="1">
        <f t="array" ref="R5286">[1]!s_stmnote_suppliertop5(A5286,D5286,3)</f>
        <v>供应商三</v>
      </c>
      <c r="S5286" t="str" cm="1">
        <f t="array" ref="S5286">[1]!s_stmnote_suppliertop5(A5286,D5286,4)</f>
        <v>供应商四</v>
      </c>
      <c r="T5286" t="str" cm="1">
        <f t="array" ref="T5286">[1]!s_stmnote_suppliertop5(A5286,D5286,5)</f>
        <v>供应商五</v>
      </c>
      <c r="U5286" s="9">
        <f>[1]!s_stmnote_purchasetop5_pct(A5286,D5286)</f>
        <v>56.82</v>
      </c>
      <c r="V5286" t="str" cm="1">
        <f t="array" ref="V5286">[1]!s_stmnote_customertop5($A5286,$D5286,1)</f>
        <v>客户一</v>
      </c>
      <c r="W5286" t="str" cm="1">
        <f t="array" ref="W5286">[1]!s_stmnote_customertop5($A5286,$D5286,2)</f>
        <v>客户二</v>
      </c>
      <c r="X5286" t="str" cm="1">
        <f t="array" ref="X5286">[1]!s_stmnote_customertop5($A5286,$D5286,3)</f>
        <v>客户三</v>
      </c>
      <c r="Y5286" t="str" cm="1">
        <f t="array" ref="Y5286">[1]!s_stmnote_customertop5($A5286,$D5286,4)</f>
        <v>客户四</v>
      </c>
      <c r="Z5286" t="str" cm="1">
        <f t="array" ref="Z5286">[1]!s_stmnote_customertop5($A5286,$D5286,5)</f>
        <v>客户五</v>
      </c>
      <c r="AA5286" s="9">
        <f>[1]!s_stmnote_salestop5_pct(A5286,D5286)</f>
        <v>21.25</v>
      </c>
      <c r="AB5286" s="9">
        <f>[1]!s_fa_arturn(A5286,D5286)</f>
        <v>1.7209000000000001</v>
      </c>
      <c r="AC5286" s="9">
        <f>[1]!fa_apturn(A5286,D5286)</f>
        <v>11.2616464890522</v>
      </c>
      <c r="AD5286" s="9">
        <f>[1]!s_fa_invturn(A5286,D5286)</f>
        <v>1.7306999999999999</v>
      </c>
    </row>
    <row r="5287" spans="1:30">
      <c r="A5287">
        <v>300663</v>
      </c>
      <c r="B5287" t="s">
        <v>660</v>
      </c>
      <c r="C5287" t="s">
        <v>3904</v>
      </c>
      <c r="D5287" s="8">
        <f t="shared" si="83"/>
        <v>44561</v>
      </c>
      <c r="E5287" t="s">
        <v>7512</v>
      </c>
      <c r="F5287">
        <v>2</v>
      </c>
      <c r="G5287" t="s">
        <v>10875</v>
      </c>
      <c r="H5287" t="s">
        <v>12226</v>
      </c>
      <c r="L5287" t="str" cm="1">
        <f t="array" ref="L5287">[1]!s_info_industry_gics(A5287,1)</f>
        <v>信息技术</v>
      </c>
      <c r="M5287" t="str" cm="1">
        <f t="array" ref="M5287">[1]!s_info_industry_gicscode(A5287,1)</f>
        <v>45</v>
      </c>
      <c r="N5287" t="str">
        <f>[1]!s_info_industry_gics(A5287,2)</f>
        <v>软件与服务</v>
      </c>
      <c r="O5287" t="str">
        <f>[1]!s_info_industry_gicscode(A5287,2)</f>
        <v>4510</v>
      </c>
      <c r="P5287" t="str" cm="1">
        <f t="array" ref="P5287">[1]!s_stmnote_suppliertop5(A5287,D5287,1)</f>
        <v>供应商一</v>
      </c>
      <c r="Q5287" t="str">
        <f>[1]!s_stmnote_suppliertop5(A5287,D5287,2)</f>
        <v>供应商二</v>
      </c>
      <c r="R5287" t="str" cm="1">
        <f t="array" ref="R5287">[1]!s_stmnote_suppliertop5(A5287,D5287,3)</f>
        <v>供应商三</v>
      </c>
      <c r="S5287" t="str" cm="1">
        <f t="array" ref="S5287">[1]!s_stmnote_suppliertop5(A5287,D5287,4)</f>
        <v>供应商四</v>
      </c>
      <c r="T5287" t="str" cm="1">
        <f t="array" ref="T5287">[1]!s_stmnote_suppliertop5(A5287,D5287,5)</f>
        <v>供应商五</v>
      </c>
      <c r="U5287" s="9">
        <f>[1]!s_stmnote_purchasetop5_pct(A5287,D5287)</f>
        <v>56.82</v>
      </c>
      <c r="V5287" t="str" cm="1">
        <f t="array" ref="V5287">[1]!s_stmnote_customertop5($A5287,$D5287,1)</f>
        <v>客户一</v>
      </c>
      <c r="W5287" t="str" cm="1">
        <f t="array" ref="W5287">[1]!s_stmnote_customertop5($A5287,$D5287,2)</f>
        <v>客户二</v>
      </c>
      <c r="X5287" t="str" cm="1">
        <f t="array" ref="X5287">[1]!s_stmnote_customertop5($A5287,$D5287,3)</f>
        <v>客户三</v>
      </c>
      <c r="Y5287" t="str" cm="1">
        <f t="array" ref="Y5287">[1]!s_stmnote_customertop5($A5287,$D5287,4)</f>
        <v>客户四</v>
      </c>
      <c r="Z5287" t="str" cm="1">
        <f t="array" ref="Z5287">[1]!s_stmnote_customertop5($A5287,$D5287,5)</f>
        <v>客户五</v>
      </c>
      <c r="AA5287" s="9">
        <f>[1]!s_stmnote_salestop5_pct(A5287,D5287)</f>
        <v>21.25</v>
      </c>
      <c r="AB5287" s="9">
        <f>[1]!s_fa_arturn(A5287,D5287)</f>
        <v>1.7209000000000001</v>
      </c>
      <c r="AC5287" s="9">
        <f>[1]!fa_apturn(A5287,D5287)</f>
        <v>11.2616464890522</v>
      </c>
      <c r="AD5287" s="9">
        <f>[1]!s_fa_invturn(A5287,D5287)</f>
        <v>1.7306999999999999</v>
      </c>
    </row>
    <row r="5288" spans="1:30">
      <c r="A5288">
        <v>300663</v>
      </c>
      <c r="B5288" t="s">
        <v>660</v>
      </c>
      <c r="C5288" t="s">
        <v>3902</v>
      </c>
      <c r="D5288" s="8">
        <f t="shared" si="83"/>
        <v>44561</v>
      </c>
      <c r="E5288" t="s">
        <v>7138</v>
      </c>
      <c r="F5288">
        <v>2</v>
      </c>
      <c r="G5288" t="s">
        <v>10875</v>
      </c>
      <c r="H5288" t="s">
        <v>12227</v>
      </c>
      <c r="L5288" t="str" cm="1">
        <f t="array" ref="L5288">[1]!s_info_industry_gics(A5288,1)</f>
        <v>信息技术</v>
      </c>
      <c r="M5288" t="str" cm="1">
        <f t="array" ref="M5288">[1]!s_info_industry_gicscode(A5288,1)</f>
        <v>45</v>
      </c>
      <c r="N5288" t="str">
        <f>[1]!s_info_industry_gics(A5288,2)</f>
        <v>软件与服务</v>
      </c>
      <c r="O5288" t="str">
        <f>[1]!s_info_industry_gicscode(A5288,2)</f>
        <v>4510</v>
      </c>
      <c r="P5288" t="str" cm="1">
        <f t="array" ref="P5288">[1]!s_stmnote_suppliertop5(A5288,D5288,1)</f>
        <v>供应商一</v>
      </c>
      <c r="Q5288" t="str">
        <f>[1]!s_stmnote_suppliertop5(A5288,D5288,2)</f>
        <v>供应商二</v>
      </c>
      <c r="R5288" t="str" cm="1">
        <f t="array" ref="R5288">[1]!s_stmnote_suppliertop5(A5288,D5288,3)</f>
        <v>供应商三</v>
      </c>
      <c r="S5288" t="str" cm="1">
        <f t="array" ref="S5288">[1]!s_stmnote_suppliertop5(A5288,D5288,4)</f>
        <v>供应商四</v>
      </c>
      <c r="T5288" t="str" cm="1">
        <f t="array" ref="T5288">[1]!s_stmnote_suppliertop5(A5288,D5288,5)</f>
        <v>供应商五</v>
      </c>
      <c r="U5288" s="9">
        <f>[1]!s_stmnote_purchasetop5_pct(A5288,D5288)</f>
        <v>56.82</v>
      </c>
      <c r="V5288" t="str" cm="1">
        <f t="array" ref="V5288">[1]!s_stmnote_customertop5($A5288,$D5288,1)</f>
        <v>客户一</v>
      </c>
      <c r="W5288" t="str" cm="1">
        <f t="array" ref="W5288">[1]!s_stmnote_customertop5($A5288,$D5288,2)</f>
        <v>客户二</v>
      </c>
      <c r="X5288" t="str" cm="1">
        <f t="array" ref="X5288">[1]!s_stmnote_customertop5($A5288,$D5288,3)</f>
        <v>客户三</v>
      </c>
      <c r="Y5288" t="str" cm="1">
        <f t="array" ref="Y5288">[1]!s_stmnote_customertop5($A5288,$D5288,4)</f>
        <v>客户四</v>
      </c>
      <c r="Z5288" t="str" cm="1">
        <f t="array" ref="Z5288">[1]!s_stmnote_customertop5($A5288,$D5288,5)</f>
        <v>客户五</v>
      </c>
      <c r="AA5288" s="9">
        <f>[1]!s_stmnote_salestop5_pct(A5288,D5288)</f>
        <v>21.25</v>
      </c>
      <c r="AB5288" s="9">
        <f>[1]!s_fa_arturn(A5288,D5288)</f>
        <v>1.7209000000000001</v>
      </c>
      <c r="AC5288" s="9">
        <f>[1]!fa_apturn(A5288,D5288)</f>
        <v>11.2616464890522</v>
      </c>
      <c r="AD5288" s="9">
        <f>[1]!s_fa_invturn(A5288,D5288)</f>
        <v>1.7306999999999999</v>
      </c>
    </row>
    <row r="5289" spans="1:30">
      <c r="A5289">
        <v>300663</v>
      </c>
      <c r="B5289" t="s">
        <v>660</v>
      </c>
      <c r="C5289" t="s">
        <v>3904</v>
      </c>
      <c r="D5289" s="8">
        <f t="shared" si="83"/>
        <v>44561</v>
      </c>
      <c r="E5289" t="s">
        <v>7716</v>
      </c>
      <c r="F5289">
        <v>2</v>
      </c>
      <c r="G5289" t="s">
        <v>10873</v>
      </c>
      <c r="H5289" t="s">
        <v>12226</v>
      </c>
      <c r="L5289" t="str" cm="1">
        <f t="array" ref="L5289">[1]!s_info_industry_gics(A5289,1)</f>
        <v>信息技术</v>
      </c>
      <c r="M5289" t="str" cm="1">
        <f t="array" ref="M5289">[1]!s_info_industry_gicscode(A5289,1)</f>
        <v>45</v>
      </c>
      <c r="N5289" t="str">
        <f>[1]!s_info_industry_gics(A5289,2)</f>
        <v>软件与服务</v>
      </c>
      <c r="O5289" t="str">
        <f>[1]!s_info_industry_gicscode(A5289,2)</f>
        <v>4510</v>
      </c>
      <c r="P5289" t="str" cm="1">
        <f t="array" ref="P5289">[1]!s_stmnote_suppliertop5(A5289,D5289,1)</f>
        <v>供应商一</v>
      </c>
      <c r="Q5289" t="str">
        <f>[1]!s_stmnote_suppliertop5(A5289,D5289,2)</f>
        <v>供应商二</v>
      </c>
      <c r="R5289" t="str" cm="1">
        <f t="array" ref="R5289">[1]!s_stmnote_suppliertop5(A5289,D5289,3)</f>
        <v>供应商三</v>
      </c>
      <c r="S5289" t="str" cm="1">
        <f t="array" ref="S5289">[1]!s_stmnote_suppliertop5(A5289,D5289,4)</f>
        <v>供应商四</v>
      </c>
      <c r="T5289" t="str" cm="1">
        <f t="array" ref="T5289">[1]!s_stmnote_suppliertop5(A5289,D5289,5)</f>
        <v>供应商五</v>
      </c>
      <c r="U5289" s="9">
        <f>[1]!s_stmnote_purchasetop5_pct(A5289,D5289)</f>
        <v>56.82</v>
      </c>
      <c r="V5289" t="str" cm="1">
        <f t="array" ref="V5289">[1]!s_stmnote_customertop5($A5289,$D5289,1)</f>
        <v>客户一</v>
      </c>
      <c r="W5289" t="str" cm="1">
        <f t="array" ref="W5289">[1]!s_stmnote_customertop5($A5289,$D5289,2)</f>
        <v>客户二</v>
      </c>
      <c r="X5289" t="str" cm="1">
        <f t="array" ref="X5289">[1]!s_stmnote_customertop5($A5289,$D5289,3)</f>
        <v>客户三</v>
      </c>
      <c r="Y5289" t="str" cm="1">
        <f t="array" ref="Y5289">[1]!s_stmnote_customertop5($A5289,$D5289,4)</f>
        <v>客户四</v>
      </c>
      <c r="Z5289" t="str" cm="1">
        <f t="array" ref="Z5289">[1]!s_stmnote_customertop5($A5289,$D5289,5)</f>
        <v>客户五</v>
      </c>
      <c r="AA5289" s="9">
        <f>[1]!s_stmnote_salestop5_pct(A5289,D5289)</f>
        <v>21.25</v>
      </c>
      <c r="AB5289" s="9">
        <f>[1]!s_fa_arturn(A5289,D5289)</f>
        <v>1.7209000000000001</v>
      </c>
      <c r="AC5289" s="9">
        <f>[1]!fa_apturn(A5289,D5289)</f>
        <v>11.2616464890522</v>
      </c>
      <c r="AD5289" s="9">
        <f>[1]!s_fa_invturn(A5289,D5289)</f>
        <v>1.7306999999999999</v>
      </c>
    </row>
    <row r="5290" spans="1:30">
      <c r="A5290">
        <v>300663</v>
      </c>
      <c r="B5290" t="s">
        <v>660</v>
      </c>
      <c r="C5290" t="s">
        <v>3902</v>
      </c>
      <c r="D5290" s="8">
        <f t="shared" si="83"/>
        <v>44561</v>
      </c>
      <c r="E5290" t="s">
        <v>7717</v>
      </c>
      <c r="F5290">
        <v>2</v>
      </c>
      <c r="G5290" t="s">
        <v>10873</v>
      </c>
      <c r="H5290" t="s">
        <v>12227</v>
      </c>
      <c r="L5290" t="str" cm="1">
        <f t="array" ref="L5290">[1]!s_info_industry_gics(A5290,1)</f>
        <v>信息技术</v>
      </c>
      <c r="M5290" t="str" cm="1">
        <f t="array" ref="M5290">[1]!s_info_industry_gicscode(A5290,1)</f>
        <v>45</v>
      </c>
      <c r="N5290" t="str">
        <f>[1]!s_info_industry_gics(A5290,2)</f>
        <v>软件与服务</v>
      </c>
      <c r="O5290" t="str">
        <f>[1]!s_info_industry_gicscode(A5290,2)</f>
        <v>4510</v>
      </c>
      <c r="P5290" t="str" cm="1">
        <f t="array" ref="P5290">[1]!s_stmnote_suppliertop5(A5290,D5290,1)</f>
        <v>供应商一</v>
      </c>
      <c r="Q5290" t="str">
        <f>[1]!s_stmnote_suppliertop5(A5290,D5290,2)</f>
        <v>供应商二</v>
      </c>
      <c r="R5290" t="str" cm="1">
        <f t="array" ref="R5290">[1]!s_stmnote_suppliertop5(A5290,D5290,3)</f>
        <v>供应商三</v>
      </c>
      <c r="S5290" t="str" cm="1">
        <f t="array" ref="S5290">[1]!s_stmnote_suppliertop5(A5290,D5290,4)</f>
        <v>供应商四</v>
      </c>
      <c r="T5290" t="str" cm="1">
        <f t="array" ref="T5290">[1]!s_stmnote_suppliertop5(A5290,D5290,5)</f>
        <v>供应商五</v>
      </c>
      <c r="U5290" s="9">
        <f>[1]!s_stmnote_purchasetop5_pct(A5290,D5290)</f>
        <v>56.82</v>
      </c>
      <c r="V5290" t="str" cm="1">
        <f t="array" ref="V5290">[1]!s_stmnote_customertop5($A5290,$D5290,1)</f>
        <v>客户一</v>
      </c>
      <c r="W5290" t="str" cm="1">
        <f t="array" ref="W5290">[1]!s_stmnote_customertop5($A5290,$D5290,2)</f>
        <v>客户二</v>
      </c>
      <c r="X5290" t="str" cm="1">
        <f t="array" ref="X5290">[1]!s_stmnote_customertop5($A5290,$D5290,3)</f>
        <v>客户三</v>
      </c>
      <c r="Y5290" t="str" cm="1">
        <f t="array" ref="Y5290">[1]!s_stmnote_customertop5($A5290,$D5290,4)</f>
        <v>客户四</v>
      </c>
      <c r="Z5290" t="str" cm="1">
        <f t="array" ref="Z5290">[1]!s_stmnote_customertop5($A5290,$D5290,5)</f>
        <v>客户五</v>
      </c>
      <c r="AA5290" s="9">
        <f>[1]!s_stmnote_salestop5_pct(A5290,D5290)</f>
        <v>21.25</v>
      </c>
      <c r="AB5290" s="9">
        <f>[1]!s_fa_arturn(A5290,D5290)</f>
        <v>1.7209000000000001</v>
      </c>
      <c r="AC5290" s="9">
        <f>[1]!fa_apturn(A5290,D5290)</f>
        <v>11.2616464890522</v>
      </c>
      <c r="AD5290" s="9">
        <f>[1]!s_fa_invturn(A5290,D5290)</f>
        <v>1.7306999999999999</v>
      </c>
    </row>
    <row r="5291" spans="1:30">
      <c r="A5291">
        <v>300663</v>
      </c>
      <c r="B5291" t="s">
        <v>660</v>
      </c>
      <c r="C5291" t="s">
        <v>3904</v>
      </c>
      <c r="D5291" s="8">
        <f t="shared" si="83"/>
        <v>44926</v>
      </c>
      <c r="E5291" t="s">
        <v>7718</v>
      </c>
      <c r="F5291">
        <v>2</v>
      </c>
      <c r="G5291" t="s">
        <v>10874</v>
      </c>
      <c r="H5291" t="s">
        <v>12228</v>
      </c>
      <c r="L5291" t="str" cm="1">
        <f t="array" ref="L5291">[1]!s_info_industry_gics(A5291,1)</f>
        <v>信息技术</v>
      </c>
      <c r="M5291" t="str" cm="1">
        <f t="array" ref="M5291">[1]!s_info_industry_gicscode(A5291,1)</f>
        <v>45</v>
      </c>
      <c r="N5291" t="str">
        <f>[1]!s_info_industry_gics(A5291,2)</f>
        <v>软件与服务</v>
      </c>
      <c r="O5291" t="str">
        <f>[1]!s_info_industry_gicscode(A5291,2)</f>
        <v>4510</v>
      </c>
      <c r="P5291" t="str" cm="1">
        <f t="array" ref="P5291">[1]!s_stmnote_suppliertop5(A5291,D5291,1)</f>
        <v>供应商一</v>
      </c>
      <c r="Q5291" t="str">
        <f>[1]!s_stmnote_suppliertop5(A5291,D5291,2)</f>
        <v>供应商二</v>
      </c>
      <c r="R5291" t="str" cm="1">
        <f t="array" ref="R5291">[1]!s_stmnote_suppliertop5(A5291,D5291,3)</f>
        <v>供应商三</v>
      </c>
      <c r="S5291" t="str" cm="1">
        <f t="array" ref="S5291">[1]!s_stmnote_suppliertop5(A5291,D5291,4)</f>
        <v>供应商四</v>
      </c>
      <c r="T5291" t="str" cm="1">
        <f t="array" ref="T5291">[1]!s_stmnote_suppliertop5(A5291,D5291,5)</f>
        <v>供应商五</v>
      </c>
      <c r="U5291" s="9">
        <f>[1]!s_stmnote_purchasetop5_pct(A5291,D5291)</f>
        <v>65.3</v>
      </c>
      <c r="V5291" t="str" cm="1">
        <f t="array" ref="V5291">[1]!s_stmnote_customertop5($A5291,$D5291,1)</f>
        <v>客户一</v>
      </c>
      <c r="W5291" t="str" cm="1">
        <f t="array" ref="W5291">[1]!s_stmnote_customertop5($A5291,$D5291,2)</f>
        <v>客户二</v>
      </c>
      <c r="X5291" t="str" cm="1">
        <f t="array" ref="X5291">[1]!s_stmnote_customertop5($A5291,$D5291,3)</f>
        <v>客户三</v>
      </c>
      <c r="Y5291" t="str" cm="1">
        <f t="array" ref="Y5291">[1]!s_stmnote_customertop5($A5291,$D5291,4)</f>
        <v>客户四</v>
      </c>
      <c r="Z5291" t="str" cm="1">
        <f t="array" ref="Z5291">[1]!s_stmnote_customertop5($A5291,$D5291,5)</f>
        <v>客户五</v>
      </c>
      <c r="AA5291" s="9">
        <f>[1]!s_stmnote_salestop5_pct(A5291,D5291)</f>
        <v>23.22</v>
      </c>
      <c r="AB5291" s="9">
        <f>[1]!s_fa_arturn(A5291,D5291)</f>
        <v>1.3711</v>
      </c>
      <c r="AC5291" s="9">
        <f>[1]!fa_apturn(A5291,D5291)</f>
        <v>10.4848193507391</v>
      </c>
      <c r="AD5291" s="9">
        <f>[1]!s_fa_invturn(A5291,D5291)</f>
        <v>1.3634999999999999</v>
      </c>
    </row>
    <row r="5292" spans="1:30">
      <c r="A5292">
        <v>300663</v>
      </c>
      <c r="B5292" t="s">
        <v>660</v>
      </c>
      <c r="C5292" t="s">
        <v>3902</v>
      </c>
      <c r="D5292" s="8">
        <f t="shared" si="83"/>
        <v>44926</v>
      </c>
      <c r="E5292" t="s">
        <v>7295</v>
      </c>
      <c r="F5292">
        <v>2</v>
      </c>
      <c r="G5292" t="s">
        <v>10873</v>
      </c>
      <c r="H5292" t="s">
        <v>12227</v>
      </c>
      <c r="L5292" t="str" cm="1">
        <f t="array" ref="L5292">[1]!s_info_industry_gics(A5292,1)</f>
        <v>信息技术</v>
      </c>
      <c r="M5292" t="str" cm="1">
        <f t="array" ref="M5292">[1]!s_info_industry_gicscode(A5292,1)</f>
        <v>45</v>
      </c>
      <c r="N5292" t="str">
        <f>[1]!s_info_industry_gics(A5292,2)</f>
        <v>软件与服务</v>
      </c>
      <c r="O5292" t="str">
        <f>[1]!s_info_industry_gicscode(A5292,2)</f>
        <v>4510</v>
      </c>
      <c r="P5292" t="str" cm="1">
        <f t="array" ref="P5292">[1]!s_stmnote_suppliertop5(A5292,D5292,1)</f>
        <v>供应商一</v>
      </c>
      <c r="Q5292" t="str">
        <f>[1]!s_stmnote_suppliertop5(A5292,D5292,2)</f>
        <v>供应商二</v>
      </c>
      <c r="R5292" t="str" cm="1">
        <f t="array" ref="R5292">[1]!s_stmnote_suppliertop5(A5292,D5292,3)</f>
        <v>供应商三</v>
      </c>
      <c r="S5292" t="str" cm="1">
        <f t="array" ref="S5292">[1]!s_stmnote_suppliertop5(A5292,D5292,4)</f>
        <v>供应商四</v>
      </c>
      <c r="T5292" t="str" cm="1">
        <f t="array" ref="T5292">[1]!s_stmnote_suppliertop5(A5292,D5292,5)</f>
        <v>供应商五</v>
      </c>
      <c r="U5292" s="9">
        <f>[1]!s_stmnote_purchasetop5_pct(A5292,D5292)</f>
        <v>65.3</v>
      </c>
      <c r="V5292" t="str" cm="1">
        <f t="array" ref="V5292">[1]!s_stmnote_customertop5($A5292,$D5292,1)</f>
        <v>客户一</v>
      </c>
      <c r="W5292" t="str" cm="1">
        <f t="array" ref="W5292">[1]!s_stmnote_customertop5($A5292,$D5292,2)</f>
        <v>客户二</v>
      </c>
      <c r="X5292" t="str" cm="1">
        <f t="array" ref="X5292">[1]!s_stmnote_customertop5($A5292,$D5292,3)</f>
        <v>客户三</v>
      </c>
      <c r="Y5292" t="str" cm="1">
        <f t="array" ref="Y5292">[1]!s_stmnote_customertop5($A5292,$D5292,4)</f>
        <v>客户四</v>
      </c>
      <c r="Z5292" t="str" cm="1">
        <f t="array" ref="Z5292">[1]!s_stmnote_customertop5($A5292,$D5292,5)</f>
        <v>客户五</v>
      </c>
      <c r="AA5292" s="9">
        <f>[1]!s_stmnote_salestop5_pct(A5292,D5292)</f>
        <v>23.22</v>
      </c>
      <c r="AB5292" s="9">
        <f>[1]!s_fa_arturn(A5292,D5292)</f>
        <v>1.3711</v>
      </c>
      <c r="AC5292" s="9">
        <f>[1]!fa_apturn(A5292,D5292)</f>
        <v>10.4848193507391</v>
      </c>
      <c r="AD5292" s="9">
        <f>[1]!s_fa_invturn(A5292,D5292)</f>
        <v>1.3634999999999999</v>
      </c>
    </row>
    <row r="5293" spans="1:30">
      <c r="A5293">
        <v>300663</v>
      </c>
      <c r="B5293" t="s">
        <v>660</v>
      </c>
      <c r="C5293" t="s">
        <v>3904</v>
      </c>
      <c r="D5293" s="8">
        <f t="shared" si="83"/>
        <v>44926</v>
      </c>
      <c r="E5293" t="s">
        <v>7132</v>
      </c>
      <c r="F5293">
        <v>2</v>
      </c>
      <c r="G5293" t="s">
        <v>10873</v>
      </c>
      <c r="H5293" t="s">
        <v>12227</v>
      </c>
      <c r="L5293" t="str" cm="1">
        <f t="array" ref="L5293">[1]!s_info_industry_gics(A5293,1)</f>
        <v>信息技术</v>
      </c>
      <c r="M5293" t="str" cm="1">
        <f t="array" ref="M5293">[1]!s_info_industry_gicscode(A5293,1)</f>
        <v>45</v>
      </c>
      <c r="N5293" t="str">
        <f>[1]!s_info_industry_gics(A5293,2)</f>
        <v>软件与服务</v>
      </c>
      <c r="O5293" t="str">
        <f>[1]!s_info_industry_gicscode(A5293,2)</f>
        <v>4510</v>
      </c>
      <c r="P5293" t="str" cm="1">
        <f t="array" ref="P5293">[1]!s_stmnote_suppliertop5(A5293,D5293,1)</f>
        <v>供应商一</v>
      </c>
      <c r="Q5293" t="str">
        <f>[1]!s_stmnote_suppliertop5(A5293,D5293,2)</f>
        <v>供应商二</v>
      </c>
      <c r="R5293" t="str" cm="1">
        <f t="array" ref="R5293">[1]!s_stmnote_suppliertop5(A5293,D5293,3)</f>
        <v>供应商三</v>
      </c>
      <c r="S5293" t="str" cm="1">
        <f t="array" ref="S5293">[1]!s_stmnote_suppliertop5(A5293,D5293,4)</f>
        <v>供应商四</v>
      </c>
      <c r="T5293" t="str" cm="1">
        <f t="array" ref="T5293">[1]!s_stmnote_suppliertop5(A5293,D5293,5)</f>
        <v>供应商五</v>
      </c>
      <c r="U5293" s="9">
        <f>[1]!s_stmnote_purchasetop5_pct(A5293,D5293)</f>
        <v>65.3</v>
      </c>
      <c r="V5293" t="str" cm="1">
        <f t="array" ref="V5293">[1]!s_stmnote_customertop5($A5293,$D5293,1)</f>
        <v>客户一</v>
      </c>
      <c r="W5293" t="str" cm="1">
        <f t="array" ref="W5293">[1]!s_stmnote_customertop5($A5293,$D5293,2)</f>
        <v>客户二</v>
      </c>
      <c r="X5293" t="str" cm="1">
        <f t="array" ref="X5293">[1]!s_stmnote_customertop5($A5293,$D5293,3)</f>
        <v>客户三</v>
      </c>
      <c r="Y5293" t="str" cm="1">
        <f t="array" ref="Y5293">[1]!s_stmnote_customertop5($A5293,$D5293,4)</f>
        <v>客户四</v>
      </c>
      <c r="Z5293" t="str" cm="1">
        <f t="array" ref="Z5293">[1]!s_stmnote_customertop5($A5293,$D5293,5)</f>
        <v>客户五</v>
      </c>
      <c r="AA5293" s="9">
        <f>[1]!s_stmnote_salestop5_pct(A5293,D5293)</f>
        <v>23.22</v>
      </c>
      <c r="AB5293" s="9">
        <f>[1]!s_fa_arturn(A5293,D5293)</f>
        <v>1.3711</v>
      </c>
      <c r="AC5293" s="9">
        <f>[1]!fa_apturn(A5293,D5293)</f>
        <v>10.4848193507391</v>
      </c>
      <c r="AD5293" s="9">
        <f>[1]!s_fa_invturn(A5293,D5293)</f>
        <v>1.3634999999999999</v>
      </c>
    </row>
    <row r="5294" spans="1:30">
      <c r="A5294">
        <v>300663</v>
      </c>
      <c r="B5294" t="s">
        <v>660</v>
      </c>
      <c r="C5294" t="s">
        <v>3905</v>
      </c>
      <c r="D5294" s="8">
        <f t="shared" si="83"/>
        <v>44926</v>
      </c>
      <c r="E5294" t="s">
        <v>6927</v>
      </c>
      <c r="F5294">
        <v>1</v>
      </c>
      <c r="G5294" t="s">
        <v>8949</v>
      </c>
      <c r="L5294" t="str" cm="1">
        <f t="array" ref="L5294">[1]!s_info_industry_gics(A5294,1)</f>
        <v>信息技术</v>
      </c>
      <c r="M5294" t="str" cm="1">
        <f t="array" ref="M5294">[1]!s_info_industry_gicscode(A5294,1)</f>
        <v>45</v>
      </c>
      <c r="N5294" t="str">
        <f>[1]!s_info_industry_gics(A5294,2)</f>
        <v>软件与服务</v>
      </c>
      <c r="O5294" t="str">
        <f>[1]!s_info_industry_gicscode(A5294,2)</f>
        <v>4510</v>
      </c>
      <c r="P5294" t="str" cm="1">
        <f t="array" ref="P5294">[1]!s_stmnote_suppliertop5(A5294,D5294,1)</f>
        <v>供应商一</v>
      </c>
      <c r="Q5294" t="str">
        <f>[1]!s_stmnote_suppliertop5(A5294,D5294,2)</f>
        <v>供应商二</v>
      </c>
      <c r="R5294" t="str" cm="1">
        <f t="array" ref="R5294">[1]!s_stmnote_suppliertop5(A5294,D5294,3)</f>
        <v>供应商三</v>
      </c>
      <c r="S5294" t="str" cm="1">
        <f t="array" ref="S5294">[1]!s_stmnote_suppliertop5(A5294,D5294,4)</f>
        <v>供应商四</v>
      </c>
      <c r="T5294" t="str" cm="1">
        <f t="array" ref="T5294">[1]!s_stmnote_suppliertop5(A5294,D5294,5)</f>
        <v>供应商五</v>
      </c>
      <c r="U5294" s="9">
        <f>[1]!s_stmnote_purchasetop5_pct(A5294,D5294)</f>
        <v>65.3</v>
      </c>
      <c r="V5294" t="str" cm="1">
        <f t="array" ref="V5294">[1]!s_stmnote_customertop5($A5294,$D5294,1)</f>
        <v>客户一</v>
      </c>
      <c r="W5294" t="str" cm="1">
        <f t="array" ref="W5294">[1]!s_stmnote_customertop5($A5294,$D5294,2)</f>
        <v>客户二</v>
      </c>
      <c r="X5294" t="str" cm="1">
        <f t="array" ref="X5294">[1]!s_stmnote_customertop5($A5294,$D5294,3)</f>
        <v>客户三</v>
      </c>
      <c r="Y5294" t="str" cm="1">
        <f t="array" ref="Y5294">[1]!s_stmnote_customertop5($A5294,$D5294,4)</f>
        <v>客户四</v>
      </c>
      <c r="Z5294" t="str" cm="1">
        <f t="array" ref="Z5294">[1]!s_stmnote_customertop5($A5294,$D5294,5)</f>
        <v>客户五</v>
      </c>
      <c r="AA5294" s="9">
        <f>[1]!s_stmnote_salestop5_pct(A5294,D5294)</f>
        <v>23.22</v>
      </c>
      <c r="AB5294" s="9">
        <f>[1]!s_fa_arturn(A5294,D5294)</f>
        <v>1.3711</v>
      </c>
      <c r="AC5294" s="9">
        <f>[1]!fa_apturn(A5294,D5294)</f>
        <v>10.4848193507391</v>
      </c>
      <c r="AD5294" s="9">
        <f>[1]!s_fa_invturn(A5294,D5294)</f>
        <v>1.3634999999999999</v>
      </c>
    </row>
    <row r="5295" spans="1:30">
      <c r="A5295">
        <v>300663</v>
      </c>
      <c r="B5295" t="s">
        <v>660</v>
      </c>
      <c r="C5295" t="s">
        <v>3902</v>
      </c>
      <c r="D5295" s="8">
        <f t="shared" si="83"/>
        <v>44926</v>
      </c>
      <c r="E5295" t="s">
        <v>7190</v>
      </c>
      <c r="F5295">
        <v>2</v>
      </c>
      <c r="G5295" t="s">
        <v>10876</v>
      </c>
      <c r="H5295" t="s">
        <v>8949</v>
      </c>
      <c r="L5295" t="str" cm="1">
        <f t="array" ref="L5295">[1]!s_info_industry_gics(A5295,1)</f>
        <v>信息技术</v>
      </c>
      <c r="M5295" t="str" cm="1">
        <f t="array" ref="M5295">[1]!s_info_industry_gicscode(A5295,1)</f>
        <v>45</v>
      </c>
      <c r="N5295" t="str">
        <f>[1]!s_info_industry_gics(A5295,2)</f>
        <v>软件与服务</v>
      </c>
      <c r="O5295" t="str">
        <f>[1]!s_info_industry_gicscode(A5295,2)</f>
        <v>4510</v>
      </c>
      <c r="P5295" t="str" cm="1">
        <f t="array" ref="P5295">[1]!s_stmnote_suppliertop5(A5295,D5295,1)</f>
        <v>供应商一</v>
      </c>
      <c r="Q5295" t="str">
        <f>[1]!s_stmnote_suppliertop5(A5295,D5295,2)</f>
        <v>供应商二</v>
      </c>
      <c r="R5295" t="str" cm="1">
        <f t="array" ref="R5295">[1]!s_stmnote_suppliertop5(A5295,D5295,3)</f>
        <v>供应商三</v>
      </c>
      <c r="S5295" t="str" cm="1">
        <f t="array" ref="S5295">[1]!s_stmnote_suppliertop5(A5295,D5295,4)</f>
        <v>供应商四</v>
      </c>
      <c r="T5295" t="str" cm="1">
        <f t="array" ref="T5295">[1]!s_stmnote_suppliertop5(A5295,D5295,5)</f>
        <v>供应商五</v>
      </c>
      <c r="U5295" s="9">
        <f>[1]!s_stmnote_purchasetop5_pct(A5295,D5295)</f>
        <v>65.3</v>
      </c>
      <c r="V5295" t="str" cm="1">
        <f t="array" ref="V5295">[1]!s_stmnote_customertop5($A5295,$D5295,1)</f>
        <v>客户一</v>
      </c>
      <c r="W5295" t="str" cm="1">
        <f t="array" ref="W5295">[1]!s_stmnote_customertop5($A5295,$D5295,2)</f>
        <v>客户二</v>
      </c>
      <c r="X5295" t="str" cm="1">
        <f t="array" ref="X5295">[1]!s_stmnote_customertop5($A5295,$D5295,3)</f>
        <v>客户三</v>
      </c>
      <c r="Y5295" t="str" cm="1">
        <f t="array" ref="Y5295">[1]!s_stmnote_customertop5($A5295,$D5295,4)</f>
        <v>客户四</v>
      </c>
      <c r="Z5295" t="str" cm="1">
        <f t="array" ref="Z5295">[1]!s_stmnote_customertop5($A5295,$D5295,5)</f>
        <v>客户五</v>
      </c>
      <c r="AA5295" s="9">
        <f>[1]!s_stmnote_salestop5_pct(A5295,D5295)</f>
        <v>23.22</v>
      </c>
      <c r="AB5295" s="9">
        <f>[1]!s_fa_arturn(A5295,D5295)</f>
        <v>1.3711</v>
      </c>
      <c r="AC5295" s="9">
        <f>[1]!fa_apturn(A5295,D5295)</f>
        <v>10.4848193507391</v>
      </c>
      <c r="AD5295" s="9">
        <f>[1]!s_fa_invturn(A5295,D5295)</f>
        <v>1.3634999999999999</v>
      </c>
    </row>
    <row r="5296" spans="1:30">
      <c r="A5296">
        <v>300663</v>
      </c>
      <c r="B5296" t="s">
        <v>660</v>
      </c>
      <c r="C5296" t="s">
        <v>3906</v>
      </c>
      <c r="D5296" s="8">
        <f t="shared" si="83"/>
        <v>44926</v>
      </c>
      <c r="E5296" t="s">
        <v>7236</v>
      </c>
      <c r="F5296">
        <v>1</v>
      </c>
      <c r="G5296" t="s">
        <v>8693</v>
      </c>
      <c r="L5296" t="str" cm="1">
        <f t="array" ref="L5296">[1]!s_info_industry_gics(A5296,1)</f>
        <v>信息技术</v>
      </c>
      <c r="M5296" t="str" cm="1">
        <f t="array" ref="M5296">[1]!s_info_industry_gicscode(A5296,1)</f>
        <v>45</v>
      </c>
      <c r="N5296" t="str">
        <f>[1]!s_info_industry_gics(A5296,2)</f>
        <v>软件与服务</v>
      </c>
      <c r="O5296" t="str">
        <f>[1]!s_info_industry_gicscode(A5296,2)</f>
        <v>4510</v>
      </c>
      <c r="P5296" t="str" cm="1">
        <f t="array" ref="P5296">[1]!s_stmnote_suppliertop5(A5296,D5296,1)</f>
        <v>供应商一</v>
      </c>
      <c r="Q5296" t="str">
        <f>[1]!s_stmnote_suppliertop5(A5296,D5296,2)</f>
        <v>供应商二</v>
      </c>
      <c r="R5296" t="str" cm="1">
        <f t="array" ref="R5296">[1]!s_stmnote_suppliertop5(A5296,D5296,3)</f>
        <v>供应商三</v>
      </c>
      <c r="S5296" t="str" cm="1">
        <f t="array" ref="S5296">[1]!s_stmnote_suppliertop5(A5296,D5296,4)</f>
        <v>供应商四</v>
      </c>
      <c r="T5296" t="str" cm="1">
        <f t="array" ref="T5296">[1]!s_stmnote_suppliertop5(A5296,D5296,5)</f>
        <v>供应商五</v>
      </c>
      <c r="U5296" s="9">
        <f>[1]!s_stmnote_purchasetop5_pct(A5296,D5296)</f>
        <v>65.3</v>
      </c>
      <c r="V5296" t="str" cm="1">
        <f t="array" ref="V5296">[1]!s_stmnote_customertop5($A5296,$D5296,1)</f>
        <v>客户一</v>
      </c>
      <c r="W5296" t="str" cm="1">
        <f t="array" ref="W5296">[1]!s_stmnote_customertop5($A5296,$D5296,2)</f>
        <v>客户二</v>
      </c>
      <c r="X5296" t="str" cm="1">
        <f t="array" ref="X5296">[1]!s_stmnote_customertop5($A5296,$D5296,3)</f>
        <v>客户三</v>
      </c>
      <c r="Y5296" t="str" cm="1">
        <f t="array" ref="Y5296">[1]!s_stmnote_customertop5($A5296,$D5296,4)</f>
        <v>客户四</v>
      </c>
      <c r="Z5296" t="str" cm="1">
        <f t="array" ref="Z5296">[1]!s_stmnote_customertop5($A5296,$D5296,5)</f>
        <v>客户五</v>
      </c>
      <c r="AA5296" s="9">
        <f>[1]!s_stmnote_salestop5_pct(A5296,D5296)</f>
        <v>23.22</v>
      </c>
      <c r="AB5296" s="9">
        <f>[1]!s_fa_arturn(A5296,D5296)</f>
        <v>1.3711</v>
      </c>
      <c r="AC5296" s="9">
        <f>[1]!fa_apturn(A5296,D5296)</f>
        <v>10.4848193507391</v>
      </c>
      <c r="AD5296" s="9">
        <f>[1]!s_fa_invturn(A5296,D5296)</f>
        <v>1.3634999999999999</v>
      </c>
    </row>
    <row r="5297" spans="1:30">
      <c r="A5297">
        <v>300663</v>
      </c>
      <c r="B5297" t="s">
        <v>660</v>
      </c>
      <c r="C5297" t="s">
        <v>3906</v>
      </c>
      <c r="D5297" s="8">
        <f t="shared" si="83"/>
        <v>44926</v>
      </c>
      <c r="E5297" t="s">
        <v>7399</v>
      </c>
      <c r="F5297">
        <v>1</v>
      </c>
      <c r="G5297" t="s">
        <v>8693</v>
      </c>
      <c r="L5297" t="str" cm="1">
        <f t="array" ref="L5297">[1]!s_info_industry_gics(A5297,1)</f>
        <v>信息技术</v>
      </c>
      <c r="M5297" t="str" cm="1">
        <f t="array" ref="M5297">[1]!s_info_industry_gicscode(A5297,1)</f>
        <v>45</v>
      </c>
      <c r="N5297" t="str">
        <f>[1]!s_info_industry_gics(A5297,2)</f>
        <v>软件与服务</v>
      </c>
      <c r="O5297" t="str">
        <f>[1]!s_info_industry_gicscode(A5297,2)</f>
        <v>4510</v>
      </c>
      <c r="P5297" t="str" cm="1">
        <f t="array" ref="P5297">[1]!s_stmnote_suppliertop5(A5297,D5297,1)</f>
        <v>供应商一</v>
      </c>
      <c r="Q5297" t="str">
        <f>[1]!s_stmnote_suppliertop5(A5297,D5297,2)</f>
        <v>供应商二</v>
      </c>
      <c r="R5297" t="str" cm="1">
        <f t="array" ref="R5297">[1]!s_stmnote_suppliertop5(A5297,D5297,3)</f>
        <v>供应商三</v>
      </c>
      <c r="S5297" t="str" cm="1">
        <f t="array" ref="S5297">[1]!s_stmnote_suppliertop5(A5297,D5297,4)</f>
        <v>供应商四</v>
      </c>
      <c r="T5297" t="str" cm="1">
        <f t="array" ref="T5297">[1]!s_stmnote_suppliertop5(A5297,D5297,5)</f>
        <v>供应商五</v>
      </c>
      <c r="U5297" s="9">
        <f>[1]!s_stmnote_purchasetop5_pct(A5297,D5297)</f>
        <v>65.3</v>
      </c>
      <c r="V5297" t="str" cm="1">
        <f t="array" ref="V5297">[1]!s_stmnote_customertop5($A5297,$D5297,1)</f>
        <v>客户一</v>
      </c>
      <c r="W5297" t="str" cm="1">
        <f t="array" ref="W5297">[1]!s_stmnote_customertop5($A5297,$D5297,2)</f>
        <v>客户二</v>
      </c>
      <c r="X5297" t="str" cm="1">
        <f t="array" ref="X5297">[1]!s_stmnote_customertop5($A5297,$D5297,3)</f>
        <v>客户三</v>
      </c>
      <c r="Y5297" t="str" cm="1">
        <f t="array" ref="Y5297">[1]!s_stmnote_customertop5($A5297,$D5297,4)</f>
        <v>客户四</v>
      </c>
      <c r="Z5297" t="str" cm="1">
        <f t="array" ref="Z5297">[1]!s_stmnote_customertop5($A5297,$D5297,5)</f>
        <v>客户五</v>
      </c>
      <c r="AA5297" s="9">
        <f>[1]!s_stmnote_salestop5_pct(A5297,D5297)</f>
        <v>23.22</v>
      </c>
      <c r="AB5297" s="9">
        <f>[1]!s_fa_arturn(A5297,D5297)</f>
        <v>1.3711</v>
      </c>
      <c r="AC5297" s="9">
        <f>[1]!fa_apturn(A5297,D5297)</f>
        <v>10.4848193507391</v>
      </c>
      <c r="AD5297" s="9">
        <f>[1]!s_fa_invturn(A5297,D5297)</f>
        <v>1.3634999999999999</v>
      </c>
    </row>
    <row r="5298" spans="1:30">
      <c r="A5298">
        <v>300663</v>
      </c>
      <c r="B5298" t="s">
        <v>660</v>
      </c>
      <c r="C5298" t="s">
        <v>3904</v>
      </c>
      <c r="D5298" s="8">
        <f t="shared" si="83"/>
        <v>44926</v>
      </c>
      <c r="E5298" t="s">
        <v>6960</v>
      </c>
      <c r="F5298">
        <v>3</v>
      </c>
      <c r="G5298" t="s">
        <v>10877</v>
      </c>
      <c r="H5298" t="s">
        <v>12229</v>
      </c>
      <c r="I5298" t="s">
        <v>8949</v>
      </c>
      <c r="L5298" t="str" cm="1">
        <f t="array" ref="L5298">[1]!s_info_industry_gics(A5298,1)</f>
        <v>信息技术</v>
      </c>
      <c r="M5298" t="str" cm="1">
        <f t="array" ref="M5298">[1]!s_info_industry_gicscode(A5298,1)</f>
        <v>45</v>
      </c>
      <c r="N5298" t="str">
        <f>[1]!s_info_industry_gics(A5298,2)</f>
        <v>软件与服务</v>
      </c>
      <c r="O5298" t="str">
        <f>[1]!s_info_industry_gicscode(A5298,2)</f>
        <v>4510</v>
      </c>
      <c r="P5298" t="str" cm="1">
        <f t="array" ref="P5298">[1]!s_stmnote_suppliertop5(A5298,D5298,1)</f>
        <v>供应商一</v>
      </c>
      <c r="Q5298" t="str">
        <f>[1]!s_stmnote_suppliertop5(A5298,D5298,2)</f>
        <v>供应商二</v>
      </c>
      <c r="R5298" t="str" cm="1">
        <f t="array" ref="R5298">[1]!s_stmnote_suppliertop5(A5298,D5298,3)</f>
        <v>供应商三</v>
      </c>
      <c r="S5298" t="str" cm="1">
        <f t="array" ref="S5298">[1]!s_stmnote_suppliertop5(A5298,D5298,4)</f>
        <v>供应商四</v>
      </c>
      <c r="T5298" t="str" cm="1">
        <f t="array" ref="T5298">[1]!s_stmnote_suppliertop5(A5298,D5298,5)</f>
        <v>供应商五</v>
      </c>
      <c r="U5298" s="9">
        <f>[1]!s_stmnote_purchasetop5_pct(A5298,D5298)</f>
        <v>65.3</v>
      </c>
      <c r="V5298" t="str" cm="1">
        <f t="array" ref="V5298">[1]!s_stmnote_customertop5($A5298,$D5298,1)</f>
        <v>客户一</v>
      </c>
      <c r="W5298" t="str" cm="1">
        <f t="array" ref="W5298">[1]!s_stmnote_customertop5($A5298,$D5298,2)</f>
        <v>客户二</v>
      </c>
      <c r="X5298" t="str" cm="1">
        <f t="array" ref="X5298">[1]!s_stmnote_customertop5($A5298,$D5298,3)</f>
        <v>客户三</v>
      </c>
      <c r="Y5298" t="str" cm="1">
        <f t="array" ref="Y5298">[1]!s_stmnote_customertop5($A5298,$D5298,4)</f>
        <v>客户四</v>
      </c>
      <c r="Z5298" t="str" cm="1">
        <f t="array" ref="Z5298">[1]!s_stmnote_customertop5($A5298,$D5298,5)</f>
        <v>客户五</v>
      </c>
      <c r="AA5298" s="9">
        <f>[1]!s_stmnote_salestop5_pct(A5298,D5298)</f>
        <v>23.22</v>
      </c>
      <c r="AB5298" s="9">
        <f>[1]!s_fa_arturn(A5298,D5298)</f>
        <v>1.3711</v>
      </c>
      <c r="AC5298" s="9">
        <f>[1]!fa_apturn(A5298,D5298)</f>
        <v>10.4848193507391</v>
      </c>
      <c r="AD5298" s="9">
        <f>[1]!s_fa_invturn(A5298,D5298)</f>
        <v>1.3634999999999999</v>
      </c>
    </row>
    <row r="5299" spans="1:30">
      <c r="A5299">
        <v>300663</v>
      </c>
      <c r="B5299" t="s">
        <v>660</v>
      </c>
      <c r="C5299" t="s">
        <v>3906</v>
      </c>
      <c r="D5299" s="8">
        <f t="shared" si="83"/>
        <v>44926</v>
      </c>
      <c r="E5299" t="s">
        <v>7464</v>
      </c>
      <c r="F5299">
        <v>1</v>
      </c>
      <c r="G5299" t="s">
        <v>8693</v>
      </c>
      <c r="L5299" t="str" cm="1">
        <f t="array" ref="L5299">[1]!s_info_industry_gics(A5299,1)</f>
        <v>信息技术</v>
      </c>
      <c r="M5299" t="str" cm="1">
        <f t="array" ref="M5299">[1]!s_info_industry_gicscode(A5299,1)</f>
        <v>45</v>
      </c>
      <c r="N5299" t="str">
        <f>[1]!s_info_industry_gics(A5299,2)</f>
        <v>软件与服务</v>
      </c>
      <c r="O5299" t="str">
        <f>[1]!s_info_industry_gicscode(A5299,2)</f>
        <v>4510</v>
      </c>
      <c r="P5299" t="str" cm="1">
        <f t="array" ref="P5299">[1]!s_stmnote_suppliertop5(A5299,D5299,1)</f>
        <v>供应商一</v>
      </c>
      <c r="Q5299" t="str">
        <f>[1]!s_stmnote_suppliertop5(A5299,D5299,2)</f>
        <v>供应商二</v>
      </c>
      <c r="R5299" t="str" cm="1">
        <f t="array" ref="R5299">[1]!s_stmnote_suppliertop5(A5299,D5299,3)</f>
        <v>供应商三</v>
      </c>
      <c r="S5299" t="str" cm="1">
        <f t="array" ref="S5299">[1]!s_stmnote_suppliertop5(A5299,D5299,4)</f>
        <v>供应商四</v>
      </c>
      <c r="T5299" t="str" cm="1">
        <f t="array" ref="T5299">[1]!s_stmnote_suppliertop5(A5299,D5299,5)</f>
        <v>供应商五</v>
      </c>
      <c r="U5299" s="9">
        <f>[1]!s_stmnote_purchasetop5_pct(A5299,D5299)</f>
        <v>65.3</v>
      </c>
      <c r="V5299" t="str" cm="1">
        <f t="array" ref="V5299">[1]!s_stmnote_customertop5($A5299,$D5299,1)</f>
        <v>客户一</v>
      </c>
      <c r="W5299" t="str" cm="1">
        <f t="array" ref="W5299">[1]!s_stmnote_customertop5($A5299,$D5299,2)</f>
        <v>客户二</v>
      </c>
      <c r="X5299" t="str" cm="1">
        <f t="array" ref="X5299">[1]!s_stmnote_customertop5($A5299,$D5299,3)</f>
        <v>客户三</v>
      </c>
      <c r="Y5299" t="str" cm="1">
        <f t="array" ref="Y5299">[1]!s_stmnote_customertop5($A5299,$D5299,4)</f>
        <v>客户四</v>
      </c>
      <c r="Z5299" t="str" cm="1">
        <f t="array" ref="Z5299">[1]!s_stmnote_customertop5($A5299,$D5299,5)</f>
        <v>客户五</v>
      </c>
      <c r="AA5299" s="9">
        <f>[1]!s_stmnote_salestop5_pct(A5299,D5299)</f>
        <v>23.22</v>
      </c>
      <c r="AB5299" s="9">
        <f>[1]!s_fa_arturn(A5299,D5299)</f>
        <v>1.3711</v>
      </c>
      <c r="AC5299" s="9">
        <f>[1]!fa_apturn(A5299,D5299)</f>
        <v>10.4848193507391</v>
      </c>
      <c r="AD5299" s="9">
        <f>[1]!s_fa_invturn(A5299,D5299)</f>
        <v>1.3634999999999999</v>
      </c>
    </row>
    <row r="5300" spans="1:30">
      <c r="A5300">
        <v>300663</v>
      </c>
      <c r="B5300" t="s">
        <v>660</v>
      </c>
      <c r="C5300" t="s">
        <v>3907</v>
      </c>
      <c r="D5300" s="8">
        <f t="shared" si="83"/>
        <v>44926</v>
      </c>
      <c r="E5300" t="s">
        <v>6980</v>
      </c>
      <c r="F5300">
        <v>2</v>
      </c>
      <c r="G5300" t="s">
        <v>10876</v>
      </c>
      <c r="H5300" t="s">
        <v>8949</v>
      </c>
      <c r="L5300" t="str" cm="1">
        <f t="array" ref="L5300">[1]!s_info_industry_gics(A5300,1)</f>
        <v>信息技术</v>
      </c>
      <c r="M5300" t="str" cm="1">
        <f t="array" ref="M5300">[1]!s_info_industry_gicscode(A5300,1)</f>
        <v>45</v>
      </c>
      <c r="N5300" t="str">
        <f>[1]!s_info_industry_gics(A5300,2)</f>
        <v>软件与服务</v>
      </c>
      <c r="O5300" t="str">
        <f>[1]!s_info_industry_gicscode(A5300,2)</f>
        <v>4510</v>
      </c>
      <c r="P5300" t="str" cm="1">
        <f t="array" ref="P5300">[1]!s_stmnote_suppliertop5(A5300,D5300,1)</f>
        <v>供应商一</v>
      </c>
      <c r="Q5300" t="str">
        <f>[1]!s_stmnote_suppliertop5(A5300,D5300,2)</f>
        <v>供应商二</v>
      </c>
      <c r="R5300" t="str" cm="1">
        <f t="array" ref="R5300">[1]!s_stmnote_suppliertop5(A5300,D5300,3)</f>
        <v>供应商三</v>
      </c>
      <c r="S5300" t="str" cm="1">
        <f t="array" ref="S5300">[1]!s_stmnote_suppliertop5(A5300,D5300,4)</f>
        <v>供应商四</v>
      </c>
      <c r="T5300" t="str" cm="1">
        <f t="array" ref="T5300">[1]!s_stmnote_suppliertop5(A5300,D5300,5)</f>
        <v>供应商五</v>
      </c>
      <c r="U5300" s="9">
        <f>[1]!s_stmnote_purchasetop5_pct(A5300,D5300)</f>
        <v>65.3</v>
      </c>
      <c r="V5300" t="str" cm="1">
        <f t="array" ref="V5300">[1]!s_stmnote_customertop5($A5300,$D5300,1)</f>
        <v>客户一</v>
      </c>
      <c r="W5300" t="str" cm="1">
        <f t="array" ref="W5300">[1]!s_stmnote_customertop5($A5300,$D5300,2)</f>
        <v>客户二</v>
      </c>
      <c r="X5300" t="str" cm="1">
        <f t="array" ref="X5300">[1]!s_stmnote_customertop5($A5300,$D5300,3)</f>
        <v>客户三</v>
      </c>
      <c r="Y5300" t="str" cm="1">
        <f t="array" ref="Y5300">[1]!s_stmnote_customertop5($A5300,$D5300,4)</f>
        <v>客户四</v>
      </c>
      <c r="Z5300" t="str" cm="1">
        <f t="array" ref="Z5300">[1]!s_stmnote_customertop5($A5300,$D5300,5)</f>
        <v>客户五</v>
      </c>
      <c r="AA5300" s="9">
        <f>[1]!s_stmnote_salestop5_pct(A5300,D5300)</f>
        <v>23.22</v>
      </c>
      <c r="AB5300" s="9">
        <f>[1]!s_fa_arturn(A5300,D5300)</f>
        <v>1.3711</v>
      </c>
      <c r="AC5300" s="9">
        <f>[1]!fa_apturn(A5300,D5300)</f>
        <v>10.4848193507391</v>
      </c>
      <c r="AD5300" s="9">
        <f>[1]!s_fa_invturn(A5300,D5300)</f>
        <v>1.3634999999999999</v>
      </c>
    </row>
    <row r="5301" spans="1:30">
      <c r="A5301">
        <v>300663</v>
      </c>
      <c r="B5301" t="s">
        <v>660</v>
      </c>
      <c r="C5301" t="s">
        <v>3908</v>
      </c>
      <c r="D5301" s="8">
        <f t="shared" si="83"/>
        <v>45291</v>
      </c>
      <c r="E5301" t="s">
        <v>6970</v>
      </c>
      <c r="F5301">
        <v>2</v>
      </c>
      <c r="G5301" t="s">
        <v>8949</v>
      </c>
      <c r="H5301" t="s">
        <v>12230</v>
      </c>
      <c r="L5301" t="str" cm="1">
        <f t="array" ref="L5301">[1]!s_info_industry_gics(A5301,1)</f>
        <v>信息技术</v>
      </c>
      <c r="M5301" t="str" cm="1">
        <f t="array" ref="M5301">[1]!s_info_industry_gicscode(A5301,1)</f>
        <v>45</v>
      </c>
      <c r="N5301" t="str">
        <f>[1]!s_info_industry_gics(A5301,2)</f>
        <v>软件与服务</v>
      </c>
      <c r="O5301" t="str">
        <f>[1]!s_info_industry_gicscode(A5301,2)</f>
        <v>4510</v>
      </c>
      <c r="P5301" t="str" cm="1">
        <f t="array" ref="P5301">[1]!s_stmnote_suppliertop5(A5301,D5301,1)</f>
        <v>第一名</v>
      </c>
      <c r="Q5301" t="str">
        <f>[1]!s_stmnote_suppliertop5(A5301,D5301,2)</f>
        <v>第二名</v>
      </c>
      <c r="R5301" t="str" cm="1">
        <f t="array" ref="R5301">[1]!s_stmnote_suppliertop5(A5301,D5301,3)</f>
        <v>第三名</v>
      </c>
      <c r="S5301" t="str" cm="1">
        <f t="array" ref="S5301">[1]!s_stmnote_suppliertop5(A5301,D5301,4)</f>
        <v>第四名</v>
      </c>
      <c r="T5301" t="str" cm="1">
        <f t="array" ref="T5301">[1]!s_stmnote_suppliertop5(A5301,D5301,5)</f>
        <v>第五名</v>
      </c>
      <c r="U5301" s="9">
        <f>[1]!s_stmnote_purchasetop5_pct(A5301,D5301)</f>
        <v>76.349999999999994</v>
      </c>
      <c r="V5301" t="str" cm="1">
        <f t="array" ref="V5301">[1]!s_stmnote_customertop5($A5301,$D5301,1)</f>
        <v>第一名</v>
      </c>
      <c r="W5301" t="str" cm="1">
        <f t="array" ref="W5301">[1]!s_stmnote_customertop5($A5301,$D5301,2)</f>
        <v>第二名</v>
      </c>
      <c r="X5301" t="str" cm="1">
        <f t="array" ref="X5301">[1]!s_stmnote_customertop5($A5301,$D5301,3)</f>
        <v>第三名</v>
      </c>
      <c r="Y5301" t="str" cm="1">
        <f t="array" ref="Y5301">[1]!s_stmnote_customertop5($A5301,$D5301,4)</f>
        <v>第四名</v>
      </c>
      <c r="Z5301" t="str" cm="1">
        <f t="array" ref="Z5301">[1]!s_stmnote_customertop5($A5301,$D5301,5)</f>
        <v>第五名</v>
      </c>
      <c r="AA5301" s="9">
        <f>[1]!s_stmnote_salestop5_pct(A5301,D5301)</f>
        <v>22.45</v>
      </c>
      <c r="AB5301" s="9">
        <f>[1]!s_fa_arturn(A5301,D5301)</f>
        <v>1.3414999999999999</v>
      </c>
      <c r="AC5301" s="9">
        <f>[1]!fa_apturn(A5301,D5301)</f>
        <v>11.1560769168827</v>
      </c>
      <c r="AD5301" s="9">
        <f>[1]!s_fa_invturn(A5301,D5301)</f>
        <v>1.365</v>
      </c>
    </row>
    <row r="5302" spans="1:30">
      <c r="A5302">
        <v>300663</v>
      </c>
      <c r="B5302" t="s">
        <v>660</v>
      </c>
      <c r="C5302" t="s">
        <v>3909</v>
      </c>
      <c r="D5302" s="8">
        <f t="shared" si="83"/>
        <v>45657</v>
      </c>
      <c r="E5302" t="s">
        <v>6981</v>
      </c>
      <c r="F5302">
        <v>1</v>
      </c>
      <c r="G5302" t="s">
        <v>8949</v>
      </c>
      <c r="L5302" t="str" cm="1">
        <f t="array" ref="L5302">[1]!s_info_industry_gics(A5302,1)</f>
        <v>信息技术</v>
      </c>
      <c r="M5302" t="str" cm="1">
        <f t="array" ref="M5302">[1]!s_info_industry_gicscode(A5302,1)</f>
        <v>45</v>
      </c>
      <c r="N5302" t="str">
        <f>[1]!s_info_industry_gics(A5302,2)</f>
        <v>软件与服务</v>
      </c>
      <c r="O5302" t="str">
        <f>[1]!s_info_industry_gicscode(A5302,2)</f>
        <v>4510</v>
      </c>
      <c r="P5302" cm="1">
        <f t="array" ref="P5302">[1]!s_stmnote_suppliertop5(A5302,D5302,1)</f>
        <v>0</v>
      </c>
      <c r="Q5302">
        <f>[1]!s_stmnote_suppliertop5(A5302,D5302,2)</f>
        <v>0</v>
      </c>
      <c r="R5302" cm="1">
        <f t="array" ref="R5302">[1]!s_stmnote_suppliertop5(A5302,D5302,3)</f>
        <v>0</v>
      </c>
      <c r="S5302" cm="1">
        <f t="array" ref="S5302">[1]!s_stmnote_suppliertop5(A5302,D5302,4)</f>
        <v>0</v>
      </c>
      <c r="T5302" cm="1">
        <f t="array" ref="T5302">[1]!s_stmnote_suppliertop5(A5302,D5302,5)</f>
        <v>0</v>
      </c>
      <c r="U5302" s="9">
        <f>[1]!s_stmnote_purchasetop5_pct(A5302,D5302)</f>
        <v>0</v>
      </c>
      <c r="V5302" cm="1">
        <f t="array" ref="V5302">[1]!s_stmnote_customertop5($A5302,$D5302,1)</f>
        <v>0</v>
      </c>
      <c r="W5302" cm="1">
        <f t="array" ref="W5302">[1]!s_stmnote_customertop5($A5302,$D5302,2)</f>
        <v>0</v>
      </c>
      <c r="X5302" cm="1">
        <f t="array" ref="X5302">[1]!s_stmnote_customertop5($A5302,$D5302,3)</f>
        <v>0</v>
      </c>
      <c r="Y5302" cm="1">
        <f t="array" ref="Y5302">[1]!s_stmnote_customertop5($A5302,$D5302,4)</f>
        <v>0</v>
      </c>
      <c r="Z5302" cm="1">
        <f t="array" ref="Z5302">[1]!s_stmnote_customertop5($A5302,$D5302,5)</f>
        <v>0</v>
      </c>
      <c r="AA5302" s="9">
        <f>[1]!s_stmnote_salestop5_pct(A5302,D5302)</f>
        <v>0</v>
      </c>
      <c r="AB5302" s="9">
        <f>[1]!s_fa_arturn(A5302,D5302)</f>
        <v>0</v>
      </c>
      <c r="AC5302" s="9">
        <f>[1]!fa_apturn(A5302,D5302)</f>
        <v>0</v>
      </c>
      <c r="AD5302" s="9">
        <f>[1]!s_fa_invturn(A5302,D5302)</f>
        <v>0</v>
      </c>
    </row>
    <row r="5303" spans="1:30">
      <c r="A5303">
        <v>300674</v>
      </c>
      <c r="B5303" t="s">
        <v>662</v>
      </c>
      <c r="C5303" t="s">
        <v>3916</v>
      </c>
      <c r="D5303" s="8">
        <f t="shared" si="83"/>
        <v>44561</v>
      </c>
      <c r="E5303" t="s">
        <v>6988</v>
      </c>
      <c r="F5303">
        <v>1</v>
      </c>
      <c r="G5303" t="s">
        <v>8951</v>
      </c>
      <c r="L5303" t="str" cm="1">
        <f t="array" ref="L5303">[1]!s_info_industry_gics(A5303,1)</f>
        <v>信息技术</v>
      </c>
      <c r="M5303" t="str" cm="1">
        <f t="array" ref="M5303">[1]!s_info_industry_gicscode(A5303,1)</f>
        <v>45</v>
      </c>
      <c r="N5303" t="str">
        <f>[1]!s_info_industry_gics(A5303,2)</f>
        <v>软件与服务</v>
      </c>
      <c r="O5303" t="str">
        <f>[1]!s_info_industry_gicscode(A5303,2)</f>
        <v>4510</v>
      </c>
      <c r="P5303" t="str" cm="1">
        <f t="array" ref="P5303">[1]!s_stmnote_suppliertop5(A5303,D5303,1)</f>
        <v>供应商一</v>
      </c>
      <c r="Q5303" t="str">
        <f>[1]!s_stmnote_suppliertop5(A5303,D5303,2)</f>
        <v>供应商二</v>
      </c>
      <c r="R5303" t="str" cm="1">
        <f t="array" ref="R5303">[1]!s_stmnote_suppliertop5(A5303,D5303,3)</f>
        <v>供应商三</v>
      </c>
      <c r="S5303" t="str" cm="1">
        <f t="array" ref="S5303">[1]!s_stmnote_suppliertop5(A5303,D5303,4)</f>
        <v>供应商四</v>
      </c>
      <c r="T5303" t="str" cm="1">
        <f t="array" ref="T5303">[1]!s_stmnote_suppliertop5(A5303,D5303,5)</f>
        <v>供应商五</v>
      </c>
      <c r="U5303" s="9">
        <f>[1]!s_stmnote_purchasetop5_pct(A5303,D5303)</f>
        <v>56.89</v>
      </c>
      <c r="V5303" t="str" cm="1">
        <f t="array" ref="V5303">[1]!s_stmnote_customertop5($A5303,$D5303,1)</f>
        <v>客户一</v>
      </c>
      <c r="W5303" t="str" cm="1">
        <f t="array" ref="W5303">[1]!s_stmnote_customertop5($A5303,$D5303,2)</f>
        <v>客户二</v>
      </c>
      <c r="X5303" t="str" cm="1">
        <f t="array" ref="X5303">[1]!s_stmnote_customertop5($A5303,$D5303,3)</f>
        <v>客户三</v>
      </c>
      <c r="Y5303" t="str" cm="1">
        <f t="array" ref="Y5303">[1]!s_stmnote_customertop5($A5303,$D5303,4)</f>
        <v>客户四</v>
      </c>
      <c r="Z5303" t="str" cm="1">
        <f t="array" ref="Z5303">[1]!s_stmnote_customertop5($A5303,$D5303,5)</f>
        <v>客户五</v>
      </c>
      <c r="AA5303" s="9">
        <f>[1]!s_stmnote_salestop5_pct(A5303,D5303)</f>
        <v>46.22</v>
      </c>
      <c r="AB5303" s="9">
        <f>[1]!s_fa_arturn(A5303,D5303)</f>
        <v>3.7545999999999999</v>
      </c>
      <c r="AC5303" s="9">
        <f>[1]!fa_apturn(A5303,D5303)</f>
        <v>9.5634868589974005</v>
      </c>
      <c r="AD5303" s="9">
        <f>[1]!s_fa_invturn(A5303,D5303)</f>
        <v>2.2881</v>
      </c>
    </row>
    <row r="5304" spans="1:30">
      <c r="A5304">
        <v>300674</v>
      </c>
      <c r="B5304" t="s">
        <v>663</v>
      </c>
      <c r="C5304" t="s">
        <v>3917</v>
      </c>
      <c r="D5304" s="8">
        <f t="shared" si="83"/>
        <v>44926</v>
      </c>
      <c r="E5304" t="s">
        <v>7721</v>
      </c>
      <c r="F5304">
        <v>2</v>
      </c>
      <c r="G5304" t="s">
        <v>10878</v>
      </c>
      <c r="H5304" t="s">
        <v>12231</v>
      </c>
      <c r="L5304" t="str" cm="1">
        <f t="array" ref="L5304">[1]!s_info_industry_gics(A5304,1)</f>
        <v>信息技术</v>
      </c>
      <c r="M5304" t="str" cm="1">
        <f t="array" ref="M5304">[1]!s_info_industry_gicscode(A5304,1)</f>
        <v>45</v>
      </c>
      <c r="N5304" t="str">
        <f>[1]!s_info_industry_gics(A5304,2)</f>
        <v>软件与服务</v>
      </c>
      <c r="O5304" t="str">
        <f>[1]!s_info_industry_gicscode(A5304,2)</f>
        <v>4510</v>
      </c>
      <c r="P5304" t="str" cm="1">
        <f t="array" ref="P5304">[1]!s_stmnote_suppliertop5(A5304,D5304,1)</f>
        <v>供应商一</v>
      </c>
      <c r="Q5304" t="str">
        <f>[1]!s_stmnote_suppliertop5(A5304,D5304,2)</f>
        <v>供应商二</v>
      </c>
      <c r="R5304" t="str" cm="1">
        <f t="array" ref="R5304">[1]!s_stmnote_suppliertop5(A5304,D5304,3)</f>
        <v>供应商三</v>
      </c>
      <c r="S5304" t="str" cm="1">
        <f t="array" ref="S5304">[1]!s_stmnote_suppliertop5(A5304,D5304,4)</f>
        <v>供应商四</v>
      </c>
      <c r="T5304" t="str" cm="1">
        <f t="array" ref="T5304">[1]!s_stmnote_suppliertop5(A5304,D5304,5)</f>
        <v>供应商五</v>
      </c>
      <c r="U5304" s="9">
        <f>[1]!s_stmnote_purchasetop5_pct(A5304,D5304)</f>
        <v>68.19</v>
      </c>
      <c r="V5304" t="str" cm="1">
        <f t="array" ref="V5304">[1]!s_stmnote_customertop5($A5304,$D5304,1)</f>
        <v>客户一</v>
      </c>
      <c r="W5304" t="str" cm="1">
        <f t="array" ref="W5304">[1]!s_stmnote_customertop5($A5304,$D5304,2)</f>
        <v>客户二</v>
      </c>
      <c r="X5304" t="str" cm="1">
        <f t="array" ref="X5304">[1]!s_stmnote_customertop5($A5304,$D5304,3)</f>
        <v>客户三</v>
      </c>
      <c r="Y5304" t="str" cm="1">
        <f t="array" ref="Y5304">[1]!s_stmnote_customertop5($A5304,$D5304,4)</f>
        <v>客户四</v>
      </c>
      <c r="Z5304" t="str" cm="1">
        <f t="array" ref="Z5304">[1]!s_stmnote_customertop5($A5304,$D5304,5)</f>
        <v>客户五</v>
      </c>
      <c r="AA5304" s="9">
        <f>[1]!s_stmnote_salestop5_pct(A5304,D5304)</f>
        <v>45.25</v>
      </c>
      <c r="AB5304" s="9">
        <f>[1]!s_fa_arturn(A5304,D5304)</f>
        <v>3.5127000000000002</v>
      </c>
      <c r="AC5304" s="9">
        <f>[1]!fa_apturn(A5304,D5304)</f>
        <v>10.7995551848116</v>
      </c>
      <c r="AD5304" s="9">
        <f>[1]!s_fa_invturn(A5304,D5304)</f>
        <v>2.516</v>
      </c>
    </row>
    <row r="5305" spans="1:30">
      <c r="A5305">
        <v>300674</v>
      </c>
      <c r="B5305" t="s">
        <v>664</v>
      </c>
      <c r="C5305" t="s">
        <v>3918</v>
      </c>
      <c r="D5305" s="8">
        <f t="shared" si="83"/>
        <v>44926</v>
      </c>
      <c r="E5305" t="s">
        <v>7722</v>
      </c>
      <c r="F5305">
        <v>2</v>
      </c>
      <c r="G5305" t="s">
        <v>10879</v>
      </c>
      <c r="H5305" t="s">
        <v>12232</v>
      </c>
      <c r="L5305" t="str" cm="1">
        <f t="array" ref="L5305">[1]!s_info_industry_gics(A5305,1)</f>
        <v>信息技术</v>
      </c>
      <c r="M5305" t="str" cm="1">
        <f t="array" ref="M5305">[1]!s_info_industry_gicscode(A5305,1)</f>
        <v>45</v>
      </c>
      <c r="N5305" t="str">
        <f>[1]!s_info_industry_gics(A5305,2)</f>
        <v>软件与服务</v>
      </c>
      <c r="O5305" t="str">
        <f>[1]!s_info_industry_gicscode(A5305,2)</f>
        <v>4510</v>
      </c>
      <c r="P5305" t="str" cm="1">
        <f t="array" ref="P5305">[1]!s_stmnote_suppliertop5(A5305,D5305,1)</f>
        <v>供应商一</v>
      </c>
      <c r="Q5305" t="str">
        <f>[1]!s_stmnote_suppliertop5(A5305,D5305,2)</f>
        <v>供应商二</v>
      </c>
      <c r="R5305" t="str" cm="1">
        <f t="array" ref="R5305">[1]!s_stmnote_suppliertop5(A5305,D5305,3)</f>
        <v>供应商三</v>
      </c>
      <c r="S5305" t="str" cm="1">
        <f t="array" ref="S5305">[1]!s_stmnote_suppliertop5(A5305,D5305,4)</f>
        <v>供应商四</v>
      </c>
      <c r="T5305" t="str" cm="1">
        <f t="array" ref="T5305">[1]!s_stmnote_suppliertop5(A5305,D5305,5)</f>
        <v>供应商五</v>
      </c>
      <c r="U5305" s="9">
        <f>[1]!s_stmnote_purchasetop5_pct(A5305,D5305)</f>
        <v>68.19</v>
      </c>
      <c r="V5305" t="str" cm="1">
        <f t="array" ref="V5305">[1]!s_stmnote_customertop5($A5305,$D5305,1)</f>
        <v>客户一</v>
      </c>
      <c r="W5305" t="str" cm="1">
        <f t="array" ref="W5305">[1]!s_stmnote_customertop5($A5305,$D5305,2)</f>
        <v>客户二</v>
      </c>
      <c r="X5305" t="str" cm="1">
        <f t="array" ref="X5305">[1]!s_stmnote_customertop5($A5305,$D5305,3)</f>
        <v>客户三</v>
      </c>
      <c r="Y5305" t="str" cm="1">
        <f t="array" ref="Y5305">[1]!s_stmnote_customertop5($A5305,$D5305,4)</f>
        <v>客户四</v>
      </c>
      <c r="Z5305" t="str" cm="1">
        <f t="array" ref="Z5305">[1]!s_stmnote_customertop5($A5305,$D5305,5)</f>
        <v>客户五</v>
      </c>
      <c r="AA5305" s="9">
        <f>[1]!s_stmnote_salestop5_pct(A5305,D5305)</f>
        <v>45.25</v>
      </c>
      <c r="AB5305" s="9">
        <f>[1]!s_fa_arturn(A5305,D5305)</f>
        <v>3.5127000000000002</v>
      </c>
      <c r="AC5305" s="9">
        <f>[1]!fa_apturn(A5305,D5305)</f>
        <v>10.7995551848116</v>
      </c>
      <c r="AD5305" s="9">
        <f>[1]!s_fa_invturn(A5305,D5305)</f>
        <v>2.516</v>
      </c>
    </row>
    <row r="5306" spans="1:30">
      <c r="A5306">
        <v>300674</v>
      </c>
      <c r="B5306" t="s">
        <v>665</v>
      </c>
      <c r="C5306" t="s">
        <v>3919</v>
      </c>
      <c r="D5306" s="8">
        <f t="shared" si="83"/>
        <v>44926</v>
      </c>
      <c r="E5306" t="s">
        <v>7391</v>
      </c>
      <c r="F5306">
        <v>1</v>
      </c>
      <c r="G5306" t="s">
        <v>8952</v>
      </c>
      <c r="L5306" t="str" cm="1">
        <f t="array" ref="L5306">[1]!s_info_industry_gics(A5306,1)</f>
        <v>信息技术</v>
      </c>
      <c r="M5306" t="str" cm="1">
        <f t="array" ref="M5306">[1]!s_info_industry_gicscode(A5306,1)</f>
        <v>45</v>
      </c>
      <c r="N5306" t="str">
        <f>[1]!s_info_industry_gics(A5306,2)</f>
        <v>软件与服务</v>
      </c>
      <c r="O5306" t="str">
        <f>[1]!s_info_industry_gicscode(A5306,2)</f>
        <v>4510</v>
      </c>
      <c r="P5306" t="str" cm="1">
        <f t="array" ref="P5306">[1]!s_stmnote_suppliertop5(A5306,D5306,1)</f>
        <v>供应商一</v>
      </c>
      <c r="Q5306" t="str">
        <f>[1]!s_stmnote_suppliertop5(A5306,D5306,2)</f>
        <v>供应商二</v>
      </c>
      <c r="R5306" t="str" cm="1">
        <f t="array" ref="R5306">[1]!s_stmnote_suppliertop5(A5306,D5306,3)</f>
        <v>供应商三</v>
      </c>
      <c r="S5306" t="str" cm="1">
        <f t="array" ref="S5306">[1]!s_stmnote_suppliertop5(A5306,D5306,4)</f>
        <v>供应商四</v>
      </c>
      <c r="T5306" t="str" cm="1">
        <f t="array" ref="T5306">[1]!s_stmnote_suppliertop5(A5306,D5306,5)</f>
        <v>供应商五</v>
      </c>
      <c r="U5306" s="9">
        <f>[1]!s_stmnote_purchasetop5_pct(A5306,D5306)</f>
        <v>68.19</v>
      </c>
      <c r="V5306" t="str" cm="1">
        <f t="array" ref="V5306">[1]!s_stmnote_customertop5($A5306,$D5306,1)</f>
        <v>客户一</v>
      </c>
      <c r="W5306" t="str" cm="1">
        <f t="array" ref="W5306">[1]!s_stmnote_customertop5($A5306,$D5306,2)</f>
        <v>客户二</v>
      </c>
      <c r="X5306" t="str" cm="1">
        <f t="array" ref="X5306">[1]!s_stmnote_customertop5($A5306,$D5306,3)</f>
        <v>客户三</v>
      </c>
      <c r="Y5306" t="str" cm="1">
        <f t="array" ref="Y5306">[1]!s_stmnote_customertop5($A5306,$D5306,4)</f>
        <v>客户四</v>
      </c>
      <c r="Z5306" t="str" cm="1">
        <f t="array" ref="Z5306">[1]!s_stmnote_customertop5($A5306,$D5306,5)</f>
        <v>客户五</v>
      </c>
      <c r="AA5306" s="9">
        <f>[1]!s_stmnote_salestop5_pct(A5306,D5306)</f>
        <v>45.25</v>
      </c>
      <c r="AB5306" s="9">
        <f>[1]!s_fa_arturn(A5306,D5306)</f>
        <v>3.5127000000000002</v>
      </c>
      <c r="AC5306" s="9">
        <f>[1]!fa_apturn(A5306,D5306)</f>
        <v>10.7995551848116</v>
      </c>
      <c r="AD5306" s="9">
        <f>[1]!s_fa_invturn(A5306,D5306)</f>
        <v>2.516</v>
      </c>
    </row>
    <row r="5307" spans="1:30">
      <c r="A5307">
        <v>300674</v>
      </c>
      <c r="B5307" t="s">
        <v>666</v>
      </c>
      <c r="C5307" t="s">
        <v>3920</v>
      </c>
      <c r="D5307" s="8">
        <f t="shared" si="83"/>
        <v>44926</v>
      </c>
      <c r="E5307" t="s">
        <v>7260</v>
      </c>
      <c r="F5307">
        <v>1</v>
      </c>
      <c r="G5307" t="s">
        <v>8953</v>
      </c>
      <c r="L5307" t="str" cm="1">
        <f t="array" ref="L5307">[1]!s_info_industry_gics(A5307,1)</f>
        <v>信息技术</v>
      </c>
      <c r="M5307" t="str" cm="1">
        <f t="array" ref="M5307">[1]!s_info_industry_gicscode(A5307,1)</f>
        <v>45</v>
      </c>
      <c r="N5307" t="str">
        <f>[1]!s_info_industry_gics(A5307,2)</f>
        <v>软件与服务</v>
      </c>
      <c r="O5307" t="str">
        <f>[1]!s_info_industry_gicscode(A5307,2)</f>
        <v>4510</v>
      </c>
      <c r="P5307" t="str" cm="1">
        <f t="array" ref="P5307">[1]!s_stmnote_suppliertop5(A5307,D5307,1)</f>
        <v>供应商一</v>
      </c>
      <c r="Q5307" t="str">
        <f>[1]!s_stmnote_suppliertop5(A5307,D5307,2)</f>
        <v>供应商二</v>
      </c>
      <c r="R5307" t="str" cm="1">
        <f t="array" ref="R5307">[1]!s_stmnote_suppliertop5(A5307,D5307,3)</f>
        <v>供应商三</v>
      </c>
      <c r="S5307" t="str" cm="1">
        <f t="array" ref="S5307">[1]!s_stmnote_suppliertop5(A5307,D5307,4)</f>
        <v>供应商四</v>
      </c>
      <c r="T5307" t="str" cm="1">
        <f t="array" ref="T5307">[1]!s_stmnote_suppliertop5(A5307,D5307,5)</f>
        <v>供应商五</v>
      </c>
      <c r="U5307" s="9">
        <f>[1]!s_stmnote_purchasetop5_pct(A5307,D5307)</f>
        <v>68.19</v>
      </c>
      <c r="V5307" t="str" cm="1">
        <f t="array" ref="V5307">[1]!s_stmnote_customertop5($A5307,$D5307,1)</f>
        <v>客户一</v>
      </c>
      <c r="W5307" t="str" cm="1">
        <f t="array" ref="W5307">[1]!s_stmnote_customertop5($A5307,$D5307,2)</f>
        <v>客户二</v>
      </c>
      <c r="X5307" t="str" cm="1">
        <f t="array" ref="X5307">[1]!s_stmnote_customertop5($A5307,$D5307,3)</f>
        <v>客户三</v>
      </c>
      <c r="Y5307" t="str" cm="1">
        <f t="array" ref="Y5307">[1]!s_stmnote_customertop5($A5307,$D5307,4)</f>
        <v>客户四</v>
      </c>
      <c r="Z5307" t="str" cm="1">
        <f t="array" ref="Z5307">[1]!s_stmnote_customertop5($A5307,$D5307,5)</f>
        <v>客户五</v>
      </c>
      <c r="AA5307" s="9">
        <f>[1]!s_stmnote_salestop5_pct(A5307,D5307)</f>
        <v>45.25</v>
      </c>
      <c r="AB5307" s="9">
        <f>[1]!s_fa_arturn(A5307,D5307)</f>
        <v>3.5127000000000002</v>
      </c>
      <c r="AC5307" s="9">
        <f>[1]!fa_apturn(A5307,D5307)</f>
        <v>10.7995551848116</v>
      </c>
      <c r="AD5307" s="9">
        <f>[1]!s_fa_invturn(A5307,D5307)</f>
        <v>2.516</v>
      </c>
    </row>
    <row r="5308" spans="1:30">
      <c r="A5308">
        <v>300674</v>
      </c>
      <c r="B5308" t="s">
        <v>667</v>
      </c>
      <c r="C5308" t="s">
        <v>3921</v>
      </c>
      <c r="D5308" s="8">
        <f t="shared" si="83"/>
        <v>44926</v>
      </c>
      <c r="E5308" t="s">
        <v>7723</v>
      </c>
      <c r="F5308">
        <v>1</v>
      </c>
      <c r="G5308" t="s">
        <v>8954</v>
      </c>
      <c r="L5308" t="str" cm="1">
        <f t="array" ref="L5308">[1]!s_info_industry_gics(A5308,1)</f>
        <v>信息技术</v>
      </c>
      <c r="M5308" t="str" cm="1">
        <f t="array" ref="M5308">[1]!s_info_industry_gicscode(A5308,1)</f>
        <v>45</v>
      </c>
      <c r="N5308" t="str">
        <f>[1]!s_info_industry_gics(A5308,2)</f>
        <v>软件与服务</v>
      </c>
      <c r="O5308" t="str">
        <f>[1]!s_info_industry_gicscode(A5308,2)</f>
        <v>4510</v>
      </c>
      <c r="P5308" t="str" cm="1">
        <f t="array" ref="P5308">[1]!s_stmnote_suppliertop5(A5308,D5308,1)</f>
        <v>供应商一</v>
      </c>
      <c r="Q5308" t="str">
        <f>[1]!s_stmnote_suppliertop5(A5308,D5308,2)</f>
        <v>供应商二</v>
      </c>
      <c r="R5308" t="str" cm="1">
        <f t="array" ref="R5308">[1]!s_stmnote_suppliertop5(A5308,D5308,3)</f>
        <v>供应商三</v>
      </c>
      <c r="S5308" t="str" cm="1">
        <f t="array" ref="S5308">[1]!s_stmnote_suppliertop5(A5308,D5308,4)</f>
        <v>供应商四</v>
      </c>
      <c r="T5308" t="str" cm="1">
        <f t="array" ref="T5308">[1]!s_stmnote_suppliertop5(A5308,D5308,5)</f>
        <v>供应商五</v>
      </c>
      <c r="U5308" s="9">
        <f>[1]!s_stmnote_purchasetop5_pct(A5308,D5308)</f>
        <v>68.19</v>
      </c>
      <c r="V5308" t="str" cm="1">
        <f t="array" ref="V5308">[1]!s_stmnote_customertop5($A5308,$D5308,1)</f>
        <v>客户一</v>
      </c>
      <c r="W5308" t="str" cm="1">
        <f t="array" ref="W5308">[1]!s_stmnote_customertop5($A5308,$D5308,2)</f>
        <v>客户二</v>
      </c>
      <c r="X5308" t="str" cm="1">
        <f t="array" ref="X5308">[1]!s_stmnote_customertop5($A5308,$D5308,3)</f>
        <v>客户三</v>
      </c>
      <c r="Y5308" t="str" cm="1">
        <f t="array" ref="Y5308">[1]!s_stmnote_customertop5($A5308,$D5308,4)</f>
        <v>客户四</v>
      </c>
      <c r="Z5308" t="str" cm="1">
        <f t="array" ref="Z5308">[1]!s_stmnote_customertop5($A5308,$D5308,5)</f>
        <v>客户五</v>
      </c>
      <c r="AA5308" s="9">
        <f>[1]!s_stmnote_salestop5_pct(A5308,D5308)</f>
        <v>45.25</v>
      </c>
      <c r="AB5308" s="9">
        <f>[1]!s_fa_arturn(A5308,D5308)</f>
        <v>3.5127000000000002</v>
      </c>
      <c r="AC5308" s="9">
        <f>[1]!fa_apturn(A5308,D5308)</f>
        <v>10.7995551848116</v>
      </c>
      <c r="AD5308" s="9">
        <f>[1]!s_fa_invturn(A5308,D5308)</f>
        <v>2.516</v>
      </c>
    </row>
    <row r="5309" spans="1:30">
      <c r="A5309">
        <v>300674</v>
      </c>
      <c r="B5309" t="s">
        <v>668</v>
      </c>
      <c r="C5309" t="s">
        <v>3922</v>
      </c>
      <c r="D5309" s="8">
        <f t="shared" si="83"/>
        <v>44561</v>
      </c>
      <c r="E5309" t="s">
        <v>7095</v>
      </c>
      <c r="F5309">
        <v>1</v>
      </c>
      <c r="G5309" t="s">
        <v>8956</v>
      </c>
      <c r="L5309" t="str" cm="1">
        <f t="array" ref="L5309">[1]!s_info_industry_gics(A5309,1)</f>
        <v>信息技术</v>
      </c>
      <c r="M5309" t="str" cm="1">
        <f t="array" ref="M5309">[1]!s_info_industry_gicscode(A5309,1)</f>
        <v>45</v>
      </c>
      <c r="N5309" t="str">
        <f>[1]!s_info_industry_gics(A5309,2)</f>
        <v>软件与服务</v>
      </c>
      <c r="O5309" t="str">
        <f>[1]!s_info_industry_gicscode(A5309,2)</f>
        <v>4510</v>
      </c>
      <c r="P5309" t="str" cm="1">
        <f t="array" ref="P5309">[1]!s_stmnote_suppliertop5(A5309,D5309,1)</f>
        <v>供应商一</v>
      </c>
      <c r="Q5309" t="str">
        <f>[1]!s_stmnote_suppliertop5(A5309,D5309,2)</f>
        <v>供应商二</v>
      </c>
      <c r="R5309" t="str" cm="1">
        <f t="array" ref="R5309">[1]!s_stmnote_suppliertop5(A5309,D5309,3)</f>
        <v>供应商三</v>
      </c>
      <c r="S5309" t="str" cm="1">
        <f t="array" ref="S5309">[1]!s_stmnote_suppliertop5(A5309,D5309,4)</f>
        <v>供应商四</v>
      </c>
      <c r="T5309" t="str" cm="1">
        <f t="array" ref="T5309">[1]!s_stmnote_suppliertop5(A5309,D5309,5)</f>
        <v>供应商五</v>
      </c>
      <c r="U5309" s="9">
        <f>[1]!s_stmnote_purchasetop5_pct(A5309,D5309)</f>
        <v>56.89</v>
      </c>
      <c r="V5309" t="str" cm="1">
        <f t="array" ref="V5309">[1]!s_stmnote_customertop5($A5309,$D5309,1)</f>
        <v>客户一</v>
      </c>
      <c r="W5309" t="str" cm="1">
        <f t="array" ref="W5309">[1]!s_stmnote_customertop5($A5309,$D5309,2)</f>
        <v>客户二</v>
      </c>
      <c r="X5309" t="str" cm="1">
        <f t="array" ref="X5309">[1]!s_stmnote_customertop5($A5309,$D5309,3)</f>
        <v>客户三</v>
      </c>
      <c r="Y5309" t="str" cm="1">
        <f t="array" ref="Y5309">[1]!s_stmnote_customertop5($A5309,$D5309,4)</f>
        <v>客户四</v>
      </c>
      <c r="Z5309" t="str" cm="1">
        <f t="array" ref="Z5309">[1]!s_stmnote_customertop5($A5309,$D5309,5)</f>
        <v>客户五</v>
      </c>
      <c r="AA5309" s="9">
        <f>[1]!s_stmnote_salestop5_pct(A5309,D5309)</f>
        <v>46.22</v>
      </c>
      <c r="AB5309" s="9">
        <f>[1]!s_fa_arturn(A5309,D5309)</f>
        <v>3.7545999999999999</v>
      </c>
      <c r="AC5309" s="9">
        <f>[1]!fa_apturn(A5309,D5309)</f>
        <v>9.5634868589974005</v>
      </c>
      <c r="AD5309" s="9">
        <f>[1]!s_fa_invturn(A5309,D5309)</f>
        <v>2.2881</v>
      </c>
    </row>
    <row r="5310" spans="1:30">
      <c r="A5310">
        <v>300674</v>
      </c>
      <c r="B5310" t="s">
        <v>668</v>
      </c>
      <c r="C5310" t="s">
        <v>3923</v>
      </c>
      <c r="D5310" s="8">
        <f t="shared" si="83"/>
        <v>44561</v>
      </c>
      <c r="E5310" t="s">
        <v>7576</v>
      </c>
      <c r="F5310">
        <v>1</v>
      </c>
      <c r="G5310" t="s">
        <v>10880</v>
      </c>
      <c r="L5310" t="str" cm="1">
        <f t="array" ref="L5310">[1]!s_info_industry_gics(A5310,1)</f>
        <v>信息技术</v>
      </c>
      <c r="M5310" t="str" cm="1">
        <f t="array" ref="M5310">[1]!s_info_industry_gicscode(A5310,1)</f>
        <v>45</v>
      </c>
      <c r="N5310" t="str">
        <f>[1]!s_info_industry_gics(A5310,2)</f>
        <v>软件与服务</v>
      </c>
      <c r="O5310" t="str">
        <f>[1]!s_info_industry_gicscode(A5310,2)</f>
        <v>4510</v>
      </c>
      <c r="P5310" t="str" cm="1">
        <f t="array" ref="P5310">[1]!s_stmnote_suppliertop5(A5310,D5310,1)</f>
        <v>供应商一</v>
      </c>
      <c r="Q5310" t="str">
        <f>[1]!s_stmnote_suppliertop5(A5310,D5310,2)</f>
        <v>供应商二</v>
      </c>
      <c r="R5310" t="str" cm="1">
        <f t="array" ref="R5310">[1]!s_stmnote_suppliertop5(A5310,D5310,3)</f>
        <v>供应商三</v>
      </c>
      <c r="S5310" t="str" cm="1">
        <f t="array" ref="S5310">[1]!s_stmnote_suppliertop5(A5310,D5310,4)</f>
        <v>供应商四</v>
      </c>
      <c r="T5310" t="str" cm="1">
        <f t="array" ref="T5310">[1]!s_stmnote_suppliertop5(A5310,D5310,5)</f>
        <v>供应商五</v>
      </c>
      <c r="U5310" s="9">
        <f>[1]!s_stmnote_purchasetop5_pct(A5310,D5310)</f>
        <v>56.89</v>
      </c>
      <c r="V5310" t="str" cm="1">
        <f t="array" ref="V5310">[1]!s_stmnote_customertop5($A5310,$D5310,1)</f>
        <v>客户一</v>
      </c>
      <c r="W5310" t="str" cm="1">
        <f t="array" ref="W5310">[1]!s_stmnote_customertop5($A5310,$D5310,2)</f>
        <v>客户二</v>
      </c>
      <c r="X5310" t="str" cm="1">
        <f t="array" ref="X5310">[1]!s_stmnote_customertop5($A5310,$D5310,3)</f>
        <v>客户三</v>
      </c>
      <c r="Y5310" t="str" cm="1">
        <f t="array" ref="Y5310">[1]!s_stmnote_customertop5($A5310,$D5310,4)</f>
        <v>客户四</v>
      </c>
      <c r="Z5310" t="str" cm="1">
        <f t="array" ref="Z5310">[1]!s_stmnote_customertop5($A5310,$D5310,5)</f>
        <v>客户五</v>
      </c>
      <c r="AA5310" s="9">
        <f>[1]!s_stmnote_salestop5_pct(A5310,D5310)</f>
        <v>46.22</v>
      </c>
      <c r="AB5310" s="9">
        <f>[1]!s_fa_arturn(A5310,D5310)</f>
        <v>3.7545999999999999</v>
      </c>
      <c r="AC5310" s="9">
        <f>[1]!fa_apturn(A5310,D5310)</f>
        <v>9.5634868589974005</v>
      </c>
      <c r="AD5310" s="9">
        <f>[1]!s_fa_invturn(A5310,D5310)</f>
        <v>2.2881</v>
      </c>
    </row>
    <row r="5311" spans="1:30">
      <c r="A5311">
        <v>300674</v>
      </c>
      <c r="B5311" t="s">
        <v>668</v>
      </c>
      <c r="C5311" t="s">
        <v>3924</v>
      </c>
      <c r="D5311" s="8">
        <f t="shared" si="83"/>
        <v>44561</v>
      </c>
      <c r="E5311" t="s">
        <v>7440</v>
      </c>
      <c r="F5311">
        <v>1</v>
      </c>
      <c r="G5311" t="s">
        <v>10881</v>
      </c>
      <c r="L5311" t="str" cm="1">
        <f t="array" ref="L5311">[1]!s_info_industry_gics(A5311,1)</f>
        <v>信息技术</v>
      </c>
      <c r="M5311" t="str" cm="1">
        <f t="array" ref="M5311">[1]!s_info_industry_gicscode(A5311,1)</f>
        <v>45</v>
      </c>
      <c r="N5311" t="str">
        <f>[1]!s_info_industry_gics(A5311,2)</f>
        <v>软件与服务</v>
      </c>
      <c r="O5311" t="str">
        <f>[1]!s_info_industry_gicscode(A5311,2)</f>
        <v>4510</v>
      </c>
      <c r="P5311" t="str" cm="1">
        <f t="array" ref="P5311">[1]!s_stmnote_suppliertop5(A5311,D5311,1)</f>
        <v>供应商一</v>
      </c>
      <c r="Q5311" t="str">
        <f>[1]!s_stmnote_suppliertop5(A5311,D5311,2)</f>
        <v>供应商二</v>
      </c>
      <c r="R5311" t="str" cm="1">
        <f t="array" ref="R5311">[1]!s_stmnote_suppliertop5(A5311,D5311,3)</f>
        <v>供应商三</v>
      </c>
      <c r="S5311" t="str" cm="1">
        <f t="array" ref="S5311">[1]!s_stmnote_suppliertop5(A5311,D5311,4)</f>
        <v>供应商四</v>
      </c>
      <c r="T5311" t="str" cm="1">
        <f t="array" ref="T5311">[1]!s_stmnote_suppliertop5(A5311,D5311,5)</f>
        <v>供应商五</v>
      </c>
      <c r="U5311" s="9">
        <f>[1]!s_stmnote_purchasetop5_pct(A5311,D5311)</f>
        <v>56.89</v>
      </c>
      <c r="V5311" t="str" cm="1">
        <f t="array" ref="V5311">[1]!s_stmnote_customertop5($A5311,$D5311,1)</f>
        <v>客户一</v>
      </c>
      <c r="W5311" t="str" cm="1">
        <f t="array" ref="W5311">[1]!s_stmnote_customertop5($A5311,$D5311,2)</f>
        <v>客户二</v>
      </c>
      <c r="X5311" t="str" cm="1">
        <f t="array" ref="X5311">[1]!s_stmnote_customertop5($A5311,$D5311,3)</f>
        <v>客户三</v>
      </c>
      <c r="Y5311" t="str" cm="1">
        <f t="array" ref="Y5311">[1]!s_stmnote_customertop5($A5311,$D5311,4)</f>
        <v>客户四</v>
      </c>
      <c r="Z5311" t="str" cm="1">
        <f t="array" ref="Z5311">[1]!s_stmnote_customertop5($A5311,$D5311,5)</f>
        <v>客户五</v>
      </c>
      <c r="AA5311" s="9">
        <f>[1]!s_stmnote_salestop5_pct(A5311,D5311)</f>
        <v>46.22</v>
      </c>
      <c r="AB5311" s="9">
        <f>[1]!s_fa_arturn(A5311,D5311)</f>
        <v>3.7545999999999999</v>
      </c>
      <c r="AC5311" s="9">
        <f>[1]!fa_apturn(A5311,D5311)</f>
        <v>9.5634868589974005</v>
      </c>
      <c r="AD5311" s="9">
        <f>[1]!s_fa_invturn(A5311,D5311)</f>
        <v>2.2881</v>
      </c>
    </row>
    <row r="5312" spans="1:30">
      <c r="A5312">
        <v>300674</v>
      </c>
      <c r="B5312" t="s">
        <v>668</v>
      </c>
      <c r="C5312" t="s">
        <v>3925</v>
      </c>
      <c r="D5312" s="8">
        <f t="shared" si="83"/>
        <v>44561</v>
      </c>
      <c r="E5312" t="s">
        <v>7585</v>
      </c>
      <c r="F5312">
        <v>1</v>
      </c>
      <c r="G5312" t="s">
        <v>10882</v>
      </c>
      <c r="L5312" t="str" cm="1">
        <f t="array" ref="L5312">[1]!s_info_industry_gics(A5312,1)</f>
        <v>信息技术</v>
      </c>
      <c r="M5312" t="str" cm="1">
        <f t="array" ref="M5312">[1]!s_info_industry_gicscode(A5312,1)</f>
        <v>45</v>
      </c>
      <c r="N5312" t="str">
        <f>[1]!s_info_industry_gics(A5312,2)</f>
        <v>软件与服务</v>
      </c>
      <c r="O5312" t="str">
        <f>[1]!s_info_industry_gicscode(A5312,2)</f>
        <v>4510</v>
      </c>
      <c r="P5312" t="str" cm="1">
        <f t="array" ref="P5312">[1]!s_stmnote_suppliertop5(A5312,D5312,1)</f>
        <v>供应商一</v>
      </c>
      <c r="Q5312" t="str">
        <f>[1]!s_stmnote_suppliertop5(A5312,D5312,2)</f>
        <v>供应商二</v>
      </c>
      <c r="R5312" t="str" cm="1">
        <f t="array" ref="R5312">[1]!s_stmnote_suppliertop5(A5312,D5312,3)</f>
        <v>供应商三</v>
      </c>
      <c r="S5312" t="str" cm="1">
        <f t="array" ref="S5312">[1]!s_stmnote_suppliertop5(A5312,D5312,4)</f>
        <v>供应商四</v>
      </c>
      <c r="T5312" t="str" cm="1">
        <f t="array" ref="T5312">[1]!s_stmnote_suppliertop5(A5312,D5312,5)</f>
        <v>供应商五</v>
      </c>
      <c r="U5312" s="9">
        <f>[1]!s_stmnote_purchasetop5_pct(A5312,D5312)</f>
        <v>56.89</v>
      </c>
      <c r="V5312" t="str" cm="1">
        <f t="array" ref="V5312">[1]!s_stmnote_customertop5($A5312,$D5312,1)</f>
        <v>客户一</v>
      </c>
      <c r="W5312" t="str" cm="1">
        <f t="array" ref="W5312">[1]!s_stmnote_customertop5($A5312,$D5312,2)</f>
        <v>客户二</v>
      </c>
      <c r="X5312" t="str" cm="1">
        <f t="array" ref="X5312">[1]!s_stmnote_customertop5($A5312,$D5312,3)</f>
        <v>客户三</v>
      </c>
      <c r="Y5312" t="str" cm="1">
        <f t="array" ref="Y5312">[1]!s_stmnote_customertop5($A5312,$D5312,4)</f>
        <v>客户四</v>
      </c>
      <c r="Z5312" t="str" cm="1">
        <f t="array" ref="Z5312">[1]!s_stmnote_customertop5($A5312,$D5312,5)</f>
        <v>客户五</v>
      </c>
      <c r="AA5312" s="9">
        <f>[1]!s_stmnote_salestop5_pct(A5312,D5312)</f>
        <v>46.22</v>
      </c>
      <c r="AB5312" s="9">
        <f>[1]!s_fa_arturn(A5312,D5312)</f>
        <v>3.7545999999999999</v>
      </c>
      <c r="AC5312" s="9">
        <f>[1]!fa_apturn(A5312,D5312)</f>
        <v>9.5634868589974005</v>
      </c>
      <c r="AD5312" s="9">
        <f>[1]!s_fa_invturn(A5312,D5312)</f>
        <v>2.2881</v>
      </c>
    </row>
    <row r="5313" spans="1:30">
      <c r="A5313">
        <v>300674</v>
      </c>
      <c r="B5313" t="s">
        <v>668</v>
      </c>
      <c r="C5313" t="s">
        <v>3926</v>
      </c>
      <c r="D5313" s="8">
        <f t="shared" si="83"/>
        <v>44561</v>
      </c>
      <c r="E5313" t="s">
        <v>7414</v>
      </c>
      <c r="F5313">
        <v>1</v>
      </c>
      <c r="G5313" t="s">
        <v>8955</v>
      </c>
      <c r="L5313" t="str" cm="1">
        <f t="array" ref="L5313">[1]!s_info_industry_gics(A5313,1)</f>
        <v>信息技术</v>
      </c>
      <c r="M5313" t="str" cm="1">
        <f t="array" ref="M5313">[1]!s_info_industry_gicscode(A5313,1)</f>
        <v>45</v>
      </c>
      <c r="N5313" t="str">
        <f>[1]!s_info_industry_gics(A5313,2)</f>
        <v>软件与服务</v>
      </c>
      <c r="O5313" t="str">
        <f>[1]!s_info_industry_gicscode(A5313,2)</f>
        <v>4510</v>
      </c>
      <c r="P5313" t="str" cm="1">
        <f t="array" ref="P5313">[1]!s_stmnote_suppliertop5(A5313,D5313,1)</f>
        <v>供应商一</v>
      </c>
      <c r="Q5313" t="str">
        <f>[1]!s_stmnote_suppliertop5(A5313,D5313,2)</f>
        <v>供应商二</v>
      </c>
      <c r="R5313" t="str" cm="1">
        <f t="array" ref="R5313">[1]!s_stmnote_suppliertop5(A5313,D5313,3)</f>
        <v>供应商三</v>
      </c>
      <c r="S5313" t="str" cm="1">
        <f t="array" ref="S5313">[1]!s_stmnote_suppliertop5(A5313,D5313,4)</f>
        <v>供应商四</v>
      </c>
      <c r="T5313" t="str" cm="1">
        <f t="array" ref="T5313">[1]!s_stmnote_suppliertop5(A5313,D5313,5)</f>
        <v>供应商五</v>
      </c>
      <c r="U5313" s="9">
        <f>[1]!s_stmnote_purchasetop5_pct(A5313,D5313)</f>
        <v>56.89</v>
      </c>
      <c r="V5313" t="str" cm="1">
        <f t="array" ref="V5313">[1]!s_stmnote_customertop5($A5313,$D5313,1)</f>
        <v>客户一</v>
      </c>
      <c r="W5313" t="str" cm="1">
        <f t="array" ref="W5313">[1]!s_stmnote_customertop5($A5313,$D5313,2)</f>
        <v>客户二</v>
      </c>
      <c r="X5313" t="str" cm="1">
        <f t="array" ref="X5313">[1]!s_stmnote_customertop5($A5313,$D5313,3)</f>
        <v>客户三</v>
      </c>
      <c r="Y5313" t="str" cm="1">
        <f t="array" ref="Y5313">[1]!s_stmnote_customertop5($A5313,$D5313,4)</f>
        <v>客户四</v>
      </c>
      <c r="Z5313" t="str" cm="1">
        <f t="array" ref="Z5313">[1]!s_stmnote_customertop5($A5313,$D5313,5)</f>
        <v>客户五</v>
      </c>
      <c r="AA5313" s="9">
        <f>[1]!s_stmnote_salestop5_pct(A5313,D5313)</f>
        <v>46.22</v>
      </c>
      <c r="AB5313" s="9">
        <f>[1]!s_fa_arturn(A5313,D5313)</f>
        <v>3.7545999999999999</v>
      </c>
      <c r="AC5313" s="9">
        <f>[1]!fa_apturn(A5313,D5313)</f>
        <v>9.5634868589974005</v>
      </c>
      <c r="AD5313" s="9">
        <f>[1]!s_fa_invturn(A5313,D5313)</f>
        <v>2.2881</v>
      </c>
    </row>
    <row r="5314" spans="1:30">
      <c r="A5314">
        <v>300674</v>
      </c>
      <c r="B5314" t="s">
        <v>668</v>
      </c>
      <c r="C5314" t="s">
        <v>3927</v>
      </c>
      <c r="D5314" s="8">
        <f t="shared" si="83"/>
        <v>44561</v>
      </c>
      <c r="E5314" t="s">
        <v>7724</v>
      </c>
      <c r="F5314">
        <v>1</v>
      </c>
      <c r="G5314" t="s">
        <v>8955</v>
      </c>
      <c r="L5314" t="str" cm="1">
        <f t="array" ref="L5314">[1]!s_info_industry_gics(A5314,1)</f>
        <v>信息技术</v>
      </c>
      <c r="M5314" t="str" cm="1">
        <f t="array" ref="M5314">[1]!s_info_industry_gicscode(A5314,1)</f>
        <v>45</v>
      </c>
      <c r="N5314" t="str">
        <f>[1]!s_info_industry_gics(A5314,2)</f>
        <v>软件与服务</v>
      </c>
      <c r="O5314" t="str">
        <f>[1]!s_info_industry_gicscode(A5314,2)</f>
        <v>4510</v>
      </c>
      <c r="P5314" t="str" cm="1">
        <f t="array" ref="P5314">[1]!s_stmnote_suppliertop5(A5314,D5314,1)</f>
        <v>供应商一</v>
      </c>
      <c r="Q5314" t="str">
        <f>[1]!s_stmnote_suppliertop5(A5314,D5314,2)</f>
        <v>供应商二</v>
      </c>
      <c r="R5314" t="str" cm="1">
        <f t="array" ref="R5314">[1]!s_stmnote_suppliertop5(A5314,D5314,3)</f>
        <v>供应商三</v>
      </c>
      <c r="S5314" t="str" cm="1">
        <f t="array" ref="S5314">[1]!s_stmnote_suppliertop5(A5314,D5314,4)</f>
        <v>供应商四</v>
      </c>
      <c r="T5314" t="str" cm="1">
        <f t="array" ref="T5314">[1]!s_stmnote_suppliertop5(A5314,D5314,5)</f>
        <v>供应商五</v>
      </c>
      <c r="U5314" s="9">
        <f>[1]!s_stmnote_purchasetop5_pct(A5314,D5314)</f>
        <v>56.89</v>
      </c>
      <c r="V5314" t="str" cm="1">
        <f t="array" ref="V5314">[1]!s_stmnote_customertop5($A5314,$D5314,1)</f>
        <v>客户一</v>
      </c>
      <c r="W5314" t="str" cm="1">
        <f t="array" ref="W5314">[1]!s_stmnote_customertop5($A5314,$D5314,2)</f>
        <v>客户二</v>
      </c>
      <c r="X5314" t="str" cm="1">
        <f t="array" ref="X5314">[1]!s_stmnote_customertop5($A5314,$D5314,3)</f>
        <v>客户三</v>
      </c>
      <c r="Y5314" t="str" cm="1">
        <f t="array" ref="Y5314">[1]!s_stmnote_customertop5($A5314,$D5314,4)</f>
        <v>客户四</v>
      </c>
      <c r="Z5314" t="str" cm="1">
        <f t="array" ref="Z5314">[1]!s_stmnote_customertop5($A5314,$D5314,5)</f>
        <v>客户五</v>
      </c>
      <c r="AA5314" s="9">
        <f>[1]!s_stmnote_salestop5_pct(A5314,D5314)</f>
        <v>46.22</v>
      </c>
      <c r="AB5314" s="9">
        <f>[1]!s_fa_arturn(A5314,D5314)</f>
        <v>3.7545999999999999</v>
      </c>
      <c r="AC5314" s="9">
        <f>[1]!fa_apturn(A5314,D5314)</f>
        <v>9.5634868589974005</v>
      </c>
      <c r="AD5314" s="9">
        <f>[1]!s_fa_invturn(A5314,D5314)</f>
        <v>2.2881</v>
      </c>
    </row>
    <row r="5315" spans="1:30">
      <c r="A5315">
        <v>300674</v>
      </c>
      <c r="B5315" t="s">
        <v>668</v>
      </c>
      <c r="C5315" t="s">
        <v>3928</v>
      </c>
      <c r="D5315" s="8">
        <f t="shared" si="83"/>
        <v>44561</v>
      </c>
      <c r="E5315" t="s">
        <v>7087</v>
      </c>
      <c r="F5315">
        <v>1</v>
      </c>
      <c r="G5315" t="s">
        <v>8956</v>
      </c>
      <c r="L5315" t="str" cm="1">
        <f t="array" ref="L5315">[1]!s_info_industry_gics(A5315,1)</f>
        <v>信息技术</v>
      </c>
      <c r="M5315" t="str" cm="1">
        <f t="array" ref="M5315">[1]!s_info_industry_gicscode(A5315,1)</f>
        <v>45</v>
      </c>
      <c r="N5315" t="str">
        <f>[1]!s_info_industry_gics(A5315,2)</f>
        <v>软件与服务</v>
      </c>
      <c r="O5315" t="str">
        <f>[1]!s_info_industry_gicscode(A5315,2)</f>
        <v>4510</v>
      </c>
      <c r="P5315" t="str" cm="1">
        <f t="array" ref="P5315">[1]!s_stmnote_suppliertop5(A5315,D5315,1)</f>
        <v>供应商一</v>
      </c>
      <c r="Q5315" t="str">
        <f>[1]!s_stmnote_suppliertop5(A5315,D5315,2)</f>
        <v>供应商二</v>
      </c>
      <c r="R5315" t="str" cm="1">
        <f t="array" ref="R5315">[1]!s_stmnote_suppliertop5(A5315,D5315,3)</f>
        <v>供应商三</v>
      </c>
      <c r="S5315" t="str" cm="1">
        <f t="array" ref="S5315">[1]!s_stmnote_suppliertop5(A5315,D5315,4)</f>
        <v>供应商四</v>
      </c>
      <c r="T5315" t="str" cm="1">
        <f t="array" ref="T5315">[1]!s_stmnote_suppliertop5(A5315,D5315,5)</f>
        <v>供应商五</v>
      </c>
      <c r="U5315" s="9">
        <f>[1]!s_stmnote_purchasetop5_pct(A5315,D5315)</f>
        <v>56.89</v>
      </c>
      <c r="V5315" t="str" cm="1">
        <f t="array" ref="V5315">[1]!s_stmnote_customertop5($A5315,$D5315,1)</f>
        <v>客户一</v>
      </c>
      <c r="W5315" t="str" cm="1">
        <f t="array" ref="W5315">[1]!s_stmnote_customertop5($A5315,$D5315,2)</f>
        <v>客户二</v>
      </c>
      <c r="X5315" t="str" cm="1">
        <f t="array" ref="X5315">[1]!s_stmnote_customertop5($A5315,$D5315,3)</f>
        <v>客户三</v>
      </c>
      <c r="Y5315" t="str" cm="1">
        <f t="array" ref="Y5315">[1]!s_stmnote_customertop5($A5315,$D5315,4)</f>
        <v>客户四</v>
      </c>
      <c r="Z5315" t="str" cm="1">
        <f t="array" ref="Z5315">[1]!s_stmnote_customertop5($A5315,$D5315,5)</f>
        <v>客户五</v>
      </c>
      <c r="AA5315" s="9">
        <f>[1]!s_stmnote_salestop5_pct(A5315,D5315)</f>
        <v>46.22</v>
      </c>
      <c r="AB5315" s="9">
        <f>[1]!s_fa_arturn(A5315,D5315)</f>
        <v>3.7545999999999999</v>
      </c>
      <c r="AC5315" s="9">
        <f>[1]!fa_apturn(A5315,D5315)</f>
        <v>9.5634868589974005</v>
      </c>
      <c r="AD5315" s="9">
        <f>[1]!s_fa_invturn(A5315,D5315)</f>
        <v>2.2881</v>
      </c>
    </row>
    <row r="5316" spans="1:30">
      <c r="A5316">
        <v>300674</v>
      </c>
      <c r="B5316" t="s">
        <v>668</v>
      </c>
      <c r="C5316" t="s">
        <v>3929</v>
      </c>
      <c r="D5316" s="8">
        <f t="shared" si="83"/>
        <v>44561</v>
      </c>
      <c r="E5316" t="s">
        <v>7098</v>
      </c>
      <c r="F5316">
        <v>1</v>
      </c>
      <c r="G5316" t="s">
        <v>8955</v>
      </c>
      <c r="L5316" t="str" cm="1">
        <f t="array" ref="L5316">[1]!s_info_industry_gics(A5316,1)</f>
        <v>信息技术</v>
      </c>
      <c r="M5316" t="str" cm="1">
        <f t="array" ref="M5316">[1]!s_info_industry_gicscode(A5316,1)</f>
        <v>45</v>
      </c>
      <c r="N5316" t="str">
        <f>[1]!s_info_industry_gics(A5316,2)</f>
        <v>软件与服务</v>
      </c>
      <c r="O5316" t="str">
        <f>[1]!s_info_industry_gicscode(A5316,2)</f>
        <v>4510</v>
      </c>
      <c r="P5316" t="str" cm="1">
        <f t="array" ref="P5316">[1]!s_stmnote_suppliertop5(A5316,D5316,1)</f>
        <v>供应商一</v>
      </c>
      <c r="Q5316" t="str">
        <f>[1]!s_stmnote_suppliertop5(A5316,D5316,2)</f>
        <v>供应商二</v>
      </c>
      <c r="R5316" t="str" cm="1">
        <f t="array" ref="R5316">[1]!s_stmnote_suppliertop5(A5316,D5316,3)</f>
        <v>供应商三</v>
      </c>
      <c r="S5316" t="str" cm="1">
        <f t="array" ref="S5316">[1]!s_stmnote_suppliertop5(A5316,D5316,4)</f>
        <v>供应商四</v>
      </c>
      <c r="T5316" t="str" cm="1">
        <f t="array" ref="T5316">[1]!s_stmnote_suppliertop5(A5316,D5316,5)</f>
        <v>供应商五</v>
      </c>
      <c r="U5316" s="9">
        <f>[1]!s_stmnote_purchasetop5_pct(A5316,D5316)</f>
        <v>56.89</v>
      </c>
      <c r="V5316" t="str" cm="1">
        <f t="array" ref="V5316">[1]!s_stmnote_customertop5($A5316,$D5316,1)</f>
        <v>客户一</v>
      </c>
      <c r="W5316" t="str" cm="1">
        <f t="array" ref="W5316">[1]!s_stmnote_customertop5($A5316,$D5316,2)</f>
        <v>客户二</v>
      </c>
      <c r="X5316" t="str" cm="1">
        <f t="array" ref="X5316">[1]!s_stmnote_customertop5($A5316,$D5316,3)</f>
        <v>客户三</v>
      </c>
      <c r="Y5316" t="str" cm="1">
        <f t="array" ref="Y5316">[1]!s_stmnote_customertop5($A5316,$D5316,4)</f>
        <v>客户四</v>
      </c>
      <c r="Z5316" t="str" cm="1">
        <f t="array" ref="Z5316">[1]!s_stmnote_customertop5($A5316,$D5316,5)</f>
        <v>客户五</v>
      </c>
      <c r="AA5316" s="9">
        <f>[1]!s_stmnote_salestop5_pct(A5316,D5316)</f>
        <v>46.22</v>
      </c>
      <c r="AB5316" s="9">
        <f>[1]!s_fa_arturn(A5316,D5316)</f>
        <v>3.7545999999999999</v>
      </c>
      <c r="AC5316" s="9">
        <f>[1]!fa_apturn(A5316,D5316)</f>
        <v>9.5634868589974005</v>
      </c>
      <c r="AD5316" s="9">
        <f>[1]!s_fa_invturn(A5316,D5316)</f>
        <v>2.2881</v>
      </c>
    </row>
    <row r="5317" spans="1:30">
      <c r="A5317">
        <v>300674</v>
      </c>
      <c r="B5317" t="s">
        <v>668</v>
      </c>
      <c r="C5317" t="s">
        <v>3930</v>
      </c>
      <c r="D5317" s="8">
        <f t="shared" si="83"/>
        <v>44926</v>
      </c>
      <c r="E5317" t="s">
        <v>7049</v>
      </c>
      <c r="F5317">
        <v>2</v>
      </c>
      <c r="G5317" t="s">
        <v>10883</v>
      </c>
      <c r="H5317" t="s">
        <v>12233</v>
      </c>
      <c r="L5317" t="str" cm="1">
        <f t="array" ref="L5317">[1]!s_info_industry_gics(A5317,1)</f>
        <v>信息技术</v>
      </c>
      <c r="M5317" t="str" cm="1">
        <f t="array" ref="M5317">[1]!s_info_industry_gicscode(A5317,1)</f>
        <v>45</v>
      </c>
      <c r="N5317" t="str">
        <f>[1]!s_info_industry_gics(A5317,2)</f>
        <v>软件与服务</v>
      </c>
      <c r="O5317" t="str">
        <f>[1]!s_info_industry_gicscode(A5317,2)</f>
        <v>4510</v>
      </c>
      <c r="P5317" t="str" cm="1">
        <f t="array" ref="P5317">[1]!s_stmnote_suppliertop5(A5317,D5317,1)</f>
        <v>供应商一</v>
      </c>
      <c r="Q5317" t="str">
        <f>[1]!s_stmnote_suppliertop5(A5317,D5317,2)</f>
        <v>供应商二</v>
      </c>
      <c r="R5317" t="str" cm="1">
        <f t="array" ref="R5317">[1]!s_stmnote_suppliertop5(A5317,D5317,3)</f>
        <v>供应商三</v>
      </c>
      <c r="S5317" t="str" cm="1">
        <f t="array" ref="S5317">[1]!s_stmnote_suppliertop5(A5317,D5317,4)</f>
        <v>供应商四</v>
      </c>
      <c r="T5317" t="str" cm="1">
        <f t="array" ref="T5317">[1]!s_stmnote_suppliertop5(A5317,D5317,5)</f>
        <v>供应商五</v>
      </c>
      <c r="U5317" s="9">
        <f>[1]!s_stmnote_purchasetop5_pct(A5317,D5317)</f>
        <v>68.19</v>
      </c>
      <c r="V5317" t="str" cm="1">
        <f t="array" ref="V5317">[1]!s_stmnote_customertop5($A5317,$D5317,1)</f>
        <v>客户一</v>
      </c>
      <c r="W5317" t="str" cm="1">
        <f t="array" ref="W5317">[1]!s_stmnote_customertop5($A5317,$D5317,2)</f>
        <v>客户二</v>
      </c>
      <c r="X5317" t="str" cm="1">
        <f t="array" ref="X5317">[1]!s_stmnote_customertop5($A5317,$D5317,3)</f>
        <v>客户三</v>
      </c>
      <c r="Y5317" t="str" cm="1">
        <f t="array" ref="Y5317">[1]!s_stmnote_customertop5($A5317,$D5317,4)</f>
        <v>客户四</v>
      </c>
      <c r="Z5317" t="str" cm="1">
        <f t="array" ref="Z5317">[1]!s_stmnote_customertop5($A5317,$D5317,5)</f>
        <v>客户五</v>
      </c>
      <c r="AA5317" s="9">
        <f>[1]!s_stmnote_salestop5_pct(A5317,D5317)</f>
        <v>45.25</v>
      </c>
      <c r="AB5317" s="9">
        <f>[1]!s_fa_arturn(A5317,D5317)</f>
        <v>3.5127000000000002</v>
      </c>
      <c r="AC5317" s="9">
        <f>[1]!fa_apturn(A5317,D5317)</f>
        <v>10.7995551848116</v>
      </c>
      <c r="AD5317" s="9">
        <f>[1]!s_fa_invturn(A5317,D5317)</f>
        <v>2.516</v>
      </c>
    </row>
    <row r="5318" spans="1:30">
      <c r="A5318">
        <v>300674</v>
      </c>
      <c r="B5318" t="s">
        <v>668</v>
      </c>
      <c r="C5318" t="s">
        <v>3931</v>
      </c>
      <c r="D5318" s="8">
        <f t="shared" si="83"/>
        <v>44926</v>
      </c>
      <c r="E5318" t="s">
        <v>7163</v>
      </c>
      <c r="F5318">
        <v>1</v>
      </c>
      <c r="G5318" t="s">
        <v>10884</v>
      </c>
      <c r="L5318" t="str" cm="1">
        <f t="array" ref="L5318">[1]!s_info_industry_gics(A5318,1)</f>
        <v>信息技术</v>
      </c>
      <c r="M5318" t="str" cm="1">
        <f t="array" ref="M5318">[1]!s_info_industry_gicscode(A5318,1)</f>
        <v>45</v>
      </c>
      <c r="N5318" t="str">
        <f>[1]!s_info_industry_gics(A5318,2)</f>
        <v>软件与服务</v>
      </c>
      <c r="O5318" t="str">
        <f>[1]!s_info_industry_gicscode(A5318,2)</f>
        <v>4510</v>
      </c>
      <c r="P5318" t="str" cm="1">
        <f t="array" ref="P5318">[1]!s_stmnote_suppliertop5(A5318,D5318,1)</f>
        <v>供应商一</v>
      </c>
      <c r="Q5318" t="str">
        <f>[1]!s_stmnote_suppliertop5(A5318,D5318,2)</f>
        <v>供应商二</v>
      </c>
      <c r="R5318" t="str" cm="1">
        <f t="array" ref="R5318">[1]!s_stmnote_suppliertop5(A5318,D5318,3)</f>
        <v>供应商三</v>
      </c>
      <c r="S5318" t="str" cm="1">
        <f t="array" ref="S5318">[1]!s_stmnote_suppliertop5(A5318,D5318,4)</f>
        <v>供应商四</v>
      </c>
      <c r="T5318" t="str" cm="1">
        <f t="array" ref="T5318">[1]!s_stmnote_suppliertop5(A5318,D5318,5)</f>
        <v>供应商五</v>
      </c>
      <c r="U5318" s="9">
        <f>[1]!s_stmnote_purchasetop5_pct(A5318,D5318)</f>
        <v>68.19</v>
      </c>
      <c r="V5318" t="str" cm="1">
        <f t="array" ref="V5318">[1]!s_stmnote_customertop5($A5318,$D5318,1)</f>
        <v>客户一</v>
      </c>
      <c r="W5318" t="str" cm="1">
        <f t="array" ref="W5318">[1]!s_stmnote_customertop5($A5318,$D5318,2)</f>
        <v>客户二</v>
      </c>
      <c r="X5318" t="str" cm="1">
        <f t="array" ref="X5318">[1]!s_stmnote_customertop5($A5318,$D5318,3)</f>
        <v>客户三</v>
      </c>
      <c r="Y5318" t="str" cm="1">
        <f t="array" ref="Y5318">[1]!s_stmnote_customertop5($A5318,$D5318,4)</f>
        <v>客户四</v>
      </c>
      <c r="Z5318" t="str" cm="1">
        <f t="array" ref="Z5318">[1]!s_stmnote_customertop5($A5318,$D5318,5)</f>
        <v>客户五</v>
      </c>
      <c r="AA5318" s="9">
        <f>[1]!s_stmnote_salestop5_pct(A5318,D5318)</f>
        <v>45.25</v>
      </c>
      <c r="AB5318" s="9">
        <f>[1]!s_fa_arturn(A5318,D5318)</f>
        <v>3.5127000000000002</v>
      </c>
      <c r="AC5318" s="9">
        <f>[1]!fa_apturn(A5318,D5318)</f>
        <v>10.7995551848116</v>
      </c>
      <c r="AD5318" s="9">
        <f>[1]!s_fa_invturn(A5318,D5318)</f>
        <v>2.516</v>
      </c>
    </row>
    <row r="5319" spans="1:30">
      <c r="A5319">
        <v>300674</v>
      </c>
      <c r="B5319" t="s">
        <v>668</v>
      </c>
      <c r="C5319" t="s">
        <v>3932</v>
      </c>
      <c r="D5319" s="8">
        <f t="shared" si="83"/>
        <v>45291</v>
      </c>
      <c r="E5319" t="s">
        <v>7013</v>
      </c>
      <c r="F5319">
        <v>1</v>
      </c>
      <c r="G5319" t="s">
        <v>8957</v>
      </c>
      <c r="L5319" t="str" cm="1">
        <f t="array" ref="L5319">[1]!s_info_industry_gics(A5319,1)</f>
        <v>信息技术</v>
      </c>
      <c r="M5319" t="str" cm="1">
        <f t="array" ref="M5319">[1]!s_info_industry_gicscode(A5319,1)</f>
        <v>45</v>
      </c>
      <c r="N5319" t="str">
        <f>[1]!s_info_industry_gics(A5319,2)</f>
        <v>软件与服务</v>
      </c>
      <c r="O5319" t="str">
        <f>[1]!s_info_industry_gicscode(A5319,2)</f>
        <v>4510</v>
      </c>
      <c r="P5319" t="str" cm="1">
        <f t="array" ref="P5319">[1]!s_stmnote_suppliertop5(A5319,D5319,1)</f>
        <v>供应商一</v>
      </c>
      <c r="Q5319" t="str">
        <f>[1]!s_stmnote_suppliertop5(A5319,D5319,2)</f>
        <v>供应商二</v>
      </c>
      <c r="R5319" t="str" cm="1">
        <f t="array" ref="R5319">[1]!s_stmnote_suppliertop5(A5319,D5319,3)</f>
        <v>供应商三</v>
      </c>
      <c r="S5319" t="str" cm="1">
        <f t="array" ref="S5319">[1]!s_stmnote_suppliertop5(A5319,D5319,4)</f>
        <v>供应商四</v>
      </c>
      <c r="T5319" t="str" cm="1">
        <f t="array" ref="T5319">[1]!s_stmnote_suppliertop5(A5319,D5319,5)</f>
        <v>供应商五</v>
      </c>
      <c r="U5319" s="9">
        <f>[1]!s_stmnote_purchasetop5_pct(A5319,D5319)</f>
        <v>79.819999999999993</v>
      </c>
      <c r="V5319" t="str" cm="1">
        <f t="array" ref="V5319">[1]!s_stmnote_customertop5($A5319,$D5319,1)</f>
        <v>客户一</v>
      </c>
      <c r="W5319" t="str" cm="1">
        <f t="array" ref="W5319">[1]!s_stmnote_customertop5($A5319,$D5319,2)</f>
        <v>客户二</v>
      </c>
      <c r="X5319" t="str" cm="1">
        <f t="array" ref="X5319">[1]!s_stmnote_customertop5($A5319,$D5319,3)</f>
        <v>客户三</v>
      </c>
      <c r="Y5319" t="str" cm="1">
        <f t="array" ref="Y5319">[1]!s_stmnote_customertop5($A5319,$D5319,4)</f>
        <v>客户四</v>
      </c>
      <c r="Z5319" t="str" cm="1">
        <f t="array" ref="Z5319">[1]!s_stmnote_customertop5($A5319,$D5319,5)</f>
        <v>客户五</v>
      </c>
      <c r="AA5319" s="9">
        <f>[1]!s_stmnote_salestop5_pct(A5319,D5319)</f>
        <v>44.42</v>
      </c>
      <c r="AB5319" s="9">
        <f>[1]!s_fa_arturn(A5319,D5319)</f>
        <v>4.2446000000000002</v>
      </c>
      <c r="AC5319" s="9">
        <f>[1]!fa_apturn(A5319,D5319)</f>
        <v>10.3265382685271</v>
      </c>
      <c r="AD5319" s="9">
        <f>[1]!s_fa_invturn(A5319,D5319)</f>
        <v>3.1006999999999998</v>
      </c>
    </row>
    <row r="5320" spans="1:30">
      <c r="A5320">
        <v>300674</v>
      </c>
      <c r="B5320" t="s">
        <v>668</v>
      </c>
      <c r="C5320" t="s">
        <v>3933</v>
      </c>
      <c r="D5320" s="8">
        <f t="shared" si="83"/>
        <v>45291</v>
      </c>
      <c r="E5320" t="s">
        <v>7061</v>
      </c>
      <c r="F5320">
        <v>1</v>
      </c>
      <c r="G5320" t="s">
        <v>8958</v>
      </c>
      <c r="L5320" t="str" cm="1">
        <f t="array" ref="L5320">[1]!s_info_industry_gics(A5320,1)</f>
        <v>信息技术</v>
      </c>
      <c r="M5320" t="str" cm="1">
        <f t="array" ref="M5320">[1]!s_info_industry_gicscode(A5320,1)</f>
        <v>45</v>
      </c>
      <c r="N5320" t="str">
        <f>[1]!s_info_industry_gics(A5320,2)</f>
        <v>软件与服务</v>
      </c>
      <c r="O5320" t="str">
        <f>[1]!s_info_industry_gicscode(A5320,2)</f>
        <v>4510</v>
      </c>
      <c r="P5320" t="str" cm="1">
        <f t="array" ref="P5320">[1]!s_stmnote_suppliertop5(A5320,D5320,1)</f>
        <v>供应商一</v>
      </c>
      <c r="Q5320" t="str">
        <f>[1]!s_stmnote_suppliertop5(A5320,D5320,2)</f>
        <v>供应商二</v>
      </c>
      <c r="R5320" t="str" cm="1">
        <f t="array" ref="R5320">[1]!s_stmnote_suppliertop5(A5320,D5320,3)</f>
        <v>供应商三</v>
      </c>
      <c r="S5320" t="str" cm="1">
        <f t="array" ref="S5320">[1]!s_stmnote_suppliertop5(A5320,D5320,4)</f>
        <v>供应商四</v>
      </c>
      <c r="T5320" t="str" cm="1">
        <f t="array" ref="T5320">[1]!s_stmnote_suppliertop5(A5320,D5320,5)</f>
        <v>供应商五</v>
      </c>
      <c r="U5320" s="9">
        <f>[1]!s_stmnote_purchasetop5_pct(A5320,D5320)</f>
        <v>79.819999999999993</v>
      </c>
      <c r="V5320" t="str" cm="1">
        <f t="array" ref="V5320">[1]!s_stmnote_customertop5($A5320,$D5320,1)</f>
        <v>客户一</v>
      </c>
      <c r="W5320" t="str" cm="1">
        <f t="array" ref="W5320">[1]!s_stmnote_customertop5($A5320,$D5320,2)</f>
        <v>客户二</v>
      </c>
      <c r="X5320" t="str" cm="1">
        <f t="array" ref="X5320">[1]!s_stmnote_customertop5($A5320,$D5320,3)</f>
        <v>客户三</v>
      </c>
      <c r="Y5320" t="str" cm="1">
        <f t="array" ref="Y5320">[1]!s_stmnote_customertop5($A5320,$D5320,4)</f>
        <v>客户四</v>
      </c>
      <c r="Z5320" t="str" cm="1">
        <f t="array" ref="Z5320">[1]!s_stmnote_customertop5($A5320,$D5320,5)</f>
        <v>客户五</v>
      </c>
      <c r="AA5320" s="9">
        <f>[1]!s_stmnote_salestop5_pct(A5320,D5320)</f>
        <v>44.42</v>
      </c>
      <c r="AB5320" s="9">
        <f>[1]!s_fa_arturn(A5320,D5320)</f>
        <v>4.2446000000000002</v>
      </c>
      <c r="AC5320" s="9">
        <f>[1]!fa_apturn(A5320,D5320)</f>
        <v>10.3265382685271</v>
      </c>
      <c r="AD5320" s="9">
        <f>[1]!s_fa_invturn(A5320,D5320)</f>
        <v>3.1006999999999998</v>
      </c>
    </row>
    <row r="5321" spans="1:30">
      <c r="A5321">
        <v>300674</v>
      </c>
      <c r="B5321" t="s">
        <v>668</v>
      </c>
      <c r="C5321" t="s">
        <v>3934</v>
      </c>
      <c r="D5321" s="8">
        <f t="shared" si="83"/>
        <v>45657</v>
      </c>
      <c r="E5321" t="s">
        <v>7263</v>
      </c>
      <c r="F5321">
        <v>1</v>
      </c>
      <c r="G5321" t="s">
        <v>8959</v>
      </c>
      <c r="L5321" t="str" cm="1">
        <f t="array" ref="L5321">[1]!s_info_industry_gics(A5321,1)</f>
        <v>信息技术</v>
      </c>
      <c r="M5321" t="str" cm="1">
        <f t="array" ref="M5321">[1]!s_info_industry_gicscode(A5321,1)</f>
        <v>45</v>
      </c>
      <c r="N5321" t="str">
        <f>[1]!s_info_industry_gics(A5321,2)</f>
        <v>软件与服务</v>
      </c>
      <c r="O5321" t="str">
        <f>[1]!s_info_industry_gicscode(A5321,2)</f>
        <v>4510</v>
      </c>
      <c r="P5321" cm="1">
        <f t="array" ref="P5321">[1]!s_stmnote_suppliertop5(A5321,D5321,1)</f>
        <v>0</v>
      </c>
      <c r="Q5321">
        <f>[1]!s_stmnote_suppliertop5(A5321,D5321,2)</f>
        <v>0</v>
      </c>
      <c r="R5321" cm="1">
        <f t="array" ref="R5321">[1]!s_stmnote_suppliertop5(A5321,D5321,3)</f>
        <v>0</v>
      </c>
      <c r="S5321" cm="1">
        <f t="array" ref="S5321">[1]!s_stmnote_suppliertop5(A5321,D5321,4)</f>
        <v>0</v>
      </c>
      <c r="T5321" cm="1">
        <f t="array" ref="T5321">[1]!s_stmnote_suppliertop5(A5321,D5321,5)</f>
        <v>0</v>
      </c>
      <c r="U5321" s="9">
        <f>[1]!s_stmnote_purchasetop5_pct(A5321,D5321)</f>
        <v>0</v>
      </c>
      <c r="V5321" cm="1">
        <f t="array" ref="V5321">[1]!s_stmnote_customertop5($A5321,$D5321,1)</f>
        <v>0</v>
      </c>
      <c r="W5321" cm="1">
        <f t="array" ref="W5321">[1]!s_stmnote_customertop5($A5321,$D5321,2)</f>
        <v>0</v>
      </c>
      <c r="X5321" cm="1">
        <f t="array" ref="X5321">[1]!s_stmnote_customertop5($A5321,$D5321,3)</f>
        <v>0</v>
      </c>
      <c r="Y5321" cm="1">
        <f t="array" ref="Y5321">[1]!s_stmnote_customertop5($A5321,$D5321,4)</f>
        <v>0</v>
      </c>
      <c r="Z5321" cm="1">
        <f t="array" ref="Z5321">[1]!s_stmnote_customertop5($A5321,$D5321,5)</f>
        <v>0</v>
      </c>
      <c r="AA5321" s="9">
        <f>[1]!s_stmnote_salestop5_pct(A5321,D5321)</f>
        <v>0</v>
      </c>
      <c r="AB5321" s="9">
        <f>[1]!s_fa_arturn(A5321,D5321)</f>
        <v>0</v>
      </c>
      <c r="AC5321" s="9">
        <f>[1]!fa_apturn(A5321,D5321)</f>
        <v>0</v>
      </c>
      <c r="AD5321" s="9">
        <f>[1]!s_fa_invturn(A5321,D5321)</f>
        <v>0</v>
      </c>
    </row>
    <row r="5322" spans="1:30">
      <c r="A5322">
        <v>300687</v>
      </c>
      <c r="B5322" t="s">
        <v>671</v>
      </c>
      <c r="C5322" t="s">
        <v>3941</v>
      </c>
      <c r="D5322" s="8">
        <f t="shared" si="83"/>
        <v>44926</v>
      </c>
      <c r="E5322" t="s">
        <v>6950</v>
      </c>
      <c r="F5322">
        <v>1</v>
      </c>
      <c r="G5322" t="s">
        <v>10885</v>
      </c>
      <c r="L5322" t="str" cm="1">
        <f t="array" ref="L5322">[1]!s_info_industry_gics(A5322,1)</f>
        <v>信息技术</v>
      </c>
      <c r="M5322" t="str" cm="1">
        <f t="array" ref="M5322">[1]!s_info_industry_gicscode(A5322,1)</f>
        <v>45</v>
      </c>
      <c r="N5322" t="str">
        <f>[1]!s_info_industry_gics(A5322,2)</f>
        <v>软件与服务</v>
      </c>
      <c r="O5322" t="str">
        <f>[1]!s_info_industry_gicscode(A5322,2)</f>
        <v>4510</v>
      </c>
      <c r="P5322" t="str" cm="1">
        <f t="array" ref="P5322">[1]!s_stmnote_suppliertop5(A5322,D5322,1)</f>
        <v>单位1</v>
      </c>
      <c r="Q5322" t="str">
        <f>[1]!s_stmnote_suppliertop5(A5322,D5322,2)</f>
        <v>单位2</v>
      </c>
      <c r="R5322" t="str" cm="1">
        <f t="array" ref="R5322">[1]!s_stmnote_suppliertop5(A5322,D5322,3)</f>
        <v>单位3</v>
      </c>
      <c r="S5322" t="str" cm="1">
        <f t="array" ref="S5322">[1]!s_stmnote_suppliertop5(A5322,D5322,4)</f>
        <v>单位4</v>
      </c>
      <c r="T5322" t="str" cm="1">
        <f t="array" ref="T5322">[1]!s_stmnote_suppliertop5(A5322,D5322,5)</f>
        <v>单位5</v>
      </c>
      <c r="U5322" s="9">
        <f>[1]!s_stmnote_purchasetop5_pct(A5322,D5322)</f>
        <v>22.77</v>
      </c>
      <c r="V5322" t="str" cm="1">
        <f t="array" ref="V5322">[1]!s_stmnote_customertop5($A5322,$D5322,1)</f>
        <v>单位1</v>
      </c>
      <c r="W5322" t="str" cm="1">
        <f t="array" ref="W5322">[1]!s_stmnote_customertop5($A5322,$D5322,2)</f>
        <v>单位2</v>
      </c>
      <c r="X5322" t="str" cm="1">
        <f t="array" ref="X5322">[1]!s_stmnote_customertop5($A5322,$D5322,3)</f>
        <v>单位3</v>
      </c>
      <c r="Y5322" t="str" cm="1">
        <f t="array" ref="Y5322">[1]!s_stmnote_customertop5($A5322,$D5322,4)</f>
        <v>单位4</v>
      </c>
      <c r="Z5322" t="str" cm="1">
        <f t="array" ref="Z5322">[1]!s_stmnote_customertop5($A5322,$D5322,5)</f>
        <v>单位5</v>
      </c>
      <c r="AA5322" s="9">
        <f>[1]!s_stmnote_salestop5_pct(A5322,D5322)</f>
        <v>46.84</v>
      </c>
      <c r="AB5322" s="9">
        <f>[1]!s_fa_arturn(A5322,D5322)</f>
        <v>3.3252000000000002</v>
      </c>
      <c r="AC5322" s="9">
        <f>[1]!fa_apturn(A5322,D5322)</f>
        <v>24.604601921856801</v>
      </c>
      <c r="AD5322" s="9">
        <f>[1]!s_fa_invturn(A5322,D5322)</f>
        <v>7.9935999999999998</v>
      </c>
    </row>
    <row r="5323" spans="1:30">
      <c r="A5323">
        <v>300687</v>
      </c>
      <c r="B5323" t="s">
        <v>671</v>
      </c>
      <c r="C5323" t="s">
        <v>3942</v>
      </c>
      <c r="D5323" s="8">
        <f t="shared" si="83"/>
        <v>44926</v>
      </c>
      <c r="E5323" t="s">
        <v>7163</v>
      </c>
      <c r="F5323">
        <v>1</v>
      </c>
      <c r="G5323" t="s">
        <v>10886</v>
      </c>
      <c r="L5323" t="str" cm="1">
        <f t="array" ref="L5323">[1]!s_info_industry_gics(A5323,1)</f>
        <v>信息技术</v>
      </c>
      <c r="M5323" t="str" cm="1">
        <f t="array" ref="M5323">[1]!s_info_industry_gicscode(A5323,1)</f>
        <v>45</v>
      </c>
      <c r="N5323" t="str">
        <f>[1]!s_info_industry_gics(A5323,2)</f>
        <v>软件与服务</v>
      </c>
      <c r="O5323" t="str">
        <f>[1]!s_info_industry_gicscode(A5323,2)</f>
        <v>4510</v>
      </c>
      <c r="P5323" t="str" cm="1">
        <f t="array" ref="P5323">[1]!s_stmnote_suppliertop5(A5323,D5323,1)</f>
        <v>单位1</v>
      </c>
      <c r="Q5323" t="str">
        <f>[1]!s_stmnote_suppliertop5(A5323,D5323,2)</f>
        <v>单位2</v>
      </c>
      <c r="R5323" t="str" cm="1">
        <f t="array" ref="R5323">[1]!s_stmnote_suppliertop5(A5323,D5323,3)</f>
        <v>单位3</v>
      </c>
      <c r="S5323" t="str" cm="1">
        <f t="array" ref="S5323">[1]!s_stmnote_suppliertop5(A5323,D5323,4)</f>
        <v>单位4</v>
      </c>
      <c r="T5323" t="str" cm="1">
        <f t="array" ref="T5323">[1]!s_stmnote_suppliertop5(A5323,D5323,5)</f>
        <v>单位5</v>
      </c>
      <c r="U5323" s="9">
        <f>[1]!s_stmnote_purchasetop5_pct(A5323,D5323)</f>
        <v>22.77</v>
      </c>
      <c r="V5323" t="str" cm="1">
        <f t="array" ref="V5323">[1]!s_stmnote_customertop5($A5323,$D5323,1)</f>
        <v>单位1</v>
      </c>
      <c r="W5323" t="str" cm="1">
        <f t="array" ref="W5323">[1]!s_stmnote_customertop5($A5323,$D5323,2)</f>
        <v>单位2</v>
      </c>
      <c r="X5323" t="str" cm="1">
        <f t="array" ref="X5323">[1]!s_stmnote_customertop5($A5323,$D5323,3)</f>
        <v>单位3</v>
      </c>
      <c r="Y5323" t="str" cm="1">
        <f t="array" ref="Y5323">[1]!s_stmnote_customertop5($A5323,$D5323,4)</f>
        <v>单位4</v>
      </c>
      <c r="Z5323" t="str" cm="1">
        <f t="array" ref="Z5323">[1]!s_stmnote_customertop5($A5323,$D5323,5)</f>
        <v>单位5</v>
      </c>
      <c r="AA5323" s="9">
        <f>[1]!s_stmnote_salestop5_pct(A5323,D5323)</f>
        <v>46.84</v>
      </c>
      <c r="AB5323" s="9">
        <f>[1]!s_fa_arturn(A5323,D5323)</f>
        <v>3.3252000000000002</v>
      </c>
      <c r="AC5323" s="9">
        <f>[1]!fa_apturn(A5323,D5323)</f>
        <v>24.604601921856801</v>
      </c>
      <c r="AD5323" s="9">
        <f>[1]!s_fa_invturn(A5323,D5323)</f>
        <v>7.9935999999999998</v>
      </c>
    </row>
    <row r="5324" spans="1:30">
      <c r="A5324">
        <v>300687</v>
      </c>
      <c r="B5324" t="s">
        <v>671</v>
      </c>
      <c r="C5324" t="s">
        <v>3943</v>
      </c>
      <c r="D5324" s="8">
        <f t="shared" si="83"/>
        <v>45291</v>
      </c>
      <c r="E5324" t="s">
        <v>7073</v>
      </c>
      <c r="F5324">
        <v>1</v>
      </c>
      <c r="G5324" t="s">
        <v>10887</v>
      </c>
      <c r="L5324" t="str" cm="1">
        <f t="array" ref="L5324">[1]!s_info_industry_gics(A5324,1)</f>
        <v>信息技术</v>
      </c>
      <c r="M5324" t="str" cm="1">
        <f t="array" ref="M5324">[1]!s_info_industry_gicscode(A5324,1)</f>
        <v>45</v>
      </c>
      <c r="N5324" t="str">
        <f>[1]!s_info_industry_gics(A5324,2)</f>
        <v>软件与服务</v>
      </c>
      <c r="O5324" t="str">
        <f>[1]!s_info_industry_gicscode(A5324,2)</f>
        <v>4510</v>
      </c>
      <c r="P5324" t="str" cm="1">
        <f t="array" ref="P5324">[1]!s_stmnote_suppliertop5(A5324,D5324,1)</f>
        <v>单位1</v>
      </c>
      <c r="Q5324" t="str">
        <f>[1]!s_stmnote_suppliertop5(A5324,D5324,2)</f>
        <v>单位2</v>
      </c>
      <c r="R5324" t="str" cm="1">
        <f t="array" ref="R5324">[1]!s_stmnote_suppliertop5(A5324,D5324,3)</f>
        <v>单位3</v>
      </c>
      <c r="S5324" t="str" cm="1">
        <f t="array" ref="S5324">[1]!s_stmnote_suppliertop5(A5324,D5324,4)</f>
        <v>单位4</v>
      </c>
      <c r="T5324" t="str" cm="1">
        <f t="array" ref="T5324">[1]!s_stmnote_suppliertop5(A5324,D5324,5)</f>
        <v>单位5</v>
      </c>
      <c r="U5324" s="9">
        <f>[1]!s_stmnote_purchasetop5_pct(A5324,D5324)</f>
        <v>26.17</v>
      </c>
      <c r="V5324" t="str" cm="1">
        <f t="array" ref="V5324">[1]!s_stmnote_customertop5($A5324,$D5324,1)</f>
        <v>单位1</v>
      </c>
      <c r="W5324" t="str" cm="1">
        <f t="array" ref="W5324">[1]!s_stmnote_customertop5($A5324,$D5324,2)</f>
        <v>单位2</v>
      </c>
      <c r="X5324" t="str" cm="1">
        <f t="array" ref="X5324">[1]!s_stmnote_customertop5($A5324,$D5324,3)</f>
        <v>单位3</v>
      </c>
      <c r="Y5324" t="str" cm="1">
        <f t="array" ref="Y5324">[1]!s_stmnote_customertop5($A5324,$D5324,4)</f>
        <v>单位4</v>
      </c>
      <c r="Z5324" t="str" cm="1">
        <f t="array" ref="Z5324">[1]!s_stmnote_customertop5($A5324,$D5324,5)</f>
        <v>单位5</v>
      </c>
      <c r="AA5324" s="9">
        <f>[1]!s_stmnote_salestop5_pct(A5324,D5324)</f>
        <v>39.020000000000003</v>
      </c>
      <c r="AB5324" s="9">
        <f>[1]!s_fa_arturn(A5324,D5324)</f>
        <v>2.6692999999999998</v>
      </c>
      <c r="AC5324" s="9">
        <f>[1]!fa_apturn(A5324,D5324)</f>
        <v>19.490960929517499</v>
      </c>
      <c r="AD5324" s="9">
        <f>[1]!s_fa_invturn(A5324,D5324)</f>
        <v>7.6460999999999997</v>
      </c>
    </row>
    <row r="5325" spans="1:30">
      <c r="A5325">
        <v>300687</v>
      </c>
      <c r="B5325" t="s">
        <v>671</v>
      </c>
      <c r="C5325" t="s">
        <v>3944</v>
      </c>
      <c r="D5325" s="8">
        <f t="shared" si="83"/>
        <v>45657</v>
      </c>
      <c r="E5325" t="s">
        <v>6981</v>
      </c>
      <c r="F5325">
        <v>1</v>
      </c>
      <c r="G5325" t="s">
        <v>10888</v>
      </c>
      <c r="L5325" t="str" cm="1">
        <f t="array" ref="L5325">[1]!s_info_industry_gics(A5325,1)</f>
        <v>信息技术</v>
      </c>
      <c r="M5325" t="str" cm="1">
        <f t="array" ref="M5325">[1]!s_info_industry_gicscode(A5325,1)</f>
        <v>45</v>
      </c>
      <c r="N5325" t="str">
        <f>[1]!s_info_industry_gics(A5325,2)</f>
        <v>软件与服务</v>
      </c>
      <c r="O5325" t="str">
        <f>[1]!s_info_industry_gicscode(A5325,2)</f>
        <v>4510</v>
      </c>
      <c r="P5325" cm="1">
        <f t="array" ref="P5325">[1]!s_stmnote_suppliertop5(A5325,D5325,1)</f>
        <v>0</v>
      </c>
      <c r="Q5325">
        <f>[1]!s_stmnote_suppliertop5(A5325,D5325,2)</f>
        <v>0</v>
      </c>
      <c r="R5325" cm="1">
        <f t="array" ref="R5325">[1]!s_stmnote_suppliertop5(A5325,D5325,3)</f>
        <v>0</v>
      </c>
      <c r="S5325" cm="1">
        <f t="array" ref="S5325">[1]!s_stmnote_suppliertop5(A5325,D5325,4)</f>
        <v>0</v>
      </c>
      <c r="T5325" cm="1">
        <f t="array" ref="T5325">[1]!s_stmnote_suppliertop5(A5325,D5325,5)</f>
        <v>0</v>
      </c>
      <c r="U5325" s="9">
        <f>[1]!s_stmnote_purchasetop5_pct(A5325,D5325)</f>
        <v>0</v>
      </c>
      <c r="V5325" cm="1">
        <f t="array" ref="V5325">[1]!s_stmnote_customertop5($A5325,$D5325,1)</f>
        <v>0</v>
      </c>
      <c r="W5325" cm="1">
        <f t="array" ref="W5325">[1]!s_stmnote_customertop5($A5325,$D5325,2)</f>
        <v>0</v>
      </c>
      <c r="X5325" cm="1">
        <f t="array" ref="X5325">[1]!s_stmnote_customertop5($A5325,$D5325,3)</f>
        <v>0</v>
      </c>
      <c r="Y5325" cm="1">
        <f t="array" ref="Y5325">[1]!s_stmnote_customertop5($A5325,$D5325,4)</f>
        <v>0</v>
      </c>
      <c r="Z5325" cm="1">
        <f t="array" ref="Z5325">[1]!s_stmnote_customertop5($A5325,$D5325,5)</f>
        <v>0</v>
      </c>
      <c r="AA5325" s="9">
        <f>[1]!s_stmnote_salestop5_pct(A5325,D5325)</f>
        <v>0</v>
      </c>
      <c r="AB5325" s="9">
        <f>[1]!s_fa_arturn(A5325,D5325)</f>
        <v>0</v>
      </c>
      <c r="AC5325" s="9">
        <f>[1]!fa_apturn(A5325,D5325)</f>
        <v>0</v>
      </c>
      <c r="AD5325" s="9">
        <f>[1]!s_fa_invturn(A5325,D5325)</f>
        <v>0</v>
      </c>
    </row>
    <row r="5326" spans="1:30">
      <c r="A5326">
        <v>300730</v>
      </c>
      <c r="B5326" t="s">
        <v>683</v>
      </c>
      <c r="C5326" t="s">
        <v>3967</v>
      </c>
      <c r="D5326" s="8">
        <f t="shared" si="83"/>
        <v>44926</v>
      </c>
      <c r="E5326" t="s">
        <v>7079</v>
      </c>
      <c r="F5326">
        <v>1</v>
      </c>
      <c r="G5326" t="s">
        <v>10890</v>
      </c>
      <c r="L5326" t="str" cm="1">
        <f t="array" ref="L5326">[1]!s_info_industry_gics(A5326,1)</f>
        <v>信息技术</v>
      </c>
      <c r="M5326" t="str" cm="1">
        <f t="array" ref="M5326">[1]!s_info_industry_gicscode(A5326,1)</f>
        <v>45</v>
      </c>
      <c r="N5326" t="str">
        <f>[1]!s_info_industry_gics(A5326,2)</f>
        <v>软件与服务</v>
      </c>
      <c r="O5326" t="str">
        <f>[1]!s_info_industry_gicscode(A5326,2)</f>
        <v>4510</v>
      </c>
      <c r="P5326" t="str" cm="1">
        <f t="array" ref="P5326">[1]!s_stmnote_suppliertop5(A5326,D5326,1)</f>
        <v>供应商1</v>
      </c>
      <c r="Q5326" t="str">
        <f>[1]!s_stmnote_suppliertop5(A5326,D5326,2)</f>
        <v>供应商2</v>
      </c>
      <c r="R5326" t="str" cm="1">
        <f t="array" ref="R5326">[1]!s_stmnote_suppliertop5(A5326,D5326,3)</f>
        <v>供应商3</v>
      </c>
      <c r="S5326" t="str" cm="1">
        <f t="array" ref="S5326">[1]!s_stmnote_suppliertop5(A5326,D5326,4)</f>
        <v>供应商4</v>
      </c>
      <c r="T5326" t="str" cm="1">
        <f t="array" ref="T5326">[1]!s_stmnote_suppliertop5(A5326,D5326,5)</f>
        <v>供应商5</v>
      </c>
      <c r="U5326" s="9">
        <f>[1]!s_stmnote_purchasetop5_pct(A5326,D5326)</f>
        <v>38.340000000000003</v>
      </c>
      <c r="V5326" t="str" cm="1">
        <f t="array" ref="V5326">[1]!s_stmnote_customertop5($A5326,$D5326,1)</f>
        <v>第一名</v>
      </c>
      <c r="W5326" t="str" cm="1">
        <f t="array" ref="W5326">[1]!s_stmnote_customertop5($A5326,$D5326,2)</f>
        <v>第二名</v>
      </c>
      <c r="X5326" t="str" cm="1">
        <f t="array" ref="X5326">[1]!s_stmnote_customertop5($A5326,$D5326,3)</f>
        <v>第三名</v>
      </c>
      <c r="Y5326" t="str" cm="1">
        <f t="array" ref="Y5326">[1]!s_stmnote_customertop5($A5326,$D5326,4)</f>
        <v>第四名</v>
      </c>
      <c r="Z5326" t="str" cm="1">
        <f t="array" ref="Z5326">[1]!s_stmnote_customertop5($A5326,$D5326,5)</f>
        <v>第五名</v>
      </c>
      <c r="AA5326" s="9">
        <f>[1]!s_stmnote_salestop5_pct(A5326,D5326)</f>
        <v>36.92</v>
      </c>
      <c r="AB5326" s="9">
        <f>[1]!s_fa_arturn(A5326,D5326)</f>
        <v>2.0567000000000002</v>
      </c>
      <c r="AC5326" s="9">
        <f>[1]!fa_apturn(A5326,D5326)</f>
        <v>4.9997734501590196</v>
      </c>
      <c r="AD5326" s="9">
        <f>[1]!s_fa_invturn(A5326,D5326)</f>
        <v>2.2158000000000002</v>
      </c>
    </row>
    <row r="5327" spans="1:30">
      <c r="A5327">
        <v>300730</v>
      </c>
      <c r="B5327" t="s">
        <v>683</v>
      </c>
      <c r="C5327" t="s">
        <v>3968</v>
      </c>
      <c r="D5327" s="8">
        <f t="shared" si="83"/>
        <v>44926</v>
      </c>
      <c r="E5327" t="s">
        <v>7195</v>
      </c>
      <c r="F5327">
        <v>1</v>
      </c>
      <c r="G5327" t="s">
        <v>8977</v>
      </c>
      <c r="L5327" t="str" cm="1">
        <f t="array" ref="L5327">[1]!s_info_industry_gics(A5327,1)</f>
        <v>信息技术</v>
      </c>
      <c r="M5327" t="str" cm="1">
        <f t="array" ref="M5327">[1]!s_info_industry_gicscode(A5327,1)</f>
        <v>45</v>
      </c>
      <c r="N5327" t="str">
        <f>[1]!s_info_industry_gics(A5327,2)</f>
        <v>软件与服务</v>
      </c>
      <c r="O5327" t="str">
        <f>[1]!s_info_industry_gicscode(A5327,2)</f>
        <v>4510</v>
      </c>
      <c r="P5327" t="str" cm="1">
        <f t="array" ref="P5327">[1]!s_stmnote_suppliertop5(A5327,D5327,1)</f>
        <v>供应商1</v>
      </c>
      <c r="Q5327" t="str">
        <f>[1]!s_stmnote_suppliertop5(A5327,D5327,2)</f>
        <v>供应商2</v>
      </c>
      <c r="R5327" t="str" cm="1">
        <f t="array" ref="R5327">[1]!s_stmnote_suppliertop5(A5327,D5327,3)</f>
        <v>供应商3</v>
      </c>
      <c r="S5327" t="str" cm="1">
        <f t="array" ref="S5327">[1]!s_stmnote_suppliertop5(A5327,D5327,4)</f>
        <v>供应商4</v>
      </c>
      <c r="T5327" t="str" cm="1">
        <f t="array" ref="T5327">[1]!s_stmnote_suppliertop5(A5327,D5327,5)</f>
        <v>供应商5</v>
      </c>
      <c r="U5327" s="9">
        <f>[1]!s_stmnote_purchasetop5_pct(A5327,D5327)</f>
        <v>38.340000000000003</v>
      </c>
      <c r="V5327" t="str" cm="1">
        <f t="array" ref="V5327">[1]!s_stmnote_customertop5($A5327,$D5327,1)</f>
        <v>第一名</v>
      </c>
      <c r="W5327" t="str" cm="1">
        <f t="array" ref="W5327">[1]!s_stmnote_customertop5($A5327,$D5327,2)</f>
        <v>第二名</v>
      </c>
      <c r="X5327" t="str" cm="1">
        <f t="array" ref="X5327">[1]!s_stmnote_customertop5($A5327,$D5327,3)</f>
        <v>第三名</v>
      </c>
      <c r="Y5327" t="str" cm="1">
        <f t="array" ref="Y5327">[1]!s_stmnote_customertop5($A5327,$D5327,4)</f>
        <v>第四名</v>
      </c>
      <c r="Z5327" t="str" cm="1">
        <f t="array" ref="Z5327">[1]!s_stmnote_customertop5($A5327,$D5327,5)</f>
        <v>第五名</v>
      </c>
      <c r="AA5327" s="9">
        <f>[1]!s_stmnote_salestop5_pct(A5327,D5327)</f>
        <v>36.92</v>
      </c>
      <c r="AB5327" s="9">
        <f>[1]!s_fa_arturn(A5327,D5327)</f>
        <v>2.0567000000000002</v>
      </c>
      <c r="AC5327" s="9">
        <f>[1]!fa_apturn(A5327,D5327)</f>
        <v>4.9997734501590196</v>
      </c>
      <c r="AD5327" s="9">
        <f>[1]!s_fa_invturn(A5327,D5327)</f>
        <v>2.2158000000000002</v>
      </c>
    </row>
    <row r="5328" spans="1:30">
      <c r="A5328">
        <v>300730</v>
      </c>
      <c r="B5328" t="s">
        <v>683</v>
      </c>
      <c r="C5328" t="s">
        <v>3969</v>
      </c>
      <c r="D5328" s="8">
        <f t="shared" ref="D5328:D5391" si="84">DATE(YEAR(E5328), 12, 31)</f>
        <v>45291</v>
      </c>
      <c r="E5328" t="s">
        <v>7174</v>
      </c>
      <c r="F5328">
        <v>1</v>
      </c>
      <c r="G5328" t="s">
        <v>8978</v>
      </c>
      <c r="L5328" t="str" cm="1">
        <f t="array" ref="L5328">[1]!s_info_industry_gics(A5328,1)</f>
        <v>信息技术</v>
      </c>
      <c r="M5328" t="str" cm="1">
        <f t="array" ref="M5328">[1]!s_info_industry_gicscode(A5328,1)</f>
        <v>45</v>
      </c>
      <c r="N5328" t="str">
        <f>[1]!s_info_industry_gics(A5328,2)</f>
        <v>软件与服务</v>
      </c>
      <c r="O5328" t="str">
        <f>[1]!s_info_industry_gicscode(A5328,2)</f>
        <v>4510</v>
      </c>
      <c r="P5328" t="str" cm="1">
        <f t="array" ref="P5328">[1]!s_stmnote_suppliertop5(A5328,D5328,1)</f>
        <v>供应商1</v>
      </c>
      <c r="Q5328" t="str">
        <f>[1]!s_stmnote_suppliertop5(A5328,D5328,2)</f>
        <v>供应商2</v>
      </c>
      <c r="R5328" t="str" cm="1">
        <f t="array" ref="R5328">[1]!s_stmnote_suppliertop5(A5328,D5328,3)</f>
        <v>供应商3</v>
      </c>
      <c r="S5328" t="str" cm="1">
        <f t="array" ref="S5328">[1]!s_stmnote_suppliertop5(A5328,D5328,4)</f>
        <v>供应商4</v>
      </c>
      <c r="T5328" t="str" cm="1">
        <f t="array" ref="T5328">[1]!s_stmnote_suppliertop5(A5328,D5328,5)</f>
        <v>供应商5</v>
      </c>
      <c r="U5328" s="9">
        <f>[1]!s_stmnote_purchasetop5_pct(A5328,D5328)</f>
        <v>66.17</v>
      </c>
      <c r="V5328" t="str" cm="1">
        <f t="array" ref="V5328">[1]!s_stmnote_customertop5($A5328,$D5328,1)</f>
        <v>第一名</v>
      </c>
      <c r="W5328" t="str" cm="1">
        <f t="array" ref="W5328">[1]!s_stmnote_customertop5($A5328,$D5328,2)</f>
        <v>第二名</v>
      </c>
      <c r="X5328" t="str" cm="1">
        <f t="array" ref="X5328">[1]!s_stmnote_customertop5($A5328,$D5328,3)</f>
        <v>第三名</v>
      </c>
      <c r="Y5328" t="str" cm="1">
        <f t="array" ref="Y5328">[1]!s_stmnote_customertop5($A5328,$D5328,4)</f>
        <v>第四名</v>
      </c>
      <c r="Z5328" t="str" cm="1">
        <f t="array" ref="Z5328">[1]!s_stmnote_customertop5($A5328,$D5328,5)</f>
        <v>第五名</v>
      </c>
      <c r="AA5328" s="9">
        <f>[1]!s_stmnote_salestop5_pct(A5328,D5328)</f>
        <v>30.69</v>
      </c>
      <c r="AB5328" s="9">
        <f>[1]!s_fa_arturn(A5328,D5328)</f>
        <v>0.94769999999999999</v>
      </c>
      <c r="AC5328" s="9">
        <f>[1]!fa_apturn(A5328,D5328)</f>
        <v>4.1906042505342898</v>
      </c>
      <c r="AD5328" s="9">
        <f>[1]!s_fa_invturn(A5328,D5328)</f>
        <v>0.79049999999999998</v>
      </c>
    </row>
    <row r="5329" spans="1:30">
      <c r="A5329">
        <v>300730</v>
      </c>
      <c r="B5329" t="s">
        <v>683</v>
      </c>
      <c r="C5329" t="s">
        <v>3970</v>
      </c>
      <c r="D5329" s="8">
        <f t="shared" si="84"/>
        <v>45657</v>
      </c>
      <c r="E5329" t="s">
        <v>6971</v>
      </c>
      <c r="F5329">
        <v>1</v>
      </c>
      <c r="G5329" t="s">
        <v>8979</v>
      </c>
      <c r="L5329" t="str" cm="1">
        <f t="array" ref="L5329">[1]!s_info_industry_gics(A5329,1)</f>
        <v>信息技术</v>
      </c>
      <c r="M5329" t="str" cm="1">
        <f t="array" ref="M5329">[1]!s_info_industry_gicscode(A5329,1)</f>
        <v>45</v>
      </c>
      <c r="N5329" t="str">
        <f>[1]!s_info_industry_gics(A5329,2)</f>
        <v>软件与服务</v>
      </c>
      <c r="O5329" t="str">
        <f>[1]!s_info_industry_gicscode(A5329,2)</f>
        <v>4510</v>
      </c>
      <c r="P5329" cm="1">
        <f t="array" ref="P5329">[1]!s_stmnote_suppliertop5(A5329,D5329,1)</f>
        <v>0</v>
      </c>
      <c r="Q5329">
        <f>[1]!s_stmnote_suppliertop5(A5329,D5329,2)</f>
        <v>0</v>
      </c>
      <c r="R5329" cm="1">
        <f t="array" ref="R5329">[1]!s_stmnote_suppliertop5(A5329,D5329,3)</f>
        <v>0</v>
      </c>
      <c r="S5329" cm="1">
        <f t="array" ref="S5329">[1]!s_stmnote_suppliertop5(A5329,D5329,4)</f>
        <v>0</v>
      </c>
      <c r="T5329" cm="1">
        <f t="array" ref="T5329">[1]!s_stmnote_suppliertop5(A5329,D5329,5)</f>
        <v>0</v>
      </c>
      <c r="U5329" s="9">
        <f>[1]!s_stmnote_purchasetop5_pct(A5329,D5329)</f>
        <v>0</v>
      </c>
      <c r="V5329" cm="1">
        <f t="array" ref="V5329">[1]!s_stmnote_customertop5($A5329,$D5329,1)</f>
        <v>0</v>
      </c>
      <c r="W5329" cm="1">
        <f t="array" ref="W5329">[1]!s_stmnote_customertop5($A5329,$D5329,2)</f>
        <v>0</v>
      </c>
      <c r="X5329" cm="1">
        <f t="array" ref="X5329">[1]!s_stmnote_customertop5($A5329,$D5329,3)</f>
        <v>0</v>
      </c>
      <c r="Y5329" cm="1">
        <f t="array" ref="Y5329">[1]!s_stmnote_customertop5($A5329,$D5329,4)</f>
        <v>0</v>
      </c>
      <c r="Z5329" cm="1">
        <f t="array" ref="Z5329">[1]!s_stmnote_customertop5($A5329,$D5329,5)</f>
        <v>0</v>
      </c>
      <c r="AA5329" s="9">
        <f>[1]!s_stmnote_salestop5_pct(A5329,D5329)</f>
        <v>0</v>
      </c>
      <c r="AB5329" s="9">
        <f>[1]!s_fa_arturn(A5329,D5329)</f>
        <v>0</v>
      </c>
      <c r="AC5329" s="9">
        <f>[1]!fa_apturn(A5329,D5329)</f>
        <v>0</v>
      </c>
      <c r="AD5329" s="9">
        <f>[1]!s_fa_invturn(A5329,D5329)</f>
        <v>0</v>
      </c>
    </row>
    <row r="5330" spans="1:30">
      <c r="A5330">
        <v>300773</v>
      </c>
      <c r="B5330" t="s">
        <v>690</v>
      </c>
      <c r="C5330" t="s">
        <v>3990</v>
      </c>
      <c r="D5330" s="8">
        <f t="shared" si="84"/>
        <v>44561</v>
      </c>
      <c r="E5330" t="s">
        <v>7354</v>
      </c>
      <c r="F5330">
        <v>1</v>
      </c>
      <c r="G5330" t="s">
        <v>8990</v>
      </c>
      <c r="L5330" t="str" cm="1">
        <f t="array" ref="L5330">[1]!s_info_industry_gics(A5330,1)</f>
        <v>信息技术</v>
      </c>
      <c r="M5330" t="str" cm="1">
        <f t="array" ref="M5330">[1]!s_info_industry_gicscode(A5330,1)</f>
        <v>45</v>
      </c>
      <c r="N5330" t="str">
        <f>[1]!s_info_industry_gics(A5330,2)</f>
        <v>软件与服务</v>
      </c>
      <c r="O5330" t="str">
        <f>[1]!s_info_industry_gicscode(A5330,2)</f>
        <v>4510</v>
      </c>
      <c r="P5330" t="str" cm="1">
        <f t="array" ref="P5330">[1]!s_stmnote_suppliertop5(A5330,D5330,1)</f>
        <v>供应商1</v>
      </c>
      <c r="Q5330" t="str">
        <f>[1]!s_stmnote_suppliertop5(A5330,D5330,2)</f>
        <v>供应商2</v>
      </c>
      <c r="R5330" t="str" cm="1">
        <f t="array" ref="R5330">[1]!s_stmnote_suppliertop5(A5330,D5330,3)</f>
        <v>供应商3</v>
      </c>
      <c r="S5330" t="str" cm="1">
        <f t="array" ref="S5330">[1]!s_stmnote_suppliertop5(A5330,D5330,4)</f>
        <v>供应商4</v>
      </c>
      <c r="T5330" t="str" cm="1">
        <f t="array" ref="T5330">[1]!s_stmnote_suppliertop5(A5330,D5330,5)</f>
        <v>供应商5</v>
      </c>
      <c r="U5330" s="9">
        <f>[1]!s_stmnote_purchasetop5_pct(A5330,D5330)</f>
        <v>36.46</v>
      </c>
      <c r="V5330" t="str" cm="1">
        <f t="array" ref="V5330">[1]!s_stmnote_customertop5($A5330,$D5330,1)</f>
        <v>客户1</v>
      </c>
      <c r="W5330" t="str" cm="1">
        <f t="array" ref="W5330">[1]!s_stmnote_customertop5($A5330,$D5330,2)</f>
        <v>客户2</v>
      </c>
      <c r="X5330" t="str" cm="1">
        <f t="array" ref="X5330">[1]!s_stmnote_customertop5($A5330,$D5330,3)</f>
        <v>客户3</v>
      </c>
      <c r="Y5330" t="str" cm="1">
        <f t="array" ref="Y5330">[1]!s_stmnote_customertop5($A5330,$D5330,4)</f>
        <v>客户4</v>
      </c>
      <c r="Z5330" t="str" cm="1">
        <f t="array" ref="Z5330">[1]!s_stmnote_customertop5($A5330,$D5330,5)</f>
        <v>客户5</v>
      </c>
      <c r="AA5330" s="9">
        <f>[1]!s_stmnote_salestop5_pct(A5330,D5330)</f>
        <v>4.5599999999999996</v>
      </c>
      <c r="AB5330" s="9">
        <f>[1]!s_fa_arturn(A5330,D5330)</f>
        <v>10.8788</v>
      </c>
      <c r="AC5330" s="9">
        <f>[1]!fa_apturn(A5330,D5330)</f>
        <v>6.3400638375235303</v>
      </c>
      <c r="AD5330" s="9">
        <f>[1]!s_fa_invturn(A5330,D5330)</f>
        <v>383.84620000000001</v>
      </c>
    </row>
    <row r="5331" spans="1:30">
      <c r="A5331">
        <v>300773</v>
      </c>
      <c r="B5331" t="s">
        <v>690</v>
      </c>
      <c r="C5331" t="s">
        <v>3991</v>
      </c>
      <c r="D5331" s="8">
        <f t="shared" si="84"/>
        <v>44561</v>
      </c>
      <c r="E5331" t="s">
        <v>7050</v>
      </c>
      <c r="F5331">
        <v>1</v>
      </c>
      <c r="G5331" t="s">
        <v>10893</v>
      </c>
      <c r="L5331" t="str" cm="1">
        <f t="array" ref="L5331">[1]!s_info_industry_gics(A5331,1)</f>
        <v>信息技术</v>
      </c>
      <c r="M5331" t="str" cm="1">
        <f t="array" ref="M5331">[1]!s_info_industry_gicscode(A5331,1)</f>
        <v>45</v>
      </c>
      <c r="N5331" t="str">
        <f>[1]!s_info_industry_gics(A5331,2)</f>
        <v>软件与服务</v>
      </c>
      <c r="O5331" t="str">
        <f>[1]!s_info_industry_gicscode(A5331,2)</f>
        <v>4510</v>
      </c>
      <c r="P5331" t="str" cm="1">
        <f t="array" ref="P5331">[1]!s_stmnote_suppliertop5(A5331,D5331,1)</f>
        <v>供应商1</v>
      </c>
      <c r="Q5331" t="str">
        <f>[1]!s_stmnote_suppliertop5(A5331,D5331,2)</f>
        <v>供应商2</v>
      </c>
      <c r="R5331" t="str" cm="1">
        <f t="array" ref="R5331">[1]!s_stmnote_suppliertop5(A5331,D5331,3)</f>
        <v>供应商3</v>
      </c>
      <c r="S5331" t="str" cm="1">
        <f t="array" ref="S5331">[1]!s_stmnote_suppliertop5(A5331,D5331,4)</f>
        <v>供应商4</v>
      </c>
      <c r="T5331" t="str" cm="1">
        <f t="array" ref="T5331">[1]!s_stmnote_suppliertop5(A5331,D5331,5)</f>
        <v>供应商5</v>
      </c>
      <c r="U5331" s="9">
        <f>[1]!s_stmnote_purchasetop5_pct(A5331,D5331)</f>
        <v>36.46</v>
      </c>
      <c r="V5331" t="str" cm="1">
        <f t="array" ref="V5331">[1]!s_stmnote_customertop5($A5331,$D5331,1)</f>
        <v>客户1</v>
      </c>
      <c r="W5331" t="str" cm="1">
        <f t="array" ref="W5331">[1]!s_stmnote_customertop5($A5331,$D5331,2)</f>
        <v>客户2</v>
      </c>
      <c r="X5331" t="str" cm="1">
        <f t="array" ref="X5331">[1]!s_stmnote_customertop5($A5331,$D5331,3)</f>
        <v>客户3</v>
      </c>
      <c r="Y5331" t="str" cm="1">
        <f t="array" ref="Y5331">[1]!s_stmnote_customertop5($A5331,$D5331,4)</f>
        <v>客户4</v>
      </c>
      <c r="Z5331" t="str" cm="1">
        <f t="array" ref="Z5331">[1]!s_stmnote_customertop5($A5331,$D5331,5)</f>
        <v>客户5</v>
      </c>
      <c r="AA5331" s="9">
        <f>[1]!s_stmnote_salestop5_pct(A5331,D5331)</f>
        <v>4.5599999999999996</v>
      </c>
      <c r="AB5331" s="9">
        <f>[1]!s_fa_arturn(A5331,D5331)</f>
        <v>10.8788</v>
      </c>
      <c r="AC5331" s="9">
        <f>[1]!fa_apturn(A5331,D5331)</f>
        <v>6.3400638375235303</v>
      </c>
      <c r="AD5331" s="9">
        <f>[1]!s_fa_invturn(A5331,D5331)</f>
        <v>383.84620000000001</v>
      </c>
    </row>
    <row r="5332" spans="1:30">
      <c r="A5332">
        <v>300773</v>
      </c>
      <c r="B5332" t="s">
        <v>690</v>
      </c>
      <c r="C5332" t="s">
        <v>3992</v>
      </c>
      <c r="D5332" s="8">
        <f t="shared" si="84"/>
        <v>44561</v>
      </c>
      <c r="E5332" t="s">
        <v>7151</v>
      </c>
      <c r="F5332">
        <v>1</v>
      </c>
      <c r="G5332" t="s">
        <v>8991</v>
      </c>
      <c r="L5332" t="str" cm="1">
        <f t="array" ref="L5332">[1]!s_info_industry_gics(A5332,1)</f>
        <v>信息技术</v>
      </c>
      <c r="M5332" t="str" cm="1">
        <f t="array" ref="M5332">[1]!s_info_industry_gicscode(A5332,1)</f>
        <v>45</v>
      </c>
      <c r="N5332" t="str">
        <f>[1]!s_info_industry_gics(A5332,2)</f>
        <v>软件与服务</v>
      </c>
      <c r="O5332" t="str">
        <f>[1]!s_info_industry_gicscode(A5332,2)</f>
        <v>4510</v>
      </c>
      <c r="P5332" t="str" cm="1">
        <f t="array" ref="P5332">[1]!s_stmnote_suppliertop5(A5332,D5332,1)</f>
        <v>供应商1</v>
      </c>
      <c r="Q5332" t="str">
        <f>[1]!s_stmnote_suppliertop5(A5332,D5332,2)</f>
        <v>供应商2</v>
      </c>
      <c r="R5332" t="str" cm="1">
        <f t="array" ref="R5332">[1]!s_stmnote_suppliertop5(A5332,D5332,3)</f>
        <v>供应商3</v>
      </c>
      <c r="S5332" t="str" cm="1">
        <f t="array" ref="S5332">[1]!s_stmnote_suppliertop5(A5332,D5332,4)</f>
        <v>供应商4</v>
      </c>
      <c r="T5332" t="str" cm="1">
        <f t="array" ref="T5332">[1]!s_stmnote_suppliertop5(A5332,D5332,5)</f>
        <v>供应商5</v>
      </c>
      <c r="U5332" s="9">
        <f>[1]!s_stmnote_purchasetop5_pct(A5332,D5332)</f>
        <v>36.46</v>
      </c>
      <c r="V5332" t="str" cm="1">
        <f t="array" ref="V5332">[1]!s_stmnote_customertop5($A5332,$D5332,1)</f>
        <v>客户1</v>
      </c>
      <c r="W5332" t="str" cm="1">
        <f t="array" ref="W5332">[1]!s_stmnote_customertop5($A5332,$D5332,2)</f>
        <v>客户2</v>
      </c>
      <c r="X5332" t="str" cm="1">
        <f t="array" ref="X5332">[1]!s_stmnote_customertop5($A5332,$D5332,3)</f>
        <v>客户3</v>
      </c>
      <c r="Y5332" t="str" cm="1">
        <f t="array" ref="Y5332">[1]!s_stmnote_customertop5($A5332,$D5332,4)</f>
        <v>客户4</v>
      </c>
      <c r="Z5332" t="str" cm="1">
        <f t="array" ref="Z5332">[1]!s_stmnote_customertop5($A5332,$D5332,5)</f>
        <v>客户5</v>
      </c>
      <c r="AA5332" s="9">
        <f>[1]!s_stmnote_salestop5_pct(A5332,D5332)</f>
        <v>4.5599999999999996</v>
      </c>
      <c r="AB5332" s="9">
        <f>[1]!s_fa_arturn(A5332,D5332)</f>
        <v>10.8788</v>
      </c>
      <c r="AC5332" s="9">
        <f>[1]!fa_apturn(A5332,D5332)</f>
        <v>6.3400638375235303</v>
      </c>
      <c r="AD5332" s="9">
        <f>[1]!s_fa_invturn(A5332,D5332)</f>
        <v>383.84620000000001</v>
      </c>
    </row>
    <row r="5333" spans="1:30">
      <c r="A5333">
        <v>300773</v>
      </c>
      <c r="B5333" t="s">
        <v>690</v>
      </c>
      <c r="C5333" t="s">
        <v>3993</v>
      </c>
      <c r="D5333" s="8">
        <f t="shared" si="84"/>
        <v>44561</v>
      </c>
      <c r="E5333" t="s">
        <v>7482</v>
      </c>
      <c r="F5333">
        <v>1</v>
      </c>
      <c r="G5333" t="s">
        <v>8992</v>
      </c>
      <c r="L5333" t="str" cm="1">
        <f t="array" ref="L5333">[1]!s_info_industry_gics(A5333,1)</f>
        <v>信息技术</v>
      </c>
      <c r="M5333" t="str" cm="1">
        <f t="array" ref="M5333">[1]!s_info_industry_gicscode(A5333,1)</f>
        <v>45</v>
      </c>
      <c r="N5333" t="str">
        <f>[1]!s_info_industry_gics(A5333,2)</f>
        <v>软件与服务</v>
      </c>
      <c r="O5333" t="str">
        <f>[1]!s_info_industry_gicscode(A5333,2)</f>
        <v>4510</v>
      </c>
      <c r="P5333" t="str" cm="1">
        <f t="array" ref="P5333">[1]!s_stmnote_suppliertop5(A5333,D5333,1)</f>
        <v>供应商1</v>
      </c>
      <c r="Q5333" t="str">
        <f>[1]!s_stmnote_suppliertop5(A5333,D5333,2)</f>
        <v>供应商2</v>
      </c>
      <c r="R5333" t="str" cm="1">
        <f t="array" ref="R5333">[1]!s_stmnote_suppliertop5(A5333,D5333,3)</f>
        <v>供应商3</v>
      </c>
      <c r="S5333" t="str" cm="1">
        <f t="array" ref="S5333">[1]!s_stmnote_suppliertop5(A5333,D5333,4)</f>
        <v>供应商4</v>
      </c>
      <c r="T5333" t="str" cm="1">
        <f t="array" ref="T5333">[1]!s_stmnote_suppliertop5(A5333,D5333,5)</f>
        <v>供应商5</v>
      </c>
      <c r="U5333" s="9">
        <f>[1]!s_stmnote_purchasetop5_pct(A5333,D5333)</f>
        <v>36.46</v>
      </c>
      <c r="V5333" t="str" cm="1">
        <f t="array" ref="V5333">[1]!s_stmnote_customertop5($A5333,$D5333,1)</f>
        <v>客户1</v>
      </c>
      <c r="W5333" t="str" cm="1">
        <f t="array" ref="W5333">[1]!s_stmnote_customertop5($A5333,$D5333,2)</f>
        <v>客户2</v>
      </c>
      <c r="X5333" t="str" cm="1">
        <f t="array" ref="X5333">[1]!s_stmnote_customertop5($A5333,$D5333,3)</f>
        <v>客户3</v>
      </c>
      <c r="Y5333" t="str" cm="1">
        <f t="array" ref="Y5333">[1]!s_stmnote_customertop5($A5333,$D5333,4)</f>
        <v>客户4</v>
      </c>
      <c r="Z5333" t="str" cm="1">
        <f t="array" ref="Z5333">[1]!s_stmnote_customertop5($A5333,$D5333,5)</f>
        <v>客户5</v>
      </c>
      <c r="AA5333" s="9">
        <f>[1]!s_stmnote_salestop5_pct(A5333,D5333)</f>
        <v>4.5599999999999996</v>
      </c>
      <c r="AB5333" s="9">
        <f>[1]!s_fa_arturn(A5333,D5333)</f>
        <v>10.8788</v>
      </c>
      <c r="AC5333" s="9">
        <f>[1]!fa_apturn(A5333,D5333)</f>
        <v>6.3400638375235303</v>
      </c>
      <c r="AD5333" s="9">
        <f>[1]!s_fa_invturn(A5333,D5333)</f>
        <v>383.84620000000001</v>
      </c>
    </row>
    <row r="5334" spans="1:30">
      <c r="A5334">
        <v>300773</v>
      </c>
      <c r="B5334" t="s">
        <v>690</v>
      </c>
      <c r="C5334" t="s">
        <v>3994</v>
      </c>
      <c r="D5334" s="8">
        <f t="shared" si="84"/>
        <v>44561</v>
      </c>
      <c r="E5334" t="s">
        <v>7728</v>
      </c>
      <c r="F5334">
        <v>2</v>
      </c>
      <c r="G5334" t="s">
        <v>10894</v>
      </c>
      <c r="H5334" t="s">
        <v>12236</v>
      </c>
      <c r="L5334" t="str" cm="1">
        <f t="array" ref="L5334">[1]!s_info_industry_gics(A5334,1)</f>
        <v>信息技术</v>
      </c>
      <c r="M5334" t="str" cm="1">
        <f t="array" ref="M5334">[1]!s_info_industry_gicscode(A5334,1)</f>
        <v>45</v>
      </c>
      <c r="N5334" t="str">
        <f>[1]!s_info_industry_gics(A5334,2)</f>
        <v>软件与服务</v>
      </c>
      <c r="O5334" t="str">
        <f>[1]!s_info_industry_gicscode(A5334,2)</f>
        <v>4510</v>
      </c>
      <c r="P5334" t="str" cm="1">
        <f t="array" ref="P5334">[1]!s_stmnote_suppliertop5(A5334,D5334,1)</f>
        <v>供应商1</v>
      </c>
      <c r="Q5334" t="str">
        <f>[1]!s_stmnote_suppliertop5(A5334,D5334,2)</f>
        <v>供应商2</v>
      </c>
      <c r="R5334" t="str" cm="1">
        <f t="array" ref="R5334">[1]!s_stmnote_suppliertop5(A5334,D5334,3)</f>
        <v>供应商3</v>
      </c>
      <c r="S5334" t="str" cm="1">
        <f t="array" ref="S5334">[1]!s_stmnote_suppliertop5(A5334,D5334,4)</f>
        <v>供应商4</v>
      </c>
      <c r="T5334" t="str" cm="1">
        <f t="array" ref="T5334">[1]!s_stmnote_suppliertop5(A5334,D5334,5)</f>
        <v>供应商5</v>
      </c>
      <c r="U5334" s="9">
        <f>[1]!s_stmnote_purchasetop5_pct(A5334,D5334)</f>
        <v>36.46</v>
      </c>
      <c r="V5334" t="str" cm="1">
        <f t="array" ref="V5334">[1]!s_stmnote_customertop5($A5334,$D5334,1)</f>
        <v>客户1</v>
      </c>
      <c r="W5334" t="str" cm="1">
        <f t="array" ref="W5334">[1]!s_stmnote_customertop5($A5334,$D5334,2)</f>
        <v>客户2</v>
      </c>
      <c r="X5334" t="str" cm="1">
        <f t="array" ref="X5334">[1]!s_stmnote_customertop5($A5334,$D5334,3)</f>
        <v>客户3</v>
      </c>
      <c r="Y5334" t="str" cm="1">
        <f t="array" ref="Y5334">[1]!s_stmnote_customertop5($A5334,$D5334,4)</f>
        <v>客户4</v>
      </c>
      <c r="Z5334" t="str" cm="1">
        <f t="array" ref="Z5334">[1]!s_stmnote_customertop5($A5334,$D5334,5)</f>
        <v>客户5</v>
      </c>
      <c r="AA5334" s="9">
        <f>[1]!s_stmnote_salestop5_pct(A5334,D5334)</f>
        <v>4.5599999999999996</v>
      </c>
      <c r="AB5334" s="9">
        <f>[1]!s_fa_arturn(A5334,D5334)</f>
        <v>10.8788</v>
      </c>
      <c r="AC5334" s="9">
        <f>[1]!fa_apturn(A5334,D5334)</f>
        <v>6.3400638375235303</v>
      </c>
      <c r="AD5334" s="9">
        <f>[1]!s_fa_invturn(A5334,D5334)</f>
        <v>383.84620000000001</v>
      </c>
    </row>
    <row r="5335" spans="1:30">
      <c r="A5335">
        <v>300773</v>
      </c>
      <c r="B5335" t="s">
        <v>690</v>
      </c>
      <c r="C5335" t="s">
        <v>3995</v>
      </c>
      <c r="D5335" s="8">
        <f t="shared" si="84"/>
        <v>44926</v>
      </c>
      <c r="E5335" t="s">
        <v>6995</v>
      </c>
      <c r="F5335">
        <v>1</v>
      </c>
      <c r="G5335" t="s">
        <v>8993</v>
      </c>
      <c r="L5335" t="str" cm="1">
        <f t="array" ref="L5335">[1]!s_info_industry_gics(A5335,1)</f>
        <v>信息技术</v>
      </c>
      <c r="M5335" t="str" cm="1">
        <f t="array" ref="M5335">[1]!s_info_industry_gicscode(A5335,1)</f>
        <v>45</v>
      </c>
      <c r="N5335" t="str">
        <f>[1]!s_info_industry_gics(A5335,2)</f>
        <v>软件与服务</v>
      </c>
      <c r="O5335" t="str">
        <f>[1]!s_info_industry_gicscode(A5335,2)</f>
        <v>4510</v>
      </c>
      <c r="P5335" t="str" cm="1">
        <f t="array" ref="P5335">[1]!s_stmnote_suppliertop5(A5335,D5335,1)</f>
        <v>供应商一</v>
      </c>
      <c r="Q5335" t="str">
        <f>[1]!s_stmnote_suppliertop5(A5335,D5335,2)</f>
        <v>供应商二</v>
      </c>
      <c r="R5335" t="str" cm="1">
        <f t="array" ref="R5335">[1]!s_stmnote_suppliertop5(A5335,D5335,3)</f>
        <v>供应商三</v>
      </c>
      <c r="S5335" t="str" cm="1">
        <f t="array" ref="S5335">[1]!s_stmnote_suppliertop5(A5335,D5335,4)</f>
        <v>供应商四</v>
      </c>
      <c r="T5335" t="str" cm="1">
        <f t="array" ref="T5335">[1]!s_stmnote_suppliertop5(A5335,D5335,5)</f>
        <v>供应商五</v>
      </c>
      <c r="U5335" s="9">
        <f>[1]!s_stmnote_purchasetop5_pct(A5335,D5335)</f>
        <v>35</v>
      </c>
      <c r="V5335" t="str" cm="1">
        <f t="array" ref="V5335">[1]!s_stmnote_customertop5($A5335,$D5335,1)</f>
        <v>客户一</v>
      </c>
      <c r="W5335" t="str" cm="1">
        <f t="array" ref="W5335">[1]!s_stmnote_customertop5($A5335,$D5335,2)</f>
        <v>客户二</v>
      </c>
      <c r="X5335" t="str" cm="1">
        <f t="array" ref="X5335">[1]!s_stmnote_customertop5($A5335,$D5335,3)</f>
        <v>客户三</v>
      </c>
      <c r="Y5335" t="str" cm="1">
        <f t="array" ref="Y5335">[1]!s_stmnote_customertop5($A5335,$D5335,4)</f>
        <v>客户四</v>
      </c>
      <c r="Z5335" t="str" cm="1">
        <f t="array" ref="Z5335">[1]!s_stmnote_customertop5($A5335,$D5335,5)</f>
        <v>客户五</v>
      </c>
      <c r="AA5335" s="9">
        <f>[1]!s_stmnote_salestop5_pct(A5335,D5335)</f>
        <v>3.43</v>
      </c>
      <c r="AB5335" s="9">
        <f>[1]!s_fa_arturn(A5335,D5335)</f>
        <v>7.0137999999999998</v>
      </c>
      <c r="AC5335" s="9">
        <f>[1]!fa_apturn(A5335,D5335)</f>
        <v>5.5880966526270903</v>
      </c>
      <c r="AD5335" s="9">
        <f>[1]!s_fa_invturn(A5335,D5335)</f>
        <v>402.41879999999998</v>
      </c>
    </row>
    <row r="5336" spans="1:30">
      <c r="A5336">
        <v>300773</v>
      </c>
      <c r="B5336" t="s">
        <v>690</v>
      </c>
      <c r="C5336" t="s">
        <v>3996</v>
      </c>
      <c r="D5336" s="8">
        <f t="shared" si="84"/>
        <v>44926</v>
      </c>
      <c r="E5336" t="s">
        <v>6983</v>
      </c>
      <c r="F5336">
        <v>1</v>
      </c>
      <c r="G5336" t="s">
        <v>8994</v>
      </c>
      <c r="L5336" t="str" cm="1">
        <f t="array" ref="L5336">[1]!s_info_industry_gics(A5336,1)</f>
        <v>信息技术</v>
      </c>
      <c r="M5336" t="str" cm="1">
        <f t="array" ref="M5336">[1]!s_info_industry_gicscode(A5336,1)</f>
        <v>45</v>
      </c>
      <c r="N5336" t="str">
        <f>[1]!s_info_industry_gics(A5336,2)</f>
        <v>软件与服务</v>
      </c>
      <c r="O5336" t="str">
        <f>[1]!s_info_industry_gicscode(A5336,2)</f>
        <v>4510</v>
      </c>
      <c r="P5336" t="str" cm="1">
        <f t="array" ref="P5336">[1]!s_stmnote_suppliertop5(A5336,D5336,1)</f>
        <v>供应商一</v>
      </c>
      <c r="Q5336" t="str">
        <f>[1]!s_stmnote_suppliertop5(A5336,D5336,2)</f>
        <v>供应商二</v>
      </c>
      <c r="R5336" t="str" cm="1">
        <f t="array" ref="R5336">[1]!s_stmnote_suppliertop5(A5336,D5336,3)</f>
        <v>供应商三</v>
      </c>
      <c r="S5336" t="str" cm="1">
        <f t="array" ref="S5336">[1]!s_stmnote_suppliertop5(A5336,D5336,4)</f>
        <v>供应商四</v>
      </c>
      <c r="T5336" t="str" cm="1">
        <f t="array" ref="T5336">[1]!s_stmnote_suppliertop5(A5336,D5336,5)</f>
        <v>供应商五</v>
      </c>
      <c r="U5336" s="9">
        <f>[1]!s_stmnote_purchasetop5_pct(A5336,D5336)</f>
        <v>35</v>
      </c>
      <c r="V5336" t="str" cm="1">
        <f t="array" ref="V5336">[1]!s_stmnote_customertop5($A5336,$D5336,1)</f>
        <v>客户一</v>
      </c>
      <c r="W5336" t="str" cm="1">
        <f t="array" ref="W5336">[1]!s_stmnote_customertop5($A5336,$D5336,2)</f>
        <v>客户二</v>
      </c>
      <c r="X5336" t="str" cm="1">
        <f t="array" ref="X5336">[1]!s_stmnote_customertop5($A5336,$D5336,3)</f>
        <v>客户三</v>
      </c>
      <c r="Y5336" t="str" cm="1">
        <f t="array" ref="Y5336">[1]!s_stmnote_customertop5($A5336,$D5336,4)</f>
        <v>客户四</v>
      </c>
      <c r="Z5336" t="str" cm="1">
        <f t="array" ref="Z5336">[1]!s_stmnote_customertop5($A5336,$D5336,5)</f>
        <v>客户五</v>
      </c>
      <c r="AA5336" s="9">
        <f>[1]!s_stmnote_salestop5_pct(A5336,D5336)</f>
        <v>3.43</v>
      </c>
      <c r="AB5336" s="9">
        <f>[1]!s_fa_arturn(A5336,D5336)</f>
        <v>7.0137999999999998</v>
      </c>
      <c r="AC5336" s="9">
        <f>[1]!fa_apturn(A5336,D5336)</f>
        <v>5.5880966526270903</v>
      </c>
      <c r="AD5336" s="9">
        <f>[1]!s_fa_invturn(A5336,D5336)</f>
        <v>402.41879999999998</v>
      </c>
    </row>
    <row r="5337" spans="1:30">
      <c r="A5337">
        <v>300773</v>
      </c>
      <c r="B5337" t="s">
        <v>690</v>
      </c>
      <c r="C5337" t="s">
        <v>3997</v>
      </c>
      <c r="D5337" s="8">
        <f t="shared" si="84"/>
        <v>45291</v>
      </c>
      <c r="E5337" t="s">
        <v>7073</v>
      </c>
      <c r="F5337">
        <v>1</v>
      </c>
      <c r="G5337" t="s">
        <v>8995</v>
      </c>
      <c r="L5337" t="str" cm="1">
        <f t="array" ref="L5337">[1]!s_info_industry_gics(A5337,1)</f>
        <v>信息技术</v>
      </c>
      <c r="M5337" t="str" cm="1">
        <f t="array" ref="M5337">[1]!s_info_industry_gicscode(A5337,1)</f>
        <v>45</v>
      </c>
      <c r="N5337" t="str">
        <f>[1]!s_info_industry_gics(A5337,2)</f>
        <v>软件与服务</v>
      </c>
      <c r="O5337" t="str">
        <f>[1]!s_info_industry_gicscode(A5337,2)</f>
        <v>4510</v>
      </c>
      <c r="P5337" t="str" cm="1">
        <f t="array" ref="P5337">[1]!s_stmnote_suppliertop5(A5337,D5337,1)</f>
        <v>供应商一</v>
      </c>
      <c r="Q5337" t="str">
        <f>[1]!s_stmnote_suppliertop5(A5337,D5337,2)</f>
        <v>供应商二</v>
      </c>
      <c r="R5337" t="str" cm="1">
        <f t="array" ref="R5337">[1]!s_stmnote_suppliertop5(A5337,D5337,3)</f>
        <v>供应商三</v>
      </c>
      <c r="S5337" t="str" cm="1">
        <f t="array" ref="S5337">[1]!s_stmnote_suppliertop5(A5337,D5337,4)</f>
        <v>供应商四</v>
      </c>
      <c r="T5337" t="str" cm="1">
        <f t="array" ref="T5337">[1]!s_stmnote_suppliertop5(A5337,D5337,5)</f>
        <v>供应商五</v>
      </c>
      <c r="U5337" s="9">
        <f>[1]!s_stmnote_purchasetop5_pct(A5337,D5337)</f>
        <v>37.090000000000003</v>
      </c>
      <c r="V5337" t="str" cm="1">
        <f t="array" ref="V5337">[1]!s_stmnote_customertop5($A5337,$D5337,1)</f>
        <v>客户一</v>
      </c>
      <c r="W5337" t="str" cm="1">
        <f t="array" ref="W5337">[1]!s_stmnote_customertop5($A5337,$D5337,2)</f>
        <v>客户二</v>
      </c>
      <c r="X5337" t="str" cm="1">
        <f t="array" ref="X5337">[1]!s_stmnote_customertop5($A5337,$D5337,3)</f>
        <v>客户三</v>
      </c>
      <c r="Y5337" t="str" cm="1">
        <f t="array" ref="Y5337">[1]!s_stmnote_customertop5($A5337,$D5337,4)</f>
        <v>客户四</v>
      </c>
      <c r="Z5337" t="str" cm="1">
        <f t="array" ref="Z5337">[1]!s_stmnote_customertop5($A5337,$D5337,5)</f>
        <v>客户五</v>
      </c>
      <c r="AA5337" s="9">
        <f>[1]!s_stmnote_salestop5_pct(A5337,D5337)</f>
        <v>2.33</v>
      </c>
      <c r="AB5337" s="9">
        <f>[1]!s_fa_arturn(A5337,D5337)</f>
        <v>7.3662999999999998</v>
      </c>
      <c r="AC5337" s="9">
        <f>[1]!fa_apturn(A5337,D5337)</f>
        <v>5.0637875172774898</v>
      </c>
      <c r="AD5337" s="9">
        <f>[1]!s_fa_invturn(A5337,D5337)</f>
        <v>583.85289999999998</v>
      </c>
    </row>
    <row r="5338" spans="1:30">
      <c r="A5338">
        <v>300773</v>
      </c>
      <c r="B5338" t="s">
        <v>690</v>
      </c>
      <c r="C5338" t="s">
        <v>3998</v>
      </c>
      <c r="D5338" s="8">
        <f t="shared" si="84"/>
        <v>45291</v>
      </c>
      <c r="E5338" t="s">
        <v>7729</v>
      </c>
      <c r="F5338">
        <v>1</v>
      </c>
      <c r="G5338" t="s">
        <v>8996</v>
      </c>
      <c r="L5338" t="str" cm="1">
        <f t="array" ref="L5338">[1]!s_info_industry_gics(A5338,1)</f>
        <v>信息技术</v>
      </c>
      <c r="M5338" t="str" cm="1">
        <f t="array" ref="M5338">[1]!s_info_industry_gicscode(A5338,1)</f>
        <v>45</v>
      </c>
      <c r="N5338" t="str">
        <f>[1]!s_info_industry_gics(A5338,2)</f>
        <v>软件与服务</v>
      </c>
      <c r="O5338" t="str">
        <f>[1]!s_info_industry_gicscode(A5338,2)</f>
        <v>4510</v>
      </c>
      <c r="P5338" t="str" cm="1">
        <f t="array" ref="P5338">[1]!s_stmnote_suppliertop5(A5338,D5338,1)</f>
        <v>供应商一</v>
      </c>
      <c r="Q5338" t="str">
        <f>[1]!s_stmnote_suppliertop5(A5338,D5338,2)</f>
        <v>供应商二</v>
      </c>
      <c r="R5338" t="str" cm="1">
        <f t="array" ref="R5338">[1]!s_stmnote_suppliertop5(A5338,D5338,3)</f>
        <v>供应商三</v>
      </c>
      <c r="S5338" t="str" cm="1">
        <f t="array" ref="S5338">[1]!s_stmnote_suppliertop5(A5338,D5338,4)</f>
        <v>供应商四</v>
      </c>
      <c r="T5338" t="str" cm="1">
        <f t="array" ref="T5338">[1]!s_stmnote_suppliertop5(A5338,D5338,5)</f>
        <v>供应商五</v>
      </c>
      <c r="U5338" s="9">
        <f>[1]!s_stmnote_purchasetop5_pct(A5338,D5338)</f>
        <v>37.090000000000003</v>
      </c>
      <c r="V5338" t="str" cm="1">
        <f t="array" ref="V5338">[1]!s_stmnote_customertop5($A5338,$D5338,1)</f>
        <v>客户一</v>
      </c>
      <c r="W5338" t="str" cm="1">
        <f t="array" ref="W5338">[1]!s_stmnote_customertop5($A5338,$D5338,2)</f>
        <v>客户二</v>
      </c>
      <c r="X5338" t="str" cm="1">
        <f t="array" ref="X5338">[1]!s_stmnote_customertop5($A5338,$D5338,3)</f>
        <v>客户三</v>
      </c>
      <c r="Y5338" t="str" cm="1">
        <f t="array" ref="Y5338">[1]!s_stmnote_customertop5($A5338,$D5338,4)</f>
        <v>客户四</v>
      </c>
      <c r="Z5338" t="str" cm="1">
        <f t="array" ref="Z5338">[1]!s_stmnote_customertop5($A5338,$D5338,5)</f>
        <v>客户五</v>
      </c>
      <c r="AA5338" s="9">
        <f>[1]!s_stmnote_salestop5_pct(A5338,D5338)</f>
        <v>2.33</v>
      </c>
      <c r="AB5338" s="9">
        <f>[1]!s_fa_arturn(A5338,D5338)</f>
        <v>7.3662999999999998</v>
      </c>
      <c r="AC5338" s="9">
        <f>[1]!fa_apturn(A5338,D5338)</f>
        <v>5.0637875172774898</v>
      </c>
      <c r="AD5338" s="9">
        <f>[1]!s_fa_invturn(A5338,D5338)</f>
        <v>583.85289999999998</v>
      </c>
    </row>
    <row r="5339" spans="1:30">
      <c r="A5339">
        <v>300773</v>
      </c>
      <c r="B5339" t="s">
        <v>691</v>
      </c>
      <c r="C5339" t="s">
        <v>3999</v>
      </c>
      <c r="D5339" s="8">
        <f t="shared" si="84"/>
        <v>44561</v>
      </c>
      <c r="E5339" t="s">
        <v>7480</v>
      </c>
      <c r="F5339">
        <v>1</v>
      </c>
      <c r="G5339" t="s">
        <v>8997</v>
      </c>
      <c r="L5339" t="str" cm="1">
        <f t="array" ref="L5339">[1]!s_info_industry_gics(A5339,1)</f>
        <v>信息技术</v>
      </c>
      <c r="M5339" t="str" cm="1">
        <f t="array" ref="M5339">[1]!s_info_industry_gicscode(A5339,1)</f>
        <v>45</v>
      </c>
      <c r="N5339" t="str">
        <f>[1]!s_info_industry_gics(A5339,2)</f>
        <v>软件与服务</v>
      </c>
      <c r="O5339" t="str">
        <f>[1]!s_info_industry_gicscode(A5339,2)</f>
        <v>4510</v>
      </c>
      <c r="P5339" t="str" cm="1">
        <f t="array" ref="P5339">[1]!s_stmnote_suppliertop5(A5339,D5339,1)</f>
        <v>供应商1</v>
      </c>
      <c r="Q5339" t="str">
        <f>[1]!s_stmnote_suppliertop5(A5339,D5339,2)</f>
        <v>供应商2</v>
      </c>
      <c r="R5339" t="str" cm="1">
        <f t="array" ref="R5339">[1]!s_stmnote_suppliertop5(A5339,D5339,3)</f>
        <v>供应商3</v>
      </c>
      <c r="S5339" t="str" cm="1">
        <f t="array" ref="S5339">[1]!s_stmnote_suppliertop5(A5339,D5339,4)</f>
        <v>供应商4</v>
      </c>
      <c r="T5339" t="str" cm="1">
        <f t="array" ref="T5339">[1]!s_stmnote_suppliertop5(A5339,D5339,5)</f>
        <v>供应商5</v>
      </c>
      <c r="U5339" s="9">
        <f>[1]!s_stmnote_purchasetop5_pct(A5339,D5339)</f>
        <v>36.46</v>
      </c>
      <c r="V5339" t="str" cm="1">
        <f t="array" ref="V5339">[1]!s_stmnote_customertop5($A5339,$D5339,1)</f>
        <v>客户1</v>
      </c>
      <c r="W5339" t="str" cm="1">
        <f t="array" ref="W5339">[1]!s_stmnote_customertop5($A5339,$D5339,2)</f>
        <v>客户2</v>
      </c>
      <c r="X5339" t="str" cm="1">
        <f t="array" ref="X5339">[1]!s_stmnote_customertop5($A5339,$D5339,3)</f>
        <v>客户3</v>
      </c>
      <c r="Y5339" t="str" cm="1">
        <f t="array" ref="Y5339">[1]!s_stmnote_customertop5($A5339,$D5339,4)</f>
        <v>客户4</v>
      </c>
      <c r="Z5339" t="str" cm="1">
        <f t="array" ref="Z5339">[1]!s_stmnote_customertop5($A5339,$D5339,5)</f>
        <v>客户5</v>
      </c>
      <c r="AA5339" s="9">
        <f>[1]!s_stmnote_salestop5_pct(A5339,D5339)</f>
        <v>4.5599999999999996</v>
      </c>
      <c r="AB5339" s="9">
        <f>[1]!s_fa_arturn(A5339,D5339)</f>
        <v>10.8788</v>
      </c>
      <c r="AC5339" s="9">
        <f>[1]!fa_apturn(A5339,D5339)</f>
        <v>6.3400638375235303</v>
      </c>
      <c r="AD5339" s="9">
        <f>[1]!s_fa_invturn(A5339,D5339)</f>
        <v>383.84620000000001</v>
      </c>
    </row>
    <row r="5340" spans="1:30">
      <c r="A5340">
        <v>300773</v>
      </c>
      <c r="B5340" t="s">
        <v>691</v>
      </c>
      <c r="C5340" t="s">
        <v>4000</v>
      </c>
      <c r="D5340" s="8">
        <f t="shared" si="84"/>
        <v>45291</v>
      </c>
      <c r="E5340" t="s">
        <v>6973</v>
      </c>
      <c r="F5340">
        <v>2</v>
      </c>
      <c r="G5340" t="s">
        <v>10895</v>
      </c>
      <c r="H5340" t="s">
        <v>12237</v>
      </c>
      <c r="L5340" t="str" cm="1">
        <f t="array" ref="L5340">[1]!s_info_industry_gics(A5340,1)</f>
        <v>信息技术</v>
      </c>
      <c r="M5340" t="str" cm="1">
        <f t="array" ref="M5340">[1]!s_info_industry_gicscode(A5340,1)</f>
        <v>45</v>
      </c>
      <c r="N5340" t="str">
        <f>[1]!s_info_industry_gics(A5340,2)</f>
        <v>软件与服务</v>
      </c>
      <c r="O5340" t="str">
        <f>[1]!s_info_industry_gicscode(A5340,2)</f>
        <v>4510</v>
      </c>
      <c r="P5340" t="str" cm="1">
        <f t="array" ref="P5340">[1]!s_stmnote_suppliertop5(A5340,D5340,1)</f>
        <v>供应商一</v>
      </c>
      <c r="Q5340" t="str">
        <f>[1]!s_stmnote_suppliertop5(A5340,D5340,2)</f>
        <v>供应商二</v>
      </c>
      <c r="R5340" t="str" cm="1">
        <f t="array" ref="R5340">[1]!s_stmnote_suppliertop5(A5340,D5340,3)</f>
        <v>供应商三</v>
      </c>
      <c r="S5340" t="str" cm="1">
        <f t="array" ref="S5340">[1]!s_stmnote_suppliertop5(A5340,D5340,4)</f>
        <v>供应商四</v>
      </c>
      <c r="T5340" t="str" cm="1">
        <f t="array" ref="T5340">[1]!s_stmnote_suppliertop5(A5340,D5340,5)</f>
        <v>供应商五</v>
      </c>
      <c r="U5340" s="9">
        <f>[1]!s_stmnote_purchasetop5_pct(A5340,D5340)</f>
        <v>37.090000000000003</v>
      </c>
      <c r="V5340" t="str" cm="1">
        <f t="array" ref="V5340">[1]!s_stmnote_customertop5($A5340,$D5340,1)</f>
        <v>客户一</v>
      </c>
      <c r="W5340" t="str" cm="1">
        <f t="array" ref="W5340">[1]!s_stmnote_customertop5($A5340,$D5340,2)</f>
        <v>客户二</v>
      </c>
      <c r="X5340" t="str" cm="1">
        <f t="array" ref="X5340">[1]!s_stmnote_customertop5($A5340,$D5340,3)</f>
        <v>客户三</v>
      </c>
      <c r="Y5340" t="str" cm="1">
        <f t="array" ref="Y5340">[1]!s_stmnote_customertop5($A5340,$D5340,4)</f>
        <v>客户四</v>
      </c>
      <c r="Z5340" t="str" cm="1">
        <f t="array" ref="Z5340">[1]!s_stmnote_customertop5($A5340,$D5340,5)</f>
        <v>客户五</v>
      </c>
      <c r="AA5340" s="9">
        <f>[1]!s_stmnote_salestop5_pct(A5340,D5340)</f>
        <v>2.33</v>
      </c>
      <c r="AB5340" s="9">
        <f>[1]!s_fa_arturn(A5340,D5340)</f>
        <v>7.3662999999999998</v>
      </c>
      <c r="AC5340" s="9">
        <f>[1]!fa_apturn(A5340,D5340)</f>
        <v>5.0637875172774898</v>
      </c>
      <c r="AD5340" s="9">
        <f>[1]!s_fa_invturn(A5340,D5340)</f>
        <v>583.85289999999998</v>
      </c>
    </row>
    <row r="5341" spans="1:30">
      <c r="A5341">
        <v>300785</v>
      </c>
      <c r="B5341" t="s">
        <v>693</v>
      </c>
      <c r="C5341" t="s">
        <v>4002</v>
      </c>
      <c r="D5341" s="8">
        <f t="shared" si="84"/>
        <v>44926</v>
      </c>
      <c r="E5341" t="s">
        <v>7001</v>
      </c>
      <c r="F5341">
        <v>1</v>
      </c>
      <c r="G5341" t="s">
        <v>8998</v>
      </c>
      <c r="L5341" t="str" cm="1">
        <f t="array" ref="L5341">[1]!s_info_industry_gics(A5341,1)</f>
        <v>信息技术</v>
      </c>
      <c r="M5341" t="str" cm="1">
        <f t="array" ref="M5341">[1]!s_info_industry_gicscode(A5341,1)</f>
        <v>45</v>
      </c>
      <c r="N5341" t="str">
        <f>[1]!s_info_industry_gics(A5341,2)</f>
        <v>软件与服务</v>
      </c>
      <c r="O5341" t="str">
        <f>[1]!s_info_industry_gicscode(A5341,2)</f>
        <v>4510</v>
      </c>
      <c r="P5341" t="str" cm="1">
        <f t="array" ref="P5341">[1]!s_stmnote_suppliertop5(A5341,D5341,1)</f>
        <v>第一名</v>
      </c>
      <c r="Q5341" t="str">
        <f>[1]!s_stmnote_suppliertop5(A5341,D5341,2)</f>
        <v>第二名</v>
      </c>
      <c r="R5341" t="str" cm="1">
        <f t="array" ref="R5341">[1]!s_stmnote_suppliertop5(A5341,D5341,3)</f>
        <v>第三名</v>
      </c>
      <c r="S5341" t="str" cm="1">
        <f t="array" ref="S5341">[1]!s_stmnote_suppliertop5(A5341,D5341,4)</f>
        <v>第四名</v>
      </c>
      <c r="T5341" t="str" cm="1">
        <f t="array" ref="T5341">[1]!s_stmnote_suppliertop5(A5341,D5341,5)</f>
        <v>第五名</v>
      </c>
      <c r="U5341" s="9">
        <f>[1]!s_stmnote_purchasetop5_pct(A5341,D5341)</f>
        <v>48.89</v>
      </c>
      <c r="V5341" t="str" cm="1">
        <f t="array" ref="V5341">[1]!s_stmnote_customertop5($A5341,$D5341,1)</f>
        <v>第一名</v>
      </c>
      <c r="W5341" t="str" cm="1">
        <f t="array" ref="W5341">[1]!s_stmnote_customertop5($A5341,$D5341,2)</f>
        <v>第二名</v>
      </c>
      <c r="X5341" t="str" cm="1">
        <f t="array" ref="X5341">[1]!s_stmnote_customertop5($A5341,$D5341,3)</f>
        <v>第三名</v>
      </c>
      <c r="Y5341" t="str" cm="1">
        <f t="array" ref="Y5341">[1]!s_stmnote_customertop5($A5341,$D5341,4)</f>
        <v>第四名</v>
      </c>
      <c r="Z5341" t="str" cm="1">
        <f t="array" ref="Z5341">[1]!s_stmnote_customertop5($A5341,$D5341,5)</f>
        <v>第五名</v>
      </c>
      <c r="AA5341" s="9">
        <f>[1]!s_stmnote_salestop5_pct(A5341,D5341)</f>
        <v>54.96</v>
      </c>
      <c r="AB5341" s="9">
        <f>[1]!s_fa_arturn(A5341,D5341)</f>
        <v>2.8256999999999999</v>
      </c>
      <c r="AC5341" s="9">
        <f>[1]!fa_apturn(A5341,D5341)</f>
        <v>6.6384799193133199</v>
      </c>
      <c r="AD5341" s="9">
        <f>[1]!s_fa_invturn(A5341,D5341)</f>
        <v>38.295499999999997</v>
      </c>
    </row>
    <row r="5342" spans="1:30">
      <c r="A5342">
        <v>300830</v>
      </c>
      <c r="B5342" t="s">
        <v>698</v>
      </c>
      <c r="C5342" t="s">
        <v>4016</v>
      </c>
      <c r="D5342" s="8">
        <f t="shared" si="84"/>
        <v>44561</v>
      </c>
      <c r="E5342" t="s">
        <v>7006</v>
      </c>
      <c r="F5342">
        <v>1</v>
      </c>
      <c r="G5342" t="s">
        <v>9004</v>
      </c>
      <c r="L5342" t="str" cm="1">
        <f t="array" ref="L5342">[1]!s_info_industry_gics(A5342,1)</f>
        <v>信息技术</v>
      </c>
      <c r="M5342" t="str" cm="1">
        <f t="array" ref="M5342">[1]!s_info_industry_gicscode(A5342,1)</f>
        <v>45</v>
      </c>
      <c r="N5342" t="str">
        <f>[1]!s_info_industry_gics(A5342,2)</f>
        <v>软件与服务</v>
      </c>
      <c r="O5342" t="str">
        <f>[1]!s_info_industry_gicscode(A5342,2)</f>
        <v>4510</v>
      </c>
      <c r="P5342" t="str" cm="1">
        <f t="array" ref="P5342">[1]!s_stmnote_suppliertop5(A5342,D5342,1)</f>
        <v>供应商一</v>
      </c>
      <c r="Q5342" t="str">
        <f>[1]!s_stmnote_suppliertop5(A5342,D5342,2)</f>
        <v>供应商二</v>
      </c>
      <c r="R5342" t="str" cm="1">
        <f t="array" ref="R5342">[1]!s_stmnote_suppliertop5(A5342,D5342,3)</f>
        <v>供应商三</v>
      </c>
      <c r="S5342" t="str" cm="1">
        <f t="array" ref="S5342">[1]!s_stmnote_suppliertop5(A5342,D5342,4)</f>
        <v>供应商四</v>
      </c>
      <c r="T5342" t="str" cm="1">
        <f t="array" ref="T5342">[1]!s_stmnote_suppliertop5(A5342,D5342,5)</f>
        <v>供应商五</v>
      </c>
      <c r="U5342" s="9">
        <f>[1]!s_stmnote_purchasetop5_pct(A5342,D5342)</f>
        <v>20.39</v>
      </c>
      <c r="V5342" t="str" cm="1">
        <f t="array" ref="V5342">[1]!s_stmnote_customertop5($A5342,$D5342,1)</f>
        <v>国家电网有限公司</v>
      </c>
      <c r="W5342" t="str" cm="1">
        <f t="array" ref="W5342">[1]!s_stmnote_customertop5($A5342,$D5342,2)</f>
        <v>客户二</v>
      </c>
      <c r="X5342" t="str" cm="1">
        <f t="array" ref="X5342">[1]!s_stmnote_customertop5($A5342,$D5342,3)</f>
        <v>客户三</v>
      </c>
      <c r="Y5342" t="str" cm="1">
        <f t="array" ref="Y5342">[1]!s_stmnote_customertop5($A5342,$D5342,4)</f>
        <v>客户四</v>
      </c>
      <c r="Z5342" t="str" cm="1">
        <f t="array" ref="Z5342">[1]!s_stmnote_customertop5($A5342,$D5342,5)</f>
        <v>客户五</v>
      </c>
      <c r="AA5342" s="9">
        <f>[1]!s_stmnote_salestop5_pct(A5342,D5342)</f>
        <v>67.16</v>
      </c>
      <c r="AB5342" s="9">
        <f>[1]!s_fa_arturn(A5342,D5342)</f>
        <v>1.1871</v>
      </c>
      <c r="AC5342" s="9">
        <f>[1]!fa_apturn(A5342,D5342)</f>
        <v>12.591755617889101</v>
      </c>
      <c r="AD5342" s="9">
        <f>[1]!s_fa_invturn(A5342,D5342)</f>
        <v>4.5477999999999996</v>
      </c>
    </row>
    <row r="5343" spans="1:30">
      <c r="A5343">
        <v>300830</v>
      </c>
      <c r="B5343" t="s">
        <v>698</v>
      </c>
      <c r="C5343" t="s">
        <v>4017</v>
      </c>
      <c r="D5343" s="8">
        <f t="shared" si="84"/>
        <v>44561</v>
      </c>
      <c r="E5343" t="s">
        <v>7249</v>
      </c>
      <c r="F5343">
        <v>1</v>
      </c>
      <c r="G5343" t="s">
        <v>9004</v>
      </c>
      <c r="L5343" t="str" cm="1">
        <f t="array" ref="L5343">[1]!s_info_industry_gics(A5343,1)</f>
        <v>信息技术</v>
      </c>
      <c r="M5343" t="str" cm="1">
        <f t="array" ref="M5343">[1]!s_info_industry_gicscode(A5343,1)</f>
        <v>45</v>
      </c>
      <c r="N5343" t="str">
        <f>[1]!s_info_industry_gics(A5343,2)</f>
        <v>软件与服务</v>
      </c>
      <c r="O5343" t="str">
        <f>[1]!s_info_industry_gicscode(A5343,2)</f>
        <v>4510</v>
      </c>
      <c r="P5343" t="str" cm="1">
        <f t="array" ref="P5343">[1]!s_stmnote_suppliertop5(A5343,D5343,1)</f>
        <v>供应商一</v>
      </c>
      <c r="Q5343" t="str">
        <f>[1]!s_stmnote_suppliertop5(A5343,D5343,2)</f>
        <v>供应商二</v>
      </c>
      <c r="R5343" t="str" cm="1">
        <f t="array" ref="R5343">[1]!s_stmnote_suppliertop5(A5343,D5343,3)</f>
        <v>供应商三</v>
      </c>
      <c r="S5343" t="str" cm="1">
        <f t="array" ref="S5343">[1]!s_stmnote_suppliertop5(A5343,D5343,4)</f>
        <v>供应商四</v>
      </c>
      <c r="T5343" t="str" cm="1">
        <f t="array" ref="T5343">[1]!s_stmnote_suppliertop5(A5343,D5343,5)</f>
        <v>供应商五</v>
      </c>
      <c r="U5343" s="9">
        <f>[1]!s_stmnote_purchasetop5_pct(A5343,D5343)</f>
        <v>20.39</v>
      </c>
      <c r="V5343" t="str" cm="1">
        <f t="array" ref="V5343">[1]!s_stmnote_customertop5($A5343,$D5343,1)</f>
        <v>国家电网有限公司</v>
      </c>
      <c r="W5343" t="str" cm="1">
        <f t="array" ref="W5343">[1]!s_stmnote_customertop5($A5343,$D5343,2)</f>
        <v>客户二</v>
      </c>
      <c r="X5343" t="str" cm="1">
        <f t="array" ref="X5343">[1]!s_stmnote_customertop5($A5343,$D5343,3)</f>
        <v>客户三</v>
      </c>
      <c r="Y5343" t="str" cm="1">
        <f t="array" ref="Y5343">[1]!s_stmnote_customertop5($A5343,$D5343,4)</f>
        <v>客户四</v>
      </c>
      <c r="Z5343" t="str" cm="1">
        <f t="array" ref="Z5343">[1]!s_stmnote_customertop5($A5343,$D5343,5)</f>
        <v>客户五</v>
      </c>
      <c r="AA5343" s="9">
        <f>[1]!s_stmnote_salestop5_pct(A5343,D5343)</f>
        <v>67.16</v>
      </c>
      <c r="AB5343" s="9">
        <f>[1]!s_fa_arturn(A5343,D5343)</f>
        <v>1.1871</v>
      </c>
      <c r="AC5343" s="9">
        <f>[1]!fa_apturn(A5343,D5343)</f>
        <v>12.591755617889101</v>
      </c>
      <c r="AD5343" s="9">
        <f>[1]!s_fa_invturn(A5343,D5343)</f>
        <v>4.5477999999999996</v>
      </c>
    </row>
    <row r="5344" spans="1:30">
      <c r="A5344">
        <v>300846</v>
      </c>
      <c r="B5344" t="s">
        <v>700</v>
      </c>
      <c r="C5344" t="s">
        <v>4019</v>
      </c>
      <c r="D5344" s="8">
        <f t="shared" si="84"/>
        <v>45291</v>
      </c>
      <c r="E5344" t="s">
        <v>7402</v>
      </c>
      <c r="F5344">
        <v>1</v>
      </c>
      <c r="G5344" t="s">
        <v>9006</v>
      </c>
      <c r="L5344" t="str" cm="1">
        <f t="array" ref="L5344">[1]!s_info_industry_gics(A5344,1)</f>
        <v>信息技术</v>
      </c>
      <c r="M5344" t="str" cm="1">
        <f t="array" ref="M5344">[1]!s_info_industry_gicscode(A5344,1)</f>
        <v>45</v>
      </c>
      <c r="N5344" t="str">
        <f>[1]!s_info_industry_gics(A5344,2)</f>
        <v>软件与服务</v>
      </c>
      <c r="O5344" t="str">
        <f>[1]!s_info_industry_gicscode(A5344,2)</f>
        <v>4510</v>
      </c>
      <c r="P5344" t="str" cm="1">
        <f t="array" ref="P5344">[1]!s_stmnote_suppliertop5(A5344,D5344,1)</f>
        <v>供应商一</v>
      </c>
      <c r="Q5344" t="str">
        <f>[1]!s_stmnote_suppliertop5(A5344,D5344,2)</f>
        <v>供应商二</v>
      </c>
      <c r="R5344" t="str" cm="1">
        <f t="array" ref="R5344">[1]!s_stmnote_suppliertop5(A5344,D5344,3)</f>
        <v>供应商三</v>
      </c>
      <c r="S5344" t="str" cm="1">
        <f t="array" ref="S5344">[1]!s_stmnote_suppliertop5(A5344,D5344,4)</f>
        <v>供应商四</v>
      </c>
      <c r="T5344" t="str" cm="1">
        <f t="array" ref="T5344">[1]!s_stmnote_suppliertop5(A5344,D5344,5)</f>
        <v>供应商五</v>
      </c>
      <c r="U5344" s="9">
        <f>[1]!s_stmnote_purchasetop5_pct(A5344,D5344)</f>
        <v>34.25</v>
      </c>
      <c r="V5344" t="str" cm="1">
        <f t="array" ref="V5344">[1]!s_stmnote_customertop5($A5344,$D5344,1)</f>
        <v>客户一</v>
      </c>
      <c r="W5344" t="str" cm="1">
        <f t="array" ref="W5344">[1]!s_stmnote_customertop5($A5344,$D5344,2)</f>
        <v>客户二</v>
      </c>
      <c r="X5344" t="str" cm="1">
        <f t="array" ref="X5344">[1]!s_stmnote_customertop5($A5344,$D5344,3)</f>
        <v>客户三</v>
      </c>
      <c r="Y5344" t="str" cm="1">
        <f t="array" ref="Y5344">[1]!s_stmnote_customertop5($A5344,$D5344,4)</f>
        <v>客户四</v>
      </c>
      <c r="Z5344" t="str" cm="1">
        <f t="array" ref="Z5344">[1]!s_stmnote_customertop5($A5344,$D5344,5)</f>
        <v>客户五</v>
      </c>
      <c r="AA5344" s="9">
        <f>[1]!s_stmnote_salestop5_pct(A5344,D5344)</f>
        <v>34.21</v>
      </c>
      <c r="AB5344" s="9">
        <f>[1]!s_fa_arturn(A5344,D5344)</f>
        <v>3.75</v>
      </c>
      <c r="AC5344" s="9">
        <f>[1]!fa_apturn(A5344,D5344)</f>
        <v>5.5892407771908701</v>
      </c>
      <c r="AD5344" s="9">
        <f>[1]!s_fa_invturn(A5344,D5344)</f>
        <v>146.94040000000001</v>
      </c>
    </row>
    <row r="5345" spans="1:30">
      <c r="A5345">
        <v>300846</v>
      </c>
      <c r="B5345" t="s">
        <v>700</v>
      </c>
      <c r="C5345" t="s">
        <v>4020</v>
      </c>
      <c r="D5345" s="8">
        <f t="shared" si="84"/>
        <v>45291</v>
      </c>
      <c r="E5345" t="s">
        <v>6963</v>
      </c>
      <c r="F5345">
        <v>1</v>
      </c>
      <c r="G5345" t="s">
        <v>10263</v>
      </c>
      <c r="L5345" t="str" cm="1">
        <f t="array" ref="L5345">[1]!s_info_industry_gics(A5345,1)</f>
        <v>信息技术</v>
      </c>
      <c r="M5345" t="str" cm="1">
        <f t="array" ref="M5345">[1]!s_info_industry_gicscode(A5345,1)</f>
        <v>45</v>
      </c>
      <c r="N5345" t="str">
        <f>[1]!s_info_industry_gics(A5345,2)</f>
        <v>软件与服务</v>
      </c>
      <c r="O5345" t="str">
        <f>[1]!s_info_industry_gicscode(A5345,2)</f>
        <v>4510</v>
      </c>
      <c r="P5345" t="str" cm="1">
        <f t="array" ref="P5345">[1]!s_stmnote_suppliertop5(A5345,D5345,1)</f>
        <v>供应商一</v>
      </c>
      <c r="Q5345" t="str">
        <f>[1]!s_stmnote_suppliertop5(A5345,D5345,2)</f>
        <v>供应商二</v>
      </c>
      <c r="R5345" t="str" cm="1">
        <f t="array" ref="R5345">[1]!s_stmnote_suppliertop5(A5345,D5345,3)</f>
        <v>供应商三</v>
      </c>
      <c r="S5345" t="str" cm="1">
        <f t="array" ref="S5345">[1]!s_stmnote_suppliertop5(A5345,D5345,4)</f>
        <v>供应商四</v>
      </c>
      <c r="T5345" t="str" cm="1">
        <f t="array" ref="T5345">[1]!s_stmnote_suppliertop5(A5345,D5345,5)</f>
        <v>供应商五</v>
      </c>
      <c r="U5345" s="9">
        <f>[1]!s_stmnote_purchasetop5_pct(A5345,D5345)</f>
        <v>34.25</v>
      </c>
      <c r="V5345" t="str" cm="1">
        <f t="array" ref="V5345">[1]!s_stmnote_customertop5($A5345,$D5345,1)</f>
        <v>客户一</v>
      </c>
      <c r="W5345" t="str" cm="1">
        <f t="array" ref="W5345">[1]!s_stmnote_customertop5($A5345,$D5345,2)</f>
        <v>客户二</v>
      </c>
      <c r="X5345" t="str" cm="1">
        <f t="array" ref="X5345">[1]!s_stmnote_customertop5($A5345,$D5345,3)</f>
        <v>客户三</v>
      </c>
      <c r="Y5345" t="str" cm="1">
        <f t="array" ref="Y5345">[1]!s_stmnote_customertop5($A5345,$D5345,4)</f>
        <v>客户四</v>
      </c>
      <c r="Z5345" t="str" cm="1">
        <f t="array" ref="Z5345">[1]!s_stmnote_customertop5($A5345,$D5345,5)</f>
        <v>客户五</v>
      </c>
      <c r="AA5345" s="9">
        <f>[1]!s_stmnote_salestop5_pct(A5345,D5345)</f>
        <v>34.21</v>
      </c>
      <c r="AB5345" s="9">
        <f>[1]!s_fa_arturn(A5345,D5345)</f>
        <v>3.75</v>
      </c>
      <c r="AC5345" s="9">
        <f>[1]!fa_apturn(A5345,D5345)</f>
        <v>5.5892407771908701</v>
      </c>
      <c r="AD5345" s="9">
        <f>[1]!s_fa_invturn(A5345,D5345)</f>
        <v>146.94040000000001</v>
      </c>
    </row>
    <row r="5346" spans="1:30">
      <c r="A5346">
        <v>300846</v>
      </c>
      <c r="B5346" t="s">
        <v>700</v>
      </c>
      <c r="C5346" t="s">
        <v>4021</v>
      </c>
      <c r="D5346" s="8">
        <f t="shared" si="84"/>
        <v>45291</v>
      </c>
      <c r="E5346" t="s">
        <v>6946</v>
      </c>
      <c r="F5346">
        <v>1</v>
      </c>
      <c r="G5346" t="s">
        <v>10263</v>
      </c>
      <c r="L5346" t="str" cm="1">
        <f t="array" ref="L5346">[1]!s_info_industry_gics(A5346,1)</f>
        <v>信息技术</v>
      </c>
      <c r="M5346" t="str" cm="1">
        <f t="array" ref="M5346">[1]!s_info_industry_gicscode(A5346,1)</f>
        <v>45</v>
      </c>
      <c r="N5346" t="str">
        <f>[1]!s_info_industry_gics(A5346,2)</f>
        <v>软件与服务</v>
      </c>
      <c r="O5346" t="str">
        <f>[1]!s_info_industry_gicscode(A5346,2)</f>
        <v>4510</v>
      </c>
      <c r="P5346" t="str" cm="1">
        <f t="array" ref="P5346">[1]!s_stmnote_suppliertop5(A5346,D5346,1)</f>
        <v>供应商一</v>
      </c>
      <c r="Q5346" t="str">
        <f>[1]!s_stmnote_suppliertop5(A5346,D5346,2)</f>
        <v>供应商二</v>
      </c>
      <c r="R5346" t="str" cm="1">
        <f t="array" ref="R5346">[1]!s_stmnote_suppliertop5(A5346,D5346,3)</f>
        <v>供应商三</v>
      </c>
      <c r="S5346" t="str" cm="1">
        <f t="array" ref="S5346">[1]!s_stmnote_suppliertop5(A5346,D5346,4)</f>
        <v>供应商四</v>
      </c>
      <c r="T5346" t="str" cm="1">
        <f t="array" ref="T5346">[1]!s_stmnote_suppliertop5(A5346,D5346,5)</f>
        <v>供应商五</v>
      </c>
      <c r="U5346" s="9">
        <f>[1]!s_stmnote_purchasetop5_pct(A5346,D5346)</f>
        <v>34.25</v>
      </c>
      <c r="V5346" t="str" cm="1">
        <f t="array" ref="V5346">[1]!s_stmnote_customertop5($A5346,$D5346,1)</f>
        <v>客户一</v>
      </c>
      <c r="W5346" t="str" cm="1">
        <f t="array" ref="W5346">[1]!s_stmnote_customertop5($A5346,$D5346,2)</f>
        <v>客户二</v>
      </c>
      <c r="X5346" t="str" cm="1">
        <f t="array" ref="X5346">[1]!s_stmnote_customertop5($A5346,$D5346,3)</f>
        <v>客户三</v>
      </c>
      <c r="Y5346" t="str" cm="1">
        <f t="array" ref="Y5346">[1]!s_stmnote_customertop5($A5346,$D5346,4)</f>
        <v>客户四</v>
      </c>
      <c r="Z5346" t="str" cm="1">
        <f t="array" ref="Z5346">[1]!s_stmnote_customertop5($A5346,$D5346,5)</f>
        <v>客户五</v>
      </c>
      <c r="AA5346" s="9">
        <f>[1]!s_stmnote_salestop5_pct(A5346,D5346)</f>
        <v>34.21</v>
      </c>
      <c r="AB5346" s="9">
        <f>[1]!s_fa_arturn(A5346,D5346)</f>
        <v>3.75</v>
      </c>
      <c r="AC5346" s="9">
        <f>[1]!fa_apturn(A5346,D5346)</f>
        <v>5.5892407771908701</v>
      </c>
      <c r="AD5346" s="9">
        <f>[1]!s_fa_invturn(A5346,D5346)</f>
        <v>146.94040000000001</v>
      </c>
    </row>
    <row r="5347" spans="1:30">
      <c r="A5347">
        <v>300846</v>
      </c>
      <c r="B5347" t="s">
        <v>700</v>
      </c>
      <c r="C5347" t="s">
        <v>4019</v>
      </c>
      <c r="D5347" s="8">
        <f t="shared" si="84"/>
        <v>45291</v>
      </c>
      <c r="E5347" t="s">
        <v>7125</v>
      </c>
      <c r="F5347">
        <v>1</v>
      </c>
      <c r="G5347" t="s">
        <v>10263</v>
      </c>
      <c r="L5347" t="str" cm="1">
        <f t="array" ref="L5347">[1]!s_info_industry_gics(A5347,1)</f>
        <v>信息技术</v>
      </c>
      <c r="M5347" t="str" cm="1">
        <f t="array" ref="M5347">[1]!s_info_industry_gicscode(A5347,1)</f>
        <v>45</v>
      </c>
      <c r="N5347" t="str">
        <f>[1]!s_info_industry_gics(A5347,2)</f>
        <v>软件与服务</v>
      </c>
      <c r="O5347" t="str">
        <f>[1]!s_info_industry_gicscode(A5347,2)</f>
        <v>4510</v>
      </c>
      <c r="P5347" t="str" cm="1">
        <f t="array" ref="P5347">[1]!s_stmnote_suppliertop5(A5347,D5347,1)</f>
        <v>供应商一</v>
      </c>
      <c r="Q5347" t="str">
        <f>[1]!s_stmnote_suppliertop5(A5347,D5347,2)</f>
        <v>供应商二</v>
      </c>
      <c r="R5347" t="str" cm="1">
        <f t="array" ref="R5347">[1]!s_stmnote_suppliertop5(A5347,D5347,3)</f>
        <v>供应商三</v>
      </c>
      <c r="S5347" t="str" cm="1">
        <f t="array" ref="S5347">[1]!s_stmnote_suppliertop5(A5347,D5347,4)</f>
        <v>供应商四</v>
      </c>
      <c r="T5347" t="str" cm="1">
        <f t="array" ref="T5347">[1]!s_stmnote_suppliertop5(A5347,D5347,5)</f>
        <v>供应商五</v>
      </c>
      <c r="U5347" s="9">
        <f>[1]!s_stmnote_purchasetop5_pct(A5347,D5347)</f>
        <v>34.25</v>
      </c>
      <c r="V5347" t="str" cm="1">
        <f t="array" ref="V5347">[1]!s_stmnote_customertop5($A5347,$D5347,1)</f>
        <v>客户一</v>
      </c>
      <c r="W5347" t="str" cm="1">
        <f t="array" ref="W5347">[1]!s_stmnote_customertop5($A5347,$D5347,2)</f>
        <v>客户二</v>
      </c>
      <c r="X5347" t="str" cm="1">
        <f t="array" ref="X5347">[1]!s_stmnote_customertop5($A5347,$D5347,3)</f>
        <v>客户三</v>
      </c>
      <c r="Y5347" t="str" cm="1">
        <f t="array" ref="Y5347">[1]!s_stmnote_customertop5($A5347,$D5347,4)</f>
        <v>客户四</v>
      </c>
      <c r="Z5347" t="str" cm="1">
        <f t="array" ref="Z5347">[1]!s_stmnote_customertop5($A5347,$D5347,5)</f>
        <v>客户五</v>
      </c>
      <c r="AA5347" s="9">
        <f>[1]!s_stmnote_salestop5_pct(A5347,D5347)</f>
        <v>34.21</v>
      </c>
      <c r="AB5347" s="9">
        <f>[1]!s_fa_arturn(A5347,D5347)</f>
        <v>3.75</v>
      </c>
      <c r="AC5347" s="9">
        <f>[1]!fa_apturn(A5347,D5347)</f>
        <v>5.5892407771908701</v>
      </c>
      <c r="AD5347" s="9">
        <f>[1]!s_fa_invturn(A5347,D5347)</f>
        <v>146.94040000000001</v>
      </c>
    </row>
    <row r="5348" spans="1:30">
      <c r="A5348">
        <v>300846</v>
      </c>
      <c r="B5348" t="s">
        <v>700</v>
      </c>
      <c r="C5348" t="s">
        <v>4021</v>
      </c>
      <c r="D5348" s="8">
        <f t="shared" si="84"/>
        <v>45291</v>
      </c>
      <c r="E5348" t="s">
        <v>7255</v>
      </c>
      <c r="F5348">
        <v>1</v>
      </c>
      <c r="G5348" t="s">
        <v>10263</v>
      </c>
      <c r="L5348" t="str" cm="1">
        <f t="array" ref="L5348">[1]!s_info_industry_gics(A5348,1)</f>
        <v>信息技术</v>
      </c>
      <c r="M5348" t="str" cm="1">
        <f t="array" ref="M5348">[1]!s_info_industry_gicscode(A5348,1)</f>
        <v>45</v>
      </c>
      <c r="N5348" t="str">
        <f>[1]!s_info_industry_gics(A5348,2)</f>
        <v>软件与服务</v>
      </c>
      <c r="O5348" t="str">
        <f>[1]!s_info_industry_gicscode(A5348,2)</f>
        <v>4510</v>
      </c>
      <c r="P5348" t="str" cm="1">
        <f t="array" ref="P5348">[1]!s_stmnote_suppliertop5(A5348,D5348,1)</f>
        <v>供应商一</v>
      </c>
      <c r="Q5348" t="str">
        <f>[1]!s_stmnote_suppliertop5(A5348,D5348,2)</f>
        <v>供应商二</v>
      </c>
      <c r="R5348" t="str" cm="1">
        <f t="array" ref="R5348">[1]!s_stmnote_suppliertop5(A5348,D5348,3)</f>
        <v>供应商三</v>
      </c>
      <c r="S5348" t="str" cm="1">
        <f t="array" ref="S5348">[1]!s_stmnote_suppliertop5(A5348,D5348,4)</f>
        <v>供应商四</v>
      </c>
      <c r="T5348" t="str" cm="1">
        <f t="array" ref="T5348">[1]!s_stmnote_suppliertop5(A5348,D5348,5)</f>
        <v>供应商五</v>
      </c>
      <c r="U5348" s="9">
        <f>[1]!s_stmnote_purchasetop5_pct(A5348,D5348)</f>
        <v>34.25</v>
      </c>
      <c r="V5348" t="str" cm="1">
        <f t="array" ref="V5348">[1]!s_stmnote_customertop5($A5348,$D5348,1)</f>
        <v>客户一</v>
      </c>
      <c r="W5348" t="str" cm="1">
        <f t="array" ref="W5348">[1]!s_stmnote_customertop5($A5348,$D5348,2)</f>
        <v>客户二</v>
      </c>
      <c r="X5348" t="str" cm="1">
        <f t="array" ref="X5348">[1]!s_stmnote_customertop5($A5348,$D5348,3)</f>
        <v>客户三</v>
      </c>
      <c r="Y5348" t="str" cm="1">
        <f t="array" ref="Y5348">[1]!s_stmnote_customertop5($A5348,$D5348,4)</f>
        <v>客户四</v>
      </c>
      <c r="Z5348" t="str" cm="1">
        <f t="array" ref="Z5348">[1]!s_stmnote_customertop5($A5348,$D5348,5)</f>
        <v>客户五</v>
      </c>
      <c r="AA5348" s="9">
        <f>[1]!s_stmnote_salestop5_pct(A5348,D5348)</f>
        <v>34.21</v>
      </c>
      <c r="AB5348" s="9">
        <f>[1]!s_fa_arturn(A5348,D5348)</f>
        <v>3.75</v>
      </c>
      <c r="AC5348" s="9">
        <f>[1]!fa_apturn(A5348,D5348)</f>
        <v>5.5892407771908701</v>
      </c>
      <c r="AD5348" s="9">
        <f>[1]!s_fa_invturn(A5348,D5348)</f>
        <v>146.94040000000001</v>
      </c>
    </row>
    <row r="5349" spans="1:30">
      <c r="A5349">
        <v>300846</v>
      </c>
      <c r="B5349" t="s">
        <v>700</v>
      </c>
      <c r="C5349" t="s">
        <v>4019</v>
      </c>
      <c r="D5349" s="8">
        <f t="shared" si="84"/>
        <v>45291</v>
      </c>
      <c r="E5349" t="s">
        <v>7504</v>
      </c>
      <c r="F5349">
        <v>1</v>
      </c>
      <c r="G5349" t="s">
        <v>10263</v>
      </c>
      <c r="L5349" t="str" cm="1">
        <f t="array" ref="L5349">[1]!s_info_industry_gics(A5349,1)</f>
        <v>信息技术</v>
      </c>
      <c r="M5349" t="str" cm="1">
        <f t="array" ref="M5349">[1]!s_info_industry_gicscode(A5349,1)</f>
        <v>45</v>
      </c>
      <c r="N5349" t="str">
        <f>[1]!s_info_industry_gics(A5349,2)</f>
        <v>软件与服务</v>
      </c>
      <c r="O5349" t="str">
        <f>[1]!s_info_industry_gicscode(A5349,2)</f>
        <v>4510</v>
      </c>
      <c r="P5349" t="str" cm="1">
        <f t="array" ref="P5349">[1]!s_stmnote_suppliertop5(A5349,D5349,1)</f>
        <v>供应商一</v>
      </c>
      <c r="Q5349" t="str">
        <f>[1]!s_stmnote_suppliertop5(A5349,D5349,2)</f>
        <v>供应商二</v>
      </c>
      <c r="R5349" t="str" cm="1">
        <f t="array" ref="R5349">[1]!s_stmnote_suppliertop5(A5349,D5349,3)</f>
        <v>供应商三</v>
      </c>
      <c r="S5349" t="str" cm="1">
        <f t="array" ref="S5349">[1]!s_stmnote_suppliertop5(A5349,D5349,4)</f>
        <v>供应商四</v>
      </c>
      <c r="T5349" t="str" cm="1">
        <f t="array" ref="T5349">[1]!s_stmnote_suppliertop5(A5349,D5349,5)</f>
        <v>供应商五</v>
      </c>
      <c r="U5349" s="9">
        <f>[1]!s_stmnote_purchasetop5_pct(A5349,D5349)</f>
        <v>34.25</v>
      </c>
      <c r="V5349" t="str" cm="1">
        <f t="array" ref="V5349">[1]!s_stmnote_customertop5($A5349,$D5349,1)</f>
        <v>客户一</v>
      </c>
      <c r="W5349" t="str" cm="1">
        <f t="array" ref="W5349">[1]!s_stmnote_customertop5($A5349,$D5349,2)</f>
        <v>客户二</v>
      </c>
      <c r="X5349" t="str" cm="1">
        <f t="array" ref="X5349">[1]!s_stmnote_customertop5($A5349,$D5349,3)</f>
        <v>客户三</v>
      </c>
      <c r="Y5349" t="str" cm="1">
        <f t="array" ref="Y5349">[1]!s_stmnote_customertop5($A5349,$D5349,4)</f>
        <v>客户四</v>
      </c>
      <c r="Z5349" t="str" cm="1">
        <f t="array" ref="Z5349">[1]!s_stmnote_customertop5($A5349,$D5349,5)</f>
        <v>客户五</v>
      </c>
      <c r="AA5349" s="9">
        <f>[1]!s_stmnote_salestop5_pct(A5349,D5349)</f>
        <v>34.21</v>
      </c>
      <c r="AB5349" s="9">
        <f>[1]!s_fa_arturn(A5349,D5349)</f>
        <v>3.75</v>
      </c>
      <c r="AC5349" s="9">
        <f>[1]!fa_apturn(A5349,D5349)</f>
        <v>5.5892407771908701</v>
      </c>
      <c r="AD5349" s="9">
        <f>[1]!s_fa_invturn(A5349,D5349)</f>
        <v>146.94040000000001</v>
      </c>
    </row>
    <row r="5350" spans="1:30">
      <c r="A5350">
        <v>300846</v>
      </c>
      <c r="B5350" t="s">
        <v>700</v>
      </c>
      <c r="C5350" t="s">
        <v>4021</v>
      </c>
      <c r="D5350" s="8">
        <f t="shared" si="84"/>
        <v>45291</v>
      </c>
      <c r="E5350" t="s">
        <v>7533</v>
      </c>
      <c r="F5350">
        <v>1</v>
      </c>
      <c r="G5350" t="s">
        <v>10263</v>
      </c>
      <c r="L5350" t="str" cm="1">
        <f t="array" ref="L5350">[1]!s_info_industry_gics(A5350,1)</f>
        <v>信息技术</v>
      </c>
      <c r="M5350" t="str" cm="1">
        <f t="array" ref="M5350">[1]!s_info_industry_gicscode(A5350,1)</f>
        <v>45</v>
      </c>
      <c r="N5350" t="str">
        <f>[1]!s_info_industry_gics(A5350,2)</f>
        <v>软件与服务</v>
      </c>
      <c r="O5350" t="str">
        <f>[1]!s_info_industry_gicscode(A5350,2)</f>
        <v>4510</v>
      </c>
      <c r="P5350" t="str" cm="1">
        <f t="array" ref="P5350">[1]!s_stmnote_suppliertop5(A5350,D5350,1)</f>
        <v>供应商一</v>
      </c>
      <c r="Q5350" t="str">
        <f>[1]!s_stmnote_suppliertop5(A5350,D5350,2)</f>
        <v>供应商二</v>
      </c>
      <c r="R5350" t="str" cm="1">
        <f t="array" ref="R5350">[1]!s_stmnote_suppliertop5(A5350,D5350,3)</f>
        <v>供应商三</v>
      </c>
      <c r="S5350" t="str" cm="1">
        <f t="array" ref="S5350">[1]!s_stmnote_suppliertop5(A5350,D5350,4)</f>
        <v>供应商四</v>
      </c>
      <c r="T5350" t="str" cm="1">
        <f t="array" ref="T5350">[1]!s_stmnote_suppliertop5(A5350,D5350,5)</f>
        <v>供应商五</v>
      </c>
      <c r="U5350" s="9">
        <f>[1]!s_stmnote_purchasetop5_pct(A5350,D5350)</f>
        <v>34.25</v>
      </c>
      <c r="V5350" t="str" cm="1">
        <f t="array" ref="V5350">[1]!s_stmnote_customertop5($A5350,$D5350,1)</f>
        <v>客户一</v>
      </c>
      <c r="W5350" t="str" cm="1">
        <f t="array" ref="W5350">[1]!s_stmnote_customertop5($A5350,$D5350,2)</f>
        <v>客户二</v>
      </c>
      <c r="X5350" t="str" cm="1">
        <f t="array" ref="X5350">[1]!s_stmnote_customertop5($A5350,$D5350,3)</f>
        <v>客户三</v>
      </c>
      <c r="Y5350" t="str" cm="1">
        <f t="array" ref="Y5350">[1]!s_stmnote_customertop5($A5350,$D5350,4)</f>
        <v>客户四</v>
      </c>
      <c r="Z5350" t="str" cm="1">
        <f t="array" ref="Z5350">[1]!s_stmnote_customertop5($A5350,$D5350,5)</f>
        <v>客户五</v>
      </c>
      <c r="AA5350" s="9">
        <f>[1]!s_stmnote_salestop5_pct(A5350,D5350)</f>
        <v>34.21</v>
      </c>
      <c r="AB5350" s="9">
        <f>[1]!s_fa_arturn(A5350,D5350)</f>
        <v>3.75</v>
      </c>
      <c r="AC5350" s="9">
        <f>[1]!fa_apturn(A5350,D5350)</f>
        <v>5.5892407771908701</v>
      </c>
      <c r="AD5350" s="9">
        <f>[1]!s_fa_invturn(A5350,D5350)</f>
        <v>146.94040000000001</v>
      </c>
    </row>
    <row r="5351" spans="1:30">
      <c r="A5351">
        <v>300846</v>
      </c>
      <c r="B5351" t="s">
        <v>700</v>
      </c>
      <c r="C5351" t="s">
        <v>4021</v>
      </c>
      <c r="D5351" s="8">
        <f t="shared" si="84"/>
        <v>45291</v>
      </c>
      <c r="E5351" t="s">
        <v>7301</v>
      </c>
      <c r="F5351">
        <v>1</v>
      </c>
      <c r="G5351" t="s">
        <v>10263</v>
      </c>
      <c r="L5351" t="str" cm="1">
        <f t="array" ref="L5351">[1]!s_info_industry_gics(A5351,1)</f>
        <v>信息技术</v>
      </c>
      <c r="M5351" t="str" cm="1">
        <f t="array" ref="M5351">[1]!s_info_industry_gicscode(A5351,1)</f>
        <v>45</v>
      </c>
      <c r="N5351" t="str">
        <f>[1]!s_info_industry_gics(A5351,2)</f>
        <v>软件与服务</v>
      </c>
      <c r="O5351" t="str">
        <f>[1]!s_info_industry_gicscode(A5351,2)</f>
        <v>4510</v>
      </c>
      <c r="P5351" t="str" cm="1">
        <f t="array" ref="P5351">[1]!s_stmnote_suppliertop5(A5351,D5351,1)</f>
        <v>供应商一</v>
      </c>
      <c r="Q5351" t="str">
        <f>[1]!s_stmnote_suppliertop5(A5351,D5351,2)</f>
        <v>供应商二</v>
      </c>
      <c r="R5351" t="str" cm="1">
        <f t="array" ref="R5351">[1]!s_stmnote_suppliertop5(A5351,D5351,3)</f>
        <v>供应商三</v>
      </c>
      <c r="S5351" t="str" cm="1">
        <f t="array" ref="S5351">[1]!s_stmnote_suppliertop5(A5351,D5351,4)</f>
        <v>供应商四</v>
      </c>
      <c r="T5351" t="str" cm="1">
        <f t="array" ref="T5351">[1]!s_stmnote_suppliertop5(A5351,D5351,5)</f>
        <v>供应商五</v>
      </c>
      <c r="U5351" s="9">
        <f>[1]!s_stmnote_purchasetop5_pct(A5351,D5351)</f>
        <v>34.25</v>
      </c>
      <c r="V5351" t="str" cm="1">
        <f t="array" ref="V5351">[1]!s_stmnote_customertop5($A5351,$D5351,1)</f>
        <v>客户一</v>
      </c>
      <c r="W5351" t="str" cm="1">
        <f t="array" ref="W5351">[1]!s_stmnote_customertop5($A5351,$D5351,2)</f>
        <v>客户二</v>
      </c>
      <c r="X5351" t="str" cm="1">
        <f t="array" ref="X5351">[1]!s_stmnote_customertop5($A5351,$D5351,3)</f>
        <v>客户三</v>
      </c>
      <c r="Y5351" t="str" cm="1">
        <f t="array" ref="Y5351">[1]!s_stmnote_customertop5($A5351,$D5351,4)</f>
        <v>客户四</v>
      </c>
      <c r="Z5351" t="str" cm="1">
        <f t="array" ref="Z5351">[1]!s_stmnote_customertop5($A5351,$D5351,5)</f>
        <v>客户五</v>
      </c>
      <c r="AA5351" s="9">
        <f>[1]!s_stmnote_salestop5_pct(A5351,D5351)</f>
        <v>34.21</v>
      </c>
      <c r="AB5351" s="9">
        <f>[1]!s_fa_arturn(A5351,D5351)</f>
        <v>3.75</v>
      </c>
      <c r="AC5351" s="9">
        <f>[1]!fa_apturn(A5351,D5351)</f>
        <v>5.5892407771908701</v>
      </c>
      <c r="AD5351" s="9">
        <f>[1]!s_fa_invturn(A5351,D5351)</f>
        <v>146.94040000000001</v>
      </c>
    </row>
    <row r="5352" spans="1:30">
      <c r="A5352">
        <v>300846</v>
      </c>
      <c r="B5352" t="s">
        <v>700</v>
      </c>
      <c r="C5352" t="s">
        <v>4019</v>
      </c>
      <c r="D5352" s="8">
        <f t="shared" si="84"/>
        <v>45291</v>
      </c>
      <c r="E5352" t="s">
        <v>7207</v>
      </c>
      <c r="F5352">
        <v>1</v>
      </c>
      <c r="G5352" t="s">
        <v>10263</v>
      </c>
      <c r="L5352" t="str" cm="1">
        <f t="array" ref="L5352">[1]!s_info_industry_gics(A5352,1)</f>
        <v>信息技术</v>
      </c>
      <c r="M5352" t="str" cm="1">
        <f t="array" ref="M5352">[1]!s_info_industry_gicscode(A5352,1)</f>
        <v>45</v>
      </c>
      <c r="N5352" t="str">
        <f>[1]!s_info_industry_gics(A5352,2)</f>
        <v>软件与服务</v>
      </c>
      <c r="O5352" t="str">
        <f>[1]!s_info_industry_gicscode(A5352,2)</f>
        <v>4510</v>
      </c>
      <c r="P5352" t="str" cm="1">
        <f t="array" ref="P5352">[1]!s_stmnote_suppliertop5(A5352,D5352,1)</f>
        <v>供应商一</v>
      </c>
      <c r="Q5352" t="str">
        <f>[1]!s_stmnote_suppliertop5(A5352,D5352,2)</f>
        <v>供应商二</v>
      </c>
      <c r="R5352" t="str" cm="1">
        <f t="array" ref="R5352">[1]!s_stmnote_suppliertop5(A5352,D5352,3)</f>
        <v>供应商三</v>
      </c>
      <c r="S5352" t="str" cm="1">
        <f t="array" ref="S5352">[1]!s_stmnote_suppliertop5(A5352,D5352,4)</f>
        <v>供应商四</v>
      </c>
      <c r="T5352" t="str" cm="1">
        <f t="array" ref="T5352">[1]!s_stmnote_suppliertop5(A5352,D5352,5)</f>
        <v>供应商五</v>
      </c>
      <c r="U5352" s="9">
        <f>[1]!s_stmnote_purchasetop5_pct(A5352,D5352)</f>
        <v>34.25</v>
      </c>
      <c r="V5352" t="str" cm="1">
        <f t="array" ref="V5352">[1]!s_stmnote_customertop5($A5352,$D5352,1)</f>
        <v>客户一</v>
      </c>
      <c r="W5352" t="str" cm="1">
        <f t="array" ref="W5352">[1]!s_stmnote_customertop5($A5352,$D5352,2)</f>
        <v>客户二</v>
      </c>
      <c r="X5352" t="str" cm="1">
        <f t="array" ref="X5352">[1]!s_stmnote_customertop5($A5352,$D5352,3)</f>
        <v>客户三</v>
      </c>
      <c r="Y5352" t="str" cm="1">
        <f t="array" ref="Y5352">[1]!s_stmnote_customertop5($A5352,$D5352,4)</f>
        <v>客户四</v>
      </c>
      <c r="Z5352" t="str" cm="1">
        <f t="array" ref="Z5352">[1]!s_stmnote_customertop5($A5352,$D5352,5)</f>
        <v>客户五</v>
      </c>
      <c r="AA5352" s="9">
        <f>[1]!s_stmnote_salestop5_pct(A5352,D5352)</f>
        <v>34.21</v>
      </c>
      <c r="AB5352" s="9">
        <f>[1]!s_fa_arturn(A5352,D5352)</f>
        <v>3.75</v>
      </c>
      <c r="AC5352" s="9">
        <f>[1]!fa_apturn(A5352,D5352)</f>
        <v>5.5892407771908701</v>
      </c>
      <c r="AD5352" s="9">
        <f>[1]!s_fa_invturn(A5352,D5352)</f>
        <v>146.94040000000001</v>
      </c>
    </row>
    <row r="5353" spans="1:30">
      <c r="A5353">
        <v>300846</v>
      </c>
      <c r="B5353" t="s">
        <v>700</v>
      </c>
      <c r="C5353" t="s">
        <v>4022</v>
      </c>
      <c r="D5353" s="8">
        <f t="shared" si="84"/>
        <v>45291</v>
      </c>
      <c r="E5353" t="s">
        <v>7731</v>
      </c>
      <c r="F5353">
        <v>1</v>
      </c>
      <c r="G5353" t="s">
        <v>10263</v>
      </c>
      <c r="L5353" t="str" cm="1">
        <f t="array" ref="L5353">[1]!s_info_industry_gics(A5353,1)</f>
        <v>信息技术</v>
      </c>
      <c r="M5353" t="str" cm="1">
        <f t="array" ref="M5353">[1]!s_info_industry_gicscode(A5353,1)</f>
        <v>45</v>
      </c>
      <c r="N5353" t="str">
        <f>[1]!s_info_industry_gics(A5353,2)</f>
        <v>软件与服务</v>
      </c>
      <c r="O5353" t="str">
        <f>[1]!s_info_industry_gicscode(A5353,2)</f>
        <v>4510</v>
      </c>
      <c r="P5353" t="str" cm="1">
        <f t="array" ref="P5353">[1]!s_stmnote_suppliertop5(A5353,D5353,1)</f>
        <v>供应商一</v>
      </c>
      <c r="Q5353" t="str">
        <f>[1]!s_stmnote_suppliertop5(A5353,D5353,2)</f>
        <v>供应商二</v>
      </c>
      <c r="R5353" t="str" cm="1">
        <f t="array" ref="R5353">[1]!s_stmnote_suppliertop5(A5353,D5353,3)</f>
        <v>供应商三</v>
      </c>
      <c r="S5353" t="str" cm="1">
        <f t="array" ref="S5353">[1]!s_stmnote_suppliertop5(A5353,D5353,4)</f>
        <v>供应商四</v>
      </c>
      <c r="T5353" t="str" cm="1">
        <f t="array" ref="T5353">[1]!s_stmnote_suppliertop5(A5353,D5353,5)</f>
        <v>供应商五</v>
      </c>
      <c r="U5353" s="9">
        <f>[1]!s_stmnote_purchasetop5_pct(A5353,D5353)</f>
        <v>34.25</v>
      </c>
      <c r="V5353" t="str" cm="1">
        <f t="array" ref="V5353">[1]!s_stmnote_customertop5($A5353,$D5353,1)</f>
        <v>客户一</v>
      </c>
      <c r="W5353" t="str" cm="1">
        <f t="array" ref="W5353">[1]!s_stmnote_customertop5($A5353,$D5353,2)</f>
        <v>客户二</v>
      </c>
      <c r="X5353" t="str" cm="1">
        <f t="array" ref="X5353">[1]!s_stmnote_customertop5($A5353,$D5353,3)</f>
        <v>客户三</v>
      </c>
      <c r="Y5353" t="str" cm="1">
        <f t="array" ref="Y5353">[1]!s_stmnote_customertop5($A5353,$D5353,4)</f>
        <v>客户四</v>
      </c>
      <c r="Z5353" t="str" cm="1">
        <f t="array" ref="Z5353">[1]!s_stmnote_customertop5($A5353,$D5353,5)</f>
        <v>客户五</v>
      </c>
      <c r="AA5353" s="9">
        <f>[1]!s_stmnote_salestop5_pct(A5353,D5353)</f>
        <v>34.21</v>
      </c>
      <c r="AB5353" s="9">
        <f>[1]!s_fa_arturn(A5353,D5353)</f>
        <v>3.75</v>
      </c>
      <c r="AC5353" s="9">
        <f>[1]!fa_apturn(A5353,D5353)</f>
        <v>5.5892407771908701</v>
      </c>
      <c r="AD5353" s="9">
        <f>[1]!s_fa_invturn(A5353,D5353)</f>
        <v>146.94040000000001</v>
      </c>
    </row>
    <row r="5354" spans="1:30">
      <c r="A5354">
        <v>300846</v>
      </c>
      <c r="B5354" t="s">
        <v>700</v>
      </c>
      <c r="C5354" t="s">
        <v>4022</v>
      </c>
      <c r="D5354" s="8">
        <f t="shared" si="84"/>
        <v>45657</v>
      </c>
      <c r="E5354" t="s">
        <v>7164</v>
      </c>
      <c r="F5354">
        <v>1</v>
      </c>
      <c r="G5354" t="s">
        <v>10263</v>
      </c>
      <c r="L5354" t="str" cm="1">
        <f t="array" ref="L5354">[1]!s_info_industry_gics(A5354,1)</f>
        <v>信息技术</v>
      </c>
      <c r="M5354" t="str" cm="1">
        <f t="array" ref="M5354">[1]!s_info_industry_gicscode(A5354,1)</f>
        <v>45</v>
      </c>
      <c r="N5354" t="str">
        <f>[1]!s_info_industry_gics(A5354,2)</f>
        <v>软件与服务</v>
      </c>
      <c r="O5354" t="str">
        <f>[1]!s_info_industry_gicscode(A5354,2)</f>
        <v>4510</v>
      </c>
      <c r="P5354" cm="1">
        <f t="array" ref="P5354">[1]!s_stmnote_suppliertop5(A5354,D5354,1)</f>
        <v>0</v>
      </c>
      <c r="Q5354">
        <f>[1]!s_stmnote_suppliertop5(A5354,D5354,2)</f>
        <v>0</v>
      </c>
      <c r="R5354" cm="1">
        <f t="array" ref="R5354">[1]!s_stmnote_suppliertop5(A5354,D5354,3)</f>
        <v>0</v>
      </c>
      <c r="S5354" cm="1">
        <f t="array" ref="S5354">[1]!s_stmnote_suppliertop5(A5354,D5354,4)</f>
        <v>0</v>
      </c>
      <c r="T5354" cm="1">
        <f t="array" ref="T5354">[1]!s_stmnote_suppliertop5(A5354,D5354,5)</f>
        <v>0</v>
      </c>
      <c r="U5354" s="9">
        <f>[1]!s_stmnote_purchasetop5_pct(A5354,D5354)</f>
        <v>0</v>
      </c>
      <c r="V5354" cm="1">
        <f t="array" ref="V5354">[1]!s_stmnote_customertop5($A5354,$D5354,1)</f>
        <v>0</v>
      </c>
      <c r="W5354" cm="1">
        <f t="array" ref="W5354">[1]!s_stmnote_customertop5($A5354,$D5354,2)</f>
        <v>0</v>
      </c>
      <c r="X5354" cm="1">
        <f t="array" ref="X5354">[1]!s_stmnote_customertop5($A5354,$D5354,3)</f>
        <v>0</v>
      </c>
      <c r="Y5354" cm="1">
        <f t="array" ref="Y5354">[1]!s_stmnote_customertop5($A5354,$D5354,4)</f>
        <v>0</v>
      </c>
      <c r="Z5354" cm="1">
        <f t="array" ref="Z5354">[1]!s_stmnote_customertop5($A5354,$D5354,5)</f>
        <v>0</v>
      </c>
      <c r="AA5354" s="9">
        <f>[1]!s_stmnote_salestop5_pct(A5354,D5354)</f>
        <v>0</v>
      </c>
      <c r="AB5354" s="9">
        <f>[1]!s_fa_arturn(A5354,D5354)</f>
        <v>0</v>
      </c>
      <c r="AC5354" s="9">
        <f>[1]!fa_apturn(A5354,D5354)</f>
        <v>0</v>
      </c>
      <c r="AD5354" s="9">
        <f>[1]!s_fa_invturn(A5354,D5354)</f>
        <v>0</v>
      </c>
    </row>
    <row r="5355" spans="1:30">
      <c r="A5355">
        <v>300872</v>
      </c>
      <c r="B5355" t="s">
        <v>702</v>
      </c>
      <c r="C5355" t="s">
        <v>4046</v>
      </c>
      <c r="D5355" s="8">
        <f t="shared" si="84"/>
        <v>44926</v>
      </c>
      <c r="E5355" t="s">
        <v>7252</v>
      </c>
      <c r="F5355">
        <v>2</v>
      </c>
      <c r="G5355" t="s">
        <v>10904</v>
      </c>
      <c r="H5355" t="s">
        <v>12243</v>
      </c>
      <c r="L5355" t="str" cm="1">
        <f t="array" ref="L5355">[1]!s_info_industry_gics(A5355,1)</f>
        <v>信息技术</v>
      </c>
      <c r="M5355" t="str" cm="1">
        <f t="array" ref="M5355">[1]!s_info_industry_gicscode(A5355,1)</f>
        <v>45</v>
      </c>
      <c r="N5355" t="str">
        <f>[1]!s_info_industry_gics(A5355,2)</f>
        <v>软件与服务</v>
      </c>
      <c r="O5355" t="str">
        <f>[1]!s_info_industry_gicscode(A5355,2)</f>
        <v>4510</v>
      </c>
      <c r="P5355" t="str" cm="1">
        <f t="array" ref="P5355">[1]!s_stmnote_suppliertop5(A5355,D5355,1)</f>
        <v>供应商一</v>
      </c>
      <c r="Q5355" t="str">
        <f>[1]!s_stmnote_suppliertop5(A5355,D5355,2)</f>
        <v>供应商二</v>
      </c>
      <c r="R5355" t="str" cm="1">
        <f t="array" ref="R5355">[1]!s_stmnote_suppliertop5(A5355,D5355,3)</f>
        <v>供应商三</v>
      </c>
      <c r="S5355" t="str" cm="1">
        <f t="array" ref="S5355">[1]!s_stmnote_suppliertop5(A5355,D5355,4)</f>
        <v>供应商四</v>
      </c>
      <c r="T5355" t="str" cm="1">
        <f t="array" ref="T5355">[1]!s_stmnote_suppliertop5(A5355,D5355,5)</f>
        <v>供应商五</v>
      </c>
      <c r="U5355" s="9">
        <f>[1]!s_stmnote_purchasetop5_pct(A5355,D5355)</f>
        <v>58</v>
      </c>
      <c r="V5355" t="str" cm="1">
        <f t="array" ref="V5355">[1]!s_stmnote_customertop5($A5355,$D5355,1)</f>
        <v>客户一</v>
      </c>
      <c r="W5355" t="str" cm="1">
        <f t="array" ref="W5355">[1]!s_stmnote_customertop5($A5355,$D5355,2)</f>
        <v>客户二</v>
      </c>
      <c r="X5355" t="str" cm="1">
        <f t="array" ref="X5355">[1]!s_stmnote_customertop5($A5355,$D5355,3)</f>
        <v>客户三</v>
      </c>
      <c r="Y5355" t="str" cm="1">
        <f t="array" ref="Y5355">[1]!s_stmnote_customertop5($A5355,$D5355,4)</f>
        <v>客户四</v>
      </c>
      <c r="Z5355" t="str" cm="1">
        <f t="array" ref="Z5355">[1]!s_stmnote_customertop5($A5355,$D5355,5)</f>
        <v>客户五</v>
      </c>
      <c r="AA5355" s="9">
        <f>[1]!s_stmnote_salestop5_pct(A5355,D5355)</f>
        <v>37.22</v>
      </c>
      <c r="AB5355" s="9">
        <f>[1]!s_fa_arturn(A5355,D5355)</f>
        <v>1.4159999999999999</v>
      </c>
      <c r="AC5355" s="9">
        <f>[1]!fa_apturn(A5355,D5355)</f>
        <v>31.111392735511401</v>
      </c>
      <c r="AD5355" s="9">
        <f>[1]!s_fa_invturn(A5355,D5355)</f>
        <v>3.4224000000000001</v>
      </c>
    </row>
    <row r="5356" spans="1:30">
      <c r="A5356">
        <v>300872</v>
      </c>
      <c r="B5356" t="s">
        <v>703</v>
      </c>
      <c r="C5356" t="s">
        <v>4047</v>
      </c>
      <c r="D5356" s="8">
        <f t="shared" si="84"/>
        <v>44561</v>
      </c>
      <c r="E5356" t="s">
        <v>7169</v>
      </c>
      <c r="F5356">
        <v>1</v>
      </c>
      <c r="G5356" t="s">
        <v>9020</v>
      </c>
      <c r="L5356" t="str" cm="1">
        <f t="array" ref="L5356">[1]!s_info_industry_gics(A5356,1)</f>
        <v>信息技术</v>
      </c>
      <c r="M5356" t="str" cm="1">
        <f t="array" ref="M5356">[1]!s_info_industry_gicscode(A5356,1)</f>
        <v>45</v>
      </c>
      <c r="N5356" t="str">
        <f>[1]!s_info_industry_gics(A5356,2)</f>
        <v>软件与服务</v>
      </c>
      <c r="O5356" t="str">
        <f>[1]!s_info_industry_gicscode(A5356,2)</f>
        <v>4510</v>
      </c>
      <c r="P5356" t="str" cm="1">
        <f t="array" ref="P5356">[1]!s_stmnote_suppliertop5(A5356,D5356,1)</f>
        <v>供应商一</v>
      </c>
      <c r="Q5356" t="str">
        <f>[1]!s_stmnote_suppliertop5(A5356,D5356,2)</f>
        <v>供应商二</v>
      </c>
      <c r="R5356" t="str" cm="1">
        <f t="array" ref="R5356">[1]!s_stmnote_suppliertop5(A5356,D5356,3)</f>
        <v>供应商三</v>
      </c>
      <c r="S5356" t="str" cm="1">
        <f t="array" ref="S5356">[1]!s_stmnote_suppliertop5(A5356,D5356,4)</f>
        <v>供应商四</v>
      </c>
      <c r="T5356" t="str" cm="1">
        <f t="array" ref="T5356">[1]!s_stmnote_suppliertop5(A5356,D5356,5)</f>
        <v>供应商五</v>
      </c>
      <c r="U5356" s="9">
        <f>[1]!s_stmnote_purchasetop5_pct(A5356,D5356)</f>
        <v>48.07</v>
      </c>
      <c r="V5356" t="str" cm="1">
        <f t="array" ref="V5356">[1]!s_stmnote_customertop5($A5356,$D5356,1)</f>
        <v>客户一</v>
      </c>
      <c r="W5356" t="str" cm="1">
        <f t="array" ref="W5356">[1]!s_stmnote_customertop5($A5356,$D5356,2)</f>
        <v>客户二</v>
      </c>
      <c r="X5356" t="str" cm="1">
        <f t="array" ref="X5356">[1]!s_stmnote_customertop5($A5356,$D5356,3)</f>
        <v>客户三</v>
      </c>
      <c r="Y5356" t="str" cm="1">
        <f t="array" ref="Y5356">[1]!s_stmnote_customertop5($A5356,$D5356,4)</f>
        <v>客户四</v>
      </c>
      <c r="Z5356" t="str" cm="1">
        <f t="array" ref="Z5356">[1]!s_stmnote_customertop5($A5356,$D5356,5)</f>
        <v>客户五</v>
      </c>
      <c r="AA5356" s="9">
        <f>[1]!s_stmnote_salestop5_pct(A5356,D5356)</f>
        <v>36.15</v>
      </c>
      <c r="AB5356" s="9">
        <f>[1]!s_fa_arturn(A5356,D5356)</f>
        <v>1.6407</v>
      </c>
      <c r="AC5356" s="9">
        <f>[1]!fa_apturn(A5356,D5356)</f>
        <v>40.165558584534899</v>
      </c>
      <c r="AD5356" s="9">
        <f>[1]!s_fa_invturn(A5356,D5356)</f>
        <v>3.2416999999999998</v>
      </c>
    </row>
    <row r="5357" spans="1:30">
      <c r="A5357">
        <v>300872</v>
      </c>
      <c r="B5357" t="s">
        <v>703</v>
      </c>
      <c r="C5357" t="s">
        <v>4048</v>
      </c>
      <c r="D5357" s="8">
        <f t="shared" si="84"/>
        <v>44561</v>
      </c>
      <c r="E5357" t="s">
        <v>7006</v>
      </c>
      <c r="F5357">
        <v>2</v>
      </c>
      <c r="G5357" t="s">
        <v>10905</v>
      </c>
      <c r="H5357" t="s">
        <v>12244</v>
      </c>
      <c r="L5357" t="str" cm="1">
        <f t="array" ref="L5357">[1]!s_info_industry_gics(A5357,1)</f>
        <v>信息技术</v>
      </c>
      <c r="M5357" t="str" cm="1">
        <f t="array" ref="M5357">[1]!s_info_industry_gicscode(A5357,1)</f>
        <v>45</v>
      </c>
      <c r="N5357" t="str">
        <f>[1]!s_info_industry_gics(A5357,2)</f>
        <v>软件与服务</v>
      </c>
      <c r="O5357" t="str">
        <f>[1]!s_info_industry_gicscode(A5357,2)</f>
        <v>4510</v>
      </c>
      <c r="P5357" t="str" cm="1">
        <f t="array" ref="P5357">[1]!s_stmnote_suppliertop5(A5357,D5357,1)</f>
        <v>供应商一</v>
      </c>
      <c r="Q5357" t="str">
        <f>[1]!s_stmnote_suppliertop5(A5357,D5357,2)</f>
        <v>供应商二</v>
      </c>
      <c r="R5357" t="str" cm="1">
        <f t="array" ref="R5357">[1]!s_stmnote_suppliertop5(A5357,D5357,3)</f>
        <v>供应商三</v>
      </c>
      <c r="S5357" t="str" cm="1">
        <f t="array" ref="S5357">[1]!s_stmnote_suppliertop5(A5357,D5357,4)</f>
        <v>供应商四</v>
      </c>
      <c r="T5357" t="str" cm="1">
        <f t="array" ref="T5357">[1]!s_stmnote_suppliertop5(A5357,D5357,5)</f>
        <v>供应商五</v>
      </c>
      <c r="U5357" s="9">
        <f>[1]!s_stmnote_purchasetop5_pct(A5357,D5357)</f>
        <v>48.07</v>
      </c>
      <c r="V5357" t="str" cm="1">
        <f t="array" ref="V5357">[1]!s_stmnote_customertop5($A5357,$D5357,1)</f>
        <v>客户一</v>
      </c>
      <c r="W5357" t="str" cm="1">
        <f t="array" ref="W5357">[1]!s_stmnote_customertop5($A5357,$D5357,2)</f>
        <v>客户二</v>
      </c>
      <c r="X5357" t="str" cm="1">
        <f t="array" ref="X5357">[1]!s_stmnote_customertop5($A5357,$D5357,3)</f>
        <v>客户三</v>
      </c>
      <c r="Y5357" t="str" cm="1">
        <f t="array" ref="Y5357">[1]!s_stmnote_customertop5($A5357,$D5357,4)</f>
        <v>客户四</v>
      </c>
      <c r="Z5357" t="str" cm="1">
        <f t="array" ref="Z5357">[1]!s_stmnote_customertop5($A5357,$D5357,5)</f>
        <v>客户五</v>
      </c>
      <c r="AA5357" s="9">
        <f>[1]!s_stmnote_salestop5_pct(A5357,D5357)</f>
        <v>36.15</v>
      </c>
      <c r="AB5357" s="9">
        <f>[1]!s_fa_arturn(A5357,D5357)</f>
        <v>1.6407</v>
      </c>
      <c r="AC5357" s="9">
        <f>[1]!fa_apturn(A5357,D5357)</f>
        <v>40.165558584534899</v>
      </c>
      <c r="AD5357" s="9">
        <f>[1]!s_fa_invturn(A5357,D5357)</f>
        <v>3.2416999999999998</v>
      </c>
    </row>
    <row r="5358" spans="1:30">
      <c r="A5358">
        <v>300872</v>
      </c>
      <c r="B5358" t="s">
        <v>703</v>
      </c>
      <c r="C5358" t="s">
        <v>4049</v>
      </c>
      <c r="D5358" s="8">
        <f t="shared" si="84"/>
        <v>44561</v>
      </c>
      <c r="E5358" t="s">
        <v>7247</v>
      </c>
      <c r="F5358">
        <v>1</v>
      </c>
      <c r="G5358" t="s">
        <v>9021</v>
      </c>
      <c r="L5358" t="str" cm="1">
        <f t="array" ref="L5358">[1]!s_info_industry_gics(A5358,1)</f>
        <v>信息技术</v>
      </c>
      <c r="M5358" t="str" cm="1">
        <f t="array" ref="M5358">[1]!s_info_industry_gicscode(A5358,1)</f>
        <v>45</v>
      </c>
      <c r="N5358" t="str">
        <f>[1]!s_info_industry_gics(A5358,2)</f>
        <v>软件与服务</v>
      </c>
      <c r="O5358" t="str">
        <f>[1]!s_info_industry_gicscode(A5358,2)</f>
        <v>4510</v>
      </c>
      <c r="P5358" t="str" cm="1">
        <f t="array" ref="P5358">[1]!s_stmnote_suppliertop5(A5358,D5358,1)</f>
        <v>供应商一</v>
      </c>
      <c r="Q5358" t="str">
        <f>[1]!s_stmnote_suppliertop5(A5358,D5358,2)</f>
        <v>供应商二</v>
      </c>
      <c r="R5358" t="str" cm="1">
        <f t="array" ref="R5358">[1]!s_stmnote_suppliertop5(A5358,D5358,3)</f>
        <v>供应商三</v>
      </c>
      <c r="S5358" t="str" cm="1">
        <f t="array" ref="S5358">[1]!s_stmnote_suppliertop5(A5358,D5358,4)</f>
        <v>供应商四</v>
      </c>
      <c r="T5358" t="str" cm="1">
        <f t="array" ref="T5358">[1]!s_stmnote_suppliertop5(A5358,D5358,5)</f>
        <v>供应商五</v>
      </c>
      <c r="U5358" s="9">
        <f>[1]!s_stmnote_purchasetop5_pct(A5358,D5358)</f>
        <v>48.07</v>
      </c>
      <c r="V5358" t="str" cm="1">
        <f t="array" ref="V5358">[1]!s_stmnote_customertop5($A5358,$D5358,1)</f>
        <v>客户一</v>
      </c>
      <c r="W5358" t="str" cm="1">
        <f t="array" ref="W5358">[1]!s_stmnote_customertop5($A5358,$D5358,2)</f>
        <v>客户二</v>
      </c>
      <c r="X5358" t="str" cm="1">
        <f t="array" ref="X5358">[1]!s_stmnote_customertop5($A5358,$D5358,3)</f>
        <v>客户三</v>
      </c>
      <c r="Y5358" t="str" cm="1">
        <f t="array" ref="Y5358">[1]!s_stmnote_customertop5($A5358,$D5358,4)</f>
        <v>客户四</v>
      </c>
      <c r="Z5358" t="str" cm="1">
        <f t="array" ref="Z5358">[1]!s_stmnote_customertop5($A5358,$D5358,5)</f>
        <v>客户五</v>
      </c>
      <c r="AA5358" s="9">
        <f>[1]!s_stmnote_salestop5_pct(A5358,D5358)</f>
        <v>36.15</v>
      </c>
      <c r="AB5358" s="9">
        <f>[1]!s_fa_arturn(A5358,D5358)</f>
        <v>1.6407</v>
      </c>
      <c r="AC5358" s="9">
        <f>[1]!fa_apturn(A5358,D5358)</f>
        <v>40.165558584534899</v>
      </c>
      <c r="AD5358" s="9">
        <f>[1]!s_fa_invturn(A5358,D5358)</f>
        <v>3.2416999999999998</v>
      </c>
    </row>
    <row r="5359" spans="1:30">
      <c r="A5359">
        <v>300872</v>
      </c>
      <c r="B5359" t="s">
        <v>703</v>
      </c>
      <c r="C5359" t="s">
        <v>4050</v>
      </c>
      <c r="D5359" s="8">
        <f t="shared" si="84"/>
        <v>44561</v>
      </c>
      <c r="E5359" t="s">
        <v>7097</v>
      </c>
      <c r="F5359">
        <v>1</v>
      </c>
      <c r="G5359" t="s">
        <v>10906</v>
      </c>
      <c r="L5359" t="str" cm="1">
        <f t="array" ref="L5359">[1]!s_info_industry_gics(A5359,1)</f>
        <v>信息技术</v>
      </c>
      <c r="M5359" t="str" cm="1">
        <f t="array" ref="M5359">[1]!s_info_industry_gicscode(A5359,1)</f>
        <v>45</v>
      </c>
      <c r="N5359" t="str">
        <f>[1]!s_info_industry_gics(A5359,2)</f>
        <v>软件与服务</v>
      </c>
      <c r="O5359" t="str">
        <f>[1]!s_info_industry_gicscode(A5359,2)</f>
        <v>4510</v>
      </c>
      <c r="P5359" t="str" cm="1">
        <f t="array" ref="P5359">[1]!s_stmnote_suppliertop5(A5359,D5359,1)</f>
        <v>供应商一</v>
      </c>
      <c r="Q5359" t="str">
        <f>[1]!s_stmnote_suppliertop5(A5359,D5359,2)</f>
        <v>供应商二</v>
      </c>
      <c r="R5359" t="str" cm="1">
        <f t="array" ref="R5359">[1]!s_stmnote_suppliertop5(A5359,D5359,3)</f>
        <v>供应商三</v>
      </c>
      <c r="S5359" t="str" cm="1">
        <f t="array" ref="S5359">[1]!s_stmnote_suppliertop5(A5359,D5359,4)</f>
        <v>供应商四</v>
      </c>
      <c r="T5359" t="str" cm="1">
        <f t="array" ref="T5359">[1]!s_stmnote_suppliertop5(A5359,D5359,5)</f>
        <v>供应商五</v>
      </c>
      <c r="U5359" s="9">
        <f>[1]!s_stmnote_purchasetop5_pct(A5359,D5359)</f>
        <v>48.07</v>
      </c>
      <c r="V5359" t="str" cm="1">
        <f t="array" ref="V5359">[1]!s_stmnote_customertop5($A5359,$D5359,1)</f>
        <v>客户一</v>
      </c>
      <c r="W5359" t="str" cm="1">
        <f t="array" ref="W5359">[1]!s_stmnote_customertop5($A5359,$D5359,2)</f>
        <v>客户二</v>
      </c>
      <c r="X5359" t="str" cm="1">
        <f t="array" ref="X5359">[1]!s_stmnote_customertop5($A5359,$D5359,3)</f>
        <v>客户三</v>
      </c>
      <c r="Y5359" t="str" cm="1">
        <f t="array" ref="Y5359">[1]!s_stmnote_customertop5($A5359,$D5359,4)</f>
        <v>客户四</v>
      </c>
      <c r="Z5359" t="str" cm="1">
        <f t="array" ref="Z5359">[1]!s_stmnote_customertop5($A5359,$D5359,5)</f>
        <v>客户五</v>
      </c>
      <c r="AA5359" s="9">
        <f>[1]!s_stmnote_salestop5_pct(A5359,D5359)</f>
        <v>36.15</v>
      </c>
      <c r="AB5359" s="9">
        <f>[1]!s_fa_arturn(A5359,D5359)</f>
        <v>1.6407</v>
      </c>
      <c r="AC5359" s="9">
        <f>[1]!fa_apturn(A5359,D5359)</f>
        <v>40.165558584534899</v>
      </c>
      <c r="AD5359" s="9">
        <f>[1]!s_fa_invturn(A5359,D5359)</f>
        <v>3.2416999999999998</v>
      </c>
    </row>
    <row r="5360" spans="1:30">
      <c r="A5360">
        <v>300872</v>
      </c>
      <c r="B5360" t="s">
        <v>703</v>
      </c>
      <c r="C5360" t="s">
        <v>4051</v>
      </c>
      <c r="D5360" s="8">
        <f t="shared" si="84"/>
        <v>44926</v>
      </c>
      <c r="E5360" t="s">
        <v>6927</v>
      </c>
      <c r="F5360">
        <v>2</v>
      </c>
      <c r="G5360" t="s">
        <v>10907</v>
      </c>
      <c r="H5360" t="s">
        <v>10905</v>
      </c>
      <c r="L5360" t="str" cm="1">
        <f t="array" ref="L5360">[1]!s_info_industry_gics(A5360,1)</f>
        <v>信息技术</v>
      </c>
      <c r="M5360" t="str" cm="1">
        <f t="array" ref="M5360">[1]!s_info_industry_gicscode(A5360,1)</f>
        <v>45</v>
      </c>
      <c r="N5360" t="str">
        <f>[1]!s_info_industry_gics(A5360,2)</f>
        <v>软件与服务</v>
      </c>
      <c r="O5360" t="str">
        <f>[1]!s_info_industry_gicscode(A5360,2)</f>
        <v>4510</v>
      </c>
      <c r="P5360" t="str" cm="1">
        <f t="array" ref="P5360">[1]!s_stmnote_suppliertop5(A5360,D5360,1)</f>
        <v>供应商一</v>
      </c>
      <c r="Q5360" t="str">
        <f>[1]!s_stmnote_suppliertop5(A5360,D5360,2)</f>
        <v>供应商二</v>
      </c>
      <c r="R5360" t="str" cm="1">
        <f t="array" ref="R5360">[1]!s_stmnote_suppliertop5(A5360,D5360,3)</f>
        <v>供应商三</v>
      </c>
      <c r="S5360" t="str" cm="1">
        <f t="array" ref="S5360">[1]!s_stmnote_suppliertop5(A5360,D5360,4)</f>
        <v>供应商四</v>
      </c>
      <c r="T5360" t="str" cm="1">
        <f t="array" ref="T5360">[1]!s_stmnote_suppliertop5(A5360,D5360,5)</f>
        <v>供应商五</v>
      </c>
      <c r="U5360" s="9">
        <f>[1]!s_stmnote_purchasetop5_pct(A5360,D5360)</f>
        <v>58</v>
      </c>
      <c r="V5360" t="str" cm="1">
        <f t="array" ref="V5360">[1]!s_stmnote_customertop5($A5360,$D5360,1)</f>
        <v>客户一</v>
      </c>
      <c r="W5360" t="str" cm="1">
        <f t="array" ref="W5360">[1]!s_stmnote_customertop5($A5360,$D5360,2)</f>
        <v>客户二</v>
      </c>
      <c r="X5360" t="str" cm="1">
        <f t="array" ref="X5360">[1]!s_stmnote_customertop5($A5360,$D5360,3)</f>
        <v>客户三</v>
      </c>
      <c r="Y5360" t="str" cm="1">
        <f t="array" ref="Y5360">[1]!s_stmnote_customertop5($A5360,$D5360,4)</f>
        <v>客户四</v>
      </c>
      <c r="Z5360" t="str" cm="1">
        <f t="array" ref="Z5360">[1]!s_stmnote_customertop5($A5360,$D5360,5)</f>
        <v>客户五</v>
      </c>
      <c r="AA5360" s="9">
        <f>[1]!s_stmnote_salestop5_pct(A5360,D5360)</f>
        <v>37.22</v>
      </c>
      <c r="AB5360" s="9">
        <f>[1]!s_fa_arturn(A5360,D5360)</f>
        <v>1.4159999999999999</v>
      </c>
      <c r="AC5360" s="9">
        <f>[1]!fa_apturn(A5360,D5360)</f>
        <v>31.111392735511401</v>
      </c>
      <c r="AD5360" s="9">
        <f>[1]!s_fa_invturn(A5360,D5360)</f>
        <v>3.4224000000000001</v>
      </c>
    </row>
    <row r="5361" spans="1:30">
      <c r="A5361">
        <v>300872</v>
      </c>
      <c r="B5361" t="s">
        <v>703</v>
      </c>
      <c r="C5361" t="s">
        <v>4052</v>
      </c>
      <c r="D5361" s="8">
        <f t="shared" si="84"/>
        <v>44926</v>
      </c>
      <c r="E5361" t="s">
        <v>7189</v>
      </c>
      <c r="F5361">
        <v>1</v>
      </c>
      <c r="G5361" t="s">
        <v>9022</v>
      </c>
      <c r="L5361" t="str" cm="1">
        <f t="array" ref="L5361">[1]!s_info_industry_gics(A5361,1)</f>
        <v>信息技术</v>
      </c>
      <c r="M5361" t="str" cm="1">
        <f t="array" ref="M5361">[1]!s_info_industry_gicscode(A5361,1)</f>
        <v>45</v>
      </c>
      <c r="N5361" t="str">
        <f>[1]!s_info_industry_gics(A5361,2)</f>
        <v>软件与服务</v>
      </c>
      <c r="O5361" t="str">
        <f>[1]!s_info_industry_gicscode(A5361,2)</f>
        <v>4510</v>
      </c>
      <c r="P5361" t="str" cm="1">
        <f t="array" ref="P5361">[1]!s_stmnote_suppliertop5(A5361,D5361,1)</f>
        <v>供应商一</v>
      </c>
      <c r="Q5361" t="str">
        <f>[1]!s_stmnote_suppliertop5(A5361,D5361,2)</f>
        <v>供应商二</v>
      </c>
      <c r="R5361" t="str" cm="1">
        <f t="array" ref="R5361">[1]!s_stmnote_suppliertop5(A5361,D5361,3)</f>
        <v>供应商三</v>
      </c>
      <c r="S5361" t="str" cm="1">
        <f t="array" ref="S5361">[1]!s_stmnote_suppliertop5(A5361,D5361,4)</f>
        <v>供应商四</v>
      </c>
      <c r="T5361" t="str" cm="1">
        <f t="array" ref="T5361">[1]!s_stmnote_suppliertop5(A5361,D5361,5)</f>
        <v>供应商五</v>
      </c>
      <c r="U5361" s="9">
        <f>[1]!s_stmnote_purchasetop5_pct(A5361,D5361)</f>
        <v>58</v>
      </c>
      <c r="V5361" t="str" cm="1">
        <f t="array" ref="V5361">[1]!s_stmnote_customertop5($A5361,$D5361,1)</f>
        <v>客户一</v>
      </c>
      <c r="W5361" t="str" cm="1">
        <f t="array" ref="W5361">[1]!s_stmnote_customertop5($A5361,$D5361,2)</f>
        <v>客户二</v>
      </c>
      <c r="X5361" t="str" cm="1">
        <f t="array" ref="X5361">[1]!s_stmnote_customertop5($A5361,$D5361,3)</f>
        <v>客户三</v>
      </c>
      <c r="Y5361" t="str" cm="1">
        <f t="array" ref="Y5361">[1]!s_stmnote_customertop5($A5361,$D5361,4)</f>
        <v>客户四</v>
      </c>
      <c r="Z5361" t="str" cm="1">
        <f t="array" ref="Z5361">[1]!s_stmnote_customertop5($A5361,$D5361,5)</f>
        <v>客户五</v>
      </c>
      <c r="AA5361" s="9">
        <f>[1]!s_stmnote_salestop5_pct(A5361,D5361)</f>
        <v>37.22</v>
      </c>
      <c r="AB5361" s="9">
        <f>[1]!s_fa_arturn(A5361,D5361)</f>
        <v>1.4159999999999999</v>
      </c>
      <c r="AC5361" s="9">
        <f>[1]!fa_apturn(A5361,D5361)</f>
        <v>31.111392735511401</v>
      </c>
      <c r="AD5361" s="9">
        <f>[1]!s_fa_invturn(A5361,D5361)</f>
        <v>3.4224000000000001</v>
      </c>
    </row>
    <row r="5362" spans="1:30">
      <c r="A5362">
        <v>300872</v>
      </c>
      <c r="B5362" t="s">
        <v>703</v>
      </c>
      <c r="C5362" t="s">
        <v>4053</v>
      </c>
      <c r="D5362" s="8">
        <f t="shared" si="84"/>
        <v>44926</v>
      </c>
      <c r="E5362" t="s">
        <v>7719</v>
      </c>
      <c r="F5362">
        <v>1</v>
      </c>
      <c r="G5362" t="s">
        <v>9022</v>
      </c>
      <c r="L5362" t="str" cm="1">
        <f t="array" ref="L5362">[1]!s_info_industry_gics(A5362,1)</f>
        <v>信息技术</v>
      </c>
      <c r="M5362" t="str" cm="1">
        <f t="array" ref="M5362">[1]!s_info_industry_gicscode(A5362,1)</f>
        <v>45</v>
      </c>
      <c r="N5362" t="str">
        <f>[1]!s_info_industry_gics(A5362,2)</f>
        <v>软件与服务</v>
      </c>
      <c r="O5362" t="str">
        <f>[1]!s_info_industry_gicscode(A5362,2)</f>
        <v>4510</v>
      </c>
      <c r="P5362" t="str" cm="1">
        <f t="array" ref="P5362">[1]!s_stmnote_suppliertop5(A5362,D5362,1)</f>
        <v>供应商一</v>
      </c>
      <c r="Q5362" t="str">
        <f>[1]!s_stmnote_suppliertop5(A5362,D5362,2)</f>
        <v>供应商二</v>
      </c>
      <c r="R5362" t="str" cm="1">
        <f t="array" ref="R5362">[1]!s_stmnote_suppliertop5(A5362,D5362,3)</f>
        <v>供应商三</v>
      </c>
      <c r="S5362" t="str" cm="1">
        <f t="array" ref="S5362">[1]!s_stmnote_suppliertop5(A5362,D5362,4)</f>
        <v>供应商四</v>
      </c>
      <c r="T5362" t="str" cm="1">
        <f t="array" ref="T5362">[1]!s_stmnote_suppliertop5(A5362,D5362,5)</f>
        <v>供应商五</v>
      </c>
      <c r="U5362" s="9">
        <f>[1]!s_stmnote_purchasetop5_pct(A5362,D5362)</f>
        <v>58</v>
      </c>
      <c r="V5362" t="str" cm="1">
        <f t="array" ref="V5362">[1]!s_stmnote_customertop5($A5362,$D5362,1)</f>
        <v>客户一</v>
      </c>
      <c r="W5362" t="str" cm="1">
        <f t="array" ref="W5362">[1]!s_stmnote_customertop5($A5362,$D5362,2)</f>
        <v>客户二</v>
      </c>
      <c r="X5362" t="str" cm="1">
        <f t="array" ref="X5362">[1]!s_stmnote_customertop5($A5362,$D5362,3)</f>
        <v>客户三</v>
      </c>
      <c r="Y5362" t="str" cm="1">
        <f t="array" ref="Y5362">[1]!s_stmnote_customertop5($A5362,$D5362,4)</f>
        <v>客户四</v>
      </c>
      <c r="Z5362" t="str" cm="1">
        <f t="array" ref="Z5362">[1]!s_stmnote_customertop5($A5362,$D5362,5)</f>
        <v>客户五</v>
      </c>
      <c r="AA5362" s="9">
        <f>[1]!s_stmnote_salestop5_pct(A5362,D5362)</f>
        <v>37.22</v>
      </c>
      <c r="AB5362" s="9">
        <f>[1]!s_fa_arturn(A5362,D5362)</f>
        <v>1.4159999999999999</v>
      </c>
      <c r="AC5362" s="9">
        <f>[1]!fa_apturn(A5362,D5362)</f>
        <v>31.111392735511401</v>
      </c>
      <c r="AD5362" s="9">
        <f>[1]!s_fa_invturn(A5362,D5362)</f>
        <v>3.4224000000000001</v>
      </c>
    </row>
    <row r="5363" spans="1:30">
      <c r="A5363">
        <v>300872</v>
      </c>
      <c r="B5363" t="s">
        <v>703</v>
      </c>
      <c r="C5363" t="s">
        <v>4054</v>
      </c>
      <c r="D5363" s="8">
        <f t="shared" si="84"/>
        <v>44926</v>
      </c>
      <c r="E5363" t="s">
        <v>7661</v>
      </c>
      <c r="F5363">
        <v>2</v>
      </c>
      <c r="G5363" t="s">
        <v>10908</v>
      </c>
      <c r="H5363" t="s">
        <v>12245</v>
      </c>
      <c r="L5363" t="str" cm="1">
        <f t="array" ref="L5363">[1]!s_info_industry_gics(A5363,1)</f>
        <v>信息技术</v>
      </c>
      <c r="M5363" t="str" cm="1">
        <f t="array" ref="M5363">[1]!s_info_industry_gicscode(A5363,1)</f>
        <v>45</v>
      </c>
      <c r="N5363" t="str">
        <f>[1]!s_info_industry_gics(A5363,2)</f>
        <v>软件与服务</v>
      </c>
      <c r="O5363" t="str">
        <f>[1]!s_info_industry_gicscode(A5363,2)</f>
        <v>4510</v>
      </c>
      <c r="P5363" t="str" cm="1">
        <f t="array" ref="P5363">[1]!s_stmnote_suppliertop5(A5363,D5363,1)</f>
        <v>供应商一</v>
      </c>
      <c r="Q5363" t="str">
        <f>[1]!s_stmnote_suppliertop5(A5363,D5363,2)</f>
        <v>供应商二</v>
      </c>
      <c r="R5363" t="str" cm="1">
        <f t="array" ref="R5363">[1]!s_stmnote_suppliertop5(A5363,D5363,3)</f>
        <v>供应商三</v>
      </c>
      <c r="S5363" t="str" cm="1">
        <f t="array" ref="S5363">[1]!s_stmnote_suppliertop5(A5363,D5363,4)</f>
        <v>供应商四</v>
      </c>
      <c r="T5363" t="str" cm="1">
        <f t="array" ref="T5363">[1]!s_stmnote_suppliertop5(A5363,D5363,5)</f>
        <v>供应商五</v>
      </c>
      <c r="U5363" s="9">
        <f>[1]!s_stmnote_purchasetop5_pct(A5363,D5363)</f>
        <v>58</v>
      </c>
      <c r="V5363" t="str" cm="1">
        <f t="array" ref="V5363">[1]!s_stmnote_customertop5($A5363,$D5363,1)</f>
        <v>客户一</v>
      </c>
      <c r="W5363" t="str" cm="1">
        <f t="array" ref="W5363">[1]!s_stmnote_customertop5($A5363,$D5363,2)</f>
        <v>客户二</v>
      </c>
      <c r="X5363" t="str" cm="1">
        <f t="array" ref="X5363">[1]!s_stmnote_customertop5($A5363,$D5363,3)</f>
        <v>客户三</v>
      </c>
      <c r="Y5363" t="str" cm="1">
        <f t="array" ref="Y5363">[1]!s_stmnote_customertop5($A5363,$D5363,4)</f>
        <v>客户四</v>
      </c>
      <c r="Z5363" t="str" cm="1">
        <f t="array" ref="Z5363">[1]!s_stmnote_customertop5($A5363,$D5363,5)</f>
        <v>客户五</v>
      </c>
      <c r="AA5363" s="9">
        <f>[1]!s_stmnote_salestop5_pct(A5363,D5363)</f>
        <v>37.22</v>
      </c>
      <c r="AB5363" s="9">
        <f>[1]!s_fa_arturn(A5363,D5363)</f>
        <v>1.4159999999999999</v>
      </c>
      <c r="AC5363" s="9">
        <f>[1]!fa_apturn(A5363,D5363)</f>
        <v>31.111392735511401</v>
      </c>
      <c r="AD5363" s="9">
        <f>[1]!s_fa_invturn(A5363,D5363)</f>
        <v>3.4224000000000001</v>
      </c>
    </row>
    <row r="5364" spans="1:30">
      <c r="A5364">
        <v>300872</v>
      </c>
      <c r="B5364" t="s">
        <v>703</v>
      </c>
      <c r="C5364" t="s">
        <v>4055</v>
      </c>
      <c r="D5364" s="8">
        <f t="shared" si="84"/>
        <v>44926</v>
      </c>
      <c r="E5364" t="s">
        <v>7326</v>
      </c>
      <c r="F5364">
        <v>2</v>
      </c>
      <c r="G5364" t="s">
        <v>10909</v>
      </c>
      <c r="H5364" t="s">
        <v>12246</v>
      </c>
      <c r="L5364" t="str" cm="1">
        <f t="array" ref="L5364">[1]!s_info_industry_gics(A5364,1)</f>
        <v>信息技术</v>
      </c>
      <c r="M5364" t="str" cm="1">
        <f t="array" ref="M5364">[1]!s_info_industry_gicscode(A5364,1)</f>
        <v>45</v>
      </c>
      <c r="N5364" t="str">
        <f>[1]!s_info_industry_gics(A5364,2)</f>
        <v>软件与服务</v>
      </c>
      <c r="O5364" t="str">
        <f>[1]!s_info_industry_gicscode(A5364,2)</f>
        <v>4510</v>
      </c>
      <c r="P5364" t="str" cm="1">
        <f t="array" ref="P5364">[1]!s_stmnote_suppliertop5(A5364,D5364,1)</f>
        <v>供应商一</v>
      </c>
      <c r="Q5364" t="str">
        <f>[1]!s_stmnote_suppliertop5(A5364,D5364,2)</f>
        <v>供应商二</v>
      </c>
      <c r="R5364" t="str" cm="1">
        <f t="array" ref="R5364">[1]!s_stmnote_suppliertop5(A5364,D5364,3)</f>
        <v>供应商三</v>
      </c>
      <c r="S5364" t="str" cm="1">
        <f t="array" ref="S5364">[1]!s_stmnote_suppliertop5(A5364,D5364,4)</f>
        <v>供应商四</v>
      </c>
      <c r="T5364" t="str" cm="1">
        <f t="array" ref="T5364">[1]!s_stmnote_suppliertop5(A5364,D5364,5)</f>
        <v>供应商五</v>
      </c>
      <c r="U5364" s="9">
        <f>[1]!s_stmnote_purchasetop5_pct(A5364,D5364)</f>
        <v>58</v>
      </c>
      <c r="V5364" t="str" cm="1">
        <f t="array" ref="V5364">[1]!s_stmnote_customertop5($A5364,$D5364,1)</f>
        <v>客户一</v>
      </c>
      <c r="W5364" t="str" cm="1">
        <f t="array" ref="W5364">[1]!s_stmnote_customertop5($A5364,$D5364,2)</f>
        <v>客户二</v>
      </c>
      <c r="X5364" t="str" cm="1">
        <f t="array" ref="X5364">[1]!s_stmnote_customertop5($A5364,$D5364,3)</f>
        <v>客户三</v>
      </c>
      <c r="Y5364" t="str" cm="1">
        <f t="array" ref="Y5364">[1]!s_stmnote_customertop5($A5364,$D5364,4)</f>
        <v>客户四</v>
      </c>
      <c r="Z5364" t="str" cm="1">
        <f t="array" ref="Z5364">[1]!s_stmnote_customertop5($A5364,$D5364,5)</f>
        <v>客户五</v>
      </c>
      <c r="AA5364" s="9">
        <f>[1]!s_stmnote_salestop5_pct(A5364,D5364)</f>
        <v>37.22</v>
      </c>
      <c r="AB5364" s="9">
        <f>[1]!s_fa_arturn(A5364,D5364)</f>
        <v>1.4159999999999999</v>
      </c>
      <c r="AC5364" s="9">
        <f>[1]!fa_apturn(A5364,D5364)</f>
        <v>31.111392735511401</v>
      </c>
      <c r="AD5364" s="9">
        <f>[1]!s_fa_invturn(A5364,D5364)</f>
        <v>3.4224000000000001</v>
      </c>
    </row>
    <row r="5365" spans="1:30">
      <c r="A5365">
        <v>300872</v>
      </c>
      <c r="B5365" t="s">
        <v>703</v>
      </c>
      <c r="C5365" t="s">
        <v>4056</v>
      </c>
      <c r="D5365" s="8">
        <f t="shared" si="84"/>
        <v>44926</v>
      </c>
      <c r="E5365" t="s">
        <v>7683</v>
      </c>
      <c r="F5365">
        <v>2</v>
      </c>
      <c r="G5365" t="s">
        <v>10910</v>
      </c>
      <c r="H5365" t="s">
        <v>12246</v>
      </c>
      <c r="L5365" t="str" cm="1">
        <f t="array" ref="L5365">[1]!s_info_industry_gics(A5365,1)</f>
        <v>信息技术</v>
      </c>
      <c r="M5365" t="str" cm="1">
        <f t="array" ref="M5365">[1]!s_info_industry_gicscode(A5365,1)</f>
        <v>45</v>
      </c>
      <c r="N5365" t="str">
        <f>[1]!s_info_industry_gics(A5365,2)</f>
        <v>软件与服务</v>
      </c>
      <c r="O5365" t="str">
        <f>[1]!s_info_industry_gicscode(A5365,2)</f>
        <v>4510</v>
      </c>
      <c r="P5365" t="str" cm="1">
        <f t="array" ref="P5365">[1]!s_stmnote_suppliertop5(A5365,D5365,1)</f>
        <v>供应商一</v>
      </c>
      <c r="Q5365" t="str">
        <f>[1]!s_stmnote_suppliertop5(A5365,D5365,2)</f>
        <v>供应商二</v>
      </c>
      <c r="R5365" t="str" cm="1">
        <f t="array" ref="R5365">[1]!s_stmnote_suppliertop5(A5365,D5365,3)</f>
        <v>供应商三</v>
      </c>
      <c r="S5365" t="str" cm="1">
        <f t="array" ref="S5365">[1]!s_stmnote_suppliertop5(A5365,D5365,4)</f>
        <v>供应商四</v>
      </c>
      <c r="T5365" t="str" cm="1">
        <f t="array" ref="T5365">[1]!s_stmnote_suppliertop5(A5365,D5365,5)</f>
        <v>供应商五</v>
      </c>
      <c r="U5365" s="9">
        <f>[1]!s_stmnote_purchasetop5_pct(A5365,D5365)</f>
        <v>58</v>
      </c>
      <c r="V5365" t="str" cm="1">
        <f t="array" ref="V5365">[1]!s_stmnote_customertop5($A5365,$D5365,1)</f>
        <v>客户一</v>
      </c>
      <c r="W5365" t="str" cm="1">
        <f t="array" ref="W5365">[1]!s_stmnote_customertop5($A5365,$D5365,2)</f>
        <v>客户二</v>
      </c>
      <c r="X5365" t="str" cm="1">
        <f t="array" ref="X5365">[1]!s_stmnote_customertop5($A5365,$D5365,3)</f>
        <v>客户三</v>
      </c>
      <c r="Y5365" t="str" cm="1">
        <f t="array" ref="Y5365">[1]!s_stmnote_customertop5($A5365,$D5365,4)</f>
        <v>客户四</v>
      </c>
      <c r="Z5365" t="str" cm="1">
        <f t="array" ref="Z5365">[1]!s_stmnote_customertop5($A5365,$D5365,5)</f>
        <v>客户五</v>
      </c>
      <c r="AA5365" s="9">
        <f>[1]!s_stmnote_salestop5_pct(A5365,D5365)</f>
        <v>37.22</v>
      </c>
      <c r="AB5365" s="9">
        <f>[1]!s_fa_arturn(A5365,D5365)</f>
        <v>1.4159999999999999</v>
      </c>
      <c r="AC5365" s="9">
        <f>[1]!fa_apturn(A5365,D5365)</f>
        <v>31.111392735511401</v>
      </c>
      <c r="AD5365" s="9">
        <f>[1]!s_fa_invturn(A5365,D5365)</f>
        <v>3.4224000000000001</v>
      </c>
    </row>
    <row r="5366" spans="1:30">
      <c r="A5366">
        <v>300872</v>
      </c>
      <c r="B5366" t="s">
        <v>703</v>
      </c>
      <c r="C5366" t="s">
        <v>4057</v>
      </c>
      <c r="D5366" s="8">
        <f t="shared" si="84"/>
        <v>44926</v>
      </c>
      <c r="E5366" t="s">
        <v>7616</v>
      </c>
      <c r="F5366">
        <v>1</v>
      </c>
      <c r="G5366" t="s">
        <v>9023</v>
      </c>
      <c r="L5366" t="str" cm="1">
        <f t="array" ref="L5366">[1]!s_info_industry_gics(A5366,1)</f>
        <v>信息技术</v>
      </c>
      <c r="M5366" t="str" cm="1">
        <f t="array" ref="M5366">[1]!s_info_industry_gicscode(A5366,1)</f>
        <v>45</v>
      </c>
      <c r="N5366" t="str">
        <f>[1]!s_info_industry_gics(A5366,2)</f>
        <v>软件与服务</v>
      </c>
      <c r="O5366" t="str">
        <f>[1]!s_info_industry_gicscode(A5366,2)</f>
        <v>4510</v>
      </c>
      <c r="P5366" t="str" cm="1">
        <f t="array" ref="P5366">[1]!s_stmnote_suppliertop5(A5366,D5366,1)</f>
        <v>供应商一</v>
      </c>
      <c r="Q5366" t="str">
        <f>[1]!s_stmnote_suppliertop5(A5366,D5366,2)</f>
        <v>供应商二</v>
      </c>
      <c r="R5366" t="str" cm="1">
        <f t="array" ref="R5366">[1]!s_stmnote_suppliertop5(A5366,D5366,3)</f>
        <v>供应商三</v>
      </c>
      <c r="S5366" t="str" cm="1">
        <f t="array" ref="S5366">[1]!s_stmnote_suppliertop5(A5366,D5366,4)</f>
        <v>供应商四</v>
      </c>
      <c r="T5366" t="str" cm="1">
        <f t="array" ref="T5366">[1]!s_stmnote_suppliertop5(A5366,D5366,5)</f>
        <v>供应商五</v>
      </c>
      <c r="U5366" s="9">
        <f>[1]!s_stmnote_purchasetop5_pct(A5366,D5366)</f>
        <v>58</v>
      </c>
      <c r="V5366" t="str" cm="1">
        <f t="array" ref="V5366">[1]!s_stmnote_customertop5($A5366,$D5366,1)</f>
        <v>客户一</v>
      </c>
      <c r="W5366" t="str" cm="1">
        <f t="array" ref="W5366">[1]!s_stmnote_customertop5($A5366,$D5366,2)</f>
        <v>客户二</v>
      </c>
      <c r="X5366" t="str" cm="1">
        <f t="array" ref="X5366">[1]!s_stmnote_customertop5($A5366,$D5366,3)</f>
        <v>客户三</v>
      </c>
      <c r="Y5366" t="str" cm="1">
        <f t="array" ref="Y5366">[1]!s_stmnote_customertop5($A5366,$D5366,4)</f>
        <v>客户四</v>
      </c>
      <c r="Z5366" t="str" cm="1">
        <f t="array" ref="Z5366">[1]!s_stmnote_customertop5($A5366,$D5366,5)</f>
        <v>客户五</v>
      </c>
      <c r="AA5366" s="9">
        <f>[1]!s_stmnote_salestop5_pct(A5366,D5366)</f>
        <v>37.22</v>
      </c>
      <c r="AB5366" s="9">
        <f>[1]!s_fa_arturn(A5366,D5366)</f>
        <v>1.4159999999999999</v>
      </c>
      <c r="AC5366" s="9">
        <f>[1]!fa_apturn(A5366,D5366)</f>
        <v>31.111392735511401</v>
      </c>
      <c r="AD5366" s="9">
        <f>[1]!s_fa_invturn(A5366,D5366)</f>
        <v>3.4224000000000001</v>
      </c>
    </row>
    <row r="5367" spans="1:30">
      <c r="A5367">
        <v>300872</v>
      </c>
      <c r="B5367" t="s">
        <v>703</v>
      </c>
      <c r="C5367" t="s">
        <v>4058</v>
      </c>
      <c r="D5367" s="8">
        <f t="shared" si="84"/>
        <v>44926</v>
      </c>
      <c r="E5367" t="s">
        <v>7181</v>
      </c>
      <c r="F5367">
        <v>1</v>
      </c>
      <c r="G5367" t="s">
        <v>9024</v>
      </c>
      <c r="L5367" t="str" cm="1">
        <f t="array" ref="L5367">[1]!s_info_industry_gics(A5367,1)</f>
        <v>信息技术</v>
      </c>
      <c r="M5367" t="str" cm="1">
        <f t="array" ref="M5367">[1]!s_info_industry_gicscode(A5367,1)</f>
        <v>45</v>
      </c>
      <c r="N5367" t="str">
        <f>[1]!s_info_industry_gics(A5367,2)</f>
        <v>软件与服务</v>
      </c>
      <c r="O5367" t="str">
        <f>[1]!s_info_industry_gicscode(A5367,2)</f>
        <v>4510</v>
      </c>
      <c r="P5367" t="str" cm="1">
        <f t="array" ref="P5367">[1]!s_stmnote_suppliertop5(A5367,D5367,1)</f>
        <v>供应商一</v>
      </c>
      <c r="Q5367" t="str">
        <f>[1]!s_stmnote_suppliertop5(A5367,D5367,2)</f>
        <v>供应商二</v>
      </c>
      <c r="R5367" t="str" cm="1">
        <f t="array" ref="R5367">[1]!s_stmnote_suppliertop5(A5367,D5367,3)</f>
        <v>供应商三</v>
      </c>
      <c r="S5367" t="str" cm="1">
        <f t="array" ref="S5367">[1]!s_stmnote_suppliertop5(A5367,D5367,4)</f>
        <v>供应商四</v>
      </c>
      <c r="T5367" t="str" cm="1">
        <f t="array" ref="T5367">[1]!s_stmnote_suppliertop5(A5367,D5367,5)</f>
        <v>供应商五</v>
      </c>
      <c r="U5367" s="9">
        <f>[1]!s_stmnote_purchasetop5_pct(A5367,D5367)</f>
        <v>58</v>
      </c>
      <c r="V5367" t="str" cm="1">
        <f t="array" ref="V5367">[1]!s_stmnote_customertop5($A5367,$D5367,1)</f>
        <v>客户一</v>
      </c>
      <c r="W5367" t="str" cm="1">
        <f t="array" ref="W5367">[1]!s_stmnote_customertop5($A5367,$D5367,2)</f>
        <v>客户二</v>
      </c>
      <c r="X5367" t="str" cm="1">
        <f t="array" ref="X5367">[1]!s_stmnote_customertop5($A5367,$D5367,3)</f>
        <v>客户三</v>
      </c>
      <c r="Y5367" t="str" cm="1">
        <f t="array" ref="Y5367">[1]!s_stmnote_customertop5($A5367,$D5367,4)</f>
        <v>客户四</v>
      </c>
      <c r="Z5367" t="str" cm="1">
        <f t="array" ref="Z5367">[1]!s_stmnote_customertop5($A5367,$D5367,5)</f>
        <v>客户五</v>
      </c>
      <c r="AA5367" s="9">
        <f>[1]!s_stmnote_salestop5_pct(A5367,D5367)</f>
        <v>37.22</v>
      </c>
      <c r="AB5367" s="9">
        <f>[1]!s_fa_arturn(A5367,D5367)</f>
        <v>1.4159999999999999</v>
      </c>
      <c r="AC5367" s="9">
        <f>[1]!fa_apturn(A5367,D5367)</f>
        <v>31.111392735511401</v>
      </c>
      <c r="AD5367" s="9">
        <f>[1]!s_fa_invturn(A5367,D5367)</f>
        <v>3.4224000000000001</v>
      </c>
    </row>
    <row r="5368" spans="1:30">
      <c r="A5368">
        <v>300872</v>
      </c>
      <c r="B5368" t="s">
        <v>703</v>
      </c>
      <c r="C5368" t="s">
        <v>4059</v>
      </c>
      <c r="D5368" s="8">
        <f t="shared" si="84"/>
        <v>44926</v>
      </c>
      <c r="E5368" t="s">
        <v>7587</v>
      </c>
      <c r="F5368">
        <v>2</v>
      </c>
      <c r="G5368" t="s">
        <v>10904</v>
      </c>
      <c r="H5368" t="s">
        <v>12243</v>
      </c>
      <c r="L5368" t="str" cm="1">
        <f t="array" ref="L5368">[1]!s_info_industry_gics(A5368,1)</f>
        <v>信息技术</v>
      </c>
      <c r="M5368" t="str" cm="1">
        <f t="array" ref="M5368">[1]!s_info_industry_gicscode(A5368,1)</f>
        <v>45</v>
      </c>
      <c r="N5368" t="str">
        <f>[1]!s_info_industry_gics(A5368,2)</f>
        <v>软件与服务</v>
      </c>
      <c r="O5368" t="str">
        <f>[1]!s_info_industry_gicscode(A5368,2)</f>
        <v>4510</v>
      </c>
      <c r="P5368" t="str" cm="1">
        <f t="array" ref="P5368">[1]!s_stmnote_suppliertop5(A5368,D5368,1)</f>
        <v>供应商一</v>
      </c>
      <c r="Q5368" t="str">
        <f>[1]!s_stmnote_suppliertop5(A5368,D5368,2)</f>
        <v>供应商二</v>
      </c>
      <c r="R5368" t="str" cm="1">
        <f t="array" ref="R5368">[1]!s_stmnote_suppliertop5(A5368,D5368,3)</f>
        <v>供应商三</v>
      </c>
      <c r="S5368" t="str" cm="1">
        <f t="array" ref="S5368">[1]!s_stmnote_suppliertop5(A5368,D5368,4)</f>
        <v>供应商四</v>
      </c>
      <c r="T5368" t="str" cm="1">
        <f t="array" ref="T5368">[1]!s_stmnote_suppliertop5(A5368,D5368,5)</f>
        <v>供应商五</v>
      </c>
      <c r="U5368" s="9">
        <f>[1]!s_stmnote_purchasetop5_pct(A5368,D5368)</f>
        <v>58</v>
      </c>
      <c r="V5368" t="str" cm="1">
        <f t="array" ref="V5368">[1]!s_stmnote_customertop5($A5368,$D5368,1)</f>
        <v>客户一</v>
      </c>
      <c r="W5368" t="str" cm="1">
        <f t="array" ref="W5368">[1]!s_stmnote_customertop5($A5368,$D5368,2)</f>
        <v>客户二</v>
      </c>
      <c r="X5368" t="str" cm="1">
        <f t="array" ref="X5368">[1]!s_stmnote_customertop5($A5368,$D5368,3)</f>
        <v>客户三</v>
      </c>
      <c r="Y5368" t="str" cm="1">
        <f t="array" ref="Y5368">[1]!s_stmnote_customertop5($A5368,$D5368,4)</f>
        <v>客户四</v>
      </c>
      <c r="Z5368" t="str" cm="1">
        <f t="array" ref="Z5368">[1]!s_stmnote_customertop5($A5368,$D5368,5)</f>
        <v>客户五</v>
      </c>
      <c r="AA5368" s="9">
        <f>[1]!s_stmnote_salestop5_pct(A5368,D5368)</f>
        <v>37.22</v>
      </c>
      <c r="AB5368" s="9">
        <f>[1]!s_fa_arturn(A5368,D5368)</f>
        <v>1.4159999999999999</v>
      </c>
      <c r="AC5368" s="9">
        <f>[1]!fa_apturn(A5368,D5368)</f>
        <v>31.111392735511401</v>
      </c>
      <c r="AD5368" s="9">
        <f>[1]!s_fa_invturn(A5368,D5368)</f>
        <v>3.4224000000000001</v>
      </c>
    </row>
    <row r="5369" spans="1:30">
      <c r="A5369">
        <v>300872</v>
      </c>
      <c r="B5369" t="s">
        <v>703</v>
      </c>
      <c r="C5369" t="s">
        <v>4060</v>
      </c>
      <c r="D5369" s="8">
        <f t="shared" si="84"/>
        <v>44926</v>
      </c>
      <c r="E5369" t="s">
        <v>7597</v>
      </c>
      <c r="F5369">
        <v>1</v>
      </c>
      <c r="G5369" t="s">
        <v>9022</v>
      </c>
      <c r="L5369" t="str" cm="1">
        <f t="array" ref="L5369">[1]!s_info_industry_gics(A5369,1)</f>
        <v>信息技术</v>
      </c>
      <c r="M5369" t="str" cm="1">
        <f t="array" ref="M5369">[1]!s_info_industry_gicscode(A5369,1)</f>
        <v>45</v>
      </c>
      <c r="N5369" t="str">
        <f>[1]!s_info_industry_gics(A5369,2)</f>
        <v>软件与服务</v>
      </c>
      <c r="O5369" t="str">
        <f>[1]!s_info_industry_gicscode(A5369,2)</f>
        <v>4510</v>
      </c>
      <c r="P5369" t="str" cm="1">
        <f t="array" ref="P5369">[1]!s_stmnote_suppliertop5(A5369,D5369,1)</f>
        <v>供应商一</v>
      </c>
      <c r="Q5369" t="str">
        <f>[1]!s_stmnote_suppliertop5(A5369,D5369,2)</f>
        <v>供应商二</v>
      </c>
      <c r="R5369" t="str" cm="1">
        <f t="array" ref="R5369">[1]!s_stmnote_suppliertop5(A5369,D5369,3)</f>
        <v>供应商三</v>
      </c>
      <c r="S5369" t="str" cm="1">
        <f t="array" ref="S5369">[1]!s_stmnote_suppliertop5(A5369,D5369,4)</f>
        <v>供应商四</v>
      </c>
      <c r="T5369" t="str" cm="1">
        <f t="array" ref="T5369">[1]!s_stmnote_suppliertop5(A5369,D5369,5)</f>
        <v>供应商五</v>
      </c>
      <c r="U5369" s="9">
        <f>[1]!s_stmnote_purchasetop5_pct(A5369,D5369)</f>
        <v>58</v>
      </c>
      <c r="V5369" t="str" cm="1">
        <f t="array" ref="V5369">[1]!s_stmnote_customertop5($A5369,$D5369,1)</f>
        <v>客户一</v>
      </c>
      <c r="W5369" t="str" cm="1">
        <f t="array" ref="W5369">[1]!s_stmnote_customertop5($A5369,$D5369,2)</f>
        <v>客户二</v>
      </c>
      <c r="X5369" t="str" cm="1">
        <f t="array" ref="X5369">[1]!s_stmnote_customertop5($A5369,$D5369,3)</f>
        <v>客户三</v>
      </c>
      <c r="Y5369" t="str" cm="1">
        <f t="array" ref="Y5369">[1]!s_stmnote_customertop5($A5369,$D5369,4)</f>
        <v>客户四</v>
      </c>
      <c r="Z5369" t="str" cm="1">
        <f t="array" ref="Z5369">[1]!s_stmnote_customertop5($A5369,$D5369,5)</f>
        <v>客户五</v>
      </c>
      <c r="AA5369" s="9">
        <f>[1]!s_stmnote_salestop5_pct(A5369,D5369)</f>
        <v>37.22</v>
      </c>
      <c r="AB5369" s="9">
        <f>[1]!s_fa_arturn(A5369,D5369)</f>
        <v>1.4159999999999999</v>
      </c>
      <c r="AC5369" s="9">
        <f>[1]!fa_apturn(A5369,D5369)</f>
        <v>31.111392735511401</v>
      </c>
      <c r="AD5369" s="9">
        <f>[1]!s_fa_invturn(A5369,D5369)</f>
        <v>3.4224000000000001</v>
      </c>
    </row>
    <row r="5370" spans="1:30">
      <c r="A5370">
        <v>300872</v>
      </c>
      <c r="B5370" t="s">
        <v>703</v>
      </c>
      <c r="C5370" t="s">
        <v>4055</v>
      </c>
      <c r="D5370" s="8">
        <f t="shared" si="84"/>
        <v>44926</v>
      </c>
      <c r="E5370" t="s">
        <v>7736</v>
      </c>
      <c r="F5370">
        <v>2</v>
      </c>
      <c r="G5370" t="s">
        <v>10909</v>
      </c>
      <c r="H5370" t="s">
        <v>12246</v>
      </c>
      <c r="L5370" t="str" cm="1">
        <f t="array" ref="L5370">[1]!s_info_industry_gics(A5370,1)</f>
        <v>信息技术</v>
      </c>
      <c r="M5370" t="str" cm="1">
        <f t="array" ref="M5370">[1]!s_info_industry_gicscode(A5370,1)</f>
        <v>45</v>
      </c>
      <c r="N5370" t="str">
        <f>[1]!s_info_industry_gics(A5370,2)</f>
        <v>软件与服务</v>
      </c>
      <c r="O5370" t="str">
        <f>[1]!s_info_industry_gicscode(A5370,2)</f>
        <v>4510</v>
      </c>
      <c r="P5370" t="str" cm="1">
        <f t="array" ref="P5370">[1]!s_stmnote_suppliertop5(A5370,D5370,1)</f>
        <v>供应商一</v>
      </c>
      <c r="Q5370" t="str">
        <f>[1]!s_stmnote_suppliertop5(A5370,D5370,2)</f>
        <v>供应商二</v>
      </c>
      <c r="R5370" t="str" cm="1">
        <f t="array" ref="R5370">[1]!s_stmnote_suppliertop5(A5370,D5370,3)</f>
        <v>供应商三</v>
      </c>
      <c r="S5370" t="str" cm="1">
        <f t="array" ref="S5370">[1]!s_stmnote_suppliertop5(A5370,D5370,4)</f>
        <v>供应商四</v>
      </c>
      <c r="T5370" t="str" cm="1">
        <f t="array" ref="T5370">[1]!s_stmnote_suppliertop5(A5370,D5370,5)</f>
        <v>供应商五</v>
      </c>
      <c r="U5370" s="9">
        <f>[1]!s_stmnote_purchasetop5_pct(A5370,D5370)</f>
        <v>58</v>
      </c>
      <c r="V5370" t="str" cm="1">
        <f t="array" ref="V5370">[1]!s_stmnote_customertop5($A5370,$D5370,1)</f>
        <v>客户一</v>
      </c>
      <c r="W5370" t="str" cm="1">
        <f t="array" ref="W5370">[1]!s_stmnote_customertop5($A5370,$D5370,2)</f>
        <v>客户二</v>
      </c>
      <c r="X5370" t="str" cm="1">
        <f t="array" ref="X5370">[1]!s_stmnote_customertop5($A5370,$D5370,3)</f>
        <v>客户三</v>
      </c>
      <c r="Y5370" t="str" cm="1">
        <f t="array" ref="Y5370">[1]!s_stmnote_customertop5($A5370,$D5370,4)</f>
        <v>客户四</v>
      </c>
      <c r="Z5370" t="str" cm="1">
        <f t="array" ref="Z5370">[1]!s_stmnote_customertop5($A5370,$D5370,5)</f>
        <v>客户五</v>
      </c>
      <c r="AA5370" s="9">
        <f>[1]!s_stmnote_salestop5_pct(A5370,D5370)</f>
        <v>37.22</v>
      </c>
      <c r="AB5370" s="9">
        <f>[1]!s_fa_arturn(A5370,D5370)</f>
        <v>1.4159999999999999</v>
      </c>
      <c r="AC5370" s="9">
        <f>[1]!fa_apturn(A5370,D5370)</f>
        <v>31.111392735511401</v>
      </c>
      <c r="AD5370" s="9">
        <f>[1]!s_fa_invturn(A5370,D5370)</f>
        <v>3.4224000000000001</v>
      </c>
    </row>
    <row r="5371" spans="1:30">
      <c r="A5371">
        <v>300872</v>
      </c>
      <c r="B5371" t="s">
        <v>703</v>
      </c>
      <c r="C5371" t="s">
        <v>4061</v>
      </c>
      <c r="D5371" s="8">
        <f t="shared" si="84"/>
        <v>44926</v>
      </c>
      <c r="E5371" t="s">
        <v>7374</v>
      </c>
      <c r="F5371">
        <v>2</v>
      </c>
      <c r="G5371" t="s">
        <v>10911</v>
      </c>
      <c r="H5371" t="s">
        <v>12247</v>
      </c>
      <c r="L5371" t="str" cm="1">
        <f t="array" ref="L5371">[1]!s_info_industry_gics(A5371,1)</f>
        <v>信息技术</v>
      </c>
      <c r="M5371" t="str" cm="1">
        <f t="array" ref="M5371">[1]!s_info_industry_gicscode(A5371,1)</f>
        <v>45</v>
      </c>
      <c r="N5371" t="str">
        <f>[1]!s_info_industry_gics(A5371,2)</f>
        <v>软件与服务</v>
      </c>
      <c r="O5371" t="str">
        <f>[1]!s_info_industry_gicscode(A5371,2)</f>
        <v>4510</v>
      </c>
      <c r="P5371" t="str" cm="1">
        <f t="array" ref="P5371">[1]!s_stmnote_suppliertop5(A5371,D5371,1)</f>
        <v>供应商一</v>
      </c>
      <c r="Q5371" t="str">
        <f>[1]!s_stmnote_suppliertop5(A5371,D5371,2)</f>
        <v>供应商二</v>
      </c>
      <c r="R5371" t="str" cm="1">
        <f t="array" ref="R5371">[1]!s_stmnote_suppliertop5(A5371,D5371,3)</f>
        <v>供应商三</v>
      </c>
      <c r="S5371" t="str" cm="1">
        <f t="array" ref="S5371">[1]!s_stmnote_suppliertop5(A5371,D5371,4)</f>
        <v>供应商四</v>
      </c>
      <c r="T5371" t="str" cm="1">
        <f t="array" ref="T5371">[1]!s_stmnote_suppliertop5(A5371,D5371,5)</f>
        <v>供应商五</v>
      </c>
      <c r="U5371" s="9">
        <f>[1]!s_stmnote_purchasetop5_pct(A5371,D5371)</f>
        <v>58</v>
      </c>
      <c r="V5371" t="str" cm="1">
        <f t="array" ref="V5371">[1]!s_stmnote_customertop5($A5371,$D5371,1)</f>
        <v>客户一</v>
      </c>
      <c r="W5371" t="str" cm="1">
        <f t="array" ref="W5371">[1]!s_stmnote_customertop5($A5371,$D5371,2)</f>
        <v>客户二</v>
      </c>
      <c r="X5371" t="str" cm="1">
        <f t="array" ref="X5371">[1]!s_stmnote_customertop5($A5371,$D5371,3)</f>
        <v>客户三</v>
      </c>
      <c r="Y5371" t="str" cm="1">
        <f t="array" ref="Y5371">[1]!s_stmnote_customertop5($A5371,$D5371,4)</f>
        <v>客户四</v>
      </c>
      <c r="Z5371" t="str" cm="1">
        <f t="array" ref="Z5371">[1]!s_stmnote_customertop5($A5371,$D5371,5)</f>
        <v>客户五</v>
      </c>
      <c r="AA5371" s="9">
        <f>[1]!s_stmnote_salestop5_pct(A5371,D5371)</f>
        <v>37.22</v>
      </c>
      <c r="AB5371" s="9">
        <f>[1]!s_fa_arturn(A5371,D5371)</f>
        <v>1.4159999999999999</v>
      </c>
      <c r="AC5371" s="9">
        <f>[1]!fa_apturn(A5371,D5371)</f>
        <v>31.111392735511401</v>
      </c>
      <c r="AD5371" s="9">
        <f>[1]!s_fa_invturn(A5371,D5371)</f>
        <v>3.4224000000000001</v>
      </c>
    </row>
    <row r="5372" spans="1:30">
      <c r="A5372">
        <v>300872</v>
      </c>
      <c r="B5372" t="s">
        <v>703</v>
      </c>
      <c r="C5372" t="s">
        <v>4061</v>
      </c>
      <c r="D5372" s="8">
        <f t="shared" si="84"/>
        <v>44926</v>
      </c>
      <c r="E5372" t="s">
        <v>7191</v>
      </c>
      <c r="F5372">
        <v>2</v>
      </c>
      <c r="G5372" t="s">
        <v>10911</v>
      </c>
      <c r="H5372" t="s">
        <v>12247</v>
      </c>
      <c r="L5372" t="str" cm="1">
        <f t="array" ref="L5372">[1]!s_info_industry_gics(A5372,1)</f>
        <v>信息技术</v>
      </c>
      <c r="M5372" t="str" cm="1">
        <f t="array" ref="M5372">[1]!s_info_industry_gicscode(A5372,1)</f>
        <v>45</v>
      </c>
      <c r="N5372" t="str">
        <f>[1]!s_info_industry_gics(A5372,2)</f>
        <v>软件与服务</v>
      </c>
      <c r="O5372" t="str">
        <f>[1]!s_info_industry_gicscode(A5372,2)</f>
        <v>4510</v>
      </c>
      <c r="P5372" t="str" cm="1">
        <f t="array" ref="P5372">[1]!s_stmnote_suppliertop5(A5372,D5372,1)</f>
        <v>供应商一</v>
      </c>
      <c r="Q5372" t="str">
        <f>[1]!s_stmnote_suppliertop5(A5372,D5372,2)</f>
        <v>供应商二</v>
      </c>
      <c r="R5372" t="str" cm="1">
        <f t="array" ref="R5372">[1]!s_stmnote_suppliertop5(A5372,D5372,3)</f>
        <v>供应商三</v>
      </c>
      <c r="S5372" t="str" cm="1">
        <f t="array" ref="S5372">[1]!s_stmnote_suppliertop5(A5372,D5372,4)</f>
        <v>供应商四</v>
      </c>
      <c r="T5372" t="str" cm="1">
        <f t="array" ref="T5372">[1]!s_stmnote_suppliertop5(A5372,D5372,5)</f>
        <v>供应商五</v>
      </c>
      <c r="U5372" s="9">
        <f>[1]!s_stmnote_purchasetop5_pct(A5372,D5372)</f>
        <v>58</v>
      </c>
      <c r="V5372" t="str" cm="1">
        <f t="array" ref="V5372">[1]!s_stmnote_customertop5($A5372,$D5372,1)</f>
        <v>客户一</v>
      </c>
      <c r="W5372" t="str" cm="1">
        <f t="array" ref="W5372">[1]!s_stmnote_customertop5($A5372,$D5372,2)</f>
        <v>客户二</v>
      </c>
      <c r="X5372" t="str" cm="1">
        <f t="array" ref="X5372">[1]!s_stmnote_customertop5($A5372,$D5372,3)</f>
        <v>客户三</v>
      </c>
      <c r="Y5372" t="str" cm="1">
        <f t="array" ref="Y5372">[1]!s_stmnote_customertop5($A5372,$D5372,4)</f>
        <v>客户四</v>
      </c>
      <c r="Z5372" t="str" cm="1">
        <f t="array" ref="Z5372">[1]!s_stmnote_customertop5($A5372,$D5372,5)</f>
        <v>客户五</v>
      </c>
      <c r="AA5372" s="9">
        <f>[1]!s_stmnote_salestop5_pct(A5372,D5372)</f>
        <v>37.22</v>
      </c>
      <c r="AB5372" s="9">
        <f>[1]!s_fa_arturn(A5372,D5372)</f>
        <v>1.4159999999999999</v>
      </c>
      <c r="AC5372" s="9">
        <f>[1]!fa_apturn(A5372,D5372)</f>
        <v>31.111392735511401</v>
      </c>
      <c r="AD5372" s="9">
        <f>[1]!s_fa_invturn(A5372,D5372)</f>
        <v>3.4224000000000001</v>
      </c>
    </row>
    <row r="5373" spans="1:30">
      <c r="A5373">
        <v>300872</v>
      </c>
      <c r="B5373" t="s">
        <v>703</v>
      </c>
      <c r="C5373" t="s">
        <v>4062</v>
      </c>
      <c r="D5373" s="8">
        <f t="shared" si="84"/>
        <v>44926</v>
      </c>
      <c r="E5373" t="s">
        <v>7386</v>
      </c>
      <c r="F5373">
        <v>3</v>
      </c>
      <c r="G5373" t="s">
        <v>10904</v>
      </c>
      <c r="H5373" t="s">
        <v>12243</v>
      </c>
      <c r="I5373" t="s">
        <v>12778</v>
      </c>
      <c r="L5373" t="str" cm="1">
        <f t="array" ref="L5373">[1]!s_info_industry_gics(A5373,1)</f>
        <v>信息技术</v>
      </c>
      <c r="M5373" t="str" cm="1">
        <f t="array" ref="M5373">[1]!s_info_industry_gicscode(A5373,1)</f>
        <v>45</v>
      </c>
      <c r="N5373" t="str">
        <f>[1]!s_info_industry_gics(A5373,2)</f>
        <v>软件与服务</v>
      </c>
      <c r="O5373" t="str">
        <f>[1]!s_info_industry_gicscode(A5373,2)</f>
        <v>4510</v>
      </c>
      <c r="P5373" t="str" cm="1">
        <f t="array" ref="P5373">[1]!s_stmnote_suppliertop5(A5373,D5373,1)</f>
        <v>供应商一</v>
      </c>
      <c r="Q5373" t="str">
        <f>[1]!s_stmnote_suppliertop5(A5373,D5373,2)</f>
        <v>供应商二</v>
      </c>
      <c r="R5373" t="str" cm="1">
        <f t="array" ref="R5373">[1]!s_stmnote_suppliertop5(A5373,D5373,3)</f>
        <v>供应商三</v>
      </c>
      <c r="S5373" t="str" cm="1">
        <f t="array" ref="S5373">[1]!s_stmnote_suppliertop5(A5373,D5373,4)</f>
        <v>供应商四</v>
      </c>
      <c r="T5373" t="str" cm="1">
        <f t="array" ref="T5373">[1]!s_stmnote_suppliertop5(A5373,D5373,5)</f>
        <v>供应商五</v>
      </c>
      <c r="U5373" s="9">
        <f>[1]!s_stmnote_purchasetop5_pct(A5373,D5373)</f>
        <v>58</v>
      </c>
      <c r="V5373" t="str" cm="1">
        <f t="array" ref="V5373">[1]!s_stmnote_customertop5($A5373,$D5373,1)</f>
        <v>客户一</v>
      </c>
      <c r="W5373" t="str" cm="1">
        <f t="array" ref="W5373">[1]!s_stmnote_customertop5($A5373,$D5373,2)</f>
        <v>客户二</v>
      </c>
      <c r="X5373" t="str" cm="1">
        <f t="array" ref="X5373">[1]!s_stmnote_customertop5($A5373,$D5373,3)</f>
        <v>客户三</v>
      </c>
      <c r="Y5373" t="str" cm="1">
        <f t="array" ref="Y5373">[1]!s_stmnote_customertop5($A5373,$D5373,4)</f>
        <v>客户四</v>
      </c>
      <c r="Z5373" t="str" cm="1">
        <f t="array" ref="Z5373">[1]!s_stmnote_customertop5($A5373,$D5373,5)</f>
        <v>客户五</v>
      </c>
      <c r="AA5373" s="9">
        <f>[1]!s_stmnote_salestop5_pct(A5373,D5373)</f>
        <v>37.22</v>
      </c>
      <c r="AB5373" s="9">
        <f>[1]!s_fa_arturn(A5373,D5373)</f>
        <v>1.4159999999999999</v>
      </c>
      <c r="AC5373" s="9">
        <f>[1]!fa_apturn(A5373,D5373)</f>
        <v>31.111392735511401</v>
      </c>
      <c r="AD5373" s="9">
        <f>[1]!s_fa_invturn(A5373,D5373)</f>
        <v>3.4224000000000001</v>
      </c>
    </row>
    <row r="5374" spans="1:30">
      <c r="A5374">
        <v>300872</v>
      </c>
      <c r="B5374" t="s">
        <v>703</v>
      </c>
      <c r="C5374" t="s">
        <v>4063</v>
      </c>
      <c r="D5374" s="8">
        <f t="shared" si="84"/>
        <v>44926</v>
      </c>
      <c r="E5374" t="s">
        <v>7053</v>
      </c>
      <c r="F5374">
        <v>3</v>
      </c>
      <c r="G5374" t="s">
        <v>10912</v>
      </c>
      <c r="H5374" t="s">
        <v>12248</v>
      </c>
      <c r="I5374" t="s">
        <v>12249</v>
      </c>
      <c r="L5374" t="str" cm="1">
        <f t="array" ref="L5374">[1]!s_info_industry_gics(A5374,1)</f>
        <v>信息技术</v>
      </c>
      <c r="M5374" t="str" cm="1">
        <f t="array" ref="M5374">[1]!s_info_industry_gicscode(A5374,1)</f>
        <v>45</v>
      </c>
      <c r="N5374" t="str">
        <f>[1]!s_info_industry_gics(A5374,2)</f>
        <v>软件与服务</v>
      </c>
      <c r="O5374" t="str">
        <f>[1]!s_info_industry_gicscode(A5374,2)</f>
        <v>4510</v>
      </c>
      <c r="P5374" t="str" cm="1">
        <f t="array" ref="P5374">[1]!s_stmnote_suppliertop5(A5374,D5374,1)</f>
        <v>供应商一</v>
      </c>
      <c r="Q5374" t="str">
        <f>[1]!s_stmnote_suppliertop5(A5374,D5374,2)</f>
        <v>供应商二</v>
      </c>
      <c r="R5374" t="str" cm="1">
        <f t="array" ref="R5374">[1]!s_stmnote_suppliertop5(A5374,D5374,3)</f>
        <v>供应商三</v>
      </c>
      <c r="S5374" t="str" cm="1">
        <f t="array" ref="S5374">[1]!s_stmnote_suppliertop5(A5374,D5374,4)</f>
        <v>供应商四</v>
      </c>
      <c r="T5374" t="str" cm="1">
        <f t="array" ref="T5374">[1]!s_stmnote_suppliertop5(A5374,D5374,5)</f>
        <v>供应商五</v>
      </c>
      <c r="U5374" s="9">
        <f>[1]!s_stmnote_purchasetop5_pct(A5374,D5374)</f>
        <v>58</v>
      </c>
      <c r="V5374" t="str" cm="1">
        <f t="array" ref="V5374">[1]!s_stmnote_customertop5($A5374,$D5374,1)</f>
        <v>客户一</v>
      </c>
      <c r="W5374" t="str" cm="1">
        <f t="array" ref="W5374">[1]!s_stmnote_customertop5($A5374,$D5374,2)</f>
        <v>客户二</v>
      </c>
      <c r="X5374" t="str" cm="1">
        <f t="array" ref="X5374">[1]!s_stmnote_customertop5($A5374,$D5374,3)</f>
        <v>客户三</v>
      </c>
      <c r="Y5374" t="str" cm="1">
        <f t="array" ref="Y5374">[1]!s_stmnote_customertop5($A5374,$D5374,4)</f>
        <v>客户四</v>
      </c>
      <c r="Z5374" t="str" cm="1">
        <f t="array" ref="Z5374">[1]!s_stmnote_customertop5($A5374,$D5374,5)</f>
        <v>客户五</v>
      </c>
      <c r="AA5374" s="9">
        <f>[1]!s_stmnote_salestop5_pct(A5374,D5374)</f>
        <v>37.22</v>
      </c>
      <c r="AB5374" s="9">
        <f>[1]!s_fa_arturn(A5374,D5374)</f>
        <v>1.4159999999999999</v>
      </c>
      <c r="AC5374" s="9">
        <f>[1]!fa_apturn(A5374,D5374)</f>
        <v>31.111392735511401</v>
      </c>
      <c r="AD5374" s="9">
        <f>[1]!s_fa_invturn(A5374,D5374)</f>
        <v>3.4224000000000001</v>
      </c>
    </row>
    <row r="5375" spans="1:30">
      <c r="A5375">
        <v>300872</v>
      </c>
      <c r="B5375" t="s">
        <v>703</v>
      </c>
      <c r="C5375" t="s">
        <v>4064</v>
      </c>
      <c r="D5375" s="8">
        <f t="shared" si="84"/>
        <v>45291</v>
      </c>
      <c r="E5375" t="s">
        <v>7265</v>
      </c>
      <c r="F5375">
        <v>2</v>
      </c>
      <c r="G5375" t="s">
        <v>10913</v>
      </c>
      <c r="H5375" t="s">
        <v>12249</v>
      </c>
      <c r="L5375" t="str" cm="1">
        <f t="array" ref="L5375">[1]!s_info_industry_gics(A5375,1)</f>
        <v>信息技术</v>
      </c>
      <c r="M5375" t="str" cm="1">
        <f t="array" ref="M5375">[1]!s_info_industry_gicscode(A5375,1)</f>
        <v>45</v>
      </c>
      <c r="N5375" t="str">
        <f>[1]!s_info_industry_gics(A5375,2)</f>
        <v>软件与服务</v>
      </c>
      <c r="O5375" t="str">
        <f>[1]!s_info_industry_gicscode(A5375,2)</f>
        <v>4510</v>
      </c>
      <c r="P5375" t="str" cm="1">
        <f t="array" ref="P5375">[1]!s_stmnote_suppliertop5(A5375,D5375,1)</f>
        <v>联创万通(北京)科技有限公司</v>
      </c>
      <c r="Q5375" t="str">
        <f>[1]!s_stmnote_suppliertop5(A5375,D5375,2)</f>
        <v>北京升腾创新人工智能科技中心有限公司</v>
      </c>
      <c r="R5375" t="str" cm="1">
        <f t="array" ref="R5375">[1]!s_stmnote_suppliertop5(A5375,D5375,3)</f>
        <v>神州数码(中国)有限公司</v>
      </c>
      <c r="S5375" t="str" cm="1">
        <f t="array" ref="S5375">[1]!s_stmnote_suppliertop5(A5375,D5375,4)</f>
        <v>阿里巴巴科技(北京)有限公司</v>
      </c>
      <c r="T5375" t="str" cm="1">
        <f t="array" ref="T5375">[1]!s_stmnote_suppliertop5(A5375,D5375,5)</f>
        <v>供应商五</v>
      </c>
      <c r="U5375" s="9">
        <f>[1]!s_stmnote_purchasetop5_pct(A5375,D5375)</f>
        <v>49.45</v>
      </c>
      <c r="V5375" t="str" cm="1">
        <f t="array" ref="V5375">[1]!s_stmnote_customertop5($A5375,$D5375,1)</f>
        <v>客户一</v>
      </c>
      <c r="W5375" t="str" cm="1">
        <f t="array" ref="W5375">[1]!s_stmnote_customertop5($A5375,$D5375,2)</f>
        <v>客户二</v>
      </c>
      <c r="X5375" t="str" cm="1">
        <f t="array" ref="X5375">[1]!s_stmnote_customertop5($A5375,$D5375,3)</f>
        <v>客户三</v>
      </c>
      <c r="Y5375" t="str" cm="1">
        <f t="array" ref="Y5375">[1]!s_stmnote_customertop5($A5375,$D5375,4)</f>
        <v>客户四</v>
      </c>
      <c r="Z5375" t="str" cm="1">
        <f t="array" ref="Z5375">[1]!s_stmnote_customertop5($A5375,$D5375,5)</f>
        <v>广发银行股份有限公司</v>
      </c>
      <c r="AA5375" s="9">
        <f>[1]!s_stmnote_salestop5_pct(A5375,D5375)</f>
        <v>30.59</v>
      </c>
      <c r="AB5375" s="9">
        <f>[1]!s_fa_arturn(A5375,D5375)</f>
        <v>1.3793</v>
      </c>
      <c r="AC5375" s="9">
        <f>[1]!fa_apturn(A5375,D5375)</f>
        <v>28.9264537892963</v>
      </c>
      <c r="AD5375" s="9">
        <f>[1]!s_fa_invturn(A5375,D5375)</f>
        <v>3.1415999999999999</v>
      </c>
    </row>
    <row r="5376" spans="1:30">
      <c r="A5376">
        <v>300872</v>
      </c>
      <c r="B5376" t="s">
        <v>703</v>
      </c>
      <c r="C5376" t="s">
        <v>4065</v>
      </c>
      <c r="D5376" s="8">
        <f t="shared" si="84"/>
        <v>45291</v>
      </c>
      <c r="E5376" t="s">
        <v>6976</v>
      </c>
      <c r="F5376">
        <v>1</v>
      </c>
      <c r="G5376" t="s">
        <v>9025</v>
      </c>
      <c r="L5376" t="str" cm="1">
        <f t="array" ref="L5376">[1]!s_info_industry_gics(A5376,1)</f>
        <v>信息技术</v>
      </c>
      <c r="M5376" t="str" cm="1">
        <f t="array" ref="M5376">[1]!s_info_industry_gicscode(A5376,1)</f>
        <v>45</v>
      </c>
      <c r="N5376" t="str">
        <f>[1]!s_info_industry_gics(A5376,2)</f>
        <v>软件与服务</v>
      </c>
      <c r="O5376" t="str">
        <f>[1]!s_info_industry_gicscode(A5376,2)</f>
        <v>4510</v>
      </c>
      <c r="P5376" t="str" cm="1">
        <f t="array" ref="P5376">[1]!s_stmnote_suppliertop5(A5376,D5376,1)</f>
        <v>联创万通(北京)科技有限公司</v>
      </c>
      <c r="Q5376" t="str">
        <f>[1]!s_stmnote_suppliertop5(A5376,D5376,2)</f>
        <v>北京升腾创新人工智能科技中心有限公司</v>
      </c>
      <c r="R5376" t="str" cm="1">
        <f t="array" ref="R5376">[1]!s_stmnote_suppliertop5(A5376,D5376,3)</f>
        <v>神州数码(中国)有限公司</v>
      </c>
      <c r="S5376" t="str" cm="1">
        <f t="array" ref="S5376">[1]!s_stmnote_suppliertop5(A5376,D5376,4)</f>
        <v>阿里巴巴科技(北京)有限公司</v>
      </c>
      <c r="T5376" t="str" cm="1">
        <f t="array" ref="T5376">[1]!s_stmnote_suppliertop5(A5376,D5376,5)</f>
        <v>供应商五</v>
      </c>
      <c r="U5376" s="9">
        <f>[1]!s_stmnote_purchasetop5_pct(A5376,D5376)</f>
        <v>49.45</v>
      </c>
      <c r="V5376" t="str" cm="1">
        <f t="array" ref="V5376">[1]!s_stmnote_customertop5($A5376,$D5376,1)</f>
        <v>客户一</v>
      </c>
      <c r="W5376" t="str" cm="1">
        <f t="array" ref="W5376">[1]!s_stmnote_customertop5($A5376,$D5376,2)</f>
        <v>客户二</v>
      </c>
      <c r="X5376" t="str" cm="1">
        <f t="array" ref="X5376">[1]!s_stmnote_customertop5($A5376,$D5376,3)</f>
        <v>客户三</v>
      </c>
      <c r="Y5376" t="str" cm="1">
        <f t="array" ref="Y5376">[1]!s_stmnote_customertop5($A5376,$D5376,4)</f>
        <v>客户四</v>
      </c>
      <c r="Z5376" t="str" cm="1">
        <f t="array" ref="Z5376">[1]!s_stmnote_customertop5($A5376,$D5376,5)</f>
        <v>广发银行股份有限公司</v>
      </c>
      <c r="AA5376" s="9">
        <f>[1]!s_stmnote_salestop5_pct(A5376,D5376)</f>
        <v>30.59</v>
      </c>
      <c r="AB5376" s="9">
        <f>[1]!s_fa_arturn(A5376,D5376)</f>
        <v>1.3793</v>
      </c>
      <c r="AC5376" s="9">
        <f>[1]!fa_apturn(A5376,D5376)</f>
        <v>28.9264537892963</v>
      </c>
      <c r="AD5376" s="9">
        <f>[1]!s_fa_invturn(A5376,D5376)</f>
        <v>3.1415999999999999</v>
      </c>
    </row>
    <row r="5377" spans="1:30">
      <c r="A5377">
        <v>300872</v>
      </c>
      <c r="B5377" t="s">
        <v>703</v>
      </c>
      <c r="C5377" t="s">
        <v>4066</v>
      </c>
      <c r="D5377" s="8">
        <f t="shared" si="84"/>
        <v>45291</v>
      </c>
      <c r="E5377" t="s">
        <v>7328</v>
      </c>
      <c r="F5377">
        <v>1</v>
      </c>
      <c r="G5377" t="s">
        <v>10914</v>
      </c>
      <c r="L5377" t="str" cm="1">
        <f t="array" ref="L5377">[1]!s_info_industry_gics(A5377,1)</f>
        <v>信息技术</v>
      </c>
      <c r="M5377" t="str" cm="1">
        <f t="array" ref="M5377">[1]!s_info_industry_gicscode(A5377,1)</f>
        <v>45</v>
      </c>
      <c r="N5377" t="str">
        <f>[1]!s_info_industry_gics(A5377,2)</f>
        <v>软件与服务</v>
      </c>
      <c r="O5377" t="str">
        <f>[1]!s_info_industry_gicscode(A5377,2)</f>
        <v>4510</v>
      </c>
      <c r="P5377" t="str" cm="1">
        <f t="array" ref="P5377">[1]!s_stmnote_suppliertop5(A5377,D5377,1)</f>
        <v>联创万通(北京)科技有限公司</v>
      </c>
      <c r="Q5377" t="str">
        <f>[1]!s_stmnote_suppliertop5(A5377,D5377,2)</f>
        <v>北京升腾创新人工智能科技中心有限公司</v>
      </c>
      <c r="R5377" t="str" cm="1">
        <f t="array" ref="R5377">[1]!s_stmnote_suppliertop5(A5377,D5377,3)</f>
        <v>神州数码(中国)有限公司</v>
      </c>
      <c r="S5377" t="str" cm="1">
        <f t="array" ref="S5377">[1]!s_stmnote_suppliertop5(A5377,D5377,4)</f>
        <v>阿里巴巴科技(北京)有限公司</v>
      </c>
      <c r="T5377" t="str" cm="1">
        <f t="array" ref="T5377">[1]!s_stmnote_suppliertop5(A5377,D5377,5)</f>
        <v>供应商五</v>
      </c>
      <c r="U5377" s="9">
        <f>[1]!s_stmnote_purchasetop5_pct(A5377,D5377)</f>
        <v>49.45</v>
      </c>
      <c r="V5377" t="str" cm="1">
        <f t="array" ref="V5377">[1]!s_stmnote_customertop5($A5377,$D5377,1)</f>
        <v>客户一</v>
      </c>
      <c r="W5377" t="str" cm="1">
        <f t="array" ref="W5377">[1]!s_stmnote_customertop5($A5377,$D5377,2)</f>
        <v>客户二</v>
      </c>
      <c r="X5377" t="str" cm="1">
        <f t="array" ref="X5377">[1]!s_stmnote_customertop5($A5377,$D5377,3)</f>
        <v>客户三</v>
      </c>
      <c r="Y5377" t="str" cm="1">
        <f t="array" ref="Y5377">[1]!s_stmnote_customertop5($A5377,$D5377,4)</f>
        <v>客户四</v>
      </c>
      <c r="Z5377" t="str" cm="1">
        <f t="array" ref="Z5377">[1]!s_stmnote_customertop5($A5377,$D5377,5)</f>
        <v>广发银行股份有限公司</v>
      </c>
      <c r="AA5377" s="9">
        <f>[1]!s_stmnote_salestop5_pct(A5377,D5377)</f>
        <v>30.59</v>
      </c>
      <c r="AB5377" s="9">
        <f>[1]!s_fa_arturn(A5377,D5377)</f>
        <v>1.3793</v>
      </c>
      <c r="AC5377" s="9">
        <f>[1]!fa_apturn(A5377,D5377)</f>
        <v>28.9264537892963</v>
      </c>
      <c r="AD5377" s="9">
        <f>[1]!s_fa_invturn(A5377,D5377)</f>
        <v>3.1415999999999999</v>
      </c>
    </row>
    <row r="5378" spans="1:30">
      <c r="A5378">
        <v>300872</v>
      </c>
      <c r="B5378" t="s">
        <v>703</v>
      </c>
      <c r="C5378" t="s">
        <v>4067</v>
      </c>
      <c r="D5378" s="8">
        <f t="shared" si="84"/>
        <v>45291</v>
      </c>
      <c r="E5378" t="s">
        <v>6932</v>
      </c>
      <c r="F5378">
        <v>2</v>
      </c>
      <c r="G5378" t="s">
        <v>10915</v>
      </c>
      <c r="H5378" t="s">
        <v>12250</v>
      </c>
      <c r="L5378" t="str" cm="1">
        <f t="array" ref="L5378">[1]!s_info_industry_gics(A5378,1)</f>
        <v>信息技术</v>
      </c>
      <c r="M5378" t="str" cm="1">
        <f t="array" ref="M5378">[1]!s_info_industry_gicscode(A5378,1)</f>
        <v>45</v>
      </c>
      <c r="N5378" t="str">
        <f>[1]!s_info_industry_gics(A5378,2)</f>
        <v>软件与服务</v>
      </c>
      <c r="O5378" t="str">
        <f>[1]!s_info_industry_gicscode(A5378,2)</f>
        <v>4510</v>
      </c>
      <c r="P5378" t="str" cm="1">
        <f t="array" ref="P5378">[1]!s_stmnote_suppliertop5(A5378,D5378,1)</f>
        <v>联创万通(北京)科技有限公司</v>
      </c>
      <c r="Q5378" t="str">
        <f>[1]!s_stmnote_suppliertop5(A5378,D5378,2)</f>
        <v>北京升腾创新人工智能科技中心有限公司</v>
      </c>
      <c r="R5378" t="str" cm="1">
        <f t="array" ref="R5378">[1]!s_stmnote_suppliertop5(A5378,D5378,3)</f>
        <v>神州数码(中国)有限公司</v>
      </c>
      <c r="S5378" t="str" cm="1">
        <f t="array" ref="S5378">[1]!s_stmnote_suppliertop5(A5378,D5378,4)</f>
        <v>阿里巴巴科技(北京)有限公司</v>
      </c>
      <c r="T5378" t="str" cm="1">
        <f t="array" ref="T5378">[1]!s_stmnote_suppliertop5(A5378,D5378,5)</f>
        <v>供应商五</v>
      </c>
      <c r="U5378" s="9">
        <f>[1]!s_stmnote_purchasetop5_pct(A5378,D5378)</f>
        <v>49.45</v>
      </c>
      <c r="V5378" t="str" cm="1">
        <f t="array" ref="V5378">[1]!s_stmnote_customertop5($A5378,$D5378,1)</f>
        <v>客户一</v>
      </c>
      <c r="W5378" t="str" cm="1">
        <f t="array" ref="W5378">[1]!s_stmnote_customertop5($A5378,$D5378,2)</f>
        <v>客户二</v>
      </c>
      <c r="X5378" t="str" cm="1">
        <f t="array" ref="X5378">[1]!s_stmnote_customertop5($A5378,$D5378,3)</f>
        <v>客户三</v>
      </c>
      <c r="Y5378" t="str" cm="1">
        <f t="array" ref="Y5378">[1]!s_stmnote_customertop5($A5378,$D5378,4)</f>
        <v>客户四</v>
      </c>
      <c r="Z5378" t="str" cm="1">
        <f t="array" ref="Z5378">[1]!s_stmnote_customertop5($A5378,$D5378,5)</f>
        <v>广发银行股份有限公司</v>
      </c>
      <c r="AA5378" s="9">
        <f>[1]!s_stmnote_salestop5_pct(A5378,D5378)</f>
        <v>30.59</v>
      </c>
      <c r="AB5378" s="9">
        <f>[1]!s_fa_arturn(A5378,D5378)</f>
        <v>1.3793</v>
      </c>
      <c r="AC5378" s="9">
        <f>[1]!fa_apturn(A5378,D5378)</f>
        <v>28.9264537892963</v>
      </c>
      <c r="AD5378" s="9">
        <f>[1]!s_fa_invturn(A5378,D5378)</f>
        <v>3.1415999999999999</v>
      </c>
    </row>
    <row r="5379" spans="1:30">
      <c r="A5379">
        <v>300872</v>
      </c>
      <c r="B5379" t="s">
        <v>703</v>
      </c>
      <c r="C5379" t="s">
        <v>4068</v>
      </c>
      <c r="D5379" s="8">
        <f t="shared" si="84"/>
        <v>45291</v>
      </c>
      <c r="E5379" t="s">
        <v>7450</v>
      </c>
      <c r="F5379">
        <v>1</v>
      </c>
      <c r="G5379" t="s">
        <v>9026</v>
      </c>
      <c r="L5379" t="str" cm="1">
        <f t="array" ref="L5379">[1]!s_info_industry_gics(A5379,1)</f>
        <v>信息技术</v>
      </c>
      <c r="M5379" t="str" cm="1">
        <f t="array" ref="M5379">[1]!s_info_industry_gicscode(A5379,1)</f>
        <v>45</v>
      </c>
      <c r="N5379" t="str">
        <f>[1]!s_info_industry_gics(A5379,2)</f>
        <v>软件与服务</v>
      </c>
      <c r="O5379" t="str">
        <f>[1]!s_info_industry_gicscode(A5379,2)</f>
        <v>4510</v>
      </c>
      <c r="P5379" t="str" cm="1">
        <f t="array" ref="P5379">[1]!s_stmnote_suppliertop5(A5379,D5379,1)</f>
        <v>联创万通(北京)科技有限公司</v>
      </c>
      <c r="Q5379" t="str">
        <f>[1]!s_stmnote_suppliertop5(A5379,D5379,2)</f>
        <v>北京升腾创新人工智能科技中心有限公司</v>
      </c>
      <c r="R5379" t="str" cm="1">
        <f t="array" ref="R5379">[1]!s_stmnote_suppliertop5(A5379,D5379,3)</f>
        <v>神州数码(中国)有限公司</v>
      </c>
      <c r="S5379" t="str" cm="1">
        <f t="array" ref="S5379">[1]!s_stmnote_suppliertop5(A5379,D5379,4)</f>
        <v>阿里巴巴科技(北京)有限公司</v>
      </c>
      <c r="T5379" t="str" cm="1">
        <f t="array" ref="T5379">[1]!s_stmnote_suppliertop5(A5379,D5379,5)</f>
        <v>供应商五</v>
      </c>
      <c r="U5379" s="9">
        <f>[1]!s_stmnote_purchasetop5_pct(A5379,D5379)</f>
        <v>49.45</v>
      </c>
      <c r="V5379" t="str" cm="1">
        <f t="array" ref="V5379">[1]!s_stmnote_customertop5($A5379,$D5379,1)</f>
        <v>客户一</v>
      </c>
      <c r="W5379" t="str" cm="1">
        <f t="array" ref="W5379">[1]!s_stmnote_customertop5($A5379,$D5379,2)</f>
        <v>客户二</v>
      </c>
      <c r="X5379" t="str" cm="1">
        <f t="array" ref="X5379">[1]!s_stmnote_customertop5($A5379,$D5379,3)</f>
        <v>客户三</v>
      </c>
      <c r="Y5379" t="str" cm="1">
        <f t="array" ref="Y5379">[1]!s_stmnote_customertop5($A5379,$D5379,4)</f>
        <v>客户四</v>
      </c>
      <c r="Z5379" t="str" cm="1">
        <f t="array" ref="Z5379">[1]!s_stmnote_customertop5($A5379,$D5379,5)</f>
        <v>广发银行股份有限公司</v>
      </c>
      <c r="AA5379" s="9">
        <f>[1]!s_stmnote_salestop5_pct(A5379,D5379)</f>
        <v>30.59</v>
      </c>
      <c r="AB5379" s="9">
        <f>[1]!s_fa_arturn(A5379,D5379)</f>
        <v>1.3793</v>
      </c>
      <c r="AC5379" s="9">
        <f>[1]!fa_apturn(A5379,D5379)</f>
        <v>28.9264537892963</v>
      </c>
      <c r="AD5379" s="9">
        <f>[1]!s_fa_invturn(A5379,D5379)</f>
        <v>3.1415999999999999</v>
      </c>
    </row>
    <row r="5380" spans="1:30">
      <c r="A5380">
        <v>300872</v>
      </c>
      <c r="B5380" t="s">
        <v>703</v>
      </c>
      <c r="C5380" t="s">
        <v>4069</v>
      </c>
      <c r="D5380" s="8">
        <f t="shared" si="84"/>
        <v>45291</v>
      </c>
      <c r="E5380" t="s">
        <v>7061</v>
      </c>
      <c r="F5380">
        <v>1</v>
      </c>
      <c r="G5380" t="s">
        <v>10916</v>
      </c>
      <c r="L5380" t="str" cm="1">
        <f t="array" ref="L5380">[1]!s_info_industry_gics(A5380,1)</f>
        <v>信息技术</v>
      </c>
      <c r="M5380" t="str" cm="1">
        <f t="array" ref="M5380">[1]!s_info_industry_gicscode(A5380,1)</f>
        <v>45</v>
      </c>
      <c r="N5380" t="str">
        <f>[1]!s_info_industry_gics(A5380,2)</f>
        <v>软件与服务</v>
      </c>
      <c r="O5380" t="str">
        <f>[1]!s_info_industry_gicscode(A5380,2)</f>
        <v>4510</v>
      </c>
      <c r="P5380" t="str" cm="1">
        <f t="array" ref="P5380">[1]!s_stmnote_suppliertop5(A5380,D5380,1)</f>
        <v>联创万通(北京)科技有限公司</v>
      </c>
      <c r="Q5380" t="str">
        <f>[1]!s_stmnote_suppliertop5(A5380,D5380,2)</f>
        <v>北京升腾创新人工智能科技中心有限公司</v>
      </c>
      <c r="R5380" t="str" cm="1">
        <f t="array" ref="R5380">[1]!s_stmnote_suppliertop5(A5380,D5380,3)</f>
        <v>神州数码(中国)有限公司</v>
      </c>
      <c r="S5380" t="str" cm="1">
        <f t="array" ref="S5380">[1]!s_stmnote_suppliertop5(A5380,D5380,4)</f>
        <v>阿里巴巴科技(北京)有限公司</v>
      </c>
      <c r="T5380" t="str" cm="1">
        <f t="array" ref="T5380">[1]!s_stmnote_suppliertop5(A5380,D5380,5)</f>
        <v>供应商五</v>
      </c>
      <c r="U5380" s="9">
        <f>[1]!s_stmnote_purchasetop5_pct(A5380,D5380)</f>
        <v>49.45</v>
      </c>
      <c r="V5380" t="str" cm="1">
        <f t="array" ref="V5380">[1]!s_stmnote_customertop5($A5380,$D5380,1)</f>
        <v>客户一</v>
      </c>
      <c r="W5380" t="str" cm="1">
        <f t="array" ref="W5380">[1]!s_stmnote_customertop5($A5380,$D5380,2)</f>
        <v>客户二</v>
      </c>
      <c r="X5380" t="str" cm="1">
        <f t="array" ref="X5380">[1]!s_stmnote_customertop5($A5380,$D5380,3)</f>
        <v>客户三</v>
      </c>
      <c r="Y5380" t="str" cm="1">
        <f t="array" ref="Y5380">[1]!s_stmnote_customertop5($A5380,$D5380,4)</f>
        <v>客户四</v>
      </c>
      <c r="Z5380" t="str" cm="1">
        <f t="array" ref="Z5380">[1]!s_stmnote_customertop5($A5380,$D5380,5)</f>
        <v>广发银行股份有限公司</v>
      </c>
      <c r="AA5380" s="9">
        <f>[1]!s_stmnote_salestop5_pct(A5380,D5380)</f>
        <v>30.59</v>
      </c>
      <c r="AB5380" s="9">
        <f>[1]!s_fa_arturn(A5380,D5380)</f>
        <v>1.3793</v>
      </c>
      <c r="AC5380" s="9">
        <f>[1]!fa_apturn(A5380,D5380)</f>
        <v>28.9264537892963</v>
      </c>
      <c r="AD5380" s="9">
        <f>[1]!s_fa_invturn(A5380,D5380)</f>
        <v>3.1415999999999999</v>
      </c>
    </row>
    <row r="5381" spans="1:30">
      <c r="A5381">
        <v>300895</v>
      </c>
      <c r="B5381" t="s">
        <v>706</v>
      </c>
      <c r="C5381" t="s">
        <v>4080</v>
      </c>
      <c r="D5381" s="8">
        <f t="shared" si="84"/>
        <v>44561</v>
      </c>
      <c r="E5381" t="s">
        <v>7146</v>
      </c>
      <c r="F5381">
        <v>1</v>
      </c>
      <c r="G5381" t="s">
        <v>9030</v>
      </c>
      <c r="L5381" t="str" cm="1">
        <f t="array" ref="L5381">[1]!s_info_industry_gics(A5381,1)</f>
        <v>信息技术</v>
      </c>
      <c r="M5381" t="str" cm="1">
        <f t="array" ref="M5381">[1]!s_info_industry_gicscode(A5381,1)</f>
        <v>45</v>
      </c>
      <c r="N5381" t="str">
        <f>[1]!s_info_industry_gics(A5381,2)</f>
        <v>软件与服务</v>
      </c>
      <c r="O5381" t="str">
        <f>[1]!s_info_industry_gicscode(A5381,2)</f>
        <v>4510</v>
      </c>
      <c r="P5381" t="str" cm="1">
        <f t="array" ref="P5381">[1]!s_stmnote_suppliertop5(A5381,D5381,1)</f>
        <v>供应商1</v>
      </c>
      <c r="Q5381" t="str">
        <f>[1]!s_stmnote_suppliertop5(A5381,D5381,2)</f>
        <v>供应商2</v>
      </c>
      <c r="R5381" t="str" cm="1">
        <f t="array" ref="R5381">[1]!s_stmnote_suppliertop5(A5381,D5381,3)</f>
        <v>供应商3</v>
      </c>
      <c r="S5381" t="str" cm="1">
        <f t="array" ref="S5381">[1]!s_stmnote_suppliertop5(A5381,D5381,4)</f>
        <v>供应商4</v>
      </c>
      <c r="T5381" t="str" cm="1">
        <f t="array" ref="T5381">[1]!s_stmnote_suppliertop5(A5381,D5381,5)</f>
        <v>深圳稻盛网络有限公司</v>
      </c>
      <c r="U5381" s="9">
        <f>[1]!s_stmnote_purchasetop5_pct(A5381,D5381)</f>
        <v>40.36</v>
      </c>
      <c r="V5381" t="str" cm="1">
        <f t="array" ref="V5381">[1]!s_stmnote_customertop5($A5381,$D5381,1)</f>
        <v>客户1</v>
      </c>
      <c r="W5381" t="str" cm="1">
        <f t="array" ref="W5381">[1]!s_stmnote_customertop5($A5381,$D5381,2)</f>
        <v>客户2</v>
      </c>
      <c r="X5381" t="str" cm="1">
        <f t="array" ref="X5381">[1]!s_stmnote_customertop5($A5381,$D5381,3)</f>
        <v>南京城铁信息技术有限公司</v>
      </c>
      <c r="Y5381" t="str" cm="1">
        <f t="array" ref="Y5381">[1]!s_stmnote_customertop5($A5381,$D5381,4)</f>
        <v>客户4</v>
      </c>
      <c r="Z5381" t="str" cm="1">
        <f t="array" ref="Z5381">[1]!s_stmnote_customertop5($A5381,$D5381,5)</f>
        <v>客户5</v>
      </c>
      <c r="AA5381" s="9">
        <f>[1]!s_stmnote_salestop5_pct(A5381,D5381)</f>
        <v>34.119999999999997</v>
      </c>
      <c r="AB5381" s="9">
        <f>[1]!s_fa_arturn(A5381,D5381)</f>
        <v>3.2772000000000001</v>
      </c>
      <c r="AC5381" s="9">
        <f>[1]!fa_apturn(A5381,D5381)</f>
        <v>3.5997013067072499</v>
      </c>
      <c r="AD5381" s="9">
        <f>[1]!s_fa_invturn(A5381,D5381)</f>
        <v>1.3713</v>
      </c>
    </row>
    <row r="5382" spans="1:30">
      <c r="A5382">
        <v>300895</v>
      </c>
      <c r="B5382" t="s">
        <v>706</v>
      </c>
      <c r="C5382" t="s">
        <v>4081</v>
      </c>
      <c r="D5382" s="8">
        <f t="shared" si="84"/>
        <v>44561</v>
      </c>
      <c r="E5382" t="s">
        <v>7107</v>
      </c>
      <c r="F5382">
        <v>1</v>
      </c>
      <c r="G5382" t="s">
        <v>9031</v>
      </c>
      <c r="L5382" t="str" cm="1">
        <f t="array" ref="L5382">[1]!s_info_industry_gics(A5382,1)</f>
        <v>信息技术</v>
      </c>
      <c r="M5382" t="str" cm="1">
        <f t="array" ref="M5382">[1]!s_info_industry_gicscode(A5382,1)</f>
        <v>45</v>
      </c>
      <c r="N5382" t="str">
        <f>[1]!s_info_industry_gics(A5382,2)</f>
        <v>软件与服务</v>
      </c>
      <c r="O5382" t="str">
        <f>[1]!s_info_industry_gicscode(A5382,2)</f>
        <v>4510</v>
      </c>
      <c r="P5382" t="str" cm="1">
        <f t="array" ref="P5382">[1]!s_stmnote_suppliertop5(A5382,D5382,1)</f>
        <v>供应商1</v>
      </c>
      <c r="Q5382" t="str">
        <f>[1]!s_stmnote_suppliertop5(A5382,D5382,2)</f>
        <v>供应商2</v>
      </c>
      <c r="R5382" t="str" cm="1">
        <f t="array" ref="R5382">[1]!s_stmnote_suppliertop5(A5382,D5382,3)</f>
        <v>供应商3</v>
      </c>
      <c r="S5382" t="str" cm="1">
        <f t="array" ref="S5382">[1]!s_stmnote_suppliertop5(A5382,D5382,4)</f>
        <v>供应商4</v>
      </c>
      <c r="T5382" t="str" cm="1">
        <f t="array" ref="T5382">[1]!s_stmnote_suppliertop5(A5382,D5382,5)</f>
        <v>深圳稻盛网络有限公司</v>
      </c>
      <c r="U5382" s="9">
        <f>[1]!s_stmnote_purchasetop5_pct(A5382,D5382)</f>
        <v>40.36</v>
      </c>
      <c r="V5382" t="str" cm="1">
        <f t="array" ref="V5382">[1]!s_stmnote_customertop5($A5382,$D5382,1)</f>
        <v>客户1</v>
      </c>
      <c r="W5382" t="str" cm="1">
        <f t="array" ref="W5382">[1]!s_stmnote_customertop5($A5382,$D5382,2)</f>
        <v>客户2</v>
      </c>
      <c r="X5382" t="str" cm="1">
        <f t="array" ref="X5382">[1]!s_stmnote_customertop5($A5382,$D5382,3)</f>
        <v>南京城铁信息技术有限公司</v>
      </c>
      <c r="Y5382" t="str" cm="1">
        <f t="array" ref="Y5382">[1]!s_stmnote_customertop5($A5382,$D5382,4)</f>
        <v>客户4</v>
      </c>
      <c r="Z5382" t="str" cm="1">
        <f t="array" ref="Z5382">[1]!s_stmnote_customertop5($A5382,$D5382,5)</f>
        <v>客户5</v>
      </c>
      <c r="AA5382" s="9">
        <f>[1]!s_stmnote_salestop5_pct(A5382,D5382)</f>
        <v>34.119999999999997</v>
      </c>
      <c r="AB5382" s="9">
        <f>[1]!s_fa_arturn(A5382,D5382)</f>
        <v>3.2772000000000001</v>
      </c>
      <c r="AC5382" s="9">
        <f>[1]!fa_apturn(A5382,D5382)</f>
        <v>3.5997013067072499</v>
      </c>
      <c r="AD5382" s="9">
        <f>[1]!s_fa_invturn(A5382,D5382)</f>
        <v>1.3713</v>
      </c>
    </row>
    <row r="5383" spans="1:30">
      <c r="A5383">
        <v>300895</v>
      </c>
      <c r="B5383" t="s">
        <v>706</v>
      </c>
      <c r="C5383" t="s">
        <v>4082</v>
      </c>
      <c r="D5383" s="8">
        <f t="shared" si="84"/>
        <v>44926</v>
      </c>
      <c r="E5383" t="s">
        <v>7132</v>
      </c>
      <c r="F5383">
        <v>1</v>
      </c>
      <c r="G5383" t="s">
        <v>10919</v>
      </c>
      <c r="L5383" t="str" cm="1">
        <f t="array" ref="L5383">[1]!s_info_industry_gics(A5383,1)</f>
        <v>信息技术</v>
      </c>
      <c r="M5383" t="str" cm="1">
        <f t="array" ref="M5383">[1]!s_info_industry_gicscode(A5383,1)</f>
        <v>45</v>
      </c>
      <c r="N5383" t="str">
        <f>[1]!s_info_industry_gics(A5383,2)</f>
        <v>软件与服务</v>
      </c>
      <c r="O5383" t="str">
        <f>[1]!s_info_industry_gicscode(A5383,2)</f>
        <v>4510</v>
      </c>
      <c r="P5383" t="str" cm="1">
        <f t="array" ref="P5383">[1]!s_stmnote_suppliertop5(A5383,D5383,1)</f>
        <v>供应商(1)</v>
      </c>
      <c r="Q5383" t="str">
        <f>[1]!s_stmnote_suppliertop5(A5383,D5383,2)</f>
        <v>供应商(2)</v>
      </c>
      <c r="R5383" t="str" cm="1">
        <f t="array" ref="R5383">[1]!s_stmnote_suppliertop5(A5383,D5383,3)</f>
        <v>中建材信息技术股份有限公司</v>
      </c>
      <c r="S5383" t="str" cm="1">
        <f t="array" ref="S5383">[1]!s_stmnote_suppliertop5(A5383,D5383,4)</f>
        <v>供应商(4)</v>
      </c>
      <c r="T5383" t="str" cm="1">
        <f t="array" ref="T5383">[1]!s_stmnote_suppliertop5(A5383,D5383,5)</f>
        <v>供应商(5)</v>
      </c>
      <c r="U5383" s="9">
        <f>[1]!s_stmnote_purchasetop5_pct(A5383,D5383)</f>
        <v>34.81</v>
      </c>
      <c r="V5383" t="str" cm="1">
        <f t="array" ref="V5383">[1]!s_stmnote_customertop5($A5383,$D5383,1)</f>
        <v>客户(1)</v>
      </c>
      <c r="W5383" t="str" cm="1">
        <f t="array" ref="W5383">[1]!s_stmnote_customertop5($A5383,$D5383,2)</f>
        <v>客户(2)</v>
      </c>
      <c r="X5383" t="str" cm="1">
        <f t="array" ref="X5383">[1]!s_stmnote_customertop5($A5383,$D5383,3)</f>
        <v>客户(3)</v>
      </c>
      <c r="Y5383" t="str" cm="1">
        <f t="array" ref="Y5383">[1]!s_stmnote_customertop5($A5383,$D5383,4)</f>
        <v>广东润联信息技术有限公司</v>
      </c>
      <c r="Z5383" t="str" cm="1">
        <f t="array" ref="Z5383">[1]!s_stmnote_customertop5($A5383,$D5383,5)</f>
        <v>客户(5)</v>
      </c>
      <c r="AA5383" s="9">
        <f>[1]!s_stmnote_salestop5_pct(A5383,D5383)</f>
        <v>47.43</v>
      </c>
      <c r="AB5383" s="9">
        <f>[1]!s_fa_arturn(A5383,D5383)</f>
        <v>2.6379999999999999</v>
      </c>
      <c r="AC5383" s="9">
        <f>[1]!fa_apturn(A5383,D5383)</f>
        <v>5.0062853158669904</v>
      </c>
      <c r="AD5383" s="9">
        <f>[1]!s_fa_invturn(A5383,D5383)</f>
        <v>2.0097999999999998</v>
      </c>
    </row>
    <row r="5384" spans="1:30">
      <c r="A5384">
        <v>300895</v>
      </c>
      <c r="B5384" t="s">
        <v>706</v>
      </c>
      <c r="C5384" t="s">
        <v>4083</v>
      </c>
      <c r="D5384" s="8">
        <f t="shared" si="84"/>
        <v>44926</v>
      </c>
      <c r="E5384" t="s">
        <v>6983</v>
      </c>
      <c r="F5384">
        <v>1</v>
      </c>
      <c r="G5384" t="s">
        <v>10920</v>
      </c>
      <c r="L5384" t="str" cm="1">
        <f t="array" ref="L5384">[1]!s_info_industry_gics(A5384,1)</f>
        <v>信息技术</v>
      </c>
      <c r="M5384" t="str" cm="1">
        <f t="array" ref="M5384">[1]!s_info_industry_gicscode(A5384,1)</f>
        <v>45</v>
      </c>
      <c r="N5384" t="str">
        <f>[1]!s_info_industry_gics(A5384,2)</f>
        <v>软件与服务</v>
      </c>
      <c r="O5384" t="str">
        <f>[1]!s_info_industry_gicscode(A5384,2)</f>
        <v>4510</v>
      </c>
      <c r="P5384" t="str" cm="1">
        <f t="array" ref="P5384">[1]!s_stmnote_suppliertop5(A5384,D5384,1)</f>
        <v>供应商(1)</v>
      </c>
      <c r="Q5384" t="str">
        <f>[1]!s_stmnote_suppliertop5(A5384,D5384,2)</f>
        <v>供应商(2)</v>
      </c>
      <c r="R5384" t="str" cm="1">
        <f t="array" ref="R5384">[1]!s_stmnote_suppliertop5(A5384,D5384,3)</f>
        <v>中建材信息技术股份有限公司</v>
      </c>
      <c r="S5384" t="str" cm="1">
        <f t="array" ref="S5384">[1]!s_stmnote_suppliertop5(A5384,D5384,4)</f>
        <v>供应商(4)</v>
      </c>
      <c r="T5384" t="str" cm="1">
        <f t="array" ref="T5384">[1]!s_stmnote_suppliertop5(A5384,D5384,5)</f>
        <v>供应商(5)</v>
      </c>
      <c r="U5384" s="9">
        <f>[1]!s_stmnote_purchasetop5_pct(A5384,D5384)</f>
        <v>34.81</v>
      </c>
      <c r="V5384" t="str" cm="1">
        <f t="array" ref="V5384">[1]!s_stmnote_customertop5($A5384,$D5384,1)</f>
        <v>客户(1)</v>
      </c>
      <c r="W5384" t="str" cm="1">
        <f t="array" ref="W5384">[1]!s_stmnote_customertop5($A5384,$D5384,2)</f>
        <v>客户(2)</v>
      </c>
      <c r="X5384" t="str" cm="1">
        <f t="array" ref="X5384">[1]!s_stmnote_customertop5($A5384,$D5384,3)</f>
        <v>客户(3)</v>
      </c>
      <c r="Y5384" t="str" cm="1">
        <f t="array" ref="Y5384">[1]!s_stmnote_customertop5($A5384,$D5384,4)</f>
        <v>广东润联信息技术有限公司</v>
      </c>
      <c r="Z5384" t="str" cm="1">
        <f t="array" ref="Z5384">[1]!s_stmnote_customertop5($A5384,$D5384,5)</f>
        <v>客户(5)</v>
      </c>
      <c r="AA5384" s="9">
        <f>[1]!s_stmnote_salestop5_pct(A5384,D5384)</f>
        <v>47.43</v>
      </c>
      <c r="AB5384" s="9">
        <f>[1]!s_fa_arturn(A5384,D5384)</f>
        <v>2.6379999999999999</v>
      </c>
      <c r="AC5384" s="9">
        <f>[1]!fa_apturn(A5384,D5384)</f>
        <v>5.0062853158669904</v>
      </c>
      <c r="AD5384" s="9">
        <f>[1]!s_fa_invturn(A5384,D5384)</f>
        <v>2.0097999999999998</v>
      </c>
    </row>
    <row r="5385" spans="1:30">
      <c r="A5385">
        <v>300895</v>
      </c>
      <c r="B5385" t="s">
        <v>706</v>
      </c>
      <c r="C5385" t="s">
        <v>4084</v>
      </c>
      <c r="D5385" s="8">
        <f t="shared" si="84"/>
        <v>45291</v>
      </c>
      <c r="E5385" t="s">
        <v>6933</v>
      </c>
      <c r="F5385">
        <v>1</v>
      </c>
      <c r="G5385" t="s">
        <v>9032</v>
      </c>
      <c r="L5385" t="str" cm="1">
        <f t="array" ref="L5385">[1]!s_info_industry_gics(A5385,1)</f>
        <v>信息技术</v>
      </c>
      <c r="M5385" t="str" cm="1">
        <f t="array" ref="M5385">[1]!s_info_industry_gicscode(A5385,1)</f>
        <v>45</v>
      </c>
      <c r="N5385" t="str">
        <f>[1]!s_info_industry_gics(A5385,2)</f>
        <v>软件与服务</v>
      </c>
      <c r="O5385" t="str">
        <f>[1]!s_info_industry_gicscode(A5385,2)</f>
        <v>4510</v>
      </c>
      <c r="P5385" t="str" cm="1">
        <f t="array" ref="P5385">[1]!s_stmnote_suppliertop5(A5385,D5385,1)</f>
        <v>供应商(1)</v>
      </c>
      <c r="Q5385" t="str">
        <f>[1]!s_stmnote_suppliertop5(A5385,D5385,2)</f>
        <v>供应商(2)</v>
      </c>
      <c r="R5385" t="str" cm="1">
        <f t="array" ref="R5385">[1]!s_stmnote_suppliertop5(A5385,D5385,3)</f>
        <v>供应商(3)</v>
      </c>
      <c r="S5385" t="str" cm="1">
        <f t="array" ref="S5385">[1]!s_stmnote_suppliertop5(A5385,D5385,4)</f>
        <v>供应商(4)</v>
      </c>
      <c r="T5385" t="str" cm="1">
        <f t="array" ref="T5385">[1]!s_stmnote_suppliertop5(A5385,D5385,5)</f>
        <v>供应商(5)</v>
      </c>
      <c r="U5385" s="9">
        <f>[1]!s_stmnote_purchasetop5_pct(A5385,D5385)</f>
        <v>36.76</v>
      </c>
      <c r="V5385" t="str" cm="1">
        <f t="array" ref="V5385">[1]!s_stmnote_customertop5($A5385,$D5385,1)</f>
        <v>客户(1)</v>
      </c>
      <c r="W5385" t="str" cm="1">
        <f t="array" ref="W5385">[1]!s_stmnote_customertop5($A5385,$D5385,2)</f>
        <v>客户(2)</v>
      </c>
      <c r="X5385" t="str" cm="1">
        <f t="array" ref="X5385">[1]!s_stmnote_customertop5($A5385,$D5385,3)</f>
        <v>客户(3)</v>
      </c>
      <c r="Y5385" t="str" cm="1">
        <f t="array" ref="Y5385">[1]!s_stmnote_customertop5($A5385,$D5385,4)</f>
        <v>客户(4)</v>
      </c>
      <c r="Z5385" t="str" cm="1">
        <f t="array" ref="Z5385">[1]!s_stmnote_customertop5($A5385,$D5385,5)</f>
        <v>客户(5)</v>
      </c>
      <c r="AA5385" s="9">
        <f>[1]!s_stmnote_salestop5_pct(A5385,D5385)</f>
        <v>19.43</v>
      </c>
      <c r="AB5385" s="9">
        <f>[1]!s_fa_arturn(A5385,D5385)</f>
        <v>1.8346</v>
      </c>
      <c r="AC5385" s="9">
        <f>[1]!fa_apturn(A5385,D5385)</f>
        <v>4.1730139016499503</v>
      </c>
      <c r="AD5385" s="9">
        <f>[1]!s_fa_invturn(A5385,D5385)</f>
        <v>2.4634999999999998</v>
      </c>
    </row>
    <row r="5386" spans="1:30">
      <c r="A5386">
        <v>300895</v>
      </c>
      <c r="B5386" t="s">
        <v>706</v>
      </c>
      <c r="C5386" t="s">
        <v>4085</v>
      </c>
      <c r="D5386" s="8">
        <f t="shared" si="84"/>
        <v>45291</v>
      </c>
      <c r="E5386" t="s">
        <v>7046</v>
      </c>
      <c r="F5386">
        <v>1</v>
      </c>
      <c r="G5386" t="s">
        <v>9030</v>
      </c>
      <c r="L5386" t="str" cm="1">
        <f t="array" ref="L5386">[1]!s_info_industry_gics(A5386,1)</f>
        <v>信息技术</v>
      </c>
      <c r="M5386" t="str" cm="1">
        <f t="array" ref="M5386">[1]!s_info_industry_gicscode(A5386,1)</f>
        <v>45</v>
      </c>
      <c r="N5386" t="str">
        <f>[1]!s_info_industry_gics(A5386,2)</f>
        <v>软件与服务</v>
      </c>
      <c r="O5386" t="str">
        <f>[1]!s_info_industry_gicscode(A5386,2)</f>
        <v>4510</v>
      </c>
      <c r="P5386" t="str" cm="1">
        <f t="array" ref="P5386">[1]!s_stmnote_suppliertop5(A5386,D5386,1)</f>
        <v>供应商(1)</v>
      </c>
      <c r="Q5386" t="str">
        <f>[1]!s_stmnote_suppliertop5(A5386,D5386,2)</f>
        <v>供应商(2)</v>
      </c>
      <c r="R5386" t="str" cm="1">
        <f t="array" ref="R5386">[1]!s_stmnote_suppliertop5(A5386,D5386,3)</f>
        <v>供应商(3)</v>
      </c>
      <c r="S5386" t="str" cm="1">
        <f t="array" ref="S5386">[1]!s_stmnote_suppliertop5(A5386,D5386,4)</f>
        <v>供应商(4)</v>
      </c>
      <c r="T5386" t="str" cm="1">
        <f t="array" ref="T5386">[1]!s_stmnote_suppliertop5(A5386,D5386,5)</f>
        <v>供应商(5)</v>
      </c>
      <c r="U5386" s="9">
        <f>[1]!s_stmnote_purchasetop5_pct(A5386,D5386)</f>
        <v>36.76</v>
      </c>
      <c r="V5386" t="str" cm="1">
        <f t="array" ref="V5386">[1]!s_stmnote_customertop5($A5386,$D5386,1)</f>
        <v>客户(1)</v>
      </c>
      <c r="W5386" t="str" cm="1">
        <f t="array" ref="W5386">[1]!s_stmnote_customertop5($A5386,$D5386,2)</f>
        <v>客户(2)</v>
      </c>
      <c r="X5386" t="str" cm="1">
        <f t="array" ref="X5386">[1]!s_stmnote_customertop5($A5386,$D5386,3)</f>
        <v>客户(3)</v>
      </c>
      <c r="Y5386" t="str" cm="1">
        <f t="array" ref="Y5386">[1]!s_stmnote_customertop5($A5386,$D5386,4)</f>
        <v>客户(4)</v>
      </c>
      <c r="Z5386" t="str" cm="1">
        <f t="array" ref="Z5386">[1]!s_stmnote_customertop5($A5386,$D5386,5)</f>
        <v>客户(5)</v>
      </c>
      <c r="AA5386" s="9">
        <f>[1]!s_stmnote_salestop5_pct(A5386,D5386)</f>
        <v>19.43</v>
      </c>
      <c r="AB5386" s="9">
        <f>[1]!s_fa_arturn(A5386,D5386)</f>
        <v>1.8346</v>
      </c>
      <c r="AC5386" s="9">
        <f>[1]!fa_apturn(A5386,D5386)</f>
        <v>4.1730139016499503</v>
      </c>
      <c r="AD5386" s="9">
        <f>[1]!s_fa_invturn(A5386,D5386)</f>
        <v>2.4634999999999998</v>
      </c>
    </row>
    <row r="5387" spans="1:30">
      <c r="A5387">
        <v>300895</v>
      </c>
      <c r="B5387" t="s">
        <v>706</v>
      </c>
      <c r="C5387" t="s">
        <v>4086</v>
      </c>
      <c r="D5387" s="8">
        <f t="shared" si="84"/>
        <v>45657</v>
      </c>
      <c r="E5387" t="s">
        <v>6971</v>
      </c>
      <c r="F5387">
        <v>1</v>
      </c>
      <c r="G5387" t="s">
        <v>10921</v>
      </c>
      <c r="L5387" t="str" cm="1">
        <f t="array" ref="L5387">[1]!s_info_industry_gics(A5387,1)</f>
        <v>信息技术</v>
      </c>
      <c r="M5387" t="str" cm="1">
        <f t="array" ref="M5387">[1]!s_info_industry_gicscode(A5387,1)</f>
        <v>45</v>
      </c>
      <c r="N5387" t="str">
        <f>[1]!s_info_industry_gics(A5387,2)</f>
        <v>软件与服务</v>
      </c>
      <c r="O5387" t="str">
        <f>[1]!s_info_industry_gicscode(A5387,2)</f>
        <v>4510</v>
      </c>
      <c r="P5387" cm="1">
        <f t="array" ref="P5387">[1]!s_stmnote_suppliertop5(A5387,D5387,1)</f>
        <v>0</v>
      </c>
      <c r="Q5387">
        <f>[1]!s_stmnote_suppliertop5(A5387,D5387,2)</f>
        <v>0</v>
      </c>
      <c r="R5387" cm="1">
        <f t="array" ref="R5387">[1]!s_stmnote_suppliertop5(A5387,D5387,3)</f>
        <v>0</v>
      </c>
      <c r="S5387" cm="1">
        <f t="array" ref="S5387">[1]!s_stmnote_suppliertop5(A5387,D5387,4)</f>
        <v>0</v>
      </c>
      <c r="T5387" cm="1">
        <f t="array" ref="T5387">[1]!s_stmnote_suppliertop5(A5387,D5387,5)</f>
        <v>0</v>
      </c>
      <c r="U5387" s="9">
        <f>[1]!s_stmnote_purchasetop5_pct(A5387,D5387)</f>
        <v>0</v>
      </c>
      <c r="V5387" cm="1">
        <f t="array" ref="V5387">[1]!s_stmnote_customertop5($A5387,$D5387,1)</f>
        <v>0</v>
      </c>
      <c r="W5387" cm="1">
        <f t="array" ref="W5387">[1]!s_stmnote_customertop5($A5387,$D5387,2)</f>
        <v>0</v>
      </c>
      <c r="X5387" cm="1">
        <f t="array" ref="X5387">[1]!s_stmnote_customertop5($A5387,$D5387,3)</f>
        <v>0</v>
      </c>
      <c r="Y5387" cm="1">
        <f t="array" ref="Y5387">[1]!s_stmnote_customertop5($A5387,$D5387,4)</f>
        <v>0</v>
      </c>
      <c r="Z5387" cm="1">
        <f t="array" ref="Z5387">[1]!s_stmnote_customertop5($A5387,$D5387,5)</f>
        <v>0</v>
      </c>
      <c r="AA5387" s="9">
        <f>[1]!s_stmnote_salestop5_pct(A5387,D5387)</f>
        <v>0</v>
      </c>
      <c r="AB5387" s="9">
        <f>[1]!s_fa_arturn(A5387,D5387)</f>
        <v>0</v>
      </c>
      <c r="AC5387" s="9">
        <f>[1]!fa_apturn(A5387,D5387)</f>
        <v>0</v>
      </c>
      <c r="AD5387" s="9">
        <f>[1]!s_fa_invturn(A5387,D5387)</f>
        <v>0</v>
      </c>
    </row>
    <row r="5388" spans="1:30">
      <c r="A5388">
        <v>300925</v>
      </c>
      <c r="B5388" t="s">
        <v>711</v>
      </c>
      <c r="C5388" t="s">
        <v>4095</v>
      </c>
      <c r="D5388" s="8">
        <f t="shared" si="84"/>
        <v>44926</v>
      </c>
      <c r="E5388" t="s">
        <v>7101</v>
      </c>
      <c r="F5388">
        <v>1</v>
      </c>
      <c r="G5388" t="s">
        <v>10924</v>
      </c>
      <c r="L5388" t="str" cm="1">
        <f t="array" ref="L5388">[1]!s_info_industry_gics(A5388,1)</f>
        <v>信息技术</v>
      </c>
      <c r="M5388" t="str" cm="1">
        <f t="array" ref="M5388">[1]!s_info_industry_gicscode(A5388,1)</f>
        <v>45</v>
      </c>
      <c r="N5388" t="str">
        <f>[1]!s_info_industry_gics(A5388,2)</f>
        <v>软件与服务</v>
      </c>
      <c r="O5388" t="str">
        <f>[1]!s_info_industry_gicscode(A5388,2)</f>
        <v>4510</v>
      </c>
      <c r="P5388" t="str" cm="1">
        <f t="array" ref="P5388">[1]!s_stmnote_suppliertop5(A5388,D5388,1)</f>
        <v>第一名</v>
      </c>
      <c r="Q5388" t="str">
        <f>[1]!s_stmnote_suppliertop5(A5388,D5388,2)</f>
        <v>第二名</v>
      </c>
      <c r="R5388" t="str" cm="1">
        <f t="array" ref="R5388">[1]!s_stmnote_suppliertop5(A5388,D5388,3)</f>
        <v>第四名</v>
      </c>
      <c r="S5388" t="str" cm="1">
        <f t="array" ref="S5388">[1]!s_stmnote_suppliertop5(A5388,D5388,4)</f>
        <v>第三名</v>
      </c>
      <c r="T5388" t="str" cm="1">
        <f t="array" ref="T5388">[1]!s_stmnote_suppliertop5(A5388,D5388,5)</f>
        <v>第五名</v>
      </c>
      <c r="U5388" s="9">
        <f>[1]!s_stmnote_purchasetop5_pct(A5388,D5388)</f>
        <v>19.77</v>
      </c>
      <c r="V5388" t="str" cm="1">
        <f t="array" ref="V5388">[1]!s_stmnote_customertop5($A5388,$D5388,1)</f>
        <v>第一名</v>
      </c>
      <c r="W5388" t="str" cm="1">
        <f t="array" ref="W5388">[1]!s_stmnote_customertop5($A5388,$D5388,2)</f>
        <v>第二名</v>
      </c>
      <c r="X5388" t="str" cm="1">
        <f t="array" ref="X5388">[1]!s_stmnote_customertop5($A5388,$D5388,3)</f>
        <v>第三名</v>
      </c>
      <c r="Y5388" t="str" cm="1">
        <f t="array" ref="Y5388">[1]!s_stmnote_customertop5($A5388,$D5388,4)</f>
        <v>第四名</v>
      </c>
      <c r="Z5388" t="str" cm="1">
        <f t="array" ref="Z5388">[1]!s_stmnote_customertop5($A5388,$D5388,5)</f>
        <v>第五名</v>
      </c>
      <c r="AA5388" s="9">
        <f>[1]!s_stmnote_salestop5_pct(A5388,D5388)</f>
        <v>31.2</v>
      </c>
      <c r="AB5388" s="9">
        <f>[1]!s_fa_arturn(A5388,D5388)</f>
        <v>3.5026000000000002</v>
      </c>
      <c r="AC5388" s="9">
        <f>[1]!fa_apturn(A5388,D5388)</f>
        <v>142.20038628951599</v>
      </c>
      <c r="AD5388" s="9">
        <f>[1]!s_fa_invturn(A5388,D5388)</f>
        <v>136.6942</v>
      </c>
    </row>
    <row r="5389" spans="1:30">
      <c r="A5389">
        <v>300925</v>
      </c>
      <c r="B5389" t="s">
        <v>711</v>
      </c>
      <c r="C5389" t="s">
        <v>4096</v>
      </c>
      <c r="D5389" s="8">
        <f t="shared" si="84"/>
        <v>44926</v>
      </c>
      <c r="E5389" t="s">
        <v>7738</v>
      </c>
      <c r="F5389">
        <v>1</v>
      </c>
      <c r="G5389" t="s">
        <v>10924</v>
      </c>
      <c r="L5389" t="str" cm="1">
        <f t="array" ref="L5389">[1]!s_info_industry_gics(A5389,1)</f>
        <v>信息技术</v>
      </c>
      <c r="M5389" t="str" cm="1">
        <f t="array" ref="M5389">[1]!s_info_industry_gicscode(A5389,1)</f>
        <v>45</v>
      </c>
      <c r="N5389" t="str">
        <f>[1]!s_info_industry_gics(A5389,2)</f>
        <v>软件与服务</v>
      </c>
      <c r="O5389" t="str">
        <f>[1]!s_info_industry_gicscode(A5389,2)</f>
        <v>4510</v>
      </c>
      <c r="P5389" t="str" cm="1">
        <f t="array" ref="P5389">[1]!s_stmnote_suppliertop5(A5389,D5389,1)</f>
        <v>第一名</v>
      </c>
      <c r="Q5389" t="str">
        <f>[1]!s_stmnote_suppliertop5(A5389,D5389,2)</f>
        <v>第二名</v>
      </c>
      <c r="R5389" t="str" cm="1">
        <f t="array" ref="R5389">[1]!s_stmnote_suppliertop5(A5389,D5389,3)</f>
        <v>第四名</v>
      </c>
      <c r="S5389" t="str" cm="1">
        <f t="array" ref="S5389">[1]!s_stmnote_suppliertop5(A5389,D5389,4)</f>
        <v>第三名</v>
      </c>
      <c r="T5389" t="str" cm="1">
        <f t="array" ref="T5389">[1]!s_stmnote_suppliertop5(A5389,D5389,5)</f>
        <v>第五名</v>
      </c>
      <c r="U5389" s="9">
        <f>[1]!s_stmnote_purchasetop5_pct(A5389,D5389)</f>
        <v>19.77</v>
      </c>
      <c r="V5389" t="str" cm="1">
        <f t="array" ref="V5389">[1]!s_stmnote_customertop5($A5389,$D5389,1)</f>
        <v>第一名</v>
      </c>
      <c r="W5389" t="str" cm="1">
        <f t="array" ref="W5389">[1]!s_stmnote_customertop5($A5389,$D5389,2)</f>
        <v>第二名</v>
      </c>
      <c r="X5389" t="str" cm="1">
        <f t="array" ref="X5389">[1]!s_stmnote_customertop5($A5389,$D5389,3)</f>
        <v>第三名</v>
      </c>
      <c r="Y5389" t="str" cm="1">
        <f t="array" ref="Y5389">[1]!s_stmnote_customertop5($A5389,$D5389,4)</f>
        <v>第四名</v>
      </c>
      <c r="Z5389" t="str" cm="1">
        <f t="array" ref="Z5389">[1]!s_stmnote_customertop5($A5389,$D5389,5)</f>
        <v>第五名</v>
      </c>
      <c r="AA5389" s="9">
        <f>[1]!s_stmnote_salestop5_pct(A5389,D5389)</f>
        <v>31.2</v>
      </c>
      <c r="AB5389" s="9">
        <f>[1]!s_fa_arturn(A5389,D5389)</f>
        <v>3.5026000000000002</v>
      </c>
      <c r="AC5389" s="9">
        <f>[1]!fa_apturn(A5389,D5389)</f>
        <v>142.20038628951599</v>
      </c>
      <c r="AD5389" s="9">
        <f>[1]!s_fa_invturn(A5389,D5389)</f>
        <v>136.6942</v>
      </c>
    </row>
    <row r="5390" spans="1:30">
      <c r="A5390">
        <v>300925</v>
      </c>
      <c r="B5390" t="s">
        <v>711</v>
      </c>
      <c r="C5390" t="s">
        <v>4097</v>
      </c>
      <c r="D5390" s="8">
        <f t="shared" si="84"/>
        <v>44926</v>
      </c>
      <c r="E5390" t="s">
        <v>6992</v>
      </c>
      <c r="F5390">
        <v>1</v>
      </c>
      <c r="G5390" t="s">
        <v>9036</v>
      </c>
      <c r="L5390" t="str" cm="1">
        <f t="array" ref="L5390">[1]!s_info_industry_gics(A5390,1)</f>
        <v>信息技术</v>
      </c>
      <c r="M5390" t="str" cm="1">
        <f t="array" ref="M5390">[1]!s_info_industry_gicscode(A5390,1)</f>
        <v>45</v>
      </c>
      <c r="N5390" t="str">
        <f>[1]!s_info_industry_gics(A5390,2)</f>
        <v>软件与服务</v>
      </c>
      <c r="O5390" t="str">
        <f>[1]!s_info_industry_gicscode(A5390,2)</f>
        <v>4510</v>
      </c>
      <c r="P5390" t="str" cm="1">
        <f t="array" ref="P5390">[1]!s_stmnote_suppliertop5(A5390,D5390,1)</f>
        <v>第一名</v>
      </c>
      <c r="Q5390" t="str">
        <f>[1]!s_stmnote_suppliertop5(A5390,D5390,2)</f>
        <v>第二名</v>
      </c>
      <c r="R5390" t="str" cm="1">
        <f t="array" ref="R5390">[1]!s_stmnote_suppliertop5(A5390,D5390,3)</f>
        <v>第四名</v>
      </c>
      <c r="S5390" t="str" cm="1">
        <f t="array" ref="S5390">[1]!s_stmnote_suppliertop5(A5390,D5390,4)</f>
        <v>第三名</v>
      </c>
      <c r="T5390" t="str" cm="1">
        <f t="array" ref="T5390">[1]!s_stmnote_suppliertop5(A5390,D5390,5)</f>
        <v>第五名</v>
      </c>
      <c r="U5390" s="9">
        <f>[1]!s_stmnote_purchasetop5_pct(A5390,D5390)</f>
        <v>19.77</v>
      </c>
      <c r="V5390" t="str" cm="1">
        <f t="array" ref="V5390">[1]!s_stmnote_customertop5($A5390,$D5390,1)</f>
        <v>第一名</v>
      </c>
      <c r="W5390" t="str" cm="1">
        <f t="array" ref="W5390">[1]!s_stmnote_customertop5($A5390,$D5390,2)</f>
        <v>第二名</v>
      </c>
      <c r="X5390" t="str" cm="1">
        <f t="array" ref="X5390">[1]!s_stmnote_customertop5($A5390,$D5390,3)</f>
        <v>第三名</v>
      </c>
      <c r="Y5390" t="str" cm="1">
        <f t="array" ref="Y5390">[1]!s_stmnote_customertop5($A5390,$D5390,4)</f>
        <v>第四名</v>
      </c>
      <c r="Z5390" t="str" cm="1">
        <f t="array" ref="Z5390">[1]!s_stmnote_customertop5($A5390,$D5390,5)</f>
        <v>第五名</v>
      </c>
      <c r="AA5390" s="9">
        <f>[1]!s_stmnote_salestop5_pct(A5390,D5390)</f>
        <v>31.2</v>
      </c>
      <c r="AB5390" s="9">
        <f>[1]!s_fa_arturn(A5390,D5390)</f>
        <v>3.5026000000000002</v>
      </c>
      <c r="AC5390" s="9">
        <f>[1]!fa_apturn(A5390,D5390)</f>
        <v>142.20038628951599</v>
      </c>
      <c r="AD5390" s="9">
        <f>[1]!s_fa_invturn(A5390,D5390)</f>
        <v>136.6942</v>
      </c>
    </row>
    <row r="5391" spans="1:30">
      <c r="A5391">
        <v>300925</v>
      </c>
      <c r="B5391" t="s">
        <v>711</v>
      </c>
      <c r="C5391" t="s">
        <v>4098</v>
      </c>
      <c r="D5391" s="8">
        <f t="shared" si="84"/>
        <v>44926</v>
      </c>
      <c r="E5391" t="s">
        <v>6994</v>
      </c>
      <c r="F5391">
        <v>1</v>
      </c>
      <c r="G5391" t="s">
        <v>9037</v>
      </c>
      <c r="L5391" t="str" cm="1">
        <f t="array" ref="L5391">[1]!s_info_industry_gics(A5391,1)</f>
        <v>信息技术</v>
      </c>
      <c r="M5391" t="str" cm="1">
        <f t="array" ref="M5391">[1]!s_info_industry_gicscode(A5391,1)</f>
        <v>45</v>
      </c>
      <c r="N5391" t="str">
        <f>[1]!s_info_industry_gics(A5391,2)</f>
        <v>软件与服务</v>
      </c>
      <c r="O5391" t="str">
        <f>[1]!s_info_industry_gicscode(A5391,2)</f>
        <v>4510</v>
      </c>
      <c r="P5391" t="str" cm="1">
        <f t="array" ref="P5391">[1]!s_stmnote_suppliertop5(A5391,D5391,1)</f>
        <v>第一名</v>
      </c>
      <c r="Q5391" t="str">
        <f>[1]!s_stmnote_suppliertop5(A5391,D5391,2)</f>
        <v>第二名</v>
      </c>
      <c r="R5391" t="str" cm="1">
        <f t="array" ref="R5391">[1]!s_stmnote_suppliertop5(A5391,D5391,3)</f>
        <v>第四名</v>
      </c>
      <c r="S5391" t="str" cm="1">
        <f t="array" ref="S5391">[1]!s_stmnote_suppliertop5(A5391,D5391,4)</f>
        <v>第三名</v>
      </c>
      <c r="T5391" t="str" cm="1">
        <f t="array" ref="T5391">[1]!s_stmnote_suppliertop5(A5391,D5391,5)</f>
        <v>第五名</v>
      </c>
      <c r="U5391" s="9">
        <f>[1]!s_stmnote_purchasetop5_pct(A5391,D5391)</f>
        <v>19.77</v>
      </c>
      <c r="V5391" t="str" cm="1">
        <f t="array" ref="V5391">[1]!s_stmnote_customertop5($A5391,$D5391,1)</f>
        <v>第一名</v>
      </c>
      <c r="W5391" t="str" cm="1">
        <f t="array" ref="W5391">[1]!s_stmnote_customertop5($A5391,$D5391,2)</f>
        <v>第二名</v>
      </c>
      <c r="X5391" t="str" cm="1">
        <f t="array" ref="X5391">[1]!s_stmnote_customertop5($A5391,$D5391,3)</f>
        <v>第三名</v>
      </c>
      <c r="Y5391" t="str" cm="1">
        <f t="array" ref="Y5391">[1]!s_stmnote_customertop5($A5391,$D5391,4)</f>
        <v>第四名</v>
      </c>
      <c r="Z5391" t="str" cm="1">
        <f t="array" ref="Z5391">[1]!s_stmnote_customertop5($A5391,$D5391,5)</f>
        <v>第五名</v>
      </c>
      <c r="AA5391" s="9">
        <f>[1]!s_stmnote_salestop5_pct(A5391,D5391)</f>
        <v>31.2</v>
      </c>
      <c r="AB5391" s="9">
        <f>[1]!s_fa_arturn(A5391,D5391)</f>
        <v>3.5026000000000002</v>
      </c>
      <c r="AC5391" s="9">
        <f>[1]!fa_apturn(A5391,D5391)</f>
        <v>142.20038628951599</v>
      </c>
      <c r="AD5391" s="9">
        <f>[1]!s_fa_invturn(A5391,D5391)</f>
        <v>136.6942</v>
      </c>
    </row>
    <row r="5392" spans="1:30">
      <c r="A5392">
        <v>300925</v>
      </c>
      <c r="B5392" t="s">
        <v>711</v>
      </c>
      <c r="C5392" t="s">
        <v>4099</v>
      </c>
      <c r="D5392" s="8">
        <f t="shared" ref="D5392:D5455" si="85">DATE(YEAR(E5392), 12, 31)</f>
        <v>44926</v>
      </c>
      <c r="E5392" t="s">
        <v>6996</v>
      </c>
      <c r="F5392">
        <v>1</v>
      </c>
      <c r="G5392" t="s">
        <v>10924</v>
      </c>
      <c r="L5392" t="str" cm="1">
        <f t="array" ref="L5392">[1]!s_info_industry_gics(A5392,1)</f>
        <v>信息技术</v>
      </c>
      <c r="M5392" t="str" cm="1">
        <f t="array" ref="M5392">[1]!s_info_industry_gicscode(A5392,1)</f>
        <v>45</v>
      </c>
      <c r="N5392" t="str">
        <f>[1]!s_info_industry_gics(A5392,2)</f>
        <v>软件与服务</v>
      </c>
      <c r="O5392" t="str">
        <f>[1]!s_info_industry_gicscode(A5392,2)</f>
        <v>4510</v>
      </c>
      <c r="P5392" t="str" cm="1">
        <f t="array" ref="P5392">[1]!s_stmnote_suppliertop5(A5392,D5392,1)</f>
        <v>第一名</v>
      </c>
      <c r="Q5392" t="str">
        <f>[1]!s_stmnote_suppliertop5(A5392,D5392,2)</f>
        <v>第二名</v>
      </c>
      <c r="R5392" t="str" cm="1">
        <f t="array" ref="R5392">[1]!s_stmnote_suppliertop5(A5392,D5392,3)</f>
        <v>第四名</v>
      </c>
      <c r="S5392" t="str" cm="1">
        <f t="array" ref="S5392">[1]!s_stmnote_suppliertop5(A5392,D5392,4)</f>
        <v>第三名</v>
      </c>
      <c r="T5392" t="str" cm="1">
        <f t="array" ref="T5392">[1]!s_stmnote_suppliertop5(A5392,D5392,5)</f>
        <v>第五名</v>
      </c>
      <c r="U5392" s="9">
        <f>[1]!s_stmnote_purchasetop5_pct(A5392,D5392)</f>
        <v>19.77</v>
      </c>
      <c r="V5392" t="str" cm="1">
        <f t="array" ref="V5392">[1]!s_stmnote_customertop5($A5392,$D5392,1)</f>
        <v>第一名</v>
      </c>
      <c r="W5392" t="str" cm="1">
        <f t="array" ref="W5392">[1]!s_stmnote_customertop5($A5392,$D5392,2)</f>
        <v>第二名</v>
      </c>
      <c r="X5392" t="str" cm="1">
        <f t="array" ref="X5392">[1]!s_stmnote_customertop5($A5392,$D5392,3)</f>
        <v>第三名</v>
      </c>
      <c r="Y5392" t="str" cm="1">
        <f t="array" ref="Y5392">[1]!s_stmnote_customertop5($A5392,$D5392,4)</f>
        <v>第四名</v>
      </c>
      <c r="Z5392" t="str" cm="1">
        <f t="array" ref="Z5392">[1]!s_stmnote_customertop5($A5392,$D5392,5)</f>
        <v>第五名</v>
      </c>
      <c r="AA5392" s="9">
        <f>[1]!s_stmnote_salestop5_pct(A5392,D5392)</f>
        <v>31.2</v>
      </c>
      <c r="AB5392" s="9">
        <f>[1]!s_fa_arturn(A5392,D5392)</f>
        <v>3.5026000000000002</v>
      </c>
      <c r="AC5392" s="9">
        <f>[1]!fa_apturn(A5392,D5392)</f>
        <v>142.20038628951599</v>
      </c>
      <c r="AD5392" s="9">
        <f>[1]!s_fa_invturn(A5392,D5392)</f>
        <v>136.6942</v>
      </c>
    </row>
    <row r="5393" spans="1:30">
      <c r="A5393">
        <v>300925</v>
      </c>
      <c r="B5393" t="s">
        <v>711</v>
      </c>
      <c r="C5393" t="s">
        <v>4095</v>
      </c>
      <c r="D5393" s="8">
        <f t="shared" si="85"/>
        <v>44926</v>
      </c>
      <c r="E5393" t="s">
        <v>7660</v>
      </c>
      <c r="F5393">
        <v>1</v>
      </c>
      <c r="G5393" t="s">
        <v>10925</v>
      </c>
      <c r="L5393" t="str" cm="1">
        <f t="array" ref="L5393">[1]!s_info_industry_gics(A5393,1)</f>
        <v>信息技术</v>
      </c>
      <c r="M5393" t="str" cm="1">
        <f t="array" ref="M5393">[1]!s_info_industry_gicscode(A5393,1)</f>
        <v>45</v>
      </c>
      <c r="N5393" t="str">
        <f>[1]!s_info_industry_gics(A5393,2)</f>
        <v>软件与服务</v>
      </c>
      <c r="O5393" t="str">
        <f>[1]!s_info_industry_gicscode(A5393,2)</f>
        <v>4510</v>
      </c>
      <c r="P5393" t="str" cm="1">
        <f t="array" ref="P5393">[1]!s_stmnote_suppliertop5(A5393,D5393,1)</f>
        <v>第一名</v>
      </c>
      <c r="Q5393" t="str">
        <f>[1]!s_stmnote_suppliertop5(A5393,D5393,2)</f>
        <v>第二名</v>
      </c>
      <c r="R5393" t="str" cm="1">
        <f t="array" ref="R5393">[1]!s_stmnote_suppliertop5(A5393,D5393,3)</f>
        <v>第四名</v>
      </c>
      <c r="S5393" t="str" cm="1">
        <f t="array" ref="S5393">[1]!s_stmnote_suppliertop5(A5393,D5393,4)</f>
        <v>第三名</v>
      </c>
      <c r="T5393" t="str" cm="1">
        <f t="array" ref="T5393">[1]!s_stmnote_suppliertop5(A5393,D5393,5)</f>
        <v>第五名</v>
      </c>
      <c r="U5393" s="9">
        <f>[1]!s_stmnote_purchasetop5_pct(A5393,D5393)</f>
        <v>19.77</v>
      </c>
      <c r="V5393" t="str" cm="1">
        <f t="array" ref="V5393">[1]!s_stmnote_customertop5($A5393,$D5393,1)</f>
        <v>第一名</v>
      </c>
      <c r="W5393" t="str" cm="1">
        <f t="array" ref="W5393">[1]!s_stmnote_customertop5($A5393,$D5393,2)</f>
        <v>第二名</v>
      </c>
      <c r="X5393" t="str" cm="1">
        <f t="array" ref="X5393">[1]!s_stmnote_customertop5($A5393,$D5393,3)</f>
        <v>第三名</v>
      </c>
      <c r="Y5393" t="str" cm="1">
        <f t="array" ref="Y5393">[1]!s_stmnote_customertop5($A5393,$D5393,4)</f>
        <v>第四名</v>
      </c>
      <c r="Z5393" t="str" cm="1">
        <f t="array" ref="Z5393">[1]!s_stmnote_customertop5($A5393,$D5393,5)</f>
        <v>第五名</v>
      </c>
      <c r="AA5393" s="9">
        <f>[1]!s_stmnote_salestop5_pct(A5393,D5393)</f>
        <v>31.2</v>
      </c>
      <c r="AB5393" s="9">
        <f>[1]!s_fa_arturn(A5393,D5393)</f>
        <v>3.5026000000000002</v>
      </c>
      <c r="AC5393" s="9">
        <f>[1]!fa_apturn(A5393,D5393)</f>
        <v>142.20038628951599</v>
      </c>
      <c r="AD5393" s="9">
        <f>[1]!s_fa_invturn(A5393,D5393)</f>
        <v>136.6942</v>
      </c>
    </row>
    <row r="5394" spans="1:30">
      <c r="A5394">
        <v>300925</v>
      </c>
      <c r="B5394" t="s">
        <v>711</v>
      </c>
      <c r="C5394" t="s">
        <v>4099</v>
      </c>
      <c r="D5394" s="8">
        <f t="shared" si="85"/>
        <v>44926</v>
      </c>
      <c r="E5394" t="s">
        <v>7736</v>
      </c>
      <c r="F5394">
        <v>1</v>
      </c>
      <c r="G5394" t="s">
        <v>10924</v>
      </c>
      <c r="L5394" t="str" cm="1">
        <f t="array" ref="L5394">[1]!s_info_industry_gics(A5394,1)</f>
        <v>信息技术</v>
      </c>
      <c r="M5394" t="str" cm="1">
        <f t="array" ref="M5394">[1]!s_info_industry_gicscode(A5394,1)</f>
        <v>45</v>
      </c>
      <c r="N5394" t="str">
        <f>[1]!s_info_industry_gics(A5394,2)</f>
        <v>软件与服务</v>
      </c>
      <c r="O5394" t="str">
        <f>[1]!s_info_industry_gicscode(A5394,2)</f>
        <v>4510</v>
      </c>
      <c r="P5394" t="str" cm="1">
        <f t="array" ref="P5394">[1]!s_stmnote_suppliertop5(A5394,D5394,1)</f>
        <v>第一名</v>
      </c>
      <c r="Q5394" t="str">
        <f>[1]!s_stmnote_suppliertop5(A5394,D5394,2)</f>
        <v>第二名</v>
      </c>
      <c r="R5394" t="str" cm="1">
        <f t="array" ref="R5394">[1]!s_stmnote_suppliertop5(A5394,D5394,3)</f>
        <v>第四名</v>
      </c>
      <c r="S5394" t="str" cm="1">
        <f t="array" ref="S5394">[1]!s_stmnote_suppliertop5(A5394,D5394,4)</f>
        <v>第三名</v>
      </c>
      <c r="T5394" t="str" cm="1">
        <f t="array" ref="T5394">[1]!s_stmnote_suppliertop5(A5394,D5394,5)</f>
        <v>第五名</v>
      </c>
      <c r="U5394" s="9">
        <f>[1]!s_stmnote_purchasetop5_pct(A5394,D5394)</f>
        <v>19.77</v>
      </c>
      <c r="V5394" t="str" cm="1">
        <f t="array" ref="V5394">[1]!s_stmnote_customertop5($A5394,$D5394,1)</f>
        <v>第一名</v>
      </c>
      <c r="W5394" t="str" cm="1">
        <f t="array" ref="W5394">[1]!s_stmnote_customertop5($A5394,$D5394,2)</f>
        <v>第二名</v>
      </c>
      <c r="X5394" t="str" cm="1">
        <f t="array" ref="X5394">[1]!s_stmnote_customertop5($A5394,$D5394,3)</f>
        <v>第三名</v>
      </c>
      <c r="Y5394" t="str" cm="1">
        <f t="array" ref="Y5394">[1]!s_stmnote_customertop5($A5394,$D5394,4)</f>
        <v>第四名</v>
      </c>
      <c r="Z5394" t="str" cm="1">
        <f t="array" ref="Z5394">[1]!s_stmnote_customertop5($A5394,$D5394,5)</f>
        <v>第五名</v>
      </c>
      <c r="AA5394" s="9">
        <f>[1]!s_stmnote_salestop5_pct(A5394,D5394)</f>
        <v>31.2</v>
      </c>
      <c r="AB5394" s="9">
        <f>[1]!s_fa_arturn(A5394,D5394)</f>
        <v>3.5026000000000002</v>
      </c>
      <c r="AC5394" s="9">
        <f>[1]!fa_apturn(A5394,D5394)</f>
        <v>142.20038628951599</v>
      </c>
      <c r="AD5394" s="9">
        <f>[1]!s_fa_invturn(A5394,D5394)</f>
        <v>136.6942</v>
      </c>
    </row>
    <row r="5395" spans="1:30">
      <c r="A5395">
        <v>300925</v>
      </c>
      <c r="B5395" t="s">
        <v>711</v>
      </c>
      <c r="C5395" t="s">
        <v>4100</v>
      </c>
      <c r="D5395" s="8">
        <f t="shared" si="85"/>
        <v>45291</v>
      </c>
      <c r="E5395" t="s">
        <v>7606</v>
      </c>
      <c r="F5395">
        <v>1</v>
      </c>
      <c r="G5395" t="s">
        <v>9038</v>
      </c>
      <c r="L5395" t="str" cm="1">
        <f t="array" ref="L5395">[1]!s_info_industry_gics(A5395,1)</f>
        <v>信息技术</v>
      </c>
      <c r="M5395" t="str" cm="1">
        <f t="array" ref="M5395">[1]!s_info_industry_gicscode(A5395,1)</f>
        <v>45</v>
      </c>
      <c r="N5395" t="str">
        <f>[1]!s_info_industry_gics(A5395,2)</f>
        <v>软件与服务</v>
      </c>
      <c r="O5395" t="str">
        <f>[1]!s_info_industry_gicscode(A5395,2)</f>
        <v>4510</v>
      </c>
      <c r="P5395" cm="1">
        <f t="array" ref="P5395">[1]!s_stmnote_suppliertop5(A5395,D5395,1)</f>
        <v>0</v>
      </c>
      <c r="Q5395">
        <f>[1]!s_stmnote_suppliertop5(A5395,D5395,2)</f>
        <v>0</v>
      </c>
      <c r="R5395" cm="1">
        <f t="array" ref="R5395">[1]!s_stmnote_suppliertop5(A5395,D5395,3)</f>
        <v>0</v>
      </c>
      <c r="S5395" cm="1">
        <f t="array" ref="S5395">[1]!s_stmnote_suppliertop5(A5395,D5395,4)</f>
        <v>0</v>
      </c>
      <c r="T5395" cm="1">
        <f t="array" ref="T5395">[1]!s_stmnote_suppliertop5(A5395,D5395,5)</f>
        <v>0</v>
      </c>
      <c r="U5395" s="9">
        <f>[1]!s_stmnote_purchasetop5_pct(A5395,D5395)</f>
        <v>0</v>
      </c>
      <c r="V5395" t="str" cm="1">
        <f t="array" ref="V5395">[1]!s_stmnote_customertop5($A5395,$D5395,1)</f>
        <v>第一名</v>
      </c>
      <c r="W5395" t="str" cm="1">
        <f t="array" ref="W5395">[1]!s_stmnote_customertop5($A5395,$D5395,2)</f>
        <v>第二名</v>
      </c>
      <c r="X5395" t="str" cm="1">
        <f t="array" ref="X5395">[1]!s_stmnote_customertop5($A5395,$D5395,3)</f>
        <v>第三名</v>
      </c>
      <c r="Y5395" t="str" cm="1">
        <f t="array" ref="Y5395">[1]!s_stmnote_customertop5($A5395,$D5395,4)</f>
        <v>第四名</v>
      </c>
      <c r="Z5395" t="str" cm="1">
        <f t="array" ref="Z5395">[1]!s_stmnote_customertop5($A5395,$D5395,5)</f>
        <v>第五名</v>
      </c>
      <c r="AA5395" s="9">
        <f>[1]!s_stmnote_salestop5_pct(A5395,D5395)</f>
        <v>29.18</v>
      </c>
      <c r="AB5395" s="9">
        <f>[1]!s_fa_arturn(A5395,D5395)</f>
        <v>3.2989000000000002</v>
      </c>
      <c r="AC5395" s="9">
        <f>[1]!fa_apturn(A5395,D5395)</f>
        <v>115.507678362405</v>
      </c>
      <c r="AD5395" s="9">
        <f>[1]!s_fa_invturn(A5395,D5395)</f>
        <v>93.092699999999994</v>
      </c>
    </row>
    <row r="5396" spans="1:30">
      <c r="A5396">
        <v>300996</v>
      </c>
      <c r="B5396" t="s">
        <v>721</v>
      </c>
      <c r="C5396" t="s">
        <v>4137</v>
      </c>
      <c r="D5396" s="8">
        <f t="shared" si="85"/>
        <v>45291</v>
      </c>
      <c r="E5396" t="s">
        <v>7262</v>
      </c>
      <c r="F5396">
        <v>1</v>
      </c>
      <c r="G5396" t="s">
        <v>10404</v>
      </c>
      <c r="L5396" t="str" cm="1">
        <f t="array" ref="L5396">[1]!s_info_industry_gics(A5396,1)</f>
        <v>信息技术</v>
      </c>
      <c r="M5396" t="str" cm="1">
        <f t="array" ref="M5396">[1]!s_info_industry_gicscode(A5396,1)</f>
        <v>45</v>
      </c>
      <c r="N5396" t="str">
        <f>[1]!s_info_industry_gics(A5396,2)</f>
        <v>软件与服务</v>
      </c>
      <c r="O5396" t="str">
        <f>[1]!s_info_industry_gicscode(A5396,2)</f>
        <v>4510</v>
      </c>
      <c r="P5396" t="str" cm="1">
        <f t="array" ref="P5396">[1]!s_stmnote_suppliertop5(A5396,D5396,1)</f>
        <v>供应商一</v>
      </c>
      <c r="Q5396" t="str">
        <f>[1]!s_stmnote_suppliertop5(A5396,D5396,2)</f>
        <v>供应商二</v>
      </c>
      <c r="R5396" t="str" cm="1">
        <f t="array" ref="R5396">[1]!s_stmnote_suppliertop5(A5396,D5396,3)</f>
        <v>供应商三</v>
      </c>
      <c r="S5396" t="str" cm="1">
        <f t="array" ref="S5396">[1]!s_stmnote_suppliertop5(A5396,D5396,4)</f>
        <v>供应商四</v>
      </c>
      <c r="T5396" t="str" cm="1">
        <f t="array" ref="T5396">[1]!s_stmnote_suppliertop5(A5396,D5396,5)</f>
        <v>供应商五</v>
      </c>
      <c r="U5396" s="9">
        <f>[1]!s_stmnote_purchasetop5_pct(A5396,D5396)</f>
        <v>38</v>
      </c>
      <c r="V5396" t="str" cm="1">
        <f t="array" ref="V5396">[1]!s_stmnote_customertop5($A5396,$D5396,1)</f>
        <v>客户一</v>
      </c>
      <c r="W5396" t="str" cm="1">
        <f t="array" ref="W5396">[1]!s_stmnote_customertop5($A5396,$D5396,2)</f>
        <v>客户二</v>
      </c>
      <c r="X5396" t="str" cm="1">
        <f t="array" ref="X5396">[1]!s_stmnote_customertop5($A5396,$D5396,3)</f>
        <v>客户三</v>
      </c>
      <c r="Y5396" t="str" cm="1">
        <f t="array" ref="Y5396">[1]!s_stmnote_customertop5($A5396,$D5396,4)</f>
        <v>客户四</v>
      </c>
      <c r="Z5396" t="str" cm="1">
        <f t="array" ref="Z5396">[1]!s_stmnote_customertop5($A5396,$D5396,5)</f>
        <v>客户五</v>
      </c>
      <c r="AA5396" s="9">
        <f>[1]!s_stmnote_salestop5_pct(A5396,D5396)</f>
        <v>55.4</v>
      </c>
      <c r="AB5396" s="9">
        <f>[1]!s_fa_arturn(A5396,D5396)</f>
        <v>1.7768999999999999</v>
      </c>
      <c r="AC5396" s="9">
        <f>[1]!fa_apturn(A5396,D5396)</f>
        <v>12.228386332928</v>
      </c>
      <c r="AD5396" s="9">
        <f>[1]!s_fa_invturn(A5396,D5396)</f>
        <v>6.1943000000000001</v>
      </c>
    </row>
    <row r="5397" spans="1:30">
      <c r="A5397">
        <v>300996</v>
      </c>
      <c r="B5397" t="s">
        <v>721</v>
      </c>
      <c r="C5397" t="s">
        <v>4138</v>
      </c>
      <c r="D5397" s="8">
        <f t="shared" si="85"/>
        <v>45291</v>
      </c>
      <c r="E5397" t="s">
        <v>7299</v>
      </c>
      <c r="F5397">
        <v>1</v>
      </c>
      <c r="G5397" t="s">
        <v>10652</v>
      </c>
      <c r="L5397" t="str" cm="1">
        <f t="array" ref="L5397">[1]!s_info_industry_gics(A5397,1)</f>
        <v>信息技术</v>
      </c>
      <c r="M5397" t="str" cm="1">
        <f t="array" ref="M5397">[1]!s_info_industry_gicscode(A5397,1)</f>
        <v>45</v>
      </c>
      <c r="N5397" t="str">
        <f>[1]!s_info_industry_gics(A5397,2)</f>
        <v>软件与服务</v>
      </c>
      <c r="O5397" t="str">
        <f>[1]!s_info_industry_gicscode(A5397,2)</f>
        <v>4510</v>
      </c>
      <c r="P5397" t="str" cm="1">
        <f t="array" ref="P5397">[1]!s_stmnote_suppliertop5(A5397,D5397,1)</f>
        <v>供应商一</v>
      </c>
      <c r="Q5397" t="str">
        <f>[1]!s_stmnote_suppliertop5(A5397,D5397,2)</f>
        <v>供应商二</v>
      </c>
      <c r="R5397" t="str" cm="1">
        <f t="array" ref="R5397">[1]!s_stmnote_suppliertop5(A5397,D5397,3)</f>
        <v>供应商三</v>
      </c>
      <c r="S5397" t="str" cm="1">
        <f t="array" ref="S5397">[1]!s_stmnote_suppliertop5(A5397,D5397,4)</f>
        <v>供应商四</v>
      </c>
      <c r="T5397" t="str" cm="1">
        <f t="array" ref="T5397">[1]!s_stmnote_suppliertop5(A5397,D5397,5)</f>
        <v>供应商五</v>
      </c>
      <c r="U5397" s="9">
        <f>[1]!s_stmnote_purchasetop5_pct(A5397,D5397)</f>
        <v>38</v>
      </c>
      <c r="V5397" t="str" cm="1">
        <f t="array" ref="V5397">[1]!s_stmnote_customertop5($A5397,$D5397,1)</f>
        <v>客户一</v>
      </c>
      <c r="W5397" t="str" cm="1">
        <f t="array" ref="W5397">[1]!s_stmnote_customertop5($A5397,$D5397,2)</f>
        <v>客户二</v>
      </c>
      <c r="X5397" t="str" cm="1">
        <f t="array" ref="X5397">[1]!s_stmnote_customertop5($A5397,$D5397,3)</f>
        <v>客户三</v>
      </c>
      <c r="Y5397" t="str" cm="1">
        <f t="array" ref="Y5397">[1]!s_stmnote_customertop5($A5397,$D5397,4)</f>
        <v>客户四</v>
      </c>
      <c r="Z5397" t="str" cm="1">
        <f t="array" ref="Z5397">[1]!s_stmnote_customertop5($A5397,$D5397,5)</f>
        <v>客户五</v>
      </c>
      <c r="AA5397" s="9">
        <f>[1]!s_stmnote_salestop5_pct(A5397,D5397)</f>
        <v>55.4</v>
      </c>
      <c r="AB5397" s="9">
        <f>[1]!s_fa_arturn(A5397,D5397)</f>
        <v>1.7768999999999999</v>
      </c>
      <c r="AC5397" s="9">
        <f>[1]!fa_apturn(A5397,D5397)</f>
        <v>12.228386332928</v>
      </c>
      <c r="AD5397" s="9">
        <f>[1]!s_fa_invturn(A5397,D5397)</f>
        <v>6.1943000000000001</v>
      </c>
    </row>
    <row r="5398" spans="1:30">
      <c r="A5398">
        <v>300996</v>
      </c>
      <c r="B5398" t="s">
        <v>721</v>
      </c>
      <c r="C5398" t="s">
        <v>4139</v>
      </c>
      <c r="D5398" s="8">
        <f t="shared" si="85"/>
        <v>45291</v>
      </c>
      <c r="E5398" t="s">
        <v>7300</v>
      </c>
      <c r="F5398">
        <v>1</v>
      </c>
      <c r="G5398" t="s">
        <v>8086</v>
      </c>
      <c r="L5398" t="str" cm="1">
        <f t="array" ref="L5398">[1]!s_info_industry_gics(A5398,1)</f>
        <v>信息技术</v>
      </c>
      <c r="M5398" t="str" cm="1">
        <f t="array" ref="M5398">[1]!s_info_industry_gicscode(A5398,1)</f>
        <v>45</v>
      </c>
      <c r="N5398" t="str">
        <f>[1]!s_info_industry_gics(A5398,2)</f>
        <v>软件与服务</v>
      </c>
      <c r="O5398" t="str">
        <f>[1]!s_info_industry_gicscode(A5398,2)</f>
        <v>4510</v>
      </c>
      <c r="P5398" t="str" cm="1">
        <f t="array" ref="P5398">[1]!s_stmnote_suppliertop5(A5398,D5398,1)</f>
        <v>供应商一</v>
      </c>
      <c r="Q5398" t="str">
        <f>[1]!s_stmnote_suppliertop5(A5398,D5398,2)</f>
        <v>供应商二</v>
      </c>
      <c r="R5398" t="str" cm="1">
        <f t="array" ref="R5398">[1]!s_stmnote_suppliertop5(A5398,D5398,3)</f>
        <v>供应商三</v>
      </c>
      <c r="S5398" t="str" cm="1">
        <f t="array" ref="S5398">[1]!s_stmnote_suppliertop5(A5398,D5398,4)</f>
        <v>供应商四</v>
      </c>
      <c r="T5398" t="str" cm="1">
        <f t="array" ref="T5398">[1]!s_stmnote_suppliertop5(A5398,D5398,5)</f>
        <v>供应商五</v>
      </c>
      <c r="U5398" s="9">
        <f>[1]!s_stmnote_purchasetop5_pct(A5398,D5398)</f>
        <v>38</v>
      </c>
      <c r="V5398" t="str" cm="1">
        <f t="array" ref="V5398">[1]!s_stmnote_customertop5($A5398,$D5398,1)</f>
        <v>客户一</v>
      </c>
      <c r="W5398" t="str" cm="1">
        <f t="array" ref="W5398">[1]!s_stmnote_customertop5($A5398,$D5398,2)</f>
        <v>客户二</v>
      </c>
      <c r="X5398" t="str" cm="1">
        <f t="array" ref="X5398">[1]!s_stmnote_customertop5($A5398,$D5398,3)</f>
        <v>客户三</v>
      </c>
      <c r="Y5398" t="str" cm="1">
        <f t="array" ref="Y5398">[1]!s_stmnote_customertop5($A5398,$D5398,4)</f>
        <v>客户四</v>
      </c>
      <c r="Z5398" t="str" cm="1">
        <f t="array" ref="Z5398">[1]!s_stmnote_customertop5($A5398,$D5398,5)</f>
        <v>客户五</v>
      </c>
      <c r="AA5398" s="9">
        <f>[1]!s_stmnote_salestop5_pct(A5398,D5398)</f>
        <v>55.4</v>
      </c>
      <c r="AB5398" s="9">
        <f>[1]!s_fa_arturn(A5398,D5398)</f>
        <v>1.7768999999999999</v>
      </c>
      <c r="AC5398" s="9">
        <f>[1]!fa_apturn(A5398,D5398)</f>
        <v>12.228386332928</v>
      </c>
      <c r="AD5398" s="9">
        <f>[1]!s_fa_invturn(A5398,D5398)</f>
        <v>6.1943000000000001</v>
      </c>
    </row>
    <row r="5399" spans="1:30">
      <c r="A5399">
        <v>301110</v>
      </c>
      <c r="B5399" t="s">
        <v>737</v>
      </c>
      <c r="C5399" t="s">
        <v>4197</v>
      </c>
      <c r="D5399" s="8">
        <f t="shared" si="85"/>
        <v>44561</v>
      </c>
      <c r="E5399" t="s">
        <v>7016</v>
      </c>
      <c r="F5399">
        <v>1</v>
      </c>
      <c r="G5399" t="s">
        <v>10950</v>
      </c>
      <c r="L5399" t="str" cm="1">
        <f t="array" ref="L5399">[1]!s_info_industry_gics(A5399,1)</f>
        <v>信息技术</v>
      </c>
      <c r="M5399" t="str" cm="1">
        <f t="array" ref="M5399">[1]!s_info_industry_gicscode(A5399,1)</f>
        <v>45</v>
      </c>
      <c r="N5399" t="str">
        <f>[1]!s_info_industry_gics(A5399,2)</f>
        <v>软件与服务</v>
      </c>
      <c r="O5399" t="str">
        <f>[1]!s_info_industry_gicscode(A5399,2)</f>
        <v>4510</v>
      </c>
      <c r="P5399" t="str" cm="1">
        <f t="array" ref="P5399">[1]!s_stmnote_suppliertop5(A5399,D5399,1)</f>
        <v>供应商一</v>
      </c>
      <c r="Q5399" t="str">
        <f>[1]!s_stmnote_suppliertop5(A5399,D5399,2)</f>
        <v>供应商二</v>
      </c>
      <c r="R5399" t="str" cm="1">
        <f t="array" ref="R5399">[1]!s_stmnote_suppliertop5(A5399,D5399,3)</f>
        <v>供应商三</v>
      </c>
      <c r="S5399" t="str" cm="1">
        <f t="array" ref="S5399">[1]!s_stmnote_suppliertop5(A5399,D5399,4)</f>
        <v>供应商四</v>
      </c>
      <c r="T5399" t="str" cm="1">
        <f t="array" ref="T5399">[1]!s_stmnote_suppliertop5(A5399,D5399,5)</f>
        <v>供应商五</v>
      </c>
      <c r="U5399" s="9">
        <f>[1]!s_stmnote_purchasetop5_pct(A5399,D5399)</f>
        <v>46.28</v>
      </c>
      <c r="V5399" t="str" cm="1">
        <f t="array" ref="V5399">[1]!s_stmnote_customertop5($A5399,$D5399,1)</f>
        <v>客户一</v>
      </c>
      <c r="W5399" t="str" cm="1">
        <f t="array" ref="W5399">[1]!s_stmnote_customertop5($A5399,$D5399,2)</f>
        <v>客户二</v>
      </c>
      <c r="X5399" t="str" cm="1">
        <f t="array" ref="X5399">[1]!s_stmnote_customertop5($A5399,$D5399,3)</f>
        <v>客户三</v>
      </c>
      <c r="Y5399" t="str" cm="1">
        <f t="array" ref="Y5399">[1]!s_stmnote_customertop5($A5399,$D5399,4)</f>
        <v>客户四</v>
      </c>
      <c r="Z5399" t="str" cm="1">
        <f t="array" ref="Z5399">[1]!s_stmnote_customertop5($A5399,$D5399,5)</f>
        <v>客户五</v>
      </c>
      <c r="AA5399" s="9">
        <f>[1]!s_stmnote_salestop5_pct(A5399,D5399)</f>
        <v>41.97</v>
      </c>
      <c r="AB5399" s="9">
        <f>[1]!s_fa_arturn(A5399,D5399)</f>
        <v>5.8323</v>
      </c>
      <c r="AC5399" s="9">
        <f>[1]!fa_apturn(A5399,D5399)</f>
        <v>46.924136530159998</v>
      </c>
      <c r="AD5399" s="9">
        <f>[1]!s_fa_invturn(A5399,D5399)</f>
        <v>7.2744</v>
      </c>
    </row>
    <row r="5400" spans="1:30">
      <c r="A5400">
        <v>301110</v>
      </c>
      <c r="B5400" t="s">
        <v>737</v>
      </c>
      <c r="C5400" t="s">
        <v>4198</v>
      </c>
      <c r="D5400" s="8">
        <f t="shared" si="85"/>
        <v>44561</v>
      </c>
      <c r="E5400" t="s">
        <v>7376</v>
      </c>
      <c r="F5400">
        <v>1</v>
      </c>
      <c r="G5400" t="s">
        <v>10951</v>
      </c>
      <c r="L5400" t="str" cm="1">
        <f t="array" ref="L5400">[1]!s_info_industry_gics(A5400,1)</f>
        <v>信息技术</v>
      </c>
      <c r="M5400" t="str" cm="1">
        <f t="array" ref="M5400">[1]!s_info_industry_gicscode(A5400,1)</f>
        <v>45</v>
      </c>
      <c r="N5400" t="str">
        <f>[1]!s_info_industry_gics(A5400,2)</f>
        <v>软件与服务</v>
      </c>
      <c r="O5400" t="str">
        <f>[1]!s_info_industry_gicscode(A5400,2)</f>
        <v>4510</v>
      </c>
      <c r="P5400" t="str" cm="1">
        <f t="array" ref="P5400">[1]!s_stmnote_suppliertop5(A5400,D5400,1)</f>
        <v>供应商一</v>
      </c>
      <c r="Q5400" t="str">
        <f>[1]!s_stmnote_suppliertop5(A5400,D5400,2)</f>
        <v>供应商二</v>
      </c>
      <c r="R5400" t="str" cm="1">
        <f t="array" ref="R5400">[1]!s_stmnote_suppliertop5(A5400,D5400,3)</f>
        <v>供应商三</v>
      </c>
      <c r="S5400" t="str" cm="1">
        <f t="array" ref="S5400">[1]!s_stmnote_suppliertop5(A5400,D5400,4)</f>
        <v>供应商四</v>
      </c>
      <c r="T5400" t="str" cm="1">
        <f t="array" ref="T5400">[1]!s_stmnote_suppliertop5(A5400,D5400,5)</f>
        <v>供应商五</v>
      </c>
      <c r="U5400" s="9">
        <f>[1]!s_stmnote_purchasetop5_pct(A5400,D5400)</f>
        <v>46.28</v>
      </c>
      <c r="V5400" t="str" cm="1">
        <f t="array" ref="V5400">[1]!s_stmnote_customertop5($A5400,$D5400,1)</f>
        <v>客户一</v>
      </c>
      <c r="W5400" t="str" cm="1">
        <f t="array" ref="W5400">[1]!s_stmnote_customertop5($A5400,$D5400,2)</f>
        <v>客户二</v>
      </c>
      <c r="X5400" t="str" cm="1">
        <f t="array" ref="X5400">[1]!s_stmnote_customertop5($A5400,$D5400,3)</f>
        <v>客户三</v>
      </c>
      <c r="Y5400" t="str" cm="1">
        <f t="array" ref="Y5400">[1]!s_stmnote_customertop5($A5400,$D5400,4)</f>
        <v>客户四</v>
      </c>
      <c r="Z5400" t="str" cm="1">
        <f t="array" ref="Z5400">[1]!s_stmnote_customertop5($A5400,$D5400,5)</f>
        <v>客户五</v>
      </c>
      <c r="AA5400" s="9">
        <f>[1]!s_stmnote_salestop5_pct(A5400,D5400)</f>
        <v>41.97</v>
      </c>
      <c r="AB5400" s="9">
        <f>[1]!s_fa_arturn(A5400,D5400)</f>
        <v>5.8323</v>
      </c>
      <c r="AC5400" s="9">
        <f>[1]!fa_apturn(A5400,D5400)</f>
        <v>46.924136530159998</v>
      </c>
      <c r="AD5400" s="9">
        <f>[1]!s_fa_invturn(A5400,D5400)</f>
        <v>7.2744</v>
      </c>
    </row>
    <row r="5401" spans="1:30">
      <c r="A5401">
        <v>301110</v>
      </c>
      <c r="B5401" t="s">
        <v>737</v>
      </c>
      <c r="C5401" t="s">
        <v>4199</v>
      </c>
      <c r="D5401" s="8">
        <f t="shared" si="85"/>
        <v>44561</v>
      </c>
      <c r="E5401" t="s">
        <v>7462</v>
      </c>
      <c r="F5401">
        <v>1</v>
      </c>
      <c r="G5401" t="s">
        <v>10952</v>
      </c>
      <c r="L5401" t="str" cm="1">
        <f t="array" ref="L5401">[1]!s_info_industry_gics(A5401,1)</f>
        <v>信息技术</v>
      </c>
      <c r="M5401" t="str" cm="1">
        <f t="array" ref="M5401">[1]!s_info_industry_gicscode(A5401,1)</f>
        <v>45</v>
      </c>
      <c r="N5401" t="str">
        <f>[1]!s_info_industry_gics(A5401,2)</f>
        <v>软件与服务</v>
      </c>
      <c r="O5401" t="str">
        <f>[1]!s_info_industry_gicscode(A5401,2)</f>
        <v>4510</v>
      </c>
      <c r="P5401" t="str" cm="1">
        <f t="array" ref="P5401">[1]!s_stmnote_suppliertop5(A5401,D5401,1)</f>
        <v>供应商一</v>
      </c>
      <c r="Q5401" t="str">
        <f>[1]!s_stmnote_suppliertop5(A5401,D5401,2)</f>
        <v>供应商二</v>
      </c>
      <c r="R5401" t="str" cm="1">
        <f t="array" ref="R5401">[1]!s_stmnote_suppliertop5(A5401,D5401,3)</f>
        <v>供应商三</v>
      </c>
      <c r="S5401" t="str" cm="1">
        <f t="array" ref="S5401">[1]!s_stmnote_suppliertop5(A5401,D5401,4)</f>
        <v>供应商四</v>
      </c>
      <c r="T5401" t="str" cm="1">
        <f t="array" ref="T5401">[1]!s_stmnote_suppliertop5(A5401,D5401,5)</f>
        <v>供应商五</v>
      </c>
      <c r="U5401" s="9">
        <f>[1]!s_stmnote_purchasetop5_pct(A5401,D5401)</f>
        <v>46.28</v>
      </c>
      <c r="V5401" t="str" cm="1">
        <f t="array" ref="V5401">[1]!s_stmnote_customertop5($A5401,$D5401,1)</f>
        <v>客户一</v>
      </c>
      <c r="W5401" t="str" cm="1">
        <f t="array" ref="W5401">[1]!s_stmnote_customertop5($A5401,$D5401,2)</f>
        <v>客户二</v>
      </c>
      <c r="X5401" t="str" cm="1">
        <f t="array" ref="X5401">[1]!s_stmnote_customertop5($A5401,$D5401,3)</f>
        <v>客户三</v>
      </c>
      <c r="Y5401" t="str" cm="1">
        <f t="array" ref="Y5401">[1]!s_stmnote_customertop5($A5401,$D5401,4)</f>
        <v>客户四</v>
      </c>
      <c r="Z5401" t="str" cm="1">
        <f t="array" ref="Z5401">[1]!s_stmnote_customertop5($A5401,$D5401,5)</f>
        <v>客户五</v>
      </c>
      <c r="AA5401" s="9">
        <f>[1]!s_stmnote_salestop5_pct(A5401,D5401)</f>
        <v>41.97</v>
      </c>
      <c r="AB5401" s="9">
        <f>[1]!s_fa_arturn(A5401,D5401)</f>
        <v>5.8323</v>
      </c>
      <c r="AC5401" s="9">
        <f>[1]!fa_apturn(A5401,D5401)</f>
        <v>46.924136530159998</v>
      </c>
      <c r="AD5401" s="9">
        <f>[1]!s_fa_invturn(A5401,D5401)</f>
        <v>7.2744</v>
      </c>
    </row>
    <row r="5402" spans="1:30">
      <c r="A5402">
        <v>301110</v>
      </c>
      <c r="B5402" t="s">
        <v>737</v>
      </c>
      <c r="C5402" t="s">
        <v>4200</v>
      </c>
      <c r="D5402" s="8">
        <f t="shared" si="85"/>
        <v>44561</v>
      </c>
      <c r="E5402" t="s">
        <v>6922</v>
      </c>
      <c r="F5402">
        <v>2</v>
      </c>
      <c r="G5402" t="s">
        <v>10953</v>
      </c>
      <c r="H5402" t="s">
        <v>10951</v>
      </c>
      <c r="L5402" t="str" cm="1">
        <f t="array" ref="L5402">[1]!s_info_industry_gics(A5402,1)</f>
        <v>信息技术</v>
      </c>
      <c r="M5402" t="str" cm="1">
        <f t="array" ref="M5402">[1]!s_info_industry_gicscode(A5402,1)</f>
        <v>45</v>
      </c>
      <c r="N5402" t="str">
        <f>[1]!s_info_industry_gics(A5402,2)</f>
        <v>软件与服务</v>
      </c>
      <c r="O5402" t="str">
        <f>[1]!s_info_industry_gicscode(A5402,2)</f>
        <v>4510</v>
      </c>
      <c r="P5402" t="str" cm="1">
        <f t="array" ref="P5402">[1]!s_stmnote_suppliertop5(A5402,D5402,1)</f>
        <v>供应商一</v>
      </c>
      <c r="Q5402" t="str">
        <f>[1]!s_stmnote_suppliertop5(A5402,D5402,2)</f>
        <v>供应商二</v>
      </c>
      <c r="R5402" t="str" cm="1">
        <f t="array" ref="R5402">[1]!s_stmnote_suppliertop5(A5402,D5402,3)</f>
        <v>供应商三</v>
      </c>
      <c r="S5402" t="str" cm="1">
        <f t="array" ref="S5402">[1]!s_stmnote_suppliertop5(A5402,D5402,4)</f>
        <v>供应商四</v>
      </c>
      <c r="T5402" t="str" cm="1">
        <f t="array" ref="T5402">[1]!s_stmnote_suppliertop5(A5402,D5402,5)</f>
        <v>供应商五</v>
      </c>
      <c r="U5402" s="9">
        <f>[1]!s_stmnote_purchasetop5_pct(A5402,D5402)</f>
        <v>46.28</v>
      </c>
      <c r="V5402" t="str" cm="1">
        <f t="array" ref="V5402">[1]!s_stmnote_customertop5($A5402,$D5402,1)</f>
        <v>客户一</v>
      </c>
      <c r="W5402" t="str" cm="1">
        <f t="array" ref="W5402">[1]!s_stmnote_customertop5($A5402,$D5402,2)</f>
        <v>客户二</v>
      </c>
      <c r="X5402" t="str" cm="1">
        <f t="array" ref="X5402">[1]!s_stmnote_customertop5($A5402,$D5402,3)</f>
        <v>客户三</v>
      </c>
      <c r="Y5402" t="str" cm="1">
        <f t="array" ref="Y5402">[1]!s_stmnote_customertop5($A5402,$D5402,4)</f>
        <v>客户四</v>
      </c>
      <c r="Z5402" t="str" cm="1">
        <f t="array" ref="Z5402">[1]!s_stmnote_customertop5($A5402,$D5402,5)</f>
        <v>客户五</v>
      </c>
      <c r="AA5402" s="9">
        <f>[1]!s_stmnote_salestop5_pct(A5402,D5402)</f>
        <v>41.97</v>
      </c>
      <c r="AB5402" s="9">
        <f>[1]!s_fa_arturn(A5402,D5402)</f>
        <v>5.8323</v>
      </c>
      <c r="AC5402" s="9">
        <f>[1]!fa_apturn(A5402,D5402)</f>
        <v>46.924136530159998</v>
      </c>
      <c r="AD5402" s="9">
        <f>[1]!s_fa_invturn(A5402,D5402)</f>
        <v>7.2744</v>
      </c>
    </row>
    <row r="5403" spans="1:30">
      <c r="A5403">
        <v>301110</v>
      </c>
      <c r="B5403" t="s">
        <v>737</v>
      </c>
      <c r="C5403" t="s">
        <v>4200</v>
      </c>
      <c r="D5403" s="8">
        <f t="shared" si="85"/>
        <v>44561</v>
      </c>
      <c r="E5403" t="s">
        <v>7747</v>
      </c>
      <c r="F5403">
        <v>1</v>
      </c>
      <c r="G5403" t="s">
        <v>10951</v>
      </c>
      <c r="L5403" t="str" cm="1">
        <f t="array" ref="L5403">[1]!s_info_industry_gics(A5403,1)</f>
        <v>信息技术</v>
      </c>
      <c r="M5403" t="str" cm="1">
        <f t="array" ref="M5403">[1]!s_info_industry_gicscode(A5403,1)</f>
        <v>45</v>
      </c>
      <c r="N5403" t="str">
        <f>[1]!s_info_industry_gics(A5403,2)</f>
        <v>软件与服务</v>
      </c>
      <c r="O5403" t="str">
        <f>[1]!s_info_industry_gicscode(A5403,2)</f>
        <v>4510</v>
      </c>
      <c r="P5403" t="str" cm="1">
        <f t="array" ref="P5403">[1]!s_stmnote_suppliertop5(A5403,D5403,1)</f>
        <v>供应商一</v>
      </c>
      <c r="Q5403" t="str">
        <f>[1]!s_stmnote_suppliertop5(A5403,D5403,2)</f>
        <v>供应商二</v>
      </c>
      <c r="R5403" t="str" cm="1">
        <f t="array" ref="R5403">[1]!s_stmnote_suppliertop5(A5403,D5403,3)</f>
        <v>供应商三</v>
      </c>
      <c r="S5403" t="str" cm="1">
        <f t="array" ref="S5403">[1]!s_stmnote_suppliertop5(A5403,D5403,4)</f>
        <v>供应商四</v>
      </c>
      <c r="T5403" t="str" cm="1">
        <f t="array" ref="T5403">[1]!s_stmnote_suppliertop5(A5403,D5403,5)</f>
        <v>供应商五</v>
      </c>
      <c r="U5403" s="9">
        <f>[1]!s_stmnote_purchasetop5_pct(A5403,D5403)</f>
        <v>46.28</v>
      </c>
      <c r="V5403" t="str" cm="1">
        <f t="array" ref="V5403">[1]!s_stmnote_customertop5($A5403,$D5403,1)</f>
        <v>客户一</v>
      </c>
      <c r="W5403" t="str" cm="1">
        <f t="array" ref="W5403">[1]!s_stmnote_customertop5($A5403,$D5403,2)</f>
        <v>客户二</v>
      </c>
      <c r="X5403" t="str" cm="1">
        <f t="array" ref="X5403">[1]!s_stmnote_customertop5($A5403,$D5403,3)</f>
        <v>客户三</v>
      </c>
      <c r="Y5403" t="str" cm="1">
        <f t="array" ref="Y5403">[1]!s_stmnote_customertop5($A5403,$D5403,4)</f>
        <v>客户四</v>
      </c>
      <c r="Z5403" t="str" cm="1">
        <f t="array" ref="Z5403">[1]!s_stmnote_customertop5($A5403,$D5403,5)</f>
        <v>客户五</v>
      </c>
      <c r="AA5403" s="9">
        <f>[1]!s_stmnote_salestop5_pct(A5403,D5403)</f>
        <v>41.97</v>
      </c>
      <c r="AB5403" s="9">
        <f>[1]!s_fa_arturn(A5403,D5403)</f>
        <v>5.8323</v>
      </c>
      <c r="AC5403" s="9">
        <f>[1]!fa_apturn(A5403,D5403)</f>
        <v>46.924136530159998</v>
      </c>
      <c r="AD5403" s="9">
        <f>[1]!s_fa_invturn(A5403,D5403)</f>
        <v>7.2744</v>
      </c>
    </row>
    <row r="5404" spans="1:30">
      <c r="A5404">
        <v>301110</v>
      </c>
      <c r="B5404" t="s">
        <v>737</v>
      </c>
      <c r="C5404" t="s">
        <v>4201</v>
      </c>
      <c r="D5404" s="8">
        <f t="shared" si="85"/>
        <v>44926</v>
      </c>
      <c r="E5404" t="s">
        <v>7748</v>
      </c>
      <c r="F5404">
        <v>1</v>
      </c>
      <c r="G5404" t="s">
        <v>10954</v>
      </c>
      <c r="L5404" t="str" cm="1">
        <f t="array" ref="L5404">[1]!s_info_industry_gics(A5404,1)</f>
        <v>信息技术</v>
      </c>
      <c r="M5404" t="str" cm="1">
        <f t="array" ref="M5404">[1]!s_info_industry_gicscode(A5404,1)</f>
        <v>45</v>
      </c>
      <c r="N5404" t="str">
        <f>[1]!s_info_industry_gics(A5404,2)</f>
        <v>软件与服务</v>
      </c>
      <c r="O5404" t="str">
        <f>[1]!s_info_industry_gicscode(A5404,2)</f>
        <v>4510</v>
      </c>
      <c r="P5404" t="str" cm="1">
        <f t="array" ref="P5404">[1]!s_stmnote_suppliertop5(A5404,D5404,1)</f>
        <v>供应商一</v>
      </c>
      <c r="Q5404" t="str">
        <f>[1]!s_stmnote_suppliertop5(A5404,D5404,2)</f>
        <v>供应商二</v>
      </c>
      <c r="R5404" t="str" cm="1">
        <f t="array" ref="R5404">[1]!s_stmnote_suppliertop5(A5404,D5404,3)</f>
        <v>供应商三</v>
      </c>
      <c r="S5404" t="str" cm="1">
        <f t="array" ref="S5404">[1]!s_stmnote_suppliertop5(A5404,D5404,4)</f>
        <v>供应商四</v>
      </c>
      <c r="T5404" t="str" cm="1">
        <f t="array" ref="T5404">[1]!s_stmnote_suppliertop5(A5404,D5404,5)</f>
        <v>供应商五</v>
      </c>
      <c r="U5404" s="9">
        <f>[1]!s_stmnote_purchasetop5_pct(A5404,D5404)</f>
        <v>50.28</v>
      </c>
      <c r="V5404" t="str" cm="1">
        <f t="array" ref="V5404">[1]!s_stmnote_customertop5($A5404,$D5404,1)</f>
        <v>客户一</v>
      </c>
      <c r="W5404" t="str" cm="1">
        <f t="array" ref="W5404">[1]!s_stmnote_customertop5($A5404,$D5404,2)</f>
        <v>客户二</v>
      </c>
      <c r="X5404" t="str" cm="1">
        <f t="array" ref="X5404">[1]!s_stmnote_customertop5($A5404,$D5404,3)</f>
        <v>客户三</v>
      </c>
      <c r="Y5404" t="str" cm="1">
        <f t="array" ref="Y5404">[1]!s_stmnote_customertop5($A5404,$D5404,4)</f>
        <v>客户四</v>
      </c>
      <c r="Z5404" t="str" cm="1">
        <f t="array" ref="Z5404">[1]!s_stmnote_customertop5($A5404,$D5404,5)</f>
        <v>客户五</v>
      </c>
      <c r="AA5404" s="9">
        <f>[1]!s_stmnote_salestop5_pct(A5404,D5404)</f>
        <v>33.56</v>
      </c>
      <c r="AB5404" s="9">
        <f>[1]!s_fa_arturn(A5404,D5404)</f>
        <v>5.0632000000000001</v>
      </c>
      <c r="AC5404" s="9">
        <f>[1]!fa_apturn(A5404,D5404)</f>
        <v>23.100344436680899</v>
      </c>
      <c r="AD5404" s="9">
        <f>[1]!s_fa_invturn(A5404,D5404)</f>
        <v>4.8005000000000004</v>
      </c>
    </row>
    <row r="5405" spans="1:30">
      <c r="A5405">
        <v>301110</v>
      </c>
      <c r="B5405" t="s">
        <v>737</v>
      </c>
      <c r="C5405" t="s">
        <v>4202</v>
      </c>
      <c r="D5405" s="8">
        <f t="shared" si="85"/>
        <v>44926</v>
      </c>
      <c r="E5405" t="s">
        <v>7641</v>
      </c>
      <c r="F5405">
        <v>1</v>
      </c>
      <c r="G5405" t="s">
        <v>10951</v>
      </c>
      <c r="L5405" t="str" cm="1">
        <f t="array" ref="L5405">[1]!s_info_industry_gics(A5405,1)</f>
        <v>信息技术</v>
      </c>
      <c r="M5405" t="str" cm="1">
        <f t="array" ref="M5405">[1]!s_info_industry_gicscode(A5405,1)</f>
        <v>45</v>
      </c>
      <c r="N5405" t="str">
        <f>[1]!s_info_industry_gics(A5405,2)</f>
        <v>软件与服务</v>
      </c>
      <c r="O5405" t="str">
        <f>[1]!s_info_industry_gicscode(A5405,2)</f>
        <v>4510</v>
      </c>
      <c r="P5405" t="str" cm="1">
        <f t="array" ref="P5405">[1]!s_stmnote_suppliertop5(A5405,D5405,1)</f>
        <v>供应商一</v>
      </c>
      <c r="Q5405" t="str">
        <f>[1]!s_stmnote_suppliertop5(A5405,D5405,2)</f>
        <v>供应商二</v>
      </c>
      <c r="R5405" t="str" cm="1">
        <f t="array" ref="R5405">[1]!s_stmnote_suppliertop5(A5405,D5405,3)</f>
        <v>供应商三</v>
      </c>
      <c r="S5405" t="str" cm="1">
        <f t="array" ref="S5405">[1]!s_stmnote_suppliertop5(A5405,D5405,4)</f>
        <v>供应商四</v>
      </c>
      <c r="T5405" t="str" cm="1">
        <f t="array" ref="T5405">[1]!s_stmnote_suppliertop5(A5405,D5405,5)</f>
        <v>供应商五</v>
      </c>
      <c r="U5405" s="9">
        <f>[1]!s_stmnote_purchasetop5_pct(A5405,D5405)</f>
        <v>50.28</v>
      </c>
      <c r="V5405" t="str" cm="1">
        <f t="array" ref="V5405">[1]!s_stmnote_customertop5($A5405,$D5405,1)</f>
        <v>客户一</v>
      </c>
      <c r="W5405" t="str" cm="1">
        <f t="array" ref="W5405">[1]!s_stmnote_customertop5($A5405,$D5405,2)</f>
        <v>客户二</v>
      </c>
      <c r="X5405" t="str" cm="1">
        <f t="array" ref="X5405">[1]!s_stmnote_customertop5($A5405,$D5405,3)</f>
        <v>客户三</v>
      </c>
      <c r="Y5405" t="str" cm="1">
        <f t="array" ref="Y5405">[1]!s_stmnote_customertop5($A5405,$D5405,4)</f>
        <v>客户四</v>
      </c>
      <c r="Z5405" t="str" cm="1">
        <f t="array" ref="Z5405">[1]!s_stmnote_customertop5($A5405,$D5405,5)</f>
        <v>客户五</v>
      </c>
      <c r="AA5405" s="9">
        <f>[1]!s_stmnote_salestop5_pct(A5405,D5405)</f>
        <v>33.56</v>
      </c>
      <c r="AB5405" s="9">
        <f>[1]!s_fa_arturn(A5405,D5405)</f>
        <v>5.0632000000000001</v>
      </c>
      <c r="AC5405" s="9">
        <f>[1]!fa_apturn(A5405,D5405)</f>
        <v>23.100344436680899</v>
      </c>
      <c r="AD5405" s="9">
        <f>[1]!s_fa_invturn(A5405,D5405)</f>
        <v>4.8005000000000004</v>
      </c>
    </row>
    <row r="5406" spans="1:30">
      <c r="A5406">
        <v>301110</v>
      </c>
      <c r="B5406" t="s">
        <v>737</v>
      </c>
      <c r="C5406" t="s">
        <v>4203</v>
      </c>
      <c r="D5406" s="8">
        <f t="shared" si="85"/>
        <v>44926</v>
      </c>
      <c r="E5406" t="s">
        <v>7708</v>
      </c>
      <c r="F5406">
        <v>1</v>
      </c>
      <c r="G5406" t="s">
        <v>10954</v>
      </c>
      <c r="L5406" t="str" cm="1">
        <f t="array" ref="L5406">[1]!s_info_industry_gics(A5406,1)</f>
        <v>信息技术</v>
      </c>
      <c r="M5406" t="str" cm="1">
        <f t="array" ref="M5406">[1]!s_info_industry_gicscode(A5406,1)</f>
        <v>45</v>
      </c>
      <c r="N5406" t="str">
        <f>[1]!s_info_industry_gics(A5406,2)</f>
        <v>软件与服务</v>
      </c>
      <c r="O5406" t="str">
        <f>[1]!s_info_industry_gicscode(A5406,2)</f>
        <v>4510</v>
      </c>
      <c r="P5406" t="str" cm="1">
        <f t="array" ref="P5406">[1]!s_stmnote_suppliertop5(A5406,D5406,1)</f>
        <v>供应商一</v>
      </c>
      <c r="Q5406" t="str">
        <f>[1]!s_stmnote_suppliertop5(A5406,D5406,2)</f>
        <v>供应商二</v>
      </c>
      <c r="R5406" t="str" cm="1">
        <f t="array" ref="R5406">[1]!s_stmnote_suppliertop5(A5406,D5406,3)</f>
        <v>供应商三</v>
      </c>
      <c r="S5406" t="str" cm="1">
        <f t="array" ref="S5406">[1]!s_stmnote_suppliertop5(A5406,D5406,4)</f>
        <v>供应商四</v>
      </c>
      <c r="T5406" t="str" cm="1">
        <f t="array" ref="T5406">[1]!s_stmnote_suppliertop5(A5406,D5406,5)</f>
        <v>供应商五</v>
      </c>
      <c r="U5406" s="9">
        <f>[1]!s_stmnote_purchasetop5_pct(A5406,D5406)</f>
        <v>50.28</v>
      </c>
      <c r="V5406" t="str" cm="1">
        <f t="array" ref="V5406">[1]!s_stmnote_customertop5($A5406,$D5406,1)</f>
        <v>客户一</v>
      </c>
      <c r="W5406" t="str" cm="1">
        <f t="array" ref="W5406">[1]!s_stmnote_customertop5($A5406,$D5406,2)</f>
        <v>客户二</v>
      </c>
      <c r="X5406" t="str" cm="1">
        <f t="array" ref="X5406">[1]!s_stmnote_customertop5($A5406,$D5406,3)</f>
        <v>客户三</v>
      </c>
      <c r="Y5406" t="str" cm="1">
        <f t="array" ref="Y5406">[1]!s_stmnote_customertop5($A5406,$D5406,4)</f>
        <v>客户四</v>
      </c>
      <c r="Z5406" t="str" cm="1">
        <f t="array" ref="Z5406">[1]!s_stmnote_customertop5($A5406,$D5406,5)</f>
        <v>客户五</v>
      </c>
      <c r="AA5406" s="9">
        <f>[1]!s_stmnote_salestop5_pct(A5406,D5406)</f>
        <v>33.56</v>
      </c>
      <c r="AB5406" s="9">
        <f>[1]!s_fa_arturn(A5406,D5406)</f>
        <v>5.0632000000000001</v>
      </c>
      <c r="AC5406" s="9">
        <f>[1]!fa_apturn(A5406,D5406)</f>
        <v>23.100344436680899</v>
      </c>
      <c r="AD5406" s="9">
        <f>[1]!s_fa_invturn(A5406,D5406)</f>
        <v>4.8005000000000004</v>
      </c>
    </row>
    <row r="5407" spans="1:30">
      <c r="A5407">
        <v>301153</v>
      </c>
      <c r="B5407" t="s">
        <v>742</v>
      </c>
      <c r="C5407" t="s">
        <v>4214</v>
      </c>
      <c r="D5407" s="8">
        <f t="shared" si="85"/>
        <v>44561</v>
      </c>
      <c r="E5407" t="s">
        <v>7510</v>
      </c>
      <c r="F5407">
        <v>1</v>
      </c>
      <c r="G5407" t="s">
        <v>9072</v>
      </c>
      <c r="L5407" t="str" cm="1">
        <f t="array" ref="L5407">[1]!s_info_industry_gics(A5407,1)</f>
        <v>信息技术</v>
      </c>
      <c r="M5407" t="str" cm="1">
        <f t="array" ref="M5407">[1]!s_info_industry_gicscode(A5407,1)</f>
        <v>45</v>
      </c>
      <c r="N5407" t="str">
        <f>[1]!s_info_industry_gics(A5407,2)</f>
        <v>软件与服务</v>
      </c>
      <c r="O5407" t="str">
        <f>[1]!s_info_industry_gicscode(A5407,2)</f>
        <v>4510</v>
      </c>
      <c r="P5407" t="str" cm="1">
        <f t="array" ref="P5407">[1]!s_stmnote_suppliertop5(A5407,D5407,1)</f>
        <v>广东海钦源信息科技有限公司</v>
      </c>
      <c r="Q5407" t="str">
        <f>[1]!s_stmnote_suppliertop5(A5407,D5407,2)</f>
        <v>长沙隆新皓信息科技有限公司</v>
      </c>
      <c r="R5407" t="str" cm="1">
        <f t="array" ref="R5407">[1]!s_stmnote_suppliertop5(A5407,D5407,3)</f>
        <v>辽宁长信合惠科技发展有限公司</v>
      </c>
      <c r="S5407" t="str" cm="1">
        <f t="array" ref="S5407">[1]!s_stmnote_suppliertop5(A5407,D5407,4)</f>
        <v>江西索格科技有限公司</v>
      </c>
      <c r="T5407" t="str" cm="1">
        <f t="array" ref="T5407">[1]!s_stmnote_suppliertop5(A5407,D5407,5)</f>
        <v>福建博思软件股份有限公司</v>
      </c>
      <c r="U5407" s="9">
        <f>[1]!s_stmnote_purchasetop5_pct(A5407,D5407)</f>
        <v>39.590000000000003</v>
      </c>
      <c r="V5407" t="str" cm="1">
        <f t="array" ref="V5407">[1]!s_stmnote_customertop5($A5407,$D5407,1)</f>
        <v>中国农业银行股份有限公司</v>
      </c>
      <c r="W5407" t="str" cm="1">
        <f t="array" ref="W5407">[1]!s_stmnote_customertop5($A5407,$D5407,2)</f>
        <v>中国建设银行股份有限公司</v>
      </c>
      <c r="X5407" t="str" cm="1">
        <f t="array" ref="X5407">[1]!s_stmnote_customertop5($A5407,$D5407,3)</f>
        <v>中国银行股份有限公司</v>
      </c>
      <c r="Y5407" t="str" cm="1">
        <f t="array" ref="Y5407">[1]!s_stmnote_customertop5($A5407,$D5407,4)</f>
        <v>中国邮政储蓄银行股份有限公司</v>
      </c>
      <c r="Z5407" t="str" cm="1">
        <f t="array" ref="Z5407">[1]!s_stmnote_customertop5($A5407,$D5407,5)</f>
        <v>中国工商银行股份有限公司</v>
      </c>
      <c r="AA5407" s="9">
        <f>[1]!s_stmnote_salestop5_pct(A5407,D5407)</f>
        <v>24.56</v>
      </c>
      <c r="AB5407" s="9">
        <f>[1]!s_fa_arturn(A5407,D5407)</f>
        <v>4.8068</v>
      </c>
      <c r="AC5407" s="9">
        <f>[1]!fa_apturn(A5407,D5407)</f>
        <v>2.9337482485130302</v>
      </c>
      <c r="AD5407" s="9">
        <f>[1]!s_fa_invturn(A5407,D5407)</f>
        <v>8.7888999999999999</v>
      </c>
    </row>
    <row r="5408" spans="1:30">
      <c r="A5408">
        <v>301153</v>
      </c>
      <c r="B5408" t="s">
        <v>742</v>
      </c>
      <c r="C5408" t="s">
        <v>4215</v>
      </c>
      <c r="D5408" s="8">
        <f t="shared" si="85"/>
        <v>44561</v>
      </c>
      <c r="E5408" t="s">
        <v>7751</v>
      </c>
      <c r="F5408">
        <v>1</v>
      </c>
      <c r="G5408" t="s">
        <v>9072</v>
      </c>
      <c r="L5408" t="str" cm="1">
        <f t="array" ref="L5408">[1]!s_info_industry_gics(A5408,1)</f>
        <v>信息技术</v>
      </c>
      <c r="M5408" t="str" cm="1">
        <f t="array" ref="M5408">[1]!s_info_industry_gicscode(A5408,1)</f>
        <v>45</v>
      </c>
      <c r="N5408" t="str">
        <f>[1]!s_info_industry_gics(A5408,2)</f>
        <v>软件与服务</v>
      </c>
      <c r="O5408" t="str">
        <f>[1]!s_info_industry_gicscode(A5408,2)</f>
        <v>4510</v>
      </c>
      <c r="P5408" t="str" cm="1">
        <f t="array" ref="P5408">[1]!s_stmnote_suppliertop5(A5408,D5408,1)</f>
        <v>广东海钦源信息科技有限公司</v>
      </c>
      <c r="Q5408" t="str">
        <f>[1]!s_stmnote_suppliertop5(A5408,D5408,2)</f>
        <v>长沙隆新皓信息科技有限公司</v>
      </c>
      <c r="R5408" t="str" cm="1">
        <f t="array" ref="R5408">[1]!s_stmnote_suppliertop5(A5408,D5408,3)</f>
        <v>辽宁长信合惠科技发展有限公司</v>
      </c>
      <c r="S5408" t="str" cm="1">
        <f t="array" ref="S5408">[1]!s_stmnote_suppliertop5(A5408,D5408,4)</f>
        <v>江西索格科技有限公司</v>
      </c>
      <c r="T5408" t="str" cm="1">
        <f t="array" ref="T5408">[1]!s_stmnote_suppliertop5(A5408,D5408,5)</f>
        <v>福建博思软件股份有限公司</v>
      </c>
      <c r="U5408" s="9">
        <f>[1]!s_stmnote_purchasetop5_pct(A5408,D5408)</f>
        <v>39.590000000000003</v>
      </c>
      <c r="V5408" t="str" cm="1">
        <f t="array" ref="V5408">[1]!s_stmnote_customertop5($A5408,$D5408,1)</f>
        <v>中国农业银行股份有限公司</v>
      </c>
      <c r="W5408" t="str" cm="1">
        <f t="array" ref="W5408">[1]!s_stmnote_customertop5($A5408,$D5408,2)</f>
        <v>中国建设银行股份有限公司</v>
      </c>
      <c r="X5408" t="str" cm="1">
        <f t="array" ref="X5408">[1]!s_stmnote_customertop5($A5408,$D5408,3)</f>
        <v>中国银行股份有限公司</v>
      </c>
      <c r="Y5408" t="str" cm="1">
        <f t="array" ref="Y5408">[1]!s_stmnote_customertop5($A5408,$D5408,4)</f>
        <v>中国邮政储蓄银行股份有限公司</v>
      </c>
      <c r="Z5408" t="str" cm="1">
        <f t="array" ref="Z5408">[1]!s_stmnote_customertop5($A5408,$D5408,5)</f>
        <v>中国工商银行股份有限公司</v>
      </c>
      <c r="AA5408" s="9">
        <f>[1]!s_stmnote_salestop5_pct(A5408,D5408)</f>
        <v>24.56</v>
      </c>
      <c r="AB5408" s="9">
        <f>[1]!s_fa_arturn(A5408,D5408)</f>
        <v>4.8068</v>
      </c>
      <c r="AC5408" s="9">
        <f>[1]!fa_apturn(A5408,D5408)</f>
        <v>2.9337482485130302</v>
      </c>
      <c r="AD5408" s="9">
        <f>[1]!s_fa_invturn(A5408,D5408)</f>
        <v>8.7888999999999999</v>
      </c>
    </row>
    <row r="5409" spans="1:30">
      <c r="A5409">
        <v>301153</v>
      </c>
      <c r="B5409" t="s">
        <v>742</v>
      </c>
      <c r="C5409" t="s">
        <v>4216</v>
      </c>
      <c r="D5409" s="8">
        <f t="shared" si="85"/>
        <v>44926</v>
      </c>
      <c r="E5409" t="s">
        <v>7132</v>
      </c>
      <c r="F5409">
        <v>1</v>
      </c>
      <c r="G5409" t="s">
        <v>9072</v>
      </c>
      <c r="L5409" t="str" cm="1">
        <f t="array" ref="L5409">[1]!s_info_industry_gics(A5409,1)</f>
        <v>信息技术</v>
      </c>
      <c r="M5409" t="str" cm="1">
        <f t="array" ref="M5409">[1]!s_info_industry_gicscode(A5409,1)</f>
        <v>45</v>
      </c>
      <c r="N5409" t="str">
        <f>[1]!s_info_industry_gics(A5409,2)</f>
        <v>软件与服务</v>
      </c>
      <c r="O5409" t="str">
        <f>[1]!s_info_industry_gicscode(A5409,2)</f>
        <v>4510</v>
      </c>
      <c r="P5409" t="str" cm="1">
        <f t="array" ref="P5409">[1]!s_stmnote_suppliertop5(A5409,D5409,1)</f>
        <v>供应商A</v>
      </c>
      <c r="Q5409" t="str">
        <f>[1]!s_stmnote_suppliertop5(A5409,D5409,2)</f>
        <v>供应商B</v>
      </c>
      <c r="R5409" t="str" cm="1">
        <f t="array" ref="R5409">[1]!s_stmnote_suppliertop5(A5409,D5409,3)</f>
        <v>供应商C</v>
      </c>
      <c r="S5409" t="str" cm="1">
        <f t="array" ref="S5409">[1]!s_stmnote_suppliertop5(A5409,D5409,4)</f>
        <v>供应商D</v>
      </c>
      <c r="T5409" t="str" cm="1">
        <f t="array" ref="T5409">[1]!s_stmnote_suppliertop5(A5409,D5409,5)</f>
        <v>供应商E</v>
      </c>
      <c r="U5409" s="9">
        <f>[1]!s_stmnote_purchasetop5_pct(A5409,D5409)</f>
        <v>37.799999999999997</v>
      </c>
      <c r="V5409" t="str" cm="1">
        <f t="array" ref="V5409">[1]!s_stmnote_customertop5($A5409,$D5409,1)</f>
        <v>客户A</v>
      </c>
      <c r="W5409" t="str" cm="1">
        <f t="array" ref="W5409">[1]!s_stmnote_customertop5($A5409,$D5409,2)</f>
        <v>客户B</v>
      </c>
      <c r="X5409" t="str" cm="1">
        <f t="array" ref="X5409">[1]!s_stmnote_customertop5($A5409,$D5409,3)</f>
        <v>客户C</v>
      </c>
      <c r="Y5409" t="str" cm="1">
        <f t="array" ref="Y5409">[1]!s_stmnote_customertop5($A5409,$D5409,4)</f>
        <v>客户D</v>
      </c>
      <c r="Z5409" t="str" cm="1">
        <f t="array" ref="Z5409">[1]!s_stmnote_customertop5($A5409,$D5409,5)</f>
        <v>客户E</v>
      </c>
      <c r="AA5409" s="9">
        <f>[1]!s_stmnote_salestop5_pct(A5409,D5409)</f>
        <v>29.17</v>
      </c>
      <c r="AB5409" s="9">
        <f>[1]!s_fa_arturn(A5409,D5409)</f>
        <v>5.3361999999999998</v>
      </c>
      <c r="AC5409" s="9">
        <f>[1]!fa_apturn(A5409,D5409)</f>
        <v>2.69947789613567</v>
      </c>
      <c r="AD5409" s="9">
        <f>[1]!s_fa_invturn(A5409,D5409)</f>
        <v>8.6750000000000007</v>
      </c>
    </row>
    <row r="5410" spans="1:30">
      <c r="A5410">
        <v>301153</v>
      </c>
      <c r="B5410" t="s">
        <v>742</v>
      </c>
      <c r="C5410" t="s">
        <v>4217</v>
      </c>
      <c r="D5410" s="8">
        <f t="shared" si="85"/>
        <v>44926</v>
      </c>
      <c r="E5410" t="s">
        <v>6995</v>
      </c>
      <c r="F5410">
        <v>1</v>
      </c>
      <c r="G5410" t="s">
        <v>9073</v>
      </c>
      <c r="L5410" t="str" cm="1">
        <f t="array" ref="L5410">[1]!s_info_industry_gics(A5410,1)</f>
        <v>信息技术</v>
      </c>
      <c r="M5410" t="str" cm="1">
        <f t="array" ref="M5410">[1]!s_info_industry_gicscode(A5410,1)</f>
        <v>45</v>
      </c>
      <c r="N5410" t="str">
        <f>[1]!s_info_industry_gics(A5410,2)</f>
        <v>软件与服务</v>
      </c>
      <c r="O5410" t="str">
        <f>[1]!s_info_industry_gicscode(A5410,2)</f>
        <v>4510</v>
      </c>
      <c r="P5410" t="str" cm="1">
        <f t="array" ref="P5410">[1]!s_stmnote_suppliertop5(A5410,D5410,1)</f>
        <v>供应商A</v>
      </c>
      <c r="Q5410" t="str">
        <f>[1]!s_stmnote_suppliertop5(A5410,D5410,2)</f>
        <v>供应商B</v>
      </c>
      <c r="R5410" t="str" cm="1">
        <f t="array" ref="R5410">[1]!s_stmnote_suppliertop5(A5410,D5410,3)</f>
        <v>供应商C</v>
      </c>
      <c r="S5410" t="str" cm="1">
        <f t="array" ref="S5410">[1]!s_stmnote_suppliertop5(A5410,D5410,4)</f>
        <v>供应商D</v>
      </c>
      <c r="T5410" t="str" cm="1">
        <f t="array" ref="T5410">[1]!s_stmnote_suppliertop5(A5410,D5410,5)</f>
        <v>供应商E</v>
      </c>
      <c r="U5410" s="9">
        <f>[1]!s_stmnote_purchasetop5_pct(A5410,D5410)</f>
        <v>37.799999999999997</v>
      </c>
      <c r="V5410" t="str" cm="1">
        <f t="array" ref="V5410">[1]!s_stmnote_customertop5($A5410,$D5410,1)</f>
        <v>客户A</v>
      </c>
      <c r="W5410" t="str" cm="1">
        <f t="array" ref="W5410">[1]!s_stmnote_customertop5($A5410,$D5410,2)</f>
        <v>客户B</v>
      </c>
      <c r="X5410" t="str" cm="1">
        <f t="array" ref="X5410">[1]!s_stmnote_customertop5($A5410,$D5410,3)</f>
        <v>客户C</v>
      </c>
      <c r="Y5410" t="str" cm="1">
        <f t="array" ref="Y5410">[1]!s_stmnote_customertop5($A5410,$D5410,4)</f>
        <v>客户D</v>
      </c>
      <c r="Z5410" t="str" cm="1">
        <f t="array" ref="Z5410">[1]!s_stmnote_customertop5($A5410,$D5410,5)</f>
        <v>客户E</v>
      </c>
      <c r="AA5410" s="9">
        <f>[1]!s_stmnote_salestop5_pct(A5410,D5410)</f>
        <v>29.17</v>
      </c>
      <c r="AB5410" s="9">
        <f>[1]!s_fa_arturn(A5410,D5410)</f>
        <v>5.3361999999999998</v>
      </c>
      <c r="AC5410" s="9">
        <f>[1]!fa_apturn(A5410,D5410)</f>
        <v>2.69947789613567</v>
      </c>
      <c r="AD5410" s="9">
        <f>[1]!s_fa_invturn(A5410,D5410)</f>
        <v>8.6750000000000007</v>
      </c>
    </row>
    <row r="5411" spans="1:30">
      <c r="A5411">
        <v>301213</v>
      </c>
      <c r="B5411" t="s">
        <v>748</v>
      </c>
      <c r="C5411" t="s">
        <v>4237</v>
      </c>
      <c r="D5411" s="8">
        <f t="shared" si="85"/>
        <v>44561</v>
      </c>
      <c r="E5411" t="s">
        <v>7510</v>
      </c>
      <c r="F5411">
        <v>1</v>
      </c>
      <c r="G5411" t="s">
        <v>10959</v>
      </c>
      <c r="L5411" t="str" cm="1">
        <f t="array" ref="L5411">[1]!s_info_industry_gics(A5411,1)</f>
        <v>信息技术</v>
      </c>
      <c r="M5411" t="str" cm="1">
        <f t="array" ref="M5411">[1]!s_info_industry_gicscode(A5411,1)</f>
        <v>45</v>
      </c>
      <c r="N5411" t="str">
        <f>[1]!s_info_industry_gics(A5411,2)</f>
        <v>软件与服务</v>
      </c>
      <c r="O5411" t="str">
        <f>[1]!s_info_industry_gicscode(A5411,2)</f>
        <v>4510</v>
      </c>
      <c r="P5411" t="str" cm="1">
        <f t="array" ref="P5411">[1]!s_stmnote_suppliertop5(A5411,D5411,1)</f>
        <v>供应商1</v>
      </c>
      <c r="Q5411" t="str">
        <f>[1]!s_stmnote_suppliertop5(A5411,D5411,2)</f>
        <v>供应商2</v>
      </c>
      <c r="R5411" t="str" cm="1">
        <f t="array" ref="R5411">[1]!s_stmnote_suppliertop5(A5411,D5411,3)</f>
        <v>供应商3</v>
      </c>
      <c r="S5411" t="str" cm="1">
        <f t="array" ref="S5411">[1]!s_stmnote_suppliertop5(A5411,D5411,4)</f>
        <v>供应商4</v>
      </c>
      <c r="T5411" t="str" cm="1">
        <f t="array" ref="T5411">[1]!s_stmnote_suppliertop5(A5411,D5411,5)</f>
        <v>供应商5</v>
      </c>
      <c r="U5411" s="9">
        <f>[1]!s_stmnote_purchasetop5_pct(A5411,D5411)</f>
        <v>67.14</v>
      </c>
      <c r="V5411" t="str" cm="1">
        <f t="array" ref="V5411">[1]!s_stmnote_customertop5($A5411,$D5411,1)</f>
        <v>客户1</v>
      </c>
      <c r="W5411" t="str" cm="1">
        <f t="array" ref="W5411">[1]!s_stmnote_customertop5($A5411,$D5411,2)</f>
        <v>客户2</v>
      </c>
      <c r="X5411" t="str" cm="1">
        <f t="array" ref="X5411">[1]!s_stmnote_customertop5($A5411,$D5411,3)</f>
        <v>客户3</v>
      </c>
      <c r="Y5411" t="str" cm="1">
        <f t="array" ref="Y5411">[1]!s_stmnote_customertop5($A5411,$D5411,4)</f>
        <v>客户4</v>
      </c>
      <c r="Z5411" t="str" cm="1">
        <f t="array" ref="Z5411">[1]!s_stmnote_customertop5($A5411,$D5411,5)</f>
        <v>客户5</v>
      </c>
      <c r="AA5411" s="9">
        <f>[1]!s_stmnote_salestop5_pct(A5411,D5411)</f>
        <v>86.26</v>
      </c>
      <c r="AB5411" s="9">
        <f>[1]!s_fa_arturn(A5411,D5411)</f>
        <v>0.75419999999999998</v>
      </c>
      <c r="AC5411" s="9">
        <f>[1]!fa_apturn(A5411,D5411)</f>
        <v>1.23635625899741</v>
      </c>
      <c r="AD5411" s="9">
        <f>[1]!s_fa_invturn(A5411,D5411)</f>
        <v>1.3092999999999999</v>
      </c>
    </row>
    <row r="5412" spans="1:30">
      <c r="A5412">
        <v>301213</v>
      </c>
      <c r="B5412" t="s">
        <v>748</v>
      </c>
      <c r="C5412" t="s">
        <v>4238</v>
      </c>
      <c r="D5412" s="8">
        <f t="shared" si="85"/>
        <v>44561</v>
      </c>
      <c r="E5412" t="s">
        <v>7454</v>
      </c>
      <c r="F5412">
        <v>1</v>
      </c>
      <c r="G5412" t="s">
        <v>10960</v>
      </c>
      <c r="L5412" t="str" cm="1">
        <f t="array" ref="L5412">[1]!s_info_industry_gics(A5412,1)</f>
        <v>信息技术</v>
      </c>
      <c r="M5412" t="str" cm="1">
        <f t="array" ref="M5412">[1]!s_info_industry_gicscode(A5412,1)</f>
        <v>45</v>
      </c>
      <c r="N5412" t="str">
        <f>[1]!s_info_industry_gics(A5412,2)</f>
        <v>软件与服务</v>
      </c>
      <c r="O5412" t="str">
        <f>[1]!s_info_industry_gicscode(A5412,2)</f>
        <v>4510</v>
      </c>
      <c r="P5412" t="str" cm="1">
        <f t="array" ref="P5412">[1]!s_stmnote_suppliertop5(A5412,D5412,1)</f>
        <v>供应商1</v>
      </c>
      <c r="Q5412" t="str">
        <f>[1]!s_stmnote_suppliertop5(A5412,D5412,2)</f>
        <v>供应商2</v>
      </c>
      <c r="R5412" t="str" cm="1">
        <f t="array" ref="R5412">[1]!s_stmnote_suppliertop5(A5412,D5412,3)</f>
        <v>供应商3</v>
      </c>
      <c r="S5412" t="str" cm="1">
        <f t="array" ref="S5412">[1]!s_stmnote_suppliertop5(A5412,D5412,4)</f>
        <v>供应商4</v>
      </c>
      <c r="T5412" t="str" cm="1">
        <f t="array" ref="T5412">[1]!s_stmnote_suppliertop5(A5412,D5412,5)</f>
        <v>供应商5</v>
      </c>
      <c r="U5412" s="9">
        <f>[1]!s_stmnote_purchasetop5_pct(A5412,D5412)</f>
        <v>67.14</v>
      </c>
      <c r="V5412" t="str" cm="1">
        <f t="array" ref="V5412">[1]!s_stmnote_customertop5($A5412,$D5412,1)</f>
        <v>客户1</v>
      </c>
      <c r="W5412" t="str" cm="1">
        <f t="array" ref="W5412">[1]!s_stmnote_customertop5($A5412,$D5412,2)</f>
        <v>客户2</v>
      </c>
      <c r="X5412" t="str" cm="1">
        <f t="array" ref="X5412">[1]!s_stmnote_customertop5($A5412,$D5412,3)</f>
        <v>客户3</v>
      </c>
      <c r="Y5412" t="str" cm="1">
        <f t="array" ref="Y5412">[1]!s_stmnote_customertop5($A5412,$D5412,4)</f>
        <v>客户4</v>
      </c>
      <c r="Z5412" t="str" cm="1">
        <f t="array" ref="Z5412">[1]!s_stmnote_customertop5($A5412,$D5412,5)</f>
        <v>客户5</v>
      </c>
      <c r="AA5412" s="9">
        <f>[1]!s_stmnote_salestop5_pct(A5412,D5412)</f>
        <v>86.26</v>
      </c>
      <c r="AB5412" s="9">
        <f>[1]!s_fa_arturn(A5412,D5412)</f>
        <v>0.75419999999999998</v>
      </c>
      <c r="AC5412" s="9">
        <f>[1]!fa_apturn(A5412,D5412)</f>
        <v>1.23635625899741</v>
      </c>
      <c r="AD5412" s="9">
        <f>[1]!s_fa_invturn(A5412,D5412)</f>
        <v>1.3092999999999999</v>
      </c>
    </row>
    <row r="5413" spans="1:30">
      <c r="A5413">
        <v>301213</v>
      </c>
      <c r="B5413" t="s">
        <v>748</v>
      </c>
      <c r="C5413" t="s">
        <v>4239</v>
      </c>
      <c r="D5413" s="8">
        <f t="shared" si="85"/>
        <v>44926</v>
      </c>
      <c r="E5413" t="s">
        <v>6992</v>
      </c>
      <c r="F5413">
        <v>1</v>
      </c>
      <c r="G5413" t="s">
        <v>9089</v>
      </c>
      <c r="L5413" t="str" cm="1">
        <f t="array" ref="L5413">[1]!s_info_industry_gics(A5413,1)</f>
        <v>信息技术</v>
      </c>
      <c r="M5413" t="str" cm="1">
        <f t="array" ref="M5413">[1]!s_info_industry_gicscode(A5413,1)</f>
        <v>45</v>
      </c>
      <c r="N5413" t="str">
        <f>[1]!s_info_industry_gics(A5413,2)</f>
        <v>软件与服务</v>
      </c>
      <c r="O5413" t="str">
        <f>[1]!s_info_industry_gicscode(A5413,2)</f>
        <v>4510</v>
      </c>
      <c r="P5413" t="str" cm="1">
        <f t="array" ref="P5413">[1]!s_stmnote_suppliertop5(A5413,D5413,1)</f>
        <v>第一名</v>
      </c>
      <c r="Q5413" t="str">
        <f>[1]!s_stmnote_suppliertop5(A5413,D5413,2)</f>
        <v>第二名</v>
      </c>
      <c r="R5413" t="str" cm="1">
        <f t="array" ref="R5413">[1]!s_stmnote_suppliertop5(A5413,D5413,3)</f>
        <v>第三名</v>
      </c>
      <c r="S5413" t="str" cm="1">
        <f t="array" ref="S5413">[1]!s_stmnote_suppliertop5(A5413,D5413,4)</f>
        <v>第四名</v>
      </c>
      <c r="T5413" t="str" cm="1">
        <f t="array" ref="T5413">[1]!s_stmnote_suppliertop5(A5413,D5413,5)</f>
        <v>第五名</v>
      </c>
      <c r="U5413" s="9">
        <f>[1]!s_stmnote_purchasetop5_pct(A5413,D5413)</f>
        <v>52.97</v>
      </c>
      <c r="V5413" t="str" cm="1">
        <f t="array" ref="V5413">[1]!s_stmnote_customertop5($A5413,$D5413,1)</f>
        <v>第一名</v>
      </c>
      <c r="W5413" t="str" cm="1">
        <f t="array" ref="W5413">[1]!s_stmnote_customertop5($A5413,$D5413,2)</f>
        <v>第二名</v>
      </c>
      <c r="X5413" t="str" cm="1">
        <f t="array" ref="X5413">[1]!s_stmnote_customertop5($A5413,$D5413,3)</f>
        <v>第三名</v>
      </c>
      <c r="Y5413" t="str" cm="1">
        <f t="array" ref="Y5413">[1]!s_stmnote_customertop5($A5413,$D5413,4)</f>
        <v>第四名</v>
      </c>
      <c r="Z5413" t="str" cm="1">
        <f t="array" ref="Z5413">[1]!s_stmnote_customertop5($A5413,$D5413,5)</f>
        <v>第五名</v>
      </c>
      <c r="AA5413" s="9">
        <f>[1]!s_stmnote_salestop5_pct(A5413,D5413)</f>
        <v>63.94</v>
      </c>
      <c r="AB5413" s="9">
        <f>[1]!s_fa_arturn(A5413,D5413)</f>
        <v>0.40250000000000002</v>
      </c>
      <c r="AC5413" s="9">
        <f>[1]!fa_apturn(A5413,D5413)</f>
        <v>1.0852585823516301</v>
      </c>
      <c r="AD5413" s="9">
        <f>[1]!s_fa_invturn(A5413,D5413)</f>
        <v>0.70960000000000001</v>
      </c>
    </row>
    <row r="5414" spans="1:30">
      <c r="A5414">
        <v>301236</v>
      </c>
      <c r="B5414" t="s">
        <v>755</v>
      </c>
      <c r="C5414" t="s">
        <v>4261</v>
      </c>
      <c r="D5414" s="8">
        <f t="shared" si="85"/>
        <v>44561</v>
      </c>
      <c r="E5414" t="s">
        <v>7568</v>
      </c>
      <c r="F5414">
        <v>1</v>
      </c>
      <c r="G5414" t="s">
        <v>9094</v>
      </c>
      <c r="L5414" t="str" cm="1">
        <f t="array" ref="L5414">[1]!s_info_industry_gics(A5414,1)</f>
        <v>信息技术</v>
      </c>
      <c r="M5414" t="str" cm="1">
        <f t="array" ref="M5414">[1]!s_info_industry_gicscode(A5414,1)</f>
        <v>45</v>
      </c>
      <c r="N5414" t="str">
        <f>[1]!s_info_industry_gics(A5414,2)</f>
        <v>软件与服务</v>
      </c>
      <c r="O5414" t="str">
        <f>[1]!s_info_industry_gicscode(A5414,2)</f>
        <v>4510</v>
      </c>
      <c r="P5414" t="str" cm="1">
        <f t="array" ref="P5414">[1]!s_stmnote_suppliertop5(A5414,D5414,1)</f>
        <v>第一名</v>
      </c>
      <c r="Q5414" t="str">
        <f>[1]!s_stmnote_suppliertop5(A5414,D5414,2)</f>
        <v>第二名</v>
      </c>
      <c r="R5414" t="str" cm="1">
        <f t="array" ref="R5414">[1]!s_stmnote_suppliertop5(A5414,D5414,3)</f>
        <v>第三名</v>
      </c>
      <c r="S5414" t="str" cm="1">
        <f t="array" ref="S5414">[1]!s_stmnote_suppliertop5(A5414,D5414,4)</f>
        <v>第四名</v>
      </c>
      <c r="T5414" t="str" cm="1">
        <f t="array" ref="T5414">[1]!s_stmnote_suppliertop5(A5414,D5414,5)</f>
        <v>第五名</v>
      </c>
      <c r="U5414" s="9">
        <f>[1]!s_stmnote_purchasetop5_pct(A5414,D5414)</f>
        <v>23.73</v>
      </c>
      <c r="V5414" t="str" cm="1">
        <f t="array" ref="V5414">[1]!s_stmnote_customertop5($A5414,$D5414,1)</f>
        <v>第一名</v>
      </c>
      <c r="W5414" t="str" cm="1">
        <f t="array" ref="W5414">[1]!s_stmnote_customertop5($A5414,$D5414,2)</f>
        <v>第二名</v>
      </c>
      <c r="X5414" t="str" cm="1">
        <f t="array" ref="X5414">[1]!s_stmnote_customertop5($A5414,$D5414,3)</f>
        <v>第三名</v>
      </c>
      <c r="Y5414" t="str" cm="1">
        <f t="array" ref="Y5414">[1]!s_stmnote_customertop5($A5414,$D5414,4)</f>
        <v>第四名</v>
      </c>
      <c r="Z5414" t="str" cm="1">
        <f t="array" ref="Z5414">[1]!s_stmnote_customertop5($A5414,$D5414,5)</f>
        <v>第五名</v>
      </c>
      <c r="AA5414" s="9">
        <f>[1]!s_stmnote_salestop5_pct(A5414,D5414)</f>
        <v>64.09</v>
      </c>
      <c r="AB5414" s="9">
        <f>[1]!s_fa_arturn(A5414,D5414)</f>
        <v>4.1801000000000004</v>
      </c>
      <c r="AC5414" s="9">
        <f>[1]!fa_apturn(A5414,D5414)</f>
        <v>143.74858680257799</v>
      </c>
      <c r="AD5414" s="9">
        <f>[1]!s_fa_invturn(A5414,D5414)</f>
        <v>18.867999999999999</v>
      </c>
    </row>
    <row r="5415" spans="1:30">
      <c r="A5415">
        <v>301236</v>
      </c>
      <c r="B5415" t="s">
        <v>755</v>
      </c>
      <c r="C5415" t="s">
        <v>4262</v>
      </c>
      <c r="D5415" s="8">
        <f t="shared" si="85"/>
        <v>44561</v>
      </c>
      <c r="E5415" t="s">
        <v>7176</v>
      </c>
      <c r="F5415">
        <v>1</v>
      </c>
      <c r="G5415" t="s">
        <v>9094</v>
      </c>
      <c r="L5415" t="str" cm="1">
        <f t="array" ref="L5415">[1]!s_info_industry_gics(A5415,1)</f>
        <v>信息技术</v>
      </c>
      <c r="M5415" t="str" cm="1">
        <f t="array" ref="M5415">[1]!s_info_industry_gicscode(A5415,1)</f>
        <v>45</v>
      </c>
      <c r="N5415" t="str">
        <f>[1]!s_info_industry_gics(A5415,2)</f>
        <v>软件与服务</v>
      </c>
      <c r="O5415" t="str">
        <f>[1]!s_info_industry_gicscode(A5415,2)</f>
        <v>4510</v>
      </c>
      <c r="P5415" t="str" cm="1">
        <f t="array" ref="P5415">[1]!s_stmnote_suppliertop5(A5415,D5415,1)</f>
        <v>第一名</v>
      </c>
      <c r="Q5415" t="str">
        <f>[1]!s_stmnote_suppliertop5(A5415,D5415,2)</f>
        <v>第二名</v>
      </c>
      <c r="R5415" t="str" cm="1">
        <f t="array" ref="R5415">[1]!s_stmnote_suppliertop5(A5415,D5415,3)</f>
        <v>第三名</v>
      </c>
      <c r="S5415" t="str" cm="1">
        <f t="array" ref="S5415">[1]!s_stmnote_suppliertop5(A5415,D5415,4)</f>
        <v>第四名</v>
      </c>
      <c r="T5415" t="str" cm="1">
        <f t="array" ref="T5415">[1]!s_stmnote_suppliertop5(A5415,D5415,5)</f>
        <v>第五名</v>
      </c>
      <c r="U5415" s="9">
        <f>[1]!s_stmnote_purchasetop5_pct(A5415,D5415)</f>
        <v>23.73</v>
      </c>
      <c r="V5415" t="str" cm="1">
        <f t="array" ref="V5415">[1]!s_stmnote_customertop5($A5415,$D5415,1)</f>
        <v>第一名</v>
      </c>
      <c r="W5415" t="str" cm="1">
        <f t="array" ref="W5415">[1]!s_stmnote_customertop5($A5415,$D5415,2)</f>
        <v>第二名</v>
      </c>
      <c r="X5415" t="str" cm="1">
        <f t="array" ref="X5415">[1]!s_stmnote_customertop5($A5415,$D5415,3)</f>
        <v>第三名</v>
      </c>
      <c r="Y5415" t="str" cm="1">
        <f t="array" ref="Y5415">[1]!s_stmnote_customertop5($A5415,$D5415,4)</f>
        <v>第四名</v>
      </c>
      <c r="Z5415" t="str" cm="1">
        <f t="array" ref="Z5415">[1]!s_stmnote_customertop5($A5415,$D5415,5)</f>
        <v>第五名</v>
      </c>
      <c r="AA5415" s="9">
        <f>[1]!s_stmnote_salestop5_pct(A5415,D5415)</f>
        <v>64.09</v>
      </c>
      <c r="AB5415" s="9">
        <f>[1]!s_fa_arturn(A5415,D5415)</f>
        <v>4.1801000000000004</v>
      </c>
      <c r="AC5415" s="9">
        <f>[1]!fa_apturn(A5415,D5415)</f>
        <v>143.74858680257799</v>
      </c>
      <c r="AD5415" s="9">
        <f>[1]!s_fa_invturn(A5415,D5415)</f>
        <v>18.867999999999999</v>
      </c>
    </row>
    <row r="5416" spans="1:30">
      <c r="A5416">
        <v>301236</v>
      </c>
      <c r="B5416" t="s">
        <v>755</v>
      </c>
      <c r="C5416" t="s">
        <v>4263</v>
      </c>
      <c r="D5416" s="8">
        <f t="shared" si="85"/>
        <v>44561</v>
      </c>
      <c r="E5416" t="s">
        <v>7754</v>
      </c>
      <c r="F5416">
        <v>1</v>
      </c>
      <c r="G5416" t="s">
        <v>9094</v>
      </c>
      <c r="L5416" t="str" cm="1">
        <f t="array" ref="L5416">[1]!s_info_industry_gics(A5416,1)</f>
        <v>信息技术</v>
      </c>
      <c r="M5416" t="str" cm="1">
        <f t="array" ref="M5416">[1]!s_info_industry_gicscode(A5416,1)</f>
        <v>45</v>
      </c>
      <c r="N5416" t="str">
        <f>[1]!s_info_industry_gics(A5416,2)</f>
        <v>软件与服务</v>
      </c>
      <c r="O5416" t="str">
        <f>[1]!s_info_industry_gicscode(A5416,2)</f>
        <v>4510</v>
      </c>
      <c r="P5416" t="str" cm="1">
        <f t="array" ref="P5416">[1]!s_stmnote_suppliertop5(A5416,D5416,1)</f>
        <v>第一名</v>
      </c>
      <c r="Q5416" t="str">
        <f>[1]!s_stmnote_suppliertop5(A5416,D5416,2)</f>
        <v>第二名</v>
      </c>
      <c r="R5416" t="str" cm="1">
        <f t="array" ref="R5416">[1]!s_stmnote_suppliertop5(A5416,D5416,3)</f>
        <v>第三名</v>
      </c>
      <c r="S5416" t="str" cm="1">
        <f t="array" ref="S5416">[1]!s_stmnote_suppliertop5(A5416,D5416,4)</f>
        <v>第四名</v>
      </c>
      <c r="T5416" t="str" cm="1">
        <f t="array" ref="T5416">[1]!s_stmnote_suppliertop5(A5416,D5416,5)</f>
        <v>第五名</v>
      </c>
      <c r="U5416" s="9">
        <f>[1]!s_stmnote_purchasetop5_pct(A5416,D5416)</f>
        <v>23.73</v>
      </c>
      <c r="V5416" t="str" cm="1">
        <f t="array" ref="V5416">[1]!s_stmnote_customertop5($A5416,$D5416,1)</f>
        <v>第一名</v>
      </c>
      <c r="W5416" t="str" cm="1">
        <f t="array" ref="W5416">[1]!s_stmnote_customertop5($A5416,$D5416,2)</f>
        <v>第二名</v>
      </c>
      <c r="X5416" t="str" cm="1">
        <f t="array" ref="X5416">[1]!s_stmnote_customertop5($A5416,$D5416,3)</f>
        <v>第三名</v>
      </c>
      <c r="Y5416" t="str" cm="1">
        <f t="array" ref="Y5416">[1]!s_stmnote_customertop5($A5416,$D5416,4)</f>
        <v>第四名</v>
      </c>
      <c r="Z5416" t="str" cm="1">
        <f t="array" ref="Z5416">[1]!s_stmnote_customertop5($A5416,$D5416,5)</f>
        <v>第五名</v>
      </c>
      <c r="AA5416" s="9">
        <f>[1]!s_stmnote_salestop5_pct(A5416,D5416)</f>
        <v>64.09</v>
      </c>
      <c r="AB5416" s="9">
        <f>[1]!s_fa_arturn(A5416,D5416)</f>
        <v>4.1801000000000004</v>
      </c>
      <c r="AC5416" s="9">
        <f>[1]!fa_apturn(A5416,D5416)</f>
        <v>143.74858680257799</v>
      </c>
      <c r="AD5416" s="9">
        <f>[1]!s_fa_invturn(A5416,D5416)</f>
        <v>18.867999999999999</v>
      </c>
    </row>
    <row r="5417" spans="1:30">
      <c r="A5417">
        <v>301236</v>
      </c>
      <c r="B5417" t="s">
        <v>755</v>
      </c>
      <c r="C5417" t="s">
        <v>4263</v>
      </c>
      <c r="D5417" s="8">
        <f t="shared" si="85"/>
        <v>44561</v>
      </c>
      <c r="E5417" t="s">
        <v>7108</v>
      </c>
      <c r="F5417">
        <v>1</v>
      </c>
      <c r="G5417" t="s">
        <v>9094</v>
      </c>
      <c r="L5417" t="str" cm="1">
        <f t="array" ref="L5417">[1]!s_info_industry_gics(A5417,1)</f>
        <v>信息技术</v>
      </c>
      <c r="M5417" t="str" cm="1">
        <f t="array" ref="M5417">[1]!s_info_industry_gicscode(A5417,1)</f>
        <v>45</v>
      </c>
      <c r="N5417" t="str">
        <f>[1]!s_info_industry_gics(A5417,2)</f>
        <v>软件与服务</v>
      </c>
      <c r="O5417" t="str">
        <f>[1]!s_info_industry_gicscode(A5417,2)</f>
        <v>4510</v>
      </c>
      <c r="P5417" t="str" cm="1">
        <f t="array" ref="P5417">[1]!s_stmnote_suppliertop5(A5417,D5417,1)</f>
        <v>第一名</v>
      </c>
      <c r="Q5417" t="str">
        <f>[1]!s_stmnote_suppliertop5(A5417,D5417,2)</f>
        <v>第二名</v>
      </c>
      <c r="R5417" t="str" cm="1">
        <f t="array" ref="R5417">[1]!s_stmnote_suppliertop5(A5417,D5417,3)</f>
        <v>第三名</v>
      </c>
      <c r="S5417" t="str" cm="1">
        <f t="array" ref="S5417">[1]!s_stmnote_suppliertop5(A5417,D5417,4)</f>
        <v>第四名</v>
      </c>
      <c r="T5417" t="str" cm="1">
        <f t="array" ref="T5417">[1]!s_stmnote_suppliertop5(A5417,D5417,5)</f>
        <v>第五名</v>
      </c>
      <c r="U5417" s="9">
        <f>[1]!s_stmnote_purchasetop5_pct(A5417,D5417)</f>
        <v>23.73</v>
      </c>
      <c r="V5417" t="str" cm="1">
        <f t="array" ref="V5417">[1]!s_stmnote_customertop5($A5417,$D5417,1)</f>
        <v>第一名</v>
      </c>
      <c r="W5417" t="str" cm="1">
        <f t="array" ref="W5417">[1]!s_stmnote_customertop5($A5417,$D5417,2)</f>
        <v>第二名</v>
      </c>
      <c r="X5417" t="str" cm="1">
        <f t="array" ref="X5417">[1]!s_stmnote_customertop5($A5417,$D5417,3)</f>
        <v>第三名</v>
      </c>
      <c r="Y5417" t="str" cm="1">
        <f t="array" ref="Y5417">[1]!s_stmnote_customertop5($A5417,$D5417,4)</f>
        <v>第四名</v>
      </c>
      <c r="Z5417" t="str" cm="1">
        <f t="array" ref="Z5417">[1]!s_stmnote_customertop5($A5417,$D5417,5)</f>
        <v>第五名</v>
      </c>
      <c r="AA5417" s="9">
        <f>[1]!s_stmnote_salestop5_pct(A5417,D5417)</f>
        <v>64.09</v>
      </c>
      <c r="AB5417" s="9">
        <f>[1]!s_fa_arturn(A5417,D5417)</f>
        <v>4.1801000000000004</v>
      </c>
      <c r="AC5417" s="9">
        <f>[1]!fa_apturn(A5417,D5417)</f>
        <v>143.74858680257799</v>
      </c>
      <c r="AD5417" s="9">
        <f>[1]!s_fa_invturn(A5417,D5417)</f>
        <v>18.867999999999999</v>
      </c>
    </row>
    <row r="5418" spans="1:30">
      <c r="A5418">
        <v>301236</v>
      </c>
      <c r="B5418" t="s">
        <v>755</v>
      </c>
      <c r="C5418" t="s">
        <v>4262</v>
      </c>
      <c r="D5418" s="8">
        <f t="shared" si="85"/>
        <v>44561</v>
      </c>
      <c r="E5418" t="s">
        <v>6990</v>
      </c>
      <c r="F5418">
        <v>1</v>
      </c>
      <c r="G5418" t="s">
        <v>10965</v>
      </c>
      <c r="L5418" t="str" cm="1">
        <f t="array" ref="L5418">[1]!s_info_industry_gics(A5418,1)</f>
        <v>信息技术</v>
      </c>
      <c r="M5418" t="str" cm="1">
        <f t="array" ref="M5418">[1]!s_info_industry_gicscode(A5418,1)</f>
        <v>45</v>
      </c>
      <c r="N5418" t="str">
        <f>[1]!s_info_industry_gics(A5418,2)</f>
        <v>软件与服务</v>
      </c>
      <c r="O5418" t="str">
        <f>[1]!s_info_industry_gicscode(A5418,2)</f>
        <v>4510</v>
      </c>
      <c r="P5418" t="str" cm="1">
        <f t="array" ref="P5418">[1]!s_stmnote_suppliertop5(A5418,D5418,1)</f>
        <v>第一名</v>
      </c>
      <c r="Q5418" t="str">
        <f>[1]!s_stmnote_suppliertop5(A5418,D5418,2)</f>
        <v>第二名</v>
      </c>
      <c r="R5418" t="str" cm="1">
        <f t="array" ref="R5418">[1]!s_stmnote_suppliertop5(A5418,D5418,3)</f>
        <v>第三名</v>
      </c>
      <c r="S5418" t="str" cm="1">
        <f t="array" ref="S5418">[1]!s_stmnote_suppliertop5(A5418,D5418,4)</f>
        <v>第四名</v>
      </c>
      <c r="T5418" t="str" cm="1">
        <f t="array" ref="T5418">[1]!s_stmnote_suppliertop5(A5418,D5418,5)</f>
        <v>第五名</v>
      </c>
      <c r="U5418" s="9">
        <f>[1]!s_stmnote_purchasetop5_pct(A5418,D5418)</f>
        <v>23.73</v>
      </c>
      <c r="V5418" t="str" cm="1">
        <f t="array" ref="V5418">[1]!s_stmnote_customertop5($A5418,$D5418,1)</f>
        <v>第一名</v>
      </c>
      <c r="W5418" t="str" cm="1">
        <f t="array" ref="W5418">[1]!s_stmnote_customertop5($A5418,$D5418,2)</f>
        <v>第二名</v>
      </c>
      <c r="X5418" t="str" cm="1">
        <f t="array" ref="X5418">[1]!s_stmnote_customertop5($A5418,$D5418,3)</f>
        <v>第三名</v>
      </c>
      <c r="Y5418" t="str" cm="1">
        <f t="array" ref="Y5418">[1]!s_stmnote_customertop5($A5418,$D5418,4)</f>
        <v>第四名</v>
      </c>
      <c r="Z5418" t="str" cm="1">
        <f t="array" ref="Z5418">[1]!s_stmnote_customertop5($A5418,$D5418,5)</f>
        <v>第五名</v>
      </c>
      <c r="AA5418" s="9">
        <f>[1]!s_stmnote_salestop5_pct(A5418,D5418)</f>
        <v>64.09</v>
      </c>
      <c r="AB5418" s="9">
        <f>[1]!s_fa_arturn(A5418,D5418)</f>
        <v>4.1801000000000004</v>
      </c>
      <c r="AC5418" s="9">
        <f>[1]!fa_apturn(A5418,D5418)</f>
        <v>143.74858680257799</v>
      </c>
      <c r="AD5418" s="9">
        <f>[1]!s_fa_invturn(A5418,D5418)</f>
        <v>18.867999999999999</v>
      </c>
    </row>
    <row r="5419" spans="1:30">
      <c r="A5419">
        <v>301236</v>
      </c>
      <c r="B5419" t="s">
        <v>755</v>
      </c>
      <c r="C5419" t="s">
        <v>4262</v>
      </c>
      <c r="D5419" s="8">
        <f t="shared" si="85"/>
        <v>44926</v>
      </c>
      <c r="E5419" t="s">
        <v>7037</v>
      </c>
      <c r="F5419">
        <v>1</v>
      </c>
      <c r="G5419" t="s">
        <v>10965</v>
      </c>
      <c r="L5419" t="str" cm="1">
        <f t="array" ref="L5419">[1]!s_info_industry_gics(A5419,1)</f>
        <v>信息技术</v>
      </c>
      <c r="M5419" t="str" cm="1">
        <f t="array" ref="M5419">[1]!s_info_industry_gicscode(A5419,1)</f>
        <v>45</v>
      </c>
      <c r="N5419" t="str">
        <f>[1]!s_info_industry_gics(A5419,2)</f>
        <v>软件与服务</v>
      </c>
      <c r="O5419" t="str">
        <f>[1]!s_info_industry_gicscode(A5419,2)</f>
        <v>4510</v>
      </c>
      <c r="P5419" t="str" cm="1">
        <f t="array" ref="P5419">[1]!s_stmnote_suppliertop5(A5419,D5419,1)</f>
        <v>第一名</v>
      </c>
      <c r="Q5419" t="str">
        <f>[1]!s_stmnote_suppliertop5(A5419,D5419,2)</f>
        <v>第二名</v>
      </c>
      <c r="R5419" t="str" cm="1">
        <f t="array" ref="R5419">[1]!s_stmnote_suppliertop5(A5419,D5419,3)</f>
        <v>第三名</v>
      </c>
      <c r="S5419" t="str" cm="1">
        <f t="array" ref="S5419">[1]!s_stmnote_suppliertop5(A5419,D5419,4)</f>
        <v>第四名</v>
      </c>
      <c r="T5419" t="str" cm="1">
        <f t="array" ref="T5419">[1]!s_stmnote_suppliertop5(A5419,D5419,5)</f>
        <v>第五名</v>
      </c>
      <c r="U5419" s="9">
        <f>[1]!s_stmnote_purchasetop5_pct(A5419,D5419)</f>
        <v>25.99</v>
      </c>
      <c r="V5419" t="str" cm="1">
        <f t="array" ref="V5419">[1]!s_stmnote_customertop5($A5419,$D5419,1)</f>
        <v>第一名</v>
      </c>
      <c r="W5419" t="str" cm="1">
        <f t="array" ref="W5419">[1]!s_stmnote_customertop5($A5419,$D5419,2)</f>
        <v>第二名</v>
      </c>
      <c r="X5419" t="str" cm="1">
        <f t="array" ref="X5419">[1]!s_stmnote_customertop5($A5419,$D5419,3)</f>
        <v>第三名</v>
      </c>
      <c r="Y5419" t="str" cm="1">
        <f t="array" ref="Y5419">[1]!s_stmnote_customertop5($A5419,$D5419,4)</f>
        <v>第四名</v>
      </c>
      <c r="Z5419" t="str" cm="1">
        <f t="array" ref="Z5419">[1]!s_stmnote_customertop5($A5419,$D5419,5)</f>
        <v>第五名</v>
      </c>
      <c r="AA5419" s="9">
        <f>[1]!s_stmnote_salestop5_pct(A5419,D5419)</f>
        <v>59.68</v>
      </c>
      <c r="AB5419" s="9">
        <f>[1]!s_fa_arturn(A5419,D5419)</f>
        <v>3.9813999999999998</v>
      </c>
      <c r="AC5419" s="9">
        <f>[1]!fa_apturn(A5419,D5419)</f>
        <v>126.124267550208</v>
      </c>
      <c r="AD5419" s="9">
        <f>[1]!s_fa_invturn(A5419,D5419)</f>
        <v>21.866099999999999</v>
      </c>
    </row>
    <row r="5420" spans="1:30">
      <c r="A5420">
        <v>301236</v>
      </c>
      <c r="B5420" t="s">
        <v>755</v>
      </c>
      <c r="C5420" t="s">
        <v>4264</v>
      </c>
      <c r="D5420" s="8">
        <f t="shared" si="85"/>
        <v>44926</v>
      </c>
      <c r="E5420" t="s">
        <v>7186</v>
      </c>
      <c r="F5420">
        <v>1</v>
      </c>
      <c r="G5420" t="s">
        <v>10966</v>
      </c>
      <c r="L5420" t="str" cm="1">
        <f t="array" ref="L5420">[1]!s_info_industry_gics(A5420,1)</f>
        <v>信息技术</v>
      </c>
      <c r="M5420" t="str" cm="1">
        <f t="array" ref="M5420">[1]!s_info_industry_gicscode(A5420,1)</f>
        <v>45</v>
      </c>
      <c r="N5420" t="str">
        <f>[1]!s_info_industry_gics(A5420,2)</f>
        <v>软件与服务</v>
      </c>
      <c r="O5420" t="str">
        <f>[1]!s_info_industry_gicscode(A5420,2)</f>
        <v>4510</v>
      </c>
      <c r="P5420" t="str" cm="1">
        <f t="array" ref="P5420">[1]!s_stmnote_suppliertop5(A5420,D5420,1)</f>
        <v>第一名</v>
      </c>
      <c r="Q5420" t="str">
        <f>[1]!s_stmnote_suppliertop5(A5420,D5420,2)</f>
        <v>第二名</v>
      </c>
      <c r="R5420" t="str" cm="1">
        <f t="array" ref="R5420">[1]!s_stmnote_suppliertop5(A5420,D5420,3)</f>
        <v>第三名</v>
      </c>
      <c r="S5420" t="str" cm="1">
        <f t="array" ref="S5420">[1]!s_stmnote_suppliertop5(A5420,D5420,4)</f>
        <v>第四名</v>
      </c>
      <c r="T5420" t="str" cm="1">
        <f t="array" ref="T5420">[1]!s_stmnote_suppliertop5(A5420,D5420,5)</f>
        <v>第五名</v>
      </c>
      <c r="U5420" s="9">
        <f>[1]!s_stmnote_purchasetop5_pct(A5420,D5420)</f>
        <v>25.99</v>
      </c>
      <c r="V5420" t="str" cm="1">
        <f t="array" ref="V5420">[1]!s_stmnote_customertop5($A5420,$D5420,1)</f>
        <v>第一名</v>
      </c>
      <c r="W5420" t="str" cm="1">
        <f t="array" ref="W5420">[1]!s_stmnote_customertop5($A5420,$D5420,2)</f>
        <v>第二名</v>
      </c>
      <c r="X5420" t="str" cm="1">
        <f t="array" ref="X5420">[1]!s_stmnote_customertop5($A5420,$D5420,3)</f>
        <v>第三名</v>
      </c>
      <c r="Y5420" t="str" cm="1">
        <f t="array" ref="Y5420">[1]!s_stmnote_customertop5($A5420,$D5420,4)</f>
        <v>第四名</v>
      </c>
      <c r="Z5420" t="str" cm="1">
        <f t="array" ref="Z5420">[1]!s_stmnote_customertop5($A5420,$D5420,5)</f>
        <v>第五名</v>
      </c>
      <c r="AA5420" s="9">
        <f>[1]!s_stmnote_salestop5_pct(A5420,D5420)</f>
        <v>59.68</v>
      </c>
      <c r="AB5420" s="9">
        <f>[1]!s_fa_arturn(A5420,D5420)</f>
        <v>3.9813999999999998</v>
      </c>
      <c r="AC5420" s="9">
        <f>[1]!fa_apturn(A5420,D5420)</f>
        <v>126.124267550208</v>
      </c>
      <c r="AD5420" s="9">
        <f>[1]!s_fa_invturn(A5420,D5420)</f>
        <v>21.866099999999999</v>
      </c>
    </row>
    <row r="5421" spans="1:30">
      <c r="A5421">
        <v>301236</v>
      </c>
      <c r="B5421" t="s">
        <v>755</v>
      </c>
      <c r="C5421" t="s">
        <v>4265</v>
      </c>
      <c r="D5421" s="8">
        <f t="shared" si="85"/>
        <v>44926</v>
      </c>
      <c r="E5421" t="s">
        <v>6926</v>
      </c>
      <c r="F5421">
        <v>1</v>
      </c>
      <c r="G5421" t="s">
        <v>10966</v>
      </c>
      <c r="L5421" t="str" cm="1">
        <f t="array" ref="L5421">[1]!s_info_industry_gics(A5421,1)</f>
        <v>信息技术</v>
      </c>
      <c r="M5421" t="str" cm="1">
        <f t="array" ref="M5421">[1]!s_info_industry_gicscode(A5421,1)</f>
        <v>45</v>
      </c>
      <c r="N5421" t="str">
        <f>[1]!s_info_industry_gics(A5421,2)</f>
        <v>软件与服务</v>
      </c>
      <c r="O5421" t="str">
        <f>[1]!s_info_industry_gicscode(A5421,2)</f>
        <v>4510</v>
      </c>
      <c r="P5421" t="str" cm="1">
        <f t="array" ref="P5421">[1]!s_stmnote_suppliertop5(A5421,D5421,1)</f>
        <v>第一名</v>
      </c>
      <c r="Q5421" t="str">
        <f>[1]!s_stmnote_suppliertop5(A5421,D5421,2)</f>
        <v>第二名</v>
      </c>
      <c r="R5421" t="str" cm="1">
        <f t="array" ref="R5421">[1]!s_stmnote_suppliertop5(A5421,D5421,3)</f>
        <v>第三名</v>
      </c>
      <c r="S5421" t="str" cm="1">
        <f t="array" ref="S5421">[1]!s_stmnote_suppliertop5(A5421,D5421,4)</f>
        <v>第四名</v>
      </c>
      <c r="T5421" t="str" cm="1">
        <f t="array" ref="T5421">[1]!s_stmnote_suppliertop5(A5421,D5421,5)</f>
        <v>第五名</v>
      </c>
      <c r="U5421" s="9">
        <f>[1]!s_stmnote_purchasetop5_pct(A5421,D5421)</f>
        <v>25.99</v>
      </c>
      <c r="V5421" t="str" cm="1">
        <f t="array" ref="V5421">[1]!s_stmnote_customertop5($A5421,$D5421,1)</f>
        <v>第一名</v>
      </c>
      <c r="W5421" t="str" cm="1">
        <f t="array" ref="W5421">[1]!s_stmnote_customertop5($A5421,$D5421,2)</f>
        <v>第二名</v>
      </c>
      <c r="X5421" t="str" cm="1">
        <f t="array" ref="X5421">[1]!s_stmnote_customertop5($A5421,$D5421,3)</f>
        <v>第三名</v>
      </c>
      <c r="Y5421" t="str" cm="1">
        <f t="array" ref="Y5421">[1]!s_stmnote_customertop5($A5421,$D5421,4)</f>
        <v>第四名</v>
      </c>
      <c r="Z5421" t="str" cm="1">
        <f t="array" ref="Z5421">[1]!s_stmnote_customertop5($A5421,$D5421,5)</f>
        <v>第五名</v>
      </c>
      <c r="AA5421" s="9">
        <f>[1]!s_stmnote_salestop5_pct(A5421,D5421)</f>
        <v>59.68</v>
      </c>
      <c r="AB5421" s="9">
        <f>[1]!s_fa_arturn(A5421,D5421)</f>
        <v>3.9813999999999998</v>
      </c>
      <c r="AC5421" s="9">
        <f>[1]!fa_apturn(A5421,D5421)</f>
        <v>126.124267550208</v>
      </c>
      <c r="AD5421" s="9">
        <f>[1]!s_fa_invturn(A5421,D5421)</f>
        <v>21.866099999999999</v>
      </c>
    </row>
    <row r="5422" spans="1:30">
      <c r="A5422">
        <v>301236</v>
      </c>
      <c r="B5422" t="s">
        <v>755</v>
      </c>
      <c r="C5422" t="s">
        <v>4266</v>
      </c>
      <c r="D5422" s="8">
        <f t="shared" si="85"/>
        <v>44926</v>
      </c>
      <c r="E5422" t="s">
        <v>6992</v>
      </c>
      <c r="F5422">
        <v>1</v>
      </c>
      <c r="G5422" t="s">
        <v>10967</v>
      </c>
      <c r="L5422" t="str" cm="1">
        <f t="array" ref="L5422">[1]!s_info_industry_gics(A5422,1)</f>
        <v>信息技术</v>
      </c>
      <c r="M5422" t="str" cm="1">
        <f t="array" ref="M5422">[1]!s_info_industry_gicscode(A5422,1)</f>
        <v>45</v>
      </c>
      <c r="N5422" t="str">
        <f>[1]!s_info_industry_gics(A5422,2)</f>
        <v>软件与服务</v>
      </c>
      <c r="O5422" t="str">
        <f>[1]!s_info_industry_gicscode(A5422,2)</f>
        <v>4510</v>
      </c>
      <c r="P5422" t="str" cm="1">
        <f t="array" ref="P5422">[1]!s_stmnote_suppliertop5(A5422,D5422,1)</f>
        <v>第一名</v>
      </c>
      <c r="Q5422" t="str">
        <f>[1]!s_stmnote_suppliertop5(A5422,D5422,2)</f>
        <v>第二名</v>
      </c>
      <c r="R5422" t="str" cm="1">
        <f t="array" ref="R5422">[1]!s_stmnote_suppliertop5(A5422,D5422,3)</f>
        <v>第三名</v>
      </c>
      <c r="S5422" t="str" cm="1">
        <f t="array" ref="S5422">[1]!s_stmnote_suppliertop5(A5422,D5422,4)</f>
        <v>第四名</v>
      </c>
      <c r="T5422" t="str" cm="1">
        <f t="array" ref="T5422">[1]!s_stmnote_suppliertop5(A5422,D5422,5)</f>
        <v>第五名</v>
      </c>
      <c r="U5422" s="9">
        <f>[1]!s_stmnote_purchasetop5_pct(A5422,D5422)</f>
        <v>25.99</v>
      </c>
      <c r="V5422" t="str" cm="1">
        <f t="array" ref="V5422">[1]!s_stmnote_customertop5($A5422,$D5422,1)</f>
        <v>第一名</v>
      </c>
      <c r="W5422" t="str" cm="1">
        <f t="array" ref="W5422">[1]!s_stmnote_customertop5($A5422,$D5422,2)</f>
        <v>第二名</v>
      </c>
      <c r="X5422" t="str" cm="1">
        <f t="array" ref="X5422">[1]!s_stmnote_customertop5($A5422,$D5422,3)</f>
        <v>第三名</v>
      </c>
      <c r="Y5422" t="str" cm="1">
        <f t="array" ref="Y5422">[1]!s_stmnote_customertop5($A5422,$D5422,4)</f>
        <v>第四名</v>
      </c>
      <c r="Z5422" t="str" cm="1">
        <f t="array" ref="Z5422">[1]!s_stmnote_customertop5($A5422,$D5422,5)</f>
        <v>第五名</v>
      </c>
      <c r="AA5422" s="9">
        <f>[1]!s_stmnote_salestop5_pct(A5422,D5422)</f>
        <v>59.68</v>
      </c>
      <c r="AB5422" s="9">
        <f>[1]!s_fa_arturn(A5422,D5422)</f>
        <v>3.9813999999999998</v>
      </c>
      <c r="AC5422" s="9">
        <f>[1]!fa_apturn(A5422,D5422)</f>
        <v>126.124267550208</v>
      </c>
      <c r="AD5422" s="9">
        <f>[1]!s_fa_invturn(A5422,D5422)</f>
        <v>21.866099999999999</v>
      </c>
    </row>
    <row r="5423" spans="1:30">
      <c r="A5423">
        <v>301236</v>
      </c>
      <c r="B5423" t="s">
        <v>755</v>
      </c>
      <c r="C5423" t="s">
        <v>4267</v>
      </c>
      <c r="D5423" s="8">
        <f t="shared" si="85"/>
        <v>44926</v>
      </c>
      <c r="E5423" t="s">
        <v>7181</v>
      </c>
      <c r="F5423">
        <v>1</v>
      </c>
      <c r="G5423" t="s">
        <v>10968</v>
      </c>
      <c r="L5423" t="str" cm="1">
        <f t="array" ref="L5423">[1]!s_info_industry_gics(A5423,1)</f>
        <v>信息技术</v>
      </c>
      <c r="M5423" t="str" cm="1">
        <f t="array" ref="M5423">[1]!s_info_industry_gicscode(A5423,1)</f>
        <v>45</v>
      </c>
      <c r="N5423" t="str">
        <f>[1]!s_info_industry_gics(A5423,2)</f>
        <v>软件与服务</v>
      </c>
      <c r="O5423" t="str">
        <f>[1]!s_info_industry_gicscode(A5423,2)</f>
        <v>4510</v>
      </c>
      <c r="P5423" t="str" cm="1">
        <f t="array" ref="P5423">[1]!s_stmnote_suppliertop5(A5423,D5423,1)</f>
        <v>第一名</v>
      </c>
      <c r="Q5423" t="str">
        <f>[1]!s_stmnote_suppliertop5(A5423,D5423,2)</f>
        <v>第二名</v>
      </c>
      <c r="R5423" t="str" cm="1">
        <f t="array" ref="R5423">[1]!s_stmnote_suppliertop5(A5423,D5423,3)</f>
        <v>第三名</v>
      </c>
      <c r="S5423" t="str" cm="1">
        <f t="array" ref="S5423">[1]!s_stmnote_suppliertop5(A5423,D5423,4)</f>
        <v>第四名</v>
      </c>
      <c r="T5423" t="str" cm="1">
        <f t="array" ref="T5423">[1]!s_stmnote_suppliertop5(A5423,D5423,5)</f>
        <v>第五名</v>
      </c>
      <c r="U5423" s="9">
        <f>[1]!s_stmnote_purchasetop5_pct(A5423,D5423)</f>
        <v>25.99</v>
      </c>
      <c r="V5423" t="str" cm="1">
        <f t="array" ref="V5423">[1]!s_stmnote_customertop5($A5423,$D5423,1)</f>
        <v>第一名</v>
      </c>
      <c r="W5423" t="str" cm="1">
        <f t="array" ref="W5423">[1]!s_stmnote_customertop5($A5423,$D5423,2)</f>
        <v>第二名</v>
      </c>
      <c r="X5423" t="str" cm="1">
        <f t="array" ref="X5423">[1]!s_stmnote_customertop5($A5423,$D5423,3)</f>
        <v>第三名</v>
      </c>
      <c r="Y5423" t="str" cm="1">
        <f t="array" ref="Y5423">[1]!s_stmnote_customertop5($A5423,$D5423,4)</f>
        <v>第四名</v>
      </c>
      <c r="Z5423" t="str" cm="1">
        <f t="array" ref="Z5423">[1]!s_stmnote_customertop5($A5423,$D5423,5)</f>
        <v>第五名</v>
      </c>
      <c r="AA5423" s="9">
        <f>[1]!s_stmnote_salestop5_pct(A5423,D5423)</f>
        <v>59.68</v>
      </c>
      <c r="AB5423" s="9">
        <f>[1]!s_fa_arturn(A5423,D5423)</f>
        <v>3.9813999999999998</v>
      </c>
      <c r="AC5423" s="9">
        <f>[1]!fa_apturn(A5423,D5423)</f>
        <v>126.124267550208</v>
      </c>
      <c r="AD5423" s="9">
        <f>[1]!s_fa_invturn(A5423,D5423)</f>
        <v>21.866099999999999</v>
      </c>
    </row>
    <row r="5424" spans="1:30">
      <c r="A5424">
        <v>301236</v>
      </c>
      <c r="B5424" t="s">
        <v>755</v>
      </c>
      <c r="C5424" t="s">
        <v>4268</v>
      </c>
      <c r="D5424" s="8">
        <f t="shared" si="85"/>
        <v>45291</v>
      </c>
      <c r="E5424" t="s">
        <v>6970</v>
      </c>
      <c r="F5424">
        <v>2</v>
      </c>
      <c r="G5424" t="s">
        <v>10969</v>
      </c>
      <c r="H5424" t="s">
        <v>12262</v>
      </c>
      <c r="L5424" t="str" cm="1">
        <f t="array" ref="L5424">[1]!s_info_industry_gics(A5424,1)</f>
        <v>信息技术</v>
      </c>
      <c r="M5424" t="str" cm="1">
        <f t="array" ref="M5424">[1]!s_info_industry_gicscode(A5424,1)</f>
        <v>45</v>
      </c>
      <c r="N5424" t="str">
        <f>[1]!s_info_industry_gics(A5424,2)</f>
        <v>软件与服务</v>
      </c>
      <c r="O5424" t="str">
        <f>[1]!s_info_industry_gicscode(A5424,2)</f>
        <v>4510</v>
      </c>
      <c r="P5424" cm="1">
        <f t="array" ref="P5424">[1]!s_stmnote_suppliertop5(A5424,D5424,1)</f>
        <v>0</v>
      </c>
      <c r="Q5424">
        <f>[1]!s_stmnote_suppliertop5(A5424,D5424,2)</f>
        <v>0</v>
      </c>
      <c r="R5424" cm="1">
        <f t="array" ref="R5424">[1]!s_stmnote_suppliertop5(A5424,D5424,3)</f>
        <v>0</v>
      </c>
      <c r="S5424" cm="1">
        <f t="array" ref="S5424">[1]!s_stmnote_suppliertop5(A5424,D5424,4)</f>
        <v>0</v>
      </c>
      <c r="T5424" cm="1">
        <f t="array" ref="T5424">[1]!s_stmnote_suppliertop5(A5424,D5424,5)</f>
        <v>0</v>
      </c>
      <c r="U5424" s="9">
        <f>[1]!s_stmnote_purchasetop5_pct(A5424,D5424)</f>
        <v>0</v>
      </c>
      <c r="V5424" t="str" cm="1">
        <f t="array" ref="V5424">[1]!s_stmnote_customertop5($A5424,$D5424,1)</f>
        <v>第一名</v>
      </c>
      <c r="W5424" t="str" cm="1">
        <f t="array" ref="W5424">[1]!s_stmnote_customertop5($A5424,$D5424,2)</f>
        <v>第二名</v>
      </c>
      <c r="X5424" t="str" cm="1">
        <f t="array" ref="X5424">[1]!s_stmnote_customertop5($A5424,$D5424,3)</f>
        <v>第三名</v>
      </c>
      <c r="Y5424" t="str" cm="1">
        <f t="array" ref="Y5424">[1]!s_stmnote_customertop5($A5424,$D5424,4)</f>
        <v>第四名</v>
      </c>
      <c r="Z5424" t="str" cm="1">
        <f t="array" ref="Z5424">[1]!s_stmnote_customertop5($A5424,$D5424,5)</f>
        <v>第五名</v>
      </c>
      <c r="AA5424" s="9">
        <f>[1]!s_stmnote_salestop5_pct(A5424,D5424)</f>
        <v>52.34</v>
      </c>
      <c r="AB5424" s="9">
        <f>[1]!s_fa_arturn(A5424,D5424)</f>
        <v>3.5089999999999999</v>
      </c>
      <c r="AC5424" s="9">
        <f>[1]!fa_apturn(A5424,D5424)</f>
        <v>90.235121587141506</v>
      </c>
      <c r="AD5424" s="9">
        <f>[1]!s_fa_invturn(A5424,D5424)</f>
        <v>20.303100000000001</v>
      </c>
    </row>
    <row r="5425" spans="1:30">
      <c r="A5425">
        <v>301236</v>
      </c>
      <c r="B5425" t="s">
        <v>755</v>
      </c>
      <c r="C5425" t="s">
        <v>4269</v>
      </c>
      <c r="D5425" s="8">
        <f t="shared" si="85"/>
        <v>45291</v>
      </c>
      <c r="E5425" t="s">
        <v>7308</v>
      </c>
      <c r="F5425">
        <v>1</v>
      </c>
      <c r="G5425" t="s">
        <v>9095</v>
      </c>
      <c r="L5425" t="str" cm="1">
        <f t="array" ref="L5425">[1]!s_info_industry_gics(A5425,1)</f>
        <v>信息技术</v>
      </c>
      <c r="M5425" t="str" cm="1">
        <f t="array" ref="M5425">[1]!s_info_industry_gicscode(A5425,1)</f>
        <v>45</v>
      </c>
      <c r="N5425" t="str">
        <f>[1]!s_info_industry_gics(A5425,2)</f>
        <v>软件与服务</v>
      </c>
      <c r="O5425" t="str">
        <f>[1]!s_info_industry_gicscode(A5425,2)</f>
        <v>4510</v>
      </c>
      <c r="P5425" cm="1">
        <f t="array" ref="P5425">[1]!s_stmnote_suppliertop5(A5425,D5425,1)</f>
        <v>0</v>
      </c>
      <c r="Q5425">
        <f>[1]!s_stmnote_suppliertop5(A5425,D5425,2)</f>
        <v>0</v>
      </c>
      <c r="R5425" cm="1">
        <f t="array" ref="R5425">[1]!s_stmnote_suppliertop5(A5425,D5425,3)</f>
        <v>0</v>
      </c>
      <c r="S5425" cm="1">
        <f t="array" ref="S5425">[1]!s_stmnote_suppliertop5(A5425,D5425,4)</f>
        <v>0</v>
      </c>
      <c r="T5425" cm="1">
        <f t="array" ref="T5425">[1]!s_stmnote_suppliertop5(A5425,D5425,5)</f>
        <v>0</v>
      </c>
      <c r="U5425" s="9">
        <f>[1]!s_stmnote_purchasetop5_pct(A5425,D5425)</f>
        <v>0</v>
      </c>
      <c r="V5425" t="str" cm="1">
        <f t="array" ref="V5425">[1]!s_stmnote_customertop5($A5425,$D5425,1)</f>
        <v>第一名</v>
      </c>
      <c r="W5425" t="str" cm="1">
        <f t="array" ref="W5425">[1]!s_stmnote_customertop5($A5425,$D5425,2)</f>
        <v>第二名</v>
      </c>
      <c r="X5425" t="str" cm="1">
        <f t="array" ref="X5425">[1]!s_stmnote_customertop5($A5425,$D5425,3)</f>
        <v>第三名</v>
      </c>
      <c r="Y5425" t="str" cm="1">
        <f t="array" ref="Y5425">[1]!s_stmnote_customertop5($A5425,$D5425,4)</f>
        <v>第四名</v>
      </c>
      <c r="Z5425" t="str" cm="1">
        <f t="array" ref="Z5425">[1]!s_stmnote_customertop5($A5425,$D5425,5)</f>
        <v>第五名</v>
      </c>
      <c r="AA5425" s="9">
        <f>[1]!s_stmnote_salestop5_pct(A5425,D5425)</f>
        <v>52.34</v>
      </c>
      <c r="AB5425" s="9">
        <f>[1]!s_fa_arturn(A5425,D5425)</f>
        <v>3.5089999999999999</v>
      </c>
      <c r="AC5425" s="9">
        <f>[1]!fa_apturn(A5425,D5425)</f>
        <v>90.235121587141506</v>
      </c>
      <c r="AD5425" s="9">
        <f>[1]!s_fa_invturn(A5425,D5425)</f>
        <v>20.303100000000001</v>
      </c>
    </row>
    <row r="5426" spans="1:30">
      <c r="A5426">
        <v>301236</v>
      </c>
      <c r="B5426" t="s">
        <v>755</v>
      </c>
      <c r="C5426" t="s">
        <v>4270</v>
      </c>
      <c r="D5426" s="8">
        <f t="shared" si="85"/>
        <v>45657</v>
      </c>
      <c r="E5426" t="s">
        <v>6971</v>
      </c>
      <c r="F5426">
        <v>2</v>
      </c>
      <c r="G5426" t="s">
        <v>10970</v>
      </c>
      <c r="H5426" t="s">
        <v>12263</v>
      </c>
      <c r="L5426" t="str" cm="1">
        <f t="array" ref="L5426">[1]!s_info_industry_gics(A5426,1)</f>
        <v>信息技术</v>
      </c>
      <c r="M5426" t="str" cm="1">
        <f t="array" ref="M5426">[1]!s_info_industry_gicscode(A5426,1)</f>
        <v>45</v>
      </c>
      <c r="N5426" t="str">
        <f>[1]!s_info_industry_gics(A5426,2)</f>
        <v>软件与服务</v>
      </c>
      <c r="O5426" t="str">
        <f>[1]!s_info_industry_gicscode(A5426,2)</f>
        <v>4510</v>
      </c>
      <c r="P5426" cm="1">
        <f t="array" ref="P5426">[1]!s_stmnote_suppliertop5(A5426,D5426,1)</f>
        <v>0</v>
      </c>
      <c r="Q5426">
        <f>[1]!s_stmnote_suppliertop5(A5426,D5426,2)</f>
        <v>0</v>
      </c>
      <c r="R5426" cm="1">
        <f t="array" ref="R5426">[1]!s_stmnote_suppliertop5(A5426,D5426,3)</f>
        <v>0</v>
      </c>
      <c r="S5426" cm="1">
        <f t="array" ref="S5426">[1]!s_stmnote_suppliertop5(A5426,D5426,4)</f>
        <v>0</v>
      </c>
      <c r="T5426" cm="1">
        <f t="array" ref="T5426">[1]!s_stmnote_suppliertop5(A5426,D5426,5)</f>
        <v>0</v>
      </c>
      <c r="U5426" s="9">
        <f>[1]!s_stmnote_purchasetop5_pct(A5426,D5426)</f>
        <v>0</v>
      </c>
      <c r="V5426" cm="1">
        <f t="array" ref="V5426">[1]!s_stmnote_customertop5($A5426,$D5426,1)</f>
        <v>0</v>
      </c>
      <c r="W5426" cm="1">
        <f t="array" ref="W5426">[1]!s_stmnote_customertop5($A5426,$D5426,2)</f>
        <v>0</v>
      </c>
      <c r="X5426" cm="1">
        <f t="array" ref="X5426">[1]!s_stmnote_customertop5($A5426,$D5426,3)</f>
        <v>0</v>
      </c>
      <c r="Y5426" cm="1">
        <f t="array" ref="Y5426">[1]!s_stmnote_customertop5($A5426,$D5426,4)</f>
        <v>0</v>
      </c>
      <c r="Z5426" cm="1">
        <f t="array" ref="Z5426">[1]!s_stmnote_customertop5($A5426,$D5426,5)</f>
        <v>0</v>
      </c>
      <c r="AA5426" s="9">
        <f>[1]!s_stmnote_salestop5_pct(A5426,D5426)</f>
        <v>0</v>
      </c>
      <c r="AB5426" s="9">
        <f>[1]!s_fa_arturn(A5426,D5426)</f>
        <v>0</v>
      </c>
      <c r="AC5426" s="9">
        <f>[1]!fa_apturn(A5426,D5426)</f>
        <v>0</v>
      </c>
      <c r="AD5426" s="9">
        <f>[1]!s_fa_invturn(A5426,D5426)</f>
        <v>0</v>
      </c>
    </row>
    <row r="5427" spans="1:30">
      <c r="A5427">
        <v>301299</v>
      </c>
      <c r="B5427" t="s">
        <v>762</v>
      </c>
      <c r="C5427" t="s">
        <v>4286</v>
      </c>
      <c r="D5427" s="8">
        <f t="shared" si="85"/>
        <v>44926</v>
      </c>
      <c r="E5427" t="s">
        <v>7691</v>
      </c>
      <c r="F5427">
        <v>2</v>
      </c>
      <c r="G5427" t="s">
        <v>10972</v>
      </c>
      <c r="H5427" t="s">
        <v>12264</v>
      </c>
      <c r="L5427" t="str" cm="1">
        <f t="array" ref="L5427">[1]!s_info_industry_gics(A5427,1)</f>
        <v>信息技术</v>
      </c>
      <c r="M5427" t="str" cm="1">
        <f t="array" ref="M5427">[1]!s_info_industry_gicscode(A5427,1)</f>
        <v>45</v>
      </c>
      <c r="N5427" t="str">
        <f>[1]!s_info_industry_gics(A5427,2)</f>
        <v>软件与服务</v>
      </c>
      <c r="O5427" t="str">
        <f>[1]!s_info_industry_gicscode(A5427,2)</f>
        <v>4510</v>
      </c>
      <c r="P5427" t="str" cm="1">
        <f t="array" ref="P5427">[1]!s_stmnote_suppliertop5(A5427,D5427,1)</f>
        <v>第一名</v>
      </c>
      <c r="Q5427" t="str">
        <f>[1]!s_stmnote_suppliertop5(A5427,D5427,2)</f>
        <v>第二名</v>
      </c>
      <c r="R5427" t="str" cm="1">
        <f t="array" ref="R5427">[1]!s_stmnote_suppliertop5(A5427,D5427,3)</f>
        <v>第四名</v>
      </c>
      <c r="S5427" t="str" cm="1">
        <f t="array" ref="S5427">[1]!s_stmnote_suppliertop5(A5427,D5427,4)</f>
        <v>第三名</v>
      </c>
      <c r="T5427" t="str" cm="1">
        <f t="array" ref="T5427">[1]!s_stmnote_suppliertop5(A5427,D5427,5)</f>
        <v>第五名</v>
      </c>
      <c r="U5427" s="9">
        <f>[1]!s_stmnote_purchasetop5_pct(A5427,D5427)</f>
        <v>57.31</v>
      </c>
      <c r="V5427" t="str" cm="1">
        <f t="array" ref="V5427">[1]!s_stmnote_customertop5($A5427,$D5427,1)</f>
        <v>第一名</v>
      </c>
      <c r="W5427" t="str" cm="1">
        <f t="array" ref="W5427">[1]!s_stmnote_customertop5($A5427,$D5427,2)</f>
        <v>第二名</v>
      </c>
      <c r="X5427" t="str" cm="1">
        <f t="array" ref="X5427">[1]!s_stmnote_customertop5($A5427,$D5427,3)</f>
        <v>第三名</v>
      </c>
      <c r="Y5427" t="str" cm="1">
        <f t="array" ref="Y5427">[1]!s_stmnote_customertop5($A5427,$D5427,4)</f>
        <v>第四名</v>
      </c>
      <c r="Z5427" t="str" cm="1">
        <f t="array" ref="Z5427">[1]!s_stmnote_customertop5($A5427,$D5427,5)</f>
        <v>第五名</v>
      </c>
      <c r="AA5427" s="9">
        <f>[1]!s_stmnote_salestop5_pct(A5427,D5427)</f>
        <v>4.38</v>
      </c>
      <c r="AB5427" s="9">
        <f>[1]!s_fa_arturn(A5427,D5427)</f>
        <v>63.199100000000001</v>
      </c>
      <c r="AC5427" s="9">
        <f>[1]!fa_apturn(A5427,D5427)</f>
        <v>24.523828183115</v>
      </c>
      <c r="AD5427" s="9">
        <f>[1]!s_fa_invturn(A5427,D5427)</f>
        <v>774.28980000000001</v>
      </c>
    </row>
    <row r="5428" spans="1:30">
      <c r="A5428">
        <v>301339</v>
      </c>
      <c r="B5428" t="s">
        <v>773</v>
      </c>
      <c r="C5428" t="s">
        <v>4304</v>
      </c>
      <c r="D5428" s="8">
        <f t="shared" si="85"/>
        <v>44926</v>
      </c>
      <c r="E5428" t="s">
        <v>7001</v>
      </c>
      <c r="F5428">
        <v>1</v>
      </c>
      <c r="G5428" t="s">
        <v>10978</v>
      </c>
      <c r="L5428" t="str" cm="1">
        <f t="array" ref="L5428">[1]!s_info_industry_gics(A5428,1)</f>
        <v>信息技术</v>
      </c>
      <c r="M5428" t="str" cm="1">
        <f t="array" ref="M5428">[1]!s_info_industry_gicscode(A5428,1)</f>
        <v>45</v>
      </c>
      <c r="N5428" t="str">
        <f>[1]!s_info_industry_gics(A5428,2)</f>
        <v>软件与服务</v>
      </c>
      <c r="O5428" t="str">
        <f>[1]!s_info_industry_gicscode(A5428,2)</f>
        <v>4510</v>
      </c>
      <c r="P5428" t="str" cm="1">
        <f t="array" ref="P5428">[1]!s_stmnote_suppliertop5(A5428,D5428,1)</f>
        <v>供应商1</v>
      </c>
      <c r="Q5428" t="str">
        <f>[1]!s_stmnote_suppliertop5(A5428,D5428,2)</f>
        <v>供应商2</v>
      </c>
      <c r="R5428" t="str" cm="1">
        <f t="array" ref="R5428">[1]!s_stmnote_suppliertop5(A5428,D5428,3)</f>
        <v>供应商3</v>
      </c>
      <c r="S5428" t="str" cm="1">
        <f t="array" ref="S5428">[1]!s_stmnote_suppliertop5(A5428,D5428,4)</f>
        <v>供应商4</v>
      </c>
      <c r="T5428" t="str" cm="1">
        <f t="array" ref="T5428">[1]!s_stmnote_suppliertop5(A5428,D5428,5)</f>
        <v>供应商5</v>
      </c>
      <c r="U5428" s="9">
        <f>[1]!s_stmnote_purchasetop5_pct(A5428,D5428)</f>
        <v>44.94</v>
      </c>
      <c r="V5428" t="str" cm="1">
        <f t="array" ref="V5428">[1]!s_stmnote_customertop5($A5428,$D5428,1)</f>
        <v>客户1</v>
      </c>
      <c r="W5428" t="str" cm="1">
        <f t="array" ref="W5428">[1]!s_stmnote_customertop5($A5428,$D5428,2)</f>
        <v>客户2</v>
      </c>
      <c r="X5428" t="str" cm="1">
        <f t="array" ref="X5428">[1]!s_stmnote_customertop5($A5428,$D5428,3)</f>
        <v>客户3</v>
      </c>
      <c r="Y5428" t="str" cm="1">
        <f t="array" ref="Y5428">[1]!s_stmnote_customertop5($A5428,$D5428,4)</f>
        <v>客户4</v>
      </c>
      <c r="Z5428" t="str" cm="1">
        <f t="array" ref="Z5428">[1]!s_stmnote_customertop5($A5428,$D5428,5)</f>
        <v>客户5</v>
      </c>
      <c r="AA5428" s="9">
        <f>[1]!s_stmnote_salestop5_pct(A5428,D5428)</f>
        <v>66.78</v>
      </c>
      <c r="AB5428" s="9">
        <f>[1]!s_fa_arturn(A5428,D5428)</f>
        <v>4.649</v>
      </c>
      <c r="AC5428" s="9">
        <f>[1]!fa_apturn(A5428,D5428)</f>
        <v>2.3694941045525502</v>
      </c>
      <c r="AD5428" s="9">
        <f>[1]!s_fa_invturn(A5428,D5428)</f>
        <v>5.7328000000000001</v>
      </c>
    </row>
    <row r="5429" spans="1:30">
      <c r="A5429">
        <v>301380</v>
      </c>
      <c r="B5429" t="s">
        <v>777</v>
      </c>
      <c r="C5429" t="s">
        <v>4310</v>
      </c>
      <c r="D5429" s="8">
        <f t="shared" si="85"/>
        <v>44926</v>
      </c>
      <c r="E5429" t="s">
        <v>7577</v>
      </c>
      <c r="F5429">
        <v>1</v>
      </c>
      <c r="G5429" t="s">
        <v>9117</v>
      </c>
      <c r="L5429" t="str" cm="1">
        <f t="array" ref="L5429">[1]!s_info_industry_gics(A5429,1)</f>
        <v>信息技术</v>
      </c>
      <c r="M5429" t="str" cm="1">
        <f t="array" ref="M5429">[1]!s_info_industry_gicscode(A5429,1)</f>
        <v>45</v>
      </c>
      <c r="N5429" t="str">
        <f>[1]!s_info_industry_gics(A5429,2)</f>
        <v>软件与服务</v>
      </c>
      <c r="O5429" t="str">
        <f>[1]!s_info_industry_gicscode(A5429,2)</f>
        <v>4510</v>
      </c>
      <c r="P5429" t="str" cm="1">
        <f t="array" ref="P5429">[1]!s_stmnote_suppliertop5(A5429,D5429,1)</f>
        <v>北京和悦致远通讯科技有限公司</v>
      </c>
      <c r="Q5429" t="str">
        <f>[1]!s_stmnote_suppliertop5(A5429,D5429,2)</f>
        <v>中国移动通信集团有限公司</v>
      </c>
      <c r="R5429" t="str" cm="1">
        <f t="array" ref="R5429">[1]!s_stmnote_suppliertop5(A5429,D5429,3)</f>
        <v>阿里云计算有限公司</v>
      </c>
      <c r="S5429" t="str" cm="1">
        <f t="array" ref="S5429">[1]!s_stmnote_suppliertop5(A5429,D5429,4)</f>
        <v>中国联合网络通信有限公司</v>
      </c>
      <c r="T5429" t="str" cm="1">
        <f t="array" ref="T5429">[1]!s_stmnote_suppliertop5(A5429,D5429,5)</f>
        <v>北京全通联合科技有限公司</v>
      </c>
      <c r="U5429" s="9">
        <f>[1]!s_stmnote_purchasetop5_pct(A5429,D5429)</f>
        <v>46.91</v>
      </c>
      <c r="V5429" t="str" cm="1">
        <f t="array" ref="V5429">[1]!s_stmnote_customertop5($A5429,$D5429,1)</f>
        <v>中国移动通信集团有限公司</v>
      </c>
      <c r="W5429" t="str" cm="1">
        <f t="array" ref="W5429">[1]!s_stmnote_customertop5($A5429,$D5429,2)</f>
        <v>京东云计算有限公司</v>
      </c>
      <c r="X5429" t="str" cm="1">
        <f t="array" ref="X5429">[1]!s_stmnote_customertop5($A5429,$D5429,3)</f>
        <v>腾讯云计算(北京)有限责任公司</v>
      </c>
      <c r="Y5429" t="str" cm="1">
        <f t="array" ref="Y5429">[1]!s_stmnote_customertop5($A5429,$D5429,4)</f>
        <v>上海优铭云计算有限公司</v>
      </c>
      <c r="Z5429" t="str" cm="1">
        <f t="array" ref="Z5429">[1]!s_stmnote_customertop5($A5429,$D5429,5)</f>
        <v>中国电信股份有限公司</v>
      </c>
      <c r="AA5429" s="9">
        <f>[1]!s_stmnote_salestop5_pct(A5429,D5429)</f>
        <v>57.05</v>
      </c>
      <c r="AB5429" s="9">
        <f>[1]!s_fa_arturn(A5429,D5429)</f>
        <v>4.3491</v>
      </c>
      <c r="AC5429" s="9">
        <f>[1]!fa_apturn(A5429,D5429)</f>
        <v>20.205076788184599</v>
      </c>
      <c r="AD5429" s="9">
        <f>[1]!s_fa_invturn(A5429,D5429)</f>
        <v>0</v>
      </c>
    </row>
    <row r="5430" spans="1:30">
      <c r="A5430">
        <v>301380</v>
      </c>
      <c r="B5430" t="s">
        <v>777</v>
      </c>
      <c r="C5430" t="s">
        <v>4311</v>
      </c>
      <c r="D5430" s="8">
        <f t="shared" si="85"/>
        <v>44926</v>
      </c>
      <c r="E5430" t="s">
        <v>7521</v>
      </c>
      <c r="F5430">
        <v>1</v>
      </c>
      <c r="G5430" t="s">
        <v>9118</v>
      </c>
      <c r="L5430" t="str" cm="1">
        <f t="array" ref="L5430">[1]!s_info_industry_gics(A5430,1)</f>
        <v>信息技术</v>
      </c>
      <c r="M5430" t="str" cm="1">
        <f t="array" ref="M5430">[1]!s_info_industry_gicscode(A5430,1)</f>
        <v>45</v>
      </c>
      <c r="N5430" t="str">
        <f>[1]!s_info_industry_gics(A5430,2)</f>
        <v>软件与服务</v>
      </c>
      <c r="O5430" t="str">
        <f>[1]!s_info_industry_gicscode(A5430,2)</f>
        <v>4510</v>
      </c>
      <c r="P5430" t="str" cm="1">
        <f t="array" ref="P5430">[1]!s_stmnote_suppliertop5(A5430,D5430,1)</f>
        <v>北京和悦致远通讯科技有限公司</v>
      </c>
      <c r="Q5430" t="str">
        <f>[1]!s_stmnote_suppliertop5(A5430,D5430,2)</f>
        <v>中国移动通信集团有限公司</v>
      </c>
      <c r="R5430" t="str" cm="1">
        <f t="array" ref="R5430">[1]!s_stmnote_suppliertop5(A5430,D5430,3)</f>
        <v>阿里云计算有限公司</v>
      </c>
      <c r="S5430" t="str" cm="1">
        <f t="array" ref="S5430">[1]!s_stmnote_suppliertop5(A5430,D5430,4)</f>
        <v>中国联合网络通信有限公司</v>
      </c>
      <c r="T5430" t="str" cm="1">
        <f t="array" ref="T5430">[1]!s_stmnote_suppliertop5(A5430,D5430,5)</f>
        <v>北京全通联合科技有限公司</v>
      </c>
      <c r="U5430" s="9">
        <f>[1]!s_stmnote_purchasetop5_pct(A5430,D5430)</f>
        <v>46.91</v>
      </c>
      <c r="V5430" t="str" cm="1">
        <f t="array" ref="V5430">[1]!s_stmnote_customertop5($A5430,$D5430,1)</f>
        <v>中国移动通信集团有限公司</v>
      </c>
      <c r="W5430" t="str" cm="1">
        <f t="array" ref="W5430">[1]!s_stmnote_customertop5($A5430,$D5430,2)</f>
        <v>京东云计算有限公司</v>
      </c>
      <c r="X5430" t="str" cm="1">
        <f t="array" ref="X5430">[1]!s_stmnote_customertop5($A5430,$D5430,3)</f>
        <v>腾讯云计算(北京)有限责任公司</v>
      </c>
      <c r="Y5430" t="str" cm="1">
        <f t="array" ref="Y5430">[1]!s_stmnote_customertop5($A5430,$D5430,4)</f>
        <v>上海优铭云计算有限公司</v>
      </c>
      <c r="Z5430" t="str" cm="1">
        <f t="array" ref="Z5430">[1]!s_stmnote_customertop5($A5430,$D5430,5)</f>
        <v>中国电信股份有限公司</v>
      </c>
      <c r="AA5430" s="9">
        <f>[1]!s_stmnote_salestop5_pct(A5430,D5430)</f>
        <v>57.05</v>
      </c>
      <c r="AB5430" s="9">
        <f>[1]!s_fa_arturn(A5430,D5430)</f>
        <v>4.3491</v>
      </c>
      <c r="AC5430" s="9">
        <f>[1]!fa_apturn(A5430,D5430)</f>
        <v>20.205076788184599</v>
      </c>
      <c r="AD5430" s="9">
        <f>[1]!s_fa_invturn(A5430,D5430)</f>
        <v>0</v>
      </c>
    </row>
    <row r="5431" spans="1:30">
      <c r="A5431">
        <v>301380</v>
      </c>
      <c r="B5431" t="s">
        <v>777</v>
      </c>
      <c r="C5431" t="s">
        <v>4312</v>
      </c>
      <c r="D5431" s="8">
        <f t="shared" si="85"/>
        <v>45291</v>
      </c>
      <c r="E5431" t="s">
        <v>7535</v>
      </c>
      <c r="F5431">
        <v>1</v>
      </c>
      <c r="G5431" t="s">
        <v>9117</v>
      </c>
      <c r="L5431" t="str" cm="1">
        <f t="array" ref="L5431">[1]!s_info_industry_gics(A5431,1)</f>
        <v>信息技术</v>
      </c>
      <c r="M5431" t="str" cm="1">
        <f t="array" ref="M5431">[1]!s_info_industry_gicscode(A5431,1)</f>
        <v>45</v>
      </c>
      <c r="N5431" t="str">
        <f>[1]!s_info_industry_gics(A5431,2)</f>
        <v>软件与服务</v>
      </c>
      <c r="O5431" t="str">
        <f>[1]!s_info_industry_gicscode(A5431,2)</f>
        <v>4510</v>
      </c>
      <c r="P5431" cm="1">
        <f t="array" ref="P5431">[1]!s_stmnote_suppliertop5(A5431,D5431,1)</f>
        <v>0</v>
      </c>
      <c r="Q5431">
        <f>[1]!s_stmnote_suppliertop5(A5431,D5431,2)</f>
        <v>0</v>
      </c>
      <c r="R5431" cm="1">
        <f t="array" ref="R5431">[1]!s_stmnote_suppliertop5(A5431,D5431,3)</f>
        <v>0</v>
      </c>
      <c r="S5431" cm="1">
        <f t="array" ref="S5431">[1]!s_stmnote_suppliertop5(A5431,D5431,4)</f>
        <v>0</v>
      </c>
      <c r="T5431" cm="1">
        <f t="array" ref="T5431">[1]!s_stmnote_suppliertop5(A5431,D5431,5)</f>
        <v>0</v>
      </c>
      <c r="U5431" s="9">
        <f>[1]!s_stmnote_purchasetop5_pct(A5431,D5431)</f>
        <v>0</v>
      </c>
      <c r="V5431" t="str" cm="1">
        <f t="array" ref="V5431">[1]!s_stmnote_customertop5($A5431,$D5431,1)</f>
        <v>客户一</v>
      </c>
      <c r="W5431" t="str" cm="1">
        <f t="array" ref="W5431">[1]!s_stmnote_customertop5($A5431,$D5431,2)</f>
        <v>客户二</v>
      </c>
      <c r="X5431" t="str" cm="1">
        <f t="array" ref="X5431">[1]!s_stmnote_customertop5($A5431,$D5431,3)</f>
        <v>客户三</v>
      </c>
      <c r="Y5431" t="str" cm="1">
        <f t="array" ref="Y5431">[1]!s_stmnote_customertop5($A5431,$D5431,4)</f>
        <v>客户四</v>
      </c>
      <c r="Z5431" t="str" cm="1">
        <f t="array" ref="Z5431">[1]!s_stmnote_customertop5($A5431,$D5431,5)</f>
        <v>客户五</v>
      </c>
      <c r="AA5431" s="9">
        <f>[1]!s_stmnote_salestop5_pct(A5431,D5431)</f>
        <v>49.89</v>
      </c>
      <c r="AB5431" s="9">
        <f>[1]!s_fa_arturn(A5431,D5431)</f>
        <v>4.0697999999999999</v>
      </c>
      <c r="AC5431" s="9">
        <f>[1]!fa_apturn(A5431,D5431)</f>
        <v>15.3565262851866</v>
      </c>
      <c r="AD5431" s="9">
        <f>[1]!s_fa_invturn(A5431,D5431)</f>
        <v>1046.3742</v>
      </c>
    </row>
    <row r="5432" spans="1:30">
      <c r="A5432">
        <v>301380</v>
      </c>
      <c r="B5432" t="s">
        <v>777</v>
      </c>
      <c r="C5432" t="s">
        <v>4313</v>
      </c>
      <c r="D5432" s="8">
        <f t="shared" si="85"/>
        <v>45291</v>
      </c>
      <c r="E5432" t="s">
        <v>7443</v>
      </c>
      <c r="F5432">
        <v>1</v>
      </c>
      <c r="G5432" t="s">
        <v>9117</v>
      </c>
      <c r="L5432" t="str" cm="1">
        <f t="array" ref="L5432">[1]!s_info_industry_gics(A5432,1)</f>
        <v>信息技术</v>
      </c>
      <c r="M5432" t="str" cm="1">
        <f t="array" ref="M5432">[1]!s_info_industry_gicscode(A5432,1)</f>
        <v>45</v>
      </c>
      <c r="N5432" t="str">
        <f>[1]!s_info_industry_gics(A5432,2)</f>
        <v>软件与服务</v>
      </c>
      <c r="O5432" t="str">
        <f>[1]!s_info_industry_gicscode(A5432,2)</f>
        <v>4510</v>
      </c>
      <c r="P5432" cm="1">
        <f t="array" ref="P5432">[1]!s_stmnote_suppliertop5(A5432,D5432,1)</f>
        <v>0</v>
      </c>
      <c r="Q5432">
        <f>[1]!s_stmnote_suppliertop5(A5432,D5432,2)</f>
        <v>0</v>
      </c>
      <c r="R5432" cm="1">
        <f t="array" ref="R5432">[1]!s_stmnote_suppliertop5(A5432,D5432,3)</f>
        <v>0</v>
      </c>
      <c r="S5432" cm="1">
        <f t="array" ref="S5432">[1]!s_stmnote_suppliertop5(A5432,D5432,4)</f>
        <v>0</v>
      </c>
      <c r="T5432" cm="1">
        <f t="array" ref="T5432">[1]!s_stmnote_suppliertop5(A5432,D5432,5)</f>
        <v>0</v>
      </c>
      <c r="U5432" s="9">
        <f>[1]!s_stmnote_purchasetop5_pct(A5432,D5432)</f>
        <v>0</v>
      </c>
      <c r="V5432" t="str" cm="1">
        <f t="array" ref="V5432">[1]!s_stmnote_customertop5($A5432,$D5432,1)</f>
        <v>客户一</v>
      </c>
      <c r="W5432" t="str" cm="1">
        <f t="array" ref="W5432">[1]!s_stmnote_customertop5($A5432,$D5432,2)</f>
        <v>客户二</v>
      </c>
      <c r="X5432" t="str" cm="1">
        <f t="array" ref="X5432">[1]!s_stmnote_customertop5($A5432,$D5432,3)</f>
        <v>客户三</v>
      </c>
      <c r="Y5432" t="str" cm="1">
        <f t="array" ref="Y5432">[1]!s_stmnote_customertop5($A5432,$D5432,4)</f>
        <v>客户四</v>
      </c>
      <c r="Z5432" t="str" cm="1">
        <f t="array" ref="Z5432">[1]!s_stmnote_customertop5($A5432,$D5432,5)</f>
        <v>客户五</v>
      </c>
      <c r="AA5432" s="9">
        <f>[1]!s_stmnote_salestop5_pct(A5432,D5432)</f>
        <v>49.89</v>
      </c>
      <c r="AB5432" s="9">
        <f>[1]!s_fa_arturn(A5432,D5432)</f>
        <v>4.0697999999999999</v>
      </c>
      <c r="AC5432" s="9">
        <f>[1]!fa_apturn(A5432,D5432)</f>
        <v>15.3565262851866</v>
      </c>
      <c r="AD5432" s="9">
        <f>[1]!s_fa_invturn(A5432,D5432)</f>
        <v>1046.3742</v>
      </c>
    </row>
    <row r="5433" spans="1:30">
      <c r="A5433">
        <v>301380</v>
      </c>
      <c r="B5433" t="s">
        <v>777</v>
      </c>
      <c r="C5433" t="s">
        <v>4314</v>
      </c>
      <c r="D5433" s="8">
        <f t="shared" si="85"/>
        <v>45291</v>
      </c>
      <c r="E5433" t="s">
        <v>7666</v>
      </c>
      <c r="F5433">
        <v>1</v>
      </c>
      <c r="G5433" t="s">
        <v>9117</v>
      </c>
      <c r="L5433" t="str" cm="1">
        <f t="array" ref="L5433">[1]!s_info_industry_gics(A5433,1)</f>
        <v>信息技术</v>
      </c>
      <c r="M5433" t="str" cm="1">
        <f t="array" ref="M5433">[1]!s_info_industry_gicscode(A5433,1)</f>
        <v>45</v>
      </c>
      <c r="N5433" t="str">
        <f>[1]!s_info_industry_gics(A5433,2)</f>
        <v>软件与服务</v>
      </c>
      <c r="O5433" t="str">
        <f>[1]!s_info_industry_gicscode(A5433,2)</f>
        <v>4510</v>
      </c>
      <c r="P5433" cm="1">
        <f t="array" ref="P5433">[1]!s_stmnote_suppliertop5(A5433,D5433,1)</f>
        <v>0</v>
      </c>
      <c r="Q5433">
        <f>[1]!s_stmnote_suppliertop5(A5433,D5433,2)</f>
        <v>0</v>
      </c>
      <c r="R5433" cm="1">
        <f t="array" ref="R5433">[1]!s_stmnote_suppliertop5(A5433,D5433,3)</f>
        <v>0</v>
      </c>
      <c r="S5433" cm="1">
        <f t="array" ref="S5433">[1]!s_stmnote_suppliertop5(A5433,D5433,4)</f>
        <v>0</v>
      </c>
      <c r="T5433" cm="1">
        <f t="array" ref="T5433">[1]!s_stmnote_suppliertop5(A5433,D5433,5)</f>
        <v>0</v>
      </c>
      <c r="U5433" s="9">
        <f>[1]!s_stmnote_purchasetop5_pct(A5433,D5433)</f>
        <v>0</v>
      </c>
      <c r="V5433" t="str" cm="1">
        <f t="array" ref="V5433">[1]!s_stmnote_customertop5($A5433,$D5433,1)</f>
        <v>客户一</v>
      </c>
      <c r="W5433" t="str" cm="1">
        <f t="array" ref="W5433">[1]!s_stmnote_customertop5($A5433,$D5433,2)</f>
        <v>客户二</v>
      </c>
      <c r="X5433" t="str" cm="1">
        <f t="array" ref="X5433">[1]!s_stmnote_customertop5($A5433,$D5433,3)</f>
        <v>客户三</v>
      </c>
      <c r="Y5433" t="str" cm="1">
        <f t="array" ref="Y5433">[1]!s_stmnote_customertop5($A5433,$D5433,4)</f>
        <v>客户四</v>
      </c>
      <c r="Z5433" t="str" cm="1">
        <f t="array" ref="Z5433">[1]!s_stmnote_customertop5($A5433,$D5433,5)</f>
        <v>客户五</v>
      </c>
      <c r="AA5433" s="9">
        <f>[1]!s_stmnote_salestop5_pct(A5433,D5433)</f>
        <v>49.89</v>
      </c>
      <c r="AB5433" s="9">
        <f>[1]!s_fa_arturn(A5433,D5433)</f>
        <v>4.0697999999999999</v>
      </c>
      <c r="AC5433" s="9">
        <f>[1]!fa_apturn(A5433,D5433)</f>
        <v>15.3565262851866</v>
      </c>
      <c r="AD5433" s="9">
        <f>[1]!s_fa_invturn(A5433,D5433)</f>
        <v>1046.3742</v>
      </c>
    </row>
    <row r="5434" spans="1:30">
      <c r="A5434">
        <v>301396</v>
      </c>
      <c r="B5434" t="s">
        <v>779</v>
      </c>
      <c r="C5434" t="s">
        <v>4317</v>
      </c>
      <c r="D5434" s="8">
        <f t="shared" si="85"/>
        <v>44926</v>
      </c>
      <c r="E5434" t="s">
        <v>6930</v>
      </c>
      <c r="F5434">
        <v>1</v>
      </c>
      <c r="G5434" t="s">
        <v>10979</v>
      </c>
      <c r="L5434" t="str" cm="1">
        <f t="array" ref="L5434">[1]!s_info_industry_gics(A5434,1)</f>
        <v>信息技术</v>
      </c>
      <c r="M5434" t="str" cm="1">
        <f t="array" ref="M5434">[1]!s_info_industry_gicscode(A5434,1)</f>
        <v>45</v>
      </c>
      <c r="N5434" t="str">
        <f>[1]!s_info_industry_gics(A5434,2)</f>
        <v>软件与服务</v>
      </c>
      <c r="O5434" t="str">
        <f>[1]!s_info_industry_gicscode(A5434,2)</f>
        <v>4510</v>
      </c>
      <c r="P5434" t="str" cm="1">
        <f t="array" ref="P5434">[1]!s_stmnote_suppliertop5(A5434,D5434,1)</f>
        <v>供应商1</v>
      </c>
      <c r="Q5434" t="str">
        <f>[1]!s_stmnote_suppliertop5(A5434,D5434,2)</f>
        <v>供应商2</v>
      </c>
      <c r="R5434" t="str" cm="1">
        <f t="array" ref="R5434">[1]!s_stmnote_suppliertop5(A5434,D5434,3)</f>
        <v>供应商3</v>
      </c>
      <c r="S5434" t="str" cm="1">
        <f t="array" ref="S5434">[1]!s_stmnote_suppliertop5(A5434,D5434,4)</f>
        <v>供应商4</v>
      </c>
      <c r="T5434" t="str" cm="1">
        <f t="array" ref="T5434">[1]!s_stmnote_suppliertop5(A5434,D5434,5)</f>
        <v>供应商5</v>
      </c>
      <c r="U5434" s="9">
        <f>[1]!s_stmnote_purchasetop5_pct(A5434,D5434)</f>
        <v>14.25</v>
      </c>
      <c r="V5434" t="str" cm="1">
        <f t="array" ref="V5434">[1]!s_stmnote_customertop5($A5434,$D5434,1)</f>
        <v>客户1</v>
      </c>
      <c r="W5434" t="str" cm="1">
        <f t="array" ref="W5434">[1]!s_stmnote_customertop5($A5434,$D5434,2)</f>
        <v>客户2</v>
      </c>
      <c r="X5434" t="str" cm="1">
        <f t="array" ref="X5434">[1]!s_stmnote_customertop5($A5434,$D5434,3)</f>
        <v>客户3</v>
      </c>
      <c r="Y5434" t="str" cm="1">
        <f t="array" ref="Y5434">[1]!s_stmnote_customertop5($A5434,$D5434,4)</f>
        <v>客户4</v>
      </c>
      <c r="Z5434" t="str" cm="1">
        <f t="array" ref="Z5434">[1]!s_stmnote_customertop5($A5434,$D5434,5)</f>
        <v>客户5</v>
      </c>
      <c r="AA5434" s="9">
        <f>[1]!s_stmnote_salestop5_pct(A5434,D5434)</f>
        <v>36.99</v>
      </c>
      <c r="AB5434" s="9">
        <f>[1]!s_fa_arturn(A5434,D5434)</f>
        <v>1.6829000000000001</v>
      </c>
      <c r="AC5434" s="9">
        <f>[1]!fa_apturn(A5434,D5434)</f>
        <v>2.6334357893010298</v>
      </c>
      <c r="AD5434" s="9">
        <f>[1]!s_fa_invturn(A5434,D5434)</f>
        <v>1.9079999999999999</v>
      </c>
    </row>
    <row r="5435" spans="1:30">
      <c r="A5435">
        <v>301396</v>
      </c>
      <c r="B5435" t="s">
        <v>779</v>
      </c>
      <c r="C5435" t="s">
        <v>4318</v>
      </c>
      <c r="D5435" s="8">
        <f t="shared" si="85"/>
        <v>44926</v>
      </c>
      <c r="E5435" t="s">
        <v>7671</v>
      </c>
      <c r="F5435">
        <v>1</v>
      </c>
      <c r="G5435" t="s">
        <v>9120</v>
      </c>
      <c r="L5435" t="str" cm="1">
        <f t="array" ref="L5435">[1]!s_info_industry_gics(A5435,1)</f>
        <v>信息技术</v>
      </c>
      <c r="M5435" t="str" cm="1">
        <f t="array" ref="M5435">[1]!s_info_industry_gicscode(A5435,1)</f>
        <v>45</v>
      </c>
      <c r="N5435" t="str">
        <f>[1]!s_info_industry_gics(A5435,2)</f>
        <v>软件与服务</v>
      </c>
      <c r="O5435" t="str">
        <f>[1]!s_info_industry_gicscode(A5435,2)</f>
        <v>4510</v>
      </c>
      <c r="P5435" t="str" cm="1">
        <f t="array" ref="P5435">[1]!s_stmnote_suppliertop5(A5435,D5435,1)</f>
        <v>供应商1</v>
      </c>
      <c r="Q5435" t="str">
        <f>[1]!s_stmnote_suppliertop5(A5435,D5435,2)</f>
        <v>供应商2</v>
      </c>
      <c r="R5435" t="str" cm="1">
        <f t="array" ref="R5435">[1]!s_stmnote_suppliertop5(A5435,D5435,3)</f>
        <v>供应商3</v>
      </c>
      <c r="S5435" t="str" cm="1">
        <f t="array" ref="S5435">[1]!s_stmnote_suppliertop5(A5435,D5435,4)</f>
        <v>供应商4</v>
      </c>
      <c r="T5435" t="str" cm="1">
        <f t="array" ref="T5435">[1]!s_stmnote_suppliertop5(A5435,D5435,5)</f>
        <v>供应商5</v>
      </c>
      <c r="U5435" s="9">
        <f>[1]!s_stmnote_purchasetop5_pct(A5435,D5435)</f>
        <v>14.25</v>
      </c>
      <c r="V5435" t="str" cm="1">
        <f t="array" ref="V5435">[1]!s_stmnote_customertop5($A5435,$D5435,1)</f>
        <v>客户1</v>
      </c>
      <c r="W5435" t="str" cm="1">
        <f t="array" ref="W5435">[1]!s_stmnote_customertop5($A5435,$D5435,2)</f>
        <v>客户2</v>
      </c>
      <c r="X5435" t="str" cm="1">
        <f t="array" ref="X5435">[1]!s_stmnote_customertop5($A5435,$D5435,3)</f>
        <v>客户3</v>
      </c>
      <c r="Y5435" t="str" cm="1">
        <f t="array" ref="Y5435">[1]!s_stmnote_customertop5($A5435,$D5435,4)</f>
        <v>客户4</v>
      </c>
      <c r="Z5435" t="str" cm="1">
        <f t="array" ref="Z5435">[1]!s_stmnote_customertop5($A5435,$D5435,5)</f>
        <v>客户5</v>
      </c>
      <c r="AA5435" s="9">
        <f>[1]!s_stmnote_salestop5_pct(A5435,D5435)</f>
        <v>36.99</v>
      </c>
      <c r="AB5435" s="9">
        <f>[1]!s_fa_arturn(A5435,D5435)</f>
        <v>1.6829000000000001</v>
      </c>
      <c r="AC5435" s="9">
        <f>[1]!fa_apturn(A5435,D5435)</f>
        <v>2.6334357893010298</v>
      </c>
      <c r="AD5435" s="9">
        <f>[1]!s_fa_invturn(A5435,D5435)</f>
        <v>1.9079999999999999</v>
      </c>
    </row>
    <row r="5436" spans="1:30">
      <c r="A5436">
        <v>301396</v>
      </c>
      <c r="B5436" t="s">
        <v>779</v>
      </c>
      <c r="C5436" t="s">
        <v>4319</v>
      </c>
      <c r="D5436" s="8">
        <f t="shared" si="85"/>
        <v>45657</v>
      </c>
      <c r="E5436" t="s">
        <v>6953</v>
      </c>
      <c r="F5436">
        <v>1</v>
      </c>
      <c r="G5436" t="s">
        <v>10980</v>
      </c>
      <c r="L5436" t="str" cm="1">
        <f t="array" ref="L5436">[1]!s_info_industry_gics(A5436,1)</f>
        <v>信息技术</v>
      </c>
      <c r="M5436" t="str" cm="1">
        <f t="array" ref="M5436">[1]!s_info_industry_gicscode(A5436,1)</f>
        <v>45</v>
      </c>
      <c r="N5436" t="str">
        <f>[1]!s_info_industry_gics(A5436,2)</f>
        <v>软件与服务</v>
      </c>
      <c r="O5436" t="str">
        <f>[1]!s_info_industry_gicscode(A5436,2)</f>
        <v>4510</v>
      </c>
      <c r="P5436" cm="1">
        <f t="array" ref="P5436">[1]!s_stmnote_suppliertop5(A5436,D5436,1)</f>
        <v>0</v>
      </c>
      <c r="Q5436">
        <f>[1]!s_stmnote_suppliertop5(A5436,D5436,2)</f>
        <v>0</v>
      </c>
      <c r="R5436" cm="1">
        <f t="array" ref="R5436">[1]!s_stmnote_suppliertop5(A5436,D5436,3)</f>
        <v>0</v>
      </c>
      <c r="S5436" cm="1">
        <f t="array" ref="S5436">[1]!s_stmnote_suppliertop5(A5436,D5436,4)</f>
        <v>0</v>
      </c>
      <c r="T5436" cm="1">
        <f t="array" ref="T5436">[1]!s_stmnote_suppliertop5(A5436,D5436,5)</f>
        <v>0</v>
      </c>
      <c r="U5436" s="9">
        <f>[1]!s_stmnote_purchasetop5_pct(A5436,D5436)</f>
        <v>0</v>
      </c>
      <c r="V5436" cm="1">
        <f t="array" ref="V5436">[1]!s_stmnote_customertop5($A5436,$D5436,1)</f>
        <v>0</v>
      </c>
      <c r="W5436" cm="1">
        <f t="array" ref="W5436">[1]!s_stmnote_customertop5($A5436,$D5436,2)</f>
        <v>0</v>
      </c>
      <c r="X5436" cm="1">
        <f t="array" ref="X5436">[1]!s_stmnote_customertop5($A5436,$D5436,3)</f>
        <v>0</v>
      </c>
      <c r="Y5436" cm="1">
        <f t="array" ref="Y5436">[1]!s_stmnote_customertop5($A5436,$D5436,4)</f>
        <v>0</v>
      </c>
      <c r="Z5436" cm="1">
        <f t="array" ref="Z5436">[1]!s_stmnote_customertop5($A5436,$D5436,5)</f>
        <v>0</v>
      </c>
      <c r="AA5436" s="9">
        <f>[1]!s_stmnote_salestop5_pct(A5436,D5436)</f>
        <v>0</v>
      </c>
      <c r="AB5436" s="9">
        <f>[1]!s_fa_arturn(A5436,D5436)</f>
        <v>0</v>
      </c>
      <c r="AC5436" s="9">
        <f>[1]!fa_apturn(A5436,D5436)</f>
        <v>0</v>
      </c>
      <c r="AD5436" s="9">
        <f>[1]!s_fa_invturn(A5436,D5436)</f>
        <v>0</v>
      </c>
    </row>
    <row r="5437" spans="1:30">
      <c r="A5437">
        <v>600131</v>
      </c>
      <c r="B5437" t="s">
        <v>823</v>
      </c>
      <c r="C5437" t="s">
        <v>4521</v>
      </c>
      <c r="D5437" s="8">
        <f t="shared" si="85"/>
        <v>44561</v>
      </c>
      <c r="E5437" t="s">
        <v>7576</v>
      </c>
      <c r="F5437">
        <v>1</v>
      </c>
      <c r="G5437" t="s">
        <v>9200</v>
      </c>
      <c r="L5437" t="str" cm="1">
        <f t="array" ref="L5437">[1]!s_info_industry_gics(A5437,1)</f>
        <v>信息技术</v>
      </c>
      <c r="M5437" t="str" cm="1">
        <f t="array" ref="M5437">[1]!s_info_industry_gicscode(A5437,1)</f>
        <v>45</v>
      </c>
      <c r="N5437" t="str">
        <f>[1]!s_info_industry_gics(A5437,2)</f>
        <v>软件与服务</v>
      </c>
      <c r="O5437" t="str">
        <f>[1]!s_info_industry_gicscode(A5437,2)</f>
        <v>4510</v>
      </c>
      <c r="P5437" cm="1">
        <f t="array" ref="P5437">[1]!s_stmnote_suppliertop5(A5437,D5437,1)</f>
        <v>0</v>
      </c>
      <c r="Q5437">
        <f>[1]!s_stmnote_suppliertop5(A5437,D5437,2)</f>
        <v>0</v>
      </c>
      <c r="R5437" cm="1">
        <f t="array" ref="R5437">[1]!s_stmnote_suppliertop5(A5437,D5437,3)</f>
        <v>0</v>
      </c>
      <c r="S5437" cm="1">
        <f t="array" ref="S5437">[1]!s_stmnote_suppliertop5(A5437,D5437,4)</f>
        <v>0</v>
      </c>
      <c r="T5437" cm="1">
        <f t="array" ref="T5437">[1]!s_stmnote_suppliertop5(A5437,D5437,5)</f>
        <v>0</v>
      </c>
      <c r="U5437" s="9">
        <f>[1]!s_stmnote_purchasetop5_pct(A5437,D5437)</f>
        <v>23.4</v>
      </c>
      <c r="V5437" t="str" cm="1">
        <f t="array" ref="V5437">[1]!s_stmnote_customertop5($A5437,$D5437,1)</f>
        <v>国家电网有限公司及其所属公司</v>
      </c>
      <c r="W5437" cm="1">
        <f t="array" ref="W5437">[1]!s_stmnote_customertop5($A5437,$D5437,2)</f>
        <v>0</v>
      </c>
      <c r="X5437" cm="1">
        <f t="array" ref="X5437">[1]!s_stmnote_customertop5($A5437,$D5437,3)</f>
        <v>0</v>
      </c>
      <c r="Y5437" cm="1">
        <f t="array" ref="Y5437">[1]!s_stmnote_customertop5($A5437,$D5437,4)</f>
        <v>0</v>
      </c>
      <c r="Z5437" cm="1">
        <f t="array" ref="Z5437">[1]!s_stmnote_customertop5($A5437,$D5437,5)</f>
        <v>0</v>
      </c>
      <c r="AA5437" s="9">
        <f>[1]!s_stmnote_salestop5_pct(A5437,D5437)</f>
        <v>80.11</v>
      </c>
      <c r="AB5437" s="9">
        <f>[1]!s_fa_arturn(A5437,D5437)</f>
        <v>1.3832</v>
      </c>
      <c r="AC5437" s="9">
        <f>[1]!fa_apturn(A5437,D5437)</f>
        <v>1.38267559997057</v>
      </c>
      <c r="AD5437" s="9">
        <f>[1]!s_fa_invturn(A5437,D5437)</f>
        <v>8.5763999999999996</v>
      </c>
    </row>
    <row r="5438" spans="1:30">
      <c r="A5438">
        <v>600131</v>
      </c>
      <c r="B5438" t="s">
        <v>823</v>
      </c>
      <c r="C5438" t="s">
        <v>4522</v>
      </c>
      <c r="D5438" s="8">
        <f t="shared" si="85"/>
        <v>44561</v>
      </c>
      <c r="E5438" t="s">
        <v>6922</v>
      </c>
      <c r="F5438">
        <v>1</v>
      </c>
      <c r="G5438" t="s">
        <v>9201</v>
      </c>
      <c r="L5438" t="str" cm="1">
        <f t="array" ref="L5438">[1]!s_info_industry_gics(A5438,1)</f>
        <v>信息技术</v>
      </c>
      <c r="M5438" t="str" cm="1">
        <f t="array" ref="M5438">[1]!s_info_industry_gicscode(A5438,1)</f>
        <v>45</v>
      </c>
      <c r="N5438" t="str">
        <f>[1]!s_info_industry_gics(A5438,2)</f>
        <v>软件与服务</v>
      </c>
      <c r="O5438" t="str">
        <f>[1]!s_info_industry_gicscode(A5438,2)</f>
        <v>4510</v>
      </c>
      <c r="P5438" cm="1">
        <f t="array" ref="P5438">[1]!s_stmnote_suppliertop5(A5438,D5438,1)</f>
        <v>0</v>
      </c>
      <c r="Q5438">
        <f>[1]!s_stmnote_suppliertop5(A5438,D5438,2)</f>
        <v>0</v>
      </c>
      <c r="R5438" cm="1">
        <f t="array" ref="R5438">[1]!s_stmnote_suppliertop5(A5438,D5438,3)</f>
        <v>0</v>
      </c>
      <c r="S5438" cm="1">
        <f t="array" ref="S5438">[1]!s_stmnote_suppliertop5(A5438,D5438,4)</f>
        <v>0</v>
      </c>
      <c r="T5438" cm="1">
        <f t="array" ref="T5438">[1]!s_stmnote_suppliertop5(A5438,D5438,5)</f>
        <v>0</v>
      </c>
      <c r="U5438" s="9">
        <f>[1]!s_stmnote_purchasetop5_pct(A5438,D5438)</f>
        <v>23.4</v>
      </c>
      <c r="V5438" t="str" cm="1">
        <f t="array" ref="V5438">[1]!s_stmnote_customertop5($A5438,$D5438,1)</f>
        <v>国家电网有限公司及其所属公司</v>
      </c>
      <c r="W5438" cm="1">
        <f t="array" ref="W5438">[1]!s_stmnote_customertop5($A5438,$D5438,2)</f>
        <v>0</v>
      </c>
      <c r="X5438" cm="1">
        <f t="array" ref="X5438">[1]!s_stmnote_customertop5($A5438,$D5438,3)</f>
        <v>0</v>
      </c>
      <c r="Y5438" cm="1">
        <f t="array" ref="Y5438">[1]!s_stmnote_customertop5($A5438,$D5438,4)</f>
        <v>0</v>
      </c>
      <c r="Z5438" cm="1">
        <f t="array" ref="Z5438">[1]!s_stmnote_customertop5($A5438,$D5438,5)</f>
        <v>0</v>
      </c>
      <c r="AA5438" s="9">
        <f>[1]!s_stmnote_salestop5_pct(A5438,D5438)</f>
        <v>80.11</v>
      </c>
      <c r="AB5438" s="9">
        <f>[1]!s_fa_arturn(A5438,D5438)</f>
        <v>1.3832</v>
      </c>
      <c r="AC5438" s="9">
        <f>[1]!fa_apturn(A5438,D5438)</f>
        <v>1.38267559997057</v>
      </c>
      <c r="AD5438" s="9">
        <f>[1]!s_fa_invturn(A5438,D5438)</f>
        <v>8.5763999999999996</v>
      </c>
    </row>
    <row r="5439" spans="1:30">
      <c r="A5439">
        <v>600131</v>
      </c>
      <c r="B5439" t="s">
        <v>823</v>
      </c>
      <c r="C5439" t="s">
        <v>4523</v>
      </c>
      <c r="D5439" s="8">
        <f t="shared" si="85"/>
        <v>44926</v>
      </c>
      <c r="E5439" t="s">
        <v>6958</v>
      </c>
      <c r="F5439">
        <v>2</v>
      </c>
      <c r="G5439" t="s">
        <v>11078</v>
      </c>
      <c r="H5439" t="s">
        <v>12324</v>
      </c>
      <c r="L5439" t="str" cm="1">
        <f t="array" ref="L5439">[1]!s_info_industry_gics(A5439,1)</f>
        <v>信息技术</v>
      </c>
      <c r="M5439" t="str" cm="1">
        <f t="array" ref="M5439">[1]!s_info_industry_gicscode(A5439,1)</f>
        <v>45</v>
      </c>
      <c r="N5439" t="str">
        <f>[1]!s_info_industry_gics(A5439,2)</f>
        <v>软件与服务</v>
      </c>
      <c r="O5439" t="str">
        <f>[1]!s_info_industry_gicscode(A5439,2)</f>
        <v>4510</v>
      </c>
      <c r="P5439" cm="1">
        <f t="array" ref="P5439">[1]!s_stmnote_suppliertop5(A5439,D5439,1)</f>
        <v>0</v>
      </c>
      <c r="Q5439">
        <f>[1]!s_stmnote_suppliertop5(A5439,D5439,2)</f>
        <v>0</v>
      </c>
      <c r="R5439" cm="1">
        <f t="array" ref="R5439">[1]!s_stmnote_suppliertop5(A5439,D5439,3)</f>
        <v>0</v>
      </c>
      <c r="S5439" cm="1">
        <f t="array" ref="S5439">[1]!s_stmnote_suppliertop5(A5439,D5439,4)</f>
        <v>0</v>
      </c>
      <c r="T5439" cm="1">
        <f t="array" ref="T5439">[1]!s_stmnote_suppliertop5(A5439,D5439,5)</f>
        <v>0</v>
      </c>
      <c r="U5439" s="9">
        <f>[1]!s_stmnote_purchasetop5_pct(A5439,D5439)</f>
        <v>24.16</v>
      </c>
      <c r="V5439" t="str" cm="1">
        <f t="array" ref="V5439">[1]!s_stmnote_customertop5($A5439,$D5439,1)</f>
        <v>国家电网有限公司及其所属公司</v>
      </c>
      <c r="W5439" cm="1">
        <f t="array" ref="W5439">[1]!s_stmnote_customertop5($A5439,$D5439,2)</f>
        <v>0</v>
      </c>
      <c r="X5439" cm="1">
        <f t="array" ref="X5439">[1]!s_stmnote_customertop5($A5439,$D5439,3)</f>
        <v>0</v>
      </c>
      <c r="Y5439" cm="1">
        <f t="array" ref="Y5439">[1]!s_stmnote_customertop5($A5439,$D5439,4)</f>
        <v>0</v>
      </c>
      <c r="Z5439" cm="1">
        <f t="array" ref="Z5439">[1]!s_stmnote_customertop5($A5439,$D5439,5)</f>
        <v>0</v>
      </c>
      <c r="AA5439" s="9">
        <f>[1]!s_stmnote_salestop5_pct(A5439,D5439)</f>
        <v>84.58</v>
      </c>
      <c r="AB5439" s="9">
        <f>[1]!s_fa_arturn(A5439,D5439)</f>
        <v>1.3793</v>
      </c>
      <c r="AC5439" s="9">
        <f>[1]!fa_apturn(A5439,D5439)</f>
        <v>1.30906891910665</v>
      </c>
      <c r="AD5439" s="9">
        <f>[1]!s_fa_invturn(A5439,D5439)</f>
        <v>7.6037999999999997</v>
      </c>
    </row>
    <row r="5440" spans="1:30">
      <c r="A5440">
        <v>600131</v>
      </c>
      <c r="B5440" t="s">
        <v>823</v>
      </c>
      <c r="C5440" t="s">
        <v>4524</v>
      </c>
      <c r="D5440" s="8">
        <f t="shared" si="85"/>
        <v>44926</v>
      </c>
      <c r="E5440" t="s">
        <v>6980</v>
      </c>
      <c r="F5440">
        <v>1</v>
      </c>
      <c r="G5440" t="s">
        <v>9202</v>
      </c>
      <c r="L5440" t="str" cm="1">
        <f t="array" ref="L5440">[1]!s_info_industry_gics(A5440,1)</f>
        <v>信息技术</v>
      </c>
      <c r="M5440" t="str" cm="1">
        <f t="array" ref="M5440">[1]!s_info_industry_gicscode(A5440,1)</f>
        <v>45</v>
      </c>
      <c r="N5440" t="str">
        <f>[1]!s_info_industry_gics(A5440,2)</f>
        <v>软件与服务</v>
      </c>
      <c r="O5440" t="str">
        <f>[1]!s_info_industry_gicscode(A5440,2)</f>
        <v>4510</v>
      </c>
      <c r="P5440" cm="1">
        <f t="array" ref="P5440">[1]!s_stmnote_suppliertop5(A5440,D5440,1)</f>
        <v>0</v>
      </c>
      <c r="Q5440">
        <f>[1]!s_stmnote_suppliertop5(A5440,D5440,2)</f>
        <v>0</v>
      </c>
      <c r="R5440" cm="1">
        <f t="array" ref="R5440">[1]!s_stmnote_suppliertop5(A5440,D5440,3)</f>
        <v>0</v>
      </c>
      <c r="S5440" cm="1">
        <f t="array" ref="S5440">[1]!s_stmnote_suppliertop5(A5440,D5440,4)</f>
        <v>0</v>
      </c>
      <c r="T5440" cm="1">
        <f t="array" ref="T5440">[1]!s_stmnote_suppliertop5(A5440,D5440,5)</f>
        <v>0</v>
      </c>
      <c r="U5440" s="9">
        <f>[1]!s_stmnote_purchasetop5_pct(A5440,D5440)</f>
        <v>24.16</v>
      </c>
      <c r="V5440" t="str" cm="1">
        <f t="array" ref="V5440">[1]!s_stmnote_customertop5($A5440,$D5440,1)</f>
        <v>国家电网有限公司及其所属公司</v>
      </c>
      <c r="W5440" cm="1">
        <f t="array" ref="W5440">[1]!s_stmnote_customertop5($A5440,$D5440,2)</f>
        <v>0</v>
      </c>
      <c r="X5440" cm="1">
        <f t="array" ref="X5440">[1]!s_stmnote_customertop5($A5440,$D5440,3)</f>
        <v>0</v>
      </c>
      <c r="Y5440" cm="1">
        <f t="array" ref="Y5440">[1]!s_stmnote_customertop5($A5440,$D5440,4)</f>
        <v>0</v>
      </c>
      <c r="Z5440" cm="1">
        <f t="array" ref="Z5440">[1]!s_stmnote_customertop5($A5440,$D5440,5)</f>
        <v>0</v>
      </c>
      <c r="AA5440" s="9">
        <f>[1]!s_stmnote_salestop5_pct(A5440,D5440)</f>
        <v>84.58</v>
      </c>
      <c r="AB5440" s="9">
        <f>[1]!s_fa_arturn(A5440,D5440)</f>
        <v>1.3793</v>
      </c>
      <c r="AC5440" s="9">
        <f>[1]!fa_apturn(A5440,D5440)</f>
        <v>1.30906891910665</v>
      </c>
      <c r="AD5440" s="9">
        <f>[1]!s_fa_invturn(A5440,D5440)</f>
        <v>7.6037999999999997</v>
      </c>
    </row>
    <row r="5441" spans="1:30">
      <c r="A5441">
        <v>600131</v>
      </c>
      <c r="B5441" t="s">
        <v>823</v>
      </c>
      <c r="C5441" t="s">
        <v>4525</v>
      </c>
      <c r="D5441" s="8">
        <f t="shared" si="85"/>
        <v>45291</v>
      </c>
      <c r="E5441" t="s">
        <v>7056</v>
      </c>
      <c r="F5441">
        <v>1</v>
      </c>
      <c r="G5441" t="s">
        <v>9203</v>
      </c>
      <c r="L5441" t="str" cm="1">
        <f t="array" ref="L5441">[1]!s_info_industry_gics(A5441,1)</f>
        <v>信息技术</v>
      </c>
      <c r="M5441" t="str" cm="1">
        <f t="array" ref="M5441">[1]!s_info_industry_gicscode(A5441,1)</f>
        <v>45</v>
      </c>
      <c r="N5441" t="str">
        <f>[1]!s_info_industry_gics(A5441,2)</f>
        <v>软件与服务</v>
      </c>
      <c r="O5441" t="str">
        <f>[1]!s_info_industry_gicscode(A5441,2)</f>
        <v>4510</v>
      </c>
      <c r="P5441" cm="1">
        <f t="array" ref="P5441">[1]!s_stmnote_suppliertop5(A5441,D5441,1)</f>
        <v>0</v>
      </c>
      <c r="Q5441">
        <f>[1]!s_stmnote_suppliertop5(A5441,D5441,2)</f>
        <v>0</v>
      </c>
      <c r="R5441" cm="1">
        <f t="array" ref="R5441">[1]!s_stmnote_suppliertop5(A5441,D5441,3)</f>
        <v>0</v>
      </c>
      <c r="S5441" cm="1">
        <f t="array" ref="S5441">[1]!s_stmnote_suppliertop5(A5441,D5441,4)</f>
        <v>0</v>
      </c>
      <c r="T5441" cm="1">
        <f t="array" ref="T5441">[1]!s_stmnote_suppliertop5(A5441,D5441,5)</f>
        <v>0</v>
      </c>
      <c r="U5441" s="9">
        <f>[1]!s_stmnote_purchasetop5_pct(A5441,D5441)</f>
        <v>16.18</v>
      </c>
      <c r="V5441" cm="1">
        <f t="array" ref="V5441">[1]!s_stmnote_customertop5($A5441,$D5441,1)</f>
        <v>0</v>
      </c>
      <c r="W5441" cm="1">
        <f t="array" ref="W5441">[1]!s_stmnote_customertop5($A5441,$D5441,2)</f>
        <v>0</v>
      </c>
      <c r="X5441" cm="1">
        <f t="array" ref="X5441">[1]!s_stmnote_customertop5($A5441,$D5441,3)</f>
        <v>0</v>
      </c>
      <c r="Y5441" cm="1">
        <f t="array" ref="Y5441">[1]!s_stmnote_customertop5($A5441,$D5441,4)</f>
        <v>0</v>
      </c>
      <c r="Z5441" cm="1">
        <f t="array" ref="Z5441">[1]!s_stmnote_customertop5($A5441,$D5441,5)</f>
        <v>0</v>
      </c>
      <c r="AA5441" s="9">
        <f>[1]!s_stmnote_salestop5_pct(A5441,D5441)</f>
        <v>94.3</v>
      </c>
      <c r="AB5441" s="9">
        <f>[1]!s_fa_arturn(A5441,D5441)</f>
        <v>1.226</v>
      </c>
      <c r="AC5441" s="9">
        <f>[1]!fa_apturn(A5441,D5441)</f>
        <v>1.1403713856139901</v>
      </c>
      <c r="AD5441" s="9">
        <f>[1]!s_fa_invturn(A5441,D5441)</f>
        <v>7.5850999999999997</v>
      </c>
    </row>
    <row r="5442" spans="1:30">
      <c r="A5442">
        <v>600131</v>
      </c>
      <c r="B5442" t="s">
        <v>823</v>
      </c>
      <c r="C5442" t="s">
        <v>4526</v>
      </c>
      <c r="D5442" s="8">
        <f t="shared" si="85"/>
        <v>45291</v>
      </c>
      <c r="E5442" t="s">
        <v>6936</v>
      </c>
      <c r="F5442">
        <v>1</v>
      </c>
      <c r="G5442" t="s">
        <v>9204</v>
      </c>
      <c r="L5442" t="str" cm="1">
        <f t="array" ref="L5442">[1]!s_info_industry_gics(A5442,1)</f>
        <v>信息技术</v>
      </c>
      <c r="M5442" t="str" cm="1">
        <f t="array" ref="M5442">[1]!s_info_industry_gicscode(A5442,1)</f>
        <v>45</v>
      </c>
      <c r="N5442" t="str">
        <f>[1]!s_info_industry_gics(A5442,2)</f>
        <v>软件与服务</v>
      </c>
      <c r="O5442" t="str">
        <f>[1]!s_info_industry_gicscode(A5442,2)</f>
        <v>4510</v>
      </c>
      <c r="P5442" cm="1">
        <f t="array" ref="P5442">[1]!s_stmnote_suppliertop5(A5442,D5442,1)</f>
        <v>0</v>
      </c>
      <c r="Q5442">
        <f>[1]!s_stmnote_suppliertop5(A5442,D5442,2)</f>
        <v>0</v>
      </c>
      <c r="R5442" cm="1">
        <f t="array" ref="R5442">[1]!s_stmnote_suppliertop5(A5442,D5442,3)</f>
        <v>0</v>
      </c>
      <c r="S5442" cm="1">
        <f t="array" ref="S5442">[1]!s_stmnote_suppliertop5(A5442,D5442,4)</f>
        <v>0</v>
      </c>
      <c r="T5442" cm="1">
        <f t="array" ref="T5442">[1]!s_stmnote_suppliertop5(A5442,D5442,5)</f>
        <v>0</v>
      </c>
      <c r="U5442" s="9">
        <f>[1]!s_stmnote_purchasetop5_pct(A5442,D5442)</f>
        <v>16.18</v>
      </c>
      <c r="V5442" cm="1">
        <f t="array" ref="V5442">[1]!s_stmnote_customertop5($A5442,$D5442,1)</f>
        <v>0</v>
      </c>
      <c r="W5442" cm="1">
        <f t="array" ref="W5442">[1]!s_stmnote_customertop5($A5442,$D5442,2)</f>
        <v>0</v>
      </c>
      <c r="X5442" cm="1">
        <f t="array" ref="X5442">[1]!s_stmnote_customertop5($A5442,$D5442,3)</f>
        <v>0</v>
      </c>
      <c r="Y5442" cm="1">
        <f t="array" ref="Y5442">[1]!s_stmnote_customertop5($A5442,$D5442,4)</f>
        <v>0</v>
      </c>
      <c r="Z5442" cm="1">
        <f t="array" ref="Z5442">[1]!s_stmnote_customertop5($A5442,$D5442,5)</f>
        <v>0</v>
      </c>
      <c r="AA5442" s="9">
        <f>[1]!s_stmnote_salestop5_pct(A5442,D5442)</f>
        <v>94.3</v>
      </c>
      <c r="AB5442" s="9">
        <f>[1]!s_fa_arturn(A5442,D5442)</f>
        <v>1.226</v>
      </c>
      <c r="AC5442" s="9">
        <f>[1]!fa_apturn(A5442,D5442)</f>
        <v>1.1403713856139901</v>
      </c>
      <c r="AD5442" s="9">
        <f>[1]!s_fa_invturn(A5442,D5442)</f>
        <v>7.5850999999999997</v>
      </c>
    </row>
    <row r="5443" spans="1:30">
      <c r="A5443">
        <v>600131</v>
      </c>
      <c r="B5443" t="s">
        <v>823</v>
      </c>
      <c r="C5443" t="s">
        <v>4527</v>
      </c>
      <c r="D5443" s="8">
        <f t="shared" si="85"/>
        <v>45657</v>
      </c>
      <c r="E5443" t="s">
        <v>6953</v>
      </c>
      <c r="F5443">
        <v>1</v>
      </c>
      <c r="G5443" t="s">
        <v>11079</v>
      </c>
      <c r="L5443" t="str" cm="1">
        <f t="array" ref="L5443">[1]!s_info_industry_gics(A5443,1)</f>
        <v>信息技术</v>
      </c>
      <c r="M5443" t="str" cm="1">
        <f t="array" ref="M5443">[1]!s_info_industry_gicscode(A5443,1)</f>
        <v>45</v>
      </c>
      <c r="N5443" t="str">
        <f>[1]!s_info_industry_gics(A5443,2)</f>
        <v>软件与服务</v>
      </c>
      <c r="O5443" t="str">
        <f>[1]!s_info_industry_gicscode(A5443,2)</f>
        <v>4510</v>
      </c>
      <c r="P5443" cm="1">
        <f t="array" ref="P5443">[1]!s_stmnote_suppliertop5(A5443,D5443,1)</f>
        <v>0</v>
      </c>
      <c r="Q5443">
        <f>[1]!s_stmnote_suppliertop5(A5443,D5443,2)</f>
        <v>0</v>
      </c>
      <c r="R5443" cm="1">
        <f t="array" ref="R5443">[1]!s_stmnote_suppliertop5(A5443,D5443,3)</f>
        <v>0</v>
      </c>
      <c r="S5443" cm="1">
        <f t="array" ref="S5443">[1]!s_stmnote_suppliertop5(A5443,D5443,4)</f>
        <v>0</v>
      </c>
      <c r="T5443" cm="1">
        <f t="array" ref="T5443">[1]!s_stmnote_suppliertop5(A5443,D5443,5)</f>
        <v>0</v>
      </c>
      <c r="U5443" s="9">
        <f>[1]!s_stmnote_purchasetop5_pct(A5443,D5443)</f>
        <v>0</v>
      </c>
      <c r="V5443" cm="1">
        <f t="array" ref="V5443">[1]!s_stmnote_customertop5($A5443,$D5443,1)</f>
        <v>0</v>
      </c>
      <c r="W5443" cm="1">
        <f t="array" ref="W5443">[1]!s_stmnote_customertop5($A5443,$D5443,2)</f>
        <v>0</v>
      </c>
      <c r="X5443" cm="1">
        <f t="array" ref="X5443">[1]!s_stmnote_customertop5($A5443,$D5443,3)</f>
        <v>0</v>
      </c>
      <c r="Y5443" cm="1">
        <f t="array" ref="Y5443">[1]!s_stmnote_customertop5($A5443,$D5443,4)</f>
        <v>0</v>
      </c>
      <c r="Z5443" cm="1">
        <f t="array" ref="Z5443">[1]!s_stmnote_customertop5($A5443,$D5443,5)</f>
        <v>0</v>
      </c>
      <c r="AA5443" s="9">
        <f>[1]!s_stmnote_salestop5_pct(A5443,D5443)</f>
        <v>0</v>
      </c>
      <c r="AB5443" s="9">
        <f>[1]!s_fa_arturn(A5443,D5443)</f>
        <v>0</v>
      </c>
      <c r="AC5443" s="9">
        <f>[1]!fa_apturn(A5443,D5443)</f>
        <v>0</v>
      </c>
      <c r="AD5443" s="9">
        <f>[1]!s_fa_invturn(A5443,D5443)</f>
        <v>0</v>
      </c>
    </row>
    <row r="5444" spans="1:30">
      <c r="A5444">
        <v>600410</v>
      </c>
      <c r="B5444" t="s">
        <v>895</v>
      </c>
      <c r="C5444" t="s">
        <v>4777</v>
      </c>
      <c r="D5444" s="8">
        <f t="shared" si="85"/>
        <v>44561</v>
      </c>
      <c r="E5444" t="s">
        <v>7418</v>
      </c>
      <c r="F5444">
        <v>1</v>
      </c>
      <c r="G5444" t="s">
        <v>11168</v>
      </c>
      <c r="L5444" t="str" cm="1">
        <f t="array" ref="L5444">[1]!s_info_industry_gics(A5444,1)</f>
        <v>信息技术</v>
      </c>
      <c r="M5444" t="str" cm="1">
        <f t="array" ref="M5444">[1]!s_info_industry_gicscode(A5444,1)</f>
        <v>45</v>
      </c>
      <c r="N5444" t="str">
        <f>[1]!s_info_industry_gics(A5444,2)</f>
        <v>软件与服务</v>
      </c>
      <c r="O5444" t="str">
        <f>[1]!s_info_industry_gicscode(A5444,2)</f>
        <v>4510</v>
      </c>
      <c r="P5444" cm="1">
        <f t="array" ref="P5444">[1]!s_stmnote_suppliertop5(A5444,D5444,1)</f>
        <v>0</v>
      </c>
      <c r="Q5444">
        <f>[1]!s_stmnote_suppliertop5(A5444,D5444,2)</f>
        <v>0</v>
      </c>
      <c r="R5444" cm="1">
        <f t="array" ref="R5444">[1]!s_stmnote_suppliertop5(A5444,D5444,3)</f>
        <v>0</v>
      </c>
      <c r="S5444" cm="1">
        <f t="array" ref="S5444">[1]!s_stmnote_suppliertop5(A5444,D5444,4)</f>
        <v>0</v>
      </c>
      <c r="T5444" cm="1">
        <f t="array" ref="T5444">[1]!s_stmnote_suppliertop5(A5444,D5444,5)</f>
        <v>0</v>
      </c>
      <c r="U5444" s="9">
        <f>[1]!s_stmnote_purchasetop5_pct(A5444,D5444)</f>
        <v>20.86</v>
      </c>
      <c r="V5444" cm="1">
        <f t="array" ref="V5444">[1]!s_stmnote_customertop5($A5444,$D5444,1)</f>
        <v>0</v>
      </c>
      <c r="W5444" cm="1">
        <f t="array" ref="W5444">[1]!s_stmnote_customertop5($A5444,$D5444,2)</f>
        <v>0</v>
      </c>
      <c r="X5444" cm="1">
        <f t="array" ref="X5444">[1]!s_stmnote_customertop5($A5444,$D5444,3)</f>
        <v>0</v>
      </c>
      <c r="Y5444" cm="1">
        <f t="array" ref="Y5444">[1]!s_stmnote_customertop5($A5444,$D5444,4)</f>
        <v>0</v>
      </c>
      <c r="Z5444" cm="1">
        <f t="array" ref="Z5444">[1]!s_stmnote_customertop5($A5444,$D5444,5)</f>
        <v>0</v>
      </c>
      <c r="AA5444" s="9">
        <f>[1]!s_stmnote_salestop5_pct(A5444,D5444)</f>
        <v>17.350000000000001</v>
      </c>
      <c r="AB5444" s="9">
        <f>[1]!s_fa_arturn(A5444,D5444)</f>
        <v>3.8906999999999998</v>
      </c>
      <c r="AC5444" s="9">
        <f>[1]!fa_apturn(A5444,D5444)</f>
        <v>3.1340072951478599</v>
      </c>
      <c r="AD5444" s="9">
        <f>[1]!s_fa_invturn(A5444,D5444)</f>
        <v>3.8841999999999999</v>
      </c>
    </row>
    <row r="5445" spans="1:30">
      <c r="A5445">
        <v>600446</v>
      </c>
      <c r="B5445" t="s">
        <v>903</v>
      </c>
      <c r="C5445" t="s">
        <v>4813</v>
      </c>
      <c r="D5445" s="8">
        <f t="shared" si="85"/>
        <v>44561</v>
      </c>
      <c r="E5445" t="s">
        <v>7418</v>
      </c>
      <c r="F5445">
        <v>1</v>
      </c>
      <c r="G5445" t="s">
        <v>9310</v>
      </c>
      <c r="L5445" t="str" cm="1">
        <f t="array" ref="L5445">[1]!s_info_industry_gics(A5445,1)</f>
        <v>信息技术</v>
      </c>
      <c r="M5445" t="str" cm="1">
        <f t="array" ref="M5445">[1]!s_info_industry_gicscode(A5445,1)</f>
        <v>45</v>
      </c>
      <c r="N5445" t="str">
        <f>[1]!s_info_industry_gics(A5445,2)</f>
        <v>软件与服务</v>
      </c>
      <c r="O5445" t="str">
        <f>[1]!s_info_industry_gicscode(A5445,2)</f>
        <v>4510</v>
      </c>
      <c r="P5445" t="str" cm="1">
        <f t="array" ref="P5445">[1]!s_stmnote_suppliertop5(A5445,D5445,1)</f>
        <v>新华三集团有限公司</v>
      </c>
      <c r="Q5445">
        <f>[1]!s_stmnote_suppliertop5(A5445,D5445,2)</f>
        <v>0</v>
      </c>
      <c r="R5445" cm="1">
        <f t="array" ref="R5445">[1]!s_stmnote_suppliertop5(A5445,D5445,3)</f>
        <v>0</v>
      </c>
      <c r="S5445" cm="1">
        <f t="array" ref="S5445">[1]!s_stmnote_suppliertop5(A5445,D5445,4)</f>
        <v>0</v>
      </c>
      <c r="T5445" cm="1">
        <f t="array" ref="T5445">[1]!s_stmnote_suppliertop5(A5445,D5445,5)</f>
        <v>0</v>
      </c>
      <c r="U5445" s="9">
        <f>[1]!s_stmnote_purchasetop5_pct(A5445,D5445)</f>
        <v>70.14</v>
      </c>
      <c r="V5445" cm="1">
        <f t="array" ref="V5445">[1]!s_stmnote_customertop5($A5445,$D5445,1)</f>
        <v>0</v>
      </c>
      <c r="W5445" cm="1">
        <f t="array" ref="W5445">[1]!s_stmnote_customertop5($A5445,$D5445,2)</f>
        <v>0</v>
      </c>
      <c r="X5445" cm="1">
        <f t="array" ref="X5445">[1]!s_stmnote_customertop5($A5445,$D5445,3)</f>
        <v>0</v>
      </c>
      <c r="Y5445" cm="1">
        <f t="array" ref="Y5445">[1]!s_stmnote_customertop5($A5445,$D5445,4)</f>
        <v>0</v>
      </c>
      <c r="Z5445" cm="1">
        <f t="array" ref="Z5445">[1]!s_stmnote_customertop5($A5445,$D5445,5)</f>
        <v>0</v>
      </c>
      <c r="AA5445" s="9">
        <f>[1]!s_stmnote_salestop5_pct(A5445,D5445)</f>
        <v>20.76</v>
      </c>
      <c r="AB5445" s="9">
        <f>[1]!s_fa_arturn(A5445,D5445)</f>
        <v>9.6625999999999994</v>
      </c>
      <c r="AC5445" s="9">
        <f>[1]!fa_apturn(A5445,D5445)</f>
        <v>11.007682615368999</v>
      </c>
      <c r="AD5445" s="9">
        <f>[1]!s_fa_invturn(A5445,D5445)</f>
        <v>3.1120000000000001</v>
      </c>
    </row>
    <row r="5446" spans="1:30">
      <c r="A5446">
        <v>600446</v>
      </c>
      <c r="B5446" t="s">
        <v>903</v>
      </c>
      <c r="C5446" t="s">
        <v>4814</v>
      </c>
      <c r="D5446" s="8">
        <f t="shared" si="85"/>
        <v>44561</v>
      </c>
      <c r="E5446" t="s">
        <v>7097</v>
      </c>
      <c r="F5446">
        <v>1</v>
      </c>
      <c r="G5446" t="s">
        <v>9311</v>
      </c>
      <c r="L5446" t="str" cm="1">
        <f t="array" ref="L5446">[1]!s_info_industry_gics(A5446,1)</f>
        <v>信息技术</v>
      </c>
      <c r="M5446" t="str" cm="1">
        <f t="array" ref="M5446">[1]!s_info_industry_gicscode(A5446,1)</f>
        <v>45</v>
      </c>
      <c r="N5446" t="str">
        <f>[1]!s_info_industry_gics(A5446,2)</f>
        <v>软件与服务</v>
      </c>
      <c r="O5446" t="str">
        <f>[1]!s_info_industry_gicscode(A5446,2)</f>
        <v>4510</v>
      </c>
      <c r="P5446" t="str" cm="1">
        <f t="array" ref="P5446">[1]!s_stmnote_suppliertop5(A5446,D5446,1)</f>
        <v>新华三集团有限公司</v>
      </c>
      <c r="Q5446">
        <f>[1]!s_stmnote_suppliertop5(A5446,D5446,2)</f>
        <v>0</v>
      </c>
      <c r="R5446" cm="1">
        <f t="array" ref="R5446">[1]!s_stmnote_suppliertop5(A5446,D5446,3)</f>
        <v>0</v>
      </c>
      <c r="S5446" cm="1">
        <f t="array" ref="S5446">[1]!s_stmnote_suppliertop5(A5446,D5446,4)</f>
        <v>0</v>
      </c>
      <c r="T5446" cm="1">
        <f t="array" ref="T5446">[1]!s_stmnote_suppliertop5(A5446,D5446,5)</f>
        <v>0</v>
      </c>
      <c r="U5446" s="9">
        <f>[1]!s_stmnote_purchasetop5_pct(A5446,D5446)</f>
        <v>70.14</v>
      </c>
      <c r="V5446" cm="1">
        <f t="array" ref="V5446">[1]!s_stmnote_customertop5($A5446,$D5446,1)</f>
        <v>0</v>
      </c>
      <c r="W5446" cm="1">
        <f t="array" ref="W5446">[1]!s_stmnote_customertop5($A5446,$D5446,2)</f>
        <v>0</v>
      </c>
      <c r="X5446" cm="1">
        <f t="array" ref="X5446">[1]!s_stmnote_customertop5($A5446,$D5446,3)</f>
        <v>0</v>
      </c>
      <c r="Y5446" cm="1">
        <f t="array" ref="Y5446">[1]!s_stmnote_customertop5($A5446,$D5446,4)</f>
        <v>0</v>
      </c>
      <c r="Z5446" cm="1">
        <f t="array" ref="Z5446">[1]!s_stmnote_customertop5($A5446,$D5446,5)</f>
        <v>0</v>
      </c>
      <c r="AA5446" s="9">
        <f>[1]!s_stmnote_salestop5_pct(A5446,D5446)</f>
        <v>20.76</v>
      </c>
      <c r="AB5446" s="9">
        <f>[1]!s_fa_arturn(A5446,D5446)</f>
        <v>9.6625999999999994</v>
      </c>
      <c r="AC5446" s="9">
        <f>[1]!fa_apturn(A5446,D5446)</f>
        <v>11.007682615368999</v>
      </c>
      <c r="AD5446" s="9">
        <f>[1]!s_fa_invturn(A5446,D5446)</f>
        <v>3.1120000000000001</v>
      </c>
    </row>
    <row r="5447" spans="1:30">
      <c r="A5447">
        <v>600446</v>
      </c>
      <c r="B5447" t="s">
        <v>903</v>
      </c>
      <c r="C5447" t="s">
        <v>4815</v>
      </c>
      <c r="D5447" s="8">
        <f t="shared" si="85"/>
        <v>44926</v>
      </c>
      <c r="E5447" t="s">
        <v>7199</v>
      </c>
      <c r="F5447">
        <v>2</v>
      </c>
      <c r="G5447" t="s">
        <v>11174</v>
      </c>
      <c r="H5447" t="s">
        <v>12368</v>
      </c>
      <c r="L5447" t="str" cm="1">
        <f t="array" ref="L5447">[1]!s_info_industry_gics(A5447,1)</f>
        <v>信息技术</v>
      </c>
      <c r="M5447" t="str" cm="1">
        <f t="array" ref="M5447">[1]!s_info_industry_gicscode(A5447,1)</f>
        <v>45</v>
      </c>
      <c r="N5447" t="str">
        <f>[1]!s_info_industry_gics(A5447,2)</f>
        <v>软件与服务</v>
      </c>
      <c r="O5447" t="str">
        <f>[1]!s_info_industry_gicscode(A5447,2)</f>
        <v>4510</v>
      </c>
      <c r="P5447" t="str" cm="1">
        <f t="array" ref="P5447">[1]!s_stmnote_suppliertop5(A5447,D5447,1)</f>
        <v>新华三集团有限公司</v>
      </c>
      <c r="Q5447">
        <f>[1]!s_stmnote_suppliertop5(A5447,D5447,2)</f>
        <v>0</v>
      </c>
      <c r="R5447" cm="1">
        <f t="array" ref="R5447">[1]!s_stmnote_suppliertop5(A5447,D5447,3)</f>
        <v>0</v>
      </c>
      <c r="S5447" cm="1">
        <f t="array" ref="S5447">[1]!s_stmnote_suppliertop5(A5447,D5447,4)</f>
        <v>0</v>
      </c>
      <c r="T5447" cm="1">
        <f t="array" ref="T5447">[1]!s_stmnote_suppliertop5(A5447,D5447,5)</f>
        <v>0</v>
      </c>
      <c r="U5447" s="9">
        <f>[1]!s_stmnote_purchasetop5_pct(A5447,D5447)</f>
        <v>71.430000000000007</v>
      </c>
      <c r="V5447" cm="1">
        <f t="array" ref="V5447">[1]!s_stmnote_customertop5($A5447,$D5447,1)</f>
        <v>0</v>
      </c>
      <c r="W5447" cm="1">
        <f t="array" ref="W5447">[1]!s_stmnote_customertop5($A5447,$D5447,2)</f>
        <v>0</v>
      </c>
      <c r="X5447" cm="1">
        <f t="array" ref="X5447">[1]!s_stmnote_customertop5($A5447,$D5447,3)</f>
        <v>0</v>
      </c>
      <c r="Y5447" cm="1">
        <f t="array" ref="Y5447">[1]!s_stmnote_customertop5($A5447,$D5447,4)</f>
        <v>0</v>
      </c>
      <c r="Z5447" cm="1">
        <f t="array" ref="Z5447">[1]!s_stmnote_customertop5($A5447,$D5447,5)</f>
        <v>0</v>
      </c>
      <c r="AA5447" s="9">
        <f>[1]!s_stmnote_salestop5_pct(A5447,D5447)</f>
        <v>6.61</v>
      </c>
      <c r="AB5447" s="9">
        <f>[1]!s_fa_arturn(A5447,D5447)</f>
        <v>7.2606999999999999</v>
      </c>
      <c r="AC5447" s="9">
        <f>[1]!fa_apturn(A5447,D5447)</f>
        <v>8.987825259449</v>
      </c>
      <c r="AD5447" s="9">
        <f>[1]!s_fa_invturn(A5447,D5447)</f>
        <v>2.7961</v>
      </c>
    </row>
    <row r="5448" spans="1:30">
      <c r="A5448">
        <v>600446</v>
      </c>
      <c r="B5448" t="s">
        <v>903</v>
      </c>
      <c r="C5448" t="s">
        <v>4816</v>
      </c>
      <c r="D5448" s="8">
        <f t="shared" si="85"/>
        <v>44926</v>
      </c>
      <c r="E5448" t="s">
        <v>7122</v>
      </c>
      <c r="F5448">
        <v>1</v>
      </c>
      <c r="G5448" t="s">
        <v>11175</v>
      </c>
      <c r="L5448" t="str" cm="1">
        <f t="array" ref="L5448">[1]!s_info_industry_gics(A5448,1)</f>
        <v>信息技术</v>
      </c>
      <c r="M5448" t="str" cm="1">
        <f t="array" ref="M5448">[1]!s_info_industry_gicscode(A5448,1)</f>
        <v>45</v>
      </c>
      <c r="N5448" t="str">
        <f>[1]!s_info_industry_gics(A5448,2)</f>
        <v>软件与服务</v>
      </c>
      <c r="O5448" t="str">
        <f>[1]!s_info_industry_gicscode(A5448,2)</f>
        <v>4510</v>
      </c>
      <c r="P5448" t="str" cm="1">
        <f t="array" ref="P5448">[1]!s_stmnote_suppliertop5(A5448,D5448,1)</f>
        <v>新华三集团有限公司</v>
      </c>
      <c r="Q5448">
        <f>[1]!s_stmnote_suppliertop5(A5448,D5448,2)</f>
        <v>0</v>
      </c>
      <c r="R5448" cm="1">
        <f t="array" ref="R5448">[1]!s_stmnote_suppliertop5(A5448,D5448,3)</f>
        <v>0</v>
      </c>
      <c r="S5448" cm="1">
        <f t="array" ref="S5448">[1]!s_stmnote_suppliertop5(A5448,D5448,4)</f>
        <v>0</v>
      </c>
      <c r="T5448" cm="1">
        <f t="array" ref="T5448">[1]!s_stmnote_suppliertop5(A5448,D5448,5)</f>
        <v>0</v>
      </c>
      <c r="U5448" s="9">
        <f>[1]!s_stmnote_purchasetop5_pct(A5448,D5448)</f>
        <v>71.430000000000007</v>
      </c>
      <c r="V5448" cm="1">
        <f t="array" ref="V5448">[1]!s_stmnote_customertop5($A5448,$D5448,1)</f>
        <v>0</v>
      </c>
      <c r="W5448" cm="1">
        <f t="array" ref="W5448">[1]!s_stmnote_customertop5($A5448,$D5448,2)</f>
        <v>0</v>
      </c>
      <c r="X5448" cm="1">
        <f t="array" ref="X5448">[1]!s_stmnote_customertop5($A5448,$D5448,3)</f>
        <v>0</v>
      </c>
      <c r="Y5448" cm="1">
        <f t="array" ref="Y5448">[1]!s_stmnote_customertop5($A5448,$D5448,4)</f>
        <v>0</v>
      </c>
      <c r="Z5448" cm="1">
        <f t="array" ref="Z5448">[1]!s_stmnote_customertop5($A5448,$D5448,5)</f>
        <v>0</v>
      </c>
      <c r="AA5448" s="9">
        <f>[1]!s_stmnote_salestop5_pct(A5448,D5448)</f>
        <v>6.61</v>
      </c>
      <c r="AB5448" s="9">
        <f>[1]!s_fa_arturn(A5448,D5448)</f>
        <v>7.2606999999999999</v>
      </c>
      <c r="AC5448" s="9">
        <f>[1]!fa_apturn(A5448,D5448)</f>
        <v>8.987825259449</v>
      </c>
      <c r="AD5448" s="9">
        <f>[1]!s_fa_invturn(A5448,D5448)</f>
        <v>2.7961</v>
      </c>
    </row>
    <row r="5449" spans="1:30">
      <c r="A5449">
        <v>600446</v>
      </c>
      <c r="B5449" t="s">
        <v>903</v>
      </c>
      <c r="C5449" t="s">
        <v>4817</v>
      </c>
      <c r="D5449" s="8">
        <f t="shared" si="85"/>
        <v>44926</v>
      </c>
      <c r="E5449" t="s">
        <v>7181</v>
      </c>
      <c r="F5449">
        <v>1</v>
      </c>
      <c r="G5449" t="s">
        <v>9312</v>
      </c>
      <c r="L5449" t="str" cm="1">
        <f t="array" ref="L5449">[1]!s_info_industry_gics(A5449,1)</f>
        <v>信息技术</v>
      </c>
      <c r="M5449" t="str" cm="1">
        <f t="array" ref="M5449">[1]!s_info_industry_gicscode(A5449,1)</f>
        <v>45</v>
      </c>
      <c r="N5449" t="str">
        <f>[1]!s_info_industry_gics(A5449,2)</f>
        <v>软件与服务</v>
      </c>
      <c r="O5449" t="str">
        <f>[1]!s_info_industry_gicscode(A5449,2)</f>
        <v>4510</v>
      </c>
      <c r="P5449" t="str" cm="1">
        <f t="array" ref="P5449">[1]!s_stmnote_suppliertop5(A5449,D5449,1)</f>
        <v>新华三集团有限公司</v>
      </c>
      <c r="Q5449">
        <f>[1]!s_stmnote_suppliertop5(A5449,D5449,2)</f>
        <v>0</v>
      </c>
      <c r="R5449" cm="1">
        <f t="array" ref="R5449">[1]!s_stmnote_suppliertop5(A5449,D5449,3)</f>
        <v>0</v>
      </c>
      <c r="S5449" cm="1">
        <f t="array" ref="S5449">[1]!s_stmnote_suppliertop5(A5449,D5449,4)</f>
        <v>0</v>
      </c>
      <c r="T5449" cm="1">
        <f t="array" ref="T5449">[1]!s_stmnote_suppliertop5(A5449,D5449,5)</f>
        <v>0</v>
      </c>
      <c r="U5449" s="9">
        <f>[1]!s_stmnote_purchasetop5_pct(A5449,D5449)</f>
        <v>71.430000000000007</v>
      </c>
      <c r="V5449" cm="1">
        <f t="array" ref="V5449">[1]!s_stmnote_customertop5($A5449,$D5449,1)</f>
        <v>0</v>
      </c>
      <c r="W5449" cm="1">
        <f t="array" ref="W5449">[1]!s_stmnote_customertop5($A5449,$D5449,2)</f>
        <v>0</v>
      </c>
      <c r="X5449" cm="1">
        <f t="array" ref="X5449">[1]!s_stmnote_customertop5($A5449,$D5449,3)</f>
        <v>0</v>
      </c>
      <c r="Y5449" cm="1">
        <f t="array" ref="Y5449">[1]!s_stmnote_customertop5($A5449,$D5449,4)</f>
        <v>0</v>
      </c>
      <c r="Z5449" cm="1">
        <f t="array" ref="Z5449">[1]!s_stmnote_customertop5($A5449,$D5449,5)</f>
        <v>0</v>
      </c>
      <c r="AA5449" s="9">
        <f>[1]!s_stmnote_salestop5_pct(A5449,D5449)</f>
        <v>6.61</v>
      </c>
      <c r="AB5449" s="9">
        <f>[1]!s_fa_arturn(A5449,D5449)</f>
        <v>7.2606999999999999</v>
      </c>
      <c r="AC5449" s="9">
        <f>[1]!fa_apturn(A5449,D5449)</f>
        <v>8.987825259449</v>
      </c>
      <c r="AD5449" s="9">
        <f>[1]!s_fa_invturn(A5449,D5449)</f>
        <v>2.7961</v>
      </c>
    </row>
    <row r="5450" spans="1:30">
      <c r="A5450">
        <v>600446</v>
      </c>
      <c r="B5450" t="s">
        <v>903</v>
      </c>
      <c r="C5450" t="s">
        <v>4818</v>
      </c>
      <c r="D5450" s="8">
        <f t="shared" si="85"/>
        <v>45291</v>
      </c>
      <c r="E5450" t="s">
        <v>7318</v>
      </c>
      <c r="F5450">
        <v>1</v>
      </c>
      <c r="G5450" t="s">
        <v>9312</v>
      </c>
      <c r="L5450" t="str" cm="1">
        <f t="array" ref="L5450">[1]!s_info_industry_gics(A5450,1)</f>
        <v>信息技术</v>
      </c>
      <c r="M5450" t="str" cm="1">
        <f t="array" ref="M5450">[1]!s_info_industry_gicscode(A5450,1)</f>
        <v>45</v>
      </c>
      <c r="N5450" t="str">
        <f>[1]!s_info_industry_gics(A5450,2)</f>
        <v>软件与服务</v>
      </c>
      <c r="O5450" t="str">
        <f>[1]!s_info_industry_gicscode(A5450,2)</f>
        <v>4510</v>
      </c>
      <c r="P5450" t="str" cm="1">
        <f t="array" ref="P5450">[1]!s_stmnote_suppliertop5(A5450,D5450,1)</f>
        <v>新华三集团有限公司</v>
      </c>
      <c r="Q5450">
        <f>[1]!s_stmnote_suppliertop5(A5450,D5450,2)</f>
        <v>0</v>
      </c>
      <c r="R5450" cm="1">
        <f t="array" ref="R5450">[1]!s_stmnote_suppliertop5(A5450,D5450,3)</f>
        <v>0</v>
      </c>
      <c r="S5450" cm="1">
        <f t="array" ref="S5450">[1]!s_stmnote_suppliertop5(A5450,D5450,4)</f>
        <v>0</v>
      </c>
      <c r="T5450" cm="1">
        <f t="array" ref="T5450">[1]!s_stmnote_suppliertop5(A5450,D5450,5)</f>
        <v>0</v>
      </c>
      <c r="U5450" s="9">
        <f>[1]!s_stmnote_purchasetop5_pct(A5450,D5450)</f>
        <v>90.39</v>
      </c>
      <c r="V5450" cm="1">
        <f t="array" ref="V5450">[1]!s_stmnote_customertop5($A5450,$D5450,1)</f>
        <v>0</v>
      </c>
      <c r="W5450" cm="1">
        <f t="array" ref="W5450">[1]!s_stmnote_customertop5($A5450,$D5450,2)</f>
        <v>0</v>
      </c>
      <c r="X5450" cm="1">
        <f t="array" ref="X5450">[1]!s_stmnote_customertop5($A5450,$D5450,3)</f>
        <v>0</v>
      </c>
      <c r="Y5450" cm="1">
        <f t="array" ref="Y5450">[1]!s_stmnote_customertop5($A5450,$D5450,4)</f>
        <v>0</v>
      </c>
      <c r="Z5450" cm="1">
        <f t="array" ref="Z5450">[1]!s_stmnote_customertop5($A5450,$D5450,5)</f>
        <v>0</v>
      </c>
      <c r="AA5450" s="9">
        <f>[1]!s_stmnote_salestop5_pct(A5450,D5450)</f>
        <v>6.89</v>
      </c>
      <c r="AB5450" s="9">
        <f>[1]!s_fa_arturn(A5450,D5450)</f>
        <v>6.7173999999999996</v>
      </c>
      <c r="AC5450" s="9">
        <f>[1]!fa_apturn(A5450,D5450)</f>
        <v>8.8489960379070496</v>
      </c>
      <c r="AD5450" s="9">
        <f>[1]!s_fa_invturn(A5450,D5450)</f>
        <v>2.8569</v>
      </c>
    </row>
    <row r="5451" spans="1:30">
      <c r="A5451">
        <v>600446</v>
      </c>
      <c r="B5451" t="s">
        <v>903</v>
      </c>
      <c r="C5451" t="s">
        <v>4819</v>
      </c>
      <c r="D5451" s="8">
        <f t="shared" si="85"/>
        <v>45291</v>
      </c>
      <c r="E5451" t="s">
        <v>7253</v>
      </c>
      <c r="F5451">
        <v>1</v>
      </c>
      <c r="G5451" t="s">
        <v>9313</v>
      </c>
      <c r="L5451" t="str" cm="1">
        <f t="array" ref="L5451">[1]!s_info_industry_gics(A5451,1)</f>
        <v>信息技术</v>
      </c>
      <c r="M5451" t="str" cm="1">
        <f t="array" ref="M5451">[1]!s_info_industry_gicscode(A5451,1)</f>
        <v>45</v>
      </c>
      <c r="N5451" t="str">
        <f>[1]!s_info_industry_gics(A5451,2)</f>
        <v>软件与服务</v>
      </c>
      <c r="O5451" t="str">
        <f>[1]!s_info_industry_gicscode(A5451,2)</f>
        <v>4510</v>
      </c>
      <c r="P5451" t="str" cm="1">
        <f t="array" ref="P5451">[1]!s_stmnote_suppliertop5(A5451,D5451,1)</f>
        <v>新华三集团有限公司</v>
      </c>
      <c r="Q5451">
        <f>[1]!s_stmnote_suppliertop5(A5451,D5451,2)</f>
        <v>0</v>
      </c>
      <c r="R5451" cm="1">
        <f t="array" ref="R5451">[1]!s_stmnote_suppliertop5(A5451,D5451,3)</f>
        <v>0</v>
      </c>
      <c r="S5451" cm="1">
        <f t="array" ref="S5451">[1]!s_stmnote_suppliertop5(A5451,D5451,4)</f>
        <v>0</v>
      </c>
      <c r="T5451" cm="1">
        <f t="array" ref="T5451">[1]!s_stmnote_suppliertop5(A5451,D5451,5)</f>
        <v>0</v>
      </c>
      <c r="U5451" s="9">
        <f>[1]!s_stmnote_purchasetop5_pct(A5451,D5451)</f>
        <v>90.39</v>
      </c>
      <c r="V5451" cm="1">
        <f t="array" ref="V5451">[1]!s_stmnote_customertop5($A5451,$D5451,1)</f>
        <v>0</v>
      </c>
      <c r="W5451" cm="1">
        <f t="array" ref="W5451">[1]!s_stmnote_customertop5($A5451,$D5451,2)</f>
        <v>0</v>
      </c>
      <c r="X5451" cm="1">
        <f t="array" ref="X5451">[1]!s_stmnote_customertop5($A5451,$D5451,3)</f>
        <v>0</v>
      </c>
      <c r="Y5451" cm="1">
        <f t="array" ref="Y5451">[1]!s_stmnote_customertop5($A5451,$D5451,4)</f>
        <v>0</v>
      </c>
      <c r="Z5451" cm="1">
        <f t="array" ref="Z5451">[1]!s_stmnote_customertop5($A5451,$D5451,5)</f>
        <v>0</v>
      </c>
      <c r="AA5451" s="9">
        <f>[1]!s_stmnote_salestop5_pct(A5451,D5451)</f>
        <v>6.89</v>
      </c>
      <c r="AB5451" s="9">
        <f>[1]!s_fa_arturn(A5451,D5451)</f>
        <v>6.7173999999999996</v>
      </c>
      <c r="AC5451" s="9">
        <f>[1]!fa_apturn(A5451,D5451)</f>
        <v>8.8489960379070496</v>
      </c>
      <c r="AD5451" s="9">
        <f>[1]!s_fa_invturn(A5451,D5451)</f>
        <v>2.8569</v>
      </c>
    </row>
    <row r="5452" spans="1:30">
      <c r="A5452">
        <v>600446</v>
      </c>
      <c r="B5452" t="s">
        <v>903</v>
      </c>
      <c r="C5452" t="s">
        <v>4820</v>
      </c>
      <c r="D5452" s="8">
        <f t="shared" si="85"/>
        <v>45291</v>
      </c>
      <c r="E5452" t="s">
        <v>6952</v>
      </c>
      <c r="F5452">
        <v>1</v>
      </c>
      <c r="G5452" t="s">
        <v>9312</v>
      </c>
      <c r="L5452" t="str" cm="1">
        <f t="array" ref="L5452">[1]!s_info_industry_gics(A5452,1)</f>
        <v>信息技术</v>
      </c>
      <c r="M5452" t="str" cm="1">
        <f t="array" ref="M5452">[1]!s_info_industry_gicscode(A5452,1)</f>
        <v>45</v>
      </c>
      <c r="N5452" t="str">
        <f>[1]!s_info_industry_gics(A5452,2)</f>
        <v>软件与服务</v>
      </c>
      <c r="O5452" t="str">
        <f>[1]!s_info_industry_gicscode(A5452,2)</f>
        <v>4510</v>
      </c>
      <c r="P5452" t="str" cm="1">
        <f t="array" ref="P5452">[1]!s_stmnote_suppliertop5(A5452,D5452,1)</f>
        <v>新华三集团有限公司</v>
      </c>
      <c r="Q5452">
        <f>[1]!s_stmnote_suppliertop5(A5452,D5452,2)</f>
        <v>0</v>
      </c>
      <c r="R5452" cm="1">
        <f t="array" ref="R5452">[1]!s_stmnote_suppliertop5(A5452,D5452,3)</f>
        <v>0</v>
      </c>
      <c r="S5452" cm="1">
        <f t="array" ref="S5452">[1]!s_stmnote_suppliertop5(A5452,D5452,4)</f>
        <v>0</v>
      </c>
      <c r="T5452" cm="1">
        <f t="array" ref="T5452">[1]!s_stmnote_suppliertop5(A5452,D5452,5)</f>
        <v>0</v>
      </c>
      <c r="U5452" s="9">
        <f>[1]!s_stmnote_purchasetop5_pct(A5452,D5452)</f>
        <v>90.39</v>
      </c>
      <c r="V5452" cm="1">
        <f t="array" ref="V5452">[1]!s_stmnote_customertop5($A5452,$D5452,1)</f>
        <v>0</v>
      </c>
      <c r="W5452" cm="1">
        <f t="array" ref="W5452">[1]!s_stmnote_customertop5($A5452,$D5452,2)</f>
        <v>0</v>
      </c>
      <c r="X5452" cm="1">
        <f t="array" ref="X5452">[1]!s_stmnote_customertop5($A5452,$D5452,3)</f>
        <v>0</v>
      </c>
      <c r="Y5452" cm="1">
        <f t="array" ref="Y5452">[1]!s_stmnote_customertop5($A5452,$D5452,4)</f>
        <v>0</v>
      </c>
      <c r="Z5452" cm="1">
        <f t="array" ref="Z5452">[1]!s_stmnote_customertop5($A5452,$D5452,5)</f>
        <v>0</v>
      </c>
      <c r="AA5452" s="9">
        <f>[1]!s_stmnote_salestop5_pct(A5452,D5452)</f>
        <v>6.89</v>
      </c>
      <c r="AB5452" s="9">
        <f>[1]!s_fa_arturn(A5452,D5452)</f>
        <v>6.7173999999999996</v>
      </c>
      <c r="AC5452" s="9">
        <f>[1]!fa_apturn(A5452,D5452)</f>
        <v>8.8489960379070496</v>
      </c>
      <c r="AD5452" s="9">
        <f>[1]!s_fa_invturn(A5452,D5452)</f>
        <v>2.8569</v>
      </c>
    </row>
    <row r="5453" spans="1:30">
      <c r="A5453">
        <v>600446</v>
      </c>
      <c r="B5453" t="s">
        <v>903</v>
      </c>
      <c r="C5453" t="s">
        <v>4821</v>
      </c>
      <c r="D5453" s="8">
        <f t="shared" si="85"/>
        <v>45657</v>
      </c>
      <c r="E5453" t="s">
        <v>6941</v>
      </c>
      <c r="F5453">
        <v>1</v>
      </c>
      <c r="G5453" t="s">
        <v>9312</v>
      </c>
      <c r="L5453" t="str" cm="1">
        <f t="array" ref="L5453">[1]!s_info_industry_gics(A5453,1)</f>
        <v>信息技术</v>
      </c>
      <c r="M5453" t="str" cm="1">
        <f t="array" ref="M5453">[1]!s_info_industry_gicscode(A5453,1)</f>
        <v>45</v>
      </c>
      <c r="N5453" t="str">
        <f>[1]!s_info_industry_gics(A5453,2)</f>
        <v>软件与服务</v>
      </c>
      <c r="O5453" t="str">
        <f>[1]!s_info_industry_gicscode(A5453,2)</f>
        <v>4510</v>
      </c>
      <c r="P5453" cm="1">
        <f t="array" ref="P5453">[1]!s_stmnote_suppliertop5(A5453,D5453,1)</f>
        <v>0</v>
      </c>
      <c r="Q5453">
        <f>[1]!s_stmnote_suppliertop5(A5453,D5453,2)</f>
        <v>0</v>
      </c>
      <c r="R5453" cm="1">
        <f t="array" ref="R5453">[1]!s_stmnote_suppliertop5(A5453,D5453,3)</f>
        <v>0</v>
      </c>
      <c r="S5453" cm="1">
        <f t="array" ref="S5453">[1]!s_stmnote_suppliertop5(A5453,D5453,4)</f>
        <v>0</v>
      </c>
      <c r="T5453" cm="1">
        <f t="array" ref="T5453">[1]!s_stmnote_suppliertop5(A5453,D5453,5)</f>
        <v>0</v>
      </c>
      <c r="U5453" s="9">
        <f>[1]!s_stmnote_purchasetop5_pct(A5453,D5453)</f>
        <v>0</v>
      </c>
      <c r="V5453" cm="1">
        <f t="array" ref="V5453">[1]!s_stmnote_customertop5($A5453,$D5453,1)</f>
        <v>0</v>
      </c>
      <c r="W5453" cm="1">
        <f t="array" ref="W5453">[1]!s_stmnote_customertop5($A5453,$D5453,2)</f>
        <v>0</v>
      </c>
      <c r="X5453" cm="1">
        <f t="array" ref="X5453">[1]!s_stmnote_customertop5($A5453,$D5453,3)</f>
        <v>0</v>
      </c>
      <c r="Y5453" cm="1">
        <f t="array" ref="Y5453">[1]!s_stmnote_customertop5($A5453,$D5453,4)</f>
        <v>0</v>
      </c>
      <c r="Z5453" cm="1">
        <f t="array" ref="Z5453">[1]!s_stmnote_customertop5($A5453,$D5453,5)</f>
        <v>0</v>
      </c>
      <c r="AA5453" s="9">
        <f>[1]!s_stmnote_salestop5_pct(A5453,D5453)</f>
        <v>0</v>
      </c>
      <c r="AB5453" s="9">
        <f>[1]!s_fa_arturn(A5453,D5453)</f>
        <v>0</v>
      </c>
      <c r="AC5453" s="9">
        <f>[1]!fa_apturn(A5453,D5453)</f>
        <v>0</v>
      </c>
      <c r="AD5453" s="9">
        <f>[1]!s_fa_invturn(A5453,D5453)</f>
        <v>0</v>
      </c>
    </row>
    <row r="5454" spans="1:30">
      <c r="A5454">
        <v>600536</v>
      </c>
      <c r="B5454" t="s">
        <v>921</v>
      </c>
      <c r="C5454" t="s">
        <v>4879</v>
      </c>
      <c r="D5454" s="8">
        <f t="shared" si="85"/>
        <v>45291</v>
      </c>
      <c r="E5454" t="s">
        <v>7357</v>
      </c>
      <c r="F5454">
        <v>1</v>
      </c>
      <c r="G5454" t="s">
        <v>9345</v>
      </c>
      <c r="L5454" t="str" cm="1">
        <f t="array" ref="L5454">[1]!s_info_industry_gics(A5454,1)</f>
        <v>信息技术</v>
      </c>
      <c r="M5454" t="str" cm="1">
        <f t="array" ref="M5454">[1]!s_info_industry_gicscode(A5454,1)</f>
        <v>45</v>
      </c>
      <c r="N5454" t="str">
        <f>[1]!s_info_industry_gics(A5454,2)</f>
        <v>软件与服务</v>
      </c>
      <c r="O5454" t="str">
        <f>[1]!s_info_industry_gicscode(A5454,2)</f>
        <v>4510</v>
      </c>
      <c r="P5454" cm="1">
        <f t="array" ref="P5454">[1]!s_stmnote_suppliertop5(A5454,D5454,1)</f>
        <v>0</v>
      </c>
      <c r="Q5454">
        <f>[1]!s_stmnote_suppliertop5(A5454,D5454,2)</f>
        <v>0</v>
      </c>
      <c r="R5454" cm="1">
        <f t="array" ref="R5454">[1]!s_stmnote_suppliertop5(A5454,D5454,3)</f>
        <v>0</v>
      </c>
      <c r="S5454" cm="1">
        <f t="array" ref="S5454">[1]!s_stmnote_suppliertop5(A5454,D5454,4)</f>
        <v>0</v>
      </c>
      <c r="T5454" cm="1">
        <f t="array" ref="T5454">[1]!s_stmnote_suppliertop5(A5454,D5454,5)</f>
        <v>0</v>
      </c>
      <c r="U5454" s="9">
        <f>[1]!s_stmnote_purchasetop5_pct(A5454,D5454)</f>
        <v>0</v>
      </c>
      <c r="V5454" cm="1">
        <f t="array" ref="V5454">[1]!s_stmnote_customertop5($A5454,$D5454,1)</f>
        <v>0</v>
      </c>
      <c r="W5454" cm="1">
        <f t="array" ref="W5454">[1]!s_stmnote_customertop5($A5454,$D5454,2)</f>
        <v>0</v>
      </c>
      <c r="X5454" cm="1">
        <f t="array" ref="X5454">[1]!s_stmnote_customertop5($A5454,$D5454,3)</f>
        <v>0</v>
      </c>
      <c r="Y5454" cm="1">
        <f t="array" ref="Y5454">[1]!s_stmnote_customertop5($A5454,$D5454,4)</f>
        <v>0</v>
      </c>
      <c r="Z5454" cm="1">
        <f t="array" ref="Z5454">[1]!s_stmnote_customertop5($A5454,$D5454,5)</f>
        <v>0</v>
      </c>
      <c r="AA5454" s="9">
        <f>[1]!s_stmnote_salestop5_pct(A5454,D5454)</f>
        <v>18.309999999999999</v>
      </c>
      <c r="AB5454" s="9">
        <f>[1]!s_fa_arturn(A5454,D5454)</f>
        <v>2.8988</v>
      </c>
      <c r="AC5454" s="9">
        <f>[1]!fa_apturn(A5454,D5454)</f>
        <v>1.48311349706101</v>
      </c>
      <c r="AD5454" s="9">
        <f>[1]!s_fa_invturn(A5454,D5454)</f>
        <v>2.2323</v>
      </c>
    </row>
    <row r="5455" spans="1:30">
      <c r="A5455">
        <v>600556</v>
      </c>
      <c r="B5455" t="s">
        <v>926</v>
      </c>
      <c r="C5455" t="s">
        <v>4905</v>
      </c>
      <c r="D5455" s="8">
        <f t="shared" si="85"/>
        <v>45291</v>
      </c>
      <c r="E5455" t="s">
        <v>7221</v>
      </c>
      <c r="F5455">
        <v>1</v>
      </c>
      <c r="G5455" t="s">
        <v>8558</v>
      </c>
      <c r="L5455" t="str" cm="1">
        <f t="array" ref="L5455">[1]!s_info_industry_gics(A5455,1)</f>
        <v>信息技术</v>
      </c>
      <c r="M5455" t="str" cm="1">
        <f t="array" ref="M5455">[1]!s_info_industry_gicscode(A5455,1)</f>
        <v>45</v>
      </c>
      <c r="N5455" t="str">
        <f>[1]!s_info_industry_gics(A5455,2)</f>
        <v>软件与服务</v>
      </c>
      <c r="O5455" t="str">
        <f>[1]!s_info_industry_gicscode(A5455,2)</f>
        <v>4510</v>
      </c>
      <c r="P5455" cm="1">
        <f t="array" ref="P5455">[1]!s_stmnote_suppliertop5(A5455,D5455,1)</f>
        <v>0</v>
      </c>
      <c r="Q5455">
        <f>[1]!s_stmnote_suppliertop5(A5455,D5455,2)</f>
        <v>0</v>
      </c>
      <c r="R5455" cm="1">
        <f t="array" ref="R5455">[1]!s_stmnote_suppliertop5(A5455,D5455,3)</f>
        <v>0</v>
      </c>
      <c r="S5455" cm="1">
        <f t="array" ref="S5455">[1]!s_stmnote_suppliertop5(A5455,D5455,4)</f>
        <v>0</v>
      </c>
      <c r="T5455" cm="1">
        <f t="array" ref="T5455">[1]!s_stmnote_suppliertop5(A5455,D5455,5)</f>
        <v>0</v>
      </c>
      <c r="U5455" s="9">
        <f>[1]!s_stmnote_purchasetop5_pct(A5455,D5455)</f>
        <v>76.680000000000007</v>
      </c>
      <c r="V5455" cm="1">
        <f t="array" ref="V5455">[1]!s_stmnote_customertop5($A5455,$D5455,1)</f>
        <v>0</v>
      </c>
      <c r="W5455" cm="1">
        <f t="array" ref="W5455">[1]!s_stmnote_customertop5($A5455,$D5455,2)</f>
        <v>0</v>
      </c>
      <c r="X5455" cm="1">
        <f t="array" ref="X5455">[1]!s_stmnote_customertop5($A5455,$D5455,3)</f>
        <v>0</v>
      </c>
      <c r="Y5455" cm="1">
        <f t="array" ref="Y5455">[1]!s_stmnote_customertop5($A5455,$D5455,4)</f>
        <v>0</v>
      </c>
      <c r="Z5455" cm="1">
        <f t="array" ref="Z5455">[1]!s_stmnote_customertop5($A5455,$D5455,5)</f>
        <v>0</v>
      </c>
      <c r="AA5455" s="9">
        <f>[1]!s_stmnote_salestop5_pct(A5455,D5455)</f>
        <v>39.630000000000003</v>
      </c>
      <c r="AB5455" s="9">
        <f>[1]!s_fa_arturn(A5455,D5455)</f>
        <v>1.6920999999999999</v>
      </c>
      <c r="AC5455" s="9">
        <f>[1]!fa_apturn(A5455,D5455)</f>
        <v>4.7116716091343598</v>
      </c>
      <c r="AD5455" s="9">
        <f>[1]!s_fa_invturn(A5455,D5455)</f>
        <v>146.21530000000001</v>
      </c>
    </row>
    <row r="5456" spans="1:30">
      <c r="A5456">
        <v>600556</v>
      </c>
      <c r="B5456" t="s">
        <v>926</v>
      </c>
      <c r="C5456" t="s">
        <v>4905</v>
      </c>
      <c r="D5456" s="8">
        <f t="shared" ref="D5456:D5519" si="86">DATE(YEAR(E5456), 12, 31)</f>
        <v>45291</v>
      </c>
      <c r="E5456" t="s">
        <v>7401</v>
      </c>
      <c r="F5456">
        <v>1</v>
      </c>
      <c r="G5456" t="s">
        <v>8558</v>
      </c>
      <c r="L5456" t="str" cm="1">
        <f t="array" ref="L5456">[1]!s_info_industry_gics(A5456,1)</f>
        <v>信息技术</v>
      </c>
      <c r="M5456" t="str" cm="1">
        <f t="array" ref="M5456">[1]!s_info_industry_gicscode(A5456,1)</f>
        <v>45</v>
      </c>
      <c r="N5456" t="str">
        <f>[1]!s_info_industry_gics(A5456,2)</f>
        <v>软件与服务</v>
      </c>
      <c r="O5456" t="str">
        <f>[1]!s_info_industry_gicscode(A5456,2)</f>
        <v>4510</v>
      </c>
      <c r="P5456" cm="1">
        <f t="array" ref="P5456">[1]!s_stmnote_suppliertop5(A5456,D5456,1)</f>
        <v>0</v>
      </c>
      <c r="Q5456">
        <f>[1]!s_stmnote_suppliertop5(A5456,D5456,2)</f>
        <v>0</v>
      </c>
      <c r="R5456" cm="1">
        <f t="array" ref="R5456">[1]!s_stmnote_suppliertop5(A5456,D5456,3)</f>
        <v>0</v>
      </c>
      <c r="S5456" cm="1">
        <f t="array" ref="S5456">[1]!s_stmnote_suppliertop5(A5456,D5456,4)</f>
        <v>0</v>
      </c>
      <c r="T5456" cm="1">
        <f t="array" ref="T5456">[1]!s_stmnote_suppliertop5(A5456,D5456,5)</f>
        <v>0</v>
      </c>
      <c r="U5456" s="9">
        <f>[1]!s_stmnote_purchasetop5_pct(A5456,D5456)</f>
        <v>76.680000000000007</v>
      </c>
      <c r="V5456" cm="1">
        <f t="array" ref="V5456">[1]!s_stmnote_customertop5($A5456,$D5456,1)</f>
        <v>0</v>
      </c>
      <c r="W5456" cm="1">
        <f t="array" ref="W5456">[1]!s_stmnote_customertop5($A5456,$D5456,2)</f>
        <v>0</v>
      </c>
      <c r="X5456" cm="1">
        <f t="array" ref="X5456">[1]!s_stmnote_customertop5($A5456,$D5456,3)</f>
        <v>0</v>
      </c>
      <c r="Y5456" cm="1">
        <f t="array" ref="Y5456">[1]!s_stmnote_customertop5($A5456,$D5456,4)</f>
        <v>0</v>
      </c>
      <c r="Z5456" cm="1">
        <f t="array" ref="Z5456">[1]!s_stmnote_customertop5($A5456,$D5456,5)</f>
        <v>0</v>
      </c>
      <c r="AA5456" s="9">
        <f>[1]!s_stmnote_salestop5_pct(A5456,D5456)</f>
        <v>39.630000000000003</v>
      </c>
      <c r="AB5456" s="9">
        <f>[1]!s_fa_arturn(A5456,D5456)</f>
        <v>1.6920999999999999</v>
      </c>
      <c r="AC5456" s="9">
        <f>[1]!fa_apturn(A5456,D5456)</f>
        <v>4.7116716091343598</v>
      </c>
      <c r="AD5456" s="9">
        <f>[1]!s_fa_invturn(A5456,D5456)</f>
        <v>146.21530000000001</v>
      </c>
    </row>
    <row r="5457" spans="1:30">
      <c r="A5457">
        <v>600556</v>
      </c>
      <c r="B5457" t="s">
        <v>926</v>
      </c>
      <c r="C5457" t="s">
        <v>4906</v>
      </c>
      <c r="D5457" s="8">
        <f t="shared" si="86"/>
        <v>45291</v>
      </c>
      <c r="E5457" t="s">
        <v>7085</v>
      </c>
      <c r="F5457">
        <v>1</v>
      </c>
      <c r="G5457" t="s">
        <v>8558</v>
      </c>
      <c r="L5457" t="str" cm="1">
        <f t="array" ref="L5457">[1]!s_info_industry_gics(A5457,1)</f>
        <v>信息技术</v>
      </c>
      <c r="M5457" t="str" cm="1">
        <f t="array" ref="M5457">[1]!s_info_industry_gicscode(A5457,1)</f>
        <v>45</v>
      </c>
      <c r="N5457" t="str">
        <f>[1]!s_info_industry_gics(A5457,2)</f>
        <v>软件与服务</v>
      </c>
      <c r="O5457" t="str">
        <f>[1]!s_info_industry_gicscode(A5457,2)</f>
        <v>4510</v>
      </c>
      <c r="P5457" cm="1">
        <f t="array" ref="P5457">[1]!s_stmnote_suppliertop5(A5457,D5457,1)</f>
        <v>0</v>
      </c>
      <c r="Q5457">
        <f>[1]!s_stmnote_suppliertop5(A5457,D5457,2)</f>
        <v>0</v>
      </c>
      <c r="R5457" cm="1">
        <f t="array" ref="R5457">[1]!s_stmnote_suppliertop5(A5457,D5457,3)</f>
        <v>0</v>
      </c>
      <c r="S5457" cm="1">
        <f t="array" ref="S5457">[1]!s_stmnote_suppliertop5(A5457,D5457,4)</f>
        <v>0</v>
      </c>
      <c r="T5457" cm="1">
        <f t="array" ref="T5457">[1]!s_stmnote_suppliertop5(A5457,D5457,5)</f>
        <v>0</v>
      </c>
      <c r="U5457" s="9">
        <f>[1]!s_stmnote_purchasetop5_pct(A5457,D5457)</f>
        <v>76.680000000000007</v>
      </c>
      <c r="V5457" cm="1">
        <f t="array" ref="V5457">[1]!s_stmnote_customertop5($A5457,$D5457,1)</f>
        <v>0</v>
      </c>
      <c r="W5457" cm="1">
        <f t="array" ref="W5457">[1]!s_stmnote_customertop5($A5457,$D5457,2)</f>
        <v>0</v>
      </c>
      <c r="X5457" cm="1">
        <f t="array" ref="X5457">[1]!s_stmnote_customertop5($A5457,$D5457,3)</f>
        <v>0</v>
      </c>
      <c r="Y5457" cm="1">
        <f t="array" ref="Y5457">[1]!s_stmnote_customertop5($A5457,$D5457,4)</f>
        <v>0</v>
      </c>
      <c r="Z5457" cm="1">
        <f t="array" ref="Z5457">[1]!s_stmnote_customertop5($A5457,$D5457,5)</f>
        <v>0</v>
      </c>
      <c r="AA5457" s="9">
        <f>[1]!s_stmnote_salestop5_pct(A5457,D5457)</f>
        <v>39.630000000000003</v>
      </c>
      <c r="AB5457" s="9">
        <f>[1]!s_fa_arturn(A5457,D5457)</f>
        <v>1.6920999999999999</v>
      </c>
      <c r="AC5457" s="9">
        <f>[1]!fa_apturn(A5457,D5457)</f>
        <v>4.7116716091343598</v>
      </c>
      <c r="AD5457" s="9">
        <f>[1]!s_fa_invturn(A5457,D5457)</f>
        <v>146.21530000000001</v>
      </c>
    </row>
    <row r="5458" spans="1:30">
      <c r="A5458">
        <v>600570</v>
      </c>
      <c r="B5458" t="s">
        <v>929</v>
      </c>
      <c r="C5458" t="s">
        <v>4910</v>
      </c>
      <c r="D5458" s="8">
        <f t="shared" si="86"/>
        <v>44561</v>
      </c>
      <c r="E5458" t="s">
        <v>7050</v>
      </c>
      <c r="F5458">
        <v>1</v>
      </c>
      <c r="G5458" t="s">
        <v>11195</v>
      </c>
      <c r="L5458" t="str" cm="1">
        <f t="array" ref="L5458">[1]!s_info_industry_gics(A5458,1)</f>
        <v>信息技术</v>
      </c>
      <c r="M5458" t="str" cm="1">
        <f t="array" ref="M5458">[1]!s_info_industry_gicscode(A5458,1)</f>
        <v>45</v>
      </c>
      <c r="N5458" t="str">
        <f>[1]!s_info_industry_gics(A5458,2)</f>
        <v>软件与服务</v>
      </c>
      <c r="O5458" t="str">
        <f>[1]!s_info_industry_gicscode(A5458,2)</f>
        <v>4510</v>
      </c>
      <c r="P5458" cm="1">
        <f t="array" ref="P5458">[1]!s_stmnote_suppliertop5(A5458,D5458,1)</f>
        <v>0</v>
      </c>
      <c r="Q5458">
        <f>[1]!s_stmnote_suppliertop5(A5458,D5458,2)</f>
        <v>0</v>
      </c>
      <c r="R5458" cm="1">
        <f t="array" ref="R5458">[1]!s_stmnote_suppliertop5(A5458,D5458,3)</f>
        <v>0</v>
      </c>
      <c r="S5458" cm="1">
        <f t="array" ref="S5458">[1]!s_stmnote_suppliertop5(A5458,D5458,4)</f>
        <v>0</v>
      </c>
      <c r="T5458" cm="1">
        <f t="array" ref="T5458">[1]!s_stmnote_suppliertop5(A5458,D5458,5)</f>
        <v>0</v>
      </c>
      <c r="U5458" s="9">
        <f>[1]!s_stmnote_purchasetop5_pct(A5458,D5458)</f>
        <v>21.83</v>
      </c>
      <c r="V5458" cm="1">
        <f t="array" ref="V5458">[1]!s_stmnote_customertop5($A5458,$D5458,1)</f>
        <v>0</v>
      </c>
      <c r="W5458" cm="1">
        <f t="array" ref="W5458">[1]!s_stmnote_customertop5($A5458,$D5458,2)</f>
        <v>0</v>
      </c>
      <c r="X5458" cm="1">
        <f t="array" ref="X5458">[1]!s_stmnote_customertop5($A5458,$D5458,3)</f>
        <v>0</v>
      </c>
      <c r="Y5458" cm="1">
        <f t="array" ref="Y5458">[1]!s_stmnote_customertop5($A5458,$D5458,4)</f>
        <v>0</v>
      </c>
      <c r="Z5458" cm="1">
        <f t="array" ref="Z5458">[1]!s_stmnote_customertop5($A5458,$D5458,5)</f>
        <v>0</v>
      </c>
      <c r="AA5458" s="9">
        <f>[1]!s_stmnote_salestop5_pct(A5458,D5458)</f>
        <v>4.53</v>
      </c>
      <c r="AB5458" s="9">
        <f>[1]!s_fa_arturn(A5458,D5458)</f>
        <v>8.5471000000000004</v>
      </c>
      <c r="AC5458" s="9">
        <f>[1]!fa_apturn(A5458,D5458)</f>
        <v>4.2665180646220797</v>
      </c>
      <c r="AD5458" s="9">
        <f>[1]!s_fa_invturn(A5458,D5458)</f>
        <v>3.3492000000000002</v>
      </c>
    </row>
    <row r="5459" spans="1:30">
      <c r="A5459">
        <v>600570</v>
      </c>
      <c r="B5459" t="s">
        <v>929</v>
      </c>
      <c r="C5459" t="s">
        <v>4911</v>
      </c>
      <c r="D5459" s="8">
        <f t="shared" si="86"/>
        <v>44561</v>
      </c>
      <c r="E5459" t="s">
        <v>7781</v>
      </c>
      <c r="F5459">
        <v>2</v>
      </c>
      <c r="G5459" t="s">
        <v>11196</v>
      </c>
      <c r="H5459" t="s">
        <v>12384</v>
      </c>
      <c r="L5459" t="str" cm="1">
        <f t="array" ref="L5459">[1]!s_info_industry_gics(A5459,1)</f>
        <v>信息技术</v>
      </c>
      <c r="M5459" t="str" cm="1">
        <f t="array" ref="M5459">[1]!s_info_industry_gicscode(A5459,1)</f>
        <v>45</v>
      </c>
      <c r="N5459" t="str">
        <f>[1]!s_info_industry_gics(A5459,2)</f>
        <v>软件与服务</v>
      </c>
      <c r="O5459" t="str">
        <f>[1]!s_info_industry_gicscode(A5459,2)</f>
        <v>4510</v>
      </c>
      <c r="P5459" cm="1">
        <f t="array" ref="P5459">[1]!s_stmnote_suppliertop5(A5459,D5459,1)</f>
        <v>0</v>
      </c>
      <c r="Q5459">
        <f>[1]!s_stmnote_suppliertop5(A5459,D5459,2)</f>
        <v>0</v>
      </c>
      <c r="R5459" cm="1">
        <f t="array" ref="R5459">[1]!s_stmnote_suppliertop5(A5459,D5459,3)</f>
        <v>0</v>
      </c>
      <c r="S5459" cm="1">
        <f t="array" ref="S5459">[1]!s_stmnote_suppliertop5(A5459,D5459,4)</f>
        <v>0</v>
      </c>
      <c r="T5459" cm="1">
        <f t="array" ref="T5459">[1]!s_stmnote_suppliertop5(A5459,D5459,5)</f>
        <v>0</v>
      </c>
      <c r="U5459" s="9">
        <f>[1]!s_stmnote_purchasetop5_pct(A5459,D5459)</f>
        <v>21.83</v>
      </c>
      <c r="V5459" cm="1">
        <f t="array" ref="V5459">[1]!s_stmnote_customertop5($A5459,$D5459,1)</f>
        <v>0</v>
      </c>
      <c r="W5459" cm="1">
        <f t="array" ref="W5459">[1]!s_stmnote_customertop5($A5459,$D5459,2)</f>
        <v>0</v>
      </c>
      <c r="X5459" cm="1">
        <f t="array" ref="X5459">[1]!s_stmnote_customertop5($A5459,$D5459,3)</f>
        <v>0</v>
      </c>
      <c r="Y5459" cm="1">
        <f t="array" ref="Y5459">[1]!s_stmnote_customertop5($A5459,$D5459,4)</f>
        <v>0</v>
      </c>
      <c r="Z5459" cm="1">
        <f t="array" ref="Z5459">[1]!s_stmnote_customertop5($A5459,$D5459,5)</f>
        <v>0</v>
      </c>
      <c r="AA5459" s="9">
        <f>[1]!s_stmnote_salestop5_pct(A5459,D5459)</f>
        <v>4.53</v>
      </c>
      <c r="AB5459" s="9">
        <f>[1]!s_fa_arturn(A5459,D5459)</f>
        <v>8.5471000000000004</v>
      </c>
      <c r="AC5459" s="9">
        <f>[1]!fa_apturn(A5459,D5459)</f>
        <v>4.2665180646220797</v>
      </c>
      <c r="AD5459" s="9">
        <f>[1]!s_fa_invturn(A5459,D5459)</f>
        <v>3.3492000000000002</v>
      </c>
    </row>
    <row r="5460" spans="1:30">
      <c r="A5460">
        <v>600570</v>
      </c>
      <c r="B5460" t="s">
        <v>929</v>
      </c>
      <c r="C5460" t="s">
        <v>4912</v>
      </c>
      <c r="D5460" s="8">
        <f t="shared" si="86"/>
        <v>44561</v>
      </c>
      <c r="E5460" t="s">
        <v>7155</v>
      </c>
      <c r="F5460">
        <v>2</v>
      </c>
      <c r="G5460" t="s">
        <v>11197</v>
      </c>
      <c r="H5460" t="s">
        <v>12385</v>
      </c>
      <c r="L5460" t="str" cm="1">
        <f t="array" ref="L5460">[1]!s_info_industry_gics(A5460,1)</f>
        <v>信息技术</v>
      </c>
      <c r="M5460" t="str" cm="1">
        <f t="array" ref="M5460">[1]!s_info_industry_gicscode(A5460,1)</f>
        <v>45</v>
      </c>
      <c r="N5460" t="str">
        <f>[1]!s_info_industry_gics(A5460,2)</f>
        <v>软件与服务</v>
      </c>
      <c r="O5460" t="str">
        <f>[1]!s_info_industry_gicscode(A5460,2)</f>
        <v>4510</v>
      </c>
      <c r="P5460" cm="1">
        <f t="array" ref="P5460">[1]!s_stmnote_suppliertop5(A5460,D5460,1)</f>
        <v>0</v>
      </c>
      <c r="Q5460">
        <f>[1]!s_stmnote_suppliertop5(A5460,D5460,2)</f>
        <v>0</v>
      </c>
      <c r="R5460" cm="1">
        <f t="array" ref="R5460">[1]!s_stmnote_suppliertop5(A5460,D5460,3)</f>
        <v>0</v>
      </c>
      <c r="S5460" cm="1">
        <f t="array" ref="S5460">[1]!s_stmnote_suppliertop5(A5460,D5460,4)</f>
        <v>0</v>
      </c>
      <c r="T5460" cm="1">
        <f t="array" ref="T5460">[1]!s_stmnote_suppliertop5(A5460,D5460,5)</f>
        <v>0</v>
      </c>
      <c r="U5460" s="9">
        <f>[1]!s_stmnote_purchasetop5_pct(A5460,D5460)</f>
        <v>21.83</v>
      </c>
      <c r="V5460" cm="1">
        <f t="array" ref="V5460">[1]!s_stmnote_customertop5($A5460,$D5460,1)</f>
        <v>0</v>
      </c>
      <c r="W5460" cm="1">
        <f t="array" ref="W5460">[1]!s_stmnote_customertop5($A5460,$D5460,2)</f>
        <v>0</v>
      </c>
      <c r="X5460" cm="1">
        <f t="array" ref="X5460">[1]!s_stmnote_customertop5($A5460,$D5460,3)</f>
        <v>0</v>
      </c>
      <c r="Y5460" cm="1">
        <f t="array" ref="Y5460">[1]!s_stmnote_customertop5($A5460,$D5460,4)</f>
        <v>0</v>
      </c>
      <c r="Z5460" cm="1">
        <f t="array" ref="Z5460">[1]!s_stmnote_customertop5($A5460,$D5460,5)</f>
        <v>0</v>
      </c>
      <c r="AA5460" s="9">
        <f>[1]!s_stmnote_salestop5_pct(A5460,D5460)</f>
        <v>4.53</v>
      </c>
      <c r="AB5460" s="9">
        <f>[1]!s_fa_arturn(A5460,D5460)</f>
        <v>8.5471000000000004</v>
      </c>
      <c r="AC5460" s="9">
        <f>[1]!fa_apturn(A5460,D5460)</f>
        <v>4.2665180646220797</v>
      </c>
      <c r="AD5460" s="9">
        <f>[1]!s_fa_invturn(A5460,D5460)</f>
        <v>3.3492000000000002</v>
      </c>
    </row>
    <row r="5461" spans="1:30">
      <c r="A5461">
        <v>600570</v>
      </c>
      <c r="B5461" t="s">
        <v>929</v>
      </c>
      <c r="C5461" t="s">
        <v>4913</v>
      </c>
      <c r="D5461" s="8">
        <f t="shared" si="86"/>
        <v>44926</v>
      </c>
      <c r="E5461" t="s">
        <v>7049</v>
      </c>
      <c r="F5461">
        <v>2</v>
      </c>
      <c r="G5461" t="s">
        <v>11198</v>
      </c>
      <c r="H5461" t="s">
        <v>12386</v>
      </c>
      <c r="L5461" t="str" cm="1">
        <f t="array" ref="L5461">[1]!s_info_industry_gics(A5461,1)</f>
        <v>信息技术</v>
      </c>
      <c r="M5461" t="str" cm="1">
        <f t="array" ref="M5461">[1]!s_info_industry_gicscode(A5461,1)</f>
        <v>45</v>
      </c>
      <c r="N5461" t="str">
        <f>[1]!s_info_industry_gics(A5461,2)</f>
        <v>软件与服务</v>
      </c>
      <c r="O5461" t="str">
        <f>[1]!s_info_industry_gicscode(A5461,2)</f>
        <v>4510</v>
      </c>
      <c r="P5461" cm="1">
        <f t="array" ref="P5461">[1]!s_stmnote_suppliertop5(A5461,D5461,1)</f>
        <v>0</v>
      </c>
      <c r="Q5461">
        <f>[1]!s_stmnote_suppliertop5(A5461,D5461,2)</f>
        <v>0</v>
      </c>
      <c r="R5461" cm="1">
        <f t="array" ref="R5461">[1]!s_stmnote_suppliertop5(A5461,D5461,3)</f>
        <v>0</v>
      </c>
      <c r="S5461" cm="1">
        <f t="array" ref="S5461">[1]!s_stmnote_suppliertop5(A5461,D5461,4)</f>
        <v>0</v>
      </c>
      <c r="T5461" cm="1">
        <f t="array" ref="T5461">[1]!s_stmnote_suppliertop5(A5461,D5461,5)</f>
        <v>0</v>
      </c>
      <c r="U5461" s="9">
        <f>[1]!s_stmnote_purchasetop5_pct(A5461,D5461)</f>
        <v>22.8</v>
      </c>
      <c r="V5461" cm="1">
        <f t="array" ref="V5461">[1]!s_stmnote_customertop5($A5461,$D5461,1)</f>
        <v>0</v>
      </c>
      <c r="W5461" cm="1">
        <f t="array" ref="W5461">[1]!s_stmnote_customertop5($A5461,$D5461,2)</f>
        <v>0</v>
      </c>
      <c r="X5461" cm="1">
        <f t="array" ref="X5461">[1]!s_stmnote_customertop5($A5461,$D5461,3)</f>
        <v>0</v>
      </c>
      <c r="Y5461" cm="1">
        <f t="array" ref="Y5461">[1]!s_stmnote_customertop5($A5461,$D5461,4)</f>
        <v>0</v>
      </c>
      <c r="Z5461" cm="1">
        <f t="array" ref="Z5461">[1]!s_stmnote_customertop5($A5461,$D5461,5)</f>
        <v>0</v>
      </c>
      <c r="AA5461" s="9">
        <f>[1]!s_stmnote_salestop5_pct(A5461,D5461)</f>
        <v>5.36</v>
      </c>
      <c r="AB5461" s="9">
        <f>[1]!s_fa_arturn(A5461,D5461)</f>
        <v>7.7159000000000004</v>
      </c>
      <c r="AC5461" s="9">
        <f>[1]!fa_apturn(A5461,D5461)</f>
        <v>3.2428582060874001</v>
      </c>
      <c r="AD5461" s="9">
        <f>[1]!s_fa_invturn(A5461,D5461)</f>
        <v>3.1564999999999999</v>
      </c>
    </row>
    <row r="5462" spans="1:30">
      <c r="A5462">
        <v>600570</v>
      </c>
      <c r="B5462" t="s">
        <v>929</v>
      </c>
      <c r="C5462" t="s">
        <v>4914</v>
      </c>
      <c r="D5462" s="8">
        <f t="shared" si="86"/>
        <v>44926</v>
      </c>
      <c r="E5462" t="s">
        <v>6980</v>
      </c>
      <c r="F5462">
        <v>1</v>
      </c>
      <c r="G5462" t="s">
        <v>9360</v>
      </c>
      <c r="L5462" t="str" cm="1">
        <f t="array" ref="L5462">[1]!s_info_industry_gics(A5462,1)</f>
        <v>信息技术</v>
      </c>
      <c r="M5462" t="str" cm="1">
        <f t="array" ref="M5462">[1]!s_info_industry_gicscode(A5462,1)</f>
        <v>45</v>
      </c>
      <c r="N5462" t="str">
        <f>[1]!s_info_industry_gics(A5462,2)</f>
        <v>软件与服务</v>
      </c>
      <c r="O5462" t="str">
        <f>[1]!s_info_industry_gicscode(A5462,2)</f>
        <v>4510</v>
      </c>
      <c r="P5462" cm="1">
        <f t="array" ref="P5462">[1]!s_stmnote_suppliertop5(A5462,D5462,1)</f>
        <v>0</v>
      </c>
      <c r="Q5462">
        <f>[1]!s_stmnote_suppliertop5(A5462,D5462,2)</f>
        <v>0</v>
      </c>
      <c r="R5462" cm="1">
        <f t="array" ref="R5462">[1]!s_stmnote_suppliertop5(A5462,D5462,3)</f>
        <v>0</v>
      </c>
      <c r="S5462" cm="1">
        <f t="array" ref="S5462">[1]!s_stmnote_suppliertop5(A5462,D5462,4)</f>
        <v>0</v>
      </c>
      <c r="T5462" cm="1">
        <f t="array" ref="T5462">[1]!s_stmnote_suppliertop5(A5462,D5462,5)</f>
        <v>0</v>
      </c>
      <c r="U5462" s="9">
        <f>[1]!s_stmnote_purchasetop5_pct(A5462,D5462)</f>
        <v>22.8</v>
      </c>
      <c r="V5462" cm="1">
        <f t="array" ref="V5462">[1]!s_stmnote_customertop5($A5462,$D5462,1)</f>
        <v>0</v>
      </c>
      <c r="W5462" cm="1">
        <f t="array" ref="W5462">[1]!s_stmnote_customertop5($A5462,$D5462,2)</f>
        <v>0</v>
      </c>
      <c r="X5462" cm="1">
        <f t="array" ref="X5462">[1]!s_stmnote_customertop5($A5462,$D5462,3)</f>
        <v>0</v>
      </c>
      <c r="Y5462" cm="1">
        <f t="array" ref="Y5462">[1]!s_stmnote_customertop5($A5462,$D5462,4)</f>
        <v>0</v>
      </c>
      <c r="Z5462" cm="1">
        <f t="array" ref="Z5462">[1]!s_stmnote_customertop5($A5462,$D5462,5)</f>
        <v>0</v>
      </c>
      <c r="AA5462" s="9">
        <f>[1]!s_stmnote_salestop5_pct(A5462,D5462)</f>
        <v>5.36</v>
      </c>
      <c r="AB5462" s="9">
        <f>[1]!s_fa_arturn(A5462,D5462)</f>
        <v>7.7159000000000004</v>
      </c>
      <c r="AC5462" s="9">
        <f>[1]!fa_apturn(A5462,D5462)</f>
        <v>3.2428582060874001</v>
      </c>
      <c r="AD5462" s="9">
        <f>[1]!s_fa_invturn(A5462,D5462)</f>
        <v>3.1564999999999999</v>
      </c>
    </row>
    <row r="5463" spans="1:30">
      <c r="A5463">
        <v>600570</v>
      </c>
      <c r="B5463" t="s">
        <v>929</v>
      </c>
      <c r="C5463" t="s">
        <v>4915</v>
      </c>
      <c r="D5463" s="8">
        <f t="shared" si="86"/>
        <v>45291</v>
      </c>
      <c r="E5463" t="s">
        <v>7125</v>
      </c>
      <c r="F5463">
        <v>1</v>
      </c>
      <c r="G5463" t="s">
        <v>9361</v>
      </c>
      <c r="L5463" t="str" cm="1">
        <f t="array" ref="L5463">[1]!s_info_industry_gics(A5463,1)</f>
        <v>信息技术</v>
      </c>
      <c r="M5463" t="str" cm="1">
        <f t="array" ref="M5463">[1]!s_info_industry_gicscode(A5463,1)</f>
        <v>45</v>
      </c>
      <c r="N5463" t="str">
        <f>[1]!s_info_industry_gics(A5463,2)</f>
        <v>软件与服务</v>
      </c>
      <c r="O5463" t="str">
        <f>[1]!s_info_industry_gicscode(A5463,2)</f>
        <v>4510</v>
      </c>
      <c r="P5463" cm="1">
        <f t="array" ref="P5463">[1]!s_stmnote_suppliertop5(A5463,D5463,1)</f>
        <v>0</v>
      </c>
      <c r="Q5463">
        <f>[1]!s_stmnote_suppliertop5(A5463,D5463,2)</f>
        <v>0</v>
      </c>
      <c r="R5463" cm="1">
        <f t="array" ref="R5463">[1]!s_stmnote_suppliertop5(A5463,D5463,3)</f>
        <v>0</v>
      </c>
      <c r="S5463" cm="1">
        <f t="array" ref="S5463">[1]!s_stmnote_suppliertop5(A5463,D5463,4)</f>
        <v>0</v>
      </c>
      <c r="T5463" cm="1">
        <f t="array" ref="T5463">[1]!s_stmnote_suppliertop5(A5463,D5463,5)</f>
        <v>0</v>
      </c>
      <c r="U5463" s="9">
        <f>[1]!s_stmnote_purchasetop5_pct(A5463,D5463)</f>
        <v>21.5</v>
      </c>
      <c r="V5463" cm="1">
        <f t="array" ref="V5463">[1]!s_stmnote_customertop5($A5463,$D5463,1)</f>
        <v>0</v>
      </c>
      <c r="W5463" cm="1">
        <f t="array" ref="W5463">[1]!s_stmnote_customertop5($A5463,$D5463,2)</f>
        <v>0</v>
      </c>
      <c r="X5463" cm="1">
        <f t="array" ref="X5463">[1]!s_stmnote_customertop5($A5463,$D5463,3)</f>
        <v>0</v>
      </c>
      <c r="Y5463" cm="1">
        <f t="array" ref="Y5463">[1]!s_stmnote_customertop5($A5463,$D5463,4)</f>
        <v>0</v>
      </c>
      <c r="Z5463" cm="1">
        <f t="array" ref="Z5463">[1]!s_stmnote_customertop5($A5463,$D5463,5)</f>
        <v>0</v>
      </c>
      <c r="AA5463" s="9">
        <f>[1]!s_stmnote_salestop5_pct(A5463,D5463)</f>
        <v>5.47</v>
      </c>
      <c r="AB5463" s="9">
        <f>[1]!s_fa_arturn(A5463,D5463)</f>
        <v>7.3155999999999999</v>
      </c>
      <c r="AC5463" s="9">
        <f>[1]!fa_apturn(A5463,D5463)</f>
        <v>3.3992633800068401</v>
      </c>
      <c r="AD5463" s="9">
        <f>[1]!s_fa_invturn(A5463,D5463)</f>
        <v>2.9765999999999999</v>
      </c>
    </row>
    <row r="5464" spans="1:30">
      <c r="A5464">
        <v>600571</v>
      </c>
      <c r="B5464" t="s">
        <v>930</v>
      </c>
      <c r="C5464" t="s">
        <v>4916</v>
      </c>
      <c r="D5464" s="8">
        <f t="shared" si="86"/>
        <v>44561</v>
      </c>
      <c r="E5464" t="s">
        <v>7059</v>
      </c>
      <c r="F5464">
        <v>1</v>
      </c>
      <c r="G5464" t="s">
        <v>9362</v>
      </c>
      <c r="L5464" t="str" cm="1">
        <f t="array" ref="L5464">[1]!s_info_industry_gics(A5464,1)</f>
        <v>信息技术</v>
      </c>
      <c r="M5464" t="str" cm="1">
        <f t="array" ref="M5464">[1]!s_info_industry_gicscode(A5464,1)</f>
        <v>45</v>
      </c>
      <c r="N5464" t="str">
        <f>[1]!s_info_industry_gics(A5464,2)</f>
        <v>软件与服务</v>
      </c>
      <c r="O5464" t="str">
        <f>[1]!s_info_industry_gicscode(A5464,2)</f>
        <v>4510</v>
      </c>
      <c r="P5464" cm="1">
        <f t="array" ref="P5464">[1]!s_stmnote_suppliertop5(A5464,D5464,1)</f>
        <v>0</v>
      </c>
      <c r="Q5464">
        <f>[1]!s_stmnote_suppliertop5(A5464,D5464,2)</f>
        <v>0</v>
      </c>
      <c r="R5464" cm="1">
        <f t="array" ref="R5464">[1]!s_stmnote_suppliertop5(A5464,D5464,3)</f>
        <v>0</v>
      </c>
      <c r="S5464" cm="1">
        <f t="array" ref="S5464">[1]!s_stmnote_suppliertop5(A5464,D5464,4)</f>
        <v>0</v>
      </c>
      <c r="T5464" cm="1">
        <f t="array" ref="T5464">[1]!s_stmnote_suppliertop5(A5464,D5464,5)</f>
        <v>0</v>
      </c>
      <c r="U5464" s="9">
        <f>[1]!s_stmnote_purchasetop5_pct(A5464,D5464)</f>
        <v>11.19</v>
      </c>
      <c r="V5464" cm="1">
        <f t="array" ref="V5464">[1]!s_stmnote_customertop5($A5464,$D5464,1)</f>
        <v>0</v>
      </c>
      <c r="W5464" cm="1">
        <f t="array" ref="W5464">[1]!s_stmnote_customertop5($A5464,$D5464,2)</f>
        <v>0</v>
      </c>
      <c r="X5464" cm="1">
        <f t="array" ref="X5464">[1]!s_stmnote_customertop5($A5464,$D5464,3)</f>
        <v>0</v>
      </c>
      <c r="Y5464" cm="1">
        <f t="array" ref="Y5464">[1]!s_stmnote_customertop5($A5464,$D5464,4)</f>
        <v>0</v>
      </c>
      <c r="Z5464" cm="1">
        <f t="array" ref="Z5464">[1]!s_stmnote_customertop5($A5464,$D5464,5)</f>
        <v>0</v>
      </c>
      <c r="AA5464" s="9">
        <f>[1]!s_stmnote_salestop5_pct(A5464,D5464)</f>
        <v>0</v>
      </c>
      <c r="AB5464" s="9">
        <f>[1]!s_fa_arturn(A5464,D5464)</f>
        <v>16.836600000000001</v>
      </c>
      <c r="AC5464" s="9">
        <f>[1]!fa_apturn(A5464,D5464)</f>
        <v>11.084332235981901</v>
      </c>
      <c r="AD5464" s="9">
        <f>[1]!s_fa_invturn(A5464,D5464)</f>
        <v>6.2206999999999999</v>
      </c>
    </row>
    <row r="5465" spans="1:30">
      <c r="A5465">
        <v>600571</v>
      </c>
      <c r="B5465" t="s">
        <v>930</v>
      </c>
      <c r="C5465" t="s">
        <v>4917</v>
      </c>
      <c r="D5465" s="8">
        <f t="shared" si="86"/>
        <v>44561</v>
      </c>
      <c r="E5465" t="s">
        <v>6949</v>
      </c>
      <c r="F5465">
        <v>1</v>
      </c>
      <c r="G5465" t="s">
        <v>9363</v>
      </c>
      <c r="L5465" t="str" cm="1">
        <f t="array" ref="L5465">[1]!s_info_industry_gics(A5465,1)</f>
        <v>信息技术</v>
      </c>
      <c r="M5465" t="str" cm="1">
        <f t="array" ref="M5465">[1]!s_info_industry_gicscode(A5465,1)</f>
        <v>45</v>
      </c>
      <c r="N5465" t="str">
        <f>[1]!s_info_industry_gics(A5465,2)</f>
        <v>软件与服务</v>
      </c>
      <c r="O5465" t="str">
        <f>[1]!s_info_industry_gicscode(A5465,2)</f>
        <v>4510</v>
      </c>
      <c r="P5465" cm="1">
        <f t="array" ref="P5465">[1]!s_stmnote_suppliertop5(A5465,D5465,1)</f>
        <v>0</v>
      </c>
      <c r="Q5465">
        <f>[1]!s_stmnote_suppliertop5(A5465,D5465,2)</f>
        <v>0</v>
      </c>
      <c r="R5465" cm="1">
        <f t="array" ref="R5465">[1]!s_stmnote_suppliertop5(A5465,D5465,3)</f>
        <v>0</v>
      </c>
      <c r="S5465" cm="1">
        <f t="array" ref="S5465">[1]!s_stmnote_suppliertop5(A5465,D5465,4)</f>
        <v>0</v>
      </c>
      <c r="T5465" cm="1">
        <f t="array" ref="T5465">[1]!s_stmnote_suppliertop5(A5465,D5465,5)</f>
        <v>0</v>
      </c>
      <c r="U5465" s="9">
        <f>[1]!s_stmnote_purchasetop5_pct(A5465,D5465)</f>
        <v>11.19</v>
      </c>
      <c r="V5465" cm="1">
        <f t="array" ref="V5465">[1]!s_stmnote_customertop5($A5465,$D5465,1)</f>
        <v>0</v>
      </c>
      <c r="W5465" cm="1">
        <f t="array" ref="W5465">[1]!s_stmnote_customertop5($A5465,$D5465,2)</f>
        <v>0</v>
      </c>
      <c r="X5465" cm="1">
        <f t="array" ref="X5465">[1]!s_stmnote_customertop5($A5465,$D5465,3)</f>
        <v>0</v>
      </c>
      <c r="Y5465" cm="1">
        <f t="array" ref="Y5465">[1]!s_stmnote_customertop5($A5465,$D5465,4)</f>
        <v>0</v>
      </c>
      <c r="Z5465" cm="1">
        <f t="array" ref="Z5465">[1]!s_stmnote_customertop5($A5465,$D5465,5)</f>
        <v>0</v>
      </c>
      <c r="AA5465" s="9">
        <f>[1]!s_stmnote_salestop5_pct(A5465,D5465)</f>
        <v>0</v>
      </c>
      <c r="AB5465" s="9">
        <f>[1]!s_fa_arturn(A5465,D5465)</f>
        <v>16.836600000000001</v>
      </c>
      <c r="AC5465" s="9">
        <f>[1]!fa_apturn(A5465,D5465)</f>
        <v>11.084332235981901</v>
      </c>
      <c r="AD5465" s="9">
        <f>[1]!s_fa_invturn(A5465,D5465)</f>
        <v>6.2206999999999999</v>
      </c>
    </row>
    <row r="5466" spans="1:30">
      <c r="A5466">
        <v>600571</v>
      </c>
      <c r="B5466" t="s">
        <v>930</v>
      </c>
      <c r="C5466" t="s">
        <v>4918</v>
      </c>
      <c r="D5466" s="8">
        <f t="shared" si="86"/>
        <v>44561</v>
      </c>
      <c r="E5466" t="s">
        <v>6989</v>
      </c>
      <c r="F5466">
        <v>1</v>
      </c>
      <c r="G5466" t="s">
        <v>9364</v>
      </c>
      <c r="L5466" t="str" cm="1">
        <f t="array" ref="L5466">[1]!s_info_industry_gics(A5466,1)</f>
        <v>信息技术</v>
      </c>
      <c r="M5466" t="str" cm="1">
        <f t="array" ref="M5466">[1]!s_info_industry_gicscode(A5466,1)</f>
        <v>45</v>
      </c>
      <c r="N5466" t="str">
        <f>[1]!s_info_industry_gics(A5466,2)</f>
        <v>软件与服务</v>
      </c>
      <c r="O5466" t="str">
        <f>[1]!s_info_industry_gicscode(A5466,2)</f>
        <v>4510</v>
      </c>
      <c r="P5466" cm="1">
        <f t="array" ref="P5466">[1]!s_stmnote_suppliertop5(A5466,D5466,1)</f>
        <v>0</v>
      </c>
      <c r="Q5466">
        <f>[1]!s_stmnote_suppliertop5(A5466,D5466,2)</f>
        <v>0</v>
      </c>
      <c r="R5466" cm="1">
        <f t="array" ref="R5466">[1]!s_stmnote_suppliertop5(A5466,D5466,3)</f>
        <v>0</v>
      </c>
      <c r="S5466" cm="1">
        <f t="array" ref="S5466">[1]!s_stmnote_suppliertop5(A5466,D5466,4)</f>
        <v>0</v>
      </c>
      <c r="T5466" cm="1">
        <f t="array" ref="T5466">[1]!s_stmnote_suppliertop5(A5466,D5466,5)</f>
        <v>0</v>
      </c>
      <c r="U5466" s="9">
        <f>[1]!s_stmnote_purchasetop5_pct(A5466,D5466)</f>
        <v>11.19</v>
      </c>
      <c r="V5466" cm="1">
        <f t="array" ref="V5466">[1]!s_stmnote_customertop5($A5466,$D5466,1)</f>
        <v>0</v>
      </c>
      <c r="W5466" cm="1">
        <f t="array" ref="W5466">[1]!s_stmnote_customertop5($A5466,$D5466,2)</f>
        <v>0</v>
      </c>
      <c r="X5466" cm="1">
        <f t="array" ref="X5466">[1]!s_stmnote_customertop5($A5466,$D5466,3)</f>
        <v>0</v>
      </c>
      <c r="Y5466" cm="1">
        <f t="array" ref="Y5466">[1]!s_stmnote_customertop5($A5466,$D5466,4)</f>
        <v>0</v>
      </c>
      <c r="Z5466" cm="1">
        <f t="array" ref="Z5466">[1]!s_stmnote_customertop5($A5466,$D5466,5)</f>
        <v>0</v>
      </c>
      <c r="AA5466" s="9">
        <f>[1]!s_stmnote_salestop5_pct(A5466,D5466)</f>
        <v>0</v>
      </c>
      <c r="AB5466" s="9">
        <f>[1]!s_fa_arturn(A5466,D5466)</f>
        <v>16.836600000000001</v>
      </c>
      <c r="AC5466" s="9">
        <f>[1]!fa_apturn(A5466,D5466)</f>
        <v>11.084332235981901</v>
      </c>
      <c r="AD5466" s="9">
        <f>[1]!s_fa_invturn(A5466,D5466)</f>
        <v>6.2206999999999999</v>
      </c>
    </row>
    <row r="5467" spans="1:30">
      <c r="A5467">
        <v>600571</v>
      </c>
      <c r="B5467" t="s">
        <v>930</v>
      </c>
      <c r="C5467" t="s">
        <v>4918</v>
      </c>
      <c r="D5467" s="8">
        <f t="shared" si="86"/>
        <v>44926</v>
      </c>
      <c r="E5467" t="s">
        <v>7488</v>
      </c>
      <c r="F5467">
        <v>1</v>
      </c>
      <c r="G5467" t="s">
        <v>9365</v>
      </c>
      <c r="L5467" t="str" cm="1">
        <f t="array" ref="L5467">[1]!s_info_industry_gics(A5467,1)</f>
        <v>信息技术</v>
      </c>
      <c r="M5467" t="str" cm="1">
        <f t="array" ref="M5467">[1]!s_info_industry_gicscode(A5467,1)</f>
        <v>45</v>
      </c>
      <c r="N5467" t="str">
        <f>[1]!s_info_industry_gics(A5467,2)</f>
        <v>软件与服务</v>
      </c>
      <c r="O5467" t="str">
        <f>[1]!s_info_industry_gicscode(A5467,2)</f>
        <v>4510</v>
      </c>
      <c r="P5467" cm="1">
        <f t="array" ref="P5467">[1]!s_stmnote_suppliertop5(A5467,D5467,1)</f>
        <v>0</v>
      </c>
      <c r="Q5467">
        <f>[1]!s_stmnote_suppliertop5(A5467,D5467,2)</f>
        <v>0</v>
      </c>
      <c r="R5467" cm="1">
        <f t="array" ref="R5467">[1]!s_stmnote_suppliertop5(A5467,D5467,3)</f>
        <v>0</v>
      </c>
      <c r="S5467" cm="1">
        <f t="array" ref="S5467">[1]!s_stmnote_suppliertop5(A5467,D5467,4)</f>
        <v>0</v>
      </c>
      <c r="T5467" cm="1">
        <f t="array" ref="T5467">[1]!s_stmnote_suppliertop5(A5467,D5467,5)</f>
        <v>0</v>
      </c>
      <c r="U5467" s="9">
        <f>[1]!s_stmnote_purchasetop5_pct(A5467,D5467)</f>
        <v>28.1</v>
      </c>
      <c r="V5467" cm="1">
        <f t="array" ref="V5467">[1]!s_stmnote_customertop5($A5467,$D5467,1)</f>
        <v>0</v>
      </c>
      <c r="W5467" cm="1">
        <f t="array" ref="W5467">[1]!s_stmnote_customertop5($A5467,$D5467,2)</f>
        <v>0</v>
      </c>
      <c r="X5467" cm="1">
        <f t="array" ref="X5467">[1]!s_stmnote_customertop5($A5467,$D5467,3)</f>
        <v>0</v>
      </c>
      <c r="Y5467" cm="1">
        <f t="array" ref="Y5467">[1]!s_stmnote_customertop5($A5467,$D5467,4)</f>
        <v>0</v>
      </c>
      <c r="Z5467" cm="1">
        <f t="array" ref="Z5467">[1]!s_stmnote_customertop5($A5467,$D5467,5)</f>
        <v>0</v>
      </c>
      <c r="AA5467" s="9">
        <f>[1]!s_stmnote_salestop5_pct(A5467,D5467)</f>
        <v>14.7</v>
      </c>
      <c r="AB5467" s="9">
        <f>[1]!s_fa_arturn(A5467,D5467)</f>
        <v>15.675800000000001</v>
      </c>
      <c r="AC5467" s="9">
        <f>[1]!fa_apturn(A5467,D5467)</f>
        <v>15.4710050194597</v>
      </c>
      <c r="AD5467" s="9">
        <f>[1]!s_fa_invturn(A5467,D5467)</f>
        <v>6.7980999999999998</v>
      </c>
    </row>
    <row r="5468" spans="1:30">
      <c r="A5468">
        <v>600571</v>
      </c>
      <c r="B5468" t="s">
        <v>931</v>
      </c>
      <c r="C5468" t="s">
        <v>4919</v>
      </c>
      <c r="D5468" s="8">
        <f t="shared" si="86"/>
        <v>44926</v>
      </c>
      <c r="E5468" t="s">
        <v>7049</v>
      </c>
      <c r="F5468">
        <v>1</v>
      </c>
      <c r="G5468" t="s">
        <v>9362</v>
      </c>
      <c r="L5468" t="str" cm="1">
        <f t="array" ref="L5468">[1]!s_info_industry_gics(A5468,1)</f>
        <v>信息技术</v>
      </c>
      <c r="M5468" t="str" cm="1">
        <f t="array" ref="M5468">[1]!s_info_industry_gicscode(A5468,1)</f>
        <v>45</v>
      </c>
      <c r="N5468" t="str">
        <f>[1]!s_info_industry_gics(A5468,2)</f>
        <v>软件与服务</v>
      </c>
      <c r="O5468" t="str">
        <f>[1]!s_info_industry_gicscode(A5468,2)</f>
        <v>4510</v>
      </c>
      <c r="P5468" cm="1">
        <f t="array" ref="P5468">[1]!s_stmnote_suppliertop5(A5468,D5468,1)</f>
        <v>0</v>
      </c>
      <c r="Q5468">
        <f>[1]!s_stmnote_suppliertop5(A5468,D5468,2)</f>
        <v>0</v>
      </c>
      <c r="R5468" cm="1">
        <f t="array" ref="R5468">[1]!s_stmnote_suppliertop5(A5468,D5468,3)</f>
        <v>0</v>
      </c>
      <c r="S5468" cm="1">
        <f t="array" ref="S5468">[1]!s_stmnote_suppliertop5(A5468,D5468,4)</f>
        <v>0</v>
      </c>
      <c r="T5468" cm="1">
        <f t="array" ref="T5468">[1]!s_stmnote_suppliertop5(A5468,D5468,5)</f>
        <v>0</v>
      </c>
      <c r="U5468" s="9">
        <f>[1]!s_stmnote_purchasetop5_pct(A5468,D5468)</f>
        <v>28.1</v>
      </c>
      <c r="V5468" cm="1">
        <f t="array" ref="V5468">[1]!s_stmnote_customertop5($A5468,$D5468,1)</f>
        <v>0</v>
      </c>
      <c r="W5468" cm="1">
        <f t="array" ref="W5468">[1]!s_stmnote_customertop5($A5468,$D5468,2)</f>
        <v>0</v>
      </c>
      <c r="X5468" cm="1">
        <f t="array" ref="X5468">[1]!s_stmnote_customertop5($A5468,$D5468,3)</f>
        <v>0</v>
      </c>
      <c r="Y5468" cm="1">
        <f t="array" ref="Y5468">[1]!s_stmnote_customertop5($A5468,$D5468,4)</f>
        <v>0</v>
      </c>
      <c r="Z5468" cm="1">
        <f t="array" ref="Z5468">[1]!s_stmnote_customertop5($A5468,$D5468,5)</f>
        <v>0</v>
      </c>
      <c r="AA5468" s="9">
        <f>[1]!s_stmnote_salestop5_pct(A5468,D5468)</f>
        <v>14.7</v>
      </c>
      <c r="AB5468" s="9">
        <f>[1]!s_fa_arturn(A5468,D5468)</f>
        <v>15.675800000000001</v>
      </c>
      <c r="AC5468" s="9">
        <f>[1]!fa_apturn(A5468,D5468)</f>
        <v>15.4710050194597</v>
      </c>
      <c r="AD5468" s="9">
        <f>[1]!s_fa_invturn(A5468,D5468)</f>
        <v>6.7980999999999998</v>
      </c>
    </row>
    <row r="5469" spans="1:30">
      <c r="A5469">
        <v>600571</v>
      </c>
      <c r="B5469" t="s">
        <v>931</v>
      </c>
      <c r="C5469" t="s">
        <v>4920</v>
      </c>
      <c r="D5469" s="8">
        <f t="shared" si="86"/>
        <v>44926</v>
      </c>
      <c r="E5469" t="s">
        <v>7012</v>
      </c>
      <c r="F5469">
        <v>1</v>
      </c>
      <c r="G5469" t="s">
        <v>9366</v>
      </c>
      <c r="L5469" t="str" cm="1">
        <f t="array" ref="L5469">[1]!s_info_industry_gics(A5469,1)</f>
        <v>信息技术</v>
      </c>
      <c r="M5469" t="str" cm="1">
        <f t="array" ref="M5469">[1]!s_info_industry_gicscode(A5469,1)</f>
        <v>45</v>
      </c>
      <c r="N5469" t="str">
        <f>[1]!s_info_industry_gics(A5469,2)</f>
        <v>软件与服务</v>
      </c>
      <c r="O5469" t="str">
        <f>[1]!s_info_industry_gicscode(A5469,2)</f>
        <v>4510</v>
      </c>
      <c r="P5469" cm="1">
        <f t="array" ref="P5469">[1]!s_stmnote_suppliertop5(A5469,D5469,1)</f>
        <v>0</v>
      </c>
      <c r="Q5469">
        <f>[1]!s_stmnote_suppliertop5(A5469,D5469,2)</f>
        <v>0</v>
      </c>
      <c r="R5469" cm="1">
        <f t="array" ref="R5469">[1]!s_stmnote_suppliertop5(A5469,D5469,3)</f>
        <v>0</v>
      </c>
      <c r="S5469" cm="1">
        <f t="array" ref="S5469">[1]!s_stmnote_suppliertop5(A5469,D5469,4)</f>
        <v>0</v>
      </c>
      <c r="T5469" cm="1">
        <f t="array" ref="T5469">[1]!s_stmnote_suppliertop5(A5469,D5469,5)</f>
        <v>0</v>
      </c>
      <c r="U5469" s="9">
        <f>[1]!s_stmnote_purchasetop5_pct(A5469,D5469)</f>
        <v>28.1</v>
      </c>
      <c r="V5469" cm="1">
        <f t="array" ref="V5469">[1]!s_stmnote_customertop5($A5469,$D5469,1)</f>
        <v>0</v>
      </c>
      <c r="W5469" cm="1">
        <f t="array" ref="W5469">[1]!s_stmnote_customertop5($A5469,$D5469,2)</f>
        <v>0</v>
      </c>
      <c r="X5469" cm="1">
        <f t="array" ref="X5469">[1]!s_stmnote_customertop5($A5469,$D5469,3)</f>
        <v>0</v>
      </c>
      <c r="Y5469" cm="1">
        <f t="array" ref="Y5469">[1]!s_stmnote_customertop5($A5469,$D5469,4)</f>
        <v>0</v>
      </c>
      <c r="Z5469" cm="1">
        <f t="array" ref="Z5469">[1]!s_stmnote_customertop5($A5469,$D5469,5)</f>
        <v>0</v>
      </c>
      <c r="AA5469" s="9">
        <f>[1]!s_stmnote_salestop5_pct(A5469,D5469)</f>
        <v>14.7</v>
      </c>
      <c r="AB5469" s="9">
        <f>[1]!s_fa_arturn(A5469,D5469)</f>
        <v>15.675800000000001</v>
      </c>
      <c r="AC5469" s="9">
        <f>[1]!fa_apturn(A5469,D5469)</f>
        <v>15.4710050194597</v>
      </c>
      <c r="AD5469" s="9">
        <f>[1]!s_fa_invturn(A5469,D5469)</f>
        <v>6.7980999999999998</v>
      </c>
    </row>
    <row r="5470" spans="1:30">
      <c r="A5470">
        <v>600571</v>
      </c>
      <c r="B5470" t="s">
        <v>931</v>
      </c>
      <c r="C5470" t="s">
        <v>4921</v>
      </c>
      <c r="D5470" s="8">
        <f t="shared" si="86"/>
        <v>44926</v>
      </c>
      <c r="E5470" t="s">
        <v>7486</v>
      </c>
      <c r="F5470">
        <v>1</v>
      </c>
      <c r="G5470" t="s">
        <v>9366</v>
      </c>
      <c r="L5470" t="str" cm="1">
        <f t="array" ref="L5470">[1]!s_info_industry_gics(A5470,1)</f>
        <v>信息技术</v>
      </c>
      <c r="M5470" t="str" cm="1">
        <f t="array" ref="M5470">[1]!s_info_industry_gicscode(A5470,1)</f>
        <v>45</v>
      </c>
      <c r="N5470" t="str">
        <f>[1]!s_info_industry_gics(A5470,2)</f>
        <v>软件与服务</v>
      </c>
      <c r="O5470" t="str">
        <f>[1]!s_info_industry_gicscode(A5470,2)</f>
        <v>4510</v>
      </c>
      <c r="P5470" cm="1">
        <f t="array" ref="P5470">[1]!s_stmnote_suppliertop5(A5470,D5470,1)</f>
        <v>0</v>
      </c>
      <c r="Q5470">
        <f>[1]!s_stmnote_suppliertop5(A5470,D5470,2)</f>
        <v>0</v>
      </c>
      <c r="R5470" cm="1">
        <f t="array" ref="R5470">[1]!s_stmnote_suppliertop5(A5470,D5470,3)</f>
        <v>0</v>
      </c>
      <c r="S5470" cm="1">
        <f t="array" ref="S5470">[1]!s_stmnote_suppliertop5(A5470,D5470,4)</f>
        <v>0</v>
      </c>
      <c r="T5470" cm="1">
        <f t="array" ref="T5470">[1]!s_stmnote_suppliertop5(A5470,D5470,5)</f>
        <v>0</v>
      </c>
      <c r="U5470" s="9">
        <f>[1]!s_stmnote_purchasetop5_pct(A5470,D5470)</f>
        <v>28.1</v>
      </c>
      <c r="V5470" cm="1">
        <f t="array" ref="V5470">[1]!s_stmnote_customertop5($A5470,$D5470,1)</f>
        <v>0</v>
      </c>
      <c r="W5470" cm="1">
        <f t="array" ref="W5470">[1]!s_stmnote_customertop5($A5470,$D5470,2)</f>
        <v>0</v>
      </c>
      <c r="X5470" cm="1">
        <f t="array" ref="X5470">[1]!s_stmnote_customertop5($A5470,$D5470,3)</f>
        <v>0</v>
      </c>
      <c r="Y5470" cm="1">
        <f t="array" ref="Y5470">[1]!s_stmnote_customertop5($A5470,$D5470,4)</f>
        <v>0</v>
      </c>
      <c r="Z5470" cm="1">
        <f t="array" ref="Z5470">[1]!s_stmnote_customertop5($A5470,$D5470,5)</f>
        <v>0</v>
      </c>
      <c r="AA5470" s="9">
        <f>[1]!s_stmnote_salestop5_pct(A5470,D5470)</f>
        <v>14.7</v>
      </c>
      <c r="AB5470" s="9">
        <f>[1]!s_fa_arturn(A5470,D5470)</f>
        <v>15.675800000000001</v>
      </c>
      <c r="AC5470" s="9">
        <f>[1]!fa_apturn(A5470,D5470)</f>
        <v>15.4710050194597</v>
      </c>
      <c r="AD5470" s="9">
        <f>[1]!s_fa_invturn(A5470,D5470)</f>
        <v>6.7980999999999998</v>
      </c>
    </row>
    <row r="5471" spans="1:30">
      <c r="A5471">
        <v>600571</v>
      </c>
      <c r="B5471" t="s">
        <v>931</v>
      </c>
      <c r="C5471" t="s">
        <v>4922</v>
      </c>
      <c r="D5471" s="8">
        <f t="shared" si="86"/>
        <v>45291</v>
      </c>
      <c r="E5471" t="s">
        <v>7307</v>
      </c>
      <c r="F5471">
        <v>1</v>
      </c>
      <c r="G5471" t="s">
        <v>9367</v>
      </c>
      <c r="L5471" t="str" cm="1">
        <f t="array" ref="L5471">[1]!s_info_industry_gics(A5471,1)</f>
        <v>信息技术</v>
      </c>
      <c r="M5471" t="str" cm="1">
        <f t="array" ref="M5471">[1]!s_info_industry_gicscode(A5471,1)</f>
        <v>45</v>
      </c>
      <c r="N5471" t="str">
        <f>[1]!s_info_industry_gics(A5471,2)</f>
        <v>软件与服务</v>
      </c>
      <c r="O5471" t="str">
        <f>[1]!s_info_industry_gicscode(A5471,2)</f>
        <v>4510</v>
      </c>
      <c r="P5471" cm="1">
        <f t="array" ref="P5471">[1]!s_stmnote_suppliertop5(A5471,D5471,1)</f>
        <v>0</v>
      </c>
      <c r="Q5471">
        <f>[1]!s_stmnote_suppliertop5(A5471,D5471,2)</f>
        <v>0</v>
      </c>
      <c r="R5471" cm="1">
        <f t="array" ref="R5471">[1]!s_stmnote_suppliertop5(A5471,D5471,3)</f>
        <v>0</v>
      </c>
      <c r="S5471" cm="1">
        <f t="array" ref="S5471">[1]!s_stmnote_suppliertop5(A5471,D5471,4)</f>
        <v>0</v>
      </c>
      <c r="T5471" cm="1">
        <f t="array" ref="T5471">[1]!s_stmnote_suppliertop5(A5471,D5471,5)</f>
        <v>0</v>
      </c>
      <c r="U5471" s="9">
        <f>[1]!s_stmnote_purchasetop5_pct(A5471,D5471)</f>
        <v>22.39</v>
      </c>
      <c r="V5471" cm="1">
        <f t="array" ref="V5471">[1]!s_stmnote_customertop5($A5471,$D5471,1)</f>
        <v>0</v>
      </c>
      <c r="W5471" cm="1">
        <f t="array" ref="W5471">[1]!s_stmnote_customertop5($A5471,$D5471,2)</f>
        <v>0</v>
      </c>
      <c r="X5471" cm="1">
        <f t="array" ref="X5471">[1]!s_stmnote_customertop5($A5471,$D5471,3)</f>
        <v>0</v>
      </c>
      <c r="Y5471" cm="1">
        <f t="array" ref="Y5471">[1]!s_stmnote_customertop5($A5471,$D5471,4)</f>
        <v>0</v>
      </c>
      <c r="Z5471" cm="1">
        <f t="array" ref="Z5471">[1]!s_stmnote_customertop5($A5471,$D5471,5)</f>
        <v>0</v>
      </c>
      <c r="AA5471" s="9">
        <f>[1]!s_stmnote_salestop5_pct(A5471,D5471)</f>
        <v>14.46</v>
      </c>
      <c r="AB5471" s="9">
        <f>[1]!s_fa_arturn(A5471,D5471)</f>
        <v>14.1091</v>
      </c>
      <c r="AC5471" s="9">
        <f>[1]!fa_apturn(A5471,D5471)</f>
        <v>24.083197193671499</v>
      </c>
      <c r="AD5471" s="9">
        <f>[1]!s_fa_invturn(A5471,D5471)</f>
        <v>11.519399999999999</v>
      </c>
    </row>
    <row r="5472" spans="1:30">
      <c r="A5472">
        <v>600571</v>
      </c>
      <c r="B5472" t="s">
        <v>931</v>
      </c>
      <c r="C5472" t="s">
        <v>4923</v>
      </c>
      <c r="D5472" s="8">
        <f t="shared" si="86"/>
        <v>45291</v>
      </c>
      <c r="E5472" t="s">
        <v>7046</v>
      </c>
      <c r="F5472">
        <v>1</v>
      </c>
      <c r="G5472" t="s">
        <v>9362</v>
      </c>
      <c r="L5472" t="str" cm="1">
        <f t="array" ref="L5472">[1]!s_info_industry_gics(A5472,1)</f>
        <v>信息技术</v>
      </c>
      <c r="M5472" t="str" cm="1">
        <f t="array" ref="M5472">[1]!s_info_industry_gicscode(A5472,1)</f>
        <v>45</v>
      </c>
      <c r="N5472" t="str">
        <f>[1]!s_info_industry_gics(A5472,2)</f>
        <v>软件与服务</v>
      </c>
      <c r="O5472" t="str">
        <f>[1]!s_info_industry_gicscode(A5472,2)</f>
        <v>4510</v>
      </c>
      <c r="P5472" cm="1">
        <f t="array" ref="P5472">[1]!s_stmnote_suppliertop5(A5472,D5472,1)</f>
        <v>0</v>
      </c>
      <c r="Q5472">
        <f>[1]!s_stmnote_suppliertop5(A5472,D5472,2)</f>
        <v>0</v>
      </c>
      <c r="R5472" cm="1">
        <f t="array" ref="R5472">[1]!s_stmnote_suppliertop5(A5472,D5472,3)</f>
        <v>0</v>
      </c>
      <c r="S5472" cm="1">
        <f t="array" ref="S5472">[1]!s_stmnote_suppliertop5(A5472,D5472,4)</f>
        <v>0</v>
      </c>
      <c r="T5472" cm="1">
        <f t="array" ref="T5472">[1]!s_stmnote_suppliertop5(A5472,D5472,5)</f>
        <v>0</v>
      </c>
      <c r="U5472" s="9">
        <f>[1]!s_stmnote_purchasetop5_pct(A5472,D5472)</f>
        <v>22.39</v>
      </c>
      <c r="V5472" cm="1">
        <f t="array" ref="V5472">[1]!s_stmnote_customertop5($A5472,$D5472,1)</f>
        <v>0</v>
      </c>
      <c r="W5472" cm="1">
        <f t="array" ref="W5472">[1]!s_stmnote_customertop5($A5472,$D5472,2)</f>
        <v>0</v>
      </c>
      <c r="X5472" cm="1">
        <f t="array" ref="X5472">[1]!s_stmnote_customertop5($A5472,$D5472,3)</f>
        <v>0</v>
      </c>
      <c r="Y5472" cm="1">
        <f t="array" ref="Y5472">[1]!s_stmnote_customertop5($A5472,$D5472,4)</f>
        <v>0</v>
      </c>
      <c r="Z5472" cm="1">
        <f t="array" ref="Z5472">[1]!s_stmnote_customertop5($A5472,$D5472,5)</f>
        <v>0</v>
      </c>
      <c r="AA5472" s="9">
        <f>[1]!s_stmnote_salestop5_pct(A5472,D5472)</f>
        <v>14.46</v>
      </c>
      <c r="AB5472" s="9">
        <f>[1]!s_fa_arturn(A5472,D5472)</f>
        <v>14.1091</v>
      </c>
      <c r="AC5472" s="9">
        <f>[1]!fa_apturn(A5472,D5472)</f>
        <v>24.083197193671499</v>
      </c>
      <c r="AD5472" s="9">
        <f>[1]!s_fa_invturn(A5472,D5472)</f>
        <v>11.519399999999999</v>
      </c>
    </row>
    <row r="5473" spans="1:30">
      <c r="A5473">
        <v>600588</v>
      </c>
      <c r="B5473" t="s">
        <v>936</v>
      </c>
      <c r="C5473" t="s">
        <v>4932</v>
      </c>
      <c r="D5473" s="8">
        <f t="shared" si="86"/>
        <v>44561</v>
      </c>
      <c r="E5473" t="s">
        <v>7324</v>
      </c>
      <c r="F5473">
        <v>2</v>
      </c>
      <c r="G5473" t="s">
        <v>11199</v>
      </c>
      <c r="H5473" t="s">
        <v>12387</v>
      </c>
      <c r="L5473" t="str" cm="1">
        <f t="array" ref="L5473">[1]!s_info_industry_gics(A5473,1)</f>
        <v>信息技术</v>
      </c>
      <c r="M5473" t="str" cm="1">
        <f t="array" ref="M5473">[1]!s_info_industry_gicscode(A5473,1)</f>
        <v>45</v>
      </c>
      <c r="N5473" t="str">
        <f>[1]!s_info_industry_gics(A5473,2)</f>
        <v>软件与服务</v>
      </c>
      <c r="O5473" t="str">
        <f>[1]!s_info_industry_gicscode(A5473,2)</f>
        <v>4510</v>
      </c>
      <c r="P5473" cm="1">
        <f t="array" ref="P5473">[1]!s_stmnote_suppliertop5(A5473,D5473,1)</f>
        <v>0</v>
      </c>
      <c r="Q5473">
        <f>[1]!s_stmnote_suppliertop5(A5473,D5473,2)</f>
        <v>0</v>
      </c>
      <c r="R5473" cm="1">
        <f t="array" ref="R5473">[1]!s_stmnote_suppliertop5(A5473,D5473,3)</f>
        <v>0</v>
      </c>
      <c r="S5473" cm="1">
        <f t="array" ref="S5473">[1]!s_stmnote_suppliertop5(A5473,D5473,4)</f>
        <v>0</v>
      </c>
      <c r="T5473" cm="1">
        <f t="array" ref="T5473">[1]!s_stmnote_suppliertop5(A5473,D5473,5)</f>
        <v>0</v>
      </c>
      <c r="U5473" s="9">
        <f>[1]!s_stmnote_purchasetop5_pct(A5473,D5473)</f>
        <v>4.4000000000000004</v>
      </c>
      <c r="V5473" cm="1">
        <f t="array" ref="V5473">[1]!s_stmnote_customertop5($A5473,$D5473,1)</f>
        <v>0</v>
      </c>
      <c r="W5473" cm="1">
        <f t="array" ref="W5473">[1]!s_stmnote_customertop5($A5473,$D5473,2)</f>
        <v>0</v>
      </c>
      <c r="X5473" cm="1">
        <f t="array" ref="X5473">[1]!s_stmnote_customertop5($A5473,$D5473,3)</f>
        <v>0</v>
      </c>
      <c r="Y5473" cm="1">
        <f t="array" ref="Y5473">[1]!s_stmnote_customertop5($A5473,$D5473,4)</f>
        <v>0</v>
      </c>
      <c r="Z5473" cm="1">
        <f t="array" ref="Z5473">[1]!s_stmnote_customertop5($A5473,$D5473,5)</f>
        <v>0</v>
      </c>
      <c r="AA5473" s="9">
        <f>[1]!s_stmnote_salestop5_pct(A5473,D5473)</f>
        <v>3.1</v>
      </c>
      <c r="AB5473" s="9">
        <f>[1]!s_fa_arturn(A5473,D5473)</f>
        <v>7.6951000000000001</v>
      </c>
      <c r="AC5473" s="9">
        <f>[1]!fa_apturn(A5473,D5473)</f>
        <v>5.7535475465300001</v>
      </c>
      <c r="AD5473" s="9">
        <f>[1]!s_fa_invturn(A5473,D5473)</f>
        <v>4.6607000000000003</v>
      </c>
    </row>
    <row r="5474" spans="1:30">
      <c r="A5474">
        <v>600588</v>
      </c>
      <c r="B5474" t="s">
        <v>936</v>
      </c>
      <c r="C5474" t="s">
        <v>4933</v>
      </c>
      <c r="D5474" s="8">
        <f t="shared" si="86"/>
        <v>44561</v>
      </c>
      <c r="E5474" t="s">
        <v>7313</v>
      </c>
      <c r="F5474">
        <v>1</v>
      </c>
      <c r="G5474" t="s">
        <v>9373</v>
      </c>
      <c r="L5474" t="str" cm="1">
        <f t="array" ref="L5474">[1]!s_info_industry_gics(A5474,1)</f>
        <v>信息技术</v>
      </c>
      <c r="M5474" t="str" cm="1">
        <f t="array" ref="M5474">[1]!s_info_industry_gicscode(A5474,1)</f>
        <v>45</v>
      </c>
      <c r="N5474" t="str">
        <f>[1]!s_info_industry_gics(A5474,2)</f>
        <v>软件与服务</v>
      </c>
      <c r="O5474" t="str">
        <f>[1]!s_info_industry_gicscode(A5474,2)</f>
        <v>4510</v>
      </c>
      <c r="P5474" cm="1">
        <f t="array" ref="P5474">[1]!s_stmnote_suppliertop5(A5474,D5474,1)</f>
        <v>0</v>
      </c>
      <c r="Q5474">
        <f>[1]!s_stmnote_suppliertop5(A5474,D5474,2)</f>
        <v>0</v>
      </c>
      <c r="R5474" cm="1">
        <f t="array" ref="R5474">[1]!s_stmnote_suppliertop5(A5474,D5474,3)</f>
        <v>0</v>
      </c>
      <c r="S5474" cm="1">
        <f t="array" ref="S5474">[1]!s_stmnote_suppliertop5(A5474,D5474,4)</f>
        <v>0</v>
      </c>
      <c r="T5474" cm="1">
        <f t="array" ref="T5474">[1]!s_stmnote_suppliertop5(A5474,D5474,5)</f>
        <v>0</v>
      </c>
      <c r="U5474" s="9">
        <f>[1]!s_stmnote_purchasetop5_pct(A5474,D5474)</f>
        <v>4.4000000000000004</v>
      </c>
      <c r="V5474" cm="1">
        <f t="array" ref="V5474">[1]!s_stmnote_customertop5($A5474,$D5474,1)</f>
        <v>0</v>
      </c>
      <c r="W5474" cm="1">
        <f t="array" ref="W5474">[1]!s_stmnote_customertop5($A5474,$D5474,2)</f>
        <v>0</v>
      </c>
      <c r="X5474" cm="1">
        <f t="array" ref="X5474">[1]!s_stmnote_customertop5($A5474,$D5474,3)</f>
        <v>0</v>
      </c>
      <c r="Y5474" cm="1">
        <f t="array" ref="Y5474">[1]!s_stmnote_customertop5($A5474,$D5474,4)</f>
        <v>0</v>
      </c>
      <c r="Z5474" cm="1">
        <f t="array" ref="Z5474">[1]!s_stmnote_customertop5($A5474,$D5474,5)</f>
        <v>0</v>
      </c>
      <c r="AA5474" s="9">
        <f>[1]!s_stmnote_salestop5_pct(A5474,D5474)</f>
        <v>3.1</v>
      </c>
      <c r="AB5474" s="9">
        <f>[1]!s_fa_arturn(A5474,D5474)</f>
        <v>7.6951000000000001</v>
      </c>
      <c r="AC5474" s="9">
        <f>[1]!fa_apturn(A5474,D5474)</f>
        <v>5.7535475465300001</v>
      </c>
      <c r="AD5474" s="9">
        <f>[1]!s_fa_invturn(A5474,D5474)</f>
        <v>4.6607000000000003</v>
      </c>
    </row>
    <row r="5475" spans="1:30">
      <c r="A5475">
        <v>600588</v>
      </c>
      <c r="B5475" t="s">
        <v>936</v>
      </c>
      <c r="C5475" t="s">
        <v>4934</v>
      </c>
      <c r="D5475" s="8">
        <f t="shared" si="86"/>
        <v>44926</v>
      </c>
      <c r="E5475" t="s">
        <v>7436</v>
      </c>
      <c r="F5475">
        <v>1</v>
      </c>
      <c r="G5475" t="s">
        <v>8338</v>
      </c>
      <c r="L5475" t="str" cm="1">
        <f t="array" ref="L5475">[1]!s_info_industry_gics(A5475,1)</f>
        <v>信息技术</v>
      </c>
      <c r="M5475" t="str" cm="1">
        <f t="array" ref="M5475">[1]!s_info_industry_gicscode(A5475,1)</f>
        <v>45</v>
      </c>
      <c r="N5475" t="str">
        <f>[1]!s_info_industry_gics(A5475,2)</f>
        <v>软件与服务</v>
      </c>
      <c r="O5475" t="str">
        <f>[1]!s_info_industry_gicscode(A5475,2)</f>
        <v>4510</v>
      </c>
      <c r="P5475" cm="1">
        <f t="array" ref="P5475">[1]!s_stmnote_suppliertop5(A5475,D5475,1)</f>
        <v>0</v>
      </c>
      <c r="Q5475">
        <f>[1]!s_stmnote_suppliertop5(A5475,D5475,2)</f>
        <v>0</v>
      </c>
      <c r="R5475" cm="1">
        <f t="array" ref="R5475">[1]!s_stmnote_suppliertop5(A5475,D5475,3)</f>
        <v>0</v>
      </c>
      <c r="S5475" cm="1">
        <f t="array" ref="S5475">[1]!s_stmnote_suppliertop5(A5475,D5475,4)</f>
        <v>0</v>
      </c>
      <c r="T5475" cm="1">
        <f t="array" ref="T5475">[1]!s_stmnote_suppliertop5(A5475,D5475,5)</f>
        <v>0</v>
      </c>
      <c r="U5475" s="9">
        <f>[1]!s_stmnote_purchasetop5_pct(A5475,D5475)</f>
        <v>3.63</v>
      </c>
      <c r="V5475" cm="1">
        <f t="array" ref="V5475">[1]!s_stmnote_customertop5($A5475,$D5475,1)</f>
        <v>0</v>
      </c>
      <c r="W5475" cm="1">
        <f t="array" ref="W5475">[1]!s_stmnote_customertop5($A5475,$D5475,2)</f>
        <v>0</v>
      </c>
      <c r="X5475" cm="1">
        <f t="array" ref="X5475">[1]!s_stmnote_customertop5($A5475,$D5475,3)</f>
        <v>0</v>
      </c>
      <c r="Y5475" cm="1">
        <f t="array" ref="Y5475">[1]!s_stmnote_customertop5($A5475,$D5475,4)</f>
        <v>0</v>
      </c>
      <c r="Z5475" cm="1">
        <f t="array" ref="Z5475">[1]!s_stmnote_customertop5($A5475,$D5475,5)</f>
        <v>0</v>
      </c>
      <c r="AA5475" s="9">
        <f>[1]!s_stmnote_salestop5_pct(A5475,D5475)</f>
        <v>3.71</v>
      </c>
      <c r="AB5475" s="9">
        <f>[1]!s_fa_arturn(A5475,D5475)</f>
        <v>5.4396000000000004</v>
      </c>
      <c r="AC5475" s="9">
        <f>[1]!fa_apturn(A5475,D5475)</f>
        <v>5.4376183537963598</v>
      </c>
      <c r="AD5475" s="9">
        <f>[1]!s_fa_invturn(A5475,D5475)</f>
        <v>3.8925999999999998</v>
      </c>
    </row>
    <row r="5476" spans="1:30">
      <c r="A5476">
        <v>600718</v>
      </c>
      <c r="B5476" t="s">
        <v>960</v>
      </c>
      <c r="C5476" t="s">
        <v>5036</v>
      </c>
      <c r="D5476" s="8">
        <f t="shared" si="86"/>
        <v>44561</v>
      </c>
      <c r="E5476" t="s">
        <v>7576</v>
      </c>
      <c r="F5476">
        <v>1</v>
      </c>
      <c r="G5476" t="s">
        <v>9417</v>
      </c>
      <c r="L5476" t="str" cm="1">
        <f t="array" ref="L5476">[1]!s_info_industry_gics(A5476,1)</f>
        <v>信息技术</v>
      </c>
      <c r="M5476" t="str" cm="1">
        <f t="array" ref="M5476">[1]!s_info_industry_gicscode(A5476,1)</f>
        <v>45</v>
      </c>
      <c r="N5476" t="str">
        <f>[1]!s_info_industry_gics(A5476,2)</f>
        <v>软件与服务</v>
      </c>
      <c r="O5476" t="str">
        <f>[1]!s_info_industry_gicscode(A5476,2)</f>
        <v>4510</v>
      </c>
      <c r="P5476" cm="1">
        <f t="array" ref="P5476">[1]!s_stmnote_suppliertop5(A5476,D5476,1)</f>
        <v>0</v>
      </c>
      <c r="Q5476">
        <f>[1]!s_stmnote_suppliertop5(A5476,D5476,2)</f>
        <v>0</v>
      </c>
      <c r="R5476" cm="1">
        <f t="array" ref="R5476">[1]!s_stmnote_suppliertop5(A5476,D5476,3)</f>
        <v>0</v>
      </c>
      <c r="S5476" cm="1">
        <f t="array" ref="S5476">[1]!s_stmnote_suppliertop5(A5476,D5476,4)</f>
        <v>0</v>
      </c>
      <c r="T5476" cm="1">
        <f t="array" ref="T5476">[1]!s_stmnote_suppliertop5(A5476,D5476,5)</f>
        <v>0</v>
      </c>
      <c r="U5476" s="9">
        <f>[1]!s_stmnote_purchasetop5_pct(A5476,D5476)</f>
        <v>39</v>
      </c>
      <c r="V5476" cm="1">
        <f t="array" ref="V5476">[1]!s_stmnote_customertop5($A5476,$D5476,1)</f>
        <v>0</v>
      </c>
      <c r="W5476" cm="1">
        <f t="array" ref="W5476">[1]!s_stmnote_customertop5($A5476,$D5476,2)</f>
        <v>0</v>
      </c>
      <c r="X5476" cm="1">
        <f t="array" ref="X5476">[1]!s_stmnote_customertop5($A5476,$D5476,3)</f>
        <v>0</v>
      </c>
      <c r="Y5476" cm="1">
        <f t="array" ref="Y5476">[1]!s_stmnote_customertop5($A5476,$D5476,4)</f>
        <v>0</v>
      </c>
      <c r="Z5476" cm="1">
        <f t="array" ref="Z5476">[1]!s_stmnote_customertop5($A5476,$D5476,5)</f>
        <v>0</v>
      </c>
      <c r="AA5476" s="9">
        <f>[1]!s_stmnote_salestop5_pct(A5476,D5476)</f>
        <v>25.8</v>
      </c>
      <c r="AB5476" s="9">
        <f>[1]!s_fa_arturn(A5476,D5476)</f>
        <v>7.6497999999999999</v>
      </c>
      <c r="AC5476" s="9">
        <f>[1]!fa_apturn(A5476,D5476)</f>
        <v>5.5878483108999903</v>
      </c>
      <c r="AD5476" s="9">
        <f>[1]!s_fa_invturn(A5476,D5476)</f>
        <v>1.4377</v>
      </c>
    </row>
    <row r="5477" spans="1:30">
      <c r="A5477">
        <v>600718</v>
      </c>
      <c r="B5477" t="s">
        <v>960</v>
      </c>
      <c r="C5477" t="s">
        <v>5037</v>
      </c>
      <c r="D5477" s="8">
        <f t="shared" si="86"/>
        <v>44561</v>
      </c>
      <c r="E5477" t="s">
        <v>7769</v>
      </c>
      <c r="F5477">
        <v>1</v>
      </c>
      <c r="G5477" t="s">
        <v>9417</v>
      </c>
      <c r="L5477" t="str" cm="1">
        <f t="array" ref="L5477">[1]!s_info_industry_gics(A5477,1)</f>
        <v>信息技术</v>
      </c>
      <c r="M5477" t="str" cm="1">
        <f t="array" ref="M5477">[1]!s_info_industry_gicscode(A5477,1)</f>
        <v>45</v>
      </c>
      <c r="N5477" t="str">
        <f>[1]!s_info_industry_gics(A5477,2)</f>
        <v>软件与服务</v>
      </c>
      <c r="O5477" t="str">
        <f>[1]!s_info_industry_gicscode(A5477,2)</f>
        <v>4510</v>
      </c>
      <c r="P5477" cm="1">
        <f t="array" ref="P5477">[1]!s_stmnote_suppliertop5(A5477,D5477,1)</f>
        <v>0</v>
      </c>
      <c r="Q5477">
        <f>[1]!s_stmnote_suppliertop5(A5477,D5477,2)</f>
        <v>0</v>
      </c>
      <c r="R5477" cm="1">
        <f t="array" ref="R5477">[1]!s_stmnote_suppliertop5(A5477,D5477,3)</f>
        <v>0</v>
      </c>
      <c r="S5477" cm="1">
        <f t="array" ref="S5477">[1]!s_stmnote_suppliertop5(A5477,D5477,4)</f>
        <v>0</v>
      </c>
      <c r="T5477" cm="1">
        <f t="array" ref="T5477">[1]!s_stmnote_suppliertop5(A5477,D5477,5)</f>
        <v>0</v>
      </c>
      <c r="U5477" s="9">
        <f>[1]!s_stmnote_purchasetop5_pct(A5477,D5477)</f>
        <v>39</v>
      </c>
      <c r="V5477" cm="1">
        <f t="array" ref="V5477">[1]!s_stmnote_customertop5($A5477,$D5477,1)</f>
        <v>0</v>
      </c>
      <c r="W5477" cm="1">
        <f t="array" ref="W5477">[1]!s_stmnote_customertop5($A5477,$D5477,2)</f>
        <v>0</v>
      </c>
      <c r="X5477" cm="1">
        <f t="array" ref="X5477">[1]!s_stmnote_customertop5($A5477,$D5477,3)</f>
        <v>0</v>
      </c>
      <c r="Y5477" cm="1">
        <f t="array" ref="Y5477">[1]!s_stmnote_customertop5($A5477,$D5477,4)</f>
        <v>0</v>
      </c>
      <c r="Z5477" cm="1">
        <f t="array" ref="Z5477">[1]!s_stmnote_customertop5($A5477,$D5477,5)</f>
        <v>0</v>
      </c>
      <c r="AA5477" s="9">
        <f>[1]!s_stmnote_salestop5_pct(A5477,D5477)</f>
        <v>25.8</v>
      </c>
      <c r="AB5477" s="9">
        <f>[1]!s_fa_arturn(A5477,D5477)</f>
        <v>7.6497999999999999</v>
      </c>
      <c r="AC5477" s="9">
        <f>[1]!fa_apturn(A5477,D5477)</f>
        <v>5.5878483108999903</v>
      </c>
      <c r="AD5477" s="9">
        <f>[1]!s_fa_invturn(A5477,D5477)</f>
        <v>1.4377</v>
      </c>
    </row>
    <row r="5478" spans="1:30">
      <c r="A5478">
        <v>600718</v>
      </c>
      <c r="B5478" t="s">
        <v>960</v>
      </c>
      <c r="C5478" t="s">
        <v>5038</v>
      </c>
      <c r="D5478" s="8">
        <f t="shared" si="86"/>
        <v>44561</v>
      </c>
      <c r="E5478" t="s">
        <v>7060</v>
      </c>
      <c r="F5478">
        <v>1</v>
      </c>
      <c r="G5478" t="s">
        <v>9417</v>
      </c>
      <c r="L5478" t="str" cm="1">
        <f t="array" ref="L5478">[1]!s_info_industry_gics(A5478,1)</f>
        <v>信息技术</v>
      </c>
      <c r="M5478" t="str" cm="1">
        <f t="array" ref="M5478">[1]!s_info_industry_gicscode(A5478,1)</f>
        <v>45</v>
      </c>
      <c r="N5478" t="str">
        <f>[1]!s_info_industry_gics(A5478,2)</f>
        <v>软件与服务</v>
      </c>
      <c r="O5478" t="str">
        <f>[1]!s_info_industry_gicscode(A5478,2)</f>
        <v>4510</v>
      </c>
      <c r="P5478" cm="1">
        <f t="array" ref="P5478">[1]!s_stmnote_suppliertop5(A5478,D5478,1)</f>
        <v>0</v>
      </c>
      <c r="Q5478">
        <f>[1]!s_stmnote_suppliertop5(A5478,D5478,2)</f>
        <v>0</v>
      </c>
      <c r="R5478" cm="1">
        <f t="array" ref="R5478">[1]!s_stmnote_suppliertop5(A5478,D5478,3)</f>
        <v>0</v>
      </c>
      <c r="S5478" cm="1">
        <f t="array" ref="S5478">[1]!s_stmnote_suppliertop5(A5478,D5478,4)</f>
        <v>0</v>
      </c>
      <c r="T5478" cm="1">
        <f t="array" ref="T5478">[1]!s_stmnote_suppliertop5(A5478,D5478,5)</f>
        <v>0</v>
      </c>
      <c r="U5478" s="9">
        <f>[1]!s_stmnote_purchasetop5_pct(A5478,D5478)</f>
        <v>39</v>
      </c>
      <c r="V5478" cm="1">
        <f t="array" ref="V5478">[1]!s_stmnote_customertop5($A5478,$D5478,1)</f>
        <v>0</v>
      </c>
      <c r="W5478" cm="1">
        <f t="array" ref="W5478">[1]!s_stmnote_customertop5($A5478,$D5478,2)</f>
        <v>0</v>
      </c>
      <c r="X5478" cm="1">
        <f t="array" ref="X5478">[1]!s_stmnote_customertop5($A5478,$D5478,3)</f>
        <v>0</v>
      </c>
      <c r="Y5478" cm="1">
        <f t="array" ref="Y5478">[1]!s_stmnote_customertop5($A5478,$D5478,4)</f>
        <v>0</v>
      </c>
      <c r="Z5478" cm="1">
        <f t="array" ref="Z5478">[1]!s_stmnote_customertop5($A5478,$D5478,5)</f>
        <v>0</v>
      </c>
      <c r="AA5478" s="9">
        <f>[1]!s_stmnote_salestop5_pct(A5478,D5478)</f>
        <v>25.8</v>
      </c>
      <c r="AB5478" s="9">
        <f>[1]!s_fa_arturn(A5478,D5478)</f>
        <v>7.6497999999999999</v>
      </c>
      <c r="AC5478" s="9">
        <f>[1]!fa_apturn(A5478,D5478)</f>
        <v>5.5878483108999903</v>
      </c>
      <c r="AD5478" s="9">
        <f>[1]!s_fa_invturn(A5478,D5478)</f>
        <v>1.4377</v>
      </c>
    </row>
    <row r="5479" spans="1:30">
      <c r="A5479">
        <v>600728</v>
      </c>
      <c r="B5479" t="s">
        <v>963</v>
      </c>
      <c r="C5479" t="s">
        <v>5055</v>
      </c>
      <c r="D5479" s="8">
        <f t="shared" si="86"/>
        <v>44561</v>
      </c>
      <c r="E5479" t="s">
        <v>7505</v>
      </c>
      <c r="F5479">
        <v>1</v>
      </c>
      <c r="G5479" t="s">
        <v>9421</v>
      </c>
      <c r="L5479" t="str" cm="1">
        <f t="array" ref="L5479">[1]!s_info_industry_gics(A5479,1)</f>
        <v>信息技术</v>
      </c>
      <c r="M5479" t="str" cm="1">
        <f t="array" ref="M5479">[1]!s_info_industry_gicscode(A5479,1)</f>
        <v>45</v>
      </c>
      <c r="N5479" t="str">
        <f>[1]!s_info_industry_gics(A5479,2)</f>
        <v>软件与服务</v>
      </c>
      <c r="O5479" t="str">
        <f>[1]!s_info_industry_gicscode(A5479,2)</f>
        <v>4510</v>
      </c>
      <c r="P5479" cm="1">
        <f t="array" ref="P5479">[1]!s_stmnote_suppliertop5(A5479,D5479,1)</f>
        <v>0</v>
      </c>
      <c r="Q5479">
        <f>[1]!s_stmnote_suppliertop5(A5479,D5479,2)</f>
        <v>0</v>
      </c>
      <c r="R5479" cm="1">
        <f t="array" ref="R5479">[1]!s_stmnote_suppliertop5(A5479,D5479,3)</f>
        <v>0</v>
      </c>
      <c r="S5479" cm="1">
        <f t="array" ref="S5479">[1]!s_stmnote_suppliertop5(A5479,D5479,4)</f>
        <v>0</v>
      </c>
      <c r="T5479" cm="1">
        <f t="array" ref="T5479">[1]!s_stmnote_suppliertop5(A5479,D5479,5)</f>
        <v>0</v>
      </c>
      <c r="U5479" s="9">
        <f>[1]!s_stmnote_purchasetop5_pct(A5479,D5479)</f>
        <v>54.01</v>
      </c>
      <c r="V5479" cm="1">
        <f t="array" ref="V5479">[1]!s_stmnote_customertop5($A5479,$D5479,1)</f>
        <v>0</v>
      </c>
      <c r="W5479" cm="1">
        <f t="array" ref="W5479">[1]!s_stmnote_customertop5($A5479,$D5479,2)</f>
        <v>0</v>
      </c>
      <c r="X5479" cm="1">
        <f t="array" ref="X5479">[1]!s_stmnote_customertop5($A5479,$D5479,3)</f>
        <v>0</v>
      </c>
      <c r="Y5479" cm="1">
        <f t="array" ref="Y5479">[1]!s_stmnote_customertop5($A5479,$D5479,4)</f>
        <v>0</v>
      </c>
      <c r="Z5479" cm="1">
        <f t="array" ref="Z5479">[1]!s_stmnote_customertop5($A5479,$D5479,5)</f>
        <v>0</v>
      </c>
      <c r="AA5479" s="9">
        <f>[1]!s_stmnote_salestop5_pct(A5479,D5479)</f>
        <v>37.369999999999997</v>
      </c>
      <c r="AB5479" s="9">
        <f>[1]!s_fa_arturn(A5479,D5479)</f>
        <v>2.4723999999999999</v>
      </c>
      <c r="AC5479" s="9">
        <f>[1]!fa_apturn(A5479,D5479)</f>
        <v>3.1905081815965799</v>
      </c>
      <c r="AD5479" s="9">
        <f>[1]!s_fa_invturn(A5479,D5479)</f>
        <v>2.3913000000000002</v>
      </c>
    </row>
    <row r="5480" spans="1:30">
      <c r="A5480">
        <v>600728</v>
      </c>
      <c r="B5480" t="s">
        <v>963</v>
      </c>
      <c r="C5480" t="s">
        <v>5056</v>
      </c>
      <c r="D5480" s="8">
        <f t="shared" si="86"/>
        <v>44561</v>
      </c>
      <c r="E5480" t="s">
        <v>7321</v>
      </c>
      <c r="F5480">
        <v>1</v>
      </c>
      <c r="G5480" t="s">
        <v>9422</v>
      </c>
      <c r="L5480" t="str" cm="1">
        <f t="array" ref="L5480">[1]!s_info_industry_gics(A5480,1)</f>
        <v>信息技术</v>
      </c>
      <c r="M5480" t="str" cm="1">
        <f t="array" ref="M5480">[1]!s_info_industry_gicscode(A5480,1)</f>
        <v>45</v>
      </c>
      <c r="N5480" t="str">
        <f>[1]!s_info_industry_gics(A5480,2)</f>
        <v>软件与服务</v>
      </c>
      <c r="O5480" t="str">
        <f>[1]!s_info_industry_gicscode(A5480,2)</f>
        <v>4510</v>
      </c>
      <c r="P5480" cm="1">
        <f t="array" ref="P5480">[1]!s_stmnote_suppliertop5(A5480,D5480,1)</f>
        <v>0</v>
      </c>
      <c r="Q5480">
        <f>[1]!s_stmnote_suppliertop5(A5480,D5480,2)</f>
        <v>0</v>
      </c>
      <c r="R5480" cm="1">
        <f t="array" ref="R5480">[1]!s_stmnote_suppliertop5(A5480,D5480,3)</f>
        <v>0</v>
      </c>
      <c r="S5480" cm="1">
        <f t="array" ref="S5480">[1]!s_stmnote_suppliertop5(A5480,D5480,4)</f>
        <v>0</v>
      </c>
      <c r="T5480" cm="1">
        <f t="array" ref="T5480">[1]!s_stmnote_suppliertop5(A5480,D5480,5)</f>
        <v>0</v>
      </c>
      <c r="U5480" s="9">
        <f>[1]!s_stmnote_purchasetop5_pct(A5480,D5480)</f>
        <v>54.01</v>
      </c>
      <c r="V5480" cm="1">
        <f t="array" ref="V5480">[1]!s_stmnote_customertop5($A5480,$D5480,1)</f>
        <v>0</v>
      </c>
      <c r="W5480" cm="1">
        <f t="array" ref="W5480">[1]!s_stmnote_customertop5($A5480,$D5480,2)</f>
        <v>0</v>
      </c>
      <c r="X5480" cm="1">
        <f t="array" ref="X5480">[1]!s_stmnote_customertop5($A5480,$D5480,3)</f>
        <v>0</v>
      </c>
      <c r="Y5480" cm="1">
        <f t="array" ref="Y5480">[1]!s_stmnote_customertop5($A5480,$D5480,4)</f>
        <v>0</v>
      </c>
      <c r="Z5480" cm="1">
        <f t="array" ref="Z5480">[1]!s_stmnote_customertop5($A5480,$D5480,5)</f>
        <v>0</v>
      </c>
      <c r="AA5480" s="9">
        <f>[1]!s_stmnote_salestop5_pct(A5480,D5480)</f>
        <v>37.369999999999997</v>
      </c>
      <c r="AB5480" s="9">
        <f>[1]!s_fa_arturn(A5480,D5480)</f>
        <v>2.4723999999999999</v>
      </c>
      <c r="AC5480" s="9">
        <f>[1]!fa_apturn(A5480,D5480)</f>
        <v>3.1905081815965799</v>
      </c>
      <c r="AD5480" s="9">
        <f>[1]!s_fa_invturn(A5480,D5480)</f>
        <v>2.3913000000000002</v>
      </c>
    </row>
    <row r="5481" spans="1:30">
      <c r="A5481">
        <v>600728</v>
      </c>
      <c r="B5481" t="s">
        <v>963</v>
      </c>
      <c r="C5481" t="s">
        <v>5057</v>
      </c>
      <c r="D5481" s="8">
        <f t="shared" si="86"/>
        <v>44926</v>
      </c>
      <c r="E5481" t="s">
        <v>7217</v>
      </c>
      <c r="F5481">
        <v>1</v>
      </c>
      <c r="G5481" t="s">
        <v>9423</v>
      </c>
      <c r="L5481" t="str" cm="1">
        <f t="array" ref="L5481">[1]!s_info_industry_gics(A5481,1)</f>
        <v>信息技术</v>
      </c>
      <c r="M5481" t="str" cm="1">
        <f t="array" ref="M5481">[1]!s_info_industry_gicscode(A5481,1)</f>
        <v>45</v>
      </c>
      <c r="N5481" t="str">
        <f>[1]!s_info_industry_gics(A5481,2)</f>
        <v>软件与服务</v>
      </c>
      <c r="O5481" t="str">
        <f>[1]!s_info_industry_gicscode(A5481,2)</f>
        <v>4510</v>
      </c>
      <c r="P5481" cm="1">
        <f t="array" ref="P5481">[1]!s_stmnote_suppliertop5(A5481,D5481,1)</f>
        <v>0</v>
      </c>
      <c r="Q5481">
        <f>[1]!s_stmnote_suppliertop5(A5481,D5481,2)</f>
        <v>0</v>
      </c>
      <c r="R5481" cm="1">
        <f t="array" ref="R5481">[1]!s_stmnote_suppliertop5(A5481,D5481,3)</f>
        <v>0</v>
      </c>
      <c r="S5481" cm="1">
        <f t="array" ref="S5481">[1]!s_stmnote_suppliertop5(A5481,D5481,4)</f>
        <v>0</v>
      </c>
      <c r="T5481" cm="1">
        <f t="array" ref="T5481">[1]!s_stmnote_suppliertop5(A5481,D5481,5)</f>
        <v>0</v>
      </c>
      <c r="U5481" s="9">
        <f>[1]!s_stmnote_purchasetop5_pct(A5481,D5481)</f>
        <v>68.64</v>
      </c>
      <c r="V5481" cm="1">
        <f t="array" ref="V5481">[1]!s_stmnote_customertop5($A5481,$D5481,1)</f>
        <v>0</v>
      </c>
      <c r="W5481" cm="1">
        <f t="array" ref="W5481">[1]!s_stmnote_customertop5($A5481,$D5481,2)</f>
        <v>0</v>
      </c>
      <c r="X5481" cm="1">
        <f t="array" ref="X5481">[1]!s_stmnote_customertop5($A5481,$D5481,3)</f>
        <v>0</v>
      </c>
      <c r="Y5481" cm="1">
        <f t="array" ref="Y5481">[1]!s_stmnote_customertop5($A5481,$D5481,4)</f>
        <v>0</v>
      </c>
      <c r="Z5481" cm="1">
        <f t="array" ref="Z5481">[1]!s_stmnote_customertop5($A5481,$D5481,5)</f>
        <v>0</v>
      </c>
      <c r="AA5481" s="9">
        <f>[1]!s_stmnote_salestop5_pct(A5481,D5481)</f>
        <v>24.2</v>
      </c>
      <c r="AB5481" s="9">
        <f>[1]!s_fa_arturn(A5481,D5481)</f>
        <v>1.8331</v>
      </c>
      <c r="AC5481" s="9">
        <f>[1]!fa_apturn(A5481,D5481)</f>
        <v>2.5385238984142902</v>
      </c>
      <c r="AD5481" s="9">
        <f>[1]!s_fa_invturn(A5481,D5481)</f>
        <v>2.1720999999999999</v>
      </c>
    </row>
    <row r="5482" spans="1:30">
      <c r="A5482">
        <v>600728</v>
      </c>
      <c r="B5482" t="s">
        <v>963</v>
      </c>
      <c r="C5482" t="s">
        <v>5058</v>
      </c>
      <c r="D5482" s="8">
        <f t="shared" si="86"/>
        <v>44926</v>
      </c>
      <c r="E5482" t="s">
        <v>7185</v>
      </c>
      <c r="F5482">
        <v>1</v>
      </c>
      <c r="G5482" t="s">
        <v>9424</v>
      </c>
      <c r="L5482" t="str" cm="1">
        <f t="array" ref="L5482">[1]!s_info_industry_gics(A5482,1)</f>
        <v>信息技术</v>
      </c>
      <c r="M5482" t="str" cm="1">
        <f t="array" ref="M5482">[1]!s_info_industry_gicscode(A5482,1)</f>
        <v>45</v>
      </c>
      <c r="N5482" t="str">
        <f>[1]!s_info_industry_gics(A5482,2)</f>
        <v>软件与服务</v>
      </c>
      <c r="O5482" t="str">
        <f>[1]!s_info_industry_gicscode(A5482,2)</f>
        <v>4510</v>
      </c>
      <c r="P5482" cm="1">
        <f t="array" ref="P5482">[1]!s_stmnote_suppliertop5(A5482,D5482,1)</f>
        <v>0</v>
      </c>
      <c r="Q5482">
        <f>[1]!s_stmnote_suppliertop5(A5482,D5482,2)</f>
        <v>0</v>
      </c>
      <c r="R5482" cm="1">
        <f t="array" ref="R5482">[1]!s_stmnote_suppliertop5(A5482,D5482,3)</f>
        <v>0</v>
      </c>
      <c r="S5482" cm="1">
        <f t="array" ref="S5482">[1]!s_stmnote_suppliertop5(A5482,D5482,4)</f>
        <v>0</v>
      </c>
      <c r="T5482" cm="1">
        <f t="array" ref="T5482">[1]!s_stmnote_suppliertop5(A5482,D5482,5)</f>
        <v>0</v>
      </c>
      <c r="U5482" s="9">
        <f>[1]!s_stmnote_purchasetop5_pct(A5482,D5482)</f>
        <v>68.64</v>
      </c>
      <c r="V5482" cm="1">
        <f t="array" ref="V5482">[1]!s_stmnote_customertop5($A5482,$D5482,1)</f>
        <v>0</v>
      </c>
      <c r="W5482" cm="1">
        <f t="array" ref="W5482">[1]!s_stmnote_customertop5($A5482,$D5482,2)</f>
        <v>0</v>
      </c>
      <c r="X5482" cm="1">
        <f t="array" ref="X5482">[1]!s_stmnote_customertop5($A5482,$D5482,3)</f>
        <v>0</v>
      </c>
      <c r="Y5482" cm="1">
        <f t="array" ref="Y5482">[1]!s_stmnote_customertop5($A5482,$D5482,4)</f>
        <v>0</v>
      </c>
      <c r="Z5482" cm="1">
        <f t="array" ref="Z5482">[1]!s_stmnote_customertop5($A5482,$D5482,5)</f>
        <v>0</v>
      </c>
      <c r="AA5482" s="9">
        <f>[1]!s_stmnote_salestop5_pct(A5482,D5482)</f>
        <v>24.2</v>
      </c>
      <c r="AB5482" s="9">
        <f>[1]!s_fa_arturn(A5482,D5482)</f>
        <v>1.8331</v>
      </c>
      <c r="AC5482" s="9">
        <f>[1]!fa_apturn(A5482,D5482)</f>
        <v>2.5385238984142902</v>
      </c>
      <c r="AD5482" s="9">
        <f>[1]!s_fa_invturn(A5482,D5482)</f>
        <v>2.1720999999999999</v>
      </c>
    </row>
    <row r="5483" spans="1:30">
      <c r="A5483">
        <v>600728</v>
      </c>
      <c r="B5483" t="s">
        <v>963</v>
      </c>
      <c r="C5483" t="s">
        <v>5059</v>
      </c>
      <c r="D5483" s="8">
        <f t="shared" si="86"/>
        <v>44926</v>
      </c>
      <c r="E5483" t="s">
        <v>7210</v>
      </c>
      <c r="F5483">
        <v>1</v>
      </c>
      <c r="G5483" t="s">
        <v>9425</v>
      </c>
      <c r="L5483" t="str" cm="1">
        <f t="array" ref="L5483">[1]!s_info_industry_gics(A5483,1)</f>
        <v>信息技术</v>
      </c>
      <c r="M5483" t="str" cm="1">
        <f t="array" ref="M5483">[1]!s_info_industry_gicscode(A5483,1)</f>
        <v>45</v>
      </c>
      <c r="N5483" t="str">
        <f>[1]!s_info_industry_gics(A5483,2)</f>
        <v>软件与服务</v>
      </c>
      <c r="O5483" t="str">
        <f>[1]!s_info_industry_gicscode(A5483,2)</f>
        <v>4510</v>
      </c>
      <c r="P5483" cm="1">
        <f t="array" ref="P5483">[1]!s_stmnote_suppliertop5(A5483,D5483,1)</f>
        <v>0</v>
      </c>
      <c r="Q5483">
        <f>[1]!s_stmnote_suppliertop5(A5483,D5483,2)</f>
        <v>0</v>
      </c>
      <c r="R5483" cm="1">
        <f t="array" ref="R5483">[1]!s_stmnote_suppliertop5(A5483,D5483,3)</f>
        <v>0</v>
      </c>
      <c r="S5483" cm="1">
        <f t="array" ref="S5483">[1]!s_stmnote_suppliertop5(A5483,D5483,4)</f>
        <v>0</v>
      </c>
      <c r="T5483" cm="1">
        <f t="array" ref="T5483">[1]!s_stmnote_suppliertop5(A5483,D5483,5)</f>
        <v>0</v>
      </c>
      <c r="U5483" s="9">
        <f>[1]!s_stmnote_purchasetop5_pct(A5483,D5483)</f>
        <v>68.64</v>
      </c>
      <c r="V5483" cm="1">
        <f t="array" ref="V5483">[1]!s_stmnote_customertop5($A5483,$D5483,1)</f>
        <v>0</v>
      </c>
      <c r="W5483" cm="1">
        <f t="array" ref="W5483">[1]!s_stmnote_customertop5($A5483,$D5483,2)</f>
        <v>0</v>
      </c>
      <c r="X5483" cm="1">
        <f t="array" ref="X5483">[1]!s_stmnote_customertop5($A5483,$D5483,3)</f>
        <v>0</v>
      </c>
      <c r="Y5483" cm="1">
        <f t="array" ref="Y5483">[1]!s_stmnote_customertop5($A5483,$D5483,4)</f>
        <v>0</v>
      </c>
      <c r="Z5483" cm="1">
        <f t="array" ref="Z5483">[1]!s_stmnote_customertop5($A5483,$D5483,5)</f>
        <v>0</v>
      </c>
      <c r="AA5483" s="9">
        <f>[1]!s_stmnote_salestop5_pct(A5483,D5483)</f>
        <v>24.2</v>
      </c>
      <c r="AB5483" s="9">
        <f>[1]!s_fa_arturn(A5483,D5483)</f>
        <v>1.8331</v>
      </c>
      <c r="AC5483" s="9">
        <f>[1]!fa_apturn(A5483,D5483)</f>
        <v>2.5385238984142902</v>
      </c>
      <c r="AD5483" s="9">
        <f>[1]!s_fa_invturn(A5483,D5483)</f>
        <v>2.1720999999999999</v>
      </c>
    </row>
    <row r="5484" spans="1:30">
      <c r="A5484">
        <v>600728</v>
      </c>
      <c r="B5484" t="s">
        <v>963</v>
      </c>
      <c r="C5484" t="s">
        <v>5060</v>
      </c>
      <c r="D5484" s="8">
        <f t="shared" si="86"/>
        <v>44926</v>
      </c>
      <c r="E5484" t="s">
        <v>7595</v>
      </c>
      <c r="F5484">
        <v>1</v>
      </c>
      <c r="G5484" t="s">
        <v>9425</v>
      </c>
      <c r="L5484" t="str" cm="1">
        <f t="array" ref="L5484">[1]!s_info_industry_gics(A5484,1)</f>
        <v>信息技术</v>
      </c>
      <c r="M5484" t="str" cm="1">
        <f t="array" ref="M5484">[1]!s_info_industry_gicscode(A5484,1)</f>
        <v>45</v>
      </c>
      <c r="N5484" t="str">
        <f>[1]!s_info_industry_gics(A5484,2)</f>
        <v>软件与服务</v>
      </c>
      <c r="O5484" t="str">
        <f>[1]!s_info_industry_gicscode(A5484,2)</f>
        <v>4510</v>
      </c>
      <c r="P5484" cm="1">
        <f t="array" ref="P5484">[1]!s_stmnote_suppliertop5(A5484,D5484,1)</f>
        <v>0</v>
      </c>
      <c r="Q5484">
        <f>[1]!s_stmnote_suppliertop5(A5484,D5484,2)</f>
        <v>0</v>
      </c>
      <c r="R5484" cm="1">
        <f t="array" ref="R5484">[1]!s_stmnote_suppliertop5(A5484,D5484,3)</f>
        <v>0</v>
      </c>
      <c r="S5484" cm="1">
        <f t="array" ref="S5484">[1]!s_stmnote_suppliertop5(A5484,D5484,4)</f>
        <v>0</v>
      </c>
      <c r="T5484" cm="1">
        <f t="array" ref="T5484">[1]!s_stmnote_suppliertop5(A5484,D5484,5)</f>
        <v>0</v>
      </c>
      <c r="U5484" s="9">
        <f>[1]!s_stmnote_purchasetop5_pct(A5484,D5484)</f>
        <v>68.64</v>
      </c>
      <c r="V5484" cm="1">
        <f t="array" ref="V5484">[1]!s_stmnote_customertop5($A5484,$D5484,1)</f>
        <v>0</v>
      </c>
      <c r="W5484" cm="1">
        <f t="array" ref="W5484">[1]!s_stmnote_customertop5($A5484,$D5484,2)</f>
        <v>0</v>
      </c>
      <c r="X5484" cm="1">
        <f t="array" ref="X5484">[1]!s_stmnote_customertop5($A5484,$D5484,3)</f>
        <v>0</v>
      </c>
      <c r="Y5484" cm="1">
        <f t="array" ref="Y5484">[1]!s_stmnote_customertop5($A5484,$D5484,4)</f>
        <v>0</v>
      </c>
      <c r="Z5484" cm="1">
        <f t="array" ref="Z5484">[1]!s_stmnote_customertop5($A5484,$D5484,5)</f>
        <v>0</v>
      </c>
      <c r="AA5484" s="9">
        <f>[1]!s_stmnote_salestop5_pct(A5484,D5484)</f>
        <v>24.2</v>
      </c>
      <c r="AB5484" s="9">
        <f>[1]!s_fa_arturn(A5484,D5484)</f>
        <v>1.8331</v>
      </c>
      <c r="AC5484" s="9">
        <f>[1]!fa_apturn(A5484,D5484)</f>
        <v>2.5385238984142902</v>
      </c>
      <c r="AD5484" s="9">
        <f>[1]!s_fa_invturn(A5484,D5484)</f>
        <v>2.1720999999999999</v>
      </c>
    </row>
    <row r="5485" spans="1:30">
      <c r="A5485">
        <v>600728</v>
      </c>
      <c r="B5485" t="s">
        <v>963</v>
      </c>
      <c r="C5485" t="s">
        <v>5061</v>
      </c>
      <c r="D5485" s="8">
        <f t="shared" si="86"/>
        <v>45291</v>
      </c>
      <c r="E5485" t="s">
        <v>7341</v>
      </c>
      <c r="F5485">
        <v>1</v>
      </c>
      <c r="G5485" t="s">
        <v>9426</v>
      </c>
      <c r="L5485" t="str" cm="1">
        <f t="array" ref="L5485">[1]!s_info_industry_gics(A5485,1)</f>
        <v>信息技术</v>
      </c>
      <c r="M5485" t="str" cm="1">
        <f t="array" ref="M5485">[1]!s_info_industry_gicscode(A5485,1)</f>
        <v>45</v>
      </c>
      <c r="N5485" t="str">
        <f>[1]!s_info_industry_gics(A5485,2)</f>
        <v>软件与服务</v>
      </c>
      <c r="O5485" t="str">
        <f>[1]!s_info_industry_gicscode(A5485,2)</f>
        <v>4510</v>
      </c>
      <c r="P5485" cm="1">
        <f t="array" ref="P5485">[1]!s_stmnote_suppliertop5(A5485,D5485,1)</f>
        <v>0</v>
      </c>
      <c r="Q5485">
        <f>[1]!s_stmnote_suppliertop5(A5485,D5485,2)</f>
        <v>0</v>
      </c>
      <c r="R5485" cm="1">
        <f t="array" ref="R5485">[1]!s_stmnote_suppliertop5(A5485,D5485,3)</f>
        <v>0</v>
      </c>
      <c r="S5485" cm="1">
        <f t="array" ref="S5485">[1]!s_stmnote_suppliertop5(A5485,D5485,4)</f>
        <v>0</v>
      </c>
      <c r="T5485" cm="1">
        <f t="array" ref="T5485">[1]!s_stmnote_suppliertop5(A5485,D5485,5)</f>
        <v>0</v>
      </c>
      <c r="U5485" s="9">
        <f>[1]!s_stmnote_purchasetop5_pct(A5485,D5485)</f>
        <v>65.94</v>
      </c>
      <c r="V5485" cm="1">
        <f t="array" ref="V5485">[1]!s_stmnote_customertop5($A5485,$D5485,1)</f>
        <v>0</v>
      </c>
      <c r="W5485" cm="1">
        <f t="array" ref="W5485">[1]!s_stmnote_customertop5($A5485,$D5485,2)</f>
        <v>0</v>
      </c>
      <c r="X5485" cm="1">
        <f t="array" ref="X5485">[1]!s_stmnote_customertop5($A5485,$D5485,3)</f>
        <v>0</v>
      </c>
      <c r="Y5485" cm="1">
        <f t="array" ref="Y5485">[1]!s_stmnote_customertop5($A5485,$D5485,4)</f>
        <v>0</v>
      </c>
      <c r="Z5485" cm="1">
        <f t="array" ref="Z5485">[1]!s_stmnote_customertop5($A5485,$D5485,5)</f>
        <v>0</v>
      </c>
      <c r="AA5485" s="9">
        <f>[1]!s_stmnote_salestop5_pct(A5485,D5485)</f>
        <v>27.93</v>
      </c>
      <c r="AB5485" s="9">
        <f>[1]!s_fa_arturn(A5485,D5485)</f>
        <v>1.9363999999999999</v>
      </c>
      <c r="AC5485" s="9">
        <f>[1]!fa_apturn(A5485,D5485)</f>
        <v>2.5667341185902002</v>
      </c>
      <c r="AD5485" s="9">
        <f>[1]!s_fa_invturn(A5485,D5485)</f>
        <v>2.2155</v>
      </c>
    </row>
    <row r="5486" spans="1:30">
      <c r="A5486">
        <v>600728</v>
      </c>
      <c r="B5486" t="s">
        <v>963</v>
      </c>
      <c r="C5486" t="s">
        <v>5062</v>
      </c>
      <c r="D5486" s="8">
        <f t="shared" si="86"/>
        <v>45291</v>
      </c>
      <c r="E5486" t="s">
        <v>7704</v>
      </c>
      <c r="F5486">
        <v>1</v>
      </c>
      <c r="G5486" t="s">
        <v>9427</v>
      </c>
      <c r="L5486" t="str" cm="1">
        <f t="array" ref="L5486">[1]!s_info_industry_gics(A5486,1)</f>
        <v>信息技术</v>
      </c>
      <c r="M5486" t="str" cm="1">
        <f t="array" ref="M5486">[1]!s_info_industry_gicscode(A5486,1)</f>
        <v>45</v>
      </c>
      <c r="N5486" t="str">
        <f>[1]!s_info_industry_gics(A5486,2)</f>
        <v>软件与服务</v>
      </c>
      <c r="O5486" t="str">
        <f>[1]!s_info_industry_gicscode(A5486,2)</f>
        <v>4510</v>
      </c>
      <c r="P5486" cm="1">
        <f t="array" ref="P5486">[1]!s_stmnote_suppliertop5(A5486,D5486,1)</f>
        <v>0</v>
      </c>
      <c r="Q5486">
        <f>[1]!s_stmnote_suppliertop5(A5486,D5486,2)</f>
        <v>0</v>
      </c>
      <c r="R5486" cm="1">
        <f t="array" ref="R5486">[1]!s_stmnote_suppliertop5(A5486,D5486,3)</f>
        <v>0</v>
      </c>
      <c r="S5486" cm="1">
        <f t="array" ref="S5486">[1]!s_stmnote_suppliertop5(A5486,D5486,4)</f>
        <v>0</v>
      </c>
      <c r="T5486" cm="1">
        <f t="array" ref="T5486">[1]!s_stmnote_suppliertop5(A5486,D5486,5)</f>
        <v>0</v>
      </c>
      <c r="U5486" s="9">
        <f>[1]!s_stmnote_purchasetop5_pct(A5486,D5486)</f>
        <v>65.94</v>
      </c>
      <c r="V5486" cm="1">
        <f t="array" ref="V5486">[1]!s_stmnote_customertop5($A5486,$D5486,1)</f>
        <v>0</v>
      </c>
      <c r="W5486" cm="1">
        <f t="array" ref="W5486">[1]!s_stmnote_customertop5($A5486,$D5486,2)</f>
        <v>0</v>
      </c>
      <c r="X5486" cm="1">
        <f t="array" ref="X5486">[1]!s_stmnote_customertop5($A5486,$D5486,3)</f>
        <v>0</v>
      </c>
      <c r="Y5486" cm="1">
        <f t="array" ref="Y5486">[1]!s_stmnote_customertop5($A5486,$D5486,4)</f>
        <v>0</v>
      </c>
      <c r="Z5486" cm="1">
        <f t="array" ref="Z5486">[1]!s_stmnote_customertop5($A5486,$D5486,5)</f>
        <v>0</v>
      </c>
      <c r="AA5486" s="9">
        <f>[1]!s_stmnote_salestop5_pct(A5486,D5486)</f>
        <v>27.93</v>
      </c>
      <c r="AB5486" s="9">
        <f>[1]!s_fa_arturn(A5486,D5486)</f>
        <v>1.9363999999999999</v>
      </c>
      <c r="AC5486" s="9">
        <f>[1]!fa_apturn(A5486,D5486)</f>
        <v>2.5667341185902002</v>
      </c>
      <c r="AD5486" s="9">
        <f>[1]!s_fa_invturn(A5486,D5486)</f>
        <v>2.2155</v>
      </c>
    </row>
    <row r="5487" spans="1:30">
      <c r="A5487">
        <v>600728</v>
      </c>
      <c r="B5487" t="s">
        <v>963</v>
      </c>
      <c r="C5487" t="s">
        <v>5063</v>
      </c>
      <c r="D5487" s="8">
        <f t="shared" si="86"/>
        <v>45657</v>
      </c>
      <c r="E5487" t="s">
        <v>7497</v>
      </c>
      <c r="F5487">
        <v>1</v>
      </c>
      <c r="G5487" t="s">
        <v>9428</v>
      </c>
      <c r="L5487" t="str" cm="1">
        <f t="array" ref="L5487">[1]!s_info_industry_gics(A5487,1)</f>
        <v>信息技术</v>
      </c>
      <c r="M5487" t="str" cm="1">
        <f t="array" ref="M5487">[1]!s_info_industry_gicscode(A5487,1)</f>
        <v>45</v>
      </c>
      <c r="N5487" t="str">
        <f>[1]!s_info_industry_gics(A5487,2)</f>
        <v>软件与服务</v>
      </c>
      <c r="O5487" t="str">
        <f>[1]!s_info_industry_gicscode(A5487,2)</f>
        <v>4510</v>
      </c>
      <c r="P5487" cm="1">
        <f t="array" ref="P5487">[1]!s_stmnote_suppliertop5(A5487,D5487,1)</f>
        <v>0</v>
      </c>
      <c r="Q5487">
        <f>[1]!s_stmnote_suppliertop5(A5487,D5487,2)</f>
        <v>0</v>
      </c>
      <c r="R5487" cm="1">
        <f t="array" ref="R5487">[1]!s_stmnote_suppliertop5(A5487,D5487,3)</f>
        <v>0</v>
      </c>
      <c r="S5487" cm="1">
        <f t="array" ref="S5487">[1]!s_stmnote_suppliertop5(A5487,D5487,4)</f>
        <v>0</v>
      </c>
      <c r="T5487" cm="1">
        <f t="array" ref="T5487">[1]!s_stmnote_suppliertop5(A5487,D5487,5)</f>
        <v>0</v>
      </c>
      <c r="U5487" s="9">
        <f>[1]!s_stmnote_purchasetop5_pct(A5487,D5487)</f>
        <v>0</v>
      </c>
      <c r="V5487" cm="1">
        <f t="array" ref="V5487">[1]!s_stmnote_customertop5($A5487,$D5487,1)</f>
        <v>0</v>
      </c>
      <c r="W5487" cm="1">
        <f t="array" ref="W5487">[1]!s_stmnote_customertop5($A5487,$D5487,2)</f>
        <v>0</v>
      </c>
      <c r="X5487" cm="1">
        <f t="array" ref="X5487">[1]!s_stmnote_customertop5($A5487,$D5487,3)</f>
        <v>0</v>
      </c>
      <c r="Y5487" cm="1">
        <f t="array" ref="Y5487">[1]!s_stmnote_customertop5($A5487,$D5487,4)</f>
        <v>0</v>
      </c>
      <c r="Z5487" cm="1">
        <f t="array" ref="Z5487">[1]!s_stmnote_customertop5($A5487,$D5487,5)</f>
        <v>0</v>
      </c>
      <c r="AA5487" s="9">
        <f>[1]!s_stmnote_salestop5_pct(A5487,D5487)</f>
        <v>0</v>
      </c>
      <c r="AB5487" s="9">
        <f>[1]!s_fa_arturn(A5487,D5487)</f>
        <v>0</v>
      </c>
      <c r="AC5487" s="9">
        <f>[1]!fa_apturn(A5487,D5487)</f>
        <v>0</v>
      </c>
      <c r="AD5487" s="9">
        <f>[1]!s_fa_invturn(A5487,D5487)</f>
        <v>0</v>
      </c>
    </row>
    <row r="5488" spans="1:30">
      <c r="A5488">
        <v>600728</v>
      </c>
      <c r="B5488" t="s">
        <v>963</v>
      </c>
      <c r="C5488" t="s">
        <v>5064</v>
      </c>
      <c r="D5488" s="8">
        <f t="shared" si="86"/>
        <v>45657</v>
      </c>
      <c r="E5488" t="s">
        <v>6981</v>
      </c>
      <c r="F5488">
        <v>1</v>
      </c>
      <c r="G5488" t="s">
        <v>9429</v>
      </c>
      <c r="L5488" t="str" cm="1">
        <f t="array" ref="L5488">[1]!s_info_industry_gics(A5488,1)</f>
        <v>信息技术</v>
      </c>
      <c r="M5488" t="str" cm="1">
        <f t="array" ref="M5488">[1]!s_info_industry_gicscode(A5488,1)</f>
        <v>45</v>
      </c>
      <c r="N5488" t="str">
        <f>[1]!s_info_industry_gics(A5488,2)</f>
        <v>软件与服务</v>
      </c>
      <c r="O5488" t="str">
        <f>[1]!s_info_industry_gicscode(A5488,2)</f>
        <v>4510</v>
      </c>
      <c r="P5488" cm="1">
        <f t="array" ref="P5488">[1]!s_stmnote_suppliertop5(A5488,D5488,1)</f>
        <v>0</v>
      </c>
      <c r="Q5488">
        <f>[1]!s_stmnote_suppliertop5(A5488,D5488,2)</f>
        <v>0</v>
      </c>
      <c r="R5488" cm="1">
        <f t="array" ref="R5488">[1]!s_stmnote_suppliertop5(A5488,D5488,3)</f>
        <v>0</v>
      </c>
      <c r="S5488" cm="1">
        <f t="array" ref="S5488">[1]!s_stmnote_suppliertop5(A5488,D5488,4)</f>
        <v>0</v>
      </c>
      <c r="T5488" cm="1">
        <f t="array" ref="T5488">[1]!s_stmnote_suppliertop5(A5488,D5488,5)</f>
        <v>0</v>
      </c>
      <c r="U5488" s="9">
        <f>[1]!s_stmnote_purchasetop5_pct(A5488,D5488)</f>
        <v>0</v>
      </c>
      <c r="V5488" cm="1">
        <f t="array" ref="V5488">[1]!s_stmnote_customertop5($A5488,$D5488,1)</f>
        <v>0</v>
      </c>
      <c r="W5488" cm="1">
        <f t="array" ref="W5488">[1]!s_stmnote_customertop5($A5488,$D5488,2)</f>
        <v>0</v>
      </c>
      <c r="X5488" cm="1">
        <f t="array" ref="X5488">[1]!s_stmnote_customertop5($A5488,$D5488,3)</f>
        <v>0</v>
      </c>
      <c r="Y5488" cm="1">
        <f t="array" ref="Y5488">[1]!s_stmnote_customertop5($A5488,$D5488,4)</f>
        <v>0</v>
      </c>
      <c r="Z5488" cm="1">
        <f t="array" ref="Z5488">[1]!s_stmnote_customertop5($A5488,$D5488,5)</f>
        <v>0</v>
      </c>
      <c r="AA5488" s="9">
        <f>[1]!s_stmnote_salestop5_pct(A5488,D5488)</f>
        <v>0</v>
      </c>
      <c r="AB5488" s="9">
        <f>[1]!s_fa_arturn(A5488,D5488)</f>
        <v>0</v>
      </c>
      <c r="AC5488" s="9">
        <f>[1]!fa_apturn(A5488,D5488)</f>
        <v>0</v>
      </c>
      <c r="AD5488" s="9">
        <f>[1]!s_fa_invturn(A5488,D5488)</f>
        <v>0</v>
      </c>
    </row>
    <row r="5489" spans="1:30">
      <c r="A5489">
        <v>600797</v>
      </c>
      <c r="B5489" t="s">
        <v>988</v>
      </c>
      <c r="C5489" t="s">
        <v>5159</v>
      </c>
      <c r="D5489" s="8">
        <f t="shared" si="86"/>
        <v>44561</v>
      </c>
      <c r="E5489" t="s">
        <v>6920</v>
      </c>
      <c r="F5489">
        <v>1</v>
      </c>
      <c r="G5489" t="s">
        <v>9461</v>
      </c>
      <c r="L5489" t="str" cm="1">
        <f t="array" ref="L5489">[1]!s_info_industry_gics(A5489,1)</f>
        <v>信息技术</v>
      </c>
      <c r="M5489" t="str" cm="1">
        <f t="array" ref="M5489">[1]!s_info_industry_gicscode(A5489,1)</f>
        <v>45</v>
      </c>
      <c r="N5489" t="str">
        <f>[1]!s_info_industry_gics(A5489,2)</f>
        <v>软件与服务</v>
      </c>
      <c r="O5489" t="str">
        <f>[1]!s_info_industry_gicscode(A5489,2)</f>
        <v>4510</v>
      </c>
      <c r="P5489" t="str" cm="1">
        <f t="array" ref="P5489">[1]!s_stmnote_suppliertop5(A5489,D5489,1)</f>
        <v>阿里巴巴信息科技(张北)有限公司</v>
      </c>
      <c r="Q5489" t="str">
        <f>[1]!s_stmnote_suppliertop5(A5489,D5489,2)</f>
        <v>微软(中国)有限公司</v>
      </c>
      <c r="R5489" cm="1">
        <f t="array" ref="R5489">[1]!s_stmnote_suppliertop5(A5489,D5489,3)</f>
        <v>0</v>
      </c>
      <c r="S5489" cm="1">
        <f t="array" ref="S5489">[1]!s_stmnote_suppliertop5(A5489,D5489,4)</f>
        <v>0</v>
      </c>
      <c r="T5489" cm="1">
        <f t="array" ref="T5489">[1]!s_stmnote_suppliertop5(A5489,D5489,5)</f>
        <v>0</v>
      </c>
      <c r="U5489" s="9">
        <f>[1]!s_stmnote_purchasetop5_pct(A5489,D5489)</f>
        <v>26.36</v>
      </c>
      <c r="V5489" t="str" cm="1">
        <f t="array" ref="V5489">[1]!s_stmnote_customertop5($A5489,$D5489,1)</f>
        <v>中电科技(南京)电子信息发展有限公司</v>
      </c>
      <c r="W5489" t="str" cm="1">
        <f t="array" ref="W5489">[1]!s_stmnote_customertop5($A5489,$D5489,2)</f>
        <v>上海电科智能系统股份有限公司</v>
      </c>
      <c r="X5489" cm="1">
        <f t="array" ref="X5489">[1]!s_stmnote_customertop5($A5489,$D5489,3)</f>
        <v>0</v>
      </c>
      <c r="Y5489" cm="1">
        <f t="array" ref="Y5489">[1]!s_stmnote_customertop5($A5489,$D5489,4)</f>
        <v>0</v>
      </c>
      <c r="Z5489" cm="1">
        <f t="array" ref="Z5489">[1]!s_stmnote_customertop5($A5489,$D5489,5)</f>
        <v>0</v>
      </c>
      <c r="AA5489" s="9">
        <f>[1]!s_stmnote_salestop5_pct(A5489,D5489)</f>
        <v>6.78</v>
      </c>
      <c r="AB5489" s="9">
        <f>[1]!s_fa_arturn(A5489,D5489)</f>
        <v>4.9017999999999997</v>
      </c>
      <c r="AC5489" s="9">
        <f>[1]!fa_apturn(A5489,D5489)</f>
        <v>3.3603093785884401</v>
      </c>
      <c r="AD5489" s="9">
        <f>[1]!s_fa_invturn(A5489,D5489)</f>
        <v>5.5301</v>
      </c>
    </row>
    <row r="5490" spans="1:30">
      <c r="A5490">
        <v>600797</v>
      </c>
      <c r="B5490" t="s">
        <v>988</v>
      </c>
      <c r="C5490" t="s">
        <v>5160</v>
      </c>
      <c r="D5490" s="8">
        <f t="shared" si="86"/>
        <v>44561</v>
      </c>
      <c r="E5490" t="s">
        <v>7286</v>
      </c>
      <c r="F5490">
        <v>1</v>
      </c>
      <c r="G5490" t="s">
        <v>9461</v>
      </c>
      <c r="L5490" t="str" cm="1">
        <f t="array" ref="L5490">[1]!s_info_industry_gics(A5490,1)</f>
        <v>信息技术</v>
      </c>
      <c r="M5490" t="str" cm="1">
        <f t="array" ref="M5490">[1]!s_info_industry_gicscode(A5490,1)</f>
        <v>45</v>
      </c>
      <c r="N5490" t="str">
        <f>[1]!s_info_industry_gics(A5490,2)</f>
        <v>软件与服务</v>
      </c>
      <c r="O5490" t="str">
        <f>[1]!s_info_industry_gicscode(A5490,2)</f>
        <v>4510</v>
      </c>
      <c r="P5490" t="str" cm="1">
        <f t="array" ref="P5490">[1]!s_stmnote_suppliertop5(A5490,D5490,1)</f>
        <v>阿里巴巴信息科技(张北)有限公司</v>
      </c>
      <c r="Q5490" t="str">
        <f>[1]!s_stmnote_suppliertop5(A5490,D5490,2)</f>
        <v>微软(中国)有限公司</v>
      </c>
      <c r="R5490" cm="1">
        <f t="array" ref="R5490">[1]!s_stmnote_suppliertop5(A5490,D5490,3)</f>
        <v>0</v>
      </c>
      <c r="S5490" cm="1">
        <f t="array" ref="S5490">[1]!s_stmnote_suppliertop5(A5490,D5490,4)</f>
        <v>0</v>
      </c>
      <c r="T5490" cm="1">
        <f t="array" ref="T5490">[1]!s_stmnote_suppliertop5(A5490,D5490,5)</f>
        <v>0</v>
      </c>
      <c r="U5490" s="9">
        <f>[1]!s_stmnote_purchasetop5_pct(A5490,D5490)</f>
        <v>26.36</v>
      </c>
      <c r="V5490" t="str" cm="1">
        <f t="array" ref="V5490">[1]!s_stmnote_customertop5($A5490,$D5490,1)</f>
        <v>中电科技(南京)电子信息发展有限公司</v>
      </c>
      <c r="W5490" t="str" cm="1">
        <f t="array" ref="W5490">[1]!s_stmnote_customertop5($A5490,$D5490,2)</f>
        <v>上海电科智能系统股份有限公司</v>
      </c>
      <c r="X5490" cm="1">
        <f t="array" ref="X5490">[1]!s_stmnote_customertop5($A5490,$D5490,3)</f>
        <v>0</v>
      </c>
      <c r="Y5490" cm="1">
        <f t="array" ref="Y5490">[1]!s_stmnote_customertop5($A5490,$D5490,4)</f>
        <v>0</v>
      </c>
      <c r="Z5490" cm="1">
        <f t="array" ref="Z5490">[1]!s_stmnote_customertop5($A5490,$D5490,5)</f>
        <v>0</v>
      </c>
      <c r="AA5490" s="9">
        <f>[1]!s_stmnote_salestop5_pct(A5490,D5490)</f>
        <v>6.78</v>
      </c>
      <c r="AB5490" s="9">
        <f>[1]!s_fa_arturn(A5490,D5490)</f>
        <v>4.9017999999999997</v>
      </c>
      <c r="AC5490" s="9">
        <f>[1]!fa_apturn(A5490,D5490)</f>
        <v>3.3603093785884401</v>
      </c>
      <c r="AD5490" s="9">
        <f>[1]!s_fa_invturn(A5490,D5490)</f>
        <v>5.5301</v>
      </c>
    </row>
    <row r="5491" spans="1:30">
      <c r="A5491">
        <v>600850</v>
      </c>
      <c r="B5491" t="s">
        <v>1006</v>
      </c>
      <c r="C5491" t="s">
        <v>5226</v>
      </c>
      <c r="D5491" s="8">
        <f t="shared" si="86"/>
        <v>44561</v>
      </c>
      <c r="E5491" t="s">
        <v>7017</v>
      </c>
      <c r="F5491">
        <v>1</v>
      </c>
      <c r="G5491" t="s">
        <v>9489</v>
      </c>
      <c r="L5491" t="str" cm="1">
        <f t="array" ref="L5491">[1]!s_info_industry_gics(A5491,1)</f>
        <v>信息技术</v>
      </c>
      <c r="M5491" t="str" cm="1">
        <f t="array" ref="M5491">[1]!s_info_industry_gicscode(A5491,1)</f>
        <v>45</v>
      </c>
      <c r="N5491" t="str">
        <f>[1]!s_info_industry_gics(A5491,2)</f>
        <v>软件与服务</v>
      </c>
      <c r="O5491" t="str">
        <f>[1]!s_info_industry_gicscode(A5491,2)</f>
        <v>4510</v>
      </c>
      <c r="P5491" cm="1">
        <f t="array" ref="P5491">[1]!s_stmnote_suppliertop5(A5491,D5491,1)</f>
        <v>0</v>
      </c>
      <c r="Q5491">
        <f>[1]!s_stmnote_suppliertop5(A5491,D5491,2)</f>
        <v>0</v>
      </c>
      <c r="R5491" cm="1">
        <f t="array" ref="R5491">[1]!s_stmnote_suppliertop5(A5491,D5491,3)</f>
        <v>0</v>
      </c>
      <c r="S5491" cm="1">
        <f t="array" ref="S5491">[1]!s_stmnote_suppliertop5(A5491,D5491,4)</f>
        <v>0</v>
      </c>
      <c r="T5491" cm="1">
        <f t="array" ref="T5491">[1]!s_stmnote_suppliertop5(A5491,D5491,5)</f>
        <v>0</v>
      </c>
      <c r="U5491" s="9">
        <f>[1]!s_stmnote_purchasetop5_pct(A5491,D5491)</f>
        <v>35</v>
      </c>
      <c r="V5491" cm="1">
        <f t="array" ref="V5491">[1]!s_stmnote_customertop5($A5491,$D5491,1)</f>
        <v>0</v>
      </c>
      <c r="W5491" cm="1">
        <f t="array" ref="W5491">[1]!s_stmnote_customertop5($A5491,$D5491,2)</f>
        <v>0</v>
      </c>
      <c r="X5491" cm="1">
        <f t="array" ref="X5491">[1]!s_stmnote_customertop5($A5491,$D5491,3)</f>
        <v>0</v>
      </c>
      <c r="Y5491" cm="1">
        <f t="array" ref="Y5491">[1]!s_stmnote_customertop5($A5491,$D5491,4)</f>
        <v>0</v>
      </c>
      <c r="Z5491" cm="1">
        <f t="array" ref="Z5491">[1]!s_stmnote_customertop5($A5491,$D5491,5)</f>
        <v>0</v>
      </c>
      <c r="AA5491" s="9">
        <f>[1]!s_stmnote_salestop5_pct(A5491,D5491)</f>
        <v>24.19</v>
      </c>
      <c r="AB5491" s="9">
        <f>[1]!s_fa_arturn(A5491,D5491)</f>
        <v>10.9442</v>
      </c>
      <c r="AC5491" s="9">
        <f>[1]!fa_apturn(A5491,D5491)</f>
        <v>5.5816241870410499</v>
      </c>
      <c r="AD5491" s="9">
        <f>[1]!s_fa_invturn(A5491,D5491)</f>
        <v>2.0038999999999998</v>
      </c>
    </row>
    <row r="5492" spans="1:30">
      <c r="A5492">
        <v>603613</v>
      </c>
      <c r="B5492" t="s">
        <v>1216</v>
      </c>
      <c r="C5492" t="s">
        <v>6050</v>
      </c>
      <c r="D5492" s="8">
        <f t="shared" si="86"/>
        <v>44561</v>
      </c>
      <c r="E5492" t="s">
        <v>7017</v>
      </c>
      <c r="F5492">
        <v>1</v>
      </c>
      <c r="G5492" t="s">
        <v>9860</v>
      </c>
      <c r="L5492" t="str" cm="1">
        <f t="array" ref="L5492">[1]!s_info_industry_gics(A5492,1)</f>
        <v>信息技术</v>
      </c>
      <c r="M5492" t="str" cm="1">
        <f t="array" ref="M5492">[1]!s_info_industry_gicscode(A5492,1)</f>
        <v>45</v>
      </c>
      <c r="N5492" t="str">
        <f>[1]!s_info_industry_gics(A5492,2)</f>
        <v>软件与服务</v>
      </c>
      <c r="O5492" t="str">
        <f>[1]!s_info_industry_gicscode(A5492,2)</f>
        <v>4510</v>
      </c>
      <c r="P5492" cm="1">
        <f t="array" ref="P5492">[1]!s_stmnote_suppliertop5(A5492,D5492,1)</f>
        <v>0</v>
      </c>
      <c r="Q5492">
        <f>[1]!s_stmnote_suppliertop5(A5492,D5492,2)</f>
        <v>0</v>
      </c>
      <c r="R5492" cm="1">
        <f t="array" ref="R5492">[1]!s_stmnote_suppliertop5(A5492,D5492,3)</f>
        <v>0</v>
      </c>
      <c r="S5492" cm="1">
        <f t="array" ref="S5492">[1]!s_stmnote_suppliertop5(A5492,D5492,4)</f>
        <v>0</v>
      </c>
      <c r="T5492" cm="1">
        <f t="array" ref="T5492">[1]!s_stmnote_suppliertop5(A5492,D5492,5)</f>
        <v>0</v>
      </c>
      <c r="U5492" s="9">
        <f>[1]!s_stmnote_purchasetop5_pct(A5492,D5492)</f>
        <v>21.89</v>
      </c>
      <c r="V5492" cm="1">
        <f t="array" ref="V5492">[1]!s_stmnote_customertop5($A5492,$D5492,1)</f>
        <v>0</v>
      </c>
      <c r="W5492" cm="1">
        <f t="array" ref="W5492">[1]!s_stmnote_customertop5($A5492,$D5492,2)</f>
        <v>0</v>
      </c>
      <c r="X5492" cm="1">
        <f t="array" ref="X5492">[1]!s_stmnote_customertop5($A5492,$D5492,3)</f>
        <v>0</v>
      </c>
      <c r="Y5492" cm="1">
        <f t="array" ref="Y5492">[1]!s_stmnote_customertop5($A5492,$D5492,4)</f>
        <v>0</v>
      </c>
      <c r="Z5492" cm="1">
        <f t="array" ref="Z5492">[1]!s_stmnote_customertop5($A5492,$D5492,5)</f>
        <v>0</v>
      </c>
      <c r="AA5492" s="9">
        <f>[1]!s_stmnote_salestop5_pct(A5492,D5492)</f>
        <v>12.22</v>
      </c>
      <c r="AB5492" s="9">
        <f>[1]!s_fa_arturn(A5492,D5492)</f>
        <v>109.37</v>
      </c>
      <c r="AC5492" s="9">
        <f>[1]!fa_apturn(A5492,D5492)</f>
        <v>122.434817383324</v>
      </c>
      <c r="AD5492" s="9">
        <f>[1]!s_fa_invturn(A5492,D5492)</f>
        <v>523.95119999999997</v>
      </c>
    </row>
    <row r="5493" spans="1:30">
      <c r="A5493">
        <v>603613</v>
      </c>
      <c r="B5493" t="s">
        <v>1216</v>
      </c>
      <c r="C5493" t="s">
        <v>6051</v>
      </c>
      <c r="D5493" s="8">
        <f t="shared" si="86"/>
        <v>44561</v>
      </c>
      <c r="E5493" t="s">
        <v>7574</v>
      </c>
      <c r="F5493">
        <v>1</v>
      </c>
      <c r="G5493" t="s">
        <v>9860</v>
      </c>
      <c r="L5493" t="str" cm="1">
        <f t="array" ref="L5493">[1]!s_info_industry_gics(A5493,1)</f>
        <v>信息技术</v>
      </c>
      <c r="M5493" t="str" cm="1">
        <f t="array" ref="M5493">[1]!s_info_industry_gicscode(A5493,1)</f>
        <v>45</v>
      </c>
      <c r="N5493" t="str">
        <f>[1]!s_info_industry_gics(A5493,2)</f>
        <v>软件与服务</v>
      </c>
      <c r="O5493" t="str">
        <f>[1]!s_info_industry_gicscode(A5493,2)</f>
        <v>4510</v>
      </c>
      <c r="P5493" cm="1">
        <f t="array" ref="P5493">[1]!s_stmnote_suppliertop5(A5493,D5493,1)</f>
        <v>0</v>
      </c>
      <c r="Q5493">
        <f>[1]!s_stmnote_suppliertop5(A5493,D5493,2)</f>
        <v>0</v>
      </c>
      <c r="R5493" cm="1">
        <f t="array" ref="R5493">[1]!s_stmnote_suppliertop5(A5493,D5493,3)</f>
        <v>0</v>
      </c>
      <c r="S5493" cm="1">
        <f t="array" ref="S5493">[1]!s_stmnote_suppliertop5(A5493,D5493,4)</f>
        <v>0</v>
      </c>
      <c r="T5493" cm="1">
        <f t="array" ref="T5493">[1]!s_stmnote_suppliertop5(A5493,D5493,5)</f>
        <v>0</v>
      </c>
      <c r="U5493" s="9">
        <f>[1]!s_stmnote_purchasetop5_pct(A5493,D5493)</f>
        <v>21.89</v>
      </c>
      <c r="V5493" cm="1">
        <f t="array" ref="V5493">[1]!s_stmnote_customertop5($A5493,$D5493,1)</f>
        <v>0</v>
      </c>
      <c r="W5493" cm="1">
        <f t="array" ref="W5493">[1]!s_stmnote_customertop5($A5493,$D5493,2)</f>
        <v>0</v>
      </c>
      <c r="X5493" cm="1">
        <f t="array" ref="X5493">[1]!s_stmnote_customertop5($A5493,$D5493,3)</f>
        <v>0</v>
      </c>
      <c r="Y5493" cm="1">
        <f t="array" ref="Y5493">[1]!s_stmnote_customertop5($A5493,$D5493,4)</f>
        <v>0</v>
      </c>
      <c r="Z5493" cm="1">
        <f t="array" ref="Z5493">[1]!s_stmnote_customertop5($A5493,$D5493,5)</f>
        <v>0</v>
      </c>
      <c r="AA5493" s="9">
        <f>[1]!s_stmnote_salestop5_pct(A5493,D5493)</f>
        <v>12.22</v>
      </c>
      <c r="AB5493" s="9">
        <f>[1]!s_fa_arturn(A5493,D5493)</f>
        <v>109.37</v>
      </c>
      <c r="AC5493" s="9">
        <f>[1]!fa_apturn(A5493,D5493)</f>
        <v>122.434817383324</v>
      </c>
      <c r="AD5493" s="9">
        <f>[1]!s_fa_invturn(A5493,D5493)</f>
        <v>523.95119999999997</v>
      </c>
    </row>
    <row r="5494" spans="1:30">
      <c r="A5494">
        <v>603613</v>
      </c>
      <c r="B5494" t="s">
        <v>1216</v>
      </c>
      <c r="C5494" t="s">
        <v>6052</v>
      </c>
      <c r="D5494" s="8">
        <f t="shared" si="86"/>
        <v>44561</v>
      </c>
      <c r="E5494" t="s">
        <v>7283</v>
      </c>
      <c r="F5494">
        <v>1</v>
      </c>
      <c r="G5494" t="s">
        <v>9860</v>
      </c>
      <c r="L5494" t="str" cm="1">
        <f t="array" ref="L5494">[1]!s_info_industry_gics(A5494,1)</f>
        <v>信息技术</v>
      </c>
      <c r="M5494" t="str" cm="1">
        <f t="array" ref="M5494">[1]!s_info_industry_gicscode(A5494,1)</f>
        <v>45</v>
      </c>
      <c r="N5494" t="str">
        <f>[1]!s_info_industry_gics(A5494,2)</f>
        <v>软件与服务</v>
      </c>
      <c r="O5494" t="str">
        <f>[1]!s_info_industry_gicscode(A5494,2)</f>
        <v>4510</v>
      </c>
      <c r="P5494" cm="1">
        <f t="array" ref="P5494">[1]!s_stmnote_suppliertop5(A5494,D5494,1)</f>
        <v>0</v>
      </c>
      <c r="Q5494">
        <f>[1]!s_stmnote_suppliertop5(A5494,D5494,2)</f>
        <v>0</v>
      </c>
      <c r="R5494" cm="1">
        <f t="array" ref="R5494">[1]!s_stmnote_suppliertop5(A5494,D5494,3)</f>
        <v>0</v>
      </c>
      <c r="S5494" cm="1">
        <f t="array" ref="S5494">[1]!s_stmnote_suppliertop5(A5494,D5494,4)</f>
        <v>0</v>
      </c>
      <c r="T5494" cm="1">
        <f t="array" ref="T5494">[1]!s_stmnote_suppliertop5(A5494,D5494,5)</f>
        <v>0</v>
      </c>
      <c r="U5494" s="9">
        <f>[1]!s_stmnote_purchasetop5_pct(A5494,D5494)</f>
        <v>21.89</v>
      </c>
      <c r="V5494" cm="1">
        <f t="array" ref="V5494">[1]!s_stmnote_customertop5($A5494,$D5494,1)</f>
        <v>0</v>
      </c>
      <c r="W5494" cm="1">
        <f t="array" ref="W5494">[1]!s_stmnote_customertop5($A5494,$D5494,2)</f>
        <v>0</v>
      </c>
      <c r="X5494" cm="1">
        <f t="array" ref="X5494">[1]!s_stmnote_customertop5($A5494,$D5494,3)</f>
        <v>0</v>
      </c>
      <c r="Y5494" cm="1">
        <f t="array" ref="Y5494">[1]!s_stmnote_customertop5($A5494,$D5494,4)</f>
        <v>0</v>
      </c>
      <c r="Z5494" cm="1">
        <f t="array" ref="Z5494">[1]!s_stmnote_customertop5($A5494,$D5494,5)</f>
        <v>0</v>
      </c>
      <c r="AA5494" s="9">
        <f>[1]!s_stmnote_salestop5_pct(A5494,D5494)</f>
        <v>12.22</v>
      </c>
      <c r="AB5494" s="9">
        <f>[1]!s_fa_arturn(A5494,D5494)</f>
        <v>109.37</v>
      </c>
      <c r="AC5494" s="9">
        <f>[1]!fa_apturn(A5494,D5494)</f>
        <v>122.434817383324</v>
      </c>
      <c r="AD5494" s="9">
        <f>[1]!s_fa_invturn(A5494,D5494)</f>
        <v>523.95119999999997</v>
      </c>
    </row>
    <row r="5495" spans="1:30">
      <c r="A5495">
        <v>603613</v>
      </c>
      <c r="B5495" t="s">
        <v>1216</v>
      </c>
      <c r="C5495" t="s">
        <v>6053</v>
      </c>
      <c r="D5495" s="8">
        <f t="shared" si="86"/>
        <v>44926</v>
      </c>
      <c r="E5495" t="s">
        <v>6969</v>
      </c>
      <c r="F5495">
        <v>1</v>
      </c>
      <c r="G5495" t="s">
        <v>9861</v>
      </c>
      <c r="L5495" t="str" cm="1">
        <f t="array" ref="L5495">[1]!s_info_industry_gics(A5495,1)</f>
        <v>信息技术</v>
      </c>
      <c r="M5495" t="str" cm="1">
        <f t="array" ref="M5495">[1]!s_info_industry_gicscode(A5495,1)</f>
        <v>45</v>
      </c>
      <c r="N5495" t="str">
        <f>[1]!s_info_industry_gics(A5495,2)</f>
        <v>软件与服务</v>
      </c>
      <c r="O5495" t="str">
        <f>[1]!s_info_industry_gicscode(A5495,2)</f>
        <v>4510</v>
      </c>
      <c r="P5495" cm="1">
        <f t="array" ref="P5495">[1]!s_stmnote_suppliertop5(A5495,D5495,1)</f>
        <v>0</v>
      </c>
      <c r="Q5495">
        <f>[1]!s_stmnote_suppliertop5(A5495,D5495,2)</f>
        <v>0</v>
      </c>
      <c r="R5495" cm="1">
        <f t="array" ref="R5495">[1]!s_stmnote_suppliertop5(A5495,D5495,3)</f>
        <v>0</v>
      </c>
      <c r="S5495" cm="1">
        <f t="array" ref="S5495">[1]!s_stmnote_suppliertop5(A5495,D5495,4)</f>
        <v>0</v>
      </c>
      <c r="T5495" cm="1">
        <f t="array" ref="T5495">[1]!s_stmnote_suppliertop5(A5495,D5495,5)</f>
        <v>0</v>
      </c>
      <c r="U5495" s="9">
        <f>[1]!s_stmnote_purchasetop5_pct(A5495,D5495)</f>
        <v>27.58</v>
      </c>
      <c r="V5495" cm="1">
        <f t="array" ref="V5495">[1]!s_stmnote_customertop5($A5495,$D5495,1)</f>
        <v>0</v>
      </c>
      <c r="W5495" cm="1">
        <f t="array" ref="W5495">[1]!s_stmnote_customertop5($A5495,$D5495,2)</f>
        <v>0</v>
      </c>
      <c r="X5495" cm="1">
        <f t="array" ref="X5495">[1]!s_stmnote_customertop5($A5495,$D5495,3)</f>
        <v>0</v>
      </c>
      <c r="Y5495" cm="1">
        <f t="array" ref="Y5495">[1]!s_stmnote_customertop5($A5495,$D5495,4)</f>
        <v>0</v>
      </c>
      <c r="Z5495" cm="1">
        <f t="array" ref="Z5495">[1]!s_stmnote_customertop5($A5495,$D5495,5)</f>
        <v>0</v>
      </c>
      <c r="AA5495" s="9">
        <f>[1]!s_stmnote_salestop5_pct(A5495,D5495)</f>
        <v>12.94</v>
      </c>
      <c r="AB5495" s="9">
        <f>[1]!s_fa_arturn(A5495,D5495)</f>
        <v>76.396799999999999</v>
      </c>
      <c r="AC5495" s="9">
        <f>[1]!fa_apturn(A5495,D5495)</f>
        <v>144.86787912902599</v>
      </c>
      <c r="AD5495" s="9">
        <f>[1]!s_fa_invturn(A5495,D5495)</f>
        <v>640.08910000000003</v>
      </c>
    </row>
    <row r="5496" spans="1:30">
      <c r="A5496">
        <v>603613</v>
      </c>
      <c r="B5496" t="s">
        <v>1216</v>
      </c>
      <c r="C5496" t="s">
        <v>6054</v>
      </c>
      <c r="D5496" s="8">
        <f t="shared" si="86"/>
        <v>45291</v>
      </c>
      <c r="E5496" t="s">
        <v>7073</v>
      </c>
      <c r="F5496">
        <v>1</v>
      </c>
      <c r="G5496" t="s">
        <v>9861</v>
      </c>
      <c r="L5496" t="str" cm="1">
        <f t="array" ref="L5496">[1]!s_info_industry_gics(A5496,1)</f>
        <v>信息技术</v>
      </c>
      <c r="M5496" t="str" cm="1">
        <f t="array" ref="M5496">[1]!s_info_industry_gicscode(A5496,1)</f>
        <v>45</v>
      </c>
      <c r="N5496" t="str">
        <f>[1]!s_info_industry_gics(A5496,2)</f>
        <v>软件与服务</v>
      </c>
      <c r="O5496" t="str">
        <f>[1]!s_info_industry_gicscode(A5496,2)</f>
        <v>4510</v>
      </c>
      <c r="P5496" cm="1">
        <f t="array" ref="P5496">[1]!s_stmnote_suppliertop5(A5496,D5496,1)</f>
        <v>0</v>
      </c>
      <c r="Q5496">
        <f>[1]!s_stmnote_suppliertop5(A5496,D5496,2)</f>
        <v>0</v>
      </c>
      <c r="R5496" cm="1">
        <f t="array" ref="R5496">[1]!s_stmnote_suppliertop5(A5496,D5496,3)</f>
        <v>0</v>
      </c>
      <c r="S5496" cm="1">
        <f t="array" ref="S5496">[1]!s_stmnote_suppliertop5(A5496,D5496,4)</f>
        <v>0</v>
      </c>
      <c r="T5496" cm="1">
        <f t="array" ref="T5496">[1]!s_stmnote_suppliertop5(A5496,D5496,5)</f>
        <v>0</v>
      </c>
      <c r="U5496" s="9">
        <f>[1]!s_stmnote_purchasetop5_pct(A5496,D5496)</f>
        <v>0</v>
      </c>
      <c r="V5496" cm="1">
        <f t="array" ref="V5496">[1]!s_stmnote_customertop5($A5496,$D5496,1)</f>
        <v>0</v>
      </c>
      <c r="W5496" cm="1">
        <f t="array" ref="W5496">[1]!s_stmnote_customertop5($A5496,$D5496,2)</f>
        <v>0</v>
      </c>
      <c r="X5496" cm="1">
        <f t="array" ref="X5496">[1]!s_stmnote_customertop5($A5496,$D5496,3)</f>
        <v>0</v>
      </c>
      <c r="Y5496" cm="1">
        <f t="array" ref="Y5496">[1]!s_stmnote_customertop5($A5496,$D5496,4)</f>
        <v>0</v>
      </c>
      <c r="Z5496" cm="1">
        <f t="array" ref="Z5496">[1]!s_stmnote_customertop5($A5496,$D5496,5)</f>
        <v>0</v>
      </c>
      <c r="AA5496" s="9">
        <f>[1]!s_stmnote_salestop5_pct(A5496,D5496)</f>
        <v>10.57</v>
      </c>
      <c r="AB5496" s="9">
        <f>[1]!s_fa_arturn(A5496,D5496)</f>
        <v>62.112000000000002</v>
      </c>
      <c r="AC5496" s="9">
        <f>[1]!fa_apturn(A5496,D5496)</f>
        <v>119.88675909257501</v>
      </c>
      <c r="AD5496" s="9">
        <f>[1]!s_fa_invturn(A5496,D5496)</f>
        <v>215.9111</v>
      </c>
    </row>
    <row r="5497" spans="1:30">
      <c r="A5497">
        <v>603613</v>
      </c>
      <c r="B5497" t="s">
        <v>1216</v>
      </c>
      <c r="C5497" t="s">
        <v>6055</v>
      </c>
      <c r="D5497" s="8">
        <f t="shared" si="86"/>
        <v>45657</v>
      </c>
      <c r="E5497" t="s">
        <v>7628</v>
      </c>
      <c r="F5497">
        <v>1</v>
      </c>
      <c r="G5497" t="s">
        <v>9861</v>
      </c>
      <c r="L5497" t="str" cm="1">
        <f t="array" ref="L5497">[1]!s_info_industry_gics(A5497,1)</f>
        <v>信息技术</v>
      </c>
      <c r="M5497" t="str" cm="1">
        <f t="array" ref="M5497">[1]!s_info_industry_gicscode(A5497,1)</f>
        <v>45</v>
      </c>
      <c r="N5497" t="str">
        <f>[1]!s_info_industry_gics(A5497,2)</f>
        <v>软件与服务</v>
      </c>
      <c r="O5497" t="str">
        <f>[1]!s_info_industry_gicscode(A5497,2)</f>
        <v>4510</v>
      </c>
      <c r="P5497" cm="1">
        <f t="array" ref="P5497">[1]!s_stmnote_suppliertop5(A5497,D5497,1)</f>
        <v>0</v>
      </c>
      <c r="Q5497">
        <f>[1]!s_stmnote_suppliertop5(A5497,D5497,2)</f>
        <v>0</v>
      </c>
      <c r="R5497" cm="1">
        <f t="array" ref="R5497">[1]!s_stmnote_suppliertop5(A5497,D5497,3)</f>
        <v>0</v>
      </c>
      <c r="S5497" cm="1">
        <f t="array" ref="S5497">[1]!s_stmnote_suppliertop5(A5497,D5497,4)</f>
        <v>0</v>
      </c>
      <c r="T5497" cm="1">
        <f t="array" ref="T5497">[1]!s_stmnote_suppliertop5(A5497,D5497,5)</f>
        <v>0</v>
      </c>
      <c r="U5497" s="9">
        <f>[1]!s_stmnote_purchasetop5_pct(A5497,D5497)</f>
        <v>0</v>
      </c>
      <c r="V5497" cm="1">
        <f t="array" ref="V5497">[1]!s_stmnote_customertop5($A5497,$D5497,1)</f>
        <v>0</v>
      </c>
      <c r="W5497" cm="1">
        <f t="array" ref="W5497">[1]!s_stmnote_customertop5($A5497,$D5497,2)</f>
        <v>0</v>
      </c>
      <c r="X5497" cm="1">
        <f t="array" ref="X5497">[1]!s_stmnote_customertop5($A5497,$D5497,3)</f>
        <v>0</v>
      </c>
      <c r="Y5497" cm="1">
        <f t="array" ref="Y5497">[1]!s_stmnote_customertop5($A5497,$D5497,4)</f>
        <v>0</v>
      </c>
      <c r="Z5497" cm="1">
        <f t="array" ref="Z5497">[1]!s_stmnote_customertop5($A5497,$D5497,5)</f>
        <v>0</v>
      </c>
      <c r="AA5497" s="9">
        <f>[1]!s_stmnote_salestop5_pct(A5497,D5497)</f>
        <v>0</v>
      </c>
      <c r="AB5497" s="9">
        <f>[1]!s_fa_arturn(A5497,D5497)</f>
        <v>0</v>
      </c>
      <c r="AC5497" s="9">
        <f>[1]!fa_apturn(A5497,D5497)</f>
        <v>0</v>
      </c>
      <c r="AD5497" s="9">
        <f>[1]!s_fa_invturn(A5497,D5497)</f>
        <v>0</v>
      </c>
    </row>
    <row r="5498" spans="1:30">
      <c r="A5498">
        <v>603990</v>
      </c>
      <c r="B5498" t="s">
        <v>1255</v>
      </c>
      <c r="C5498" t="s">
        <v>6178</v>
      </c>
      <c r="D5498" s="8">
        <f t="shared" si="86"/>
        <v>45657</v>
      </c>
      <c r="E5498" t="s">
        <v>7665</v>
      </c>
      <c r="F5498">
        <v>1</v>
      </c>
      <c r="G5498" t="s">
        <v>9913</v>
      </c>
      <c r="L5498" t="str" cm="1">
        <f t="array" ref="L5498">[1]!s_info_industry_gics(A5498,1)</f>
        <v>信息技术</v>
      </c>
      <c r="M5498" t="str" cm="1">
        <f t="array" ref="M5498">[1]!s_info_industry_gicscode(A5498,1)</f>
        <v>45</v>
      </c>
      <c r="N5498" t="str">
        <f>[1]!s_info_industry_gics(A5498,2)</f>
        <v>软件与服务</v>
      </c>
      <c r="O5498" t="str">
        <f>[1]!s_info_industry_gicscode(A5498,2)</f>
        <v>4510</v>
      </c>
      <c r="P5498" cm="1">
        <f t="array" ref="P5498">[1]!s_stmnote_suppliertop5(A5498,D5498,1)</f>
        <v>0</v>
      </c>
      <c r="Q5498">
        <f>[1]!s_stmnote_suppliertop5(A5498,D5498,2)</f>
        <v>0</v>
      </c>
      <c r="R5498" cm="1">
        <f t="array" ref="R5498">[1]!s_stmnote_suppliertop5(A5498,D5498,3)</f>
        <v>0</v>
      </c>
      <c r="S5498" cm="1">
        <f t="array" ref="S5498">[1]!s_stmnote_suppliertop5(A5498,D5498,4)</f>
        <v>0</v>
      </c>
      <c r="T5498" cm="1">
        <f t="array" ref="T5498">[1]!s_stmnote_suppliertop5(A5498,D5498,5)</f>
        <v>0</v>
      </c>
      <c r="U5498" s="9">
        <f>[1]!s_stmnote_purchasetop5_pct(A5498,D5498)</f>
        <v>0</v>
      </c>
      <c r="V5498" cm="1">
        <f t="array" ref="V5498">[1]!s_stmnote_customertop5($A5498,$D5498,1)</f>
        <v>0</v>
      </c>
      <c r="W5498" cm="1">
        <f t="array" ref="W5498">[1]!s_stmnote_customertop5($A5498,$D5498,2)</f>
        <v>0</v>
      </c>
      <c r="X5498" cm="1">
        <f t="array" ref="X5498">[1]!s_stmnote_customertop5($A5498,$D5498,3)</f>
        <v>0</v>
      </c>
      <c r="Y5498" cm="1">
        <f t="array" ref="Y5498">[1]!s_stmnote_customertop5($A5498,$D5498,4)</f>
        <v>0</v>
      </c>
      <c r="Z5498" cm="1">
        <f t="array" ref="Z5498">[1]!s_stmnote_customertop5($A5498,$D5498,5)</f>
        <v>0</v>
      </c>
      <c r="AA5498" s="9">
        <f>[1]!s_stmnote_salestop5_pct(A5498,D5498)</f>
        <v>0</v>
      </c>
      <c r="AB5498" s="9">
        <f>[1]!s_fa_arturn(A5498,D5498)</f>
        <v>0</v>
      </c>
      <c r="AC5498" s="9">
        <f>[1]!fa_apturn(A5498,D5498)</f>
        <v>0</v>
      </c>
      <c r="AD5498" s="9">
        <f>[1]!s_fa_invturn(A5498,D5498)</f>
        <v>0</v>
      </c>
    </row>
    <row r="5499" spans="1:30">
      <c r="A5499">
        <v>603990</v>
      </c>
      <c r="B5499" t="s">
        <v>1255</v>
      </c>
      <c r="C5499" t="s">
        <v>6179</v>
      </c>
      <c r="D5499" s="8">
        <f t="shared" si="86"/>
        <v>45657</v>
      </c>
      <c r="E5499" t="s">
        <v>7821</v>
      </c>
      <c r="F5499">
        <v>1</v>
      </c>
      <c r="G5499" t="s">
        <v>9913</v>
      </c>
      <c r="L5499" t="str" cm="1">
        <f t="array" ref="L5499">[1]!s_info_industry_gics(A5499,1)</f>
        <v>信息技术</v>
      </c>
      <c r="M5499" t="str" cm="1">
        <f t="array" ref="M5499">[1]!s_info_industry_gicscode(A5499,1)</f>
        <v>45</v>
      </c>
      <c r="N5499" t="str">
        <f>[1]!s_info_industry_gics(A5499,2)</f>
        <v>软件与服务</v>
      </c>
      <c r="O5499" t="str">
        <f>[1]!s_info_industry_gicscode(A5499,2)</f>
        <v>4510</v>
      </c>
      <c r="P5499" cm="1">
        <f t="array" ref="P5499">[1]!s_stmnote_suppliertop5(A5499,D5499,1)</f>
        <v>0</v>
      </c>
      <c r="Q5499">
        <f>[1]!s_stmnote_suppliertop5(A5499,D5499,2)</f>
        <v>0</v>
      </c>
      <c r="R5499" cm="1">
        <f t="array" ref="R5499">[1]!s_stmnote_suppliertop5(A5499,D5499,3)</f>
        <v>0</v>
      </c>
      <c r="S5499" cm="1">
        <f t="array" ref="S5499">[1]!s_stmnote_suppliertop5(A5499,D5499,4)</f>
        <v>0</v>
      </c>
      <c r="T5499" cm="1">
        <f t="array" ref="T5499">[1]!s_stmnote_suppliertop5(A5499,D5499,5)</f>
        <v>0</v>
      </c>
      <c r="U5499" s="9">
        <f>[1]!s_stmnote_purchasetop5_pct(A5499,D5499)</f>
        <v>0</v>
      </c>
      <c r="V5499" cm="1">
        <f t="array" ref="V5499">[1]!s_stmnote_customertop5($A5499,$D5499,1)</f>
        <v>0</v>
      </c>
      <c r="W5499" cm="1">
        <f t="array" ref="W5499">[1]!s_stmnote_customertop5($A5499,$D5499,2)</f>
        <v>0</v>
      </c>
      <c r="X5499" cm="1">
        <f t="array" ref="X5499">[1]!s_stmnote_customertop5($A5499,$D5499,3)</f>
        <v>0</v>
      </c>
      <c r="Y5499" cm="1">
        <f t="array" ref="Y5499">[1]!s_stmnote_customertop5($A5499,$D5499,4)</f>
        <v>0</v>
      </c>
      <c r="Z5499" cm="1">
        <f t="array" ref="Z5499">[1]!s_stmnote_customertop5($A5499,$D5499,5)</f>
        <v>0</v>
      </c>
      <c r="AA5499" s="9">
        <f>[1]!s_stmnote_salestop5_pct(A5499,D5499)</f>
        <v>0</v>
      </c>
      <c r="AB5499" s="9">
        <f>[1]!s_fa_arturn(A5499,D5499)</f>
        <v>0</v>
      </c>
      <c r="AC5499" s="9">
        <f>[1]!fa_apturn(A5499,D5499)</f>
        <v>0</v>
      </c>
      <c r="AD5499" s="9">
        <f>[1]!s_fa_invturn(A5499,D5499)</f>
        <v>0</v>
      </c>
    </row>
    <row r="5500" spans="1:30">
      <c r="A5500">
        <v>688158</v>
      </c>
      <c r="B5500" t="s">
        <v>1296</v>
      </c>
      <c r="C5500" t="s">
        <v>6285</v>
      </c>
      <c r="D5500" s="8">
        <f t="shared" si="86"/>
        <v>44926</v>
      </c>
      <c r="E5500" t="s">
        <v>6927</v>
      </c>
      <c r="F5500">
        <v>1</v>
      </c>
      <c r="G5500" t="s">
        <v>9949</v>
      </c>
      <c r="L5500" t="str" cm="1">
        <f t="array" ref="L5500">[1]!s_info_industry_gics(A5500,1)</f>
        <v>信息技术</v>
      </c>
      <c r="M5500" t="str" cm="1">
        <f t="array" ref="M5500">[1]!s_info_industry_gicscode(A5500,1)</f>
        <v>45</v>
      </c>
      <c r="N5500" t="str">
        <f>[1]!s_info_industry_gics(A5500,2)</f>
        <v>软件与服务</v>
      </c>
      <c r="O5500" t="str">
        <f>[1]!s_info_industry_gicscode(A5500,2)</f>
        <v>4510</v>
      </c>
      <c r="P5500" t="str" cm="1">
        <f t="array" ref="P5500">[1]!s_stmnote_suppliertop5(A5500,D5500,1)</f>
        <v>供应商一</v>
      </c>
      <c r="Q5500" t="str">
        <f>[1]!s_stmnote_suppliertop5(A5500,D5500,2)</f>
        <v>供应商二</v>
      </c>
      <c r="R5500" t="str" cm="1">
        <f t="array" ref="R5500">[1]!s_stmnote_suppliertop5(A5500,D5500,3)</f>
        <v>供应商三</v>
      </c>
      <c r="S5500" t="str" cm="1">
        <f t="array" ref="S5500">[1]!s_stmnote_suppliertop5(A5500,D5500,4)</f>
        <v>供应商四</v>
      </c>
      <c r="T5500" t="str" cm="1">
        <f t="array" ref="T5500">[1]!s_stmnote_suppliertop5(A5500,D5500,5)</f>
        <v>供应商五</v>
      </c>
      <c r="U5500" s="9">
        <f>[1]!s_stmnote_purchasetop5_pct(A5500,D5500)</f>
        <v>39.28</v>
      </c>
      <c r="V5500" t="str" cm="1">
        <f t="array" ref="V5500">[1]!s_stmnote_customertop5($A5500,$D5500,1)</f>
        <v>客户一</v>
      </c>
      <c r="W5500" t="str" cm="1">
        <f t="array" ref="W5500">[1]!s_stmnote_customertop5($A5500,$D5500,2)</f>
        <v>客户二</v>
      </c>
      <c r="X5500" t="str" cm="1">
        <f t="array" ref="X5500">[1]!s_stmnote_customertop5($A5500,$D5500,3)</f>
        <v>客户三</v>
      </c>
      <c r="Y5500" t="str" cm="1">
        <f t="array" ref="Y5500">[1]!s_stmnote_customertop5($A5500,$D5500,4)</f>
        <v>客户四</v>
      </c>
      <c r="Z5500" t="str" cm="1">
        <f t="array" ref="Z5500">[1]!s_stmnote_customertop5($A5500,$D5500,5)</f>
        <v>客户五</v>
      </c>
      <c r="AA5500" s="9">
        <f>[1]!s_stmnote_salestop5_pct(A5500,D5500)</f>
        <v>21.49</v>
      </c>
      <c r="AB5500" s="9">
        <f>[1]!s_fa_arturn(A5500,D5500)</f>
        <v>4.2756999999999996</v>
      </c>
      <c r="AC5500" s="9">
        <f>[1]!fa_apturn(A5500,D5500)</f>
        <v>2.6144347892715398</v>
      </c>
      <c r="AD5500" s="9">
        <f>[1]!s_fa_invturn(A5500,D5500)</f>
        <v>25.22</v>
      </c>
    </row>
    <row r="5501" spans="1:30">
      <c r="A5501">
        <v>688225</v>
      </c>
      <c r="B5501" t="s">
        <v>1305</v>
      </c>
      <c r="C5501" t="s">
        <v>6307</v>
      </c>
      <c r="D5501" s="8">
        <f t="shared" si="86"/>
        <v>45657</v>
      </c>
      <c r="E5501" t="s">
        <v>7167</v>
      </c>
      <c r="F5501">
        <v>1</v>
      </c>
      <c r="G5501" t="s">
        <v>9959</v>
      </c>
      <c r="L5501" t="str" cm="1">
        <f t="array" ref="L5501">[1]!s_info_industry_gics(A5501,1)</f>
        <v>信息技术</v>
      </c>
      <c r="M5501" t="str" cm="1">
        <f t="array" ref="M5501">[1]!s_info_industry_gicscode(A5501,1)</f>
        <v>45</v>
      </c>
      <c r="N5501" t="str">
        <f>[1]!s_info_industry_gics(A5501,2)</f>
        <v>软件与服务</v>
      </c>
      <c r="O5501" t="str">
        <f>[1]!s_info_industry_gicscode(A5501,2)</f>
        <v>4510</v>
      </c>
      <c r="P5501" cm="1">
        <f t="array" ref="P5501">[1]!s_stmnote_suppliertop5(A5501,D5501,1)</f>
        <v>0</v>
      </c>
      <c r="Q5501">
        <f>[1]!s_stmnote_suppliertop5(A5501,D5501,2)</f>
        <v>0</v>
      </c>
      <c r="R5501" cm="1">
        <f t="array" ref="R5501">[1]!s_stmnote_suppliertop5(A5501,D5501,3)</f>
        <v>0</v>
      </c>
      <c r="S5501" cm="1">
        <f t="array" ref="S5501">[1]!s_stmnote_suppliertop5(A5501,D5501,4)</f>
        <v>0</v>
      </c>
      <c r="T5501" cm="1">
        <f t="array" ref="T5501">[1]!s_stmnote_suppliertop5(A5501,D5501,5)</f>
        <v>0</v>
      </c>
      <c r="U5501" s="9">
        <f>[1]!s_stmnote_purchasetop5_pct(A5501,D5501)</f>
        <v>0</v>
      </c>
      <c r="V5501" cm="1">
        <f t="array" ref="V5501">[1]!s_stmnote_customertop5($A5501,$D5501,1)</f>
        <v>0</v>
      </c>
      <c r="W5501" cm="1">
        <f t="array" ref="W5501">[1]!s_stmnote_customertop5($A5501,$D5501,2)</f>
        <v>0</v>
      </c>
      <c r="X5501" cm="1">
        <f t="array" ref="X5501">[1]!s_stmnote_customertop5($A5501,$D5501,3)</f>
        <v>0</v>
      </c>
      <c r="Y5501" cm="1">
        <f t="array" ref="Y5501">[1]!s_stmnote_customertop5($A5501,$D5501,4)</f>
        <v>0</v>
      </c>
      <c r="Z5501" cm="1">
        <f t="array" ref="Z5501">[1]!s_stmnote_customertop5($A5501,$D5501,5)</f>
        <v>0</v>
      </c>
      <c r="AA5501" s="9">
        <f>[1]!s_stmnote_salestop5_pct(A5501,D5501)</f>
        <v>0</v>
      </c>
      <c r="AB5501" s="9">
        <f>[1]!s_fa_arturn(A5501,D5501)</f>
        <v>0</v>
      </c>
      <c r="AC5501" s="9">
        <f>[1]!fa_apturn(A5501,D5501)</f>
        <v>0</v>
      </c>
      <c r="AD5501" s="9">
        <f>[1]!s_fa_invturn(A5501,D5501)</f>
        <v>0</v>
      </c>
    </row>
    <row r="5502" spans="1:30">
      <c r="A5502">
        <v>688227</v>
      </c>
      <c r="B5502" t="s">
        <v>1307</v>
      </c>
      <c r="C5502" t="s">
        <v>6312</v>
      </c>
      <c r="D5502" s="8">
        <f t="shared" si="86"/>
        <v>45291</v>
      </c>
      <c r="E5502" t="s">
        <v>6942</v>
      </c>
      <c r="F5502">
        <v>1</v>
      </c>
      <c r="G5502" t="s">
        <v>9960</v>
      </c>
      <c r="L5502" t="str" cm="1">
        <f t="array" ref="L5502">[1]!s_info_industry_gics(A5502,1)</f>
        <v>信息技术</v>
      </c>
      <c r="M5502" t="str" cm="1">
        <f t="array" ref="M5502">[1]!s_info_industry_gicscode(A5502,1)</f>
        <v>45</v>
      </c>
      <c r="N5502" t="str">
        <f>[1]!s_info_industry_gics(A5502,2)</f>
        <v>软件与服务</v>
      </c>
      <c r="O5502" t="str">
        <f>[1]!s_info_industry_gicscode(A5502,2)</f>
        <v>4510</v>
      </c>
      <c r="P5502" t="str" cm="1">
        <f t="array" ref="P5502">[1]!s_stmnote_suppliertop5(A5502,D5502,1)</f>
        <v>供应商1</v>
      </c>
      <c r="Q5502" t="str">
        <f>[1]!s_stmnote_suppliertop5(A5502,D5502,2)</f>
        <v>供应商2</v>
      </c>
      <c r="R5502" t="str" cm="1">
        <f t="array" ref="R5502">[1]!s_stmnote_suppliertop5(A5502,D5502,3)</f>
        <v>供应商3</v>
      </c>
      <c r="S5502" t="str" cm="1">
        <f t="array" ref="S5502">[1]!s_stmnote_suppliertop5(A5502,D5502,4)</f>
        <v>供应商4</v>
      </c>
      <c r="T5502" t="str" cm="1">
        <f t="array" ref="T5502">[1]!s_stmnote_suppliertop5(A5502,D5502,5)</f>
        <v>供应商5</v>
      </c>
      <c r="U5502" s="9">
        <f>[1]!s_stmnote_purchasetop5_pct(A5502,D5502)</f>
        <v>37.31</v>
      </c>
      <c r="V5502" t="str" cm="1">
        <f t="array" ref="V5502">[1]!s_stmnote_customertop5($A5502,$D5502,1)</f>
        <v>客户1</v>
      </c>
      <c r="W5502" t="str" cm="1">
        <f t="array" ref="W5502">[1]!s_stmnote_customertop5($A5502,$D5502,2)</f>
        <v>客户2</v>
      </c>
      <c r="X5502" t="str" cm="1">
        <f t="array" ref="X5502">[1]!s_stmnote_customertop5($A5502,$D5502,3)</f>
        <v>客户3</v>
      </c>
      <c r="Y5502" t="str" cm="1">
        <f t="array" ref="Y5502">[1]!s_stmnote_customertop5($A5502,$D5502,4)</f>
        <v>客户4</v>
      </c>
      <c r="Z5502" t="str" cm="1">
        <f t="array" ref="Z5502">[1]!s_stmnote_customertop5($A5502,$D5502,5)</f>
        <v>客户5</v>
      </c>
      <c r="AA5502" s="9">
        <f>[1]!s_stmnote_salestop5_pct(A5502,D5502)</f>
        <v>44.98</v>
      </c>
      <c r="AB5502" s="9">
        <f>[1]!s_fa_arturn(A5502,D5502)</f>
        <v>1.1818</v>
      </c>
      <c r="AC5502" s="9">
        <f>[1]!fa_apturn(A5502,D5502)</f>
        <v>2.99075112934697</v>
      </c>
      <c r="AD5502" s="9">
        <f>[1]!s_fa_invturn(A5502,D5502)</f>
        <v>1.3290999999999999</v>
      </c>
    </row>
    <row r="5503" spans="1:30">
      <c r="A5503">
        <v>688227</v>
      </c>
      <c r="B5503" t="s">
        <v>10</v>
      </c>
      <c r="C5503" t="s">
        <v>6313</v>
      </c>
      <c r="D5503" s="8">
        <f t="shared" si="86"/>
        <v>45291</v>
      </c>
      <c r="E5503" t="s">
        <v>7061</v>
      </c>
      <c r="F5503">
        <v>1</v>
      </c>
      <c r="G5503" t="s">
        <v>9961</v>
      </c>
      <c r="L5503" t="str" cm="1">
        <f t="array" ref="L5503">[1]!s_info_industry_gics(A5503,1)</f>
        <v>信息技术</v>
      </c>
      <c r="M5503" t="str" cm="1">
        <f t="array" ref="M5503">[1]!s_info_industry_gicscode(A5503,1)</f>
        <v>45</v>
      </c>
      <c r="N5503" t="str">
        <f>[1]!s_info_industry_gics(A5503,2)</f>
        <v>软件与服务</v>
      </c>
      <c r="O5503" t="str">
        <f>[1]!s_info_industry_gicscode(A5503,2)</f>
        <v>4510</v>
      </c>
      <c r="P5503" t="str" cm="1">
        <f t="array" ref="P5503">[1]!s_stmnote_suppliertop5(A5503,D5503,1)</f>
        <v>供应商1</v>
      </c>
      <c r="Q5503" t="str">
        <f>[1]!s_stmnote_suppliertop5(A5503,D5503,2)</f>
        <v>供应商2</v>
      </c>
      <c r="R5503" t="str" cm="1">
        <f t="array" ref="R5503">[1]!s_stmnote_suppliertop5(A5503,D5503,3)</f>
        <v>供应商3</v>
      </c>
      <c r="S5503" t="str" cm="1">
        <f t="array" ref="S5503">[1]!s_stmnote_suppliertop5(A5503,D5503,4)</f>
        <v>供应商4</v>
      </c>
      <c r="T5503" t="str" cm="1">
        <f t="array" ref="T5503">[1]!s_stmnote_suppliertop5(A5503,D5503,5)</f>
        <v>供应商5</v>
      </c>
      <c r="U5503" s="9">
        <f>[1]!s_stmnote_purchasetop5_pct(A5503,D5503)</f>
        <v>37.31</v>
      </c>
      <c r="V5503" t="str" cm="1">
        <f t="array" ref="V5503">[1]!s_stmnote_customertop5($A5503,$D5503,1)</f>
        <v>客户1</v>
      </c>
      <c r="W5503" t="str" cm="1">
        <f t="array" ref="W5503">[1]!s_stmnote_customertop5($A5503,$D5503,2)</f>
        <v>客户2</v>
      </c>
      <c r="X5503" t="str" cm="1">
        <f t="array" ref="X5503">[1]!s_stmnote_customertop5($A5503,$D5503,3)</f>
        <v>客户3</v>
      </c>
      <c r="Y5503" t="str" cm="1">
        <f t="array" ref="Y5503">[1]!s_stmnote_customertop5($A5503,$D5503,4)</f>
        <v>客户4</v>
      </c>
      <c r="Z5503" t="str" cm="1">
        <f t="array" ref="Z5503">[1]!s_stmnote_customertop5($A5503,$D5503,5)</f>
        <v>客户5</v>
      </c>
      <c r="AA5503" s="9">
        <f>[1]!s_stmnote_salestop5_pct(A5503,D5503)</f>
        <v>44.98</v>
      </c>
      <c r="AB5503" s="9">
        <f>[1]!s_fa_arturn(A5503,D5503)</f>
        <v>1.1818</v>
      </c>
      <c r="AC5503" s="9">
        <f>[1]!fa_apturn(A5503,D5503)</f>
        <v>2.99075112934697</v>
      </c>
      <c r="AD5503" s="9">
        <f>[1]!s_fa_invturn(A5503,D5503)</f>
        <v>1.3290999999999999</v>
      </c>
    </row>
    <row r="5504" spans="1:30">
      <c r="A5504">
        <v>688227</v>
      </c>
      <c r="B5504" t="s">
        <v>10</v>
      </c>
      <c r="C5504" t="s">
        <v>6314</v>
      </c>
      <c r="D5504" s="8">
        <f t="shared" si="86"/>
        <v>45657</v>
      </c>
      <c r="E5504" t="s">
        <v>7665</v>
      </c>
      <c r="F5504">
        <v>1</v>
      </c>
      <c r="G5504" t="s">
        <v>9962</v>
      </c>
      <c r="L5504" t="str" cm="1">
        <f t="array" ref="L5504">[1]!s_info_industry_gics(A5504,1)</f>
        <v>信息技术</v>
      </c>
      <c r="M5504" t="str" cm="1">
        <f t="array" ref="M5504">[1]!s_info_industry_gicscode(A5504,1)</f>
        <v>45</v>
      </c>
      <c r="N5504" t="str">
        <f>[1]!s_info_industry_gics(A5504,2)</f>
        <v>软件与服务</v>
      </c>
      <c r="O5504" t="str">
        <f>[1]!s_info_industry_gicscode(A5504,2)</f>
        <v>4510</v>
      </c>
      <c r="P5504" cm="1">
        <f t="array" ref="P5504">[1]!s_stmnote_suppliertop5(A5504,D5504,1)</f>
        <v>0</v>
      </c>
      <c r="Q5504">
        <f>[1]!s_stmnote_suppliertop5(A5504,D5504,2)</f>
        <v>0</v>
      </c>
      <c r="R5504" cm="1">
        <f t="array" ref="R5504">[1]!s_stmnote_suppliertop5(A5504,D5504,3)</f>
        <v>0</v>
      </c>
      <c r="S5504" cm="1">
        <f t="array" ref="S5504">[1]!s_stmnote_suppliertop5(A5504,D5504,4)</f>
        <v>0</v>
      </c>
      <c r="T5504" cm="1">
        <f t="array" ref="T5504">[1]!s_stmnote_suppliertop5(A5504,D5504,5)</f>
        <v>0</v>
      </c>
      <c r="U5504" s="9">
        <f>[1]!s_stmnote_purchasetop5_pct(A5504,D5504)</f>
        <v>0</v>
      </c>
      <c r="V5504" cm="1">
        <f t="array" ref="V5504">[1]!s_stmnote_customertop5($A5504,$D5504,1)</f>
        <v>0</v>
      </c>
      <c r="W5504" cm="1">
        <f t="array" ref="W5504">[1]!s_stmnote_customertop5($A5504,$D5504,2)</f>
        <v>0</v>
      </c>
      <c r="X5504" cm="1">
        <f t="array" ref="X5504">[1]!s_stmnote_customertop5($A5504,$D5504,3)</f>
        <v>0</v>
      </c>
      <c r="Y5504" cm="1">
        <f t="array" ref="Y5504">[1]!s_stmnote_customertop5($A5504,$D5504,4)</f>
        <v>0</v>
      </c>
      <c r="Z5504" cm="1">
        <f t="array" ref="Z5504">[1]!s_stmnote_customertop5($A5504,$D5504,5)</f>
        <v>0</v>
      </c>
      <c r="AA5504" s="9">
        <f>[1]!s_stmnote_salestop5_pct(A5504,D5504)</f>
        <v>0</v>
      </c>
      <c r="AB5504" s="9">
        <f>[1]!s_fa_arturn(A5504,D5504)</f>
        <v>0</v>
      </c>
      <c r="AC5504" s="9">
        <f>[1]!fa_apturn(A5504,D5504)</f>
        <v>0</v>
      </c>
      <c r="AD5504" s="9">
        <f>[1]!s_fa_invturn(A5504,D5504)</f>
        <v>0</v>
      </c>
    </row>
    <row r="5505" spans="1:30">
      <c r="A5505">
        <v>688228</v>
      </c>
      <c r="B5505" t="s">
        <v>1308</v>
      </c>
      <c r="C5505" t="s">
        <v>6315</v>
      </c>
      <c r="D5505" s="8">
        <f t="shared" si="86"/>
        <v>45291</v>
      </c>
      <c r="E5505" t="s">
        <v>6935</v>
      </c>
      <c r="F5505">
        <v>1</v>
      </c>
      <c r="G5505" t="s">
        <v>9963</v>
      </c>
      <c r="L5505" t="str" cm="1">
        <f t="array" ref="L5505">[1]!s_info_industry_gics(A5505,1)</f>
        <v>信息技术</v>
      </c>
      <c r="M5505" t="str" cm="1">
        <f t="array" ref="M5505">[1]!s_info_industry_gicscode(A5505,1)</f>
        <v>45</v>
      </c>
      <c r="N5505" t="str">
        <f>[1]!s_info_industry_gics(A5505,2)</f>
        <v>软件与服务</v>
      </c>
      <c r="O5505" t="str">
        <f>[1]!s_info_industry_gicscode(A5505,2)</f>
        <v>4510</v>
      </c>
      <c r="P5505" t="str" cm="1">
        <f t="array" ref="P5505">[1]!s_stmnote_suppliertop5(A5505,D5505,1)</f>
        <v>达闼机器人股份有限公司</v>
      </c>
      <c r="Q5505" t="str">
        <f>[1]!s_stmnote_suppliertop5(A5505,D5505,2)</f>
        <v>四川生学教育科技有限公司</v>
      </c>
      <c r="R5505" t="str" cm="1">
        <f t="array" ref="R5505">[1]!s_stmnote_suppliertop5(A5505,D5505,3)</f>
        <v>上海格蒂电力科技有限公司以及关联方</v>
      </c>
      <c r="S5505" t="str" cm="1">
        <f t="array" ref="S5505">[1]!s_stmnote_suppliertop5(A5505,D5505,4)</f>
        <v>内蒙古云科数据服务股份有限公司</v>
      </c>
      <c r="T5505" t="str" cm="1">
        <f t="array" ref="T5505">[1]!s_stmnote_suppliertop5(A5505,D5505,5)</f>
        <v>北京世纪汇盈科技有限公司</v>
      </c>
      <c r="U5505" s="9">
        <f>[1]!s_stmnote_purchasetop5_pct(A5505,D5505)</f>
        <v>25.57</v>
      </c>
      <c r="V5505" t="str" cm="1">
        <f t="array" ref="V5505">[1]!s_stmnote_customertop5($A5505,$D5505,1)</f>
        <v>国电南瑞科技股份有限公司及其关联方</v>
      </c>
      <c r="W5505" t="str" cm="1">
        <f t="array" ref="W5505">[1]!s_stmnote_customertop5($A5505,$D5505,2)</f>
        <v>北京中电普华信息技术有限公司及其关联方</v>
      </c>
      <c r="X5505" t="str" cm="1">
        <f t="array" ref="X5505">[1]!s_stmnote_customertop5($A5505,$D5505,3)</f>
        <v>国网信通亿力科技有限责任公司及其关联方</v>
      </c>
      <c r="Y5505" t="str" cm="1">
        <f t="array" ref="Y5505">[1]!s_stmnote_customertop5($A5505,$D5505,4)</f>
        <v>北京国电通网络技术有限公司</v>
      </c>
      <c r="Z5505" t="str" cm="1">
        <f t="array" ref="Z5505">[1]!s_stmnote_customertop5($A5505,$D5505,5)</f>
        <v>溆浦鸿硕贸易有限公司</v>
      </c>
      <c r="AA5505" s="9">
        <f>[1]!s_stmnote_salestop5_pct(A5505,D5505)</f>
        <v>38.44</v>
      </c>
      <c r="AB5505" s="9">
        <f>[1]!s_fa_arturn(A5505,D5505)</f>
        <v>1.4978</v>
      </c>
      <c r="AC5505" s="9">
        <f>[1]!fa_apturn(A5505,D5505)</f>
        <v>1.8212788341021899</v>
      </c>
      <c r="AD5505" s="9">
        <f>[1]!s_fa_invturn(A5505,D5505)</f>
        <v>2.0407999999999999</v>
      </c>
    </row>
    <row r="5506" spans="1:30">
      <c r="A5506">
        <v>688229</v>
      </c>
      <c r="B5506" t="s">
        <v>1309</v>
      </c>
      <c r="C5506" t="s">
        <v>6316</v>
      </c>
      <c r="D5506" s="8">
        <f t="shared" si="86"/>
        <v>44561</v>
      </c>
      <c r="E5506" t="s">
        <v>7143</v>
      </c>
      <c r="F5506">
        <v>1</v>
      </c>
      <c r="G5506" t="s">
        <v>9964</v>
      </c>
      <c r="L5506" t="str" cm="1">
        <f t="array" ref="L5506">[1]!s_info_industry_gics(A5506,1)</f>
        <v>信息技术</v>
      </c>
      <c r="M5506" t="str" cm="1">
        <f t="array" ref="M5506">[1]!s_info_industry_gicscode(A5506,1)</f>
        <v>45</v>
      </c>
      <c r="N5506" t="str">
        <f>[1]!s_info_industry_gics(A5506,2)</f>
        <v>软件与服务</v>
      </c>
      <c r="O5506" t="str">
        <f>[1]!s_info_industry_gicscode(A5506,2)</f>
        <v>4510</v>
      </c>
      <c r="P5506" t="str" cm="1">
        <f t="array" ref="P5506">[1]!s_stmnote_suppliertop5(A5506,D5506,1)</f>
        <v>供应商1</v>
      </c>
      <c r="Q5506" t="str">
        <f>[1]!s_stmnote_suppliertop5(A5506,D5506,2)</f>
        <v>供应商2</v>
      </c>
      <c r="R5506" t="str" cm="1">
        <f t="array" ref="R5506">[1]!s_stmnote_suppliertop5(A5506,D5506,3)</f>
        <v>供应商3</v>
      </c>
      <c r="S5506" t="str" cm="1">
        <f t="array" ref="S5506">[1]!s_stmnote_suppliertop5(A5506,D5506,4)</f>
        <v>供应商4</v>
      </c>
      <c r="T5506" t="str" cm="1">
        <f t="array" ref="T5506">[1]!s_stmnote_suppliertop5(A5506,D5506,5)</f>
        <v>供应商5</v>
      </c>
      <c r="U5506" s="9">
        <f>[1]!s_stmnote_purchasetop5_pct(A5506,D5506)</f>
        <v>37.450000000000003</v>
      </c>
      <c r="V5506" t="str" cm="1">
        <f t="array" ref="V5506">[1]!s_stmnote_customertop5($A5506,$D5506,1)</f>
        <v>深圳市腾讯计算机系统有限公司</v>
      </c>
      <c r="W5506" t="str" cm="1">
        <f t="array" ref="W5506">[1]!s_stmnote_customertop5($A5506,$D5506,2)</f>
        <v>华为软件技术有限公司</v>
      </c>
      <c r="X5506" t="str" cm="1">
        <f t="array" ref="X5506">[1]!s_stmnote_customertop5($A5506,$D5506,3)</f>
        <v>中国光大集团股份公司</v>
      </c>
      <c r="Y5506" t="str" cm="1">
        <f t="array" ref="Y5506">[1]!s_stmnote_customertop5($A5506,$D5506,4)</f>
        <v>中国平安保险(集团)股份有限公司</v>
      </c>
      <c r="Z5506" t="str" cm="1">
        <f t="array" ref="Z5506">[1]!s_stmnote_customertop5($A5506,$D5506,5)</f>
        <v>中国南方航空股份有限公司</v>
      </c>
      <c r="AA5506" s="9">
        <f>[1]!s_stmnote_salestop5_pct(A5506,D5506)</f>
        <v>27.27</v>
      </c>
      <c r="AB5506" s="9">
        <f>[1]!s_fa_arturn(A5506,D5506)</f>
        <v>2.0263</v>
      </c>
      <c r="AC5506" s="9">
        <f>[1]!fa_apturn(A5506,D5506)</f>
        <v>3.82531738883233</v>
      </c>
      <c r="AD5506" s="9">
        <f>[1]!s_fa_invturn(A5506,D5506)</f>
        <v>0</v>
      </c>
    </row>
    <row r="5507" spans="1:30">
      <c r="A5507">
        <v>688229</v>
      </c>
      <c r="B5507" t="s">
        <v>1309</v>
      </c>
      <c r="C5507" t="s">
        <v>6317</v>
      </c>
      <c r="D5507" s="8">
        <f t="shared" si="86"/>
        <v>44561</v>
      </c>
      <c r="E5507" t="s">
        <v>7707</v>
      </c>
      <c r="F5507">
        <v>1</v>
      </c>
      <c r="G5507" t="s">
        <v>9965</v>
      </c>
      <c r="L5507" t="str" cm="1">
        <f t="array" ref="L5507">[1]!s_info_industry_gics(A5507,1)</f>
        <v>信息技术</v>
      </c>
      <c r="M5507" t="str" cm="1">
        <f t="array" ref="M5507">[1]!s_info_industry_gicscode(A5507,1)</f>
        <v>45</v>
      </c>
      <c r="N5507" t="str">
        <f>[1]!s_info_industry_gics(A5507,2)</f>
        <v>软件与服务</v>
      </c>
      <c r="O5507" t="str">
        <f>[1]!s_info_industry_gicscode(A5507,2)</f>
        <v>4510</v>
      </c>
      <c r="P5507" t="str" cm="1">
        <f t="array" ref="P5507">[1]!s_stmnote_suppliertop5(A5507,D5507,1)</f>
        <v>供应商1</v>
      </c>
      <c r="Q5507" t="str">
        <f>[1]!s_stmnote_suppliertop5(A5507,D5507,2)</f>
        <v>供应商2</v>
      </c>
      <c r="R5507" t="str" cm="1">
        <f t="array" ref="R5507">[1]!s_stmnote_suppliertop5(A5507,D5507,3)</f>
        <v>供应商3</v>
      </c>
      <c r="S5507" t="str" cm="1">
        <f t="array" ref="S5507">[1]!s_stmnote_suppliertop5(A5507,D5507,4)</f>
        <v>供应商4</v>
      </c>
      <c r="T5507" t="str" cm="1">
        <f t="array" ref="T5507">[1]!s_stmnote_suppliertop5(A5507,D5507,5)</f>
        <v>供应商5</v>
      </c>
      <c r="U5507" s="9">
        <f>[1]!s_stmnote_purchasetop5_pct(A5507,D5507)</f>
        <v>37.450000000000003</v>
      </c>
      <c r="V5507" t="str" cm="1">
        <f t="array" ref="V5507">[1]!s_stmnote_customertop5($A5507,$D5507,1)</f>
        <v>深圳市腾讯计算机系统有限公司</v>
      </c>
      <c r="W5507" t="str" cm="1">
        <f t="array" ref="W5507">[1]!s_stmnote_customertop5($A5507,$D5507,2)</f>
        <v>华为软件技术有限公司</v>
      </c>
      <c r="X5507" t="str" cm="1">
        <f t="array" ref="X5507">[1]!s_stmnote_customertop5($A5507,$D5507,3)</f>
        <v>中国光大集团股份公司</v>
      </c>
      <c r="Y5507" t="str" cm="1">
        <f t="array" ref="Y5507">[1]!s_stmnote_customertop5($A5507,$D5507,4)</f>
        <v>中国平安保险(集团)股份有限公司</v>
      </c>
      <c r="Z5507" t="str" cm="1">
        <f t="array" ref="Z5507">[1]!s_stmnote_customertop5($A5507,$D5507,5)</f>
        <v>中国南方航空股份有限公司</v>
      </c>
      <c r="AA5507" s="9">
        <f>[1]!s_stmnote_salestop5_pct(A5507,D5507)</f>
        <v>27.27</v>
      </c>
      <c r="AB5507" s="9">
        <f>[1]!s_fa_arturn(A5507,D5507)</f>
        <v>2.0263</v>
      </c>
      <c r="AC5507" s="9">
        <f>[1]!fa_apturn(A5507,D5507)</f>
        <v>3.82531738883233</v>
      </c>
      <c r="AD5507" s="9">
        <f>[1]!s_fa_invturn(A5507,D5507)</f>
        <v>0</v>
      </c>
    </row>
    <row r="5508" spans="1:30">
      <c r="A5508">
        <v>688229</v>
      </c>
      <c r="B5508" t="s">
        <v>1309</v>
      </c>
      <c r="C5508" t="s">
        <v>6318</v>
      </c>
      <c r="D5508" s="8">
        <f t="shared" si="86"/>
        <v>44561</v>
      </c>
      <c r="E5508" t="s">
        <v>7076</v>
      </c>
      <c r="F5508">
        <v>1</v>
      </c>
      <c r="G5508" t="s">
        <v>9965</v>
      </c>
      <c r="L5508" t="str" cm="1">
        <f t="array" ref="L5508">[1]!s_info_industry_gics(A5508,1)</f>
        <v>信息技术</v>
      </c>
      <c r="M5508" t="str" cm="1">
        <f t="array" ref="M5508">[1]!s_info_industry_gicscode(A5508,1)</f>
        <v>45</v>
      </c>
      <c r="N5508" t="str">
        <f>[1]!s_info_industry_gics(A5508,2)</f>
        <v>软件与服务</v>
      </c>
      <c r="O5508" t="str">
        <f>[1]!s_info_industry_gicscode(A5508,2)</f>
        <v>4510</v>
      </c>
      <c r="P5508" t="str" cm="1">
        <f t="array" ref="P5508">[1]!s_stmnote_suppliertop5(A5508,D5508,1)</f>
        <v>供应商1</v>
      </c>
      <c r="Q5508" t="str">
        <f>[1]!s_stmnote_suppliertop5(A5508,D5508,2)</f>
        <v>供应商2</v>
      </c>
      <c r="R5508" t="str" cm="1">
        <f t="array" ref="R5508">[1]!s_stmnote_suppliertop5(A5508,D5508,3)</f>
        <v>供应商3</v>
      </c>
      <c r="S5508" t="str" cm="1">
        <f t="array" ref="S5508">[1]!s_stmnote_suppliertop5(A5508,D5508,4)</f>
        <v>供应商4</v>
      </c>
      <c r="T5508" t="str" cm="1">
        <f t="array" ref="T5508">[1]!s_stmnote_suppliertop5(A5508,D5508,5)</f>
        <v>供应商5</v>
      </c>
      <c r="U5508" s="9">
        <f>[1]!s_stmnote_purchasetop5_pct(A5508,D5508)</f>
        <v>37.450000000000003</v>
      </c>
      <c r="V5508" t="str" cm="1">
        <f t="array" ref="V5508">[1]!s_stmnote_customertop5($A5508,$D5508,1)</f>
        <v>深圳市腾讯计算机系统有限公司</v>
      </c>
      <c r="W5508" t="str" cm="1">
        <f t="array" ref="W5508">[1]!s_stmnote_customertop5($A5508,$D5508,2)</f>
        <v>华为软件技术有限公司</v>
      </c>
      <c r="X5508" t="str" cm="1">
        <f t="array" ref="X5508">[1]!s_stmnote_customertop5($A5508,$D5508,3)</f>
        <v>中国光大集团股份公司</v>
      </c>
      <c r="Y5508" t="str" cm="1">
        <f t="array" ref="Y5508">[1]!s_stmnote_customertop5($A5508,$D5508,4)</f>
        <v>中国平安保险(集团)股份有限公司</v>
      </c>
      <c r="Z5508" t="str" cm="1">
        <f t="array" ref="Z5508">[1]!s_stmnote_customertop5($A5508,$D5508,5)</f>
        <v>中国南方航空股份有限公司</v>
      </c>
      <c r="AA5508" s="9">
        <f>[1]!s_stmnote_salestop5_pct(A5508,D5508)</f>
        <v>27.27</v>
      </c>
      <c r="AB5508" s="9">
        <f>[1]!s_fa_arturn(A5508,D5508)</f>
        <v>2.0263</v>
      </c>
      <c r="AC5508" s="9">
        <f>[1]!fa_apturn(A5508,D5508)</f>
        <v>3.82531738883233</v>
      </c>
      <c r="AD5508" s="9">
        <f>[1]!s_fa_invturn(A5508,D5508)</f>
        <v>0</v>
      </c>
    </row>
    <row r="5509" spans="1:30">
      <c r="A5509">
        <v>688229</v>
      </c>
      <c r="B5509" t="s">
        <v>1309</v>
      </c>
      <c r="C5509" t="s">
        <v>6319</v>
      </c>
      <c r="D5509" s="8">
        <f t="shared" si="86"/>
        <v>44926</v>
      </c>
      <c r="E5509" t="s">
        <v>7185</v>
      </c>
      <c r="F5509">
        <v>1</v>
      </c>
      <c r="G5509" t="s">
        <v>9965</v>
      </c>
      <c r="L5509" t="str" cm="1">
        <f t="array" ref="L5509">[1]!s_info_industry_gics(A5509,1)</f>
        <v>信息技术</v>
      </c>
      <c r="M5509" t="str" cm="1">
        <f t="array" ref="M5509">[1]!s_info_industry_gicscode(A5509,1)</f>
        <v>45</v>
      </c>
      <c r="N5509" t="str">
        <f>[1]!s_info_industry_gics(A5509,2)</f>
        <v>软件与服务</v>
      </c>
      <c r="O5509" t="str">
        <f>[1]!s_info_industry_gicscode(A5509,2)</f>
        <v>4510</v>
      </c>
      <c r="P5509" t="str" cm="1">
        <f t="array" ref="P5509">[1]!s_stmnote_suppliertop5(A5509,D5509,1)</f>
        <v>供应商1</v>
      </c>
      <c r="Q5509" t="str">
        <f>[1]!s_stmnote_suppliertop5(A5509,D5509,2)</f>
        <v>供应商2</v>
      </c>
      <c r="R5509" t="str" cm="1">
        <f t="array" ref="R5509">[1]!s_stmnote_suppliertop5(A5509,D5509,3)</f>
        <v>供应商3</v>
      </c>
      <c r="S5509" t="str" cm="1">
        <f t="array" ref="S5509">[1]!s_stmnote_suppliertop5(A5509,D5509,4)</f>
        <v>供应商4</v>
      </c>
      <c r="T5509" t="str" cm="1">
        <f t="array" ref="T5509">[1]!s_stmnote_suppliertop5(A5509,D5509,5)</f>
        <v>供应商5</v>
      </c>
      <c r="U5509" s="9">
        <f>[1]!s_stmnote_purchasetop5_pct(A5509,D5509)</f>
        <v>34.340000000000003</v>
      </c>
      <c r="V5509" t="str" cm="1">
        <f t="array" ref="V5509">[1]!s_stmnote_customertop5($A5509,$D5509,1)</f>
        <v>客户1</v>
      </c>
      <c r="W5509" t="str" cm="1">
        <f t="array" ref="W5509">[1]!s_stmnote_customertop5($A5509,$D5509,2)</f>
        <v>客户2</v>
      </c>
      <c r="X5509" t="str" cm="1">
        <f t="array" ref="X5509">[1]!s_stmnote_customertop5($A5509,$D5509,3)</f>
        <v>客户3</v>
      </c>
      <c r="Y5509" t="str" cm="1">
        <f t="array" ref="Y5509">[1]!s_stmnote_customertop5($A5509,$D5509,4)</f>
        <v>客户4</v>
      </c>
      <c r="Z5509" t="str" cm="1">
        <f t="array" ref="Z5509">[1]!s_stmnote_customertop5($A5509,$D5509,5)</f>
        <v>客户5</v>
      </c>
      <c r="AA5509" s="9">
        <f>[1]!s_stmnote_salestop5_pct(A5509,D5509)</f>
        <v>26.13</v>
      </c>
      <c r="AB5509" s="9">
        <f>[1]!s_fa_arturn(A5509,D5509)</f>
        <v>1.9024000000000001</v>
      </c>
      <c r="AC5509" s="9">
        <f>[1]!fa_apturn(A5509,D5509)</f>
        <v>3.0255071381768301</v>
      </c>
      <c r="AD5509" s="9">
        <f>[1]!s_fa_invturn(A5509,D5509)</f>
        <v>0</v>
      </c>
    </row>
    <row r="5510" spans="1:30">
      <c r="A5510">
        <v>688229</v>
      </c>
      <c r="B5510" t="s">
        <v>1309</v>
      </c>
      <c r="C5510" t="s">
        <v>6318</v>
      </c>
      <c r="D5510" s="8">
        <f t="shared" si="86"/>
        <v>44926</v>
      </c>
      <c r="E5510" t="s">
        <v>7121</v>
      </c>
      <c r="F5510">
        <v>1</v>
      </c>
      <c r="G5510" t="s">
        <v>9965</v>
      </c>
      <c r="L5510" t="str" cm="1">
        <f t="array" ref="L5510">[1]!s_info_industry_gics(A5510,1)</f>
        <v>信息技术</v>
      </c>
      <c r="M5510" t="str" cm="1">
        <f t="array" ref="M5510">[1]!s_info_industry_gicscode(A5510,1)</f>
        <v>45</v>
      </c>
      <c r="N5510" t="str">
        <f>[1]!s_info_industry_gics(A5510,2)</f>
        <v>软件与服务</v>
      </c>
      <c r="O5510" t="str">
        <f>[1]!s_info_industry_gicscode(A5510,2)</f>
        <v>4510</v>
      </c>
      <c r="P5510" t="str" cm="1">
        <f t="array" ref="P5510">[1]!s_stmnote_suppliertop5(A5510,D5510,1)</f>
        <v>供应商1</v>
      </c>
      <c r="Q5510" t="str">
        <f>[1]!s_stmnote_suppliertop5(A5510,D5510,2)</f>
        <v>供应商2</v>
      </c>
      <c r="R5510" t="str" cm="1">
        <f t="array" ref="R5510">[1]!s_stmnote_suppliertop5(A5510,D5510,3)</f>
        <v>供应商3</v>
      </c>
      <c r="S5510" t="str" cm="1">
        <f t="array" ref="S5510">[1]!s_stmnote_suppliertop5(A5510,D5510,4)</f>
        <v>供应商4</v>
      </c>
      <c r="T5510" t="str" cm="1">
        <f t="array" ref="T5510">[1]!s_stmnote_suppliertop5(A5510,D5510,5)</f>
        <v>供应商5</v>
      </c>
      <c r="U5510" s="9">
        <f>[1]!s_stmnote_purchasetop5_pct(A5510,D5510)</f>
        <v>34.340000000000003</v>
      </c>
      <c r="V5510" t="str" cm="1">
        <f t="array" ref="V5510">[1]!s_stmnote_customertop5($A5510,$D5510,1)</f>
        <v>客户1</v>
      </c>
      <c r="W5510" t="str" cm="1">
        <f t="array" ref="W5510">[1]!s_stmnote_customertop5($A5510,$D5510,2)</f>
        <v>客户2</v>
      </c>
      <c r="X5510" t="str" cm="1">
        <f t="array" ref="X5510">[1]!s_stmnote_customertop5($A5510,$D5510,3)</f>
        <v>客户3</v>
      </c>
      <c r="Y5510" t="str" cm="1">
        <f t="array" ref="Y5510">[1]!s_stmnote_customertop5($A5510,$D5510,4)</f>
        <v>客户4</v>
      </c>
      <c r="Z5510" t="str" cm="1">
        <f t="array" ref="Z5510">[1]!s_stmnote_customertop5($A5510,$D5510,5)</f>
        <v>客户5</v>
      </c>
      <c r="AA5510" s="9">
        <f>[1]!s_stmnote_salestop5_pct(A5510,D5510)</f>
        <v>26.13</v>
      </c>
      <c r="AB5510" s="9">
        <f>[1]!s_fa_arturn(A5510,D5510)</f>
        <v>1.9024000000000001</v>
      </c>
      <c r="AC5510" s="9">
        <f>[1]!fa_apturn(A5510,D5510)</f>
        <v>3.0255071381768301</v>
      </c>
      <c r="AD5510" s="9">
        <f>[1]!s_fa_invturn(A5510,D5510)</f>
        <v>0</v>
      </c>
    </row>
    <row r="5511" spans="1:30">
      <c r="A5511">
        <v>688229</v>
      </c>
      <c r="B5511" t="s">
        <v>1309</v>
      </c>
      <c r="C5511" t="s">
        <v>6320</v>
      </c>
      <c r="D5511" s="8">
        <f t="shared" si="86"/>
        <v>44926</v>
      </c>
      <c r="E5511" t="s">
        <v>7540</v>
      </c>
      <c r="F5511">
        <v>1</v>
      </c>
      <c r="G5511" t="s">
        <v>9965</v>
      </c>
      <c r="L5511" t="str" cm="1">
        <f t="array" ref="L5511">[1]!s_info_industry_gics(A5511,1)</f>
        <v>信息技术</v>
      </c>
      <c r="M5511" t="str" cm="1">
        <f t="array" ref="M5511">[1]!s_info_industry_gicscode(A5511,1)</f>
        <v>45</v>
      </c>
      <c r="N5511" t="str">
        <f>[1]!s_info_industry_gics(A5511,2)</f>
        <v>软件与服务</v>
      </c>
      <c r="O5511" t="str">
        <f>[1]!s_info_industry_gicscode(A5511,2)</f>
        <v>4510</v>
      </c>
      <c r="P5511" t="str" cm="1">
        <f t="array" ref="P5511">[1]!s_stmnote_suppliertop5(A5511,D5511,1)</f>
        <v>供应商1</v>
      </c>
      <c r="Q5511" t="str">
        <f>[1]!s_stmnote_suppliertop5(A5511,D5511,2)</f>
        <v>供应商2</v>
      </c>
      <c r="R5511" t="str" cm="1">
        <f t="array" ref="R5511">[1]!s_stmnote_suppliertop5(A5511,D5511,3)</f>
        <v>供应商3</v>
      </c>
      <c r="S5511" t="str" cm="1">
        <f t="array" ref="S5511">[1]!s_stmnote_suppliertop5(A5511,D5511,4)</f>
        <v>供应商4</v>
      </c>
      <c r="T5511" t="str" cm="1">
        <f t="array" ref="T5511">[1]!s_stmnote_suppliertop5(A5511,D5511,5)</f>
        <v>供应商5</v>
      </c>
      <c r="U5511" s="9">
        <f>[1]!s_stmnote_purchasetop5_pct(A5511,D5511)</f>
        <v>34.340000000000003</v>
      </c>
      <c r="V5511" t="str" cm="1">
        <f t="array" ref="V5511">[1]!s_stmnote_customertop5($A5511,$D5511,1)</f>
        <v>客户1</v>
      </c>
      <c r="W5511" t="str" cm="1">
        <f t="array" ref="W5511">[1]!s_stmnote_customertop5($A5511,$D5511,2)</f>
        <v>客户2</v>
      </c>
      <c r="X5511" t="str" cm="1">
        <f t="array" ref="X5511">[1]!s_stmnote_customertop5($A5511,$D5511,3)</f>
        <v>客户3</v>
      </c>
      <c r="Y5511" t="str" cm="1">
        <f t="array" ref="Y5511">[1]!s_stmnote_customertop5($A5511,$D5511,4)</f>
        <v>客户4</v>
      </c>
      <c r="Z5511" t="str" cm="1">
        <f t="array" ref="Z5511">[1]!s_stmnote_customertop5($A5511,$D5511,5)</f>
        <v>客户5</v>
      </c>
      <c r="AA5511" s="9">
        <f>[1]!s_stmnote_salestop5_pct(A5511,D5511)</f>
        <v>26.13</v>
      </c>
      <c r="AB5511" s="9">
        <f>[1]!s_fa_arturn(A5511,D5511)</f>
        <v>1.9024000000000001</v>
      </c>
      <c r="AC5511" s="9">
        <f>[1]!fa_apturn(A5511,D5511)</f>
        <v>3.0255071381768301</v>
      </c>
      <c r="AD5511" s="9">
        <f>[1]!s_fa_invturn(A5511,D5511)</f>
        <v>0</v>
      </c>
    </row>
    <row r="5512" spans="1:30">
      <c r="A5512">
        <v>688327</v>
      </c>
      <c r="B5512" t="s">
        <v>1319</v>
      </c>
      <c r="C5512" t="s">
        <v>6349</v>
      </c>
      <c r="D5512" s="8">
        <f t="shared" si="86"/>
        <v>44561</v>
      </c>
      <c r="E5512" t="s">
        <v>7016</v>
      </c>
      <c r="F5512">
        <v>1</v>
      </c>
      <c r="G5512" t="s">
        <v>9979</v>
      </c>
      <c r="L5512" t="str" cm="1">
        <f t="array" ref="L5512">[1]!s_info_industry_gics(A5512,1)</f>
        <v>信息技术</v>
      </c>
      <c r="M5512" t="str" cm="1">
        <f t="array" ref="M5512">[1]!s_info_industry_gicscode(A5512,1)</f>
        <v>45</v>
      </c>
      <c r="N5512" t="str">
        <f>[1]!s_info_industry_gics(A5512,2)</f>
        <v>软件与服务</v>
      </c>
      <c r="O5512" t="str">
        <f>[1]!s_info_industry_gicscode(A5512,2)</f>
        <v>4510</v>
      </c>
      <c r="P5512" t="str" cm="1">
        <f t="array" ref="P5512">[1]!s_stmnote_suppliertop5(A5512,D5512,1)</f>
        <v>中时讯通信建设有限公司</v>
      </c>
      <c r="Q5512" t="str">
        <f>[1]!s_stmnote_suppliertop5(A5512,D5512,2)</f>
        <v>深圳市国电科技通信有限公司</v>
      </c>
      <c r="R5512" t="str" cm="1">
        <f t="array" ref="R5512">[1]!s_stmnote_suppliertop5(A5512,D5512,3)</f>
        <v>加减信息科技(深圳)有限公司</v>
      </c>
      <c r="S5512" t="str" cm="1">
        <f t="array" ref="S5512">[1]!s_stmnote_suppliertop5(A5512,D5512,4)</f>
        <v>四川天图蔚科技有限公司</v>
      </c>
      <c r="T5512" t="str" cm="1">
        <f t="array" ref="T5512">[1]!s_stmnote_suppliertop5(A5512,D5512,5)</f>
        <v>成都市数字城市运营管理有限公司</v>
      </c>
      <c r="U5512" s="9">
        <f>[1]!s_stmnote_purchasetop5_pct(A5512,D5512)</f>
        <v>45.44</v>
      </c>
      <c r="V5512" t="str" cm="1">
        <f t="array" ref="V5512">[1]!s_stmnote_customertop5($A5512,$D5512,1)</f>
        <v>四川天府新区行政审批局</v>
      </c>
      <c r="W5512" t="str" cm="1">
        <f t="array" ref="W5512">[1]!s_stmnote_customertop5($A5512,$D5512,2)</f>
        <v>广州南沙区卫生健康局</v>
      </c>
      <c r="X5512" t="str" cm="1">
        <f t="array" ref="X5512">[1]!s_stmnote_customertop5($A5512,$D5512,3)</f>
        <v>北京汇志凌云数据技术有限责任公司</v>
      </c>
      <c r="Y5512" t="str" cm="1">
        <f t="array" ref="Y5512">[1]!s_stmnote_customertop5($A5512,$D5512,4)</f>
        <v>衡阳市公安局</v>
      </c>
      <c r="Z5512" t="str" cm="1">
        <f t="array" ref="Z5512">[1]!s_stmnote_customertop5($A5512,$D5512,5)</f>
        <v>金开来(北京)科技有限公司</v>
      </c>
      <c r="AA5512" s="9">
        <f>[1]!s_stmnote_salestop5_pct(A5512,D5512)</f>
        <v>69.58</v>
      </c>
      <c r="AB5512" s="9">
        <f>[1]!s_fa_arturn(A5512,D5512)</f>
        <v>2.5691000000000002</v>
      </c>
      <c r="AC5512" s="9">
        <f>[1]!fa_apturn(A5512,D5512)</f>
        <v>2.8814984971972399</v>
      </c>
      <c r="AD5512" s="9">
        <f>[1]!s_fa_invturn(A5512,D5512)</f>
        <v>1.6552</v>
      </c>
    </row>
    <row r="5513" spans="1:30">
      <c r="A5513">
        <v>688327</v>
      </c>
      <c r="B5513" t="s">
        <v>1319</v>
      </c>
      <c r="C5513" t="s">
        <v>6350</v>
      </c>
      <c r="D5513" s="8">
        <f t="shared" si="86"/>
        <v>44561</v>
      </c>
      <c r="E5513" t="s">
        <v>7414</v>
      </c>
      <c r="F5513">
        <v>1</v>
      </c>
      <c r="G5513" t="s">
        <v>9979</v>
      </c>
      <c r="L5513" t="str" cm="1">
        <f t="array" ref="L5513">[1]!s_info_industry_gics(A5513,1)</f>
        <v>信息技术</v>
      </c>
      <c r="M5513" t="str" cm="1">
        <f t="array" ref="M5513">[1]!s_info_industry_gicscode(A5513,1)</f>
        <v>45</v>
      </c>
      <c r="N5513" t="str">
        <f>[1]!s_info_industry_gics(A5513,2)</f>
        <v>软件与服务</v>
      </c>
      <c r="O5513" t="str">
        <f>[1]!s_info_industry_gicscode(A5513,2)</f>
        <v>4510</v>
      </c>
      <c r="P5513" t="str" cm="1">
        <f t="array" ref="P5513">[1]!s_stmnote_suppliertop5(A5513,D5513,1)</f>
        <v>中时讯通信建设有限公司</v>
      </c>
      <c r="Q5513" t="str">
        <f>[1]!s_stmnote_suppliertop5(A5513,D5513,2)</f>
        <v>深圳市国电科技通信有限公司</v>
      </c>
      <c r="R5513" t="str" cm="1">
        <f t="array" ref="R5513">[1]!s_stmnote_suppliertop5(A5513,D5513,3)</f>
        <v>加减信息科技(深圳)有限公司</v>
      </c>
      <c r="S5513" t="str" cm="1">
        <f t="array" ref="S5513">[1]!s_stmnote_suppliertop5(A5513,D5513,4)</f>
        <v>四川天图蔚科技有限公司</v>
      </c>
      <c r="T5513" t="str" cm="1">
        <f t="array" ref="T5513">[1]!s_stmnote_suppliertop5(A5513,D5513,5)</f>
        <v>成都市数字城市运营管理有限公司</v>
      </c>
      <c r="U5513" s="9">
        <f>[1]!s_stmnote_purchasetop5_pct(A5513,D5513)</f>
        <v>45.44</v>
      </c>
      <c r="V5513" t="str" cm="1">
        <f t="array" ref="V5513">[1]!s_stmnote_customertop5($A5513,$D5513,1)</f>
        <v>四川天府新区行政审批局</v>
      </c>
      <c r="W5513" t="str" cm="1">
        <f t="array" ref="W5513">[1]!s_stmnote_customertop5($A5513,$D5513,2)</f>
        <v>广州南沙区卫生健康局</v>
      </c>
      <c r="X5513" t="str" cm="1">
        <f t="array" ref="X5513">[1]!s_stmnote_customertop5($A5513,$D5513,3)</f>
        <v>北京汇志凌云数据技术有限责任公司</v>
      </c>
      <c r="Y5513" t="str" cm="1">
        <f t="array" ref="Y5513">[1]!s_stmnote_customertop5($A5513,$D5513,4)</f>
        <v>衡阳市公安局</v>
      </c>
      <c r="Z5513" t="str" cm="1">
        <f t="array" ref="Z5513">[1]!s_stmnote_customertop5($A5513,$D5513,5)</f>
        <v>金开来(北京)科技有限公司</v>
      </c>
      <c r="AA5513" s="9">
        <f>[1]!s_stmnote_salestop5_pct(A5513,D5513)</f>
        <v>69.58</v>
      </c>
      <c r="AB5513" s="9">
        <f>[1]!s_fa_arturn(A5513,D5513)</f>
        <v>2.5691000000000002</v>
      </c>
      <c r="AC5513" s="9">
        <f>[1]!fa_apturn(A5513,D5513)</f>
        <v>2.8814984971972399</v>
      </c>
      <c r="AD5513" s="9">
        <f>[1]!s_fa_invturn(A5513,D5513)</f>
        <v>1.6552</v>
      </c>
    </row>
    <row r="5514" spans="1:30">
      <c r="A5514">
        <v>688327</v>
      </c>
      <c r="B5514" t="s">
        <v>1319</v>
      </c>
      <c r="C5514" t="s">
        <v>6351</v>
      </c>
      <c r="D5514" s="8">
        <f t="shared" si="86"/>
        <v>44926</v>
      </c>
      <c r="E5514" t="s">
        <v>7190</v>
      </c>
      <c r="F5514">
        <v>1</v>
      </c>
      <c r="G5514" t="s">
        <v>9980</v>
      </c>
      <c r="L5514" t="str" cm="1">
        <f t="array" ref="L5514">[1]!s_info_industry_gics(A5514,1)</f>
        <v>信息技术</v>
      </c>
      <c r="M5514" t="str" cm="1">
        <f t="array" ref="M5514">[1]!s_info_industry_gicscode(A5514,1)</f>
        <v>45</v>
      </c>
      <c r="N5514" t="str">
        <f>[1]!s_info_industry_gics(A5514,2)</f>
        <v>软件与服务</v>
      </c>
      <c r="O5514" t="str">
        <f>[1]!s_info_industry_gicscode(A5514,2)</f>
        <v>4510</v>
      </c>
      <c r="P5514" t="str" cm="1">
        <f t="array" ref="P5514">[1]!s_stmnote_suppliertop5(A5514,D5514,1)</f>
        <v>华云数据控股集团有限公司/华云数据有限公司</v>
      </c>
      <c r="Q5514" t="str">
        <f>[1]!s_stmnote_suppliertop5(A5514,D5514,2)</f>
        <v>供应商2</v>
      </c>
      <c r="R5514" t="str" cm="1">
        <f t="array" ref="R5514">[1]!s_stmnote_suppliertop5(A5514,D5514,3)</f>
        <v>厦门市美亚柏科信息股份有限公司</v>
      </c>
      <c r="S5514" t="str" cm="1">
        <f t="array" ref="S5514">[1]!s_stmnote_suppliertop5(A5514,D5514,4)</f>
        <v>成都雷科特毫米波技术有限公司</v>
      </c>
      <c r="T5514" t="str" cm="1">
        <f t="array" ref="T5514">[1]!s_stmnote_suppliertop5(A5514,D5514,5)</f>
        <v>深圳市健德源电子有限公司</v>
      </c>
      <c r="U5514" s="9">
        <f>[1]!s_stmnote_purchasetop5_pct(A5514,D5514)</f>
        <v>66.72</v>
      </c>
      <c r="V5514" t="str" cm="1">
        <f t="array" ref="V5514">[1]!s_stmnote_customertop5($A5514,$D5514,1)</f>
        <v>客户1</v>
      </c>
      <c r="W5514" t="str" cm="1">
        <f t="array" ref="W5514">[1]!s_stmnote_customertop5($A5514,$D5514,2)</f>
        <v>客户2</v>
      </c>
      <c r="X5514" t="str" cm="1">
        <f t="array" ref="X5514">[1]!s_stmnote_customertop5($A5514,$D5514,3)</f>
        <v>客户3</v>
      </c>
      <c r="Y5514" t="str" cm="1">
        <f t="array" ref="Y5514">[1]!s_stmnote_customertop5($A5514,$D5514,4)</f>
        <v>中国联合网络通信有限公司哈尔滨市分公司/联通(黑龙江)产业互联网有限公司</v>
      </c>
      <c r="Z5514" t="str" cm="1">
        <f t="array" ref="Z5514">[1]!s_stmnote_customertop5($A5514,$D5514,5)</f>
        <v>中电科普天科技股份有限公司</v>
      </c>
      <c r="AA5514" s="9">
        <f>[1]!s_stmnote_salestop5_pct(A5514,D5514)</f>
        <v>58.88</v>
      </c>
      <c r="AB5514" s="9">
        <f>[1]!s_fa_arturn(A5514,D5514)</f>
        <v>1.9027000000000001</v>
      </c>
      <c r="AC5514" s="9">
        <f>[1]!fa_apturn(A5514,D5514)</f>
        <v>1.5020265357496001</v>
      </c>
      <c r="AD5514" s="9">
        <f>[1]!s_fa_invturn(A5514,D5514)</f>
        <v>0.55049999999999999</v>
      </c>
    </row>
    <row r="5515" spans="1:30">
      <c r="A5515">
        <v>688500</v>
      </c>
      <c r="B5515" t="s">
        <v>1328</v>
      </c>
      <c r="C5515" t="s">
        <v>6381</v>
      </c>
      <c r="D5515" s="8">
        <f t="shared" si="86"/>
        <v>44926</v>
      </c>
      <c r="E5515" t="s">
        <v>7540</v>
      </c>
      <c r="F5515">
        <v>1</v>
      </c>
      <c r="G5515" t="s">
        <v>9998</v>
      </c>
      <c r="L5515" t="str" cm="1">
        <f t="array" ref="L5515">[1]!s_info_industry_gics(A5515,1)</f>
        <v>信息技术</v>
      </c>
      <c r="M5515" t="str" cm="1">
        <f t="array" ref="M5515">[1]!s_info_industry_gicscode(A5515,1)</f>
        <v>45</v>
      </c>
      <c r="N5515" t="str">
        <f>[1]!s_info_industry_gics(A5515,2)</f>
        <v>软件与服务</v>
      </c>
      <c r="O5515" t="str">
        <f>[1]!s_info_industry_gicscode(A5515,2)</f>
        <v>4510</v>
      </c>
      <c r="P5515" t="str" cm="1">
        <f t="array" ref="P5515">[1]!s_stmnote_suppliertop5(A5515,D5515,1)</f>
        <v>第一名</v>
      </c>
      <c r="Q5515" t="str">
        <f>[1]!s_stmnote_suppliertop5(A5515,D5515,2)</f>
        <v>第二名</v>
      </c>
      <c r="R5515" t="str" cm="1">
        <f t="array" ref="R5515">[1]!s_stmnote_suppliertop5(A5515,D5515,3)</f>
        <v>第三名</v>
      </c>
      <c r="S5515" t="str" cm="1">
        <f t="array" ref="S5515">[1]!s_stmnote_suppliertop5(A5515,D5515,4)</f>
        <v>第四名</v>
      </c>
      <c r="T5515" t="str" cm="1">
        <f t="array" ref="T5515">[1]!s_stmnote_suppliertop5(A5515,D5515,5)</f>
        <v>第五名</v>
      </c>
      <c r="U5515" s="9">
        <f>[1]!s_stmnote_purchasetop5_pct(A5515,D5515)</f>
        <v>21.94</v>
      </c>
      <c r="V5515" t="str" cm="1">
        <f t="array" ref="V5515">[1]!s_stmnote_customertop5($A5515,$D5515,1)</f>
        <v>第一名</v>
      </c>
      <c r="W5515" t="str" cm="1">
        <f t="array" ref="W5515">[1]!s_stmnote_customertop5($A5515,$D5515,2)</f>
        <v>第二名</v>
      </c>
      <c r="X5515" t="str" cm="1">
        <f t="array" ref="X5515">[1]!s_stmnote_customertop5($A5515,$D5515,3)</f>
        <v>第三名</v>
      </c>
      <c r="Y5515" t="str" cm="1">
        <f t="array" ref="Y5515">[1]!s_stmnote_customertop5($A5515,$D5515,4)</f>
        <v>第四名</v>
      </c>
      <c r="Z5515" t="str" cm="1">
        <f t="array" ref="Z5515">[1]!s_stmnote_customertop5($A5515,$D5515,5)</f>
        <v>第五名</v>
      </c>
      <c r="AA5515" s="9">
        <f>[1]!s_stmnote_salestop5_pct(A5515,D5515)</f>
        <v>27.69</v>
      </c>
      <c r="AB5515" s="9">
        <f>[1]!s_fa_arturn(A5515,D5515)</f>
        <v>2.3479000000000001</v>
      </c>
      <c r="AC5515" s="9">
        <f>[1]!fa_apturn(A5515,D5515)</f>
        <v>2.37117474742529</v>
      </c>
      <c r="AD5515" s="9">
        <f>[1]!s_fa_invturn(A5515,D5515)</f>
        <v>7.4306000000000001</v>
      </c>
    </row>
    <row r="5516" spans="1:30">
      <c r="A5516">
        <v>688500</v>
      </c>
      <c r="B5516" t="s">
        <v>1328</v>
      </c>
      <c r="C5516" t="s">
        <v>6382</v>
      </c>
      <c r="D5516" s="8">
        <f t="shared" si="86"/>
        <v>44926</v>
      </c>
      <c r="E5516" t="s">
        <v>7049</v>
      </c>
      <c r="F5516">
        <v>1</v>
      </c>
      <c r="G5516" t="s">
        <v>9999</v>
      </c>
      <c r="L5516" t="str" cm="1">
        <f t="array" ref="L5516">[1]!s_info_industry_gics(A5516,1)</f>
        <v>信息技术</v>
      </c>
      <c r="M5516" t="str" cm="1">
        <f t="array" ref="M5516">[1]!s_info_industry_gicscode(A5516,1)</f>
        <v>45</v>
      </c>
      <c r="N5516" t="str">
        <f>[1]!s_info_industry_gics(A5516,2)</f>
        <v>软件与服务</v>
      </c>
      <c r="O5516" t="str">
        <f>[1]!s_info_industry_gicscode(A5516,2)</f>
        <v>4510</v>
      </c>
      <c r="P5516" t="str" cm="1">
        <f t="array" ref="P5516">[1]!s_stmnote_suppliertop5(A5516,D5516,1)</f>
        <v>第一名</v>
      </c>
      <c r="Q5516" t="str">
        <f>[1]!s_stmnote_suppliertop5(A5516,D5516,2)</f>
        <v>第二名</v>
      </c>
      <c r="R5516" t="str" cm="1">
        <f t="array" ref="R5516">[1]!s_stmnote_suppliertop5(A5516,D5516,3)</f>
        <v>第三名</v>
      </c>
      <c r="S5516" t="str" cm="1">
        <f t="array" ref="S5516">[1]!s_stmnote_suppliertop5(A5516,D5516,4)</f>
        <v>第四名</v>
      </c>
      <c r="T5516" t="str" cm="1">
        <f t="array" ref="T5516">[1]!s_stmnote_suppliertop5(A5516,D5516,5)</f>
        <v>第五名</v>
      </c>
      <c r="U5516" s="9">
        <f>[1]!s_stmnote_purchasetop5_pct(A5516,D5516)</f>
        <v>21.94</v>
      </c>
      <c r="V5516" t="str" cm="1">
        <f t="array" ref="V5516">[1]!s_stmnote_customertop5($A5516,$D5516,1)</f>
        <v>第一名</v>
      </c>
      <c r="W5516" t="str" cm="1">
        <f t="array" ref="W5516">[1]!s_stmnote_customertop5($A5516,$D5516,2)</f>
        <v>第二名</v>
      </c>
      <c r="X5516" t="str" cm="1">
        <f t="array" ref="X5516">[1]!s_stmnote_customertop5($A5516,$D5516,3)</f>
        <v>第三名</v>
      </c>
      <c r="Y5516" t="str" cm="1">
        <f t="array" ref="Y5516">[1]!s_stmnote_customertop5($A5516,$D5516,4)</f>
        <v>第四名</v>
      </c>
      <c r="Z5516" t="str" cm="1">
        <f t="array" ref="Z5516">[1]!s_stmnote_customertop5($A5516,$D5516,5)</f>
        <v>第五名</v>
      </c>
      <c r="AA5516" s="9">
        <f>[1]!s_stmnote_salestop5_pct(A5516,D5516)</f>
        <v>27.69</v>
      </c>
      <c r="AB5516" s="9">
        <f>[1]!s_fa_arturn(A5516,D5516)</f>
        <v>2.3479000000000001</v>
      </c>
      <c r="AC5516" s="9">
        <f>[1]!fa_apturn(A5516,D5516)</f>
        <v>2.37117474742529</v>
      </c>
      <c r="AD5516" s="9">
        <f>[1]!s_fa_invturn(A5516,D5516)</f>
        <v>7.4306000000000001</v>
      </c>
    </row>
    <row r="5517" spans="1:30">
      <c r="A5517">
        <v>688500</v>
      </c>
      <c r="B5517" t="s">
        <v>1328</v>
      </c>
      <c r="C5517" t="s">
        <v>6383</v>
      </c>
      <c r="D5517" s="8">
        <f t="shared" si="86"/>
        <v>44926</v>
      </c>
      <c r="E5517" t="s">
        <v>7220</v>
      </c>
      <c r="F5517">
        <v>1</v>
      </c>
      <c r="G5517" t="s">
        <v>11635</v>
      </c>
      <c r="L5517" t="str" cm="1">
        <f t="array" ref="L5517">[1]!s_info_industry_gics(A5517,1)</f>
        <v>信息技术</v>
      </c>
      <c r="M5517" t="str" cm="1">
        <f t="array" ref="M5517">[1]!s_info_industry_gicscode(A5517,1)</f>
        <v>45</v>
      </c>
      <c r="N5517" t="str">
        <f>[1]!s_info_industry_gics(A5517,2)</f>
        <v>软件与服务</v>
      </c>
      <c r="O5517" t="str">
        <f>[1]!s_info_industry_gicscode(A5517,2)</f>
        <v>4510</v>
      </c>
      <c r="P5517" t="str" cm="1">
        <f t="array" ref="P5517">[1]!s_stmnote_suppliertop5(A5517,D5517,1)</f>
        <v>第一名</v>
      </c>
      <c r="Q5517" t="str">
        <f>[1]!s_stmnote_suppliertop5(A5517,D5517,2)</f>
        <v>第二名</v>
      </c>
      <c r="R5517" t="str" cm="1">
        <f t="array" ref="R5517">[1]!s_stmnote_suppliertop5(A5517,D5517,3)</f>
        <v>第三名</v>
      </c>
      <c r="S5517" t="str" cm="1">
        <f t="array" ref="S5517">[1]!s_stmnote_suppliertop5(A5517,D5517,4)</f>
        <v>第四名</v>
      </c>
      <c r="T5517" t="str" cm="1">
        <f t="array" ref="T5517">[1]!s_stmnote_suppliertop5(A5517,D5517,5)</f>
        <v>第五名</v>
      </c>
      <c r="U5517" s="9">
        <f>[1]!s_stmnote_purchasetop5_pct(A5517,D5517)</f>
        <v>21.94</v>
      </c>
      <c r="V5517" t="str" cm="1">
        <f t="array" ref="V5517">[1]!s_stmnote_customertop5($A5517,$D5517,1)</f>
        <v>第一名</v>
      </c>
      <c r="W5517" t="str" cm="1">
        <f t="array" ref="W5517">[1]!s_stmnote_customertop5($A5517,$D5517,2)</f>
        <v>第二名</v>
      </c>
      <c r="X5517" t="str" cm="1">
        <f t="array" ref="X5517">[1]!s_stmnote_customertop5($A5517,$D5517,3)</f>
        <v>第三名</v>
      </c>
      <c r="Y5517" t="str" cm="1">
        <f t="array" ref="Y5517">[1]!s_stmnote_customertop5($A5517,$D5517,4)</f>
        <v>第四名</v>
      </c>
      <c r="Z5517" t="str" cm="1">
        <f t="array" ref="Z5517">[1]!s_stmnote_customertop5($A5517,$D5517,5)</f>
        <v>第五名</v>
      </c>
      <c r="AA5517" s="9">
        <f>[1]!s_stmnote_salestop5_pct(A5517,D5517)</f>
        <v>27.69</v>
      </c>
      <c r="AB5517" s="9">
        <f>[1]!s_fa_arturn(A5517,D5517)</f>
        <v>2.3479000000000001</v>
      </c>
      <c r="AC5517" s="9">
        <f>[1]!fa_apturn(A5517,D5517)</f>
        <v>2.37117474742529</v>
      </c>
      <c r="AD5517" s="9">
        <f>[1]!s_fa_invturn(A5517,D5517)</f>
        <v>7.4306000000000001</v>
      </c>
    </row>
    <row r="5518" spans="1:30">
      <c r="A5518">
        <v>688500</v>
      </c>
      <c r="B5518" t="s">
        <v>1328</v>
      </c>
      <c r="C5518" t="s">
        <v>6384</v>
      </c>
      <c r="D5518" s="8">
        <f t="shared" si="86"/>
        <v>44926</v>
      </c>
      <c r="E5518" t="s">
        <v>7434</v>
      </c>
      <c r="F5518">
        <v>1</v>
      </c>
      <c r="G5518" t="s">
        <v>10000</v>
      </c>
      <c r="L5518" t="str" cm="1">
        <f t="array" ref="L5518">[1]!s_info_industry_gics(A5518,1)</f>
        <v>信息技术</v>
      </c>
      <c r="M5518" t="str" cm="1">
        <f t="array" ref="M5518">[1]!s_info_industry_gicscode(A5518,1)</f>
        <v>45</v>
      </c>
      <c r="N5518" t="str">
        <f>[1]!s_info_industry_gics(A5518,2)</f>
        <v>软件与服务</v>
      </c>
      <c r="O5518" t="str">
        <f>[1]!s_info_industry_gicscode(A5518,2)</f>
        <v>4510</v>
      </c>
      <c r="P5518" t="str" cm="1">
        <f t="array" ref="P5518">[1]!s_stmnote_suppliertop5(A5518,D5518,1)</f>
        <v>第一名</v>
      </c>
      <c r="Q5518" t="str">
        <f>[1]!s_stmnote_suppliertop5(A5518,D5518,2)</f>
        <v>第二名</v>
      </c>
      <c r="R5518" t="str" cm="1">
        <f t="array" ref="R5518">[1]!s_stmnote_suppliertop5(A5518,D5518,3)</f>
        <v>第三名</v>
      </c>
      <c r="S5518" t="str" cm="1">
        <f t="array" ref="S5518">[1]!s_stmnote_suppliertop5(A5518,D5518,4)</f>
        <v>第四名</v>
      </c>
      <c r="T5518" t="str" cm="1">
        <f t="array" ref="T5518">[1]!s_stmnote_suppliertop5(A5518,D5518,5)</f>
        <v>第五名</v>
      </c>
      <c r="U5518" s="9">
        <f>[1]!s_stmnote_purchasetop5_pct(A5518,D5518)</f>
        <v>21.94</v>
      </c>
      <c r="V5518" t="str" cm="1">
        <f t="array" ref="V5518">[1]!s_stmnote_customertop5($A5518,$D5518,1)</f>
        <v>第一名</v>
      </c>
      <c r="W5518" t="str" cm="1">
        <f t="array" ref="W5518">[1]!s_stmnote_customertop5($A5518,$D5518,2)</f>
        <v>第二名</v>
      </c>
      <c r="X5518" t="str" cm="1">
        <f t="array" ref="X5518">[1]!s_stmnote_customertop5($A5518,$D5518,3)</f>
        <v>第三名</v>
      </c>
      <c r="Y5518" t="str" cm="1">
        <f t="array" ref="Y5518">[1]!s_stmnote_customertop5($A5518,$D5518,4)</f>
        <v>第四名</v>
      </c>
      <c r="Z5518" t="str" cm="1">
        <f t="array" ref="Z5518">[1]!s_stmnote_customertop5($A5518,$D5518,5)</f>
        <v>第五名</v>
      </c>
      <c r="AA5518" s="9">
        <f>[1]!s_stmnote_salestop5_pct(A5518,D5518)</f>
        <v>27.69</v>
      </c>
      <c r="AB5518" s="9">
        <f>[1]!s_fa_arturn(A5518,D5518)</f>
        <v>2.3479000000000001</v>
      </c>
      <c r="AC5518" s="9">
        <f>[1]!fa_apturn(A5518,D5518)</f>
        <v>2.37117474742529</v>
      </c>
      <c r="AD5518" s="9">
        <f>[1]!s_fa_invturn(A5518,D5518)</f>
        <v>7.4306000000000001</v>
      </c>
    </row>
    <row r="5519" spans="1:30">
      <c r="A5519">
        <v>688500</v>
      </c>
      <c r="B5519" t="s">
        <v>1328</v>
      </c>
      <c r="C5519" t="s">
        <v>6385</v>
      </c>
      <c r="D5519" s="8">
        <f t="shared" si="86"/>
        <v>45291</v>
      </c>
      <c r="E5519" t="s">
        <v>6942</v>
      </c>
      <c r="F5519">
        <v>1</v>
      </c>
      <c r="G5519" t="s">
        <v>10000</v>
      </c>
      <c r="L5519" t="str" cm="1">
        <f t="array" ref="L5519">[1]!s_info_industry_gics(A5519,1)</f>
        <v>信息技术</v>
      </c>
      <c r="M5519" t="str" cm="1">
        <f t="array" ref="M5519">[1]!s_info_industry_gicscode(A5519,1)</f>
        <v>45</v>
      </c>
      <c r="N5519" t="str">
        <f>[1]!s_info_industry_gics(A5519,2)</f>
        <v>软件与服务</v>
      </c>
      <c r="O5519" t="str">
        <f>[1]!s_info_industry_gicscode(A5519,2)</f>
        <v>4510</v>
      </c>
      <c r="P5519" t="str" cm="1">
        <f t="array" ref="P5519">[1]!s_stmnote_suppliertop5(A5519,D5519,1)</f>
        <v>第一名</v>
      </c>
      <c r="Q5519" t="str">
        <f>[1]!s_stmnote_suppliertop5(A5519,D5519,2)</f>
        <v>第二名</v>
      </c>
      <c r="R5519" t="str" cm="1">
        <f t="array" ref="R5519">[1]!s_stmnote_suppliertop5(A5519,D5519,3)</f>
        <v>第三名</v>
      </c>
      <c r="S5519" t="str" cm="1">
        <f t="array" ref="S5519">[1]!s_stmnote_suppliertop5(A5519,D5519,4)</f>
        <v>第四名</v>
      </c>
      <c r="T5519" t="str" cm="1">
        <f t="array" ref="T5519">[1]!s_stmnote_suppliertop5(A5519,D5519,5)</f>
        <v>第五名</v>
      </c>
      <c r="U5519" s="9">
        <f>[1]!s_stmnote_purchasetop5_pct(A5519,D5519)</f>
        <v>23.37</v>
      </c>
      <c r="V5519" t="str" cm="1">
        <f t="array" ref="V5519">[1]!s_stmnote_customertop5($A5519,$D5519,1)</f>
        <v>第一名</v>
      </c>
      <c r="W5519" t="str" cm="1">
        <f t="array" ref="W5519">[1]!s_stmnote_customertop5($A5519,$D5519,2)</f>
        <v>第二名</v>
      </c>
      <c r="X5519" t="str" cm="1">
        <f t="array" ref="X5519">[1]!s_stmnote_customertop5($A5519,$D5519,3)</f>
        <v>第三名</v>
      </c>
      <c r="Y5519" t="str" cm="1">
        <f t="array" ref="Y5519">[1]!s_stmnote_customertop5($A5519,$D5519,4)</f>
        <v>第四名</v>
      </c>
      <c r="Z5519" t="str" cm="1">
        <f t="array" ref="Z5519">[1]!s_stmnote_customertop5($A5519,$D5519,5)</f>
        <v>第五名</v>
      </c>
      <c r="AA5519" s="9">
        <f>[1]!s_stmnote_salestop5_pct(A5519,D5519)</f>
        <v>35.24</v>
      </c>
      <c r="AB5519" s="9">
        <f>[1]!s_fa_arturn(A5519,D5519)</f>
        <v>2.5122</v>
      </c>
      <c r="AC5519" s="9">
        <f>[1]!fa_apturn(A5519,D5519)</f>
        <v>2.1494354061405501</v>
      </c>
      <c r="AD5519" s="9">
        <f>[1]!s_fa_invturn(A5519,D5519)</f>
        <v>8.2791999999999994</v>
      </c>
    </row>
    <row r="5520" spans="1:30">
      <c r="A5520">
        <v>688500</v>
      </c>
      <c r="B5520" t="s">
        <v>1328</v>
      </c>
      <c r="C5520" t="s">
        <v>6386</v>
      </c>
      <c r="D5520" s="8">
        <f t="shared" ref="D5520:D5583" si="87">DATE(YEAR(E5520), 12, 31)</f>
        <v>45291</v>
      </c>
      <c r="E5520" t="s">
        <v>7525</v>
      </c>
      <c r="F5520">
        <v>1</v>
      </c>
      <c r="G5520" t="s">
        <v>10000</v>
      </c>
      <c r="L5520" t="str" cm="1">
        <f t="array" ref="L5520">[1]!s_info_industry_gics(A5520,1)</f>
        <v>信息技术</v>
      </c>
      <c r="M5520" t="str" cm="1">
        <f t="array" ref="M5520">[1]!s_info_industry_gicscode(A5520,1)</f>
        <v>45</v>
      </c>
      <c r="N5520" t="str">
        <f>[1]!s_info_industry_gics(A5520,2)</f>
        <v>软件与服务</v>
      </c>
      <c r="O5520" t="str">
        <f>[1]!s_info_industry_gicscode(A5520,2)</f>
        <v>4510</v>
      </c>
      <c r="P5520" t="str" cm="1">
        <f t="array" ref="P5520">[1]!s_stmnote_suppliertop5(A5520,D5520,1)</f>
        <v>第一名</v>
      </c>
      <c r="Q5520" t="str">
        <f>[1]!s_stmnote_suppliertop5(A5520,D5520,2)</f>
        <v>第二名</v>
      </c>
      <c r="R5520" t="str" cm="1">
        <f t="array" ref="R5520">[1]!s_stmnote_suppliertop5(A5520,D5520,3)</f>
        <v>第三名</v>
      </c>
      <c r="S5520" t="str" cm="1">
        <f t="array" ref="S5520">[1]!s_stmnote_suppliertop5(A5520,D5520,4)</f>
        <v>第四名</v>
      </c>
      <c r="T5520" t="str" cm="1">
        <f t="array" ref="T5520">[1]!s_stmnote_suppliertop5(A5520,D5520,5)</f>
        <v>第五名</v>
      </c>
      <c r="U5520" s="9">
        <f>[1]!s_stmnote_purchasetop5_pct(A5520,D5520)</f>
        <v>23.37</v>
      </c>
      <c r="V5520" t="str" cm="1">
        <f t="array" ref="V5520">[1]!s_stmnote_customertop5($A5520,$D5520,1)</f>
        <v>第一名</v>
      </c>
      <c r="W5520" t="str" cm="1">
        <f t="array" ref="W5520">[1]!s_stmnote_customertop5($A5520,$D5520,2)</f>
        <v>第二名</v>
      </c>
      <c r="X5520" t="str" cm="1">
        <f t="array" ref="X5520">[1]!s_stmnote_customertop5($A5520,$D5520,3)</f>
        <v>第三名</v>
      </c>
      <c r="Y5520" t="str" cm="1">
        <f t="array" ref="Y5520">[1]!s_stmnote_customertop5($A5520,$D5520,4)</f>
        <v>第四名</v>
      </c>
      <c r="Z5520" t="str" cm="1">
        <f t="array" ref="Z5520">[1]!s_stmnote_customertop5($A5520,$D5520,5)</f>
        <v>第五名</v>
      </c>
      <c r="AA5520" s="9">
        <f>[1]!s_stmnote_salestop5_pct(A5520,D5520)</f>
        <v>35.24</v>
      </c>
      <c r="AB5520" s="9">
        <f>[1]!s_fa_arturn(A5520,D5520)</f>
        <v>2.5122</v>
      </c>
      <c r="AC5520" s="9">
        <f>[1]!fa_apturn(A5520,D5520)</f>
        <v>2.1494354061405501</v>
      </c>
      <c r="AD5520" s="9">
        <f>[1]!s_fa_invturn(A5520,D5520)</f>
        <v>8.2791999999999994</v>
      </c>
    </row>
    <row r="5521" spans="1:30">
      <c r="A5521">
        <v>688500</v>
      </c>
      <c r="B5521" t="s">
        <v>1328</v>
      </c>
      <c r="C5521" t="s">
        <v>6387</v>
      </c>
      <c r="D5521" s="8">
        <f t="shared" si="87"/>
        <v>45291</v>
      </c>
      <c r="E5521" t="s">
        <v>7777</v>
      </c>
      <c r="F5521">
        <v>1</v>
      </c>
      <c r="G5521" t="s">
        <v>11636</v>
      </c>
      <c r="L5521" t="str" cm="1">
        <f t="array" ref="L5521">[1]!s_info_industry_gics(A5521,1)</f>
        <v>信息技术</v>
      </c>
      <c r="M5521" t="str" cm="1">
        <f t="array" ref="M5521">[1]!s_info_industry_gicscode(A5521,1)</f>
        <v>45</v>
      </c>
      <c r="N5521" t="str">
        <f>[1]!s_info_industry_gics(A5521,2)</f>
        <v>软件与服务</v>
      </c>
      <c r="O5521" t="str">
        <f>[1]!s_info_industry_gicscode(A5521,2)</f>
        <v>4510</v>
      </c>
      <c r="P5521" t="str" cm="1">
        <f t="array" ref="P5521">[1]!s_stmnote_suppliertop5(A5521,D5521,1)</f>
        <v>第一名</v>
      </c>
      <c r="Q5521" t="str">
        <f>[1]!s_stmnote_suppliertop5(A5521,D5521,2)</f>
        <v>第二名</v>
      </c>
      <c r="R5521" t="str" cm="1">
        <f t="array" ref="R5521">[1]!s_stmnote_suppliertop5(A5521,D5521,3)</f>
        <v>第三名</v>
      </c>
      <c r="S5521" t="str" cm="1">
        <f t="array" ref="S5521">[1]!s_stmnote_suppliertop5(A5521,D5521,4)</f>
        <v>第四名</v>
      </c>
      <c r="T5521" t="str" cm="1">
        <f t="array" ref="T5521">[1]!s_stmnote_suppliertop5(A5521,D5521,5)</f>
        <v>第五名</v>
      </c>
      <c r="U5521" s="9">
        <f>[1]!s_stmnote_purchasetop5_pct(A5521,D5521)</f>
        <v>23.37</v>
      </c>
      <c r="V5521" t="str" cm="1">
        <f t="array" ref="V5521">[1]!s_stmnote_customertop5($A5521,$D5521,1)</f>
        <v>第一名</v>
      </c>
      <c r="W5521" t="str" cm="1">
        <f t="array" ref="W5521">[1]!s_stmnote_customertop5($A5521,$D5521,2)</f>
        <v>第二名</v>
      </c>
      <c r="X5521" t="str" cm="1">
        <f t="array" ref="X5521">[1]!s_stmnote_customertop5($A5521,$D5521,3)</f>
        <v>第三名</v>
      </c>
      <c r="Y5521" t="str" cm="1">
        <f t="array" ref="Y5521">[1]!s_stmnote_customertop5($A5521,$D5521,4)</f>
        <v>第四名</v>
      </c>
      <c r="Z5521" t="str" cm="1">
        <f t="array" ref="Z5521">[1]!s_stmnote_customertop5($A5521,$D5521,5)</f>
        <v>第五名</v>
      </c>
      <c r="AA5521" s="9">
        <f>[1]!s_stmnote_salestop5_pct(A5521,D5521)</f>
        <v>35.24</v>
      </c>
      <c r="AB5521" s="9">
        <f>[1]!s_fa_arturn(A5521,D5521)</f>
        <v>2.5122</v>
      </c>
      <c r="AC5521" s="9">
        <f>[1]!fa_apturn(A5521,D5521)</f>
        <v>2.1494354061405501</v>
      </c>
      <c r="AD5521" s="9">
        <f>[1]!s_fa_invturn(A5521,D5521)</f>
        <v>8.2791999999999994</v>
      </c>
    </row>
    <row r="5522" spans="1:30">
      <c r="A5522">
        <v>688500</v>
      </c>
      <c r="B5522" t="s">
        <v>1328</v>
      </c>
      <c r="C5522" t="s">
        <v>6388</v>
      </c>
      <c r="D5522" s="8">
        <f t="shared" si="87"/>
        <v>45657</v>
      </c>
      <c r="E5522" t="s">
        <v>7019</v>
      </c>
      <c r="F5522">
        <v>1</v>
      </c>
      <c r="G5522" t="s">
        <v>10000</v>
      </c>
      <c r="L5522" t="str" cm="1">
        <f t="array" ref="L5522">[1]!s_info_industry_gics(A5522,1)</f>
        <v>信息技术</v>
      </c>
      <c r="M5522" t="str" cm="1">
        <f t="array" ref="M5522">[1]!s_info_industry_gicscode(A5522,1)</f>
        <v>45</v>
      </c>
      <c r="N5522" t="str">
        <f>[1]!s_info_industry_gics(A5522,2)</f>
        <v>软件与服务</v>
      </c>
      <c r="O5522" t="str">
        <f>[1]!s_info_industry_gicscode(A5522,2)</f>
        <v>4510</v>
      </c>
      <c r="P5522" cm="1">
        <f t="array" ref="P5522">[1]!s_stmnote_suppliertop5(A5522,D5522,1)</f>
        <v>0</v>
      </c>
      <c r="Q5522">
        <f>[1]!s_stmnote_suppliertop5(A5522,D5522,2)</f>
        <v>0</v>
      </c>
      <c r="R5522" cm="1">
        <f t="array" ref="R5522">[1]!s_stmnote_suppliertop5(A5522,D5522,3)</f>
        <v>0</v>
      </c>
      <c r="S5522" cm="1">
        <f t="array" ref="S5522">[1]!s_stmnote_suppliertop5(A5522,D5522,4)</f>
        <v>0</v>
      </c>
      <c r="T5522" cm="1">
        <f t="array" ref="T5522">[1]!s_stmnote_suppliertop5(A5522,D5522,5)</f>
        <v>0</v>
      </c>
      <c r="U5522" s="9">
        <f>[1]!s_stmnote_purchasetop5_pct(A5522,D5522)</f>
        <v>0</v>
      </c>
      <c r="V5522" cm="1">
        <f t="array" ref="V5522">[1]!s_stmnote_customertop5($A5522,$D5522,1)</f>
        <v>0</v>
      </c>
      <c r="W5522" cm="1">
        <f t="array" ref="W5522">[1]!s_stmnote_customertop5($A5522,$D5522,2)</f>
        <v>0</v>
      </c>
      <c r="X5522" cm="1">
        <f t="array" ref="X5522">[1]!s_stmnote_customertop5($A5522,$D5522,3)</f>
        <v>0</v>
      </c>
      <c r="Y5522" cm="1">
        <f t="array" ref="Y5522">[1]!s_stmnote_customertop5($A5522,$D5522,4)</f>
        <v>0</v>
      </c>
      <c r="Z5522" cm="1">
        <f t="array" ref="Z5522">[1]!s_stmnote_customertop5($A5522,$D5522,5)</f>
        <v>0</v>
      </c>
      <c r="AA5522" s="9">
        <f>[1]!s_stmnote_salestop5_pct(A5522,D5522)</f>
        <v>0</v>
      </c>
      <c r="AB5522" s="9">
        <f>[1]!s_fa_arturn(A5522,D5522)</f>
        <v>0</v>
      </c>
      <c r="AC5522" s="9">
        <f>[1]!fa_apturn(A5522,D5522)</f>
        <v>0</v>
      </c>
      <c r="AD5522" s="9">
        <f>[1]!s_fa_invturn(A5522,D5522)</f>
        <v>0</v>
      </c>
    </row>
    <row r="5523" spans="1:30">
      <c r="A5523">
        <v>688579</v>
      </c>
      <c r="B5523" t="s">
        <v>1336</v>
      </c>
      <c r="C5523" t="s">
        <v>6403</v>
      </c>
      <c r="D5523" s="8">
        <f t="shared" si="87"/>
        <v>44561</v>
      </c>
      <c r="E5523" t="s">
        <v>7050</v>
      </c>
      <c r="F5523">
        <v>1</v>
      </c>
      <c r="G5523" t="s">
        <v>10009</v>
      </c>
      <c r="L5523" t="str" cm="1">
        <f t="array" ref="L5523">[1]!s_info_industry_gics(A5523,1)</f>
        <v>信息技术</v>
      </c>
      <c r="M5523" t="str" cm="1">
        <f t="array" ref="M5523">[1]!s_info_industry_gicscode(A5523,1)</f>
        <v>45</v>
      </c>
      <c r="N5523" t="str">
        <f>[1]!s_info_industry_gics(A5523,2)</f>
        <v>软件与服务</v>
      </c>
      <c r="O5523" t="str">
        <f>[1]!s_info_industry_gicscode(A5523,2)</f>
        <v>4510</v>
      </c>
      <c r="P5523" t="str" cm="1">
        <f t="array" ref="P5523">[1]!s_stmnote_suppliertop5(A5523,D5523,1)</f>
        <v>供应商一</v>
      </c>
      <c r="Q5523" t="str">
        <f>[1]!s_stmnote_suppliertop5(A5523,D5523,2)</f>
        <v>供应商二</v>
      </c>
      <c r="R5523" t="str" cm="1">
        <f t="array" ref="R5523">[1]!s_stmnote_suppliertop5(A5523,D5523,3)</f>
        <v>供应商三</v>
      </c>
      <c r="S5523" t="str" cm="1">
        <f t="array" ref="S5523">[1]!s_stmnote_suppliertop5(A5523,D5523,4)</f>
        <v>供应商四</v>
      </c>
      <c r="T5523" t="str" cm="1">
        <f t="array" ref="T5523">[1]!s_stmnote_suppliertop5(A5523,D5523,5)</f>
        <v>供应商五</v>
      </c>
      <c r="U5523" s="9">
        <f>[1]!s_stmnote_purchasetop5_pct(A5523,D5523)</f>
        <v>20.57</v>
      </c>
      <c r="V5523" t="str" cm="1">
        <f t="array" ref="V5523">[1]!s_stmnote_customertop5($A5523,$D5523,1)</f>
        <v>客户一</v>
      </c>
      <c r="W5523" t="str" cm="1">
        <f t="array" ref="W5523">[1]!s_stmnote_customertop5($A5523,$D5523,2)</f>
        <v>客户二</v>
      </c>
      <c r="X5523" t="str" cm="1">
        <f t="array" ref="X5523">[1]!s_stmnote_customertop5($A5523,$D5523,3)</f>
        <v>客户三</v>
      </c>
      <c r="Y5523" t="str" cm="1">
        <f t="array" ref="Y5523">[1]!s_stmnote_customertop5($A5523,$D5523,4)</f>
        <v>客户四</v>
      </c>
      <c r="Z5523" t="str" cm="1">
        <f t="array" ref="Z5523">[1]!s_stmnote_customertop5($A5523,$D5523,5)</f>
        <v>客户五</v>
      </c>
      <c r="AA5523" s="9">
        <f>[1]!s_stmnote_salestop5_pct(A5523,D5523)</f>
        <v>14.91</v>
      </c>
      <c r="AB5523" s="9">
        <f>[1]!s_fa_arturn(A5523,D5523)</f>
        <v>3.7073999999999998</v>
      </c>
      <c r="AC5523" s="9">
        <f>[1]!fa_apturn(A5523,D5523)</f>
        <v>1.3200112374108901</v>
      </c>
      <c r="AD5523" s="9">
        <f>[1]!s_fa_invturn(A5523,D5523)</f>
        <v>2.4268000000000001</v>
      </c>
    </row>
    <row r="5524" spans="1:30">
      <c r="A5524">
        <v>688579</v>
      </c>
      <c r="B5524" t="s">
        <v>1336</v>
      </c>
      <c r="C5524" t="s">
        <v>6404</v>
      </c>
      <c r="D5524" s="8">
        <f t="shared" si="87"/>
        <v>44561</v>
      </c>
      <c r="E5524" t="s">
        <v>7048</v>
      </c>
      <c r="F5524">
        <v>2</v>
      </c>
      <c r="G5524" t="s">
        <v>11641</v>
      </c>
      <c r="H5524" t="s">
        <v>12610</v>
      </c>
      <c r="L5524" t="str" cm="1">
        <f t="array" ref="L5524">[1]!s_info_industry_gics(A5524,1)</f>
        <v>信息技术</v>
      </c>
      <c r="M5524" t="str" cm="1">
        <f t="array" ref="M5524">[1]!s_info_industry_gicscode(A5524,1)</f>
        <v>45</v>
      </c>
      <c r="N5524" t="str">
        <f>[1]!s_info_industry_gics(A5524,2)</f>
        <v>软件与服务</v>
      </c>
      <c r="O5524" t="str">
        <f>[1]!s_info_industry_gicscode(A5524,2)</f>
        <v>4510</v>
      </c>
      <c r="P5524" t="str" cm="1">
        <f t="array" ref="P5524">[1]!s_stmnote_suppliertop5(A5524,D5524,1)</f>
        <v>供应商一</v>
      </c>
      <c r="Q5524" t="str">
        <f>[1]!s_stmnote_suppliertop5(A5524,D5524,2)</f>
        <v>供应商二</v>
      </c>
      <c r="R5524" t="str" cm="1">
        <f t="array" ref="R5524">[1]!s_stmnote_suppliertop5(A5524,D5524,3)</f>
        <v>供应商三</v>
      </c>
      <c r="S5524" t="str" cm="1">
        <f t="array" ref="S5524">[1]!s_stmnote_suppliertop5(A5524,D5524,4)</f>
        <v>供应商四</v>
      </c>
      <c r="T5524" t="str" cm="1">
        <f t="array" ref="T5524">[1]!s_stmnote_suppliertop5(A5524,D5524,5)</f>
        <v>供应商五</v>
      </c>
      <c r="U5524" s="9">
        <f>[1]!s_stmnote_purchasetop5_pct(A5524,D5524)</f>
        <v>20.57</v>
      </c>
      <c r="V5524" t="str" cm="1">
        <f t="array" ref="V5524">[1]!s_stmnote_customertop5($A5524,$D5524,1)</f>
        <v>客户一</v>
      </c>
      <c r="W5524" t="str" cm="1">
        <f t="array" ref="W5524">[1]!s_stmnote_customertop5($A5524,$D5524,2)</f>
        <v>客户二</v>
      </c>
      <c r="X5524" t="str" cm="1">
        <f t="array" ref="X5524">[1]!s_stmnote_customertop5($A5524,$D5524,3)</f>
        <v>客户三</v>
      </c>
      <c r="Y5524" t="str" cm="1">
        <f t="array" ref="Y5524">[1]!s_stmnote_customertop5($A5524,$D5524,4)</f>
        <v>客户四</v>
      </c>
      <c r="Z5524" t="str" cm="1">
        <f t="array" ref="Z5524">[1]!s_stmnote_customertop5($A5524,$D5524,5)</f>
        <v>客户五</v>
      </c>
      <c r="AA5524" s="9">
        <f>[1]!s_stmnote_salestop5_pct(A5524,D5524)</f>
        <v>14.91</v>
      </c>
      <c r="AB5524" s="9">
        <f>[1]!s_fa_arturn(A5524,D5524)</f>
        <v>3.7073999999999998</v>
      </c>
      <c r="AC5524" s="9">
        <f>[1]!fa_apturn(A5524,D5524)</f>
        <v>1.3200112374108901</v>
      </c>
      <c r="AD5524" s="9">
        <f>[1]!s_fa_invturn(A5524,D5524)</f>
        <v>2.4268000000000001</v>
      </c>
    </row>
    <row r="5525" spans="1:30">
      <c r="A5525">
        <v>688579</v>
      </c>
      <c r="B5525" t="s">
        <v>1336</v>
      </c>
      <c r="C5525" t="s">
        <v>6405</v>
      </c>
      <c r="D5525" s="8">
        <f t="shared" si="87"/>
        <v>44561</v>
      </c>
      <c r="E5525" t="s">
        <v>7770</v>
      </c>
      <c r="F5525">
        <v>1</v>
      </c>
      <c r="G5525" t="s">
        <v>10010</v>
      </c>
      <c r="L5525" t="str" cm="1">
        <f t="array" ref="L5525">[1]!s_info_industry_gics(A5525,1)</f>
        <v>信息技术</v>
      </c>
      <c r="M5525" t="str" cm="1">
        <f t="array" ref="M5525">[1]!s_info_industry_gicscode(A5525,1)</f>
        <v>45</v>
      </c>
      <c r="N5525" t="str">
        <f>[1]!s_info_industry_gics(A5525,2)</f>
        <v>软件与服务</v>
      </c>
      <c r="O5525" t="str">
        <f>[1]!s_info_industry_gicscode(A5525,2)</f>
        <v>4510</v>
      </c>
      <c r="P5525" t="str" cm="1">
        <f t="array" ref="P5525">[1]!s_stmnote_suppliertop5(A5525,D5525,1)</f>
        <v>供应商一</v>
      </c>
      <c r="Q5525" t="str">
        <f>[1]!s_stmnote_suppliertop5(A5525,D5525,2)</f>
        <v>供应商二</v>
      </c>
      <c r="R5525" t="str" cm="1">
        <f t="array" ref="R5525">[1]!s_stmnote_suppliertop5(A5525,D5525,3)</f>
        <v>供应商三</v>
      </c>
      <c r="S5525" t="str" cm="1">
        <f t="array" ref="S5525">[1]!s_stmnote_suppliertop5(A5525,D5525,4)</f>
        <v>供应商四</v>
      </c>
      <c r="T5525" t="str" cm="1">
        <f t="array" ref="T5525">[1]!s_stmnote_suppliertop5(A5525,D5525,5)</f>
        <v>供应商五</v>
      </c>
      <c r="U5525" s="9">
        <f>[1]!s_stmnote_purchasetop5_pct(A5525,D5525)</f>
        <v>20.57</v>
      </c>
      <c r="V5525" t="str" cm="1">
        <f t="array" ref="V5525">[1]!s_stmnote_customertop5($A5525,$D5525,1)</f>
        <v>客户一</v>
      </c>
      <c r="W5525" t="str" cm="1">
        <f t="array" ref="W5525">[1]!s_stmnote_customertop5($A5525,$D5525,2)</f>
        <v>客户二</v>
      </c>
      <c r="X5525" t="str" cm="1">
        <f t="array" ref="X5525">[1]!s_stmnote_customertop5($A5525,$D5525,3)</f>
        <v>客户三</v>
      </c>
      <c r="Y5525" t="str" cm="1">
        <f t="array" ref="Y5525">[1]!s_stmnote_customertop5($A5525,$D5525,4)</f>
        <v>客户四</v>
      </c>
      <c r="Z5525" t="str" cm="1">
        <f t="array" ref="Z5525">[1]!s_stmnote_customertop5($A5525,$D5525,5)</f>
        <v>客户五</v>
      </c>
      <c r="AA5525" s="9">
        <f>[1]!s_stmnote_salestop5_pct(A5525,D5525)</f>
        <v>14.91</v>
      </c>
      <c r="AB5525" s="9">
        <f>[1]!s_fa_arturn(A5525,D5525)</f>
        <v>3.7073999999999998</v>
      </c>
      <c r="AC5525" s="9">
        <f>[1]!fa_apturn(A5525,D5525)</f>
        <v>1.3200112374108901</v>
      </c>
      <c r="AD5525" s="9">
        <f>[1]!s_fa_invturn(A5525,D5525)</f>
        <v>2.4268000000000001</v>
      </c>
    </row>
    <row r="5526" spans="1:30">
      <c r="A5526">
        <v>688579</v>
      </c>
      <c r="B5526" t="s">
        <v>1336</v>
      </c>
      <c r="C5526" t="s">
        <v>6406</v>
      </c>
      <c r="D5526" s="8">
        <f t="shared" si="87"/>
        <v>45657</v>
      </c>
      <c r="E5526" t="s">
        <v>7119</v>
      </c>
      <c r="F5526">
        <v>2</v>
      </c>
      <c r="G5526" t="s">
        <v>11641</v>
      </c>
      <c r="H5526" t="s">
        <v>12610</v>
      </c>
      <c r="L5526" t="str" cm="1">
        <f t="array" ref="L5526">[1]!s_info_industry_gics(A5526,1)</f>
        <v>信息技术</v>
      </c>
      <c r="M5526" t="str" cm="1">
        <f t="array" ref="M5526">[1]!s_info_industry_gicscode(A5526,1)</f>
        <v>45</v>
      </c>
      <c r="N5526" t="str">
        <f>[1]!s_info_industry_gics(A5526,2)</f>
        <v>软件与服务</v>
      </c>
      <c r="O5526" t="str">
        <f>[1]!s_info_industry_gicscode(A5526,2)</f>
        <v>4510</v>
      </c>
      <c r="P5526" cm="1">
        <f t="array" ref="P5526">[1]!s_stmnote_suppliertop5(A5526,D5526,1)</f>
        <v>0</v>
      </c>
      <c r="Q5526">
        <f>[1]!s_stmnote_suppliertop5(A5526,D5526,2)</f>
        <v>0</v>
      </c>
      <c r="R5526" cm="1">
        <f t="array" ref="R5526">[1]!s_stmnote_suppliertop5(A5526,D5526,3)</f>
        <v>0</v>
      </c>
      <c r="S5526" cm="1">
        <f t="array" ref="S5526">[1]!s_stmnote_suppliertop5(A5526,D5526,4)</f>
        <v>0</v>
      </c>
      <c r="T5526" cm="1">
        <f t="array" ref="T5526">[1]!s_stmnote_suppliertop5(A5526,D5526,5)</f>
        <v>0</v>
      </c>
      <c r="U5526" s="9">
        <f>[1]!s_stmnote_purchasetop5_pct(A5526,D5526)</f>
        <v>0</v>
      </c>
      <c r="V5526" cm="1">
        <f t="array" ref="V5526">[1]!s_stmnote_customertop5($A5526,$D5526,1)</f>
        <v>0</v>
      </c>
      <c r="W5526" cm="1">
        <f t="array" ref="W5526">[1]!s_stmnote_customertop5($A5526,$D5526,2)</f>
        <v>0</v>
      </c>
      <c r="X5526" cm="1">
        <f t="array" ref="X5526">[1]!s_stmnote_customertop5($A5526,$D5526,3)</f>
        <v>0</v>
      </c>
      <c r="Y5526" cm="1">
        <f t="array" ref="Y5526">[1]!s_stmnote_customertop5($A5526,$D5526,4)</f>
        <v>0</v>
      </c>
      <c r="Z5526" cm="1">
        <f t="array" ref="Z5526">[1]!s_stmnote_customertop5($A5526,$D5526,5)</f>
        <v>0</v>
      </c>
      <c r="AA5526" s="9">
        <f>[1]!s_stmnote_salestop5_pct(A5526,D5526)</f>
        <v>0</v>
      </c>
      <c r="AB5526" s="9">
        <f>[1]!s_fa_arturn(A5526,D5526)</f>
        <v>0</v>
      </c>
      <c r="AC5526" s="9">
        <f>[1]!fa_apturn(A5526,D5526)</f>
        <v>0</v>
      </c>
      <c r="AD5526" s="9">
        <f>[1]!s_fa_invturn(A5526,D5526)</f>
        <v>0</v>
      </c>
    </row>
    <row r="5527" spans="1:30">
      <c r="A5527">
        <v>688588</v>
      </c>
      <c r="B5527" t="s">
        <v>1337</v>
      </c>
      <c r="C5527" t="s">
        <v>6407</v>
      </c>
      <c r="D5527" s="8">
        <f t="shared" si="87"/>
        <v>44926</v>
      </c>
      <c r="E5527" t="s">
        <v>7260</v>
      </c>
      <c r="F5527">
        <v>2</v>
      </c>
      <c r="G5527" t="s">
        <v>11642</v>
      </c>
      <c r="H5527" t="s">
        <v>12611</v>
      </c>
      <c r="L5527" t="str" cm="1">
        <f t="array" ref="L5527">[1]!s_info_industry_gics(A5527,1)</f>
        <v>信息技术</v>
      </c>
      <c r="M5527" t="str" cm="1">
        <f t="array" ref="M5527">[1]!s_info_industry_gicscode(A5527,1)</f>
        <v>45</v>
      </c>
      <c r="N5527" t="str">
        <f>[1]!s_info_industry_gics(A5527,2)</f>
        <v>软件与服务</v>
      </c>
      <c r="O5527" t="str">
        <f>[1]!s_info_industry_gicscode(A5527,2)</f>
        <v>4510</v>
      </c>
      <c r="P5527" t="str" cm="1">
        <f t="array" ref="P5527">[1]!s_stmnote_suppliertop5(A5527,D5527,1)</f>
        <v>供应商一</v>
      </c>
      <c r="Q5527" t="str">
        <f>[1]!s_stmnote_suppliertop5(A5527,D5527,2)</f>
        <v>供应商二</v>
      </c>
      <c r="R5527" t="str" cm="1">
        <f t="array" ref="R5527">[1]!s_stmnote_suppliertop5(A5527,D5527,3)</f>
        <v>供应商三</v>
      </c>
      <c r="S5527" t="str" cm="1">
        <f t="array" ref="S5527">[1]!s_stmnote_suppliertop5(A5527,D5527,4)</f>
        <v>供应商四</v>
      </c>
      <c r="T5527" t="str" cm="1">
        <f t="array" ref="T5527">[1]!s_stmnote_suppliertop5(A5527,D5527,5)</f>
        <v>供应商五</v>
      </c>
      <c r="U5527" s="9">
        <f>[1]!s_stmnote_purchasetop5_pct(A5527,D5527)</f>
        <v>30.98</v>
      </c>
      <c r="V5527" t="str" cm="1">
        <f t="array" ref="V5527">[1]!s_stmnote_customertop5($A5527,$D5527,1)</f>
        <v>客户一</v>
      </c>
      <c r="W5527" t="str" cm="1">
        <f t="array" ref="W5527">[1]!s_stmnote_customertop5($A5527,$D5527,2)</f>
        <v>客户二</v>
      </c>
      <c r="X5527" t="str" cm="1">
        <f t="array" ref="X5527">[1]!s_stmnote_customertop5($A5527,$D5527,3)</f>
        <v>客户三</v>
      </c>
      <c r="Y5527" t="str" cm="1">
        <f t="array" ref="Y5527">[1]!s_stmnote_customertop5($A5527,$D5527,4)</f>
        <v>客户四</v>
      </c>
      <c r="Z5527" t="str" cm="1">
        <f t="array" ref="Z5527">[1]!s_stmnote_customertop5($A5527,$D5527,5)</f>
        <v>客户五</v>
      </c>
      <c r="AA5527" s="9">
        <f>[1]!s_stmnote_salestop5_pct(A5527,D5527)</f>
        <v>72.77</v>
      </c>
      <c r="AB5527" s="9">
        <f>[1]!s_fa_arturn(A5527,D5527)</f>
        <v>6.2732000000000001</v>
      </c>
      <c r="AC5527" s="9">
        <f>[1]!fa_apturn(A5527,D5527)</f>
        <v>30.261661408738298</v>
      </c>
      <c r="AD5527" s="9">
        <f>[1]!s_fa_invturn(A5527,D5527)</f>
        <v>99.185199999999995</v>
      </c>
    </row>
    <row r="5528" spans="1:30">
      <c r="A5528">
        <v>688590</v>
      </c>
      <c r="B5528" t="s">
        <v>1338</v>
      </c>
      <c r="C5528" t="s">
        <v>6408</v>
      </c>
      <c r="D5528" s="8">
        <f t="shared" si="87"/>
        <v>44926</v>
      </c>
      <c r="E5528" t="s">
        <v>7804</v>
      </c>
      <c r="F5528">
        <v>2</v>
      </c>
      <c r="G5528" t="s">
        <v>11643</v>
      </c>
      <c r="H5528" t="s">
        <v>12612</v>
      </c>
      <c r="L5528" t="str" cm="1">
        <f t="array" ref="L5528">[1]!s_info_industry_gics(A5528,1)</f>
        <v>信息技术</v>
      </c>
      <c r="M5528" t="str" cm="1">
        <f t="array" ref="M5528">[1]!s_info_industry_gicscode(A5528,1)</f>
        <v>45</v>
      </c>
      <c r="N5528" t="str">
        <f>[1]!s_info_industry_gics(A5528,2)</f>
        <v>软件与服务</v>
      </c>
      <c r="O5528" t="str">
        <f>[1]!s_info_industry_gicscode(A5528,2)</f>
        <v>4510</v>
      </c>
      <c r="P5528" t="str" cm="1">
        <f t="array" ref="P5528">[1]!s_stmnote_suppliertop5(A5528,D5528,1)</f>
        <v>供应商一</v>
      </c>
      <c r="Q5528" t="str">
        <f>[1]!s_stmnote_suppliertop5(A5528,D5528,2)</f>
        <v>供应商二</v>
      </c>
      <c r="R5528" t="str" cm="1">
        <f t="array" ref="R5528">[1]!s_stmnote_suppliertop5(A5528,D5528,3)</f>
        <v>供应商三</v>
      </c>
      <c r="S5528" t="str" cm="1">
        <f t="array" ref="S5528">[1]!s_stmnote_suppliertop5(A5528,D5528,4)</f>
        <v>供应商四</v>
      </c>
      <c r="T5528" t="str" cm="1">
        <f t="array" ref="T5528">[1]!s_stmnote_suppliertop5(A5528,D5528,5)</f>
        <v>供应商五</v>
      </c>
      <c r="U5528" s="9">
        <f>[1]!s_stmnote_purchasetop5_pct(A5528,D5528)</f>
        <v>57.41</v>
      </c>
      <c r="V5528" t="str" cm="1">
        <f t="array" ref="V5528">[1]!s_stmnote_customertop5($A5528,$D5528,1)</f>
        <v>客户一</v>
      </c>
      <c r="W5528" t="str" cm="1">
        <f t="array" ref="W5528">[1]!s_stmnote_customertop5($A5528,$D5528,2)</f>
        <v>客户二</v>
      </c>
      <c r="X5528" t="str" cm="1">
        <f t="array" ref="X5528">[1]!s_stmnote_customertop5($A5528,$D5528,3)</f>
        <v>客户三</v>
      </c>
      <c r="Y5528" t="str" cm="1">
        <f t="array" ref="Y5528">[1]!s_stmnote_customertop5($A5528,$D5528,4)</f>
        <v>客户四</v>
      </c>
      <c r="Z5528" t="str" cm="1">
        <f t="array" ref="Z5528">[1]!s_stmnote_customertop5($A5528,$D5528,5)</f>
        <v>客户五</v>
      </c>
      <c r="AA5528" s="9">
        <f>[1]!s_stmnote_salestop5_pct(A5528,D5528)</f>
        <v>38.799999999999997</v>
      </c>
      <c r="AB5528" s="9">
        <f>[1]!s_fa_arturn(A5528,D5528)</f>
        <v>1.4773000000000001</v>
      </c>
      <c r="AC5528" s="9">
        <f>[1]!fa_apturn(A5528,D5528)</f>
        <v>56.305017429373798</v>
      </c>
      <c r="AD5528" s="9">
        <f>[1]!s_fa_invturn(A5528,D5528)</f>
        <v>3.9066999999999998</v>
      </c>
    </row>
    <row r="5529" spans="1:30">
      <c r="A5529">
        <v>688590</v>
      </c>
      <c r="B5529" t="s">
        <v>1338</v>
      </c>
      <c r="C5529" t="s">
        <v>6409</v>
      </c>
      <c r="D5529" s="8">
        <f t="shared" si="87"/>
        <v>44926</v>
      </c>
      <c r="E5529" t="s">
        <v>7738</v>
      </c>
      <c r="F5529">
        <v>2</v>
      </c>
      <c r="G5529" t="s">
        <v>11644</v>
      </c>
      <c r="H5529" t="s">
        <v>12613</v>
      </c>
      <c r="L5529" t="str" cm="1">
        <f t="array" ref="L5529">[1]!s_info_industry_gics(A5529,1)</f>
        <v>信息技术</v>
      </c>
      <c r="M5529" t="str" cm="1">
        <f t="array" ref="M5529">[1]!s_info_industry_gicscode(A5529,1)</f>
        <v>45</v>
      </c>
      <c r="N5529" t="str">
        <f>[1]!s_info_industry_gics(A5529,2)</f>
        <v>软件与服务</v>
      </c>
      <c r="O5529" t="str">
        <f>[1]!s_info_industry_gicscode(A5529,2)</f>
        <v>4510</v>
      </c>
      <c r="P5529" t="str" cm="1">
        <f t="array" ref="P5529">[1]!s_stmnote_suppliertop5(A5529,D5529,1)</f>
        <v>供应商一</v>
      </c>
      <c r="Q5529" t="str">
        <f>[1]!s_stmnote_suppliertop5(A5529,D5529,2)</f>
        <v>供应商二</v>
      </c>
      <c r="R5529" t="str" cm="1">
        <f t="array" ref="R5529">[1]!s_stmnote_suppliertop5(A5529,D5529,3)</f>
        <v>供应商三</v>
      </c>
      <c r="S5529" t="str" cm="1">
        <f t="array" ref="S5529">[1]!s_stmnote_suppliertop5(A5529,D5529,4)</f>
        <v>供应商四</v>
      </c>
      <c r="T5529" t="str" cm="1">
        <f t="array" ref="T5529">[1]!s_stmnote_suppliertop5(A5529,D5529,5)</f>
        <v>供应商五</v>
      </c>
      <c r="U5529" s="9">
        <f>[1]!s_stmnote_purchasetop5_pct(A5529,D5529)</f>
        <v>57.41</v>
      </c>
      <c r="V5529" t="str" cm="1">
        <f t="array" ref="V5529">[1]!s_stmnote_customertop5($A5529,$D5529,1)</f>
        <v>客户一</v>
      </c>
      <c r="W5529" t="str" cm="1">
        <f t="array" ref="W5529">[1]!s_stmnote_customertop5($A5529,$D5529,2)</f>
        <v>客户二</v>
      </c>
      <c r="X5529" t="str" cm="1">
        <f t="array" ref="X5529">[1]!s_stmnote_customertop5($A5529,$D5529,3)</f>
        <v>客户三</v>
      </c>
      <c r="Y5529" t="str" cm="1">
        <f t="array" ref="Y5529">[1]!s_stmnote_customertop5($A5529,$D5529,4)</f>
        <v>客户四</v>
      </c>
      <c r="Z5529" t="str" cm="1">
        <f t="array" ref="Z5529">[1]!s_stmnote_customertop5($A5529,$D5529,5)</f>
        <v>客户五</v>
      </c>
      <c r="AA5529" s="9">
        <f>[1]!s_stmnote_salestop5_pct(A5529,D5529)</f>
        <v>38.799999999999997</v>
      </c>
      <c r="AB5529" s="9">
        <f>[1]!s_fa_arturn(A5529,D5529)</f>
        <v>1.4773000000000001</v>
      </c>
      <c r="AC5529" s="9">
        <f>[1]!fa_apturn(A5529,D5529)</f>
        <v>56.305017429373798</v>
      </c>
      <c r="AD5529" s="9">
        <f>[1]!s_fa_invturn(A5529,D5529)</f>
        <v>3.9066999999999998</v>
      </c>
    </row>
    <row r="5530" spans="1:30">
      <c r="A5530">
        <v>688590</v>
      </c>
      <c r="B5530" t="s">
        <v>1338</v>
      </c>
      <c r="C5530" t="s">
        <v>6410</v>
      </c>
      <c r="D5530" s="8">
        <f t="shared" si="87"/>
        <v>44926</v>
      </c>
      <c r="E5530" t="s">
        <v>6966</v>
      </c>
      <c r="F5530">
        <v>2</v>
      </c>
      <c r="G5530" t="s">
        <v>11644</v>
      </c>
      <c r="H5530" t="s">
        <v>12613</v>
      </c>
      <c r="L5530" t="str" cm="1">
        <f t="array" ref="L5530">[1]!s_info_industry_gics(A5530,1)</f>
        <v>信息技术</v>
      </c>
      <c r="M5530" t="str" cm="1">
        <f t="array" ref="M5530">[1]!s_info_industry_gicscode(A5530,1)</f>
        <v>45</v>
      </c>
      <c r="N5530" t="str">
        <f>[1]!s_info_industry_gics(A5530,2)</f>
        <v>软件与服务</v>
      </c>
      <c r="O5530" t="str">
        <f>[1]!s_info_industry_gicscode(A5530,2)</f>
        <v>4510</v>
      </c>
      <c r="P5530" t="str" cm="1">
        <f t="array" ref="P5530">[1]!s_stmnote_suppliertop5(A5530,D5530,1)</f>
        <v>供应商一</v>
      </c>
      <c r="Q5530" t="str">
        <f>[1]!s_stmnote_suppliertop5(A5530,D5530,2)</f>
        <v>供应商二</v>
      </c>
      <c r="R5530" t="str" cm="1">
        <f t="array" ref="R5530">[1]!s_stmnote_suppliertop5(A5530,D5530,3)</f>
        <v>供应商三</v>
      </c>
      <c r="S5530" t="str" cm="1">
        <f t="array" ref="S5530">[1]!s_stmnote_suppliertop5(A5530,D5530,4)</f>
        <v>供应商四</v>
      </c>
      <c r="T5530" t="str" cm="1">
        <f t="array" ref="T5530">[1]!s_stmnote_suppliertop5(A5530,D5530,5)</f>
        <v>供应商五</v>
      </c>
      <c r="U5530" s="9">
        <f>[1]!s_stmnote_purchasetop5_pct(A5530,D5530)</f>
        <v>57.41</v>
      </c>
      <c r="V5530" t="str" cm="1">
        <f t="array" ref="V5530">[1]!s_stmnote_customertop5($A5530,$D5530,1)</f>
        <v>客户一</v>
      </c>
      <c r="W5530" t="str" cm="1">
        <f t="array" ref="W5530">[1]!s_stmnote_customertop5($A5530,$D5530,2)</f>
        <v>客户二</v>
      </c>
      <c r="X5530" t="str" cm="1">
        <f t="array" ref="X5530">[1]!s_stmnote_customertop5($A5530,$D5530,3)</f>
        <v>客户三</v>
      </c>
      <c r="Y5530" t="str" cm="1">
        <f t="array" ref="Y5530">[1]!s_stmnote_customertop5($A5530,$D5530,4)</f>
        <v>客户四</v>
      </c>
      <c r="Z5530" t="str" cm="1">
        <f t="array" ref="Z5530">[1]!s_stmnote_customertop5($A5530,$D5530,5)</f>
        <v>客户五</v>
      </c>
      <c r="AA5530" s="9">
        <f>[1]!s_stmnote_salestop5_pct(A5530,D5530)</f>
        <v>38.799999999999997</v>
      </c>
      <c r="AB5530" s="9">
        <f>[1]!s_fa_arturn(A5530,D5530)</f>
        <v>1.4773000000000001</v>
      </c>
      <c r="AC5530" s="9">
        <f>[1]!fa_apturn(A5530,D5530)</f>
        <v>56.305017429373798</v>
      </c>
      <c r="AD5530" s="9">
        <f>[1]!s_fa_invturn(A5530,D5530)</f>
        <v>3.9066999999999998</v>
      </c>
    </row>
    <row r="5531" spans="1:30">
      <c r="A5531">
        <v>688590</v>
      </c>
      <c r="B5531" t="s">
        <v>1338</v>
      </c>
      <c r="C5531" t="s">
        <v>6411</v>
      </c>
      <c r="D5531" s="8">
        <f t="shared" si="87"/>
        <v>44926</v>
      </c>
      <c r="E5531" t="s">
        <v>7710</v>
      </c>
      <c r="F5531">
        <v>2</v>
      </c>
      <c r="G5531" t="s">
        <v>11645</v>
      </c>
      <c r="H5531" t="s">
        <v>12614</v>
      </c>
      <c r="L5531" t="str" cm="1">
        <f t="array" ref="L5531">[1]!s_info_industry_gics(A5531,1)</f>
        <v>信息技术</v>
      </c>
      <c r="M5531" t="str" cm="1">
        <f t="array" ref="M5531">[1]!s_info_industry_gicscode(A5531,1)</f>
        <v>45</v>
      </c>
      <c r="N5531" t="str">
        <f>[1]!s_info_industry_gics(A5531,2)</f>
        <v>软件与服务</v>
      </c>
      <c r="O5531" t="str">
        <f>[1]!s_info_industry_gicscode(A5531,2)</f>
        <v>4510</v>
      </c>
      <c r="P5531" t="str" cm="1">
        <f t="array" ref="P5531">[1]!s_stmnote_suppliertop5(A5531,D5531,1)</f>
        <v>供应商一</v>
      </c>
      <c r="Q5531" t="str">
        <f>[1]!s_stmnote_suppliertop5(A5531,D5531,2)</f>
        <v>供应商二</v>
      </c>
      <c r="R5531" t="str" cm="1">
        <f t="array" ref="R5531">[1]!s_stmnote_suppliertop5(A5531,D5531,3)</f>
        <v>供应商三</v>
      </c>
      <c r="S5531" t="str" cm="1">
        <f t="array" ref="S5531">[1]!s_stmnote_suppliertop5(A5531,D5531,4)</f>
        <v>供应商四</v>
      </c>
      <c r="T5531" t="str" cm="1">
        <f t="array" ref="T5531">[1]!s_stmnote_suppliertop5(A5531,D5531,5)</f>
        <v>供应商五</v>
      </c>
      <c r="U5531" s="9">
        <f>[1]!s_stmnote_purchasetop5_pct(A5531,D5531)</f>
        <v>57.41</v>
      </c>
      <c r="V5531" t="str" cm="1">
        <f t="array" ref="V5531">[1]!s_stmnote_customertop5($A5531,$D5531,1)</f>
        <v>客户一</v>
      </c>
      <c r="W5531" t="str" cm="1">
        <f t="array" ref="W5531">[1]!s_stmnote_customertop5($A5531,$D5531,2)</f>
        <v>客户二</v>
      </c>
      <c r="X5531" t="str" cm="1">
        <f t="array" ref="X5531">[1]!s_stmnote_customertop5($A5531,$D5531,3)</f>
        <v>客户三</v>
      </c>
      <c r="Y5531" t="str" cm="1">
        <f t="array" ref="Y5531">[1]!s_stmnote_customertop5($A5531,$D5531,4)</f>
        <v>客户四</v>
      </c>
      <c r="Z5531" t="str" cm="1">
        <f t="array" ref="Z5531">[1]!s_stmnote_customertop5($A5531,$D5531,5)</f>
        <v>客户五</v>
      </c>
      <c r="AA5531" s="9">
        <f>[1]!s_stmnote_salestop5_pct(A5531,D5531)</f>
        <v>38.799999999999997</v>
      </c>
      <c r="AB5531" s="9">
        <f>[1]!s_fa_arturn(A5531,D5531)</f>
        <v>1.4773000000000001</v>
      </c>
      <c r="AC5531" s="9">
        <f>[1]!fa_apturn(A5531,D5531)</f>
        <v>56.305017429373798</v>
      </c>
      <c r="AD5531" s="9">
        <f>[1]!s_fa_invturn(A5531,D5531)</f>
        <v>3.9066999999999998</v>
      </c>
    </row>
    <row r="5532" spans="1:30">
      <c r="A5532">
        <v>688590</v>
      </c>
      <c r="B5532" t="s">
        <v>1338</v>
      </c>
      <c r="C5532" t="s">
        <v>6412</v>
      </c>
      <c r="D5532" s="8">
        <f t="shared" si="87"/>
        <v>44926</v>
      </c>
      <c r="E5532" t="s">
        <v>7351</v>
      </c>
      <c r="F5532">
        <v>1</v>
      </c>
      <c r="G5532" t="s">
        <v>11646</v>
      </c>
      <c r="L5532" t="str" cm="1">
        <f t="array" ref="L5532">[1]!s_info_industry_gics(A5532,1)</f>
        <v>信息技术</v>
      </c>
      <c r="M5532" t="str" cm="1">
        <f t="array" ref="M5532">[1]!s_info_industry_gicscode(A5532,1)</f>
        <v>45</v>
      </c>
      <c r="N5532" t="str">
        <f>[1]!s_info_industry_gics(A5532,2)</f>
        <v>软件与服务</v>
      </c>
      <c r="O5532" t="str">
        <f>[1]!s_info_industry_gicscode(A5532,2)</f>
        <v>4510</v>
      </c>
      <c r="P5532" t="str" cm="1">
        <f t="array" ref="P5532">[1]!s_stmnote_suppliertop5(A5532,D5532,1)</f>
        <v>供应商一</v>
      </c>
      <c r="Q5532" t="str">
        <f>[1]!s_stmnote_suppliertop5(A5532,D5532,2)</f>
        <v>供应商二</v>
      </c>
      <c r="R5532" t="str" cm="1">
        <f t="array" ref="R5532">[1]!s_stmnote_suppliertop5(A5532,D5532,3)</f>
        <v>供应商三</v>
      </c>
      <c r="S5532" t="str" cm="1">
        <f t="array" ref="S5532">[1]!s_stmnote_suppliertop5(A5532,D5532,4)</f>
        <v>供应商四</v>
      </c>
      <c r="T5532" t="str" cm="1">
        <f t="array" ref="T5532">[1]!s_stmnote_suppliertop5(A5532,D5532,5)</f>
        <v>供应商五</v>
      </c>
      <c r="U5532" s="9">
        <f>[1]!s_stmnote_purchasetop5_pct(A5532,D5532)</f>
        <v>57.41</v>
      </c>
      <c r="V5532" t="str" cm="1">
        <f t="array" ref="V5532">[1]!s_stmnote_customertop5($A5532,$D5532,1)</f>
        <v>客户一</v>
      </c>
      <c r="W5532" t="str" cm="1">
        <f t="array" ref="W5532">[1]!s_stmnote_customertop5($A5532,$D5532,2)</f>
        <v>客户二</v>
      </c>
      <c r="X5532" t="str" cm="1">
        <f t="array" ref="X5532">[1]!s_stmnote_customertop5($A5532,$D5532,3)</f>
        <v>客户三</v>
      </c>
      <c r="Y5532" t="str" cm="1">
        <f t="array" ref="Y5532">[1]!s_stmnote_customertop5($A5532,$D5532,4)</f>
        <v>客户四</v>
      </c>
      <c r="Z5532" t="str" cm="1">
        <f t="array" ref="Z5532">[1]!s_stmnote_customertop5($A5532,$D5532,5)</f>
        <v>客户五</v>
      </c>
      <c r="AA5532" s="9">
        <f>[1]!s_stmnote_salestop5_pct(A5532,D5532)</f>
        <v>38.799999999999997</v>
      </c>
      <c r="AB5532" s="9">
        <f>[1]!s_fa_arturn(A5532,D5532)</f>
        <v>1.4773000000000001</v>
      </c>
      <c r="AC5532" s="9">
        <f>[1]!fa_apturn(A5532,D5532)</f>
        <v>56.305017429373798</v>
      </c>
      <c r="AD5532" s="9">
        <f>[1]!s_fa_invturn(A5532,D5532)</f>
        <v>3.9066999999999998</v>
      </c>
    </row>
    <row r="5533" spans="1:30">
      <c r="A5533">
        <v>688590</v>
      </c>
      <c r="B5533" t="s">
        <v>1338</v>
      </c>
      <c r="C5533" t="s">
        <v>6413</v>
      </c>
      <c r="D5533" s="8">
        <f t="shared" si="87"/>
        <v>44926</v>
      </c>
      <c r="E5533" t="s">
        <v>7196</v>
      </c>
      <c r="F5533">
        <v>2</v>
      </c>
      <c r="G5533" t="s">
        <v>11645</v>
      </c>
      <c r="H5533" t="s">
        <v>12614</v>
      </c>
      <c r="L5533" t="str" cm="1">
        <f t="array" ref="L5533">[1]!s_info_industry_gics(A5533,1)</f>
        <v>信息技术</v>
      </c>
      <c r="M5533" t="str" cm="1">
        <f t="array" ref="M5533">[1]!s_info_industry_gicscode(A5533,1)</f>
        <v>45</v>
      </c>
      <c r="N5533" t="str">
        <f>[1]!s_info_industry_gics(A5533,2)</f>
        <v>软件与服务</v>
      </c>
      <c r="O5533" t="str">
        <f>[1]!s_info_industry_gicscode(A5533,2)</f>
        <v>4510</v>
      </c>
      <c r="P5533" t="str" cm="1">
        <f t="array" ref="P5533">[1]!s_stmnote_suppliertop5(A5533,D5533,1)</f>
        <v>供应商一</v>
      </c>
      <c r="Q5533" t="str">
        <f>[1]!s_stmnote_suppliertop5(A5533,D5533,2)</f>
        <v>供应商二</v>
      </c>
      <c r="R5533" t="str" cm="1">
        <f t="array" ref="R5533">[1]!s_stmnote_suppliertop5(A5533,D5533,3)</f>
        <v>供应商三</v>
      </c>
      <c r="S5533" t="str" cm="1">
        <f t="array" ref="S5533">[1]!s_stmnote_suppliertop5(A5533,D5533,4)</f>
        <v>供应商四</v>
      </c>
      <c r="T5533" t="str" cm="1">
        <f t="array" ref="T5533">[1]!s_stmnote_suppliertop5(A5533,D5533,5)</f>
        <v>供应商五</v>
      </c>
      <c r="U5533" s="9">
        <f>[1]!s_stmnote_purchasetop5_pct(A5533,D5533)</f>
        <v>57.41</v>
      </c>
      <c r="V5533" t="str" cm="1">
        <f t="array" ref="V5533">[1]!s_stmnote_customertop5($A5533,$D5533,1)</f>
        <v>客户一</v>
      </c>
      <c r="W5533" t="str" cm="1">
        <f t="array" ref="W5533">[1]!s_stmnote_customertop5($A5533,$D5533,2)</f>
        <v>客户二</v>
      </c>
      <c r="X5533" t="str" cm="1">
        <f t="array" ref="X5533">[1]!s_stmnote_customertop5($A5533,$D5533,3)</f>
        <v>客户三</v>
      </c>
      <c r="Y5533" t="str" cm="1">
        <f t="array" ref="Y5533">[1]!s_stmnote_customertop5($A5533,$D5533,4)</f>
        <v>客户四</v>
      </c>
      <c r="Z5533" t="str" cm="1">
        <f t="array" ref="Z5533">[1]!s_stmnote_customertop5($A5533,$D5533,5)</f>
        <v>客户五</v>
      </c>
      <c r="AA5533" s="9">
        <f>[1]!s_stmnote_salestop5_pct(A5533,D5533)</f>
        <v>38.799999999999997</v>
      </c>
      <c r="AB5533" s="9">
        <f>[1]!s_fa_arturn(A5533,D5533)</f>
        <v>1.4773000000000001</v>
      </c>
      <c r="AC5533" s="9">
        <f>[1]!fa_apturn(A5533,D5533)</f>
        <v>56.305017429373798</v>
      </c>
      <c r="AD5533" s="9">
        <f>[1]!s_fa_invturn(A5533,D5533)</f>
        <v>3.9066999999999998</v>
      </c>
    </row>
    <row r="5534" spans="1:30">
      <c r="A5534">
        <v>688590</v>
      </c>
      <c r="B5534" t="s">
        <v>1338</v>
      </c>
      <c r="C5534" t="s">
        <v>6414</v>
      </c>
      <c r="D5534" s="8">
        <f t="shared" si="87"/>
        <v>44926</v>
      </c>
      <c r="E5534" t="s">
        <v>7528</v>
      </c>
      <c r="F5534">
        <v>2</v>
      </c>
      <c r="G5534" t="s">
        <v>11647</v>
      </c>
      <c r="H5534" t="s">
        <v>12615</v>
      </c>
      <c r="L5534" t="str" cm="1">
        <f t="array" ref="L5534">[1]!s_info_industry_gics(A5534,1)</f>
        <v>信息技术</v>
      </c>
      <c r="M5534" t="str" cm="1">
        <f t="array" ref="M5534">[1]!s_info_industry_gicscode(A5534,1)</f>
        <v>45</v>
      </c>
      <c r="N5534" t="str">
        <f>[1]!s_info_industry_gics(A5534,2)</f>
        <v>软件与服务</v>
      </c>
      <c r="O5534" t="str">
        <f>[1]!s_info_industry_gicscode(A5534,2)</f>
        <v>4510</v>
      </c>
      <c r="P5534" t="str" cm="1">
        <f t="array" ref="P5534">[1]!s_stmnote_suppliertop5(A5534,D5534,1)</f>
        <v>供应商一</v>
      </c>
      <c r="Q5534" t="str">
        <f>[1]!s_stmnote_suppliertop5(A5534,D5534,2)</f>
        <v>供应商二</v>
      </c>
      <c r="R5534" t="str" cm="1">
        <f t="array" ref="R5534">[1]!s_stmnote_suppliertop5(A5534,D5534,3)</f>
        <v>供应商三</v>
      </c>
      <c r="S5534" t="str" cm="1">
        <f t="array" ref="S5534">[1]!s_stmnote_suppliertop5(A5534,D5534,4)</f>
        <v>供应商四</v>
      </c>
      <c r="T5534" t="str" cm="1">
        <f t="array" ref="T5534">[1]!s_stmnote_suppliertop5(A5534,D5534,5)</f>
        <v>供应商五</v>
      </c>
      <c r="U5534" s="9">
        <f>[1]!s_stmnote_purchasetop5_pct(A5534,D5534)</f>
        <v>57.41</v>
      </c>
      <c r="V5534" t="str" cm="1">
        <f t="array" ref="V5534">[1]!s_stmnote_customertop5($A5534,$D5534,1)</f>
        <v>客户一</v>
      </c>
      <c r="W5534" t="str" cm="1">
        <f t="array" ref="W5534">[1]!s_stmnote_customertop5($A5534,$D5534,2)</f>
        <v>客户二</v>
      </c>
      <c r="X5534" t="str" cm="1">
        <f t="array" ref="X5534">[1]!s_stmnote_customertop5($A5534,$D5534,3)</f>
        <v>客户三</v>
      </c>
      <c r="Y5534" t="str" cm="1">
        <f t="array" ref="Y5534">[1]!s_stmnote_customertop5($A5534,$D5534,4)</f>
        <v>客户四</v>
      </c>
      <c r="Z5534" t="str" cm="1">
        <f t="array" ref="Z5534">[1]!s_stmnote_customertop5($A5534,$D5534,5)</f>
        <v>客户五</v>
      </c>
      <c r="AA5534" s="9">
        <f>[1]!s_stmnote_salestop5_pct(A5534,D5534)</f>
        <v>38.799999999999997</v>
      </c>
      <c r="AB5534" s="9">
        <f>[1]!s_fa_arturn(A5534,D5534)</f>
        <v>1.4773000000000001</v>
      </c>
      <c r="AC5534" s="9">
        <f>[1]!fa_apturn(A5534,D5534)</f>
        <v>56.305017429373798</v>
      </c>
      <c r="AD5534" s="9">
        <f>[1]!s_fa_invturn(A5534,D5534)</f>
        <v>3.9066999999999998</v>
      </c>
    </row>
    <row r="5535" spans="1:30">
      <c r="A5535">
        <v>688777</v>
      </c>
      <c r="B5535" t="s">
        <v>1357</v>
      </c>
      <c r="C5535" t="s">
        <v>6455</v>
      </c>
      <c r="D5535" s="8">
        <f t="shared" si="87"/>
        <v>44561</v>
      </c>
      <c r="E5535" t="s">
        <v>7017</v>
      </c>
      <c r="F5535">
        <v>1</v>
      </c>
      <c r="G5535" t="s">
        <v>10030</v>
      </c>
      <c r="L5535" t="str" cm="1">
        <f t="array" ref="L5535">[1]!s_info_industry_gics(A5535,1)</f>
        <v>信息技术</v>
      </c>
      <c r="M5535" t="str" cm="1">
        <f t="array" ref="M5535">[1]!s_info_industry_gicscode(A5535,1)</f>
        <v>45</v>
      </c>
      <c r="N5535" t="str">
        <f>[1]!s_info_industry_gics(A5535,2)</f>
        <v>软件与服务</v>
      </c>
      <c r="O5535" t="str">
        <f>[1]!s_info_industry_gicscode(A5535,2)</f>
        <v>4510</v>
      </c>
      <c r="P5535" t="str" cm="1">
        <f t="array" ref="P5535">[1]!s_stmnote_suppliertop5(A5535,D5535,1)</f>
        <v>供应商一</v>
      </c>
      <c r="Q5535" t="str">
        <f>[1]!s_stmnote_suppliertop5(A5535,D5535,2)</f>
        <v>供应商二</v>
      </c>
      <c r="R5535" t="str" cm="1">
        <f t="array" ref="R5535">[1]!s_stmnote_suppliertop5(A5535,D5535,3)</f>
        <v>供应商三</v>
      </c>
      <c r="S5535" t="str" cm="1">
        <f t="array" ref="S5535">[1]!s_stmnote_suppliertop5(A5535,D5535,4)</f>
        <v>供应商四</v>
      </c>
      <c r="T5535" t="str" cm="1">
        <f t="array" ref="T5535">[1]!s_stmnote_suppliertop5(A5535,D5535,5)</f>
        <v>倍加福(北京)过程自动化控制设备有限公司</v>
      </c>
      <c r="U5535" s="9">
        <f>[1]!s_stmnote_purchasetop5_pct(A5535,D5535)</f>
        <v>12.05</v>
      </c>
      <c r="V5535" t="str" cm="1">
        <f t="array" ref="V5535">[1]!s_stmnote_customertop5($A5535,$D5535,1)</f>
        <v>客户一</v>
      </c>
      <c r="W5535" t="str" cm="1">
        <f t="array" ref="W5535">[1]!s_stmnote_customertop5($A5535,$D5535,2)</f>
        <v>中国石油天然气集团有限公司</v>
      </c>
      <c r="X5535" t="str" cm="1">
        <f t="array" ref="X5535">[1]!s_stmnote_customertop5($A5535,$D5535,3)</f>
        <v>客户三</v>
      </c>
      <c r="Y5535" t="str" cm="1">
        <f t="array" ref="Y5535">[1]!s_stmnote_customertop5($A5535,$D5535,4)</f>
        <v>国家石油天然气管网集团有限公司</v>
      </c>
      <c r="Z5535" t="str" cm="1">
        <f t="array" ref="Z5535">[1]!s_stmnote_customertop5($A5535,$D5535,5)</f>
        <v>齐鲁制药集团有限公司</v>
      </c>
      <c r="AA5535" s="9">
        <f>[1]!s_stmnote_salestop5_pct(A5535,D5535)</f>
        <v>15.81</v>
      </c>
      <c r="AB5535" s="9">
        <f>[1]!s_fa_arturn(A5535,D5535)</f>
        <v>5.1421999999999999</v>
      </c>
      <c r="AC5535" s="9">
        <f>[1]!fa_apturn(A5535,D5535)</f>
        <v>1.87818412474001</v>
      </c>
      <c r="AD5535" s="9">
        <f>[1]!s_fa_invturn(A5535,D5535)</f>
        <v>0.98819999999999997</v>
      </c>
    </row>
    <row r="5536" spans="1:30">
      <c r="A5536">
        <v>688777</v>
      </c>
      <c r="B5536" t="s">
        <v>1357</v>
      </c>
      <c r="C5536" t="s">
        <v>6456</v>
      </c>
      <c r="D5536" s="8">
        <f t="shared" si="87"/>
        <v>44926</v>
      </c>
      <c r="E5536" t="s">
        <v>6969</v>
      </c>
      <c r="F5536">
        <v>1</v>
      </c>
      <c r="G5536" t="s">
        <v>10030</v>
      </c>
      <c r="L5536" t="str" cm="1">
        <f t="array" ref="L5536">[1]!s_info_industry_gics(A5536,1)</f>
        <v>信息技术</v>
      </c>
      <c r="M5536" t="str" cm="1">
        <f t="array" ref="M5536">[1]!s_info_industry_gicscode(A5536,1)</f>
        <v>45</v>
      </c>
      <c r="N5536" t="str">
        <f>[1]!s_info_industry_gics(A5536,2)</f>
        <v>软件与服务</v>
      </c>
      <c r="O5536" t="str">
        <f>[1]!s_info_industry_gicscode(A5536,2)</f>
        <v>4510</v>
      </c>
      <c r="P5536" t="str" cm="1">
        <f t="array" ref="P5536">[1]!s_stmnote_suppliertop5(A5536,D5536,1)</f>
        <v>供应商一</v>
      </c>
      <c r="Q5536" t="str">
        <f>[1]!s_stmnote_suppliertop5(A5536,D5536,2)</f>
        <v>供应商二</v>
      </c>
      <c r="R5536" t="str" cm="1">
        <f t="array" ref="R5536">[1]!s_stmnote_suppliertop5(A5536,D5536,3)</f>
        <v>供应商三</v>
      </c>
      <c r="S5536" t="str" cm="1">
        <f t="array" ref="S5536">[1]!s_stmnote_suppliertop5(A5536,D5536,4)</f>
        <v>蓝卓数字科技有限公司</v>
      </c>
      <c r="T5536" t="str" cm="1">
        <f t="array" ref="T5536">[1]!s_stmnote_suppliertop5(A5536,D5536,5)</f>
        <v>供应商五</v>
      </c>
      <c r="U5536" s="9">
        <f>[1]!s_stmnote_purchasetop5_pct(A5536,D5536)</f>
        <v>13</v>
      </c>
      <c r="V5536" t="str" cm="1">
        <f t="array" ref="V5536">[1]!s_stmnote_customertop5($A5536,$D5536,1)</f>
        <v>客户一</v>
      </c>
      <c r="W5536" t="str" cm="1">
        <f t="array" ref="W5536">[1]!s_stmnote_customertop5($A5536,$D5536,2)</f>
        <v>客户二</v>
      </c>
      <c r="X5536" t="str" cm="1">
        <f t="array" ref="X5536">[1]!s_stmnote_customertop5($A5536,$D5536,3)</f>
        <v>客户三</v>
      </c>
      <c r="Y5536" t="str" cm="1">
        <f t="array" ref="Y5536">[1]!s_stmnote_customertop5($A5536,$D5536,4)</f>
        <v>陕煤集团榆林化学有限责任公司</v>
      </c>
      <c r="Z5536" t="str" cm="1">
        <f t="array" ref="Z5536">[1]!s_stmnote_customertop5($A5536,$D5536,5)</f>
        <v>中国化学工程集团有限公司</v>
      </c>
      <c r="AA5536" s="9">
        <f>[1]!s_stmnote_salestop5_pct(A5536,D5536)</f>
        <v>14.48</v>
      </c>
      <c r="AB5536" s="9">
        <f>[1]!s_fa_arturn(A5536,D5536)</f>
        <v>4.7716000000000003</v>
      </c>
      <c r="AC5536" s="9">
        <f>[1]!fa_apturn(A5536,D5536)</f>
        <v>2.0820988253127601</v>
      </c>
      <c r="AD5536" s="9">
        <f>[1]!s_fa_invturn(A5536,D5536)</f>
        <v>1.1536</v>
      </c>
    </row>
    <row r="5537" spans="1:30">
      <c r="A5537">
        <v>688777</v>
      </c>
      <c r="B5537" t="s">
        <v>1357</v>
      </c>
      <c r="C5537" t="s">
        <v>6457</v>
      </c>
      <c r="D5537" s="8">
        <f t="shared" si="87"/>
        <v>45291</v>
      </c>
      <c r="E5537" t="s">
        <v>7300</v>
      </c>
      <c r="F5537">
        <v>1</v>
      </c>
      <c r="G5537" t="s">
        <v>10031</v>
      </c>
      <c r="L5537" t="str" cm="1">
        <f t="array" ref="L5537">[1]!s_info_industry_gics(A5537,1)</f>
        <v>信息技术</v>
      </c>
      <c r="M5537" t="str" cm="1">
        <f t="array" ref="M5537">[1]!s_info_industry_gicscode(A5537,1)</f>
        <v>45</v>
      </c>
      <c r="N5537" t="str">
        <f>[1]!s_info_industry_gics(A5537,2)</f>
        <v>软件与服务</v>
      </c>
      <c r="O5537" t="str">
        <f>[1]!s_info_industry_gicscode(A5537,2)</f>
        <v>4510</v>
      </c>
      <c r="P5537" t="str" cm="1">
        <f t="array" ref="P5537">[1]!s_stmnote_suppliertop5(A5537,D5537,1)</f>
        <v>供应商一</v>
      </c>
      <c r="Q5537" t="str">
        <f>[1]!s_stmnote_suppliertop5(A5537,D5537,2)</f>
        <v>供应商二</v>
      </c>
      <c r="R5537" t="str" cm="1">
        <f t="array" ref="R5537">[1]!s_stmnote_suppliertop5(A5537,D5537,3)</f>
        <v>供应商三</v>
      </c>
      <c r="S5537" t="str" cm="1">
        <f t="array" ref="S5537">[1]!s_stmnote_suppliertop5(A5537,D5537,4)</f>
        <v>江苏上上电缆集团有限公司</v>
      </c>
      <c r="T5537" t="str" cm="1">
        <f t="array" ref="T5537">[1]!s_stmnote_suppliertop5(A5537,D5537,5)</f>
        <v>供应商五</v>
      </c>
      <c r="U5537" s="9">
        <f>[1]!s_stmnote_purchasetop5_pct(A5537,D5537)</f>
        <v>9.48</v>
      </c>
      <c r="V5537" t="str" cm="1">
        <f t="array" ref="V5537">[1]!s_stmnote_customertop5($A5537,$D5537,1)</f>
        <v>客户一</v>
      </c>
      <c r="W5537" t="str" cm="1">
        <f t="array" ref="W5537">[1]!s_stmnote_customertop5($A5537,$D5537,2)</f>
        <v>客户二</v>
      </c>
      <c r="X5537" t="str" cm="1">
        <f t="array" ref="X5537">[1]!s_stmnote_customertop5($A5537,$D5537,3)</f>
        <v>客户三</v>
      </c>
      <c r="Y5537" t="str" cm="1">
        <f t="array" ref="Y5537">[1]!s_stmnote_customertop5($A5537,$D5537,4)</f>
        <v>山东裕龙石化有限公司</v>
      </c>
      <c r="Z5537" t="str" cm="1">
        <f t="array" ref="Z5537">[1]!s_stmnote_customertop5($A5537,$D5537,5)</f>
        <v>鲁北万润智慧能源科技(山东)有限公司</v>
      </c>
      <c r="AA5537" s="9">
        <f>[1]!s_stmnote_salestop5_pct(A5537,D5537)</f>
        <v>15.46</v>
      </c>
      <c r="AB5537" s="9">
        <f>[1]!s_fa_arturn(A5537,D5537)</f>
        <v>4.0876000000000001</v>
      </c>
      <c r="AC5537" s="9">
        <f>[1]!fa_apturn(A5537,D5537)</f>
        <v>2.23837620167378</v>
      </c>
      <c r="AD5537" s="9">
        <f>[1]!s_fa_invturn(A5537,D5537)</f>
        <v>1.3419000000000001</v>
      </c>
    </row>
    <row r="5538" spans="1:30">
      <c r="A5538">
        <v>688777</v>
      </c>
      <c r="B5538" t="s">
        <v>1357</v>
      </c>
      <c r="C5538" t="s">
        <v>6458</v>
      </c>
      <c r="D5538" s="8">
        <f t="shared" si="87"/>
        <v>45291</v>
      </c>
      <c r="E5538" t="s">
        <v>7056</v>
      </c>
      <c r="F5538">
        <v>2</v>
      </c>
      <c r="G5538" t="s">
        <v>11653</v>
      </c>
      <c r="H5538" t="s">
        <v>10032</v>
      </c>
      <c r="L5538" t="str" cm="1">
        <f t="array" ref="L5538">[1]!s_info_industry_gics(A5538,1)</f>
        <v>信息技术</v>
      </c>
      <c r="M5538" t="str" cm="1">
        <f t="array" ref="M5538">[1]!s_info_industry_gicscode(A5538,1)</f>
        <v>45</v>
      </c>
      <c r="N5538" t="str">
        <f>[1]!s_info_industry_gics(A5538,2)</f>
        <v>软件与服务</v>
      </c>
      <c r="O5538" t="str">
        <f>[1]!s_info_industry_gicscode(A5538,2)</f>
        <v>4510</v>
      </c>
      <c r="P5538" t="str" cm="1">
        <f t="array" ref="P5538">[1]!s_stmnote_suppliertop5(A5538,D5538,1)</f>
        <v>供应商一</v>
      </c>
      <c r="Q5538" t="str">
        <f>[1]!s_stmnote_suppliertop5(A5538,D5538,2)</f>
        <v>供应商二</v>
      </c>
      <c r="R5538" t="str" cm="1">
        <f t="array" ref="R5538">[1]!s_stmnote_suppliertop5(A5538,D5538,3)</f>
        <v>供应商三</v>
      </c>
      <c r="S5538" t="str" cm="1">
        <f t="array" ref="S5538">[1]!s_stmnote_suppliertop5(A5538,D5538,4)</f>
        <v>江苏上上电缆集团有限公司</v>
      </c>
      <c r="T5538" t="str" cm="1">
        <f t="array" ref="T5538">[1]!s_stmnote_suppliertop5(A5538,D5538,5)</f>
        <v>供应商五</v>
      </c>
      <c r="U5538" s="9">
        <f>[1]!s_stmnote_purchasetop5_pct(A5538,D5538)</f>
        <v>9.48</v>
      </c>
      <c r="V5538" t="str" cm="1">
        <f t="array" ref="V5538">[1]!s_stmnote_customertop5($A5538,$D5538,1)</f>
        <v>客户一</v>
      </c>
      <c r="W5538" t="str" cm="1">
        <f t="array" ref="W5538">[1]!s_stmnote_customertop5($A5538,$D5538,2)</f>
        <v>客户二</v>
      </c>
      <c r="X5538" t="str" cm="1">
        <f t="array" ref="X5538">[1]!s_stmnote_customertop5($A5538,$D5538,3)</f>
        <v>客户三</v>
      </c>
      <c r="Y5538" t="str" cm="1">
        <f t="array" ref="Y5538">[1]!s_stmnote_customertop5($A5538,$D5538,4)</f>
        <v>山东裕龙石化有限公司</v>
      </c>
      <c r="Z5538" t="str" cm="1">
        <f t="array" ref="Z5538">[1]!s_stmnote_customertop5($A5538,$D5538,5)</f>
        <v>鲁北万润智慧能源科技(山东)有限公司</v>
      </c>
      <c r="AA5538" s="9">
        <f>[1]!s_stmnote_salestop5_pct(A5538,D5538)</f>
        <v>15.46</v>
      </c>
      <c r="AB5538" s="9">
        <f>[1]!s_fa_arturn(A5538,D5538)</f>
        <v>4.0876000000000001</v>
      </c>
      <c r="AC5538" s="9">
        <f>[1]!fa_apturn(A5538,D5538)</f>
        <v>2.23837620167378</v>
      </c>
      <c r="AD5538" s="9">
        <f>[1]!s_fa_invturn(A5538,D5538)</f>
        <v>1.3419000000000001</v>
      </c>
    </row>
    <row r="5539" spans="1:30">
      <c r="A5539">
        <v>688777</v>
      </c>
      <c r="B5539" t="s">
        <v>1357</v>
      </c>
      <c r="C5539" t="s">
        <v>6459</v>
      </c>
      <c r="D5539" s="8">
        <f t="shared" si="87"/>
        <v>45291</v>
      </c>
      <c r="E5539" t="s">
        <v>6978</v>
      </c>
      <c r="F5539">
        <v>1</v>
      </c>
      <c r="G5539" t="s">
        <v>10032</v>
      </c>
      <c r="L5539" t="str" cm="1">
        <f t="array" ref="L5539">[1]!s_info_industry_gics(A5539,1)</f>
        <v>信息技术</v>
      </c>
      <c r="M5539" t="str" cm="1">
        <f t="array" ref="M5539">[1]!s_info_industry_gicscode(A5539,1)</f>
        <v>45</v>
      </c>
      <c r="N5539" t="str">
        <f>[1]!s_info_industry_gics(A5539,2)</f>
        <v>软件与服务</v>
      </c>
      <c r="O5539" t="str">
        <f>[1]!s_info_industry_gicscode(A5539,2)</f>
        <v>4510</v>
      </c>
      <c r="P5539" t="str" cm="1">
        <f t="array" ref="P5539">[1]!s_stmnote_suppliertop5(A5539,D5539,1)</f>
        <v>供应商一</v>
      </c>
      <c r="Q5539" t="str">
        <f>[1]!s_stmnote_suppliertop5(A5539,D5539,2)</f>
        <v>供应商二</v>
      </c>
      <c r="R5539" t="str" cm="1">
        <f t="array" ref="R5539">[1]!s_stmnote_suppliertop5(A5539,D5539,3)</f>
        <v>供应商三</v>
      </c>
      <c r="S5539" t="str" cm="1">
        <f t="array" ref="S5539">[1]!s_stmnote_suppliertop5(A5539,D5539,4)</f>
        <v>江苏上上电缆集团有限公司</v>
      </c>
      <c r="T5539" t="str" cm="1">
        <f t="array" ref="T5539">[1]!s_stmnote_suppliertop5(A5539,D5539,5)</f>
        <v>供应商五</v>
      </c>
      <c r="U5539" s="9">
        <f>[1]!s_stmnote_purchasetop5_pct(A5539,D5539)</f>
        <v>9.48</v>
      </c>
      <c r="V5539" t="str" cm="1">
        <f t="array" ref="V5539">[1]!s_stmnote_customertop5($A5539,$D5539,1)</f>
        <v>客户一</v>
      </c>
      <c r="W5539" t="str" cm="1">
        <f t="array" ref="W5539">[1]!s_stmnote_customertop5($A5539,$D5539,2)</f>
        <v>客户二</v>
      </c>
      <c r="X5539" t="str" cm="1">
        <f t="array" ref="X5539">[1]!s_stmnote_customertop5($A5539,$D5539,3)</f>
        <v>客户三</v>
      </c>
      <c r="Y5539" t="str" cm="1">
        <f t="array" ref="Y5539">[1]!s_stmnote_customertop5($A5539,$D5539,4)</f>
        <v>山东裕龙石化有限公司</v>
      </c>
      <c r="Z5539" t="str" cm="1">
        <f t="array" ref="Z5539">[1]!s_stmnote_customertop5($A5539,$D5539,5)</f>
        <v>鲁北万润智慧能源科技(山东)有限公司</v>
      </c>
      <c r="AA5539" s="9">
        <f>[1]!s_stmnote_salestop5_pct(A5539,D5539)</f>
        <v>15.46</v>
      </c>
      <c r="AB5539" s="9">
        <f>[1]!s_fa_arturn(A5539,D5539)</f>
        <v>4.0876000000000001</v>
      </c>
      <c r="AC5539" s="9">
        <f>[1]!fa_apturn(A5539,D5539)</f>
        <v>2.23837620167378</v>
      </c>
      <c r="AD5539" s="9">
        <f>[1]!s_fa_invturn(A5539,D5539)</f>
        <v>1.3419000000000001</v>
      </c>
    </row>
    <row r="5540" spans="1:30">
      <c r="A5540">
        <v>688777</v>
      </c>
      <c r="B5540" t="s">
        <v>1357</v>
      </c>
      <c r="C5540" t="s">
        <v>6460</v>
      </c>
      <c r="D5540" s="8">
        <f t="shared" si="87"/>
        <v>45291</v>
      </c>
      <c r="E5540" t="s">
        <v>7484</v>
      </c>
      <c r="F5540">
        <v>1</v>
      </c>
      <c r="G5540" t="s">
        <v>10033</v>
      </c>
      <c r="L5540" t="str" cm="1">
        <f t="array" ref="L5540">[1]!s_info_industry_gics(A5540,1)</f>
        <v>信息技术</v>
      </c>
      <c r="M5540" t="str" cm="1">
        <f t="array" ref="M5540">[1]!s_info_industry_gicscode(A5540,1)</f>
        <v>45</v>
      </c>
      <c r="N5540" t="str">
        <f>[1]!s_info_industry_gics(A5540,2)</f>
        <v>软件与服务</v>
      </c>
      <c r="O5540" t="str">
        <f>[1]!s_info_industry_gicscode(A5540,2)</f>
        <v>4510</v>
      </c>
      <c r="P5540" t="str" cm="1">
        <f t="array" ref="P5540">[1]!s_stmnote_suppliertop5(A5540,D5540,1)</f>
        <v>供应商一</v>
      </c>
      <c r="Q5540" t="str">
        <f>[1]!s_stmnote_suppliertop5(A5540,D5540,2)</f>
        <v>供应商二</v>
      </c>
      <c r="R5540" t="str" cm="1">
        <f t="array" ref="R5540">[1]!s_stmnote_suppliertop5(A5540,D5540,3)</f>
        <v>供应商三</v>
      </c>
      <c r="S5540" t="str" cm="1">
        <f t="array" ref="S5540">[1]!s_stmnote_suppliertop5(A5540,D5540,4)</f>
        <v>江苏上上电缆集团有限公司</v>
      </c>
      <c r="T5540" t="str" cm="1">
        <f t="array" ref="T5540">[1]!s_stmnote_suppliertop5(A5540,D5540,5)</f>
        <v>供应商五</v>
      </c>
      <c r="U5540" s="9">
        <f>[1]!s_stmnote_purchasetop5_pct(A5540,D5540)</f>
        <v>9.48</v>
      </c>
      <c r="V5540" t="str" cm="1">
        <f t="array" ref="V5540">[1]!s_stmnote_customertop5($A5540,$D5540,1)</f>
        <v>客户一</v>
      </c>
      <c r="W5540" t="str" cm="1">
        <f t="array" ref="W5540">[1]!s_stmnote_customertop5($A5540,$D5540,2)</f>
        <v>客户二</v>
      </c>
      <c r="X5540" t="str" cm="1">
        <f t="array" ref="X5540">[1]!s_stmnote_customertop5($A5540,$D5540,3)</f>
        <v>客户三</v>
      </c>
      <c r="Y5540" t="str" cm="1">
        <f t="array" ref="Y5540">[1]!s_stmnote_customertop5($A5540,$D5540,4)</f>
        <v>山东裕龙石化有限公司</v>
      </c>
      <c r="Z5540" t="str" cm="1">
        <f t="array" ref="Z5540">[1]!s_stmnote_customertop5($A5540,$D5540,5)</f>
        <v>鲁北万润智慧能源科技(山东)有限公司</v>
      </c>
      <c r="AA5540" s="9">
        <f>[1]!s_stmnote_salestop5_pct(A5540,D5540)</f>
        <v>15.46</v>
      </c>
      <c r="AB5540" s="9">
        <f>[1]!s_fa_arturn(A5540,D5540)</f>
        <v>4.0876000000000001</v>
      </c>
      <c r="AC5540" s="9">
        <f>[1]!fa_apturn(A5540,D5540)</f>
        <v>2.23837620167378</v>
      </c>
      <c r="AD5540" s="9">
        <f>[1]!s_fa_invturn(A5540,D5540)</f>
        <v>1.3419000000000001</v>
      </c>
    </row>
    <row r="5541" spans="1:30">
      <c r="A5541">
        <v>688777</v>
      </c>
      <c r="B5541" t="s">
        <v>1357</v>
      </c>
      <c r="C5541" t="s">
        <v>6461</v>
      </c>
      <c r="D5541" s="8">
        <f t="shared" si="87"/>
        <v>45291</v>
      </c>
      <c r="E5541" t="s">
        <v>6936</v>
      </c>
      <c r="F5541">
        <v>1</v>
      </c>
      <c r="G5541" t="s">
        <v>11654</v>
      </c>
      <c r="L5541" t="str" cm="1">
        <f t="array" ref="L5541">[1]!s_info_industry_gics(A5541,1)</f>
        <v>信息技术</v>
      </c>
      <c r="M5541" t="str" cm="1">
        <f t="array" ref="M5541">[1]!s_info_industry_gicscode(A5541,1)</f>
        <v>45</v>
      </c>
      <c r="N5541" t="str">
        <f>[1]!s_info_industry_gics(A5541,2)</f>
        <v>软件与服务</v>
      </c>
      <c r="O5541" t="str">
        <f>[1]!s_info_industry_gicscode(A5541,2)</f>
        <v>4510</v>
      </c>
      <c r="P5541" t="str" cm="1">
        <f t="array" ref="P5541">[1]!s_stmnote_suppliertop5(A5541,D5541,1)</f>
        <v>供应商一</v>
      </c>
      <c r="Q5541" t="str">
        <f>[1]!s_stmnote_suppliertop5(A5541,D5541,2)</f>
        <v>供应商二</v>
      </c>
      <c r="R5541" t="str" cm="1">
        <f t="array" ref="R5541">[1]!s_stmnote_suppliertop5(A5541,D5541,3)</f>
        <v>供应商三</v>
      </c>
      <c r="S5541" t="str" cm="1">
        <f t="array" ref="S5541">[1]!s_stmnote_suppliertop5(A5541,D5541,4)</f>
        <v>江苏上上电缆集团有限公司</v>
      </c>
      <c r="T5541" t="str" cm="1">
        <f t="array" ref="T5541">[1]!s_stmnote_suppliertop5(A5541,D5541,5)</f>
        <v>供应商五</v>
      </c>
      <c r="U5541" s="9">
        <f>[1]!s_stmnote_purchasetop5_pct(A5541,D5541)</f>
        <v>9.48</v>
      </c>
      <c r="V5541" t="str" cm="1">
        <f t="array" ref="V5541">[1]!s_stmnote_customertop5($A5541,$D5541,1)</f>
        <v>客户一</v>
      </c>
      <c r="W5541" t="str" cm="1">
        <f t="array" ref="W5541">[1]!s_stmnote_customertop5($A5541,$D5541,2)</f>
        <v>客户二</v>
      </c>
      <c r="X5541" t="str" cm="1">
        <f t="array" ref="X5541">[1]!s_stmnote_customertop5($A5541,$D5541,3)</f>
        <v>客户三</v>
      </c>
      <c r="Y5541" t="str" cm="1">
        <f t="array" ref="Y5541">[1]!s_stmnote_customertop5($A5541,$D5541,4)</f>
        <v>山东裕龙石化有限公司</v>
      </c>
      <c r="Z5541" t="str" cm="1">
        <f t="array" ref="Z5541">[1]!s_stmnote_customertop5($A5541,$D5541,5)</f>
        <v>鲁北万润智慧能源科技(山东)有限公司</v>
      </c>
      <c r="AA5541" s="9">
        <f>[1]!s_stmnote_salestop5_pct(A5541,D5541)</f>
        <v>15.46</v>
      </c>
      <c r="AB5541" s="9">
        <f>[1]!s_fa_arturn(A5541,D5541)</f>
        <v>4.0876000000000001</v>
      </c>
      <c r="AC5541" s="9">
        <f>[1]!fa_apturn(A5541,D5541)</f>
        <v>2.23837620167378</v>
      </c>
      <c r="AD5541" s="9">
        <f>[1]!s_fa_invturn(A5541,D5541)</f>
        <v>1.3419000000000001</v>
      </c>
    </row>
    <row r="5542" spans="1:30">
      <c r="A5542">
        <v>688777</v>
      </c>
      <c r="B5542" t="s">
        <v>1357</v>
      </c>
      <c r="C5542" t="s">
        <v>6462</v>
      </c>
      <c r="D5542" s="8">
        <f t="shared" si="87"/>
        <v>45291</v>
      </c>
      <c r="E5542" t="s">
        <v>7271</v>
      </c>
      <c r="F5542">
        <v>1</v>
      </c>
      <c r="G5542" t="s">
        <v>10034</v>
      </c>
      <c r="L5542" t="str" cm="1">
        <f t="array" ref="L5542">[1]!s_info_industry_gics(A5542,1)</f>
        <v>信息技术</v>
      </c>
      <c r="M5542" t="str" cm="1">
        <f t="array" ref="M5542">[1]!s_info_industry_gicscode(A5542,1)</f>
        <v>45</v>
      </c>
      <c r="N5542" t="str">
        <f>[1]!s_info_industry_gics(A5542,2)</f>
        <v>软件与服务</v>
      </c>
      <c r="O5542" t="str">
        <f>[1]!s_info_industry_gicscode(A5542,2)</f>
        <v>4510</v>
      </c>
      <c r="P5542" t="str" cm="1">
        <f t="array" ref="P5542">[1]!s_stmnote_suppliertop5(A5542,D5542,1)</f>
        <v>供应商一</v>
      </c>
      <c r="Q5542" t="str">
        <f>[1]!s_stmnote_suppliertop5(A5542,D5542,2)</f>
        <v>供应商二</v>
      </c>
      <c r="R5542" t="str" cm="1">
        <f t="array" ref="R5542">[1]!s_stmnote_suppliertop5(A5542,D5542,3)</f>
        <v>供应商三</v>
      </c>
      <c r="S5542" t="str" cm="1">
        <f t="array" ref="S5542">[1]!s_stmnote_suppliertop5(A5542,D5542,4)</f>
        <v>江苏上上电缆集团有限公司</v>
      </c>
      <c r="T5542" t="str" cm="1">
        <f t="array" ref="T5542">[1]!s_stmnote_suppliertop5(A5542,D5542,5)</f>
        <v>供应商五</v>
      </c>
      <c r="U5542" s="9">
        <f>[1]!s_stmnote_purchasetop5_pct(A5542,D5542)</f>
        <v>9.48</v>
      </c>
      <c r="V5542" t="str" cm="1">
        <f t="array" ref="V5542">[1]!s_stmnote_customertop5($A5542,$D5542,1)</f>
        <v>客户一</v>
      </c>
      <c r="W5542" t="str" cm="1">
        <f t="array" ref="W5542">[1]!s_stmnote_customertop5($A5542,$D5542,2)</f>
        <v>客户二</v>
      </c>
      <c r="X5542" t="str" cm="1">
        <f t="array" ref="X5542">[1]!s_stmnote_customertop5($A5542,$D5542,3)</f>
        <v>客户三</v>
      </c>
      <c r="Y5542" t="str" cm="1">
        <f t="array" ref="Y5542">[1]!s_stmnote_customertop5($A5542,$D5542,4)</f>
        <v>山东裕龙石化有限公司</v>
      </c>
      <c r="Z5542" t="str" cm="1">
        <f t="array" ref="Z5542">[1]!s_stmnote_customertop5($A5542,$D5542,5)</f>
        <v>鲁北万润智慧能源科技(山东)有限公司</v>
      </c>
      <c r="AA5542" s="9">
        <f>[1]!s_stmnote_salestop5_pct(A5542,D5542)</f>
        <v>15.46</v>
      </c>
      <c r="AB5542" s="9">
        <f>[1]!s_fa_arturn(A5542,D5542)</f>
        <v>4.0876000000000001</v>
      </c>
      <c r="AC5542" s="9">
        <f>[1]!fa_apturn(A5542,D5542)</f>
        <v>2.23837620167378</v>
      </c>
      <c r="AD5542" s="9">
        <f>[1]!s_fa_invturn(A5542,D5542)</f>
        <v>1.3419000000000001</v>
      </c>
    </row>
    <row r="5543" spans="1:30">
      <c r="A5543">
        <v>688777</v>
      </c>
      <c r="B5543" t="s">
        <v>1357</v>
      </c>
      <c r="C5543" t="s">
        <v>6463</v>
      </c>
      <c r="D5543" s="8">
        <f t="shared" si="87"/>
        <v>45657</v>
      </c>
      <c r="E5543" t="s">
        <v>7497</v>
      </c>
      <c r="F5543">
        <v>1</v>
      </c>
      <c r="G5543" t="s">
        <v>10035</v>
      </c>
      <c r="L5543" t="str" cm="1">
        <f t="array" ref="L5543">[1]!s_info_industry_gics(A5543,1)</f>
        <v>信息技术</v>
      </c>
      <c r="M5543" t="str" cm="1">
        <f t="array" ref="M5543">[1]!s_info_industry_gicscode(A5543,1)</f>
        <v>45</v>
      </c>
      <c r="N5543" t="str">
        <f>[1]!s_info_industry_gics(A5543,2)</f>
        <v>软件与服务</v>
      </c>
      <c r="O5543" t="str">
        <f>[1]!s_info_industry_gicscode(A5543,2)</f>
        <v>4510</v>
      </c>
      <c r="P5543" cm="1">
        <f t="array" ref="P5543">[1]!s_stmnote_suppliertop5(A5543,D5543,1)</f>
        <v>0</v>
      </c>
      <c r="Q5543">
        <f>[1]!s_stmnote_suppliertop5(A5543,D5543,2)</f>
        <v>0</v>
      </c>
      <c r="R5543" cm="1">
        <f t="array" ref="R5543">[1]!s_stmnote_suppliertop5(A5543,D5543,3)</f>
        <v>0</v>
      </c>
      <c r="S5543" cm="1">
        <f t="array" ref="S5543">[1]!s_stmnote_suppliertop5(A5543,D5543,4)</f>
        <v>0</v>
      </c>
      <c r="T5543" cm="1">
        <f t="array" ref="T5543">[1]!s_stmnote_suppliertop5(A5543,D5543,5)</f>
        <v>0</v>
      </c>
      <c r="U5543" s="9">
        <f>[1]!s_stmnote_purchasetop5_pct(A5543,D5543)</f>
        <v>0</v>
      </c>
      <c r="V5543" cm="1">
        <f t="array" ref="V5543">[1]!s_stmnote_customertop5($A5543,$D5543,1)</f>
        <v>0</v>
      </c>
      <c r="W5543" cm="1">
        <f t="array" ref="W5543">[1]!s_stmnote_customertop5($A5543,$D5543,2)</f>
        <v>0</v>
      </c>
      <c r="X5543" cm="1">
        <f t="array" ref="X5543">[1]!s_stmnote_customertop5($A5543,$D5543,3)</f>
        <v>0</v>
      </c>
      <c r="Y5543" cm="1">
        <f t="array" ref="Y5543">[1]!s_stmnote_customertop5($A5543,$D5543,4)</f>
        <v>0</v>
      </c>
      <c r="Z5543" cm="1">
        <f t="array" ref="Z5543">[1]!s_stmnote_customertop5($A5543,$D5543,5)</f>
        <v>0</v>
      </c>
      <c r="AA5543" s="9">
        <f>[1]!s_stmnote_salestop5_pct(A5543,D5543)</f>
        <v>0</v>
      </c>
      <c r="AB5543" s="9">
        <f>[1]!s_fa_arturn(A5543,D5543)</f>
        <v>0</v>
      </c>
      <c r="AC5543" s="9">
        <f>[1]!fa_apturn(A5543,D5543)</f>
        <v>0</v>
      </c>
      <c r="AD5543" s="9">
        <f>[1]!s_fa_invturn(A5543,D5543)</f>
        <v>0</v>
      </c>
    </row>
    <row r="5544" spans="1:30">
      <c r="A5544">
        <v>830799</v>
      </c>
      <c r="B5544" t="s">
        <v>1360</v>
      </c>
      <c r="C5544" t="s">
        <v>6466</v>
      </c>
      <c r="D5544" s="8">
        <f t="shared" si="87"/>
        <v>44561</v>
      </c>
      <c r="E5544" t="s">
        <v>7095</v>
      </c>
      <c r="F5544">
        <v>1</v>
      </c>
      <c r="G5544" t="s">
        <v>10037</v>
      </c>
      <c r="L5544" t="str" cm="1">
        <f t="array" ref="L5544">[1]!s_info_industry_gics(A5544,1)</f>
        <v>信息技术</v>
      </c>
      <c r="M5544" t="str" cm="1">
        <f t="array" ref="M5544">[1]!s_info_industry_gicscode(A5544,1)</f>
        <v>45</v>
      </c>
      <c r="N5544" t="str">
        <f>[1]!s_info_industry_gics(A5544,2)</f>
        <v>软件与服务</v>
      </c>
      <c r="O5544" t="str">
        <f>[1]!s_info_industry_gicscode(A5544,2)</f>
        <v>4510</v>
      </c>
      <c r="P5544" t="str" cm="1">
        <f t="array" ref="P5544">[1]!s_stmnote_suppliertop5(A5544,D5544,1)</f>
        <v>供应商一</v>
      </c>
      <c r="Q5544" t="str">
        <f>[1]!s_stmnote_suppliertop5(A5544,D5544,2)</f>
        <v>供应商二</v>
      </c>
      <c r="R5544" t="str" cm="1">
        <f t="array" ref="R5544">[1]!s_stmnote_suppliertop5(A5544,D5544,3)</f>
        <v>供应商三</v>
      </c>
      <c r="S5544" t="str" cm="1">
        <f t="array" ref="S5544">[1]!s_stmnote_suppliertop5(A5544,D5544,4)</f>
        <v>供应商四</v>
      </c>
      <c r="T5544" t="str" cm="1">
        <f t="array" ref="T5544">[1]!s_stmnote_suppliertop5(A5544,D5544,5)</f>
        <v>供应商五</v>
      </c>
      <c r="U5544" s="9">
        <f>[1]!s_stmnote_purchasetop5_pct(A5544,D5544)</f>
        <v>63.15</v>
      </c>
      <c r="V5544" t="str" cm="1">
        <f t="array" ref="V5544">[1]!s_stmnote_customertop5($A5544,$D5544,1)</f>
        <v>客户一</v>
      </c>
      <c r="W5544" t="str" cm="1">
        <f t="array" ref="W5544">[1]!s_stmnote_customertop5($A5544,$D5544,2)</f>
        <v>客户二</v>
      </c>
      <c r="X5544" t="str" cm="1">
        <f t="array" ref="X5544">[1]!s_stmnote_customertop5($A5544,$D5544,3)</f>
        <v>客户三</v>
      </c>
      <c r="Y5544" t="str" cm="1">
        <f t="array" ref="Y5544">[1]!s_stmnote_customertop5($A5544,$D5544,4)</f>
        <v>客户四</v>
      </c>
      <c r="Z5544" t="str" cm="1">
        <f t="array" ref="Z5544">[1]!s_stmnote_customertop5($A5544,$D5544,5)</f>
        <v>客户五</v>
      </c>
      <c r="AA5544" s="9">
        <f>[1]!s_stmnote_salestop5_pct(A5544,D5544)</f>
        <v>79.599999999999994</v>
      </c>
      <c r="AB5544" s="9">
        <f>[1]!s_fa_arturn(A5544,D5544)</f>
        <v>3.8035999999999999</v>
      </c>
      <c r="AC5544" s="9">
        <f>[1]!fa_apturn(A5544,D5544)</f>
        <v>56.3357694014069</v>
      </c>
      <c r="AD5544" s="9">
        <f>[1]!s_fa_invturn(A5544,D5544)</f>
        <v>10.840400000000001</v>
      </c>
    </row>
    <row r="5545" spans="1:30">
      <c r="A5545">
        <v>830799</v>
      </c>
      <c r="B5545" t="s">
        <v>1360</v>
      </c>
      <c r="C5545" t="s">
        <v>6467</v>
      </c>
      <c r="D5545" s="8">
        <f t="shared" si="87"/>
        <v>45291</v>
      </c>
      <c r="E5545" t="s">
        <v>6970</v>
      </c>
      <c r="F5545">
        <v>1</v>
      </c>
      <c r="G5545" t="s">
        <v>10038</v>
      </c>
      <c r="L5545" t="str" cm="1">
        <f t="array" ref="L5545">[1]!s_info_industry_gics(A5545,1)</f>
        <v>信息技术</v>
      </c>
      <c r="M5545" t="str" cm="1">
        <f t="array" ref="M5545">[1]!s_info_industry_gicscode(A5545,1)</f>
        <v>45</v>
      </c>
      <c r="N5545" t="str">
        <f>[1]!s_info_industry_gics(A5545,2)</f>
        <v>软件与服务</v>
      </c>
      <c r="O5545" t="str">
        <f>[1]!s_info_industry_gicscode(A5545,2)</f>
        <v>4510</v>
      </c>
      <c r="P5545" t="str" cm="1">
        <f t="array" ref="P5545">[1]!s_stmnote_suppliertop5(A5545,D5545,1)</f>
        <v>供应商一</v>
      </c>
      <c r="Q5545" t="str">
        <f>[1]!s_stmnote_suppliertop5(A5545,D5545,2)</f>
        <v>供应商二</v>
      </c>
      <c r="R5545" t="str" cm="1">
        <f t="array" ref="R5545">[1]!s_stmnote_suppliertop5(A5545,D5545,3)</f>
        <v>供应商三</v>
      </c>
      <c r="S5545" t="str" cm="1">
        <f t="array" ref="S5545">[1]!s_stmnote_suppliertop5(A5545,D5545,4)</f>
        <v>供应商四</v>
      </c>
      <c r="T5545" t="str" cm="1">
        <f t="array" ref="T5545">[1]!s_stmnote_suppliertop5(A5545,D5545,5)</f>
        <v>供应商五</v>
      </c>
      <c r="U5545" s="9">
        <f>[1]!s_stmnote_purchasetop5_pct(A5545,D5545)</f>
        <v>71.180000000000007</v>
      </c>
      <c r="V5545" t="str" cm="1">
        <f t="array" ref="V5545">[1]!s_stmnote_customertop5($A5545,$D5545,1)</f>
        <v>客户一</v>
      </c>
      <c r="W5545" t="str" cm="1">
        <f t="array" ref="W5545">[1]!s_stmnote_customertop5($A5545,$D5545,2)</f>
        <v>客户二</v>
      </c>
      <c r="X5545" t="str" cm="1">
        <f t="array" ref="X5545">[1]!s_stmnote_customertop5($A5545,$D5545,3)</f>
        <v>客户三</v>
      </c>
      <c r="Y5545" t="str" cm="1">
        <f t="array" ref="Y5545">[1]!s_stmnote_customertop5($A5545,$D5545,4)</f>
        <v>客户四</v>
      </c>
      <c r="Z5545" t="str" cm="1">
        <f t="array" ref="Z5545">[1]!s_stmnote_customertop5($A5545,$D5545,5)</f>
        <v>客户五</v>
      </c>
      <c r="AA5545" s="9">
        <f>[1]!s_stmnote_salestop5_pct(A5545,D5545)</f>
        <v>79.58</v>
      </c>
      <c r="AB5545" s="9">
        <f>[1]!s_fa_arturn(A5545,D5545)</f>
        <v>3.1972</v>
      </c>
      <c r="AC5545" s="9">
        <f>[1]!fa_apturn(A5545,D5545)</f>
        <v>142.21147475863199</v>
      </c>
      <c r="AD5545" s="9">
        <f>[1]!s_fa_invturn(A5545,D5545)</f>
        <v>14.9765</v>
      </c>
    </row>
    <row r="5546" spans="1:30">
      <c r="A5546">
        <v>830799</v>
      </c>
      <c r="B5546" t="s">
        <v>1360</v>
      </c>
      <c r="C5546" t="s">
        <v>6468</v>
      </c>
      <c r="D5546" s="8">
        <f t="shared" si="87"/>
        <v>45657</v>
      </c>
      <c r="E5546" t="s">
        <v>7089</v>
      </c>
      <c r="F5546">
        <v>2</v>
      </c>
      <c r="G5546" t="s">
        <v>11656</v>
      </c>
      <c r="H5546" t="s">
        <v>12621</v>
      </c>
      <c r="L5546" t="str" cm="1">
        <f t="array" ref="L5546">[1]!s_info_industry_gics(A5546,1)</f>
        <v>信息技术</v>
      </c>
      <c r="M5546" t="str" cm="1">
        <f t="array" ref="M5546">[1]!s_info_industry_gicscode(A5546,1)</f>
        <v>45</v>
      </c>
      <c r="N5546" t="str">
        <f>[1]!s_info_industry_gics(A5546,2)</f>
        <v>软件与服务</v>
      </c>
      <c r="O5546" t="str">
        <f>[1]!s_info_industry_gicscode(A5546,2)</f>
        <v>4510</v>
      </c>
      <c r="P5546" cm="1">
        <f t="array" ref="P5546">[1]!s_stmnote_suppliertop5(A5546,D5546,1)</f>
        <v>0</v>
      </c>
      <c r="Q5546">
        <f>[1]!s_stmnote_suppliertop5(A5546,D5546,2)</f>
        <v>0</v>
      </c>
      <c r="R5546" cm="1">
        <f t="array" ref="R5546">[1]!s_stmnote_suppliertop5(A5546,D5546,3)</f>
        <v>0</v>
      </c>
      <c r="S5546" cm="1">
        <f t="array" ref="S5546">[1]!s_stmnote_suppliertop5(A5546,D5546,4)</f>
        <v>0</v>
      </c>
      <c r="T5546" cm="1">
        <f t="array" ref="T5546">[1]!s_stmnote_suppliertop5(A5546,D5546,5)</f>
        <v>0</v>
      </c>
      <c r="U5546" s="9">
        <f>[1]!s_stmnote_purchasetop5_pct(A5546,D5546)</f>
        <v>0</v>
      </c>
      <c r="V5546" cm="1">
        <f t="array" ref="V5546">[1]!s_stmnote_customertop5($A5546,$D5546,1)</f>
        <v>0</v>
      </c>
      <c r="W5546" cm="1">
        <f t="array" ref="W5546">[1]!s_stmnote_customertop5($A5546,$D5546,2)</f>
        <v>0</v>
      </c>
      <c r="X5546" cm="1">
        <f t="array" ref="X5546">[1]!s_stmnote_customertop5($A5546,$D5546,3)</f>
        <v>0</v>
      </c>
      <c r="Y5546" cm="1">
        <f t="array" ref="Y5546">[1]!s_stmnote_customertop5($A5546,$D5546,4)</f>
        <v>0</v>
      </c>
      <c r="Z5546" cm="1">
        <f t="array" ref="Z5546">[1]!s_stmnote_customertop5($A5546,$D5546,5)</f>
        <v>0</v>
      </c>
      <c r="AA5546" s="9">
        <f>[1]!s_stmnote_salestop5_pct(A5546,D5546)</f>
        <v>0</v>
      </c>
      <c r="AB5546" s="9">
        <f>[1]!s_fa_arturn(A5546,D5546)</f>
        <v>0</v>
      </c>
      <c r="AC5546" s="9">
        <f>[1]!fa_apturn(A5546,D5546)</f>
        <v>0</v>
      </c>
      <c r="AD5546" s="9">
        <f>[1]!s_fa_invturn(A5546,D5546)</f>
        <v>0</v>
      </c>
    </row>
    <row r="5547" spans="1:30">
      <c r="A5547">
        <v>835363</v>
      </c>
      <c r="B5547" t="s">
        <v>1374</v>
      </c>
      <c r="C5547" t="s">
        <v>6511</v>
      </c>
      <c r="D5547" s="8">
        <f t="shared" si="87"/>
        <v>44926</v>
      </c>
      <c r="E5547" t="s">
        <v>6996</v>
      </c>
      <c r="F5547">
        <v>1</v>
      </c>
      <c r="G5547" t="s">
        <v>10058</v>
      </c>
      <c r="L5547" t="str" cm="1">
        <f t="array" ref="L5547">[1]!s_info_industry_gics(A5547,1)</f>
        <v>信息技术</v>
      </c>
      <c r="M5547" t="str" cm="1">
        <f t="array" ref="M5547">[1]!s_info_industry_gicscode(A5547,1)</f>
        <v>45</v>
      </c>
      <c r="N5547" t="str">
        <f>[1]!s_info_industry_gics(A5547,2)</f>
        <v>软件与服务</v>
      </c>
      <c r="O5547" t="str">
        <f>[1]!s_info_industry_gicscode(A5547,2)</f>
        <v>4510</v>
      </c>
      <c r="P5547" t="str" cm="1">
        <f t="array" ref="P5547">[1]!s_stmnote_suppliertop5(A5547,D5547,1)</f>
        <v>供应商一</v>
      </c>
      <c r="Q5547" t="str">
        <f>[1]!s_stmnote_suppliertop5(A5547,D5547,2)</f>
        <v>供应商二</v>
      </c>
      <c r="R5547" t="str" cm="1">
        <f t="array" ref="R5547">[1]!s_stmnote_suppliertop5(A5547,D5547,3)</f>
        <v>供应商三</v>
      </c>
      <c r="S5547" t="str" cm="1">
        <f t="array" ref="S5547">[1]!s_stmnote_suppliertop5(A5547,D5547,4)</f>
        <v>供应商四</v>
      </c>
      <c r="T5547" t="str" cm="1">
        <f t="array" ref="T5547">[1]!s_stmnote_suppliertop5(A5547,D5547,5)</f>
        <v>供应商五</v>
      </c>
      <c r="U5547" s="9">
        <f>[1]!s_stmnote_purchasetop5_pct(A5547,D5547)</f>
        <v>67.680000000000007</v>
      </c>
      <c r="V5547" t="str" cm="1">
        <f t="array" ref="V5547">[1]!s_stmnote_customertop5($A5547,$D5547,1)</f>
        <v>客户一</v>
      </c>
      <c r="W5547" t="str" cm="1">
        <f t="array" ref="W5547">[1]!s_stmnote_customertop5($A5547,$D5547,2)</f>
        <v>客户二</v>
      </c>
      <c r="X5547" t="str" cm="1">
        <f t="array" ref="X5547">[1]!s_stmnote_customertop5($A5547,$D5547,3)</f>
        <v>客户三</v>
      </c>
      <c r="Y5547" t="str" cm="1">
        <f t="array" ref="Y5547">[1]!s_stmnote_customertop5($A5547,$D5547,4)</f>
        <v>客户四</v>
      </c>
      <c r="Z5547" t="str" cm="1">
        <f t="array" ref="Z5547">[1]!s_stmnote_customertop5($A5547,$D5547,5)</f>
        <v>客户五</v>
      </c>
      <c r="AA5547" s="9">
        <f>[1]!s_stmnote_salestop5_pct(A5547,D5547)</f>
        <v>23.01</v>
      </c>
      <c r="AB5547" s="9">
        <f>[1]!s_fa_arturn(A5547,D5547)</f>
        <v>2.4022999999999999</v>
      </c>
      <c r="AC5547" s="9">
        <f>[1]!fa_apturn(A5547,D5547)</f>
        <v>43.831224572233801</v>
      </c>
      <c r="AD5547" s="9">
        <f>[1]!s_fa_invturn(A5547,D5547)</f>
        <v>17.350000000000001</v>
      </c>
    </row>
    <row r="5548" spans="1:30">
      <c r="A5548">
        <v>838758</v>
      </c>
      <c r="B5548" t="s">
        <v>1382</v>
      </c>
      <c r="C5548" t="s">
        <v>6541</v>
      </c>
      <c r="D5548" s="8">
        <f t="shared" si="87"/>
        <v>45291</v>
      </c>
      <c r="E5548" t="s">
        <v>7799</v>
      </c>
      <c r="F5548">
        <v>1</v>
      </c>
      <c r="G5548" t="s">
        <v>10069</v>
      </c>
      <c r="L5548" t="str" cm="1">
        <f t="array" ref="L5548">[1]!s_info_industry_gics(A5548,1)</f>
        <v>信息技术</v>
      </c>
      <c r="M5548" t="str" cm="1">
        <f t="array" ref="M5548">[1]!s_info_industry_gicscode(A5548,1)</f>
        <v>45</v>
      </c>
      <c r="N5548" t="str">
        <f>[1]!s_info_industry_gics(A5548,2)</f>
        <v>软件与服务</v>
      </c>
      <c r="O5548" t="str">
        <f>[1]!s_info_industry_gicscode(A5548,2)</f>
        <v>4510</v>
      </c>
      <c r="P5548" t="str" cm="1">
        <f t="array" ref="P5548">[1]!s_stmnote_suppliertop5(A5548,D5548,1)</f>
        <v>昆明新雅图电子科技有限公司及其相关方</v>
      </c>
      <c r="Q5548" t="str">
        <f>[1]!s_stmnote_suppliertop5(A5548,D5548,2)</f>
        <v>南京万国思迅软件有限责任公司</v>
      </c>
      <c r="R5548" t="str" cm="1">
        <f t="array" ref="R5548">[1]!s_stmnote_suppliertop5(A5548,D5548,3)</f>
        <v>郑州万国思迅软件有限公司</v>
      </c>
      <c r="S5548" t="str" cm="1">
        <f t="array" ref="S5548">[1]!s_stmnote_suppliertop5(A5548,D5548,4)</f>
        <v>上海商米科技集团股份有限公司</v>
      </c>
      <c r="T5548" t="str" cm="1">
        <f t="array" ref="T5548">[1]!s_stmnote_suppliertop5(A5548,D5548,5)</f>
        <v>深圳市成为信息股份有限公司</v>
      </c>
      <c r="U5548" s="9">
        <f>[1]!s_stmnote_purchasetop5_pct(A5548,D5548)</f>
        <v>11.64</v>
      </c>
      <c r="V5548" t="str" cm="1">
        <f t="array" ref="V5548">[1]!s_stmnote_customertop5($A5548,$D5548,1)</f>
        <v>随行付支付有限公司</v>
      </c>
      <c r="W5548" t="str" cm="1">
        <f t="array" ref="W5548">[1]!s_stmnote_customertop5($A5548,$D5548,2)</f>
        <v>乐刷科技有限公司</v>
      </c>
      <c r="X5548" t="str" cm="1">
        <f t="array" ref="X5548">[1]!s_stmnote_customertop5($A5548,$D5548,3)</f>
        <v>上海汇付支付有限公司</v>
      </c>
      <c r="Y5548" t="str" cm="1">
        <f t="array" ref="Y5548">[1]!s_stmnote_customertop5($A5548,$D5548,4)</f>
        <v>上海富友支付服务股份有限公司</v>
      </c>
      <c r="Z5548" t="str" cm="1">
        <f t="array" ref="Z5548">[1]!s_stmnote_customertop5($A5548,$D5548,5)</f>
        <v>南京万国思迅软件有限责任公司</v>
      </c>
      <c r="AA5548" s="9">
        <f>[1]!s_stmnote_salestop5_pct(A5548,D5548)</f>
        <v>67.290000000000006</v>
      </c>
      <c r="AB5548" s="9">
        <f>[1]!s_fa_arturn(A5548,D5548)</f>
        <v>12.215299999999999</v>
      </c>
      <c r="AC5548" s="9">
        <f>[1]!fa_apturn(A5548,D5548)</f>
        <v>3.0911973855536301</v>
      </c>
      <c r="AD5548" s="9">
        <f>[1]!s_fa_invturn(A5548,D5548)</f>
        <v>154.8622</v>
      </c>
    </row>
    <row r="5549" spans="1:30">
      <c r="A5549">
        <v>839483</v>
      </c>
      <c r="B5549" t="s">
        <v>1385</v>
      </c>
      <c r="C5549" t="s">
        <v>6548</v>
      </c>
      <c r="D5549" s="8">
        <f t="shared" si="87"/>
        <v>44561</v>
      </c>
      <c r="E5549" t="s">
        <v>7630</v>
      </c>
      <c r="F5549">
        <v>1</v>
      </c>
      <c r="G5549" t="s">
        <v>11675</v>
      </c>
      <c r="L5549" t="str" cm="1">
        <f t="array" ref="L5549">[1]!s_info_industry_gics(A5549,1)</f>
        <v>信息技术</v>
      </c>
      <c r="M5549" t="str" cm="1">
        <f t="array" ref="M5549">[1]!s_info_industry_gicscode(A5549,1)</f>
        <v>45</v>
      </c>
      <c r="N5549" t="str">
        <f>[1]!s_info_industry_gics(A5549,2)</f>
        <v>软件与服务</v>
      </c>
      <c r="O5549" t="str">
        <f>[1]!s_info_industry_gicscode(A5549,2)</f>
        <v>4510</v>
      </c>
      <c r="P5549" t="str" cm="1">
        <f t="array" ref="P5549">[1]!s_stmnote_suppliertop5(A5549,D5549,1)</f>
        <v>华科天健(北京)科技有限公司</v>
      </c>
      <c r="Q5549" t="str">
        <f>[1]!s_stmnote_suppliertop5(A5549,D5549,2)</f>
        <v>北京浩圣科技有限公司</v>
      </c>
      <c r="R5549" t="str" cm="1">
        <f t="array" ref="R5549">[1]!s_stmnote_suppliertop5(A5549,D5549,3)</f>
        <v>中毅皓安国际科技(北京)有限公司</v>
      </c>
      <c r="S5549" t="str" cm="1">
        <f t="array" ref="S5549">[1]!s_stmnote_suppliertop5(A5549,D5549,4)</f>
        <v>上海琢本网络科技有限公司</v>
      </c>
      <c r="T5549" t="str" cm="1">
        <f t="array" ref="T5549">[1]!s_stmnote_suppliertop5(A5549,D5549,5)</f>
        <v>福建友谊通信息科技有限公司</v>
      </c>
      <c r="U5549" s="9">
        <f>[1]!s_stmnote_purchasetop5_pct(A5549,D5549)</f>
        <v>70.08</v>
      </c>
      <c r="V5549" t="str" cm="1">
        <f t="array" ref="V5549">[1]!s_stmnote_customertop5($A5549,$D5549,1)</f>
        <v>建信养老金管理有限责任公司</v>
      </c>
      <c r="W5549" t="str" cm="1">
        <f t="array" ref="W5549">[1]!s_stmnote_customertop5($A5549,$D5549,2)</f>
        <v>中国农业发展银行</v>
      </c>
      <c r="X5549" t="str" cm="1">
        <f t="array" ref="X5549">[1]!s_stmnote_customertop5($A5549,$D5549,3)</f>
        <v>中信银行股份有限公司</v>
      </c>
      <c r="Y5549" t="str" cm="1">
        <f t="array" ref="Y5549">[1]!s_stmnote_customertop5($A5549,$D5549,4)</f>
        <v>广发银行股份有限公司</v>
      </c>
      <c r="Z5549" t="str" cm="1">
        <f t="array" ref="Z5549">[1]!s_stmnote_customertop5($A5549,$D5549,5)</f>
        <v>中国光大银行股份有限公司</v>
      </c>
      <c r="AA5549" s="9">
        <f>[1]!s_stmnote_salestop5_pct(A5549,D5549)</f>
        <v>16.2</v>
      </c>
      <c r="AB5549" s="9">
        <f>[1]!s_fa_arturn(A5549,D5549)</f>
        <v>3.7621000000000002</v>
      </c>
      <c r="AC5549" s="9">
        <f>[1]!fa_apturn(A5549,D5549)</f>
        <v>10.862917455307301</v>
      </c>
      <c r="AD5549" s="9">
        <f>[1]!s_fa_invturn(A5549,D5549)</f>
        <v>2.7665999999999999</v>
      </c>
    </row>
    <row r="5550" spans="1:30">
      <c r="A5550">
        <v>839483</v>
      </c>
      <c r="B5550" t="s">
        <v>1385</v>
      </c>
      <c r="C5550" t="s">
        <v>6549</v>
      </c>
      <c r="D5550" s="8">
        <f t="shared" si="87"/>
        <v>44561</v>
      </c>
      <c r="E5550" t="s">
        <v>7843</v>
      </c>
      <c r="F5550">
        <v>2</v>
      </c>
      <c r="G5550" t="s">
        <v>11676</v>
      </c>
      <c r="H5550" t="s">
        <v>12630</v>
      </c>
      <c r="L5550" t="str" cm="1">
        <f t="array" ref="L5550">[1]!s_info_industry_gics(A5550,1)</f>
        <v>信息技术</v>
      </c>
      <c r="M5550" t="str" cm="1">
        <f t="array" ref="M5550">[1]!s_info_industry_gicscode(A5550,1)</f>
        <v>45</v>
      </c>
      <c r="N5550" t="str">
        <f>[1]!s_info_industry_gics(A5550,2)</f>
        <v>软件与服务</v>
      </c>
      <c r="O5550" t="str">
        <f>[1]!s_info_industry_gicscode(A5550,2)</f>
        <v>4510</v>
      </c>
      <c r="P5550" t="str" cm="1">
        <f t="array" ref="P5550">[1]!s_stmnote_suppliertop5(A5550,D5550,1)</f>
        <v>华科天健(北京)科技有限公司</v>
      </c>
      <c r="Q5550" t="str">
        <f>[1]!s_stmnote_suppliertop5(A5550,D5550,2)</f>
        <v>北京浩圣科技有限公司</v>
      </c>
      <c r="R5550" t="str" cm="1">
        <f t="array" ref="R5550">[1]!s_stmnote_suppliertop5(A5550,D5550,3)</f>
        <v>中毅皓安国际科技(北京)有限公司</v>
      </c>
      <c r="S5550" t="str" cm="1">
        <f t="array" ref="S5550">[1]!s_stmnote_suppliertop5(A5550,D5550,4)</f>
        <v>上海琢本网络科技有限公司</v>
      </c>
      <c r="T5550" t="str" cm="1">
        <f t="array" ref="T5550">[1]!s_stmnote_suppliertop5(A5550,D5550,5)</f>
        <v>福建友谊通信息科技有限公司</v>
      </c>
      <c r="U5550" s="9">
        <f>[1]!s_stmnote_purchasetop5_pct(A5550,D5550)</f>
        <v>70.08</v>
      </c>
      <c r="V5550" t="str" cm="1">
        <f t="array" ref="V5550">[1]!s_stmnote_customertop5($A5550,$D5550,1)</f>
        <v>建信养老金管理有限责任公司</v>
      </c>
      <c r="W5550" t="str" cm="1">
        <f t="array" ref="W5550">[1]!s_stmnote_customertop5($A5550,$D5550,2)</f>
        <v>中国农业发展银行</v>
      </c>
      <c r="X5550" t="str" cm="1">
        <f t="array" ref="X5550">[1]!s_stmnote_customertop5($A5550,$D5550,3)</f>
        <v>中信银行股份有限公司</v>
      </c>
      <c r="Y5550" t="str" cm="1">
        <f t="array" ref="Y5550">[1]!s_stmnote_customertop5($A5550,$D5550,4)</f>
        <v>广发银行股份有限公司</v>
      </c>
      <c r="Z5550" t="str" cm="1">
        <f t="array" ref="Z5550">[1]!s_stmnote_customertop5($A5550,$D5550,5)</f>
        <v>中国光大银行股份有限公司</v>
      </c>
      <c r="AA5550" s="9">
        <f>[1]!s_stmnote_salestop5_pct(A5550,D5550)</f>
        <v>16.2</v>
      </c>
      <c r="AB5550" s="9">
        <f>[1]!s_fa_arturn(A5550,D5550)</f>
        <v>3.7621000000000002</v>
      </c>
      <c r="AC5550" s="9">
        <f>[1]!fa_apturn(A5550,D5550)</f>
        <v>10.862917455307301</v>
      </c>
      <c r="AD5550" s="9">
        <f>[1]!s_fa_invturn(A5550,D5550)</f>
        <v>2.7665999999999999</v>
      </c>
    </row>
    <row r="5551" spans="1:30">
      <c r="A5551">
        <v>839483</v>
      </c>
      <c r="B5551" t="s">
        <v>1385</v>
      </c>
      <c r="C5551" t="s">
        <v>6550</v>
      </c>
      <c r="D5551" s="8">
        <f t="shared" si="87"/>
        <v>44926</v>
      </c>
      <c r="E5551" t="s">
        <v>7049</v>
      </c>
      <c r="F5551">
        <v>2</v>
      </c>
      <c r="G5551" t="s">
        <v>11677</v>
      </c>
      <c r="H5551" t="s">
        <v>12631</v>
      </c>
      <c r="L5551" t="str" cm="1">
        <f t="array" ref="L5551">[1]!s_info_industry_gics(A5551,1)</f>
        <v>信息技术</v>
      </c>
      <c r="M5551" t="str" cm="1">
        <f t="array" ref="M5551">[1]!s_info_industry_gicscode(A5551,1)</f>
        <v>45</v>
      </c>
      <c r="N5551" t="str">
        <f>[1]!s_info_industry_gics(A5551,2)</f>
        <v>软件与服务</v>
      </c>
      <c r="O5551" t="str">
        <f>[1]!s_info_industry_gicscode(A5551,2)</f>
        <v>4510</v>
      </c>
      <c r="P5551" t="str" cm="1">
        <f t="array" ref="P5551">[1]!s_stmnote_suppliertop5(A5551,D5551,1)</f>
        <v>华科天健(北京)科技有限公司</v>
      </c>
      <c r="Q5551" t="str">
        <f>[1]!s_stmnote_suppliertop5(A5551,D5551,2)</f>
        <v>北京浩圣科技有限公司</v>
      </c>
      <c r="R5551" t="str" cm="1">
        <f t="array" ref="R5551">[1]!s_stmnote_suppliertop5(A5551,D5551,3)</f>
        <v>信华信技术股份有限公司</v>
      </c>
      <c r="S5551" t="str" cm="1">
        <f t="array" ref="S5551">[1]!s_stmnote_suppliertop5(A5551,D5551,4)</f>
        <v>北京万宝锐旗企业管理有限公司</v>
      </c>
      <c r="T5551" t="str" cm="1">
        <f t="array" ref="T5551">[1]!s_stmnote_suppliertop5(A5551,D5551,5)</f>
        <v>西安智保云信息技术有限公司</v>
      </c>
      <c r="U5551" s="9">
        <f>[1]!s_stmnote_purchasetop5_pct(A5551,D5551)</f>
        <v>58.06</v>
      </c>
      <c r="V5551" t="str" cm="1">
        <f t="array" ref="V5551">[1]!s_stmnote_customertop5($A5551,$D5551,1)</f>
        <v>中国银行股份有限公司</v>
      </c>
      <c r="W5551" t="str" cm="1">
        <f t="array" ref="W5551">[1]!s_stmnote_customertop5($A5551,$D5551,2)</f>
        <v>建信金融科技有限责任公司</v>
      </c>
      <c r="X5551" t="str" cm="1">
        <f t="array" ref="X5551">[1]!s_stmnote_customertop5($A5551,$D5551,3)</f>
        <v>中国光大银行股份有限公司</v>
      </c>
      <c r="Y5551" t="str" cm="1">
        <f t="array" ref="Y5551">[1]!s_stmnote_customertop5($A5551,$D5551,4)</f>
        <v>中国邮政储蓄银行股份有限公司</v>
      </c>
      <c r="Z5551" t="str" cm="1">
        <f t="array" ref="Z5551">[1]!s_stmnote_customertop5($A5551,$D5551,5)</f>
        <v>中信银行股份有限公司</v>
      </c>
      <c r="AA5551" s="9">
        <f>[1]!s_stmnote_salestop5_pct(A5551,D5551)</f>
        <v>21.46</v>
      </c>
      <c r="AB5551" s="9">
        <f>[1]!s_fa_arturn(A5551,D5551)</f>
        <v>3.2290000000000001</v>
      </c>
      <c r="AC5551" s="9">
        <f>[1]!fa_apturn(A5551,D5551)</f>
        <v>10.571786865377099</v>
      </c>
      <c r="AD5551" s="9">
        <f>[1]!s_fa_invturn(A5551,D5551)</f>
        <v>2.7713000000000001</v>
      </c>
    </row>
    <row r="5552" spans="1:30">
      <c r="A5552">
        <v>839483</v>
      </c>
      <c r="B5552" t="s">
        <v>1385</v>
      </c>
      <c r="C5552" t="s">
        <v>6551</v>
      </c>
      <c r="D5552" s="8">
        <f t="shared" si="87"/>
        <v>45291</v>
      </c>
      <c r="E5552" t="s">
        <v>6946</v>
      </c>
      <c r="F5552">
        <v>2</v>
      </c>
      <c r="G5552" t="s">
        <v>11678</v>
      </c>
      <c r="H5552" t="s">
        <v>12632</v>
      </c>
      <c r="L5552" t="str" cm="1">
        <f t="array" ref="L5552">[1]!s_info_industry_gics(A5552,1)</f>
        <v>信息技术</v>
      </c>
      <c r="M5552" t="str" cm="1">
        <f t="array" ref="M5552">[1]!s_info_industry_gicscode(A5552,1)</f>
        <v>45</v>
      </c>
      <c r="N5552" t="str">
        <f>[1]!s_info_industry_gics(A5552,2)</f>
        <v>软件与服务</v>
      </c>
      <c r="O5552" t="str">
        <f>[1]!s_info_industry_gicscode(A5552,2)</f>
        <v>4510</v>
      </c>
      <c r="P5552" t="str" cm="1">
        <f t="array" ref="P5552">[1]!s_stmnote_suppliertop5(A5552,D5552,1)</f>
        <v>华科天健（北京）科技有限公司</v>
      </c>
      <c r="Q5552" t="str">
        <f>[1]!s_stmnote_suppliertop5(A5552,D5552,2)</f>
        <v>北京万宝锐旗企业管理有限公司</v>
      </c>
      <c r="R5552" t="str" cm="1">
        <f t="array" ref="R5552">[1]!s_stmnote_suppliertop5(A5552,D5552,3)</f>
        <v>北京浩圣科技有限公司</v>
      </c>
      <c r="S5552" t="str" cm="1">
        <f t="array" ref="S5552">[1]!s_stmnote_suppliertop5(A5552,D5552,4)</f>
        <v>西安智保云信息技术有限公司</v>
      </c>
      <c r="T5552" t="str" cm="1">
        <f t="array" ref="T5552">[1]!s_stmnote_suppliertop5(A5552,D5552,5)</f>
        <v>北京新致方舟科技有限公司</v>
      </c>
      <c r="U5552" s="9">
        <f>[1]!s_stmnote_purchasetop5_pct(A5552,D5552)</f>
        <v>53.64</v>
      </c>
      <c r="V5552" t="str" cm="1">
        <f t="array" ref="V5552">[1]!s_stmnote_customertop5($A5552,$D5552,1)</f>
        <v>中国银行股份有限公司</v>
      </c>
      <c r="W5552" t="str" cm="1">
        <f t="array" ref="W5552">[1]!s_stmnote_customertop5($A5552,$D5552,2)</f>
        <v>中国人寿保险股份有限公司</v>
      </c>
      <c r="X5552" t="str" cm="1">
        <f t="array" ref="X5552">[1]!s_stmnote_customertop5($A5552,$D5552,3)</f>
        <v>建信金融科技有限责任公司</v>
      </c>
      <c r="Y5552" t="str" cm="1">
        <f t="array" ref="Y5552">[1]!s_stmnote_customertop5($A5552,$D5552,4)</f>
        <v>中国光大银行股份有限公司</v>
      </c>
      <c r="Z5552" t="str" cm="1">
        <f t="array" ref="Z5552">[1]!s_stmnote_customertop5($A5552,$D5552,5)</f>
        <v>中国人民保险集团股份有限公司</v>
      </c>
      <c r="AA5552" s="9">
        <f>[1]!s_stmnote_salestop5_pct(A5552,D5552)</f>
        <v>27.42</v>
      </c>
      <c r="AB5552" s="9">
        <f>[1]!s_fa_arturn(A5552,D5552)</f>
        <v>2.3517999999999999</v>
      </c>
      <c r="AC5552" s="9">
        <f>[1]!fa_apturn(A5552,D5552)</f>
        <v>6.4449299036788998</v>
      </c>
      <c r="AD5552" s="9">
        <f>[1]!s_fa_invturn(A5552,D5552)</f>
        <v>2.6189</v>
      </c>
    </row>
    <row r="5553" spans="1:30">
      <c r="A5553">
        <v>839483</v>
      </c>
      <c r="B5553" t="s">
        <v>1385</v>
      </c>
      <c r="C5553" t="s">
        <v>6552</v>
      </c>
      <c r="D5553" s="8">
        <f t="shared" si="87"/>
        <v>45291</v>
      </c>
      <c r="E5553" t="s">
        <v>7003</v>
      </c>
      <c r="F5553">
        <v>3</v>
      </c>
      <c r="G5553" t="s">
        <v>11679</v>
      </c>
      <c r="H5553" t="s">
        <v>12633</v>
      </c>
      <c r="I5553" t="s">
        <v>12806</v>
      </c>
      <c r="L5553" t="str" cm="1">
        <f t="array" ref="L5553">[1]!s_info_industry_gics(A5553,1)</f>
        <v>信息技术</v>
      </c>
      <c r="M5553" t="str" cm="1">
        <f t="array" ref="M5553">[1]!s_info_industry_gicscode(A5553,1)</f>
        <v>45</v>
      </c>
      <c r="N5553" t="str">
        <f>[1]!s_info_industry_gics(A5553,2)</f>
        <v>软件与服务</v>
      </c>
      <c r="O5553" t="str">
        <f>[1]!s_info_industry_gicscode(A5553,2)</f>
        <v>4510</v>
      </c>
      <c r="P5553" t="str" cm="1">
        <f t="array" ref="P5553">[1]!s_stmnote_suppliertop5(A5553,D5553,1)</f>
        <v>华科天健（北京）科技有限公司</v>
      </c>
      <c r="Q5553" t="str">
        <f>[1]!s_stmnote_suppliertop5(A5553,D5553,2)</f>
        <v>北京万宝锐旗企业管理有限公司</v>
      </c>
      <c r="R5553" t="str" cm="1">
        <f t="array" ref="R5553">[1]!s_stmnote_suppliertop5(A5553,D5553,3)</f>
        <v>北京浩圣科技有限公司</v>
      </c>
      <c r="S5553" t="str" cm="1">
        <f t="array" ref="S5553">[1]!s_stmnote_suppliertop5(A5553,D5553,4)</f>
        <v>西安智保云信息技术有限公司</v>
      </c>
      <c r="T5553" t="str" cm="1">
        <f t="array" ref="T5553">[1]!s_stmnote_suppliertop5(A5553,D5553,5)</f>
        <v>北京新致方舟科技有限公司</v>
      </c>
      <c r="U5553" s="9">
        <f>[1]!s_stmnote_purchasetop5_pct(A5553,D5553)</f>
        <v>53.64</v>
      </c>
      <c r="V5553" t="str" cm="1">
        <f t="array" ref="V5553">[1]!s_stmnote_customertop5($A5553,$D5553,1)</f>
        <v>中国银行股份有限公司</v>
      </c>
      <c r="W5553" t="str" cm="1">
        <f t="array" ref="W5553">[1]!s_stmnote_customertop5($A5553,$D5553,2)</f>
        <v>中国人寿保险股份有限公司</v>
      </c>
      <c r="X5553" t="str" cm="1">
        <f t="array" ref="X5553">[1]!s_stmnote_customertop5($A5553,$D5553,3)</f>
        <v>建信金融科技有限责任公司</v>
      </c>
      <c r="Y5553" t="str" cm="1">
        <f t="array" ref="Y5553">[1]!s_stmnote_customertop5($A5553,$D5553,4)</f>
        <v>中国光大银行股份有限公司</v>
      </c>
      <c r="Z5553" t="str" cm="1">
        <f t="array" ref="Z5553">[1]!s_stmnote_customertop5($A5553,$D5553,5)</f>
        <v>中国人民保险集团股份有限公司</v>
      </c>
      <c r="AA5553" s="9">
        <f>[1]!s_stmnote_salestop5_pct(A5553,D5553)</f>
        <v>27.42</v>
      </c>
      <c r="AB5553" s="9">
        <f>[1]!s_fa_arturn(A5553,D5553)</f>
        <v>2.3517999999999999</v>
      </c>
      <c r="AC5553" s="9">
        <f>[1]!fa_apturn(A5553,D5553)</f>
        <v>6.4449299036788998</v>
      </c>
      <c r="AD5553" s="9">
        <f>[1]!s_fa_invturn(A5553,D5553)</f>
        <v>2.6189</v>
      </c>
    </row>
    <row r="5554" spans="1:30">
      <c r="A5554">
        <v>839483</v>
      </c>
      <c r="B5554" t="s">
        <v>1385</v>
      </c>
      <c r="C5554" t="s">
        <v>6553</v>
      </c>
      <c r="D5554" s="8">
        <f t="shared" si="87"/>
        <v>45291</v>
      </c>
      <c r="E5554" t="s">
        <v>7084</v>
      </c>
      <c r="F5554">
        <v>3</v>
      </c>
      <c r="G5554" t="s">
        <v>11680</v>
      </c>
      <c r="H5554" t="s">
        <v>12634</v>
      </c>
      <c r="I5554" t="s">
        <v>12807</v>
      </c>
      <c r="L5554" t="str" cm="1">
        <f t="array" ref="L5554">[1]!s_info_industry_gics(A5554,1)</f>
        <v>信息技术</v>
      </c>
      <c r="M5554" t="str" cm="1">
        <f t="array" ref="M5554">[1]!s_info_industry_gicscode(A5554,1)</f>
        <v>45</v>
      </c>
      <c r="N5554" t="str">
        <f>[1]!s_info_industry_gics(A5554,2)</f>
        <v>软件与服务</v>
      </c>
      <c r="O5554" t="str">
        <f>[1]!s_info_industry_gicscode(A5554,2)</f>
        <v>4510</v>
      </c>
      <c r="P5554" t="str" cm="1">
        <f t="array" ref="P5554">[1]!s_stmnote_suppliertop5(A5554,D5554,1)</f>
        <v>华科天健（北京）科技有限公司</v>
      </c>
      <c r="Q5554" t="str">
        <f>[1]!s_stmnote_suppliertop5(A5554,D5554,2)</f>
        <v>北京万宝锐旗企业管理有限公司</v>
      </c>
      <c r="R5554" t="str" cm="1">
        <f t="array" ref="R5554">[1]!s_stmnote_suppliertop5(A5554,D5554,3)</f>
        <v>北京浩圣科技有限公司</v>
      </c>
      <c r="S5554" t="str" cm="1">
        <f t="array" ref="S5554">[1]!s_stmnote_suppliertop5(A5554,D5554,4)</f>
        <v>西安智保云信息技术有限公司</v>
      </c>
      <c r="T5554" t="str" cm="1">
        <f t="array" ref="T5554">[1]!s_stmnote_suppliertop5(A5554,D5554,5)</f>
        <v>北京新致方舟科技有限公司</v>
      </c>
      <c r="U5554" s="9">
        <f>[1]!s_stmnote_purchasetop5_pct(A5554,D5554)</f>
        <v>53.64</v>
      </c>
      <c r="V5554" t="str" cm="1">
        <f t="array" ref="V5554">[1]!s_stmnote_customertop5($A5554,$D5554,1)</f>
        <v>中国银行股份有限公司</v>
      </c>
      <c r="W5554" t="str" cm="1">
        <f t="array" ref="W5554">[1]!s_stmnote_customertop5($A5554,$D5554,2)</f>
        <v>中国人寿保险股份有限公司</v>
      </c>
      <c r="X5554" t="str" cm="1">
        <f t="array" ref="X5554">[1]!s_stmnote_customertop5($A5554,$D5554,3)</f>
        <v>建信金融科技有限责任公司</v>
      </c>
      <c r="Y5554" t="str" cm="1">
        <f t="array" ref="Y5554">[1]!s_stmnote_customertop5($A5554,$D5554,4)</f>
        <v>中国光大银行股份有限公司</v>
      </c>
      <c r="Z5554" t="str" cm="1">
        <f t="array" ref="Z5554">[1]!s_stmnote_customertop5($A5554,$D5554,5)</f>
        <v>中国人民保险集团股份有限公司</v>
      </c>
      <c r="AA5554" s="9">
        <f>[1]!s_stmnote_salestop5_pct(A5554,D5554)</f>
        <v>27.42</v>
      </c>
      <c r="AB5554" s="9">
        <f>[1]!s_fa_arturn(A5554,D5554)</f>
        <v>2.3517999999999999</v>
      </c>
      <c r="AC5554" s="9">
        <f>[1]!fa_apturn(A5554,D5554)</f>
        <v>6.4449299036788998</v>
      </c>
      <c r="AD5554" s="9">
        <f>[1]!s_fa_invturn(A5554,D5554)</f>
        <v>2.6189</v>
      </c>
    </row>
    <row r="5555" spans="1:30">
      <c r="A5555">
        <v>839483</v>
      </c>
      <c r="B5555" t="s">
        <v>1385</v>
      </c>
      <c r="C5555" t="s">
        <v>6554</v>
      </c>
      <c r="D5555" s="8">
        <f t="shared" si="87"/>
        <v>45291</v>
      </c>
      <c r="E5555" t="s">
        <v>7396</v>
      </c>
      <c r="F5555">
        <v>2</v>
      </c>
      <c r="G5555" t="s">
        <v>11681</v>
      </c>
      <c r="H5555" t="s">
        <v>12635</v>
      </c>
      <c r="L5555" t="str" cm="1">
        <f t="array" ref="L5555">[1]!s_info_industry_gics(A5555,1)</f>
        <v>信息技术</v>
      </c>
      <c r="M5555" t="str" cm="1">
        <f t="array" ref="M5555">[1]!s_info_industry_gicscode(A5555,1)</f>
        <v>45</v>
      </c>
      <c r="N5555" t="str">
        <f>[1]!s_info_industry_gics(A5555,2)</f>
        <v>软件与服务</v>
      </c>
      <c r="O5555" t="str">
        <f>[1]!s_info_industry_gicscode(A5555,2)</f>
        <v>4510</v>
      </c>
      <c r="P5555" t="str" cm="1">
        <f t="array" ref="P5555">[1]!s_stmnote_suppliertop5(A5555,D5555,1)</f>
        <v>华科天健（北京）科技有限公司</v>
      </c>
      <c r="Q5555" t="str">
        <f>[1]!s_stmnote_suppliertop5(A5555,D5555,2)</f>
        <v>北京万宝锐旗企业管理有限公司</v>
      </c>
      <c r="R5555" t="str" cm="1">
        <f t="array" ref="R5555">[1]!s_stmnote_suppliertop5(A5555,D5555,3)</f>
        <v>北京浩圣科技有限公司</v>
      </c>
      <c r="S5555" t="str" cm="1">
        <f t="array" ref="S5555">[1]!s_stmnote_suppliertop5(A5555,D5555,4)</f>
        <v>西安智保云信息技术有限公司</v>
      </c>
      <c r="T5555" t="str" cm="1">
        <f t="array" ref="T5555">[1]!s_stmnote_suppliertop5(A5555,D5555,5)</f>
        <v>北京新致方舟科技有限公司</v>
      </c>
      <c r="U5555" s="9">
        <f>[1]!s_stmnote_purchasetop5_pct(A5555,D5555)</f>
        <v>53.64</v>
      </c>
      <c r="V5555" t="str" cm="1">
        <f t="array" ref="V5555">[1]!s_stmnote_customertop5($A5555,$D5555,1)</f>
        <v>中国银行股份有限公司</v>
      </c>
      <c r="W5555" t="str" cm="1">
        <f t="array" ref="W5555">[1]!s_stmnote_customertop5($A5555,$D5555,2)</f>
        <v>中国人寿保险股份有限公司</v>
      </c>
      <c r="X5555" t="str" cm="1">
        <f t="array" ref="X5555">[1]!s_stmnote_customertop5($A5555,$D5555,3)</f>
        <v>建信金融科技有限责任公司</v>
      </c>
      <c r="Y5555" t="str" cm="1">
        <f t="array" ref="Y5555">[1]!s_stmnote_customertop5($A5555,$D5555,4)</f>
        <v>中国光大银行股份有限公司</v>
      </c>
      <c r="Z5555" t="str" cm="1">
        <f t="array" ref="Z5555">[1]!s_stmnote_customertop5($A5555,$D5555,5)</f>
        <v>中国人民保险集团股份有限公司</v>
      </c>
      <c r="AA5555" s="9">
        <f>[1]!s_stmnote_salestop5_pct(A5555,D5555)</f>
        <v>27.42</v>
      </c>
      <c r="AB5555" s="9">
        <f>[1]!s_fa_arturn(A5555,D5555)</f>
        <v>2.3517999999999999</v>
      </c>
      <c r="AC5555" s="9">
        <f>[1]!fa_apturn(A5555,D5555)</f>
        <v>6.4449299036788998</v>
      </c>
      <c r="AD5555" s="9">
        <f>[1]!s_fa_invturn(A5555,D5555)</f>
        <v>2.6189</v>
      </c>
    </row>
    <row r="5556" spans="1:30">
      <c r="A5556">
        <v>870840</v>
      </c>
      <c r="B5556" t="s">
        <v>1388</v>
      </c>
      <c r="C5556" t="s">
        <v>6562</v>
      </c>
      <c r="D5556" s="8">
        <f t="shared" si="87"/>
        <v>44926</v>
      </c>
      <c r="E5556" t="s">
        <v>6993</v>
      </c>
      <c r="F5556">
        <v>1</v>
      </c>
      <c r="G5556" t="s">
        <v>10077</v>
      </c>
      <c r="L5556" t="str" cm="1">
        <f t="array" ref="L5556">[1]!s_info_industry_gics(A5556,1)</f>
        <v>信息技术</v>
      </c>
      <c r="M5556" t="str" cm="1">
        <f t="array" ref="M5556">[1]!s_info_industry_gicscode(A5556,1)</f>
        <v>45</v>
      </c>
      <c r="N5556" t="str">
        <f>[1]!s_info_industry_gics(A5556,2)</f>
        <v>软件与服务</v>
      </c>
      <c r="O5556" t="str">
        <f>[1]!s_info_industry_gicscode(A5556,2)</f>
        <v>4510</v>
      </c>
      <c r="P5556" t="str" cm="1">
        <f t="array" ref="P5556">[1]!s_stmnote_suppliertop5(A5556,D5556,1)</f>
        <v>鹏博士数智云集团</v>
      </c>
      <c r="Q5556" t="str">
        <f>[1]!s_stmnote_suppliertop5(A5556,D5556,2)</f>
        <v>航天云网</v>
      </c>
      <c r="R5556" t="str" cm="1">
        <f t="array" ref="R5556">[1]!s_stmnote_suppliertop5(A5556,D5556,3)</f>
        <v>格蒂电力</v>
      </c>
      <c r="S5556" t="str" cm="1">
        <f t="array" ref="S5556">[1]!s_stmnote_suppliertop5(A5556,D5556,4)</f>
        <v>深圳市华熙实业有限公司</v>
      </c>
      <c r="T5556" t="str" cm="1">
        <f t="array" ref="T5556">[1]!s_stmnote_suppliertop5(A5556,D5556,5)</f>
        <v>北京独创时代科技有限公司</v>
      </c>
      <c r="U5556" s="9">
        <f>[1]!s_stmnote_purchasetop5_pct(A5556,D5556)</f>
        <v>38.57</v>
      </c>
      <c r="V5556" t="str" cm="1">
        <f t="array" ref="V5556">[1]!s_stmnote_customertop5($A5556,$D5556,1)</f>
        <v>IBM</v>
      </c>
      <c r="W5556" t="str" cm="1">
        <f t="array" ref="W5556">[1]!s_stmnote_customertop5($A5556,$D5556,2)</f>
        <v>武汉东湖大数据交易中心股份有限公司</v>
      </c>
      <c r="X5556" t="str" cm="1">
        <f t="array" ref="X5556">[1]!s_stmnote_customertop5($A5556,$D5556,3)</f>
        <v>中国移动通信有限公司</v>
      </c>
      <c r="Y5556" t="str" cm="1">
        <f t="array" ref="Y5556">[1]!s_stmnote_customertop5($A5556,$D5556,4)</f>
        <v>北京伯凯科技有限公司</v>
      </c>
      <c r="Z5556" t="str" cm="1">
        <f t="array" ref="Z5556">[1]!s_stmnote_customertop5($A5556,$D5556,5)</f>
        <v>勤达睿(中国)信息科技有限公司</v>
      </c>
      <c r="AA5556" s="9">
        <f>[1]!s_stmnote_salestop5_pct(A5556,D5556)</f>
        <v>31.88</v>
      </c>
      <c r="AB5556" s="9">
        <f>[1]!s_fa_arturn(A5556,D5556)</f>
        <v>1.978</v>
      </c>
      <c r="AC5556" s="9">
        <f>[1]!fa_apturn(A5556,D5556)</f>
        <v>6.54817843129723</v>
      </c>
      <c r="AD5556" s="9">
        <f>[1]!s_fa_invturn(A5556,D5556)</f>
        <v>44.447299999999998</v>
      </c>
    </row>
    <row r="5557" spans="1:30">
      <c r="A5557" s="6" t="s">
        <v>12837</v>
      </c>
      <c r="B5557" t="s">
        <v>1407</v>
      </c>
      <c r="C5557" t="s">
        <v>6614</v>
      </c>
      <c r="D5557" s="8">
        <f t="shared" si="87"/>
        <v>44561</v>
      </c>
      <c r="E5557" t="s">
        <v>7157</v>
      </c>
      <c r="F5557">
        <v>3</v>
      </c>
      <c r="G5557" t="s">
        <v>11712</v>
      </c>
      <c r="H5557" t="s">
        <v>10305</v>
      </c>
      <c r="I5557" t="s">
        <v>12810</v>
      </c>
      <c r="L5557" t="str" cm="1">
        <f t="array" ref="L5557">[1]!s_info_industry_gics(A5557,1)</f>
        <v>信息技术</v>
      </c>
      <c r="M5557" t="str" cm="1">
        <f t="array" ref="M5557">[1]!s_info_industry_gicscode(A5557,1)</f>
        <v>45</v>
      </c>
      <c r="N5557" t="str">
        <f>[1]!s_info_industry_gics(A5557,2)</f>
        <v>软件与服务</v>
      </c>
      <c r="O5557" t="str">
        <f>[1]!s_info_industry_gicscode(A5557,2)</f>
        <v>4510</v>
      </c>
      <c r="P5557" t="str" cm="1">
        <f t="array" ref="P5557">[1]!s_stmnote_suppliertop5(A5557,D5557,1)</f>
        <v>供应商一</v>
      </c>
      <c r="Q5557" t="str">
        <f>[1]!s_stmnote_suppliertop5(A5557,D5557,2)</f>
        <v>供应商二</v>
      </c>
      <c r="R5557" t="str" cm="1">
        <f t="array" ref="R5557">[1]!s_stmnote_suppliertop5(A5557,D5557,3)</f>
        <v>供应商三</v>
      </c>
      <c r="S5557" t="str" cm="1">
        <f t="array" ref="S5557">[1]!s_stmnote_suppliertop5(A5557,D5557,4)</f>
        <v>供应商四</v>
      </c>
      <c r="T5557" t="str" cm="1">
        <f t="array" ref="T5557">[1]!s_stmnote_suppliertop5(A5557,D5557,5)</f>
        <v>供应商五</v>
      </c>
      <c r="U5557" s="9">
        <f>[1]!s_stmnote_purchasetop5_pct(A5557,D5557)</f>
        <v>78.489999999999995</v>
      </c>
      <c r="V5557" t="str" cm="1">
        <f t="array" ref="V5557">[1]!s_stmnote_customertop5($A5557,$D5557,1)</f>
        <v>客户一</v>
      </c>
      <c r="W5557" t="str" cm="1">
        <f t="array" ref="W5557">[1]!s_stmnote_customertop5($A5557,$D5557,2)</f>
        <v>客户二</v>
      </c>
      <c r="X5557" t="str" cm="1">
        <f t="array" ref="X5557">[1]!s_stmnote_customertop5($A5557,$D5557,3)</f>
        <v>客户三</v>
      </c>
      <c r="Y5557" t="str" cm="1">
        <f t="array" ref="Y5557">[1]!s_stmnote_customertop5($A5557,$D5557,4)</f>
        <v>客户四</v>
      </c>
      <c r="Z5557" t="str" cm="1">
        <f t="array" ref="Z5557">[1]!s_stmnote_customertop5($A5557,$D5557,5)</f>
        <v>客户五</v>
      </c>
      <c r="AA5557" s="9">
        <f>[1]!s_stmnote_salestop5_pct(A5557,D5557)</f>
        <v>47.9</v>
      </c>
      <c r="AB5557" s="9">
        <f>[1]!s_fa_arturn(A5557,D5557)</f>
        <v>4.7474999999999996</v>
      </c>
      <c r="AC5557" s="9">
        <f>[1]!fa_apturn(A5557,D5557)</f>
        <v>9.7838817990308602</v>
      </c>
      <c r="AD5557" s="9">
        <f>[1]!s_fa_invturn(A5557,D5557)</f>
        <v>58.148200000000003</v>
      </c>
    </row>
    <row r="5558" spans="1:30">
      <c r="A5558" s="6" t="s">
        <v>12837</v>
      </c>
      <c r="B5558" t="s">
        <v>1407</v>
      </c>
      <c r="C5558" t="s">
        <v>6615</v>
      </c>
      <c r="D5558" s="8">
        <f t="shared" si="87"/>
        <v>44561</v>
      </c>
      <c r="E5558" t="s">
        <v>7159</v>
      </c>
      <c r="F5558">
        <v>1</v>
      </c>
      <c r="G5558" t="s">
        <v>10093</v>
      </c>
      <c r="L5558" t="str" cm="1">
        <f t="array" ref="L5558">[1]!s_info_industry_gics(A5558,1)</f>
        <v>信息技术</v>
      </c>
      <c r="M5558" t="str" cm="1">
        <f t="array" ref="M5558">[1]!s_info_industry_gicscode(A5558,1)</f>
        <v>45</v>
      </c>
      <c r="N5558" t="str">
        <f>[1]!s_info_industry_gics(A5558,2)</f>
        <v>软件与服务</v>
      </c>
      <c r="O5558" t="str">
        <f>[1]!s_info_industry_gicscode(A5558,2)</f>
        <v>4510</v>
      </c>
      <c r="P5558" t="str" cm="1">
        <f t="array" ref="P5558">[1]!s_stmnote_suppliertop5(A5558,D5558,1)</f>
        <v>供应商一</v>
      </c>
      <c r="Q5558" t="str">
        <f>[1]!s_stmnote_suppliertop5(A5558,D5558,2)</f>
        <v>供应商二</v>
      </c>
      <c r="R5558" t="str" cm="1">
        <f t="array" ref="R5558">[1]!s_stmnote_suppliertop5(A5558,D5558,3)</f>
        <v>供应商三</v>
      </c>
      <c r="S5558" t="str" cm="1">
        <f t="array" ref="S5558">[1]!s_stmnote_suppliertop5(A5558,D5558,4)</f>
        <v>供应商四</v>
      </c>
      <c r="T5558" t="str" cm="1">
        <f t="array" ref="T5558">[1]!s_stmnote_suppliertop5(A5558,D5558,5)</f>
        <v>供应商五</v>
      </c>
      <c r="U5558" s="9">
        <f>[1]!s_stmnote_purchasetop5_pct(A5558,D5558)</f>
        <v>78.489999999999995</v>
      </c>
      <c r="V5558" t="str" cm="1">
        <f t="array" ref="V5558">[1]!s_stmnote_customertop5($A5558,$D5558,1)</f>
        <v>客户一</v>
      </c>
      <c r="W5558" t="str" cm="1">
        <f t="array" ref="W5558">[1]!s_stmnote_customertop5($A5558,$D5558,2)</f>
        <v>客户二</v>
      </c>
      <c r="X5558" t="str" cm="1">
        <f t="array" ref="X5558">[1]!s_stmnote_customertop5($A5558,$D5558,3)</f>
        <v>客户三</v>
      </c>
      <c r="Y5558" t="str" cm="1">
        <f t="array" ref="Y5558">[1]!s_stmnote_customertop5($A5558,$D5558,4)</f>
        <v>客户四</v>
      </c>
      <c r="Z5558" t="str" cm="1">
        <f t="array" ref="Z5558">[1]!s_stmnote_customertop5($A5558,$D5558,5)</f>
        <v>客户五</v>
      </c>
      <c r="AA5558" s="9">
        <f>[1]!s_stmnote_salestop5_pct(A5558,D5558)</f>
        <v>47.9</v>
      </c>
      <c r="AB5558" s="9">
        <f>[1]!s_fa_arturn(A5558,D5558)</f>
        <v>4.7474999999999996</v>
      </c>
      <c r="AC5558" s="9">
        <f>[1]!fa_apturn(A5558,D5558)</f>
        <v>9.7838817990308602</v>
      </c>
      <c r="AD5558" s="9">
        <f>[1]!s_fa_invturn(A5558,D5558)</f>
        <v>58.148200000000003</v>
      </c>
    </row>
    <row r="5559" spans="1:30">
      <c r="A5559" s="6" t="s">
        <v>12840</v>
      </c>
      <c r="B5559" t="s">
        <v>1409</v>
      </c>
      <c r="C5559" t="s">
        <v>6618</v>
      </c>
      <c r="D5559" s="8">
        <f t="shared" si="87"/>
        <v>44561</v>
      </c>
      <c r="E5559" t="s">
        <v>7347</v>
      </c>
      <c r="F5559">
        <v>1</v>
      </c>
      <c r="G5559" t="s">
        <v>8355</v>
      </c>
      <c r="L5559" t="str" cm="1">
        <f t="array" ref="L5559">[1]!s_info_industry_gics(A5559,1)</f>
        <v>信息技术</v>
      </c>
      <c r="M5559" t="str" cm="1">
        <f t="array" ref="M5559">[1]!s_info_industry_gicscode(A5559,1)</f>
        <v>45</v>
      </c>
      <c r="N5559" t="str">
        <f>[1]!s_info_industry_gics(A5559,2)</f>
        <v>软件与服务</v>
      </c>
      <c r="O5559" t="str">
        <f>[1]!s_info_industry_gicscode(A5559,2)</f>
        <v>4510</v>
      </c>
      <c r="P5559" t="str" cm="1">
        <f t="array" ref="P5559">[1]!s_stmnote_suppliertop5(A5559,D5559,1)</f>
        <v>第一名</v>
      </c>
      <c r="Q5559" t="str">
        <f>[1]!s_stmnote_suppliertop5(A5559,D5559,2)</f>
        <v>第二名</v>
      </c>
      <c r="R5559" t="str" cm="1">
        <f t="array" ref="R5559">[1]!s_stmnote_suppliertop5(A5559,D5559,3)</f>
        <v>第三名</v>
      </c>
      <c r="S5559" t="str" cm="1">
        <f t="array" ref="S5559">[1]!s_stmnote_suppliertop5(A5559,D5559,4)</f>
        <v>第四名</v>
      </c>
      <c r="T5559" t="str" cm="1">
        <f t="array" ref="T5559">[1]!s_stmnote_suppliertop5(A5559,D5559,5)</f>
        <v>第五名</v>
      </c>
      <c r="U5559" s="9">
        <f>[1]!s_stmnote_purchasetop5_pct(A5559,D5559)</f>
        <v>10.55</v>
      </c>
      <c r="V5559" t="str" cm="1">
        <f t="array" ref="V5559">[1]!s_stmnote_customertop5($A5559,$D5559,1)</f>
        <v>第一名</v>
      </c>
      <c r="W5559" t="str" cm="1">
        <f t="array" ref="W5559">[1]!s_stmnote_customertop5($A5559,$D5559,2)</f>
        <v>第二名</v>
      </c>
      <c r="X5559" t="str" cm="1">
        <f t="array" ref="X5559">[1]!s_stmnote_customertop5($A5559,$D5559,3)</f>
        <v>第三名</v>
      </c>
      <c r="Y5559" t="str" cm="1">
        <f t="array" ref="Y5559">[1]!s_stmnote_customertop5($A5559,$D5559,4)</f>
        <v>第四名</v>
      </c>
      <c r="Z5559" t="str" cm="1">
        <f t="array" ref="Z5559">[1]!s_stmnote_customertop5($A5559,$D5559,5)</f>
        <v>第五名</v>
      </c>
      <c r="AA5559" s="9">
        <f>[1]!s_stmnote_salestop5_pct(A5559,D5559)</f>
        <v>30.02</v>
      </c>
      <c r="AB5559" s="9">
        <f>[1]!s_fa_arturn(A5559,D5559)</f>
        <v>1.514</v>
      </c>
      <c r="AC5559" s="9">
        <f>[1]!fa_apturn(A5559,D5559)</f>
        <v>1.5493535380625301</v>
      </c>
      <c r="AD5559" s="9">
        <f>[1]!s_fa_invturn(A5559,D5559)</f>
        <v>1.5677000000000001</v>
      </c>
    </row>
    <row r="5560" spans="1:30">
      <c r="A5560" s="4" t="s">
        <v>12834</v>
      </c>
      <c r="B5560" t="s">
        <v>216</v>
      </c>
      <c r="C5560" t="s">
        <v>6641</v>
      </c>
      <c r="D5560" s="8">
        <f t="shared" si="87"/>
        <v>44561</v>
      </c>
      <c r="E5560" t="s">
        <v>7576</v>
      </c>
      <c r="F5560">
        <v>1</v>
      </c>
      <c r="G5560" t="s">
        <v>11717</v>
      </c>
      <c r="L5560" t="str" cm="1">
        <f t="array" ref="L5560">[1]!s_info_industry_gics(A5560,1)</f>
        <v>信息技术</v>
      </c>
      <c r="M5560" t="str" cm="1">
        <f t="array" ref="M5560">[1]!s_info_industry_gicscode(A5560,1)</f>
        <v>45</v>
      </c>
      <c r="N5560" t="str">
        <f>[1]!s_info_industry_gics(A5560,2)</f>
        <v>软件与服务</v>
      </c>
      <c r="O5560" t="str">
        <f>[1]!s_info_industry_gicscode(A5560,2)</f>
        <v>4510</v>
      </c>
      <c r="P5560" t="str" cm="1">
        <f t="array" ref="P5560">[1]!s_stmnote_suppliertop5(A5560,D5560,1)</f>
        <v>供应商1</v>
      </c>
      <c r="Q5560" t="str">
        <f>[1]!s_stmnote_suppliertop5(A5560,D5560,2)</f>
        <v>供应商2</v>
      </c>
      <c r="R5560" t="str" cm="1">
        <f t="array" ref="R5560">[1]!s_stmnote_suppliertop5(A5560,D5560,3)</f>
        <v>供应商3</v>
      </c>
      <c r="S5560" t="str" cm="1">
        <f t="array" ref="S5560">[1]!s_stmnote_suppliertop5(A5560,D5560,4)</f>
        <v>供应商4</v>
      </c>
      <c r="T5560" t="str" cm="1">
        <f t="array" ref="T5560">[1]!s_stmnote_suppliertop5(A5560,D5560,5)</f>
        <v>供应商5</v>
      </c>
      <c r="U5560" s="9">
        <f>[1]!s_stmnote_purchasetop5_pct(A5560,D5560)</f>
        <v>25.16</v>
      </c>
      <c r="V5560" t="str" cm="1">
        <f t="array" ref="V5560">[1]!s_stmnote_customertop5($A5560,$D5560,1)</f>
        <v>客户1</v>
      </c>
      <c r="W5560" t="str" cm="1">
        <f t="array" ref="W5560">[1]!s_stmnote_customertop5($A5560,$D5560,2)</f>
        <v>客户2</v>
      </c>
      <c r="X5560" t="str" cm="1">
        <f t="array" ref="X5560">[1]!s_stmnote_customertop5($A5560,$D5560,3)</f>
        <v>客户3</v>
      </c>
      <c r="Y5560" t="str" cm="1">
        <f t="array" ref="Y5560">[1]!s_stmnote_customertop5($A5560,$D5560,4)</f>
        <v>客户4</v>
      </c>
      <c r="Z5560" t="str" cm="1">
        <f t="array" ref="Z5560">[1]!s_stmnote_customertop5($A5560,$D5560,5)</f>
        <v>客户5</v>
      </c>
      <c r="AA5560" s="9">
        <f>[1]!s_stmnote_salestop5_pct(A5560,D5560)</f>
        <v>14.78</v>
      </c>
      <c r="AB5560" s="9">
        <f>[1]!s_fa_arturn(A5560,D5560)</f>
        <v>1.9012</v>
      </c>
      <c r="AC5560" s="9">
        <f>[1]!fa_apturn(A5560,D5560)</f>
        <v>4.88040855700471</v>
      </c>
      <c r="AD5560" s="9">
        <f>[1]!s_fa_invturn(A5560,D5560)</f>
        <v>1.1368</v>
      </c>
    </row>
    <row r="5561" spans="1:30">
      <c r="A5561" s="3" t="s">
        <v>12867</v>
      </c>
      <c r="B5561" t="s">
        <v>1431</v>
      </c>
      <c r="C5561" t="s">
        <v>6668</v>
      </c>
      <c r="D5561" s="8">
        <f t="shared" si="87"/>
        <v>45291</v>
      </c>
      <c r="E5561" t="s">
        <v>7370</v>
      </c>
      <c r="F5561">
        <v>1</v>
      </c>
      <c r="G5561" t="s">
        <v>10118</v>
      </c>
      <c r="L5561" t="str" cm="1">
        <f t="array" ref="L5561">[1]!s_info_industry_gics(A5561,1)</f>
        <v>信息技术</v>
      </c>
      <c r="M5561" t="str" cm="1">
        <f t="array" ref="M5561">[1]!s_info_industry_gicscode(A5561,1)</f>
        <v>45</v>
      </c>
      <c r="N5561" t="str">
        <f>[1]!s_info_industry_gics(A5561,2)</f>
        <v>软件与服务</v>
      </c>
      <c r="O5561" t="str">
        <f>[1]!s_info_industry_gicscode(A5561,2)</f>
        <v>4510</v>
      </c>
      <c r="P5561" t="str" cm="1">
        <f t="array" ref="P5561">[1]!s_stmnote_suppliertop5(A5561,D5561,1)</f>
        <v>第一名</v>
      </c>
      <c r="Q5561" t="str">
        <f>[1]!s_stmnote_suppliertop5(A5561,D5561,2)</f>
        <v>第二名</v>
      </c>
      <c r="R5561" t="str" cm="1">
        <f t="array" ref="R5561">[1]!s_stmnote_suppliertop5(A5561,D5561,3)</f>
        <v>第三名</v>
      </c>
      <c r="S5561" t="str" cm="1">
        <f t="array" ref="S5561">[1]!s_stmnote_suppliertop5(A5561,D5561,4)</f>
        <v>第四名</v>
      </c>
      <c r="T5561" t="str" cm="1">
        <f t="array" ref="T5561">[1]!s_stmnote_suppliertop5(A5561,D5561,5)</f>
        <v>第五名</v>
      </c>
      <c r="U5561" s="9">
        <f>[1]!s_stmnote_purchasetop5_pct(A5561,D5561)</f>
        <v>26.81</v>
      </c>
      <c r="V5561" t="str" cm="1">
        <f t="array" ref="V5561">[1]!s_stmnote_customertop5($A5561,$D5561,1)</f>
        <v>第一名</v>
      </c>
      <c r="W5561" t="str" cm="1">
        <f t="array" ref="W5561">[1]!s_stmnote_customertop5($A5561,$D5561,2)</f>
        <v>第二名</v>
      </c>
      <c r="X5561" t="str" cm="1">
        <f t="array" ref="X5561">[1]!s_stmnote_customertop5($A5561,$D5561,3)</f>
        <v>第三名</v>
      </c>
      <c r="Y5561" t="str" cm="1">
        <f t="array" ref="Y5561">[1]!s_stmnote_customertop5($A5561,$D5561,4)</f>
        <v>第四名</v>
      </c>
      <c r="Z5561" t="str" cm="1">
        <f t="array" ref="Z5561">[1]!s_stmnote_customertop5($A5561,$D5561,5)</f>
        <v>第五名</v>
      </c>
      <c r="AA5561" s="9">
        <f>[1]!s_stmnote_salestop5_pct(A5561,D5561)</f>
        <v>29.8</v>
      </c>
      <c r="AB5561" s="9">
        <f>[1]!s_fa_arturn(A5561,D5561)</f>
        <v>2.0966999999999998</v>
      </c>
      <c r="AC5561" s="9">
        <f>[1]!fa_apturn(A5561,D5561)</f>
        <v>1.328801776385</v>
      </c>
      <c r="AD5561" s="9">
        <f>[1]!s_fa_invturn(A5561,D5561)</f>
        <v>2.7006999999999999</v>
      </c>
    </row>
    <row r="5562" spans="1:30">
      <c r="A5562" s="3" t="s">
        <v>12868</v>
      </c>
      <c r="B5562" t="s">
        <v>458</v>
      </c>
      <c r="C5562" t="s">
        <v>6669</v>
      </c>
      <c r="D5562" s="8">
        <f t="shared" si="87"/>
        <v>45657</v>
      </c>
      <c r="E5562" t="s">
        <v>6971</v>
      </c>
      <c r="F5562">
        <v>2</v>
      </c>
      <c r="G5562" t="s">
        <v>11726</v>
      </c>
      <c r="H5562" t="s">
        <v>12664</v>
      </c>
      <c r="L5562" t="str" cm="1">
        <f t="array" ref="L5562">[1]!s_info_industry_gics(A5562,1)</f>
        <v>信息技术</v>
      </c>
      <c r="M5562" t="str" cm="1">
        <f t="array" ref="M5562">[1]!s_info_industry_gicscode(A5562,1)</f>
        <v>45</v>
      </c>
      <c r="N5562" t="str">
        <f>[1]!s_info_industry_gics(A5562,2)</f>
        <v>软件与服务</v>
      </c>
      <c r="O5562" t="str">
        <f>[1]!s_info_industry_gicscode(A5562,2)</f>
        <v>4510</v>
      </c>
      <c r="P5562" cm="1">
        <f t="array" ref="P5562">[1]!s_stmnote_suppliertop5(A5562,D5562,1)</f>
        <v>0</v>
      </c>
      <c r="Q5562">
        <f>[1]!s_stmnote_suppliertop5(A5562,D5562,2)</f>
        <v>0</v>
      </c>
      <c r="R5562" cm="1">
        <f t="array" ref="R5562">[1]!s_stmnote_suppliertop5(A5562,D5562,3)</f>
        <v>0</v>
      </c>
      <c r="S5562" cm="1">
        <f t="array" ref="S5562">[1]!s_stmnote_suppliertop5(A5562,D5562,4)</f>
        <v>0</v>
      </c>
      <c r="T5562" cm="1">
        <f t="array" ref="T5562">[1]!s_stmnote_suppliertop5(A5562,D5562,5)</f>
        <v>0</v>
      </c>
      <c r="U5562" s="9">
        <f>[1]!s_stmnote_purchasetop5_pct(A5562,D5562)</f>
        <v>0</v>
      </c>
      <c r="V5562" cm="1">
        <f t="array" ref="V5562">[1]!s_stmnote_customertop5($A5562,$D5562,1)</f>
        <v>0</v>
      </c>
      <c r="W5562" cm="1">
        <f t="array" ref="W5562">[1]!s_stmnote_customertop5($A5562,$D5562,2)</f>
        <v>0</v>
      </c>
      <c r="X5562" cm="1">
        <f t="array" ref="X5562">[1]!s_stmnote_customertop5($A5562,$D5562,3)</f>
        <v>0</v>
      </c>
      <c r="Y5562" cm="1">
        <f t="array" ref="Y5562">[1]!s_stmnote_customertop5($A5562,$D5562,4)</f>
        <v>0</v>
      </c>
      <c r="Z5562" cm="1">
        <f t="array" ref="Z5562">[1]!s_stmnote_customertop5($A5562,$D5562,5)</f>
        <v>0</v>
      </c>
      <c r="AA5562" s="9">
        <f>[1]!s_stmnote_salestop5_pct(A5562,D5562)</f>
        <v>0</v>
      </c>
      <c r="AB5562" s="9">
        <f>[1]!s_fa_arturn(A5562,D5562)</f>
        <v>0</v>
      </c>
      <c r="AC5562" s="9">
        <f>[1]!fa_apturn(A5562,D5562)</f>
        <v>0</v>
      </c>
      <c r="AD5562" s="9">
        <f>[1]!s_fa_invturn(A5562,D5562)</f>
        <v>0</v>
      </c>
    </row>
    <row r="5563" spans="1:30">
      <c r="A5563" s="3" t="s">
        <v>12918</v>
      </c>
      <c r="B5563" t="s">
        <v>1438</v>
      </c>
      <c r="C5563" t="s">
        <v>6684</v>
      </c>
      <c r="D5563" s="8">
        <f t="shared" si="87"/>
        <v>45291</v>
      </c>
      <c r="E5563" t="s">
        <v>7729</v>
      </c>
      <c r="F5563">
        <v>1</v>
      </c>
      <c r="G5563" t="s">
        <v>10122</v>
      </c>
      <c r="L5563" t="str" cm="1">
        <f t="array" ref="L5563">[1]!s_info_industry_gics(A5563,1)</f>
        <v>信息技术</v>
      </c>
      <c r="M5563" t="str" cm="1">
        <f t="array" ref="M5563">[1]!s_info_industry_gicscode(A5563,1)</f>
        <v>45</v>
      </c>
      <c r="N5563" t="str">
        <f>[1]!s_info_industry_gics(A5563,2)</f>
        <v>软件与服务</v>
      </c>
      <c r="O5563" t="str">
        <f>[1]!s_info_industry_gicscode(A5563,2)</f>
        <v>4510</v>
      </c>
      <c r="P5563" cm="1">
        <f t="array" ref="P5563">[1]!s_stmnote_suppliertop5(A5563,D5563,1)</f>
        <v>0</v>
      </c>
      <c r="Q5563">
        <f>[1]!s_stmnote_suppliertop5(A5563,D5563,2)</f>
        <v>0</v>
      </c>
      <c r="R5563" cm="1">
        <f t="array" ref="R5563">[1]!s_stmnote_suppliertop5(A5563,D5563,3)</f>
        <v>0</v>
      </c>
      <c r="S5563" cm="1">
        <f t="array" ref="S5563">[1]!s_stmnote_suppliertop5(A5563,D5563,4)</f>
        <v>0</v>
      </c>
      <c r="T5563" cm="1">
        <f t="array" ref="T5563">[1]!s_stmnote_suppliertop5(A5563,D5563,5)</f>
        <v>0</v>
      </c>
      <c r="U5563" s="9">
        <f>[1]!s_stmnote_purchasetop5_pct(A5563,D5563)</f>
        <v>0</v>
      </c>
      <c r="V5563" cm="1">
        <f t="array" ref="V5563">[1]!s_stmnote_customertop5($A5563,$D5563,1)</f>
        <v>0</v>
      </c>
      <c r="W5563" cm="1">
        <f t="array" ref="W5563">[1]!s_stmnote_customertop5($A5563,$D5563,2)</f>
        <v>0</v>
      </c>
      <c r="X5563" cm="1">
        <f t="array" ref="X5563">[1]!s_stmnote_customertop5($A5563,$D5563,3)</f>
        <v>0</v>
      </c>
      <c r="Y5563" cm="1">
        <f t="array" ref="Y5563">[1]!s_stmnote_customertop5($A5563,$D5563,4)</f>
        <v>0</v>
      </c>
      <c r="Z5563" cm="1">
        <f t="array" ref="Z5563">[1]!s_stmnote_customertop5($A5563,$D5563,5)</f>
        <v>0</v>
      </c>
      <c r="AA5563" s="9">
        <f>[1]!s_stmnote_salestop5_pct(A5563,D5563)</f>
        <v>0</v>
      </c>
      <c r="AB5563" s="9">
        <f>[1]!s_fa_arturn(A5563,D5563)</f>
        <v>0</v>
      </c>
      <c r="AC5563" s="9">
        <f>[1]!fa_apturn(A5563,D5563)</f>
        <v>0</v>
      </c>
      <c r="AD5563" s="9">
        <f>[1]!s_fa_invturn(A5563,D5563)</f>
        <v>0</v>
      </c>
    </row>
    <row r="5564" spans="1:30">
      <c r="A5564" s="3" t="s">
        <v>12918</v>
      </c>
      <c r="B5564" t="s">
        <v>1438</v>
      </c>
      <c r="C5564" t="s">
        <v>6684</v>
      </c>
      <c r="D5564" s="8">
        <f t="shared" si="87"/>
        <v>45291</v>
      </c>
      <c r="E5564" t="s">
        <v>7699</v>
      </c>
      <c r="F5564">
        <v>1</v>
      </c>
      <c r="G5564" t="s">
        <v>10122</v>
      </c>
      <c r="L5564" t="str" cm="1">
        <f t="array" ref="L5564">[1]!s_info_industry_gics(A5564,1)</f>
        <v>信息技术</v>
      </c>
      <c r="M5564" t="str" cm="1">
        <f t="array" ref="M5564">[1]!s_info_industry_gicscode(A5564,1)</f>
        <v>45</v>
      </c>
      <c r="N5564" t="str">
        <f>[1]!s_info_industry_gics(A5564,2)</f>
        <v>软件与服务</v>
      </c>
      <c r="O5564" t="str">
        <f>[1]!s_info_industry_gicscode(A5564,2)</f>
        <v>4510</v>
      </c>
      <c r="P5564" cm="1">
        <f t="array" ref="P5564">[1]!s_stmnote_suppliertop5(A5564,D5564,1)</f>
        <v>0</v>
      </c>
      <c r="Q5564">
        <f>[1]!s_stmnote_suppliertop5(A5564,D5564,2)</f>
        <v>0</v>
      </c>
      <c r="R5564" cm="1">
        <f t="array" ref="R5564">[1]!s_stmnote_suppliertop5(A5564,D5564,3)</f>
        <v>0</v>
      </c>
      <c r="S5564" cm="1">
        <f t="array" ref="S5564">[1]!s_stmnote_suppliertop5(A5564,D5564,4)</f>
        <v>0</v>
      </c>
      <c r="T5564" cm="1">
        <f t="array" ref="T5564">[1]!s_stmnote_suppliertop5(A5564,D5564,5)</f>
        <v>0</v>
      </c>
      <c r="U5564" s="9">
        <f>[1]!s_stmnote_purchasetop5_pct(A5564,D5564)</f>
        <v>0</v>
      </c>
      <c r="V5564" cm="1">
        <f t="array" ref="V5564">[1]!s_stmnote_customertop5($A5564,$D5564,1)</f>
        <v>0</v>
      </c>
      <c r="W5564" cm="1">
        <f t="array" ref="W5564">[1]!s_stmnote_customertop5($A5564,$D5564,2)</f>
        <v>0</v>
      </c>
      <c r="X5564" cm="1">
        <f t="array" ref="X5564">[1]!s_stmnote_customertop5($A5564,$D5564,3)</f>
        <v>0</v>
      </c>
      <c r="Y5564" cm="1">
        <f t="array" ref="Y5564">[1]!s_stmnote_customertop5($A5564,$D5564,4)</f>
        <v>0</v>
      </c>
      <c r="Z5564" cm="1">
        <f t="array" ref="Z5564">[1]!s_stmnote_customertop5($A5564,$D5564,5)</f>
        <v>0</v>
      </c>
      <c r="AA5564" s="9">
        <f>[1]!s_stmnote_salestop5_pct(A5564,D5564)</f>
        <v>0</v>
      </c>
      <c r="AB5564" s="9">
        <f>[1]!s_fa_arturn(A5564,D5564)</f>
        <v>0</v>
      </c>
      <c r="AC5564" s="9">
        <f>[1]!fa_apturn(A5564,D5564)</f>
        <v>0</v>
      </c>
      <c r="AD5564" s="9">
        <f>[1]!s_fa_invturn(A5564,D5564)</f>
        <v>0</v>
      </c>
    </row>
    <row r="5565" spans="1:30">
      <c r="A5565" s="3" t="s">
        <v>12878</v>
      </c>
      <c r="B5565" t="s">
        <v>1439</v>
      </c>
      <c r="C5565" t="s">
        <v>6688</v>
      </c>
      <c r="D5565" s="8">
        <f t="shared" si="87"/>
        <v>45291</v>
      </c>
      <c r="E5565" t="s">
        <v>7853</v>
      </c>
      <c r="F5565">
        <v>1</v>
      </c>
      <c r="G5565" t="s">
        <v>10125</v>
      </c>
      <c r="L5565" t="str" cm="1">
        <f t="array" ref="L5565">[1]!s_info_industry_gics(A5565,1)</f>
        <v>信息技术</v>
      </c>
      <c r="M5565" t="str" cm="1">
        <f t="array" ref="M5565">[1]!s_info_industry_gicscode(A5565,1)</f>
        <v>45</v>
      </c>
      <c r="N5565" t="str">
        <f>[1]!s_info_industry_gics(A5565,2)</f>
        <v>软件与服务</v>
      </c>
      <c r="O5565" t="str">
        <f>[1]!s_info_industry_gicscode(A5565,2)</f>
        <v>4510</v>
      </c>
      <c r="P5565" t="str" cm="1">
        <f t="array" ref="P5565">[1]!s_stmnote_suppliertop5(A5565,D5565,1)</f>
        <v>第一名</v>
      </c>
      <c r="Q5565" t="str">
        <f>[1]!s_stmnote_suppliertop5(A5565,D5565,2)</f>
        <v>第二名</v>
      </c>
      <c r="R5565" t="str" cm="1">
        <f t="array" ref="R5565">[1]!s_stmnote_suppliertop5(A5565,D5565,3)</f>
        <v>深圳市华科博创信息科技有限公司</v>
      </c>
      <c r="S5565" t="str" cm="1">
        <f t="array" ref="S5565">[1]!s_stmnote_suppliertop5(A5565,D5565,4)</f>
        <v>安擎计算机信息股份有限公司</v>
      </c>
      <c r="T5565" t="str" cm="1">
        <f t="array" ref="T5565">[1]!s_stmnote_suppliertop5(A5565,D5565,5)</f>
        <v>第五名</v>
      </c>
      <c r="U5565" s="9">
        <f>[1]!s_stmnote_purchasetop5_pct(A5565,D5565)</f>
        <v>68.209999999999994</v>
      </c>
      <c r="V5565" t="str" cm="1">
        <f t="array" ref="V5565">[1]!s_stmnote_customertop5($A5565,$D5565,1)</f>
        <v>中国农业银行股份有限公司</v>
      </c>
      <c r="W5565" t="str" cm="1">
        <f t="array" ref="W5565">[1]!s_stmnote_customertop5($A5565,$D5565,2)</f>
        <v>中星微技术股份有限公司</v>
      </c>
      <c r="X5565" t="str" cm="1">
        <f t="array" ref="X5565">[1]!s_stmnote_customertop5($A5565,$D5565,3)</f>
        <v>中科华讯科技开发有限公司</v>
      </c>
      <c r="Y5565" t="str" cm="1">
        <f t="array" ref="Y5565">[1]!s_stmnote_customertop5($A5565,$D5565,4)</f>
        <v>安徽云森物联网科技有限公司</v>
      </c>
      <c r="Z5565" t="str" cm="1">
        <f t="array" ref="Z5565">[1]!s_stmnote_customertop5($A5565,$D5565,5)</f>
        <v>嘉逊发展香港(控股)有限公司</v>
      </c>
      <c r="AA5565" s="9">
        <f>[1]!s_stmnote_salestop5_pct(A5565,D5565)</f>
        <v>91.56</v>
      </c>
      <c r="AB5565" s="9">
        <f>[1]!s_fa_arturn(A5565,D5565)</f>
        <v>1.7653000000000001</v>
      </c>
      <c r="AC5565" s="9">
        <f>[1]!fa_apturn(A5565,D5565)</f>
        <v>1.94477453150942</v>
      </c>
      <c r="AD5565" s="9">
        <f>[1]!s_fa_invturn(A5565,D5565)</f>
        <v>3.1150000000000002</v>
      </c>
    </row>
    <row r="5566" spans="1:30">
      <c r="A5566" s="3" t="s">
        <v>12921</v>
      </c>
      <c r="B5566" t="s">
        <v>762</v>
      </c>
      <c r="C5566" t="s">
        <v>6693</v>
      </c>
      <c r="D5566" s="8">
        <f t="shared" si="87"/>
        <v>44561</v>
      </c>
      <c r="E5566" t="s">
        <v>6949</v>
      </c>
      <c r="F5566">
        <v>2</v>
      </c>
      <c r="G5566" t="s">
        <v>10972</v>
      </c>
      <c r="H5566" t="s">
        <v>12264</v>
      </c>
      <c r="L5566" t="str" cm="1">
        <f t="array" ref="L5566">[1]!s_info_industry_gics(A5566,1)</f>
        <v>信息技术</v>
      </c>
      <c r="M5566" t="str" cm="1">
        <f t="array" ref="M5566">[1]!s_info_industry_gicscode(A5566,1)</f>
        <v>45</v>
      </c>
      <c r="N5566" t="str">
        <f>[1]!s_info_industry_gics(A5566,2)</f>
        <v>软件与服务</v>
      </c>
      <c r="O5566" t="str">
        <f>[1]!s_info_industry_gicscode(A5566,2)</f>
        <v>4510</v>
      </c>
      <c r="P5566" t="str" cm="1">
        <f t="array" ref="P5566">[1]!s_stmnote_suppliertop5(A5566,D5566,1)</f>
        <v>深圳市梦网科技发展有限公司</v>
      </c>
      <c r="Q5566" t="str">
        <f>[1]!s_stmnote_suppliertop5(A5566,D5566,2)</f>
        <v>山东方正房地产开发有限公司</v>
      </c>
      <c r="R5566" t="str" cm="1">
        <f t="array" ref="R5566">[1]!s_stmnote_suppliertop5(A5566,D5566,3)</f>
        <v>搜候(上海)投资有限公司</v>
      </c>
      <c r="S5566" t="str" cm="1">
        <f t="array" ref="S5566">[1]!s_stmnote_suppliertop5(A5566,D5566,4)</f>
        <v>北京容联易通信息技术有限公司</v>
      </c>
      <c r="T5566" t="str" cm="1">
        <f t="array" ref="T5566">[1]!s_stmnote_suppliertop5(A5566,D5566,5)</f>
        <v>国网山东省电力公司淄博供电公司</v>
      </c>
      <c r="U5566" s="9">
        <f>[1]!s_stmnote_purchasetop5_pct(A5566,D5566)</f>
        <v>50.9</v>
      </c>
      <c r="V5566" t="str" cm="1">
        <f t="array" ref="V5566">[1]!s_stmnote_customertop5($A5566,$D5566,1)</f>
        <v>中国石油天然气股份有限公司</v>
      </c>
      <c r="W5566" t="str" cm="1">
        <f t="array" ref="W5566">[1]!s_stmnote_customertop5($A5566,$D5566,2)</f>
        <v>山东京博石油化工有限公司</v>
      </c>
      <c r="X5566" t="str" cm="1">
        <f t="array" ref="X5566">[1]!s_stmnote_customertop5($A5566,$D5566,3)</f>
        <v>大连商品交易所</v>
      </c>
      <c r="Y5566" t="str" cm="1">
        <f t="array" ref="Y5566">[1]!s_stmnote_customertop5($A5566,$D5566,4)</f>
        <v>中国石油化工股份有限公司</v>
      </c>
      <c r="Z5566" t="str" cm="1">
        <f t="array" ref="Z5566">[1]!s_stmnote_customertop5($A5566,$D5566,5)</f>
        <v>上海亨斯迈聚氨酯有限公司</v>
      </c>
      <c r="AA5566" s="9">
        <f>[1]!s_stmnote_salestop5_pct(A5566,D5566)</f>
        <v>4.29</v>
      </c>
      <c r="AB5566" s="9">
        <f>[1]!s_fa_arturn(A5566,D5566)</f>
        <v>78.247399999999999</v>
      </c>
      <c r="AC5566" s="9">
        <f>[1]!fa_apturn(A5566,D5566)</f>
        <v>19.749894435904199</v>
      </c>
      <c r="AD5566" s="9">
        <f>[1]!s_fa_invturn(A5566,D5566)</f>
        <v>1616.5977</v>
      </c>
    </row>
    <row r="5567" spans="1:30">
      <c r="A5567" s="3" t="s">
        <v>12921</v>
      </c>
      <c r="B5567" t="s">
        <v>762</v>
      </c>
      <c r="C5567" t="s">
        <v>6693</v>
      </c>
      <c r="D5567" s="8">
        <f t="shared" si="87"/>
        <v>44561</v>
      </c>
      <c r="E5567" t="s">
        <v>7065</v>
      </c>
      <c r="F5567">
        <v>2</v>
      </c>
      <c r="G5567" t="s">
        <v>10972</v>
      </c>
      <c r="H5567" t="s">
        <v>12264</v>
      </c>
      <c r="L5567" t="str" cm="1">
        <f t="array" ref="L5567">[1]!s_info_industry_gics(A5567,1)</f>
        <v>信息技术</v>
      </c>
      <c r="M5567" t="str" cm="1">
        <f t="array" ref="M5567">[1]!s_info_industry_gicscode(A5567,1)</f>
        <v>45</v>
      </c>
      <c r="N5567" t="str">
        <f>[1]!s_info_industry_gics(A5567,2)</f>
        <v>软件与服务</v>
      </c>
      <c r="O5567" t="str">
        <f>[1]!s_info_industry_gicscode(A5567,2)</f>
        <v>4510</v>
      </c>
      <c r="P5567" t="str" cm="1">
        <f t="array" ref="P5567">[1]!s_stmnote_suppliertop5(A5567,D5567,1)</f>
        <v>深圳市梦网科技发展有限公司</v>
      </c>
      <c r="Q5567" t="str">
        <f>[1]!s_stmnote_suppliertop5(A5567,D5567,2)</f>
        <v>山东方正房地产开发有限公司</v>
      </c>
      <c r="R5567" t="str" cm="1">
        <f t="array" ref="R5567">[1]!s_stmnote_suppliertop5(A5567,D5567,3)</f>
        <v>搜候(上海)投资有限公司</v>
      </c>
      <c r="S5567" t="str" cm="1">
        <f t="array" ref="S5567">[1]!s_stmnote_suppliertop5(A5567,D5567,4)</f>
        <v>北京容联易通信息技术有限公司</v>
      </c>
      <c r="T5567" t="str" cm="1">
        <f t="array" ref="T5567">[1]!s_stmnote_suppliertop5(A5567,D5567,5)</f>
        <v>国网山东省电力公司淄博供电公司</v>
      </c>
      <c r="U5567" s="9">
        <f>[1]!s_stmnote_purchasetop5_pct(A5567,D5567)</f>
        <v>50.9</v>
      </c>
      <c r="V5567" t="str" cm="1">
        <f t="array" ref="V5567">[1]!s_stmnote_customertop5($A5567,$D5567,1)</f>
        <v>中国石油天然气股份有限公司</v>
      </c>
      <c r="W5567" t="str" cm="1">
        <f t="array" ref="W5567">[1]!s_stmnote_customertop5($A5567,$D5567,2)</f>
        <v>山东京博石油化工有限公司</v>
      </c>
      <c r="X5567" t="str" cm="1">
        <f t="array" ref="X5567">[1]!s_stmnote_customertop5($A5567,$D5567,3)</f>
        <v>大连商品交易所</v>
      </c>
      <c r="Y5567" t="str" cm="1">
        <f t="array" ref="Y5567">[1]!s_stmnote_customertop5($A5567,$D5567,4)</f>
        <v>中国石油化工股份有限公司</v>
      </c>
      <c r="Z5567" t="str" cm="1">
        <f t="array" ref="Z5567">[1]!s_stmnote_customertop5($A5567,$D5567,5)</f>
        <v>上海亨斯迈聚氨酯有限公司</v>
      </c>
      <c r="AA5567" s="9">
        <f>[1]!s_stmnote_salestop5_pct(A5567,D5567)</f>
        <v>4.29</v>
      </c>
      <c r="AB5567" s="9">
        <f>[1]!s_fa_arturn(A5567,D5567)</f>
        <v>78.247399999999999</v>
      </c>
      <c r="AC5567" s="9">
        <f>[1]!fa_apturn(A5567,D5567)</f>
        <v>19.749894435904199</v>
      </c>
      <c r="AD5567" s="9">
        <f>[1]!s_fa_invturn(A5567,D5567)</f>
        <v>1616.5977</v>
      </c>
    </row>
    <row r="5568" spans="1:30">
      <c r="A5568" s="3" t="s">
        <v>12921</v>
      </c>
      <c r="B5568" t="s">
        <v>762</v>
      </c>
      <c r="C5568" t="s">
        <v>6693</v>
      </c>
      <c r="D5568" s="8">
        <f t="shared" si="87"/>
        <v>44926</v>
      </c>
      <c r="E5568" t="s">
        <v>7726</v>
      </c>
      <c r="F5568">
        <v>2</v>
      </c>
      <c r="G5568" t="s">
        <v>10972</v>
      </c>
      <c r="H5568" t="s">
        <v>12264</v>
      </c>
      <c r="L5568" t="str" cm="1">
        <f t="array" ref="L5568">[1]!s_info_industry_gics(A5568,1)</f>
        <v>信息技术</v>
      </c>
      <c r="M5568" t="str" cm="1">
        <f t="array" ref="M5568">[1]!s_info_industry_gicscode(A5568,1)</f>
        <v>45</v>
      </c>
      <c r="N5568" t="str">
        <f>[1]!s_info_industry_gics(A5568,2)</f>
        <v>软件与服务</v>
      </c>
      <c r="O5568" t="str">
        <f>[1]!s_info_industry_gicscode(A5568,2)</f>
        <v>4510</v>
      </c>
      <c r="P5568" t="str" cm="1">
        <f t="array" ref="P5568">[1]!s_stmnote_suppliertop5(A5568,D5568,1)</f>
        <v>第一名</v>
      </c>
      <c r="Q5568" t="str">
        <f>[1]!s_stmnote_suppliertop5(A5568,D5568,2)</f>
        <v>第二名</v>
      </c>
      <c r="R5568" t="str" cm="1">
        <f t="array" ref="R5568">[1]!s_stmnote_suppliertop5(A5568,D5568,3)</f>
        <v>第四名</v>
      </c>
      <c r="S5568" t="str" cm="1">
        <f t="array" ref="S5568">[1]!s_stmnote_suppliertop5(A5568,D5568,4)</f>
        <v>第三名</v>
      </c>
      <c r="T5568" t="str" cm="1">
        <f t="array" ref="T5568">[1]!s_stmnote_suppliertop5(A5568,D5568,5)</f>
        <v>第五名</v>
      </c>
      <c r="U5568" s="9">
        <f>[1]!s_stmnote_purchasetop5_pct(A5568,D5568)</f>
        <v>57.31</v>
      </c>
      <c r="V5568" t="str" cm="1">
        <f t="array" ref="V5568">[1]!s_stmnote_customertop5($A5568,$D5568,1)</f>
        <v>第一名</v>
      </c>
      <c r="W5568" t="str" cm="1">
        <f t="array" ref="W5568">[1]!s_stmnote_customertop5($A5568,$D5568,2)</f>
        <v>第二名</v>
      </c>
      <c r="X5568" t="str" cm="1">
        <f t="array" ref="X5568">[1]!s_stmnote_customertop5($A5568,$D5568,3)</f>
        <v>第三名</v>
      </c>
      <c r="Y5568" t="str" cm="1">
        <f t="array" ref="Y5568">[1]!s_stmnote_customertop5($A5568,$D5568,4)</f>
        <v>第四名</v>
      </c>
      <c r="Z5568" t="str" cm="1">
        <f t="array" ref="Z5568">[1]!s_stmnote_customertop5($A5568,$D5568,5)</f>
        <v>第五名</v>
      </c>
      <c r="AA5568" s="9">
        <f>[1]!s_stmnote_salestop5_pct(A5568,D5568)</f>
        <v>4.38</v>
      </c>
      <c r="AB5568" s="9">
        <f>[1]!s_fa_arturn(A5568,D5568)</f>
        <v>63.199100000000001</v>
      </c>
      <c r="AC5568" s="9">
        <f>[1]!fa_apturn(A5568,D5568)</f>
        <v>24.523828183115</v>
      </c>
      <c r="AD5568" s="9">
        <f>[1]!s_fa_invturn(A5568,D5568)</f>
        <v>774.28980000000001</v>
      </c>
    </row>
    <row r="5569" spans="1:30">
      <c r="A5569" s="3" t="s">
        <v>12921</v>
      </c>
      <c r="B5569" t="s">
        <v>762</v>
      </c>
      <c r="C5569" t="s">
        <v>6693</v>
      </c>
      <c r="D5569" s="8">
        <f t="shared" si="87"/>
        <v>44926</v>
      </c>
      <c r="E5569" t="s">
        <v>7664</v>
      </c>
      <c r="F5569">
        <v>2</v>
      </c>
      <c r="G5569" t="s">
        <v>11743</v>
      </c>
      <c r="H5569" t="s">
        <v>12668</v>
      </c>
      <c r="L5569" t="str" cm="1">
        <f t="array" ref="L5569">[1]!s_info_industry_gics(A5569,1)</f>
        <v>信息技术</v>
      </c>
      <c r="M5569" t="str" cm="1">
        <f t="array" ref="M5569">[1]!s_info_industry_gicscode(A5569,1)</f>
        <v>45</v>
      </c>
      <c r="N5569" t="str">
        <f>[1]!s_info_industry_gics(A5569,2)</f>
        <v>软件与服务</v>
      </c>
      <c r="O5569" t="str">
        <f>[1]!s_info_industry_gicscode(A5569,2)</f>
        <v>4510</v>
      </c>
      <c r="P5569" t="str" cm="1">
        <f t="array" ref="P5569">[1]!s_stmnote_suppliertop5(A5569,D5569,1)</f>
        <v>第一名</v>
      </c>
      <c r="Q5569" t="str">
        <f>[1]!s_stmnote_suppliertop5(A5569,D5569,2)</f>
        <v>第二名</v>
      </c>
      <c r="R5569" t="str" cm="1">
        <f t="array" ref="R5569">[1]!s_stmnote_suppliertop5(A5569,D5569,3)</f>
        <v>第四名</v>
      </c>
      <c r="S5569" t="str" cm="1">
        <f t="array" ref="S5569">[1]!s_stmnote_suppliertop5(A5569,D5569,4)</f>
        <v>第三名</v>
      </c>
      <c r="T5569" t="str" cm="1">
        <f t="array" ref="T5569">[1]!s_stmnote_suppliertop5(A5569,D5569,5)</f>
        <v>第五名</v>
      </c>
      <c r="U5569" s="9">
        <f>[1]!s_stmnote_purchasetop5_pct(A5569,D5569)</f>
        <v>57.31</v>
      </c>
      <c r="V5569" t="str" cm="1">
        <f t="array" ref="V5569">[1]!s_stmnote_customertop5($A5569,$D5569,1)</f>
        <v>第一名</v>
      </c>
      <c r="W5569" t="str" cm="1">
        <f t="array" ref="W5569">[1]!s_stmnote_customertop5($A5569,$D5569,2)</f>
        <v>第二名</v>
      </c>
      <c r="X5569" t="str" cm="1">
        <f t="array" ref="X5569">[1]!s_stmnote_customertop5($A5569,$D5569,3)</f>
        <v>第三名</v>
      </c>
      <c r="Y5569" t="str" cm="1">
        <f t="array" ref="Y5569">[1]!s_stmnote_customertop5($A5569,$D5569,4)</f>
        <v>第四名</v>
      </c>
      <c r="Z5569" t="str" cm="1">
        <f t="array" ref="Z5569">[1]!s_stmnote_customertop5($A5569,$D5569,5)</f>
        <v>第五名</v>
      </c>
      <c r="AA5569" s="9">
        <f>[1]!s_stmnote_salestop5_pct(A5569,D5569)</f>
        <v>4.38</v>
      </c>
      <c r="AB5569" s="9">
        <f>[1]!s_fa_arturn(A5569,D5569)</f>
        <v>63.199100000000001</v>
      </c>
      <c r="AC5569" s="9">
        <f>[1]!fa_apturn(A5569,D5569)</f>
        <v>24.523828183115</v>
      </c>
      <c r="AD5569" s="9">
        <f>[1]!s_fa_invturn(A5569,D5569)</f>
        <v>774.28980000000001</v>
      </c>
    </row>
    <row r="5570" spans="1:30">
      <c r="A5570" s="3" t="s">
        <v>12921</v>
      </c>
      <c r="B5570" t="s">
        <v>762</v>
      </c>
      <c r="C5570" t="s">
        <v>6693</v>
      </c>
      <c r="D5570" s="8">
        <f t="shared" si="87"/>
        <v>44926</v>
      </c>
      <c r="E5570" t="s">
        <v>7153</v>
      </c>
      <c r="F5570">
        <v>2</v>
      </c>
      <c r="G5570" t="s">
        <v>10972</v>
      </c>
      <c r="H5570" t="s">
        <v>12264</v>
      </c>
      <c r="L5570" t="str" cm="1">
        <f t="array" ref="L5570">[1]!s_info_industry_gics(A5570,1)</f>
        <v>信息技术</v>
      </c>
      <c r="M5570" t="str" cm="1">
        <f t="array" ref="M5570">[1]!s_info_industry_gicscode(A5570,1)</f>
        <v>45</v>
      </c>
      <c r="N5570" t="str">
        <f>[1]!s_info_industry_gics(A5570,2)</f>
        <v>软件与服务</v>
      </c>
      <c r="O5570" t="str">
        <f>[1]!s_info_industry_gicscode(A5570,2)</f>
        <v>4510</v>
      </c>
      <c r="P5570" t="str" cm="1">
        <f t="array" ref="P5570">[1]!s_stmnote_suppliertop5(A5570,D5570,1)</f>
        <v>第一名</v>
      </c>
      <c r="Q5570" t="str">
        <f>[1]!s_stmnote_suppliertop5(A5570,D5570,2)</f>
        <v>第二名</v>
      </c>
      <c r="R5570" t="str" cm="1">
        <f t="array" ref="R5570">[1]!s_stmnote_suppliertop5(A5570,D5570,3)</f>
        <v>第四名</v>
      </c>
      <c r="S5570" t="str" cm="1">
        <f t="array" ref="S5570">[1]!s_stmnote_suppliertop5(A5570,D5570,4)</f>
        <v>第三名</v>
      </c>
      <c r="T5570" t="str" cm="1">
        <f t="array" ref="T5570">[1]!s_stmnote_suppliertop5(A5570,D5570,5)</f>
        <v>第五名</v>
      </c>
      <c r="U5570" s="9">
        <f>[1]!s_stmnote_purchasetop5_pct(A5570,D5570)</f>
        <v>57.31</v>
      </c>
      <c r="V5570" t="str" cm="1">
        <f t="array" ref="V5570">[1]!s_stmnote_customertop5($A5570,$D5570,1)</f>
        <v>第一名</v>
      </c>
      <c r="W5570" t="str" cm="1">
        <f t="array" ref="W5570">[1]!s_stmnote_customertop5($A5570,$D5570,2)</f>
        <v>第二名</v>
      </c>
      <c r="X5570" t="str" cm="1">
        <f t="array" ref="X5570">[1]!s_stmnote_customertop5($A5570,$D5570,3)</f>
        <v>第三名</v>
      </c>
      <c r="Y5570" t="str" cm="1">
        <f t="array" ref="Y5570">[1]!s_stmnote_customertop5($A5570,$D5570,4)</f>
        <v>第四名</v>
      </c>
      <c r="Z5570" t="str" cm="1">
        <f t="array" ref="Z5570">[1]!s_stmnote_customertop5($A5570,$D5570,5)</f>
        <v>第五名</v>
      </c>
      <c r="AA5570" s="9">
        <f>[1]!s_stmnote_salestop5_pct(A5570,D5570)</f>
        <v>4.38</v>
      </c>
      <c r="AB5570" s="9">
        <f>[1]!s_fa_arturn(A5570,D5570)</f>
        <v>63.199100000000001</v>
      </c>
      <c r="AC5570" s="9">
        <f>[1]!fa_apturn(A5570,D5570)</f>
        <v>24.523828183115</v>
      </c>
      <c r="AD5570" s="9">
        <f>[1]!s_fa_invturn(A5570,D5570)</f>
        <v>774.28980000000001</v>
      </c>
    </row>
    <row r="5571" spans="1:30">
      <c r="A5571" s="3" t="s">
        <v>12924</v>
      </c>
      <c r="B5571" t="s">
        <v>1446</v>
      </c>
      <c r="C5571" t="s">
        <v>6696</v>
      </c>
      <c r="D5571" s="8">
        <f t="shared" si="87"/>
        <v>45291</v>
      </c>
      <c r="E5571" t="s">
        <v>7483</v>
      </c>
      <c r="F5571">
        <v>2</v>
      </c>
      <c r="G5571" t="s">
        <v>11745</v>
      </c>
      <c r="H5571" t="s">
        <v>9100</v>
      </c>
      <c r="L5571" t="str" cm="1">
        <f t="array" ref="L5571">[1]!s_info_industry_gics(A5571,1)</f>
        <v>信息技术</v>
      </c>
      <c r="M5571" t="str" cm="1">
        <f t="array" ref="M5571">[1]!s_info_industry_gicscode(A5571,1)</f>
        <v>45</v>
      </c>
      <c r="N5571" t="str">
        <f>[1]!s_info_industry_gics(A5571,2)</f>
        <v>软件与服务</v>
      </c>
      <c r="O5571" t="str">
        <f>[1]!s_info_industry_gicscode(A5571,2)</f>
        <v>4510</v>
      </c>
      <c r="P5571" cm="1">
        <f t="array" ref="P5571">[1]!s_stmnote_suppliertop5(A5571,D5571,1)</f>
        <v>0</v>
      </c>
      <c r="Q5571">
        <f>[1]!s_stmnote_suppliertop5(A5571,D5571,2)</f>
        <v>0</v>
      </c>
      <c r="R5571" cm="1">
        <f t="array" ref="R5571">[1]!s_stmnote_suppliertop5(A5571,D5571,3)</f>
        <v>0</v>
      </c>
      <c r="S5571" cm="1">
        <f t="array" ref="S5571">[1]!s_stmnote_suppliertop5(A5571,D5571,4)</f>
        <v>0</v>
      </c>
      <c r="T5571" cm="1">
        <f t="array" ref="T5571">[1]!s_stmnote_suppliertop5(A5571,D5571,5)</f>
        <v>0</v>
      </c>
      <c r="U5571" s="9">
        <f>[1]!s_stmnote_purchasetop5_pct(A5571,D5571)</f>
        <v>0</v>
      </c>
      <c r="V5571" cm="1">
        <f t="array" ref="V5571">[1]!s_stmnote_customertop5($A5571,$D5571,1)</f>
        <v>0</v>
      </c>
      <c r="W5571" cm="1">
        <f t="array" ref="W5571">[1]!s_stmnote_customertop5($A5571,$D5571,2)</f>
        <v>0</v>
      </c>
      <c r="X5571" cm="1">
        <f t="array" ref="X5571">[1]!s_stmnote_customertop5($A5571,$D5571,3)</f>
        <v>0</v>
      </c>
      <c r="Y5571" cm="1">
        <f t="array" ref="Y5571">[1]!s_stmnote_customertop5($A5571,$D5571,4)</f>
        <v>0</v>
      </c>
      <c r="Z5571" cm="1">
        <f t="array" ref="Z5571">[1]!s_stmnote_customertop5($A5571,$D5571,5)</f>
        <v>0</v>
      </c>
      <c r="AA5571" s="9">
        <f>[1]!s_stmnote_salestop5_pct(A5571,D5571)</f>
        <v>0</v>
      </c>
      <c r="AB5571" s="9">
        <f>[1]!s_fa_arturn(A5571,D5571)</f>
        <v>0</v>
      </c>
      <c r="AC5571" s="9">
        <f>[1]!fa_apturn(A5571,D5571)</f>
        <v>0</v>
      </c>
      <c r="AD5571" s="9">
        <f>[1]!s_fa_invturn(A5571,D5571)</f>
        <v>0</v>
      </c>
    </row>
    <row r="5572" spans="1:30">
      <c r="A5572" s="3" t="s">
        <v>12929</v>
      </c>
      <c r="B5572" t="s">
        <v>12</v>
      </c>
      <c r="C5572" t="s">
        <v>6712</v>
      </c>
      <c r="D5572" s="8">
        <f t="shared" si="87"/>
        <v>45657</v>
      </c>
      <c r="E5572" t="s">
        <v>7665</v>
      </c>
      <c r="F5572">
        <v>2</v>
      </c>
      <c r="G5572" t="s">
        <v>11752</v>
      </c>
      <c r="H5572" t="s">
        <v>12674</v>
      </c>
      <c r="L5572" t="str" cm="1">
        <f t="array" ref="L5572">[1]!s_info_industry_gics(A5572,1)</f>
        <v>信息技术</v>
      </c>
      <c r="M5572" t="str" cm="1">
        <f t="array" ref="M5572">[1]!s_info_industry_gicscode(A5572,1)</f>
        <v>45</v>
      </c>
      <c r="N5572" t="str">
        <f>[1]!s_info_industry_gics(A5572,2)</f>
        <v>软件与服务</v>
      </c>
      <c r="O5572" t="str">
        <f>[1]!s_info_industry_gicscode(A5572,2)</f>
        <v>4510</v>
      </c>
      <c r="P5572" cm="1">
        <f t="array" ref="P5572">[1]!s_stmnote_suppliertop5(A5572,D5572,1)</f>
        <v>0</v>
      </c>
      <c r="Q5572">
        <f>[1]!s_stmnote_suppliertop5(A5572,D5572,2)</f>
        <v>0</v>
      </c>
      <c r="R5572" cm="1">
        <f t="array" ref="R5572">[1]!s_stmnote_suppliertop5(A5572,D5572,3)</f>
        <v>0</v>
      </c>
      <c r="S5572" cm="1">
        <f t="array" ref="S5572">[1]!s_stmnote_suppliertop5(A5572,D5572,4)</f>
        <v>0</v>
      </c>
      <c r="T5572" cm="1">
        <f t="array" ref="T5572">[1]!s_stmnote_suppliertop5(A5572,D5572,5)</f>
        <v>0</v>
      </c>
      <c r="U5572" s="9">
        <f>[1]!s_stmnote_purchasetop5_pct(A5572,D5572)</f>
        <v>0</v>
      </c>
      <c r="V5572" cm="1">
        <f t="array" ref="V5572">[1]!s_stmnote_customertop5($A5572,$D5572,1)</f>
        <v>0</v>
      </c>
      <c r="W5572" cm="1">
        <f t="array" ref="W5572">[1]!s_stmnote_customertop5($A5572,$D5572,2)</f>
        <v>0</v>
      </c>
      <c r="X5572" cm="1">
        <f t="array" ref="X5572">[1]!s_stmnote_customertop5($A5572,$D5572,3)</f>
        <v>0</v>
      </c>
      <c r="Y5572" cm="1">
        <f t="array" ref="Y5572">[1]!s_stmnote_customertop5($A5572,$D5572,4)</f>
        <v>0</v>
      </c>
      <c r="Z5572" cm="1">
        <f t="array" ref="Z5572">[1]!s_stmnote_customertop5($A5572,$D5572,5)</f>
        <v>0</v>
      </c>
      <c r="AA5572" s="9">
        <f>[1]!s_stmnote_salestop5_pct(A5572,D5572)</f>
        <v>0</v>
      </c>
      <c r="AB5572" s="9">
        <f>[1]!s_fa_arturn(A5572,D5572)</f>
        <v>0</v>
      </c>
      <c r="AC5572" s="9">
        <f>[1]!fa_apturn(A5572,D5572)</f>
        <v>0</v>
      </c>
      <c r="AD5572" s="9">
        <f>[1]!s_fa_invturn(A5572,D5572)</f>
        <v>0</v>
      </c>
    </row>
    <row r="5573" spans="1:30">
      <c r="A5573" s="3" t="s">
        <v>12937</v>
      </c>
      <c r="B5573" t="s">
        <v>779</v>
      </c>
      <c r="C5573" t="s">
        <v>6732</v>
      </c>
      <c r="D5573" s="8">
        <f t="shared" si="87"/>
        <v>44561</v>
      </c>
      <c r="E5573" t="s">
        <v>7752</v>
      </c>
      <c r="F5573">
        <v>1</v>
      </c>
      <c r="G5573" t="s">
        <v>11759</v>
      </c>
      <c r="L5573" t="str" cm="1">
        <f t="array" ref="L5573">[1]!s_info_industry_gics(A5573,1)</f>
        <v>信息技术</v>
      </c>
      <c r="M5573" t="str" cm="1">
        <f t="array" ref="M5573">[1]!s_info_industry_gicscode(A5573,1)</f>
        <v>45</v>
      </c>
      <c r="N5573" t="str">
        <f>[1]!s_info_industry_gics(A5573,2)</f>
        <v>软件与服务</v>
      </c>
      <c r="O5573" t="str">
        <f>[1]!s_info_industry_gicscode(A5573,2)</f>
        <v>4510</v>
      </c>
      <c r="P5573" t="str" cm="1">
        <f t="array" ref="P5573">[1]!s_stmnote_suppliertop5(A5573,D5573,1)</f>
        <v>北京卓优云智科技有限公司</v>
      </c>
      <c r="Q5573" t="str">
        <f>[1]!s_stmnote_suppliertop5(A5573,D5573,2)</f>
        <v>供应商B</v>
      </c>
      <c r="R5573" t="str" cm="1">
        <f t="array" ref="R5573">[1]!s_stmnote_suppliertop5(A5573,D5573,3)</f>
        <v>广州洛奇电子科技有限公司</v>
      </c>
      <c r="S5573" t="str" cm="1">
        <f t="array" ref="S5573">[1]!s_stmnote_suppliertop5(A5573,D5573,4)</f>
        <v>广州世湃德科技信息有限公司</v>
      </c>
      <c r="T5573" t="str" cm="1">
        <f t="array" ref="T5573">[1]!s_stmnote_suppliertop5(A5573,D5573,5)</f>
        <v>广西天创信息科技有限公司</v>
      </c>
      <c r="U5573" s="9">
        <f>[1]!s_stmnote_purchasetop5_pct(A5573,D5573)</f>
        <v>13.57</v>
      </c>
      <c r="V5573" t="str" cm="1">
        <f t="array" ref="V5573">[1]!s_stmnote_customertop5($A5573,$D5573,1)</f>
        <v>广东南方通信建设有限公司</v>
      </c>
      <c r="W5573" t="str" cm="1">
        <f t="array" ref="W5573">[1]!s_stmnote_customertop5($A5573,$D5573,2)</f>
        <v>中国移动通信集团广东有限公司</v>
      </c>
      <c r="X5573" t="str" cm="1">
        <f t="array" ref="X5573">[1]!s_stmnote_customertop5($A5573,$D5573,3)</f>
        <v>清远市代建项目管理局</v>
      </c>
      <c r="Y5573" t="str" cm="1">
        <f t="array" ref="Y5573">[1]!s_stmnote_customertop5($A5573,$D5573,4)</f>
        <v>联通数字科技有限公司</v>
      </c>
      <c r="Z5573" t="str" cm="1">
        <f t="array" ref="Z5573">[1]!s_stmnote_customertop5($A5573,$D5573,5)</f>
        <v>汕头市政府投资项目代建管理中心</v>
      </c>
      <c r="AA5573" s="9">
        <f>[1]!s_stmnote_salestop5_pct(A5573,D5573)</f>
        <v>33.36</v>
      </c>
      <c r="AB5573" s="9">
        <f>[1]!s_fa_arturn(A5573,D5573)</f>
        <v>2.4076</v>
      </c>
      <c r="AC5573" s="9">
        <f>[1]!fa_apturn(A5573,D5573)</f>
        <v>2.9044460352674299</v>
      </c>
      <c r="AD5573" s="9">
        <f>[1]!s_fa_invturn(A5573,D5573)</f>
        <v>1.913</v>
      </c>
    </row>
    <row r="5574" spans="1:30">
      <c r="A5574" s="3" t="s">
        <v>12937</v>
      </c>
      <c r="B5574" t="s">
        <v>779</v>
      </c>
      <c r="C5574" t="s">
        <v>6733</v>
      </c>
      <c r="D5574" s="8">
        <f t="shared" si="87"/>
        <v>44561</v>
      </c>
      <c r="E5574" t="s">
        <v>7689</v>
      </c>
      <c r="F5574">
        <v>1</v>
      </c>
      <c r="G5574" t="s">
        <v>9120</v>
      </c>
      <c r="L5574" t="str" cm="1">
        <f t="array" ref="L5574">[1]!s_info_industry_gics(A5574,1)</f>
        <v>信息技术</v>
      </c>
      <c r="M5574" t="str" cm="1">
        <f t="array" ref="M5574">[1]!s_info_industry_gicscode(A5574,1)</f>
        <v>45</v>
      </c>
      <c r="N5574" t="str">
        <f>[1]!s_info_industry_gics(A5574,2)</f>
        <v>软件与服务</v>
      </c>
      <c r="O5574" t="str">
        <f>[1]!s_info_industry_gicscode(A5574,2)</f>
        <v>4510</v>
      </c>
      <c r="P5574" t="str" cm="1">
        <f t="array" ref="P5574">[1]!s_stmnote_suppliertop5(A5574,D5574,1)</f>
        <v>北京卓优云智科技有限公司</v>
      </c>
      <c r="Q5574" t="str">
        <f>[1]!s_stmnote_suppliertop5(A5574,D5574,2)</f>
        <v>供应商B</v>
      </c>
      <c r="R5574" t="str" cm="1">
        <f t="array" ref="R5574">[1]!s_stmnote_suppliertop5(A5574,D5574,3)</f>
        <v>广州洛奇电子科技有限公司</v>
      </c>
      <c r="S5574" t="str" cm="1">
        <f t="array" ref="S5574">[1]!s_stmnote_suppliertop5(A5574,D5574,4)</f>
        <v>广州世湃德科技信息有限公司</v>
      </c>
      <c r="T5574" t="str" cm="1">
        <f t="array" ref="T5574">[1]!s_stmnote_suppliertop5(A5574,D5574,5)</f>
        <v>广西天创信息科技有限公司</v>
      </c>
      <c r="U5574" s="9">
        <f>[1]!s_stmnote_purchasetop5_pct(A5574,D5574)</f>
        <v>13.57</v>
      </c>
      <c r="V5574" t="str" cm="1">
        <f t="array" ref="V5574">[1]!s_stmnote_customertop5($A5574,$D5574,1)</f>
        <v>广东南方通信建设有限公司</v>
      </c>
      <c r="W5574" t="str" cm="1">
        <f t="array" ref="W5574">[1]!s_stmnote_customertop5($A5574,$D5574,2)</f>
        <v>中国移动通信集团广东有限公司</v>
      </c>
      <c r="X5574" t="str" cm="1">
        <f t="array" ref="X5574">[1]!s_stmnote_customertop5($A5574,$D5574,3)</f>
        <v>清远市代建项目管理局</v>
      </c>
      <c r="Y5574" t="str" cm="1">
        <f t="array" ref="Y5574">[1]!s_stmnote_customertop5($A5574,$D5574,4)</f>
        <v>联通数字科技有限公司</v>
      </c>
      <c r="Z5574" t="str" cm="1">
        <f t="array" ref="Z5574">[1]!s_stmnote_customertop5($A5574,$D5574,5)</f>
        <v>汕头市政府投资项目代建管理中心</v>
      </c>
      <c r="AA5574" s="9">
        <f>[1]!s_stmnote_salestop5_pct(A5574,D5574)</f>
        <v>33.36</v>
      </c>
      <c r="AB5574" s="9">
        <f>[1]!s_fa_arturn(A5574,D5574)</f>
        <v>2.4076</v>
      </c>
      <c r="AC5574" s="9">
        <f>[1]!fa_apturn(A5574,D5574)</f>
        <v>2.9044460352674299</v>
      </c>
      <c r="AD5574" s="9">
        <f>[1]!s_fa_invturn(A5574,D5574)</f>
        <v>1.913</v>
      </c>
    </row>
    <row r="5575" spans="1:30">
      <c r="A5575" s="3" t="s">
        <v>12937</v>
      </c>
      <c r="B5575" t="s">
        <v>779</v>
      </c>
      <c r="C5575" t="s">
        <v>6733</v>
      </c>
      <c r="D5575" s="8">
        <f t="shared" si="87"/>
        <v>44926</v>
      </c>
      <c r="E5575" t="s">
        <v>7040</v>
      </c>
      <c r="F5575">
        <v>1</v>
      </c>
      <c r="G5575" t="s">
        <v>9120</v>
      </c>
      <c r="L5575" t="str" cm="1">
        <f t="array" ref="L5575">[1]!s_info_industry_gics(A5575,1)</f>
        <v>信息技术</v>
      </c>
      <c r="M5575" t="str" cm="1">
        <f t="array" ref="M5575">[1]!s_info_industry_gicscode(A5575,1)</f>
        <v>45</v>
      </c>
      <c r="N5575" t="str">
        <f>[1]!s_info_industry_gics(A5575,2)</f>
        <v>软件与服务</v>
      </c>
      <c r="O5575" t="str">
        <f>[1]!s_info_industry_gicscode(A5575,2)</f>
        <v>4510</v>
      </c>
      <c r="P5575" t="str" cm="1">
        <f t="array" ref="P5575">[1]!s_stmnote_suppliertop5(A5575,D5575,1)</f>
        <v>供应商1</v>
      </c>
      <c r="Q5575" t="str">
        <f>[1]!s_stmnote_suppliertop5(A5575,D5575,2)</f>
        <v>供应商2</v>
      </c>
      <c r="R5575" t="str" cm="1">
        <f t="array" ref="R5575">[1]!s_stmnote_suppliertop5(A5575,D5575,3)</f>
        <v>供应商3</v>
      </c>
      <c r="S5575" t="str" cm="1">
        <f t="array" ref="S5575">[1]!s_stmnote_suppliertop5(A5575,D5575,4)</f>
        <v>供应商4</v>
      </c>
      <c r="T5575" t="str" cm="1">
        <f t="array" ref="T5575">[1]!s_stmnote_suppliertop5(A5575,D5575,5)</f>
        <v>供应商5</v>
      </c>
      <c r="U5575" s="9">
        <f>[1]!s_stmnote_purchasetop5_pct(A5575,D5575)</f>
        <v>14.25</v>
      </c>
      <c r="V5575" t="str" cm="1">
        <f t="array" ref="V5575">[1]!s_stmnote_customertop5($A5575,$D5575,1)</f>
        <v>客户1</v>
      </c>
      <c r="W5575" t="str" cm="1">
        <f t="array" ref="W5575">[1]!s_stmnote_customertop5($A5575,$D5575,2)</f>
        <v>客户2</v>
      </c>
      <c r="X5575" t="str" cm="1">
        <f t="array" ref="X5575">[1]!s_stmnote_customertop5($A5575,$D5575,3)</f>
        <v>客户3</v>
      </c>
      <c r="Y5575" t="str" cm="1">
        <f t="array" ref="Y5575">[1]!s_stmnote_customertop5($A5575,$D5575,4)</f>
        <v>客户4</v>
      </c>
      <c r="Z5575" t="str" cm="1">
        <f t="array" ref="Z5575">[1]!s_stmnote_customertop5($A5575,$D5575,5)</f>
        <v>客户5</v>
      </c>
      <c r="AA5575" s="9">
        <f>[1]!s_stmnote_salestop5_pct(A5575,D5575)</f>
        <v>36.99</v>
      </c>
      <c r="AB5575" s="9">
        <f>[1]!s_fa_arturn(A5575,D5575)</f>
        <v>1.6829000000000001</v>
      </c>
      <c r="AC5575" s="9">
        <f>[1]!fa_apturn(A5575,D5575)</f>
        <v>2.6334357893010298</v>
      </c>
      <c r="AD5575" s="9">
        <f>[1]!s_fa_invturn(A5575,D5575)</f>
        <v>1.9079999999999999</v>
      </c>
    </row>
    <row r="5576" spans="1:30">
      <c r="A5576" s="3" t="s">
        <v>12937</v>
      </c>
      <c r="B5576" t="s">
        <v>779</v>
      </c>
      <c r="C5576" t="s">
        <v>6733</v>
      </c>
      <c r="D5576" s="8">
        <f t="shared" si="87"/>
        <v>44926</v>
      </c>
      <c r="E5576" t="s">
        <v>7711</v>
      </c>
      <c r="F5576">
        <v>1</v>
      </c>
      <c r="G5576" t="s">
        <v>9120</v>
      </c>
      <c r="L5576" t="str" cm="1">
        <f t="array" ref="L5576">[1]!s_info_industry_gics(A5576,1)</f>
        <v>信息技术</v>
      </c>
      <c r="M5576" t="str" cm="1">
        <f t="array" ref="M5576">[1]!s_info_industry_gicscode(A5576,1)</f>
        <v>45</v>
      </c>
      <c r="N5576" t="str">
        <f>[1]!s_info_industry_gics(A5576,2)</f>
        <v>软件与服务</v>
      </c>
      <c r="O5576" t="str">
        <f>[1]!s_info_industry_gicscode(A5576,2)</f>
        <v>4510</v>
      </c>
      <c r="P5576" t="str" cm="1">
        <f t="array" ref="P5576">[1]!s_stmnote_suppliertop5(A5576,D5576,1)</f>
        <v>供应商1</v>
      </c>
      <c r="Q5576" t="str">
        <f>[1]!s_stmnote_suppliertop5(A5576,D5576,2)</f>
        <v>供应商2</v>
      </c>
      <c r="R5576" t="str" cm="1">
        <f t="array" ref="R5576">[1]!s_stmnote_suppliertop5(A5576,D5576,3)</f>
        <v>供应商3</v>
      </c>
      <c r="S5576" t="str" cm="1">
        <f t="array" ref="S5576">[1]!s_stmnote_suppliertop5(A5576,D5576,4)</f>
        <v>供应商4</v>
      </c>
      <c r="T5576" t="str" cm="1">
        <f t="array" ref="T5576">[1]!s_stmnote_suppliertop5(A5576,D5576,5)</f>
        <v>供应商5</v>
      </c>
      <c r="U5576" s="9">
        <f>[1]!s_stmnote_purchasetop5_pct(A5576,D5576)</f>
        <v>14.25</v>
      </c>
      <c r="V5576" t="str" cm="1">
        <f t="array" ref="V5576">[1]!s_stmnote_customertop5($A5576,$D5576,1)</f>
        <v>客户1</v>
      </c>
      <c r="W5576" t="str" cm="1">
        <f t="array" ref="W5576">[1]!s_stmnote_customertop5($A5576,$D5576,2)</f>
        <v>客户2</v>
      </c>
      <c r="X5576" t="str" cm="1">
        <f t="array" ref="X5576">[1]!s_stmnote_customertop5($A5576,$D5576,3)</f>
        <v>客户3</v>
      </c>
      <c r="Y5576" t="str" cm="1">
        <f t="array" ref="Y5576">[1]!s_stmnote_customertop5($A5576,$D5576,4)</f>
        <v>客户4</v>
      </c>
      <c r="Z5576" t="str" cm="1">
        <f t="array" ref="Z5576">[1]!s_stmnote_customertop5($A5576,$D5576,5)</f>
        <v>客户5</v>
      </c>
      <c r="AA5576" s="9">
        <f>[1]!s_stmnote_salestop5_pct(A5576,D5576)</f>
        <v>36.99</v>
      </c>
      <c r="AB5576" s="9">
        <f>[1]!s_fa_arturn(A5576,D5576)</f>
        <v>1.6829000000000001</v>
      </c>
      <c r="AC5576" s="9">
        <f>[1]!fa_apturn(A5576,D5576)</f>
        <v>2.6334357893010298</v>
      </c>
      <c r="AD5576" s="9">
        <f>[1]!s_fa_invturn(A5576,D5576)</f>
        <v>1.9079999999999999</v>
      </c>
    </row>
    <row r="5577" spans="1:30">
      <c r="A5577" s="3" t="s">
        <v>12893</v>
      </c>
      <c r="B5577" t="s">
        <v>33</v>
      </c>
      <c r="C5577" t="s">
        <v>6752</v>
      </c>
      <c r="D5577" s="8">
        <f t="shared" si="87"/>
        <v>45657</v>
      </c>
      <c r="E5577" t="s">
        <v>7628</v>
      </c>
      <c r="F5577">
        <v>2</v>
      </c>
      <c r="G5577" t="s">
        <v>11771</v>
      </c>
      <c r="H5577" t="s">
        <v>12683</v>
      </c>
      <c r="L5577" t="str" cm="1">
        <f t="array" ref="L5577">[1]!s_info_industry_gics(A5577,1)</f>
        <v>信息技术</v>
      </c>
      <c r="M5577" t="str" cm="1">
        <f t="array" ref="M5577">[1]!s_info_industry_gicscode(A5577,1)</f>
        <v>45</v>
      </c>
      <c r="N5577" t="str">
        <f>[1]!s_info_industry_gics(A5577,2)</f>
        <v>软件与服务</v>
      </c>
      <c r="O5577" t="str">
        <f>[1]!s_info_industry_gicscode(A5577,2)</f>
        <v>4510</v>
      </c>
      <c r="P5577" cm="1">
        <f t="array" ref="P5577">[1]!s_stmnote_suppliertop5(A5577,D5577,1)</f>
        <v>0</v>
      </c>
      <c r="Q5577">
        <f>[1]!s_stmnote_suppliertop5(A5577,D5577,2)</f>
        <v>0</v>
      </c>
      <c r="R5577" cm="1">
        <f t="array" ref="R5577">[1]!s_stmnote_suppliertop5(A5577,D5577,3)</f>
        <v>0</v>
      </c>
      <c r="S5577" cm="1">
        <f t="array" ref="S5577">[1]!s_stmnote_suppliertop5(A5577,D5577,4)</f>
        <v>0</v>
      </c>
      <c r="T5577" cm="1">
        <f t="array" ref="T5577">[1]!s_stmnote_suppliertop5(A5577,D5577,5)</f>
        <v>0</v>
      </c>
      <c r="U5577" s="9">
        <f>[1]!s_stmnote_purchasetop5_pct(A5577,D5577)</f>
        <v>0</v>
      </c>
      <c r="V5577" cm="1">
        <f t="array" ref="V5577">[1]!s_stmnote_customertop5($A5577,$D5577,1)</f>
        <v>0</v>
      </c>
      <c r="W5577" cm="1">
        <f t="array" ref="W5577">[1]!s_stmnote_customertop5($A5577,$D5577,2)</f>
        <v>0</v>
      </c>
      <c r="X5577" cm="1">
        <f t="array" ref="X5577">[1]!s_stmnote_customertop5($A5577,$D5577,3)</f>
        <v>0</v>
      </c>
      <c r="Y5577" cm="1">
        <f t="array" ref="Y5577">[1]!s_stmnote_customertop5($A5577,$D5577,4)</f>
        <v>0</v>
      </c>
      <c r="Z5577" cm="1">
        <f t="array" ref="Z5577">[1]!s_stmnote_customertop5($A5577,$D5577,5)</f>
        <v>0</v>
      </c>
      <c r="AA5577" s="9">
        <f>[1]!s_stmnote_salestop5_pct(A5577,D5577)</f>
        <v>0</v>
      </c>
      <c r="AB5577" s="9">
        <f>[1]!s_fa_arturn(A5577,D5577)</f>
        <v>0</v>
      </c>
      <c r="AC5577" s="9">
        <f>[1]!fa_apturn(A5577,D5577)</f>
        <v>0</v>
      </c>
      <c r="AD5577" s="9">
        <f>[1]!s_fa_invturn(A5577,D5577)</f>
        <v>0</v>
      </c>
    </row>
    <row r="5578" spans="1:30">
      <c r="A5578" s="3" t="s">
        <v>12944</v>
      </c>
      <c r="B5578" t="s">
        <v>1460</v>
      </c>
      <c r="C5578" t="s">
        <v>6759</v>
      </c>
      <c r="D5578" s="8">
        <f t="shared" si="87"/>
        <v>45291</v>
      </c>
      <c r="E5578" t="s">
        <v>7275</v>
      </c>
      <c r="F5578">
        <v>2</v>
      </c>
      <c r="G5578" t="s">
        <v>11775</v>
      </c>
      <c r="H5578" t="s">
        <v>12685</v>
      </c>
      <c r="L5578" t="str" cm="1">
        <f t="array" ref="L5578">[1]!s_info_industry_gics(A5578,1)</f>
        <v>信息技术</v>
      </c>
      <c r="M5578" t="str" cm="1">
        <f t="array" ref="M5578">[1]!s_info_industry_gicscode(A5578,1)</f>
        <v>45</v>
      </c>
      <c r="N5578" t="str">
        <f>[1]!s_info_industry_gics(A5578,2)</f>
        <v>软件与服务</v>
      </c>
      <c r="O5578" t="str">
        <f>[1]!s_info_industry_gicscode(A5578,2)</f>
        <v>4510</v>
      </c>
      <c r="P5578" t="str" cm="1">
        <f t="array" ref="P5578">[1]!s_stmnote_suppliertop5(A5578,D5578,1)</f>
        <v>第一名</v>
      </c>
      <c r="Q5578" t="str">
        <f>[1]!s_stmnote_suppliertop5(A5578,D5578,2)</f>
        <v>第二名</v>
      </c>
      <c r="R5578" t="str" cm="1">
        <f t="array" ref="R5578">[1]!s_stmnote_suppliertop5(A5578,D5578,3)</f>
        <v>第三名</v>
      </c>
      <c r="S5578" t="str" cm="1">
        <f t="array" ref="S5578">[1]!s_stmnote_suppliertop5(A5578,D5578,4)</f>
        <v>第四名</v>
      </c>
      <c r="T5578" t="str" cm="1">
        <f t="array" ref="T5578">[1]!s_stmnote_suppliertop5(A5578,D5578,5)</f>
        <v>第五名</v>
      </c>
      <c r="U5578" s="9">
        <f>[1]!s_stmnote_purchasetop5_pct(A5578,D5578)</f>
        <v>76.349999999999994</v>
      </c>
      <c r="V5578" t="str" cm="1">
        <f t="array" ref="V5578">[1]!s_stmnote_customertop5($A5578,$D5578,1)</f>
        <v>第一名</v>
      </c>
      <c r="W5578" t="str" cm="1">
        <f t="array" ref="W5578">[1]!s_stmnote_customertop5($A5578,$D5578,2)</f>
        <v>第二名</v>
      </c>
      <c r="X5578" t="str" cm="1">
        <f t="array" ref="X5578">[1]!s_stmnote_customertop5($A5578,$D5578,3)</f>
        <v>第三名</v>
      </c>
      <c r="Y5578" t="str" cm="1">
        <f t="array" ref="Y5578">[1]!s_stmnote_customertop5($A5578,$D5578,4)</f>
        <v>第四名</v>
      </c>
      <c r="Z5578" t="str" cm="1">
        <f t="array" ref="Z5578">[1]!s_stmnote_customertop5($A5578,$D5578,5)</f>
        <v>第五名</v>
      </c>
      <c r="AA5578" s="9">
        <f>[1]!s_stmnote_salestop5_pct(A5578,D5578)</f>
        <v>22.45</v>
      </c>
      <c r="AB5578" s="9">
        <f>[1]!s_fa_arturn(A5578,D5578)</f>
        <v>1.3414999999999999</v>
      </c>
      <c r="AC5578" s="9">
        <f>[1]!fa_apturn(A5578,D5578)</f>
        <v>11.1560769168827</v>
      </c>
      <c r="AD5578" s="9">
        <f>[1]!s_fa_invturn(A5578,D5578)</f>
        <v>1.365</v>
      </c>
    </row>
    <row r="5579" spans="1:30">
      <c r="A5579" s="3" t="s">
        <v>12944</v>
      </c>
      <c r="B5579" t="s">
        <v>1460</v>
      </c>
      <c r="C5579" t="s">
        <v>6759</v>
      </c>
      <c r="D5579" s="8">
        <f t="shared" si="87"/>
        <v>45291</v>
      </c>
      <c r="E5579" t="s">
        <v>7651</v>
      </c>
      <c r="F5579">
        <v>2</v>
      </c>
      <c r="G5579" t="s">
        <v>11776</v>
      </c>
      <c r="H5579" t="s">
        <v>12686</v>
      </c>
      <c r="L5579" t="str" cm="1">
        <f t="array" ref="L5579">[1]!s_info_industry_gics(A5579,1)</f>
        <v>信息技术</v>
      </c>
      <c r="M5579" t="str" cm="1">
        <f t="array" ref="M5579">[1]!s_info_industry_gicscode(A5579,1)</f>
        <v>45</v>
      </c>
      <c r="N5579" t="str">
        <f>[1]!s_info_industry_gics(A5579,2)</f>
        <v>软件与服务</v>
      </c>
      <c r="O5579" t="str">
        <f>[1]!s_info_industry_gicscode(A5579,2)</f>
        <v>4510</v>
      </c>
      <c r="P5579" t="str" cm="1">
        <f t="array" ref="P5579">[1]!s_stmnote_suppliertop5(A5579,D5579,1)</f>
        <v>第一名</v>
      </c>
      <c r="Q5579" t="str">
        <f>[1]!s_stmnote_suppliertop5(A5579,D5579,2)</f>
        <v>第二名</v>
      </c>
      <c r="R5579" t="str" cm="1">
        <f t="array" ref="R5579">[1]!s_stmnote_suppliertop5(A5579,D5579,3)</f>
        <v>第三名</v>
      </c>
      <c r="S5579" t="str" cm="1">
        <f t="array" ref="S5579">[1]!s_stmnote_suppliertop5(A5579,D5579,4)</f>
        <v>第四名</v>
      </c>
      <c r="T5579" t="str" cm="1">
        <f t="array" ref="T5579">[1]!s_stmnote_suppliertop5(A5579,D5579,5)</f>
        <v>第五名</v>
      </c>
      <c r="U5579" s="9">
        <f>[1]!s_stmnote_purchasetop5_pct(A5579,D5579)</f>
        <v>76.349999999999994</v>
      </c>
      <c r="V5579" t="str" cm="1">
        <f t="array" ref="V5579">[1]!s_stmnote_customertop5($A5579,$D5579,1)</f>
        <v>第一名</v>
      </c>
      <c r="W5579" t="str" cm="1">
        <f t="array" ref="W5579">[1]!s_stmnote_customertop5($A5579,$D5579,2)</f>
        <v>第二名</v>
      </c>
      <c r="X5579" t="str" cm="1">
        <f t="array" ref="X5579">[1]!s_stmnote_customertop5($A5579,$D5579,3)</f>
        <v>第三名</v>
      </c>
      <c r="Y5579" t="str" cm="1">
        <f t="array" ref="Y5579">[1]!s_stmnote_customertop5($A5579,$D5579,4)</f>
        <v>第四名</v>
      </c>
      <c r="Z5579" t="str" cm="1">
        <f t="array" ref="Z5579">[1]!s_stmnote_customertop5($A5579,$D5579,5)</f>
        <v>第五名</v>
      </c>
      <c r="AA5579" s="9">
        <f>[1]!s_stmnote_salestop5_pct(A5579,D5579)</f>
        <v>22.45</v>
      </c>
      <c r="AB5579" s="9">
        <f>[1]!s_fa_arturn(A5579,D5579)</f>
        <v>1.3414999999999999</v>
      </c>
      <c r="AC5579" s="9">
        <f>[1]!fa_apturn(A5579,D5579)</f>
        <v>11.1560769168827</v>
      </c>
      <c r="AD5579" s="9">
        <f>[1]!s_fa_invturn(A5579,D5579)</f>
        <v>1.365</v>
      </c>
    </row>
    <row r="5580" spans="1:30">
      <c r="A5580" s="3" t="s">
        <v>12950</v>
      </c>
      <c r="B5580" t="s">
        <v>1465</v>
      </c>
      <c r="C5580" t="s">
        <v>6775</v>
      </c>
      <c r="D5580" s="8">
        <f t="shared" si="87"/>
        <v>44926</v>
      </c>
      <c r="E5580" t="s">
        <v>7738</v>
      </c>
      <c r="F5580">
        <v>1</v>
      </c>
      <c r="G5580" t="s">
        <v>10151</v>
      </c>
      <c r="L5580" t="str" cm="1">
        <f t="array" ref="L5580">[1]!s_info_industry_gics(A5580,1)</f>
        <v>信息技术</v>
      </c>
      <c r="M5580" t="str" cm="1">
        <f t="array" ref="M5580">[1]!s_info_industry_gicscode(A5580,1)</f>
        <v>45</v>
      </c>
      <c r="N5580" t="str">
        <f>[1]!s_info_industry_gics(A5580,2)</f>
        <v>软件与服务</v>
      </c>
      <c r="O5580" t="str">
        <f>[1]!s_info_industry_gicscode(A5580,2)</f>
        <v>4510</v>
      </c>
      <c r="P5580" t="str" cm="1">
        <f t="array" ref="P5580">[1]!s_stmnote_suppliertop5(A5580,D5580,1)</f>
        <v>第一名</v>
      </c>
      <c r="Q5580" t="str">
        <f>[1]!s_stmnote_suppliertop5(A5580,D5580,2)</f>
        <v>第二名</v>
      </c>
      <c r="R5580" t="str" cm="1">
        <f t="array" ref="R5580">[1]!s_stmnote_suppliertop5(A5580,D5580,3)</f>
        <v>第三名</v>
      </c>
      <c r="S5580" t="str" cm="1">
        <f t="array" ref="S5580">[1]!s_stmnote_suppliertop5(A5580,D5580,4)</f>
        <v>第四名</v>
      </c>
      <c r="T5580" t="str" cm="1">
        <f t="array" ref="T5580">[1]!s_stmnote_suppliertop5(A5580,D5580,5)</f>
        <v>第五名</v>
      </c>
      <c r="U5580" s="9">
        <f>[1]!s_stmnote_purchasetop5_pct(A5580,D5580)</f>
        <v>15.15</v>
      </c>
      <c r="V5580" t="str" cm="1">
        <f t="array" ref="V5580">[1]!s_stmnote_customertop5($A5580,$D5580,1)</f>
        <v>第一名</v>
      </c>
      <c r="W5580" t="str" cm="1">
        <f t="array" ref="W5580">[1]!s_stmnote_customertop5($A5580,$D5580,2)</f>
        <v>第二名</v>
      </c>
      <c r="X5580" t="str" cm="1">
        <f t="array" ref="X5580">[1]!s_stmnote_customertop5($A5580,$D5580,3)</f>
        <v>第三名</v>
      </c>
      <c r="Y5580" t="str" cm="1">
        <f t="array" ref="Y5580">[1]!s_stmnote_customertop5($A5580,$D5580,4)</f>
        <v>第四名</v>
      </c>
      <c r="Z5580" t="str" cm="1">
        <f t="array" ref="Z5580">[1]!s_stmnote_customertop5($A5580,$D5580,5)</f>
        <v>第五名</v>
      </c>
      <c r="AA5580" s="9">
        <f>[1]!s_stmnote_salestop5_pct(A5580,D5580)</f>
        <v>36.659999999999997</v>
      </c>
      <c r="AB5580" s="9">
        <f>[1]!s_fa_arturn(A5580,D5580)</f>
        <v>3.5756000000000001</v>
      </c>
      <c r="AC5580" s="9">
        <f>[1]!fa_apturn(A5580,D5580)</f>
        <v>33.489837306424903</v>
      </c>
      <c r="AD5580" s="9">
        <f>[1]!s_fa_invturn(A5580,D5580)</f>
        <v>251.5874</v>
      </c>
    </row>
    <row r="5581" spans="1:30">
      <c r="A5581" s="3" t="s">
        <v>12958</v>
      </c>
      <c r="B5581" t="s">
        <v>1470</v>
      </c>
      <c r="C5581" t="s">
        <v>6794</v>
      </c>
      <c r="D5581" s="8">
        <f t="shared" si="87"/>
        <v>44926</v>
      </c>
      <c r="E5581" t="s">
        <v>7133</v>
      </c>
      <c r="F5581">
        <v>2</v>
      </c>
      <c r="G5581" t="s">
        <v>11796</v>
      </c>
      <c r="H5581" t="s">
        <v>12703</v>
      </c>
      <c r="L5581" t="str" cm="1">
        <f t="array" ref="L5581">[1]!s_info_industry_gics(A5581,1)</f>
        <v>信息技术</v>
      </c>
      <c r="M5581" t="str" cm="1">
        <f t="array" ref="M5581">[1]!s_info_industry_gicscode(A5581,1)</f>
        <v>45</v>
      </c>
      <c r="N5581" t="str">
        <f>[1]!s_info_industry_gics(A5581,2)</f>
        <v>软件与服务</v>
      </c>
      <c r="O5581" t="str">
        <f>[1]!s_info_industry_gicscode(A5581,2)</f>
        <v>4510</v>
      </c>
      <c r="P5581" cm="1">
        <f t="array" ref="P5581">[1]!s_stmnote_suppliertop5(A5581,D5581,1)</f>
        <v>0</v>
      </c>
      <c r="Q5581">
        <f>[1]!s_stmnote_suppliertop5(A5581,D5581,2)</f>
        <v>0</v>
      </c>
      <c r="R5581" cm="1">
        <f t="array" ref="R5581">[1]!s_stmnote_suppliertop5(A5581,D5581,3)</f>
        <v>0</v>
      </c>
      <c r="S5581" cm="1">
        <f t="array" ref="S5581">[1]!s_stmnote_suppliertop5(A5581,D5581,4)</f>
        <v>0</v>
      </c>
      <c r="T5581" cm="1">
        <f t="array" ref="T5581">[1]!s_stmnote_suppliertop5(A5581,D5581,5)</f>
        <v>0</v>
      </c>
      <c r="U5581" s="9">
        <f>[1]!s_stmnote_purchasetop5_pct(A5581,D5581)</f>
        <v>0</v>
      </c>
      <c r="V5581" cm="1">
        <f t="array" ref="V5581">[1]!s_stmnote_customertop5($A5581,$D5581,1)</f>
        <v>0</v>
      </c>
      <c r="W5581" cm="1">
        <f t="array" ref="W5581">[1]!s_stmnote_customertop5($A5581,$D5581,2)</f>
        <v>0</v>
      </c>
      <c r="X5581" cm="1">
        <f t="array" ref="X5581">[1]!s_stmnote_customertop5($A5581,$D5581,3)</f>
        <v>0</v>
      </c>
      <c r="Y5581" cm="1">
        <f t="array" ref="Y5581">[1]!s_stmnote_customertop5($A5581,$D5581,4)</f>
        <v>0</v>
      </c>
      <c r="Z5581" cm="1">
        <f t="array" ref="Z5581">[1]!s_stmnote_customertop5($A5581,$D5581,5)</f>
        <v>0</v>
      </c>
      <c r="AA5581" s="9">
        <f>[1]!s_stmnote_salestop5_pct(A5581,D5581)</f>
        <v>0</v>
      </c>
      <c r="AB5581" s="9">
        <f>[1]!s_fa_arturn(A5581,D5581)</f>
        <v>0</v>
      </c>
      <c r="AC5581" s="9">
        <f>[1]!fa_apturn(A5581,D5581)</f>
        <v>0</v>
      </c>
      <c r="AD5581" s="9">
        <f>[1]!s_fa_invturn(A5581,D5581)</f>
        <v>0</v>
      </c>
    </row>
    <row r="5582" spans="1:30">
      <c r="A5582" s="3" t="s">
        <v>12958</v>
      </c>
      <c r="B5582" t="s">
        <v>1470</v>
      </c>
      <c r="C5582" t="s">
        <v>6794</v>
      </c>
      <c r="D5582" s="8">
        <f t="shared" si="87"/>
        <v>44926</v>
      </c>
      <c r="E5582" t="s">
        <v>7677</v>
      </c>
      <c r="F5582">
        <v>2</v>
      </c>
      <c r="G5582" t="s">
        <v>11797</v>
      </c>
      <c r="H5582" t="s">
        <v>12703</v>
      </c>
      <c r="L5582" t="str" cm="1">
        <f t="array" ref="L5582">[1]!s_info_industry_gics(A5582,1)</f>
        <v>信息技术</v>
      </c>
      <c r="M5582" t="str" cm="1">
        <f t="array" ref="M5582">[1]!s_info_industry_gicscode(A5582,1)</f>
        <v>45</v>
      </c>
      <c r="N5582" t="str">
        <f>[1]!s_info_industry_gics(A5582,2)</f>
        <v>软件与服务</v>
      </c>
      <c r="O5582" t="str">
        <f>[1]!s_info_industry_gicscode(A5582,2)</f>
        <v>4510</v>
      </c>
      <c r="P5582" cm="1">
        <f t="array" ref="P5582">[1]!s_stmnote_suppliertop5(A5582,D5582,1)</f>
        <v>0</v>
      </c>
      <c r="Q5582">
        <f>[1]!s_stmnote_suppliertop5(A5582,D5582,2)</f>
        <v>0</v>
      </c>
      <c r="R5582" cm="1">
        <f t="array" ref="R5582">[1]!s_stmnote_suppliertop5(A5582,D5582,3)</f>
        <v>0</v>
      </c>
      <c r="S5582" cm="1">
        <f t="array" ref="S5582">[1]!s_stmnote_suppliertop5(A5582,D5582,4)</f>
        <v>0</v>
      </c>
      <c r="T5582" cm="1">
        <f t="array" ref="T5582">[1]!s_stmnote_suppliertop5(A5582,D5582,5)</f>
        <v>0</v>
      </c>
      <c r="U5582" s="9">
        <f>[1]!s_stmnote_purchasetop5_pct(A5582,D5582)</f>
        <v>0</v>
      </c>
      <c r="V5582" cm="1">
        <f t="array" ref="V5582">[1]!s_stmnote_customertop5($A5582,$D5582,1)</f>
        <v>0</v>
      </c>
      <c r="W5582" cm="1">
        <f t="array" ref="W5582">[1]!s_stmnote_customertop5($A5582,$D5582,2)</f>
        <v>0</v>
      </c>
      <c r="X5582" cm="1">
        <f t="array" ref="X5582">[1]!s_stmnote_customertop5($A5582,$D5582,3)</f>
        <v>0</v>
      </c>
      <c r="Y5582" cm="1">
        <f t="array" ref="Y5582">[1]!s_stmnote_customertop5($A5582,$D5582,4)</f>
        <v>0</v>
      </c>
      <c r="Z5582" cm="1">
        <f t="array" ref="Z5582">[1]!s_stmnote_customertop5($A5582,$D5582,5)</f>
        <v>0</v>
      </c>
      <c r="AA5582" s="9">
        <f>[1]!s_stmnote_salestop5_pct(A5582,D5582)</f>
        <v>0</v>
      </c>
      <c r="AB5582" s="9">
        <f>[1]!s_fa_arturn(A5582,D5582)</f>
        <v>0</v>
      </c>
      <c r="AC5582" s="9">
        <f>[1]!fa_apturn(A5582,D5582)</f>
        <v>0</v>
      </c>
      <c r="AD5582" s="9">
        <f>[1]!s_fa_invturn(A5582,D5582)</f>
        <v>0</v>
      </c>
    </row>
    <row r="5583" spans="1:30">
      <c r="A5583" s="3" t="s">
        <v>12958</v>
      </c>
      <c r="B5583" t="s">
        <v>1470</v>
      </c>
      <c r="C5583" t="s">
        <v>6794</v>
      </c>
      <c r="D5583" s="8">
        <f t="shared" si="87"/>
        <v>45291</v>
      </c>
      <c r="E5583" t="s">
        <v>7175</v>
      </c>
      <c r="F5583">
        <v>2</v>
      </c>
      <c r="G5583" t="s">
        <v>11798</v>
      </c>
      <c r="H5583" t="s">
        <v>12703</v>
      </c>
      <c r="L5583" t="str" cm="1">
        <f t="array" ref="L5583">[1]!s_info_industry_gics(A5583,1)</f>
        <v>信息技术</v>
      </c>
      <c r="M5583" t="str" cm="1">
        <f t="array" ref="M5583">[1]!s_info_industry_gicscode(A5583,1)</f>
        <v>45</v>
      </c>
      <c r="N5583" t="str">
        <f>[1]!s_info_industry_gics(A5583,2)</f>
        <v>软件与服务</v>
      </c>
      <c r="O5583" t="str">
        <f>[1]!s_info_industry_gicscode(A5583,2)</f>
        <v>4510</v>
      </c>
      <c r="P5583" cm="1">
        <f t="array" ref="P5583">[1]!s_stmnote_suppliertop5(A5583,D5583,1)</f>
        <v>0</v>
      </c>
      <c r="Q5583">
        <f>[1]!s_stmnote_suppliertop5(A5583,D5583,2)</f>
        <v>0</v>
      </c>
      <c r="R5583" cm="1">
        <f t="array" ref="R5583">[1]!s_stmnote_suppliertop5(A5583,D5583,3)</f>
        <v>0</v>
      </c>
      <c r="S5583" cm="1">
        <f t="array" ref="S5583">[1]!s_stmnote_suppliertop5(A5583,D5583,4)</f>
        <v>0</v>
      </c>
      <c r="T5583" cm="1">
        <f t="array" ref="T5583">[1]!s_stmnote_suppliertop5(A5583,D5583,5)</f>
        <v>0</v>
      </c>
      <c r="U5583" s="9">
        <f>[1]!s_stmnote_purchasetop5_pct(A5583,D5583)</f>
        <v>0</v>
      </c>
      <c r="V5583" cm="1">
        <f t="array" ref="V5583">[1]!s_stmnote_customertop5($A5583,$D5583,1)</f>
        <v>0</v>
      </c>
      <c r="W5583" cm="1">
        <f t="array" ref="W5583">[1]!s_stmnote_customertop5($A5583,$D5583,2)</f>
        <v>0</v>
      </c>
      <c r="X5583" cm="1">
        <f t="array" ref="X5583">[1]!s_stmnote_customertop5($A5583,$D5583,3)</f>
        <v>0</v>
      </c>
      <c r="Y5583" cm="1">
        <f t="array" ref="Y5583">[1]!s_stmnote_customertop5($A5583,$D5583,4)</f>
        <v>0</v>
      </c>
      <c r="Z5583" cm="1">
        <f t="array" ref="Z5583">[1]!s_stmnote_customertop5($A5583,$D5583,5)</f>
        <v>0</v>
      </c>
      <c r="AA5583" s="9">
        <f>[1]!s_stmnote_salestop5_pct(A5583,D5583)</f>
        <v>0</v>
      </c>
      <c r="AB5583" s="9">
        <f>[1]!s_fa_arturn(A5583,D5583)</f>
        <v>0</v>
      </c>
      <c r="AC5583" s="9">
        <f>[1]!fa_apturn(A5583,D5583)</f>
        <v>0</v>
      </c>
      <c r="AD5583" s="9">
        <f>[1]!s_fa_invturn(A5583,D5583)</f>
        <v>0</v>
      </c>
    </row>
    <row r="5584" spans="1:30">
      <c r="A5584" s="3" t="s">
        <v>12958</v>
      </c>
      <c r="B5584" t="s">
        <v>1470</v>
      </c>
      <c r="C5584" t="s">
        <v>6794</v>
      </c>
      <c r="D5584" s="8">
        <f t="shared" ref="D5584:D5647" si="88">DATE(YEAR(E5584), 12, 31)</f>
        <v>45291</v>
      </c>
      <c r="E5584" t="s">
        <v>7485</v>
      </c>
      <c r="F5584">
        <v>2</v>
      </c>
      <c r="G5584" t="s">
        <v>11798</v>
      </c>
      <c r="H5584" t="s">
        <v>12703</v>
      </c>
      <c r="L5584" t="str" cm="1">
        <f t="array" ref="L5584">[1]!s_info_industry_gics(A5584,1)</f>
        <v>信息技术</v>
      </c>
      <c r="M5584" t="str" cm="1">
        <f t="array" ref="M5584">[1]!s_info_industry_gicscode(A5584,1)</f>
        <v>45</v>
      </c>
      <c r="N5584" t="str">
        <f>[1]!s_info_industry_gics(A5584,2)</f>
        <v>软件与服务</v>
      </c>
      <c r="O5584" t="str">
        <f>[1]!s_info_industry_gicscode(A5584,2)</f>
        <v>4510</v>
      </c>
      <c r="P5584" cm="1">
        <f t="array" ref="P5584">[1]!s_stmnote_suppliertop5(A5584,D5584,1)</f>
        <v>0</v>
      </c>
      <c r="Q5584">
        <f>[1]!s_stmnote_suppliertop5(A5584,D5584,2)</f>
        <v>0</v>
      </c>
      <c r="R5584" cm="1">
        <f t="array" ref="R5584">[1]!s_stmnote_suppliertop5(A5584,D5584,3)</f>
        <v>0</v>
      </c>
      <c r="S5584" cm="1">
        <f t="array" ref="S5584">[1]!s_stmnote_suppliertop5(A5584,D5584,4)</f>
        <v>0</v>
      </c>
      <c r="T5584" cm="1">
        <f t="array" ref="T5584">[1]!s_stmnote_suppliertop5(A5584,D5584,5)</f>
        <v>0</v>
      </c>
      <c r="U5584" s="9">
        <f>[1]!s_stmnote_purchasetop5_pct(A5584,D5584)</f>
        <v>0</v>
      </c>
      <c r="V5584" cm="1">
        <f t="array" ref="V5584">[1]!s_stmnote_customertop5($A5584,$D5584,1)</f>
        <v>0</v>
      </c>
      <c r="W5584" cm="1">
        <f t="array" ref="W5584">[1]!s_stmnote_customertop5($A5584,$D5584,2)</f>
        <v>0</v>
      </c>
      <c r="X5584" cm="1">
        <f t="array" ref="X5584">[1]!s_stmnote_customertop5($A5584,$D5584,3)</f>
        <v>0</v>
      </c>
      <c r="Y5584" cm="1">
        <f t="array" ref="Y5584">[1]!s_stmnote_customertop5($A5584,$D5584,4)</f>
        <v>0</v>
      </c>
      <c r="Z5584" cm="1">
        <f t="array" ref="Z5584">[1]!s_stmnote_customertop5($A5584,$D5584,5)</f>
        <v>0</v>
      </c>
      <c r="AA5584" s="9">
        <f>[1]!s_stmnote_salestop5_pct(A5584,D5584)</f>
        <v>0</v>
      </c>
      <c r="AB5584" s="9">
        <f>[1]!s_fa_arturn(A5584,D5584)</f>
        <v>0</v>
      </c>
      <c r="AC5584" s="9">
        <f>[1]!fa_apturn(A5584,D5584)</f>
        <v>0</v>
      </c>
      <c r="AD5584" s="9">
        <f>[1]!s_fa_invturn(A5584,D5584)</f>
        <v>0</v>
      </c>
    </row>
    <row r="5585" spans="1:30">
      <c r="A5585" s="3" t="s">
        <v>12958</v>
      </c>
      <c r="B5585" t="s">
        <v>1470</v>
      </c>
      <c r="C5585" t="s">
        <v>6795</v>
      </c>
      <c r="D5585" s="8">
        <f t="shared" si="88"/>
        <v>45657</v>
      </c>
      <c r="E5585" t="s">
        <v>7801</v>
      </c>
      <c r="F5585">
        <v>2</v>
      </c>
      <c r="G5585" t="s">
        <v>11799</v>
      </c>
      <c r="H5585" t="s">
        <v>12704</v>
      </c>
      <c r="L5585" t="str" cm="1">
        <f t="array" ref="L5585">[1]!s_info_industry_gics(A5585,1)</f>
        <v>信息技术</v>
      </c>
      <c r="M5585" t="str" cm="1">
        <f t="array" ref="M5585">[1]!s_info_industry_gicscode(A5585,1)</f>
        <v>45</v>
      </c>
      <c r="N5585" t="str">
        <f>[1]!s_info_industry_gics(A5585,2)</f>
        <v>软件与服务</v>
      </c>
      <c r="O5585" t="str">
        <f>[1]!s_info_industry_gicscode(A5585,2)</f>
        <v>4510</v>
      </c>
      <c r="P5585" cm="1">
        <f t="array" ref="P5585">[1]!s_stmnote_suppliertop5(A5585,D5585,1)</f>
        <v>0</v>
      </c>
      <c r="Q5585">
        <f>[1]!s_stmnote_suppliertop5(A5585,D5585,2)</f>
        <v>0</v>
      </c>
      <c r="R5585" cm="1">
        <f t="array" ref="R5585">[1]!s_stmnote_suppliertop5(A5585,D5585,3)</f>
        <v>0</v>
      </c>
      <c r="S5585" cm="1">
        <f t="array" ref="S5585">[1]!s_stmnote_suppliertop5(A5585,D5585,4)</f>
        <v>0</v>
      </c>
      <c r="T5585" cm="1">
        <f t="array" ref="T5585">[1]!s_stmnote_suppliertop5(A5585,D5585,5)</f>
        <v>0</v>
      </c>
      <c r="U5585" s="9">
        <f>[1]!s_stmnote_purchasetop5_pct(A5585,D5585)</f>
        <v>0</v>
      </c>
      <c r="V5585" cm="1">
        <f t="array" ref="V5585">[1]!s_stmnote_customertop5($A5585,$D5585,1)</f>
        <v>0</v>
      </c>
      <c r="W5585" cm="1">
        <f t="array" ref="W5585">[1]!s_stmnote_customertop5($A5585,$D5585,2)</f>
        <v>0</v>
      </c>
      <c r="X5585" cm="1">
        <f t="array" ref="X5585">[1]!s_stmnote_customertop5($A5585,$D5585,3)</f>
        <v>0</v>
      </c>
      <c r="Y5585" cm="1">
        <f t="array" ref="Y5585">[1]!s_stmnote_customertop5($A5585,$D5585,4)</f>
        <v>0</v>
      </c>
      <c r="Z5585" cm="1">
        <f t="array" ref="Z5585">[1]!s_stmnote_customertop5($A5585,$D5585,5)</f>
        <v>0</v>
      </c>
      <c r="AA5585" s="9">
        <f>[1]!s_stmnote_salestop5_pct(A5585,D5585)</f>
        <v>0</v>
      </c>
      <c r="AB5585" s="9">
        <f>[1]!s_fa_arturn(A5585,D5585)</f>
        <v>0</v>
      </c>
      <c r="AC5585" s="9">
        <f>[1]!fa_apturn(A5585,D5585)</f>
        <v>0</v>
      </c>
      <c r="AD5585" s="9">
        <f>[1]!s_fa_invturn(A5585,D5585)</f>
        <v>0</v>
      </c>
    </row>
    <row r="5586" spans="1:30">
      <c r="A5586" s="3" t="s">
        <v>12962</v>
      </c>
      <c r="B5586" t="s">
        <v>1473</v>
      </c>
      <c r="C5586" t="s">
        <v>6802</v>
      </c>
      <c r="D5586" s="8">
        <f t="shared" si="88"/>
        <v>44561</v>
      </c>
      <c r="E5586" t="s">
        <v>7106</v>
      </c>
      <c r="F5586">
        <v>1</v>
      </c>
      <c r="G5586" t="s">
        <v>10164</v>
      </c>
      <c r="L5586" t="str" cm="1">
        <f t="array" ref="L5586">[1]!s_info_industry_gics(A5586,1)</f>
        <v>信息技术</v>
      </c>
      <c r="M5586" t="str" cm="1">
        <f t="array" ref="M5586">[1]!s_info_industry_gicscode(A5586,1)</f>
        <v>45</v>
      </c>
      <c r="N5586" t="str">
        <f>[1]!s_info_industry_gics(A5586,2)</f>
        <v>软件与服务</v>
      </c>
      <c r="O5586" t="str">
        <f>[1]!s_info_industry_gicscode(A5586,2)</f>
        <v>4510</v>
      </c>
      <c r="P5586" cm="1">
        <f t="array" ref="P5586">[1]!s_stmnote_suppliertop5(A5586,D5586,1)</f>
        <v>0</v>
      </c>
      <c r="Q5586">
        <f>[1]!s_stmnote_suppliertop5(A5586,D5586,2)</f>
        <v>0</v>
      </c>
      <c r="R5586" cm="1">
        <f t="array" ref="R5586">[1]!s_stmnote_suppliertop5(A5586,D5586,3)</f>
        <v>0</v>
      </c>
      <c r="S5586" cm="1">
        <f t="array" ref="S5586">[1]!s_stmnote_suppliertop5(A5586,D5586,4)</f>
        <v>0</v>
      </c>
      <c r="T5586" cm="1">
        <f t="array" ref="T5586">[1]!s_stmnote_suppliertop5(A5586,D5586,5)</f>
        <v>0</v>
      </c>
      <c r="U5586" s="9">
        <f>[1]!s_stmnote_purchasetop5_pct(A5586,D5586)</f>
        <v>0</v>
      </c>
      <c r="V5586" t="str" cm="1">
        <f t="array" ref="V5586">[1]!s_stmnote_customertop5($A5586,$D5586,1)</f>
        <v>中国石油天然气股份有限公司下属子公司</v>
      </c>
      <c r="W5586" t="str" cm="1">
        <f t="array" ref="W5586">[1]!s_stmnote_customertop5($A5586,$D5586,2)</f>
        <v>肥东县卫生健康委员会</v>
      </c>
      <c r="X5586" t="str" cm="1">
        <f t="array" ref="X5586">[1]!s_stmnote_customertop5($A5586,$D5586,3)</f>
        <v>桐柏县卫生健康委员会</v>
      </c>
      <c r="Y5586" t="str" cm="1">
        <f t="array" ref="Y5586">[1]!s_stmnote_customertop5($A5586,$D5586,4)</f>
        <v>杞县卫生健康委员会</v>
      </c>
      <c r="Z5586" t="str" cm="1">
        <f t="array" ref="Z5586">[1]!s_stmnote_customertop5($A5586,$D5586,5)</f>
        <v>贺州市人民医院</v>
      </c>
      <c r="AA5586" s="9">
        <f>[1]!s_stmnote_salestop5_pct(A5586,D5586)</f>
        <v>39.56</v>
      </c>
      <c r="AB5586" s="9">
        <f>[1]!s_fa_arturn(A5586,D5586)</f>
        <v>1.397</v>
      </c>
      <c r="AC5586" s="9">
        <f>[1]!fa_apturn(A5586,D5586)</f>
        <v>2.6122229181054202</v>
      </c>
      <c r="AD5586" s="9">
        <f>[1]!s_fa_invturn(A5586,D5586)</f>
        <v>4.3216999999999999</v>
      </c>
    </row>
    <row r="5587" spans="1:30">
      <c r="A5587" s="3" t="s">
        <v>12962</v>
      </c>
      <c r="B5587" t="s">
        <v>1473</v>
      </c>
      <c r="C5587" t="s">
        <v>6802</v>
      </c>
      <c r="D5587" s="8">
        <f t="shared" si="88"/>
        <v>44561</v>
      </c>
      <c r="E5587" t="s">
        <v>7395</v>
      </c>
      <c r="F5587">
        <v>1</v>
      </c>
      <c r="G5587" t="s">
        <v>10165</v>
      </c>
      <c r="L5587" t="str" cm="1">
        <f t="array" ref="L5587">[1]!s_info_industry_gics(A5587,1)</f>
        <v>信息技术</v>
      </c>
      <c r="M5587" t="str" cm="1">
        <f t="array" ref="M5587">[1]!s_info_industry_gicscode(A5587,1)</f>
        <v>45</v>
      </c>
      <c r="N5587" t="str">
        <f>[1]!s_info_industry_gics(A5587,2)</f>
        <v>软件与服务</v>
      </c>
      <c r="O5587" t="str">
        <f>[1]!s_info_industry_gicscode(A5587,2)</f>
        <v>4510</v>
      </c>
      <c r="P5587" cm="1">
        <f t="array" ref="P5587">[1]!s_stmnote_suppliertop5(A5587,D5587,1)</f>
        <v>0</v>
      </c>
      <c r="Q5587">
        <f>[1]!s_stmnote_suppliertop5(A5587,D5587,2)</f>
        <v>0</v>
      </c>
      <c r="R5587" cm="1">
        <f t="array" ref="R5587">[1]!s_stmnote_suppliertop5(A5587,D5587,3)</f>
        <v>0</v>
      </c>
      <c r="S5587" cm="1">
        <f t="array" ref="S5587">[1]!s_stmnote_suppliertop5(A5587,D5587,4)</f>
        <v>0</v>
      </c>
      <c r="T5587" cm="1">
        <f t="array" ref="T5587">[1]!s_stmnote_suppliertop5(A5587,D5587,5)</f>
        <v>0</v>
      </c>
      <c r="U5587" s="9">
        <f>[1]!s_stmnote_purchasetop5_pct(A5587,D5587)</f>
        <v>0</v>
      </c>
      <c r="V5587" t="str" cm="1">
        <f t="array" ref="V5587">[1]!s_stmnote_customertop5($A5587,$D5587,1)</f>
        <v>中国石油天然气股份有限公司下属子公司</v>
      </c>
      <c r="W5587" t="str" cm="1">
        <f t="array" ref="W5587">[1]!s_stmnote_customertop5($A5587,$D5587,2)</f>
        <v>肥东县卫生健康委员会</v>
      </c>
      <c r="X5587" t="str" cm="1">
        <f t="array" ref="X5587">[1]!s_stmnote_customertop5($A5587,$D5587,3)</f>
        <v>桐柏县卫生健康委员会</v>
      </c>
      <c r="Y5587" t="str" cm="1">
        <f t="array" ref="Y5587">[1]!s_stmnote_customertop5($A5587,$D5587,4)</f>
        <v>杞县卫生健康委员会</v>
      </c>
      <c r="Z5587" t="str" cm="1">
        <f t="array" ref="Z5587">[1]!s_stmnote_customertop5($A5587,$D5587,5)</f>
        <v>贺州市人民医院</v>
      </c>
      <c r="AA5587" s="9">
        <f>[1]!s_stmnote_salestop5_pct(A5587,D5587)</f>
        <v>39.56</v>
      </c>
      <c r="AB5587" s="9">
        <f>[1]!s_fa_arturn(A5587,D5587)</f>
        <v>1.397</v>
      </c>
      <c r="AC5587" s="9">
        <f>[1]!fa_apturn(A5587,D5587)</f>
        <v>2.6122229181054202</v>
      </c>
      <c r="AD5587" s="9">
        <f>[1]!s_fa_invturn(A5587,D5587)</f>
        <v>4.3216999999999999</v>
      </c>
    </row>
    <row r="5588" spans="1:30">
      <c r="A5588" s="3" t="s">
        <v>12962</v>
      </c>
      <c r="B5588" t="s">
        <v>1473</v>
      </c>
      <c r="C5588" t="s">
        <v>6802</v>
      </c>
      <c r="D5588" s="8">
        <f t="shared" si="88"/>
        <v>44561</v>
      </c>
      <c r="E5588" t="s">
        <v>7812</v>
      </c>
      <c r="F5588">
        <v>1</v>
      </c>
      <c r="G5588" t="s">
        <v>10166</v>
      </c>
      <c r="L5588" t="str" cm="1">
        <f t="array" ref="L5588">[1]!s_info_industry_gics(A5588,1)</f>
        <v>信息技术</v>
      </c>
      <c r="M5588" t="str" cm="1">
        <f t="array" ref="M5588">[1]!s_info_industry_gicscode(A5588,1)</f>
        <v>45</v>
      </c>
      <c r="N5588" t="str">
        <f>[1]!s_info_industry_gics(A5588,2)</f>
        <v>软件与服务</v>
      </c>
      <c r="O5588" t="str">
        <f>[1]!s_info_industry_gicscode(A5588,2)</f>
        <v>4510</v>
      </c>
      <c r="P5588" cm="1">
        <f t="array" ref="P5588">[1]!s_stmnote_suppliertop5(A5588,D5588,1)</f>
        <v>0</v>
      </c>
      <c r="Q5588">
        <f>[1]!s_stmnote_suppliertop5(A5588,D5588,2)</f>
        <v>0</v>
      </c>
      <c r="R5588" cm="1">
        <f t="array" ref="R5588">[1]!s_stmnote_suppliertop5(A5588,D5588,3)</f>
        <v>0</v>
      </c>
      <c r="S5588" cm="1">
        <f t="array" ref="S5588">[1]!s_stmnote_suppliertop5(A5588,D5588,4)</f>
        <v>0</v>
      </c>
      <c r="T5588" cm="1">
        <f t="array" ref="T5588">[1]!s_stmnote_suppliertop5(A5588,D5588,5)</f>
        <v>0</v>
      </c>
      <c r="U5588" s="9">
        <f>[1]!s_stmnote_purchasetop5_pct(A5588,D5588)</f>
        <v>0</v>
      </c>
      <c r="V5588" t="str" cm="1">
        <f t="array" ref="V5588">[1]!s_stmnote_customertop5($A5588,$D5588,1)</f>
        <v>中国石油天然气股份有限公司下属子公司</v>
      </c>
      <c r="W5588" t="str" cm="1">
        <f t="array" ref="W5588">[1]!s_stmnote_customertop5($A5588,$D5588,2)</f>
        <v>肥东县卫生健康委员会</v>
      </c>
      <c r="X5588" t="str" cm="1">
        <f t="array" ref="X5588">[1]!s_stmnote_customertop5($A5588,$D5588,3)</f>
        <v>桐柏县卫生健康委员会</v>
      </c>
      <c r="Y5588" t="str" cm="1">
        <f t="array" ref="Y5588">[1]!s_stmnote_customertop5($A5588,$D5588,4)</f>
        <v>杞县卫生健康委员会</v>
      </c>
      <c r="Z5588" t="str" cm="1">
        <f t="array" ref="Z5588">[1]!s_stmnote_customertop5($A5588,$D5588,5)</f>
        <v>贺州市人民医院</v>
      </c>
      <c r="AA5588" s="9">
        <f>[1]!s_stmnote_salestop5_pct(A5588,D5588)</f>
        <v>39.56</v>
      </c>
      <c r="AB5588" s="9">
        <f>[1]!s_fa_arturn(A5588,D5588)</f>
        <v>1.397</v>
      </c>
      <c r="AC5588" s="9">
        <f>[1]!fa_apturn(A5588,D5588)</f>
        <v>2.6122229181054202</v>
      </c>
      <c r="AD5588" s="9">
        <f>[1]!s_fa_invturn(A5588,D5588)</f>
        <v>4.3216999999999999</v>
      </c>
    </row>
    <row r="5589" spans="1:30">
      <c r="A5589" s="3" t="s">
        <v>12962</v>
      </c>
      <c r="B5589" t="s">
        <v>1473</v>
      </c>
      <c r="C5589" t="s">
        <v>6802</v>
      </c>
      <c r="D5589" s="8">
        <f t="shared" si="88"/>
        <v>45657</v>
      </c>
      <c r="E5589" t="s">
        <v>7861</v>
      </c>
      <c r="F5589">
        <v>1</v>
      </c>
      <c r="G5589" t="s">
        <v>10167</v>
      </c>
      <c r="L5589" t="str" cm="1">
        <f t="array" ref="L5589">[1]!s_info_industry_gics(A5589,1)</f>
        <v>信息技术</v>
      </c>
      <c r="M5589" t="str" cm="1">
        <f t="array" ref="M5589">[1]!s_info_industry_gicscode(A5589,1)</f>
        <v>45</v>
      </c>
      <c r="N5589" t="str">
        <f>[1]!s_info_industry_gics(A5589,2)</f>
        <v>软件与服务</v>
      </c>
      <c r="O5589" t="str">
        <f>[1]!s_info_industry_gicscode(A5589,2)</f>
        <v>4510</v>
      </c>
      <c r="P5589" cm="1">
        <f t="array" ref="P5589">[1]!s_stmnote_suppliertop5(A5589,D5589,1)</f>
        <v>0</v>
      </c>
      <c r="Q5589">
        <f>[1]!s_stmnote_suppliertop5(A5589,D5589,2)</f>
        <v>0</v>
      </c>
      <c r="R5589" cm="1">
        <f t="array" ref="R5589">[1]!s_stmnote_suppliertop5(A5589,D5589,3)</f>
        <v>0</v>
      </c>
      <c r="S5589" cm="1">
        <f t="array" ref="S5589">[1]!s_stmnote_suppliertop5(A5589,D5589,4)</f>
        <v>0</v>
      </c>
      <c r="T5589" cm="1">
        <f t="array" ref="T5589">[1]!s_stmnote_suppliertop5(A5589,D5589,5)</f>
        <v>0</v>
      </c>
      <c r="U5589" s="9">
        <f>[1]!s_stmnote_purchasetop5_pct(A5589,D5589)</f>
        <v>0</v>
      </c>
      <c r="V5589" cm="1">
        <f t="array" ref="V5589">[1]!s_stmnote_customertop5($A5589,$D5589,1)</f>
        <v>0</v>
      </c>
      <c r="W5589" cm="1">
        <f t="array" ref="W5589">[1]!s_stmnote_customertop5($A5589,$D5589,2)</f>
        <v>0</v>
      </c>
      <c r="X5589" cm="1">
        <f t="array" ref="X5589">[1]!s_stmnote_customertop5($A5589,$D5589,3)</f>
        <v>0</v>
      </c>
      <c r="Y5589" cm="1">
        <f t="array" ref="Y5589">[1]!s_stmnote_customertop5($A5589,$D5589,4)</f>
        <v>0</v>
      </c>
      <c r="Z5589" cm="1">
        <f t="array" ref="Z5589">[1]!s_stmnote_customertop5($A5589,$D5589,5)</f>
        <v>0</v>
      </c>
      <c r="AA5589" s="9">
        <f>[1]!s_stmnote_salestop5_pct(A5589,D5589)</f>
        <v>0</v>
      </c>
      <c r="AB5589" s="9">
        <f>[1]!s_fa_arturn(A5589,D5589)</f>
        <v>0</v>
      </c>
      <c r="AC5589" s="9">
        <f>[1]!fa_apturn(A5589,D5589)</f>
        <v>0</v>
      </c>
      <c r="AD5589" s="9">
        <f>[1]!s_fa_invturn(A5589,D5589)</f>
        <v>0</v>
      </c>
    </row>
    <row r="5590" spans="1:30">
      <c r="A5590" s="3" t="s">
        <v>12837</v>
      </c>
      <c r="B5590" t="s">
        <v>88</v>
      </c>
      <c r="C5590" t="s">
        <v>6803</v>
      </c>
      <c r="D5590" s="8">
        <f t="shared" si="88"/>
        <v>44561</v>
      </c>
      <c r="E5590" t="s">
        <v>7576</v>
      </c>
      <c r="F5590">
        <v>2</v>
      </c>
      <c r="G5590" t="s">
        <v>11802</v>
      </c>
      <c r="H5590" t="s">
        <v>12706</v>
      </c>
      <c r="L5590" t="str" cm="1">
        <f t="array" ref="L5590">[1]!s_info_industry_gics(A5590,1)</f>
        <v>信息技术</v>
      </c>
      <c r="M5590" t="str" cm="1">
        <f t="array" ref="M5590">[1]!s_info_industry_gicscode(A5590,1)</f>
        <v>45</v>
      </c>
      <c r="N5590" t="str">
        <f>[1]!s_info_industry_gics(A5590,2)</f>
        <v>软件与服务</v>
      </c>
      <c r="O5590" t="str">
        <f>[1]!s_info_industry_gicscode(A5590,2)</f>
        <v>4510</v>
      </c>
      <c r="P5590" t="str" cm="1">
        <f t="array" ref="P5590">[1]!s_stmnote_suppliertop5(A5590,D5590,1)</f>
        <v>供应商一</v>
      </c>
      <c r="Q5590" t="str">
        <f>[1]!s_stmnote_suppliertop5(A5590,D5590,2)</f>
        <v>供应商二</v>
      </c>
      <c r="R5590" t="str" cm="1">
        <f t="array" ref="R5590">[1]!s_stmnote_suppliertop5(A5590,D5590,3)</f>
        <v>供应商三</v>
      </c>
      <c r="S5590" t="str" cm="1">
        <f t="array" ref="S5590">[1]!s_stmnote_suppliertop5(A5590,D5590,4)</f>
        <v>供应商四</v>
      </c>
      <c r="T5590" t="str" cm="1">
        <f t="array" ref="T5590">[1]!s_stmnote_suppliertop5(A5590,D5590,5)</f>
        <v>供应商五</v>
      </c>
      <c r="U5590" s="9">
        <f>[1]!s_stmnote_purchasetop5_pct(A5590,D5590)</f>
        <v>78.489999999999995</v>
      </c>
      <c r="V5590" t="str" cm="1">
        <f t="array" ref="V5590">[1]!s_stmnote_customertop5($A5590,$D5590,1)</f>
        <v>客户一</v>
      </c>
      <c r="W5590" t="str" cm="1">
        <f t="array" ref="W5590">[1]!s_stmnote_customertop5($A5590,$D5590,2)</f>
        <v>客户二</v>
      </c>
      <c r="X5590" t="str" cm="1">
        <f t="array" ref="X5590">[1]!s_stmnote_customertop5($A5590,$D5590,3)</f>
        <v>客户三</v>
      </c>
      <c r="Y5590" t="str" cm="1">
        <f t="array" ref="Y5590">[1]!s_stmnote_customertop5($A5590,$D5590,4)</f>
        <v>客户四</v>
      </c>
      <c r="Z5590" t="str" cm="1">
        <f t="array" ref="Z5590">[1]!s_stmnote_customertop5($A5590,$D5590,5)</f>
        <v>客户五</v>
      </c>
      <c r="AA5590" s="9">
        <f>[1]!s_stmnote_salestop5_pct(A5590,D5590)</f>
        <v>47.9</v>
      </c>
      <c r="AB5590" s="9">
        <f>[1]!s_fa_arturn(A5590,D5590)</f>
        <v>4.7474999999999996</v>
      </c>
      <c r="AC5590" s="9">
        <f>[1]!fa_apturn(A5590,D5590)</f>
        <v>9.7838817990308602</v>
      </c>
      <c r="AD5590" s="9">
        <f>[1]!s_fa_invturn(A5590,D5590)</f>
        <v>58.148200000000003</v>
      </c>
    </row>
    <row r="5591" spans="1:30">
      <c r="A5591" s="3" t="s">
        <v>12837</v>
      </c>
      <c r="B5591" t="s">
        <v>88</v>
      </c>
      <c r="C5591" t="s">
        <v>6804</v>
      </c>
      <c r="D5591" s="8">
        <f t="shared" si="88"/>
        <v>44561</v>
      </c>
      <c r="E5591" t="s">
        <v>7286</v>
      </c>
      <c r="F5591">
        <v>1</v>
      </c>
      <c r="G5591" t="s">
        <v>10168</v>
      </c>
      <c r="L5591" t="str" cm="1">
        <f t="array" ref="L5591">[1]!s_info_industry_gics(A5591,1)</f>
        <v>信息技术</v>
      </c>
      <c r="M5591" t="str" cm="1">
        <f t="array" ref="M5591">[1]!s_info_industry_gicscode(A5591,1)</f>
        <v>45</v>
      </c>
      <c r="N5591" t="str">
        <f>[1]!s_info_industry_gics(A5591,2)</f>
        <v>软件与服务</v>
      </c>
      <c r="O5591" t="str">
        <f>[1]!s_info_industry_gicscode(A5591,2)</f>
        <v>4510</v>
      </c>
      <c r="P5591" t="str" cm="1">
        <f t="array" ref="P5591">[1]!s_stmnote_suppliertop5(A5591,D5591,1)</f>
        <v>供应商一</v>
      </c>
      <c r="Q5591" t="str">
        <f>[1]!s_stmnote_suppliertop5(A5591,D5591,2)</f>
        <v>供应商二</v>
      </c>
      <c r="R5591" t="str" cm="1">
        <f t="array" ref="R5591">[1]!s_stmnote_suppliertop5(A5591,D5591,3)</f>
        <v>供应商三</v>
      </c>
      <c r="S5591" t="str" cm="1">
        <f t="array" ref="S5591">[1]!s_stmnote_suppliertop5(A5591,D5591,4)</f>
        <v>供应商四</v>
      </c>
      <c r="T5591" t="str" cm="1">
        <f t="array" ref="T5591">[1]!s_stmnote_suppliertop5(A5591,D5591,5)</f>
        <v>供应商五</v>
      </c>
      <c r="U5591" s="9">
        <f>[1]!s_stmnote_purchasetop5_pct(A5591,D5591)</f>
        <v>78.489999999999995</v>
      </c>
      <c r="V5591" t="str" cm="1">
        <f t="array" ref="V5591">[1]!s_stmnote_customertop5($A5591,$D5591,1)</f>
        <v>客户一</v>
      </c>
      <c r="W5591" t="str" cm="1">
        <f t="array" ref="W5591">[1]!s_stmnote_customertop5($A5591,$D5591,2)</f>
        <v>客户二</v>
      </c>
      <c r="X5591" t="str" cm="1">
        <f t="array" ref="X5591">[1]!s_stmnote_customertop5($A5591,$D5591,3)</f>
        <v>客户三</v>
      </c>
      <c r="Y5591" t="str" cm="1">
        <f t="array" ref="Y5591">[1]!s_stmnote_customertop5($A5591,$D5591,4)</f>
        <v>客户四</v>
      </c>
      <c r="Z5591" t="str" cm="1">
        <f t="array" ref="Z5591">[1]!s_stmnote_customertop5($A5591,$D5591,5)</f>
        <v>客户五</v>
      </c>
      <c r="AA5591" s="9">
        <f>[1]!s_stmnote_salestop5_pct(A5591,D5591)</f>
        <v>47.9</v>
      </c>
      <c r="AB5591" s="9">
        <f>[1]!s_fa_arturn(A5591,D5591)</f>
        <v>4.7474999999999996</v>
      </c>
      <c r="AC5591" s="9">
        <f>[1]!fa_apturn(A5591,D5591)</f>
        <v>9.7838817990308602</v>
      </c>
      <c r="AD5591" s="9">
        <f>[1]!s_fa_invturn(A5591,D5591)</f>
        <v>58.148200000000003</v>
      </c>
    </row>
    <row r="5592" spans="1:30">
      <c r="A5592" s="3" t="s">
        <v>12977</v>
      </c>
      <c r="B5592" t="s">
        <v>1485</v>
      </c>
      <c r="C5592" t="s">
        <v>6838</v>
      </c>
      <c r="D5592" s="8">
        <f t="shared" si="88"/>
        <v>45291</v>
      </c>
      <c r="E5592" t="s">
        <v>7669</v>
      </c>
      <c r="F5592">
        <v>1</v>
      </c>
      <c r="G5592" t="s">
        <v>11825</v>
      </c>
      <c r="L5592" t="str" cm="1">
        <f t="array" ref="L5592">[1]!s_info_industry_gics(A5592,1)</f>
        <v>信息技术</v>
      </c>
      <c r="M5592" t="str" cm="1">
        <f t="array" ref="M5592">[1]!s_info_industry_gicscode(A5592,1)</f>
        <v>45</v>
      </c>
      <c r="N5592" t="str">
        <f>[1]!s_info_industry_gics(A5592,2)</f>
        <v>软件与服务</v>
      </c>
      <c r="O5592" t="str">
        <f>[1]!s_info_industry_gicscode(A5592,2)</f>
        <v>4510</v>
      </c>
      <c r="P5592" t="str" cm="1">
        <f t="array" ref="P5592">[1]!s_stmnote_suppliertop5(A5592,D5592,1)</f>
        <v>供应商一</v>
      </c>
      <c r="Q5592" t="str">
        <f>[1]!s_stmnote_suppliertop5(A5592,D5592,2)</f>
        <v>供应商二</v>
      </c>
      <c r="R5592" t="str" cm="1">
        <f t="array" ref="R5592">[1]!s_stmnote_suppliertop5(A5592,D5592,3)</f>
        <v>供应商三</v>
      </c>
      <c r="S5592" t="str" cm="1">
        <f t="array" ref="S5592">[1]!s_stmnote_suppliertop5(A5592,D5592,4)</f>
        <v>供应商四</v>
      </c>
      <c r="T5592" t="str" cm="1">
        <f t="array" ref="T5592">[1]!s_stmnote_suppliertop5(A5592,D5592,5)</f>
        <v>供应商五</v>
      </c>
      <c r="U5592" s="9">
        <f>[1]!s_stmnote_purchasetop5_pct(A5592,D5592)</f>
        <v>57.52</v>
      </c>
      <c r="V5592" t="str" cm="1">
        <f t="array" ref="V5592">[1]!s_stmnote_customertop5($A5592,$D5592,1)</f>
        <v>客户一</v>
      </c>
      <c r="W5592" t="str" cm="1">
        <f t="array" ref="W5592">[1]!s_stmnote_customertop5($A5592,$D5592,2)</f>
        <v>客户二</v>
      </c>
      <c r="X5592" t="str" cm="1">
        <f t="array" ref="X5592">[1]!s_stmnote_customertop5($A5592,$D5592,3)</f>
        <v>客户三</v>
      </c>
      <c r="Y5592" t="str" cm="1">
        <f t="array" ref="Y5592">[1]!s_stmnote_customertop5($A5592,$D5592,4)</f>
        <v>客户四</v>
      </c>
      <c r="Z5592" t="str" cm="1">
        <f t="array" ref="Z5592">[1]!s_stmnote_customertop5($A5592,$D5592,5)</f>
        <v>客户五</v>
      </c>
      <c r="AA5592" s="9">
        <f>[1]!s_stmnote_salestop5_pct(A5592,D5592)</f>
        <v>38.03</v>
      </c>
      <c r="AB5592" s="9">
        <f>[1]!s_fa_arturn(A5592,D5592)</f>
        <v>0</v>
      </c>
      <c r="AC5592" s="9">
        <f>[1]!fa_apturn(A5592,D5592)</f>
        <v>2.0437402741548398</v>
      </c>
      <c r="AD5592" s="9">
        <f>[1]!s_fa_invturn(A5592,D5592)</f>
        <v>0</v>
      </c>
    </row>
    <row r="5593" spans="1:30">
      <c r="A5593" s="3" t="s">
        <v>12907</v>
      </c>
      <c r="B5593" t="s">
        <v>222</v>
      </c>
      <c r="C5593" t="s">
        <v>12989</v>
      </c>
      <c r="D5593" s="8">
        <f t="shared" si="88"/>
        <v>44561</v>
      </c>
      <c r="E5593" t="s">
        <v>7576</v>
      </c>
      <c r="F5593">
        <v>2</v>
      </c>
      <c r="G5593" t="s">
        <v>10462</v>
      </c>
      <c r="H5593" t="s">
        <v>12723</v>
      </c>
      <c r="L5593" t="str" cm="1">
        <f t="array" ref="L5593">[1]!s_info_industry_gics(A5593,1)</f>
        <v>信息技术</v>
      </c>
      <c r="M5593" t="str" cm="1">
        <f t="array" ref="M5593">[1]!s_info_industry_gicscode(A5593,1)</f>
        <v>45</v>
      </c>
      <c r="N5593" t="str">
        <f>[1]!s_info_industry_gics(A5593,2)</f>
        <v>软件与服务</v>
      </c>
      <c r="O5593" t="str">
        <f>[1]!s_info_industry_gicscode(A5593,2)</f>
        <v>4510</v>
      </c>
      <c r="P5593" t="str" cm="1">
        <f t="array" ref="P5593">[1]!s_stmnote_suppliertop5(A5593,D5593,1)</f>
        <v>镇江李长荣高性能材料有限公司</v>
      </c>
      <c r="Q5593" t="str">
        <f>[1]!s_stmnote_suppliertop5(A5593,D5593,2)</f>
        <v>浙江镇洋发展股份有限公司</v>
      </c>
      <c r="R5593" t="str" cm="1">
        <f t="array" ref="R5593">[1]!s_stmnote_suppliertop5(A5593,D5593,3)</f>
        <v>常州市龙翔化工有限公司</v>
      </c>
      <c r="S5593" t="str" cm="1">
        <f t="array" ref="S5593">[1]!s_stmnote_suppliertop5(A5593,D5593,4)</f>
        <v>上海碧玺供应链管理有限公司</v>
      </c>
      <c r="T5593" t="str" cm="1">
        <f t="array" ref="T5593">[1]!s_stmnote_suppliertop5(A5593,D5593,5)</f>
        <v>宁波市镇海顺潮化工有限公司</v>
      </c>
      <c r="U5593" s="9">
        <f>[1]!s_stmnote_purchasetop5_pct(A5593,D5593)</f>
        <v>58.04</v>
      </c>
      <c r="V5593" t="str" cm="1">
        <f t="array" ref="V5593">[1]!s_stmnote_customertop5($A5593,$D5593,1)</f>
        <v>上海明都化工有限公司</v>
      </c>
      <c r="W5593" t="str" cm="1">
        <f t="array" ref="W5593">[1]!s_stmnote_customertop5($A5593,$D5593,2)</f>
        <v>天津万苏贸易有限公司</v>
      </c>
      <c r="X5593" t="str" cm="1">
        <f t="array" ref="X5593">[1]!s_stmnote_customertop5($A5593,$D5593,3)</f>
        <v>绍兴贝斯美化工股份有限公司</v>
      </c>
      <c r="Y5593" t="str" cm="1">
        <f t="array" ref="Y5593">[1]!s_stmnote_customertop5($A5593,$D5593,4)</f>
        <v>上海锦田化工有限公司</v>
      </c>
      <c r="Z5593" t="str" cm="1">
        <f t="array" ref="Z5593">[1]!s_stmnote_customertop5($A5593,$D5593,5)</f>
        <v>宁波大榭开发区宏德贸易发展有限公司</v>
      </c>
      <c r="AA5593" s="9">
        <f>[1]!s_stmnote_salestop5_pct(A5593,D5593)</f>
        <v>23.27</v>
      </c>
      <c r="AB5593" s="9">
        <f>[1]!s_fa_arturn(A5593,D5593)</f>
        <v>49.510100000000001</v>
      </c>
      <c r="AC5593" s="9">
        <f>[1]!fa_apturn(A5593,D5593)</f>
        <v>193.89684167837899</v>
      </c>
      <c r="AD5593" s="9">
        <f>[1]!s_fa_invturn(A5593,D5593)</f>
        <v>52.862099999999998</v>
      </c>
    </row>
    <row r="5594" spans="1:30">
      <c r="A5594" s="3" t="s">
        <v>12909</v>
      </c>
      <c r="B5594" t="s">
        <v>1492</v>
      </c>
      <c r="C5594" t="s">
        <v>6851</v>
      </c>
      <c r="D5594" s="8">
        <f t="shared" si="88"/>
        <v>45657</v>
      </c>
      <c r="E5594" t="s">
        <v>7665</v>
      </c>
      <c r="F5594">
        <v>1</v>
      </c>
      <c r="G5594" t="s">
        <v>10178</v>
      </c>
      <c r="L5594" t="str" cm="1">
        <f t="array" ref="L5594">[1]!s_info_industry_gics(A5594,1)</f>
        <v>信息技术</v>
      </c>
      <c r="M5594" t="str" cm="1">
        <f t="array" ref="M5594">[1]!s_info_industry_gicscode(A5594,1)</f>
        <v>45</v>
      </c>
      <c r="N5594" t="str">
        <f>[1]!s_info_industry_gics(A5594,2)</f>
        <v>软件与服务</v>
      </c>
      <c r="O5594" t="str">
        <f>[1]!s_info_industry_gicscode(A5594,2)</f>
        <v>4510</v>
      </c>
      <c r="P5594" cm="1">
        <f t="array" ref="P5594">[1]!s_stmnote_suppliertop5(A5594,D5594,1)</f>
        <v>0</v>
      </c>
      <c r="Q5594">
        <f>[1]!s_stmnote_suppliertop5(A5594,D5594,2)</f>
        <v>0</v>
      </c>
      <c r="R5594" cm="1">
        <f t="array" ref="R5594">[1]!s_stmnote_suppliertop5(A5594,D5594,3)</f>
        <v>0</v>
      </c>
      <c r="S5594" cm="1">
        <f t="array" ref="S5594">[1]!s_stmnote_suppliertop5(A5594,D5594,4)</f>
        <v>0</v>
      </c>
      <c r="T5594" cm="1">
        <f t="array" ref="T5594">[1]!s_stmnote_suppliertop5(A5594,D5594,5)</f>
        <v>0</v>
      </c>
      <c r="U5594" s="9">
        <f>[1]!s_stmnote_purchasetop5_pct(A5594,D5594)</f>
        <v>0</v>
      </c>
      <c r="V5594" cm="1">
        <f t="array" ref="V5594">[1]!s_stmnote_customertop5($A5594,$D5594,1)</f>
        <v>0</v>
      </c>
      <c r="W5594" cm="1">
        <f t="array" ref="W5594">[1]!s_stmnote_customertop5($A5594,$D5594,2)</f>
        <v>0</v>
      </c>
      <c r="X5594" cm="1">
        <f t="array" ref="X5594">[1]!s_stmnote_customertop5($A5594,$D5594,3)</f>
        <v>0</v>
      </c>
      <c r="Y5594" cm="1">
        <f t="array" ref="Y5594">[1]!s_stmnote_customertop5($A5594,$D5594,4)</f>
        <v>0</v>
      </c>
      <c r="Z5594" cm="1">
        <f t="array" ref="Z5594">[1]!s_stmnote_customertop5($A5594,$D5594,5)</f>
        <v>0</v>
      </c>
      <c r="AA5594" s="9">
        <f>[1]!s_stmnote_salestop5_pct(A5594,D5594)</f>
        <v>0</v>
      </c>
      <c r="AB5594" s="9">
        <f>[1]!s_fa_arturn(A5594,D5594)</f>
        <v>0</v>
      </c>
      <c r="AC5594" s="9">
        <f>[1]!fa_apturn(A5594,D5594)</f>
        <v>0</v>
      </c>
      <c r="AD5594" s="9">
        <f>[1]!s_fa_invturn(A5594,D5594)</f>
        <v>0</v>
      </c>
    </row>
    <row r="5595" spans="1:30">
      <c r="A5595" s="3" t="s">
        <v>12991</v>
      </c>
      <c r="B5595" t="s">
        <v>1497</v>
      </c>
      <c r="C5595" t="s">
        <v>6863</v>
      </c>
      <c r="D5595" s="8">
        <f t="shared" si="88"/>
        <v>44561</v>
      </c>
      <c r="E5595" t="s">
        <v>7102</v>
      </c>
      <c r="F5595">
        <v>2</v>
      </c>
      <c r="G5595" t="s">
        <v>11846</v>
      </c>
      <c r="H5595" t="s">
        <v>12734</v>
      </c>
      <c r="L5595" t="str" cm="1">
        <f t="array" ref="L5595">[1]!s_info_industry_gics(A5595,1)</f>
        <v>信息技术</v>
      </c>
      <c r="M5595" t="str" cm="1">
        <f t="array" ref="M5595">[1]!s_info_industry_gicscode(A5595,1)</f>
        <v>45</v>
      </c>
      <c r="N5595" t="str">
        <f>[1]!s_info_industry_gics(A5595,2)</f>
        <v>软件与服务</v>
      </c>
      <c r="O5595" t="str">
        <f>[1]!s_info_industry_gicscode(A5595,2)</f>
        <v>4510</v>
      </c>
      <c r="P5595" cm="1">
        <f t="array" ref="P5595">[1]!s_stmnote_suppliertop5(A5595,D5595,1)</f>
        <v>0</v>
      </c>
      <c r="Q5595">
        <f>[1]!s_stmnote_suppliertop5(A5595,D5595,2)</f>
        <v>0</v>
      </c>
      <c r="R5595" cm="1">
        <f t="array" ref="R5595">[1]!s_stmnote_suppliertop5(A5595,D5595,3)</f>
        <v>0</v>
      </c>
      <c r="S5595" cm="1">
        <f t="array" ref="S5595">[1]!s_stmnote_suppliertop5(A5595,D5595,4)</f>
        <v>0</v>
      </c>
      <c r="T5595" cm="1">
        <f t="array" ref="T5595">[1]!s_stmnote_suppliertop5(A5595,D5595,5)</f>
        <v>0</v>
      </c>
      <c r="U5595" s="9">
        <f>[1]!s_stmnote_purchasetop5_pct(A5595,D5595)</f>
        <v>0</v>
      </c>
      <c r="V5595" cm="1">
        <f t="array" ref="V5595">[1]!s_stmnote_customertop5($A5595,$D5595,1)</f>
        <v>0</v>
      </c>
      <c r="W5595" cm="1">
        <f t="array" ref="W5595">[1]!s_stmnote_customertop5($A5595,$D5595,2)</f>
        <v>0</v>
      </c>
      <c r="X5595" cm="1">
        <f t="array" ref="X5595">[1]!s_stmnote_customertop5($A5595,$D5595,3)</f>
        <v>0</v>
      </c>
      <c r="Y5595" cm="1">
        <f t="array" ref="Y5595">[1]!s_stmnote_customertop5($A5595,$D5595,4)</f>
        <v>0</v>
      </c>
      <c r="Z5595" cm="1">
        <f t="array" ref="Z5595">[1]!s_stmnote_customertop5($A5595,$D5595,5)</f>
        <v>0</v>
      </c>
      <c r="AA5595" s="9">
        <f>[1]!s_stmnote_salestop5_pct(A5595,D5595)</f>
        <v>0</v>
      </c>
      <c r="AB5595" s="9">
        <f>[1]!s_fa_arturn(A5595,D5595)</f>
        <v>0</v>
      </c>
      <c r="AC5595" s="9">
        <f>[1]!fa_apturn(A5595,D5595)</f>
        <v>0</v>
      </c>
      <c r="AD5595" s="9">
        <f>[1]!s_fa_invturn(A5595,D5595)</f>
        <v>0</v>
      </c>
    </row>
    <row r="5596" spans="1:30">
      <c r="A5596" s="3" t="s">
        <v>12991</v>
      </c>
      <c r="B5596" t="s">
        <v>1497</v>
      </c>
      <c r="C5596" t="s">
        <v>6864</v>
      </c>
      <c r="D5596" s="8">
        <f t="shared" si="88"/>
        <v>44926</v>
      </c>
      <c r="E5596" t="s">
        <v>6995</v>
      </c>
      <c r="F5596">
        <v>1</v>
      </c>
      <c r="G5596" t="s">
        <v>10180</v>
      </c>
      <c r="L5596" t="str" cm="1">
        <f t="array" ref="L5596">[1]!s_info_industry_gics(A5596,1)</f>
        <v>信息技术</v>
      </c>
      <c r="M5596" t="str" cm="1">
        <f t="array" ref="M5596">[1]!s_info_industry_gicscode(A5596,1)</f>
        <v>45</v>
      </c>
      <c r="N5596" t="str">
        <f>[1]!s_info_industry_gics(A5596,2)</f>
        <v>软件与服务</v>
      </c>
      <c r="O5596" t="str">
        <f>[1]!s_info_industry_gicscode(A5596,2)</f>
        <v>4510</v>
      </c>
      <c r="P5596" cm="1">
        <f t="array" ref="P5596">[1]!s_stmnote_suppliertop5(A5596,D5596,1)</f>
        <v>0</v>
      </c>
      <c r="Q5596">
        <f>[1]!s_stmnote_suppliertop5(A5596,D5596,2)</f>
        <v>0</v>
      </c>
      <c r="R5596" cm="1">
        <f t="array" ref="R5596">[1]!s_stmnote_suppliertop5(A5596,D5596,3)</f>
        <v>0</v>
      </c>
      <c r="S5596" cm="1">
        <f t="array" ref="S5596">[1]!s_stmnote_suppliertop5(A5596,D5596,4)</f>
        <v>0</v>
      </c>
      <c r="T5596" cm="1">
        <f t="array" ref="T5596">[1]!s_stmnote_suppliertop5(A5596,D5596,5)</f>
        <v>0</v>
      </c>
      <c r="U5596" s="9">
        <f>[1]!s_stmnote_purchasetop5_pct(A5596,D5596)</f>
        <v>0</v>
      </c>
      <c r="V5596" cm="1">
        <f t="array" ref="V5596">[1]!s_stmnote_customertop5($A5596,$D5596,1)</f>
        <v>0</v>
      </c>
      <c r="W5596" cm="1">
        <f t="array" ref="W5596">[1]!s_stmnote_customertop5($A5596,$D5596,2)</f>
        <v>0</v>
      </c>
      <c r="X5596" cm="1">
        <f t="array" ref="X5596">[1]!s_stmnote_customertop5($A5596,$D5596,3)</f>
        <v>0</v>
      </c>
      <c r="Y5596" cm="1">
        <f t="array" ref="Y5596">[1]!s_stmnote_customertop5($A5596,$D5596,4)</f>
        <v>0</v>
      </c>
      <c r="Z5596" cm="1">
        <f t="array" ref="Z5596">[1]!s_stmnote_customertop5($A5596,$D5596,5)</f>
        <v>0</v>
      </c>
      <c r="AA5596" s="9">
        <f>[1]!s_stmnote_salestop5_pct(A5596,D5596)</f>
        <v>0</v>
      </c>
      <c r="AB5596" s="9">
        <f>[1]!s_fa_arturn(A5596,D5596)</f>
        <v>0</v>
      </c>
      <c r="AC5596" s="9">
        <f>[1]!fa_apturn(A5596,D5596)</f>
        <v>0</v>
      </c>
      <c r="AD5596" s="9">
        <f>[1]!s_fa_invturn(A5596,D5596)</f>
        <v>0</v>
      </c>
    </row>
    <row r="5597" spans="1:30">
      <c r="A5597" s="3" t="s">
        <v>13001</v>
      </c>
      <c r="B5597" t="s">
        <v>1505</v>
      </c>
      <c r="C5597" t="s">
        <v>6895</v>
      </c>
      <c r="D5597" s="8">
        <f t="shared" si="88"/>
        <v>45291</v>
      </c>
      <c r="E5597" t="s">
        <v>7646</v>
      </c>
      <c r="F5597">
        <v>1</v>
      </c>
      <c r="G5597" t="s">
        <v>11872</v>
      </c>
      <c r="L5597" t="str" cm="1">
        <f t="array" ref="L5597">[1]!s_info_industry_gics(A5597,1)</f>
        <v>信息技术</v>
      </c>
      <c r="M5597" t="str" cm="1">
        <f t="array" ref="M5597">[1]!s_info_industry_gicscode(A5597,1)</f>
        <v>45</v>
      </c>
      <c r="N5597" t="str">
        <f>[1]!s_info_industry_gics(A5597,2)</f>
        <v>软件与服务</v>
      </c>
      <c r="O5597" t="str">
        <f>[1]!s_info_industry_gicscode(A5597,2)</f>
        <v>4510</v>
      </c>
      <c r="P5597" t="str" cm="1">
        <f t="array" ref="P5597">[1]!s_stmnote_suppliertop5(A5597,D5597,1)</f>
        <v>杭州海康威视科技有限公司</v>
      </c>
      <c r="Q5597" t="str">
        <f>[1]!s_stmnote_suppliertop5(A5597,D5597,2)</f>
        <v>神州数码（中国）有限公司</v>
      </c>
      <c r="R5597" t="str" cm="1">
        <f t="array" ref="R5597">[1]!s_stmnote_suppliertop5(A5597,D5597,3)</f>
        <v>深圳市信锐网科技术有限公司</v>
      </c>
      <c r="S5597" t="str" cm="1">
        <f t="array" ref="S5597">[1]!s_stmnote_suppliertop5(A5597,D5597,4)</f>
        <v>佛山铭诺科技有限公司</v>
      </c>
      <c r="T5597" t="str" cm="1">
        <f t="array" ref="T5597">[1]!s_stmnote_suppliertop5(A5597,D5597,5)</f>
        <v>广州哨之兵电子科技有限公司</v>
      </c>
      <c r="U5597" s="9">
        <f>[1]!s_stmnote_purchasetop5_pct(A5597,D5597)</f>
        <v>25.69</v>
      </c>
      <c r="V5597" t="str" cm="1">
        <f t="array" ref="V5597">[1]!s_stmnote_customertop5($A5597,$D5597,1)</f>
        <v>国网湖北省电力有限公司信息通信公司</v>
      </c>
      <c r="W5597" t="str" cm="1">
        <f t="array" ref="W5597">[1]!s_stmnote_customertop5($A5597,$D5597,2)</f>
        <v>中通服建设有限公司</v>
      </c>
      <c r="X5597" t="str" cm="1">
        <f t="array" ref="X5597">[1]!s_stmnote_customertop5($A5597,$D5597,3)</f>
        <v>佛山市南海区南海实验学校</v>
      </c>
      <c r="Y5597" t="str" cm="1">
        <f t="array" ref="Y5597">[1]!s_stmnote_customertop5($A5597,$D5597,4)</f>
        <v>中国电信股份有限公司佛山分公司</v>
      </c>
      <c r="Z5597" t="str" cm="1">
        <f t="array" ref="Z5597">[1]!s_stmnote_customertop5($A5597,$D5597,5)</f>
        <v>广州市汇源通信建设监理有限公司</v>
      </c>
      <c r="AA5597" s="9">
        <f>[1]!s_stmnote_salestop5_pct(A5597,D5597)</f>
        <v>32.72</v>
      </c>
      <c r="AB5597" s="9">
        <f>[1]!s_fa_arturn(A5597,D5597)</f>
        <v>1.3635999999999999</v>
      </c>
      <c r="AC5597" s="9">
        <f>[1]!fa_apturn(A5597,D5597)</f>
        <v>1.4247852070576801</v>
      </c>
      <c r="AD5597" s="9">
        <f>[1]!s_fa_invturn(A5597,D5597)</f>
        <v>1.6787000000000001</v>
      </c>
    </row>
    <row r="5598" spans="1:30">
      <c r="A5598" s="3" t="s">
        <v>13004</v>
      </c>
      <c r="B5598" t="s">
        <v>755</v>
      </c>
      <c r="C5598" t="s">
        <v>6898</v>
      </c>
      <c r="D5598" s="8">
        <f t="shared" si="88"/>
        <v>44926</v>
      </c>
      <c r="E5598" t="s">
        <v>7856</v>
      </c>
      <c r="F5598">
        <v>1</v>
      </c>
      <c r="G5598" t="s">
        <v>11874</v>
      </c>
      <c r="L5598" t="str" cm="1">
        <f t="array" ref="L5598">[1]!s_info_industry_gics(A5598,1)</f>
        <v>信息技术</v>
      </c>
      <c r="M5598" t="str" cm="1">
        <f t="array" ref="M5598">[1]!s_info_industry_gicscode(A5598,1)</f>
        <v>45</v>
      </c>
      <c r="N5598" t="str">
        <f>[1]!s_info_industry_gics(A5598,2)</f>
        <v>软件与服务</v>
      </c>
      <c r="O5598" t="str">
        <f>[1]!s_info_industry_gicscode(A5598,2)</f>
        <v>4510</v>
      </c>
      <c r="P5598" t="str" cm="1">
        <f t="array" ref="P5598">[1]!s_stmnote_suppliertop5(A5598,D5598,1)</f>
        <v>第一名</v>
      </c>
      <c r="Q5598" t="str">
        <f>[1]!s_stmnote_suppliertop5(A5598,D5598,2)</f>
        <v>第二名</v>
      </c>
      <c r="R5598" t="str" cm="1">
        <f t="array" ref="R5598">[1]!s_stmnote_suppliertop5(A5598,D5598,3)</f>
        <v>第三名</v>
      </c>
      <c r="S5598" t="str" cm="1">
        <f t="array" ref="S5598">[1]!s_stmnote_suppliertop5(A5598,D5598,4)</f>
        <v>第四名</v>
      </c>
      <c r="T5598" t="str" cm="1">
        <f t="array" ref="T5598">[1]!s_stmnote_suppliertop5(A5598,D5598,5)</f>
        <v>第五名</v>
      </c>
      <c r="U5598" s="9">
        <f>[1]!s_stmnote_purchasetop5_pct(A5598,D5598)</f>
        <v>25.99</v>
      </c>
      <c r="V5598" t="str" cm="1">
        <f t="array" ref="V5598">[1]!s_stmnote_customertop5($A5598,$D5598,1)</f>
        <v>第一名</v>
      </c>
      <c r="W5598" t="str" cm="1">
        <f t="array" ref="W5598">[1]!s_stmnote_customertop5($A5598,$D5598,2)</f>
        <v>第二名</v>
      </c>
      <c r="X5598" t="str" cm="1">
        <f t="array" ref="X5598">[1]!s_stmnote_customertop5($A5598,$D5598,3)</f>
        <v>第三名</v>
      </c>
      <c r="Y5598" t="str" cm="1">
        <f t="array" ref="Y5598">[1]!s_stmnote_customertop5($A5598,$D5598,4)</f>
        <v>第四名</v>
      </c>
      <c r="Z5598" t="str" cm="1">
        <f t="array" ref="Z5598">[1]!s_stmnote_customertop5($A5598,$D5598,5)</f>
        <v>第五名</v>
      </c>
      <c r="AA5598" s="9">
        <f>[1]!s_stmnote_salestop5_pct(A5598,D5598)</f>
        <v>59.68</v>
      </c>
      <c r="AB5598" s="9">
        <f>[1]!s_fa_arturn(A5598,D5598)</f>
        <v>3.9813999999999998</v>
      </c>
      <c r="AC5598" s="9">
        <f>[1]!fa_apturn(A5598,D5598)</f>
        <v>126.124267550208</v>
      </c>
      <c r="AD5598" s="9">
        <f>[1]!s_fa_invturn(A5598,D5598)</f>
        <v>21.866099999999999</v>
      </c>
    </row>
    <row r="5599" spans="1:30">
      <c r="A5599" s="3" t="s">
        <v>13005</v>
      </c>
      <c r="B5599" t="s">
        <v>773</v>
      </c>
      <c r="C5599" t="s">
        <v>6899</v>
      </c>
      <c r="D5599" s="8">
        <f t="shared" si="88"/>
        <v>44561</v>
      </c>
      <c r="E5599" t="s">
        <v>7674</v>
      </c>
      <c r="F5599">
        <v>2</v>
      </c>
      <c r="G5599" t="s">
        <v>11875</v>
      </c>
      <c r="H5599" t="s">
        <v>12753</v>
      </c>
      <c r="L5599" t="str" cm="1">
        <f t="array" ref="L5599">[1]!s_info_industry_gics(A5599,1)</f>
        <v>信息技术</v>
      </c>
      <c r="M5599" t="str" cm="1">
        <f t="array" ref="M5599">[1]!s_info_industry_gicscode(A5599,1)</f>
        <v>45</v>
      </c>
      <c r="N5599" t="str">
        <f>[1]!s_info_industry_gics(A5599,2)</f>
        <v>软件与服务</v>
      </c>
      <c r="O5599" t="str">
        <f>[1]!s_info_industry_gicscode(A5599,2)</f>
        <v>4510</v>
      </c>
      <c r="P5599" t="str" cm="1">
        <f t="array" ref="P5599">[1]!s_stmnote_suppliertop5(A5599,D5599,1)</f>
        <v>深圳市金溢科技股份有限公司</v>
      </c>
      <c r="Q5599" t="str">
        <f>[1]!s_stmnote_suppliertop5(A5599,D5599,2)</f>
        <v>北京万集科技股份有限公司</v>
      </c>
      <c r="R5599" t="str" cm="1">
        <f t="array" ref="R5599">[1]!s_stmnote_suppliertop5(A5599,D5599,3)</f>
        <v>北京青云科技股份有限公司</v>
      </c>
      <c r="S5599" t="str" cm="1">
        <f t="array" ref="S5599">[1]!s_stmnote_suppliertop5(A5599,D5599,4)</f>
        <v>中国移动通信集团江苏有限公司南京分公司</v>
      </c>
      <c r="T5599" t="str" cm="1">
        <f t="array" ref="T5599">[1]!s_stmnote_suppliertop5(A5599,D5599,5)</f>
        <v>贵阳货车帮科技有限公司</v>
      </c>
      <c r="U5599" s="9">
        <f>[1]!s_stmnote_purchasetop5_pct(A5599,D5599)</f>
        <v>33.4</v>
      </c>
      <c r="V5599" t="str" cm="1">
        <f t="array" ref="V5599">[1]!s_stmnote_customertop5($A5599,$D5599,1)</f>
        <v>江苏交通控股有限公司</v>
      </c>
      <c r="W5599" t="str" cm="1">
        <f t="array" ref="W5599">[1]!s_stmnote_customertop5($A5599,$D5599,2)</f>
        <v>中国建设银行股份有限公司</v>
      </c>
      <c r="X5599" t="str" cm="1">
        <f t="array" ref="X5599">[1]!s_stmnote_customertop5($A5599,$D5599,3)</f>
        <v>中国农业银行股份有限公司</v>
      </c>
      <c r="Y5599" t="str" cm="1">
        <f t="array" ref="Y5599">[1]!s_stmnote_customertop5($A5599,$D5599,4)</f>
        <v>江苏省农村信用社联合社</v>
      </c>
      <c r="Z5599" t="str" cm="1">
        <f t="array" ref="Z5599">[1]!s_stmnote_customertop5($A5599,$D5599,5)</f>
        <v>中国银行股份有限公司</v>
      </c>
      <c r="AA5599" s="9">
        <f>[1]!s_stmnote_salestop5_pct(A5599,D5599)</f>
        <v>70.53</v>
      </c>
      <c r="AB5599" s="9">
        <f>[1]!s_fa_arturn(A5599,D5599)</f>
        <v>5.0753000000000004</v>
      </c>
      <c r="AC5599" s="9">
        <f>[1]!fa_apturn(A5599,D5599)</f>
        <v>1.9859860782808501</v>
      </c>
      <c r="AD5599" s="9">
        <f>[1]!s_fa_invturn(A5599,D5599)</f>
        <v>5.0517000000000003</v>
      </c>
    </row>
    <row r="5600" spans="1:30">
      <c r="A5600" s="3" t="s">
        <v>13009</v>
      </c>
      <c r="B5600" t="s">
        <v>1508</v>
      </c>
      <c r="C5600" t="s">
        <v>6903</v>
      </c>
      <c r="D5600" s="8">
        <f t="shared" si="88"/>
        <v>44561</v>
      </c>
      <c r="E5600" t="s">
        <v>7286</v>
      </c>
      <c r="F5600">
        <v>1</v>
      </c>
      <c r="G5600" t="s">
        <v>10188</v>
      </c>
      <c r="L5600" t="str" cm="1">
        <f t="array" ref="L5600">[1]!s_info_industry_gics(A5600,1)</f>
        <v>信息技术</v>
      </c>
      <c r="M5600" t="str" cm="1">
        <f t="array" ref="M5600">[1]!s_info_industry_gicscode(A5600,1)</f>
        <v>45</v>
      </c>
      <c r="N5600" t="str">
        <f>[1]!s_info_industry_gics(A5600,2)</f>
        <v>软件与服务</v>
      </c>
      <c r="O5600" t="str">
        <f>[1]!s_info_industry_gicscode(A5600,2)</f>
        <v>4510</v>
      </c>
      <c r="P5600" t="str" cm="1">
        <f t="array" ref="P5600">[1]!s_stmnote_suppliertop5(A5600,D5600,1)</f>
        <v>汕头市澄海区骏腾玩具厂</v>
      </c>
      <c r="Q5600" t="str">
        <f>[1]!s_stmnote_suppliertop5(A5600,D5600,2)</f>
        <v>云南波函数科技有限公司</v>
      </c>
      <c r="R5600" t="str" cm="1">
        <f t="array" ref="R5600">[1]!s_stmnote_suppliertop5(A5600,D5600,3)</f>
        <v>汕头市龙湖区天慧玩具有限公司</v>
      </c>
      <c r="S5600" cm="1">
        <f t="array" ref="S5600">[1]!s_stmnote_suppliertop5(A5600,D5600,4)</f>
        <v>0</v>
      </c>
      <c r="T5600" cm="1">
        <f t="array" ref="T5600">[1]!s_stmnote_suppliertop5(A5600,D5600,5)</f>
        <v>0</v>
      </c>
      <c r="U5600" s="9">
        <f>[1]!s_stmnote_purchasetop5_pct(A5600,D5600)</f>
        <v>100</v>
      </c>
      <c r="V5600" t="str" cm="1">
        <f t="array" ref="V5600">[1]!s_stmnote_customertop5($A5600,$D5600,1)</f>
        <v>康成投资(中国)有限公司</v>
      </c>
      <c r="W5600" t="str" cm="1">
        <f t="array" ref="W5600">[1]!s_stmnote_customertop5($A5600,$D5600,2)</f>
        <v>上海泰赞网络科技有限公司</v>
      </c>
      <c r="X5600" t="str" cm="1">
        <f t="array" ref="X5600">[1]!s_stmnote_customertop5($A5600,$D5600,3)</f>
        <v>江苏胖普网络科技有限公司</v>
      </c>
      <c r="Y5600" t="str" cm="1">
        <f t="array" ref="Y5600">[1]!s_stmnote_customertop5($A5600,$D5600,4)</f>
        <v>景德镇陶溪川产业运营有限公司</v>
      </c>
      <c r="Z5600" t="str" cm="1">
        <f t="array" ref="Z5600">[1]!s_stmnote_customertop5($A5600,$D5600,5)</f>
        <v>陕西华润万家生活超市</v>
      </c>
      <c r="AA5600" s="9">
        <f>[1]!s_stmnote_salestop5_pct(A5600,D5600)</f>
        <v>88.84</v>
      </c>
      <c r="AB5600" s="9">
        <f>[1]!s_fa_arturn(A5600,D5600)</f>
        <v>0.76200000000000001</v>
      </c>
      <c r="AC5600" s="9">
        <f>[1]!fa_apturn(A5600,D5600)</f>
        <v>2.7164075630726502E-2</v>
      </c>
      <c r="AD5600" s="9">
        <f>[1]!s_fa_invturn(A5600,D5600)</f>
        <v>0.53080000000000005</v>
      </c>
    </row>
    <row r="5601" spans="1:30">
      <c r="A5601">
        <v>2647</v>
      </c>
      <c r="B5601" t="s">
        <v>382</v>
      </c>
      <c r="C5601" t="s">
        <v>2833</v>
      </c>
      <c r="D5601" s="8">
        <f t="shared" si="88"/>
        <v>44926</v>
      </c>
      <c r="E5601" t="s">
        <v>7507</v>
      </c>
      <c r="F5601">
        <v>1</v>
      </c>
      <c r="G5601" t="s">
        <v>8501</v>
      </c>
      <c r="L5601" t="str" cm="1">
        <f t="array" ref="L5601">[1]!s_info_industry_gics(A5601,1)</f>
        <v>信息技术</v>
      </c>
      <c r="M5601" t="str" cm="1">
        <f t="array" ref="M5601">[1]!s_info_industry_gicscode(A5601,1)</f>
        <v>45</v>
      </c>
      <c r="N5601" t="str">
        <f>[1]!s_info_industry_gics(A5601,2)</f>
        <v>软件与服务</v>
      </c>
      <c r="O5601" t="str">
        <f>[1]!s_info_industry_gicscode(A5601,2)</f>
        <v>4510</v>
      </c>
      <c r="P5601" t="str" cm="1">
        <f t="array" ref="P5601">[1]!s_stmnote_suppliertop5(A5601,D5601,1)</f>
        <v>供应商一</v>
      </c>
      <c r="Q5601" t="str">
        <f>[1]!s_stmnote_suppliertop5(A5601,D5601,2)</f>
        <v>供应商二</v>
      </c>
      <c r="R5601" t="str" cm="1">
        <f t="array" ref="R5601">[1]!s_stmnote_suppliertop5(A5601,D5601,3)</f>
        <v>供应商三</v>
      </c>
      <c r="S5601" t="str" cm="1">
        <f t="array" ref="S5601">[1]!s_stmnote_suppliertop5(A5601,D5601,4)</f>
        <v>供应商四</v>
      </c>
      <c r="T5601" t="str" cm="1">
        <f t="array" ref="T5601">[1]!s_stmnote_suppliertop5(A5601,D5601,5)</f>
        <v>供应商五</v>
      </c>
      <c r="U5601" s="9">
        <f>[1]!s_stmnote_purchasetop5_pct(A5601,D5601)</f>
        <v>53.4</v>
      </c>
      <c r="V5601" t="str" cm="1">
        <f t="array" ref="V5601">[1]!s_stmnote_customertop5($A5601,$D5601,1)</f>
        <v>客户一</v>
      </c>
      <c r="W5601" t="str" cm="1">
        <f t="array" ref="W5601">[1]!s_stmnote_customertop5($A5601,$D5601,2)</f>
        <v>客户二</v>
      </c>
      <c r="X5601" t="str" cm="1">
        <f t="array" ref="X5601">[1]!s_stmnote_customertop5($A5601,$D5601,3)</f>
        <v>客户三</v>
      </c>
      <c r="Y5601" t="str" cm="1">
        <f t="array" ref="Y5601">[1]!s_stmnote_customertop5($A5601,$D5601,4)</f>
        <v>客户四</v>
      </c>
      <c r="Z5601" t="str" cm="1">
        <f t="array" ref="Z5601">[1]!s_stmnote_customertop5($A5601,$D5601,5)</f>
        <v>客户五</v>
      </c>
      <c r="AA5601" s="9">
        <f>[1]!s_stmnote_salestop5_pct(A5601,D5601)</f>
        <v>2.77</v>
      </c>
      <c r="AB5601" s="9">
        <f>[1]!s_fa_arturn(A5601,D5601)</f>
        <v>20.860800000000001</v>
      </c>
      <c r="AC5601" s="9">
        <f>[1]!fa_apturn(A5601,D5601)</f>
        <v>7.6065449454228604</v>
      </c>
      <c r="AD5601" s="9">
        <f>[1]!s_fa_invturn(A5601,D5601)</f>
        <v>0</v>
      </c>
    </row>
    <row r="5602" spans="1:30">
      <c r="A5602">
        <v>2647</v>
      </c>
      <c r="B5602" t="s">
        <v>382</v>
      </c>
      <c r="C5602" t="s">
        <v>2834</v>
      </c>
      <c r="D5602" s="8">
        <f t="shared" si="88"/>
        <v>44926</v>
      </c>
      <c r="E5602" t="s">
        <v>7501</v>
      </c>
      <c r="F5602">
        <v>1</v>
      </c>
      <c r="G5602" t="s">
        <v>8502</v>
      </c>
      <c r="L5602" t="str" cm="1">
        <f t="array" ref="L5602">[1]!s_info_industry_gics(A5602,1)</f>
        <v>信息技术</v>
      </c>
      <c r="M5602" t="str" cm="1">
        <f t="array" ref="M5602">[1]!s_info_industry_gicscode(A5602,1)</f>
        <v>45</v>
      </c>
      <c r="N5602" t="str">
        <f>[1]!s_info_industry_gics(A5602,2)</f>
        <v>软件与服务</v>
      </c>
      <c r="O5602" t="str">
        <f>[1]!s_info_industry_gicscode(A5602,2)</f>
        <v>4510</v>
      </c>
      <c r="P5602" t="str" cm="1">
        <f t="array" ref="P5602">[1]!s_stmnote_suppliertop5(A5602,D5602,1)</f>
        <v>供应商一</v>
      </c>
      <c r="Q5602" t="str">
        <f>[1]!s_stmnote_suppliertop5(A5602,D5602,2)</f>
        <v>供应商二</v>
      </c>
      <c r="R5602" t="str" cm="1">
        <f t="array" ref="R5602">[1]!s_stmnote_suppliertop5(A5602,D5602,3)</f>
        <v>供应商三</v>
      </c>
      <c r="S5602" t="str" cm="1">
        <f t="array" ref="S5602">[1]!s_stmnote_suppliertop5(A5602,D5602,4)</f>
        <v>供应商四</v>
      </c>
      <c r="T5602" t="str" cm="1">
        <f t="array" ref="T5602">[1]!s_stmnote_suppliertop5(A5602,D5602,5)</f>
        <v>供应商五</v>
      </c>
      <c r="U5602" s="9">
        <f>[1]!s_stmnote_purchasetop5_pct(A5602,D5602)</f>
        <v>53.4</v>
      </c>
      <c r="V5602" t="str" cm="1">
        <f t="array" ref="V5602">[1]!s_stmnote_customertop5($A5602,$D5602,1)</f>
        <v>客户一</v>
      </c>
      <c r="W5602" t="str" cm="1">
        <f t="array" ref="W5602">[1]!s_stmnote_customertop5($A5602,$D5602,2)</f>
        <v>客户二</v>
      </c>
      <c r="X5602" t="str" cm="1">
        <f t="array" ref="X5602">[1]!s_stmnote_customertop5($A5602,$D5602,3)</f>
        <v>客户三</v>
      </c>
      <c r="Y5602" t="str" cm="1">
        <f t="array" ref="Y5602">[1]!s_stmnote_customertop5($A5602,$D5602,4)</f>
        <v>客户四</v>
      </c>
      <c r="Z5602" t="str" cm="1">
        <f t="array" ref="Z5602">[1]!s_stmnote_customertop5($A5602,$D5602,5)</f>
        <v>客户五</v>
      </c>
      <c r="AA5602" s="9">
        <f>[1]!s_stmnote_salestop5_pct(A5602,D5602)</f>
        <v>2.77</v>
      </c>
      <c r="AB5602" s="9">
        <f>[1]!s_fa_arturn(A5602,D5602)</f>
        <v>20.860800000000001</v>
      </c>
      <c r="AC5602" s="9">
        <f>[1]!fa_apturn(A5602,D5602)</f>
        <v>7.6065449454228604</v>
      </c>
      <c r="AD5602" s="9">
        <f>[1]!s_fa_invturn(A5602,D5602)</f>
        <v>0</v>
      </c>
    </row>
    <row r="5603" spans="1:30">
      <c r="A5603" s="6" t="s">
        <v>12847</v>
      </c>
      <c r="B5603" t="s">
        <v>1412</v>
      </c>
      <c r="C5603" t="s">
        <v>6625</v>
      </c>
      <c r="D5603" s="8">
        <f t="shared" si="88"/>
        <v>44926</v>
      </c>
      <c r="E5603" t="s">
        <v>7507</v>
      </c>
      <c r="F5603">
        <v>1</v>
      </c>
      <c r="G5603" t="s">
        <v>8501</v>
      </c>
      <c r="L5603" t="str" cm="1">
        <f t="array" ref="L5603">[1]!s_info_industry_gics(A5603,1)</f>
        <v>信息技术</v>
      </c>
      <c r="M5603" t="str" cm="1">
        <f t="array" ref="M5603">[1]!s_info_industry_gicscode(A5603,1)</f>
        <v>45</v>
      </c>
      <c r="N5603" t="str">
        <f>[1]!s_info_industry_gics(A5603,2)</f>
        <v>软件与服务</v>
      </c>
      <c r="O5603" t="str">
        <f>[1]!s_info_industry_gicscode(A5603,2)</f>
        <v>4510</v>
      </c>
      <c r="P5603" t="str" cm="1">
        <f t="array" ref="P5603">[1]!s_stmnote_suppliertop5(A5603,D5603,1)</f>
        <v>供应商一</v>
      </c>
      <c r="Q5603" t="str">
        <f>[1]!s_stmnote_suppliertop5(A5603,D5603,2)</f>
        <v>供应商二</v>
      </c>
      <c r="R5603" t="str" cm="1">
        <f t="array" ref="R5603">[1]!s_stmnote_suppliertop5(A5603,D5603,3)</f>
        <v>供应商三</v>
      </c>
      <c r="S5603" t="str" cm="1">
        <f t="array" ref="S5603">[1]!s_stmnote_suppliertop5(A5603,D5603,4)</f>
        <v>供应商四</v>
      </c>
      <c r="T5603" t="str" cm="1">
        <f t="array" ref="T5603">[1]!s_stmnote_suppliertop5(A5603,D5603,5)</f>
        <v>供应商五</v>
      </c>
      <c r="U5603" s="9">
        <f>[1]!s_stmnote_purchasetop5_pct(A5603,D5603)</f>
        <v>53.4</v>
      </c>
      <c r="V5603" t="str" cm="1">
        <f t="array" ref="V5603">[1]!s_stmnote_customertop5($A5603,$D5603,1)</f>
        <v>客户一</v>
      </c>
      <c r="W5603" t="str" cm="1">
        <f t="array" ref="W5603">[1]!s_stmnote_customertop5($A5603,$D5603,2)</f>
        <v>客户二</v>
      </c>
      <c r="X5603" t="str" cm="1">
        <f t="array" ref="X5603">[1]!s_stmnote_customertop5($A5603,$D5603,3)</f>
        <v>客户三</v>
      </c>
      <c r="Y5603" t="str" cm="1">
        <f t="array" ref="Y5603">[1]!s_stmnote_customertop5($A5603,$D5603,4)</f>
        <v>客户四</v>
      </c>
      <c r="Z5603" t="str" cm="1">
        <f t="array" ref="Z5603">[1]!s_stmnote_customertop5($A5603,$D5603,5)</f>
        <v>客户五</v>
      </c>
      <c r="AA5603" s="9">
        <f>[1]!s_stmnote_salestop5_pct(A5603,D5603)</f>
        <v>2.77</v>
      </c>
      <c r="AB5603" s="9">
        <f>[1]!s_fa_arturn(A5603,D5603)</f>
        <v>20.860800000000001</v>
      </c>
      <c r="AC5603" s="9">
        <f>[1]!fa_apturn(A5603,D5603)</f>
        <v>7.6065449454228604</v>
      </c>
      <c r="AD5603" s="9">
        <f>[1]!s_fa_invturn(A5603,D5603)</f>
        <v>0</v>
      </c>
    </row>
    <row r="5604" spans="1:30">
      <c r="A5604" s="3" t="s">
        <v>12847</v>
      </c>
      <c r="B5604" t="s">
        <v>382</v>
      </c>
      <c r="C5604" t="s">
        <v>6671</v>
      </c>
      <c r="D5604" s="8">
        <f t="shared" si="88"/>
        <v>44561</v>
      </c>
      <c r="E5604" t="s">
        <v>7576</v>
      </c>
      <c r="F5604">
        <v>1</v>
      </c>
      <c r="G5604" t="s">
        <v>11730</v>
      </c>
      <c r="L5604" t="str" cm="1">
        <f t="array" ref="L5604">[1]!s_info_industry_gics(A5604,1)</f>
        <v>信息技术</v>
      </c>
      <c r="M5604" t="str" cm="1">
        <f t="array" ref="M5604">[1]!s_info_industry_gicscode(A5604,1)</f>
        <v>45</v>
      </c>
      <c r="N5604" t="str">
        <f>[1]!s_info_industry_gics(A5604,2)</f>
        <v>软件与服务</v>
      </c>
      <c r="O5604" t="str">
        <f>[1]!s_info_industry_gicscode(A5604,2)</f>
        <v>4510</v>
      </c>
      <c r="P5604" t="str" cm="1">
        <f t="array" ref="P5604">[1]!s_stmnote_suppliertop5(A5604,D5604,1)</f>
        <v>供应商一</v>
      </c>
      <c r="Q5604" t="str">
        <f>[1]!s_stmnote_suppliertop5(A5604,D5604,2)</f>
        <v>供应商二</v>
      </c>
      <c r="R5604" t="str" cm="1">
        <f t="array" ref="R5604">[1]!s_stmnote_suppliertop5(A5604,D5604,3)</f>
        <v>供应商三</v>
      </c>
      <c r="S5604" t="str" cm="1">
        <f t="array" ref="S5604">[1]!s_stmnote_suppliertop5(A5604,D5604,4)</f>
        <v>供应商四</v>
      </c>
      <c r="T5604" t="str" cm="1">
        <f t="array" ref="T5604">[1]!s_stmnote_suppliertop5(A5604,D5604,5)</f>
        <v>供应商五</v>
      </c>
      <c r="U5604" s="9">
        <f>[1]!s_stmnote_purchasetop5_pct(A5604,D5604)</f>
        <v>49.35</v>
      </c>
      <c r="V5604" t="str" cm="1">
        <f t="array" ref="V5604">[1]!s_stmnote_customertop5($A5604,$D5604,1)</f>
        <v>客户一</v>
      </c>
      <c r="W5604" t="str" cm="1">
        <f t="array" ref="W5604">[1]!s_stmnote_customertop5($A5604,$D5604,2)</f>
        <v>客户二</v>
      </c>
      <c r="X5604" t="str" cm="1">
        <f t="array" ref="X5604">[1]!s_stmnote_customertop5($A5604,$D5604,3)</f>
        <v>客户三</v>
      </c>
      <c r="Y5604" t="str" cm="1">
        <f t="array" ref="Y5604">[1]!s_stmnote_customertop5($A5604,$D5604,4)</f>
        <v>客户四</v>
      </c>
      <c r="Z5604" t="str" cm="1">
        <f t="array" ref="Z5604">[1]!s_stmnote_customertop5($A5604,$D5604,5)</f>
        <v>客户五</v>
      </c>
      <c r="AA5604" s="9">
        <f>[1]!s_stmnote_salestop5_pct(A5604,D5604)</f>
        <v>4.37</v>
      </c>
      <c r="AB5604" s="9">
        <f>[1]!s_fa_arturn(A5604,D5604)</f>
        <v>17.367599999999999</v>
      </c>
      <c r="AC5604" s="9">
        <f>[1]!fa_apturn(A5604,D5604)</f>
        <v>7.9629728045176797</v>
      </c>
      <c r="AD5604" s="9">
        <f>[1]!s_fa_invturn(A5604,D5604)</f>
        <v>12242.019399999999</v>
      </c>
    </row>
    <row r="5605" spans="1:30">
      <c r="A5605">
        <v>2654</v>
      </c>
      <c r="B5605" t="s">
        <v>384</v>
      </c>
      <c r="C5605" t="s">
        <v>2836</v>
      </c>
      <c r="D5605" s="8">
        <f t="shared" si="88"/>
        <v>44561</v>
      </c>
      <c r="E5605" t="s">
        <v>7508</v>
      </c>
      <c r="F5605">
        <v>1</v>
      </c>
      <c r="G5605" t="s">
        <v>8503</v>
      </c>
      <c r="L5605" t="str" cm="1">
        <f t="array" ref="L5605">[1]!s_info_industry_gics(A5605,1)</f>
        <v>信息技术</v>
      </c>
      <c r="M5605" t="str" cm="1">
        <f t="array" ref="M5605">[1]!s_info_industry_gicscode(A5605,1)</f>
        <v>45</v>
      </c>
      <c r="N5605" t="str">
        <f>[1]!s_info_industry_gics(A5605,2)</f>
        <v>半导体与半导体生产设备</v>
      </c>
      <c r="O5605" t="str">
        <f>[1]!s_info_industry_gicscode(A5605,2)</f>
        <v>4530</v>
      </c>
      <c r="P5605" t="str" cm="1">
        <f t="array" ref="P5605">[1]!s_stmnote_suppliertop5(A5605,D5605,1)</f>
        <v>第1名</v>
      </c>
      <c r="Q5605" t="str">
        <f>[1]!s_stmnote_suppliertop5(A5605,D5605,2)</f>
        <v>第2名</v>
      </c>
      <c r="R5605" t="str" cm="1">
        <f t="array" ref="R5605">[1]!s_stmnote_suppliertop5(A5605,D5605,3)</f>
        <v>第3名</v>
      </c>
      <c r="S5605" t="str" cm="1">
        <f t="array" ref="S5605">[1]!s_stmnote_suppliertop5(A5605,D5605,4)</f>
        <v>第4名</v>
      </c>
      <c r="T5605" t="str" cm="1">
        <f t="array" ref="T5605">[1]!s_stmnote_suppliertop5(A5605,D5605,5)</f>
        <v>第5名</v>
      </c>
      <c r="U5605" s="9">
        <f>[1]!s_stmnote_purchasetop5_pct(A5605,D5605)</f>
        <v>61.55</v>
      </c>
      <c r="V5605" t="str" cm="1">
        <f t="array" ref="V5605">[1]!s_stmnote_customertop5($A5605,$D5605,1)</f>
        <v>第1名</v>
      </c>
      <c r="W5605" t="str" cm="1">
        <f t="array" ref="W5605">[1]!s_stmnote_customertop5($A5605,$D5605,2)</f>
        <v>第2名</v>
      </c>
      <c r="X5605" t="str" cm="1">
        <f t="array" ref="X5605">[1]!s_stmnote_customertop5($A5605,$D5605,3)</f>
        <v>第3名</v>
      </c>
      <c r="Y5605" t="str" cm="1">
        <f t="array" ref="Y5605">[1]!s_stmnote_customertop5($A5605,$D5605,4)</f>
        <v>第4名</v>
      </c>
      <c r="Z5605" t="str" cm="1">
        <f t="array" ref="Z5605">[1]!s_stmnote_customertop5($A5605,$D5605,5)</f>
        <v>第5名</v>
      </c>
      <c r="AA5605" s="9">
        <f>[1]!s_stmnote_salestop5_pct(A5605,D5605)</f>
        <v>16.309999999999999</v>
      </c>
      <c r="AB5605" s="9">
        <f>[1]!s_fa_arturn(A5605,D5605)</f>
        <v>3.4582999999999999</v>
      </c>
      <c r="AC5605" s="9">
        <f>[1]!fa_apturn(A5605,D5605)</f>
        <v>6.4202204773798099</v>
      </c>
      <c r="AD5605" s="9">
        <f>[1]!s_fa_invturn(A5605,D5605)</f>
        <v>7.3057999999999996</v>
      </c>
    </row>
    <row r="5606" spans="1:30">
      <c r="A5606" s="3" t="s">
        <v>12947</v>
      </c>
      <c r="B5606" t="s">
        <v>1462</v>
      </c>
      <c r="C5606" t="s">
        <v>6769</v>
      </c>
      <c r="D5606" s="8">
        <f t="shared" si="88"/>
        <v>44926</v>
      </c>
      <c r="E5606" t="s">
        <v>7365</v>
      </c>
      <c r="F5606">
        <v>2</v>
      </c>
      <c r="G5606" t="s">
        <v>11783</v>
      </c>
      <c r="H5606" t="s">
        <v>12692</v>
      </c>
      <c r="L5606" t="str" cm="1">
        <f t="array" ref="L5606">[1]!s_info_industry_gics(A5606,1)</f>
        <v>信息技术</v>
      </c>
      <c r="M5606" t="str" cm="1">
        <f t="array" ref="M5606">[1]!s_info_industry_gicscode(A5606,1)</f>
        <v>45</v>
      </c>
      <c r="N5606" t="str">
        <f>[1]!s_info_industry_gics(A5606,2)</f>
        <v>软件与服务</v>
      </c>
      <c r="O5606" t="str">
        <f>[1]!s_info_industry_gicscode(A5606,2)</f>
        <v>4510</v>
      </c>
      <c r="P5606" t="str" cm="1">
        <f t="array" ref="P5606">[1]!s_stmnote_suppliertop5(A5606,D5606,1)</f>
        <v>安徽中融汇通电子商务有限公司</v>
      </c>
      <c r="Q5606" t="str">
        <f>[1]!s_stmnote_suppliertop5(A5606,D5606,2)</f>
        <v>暗物智能科技(广州)有限公司</v>
      </c>
      <c r="R5606" t="str" cm="1">
        <f t="array" ref="R5606">[1]!s_stmnote_suppliertop5(A5606,D5606,3)</f>
        <v>通富弘业有限责任公司</v>
      </c>
      <c r="S5606" t="str" cm="1">
        <f t="array" ref="S5606">[1]!s_stmnote_suppliertop5(A5606,D5606,4)</f>
        <v>深圳市看护家科技有限公司</v>
      </c>
      <c r="T5606" t="str" cm="1">
        <f t="array" ref="T5606">[1]!s_stmnote_suppliertop5(A5606,D5606,5)</f>
        <v>明河社出版有限公司</v>
      </c>
      <c r="U5606" s="9">
        <f>[1]!s_stmnote_purchasetop5_pct(A5606,D5606)</f>
        <v>60.47</v>
      </c>
      <c r="V5606" t="str" cm="1">
        <f t="array" ref="V5606">[1]!s_stmnote_customertop5($A5606,$D5606,1)</f>
        <v>诺比侃人工智能科技(成都)股份有限公司</v>
      </c>
      <c r="W5606" t="str" cm="1">
        <f t="array" ref="W5606">[1]!s_stmnote_customertop5($A5606,$D5606,2)</f>
        <v>中国电信股份有限公司</v>
      </c>
      <c r="X5606" t="str" cm="1">
        <f t="array" ref="X5606">[1]!s_stmnote_customertop5($A5606,$D5606,3)</f>
        <v>创意信息技术股份有限公司</v>
      </c>
      <c r="Y5606" t="str" cm="1">
        <f t="array" ref="Y5606">[1]!s_stmnote_customertop5($A5606,$D5606,4)</f>
        <v>天翼电信终端有限公司</v>
      </c>
      <c r="Z5606" t="str" cm="1">
        <f t="array" ref="Z5606">[1]!s_stmnote_customertop5($A5606,$D5606,5)</f>
        <v>中国铁塔股份有限公司</v>
      </c>
      <c r="AA5606" s="9">
        <f>[1]!s_stmnote_salestop5_pct(A5606,D5606)</f>
        <v>80.489999999999995</v>
      </c>
      <c r="AB5606" s="9">
        <f>[1]!s_fa_arturn(A5606,D5606)</f>
        <v>4.0164</v>
      </c>
      <c r="AC5606" s="9">
        <f>[1]!fa_apturn(A5606,D5606)</f>
        <v>2.5509138185034002</v>
      </c>
      <c r="AD5606" s="9">
        <f>[1]!s_fa_invturn(A5606,D5606)</f>
        <v>1.2271000000000001</v>
      </c>
    </row>
    <row r="5607" spans="1:30">
      <c r="A5607" s="3" t="s">
        <v>12947</v>
      </c>
      <c r="B5607" t="s">
        <v>1462</v>
      </c>
      <c r="C5607" t="s">
        <v>6770</v>
      </c>
      <c r="D5607" s="8">
        <f t="shared" si="88"/>
        <v>44926</v>
      </c>
      <c r="E5607" t="s">
        <v>7681</v>
      </c>
      <c r="F5607">
        <v>2</v>
      </c>
      <c r="G5607" t="s">
        <v>11784</v>
      </c>
      <c r="H5607" t="s">
        <v>12692</v>
      </c>
      <c r="L5607" t="str" cm="1">
        <f t="array" ref="L5607">[1]!s_info_industry_gics(A5607,1)</f>
        <v>信息技术</v>
      </c>
      <c r="M5607" t="str" cm="1">
        <f t="array" ref="M5607">[1]!s_info_industry_gicscode(A5607,1)</f>
        <v>45</v>
      </c>
      <c r="N5607" t="str">
        <f>[1]!s_info_industry_gics(A5607,2)</f>
        <v>软件与服务</v>
      </c>
      <c r="O5607" t="str">
        <f>[1]!s_info_industry_gicscode(A5607,2)</f>
        <v>4510</v>
      </c>
      <c r="P5607" t="str" cm="1">
        <f t="array" ref="P5607">[1]!s_stmnote_suppliertop5(A5607,D5607,1)</f>
        <v>安徽中融汇通电子商务有限公司</v>
      </c>
      <c r="Q5607" t="str">
        <f>[1]!s_stmnote_suppliertop5(A5607,D5607,2)</f>
        <v>暗物智能科技(广州)有限公司</v>
      </c>
      <c r="R5607" t="str" cm="1">
        <f t="array" ref="R5607">[1]!s_stmnote_suppliertop5(A5607,D5607,3)</f>
        <v>通富弘业有限责任公司</v>
      </c>
      <c r="S5607" t="str" cm="1">
        <f t="array" ref="S5607">[1]!s_stmnote_suppliertop5(A5607,D5607,4)</f>
        <v>深圳市看护家科技有限公司</v>
      </c>
      <c r="T5607" t="str" cm="1">
        <f t="array" ref="T5607">[1]!s_stmnote_suppliertop5(A5607,D5607,5)</f>
        <v>明河社出版有限公司</v>
      </c>
      <c r="U5607" s="9">
        <f>[1]!s_stmnote_purchasetop5_pct(A5607,D5607)</f>
        <v>60.47</v>
      </c>
      <c r="V5607" t="str" cm="1">
        <f t="array" ref="V5607">[1]!s_stmnote_customertop5($A5607,$D5607,1)</f>
        <v>诺比侃人工智能科技(成都)股份有限公司</v>
      </c>
      <c r="W5607" t="str" cm="1">
        <f t="array" ref="W5607">[1]!s_stmnote_customertop5($A5607,$D5607,2)</f>
        <v>中国电信股份有限公司</v>
      </c>
      <c r="X5607" t="str" cm="1">
        <f t="array" ref="X5607">[1]!s_stmnote_customertop5($A5607,$D5607,3)</f>
        <v>创意信息技术股份有限公司</v>
      </c>
      <c r="Y5607" t="str" cm="1">
        <f t="array" ref="Y5607">[1]!s_stmnote_customertop5($A5607,$D5607,4)</f>
        <v>天翼电信终端有限公司</v>
      </c>
      <c r="Z5607" t="str" cm="1">
        <f t="array" ref="Z5607">[1]!s_stmnote_customertop5($A5607,$D5607,5)</f>
        <v>中国铁塔股份有限公司</v>
      </c>
      <c r="AA5607" s="9">
        <f>[1]!s_stmnote_salestop5_pct(A5607,D5607)</f>
        <v>80.489999999999995</v>
      </c>
      <c r="AB5607" s="9">
        <f>[1]!s_fa_arturn(A5607,D5607)</f>
        <v>4.0164</v>
      </c>
      <c r="AC5607" s="9">
        <f>[1]!fa_apturn(A5607,D5607)</f>
        <v>2.5509138185034002</v>
      </c>
      <c r="AD5607" s="9">
        <f>[1]!s_fa_invturn(A5607,D5607)</f>
        <v>1.2271000000000001</v>
      </c>
    </row>
    <row r="5608" spans="1:30">
      <c r="A5608">
        <v>509</v>
      </c>
      <c r="B5608" t="s">
        <v>50</v>
      </c>
      <c r="C5608" t="s">
        <v>1679</v>
      </c>
      <c r="D5608" s="8">
        <f t="shared" si="88"/>
        <v>44561</v>
      </c>
      <c r="E5608" t="s">
        <v>7064</v>
      </c>
      <c r="F5608">
        <v>1</v>
      </c>
      <c r="G5608" t="s">
        <v>7949</v>
      </c>
      <c r="L5608" t="str" cm="1">
        <f t="array" ref="L5608">[1]!s_info_industry_gics(A5608,1)</f>
        <v>信息技术</v>
      </c>
      <c r="M5608" t="str" cm="1">
        <f t="array" ref="M5608">[1]!s_info_industry_gicscode(A5608,1)</f>
        <v>45</v>
      </c>
      <c r="N5608" t="str">
        <f>[1]!s_info_industry_gics(A5608,2)</f>
        <v>技术硬件与设备</v>
      </c>
      <c r="O5608" t="str">
        <f>[1]!s_info_industry_gicscode(A5608,2)</f>
        <v>4520</v>
      </c>
      <c r="P5608" t="str" cm="1">
        <f t="array" ref="P5608">[1]!s_stmnote_suppliertop5(A5608,D5608,1)</f>
        <v>InfinitePowerGroupInc.</v>
      </c>
      <c r="Q5608" t="str">
        <f>[1]!s_stmnote_suppliertop5(A5608,D5608,2)</f>
        <v>SYNTECHASIALIMITED(联强)</v>
      </c>
      <c r="R5608" t="str" cm="1">
        <f t="array" ref="R5608">[1]!s_stmnote_suppliertop5(A5608,D5608,3)</f>
        <v>深圳前海天润达供应链管理有限公司</v>
      </c>
      <c r="S5608" t="str" cm="1">
        <f t="array" ref="S5608">[1]!s_stmnote_suppliertop5(A5608,D5608,4)</f>
        <v>惠科股份有限公司</v>
      </c>
      <c r="T5608" t="str" cm="1">
        <f t="array" ref="T5608">[1]!s_stmnote_suppliertop5(A5608,D5608,5)</f>
        <v>聚友源</v>
      </c>
      <c r="U5608" s="9">
        <f>[1]!s_stmnote_purchasetop5_pct(A5608,D5608)</f>
        <v>62.42</v>
      </c>
      <c r="V5608" t="str" cm="1">
        <f t="array" ref="V5608">[1]!s_stmnote_customertop5($A5608,$D5608,1)</f>
        <v>SCEPTREINC.</v>
      </c>
      <c r="W5608" t="str" cm="1">
        <f t="array" ref="W5608">[1]!s_stmnote_customertop5($A5608,$D5608,2)</f>
        <v>合肥市航嘉显示科技有限公司</v>
      </c>
      <c r="X5608" t="str" cm="1">
        <f t="array" ref="X5608">[1]!s_stmnote_customertop5($A5608,$D5608,3)</f>
        <v>深圳创维-RGB电子有限公司</v>
      </c>
      <c r="Y5608" t="str" cm="1">
        <f t="array" ref="Y5608">[1]!s_stmnote_customertop5($A5608,$D5608,4)</f>
        <v>福建中冠大地数码有限公司</v>
      </c>
      <c r="Z5608" t="str" cm="1">
        <f t="array" ref="Z5608">[1]!s_stmnote_customertop5($A5608,$D5608,5)</f>
        <v>广州雄盛电子有限公司</v>
      </c>
      <c r="AA5608" s="9">
        <f>[1]!s_stmnote_salestop5_pct(A5608,D5608)</f>
        <v>94.5</v>
      </c>
      <c r="AB5608" s="9">
        <f>[1]!s_fa_arturn(A5608,D5608)</f>
        <v>7.7926000000000002</v>
      </c>
      <c r="AC5608" s="9">
        <f>[1]!fa_apturn(A5608,D5608)</f>
        <v>4.38010993108702</v>
      </c>
      <c r="AD5608" s="9">
        <f>[1]!s_fa_invturn(A5608,D5608)</f>
        <v>2.3910999999999998</v>
      </c>
    </row>
    <row r="5609" spans="1:30">
      <c r="A5609">
        <v>509</v>
      </c>
      <c r="B5609" t="s">
        <v>50</v>
      </c>
      <c r="C5609" t="s">
        <v>1680</v>
      </c>
      <c r="D5609" s="8">
        <f t="shared" si="88"/>
        <v>44561</v>
      </c>
      <c r="E5609" t="s">
        <v>7065</v>
      </c>
      <c r="F5609">
        <v>1</v>
      </c>
      <c r="G5609" t="s">
        <v>7950</v>
      </c>
      <c r="L5609" t="str" cm="1">
        <f t="array" ref="L5609">[1]!s_info_industry_gics(A5609,1)</f>
        <v>信息技术</v>
      </c>
      <c r="M5609" t="str" cm="1">
        <f t="array" ref="M5609">[1]!s_info_industry_gicscode(A5609,1)</f>
        <v>45</v>
      </c>
      <c r="N5609" t="str">
        <f>[1]!s_info_industry_gics(A5609,2)</f>
        <v>技术硬件与设备</v>
      </c>
      <c r="O5609" t="str">
        <f>[1]!s_info_industry_gicscode(A5609,2)</f>
        <v>4520</v>
      </c>
      <c r="P5609" t="str" cm="1">
        <f t="array" ref="P5609">[1]!s_stmnote_suppliertop5(A5609,D5609,1)</f>
        <v>InfinitePowerGroupInc.</v>
      </c>
      <c r="Q5609" t="str">
        <f>[1]!s_stmnote_suppliertop5(A5609,D5609,2)</f>
        <v>SYNTECHASIALIMITED(联强)</v>
      </c>
      <c r="R5609" t="str" cm="1">
        <f t="array" ref="R5609">[1]!s_stmnote_suppliertop5(A5609,D5609,3)</f>
        <v>深圳前海天润达供应链管理有限公司</v>
      </c>
      <c r="S5609" t="str" cm="1">
        <f t="array" ref="S5609">[1]!s_stmnote_suppliertop5(A5609,D5609,4)</f>
        <v>惠科股份有限公司</v>
      </c>
      <c r="T5609" t="str" cm="1">
        <f t="array" ref="T5609">[1]!s_stmnote_suppliertop5(A5609,D5609,5)</f>
        <v>聚友源</v>
      </c>
      <c r="U5609" s="9">
        <f>[1]!s_stmnote_purchasetop5_pct(A5609,D5609)</f>
        <v>62.42</v>
      </c>
      <c r="V5609" t="str" cm="1">
        <f t="array" ref="V5609">[1]!s_stmnote_customertop5($A5609,$D5609,1)</f>
        <v>SCEPTREINC.</v>
      </c>
      <c r="W5609" t="str" cm="1">
        <f t="array" ref="W5609">[1]!s_stmnote_customertop5($A5609,$D5609,2)</f>
        <v>合肥市航嘉显示科技有限公司</v>
      </c>
      <c r="X5609" t="str" cm="1">
        <f t="array" ref="X5609">[1]!s_stmnote_customertop5($A5609,$D5609,3)</f>
        <v>深圳创维-RGB电子有限公司</v>
      </c>
      <c r="Y5609" t="str" cm="1">
        <f t="array" ref="Y5609">[1]!s_stmnote_customertop5($A5609,$D5609,4)</f>
        <v>福建中冠大地数码有限公司</v>
      </c>
      <c r="Z5609" t="str" cm="1">
        <f t="array" ref="Z5609">[1]!s_stmnote_customertop5($A5609,$D5609,5)</f>
        <v>广州雄盛电子有限公司</v>
      </c>
      <c r="AA5609" s="9">
        <f>[1]!s_stmnote_salestop5_pct(A5609,D5609)</f>
        <v>94.5</v>
      </c>
      <c r="AB5609" s="9">
        <f>[1]!s_fa_arturn(A5609,D5609)</f>
        <v>7.7926000000000002</v>
      </c>
      <c r="AC5609" s="9">
        <f>[1]!fa_apturn(A5609,D5609)</f>
        <v>4.38010993108702</v>
      </c>
      <c r="AD5609" s="9">
        <f>[1]!s_fa_invturn(A5609,D5609)</f>
        <v>2.3910999999999998</v>
      </c>
    </row>
    <row r="5610" spans="1:30">
      <c r="A5610" s="3" t="s">
        <v>12881</v>
      </c>
      <c r="B5610" t="s">
        <v>1442</v>
      </c>
      <c r="C5610" t="s">
        <v>6691</v>
      </c>
      <c r="D5610" s="8">
        <f t="shared" si="88"/>
        <v>44561</v>
      </c>
      <c r="E5610" t="s">
        <v>7286</v>
      </c>
      <c r="F5610">
        <v>2</v>
      </c>
      <c r="G5610" t="s">
        <v>11742</v>
      </c>
      <c r="H5610" t="s">
        <v>12667</v>
      </c>
      <c r="L5610" t="str" cm="1">
        <f t="array" ref="L5610">[1]!s_info_industry_gics(A5610,1)</f>
        <v>信息技术</v>
      </c>
      <c r="M5610" t="str" cm="1">
        <f t="array" ref="M5610">[1]!s_info_industry_gicscode(A5610,1)</f>
        <v>45</v>
      </c>
      <c r="N5610" t="str">
        <f>[1]!s_info_industry_gics(A5610,2)</f>
        <v>技术硬件与设备</v>
      </c>
      <c r="O5610" t="str">
        <f>[1]!s_info_industry_gicscode(A5610,2)</f>
        <v>4520</v>
      </c>
      <c r="P5610" t="str" cm="1">
        <f t="array" ref="P5610">[1]!s_stmnote_suppliertop5(A5610,D5610,1)</f>
        <v>供应商1</v>
      </c>
      <c r="Q5610" t="str">
        <f>[1]!s_stmnote_suppliertop5(A5610,D5610,2)</f>
        <v>供应商2</v>
      </c>
      <c r="R5610" t="str" cm="1">
        <f t="array" ref="R5610">[1]!s_stmnote_suppliertop5(A5610,D5610,3)</f>
        <v>供应商3</v>
      </c>
      <c r="S5610" t="str" cm="1">
        <f t="array" ref="S5610">[1]!s_stmnote_suppliertop5(A5610,D5610,4)</f>
        <v>供应商4</v>
      </c>
      <c r="T5610" t="str" cm="1">
        <f t="array" ref="T5610">[1]!s_stmnote_suppliertop5(A5610,D5610,5)</f>
        <v>供应商5</v>
      </c>
      <c r="U5610" s="9">
        <f>[1]!s_stmnote_purchasetop5_pct(A5610,D5610)</f>
        <v>17.53</v>
      </c>
      <c r="V5610" t="str" cm="1">
        <f t="array" ref="V5610">[1]!s_stmnote_customertop5($A5610,$D5610,1)</f>
        <v>客户1</v>
      </c>
      <c r="W5610" t="str" cm="1">
        <f t="array" ref="W5610">[1]!s_stmnote_customertop5($A5610,$D5610,2)</f>
        <v>客户2</v>
      </c>
      <c r="X5610" t="str" cm="1">
        <f t="array" ref="X5610">[1]!s_stmnote_customertop5($A5610,$D5610,3)</f>
        <v>客户3</v>
      </c>
      <c r="Y5610" t="str" cm="1">
        <f t="array" ref="Y5610">[1]!s_stmnote_customertop5($A5610,$D5610,4)</f>
        <v>客户4</v>
      </c>
      <c r="Z5610" t="str" cm="1">
        <f t="array" ref="Z5610">[1]!s_stmnote_customertop5($A5610,$D5610,5)</f>
        <v>客户5</v>
      </c>
      <c r="AA5610" s="9">
        <f>[1]!s_stmnote_salestop5_pct(A5610,D5610)</f>
        <v>34.4</v>
      </c>
      <c r="AB5610" s="9">
        <f>[1]!s_fa_arturn(A5610,D5610)</f>
        <v>4.5372000000000003</v>
      </c>
      <c r="AC5610" s="9">
        <f>[1]!fa_apturn(A5610,D5610)</f>
        <v>2.8226275376186698</v>
      </c>
      <c r="AD5610" s="9">
        <f>[1]!s_fa_invturn(A5610,D5610)</f>
        <v>1.8754999999999999</v>
      </c>
    </row>
    <row r="5611" spans="1:30">
      <c r="A5611">
        <v>600050</v>
      </c>
      <c r="B5611" t="s">
        <v>800</v>
      </c>
      <c r="C5611" t="s">
        <v>4401</v>
      </c>
      <c r="D5611" s="8">
        <f t="shared" si="88"/>
        <v>44926</v>
      </c>
      <c r="E5611" t="s">
        <v>7113</v>
      </c>
      <c r="F5611">
        <v>1</v>
      </c>
      <c r="G5611" t="s">
        <v>9163</v>
      </c>
      <c r="L5611" t="str" cm="1">
        <f t="array" ref="L5611">[1]!s_info_industry_gics(A5611,1)</f>
        <v>电信服务</v>
      </c>
      <c r="M5611" t="str" cm="1">
        <f t="array" ref="M5611">[1]!s_info_industry_gicscode(A5611,1)</f>
        <v>50</v>
      </c>
      <c r="N5611" t="str">
        <f>[1]!s_info_industry_gics(A5611,2)</f>
        <v>电信服务Ⅱ</v>
      </c>
      <c r="O5611" t="str">
        <f>[1]!s_info_industry_gicscode(A5611,2)</f>
        <v>5010</v>
      </c>
      <c r="P5611" cm="1">
        <f t="array" ref="P5611">[1]!s_stmnote_suppliertop5(A5611,D5611,1)</f>
        <v>0</v>
      </c>
      <c r="Q5611">
        <f>[1]!s_stmnote_suppliertop5(A5611,D5611,2)</f>
        <v>0</v>
      </c>
      <c r="R5611" cm="1">
        <f t="array" ref="R5611">[1]!s_stmnote_suppliertop5(A5611,D5611,3)</f>
        <v>0</v>
      </c>
      <c r="S5611" cm="1">
        <f t="array" ref="S5611">[1]!s_stmnote_suppliertop5(A5611,D5611,4)</f>
        <v>0</v>
      </c>
      <c r="T5611" cm="1">
        <f t="array" ref="T5611">[1]!s_stmnote_suppliertop5(A5611,D5611,5)</f>
        <v>0</v>
      </c>
      <c r="U5611" s="9">
        <f>[1]!s_stmnote_purchasetop5_pct(A5611,D5611)</f>
        <v>42</v>
      </c>
      <c r="V5611" cm="1">
        <f t="array" ref="V5611">[1]!s_stmnote_customertop5($A5611,$D5611,1)</f>
        <v>0</v>
      </c>
      <c r="W5611" cm="1">
        <f t="array" ref="W5611">[1]!s_stmnote_customertop5($A5611,$D5611,2)</f>
        <v>0</v>
      </c>
      <c r="X5611" cm="1">
        <f t="array" ref="X5611">[1]!s_stmnote_customertop5($A5611,$D5611,3)</f>
        <v>0</v>
      </c>
      <c r="Y5611" cm="1">
        <f t="array" ref="Y5611">[1]!s_stmnote_customertop5($A5611,$D5611,4)</f>
        <v>0</v>
      </c>
      <c r="Z5611" cm="1">
        <f t="array" ref="Z5611">[1]!s_stmnote_customertop5($A5611,$D5611,5)</f>
        <v>0</v>
      </c>
      <c r="AA5611" s="9">
        <f>[1]!s_stmnote_salestop5_pct(A5611,D5611)</f>
        <v>2.6</v>
      </c>
      <c r="AB5611" s="9">
        <f>[1]!s_fa_arturn(A5611,D5611)</f>
        <v>15.001099999999999</v>
      </c>
      <c r="AC5611" s="9">
        <f>[1]!fa_apturn(A5611,D5611)</f>
        <v>2.04779449163129</v>
      </c>
      <c r="AD5611" s="9">
        <f>[1]!s_fa_invturn(A5611,D5611)</f>
        <v>118.9444</v>
      </c>
    </row>
    <row r="5612" spans="1:30">
      <c r="A5612">
        <v>600941</v>
      </c>
      <c r="B5612" t="s">
        <v>1023</v>
      </c>
      <c r="C5612" t="s">
        <v>5287</v>
      </c>
      <c r="D5612" s="8">
        <f t="shared" si="88"/>
        <v>44926</v>
      </c>
      <c r="E5612" t="s">
        <v>7616</v>
      </c>
      <c r="F5612">
        <v>1</v>
      </c>
      <c r="G5612" t="s">
        <v>9519</v>
      </c>
      <c r="L5612" t="str" cm="1">
        <f t="array" ref="L5612">[1]!s_info_industry_gics(A5612,1)</f>
        <v>电信服务</v>
      </c>
      <c r="M5612" t="str" cm="1">
        <f t="array" ref="M5612">[1]!s_info_industry_gicscode(A5612,1)</f>
        <v>50</v>
      </c>
      <c r="N5612" t="str">
        <f>[1]!s_info_industry_gics(A5612,2)</f>
        <v>电信服务Ⅱ</v>
      </c>
      <c r="O5612" t="str">
        <f>[1]!s_info_industry_gicscode(A5612,2)</f>
        <v>5010</v>
      </c>
      <c r="P5612" cm="1">
        <f t="array" ref="P5612">[1]!s_stmnote_suppliertop5(A5612,D5612,1)</f>
        <v>0</v>
      </c>
      <c r="Q5612">
        <f>[1]!s_stmnote_suppliertop5(A5612,D5612,2)</f>
        <v>0</v>
      </c>
      <c r="R5612" cm="1">
        <f t="array" ref="R5612">[1]!s_stmnote_suppliertop5(A5612,D5612,3)</f>
        <v>0</v>
      </c>
      <c r="S5612" cm="1">
        <f t="array" ref="S5612">[1]!s_stmnote_suppliertop5(A5612,D5612,4)</f>
        <v>0</v>
      </c>
      <c r="T5612" cm="1">
        <f t="array" ref="T5612">[1]!s_stmnote_suppliertop5(A5612,D5612,5)</f>
        <v>0</v>
      </c>
      <c r="U5612" s="9">
        <f>[1]!s_stmnote_purchasetop5_pct(A5612,D5612)</f>
        <v>31</v>
      </c>
      <c r="V5612" cm="1">
        <f t="array" ref="V5612">[1]!s_stmnote_customertop5($A5612,$D5612,1)</f>
        <v>0</v>
      </c>
      <c r="W5612" cm="1">
        <f t="array" ref="W5612">[1]!s_stmnote_customertop5($A5612,$D5612,2)</f>
        <v>0</v>
      </c>
      <c r="X5612" cm="1">
        <f t="array" ref="X5612">[1]!s_stmnote_customertop5($A5612,$D5612,3)</f>
        <v>0</v>
      </c>
      <c r="Y5612" cm="1">
        <f t="array" ref="Y5612">[1]!s_stmnote_customertop5($A5612,$D5612,4)</f>
        <v>0</v>
      </c>
      <c r="Z5612" cm="1">
        <f t="array" ref="Z5612">[1]!s_stmnote_customertop5($A5612,$D5612,5)</f>
        <v>0</v>
      </c>
      <c r="AA5612" s="9">
        <f>[1]!s_stmnote_salestop5_pct(A5612,D5612)</f>
        <v>4</v>
      </c>
      <c r="AB5612" s="9">
        <f>[1]!s_fa_arturn(A5612,D5612)</f>
        <v>23.448499999999999</v>
      </c>
      <c r="AC5612" s="9">
        <f>[1]!fa_apturn(A5612,D5612)</f>
        <v>2.53250645414749</v>
      </c>
      <c r="AD5612" s="9">
        <f>[1]!s_fa_invturn(A5612,D5612)</f>
        <v>32.149700000000003</v>
      </c>
    </row>
    <row r="5613" spans="1:30">
      <c r="A5613">
        <v>601698</v>
      </c>
      <c r="B5613" t="s">
        <v>1099</v>
      </c>
      <c r="C5613" t="s">
        <v>5632</v>
      </c>
      <c r="D5613" s="8">
        <f t="shared" si="88"/>
        <v>44926</v>
      </c>
      <c r="E5613" t="s">
        <v>7199</v>
      </c>
      <c r="F5613">
        <v>1</v>
      </c>
      <c r="G5613" t="s">
        <v>7881</v>
      </c>
      <c r="L5613" t="str" cm="1">
        <f t="array" ref="L5613">[1]!s_info_industry_gics(A5613,1)</f>
        <v>电信服务</v>
      </c>
      <c r="M5613" t="str" cm="1">
        <f t="array" ref="M5613">[1]!s_info_industry_gicscode(A5613,1)</f>
        <v>50</v>
      </c>
      <c r="N5613" t="str">
        <f>[1]!s_info_industry_gics(A5613,2)</f>
        <v>电信服务Ⅱ</v>
      </c>
      <c r="O5613" t="str">
        <f>[1]!s_info_industry_gicscode(A5613,2)</f>
        <v>5010</v>
      </c>
      <c r="P5613" cm="1">
        <f t="array" ref="P5613">[1]!s_stmnote_suppliertop5(A5613,D5613,1)</f>
        <v>0</v>
      </c>
      <c r="Q5613">
        <f>[1]!s_stmnote_suppliertop5(A5613,D5613,2)</f>
        <v>0</v>
      </c>
      <c r="R5613" cm="1">
        <f t="array" ref="R5613">[1]!s_stmnote_suppliertop5(A5613,D5613,3)</f>
        <v>0</v>
      </c>
      <c r="S5613" cm="1">
        <f t="array" ref="S5613">[1]!s_stmnote_suppliertop5(A5613,D5613,4)</f>
        <v>0</v>
      </c>
      <c r="T5613" cm="1">
        <f t="array" ref="T5613">[1]!s_stmnote_suppliertop5(A5613,D5613,5)</f>
        <v>0</v>
      </c>
      <c r="U5613" s="9">
        <f>[1]!s_stmnote_purchasetop5_pct(A5613,D5613)</f>
        <v>77.53</v>
      </c>
      <c r="V5613" cm="1">
        <f t="array" ref="V5613">[1]!s_stmnote_customertop5($A5613,$D5613,1)</f>
        <v>0</v>
      </c>
      <c r="W5613" cm="1">
        <f t="array" ref="W5613">[1]!s_stmnote_customertop5($A5613,$D5613,2)</f>
        <v>0</v>
      </c>
      <c r="X5613" cm="1">
        <f t="array" ref="X5613">[1]!s_stmnote_customertop5($A5613,$D5613,3)</f>
        <v>0</v>
      </c>
      <c r="Y5613" cm="1">
        <f t="array" ref="Y5613">[1]!s_stmnote_customertop5($A5613,$D5613,4)</f>
        <v>0</v>
      </c>
      <c r="Z5613" cm="1">
        <f t="array" ref="Z5613">[1]!s_stmnote_customertop5($A5613,$D5613,5)</f>
        <v>0</v>
      </c>
      <c r="AA5613" s="9">
        <f>[1]!s_stmnote_salestop5_pct(A5613,D5613)</f>
        <v>29.67</v>
      </c>
      <c r="AB5613" s="9">
        <f>[1]!s_fa_arturn(A5613,D5613)</f>
        <v>6.2393000000000001</v>
      </c>
      <c r="AC5613" s="9">
        <f>[1]!fa_apturn(A5613,D5613)</f>
        <v>5.5121593892505398</v>
      </c>
      <c r="AD5613" s="9">
        <f>[1]!s_fa_invturn(A5613,D5613)</f>
        <v>140.25530000000001</v>
      </c>
    </row>
    <row r="5614" spans="1:30">
      <c r="A5614">
        <v>601728</v>
      </c>
      <c r="B5614" t="s">
        <v>1101</v>
      </c>
      <c r="C5614" t="s">
        <v>5634</v>
      </c>
      <c r="D5614" s="8">
        <f t="shared" si="88"/>
        <v>44561</v>
      </c>
      <c r="E5614" t="s">
        <v>7600</v>
      </c>
      <c r="F5614">
        <v>1</v>
      </c>
      <c r="G5614" t="s">
        <v>9682</v>
      </c>
      <c r="L5614" t="str" cm="1">
        <f t="array" ref="L5614">[1]!s_info_industry_gics(A5614,1)</f>
        <v>电信服务</v>
      </c>
      <c r="M5614" t="str" cm="1">
        <f t="array" ref="M5614">[1]!s_info_industry_gicscode(A5614,1)</f>
        <v>50</v>
      </c>
      <c r="N5614" t="str">
        <f>[1]!s_info_industry_gics(A5614,2)</f>
        <v>电信服务Ⅱ</v>
      </c>
      <c r="O5614" t="str">
        <f>[1]!s_info_industry_gicscode(A5614,2)</f>
        <v>5010</v>
      </c>
      <c r="P5614" t="str" cm="1">
        <f t="array" ref="P5614">[1]!s_stmnote_suppliertop5(A5614,D5614,1)</f>
        <v>供应商A</v>
      </c>
      <c r="Q5614">
        <f>[1]!s_stmnote_suppliertop5(A5614,D5614,2)</f>
        <v>0</v>
      </c>
      <c r="R5614" cm="1">
        <f t="array" ref="R5614">[1]!s_stmnote_suppliertop5(A5614,D5614,3)</f>
        <v>0</v>
      </c>
      <c r="S5614" cm="1">
        <f t="array" ref="S5614">[1]!s_stmnote_suppliertop5(A5614,D5614,4)</f>
        <v>0</v>
      </c>
      <c r="T5614" cm="1">
        <f t="array" ref="T5614">[1]!s_stmnote_suppliertop5(A5614,D5614,5)</f>
        <v>0</v>
      </c>
      <c r="U5614" s="9">
        <f>[1]!s_stmnote_purchasetop5_pct(A5614,D5614)</f>
        <v>39.86</v>
      </c>
      <c r="V5614" t="str" cm="1">
        <f t="array" ref="V5614">[1]!s_stmnote_customertop5($A5614,$D5614,1)</f>
        <v>客户A</v>
      </c>
      <c r="W5614" cm="1">
        <f t="array" ref="W5614">[1]!s_stmnote_customertop5($A5614,$D5614,2)</f>
        <v>0</v>
      </c>
      <c r="X5614" cm="1">
        <f t="array" ref="X5614">[1]!s_stmnote_customertop5($A5614,$D5614,3)</f>
        <v>0</v>
      </c>
      <c r="Y5614" cm="1">
        <f t="array" ref="Y5614">[1]!s_stmnote_customertop5($A5614,$D5614,4)</f>
        <v>0</v>
      </c>
      <c r="Z5614" cm="1">
        <f t="array" ref="Z5614">[1]!s_stmnote_customertop5($A5614,$D5614,5)</f>
        <v>0</v>
      </c>
      <c r="AA5614" s="9">
        <f>[1]!s_stmnote_salestop5_pct(A5614,D5614)</f>
        <v>0.41</v>
      </c>
      <c r="AB5614" s="9">
        <f>[1]!s_fa_arturn(A5614,D5614)</f>
        <v>19.826000000000001</v>
      </c>
      <c r="AC5614" s="9">
        <f>[1]!fa_apturn(A5614,D5614)</f>
        <v>2.91747886970865</v>
      </c>
      <c r="AD5614" s="9">
        <f>[1]!s_fa_invturn(A5614,D5614)</f>
        <v>70.982299999999995</v>
      </c>
    </row>
    <row r="5615" spans="1:30">
      <c r="A5615">
        <v>300125</v>
      </c>
      <c r="B5615" t="s">
        <v>501</v>
      </c>
      <c r="C5615" t="s">
        <v>3297</v>
      </c>
      <c r="D5615" s="8">
        <f t="shared" si="88"/>
        <v>44561</v>
      </c>
      <c r="E5615" t="s">
        <v>7600</v>
      </c>
      <c r="F5615">
        <v>1</v>
      </c>
      <c r="G5615" t="s">
        <v>7881</v>
      </c>
      <c r="L5615" t="str" cm="1">
        <f t="array" ref="L5615">[1]!s_info_industry_gics(A5615,1)</f>
        <v>公用事业</v>
      </c>
      <c r="M5615" t="str" cm="1">
        <f t="array" ref="M5615">[1]!s_info_industry_gicscode(A5615,1)</f>
        <v>55</v>
      </c>
      <c r="N5615" t="str">
        <f>[1]!s_info_industry_gics(A5615,2)</f>
        <v>公用事业Ⅱ</v>
      </c>
      <c r="O5615" t="str">
        <f>[1]!s_info_industry_gicscode(A5615,2)</f>
        <v>5510</v>
      </c>
      <c r="P5615" t="str" cm="1">
        <f t="array" ref="P5615">[1]!s_stmnote_suppliertop5(A5615,D5615,1)</f>
        <v>第一名</v>
      </c>
      <c r="Q5615" t="str">
        <f>[1]!s_stmnote_suppliertop5(A5615,D5615,2)</f>
        <v>第二名</v>
      </c>
      <c r="R5615" t="str" cm="1">
        <f t="array" ref="R5615">[1]!s_stmnote_suppliertop5(A5615,D5615,3)</f>
        <v>第三名</v>
      </c>
      <c r="S5615" t="str" cm="1">
        <f t="array" ref="S5615">[1]!s_stmnote_suppliertop5(A5615,D5615,4)</f>
        <v>第四名</v>
      </c>
      <c r="T5615" t="str" cm="1">
        <f t="array" ref="T5615">[1]!s_stmnote_suppliertop5(A5615,D5615,5)</f>
        <v>第五名</v>
      </c>
      <c r="U5615" s="9">
        <f>[1]!s_stmnote_purchasetop5_pct(A5615,D5615)</f>
        <v>62.06</v>
      </c>
      <c r="V5615" t="str" cm="1">
        <f t="array" ref="V5615">[1]!s_stmnote_customertop5($A5615,$D5615,1)</f>
        <v>第一名</v>
      </c>
      <c r="W5615" t="str" cm="1">
        <f t="array" ref="W5615">[1]!s_stmnote_customertop5($A5615,$D5615,2)</f>
        <v>第二名</v>
      </c>
      <c r="X5615" t="str" cm="1">
        <f t="array" ref="X5615">[1]!s_stmnote_customertop5($A5615,$D5615,3)</f>
        <v>第三名</v>
      </c>
      <c r="Y5615" t="str" cm="1">
        <f t="array" ref="Y5615">[1]!s_stmnote_customertop5($A5615,$D5615,4)</f>
        <v>第四名</v>
      </c>
      <c r="Z5615" t="str" cm="1">
        <f t="array" ref="Z5615">[1]!s_stmnote_customertop5($A5615,$D5615,5)</f>
        <v>第五名</v>
      </c>
      <c r="AA5615" s="9">
        <f>[1]!s_stmnote_salestop5_pct(A5615,D5615)</f>
        <v>52.04</v>
      </c>
      <c r="AB5615" s="9">
        <f>[1]!s_fa_arturn(A5615,D5615)</f>
        <v>5.2663000000000002</v>
      </c>
      <c r="AC5615" s="9">
        <f>[1]!fa_apturn(A5615,D5615)</f>
        <v>3.9502679916489698</v>
      </c>
      <c r="AD5615" s="9">
        <f>[1]!s_fa_invturn(A5615,D5615)</f>
        <v>22.707999999999998</v>
      </c>
    </row>
    <row r="5616" spans="1:30">
      <c r="A5616">
        <v>300125</v>
      </c>
      <c r="B5616" t="s">
        <v>501</v>
      </c>
      <c r="C5616" t="s">
        <v>3298</v>
      </c>
      <c r="D5616" s="8">
        <f t="shared" si="88"/>
        <v>44561</v>
      </c>
      <c r="E5616" t="s">
        <v>7087</v>
      </c>
      <c r="F5616">
        <v>1</v>
      </c>
      <c r="G5616" t="s">
        <v>7881</v>
      </c>
      <c r="L5616" t="str" cm="1">
        <f t="array" ref="L5616">[1]!s_info_industry_gics(A5616,1)</f>
        <v>公用事业</v>
      </c>
      <c r="M5616" t="str" cm="1">
        <f t="array" ref="M5616">[1]!s_info_industry_gicscode(A5616,1)</f>
        <v>55</v>
      </c>
      <c r="N5616" t="str">
        <f>[1]!s_info_industry_gics(A5616,2)</f>
        <v>公用事业Ⅱ</v>
      </c>
      <c r="O5616" t="str">
        <f>[1]!s_info_industry_gicscode(A5616,2)</f>
        <v>5510</v>
      </c>
      <c r="P5616" t="str" cm="1">
        <f t="array" ref="P5616">[1]!s_stmnote_suppliertop5(A5616,D5616,1)</f>
        <v>第一名</v>
      </c>
      <c r="Q5616" t="str">
        <f>[1]!s_stmnote_suppliertop5(A5616,D5616,2)</f>
        <v>第二名</v>
      </c>
      <c r="R5616" t="str" cm="1">
        <f t="array" ref="R5616">[1]!s_stmnote_suppliertop5(A5616,D5616,3)</f>
        <v>第三名</v>
      </c>
      <c r="S5616" t="str" cm="1">
        <f t="array" ref="S5616">[1]!s_stmnote_suppliertop5(A5616,D5616,4)</f>
        <v>第四名</v>
      </c>
      <c r="T5616" t="str" cm="1">
        <f t="array" ref="T5616">[1]!s_stmnote_suppliertop5(A5616,D5616,5)</f>
        <v>第五名</v>
      </c>
      <c r="U5616" s="9">
        <f>[1]!s_stmnote_purchasetop5_pct(A5616,D5616)</f>
        <v>62.06</v>
      </c>
      <c r="V5616" t="str" cm="1">
        <f t="array" ref="V5616">[1]!s_stmnote_customertop5($A5616,$D5616,1)</f>
        <v>第一名</v>
      </c>
      <c r="W5616" t="str" cm="1">
        <f t="array" ref="W5616">[1]!s_stmnote_customertop5($A5616,$D5616,2)</f>
        <v>第二名</v>
      </c>
      <c r="X5616" t="str" cm="1">
        <f t="array" ref="X5616">[1]!s_stmnote_customertop5($A5616,$D5616,3)</f>
        <v>第三名</v>
      </c>
      <c r="Y5616" t="str" cm="1">
        <f t="array" ref="Y5616">[1]!s_stmnote_customertop5($A5616,$D5616,4)</f>
        <v>第四名</v>
      </c>
      <c r="Z5616" t="str" cm="1">
        <f t="array" ref="Z5616">[1]!s_stmnote_customertop5($A5616,$D5616,5)</f>
        <v>第五名</v>
      </c>
      <c r="AA5616" s="9">
        <f>[1]!s_stmnote_salestop5_pct(A5616,D5616)</f>
        <v>52.04</v>
      </c>
      <c r="AB5616" s="9">
        <f>[1]!s_fa_arturn(A5616,D5616)</f>
        <v>5.2663000000000002</v>
      </c>
      <c r="AC5616" s="9">
        <f>[1]!fa_apturn(A5616,D5616)</f>
        <v>3.9502679916489698</v>
      </c>
      <c r="AD5616" s="9">
        <f>[1]!s_fa_invturn(A5616,D5616)</f>
        <v>22.707999999999998</v>
      </c>
    </row>
    <row r="5617" spans="1:30">
      <c r="A5617">
        <v>300125</v>
      </c>
      <c r="B5617" t="s">
        <v>501</v>
      </c>
      <c r="C5617" t="s">
        <v>3299</v>
      </c>
      <c r="D5617" s="8">
        <f t="shared" si="88"/>
        <v>44561</v>
      </c>
      <c r="E5617" t="s">
        <v>7568</v>
      </c>
      <c r="F5617">
        <v>1</v>
      </c>
      <c r="G5617" t="s">
        <v>7881</v>
      </c>
      <c r="L5617" t="str" cm="1">
        <f t="array" ref="L5617">[1]!s_info_industry_gics(A5617,1)</f>
        <v>公用事业</v>
      </c>
      <c r="M5617" t="str" cm="1">
        <f t="array" ref="M5617">[1]!s_info_industry_gicscode(A5617,1)</f>
        <v>55</v>
      </c>
      <c r="N5617" t="str">
        <f>[1]!s_info_industry_gics(A5617,2)</f>
        <v>公用事业Ⅱ</v>
      </c>
      <c r="O5617" t="str">
        <f>[1]!s_info_industry_gicscode(A5617,2)</f>
        <v>5510</v>
      </c>
      <c r="P5617" t="str" cm="1">
        <f t="array" ref="P5617">[1]!s_stmnote_suppliertop5(A5617,D5617,1)</f>
        <v>第一名</v>
      </c>
      <c r="Q5617" t="str">
        <f>[1]!s_stmnote_suppliertop5(A5617,D5617,2)</f>
        <v>第二名</v>
      </c>
      <c r="R5617" t="str" cm="1">
        <f t="array" ref="R5617">[1]!s_stmnote_suppliertop5(A5617,D5617,3)</f>
        <v>第三名</v>
      </c>
      <c r="S5617" t="str" cm="1">
        <f t="array" ref="S5617">[1]!s_stmnote_suppliertop5(A5617,D5617,4)</f>
        <v>第四名</v>
      </c>
      <c r="T5617" t="str" cm="1">
        <f t="array" ref="T5617">[1]!s_stmnote_suppliertop5(A5617,D5617,5)</f>
        <v>第五名</v>
      </c>
      <c r="U5617" s="9">
        <f>[1]!s_stmnote_purchasetop5_pct(A5617,D5617)</f>
        <v>62.06</v>
      </c>
      <c r="V5617" t="str" cm="1">
        <f t="array" ref="V5617">[1]!s_stmnote_customertop5($A5617,$D5617,1)</f>
        <v>第一名</v>
      </c>
      <c r="W5617" t="str" cm="1">
        <f t="array" ref="W5617">[1]!s_stmnote_customertop5($A5617,$D5617,2)</f>
        <v>第二名</v>
      </c>
      <c r="X5617" t="str" cm="1">
        <f t="array" ref="X5617">[1]!s_stmnote_customertop5($A5617,$D5617,3)</f>
        <v>第三名</v>
      </c>
      <c r="Y5617" t="str" cm="1">
        <f t="array" ref="Y5617">[1]!s_stmnote_customertop5($A5617,$D5617,4)</f>
        <v>第四名</v>
      </c>
      <c r="Z5617" t="str" cm="1">
        <f t="array" ref="Z5617">[1]!s_stmnote_customertop5($A5617,$D5617,5)</f>
        <v>第五名</v>
      </c>
      <c r="AA5617" s="9">
        <f>[1]!s_stmnote_salestop5_pct(A5617,D5617)</f>
        <v>52.04</v>
      </c>
      <c r="AB5617" s="9">
        <f>[1]!s_fa_arturn(A5617,D5617)</f>
        <v>5.2663000000000002</v>
      </c>
      <c r="AC5617" s="9">
        <f>[1]!fa_apturn(A5617,D5617)</f>
        <v>3.9502679916489698</v>
      </c>
      <c r="AD5617" s="9">
        <f>[1]!s_fa_invturn(A5617,D5617)</f>
        <v>22.707999999999998</v>
      </c>
    </row>
    <row r="5618" spans="1:30">
      <c r="A5618">
        <v>603105</v>
      </c>
      <c r="B5618" t="s">
        <v>1151</v>
      </c>
      <c r="C5618" t="s">
        <v>5837</v>
      </c>
      <c r="D5618" s="8">
        <f t="shared" si="88"/>
        <v>45291</v>
      </c>
      <c r="E5618" t="s">
        <v>7056</v>
      </c>
      <c r="F5618">
        <v>1</v>
      </c>
      <c r="G5618" t="s">
        <v>8913</v>
      </c>
      <c r="L5618" t="str" cm="1">
        <f t="array" ref="L5618">[1]!s_info_industry_gics(A5618,1)</f>
        <v>公用事业</v>
      </c>
      <c r="M5618" t="str" cm="1">
        <f t="array" ref="M5618">[1]!s_info_industry_gicscode(A5618,1)</f>
        <v>55</v>
      </c>
      <c r="N5618" t="str">
        <f>[1]!s_info_industry_gics(A5618,2)</f>
        <v>公用事业Ⅱ</v>
      </c>
      <c r="O5618" t="str">
        <f>[1]!s_info_industry_gicscode(A5618,2)</f>
        <v>5510</v>
      </c>
      <c r="P5618" cm="1">
        <f t="array" ref="P5618">[1]!s_stmnote_suppliertop5(A5618,D5618,1)</f>
        <v>0</v>
      </c>
      <c r="Q5618">
        <f>[1]!s_stmnote_suppliertop5(A5618,D5618,2)</f>
        <v>0</v>
      </c>
      <c r="R5618" cm="1">
        <f t="array" ref="R5618">[1]!s_stmnote_suppliertop5(A5618,D5618,3)</f>
        <v>0</v>
      </c>
      <c r="S5618" cm="1">
        <f t="array" ref="S5618">[1]!s_stmnote_suppliertop5(A5618,D5618,4)</f>
        <v>0</v>
      </c>
      <c r="T5618" cm="1">
        <f t="array" ref="T5618">[1]!s_stmnote_suppliertop5(A5618,D5618,5)</f>
        <v>0</v>
      </c>
      <c r="U5618" s="9">
        <f>[1]!s_stmnote_purchasetop5_pct(A5618,D5618)</f>
        <v>45.83</v>
      </c>
      <c r="V5618" cm="1">
        <f t="array" ref="V5618">[1]!s_stmnote_customertop5($A5618,$D5618,1)</f>
        <v>0</v>
      </c>
      <c r="W5618" cm="1">
        <f t="array" ref="W5618">[1]!s_stmnote_customertop5($A5618,$D5618,2)</f>
        <v>0</v>
      </c>
      <c r="X5618" cm="1">
        <f t="array" ref="X5618">[1]!s_stmnote_customertop5($A5618,$D5618,3)</f>
        <v>0</v>
      </c>
      <c r="Y5618" cm="1">
        <f t="array" ref="Y5618">[1]!s_stmnote_customertop5($A5618,$D5618,4)</f>
        <v>0</v>
      </c>
      <c r="Z5618" cm="1">
        <f t="array" ref="Z5618">[1]!s_stmnote_customertop5($A5618,$D5618,5)</f>
        <v>0</v>
      </c>
      <c r="AA5618" s="9">
        <f>[1]!s_stmnote_salestop5_pct(A5618,D5618)</f>
        <v>43.33</v>
      </c>
      <c r="AB5618" s="9">
        <f>[1]!s_fa_arturn(A5618,D5618)</f>
        <v>5.5747999999999998</v>
      </c>
      <c r="AC5618" s="9">
        <f>[1]!fa_apturn(A5618,D5618)</f>
        <v>3.9687508937452498</v>
      </c>
      <c r="AD5618" s="9">
        <f>[1]!s_fa_invturn(A5618,D5618)</f>
        <v>12.2668</v>
      </c>
    </row>
    <row r="5619" spans="1:30">
      <c r="A5619">
        <v>603105</v>
      </c>
      <c r="B5619" t="s">
        <v>1151</v>
      </c>
      <c r="C5619" t="s">
        <v>5838</v>
      </c>
      <c r="D5619" s="8">
        <f t="shared" si="88"/>
        <v>45291</v>
      </c>
      <c r="E5619" t="s">
        <v>7285</v>
      </c>
      <c r="F5619">
        <v>1</v>
      </c>
      <c r="G5619" t="s">
        <v>8057</v>
      </c>
      <c r="L5619" t="str" cm="1">
        <f t="array" ref="L5619">[1]!s_info_industry_gics(A5619,1)</f>
        <v>公用事业</v>
      </c>
      <c r="M5619" t="str" cm="1">
        <f t="array" ref="M5619">[1]!s_info_industry_gicscode(A5619,1)</f>
        <v>55</v>
      </c>
      <c r="N5619" t="str">
        <f>[1]!s_info_industry_gics(A5619,2)</f>
        <v>公用事业Ⅱ</v>
      </c>
      <c r="O5619" t="str">
        <f>[1]!s_info_industry_gicscode(A5619,2)</f>
        <v>5510</v>
      </c>
      <c r="P5619" cm="1">
        <f t="array" ref="P5619">[1]!s_stmnote_suppliertop5(A5619,D5619,1)</f>
        <v>0</v>
      </c>
      <c r="Q5619">
        <f>[1]!s_stmnote_suppliertop5(A5619,D5619,2)</f>
        <v>0</v>
      </c>
      <c r="R5619" cm="1">
        <f t="array" ref="R5619">[1]!s_stmnote_suppliertop5(A5619,D5619,3)</f>
        <v>0</v>
      </c>
      <c r="S5619" cm="1">
        <f t="array" ref="S5619">[1]!s_stmnote_suppliertop5(A5619,D5619,4)</f>
        <v>0</v>
      </c>
      <c r="T5619" cm="1">
        <f t="array" ref="T5619">[1]!s_stmnote_suppliertop5(A5619,D5619,5)</f>
        <v>0</v>
      </c>
      <c r="U5619" s="9">
        <f>[1]!s_stmnote_purchasetop5_pct(A5619,D5619)</f>
        <v>45.83</v>
      </c>
      <c r="V5619" cm="1">
        <f t="array" ref="V5619">[1]!s_stmnote_customertop5($A5619,$D5619,1)</f>
        <v>0</v>
      </c>
      <c r="W5619" cm="1">
        <f t="array" ref="W5619">[1]!s_stmnote_customertop5($A5619,$D5619,2)</f>
        <v>0</v>
      </c>
      <c r="X5619" cm="1">
        <f t="array" ref="X5619">[1]!s_stmnote_customertop5($A5619,$D5619,3)</f>
        <v>0</v>
      </c>
      <c r="Y5619" cm="1">
        <f t="array" ref="Y5619">[1]!s_stmnote_customertop5($A5619,$D5619,4)</f>
        <v>0</v>
      </c>
      <c r="Z5619" cm="1">
        <f t="array" ref="Z5619">[1]!s_stmnote_customertop5($A5619,$D5619,5)</f>
        <v>0</v>
      </c>
      <c r="AA5619" s="9">
        <f>[1]!s_stmnote_salestop5_pct(A5619,D5619)</f>
        <v>43.33</v>
      </c>
      <c r="AB5619" s="9">
        <f>[1]!s_fa_arturn(A5619,D5619)</f>
        <v>5.5747999999999998</v>
      </c>
      <c r="AC5619" s="9">
        <f>[1]!fa_apturn(A5619,D5619)</f>
        <v>3.9687508937452498</v>
      </c>
      <c r="AD5619" s="9">
        <f>[1]!s_fa_invturn(A5619,D5619)</f>
        <v>12.2668</v>
      </c>
    </row>
    <row r="5620" spans="1:30">
      <c r="A5620">
        <v>603105</v>
      </c>
      <c r="B5620" t="s">
        <v>1151</v>
      </c>
      <c r="C5620" t="s">
        <v>5839</v>
      </c>
      <c r="D5620" s="8">
        <f t="shared" si="88"/>
        <v>45291</v>
      </c>
      <c r="E5620" t="s">
        <v>7149</v>
      </c>
      <c r="F5620">
        <v>1</v>
      </c>
      <c r="G5620" t="s">
        <v>8057</v>
      </c>
      <c r="L5620" t="str" cm="1">
        <f t="array" ref="L5620">[1]!s_info_industry_gics(A5620,1)</f>
        <v>公用事业</v>
      </c>
      <c r="M5620" t="str" cm="1">
        <f t="array" ref="M5620">[1]!s_info_industry_gicscode(A5620,1)</f>
        <v>55</v>
      </c>
      <c r="N5620" t="str">
        <f>[1]!s_info_industry_gics(A5620,2)</f>
        <v>公用事业Ⅱ</v>
      </c>
      <c r="O5620" t="str">
        <f>[1]!s_info_industry_gicscode(A5620,2)</f>
        <v>5510</v>
      </c>
      <c r="P5620" cm="1">
        <f t="array" ref="P5620">[1]!s_stmnote_suppliertop5(A5620,D5620,1)</f>
        <v>0</v>
      </c>
      <c r="Q5620">
        <f>[1]!s_stmnote_suppliertop5(A5620,D5620,2)</f>
        <v>0</v>
      </c>
      <c r="R5620" cm="1">
        <f t="array" ref="R5620">[1]!s_stmnote_suppliertop5(A5620,D5620,3)</f>
        <v>0</v>
      </c>
      <c r="S5620" cm="1">
        <f t="array" ref="S5620">[1]!s_stmnote_suppliertop5(A5620,D5620,4)</f>
        <v>0</v>
      </c>
      <c r="T5620" cm="1">
        <f t="array" ref="T5620">[1]!s_stmnote_suppliertop5(A5620,D5620,5)</f>
        <v>0</v>
      </c>
      <c r="U5620" s="9">
        <f>[1]!s_stmnote_purchasetop5_pct(A5620,D5620)</f>
        <v>45.83</v>
      </c>
      <c r="V5620" cm="1">
        <f t="array" ref="V5620">[1]!s_stmnote_customertop5($A5620,$D5620,1)</f>
        <v>0</v>
      </c>
      <c r="W5620" cm="1">
        <f t="array" ref="W5620">[1]!s_stmnote_customertop5($A5620,$D5620,2)</f>
        <v>0</v>
      </c>
      <c r="X5620" cm="1">
        <f t="array" ref="X5620">[1]!s_stmnote_customertop5($A5620,$D5620,3)</f>
        <v>0</v>
      </c>
      <c r="Y5620" cm="1">
        <f t="array" ref="Y5620">[1]!s_stmnote_customertop5($A5620,$D5620,4)</f>
        <v>0</v>
      </c>
      <c r="Z5620" cm="1">
        <f t="array" ref="Z5620">[1]!s_stmnote_customertop5($A5620,$D5620,5)</f>
        <v>0</v>
      </c>
      <c r="AA5620" s="9">
        <f>[1]!s_stmnote_salestop5_pct(A5620,D5620)</f>
        <v>43.33</v>
      </c>
      <c r="AB5620" s="9">
        <f>[1]!s_fa_arturn(A5620,D5620)</f>
        <v>5.5747999999999998</v>
      </c>
      <c r="AC5620" s="9">
        <f>[1]!fa_apturn(A5620,D5620)</f>
        <v>3.9687508937452498</v>
      </c>
      <c r="AD5620" s="9">
        <f>[1]!s_fa_invturn(A5620,D5620)</f>
        <v>12.2668</v>
      </c>
    </row>
    <row r="5621" spans="1:30">
      <c r="A5621">
        <v>603105</v>
      </c>
      <c r="B5621" t="s">
        <v>1151</v>
      </c>
      <c r="C5621" t="s">
        <v>5840</v>
      </c>
      <c r="D5621" s="8">
        <f t="shared" si="88"/>
        <v>45291</v>
      </c>
      <c r="E5621" t="s">
        <v>7090</v>
      </c>
      <c r="F5621">
        <v>1</v>
      </c>
      <c r="G5621" t="s">
        <v>8057</v>
      </c>
      <c r="L5621" t="str" cm="1">
        <f t="array" ref="L5621">[1]!s_info_industry_gics(A5621,1)</f>
        <v>公用事业</v>
      </c>
      <c r="M5621" t="str" cm="1">
        <f t="array" ref="M5621">[1]!s_info_industry_gicscode(A5621,1)</f>
        <v>55</v>
      </c>
      <c r="N5621" t="str">
        <f>[1]!s_info_industry_gics(A5621,2)</f>
        <v>公用事业Ⅱ</v>
      </c>
      <c r="O5621" t="str">
        <f>[1]!s_info_industry_gicscode(A5621,2)</f>
        <v>5510</v>
      </c>
      <c r="P5621" cm="1">
        <f t="array" ref="P5621">[1]!s_stmnote_suppliertop5(A5621,D5621,1)</f>
        <v>0</v>
      </c>
      <c r="Q5621">
        <f>[1]!s_stmnote_suppliertop5(A5621,D5621,2)</f>
        <v>0</v>
      </c>
      <c r="R5621" cm="1">
        <f t="array" ref="R5621">[1]!s_stmnote_suppliertop5(A5621,D5621,3)</f>
        <v>0</v>
      </c>
      <c r="S5621" cm="1">
        <f t="array" ref="S5621">[1]!s_stmnote_suppliertop5(A5621,D5621,4)</f>
        <v>0</v>
      </c>
      <c r="T5621" cm="1">
        <f t="array" ref="T5621">[1]!s_stmnote_suppliertop5(A5621,D5621,5)</f>
        <v>0</v>
      </c>
      <c r="U5621" s="9">
        <f>[1]!s_stmnote_purchasetop5_pct(A5621,D5621)</f>
        <v>45.83</v>
      </c>
      <c r="V5621" cm="1">
        <f t="array" ref="V5621">[1]!s_stmnote_customertop5($A5621,$D5621,1)</f>
        <v>0</v>
      </c>
      <c r="W5621" cm="1">
        <f t="array" ref="W5621">[1]!s_stmnote_customertop5($A5621,$D5621,2)</f>
        <v>0</v>
      </c>
      <c r="X5621" cm="1">
        <f t="array" ref="X5621">[1]!s_stmnote_customertop5($A5621,$D5621,3)</f>
        <v>0</v>
      </c>
      <c r="Y5621" cm="1">
        <f t="array" ref="Y5621">[1]!s_stmnote_customertop5($A5621,$D5621,4)</f>
        <v>0</v>
      </c>
      <c r="Z5621" cm="1">
        <f t="array" ref="Z5621">[1]!s_stmnote_customertop5($A5621,$D5621,5)</f>
        <v>0</v>
      </c>
      <c r="AA5621" s="9">
        <f>[1]!s_stmnote_salestop5_pct(A5621,D5621)</f>
        <v>43.33</v>
      </c>
      <c r="AB5621" s="9">
        <f>[1]!s_fa_arturn(A5621,D5621)</f>
        <v>5.5747999999999998</v>
      </c>
      <c r="AC5621" s="9">
        <f>[1]!fa_apturn(A5621,D5621)</f>
        <v>3.9687508937452498</v>
      </c>
      <c r="AD5621" s="9">
        <f>[1]!s_fa_invturn(A5621,D5621)</f>
        <v>12.2668</v>
      </c>
    </row>
    <row r="5622" spans="1:30">
      <c r="A5622">
        <v>603105</v>
      </c>
      <c r="B5622" t="s">
        <v>1151</v>
      </c>
      <c r="C5622" t="s">
        <v>5841</v>
      </c>
      <c r="D5622" s="8">
        <f t="shared" si="88"/>
        <v>45291</v>
      </c>
      <c r="E5622" t="s">
        <v>7319</v>
      </c>
      <c r="F5622">
        <v>1</v>
      </c>
      <c r="G5622" t="s">
        <v>7964</v>
      </c>
      <c r="L5622" t="str" cm="1">
        <f t="array" ref="L5622">[1]!s_info_industry_gics(A5622,1)</f>
        <v>公用事业</v>
      </c>
      <c r="M5622" t="str" cm="1">
        <f t="array" ref="M5622">[1]!s_info_industry_gicscode(A5622,1)</f>
        <v>55</v>
      </c>
      <c r="N5622" t="str">
        <f>[1]!s_info_industry_gics(A5622,2)</f>
        <v>公用事业Ⅱ</v>
      </c>
      <c r="O5622" t="str">
        <f>[1]!s_info_industry_gicscode(A5622,2)</f>
        <v>5510</v>
      </c>
      <c r="P5622" cm="1">
        <f t="array" ref="P5622">[1]!s_stmnote_suppliertop5(A5622,D5622,1)</f>
        <v>0</v>
      </c>
      <c r="Q5622">
        <f>[1]!s_stmnote_suppliertop5(A5622,D5622,2)</f>
        <v>0</v>
      </c>
      <c r="R5622" cm="1">
        <f t="array" ref="R5622">[1]!s_stmnote_suppliertop5(A5622,D5622,3)</f>
        <v>0</v>
      </c>
      <c r="S5622" cm="1">
        <f t="array" ref="S5622">[1]!s_stmnote_suppliertop5(A5622,D5622,4)</f>
        <v>0</v>
      </c>
      <c r="T5622" cm="1">
        <f t="array" ref="T5622">[1]!s_stmnote_suppliertop5(A5622,D5622,5)</f>
        <v>0</v>
      </c>
      <c r="U5622" s="9">
        <f>[1]!s_stmnote_purchasetop5_pct(A5622,D5622)</f>
        <v>45.83</v>
      </c>
      <c r="V5622" cm="1">
        <f t="array" ref="V5622">[1]!s_stmnote_customertop5($A5622,$D5622,1)</f>
        <v>0</v>
      </c>
      <c r="W5622" cm="1">
        <f t="array" ref="W5622">[1]!s_stmnote_customertop5($A5622,$D5622,2)</f>
        <v>0</v>
      </c>
      <c r="X5622" cm="1">
        <f t="array" ref="X5622">[1]!s_stmnote_customertop5($A5622,$D5622,3)</f>
        <v>0</v>
      </c>
      <c r="Y5622" cm="1">
        <f t="array" ref="Y5622">[1]!s_stmnote_customertop5($A5622,$D5622,4)</f>
        <v>0</v>
      </c>
      <c r="Z5622" cm="1">
        <f t="array" ref="Z5622">[1]!s_stmnote_customertop5($A5622,$D5622,5)</f>
        <v>0</v>
      </c>
      <c r="AA5622" s="9">
        <f>[1]!s_stmnote_salestop5_pct(A5622,D5622)</f>
        <v>43.33</v>
      </c>
      <c r="AB5622" s="9">
        <f>[1]!s_fa_arturn(A5622,D5622)</f>
        <v>5.5747999999999998</v>
      </c>
      <c r="AC5622" s="9">
        <f>[1]!fa_apturn(A5622,D5622)</f>
        <v>3.9687508937452498</v>
      </c>
      <c r="AD5622" s="9">
        <f>[1]!s_fa_invturn(A5622,D5622)</f>
        <v>12.2668</v>
      </c>
    </row>
    <row r="5623" spans="1:30">
      <c r="A5623">
        <v>603105</v>
      </c>
      <c r="B5623" t="s">
        <v>1151</v>
      </c>
      <c r="C5623" t="s">
        <v>5842</v>
      </c>
      <c r="D5623" s="8">
        <f t="shared" si="88"/>
        <v>45291</v>
      </c>
      <c r="E5623" t="s">
        <v>6936</v>
      </c>
      <c r="F5623">
        <v>1</v>
      </c>
      <c r="G5623" t="s">
        <v>8913</v>
      </c>
      <c r="L5623" t="str" cm="1">
        <f t="array" ref="L5623">[1]!s_info_industry_gics(A5623,1)</f>
        <v>公用事业</v>
      </c>
      <c r="M5623" t="str" cm="1">
        <f t="array" ref="M5623">[1]!s_info_industry_gicscode(A5623,1)</f>
        <v>55</v>
      </c>
      <c r="N5623" t="str">
        <f>[1]!s_info_industry_gics(A5623,2)</f>
        <v>公用事业Ⅱ</v>
      </c>
      <c r="O5623" t="str">
        <f>[1]!s_info_industry_gicscode(A5623,2)</f>
        <v>5510</v>
      </c>
      <c r="P5623" cm="1">
        <f t="array" ref="P5623">[1]!s_stmnote_suppliertop5(A5623,D5623,1)</f>
        <v>0</v>
      </c>
      <c r="Q5623">
        <f>[1]!s_stmnote_suppliertop5(A5623,D5623,2)</f>
        <v>0</v>
      </c>
      <c r="R5623" cm="1">
        <f t="array" ref="R5623">[1]!s_stmnote_suppliertop5(A5623,D5623,3)</f>
        <v>0</v>
      </c>
      <c r="S5623" cm="1">
        <f t="array" ref="S5623">[1]!s_stmnote_suppliertop5(A5623,D5623,4)</f>
        <v>0</v>
      </c>
      <c r="T5623" cm="1">
        <f t="array" ref="T5623">[1]!s_stmnote_suppliertop5(A5623,D5623,5)</f>
        <v>0</v>
      </c>
      <c r="U5623" s="9">
        <f>[1]!s_stmnote_purchasetop5_pct(A5623,D5623)</f>
        <v>45.83</v>
      </c>
      <c r="V5623" cm="1">
        <f t="array" ref="V5623">[1]!s_stmnote_customertop5($A5623,$D5623,1)</f>
        <v>0</v>
      </c>
      <c r="W5623" cm="1">
        <f t="array" ref="W5623">[1]!s_stmnote_customertop5($A5623,$D5623,2)</f>
        <v>0</v>
      </c>
      <c r="X5623" cm="1">
        <f t="array" ref="X5623">[1]!s_stmnote_customertop5($A5623,$D5623,3)</f>
        <v>0</v>
      </c>
      <c r="Y5623" cm="1">
        <f t="array" ref="Y5623">[1]!s_stmnote_customertop5($A5623,$D5623,4)</f>
        <v>0</v>
      </c>
      <c r="Z5623" cm="1">
        <f t="array" ref="Z5623">[1]!s_stmnote_customertop5($A5623,$D5623,5)</f>
        <v>0</v>
      </c>
      <c r="AA5623" s="9">
        <f>[1]!s_stmnote_salestop5_pct(A5623,D5623)</f>
        <v>43.33</v>
      </c>
      <c r="AB5623" s="9">
        <f>[1]!s_fa_arturn(A5623,D5623)</f>
        <v>5.5747999999999998</v>
      </c>
      <c r="AC5623" s="9">
        <f>[1]!fa_apturn(A5623,D5623)</f>
        <v>3.9687508937452498</v>
      </c>
      <c r="AD5623" s="9">
        <f>[1]!s_fa_invturn(A5623,D5623)</f>
        <v>12.2668</v>
      </c>
    </row>
    <row r="5624" spans="1:30">
      <c r="A5624">
        <v>603105</v>
      </c>
      <c r="B5624" t="s">
        <v>1151</v>
      </c>
      <c r="C5624" t="s">
        <v>5843</v>
      </c>
      <c r="D5624" s="8">
        <f t="shared" si="88"/>
        <v>45291</v>
      </c>
      <c r="E5624" t="s">
        <v>7331</v>
      </c>
      <c r="F5624">
        <v>1</v>
      </c>
      <c r="G5624" t="s">
        <v>8913</v>
      </c>
      <c r="L5624" t="str" cm="1">
        <f t="array" ref="L5624">[1]!s_info_industry_gics(A5624,1)</f>
        <v>公用事业</v>
      </c>
      <c r="M5624" t="str" cm="1">
        <f t="array" ref="M5624">[1]!s_info_industry_gicscode(A5624,1)</f>
        <v>55</v>
      </c>
      <c r="N5624" t="str">
        <f>[1]!s_info_industry_gics(A5624,2)</f>
        <v>公用事业Ⅱ</v>
      </c>
      <c r="O5624" t="str">
        <f>[1]!s_info_industry_gicscode(A5624,2)</f>
        <v>5510</v>
      </c>
      <c r="P5624" cm="1">
        <f t="array" ref="P5624">[1]!s_stmnote_suppliertop5(A5624,D5624,1)</f>
        <v>0</v>
      </c>
      <c r="Q5624">
        <f>[1]!s_stmnote_suppliertop5(A5624,D5624,2)</f>
        <v>0</v>
      </c>
      <c r="R5624" cm="1">
        <f t="array" ref="R5624">[1]!s_stmnote_suppliertop5(A5624,D5624,3)</f>
        <v>0</v>
      </c>
      <c r="S5624" cm="1">
        <f t="array" ref="S5624">[1]!s_stmnote_suppliertop5(A5624,D5624,4)</f>
        <v>0</v>
      </c>
      <c r="T5624" cm="1">
        <f t="array" ref="T5624">[1]!s_stmnote_suppliertop5(A5624,D5624,5)</f>
        <v>0</v>
      </c>
      <c r="U5624" s="9">
        <f>[1]!s_stmnote_purchasetop5_pct(A5624,D5624)</f>
        <v>45.83</v>
      </c>
      <c r="V5624" cm="1">
        <f t="array" ref="V5624">[1]!s_stmnote_customertop5($A5624,$D5624,1)</f>
        <v>0</v>
      </c>
      <c r="W5624" cm="1">
        <f t="array" ref="W5624">[1]!s_stmnote_customertop5($A5624,$D5624,2)</f>
        <v>0</v>
      </c>
      <c r="X5624" cm="1">
        <f t="array" ref="X5624">[1]!s_stmnote_customertop5($A5624,$D5624,3)</f>
        <v>0</v>
      </c>
      <c r="Y5624" cm="1">
        <f t="array" ref="Y5624">[1]!s_stmnote_customertop5($A5624,$D5624,4)</f>
        <v>0</v>
      </c>
      <c r="Z5624" cm="1">
        <f t="array" ref="Z5624">[1]!s_stmnote_customertop5($A5624,$D5624,5)</f>
        <v>0</v>
      </c>
      <c r="AA5624" s="9">
        <f>[1]!s_stmnote_salestop5_pct(A5624,D5624)</f>
        <v>43.33</v>
      </c>
      <c r="AB5624" s="9">
        <f>[1]!s_fa_arturn(A5624,D5624)</f>
        <v>5.5747999999999998</v>
      </c>
      <c r="AC5624" s="9">
        <f>[1]!fa_apturn(A5624,D5624)</f>
        <v>3.9687508937452498</v>
      </c>
      <c r="AD5624" s="9">
        <f>[1]!s_fa_invturn(A5624,D5624)</f>
        <v>12.2668</v>
      </c>
    </row>
    <row r="5625" spans="1:30">
      <c r="A5625">
        <v>603105</v>
      </c>
      <c r="B5625" t="s">
        <v>1151</v>
      </c>
      <c r="C5625" t="s">
        <v>5844</v>
      </c>
      <c r="D5625" s="8">
        <f t="shared" si="88"/>
        <v>45291</v>
      </c>
      <c r="E5625" t="s">
        <v>7411</v>
      </c>
      <c r="F5625">
        <v>1</v>
      </c>
      <c r="G5625" t="s">
        <v>8913</v>
      </c>
      <c r="L5625" t="str" cm="1">
        <f t="array" ref="L5625">[1]!s_info_industry_gics(A5625,1)</f>
        <v>公用事业</v>
      </c>
      <c r="M5625" t="str" cm="1">
        <f t="array" ref="M5625">[1]!s_info_industry_gicscode(A5625,1)</f>
        <v>55</v>
      </c>
      <c r="N5625" t="str">
        <f>[1]!s_info_industry_gics(A5625,2)</f>
        <v>公用事业Ⅱ</v>
      </c>
      <c r="O5625" t="str">
        <f>[1]!s_info_industry_gicscode(A5625,2)</f>
        <v>5510</v>
      </c>
      <c r="P5625" cm="1">
        <f t="array" ref="P5625">[1]!s_stmnote_suppliertop5(A5625,D5625,1)</f>
        <v>0</v>
      </c>
      <c r="Q5625">
        <f>[1]!s_stmnote_suppliertop5(A5625,D5625,2)</f>
        <v>0</v>
      </c>
      <c r="R5625" cm="1">
        <f t="array" ref="R5625">[1]!s_stmnote_suppliertop5(A5625,D5625,3)</f>
        <v>0</v>
      </c>
      <c r="S5625" cm="1">
        <f t="array" ref="S5625">[1]!s_stmnote_suppliertop5(A5625,D5625,4)</f>
        <v>0</v>
      </c>
      <c r="T5625" cm="1">
        <f t="array" ref="T5625">[1]!s_stmnote_suppliertop5(A5625,D5625,5)</f>
        <v>0</v>
      </c>
      <c r="U5625" s="9">
        <f>[1]!s_stmnote_purchasetop5_pct(A5625,D5625)</f>
        <v>45.83</v>
      </c>
      <c r="V5625" cm="1">
        <f t="array" ref="V5625">[1]!s_stmnote_customertop5($A5625,$D5625,1)</f>
        <v>0</v>
      </c>
      <c r="W5625" cm="1">
        <f t="array" ref="W5625">[1]!s_stmnote_customertop5($A5625,$D5625,2)</f>
        <v>0</v>
      </c>
      <c r="X5625" cm="1">
        <f t="array" ref="X5625">[1]!s_stmnote_customertop5($A5625,$D5625,3)</f>
        <v>0</v>
      </c>
      <c r="Y5625" cm="1">
        <f t="array" ref="Y5625">[1]!s_stmnote_customertop5($A5625,$D5625,4)</f>
        <v>0</v>
      </c>
      <c r="Z5625" cm="1">
        <f t="array" ref="Z5625">[1]!s_stmnote_customertop5($A5625,$D5625,5)</f>
        <v>0</v>
      </c>
      <c r="AA5625" s="9">
        <f>[1]!s_stmnote_salestop5_pct(A5625,D5625)</f>
        <v>43.33</v>
      </c>
      <c r="AB5625" s="9">
        <f>[1]!s_fa_arturn(A5625,D5625)</f>
        <v>5.5747999999999998</v>
      </c>
      <c r="AC5625" s="9">
        <f>[1]!fa_apturn(A5625,D5625)</f>
        <v>3.9687508937452498</v>
      </c>
      <c r="AD5625" s="9">
        <f>[1]!s_fa_invturn(A5625,D5625)</f>
        <v>12.2668</v>
      </c>
    </row>
    <row r="5626" spans="1:30">
      <c r="A5626">
        <v>27</v>
      </c>
      <c r="B5626" t="s">
        <v>16</v>
      </c>
      <c r="C5626" t="s">
        <v>1547</v>
      </c>
      <c r="D5626" s="8">
        <f t="shared" si="88"/>
        <v>44561</v>
      </c>
      <c r="E5626" t="s">
        <v>6955</v>
      </c>
      <c r="F5626">
        <v>2</v>
      </c>
      <c r="G5626" t="s">
        <v>10210</v>
      </c>
      <c r="H5626" t="s">
        <v>11904</v>
      </c>
      <c r="L5626" t="str" cm="1">
        <f t="array" ref="L5626">[1]!s_info_industry_gics(A5626,1)</f>
        <v>公用事业</v>
      </c>
      <c r="M5626" t="str" cm="1">
        <f t="array" ref="M5626">[1]!s_info_industry_gicscode(A5626,1)</f>
        <v>55</v>
      </c>
      <c r="N5626" t="str">
        <f>[1]!s_info_industry_gics(A5626,2)</f>
        <v>公用事业Ⅱ</v>
      </c>
      <c r="O5626" t="str">
        <f>[1]!s_info_industry_gicscode(A5626,2)</f>
        <v>5510</v>
      </c>
      <c r="P5626" t="str" cm="1">
        <f t="array" ref="P5626">[1]!s_stmnote_suppliertop5(A5626,D5626,1)</f>
        <v>广东中煤进出口有限公司</v>
      </c>
      <c r="Q5626" t="str">
        <f>[1]!s_stmnote_suppliertop5(A5626,D5626,2)</f>
        <v>伊泰供应链金融服务(深圳)有限公司</v>
      </c>
      <c r="R5626" t="str" cm="1">
        <f t="array" ref="R5626">[1]!s_stmnote_suppliertop5(A5626,D5626,3)</f>
        <v>国能销售集团有限公司华南销售分公司</v>
      </c>
      <c r="S5626" t="str" cm="1">
        <f t="array" ref="S5626">[1]!s_stmnote_suppliertop5(A5626,D5626,4)</f>
        <v>中国石油天然气股份有限公司天然气销售广东分公司</v>
      </c>
      <c r="T5626" t="str" cm="1">
        <f t="array" ref="T5626">[1]!s_stmnote_suppliertop5(A5626,D5626,5)</f>
        <v>中海石油气电集团有限责任公司粤东销售分公司</v>
      </c>
      <c r="U5626" s="9">
        <f>[1]!s_stmnote_purchasetop5_pct(A5626,D5626)</f>
        <v>22.27</v>
      </c>
      <c r="V5626" t="str" cm="1">
        <f t="array" ref="V5626">[1]!s_stmnote_customertop5($A5626,$D5626,1)</f>
        <v>广东电网有限责任公司</v>
      </c>
      <c r="W5626" t="str" cm="1">
        <f t="array" ref="W5626">[1]!s_stmnote_customertop5($A5626,$D5626,2)</f>
        <v>ElectricityCompanyofGhana</v>
      </c>
      <c r="X5626" t="str" cm="1">
        <f t="array" ref="X5626">[1]!s_stmnote_customertop5($A5626,$D5626,3)</f>
        <v>国网江苏省电力有限公司</v>
      </c>
      <c r="Y5626" t="str" cm="1">
        <f t="array" ref="Y5626">[1]!s_stmnote_customertop5($A5626,$D5626,4)</f>
        <v>国网河北省电力有限公司</v>
      </c>
      <c r="Z5626" t="str" cm="1">
        <f t="array" ref="Z5626">[1]!s_stmnote_customertop5($A5626,$D5626,5)</f>
        <v>国网内蒙古东部电力有限公司</v>
      </c>
      <c r="AA5626" s="9">
        <f>[1]!s_stmnote_salestop5_pct(A5626,D5626)</f>
        <v>67.41</v>
      </c>
      <c r="AB5626" s="9">
        <f>[1]!s_fa_arturn(A5626,D5626)</f>
        <v>3.6993</v>
      </c>
      <c r="AC5626" s="9">
        <f>[1]!fa_apturn(A5626,D5626)</f>
        <v>11.086621373446601</v>
      </c>
      <c r="AD5626" s="9">
        <f>[1]!s_fa_invturn(A5626,D5626)</f>
        <v>18.7363</v>
      </c>
    </row>
    <row r="5627" spans="1:30">
      <c r="A5627">
        <v>27</v>
      </c>
      <c r="B5627" t="s">
        <v>16</v>
      </c>
      <c r="C5627" t="s">
        <v>1548</v>
      </c>
      <c r="D5627" s="8">
        <f t="shared" si="88"/>
        <v>44561</v>
      </c>
      <c r="E5627" t="s">
        <v>6956</v>
      </c>
      <c r="F5627">
        <v>1</v>
      </c>
      <c r="G5627" t="s">
        <v>7888</v>
      </c>
      <c r="L5627" t="str" cm="1">
        <f t="array" ref="L5627">[1]!s_info_industry_gics(A5627,1)</f>
        <v>公用事业</v>
      </c>
      <c r="M5627" t="str" cm="1">
        <f t="array" ref="M5627">[1]!s_info_industry_gicscode(A5627,1)</f>
        <v>55</v>
      </c>
      <c r="N5627" t="str">
        <f>[1]!s_info_industry_gics(A5627,2)</f>
        <v>公用事业Ⅱ</v>
      </c>
      <c r="O5627" t="str">
        <f>[1]!s_info_industry_gicscode(A5627,2)</f>
        <v>5510</v>
      </c>
      <c r="P5627" t="str" cm="1">
        <f t="array" ref="P5627">[1]!s_stmnote_suppliertop5(A5627,D5627,1)</f>
        <v>广东中煤进出口有限公司</v>
      </c>
      <c r="Q5627" t="str">
        <f>[1]!s_stmnote_suppliertop5(A5627,D5627,2)</f>
        <v>伊泰供应链金融服务(深圳)有限公司</v>
      </c>
      <c r="R5627" t="str" cm="1">
        <f t="array" ref="R5627">[1]!s_stmnote_suppliertop5(A5627,D5627,3)</f>
        <v>国能销售集团有限公司华南销售分公司</v>
      </c>
      <c r="S5627" t="str" cm="1">
        <f t="array" ref="S5627">[1]!s_stmnote_suppliertop5(A5627,D5627,4)</f>
        <v>中国石油天然气股份有限公司天然气销售广东分公司</v>
      </c>
      <c r="T5627" t="str" cm="1">
        <f t="array" ref="T5627">[1]!s_stmnote_suppliertop5(A5627,D5627,5)</f>
        <v>中海石油气电集团有限责任公司粤东销售分公司</v>
      </c>
      <c r="U5627" s="9">
        <f>[1]!s_stmnote_purchasetop5_pct(A5627,D5627)</f>
        <v>22.27</v>
      </c>
      <c r="V5627" t="str" cm="1">
        <f t="array" ref="V5627">[1]!s_stmnote_customertop5($A5627,$D5627,1)</f>
        <v>广东电网有限责任公司</v>
      </c>
      <c r="W5627" t="str" cm="1">
        <f t="array" ref="W5627">[1]!s_stmnote_customertop5($A5627,$D5627,2)</f>
        <v>ElectricityCompanyofGhana</v>
      </c>
      <c r="X5627" t="str" cm="1">
        <f t="array" ref="X5627">[1]!s_stmnote_customertop5($A5627,$D5627,3)</f>
        <v>国网江苏省电力有限公司</v>
      </c>
      <c r="Y5627" t="str" cm="1">
        <f t="array" ref="Y5627">[1]!s_stmnote_customertop5($A5627,$D5627,4)</f>
        <v>国网河北省电力有限公司</v>
      </c>
      <c r="Z5627" t="str" cm="1">
        <f t="array" ref="Z5627">[1]!s_stmnote_customertop5($A5627,$D5627,5)</f>
        <v>国网内蒙古东部电力有限公司</v>
      </c>
      <c r="AA5627" s="9">
        <f>[1]!s_stmnote_salestop5_pct(A5627,D5627)</f>
        <v>67.41</v>
      </c>
      <c r="AB5627" s="9">
        <f>[1]!s_fa_arturn(A5627,D5627)</f>
        <v>3.6993</v>
      </c>
      <c r="AC5627" s="9">
        <f>[1]!fa_apturn(A5627,D5627)</f>
        <v>11.086621373446601</v>
      </c>
      <c r="AD5627" s="9">
        <f>[1]!s_fa_invturn(A5627,D5627)</f>
        <v>18.7363</v>
      </c>
    </row>
    <row r="5628" spans="1:30">
      <c r="A5628">
        <v>27</v>
      </c>
      <c r="B5628" t="s">
        <v>16</v>
      </c>
      <c r="C5628" t="s">
        <v>1549</v>
      </c>
      <c r="D5628" s="8">
        <f t="shared" si="88"/>
        <v>44561</v>
      </c>
      <c r="E5628" t="s">
        <v>6923</v>
      </c>
      <c r="F5628">
        <v>1</v>
      </c>
      <c r="G5628" t="s">
        <v>10211</v>
      </c>
      <c r="L5628" t="str" cm="1">
        <f t="array" ref="L5628">[1]!s_info_industry_gics(A5628,1)</f>
        <v>公用事业</v>
      </c>
      <c r="M5628" t="str" cm="1">
        <f t="array" ref="M5628">[1]!s_info_industry_gicscode(A5628,1)</f>
        <v>55</v>
      </c>
      <c r="N5628" t="str">
        <f>[1]!s_info_industry_gics(A5628,2)</f>
        <v>公用事业Ⅱ</v>
      </c>
      <c r="O5628" t="str">
        <f>[1]!s_info_industry_gicscode(A5628,2)</f>
        <v>5510</v>
      </c>
      <c r="P5628" t="str" cm="1">
        <f t="array" ref="P5628">[1]!s_stmnote_suppliertop5(A5628,D5628,1)</f>
        <v>广东中煤进出口有限公司</v>
      </c>
      <c r="Q5628" t="str">
        <f>[1]!s_stmnote_suppliertop5(A5628,D5628,2)</f>
        <v>伊泰供应链金融服务(深圳)有限公司</v>
      </c>
      <c r="R5628" t="str" cm="1">
        <f t="array" ref="R5628">[1]!s_stmnote_suppliertop5(A5628,D5628,3)</f>
        <v>国能销售集团有限公司华南销售分公司</v>
      </c>
      <c r="S5628" t="str" cm="1">
        <f t="array" ref="S5628">[1]!s_stmnote_suppliertop5(A5628,D5628,4)</f>
        <v>中国石油天然气股份有限公司天然气销售广东分公司</v>
      </c>
      <c r="T5628" t="str" cm="1">
        <f t="array" ref="T5628">[1]!s_stmnote_suppliertop5(A5628,D5628,5)</f>
        <v>中海石油气电集团有限责任公司粤东销售分公司</v>
      </c>
      <c r="U5628" s="9">
        <f>[1]!s_stmnote_purchasetop5_pct(A5628,D5628)</f>
        <v>22.27</v>
      </c>
      <c r="V5628" t="str" cm="1">
        <f t="array" ref="V5628">[1]!s_stmnote_customertop5($A5628,$D5628,1)</f>
        <v>广东电网有限责任公司</v>
      </c>
      <c r="W5628" t="str" cm="1">
        <f t="array" ref="W5628">[1]!s_stmnote_customertop5($A5628,$D5628,2)</f>
        <v>ElectricityCompanyofGhana</v>
      </c>
      <c r="X5628" t="str" cm="1">
        <f t="array" ref="X5628">[1]!s_stmnote_customertop5($A5628,$D5628,3)</f>
        <v>国网江苏省电力有限公司</v>
      </c>
      <c r="Y5628" t="str" cm="1">
        <f t="array" ref="Y5628">[1]!s_stmnote_customertop5($A5628,$D5628,4)</f>
        <v>国网河北省电力有限公司</v>
      </c>
      <c r="Z5628" t="str" cm="1">
        <f t="array" ref="Z5628">[1]!s_stmnote_customertop5($A5628,$D5628,5)</f>
        <v>国网内蒙古东部电力有限公司</v>
      </c>
      <c r="AA5628" s="9">
        <f>[1]!s_stmnote_salestop5_pct(A5628,D5628)</f>
        <v>67.41</v>
      </c>
      <c r="AB5628" s="9">
        <f>[1]!s_fa_arturn(A5628,D5628)</f>
        <v>3.6993</v>
      </c>
      <c r="AC5628" s="9">
        <f>[1]!fa_apturn(A5628,D5628)</f>
        <v>11.086621373446601</v>
      </c>
      <c r="AD5628" s="9">
        <f>[1]!s_fa_invturn(A5628,D5628)</f>
        <v>18.7363</v>
      </c>
    </row>
    <row r="5629" spans="1:30">
      <c r="A5629">
        <v>27</v>
      </c>
      <c r="B5629" t="s">
        <v>16</v>
      </c>
      <c r="C5629" t="s">
        <v>1550</v>
      </c>
      <c r="D5629" s="8">
        <f t="shared" si="88"/>
        <v>44561</v>
      </c>
      <c r="E5629" t="s">
        <v>6957</v>
      </c>
      <c r="F5629">
        <v>1</v>
      </c>
      <c r="G5629" t="s">
        <v>10212</v>
      </c>
      <c r="L5629" t="str" cm="1">
        <f t="array" ref="L5629">[1]!s_info_industry_gics(A5629,1)</f>
        <v>公用事业</v>
      </c>
      <c r="M5629" t="str" cm="1">
        <f t="array" ref="M5629">[1]!s_info_industry_gicscode(A5629,1)</f>
        <v>55</v>
      </c>
      <c r="N5629" t="str">
        <f>[1]!s_info_industry_gics(A5629,2)</f>
        <v>公用事业Ⅱ</v>
      </c>
      <c r="O5629" t="str">
        <f>[1]!s_info_industry_gicscode(A5629,2)</f>
        <v>5510</v>
      </c>
      <c r="P5629" t="str" cm="1">
        <f t="array" ref="P5629">[1]!s_stmnote_suppliertop5(A5629,D5629,1)</f>
        <v>广东中煤进出口有限公司</v>
      </c>
      <c r="Q5629" t="str">
        <f>[1]!s_stmnote_suppliertop5(A5629,D5629,2)</f>
        <v>伊泰供应链金融服务(深圳)有限公司</v>
      </c>
      <c r="R5629" t="str" cm="1">
        <f t="array" ref="R5629">[1]!s_stmnote_suppliertop5(A5629,D5629,3)</f>
        <v>国能销售集团有限公司华南销售分公司</v>
      </c>
      <c r="S5629" t="str" cm="1">
        <f t="array" ref="S5629">[1]!s_stmnote_suppliertop5(A5629,D5629,4)</f>
        <v>中国石油天然气股份有限公司天然气销售广东分公司</v>
      </c>
      <c r="T5629" t="str" cm="1">
        <f t="array" ref="T5629">[1]!s_stmnote_suppliertop5(A5629,D5629,5)</f>
        <v>中海石油气电集团有限责任公司粤东销售分公司</v>
      </c>
      <c r="U5629" s="9">
        <f>[1]!s_stmnote_purchasetop5_pct(A5629,D5629)</f>
        <v>22.27</v>
      </c>
      <c r="V5629" t="str" cm="1">
        <f t="array" ref="V5629">[1]!s_stmnote_customertop5($A5629,$D5629,1)</f>
        <v>广东电网有限责任公司</v>
      </c>
      <c r="W5629" t="str" cm="1">
        <f t="array" ref="W5629">[1]!s_stmnote_customertop5($A5629,$D5629,2)</f>
        <v>ElectricityCompanyofGhana</v>
      </c>
      <c r="X5629" t="str" cm="1">
        <f t="array" ref="X5629">[1]!s_stmnote_customertop5($A5629,$D5629,3)</f>
        <v>国网江苏省电力有限公司</v>
      </c>
      <c r="Y5629" t="str" cm="1">
        <f t="array" ref="Y5629">[1]!s_stmnote_customertop5($A5629,$D5629,4)</f>
        <v>国网河北省电力有限公司</v>
      </c>
      <c r="Z5629" t="str" cm="1">
        <f t="array" ref="Z5629">[1]!s_stmnote_customertop5($A5629,$D5629,5)</f>
        <v>国网内蒙古东部电力有限公司</v>
      </c>
      <c r="AA5629" s="9">
        <f>[1]!s_stmnote_salestop5_pct(A5629,D5629)</f>
        <v>67.41</v>
      </c>
      <c r="AB5629" s="9">
        <f>[1]!s_fa_arturn(A5629,D5629)</f>
        <v>3.6993</v>
      </c>
      <c r="AC5629" s="9">
        <f>[1]!fa_apturn(A5629,D5629)</f>
        <v>11.086621373446601</v>
      </c>
      <c r="AD5629" s="9">
        <f>[1]!s_fa_invturn(A5629,D5629)</f>
        <v>18.7363</v>
      </c>
    </row>
    <row r="5630" spans="1:30">
      <c r="A5630">
        <v>27</v>
      </c>
      <c r="B5630" t="s">
        <v>16</v>
      </c>
      <c r="C5630" t="s">
        <v>1551</v>
      </c>
      <c r="D5630" s="8">
        <f t="shared" si="88"/>
        <v>44926</v>
      </c>
      <c r="E5630" t="s">
        <v>6958</v>
      </c>
      <c r="F5630">
        <v>1</v>
      </c>
      <c r="G5630" t="s">
        <v>7889</v>
      </c>
      <c r="L5630" t="str" cm="1">
        <f t="array" ref="L5630">[1]!s_info_industry_gics(A5630,1)</f>
        <v>公用事业</v>
      </c>
      <c r="M5630" t="str" cm="1">
        <f t="array" ref="M5630">[1]!s_info_industry_gicscode(A5630,1)</f>
        <v>55</v>
      </c>
      <c r="N5630" t="str">
        <f>[1]!s_info_industry_gics(A5630,2)</f>
        <v>公用事业Ⅱ</v>
      </c>
      <c r="O5630" t="str">
        <f>[1]!s_info_industry_gicscode(A5630,2)</f>
        <v>5510</v>
      </c>
      <c r="P5630" t="str" cm="1">
        <f t="array" ref="P5630">[1]!s_stmnote_suppliertop5(A5630,D5630,1)</f>
        <v>中国石油天然气股份有限公司天然气销售广东分公司</v>
      </c>
      <c r="Q5630" t="str">
        <f>[1]!s_stmnote_suppliertop5(A5630,D5630,2)</f>
        <v>广州珠江电力燃料有限公司</v>
      </c>
      <c r="R5630" t="str" cm="1">
        <f t="array" ref="R5630">[1]!s_stmnote_suppliertop5(A5630,D5630,3)</f>
        <v>伊泰供应链金融服务(深圳)有限公司</v>
      </c>
      <c r="S5630" t="str" cm="1">
        <f t="array" ref="S5630">[1]!s_stmnote_suppliertop5(A5630,D5630,4)</f>
        <v>广东中煤进出口有限公司</v>
      </c>
      <c r="T5630" t="str" cm="1">
        <f t="array" ref="T5630">[1]!s_stmnote_suppliertop5(A5630,D5630,5)</f>
        <v>国能销售集团广州有限公司</v>
      </c>
      <c r="U5630" s="9">
        <f>[1]!s_stmnote_purchasetop5_pct(A5630,D5630)</f>
        <v>23.8</v>
      </c>
      <c r="V5630" t="str" cm="1">
        <f t="array" ref="V5630">[1]!s_stmnote_customertop5($A5630,$D5630,1)</f>
        <v>广东电网有限责任公司</v>
      </c>
      <c r="W5630" t="str" cm="1">
        <f t="array" ref="W5630">[1]!s_stmnote_customertop5($A5630,$D5630,2)</f>
        <v>ElectricityCompanyofGhana</v>
      </c>
      <c r="X5630" t="str" cm="1">
        <f t="array" ref="X5630">[1]!s_stmnote_customertop5($A5630,$D5630,3)</f>
        <v>国网河北省电力有限公司</v>
      </c>
      <c r="Y5630" t="str" cm="1">
        <f t="array" ref="Y5630">[1]!s_stmnote_customertop5($A5630,$D5630,4)</f>
        <v>国网江苏省电力有限公司</v>
      </c>
      <c r="Z5630" t="str" cm="1">
        <f t="array" ref="Z5630">[1]!s_stmnote_customertop5($A5630,$D5630,5)</f>
        <v>国网内蒙古东部电力有限公司</v>
      </c>
      <c r="AA5630" s="9">
        <f>[1]!s_stmnote_salestop5_pct(A5630,D5630)</f>
        <v>60.11</v>
      </c>
      <c r="AB5630" s="9">
        <f>[1]!s_fa_arturn(A5630,D5630)</f>
        <v>3.2389000000000001</v>
      </c>
      <c r="AC5630" s="9">
        <f>[1]!fa_apturn(A5630,D5630)</f>
        <v>10.014678012722101</v>
      </c>
      <c r="AD5630" s="9">
        <f>[1]!s_fa_invturn(A5630,D5630)</f>
        <v>18.076000000000001</v>
      </c>
    </row>
    <row r="5631" spans="1:30">
      <c r="A5631">
        <v>27</v>
      </c>
      <c r="B5631" t="s">
        <v>16</v>
      </c>
      <c r="C5631" t="s">
        <v>1552</v>
      </c>
      <c r="D5631" s="8">
        <f t="shared" si="88"/>
        <v>44926</v>
      </c>
      <c r="E5631" t="s">
        <v>6959</v>
      </c>
      <c r="F5631">
        <v>1</v>
      </c>
      <c r="G5631" t="s">
        <v>7890</v>
      </c>
      <c r="L5631" t="str" cm="1">
        <f t="array" ref="L5631">[1]!s_info_industry_gics(A5631,1)</f>
        <v>公用事业</v>
      </c>
      <c r="M5631" t="str" cm="1">
        <f t="array" ref="M5631">[1]!s_info_industry_gicscode(A5631,1)</f>
        <v>55</v>
      </c>
      <c r="N5631" t="str">
        <f>[1]!s_info_industry_gics(A5631,2)</f>
        <v>公用事业Ⅱ</v>
      </c>
      <c r="O5631" t="str">
        <f>[1]!s_info_industry_gicscode(A5631,2)</f>
        <v>5510</v>
      </c>
      <c r="P5631" t="str" cm="1">
        <f t="array" ref="P5631">[1]!s_stmnote_suppliertop5(A5631,D5631,1)</f>
        <v>中国石油天然气股份有限公司天然气销售广东分公司</v>
      </c>
      <c r="Q5631" t="str">
        <f>[1]!s_stmnote_suppliertop5(A5631,D5631,2)</f>
        <v>广州珠江电力燃料有限公司</v>
      </c>
      <c r="R5631" t="str" cm="1">
        <f t="array" ref="R5631">[1]!s_stmnote_suppliertop5(A5631,D5631,3)</f>
        <v>伊泰供应链金融服务(深圳)有限公司</v>
      </c>
      <c r="S5631" t="str" cm="1">
        <f t="array" ref="S5631">[1]!s_stmnote_suppliertop5(A5631,D5631,4)</f>
        <v>广东中煤进出口有限公司</v>
      </c>
      <c r="T5631" t="str" cm="1">
        <f t="array" ref="T5631">[1]!s_stmnote_suppliertop5(A5631,D5631,5)</f>
        <v>国能销售集团广州有限公司</v>
      </c>
      <c r="U5631" s="9">
        <f>[1]!s_stmnote_purchasetop5_pct(A5631,D5631)</f>
        <v>23.8</v>
      </c>
      <c r="V5631" t="str" cm="1">
        <f t="array" ref="V5631">[1]!s_stmnote_customertop5($A5631,$D5631,1)</f>
        <v>广东电网有限责任公司</v>
      </c>
      <c r="W5631" t="str" cm="1">
        <f t="array" ref="W5631">[1]!s_stmnote_customertop5($A5631,$D5631,2)</f>
        <v>ElectricityCompanyofGhana</v>
      </c>
      <c r="X5631" t="str" cm="1">
        <f t="array" ref="X5631">[1]!s_stmnote_customertop5($A5631,$D5631,3)</f>
        <v>国网河北省电力有限公司</v>
      </c>
      <c r="Y5631" t="str" cm="1">
        <f t="array" ref="Y5631">[1]!s_stmnote_customertop5($A5631,$D5631,4)</f>
        <v>国网江苏省电力有限公司</v>
      </c>
      <c r="Z5631" t="str" cm="1">
        <f t="array" ref="Z5631">[1]!s_stmnote_customertop5($A5631,$D5631,5)</f>
        <v>国网内蒙古东部电力有限公司</v>
      </c>
      <c r="AA5631" s="9">
        <f>[1]!s_stmnote_salestop5_pct(A5631,D5631)</f>
        <v>60.11</v>
      </c>
      <c r="AB5631" s="9">
        <f>[1]!s_fa_arturn(A5631,D5631)</f>
        <v>3.2389000000000001</v>
      </c>
      <c r="AC5631" s="9">
        <f>[1]!fa_apturn(A5631,D5631)</f>
        <v>10.014678012722101</v>
      </c>
      <c r="AD5631" s="9">
        <f>[1]!s_fa_invturn(A5631,D5631)</f>
        <v>18.076000000000001</v>
      </c>
    </row>
    <row r="5632" spans="1:30">
      <c r="A5632">
        <v>27</v>
      </c>
      <c r="B5632" t="s">
        <v>16</v>
      </c>
      <c r="C5632" t="s">
        <v>1553</v>
      </c>
      <c r="D5632" s="8">
        <f t="shared" si="88"/>
        <v>44926</v>
      </c>
      <c r="E5632" t="s">
        <v>6960</v>
      </c>
      <c r="F5632">
        <v>1</v>
      </c>
      <c r="G5632" t="s">
        <v>10213</v>
      </c>
      <c r="L5632" t="str" cm="1">
        <f t="array" ref="L5632">[1]!s_info_industry_gics(A5632,1)</f>
        <v>公用事业</v>
      </c>
      <c r="M5632" t="str" cm="1">
        <f t="array" ref="M5632">[1]!s_info_industry_gicscode(A5632,1)</f>
        <v>55</v>
      </c>
      <c r="N5632" t="str">
        <f>[1]!s_info_industry_gics(A5632,2)</f>
        <v>公用事业Ⅱ</v>
      </c>
      <c r="O5632" t="str">
        <f>[1]!s_info_industry_gicscode(A5632,2)</f>
        <v>5510</v>
      </c>
      <c r="P5632" t="str" cm="1">
        <f t="array" ref="P5632">[1]!s_stmnote_suppliertop5(A5632,D5632,1)</f>
        <v>中国石油天然气股份有限公司天然气销售广东分公司</v>
      </c>
      <c r="Q5632" t="str">
        <f>[1]!s_stmnote_suppliertop5(A5632,D5632,2)</f>
        <v>广州珠江电力燃料有限公司</v>
      </c>
      <c r="R5632" t="str" cm="1">
        <f t="array" ref="R5632">[1]!s_stmnote_suppliertop5(A5632,D5632,3)</f>
        <v>伊泰供应链金融服务(深圳)有限公司</v>
      </c>
      <c r="S5632" t="str" cm="1">
        <f t="array" ref="S5632">[1]!s_stmnote_suppliertop5(A5632,D5632,4)</f>
        <v>广东中煤进出口有限公司</v>
      </c>
      <c r="T5632" t="str" cm="1">
        <f t="array" ref="T5632">[1]!s_stmnote_suppliertop5(A5632,D5632,5)</f>
        <v>国能销售集团广州有限公司</v>
      </c>
      <c r="U5632" s="9">
        <f>[1]!s_stmnote_purchasetop5_pct(A5632,D5632)</f>
        <v>23.8</v>
      </c>
      <c r="V5632" t="str" cm="1">
        <f t="array" ref="V5632">[1]!s_stmnote_customertop5($A5632,$D5632,1)</f>
        <v>广东电网有限责任公司</v>
      </c>
      <c r="W5632" t="str" cm="1">
        <f t="array" ref="W5632">[1]!s_stmnote_customertop5($A5632,$D5632,2)</f>
        <v>ElectricityCompanyofGhana</v>
      </c>
      <c r="X5632" t="str" cm="1">
        <f t="array" ref="X5632">[1]!s_stmnote_customertop5($A5632,$D5632,3)</f>
        <v>国网河北省电力有限公司</v>
      </c>
      <c r="Y5632" t="str" cm="1">
        <f t="array" ref="Y5632">[1]!s_stmnote_customertop5($A5632,$D5632,4)</f>
        <v>国网江苏省电力有限公司</v>
      </c>
      <c r="Z5632" t="str" cm="1">
        <f t="array" ref="Z5632">[1]!s_stmnote_customertop5($A5632,$D5632,5)</f>
        <v>国网内蒙古东部电力有限公司</v>
      </c>
      <c r="AA5632" s="9">
        <f>[1]!s_stmnote_salestop5_pct(A5632,D5632)</f>
        <v>60.11</v>
      </c>
      <c r="AB5632" s="9">
        <f>[1]!s_fa_arturn(A5632,D5632)</f>
        <v>3.2389000000000001</v>
      </c>
      <c r="AC5632" s="9">
        <f>[1]!fa_apturn(A5632,D5632)</f>
        <v>10.014678012722101</v>
      </c>
      <c r="AD5632" s="9">
        <f>[1]!s_fa_invturn(A5632,D5632)</f>
        <v>18.076000000000001</v>
      </c>
    </row>
    <row r="5633" spans="1:30">
      <c r="A5633">
        <v>27</v>
      </c>
      <c r="B5633" t="s">
        <v>16</v>
      </c>
      <c r="C5633" t="s">
        <v>1554</v>
      </c>
      <c r="D5633" s="8">
        <f t="shared" si="88"/>
        <v>44926</v>
      </c>
      <c r="E5633" t="s">
        <v>6961</v>
      </c>
      <c r="F5633">
        <v>1</v>
      </c>
      <c r="G5633" t="s">
        <v>10214</v>
      </c>
      <c r="L5633" t="str" cm="1">
        <f t="array" ref="L5633">[1]!s_info_industry_gics(A5633,1)</f>
        <v>公用事业</v>
      </c>
      <c r="M5633" t="str" cm="1">
        <f t="array" ref="M5633">[1]!s_info_industry_gicscode(A5633,1)</f>
        <v>55</v>
      </c>
      <c r="N5633" t="str">
        <f>[1]!s_info_industry_gics(A5633,2)</f>
        <v>公用事业Ⅱ</v>
      </c>
      <c r="O5633" t="str">
        <f>[1]!s_info_industry_gicscode(A5633,2)</f>
        <v>5510</v>
      </c>
      <c r="P5633" t="str" cm="1">
        <f t="array" ref="P5633">[1]!s_stmnote_suppliertop5(A5633,D5633,1)</f>
        <v>中国石油天然气股份有限公司天然气销售广东分公司</v>
      </c>
      <c r="Q5633" t="str">
        <f>[1]!s_stmnote_suppliertop5(A5633,D5633,2)</f>
        <v>广州珠江电力燃料有限公司</v>
      </c>
      <c r="R5633" t="str" cm="1">
        <f t="array" ref="R5633">[1]!s_stmnote_suppliertop5(A5633,D5633,3)</f>
        <v>伊泰供应链金融服务(深圳)有限公司</v>
      </c>
      <c r="S5633" t="str" cm="1">
        <f t="array" ref="S5633">[1]!s_stmnote_suppliertop5(A5633,D5633,4)</f>
        <v>广东中煤进出口有限公司</v>
      </c>
      <c r="T5633" t="str" cm="1">
        <f t="array" ref="T5633">[1]!s_stmnote_suppliertop5(A5633,D5633,5)</f>
        <v>国能销售集团广州有限公司</v>
      </c>
      <c r="U5633" s="9">
        <f>[1]!s_stmnote_purchasetop5_pct(A5633,D5633)</f>
        <v>23.8</v>
      </c>
      <c r="V5633" t="str" cm="1">
        <f t="array" ref="V5633">[1]!s_stmnote_customertop5($A5633,$D5633,1)</f>
        <v>广东电网有限责任公司</v>
      </c>
      <c r="W5633" t="str" cm="1">
        <f t="array" ref="W5633">[1]!s_stmnote_customertop5($A5633,$D5633,2)</f>
        <v>ElectricityCompanyofGhana</v>
      </c>
      <c r="X5633" t="str" cm="1">
        <f t="array" ref="X5633">[1]!s_stmnote_customertop5($A5633,$D5633,3)</f>
        <v>国网河北省电力有限公司</v>
      </c>
      <c r="Y5633" t="str" cm="1">
        <f t="array" ref="Y5633">[1]!s_stmnote_customertop5($A5633,$D5633,4)</f>
        <v>国网江苏省电力有限公司</v>
      </c>
      <c r="Z5633" t="str" cm="1">
        <f t="array" ref="Z5633">[1]!s_stmnote_customertop5($A5633,$D5633,5)</f>
        <v>国网内蒙古东部电力有限公司</v>
      </c>
      <c r="AA5633" s="9">
        <f>[1]!s_stmnote_salestop5_pct(A5633,D5633)</f>
        <v>60.11</v>
      </c>
      <c r="AB5633" s="9">
        <f>[1]!s_fa_arturn(A5633,D5633)</f>
        <v>3.2389000000000001</v>
      </c>
      <c r="AC5633" s="9">
        <f>[1]!fa_apturn(A5633,D5633)</f>
        <v>10.014678012722101</v>
      </c>
      <c r="AD5633" s="9">
        <f>[1]!s_fa_invturn(A5633,D5633)</f>
        <v>18.076000000000001</v>
      </c>
    </row>
    <row r="5634" spans="1:30">
      <c r="A5634">
        <v>27</v>
      </c>
      <c r="B5634" t="s">
        <v>16</v>
      </c>
      <c r="C5634" t="s">
        <v>1555</v>
      </c>
      <c r="D5634" s="8">
        <f t="shared" si="88"/>
        <v>45291</v>
      </c>
      <c r="E5634" t="s">
        <v>6962</v>
      </c>
      <c r="F5634">
        <v>1</v>
      </c>
      <c r="G5634" t="s">
        <v>7891</v>
      </c>
      <c r="L5634" t="str" cm="1">
        <f t="array" ref="L5634">[1]!s_info_industry_gics(A5634,1)</f>
        <v>公用事业</v>
      </c>
      <c r="M5634" t="str" cm="1">
        <f t="array" ref="M5634">[1]!s_info_industry_gicscode(A5634,1)</f>
        <v>55</v>
      </c>
      <c r="N5634" t="str">
        <f>[1]!s_info_industry_gics(A5634,2)</f>
        <v>公用事业Ⅱ</v>
      </c>
      <c r="O5634" t="str">
        <f>[1]!s_info_industry_gicscode(A5634,2)</f>
        <v>5510</v>
      </c>
      <c r="P5634" t="str" cm="1">
        <f t="array" ref="P5634">[1]!s_stmnote_suppliertop5(A5634,D5634,1)</f>
        <v>中国石油天然气股份有限公司天然气销售广东分公司</v>
      </c>
      <c r="Q5634" t="str">
        <f>[1]!s_stmnote_suppliertop5(A5634,D5634,2)</f>
        <v>国能销售集团广州有限公司</v>
      </c>
      <c r="R5634" t="str" cm="1">
        <f t="array" ref="R5634">[1]!s_stmnote_suppliertop5(A5634,D5634,3)</f>
        <v>广州珠江电力燃料有限公司</v>
      </c>
      <c r="S5634" t="str" cm="1">
        <f t="array" ref="S5634">[1]!s_stmnote_suppliertop5(A5634,D5634,4)</f>
        <v>中海石油气电集团有限责任公司广东分公司</v>
      </c>
      <c r="T5634" t="str" cm="1">
        <f t="array" ref="T5634">[1]!s_stmnote_suppliertop5(A5634,D5634,5)</f>
        <v>伊泰能源供应链服务(深圳)有限公司</v>
      </c>
      <c r="U5634" s="9">
        <f>[1]!s_stmnote_purchasetop5_pct(A5634,D5634)</f>
        <v>24.96</v>
      </c>
      <c r="V5634" t="str" cm="1">
        <f t="array" ref="V5634">[1]!s_stmnote_customertop5($A5634,$D5634,1)</f>
        <v>广东电网有限责任公司</v>
      </c>
      <c r="W5634" t="str" cm="1">
        <f t="array" ref="W5634">[1]!s_stmnote_customertop5($A5634,$D5634,2)</f>
        <v>ElectricityCompanyofGhana</v>
      </c>
      <c r="X5634" t="str" cm="1">
        <f t="array" ref="X5634">[1]!s_stmnote_customertop5($A5634,$D5634,3)</f>
        <v>国网河北省电力有限公司</v>
      </c>
      <c r="Y5634" t="str" cm="1">
        <f t="array" ref="Y5634">[1]!s_stmnote_customertop5($A5634,$D5634,4)</f>
        <v>国网江苏省电力有限公司</v>
      </c>
      <c r="Z5634" t="str" cm="1">
        <f t="array" ref="Z5634">[1]!s_stmnote_customertop5($A5634,$D5634,5)</f>
        <v>国家电网有限公司华北分部</v>
      </c>
      <c r="AA5634" s="9">
        <f>[1]!s_stmnote_salestop5_pct(A5634,D5634)</f>
        <v>62.45</v>
      </c>
      <c r="AB5634" s="9">
        <f>[1]!s_fa_arturn(A5634,D5634)</f>
        <v>3.0908000000000002</v>
      </c>
      <c r="AC5634" s="9">
        <f>[1]!fa_apturn(A5634,D5634)</f>
        <v>9.5365440702717308</v>
      </c>
      <c r="AD5634" s="9">
        <f>[1]!s_fa_invturn(A5634,D5634)</f>
        <v>19.759799999999998</v>
      </c>
    </row>
    <row r="5635" spans="1:30">
      <c r="A5635">
        <v>27</v>
      </c>
      <c r="B5635" t="s">
        <v>16</v>
      </c>
      <c r="C5635" t="s">
        <v>1556</v>
      </c>
      <c r="D5635" s="8">
        <f t="shared" si="88"/>
        <v>45291</v>
      </c>
      <c r="E5635" t="s">
        <v>6963</v>
      </c>
      <c r="F5635">
        <v>1</v>
      </c>
      <c r="G5635" t="s">
        <v>10215</v>
      </c>
      <c r="L5635" t="str" cm="1">
        <f t="array" ref="L5635">[1]!s_info_industry_gics(A5635,1)</f>
        <v>公用事业</v>
      </c>
      <c r="M5635" t="str" cm="1">
        <f t="array" ref="M5635">[1]!s_info_industry_gicscode(A5635,1)</f>
        <v>55</v>
      </c>
      <c r="N5635" t="str">
        <f>[1]!s_info_industry_gics(A5635,2)</f>
        <v>公用事业Ⅱ</v>
      </c>
      <c r="O5635" t="str">
        <f>[1]!s_info_industry_gicscode(A5635,2)</f>
        <v>5510</v>
      </c>
      <c r="P5635" t="str" cm="1">
        <f t="array" ref="P5635">[1]!s_stmnote_suppliertop5(A5635,D5635,1)</f>
        <v>中国石油天然气股份有限公司天然气销售广东分公司</v>
      </c>
      <c r="Q5635" t="str">
        <f>[1]!s_stmnote_suppliertop5(A5635,D5635,2)</f>
        <v>国能销售集团广州有限公司</v>
      </c>
      <c r="R5635" t="str" cm="1">
        <f t="array" ref="R5635">[1]!s_stmnote_suppliertop5(A5635,D5635,3)</f>
        <v>广州珠江电力燃料有限公司</v>
      </c>
      <c r="S5635" t="str" cm="1">
        <f t="array" ref="S5635">[1]!s_stmnote_suppliertop5(A5635,D5635,4)</f>
        <v>中海石油气电集团有限责任公司广东分公司</v>
      </c>
      <c r="T5635" t="str" cm="1">
        <f t="array" ref="T5635">[1]!s_stmnote_suppliertop5(A5635,D5635,5)</f>
        <v>伊泰能源供应链服务(深圳)有限公司</v>
      </c>
      <c r="U5635" s="9">
        <f>[1]!s_stmnote_purchasetop5_pct(A5635,D5635)</f>
        <v>24.96</v>
      </c>
      <c r="V5635" t="str" cm="1">
        <f t="array" ref="V5635">[1]!s_stmnote_customertop5($A5635,$D5635,1)</f>
        <v>广东电网有限责任公司</v>
      </c>
      <c r="W5635" t="str" cm="1">
        <f t="array" ref="W5635">[1]!s_stmnote_customertop5($A5635,$D5635,2)</f>
        <v>ElectricityCompanyofGhana</v>
      </c>
      <c r="X5635" t="str" cm="1">
        <f t="array" ref="X5635">[1]!s_stmnote_customertop5($A5635,$D5635,3)</f>
        <v>国网河北省电力有限公司</v>
      </c>
      <c r="Y5635" t="str" cm="1">
        <f t="array" ref="Y5635">[1]!s_stmnote_customertop5($A5635,$D5635,4)</f>
        <v>国网江苏省电力有限公司</v>
      </c>
      <c r="Z5635" t="str" cm="1">
        <f t="array" ref="Z5635">[1]!s_stmnote_customertop5($A5635,$D5635,5)</f>
        <v>国家电网有限公司华北分部</v>
      </c>
      <c r="AA5635" s="9">
        <f>[1]!s_stmnote_salestop5_pct(A5635,D5635)</f>
        <v>62.45</v>
      </c>
      <c r="AB5635" s="9">
        <f>[1]!s_fa_arturn(A5635,D5635)</f>
        <v>3.0908000000000002</v>
      </c>
      <c r="AC5635" s="9">
        <f>[1]!fa_apturn(A5635,D5635)</f>
        <v>9.5365440702717308</v>
      </c>
      <c r="AD5635" s="9">
        <f>[1]!s_fa_invturn(A5635,D5635)</f>
        <v>19.759799999999998</v>
      </c>
    </row>
    <row r="5636" spans="1:30">
      <c r="A5636">
        <v>27</v>
      </c>
      <c r="B5636" t="s">
        <v>16</v>
      </c>
      <c r="C5636" t="s">
        <v>1557</v>
      </c>
      <c r="D5636" s="8">
        <f t="shared" si="88"/>
        <v>45657</v>
      </c>
      <c r="E5636" t="s">
        <v>6964</v>
      </c>
      <c r="F5636">
        <v>1</v>
      </c>
      <c r="G5636" t="s">
        <v>10216</v>
      </c>
      <c r="L5636" t="str" cm="1">
        <f t="array" ref="L5636">[1]!s_info_industry_gics(A5636,1)</f>
        <v>公用事业</v>
      </c>
      <c r="M5636" t="str" cm="1">
        <f t="array" ref="M5636">[1]!s_info_industry_gicscode(A5636,1)</f>
        <v>55</v>
      </c>
      <c r="N5636" t="str">
        <f>[1]!s_info_industry_gics(A5636,2)</f>
        <v>公用事业Ⅱ</v>
      </c>
      <c r="O5636" t="str">
        <f>[1]!s_info_industry_gicscode(A5636,2)</f>
        <v>5510</v>
      </c>
      <c r="P5636" cm="1">
        <f t="array" ref="P5636">[1]!s_stmnote_suppliertop5(A5636,D5636,1)</f>
        <v>0</v>
      </c>
      <c r="Q5636">
        <f>[1]!s_stmnote_suppliertop5(A5636,D5636,2)</f>
        <v>0</v>
      </c>
      <c r="R5636" cm="1">
        <f t="array" ref="R5636">[1]!s_stmnote_suppliertop5(A5636,D5636,3)</f>
        <v>0</v>
      </c>
      <c r="S5636" cm="1">
        <f t="array" ref="S5636">[1]!s_stmnote_suppliertop5(A5636,D5636,4)</f>
        <v>0</v>
      </c>
      <c r="T5636" cm="1">
        <f t="array" ref="T5636">[1]!s_stmnote_suppliertop5(A5636,D5636,5)</f>
        <v>0</v>
      </c>
      <c r="U5636" s="9">
        <f>[1]!s_stmnote_purchasetop5_pct(A5636,D5636)</f>
        <v>0</v>
      </c>
      <c r="V5636" cm="1">
        <f t="array" ref="V5636">[1]!s_stmnote_customertop5($A5636,$D5636,1)</f>
        <v>0</v>
      </c>
      <c r="W5636" cm="1">
        <f t="array" ref="W5636">[1]!s_stmnote_customertop5($A5636,$D5636,2)</f>
        <v>0</v>
      </c>
      <c r="X5636" cm="1">
        <f t="array" ref="X5636">[1]!s_stmnote_customertop5($A5636,$D5636,3)</f>
        <v>0</v>
      </c>
      <c r="Y5636" cm="1">
        <f t="array" ref="Y5636">[1]!s_stmnote_customertop5($A5636,$D5636,4)</f>
        <v>0</v>
      </c>
      <c r="Z5636" cm="1">
        <f t="array" ref="Z5636">[1]!s_stmnote_customertop5($A5636,$D5636,5)</f>
        <v>0</v>
      </c>
      <c r="AA5636" s="9">
        <f>[1]!s_stmnote_salestop5_pct(A5636,D5636)</f>
        <v>0</v>
      </c>
      <c r="AB5636" s="9">
        <f>[1]!s_fa_arturn(A5636,D5636)</f>
        <v>0</v>
      </c>
      <c r="AC5636" s="9">
        <f>[1]!fa_apturn(A5636,D5636)</f>
        <v>0</v>
      </c>
      <c r="AD5636" s="9">
        <f>[1]!s_fa_invturn(A5636,D5636)</f>
        <v>0</v>
      </c>
    </row>
    <row r="5637" spans="1:30">
      <c r="A5637">
        <v>27</v>
      </c>
      <c r="B5637" t="s">
        <v>16</v>
      </c>
      <c r="C5637" t="s">
        <v>1558</v>
      </c>
      <c r="D5637" s="8">
        <f t="shared" si="88"/>
        <v>45657</v>
      </c>
      <c r="E5637" t="s">
        <v>6965</v>
      </c>
      <c r="F5637">
        <v>1</v>
      </c>
      <c r="G5637" t="s">
        <v>10216</v>
      </c>
      <c r="L5637" t="str" cm="1">
        <f t="array" ref="L5637">[1]!s_info_industry_gics(A5637,1)</f>
        <v>公用事业</v>
      </c>
      <c r="M5637" t="str" cm="1">
        <f t="array" ref="M5637">[1]!s_info_industry_gicscode(A5637,1)</f>
        <v>55</v>
      </c>
      <c r="N5637" t="str">
        <f>[1]!s_info_industry_gics(A5637,2)</f>
        <v>公用事业Ⅱ</v>
      </c>
      <c r="O5637" t="str">
        <f>[1]!s_info_industry_gicscode(A5637,2)</f>
        <v>5510</v>
      </c>
      <c r="P5637" cm="1">
        <f t="array" ref="P5637">[1]!s_stmnote_suppliertop5(A5637,D5637,1)</f>
        <v>0</v>
      </c>
      <c r="Q5637">
        <f>[1]!s_stmnote_suppliertop5(A5637,D5637,2)</f>
        <v>0</v>
      </c>
      <c r="R5637" cm="1">
        <f t="array" ref="R5637">[1]!s_stmnote_suppliertop5(A5637,D5637,3)</f>
        <v>0</v>
      </c>
      <c r="S5637" cm="1">
        <f t="array" ref="S5637">[1]!s_stmnote_suppliertop5(A5637,D5637,4)</f>
        <v>0</v>
      </c>
      <c r="T5637" cm="1">
        <f t="array" ref="T5637">[1]!s_stmnote_suppliertop5(A5637,D5637,5)</f>
        <v>0</v>
      </c>
      <c r="U5637" s="9">
        <f>[1]!s_stmnote_purchasetop5_pct(A5637,D5637)</f>
        <v>0</v>
      </c>
      <c r="V5637" cm="1">
        <f t="array" ref="V5637">[1]!s_stmnote_customertop5($A5637,$D5637,1)</f>
        <v>0</v>
      </c>
      <c r="W5637" cm="1">
        <f t="array" ref="W5637">[1]!s_stmnote_customertop5($A5637,$D5637,2)</f>
        <v>0</v>
      </c>
      <c r="X5637" cm="1">
        <f t="array" ref="X5637">[1]!s_stmnote_customertop5($A5637,$D5637,3)</f>
        <v>0</v>
      </c>
      <c r="Y5637" cm="1">
        <f t="array" ref="Y5637">[1]!s_stmnote_customertop5($A5637,$D5637,4)</f>
        <v>0</v>
      </c>
      <c r="Z5637" cm="1">
        <f t="array" ref="Z5637">[1]!s_stmnote_customertop5($A5637,$D5637,5)</f>
        <v>0</v>
      </c>
      <c r="AA5637" s="9">
        <f>[1]!s_stmnote_salestop5_pct(A5637,D5637)</f>
        <v>0</v>
      </c>
      <c r="AB5637" s="9">
        <f>[1]!s_fa_arturn(A5637,D5637)</f>
        <v>0</v>
      </c>
      <c r="AC5637" s="9">
        <f>[1]!fa_apturn(A5637,D5637)</f>
        <v>0</v>
      </c>
      <c r="AD5637" s="9">
        <f>[1]!s_fa_invturn(A5637,D5637)</f>
        <v>0</v>
      </c>
    </row>
    <row r="5638" spans="1:30">
      <c r="A5638">
        <v>531</v>
      </c>
      <c r="B5638" t="s">
        <v>56</v>
      </c>
      <c r="C5638" t="s">
        <v>1700</v>
      </c>
      <c r="D5638" s="8">
        <f t="shared" si="88"/>
        <v>44561</v>
      </c>
      <c r="E5638" t="s">
        <v>7078</v>
      </c>
      <c r="F5638">
        <v>1</v>
      </c>
      <c r="G5638" t="s">
        <v>7962</v>
      </c>
      <c r="L5638" t="str" cm="1">
        <f t="array" ref="L5638">[1]!s_info_industry_gics(A5638,1)</f>
        <v>公用事业</v>
      </c>
      <c r="M5638" t="str" cm="1">
        <f t="array" ref="M5638">[1]!s_info_industry_gicscode(A5638,1)</f>
        <v>55</v>
      </c>
      <c r="N5638" t="str">
        <f>[1]!s_info_industry_gics(A5638,2)</f>
        <v>公用事业Ⅱ</v>
      </c>
      <c r="O5638" t="str">
        <f>[1]!s_info_industry_gicscode(A5638,2)</f>
        <v>5510</v>
      </c>
      <c r="P5638" t="str" cm="1">
        <f t="array" ref="P5638">[1]!s_stmnote_suppliertop5(A5638,D5638,1)</f>
        <v>广东中煤进出口有限公司</v>
      </c>
      <c r="Q5638" t="str">
        <f>[1]!s_stmnote_suppliertop5(A5638,D5638,2)</f>
        <v>伊泰供应链金融服务(深圳)有限公司</v>
      </c>
      <c r="R5638" t="str" cm="1">
        <f t="array" ref="R5638">[1]!s_stmnote_suppliertop5(A5638,D5638,3)</f>
        <v>国能销售集团有限公司华南销售分公司</v>
      </c>
      <c r="S5638" t="str" cm="1">
        <f t="array" ref="S5638">[1]!s_stmnote_suppliertop5(A5638,D5638,4)</f>
        <v>中海远运散货运输有限公司</v>
      </c>
      <c r="T5638" t="str" cm="1">
        <f t="array" ref="T5638">[1]!s_stmnote_suppliertop5(A5638,D5638,5)</f>
        <v>广州港新港港务分公司</v>
      </c>
      <c r="U5638" s="9">
        <f>[1]!s_stmnote_purchasetop5_pct(A5638,D5638)</f>
        <v>86.07</v>
      </c>
      <c r="V5638" t="str" cm="1">
        <f t="array" ref="V5638">[1]!s_stmnote_customertop5($A5638,$D5638,1)</f>
        <v>广东电网有限责任公司</v>
      </c>
      <c r="W5638" t="str" cm="1">
        <f t="array" ref="W5638">[1]!s_stmnote_customertop5($A5638,$D5638,2)</f>
        <v>中粮(东莞)粮油工业有限公司</v>
      </c>
      <c r="X5638" t="str" cm="1">
        <f t="array" ref="X5638">[1]!s_stmnote_customertop5($A5638,$D5638,3)</f>
        <v>东莞超盈纺织有限公司</v>
      </c>
      <c r="Y5638" t="str" cm="1">
        <f t="array" ref="Y5638">[1]!s_stmnote_customertop5($A5638,$D5638,4)</f>
        <v>中储粮油脂工业东莞有限公司</v>
      </c>
      <c r="Z5638" t="str" cm="1">
        <f t="array" ref="Z5638">[1]!s_stmnote_customertop5($A5638,$D5638,5)</f>
        <v>粤海永顺泰(广州)麦芽有限公司</v>
      </c>
      <c r="AA5638" s="9">
        <f>[1]!s_stmnote_salestop5_pct(A5638,D5638)</f>
        <v>66.209999999999994</v>
      </c>
      <c r="AB5638" s="9">
        <f>[1]!s_fa_arturn(A5638,D5638)</f>
        <v>9.7396999999999991</v>
      </c>
      <c r="AC5638" s="9">
        <f>[1]!fa_apturn(A5638,D5638)</f>
        <v>7.3594853724745404</v>
      </c>
      <c r="AD5638" s="9">
        <f>[1]!s_fa_invturn(A5638,D5638)</f>
        <v>4.4246999999999996</v>
      </c>
    </row>
    <row r="5639" spans="1:30">
      <c r="A5639">
        <v>531</v>
      </c>
      <c r="B5639" t="s">
        <v>56</v>
      </c>
      <c r="C5639" t="s">
        <v>1701</v>
      </c>
      <c r="D5639" s="8">
        <f t="shared" si="88"/>
        <v>44926</v>
      </c>
      <c r="E5639" t="s">
        <v>7079</v>
      </c>
      <c r="F5639">
        <v>1</v>
      </c>
      <c r="G5639" t="s">
        <v>7963</v>
      </c>
      <c r="L5639" t="str" cm="1">
        <f t="array" ref="L5639">[1]!s_info_industry_gics(A5639,1)</f>
        <v>公用事业</v>
      </c>
      <c r="M5639" t="str" cm="1">
        <f t="array" ref="M5639">[1]!s_info_industry_gicscode(A5639,1)</f>
        <v>55</v>
      </c>
      <c r="N5639" t="str">
        <f>[1]!s_info_industry_gics(A5639,2)</f>
        <v>公用事业Ⅱ</v>
      </c>
      <c r="O5639" t="str">
        <f>[1]!s_info_industry_gicscode(A5639,2)</f>
        <v>5510</v>
      </c>
      <c r="P5639" t="str" cm="1">
        <f t="array" ref="P5639">[1]!s_stmnote_suppliertop5(A5639,D5639,1)</f>
        <v>国能销售集团有限公司华南销售分公司</v>
      </c>
      <c r="Q5639" t="str">
        <f>[1]!s_stmnote_suppliertop5(A5639,D5639,2)</f>
        <v>伊泰供应链金融服务(深圳)有限公司</v>
      </c>
      <c r="R5639" t="str" cm="1">
        <f t="array" ref="R5639">[1]!s_stmnote_suppliertop5(A5639,D5639,3)</f>
        <v>广东中煤进出口有限公司</v>
      </c>
      <c r="S5639" t="str" cm="1">
        <f t="array" ref="S5639">[1]!s_stmnote_suppliertop5(A5639,D5639,4)</f>
        <v>山东高速物流集团有限公司潍坊分公司</v>
      </c>
      <c r="T5639" t="str" cm="1">
        <f t="array" ref="T5639">[1]!s_stmnote_suppliertop5(A5639,D5639,5)</f>
        <v>中远海运散货运输有限公司</v>
      </c>
      <c r="U5639" s="9">
        <f>[1]!s_stmnote_purchasetop5_pct(A5639,D5639)</f>
        <v>89.46</v>
      </c>
      <c r="V5639" t="str" cm="1">
        <f t="array" ref="V5639">[1]!s_stmnote_customertop5($A5639,$D5639,1)</f>
        <v>广东电网有限责任公司</v>
      </c>
      <c r="W5639" t="str" cm="1">
        <f t="array" ref="W5639">[1]!s_stmnote_customertop5($A5639,$D5639,2)</f>
        <v>粤海永顺泰(广州)麦芽有限公司</v>
      </c>
      <c r="X5639" t="str" cm="1">
        <f t="array" ref="X5639">[1]!s_stmnote_customertop5($A5639,$D5639,3)</f>
        <v>中粮(东莞)粮油工业有限公司</v>
      </c>
      <c r="Y5639" t="str" cm="1">
        <f t="array" ref="Y5639">[1]!s_stmnote_customertop5($A5639,$D5639,4)</f>
        <v>中储粮油脂工业东莞有限公司</v>
      </c>
      <c r="Z5639" t="str" cm="1">
        <f t="array" ref="Z5639">[1]!s_stmnote_customertop5($A5639,$D5639,5)</f>
        <v>东莞超盈纺织有限公司</v>
      </c>
      <c r="AA5639" s="9">
        <f>[1]!s_stmnote_salestop5_pct(A5639,D5639)</f>
        <v>74.16</v>
      </c>
      <c r="AB5639" s="9">
        <f>[1]!s_fa_arturn(A5639,D5639)</f>
        <v>8.4162999999999997</v>
      </c>
      <c r="AC5639" s="9">
        <f>[1]!fa_apturn(A5639,D5639)</f>
        <v>6.7828137002889903</v>
      </c>
      <c r="AD5639" s="9">
        <f>[1]!s_fa_invturn(A5639,D5639)</f>
        <v>6.7327000000000004</v>
      </c>
    </row>
    <row r="5640" spans="1:30">
      <c r="A5640">
        <v>531</v>
      </c>
      <c r="B5640" t="s">
        <v>56</v>
      </c>
      <c r="C5640" t="s">
        <v>1702</v>
      </c>
      <c r="D5640" s="8">
        <f t="shared" si="88"/>
        <v>44926</v>
      </c>
      <c r="E5640" t="s">
        <v>7080</v>
      </c>
      <c r="F5640">
        <v>1</v>
      </c>
      <c r="G5640" t="s">
        <v>7881</v>
      </c>
      <c r="L5640" t="str" cm="1">
        <f t="array" ref="L5640">[1]!s_info_industry_gics(A5640,1)</f>
        <v>公用事业</v>
      </c>
      <c r="M5640" t="str" cm="1">
        <f t="array" ref="M5640">[1]!s_info_industry_gicscode(A5640,1)</f>
        <v>55</v>
      </c>
      <c r="N5640" t="str">
        <f>[1]!s_info_industry_gics(A5640,2)</f>
        <v>公用事业Ⅱ</v>
      </c>
      <c r="O5640" t="str">
        <f>[1]!s_info_industry_gicscode(A5640,2)</f>
        <v>5510</v>
      </c>
      <c r="P5640" t="str" cm="1">
        <f t="array" ref="P5640">[1]!s_stmnote_suppliertop5(A5640,D5640,1)</f>
        <v>国能销售集团有限公司华南销售分公司</v>
      </c>
      <c r="Q5640" t="str">
        <f>[1]!s_stmnote_suppliertop5(A5640,D5640,2)</f>
        <v>伊泰供应链金融服务(深圳)有限公司</v>
      </c>
      <c r="R5640" t="str" cm="1">
        <f t="array" ref="R5640">[1]!s_stmnote_suppliertop5(A5640,D5640,3)</f>
        <v>广东中煤进出口有限公司</v>
      </c>
      <c r="S5640" t="str" cm="1">
        <f t="array" ref="S5640">[1]!s_stmnote_suppliertop5(A5640,D5640,4)</f>
        <v>山东高速物流集团有限公司潍坊分公司</v>
      </c>
      <c r="T5640" t="str" cm="1">
        <f t="array" ref="T5640">[1]!s_stmnote_suppliertop5(A5640,D5640,5)</f>
        <v>中远海运散货运输有限公司</v>
      </c>
      <c r="U5640" s="9">
        <f>[1]!s_stmnote_purchasetop5_pct(A5640,D5640)</f>
        <v>89.46</v>
      </c>
      <c r="V5640" t="str" cm="1">
        <f t="array" ref="V5640">[1]!s_stmnote_customertop5($A5640,$D5640,1)</f>
        <v>广东电网有限责任公司</v>
      </c>
      <c r="W5640" t="str" cm="1">
        <f t="array" ref="W5640">[1]!s_stmnote_customertop5($A5640,$D5640,2)</f>
        <v>粤海永顺泰(广州)麦芽有限公司</v>
      </c>
      <c r="X5640" t="str" cm="1">
        <f t="array" ref="X5640">[1]!s_stmnote_customertop5($A5640,$D5640,3)</f>
        <v>中粮(东莞)粮油工业有限公司</v>
      </c>
      <c r="Y5640" t="str" cm="1">
        <f t="array" ref="Y5640">[1]!s_stmnote_customertop5($A5640,$D5640,4)</f>
        <v>中储粮油脂工业东莞有限公司</v>
      </c>
      <c r="Z5640" t="str" cm="1">
        <f t="array" ref="Z5640">[1]!s_stmnote_customertop5($A5640,$D5640,5)</f>
        <v>东莞超盈纺织有限公司</v>
      </c>
      <c r="AA5640" s="9">
        <f>[1]!s_stmnote_salestop5_pct(A5640,D5640)</f>
        <v>74.16</v>
      </c>
      <c r="AB5640" s="9">
        <f>[1]!s_fa_arturn(A5640,D5640)</f>
        <v>8.4162999999999997</v>
      </c>
      <c r="AC5640" s="9">
        <f>[1]!fa_apturn(A5640,D5640)</f>
        <v>6.7828137002889903</v>
      </c>
      <c r="AD5640" s="9">
        <f>[1]!s_fa_invturn(A5640,D5640)</f>
        <v>6.7327000000000004</v>
      </c>
    </row>
    <row r="5641" spans="1:30">
      <c r="A5641">
        <v>531</v>
      </c>
      <c r="B5641" t="s">
        <v>56</v>
      </c>
      <c r="C5641" t="s">
        <v>1703</v>
      </c>
      <c r="D5641" s="8">
        <f t="shared" si="88"/>
        <v>45291</v>
      </c>
      <c r="E5641" t="s">
        <v>6976</v>
      </c>
      <c r="F5641">
        <v>1</v>
      </c>
      <c r="G5641" t="s">
        <v>7964</v>
      </c>
      <c r="L5641" t="str" cm="1">
        <f t="array" ref="L5641">[1]!s_info_industry_gics(A5641,1)</f>
        <v>公用事业</v>
      </c>
      <c r="M5641" t="str" cm="1">
        <f t="array" ref="M5641">[1]!s_info_industry_gicscode(A5641,1)</f>
        <v>55</v>
      </c>
      <c r="N5641" t="str">
        <f>[1]!s_info_industry_gics(A5641,2)</f>
        <v>公用事业Ⅱ</v>
      </c>
      <c r="O5641" t="str">
        <f>[1]!s_info_industry_gicscode(A5641,2)</f>
        <v>5510</v>
      </c>
      <c r="P5641" t="str" cm="1">
        <f t="array" ref="P5641">[1]!s_stmnote_suppliertop5(A5641,D5641,1)</f>
        <v>中海石油气电集团有限责任公司广东分公司</v>
      </c>
      <c r="Q5641" t="str">
        <f>[1]!s_stmnote_suppliertop5(A5641,D5641,2)</f>
        <v>伊泰能源供应链服务(深圳)有限公司</v>
      </c>
      <c r="R5641" t="str" cm="1">
        <f t="array" ref="R5641">[1]!s_stmnote_suppliertop5(A5641,D5641,3)</f>
        <v>广东中煤进出口有限公司</v>
      </c>
      <c r="S5641" t="str" cm="1">
        <f t="array" ref="S5641">[1]!s_stmnote_suppliertop5(A5641,D5641,4)</f>
        <v>国能销售集团有限公司华南销售分公司</v>
      </c>
      <c r="T5641" t="str" cm="1">
        <f t="array" ref="T5641">[1]!s_stmnote_suppliertop5(A5641,D5641,5)</f>
        <v>广州珠江电力燃料有限公司</v>
      </c>
      <c r="U5641" s="9">
        <f>[1]!s_stmnote_purchasetop5_pct(A5641,D5641)</f>
        <v>76.12</v>
      </c>
      <c r="V5641" t="str" cm="1">
        <f t="array" ref="V5641">[1]!s_stmnote_customertop5($A5641,$D5641,1)</f>
        <v>广东电网有限责任公司</v>
      </c>
      <c r="W5641" t="str" cm="1">
        <f t="array" ref="W5641">[1]!s_stmnote_customertop5($A5641,$D5641,2)</f>
        <v>粤海永顺泰(广州)麦芽有限公司</v>
      </c>
      <c r="X5641" t="str" cm="1">
        <f t="array" ref="X5641">[1]!s_stmnote_customertop5($A5641,$D5641,3)</f>
        <v>中储粮油脂工业东莞有限公司</v>
      </c>
      <c r="Y5641" t="str" cm="1">
        <f t="array" ref="Y5641">[1]!s_stmnote_customertop5($A5641,$D5641,4)</f>
        <v>中粮(东莞)粮油工业有限公司</v>
      </c>
      <c r="Z5641" t="str" cm="1">
        <f t="array" ref="Z5641">[1]!s_stmnote_customertop5($A5641,$D5641,5)</f>
        <v>东莞超盈纺织有限公司</v>
      </c>
      <c r="AA5641" s="9">
        <f>[1]!s_stmnote_salestop5_pct(A5641,D5641)</f>
        <v>80.459999999999994</v>
      </c>
      <c r="AB5641" s="9">
        <f>[1]!s_fa_arturn(A5641,D5641)</f>
        <v>9.1414000000000009</v>
      </c>
      <c r="AC5641" s="9">
        <f>[1]!fa_apturn(A5641,D5641)</f>
        <v>4.60833031310605</v>
      </c>
      <c r="AD5641" s="9">
        <f>[1]!s_fa_invturn(A5641,D5641)</f>
        <v>18.4392</v>
      </c>
    </row>
    <row r="5642" spans="1:30">
      <c r="A5642">
        <v>531</v>
      </c>
      <c r="B5642" t="s">
        <v>56</v>
      </c>
      <c r="C5642" t="s">
        <v>1704</v>
      </c>
      <c r="D5642" s="8">
        <f t="shared" si="88"/>
        <v>45291</v>
      </c>
      <c r="E5642" t="s">
        <v>7044</v>
      </c>
      <c r="F5642">
        <v>1</v>
      </c>
      <c r="G5642" t="s">
        <v>10267</v>
      </c>
      <c r="L5642" t="str" cm="1">
        <f t="array" ref="L5642">[1]!s_info_industry_gics(A5642,1)</f>
        <v>公用事业</v>
      </c>
      <c r="M5642" t="str" cm="1">
        <f t="array" ref="M5642">[1]!s_info_industry_gicscode(A5642,1)</f>
        <v>55</v>
      </c>
      <c r="N5642" t="str">
        <f>[1]!s_info_industry_gics(A5642,2)</f>
        <v>公用事业Ⅱ</v>
      </c>
      <c r="O5642" t="str">
        <f>[1]!s_info_industry_gicscode(A5642,2)</f>
        <v>5510</v>
      </c>
      <c r="P5642" t="str" cm="1">
        <f t="array" ref="P5642">[1]!s_stmnote_suppliertop5(A5642,D5642,1)</f>
        <v>中海石油气电集团有限责任公司广东分公司</v>
      </c>
      <c r="Q5642" t="str">
        <f>[1]!s_stmnote_suppliertop5(A5642,D5642,2)</f>
        <v>伊泰能源供应链服务(深圳)有限公司</v>
      </c>
      <c r="R5642" t="str" cm="1">
        <f t="array" ref="R5642">[1]!s_stmnote_suppliertop5(A5642,D5642,3)</f>
        <v>广东中煤进出口有限公司</v>
      </c>
      <c r="S5642" t="str" cm="1">
        <f t="array" ref="S5642">[1]!s_stmnote_suppliertop5(A5642,D5642,4)</f>
        <v>国能销售集团有限公司华南销售分公司</v>
      </c>
      <c r="T5642" t="str" cm="1">
        <f t="array" ref="T5642">[1]!s_stmnote_suppliertop5(A5642,D5642,5)</f>
        <v>广州珠江电力燃料有限公司</v>
      </c>
      <c r="U5642" s="9">
        <f>[1]!s_stmnote_purchasetop5_pct(A5642,D5642)</f>
        <v>76.12</v>
      </c>
      <c r="V5642" t="str" cm="1">
        <f t="array" ref="V5642">[1]!s_stmnote_customertop5($A5642,$D5642,1)</f>
        <v>广东电网有限责任公司</v>
      </c>
      <c r="W5642" t="str" cm="1">
        <f t="array" ref="W5642">[1]!s_stmnote_customertop5($A5642,$D5642,2)</f>
        <v>粤海永顺泰(广州)麦芽有限公司</v>
      </c>
      <c r="X5642" t="str" cm="1">
        <f t="array" ref="X5642">[1]!s_stmnote_customertop5($A5642,$D5642,3)</f>
        <v>中储粮油脂工业东莞有限公司</v>
      </c>
      <c r="Y5642" t="str" cm="1">
        <f t="array" ref="Y5642">[1]!s_stmnote_customertop5($A5642,$D5642,4)</f>
        <v>中粮(东莞)粮油工业有限公司</v>
      </c>
      <c r="Z5642" t="str" cm="1">
        <f t="array" ref="Z5642">[1]!s_stmnote_customertop5($A5642,$D5642,5)</f>
        <v>东莞超盈纺织有限公司</v>
      </c>
      <c r="AA5642" s="9">
        <f>[1]!s_stmnote_salestop5_pct(A5642,D5642)</f>
        <v>80.459999999999994</v>
      </c>
      <c r="AB5642" s="9">
        <f>[1]!s_fa_arturn(A5642,D5642)</f>
        <v>9.1414000000000009</v>
      </c>
      <c r="AC5642" s="9">
        <f>[1]!fa_apturn(A5642,D5642)</f>
        <v>4.60833031310605</v>
      </c>
      <c r="AD5642" s="9">
        <f>[1]!s_fa_invturn(A5642,D5642)</f>
        <v>18.4392</v>
      </c>
    </row>
    <row r="5643" spans="1:30">
      <c r="A5643">
        <v>531</v>
      </c>
      <c r="B5643" t="s">
        <v>56</v>
      </c>
      <c r="C5643" t="s">
        <v>1705</v>
      </c>
      <c r="D5643" s="8">
        <f t="shared" si="88"/>
        <v>45291</v>
      </c>
      <c r="E5643" t="s">
        <v>7081</v>
      </c>
      <c r="F5643">
        <v>1</v>
      </c>
      <c r="G5643" t="s">
        <v>7965</v>
      </c>
      <c r="L5643" t="str" cm="1">
        <f t="array" ref="L5643">[1]!s_info_industry_gics(A5643,1)</f>
        <v>公用事业</v>
      </c>
      <c r="M5643" t="str" cm="1">
        <f t="array" ref="M5643">[1]!s_info_industry_gicscode(A5643,1)</f>
        <v>55</v>
      </c>
      <c r="N5643" t="str">
        <f>[1]!s_info_industry_gics(A5643,2)</f>
        <v>公用事业Ⅱ</v>
      </c>
      <c r="O5643" t="str">
        <f>[1]!s_info_industry_gicscode(A5643,2)</f>
        <v>5510</v>
      </c>
      <c r="P5643" t="str" cm="1">
        <f t="array" ref="P5643">[1]!s_stmnote_suppliertop5(A5643,D5643,1)</f>
        <v>中海石油气电集团有限责任公司广东分公司</v>
      </c>
      <c r="Q5643" t="str">
        <f>[1]!s_stmnote_suppliertop5(A5643,D5643,2)</f>
        <v>伊泰能源供应链服务(深圳)有限公司</v>
      </c>
      <c r="R5643" t="str" cm="1">
        <f t="array" ref="R5643">[1]!s_stmnote_suppliertop5(A5643,D5643,3)</f>
        <v>广东中煤进出口有限公司</v>
      </c>
      <c r="S5643" t="str" cm="1">
        <f t="array" ref="S5643">[1]!s_stmnote_suppliertop5(A5643,D5643,4)</f>
        <v>国能销售集团有限公司华南销售分公司</v>
      </c>
      <c r="T5643" t="str" cm="1">
        <f t="array" ref="T5643">[1]!s_stmnote_suppliertop5(A5643,D5643,5)</f>
        <v>广州珠江电力燃料有限公司</v>
      </c>
      <c r="U5643" s="9">
        <f>[1]!s_stmnote_purchasetop5_pct(A5643,D5643)</f>
        <v>76.12</v>
      </c>
      <c r="V5643" t="str" cm="1">
        <f t="array" ref="V5643">[1]!s_stmnote_customertop5($A5643,$D5643,1)</f>
        <v>广东电网有限责任公司</v>
      </c>
      <c r="W5643" t="str" cm="1">
        <f t="array" ref="W5643">[1]!s_stmnote_customertop5($A5643,$D5643,2)</f>
        <v>粤海永顺泰(广州)麦芽有限公司</v>
      </c>
      <c r="X5643" t="str" cm="1">
        <f t="array" ref="X5643">[1]!s_stmnote_customertop5($A5643,$D5643,3)</f>
        <v>中储粮油脂工业东莞有限公司</v>
      </c>
      <c r="Y5643" t="str" cm="1">
        <f t="array" ref="Y5643">[1]!s_stmnote_customertop5($A5643,$D5643,4)</f>
        <v>中粮(东莞)粮油工业有限公司</v>
      </c>
      <c r="Z5643" t="str" cm="1">
        <f t="array" ref="Z5643">[1]!s_stmnote_customertop5($A5643,$D5643,5)</f>
        <v>东莞超盈纺织有限公司</v>
      </c>
      <c r="AA5643" s="9">
        <f>[1]!s_stmnote_salestop5_pct(A5643,D5643)</f>
        <v>80.459999999999994</v>
      </c>
      <c r="AB5643" s="9">
        <f>[1]!s_fa_arturn(A5643,D5643)</f>
        <v>9.1414000000000009</v>
      </c>
      <c r="AC5643" s="9">
        <f>[1]!fa_apturn(A5643,D5643)</f>
        <v>4.60833031310605</v>
      </c>
      <c r="AD5643" s="9">
        <f>[1]!s_fa_invturn(A5643,D5643)</f>
        <v>18.4392</v>
      </c>
    </row>
    <row r="5644" spans="1:30">
      <c r="A5644">
        <v>531</v>
      </c>
      <c r="B5644" t="s">
        <v>56</v>
      </c>
      <c r="C5644" t="s">
        <v>1706</v>
      </c>
      <c r="D5644" s="8">
        <f t="shared" si="88"/>
        <v>45291</v>
      </c>
      <c r="E5644" t="s">
        <v>7082</v>
      </c>
      <c r="F5644">
        <v>1</v>
      </c>
      <c r="G5644" t="s">
        <v>10268</v>
      </c>
      <c r="L5644" t="str" cm="1">
        <f t="array" ref="L5644">[1]!s_info_industry_gics(A5644,1)</f>
        <v>公用事业</v>
      </c>
      <c r="M5644" t="str" cm="1">
        <f t="array" ref="M5644">[1]!s_info_industry_gicscode(A5644,1)</f>
        <v>55</v>
      </c>
      <c r="N5644" t="str">
        <f>[1]!s_info_industry_gics(A5644,2)</f>
        <v>公用事业Ⅱ</v>
      </c>
      <c r="O5644" t="str">
        <f>[1]!s_info_industry_gicscode(A5644,2)</f>
        <v>5510</v>
      </c>
      <c r="P5644" t="str" cm="1">
        <f t="array" ref="P5644">[1]!s_stmnote_suppliertop5(A5644,D5644,1)</f>
        <v>中海石油气电集团有限责任公司广东分公司</v>
      </c>
      <c r="Q5644" t="str">
        <f>[1]!s_stmnote_suppliertop5(A5644,D5644,2)</f>
        <v>伊泰能源供应链服务(深圳)有限公司</v>
      </c>
      <c r="R5644" t="str" cm="1">
        <f t="array" ref="R5644">[1]!s_stmnote_suppliertop5(A5644,D5644,3)</f>
        <v>广东中煤进出口有限公司</v>
      </c>
      <c r="S5644" t="str" cm="1">
        <f t="array" ref="S5644">[1]!s_stmnote_suppliertop5(A5644,D5644,4)</f>
        <v>国能销售集团有限公司华南销售分公司</v>
      </c>
      <c r="T5644" t="str" cm="1">
        <f t="array" ref="T5644">[1]!s_stmnote_suppliertop5(A5644,D5644,5)</f>
        <v>广州珠江电力燃料有限公司</v>
      </c>
      <c r="U5644" s="9">
        <f>[1]!s_stmnote_purchasetop5_pct(A5644,D5644)</f>
        <v>76.12</v>
      </c>
      <c r="V5644" t="str" cm="1">
        <f t="array" ref="V5644">[1]!s_stmnote_customertop5($A5644,$D5644,1)</f>
        <v>广东电网有限责任公司</v>
      </c>
      <c r="W5644" t="str" cm="1">
        <f t="array" ref="W5644">[1]!s_stmnote_customertop5($A5644,$D5644,2)</f>
        <v>粤海永顺泰(广州)麦芽有限公司</v>
      </c>
      <c r="X5644" t="str" cm="1">
        <f t="array" ref="X5644">[1]!s_stmnote_customertop5($A5644,$D5644,3)</f>
        <v>中储粮油脂工业东莞有限公司</v>
      </c>
      <c r="Y5644" t="str" cm="1">
        <f t="array" ref="Y5644">[1]!s_stmnote_customertop5($A5644,$D5644,4)</f>
        <v>中粮(东莞)粮油工业有限公司</v>
      </c>
      <c r="Z5644" t="str" cm="1">
        <f t="array" ref="Z5644">[1]!s_stmnote_customertop5($A5644,$D5644,5)</f>
        <v>东莞超盈纺织有限公司</v>
      </c>
      <c r="AA5644" s="9">
        <f>[1]!s_stmnote_salestop5_pct(A5644,D5644)</f>
        <v>80.459999999999994</v>
      </c>
      <c r="AB5644" s="9">
        <f>[1]!s_fa_arturn(A5644,D5644)</f>
        <v>9.1414000000000009</v>
      </c>
      <c r="AC5644" s="9">
        <f>[1]!fa_apturn(A5644,D5644)</f>
        <v>4.60833031310605</v>
      </c>
      <c r="AD5644" s="9">
        <f>[1]!s_fa_invturn(A5644,D5644)</f>
        <v>18.4392</v>
      </c>
    </row>
    <row r="5645" spans="1:30">
      <c r="A5645">
        <v>531</v>
      </c>
      <c r="B5645" t="s">
        <v>56</v>
      </c>
      <c r="C5645" t="s">
        <v>1707</v>
      </c>
      <c r="D5645" s="8">
        <f t="shared" si="88"/>
        <v>45291</v>
      </c>
      <c r="E5645" t="s">
        <v>7083</v>
      </c>
      <c r="F5645">
        <v>1</v>
      </c>
      <c r="G5645" t="s">
        <v>7964</v>
      </c>
      <c r="L5645" t="str" cm="1">
        <f t="array" ref="L5645">[1]!s_info_industry_gics(A5645,1)</f>
        <v>公用事业</v>
      </c>
      <c r="M5645" t="str" cm="1">
        <f t="array" ref="M5645">[1]!s_info_industry_gicscode(A5645,1)</f>
        <v>55</v>
      </c>
      <c r="N5645" t="str">
        <f>[1]!s_info_industry_gics(A5645,2)</f>
        <v>公用事业Ⅱ</v>
      </c>
      <c r="O5645" t="str">
        <f>[1]!s_info_industry_gicscode(A5645,2)</f>
        <v>5510</v>
      </c>
      <c r="P5645" t="str" cm="1">
        <f t="array" ref="P5645">[1]!s_stmnote_suppliertop5(A5645,D5645,1)</f>
        <v>中海石油气电集团有限责任公司广东分公司</v>
      </c>
      <c r="Q5645" t="str">
        <f>[1]!s_stmnote_suppliertop5(A5645,D5645,2)</f>
        <v>伊泰能源供应链服务(深圳)有限公司</v>
      </c>
      <c r="R5645" t="str" cm="1">
        <f t="array" ref="R5645">[1]!s_stmnote_suppliertop5(A5645,D5645,3)</f>
        <v>广东中煤进出口有限公司</v>
      </c>
      <c r="S5645" t="str" cm="1">
        <f t="array" ref="S5645">[1]!s_stmnote_suppliertop5(A5645,D5645,4)</f>
        <v>国能销售集团有限公司华南销售分公司</v>
      </c>
      <c r="T5645" t="str" cm="1">
        <f t="array" ref="T5645">[1]!s_stmnote_suppliertop5(A5645,D5645,5)</f>
        <v>广州珠江电力燃料有限公司</v>
      </c>
      <c r="U5645" s="9">
        <f>[1]!s_stmnote_purchasetop5_pct(A5645,D5645)</f>
        <v>76.12</v>
      </c>
      <c r="V5645" t="str" cm="1">
        <f t="array" ref="V5645">[1]!s_stmnote_customertop5($A5645,$D5645,1)</f>
        <v>广东电网有限责任公司</v>
      </c>
      <c r="W5645" t="str" cm="1">
        <f t="array" ref="W5645">[1]!s_stmnote_customertop5($A5645,$D5645,2)</f>
        <v>粤海永顺泰(广州)麦芽有限公司</v>
      </c>
      <c r="X5645" t="str" cm="1">
        <f t="array" ref="X5645">[1]!s_stmnote_customertop5($A5645,$D5645,3)</f>
        <v>中储粮油脂工业东莞有限公司</v>
      </c>
      <c r="Y5645" t="str" cm="1">
        <f t="array" ref="Y5645">[1]!s_stmnote_customertop5($A5645,$D5645,4)</f>
        <v>中粮(东莞)粮油工业有限公司</v>
      </c>
      <c r="Z5645" t="str" cm="1">
        <f t="array" ref="Z5645">[1]!s_stmnote_customertop5($A5645,$D5645,5)</f>
        <v>东莞超盈纺织有限公司</v>
      </c>
      <c r="AA5645" s="9">
        <f>[1]!s_stmnote_salestop5_pct(A5645,D5645)</f>
        <v>80.459999999999994</v>
      </c>
      <c r="AB5645" s="9">
        <f>[1]!s_fa_arturn(A5645,D5645)</f>
        <v>9.1414000000000009</v>
      </c>
      <c r="AC5645" s="9">
        <f>[1]!fa_apturn(A5645,D5645)</f>
        <v>4.60833031310605</v>
      </c>
      <c r="AD5645" s="9">
        <f>[1]!s_fa_invturn(A5645,D5645)</f>
        <v>18.4392</v>
      </c>
    </row>
    <row r="5646" spans="1:30">
      <c r="A5646">
        <v>531</v>
      </c>
      <c r="B5646" t="s">
        <v>56</v>
      </c>
      <c r="C5646" t="s">
        <v>1707</v>
      </c>
      <c r="D5646" s="8">
        <f t="shared" si="88"/>
        <v>45291</v>
      </c>
      <c r="E5646" t="s">
        <v>7084</v>
      </c>
      <c r="F5646">
        <v>1</v>
      </c>
      <c r="G5646" t="s">
        <v>7964</v>
      </c>
      <c r="L5646" t="str" cm="1">
        <f t="array" ref="L5646">[1]!s_info_industry_gics(A5646,1)</f>
        <v>公用事业</v>
      </c>
      <c r="M5646" t="str" cm="1">
        <f t="array" ref="M5646">[1]!s_info_industry_gicscode(A5646,1)</f>
        <v>55</v>
      </c>
      <c r="N5646" t="str">
        <f>[1]!s_info_industry_gics(A5646,2)</f>
        <v>公用事业Ⅱ</v>
      </c>
      <c r="O5646" t="str">
        <f>[1]!s_info_industry_gicscode(A5646,2)</f>
        <v>5510</v>
      </c>
      <c r="P5646" t="str" cm="1">
        <f t="array" ref="P5646">[1]!s_stmnote_suppliertop5(A5646,D5646,1)</f>
        <v>中海石油气电集团有限责任公司广东分公司</v>
      </c>
      <c r="Q5646" t="str">
        <f>[1]!s_stmnote_suppliertop5(A5646,D5646,2)</f>
        <v>伊泰能源供应链服务(深圳)有限公司</v>
      </c>
      <c r="R5646" t="str" cm="1">
        <f t="array" ref="R5646">[1]!s_stmnote_suppliertop5(A5646,D5646,3)</f>
        <v>广东中煤进出口有限公司</v>
      </c>
      <c r="S5646" t="str" cm="1">
        <f t="array" ref="S5646">[1]!s_stmnote_suppliertop5(A5646,D5646,4)</f>
        <v>国能销售集团有限公司华南销售分公司</v>
      </c>
      <c r="T5646" t="str" cm="1">
        <f t="array" ref="T5646">[1]!s_stmnote_suppliertop5(A5646,D5646,5)</f>
        <v>广州珠江电力燃料有限公司</v>
      </c>
      <c r="U5646" s="9">
        <f>[1]!s_stmnote_purchasetop5_pct(A5646,D5646)</f>
        <v>76.12</v>
      </c>
      <c r="V5646" t="str" cm="1">
        <f t="array" ref="V5646">[1]!s_stmnote_customertop5($A5646,$D5646,1)</f>
        <v>广东电网有限责任公司</v>
      </c>
      <c r="W5646" t="str" cm="1">
        <f t="array" ref="W5646">[1]!s_stmnote_customertop5($A5646,$D5646,2)</f>
        <v>粤海永顺泰(广州)麦芽有限公司</v>
      </c>
      <c r="X5646" t="str" cm="1">
        <f t="array" ref="X5646">[1]!s_stmnote_customertop5($A5646,$D5646,3)</f>
        <v>中储粮油脂工业东莞有限公司</v>
      </c>
      <c r="Y5646" t="str" cm="1">
        <f t="array" ref="Y5646">[1]!s_stmnote_customertop5($A5646,$D5646,4)</f>
        <v>中粮(东莞)粮油工业有限公司</v>
      </c>
      <c r="Z5646" t="str" cm="1">
        <f t="array" ref="Z5646">[1]!s_stmnote_customertop5($A5646,$D5646,5)</f>
        <v>东莞超盈纺织有限公司</v>
      </c>
      <c r="AA5646" s="9">
        <f>[1]!s_stmnote_salestop5_pct(A5646,D5646)</f>
        <v>80.459999999999994</v>
      </c>
      <c r="AB5646" s="9">
        <f>[1]!s_fa_arturn(A5646,D5646)</f>
        <v>9.1414000000000009</v>
      </c>
      <c r="AC5646" s="9">
        <f>[1]!fa_apturn(A5646,D5646)</f>
        <v>4.60833031310605</v>
      </c>
      <c r="AD5646" s="9">
        <f>[1]!s_fa_invturn(A5646,D5646)</f>
        <v>18.4392</v>
      </c>
    </row>
    <row r="5647" spans="1:30">
      <c r="A5647">
        <v>531</v>
      </c>
      <c r="B5647" t="s">
        <v>56</v>
      </c>
      <c r="C5647" t="s">
        <v>1708</v>
      </c>
      <c r="D5647" s="8">
        <f t="shared" si="88"/>
        <v>45291</v>
      </c>
      <c r="E5647" t="s">
        <v>7085</v>
      </c>
      <c r="F5647">
        <v>1</v>
      </c>
      <c r="G5647" t="s">
        <v>7964</v>
      </c>
      <c r="L5647" t="str" cm="1">
        <f t="array" ref="L5647">[1]!s_info_industry_gics(A5647,1)</f>
        <v>公用事业</v>
      </c>
      <c r="M5647" t="str" cm="1">
        <f t="array" ref="M5647">[1]!s_info_industry_gicscode(A5647,1)</f>
        <v>55</v>
      </c>
      <c r="N5647" t="str">
        <f>[1]!s_info_industry_gics(A5647,2)</f>
        <v>公用事业Ⅱ</v>
      </c>
      <c r="O5647" t="str">
        <f>[1]!s_info_industry_gicscode(A5647,2)</f>
        <v>5510</v>
      </c>
      <c r="P5647" t="str" cm="1">
        <f t="array" ref="P5647">[1]!s_stmnote_suppliertop5(A5647,D5647,1)</f>
        <v>中海石油气电集团有限责任公司广东分公司</v>
      </c>
      <c r="Q5647" t="str">
        <f>[1]!s_stmnote_suppliertop5(A5647,D5647,2)</f>
        <v>伊泰能源供应链服务(深圳)有限公司</v>
      </c>
      <c r="R5647" t="str" cm="1">
        <f t="array" ref="R5647">[1]!s_stmnote_suppliertop5(A5647,D5647,3)</f>
        <v>广东中煤进出口有限公司</v>
      </c>
      <c r="S5647" t="str" cm="1">
        <f t="array" ref="S5647">[1]!s_stmnote_suppliertop5(A5647,D5647,4)</f>
        <v>国能销售集团有限公司华南销售分公司</v>
      </c>
      <c r="T5647" t="str" cm="1">
        <f t="array" ref="T5647">[1]!s_stmnote_suppliertop5(A5647,D5647,5)</f>
        <v>广州珠江电力燃料有限公司</v>
      </c>
      <c r="U5647" s="9">
        <f>[1]!s_stmnote_purchasetop5_pct(A5647,D5647)</f>
        <v>76.12</v>
      </c>
      <c r="V5647" t="str" cm="1">
        <f t="array" ref="V5647">[1]!s_stmnote_customertop5($A5647,$D5647,1)</f>
        <v>广东电网有限责任公司</v>
      </c>
      <c r="W5647" t="str" cm="1">
        <f t="array" ref="W5647">[1]!s_stmnote_customertop5($A5647,$D5647,2)</f>
        <v>粤海永顺泰(广州)麦芽有限公司</v>
      </c>
      <c r="X5647" t="str" cm="1">
        <f t="array" ref="X5647">[1]!s_stmnote_customertop5($A5647,$D5647,3)</f>
        <v>中储粮油脂工业东莞有限公司</v>
      </c>
      <c r="Y5647" t="str" cm="1">
        <f t="array" ref="Y5647">[1]!s_stmnote_customertop5($A5647,$D5647,4)</f>
        <v>中粮(东莞)粮油工业有限公司</v>
      </c>
      <c r="Z5647" t="str" cm="1">
        <f t="array" ref="Z5647">[1]!s_stmnote_customertop5($A5647,$D5647,5)</f>
        <v>东莞超盈纺织有限公司</v>
      </c>
      <c r="AA5647" s="9">
        <f>[1]!s_stmnote_salestop5_pct(A5647,D5647)</f>
        <v>80.459999999999994</v>
      </c>
      <c r="AB5647" s="9">
        <f>[1]!s_fa_arturn(A5647,D5647)</f>
        <v>9.1414000000000009</v>
      </c>
      <c r="AC5647" s="9">
        <f>[1]!fa_apturn(A5647,D5647)</f>
        <v>4.60833031310605</v>
      </c>
      <c r="AD5647" s="9">
        <f>[1]!s_fa_invturn(A5647,D5647)</f>
        <v>18.4392</v>
      </c>
    </row>
    <row r="5648" spans="1:30">
      <c r="A5648">
        <v>591</v>
      </c>
      <c r="B5648" t="s">
        <v>72</v>
      </c>
      <c r="C5648" t="s">
        <v>1768</v>
      </c>
      <c r="D5648" s="8">
        <f t="shared" ref="D5648:D5711" si="89">DATE(YEAR(E5648), 12, 31)</f>
        <v>44926</v>
      </c>
      <c r="E5648" t="s">
        <v>7121</v>
      </c>
      <c r="F5648">
        <v>1</v>
      </c>
      <c r="G5648" t="s">
        <v>7999</v>
      </c>
      <c r="L5648" t="str" cm="1">
        <f t="array" ref="L5648">[1]!s_info_industry_gics(A5648,1)</f>
        <v>公用事业</v>
      </c>
      <c r="M5648" t="str" cm="1">
        <f t="array" ref="M5648">[1]!s_info_industry_gicscode(A5648,1)</f>
        <v>55</v>
      </c>
      <c r="N5648" t="str">
        <f>[1]!s_info_industry_gics(A5648,2)</f>
        <v>公用事业Ⅱ</v>
      </c>
      <c r="O5648" t="str">
        <f>[1]!s_info_industry_gicscode(A5648,2)</f>
        <v>5510</v>
      </c>
      <c r="P5648" t="str" cm="1">
        <f t="array" ref="P5648">[1]!s_stmnote_suppliertop5(A5648,D5648,1)</f>
        <v>供应商一</v>
      </c>
      <c r="Q5648" t="str">
        <f>[1]!s_stmnote_suppliertop5(A5648,D5648,2)</f>
        <v>供应商二</v>
      </c>
      <c r="R5648" t="str" cm="1">
        <f t="array" ref="R5648">[1]!s_stmnote_suppliertop5(A5648,D5648,3)</f>
        <v>供应商三</v>
      </c>
      <c r="S5648" t="str" cm="1">
        <f t="array" ref="S5648">[1]!s_stmnote_suppliertop5(A5648,D5648,4)</f>
        <v>供应商四</v>
      </c>
      <c r="T5648" t="str" cm="1">
        <f t="array" ref="T5648">[1]!s_stmnote_suppliertop5(A5648,D5648,5)</f>
        <v>供应商五</v>
      </c>
      <c r="U5648" s="9">
        <f>[1]!s_stmnote_purchasetop5_pct(A5648,D5648)</f>
        <v>28.42</v>
      </c>
      <c r="V5648" t="str" cm="1">
        <f t="array" ref="V5648">[1]!s_stmnote_customertop5($A5648,$D5648,1)</f>
        <v>客户一</v>
      </c>
      <c r="W5648" t="str" cm="1">
        <f t="array" ref="W5648">[1]!s_stmnote_customertop5($A5648,$D5648,2)</f>
        <v>客户二</v>
      </c>
      <c r="X5648" t="str" cm="1">
        <f t="array" ref="X5648">[1]!s_stmnote_customertop5($A5648,$D5648,3)</f>
        <v>客户三</v>
      </c>
      <c r="Y5648" t="str" cm="1">
        <f t="array" ref="Y5648">[1]!s_stmnote_customertop5($A5648,$D5648,4)</f>
        <v>客户四</v>
      </c>
      <c r="Z5648" t="str" cm="1">
        <f t="array" ref="Z5648">[1]!s_stmnote_customertop5($A5648,$D5648,5)</f>
        <v>客户五</v>
      </c>
      <c r="AA5648" s="9">
        <f>[1]!s_stmnote_salestop5_pct(A5648,D5648)</f>
        <v>76.84</v>
      </c>
      <c r="AB5648" s="9">
        <f>[1]!s_fa_arturn(A5648,D5648)</f>
        <v>0.92049999999999998</v>
      </c>
      <c r="AC5648" s="9">
        <f>[1]!fa_apturn(A5648,D5648)</f>
        <v>4.3526207578612102</v>
      </c>
      <c r="AD5648" s="9">
        <f>[1]!s_fa_invturn(A5648,D5648)</f>
        <v>26.9526</v>
      </c>
    </row>
    <row r="5649" spans="1:30">
      <c r="A5649">
        <v>591</v>
      </c>
      <c r="B5649" t="s">
        <v>72</v>
      </c>
      <c r="C5649" t="s">
        <v>1769</v>
      </c>
      <c r="D5649" s="8">
        <f t="shared" si="89"/>
        <v>44926</v>
      </c>
      <c r="E5649" t="s">
        <v>7122</v>
      </c>
      <c r="F5649">
        <v>2</v>
      </c>
      <c r="G5649" t="s">
        <v>10285</v>
      </c>
      <c r="H5649" t="s">
        <v>11939</v>
      </c>
      <c r="L5649" t="str" cm="1">
        <f t="array" ref="L5649">[1]!s_info_industry_gics(A5649,1)</f>
        <v>公用事业</v>
      </c>
      <c r="M5649" t="str" cm="1">
        <f t="array" ref="M5649">[1]!s_info_industry_gicscode(A5649,1)</f>
        <v>55</v>
      </c>
      <c r="N5649" t="str">
        <f>[1]!s_info_industry_gics(A5649,2)</f>
        <v>公用事业Ⅱ</v>
      </c>
      <c r="O5649" t="str">
        <f>[1]!s_info_industry_gicscode(A5649,2)</f>
        <v>5510</v>
      </c>
      <c r="P5649" t="str" cm="1">
        <f t="array" ref="P5649">[1]!s_stmnote_suppliertop5(A5649,D5649,1)</f>
        <v>供应商一</v>
      </c>
      <c r="Q5649" t="str">
        <f>[1]!s_stmnote_suppliertop5(A5649,D5649,2)</f>
        <v>供应商二</v>
      </c>
      <c r="R5649" t="str" cm="1">
        <f t="array" ref="R5649">[1]!s_stmnote_suppliertop5(A5649,D5649,3)</f>
        <v>供应商三</v>
      </c>
      <c r="S5649" t="str" cm="1">
        <f t="array" ref="S5649">[1]!s_stmnote_suppliertop5(A5649,D5649,4)</f>
        <v>供应商四</v>
      </c>
      <c r="T5649" t="str" cm="1">
        <f t="array" ref="T5649">[1]!s_stmnote_suppliertop5(A5649,D5649,5)</f>
        <v>供应商五</v>
      </c>
      <c r="U5649" s="9">
        <f>[1]!s_stmnote_purchasetop5_pct(A5649,D5649)</f>
        <v>28.42</v>
      </c>
      <c r="V5649" t="str" cm="1">
        <f t="array" ref="V5649">[1]!s_stmnote_customertop5($A5649,$D5649,1)</f>
        <v>客户一</v>
      </c>
      <c r="W5649" t="str" cm="1">
        <f t="array" ref="W5649">[1]!s_stmnote_customertop5($A5649,$D5649,2)</f>
        <v>客户二</v>
      </c>
      <c r="X5649" t="str" cm="1">
        <f t="array" ref="X5649">[1]!s_stmnote_customertop5($A5649,$D5649,3)</f>
        <v>客户三</v>
      </c>
      <c r="Y5649" t="str" cm="1">
        <f t="array" ref="Y5649">[1]!s_stmnote_customertop5($A5649,$D5649,4)</f>
        <v>客户四</v>
      </c>
      <c r="Z5649" t="str" cm="1">
        <f t="array" ref="Z5649">[1]!s_stmnote_customertop5($A5649,$D5649,5)</f>
        <v>客户五</v>
      </c>
      <c r="AA5649" s="9">
        <f>[1]!s_stmnote_salestop5_pct(A5649,D5649)</f>
        <v>76.84</v>
      </c>
      <c r="AB5649" s="9">
        <f>[1]!s_fa_arturn(A5649,D5649)</f>
        <v>0.92049999999999998</v>
      </c>
      <c r="AC5649" s="9">
        <f>[1]!fa_apturn(A5649,D5649)</f>
        <v>4.3526207578612102</v>
      </c>
      <c r="AD5649" s="9">
        <f>[1]!s_fa_invturn(A5649,D5649)</f>
        <v>26.9526</v>
      </c>
    </row>
    <row r="5650" spans="1:30">
      <c r="A5650">
        <v>591</v>
      </c>
      <c r="B5650" t="s">
        <v>72</v>
      </c>
      <c r="C5650" t="s">
        <v>1770</v>
      </c>
      <c r="D5650" s="8">
        <f t="shared" si="89"/>
        <v>44926</v>
      </c>
      <c r="E5650" t="s">
        <v>7015</v>
      </c>
      <c r="F5650">
        <v>1</v>
      </c>
      <c r="G5650" t="s">
        <v>10286</v>
      </c>
      <c r="L5650" t="str" cm="1">
        <f t="array" ref="L5650">[1]!s_info_industry_gics(A5650,1)</f>
        <v>公用事业</v>
      </c>
      <c r="M5650" t="str" cm="1">
        <f t="array" ref="M5650">[1]!s_info_industry_gicscode(A5650,1)</f>
        <v>55</v>
      </c>
      <c r="N5650" t="str">
        <f>[1]!s_info_industry_gics(A5650,2)</f>
        <v>公用事业Ⅱ</v>
      </c>
      <c r="O5650" t="str">
        <f>[1]!s_info_industry_gicscode(A5650,2)</f>
        <v>5510</v>
      </c>
      <c r="P5650" t="str" cm="1">
        <f t="array" ref="P5650">[1]!s_stmnote_suppliertop5(A5650,D5650,1)</f>
        <v>供应商一</v>
      </c>
      <c r="Q5650" t="str">
        <f>[1]!s_stmnote_suppliertop5(A5650,D5650,2)</f>
        <v>供应商二</v>
      </c>
      <c r="R5650" t="str" cm="1">
        <f t="array" ref="R5650">[1]!s_stmnote_suppliertop5(A5650,D5650,3)</f>
        <v>供应商三</v>
      </c>
      <c r="S5650" t="str" cm="1">
        <f t="array" ref="S5650">[1]!s_stmnote_suppliertop5(A5650,D5650,4)</f>
        <v>供应商四</v>
      </c>
      <c r="T5650" t="str" cm="1">
        <f t="array" ref="T5650">[1]!s_stmnote_suppliertop5(A5650,D5650,5)</f>
        <v>供应商五</v>
      </c>
      <c r="U5650" s="9">
        <f>[1]!s_stmnote_purchasetop5_pct(A5650,D5650)</f>
        <v>28.42</v>
      </c>
      <c r="V5650" t="str" cm="1">
        <f t="array" ref="V5650">[1]!s_stmnote_customertop5($A5650,$D5650,1)</f>
        <v>客户一</v>
      </c>
      <c r="W5650" t="str" cm="1">
        <f t="array" ref="W5650">[1]!s_stmnote_customertop5($A5650,$D5650,2)</f>
        <v>客户二</v>
      </c>
      <c r="X5650" t="str" cm="1">
        <f t="array" ref="X5650">[1]!s_stmnote_customertop5($A5650,$D5650,3)</f>
        <v>客户三</v>
      </c>
      <c r="Y5650" t="str" cm="1">
        <f t="array" ref="Y5650">[1]!s_stmnote_customertop5($A5650,$D5650,4)</f>
        <v>客户四</v>
      </c>
      <c r="Z5650" t="str" cm="1">
        <f t="array" ref="Z5650">[1]!s_stmnote_customertop5($A5650,$D5650,5)</f>
        <v>客户五</v>
      </c>
      <c r="AA5650" s="9">
        <f>[1]!s_stmnote_salestop5_pct(A5650,D5650)</f>
        <v>76.84</v>
      </c>
      <c r="AB5650" s="9">
        <f>[1]!s_fa_arturn(A5650,D5650)</f>
        <v>0.92049999999999998</v>
      </c>
      <c r="AC5650" s="9">
        <f>[1]!fa_apturn(A5650,D5650)</f>
        <v>4.3526207578612102</v>
      </c>
      <c r="AD5650" s="9">
        <f>[1]!s_fa_invturn(A5650,D5650)</f>
        <v>26.9526</v>
      </c>
    </row>
    <row r="5651" spans="1:30">
      <c r="A5651">
        <v>591</v>
      </c>
      <c r="B5651" t="s">
        <v>72</v>
      </c>
      <c r="C5651" t="s">
        <v>1771</v>
      </c>
      <c r="D5651" s="8">
        <f t="shared" si="89"/>
        <v>44926</v>
      </c>
      <c r="E5651" t="s">
        <v>7123</v>
      </c>
      <c r="F5651">
        <v>1</v>
      </c>
      <c r="G5651" t="s">
        <v>8000</v>
      </c>
      <c r="L5651" t="str" cm="1">
        <f t="array" ref="L5651">[1]!s_info_industry_gics(A5651,1)</f>
        <v>公用事业</v>
      </c>
      <c r="M5651" t="str" cm="1">
        <f t="array" ref="M5651">[1]!s_info_industry_gicscode(A5651,1)</f>
        <v>55</v>
      </c>
      <c r="N5651" t="str">
        <f>[1]!s_info_industry_gics(A5651,2)</f>
        <v>公用事业Ⅱ</v>
      </c>
      <c r="O5651" t="str">
        <f>[1]!s_info_industry_gicscode(A5651,2)</f>
        <v>5510</v>
      </c>
      <c r="P5651" t="str" cm="1">
        <f t="array" ref="P5651">[1]!s_stmnote_suppliertop5(A5651,D5651,1)</f>
        <v>供应商一</v>
      </c>
      <c r="Q5651" t="str">
        <f>[1]!s_stmnote_suppliertop5(A5651,D5651,2)</f>
        <v>供应商二</v>
      </c>
      <c r="R5651" t="str" cm="1">
        <f t="array" ref="R5651">[1]!s_stmnote_suppliertop5(A5651,D5651,3)</f>
        <v>供应商三</v>
      </c>
      <c r="S5651" t="str" cm="1">
        <f t="array" ref="S5651">[1]!s_stmnote_suppliertop5(A5651,D5651,4)</f>
        <v>供应商四</v>
      </c>
      <c r="T5651" t="str" cm="1">
        <f t="array" ref="T5651">[1]!s_stmnote_suppliertop5(A5651,D5651,5)</f>
        <v>供应商五</v>
      </c>
      <c r="U5651" s="9">
        <f>[1]!s_stmnote_purchasetop5_pct(A5651,D5651)</f>
        <v>28.42</v>
      </c>
      <c r="V5651" t="str" cm="1">
        <f t="array" ref="V5651">[1]!s_stmnote_customertop5($A5651,$D5651,1)</f>
        <v>客户一</v>
      </c>
      <c r="W5651" t="str" cm="1">
        <f t="array" ref="W5651">[1]!s_stmnote_customertop5($A5651,$D5651,2)</f>
        <v>客户二</v>
      </c>
      <c r="X5651" t="str" cm="1">
        <f t="array" ref="X5651">[1]!s_stmnote_customertop5($A5651,$D5651,3)</f>
        <v>客户三</v>
      </c>
      <c r="Y5651" t="str" cm="1">
        <f t="array" ref="Y5651">[1]!s_stmnote_customertop5($A5651,$D5651,4)</f>
        <v>客户四</v>
      </c>
      <c r="Z5651" t="str" cm="1">
        <f t="array" ref="Z5651">[1]!s_stmnote_customertop5($A5651,$D5651,5)</f>
        <v>客户五</v>
      </c>
      <c r="AA5651" s="9">
        <f>[1]!s_stmnote_salestop5_pct(A5651,D5651)</f>
        <v>76.84</v>
      </c>
      <c r="AB5651" s="9">
        <f>[1]!s_fa_arturn(A5651,D5651)</f>
        <v>0.92049999999999998</v>
      </c>
      <c r="AC5651" s="9">
        <f>[1]!fa_apturn(A5651,D5651)</f>
        <v>4.3526207578612102</v>
      </c>
      <c r="AD5651" s="9">
        <f>[1]!s_fa_invturn(A5651,D5651)</f>
        <v>26.9526</v>
      </c>
    </row>
    <row r="5652" spans="1:30">
      <c r="A5652">
        <v>591</v>
      </c>
      <c r="B5652" t="s">
        <v>72</v>
      </c>
      <c r="C5652" t="s">
        <v>1769</v>
      </c>
      <c r="D5652" s="8">
        <f t="shared" si="89"/>
        <v>45291</v>
      </c>
      <c r="E5652" t="s">
        <v>7124</v>
      </c>
      <c r="F5652">
        <v>2</v>
      </c>
      <c r="G5652" t="s">
        <v>10287</v>
      </c>
      <c r="H5652" t="s">
        <v>11940</v>
      </c>
      <c r="L5652" t="str" cm="1">
        <f t="array" ref="L5652">[1]!s_info_industry_gics(A5652,1)</f>
        <v>公用事业</v>
      </c>
      <c r="M5652" t="str" cm="1">
        <f t="array" ref="M5652">[1]!s_info_industry_gicscode(A5652,1)</f>
        <v>55</v>
      </c>
      <c r="N5652" t="str">
        <f>[1]!s_info_industry_gics(A5652,2)</f>
        <v>公用事业Ⅱ</v>
      </c>
      <c r="O5652" t="str">
        <f>[1]!s_info_industry_gicscode(A5652,2)</f>
        <v>5510</v>
      </c>
      <c r="P5652" t="str" cm="1">
        <f t="array" ref="P5652">[1]!s_stmnote_suppliertop5(A5652,D5652,1)</f>
        <v>供应商一</v>
      </c>
      <c r="Q5652" t="str">
        <f>[1]!s_stmnote_suppliertop5(A5652,D5652,2)</f>
        <v>供应商二</v>
      </c>
      <c r="R5652" t="str" cm="1">
        <f t="array" ref="R5652">[1]!s_stmnote_suppliertop5(A5652,D5652,3)</f>
        <v>供应商三</v>
      </c>
      <c r="S5652" t="str" cm="1">
        <f t="array" ref="S5652">[1]!s_stmnote_suppliertop5(A5652,D5652,4)</f>
        <v>供应商四</v>
      </c>
      <c r="T5652" t="str" cm="1">
        <f t="array" ref="T5652">[1]!s_stmnote_suppliertop5(A5652,D5652,5)</f>
        <v>供应商五</v>
      </c>
      <c r="U5652" s="9">
        <f>[1]!s_stmnote_purchasetop5_pct(A5652,D5652)</f>
        <v>34.68</v>
      </c>
      <c r="V5652" t="str" cm="1">
        <f t="array" ref="V5652">[1]!s_stmnote_customertop5($A5652,$D5652,1)</f>
        <v>客户一</v>
      </c>
      <c r="W5652" t="str" cm="1">
        <f t="array" ref="W5652">[1]!s_stmnote_customertop5($A5652,$D5652,2)</f>
        <v>客户二</v>
      </c>
      <c r="X5652" t="str" cm="1">
        <f t="array" ref="X5652">[1]!s_stmnote_customertop5($A5652,$D5652,3)</f>
        <v>客户三</v>
      </c>
      <c r="Y5652" t="str" cm="1">
        <f t="array" ref="Y5652">[1]!s_stmnote_customertop5($A5652,$D5652,4)</f>
        <v>客户四</v>
      </c>
      <c r="Z5652" t="str" cm="1">
        <f t="array" ref="Z5652">[1]!s_stmnote_customertop5($A5652,$D5652,5)</f>
        <v>客户五</v>
      </c>
      <c r="AA5652" s="9">
        <f>[1]!s_stmnote_salestop5_pct(A5652,D5652)</f>
        <v>73.44</v>
      </c>
      <c r="AB5652" s="9">
        <f>[1]!s_fa_arturn(A5652,D5652)</f>
        <v>0.88080000000000003</v>
      </c>
      <c r="AC5652" s="9">
        <f>[1]!fa_apturn(A5652,D5652)</f>
        <v>2.8123194561125202</v>
      </c>
      <c r="AD5652" s="9">
        <f>[1]!s_fa_invturn(A5652,D5652)</f>
        <v>20.8752</v>
      </c>
    </row>
    <row r="5653" spans="1:30">
      <c r="A5653">
        <v>591</v>
      </c>
      <c r="B5653" t="s">
        <v>72</v>
      </c>
      <c r="C5653" t="s">
        <v>1772</v>
      </c>
      <c r="D5653" s="8">
        <f t="shared" si="89"/>
        <v>45291</v>
      </c>
      <c r="E5653" t="s">
        <v>7125</v>
      </c>
      <c r="F5653">
        <v>1</v>
      </c>
      <c r="G5653" t="s">
        <v>8001</v>
      </c>
      <c r="L5653" t="str" cm="1">
        <f t="array" ref="L5653">[1]!s_info_industry_gics(A5653,1)</f>
        <v>公用事业</v>
      </c>
      <c r="M5653" t="str" cm="1">
        <f t="array" ref="M5653">[1]!s_info_industry_gicscode(A5653,1)</f>
        <v>55</v>
      </c>
      <c r="N5653" t="str">
        <f>[1]!s_info_industry_gics(A5653,2)</f>
        <v>公用事业Ⅱ</v>
      </c>
      <c r="O5653" t="str">
        <f>[1]!s_info_industry_gicscode(A5653,2)</f>
        <v>5510</v>
      </c>
      <c r="P5653" t="str" cm="1">
        <f t="array" ref="P5653">[1]!s_stmnote_suppliertop5(A5653,D5653,1)</f>
        <v>供应商一</v>
      </c>
      <c r="Q5653" t="str">
        <f>[1]!s_stmnote_suppliertop5(A5653,D5653,2)</f>
        <v>供应商二</v>
      </c>
      <c r="R5653" t="str" cm="1">
        <f t="array" ref="R5653">[1]!s_stmnote_suppliertop5(A5653,D5653,3)</f>
        <v>供应商三</v>
      </c>
      <c r="S5653" t="str" cm="1">
        <f t="array" ref="S5653">[1]!s_stmnote_suppliertop5(A5653,D5653,4)</f>
        <v>供应商四</v>
      </c>
      <c r="T5653" t="str" cm="1">
        <f t="array" ref="T5653">[1]!s_stmnote_suppliertop5(A5653,D5653,5)</f>
        <v>供应商五</v>
      </c>
      <c r="U5653" s="9">
        <f>[1]!s_stmnote_purchasetop5_pct(A5653,D5653)</f>
        <v>34.68</v>
      </c>
      <c r="V5653" t="str" cm="1">
        <f t="array" ref="V5653">[1]!s_stmnote_customertop5($A5653,$D5653,1)</f>
        <v>客户一</v>
      </c>
      <c r="W5653" t="str" cm="1">
        <f t="array" ref="W5653">[1]!s_stmnote_customertop5($A5653,$D5653,2)</f>
        <v>客户二</v>
      </c>
      <c r="X5653" t="str" cm="1">
        <f t="array" ref="X5653">[1]!s_stmnote_customertop5($A5653,$D5653,3)</f>
        <v>客户三</v>
      </c>
      <c r="Y5653" t="str" cm="1">
        <f t="array" ref="Y5653">[1]!s_stmnote_customertop5($A5653,$D5653,4)</f>
        <v>客户四</v>
      </c>
      <c r="Z5653" t="str" cm="1">
        <f t="array" ref="Z5653">[1]!s_stmnote_customertop5($A5653,$D5653,5)</f>
        <v>客户五</v>
      </c>
      <c r="AA5653" s="9">
        <f>[1]!s_stmnote_salestop5_pct(A5653,D5653)</f>
        <v>73.44</v>
      </c>
      <c r="AB5653" s="9">
        <f>[1]!s_fa_arturn(A5653,D5653)</f>
        <v>0.88080000000000003</v>
      </c>
      <c r="AC5653" s="9">
        <f>[1]!fa_apturn(A5653,D5653)</f>
        <v>2.8123194561125202</v>
      </c>
      <c r="AD5653" s="9">
        <f>[1]!s_fa_invturn(A5653,D5653)</f>
        <v>20.8752</v>
      </c>
    </row>
    <row r="5654" spans="1:30">
      <c r="A5654">
        <v>591</v>
      </c>
      <c r="B5654" t="s">
        <v>72</v>
      </c>
      <c r="C5654" t="s">
        <v>1773</v>
      </c>
      <c r="D5654" s="8">
        <f t="shared" si="89"/>
        <v>45291</v>
      </c>
      <c r="E5654" t="s">
        <v>7126</v>
      </c>
      <c r="F5654">
        <v>1</v>
      </c>
      <c r="G5654" t="s">
        <v>10263</v>
      </c>
      <c r="L5654" t="str" cm="1">
        <f t="array" ref="L5654">[1]!s_info_industry_gics(A5654,1)</f>
        <v>公用事业</v>
      </c>
      <c r="M5654" t="str" cm="1">
        <f t="array" ref="M5654">[1]!s_info_industry_gicscode(A5654,1)</f>
        <v>55</v>
      </c>
      <c r="N5654" t="str">
        <f>[1]!s_info_industry_gics(A5654,2)</f>
        <v>公用事业Ⅱ</v>
      </c>
      <c r="O5654" t="str">
        <f>[1]!s_info_industry_gicscode(A5654,2)</f>
        <v>5510</v>
      </c>
      <c r="P5654" t="str" cm="1">
        <f t="array" ref="P5654">[1]!s_stmnote_suppliertop5(A5654,D5654,1)</f>
        <v>供应商一</v>
      </c>
      <c r="Q5654" t="str">
        <f>[1]!s_stmnote_suppliertop5(A5654,D5654,2)</f>
        <v>供应商二</v>
      </c>
      <c r="R5654" t="str" cm="1">
        <f t="array" ref="R5654">[1]!s_stmnote_suppliertop5(A5654,D5654,3)</f>
        <v>供应商三</v>
      </c>
      <c r="S5654" t="str" cm="1">
        <f t="array" ref="S5654">[1]!s_stmnote_suppliertop5(A5654,D5654,4)</f>
        <v>供应商四</v>
      </c>
      <c r="T5654" t="str" cm="1">
        <f t="array" ref="T5654">[1]!s_stmnote_suppliertop5(A5654,D5654,5)</f>
        <v>供应商五</v>
      </c>
      <c r="U5654" s="9">
        <f>[1]!s_stmnote_purchasetop5_pct(A5654,D5654)</f>
        <v>34.68</v>
      </c>
      <c r="V5654" t="str" cm="1">
        <f t="array" ref="V5654">[1]!s_stmnote_customertop5($A5654,$D5654,1)</f>
        <v>客户一</v>
      </c>
      <c r="W5654" t="str" cm="1">
        <f t="array" ref="W5654">[1]!s_stmnote_customertop5($A5654,$D5654,2)</f>
        <v>客户二</v>
      </c>
      <c r="X5654" t="str" cm="1">
        <f t="array" ref="X5654">[1]!s_stmnote_customertop5($A5654,$D5654,3)</f>
        <v>客户三</v>
      </c>
      <c r="Y5654" t="str" cm="1">
        <f t="array" ref="Y5654">[1]!s_stmnote_customertop5($A5654,$D5654,4)</f>
        <v>客户四</v>
      </c>
      <c r="Z5654" t="str" cm="1">
        <f t="array" ref="Z5654">[1]!s_stmnote_customertop5($A5654,$D5654,5)</f>
        <v>客户五</v>
      </c>
      <c r="AA5654" s="9">
        <f>[1]!s_stmnote_salestop5_pct(A5654,D5654)</f>
        <v>73.44</v>
      </c>
      <c r="AB5654" s="9">
        <f>[1]!s_fa_arturn(A5654,D5654)</f>
        <v>0.88080000000000003</v>
      </c>
      <c r="AC5654" s="9">
        <f>[1]!fa_apturn(A5654,D5654)</f>
        <v>2.8123194561125202</v>
      </c>
      <c r="AD5654" s="9">
        <f>[1]!s_fa_invturn(A5654,D5654)</f>
        <v>20.8752</v>
      </c>
    </row>
    <row r="5655" spans="1:30">
      <c r="A5655">
        <v>591</v>
      </c>
      <c r="B5655" t="s">
        <v>72</v>
      </c>
      <c r="C5655" t="s">
        <v>1774</v>
      </c>
      <c r="D5655" s="8">
        <f t="shared" si="89"/>
        <v>45291</v>
      </c>
      <c r="E5655" t="s">
        <v>7127</v>
      </c>
      <c r="F5655">
        <v>1</v>
      </c>
      <c r="G5655" t="s">
        <v>10263</v>
      </c>
      <c r="L5655" t="str" cm="1">
        <f t="array" ref="L5655">[1]!s_info_industry_gics(A5655,1)</f>
        <v>公用事业</v>
      </c>
      <c r="M5655" t="str" cm="1">
        <f t="array" ref="M5655">[1]!s_info_industry_gicscode(A5655,1)</f>
        <v>55</v>
      </c>
      <c r="N5655" t="str">
        <f>[1]!s_info_industry_gics(A5655,2)</f>
        <v>公用事业Ⅱ</v>
      </c>
      <c r="O5655" t="str">
        <f>[1]!s_info_industry_gicscode(A5655,2)</f>
        <v>5510</v>
      </c>
      <c r="P5655" t="str" cm="1">
        <f t="array" ref="P5655">[1]!s_stmnote_suppliertop5(A5655,D5655,1)</f>
        <v>供应商一</v>
      </c>
      <c r="Q5655" t="str">
        <f>[1]!s_stmnote_suppliertop5(A5655,D5655,2)</f>
        <v>供应商二</v>
      </c>
      <c r="R5655" t="str" cm="1">
        <f t="array" ref="R5655">[1]!s_stmnote_suppliertop5(A5655,D5655,3)</f>
        <v>供应商三</v>
      </c>
      <c r="S5655" t="str" cm="1">
        <f t="array" ref="S5655">[1]!s_stmnote_suppliertop5(A5655,D5655,4)</f>
        <v>供应商四</v>
      </c>
      <c r="T5655" t="str" cm="1">
        <f t="array" ref="T5655">[1]!s_stmnote_suppliertop5(A5655,D5655,5)</f>
        <v>供应商五</v>
      </c>
      <c r="U5655" s="9">
        <f>[1]!s_stmnote_purchasetop5_pct(A5655,D5655)</f>
        <v>34.68</v>
      </c>
      <c r="V5655" t="str" cm="1">
        <f t="array" ref="V5655">[1]!s_stmnote_customertop5($A5655,$D5655,1)</f>
        <v>客户一</v>
      </c>
      <c r="W5655" t="str" cm="1">
        <f t="array" ref="W5655">[1]!s_stmnote_customertop5($A5655,$D5655,2)</f>
        <v>客户二</v>
      </c>
      <c r="X5655" t="str" cm="1">
        <f t="array" ref="X5655">[1]!s_stmnote_customertop5($A5655,$D5655,3)</f>
        <v>客户三</v>
      </c>
      <c r="Y5655" t="str" cm="1">
        <f t="array" ref="Y5655">[1]!s_stmnote_customertop5($A5655,$D5655,4)</f>
        <v>客户四</v>
      </c>
      <c r="Z5655" t="str" cm="1">
        <f t="array" ref="Z5655">[1]!s_stmnote_customertop5($A5655,$D5655,5)</f>
        <v>客户五</v>
      </c>
      <c r="AA5655" s="9">
        <f>[1]!s_stmnote_salestop5_pct(A5655,D5655)</f>
        <v>73.44</v>
      </c>
      <c r="AB5655" s="9">
        <f>[1]!s_fa_arturn(A5655,D5655)</f>
        <v>0.88080000000000003</v>
      </c>
      <c r="AC5655" s="9">
        <f>[1]!fa_apturn(A5655,D5655)</f>
        <v>2.8123194561125202</v>
      </c>
      <c r="AD5655" s="9">
        <f>[1]!s_fa_invturn(A5655,D5655)</f>
        <v>20.8752</v>
      </c>
    </row>
    <row r="5656" spans="1:30">
      <c r="A5656">
        <v>591</v>
      </c>
      <c r="B5656" t="s">
        <v>72</v>
      </c>
      <c r="C5656" t="s">
        <v>1769</v>
      </c>
      <c r="D5656" s="8">
        <f t="shared" si="89"/>
        <v>45657</v>
      </c>
      <c r="E5656" t="s">
        <v>7119</v>
      </c>
      <c r="F5656">
        <v>2</v>
      </c>
      <c r="G5656" t="s">
        <v>10288</v>
      </c>
      <c r="H5656" t="s">
        <v>11941</v>
      </c>
      <c r="L5656" t="str" cm="1">
        <f t="array" ref="L5656">[1]!s_info_industry_gics(A5656,1)</f>
        <v>公用事业</v>
      </c>
      <c r="M5656" t="str" cm="1">
        <f t="array" ref="M5656">[1]!s_info_industry_gicscode(A5656,1)</f>
        <v>55</v>
      </c>
      <c r="N5656" t="str">
        <f>[1]!s_info_industry_gics(A5656,2)</f>
        <v>公用事业Ⅱ</v>
      </c>
      <c r="O5656" t="str">
        <f>[1]!s_info_industry_gicscode(A5656,2)</f>
        <v>5510</v>
      </c>
      <c r="P5656" cm="1">
        <f t="array" ref="P5656">[1]!s_stmnote_suppliertop5(A5656,D5656,1)</f>
        <v>0</v>
      </c>
      <c r="Q5656">
        <f>[1]!s_stmnote_suppliertop5(A5656,D5656,2)</f>
        <v>0</v>
      </c>
      <c r="R5656" cm="1">
        <f t="array" ref="R5656">[1]!s_stmnote_suppliertop5(A5656,D5656,3)</f>
        <v>0</v>
      </c>
      <c r="S5656" cm="1">
        <f t="array" ref="S5656">[1]!s_stmnote_suppliertop5(A5656,D5656,4)</f>
        <v>0</v>
      </c>
      <c r="T5656" cm="1">
        <f t="array" ref="T5656">[1]!s_stmnote_suppliertop5(A5656,D5656,5)</f>
        <v>0</v>
      </c>
      <c r="U5656" s="9">
        <f>[1]!s_stmnote_purchasetop5_pct(A5656,D5656)</f>
        <v>0</v>
      </c>
      <c r="V5656" cm="1">
        <f t="array" ref="V5656">[1]!s_stmnote_customertop5($A5656,$D5656,1)</f>
        <v>0</v>
      </c>
      <c r="W5656" cm="1">
        <f t="array" ref="W5656">[1]!s_stmnote_customertop5($A5656,$D5656,2)</f>
        <v>0</v>
      </c>
      <c r="X5656" cm="1">
        <f t="array" ref="X5656">[1]!s_stmnote_customertop5($A5656,$D5656,3)</f>
        <v>0</v>
      </c>
      <c r="Y5656" cm="1">
        <f t="array" ref="Y5656">[1]!s_stmnote_customertop5($A5656,$D5656,4)</f>
        <v>0</v>
      </c>
      <c r="Z5656" cm="1">
        <f t="array" ref="Z5656">[1]!s_stmnote_customertop5($A5656,$D5656,5)</f>
        <v>0</v>
      </c>
      <c r="AA5656" s="9">
        <f>[1]!s_stmnote_salestop5_pct(A5656,D5656)</f>
        <v>0</v>
      </c>
      <c r="AB5656" s="9">
        <f>[1]!s_fa_arturn(A5656,D5656)</f>
        <v>0</v>
      </c>
      <c r="AC5656" s="9">
        <f>[1]!fa_apturn(A5656,D5656)</f>
        <v>0</v>
      </c>
      <c r="AD5656" s="9">
        <f>[1]!s_fa_invturn(A5656,D5656)</f>
        <v>0</v>
      </c>
    </row>
    <row r="5657" spans="1:30">
      <c r="A5657">
        <v>591</v>
      </c>
      <c r="B5657" t="s">
        <v>72</v>
      </c>
      <c r="C5657" t="s">
        <v>1775</v>
      </c>
      <c r="D5657" s="8">
        <f t="shared" si="89"/>
        <v>45657</v>
      </c>
      <c r="E5657" t="s">
        <v>7025</v>
      </c>
      <c r="F5657">
        <v>1</v>
      </c>
      <c r="G5657" t="s">
        <v>8000</v>
      </c>
      <c r="L5657" t="str" cm="1">
        <f t="array" ref="L5657">[1]!s_info_industry_gics(A5657,1)</f>
        <v>公用事业</v>
      </c>
      <c r="M5657" t="str" cm="1">
        <f t="array" ref="M5657">[1]!s_info_industry_gicscode(A5657,1)</f>
        <v>55</v>
      </c>
      <c r="N5657" t="str">
        <f>[1]!s_info_industry_gics(A5657,2)</f>
        <v>公用事业Ⅱ</v>
      </c>
      <c r="O5657" t="str">
        <f>[1]!s_info_industry_gicscode(A5657,2)</f>
        <v>5510</v>
      </c>
      <c r="P5657" cm="1">
        <f t="array" ref="P5657">[1]!s_stmnote_suppliertop5(A5657,D5657,1)</f>
        <v>0</v>
      </c>
      <c r="Q5657">
        <f>[1]!s_stmnote_suppliertop5(A5657,D5657,2)</f>
        <v>0</v>
      </c>
      <c r="R5657" cm="1">
        <f t="array" ref="R5657">[1]!s_stmnote_suppliertop5(A5657,D5657,3)</f>
        <v>0</v>
      </c>
      <c r="S5657" cm="1">
        <f t="array" ref="S5657">[1]!s_stmnote_suppliertop5(A5657,D5657,4)</f>
        <v>0</v>
      </c>
      <c r="T5657" cm="1">
        <f t="array" ref="T5657">[1]!s_stmnote_suppliertop5(A5657,D5657,5)</f>
        <v>0</v>
      </c>
      <c r="U5657" s="9">
        <f>[1]!s_stmnote_purchasetop5_pct(A5657,D5657)</f>
        <v>0</v>
      </c>
      <c r="V5657" cm="1">
        <f t="array" ref="V5657">[1]!s_stmnote_customertop5($A5657,$D5657,1)</f>
        <v>0</v>
      </c>
      <c r="W5657" cm="1">
        <f t="array" ref="W5657">[1]!s_stmnote_customertop5($A5657,$D5657,2)</f>
        <v>0</v>
      </c>
      <c r="X5657" cm="1">
        <f t="array" ref="X5657">[1]!s_stmnote_customertop5($A5657,$D5657,3)</f>
        <v>0</v>
      </c>
      <c r="Y5657" cm="1">
        <f t="array" ref="Y5657">[1]!s_stmnote_customertop5($A5657,$D5657,4)</f>
        <v>0</v>
      </c>
      <c r="Z5657" cm="1">
        <f t="array" ref="Z5657">[1]!s_stmnote_customertop5($A5657,$D5657,5)</f>
        <v>0</v>
      </c>
      <c r="AA5657" s="9">
        <f>[1]!s_stmnote_salestop5_pct(A5657,D5657)</f>
        <v>0</v>
      </c>
      <c r="AB5657" s="9">
        <f>[1]!s_fa_arturn(A5657,D5657)</f>
        <v>0</v>
      </c>
      <c r="AC5657" s="9">
        <f>[1]!fa_apturn(A5657,D5657)</f>
        <v>0</v>
      </c>
      <c r="AD5657" s="9">
        <f>[1]!s_fa_invturn(A5657,D5657)</f>
        <v>0</v>
      </c>
    </row>
    <row r="5658" spans="1:30">
      <c r="A5658">
        <v>690</v>
      </c>
      <c r="B5658" t="s">
        <v>90</v>
      </c>
      <c r="C5658" t="s">
        <v>1842</v>
      </c>
      <c r="D5658" s="8">
        <f t="shared" si="89"/>
        <v>44561</v>
      </c>
      <c r="E5658" t="s">
        <v>7169</v>
      </c>
      <c r="F5658">
        <v>1</v>
      </c>
      <c r="G5658" t="s">
        <v>8025</v>
      </c>
      <c r="L5658" t="str" cm="1">
        <f t="array" ref="L5658">[1]!s_info_industry_gics(A5658,1)</f>
        <v>公用事业</v>
      </c>
      <c r="M5658" t="str" cm="1">
        <f t="array" ref="M5658">[1]!s_info_industry_gicscode(A5658,1)</f>
        <v>55</v>
      </c>
      <c r="N5658" t="str">
        <f>[1]!s_info_industry_gics(A5658,2)</f>
        <v>公用事业Ⅱ</v>
      </c>
      <c r="O5658" t="str">
        <f>[1]!s_info_industry_gicscode(A5658,2)</f>
        <v>5510</v>
      </c>
      <c r="P5658" t="str" cm="1">
        <f t="array" ref="P5658">[1]!s_stmnote_suppliertop5(A5658,D5658,1)</f>
        <v>BARYCHEMICALPTE.LTD(百润化工有限公司)</v>
      </c>
      <c r="Q5658">
        <f>[1]!s_stmnote_suppliertop5(A5658,D5658,2)</f>
        <v>0</v>
      </c>
      <c r="R5658" cm="1">
        <f t="array" ref="R5658">[1]!s_stmnote_suppliertop5(A5658,D5658,3)</f>
        <v>0</v>
      </c>
      <c r="S5658" cm="1">
        <f t="array" ref="S5658">[1]!s_stmnote_suppliertop5(A5658,D5658,4)</f>
        <v>0</v>
      </c>
      <c r="T5658" cm="1">
        <f t="array" ref="T5658">[1]!s_stmnote_suppliertop5(A5658,D5658,5)</f>
        <v>0</v>
      </c>
      <c r="U5658" s="9">
        <f>[1]!s_stmnote_purchasetop5_pct(A5658,D5658)</f>
        <v>17.829999999999998</v>
      </c>
      <c r="V5658" t="str" cm="1">
        <f t="array" ref="V5658">[1]!s_stmnote_customertop5($A5658,$D5658,1)</f>
        <v>中国南方电网有限责任公司</v>
      </c>
      <c r="W5658" cm="1">
        <f t="array" ref="W5658">[1]!s_stmnote_customertop5($A5658,$D5658,2)</f>
        <v>0</v>
      </c>
      <c r="X5658" cm="1">
        <f t="array" ref="X5658">[1]!s_stmnote_customertop5($A5658,$D5658,3)</f>
        <v>0</v>
      </c>
      <c r="Y5658" cm="1">
        <f t="array" ref="Y5658">[1]!s_stmnote_customertop5($A5658,$D5658,4)</f>
        <v>0</v>
      </c>
      <c r="Z5658" cm="1">
        <f t="array" ref="Z5658">[1]!s_stmnote_customertop5($A5658,$D5658,5)</f>
        <v>0</v>
      </c>
      <c r="AA5658" s="9">
        <f>[1]!s_stmnote_salestop5_pct(A5658,D5658)</f>
        <v>98.24</v>
      </c>
      <c r="AB5658" s="9">
        <f>[1]!s_fa_arturn(A5658,D5658)</f>
        <v>9.3178000000000001</v>
      </c>
      <c r="AC5658" s="9">
        <f>[1]!fa_apturn(A5658,D5658)</f>
        <v>13.8807029039267</v>
      </c>
      <c r="AD5658" s="9">
        <f>[1]!s_fa_invturn(A5658,D5658)</f>
        <v>29.486000000000001</v>
      </c>
    </row>
    <row r="5659" spans="1:30">
      <c r="A5659">
        <v>862</v>
      </c>
      <c r="B5659" t="s">
        <v>126</v>
      </c>
      <c r="C5659" t="s">
        <v>1971</v>
      </c>
      <c r="D5659" s="8">
        <f t="shared" si="89"/>
        <v>45291</v>
      </c>
      <c r="E5659" t="s">
        <v>7081</v>
      </c>
      <c r="F5659">
        <v>1</v>
      </c>
      <c r="G5659" t="s">
        <v>10356</v>
      </c>
      <c r="L5659" t="str" cm="1">
        <f t="array" ref="L5659">[1]!s_info_industry_gics(A5659,1)</f>
        <v>公用事业</v>
      </c>
      <c r="M5659" t="str" cm="1">
        <f t="array" ref="M5659">[1]!s_info_industry_gicscode(A5659,1)</f>
        <v>55</v>
      </c>
      <c r="N5659" t="str">
        <f>[1]!s_info_industry_gics(A5659,2)</f>
        <v>公用事业Ⅱ</v>
      </c>
      <c r="O5659" t="str">
        <f>[1]!s_info_industry_gicscode(A5659,2)</f>
        <v>5510</v>
      </c>
      <c r="P5659" t="str" cm="1">
        <f t="array" ref="P5659">[1]!s_stmnote_suppliertop5(A5659,D5659,1)</f>
        <v>常州尚德太阳能电力有限公司</v>
      </c>
      <c r="Q5659" t="str">
        <f>[1]!s_stmnote_suppliertop5(A5659,D5659,2)</f>
        <v>首钢长治钢铁有限公司</v>
      </c>
      <c r="R5659" t="str" cm="1">
        <f t="array" ref="R5659">[1]!s_stmnote_suppliertop5(A5659,D5659,3)</f>
        <v>金风科技股份有限公司</v>
      </c>
      <c r="S5659" t="str" cm="1">
        <f t="array" ref="S5659">[1]!s_stmnote_suppliertop5(A5659,D5659,4)</f>
        <v>宁夏银仪电力工程有限公司</v>
      </c>
      <c r="T5659" t="str" cm="1">
        <f t="array" ref="T5659">[1]!s_stmnote_suppliertop5(A5659,D5659,5)</f>
        <v>宁夏电投宁东新能源有限公司</v>
      </c>
      <c r="U5659" s="9">
        <f>[1]!s_stmnote_purchasetop5_pct(A5659,D5659)</f>
        <v>44.33</v>
      </c>
      <c r="V5659" t="str" cm="1">
        <f t="array" ref="V5659">[1]!s_stmnote_customertop5($A5659,$D5659,1)</f>
        <v>国网宁夏电力有限公司</v>
      </c>
      <c r="W5659" t="str" cm="1">
        <f t="array" ref="W5659">[1]!s_stmnote_customertop5($A5659,$D5659,2)</f>
        <v>内蒙古电力(集团)有限责任公司</v>
      </c>
      <c r="X5659" t="str" cm="1">
        <f t="array" ref="X5659">[1]!s_stmnote_customertop5($A5659,$D5659,3)</f>
        <v>国网陕西省电力有限公司</v>
      </c>
      <c r="Y5659" t="str" cm="1">
        <f t="array" ref="Y5659">[1]!s_stmnote_customertop5($A5659,$D5659,4)</f>
        <v>上海睿景能源科技有限公司</v>
      </c>
      <c r="Z5659" t="str" cm="1">
        <f t="array" ref="Z5659">[1]!s_stmnote_customertop5($A5659,$D5659,5)</f>
        <v>宁夏王洼煤业有限公司</v>
      </c>
      <c r="AA5659" s="9">
        <f>[1]!s_stmnote_salestop5_pct(A5659,D5659)</f>
        <v>97.59</v>
      </c>
      <c r="AB5659" s="9">
        <f>[1]!s_fa_arturn(A5659,D5659)</f>
        <v>0.73560000000000003</v>
      </c>
      <c r="AC5659" s="9">
        <f>[1]!fa_apturn(A5659,D5659)</f>
        <v>5.8075835858010203</v>
      </c>
      <c r="AD5659" s="9">
        <f>[1]!s_fa_invturn(A5659,D5659)</f>
        <v>17.834599999999998</v>
      </c>
    </row>
    <row r="5660" spans="1:30">
      <c r="A5660">
        <v>862</v>
      </c>
      <c r="B5660" t="s">
        <v>126</v>
      </c>
      <c r="C5660" t="s">
        <v>1972</v>
      </c>
      <c r="D5660" s="8">
        <f t="shared" si="89"/>
        <v>45291</v>
      </c>
      <c r="E5660" t="s">
        <v>7221</v>
      </c>
      <c r="F5660">
        <v>1</v>
      </c>
      <c r="G5660" t="s">
        <v>8086</v>
      </c>
      <c r="L5660" t="str" cm="1">
        <f t="array" ref="L5660">[1]!s_info_industry_gics(A5660,1)</f>
        <v>公用事业</v>
      </c>
      <c r="M5660" t="str" cm="1">
        <f t="array" ref="M5660">[1]!s_info_industry_gicscode(A5660,1)</f>
        <v>55</v>
      </c>
      <c r="N5660" t="str">
        <f>[1]!s_info_industry_gics(A5660,2)</f>
        <v>公用事业Ⅱ</v>
      </c>
      <c r="O5660" t="str">
        <f>[1]!s_info_industry_gicscode(A5660,2)</f>
        <v>5510</v>
      </c>
      <c r="P5660" t="str" cm="1">
        <f t="array" ref="P5660">[1]!s_stmnote_suppliertop5(A5660,D5660,1)</f>
        <v>常州尚德太阳能电力有限公司</v>
      </c>
      <c r="Q5660" t="str">
        <f>[1]!s_stmnote_suppliertop5(A5660,D5660,2)</f>
        <v>首钢长治钢铁有限公司</v>
      </c>
      <c r="R5660" t="str" cm="1">
        <f t="array" ref="R5660">[1]!s_stmnote_suppliertop5(A5660,D5660,3)</f>
        <v>金风科技股份有限公司</v>
      </c>
      <c r="S5660" t="str" cm="1">
        <f t="array" ref="S5660">[1]!s_stmnote_suppliertop5(A5660,D5660,4)</f>
        <v>宁夏银仪电力工程有限公司</v>
      </c>
      <c r="T5660" t="str" cm="1">
        <f t="array" ref="T5660">[1]!s_stmnote_suppliertop5(A5660,D5660,5)</f>
        <v>宁夏电投宁东新能源有限公司</v>
      </c>
      <c r="U5660" s="9">
        <f>[1]!s_stmnote_purchasetop5_pct(A5660,D5660)</f>
        <v>44.33</v>
      </c>
      <c r="V5660" t="str" cm="1">
        <f t="array" ref="V5660">[1]!s_stmnote_customertop5($A5660,$D5660,1)</f>
        <v>国网宁夏电力有限公司</v>
      </c>
      <c r="W5660" t="str" cm="1">
        <f t="array" ref="W5660">[1]!s_stmnote_customertop5($A5660,$D5660,2)</f>
        <v>内蒙古电力(集团)有限责任公司</v>
      </c>
      <c r="X5660" t="str" cm="1">
        <f t="array" ref="X5660">[1]!s_stmnote_customertop5($A5660,$D5660,3)</f>
        <v>国网陕西省电力有限公司</v>
      </c>
      <c r="Y5660" t="str" cm="1">
        <f t="array" ref="Y5660">[1]!s_stmnote_customertop5($A5660,$D5660,4)</f>
        <v>上海睿景能源科技有限公司</v>
      </c>
      <c r="Z5660" t="str" cm="1">
        <f t="array" ref="Z5660">[1]!s_stmnote_customertop5($A5660,$D5660,5)</f>
        <v>宁夏王洼煤业有限公司</v>
      </c>
      <c r="AA5660" s="9">
        <f>[1]!s_stmnote_salestop5_pct(A5660,D5660)</f>
        <v>97.59</v>
      </c>
      <c r="AB5660" s="9">
        <f>[1]!s_fa_arturn(A5660,D5660)</f>
        <v>0.73560000000000003</v>
      </c>
      <c r="AC5660" s="9">
        <f>[1]!fa_apturn(A5660,D5660)</f>
        <v>5.8075835858010203</v>
      </c>
      <c r="AD5660" s="9">
        <f>[1]!s_fa_invturn(A5660,D5660)</f>
        <v>17.834599999999998</v>
      </c>
    </row>
    <row r="5661" spans="1:30">
      <c r="A5661">
        <v>862</v>
      </c>
      <c r="B5661" t="s">
        <v>126</v>
      </c>
      <c r="C5661" t="s">
        <v>1973</v>
      </c>
      <c r="D5661" s="8">
        <f t="shared" si="89"/>
        <v>45291</v>
      </c>
      <c r="E5661" t="s">
        <v>7229</v>
      </c>
      <c r="F5661">
        <v>1</v>
      </c>
      <c r="G5661" t="s">
        <v>10356</v>
      </c>
      <c r="L5661" t="str" cm="1">
        <f t="array" ref="L5661">[1]!s_info_industry_gics(A5661,1)</f>
        <v>公用事业</v>
      </c>
      <c r="M5661" t="str" cm="1">
        <f t="array" ref="M5661">[1]!s_info_industry_gicscode(A5661,1)</f>
        <v>55</v>
      </c>
      <c r="N5661" t="str">
        <f>[1]!s_info_industry_gics(A5661,2)</f>
        <v>公用事业Ⅱ</v>
      </c>
      <c r="O5661" t="str">
        <f>[1]!s_info_industry_gicscode(A5661,2)</f>
        <v>5510</v>
      </c>
      <c r="P5661" t="str" cm="1">
        <f t="array" ref="P5661">[1]!s_stmnote_suppliertop5(A5661,D5661,1)</f>
        <v>常州尚德太阳能电力有限公司</v>
      </c>
      <c r="Q5661" t="str">
        <f>[1]!s_stmnote_suppliertop5(A5661,D5661,2)</f>
        <v>首钢长治钢铁有限公司</v>
      </c>
      <c r="R5661" t="str" cm="1">
        <f t="array" ref="R5661">[1]!s_stmnote_suppliertop5(A5661,D5661,3)</f>
        <v>金风科技股份有限公司</v>
      </c>
      <c r="S5661" t="str" cm="1">
        <f t="array" ref="S5661">[1]!s_stmnote_suppliertop5(A5661,D5661,4)</f>
        <v>宁夏银仪电力工程有限公司</v>
      </c>
      <c r="T5661" t="str" cm="1">
        <f t="array" ref="T5661">[1]!s_stmnote_suppliertop5(A5661,D5661,5)</f>
        <v>宁夏电投宁东新能源有限公司</v>
      </c>
      <c r="U5661" s="9">
        <f>[1]!s_stmnote_purchasetop5_pct(A5661,D5661)</f>
        <v>44.33</v>
      </c>
      <c r="V5661" t="str" cm="1">
        <f t="array" ref="V5661">[1]!s_stmnote_customertop5($A5661,$D5661,1)</f>
        <v>国网宁夏电力有限公司</v>
      </c>
      <c r="W5661" t="str" cm="1">
        <f t="array" ref="W5661">[1]!s_stmnote_customertop5($A5661,$D5661,2)</f>
        <v>内蒙古电力(集团)有限责任公司</v>
      </c>
      <c r="X5661" t="str" cm="1">
        <f t="array" ref="X5661">[1]!s_stmnote_customertop5($A5661,$D5661,3)</f>
        <v>国网陕西省电力有限公司</v>
      </c>
      <c r="Y5661" t="str" cm="1">
        <f t="array" ref="Y5661">[1]!s_stmnote_customertop5($A5661,$D5661,4)</f>
        <v>上海睿景能源科技有限公司</v>
      </c>
      <c r="Z5661" t="str" cm="1">
        <f t="array" ref="Z5661">[1]!s_stmnote_customertop5($A5661,$D5661,5)</f>
        <v>宁夏王洼煤业有限公司</v>
      </c>
      <c r="AA5661" s="9">
        <f>[1]!s_stmnote_salestop5_pct(A5661,D5661)</f>
        <v>97.59</v>
      </c>
      <c r="AB5661" s="9">
        <f>[1]!s_fa_arturn(A5661,D5661)</f>
        <v>0.73560000000000003</v>
      </c>
      <c r="AC5661" s="9">
        <f>[1]!fa_apturn(A5661,D5661)</f>
        <v>5.8075835858010203</v>
      </c>
      <c r="AD5661" s="9">
        <f>[1]!s_fa_invturn(A5661,D5661)</f>
        <v>17.834599999999998</v>
      </c>
    </row>
    <row r="5662" spans="1:30">
      <c r="A5662">
        <v>862</v>
      </c>
      <c r="B5662" t="s">
        <v>126</v>
      </c>
      <c r="C5662" t="s">
        <v>1974</v>
      </c>
      <c r="D5662" s="8">
        <f t="shared" si="89"/>
        <v>45291</v>
      </c>
      <c r="E5662" t="s">
        <v>6944</v>
      </c>
      <c r="F5662">
        <v>1</v>
      </c>
      <c r="G5662" t="s">
        <v>10356</v>
      </c>
      <c r="L5662" t="str" cm="1">
        <f t="array" ref="L5662">[1]!s_info_industry_gics(A5662,1)</f>
        <v>公用事业</v>
      </c>
      <c r="M5662" t="str" cm="1">
        <f t="array" ref="M5662">[1]!s_info_industry_gicscode(A5662,1)</f>
        <v>55</v>
      </c>
      <c r="N5662" t="str">
        <f>[1]!s_info_industry_gics(A5662,2)</f>
        <v>公用事业Ⅱ</v>
      </c>
      <c r="O5662" t="str">
        <f>[1]!s_info_industry_gicscode(A5662,2)</f>
        <v>5510</v>
      </c>
      <c r="P5662" t="str" cm="1">
        <f t="array" ref="P5662">[1]!s_stmnote_suppliertop5(A5662,D5662,1)</f>
        <v>常州尚德太阳能电力有限公司</v>
      </c>
      <c r="Q5662" t="str">
        <f>[1]!s_stmnote_suppliertop5(A5662,D5662,2)</f>
        <v>首钢长治钢铁有限公司</v>
      </c>
      <c r="R5662" t="str" cm="1">
        <f t="array" ref="R5662">[1]!s_stmnote_suppliertop5(A5662,D5662,3)</f>
        <v>金风科技股份有限公司</v>
      </c>
      <c r="S5662" t="str" cm="1">
        <f t="array" ref="S5662">[1]!s_stmnote_suppliertop5(A5662,D5662,4)</f>
        <v>宁夏银仪电力工程有限公司</v>
      </c>
      <c r="T5662" t="str" cm="1">
        <f t="array" ref="T5662">[1]!s_stmnote_suppliertop5(A5662,D5662,5)</f>
        <v>宁夏电投宁东新能源有限公司</v>
      </c>
      <c r="U5662" s="9">
        <f>[1]!s_stmnote_purchasetop5_pct(A5662,D5662)</f>
        <v>44.33</v>
      </c>
      <c r="V5662" t="str" cm="1">
        <f t="array" ref="V5662">[1]!s_stmnote_customertop5($A5662,$D5662,1)</f>
        <v>国网宁夏电力有限公司</v>
      </c>
      <c r="W5662" t="str" cm="1">
        <f t="array" ref="W5662">[1]!s_stmnote_customertop5($A5662,$D5662,2)</f>
        <v>内蒙古电力(集团)有限责任公司</v>
      </c>
      <c r="X5662" t="str" cm="1">
        <f t="array" ref="X5662">[1]!s_stmnote_customertop5($A5662,$D5662,3)</f>
        <v>国网陕西省电力有限公司</v>
      </c>
      <c r="Y5662" t="str" cm="1">
        <f t="array" ref="Y5662">[1]!s_stmnote_customertop5($A5662,$D5662,4)</f>
        <v>上海睿景能源科技有限公司</v>
      </c>
      <c r="Z5662" t="str" cm="1">
        <f t="array" ref="Z5662">[1]!s_stmnote_customertop5($A5662,$D5662,5)</f>
        <v>宁夏王洼煤业有限公司</v>
      </c>
      <c r="AA5662" s="9">
        <f>[1]!s_stmnote_salestop5_pct(A5662,D5662)</f>
        <v>97.59</v>
      </c>
      <c r="AB5662" s="9">
        <f>[1]!s_fa_arturn(A5662,D5662)</f>
        <v>0.73560000000000003</v>
      </c>
      <c r="AC5662" s="9">
        <f>[1]!fa_apturn(A5662,D5662)</f>
        <v>5.8075835858010203</v>
      </c>
      <c r="AD5662" s="9">
        <f>[1]!s_fa_invturn(A5662,D5662)</f>
        <v>17.834599999999998</v>
      </c>
    </row>
    <row r="5663" spans="1:30">
      <c r="A5663">
        <v>862</v>
      </c>
      <c r="B5663" t="s">
        <v>126</v>
      </c>
      <c r="C5663" t="s">
        <v>1975</v>
      </c>
      <c r="D5663" s="8">
        <f t="shared" si="89"/>
        <v>45291</v>
      </c>
      <c r="E5663" t="s">
        <v>7230</v>
      </c>
      <c r="F5663">
        <v>1</v>
      </c>
      <c r="G5663" t="s">
        <v>10356</v>
      </c>
      <c r="L5663" t="str" cm="1">
        <f t="array" ref="L5663">[1]!s_info_industry_gics(A5663,1)</f>
        <v>公用事业</v>
      </c>
      <c r="M5663" t="str" cm="1">
        <f t="array" ref="M5663">[1]!s_info_industry_gicscode(A5663,1)</f>
        <v>55</v>
      </c>
      <c r="N5663" t="str">
        <f>[1]!s_info_industry_gics(A5663,2)</f>
        <v>公用事业Ⅱ</v>
      </c>
      <c r="O5663" t="str">
        <f>[1]!s_info_industry_gicscode(A5663,2)</f>
        <v>5510</v>
      </c>
      <c r="P5663" t="str" cm="1">
        <f t="array" ref="P5663">[1]!s_stmnote_suppliertop5(A5663,D5663,1)</f>
        <v>常州尚德太阳能电力有限公司</v>
      </c>
      <c r="Q5663" t="str">
        <f>[1]!s_stmnote_suppliertop5(A5663,D5663,2)</f>
        <v>首钢长治钢铁有限公司</v>
      </c>
      <c r="R5663" t="str" cm="1">
        <f t="array" ref="R5663">[1]!s_stmnote_suppliertop5(A5663,D5663,3)</f>
        <v>金风科技股份有限公司</v>
      </c>
      <c r="S5663" t="str" cm="1">
        <f t="array" ref="S5663">[1]!s_stmnote_suppliertop5(A5663,D5663,4)</f>
        <v>宁夏银仪电力工程有限公司</v>
      </c>
      <c r="T5663" t="str" cm="1">
        <f t="array" ref="T5663">[1]!s_stmnote_suppliertop5(A5663,D5663,5)</f>
        <v>宁夏电投宁东新能源有限公司</v>
      </c>
      <c r="U5663" s="9">
        <f>[1]!s_stmnote_purchasetop5_pct(A5663,D5663)</f>
        <v>44.33</v>
      </c>
      <c r="V5663" t="str" cm="1">
        <f t="array" ref="V5663">[1]!s_stmnote_customertop5($A5663,$D5663,1)</f>
        <v>国网宁夏电力有限公司</v>
      </c>
      <c r="W5663" t="str" cm="1">
        <f t="array" ref="W5663">[1]!s_stmnote_customertop5($A5663,$D5663,2)</f>
        <v>内蒙古电力(集团)有限责任公司</v>
      </c>
      <c r="X5663" t="str" cm="1">
        <f t="array" ref="X5663">[1]!s_stmnote_customertop5($A5663,$D5663,3)</f>
        <v>国网陕西省电力有限公司</v>
      </c>
      <c r="Y5663" t="str" cm="1">
        <f t="array" ref="Y5663">[1]!s_stmnote_customertop5($A5663,$D5663,4)</f>
        <v>上海睿景能源科技有限公司</v>
      </c>
      <c r="Z5663" t="str" cm="1">
        <f t="array" ref="Z5663">[1]!s_stmnote_customertop5($A5663,$D5663,5)</f>
        <v>宁夏王洼煤业有限公司</v>
      </c>
      <c r="AA5663" s="9">
        <f>[1]!s_stmnote_salestop5_pct(A5663,D5663)</f>
        <v>97.59</v>
      </c>
      <c r="AB5663" s="9">
        <f>[1]!s_fa_arturn(A5663,D5663)</f>
        <v>0.73560000000000003</v>
      </c>
      <c r="AC5663" s="9">
        <f>[1]!fa_apturn(A5663,D5663)</f>
        <v>5.8075835858010203</v>
      </c>
      <c r="AD5663" s="9">
        <f>[1]!s_fa_invturn(A5663,D5663)</f>
        <v>17.834599999999998</v>
      </c>
    </row>
    <row r="5664" spans="1:30">
      <c r="A5664">
        <v>862</v>
      </c>
      <c r="B5664" t="s">
        <v>126</v>
      </c>
      <c r="C5664" t="s">
        <v>1976</v>
      </c>
      <c r="D5664" s="8">
        <f t="shared" si="89"/>
        <v>45291</v>
      </c>
      <c r="E5664" t="s">
        <v>7231</v>
      </c>
      <c r="F5664">
        <v>1</v>
      </c>
      <c r="G5664" t="s">
        <v>10356</v>
      </c>
      <c r="L5664" t="str" cm="1">
        <f t="array" ref="L5664">[1]!s_info_industry_gics(A5664,1)</f>
        <v>公用事业</v>
      </c>
      <c r="M5664" t="str" cm="1">
        <f t="array" ref="M5664">[1]!s_info_industry_gicscode(A5664,1)</f>
        <v>55</v>
      </c>
      <c r="N5664" t="str">
        <f>[1]!s_info_industry_gics(A5664,2)</f>
        <v>公用事业Ⅱ</v>
      </c>
      <c r="O5664" t="str">
        <f>[1]!s_info_industry_gicscode(A5664,2)</f>
        <v>5510</v>
      </c>
      <c r="P5664" t="str" cm="1">
        <f t="array" ref="P5664">[1]!s_stmnote_suppliertop5(A5664,D5664,1)</f>
        <v>常州尚德太阳能电力有限公司</v>
      </c>
      <c r="Q5664" t="str">
        <f>[1]!s_stmnote_suppliertop5(A5664,D5664,2)</f>
        <v>首钢长治钢铁有限公司</v>
      </c>
      <c r="R5664" t="str" cm="1">
        <f t="array" ref="R5664">[1]!s_stmnote_suppliertop5(A5664,D5664,3)</f>
        <v>金风科技股份有限公司</v>
      </c>
      <c r="S5664" t="str" cm="1">
        <f t="array" ref="S5664">[1]!s_stmnote_suppliertop5(A5664,D5664,4)</f>
        <v>宁夏银仪电力工程有限公司</v>
      </c>
      <c r="T5664" t="str" cm="1">
        <f t="array" ref="T5664">[1]!s_stmnote_suppliertop5(A5664,D5664,5)</f>
        <v>宁夏电投宁东新能源有限公司</v>
      </c>
      <c r="U5664" s="9">
        <f>[1]!s_stmnote_purchasetop5_pct(A5664,D5664)</f>
        <v>44.33</v>
      </c>
      <c r="V5664" t="str" cm="1">
        <f t="array" ref="V5664">[1]!s_stmnote_customertop5($A5664,$D5664,1)</f>
        <v>国网宁夏电力有限公司</v>
      </c>
      <c r="W5664" t="str" cm="1">
        <f t="array" ref="W5664">[1]!s_stmnote_customertop5($A5664,$D5664,2)</f>
        <v>内蒙古电力(集团)有限责任公司</v>
      </c>
      <c r="X5664" t="str" cm="1">
        <f t="array" ref="X5664">[1]!s_stmnote_customertop5($A5664,$D5664,3)</f>
        <v>国网陕西省电力有限公司</v>
      </c>
      <c r="Y5664" t="str" cm="1">
        <f t="array" ref="Y5664">[1]!s_stmnote_customertop5($A5664,$D5664,4)</f>
        <v>上海睿景能源科技有限公司</v>
      </c>
      <c r="Z5664" t="str" cm="1">
        <f t="array" ref="Z5664">[1]!s_stmnote_customertop5($A5664,$D5664,5)</f>
        <v>宁夏王洼煤业有限公司</v>
      </c>
      <c r="AA5664" s="9">
        <f>[1]!s_stmnote_salestop5_pct(A5664,D5664)</f>
        <v>97.59</v>
      </c>
      <c r="AB5664" s="9">
        <f>[1]!s_fa_arturn(A5664,D5664)</f>
        <v>0.73560000000000003</v>
      </c>
      <c r="AC5664" s="9">
        <f>[1]!fa_apturn(A5664,D5664)</f>
        <v>5.8075835858010203</v>
      </c>
      <c r="AD5664" s="9">
        <f>[1]!s_fa_invturn(A5664,D5664)</f>
        <v>17.834599999999998</v>
      </c>
    </row>
    <row r="5665" spans="1:30">
      <c r="A5665">
        <v>875</v>
      </c>
      <c r="B5665" t="s">
        <v>128</v>
      </c>
      <c r="C5665" t="s">
        <v>1979</v>
      </c>
      <c r="D5665" s="8">
        <f t="shared" si="89"/>
        <v>45291</v>
      </c>
      <c r="E5665" t="s">
        <v>6932</v>
      </c>
      <c r="F5665">
        <v>1</v>
      </c>
      <c r="G5665" t="s">
        <v>7964</v>
      </c>
      <c r="L5665" t="str" cm="1">
        <f t="array" ref="L5665">[1]!s_info_industry_gics(A5665,1)</f>
        <v>公用事业</v>
      </c>
      <c r="M5665" t="str" cm="1">
        <f t="array" ref="M5665">[1]!s_info_industry_gicscode(A5665,1)</f>
        <v>55</v>
      </c>
      <c r="N5665" t="str">
        <f>[1]!s_info_industry_gics(A5665,2)</f>
        <v>公用事业Ⅱ</v>
      </c>
      <c r="O5665" t="str">
        <f>[1]!s_info_industry_gicscode(A5665,2)</f>
        <v>5510</v>
      </c>
      <c r="P5665" t="str" cm="1">
        <f t="array" ref="P5665">[1]!s_stmnote_suppliertop5(A5665,D5665,1)</f>
        <v>内蒙古电投能源股份有限公司</v>
      </c>
      <c r="Q5665" t="str">
        <f>[1]!s_stmnote_suppliertop5(A5665,D5665,2)</f>
        <v>广西建工集团第二安装建设有限公司</v>
      </c>
      <c r="R5665" t="str" cm="1">
        <f t="array" ref="R5665">[1]!s_stmnote_suppliertop5(A5665,D5665,3)</f>
        <v>通辽铁盛商贸(集团)有限公司</v>
      </c>
      <c r="S5665" t="str" cm="1">
        <f t="array" ref="S5665">[1]!s_stmnote_suppliertop5(A5665,D5665,4)</f>
        <v>山东瑞智投新能源科技有限公司</v>
      </c>
      <c r="T5665" t="str" cm="1">
        <f t="array" ref="T5665">[1]!s_stmnote_suppliertop5(A5665,D5665,5)</f>
        <v>内蒙古白音华蒙东露天煤业有限公司</v>
      </c>
      <c r="U5665" s="9">
        <f>[1]!s_stmnote_purchasetop5_pct(A5665,D5665)</f>
        <v>36.94</v>
      </c>
      <c r="V5665" t="str" cm="1">
        <f t="array" ref="V5665">[1]!s_stmnote_customertop5($A5665,$D5665,1)</f>
        <v>国网吉林省电力有限公司</v>
      </c>
      <c r="W5665" t="str" cm="1">
        <f t="array" ref="W5665">[1]!s_stmnote_customertop5($A5665,$D5665,2)</f>
        <v>国网江西省电力有限公司</v>
      </c>
      <c r="X5665" t="str" cm="1">
        <f t="array" ref="X5665">[1]!s_stmnote_customertop5($A5665,$D5665,3)</f>
        <v>白山热电有限责任公司</v>
      </c>
      <c r="Y5665" t="str" cm="1">
        <f t="array" ref="Y5665">[1]!s_stmnote_customertop5($A5665,$D5665,4)</f>
        <v>国网冀北电力有限公司</v>
      </c>
      <c r="Z5665" t="str" cm="1">
        <f t="array" ref="Z5665">[1]!s_stmnote_customertop5($A5665,$D5665,5)</f>
        <v>国网安徽省电力有限公司</v>
      </c>
      <c r="AA5665" s="9">
        <f>[1]!s_stmnote_salestop5_pct(A5665,D5665)</f>
        <v>64.45</v>
      </c>
      <c r="AB5665" s="9">
        <f>[1]!s_fa_arturn(A5665,D5665)</f>
        <v>1.6913</v>
      </c>
      <c r="AC5665" s="9">
        <f>[1]!fa_apturn(A5665,D5665)</f>
        <v>3.1760412262120199</v>
      </c>
      <c r="AD5665" s="9">
        <f>[1]!s_fa_invturn(A5665,D5665)</f>
        <v>52.618499999999997</v>
      </c>
    </row>
    <row r="5666" spans="1:30">
      <c r="A5666">
        <v>875</v>
      </c>
      <c r="B5666" t="s">
        <v>128</v>
      </c>
      <c r="C5666" t="s">
        <v>1980</v>
      </c>
      <c r="D5666" s="8">
        <f t="shared" si="89"/>
        <v>45291</v>
      </c>
      <c r="E5666" t="s">
        <v>7022</v>
      </c>
      <c r="F5666">
        <v>1</v>
      </c>
      <c r="G5666" t="s">
        <v>7964</v>
      </c>
      <c r="L5666" t="str" cm="1">
        <f t="array" ref="L5666">[1]!s_info_industry_gics(A5666,1)</f>
        <v>公用事业</v>
      </c>
      <c r="M5666" t="str" cm="1">
        <f t="array" ref="M5666">[1]!s_info_industry_gicscode(A5666,1)</f>
        <v>55</v>
      </c>
      <c r="N5666" t="str">
        <f>[1]!s_info_industry_gics(A5666,2)</f>
        <v>公用事业Ⅱ</v>
      </c>
      <c r="O5666" t="str">
        <f>[1]!s_info_industry_gicscode(A5666,2)</f>
        <v>5510</v>
      </c>
      <c r="P5666" t="str" cm="1">
        <f t="array" ref="P5666">[1]!s_stmnote_suppliertop5(A5666,D5666,1)</f>
        <v>内蒙古电投能源股份有限公司</v>
      </c>
      <c r="Q5666" t="str">
        <f>[1]!s_stmnote_suppliertop5(A5666,D5666,2)</f>
        <v>广西建工集团第二安装建设有限公司</v>
      </c>
      <c r="R5666" t="str" cm="1">
        <f t="array" ref="R5666">[1]!s_stmnote_suppliertop5(A5666,D5666,3)</f>
        <v>通辽铁盛商贸(集团)有限公司</v>
      </c>
      <c r="S5666" t="str" cm="1">
        <f t="array" ref="S5666">[1]!s_stmnote_suppliertop5(A5666,D5666,4)</f>
        <v>山东瑞智投新能源科技有限公司</v>
      </c>
      <c r="T5666" t="str" cm="1">
        <f t="array" ref="T5666">[1]!s_stmnote_suppliertop5(A5666,D5666,5)</f>
        <v>内蒙古白音华蒙东露天煤业有限公司</v>
      </c>
      <c r="U5666" s="9">
        <f>[1]!s_stmnote_purchasetop5_pct(A5666,D5666)</f>
        <v>36.94</v>
      </c>
      <c r="V5666" t="str" cm="1">
        <f t="array" ref="V5666">[1]!s_stmnote_customertop5($A5666,$D5666,1)</f>
        <v>国网吉林省电力有限公司</v>
      </c>
      <c r="W5666" t="str" cm="1">
        <f t="array" ref="W5666">[1]!s_stmnote_customertop5($A5666,$D5666,2)</f>
        <v>国网江西省电力有限公司</v>
      </c>
      <c r="X5666" t="str" cm="1">
        <f t="array" ref="X5666">[1]!s_stmnote_customertop5($A5666,$D5666,3)</f>
        <v>白山热电有限责任公司</v>
      </c>
      <c r="Y5666" t="str" cm="1">
        <f t="array" ref="Y5666">[1]!s_stmnote_customertop5($A5666,$D5666,4)</f>
        <v>国网冀北电力有限公司</v>
      </c>
      <c r="Z5666" t="str" cm="1">
        <f t="array" ref="Z5666">[1]!s_stmnote_customertop5($A5666,$D5666,5)</f>
        <v>国网安徽省电力有限公司</v>
      </c>
      <c r="AA5666" s="9">
        <f>[1]!s_stmnote_salestop5_pct(A5666,D5666)</f>
        <v>64.45</v>
      </c>
      <c r="AB5666" s="9">
        <f>[1]!s_fa_arturn(A5666,D5666)</f>
        <v>1.6913</v>
      </c>
      <c r="AC5666" s="9">
        <f>[1]!fa_apturn(A5666,D5666)</f>
        <v>3.1760412262120199</v>
      </c>
      <c r="AD5666" s="9">
        <f>[1]!s_fa_invturn(A5666,D5666)</f>
        <v>52.618499999999997</v>
      </c>
    </row>
    <row r="5667" spans="1:30">
      <c r="A5667">
        <v>875</v>
      </c>
      <c r="B5667" t="s">
        <v>128</v>
      </c>
      <c r="C5667" t="s">
        <v>1981</v>
      </c>
      <c r="D5667" s="8">
        <f t="shared" si="89"/>
        <v>45291</v>
      </c>
      <c r="E5667" t="s">
        <v>7233</v>
      </c>
      <c r="F5667">
        <v>1</v>
      </c>
      <c r="G5667" t="s">
        <v>7964</v>
      </c>
      <c r="L5667" t="str" cm="1">
        <f t="array" ref="L5667">[1]!s_info_industry_gics(A5667,1)</f>
        <v>公用事业</v>
      </c>
      <c r="M5667" t="str" cm="1">
        <f t="array" ref="M5667">[1]!s_info_industry_gicscode(A5667,1)</f>
        <v>55</v>
      </c>
      <c r="N5667" t="str">
        <f>[1]!s_info_industry_gics(A5667,2)</f>
        <v>公用事业Ⅱ</v>
      </c>
      <c r="O5667" t="str">
        <f>[1]!s_info_industry_gicscode(A5667,2)</f>
        <v>5510</v>
      </c>
      <c r="P5667" t="str" cm="1">
        <f t="array" ref="P5667">[1]!s_stmnote_suppliertop5(A5667,D5667,1)</f>
        <v>内蒙古电投能源股份有限公司</v>
      </c>
      <c r="Q5667" t="str">
        <f>[1]!s_stmnote_suppliertop5(A5667,D5667,2)</f>
        <v>广西建工集团第二安装建设有限公司</v>
      </c>
      <c r="R5667" t="str" cm="1">
        <f t="array" ref="R5667">[1]!s_stmnote_suppliertop5(A5667,D5667,3)</f>
        <v>通辽铁盛商贸(集团)有限公司</v>
      </c>
      <c r="S5667" t="str" cm="1">
        <f t="array" ref="S5667">[1]!s_stmnote_suppliertop5(A5667,D5667,4)</f>
        <v>山东瑞智投新能源科技有限公司</v>
      </c>
      <c r="T5667" t="str" cm="1">
        <f t="array" ref="T5667">[1]!s_stmnote_suppliertop5(A5667,D5667,5)</f>
        <v>内蒙古白音华蒙东露天煤业有限公司</v>
      </c>
      <c r="U5667" s="9">
        <f>[1]!s_stmnote_purchasetop5_pct(A5667,D5667)</f>
        <v>36.94</v>
      </c>
      <c r="V5667" t="str" cm="1">
        <f t="array" ref="V5667">[1]!s_stmnote_customertop5($A5667,$D5667,1)</f>
        <v>国网吉林省电力有限公司</v>
      </c>
      <c r="W5667" t="str" cm="1">
        <f t="array" ref="W5667">[1]!s_stmnote_customertop5($A5667,$D5667,2)</f>
        <v>国网江西省电力有限公司</v>
      </c>
      <c r="X5667" t="str" cm="1">
        <f t="array" ref="X5667">[1]!s_stmnote_customertop5($A5667,$D5667,3)</f>
        <v>白山热电有限责任公司</v>
      </c>
      <c r="Y5667" t="str" cm="1">
        <f t="array" ref="Y5667">[1]!s_stmnote_customertop5($A5667,$D5667,4)</f>
        <v>国网冀北电力有限公司</v>
      </c>
      <c r="Z5667" t="str" cm="1">
        <f t="array" ref="Z5667">[1]!s_stmnote_customertop5($A5667,$D5667,5)</f>
        <v>国网安徽省电力有限公司</v>
      </c>
      <c r="AA5667" s="9">
        <f>[1]!s_stmnote_salestop5_pct(A5667,D5667)</f>
        <v>64.45</v>
      </c>
      <c r="AB5667" s="9">
        <f>[1]!s_fa_arturn(A5667,D5667)</f>
        <v>1.6913</v>
      </c>
      <c r="AC5667" s="9">
        <f>[1]!fa_apturn(A5667,D5667)</f>
        <v>3.1760412262120199</v>
      </c>
      <c r="AD5667" s="9">
        <f>[1]!s_fa_invturn(A5667,D5667)</f>
        <v>52.618499999999997</v>
      </c>
    </row>
    <row r="5668" spans="1:30">
      <c r="A5668">
        <v>875</v>
      </c>
      <c r="B5668" t="s">
        <v>128</v>
      </c>
      <c r="C5668" t="s">
        <v>1982</v>
      </c>
      <c r="D5668" s="8">
        <f t="shared" si="89"/>
        <v>45291</v>
      </c>
      <c r="E5668" t="s">
        <v>7234</v>
      </c>
      <c r="F5668">
        <v>1</v>
      </c>
      <c r="G5668" t="s">
        <v>7964</v>
      </c>
      <c r="L5668" t="str" cm="1">
        <f t="array" ref="L5668">[1]!s_info_industry_gics(A5668,1)</f>
        <v>公用事业</v>
      </c>
      <c r="M5668" t="str" cm="1">
        <f t="array" ref="M5668">[1]!s_info_industry_gicscode(A5668,1)</f>
        <v>55</v>
      </c>
      <c r="N5668" t="str">
        <f>[1]!s_info_industry_gics(A5668,2)</f>
        <v>公用事业Ⅱ</v>
      </c>
      <c r="O5668" t="str">
        <f>[1]!s_info_industry_gicscode(A5668,2)</f>
        <v>5510</v>
      </c>
      <c r="P5668" t="str" cm="1">
        <f t="array" ref="P5668">[1]!s_stmnote_suppliertop5(A5668,D5668,1)</f>
        <v>内蒙古电投能源股份有限公司</v>
      </c>
      <c r="Q5668" t="str">
        <f>[1]!s_stmnote_suppliertop5(A5668,D5668,2)</f>
        <v>广西建工集团第二安装建设有限公司</v>
      </c>
      <c r="R5668" t="str" cm="1">
        <f t="array" ref="R5668">[1]!s_stmnote_suppliertop5(A5668,D5668,3)</f>
        <v>通辽铁盛商贸(集团)有限公司</v>
      </c>
      <c r="S5668" t="str" cm="1">
        <f t="array" ref="S5668">[1]!s_stmnote_suppliertop5(A5668,D5668,4)</f>
        <v>山东瑞智投新能源科技有限公司</v>
      </c>
      <c r="T5668" t="str" cm="1">
        <f t="array" ref="T5668">[1]!s_stmnote_suppliertop5(A5668,D5668,5)</f>
        <v>内蒙古白音华蒙东露天煤业有限公司</v>
      </c>
      <c r="U5668" s="9">
        <f>[1]!s_stmnote_purchasetop5_pct(A5668,D5668)</f>
        <v>36.94</v>
      </c>
      <c r="V5668" t="str" cm="1">
        <f t="array" ref="V5668">[1]!s_stmnote_customertop5($A5668,$D5668,1)</f>
        <v>国网吉林省电力有限公司</v>
      </c>
      <c r="W5668" t="str" cm="1">
        <f t="array" ref="W5668">[1]!s_stmnote_customertop5($A5668,$D5668,2)</f>
        <v>国网江西省电力有限公司</v>
      </c>
      <c r="X5668" t="str" cm="1">
        <f t="array" ref="X5668">[1]!s_stmnote_customertop5($A5668,$D5668,3)</f>
        <v>白山热电有限责任公司</v>
      </c>
      <c r="Y5668" t="str" cm="1">
        <f t="array" ref="Y5668">[1]!s_stmnote_customertop5($A5668,$D5668,4)</f>
        <v>国网冀北电力有限公司</v>
      </c>
      <c r="Z5668" t="str" cm="1">
        <f t="array" ref="Z5668">[1]!s_stmnote_customertop5($A5668,$D5668,5)</f>
        <v>国网安徽省电力有限公司</v>
      </c>
      <c r="AA5668" s="9">
        <f>[1]!s_stmnote_salestop5_pct(A5668,D5668)</f>
        <v>64.45</v>
      </c>
      <c r="AB5668" s="9">
        <f>[1]!s_fa_arturn(A5668,D5668)</f>
        <v>1.6913</v>
      </c>
      <c r="AC5668" s="9">
        <f>[1]!fa_apturn(A5668,D5668)</f>
        <v>3.1760412262120199</v>
      </c>
      <c r="AD5668" s="9">
        <f>[1]!s_fa_invturn(A5668,D5668)</f>
        <v>52.618499999999997</v>
      </c>
    </row>
    <row r="5669" spans="1:30">
      <c r="A5669">
        <v>875</v>
      </c>
      <c r="B5669" t="s">
        <v>128</v>
      </c>
      <c r="C5669" t="s">
        <v>1983</v>
      </c>
      <c r="D5669" s="8">
        <f t="shared" si="89"/>
        <v>45291</v>
      </c>
      <c r="E5669" t="s">
        <v>7205</v>
      </c>
      <c r="F5669">
        <v>1</v>
      </c>
      <c r="G5669" t="s">
        <v>7964</v>
      </c>
      <c r="L5669" t="str" cm="1">
        <f t="array" ref="L5669">[1]!s_info_industry_gics(A5669,1)</f>
        <v>公用事业</v>
      </c>
      <c r="M5669" t="str" cm="1">
        <f t="array" ref="M5669">[1]!s_info_industry_gicscode(A5669,1)</f>
        <v>55</v>
      </c>
      <c r="N5669" t="str">
        <f>[1]!s_info_industry_gics(A5669,2)</f>
        <v>公用事业Ⅱ</v>
      </c>
      <c r="O5669" t="str">
        <f>[1]!s_info_industry_gicscode(A5669,2)</f>
        <v>5510</v>
      </c>
      <c r="P5669" t="str" cm="1">
        <f t="array" ref="P5669">[1]!s_stmnote_suppliertop5(A5669,D5669,1)</f>
        <v>内蒙古电投能源股份有限公司</v>
      </c>
      <c r="Q5669" t="str">
        <f>[1]!s_stmnote_suppliertop5(A5669,D5669,2)</f>
        <v>广西建工集团第二安装建设有限公司</v>
      </c>
      <c r="R5669" t="str" cm="1">
        <f t="array" ref="R5669">[1]!s_stmnote_suppliertop5(A5669,D5669,3)</f>
        <v>通辽铁盛商贸(集团)有限公司</v>
      </c>
      <c r="S5669" t="str" cm="1">
        <f t="array" ref="S5669">[1]!s_stmnote_suppliertop5(A5669,D5669,4)</f>
        <v>山东瑞智投新能源科技有限公司</v>
      </c>
      <c r="T5669" t="str" cm="1">
        <f t="array" ref="T5669">[1]!s_stmnote_suppliertop5(A5669,D5669,5)</f>
        <v>内蒙古白音华蒙东露天煤业有限公司</v>
      </c>
      <c r="U5669" s="9">
        <f>[1]!s_stmnote_purchasetop5_pct(A5669,D5669)</f>
        <v>36.94</v>
      </c>
      <c r="V5669" t="str" cm="1">
        <f t="array" ref="V5669">[1]!s_stmnote_customertop5($A5669,$D5669,1)</f>
        <v>国网吉林省电力有限公司</v>
      </c>
      <c r="W5669" t="str" cm="1">
        <f t="array" ref="W5669">[1]!s_stmnote_customertop5($A5669,$D5669,2)</f>
        <v>国网江西省电力有限公司</v>
      </c>
      <c r="X5669" t="str" cm="1">
        <f t="array" ref="X5669">[1]!s_stmnote_customertop5($A5669,$D5669,3)</f>
        <v>白山热电有限责任公司</v>
      </c>
      <c r="Y5669" t="str" cm="1">
        <f t="array" ref="Y5669">[1]!s_stmnote_customertop5($A5669,$D5669,4)</f>
        <v>国网冀北电力有限公司</v>
      </c>
      <c r="Z5669" t="str" cm="1">
        <f t="array" ref="Z5669">[1]!s_stmnote_customertop5($A5669,$D5669,5)</f>
        <v>国网安徽省电力有限公司</v>
      </c>
      <c r="AA5669" s="9">
        <f>[1]!s_stmnote_salestop5_pct(A5669,D5669)</f>
        <v>64.45</v>
      </c>
      <c r="AB5669" s="9">
        <f>[1]!s_fa_arturn(A5669,D5669)</f>
        <v>1.6913</v>
      </c>
      <c r="AC5669" s="9">
        <f>[1]!fa_apturn(A5669,D5669)</f>
        <v>3.1760412262120199</v>
      </c>
      <c r="AD5669" s="9">
        <f>[1]!s_fa_invturn(A5669,D5669)</f>
        <v>52.618499999999997</v>
      </c>
    </row>
    <row r="5670" spans="1:30">
      <c r="A5670">
        <v>875</v>
      </c>
      <c r="B5670" t="s">
        <v>128</v>
      </c>
      <c r="C5670" t="s">
        <v>1984</v>
      </c>
      <c r="D5670" s="8">
        <f t="shared" si="89"/>
        <v>45657</v>
      </c>
      <c r="E5670" t="s">
        <v>7026</v>
      </c>
      <c r="F5670">
        <v>1</v>
      </c>
      <c r="G5670" t="s">
        <v>7964</v>
      </c>
      <c r="L5670" t="str" cm="1">
        <f t="array" ref="L5670">[1]!s_info_industry_gics(A5670,1)</f>
        <v>公用事业</v>
      </c>
      <c r="M5670" t="str" cm="1">
        <f t="array" ref="M5670">[1]!s_info_industry_gicscode(A5670,1)</f>
        <v>55</v>
      </c>
      <c r="N5670" t="str">
        <f>[1]!s_info_industry_gics(A5670,2)</f>
        <v>公用事业Ⅱ</v>
      </c>
      <c r="O5670" t="str">
        <f>[1]!s_info_industry_gicscode(A5670,2)</f>
        <v>5510</v>
      </c>
      <c r="P5670" cm="1">
        <f t="array" ref="P5670">[1]!s_stmnote_suppliertop5(A5670,D5670,1)</f>
        <v>0</v>
      </c>
      <c r="Q5670">
        <f>[1]!s_stmnote_suppliertop5(A5670,D5670,2)</f>
        <v>0</v>
      </c>
      <c r="R5670" cm="1">
        <f t="array" ref="R5670">[1]!s_stmnote_suppliertop5(A5670,D5670,3)</f>
        <v>0</v>
      </c>
      <c r="S5670" cm="1">
        <f t="array" ref="S5670">[1]!s_stmnote_suppliertop5(A5670,D5670,4)</f>
        <v>0</v>
      </c>
      <c r="T5670" cm="1">
        <f t="array" ref="T5670">[1]!s_stmnote_suppliertop5(A5670,D5670,5)</f>
        <v>0</v>
      </c>
      <c r="U5670" s="9">
        <f>[1]!s_stmnote_purchasetop5_pct(A5670,D5670)</f>
        <v>0</v>
      </c>
      <c r="V5670" cm="1">
        <f t="array" ref="V5670">[1]!s_stmnote_customertop5($A5670,$D5670,1)</f>
        <v>0</v>
      </c>
      <c r="W5670" cm="1">
        <f t="array" ref="W5670">[1]!s_stmnote_customertop5($A5670,$D5670,2)</f>
        <v>0</v>
      </c>
      <c r="X5670" cm="1">
        <f t="array" ref="X5670">[1]!s_stmnote_customertop5($A5670,$D5670,3)</f>
        <v>0</v>
      </c>
      <c r="Y5670" cm="1">
        <f t="array" ref="Y5670">[1]!s_stmnote_customertop5($A5670,$D5670,4)</f>
        <v>0</v>
      </c>
      <c r="Z5670" cm="1">
        <f t="array" ref="Z5670">[1]!s_stmnote_customertop5($A5670,$D5670,5)</f>
        <v>0</v>
      </c>
      <c r="AA5670" s="9">
        <f>[1]!s_stmnote_salestop5_pct(A5670,D5670)</f>
        <v>0</v>
      </c>
      <c r="AB5670" s="9">
        <f>[1]!s_fa_arturn(A5670,D5670)</f>
        <v>0</v>
      </c>
      <c r="AC5670" s="9">
        <f>[1]!fa_apturn(A5670,D5670)</f>
        <v>0</v>
      </c>
      <c r="AD5670" s="9">
        <f>[1]!s_fa_invturn(A5670,D5670)</f>
        <v>0</v>
      </c>
    </row>
    <row r="5671" spans="1:30">
      <c r="A5671">
        <v>966</v>
      </c>
      <c r="B5671" t="s">
        <v>153</v>
      </c>
      <c r="C5671" t="s">
        <v>2086</v>
      </c>
      <c r="D5671" s="8">
        <f t="shared" si="89"/>
        <v>45291</v>
      </c>
      <c r="E5671" t="s">
        <v>7202</v>
      </c>
      <c r="F5671">
        <v>1</v>
      </c>
      <c r="G5671" t="s">
        <v>10398</v>
      </c>
      <c r="L5671" t="str" cm="1">
        <f t="array" ref="L5671">[1]!s_info_industry_gics(A5671,1)</f>
        <v>公用事业</v>
      </c>
      <c r="M5671" t="str" cm="1">
        <f t="array" ref="M5671">[1]!s_info_industry_gicscode(A5671,1)</f>
        <v>55</v>
      </c>
      <c r="N5671" t="str">
        <f>[1]!s_info_industry_gics(A5671,2)</f>
        <v>公用事业Ⅱ</v>
      </c>
      <c r="O5671" t="str">
        <f>[1]!s_info_industry_gicscode(A5671,2)</f>
        <v>5510</v>
      </c>
      <c r="P5671" t="str" cm="1">
        <f t="array" ref="P5671">[1]!s_stmnote_suppliertop5(A5671,D5671,1)</f>
        <v>国家能源投资集团有限责任公司</v>
      </c>
      <c r="Q5671" t="str">
        <f>[1]!s_stmnote_suppliertop5(A5671,D5671,2)</f>
        <v>山西潞安环保能源开发股份有限公司</v>
      </c>
      <c r="R5671" t="str" cm="1">
        <f t="array" ref="R5671">[1]!s_stmnote_suppliertop5(A5671,D5671,3)</f>
        <v>中煤华中能源有限公司</v>
      </c>
      <c r="S5671" t="str" cm="1">
        <f t="array" ref="S5671">[1]!s_stmnote_suppliertop5(A5671,D5671,4)</f>
        <v>融汇通供应链管理(海南)有限公司</v>
      </c>
      <c r="T5671" t="str" cm="1">
        <f t="array" ref="T5671">[1]!s_stmnote_suppliertop5(A5671,D5671,5)</f>
        <v>河南大有能源股份有限公司</v>
      </c>
      <c r="U5671" s="9">
        <f>[1]!s_stmnote_purchasetop5_pct(A5671,D5671)</f>
        <v>64.540000000000006</v>
      </c>
      <c r="V5671" t="str" cm="1">
        <f t="array" ref="V5671">[1]!s_stmnote_customertop5($A5671,$D5671,1)</f>
        <v>国网湖北省电力有限公司</v>
      </c>
      <c r="W5671" t="str" cm="1">
        <f t="array" ref="W5671">[1]!s_stmnote_customertop5($A5671,$D5671,2)</f>
        <v>荆门市中荆热能有限公司</v>
      </c>
      <c r="X5671" t="str" cm="1">
        <f t="array" ref="X5671">[1]!s_stmnote_customertop5($A5671,$D5671,3)</f>
        <v>武汉钢铁有限公司</v>
      </c>
      <c r="Y5671" t="str" cm="1">
        <f t="array" ref="Y5671">[1]!s_stmnote_customertop5($A5671,$D5671,4)</f>
        <v>武汉市东西湖区能源有限公司</v>
      </c>
      <c r="Z5671" t="str" cm="1">
        <f t="array" ref="Z5671">[1]!s_stmnote_customertop5($A5671,$D5671,5)</f>
        <v>中韩(武汉)石油化工有限公司</v>
      </c>
      <c r="AA5671" s="9">
        <f>[1]!s_stmnote_salestop5_pct(A5671,D5671)</f>
        <v>92.8</v>
      </c>
      <c r="AB5671" s="9">
        <f>[1]!s_fa_arturn(A5671,D5671)</f>
        <v>7.2881999999999998</v>
      </c>
      <c r="AC5671" s="9">
        <f>[1]!fa_apturn(A5671,D5671)</f>
        <v>7.38430611121023</v>
      </c>
      <c r="AD5671" s="9">
        <f>[1]!s_fa_invturn(A5671,D5671)</f>
        <v>20.433399999999999</v>
      </c>
    </row>
    <row r="5672" spans="1:30">
      <c r="A5672">
        <v>966</v>
      </c>
      <c r="B5672" t="s">
        <v>153</v>
      </c>
      <c r="C5672" t="s">
        <v>2087</v>
      </c>
      <c r="D5672" s="8">
        <f t="shared" si="89"/>
        <v>45291</v>
      </c>
      <c r="E5672" t="s">
        <v>7276</v>
      </c>
      <c r="F5672">
        <v>1</v>
      </c>
      <c r="G5672" t="s">
        <v>8136</v>
      </c>
      <c r="L5672" t="str" cm="1">
        <f t="array" ref="L5672">[1]!s_info_industry_gics(A5672,1)</f>
        <v>公用事业</v>
      </c>
      <c r="M5672" t="str" cm="1">
        <f t="array" ref="M5672">[1]!s_info_industry_gicscode(A5672,1)</f>
        <v>55</v>
      </c>
      <c r="N5672" t="str">
        <f>[1]!s_info_industry_gics(A5672,2)</f>
        <v>公用事业Ⅱ</v>
      </c>
      <c r="O5672" t="str">
        <f>[1]!s_info_industry_gicscode(A5672,2)</f>
        <v>5510</v>
      </c>
      <c r="P5672" t="str" cm="1">
        <f t="array" ref="P5672">[1]!s_stmnote_suppliertop5(A5672,D5672,1)</f>
        <v>国家能源投资集团有限责任公司</v>
      </c>
      <c r="Q5672" t="str">
        <f>[1]!s_stmnote_suppliertop5(A5672,D5672,2)</f>
        <v>山西潞安环保能源开发股份有限公司</v>
      </c>
      <c r="R5672" t="str" cm="1">
        <f t="array" ref="R5672">[1]!s_stmnote_suppliertop5(A5672,D5672,3)</f>
        <v>中煤华中能源有限公司</v>
      </c>
      <c r="S5672" t="str" cm="1">
        <f t="array" ref="S5672">[1]!s_stmnote_suppliertop5(A5672,D5672,4)</f>
        <v>融汇通供应链管理(海南)有限公司</v>
      </c>
      <c r="T5672" t="str" cm="1">
        <f t="array" ref="T5672">[1]!s_stmnote_suppliertop5(A5672,D5672,5)</f>
        <v>河南大有能源股份有限公司</v>
      </c>
      <c r="U5672" s="9">
        <f>[1]!s_stmnote_purchasetop5_pct(A5672,D5672)</f>
        <v>64.540000000000006</v>
      </c>
      <c r="V5672" t="str" cm="1">
        <f t="array" ref="V5672">[1]!s_stmnote_customertop5($A5672,$D5672,1)</f>
        <v>国网湖北省电力有限公司</v>
      </c>
      <c r="W5672" t="str" cm="1">
        <f t="array" ref="W5672">[1]!s_stmnote_customertop5($A5672,$D5672,2)</f>
        <v>荆门市中荆热能有限公司</v>
      </c>
      <c r="X5672" t="str" cm="1">
        <f t="array" ref="X5672">[1]!s_stmnote_customertop5($A5672,$D5672,3)</f>
        <v>武汉钢铁有限公司</v>
      </c>
      <c r="Y5672" t="str" cm="1">
        <f t="array" ref="Y5672">[1]!s_stmnote_customertop5($A5672,$D5672,4)</f>
        <v>武汉市东西湖区能源有限公司</v>
      </c>
      <c r="Z5672" t="str" cm="1">
        <f t="array" ref="Z5672">[1]!s_stmnote_customertop5($A5672,$D5672,5)</f>
        <v>中韩(武汉)石油化工有限公司</v>
      </c>
      <c r="AA5672" s="9">
        <f>[1]!s_stmnote_salestop5_pct(A5672,D5672)</f>
        <v>92.8</v>
      </c>
      <c r="AB5672" s="9">
        <f>[1]!s_fa_arturn(A5672,D5672)</f>
        <v>7.2881999999999998</v>
      </c>
      <c r="AC5672" s="9">
        <f>[1]!fa_apturn(A5672,D5672)</f>
        <v>7.38430611121023</v>
      </c>
      <c r="AD5672" s="9">
        <f>[1]!s_fa_invturn(A5672,D5672)</f>
        <v>20.433399999999999</v>
      </c>
    </row>
    <row r="5673" spans="1:30">
      <c r="A5673">
        <v>966</v>
      </c>
      <c r="B5673" t="s">
        <v>153</v>
      </c>
      <c r="C5673" t="s">
        <v>2088</v>
      </c>
      <c r="D5673" s="8">
        <f t="shared" si="89"/>
        <v>45291</v>
      </c>
      <c r="E5673" t="s">
        <v>7085</v>
      </c>
      <c r="F5673">
        <v>1</v>
      </c>
      <c r="G5673" t="s">
        <v>8137</v>
      </c>
      <c r="L5673" t="str" cm="1">
        <f t="array" ref="L5673">[1]!s_info_industry_gics(A5673,1)</f>
        <v>公用事业</v>
      </c>
      <c r="M5673" t="str" cm="1">
        <f t="array" ref="M5673">[1]!s_info_industry_gicscode(A5673,1)</f>
        <v>55</v>
      </c>
      <c r="N5673" t="str">
        <f>[1]!s_info_industry_gics(A5673,2)</f>
        <v>公用事业Ⅱ</v>
      </c>
      <c r="O5673" t="str">
        <f>[1]!s_info_industry_gicscode(A5673,2)</f>
        <v>5510</v>
      </c>
      <c r="P5673" t="str" cm="1">
        <f t="array" ref="P5673">[1]!s_stmnote_suppliertop5(A5673,D5673,1)</f>
        <v>国家能源投资集团有限责任公司</v>
      </c>
      <c r="Q5673" t="str">
        <f>[1]!s_stmnote_suppliertop5(A5673,D5673,2)</f>
        <v>山西潞安环保能源开发股份有限公司</v>
      </c>
      <c r="R5673" t="str" cm="1">
        <f t="array" ref="R5673">[1]!s_stmnote_suppliertop5(A5673,D5673,3)</f>
        <v>中煤华中能源有限公司</v>
      </c>
      <c r="S5673" t="str" cm="1">
        <f t="array" ref="S5673">[1]!s_stmnote_suppliertop5(A5673,D5673,4)</f>
        <v>融汇通供应链管理(海南)有限公司</v>
      </c>
      <c r="T5673" t="str" cm="1">
        <f t="array" ref="T5673">[1]!s_stmnote_suppliertop5(A5673,D5673,5)</f>
        <v>河南大有能源股份有限公司</v>
      </c>
      <c r="U5673" s="9">
        <f>[1]!s_stmnote_purchasetop5_pct(A5673,D5673)</f>
        <v>64.540000000000006</v>
      </c>
      <c r="V5673" t="str" cm="1">
        <f t="array" ref="V5673">[1]!s_stmnote_customertop5($A5673,$D5673,1)</f>
        <v>国网湖北省电力有限公司</v>
      </c>
      <c r="W5673" t="str" cm="1">
        <f t="array" ref="W5673">[1]!s_stmnote_customertop5($A5673,$D5673,2)</f>
        <v>荆门市中荆热能有限公司</v>
      </c>
      <c r="X5673" t="str" cm="1">
        <f t="array" ref="X5673">[1]!s_stmnote_customertop5($A5673,$D5673,3)</f>
        <v>武汉钢铁有限公司</v>
      </c>
      <c r="Y5673" t="str" cm="1">
        <f t="array" ref="Y5673">[1]!s_stmnote_customertop5($A5673,$D5673,4)</f>
        <v>武汉市东西湖区能源有限公司</v>
      </c>
      <c r="Z5673" t="str" cm="1">
        <f t="array" ref="Z5673">[1]!s_stmnote_customertop5($A5673,$D5673,5)</f>
        <v>中韩(武汉)石油化工有限公司</v>
      </c>
      <c r="AA5673" s="9">
        <f>[1]!s_stmnote_salestop5_pct(A5673,D5673)</f>
        <v>92.8</v>
      </c>
      <c r="AB5673" s="9">
        <f>[1]!s_fa_arturn(A5673,D5673)</f>
        <v>7.2881999999999998</v>
      </c>
      <c r="AC5673" s="9">
        <f>[1]!fa_apturn(A5673,D5673)</f>
        <v>7.38430611121023</v>
      </c>
      <c r="AD5673" s="9">
        <f>[1]!s_fa_invturn(A5673,D5673)</f>
        <v>20.433399999999999</v>
      </c>
    </row>
    <row r="5674" spans="1:30">
      <c r="A5674">
        <v>1289</v>
      </c>
      <c r="B5674" t="s">
        <v>179</v>
      </c>
      <c r="C5674" t="s">
        <v>2151</v>
      </c>
      <c r="D5674" s="8">
        <f t="shared" si="89"/>
        <v>44926</v>
      </c>
      <c r="E5674" t="s">
        <v>7049</v>
      </c>
      <c r="F5674">
        <v>1</v>
      </c>
      <c r="G5674" t="s">
        <v>8163</v>
      </c>
      <c r="L5674" t="str" cm="1">
        <f t="array" ref="L5674">[1]!s_info_industry_gics(A5674,1)</f>
        <v>公用事业</v>
      </c>
      <c r="M5674" t="str" cm="1">
        <f t="array" ref="M5674">[1]!s_info_industry_gicscode(A5674,1)</f>
        <v>55</v>
      </c>
      <c r="N5674" t="str">
        <f>[1]!s_info_industry_gics(A5674,2)</f>
        <v>公用事业Ⅱ</v>
      </c>
      <c r="O5674" t="str">
        <f>[1]!s_info_industry_gicscode(A5674,2)</f>
        <v>5510</v>
      </c>
      <c r="P5674" t="str" cm="1">
        <f t="array" ref="P5674">[1]!s_stmnote_suppliertop5(A5674,D5674,1)</f>
        <v>中煤能源南京有限公司</v>
      </c>
      <c r="Q5674" t="str">
        <f>[1]!s_stmnote_suppliertop5(A5674,D5674,2)</f>
        <v>中煤集团山西华昱能源有限公司</v>
      </c>
      <c r="R5674" t="str" cm="1">
        <f t="array" ref="R5674">[1]!s_stmnote_suppliertop5(A5674,D5674,3)</f>
        <v>中国安能集团第一工程局有限公司</v>
      </c>
      <c r="S5674" t="str" cm="1">
        <f t="array" ref="S5674">[1]!s_stmnote_suppliertop5(A5674,D5674,4)</f>
        <v>伊泰能源(上海)有限公司</v>
      </c>
      <c r="T5674" t="str" cm="1">
        <f t="array" ref="T5674">[1]!s_stmnote_suppliertop5(A5674,D5674,5)</f>
        <v>国能销售集团华东能源有限公司</v>
      </c>
      <c r="U5674" s="9">
        <f>[1]!s_stmnote_purchasetop5_pct(A5674,D5674)</f>
        <v>21.94</v>
      </c>
      <c r="V5674" t="str" cm="1">
        <f t="array" ref="V5674">[1]!s_stmnote_customertop5($A5674,$D5674,1)</f>
        <v>国网江苏省电力有限公司</v>
      </c>
      <c r="W5674" t="str" cm="1">
        <f t="array" ref="W5674">[1]!s_stmnote_customertop5($A5674,$D5674,2)</f>
        <v>国网福建省电力有限公司</v>
      </c>
      <c r="X5674" t="str" cm="1">
        <f t="array" ref="X5674">[1]!s_stmnote_customertop5($A5674,$D5674,3)</f>
        <v>江苏淮阴发电有限责任公司</v>
      </c>
      <c r="Y5674" t="str" cm="1">
        <f t="array" ref="Y5674">[1]!s_stmnote_customertop5($A5674,$D5674,4)</f>
        <v>国网冀北电力有限公司</v>
      </c>
      <c r="Z5674" t="str" cm="1">
        <f t="array" ref="Z5674">[1]!s_stmnote_customertop5($A5674,$D5674,5)</f>
        <v>国网辽宁省电力有限公司</v>
      </c>
      <c r="AA5674" s="9">
        <f>[1]!s_stmnote_salestop5_pct(A5674,D5674)</f>
        <v>39.549999999999997</v>
      </c>
      <c r="AB5674" s="9">
        <f>[1]!s_fa_arturn(A5674,D5674)</f>
        <v>169.9717</v>
      </c>
      <c r="AC5674" s="9">
        <f>[1]!fa_apturn(A5674,D5674)</f>
        <v>2.3917599081768901</v>
      </c>
      <c r="AD5674" s="9">
        <f>[1]!s_fa_invturn(A5674,D5674)</f>
        <v>34.802199999999999</v>
      </c>
    </row>
    <row r="5675" spans="1:30">
      <c r="A5675">
        <v>1289</v>
      </c>
      <c r="B5675" t="s">
        <v>179</v>
      </c>
      <c r="C5675" t="s">
        <v>2152</v>
      </c>
      <c r="D5675" s="8">
        <f t="shared" si="89"/>
        <v>45291</v>
      </c>
      <c r="E5675" t="s">
        <v>7301</v>
      </c>
      <c r="F5675">
        <v>1</v>
      </c>
      <c r="G5675" t="s">
        <v>10419</v>
      </c>
      <c r="L5675" t="str" cm="1">
        <f t="array" ref="L5675">[1]!s_info_industry_gics(A5675,1)</f>
        <v>公用事业</v>
      </c>
      <c r="M5675" t="str" cm="1">
        <f t="array" ref="M5675">[1]!s_info_industry_gicscode(A5675,1)</f>
        <v>55</v>
      </c>
      <c r="N5675" t="str">
        <f>[1]!s_info_industry_gics(A5675,2)</f>
        <v>公用事业Ⅱ</v>
      </c>
      <c r="O5675" t="str">
        <f>[1]!s_info_industry_gicscode(A5675,2)</f>
        <v>5510</v>
      </c>
      <c r="P5675" t="str" cm="1">
        <f t="array" ref="P5675">[1]!s_stmnote_suppliertop5(A5675,D5675,1)</f>
        <v>国家能源投资集团有限责任公司</v>
      </c>
      <c r="Q5675" t="str">
        <f>[1]!s_stmnote_suppliertop5(A5675,D5675,2)</f>
        <v>伊泰能源(上海)有限公司</v>
      </c>
      <c r="R5675" t="str" cm="1">
        <f t="array" ref="R5675">[1]!s_stmnote_suppliertop5(A5675,D5675,3)</f>
        <v>内蒙古蒙泰集团有限公司</v>
      </c>
      <c r="S5675" t="str" cm="1">
        <f t="array" ref="S5675">[1]!s_stmnote_suppliertop5(A5675,D5675,4)</f>
        <v>北京天源科创风电技术有限责任公司</v>
      </c>
      <c r="T5675" t="str" cm="1">
        <f t="array" ref="T5675">[1]!s_stmnote_suppliertop5(A5675,D5675,5)</f>
        <v>中煤能源南京有限公司</v>
      </c>
      <c r="U5675" s="9">
        <f>[1]!s_stmnote_purchasetop5_pct(A5675,D5675)</f>
        <v>9.65</v>
      </c>
      <c r="V5675" t="str" cm="1">
        <f t="array" ref="V5675">[1]!s_stmnote_customertop5($A5675,$D5675,1)</f>
        <v>国网江苏省电力有限公司</v>
      </c>
      <c r="W5675" t="str" cm="1">
        <f t="array" ref="W5675">[1]!s_stmnote_customertop5($A5675,$D5675,2)</f>
        <v>国网福建省电力有限公司</v>
      </c>
      <c r="X5675" t="str" cm="1">
        <f t="array" ref="X5675">[1]!s_stmnote_customertop5($A5675,$D5675,3)</f>
        <v>国网甘肃省电力公司</v>
      </c>
      <c r="Y5675" t="str" cm="1">
        <f t="array" ref="Y5675">[1]!s_stmnote_customertop5($A5675,$D5675,4)</f>
        <v>国网冀北电力有限公司</v>
      </c>
      <c r="Z5675" t="str" cm="1">
        <f t="array" ref="Z5675">[1]!s_stmnote_customertop5($A5675,$D5675,5)</f>
        <v>江苏淮阴发电有限责任公司</v>
      </c>
      <c r="AA5675" s="9">
        <f>[1]!s_stmnote_salestop5_pct(A5675,D5675)</f>
        <v>37.94</v>
      </c>
      <c r="AB5675" s="9">
        <f>[1]!s_fa_arturn(A5675,D5675)</f>
        <v>107.8099</v>
      </c>
      <c r="AC5675" s="9">
        <f>[1]!fa_apturn(A5675,D5675)</f>
        <v>2.1535144783444502</v>
      </c>
      <c r="AD5675" s="9">
        <f>[1]!s_fa_invturn(A5675,D5675)</f>
        <v>32.435899999999997</v>
      </c>
    </row>
    <row r="5676" spans="1:30">
      <c r="A5676">
        <v>1896</v>
      </c>
      <c r="B5676" t="s">
        <v>191</v>
      </c>
      <c r="C5676" t="s">
        <v>2168</v>
      </c>
      <c r="D5676" s="8">
        <f t="shared" si="89"/>
        <v>44561</v>
      </c>
      <c r="E5676" t="s">
        <v>7311</v>
      </c>
      <c r="F5676">
        <v>1</v>
      </c>
      <c r="G5676" t="s">
        <v>10428</v>
      </c>
      <c r="L5676" t="str" cm="1">
        <f t="array" ref="L5676">[1]!s_info_industry_gics(A5676,1)</f>
        <v>公用事业</v>
      </c>
      <c r="M5676" t="str" cm="1">
        <f t="array" ref="M5676">[1]!s_info_industry_gicscode(A5676,1)</f>
        <v>55</v>
      </c>
      <c r="N5676" t="str">
        <f>[1]!s_info_industry_gics(A5676,2)</f>
        <v>公用事业Ⅱ</v>
      </c>
      <c r="O5676" t="str">
        <f>[1]!s_info_industry_gicscode(A5676,2)</f>
        <v>5510</v>
      </c>
      <c r="P5676" t="str" cm="1">
        <f t="array" ref="P5676">[1]!s_stmnote_suppliertop5(A5676,D5676,1)</f>
        <v>中国华电集团有限公司</v>
      </c>
      <c r="Q5676" t="str">
        <f>[1]!s_stmnote_suppliertop5(A5676,D5676,2)</f>
        <v>大秦铁路股份有限公司</v>
      </c>
      <c r="R5676" t="str" cm="1">
        <f t="array" ref="R5676">[1]!s_stmnote_suppliertop5(A5676,D5676,3)</f>
        <v>陕西煤业化工集团有限责任公司</v>
      </c>
      <c r="S5676" t="str" cm="1">
        <f t="array" ref="S5676">[1]!s_stmnote_suppliertop5(A5676,D5676,4)</f>
        <v>山煤国际能源集团股份有限公司</v>
      </c>
      <c r="T5676" t="str" cm="1">
        <f t="array" ref="T5676">[1]!s_stmnote_suppliertop5(A5676,D5676,5)</f>
        <v>中煤西北能源有限公司</v>
      </c>
      <c r="U5676" s="9">
        <f>[1]!s_stmnote_purchasetop5_pct(A5676,D5676)</f>
        <v>32.590000000000003</v>
      </c>
      <c r="V5676" t="str" cm="1">
        <f t="array" ref="V5676">[1]!s_stmnote_customertop5($A5676,$D5676,1)</f>
        <v>国网河南省电力公司</v>
      </c>
      <c r="W5676" t="str" cm="1">
        <f t="array" ref="W5676">[1]!s_stmnote_customertop5($A5676,$D5676,2)</f>
        <v>中国华电集团有限公司</v>
      </c>
      <c r="X5676" t="str" cm="1">
        <f t="array" ref="X5676">[1]!s_stmnote_customertop5($A5676,$D5676,3)</f>
        <v>江苏省能源投资有限公司</v>
      </c>
      <c r="Y5676" t="str" cm="1">
        <f t="array" ref="Y5676">[1]!s_stmnote_customertop5($A5676,$D5676,4)</f>
        <v>华润电力控股有限公司</v>
      </c>
      <c r="Z5676" t="str" cm="1">
        <f t="array" ref="Z5676">[1]!s_stmnote_customertop5($A5676,$D5676,5)</f>
        <v>驻马店市豫龙同力水泥有限公司</v>
      </c>
      <c r="AA5676" s="9">
        <f>[1]!s_stmnote_salestop5_pct(A5676,D5676)</f>
        <v>85.63</v>
      </c>
      <c r="AB5676" s="9">
        <f>[1]!s_fa_arturn(A5676,D5676)</f>
        <v>6.7958999999999996</v>
      </c>
      <c r="AC5676" s="9">
        <f>[1]!fa_apturn(A5676,D5676)</f>
        <v>6.4478681882362503</v>
      </c>
      <c r="AD5676" s="9">
        <f>[1]!s_fa_invturn(A5676,D5676)</f>
        <v>13.798500000000001</v>
      </c>
    </row>
    <row r="5677" spans="1:30">
      <c r="A5677">
        <v>1896</v>
      </c>
      <c r="B5677" t="s">
        <v>191</v>
      </c>
      <c r="C5677" t="s">
        <v>2169</v>
      </c>
      <c r="D5677" s="8">
        <f t="shared" si="89"/>
        <v>44561</v>
      </c>
      <c r="E5677" t="s">
        <v>7312</v>
      </c>
      <c r="F5677">
        <v>1</v>
      </c>
      <c r="G5677" t="s">
        <v>10428</v>
      </c>
      <c r="L5677" t="str" cm="1">
        <f t="array" ref="L5677">[1]!s_info_industry_gics(A5677,1)</f>
        <v>公用事业</v>
      </c>
      <c r="M5677" t="str" cm="1">
        <f t="array" ref="M5677">[1]!s_info_industry_gicscode(A5677,1)</f>
        <v>55</v>
      </c>
      <c r="N5677" t="str">
        <f>[1]!s_info_industry_gics(A5677,2)</f>
        <v>公用事业Ⅱ</v>
      </c>
      <c r="O5677" t="str">
        <f>[1]!s_info_industry_gicscode(A5677,2)</f>
        <v>5510</v>
      </c>
      <c r="P5677" t="str" cm="1">
        <f t="array" ref="P5677">[1]!s_stmnote_suppliertop5(A5677,D5677,1)</f>
        <v>中国华电集团有限公司</v>
      </c>
      <c r="Q5677" t="str">
        <f>[1]!s_stmnote_suppliertop5(A5677,D5677,2)</f>
        <v>大秦铁路股份有限公司</v>
      </c>
      <c r="R5677" t="str" cm="1">
        <f t="array" ref="R5677">[1]!s_stmnote_suppliertop5(A5677,D5677,3)</f>
        <v>陕西煤业化工集团有限责任公司</v>
      </c>
      <c r="S5677" t="str" cm="1">
        <f t="array" ref="S5677">[1]!s_stmnote_suppliertop5(A5677,D5677,4)</f>
        <v>山煤国际能源集团股份有限公司</v>
      </c>
      <c r="T5677" t="str" cm="1">
        <f t="array" ref="T5677">[1]!s_stmnote_suppliertop5(A5677,D5677,5)</f>
        <v>中煤西北能源有限公司</v>
      </c>
      <c r="U5677" s="9">
        <f>[1]!s_stmnote_purchasetop5_pct(A5677,D5677)</f>
        <v>32.590000000000003</v>
      </c>
      <c r="V5677" t="str" cm="1">
        <f t="array" ref="V5677">[1]!s_stmnote_customertop5($A5677,$D5677,1)</f>
        <v>国网河南省电力公司</v>
      </c>
      <c r="W5677" t="str" cm="1">
        <f t="array" ref="W5677">[1]!s_stmnote_customertop5($A5677,$D5677,2)</f>
        <v>中国华电集团有限公司</v>
      </c>
      <c r="X5677" t="str" cm="1">
        <f t="array" ref="X5677">[1]!s_stmnote_customertop5($A5677,$D5677,3)</f>
        <v>江苏省能源投资有限公司</v>
      </c>
      <c r="Y5677" t="str" cm="1">
        <f t="array" ref="Y5677">[1]!s_stmnote_customertop5($A5677,$D5677,4)</f>
        <v>华润电力控股有限公司</v>
      </c>
      <c r="Z5677" t="str" cm="1">
        <f t="array" ref="Z5677">[1]!s_stmnote_customertop5($A5677,$D5677,5)</f>
        <v>驻马店市豫龙同力水泥有限公司</v>
      </c>
      <c r="AA5677" s="9">
        <f>[1]!s_stmnote_salestop5_pct(A5677,D5677)</f>
        <v>85.63</v>
      </c>
      <c r="AB5677" s="9">
        <f>[1]!s_fa_arturn(A5677,D5677)</f>
        <v>6.7958999999999996</v>
      </c>
      <c r="AC5677" s="9">
        <f>[1]!fa_apturn(A5677,D5677)</f>
        <v>6.4478681882362503</v>
      </c>
      <c r="AD5677" s="9">
        <f>[1]!s_fa_invturn(A5677,D5677)</f>
        <v>13.798500000000001</v>
      </c>
    </row>
    <row r="5678" spans="1:30">
      <c r="A5678">
        <v>1896</v>
      </c>
      <c r="B5678" t="s">
        <v>191</v>
      </c>
      <c r="C5678" t="s">
        <v>2170</v>
      </c>
      <c r="D5678" s="8">
        <f t="shared" si="89"/>
        <v>44561</v>
      </c>
      <c r="E5678" t="s">
        <v>7078</v>
      </c>
      <c r="F5678">
        <v>2</v>
      </c>
      <c r="G5678" t="s">
        <v>10429</v>
      </c>
      <c r="H5678" t="s">
        <v>12009</v>
      </c>
      <c r="L5678" t="str" cm="1">
        <f t="array" ref="L5678">[1]!s_info_industry_gics(A5678,1)</f>
        <v>公用事业</v>
      </c>
      <c r="M5678" t="str" cm="1">
        <f t="array" ref="M5678">[1]!s_info_industry_gicscode(A5678,1)</f>
        <v>55</v>
      </c>
      <c r="N5678" t="str">
        <f>[1]!s_info_industry_gics(A5678,2)</f>
        <v>公用事业Ⅱ</v>
      </c>
      <c r="O5678" t="str">
        <f>[1]!s_info_industry_gicscode(A5678,2)</f>
        <v>5510</v>
      </c>
      <c r="P5678" t="str" cm="1">
        <f t="array" ref="P5678">[1]!s_stmnote_suppliertop5(A5678,D5678,1)</f>
        <v>中国华电集团有限公司</v>
      </c>
      <c r="Q5678" t="str">
        <f>[1]!s_stmnote_suppliertop5(A5678,D5678,2)</f>
        <v>大秦铁路股份有限公司</v>
      </c>
      <c r="R5678" t="str" cm="1">
        <f t="array" ref="R5678">[1]!s_stmnote_suppliertop5(A5678,D5678,3)</f>
        <v>陕西煤业化工集团有限责任公司</v>
      </c>
      <c r="S5678" t="str" cm="1">
        <f t="array" ref="S5678">[1]!s_stmnote_suppliertop5(A5678,D5678,4)</f>
        <v>山煤国际能源集团股份有限公司</v>
      </c>
      <c r="T5678" t="str" cm="1">
        <f t="array" ref="T5678">[1]!s_stmnote_suppliertop5(A5678,D5678,5)</f>
        <v>中煤西北能源有限公司</v>
      </c>
      <c r="U5678" s="9">
        <f>[1]!s_stmnote_purchasetop5_pct(A5678,D5678)</f>
        <v>32.590000000000003</v>
      </c>
      <c r="V5678" t="str" cm="1">
        <f t="array" ref="V5678">[1]!s_stmnote_customertop5($A5678,$D5678,1)</f>
        <v>国网河南省电力公司</v>
      </c>
      <c r="W5678" t="str" cm="1">
        <f t="array" ref="W5678">[1]!s_stmnote_customertop5($A5678,$D5678,2)</f>
        <v>中国华电集团有限公司</v>
      </c>
      <c r="X5678" t="str" cm="1">
        <f t="array" ref="X5678">[1]!s_stmnote_customertop5($A5678,$D5678,3)</f>
        <v>江苏省能源投资有限公司</v>
      </c>
      <c r="Y5678" t="str" cm="1">
        <f t="array" ref="Y5678">[1]!s_stmnote_customertop5($A5678,$D5678,4)</f>
        <v>华润电力控股有限公司</v>
      </c>
      <c r="Z5678" t="str" cm="1">
        <f t="array" ref="Z5678">[1]!s_stmnote_customertop5($A5678,$D5678,5)</f>
        <v>驻马店市豫龙同力水泥有限公司</v>
      </c>
      <c r="AA5678" s="9">
        <f>[1]!s_stmnote_salestop5_pct(A5678,D5678)</f>
        <v>85.63</v>
      </c>
      <c r="AB5678" s="9">
        <f>[1]!s_fa_arturn(A5678,D5678)</f>
        <v>6.7958999999999996</v>
      </c>
      <c r="AC5678" s="9">
        <f>[1]!fa_apturn(A5678,D5678)</f>
        <v>6.4478681882362503</v>
      </c>
      <c r="AD5678" s="9">
        <f>[1]!s_fa_invturn(A5678,D5678)</f>
        <v>13.798500000000001</v>
      </c>
    </row>
    <row r="5679" spans="1:30">
      <c r="A5679">
        <v>1896</v>
      </c>
      <c r="B5679" t="s">
        <v>191</v>
      </c>
      <c r="C5679" t="s">
        <v>2171</v>
      </c>
      <c r="D5679" s="8">
        <f t="shared" si="89"/>
        <v>44561</v>
      </c>
      <c r="E5679" t="s">
        <v>7223</v>
      </c>
      <c r="F5679">
        <v>1</v>
      </c>
      <c r="G5679" t="s">
        <v>10430</v>
      </c>
      <c r="L5679" t="str" cm="1">
        <f t="array" ref="L5679">[1]!s_info_industry_gics(A5679,1)</f>
        <v>公用事业</v>
      </c>
      <c r="M5679" t="str" cm="1">
        <f t="array" ref="M5679">[1]!s_info_industry_gicscode(A5679,1)</f>
        <v>55</v>
      </c>
      <c r="N5679" t="str">
        <f>[1]!s_info_industry_gics(A5679,2)</f>
        <v>公用事业Ⅱ</v>
      </c>
      <c r="O5679" t="str">
        <f>[1]!s_info_industry_gicscode(A5679,2)</f>
        <v>5510</v>
      </c>
      <c r="P5679" t="str" cm="1">
        <f t="array" ref="P5679">[1]!s_stmnote_suppliertop5(A5679,D5679,1)</f>
        <v>中国华电集团有限公司</v>
      </c>
      <c r="Q5679" t="str">
        <f>[1]!s_stmnote_suppliertop5(A5679,D5679,2)</f>
        <v>大秦铁路股份有限公司</v>
      </c>
      <c r="R5679" t="str" cm="1">
        <f t="array" ref="R5679">[1]!s_stmnote_suppliertop5(A5679,D5679,3)</f>
        <v>陕西煤业化工集团有限责任公司</v>
      </c>
      <c r="S5679" t="str" cm="1">
        <f t="array" ref="S5679">[1]!s_stmnote_suppliertop5(A5679,D5679,4)</f>
        <v>山煤国际能源集团股份有限公司</v>
      </c>
      <c r="T5679" t="str" cm="1">
        <f t="array" ref="T5679">[1]!s_stmnote_suppliertop5(A5679,D5679,5)</f>
        <v>中煤西北能源有限公司</v>
      </c>
      <c r="U5679" s="9">
        <f>[1]!s_stmnote_purchasetop5_pct(A5679,D5679)</f>
        <v>32.590000000000003</v>
      </c>
      <c r="V5679" t="str" cm="1">
        <f t="array" ref="V5679">[1]!s_stmnote_customertop5($A5679,$D5679,1)</f>
        <v>国网河南省电力公司</v>
      </c>
      <c r="W5679" t="str" cm="1">
        <f t="array" ref="W5679">[1]!s_stmnote_customertop5($A5679,$D5679,2)</f>
        <v>中国华电集团有限公司</v>
      </c>
      <c r="X5679" t="str" cm="1">
        <f t="array" ref="X5679">[1]!s_stmnote_customertop5($A5679,$D5679,3)</f>
        <v>江苏省能源投资有限公司</v>
      </c>
      <c r="Y5679" t="str" cm="1">
        <f t="array" ref="Y5679">[1]!s_stmnote_customertop5($A5679,$D5679,4)</f>
        <v>华润电力控股有限公司</v>
      </c>
      <c r="Z5679" t="str" cm="1">
        <f t="array" ref="Z5679">[1]!s_stmnote_customertop5($A5679,$D5679,5)</f>
        <v>驻马店市豫龙同力水泥有限公司</v>
      </c>
      <c r="AA5679" s="9">
        <f>[1]!s_stmnote_salestop5_pct(A5679,D5679)</f>
        <v>85.63</v>
      </c>
      <c r="AB5679" s="9">
        <f>[1]!s_fa_arturn(A5679,D5679)</f>
        <v>6.7958999999999996</v>
      </c>
      <c r="AC5679" s="9">
        <f>[1]!fa_apturn(A5679,D5679)</f>
        <v>6.4478681882362503</v>
      </c>
      <c r="AD5679" s="9">
        <f>[1]!s_fa_invturn(A5679,D5679)</f>
        <v>13.798500000000001</v>
      </c>
    </row>
    <row r="5680" spans="1:30">
      <c r="A5680">
        <v>1896</v>
      </c>
      <c r="B5680" t="s">
        <v>191</v>
      </c>
      <c r="C5680" t="s">
        <v>2172</v>
      </c>
      <c r="D5680" s="8">
        <f t="shared" si="89"/>
        <v>44561</v>
      </c>
      <c r="E5680" t="s">
        <v>7183</v>
      </c>
      <c r="F5680">
        <v>1</v>
      </c>
      <c r="G5680" t="s">
        <v>10428</v>
      </c>
      <c r="L5680" t="str" cm="1">
        <f t="array" ref="L5680">[1]!s_info_industry_gics(A5680,1)</f>
        <v>公用事业</v>
      </c>
      <c r="M5680" t="str" cm="1">
        <f t="array" ref="M5680">[1]!s_info_industry_gicscode(A5680,1)</f>
        <v>55</v>
      </c>
      <c r="N5680" t="str">
        <f>[1]!s_info_industry_gics(A5680,2)</f>
        <v>公用事业Ⅱ</v>
      </c>
      <c r="O5680" t="str">
        <f>[1]!s_info_industry_gicscode(A5680,2)</f>
        <v>5510</v>
      </c>
      <c r="P5680" t="str" cm="1">
        <f t="array" ref="P5680">[1]!s_stmnote_suppliertop5(A5680,D5680,1)</f>
        <v>中国华电集团有限公司</v>
      </c>
      <c r="Q5680" t="str">
        <f>[1]!s_stmnote_suppliertop5(A5680,D5680,2)</f>
        <v>大秦铁路股份有限公司</v>
      </c>
      <c r="R5680" t="str" cm="1">
        <f t="array" ref="R5680">[1]!s_stmnote_suppliertop5(A5680,D5680,3)</f>
        <v>陕西煤业化工集团有限责任公司</v>
      </c>
      <c r="S5680" t="str" cm="1">
        <f t="array" ref="S5680">[1]!s_stmnote_suppliertop5(A5680,D5680,4)</f>
        <v>山煤国际能源集团股份有限公司</v>
      </c>
      <c r="T5680" t="str" cm="1">
        <f t="array" ref="T5680">[1]!s_stmnote_suppliertop5(A5680,D5680,5)</f>
        <v>中煤西北能源有限公司</v>
      </c>
      <c r="U5680" s="9">
        <f>[1]!s_stmnote_purchasetop5_pct(A5680,D5680)</f>
        <v>32.590000000000003</v>
      </c>
      <c r="V5680" t="str" cm="1">
        <f t="array" ref="V5680">[1]!s_stmnote_customertop5($A5680,$D5680,1)</f>
        <v>国网河南省电力公司</v>
      </c>
      <c r="W5680" t="str" cm="1">
        <f t="array" ref="W5680">[1]!s_stmnote_customertop5($A5680,$D5680,2)</f>
        <v>中国华电集团有限公司</v>
      </c>
      <c r="X5680" t="str" cm="1">
        <f t="array" ref="X5680">[1]!s_stmnote_customertop5($A5680,$D5680,3)</f>
        <v>江苏省能源投资有限公司</v>
      </c>
      <c r="Y5680" t="str" cm="1">
        <f t="array" ref="Y5680">[1]!s_stmnote_customertop5($A5680,$D5680,4)</f>
        <v>华润电力控股有限公司</v>
      </c>
      <c r="Z5680" t="str" cm="1">
        <f t="array" ref="Z5680">[1]!s_stmnote_customertop5($A5680,$D5680,5)</f>
        <v>驻马店市豫龙同力水泥有限公司</v>
      </c>
      <c r="AA5680" s="9">
        <f>[1]!s_stmnote_salestop5_pct(A5680,D5680)</f>
        <v>85.63</v>
      </c>
      <c r="AB5680" s="9">
        <f>[1]!s_fa_arturn(A5680,D5680)</f>
        <v>6.7958999999999996</v>
      </c>
      <c r="AC5680" s="9">
        <f>[1]!fa_apturn(A5680,D5680)</f>
        <v>6.4478681882362503</v>
      </c>
      <c r="AD5680" s="9">
        <f>[1]!s_fa_invturn(A5680,D5680)</f>
        <v>13.798500000000001</v>
      </c>
    </row>
    <row r="5681" spans="1:30">
      <c r="A5681">
        <v>1896</v>
      </c>
      <c r="B5681" t="s">
        <v>191</v>
      </c>
      <c r="C5681" t="s">
        <v>2173</v>
      </c>
      <c r="D5681" s="8">
        <f t="shared" si="89"/>
        <v>44561</v>
      </c>
      <c r="E5681" t="s">
        <v>7106</v>
      </c>
      <c r="F5681">
        <v>2</v>
      </c>
      <c r="G5681" t="s">
        <v>10428</v>
      </c>
      <c r="H5681" t="s">
        <v>12010</v>
      </c>
      <c r="L5681" t="str" cm="1">
        <f t="array" ref="L5681">[1]!s_info_industry_gics(A5681,1)</f>
        <v>公用事业</v>
      </c>
      <c r="M5681" t="str" cm="1">
        <f t="array" ref="M5681">[1]!s_info_industry_gicscode(A5681,1)</f>
        <v>55</v>
      </c>
      <c r="N5681" t="str">
        <f>[1]!s_info_industry_gics(A5681,2)</f>
        <v>公用事业Ⅱ</v>
      </c>
      <c r="O5681" t="str">
        <f>[1]!s_info_industry_gicscode(A5681,2)</f>
        <v>5510</v>
      </c>
      <c r="P5681" t="str" cm="1">
        <f t="array" ref="P5681">[1]!s_stmnote_suppliertop5(A5681,D5681,1)</f>
        <v>中国华电集团有限公司</v>
      </c>
      <c r="Q5681" t="str">
        <f>[1]!s_stmnote_suppliertop5(A5681,D5681,2)</f>
        <v>大秦铁路股份有限公司</v>
      </c>
      <c r="R5681" t="str" cm="1">
        <f t="array" ref="R5681">[1]!s_stmnote_suppliertop5(A5681,D5681,3)</f>
        <v>陕西煤业化工集团有限责任公司</v>
      </c>
      <c r="S5681" t="str" cm="1">
        <f t="array" ref="S5681">[1]!s_stmnote_suppliertop5(A5681,D5681,4)</f>
        <v>山煤国际能源集团股份有限公司</v>
      </c>
      <c r="T5681" t="str" cm="1">
        <f t="array" ref="T5681">[1]!s_stmnote_suppliertop5(A5681,D5681,5)</f>
        <v>中煤西北能源有限公司</v>
      </c>
      <c r="U5681" s="9">
        <f>[1]!s_stmnote_purchasetop5_pct(A5681,D5681)</f>
        <v>32.590000000000003</v>
      </c>
      <c r="V5681" t="str" cm="1">
        <f t="array" ref="V5681">[1]!s_stmnote_customertop5($A5681,$D5681,1)</f>
        <v>国网河南省电力公司</v>
      </c>
      <c r="W5681" t="str" cm="1">
        <f t="array" ref="W5681">[1]!s_stmnote_customertop5($A5681,$D5681,2)</f>
        <v>中国华电集团有限公司</v>
      </c>
      <c r="X5681" t="str" cm="1">
        <f t="array" ref="X5681">[1]!s_stmnote_customertop5($A5681,$D5681,3)</f>
        <v>江苏省能源投资有限公司</v>
      </c>
      <c r="Y5681" t="str" cm="1">
        <f t="array" ref="Y5681">[1]!s_stmnote_customertop5($A5681,$D5681,4)</f>
        <v>华润电力控股有限公司</v>
      </c>
      <c r="Z5681" t="str" cm="1">
        <f t="array" ref="Z5681">[1]!s_stmnote_customertop5($A5681,$D5681,5)</f>
        <v>驻马店市豫龙同力水泥有限公司</v>
      </c>
      <c r="AA5681" s="9">
        <f>[1]!s_stmnote_salestop5_pct(A5681,D5681)</f>
        <v>85.63</v>
      </c>
      <c r="AB5681" s="9">
        <f>[1]!s_fa_arturn(A5681,D5681)</f>
        <v>6.7958999999999996</v>
      </c>
      <c r="AC5681" s="9">
        <f>[1]!fa_apturn(A5681,D5681)</f>
        <v>6.4478681882362503</v>
      </c>
      <c r="AD5681" s="9">
        <f>[1]!s_fa_invturn(A5681,D5681)</f>
        <v>13.798500000000001</v>
      </c>
    </row>
    <row r="5682" spans="1:30">
      <c r="A5682">
        <v>1896</v>
      </c>
      <c r="B5682" t="s">
        <v>191</v>
      </c>
      <c r="C5682" t="s">
        <v>2172</v>
      </c>
      <c r="D5682" s="8">
        <f t="shared" si="89"/>
        <v>44561</v>
      </c>
      <c r="E5682" t="s">
        <v>7062</v>
      </c>
      <c r="F5682">
        <v>1</v>
      </c>
      <c r="G5682" t="s">
        <v>10428</v>
      </c>
      <c r="L5682" t="str" cm="1">
        <f t="array" ref="L5682">[1]!s_info_industry_gics(A5682,1)</f>
        <v>公用事业</v>
      </c>
      <c r="M5682" t="str" cm="1">
        <f t="array" ref="M5682">[1]!s_info_industry_gicscode(A5682,1)</f>
        <v>55</v>
      </c>
      <c r="N5682" t="str">
        <f>[1]!s_info_industry_gics(A5682,2)</f>
        <v>公用事业Ⅱ</v>
      </c>
      <c r="O5682" t="str">
        <f>[1]!s_info_industry_gicscode(A5682,2)</f>
        <v>5510</v>
      </c>
      <c r="P5682" t="str" cm="1">
        <f t="array" ref="P5682">[1]!s_stmnote_suppliertop5(A5682,D5682,1)</f>
        <v>中国华电集团有限公司</v>
      </c>
      <c r="Q5682" t="str">
        <f>[1]!s_stmnote_suppliertop5(A5682,D5682,2)</f>
        <v>大秦铁路股份有限公司</v>
      </c>
      <c r="R5682" t="str" cm="1">
        <f t="array" ref="R5682">[1]!s_stmnote_suppliertop5(A5682,D5682,3)</f>
        <v>陕西煤业化工集团有限责任公司</v>
      </c>
      <c r="S5682" t="str" cm="1">
        <f t="array" ref="S5682">[1]!s_stmnote_suppliertop5(A5682,D5682,4)</f>
        <v>山煤国际能源集团股份有限公司</v>
      </c>
      <c r="T5682" t="str" cm="1">
        <f t="array" ref="T5682">[1]!s_stmnote_suppliertop5(A5682,D5682,5)</f>
        <v>中煤西北能源有限公司</v>
      </c>
      <c r="U5682" s="9">
        <f>[1]!s_stmnote_purchasetop5_pct(A5682,D5682)</f>
        <v>32.590000000000003</v>
      </c>
      <c r="V5682" t="str" cm="1">
        <f t="array" ref="V5682">[1]!s_stmnote_customertop5($A5682,$D5682,1)</f>
        <v>国网河南省电力公司</v>
      </c>
      <c r="W5682" t="str" cm="1">
        <f t="array" ref="W5682">[1]!s_stmnote_customertop5($A5682,$D5682,2)</f>
        <v>中国华电集团有限公司</v>
      </c>
      <c r="X5682" t="str" cm="1">
        <f t="array" ref="X5682">[1]!s_stmnote_customertop5($A5682,$D5682,3)</f>
        <v>江苏省能源投资有限公司</v>
      </c>
      <c r="Y5682" t="str" cm="1">
        <f t="array" ref="Y5682">[1]!s_stmnote_customertop5($A5682,$D5682,4)</f>
        <v>华润电力控股有限公司</v>
      </c>
      <c r="Z5682" t="str" cm="1">
        <f t="array" ref="Z5682">[1]!s_stmnote_customertop5($A5682,$D5682,5)</f>
        <v>驻马店市豫龙同力水泥有限公司</v>
      </c>
      <c r="AA5682" s="9">
        <f>[1]!s_stmnote_salestop5_pct(A5682,D5682)</f>
        <v>85.63</v>
      </c>
      <c r="AB5682" s="9">
        <f>[1]!s_fa_arturn(A5682,D5682)</f>
        <v>6.7958999999999996</v>
      </c>
      <c r="AC5682" s="9">
        <f>[1]!fa_apturn(A5682,D5682)</f>
        <v>6.4478681882362503</v>
      </c>
      <c r="AD5682" s="9">
        <f>[1]!s_fa_invturn(A5682,D5682)</f>
        <v>13.798500000000001</v>
      </c>
    </row>
    <row r="5683" spans="1:30">
      <c r="A5683">
        <v>1896</v>
      </c>
      <c r="B5683" t="s">
        <v>191</v>
      </c>
      <c r="C5683" t="s">
        <v>2174</v>
      </c>
      <c r="D5683" s="8">
        <f t="shared" si="89"/>
        <v>44561</v>
      </c>
      <c r="E5683" t="s">
        <v>7313</v>
      </c>
      <c r="F5683">
        <v>2</v>
      </c>
      <c r="G5683" t="s">
        <v>10428</v>
      </c>
      <c r="H5683" t="s">
        <v>12011</v>
      </c>
      <c r="L5683" t="str" cm="1">
        <f t="array" ref="L5683">[1]!s_info_industry_gics(A5683,1)</f>
        <v>公用事业</v>
      </c>
      <c r="M5683" t="str" cm="1">
        <f t="array" ref="M5683">[1]!s_info_industry_gicscode(A5683,1)</f>
        <v>55</v>
      </c>
      <c r="N5683" t="str">
        <f>[1]!s_info_industry_gics(A5683,2)</f>
        <v>公用事业Ⅱ</v>
      </c>
      <c r="O5683" t="str">
        <f>[1]!s_info_industry_gicscode(A5683,2)</f>
        <v>5510</v>
      </c>
      <c r="P5683" t="str" cm="1">
        <f t="array" ref="P5683">[1]!s_stmnote_suppliertop5(A5683,D5683,1)</f>
        <v>中国华电集团有限公司</v>
      </c>
      <c r="Q5683" t="str">
        <f>[1]!s_stmnote_suppliertop5(A5683,D5683,2)</f>
        <v>大秦铁路股份有限公司</v>
      </c>
      <c r="R5683" t="str" cm="1">
        <f t="array" ref="R5683">[1]!s_stmnote_suppliertop5(A5683,D5683,3)</f>
        <v>陕西煤业化工集团有限责任公司</v>
      </c>
      <c r="S5683" t="str" cm="1">
        <f t="array" ref="S5683">[1]!s_stmnote_suppliertop5(A5683,D5683,4)</f>
        <v>山煤国际能源集团股份有限公司</v>
      </c>
      <c r="T5683" t="str" cm="1">
        <f t="array" ref="T5683">[1]!s_stmnote_suppliertop5(A5683,D5683,5)</f>
        <v>中煤西北能源有限公司</v>
      </c>
      <c r="U5683" s="9">
        <f>[1]!s_stmnote_purchasetop5_pct(A5683,D5683)</f>
        <v>32.590000000000003</v>
      </c>
      <c r="V5683" t="str" cm="1">
        <f t="array" ref="V5683">[1]!s_stmnote_customertop5($A5683,$D5683,1)</f>
        <v>国网河南省电力公司</v>
      </c>
      <c r="W5683" t="str" cm="1">
        <f t="array" ref="W5683">[1]!s_stmnote_customertop5($A5683,$D5683,2)</f>
        <v>中国华电集团有限公司</v>
      </c>
      <c r="X5683" t="str" cm="1">
        <f t="array" ref="X5683">[1]!s_stmnote_customertop5($A5683,$D5683,3)</f>
        <v>江苏省能源投资有限公司</v>
      </c>
      <c r="Y5683" t="str" cm="1">
        <f t="array" ref="Y5683">[1]!s_stmnote_customertop5($A5683,$D5683,4)</f>
        <v>华润电力控股有限公司</v>
      </c>
      <c r="Z5683" t="str" cm="1">
        <f t="array" ref="Z5683">[1]!s_stmnote_customertop5($A5683,$D5683,5)</f>
        <v>驻马店市豫龙同力水泥有限公司</v>
      </c>
      <c r="AA5683" s="9">
        <f>[1]!s_stmnote_salestop5_pct(A5683,D5683)</f>
        <v>85.63</v>
      </c>
      <c r="AB5683" s="9">
        <f>[1]!s_fa_arturn(A5683,D5683)</f>
        <v>6.7958999999999996</v>
      </c>
      <c r="AC5683" s="9">
        <f>[1]!fa_apturn(A5683,D5683)</f>
        <v>6.4478681882362503</v>
      </c>
      <c r="AD5683" s="9">
        <f>[1]!s_fa_invturn(A5683,D5683)</f>
        <v>13.798500000000001</v>
      </c>
    </row>
    <row r="5684" spans="1:30">
      <c r="A5684">
        <v>1896</v>
      </c>
      <c r="B5684" t="s">
        <v>191</v>
      </c>
      <c r="C5684" t="s">
        <v>2175</v>
      </c>
      <c r="D5684" s="8">
        <f t="shared" si="89"/>
        <v>44561</v>
      </c>
      <c r="E5684" t="s">
        <v>7060</v>
      </c>
      <c r="F5684">
        <v>1</v>
      </c>
      <c r="G5684" t="s">
        <v>8171</v>
      </c>
      <c r="L5684" t="str" cm="1">
        <f t="array" ref="L5684">[1]!s_info_industry_gics(A5684,1)</f>
        <v>公用事业</v>
      </c>
      <c r="M5684" t="str" cm="1">
        <f t="array" ref="M5684">[1]!s_info_industry_gicscode(A5684,1)</f>
        <v>55</v>
      </c>
      <c r="N5684" t="str">
        <f>[1]!s_info_industry_gics(A5684,2)</f>
        <v>公用事业Ⅱ</v>
      </c>
      <c r="O5684" t="str">
        <f>[1]!s_info_industry_gicscode(A5684,2)</f>
        <v>5510</v>
      </c>
      <c r="P5684" t="str" cm="1">
        <f t="array" ref="P5684">[1]!s_stmnote_suppliertop5(A5684,D5684,1)</f>
        <v>中国华电集团有限公司</v>
      </c>
      <c r="Q5684" t="str">
        <f>[1]!s_stmnote_suppliertop5(A5684,D5684,2)</f>
        <v>大秦铁路股份有限公司</v>
      </c>
      <c r="R5684" t="str" cm="1">
        <f t="array" ref="R5684">[1]!s_stmnote_suppliertop5(A5684,D5684,3)</f>
        <v>陕西煤业化工集团有限责任公司</v>
      </c>
      <c r="S5684" t="str" cm="1">
        <f t="array" ref="S5684">[1]!s_stmnote_suppliertop5(A5684,D5684,4)</f>
        <v>山煤国际能源集团股份有限公司</v>
      </c>
      <c r="T5684" t="str" cm="1">
        <f t="array" ref="T5684">[1]!s_stmnote_suppliertop5(A5684,D5684,5)</f>
        <v>中煤西北能源有限公司</v>
      </c>
      <c r="U5684" s="9">
        <f>[1]!s_stmnote_purchasetop5_pct(A5684,D5684)</f>
        <v>32.590000000000003</v>
      </c>
      <c r="V5684" t="str" cm="1">
        <f t="array" ref="V5684">[1]!s_stmnote_customertop5($A5684,$D5684,1)</f>
        <v>国网河南省电力公司</v>
      </c>
      <c r="W5684" t="str" cm="1">
        <f t="array" ref="W5684">[1]!s_stmnote_customertop5($A5684,$D5684,2)</f>
        <v>中国华电集团有限公司</v>
      </c>
      <c r="X5684" t="str" cm="1">
        <f t="array" ref="X5684">[1]!s_stmnote_customertop5($A5684,$D5684,3)</f>
        <v>江苏省能源投资有限公司</v>
      </c>
      <c r="Y5684" t="str" cm="1">
        <f t="array" ref="Y5684">[1]!s_stmnote_customertop5($A5684,$D5684,4)</f>
        <v>华润电力控股有限公司</v>
      </c>
      <c r="Z5684" t="str" cm="1">
        <f t="array" ref="Z5684">[1]!s_stmnote_customertop5($A5684,$D5684,5)</f>
        <v>驻马店市豫龙同力水泥有限公司</v>
      </c>
      <c r="AA5684" s="9">
        <f>[1]!s_stmnote_salestop5_pct(A5684,D5684)</f>
        <v>85.63</v>
      </c>
      <c r="AB5684" s="9">
        <f>[1]!s_fa_arturn(A5684,D5684)</f>
        <v>6.7958999999999996</v>
      </c>
      <c r="AC5684" s="9">
        <f>[1]!fa_apturn(A5684,D5684)</f>
        <v>6.4478681882362503</v>
      </c>
      <c r="AD5684" s="9">
        <f>[1]!s_fa_invturn(A5684,D5684)</f>
        <v>13.798500000000001</v>
      </c>
    </row>
    <row r="5685" spans="1:30">
      <c r="A5685">
        <v>1896</v>
      </c>
      <c r="B5685" t="s">
        <v>191</v>
      </c>
      <c r="C5685" t="s">
        <v>2176</v>
      </c>
      <c r="D5685" s="8">
        <f t="shared" si="89"/>
        <v>44926</v>
      </c>
      <c r="E5685" t="s">
        <v>7079</v>
      </c>
      <c r="F5685">
        <v>1</v>
      </c>
      <c r="G5685" t="s">
        <v>10431</v>
      </c>
      <c r="L5685" t="str" cm="1">
        <f t="array" ref="L5685">[1]!s_info_industry_gics(A5685,1)</f>
        <v>公用事业</v>
      </c>
      <c r="M5685" t="str" cm="1">
        <f t="array" ref="M5685">[1]!s_info_industry_gicscode(A5685,1)</f>
        <v>55</v>
      </c>
      <c r="N5685" t="str">
        <f>[1]!s_info_industry_gics(A5685,2)</f>
        <v>公用事业Ⅱ</v>
      </c>
      <c r="O5685" t="str">
        <f>[1]!s_info_industry_gicscode(A5685,2)</f>
        <v>5510</v>
      </c>
      <c r="P5685" t="str" cm="1">
        <f t="array" ref="P5685">[1]!s_stmnote_suppliertop5(A5685,D5685,1)</f>
        <v>大秦铁路股份有限公司</v>
      </c>
      <c r="Q5685" t="str">
        <f>[1]!s_stmnote_suppliertop5(A5685,D5685,2)</f>
        <v>陕西省物流集团煤炭运销有限公司</v>
      </c>
      <c r="R5685" t="str" cm="1">
        <f t="array" ref="R5685">[1]!s_stmnote_suppliertop5(A5685,D5685,3)</f>
        <v>世德能源(海南)有限公司</v>
      </c>
      <c r="S5685" t="str" cm="1">
        <f t="array" ref="S5685">[1]!s_stmnote_suppliertop5(A5685,D5685,4)</f>
        <v>包头市岩华贸易有限公司</v>
      </c>
      <c r="T5685" t="str" cm="1">
        <f t="array" ref="T5685">[1]!s_stmnote_suppliertop5(A5685,D5685,5)</f>
        <v>内蒙古天耀能源有限公司</v>
      </c>
      <c r="U5685" s="9">
        <f>[1]!s_stmnote_purchasetop5_pct(A5685,D5685)</f>
        <v>15</v>
      </c>
      <c r="V5685" t="str" cm="1">
        <f t="array" ref="V5685">[1]!s_stmnote_customertop5($A5685,$D5685,1)</f>
        <v>国网河南省电力公司</v>
      </c>
      <c r="W5685" t="str" cm="1">
        <f t="array" ref="W5685">[1]!s_stmnote_customertop5($A5685,$D5685,2)</f>
        <v>江苏省煤炭运销有限公司</v>
      </c>
      <c r="X5685" t="str" cm="1">
        <f t="array" ref="X5685">[1]!s_stmnote_customertop5($A5685,$D5685,3)</f>
        <v>郑州裕中能源有限责任公司</v>
      </c>
      <c r="Y5685" t="str" cm="1">
        <f t="array" ref="Y5685">[1]!s_stmnote_customertop5($A5685,$D5685,4)</f>
        <v>驻马店市豫龙同力水泥有限公司</v>
      </c>
      <c r="Z5685" t="str" cm="1">
        <f t="array" ref="Z5685">[1]!s_stmnote_customertop5($A5685,$D5685,5)</f>
        <v>淮北申能发电有限公司</v>
      </c>
      <c r="AA5685" s="9">
        <f>[1]!s_stmnote_salestop5_pct(A5685,D5685)</f>
        <v>83.74</v>
      </c>
      <c r="AB5685" s="9">
        <f>[1]!s_fa_arturn(A5685,D5685)</f>
        <v>7.42</v>
      </c>
      <c r="AC5685" s="9">
        <f>[1]!fa_apturn(A5685,D5685)</f>
        <v>6.26558222536966</v>
      </c>
      <c r="AD5685" s="9">
        <f>[1]!s_fa_invturn(A5685,D5685)</f>
        <v>11.311400000000001</v>
      </c>
    </row>
    <row r="5686" spans="1:30">
      <c r="A5686">
        <v>1896</v>
      </c>
      <c r="B5686" t="s">
        <v>191</v>
      </c>
      <c r="C5686" t="s">
        <v>2177</v>
      </c>
      <c r="D5686" s="8">
        <f t="shared" si="89"/>
        <v>44926</v>
      </c>
      <c r="E5686" t="s">
        <v>7152</v>
      </c>
      <c r="F5686">
        <v>1</v>
      </c>
      <c r="G5686" t="s">
        <v>8172</v>
      </c>
      <c r="L5686" t="str" cm="1">
        <f t="array" ref="L5686">[1]!s_info_industry_gics(A5686,1)</f>
        <v>公用事业</v>
      </c>
      <c r="M5686" t="str" cm="1">
        <f t="array" ref="M5686">[1]!s_info_industry_gicscode(A5686,1)</f>
        <v>55</v>
      </c>
      <c r="N5686" t="str">
        <f>[1]!s_info_industry_gics(A5686,2)</f>
        <v>公用事业Ⅱ</v>
      </c>
      <c r="O5686" t="str">
        <f>[1]!s_info_industry_gicscode(A5686,2)</f>
        <v>5510</v>
      </c>
      <c r="P5686" t="str" cm="1">
        <f t="array" ref="P5686">[1]!s_stmnote_suppliertop5(A5686,D5686,1)</f>
        <v>大秦铁路股份有限公司</v>
      </c>
      <c r="Q5686" t="str">
        <f>[1]!s_stmnote_suppliertop5(A5686,D5686,2)</f>
        <v>陕西省物流集团煤炭运销有限公司</v>
      </c>
      <c r="R5686" t="str" cm="1">
        <f t="array" ref="R5686">[1]!s_stmnote_suppliertop5(A5686,D5686,3)</f>
        <v>世德能源(海南)有限公司</v>
      </c>
      <c r="S5686" t="str" cm="1">
        <f t="array" ref="S5686">[1]!s_stmnote_suppliertop5(A5686,D5686,4)</f>
        <v>包头市岩华贸易有限公司</v>
      </c>
      <c r="T5686" t="str" cm="1">
        <f t="array" ref="T5686">[1]!s_stmnote_suppliertop5(A5686,D5686,5)</f>
        <v>内蒙古天耀能源有限公司</v>
      </c>
      <c r="U5686" s="9">
        <f>[1]!s_stmnote_purchasetop5_pct(A5686,D5686)</f>
        <v>15</v>
      </c>
      <c r="V5686" t="str" cm="1">
        <f t="array" ref="V5686">[1]!s_stmnote_customertop5($A5686,$D5686,1)</f>
        <v>国网河南省电力公司</v>
      </c>
      <c r="W5686" t="str" cm="1">
        <f t="array" ref="W5686">[1]!s_stmnote_customertop5($A5686,$D5686,2)</f>
        <v>江苏省煤炭运销有限公司</v>
      </c>
      <c r="X5686" t="str" cm="1">
        <f t="array" ref="X5686">[1]!s_stmnote_customertop5($A5686,$D5686,3)</f>
        <v>郑州裕中能源有限责任公司</v>
      </c>
      <c r="Y5686" t="str" cm="1">
        <f t="array" ref="Y5686">[1]!s_stmnote_customertop5($A5686,$D5686,4)</f>
        <v>驻马店市豫龙同力水泥有限公司</v>
      </c>
      <c r="Z5686" t="str" cm="1">
        <f t="array" ref="Z5686">[1]!s_stmnote_customertop5($A5686,$D5686,5)</f>
        <v>淮北申能发电有限公司</v>
      </c>
      <c r="AA5686" s="9">
        <f>[1]!s_stmnote_salestop5_pct(A5686,D5686)</f>
        <v>83.74</v>
      </c>
      <c r="AB5686" s="9">
        <f>[1]!s_fa_arturn(A5686,D5686)</f>
        <v>7.42</v>
      </c>
      <c r="AC5686" s="9">
        <f>[1]!fa_apturn(A5686,D5686)</f>
        <v>6.26558222536966</v>
      </c>
      <c r="AD5686" s="9">
        <f>[1]!s_fa_invturn(A5686,D5686)</f>
        <v>11.311400000000001</v>
      </c>
    </row>
    <row r="5687" spans="1:30">
      <c r="A5687">
        <v>1896</v>
      </c>
      <c r="B5687" t="s">
        <v>191</v>
      </c>
      <c r="C5687" t="s">
        <v>2178</v>
      </c>
      <c r="D5687" s="8">
        <f t="shared" si="89"/>
        <v>44926</v>
      </c>
      <c r="E5687" t="s">
        <v>6983</v>
      </c>
      <c r="F5687">
        <v>1</v>
      </c>
      <c r="G5687" t="s">
        <v>8173</v>
      </c>
      <c r="L5687" t="str" cm="1">
        <f t="array" ref="L5687">[1]!s_info_industry_gics(A5687,1)</f>
        <v>公用事业</v>
      </c>
      <c r="M5687" t="str" cm="1">
        <f t="array" ref="M5687">[1]!s_info_industry_gicscode(A5687,1)</f>
        <v>55</v>
      </c>
      <c r="N5687" t="str">
        <f>[1]!s_info_industry_gics(A5687,2)</f>
        <v>公用事业Ⅱ</v>
      </c>
      <c r="O5687" t="str">
        <f>[1]!s_info_industry_gicscode(A5687,2)</f>
        <v>5510</v>
      </c>
      <c r="P5687" t="str" cm="1">
        <f t="array" ref="P5687">[1]!s_stmnote_suppliertop5(A5687,D5687,1)</f>
        <v>大秦铁路股份有限公司</v>
      </c>
      <c r="Q5687" t="str">
        <f>[1]!s_stmnote_suppliertop5(A5687,D5687,2)</f>
        <v>陕西省物流集团煤炭运销有限公司</v>
      </c>
      <c r="R5687" t="str" cm="1">
        <f t="array" ref="R5687">[1]!s_stmnote_suppliertop5(A5687,D5687,3)</f>
        <v>世德能源(海南)有限公司</v>
      </c>
      <c r="S5687" t="str" cm="1">
        <f t="array" ref="S5687">[1]!s_stmnote_suppliertop5(A5687,D5687,4)</f>
        <v>包头市岩华贸易有限公司</v>
      </c>
      <c r="T5687" t="str" cm="1">
        <f t="array" ref="T5687">[1]!s_stmnote_suppliertop5(A5687,D5687,5)</f>
        <v>内蒙古天耀能源有限公司</v>
      </c>
      <c r="U5687" s="9">
        <f>[1]!s_stmnote_purchasetop5_pct(A5687,D5687)</f>
        <v>15</v>
      </c>
      <c r="V5687" t="str" cm="1">
        <f t="array" ref="V5687">[1]!s_stmnote_customertop5($A5687,$D5687,1)</f>
        <v>国网河南省电力公司</v>
      </c>
      <c r="W5687" t="str" cm="1">
        <f t="array" ref="W5687">[1]!s_stmnote_customertop5($A5687,$D5687,2)</f>
        <v>江苏省煤炭运销有限公司</v>
      </c>
      <c r="X5687" t="str" cm="1">
        <f t="array" ref="X5687">[1]!s_stmnote_customertop5($A5687,$D5687,3)</f>
        <v>郑州裕中能源有限责任公司</v>
      </c>
      <c r="Y5687" t="str" cm="1">
        <f t="array" ref="Y5687">[1]!s_stmnote_customertop5($A5687,$D5687,4)</f>
        <v>驻马店市豫龙同力水泥有限公司</v>
      </c>
      <c r="Z5687" t="str" cm="1">
        <f t="array" ref="Z5687">[1]!s_stmnote_customertop5($A5687,$D5687,5)</f>
        <v>淮北申能发电有限公司</v>
      </c>
      <c r="AA5687" s="9">
        <f>[1]!s_stmnote_salestop5_pct(A5687,D5687)</f>
        <v>83.74</v>
      </c>
      <c r="AB5687" s="9">
        <f>[1]!s_fa_arturn(A5687,D5687)</f>
        <v>7.42</v>
      </c>
      <c r="AC5687" s="9">
        <f>[1]!fa_apturn(A5687,D5687)</f>
        <v>6.26558222536966</v>
      </c>
      <c r="AD5687" s="9">
        <f>[1]!s_fa_invturn(A5687,D5687)</f>
        <v>11.311400000000001</v>
      </c>
    </row>
    <row r="5688" spans="1:30">
      <c r="A5688">
        <v>1896</v>
      </c>
      <c r="B5688" t="s">
        <v>191</v>
      </c>
      <c r="C5688" t="s">
        <v>2179</v>
      </c>
      <c r="D5688" s="8">
        <f t="shared" si="89"/>
        <v>45291</v>
      </c>
      <c r="E5688" t="s">
        <v>7314</v>
      </c>
      <c r="F5688">
        <v>1</v>
      </c>
      <c r="G5688" t="s">
        <v>8173</v>
      </c>
      <c r="L5688" t="str" cm="1">
        <f t="array" ref="L5688">[1]!s_info_industry_gics(A5688,1)</f>
        <v>公用事业</v>
      </c>
      <c r="M5688" t="str" cm="1">
        <f t="array" ref="M5688">[1]!s_info_industry_gicscode(A5688,1)</f>
        <v>55</v>
      </c>
      <c r="N5688" t="str">
        <f>[1]!s_info_industry_gics(A5688,2)</f>
        <v>公用事业Ⅱ</v>
      </c>
      <c r="O5688" t="str">
        <f>[1]!s_info_industry_gicscode(A5688,2)</f>
        <v>5510</v>
      </c>
      <c r="P5688" t="str" cm="1">
        <f t="array" ref="P5688">[1]!s_stmnote_suppliertop5(A5688,D5688,1)</f>
        <v>中国国家铁路集团有限公司</v>
      </c>
      <c r="Q5688" t="str">
        <f>[1]!s_stmnote_suppliertop5(A5688,D5688,2)</f>
        <v>山西焦煤集团有限责任公司</v>
      </c>
      <c r="R5688" t="str" cm="1">
        <f t="array" ref="R5688">[1]!s_stmnote_suppliertop5(A5688,D5688,3)</f>
        <v>世德能源(海南)有限公司</v>
      </c>
      <c r="S5688" t="str" cm="1">
        <f t="array" ref="S5688">[1]!s_stmnote_suppliertop5(A5688,D5688,4)</f>
        <v>河南投资集团有限公司</v>
      </c>
      <c r="T5688" t="str" cm="1">
        <f t="array" ref="T5688">[1]!s_stmnote_suppliertop5(A5688,D5688,5)</f>
        <v>山西科兴能源发展有限公司</v>
      </c>
      <c r="U5688" s="9">
        <f>[1]!s_stmnote_purchasetop5_pct(A5688,D5688)</f>
        <v>20.55</v>
      </c>
      <c r="V5688" t="str" cm="1">
        <f t="array" ref="V5688">[1]!s_stmnote_customertop5($A5688,$D5688,1)</f>
        <v>国网河南省电力公司</v>
      </c>
      <c r="W5688" t="str" cm="1">
        <f t="array" ref="W5688">[1]!s_stmnote_customertop5($A5688,$D5688,2)</f>
        <v>安阳城市发展投资有限公司</v>
      </c>
      <c r="X5688" t="str" cm="1">
        <f t="array" ref="X5688">[1]!s_stmnote_customertop5($A5688,$D5688,3)</f>
        <v>河南投资集团有限公司</v>
      </c>
      <c r="Y5688" t="str" cm="1">
        <f t="array" ref="Y5688">[1]!s_stmnote_customertop5($A5688,$D5688,4)</f>
        <v>濮阳市热力有限公司</v>
      </c>
      <c r="Z5688" t="str" cm="1">
        <f t="array" ref="Z5688">[1]!s_stmnote_customertop5($A5688,$D5688,5)</f>
        <v>陕西煤业化工集团有限责任公司</v>
      </c>
      <c r="AA5688" s="9">
        <f>[1]!s_stmnote_salestop5_pct(A5688,D5688)</f>
        <v>89.07</v>
      </c>
      <c r="AB5688" s="9">
        <f>[1]!s_fa_arturn(A5688,D5688)</f>
        <v>5.3197000000000001</v>
      </c>
      <c r="AC5688" s="9">
        <f>[1]!fa_apturn(A5688,D5688)</f>
        <v>5.1112203725352998</v>
      </c>
      <c r="AD5688" s="9">
        <f>[1]!s_fa_invturn(A5688,D5688)</f>
        <v>11.8489</v>
      </c>
    </row>
    <row r="5689" spans="1:30">
      <c r="A5689">
        <v>1896</v>
      </c>
      <c r="B5689" t="s">
        <v>191</v>
      </c>
      <c r="C5689" t="s">
        <v>2180</v>
      </c>
      <c r="D5689" s="8">
        <f t="shared" si="89"/>
        <v>45291</v>
      </c>
      <c r="E5689" t="s">
        <v>7273</v>
      </c>
      <c r="F5689">
        <v>1</v>
      </c>
      <c r="G5689" t="s">
        <v>8174</v>
      </c>
      <c r="L5689" t="str" cm="1">
        <f t="array" ref="L5689">[1]!s_info_industry_gics(A5689,1)</f>
        <v>公用事业</v>
      </c>
      <c r="M5689" t="str" cm="1">
        <f t="array" ref="M5689">[1]!s_info_industry_gicscode(A5689,1)</f>
        <v>55</v>
      </c>
      <c r="N5689" t="str">
        <f>[1]!s_info_industry_gics(A5689,2)</f>
        <v>公用事业Ⅱ</v>
      </c>
      <c r="O5689" t="str">
        <f>[1]!s_info_industry_gicscode(A5689,2)</f>
        <v>5510</v>
      </c>
      <c r="P5689" t="str" cm="1">
        <f t="array" ref="P5689">[1]!s_stmnote_suppliertop5(A5689,D5689,1)</f>
        <v>中国国家铁路集团有限公司</v>
      </c>
      <c r="Q5689" t="str">
        <f>[1]!s_stmnote_suppliertop5(A5689,D5689,2)</f>
        <v>山西焦煤集团有限责任公司</v>
      </c>
      <c r="R5689" t="str" cm="1">
        <f t="array" ref="R5689">[1]!s_stmnote_suppliertop5(A5689,D5689,3)</f>
        <v>世德能源(海南)有限公司</v>
      </c>
      <c r="S5689" t="str" cm="1">
        <f t="array" ref="S5689">[1]!s_stmnote_suppliertop5(A5689,D5689,4)</f>
        <v>河南投资集团有限公司</v>
      </c>
      <c r="T5689" t="str" cm="1">
        <f t="array" ref="T5689">[1]!s_stmnote_suppliertop5(A5689,D5689,5)</f>
        <v>山西科兴能源发展有限公司</v>
      </c>
      <c r="U5689" s="9">
        <f>[1]!s_stmnote_purchasetop5_pct(A5689,D5689)</f>
        <v>20.55</v>
      </c>
      <c r="V5689" t="str" cm="1">
        <f t="array" ref="V5689">[1]!s_stmnote_customertop5($A5689,$D5689,1)</f>
        <v>国网河南省电力公司</v>
      </c>
      <c r="W5689" t="str" cm="1">
        <f t="array" ref="W5689">[1]!s_stmnote_customertop5($A5689,$D5689,2)</f>
        <v>安阳城市发展投资有限公司</v>
      </c>
      <c r="X5689" t="str" cm="1">
        <f t="array" ref="X5689">[1]!s_stmnote_customertop5($A5689,$D5689,3)</f>
        <v>河南投资集团有限公司</v>
      </c>
      <c r="Y5689" t="str" cm="1">
        <f t="array" ref="Y5689">[1]!s_stmnote_customertop5($A5689,$D5689,4)</f>
        <v>濮阳市热力有限公司</v>
      </c>
      <c r="Z5689" t="str" cm="1">
        <f t="array" ref="Z5689">[1]!s_stmnote_customertop5($A5689,$D5689,5)</f>
        <v>陕西煤业化工集团有限责任公司</v>
      </c>
      <c r="AA5689" s="9">
        <f>[1]!s_stmnote_salestop5_pct(A5689,D5689)</f>
        <v>89.07</v>
      </c>
      <c r="AB5689" s="9">
        <f>[1]!s_fa_arturn(A5689,D5689)</f>
        <v>5.3197000000000001</v>
      </c>
      <c r="AC5689" s="9">
        <f>[1]!fa_apturn(A5689,D5689)</f>
        <v>5.1112203725352998</v>
      </c>
      <c r="AD5689" s="9">
        <f>[1]!s_fa_invturn(A5689,D5689)</f>
        <v>11.8489</v>
      </c>
    </row>
    <row r="5690" spans="1:30">
      <c r="A5690">
        <v>1896</v>
      </c>
      <c r="B5690" t="s">
        <v>191</v>
      </c>
      <c r="C5690" t="s">
        <v>2181</v>
      </c>
      <c r="D5690" s="8">
        <f t="shared" si="89"/>
        <v>45291</v>
      </c>
      <c r="E5690" t="s">
        <v>7046</v>
      </c>
      <c r="F5690">
        <v>1</v>
      </c>
      <c r="G5690" t="s">
        <v>8173</v>
      </c>
      <c r="L5690" t="str" cm="1">
        <f t="array" ref="L5690">[1]!s_info_industry_gics(A5690,1)</f>
        <v>公用事业</v>
      </c>
      <c r="M5690" t="str" cm="1">
        <f t="array" ref="M5690">[1]!s_info_industry_gicscode(A5690,1)</f>
        <v>55</v>
      </c>
      <c r="N5690" t="str">
        <f>[1]!s_info_industry_gics(A5690,2)</f>
        <v>公用事业Ⅱ</v>
      </c>
      <c r="O5690" t="str">
        <f>[1]!s_info_industry_gicscode(A5690,2)</f>
        <v>5510</v>
      </c>
      <c r="P5690" t="str" cm="1">
        <f t="array" ref="P5690">[1]!s_stmnote_suppliertop5(A5690,D5690,1)</f>
        <v>中国国家铁路集团有限公司</v>
      </c>
      <c r="Q5690" t="str">
        <f>[1]!s_stmnote_suppliertop5(A5690,D5690,2)</f>
        <v>山西焦煤集团有限责任公司</v>
      </c>
      <c r="R5690" t="str" cm="1">
        <f t="array" ref="R5690">[1]!s_stmnote_suppliertop5(A5690,D5690,3)</f>
        <v>世德能源(海南)有限公司</v>
      </c>
      <c r="S5690" t="str" cm="1">
        <f t="array" ref="S5690">[1]!s_stmnote_suppliertop5(A5690,D5690,4)</f>
        <v>河南投资集团有限公司</v>
      </c>
      <c r="T5690" t="str" cm="1">
        <f t="array" ref="T5690">[1]!s_stmnote_suppliertop5(A5690,D5690,5)</f>
        <v>山西科兴能源发展有限公司</v>
      </c>
      <c r="U5690" s="9">
        <f>[1]!s_stmnote_purchasetop5_pct(A5690,D5690)</f>
        <v>20.55</v>
      </c>
      <c r="V5690" t="str" cm="1">
        <f t="array" ref="V5690">[1]!s_stmnote_customertop5($A5690,$D5690,1)</f>
        <v>国网河南省电力公司</v>
      </c>
      <c r="W5690" t="str" cm="1">
        <f t="array" ref="W5690">[1]!s_stmnote_customertop5($A5690,$D5690,2)</f>
        <v>安阳城市发展投资有限公司</v>
      </c>
      <c r="X5690" t="str" cm="1">
        <f t="array" ref="X5690">[1]!s_stmnote_customertop5($A5690,$D5690,3)</f>
        <v>河南投资集团有限公司</v>
      </c>
      <c r="Y5690" t="str" cm="1">
        <f t="array" ref="Y5690">[1]!s_stmnote_customertop5($A5690,$D5690,4)</f>
        <v>濮阳市热力有限公司</v>
      </c>
      <c r="Z5690" t="str" cm="1">
        <f t="array" ref="Z5690">[1]!s_stmnote_customertop5($A5690,$D5690,5)</f>
        <v>陕西煤业化工集团有限责任公司</v>
      </c>
      <c r="AA5690" s="9">
        <f>[1]!s_stmnote_salestop5_pct(A5690,D5690)</f>
        <v>89.07</v>
      </c>
      <c r="AB5690" s="9">
        <f>[1]!s_fa_arturn(A5690,D5690)</f>
        <v>5.3197000000000001</v>
      </c>
      <c r="AC5690" s="9">
        <f>[1]!fa_apturn(A5690,D5690)</f>
        <v>5.1112203725352998</v>
      </c>
      <c r="AD5690" s="9">
        <f>[1]!s_fa_invturn(A5690,D5690)</f>
        <v>11.8489</v>
      </c>
    </row>
    <row r="5691" spans="1:30">
      <c r="A5691">
        <v>1896</v>
      </c>
      <c r="B5691" t="s">
        <v>191</v>
      </c>
      <c r="C5691" t="s">
        <v>2182</v>
      </c>
      <c r="D5691" s="8">
        <f t="shared" si="89"/>
        <v>45657</v>
      </c>
      <c r="E5691" t="s">
        <v>6981</v>
      </c>
      <c r="F5691">
        <v>1</v>
      </c>
      <c r="G5691" t="s">
        <v>8173</v>
      </c>
      <c r="L5691" t="str" cm="1">
        <f t="array" ref="L5691">[1]!s_info_industry_gics(A5691,1)</f>
        <v>公用事业</v>
      </c>
      <c r="M5691" t="str" cm="1">
        <f t="array" ref="M5691">[1]!s_info_industry_gicscode(A5691,1)</f>
        <v>55</v>
      </c>
      <c r="N5691" t="str">
        <f>[1]!s_info_industry_gics(A5691,2)</f>
        <v>公用事业Ⅱ</v>
      </c>
      <c r="O5691" t="str">
        <f>[1]!s_info_industry_gicscode(A5691,2)</f>
        <v>5510</v>
      </c>
      <c r="P5691" cm="1">
        <f t="array" ref="P5691">[1]!s_stmnote_suppliertop5(A5691,D5691,1)</f>
        <v>0</v>
      </c>
      <c r="Q5691">
        <f>[1]!s_stmnote_suppliertop5(A5691,D5691,2)</f>
        <v>0</v>
      </c>
      <c r="R5691" cm="1">
        <f t="array" ref="R5691">[1]!s_stmnote_suppliertop5(A5691,D5691,3)</f>
        <v>0</v>
      </c>
      <c r="S5691" cm="1">
        <f t="array" ref="S5691">[1]!s_stmnote_suppliertop5(A5691,D5691,4)</f>
        <v>0</v>
      </c>
      <c r="T5691" cm="1">
        <f t="array" ref="T5691">[1]!s_stmnote_suppliertop5(A5691,D5691,5)</f>
        <v>0</v>
      </c>
      <c r="U5691" s="9">
        <f>[1]!s_stmnote_purchasetop5_pct(A5691,D5691)</f>
        <v>0</v>
      </c>
      <c r="V5691" cm="1">
        <f t="array" ref="V5691">[1]!s_stmnote_customertop5($A5691,$D5691,1)</f>
        <v>0</v>
      </c>
      <c r="W5691" cm="1">
        <f t="array" ref="W5691">[1]!s_stmnote_customertop5($A5691,$D5691,2)</f>
        <v>0</v>
      </c>
      <c r="X5691" cm="1">
        <f t="array" ref="X5691">[1]!s_stmnote_customertop5($A5691,$D5691,3)</f>
        <v>0</v>
      </c>
      <c r="Y5691" cm="1">
        <f t="array" ref="Y5691">[1]!s_stmnote_customertop5($A5691,$D5691,4)</f>
        <v>0</v>
      </c>
      <c r="Z5691" cm="1">
        <f t="array" ref="Z5691">[1]!s_stmnote_customertop5($A5691,$D5691,5)</f>
        <v>0</v>
      </c>
      <c r="AA5691" s="9">
        <f>[1]!s_stmnote_salestop5_pct(A5691,D5691)</f>
        <v>0</v>
      </c>
      <c r="AB5691" s="9">
        <f>[1]!s_fa_arturn(A5691,D5691)</f>
        <v>0</v>
      </c>
      <c r="AC5691" s="9">
        <f>[1]!fa_apturn(A5691,D5691)</f>
        <v>0</v>
      </c>
      <c r="AD5691" s="9">
        <f>[1]!s_fa_invturn(A5691,D5691)</f>
        <v>0</v>
      </c>
    </row>
    <row r="5692" spans="1:30">
      <c r="A5692">
        <v>2015</v>
      </c>
      <c r="B5692" t="s">
        <v>200</v>
      </c>
      <c r="C5692" t="s">
        <v>2208</v>
      </c>
      <c r="D5692" s="8">
        <f t="shared" si="89"/>
        <v>44926</v>
      </c>
      <c r="E5692" t="s">
        <v>7122</v>
      </c>
      <c r="F5692">
        <v>1</v>
      </c>
      <c r="G5692" t="s">
        <v>8191</v>
      </c>
      <c r="L5692" t="str" cm="1">
        <f t="array" ref="L5692">[1]!s_info_industry_gics(A5692,1)</f>
        <v>公用事业</v>
      </c>
      <c r="M5692" t="str" cm="1">
        <f t="array" ref="M5692">[1]!s_info_industry_gicscode(A5692,1)</f>
        <v>55</v>
      </c>
      <c r="N5692" t="str">
        <f>[1]!s_info_industry_gics(A5692,2)</f>
        <v>公用事业Ⅱ</v>
      </c>
      <c r="O5692" t="str">
        <f>[1]!s_info_industry_gicscode(A5692,2)</f>
        <v>5510</v>
      </c>
      <c r="P5692" t="str" cm="1">
        <f t="array" ref="P5692">[1]!s_stmnote_suppliertop5(A5692,D5692,1)</f>
        <v>第一名</v>
      </c>
      <c r="Q5692" t="str">
        <f>[1]!s_stmnote_suppliertop5(A5692,D5692,2)</f>
        <v>第二名</v>
      </c>
      <c r="R5692" t="str" cm="1">
        <f t="array" ref="R5692">[1]!s_stmnote_suppliertop5(A5692,D5692,3)</f>
        <v>第三名</v>
      </c>
      <c r="S5692" t="str" cm="1">
        <f t="array" ref="S5692">[1]!s_stmnote_suppliertop5(A5692,D5692,4)</f>
        <v>第四名</v>
      </c>
      <c r="T5692" t="str" cm="1">
        <f t="array" ref="T5692">[1]!s_stmnote_suppliertop5(A5692,D5692,5)</f>
        <v>第五名</v>
      </c>
      <c r="U5692" s="9">
        <f>[1]!s_stmnote_purchasetop5_pct(A5692,D5692)</f>
        <v>76.239999999999995</v>
      </c>
      <c r="V5692" t="str" cm="1">
        <f t="array" ref="V5692">[1]!s_stmnote_customertop5($A5692,$D5692,1)</f>
        <v>第一名</v>
      </c>
      <c r="W5692" t="str" cm="1">
        <f t="array" ref="W5692">[1]!s_stmnote_customertop5($A5692,$D5692,2)</f>
        <v>第二名</v>
      </c>
      <c r="X5692" t="str" cm="1">
        <f t="array" ref="X5692">[1]!s_stmnote_customertop5($A5692,$D5692,3)</f>
        <v>第三名</v>
      </c>
      <c r="Y5692" t="str" cm="1">
        <f t="array" ref="Y5692">[1]!s_stmnote_customertop5($A5692,$D5692,4)</f>
        <v>第四名</v>
      </c>
      <c r="Z5692" t="str" cm="1">
        <f t="array" ref="Z5692">[1]!s_stmnote_customertop5($A5692,$D5692,5)</f>
        <v>第五名</v>
      </c>
      <c r="AA5692" s="9">
        <f>[1]!s_stmnote_salestop5_pct(A5692,D5692)</f>
        <v>54.5</v>
      </c>
      <c r="AB5692" s="9">
        <f>[1]!s_fa_arturn(A5692,D5692)</f>
        <v>3.8172000000000001</v>
      </c>
      <c r="AC5692" s="9">
        <f>[1]!fa_apturn(A5692,D5692)</f>
        <v>11.6058743843511</v>
      </c>
      <c r="AD5692" s="9">
        <f>[1]!s_fa_invturn(A5692,D5692)</f>
        <v>26.790199999999999</v>
      </c>
    </row>
    <row r="5693" spans="1:30">
      <c r="A5693">
        <v>2479</v>
      </c>
      <c r="B5693" t="s">
        <v>341</v>
      </c>
      <c r="C5693" t="s">
        <v>2711</v>
      </c>
      <c r="D5693" s="8">
        <f t="shared" si="89"/>
        <v>44561</v>
      </c>
      <c r="E5693" t="s">
        <v>7142</v>
      </c>
      <c r="F5693">
        <v>1</v>
      </c>
      <c r="G5693" t="s">
        <v>8433</v>
      </c>
      <c r="L5693" t="str" cm="1">
        <f t="array" ref="L5693">[1]!s_info_industry_gics(A5693,1)</f>
        <v>公用事业</v>
      </c>
      <c r="M5693" t="str" cm="1">
        <f t="array" ref="M5693">[1]!s_info_industry_gicscode(A5693,1)</f>
        <v>55</v>
      </c>
      <c r="N5693" t="str">
        <f>[1]!s_info_industry_gics(A5693,2)</f>
        <v>公用事业Ⅱ</v>
      </c>
      <c r="O5693" t="str">
        <f>[1]!s_info_industry_gicscode(A5693,2)</f>
        <v>5510</v>
      </c>
      <c r="P5693" t="str" cm="1">
        <f t="array" ref="P5693">[1]!s_stmnote_suppliertop5(A5693,D5693,1)</f>
        <v>供应商一</v>
      </c>
      <c r="Q5693" t="str">
        <f>[1]!s_stmnote_suppliertop5(A5693,D5693,2)</f>
        <v>供应商二</v>
      </c>
      <c r="R5693" t="str" cm="1">
        <f t="array" ref="R5693">[1]!s_stmnote_suppliertop5(A5693,D5693,3)</f>
        <v>供应商三</v>
      </c>
      <c r="S5693" t="str" cm="1">
        <f t="array" ref="S5693">[1]!s_stmnote_suppliertop5(A5693,D5693,4)</f>
        <v>供应商四</v>
      </c>
      <c r="T5693" t="str" cm="1">
        <f t="array" ref="T5693">[1]!s_stmnote_suppliertop5(A5693,D5693,5)</f>
        <v>供应商五</v>
      </c>
      <c r="U5693" s="9">
        <f>[1]!s_stmnote_purchasetop5_pct(A5693,D5693)</f>
        <v>41.38</v>
      </c>
      <c r="V5693" t="str" cm="1">
        <f t="array" ref="V5693">[1]!s_stmnote_customertop5($A5693,$D5693,1)</f>
        <v>客户一</v>
      </c>
      <c r="W5693" t="str" cm="1">
        <f t="array" ref="W5693">[1]!s_stmnote_customertop5($A5693,$D5693,2)</f>
        <v>客户二</v>
      </c>
      <c r="X5693" t="str" cm="1">
        <f t="array" ref="X5693">[1]!s_stmnote_customertop5($A5693,$D5693,3)</f>
        <v>客户三</v>
      </c>
      <c r="Y5693" t="str" cm="1">
        <f t="array" ref="Y5693">[1]!s_stmnote_customertop5($A5693,$D5693,4)</f>
        <v>客户四</v>
      </c>
      <c r="Z5693" t="str" cm="1">
        <f t="array" ref="Z5693">[1]!s_stmnote_customertop5($A5693,$D5693,5)</f>
        <v>客户五</v>
      </c>
      <c r="AA5693" s="9">
        <f>[1]!s_stmnote_salestop5_pct(A5693,D5693)</f>
        <v>21.65</v>
      </c>
      <c r="AB5693" s="9">
        <f>[1]!s_fa_arturn(A5693,D5693)</f>
        <v>15.537100000000001</v>
      </c>
      <c r="AC5693" s="9">
        <f>[1]!fa_apturn(A5693,D5693)</f>
        <v>4.2978464674980996</v>
      </c>
      <c r="AD5693" s="9">
        <f>[1]!s_fa_invturn(A5693,D5693)</f>
        <v>6.8651</v>
      </c>
    </row>
    <row r="5694" spans="1:30">
      <c r="A5694">
        <v>2479</v>
      </c>
      <c r="B5694" t="s">
        <v>341</v>
      </c>
      <c r="C5694" t="s">
        <v>2712</v>
      </c>
      <c r="D5694" s="8">
        <f t="shared" si="89"/>
        <v>44561</v>
      </c>
      <c r="E5694" t="s">
        <v>7161</v>
      </c>
      <c r="F5694">
        <v>1</v>
      </c>
      <c r="G5694" t="s">
        <v>8434</v>
      </c>
      <c r="L5694" t="str" cm="1">
        <f t="array" ref="L5694">[1]!s_info_industry_gics(A5694,1)</f>
        <v>公用事业</v>
      </c>
      <c r="M5694" t="str" cm="1">
        <f t="array" ref="M5694">[1]!s_info_industry_gicscode(A5694,1)</f>
        <v>55</v>
      </c>
      <c r="N5694" t="str">
        <f>[1]!s_info_industry_gics(A5694,2)</f>
        <v>公用事业Ⅱ</v>
      </c>
      <c r="O5694" t="str">
        <f>[1]!s_info_industry_gicscode(A5694,2)</f>
        <v>5510</v>
      </c>
      <c r="P5694" t="str" cm="1">
        <f t="array" ref="P5694">[1]!s_stmnote_suppliertop5(A5694,D5694,1)</f>
        <v>供应商一</v>
      </c>
      <c r="Q5694" t="str">
        <f>[1]!s_stmnote_suppliertop5(A5694,D5694,2)</f>
        <v>供应商二</v>
      </c>
      <c r="R5694" t="str" cm="1">
        <f t="array" ref="R5694">[1]!s_stmnote_suppliertop5(A5694,D5694,3)</f>
        <v>供应商三</v>
      </c>
      <c r="S5694" t="str" cm="1">
        <f t="array" ref="S5694">[1]!s_stmnote_suppliertop5(A5694,D5694,4)</f>
        <v>供应商四</v>
      </c>
      <c r="T5694" t="str" cm="1">
        <f t="array" ref="T5694">[1]!s_stmnote_suppliertop5(A5694,D5694,5)</f>
        <v>供应商五</v>
      </c>
      <c r="U5694" s="9">
        <f>[1]!s_stmnote_purchasetop5_pct(A5694,D5694)</f>
        <v>41.38</v>
      </c>
      <c r="V5694" t="str" cm="1">
        <f t="array" ref="V5694">[1]!s_stmnote_customertop5($A5694,$D5694,1)</f>
        <v>客户一</v>
      </c>
      <c r="W5694" t="str" cm="1">
        <f t="array" ref="W5694">[1]!s_stmnote_customertop5($A5694,$D5694,2)</f>
        <v>客户二</v>
      </c>
      <c r="X5694" t="str" cm="1">
        <f t="array" ref="X5694">[1]!s_stmnote_customertop5($A5694,$D5694,3)</f>
        <v>客户三</v>
      </c>
      <c r="Y5694" t="str" cm="1">
        <f t="array" ref="Y5694">[1]!s_stmnote_customertop5($A5694,$D5694,4)</f>
        <v>客户四</v>
      </c>
      <c r="Z5694" t="str" cm="1">
        <f t="array" ref="Z5694">[1]!s_stmnote_customertop5($A5694,$D5694,5)</f>
        <v>客户五</v>
      </c>
      <c r="AA5694" s="9">
        <f>[1]!s_stmnote_salestop5_pct(A5694,D5694)</f>
        <v>21.65</v>
      </c>
      <c r="AB5694" s="9">
        <f>[1]!s_fa_arturn(A5694,D5694)</f>
        <v>15.537100000000001</v>
      </c>
      <c r="AC5694" s="9">
        <f>[1]!fa_apturn(A5694,D5694)</f>
        <v>4.2978464674980996</v>
      </c>
      <c r="AD5694" s="9">
        <f>[1]!s_fa_invturn(A5694,D5694)</f>
        <v>6.8651</v>
      </c>
    </row>
    <row r="5695" spans="1:30">
      <c r="A5695">
        <v>2479</v>
      </c>
      <c r="B5695" t="s">
        <v>341</v>
      </c>
      <c r="C5695" t="s">
        <v>2713</v>
      </c>
      <c r="D5695" s="8">
        <f t="shared" si="89"/>
        <v>45291</v>
      </c>
      <c r="E5695" t="s">
        <v>7013</v>
      </c>
      <c r="F5695">
        <v>1</v>
      </c>
      <c r="G5695" t="s">
        <v>7881</v>
      </c>
      <c r="L5695" t="str" cm="1">
        <f t="array" ref="L5695">[1]!s_info_industry_gics(A5695,1)</f>
        <v>公用事业</v>
      </c>
      <c r="M5695" t="str" cm="1">
        <f t="array" ref="M5695">[1]!s_info_industry_gicscode(A5695,1)</f>
        <v>55</v>
      </c>
      <c r="N5695" t="str">
        <f>[1]!s_info_industry_gics(A5695,2)</f>
        <v>公用事业Ⅱ</v>
      </c>
      <c r="O5695" t="str">
        <f>[1]!s_info_industry_gicscode(A5695,2)</f>
        <v>5510</v>
      </c>
      <c r="P5695" t="str" cm="1">
        <f t="array" ref="P5695">[1]!s_stmnote_suppliertop5(A5695,D5695,1)</f>
        <v>供应商一</v>
      </c>
      <c r="Q5695" t="str">
        <f>[1]!s_stmnote_suppliertop5(A5695,D5695,2)</f>
        <v>供应商二</v>
      </c>
      <c r="R5695" t="str" cm="1">
        <f t="array" ref="R5695">[1]!s_stmnote_suppliertop5(A5695,D5695,3)</f>
        <v>供应商三</v>
      </c>
      <c r="S5695" t="str" cm="1">
        <f t="array" ref="S5695">[1]!s_stmnote_suppliertop5(A5695,D5695,4)</f>
        <v>供应商四</v>
      </c>
      <c r="T5695" t="str" cm="1">
        <f t="array" ref="T5695">[1]!s_stmnote_suppliertop5(A5695,D5695,5)</f>
        <v>供应商五</v>
      </c>
      <c r="U5695" s="9">
        <f>[1]!s_stmnote_purchasetop5_pct(A5695,D5695)</f>
        <v>36.53</v>
      </c>
      <c r="V5695" t="str" cm="1">
        <f t="array" ref="V5695">[1]!s_stmnote_customertop5($A5695,$D5695,1)</f>
        <v>客户一</v>
      </c>
      <c r="W5695" t="str" cm="1">
        <f t="array" ref="W5695">[1]!s_stmnote_customertop5($A5695,$D5695,2)</f>
        <v>客户二</v>
      </c>
      <c r="X5695" t="str" cm="1">
        <f t="array" ref="X5695">[1]!s_stmnote_customertop5($A5695,$D5695,3)</f>
        <v>客户三</v>
      </c>
      <c r="Y5695" t="str" cm="1">
        <f t="array" ref="Y5695">[1]!s_stmnote_customertop5($A5695,$D5695,4)</f>
        <v>客户四</v>
      </c>
      <c r="Z5695" t="str" cm="1">
        <f t="array" ref="Z5695">[1]!s_stmnote_customertop5($A5695,$D5695,5)</f>
        <v>客户五</v>
      </c>
      <c r="AA5695" s="9">
        <f>[1]!s_stmnote_salestop5_pct(A5695,D5695)</f>
        <v>22.32</v>
      </c>
      <c r="AB5695" s="9">
        <f>[1]!s_fa_arturn(A5695,D5695)</f>
        <v>17.860900000000001</v>
      </c>
      <c r="AC5695" s="9">
        <f>[1]!fa_apturn(A5695,D5695)</f>
        <v>5.4009328214819998</v>
      </c>
      <c r="AD5695" s="9">
        <f>[1]!s_fa_invturn(A5695,D5695)</f>
        <v>4.5141</v>
      </c>
    </row>
    <row r="5696" spans="1:30">
      <c r="A5696">
        <v>2479</v>
      </c>
      <c r="B5696" t="s">
        <v>341</v>
      </c>
      <c r="C5696" t="s">
        <v>2714</v>
      </c>
      <c r="D5696" s="8">
        <f t="shared" si="89"/>
        <v>45291</v>
      </c>
      <c r="E5696" t="s">
        <v>7011</v>
      </c>
      <c r="F5696">
        <v>1</v>
      </c>
      <c r="G5696" t="s">
        <v>7881</v>
      </c>
      <c r="L5696" t="str" cm="1">
        <f t="array" ref="L5696">[1]!s_info_industry_gics(A5696,1)</f>
        <v>公用事业</v>
      </c>
      <c r="M5696" t="str" cm="1">
        <f t="array" ref="M5696">[1]!s_info_industry_gicscode(A5696,1)</f>
        <v>55</v>
      </c>
      <c r="N5696" t="str">
        <f>[1]!s_info_industry_gics(A5696,2)</f>
        <v>公用事业Ⅱ</v>
      </c>
      <c r="O5696" t="str">
        <f>[1]!s_info_industry_gicscode(A5696,2)</f>
        <v>5510</v>
      </c>
      <c r="P5696" t="str" cm="1">
        <f t="array" ref="P5696">[1]!s_stmnote_suppliertop5(A5696,D5696,1)</f>
        <v>供应商一</v>
      </c>
      <c r="Q5696" t="str">
        <f>[1]!s_stmnote_suppliertop5(A5696,D5696,2)</f>
        <v>供应商二</v>
      </c>
      <c r="R5696" t="str" cm="1">
        <f t="array" ref="R5696">[1]!s_stmnote_suppliertop5(A5696,D5696,3)</f>
        <v>供应商三</v>
      </c>
      <c r="S5696" t="str" cm="1">
        <f t="array" ref="S5696">[1]!s_stmnote_suppliertop5(A5696,D5696,4)</f>
        <v>供应商四</v>
      </c>
      <c r="T5696" t="str" cm="1">
        <f t="array" ref="T5696">[1]!s_stmnote_suppliertop5(A5696,D5696,5)</f>
        <v>供应商五</v>
      </c>
      <c r="U5696" s="9">
        <f>[1]!s_stmnote_purchasetop5_pct(A5696,D5696)</f>
        <v>36.53</v>
      </c>
      <c r="V5696" t="str" cm="1">
        <f t="array" ref="V5696">[1]!s_stmnote_customertop5($A5696,$D5696,1)</f>
        <v>客户一</v>
      </c>
      <c r="W5696" t="str" cm="1">
        <f t="array" ref="W5696">[1]!s_stmnote_customertop5($A5696,$D5696,2)</f>
        <v>客户二</v>
      </c>
      <c r="X5696" t="str" cm="1">
        <f t="array" ref="X5696">[1]!s_stmnote_customertop5($A5696,$D5696,3)</f>
        <v>客户三</v>
      </c>
      <c r="Y5696" t="str" cm="1">
        <f t="array" ref="Y5696">[1]!s_stmnote_customertop5($A5696,$D5696,4)</f>
        <v>客户四</v>
      </c>
      <c r="Z5696" t="str" cm="1">
        <f t="array" ref="Z5696">[1]!s_stmnote_customertop5($A5696,$D5696,5)</f>
        <v>客户五</v>
      </c>
      <c r="AA5696" s="9">
        <f>[1]!s_stmnote_salestop5_pct(A5696,D5696)</f>
        <v>22.32</v>
      </c>
      <c r="AB5696" s="9">
        <f>[1]!s_fa_arturn(A5696,D5696)</f>
        <v>17.860900000000001</v>
      </c>
      <c r="AC5696" s="9">
        <f>[1]!fa_apturn(A5696,D5696)</f>
        <v>5.4009328214819998</v>
      </c>
      <c r="AD5696" s="9">
        <f>[1]!s_fa_invturn(A5696,D5696)</f>
        <v>4.5141</v>
      </c>
    </row>
    <row r="5697" spans="1:30">
      <c r="A5697">
        <v>2479</v>
      </c>
      <c r="B5697" t="s">
        <v>341</v>
      </c>
      <c r="C5697" t="s">
        <v>2715</v>
      </c>
      <c r="D5697" s="8">
        <f t="shared" si="89"/>
        <v>45291</v>
      </c>
      <c r="E5697" t="s">
        <v>7073</v>
      </c>
      <c r="F5697">
        <v>2</v>
      </c>
      <c r="G5697" t="s">
        <v>10263</v>
      </c>
      <c r="H5697" t="s">
        <v>12094</v>
      </c>
      <c r="L5697" t="str" cm="1">
        <f t="array" ref="L5697">[1]!s_info_industry_gics(A5697,1)</f>
        <v>公用事业</v>
      </c>
      <c r="M5697" t="str" cm="1">
        <f t="array" ref="M5697">[1]!s_info_industry_gicscode(A5697,1)</f>
        <v>55</v>
      </c>
      <c r="N5697" t="str">
        <f>[1]!s_info_industry_gics(A5697,2)</f>
        <v>公用事业Ⅱ</v>
      </c>
      <c r="O5697" t="str">
        <f>[1]!s_info_industry_gicscode(A5697,2)</f>
        <v>5510</v>
      </c>
      <c r="P5697" t="str" cm="1">
        <f t="array" ref="P5697">[1]!s_stmnote_suppliertop5(A5697,D5697,1)</f>
        <v>供应商一</v>
      </c>
      <c r="Q5697" t="str">
        <f>[1]!s_stmnote_suppliertop5(A5697,D5697,2)</f>
        <v>供应商二</v>
      </c>
      <c r="R5697" t="str" cm="1">
        <f t="array" ref="R5697">[1]!s_stmnote_suppliertop5(A5697,D5697,3)</f>
        <v>供应商三</v>
      </c>
      <c r="S5697" t="str" cm="1">
        <f t="array" ref="S5697">[1]!s_stmnote_suppliertop5(A5697,D5697,4)</f>
        <v>供应商四</v>
      </c>
      <c r="T5697" t="str" cm="1">
        <f t="array" ref="T5697">[1]!s_stmnote_suppliertop5(A5697,D5697,5)</f>
        <v>供应商五</v>
      </c>
      <c r="U5697" s="9">
        <f>[1]!s_stmnote_purchasetop5_pct(A5697,D5697)</f>
        <v>36.53</v>
      </c>
      <c r="V5697" t="str" cm="1">
        <f t="array" ref="V5697">[1]!s_stmnote_customertop5($A5697,$D5697,1)</f>
        <v>客户一</v>
      </c>
      <c r="W5697" t="str" cm="1">
        <f t="array" ref="W5697">[1]!s_stmnote_customertop5($A5697,$D5697,2)</f>
        <v>客户二</v>
      </c>
      <c r="X5697" t="str" cm="1">
        <f t="array" ref="X5697">[1]!s_stmnote_customertop5($A5697,$D5697,3)</f>
        <v>客户三</v>
      </c>
      <c r="Y5697" t="str" cm="1">
        <f t="array" ref="Y5697">[1]!s_stmnote_customertop5($A5697,$D5697,4)</f>
        <v>客户四</v>
      </c>
      <c r="Z5697" t="str" cm="1">
        <f t="array" ref="Z5697">[1]!s_stmnote_customertop5($A5697,$D5697,5)</f>
        <v>客户五</v>
      </c>
      <c r="AA5697" s="9">
        <f>[1]!s_stmnote_salestop5_pct(A5697,D5697)</f>
        <v>22.32</v>
      </c>
      <c r="AB5697" s="9">
        <f>[1]!s_fa_arturn(A5697,D5697)</f>
        <v>17.860900000000001</v>
      </c>
      <c r="AC5697" s="9">
        <f>[1]!fa_apturn(A5697,D5697)</f>
        <v>5.4009328214819998</v>
      </c>
      <c r="AD5697" s="9">
        <f>[1]!s_fa_invturn(A5697,D5697)</f>
        <v>4.5141</v>
      </c>
    </row>
    <row r="5698" spans="1:30">
      <c r="A5698">
        <v>2608</v>
      </c>
      <c r="B5698" t="s">
        <v>378</v>
      </c>
      <c r="C5698" t="s">
        <v>2822</v>
      </c>
      <c r="D5698" s="8">
        <f t="shared" si="89"/>
        <v>44561</v>
      </c>
      <c r="E5698" t="s">
        <v>7146</v>
      </c>
      <c r="F5698">
        <v>1</v>
      </c>
      <c r="G5698" t="s">
        <v>10622</v>
      </c>
      <c r="L5698" t="str" cm="1">
        <f t="array" ref="L5698">[1]!s_info_industry_gics(A5698,1)</f>
        <v>公用事业</v>
      </c>
      <c r="M5698" t="str" cm="1">
        <f t="array" ref="M5698">[1]!s_info_industry_gicscode(A5698,1)</f>
        <v>55</v>
      </c>
      <c r="N5698" t="str">
        <f>[1]!s_info_industry_gics(A5698,2)</f>
        <v>公用事业Ⅱ</v>
      </c>
      <c r="O5698" t="str">
        <f>[1]!s_info_industry_gicscode(A5698,2)</f>
        <v>5510</v>
      </c>
      <c r="P5698" t="str" cm="1">
        <f t="array" ref="P5698">[1]!s_stmnote_suppliertop5(A5698,D5698,1)</f>
        <v>中煤能源南京有限公司</v>
      </c>
      <c r="Q5698" t="str">
        <f>[1]!s_stmnote_suppliertop5(A5698,D5698,2)</f>
        <v>中国石油天然气股份有限公司天然气销售江苏分公司</v>
      </c>
      <c r="R5698" t="str" cm="1">
        <f t="array" ref="R5698">[1]!s_stmnote_suppliertop5(A5698,D5698,3)</f>
        <v>中煤晋北销售有限公司</v>
      </c>
      <c r="S5698" t="str" cm="1">
        <f t="array" ref="S5698">[1]!s_stmnote_suppliertop5(A5698,D5698,4)</f>
        <v>晋能控股山西煤业股份有限公司</v>
      </c>
      <c r="T5698" t="str" cm="1">
        <f t="array" ref="T5698">[1]!s_stmnote_suppliertop5(A5698,D5698,5)</f>
        <v>伊泰能源(上海)有限公司</v>
      </c>
      <c r="U5698" s="9">
        <f>[1]!s_stmnote_purchasetop5_pct(A5698,D5698)</f>
        <v>41.06</v>
      </c>
      <c r="V5698" t="str" cm="1">
        <f t="array" ref="V5698">[1]!s_stmnote_customertop5($A5698,$D5698,1)</f>
        <v>国网江苏省电力有限公司</v>
      </c>
      <c r="W5698" t="str" cm="1">
        <f t="array" ref="W5698">[1]!s_stmnote_customertop5($A5698,$D5698,2)</f>
        <v>国网山西省电力公司</v>
      </c>
      <c r="X5698" t="str" cm="1">
        <f t="array" ref="X5698">[1]!s_stmnote_customertop5($A5698,$D5698,3)</f>
        <v>江苏省国信集团有限公司及其子公司</v>
      </c>
      <c r="Y5698" t="str" cm="1">
        <f t="array" ref="Y5698">[1]!s_stmnote_customertop5($A5698,$D5698,4)</f>
        <v>国家电网有限公司</v>
      </c>
      <c r="Z5698" t="str" cm="1">
        <f t="array" ref="Z5698">[1]!s_stmnote_customertop5($A5698,$D5698,5)</f>
        <v>江苏苏龙能源有限公司</v>
      </c>
      <c r="AA5698" s="9">
        <f>[1]!s_stmnote_salestop5_pct(A5698,D5698)</f>
        <v>85.65</v>
      </c>
      <c r="AB5698" s="9">
        <f>[1]!s_fa_arturn(A5698,D5698)</f>
        <v>10.4754</v>
      </c>
      <c r="AC5698" s="9">
        <f>[1]!fa_apturn(A5698,D5698)</f>
        <v>9.6292973154288592</v>
      </c>
      <c r="AD5698" s="9">
        <f>[1]!s_fa_invturn(A5698,D5698)</f>
        <v>19.2363</v>
      </c>
    </row>
    <row r="5699" spans="1:30">
      <c r="A5699">
        <v>2608</v>
      </c>
      <c r="B5699" t="s">
        <v>378</v>
      </c>
      <c r="C5699" t="s">
        <v>2823</v>
      </c>
      <c r="D5699" s="8">
        <f t="shared" si="89"/>
        <v>44561</v>
      </c>
      <c r="E5699" t="s">
        <v>7177</v>
      </c>
      <c r="F5699">
        <v>1</v>
      </c>
      <c r="G5699" t="s">
        <v>8495</v>
      </c>
      <c r="L5699" t="str" cm="1">
        <f t="array" ref="L5699">[1]!s_info_industry_gics(A5699,1)</f>
        <v>公用事业</v>
      </c>
      <c r="M5699" t="str" cm="1">
        <f t="array" ref="M5699">[1]!s_info_industry_gicscode(A5699,1)</f>
        <v>55</v>
      </c>
      <c r="N5699" t="str">
        <f>[1]!s_info_industry_gics(A5699,2)</f>
        <v>公用事业Ⅱ</v>
      </c>
      <c r="O5699" t="str">
        <f>[1]!s_info_industry_gicscode(A5699,2)</f>
        <v>5510</v>
      </c>
      <c r="P5699" t="str" cm="1">
        <f t="array" ref="P5699">[1]!s_stmnote_suppliertop5(A5699,D5699,1)</f>
        <v>中煤能源南京有限公司</v>
      </c>
      <c r="Q5699" t="str">
        <f>[1]!s_stmnote_suppliertop5(A5699,D5699,2)</f>
        <v>中国石油天然气股份有限公司天然气销售江苏分公司</v>
      </c>
      <c r="R5699" t="str" cm="1">
        <f t="array" ref="R5699">[1]!s_stmnote_suppliertop5(A5699,D5699,3)</f>
        <v>中煤晋北销售有限公司</v>
      </c>
      <c r="S5699" t="str" cm="1">
        <f t="array" ref="S5699">[1]!s_stmnote_suppliertop5(A5699,D5699,4)</f>
        <v>晋能控股山西煤业股份有限公司</v>
      </c>
      <c r="T5699" t="str" cm="1">
        <f t="array" ref="T5699">[1]!s_stmnote_suppliertop5(A5699,D5699,5)</f>
        <v>伊泰能源(上海)有限公司</v>
      </c>
      <c r="U5699" s="9">
        <f>[1]!s_stmnote_purchasetop5_pct(A5699,D5699)</f>
        <v>41.06</v>
      </c>
      <c r="V5699" t="str" cm="1">
        <f t="array" ref="V5699">[1]!s_stmnote_customertop5($A5699,$D5699,1)</f>
        <v>国网江苏省电力有限公司</v>
      </c>
      <c r="W5699" t="str" cm="1">
        <f t="array" ref="W5699">[1]!s_stmnote_customertop5($A5699,$D5699,2)</f>
        <v>国网山西省电力公司</v>
      </c>
      <c r="X5699" t="str" cm="1">
        <f t="array" ref="X5699">[1]!s_stmnote_customertop5($A5699,$D5699,3)</f>
        <v>江苏省国信集团有限公司及其子公司</v>
      </c>
      <c r="Y5699" t="str" cm="1">
        <f t="array" ref="Y5699">[1]!s_stmnote_customertop5($A5699,$D5699,4)</f>
        <v>国家电网有限公司</v>
      </c>
      <c r="Z5699" t="str" cm="1">
        <f t="array" ref="Z5699">[1]!s_stmnote_customertop5($A5699,$D5699,5)</f>
        <v>江苏苏龙能源有限公司</v>
      </c>
      <c r="AA5699" s="9">
        <f>[1]!s_stmnote_salestop5_pct(A5699,D5699)</f>
        <v>85.65</v>
      </c>
      <c r="AB5699" s="9">
        <f>[1]!s_fa_arturn(A5699,D5699)</f>
        <v>10.4754</v>
      </c>
      <c r="AC5699" s="9">
        <f>[1]!fa_apturn(A5699,D5699)</f>
        <v>9.6292973154288592</v>
      </c>
      <c r="AD5699" s="9">
        <f>[1]!s_fa_invturn(A5699,D5699)</f>
        <v>19.2363</v>
      </c>
    </row>
    <row r="5700" spans="1:30">
      <c r="A5700">
        <v>2608</v>
      </c>
      <c r="B5700" t="s">
        <v>378</v>
      </c>
      <c r="C5700" t="s">
        <v>2824</v>
      </c>
      <c r="D5700" s="8">
        <f t="shared" si="89"/>
        <v>44926</v>
      </c>
      <c r="E5700" t="s">
        <v>6993</v>
      </c>
      <c r="F5700">
        <v>1</v>
      </c>
      <c r="G5700" t="s">
        <v>10623</v>
      </c>
      <c r="L5700" t="str" cm="1">
        <f t="array" ref="L5700">[1]!s_info_industry_gics(A5700,1)</f>
        <v>公用事业</v>
      </c>
      <c r="M5700" t="str" cm="1">
        <f t="array" ref="M5700">[1]!s_info_industry_gicscode(A5700,1)</f>
        <v>55</v>
      </c>
      <c r="N5700" t="str">
        <f>[1]!s_info_industry_gics(A5700,2)</f>
        <v>公用事业Ⅱ</v>
      </c>
      <c r="O5700" t="str">
        <f>[1]!s_info_industry_gicscode(A5700,2)</f>
        <v>5510</v>
      </c>
      <c r="P5700" t="str" cm="1">
        <f t="array" ref="P5700">[1]!s_stmnote_suppliertop5(A5700,D5700,1)</f>
        <v>中煤能源南京有限公司</v>
      </c>
      <c r="Q5700" t="str">
        <f>[1]!s_stmnote_suppliertop5(A5700,D5700,2)</f>
        <v>中国石油天然气股份有限公司天然气销售江苏分公司</v>
      </c>
      <c r="R5700" t="str" cm="1">
        <f t="array" ref="R5700">[1]!s_stmnote_suppliertop5(A5700,D5700,3)</f>
        <v>山煤国际能源集团股份有限公司</v>
      </c>
      <c r="S5700" t="str" cm="1">
        <f t="array" ref="S5700">[1]!s_stmnote_suppliertop5(A5700,D5700,4)</f>
        <v>中煤晋北销售有限公司</v>
      </c>
      <c r="T5700" t="str" cm="1">
        <f t="array" ref="T5700">[1]!s_stmnote_suppliertop5(A5700,D5700,5)</f>
        <v>晋能控股山西煤业股份有限公司</v>
      </c>
      <c r="U5700" s="9">
        <f>[1]!s_stmnote_purchasetop5_pct(A5700,D5700)</f>
        <v>35.26</v>
      </c>
      <c r="V5700" t="str" cm="1">
        <f t="array" ref="V5700">[1]!s_stmnote_customertop5($A5700,$D5700,1)</f>
        <v>国网江苏省电力有限公司</v>
      </c>
      <c r="W5700" t="str" cm="1">
        <f t="array" ref="W5700">[1]!s_stmnote_customertop5($A5700,$D5700,2)</f>
        <v>国网山西省电力公司</v>
      </c>
      <c r="X5700" t="str" cm="1">
        <f t="array" ref="X5700">[1]!s_stmnote_customertop5($A5700,$D5700,3)</f>
        <v>江苏省国信集团有限公司及其子公司</v>
      </c>
      <c r="Y5700" t="str" cm="1">
        <f t="array" ref="Y5700">[1]!s_stmnote_customertop5($A5700,$D5700,4)</f>
        <v>国家电网有限公司</v>
      </c>
      <c r="Z5700" t="str" cm="1">
        <f t="array" ref="Z5700">[1]!s_stmnote_customertop5($A5700,$D5700,5)</f>
        <v>江苏苏龙能源有限公司</v>
      </c>
      <c r="AA5700" s="9">
        <f>[1]!s_stmnote_salestop5_pct(A5700,D5700)</f>
        <v>90.95</v>
      </c>
      <c r="AB5700" s="9">
        <f>[1]!s_fa_arturn(A5700,D5700)</f>
        <v>10.3833</v>
      </c>
      <c r="AC5700" s="9">
        <f>[1]!fa_apturn(A5700,D5700)</f>
        <v>10.6428440149932</v>
      </c>
      <c r="AD5700" s="9">
        <f>[1]!s_fa_invturn(A5700,D5700)</f>
        <v>14.488</v>
      </c>
    </row>
    <row r="5701" spans="1:30">
      <c r="A5701">
        <v>2608</v>
      </c>
      <c r="B5701" t="s">
        <v>378</v>
      </c>
      <c r="C5701" t="s">
        <v>2825</v>
      </c>
      <c r="D5701" s="8">
        <f t="shared" si="89"/>
        <v>45291</v>
      </c>
      <c r="E5701" t="s">
        <v>7073</v>
      </c>
      <c r="F5701">
        <v>2</v>
      </c>
      <c r="G5701" t="s">
        <v>10624</v>
      </c>
      <c r="H5701" t="s">
        <v>12115</v>
      </c>
      <c r="L5701" t="str" cm="1">
        <f t="array" ref="L5701">[1]!s_info_industry_gics(A5701,1)</f>
        <v>公用事业</v>
      </c>
      <c r="M5701" t="str" cm="1">
        <f t="array" ref="M5701">[1]!s_info_industry_gicscode(A5701,1)</f>
        <v>55</v>
      </c>
      <c r="N5701" t="str">
        <f>[1]!s_info_industry_gics(A5701,2)</f>
        <v>公用事业Ⅱ</v>
      </c>
      <c r="O5701" t="str">
        <f>[1]!s_info_industry_gicscode(A5701,2)</f>
        <v>5510</v>
      </c>
      <c r="P5701" t="str" cm="1">
        <f t="array" ref="P5701">[1]!s_stmnote_suppliertop5(A5701,D5701,1)</f>
        <v>中煤能源南京有限公司</v>
      </c>
      <c r="Q5701" t="str">
        <f>[1]!s_stmnote_suppliertop5(A5701,D5701,2)</f>
        <v>山煤国际能源集团股份有限公司</v>
      </c>
      <c r="R5701" t="str" cm="1">
        <f t="array" ref="R5701">[1]!s_stmnote_suppliertop5(A5701,D5701,3)</f>
        <v>中国石油天然气股份有限公司天然气销售江苏分公司</v>
      </c>
      <c r="S5701" t="str" cm="1">
        <f t="array" ref="S5701">[1]!s_stmnote_suppliertop5(A5701,D5701,4)</f>
        <v>山西金石达国际贸易有限公司</v>
      </c>
      <c r="T5701" t="str" cm="1">
        <f t="array" ref="T5701">[1]!s_stmnote_suppliertop5(A5701,D5701,5)</f>
        <v>国能销售集团华东能源有限公司</v>
      </c>
      <c r="U5701" s="9">
        <f>[1]!s_stmnote_purchasetop5_pct(A5701,D5701)</f>
        <v>42.24</v>
      </c>
      <c r="V5701" t="str" cm="1">
        <f t="array" ref="V5701">[1]!s_stmnote_customertop5($A5701,$D5701,1)</f>
        <v>国网江苏省电力有限公司</v>
      </c>
      <c r="W5701" t="str" cm="1">
        <f t="array" ref="W5701">[1]!s_stmnote_customertop5($A5701,$D5701,2)</f>
        <v>国网山西省电力公司</v>
      </c>
      <c r="X5701" t="str" cm="1">
        <f t="array" ref="X5701">[1]!s_stmnote_customertop5($A5701,$D5701,3)</f>
        <v>国家电网有限公司</v>
      </c>
      <c r="Y5701" t="str" cm="1">
        <f t="array" ref="Y5701">[1]!s_stmnote_customertop5($A5701,$D5701,4)</f>
        <v>江苏省国信集团有限公司及其子公司</v>
      </c>
      <c r="Z5701" t="str" cm="1">
        <f t="array" ref="Z5701">[1]!s_stmnote_customertop5($A5701,$D5701,5)</f>
        <v>江苏协联能源科技服务有限公司</v>
      </c>
      <c r="AA5701" s="9">
        <f>[1]!s_stmnote_salestop5_pct(A5701,D5701)</f>
        <v>86.94</v>
      </c>
      <c r="AB5701" s="9">
        <f>[1]!s_fa_arturn(A5701,D5701)</f>
        <v>9.6431000000000004</v>
      </c>
      <c r="AC5701" s="9">
        <f>[1]!fa_apturn(A5701,D5701)</f>
        <v>9.8964459860309102</v>
      </c>
      <c r="AD5701" s="9">
        <f>[1]!s_fa_invturn(A5701,D5701)</f>
        <v>17.866</v>
      </c>
    </row>
    <row r="5702" spans="1:30">
      <c r="A5702">
        <v>600008</v>
      </c>
      <c r="B5702" t="s">
        <v>790</v>
      </c>
      <c r="C5702" t="s">
        <v>4338</v>
      </c>
      <c r="D5702" s="8">
        <f t="shared" si="89"/>
        <v>44561</v>
      </c>
      <c r="E5702" t="s">
        <v>7588</v>
      </c>
      <c r="F5702">
        <v>1</v>
      </c>
      <c r="G5702" t="s">
        <v>9132</v>
      </c>
      <c r="L5702" t="str" cm="1">
        <f t="array" ref="L5702">[1]!s_info_industry_gics(A5702,1)</f>
        <v>公用事业</v>
      </c>
      <c r="M5702" t="str" cm="1">
        <f t="array" ref="M5702">[1]!s_info_industry_gicscode(A5702,1)</f>
        <v>55</v>
      </c>
      <c r="N5702" t="str">
        <f>[1]!s_info_industry_gics(A5702,2)</f>
        <v>公用事业Ⅱ</v>
      </c>
      <c r="O5702" t="str">
        <f>[1]!s_info_industry_gicscode(A5702,2)</f>
        <v>5510</v>
      </c>
      <c r="P5702" cm="1">
        <f t="array" ref="P5702">[1]!s_stmnote_suppliertop5(A5702,D5702,1)</f>
        <v>0</v>
      </c>
      <c r="Q5702">
        <f>[1]!s_stmnote_suppliertop5(A5702,D5702,2)</f>
        <v>0</v>
      </c>
      <c r="R5702" cm="1">
        <f t="array" ref="R5702">[1]!s_stmnote_suppliertop5(A5702,D5702,3)</f>
        <v>0</v>
      </c>
      <c r="S5702" cm="1">
        <f t="array" ref="S5702">[1]!s_stmnote_suppliertop5(A5702,D5702,4)</f>
        <v>0</v>
      </c>
      <c r="T5702" cm="1">
        <f t="array" ref="T5702">[1]!s_stmnote_suppliertop5(A5702,D5702,5)</f>
        <v>0</v>
      </c>
      <c r="U5702" s="9">
        <f>[1]!s_stmnote_purchasetop5_pct(A5702,D5702)</f>
        <v>2.57</v>
      </c>
      <c r="V5702" cm="1">
        <f t="array" ref="V5702">[1]!s_stmnote_customertop5($A5702,$D5702,1)</f>
        <v>0</v>
      </c>
      <c r="W5702" cm="1">
        <f t="array" ref="W5702">[1]!s_stmnote_customertop5($A5702,$D5702,2)</f>
        <v>0</v>
      </c>
      <c r="X5702" cm="1">
        <f t="array" ref="X5702">[1]!s_stmnote_customertop5($A5702,$D5702,3)</f>
        <v>0</v>
      </c>
      <c r="Y5702" cm="1">
        <f t="array" ref="Y5702">[1]!s_stmnote_customertop5($A5702,$D5702,4)</f>
        <v>0</v>
      </c>
      <c r="Z5702" cm="1">
        <f t="array" ref="Z5702">[1]!s_stmnote_customertop5($A5702,$D5702,5)</f>
        <v>0</v>
      </c>
      <c r="AA5702" s="9">
        <f>[1]!s_stmnote_salestop5_pct(A5702,D5702)</f>
        <v>0</v>
      </c>
      <c r="AB5702" s="9">
        <f>[1]!s_fa_arturn(A5702,D5702)</f>
        <v>4.1609999999999996</v>
      </c>
      <c r="AC5702" s="9">
        <f>[1]!fa_apturn(A5702,D5702)</f>
        <v>1.3627498008004599</v>
      </c>
      <c r="AD5702" s="9">
        <f>[1]!s_fa_invturn(A5702,D5702)</f>
        <v>5.9577999999999998</v>
      </c>
    </row>
    <row r="5703" spans="1:30">
      <c r="A5703">
        <v>600008</v>
      </c>
      <c r="B5703" t="s">
        <v>790</v>
      </c>
      <c r="C5703" t="s">
        <v>4339</v>
      </c>
      <c r="D5703" s="8">
        <f t="shared" si="89"/>
        <v>44561</v>
      </c>
      <c r="E5703" t="s">
        <v>7418</v>
      </c>
      <c r="F5703">
        <v>1</v>
      </c>
      <c r="G5703" t="s">
        <v>9133</v>
      </c>
      <c r="L5703" t="str" cm="1">
        <f t="array" ref="L5703">[1]!s_info_industry_gics(A5703,1)</f>
        <v>公用事业</v>
      </c>
      <c r="M5703" t="str" cm="1">
        <f t="array" ref="M5703">[1]!s_info_industry_gicscode(A5703,1)</f>
        <v>55</v>
      </c>
      <c r="N5703" t="str">
        <f>[1]!s_info_industry_gics(A5703,2)</f>
        <v>公用事业Ⅱ</v>
      </c>
      <c r="O5703" t="str">
        <f>[1]!s_info_industry_gicscode(A5703,2)</f>
        <v>5510</v>
      </c>
      <c r="P5703" cm="1">
        <f t="array" ref="P5703">[1]!s_stmnote_suppliertop5(A5703,D5703,1)</f>
        <v>0</v>
      </c>
      <c r="Q5703">
        <f>[1]!s_stmnote_suppliertop5(A5703,D5703,2)</f>
        <v>0</v>
      </c>
      <c r="R5703" cm="1">
        <f t="array" ref="R5703">[1]!s_stmnote_suppliertop5(A5703,D5703,3)</f>
        <v>0</v>
      </c>
      <c r="S5703" cm="1">
        <f t="array" ref="S5703">[1]!s_stmnote_suppliertop5(A5703,D5703,4)</f>
        <v>0</v>
      </c>
      <c r="T5703" cm="1">
        <f t="array" ref="T5703">[1]!s_stmnote_suppliertop5(A5703,D5703,5)</f>
        <v>0</v>
      </c>
      <c r="U5703" s="9">
        <f>[1]!s_stmnote_purchasetop5_pct(A5703,D5703)</f>
        <v>2.57</v>
      </c>
      <c r="V5703" cm="1">
        <f t="array" ref="V5703">[1]!s_stmnote_customertop5($A5703,$D5703,1)</f>
        <v>0</v>
      </c>
      <c r="W5703" cm="1">
        <f t="array" ref="W5703">[1]!s_stmnote_customertop5($A5703,$D5703,2)</f>
        <v>0</v>
      </c>
      <c r="X5703" cm="1">
        <f t="array" ref="X5703">[1]!s_stmnote_customertop5($A5703,$D5703,3)</f>
        <v>0</v>
      </c>
      <c r="Y5703" cm="1">
        <f t="array" ref="Y5703">[1]!s_stmnote_customertop5($A5703,$D5703,4)</f>
        <v>0</v>
      </c>
      <c r="Z5703" cm="1">
        <f t="array" ref="Z5703">[1]!s_stmnote_customertop5($A5703,$D5703,5)</f>
        <v>0</v>
      </c>
      <c r="AA5703" s="9">
        <f>[1]!s_stmnote_salestop5_pct(A5703,D5703)</f>
        <v>0</v>
      </c>
      <c r="AB5703" s="9">
        <f>[1]!s_fa_arturn(A5703,D5703)</f>
        <v>4.1609999999999996</v>
      </c>
      <c r="AC5703" s="9">
        <f>[1]!fa_apturn(A5703,D5703)</f>
        <v>1.3627498008004599</v>
      </c>
      <c r="AD5703" s="9">
        <f>[1]!s_fa_invturn(A5703,D5703)</f>
        <v>5.9577999999999998</v>
      </c>
    </row>
    <row r="5704" spans="1:30">
      <c r="A5704">
        <v>600021</v>
      </c>
      <c r="B5704" t="s">
        <v>795</v>
      </c>
      <c r="C5704" t="s">
        <v>4371</v>
      </c>
      <c r="D5704" s="8">
        <f t="shared" si="89"/>
        <v>44561</v>
      </c>
      <c r="E5704" t="s">
        <v>7017</v>
      </c>
      <c r="F5704">
        <v>2</v>
      </c>
      <c r="G5704" t="s">
        <v>11003</v>
      </c>
      <c r="H5704" t="s">
        <v>12282</v>
      </c>
      <c r="L5704" t="str" cm="1">
        <f t="array" ref="L5704">[1]!s_info_industry_gics(A5704,1)</f>
        <v>公用事业</v>
      </c>
      <c r="M5704" t="str" cm="1">
        <f t="array" ref="M5704">[1]!s_info_industry_gicscode(A5704,1)</f>
        <v>55</v>
      </c>
      <c r="N5704" t="str">
        <f>[1]!s_info_industry_gics(A5704,2)</f>
        <v>公用事业Ⅱ</v>
      </c>
      <c r="O5704" t="str">
        <f>[1]!s_info_industry_gicscode(A5704,2)</f>
        <v>5510</v>
      </c>
      <c r="P5704" cm="1">
        <f t="array" ref="P5704">[1]!s_stmnote_suppliertop5(A5704,D5704,1)</f>
        <v>0</v>
      </c>
      <c r="Q5704">
        <f>[1]!s_stmnote_suppliertop5(A5704,D5704,2)</f>
        <v>0</v>
      </c>
      <c r="R5704" cm="1">
        <f t="array" ref="R5704">[1]!s_stmnote_suppliertop5(A5704,D5704,3)</f>
        <v>0</v>
      </c>
      <c r="S5704" cm="1">
        <f t="array" ref="S5704">[1]!s_stmnote_suppliertop5(A5704,D5704,4)</f>
        <v>0</v>
      </c>
      <c r="T5704" cm="1">
        <f t="array" ref="T5704">[1]!s_stmnote_suppliertop5(A5704,D5704,5)</f>
        <v>0</v>
      </c>
      <c r="U5704" s="9">
        <f>[1]!s_stmnote_purchasetop5_pct(A5704,D5704)</f>
        <v>23.46</v>
      </c>
      <c r="V5704" cm="1">
        <f t="array" ref="V5704">[1]!s_stmnote_customertop5($A5704,$D5704,1)</f>
        <v>0</v>
      </c>
      <c r="W5704" cm="1">
        <f t="array" ref="W5704">[1]!s_stmnote_customertop5($A5704,$D5704,2)</f>
        <v>0</v>
      </c>
      <c r="X5704" cm="1">
        <f t="array" ref="X5704">[1]!s_stmnote_customertop5($A5704,$D5704,3)</f>
        <v>0</v>
      </c>
      <c r="Y5704" cm="1">
        <f t="array" ref="Y5704">[1]!s_stmnote_customertop5($A5704,$D5704,4)</f>
        <v>0</v>
      </c>
      <c r="Z5704" cm="1">
        <f t="array" ref="Z5704">[1]!s_stmnote_customertop5($A5704,$D5704,5)</f>
        <v>0</v>
      </c>
      <c r="AA5704" s="9">
        <f>[1]!s_stmnote_salestop5_pct(A5704,D5704)</f>
        <v>77.55</v>
      </c>
      <c r="AB5704" s="9">
        <f>[1]!s_fa_arturn(A5704,D5704)</f>
        <v>2.6272000000000002</v>
      </c>
      <c r="AC5704" s="9">
        <f>[1]!fa_apturn(A5704,D5704)</f>
        <v>3.3860956015424701</v>
      </c>
      <c r="AD5704" s="9">
        <f>[1]!s_fa_invturn(A5704,D5704)</f>
        <v>31.8413</v>
      </c>
    </row>
    <row r="5705" spans="1:30">
      <c r="A5705">
        <v>600021</v>
      </c>
      <c r="B5705" t="s">
        <v>795</v>
      </c>
      <c r="C5705" t="s">
        <v>4372</v>
      </c>
      <c r="D5705" s="8">
        <f t="shared" si="89"/>
        <v>44561</v>
      </c>
      <c r="E5705" t="s">
        <v>7059</v>
      </c>
      <c r="F5705">
        <v>2</v>
      </c>
      <c r="G5705" t="s">
        <v>11004</v>
      </c>
      <c r="H5705" t="s">
        <v>12283</v>
      </c>
      <c r="L5705" t="str" cm="1">
        <f t="array" ref="L5705">[1]!s_info_industry_gics(A5705,1)</f>
        <v>公用事业</v>
      </c>
      <c r="M5705" t="str" cm="1">
        <f t="array" ref="M5705">[1]!s_info_industry_gicscode(A5705,1)</f>
        <v>55</v>
      </c>
      <c r="N5705" t="str">
        <f>[1]!s_info_industry_gics(A5705,2)</f>
        <v>公用事业Ⅱ</v>
      </c>
      <c r="O5705" t="str">
        <f>[1]!s_info_industry_gicscode(A5705,2)</f>
        <v>5510</v>
      </c>
      <c r="P5705" cm="1">
        <f t="array" ref="P5705">[1]!s_stmnote_suppliertop5(A5705,D5705,1)</f>
        <v>0</v>
      </c>
      <c r="Q5705">
        <f>[1]!s_stmnote_suppliertop5(A5705,D5705,2)</f>
        <v>0</v>
      </c>
      <c r="R5705" cm="1">
        <f t="array" ref="R5705">[1]!s_stmnote_suppliertop5(A5705,D5705,3)</f>
        <v>0</v>
      </c>
      <c r="S5705" cm="1">
        <f t="array" ref="S5705">[1]!s_stmnote_suppliertop5(A5705,D5705,4)</f>
        <v>0</v>
      </c>
      <c r="T5705" cm="1">
        <f t="array" ref="T5705">[1]!s_stmnote_suppliertop5(A5705,D5705,5)</f>
        <v>0</v>
      </c>
      <c r="U5705" s="9">
        <f>[1]!s_stmnote_purchasetop5_pct(A5705,D5705)</f>
        <v>23.46</v>
      </c>
      <c r="V5705" cm="1">
        <f t="array" ref="V5705">[1]!s_stmnote_customertop5($A5705,$D5705,1)</f>
        <v>0</v>
      </c>
      <c r="W5705" cm="1">
        <f t="array" ref="W5705">[1]!s_stmnote_customertop5($A5705,$D5705,2)</f>
        <v>0</v>
      </c>
      <c r="X5705" cm="1">
        <f t="array" ref="X5705">[1]!s_stmnote_customertop5($A5705,$D5705,3)</f>
        <v>0</v>
      </c>
      <c r="Y5705" cm="1">
        <f t="array" ref="Y5705">[1]!s_stmnote_customertop5($A5705,$D5705,4)</f>
        <v>0</v>
      </c>
      <c r="Z5705" cm="1">
        <f t="array" ref="Z5705">[1]!s_stmnote_customertop5($A5705,$D5705,5)</f>
        <v>0</v>
      </c>
      <c r="AA5705" s="9">
        <f>[1]!s_stmnote_salestop5_pct(A5705,D5705)</f>
        <v>77.55</v>
      </c>
      <c r="AB5705" s="9">
        <f>[1]!s_fa_arturn(A5705,D5705)</f>
        <v>2.6272000000000002</v>
      </c>
      <c r="AC5705" s="9">
        <f>[1]!fa_apturn(A5705,D5705)</f>
        <v>3.3860956015424701</v>
      </c>
      <c r="AD5705" s="9">
        <f>[1]!s_fa_invturn(A5705,D5705)</f>
        <v>31.8413</v>
      </c>
    </row>
    <row r="5706" spans="1:30">
      <c r="A5706">
        <v>600021</v>
      </c>
      <c r="B5706" t="s">
        <v>795</v>
      </c>
      <c r="C5706" t="s">
        <v>4373</v>
      </c>
      <c r="D5706" s="8">
        <f t="shared" si="89"/>
        <v>44561</v>
      </c>
      <c r="E5706" t="s">
        <v>6988</v>
      </c>
      <c r="F5706">
        <v>1</v>
      </c>
      <c r="G5706" t="s">
        <v>9148</v>
      </c>
      <c r="L5706" t="str" cm="1">
        <f t="array" ref="L5706">[1]!s_info_industry_gics(A5706,1)</f>
        <v>公用事业</v>
      </c>
      <c r="M5706" t="str" cm="1">
        <f t="array" ref="M5706">[1]!s_info_industry_gicscode(A5706,1)</f>
        <v>55</v>
      </c>
      <c r="N5706" t="str">
        <f>[1]!s_info_industry_gics(A5706,2)</f>
        <v>公用事业Ⅱ</v>
      </c>
      <c r="O5706" t="str">
        <f>[1]!s_info_industry_gicscode(A5706,2)</f>
        <v>5510</v>
      </c>
      <c r="P5706" cm="1">
        <f t="array" ref="P5706">[1]!s_stmnote_suppliertop5(A5706,D5706,1)</f>
        <v>0</v>
      </c>
      <c r="Q5706">
        <f>[1]!s_stmnote_suppliertop5(A5706,D5706,2)</f>
        <v>0</v>
      </c>
      <c r="R5706" cm="1">
        <f t="array" ref="R5706">[1]!s_stmnote_suppliertop5(A5706,D5706,3)</f>
        <v>0</v>
      </c>
      <c r="S5706" cm="1">
        <f t="array" ref="S5706">[1]!s_stmnote_suppliertop5(A5706,D5706,4)</f>
        <v>0</v>
      </c>
      <c r="T5706" cm="1">
        <f t="array" ref="T5706">[1]!s_stmnote_suppliertop5(A5706,D5706,5)</f>
        <v>0</v>
      </c>
      <c r="U5706" s="9">
        <f>[1]!s_stmnote_purchasetop5_pct(A5706,D5706)</f>
        <v>23.46</v>
      </c>
      <c r="V5706" cm="1">
        <f t="array" ref="V5706">[1]!s_stmnote_customertop5($A5706,$D5706,1)</f>
        <v>0</v>
      </c>
      <c r="W5706" cm="1">
        <f t="array" ref="W5706">[1]!s_stmnote_customertop5($A5706,$D5706,2)</f>
        <v>0</v>
      </c>
      <c r="X5706" cm="1">
        <f t="array" ref="X5706">[1]!s_stmnote_customertop5($A5706,$D5706,3)</f>
        <v>0</v>
      </c>
      <c r="Y5706" cm="1">
        <f t="array" ref="Y5706">[1]!s_stmnote_customertop5($A5706,$D5706,4)</f>
        <v>0</v>
      </c>
      <c r="Z5706" cm="1">
        <f t="array" ref="Z5706">[1]!s_stmnote_customertop5($A5706,$D5706,5)</f>
        <v>0</v>
      </c>
      <c r="AA5706" s="9">
        <f>[1]!s_stmnote_salestop5_pct(A5706,D5706)</f>
        <v>77.55</v>
      </c>
      <c r="AB5706" s="9">
        <f>[1]!s_fa_arturn(A5706,D5706)</f>
        <v>2.6272000000000002</v>
      </c>
      <c r="AC5706" s="9">
        <f>[1]!fa_apturn(A5706,D5706)</f>
        <v>3.3860956015424701</v>
      </c>
      <c r="AD5706" s="9">
        <f>[1]!s_fa_invturn(A5706,D5706)</f>
        <v>31.8413</v>
      </c>
    </row>
    <row r="5707" spans="1:30">
      <c r="A5707">
        <v>600021</v>
      </c>
      <c r="B5707" t="s">
        <v>795</v>
      </c>
      <c r="C5707" t="s">
        <v>4374</v>
      </c>
      <c r="D5707" s="8">
        <f t="shared" si="89"/>
        <v>44561</v>
      </c>
      <c r="E5707" t="s">
        <v>7250</v>
      </c>
      <c r="F5707">
        <v>1</v>
      </c>
      <c r="G5707" t="s">
        <v>10542</v>
      </c>
      <c r="L5707" t="str" cm="1">
        <f t="array" ref="L5707">[1]!s_info_industry_gics(A5707,1)</f>
        <v>公用事业</v>
      </c>
      <c r="M5707" t="str" cm="1">
        <f t="array" ref="M5707">[1]!s_info_industry_gicscode(A5707,1)</f>
        <v>55</v>
      </c>
      <c r="N5707" t="str">
        <f>[1]!s_info_industry_gics(A5707,2)</f>
        <v>公用事业Ⅱ</v>
      </c>
      <c r="O5707" t="str">
        <f>[1]!s_info_industry_gicscode(A5707,2)</f>
        <v>5510</v>
      </c>
      <c r="P5707" cm="1">
        <f t="array" ref="P5707">[1]!s_stmnote_suppliertop5(A5707,D5707,1)</f>
        <v>0</v>
      </c>
      <c r="Q5707">
        <f>[1]!s_stmnote_suppliertop5(A5707,D5707,2)</f>
        <v>0</v>
      </c>
      <c r="R5707" cm="1">
        <f t="array" ref="R5707">[1]!s_stmnote_suppliertop5(A5707,D5707,3)</f>
        <v>0</v>
      </c>
      <c r="S5707" cm="1">
        <f t="array" ref="S5707">[1]!s_stmnote_suppliertop5(A5707,D5707,4)</f>
        <v>0</v>
      </c>
      <c r="T5707" cm="1">
        <f t="array" ref="T5707">[1]!s_stmnote_suppliertop5(A5707,D5707,5)</f>
        <v>0</v>
      </c>
      <c r="U5707" s="9">
        <f>[1]!s_stmnote_purchasetop5_pct(A5707,D5707)</f>
        <v>23.46</v>
      </c>
      <c r="V5707" cm="1">
        <f t="array" ref="V5707">[1]!s_stmnote_customertop5($A5707,$D5707,1)</f>
        <v>0</v>
      </c>
      <c r="W5707" cm="1">
        <f t="array" ref="W5707">[1]!s_stmnote_customertop5($A5707,$D5707,2)</f>
        <v>0</v>
      </c>
      <c r="X5707" cm="1">
        <f t="array" ref="X5707">[1]!s_stmnote_customertop5($A5707,$D5707,3)</f>
        <v>0</v>
      </c>
      <c r="Y5707" cm="1">
        <f t="array" ref="Y5707">[1]!s_stmnote_customertop5($A5707,$D5707,4)</f>
        <v>0</v>
      </c>
      <c r="Z5707" cm="1">
        <f t="array" ref="Z5707">[1]!s_stmnote_customertop5($A5707,$D5707,5)</f>
        <v>0</v>
      </c>
      <c r="AA5707" s="9">
        <f>[1]!s_stmnote_salestop5_pct(A5707,D5707)</f>
        <v>77.55</v>
      </c>
      <c r="AB5707" s="9">
        <f>[1]!s_fa_arturn(A5707,D5707)</f>
        <v>2.6272000000000002</v>
      </c>
      <c r="AC5707" s="9">
        <f>[1]!fa_apturn(A5707,D5707)</f>
        <v>3.3860956015424701</v>
      </c>
      <c r="AD5707" s="9">
        <f>[1]!s_fa_invturn(A5707,D5707)</f>
        <v>31.8413</v>
      </c>
    </row>
    <row r="5708" spans="1:30">
      <c r="A5708">
        <v>600021</v>
      </c>
      <c r="B5708" t="s">
        <v>795</v>
      </c>
      <c r="C5708" t="s">
        <v>4375</v>
      </c>
      <c r="D5708" s="8">
        <f t="shared" si="89"/>
        <v>44926</v>
      </c>
      <c r="E5708" t="s">
        <v>6996</v>
      </c>
      <c r="F5708">
        <v>1</v>
      </c>
      <c r="G5708" t="s">
        <v>9149</v>
      </c>
      <c r="L5708" t="str" cm="1">
        <f t="array" ref="L5708">[1]!s_info_industry_gics(A5708,1)</f>
        <v>公用事业</v>
      </c>
      <c r="M5708" t="str" cm="1">
        <f t="array" ref="M5708">[1]!s_info_industry_gicscode(A5708,1)</f>
        <v>55</v>
      </c>
      <c r="N5708" t="str">
        <f>[1]!s_info_industry_gics(A5708,2)</f>
        <v>公用事业Ⅱ</v>
      </c>
      <c r="O5708" t="str">
        <f>[1]!s_info_industry_gicscode(A5708,2)</f>
        <v>5510</v>
      </c>
      <c r="P5708" t="str" cm="1">
        <f t="array" ref="P5708">[1]!s_stmnote_suppliertop5(A5708,D5708,1)</f>
        <v>上海绿地能源集团煤炭销售有限公司</v>
      </c>
      <c r="Q5708" t="str">
        <f>[1]!s_stmnote_suppliertop5(A5708,D5708,2)</f>
        <v>BlackSandCommoditiesFZ-LLC</v>
      </c>
      <c r="R5708" cm="1">
        <f t="array" ref="R5708">[1]!s_stmnote_suppliertop5(A5708,D5708,3)</f>
        <v>0</v>
      </c>
      <c r="S5708" cm="1">
        <f t="array" ref="S5708">[1]!s_stmnote_suppliertop5(A5708,D5708,4)</f>
        <v>0</v>
      </c>
      <c r="T5708" cm="1">
        <f t="array" ref="T5708">[1]!s_stmnote_suppliertop5(A5708,D5708,5)</f>
        <v>0</v>
      </c>
      <c r="U5708" s="9">
        <f>[1]!s_stmnote_purchasetop5_pct(A5708,D5708)</f>
        <v>10.55</v>
      </c>
      <c r="V5708" cm="1">
        <f t="array" ref="V5708">[1]!s_stmnote_customertop5($A5708,$D5708,1)</f>
        <v>0</v>
      </c>
      <c r="W5708" cm="1">
        <f t="array" ref="W5708">[1]!s_stmnote_customertop5($A5708,$D5708,2)</f>
        <v>0</v>
      </c>
      <c r="X5708" cm="1">
        <f t="array" ref="X5708">[1]!s_stmnote_customertop5($A5708,$D5708,3)</f>
        <v>0</v>
      </c>
      <c r="Y5708" cm="1">
        <f t="array" ref="Y5708">[1]!s_stmnote_customertop5($A5708,$D5708,4)</f>
        <v>0</v>
      </c>
      <c r="Z5708" cm="1">
        <f t="array" ref="Z5708">[1]!s_stmnote_customertop5($A5708,$D5708,5)</f>
        <v>0</v>
      </c>
      <c r="AA5708" s="9">
        <f>[1]!s_stmnote_salestop5_pct(A5708,D5708)</f>
        <v>74.86</v>
      </c>
      <c r="AB5708" s="9">
        <f>[1]!s_fa_arturn(A5708,D5708)</f>
        <v>2.7241</v>
      </c>
      <c r="AC5708" s="9">
        <f>[1]!fa_apturn(A5708,D5708)</f>
        <v>3.1786893836240102</v>
      </c>
      <c r="AD5708" s="9">
        <f>[1]!s_fa_invturn(A5708,D5708)</f>
        <v>24.9101</v>
      </c>
    </row>
    <row r="5709" spans="1:30">
      <c r="A5709">
        <v>600021</v>
      </c>
      <c r="B5709" t="s">
        <v>795</v>
      </c>
      <c r="C5709" t="s">
        <v>4376</v>
      </c>
      <c r="D5709" s="8">
        <f t="shared" si="89"/>
        <v>44926</v>
      </c>
      <c r="E5709" t="s">
        <v>6983</v>
      </c>
      <c r="F5709">
        <v>1</v>
      </c>
      <c r="G5709" t="s">
        <v>9150</v>
      </c>
      <c r="L5709" t="str" cm="1">
        <f t="array" ref="L5709">[1]!s_info_industry_gics(A5709,1)</f>
        <v>公用事业</v>
      </c>
      <c r="M5709" t="str" cm="1">
        <f t="array" ref="M5709">[1]!s_info_industry_gicscode(A5709,1)</f>
        <v>55</v>
      </c>
      <c r="N5709" t="str">
        <f>[1]!s_info_industry_gics(A5709,2)</f>
        <v>公用事业Ⅱ</v>
      </c>
      <c r="O5709" t="str">
        <f>[1]!s_info_industry_gicscode(A5709,2)</f>
        <v>5510</v>
      </c>
      <c r="P5709" t="str" cm="1">
        <f t="array" ref="P5709">[1]!s_stmnote_suppliertop5(A5709,D5709,1)</f>
        <v>上海绿地能源集团煤炭销售有限公司</v>
      </c>
      <c r="Q5709" t="str">
        <f>[1]!s_stmnote_suppliertop5(A5709,D5709,2)</f>
        <v>BlackSandCommoditiesFZ-LLC</v>
      </c>
      <c r="R5709" cm="1">
        <f t="array" ref="R5709">[1]!s_stmnote_suppliertop5(A5709,D5709,3)</f>
        <v>0</v>
      </c>
      <c r="S5709" cm="1">
        <f t="array" ref="S5709">[1]!s_stmnote_suppliertop5(A5709,D5709,4)</f>
        <v>0</v>
      </c>
      <c r="T5709" cm="1">
        <f t="array" ref="T5709">[1]!s_stmnote_suppliertop5(A5709,D5709,5)</f>
        <v>0</v>
      </c>
      <c r="U5709" s="9">
        <f>[1]!s_stmnote_purchasetop5_pct(A5709,D5709)</f>
        <v>10.55</v>
      </c>
      <c r="V5709" cm="1">
        <f t="array" ref="V5709">[1]!s_stmnote_customertop5($A5709,$D5709,1)</f>
        <v>0</v>
      </c>
      <c r="W5709" cm="1">
        <f t="array" ref="W5709">[1]!s_stmnote_customertop5($A5709,$D5709,2)</f>
        <v>0</v>
      </c>
      <c r="X5709" cm="1">
        <f t="array" ref="X5709">[1]!s_stmnote_customertop5($A5709,$D5709,3)</f>
        <v>0</v>
      </c>
      <c r="Y5709" cm="1">
        <f t="array" ref="Y5709">[1]!s_stmnote_customertop5($A5709,$D5709,4)</f>
        <v>0</v>
      </c>
      <c r="Z5709" cm="1">
        <f t="array" ref="Z5709">[1]!s_stmnote_customertop5($A5709,$D5709,5)</f>
        <v>0</v>
      </c>
      <c r="AA5709" s="9">
        <f>[1]!s_stmnote_salestop5_pct(A5709,D5709)</f>
        <v>74.86</v>
      </c>
      <c r="AB5709" s="9">
        <f>[1]!s_fa_arturn(A5709,D5709)</f>
        <v>2.7241</v>
      </c>
      <c r="AC5709" s="9">
        <f>[1]!fa_apturn(A5709,D5709)</f>
        <v>3.1786893836240102</v>
      </c>
      <c r="AD5709" s="9">
        <f>[1]!s_fa_invturn(A5709,D5709)</f>
        <v>24.9101</v>
      </c>
    </row>
    <row r="5710" spans="1:30">
      <c r="A5710">
        <v>600021</v>
      </c>
      <c r="B5710" t="s">
        <v>795</v>
      </c>
      <c r="C5710" t="s">
        <v>4377</v>
      </c>
      <c r="D5710" s="8">
        <f t="shared" si="89"/>
        <v>45291</v>
      </c>
      <c r="E5710" t="s">
        <v>7013</v>
      </c>
      <c r="F5710">
        <v>2</v>
      </c>
      <c r="G5710" t="s">
        <v>11005</v>
      </c>
      <c r="H5710" t="s">
        <v>12282</v>
      </c>
      <c r="L5710" t="str" cm="1">
        <f t="array" ref="L5710">[1]!s_info_industry_gics(A5710,1)</f>
        <v>公用事业</v>
      </c>
      <c r="M5710" t="str" cm="1">
        <f t="array" ref="M5710">[1]!s_info_industry_gicscode(A5710,1)</f>
        <v>55</v>
      </c>
      <c r="N5710" t="str">
        <f>[1]!s_info_industry_gics(A5710,2)</f>
        <v>公用事业Ⅱ</v>
      </c>
      <c r="O5710" t="str">
        <f>[1]!s_info_industry_gicscode(A5710,2)</f>
        <v>5510</v>
      </c>
      <c r="P5710" cm="1">
        <f t="array" ref="P5710">[1]!s_stmnote_suppliertop5(A5710,D5710,1)</f>
        <v>0</v>
      </c>
      <c r="Q5710">
        <f>[1]!s_stmnote_suppliertop5(A5710,D5710,2)</f>
        <v>0</v>
      </c>
      <c r="R5710" cm="1">
        <f t="array" ref="R5710">[1]!s_stmnote_suppliertop5(A5710,D5710,3)</f>
        <v>0</v>
      </c>
      <c r="S5710" cm="1">
        <f t="array" ref="S5710">[1]!s_stmnote_suppliertop5(A5710,D5710,4)</f>
        <v>0</v>
      </c>
      <c r="T5710" cm="1">
        <f t="array" ref="T5710">[1]!s_stmnote_suppliertop5(A5710,D5710,5)</f>
        <v>0</v>
      </c>
      <c r="U5710" s="9">
        <f>[1]!s_stmnote_purchasetop5_pct(A5710,D5710)</f>
        <v>49.74</v>
      </c>
      <c r="V5710" cm="1">
        <f t="array" ref="V5710">[1]!s_stmnote_customertop5($A5710,$D5710,1)</f>
        <v>0</v>
      </c>
      <c r="W5710" cm="1">
        <f t="array" ref="W5710">[1]!s_stmnote_customertop5($A5710,$D5710,2)</f>
        <v>0</v>
      </c>
      <c r="X5710" cm="1">
        <f t="array" ref="X5710">[1]!s_stmnote_customertop5($A5710,$D5710,3)</f>
        <v>0</v>
      </c>
      <c r="Y5710" cm="1">
        <f t="array" ref="Y5710">[1]!s_stmnote_customertop5($A5710,$D5710,4)</f>
        <v>0</v>
      </c>
      <c r="Z5710" cm="1">
        <f t="array" ref="Z5710">[1]!s_stmnote_customertop5($A5710,$D5710,5)</f>
        <v>0</v>
      </c>
      <c r="AA5710" s="9">
        <f>[1]!s_stmnote_salestop5_pct(A5710,D5710)</f>
        <v>77.430000000000007</v>
      </c>
      <c r="AB5710" s="9">
        <f>[1]!s_fa_arturn(A5710,D5710)</f>
        <v>2.4533</v>
      </c>
      <c r="AC5710" s="9">
        <f>[1]!fa_apturn(A5710,D5710)</f>
        <v>3.9773399424257598</v>
      </c>
      <c r="AD5710" s="9">
        <f>[1]!s_fa_invturn(A5710,D5710)</f>
        <v>29.1251</v>
      </c>
    </row>
    <row r="5711" spans="1:30">
      <c r="A5711">
        <v>600021</v>
      </c>
      <c r="B5711" t="s">
        <v>795</v>
      </c>
      <c r="C5711" t="s">
        <v>4378</v>
      </c>
      <c r="D5711" s="8">
        <f t="shared" si="89"/>
        <v>45291</v>
      </c>
      <c r="E5711" t="s">
        <v>7002</v>
      </c>
      <c r="F5711">
        <v>1</v>
      </c>
      <c r="G5711" t="s">
        <v>11006</v>
      </c>
      <c r="L5711" t="str" cm="1">
        <f t="array" ref="L5711">[1]!s_info_industry_gics(A5711,1)</f>
        <v>公用事业</v>
      </c>
      <c r="M5711" t="str" cm="1">
        <f t="array" ref="M5711">[1]!s_info_industry_gicscode(A5711,1)</f>
        <v>55</v>
      </c>
      <c r="N5711" t="str">
        <f>[1]!s_info_industry_gics(A5711,2)</f>
        <v>公用事业Ⅱ</v>
      </c>
      <c r="O5711" t="str">
        <f>[1]!s_info_industry_gicscode(A5711,2)</f>
        <v>5510</v>
      </c>
      <c r="P5711" cm="1">
        <f t="array" ref="P5711">[1]!s_stmnote_suppliertop5(A5711,D5711,1)</f>
        <v>0</v>
      </c>
      <c r="Q5711">
        <f>[1]!s_stmnote_suppliertop5(A5711,D5711,2)</f>
        <v>0</v>
      </c>
      <c r="R5711" cm="1">
        <f t="array" ref="R5711">[1]!s_stmnote_suppliertop5(A5711,D5711,3)</f>
        <v>0</v>
      </c>
      <c r="S5711" cm="1">
        <f t="array" ref="S5711">[1]!s_stmnote_suppliertop5(A5711,D5711,4)</f>
        <v>0</v>
      </c>
      <c r="T5711" cm="1">
        <f t="array" ref="T5711">[1]!s_stmnote_suppliertop5(A5711,D5711,5)</f>
        <v>0</v>
      </c>
      <c r="U5711" s="9">
        <f>[1]!s_stmnote_purchasetop5_pct(A5711,D5711)</f>
        <v>49.74</v>
      </c>
      <c r="V5711" cm="1">
        <f t="array" ref="V5711">[1]!s_stmnote_customertop5($A5711,$D5711,1)</f>
        <v>0</v>
      </c>
      <c r="W5711" cm="1">
        <f t="array" ref="W5711">[1]!s_stmnote_customertop5($A5711,$D5711,2)</f>
        <v>0</v>
      </c>
      <c r="X5711" cm="1">
        <f t="array" ref="X5711">[1]!s_stmnote_customertop5($A5711,$D5711,3)</f>
        <v>0</v>
      </c>
      <c r="Y5711" cm="1">
        <f t="array" ref="Y5711">[1]!s_stmnote_customertop5($A5711,$D5711,4)</f>
        <v>0</v>
      </c>
      <c r="Z5711" cm="1">
        <f t="array" ref="Z5711">[1]!s_stmnote_customertop5($A5711,$D5711,5)</f>
        <v>0</v>
      </c>
      <c r="AA5711" s="9">
        <f>[1]!s_stmnote_salestop5_pct(A5711,D5711)</f>
        <v>77.430000000000007</v>
      </c>
      <c r="AB5711" s="9">
        <f>[1]!s_fa_arturn(A5711,D5711)</f>
        <v>2.4533</v>
      </c>
      <c r="AC5711" s="9">
        <f>[1]!fa_apturn(A5711,D5711)</f>
        <v>3.9773399424257598</v>
      </c>
      <c r="AD5711" s="9">
        <f>[1]!s_fa_invturn(A5711,D5711)</f>
        <v>29.1251</v>
      </c>
    </row>
    <row r="5712" spans="1:30">
      <c r="A5712">
        <v>600021</v>
      </c>
      <c r="B5712" t="s">
        <v>795</v>
      </c>
      <c r="C5712" t="s">
        <v>4379</v>
      </c>
      <c r="D5712" s="8">
        <f t="shared" ref="D5712:D5775" si="90">DATE(YEAR(E5712), 12, 31)</f>
        <v>45291</v>
      </c>
      <c r="E5712" t="s">
        <v>6952</v>
      </c>
      <c r="F5712">
        <v>1</v>
      </c>
      <c r="G5712" t="s">
        <v>9151</v>
      </c>
      <c r="L5712" t="str" cm="1">
        <f t="array" ref="L5712">[1]!s_info_industry_gics(A5712,1)</f>
        <v>公用事业</v>
      </c>
      <c r="M5712" t="str" cm="1">
        <f t="array" ref="M5712">[1]!s_info_industry_gicscode(A5712,1)</f>
        <v>55</v>
      </c>
      <c r="N5712" t="str">
        <f>[1]!s_info_industry_gics(A5712,2)</f>
        <v>公用事业Ⅱ</v>
      </c>
      <c r="O5712" t="str">
        <f>[1]!s_info_industry_gicscode(A5712,2)</f>
        <v>5510</v>
      </c>
      <c r="P5712" cm="1">
        <f t="array" ref="P5712">[1]!s_stmnote_suppliertop5(A5712,D5712,1)</f>
        <v>0</v>
      </c>
      <c r="Q5712">
        <f>[1]!s_stmnote_suppliertop5(A5712,D5712,2)</f>
        <v>0</v>
      </c>
      <c r="R5712" cm="1">
        <f t="array" ref="R5712">[1]!s_stmnote_suppliertop5(A5712,D5712,3)</f>
        <v>0</v>
      </c>
      <c r="S5712" cm="1">
        <f t="array" ref="S5712">[1]!s_stmnote_suppliertop5(A5712,D5712,4)</f>
        <v>0</v>
      </c>
      <c r="T5712" cm="1">
        <f t="array" ref="T5712">[1]!s_stmnote_suppliertop5(A5712,D5712,5)</f>
        <v>0</v>
      </c>
      <c r="U5712" s="9">
        <f>[1]!s_stmnote_purchasetop5_pct(A5712,D5712)</f>
        <v>49.74</v>
      </c>
      <c r="V5712" cm="1">
        <f t="array" ref="V5712">[1]!s_stmnote_customertop5($A5712,$D5712,1)</f>
        <v>0</v>
      </c>
      <c r="W5712" cm="1">
        <f t="array" ref="W5712">[1]!s_stmnote_customertop5($A5712,$D5712,2)</f>
        <v>0</v>
      </c>
      <c r="X5712" cm="1">
        <f t="array" ref="X5712">[1]!s_stmnote_customertop5($A5712,$D5712,3)</f>
        <v>0</v>
      </c>
      <c r="Y5712" cm="1">
        <f t="array" ref="Y5712">[1]!s_stmnote_customertop5($A5712,$D5712,4)</f>
        <v>0</v>
      </c>
      <c r="Z5712" cm="1">
        <f t="array" ref="Z5712">[1]!s_stmnote_customertop5($A5712,$D5712,5)</f>
        <v>0</v>
      </c>
      <c r="AA5712" s="9">
        <f>[1]!s_stmnote_salestop5_pct(A5712,D5712)</f>
        <v>77.430000000000007</v>
      </c>
      <c r="AB5712" s="9">
        <f>[1]!s_fa_arturn(A5712,D5712)</f>
        <v>2.4533</v>
      </c>
      <c r="AC5712" s="9">
        <f>[1]!fa_apturn(A5712,D5712)</f>
        <v>3.9773399424257598</v>
      </c>
      <c r="AD5712" s="9">
        <f>[1]!s_fa_invturn(A5712,D5712)</f>
        <v>29.1251</v>
      </c>
    </row>
    <row r="5713" spans="1:30">
      <c r="A5713">
        <v>600021</v>
      </c>
      <c r="B5713" t="s">
        <v>795</v>
      </c>
      <c r="C5713" t="s">
        <v>4380</v>
      </c>
      <c r="D5713" s="8">
        <f t="shared" si="90"/>
        <v>45657</v>
      </c>
      <c r="E5713" t="s">
        <v>7575</v>
      </c>
      <c r="F5713">
        <v>2</v>
      </c>
      <c r="G5713" t="s">
        <v>11007</v>
      </c>
      <c r="H5713" t="s">
        <v>12284</v>
      </c>
      <c r="L5713" t="str" cm="1">
        <f t="array" ref="L5713">[1]!s_info_industry_gics(A5713,1)</f>
        <v>公用事业</v>
      </c>
      <c r="M5713" t="str" cm="1">
        <f t="array" ref="M5713">[1]!s_info_industry_gicscode(A5713,1)</f>
        <v>55</v>
      </c>
      <c r="N5713" t="str">
        <f>[1]!s_info_industry_gics(A5713,2)</f>
        <v>公用事业Ⅱ</v>
      </c>
      <c r="O5713" t="str">
        <f>[1]!s_info_industry_gicscode(A5713,2)</f>
        <v>5510</v>
      </c>
      <c r="P5713" cm="1">
        <f t="array" ref="P5713">[1]!s_stmnote_suppliertop5(A5713,D5713,1)</f>
        <v>0</v>
      </c>
      <c r="Q5713">
        <f>[1]!s_stmnote_suppliertop5(A5713,D5713,2)</f>
        <v>0</v>
      </c>
      <c r="R5713" cm="1">
        <f t="array" ref="R5713">[1]!s_stmnote_suppliertop5(A5713,D5713,3)</f>
        <v>0</v>
      </c>
      <c r="S5713" cm="1">
        <f t="array" ref="S5713">[1]!s_stmnote_suppliertop5(A5713,D5713,4)</f>
        <v>0</v>
      </c>
      <c r="T5713" cm="1">
        <f t="array" ref="T5713">[1]!s_stmnote_suppliertop5(A5713,D5713,5)</f>
        <v>0</v>
      </c>
      <c r="U5713" s="9">
        <f>[1]!s_stmnote_purchasetop5_pct(A5713,D5713)</f>
        <v>0</v>
      </c>
      <c r="V5713" cm="1">
        <f t="array" ref="V5713">[1]!s_stmnote_customertop5($A5713,$D5713,1)</f>
        <v>0</v>
      </c>
      <c r="W5713" cm="1">
        <f t="array" ref="W5713">[1]!s_stmnote_customertop5($A5713,$D5713,2)</f>
        <v>0</v>
      </c>
      <c r="X5713" cm="1">
        <f t="array" ref="X5713">[1]!s_stmnote_customertop5($A5713,$D5713,3)</f>
        <v>0</v>
      </c>
      <c r="Y5713" cm="1">
        <f t="array" ref="Y5713">[1]!s_stmnote_customertop5($A5713,$D5713,4)</f>
        <v>0</v>
      </c>
      <c r="Z5713" cm="1">
        <f t="array" ref="Z5713">[1]!s_stmnote_customertop5($A5713,$D5713,5)</f>
        <v>0</v>
      </c>
      <c r="AA5713" s="9">
        <f>[1]!s_stmnote_salestop5_pct(A5713,D5713)</f>
        <v>0</v>
      </c>
      <c r="AB5713" s="9">
        <f>[1]!s_fa_arturn(A5713,D5713)</f>
        <v>0</v>
      </c>
      <c r="AC5713" s="9">
        <f>[1]!fa_apturn(A5713,D5713)</f>
        <v>0</v>
      </c>
      <c r="AD5713" s="9">
        <f>[1]!s_fa_invturn(A5713,D5713)</f>
        <v>0</v>
      </c>
    </row>
    <row r="5714" spans="1:30">
      <c r="A5714">
        <v>600021</v>
      </c>
      <c r="B5714" t="s">
        <v>795</v>
      </c>
      <c r="C5714" t="s">
        <v>4381</v>
      </c>
      <c r="D5714" s="8">
        <f t="shared" si="90"/>
        <v>45657</v>
      </c>
      <c r="E5714" t="s">
        <v>7743</v>
      </c>
      <c r="F5714">
        <v>1</v>
      </c>
      <c r="G5714" t="s">
        <v>11008</v>
      </c>
      <c r="L5714" t="str" cm="1">
        <f t="array" ref="L5714">[1]!s_info_industry_gics(A5714,1)</f>
        <v>公用事业</v>
      </c>
      <c r="M5714" t="str" cm="1">
        <f t="array" ref="M5714">[1]!s_info_industry_gicscode(A5714,1)</f>
        <v>55</v>
      </c>
      <c r="N5714" t="str">
        <f>[1]!s_info_industry_gics(A5714,2)</f>
        <v>公用事业Ⅱ</v>
      </c>
      <c r="O5714" t="str">
        <f>[1]!s_info_industry_gicscode(A5714,2)</f>
        <v>5510</v>
      </c>
      <c r="P5714" cm="1">
        <f t="array" ref="P5714">[1]!s_stmnote_suppliertop5(A5714,D5714,1)</f>
        <v>0</v>
      </c>
      <c r="Q5714">
        <f>[1]!s_stmnote_suppliertop5(A5714,D5714,2)</f>
        <v>0</v>
      </c>
      <c r="R5714" cm="1">
        <f t="array" ref="R5714">[1]!s_stmnote_suppliertop5(A5714,D5714,3)</f>
        <v>0</v>
      </c>
      <c r="S5714" cm="1">
        <f t="array" ref="S5714">[1]!s_stmnote_suppliertop5(A5714,D5714,4)</f>
        <v>0</v>
      </c>
      <c r="T5714" cm="1">
        <f t="array" ref="T5714">[1]!s_stmnote_suppliertop5(A5714,D5714,5)</f>
        <v>0</v>
      </c>
      <c r="U5714" s="9">
        <f>[1]!s_stmnote_purchasetop5_pct(A5714,D5714)</f>
        <v>0</v>
      </c>
      <c r="V5714" cm="1">
        <f t="array" ref="V5714">[1]!s_stmnote_customertop5($A5714,$D5714,1)</f>
        <v>0</v>
      </c>
      <c r="W5714" cm="1">
        <f t="array" ref="W5714">[1]!s_stmnote_customertop5($A5714,$D5714,2)</f>
        <v>0</v>
      </c>
      <c r="X5714" cm="1">
        <f t="array" ref="X5714">[1]!s_stmnote_customertop5($A5714,$D5714,3)</f>
        <v>0</v>
      </c>
      <c r="Y5714" cm="1">
        <f t="array" ref="Y5714">[1]!s_stmnote_customertop5($A5714,$D5714,4)</f>
        <v>0</v>
      </c>
      <c r="Z5714" cm="1">
        <f t="array" ref="Z5714">[1]!s_stmnote_customertop5($A5714,$D5714,5)</f>
        <v>0</v>
      </c>
      <c r="AA5714" s="9">
        <f>[1]!s_stmnote_salestop5_pct(A5714,D5714)</f>
        <v>0</v>
      </c>
      <c r="AB5714" s="9">
        <f>[1]!s_fa_arturn(A5714,D5714)</f>
        <v>0</v>
      </c>
      <c r="AC5714" s="9">
        <f>[1]!fa_apturn(A5714,D5714)</f>
        <v>0</v>
      </c>
      <c r="AD5714" s="9">
        <f>[1]!s_fa_invturn(A5714,D5714)</f>
        <v>0</v>
      </c>
    </row>
    <row r="5715" spans="1:30">
      <c r="A5715">
        <v>600098</v>
      </c>
      <c r="B5715" t="s">
        <v>814</v>
      </c>
      <c r="C5715" t="s">
        <v>4487</v>
      </c>
      <c r="D5715" s="8">
        <f t="shared" si="90"/>
        <v>44561</v>
      </c>
      <c r="E5715" t="s">
        <v>7146</v>
      </c>
      <c r="F5715">
        <v>1</v>
      </c>
      <c r="G5715" t="s">
        <v>11068</v>
      </c>
      <c r="L5715" t="str" cm="1">
        <f t="array" ref="L5715">[1]!s_info_industry_gics(A5715,1)</f>
        <v>公用事业</v>
      </c>
      <c r="M5715" t="str" cm="1">
        <f t="array" ref="M5715">[1]!s_info_industry_gicscode(A5715,1)</f>
        <v>55</v>
      </c>
      <c r="N5715" t="str">
        <f>[1]!s_info_industry_gics(A5715,2)</f>
        <v>公用事业Ⅱ</v>
      </c>
      <c r="O5715" t="str">
        <f>[1]!s_info_industry_gicscode(A5715,2)</f>
        <v>5510</v>
      </c>
      <c r="P5715" cm="1">
        <f t="array" ref="P5715">[1]!s_stmnote_suppliertop5(A5715,D5715,1)</f>
        <v>0</v>
      </c>
      <c r="Q5715">
        <f>[1]!s_stmnote_suppliertop5(A5715,D5715,2)</f>
        <v>0</v>
      </c>
      <c r="R5715" cm="1">
        <f t="array" ref="R5715">[1]!s_stmnote_suppliertop5(A5715,D5715,3)</f>
        <v>0</v>
      </c>
      <c r="S5715" cm="1">
        <f t="array" ref="S5715">[1]!s_stmnote_suppliertop5(A5715,D5715,4)</f>
        <v>0</v>
      </c>
      <c r="T5715" cm="1">
        <f t="array" ref="T5715">[1]!s_stmnote_suppliertop5(A5715,D5715,5)</f>
        <v>0</v>
      </c>
      <c r="U5715" s="9">
        <f>[1]!s_stmnote_purchasetop5_pct(A5715,D5715)</f>
        <v>34.01</v>
      </c>
      <c r="V5715" cm="1">
        <f t="array" ref="V5715">[1]!s_stmnote_customertop5($A5715,$D5715,1)</f>
        <v>0</v>
      </c>
      <c r="W5715" cm="1">
        <f t="array" ref="W5715">[1]!s_stmnote_customertop5($A5715,$D5715,2)</f>
        <v>0</v>
      </c>
      <c r="X5715" cm="1">
        <f t="array" ref="X5715">[1]!s_stmnote_customertop5($A5715,$D5715,3)</f>
        <v>0</v>
      </c>
      <c r="Y5715" cm="1">
        <f t="array" ref="Y5715">[1]!s_stmnote_customertop5($A5715,$D5715,4)</f>
        <v>0</v>
      </c>
      <c r="Z5715" cm="1">
        <f t="array" ref="Z5715">[1]!s_stmnote_customertop5($A5715,$D5715,5)</f>
        <v>0</v>
      </c>
      <c r="AA5715" s="9">
        <f>[1]!s_stmnote_salestop5_pct(A5715,D5715)</f>
        <v>32.1</v>
      </c>
      <c r="AB5715" s="9">
        <f>[1]!s_fa_arturn(A5715,D5715)</f>
        <v>16.386199999999999</v>
      </c>
      <c r="AC5715" s="9">
        <f>[1]!fa_apturn(A5715,D5715)</f>
        <v>10.235625876369401</v>
      </c>
      <c r="AD5715" s="9">
        <f>[1]!s_fa_invturn(A5715,D5715)</f>
        <v>17.606100000000001</v>
      </c>
    </row>
    <row r="5716" spans="1:30">
      <c r="A5716">
        <v>600098</v>
      </c>
      <c r="B5716" t="s">
        <v>814</v>
      </c>
      <c r="C5716" t="s">
        <v>4488</v>
      </c>
      <c r="D5716" s="8">
        <f t="shared" si="90"/>
        <v>44561</v>
      </c>
      <c r="E5716" t="s">
        <v>7630</v>
      </c>
      <c r="F5716">
        <v>1</v>
      </c>
      <c r="G5716" t="s">
        <v>11069</v>
      </c>
      <c r="L5716" t="str" cm="1">
        <f t="array" ref="L5716">[1]!s_info_industry_gics(A5716,1)</f>
        <v>公用事业</v>
      </c>
      <c r="M5716" t="str" cm="1">
        <f t="array" ref="M5716">[1]!s_info_industry_gicscode(A5716,1)</f>
        <v>55</v>
      </c>
      <c r="N5716" t="str">
        <f>[1]!s_info_industry_gics(A5716,2)</f>
        <v>公用事业Ⅱ</v>
      </c>
      <c r="O5716" t="str">
        <f>[1]!s_info_industry_gicscode(A5716,2)</f>
        <v>5510</v>
      </c>
      <c r="P5716" cm="1">
        <f t="array" ref="P5716">[1]!s_stmnote_suppliertop5(A5716,D5716,1)</f>
        <v>0</v>
      </c>
      <c r="Q5716">
        <f>[1]!s_stmnote_suppliertop5(A5716,D5716,2)</f>
        <v>0</v>
      </c>
      <c r="R5716" cm="1">
        <f t="array" ref="R5716">[1]!s_stmnote_suppliertop5(A5716,D5716,3)</f>
        <v>0</v>
      </c>
      <c r="S5716" cm="1">
        <f t="array" ref="S5716">[1]!s_stmnote_suppliertop5(A5716,D5716,4)</f>
        <v>0</v>
      </c>
      <c r="T5716" cm="1">
        <f t="array" ref="T5716">[1]!s_stmnote_suppliertop5(A5716,D5716,5)</f>
        <v>0</v>
      </c>
      <c r="U5716" s="9">
        <f>[1]!s_stmnote_purchasetop5_pct(A5716,D5716)</f>
        <v>34.01</v>
      </c>
      <c r="V5716" cm="1">
        <f t="array" ref="V5716">[1]!s_stmnote_customertop5($A5716,$D5716,1)</f>
        <v>0</v>
      </c>
      <c r="W5716" cm="1">
        <f t="array" ref="W5716">[1]!s_stmnote_customertop5($A5716,$D5716,2)</f>
        <v>0</v>
      </c>
      <c r="X5716" cm="1">
        <f t="array" ref="X5716">[1]!s_stmnote_customertop5($A5716,$D5716,3)</f>
        <v>0</v>
      </c>
      <c r="Y5716" cm="1">
        <f t="array" ref="Y5716">[1]!s_stmnote_customertop5($A5716,$D5716,4)</f>
        <v>0</v>
      </c>
      <c r="Z5716" cm="1">
        <f t="array" ref="Z5716">[1]!s_stmnote_customertop5($A5716,$D5716,5)</f>
        <v>0</v>
      </c>
      <c r="AA5716" s="9">
        <f>[1]!s_stmnote_salestop5_pct(A5716,D5716)</f>
        <v>32.1</v>
      </c>
      <c r="AB5716" s="9">
        <f>[1]!s_fa_arturn(A5716,D5716)</f>
        <v>16.386199999999999</v>
      </c>
      <c r="AC5716" s="9">
        <f>[1]!fa_apturn(A5716,D5716)</f>
        <v>10.235625876369401</v>
      </c>
      <c r="AD5716" s="9">
        <f>[1]!s_fa_invturn(A5716,D5716)</f>
        <v>17.606100000000001</v>
      </c>
    </row>
    <row r="5717" spans="1:30">
      <c r="A5717">
        <v>600098</v>
      </c>
      <c r="B5717" t="s">
        <v>814</v>
      </c>
      <c r="C5717" t="s">
        <v>4489</v>
      </c>
      <c r="D5717" s="8">
        <f t="shared" si="90"/>
        <v>44561</v>
      </c>
      <c r="E5717" t="s">
        <v>7102</v>
      </c>
      <c r="F5717">
        <v>1</v>
      </c>
      <c r="G5717" t="s">
        <v>7881</v>
      </c>
      <c r="L5717" t="str" cm="1">
        <f t="array" ref="L5717">[1]!s_info_industry_gics(A5717,1)</f>
        <v>公用事业</v>
      </c>
      <c r="M5717" t="str" cm="1">
        <f t="array" ref="M5717">[1]!s_info_industry_gicscode(A5717,1)</f>
        <v>55</v>
      </c>
      <c r="N5717" t="str">
        <f>[1]!s_info_industry_gics(A5717,2)</f>
        <v>公用事业Ⅱ</v>
      </c>
      <c r="O5717" t="str">
        <f>[1]!s_info_industry_gicscode(A5717,2)</f>
        <v>5510</v>
      </c>
      <c r="P5717" cm="1">
        <f t="array" ref="P5717">[1]!s_stmnote_suppliertop5(A5717,D5717,1)</f>
        <v>0</v>
      </c>
      <c r="Q5717">
        <f>[1]!s_stmnote_suppliertop5(A5717,D5717,2)</f>
        <v>0</v>
      </c>
      <c r="R5717" cm="1">
        <f t="array" ref="R5717">[1]!s_stmnote_suppliertop5(A5717,D5717,3)</f>
        <v>0</v>
      </c>
      <c r="S5717" cm="1">
        <f t="array" ref="S5717">[1]!s_stmnote_suppliertop5(A5717,D5717,4)</f>
        <v>0</v>
      </c>
      <c r="T5717" cm="1">
        <f t="array" ref="T5717">[1]!s_stmnote_suppliertop5(A5717,D5717,5)</f>
        <v>0</v>
      </c>
      <c r="U5717" s="9">
        <f>[1]!s_stmnote_purchasetop5_pct(A5717,D5717)</f>
        <v>34.01</v>
      </c>
      <c r="V5717" cm="1">
        <f t="array" ref="V5717">[1]!s_stmnote_customertop5($A5717,$D5717,1)</f>
        <v>0</v>
      </c>
      <c r="W5717" cm="1">
        <f t="array" ref="W5717">[1]!s_stmnote_customertop5($A5717,$D5717,2)</f>
        <v>0</v>
      </c>
      <c r="X5717" cm="1">
        <f t="array" ref="X5717">[1]!s_stmnote_customertop5($A5717,$D5717,3)</f>
        <v>0</v>
      </c>
      <c r="Y5717" cm="1">
        <f t="array" ref="Y5717">[1]!s_stmnote_customertop5($A5717,$D5717,4)</f>
        <v>0</v>
      </c>
      <c r="Z5717" cm="1">
        <f t="array" ref="Z5717">[1]!s_stmnote_customertop5($A5717,$D5717,5)</f>
        <v>0</v>
      </c>
      <c r="AA5717" s="9">
        <f>[1]!s_stmnote_salestop5_pct(A5717,D5717)</f>
        <v>32.1</v>
      </c>
      <c r="AB5717" s="9">
        <f>[1]!s_fa_arturn(A5717,D5717)</f>
        <v>16.386199999999999</v>
      </c>
      <c r="AC5717" s="9">
        <f>[1]!fa_apturn(A5717,D5717)</f>
        <v>10.235625876369401</v>
      </c>
      <c r="AD5717" s="9">
        <f>[1]!s_fa_invturn(A5717,D5717)</f>
        <v>17.606100000000001</v>
      </c>
    </row>
    <row r="5718" spans="1:30">
      <c r="A5718">
        <v>600283</v>
      </c>
      <c r="B5718" t="s">
        <v>856</v>
      </c>
      <c r="C5718" t="s">
        <v>4639</v>
      </c>
      <c r="D5718" s="8">
        <f t="shared" si="90"/>
        <v>45657</v>
      </c>
      <c r="E5718" t="s">
        <v>6965</v>
      </c>
      <c r="F5718">
        <v>1</v>
      </c>
      <c r="G5718" t="s">
        <v>11121</v>
      </c>
      <c r="L5718" t="str" cm="1">
        <f t="array" ref="L5718">[1]!s_info_industry_gics(A5718,1)</f>
        <v>公用事业</v>
      </c>
      <c r="M5718" t="str" cm="1">
        <f t="array" ref="M5718">[1]!s_info_industry_gicscode(A5718,1)</f>
        <v>55</v>
      </c>
      <c r="N5718" t="str">
        <f>[1]!s_info_industry_gics(A5718,2)</f>
        <v>公用事业Ⅱ</v>
      </c>
      <c r="O5718" t="str">
        <f>[1]!s_info_industry_gicscode(A5718,2)</f>
        <v>5510</v>
      </c>
      <c r="P5718" cm="1">
        <f t="array" ref="P5718">[1]!s_stmnote_suppliertop5(A5718,D5718,1)</f>
        <v>0</v>
      </c>
      <c r="Q5718">
        <f>[1]!s_stmnote_suppliertop5(A5718,D5718,2)</f>
        <v>0</v>
      </c>
      <c r="R5718" cm="1">
        <f t="array" ref="R5718">[1]!s_stmnote_suppliertop5(A5718,D5718,3)</f>
        <v>0</v>
      </c>
      <c r="S5718" cm="1">
        <f t="array" ref="S5718">[1]!s_stmnote_suppliertop5(A5718,D5718,4)</f>
        <v>0</v>
      </c>
      <c r="T5718" cm="1">
        <f t="array" ref="T5718">[1]!s_stmnote_suppliertop5(A5718,D5718,5)</f>
        <v>0</v>
      </c>
      <c r="U5718" s="9">
        <f>[1]!s_stmnote_purchasetop5_pct(A5718,D5718)</f>
        <v>0</v>
      </c>
      <c r="V5718" cm="1">
        <f t="array" ref="V5718">[1]!s_stmnote_customertop5($A5718,$D5718,1)</f>
        <v>0</v>
      </c>
      <c r="W5718" cm="1">
        <f t="array" ref="W5718">[1]!s_stmnote_customertop5($A5718,$D5718,2)</f>
        <v>0</v>
      </c>
      <c r="X5718" cm="1">
        <f t="array" ref="X5718">[1]!s_stmnote_customertop5($A5718,$D5718,3)</f>
        <v>0</v>
      </c>
      <c r="Y5718" cm="1">
        <f t="array" ref="Y5718">[1]!s_stmnote_customertop5($A5718,$D5718,4)</f>
        <v>0</v>
      </c>
      <c r="Z5718" cm="1">
        <f t="array" ref="Z5718">[1]!s_stmnote_customertop5($A5718,$D5718,5)</f>
        <v>0</v>
      </c>
      <c r="AA5718" s="9">
        <f>[1]!s_stmnote_salestop5_pct(A5718,D5718)</f>
        <v>0</v>
      </c>
      <c r="AB5718" s="9">
        <f>[1]!s_fa_arturn(A5718,D5718)</f>
        <v>0</v>
      </c>
      <c r="AC5718" s="9">
        <f>[1]!fa_apturn(A5718,D5718)</f>
        <v>0</v>
      </c>
      <c r="AD5718" s="9">
        <f>[1]!s_fa_invturn(A5718,D5718)</f>
        <v>0</v>
      </c>
    </row>
    <row r="5719" spans="1:30">
      <c r="A5719">
        <v>600333</v>
      </c>
      <c r="B5719" t="s">
        <v>872</v>
      </c>
      <c r="C5719" t="s">
        <v>4703</v>
      </c>
      <c r="D5719" s="8">
        <f t="shared" si="90"/>
        <v>45657</v>
      </c>
      <c r="E5719" t="s">
        <v>7468</v>
      </c>
      <c r="F5719">
        <v>1</v>
      </c>
      <c r="G5719" t="s">
        <v>9265</v>
      </c>
      <c r="L5719" t="str" cm="1">
        <f t="array" ref="L5719">[1]!s_info_industry_gics(A5719,1)</f>
        <v>公用事业</v>
      </c>
      <c r="M5719" t="str" cm="1">
        <f t="array" ref="M5719">[1]!s_info_industry_gicscode(A5719,1)</f>
        <v>55</v>
      </c>
      <c r="N5719" t="str">
        <f>[1]!s_info_industry_gics(A5719,2)</f>
        <v>公用事业Ⅱ</v>
      </c>
      <c r="O5719" t="str">
        <f>[1]!s_info_industry_gicscode(A5719,2)</f>
        <v>5510</v>
      </c>
      <c r="P5719" cm="1">
        <f t="array" ref="P5719">[1]!s_stmnote_suppliertop5(A5719,D5719,1)</f>
        <v>0</v>
      </c>
      <c r="Q5719">
        <f>[1]!s_stmnote_suppliertop5(A5719,D5719,2)</f>
        <v>0</v>
      </c>
      <c r="R5719" cm="1">
        <f t="array" ref="R5719">[1]!s_stmnote_suppliertop5(A5719,D5719,3)</f>
        <v>0</v>
      </c>
      <c r="S5719" cm="1">
        <f t="array" ref="S5719">[1]!s_stmnote_suppliertop5(A5719,D5719,4)</f>
        <v>0</v>
      </c>
      <c r="T5719" cm="1">
        <f t="array" ref="T5719">[1]!s_stmnote_suppliertop5(A5719,D5719,5)</f>
        <v>0</v>
      </c>
      <c r="U5719" s="9">
        <f>[1]!s_stmnote_purchasetop5_pct(A5719,D5719)</f>
        <v>0</v>
      </c>
      <c r="V5719" cm="1">
        <f t="array" ref="V5719">[1]!s_stmnote_customertop5($A5719,$D5719,1)</f>
        <v>0</v>
      </c>
      <c r="W5719" cm="1">
        <f t="array" ref="W5719">[1]!s_stmnote_customertop5($A5719,$D5719,2)</f>
        <v>0</v>
      </c>
      <c r="X5719" cm="1">
        <f t="array" ref="X5719">[1]!s_stmnote_customertop5($A5719,$D5719,3)</f>
        <v>0</v>
      </c>
      <c r="Y5719" cm="1">
        <f t="array" ref="Y5719">[1]!s_stmnote_customertop5($A5719,$D5719,4)</f>
        <v>0</v>
      </c>
      <c r="Z5719" cm="1">
        <f t="array" ref="Z5719">[1]!s_stmnote_customertop5($A5719,$D5719,5)</f>
        <v>0</v>
      </c>
      <c r="AA5719" s="9">
        <f>[1]!s_stmnote_salestop5_pct(A5719,D5719)</f>
        <v>0</v>
      </c>
      <c r="AB5719" s="9">
        <f>[1]!s_fa_arturn(A5719,D5719)</f>
        <v>0</v>
      </c>
      <c r="AC5719" s="9">
        <f>[1]!fa_apturn(A5719,D5719)</f>
        <v>0</v>
      </c>
      <c r="AD5719" s="9">
        <f>[1]!s_fa_invturn(A5719,D5719)</f>
        <v>0</v>
      </c>
    </row>
    <row r="5720" spans="1:30">
      <c r="A5720">
        <v>600333</v>
      </c>
      <c r="B5720" t="s">
        <v>872</v>
      </c>
      <c r="C5720" t="s">
        <v>4704</v>
      </c>
      <c r="D5720" s="8">
        <f t="shared" si="90"/>
        <v>45657</v>
      </c>
      <c r="E5720" t="s">
        <v>7413</v>
      </c>
      <c r="F5720">
        <v>1</v>
      </c>
      <c r="G5720" t="s">
        <v>9265</v>
      </c>
      <c r="L5720" t="str" cm="1">
        <f t="array" ref="L5720">[1]!s_info_industry_gics(A5720,1)</f>
        <v>公用事业</v>
      </c>
      <c r="M5720" t="str" cm="1">
        <f t="array" ref="M5720">[1]!s_info_industry_gicscode(A5720,1)</f>
        <v>55</v>
      </c>
      <c r="N5720" t="str">
        <f>[1]!s_info_industry_gics(A5720,2)</f>
        <v>公用事业Ⅱ</v>
      </c>
      <c r="O5720" t="str">
        <f>[1]!s_info_industry_gicscode(A5720,2)</f>
        <v>5510</v>
      </c>
      <c r="P5720" cm="1">
        <f t="array" ref="P5720">[1]!s_stmnote_suppliertop5(A5720,D5720,1)</f>
        <v>0</v>
      </c>
      <c r="Q5720">
        <f>[1]!s_stmnote_suppliertop5(A5720,D5720,2)</f>
        <v>0</v>
      </c>
      <c r="R5720" cm="1">
        <f t="array" ref="R5720">[1]!s_stmnote_suppliertop5(A5720,D5720,3)</f>
        <v>0</v>
      </c>
      <c r="S5720" cm="1">
        <f t="array" ref="S5720">[1]!s_stmnote_suppliertop5(A5720,D5720,4)</f>
        <v>0</v>
      </c>
      <c r="T5720" cm="1">
        <f t="array" ref="T5720">[1]!s_stmnote_suppliertop5(A5720,D5720,5)</f>
        <v>0</v>
      </c>
      <c r="U5720" s="9">
        <f>[1]!s_stmnote_purchasetop5_pct(A5720,D5720)</f>
        <v>0</v>
      </c>
      <c r="V5720" cm="1">
        <f t="array" ref="V5720">[1]!s_stmnote_customertop5($A5720,$D5720,1)</f>
        <v>0</v>
      </c>
      <c r="W5720" cm="1">
        <f t="array" ref="W5720">[1]!s_stmnote_customertop5($A5720,$D5720,2)</f>
        <v>0</v>
      </c>
      <c r="X5720" cm="1">
        <f t="array" ref="X5720">[1]!s_stmnote_customertop5($A5720,$D5720,3)</f>
        <v>0</v>
      </c>
      <c r="Y5720" cm="1">
        <f t="array" ref="Y5720">[1]!s_stmnote_customertop5($A5720,$D5720,4)</f>
        <v>0</v>
      </c>
      <c r="Z5720" cm="1">
        <f t="array" ref="Z5720">[1]!s_stmnote_customertop5($A5720,$D5720,5)</f>
        <v>0</v>
      </c>
      <c r="AA5720" s="9">
        <f>[1]!s_stmnote_salestop5_pct(A5720,D5720)</f>
        <v>0</v>
      </c>
      <c r="AB5720" s="9">
        <f>[1]!s_fa_arturn(A5720,D5720)</f>
        <v>0</v>
      </c>
      <c r="AC5720" s="9">
        <f>[1]!fa_apturn(A5720,D5720)</f>
        <v>0</v>
      </c>
      <c r="AD5720" s="9">
        <f>[1]!s_fa_invturn(A5720,D5720)</f>
        <v>0</v>
      </c>
    </row>
    <row r="5721" spans="1:30">
      <c r="A5721">
        <v>600396</v>
      </c>
      <c r="B5721" t="s">
        <v>891</v>
      </c>
      <c r="C5721" t="s">
        <v>4766</v>
      </c>
      <c r="D5721" s="8">
        <f t="shared" si="90"/>
        <v>44926</v>
      </c>
      <c r="E5721" t="s">
        <v>7187</v>
      </c>
      <c r="F5721">
        <v>1</v>
      </c>
      <c r="G5721" t="s">
        <v>9294</v>
      </c>
      <c r="L5721" t="str" cm="1">
        <f t="array" ref="L5721">[1]!s_info_industry_gics(A5721,1)</f>
        <v>公用事业</v>
      </c>
      <c r="M5721" t="str" cm="1">
        <f t="array" ref="M5721">[1]!s_info_industry_gicscode(A5721,1)</f>
        <v>55</v>
      </c>
      <c r="N5721" t="str">
        <f>[1]!s_info_industry_gics(A5721,2)</f>
        <v>公用事业Ⅱ</v>
      </c>
      <c r="O5721" t="str">
        <f>[1]!s_info_industry_gicscode(A5721,2)</f>
        <v>5510</v>
      </c>
      <c r="P5721" cm="1">
        <f t="array" ref="P5721">[1]!s_stmnote_suppliertop5(A5721,D5721,1)</f>
        <v>0</v>
      </c>
      <c r="Q5721">
        <f>[1]!s_stmnote_suppliertop5(A5721,D5721,2)</f>
        <v>0</v>
      </c>
      <c r="R5721" cm="1">
        <f t="array" ref="R5721">[1]!s_stmnote_suppliertop5(A5721,D5721,3)</f>
        <v>0</v>
      </c>
      <c r="S5721" cm="1">
        <f t="array" ref="S5721">[1]!s_stmnote_suppliertop5(A5721,D5721,4)</f>
        <v>0</v>
      </c>
      <c r="T5721" cm="1">
        <f t="array" ref="T5721">[1]!s_stmnote_suppliertop5(A5721,D5721,5)</f>
        <v>0</v>
      </c>
      <c r="U5721" s="9">
        <f>[1]!s_stmnote_purchasetop5_pct(A5721,D5721)</f>
        <v>58.45</v>
      </c>
      <c r="V5721" cm="1">
        <f t="array" ref="V5721">[1]!s_stmnote_customertop5($A5721,$D5721,1)</f>
        <v>0</v>
      </c>
      <c r="W5721" cm="1">
        <f t="array" ref="W5721">[1]!s_stmnote_customertop5($A5721,$D5721,2)</f>
        <v>0</v>
      </c>
      <c r="X5721" cm="1">
        <f t="array" ref="X5721">[1]!s_stmnote_customertop5($A5721,$D5721,3)</f>
        <v>0</v>
      </c>
      <c r="Y5721" cm="1">
        <f t="array" ref="Y5721">[1]!s_stmnote_customertop5($A5721,$D5721,4)</f>
        <v>0</v>
      </c>
      <c r="Z5721" cm="1">
        <f t="array" ref="Z5721">[1]!s_stmnote_customertop5($A5721,$D5721,5)</f>
        <v>0</v>
      </c>
      <c r="AA5721" s="9">
        <f>[1]!s_stmnote_salestop5_pct(A5721,D5721)</f>
        <v>88.75</v>
      </c>
      <c r="AB5721" s="9">
        <f>[1]!s_fa_arturn(A5721,D5721)</f>
        <v>5.6875</v>
      </c>
      <c r="AC5721" s="9">
        <f>[1]!fa_apturn(A5721,D5721)</f>
        <v>4.6165454670554098</v>
      </c>
      <c r="AD5721" s="9">
        <f>[1]!s_fa_invturn(A5721,D5721)</f>
        <v>12.878500000000001</v>
      </c>
    </row>
    <row r="5722" spans="1:30">
      <c r="A5722">
        <v>600396</v>
      </c>
      <c r="B5722" t="s">
        <v>891</v>
      </c>
      <c r="C5722" t="s">
        <v>4767</v>
      </c>
      <c r="D5722" s="8">
        <f t="shared" si="90"/>
        <v>44926</v>
      </c>
      <c r="E5722" t="s">
        <v>7470</v>
      </c>
      <c r="F5722">
        <v>1</v>
      </c>
      <c r="G5722" t="s">
        <v>9295</v>
      </c>
      <c r="L5722" t="str" cm="1">
        <f t="array" ref="L5722">[1]!s_info_industry_gics(A5722,1)</f>
        <v>公用事业</v>
      </c>
      <c r="M5722" t="str" cm="1">
        <f t="array" ref="M5722">[1]!s_info_industry_gicscode(A5722,1)</f>
        <v>55</v>
      </c>
      <c r="N5722" t="str">
        <f>[1]!s_info_industry_gics(A5722,2)</f>
        <v>公用事业Ⅱ</v>
      </c>
      <c r="O5722" t="str">
        <f>[1]!s_info_industry_gicscode(A5722,2)</f>
        <v>5510</v>
      </c>
      <c r="P5722" cm="1">
        <f t="array" ref="P5722">[1]!s_stmnote_suppliertop5(A5722,D5722,1)</f>
        <v>0</v>
      </c>
      <c r="Q5722">
        <f>[1]!s_stmnote_suppliertop5(A5722,D5722,2)</f>
        <v>0</v>
      </c>
      <c r="R5722" cm="1">
        <f t="array" ref="R5722">[1]!s_stmnote_suppliertop5(A5722,D5722,3)</f>
        <v>0</v>
      </c>
      <c r="S5722" cm="1">
        <f t="array" ref="S5722">[1]!s_stmnote_suppliertop5(A5722,D5722,4)</f>
        <v>0</v>
      </c>
      <c r="T5722" cm="1">
        <f t="array" ref="T5722">[1]!s_stmnote_suppliertop5(A5722,D5722,5)</f>
        <v>0</v>
      </c>
      <c r="U5722" s="9">
        <f>[1]!s_stmnote_purchasetop5_pct(A5722,D5722)</f>
        <v>58.45</v>
      </c>
      <c r="V5722" cm="1">
        <f t="array" ref="V5722">[1]!s_stmnote_customertop5($A5722,$D5722,1)</f>
        <v>0</v>
      </c>
      <c r="W5722" cm="1">
        <f t="array" ref="W5722">[1]!s_stmnote_customertop5($A5722,$D5722,2)</f>
        <v>0</v>
      </c>
      <c r="X5722" cm="1">
        <f t="array" ref="X5722">[1]!s_stmnote_customertop5($A5722,$D5722,3)</f>
        <v>0</v>
      </c>
      <c r="Y5722" cm="1">
        <f t="array" ref="Y5722">[1]!s_stmnote_customertop5($A5722,$D5722,4)</f>
        <v>0</v>
      </c>
      <c r="Z5722" cm="1">
        <f t="array" ref="Z5722">[1]!s_stmnote_customertop5($A5722,$D5722,5)</f>
        <v>0</v>
      </c>
      <c r="AA5722" s="9">
        <f>[1]!s_stmnote_salestop5_pct(A5722,D5722)</f>
        <v>88.75</v>
      </c>
      <c r="AB5722" s="9">
        <f>[1]!s_fa_arturn(A5722,D5722)</f>
        <v>5.6875</v>
      </c>
      <c r="AC5722" s="9">
        <f>[1]!fa_apturn(A5722,D5722)</f>
        <v>4.6165454670554098</v>
      </c>
      <c r="AD5722" s="9">
        <f>[1]!s_fa_invturn(A5722,D5722)</f>
        <v>12.878500000000001</v>
      </c>
    </row>
    <row r="5723" spans="1:30">
      <c r="A5723">
        <v>600396</v>
      </c>
      <c r="B5723" t="s">
        <v>891</v>
      </c>
      <c r="C5723" t="s">
        <v>4768</v>
      </c>
      <c r="D5723" s="8">
        <f t="shared" si="90"/>
        <v>44926</v>
      </c>
      <c r="E5723" t="s">
        <v>7214</v>
      </c>
      <c r="F5723">
        <v>1</v>
      </c>
      <c r="G5723" t="s">
        <v>9295</v>
      </c>
      <c r="L5723" t="str" cm="1">
        <f t="array" ref="L5723">[1]!s_info_industry_gics(A5723,1)</f>
        <v>公用事业</v>
      </c>
      <c r="M5723" t="str" cm="1">
        <f t="array" ref="M5723">[1]!s_info_industry_gicscode(A5723,1)</f>
        <v>55</v>
      </c>
      <c r="N5723" t="str">
        <f>[1]!s_info_industry_gics(A5723,2)</f>
        <v>公用事业Ⅱ</v>
      </c>
      <c r="O5723" t="str">
        <f>[1]!s_info_industry_gicscode(A5723,2)</f>
        <v>5510</v>
      </c>
      <c r="P5723" cm="1">
        <f t="array" ref="P5723">[1]!s_stmnote_suppliertop5(A5723,D5723,1)</f>
        <v>0</v>
      </c>
      <c r="Q5723">
        <f>[1]!s_stmnote_suppliertop5(A5723,D5723,2)</f>
        <v>0</v>
      </c>
      <c r="R5723" cm="1">
        <f t="array" ref="R5723">[1]!s_stmnote_suppliertop5(A5723,D5723,3)</f>
        <v>0</v>
      </c>
      <c r="S5723" cm="1">
        <f t="array" ref="S5723">[1]!s_stmnote_suppliertop5(A5723,D5723,4)</f>
        <v>0</v>
      </c>
      <c r="T5723" cm="1">
        <f t="array" ref="T5723">[1]!s_stmnote_suppliertop5(A5723,D5723,5)</f>
        <v>0</v>
      </c>
      <c r="U5723" s="9">
        <f>[1]!s_stmnote_purchasetop5_pct(A5723,D5723)</f>
        <v>58.45</v>
      </c>
      <c r="V5723" cm="1">
        <f t="array" ref="V5723">[1]!s_stmnote_customertop5($A5723,$D5723,1)</f>
        <v>0</v>
      </c>
      <c r="W5723" cm="1">
        <f t="array" ref="W5723">[1]!s_stmnote_customertop5($A5723,$D5723,2)</f>
        <v>0</v>
      </c>
      <c r="X5723" cm="1">
        <f t="array" ref="X5723">[1]!s_stmnote_customertop5($A5723,$D5723,3)</f>
        <v>0</v>
      </c>
      <c r="Y5723" cm="1">
        <f t="array" ref="Y5723">[1]!s_stmnote_customertop5($A5723,$D5723,4)</f>
        <v>0</v>
      </c>
      <c r="Z5723" cm="1">
        <f t="array" ref="Z5723">[1]!s_stmnote_customertop5($A5723,$D5723,5)</f>
        <v>0</v>
      </c>
      <c r="AA5723" s="9">
        <f>[1]!s_stmnote_salestop5_pct(A5723,D5723)</f>
        <v>88.75</v>
      </c>
      <c r="AB5723" s="9">
        <f>[1]!s_fa_arturn(A5723,D5723)</f>
        <v>5.6875</v>
      </c>
      <c r="AC5723" s="9">
        <f>[1]!fa_apturn(A5723,D5723)</f>
        <v>4.6165454670554098</v>
      </c>
      <c r="AD5723" s="9">
        <f>[1]!s_fa_invturn(A5723,D5723)</f>
        <v>12.878500000000001</v>
      </c>
    </row>
    <row r="5724" spans="1:30">
      <c r="A5724">
        <v>600396</v>
      </c>
      <c r="B5724" t="s">
        <v>891</v>
      </c>
      <c r="C5724" t="s">
        <v>4769</v>
      </c>
      <c r="D5724" s="8">
        <f t="shared" si="90"/>
        <v>44926</v>
      </c>
      <c r="E5724" t="s">
        <v>7783</v>
      </c>
      <c r="F5724">
        <v>1</v>
      </c>
      <c r="G5724" t="s">
        <v>9296</v>
      </c>
      <c r="L5724" t="str" cm="1">
        <f t="array" ref="L5724">[1]!s_info_industry_gics(A5724,1)</f>
        <v>公用事业</v>
      </c>
      <c r="M5724" t="str" cm="1">
        <f t="array" ref="M5724">[1]!s_info_industry_gicscode(A5724,1)</f>
        <v>55</v>
      </c>
      <c r="N5724" t="str">
        <f>[1]!s_info_industry_gics(A5724,2)</f>
        <v>公用事业Ⅱ</v>
      </c>
      <c r="O5724" t="str">
        <f>[1]!s_info_industry_gicscode(A5724,2)</f>
        <v>5510</v>
      </c>
      <c r="P5724" cm="1">
        <f t="array" ref="P5724">[1]!s_stmnote_suppliertop5(A5724,D5724,1)</f>
        <v>0</v>
      </c>
      <c r="Q5724">
        <f>[1]!s_stmnote_suppliertop5(A5724,D5724,2)</f>
        <v>0</v>
      </c>
      <c r="R5724" cm="1">
        <f t="array" ref="R5724">[1]!s_stmnote_suppliertop5(A5724,D5724,3)</f>
        <v>0</v>
      </c>
      <c r="S5724" cm="1">
        <f t="array" ref="S5724">[1]!s_stmnote_suppliertop5(A5724,D5724,4)</f>
        <v>0</v>
      </c>
      <c r="T5724" cm="1">
        <f t="array" ref="T5724">[1]!s_stmnote_suppliertop5(A5724,D5724,5)</f>
        <v>0</v>
      </c>
      <c r="U5724" s="9">
        <f>[1]!s_stmnote_purchasetop5_pct(A5724,D5724)</f>
        <v>58.45</v>
      </c>
      <c r="V5724" cm="1">
        <f t="array" ref="V5724">[1]!s_stmnote_customertop5($A5724,$D5724,1)</f>
        <v>0</v>
      </c>
      <c r="W5724" cm="1">
        <f t="array" ref="W5724">[1]!s_stmnote_customertop5($A5724,$D5724,2)</f>
        <v>0</v>
      </c>
      <c r="X5724" cm="1">
        <f t="array" ref="X5724">[1]!s_stmnote_customertop5($A5724,$D5724,3)</f>
        <v>0</v>
      </c>
      <c r="Y5724" cm="1">
        <f t="array" ref="Y5724">[1]!s_stmnote_customertop5($A5724,$D5724,4)</f>
        <v>0</v>
      </c>
      <c r="Z5724" cm="1">
        <f t="array" ref="Z5724">[1]!s_stmnote_customertop5($A5724,$D5724,5)</f>
        <v>0</v>
      </c>
      <c r="AA5724" s="9">
        <f>[1]!s_stmnote_salestop5_pct(A5724,D5724)</f>
        <v>88.75</v>
      </c>
      <c r="AB5724" s="9">
        <f>[1]!s_fa_arturn(A5724,D5724)</f>
        <v>5.6875</v>
      </c>
      <c r="AC5724" s="9">
        <f>[1]!fa_apturn(A5724,D5724)</f>
        <v>4.6165454670554098</v>
      </c>
      <c r="AD5724" s="9">
        <f>[1]!s_fa_invturn(A5724,D5724)</f>
        <v>12.878500000000001</v>
      </c>
    </row>
    <row r="5725" spans="1:30">
      <c r="A5725">
        <v>600509</v>
      </c>
      <c r="B5725" t="s">
        <v>914</v>
      </c>
      <c r="C5725" t="s">
        <v>4851</v>
      </c>
      <c r="D5725" s="8">
        <f t="shared" si="90"/>
        <v>44561</v>
      </c>
      <c r="E5725" t="s">
        <v>6955</v>
      </c>
      <c r="F5725">
        <v>1</v>
      </c>
      <c r="G5725" t="s">
        <v>9332</v>
      </c>
      <c r="L5725" t="str" cm="1">
        <f t="array" ref="L5725">[1]!s_info_industry_gics(A5725,1)</f>
        <v>公用事业</v>
      </c>
      <c r="M5725" t="str" cm="1">
        <f t="array" ref="M5725">[1]!s_info_industry_gicscode(A5725,1)</f>
        <v>55</v>
      </c>
      <c r="N5725" t="str">
        <f>[1]!s_info_industry_gics(A5725,2)</f>
        <v>公用事业Ⅱ</v>
      </c>
      <c r="O5725" t="str">
        <f>[1]!s_info_industry_gicscode(A5725,2)</f>
        <v>5510</v>
      </c>
      <c r="P5725" cm="1">
        <f t="array" ref="P5725">[1]!s_stmnote_suppliertop5(A5725,D5725,1)</f>
        <v>0</v>
      </c>
      <c r="Q5725">
        <f>[1]!s_stmnote_suppliertop5(A5725,D5725,2)</f>
        <v>0</v>
      </c>
      <c r="R5725" cm="1">
        <f t="array" ref="R5725">[1]!s_stmnote_suppliertop5(A5725,D5725,3)</f>
        <v>0</v>
      </c>
      <c r="S5725" cm="1">
        <f t="array" ref="S5725">[1]!s_stmnote_suppliertop5(A5725,D5725,4)</f>
        <v>0</v>
      </c>
      <c r="T5725" cm="1">
        <f t="array" ref="T5725">[1]!s_stmnote_suppliertop5(A5725,D5725,5)</f>
        <v>0</v>
      </c>
      <c r="U5725" s="9">
        <f>[1]!s_stmnote_purchasetop5_pct(A5725,D5725)</f>
        <v>39.630000000000003</v>
      </c>
      <c r="V5725" cm="1">
        <f t="array" ref="V5725">[1]!s_stmnote_customertop5($A5725,$D5725,1)</f>
        <v>0</v>
      </c>
      <c r="W5725" cm="1">
        <f t="array" ref="W5725">[1]!s_stmnote_customertop5($A5725,$D5725,2)</f>
        <v>0</v>
      </c>
      <c r="X5725" cm="1">
        <f t="array" ref="X5725">[1]!s_stmnote_customertop5($A5725,$D5725,3)</f>
        <v>0</v>
      </c>
      <c r="Y5725" cm="1">
        <f t="array" ref="Y5725">[1]!s_stmnote_customertop5($A5725,$D5725,4)</f>
        <v>0</v>
      </c>
      <c r="Z5725" cm="1">
        <f t="array" ref="Z5725">[1]!s_stmnote_customertop5($A5725,$D5725,5)</f>
        <v>0</v>
      </c>
      <c r="AA5725" s="9">
        <f>[1]!s_stmnote_salestop5_pct(A5725,D5725)</f>
        <v>40.299999999999997</v>
      </c>
      <c r="AB5725" s="9">
        <f>[1]!s_fa_arturn(A5725,D5725)</f>
        <v>11.618499999999999</v>
      </c>
      <c r="AC5725" s="9">
        <f>[1]!fa_apturn(A5725,D5725)</f>
        <v>6.5904352431108002</v>
      </c>
      <c r="AD5725" s="9">
        <f>[1]!s_fa_invturn(A5725,D5725)</f>
        <v>4.5659999999999998</v>
      </c>
    </row>
    <row r="5726" spans="1:30">
      <c r="A5726">
        <v>600509</v>
      </c>
      <c r="B5726" t="s">
        <v>914</v>
      </c>
      <c r="C5726" t="s">
        <v>4852</v>
      </c>
      <c r="D5726" s="8">
        <f t="shared" si="90"/>
        <v>44561</v>
      </c>
      <c r="E5726" t="s">
        <v>7170</v>
      </c>
      <c r="F5726">
        <v>1</v>
      </c>
      <c r="G5726" t="s">
        <v>9333</v>
      </c>
      <c r="L5726" t="str" cm="1">
        <f t="array" ref="L5726">[1]!s_info_industry_gics(A5726,1)</f>
        <v>公用事业</v>
      </c>
      <c r="M5726" t="str" cm="1">
        <f t="array" ref="M5726">[1]!s_info_industry_gicscode(A5726,1)</f>
        <v>55</v>
      </c>
      <c r="N5726" t="str">
        <f>[1]!s_info_industry_gics(A5726,2)</f>
        <v>公用事业Ⅱ</v>
      </c>
      <c r="O5726" t="str">
        <f>[1]!s_info_industry_gicscode(A5726,2)</f>
        <v>5510</v>
      </c>
      <c r="P5726" cm="1">
        <f t="array" ref="P5726">[1]!s_stmnote_suppliertop5(A5726,D5726,1)</f>
        <v>0</v>
      </c>
      <c r="Q5726">
        <f>[1]!s_stmnote_suppliertop5(A5726,D5726,2)</f>
        <v>0</v>
      </c>
      <c r="R5726" cm="1">
        <f t="array" ref="R5726">[1]!s_stmnote_suppliertop5(A5726,D5726,3)</f>
        <v>0</v>
      </c>
      <c r="S5726" cm="1">
        <f t="array" ref="S5726">[1]!s_stmnote_suppliertop5(A5726,D5726,4)</f>
        <v>0</v>
      </c>
      <c r="T5726" cm="1">
        <f t="array" ref="T5726">[1]!s_stmnote_suppliertop5(A5726,D5726,5)</f>
        <v>0</v>
      </c>
      <c r="U5726" s="9">
        <f>[1]!s_stmnote_purchasetop5_pct(A5726,D5726)</f>
        <v>39.630000000000003</v>
      </c>
      <c r="V5726" cm="1">
        <f t="array" ref="V5726">[1]!s_stmnote_customertop5($A5726,$D5726,1)</f>
        <v>0</v>
      </c>
      <c r="W5726" cm="1">
        <f t="array" ref="W5726">[1]!s_stmnote_customertop5($A5726,$D5726,2)</f>
        <v>0</v>
      </c>
      <c r="X5726" cm="1">
        <f t="array" ref="X5726">[1]!s_stmnote_customertop5($A5726,$D5726,3)</f>
        <v>0</v>
      </c>
      <c r="Y5726" cm="1">
        <f t="array" ref="Y5726">[1]!s_stmnote_customertop5($A5726,$D5726,4)</f>
        <v>0</v>
      </c>
      <c r="Z5726" cm="1">
        <f t="array" ref="Z5726">[1]!s_stmnote_customertop5($A5726,$D5726,5)</f>
        <v>0</v>
      </c>
      <c r="AA5726" s="9">
        <f>[1]!s_stmnote_salestop5_pct(A5726,D5726)</f>
        <v>40.299999999999997</v>
      </c>
      <c r="AB5726" s="9">
        <f>[1]!s_fa_arturn(A5726,D5726)</f>
        <v>11.618499999999999</v>
      </c>
      <c r="AC5726" s="9">
        <f>[1]!fa_apturn(A5726,D5726)</f>
        <v>6.5904352431108002</v>
      </c>
      <c r="AD5726" s="9">
        <f>[1]!s_fa_invturn(A5726,D5726)</f>
        <v>4.5659999999999998</v>
      </c>
    </row>
    <row r="5727" spans="1:30">
      <c r="A5727">
        <v>600509</v>
      </c>
      <c r="B5727" t="s">
        <v>914</v>
      </c>
      <c r="C5727" t="s">
        <v>4853</v>
      </c>
      <c r="D5727" s="8">
        <f t="shared" si="90"/>
        <v>44561</v>
      </c>
      <c r="E5727" t="s">
        <v>6920</v>
      </c>
      <c r="F5727">
        <v>1</v>
      </c>
      <c r="G5727" t="s">
        <v>11181</v>
      </c>
      <c r="L5727" t="str" cm="1">
        <f t="array" ref="L5727">[1]!s_info_industry_gics(A5727,1)</f>
        <v>公用事业</v>
      </c>
      <c r="M5727" t="str" cm="1">
        <f t="array" ref="M5727">[1]!s_info_industry_gicscode(A5727,1)</f>
        <v>55</v>
      </c>
      <c r="N5727" t="str">
        <f>[1]!s_info_industry_gics(A5727,2)</f>
        <v>公用事业Ⅱ</v>
      </c>
      <c r="O5727" t="str">
        <f>[1]!s_info_industry_gicscode(A5727,2)</f>
        <v>5510</v>
      </c>
      <c r="P5727" cm="1">
        <f t="array" ref="P5727">[1]!s_stmnote_suppliertop5(A5727,D5727,1)</f>
        <v>0</v>
      </c>
      <c r="Q5727">
        <f>[1]!s_stmnote_suppliertop5(A5727,D5727,2)</f>
        <v>0</v>
      </c>
      <c r="R5727" cm="1">
        <f t="array" ref="R5727">[1]!s_stmnote_suppliertop5(A5727,D5727,3)</f>
        <v>0</v>
      </c>
      <c r="S5727" cm="1">
        <f t="array" ref="S5727">[1]!s_stmnote_suppliertop5(A5727,D5727,4)</f>
        <v>0</v>
      </c>
      <c r="T5727" cm="1">
        <f t="array" ref="T5727">[1]!s_stmnote_suppliertop5(A5727,D5727,5)</f>
        <v>0</v>
      </c>
      <c r="U5727" s="9">
        <f>[1]!s_stmnote_purchasetop5_pct(A5727,D5727)</f>
        <v>39.630000000000003</v>
      </c>
      <c r="V5727" cm="1">
        <f t="array" ref="V5727">[1]!s_stmnote_customertop5($A5727,$D5727,1)</f>
        <v>0</v>
      </c>
      <c r="W5727" cm="1">
        <f t="array" ref="W5727">[1]!s_stmnote_customertop5($A5727,$D5727,2)</f>
        <v>0</v>
      </c>
      <c r="X5727" cm="1">
        <f t="array" ref="X5727">[1]!s_stmnote_customertop5($A5727,$D5727,3)</f>
        <v>0</v>
      </c>
      <c r="Y5727" cm="1">
        <f t="array" ref="Y5727">[1]!s_stmnote_customertop5($A5727,$D5727,4)</f>
        <v>0</v>
      </c>
      <c r="Z5727" cm="1">
        <f t="array" ref="Z5727">[1]!s_stmnote_customertop5($A5727,$D5727,5)</f>
        <v>0</v>
      </c>
      <c r="AA5727" s="9">
        <f>[1]!s_stmnote_salestop5_pct(A5727,D5727)</f>
        <v>40.299999999999997</v>
      </c>
      <c r="AB5727" s="9">
        <f>[1]!s_fa_arturn(A5727,D5727)</f>
        <v>11.618499999999999</v>
      </c>
      <c r="AC5727" s="9">
        <f>[1]!fa_apturn(A5727,D5727)</f>
        <v>6.5904352431108002</v>
      </c>
      <c r="AD5727" s="9">
        <f>[1]!s_fa_invturn(A5727,D5727)</f>
        <v>4.5659999999999998</v>
      </c>
    </row>
    <row r="5728" spans="1:30">
      <c r="A5728">
        <v>600509</v>
      </c>
      <c r="B5728" t="s">
        <v>914</v>
      </c>
      <c r="C5728" t="s">
        <v>4854</v>
      </c>
      <c r="D5728" s="8">
        <f t="shared" si="90"/>
        <v>44561</v>
      </c>
      <c r="E5728" t="s">
        <v>7087</v>
      </c>
      <c r="F5728">
        <v>1</v>
      </c>
      <c r="G5728" t="s">
        <v>9334</v>
      </c>
      <c r="L5728" t="str" cm="1">
        <f t="array" ref="L5728">[1]!s_info_industry_gics(A5728,1)</f>
        <v>公用事业</v>
      </c>
      <c r="M5728" t="str" cm="1">
        <f t="array" ref="M5728">[1]!s_info_industry_gicscode(A5728,1)</f>
        <v>55</v>
      </c>
      <c r="N5728" t="str">
        <f>[1]!s_info_industry_gics(A5728,2)</f>
        <v>公用事业Ⅱ</v>
      </c>
      <c r="O5728" t="str">
        <f>[1]!s_info_industry_gicscode(A5728,2)</f>
        <v>5510</v>
      </c>
      <c r="P5728" cm="1">
        <f t="array" ref="P5728">[1]!s_stmnote_suppliertop5(A5728,D5728,1)</f>
        <v>0</v>
      </c>
      <c r="Q5728">
        <f>[1]!s_stmnote_suppliertop5(A5728,D5728,2)</f>
        <v>0</v>
      </c>
      <c r="R5728" cm="1">
        <f t="array" ref="R5728">[1]!s_stmnote_suppliertop5(A5728,D5728,3)</f>
        <v>0</v>
      </c>
      <c r="S5728" cm="1">
        <f t="array" ref="S5728">[1]!s_stmnote_suppliertop5(A5728,D5728,4)</f>
        <v>0</v>
      </c>
      <c r="T5728" cm="1">
        <f t="array" ref="T5728">[1]!s_stmnote_suppliertop5(A5728,D5728,5)</f>
        <v>0</v>
      </c>
      <c r="U5728" s="9">
        <f>[1]!s_stmnote_purchasetop5_pct(A5728,D5728)</f>
        <v>39.630000000000003</v>
      </c>
      <c r="V5728" cm="1">
        <f t="array" ref="V5728">[1]!s_stmnote_customertop5($A5728,$D5728,1)</f>
        <v>0</v>
      </c>
      <c r="W5728" cm="1">
        <f t="array" ref="W5728">[1]!s_stmnote_customertop5($A5728,$D5728,2)</f>
        <v>0</v>
      </c>
      <c r="X5728" cm="1">
        <f t="array" ref="X5728">[1]!s_stmnote_customertop5($A5728,$D5728,3)</f>
        <v>0</v>
      </c>
      <c r="Y5728" cm="1">
        <f t="array" ref="Y5728">[1]!s_stmnote_customertop5($A5728,$D5728,4)</f>
        <v>0</v>
      </c>
      <c r="Z5728" cm="1">
        <f t="array" ref="Z5728">[1]!s_stmnote_customertop5($A5728,$D5728,5)</f>
        <v>0</v>
      </c>
      <c r="AA5728" s="9">
        <f>[1]!s_stmnote_salestop5_pct(A5728,D5728)</f>
        <v>40.299999999999997</v>
      </c>
      <c r="AB5728" s="9">
        <f>[1]!s_fa_arturn(A5728,D5728)</f>
        <v>11.618499999999999</v>
      </c>
      <c r="AC5728" s="9">
        <f>[1]!fa_apturn(A5728,D5728)</f>
        <v>6.5904352431108002</v>
      </c>
      <c r="AD5728" s="9">
        <f>[1]!s_fa_invturn(A5728,D5728)</f>
        <v>4.5659999999999998</v>
      </c>
    </row>
    <row r="5729" spans="1:30">
      <c r="A5729">
        <v>600509</v>
      </c>
      <c r="B5729" t="s">
        <v>914</v>
      </c>
      <c r="C5729" t="s">
        <v>4855</v>
      </c>
      <c r="D5729" s="8">
        <f t="shared" si="90"/>
        <v>44926</v>
      </c>
      <c r="E5729" t="s">
        <v>7372</v>
      </c>
      <c r="F5729">
        <v>1</v>
      </c>
      <c r="G5729" t="s">
        <v>9335</v>
      </c>
      <c r="L5729" t="str" cm="1">
        <f t="array" ref="L5729">[1]!s_info_industry_gics(A5729,1)</f>
        <v>公用事业</v>
      </c>
      <c r="M5729" t="str" cm="1">
        <f t="array" ref="M5729">[1]!s_info_industry_gicscode(A5729,1)</f>
        <v>55</v>
      </c>
      <c r="N5729" t="str">
        <f>[1]!s_info_industry_gics(A5729,2)</f>
        <v>公用事业Ⅱ</v>
      </c>
      <c r="O5729" t="str">
        <f>[1]!s_info_industry_gicscode(A5729,2)</f>
        <v>5510</v>
      </c>
      <c r="P5729" cm="1">
        <f t="array" ref="P5729">[1]!s_stmnote_suppliertop5(A5729,D5729,1)</f>
        <v>0</v>
      </c>
      <c r="Q5729">
        <f>[1]!s_stmnote_suppliertop5(A5729,D5729,2)</f>
        <v>0</v>
      </c>
      <c r="R5729" cm="1">
        <f t="array" ref="R5729">[1]!s_stmnote_suppliertop5(A5729,D5729,3)</f>
        <v>0</v>
      </c>
      <c r="S5729" cm="1">
        <f t="array" ref="S5729">[1]!s_stmnote_suppliertop5(A5729,D5729,4)</f>
        <v>0</v>
      </c>
      <c r="T5729" cm="1">
        <f t="array" ref="T5729">[1]!s_stmnote_suppliertop5(A5729,D5729,5)</f>
        <v>0</v>
      </c>
      <c r="U5729" s="9">
        <f>[1]!s_stmnote_purchasetop5_pct(A5729,D5729)</f>
        <v>37.36</v>
      </c>
      <c r="V5729" cm="1">
        <f t="array" ref="V5729">[1]!s_stmnote_customertop5($A5729,$D5729,1)</f>
        <v>0</v>
      </c>
      <c r="W5729" cm="1">
        <f t="array" ref="W5729">[1]!s_stmnote_customertop5($A5729,$D5729,2)</f>
        <v>0</v>
      </c>
      <c r="X5729" cm="1">
        <f t="array" ref="X5729">[1]!s_stmnote_customertop5($A5729,$D5729,3)</f>
        <v>0</v>
      </c>
      <c r="Y5729" cm="1">
        <f t="array" ref="Y5729">[1]!s_stmnote_customertop5($A5729,$D5729,4)</f>
        <v>0</v>
      </c>
      <c r="Z5729" cm="1">
        <f t="array" ref="Z5729">[1]!s_stmnote_customertop5($A5729,$D5729,5)</f>
        <v>0</v>
      </c>
      <c r="AA5729" s="9">
        <f>[1]!s_stmnote_salestop5_pct(A5729,D5729)</f>
        <v>42.16</v>
      </c>
      <c r="AB5729" s="9">
        <f>[1]!s_fa_arturn(A5729,D5729)</f>
        <v>6.8122999999999996</v>
      </c>
      <c r="AC5729" s="9">
        <f>[1]!fa_apturn(A5729,D5729)</f>
        <v>6.4633136054658502</v>
      </c>
      <c r="AD5729" s="9">
        <f>[1]!s_fa_invturn(A5729,D5729)</f>
        <v>6.3579999999999997</v>
      </c>
    </row>
    <row r="5730" spans="1:30">
      <c r="A5730">
        <v>600509</v>
      </c>
      <c r="B5730" t="s">
        <v>914</v>
      </c>
      <c r="C5730" t="s">
        <v>4856</v>
      </c>
      <c r="D5730" s="8">
        <f t="shared" si="90"/>
        <v>44926</v>
      </c>
      <c r="E5730" t="s">
        <v>7455</v>
      </c>
      <c r="F5730">
        <v>1</v>
      </c>
      <c r="G5730" t="s">
        <v>9336</v>
      </c>
      <c r="L5730" t="str" cm="1">
        <f t="array" ref="L5730">[1]!s_info_industry_gics(A5730,1)</f>
        <v>公用事业</v>
      </c>
      <c r="M5730" t="str" cm="1">
        <f t="array" ref="M5730">[1]!s_info_industry_gicscode(A5730,1)</f>
        <v>55</v>
      </c>
      <c r="N5730" t="str">
        <f>[1]!s_info_industry_gics(A5730,2)</f>
        <v>公用事业Ⅱ</v>
      </c>
      <c r="O5730" t="str">
        <f>[1]!s_info_industry_gicscode(A5730,2)</f>
        <v>5510</v>
      </c>
      <c r="P5730" cm="1">
        <f t="array" ref="P5730">[1]!s_stmnote_suppliertop5(A5730,D5730,1)</f>
        <v>0</v>
      </c>
      <c r="Q5730">
        <f>[1]!s_stmnote_suppliertop5(A5730,D5730,2)</f>
        <v>0</v>
      </c>
      <c r="R5730" cm="1">
        <f t="array" ref="R5730">[1]!s_stmnote_suppliertop5(A5730,D5730,3)</f>
        <v>0</v>
      </c>
      <c r="S5730" cm="1">
        <f t="array" ref="S5730">[1]!s_stmnote_suppliertop5(A5730,D5730,4)</f>
        <v>0</v>
      </c>
      <c r="T5730" cm="1">
        <f t="array" ref="T5730">[1]!s_stmnote_suppliertop5(A5730,D5730,5)</f>
        <v>0</v>
      </c>
      <c r="U5730" s="9">
        <f>[1]!s_stmnote_purchasetop5_pct(A5730,D5730)</f>
        <v>37.36</v>
      </c>
      <c r="V5730" cm="1">
        <f t="array" ref="V5730">[1]!s_stmnote_customertop5($A5730,$D5730,1)</f>
        <v>0</v>
      </c>
      <c r="W5730" cm="1">
        <f t="array" ref="W5730">[1]!s_stmnote_customertop5($A5730,$D5730,2)</f>
        <v>0</v>
      </c>
      <c r="X5730" cm="1">
        <f t="array" ref="X5730">[1]!s_stmnote_customertop5($A5730,$D5730,3)</f>
        <v>0</v>
      </c>
      <c r="Y5730" cm="1">
        <f t="array" ref="Y5730">[1]!s_stmnote_customertop5($A5730,$D5730,4)</f>
        <v>0</v>
      </c>
      <c r="Z5730" cm="1">
        <f t="array" ref="Z5730">[1]!s_stmnote_customertop5($A5730,$D5730,5)</f>
        <v>0</v>
      </c>
      <c r="AA5730" s="9">
        <f>[1]!s_stmnote_salestop5_pct(A5730,D5730)</f>
        <v>42.16</v>
      </c>
      <c r="AB5730" s="9">
        <f>[1]!s_fa_arturn(A5730,D5730)</f>
        <v>6.8122999999999996</v>
      </c>
      <c r="AC5730" s="9">
        <f>[1]!fa_apturn(A5730,D5730)</f>
        <v>6.4633136054658502</v>
      </c>
      <c r="AD5730" s="9">
        <f>[1]!s_fa_invturn(A5730,D5730)</f>
        <v>6.3579999999999997</v>
      </c>
    </row>
    <row r="5731" spans="1:30">
      <c r="A5731">
        <v>600509</v>
      </c>
      <c r="B5731" t="s">
        <v>914</v>
      </c>
      <c r="C5731" t="s">
        <v>4857</v>
      </c>
      <c r="D5731" s="8">
        <f t="shared" si="90"/>
        <v>44926</v>
      </c>
      <c r="E5731" t="s">
        <v>7710</v>
      </c>
      <c r="F5731">
        <v>1</v>
      </c>
      <c r="G5731" t="s">
        <v>9337</v>
      </c>
      <c r="L5731" t="str" cm="1">
        <f t="array" ref="L5731">[1]!s_info_industry_gics(A5731,1)</f>
        <v>公用事业</v>
      </c>
      <c r="M5731" t="str" cm="1">
        <f t="array" ref="M5731">[1]!s_info_industry_gicscode(A5731,1)</f>
        <v>55</v>
      </c>
      <c r="N5731" t="str">
        <f>[1]!s_info_industry_gics(A5731,2)</f>
        <v>公用事业Ⅱ</v>
      </c>
      <c r="O5731" t="str">
        <f>[1]!s_info_industry_gicscode(A5731,2)</f>
        <v>5510</v>
      </c>
      <c r="P5731" cm="1">
        <f t="array" ref="P5731">[1]!s_stmnote_suppliertop5(A5731,D5731,1)</f>
        <v>0</v>
      </c>
      <c r="Q5731">
        <f>[1]!s_stmnote_suppliertop5(A5731,D5731,2)</f>
        <v>0</v>
      </c>
      <c r="R5731" cm="1">
        <f t="array" ref="R5731">[1]!s_stmnote_suppliertop5(A5731,D5731,3)</f>
        <v>0</v>
      </c>
      <c r="S5731" cm="1">
        <f t="array" ref="S5731">[1]!s_stmnote_suppliertop5(A5731,D5731,4)</f>
        <v>0</v>
      </c>
      <c r="T5731" cm="1">
        <f t="array" ref="T5731">[1]!s_stmnote_suppliertop5(A5731,D5731,5)</f>
        <v>0</v>
      </c>
      <c r="U5731" s="9">
        <f>[1]!s_stmnote_purchasetop5_pct(A5731,D5731)</f>
        <v>37.36</v>
      </c>
      <c r="V5731" cm="1">
        <f t="array" ref="V5731">[1]!s_stmnote_customertop5($A5731,$D5731,1)</f>
        <v>0</v>
      </c>
      <c r="W5731" cm="1">
        <f t="array" ref="W5731">[1]!s_stmnote_customertop5($A5731,$D5731,2)</f>
        <v>0</v>
      </c>
      <c r="X5731" cm="1">
        <f t="array" ref="X5731">[1]!s_stmnote_customertop5($A5731,$D5731,3)</f>
        <v>0</v>
      </c>
      <c r="Y5731" cm="1">
        <f t="array" ref="Y5731">[1]!s_stmnote_customertop5($A5731,$D5731,4)</f>
        <v>0</v>
      </c>
      <c r="Z5731" cm="1">
        <f t="array" ref="Z5731">[1]!s_stmnote_customertop5($A5731,$D5731,5)</f>
        <v>0</v>
      </c>
      <c r="AA5731" s="9">
        <f>[1]!s_stmnote_salestop5_pct(A5731,D5731)</f>
        <v>42.16</v>
      </c>
      <c r="AB5731" s="9">
        <f>[1]!s_fa_arturn(A5731,D5731)</f>
        <v>6.8122999999999996</v>
      </c>
      <c r="AC5731" s="9">
        <f>[1]!fa_apturn(A5731,D5731)</f>
        <v>6.4633136054658502</v>
      </c>
      <c r="AD5731" s="9">
        <f>[1]!s_fa_invturn(A5731,D5731)</f>
        <v>6.3579999999999997</v>
      </c>
    </row>
    <row r="5732" spans="1:30">
      <c r="A5732">
        <v>600509</v>
      </c>
      <c r="B5732" t="s">
        <v>914</v>
      </c>
      <c r="C5732" t="s">
        <v>4858</v>
      </c>
      <c r="D5732" s="8">
        <f t="shared" si="90"/>
        <v>44926</v>
      </c>
      <c r="E5732" t="s">
        <v>7338</v>
      </c>
      <c r="F5732">
        <v>2</v>
      </c>
      <c r="G5732" t="s">
        <v>11182</v>
      </c>
      <c r="H5732" t="s">
        <v>12373</v>
      </c>
      <c r="L5732" t="str" cm="1">
        <f t="array" ref="L5732">[1]!s_info_industry_gics(A5732,1)</f>
        <v>公用事业</v>
      </c>
      <c r="M5732" t="str" cm="1">
        <f t="array" ref="M5732">[1]!s_info_industry_gicscode(A5732,1)</f>
        <v>55</v>
      </c>
      <c r="N5732" t="str">
        <f>[1]!s_info_industry_gics(A5732,2)</f>
        <v>公用事业Ⅱ</v>
      </c>
      <c r="O5732" t="str">
        <f>[1]!s_info_industry_gicscode(A5732,2)</f>
        <v>5510</v>
      </c>
      <c r="P5732" cm="1">
        <f t="array" ref="P5732">[1]!s_stmnote_suppliertop5(A5732,D5732,1)</f>
        <v>0</v>
      </c>
      <c r="Q5732">
        <f>[1]!s_stmnote_suppliertop5(A5732,D5732,2)</f>
        <v>0</v>
      </c>
      <c r="R5732" cm="1">
        <f t="array" ref="R5732">[1]!s_stmnote_suppliertop5(A5732,D5732,3)</f>
        <v>0</v>
      </c>
      <c r="S5732" cm="1">
        <f t="array" ref="S5732">[1]!s_stmnote_suppliertop5(A5732,D5732,4)</f>
        <v>0</v>
      </c>
      <c r="T5732" cm="1">
        <f t="array" ref="T5732">[1]!s_stmnote_suppliertop5(A5732,D5732,5)</f>
        <v>0</v>
      </c>
      <c r="U5732" s="9">
        <f>[1]!s_stmnote_purchasetop5_pct(A5732,D5732)</f>
        <v>37.36</v>
      </c>
      <c r="V5732" cm="1">
        <f t="array" ref="V5732">[1]!s_stmnote_customertop5($A5732,$D5732,1)</f>
        <v>0</v>
      </c>
      <c r="W5732" cm="1">
        <f t="array" ref="W5732">[1]!s_stmnote_customertop5($A5732,$D5732,2)</f>
        <v>0</v>
      </c>
      <c r="X5732" cm="1">
        <f t="array" ref="X5732">[1]!s_stmnote_customertop5($A5732,$D5732,3)</f>
        <v>0</v>
      </c>
      <c r="Y5732" cm="1">
        <f t="array" ref="Y5732">[1]!s_stmnote_customertop5($A5732,$D5732,4)</f>
        <v>0</v>
      </c>
      <c r="Z5732" cm="1">
        <f t="array" ref="Z5732">[1]!s_stmnote_customertop5($A5732,$D5732,5)</f>
        <v>0</v>
      </c>
      <c r="AA5732" s="9">
        <f>[1]!s_stmnote_salestop5_pct(A5732,D5732)</f>
        <v>42.16</v>
      </c>
      <c r="AB5732" s="9">
        <f>[1]!s_fa_arturn(A5732,D5732)</f>
        <v>6.8122999999999996</v>
      </c>
      <c r="AC5732" s="9">
        <f>[1]!fa_apturn(A5732,D5732)</f>
        <v>6.4633136054658502</v>
      </c>
      <c r="AD5732" s="9">
        <f>[1]!s_fa_invturn(A5732,D5732)</f>
        <v>6.3579999999999997</v>
      </c>
    </row>
    <row r="5733" spans="1:30">
      <c r="A5733">
        <v>600509</v>
      </c>
      <c r="B5733" t="s">
        <v>914</v>
      </c>
      <c r="C5733" t="s">
        <v>4859</v>
      </c>
      <c r="D5733" s="8">
        <f t="shared" si="90"/>
        <v>44926</v>
      </c>
      <c r="E5733" t="s">
        <v>7466</v>
      </c>
      <c r="F5733">
        <v>1</v>
      </c>
      <c r="G5733" t="s">
        <v>9338</v>
      </c>
      <c r="L5733" t="str" cm="1">
        <f t="array" ref="L5733">[1]!s_info_industry_gics(A5733,1)</f>
        <v>公用事业</v>
      </c>
      <c r="M5733" t="str" cm="1">
        <f t="array" ref="M5733">[1]!s_info_industry_gicscode(A5733,1)</f>
        <v>55</v>
      </c>
      <c r="N5733" t="str">
        <f>[1]!s_info_industry_gics(A5733,2)</f>
        <v>公用事业Ⅱ</v>
      </c>
      <c r="O5733" t="str">
        <f>[1]!s_info_industry_gicscode(A5733,2)</f>
        <v>5510</v>
      </c>
      <c r="P5733" cm="1">
        <f t="array" ref="P5733">[1]!s_stmnote_suppliertop5(A5733,D5733,1)</f>
        <v>0</v>
      </c>
      <c r="Q5733">
        <f>[1]!s_stmnote_suppliertop5(A5733,D5733,2)</f>
        <v>0</v>
      </c>
      <c r="R5733" cm="1">
        <f t="array" ref="R5733">[1]!s_stmnote_suppliertop5(A5733,D5733,3)</f>
        <v>0</v>
      </c>
      <c r="S5733" cm="1">
        <f t="array" ref="S5733">[1]!s_stmnote_suppliertop5(A5733,D5733,4)</f>
        <v>0</v>
      </c>
      <c r="T5733" cm="1">
        <f t="array" ref="T5733">[1]!s_stmnote_suppliertop5(A5733,D5733,5)</f>
        <v>0</v>
      </c>
      <c r="U5733" s="9">
        <f>[1]!s_stmnote_purchasetop5_pct(A5733,D5733)</f>
        <v>37.36</v>
      </c>
      <c r="V5733" cm="1">
        <f t="array" ref="V5733">[1]!s_stmnote_customertop5($A5733,$D5733,1)</f>
        <v>0</v>
      </c>
      <c r="W5733" cm="1">
        <f t="array" ref="W5733">[1]!s_stmnote_customertop5($A5733,$D5733,2)</f>
        <v>0</v>
      </c>
      <c r="X5733" cm="1">
        <f t="array" ref="X5733">[1]!s_stmnote_customertop5($A5733,$D5733,3)</f>
        <v>0</v>
      </c>
      <c r="Y5733" cm="1">
        <f t="array" ref="Y5733">[1]!s_stmnote_customertop5($A5733,$D5733,4)</f>
        <v>0</v>
      </c>
      <c r="Z5733" cm="1">
        <f t="array" ref="Z5733">[1]!s_stmnote_customertop5($A5733,$D5733,5)</f>
        <v>0</v>
      </c>
      <c r="AA5733" s="9">
        <f>[1]!s_stmnote_salestop5_pct(A5733,D5733)</f>
        <v>42.16</v>
      </c>
      <c r="AB5733" s="9">
        <f>[1]!s_fa_arturn(A5733,D5733)</f>
        <v>6.8122999999999996</v>
      </c>
      <c r="AC5733" s="9">
        <f>[1]!fa_apturn(A5733,D5733)</f>
        <v>6.4633136054658502</v>
      </c>
      <c r="AD5733" s="9">
        <f>[1]!s_fa_invturn(A5733,D5733)</f>
        <v>6.3579999999999997</v>
      </c>
    </row>
    <row r="5734" spans="1:30">
      <c r="A5734">
        <v>600509</v>
      </c>
      <c r="B5734" t="s">
        <v>914</v>
      </c>
      <c r="C5734" t="s">
        <v>4860</v>
      </c>
      <c r="D5734" s="8">
        <f t="shared" si="90"/>
        <v>45291</v>
      </c>
      <c r="E5734" t="s">
        <v>7678</v>
      </c>
      <c r="F5734">
        <v>1</v>
      </c>
      <c r="G5734" t="s">
        <v>9339</v>
      </c>
      <c r="L5734" t="str" cm="1">
        <f t="array" ref="L5734">[1]!s_info_industry_gics(A5734,1)</f>
        <v>公用事业</v>
      </c>
      <c r="M5734" t="str" cm="1">
        <f t="array" ref="M5734">[1]!s_info_industry_gicscode(A5734,1)</f>
        <v>55</v>
      </c>
      <c r="N5734" t="str">
        <f>[1]!s_info_industry_gics(A5734,2)</f>
        <v>公用事业Ⅱ</v>
      </c>
      <c r="O5734" t="str">
        <f>[1]!s_info_industry_gicscode(A5734,2)</f>
        <v>5510</v>
      </c>
      <c r="P5734" cm="1">
        <f t="array" ref="P5734">[1]!s_stmnote_suppliertop5(A5734,D5734,1)</f>
        <v>0</v>
      </c>
      <c r="Q5734">
        <f>[1]!s_stmnote_suppliertop5(A5734,D5734,2)</f>
        <v>0</v>
      </c>
      <c r="R5734" cm="1">
        <f t="array" ref="R5734">[1]!s_stmnote_suppliertop5(A5734,D5734,3)</f>
        <v>0</v>
      </c>
      <c r="S5734" cm="1">
        <f t="array" ref="S5734">[1]!s_stmnote_suppliertop5(A5734,D5734,4)</f>
        <v>0</v>
      </c>
      <c r="T5734" cm="1">
        <f t="array" ref="T5734">[1]!s_stmnote_suppliertop5(A5734,D5734,5)</f>
        <v>0</v>
      </c>
      <c r="U5734" s="9">
        <f>[1]!s_stmnote_purchasetop5_pct(A5734,D5734)</f>
        <v>0</v>
      </c>
      <c r="V5734" cm="1">
        <f t="array" ref="V5734">[1]!s_stmnote_customertop5($A5734,$D5734,1)</f>
        <v>0</v>
      </c>
      <c r="W5734" cm="1">
        <f t="array" ref="W5734">[1]!s_stmnote_customertop5($A5734,$D5734,2)</f>
        <v>0</v>
      </c>
      <c r="X5734" cm="1">
        <f t="array" ref="X5734">[1]!s_stmnote_customertop5($A5734,$D5734,3)</f>
        <v>0</v>
      </c>
      <c r="Y5734" cm="1">
        <f t="array" ref="Y5734">[1]!s_stmnote_customertop5($A5734,$D5734,4)</f>
        <v>0</v>
      </c>
      <c r="Z5734" cm="1">
        <f t="array" ref="Z5734">[1]!s_stmnote_customertop5($A5734,$D5734,5)</f>
        <v>0</v>
      </c>
      <c r="AA5734" s="9">
        <f>[1]!s_stmnote_salestop5_pct(A5734,D5734)</f>
        <v>43.8</v>
      </c>
      <c r="AB5734" s="9">
        <f>[1]!s_fa_arturn(A5734,D5734)</f>
        <v>5.6811999999999996</v>
      </c>
      <c r="AC5734" s="9">
        <f>[1]!fa_apturn(A5734,D5734)</f>
        <v>4.7491757438831197</v>
      </c>
      <c r="AD5734" s="9">
        <f>[1]!s_fa_invturn(A5734,D5734)</f>
        <v>7.3589000000000002</v>
      </c>
    </row>
    <row r="5735" spans="1:30">
      <c r="A5735">
        <v>600509</v>
      </c>
      <c r="B5735" t="s">
        <v>914</v>
      </c>
      <c r="C5735" t="s">
        <v>4861</v>
      </c>
      <c r="D5735" s="8">
        <f t="shared" si="90"/>
        <v>45657</v>
      </c>
      <c r="E5735" t="s">
        <v>7112</v>
      </c>
      <c r="F5735">
        <v>1</v>
      </c>
      <c r="G5735" t="s">
        <v>9340</v>
      </c>
      <c r="L5735" t="str" cm="1">
        <f t="array" ref="L5735">[1]!s_info_industry_gics(A5735,1)</f>
        <v>公用事业</v>
      </c>
      <c r="M5735" t="str" cm="1">
        <f t="array" ref="M5735">[1]!s_info_industry_gicscode(A5735,1)</f>
        <v>55</v>
      </c>
      <c r="N5735" t="str">
        <f>[1]!s_info_industry_gics(A5735,2)</f>
        <v>公用事业Ⅱ</v>
      </c>
      <c r="O5735" t="str">
        <f>[1]!s_info_industry_gicscode(A5735,2)</f>
        <v>5510</v>
      </c>
      <c r="P5735" cm="1">
        <f t="array" ref="P5735">[1]!s_stmnote_suppliertop5(A5735,D5735,1)</f>
        <v>0</v>
      </c>
      <c r="Q5735">
        <f>[1]!s_stmnote_suppliertop5(A5735,D5735,2)</f>
        <v>0</v>
      </c>
      <c r="R5735" cm="1">
        <f t="array" ref="R5735">[1]!s_stmnote_suppliertop5(A5735,D5735,3)</f>
        <v>0</v>
      </c>
      <c r="S5735" cm="1">
        <f t="array" ref="S5735">[1]!s_stmnote_suppliertop5(A5735,D5735,4)</f>
        <v>0</v>
      </c>
      <c r="T5735" cm="1">
        <f t="array" ref="T5735">[1]!s_stmnote_suppliertop5(A5735,D5735,5)</f>
        <v>0</v>
      </c>
      <c r="U5735" s="9">
        <f>[1]!s_stmnote_purchasetop5_pct(A5735,D5735)</f>
        <v>0</v>
      </c>
      <c r="V5735" cm="1">
        <f t="array" ref="V5735">[1]!s_stmnote_customertop5($A5735,$D5735,1)</f>
        <v>0</v>
      </c>
      <c r="W5735" cm="1">
        <f t="array" ref="W5735">[1]!s_stmnote_customertop5($A5735,$D5735,2)</f>
        <v>0</v>
      </c>
      <c r="X5735" cm="1">
        <f t="array" ref="X5735">[1]!s_stmnote_customertop5($A5735,$D5735,3)</f>
        <v>0</v>
      </c>
      <c r="Y5735" cm="1">
        <f t="array" ref="Y5735">[1]!s_stmnote_customertop5($A5735,$D5735,4)</f>
        <v>0</v>
      </c>
      <c r="Z5735" cm="1">
        <f t="array" ref="Z5735">[1]!s_stmnote_customertop5($A5735,$D5735,5)</f>
        <v>0</v>
      </c>
      <c r="AA5735" s="9">
        <f>[1]!s_stmnote_salestop5_pct(A5735,D5735)</f>
        <v>0</v>
      </c>
      <c r="AB5735" s="9">
        <f>[1]!s_fa_arturn(A5735,D5735)</f>
        <v>0</v>
      </c>
      <c r="AC5735" s="9">
        <f>[1]!fa_apturn(A5735,D5735)</f>
        <v>0</v>
      </c>
      <c r="AD5735" s="9">
        <f>[1]!s_fa_invturn(A5735,D5735)</f>
        <v>0</v>
      </c>
    </row>
    <row r="5736" spans="1:30">
      <c r="A5736">
        <v>600509</v>
      </c>
      <c r="B5736" t="s">
        <v>914</v>
      </c>
      <c r="C5736" t="s">
        <v>4862</v>
      </c>
      <c r="D5736" s="8">
        <f t="shared" si="90"/>
        <v>45657</v>
      </c>
      <c r="E5736" t="s">
        <v>7294</v>
      </c>
      <c r="F5736">
        <v>1</v>
      </c>
      <c r="G5736" t="s">
        <v>9339</v>
      </c>
      <c r="L5736" t="str" cm="1">
        <f t="array" ref="L5736">[1]!s_info_industry_gics(A5736,1)</f>
        <v>公用事业</v>
      </c>
      <c r="M5736" t="str" cm="1">
        <f t="array" ref="M5736">[1]!s_info_industry_gicscode(A5736,1)</f>
        <v>55</v>
      </c>
      <c r="N5736" t="str">
        <f>[1]!s_info_industry_gics(A5736,2)</f>
        <v>公用事业Ⅱ</v>
      </c>
      <c r="O5736" t="str">
        <f>[1]!s_info_industry_gicscode(A5736,2)</f>
        <v>5510</v>
      </c>
      <c r="P5736" cm="1">
        <f t="array" ref="P5736">[1]!s_stmnote_suppliertop5(A5736,D5736,1)</f>
        <v>0</v>
      </c>
      <c r="Q5736">
        <f>[1]!s_stmnote_suppliertop5(A5736,D5736,2)</f>
        <v>0</v>
      </c>
      <c r="R5736" cm="1">
        <f t="array" ref="R5736">[1]!s_stmnote_suppliertop5(A5736,D5736,3)</f>
        <v>0</v>
      </c>
      <c r="S5736" cm="1">
        <f t="array" ref="S5736">[1]!s_stmnote_suppliertop5(A5736,D5736,4)</f>
        <v>0</v>
      </c>
      <c r="T5736" cm="1">
        <f t="array" ref="T5736">[1]!s_stmnote_suppliertop5(A5736,D5736,5)</f>
        <v>0</v>
      </c>
      <c r="U5736" s="9">
        <f>[1]!s_stmnote_purchasetop5_pct(A5736,D5736)</f>
        <v>0</v>
      </c>
      <c r="V5736" cm="1">
        <f t="array" ref="V5736">[1]!s_stmnote_customertop5($A5736,$D5736,1)</f>
        <v>0</v>
      </c>
      <c r="W5736" cm="1">
        <f t="array" ref="W5736">[1]!s_stmnote_customertop5($A5736,$D5736,2)</f>
        <v>0</v>
      </c>
      <c r="X5736" cm="1">
        <f t="array" ref="X5736">[1]!s_stmnote_customertop5($A5736,$D5736,3)</f>
        <v>0</v>
      </c>
      <c r="Y5736" cm="1">
        <f t="array" ref="Y5736">[1]!s_stmnote_customertop5($A5736,$D5736,4)</f>
        <v>0</v>
      </c>
      <c r="Z5736" cm="1">
        <f t="array" ref="Z5736">[1]!s_stmnote_customertop5($A5736,$D5736,5)</f>
        <v>0</v>
      </c>
      <c r="AA5736" s="9">
        <f>[1]!s_stmnote_salestop5_pct(A5736,D5736)</f>
        <v>0</v>
      </c>
      <c r="AB5736" s="9">
        <f>[1]!s_fa_arturn(A5736,D5736)</f>
        <v>0</v>
      </c>
      <c r="AC5736" s="9">
        <f>[1]!fa_apturn(A5736,D5736)</f>
        <v>0</v>
      </c>
      <c r="AD5736" s="9">
        <f>[1]!s_fa_invturn(A5736,D5736)</f>
        <v>0</v>
      </c>
    </row>
    <row r="5737" spans="1:30">
      <c r="A5737">
        <v>600635</v>
      </c>
      <c r="B5737" t="s">
        <v>944</v>
      </c>
      <c r="C5737" t="s">
        <v>4963</v>
      </c>
      <c r="D5737" s="8">
        <f t="shared" si="90"/>
        <v>44926</v>
      </c>
      <c r="E5737" t="s">
        <v>7049</v>
      </c>
      <c r="F5737">
        <v>1</v>
      </c>
      <c r="G5737" t="s">
        <v>9384</v>
      </c>
      <c r="L5737" t="str" cm="1">
        <f t="array" ref="L5737">[1]!s_info_industry_gics(A5737,1)</f>
        <v>公用事业</v>
      </c>
      <c r="M5737" t="str" cm="1">
        <f t="array" ref="M5737">[1]!s_info_industry_gicscode(A5737,1)</f>
        <v>55</v>
      </c>
      <c r="N5737" t="str">
        <f>[1]!s_info_industry_gics(A5737,2)</f>
        <v>公用事业Ⅱ</v>
      </c>
      <c r="O5737" t="str">
        <f>[1]!s_info_industry_gicscode(A5737,2)</f>
        <v>5510</v>
      </c>
      <c r="P5737" t="str" cm="1">
        <f t="array" ref="P5737">[1]!s_stmnote_suppliertop5(A5737,D5737,1)</f>
        <v>上海燃气有限公司</v>
      </c>
      <c r="Q5737">
        <f>[1]!s_stmnote_suppliertop5(A5737,D5737,2)</f>
        <v>0</v>
      </c>
      <c r="R5737" cm="1">
        <f t="array" ref="R5737">[1]!s_stmnote_suppliertop5(A5737,D5737,3)</f>
        <v>0</v>
      </c>
      <c r="S5737" cm="1">
        <f t="array" ref="S5737">[1]!s_stmnote_suppliertop5(A5737,D5737,4)</f>
        <v>0</v>
      </c>
      <c r="T5737" cm="1">
        <f t="array" ref="T5737">[1]!s_stmnote_suppliertop5(A5737,D5737,5)</f>
        <v>0</v>
      </c>
      <c r="U5737" s="9">
        <f>[1]!s_stmnote_purchasetop5_pct(A5737,D5737)</f>
        <v>51.23</v>
      </c>
      <c r="V5737" cm="1">
        <f t="array" ref="V5737">[1]!s_stmnote_customertop5($A5737,$D5737,1)</f>
        <v>0</v>
      </c>
      <c r="W5737" cm="1">
        <f t="array" ref="W5737">[1]!s_stmnote_customertop5($A5737,$D5737,2)</f>
        <v>0</v>
      </c>
      <c r="X5737" cm="1">
        <f t="array" ref="X5737">[1]!s_stmnote_customertop5($A5737,$D5737,3)</f>
        <v>0</v>
      </c>
      <c r="Y5737" cm="1">
        <f t="array" ref="Y5737">[1]!s_stmnote_customertop5($A5737,$D5737,4)</f>
        <v>0</v>
      </c>
      <c r="Z5737" cm="1">
        <f t="array" ref="Z5737">[1]!s_stmnote_customertop5($A5737,$D5737,5)</f>
        <v>0</v>
      </c>
      <c r="AA5737" s="9">
        <f>[1]!s_stmnote_salestop5_pct(A5737,D5737)</f>
        <v>9.3800000000000008</v>
      </c>
      <c r="AB5737" s="9">
        <f>[1]!s_fa_arturn(A5737,D5737)</f>
        <v>6.9233000000000002</v>
      </c>
      <c r="AC5737" s="9">
        <f>[1]!fa_apturn(A5737,D5737)</f>
        <v>3.0848780295722702</v>
      </c>
      <c r="AD5737" s="9">
        <f>[1]!s_fa_invturn(A5737,D5737)</f>
        <v>13.9214</v>
      </c>
    </row>
    <row r="5738" spans="1:30">
      <c r="A5738">
        <v>600635</v>
      </c>
      <c r="B5738" t="s">
        <v>944</v>
      </c>
      <c r="C5738" t="s">
        <v>4964</v>
      </c>
      <c r="D5738" s="8">
        <f t="shared" si="90"/>
        <v>45291</v>
      </c>
      <c r="E5738" t="s">
        <v>7046</v>
      </c>
      <c r="F5738">
        <v>1</v>
      </c>
      <c r="G5738" t="s">
        <v>11211</v>
      </c>
      <c r="L5738" t="str" cm="1">
        <f t="array" ref="L5738">[1]!s_info_industry_gics(A5738,1)</f>
        <v>公用事业</v>
      </c>
      <c r="M5738" t="str" cm="1">
        <f t="array" ref="M5738">[1]!s_info_industry_gicscode(A5738,1)</f>
        <v>55</v>
      </c>
      <c r="N5738" t="str">
        <f>[1]!s_info_industry_gics(A5738,2)</f>
        <v>公用事业Ⅱ</v>
      </c>
      <c r="O5738" t="str">
        <f>[1]!s_info_industry_gicscode(A5738,2)</f>
        <v>5510</v>
      </c>
      <c r="P5738" cm="1">
        <f t="array" ref="P5738">[1]!s_stmnote_suppliertop5(A5738,D5738,1)</f>
        <v>0</v>
      </c>
      <c r="Q5738">
        <f>[1]!s_stmnote_suppliertop5(A5738,D5738,2)</f>
        <v>0</v>
      </c>
      <c r="R5738" cm="1">
        <f t="array" ref="R5738">[1]!s_stmnote_suppliertop5(A5738,D5738,3)</f>
        <v>0</v>
      </c>
      <c r="S5738" cm="1">
        <f t="array" ref="S5738">[1]!s_stmnote_suppliertop5(A5738,D5738,4)</f>
        <v>0</v>
      </c>
      <c r="T5738" cm="1">
        <f t="array" ref="T5738">[1]!s_stmnote_suppliertop5(A5738,D5738,5)</f>
        <v>0</v>
      </c>
      <c r="U5738" s="9">
        <f>[1]!s_stmnote_purchasetop5_pct(A5738,D5738)</f>
        <v>64.55</v>
      </c>
      <c r="V5738" cm="1">
        <f t="array" ref="V5738">[1]!s_stmnote_customertop5($A5738,$D5738,1)</f>
        <v>0</v>
      </c>
      <c r="W5738" cm="1">
        <f t="array" ref="W5738">[1]!s_stmnote_customertop5($A5738,$D5738,2)</f>
        <v>0</v>
      </c>
      <c r="X5738" cm="1">
        <f t="array" ref="X5738">[1]!s_stmnote_customertop5($A5738,$D5738,3)</f>
        <v>0</v>
      </c>
      <c r="Y5738" cm="1">
        <f t="array" ref="Y5738">[1]!s_stmnote_customertop5($A5738,$D5738,4)</f>
        <v>0</v>
      </c>
      <c r="Z5738" cm="1">
        <f t="array" ref="Z5738">[1]!s_stmnote_customertop5($A5738,$D5738,5)</f>
        <v>0</v>
      </c>
      <c r="AA5738" s="9">
        <f>[1]!s_stmnote_salestop5_pct(A5738,D5738)</f>
        <v>10.25</v>
      </c>
      <c r="AB5738" s="9">
        <f>[1]!s_fa_arturn(A5738,D5738)</f>
        <v>14.191000000000001</v>
      </c>
      <c r="AC5738" s="9">
        <f>[1]!fa_apturn(A5738,D5738)</f>
        <v>3.5099189157102102</v>
      </c>
      <c r="AD5738" s="9">
        <f>[1]!s_fa_invturn(A5738,D5738)</f>
        <v>17.097200000000001</v>
      </c>
    </row>
    <row r="5739" spans="1:30">
      <c r="A5739">
        <v>600635</v>
      </c>
      <c r="B5739" t="s">
        <v>944</v>
      </c>
      <c r="C5739" t="s">
        <v>4965</v>
      </c>
      <c r="D5739" s="8">
        <f t="shared" si="90"/>
        <v>45657</v>
      </c>
      <c r="E5739" t="s">
        <v>7014</v>
      </c>
      <c r="F5739">
        <v>2</v>
      </c>
      <c r="G5739" t="s">
        <v>11212</v>
      </c>
      <c r="H5739" t="s">
        <v>12395</v>
      </c>
      <c r="L5739" t="str" cm="1">
        <f t="array" ref="L5739">[1]!s_info_industry_gics(A5739,1)</f>
        <v>公用事业</v>
      </c>
      <c r="M5739" t="str" cm="1">
        <f t="array" ref="M5739">[1]!s_info_industry_gicscode(A5739,1)</f>
        <v>55</v>
      </c>
      <c r="N5739" t="str">
        <f>[1]!s_info_industry_gics(A5739,2)</f>
        <v>公用事业Ⅱ</v>
      </c>
      <c r="O5739" t="str">
        <f>[1]!s_info_industry_gicscode(A5739,2)</f>
        <v>5510</v>
      </c>
      <c r="P5739" cm="1">
        <f t="array" ref="P5739">[1]!s_stmnote_suppliertop5(A5739,D5739,1)</f>
        <v>0</v>
      </c>
      <c r="Q5739">
        <f>[1]!s_stmnote_suppliertop5(A5739,D5739,2)</f>
        <v>0</v>
      </c>
      <c r="R5739" cm="1">
        <f t="array" ref="R5739">[1]!s_stmnote_suppliertop5(A5739,D5739,3)</f>
        <v>0</v>
      </c>
      <c r="S5739" cm="1">
        <f t="array" ref="S5739">[1]!s_stmnote_suppliertop5(A5739,D5739,4)</f>
        <v>0</v>
      </c>
      <c r="T5739" cm="1">
        <f t="array" ref="T5739">[1]!s_stmnote_suppliertop5(A5739,D5739,5)</f>
        <v>0</v>
      </c>
      <c r="U5739" s="9">
        <f>[1]!s_stmnote_purchasetop5_pct(A5739,D5739)</f>
        <v>0</v>
      </c>
      <c r="V5739" cm="1">
        <f t="array" ref="V5739">[1]!s_stmnote_customertop5($A5739,$D5739,1)</f>
        <v>0</v>
      </c>
      <c r="W5739" cm="1">
        <f t="array" ref="W5739">[1]!s_stmnote_customertop5($A5739,$D5739,2)</f>
        <v>0</v>
      </c>
      <c r="X5739" cm="1">
        <f t="array" ref="X5739">[1]!s_stmnote_customertop5($A5739,$D5739,3)</f>
        <v>0</v>
      </c>
      <c r="Y5739" cm="1">
        <f t="array" ref="Y5739">[1]!s_stmnote_customertop5($A5739,$D5739,4)</f>
        <v>0</v>
      </c>
      <c r="Z5739" cm="1">
        <f t="array" ref="Z5739">[1]!s_stmnote_customertop5($A5739,$D5739,5)</f>
        <v>0</v>
      </c>
      <c r="AA5739" s="9">
        <f>[1]!s_stmnote_salestop5_pct(A5739,D5739)</f>
        <v>0</v>
      </c>
      <c r="AB5739" s="9">
        <f>[1]!s_fa_arturn(A5739,D5739)</f>
        <v>0</v>
      </c>
      <c r="AC5739" s="9">
        <f>[1]!fa_apturn(A5739,D5739)</f>
        <v>0</v>
      </c>
      <c r="AD5739" s="9">
        <f>[1]!s_fa_invturn(A5739,D5739)</f>
        <v>0</v>
      </c>
    </row>
    <row r="5740" spans="1:30">
      <c r="A5740">
        <v>600726</v>
      </c>
      <c r="B5740" t="s">
        <v>962</v>
      </c>
      <c r="C5740" t="s">
        <v>5048</v>
      </c>
      <c r="D5740" s="8">
        <f t="shared" si="90"/>
        <v>44561</v>
      </c>
      <c r="E5740" t="s">
        <v>7324</v>
      </c>
      <c r="F5740">
        <v>1</v>
      </c>
      <c r="G5740" t="s">
        <v>9418</v>
      </c>
      <c r="L5740" t="str" cm="1">
        <f t="array" ref="L5740">[1]!s_info_industry_gics(A5740,1)</f>
        <v>公用事业</v>
      </c>
      <c r="M5740" t="str" cm="1">
        <f t="array" ref="M5740">[1]!s_info_industry_gicscode(A5740,1)</f>
        <v>55</v>
      </c>
      <c r="N5740" t="str">
        <f>[1]!s_info_industry_gics(A5740,2)</f>
        <v>公用事业Ⅱ</v>
      </c>
      <c r="O5740" t="str">
        <f>[1]!s_info_industry_gicscode(A5740,2)</f>
        <v>5510</v>
      </c>
      <c r="P5740" cm="1">
        <f t="array" ref="P5740">[1]!s_stmnote_suppliertop5(A5740,D5740,1)</f>
        <v>0</v>
      </c>
      <c r="Q5740">
        <f>[1]!s_stmnote_suppliertop5(A5740,D5740,2)</f>
        <v>0</v>
      </c>
      <c r="R5740" cm="1">
        <f t="array" ref="R5740">[1]!s_stmnote_suppliertop5(A5740,D5740,3)</f>
        <v>0</v>
      </c>
      <c r="S5740" cm="1">
        <f t="array" ref="S5740">[1]!s_stmnote_suppliertop5(A5740,D5740,4)</f>
        <v>0</v>
      </c>
      <c r="T5740" cm="1">
        <f t="array" ref="T5740">[1]!s_stmnote_suppliertop5(A5740,D5740,5)</f>
        <v>0</v>
      </c>
      <c r="U5740" s="9">
        <f>[1]!s_stmnote_purchasetop5_pct(A5740,D5740)</f>
        <v>41.39</v>
      </c>
      <c r="V5740" cm="1">
        <f t="array" ref="V5740">[1]!s_stmnote_customertop5($A5740,$D5740,1)</f>
        <v>0</v>
      </c>
      <c r="W5740" cm="1">
        <f t="array" ref="W5740">[1]!s_stmnote_customertop5($A5740,$D5740,2)</f>
        <v>0</v>
      </c>
      <c r="X5740" cm="1">
        <f t="array" ref="X5740">[1]!s_stmnote_customertop5($A5740,$D5740,3)</f>
        <v>0</v>
      </c>
      <c r="Y5740" cm="1">
        <f t="array" ref="Y5740">[1]!s_stmnote_customertop5($A5740,$D5740,4)</f>
        <v>0</v>
      </c>
      <c r="Z5740" cm="1">
        <f t="array" ref="Z5740">[1]!s_stmnote_customertop5($A5740,$D5740,5)</f>
        <v>0</v>
      </c>
      <c r="AA5740" s="9">
        <f>[1]!s_stmnote_salestop5_pct(A5740,D5740)</f>
        <v>0</v>
      </c>
      <c r="AB5740" s="9">
        <f>[1]!s_fa_arturn(A5740,D5740)</f>
        <v>8.1300000000000008</v>
      </c>
      <c r="AC5740" s="9">
        <f>[1]!fa_apturn(A5740,D5740)</f>
        <v>6.8329275964021399</v>
      </c>
      <c r="AD5740" s="9">
        <f>[1]!s_fa_invturn(A5740,D5740)</f>
        <v>11.995200000000001</v>
      </c>
    </row>
    <row r="5741" spans="1:30">
      <c r="A5741">
        <v>600726</v>
      </c>
      <c r="B5741" t="s">
        <v>962</v>
      </c>
      <c r="C5741" t="s">
        <v>5049</v>
      </c>
      <c r="D5741" s="8">
        <f t="shared" si="90"/>
        <v>44561</v>
      </c>
      <c r="E5741" t="s">
        <v>7224</v>
      </c>
      <c r="F5741">
        <v>1</v>
      </c>
      <c r="G5741" t="s">
        <v>11235</v>
      </c>
      <c r="L5741" t="str" cm="1">
        <f t="array" ref="L5741">[1]!s_info_industry_gics(A5741,1)</f>
        <v>公用事业</v>
      </c>
      <c r="M5741" t="str" cm="1">
        <f t="array" ref="M5741">[1]!s_info_industry_gicscode(A5741,1)</f>
        <v>55</v>
      </c>
      <c r="N5741" t="str">
        <f>[1]!s_info_industry_gics(A5741,2)</f>
        <v>公用事业Ⅱ</v>
      </c>
      <c r="O5741" t="str">
        <f>[1]!s_info_industry_gicscode(A5741,2)</f>
        <v>5510</v>
      </c>
      <c r="P5741" cm="1">
        <f t="array" ref="P5741">[1]!s_stmnote_suppliertop5(A5741,D5741,1)</f>
        <v>0</v>
      </c>
      <c r="Q5741">
        <f>[1]!s_stmnote_suppliertop5(A5741,D5741,2)</f>
        <v>0</v>
      </c>
      <c r="R5741" cm="1">
        <f t="array" ref="R5741">[1]!s_stmnote_suppliertop5(A5741,D5741,3)</f>
        <v>0</v>
      </c>
      <c r="S5741" cm="1">
        <f t="array" ref="S5741">[1]!s_stmnote_suppliertop5(A5741,D5741,4)</f>
        <v>0</v>
      </c>
      <c r="T5741" cm="1">
        <f t="array" ref="T5741">[1]!s_stmnote_suppliertop5(A5741,D5741,5)</f>
        <v>0</v>
      </c>
      <c r="U5741" s="9">
        <f>[1]!s_stmnote_purchasetop5_pct(A5741,D5741)</f>
        <v>41.39</v>
      </c>
      <c r="V5741" cm="1">
        <f t="array" ref="V5741">[1]!s_stmnote_customertop5($A5741,$D5741,1)</f>
        <v>0</v>
      </c>
      <c r="W5741" cm="1">
        <f t="array" ref="W5741">[1]!s_stmnote_customertop5($A5741,$D5741,2)</f>
        <v>0</v>
      </c>
      <c r="X5741" cm="1">
        <f t="array" ref="X5741">[1]!s_stmnote_customertop5($A5741,$D5741,3)</f>
        <v>0</v>
      </c>
      <c r="Y5741" cm="1">
        <f t="array" ref="Y5741">[1]!s_stmnote_customertop5($A5741,$D5741,4)</f>
        <v>0</v>
      </c>
      <c r="Z5741" cm="1">
        <f t="array" ref="Z5741">[1]!s_stmnote_customertop5($A5741,$D5741,5)</f>
        <v>0</v>
      </c>
      <c r="AA5741" s="9">
        <f>[1]!s_stmnote_salestop5_pct(A5741,D5741)</f>
        <v>0</v>
      </c>
      <c r="AB5741" s="9">
        <f>[1]!s_fa_arturn(A5741,D5741)</f>
        <v>8.1300000000000008</v>
      </c>
      <c r="AC5741" s="9">
        <f>[1]!fa_apturn(A5741,D5741)</f>
        <v>6.8329275964021399</v>
      </c>
      <c r="AD5741" s="9">
        <f>[1]!s_fa_invturn(A5741,D5741)</f>
        <v>11.995200000000001</v>
      </c>
    </row>
    <row r="5742" spans="1:30">
      <c r="A5742">
        <v>600726</v>
      </c>
      <c r="B5742" t="s">
        <v>962</v>
      </c>
      <c r="C5742" t="s">
        <v>5048</v>
      </c>
      <c r="D5742" s="8">
        <f t="shared" si="90"/>
        <v>44926</v>
      </c>
      <c r="E5742" t="s">
        <v>6950</v>
      </c>
      <c r="F5742">
        <v>1</v>
      </c>
      <c r="G5742" t="s">
        <v>9418</v>
      </c>
      <c r="L5742" t="str" cm="1">
        <f t="array" ref="L5742">[1]!s_info_industry_gics(A5742,1)</f>
        <v>公用事业</v>
      </c>
      <c r="M5742" t="str" cm="1">
        <f t="array" ref="M5742">[1]!s_info_industry_gicscode(A5742,1)</f>
        <v>55</v>
      </c>
      <c r="N5742" t="str">
        <f>[1]!s_info_industry_gics(A5742,2)</f>
        <v>公用事业Ⅱ</v>
      </c>
      <c r="O5742" t="str">
        <f>[1]!s_info_industry_gicscode(A5742,2)</f>
        <v>5510</v>
      </c>
      <c r="P5742" t="str" cm="1">
        <f t="array" ref="P5742">[1]!s_stmnote_suppliertop5(A5742,D5742,1)</f>
        <v>国能销售集团东北能源贸易有限公司</v>
      </c>
      <c r="Q5742" t="str">
        <f>[1]!s_stmnote_suppliertop5(A5742,D5742,2)</f>
        <v>黑龙江兴安矿业开发集团有限公司</v>
      </c>
      <c r="R5742" cm="1">
        <f t="array" ref="R5742">[1]!s_stmnote_suppliertop5(A5742,D5742,3)</f>
        <v>0</v>
      </c>
      <c r="S5742" cm="1">
        <f t="array" ref="S5742">[1]!s_stmnote_suppliertop5(A5742,D5742,4)</f>
        <v>0</v>
      </c>
      <c r="T5742" cm="1">
        <f t="array" ref="T5742">[1]!s_stmnote_suppliertop5(A5742,D5742,5)</f>
        <v>0</v>
      </c>
      <c r="U5742" s="9">
        <f>[1]!s_stmnote_purchasetop5_pct(A5742,D5742)</f>
        <v>26.93</v>
      </c>
      <c r="V5742" t="str" cm="1">
        <f t="array" ref="V5742">[1]!s_stmnote_customertop5($A5742,$D5742,1)</f>
        <v>国网黑龙江省电力有限公司</v>
      </c>
      <c r="W5742" t="str" cm="1">
        <f t="array" ref="W5742">[1]!s_stmnote_customertop5($A5742,$D5742,2)</f>
        <v>华电煤业集团运销有限公司</v>
      </c>
      <c r="X5742" cm="1">
        <f t="array" ref="X5742">[1]!s_stmnote_customertop5($A5742,$D5742,3)</f>
        <v>0</v>
      </c>
      <c r="Y5742" cm="1">
        <f t="array" ref="Y5742">[1]!s_stmnote_customertop5($A5742,$D5742,4)</f>
        <v>0</v>
      </c>
      <c r="Z5742" cm="1">
        <f t="array" ref="Z5742">[1]!s_stmnote_customertop5($A5742,$D5742,5)</f>
        <v>0</v>
      </c>
      <c r="AA5742" s="9">
        <f>[1]!s_stmnote_salestop5_pct(A5742,D5742)</f>
        <v>43.94</v>
      </c>
      <c r="AB5742" s="9">
        <f>[1]!s_fa_arturn(A5742,D5742)</f>
        <v>14.6706</v>
      </c>
      <c r="AC5742" s="9">
        <f>[1]!fa_apturn(A5742,D5742)</f>
        <v>6.9968719669838197</v>
      </c>
      <c r="AD5742" s="9">
        <f>[1]!s_fa_invturn(A5742,D5742)</f>
        <v>14.3581</v>
      </c>
    </row>
    <row r="5743" spans="1:30">
      <c r="A5743">
        <v>600726</v>
      </c>
      <c r="B5743" t="s">
        <v>962</v>
      </c>
      <c r="C5743" t="s">
        <v>5050</v>
      </c>
      <c r="D5743" s="8">
        <f t="shared" si="90"/>
        <v>44926</v>
      </c>
      <c r="E5743" t="s">
        <v>7367</v>
      </c>
      <c r="F5743">
        <v>1</v>
      </c>
      <c r="G5743" t="s">
        <v>11235</v>
      </c>
      <c r="L5743" t="str" cm="1">
        <f t="array" ref="L5743">[1]!s_info_industry_gics(A5743,1)</f>
        <v>公用事业</v>
      </c>
      <c r="M5743" t="str" cm="1">
        <f t="array" ref="M5743">[1]!s_info_industry_gicscode(A5743,1)</f>
        <v>55</v>
      </c>
      <c r="N5743" t="str">
        <f>[1]!s_info_industry_gics(A5743,2)</f>
        <v>公用事业Ⅱ</v>
      </c>
      <c r="O5743" t="str">
        <f>[1]!s_info_industry_gicscode(A5743,2)</f>
        <v>5510</v>
      </c>
      <c r="P5743" t="str" cm="1">
        <f t="array" ref="P5743">[1]!s_stmnote_suppliertop5(A5743,D5743,1)</f>
        <v>国能销售集团东北能源贸易有限公司</v>
      </c>
      <c r="Q5743" t="str">
        <f>[1]!s_stmnote_suppliertop5(A5743,D5743,2)</f>
        <v>黑龙江兴安矿业开发集团有限公司</v>
      </c>
      <c r="R5743" cm="1">
        <f t="array" ref="R5743">[1]!s_stmnote_suppliertop5(A5743,D5743,3)</f>
        <v>0</v>
      </c>
      <c r="S5743" cm="1">
        <f t="array" ref="S5743">[1]!s_stmnote_suppliertop5(A5743,D5743,4)</f>
        <v>0</v>
      </c>
      <c r="T5743" cm="1">
        <f t="array" ref="T5743">[1]!s_stmnote_suppliertop5(A5743,D5743,5)</f>
        <v>0</v>
      </c>
      <c r="U5743" s="9">
        <f>[1]!s_stmnote_purchasetop5_pct(A5743,D5743)</f>
        <v>26.93</v>
      </c>
      <c r="V5743" t="str" cm="1">
        <f t="array" ref="V5743">[1]!s_stmnote_customertop5($A5743,$D5743,1)</f>
        <v>国网黑龙江省电力有限公司</v>
      </c>
      <c r="W5743" t="str" cm="1">
        <f t="array" ref="W5743">[1]!s_stmnote_customertop5($A5743,$D5743,2)</f>
        <v>华电煤业集团运销有限公司</v>
      </c>
      <c r="X5743" cm="1">
        <f t="array" ref="X5743">[1]!s_stmnote_customertop5($A5743,$D5743,3)</f>
        <v>0</v>
      </c>
      <c r="Y5743" cm="1">
        <f t="array" ref="Y5743">[1]!s_stmnote_customertop5($A5743,$D5743,4)</f>
        <v>0</v>
      </c>
      <c r="Z5743" cm="1">
        <f t="array" ref="Z5743">[1]!s_stmnote_customertop5($A5743,$D5743,5)</f>
        <v>0</v>
      </c>
      <c r="AA5743" s="9">
        <f>[1]!s_stmnote_salestop5_pct(A5743,D5743)</f>
        <v>43.94</v>
      </c>
      <c r="AB5743" s="9">
        <f>[1]!s_fa_arturn(A5743,D5743)</f>
        <v>14.6706</v>
      </c>
      <c r="AC5743" s="9">
        <f>[1]!fa_apturn(A5743,D5743)</f>
        <v>6.9968719669838197</v>
      </c>
      <c r="AD5743" s="9">
        <f>[1]!s_fa_invturn(A5743,D5743)</f>
        <v>14.3581</v>
      </c>
    </row>
    <row r="5744" spans="1:30">
      <c r="A5744">
        <v>600726</v>
      </c>
      <c r="B5744" t="s">
        <v>962</v>
      </c>
      <c r="C5744" t="s">
        <v>5051</v>
      </c>
      <c r="D5744" s="8">
        <f t="shared" si="90"/>
        <v>45291</v>
      </c>
      <c r="E5744" t="s">
        <v>7742</v>
      </c>
      <c r="F5744">
        <v>1</v>
      </c>
      <c r="G5744" t="s">
        <v>11235</v>
      </c>
      <c r="L5744" t="str" cm="1">
        <f t="array" ref="L5744">[1]!s_info_industry_gics(A5744,1)</f>
        <v>公用事业</v>
      </c>
      <c r="M5744" t="str" cm="1">
        <f t="array" ref="M5744">[1]!s_info_industry_gicscode(A5744,1)</f>
        <v>55</v>
      </c>
      <c r="N5744" t="str">
        <f>[1]!s_info_industry_gics(A5744,2)</f>
        <v>公用事业Ⅱ</v>
      </c>
      <c r="O5744" t="str">
        <f>[1]!s_info_industry_gicscode(A5744,2)</f>
        <v>5510</v>
      </c>
      <c r="P5744" cm="1">
        <f t="array" ref="P5744">[1]!s_stmnote_suppliertop5(A5744,D5744,1)</f>
        <v>0</v>
      </c>
      <c r="Q5744">
        <f>[1]!s_stmnote_suppliertop5(A5744,D5744,2)</f>
        <v>0</v>
      </c>
      <c r="R5744" cm="1">
        <f t="array" ref="R5744">[1]!s_stmnote_suppliertop5(A5744,D5744,3)</f>
        <v>0</v>
      </c>
      <c r="S5744" cm="1">
        <f t="array" ref="S5744">[1]!s_stmnote_suppliertop5(A5744,D5744,4)</f>
        <v>0</v>
      </c>
      <c r="T5744" cm="1">
        <f t="array" ref="T5744">[1]!s_stmnote_suppliertop5(A5744,D5744,5)</f>
        <v>0</v>
      </c>
      <c r="U5744" s="9">
        <f>[1]!s_stmnote_purchasetop5_pct(A5744,D5744)</f>
        <v>0</v>
      </c>
      <c r="V5744" cm="1">
        <f t="array" ref="V5744">[1]!s_stmnote_customertop5($A5744,$D5744,1)</f>
        <v>0</v>
      </c>
      <c r="W5744" cm="1">
        <f t="array" ref="W5744">[1]!s_stmnote_customertop5($A5744,$D5744,2)</f>
        <v>0</v>
      </c>
      <c r="X5744" cm="1">
        <f t="array" ref="X5744">[1]!s_stmnote_customertop5($A5744,$D5744,3)</f>
        <v>0</v>
      </c>
      <c r="Y5744" cm="1">
        <f t="array" ref="Y5744">[1]!s_stmnote_customertop5($A5744,$D5744,4)</f>
        <v>0</v>
      </c>
      <c r="Z5744" cm="1">
        <f t="array" ref="Z5744">[1]!s_stmnote_customertop5($A5744,$D5744,5)</f>
        <v>0</v>
      </c>
      <c r="AA5744" s="9">
        <f>[1]!s_stmnote_salestop5_pct(A5744,D5744)</f>
        <v>66.45</v>
      </c>
      <c r="AB5744" s="9">
        <f>[1]!s_fa_arturn(A5744,D5744)</f>
        <v>13.2287</v>
      </c>
      <c r="AC5744" s="9">
        <f>[1]!fa_apturn(A5744,D5744)</f>
        <v>6.7585493817858202</v>
      </c>
      <c r="AD5744" s="9">
        <f>[1]!s_fa_invturn(A5744,D5744)</f>
        <v>19.132000000000001</v>
      </c>
    </row>
    <row r="5745" spans="1:30">
      <c r="A5745">
        <v>600726</v>
      </c>
      <c r="B5745" t="s">
        <v>962</v>
      </c>
      <c r="C5745" t="s">
        <v>5052</v>
      </c>
      <c r="D5745" s="8">
        <f t="shared" si="90"/>
        <v>45291</v>
      </c>
      <c r="E5745" t="s">
        <v>7084</v>
      </c>
      <c r="F5745">
        <v>1</v>
      </c>
      <c r="G5745" t="s">
        <v>11236</v>
      </c>
      <c r="L5745" t="str" cm="1">
        <f t="array" ref="L5745">[1]!s_info_industry_gics(A5745,1)</f>
        <v>公用事业</v>
      </c>
      <c r="M5745" t="str" cm="1">
        <f t="array" ref="M5745">[1]!s_info_industry_gicscode(A5745,1)</f>
        <v>55</v>
      </c>
      <c r="N5745" t="str">
        <f>[1]!s_info_industry_gics(A5745,2)</f>
        <v>公用事业Ⅱ</v>
      </c>
      <c r="O5745" t="str">
        <f>[1]!s_info_industry_gicscode(A5745,2)</f>
        <v>5510</v>
      </c>
      <c r="P5745" cm="1">
        <f t="array" ref="P5745">[1]!s_stmnote_suppliertop5(A5745,D5745,1)</f>
        <v>0</v>
      </c>
      <c r="Q5745">
        <f>[1]!s_stmnote_suppliertop5(A5745,D5745,2)</f>
        <v>0</v>
      </c>
      <c r="R5745" cm="1">
        <f t="array" ref="R5745">[1]!s_stmnote_suppliertop5(A5745,D5745,3)</f>
        <v>0</v>
      </c>
      <c r="S5745" cm="1">
        <f t="array" ref="S5745">[1]!s_stmnote_suppliertop5(A5745,D5745,4)</f>
        <v>0</v>
      </c>
      <c r="T5745" cm="1">
        <f t="array" ref="T5745">[1]!s_stmnote_suppliertop5(A5745,D5745,5)</f>
        <v>0</v>
      </c>
      <c r="U5745" s="9">
        <f>[1]!s_stmnote_purchasetop5_pct(A5745,D5745)</f>
        <v>0</v>
      </c>
      <c r="V5745" cm="1">
        <f t="array" ref="V5745">[1]!s_stmnote_customertop5($A5745,$D5745,1)</f>
        <v>0</v>
      </c>
      <c r="W5745" cm="1">
        <f t="array" ref="W5745">[1]!s_stmnote_customertop5($A5745,$D5745,2)</f>
        <v>0</v>
      </c>
      <c r="X5745" cm="1">
        <f t="array" ref="X5745">[1]!s_stmnote_customertop5($A5745,$D5745,3)</f>
        <v>0</v>
      </c>
      <c r="Y5745" cm="1">
        <f t="array" ref="Y5745">[1]!s_stmnote_customertop5($A5745,$D5745,4)</f>
        <v>0</v>
      </c>
      <c r="Z5745" cm="1">
        <f t="array" ref="Z5745">[1]!s_stmnote_customertop5($A5745,$D5745,5)</f>
        <v>0</v>
      </c>
      <c r="AA5745" s="9">
        <f>[1]!s_stmnote_salestop5_pct(A5745,D5745)</f>
        <v>66.45</v>
      </c>
      <c r="AB5745" s="9">
        <f>[1]!s_fa_arturn(A5745,D5745)</f>
        <v>13.2287</v>
      </c>
      <c r="AC5745" s="9">
        <f>[1]!fa_apturn(A5745,D5745)</f>
        <v>6.7585493817858202</v>
      </c>
      <c r="AD5745" s="9">
        <f>[1]!s_fa_invturn(A5745,D5745)</f>
        <v>19.132000000000001</v>
      </c>
    </row>
    <row r="5746" spans="1:30">
      <c r="A5746">
        <v>600726</v>
      </c>
      <c r="B5746" t="s">
        <v>962</v>
      </c>
      <c r="C5746" t="s">
        <v>5053</v>
      </c>
      <c r="D5746" s="8">
        <f t="shared" si="90"/>
        <v>45291</v>
      </c>
      <c r="E5746" t="s">
        <v>7332</v>
      </c>
      <c r="F5746">
        <v>1</v>
      </c>
      <c r="G5746" t="s">
        <v>9419</v>
      </c>
      <c r="L5746" t="str" cm="1">
        <f t="array" ref="L5746">[1]!s_info_industry_gics(A5746,1)</f>
        <v>公用事业</v>
      </c>
      <c r="M5746" t="str" cm="1">
        <f t="array" ref="M5746">[1]!s_info_industry_gicscode(A5746,1)</f>
        <v>55</v>
      </c>
      <c r="N5746" t="str">
        <f>[1]!s_info_industry_gics(A5746,2)</f>
        <v>公用事业Ⅱ</v>
      </c>
      <c r="O5746" t="str">
        <f>[1]!s_info_industry_gicscode(A5746,2)</f>
        <v>5510</v>
      </c>
      <c r="P5746" cm="1">
        <f t="array" ref="P5746">[1]!s_stmnote_suppliertop5(A5746,D5746,1)</f>
        <v>0</v>
      </c>
      <c r="Q5746">
        <f>[1]!s_stmnote_suppliertop5(A5746,D5746,2)</f>
        <v>0</v>
      </c>
      <c r="R5746" cm="1">
        <f t="array" ref="R5746">[1]!s_stmnote_suppliertop5(A5746,D5746,3)</f>
        <v>0</v>
      </c>
      <c r="S5746" cm="1">
        <f t="array" ref="S5746">[1]!s_stmnote_suppliertop5(A5746,D5746,4)</f>
        <v>0</v>
      </c>
      <c r="T5746" cm="1">
        <f t="array" ref="T5746">[1]!s_stmnote_suppliertop5(A5746,D5746,5)</f>
        <v>0</v>
      </c>
      <c r="U5746" s="9">
        <f>[1]!s_stmnote_purchasetop5_pct(A5746,D5746)</f>
        <v>0</v>
      </c>
      <c r="V5746" cm="1">
        <f t="array" ref="V5746">[1]!s_stmnote_customertop5($A5746,$D5746,1)</f>
        <v>0</v>
      </c>
      <c r="W5746" cm="1">
        <f t="array" ref="W5746">[1]!s_stmnote_customertop5($A5746,$D5746,2)</f>
        <v>0</v>
      </c>
      <c r="X5746" cm="1">
        <f t="array" ref="X5746">[1]!s_stmnote_customertop5($A5746,$D5746,3)</f>
        <v>0</v>
      </c>
      <c r="Y5746" cm="1">
        <f t="array" ref="Y5746">[1]!s_stmnote_customertop5($A5746,$D5746,4)</f>
        <v>0</v>
      </c>
      <c r="Z5746" cm="1">
        <f t="array" ref="Z5746">[1]!s_stmnote_customertop5($A5746,$D5746,5)</f>
        <v>0</v>
      </c>
      <c r="AA5746" s="9">
        <f>[1]!s_stmnote_salestop5_pct(A5746,D5746)</f>
        <v>66.45</v>
      </c>
      <c r="AB5746" s="9">
        <f>[1]!s_fa_arturn(A5746,D5746)</f>
        <v>13.2287</v>
      </c>
      <c r="AC5746" s="9">
        <f>[1]!fa_apturn(A5746,D5746)</f>
        <v>6.7585493817858202</v>
      </c>
      <c r="AD5746" s="9">
        <f>[1]!s_fa_invturn(A5746,D5746)</f>
        <v>19.132000000000001</v>
      </c>
    </row>
    <row r="5747" spans="1:30">
      <c r="A5747">
        <v>600726</v>
      </c>
      <c r="B5747" t="s">
        <v>962</v>
      </c>
      <c r="C5747" t="s">
        <v>5054</v>
      </c>
      <c r="D5747" s="8">
        <f t="shared" si="90"/>
        <v>45657</v>
      </c>
      <c r="E5747" t="s">
        <v>7797</v>
      </c>
      <c r="F5747">
        <v>1</v>
      </c>
      <c r="G5747" t="s">
        <v>9420</v>
      </c>
      <c r="L5747" t="str" cm="1">
        <f t="array" ref="L5747">[1]!s_info_industry_gics(A5747,1)</f>
        <v>公用事业</v>
      </c>
      <c r="M5747" t="str" cm="1">
        <f t="array" ref="M5747">[1]!s_info_industry_gicscode(A5747,1)</f>
        <v>55</v>
      </c>
      <c r="N5747" t="str">
        <f>[1]!s_info_industry_gics(A5747,2)</f>
        <v>公用事业Ⅱ</v>
      </c>
      <c r="O5747" t="str">
        <f>[1]!s_info_industry_gicscode(A5747,2)</f>
        <v>5510</v>
      </c>
      <c r="P5747" cm="1">
        <f t="array" ref="P5747">[1]!s_stmnote_suppliertop5(A5747,D5747,1)</f>
        <v>0</v>
      </c>
      <c r="Q5747">
        <f>[1]!s_stmnote_suppliertop5(A5747,D5747,2)</f>
        <v>0</v>
      </c>
      <c r="R5747" cm="1">
        <f t="array" ref="R5747">[1]!s_stmnote_suppliertop5(A5747,D5747,3)</f>
        <v>0</v>
      </c>
      <c r="S5747" cm="1">
        <f t="array" ref="S5747">[1]!s_stmnote_suppliertop5(A5747,D5747,4)</f>
        <v>0</v>
      </c>
      <c r="T5747" cm="1">
        <f t="array" ref="T5747">[1]!s_stmnote_suppliertop5(A5747,D5747,5)</f>
        <v>0</v>
      </c>
      <c r="U5747" s="9">
        <f>[1]!s_stmnote_purchasetop5_pct(A5747,D5747)</f>
        <v>0</v>
      </c>
      <c r="V5747" cm="1">
        <f t="array" ref="V5747">[1]!s_stmnote_customertop5($A5747,$D5747,1)</f>
        <v>0</v>
      </c>
      <c r="W5747" cm="1">
        <f t="array" ref="W5747">[1]!s_stmnote_customertop5($A5747,$D5747,2)</f>
        <v>0</v>
      </c>
      <c r="X5747" cm="1">
        <f t="array" ref="X5747">[1]!s_stmnote_customertop5($A5747,$D5747,3)</f>
        <v>0</v>
      </c>
      <c r="Y5747" cm="1">
        <f t="array" ref="Y5747">[1]!s_stmnote_customertop5($A5747,$D5747,4)</f>
        <v>0</v>
      </c>
      <c r="Z5747" cm="1">
        <f t="array" ref="Z5747">[1]!s_stmnote_customertop5($A5747,$D5747,5)</f>
        <v>0</v>
      </c>
      <c r="AA5747" s="9">
        <f>[1]!s_stmnote_salestop5_pct(A5747,D5747)</f>
        <v>0</v>
      </c>
      <c r="AB5747" s="9">
        <f>[1]!s_fa_arturn(A5747,D5747)</f>
        <v>0</v>
      </c>
      <c r="AC5747" s="9">
        <f>[1]!fa_apturn(A5747,D5747)</f>
        <v>0</v>
      </c>
      <c r="AD5747" s="9">
        <f>[1]!s_fa_invturn(A5747,D5747)</f>
        <v>0</v>
      </c>
    </row>
    <row r="5748" spans="1:30">
      <c r="A5748">
        <v>600744</v>
      </c>
      <c r="B5748" t="s">
        <v>970</v>
      </c>
      <c r="C5748" t="s">
        <v>5079</v>
      </c>
      <c r="D5748" s="8">
        <f t="shared" si="90"/>
        <v>44926</v>
      </c>
      <c r="E5748" t="s">
        <v>7122</v>
      </c>
      <c r="F5748">
        <v>1</v>
      </c>
      <c r="G5748" t="s">
        <v>7881</v>
      </c>
      <c r="L5748" t="str" cm="1">
        <f t="array" ref="L5748">[1]!s_info_industry_gics(A5748,1)</f>
        <v>公用事业</v>
      </c>
      <c r="M5748" t="str" cm="1">
        <f t="array" ref="M5748">[1]!s_info_industry_gicscode(A5748,1)</f>
        <v>55</v>
      </c>
      <c r="N5748" t="str">
        <f>[1]!s_info_industry_gics(A5748,2)</f>
        <v>公用事业Ⅱ</v>
      </c>
      <c r="O5748" t="str">
        <f>[1]!s_info_industry_gicscode(A5748,2)</f>
        <v>5510</v>
      </c>
      <c r="P5748" cm="1">
        <f t="array" ref="P5748">[1]!s_stmnote_suppliertop5(A5748,D5748,1)</f>
        <v>0</v>
      </c>
      <c r="Q5748">
        <f>[1]!s_stmnote_suppliertop5(A5748,D5748,2)</f>
        <v>0</v>
      </c>
      <c r="R5748" cm="1">
        <f t="array" ref="R5748">[1]!s_stmnote_suppliertop5(A5748,D5748,3)</f>
        <v>0</v>
      </c>
      <c r="S5748" cm="1">
        <f t="array" ref="S5748">[1]!s_stmnote_suppliertop5(A5748,D5748,4)</f>
        <v>0</v>
      </c>
      <c r="T5748" cm="1">
        <f t="array" ref="T5748">[1]!s_stmnote_suppliertop5(A5748,D5748,5)</f>
        <v>0</v>
      </c>
      <c r="U5748" s="9">
        <f>[1]!s_stmnote_purchasetop5_pct(A5748,D5748)</f>
        <v>24.89</v>
      </c>
      <c r="V5748" t="str" cm="1">
        <f t="array" ref="V5748">[1]!s_stmnote_customertop5($A5748,$D5748,1)</f>
        <v>国网湖南省电力有限公司</v>
      </c>
      <c r="W5748" cm="1">
        <f t="array" ref="W5748">[1]!s_stmnote_customertop5($A5748,$D5748,2)</f>
        <v>0</v>
      </c>
      <c r="X5748" cm="1">
        <f t="array" ref="X5748">[1]!s_stmnote_customertop5($A5748,$D5748,3)</f>
        <v>0</v>
      </c>
      <c r="Y5748" cm="1">
        <f t="array" ref="Y5748">[1]!s_stmnote_customertop5($A5748,$D5748,4)</f>
        <v>0</v>
      </c>
      <c r="Z5748" cm="1">
        <f t="array" ref="Z5748">[1]!s_stmnote_customertop5($A5748,$D5748,5)</f>
        <v>0</v>
      </c>
      <c r="AA5748" s="9">
        <f>[1]!s_stmnote_salestop5_pct(A5748,D5748)</f>
        <v>92.48</v>
      </c>
      <c r="AB5748" s="9">
        <f>[1]!s_fa_arturn(A5748,D5748)</f>
        <v>5.2591999999999999</v>
      </c>
      <c r="AC5748" s="9">
        <f>[1]!fa_apturn(A5748,D5748)</f>
        <v>4.5159194376945004</v>
      </c>
      <c r="AD5748" s="9">
        <f>[1]!s_fa_invturn(A5748,D5748)</f>
        <v>11.6714</v>
      </c>
    </row>
    <row r="5749" spans="1:30">
      <c r="A5749">
        <v>600795</v>
      </c>
      <c r="B5749" t="s">
        <v>987</v>
      </c>
      <c r="C5749" t="s">
        <v>5158</v>
      </c>
      <c r="D5749" s="8">
        <f t="shared" si="90"/>
        <v>44561</v>
      </c>
      <c r="E5749" t="s">
        <v>7441</v>
      </c>
      <c r="F5749">
        <v>3</v>
      </c>
      <c r="G5749" t="s">
        <v>11264</v>
      </c>
      <c r="H5749" t="s">
        <v>12430</v>
      </c>
      <c r="I5749" t="s">
        <v>12789</v>
      </c>
      <c r="L5749" t="str" cm="1">
        <f t="array" ref="L5749">[1]!s_info_industry_gics(A5749,1)</f>
        <v>公用事业</v>
      </c>
      <c r="M5749" t="str" cm="1">
        <f t="array" ref="M5749">[1]!s_info_industry_gicscode(A5749,1)</f>
        <v>55</v>
      </c>
      <c r="N5749" t="str">
        <f>[1]!s_info_industry_gics(A5749,2)</f>
        <v>公用事业Ⅱ</v>
      </c>
      <c r="O5749" t="str">
        <f>[1]!s_info_industry_gicscode(A5749,2)</f>
        <v>5510</v>
      </c>
      <c r="P5749" cm="1">
        <f t="array" ref="P5749">[1]!s_stmnote_suppliertop5(A5749,D5749,1)</f>
        <v>0</v>
      </c>
      <c r="Q5749">
        <f>[1]!s_stmnote_suppliertop5(A5749,D5749,2)</f>
        <v>0</v>
      </c>
      <c r="R5749" cm="1">
        <f t="array" ref="R5749">[1]!s_stmnote_suppliertop5(A5749,D5749,3)</f>
        <v>0</v>
      </c>
      <c r="S5749" cm="1">
        <f t="array" ref="S5749">[1]!s_stmnote_suppliertop5(A5749,D5749,4)</f>
        <v>0</v>
      </c>
      <c r="T5749" cm="1">
        <f t="array" ref="T5749">[1]!s_stmnote_suppliertop5(A5749,D5749,5)</f>
        <v>0</v>
      </c>
      <c r="U5749" s="9">
        <f>[1]!s_stmnote_purchasetop5_pct(A5749,D5749)</f>
        <v>48.2</v>
      </c>
      <c r="V5749" cm="1">
        <f t="array" ref="V5749">[1]!s_stmnote_customertop5($A5749,$D5749,1)</f>
        <v>0</v>
      </c>
      <c r="W5749" cm="1">
        <f t="array" ref="W5749">[1]!s_stmnote_customertop5($A5749,$D5749,2)</f>
        <v>0</v>
      </c>
      <c r="X5749" cm="1">
        <f t="array" ref="X5749">[1]!s_stmnote_customertop5($A5749,$D5749,3)</f>
        <v>0</v>
      </c>
      <c r="Y5749" cm="1">
        <f t="array" ref="Y5749">[1]!s_stmnote_customertop5($A5749,$D5749,4)</f>
        <v>0</v>
      </c>
      <c r="Z5749" cm="1">
        <f t="array" ref="Z5749">[1]!s_stmnote_customertop5($A5749,$D5749,5)</f>
        <v>0</v>
      </c>
      <c r="AA5749" s="9">
        <f>[1]!s_stmnote_salestop5_pct(A5749,D5749)</f>
        <v>45.15</v>
      </c>
      <c r="AB5749" s="9">
        <f>[1]!s_fa_arturn(A5749,D5749)</f>
        <v>9.875</v>
      </c>
      <c r="AC5749" s="9">
        <f>[1]!fa_apturn(A5749,D5749)</f>
        <v>8.3450688747989101</v>
      </c>
      <c r="AD5749" s="9">
        <f>[1]!s_fa_invturn(A5749,D5749)</f>
        <v>30.1556</v>
      </c>
    </row>
    <row r="5750" spans="1:30">
      <c r="A5750">
        <v>600803</v>
      </c>
      <c r="B5750" t="s">
        <v>990</v>
      </c>
      <c r="C5750" t="s">
        <v>5162</v>
      </c>
      <c r="D5750" s="8">
        <f t="shared" si="90"/>
        <v>44561</v>
      </c>
      <c r="E5750" t="s">
        <v>7219</v>
      </c>
      <c r="F5750">
        <v>1</v>
      </c>
      <c r="G5750" t="s">
        <v>9463</v>
      </c>
      <c r="L5750" t="str" cm="1">
        <f t="array" ref="L5750">[1]!s_info_industry_gics(A5750,1)</f>
        <v>公用事业</v>
      </c>
      <c r="M5750" t="str" cm="1">
        <f t="array" ref="M5750">[1]!s_info_industry_gicscode(A5750,1)</f>
        <v>55</v>
      </c>
      <c r="N5750" t="str">
        <f>[1]!s_info_industry_gics(A5750,2)</f>
        <v>公用事业Ⅱ</v>
      </c>
      <c r="O5750" t="str">
        <f>[1]!s_info_industry_gicscode(A5750,2)</f>
        <v>5510</v>
      </c>
      <c r="P5750" cm="1">
        <f t="array" ref="P5750">[1]!s_stmnote_suppliertop5(A5750,D5750,1)</f>
        <v>0</v>
      </c>
      <c r="Q5750">
        <f>[1]!s_stmnote_suppliertop5(A5750,D5750,2)</f>
        <v>0</v>
      </c>
      <c r="R5750" cm="1">
        <f t="array" ref="R5750">[1]!s_stmnote_suppliertop5(A5750,D5750,3)</f>
        <v>0</v>
      </c>
      <c r="S5750" cm="1">
        <f t="array" ref="S5750">[1]!s_stmnote_suppliertop5(A5750,D5750,4)</f>
        <v>0</v>
      </c>
      <c r="T5750" cm="1">
        <f t="array" ref="T5750">[1]!s_stmnote_suppliertop5(A5750,D5750,5)</f>
        <v>0</v>
      </c>
      <c r="U5750" s="9">
        <f>[1]!s_stmnote_purchasetop5_pct(A5750,D5750)</f>
        <v>14.58</v>
      </c>
      <c r="V5750" cm="1">
        <f t="array" ref="V5750">[1]!s_stmnote_customertop5($A5750,$D5750,1)</f>
        <v>0</v>
      </c>
      <c r="W5750" cm="1">
        <f t="array" ref="W5750">[1]!s_stmnote_customertop5($A5750,$D5750,2)</f>
        <v>0</v>
      </c>
      <c r="X5750" cm="1">
        <f t="array" ref="X5750">[1]!s_stmnote_customertop5($A5750,$D5750,3)</f>
        <v>0</v>
      </c>
      <c r="Y5750" cm="1">
        <f t="array" ref="Y5750">[1]!s_stmnote_customertop5($A5750,$D5750,4)</f>
        <v>0</v>
      </c>
      <c r="Z5750" cm="1">
        <f t="array" ref="Z5750">[1]!s_stmnote_customertop5($A5750,$D5750,5)</f>
        <v>0</v>
      </c>
      <c r="AA5750" s="9">
        <f>[1]!s_stmnote_salestop5_pct(A5750,D5750)</f>
        <v>9.7200000000000006</v>
      </c>
      <c r="AB5750" s="9">
        <f>[1]!s_fa_arturn(A5750,D5750)</f>
        <v>22.0717</v>
      </c>
      <c r="AC5750" s="9">
        <f>[1]!fa_apturn(A5750,D5750)</f>
        <v>9.1276660538242105</v>
      </c>
      <c r="AD5750" s="9">
        <f>[1]!s_fa_invturn(A5750,D5750)</f>
        <v>18.5091</v>
      </c>
    </row>
    <row r="5751" spans="1:30">
      <c r="A5751">
        <v>600803</v>
      </c>
      <c r="B5751" t="s">
        <v>990</v>
      </c>
      <c r="C5751" t="s">
        <v>5163</v>
      </c>
      <c r="D5751" s="8">
        <f t="shared" si="90"/>
        <v>44561</v>
      </c>
      <c r="E5751" t="s">
        <v>6948</v>
      </c>
      <c r="F5751">
        <v>1</v>
      </c>
      <c r="G5751" t="s">
        <v>9464</v>
      </c>
      <c r="L5751" t="str" cm="1">
        <f t="array" ref="L5751">[1]!s_info_industry_gics(A5751,1)</f>
        <v>公用事业</v>
      </c>
      <c r="M5751" t="str" cm="1">
        <f t="array" ref="M5751">[1]!s_info_industry_gicscode(A5751,1)</f>
        <v>55</v>
      </c>
      <c r="N5751" t="str">
        <f>[1]!s_info_industry_gics(A5751,2)</f>
        <v>公用事业Ⅱ</v>
      </c>
      <c r="O5751" t="str">
        <f>[1]!s_info_industry_gicscode(A5751,2)</f>
        <v>5510</v>
      </c>
      <c r="P5751" cm="1">
        <f t="array" ref="P5751">[1]!s_stmnote_suppliertop5(A5751,D5751,1)</f>
        <v>0</v>
      </c>
      <c r="Q5751">
        <f>[1]!s_stmnote_suppliertop5(A5751,D5751,2)</f>
        <v>0</v>
      </c>
      <c r="R5751" cm="1">
        <f t="array" ref="R5751">[1]!s_stmnote_suppliertop5(A5751,D5751,3)</f>
        <v>0</v>
      </c>
      <c r="S5751" cm="1">
        <f t="array" ref="S5751">[1]!s_stmnote_suppliertop5(A5751,D5751,4)</f>
        <v>0</v>
      </c>
      <c r="T5751" cm="1">
        <f t="array" ref="T5751">[1]!s_stmnote_suppliertop5(A5751,D5751,5)</f>
        <v>0</v>
      </c>
      <c r="U5751" s="9">
        <f>[1]!s_stmnote_purchasetop5_pct(A5751,D5751)</f>
        <v>14.58</v>
      </c>
      <c r="V5751" cm="1">
        <f t="array" ref="V5751">[1]!s_stmnote_customertop5($A5751,$D5751,1)</f>
        <v>0</v>
      </c>
      <c r="W5751" cm="1">
        <f t="array" ref="W5751">[1]!s_stmnote_customertop5($A5751,$D5751,2)</f>
        <v>0</v>
      </c>
      <c r="X5751" cm="1">
        <f t="array" ref="X5751">[1]!s_stmnote_customertop5($A5751,$D5751,3)</f>
        <v>0</v>
      </c>
      <c r="Y5751" cm="1">
        <f t="array" ref="Y5751">[1]!s_stmnote_customertop5($A5751,$D5751,4)</f>
        <v>0</v>
      </c>
      <c r="Z5751" cm="1">
        <f t="array" ref="Z5751">[1]!s_stmnote_customertop5($A5751,$D5751,5)</f>
        <v>0</v>
      </c>
      <c r="AA5751" s="9">
        <f>[1]!s_stmnote_salestop5_pct(A5751,D5751)</f>
        <v>9.7200000000000006</v>
      </c>
      <c r="AB5751" s="9">
        <f>[1]!s_fa_arturn(A5751,D5751)</f>
        <v>22.0717</v>
      </c>
      <c r="AC5751" s="9">
        <f>[1]!fa_apturn(A5751,D5751)</f>
        <v>9.1276660538242105</v>
      </c>
      <c r="AD5751" s="9">
        <f>[1]!s_fa_invturn(A5751,D5751)</f>
        <v>18.5091</v>
      </c>
    </row>
    <row r="5752" spans="1:30">
      <c r="A5752">
        <v>600803</v>
      </c>
      <c r="B5752" t="s">
        <v>990</v>
      </c>
      <c r="C5752" t="s">
        <v>5164</v>
      </c>
      <c r="D5752" s="8">
        <f t="shared" si="90"/>
        <v>44926</v>
      </c>
      <c r="E5752" t="s">
        <v>7041</v>
      </c>
      <c r="F5752">
        <v>1</v>
      </c>
      <c r="G5752" t="s">
        <v>9465</v>
      </c>
      <c r="L5752" t="str" cm="1">
        <f t="array" ref="L5752">[1]!s_info_industry_gics(A5752,1)</f>
        <v>公用事业</v>
      </c>
      <c r="M5752" t="str" cm="1">
        <f t="array" ref="M5752">[1]!s_info_industry_gicscode(A5752,1)</f>
        <v>55</v>
      </c>
      <c r="N5752" t="str">
        <f>[1]!s_info_industry_gics(A5752,2)</f>
        <v>公用事业Ⅱ</v>
      </c>
      <c r="O5752" t="str">
        <f>[1]!s_info_industry_gicscode(A5752,2)</f>
        <v>5510</v>
      </c>
      <c r="P5752" cm="1">
        <f t="array" ref="P5752">[1]!s_stmnote_suppliertop5(A5752,D5752,1)</f>
        <v>0</v>
      </c>
      <c r="Q5752">
        <f>[1]!s_stmnote_suppliertop5(A5752,D5752,2)</f>
        <v>0</v>
      </c>
      <c r="R5752" cm="1">
        <f t="array" ref="R5752">[1]!s_stmnote_suppliertop5(A5752,D5752,3)</f>
        <v>0</v>
      </c>
      <c r="S5752" cm="1">
        <f t="array" ref="S5752">[1]!s_stmnote_suppliertop5(A5752,D5752,4)</f>
        <v>0</v>
      </c>
      <c r="T5752" cm="1">
        <f t="array" ref="T5752">[1]!s_stmnote_suppliertop5(A5752,D5752,5)</f>
        <v>0</v>
      </c>
      <c r="U5752" s="9">
        <f>[1]!s_stmnote_purchasetop5_pct(A5752,D5752)</f>
        <v>30.92</v>
      </c>
      <c r="V5752" cm="1">
        <f t="array" ref="V5752">[1]!s_stmnote_customertop5($A5752,$D5752,1)</f>
        <v>0</v>
      </c>
      <c r="W5752" cm="1">
        <f t="array" ref="W5752">[1]!s_stmnote_customertop5($A5752,$D5752,2)</f>
        <v>0</v>
      </c>
      <c r="X5752" cm="1">
        <f t="array" ref="X5752">[1]!s_stmnote_customertop5($A5752,$D5752,3)</f>
        <v>0</v>
      </c>
      <c r="Y5752" cm="1">
        <f t="array" ref="Y5752">[1]!s_stmnote_customertop5($A5752,$D5752,4)</f>
        <v>0</v>
      </c>
      <c r="Z5752" cm="1">
        <f t="array" ref="Z5752">[1]!s_stmnote_customertop5($A5752,$D5752,5)</f>
        <v>0</v>
      </c>
      <c r="AA5752" s="9">
        <f>[1]!s_stmnote_salestop5_pct(A5752,D5752)</f>
        <v>10.38</v>
      </c>
      <c r="AB5752" s="9">
        <f>[1]!s_fa_arturn(A5752,D5752)</f>
        <v>23.564900000000002</v>
      </c>
      <c r="AC5752" s="9">
        <f>[1]!fa_apturn(A5752,D5752)</f>
        <v>11.6772802401522</v>
      </c>
      <c r="AD5752" s="9">
        <f>[1]!s_fa_invturn(A5752,D5752)</f>
        <v>23.154399999999999</v>
      </c>
    </row>
    <row r="5753" spans="1:30">
      <c r="A5753">
        <v>600803</v>
      </c>
      <c r="B5753" t="s">
        <v>990</v>
      </c>
      <c r="C5753" t="s">
        <v>5165</v>
      </c>
      <c r="D5753" s="8">
        <f t="shared" si="90"/>
        <v>44926</v>
      </c>
      <c r="E5753" t="s">
        <v>7392</v>
      </c>
      <c r="F5753">
        <v>1</v>
      </c>
      <c r="G5753" t="s">
        <v>9465</v>
      </c>
      <c r="L5753" t="str" cm="1">
        <f t="array" ref="L5753">[1]!s_info_industry_gics(A5753,1)</f>
        <v>公用事业</v>
      </c>
      <c r="M5753" t="str" cm="1">
        <f t="array" ref="M5753">[1]!s_info_industry_gicscode(A5753,1)</f>
        <v>55</v>
      </c>
      <c r="N5753" t="str">
        <f>[1]!s_info_industry_gics(A5753,2)</f>
        <v>公用事业Ⅱ</v>
      </c>
      <c r="O5753" t="str">
        <f>[1]!s_info_industry_gicscode(A5753,2)</f>
        <v>5510</v>
      </c>
      <c r="P5753" cm="1">
        <f t="array" ref="P5753">[1]!s_stmnote_suppliertop5(A5753,D5753,1)</f>
        <v>0</v>
      </c>
      <c r="Q5753">
        <f>[1]!s_stmnote_suppliertop5(A5753,D5753,2)</f>
        <v>0</v>
      </c>
      <c r="R5753" cm="1">
        <f t="array" ref="R5753">[1]!s_stmnote_suppliertop5(A5753,D5753,3)</f>
        <v>0</v>
      </c>
      <c r="S5753" cm="1">
        <f t="array" ref="S5753">[1]!s_stmnote_suppliertop5(A5753,D5753,4)</f>
        <v>0</v>
      </c>
      <c r="T5753" cm="1">
        <f t="array" ref="T5753">[1]!s_stmnote_suppliertop5(A5753,D5753,5)</f>
        <v>0</v>
      </c>
      <c r="U5753" s="9">
        <f>[1]!s_stmnote_purchasetop5_pct(A5753,D5753)</f>
        <v>30.92</v>
      </c>
      <c r="V5753" cm="1">
        <f t="array" ref="V5753">[1]!s_stmnote_customertop5($A5753,$D5753,1)</f>
        <v>0</v>
      </c>
      <c r="W5753" cm="1">
        <f t="array" ref="W5753">[1]!s_stmnote_customertop5($A5753,$D5753,2)</f>
        <v>0</v>
      </c>
      <c r="X5753" cm="1">
        <f t="array" ref="X5753">[1]!s_stmnote_customertop5($A5753,$D5753,3)</f>
        <v>0</v>
      </c>
      <c r="Y5753" cm="1">
        <f t="array" ref="Y5753">[1]!s_stmnote_customertop5($A5753,$D5753,4)</f>
        <v>0</v>
      </c>
      <c r="Z5753" cm="1">
        <f t="array" ref="Z5753">[1]!s_stmnote_customertop5($A5753,$D5753,5)</f>
        <v>0</v>
      </c>
      <c r="AA5753" s="9">
        <f>[1]!s_stmnote_salestop5_pct(A5753,D5753)</f>
        <v>10.38</v>
      </c>
      <c r="AB5753" s="9">
        <f>[1]!s_fa_arturn(A5753,D5753)</f>
        <v>23.564900000000002</v>
      </c>
      <c r="AC5753" s="9">
        <f>[1]!fa_apturn(A5753,D5753)</f>
        <v>11.6772802401522</v>
      </c>
      <c r="AD5753" s="9">
        <f>[1]!s_fa_invturn(A5753,D5753)</f>
        <v>23.154399999999999</v>
      </c>
    </row>
    <row r="5754" spans="1:30">
      <c r="A5754">
        <v>600803</v>
      </c>
      <c r="B5754" t="s">
        <v>990</v>
      </c>
      <c r="C5754" t="s">
        <v>5165</v>
      </c>
      <c r="D5754" s="8">
        <f t="shared" si="90"/>
        <v>44926</v>
      </c>
      <c r="E5754" t="s">
        <v>7775</v>
      </c>
      <c r="F5754">
        <v>1</v>
      </c>
      <c r="G5754" t="s">
        <v>9465</v>
      </c>
      <c r="L5754" t="str" cm="1">
        <f t="array" ref="L5754">[1]!s_info_industry_gics(A5754,1)</f>
        <v>公用事业</v>
      </c>
      <c r="M5754" t="str" cm="1">
        <f t="array" ref="M5754">[1]!s_info_industry_gicscode(A5754,1)</f>
        <v>55</v>
      </c>
      <c r="N5754" t="str">
        <f>[1]!s_info_industry_gics(A5754,2)</f>
        <v>公用事业Ⅱ</v>
      </c>
      <c r="O5754" t="str">
        <f>[1]!s_info_industry_gicscode(A5754,2)</f>
        <v>5510</v>
      </c>
      <c r="P5754" cm="1">
        <f t="array" ref="P5754">[1]!s_stmnote_suppliertop5(A5754,D5754,1)</f>
        <v>0</v>
      </c>
      <c r="Q5754">
        <f>[1]!s_stmnote_suppliertop5(A5754,D5754,2)</f>
        <v>0</v>
      </c>
      <c r="R5754" cm="1">
        <f t="array" ref="R5754">[1]!s_stmnote_suppliertop5(A5754,D5754,3)</f>
        <v>0</v>
      </c>
      <c r="S5754" cm="1">
        <f t="array" ref="S5754">[1]!s_stmnote_suppliertop5(A5754,D5754,4)</f>
        <v>0</v>
      </c>
      <c r="T5754" cm="1">
        <f t="array" ref="T5754">[1]!s_stmnote_suppliertop5(A5754,D5754,5)</f>
        <v>0</v>
      </c>
      <c r="U5754" s="9">
        <f>[1]!s_stmnote_purchasetop5_pct(A5754,D5754)</f>
        <v>30.92</v>
      </c>
      <c r="V5754" cm="1">
        <f t="array" ref="V5754">[1]!s_stmnote_customertop5($A5754,$D5754,1)</f>
        <v>0</v>
      </c>
      <c r="W5754" cm="1">
        <f t="array" ref="W5754">[1]!s_stmnote_customertop5($A5754,$D5754,2)</f>
        <v>0</v>
      </c>
      <c r="X5754" cm="1">
        <f t="array" ref="X5754">[1]!s_stmnote_customertop5($A5754,$D5754,3)</f>
        <v>0</v>
      </c>
      <c r="Y5754" cm="1">
        <f t="array" ref="Y5754">[1]!s_stmnote_customertop5($A5754,$D5754,4)</f>
        <v>0</v>
      </c>
      <c r="Z5754" cm="1">
        <f t="array" ref="Z5754">[1]!s_stmnote_customertop5($A5754,$D5754,5)</f>
        <v>0</v>
      </c>
      <c r="AA5754" s="9">
        <f>[1]!s_stmnote_salestop5_pct(A5754,D5754)</f>
        <v>10.38</v>
      </c>
      <c r="AB5754" s="9">
        <f>[1]!s_fa_arturn(A5754,D5754)</f>
        <v>23.564900000000002</v>
      </c>
      <c r="AC5754" s="9">
        <f>[1]!fa_apturn(A5754,D5754)</f>
        <v>11.6772802401522</v>
      </c>
      <c r="AD5754" s="9">
        <f>[1]!s_fa_invturn(A5754,D5754)</f>
        <v>23.154399999999999</v>
      </c>
    </row>
    <row r="5755" spans="1:30">
      <c r="A5755">
        <v>600803</v>
      </c>
      <c r="B5755" t="s">
        <v>990</v>
      </c>
      <c r="C5755" t="s">
        <v>5165</v>
      </c>
      <c r="D5755" s="8">
        <f t="shared" si="90"/>
        <v>44926</v>
      </c>
      <c r="E5755" t="s">
        <v>7785</v>
      </c>
      <c r="F5755">
        <v>1</v>
      </c>
      <c r="G5755" t="s">
        <v>9465</v>
      </c>
      <c r="L5755" t="str" cm="1">
        <f t="array" ref="L5755">[1]!s_info_industry_gics(A5755,1)</f>
        <v>公用事业</v>
      </c>
      <c r="M5755" t="str" cm="1">
        <f t="array" ref="M5755">[1]!s_info_industry_gicscode(A5755,1)</f>
        <v>55</v>
      </c>
      <c r="N5755" t="str">
        <f>[1]!s_info_industry_gics(A5755,2)</f>
        <v>公用事业Ⅱ</v>
      </c>
      <c r="O5755" t="str">
        <f>[1]!s_info_industry_gicscode(A5755,2)</f>
        <v>5510</v>
      </c>
      <c r="P5755" cm="1">
        <f t="array" ref="P5755">[1]!s_stmnote_suppliertop5(A5755,D5755,1)</f>
        <v>0</v>
      </c>
      <c r="Q5755">
        <f>[1]!s_stmnote_suppliertop5(A5755,D5755,2)</f>
        <v>0</v>
      </c>
      <c r="R5755" cm="1">
        <f t="array" ref="R5755">[1]!s_stmnote_suppliertop5(A5755,D5755,3)</f>
        <v>0</v>
      </c>
      <c r="S5755" cm="1">
        <f t="array" ref="S5755">[1]!s_stmnote_suppliertop5(A5755,D5755,4)</f>
        <v>0</v>
      </c>
      <c r="T5755" cm="1">
        <f t="array" ref="T5755">[1]!s_stmnote_suppliertop5(A5755,D5755,5)</f>
        <v>0</v>
      </c>
      <c r="U5755" s="9">
        <f>[1]!s_stmnote_purchasetop5_pct(A5755,D5755)</f>
        <v>30.92</v>
      </c>
      <c r="V5755" cm="1">
        <f t="array" ref="V5755">[1]!s_stmnote_customertop5($A5755,$D5755,1)</f>
        <v>0</v>
      </c>
      <c r="W5755" cm="1">
        <f t="array" ref="W5755">[1]!s_stmnote_customertop5($A5755,$D5755,2)</f>
        <v>0</v>
      </c>
      <c r="X5755" cm="1">
        <f t="array" ref="X5755">[1]!s_stmnote_customertop5($A5755,$D5755,3)</f>
        <v>0</v>
      </c>
      <c r="Y5755" cm="1">
        <f t="array" ref="Y5755">[1]!s_stmnote_customertop5($A5755,$D5755,4)</f>
        <v>0</v>
      </c>
      <c r="Z5755" cm="1">
        <f t="array" ref="Z5755">[1]!s_stmnote_customertop5($A5755,$D5755,5)</f>
        <v>0</v>
      </c>
      <c r="AA5755" s="9">
        <f>[1]!s_stmnote_salestop5_pct(A5755,D5755)</f>
        <v>10.38</v>
      </c>
      <c r="AB5755" s="9">
        <f>[1]!s_fa_arturn(A5755,D5755)</f>
        <v>23.564900000000002</v>
      </c>
      <c r="AC5755" s="9">
        <f>[1]!fa_apturn(A5755,D5755)</f>
        <v>11.6772802401522</v>
      </c>
      <c r="AD5755" s="9">
        <f>[1]!s_fa_invturn(A5755,D5755)</f>
        <v>23.154399999999999</v>
      </c>
    </row>
    <row r="5756" spans="1:30">
      <c r="A5756">
        <v>600803</v>
      </c>
      <c r="B5756" t="s">
        <v>990</v>
      </c>
      <c r="C5756" t="s">
        <v>5166</v>
      </c>
      <c r="D5756" s="8">
        <f t="shared" si="90"/>
        <v>44926</v>
      </c>
      <c r="E5756" t="s">
        <v>7210</v>
      </c>
      <c r="F5756">
        <v>1</v>
      </c>
      <c r="G5756" t="s">
        <v>9465</v>
      </c>
      <c r="L5756" t="str" cm="1">
        <f t="array" ref="L5756">[1]!s_info_industry_gics(A5756,1)</f>
        <v>公用事业</v>
      </c>
      <c r="M5756" t="str" cm="1">
        <f t="array" ref="M5756">[1]!s_info_industry_gicscode(A5756,1)</f>
        <v>55</v>
      </c>
      <c r="N5756" t="str">
        <f>[1]!s_info_industry_gics(A5756,2)</f>
        <v>公用事业Ⅱ</v>
      </c>
      <c r="O5756" t="str">
        <f>[1]!s_info_industry_gicscode(A5756,2)</f>
        <v>5510</v>
      </c>
      <c r="P5756" cm="1">
        <f t="array" ref="P5756">[1]!s_stmnote_suppliertop5(A5756,D5756,1)</f>
        <v>0</v>
      </c>
      <c r="Q5756">
        <f>[1]!s_stmnote_suppliertop5(A5756,D5756,2)</f>
        <v>0</v>
      </c>
      <c r="R5756" cm="1">
        <f t="array" ref="R5756">[1]!s_stmnote_suppliertop5(A5756,D5756,3)</f>
        <v>0</v>
      </c>
      <c r="S5756" cm="1">
        <f t="array" ref="S5756">[1]!s_stmnote_suppliertop5(A5756,D5756,4)</f>
        <v>0</v>
      </c>
      <c r="T5756" cm="1">
        <f t="array" ref="T5756">[1]!s_stmnote_suppliertop5(A5756,D5756,5)</f>
        <v>0</v>
      </c>
      <c r="U5756" s="9">
        <f>[1]!s_stmnote_purchasetop5_pct(A5756,D5756)</f>
        <v>30.92</v>
      </c>
      <c r="V5756" cm="1">
        <f t="array" ref="V5756">[1]!s_stmnote_customertop5($A5756,$D5756,1)</f>
        <v>0</v>
      </c>
      <c r="W5756" cm="1">
        <f t="array" ref="W5756">[1]!s_stmnote_customertop5($A5756,$D5756,2)</f>
        <v>0</v>
      </c>
      <c r="X5756" cm="1">
        <f t="array" ref="X5756">[1]!s_stmnote_customertop5($A5756,$D5756,3)</f>
        <v>0</v>
      </c>
      <c r="Y5756" cm="1">
        <f t="array" ref="Y5756">[1]!s_stmnote_customertop5($A5756,$D5756,4)</f>
        <v>0</v>
      </c>
      <c r="Z5756" cm="1">
        <f t="array" ref="Z5756">[1]!s_stmnote_customertop5($A5756,$D5756,5)</f>
        <v>0</v>
      </c>
      <c r="AA5756" s="9">
        <f>[1]!s_stmnote_salestop5_pct(A5756,D5756)</f>
        <v>10.38</v>
      </c>
      <c r="AB5756" s="9">
        <f>[1]!s_fa_arturn(A5756,D5756)</f>
        <v>23.564900000000002</v>
      </c>
      <c r="AC5756" s="9">
        <f>[1]!fa_apturn(A5756,D5756)</f>
        <v>11.6772802401522</v>
      </c>
      <c r="AD5756" s="9">
        <f>[1]!s_fa_invturn(A5756,D5756)</f>
        <v>23.154399999999999</v>
      </c>
    </row>
    <row r="5757" spans="1:30">
      <c r="A5757">
        <v>600903</v>
      </c>
      <c r="B5757" t="s">
        <v>1015</v>
      </c>
      <c r="C5757" t="s">
        <v>5252</v>
      </c>
      <c r="D5757" s="8">
        <f t="shared" si="90"/>
        <v>45291</v>
      </c>
      <c r="E5757" t="s">
        <v>7471</v>
      </c>
      <c r="F5757">
        <v>1</v>
      </c>
      <c r="G5757" t="s">
        <v>9500</v>
      </c>
      <c r="L5757" t="str" cm="1">
        <f t="array" ref="L5757">[1]!s_info_industry_gics(A5757,1)</f>
        <v>公用事业</v>
      </c>
      <c r="M5757" t="str" cm="1">
        <f t="array" ref="M5757">[1]!s_info_industry_gicscode(A5757,1)</f>
        <v>55</v>
      </c>
      <c r="N5757" t="str">
        <f>[1]!s_info_industry_gics(A5757,2)</f>
        <v>公用事业Ⅱ</v>
      </c>
      <c r="O5757" t="str">
        <f>[1]!s_info_industry_gicscode(A5757,2)</f>
        <v>5510</v>
      </c>
      <c r="P5757" t="str" cm="1">
        <f t="array" ref="P5757">[1]!s_stmnote_suppliertop5(A5757,D5757,1)</f>
        <v>第一名供应商</v>
      </c>
      <c r="Q5757" t="str">
        <f>[1]!s_stmnote_suppliertop5(A5757,D5757,2)</f>
        <v>第二名供应商</v>
      </c>
      <c r="R5757" t="str" cm="1">
        <f t="array" ref="R5757">[1]!s_stmnote_suppliertop5(A5757,D5757,3)</f>
        <v>第三名供应商</v>
      </c>
      <c r="S5757" t="str" cm="1">
        <f t="array" ref="S5757">[1]!s_stmnote_suppliertop5(A5757,D5757,4)</f>
        <v>第四名供应商</v>
      </c>
      <c r="T5757" t="str" cm="1">
        <f t="array" ref="T5757">[1]!s_stmnote_suppliertop5(A5757,D5757,5)</f>
        <v>第五名供应商</v>
      </c>
      <c r="U5757" s="9">
        <f>[1]!s_stmnote_purchasetop5_pct(A5757,D5757)</f>
        <v>69.22</v>
      </c>
      <c r="V5757" t="str" cm="1">
        <f t="array" ref="V5757">[1]!s_stmnote_customertop5($A5757,$D5757,1)</f>
        <v>第一名客户</v>
      </c>
      <c r="W5757" t="str" cm="1">
        <f t="array" ref="W5757">[1]!s_stmnote_customertop5($A5757,$D5757,2)</f>
        <v>第二名客户</v>
      </c>
      <c r="X5757" t="str" cm="1">
        <f t="array" ref="X5757">[1]!s_stmnote_customertop5($A5757,$D5757,3)</f>
        <v>第三名客户</v>
      </c>
      <c r="Y5757" t="str" cm="1">
        <f t="array" ref="Y5757">[1]!s_stmnote_customertop5($A5757,$D5757,4)</f>
        <v>第四名客户</v>
      </c>
      <c r="Z5757" t="str" cm="1">
        <f t="array" ref="Z5757">[1]!s_stmnote_customertop5($A5757,$D5757,5)</f>
        <v>第五名客户</v>
      </c>
      <c r="AA5757" s="9">
        <f>[1]!s_stmnote_salestop5_pct(A5757,D5757)</f>
        <v>12.92</v>
      </c>
      <c r="AB5757" s="9">
        <f>[1]!s_fa_arturn(A5757,D5757)</f>
        <v>5.9055</v>
      </c>
      <c r="AC5757" s="9">
        <f>[1]!fa_apturn(A5757,D5757)</f>
        <v>8.6206731735022792</v>
      </c>
      <c r="AD5757" s="9">
        <f>[1]!s_fa_invturn(A5757,D5757)</f>
        <v>14.2089</v>
      </c>
    </row>
    <row r="5758" spans="1:30">
      <c r="A5758">
        <v>600956</v>
      </c>
      <c r="B5758" t="s">
        <v>1024</v>
      </c>
      <c r="C5758" t="s">
        <v>5288</v>
      </c>
      <c r="D5758" s="8">
        <f t="shared" si="90"/>
        <v>44561</v>
      </c>
      <c r="E5758" t="s">
        <v>7741</v>
      </c>
      <c r="F5758">
        <v>1</v>
      </c>
      <c r="G5758" t="s">
        <v>7881</v>
      </c>
      <c r="L5758" t="str" cm="1">
        <f t="array" ref="L5758">[1]!s_info_industry_gics(A5758,1)</f>
        <v>公用事业</v>
      </c>
      <c r="M5758" t="str" cm="1">
        <f t="array" ref="M5758">[1]!s_info_industry_gicscode(A5758,1)</f>
        <v>55</v>
      </c>
      <c r="N5758" t="str">
        <f>[1]!s_info_industry_gics(A5758,2)</f>
        <v>公用事业Ⅱ</v>
      </c>
      <c r="O5758" t="str">
        <f>[1]!s_info_industry_gicscode(A5758,2)</f>
        <v>5510</v>
      </c>
      <c r="P5758" cm="1">
        <f t="array" ref="P5758">[1]!s_stmnote_suppliertop5(A5758,D5758,1)</f>
        <v>0</v>
      </c>
      <c r="Q5758">
        <f>[1]!s_stmnote_suppliertop5(A5758,D5758,2)</f>
        <v>0</v>
      </c>
      <c r="R5758" cm="1">
        <f t="array" ref="R5758">[1]!s_stmnote_suppliertop5(A5758,D5758,3)</f>
        <v>0</v>
      </c>
      <c r="S5758" cm="1">
        <f t="array" ref="S5758">[1]!s_stmnote_suppliertop5(A5758,D5758,4)</f>
        <v>0</v>
      </c>
      <c r="T5758" cm="1">
        <f t="array" ref="T5758">[1]!s_stmnote_suppliertop5(A5758,D5758,5)</f>
        <v>0</v>
      </c>
      <c r="U5758" s="9">
        <f>[1]!s_stmnote_purchasetop5_pct(A5758,D5758)</f>
        <v>63.54</v>
      </c>
      <c r="V5758" cm="1">
        <f t="array" ref="V5758">[1]!s_stmnote_customertop5($A5758,$D5758,1)</f>
        <v>0</v>
      </c>
      <c r="W5758" cm="1">
        <f t="array" ref="W5758">[1]!s_stmnote_customertop5($A5758,$D5758,2)</f>
        <v>0</v>
      </c>
      <c r="X5758" cm="1">
        <f t="array" ref="X5758">[1]!s_stmnote_customertop5($A5758,$D5758,3)</f>
        <v>0</v>
      </c>
      <c r="Y5758" cm="1">
        <f t="array" ref="Y5758">[1]!s_stmnote_customertop5($A5758,$D5758,4)</f>
        <v>0</v>
      </c>
      <c r="Z5758" cm="1">
        <f t="array" ref="Z5758">[1]!s_stmnote_customertop5($A5758,$D5758,5)</f>
        <v>0</v>
      </c>
      <c r="AA5758" s="9">
        <f>[1]!s_stmnote_salestop5_pct(A5758,D5758)</f>
        <v>47.06</v>
      </c>
      <c r="AB5758" s="9">
        <f>[1]!s_fa_arturn(A5758,D5758)</f>
        <v>2.7743000000000002</v>
      </c>
      <c r="AC5758" s="9">
        <f>[1]!fa_apturn(A5758,D5758)</f>
        <v>35.383638278282199</v>
      </c>
      <c r="AD5758" s="9">
        <f>[1]!s_fa_invturn(A5758,D5758)</f>
        <v>82.512699999999995</v>
      </c>
    </row>
    <row r="5759" spans="1:30">
      <c r="A5759">
        <v>600979</v>
      </c>
      <c r="B5759" t="s">
        <v>1029</v>
      </c>
      <c r="C5759" t="s">
        <v>5297</v>
      </c>
      <c r="D5759" s="8">
        <f t="shared" si="90"/>
        <v>45657</v>
      </c>
      <c r="E5759" t="s">
        <v>7811</v>
      </c>
      <c r="F5759">
        <v>1</v>
      </c>
      <c r="G5759" t="s">
        <v>11308</v>
      </c>
      <c r="L5759" t="str" cm="1">
        <f t="array" ref="L5759">[1]!s_info_industry_gics(A5759,1)</f>
        <v>公用事业</v>
      </c>
      <c r="M5759" t="str" cm="1">
        <f t="array" ref="M5759">[1]!s_info_industry_gicscode(A5759,1)</f>
        <v>55</v>
      </c>
      <c r="N5759" t="str">
        <f>[1]!s_info_industry_gics(A5759,2)</f>
        <v>公用事业Ⅱ</v>
      </c>
      <c r="O5759" t="str">
        <f>[1]!s_info_industry_gicscode(A5759,2)</f>
        <v>5510</v>
      </c>
      <c r="P5759" cm="1">
        <f t="array" ref="P5759">[1]!s_stmnote_suppliertop5(A5759,D5759,1)</f>
        <v>0</v>
      </c>
      <c r="Q5759">
        <f>[1]!s_stmnote_suppliertop5(A5759,D5759,2)</f>
        <v>0</v>
      </c>
      <c r="R5759" cm="1">
        <f t="array" ref="R5759">[1]!s_stmnote_suppliertop5(A5759,D5759,3)</f>
        <v>0</v>
      </c>
      <c r="S5759" cm="1">
        <f t="array" ref="S5759">[1]!s_stmnote_suppliertop5(A5759,D5759,4)</f>
        <v>0</v>
      </c>
      <c r="T5759" cm="1">
        <f t="array" ref="T5759">[1]!s_stmnote_suppliertop5(A5759,D5759,5)</f>
        <v>0</v>
      </c>
      <c r="U5759" s="9">
        <f>[1]!s_stmnote_purchasetop5_pct(A5759,D5759)</f>
        <v>0</v>
      </c>
      <c r="V5759" cm="1">
        <f t="array" ref="V5759">[1]!s_stmnote_customertop5($A5759,$D5759,1)</f>
        <v>0</v>
      </c>
      <c r="W5759" cm="1">
        <f t="array" ref="W5759">[1]!s_stmnote_customertop5($A5759,$D5759,2)</f>
        <v>0</v>
      </c>
      <c r="X5759" cm="1">
        <f t="array" ref="X5759">[1]!s_stmnote_customertop5($A5759,$D5759,3)</f>
        <v>0</v>
      </c>
      <c r="Y5759" cm="1">
        <f t="array" ref="Y5759">[1]!s_stmnote_customertop5($A5759,$D5759,4)</f>
        <v>0</v>
      </c>
      <c r="Z5759" cm="1">
        <f t="array" ref="Z5759">[1]!s_stmnote_customertop5($A5759,$D5759,5)</f>
        <v>0</v>
      </c>
      <c r="AA5759" s="9">
        <f>[1]!s_stmnote_salestop5_pct(A5759,D5759)</f>
        <v>0</v>
      </c>
      <c r="AB5759" s="9">
        <f>[1]!s_fa_arturn(A5759,D5759)</f>
        <v>0</v>
      </c>
      <c r="AC5759" s="9">
        <f>[1]!fa_apturn(A5759,D5759)</f>
        <v>0</v>
      </c>
      <c r="AD5759" s="9">
        <f>[1]!s_fa_invturn(A5759,D5759)</f>
        <v>0</v>
      </c>
    </row>
    <row r="5760" spans="1:30">
      <c r="A5760">
        <v>600979</v>
      </c>
      <c r="B5760" t="s">
        <v>1029</v>
      </c>
      <c r="C5760" t="s">
        <v>5298</v>
      </c>
      <c r="D5760" s="8">
        <f t="shared" si="90"/>
        <v>45657</v>
      </c>
      <c r="E5760" t="s">
        <v>7089</v>
      </c>
      <c r="F5760">
        <v>1</v>
      </c>
      <c r="G5760" t="s">
        <v>11309</v>
      </c>
      <c r="L5760" t="str" cm="1">
        <f t="array" ref="L5760">[1]!s_info_industry_gics(A5760,1)</f>
        <v>公用事业</v>
      </c>
      <c r="M5760" t="str" cm="1">
        <f t="array" ref="M5760">[1]!s_info_industry_gicscode(A5760,1)</f>
        <v>55</v>
      </c>
      <c r="N5760" t="str">
        <f>[1]!s_info_industry_gics(A5760,2)</f>
        <v>公用事业Ⅱ</v>
      </c>
      <c r="O5760" t="str">
        <f>[1]!s_info_industry_gicscode(A5760,2)</f>
        <v>5510</v>
      </c>
      <c r="P5760" cm="1">
        <f t="array" ref="P5760">[1]!s_stmnote_suppliertop5(A5760,D5760,1)</f>
        <v>0</v>
      </c>
      <c r="Q5760">
        <f>[1]!s_stmnote_suppliertop5(A5760,D5760,2)</f>
        <v>0</v>
      </c>
      <c r="R5760" cm="1">
        <f t="array" ref="R5760">[1]!s_stmnote_suppliertop5(A5760,D5760,3)</f>
        <v>0</v>
      </c>
      <c r="S5760" cm="1">
        <f t="array" ref="S5760">[1]!s_stmnote_suppliertop5(A5760,D5760,4)</f>
        <v>0</v>
      </c>
      <c r="T5760" cm="1">
        <f t="array" ref="T5760">[1]!s_stmnote_suppliertop5(A5760,D5760,5)</f>
        <v>0</v>
      </c>
      <c r="U5760" s="9">
        <f>[1]!s_stmnote_purchasetop5_pct(A5760,D5760)</f>
        <v>0</v>
      </c>
      <c r="V5760" cm="1">
        <f t="array" ref="V5760">[1]!s_stmnote_customertop5($A5760,$D5760,1)</f>
        <v>0</v>
      </c>
      <c r="W5760" cm="1">
        <f t="array" ref="W5760">[1]!s_stmnote_customertop5($A5760,$D5760,2)</f>
        <v>0</v>
      </c>
      <c r="X5760" cm="1">
        <f t="array" ref="X5760">[1]!s_stmnote_customertop5($A5760,$D5760,3)</f>
        <v>0</v>
      </c>
      <c r="Y5760" cm="1">
        <f t="array" ref="Y5760">[1]!s_stmnote_customertop5($A5760,$D5760,4)</f>
        <v>0</v>
      </c>
      <c r="Z5760" cm="1">
        <f t="array" ref="Z5760">[1]!s_stmnote_customertop5($A5760,$D5760,5)</f>
        <v>0</v>
      </c>
      <c r="AA5760" s="9">
        <f>[1]!s_stmnote_salestop5_pct(A5760,D5760)</f>
        <v>0</v>
      </c>
      <c r="AB5760" s="9">
        <f>[1]!s_fa_arturn(A5760,D5760)</f>
        <v>0</v>
      </c>
      <c r="AC5760" s="9">
        <f>[1]!fa_apturn(A5760,D5760)</f>
        <v>0</v>
      </c>
      <c r="AD5760" s="9">
        <f>[1]!s_fa_invturn(A5760,D5760)</f>
        <v>0</v>
      </c>
    </row>
    <row r="5761" spans="1:30">
      <c r="A5761">
        <v>600995</v>
      </c>
      <c r="B5761" t="s">
        <v>1032</v>
      </c>
      <c r="C5761" t="s">
        <v>5308</v>
      </c>
      <c r="D5761" s="8">
        <f t="shared" si="90"/>
        <v>44926</v>
      </c>
      <c r="E5761" t="s">
        <v>7199</v>
      </c>
      <c r="F5761">
        <v>1</v>
      </c>
      <c r="G5761" t="s">
        <v>9528</v>
      </c>
      <c r="L5761" t="str" cm="1">
        <f t="array" ref="L5761">[1]!s_info_industry_gics(A5761,1)</f>
        <v>公用事业</v>
      </c>
      <c r="M5761" t="str" cm="1">
        <f t="array" ref="M5761">[1]!s_info_industry_gicscode(A5761,1)</f>
        <v>55</v>
      </c>
      <c r="N5761" t="str">
        <f>[1]!s_info_industry_gics(A5761,2)</f>
        <v>公用事业Ⅱ</v>
      </c>
      <c r="O5761" t="str">
        <f>[1]!s_info_industry_gicscode(A5761,2)</f>
        <v>5510</v>
      </c>
      <c r="P5761" cm="1">
        <f t="array" ref="P5761">[1]!s_stmnote_suppliertop5(A5761,D5761,1)</f>
        <v>0</v>
      </c>
      <c r="Q5761">
        <f>[1]!s_stmnote_suppliertop5(A5761,D5761,2)</f>
        <v>0</v>
      </c>
      <c r="R5761" cm="1">
        <f t="array" ref="R5761">[1]!s_stmnote_suppliertop5(A5761,D5761,3)</f>
        <v>0</v>
      </c>
      <c r="S5761" cm="1">
        <f t="array" ref="S5761">[1]!s_stmnote_suppliertop5(A5761,D5761,4)</f>
        <v>0</v>
      </c>
      <c r="T5761" cm="1">
        <f t="array" ref="T5761">[1]!s_stmnote_suppliertop5(A5761,D5761,5)</f>
        <v>0</v>
      </c>
      <c r="U5761" s="9">
        <f>[1]!s_stmnote_purchasetop5_pct(A5761,D5761)</f>
        <v>65.91</v>
      </c>
      <c r="V5761" cm="1">
        <f t="array" ref="V5761">[1]!s_stmnote_customertop5($A5761,$D5761,1)</f>
        <v>0</v>
      </c>
      <c r="W5761" cm="1">
        <f t="array" ref="W5761">[1]!s_stmnote_customertop5($A5761,$D5761,2)</f>
        <v>0</v>
      </c>
      <c r="X5761" cm="1">
        <f t="array" ref="X5761">[1]!s_stmnote_customertop5($A5761,$D5761,3)</f>
        <v>0</v>
      </c>
      <c r="Y5761" cm="1">
        <f t="array" ref="Y5761">[1]!s_stmnote_customertop5($A5761,$D5761,4)</f>
        <v>0</v>
      </c>
      <c r="Z5761" cm="1">
        <f t="array" ref="Z5761">[1]!s_stmnote_customertop5($A5761,$D5761,5)</f>
        <v>0</v>
      </c>
      <c r="AA5761" s="9">
        <f>[1]!s_stmnote_salestop5_pct(A5761,D5761)</f>
        <v>85.01</v>
      </c>
      <c r="AB5761" s="9">
        <f>[1]!s_fa_arturn(A5761,D5761)</f>
        <v>21.623899999999999</v>
      </c>
      <c r="AC5761" s="9">
        <f>[1]!fa_apturn(A5761,D5761)</f>
        <v>5.9978936407300303</v>
      </c>
      <c r="AD5761" s="9">
        <f>[1]!s_fa_invturn(A5761,D5761)</f>
        <v>34.414299999999997</v>
      </c>
    </row>
    <row r="5762" spans="1:30">
      <c r="A5762">
        <v>600995</v>
      </c>
      <c r="B5762" t="s">
        <v>1032</v>
      </c>
      <c r="C5762" t="s">
        <v>5309</v>
      </c>
      <c r="D5762" s="8">
        <f t="shared" si="90"/>
        <v>44926</v>
      </c>
      <c r="E5762" t="s">
        <v>6983</v>
      </c>
      <c r="F5762">
        <v>1</v>
      </c>
      <c r="G5762" t="s">
        <v>9529</v>
      </c>
      <c r="L5762" t="str" cm="1">
        <f t="array" ref="L5762">[1]!s_info_industry_gics(A5762,1)</f>
        <v>公用事业</v>
      </c>
      <c r="M5762" t="str" cm="1">
        <f t="array" ref="M5762">[1]!s_info_industry_gicscode(A5762,1)</f>
        <v>55</v>
      </c>
      <c r="N5762" t="str">
        <f>[1]!s_info_industry_gics(A5762,2)</f>
        <v>公用事业Ⅱ</v>
      </c>
      <c r="O5762" t="str">
        <f>[1]!s_info_industry_gicscode(A5762,2)</f>
        <v>5510</v>
      </c>
      <c r="P5762" cm="1">
        <f t="array" ref="P5762">[1]!s_stmnote_suppliertop5(A5762,D5762,1)</f>
        <v>0</v>
      </c>
      <c r="Q5762">
        <f>[1]!s_stmnote_suppliertop5(A5762,D5762,2)</f>
        <v>0</v>
      </c>
      <c r="R5762" cm="1">
        <f t="array" ref="R5762">[1]!s_stmnote_suppliertop5(A5762,D5762,3)</f>
        <v>0</v>
      </c>
      <c r="S5762" cm="1">
        <f t="array" ref="S5762">[1]!s_stmnote_suppliertop5(A5762,D5762,4)</f>
        <v>0</v>
      </c>
      <c r="T5762" cm="1">
        <f t="array" ref="T5762">[1]!s_stmnote_suppliertop5(A5762,D5762,5)</f>
        <v>0</v>
      </c>
      <c r="U5762" s="9">
        <f>[1]!s_stmnote_purchasetop5_pct(A5762,D5762)</f>
        <v>65.91</v>
      </c>
      <c r="V5762" cm="1">
        <f t="array" ref="V5762">[1]!s_stmnote_customertop5($A5762,$D5762,1)</f>
        <v>0</v>
      </c>
      <c r="W5762" cm="1">
        <f t="array" ref="W5762">[1]!s_stmnote_customertop5($A5762,$D5762,2)</f>
        <v>0</v>
      </c>
      <c r="X5762" cm="1">
        <f t="array" ref="X5762">[1]!s_stmnote_customertop5($A5762,$D5762,3)</f>
        <v>0</v>
      </c>
      <c r="Y5762" cm="1">
        <f t="array" ref="Y5762">[1]!s_stmnote_customertop5($A5762,$D5762,4)</f>
        <v>0</v>
      </c>
      <c r="Z5762" cm="1">
        <f t="array" ref="Z5762">[1]!s_stmnote_customertop5($A5762,$D5762,5)</f>
        <v>0</v>
      </c>
      <c r="AA5762" s="9">
        <f>[1]!s_stmnote_salestop5_pct(A5762,D5762)</f>
        <v>85.01</v>
      </c>
      <c r="AB5762" s="9">
        <f>[1]!s_fa_arturn(A5762,D5762)</f>
        <v>21.623899999999999</v>
      </c>
      <c r="AC5762" s="9">
        <f>[1]!fa_apturn(A5762,D5762)</f>
        <v>5.9978936407300303</v>
      </c>
      <c r="AD5762" s="9">
        <f>[1]!s_fa_invturn(A5762,D5762)</f>
        <v>34.414299999999997</v>
      </c>
    </row>
    <row r="5763" spans="1:30">
      <c r="A5763">
        <v>600995</v>
      </c>
      <c r="B5763" t="s">
        <v>1032</v>
      </c>
      <c r="C5763" t="s">
        <v>5310</v>
      </c>
      <c r="D5763" s="8">
        <f t="shared" si="90"/>
        <v>45291</v>
      </c>
      <c r="E5763" t="s">
        <v>7264</v>
      </c>
      <c r="F5763">
        <v>1</v>
      </c>
      <c r="G5763" t="s">
        <v>9530</v>
      </c>
      <c r="L5763" t="str" cm="1">
        <f t="array" ref="L5763">[1]!s_info_industry_gics(A5763,1)</f>
        <v>公用事业</v>
      </c>
      <c r="M5763" t="str" cm="1">
        <f t="array" ref="M5763">[1]!s_info_industry_gicscode(A5763,1)</f>
        <v>55</v>
      </c>
      <c r="N5763" t="str">
        <f>[1]!s_info_industry_gics(A5763,2)</f>
        <v>公用事业Ⅱ</v>
      </c>
      <c r="O5763" t="str">
        <f>[1]!s_info_industry_gicscode(A5763,2)</f>
        <v>5510</v>
      </c>
      <c r="P5763" cm="1">
        <f t="array" ref="P5763">[1]!s_stmnote_suppliertop5(A5763,D5763,1)</f>
        <v>0</v>
      </c>
      <c r="Q5763">
        <f>[1]!s_stmnote_suppliertop5(A5763,D5763,2)</f>
        <v>0</v>
      </c>
      <c r="R5763" cm="1">
        <f t="array" ref="R5763">[1]!s_stmnote_suppliertop5(A5763,D5763,3)</f>
        <v>0</v>
      </c>
      <c r="S5763" cm="1">
        <f t="array" ref="S5763">[1]!s_stmnote_suppliertop5(A5763,D5763,4)</f>
        <v>0</v>
      </c>
      <c r="T5763" cm="1">
        <f t="array" ref="T5763">[1]!s_stmnote_suppliertop5(A5763,D5763,5)</f>
        <v>0</v>
      </c>
      <c r="U5763" s="9">
        <f>[1]!s_stmnote_purchasetop5_pct(A5763,D5763)</f>
        <v>59.52</v>
      </c>
      <c r="V5763" cm="1">
        <f t="array" ref="V5763">[1]!s_stmnote_customertop5($A5763,$D5763,1)</f>
        <v>0</v>
      </c>
      <c r="W5763" cm="1">
        <f t="array" ref="W5763">[1]!s_stmnote_customertop5($A5763,$D5763,2)</f>
        <v>0</v>
      </c>
      <c r="X5763" cm="1">
        <f t="array" ref="X5763">[1]!s_stmnote_customertop5($A5763,$D5763,3)</f>
        <v>0</v>
      </c>
      <c r="Y5763" cm="1">
        <f t="array" ref="Y5763">[1]!s_stmnote_customertop5($A5763,$D5763,4)</f>
        <v>0</v>
      </c>
      <c r="Z5763" cm="1">
        <f t="array" ref="Z5763">[1]!s_stmnote_customertop5($A5763,$D5763,5)</f>
        <v>0</v>
      </c>
      <c r="AA5763" s="9">
        <f>[1]!s_stmnote_salestop5_pct(A5763,D5763)</f>
        <v>99.14</v>
      </c>
      <c r="AB5763" s="9">
        <f>[1]!s_fa_arturn(A5763,D5763)</f>
        <v>11.837999999999999</v>
      </c>
      <c r="AC5763" s="9">
        <f>[1]!fa_apturn(A5763,D5763)</f>
        <v>3.0498456453364402</v>
      </c>
      <c r="AD5763" s="9">
        <f>[1]!s_fa_invturn(A5763,D5763)</f>
        <v>13.2148</v>
      </c>
    </row>
    <row r="5764" spans="1:30">
      <c r="A5764">
        <v>601016</v>
      </c>
      <c r="B5764" t="s">
        <v>1041</v>
      </c>
      <c r="C5764" t="s">
        <v>5368</v>
      </c>
      <c r="D5764" s="8">
        <f t="shared" si="90"/>
        <v>44561</v>
      </c>
      <c r="E5764" t="s">
        <v>7048</v>
      </c>
      <c r="F5764">
        <v>1</v>
      </c>
      <c r="G5764" t="s">
        <v>11353</v>
      </c>
      <c r="L5764" t="str" cm="1">
        <f t="array" ref="L5764">[1]!s_info_industry_gics(A5764,1)</f>
        <v>公用事业</v>
      </c>
      <c r="M5764" t="str" cm="1">
        <f t="array" ref="M5764">[1]!s_info_industry_gicscode(A5764,1)</f>
        <v>55</v>
      </c>
      <c r="N5764" t="str">
        <f>[1]!s_info_industry_gics(A5764,2)</f>
        <v>公用事业Ⅱ</v>
      </c>
      <c r="O5764" t="str">
        <f>[1]!s_info_industry_gicscode(A5764,2)</f>
        <v>5510</v>
      </c>
      <c r="P5764" cm="1">
        <f t="array" ref="P5764">[1]!s_stmnote_suppliertop5(A5764,D5764,1)</f>
        <v>0</v>
      </c>
      <c r="Q5764">
        <f>[1]!s_stmnote_suppliertop5(A5764,D5764,2)</f>
        <v>0</v>
      </c>
      <c r="R5764" cm="1">
        <f t="array" ref="R5764">[1]!s_stmnote_suppliertop5(A5764,D5764,3)</f>
        <v>0</v>
      </c>
      <c r="S5764" cm="1">
        <f t="array" ref="S5764">[1]!s_stmnote_suppliertop5(A5764,D5764,4)</f>
        <v>0</v>
      </c>
      <c r="T5764" cm="1">
        <f t="array" ref="T5764">[1]!s_stmnote_suppliertop5(A5764,D5764,5)</f>
        <v>0</v>
      </c>
      <c r="U5764" s="9">
        <f>[1]!s_stmnote_purchasetop5_pct(A5764,D5764)</f>
        <v>60.38</v>
      </c>
      <c r="V5764" cm="1">
        <f t="array" ref="V5764">[1]!s_stmnote_customertop5($A5764,$D5764,1)</f>
        <v>0</v>
      </c>
      <c r="W5764" cm="1">
        <f t="array" ref="W5764">[1]!s_stmnote_customertop5($A5764,$D5764,2)</f>
        <v>0</v>
      </c>
      <c r="X5764" cm="1">
        <f t="array" ref="X5764">[1]!s_stmnote_customertop5($A5764,$D5764,3)</f>
        <v>0</v>
      </c>
      <c r="Y5764" cm="1">
        <f t="array" ref="Y5764">[1]!s_stmnote_customertop5($A5764,$D5764,4)</f>
        <v>0</v>
      </c>
      <c r="Z5764" cm="1">
        <f t="array" ref="Z5764">[1]!s_stmnote_customertop5($A5764,$D5764,5)</f>
        <v>0</v>
      </c>
      <c r="AA5764" s="9">
        <f>[1]!s_stmnote_salestop5_pct(A5764,D5764)</f>
        <v>64.849999999999994</v>
      </c>
      <c r="AB5764" s="9">
        <f>[1]!s_fa_arturn(A5764,D5764)</f>
        <v>0.86650000000000005</v>
      </c>
      <c r="AC5764" s="9">
        <f>[1]!fa_apturn(A5764,D5764)</f>
        <v>0.56537977611365497</v>
      </c>
      <c r="AD5764" s="9">
        <f>[1]!s_fa_invturn(A5764,D5764)</f>
        <v>10.261699999999999</v>
      </c>
    </row>
    <row r="5765" spans="1:30">
      <c r="A5765">
        <v>601016</v>
      </c>
      <c r="B5765" t="s">
        <v>1041</v>
      </c>
      <c r="C5765" t="s">
        <v>5369</v>
      </c>
      <c r="D5765" s="8">
        <f t="shared" si="90"/>
        <v>44561</v>
      </c>
      <c r="E5765" t="s">
        <v>7419</v>
      </c>
      <c r="F5765">
        <v>2</v>
      </c>
      <c r="G5765" t="s">
        <v>11354</v>
      </c>
      <c r="H5765" t="s">
        <v>12469</v>
      </c>
      <c r="L5765" t="str" cm="1">
        <f t="array" ref="L5765">[1]!s_info_industry_gics(A5765,1)</f>
        <v>公用事业</v>
      </c>
      <c r="M5765" t="str" cm="1">
        <f t="array" ref="M5765">[1]!s_info_industry_gicscode(A5765,1)</f>
        <v>55</v>
      </c>
      <c r="N5765" t="str">
        <f>[1]!s_info_industry_gics(A5765,2)</f>
        <v>公用事业Ⅱ</v>
      </c>
      <c r="O5765" t="str">
        <f>[1]!s_info_industry_gicscode(A5765,2)</f>
        <v>5510</v>
      </c>
      <c r="P5765" cm="1">
        <f t="array" ref="P5765">[1]!s_stmnote_suppliertop5(A5765,D5765,1)</f>
        <v>0</v>
      </c>
      <c r="Q5765">
        <f>[1]!s_stmnote_suppliertop5(A5765,D5765,2)</f>
        <v>0</v>
      </c>
      <c r="R5765" cm="1">
        <f t="array" ref="R5765">[1]!s_stmnote_suppliertop5(A5765,D5765,3)</f>
        <v>0</v>
      </c>
      <c r="S5765" cm="1">
        <f t="array" ref="S5765">[1]!s_stmnote_suppliertop5(A5765,D5765,4)</f>
        <v>0</v>
      </c>
      <c r="T5765" cm="1">
        <f t="array" ref="T5765">[1]!s_stmnote_suppliertop5(A5765,D5765,5)</f>
        <v>0</v>
      </c>
      <c r="U5765" s="9">
        <f>[1]!s_stmnote_purchasetop5_pct(A5765,D5765)</f>
        <v>60.38</v>
      </c>
      <c r="V5765" cm="1">
        <f t="array" ref="V5765">[1]!s_stmnote_customertop5($A5765,$D5765,1)</f>
        <v>0</v>
      </c>
      <c r="W5765" cm="1">
        <f t="array" ref="W5765">[1]!s_stmnote_customertop5($A5765,$D5765,2)</f>
        <v>0</v>
      </c>
      <c r="X5765" cm="1">
        <f t="array" ref="X5765">[1]!s_stmnote_customertop5($A5765,$D5765,3)</f>
        <v>0</v>
      </c>
      <c r="Y5765" cm="1">
        <f t="array" ref="Y5765">[1]!s_stmnote_customertop5($A5765,$D5765,4)</f>
        <v>0</v>
      </c>
      <c r="Z5765" cm="1">
        <f t="array" ref="Z5765">[1]!s_stmnote_customertop5($A5765,$D5765,5)</f>
        <v>0</v>
      </c>
      <c r="AA5765" s="9">
        <f>[1]!s_stmnote_salestop5_pct(A5765,D5765)</f>
        <v>64.849999999999994</v>
      </c>
      <c r="AB5765" s="9">
        <f>[1]!s_fa_arturn(A5765,D5765)</f>
        <v>0.86650000000000005</v>
      </c>
      <c r="AC5765" s="9">
        <f>[1]!fa_apturn(A5765,D5765)</f>
        <v>0.56537977611365497</v>
      </c>
      <c r="AD5765" s="9">
        <f>[1]!s_fa_invturn(A5765,D5765)</f>
        <v>10.261699999999999</v>
      </c>
    </row>
    <row r="5766" spans="1:30">
      <c r="A5766">
        <v>601016</v>
      </c>
      <c r="B5766" t="s">
        <v>1041</v>
      </c>
      <c r="C5766" t="s">
        <v>5370</v>
      </c>
      <c r="D5766" s="8">
        <f t="shared" si="90"/>
        <v>44561</v>
      </c>
      <c r="E5766" t="s">
        <v>7791</v>
      </c>
      <c r="F5766">
        <v>1</v>
      </c>
      <c r="G5766" t="s">
        <v>9558</v>
      </c>
      <c r="L5766" t="str" cm="1">
        <f t="array" ref="L5766">[1]!s_info_industry_gics(A5766,1)</f>
        <v>公用事业</v>
      </c>
      <c r="M5766" t="str" cm="1">
        <f t="array" ref="M5766">[1]!s_info_industry_gicscode(A5766,1)</f>
        <v>55</v>
      </c>
      <c r="N5766" t="str">
        <f>[1]!s_info_industry_gics(A5766,2)</f>
        <v>公用事业Ⅱ</v>
      </c>
      <c r="O5766" t="str">
        <f>[1]!s_info_industry_gicscode(A5766,2)</f>
        <v>5510</v>
      </c>
      <c r="P5766" cm="1">
        <f t="array" ref="P5766">[1]!s_stmnote_suppliertop5(A5766,D5766,1)</f>
        <v>0</v>
      </c>
      <c r="Q5766">
        <f>[1]!s_stmnote_suppliertop5(A5766,D5766,2)</f>
        <v>0</v>
      </c>
      <c r="R5766" cm="1">
        <f t="array" ref="R5766">[1]!s_stmnote_suppliertop5(A5766,D5766,3)</f>
        <v>0</v>
      </c>
      <c r="S5766" cm="1">
        <f t="array" ref="S5766">[1]!s_stmnote_suppliertop5(A5766,D5766,4)</f>
        <v>0</v>
      </c>
      <c r="T5766" cm="1">
        <f t="array" ref="T5766">[1]!s_stmnote_suppliertop5(A5766,D5766,5)</f>
        <v>0</v>
      </c>
      <c r="U5766" s="9">
        <f>[1]!s_stmnote_purchasetop5_pct(A5766,D5766)</f>
        <v>60.38</v>
      </c>
      <c r="V5766" cm="1">
        <f t="array" ref="V5766">[1]!s_stmnote_customertop5($A5766,$D5766,1)</f>
        <v>0</v>
      </c>
      <c r="W5766" cm="1">
        <f t="array" ref="W5766">[1]!s_stmnote_customertop5($A5766,$D5766,2)</f>
        <v>0</v>
      </c>
      <c r="X5766" cm="1">
        <f t="array" ref="X5766">[1]!s_stmnote_customertop5($A5766,$D5766,3)</f>
        <v>0</v>
      </c>
      <c r="Y5766" cm="1">
        <f t="array" ref="Y5766">[1]!s_stmnote_customertop5($A5766,$D5766,4)</f>
        <v>0</v>
      </c>
      <c r="Z5766" cm="1">
        <f t="array" ref="Z5766">[1]!s_stmnote_customertop5($A5766,$D5766,5)</f>
        <v>0</v>
      </c>
      <c r="AA5766" s="9">
        <f>[1]!s_stmnote_salestop5_pct(A5766,D5766)</f>
        <v>64.849999999999994</v>
      </c>
      <c r="AB5766" s="9">
        <f>[1]!s_fa_arturn(A5766,D5766)</f>
        <v>0.86650000000000005</v>
      </c>
      <c r="AC5766" s="9">
        <f>[1]!fa_apturn(A5766,D5766)</f>
        <v>0.56537977611365497</v>
      </c>
      <c r="AD5766" s="9">
        <f>[1]!s_fa_invturn(A5766,D5766)</f>
        <v>10.261699999999999</v>
      </c>
    </row>
    <row r="5767" spans="1:30">
      <c r="A5767">
        <v>601016</v>
      </c>
      <c r="B5767" t="s">
        <v>1041</v>
      </c>
      <c r="C5767" t="s">
        <v>5371</v>
      </c>
      <c r="D5767" s="8">
        <f t="shared" si="90"/>
        <v>44926</v>
      </c>
      <c r="E5767" t="s">
        <v>7782</v>
      </c>
      <c r="F5767">
        <v>1</v>
      </c>
      <c r="G5767" t="s">
        <v>9559</v>
      </c>
      <c r="L5767" t="str" cm="1">
        <f t="array" ref="L5767">[1]!s_info_industry_gics(A5767,1)</f>
        <v>公用事业</v>
      </c>
      <c r="M5767" t="str" cm="1">
        <f t="array" ref="M5767">[1]!s_info_industry_gicscode(A5767,1)</f>
        <v>55</v>
      </c>
      <c r="N5767" t="str">
        <f>[1]!s_info_industry_gics(A5767,2)</f>
        <v>公用事业Ⅱ</v>
      </c>
      <c r="O5767" t="str">
        <f>[1]!s_info_industry_gicscode(A5767,2)</f>
        <v>5510</v>
      </c>
      <c r="P5767" cm="1">
        <f t="array" ref="P5767">[1]!s_stmnote_suppliertop5(A5767,D5767,1)</f>
        <v>0</v>
      </c>
      <c r="Q5767">
        <f>[1]!s_stmnote_suppliertop5(A5767,D5767,2)</f>
        <v>0</v>
      </c>
      <c r="R5767" cm="1">
        <f t="array" ref="R5767">[1]!s_stmnote_suppliertop5(A5767,D5767,3)</f>
        <v>0</v>
      </c>
      <c r="S5767" cm="1">
        <f t="array" ref="S5767">[1]!s_stmnote_suppliertop5(A5767,D5767,4)</f>
        <v>0</v>
      </c>
      <c r="T5767" cm="1">
        <f t="array" ref="T5767">[1]!s_stmnote_suppliertop5(A5767,D5767,5)</f>
        <v>0</v>
      </c>
      <c r="U5767" s="9">
        <f>[1]!s_stmnote_purchasetop5_pct(A5767,D5767)</f>
        <v>46.5</v>
      </c>
      <c r="V5767" cm="1">
        <f t="array" ref="V5767">[1]!s_stmnote_customertop5($A5767,$D5767,1)</f>
        <v>0</v>
      </c>
      <c r="W5767" cm="1">
        <f t="array" ref="W5767">[1]!s_stmnote_customertop5($A5767,$D5767,2)</f>
        <v>0</v>
      </c>
      <c r="X5767" cm="1">
        <f t="array" ref="X5767">[1]!s_stmnote_customertop5($A5767,$D5767,3)</f>
        <v>0</v>
      </c>
      <c r="Y5767" cm="1">
        <f t="array" ref="Y5767">[1]!s_stmnote_customertop5($A5767,$D5767,4)</f>
        <v>0</v>
      </c>
      <c r="Z5767" cm="1">
        <f t="array" ref="Z5767">[1]!s_stmnote_customertop5($A5767,$D5767,5)</f>
        <v>0</v>
      </c>
      <c r="AA5767" s="9">
        <f>[1]!s_stmnote_salestop5_pct(A5767,D5767)</f>
        <v>57.16</v>
      </c>
      <c r="AB5767" s="9">
        <f>[1]!s_fa_arturn(A5767,D5767)</f>
        <v>1.0658000000000001</v>
      </c>
      <c r="AC5767" s="9">
        <f>[1]!fa_apturn(A5767,D5767)</f>
        <v>0.81009800833657097</v>
      </c>
      <c r="AD5767" s="9">
        <f>[1]!s_fa_invturn(A5767,D5767)</f>
        <v>13.190099999999999</v>
      </c>
    </row>
    <row r="5768" spans="1:30">
      <c r="A5768">
        <v>601016</v>
      </c>
      <c r="B5768" t="s">
        <v>1041</v>
      </c>
      <c r="C5768" t="s">
        <v>5372</v>
      </c>
      <c r="D5768" s="8">
        <f t="shared" si="90"/>
        <v>45291</v>
      </c>
      <c r="E5768" t="s">
        <v>7385</v>
      </c>
      <c r="F5768">
        <v>1</v>
      </c>
      <c r="G5768" t="s">
        <v>9560</v>
      </c>
      <c r="L5768" t="str" cm="1">
        <f t="array" ref="L5768">[1]!s_info_industry_gics(A5768,1)</f>
        <v>公用事业</v>
      </c>
      <c r="M5768" t="str" cm="1">
        <f t="array" ref="M5768">[1]!s_info_industry_gicscode(A5768,1)</f>
        <v>55</v>
      </c>
      <c r="N5768" t="str">
        <f>[1]!s_info_industry_gics(A5768,2)</f>
        <v>公用事业Ⅱ</v>
      </c>
      <c r="O5768" t="str">
        <f>[1]!s_info_industry_gicscode(A5768,2)</f>
        <v>5510</v>
      </c>
      <c r="P5768" cm="1">
        <f t="array" ref="P5768">[1]!s_stmnote_suppliertop5(A5768,D5768,1)</f>
        <v>0</v>
      </c>
      <c r="Q5768">
        <f>[1]!s_stmnote_suppliertop5(A5768,D5768,2)</f>
        <v>0</v>
      </c>
      <c r="R5768" cm="1">
        <f t="array" ref="R5768">[1]!s_stmnote_suppliertop5(A5768,D5768,3)</f>
        <v>0</v>
      </c>
      <c r="S5768" cm="1">
        <f t="array" ref="S5768">[1]!s_stmnote_suppliertop5(A5768,D5768,4)</f>
        <v>0</v>
      </c>
      <c r="T5768" cm="1">
        <f t="array" ref="T5768">[1]!s_stmnote_suppliertop5(A5768,D5768,5)</f>
        <v>0</v>
      </c>
      <c r="U5768" s="9">
        <f>[1]!s_stmnote_purchasetop5_pct(A5768,D5768)</f>
        <v>41.49</v>
      </c>
      <c r="V5768" cm="1">
        <f t="array" ref="V5768">[1]!s_stmnote_customertop5($A5768,$D5768,1)</f>
        <v>0</v>
      </c>
      <c r="W5768" cm="1">
        <f t="array" ref="W5768">[1]!s_stmnote_customertop5($A5768,$D5768,2)</f>
        <v>0</v>
      </c>
      <c r="X5768" cm="1">
        <f t="array" ref="X5768">[1]!s_stmnote_customertop5($A5768,$D5768,3)</f>
        <v>0</v>
      </c>
      <c r="Y5768" cm="1">
        <f t="array" ref="Y5768">[1]!s_stmnote_customertop5($A5768,$D5768,4)</f>
        <v>0</v>
      </c>
      <c r="Z5768" cm="1">
        <f t="array" ref="Z5768">[1]!s_stmnote_customertop5($A5768,$D5768,5)</f>
        <v>0</v>
      </c>
      <c r="AA5768" s="9">
        <f>[1]!s_stmnote_salestop5_pct(A5768,D5768)</f>
        <v>58.28</v>
      </c>
      <c r="AB5768" s="9">
        <f>[1]!s_fa_arturn(A5768,D5768)</f>
        <v>0.88400000000000001</v>
      </c>
      <c r="AC5768" s="9">
        <f>[1]!fa_apturn(A5768,D5768)</f>
        <v>1.13212679545529</v>
      </c>
      <c r="AD5768" s="9">
        <f>[1]!s_fa_invturn(A5768,D5768)</f>
        <v>16.3384</v>
      </c>
    </row>
    <row r="5769" spans="1:30">
      <c r="A5769">
        <v>601016</v>
      </c>
      <c r="B5769" t="s">
        <v>1041</v>
      </c>
      <c r="C5769" t="s">
        <v>5373</v>
      </c>
      <c r="D5769" s="8">
        <f t="shared" si="90"/>
        <v>45657</v>
      </c>
      <c r="E5769" t="s">
        <v>6987</v>
      </c>
      <c r="F5769">
        <v>1</v>
      </c>
      <c r="G5769" t="s">
        <v>9561</v>
      </c>
      <c r="L5769" t="str" cm="1">
        <f t="array" ref="L5769">[1]!s_info_industry_gics(A5769,1)</f>
        <v>公用事业</v>
      </c>
      <c r="M5769" t="str" cm="1">
        <f t="array" ref="M5769">[1]!s_info_industry_gicscode(A5769,1)</f>
        <v>55</v>
      </c>
      <c r="N5769" t="str">
        <f>[1]!s_info_industry_gics(A5769,2)</f>
        <v>公用事业Ⅱ</v>
      </c>
      <c r="O5769" t="str">
        <f>[1]!s_info_industry_gicscode(A5769,2)</f>
        <v>5510</v>
      </c>
      <c r="P5769" cm="1">
        <f t="array" ref="P5769">[1]!s_stmnote_suppliertop5(A5769,D5769,1)</f>
        <v>0</v>
      </c>
      <c r="Q5769">
        <f>[1]!s_stmnote_suppliertop5(A5769,D5769,2)</f>
        <v>0</v>
      </c>
      <c r="R5769" cm="1">
        <f t="array" ref="R5769">[1]!s_stmnote_suppliertop5(A5769,D5769,3)</f>
        <v>0</v>
      </c>
      <c r="S5769" cm="1">
        <f t="array" ref="S5769">[1]!s_stmnote_suppliertop5(A5769,D5769,4)</f>
        <v>0</v>
      </c>
      <c r="T5769" cm="1">
        <f t="array" ref="T5769">[1]!s_stmnote_suppliertop5(A5769,D5769,5)</f>
        <v>0</v>
      </c>
      <c r="U5769" s="9">
        <f>[1]!s_stmnote_purchasetop5_pct(A5769,D5769)</f>
        <v>0</v>
      </c>
      <c r="V5769" cm="1">
        <f t="array" ref="V5769">[1]!s_stmnote_customertop5($A5769,$D5769,1)</f>
        <v>0</v>
      </c>
      <c r="W5769" cm="1">
        <f t="array" ref="W5769">[1]!s_stmnote_customertop5($A5769,$D5769,2)</f>
        <v>0</v>
      </c>
      <c r="X5769" cm="1">
        <f t="array" ref="X5769">[1]!s_stmnote_customertop5($A5769,$D5769,3)</f>
        <v>0</v>
      </c>
      <c r="Y5769" cm="1">
        <f t="array" ref="Y5769">[1]!s_stmnote_customertop5($A5769,$D5769,4)</f>
        <v>0</v>
      </c>
      <c r="Z5769" cm="1">
        <f t="array" ref="Z5769">[1]!s_stmnote_customertop5($A5769,$D5769,5)</f>
        <v>0</v>
      </c>
      <c r="AA5769" s="9">
        <f>[1]!s_stmnote_salestop5_pct(A5769,D5769)</f>
        <v>0</v>
      </c>
      <c r="AB5769" s="9">
        <f>[1]!s_fa_arturn(A5769,D5769)</f>
        <v>0</v>
      </c>
      <c r="AC5769" s="9">
        <f>[1]!fa_apturn(A5769,D5769)</f>
        <v>0</v>
      </c>
      <c r="AD5769" s="9">
        <f>[1]!s_fa_invturn(A5769,D5769)</f>
        <v>0</v>
      </c>
    </row>
    <row r="5770" spans="1:30">
      <c r="A5770">
        <v>601139</v>
      </c>
      <c r="B5770" t="s">
        <v>1060</v>
      </c>
      <c r="C5770" t="s">
        <v>5411</v>
      </c>
      <c r="D5770" s="8">
        <f t="shared" si="90"/>
        <v>45291</v>
      </c>
      <c r="E5770" t="s">
        <v>7509</v>
      </c>
      <c r="F5770">
        <v>1</v>
      </c>
      <c r="G5770" t="s">
        <v>7881</v>
      </c>
      <c r="L5770" t="str" cm="1">
        <f t="array" ref="L5770">[1]!s_info_industry_gics(A5770,1)</f>
        <v>公用事业</v>
      </c>
      <c r="M5770" t="str" cm="1">
        <f t="array" ref="M5770">[1]!s_info_industry_gicscode(A5770,1)</f>
        <v>55</v>
      </c>
      <c r="N5770" t="str">
        <f>[1]!s_info_industry_gics(A5770,2)</f>
        <v>公用事业Ⅱ</v>
      </c>
      <c r="O5770" t="str">
        <f>[1]!s_info_industry_gicscode(A5770,2)</f>
        <v>5510</v>
      </c>
      <c r="P5770" cm="1">
        <f t="array" ref="P5770">[1]!s_stmnote_suppliertop5(A5770,D5770,1)</f>
        <v>0</v>
      </c>
      <c r="Q5770">
        <f>[1]!s_stmnote_suppliertop5(A5770,D5770,2)</f>
        <v>0</v>
      </c>
      <c r="R5770" cm="1">
        <f t="array" ref="R5770">[1]!s_stmnote_suppliertop5(A5770,D5770,3)</f>
        <v>0</v>
      </c>
      <c r="S5770" cm="1">
        <f t="array" ref="S5770">[1]!s_stmnote_suppliertop5(A5770,D5770,4)</f>
        <v>0</v>
      </c>
      <c r="T5770" cm="1">
        <f t="array" ref="T5770">[1]!s_stmnote_suppliertop5(A5770,D5770,5)</f>
        <v>0</v>
      </c>
      <c r="U5770" s="9">
        <f>[1]!s_stmnote_purchasetop5_pct(A5770,D5770)</f>
        <v>27.4</v>
      </c>
      <c r="V5770" cm="1">
        <f t="array" ref="V5770">[1]!s_stmnote_customertop5($A5770,$D5770,1)</f>
        <v>0</v>
      </c>
      <c r="W5770" cm="1">
        <f t="array" ref="W5770">[1]!s_stmnote_customertop5($A5770,$D5770,2)</f>
        <v>0</v>
      </c>
      <c r="X5770" cm="1">
        <f t="array" ref="X5770">[1]!s_stmnote_customertop5($A5770,$D5770,3)</f>
        <v>0</v>
      </c>
      <c r="Y5770" cm="1">
        <f t="array" ref="Y5770">[1]!s_stmnote_customertop5($A5770,$D5770,4)</f>
        <v>0</v>
      </c>
      <c r="Z5770" cm="1">
        <f t="array" ref="Z5770">[1]!s_stmnote_customertop5($A5770,$D5770,5)</f>
        <v>0</v>
      </c>
      <c r="AA5770" s="9">
        <f>[1]!s_stmnote_salestop5_pct(A5770,D5770)</f>
        <v>20.13</v>
      </c>
      <c r="AB5770" s="9">
        <f>[1]!s_fa_arturn(A5770,D5770)</f>
        <v>12.063700000000001</v>
      </c>
      <c r="AC5770" s="9">
        <f>[1]!fa_apturn(A5770,D5770)</f>
        <v>5.6801681630037102</v>
      </c>
      <c r="AD5770" s="9">
        <f>[1]!s_fa_invturn(A5770,D5770)</f>
        <v>12.327500000000001</v>
      </c>
    </row>
    <row r="5771" spans="1:30">
      <c r="A5771">
        <v>601778</v>
      </c>
      <c r="B5771" t="s">
        <v>1103</v>
      </c>
      <c r="C5771" t="s">
        <v>5637</v>
      </c>
      <c r="D5771" s="8">
        <f t="shared" si="90"/>
        <v>44561</v>
      </c>
      <c r="E5771" t="s">
        <v>7505</v>
      </c>
      <c r="F5771">
        <v>1</v>
      </c>
      <c r="G5771" t="s">
        <v>10263</v>
      </c>
      <c r="L5771" t="str" cm="1">
        <f t="array" ref="L5771">[1]!s_info_industry_gics(A5771,1)</f>
        <v>公用事业</v>
      </c>
      <c r="M5771" t="str" cm="1">
        <f t="array" ref="M5771">[1]!s_info_industry_gicscode(A5771,1)</f>
        <v>55</v>
      </c>
      <c r="N5771" t="str">
        <f>[1]!s_info_industry_gics(A5771,2)</f>
        <v>公用事业Ⅱ</v>
      </c>
      <c r="O5771" t="str">
        <f>[1]!s_info_industry_gicscode(A5771,2)</f>
        <v>5510</v>
      </c>
      <c r="P5771" cm="1">
        <f t="array" ref="P5771">[1]!s_stmnote_suppliertop5(A5771,D5771,1)</f>
        <v>0</v>
      </c>
      <c r="Q5771">
        <f>[1]!s_stmnote_suppliertop5(A5771,D5771,2)</f>
        <v>0</v>
      </c>
      <c r="R5771" cm="1">
        <f t="array" ref="R5771">[1]!s_stmnote_suppliertop5(A5771,D5771,3)</f>
        <v>0</v>
      </c>
      <c r="S5771" cm="1">
        <f t="array" ref="S5771">[1]!s_stmnote_suppliertop5(A5771,D5771,4)</f>
        <v>0</v>
      </c>
      <c r="T5771" cm="1">
        <f t="array" ref="T5771">[1]!s_stmnote_suppliertop5(A5771,D5771,5)</f>
        <v>0</v>
      </c>
      <c r="U5771" s="9">
        <f>[1]!s_stmnote_purchasetop5_pct(A5771,D5771)</f>
        <v>29.48</v>
      </c>
      <c r="V5771" cm="1">
        <f t="array" ref="V5771">[1]!s_stmnote_customertop5($A5771,$D5771,1)</f>
        <v>0</v>
      </c>
      <c r="W5771" cm="1">
        <f t="array" ref="W5771">[1]!s_stmnote_customertop5($A5771,$D5771,2)</f>
        <v>0</v>
      </c>
      <c r="X5771" cm="1">
        <f t="array" ref="X5771">[1]!s_stmnote_customertop5($A5771,$D5771,3)</f>
        <v>0</v>
      </c>
      <c r="Y5771" cm="1">
        <f t="array" ref="Y5771">[1]!s_stmnote_customertop5($A5771,$D5771,4)</f>
        <v>0</v>
      </c>
      <c r="Z5771" cm="1">
        <f t="array" ref="Z5771">[1]!s_stmnote_customertop5($A5771,$D5771,5)</f>
        <v>0</v>
      </c>
      <c r="AA5771" s="9">
        <f>[1]!s_stmnote_salestop5_pct(A5771,D5771)</f>
        <v>39.85</v>
      </c>
      <c r="AB5771" s="9">
        <f>[1]!s_fa_arturn(A5771,D5771)</f>
        <v>0.83799999999999997</v>
      </c>
      <c r="AC5771" s="9">
        <f>[1]!fa_apturn(A5771,D5771)</f>
        <v>0.741530199976566</v>
      </c>
      <c r="AD5771" s="9">
        <f>[1]!s_fa_invturn(A5771,D5771)</f>
        <v>1.7025999999999999</v>
      </c>
    </row>
    <row r="5772" spans="1:30">
      <c r="A5772">
        <v>601985</v>
      </c>
      <c r="B5772" t="s">
        <v>1124</v>
      </c>
      <c r="C5772" t="s">
        <v>5756</v>
      </c>
      <c r="D5772" s="8">
        <f t="shared" si="90"/>
        <v>45657</v>
      </c>
      <c r="E5772" t="s">
        <v>6971</v>
      </c>
      <c r="F5772">
        <v>1</v>
      </c>
      <c r="G5772" t="s">
        <v>9737</v>
      </c>
      <c r="L5772" t="str" cm="1">
        <f t="array" ref="L5772">[1]!s_info_industry_gics(A5772,1)</f>
        <v>公用事业</v>
      </c>
      <c r="M5772" t="str" cm="1">
        <f t="array" ref="M5772">[1]!s_info_industry_gicscode(A5772,1)</f>
        <v>55</v>
      </c>
      <c r="N5772" t="str">
        <f>[1]!s_info_industry_gics(A5772,2)</f>
        <v>公用事业Ⅱ</v>
      </c>
      <c r="O5772" t="str">
        <f>[1]!s_info_industry_gicscode(A5772,2)</f>
        <v>5510</v>
      </c>
      <c r="P5772" cm="1">
        <f t="array" ref="P5772">[1]!s_stmnote_suppliertop5(A5772,D5772,1)</f>
        <v>0</v>
      </c>
      <c r="Q5772">
        <f>[1]!s_stmnote_suppliertop5(A5772,D5772,2)</f>
        <v>0</v>
      </c>
      <c r="R5772" cm="1">
        <f t="array" ref="R5772">[1]!s_stmnote_suppliertop5(A5772,D5772,3)</f>
        <v>0</v>
      </c>
      <c r="S5772" cm="1">
        <f t="array" ref="S5772">[1]!s_stmnote_suppliertop5(A5772,D5772,4)</f>
        <v>0</v>
      </c>
      <c r="T5772" cm="1">
        <f t="array" ref="T5772">[1]!s_stmnote_suppliertop5(A5772,D5772,5)</f>
        <v>0</v>
      </c>
      <c r="U5772" s="9">
        <f>[1]!s_stmnote_purchasetop5_pct(A5772,D5772)</f>
        <v>0</v>
      </c>
      <c r="V5772" cm="1">
        <f t="array" ref="V5772">[1]!s_stmnote_customertop5($A5772,$D5772,1)</f>
        <v>0</v>
      </c>
      <c r="W5772" cm="1">
        <f t="array" ref="W5772">[1]!s_stmnote_customertop5($A5772,$D5772,2)</f>
        <v>0</v>
      </c>
      <c r="X5772" cm="1">
        <f t="array" ref="X5772">[1]!s_stmnote_customertop5($A5772,$D5772,3)</f>
        <v>0</v>
      </c>
      <c r="Y5772" cm="1">
        <f t="array" ref="Y5772">[1]!s_stmnote_customertop5($A5772,$D5772,4)</f>
        <v>0</v>
      </c>
      <c r="Z5772" cm="1">
        <f t="array" ref="Z5772">[1]!s_stmnote_customertop5($A5772,$D5772,5)</f>
        <v>0</v>
      </c>
      <c r="AA5772" s="9">
        <f>[1]!s_stmnote_salestop5_pct(A5772,D5772)</f>
        <v>0</v>
      </c>
      <c r="AB5772" s="9">
        <f>[1]!s_fa_arturn(A5772,D5772)</f>
        <v>0</v>
      </c>
      <c r="AC5772" s="9">
        <f>[1]!fa_apturn(A5772,D5772)</f>
        <v>0</v>
      </c>
      <c r="AD5772" s="9">
        <f>[1]!s_fa_invturn(A5772,D5772)</f>
        <v>0</v>
      </c>
    </row>
    <row r="5773" spans="1:30">
      <c r="A5773">
        <v>603291</v>
      </c>
      <c r="B5773" t="s">
        <v>1176</v>
      </c>
      <c r="C5773" t="s">
        <v>5912</v>
      </c>
      <c r="D5773" s="8">
        <f t="shared" si="90"/>
        <v>45657</v>
      </c>
      <c r="E5773" t="s">
        <v>7628</v>
      </c>
      <c r="F5773">
        <v>1</v>
      </c>
      <c r="G5773" t="s">
        <v>9804</v>
      </c>
      <c r="L5773" t="str" cm="1">
        <f t="array" ref="L5773">[1]!s_info_industry_gics(A5773,1)</f>
        <v>公用事业</v>
      </c>
      <c r="M5773" t="str" cm="1">
        <f t="array" ref="M5773">[1]!s_info_industry_gicscode(A5773,1)</f>
        <v>55</v>
      </c>
      <c r="N5773" t="str">
        <f>[1]!s_info_industry_gics(A5773,2)</f>
        <v>公用事业Ⅱ</v>
      </c>
      <c r="O5773" t="str">
        <f>[1]!s_info_industry_gicscode(A5773,2)</f>
        <v>5510</v>
      </c>
      <c r="P5773" cm="1">
        <f t="array" ref="P5773">[1]!s_stmnote_suppliertop5(A5773,D5773,1)</f>
        <v>0</v>
      </c>
      <c r="Q5773">
        <f>[1]!s_stmnote_suppliertop5(A5773,D5773,2)</f>
        <v>0</v>
      </c>
      <c r="R5773" cm="1">
        <f t="array" ref="R5773">[1]!s_stmnote_suppliertop5(A5773,D5773,3)</f>
        <v>0</v>
      </c>
      <c r="S5773" cm="1">
        <f t="array" ref="S5773">[1]!s_stmnote_suppliertop5(A5773,D5773,4)</f>
        <v>0</v>
      </c>
      <c r="T5773" cm="1">
        <f t="array" ref="T5773">[1]!s_stmnote_suppliertop5(A5773,D5773,5)</f>
        <v>0</v>
      </c>
      <c r="U5773" s="9">
        <f>[1]!s_stmnote_purchasetop5_pct(A5773,D5773)</f>
        <v>0</v>
      </c>
      <c r="V5773" cm="1">
        <f t="array" ref="V5773">[1]!s_stmnote_customertop5($A5773,$D5773,1)</f>
        <v>0</v>
      </c>
      <c r="W5773" cm="1">
        <f t="array" ref="W5773">[1]!s_stmnote_customertop5($A5773,$D5773,2)</f>
        <v>0</v>
      </c>
      <c r="X5773" cm="1">
        <f t="array" ref="X5773">[1]!s_stmnote_customertop5($A5773,$D5773,3)</f>
        <v>0</v>
      </c>
      <c r="Y5773" cm="1">
        <f t="array" ref="Y5773">[1]!s_stmnote_customertop5($A5773,$D5773,4)</f>
        <v>0</v>
      </c>
      <c r="Z5773" cm="1">
        <f t="array" ref="Z5773">[1]!s_stmnote_customertop5($A5773,$D5773,5)</f>
        <v>0</v>
      </c>
      <c r="AA5773" s="9">
        <f>[1]!s_stmnote_salestop5_pct(A5773,D5773)</f>
        <v>0</v>
      </c>
      <c r="AB5773" s="9">
        <f>[1]!s_fa_arturn(A5773,D5773)</f>
        <v>0</v>
      </c>
      <c r="AC5773" s="9">
        <f>[1]!fa_apturn(A5773,D5773)</f>
        <v>0</v>
      </c>
      <c r="AD5773" s="9">
        <f>[1]!s_fa_invturn(A5773,D5773)</f>
        <v>0</v>
      </c>
    </row>
    <row r="5774" spans="1:30">
      <c r="A5774">
        <v>603291</v>
      </c>
      <c r="B5774" t="s">
        <v>1176</v>
      </c>
      <c r="C5774" t="s">
        <v>5913</v>
      </c>
      <c r="D5774" s="8">
        <f t="shared" si="90"/>
        <v>45657</v>
      </c>
      <c r="E5774" t="s">
        <v>7821</v>
      </c>
      <c r="F5774">
        <v>1</v>
      </c>
      <c r="G5774" t="s">
        <v>9805</v>
      </c>
      <c r="L5774" t="str" cm="1">
        <f t="array" ref="L5774">[1]!s_info_industry_gics(A5774,1)</f>
        <v>公用事业</v>
      </c>
      <c r="M5774" t="str" cm="1">
        <f t="array" ref="M5774">[1]!s_info_industry_gicscode(A5774,1)</f>
        <v>55</v>
      </c>
      <c r="N5774" t="str">
        <f>[1]!s_info_industry_gics(A5774,2)</f>
        <v>公用事业Ⅱ</v>
      </c>
      <c r="O5774" t="str">
        <f>[1]!s_info_industry_gicscode(A5774,2)</f>
        <v>5510</v>
      </c>
      <c r="P5774" cm="1">
        <f t="array" ref="P5774">[1]!s_stmnote_suppliertop5(A5774,D5774,1)</f>
        <v>0</v>
      </c>
      <c r="Q5774">
        <f>[1]!s_stmnote_suppliertop5(A5774,D5774,2)</f>
        <v>0</v>
      </c>
      <c r="R5774" cm="1">
        <f t="array" ref="R5774">[1]!s_stmnote_suppliertop5(A5774,D5774,3)</f>
        <v>0</v>
      </c>
      <c r="S5774" cm="1">
        <f t="array" ref="S5774">[1]!s_stmnote_suppliertop5(A5774,D5774,4)</f>
        <v>0</v>
      </c>
      <c r="T5774" cm="1">
        <f t="array" ref="T5774">[1]!s_stmnote_suppliertop5(A5774,D5774,5)</f>
        <v>0</v>
      </c>
      <c r="U5774" s="9">
        <f>[1]!s_stmnote_purchasetop5_pct(A5774,D5774)</f>
        <v>0</v>
      </c>
      <c r="V5774" cm="1">
        <f t="array" ref="V5774">[1]!s_stmnote_customertop5($A5774,$D5774,1)</f>
        <v>0</v>
      </c>
      <c r="W5774" cm="1">
        <f t="array" ref="W5774">[1]!s_stmnote_customertop5($A5774,$D5774,2)</f>
        <v>0</v>
      </c>
      <c r="X5774" cm="1">
        <f t="array" ref="X5774">[1]!s_stmnote_customertop5($A5774,$D5774,3)</f>
        <v>0</v>
      </c>
      <c r="Y5774" cm="1">
        <f t="array" ref="Y5774">[1]!s_stmnote_customertop5($A5774,$D5774,4)</f>
        <v>0</v>
      </c>
      <c r="Z5774" cm="1">
        <f t="array" ref="Z5774">[1]!s_stmnote_customertop5($A5774,$D5774,5)</f>
        <v>0</v>
      </c>
      <c r="AA5774" s="9">
        <f>[1]!s_stmnote_salestop5_pct(A5774,D5774)</f>
        <v>0</v>
      </c>
      <c r="AB5774" s="9">
        <f>[1]!s_fa_arturn(A5774,D5774)</f>
        <v>0</v>
      </c>
      <c r="AC5774" s="9">
        <f>[1]!fa_apturn(A5774,D5774)</f>
        <v>0</v>
      </c>
      <c r="AD5774" s="9">
        <f>[1]!s_fa_invturn(A5774,D5774)</f>
        <v>0</v>
      </c>
    </row>
    <row r="5775" spans="1:30">
      <c r="A5775">
        <v>605162</v>
      </c>
      <c r="B5775" t="s">
        <v>1268</v>
      </c>
      <c r="C5775" t="s">
        <v>6208</v>
      </c>
      <c r="D5775" s="8">
        <f t="shared" si="90"/>
        <v>44926</v>
      </c>
      <c r="E5775" t="s">
        <v>7015</v>
      </c>
      <c r="F5775">
        <v>1</v>
      </c>
      <c r="G5775" t="s">
        <v>9928</v>
      </c>
      <c r="L5775" t="str" cm="1">
        <f t="array" ref="L5775">[1]!s_info_industry_gics(A5775,1)</f>
        <v>公用事业</v>
      </c>
      <c r="M5775" t="str" cm="1">
        <f t="array" ref="M5775">[1]!s_info_industry_gicscode(A5775,1)</f>
        <v>55</v>
      </c>
      <c r="N5775" t="str">
        <f>[1]!s_info_industry_gics(A5775,2)</f>
        <v>公用事业Ⅱ</v>
      </c>
      <c r="O5775" t="str">
        <f>[1]!s_info_industry_gicscode(A5775,2)</f>
        <v>5510</v>
      </c>
      <c r="P5775" t="str" cm="1">
        <f t="array" ref="P5775">[1]!s_stmnote_suppliertop5(A5775,D5775,1)</f>
        <v>浙江物产环保能源股份有限公司</v>
      </c>
      <c r="Q5775" t="str">
        <f>[1]!s_stmnote_suppliertop5(A5775,D5775,2)</f>
        <v>天津北方能源有限公司</v>
      </c>
      <c r="R5775" t="str" cm="1">
        <f t="array" ref="R5775">[1]!s_stmnote_suppliertop5(A5775,D5775,3)</f>
        <v>擎宇电力燃料(海南)有限公司</v>
      </c>
      <c r="S5775" t="str" cm="1">
        <f t="array" ref="S5775">[1]!s_stmnote_suppliertop5(A5775,D5775,4)</f>
        <v>太原锅炉集团有限公司</v>
      </c>
      <c r="T5775" t="str" cm="1">
        <f t="array" ref="T5775">[1]!s_stmnote_suppliertop5(A5775,D5775,5)</f>
        <v>上海中煤华东有限公司</v>
      </c>
      <c r="U5775" s="9">
        <f>[1]!s_stmnote_purchasetop5_pct(A5775,D5775)</f>
        <v>77.75</v>
      </c>
      <c r="V5775" t="str" cm="1">
        <f t="array" ref="V5775">[1]!s_stmnote_customertop5($A5775,$D5775,1)</f>
        <v>国网浙江省电力有限公司嵊州市供电公司</v>
      </c>
      <c r="W5775" t="str" cm="1">
        <f t="array" ref="W5775">[1]!s_stmnote_customertop5($A5775,$D5775,2)</f>
        <v>浙江盛泰服装集团股份有限公司</v>
      </c>
      <c r="X5775" t="str" cm="1">
        <f t="array" ref="X5775">[1]!s_stmnote_customertop5($A5775,$D5775,3)</f>
        <v>嵊州市新剡东印染股份有限公司</v>
      </c>
      <c r="Y5775" t="str" cm="1">
        <f t="array" ref="Y5775">[1]!s_stmnote_customertop5($A5775,$D5775,4)</f>
        <v>嵊州市好运来印染有限公司</v>
      </c>
      <c r="Z5775" t="str" cm="1">
        <f t="array" ref="Z5775">[1]!s_stmnote_customertop5($A5775,$D5775,5)</f>
        <v>浙江华天再生资源有限公司</v>
      </c>
      <c r="AA5775" s="9">
        <f>[1]!s_stmnote_salestop5_pct(A5775,D5775)</f>
        <v>51.88</v>
      </c>
      <c r="AB5775" s="9">
        <f>[1]!s_fa_arturn(A5775,D5775)</f>
        <v>7.6851000000000003</v>
      </c>
      <c r="AC5775" s="9">
        <f>[1]!fa_apturn(A5775,D5775)</f>
        <v>13.2475365458357</v>
      </c>
      <c r="AD5775" s="9">
        <f>[1]!s_fa_invturn(A5775,D5775)</f>
        <v>10.5002</v>
      </c>
    </row>
    <row r="5776" spans="1:30">
      <c r="A5776" s="3" t="s">
        <v>12879</v>
      </c>
      <c r="B5776" t="s">
        <v>1440</v>
      </c>
      <c r="C5776" t="s">
        <v>6689</v>
      </c>
      <c r="D5776" s="8">
        <f t="shared" ref="D5776:D5839" si="91">DATE(YEAR(E5776), 12, 31)</f>
        <v>45291</v>
      </c>
      <c r="E5776" t="s">
        <v>6954</v>
      </c>
      <c r="F5776">
        <v>1</v>
      </c>
      <c r="G5776" t="s">
        <v>11741</v>
      </c>
      <c r="L5776" t="str" cm="1">
        <f t="array" ref="L5776">[1]!s_info_industry_gics(A5776,1)</f>
        <v>公用事业</v>
      </c>
      <c r="M5776" t="str" cm="1">
        <f t="array" ref="M5776">[1]!s_info_industry_gicscode(A5776,1)</f>
        <v>55</v>
      </c>
      <c r="N5776" t="str">
        <f>[1]!s_info_industry_gics(A5776,2)</f>
        <v>公用事业Ⅱ</v>
      </c>
      <c r="O5776" t="str">
        <f>[1]!s_info_industry_gicscode(A5776,2)</f>
        <v>5510</v>
      </c>
      <c r="P5776" cm="1">
        <f t="array" ref="P5776">[1]!s_stmnote_suppliertop5(A5776,D5776,1)</f>
        <v>0</v>
      </c>
      <c r="Q5776">
        <f>[1]!s_stmnote_suppliertop5(A5776,D5776,2)</f>
        <v>0</v>
      </c>
      <c r="R5776" cm="1">
        <f t="array" ref="R5776">[1]!s_stmnote_suppliertop5(A5776,D5776,3)</f>
        <v>0</v>
      </c>
      <c r="S5776" cm="1">
        <f t="array" ref="S5776">[1]!s_stmnote_suppliertop5(A5776,D5776,4)</f>
        <v>0</v>
      </c>
      <c r="T5776" cm="1">
        <f t="array" ref="T5776">[1]!s_stmnote_suppliertop5(A5776,D5776,5)</f>
        <v>0</v>
      </c>
      <c r="U5776" s="9">
        <f>[1]!s_stmnote_purchasetop5_pct(A5776,D5776)</f>
        <v>0</v>
      </c>
      <c r="V5776" cm="1">
        <f t="array" ref="V5776">[1]!s_stmnote_customertop5($A5776,$D5776,1)</f>
        <v>0</v>
      </c>
      <c r="W5776" cm="1">
        <f t="array" ref="W5776">[1]!s_stmnote_customertop5($A5776,$D5776,2)</f>
        <v>0</v>
      </c>
      <c r="X5776" cm="1">
        <f t="array" ref="X5776">[1]!s_stmnote_customertop5($A5776,$D5776,3)</f>
        <v>0</v>
      </c>
      <c r="Y5776" cm="1">
        <f t="array" ref="Y5776">[1]!s_stmnote_customertop5($A5776,$D5776,4)</f>
        <v>0</v>
      </c>
      <c r="Z5776" cm="1">
        <f t="array" ref="Z5776">[1]!s_stmnote_customertop5($A5776,$D5776,5)</f>
        <v>0</v>
      </c>
      <c r="AA5776" s="9">
        <f>[1]!s_stmnote_salestop5_pct(A5776,D5776)</f>
        <v>66.45</v>
      </c>
      <c r="AB5776" s="9">
        <f>[1]!s_fa_arturn(A5776,D5776)</f>
        <v>13.2287</v>
      </c>
      <c r="AC5776" s="9">
        <f>[1]!fa_apturn(A5776,D5776)</f>
        <v>6.7585493817858202</v>
      </c>
      <c r="AD5776" s="9">
        <f>[1]!s_fa_invturn(A5776,D5776)</f>
        <v>19.132000000000001</v>
      </c>
    </row>
    <row r="5777" spans="1:30">
      <c r="A5777" s="3" t="s">
        <v>12882</v>
      </c>
      <c r="B5777" t="s">
        <v>128</v>
      </c>
      <c r="C5777" t="s">
        <v>1982</v>
      </c>
      <c r="D5777" s="8">
        <f t="shared" si="91"/>
        <v>45657</v>
      </c>
      <c r="E5777" t="s">
        <v>7665</v>
      </c>
      <c r="F5777">
        <v>1</v>
      </c>
      <c r="G5777" t="s">
        <v>7964</v>
      </c>
      <c r="L5777" t="str" cm="1">
        <f t="array" ref="L5777">[1]!s_info_industry_gics(A5777,1)</f>
        <v>公用事业</v>
      </c>
      <c r="M5777" t="str" cm="1">
        <f t="array" ref="M5777">[1]!s_info_industry_gicscode(A5777,1)</f>
        <v>55</v>
      </c>
      <c r="N5777" t="str">
        <f>[1]!s_info_industry_gics(A5777,2)</f>
        <v>公用事业Ⅱ</v>
      </c>
      <c r="O5777" t="str">
        <f>[1]!s_info_industry_gicscode(A5777,2)</f>
        <v>5510</v>
      </c>
      <c r="P5777" cm="1">
        <f t="array" ref="P5777">[1]!s_stmnote_suppliertop5(A5777,D5777,1)</f>
        <v>0</v>
      </c>
      <c r="Q5777">
        <f>[1]!s_stmnote_suppliertop5(A5777,D5777,2)</f>
        <v>0</v>
      </c>
      <c r="R5777" cm="1">
        <f t="array" ref="R5777">[1]!s_stmnote_suppliertop5(A5777,D5777,3)</f>
        <v>0</v>
      </c>
      <c r="S5777" cm="1">
        <f t="array" ref="S5777">[1]!s_stmnote_suppliertop5(A5777,D5777,4)</f>
        <v>0</v>
      </c>
      <c r="T5777" cm="1">
        <f t="array" ref="T5777">[1]!s_stmnote_suppliertop5(A5777,D5777,5)</f>
        <v>0</v>
      </c>
      <c r="U5777" s="9">
        <f>[1]!s_stmnote_purchasetop5_pct(A5777,D5777)</f>
        <v>0</v>
      </c>
      <c r="V5777" cm="1">
        <f t="array" ref="V5777">[1]!s_stmnote_customertop5($A5777,$D5777,1)</f>
        <v>0</v>
      </c>
      <c r="W5777" cm="1">
        <f t="array" ref="W5777">[1]!s_stmnote_customertop5($A5777,$D5777,2)</f>
        <v>0</v>
      </c>
      <c r="X5777" cm="1">
        <f t="array" ref="X5777">[1]!s_stmnote_customertop5($A5777,$D5777,3)</f>
        <v>0</v>
      </c>
      <c r="Y5777" cm="1">
        <f t="array" ref="Y5777">[1]!s_stmnote_customertop5($A5777,$D5777,4)</f>
        <v>0</v>
      </c>
      <c r="Z5777" cm="1">
        <f t="array" ref="Z5777">[1]!s_stmnote_customertop5($A5777,$D5777,5)</f>
        <v>0</v>
      </c>
      <c r="AA5777" s="9">
        <f>[1]!s_stmnote_salestop5_pct(A5777,D5777)</f>
        <v>0</v>
      </c>
      <c r="AB5777" s="9">
        <f>[1]!s_fa_arturn(A5777,D5777)</f>
        <v>0</v>
      </c>
      <c r="AC5777" s="9">
        <f>[1]!fa_apturn(A5777,D5777)</f>
        <v>0</v>
      </c>
      <c r="AD5777" s="9">
        <f>[1]!s_fa_invturn(A5777,D5777)</f>
        <v>0</v>
      </c>
    </row>
    <row r="5778" spans="1:30">
      <c r="A5778" s="3" t="s">
        <v>12886</v>
      </c>
      <c r="B5778" t="s">
        <v>72</v>
      </c>
      <c r="C5778" t="s">
        <v>6720</v>
      </c>
      <c r="D5778" s="8">
        <f t="shared" si="91"/>
        <v>45657</v>
      </c>
      <c r="E5778" t="s">
        <v>7665</v>
      </c>
      <c r="F5778">
        <v>1</v>
      </c>
      <c r="G5778" t="s">
        <v>11754</v>
      </c>
      <c r="L5778" t="str" cm="1">
        <f t="array" ref="L5778">[1]!s_info_industry_gics(A5778,1)</f>
        <v>公用事业</v>
      </c>
      <c r="M5778" t="str" cm="1">
        <f t="array" ref="M5778">[1]!s_info_industry_gicscode(A5778,1)</f>
        <v>55</v>
      </c>
      <c r="N5778" t="str">
        <f>[1]!s_info_industry_gics(A5778,2)</f>
        <v>公用事业Ⅱ</v>
      </c>
      <c r="O5778" t="str">
        <f>[1]!s_info_industry_gicscode(A5778,2)</f>
        <v>5510</v>
      </c>
      <c r="P5778" cm="1">
        <f t="array" ref="P5778">[1]!s_stmnote_suppliertop5(A5778,D5778,1)</f>
        <v>0</v>
      </c>
      <c r="Q5778">
        <f>[1]!s_stmnote_suppliertop5(A5778,D5778,2)</f>
        <v>0</v>
      </c>
      <c r="R5778" cm="1">
        <f t="array" ref="R5778">[1]!s_stmnote_suppliertop5(A5778,D5778,3)</f>
        <v>0</v>
      </c>
      <c r="S5778" cm="1">
        <f t="array" ref="S5778">[1]!s_stmnote_suppliertop5(A5778,D5778,4)</f>
        <v>0</v>
      </c>
      <c r="T5778" cm="1">
        <f t="array" ref="T5778">[1]!s_stmnote_suppliertop5(A5778,D5778,5)</f>
        <v>0</v>
      </c>
      <c r="U5778" s="9">
        <f>[1]!s_stmnote_purchasetop5_pct(A5778,D5778)</f>
        <v>0</v>
      </c>
      <c r="V5778" cm="1">
        <f t="array" ref="V5778">[1]!s_stmnote_customertop5($A5778,$D5778,1)</f>
        <v>0</v>
      </c>
      <c r="W5778" cm="1">
        <f t="array" ref="W5778">[1]!s_stmnote_customertop5($A5778,$D5778,2)</f>
        <v>0</v>
      </c>
      <c r="X5778" cm="1">
        <f t="array" ref="X5778">[1]!s_stmnote_customertop5($A5778,$D5778,3)</f>
        <v>0</v>
      </c>
      <c r="Y5778" cm="1">
        <f t="array" ref="Y5778">[1]!s_stmnote_customertop5($A5778,$D5778,4)</f>
        <v>0</v>
      </c>
      <c r="Z5778" cm="1">
        <f t="array" ref="Z5778">[1]!s_stmnote_customertop5($A5778,$D5778,5)</f>
        <v>0</v>
      </c>
      <c r="AA5778" s="9">
        <f>[1]!s_stmnote_salestop5_pct(A5778,D5778)</f>
        <v>0</v>
      </c>
      <c r="AB5778" s="9">
        <f>[1]!s_fa_arturn(A5778,D5778)</f>
        <v>0</v>
      </c>
      <c r="AC5778" s="9">
        <f>[1]!fa_apturn(A5778,D5778)</f>
        <v>0</v>
      </c>
      <c r="AD5778" s="9">
        <f>[1]!s_fa_invturn(A5778,D5778)</f>
        <v>0</v>
      </c>
    </row>
    <row r="5779" spans="1:30">
      <c r="A5779" s="3" t="s">
        <v>12886</v>
      </c>
      <c r="B5779" t="s">
        <v>1499</v>
      </c>
      <c r="C5779" t="s">
        <v>6867</v>
      </c>
      <c r="D5779" s="8">
        <f t="shared" si="91"/>
        <v>44926</v>
      </c>
      <c r="E5779" t="s">
        <v>7521</v>
      </c>
      <c r="F5779">
        <v>2</v>
      </c>
      <c r="G5779" t="s">
        <v>11849</v>
      </c>
      <c r="H5779" t="s">
        <v>12736</v>
      </c>
      <c r="L5779" t="str" cm="1">
        <f t="array" ref="L5779">[1]!s_info_industry_gics(A5779,1)</f>
        <v>公用事业</v>
      </c>
      <c r="M5779" t="str" cm="1">
        <f t="array" ref="M5779">[1]!s_info_industry_gicscode(A5779,1)</f>
        <v>55</v>
      </c>
      <c r="N5779" t="str">
        <f>[1]!s_info_industry_gics(A5779,2)</f>
        <v>公用事业Ⅱ</v>
      </c>
      <c r="O5779" t="str">
        <f>[1]!s_info_industry_gicscode(A5779,2)</f>
        <v>5510</v>
      </c>
      <c r="P5779" t="str" cm="1">
        <f t="array" ref="P5779">[1]!s_stmnote_suppliertop5(A5779,D5779,1)</f>
        <v>供应商一</v>
      </c>
      <c r="Q5779" t="str">
        <f>[1]!s_stmnote_suppliertop5(A5779,D5779,2)</f>
        <v>供应商二</v>
      </c>
      <c r="R5779" t="str" cm="1">
        <f t="array" ref="R5779">[1]!s_stmnote_suppliertop5(A5779,D5779,3)</f>
        <v>供应商三</v>
      </c>
      <c r="S5779" t="str" cm="1">
        <f t="array" ref="S5779">[1]!s_stmnote_suppliertop5(A5779,D5779,4)</f>
        <v>供应商四</v>
      </c>
      <c r="T5779" t="str" cm="1">
        <f t="array" ref="T5779">[1]!s_stmnote_suppliertop5(A5779,D5779,5)</f>
        <v>供应商五</v>
      </c>
      <c r="U5779" s="9">
        <f>[1]!s_stmnote_purchasetop5_pct(A5779,D5779)</f>
        <v>28.42</v>
      </c>
      <c r="V5779" t="str" cm="1">
        <f t="array" ref="V5779">[1]!s_stmnote_customertop5($A5779,$D5779,1)</f>
        <v>客户一</v>
      </c>
      <c r="W5779" t="str" cm="1">
        <f t="array" ref="W5779">[1]!s_stmnote_customertop5($A5779,$D5779,2)</f>
        <v>客户二</v>
      </c>
      <c r="X5779" t="str" cm="1">
        <f t="array" ref="X5779">[1]!s_stmnote_customertop5($A5779,$D5779,3)</f>
        <v>客户三</v>
      </c>
      <c r="Y5779" t="str" cm="1">
        <f t="array" ref="Y5779">[1]!s_stmnote_customertop5($A5779,$D5779,4)</f>
        <v>客户四</v>
      </c>
      <c r="Z5779" t="str" cm="1">
        <f t="array" ref="Z5779">[1]!s_stmnote_customertop5($A5779,$D5779,5)</f>
        <v>客户五</v>
      </c>
      <c r="AA5779" s="9">
        <f>[1]!s_stmnote_salestop5_pct(A5779,D5779)</f>
        <v>76.84</v>
      </c>
      <c r="AB5779" s="9">
        <f>[1]!s_fa_arturn(A5779,D5779)</f>
        <v>0.92049999999999998</v>
      </c>
      <c r="AC5779" s="9">
        <f>[1]!fa_apturn(A5779,D5779)</f>
        <v>4.3526207578612102</v>
      </c>
      <c r="AD5779" s="9">
        <f>[1]!s_fa_invturn(A5779,D5779)</f>
        <v>26.9526</v>
      </c>
    </row>
    <row r="5780" spans="1:30">
      <c r="A5780" s="3" t="s">
        <v>12886</v>
      </c>
      <c r="B5780" t="s">
        <v>1499</v>
      </c>
      <c r="C5780" t="s">
        <v>6867</v>
      </c>
      <c r="D5780" s="8">
        <f t="shared" si="91"/>
        <v>44926</v>
      </c>
      <c r="E5780" t="s">
        <v>7383</v>
      </c>
      <c r="F5780">
        <v>3</v>
      </c>
      <c r="G5780" t="s">
        <v>11850</v>
      </c>
      <c r="H5780" t="s">
        <v>11852</v>
      </c>
      <c r="I5780" t="s">
        <v>12736</v>
      </c>
      <c r="L5780" t="str" cm="1">
        <f t="array" ref="L5780">[1]!s_info_industry_gics(A5780,1)</f>
        <v>公用事业</v>
      </c>
      <c r="M5780" t="str" cm="1">
        <f t="array" ref="M5780">[1]!s_info_industry_gicscode(A5780,1)</f>
        <v>55</v>
      </c>
      <c r="N5780" t="str">
        <f>[1]!s_info_industry_gics(A5780,2)</f>
        <v>公用事业Ⅱ</v>
      </c>
      <c r="O5780" t="str">
        <f>[1]!s_info_industry_gicscode(A5780,2)</f>
        <v>5510</v>
      </c>
      <c r="P5780" t="str" cm="1">
        <f t="array" ref="P5780">[1]!s_stmnote_suppliertop5(A5780,D5780,1)</f>
        <v>供应商一</v>
      </c>
      <c r="Q5780" t="str">
        <f>[1]!s_stmnote_suppliertop5(A5780,D5780,2)</f>
        <v>供应商二</v>
      </c>
      <c r="R5780" t="str" cm="1">
        <f t="array" ref="R5780">[1]!s_stmnote_suppliertop5(A5780,D5780,3)</f>
        <v>供应商三</v>
      </c>
      <c r="S5780" t="str" cm="1">
        <f t="array" ref="S5780">[1]!s_stmnote_suppliertop5(A5780,D5780,4)</f>
        <v>供应商四</v>
      </c>
      <c r="T5780" t="str" cm="1">
        <f t="array" ref="T5780">[1]!s_stmnote_suppliertop5(A5780,D5780,5)</f>
        <v>供应商五</v>
      </c>
      <c r="U5780" s="9">
        <f>[1]!s_stmnote_purchasetop5_pct(A5780,D5780)</f>
        <v>28.42</v>
      </c>
      <c r="V5780" t="str" cm="1">
        <f t="array" ref="V5780">[1]!s_stmnote_customertop5($A5780,$D5780,1)</f>
        <v>客户一</v>
      </c>
      <c r="W5780" t="str" cm="1">
        <f t="array" ref="W5780">[1]!s_stmnote_customertop5($A5780,$D5780,2)</f>
        <v>客户二</v>
      </c>
      <c r="X5780" t="str" cm="1">
        <f t="array" ref="X5780">[1]!s_stmnote_customertop5($A5780,$D5780,3)</f>
        <v>客户三</v>
      </c>
      <c r="Y5780" t="str" cm="1">
        <f t="array" ref="Y5780">[1]!s_stmnote_customertop5($A5780,$D5780,4)</f>
        <v>客户四</v>
      </c>
      <c r="Z5780" t="str" cm="1">
        <f t="array" ref="Z5780">[1]!s_stmnote_customertop5($A5780,$D5780,5)</f>
        <v>客户五</v>
      </c>
      <c r="AA5780" s="9">
        <f>[1]!s_stmnote_salestop5_pct(A5780,D5780)</f>
        <v>76.84</v>
      </c>
      <c r="AB5780" s="9">
        <f>[1]!s_fa_arturn(A5780,D5780)</f>
        <v>0.92049999999999998</v>
      </c>
      <c r="AC5780" s="9">
        <f>[1]!fa_apturn(A5780,D5780)</f>
        <v>4.3526207578612102</v>
      </c>
      <c r="AD5780" s="9">
        <f>[1]!s_fa_invturn(A5780,D5780)</f>
        <v>26.9526</v>
      </c>
    </row>
    <row r="5781" spans="1:30">
      <c r="A5781" s="3" t="s">
        <v>12886</v>
      </c>
      <c r="B5781" t="s">
        <v>1499</v>
      </c>
      <c r="C5781" t="s">
        <v>6868</v>
      </c>
      <c r="D5781" s="8">
        <f t="shared" si="91"/>
        <v>44926</v>
      </c>
      <c r="E5781" t="s">
        <v>6972</v>
      </c>
      <c r="F5781">
        <v>1</v>
      </c>
      <c r="G5781" t="s">
        <v>11851</v>
      </c>
      <c r="L5781" t="str" cm="1">
        <f t="array" ref="L5781">[1]!s_info_industry_gics(A5781,1)</f>
        <v>公用事业</v>
      </c>
      <c r="M5781" t="str" cm="1">
        <f t="array" ref="M5781">[1]!s_info_industry_gicscode(A5781,1)</f>
        <v>55</v>
      </c>
      <c r="N5781" t="str">
        <f>[1]!s_info_industry_gics(A5781,2)</f>
        <v>公用事业Ⅱ</v>
      </c>
      <c r="O5781" t="str">
        <f>[1]!s_info_industry_gicscode(A5781,2)</f>
        <v>5510</v>
      </c>
      <c r="P5781" t="str" cm="1">
        <f t="array" ref="P5781">[1]!s_stmnote_suppliertop5(A5781,D5781,1)</f>
        <v>供应商一</v>
      </c>
      <c r="Q5781" t="str">
        <f>[1]!s_stmnote_suppliertop5(A5781,D5781,2)</f>
        <v>供应商二</v>
      </c>
      <c r="R5781" t="str" cm="1">
        <f t="array" ref="R5781">[1]!s_stmnote_suppliertop5(A5781,D5781,3)</f>
        <v>供应商三</v>
      </c>
      <c r="S5781" t="str" cm="1">
        <f t="array" ref="S5781">[1]!s_stmnote_suppliertop5(A5781,D5781,4)</f>
        <v>供应商四</v>
      </c>
      <c r="T5781" t="str" cm="1">
        <f t="array" ref="T5781">[1]!s_stmnote_suppliertop5(A5781,D5781,5)</f>
        <v>供应商五</v>
      </c>
      <c r="U5781" s="9">
        <f>[1]!s_stmnote_purchasetop5_pct(A5781,D5781)</f>
        <v>28.42</v>
      </c>
      <c r="V5781" t="str" cm="1">
        <f t="array" ref="V5781">[1]!s_stmnote_customertop5($A5781,$D5781,1)</f>
        <v>客户一</v>
      </c>
      <c r="W5781" t="str" cm="1">
        <f t="array" ref="W5781">[1]!s_stmnote_customertop5($A5781,$D5781,2)</f>
        <v>客户二</v>
      </c>
      <c r="X5781" t="str" cm="1">
        <f t="array" ref="X5781">[1]!s_stmnote_customertop5($A5781,$D5781,3)</f>
        <v>客户三</v>
      </c>
      <c r="Y5781" t="str" cm="1">
        <f t="array" ref="Y5781">[1]!s_stmnote_customertop5($A5781,$D5781,4)</f>
        <v>客户四</v>
      </c>
      <c r="Z5781" t="str" cm="1">
        <f t="array" ref="Z5781">[1]!s_stmnote_customertop5($A5781,$D5781,5)</f>
        <v>客户五</v>
      </c>
      <c r="AA5781" s="9">
        <f>[1]!s_stmnote_salestop5_pct(A5781,D5781)</f>
        <v>76.84</v>
      </c>
      <c r="AB5781" s="9">
        <f>[1]!s_fa_arturn(A5781,D5781)</f>
        <v>0.92049999999999998</v>
      </c>
      <c r="AC5781" s="9">
        <f>[1]!fa_apturn(A5781,D5781)</f>
        <v>4.3526207578612102</v>
      </c>
      <c r="AD5781" s="9">
        <f>[1]!s_fa_invturn(A5781,D5781)</f>
        <v>26.9526</v>
      </c>
    </row>
    <row r="5782" spans="1:30">
      <c r="A5782" s="3" t="s">
        <v>12886</v>
      </c>
      <c r="B5782" t="s">
        <v>1499</v>
      </c>
      <c r="C5782" t="s">
        <v>6867</v>
      </c>
      <c r="D5782" s="8">
        <f t="shared" si="91"/>
        <v>45291</v>
      </c>
      <c r="E5782" t="s">
        <v>7678</v>
      </c>
      <c r="F5782">
        <v>2</v>
      </c>
      <c r="G5782" t="s">
        <v>11852</v>
      </c>
      <c r="H5782" t="s">
        <v>12736</v>
      </c>
      <c r="L5782" t="str" cm="1">
        <f t="array" ref="L5782">[1]!s_info_industry_gics(A5782,1)</f>
        <v>公用事业</v>
      </c>
      <c r="M5782" t="str" cm="1">
        <f t="array" ref="M5782">[1]!s_info_industry_gicscode(A5782,1)</f>
        <v>55</v>
      </c>
      <c r="N5782" t="str">
        <f>[1]!s_info_industry_gics(A5782,2)</f>
        <v>公用事业Ⅱ</v>
      </c>
      <c r="O5782" t="str">
        <f>[1]!s_info_industry_gicscode(A5782,2)</f>
        <v>5510</v>
      </c>
      <c r="P5782" t="str" cm="1">
        <f t="array" ref="P5782">[1]!s_stmnote_suppliertop5(A5782,D5782,1)</f>
        <v>供应商一</v>
      </c>
      <c r="Q5782" t="str">
        <f>[1]!s_stmnote_suppliertop5(A5782,D5782,2)</f>
        <v>供应商二</v>
      </c>
      <c r="R5782" t="str" cm="1">
        <f t="array" ref="R5782">[1]!s_stmnote_suppliertop5(A5782,D5782,3)</f>
        <v>供应商三</v>
      </c>
      <c r="S5782" t="str" cm="1">
        <f t="array" ref="S5782">[1]!s_stmnote_suppliertop5(A5782,D5782,4)</f>
        <v>供应商四</v>
      </c>
      <c r="T5782" t="str" cm="1">
        <f t="array" ref="T5782">[1]!s_stmnote_suppliertop5(A5782,D5782,5)</f>
        <v>供应商五</v>
      </c>
      <c r="U5782" s="9">
        <f>[1]!s_stmnote_purchasetop5_pct(A5782,D5782)</f>
        <v>34.68</v>
      </c>
      <c r="V5782" t="str" cm="1">
        <f t="array" ref="V5782">[1]!s_stmnote_customertop5($A5782,$D5782,1)</f>
        <v>客户一</v>
      </c>
      <c r="W5782" t="str" cm="1">
        <f t="array" ref="W5782">[1]!s_stmnote_customertop5($A5782,$D5782,2)</f>
        <v>客户二</v>
      </c>
      <c r="X5782" t="str" cm="1">
        <f t="array" ref="X5782">[1]!s_stmnote_customertop5($A5782,$D5782,3)</f>
        <v>客户三</v>
      </c>
      <c r="Y5782" t="str" cm="1">
        <f t="array" ref="Y5782">[1]!s_stmnote_customertop5($A5782,$D5782,4)</f>
        <v>客户四</v>
      </c>
      <c r="Z5782" t="str" cm="1">
        <f t="array" ref="Z5782">[1]!s_stmnote_customertop5($A5782,$D5782,5)</f>
        <v>客户五</v>
      </c>
      <c r="AA5782" s="9">
        <f>[1]!s_stmnote_salestop5_pct(A5782,D5782)</f>
        <v>73.44</v>
      </c>
      <c r="AB5782" s="9">
        <f>[1]!s_fa_arturn(A5782,D5782)</f>
        <v>0.88080000000000003</v>
      </c>
      <c r="AC5782" s="9">
        <f>[1]!fa_apturn(A5782,D5782)</f>
        <v>2.8123194561125202</v>
      </c>
      <c r="AD5782" s="9">
        <f>[1]!s_fa_invturn(A5782,D5782)</f>
        <v>20.8752</v>
      </c>
    </row>
    <row r="5783" spans="1:30">
      <c r="A5783" s="3" t="s">
        <v>12886</v>
      </c>
      <c r="B5783" t="s">
        <v>1499</v>
      </c>
      <c r="C5783" t="s">
        <v>6869</v>
      </c>
      <c r="D5783" s="8">
        <f t="shared" si="91"/>
        <v>45291</v>
      </c>
      <c r="E5783" t="s">
        <v>7864</v>
      </c>
      <c r="F5783">
        <v>2</v>
      </c>
      <c r="G5783" t="s">
        <v>11853</v>
      </c>
      <c r="H5783" t="s">
        <v>12737</v>
      </c>
      <c r="L5783" t="str" cm="1">
        <f t="array" ref="L5783">[1]!s_info_industry_gics(A5783,1)</f>
        <v>公用事业</v>
      </c>
      <c r="M5783" t="str" cm="1">
        <f t="array" ref="M5783">[1]!s_info_industry_gicscode(A5783,1)</f>
        <v>55</v>
      </c>
      <c r="N5783" t="str">
        <f>[1]!s_info_industry_gics(A5783,2)</f>
        <v>公用事业Ⅱ</v>
      </c>
      <c r="O5783" t="str">
        <f>[1]!s_info_industry_gicscode(A5783,2)</f>
        <v>5510</v>
      </c>
      <c r="P5783" t="str" cm="1">
        <f t="array" ref="P5783">[1]!s_stmnote_suppliertop5(A5783,D5783,1)</f>
        <v>供应商一</v>
      </c>
      <c r="Q5783" t="str">
        <f>[1]!s_stmnote_suppliertop5(A5783,D5783,2)</f>
        <v>供应商二</v>
      </c>
      <c r="R5783" t="str" cm="1">
        <f t="array" ref="R5783">[1]!s_stmnote_suppliertop5(A5783,D5783,3)</f>
        <v>供应商三</v>
      </c>
      <c r="S5783" t="str" cm="1">
        <f t="array" ref="S5783">[1]!s_stmnote_suppliertop5(A5783,D5783,4)</f>
        <v>供应商四</v>
      </c>
      <c r="T5783" t="str" cm="1">
        <f t="array" ref="T5783">[1]!s_stmnote_suppliertop5(A5783,D5783,5)</f>
        <v>供应商五</v>
      </c>
      <c r="U5783" s="9">
        <f>[1]!s_stmnote_purchasetop5_pct(A5783,D5783)</f>
        <v>34.68</v>
      </c>
      <c r="V5783" t="str" cm="1">
        <f t="array" ref="V5783">[1]!s_stmnote_customertop5($A5783,$D5783,1)</f>
        <v>客户一</v>
      </c>
      <c r="W5783" t="str" cm="1">
        <f t="array" ref="W5783">[1]!s_stmnote_customertop5($A5783,$D5783,2)</f>
        <v>客户二</v>
      </c>
      <c r="X5783" t="str" cm="1">
        <f t="array" ref="X5783">[1]!s_stmnote_customertop5($A5783,$D5783,3)</f>
        <v>客户三</v>
      </c>
      <c r="Y5783" t="str" cm="1">
        <f t="array" ref="Y5783">[1]!s_stmnote_customertop5($A5783,$D5783,4)</f>
        <v>客户四</v>
      </c>
      <c r="Z5783" t="str" cm="1">
        <f t="array" ref="Z5783">[1]!s_stmnote_customertop5($A5783,$D5783,5)</f>
        <v>客户五</v>
      </c>
      <c r="AA5783" s="9">
        <f>[1]!s_stmnote_salestop5_pct(A5783,D5783)</f>
        <v>73.44</v>
      </c>
      <c r="AB5783" s="9">
        <f>[1]!s_fa_arturn(A5783,D5783)</f>
        <v>0.88080000000000003</v>
      </c>
      <c r="AC5783" s="9">
        <f>[1]!fa_apturn(A5783,D5783)</f>
        <v>2.8123194561125202</v>
      </c>
      <c r="AD5783" s="9">
        <f>[1]!s_fa_invturn(A5783,D5783)</f>
        <v>20.8752</v>
      </c>
    </row>
    <row r="5784" spans="1:30">
      <c r="A5784">
        <v>958</v>
      </c>
      <c r="B5784" t="s">
        <v>148</v>
      </c>
      <c r="C5784" t="s">
        <v>2065</v>
      </c>
      <c r="D5784" s="8">
        <f t="shared" si="91"/>
        <v>44561</v>
      </c>
      <c r="E5784" t="s">
        <v>7048</v>
      </c>
      <c r="F5784">
        <v>2</v>
      </c>
      <c r="G5784" t="s">
        <v>10388</v>
      </c>
      <c r="H5784" t="s">
        <v>11994</v>
      </c>
      <c r="L5784" t="str" cm="1">
        <f t="array" ref="L5784">[1]!s_info_industry_gics(A5784,1)</f>
        <v>公用事业</v>
      </c>
      <c r="M5784" t="str" cm="1">
        <f t="array" ref="M5784">[1]!s_info_industry_gicscode(A5784,1)</f>
        <v>55</v>
      </c>
      <c r="N5784" t="str">
        <f>[1]!s_info_industry_gics(A5784,2)</f>
        <v>公用事业Ⅱ</v>
      </c>
      <c r="O5784" t="str">
        <f>[1]!s_info_industry_gicscode(A5784,2)</f>
        <v>5510</v>
      </c>
      <c r="P5784" t="str" cm="1">
        <f t="array" ref="P5784">[1]!s_stmnote_suppliertop5(A5784,D5784,1)</f>
        <v>供应商1</v>
      </c>
      <c r="Q5784" t="str">
        <f>[1]!s_stmnote_suppliertop5(A5784,D5784,2)</f>
        <v>供应商2</v>
      </c>
      <c r="R5784" t="str" cm="1">
        <f t="array" ref="R5784">[1]!s_stmnote_suppliertop5(A5784,D5784,3)</f>
        <v>供应商3</v>
      </c>
      <c r="S5784" t="str" cm="1">
        <f t="array" ref="S5784">[1]!s_stmnote_suppliertop5(A5784,D5784,4)</f>
        <v>供应商4</v>
      </c>
      <c r="T5784" t="str" cm="1">
        <f t="array" ref="T5784">[1]!s_stmnote_suppliertop5(A5784,D5784,5)</f>
        <v>供应商5</v>
      </c>
      <c r="U5784" s="9">
        <f>[1]!s_stmnote_purchasetop5_pct(A5784,D5784)</f>
        <v>27.89</v>
      </c>
      <c r="V5784" t="str" cm="1">
        <f t="array" ref="V5784">[1]!s_stmnote_customertop5($A5784,$D5784,1)</f>
        <v>客户1</v>
      </c>
      <c r="W5784" t="str" cm="1">
        <f t="array" ref="W5784">[1]!s_stmnote_customertop5($A5784,$D5784,2)</f>
        <v>客户2</v>
      </c>
      <c r="X5784" t="str" cm="1">
        <f t="array" ref="X5784">[1]!s_stmnote_customertop5($A5784,$D5784,3)</f>
        <v>客户3</v>
      </c>
      <c r="Y5784" t="str" cm="1">
        <f t="array" ref="Y5784">[1]!s_stmnote_customertop5($A5784,$D5784,4)</f>
        <v>客户4</v>
      </c>
      <c r="Z5784" t="str" cm="1">
        <f t="array" ref="Z5784">[1]!s_stmnote_customertop5($A5784,$D5784,5)</f>
        <v>客户5</v>
      </c>
      <c r="AA5784" s="9">
        <f>[1]!s_stmnote_salestop5_pct(A5784,D5784)</f>
        <v>36.979999999999997</v>
      </c>
      <c r="AB5784" s="9">
        <f>[1]!s_fa_arturn(A5784,D5784)</f>
        <v>2.6284999999999998</v>
      </c>
      <c r="AC5784" s="9">
        <f>[1]!fa_apturn(A5784,D5784)</f>
        <v>3.2342327991569499</v>
      </c>
      <c r="AD5784" s="9">
        <f>[1]!s_fa_invturn(A5784,D5784)</f>
        <v>21.7074</v>
      </c>
    </row>
    <row r="5785" spans="1:30">
      <c r="A5785">
        <v>958</v>
      </c>
      <c r="B5785" t="s">
        <v>148</v>
      </c>
      <c r="C5785" t="s">
        <v>2066</v>
      </c>
      <c r="D5785" s="8">
        <f t="shared" si="91"/>
        <v>44561</v>
      </c>
      <c r="E5785" t="s">
        <v>7267</v>
      </c>
      <c r="F5785">
        <v>1</v>
      </c>
      <c r="G5785" t="s">
        <v>8128</v>
      </c>
      <c r="L5785" t="str" cm="1">
        <f t="array" ref="L5785">[1]!s_info_industry_gics(A5785,1)</f>
        <v>公用事业</v>
      </c>
      <c r="M5785" t="str" cm="1">
        <f t="array" ref="M5785">[1]!s_info_industry_gicscode(A5785,1)</f>
        <v>55</v>
      </c>
      <c r="N5785" t="str">
        <f>[1]!s_info_industry_gics(A5785,2)</f>
        <v>公用事业Ⅱ</v>
      </c>
      <c r="O5785" t="str">
        <f>[1]!s_info_industry_gicscode(A5785,2)</f>
        <v>5510</v>
      </c>
      <c r="P5785" t="str" cm="1">
        <f t="array" ref="P5785">[1]!s_stmnote_suppliertop5(A5785,D5785,1)</f>
        <v>供应商1</v>
      </c>
      <c r="Q5785" t="str">
        <f>[1]!s_stmnote_suppliertop5(A5785,D5785,2)</f>
        <v>供应商2</v>
      </c>
      <c r="R5785" t="str" cm="1">
        <f t="array" ref="R5785">[1]!s_stmnote_suppliertop5(A5785,D5785,3)</f>
        <v>供应商3</v>
      </c>
      <c r="S5785" t="str" cm="1">
        <f t="array" ref="S5785">[1]!s_stmnote_suppliertop5(A5785,D5785,4)</f>
        <v>供应商4</v>
      </c>
      <c r="T5785" t="str" cm="1">
        <f t="array" ref="T5785">[1]!s_stmnote_suppliertop5(A5785,D5785,5)</f>
        <v>供应商5</v>
      </c>
      <c r="U5785" s="9">
        <f>[1]!s_stmnote_purchasetop5_pct(A5785,D5785)</f>
        <v>27.89</v>
      </c>
      <c r="V5785" t="str" cm="1">
        <f t="array" ref="V5785">[1]!s_stmnote_customertop5($A5785,$D5785,1)</f>
        <v>客户1</v>
      </c>
      <c r="W5785" t="str" cm="1">
        <f t="array" ref="W5785">[1]!s_stmnote_customertop5($A5785,$D5785,2)</f>
        <v>客户2</v>
      </c>
      <c r="X5785" t="str" cm="1">
        <f t="array" ref="X5785">[1]!s_stmnote_customertop5($A5785,$D5785,3)</f>
        <v>客户3</v>
      </c>
      <c r="Y5785" t="str" cm="1">
        <f t="array" ref="Y5785">[1]!s_stmnote_customertop5($A5785,$D5785,4)</f>
        <v>客户4</v>
      </c>
      <c r="Z5785" t="str" cm="1">
        <f t="array" ref="Z5785">[1]!s_stmnote_customertop5($A5785,$D5785,5)</f>
        <v>客户5</v>
      </c>
      <c r="AA5785" s="9">
        <f>[1]!s_stmnote_salestop5_pct(A5785,D5785)</f>
        <v>36.979999999999997</v>
      </c>
      <c r="AB5785" s="9">
        <f>[1]!s_fa_arturn(A5785,D5785)</f>
        <v>2.6284999999999998</v>
      </c>
      <c r="AC5785" s="9">
        <f>[1]!fa_apturn(A5785,D5785)</f>
        <v>3.2342327991569499</v>
      </c>
      <c r="AD5785" s="9">
        <f>[1]!s_fa_invturn(A5785,D5785)</f>
        <v>21.7074</v>
      </c>
    </row>
    <row r="5786" spans="1:30">
      <c r="A5786">
        <v>958</v>
      </c>
      <c r="B5786" t="s">
        <v>148</v>
      </c>
      <c r="C5786" t="s">
        <v>2067</v>
      </c>
      <c r="D5786" s="8">
        <f t="shared" si="91"/>
        <v>44561</v>
      </c>
      <c r="E5786" t="s">
        <v>7076</v>
      </c>
      <c r="F5786">
        <v>1</v>
      </c>
      <c r="G5786" t="s">
        <v>8129</v>
      </c>
      <c r="L5786" t="str" cm="1">
        <f t="array" ref="L5786">[1]!s_info_industry_gics(A5786,1)</f>
        <v>公用事业</v>
      </c>
      <c r="M5786" t="str" cm="1">
        <f t="array" ref="M5786">[1]!s_info_industry_gicscode(A5786,1)</f>
        <v>55</v>
      </c>
      <c r="N5786" t="str">
        <f>[1]!s_info_industry_gics(A5786,2)</f>
        <v>公用事业Ⅱ</v>
      </c>
      <c r="O5786" t="str">
        <f>[1]!s_info_industry_gicscode(A5786,2)</f>
        <v>5510</v>
      </c>
      <c r="P5786" t="str" cm="1">
        <f t="array" ref="P5786">[1]!s_stmnote_suppliertop5(A5786,D5786,1)</f>
        <v>供应商1</v>
      </c>
      <c r="Q5786" t="str">
        <f>[1]!s_stmnote_suppliertop5(A5786,D5786,2)</f>
        <v>供应商2</v>
      </c>
      <c r="R5786" t="str" cm="1">
        <f t="array" ref="R5786">[1]!s_stmnote_suppliertop5(A5786,D5786,3)</f>
        <v>供应商3</v>
      </c>
      <c r="S5786" t="str" cm="1">
        <f t="array" ref="S5786">[1]!s_stmnote_suppliertop5(A5786,D5786,4)</f>
        <v>供应商4</v>
      </c>
      <c r="T5786" t="str" cm="1">
        <f t="array" ref="T5786">[1]!s_stmnote_suppliertop5(A5786,D5786,5)</f>
        <v>供应商5</v>
      </c>
      <c r="U5786" s="9">
        <f>[1]!s_stmnote_purchasetop5_pct(A5786,D5786)</f>
        <v>27.89</v>
      </c>
      <c r="V5786" t="str" cm="1">
        <f t="array" ref="V5786">[1]!s_stmnote_customertop5($A5786,$D5786,1)</f>
        <v>客户1</v>
      </c>
      <c r="W5786" t="str" cm="1">
        <f t="array" ref="W5786">[1]!s_stmnote_customertop5($A5786,$D5786,2)</f>
        <v>客户2</v>
      </c>
      <c r="X5786" t="str" cm="1">
        <f t="array" ref="X5786">[1]!s_stmnote_customertop5($A5786,$D5786,3)</f>
        <v>客户3</v>
      </c>
      <c r="Y5786" t="str" cm="1">
        <f t="array" ref="Y5786">[1]!s_stmnote_customertop5($A5786,$D5786,4)</f>
        <v>客户4</v>
      </c>
      <c r="Z5786" t="str" cm="1">
        <f t="array" ref="Z5786">[1]!s_stmnote_customertop5($A5786,$D5786,5)</f>
        <v>客户5</v>
      </c>
      <c r="AA5786" s="9">
        <f>[1]!s_stmnote_salestop5_pct(A5786,D5786)</f>
        <v>36.979999999999997</v>
      </c>
      <c r="AB5786" s="9">
        <f>[1]!s_fa_arturn(A5786,D5786)</f>
        <v>2.6284999999999998</v>
      </c>
      <c r="AC5786" s="9">
        <f>[1]!fa_apturn(A5786,D5786)</f>
        <v>3.2342327991569499</v>
      </c>
      <c r="AD5786" s="9">
        <f>[1]!s_fa_invturn(A5786,D5786)</f>
        <v>21.7074</v>
      </c>
    </row>
    <row r="5787" spans="1:30">
      <c r="A5787">
        <v>958</v>
      </c>
      <c r="B5787" t="s">
        <v>148</v>
      </c>
      <c r="C5787" t="s">
        <v>2068</v>
      </c>
      <c r="D5787" s="8">
        <f t="shared" si="91"/>
        <v>44926</v>
      </c>
      <c r="E5787" t="s">
        <v>6992</v>
      </c>
      <c r="F5787">
        <v>2</v>
      </c>
      <c r="G5787" t="s">
        <v>10389</v>
      </c>
      <c r="H5787" t="s">
        <v>11995</v>
      </c>
      <c r="L5787" t="str" cm="1">
        <f t="array" ref="L5787">[1]!s_info_industry_gics(A5787,1)</f>
        <v>公用事业</v>
      </c>
      <c r="M5787" t="str" cm="1">
        <f t="array" ref="M5787">[1]!s_info_industry_gicscode(A5787,1)</f>
        <v>55</v>
      </c>
      <c r="N5787" t="str">
        <f>[1]!s_info_industry_gics(A5787,2)</f>
        <v>公用事业Ⅱ</v>
      </c>
      <c r="O5787" t="str">
        <f>[1]!s_info_industry_gicscode(A5787,2)</f>
        <v>5510</v>
      </c>
      <c r="P5787" t="str" cm="1">
        <f t="array" ref="P5787">[1]!s_stmnote_suppliertop5(A5787,D5787,1)</f>
        <v>国家电投集团河北电力燃料有限公司</v>
      </c>
      <c r="Q5787" t="str">
        <f>[1]!s_stmnote_suppliertop5(A5787,D5787,2)</f>
        <v>电能易购(北京)科技有限公司</v>
      </c>
      <c r="R5787" t="str" cm="1">
        <f t="array" ref="R5787">[1]!s_stmnote_suppliertop5(A5787,D5787,3)</f>
        <v>石家庄西岭供热有限公司</v>
      </c>
      <c r="S5787" t="str" cm="1">
        <f t="array" ref="S5787">[1]!s_stmnote_suppliertop5(A5787,D5787,4)</f>
        <v>重庆远达烟气治理特许经营有限公司石家庄分公司</v>
      </c>
      <c r="T5787" t="str" cm="1">
        <f t="array" ref="T5787">[1]!s_stmnote_suppliertop5(A5787,D5787,5)</f>
        <v>同方节能装备有限公司</v>
      </c>
      <c r="U5787" s="9">
        <f>[1]!s_stmnote_purchasetop5_pct(A5787,D5787)</f>
        <v>50.64</v>
      </c>
      <c r="V5787" t="str" cm="1">
        <f t="array" ref="V5787">[1]!s_stmnote_customertop5($A5787,$D5787,1)</f>
        <v>国网河北省电力有限公司</v>
      </c>
      <c r="W5787" t="str" cm="1">
        <f t="array" ref="W5787">[1]!s_stmnote_customertop5($A5787,$D5787,2)</f>
        <v>国网山西省电力公司</v>
      </c>
      <c r="X5787" t="str" cm="1">
        <f t="array" ref="X5787">[1]!s_stmnote_customertop5($A5787,$D5787,3)</f>
        <v>国网冀北电力有限公司</v>
      </c>
      <c r="Y5787" t="str" cm="1">
        <f t="array" ref="Y5787">[1]!s_stmnote_customertop5($A5787,$D5787,4)</f>
        <v>国网山东省电力公司潍坊供电公司</v>
      </c>
      <c r="Z5787" t="str" cm="1">
        <f t="array" ref="Z5787">[1]!s_stmnote_customertop5($A5787,$D5787,5)</f>
        <v>华北制药股份有限公司</v>
      </c>
      <c r="AA5787" s="9">
        <f>[1]!s_stmnote_salestop5_pct(A5787,D5787)</f>
        <v>66.05</v>
      </c>
      <c r="AB5787" s="9">
        <f>[1]!s_fa_arturn(A5787,D5787)</f>
        <v>1.8326</v>
      </c>
      <c r="AC5787" s="9">
        <f>[1]!fa_apturn(A5787,D5787)</f>
        <v>2.2649801503502802</v>
      </c>
      <c r="AD5787" s="9">
        <f>[1]!s_fa_invturn(A5787,D5787)</f>
        <v>16.3827</v>
      </c>
    </row>
    <row r="5788" spans="1:30">
      <c r="A5788">
        <v>958</v>
      </c>
      <c r="B5788" t="s">
        <v>148</v>
      </c>
      <c r="C5788" t="s">
        <v>2069</v>
      </c>
      <c r="D5788" s="8">
        <f t="shared" si="91"/>
        <v>44926</v>
      </c>
      <c r="E5788" t="s">
        <v>7153</v>
      </c>
      <c r="F5788">
        <v>2</v>
      </c>
      <c r="G5788" t="s">
        <v>10390</v>
      </c>
      <c r="H5788" t="s">
        <v>11996</v>
      </c>
      <c r="L5788" t="str" cm="1">
        <f t="array" ref="L5788">[1]!s_info_industry_gics(A5788,1)</f>
        <v>公用事业</v>
      </c>
      <c r="M5788" t="str" cm="1">
        <f t="array" ref="M5788">[1]!s_info_industry_gicscode(A5788,1)</f>
        <v>55</v>
      </c>
      <c r="N5788" t="str">
        <f>[1]!s_info_industry_gics(A5788,2)</f>
        <v>公用事业Ⅱ</v>
      </c>
      <c r="O5788" t="str">
        <f>[1]!s_info_industry_gicscode(A5788,2)</f>
        <v>5510</v>
      </c>
      <c r="P5788" t="str" cm="1">
        <f t="array" ref="P5788">[1]!s_stmnote_suppliertop5(A5788,D5788,1)</f>
        <v>国家电投集团河北电力燃料有限公司</v>
      </c>
      <c r="Q5788" t="str">
        <f>[1]!s_stmnote_suppliertop5(A5788,D5788,2)</f>
        <v>电能易购(北京)科技有限公司</v>
      </c>
      <c r="R5788" t="str" cm="1">
        <f t="array" ref="R5788">[1]!s_stmnote_suppliertop5(A5788,D5788,3)</f>
        <v>石家庄西岭供热有限公司</v>
      </c>
      <c r="S5788" t="str" cm="1">
        <f t="array" ref="S5788">[1]!s_stmnote_suppliertop5(A5788,D5788,4)</f>
        <v>重庆远达烟气治理特许经营有限公司石家庄分公司</v>
      </c>
      <c r="T5788" t="str" cm="1">
        <f t="array" ref="T5788">[1]!s_stmnote_suppliertop5(A5788,D5788,5)</f>
        <v>同方节能装备有限公司</v>
      </c>
      <c r="U5788" s="9">
        <f>[1]!s_stmnote_purchasetop5_pct(A5788,D5788)</f>
        <v>50.64</v>
      </c>
      <c r="V5788" t="str" cm="1">
        <f t="array" ref="V5788">[1]!s_stmnote_customertop5($A5788,$D5788,1)</f>
        <v>国网河北省电力有限公司</v>
      </c>
      <c r="W5788" t="str" cm="1">
        <f t="array" ref="W5788">[1]!s_stmnote_customertop5($A5788,$D5788,2)</f>
        <v>国网山西省电力公司</v>
      </c>
      <c r="X5788" t="str" cm="1">
        <f t="array" ref="X5788">[1]!s_stmnote_customertop5($A5788,$D5788,3)</f>
        <v>国网冀北电力有限公司</v>
      </c>
      <c r="Y5788" t="str" cm="1">
        <f t="array" ref="Y5788">[1]!s_stmnote_customertop5($A5788,$D5788,4)</f>
        <v>国网山东省电力公司潍坊供电公司</v>
      </c>
      <c r="Z5788" t="str" cm="1">
        <f t="array" ref="Z5788">[1]!s_stmnote_customertop5($A5788,$D5788,5)</f>
        <v>华北制药股份有限公司</v>
      </c>
      <c r="AA5788" s="9">
        <f>[1]!s_stmnote_salestop5_pct(A5788,D5788)</f>
        <v>66.05</v>
      </c>
      <c r="AB5788" s="9">
        <f>[1]!s_fa_arturn(A5788,D5788)</f>
        <v>1.8326</v>
      </c>
      <c r="AC5788" s="9">
        <f>[1]!fa_apturn(A5788,D5788)</f>
        <v>2.2649801503502802</v>
      </c>
      <c r="AD5788" s="9">
        <f>[1]!s_fa_invturn(A5788,D5788)</f>
        <v>16.3827</v>
      </c>
    </row>
    <row r="5789" spans="1:30">
      <c r="A5789">
        <v>958</v>
      </c>
      <c r="B5789" t="s">
        <v>148</v>
      </c>
      <c r="C5789" t="s">
        <v>2070</v>
      </c>
      <c r="D5789" s="8">
        <f t="shared" si="91"/>
        <v>45291</v>
      </c>
      <c r="E5789" t="s">
        <v>6970</v>
      </c>
      <c r="F5789">
        <v>1</v>
      </c>
      <c r="G5789" t="s">
        <v>10391</v>
      </c>
      <c r="L5789" t="str" cm="1">
        <f t="array" ref="L5789">[1]!s_info_industry_gics(A5789,1)</f>
        <v>公用事业</v>
      </c>
      <c r="M5789" t="str" cm="1">
        <f t="array" ref="M5789">[1]!s_info_industry_gicscode(A5789,1)</f>
        <v>55</v>
      </c>
      <c r="N5789" t="str">
        <f>[1]!s_info_industry_gics(A5789,2)</f>
        <v>公用事业Ⅱ</v>
      </c>
      <c r="O5789" t="str">
        <f>[1]!s_info_industry_gicscode(A5789,2)</f>
        <v>5510</v>
      </c>
      <c r="P5789" t="str" cm="1">
        <f t="array" ref="P5789">[1]!s_stmnote_suppliertop5(A5789,D5789,1)</f>
        <v>国家电投集团河北电力燃料有限公司</v>
      </c>
      <c r="Q5789" t="str">
        <f>[1]!s_stmnote_suppliertop5(A5789,D5789,2)</f>
        <v>电能易购(北京)科技有限公司</v>
      </c>
      <c r="R5789" t="str" cm="1">
        <f t="array" ref="R5789">[1]!s_stmnote_suppliertop5(A5789,D5789,3)</f>
        <v>石家庄西岭供热有限公司</v>
      </c>
      <c r="S5789" t="str" cm="1">
        <f t="array" ref="S5789">[1]!s_stmnote_suppliertop5(A5789,D5789,4)</f>
        <v>中水北方勘测设计研究有限责任公司</v>
      </c>
      <c r="T5789" t="str" cm="1">
        <f t="array" ref="T5789">[1]!s_stmnote_suppliertop5(A5789,D5789,5)</f>
        <v>国家电力投资集团有限公司物资装备分公司</v>
      </c>
      <c r="U5789" s="9">
        <f>[1]!s_stmnote_purchasetop5_pct(A5789,D5789)</f>
        <v>50.26</v>
      </c>
      <c r="V5789" t="str" cm="1">
        <f t="array" ref="V5789">[1]!s_stmnote_customertop5($A5789,$D5789,1)</f>
        <v>国网河北省电力有限公司</v>
      </c>
      <c r="W5789" t="str" cm="1">
        <f t="array" ref="W5789">[1]!s_stmnote_customertop5($A5789,$D5789,2)</f>
        <v>国网山西省电力有限公司</v>
      </c>
      <c r="X5789" t="str" cm="1">
        <f t="array" ref="X5789">[1]!s_stmnote_customertop5($A5789,$D5789,3)</f>
        <v>左权电投可再生能源有限公司</v>
      </c>
      <c r="Y5789" t="str" cm="1">
        <f t="array" ref="Y5789">[1]!s_stmnote_customertop5($A5789,$D5789,4)</f>
        <v>国网河南省电力公司</v>
      </c>
      <c r="Z5789" t="str" cm="1">
        <f t="array" ref="Z5789">[1]!s_stmnote_customertop5($A5789,$D5789,5)</f>
        <v>国家电投集团曲阳新能源发电有限公司</v>
      </c>
      <c r="AA5789" s="9">
        <f>[1]!s_stmnote_salestop5_pct(A5789,D5789)</f>
        <v>52.18</v>
      </c>
      <c r="AB5789" s="9">
        <f>[1]!s_fa_arturn(A5789,D5789)</f>
        <v>1.607</v>
      </c>
      <c r="AC5789" s="9">
        <f>[1]!fa_apturn(A5789,D5789)</f>
        <v>2.4256166673851101</v>
      </c>
      <c r="AD5789" s="9">
        <f>[1]!s_fa_invturn(A5789,D5789)</f>
        <v>26.009699999999999</v>
      </c>
    </row>
    <row r="5790" spans="1:30">
      <c r="A5790">
        <v>537</v>
      </c>
      <c r="B5790" t="s">
        <v>58</v>
      </c>
      <c r="C5790" t="s">
        <v>1711</v>
      </c>
      <c r="D5790" s="8">
        <f t="shared" si="91"/>
        <v>44561</v>
      </c>
      <c r="E5790" t="s">
        <v>7004</v>
      </c>
      <c r="F5790">
        <v>1</v>
      </c>
      <c r="G5790" t="s">
        <v>7966</v>
      </c>
      <c r="L5790" t="str" cm="1">
        <f t="array" ref="L5790">[1]!s_info_industry_gics(A5790,1)</f>
        <v>公用事业</v>
      </c>
      <c r="M5790" t="str" cm="1">
        <f t="array" ref="M5790">[1]!s_info_industry_gicscode(A5790,1)</f>
        <v>55</v>
      </c>
      <c r="N5790" t="str">
        <f>[1]!s_info_industry_gics(A5790,2)</f>
        <v>公用事业Ⅱ</v>
      </c>
      <c r="O5790" t="str">
        <f>[1]!s_info_industry_gicscode(A5790,2)</f>
        <v>5510</v>
      </c>
      <c r="P5790" t="str" cm="1">
        <f t="array" ref="P5790">[1]!s_stmnote_suppliertop5(A5790,D5790,1)</f>
        <v>中国建筑第八工程局有限公司</v>
      </c>
      <c r="Q5790" t="str">
        <f>[1]!s_stmnote_suppliertop5(A5790,D5790,2)</f>
        <v>天元建设集团有限公司</v>
      </c>
      <c r="R5790" t="str" cm="1">
        <f t="array" ref="R5790">[1]!s_stmnote_suppliertop5(A5790,D5790,3)</f>
        <v>山东天齐置业集团股份有限公司</v>
      </c>
      <c r="S5790" t="str" cm="1">
        <f t="array" ref="S5790">[1]!s_stmnote_suppliertop5(A5790,D5790,4)</f>
        <v>中建八局第一建设有限公司</v>
      </c>
      <c r="T5790" t="str" cm="1">
        <f t="array" ref="T5790">[1]!s_stmnote_suppliertop5(A5790,D5790,5)</f>
        <v>业兴实业集团有限公司</v>
      </c>
      <c r="U5790" s="9">
        <f>[1]!s_stmnote_purchasetop5_pct(A5790,D5790)</f>
        <v>12.77</v>
      </c>
      <c r="V5790" t="str" cm="1">
        <f t="array" ref="V5790">[1]!s_stmnote_customertop5($A5790,$D5790,1)</f>
        <v>客户1</v>
      </c>
      <c r="W5790" t="str" cm="1">
        <f t="array" ref="W5790">[1]!s_stmnote_customertop5($A5790,$D5790,2)</f>
        <v>客户2</v>
      </c>
      <c r="X5790" t="str" cm="1">
        <f t="array" ref="X5790">[1]!s_stmnote_customertop5($A5790,$D5790,3)</f>
        <v>客户3</v>
      </c>
      <c r="Y5790" t="str" cm="1">
        <f t="array" ref="Y5790">[1]!s_stmnote_customertop5($A5790,$D5790,4)</f>
        <v>客户4</v>
      </c>
      <c r="Z5790" t="str" cm="1">
        <f t="array" ref="Z5790">[1]!s_stmnote_customertop5($A5790,$D5790,5)</f>
        <v>客户5</v>
      </c>
      <c r="AA5790" s="9">
        <f>[1]!s_stmnote_salestop5_pct(A5790,D5790)</f>
        <v>3.3</v>
      </c>
      <c r="AB5790" s="9">
        <f>[1]!s_fa_arturn(A5790,D5790)</f>
        <v>1824.8596</v>
      </c>
      <c r="AC5790" s="9">
        <f>[1]!fa_apturn(A5790,D5790)</f>
        <v>3.07933378097463</v>
      </c>
      <c r="AD5790" s="9">
        <f>[1]!s_fa_invturn(A5790,D5790)</f>
        <v>0</v>
      </c>
    </row>
    <row r="5791" spans="1:30">
      <c r="A5791">
        <v>537</v>
      </c>
      <c r="B5791" t="s">
        <v>58</v>
      </c>
      <c r="C5791" t="s">
        <v>1712</v>
      </c>
      <c r="D5791" s="8">
        <f t="shared" si="91"/>
        <v>44561</v>
      </c>
      <c r="E5791" t="s">
        <v>7048</v>
      </c>
      <c r="F5791">
        <v>1</v>
      </c>
      <c r="G5791" t="s">
        <v>7967</v>
      </c>
      <c r="L5791" t="str" cm="1">
        <f t="array" ref="L5791">[1]!s_info_industry_gics(A5791,1)</f>
        <v>公用事业</v>
      </c>
      <c r="M5791" t="str" cm="1">
        <f t="array" ref="M5791">[1]!s_info_industry_gicscode(A5791,1)</f>
        <v>55</v>
      </c>
      <c r="N5791" t="str">
        <f>[1]!s_info_industry_gics(A5791,2)</f>
        <v>公用事业Ⅱ</v>
      </c>
      <c r="O5791" t="str">
        <f>[1]!s_info_industry_gicscode(A5791,2)</f>
        <v>5510</v>
      </c>
      <c r="P5791" t="str" cm="1">
        <f t="array" ref="P5791">[1]!s_stmnote_suppliertop5(A5791,D5791,1)</f>
        <v>中国建筑第八工程局有限公司</v>
      </c>
      <c r="Q5791" t="str">
        <f>[1]!s_stmnote_suppliertop5(A5791,D5791,2)</f>
        <v>天元建设集团有限公司</v>
      </c>
      <c r="R5791" t="str" cm="1">
        <f t="array" ref="R5791">[1]!s_stmnote_suppliertop5(A5791,D5791,3)</f>
        <v>山东天齐置业集团股份有限公司</v>
      </c>
      <c r="S5791" t="str" cm="1">
        <f t="array" ref="S5791">[1]!s_stmnote_suppliertop5(A5791,D5791,4)</f>
        <v>中建八局第一建设有限公司</v>
      </c>
      <c r="T5791" t="str" cm="1">
        <f t="array" ref="T5791">[1]!s_stmnote_suppliertop5(A5791,D5791,5)</f>
        <v>业兴实业集团有限公司</v>
      </c>
      <c r="U5791" s="9">
        <f>[1]!s_stmnote_purchasetop5_pct(A5791,D5791)</f>
        <v>12.77</v>
      </c>
      <c r="V5791" t="str" cm="1">
        <f t="array" ref="V5791">[1]!s_stmnote_customertop5($A5791,$D5791,1)</f>
        <v>客户1</v>
      </c>
      <c r="W5791" t="str" cm="1">
        <f t="array" ref="W5791">[1]!s_stmnote_customertop5($A5791,$D5791,2)</f>
        <v>客户2</v>
      </c>
      <c r="X5791" t="str" cm="1">
        <f t="array" ref="X5791">[1]!s_stmnote_customertop5($A5791,$D5791,3)</f>
        <v>客户3</v>
      </c>
      <c r="Y5791" t="str" cm="1">
        <f t="array" ref="Y5791">[1]!s_stmnote_customertop5($A5791,$D5791,4)</f>
        <v>客户4</v>
      </c>
      <c r="Z5791" t="str" cm="1">
        <f t="array" ref="Z5791">[1]!s_stmnote_customertop5($A5791,$D5791,5)</f>
        <v>客户5</v>
      </c>
      <c r="AA5791" s="9">
        <f>[1]!s_stmnote_salestop5_pct(A5791,D5791)</f>
        <v>3.3</v>
      </c>
      <c r="AB5791" s="9">
        <f>[1]!s_fa_arturn(A5791,D5791)</f>
        <v>1824.8596</v>
      </c>
      <c r="AC5791" s="9">
        <f>[1]!fa_apturn(A5791,D5791)</f>
        <v>3.07933378097463</v>
      </c>
      <c r="AD5791" s="9">
        <f>[1]!s_fa_invturn(A5791,D5791)</f>
        <v>0</v>
      </c>
    </row>
    <row r="5792" spans="1:30">
      <c r="A5792">
        <v>537</v>
      </c>
      <c r="B5792" t="s">
        <v>59</v>
      </c>
      <c r="C5792" t="s">
        <v>1713</v>
      </c>
      <c r="D5792" s="8">
        <f t="shared" si="91"/>
        <v>44926</v>
      </c>
      <c r="E5792" t="s">
        <v>6993</v>
      </c>
      <c r="F5792">
        <v>1</v>
      </c>
      <c r="G5792" t="s">
        <v>10269</v>
      </c>
      <c r="L5792" t="str" cm="1">
        <f t="array" ref="L5792">[1]!s_info_industry_gics(A5792,1)</f>
        <v>公用事业</v>
      </c>
      <c r="M5792" t="str" cm="1">
        <f t="array" ref="M5792">[1]!s_info_industry_gicscode(A5792,1)</f>
        <v>55</v>
      </c>
      <c r="N5792" t="str">
        <f>[1]!s_info_industry_gics(A5792,2)</f>
        <v>公用事业Ⅱ</v>
      </c>
      <c r="O5792" t="str">
        <f>[1]!s_info_industry_gicscode(A5792,2)</f>
        <v>5510</v>
      </c>
      <c r="P5792" t="str" cm="1">
        <f t="array" ref="P5792">[1]!s_stmnote_suppliertop5(A5792,D5792,1)</f>
        <v>山东电力建设第三工程有限公司</v>
      </c>
      <c r="Q5792" t="str">
        <f>[1]!s_stmnote_suppliertop5(A5792,D5792,2)</f>
        <v>中国建筑第二工程局有限公司</v>
      </c>
      <c r="R5792" t="str" cm="1">
        <f t="array" ref="R5792">[1]!s_stmnote_suppliertop5(A5792,D5792,3)</f>
        <v>中国电建集团湖北工程有限公司</v>
      </c>
      <c r="S5792" t="str" cm="1">
        <f t="array" ref="S5792">[1]!s_stmnote_suppliertop5(A5792,D5792,4)</f>
        <v>中国电建集团山东电力建设第一工程有限公司</v>
      </c>
      <c r="T5792" t="str" cm="1">
        <f t="array" ref="T5792">[1]!s_stmnote_suppliertop5(A5792,D5792,5)</f>
        <v>中国电建集团核电工程有限公司</v>
      </c>
      <c r="U5792" s="9">
        <f>[1]!s_stmnote_purchasetop5_pct(A5792,D5792)</f>
        <v>73.58</v>
      </c>
      <c r="V5792" t="str" cm="1">
        <f t="array" ref="V5792">[1]!s_stmnote_customertop5($A5792,$D5792,1)</f>
        <v>国网青海省电力公司</v>
      </c>
      <c r="W5792" t="str" cm="1">
        <f t="array" ref="W5792">[1]!s_stmnote_customertop5($A5792,$D5792,2)</f>
        <v>国网江苏省电力有限公司</v>
      </c>
      <c r="X5792" t="str" cm="1">
        <f t="array" ref="X5792">[1]!s_stmnote_customertop5($A5792,$D5792,3)</f>
        <v>国网甘肃省电力公司</v>
      </c>
      <c r="Y5792" t="str" cm="1">
        <f t="array" ref="Y5792">[1]!s_stmnote_customertop5($A5792,$D5792,4)</f>
        <v>国网新疆电力有限公司</v>
      </c>
      <c r="Z5792" t="str" cm="1">
        <f t="array" ref="Z5792">[1]!s_stmnote_customertop5($A5792,$D5792,5)</f>
        <v>国网冀北电力有限公司</v>
      </c>
      <c r="AA5792" s="9">
        <f>[1]!s_stmnote_salestop5_pct(A5792,D5792)</f>
        <v>76.790000000000006</v>
      </c>
      <c r="AB5792" s="9">
        <f>[1]!s_fa_arturn(A5792,D5792)</f>
        <v>1.4120999999999999</v>
      </c>
      <c r="AC5792" s="9">
        <f>[1]!fa_apturn(A5792,D5792)</f>
        <v>2.2302908484037198</v>
      </c>
      <c r="AD5792" s="9">
        <f>[1]!s_fa_invturn(A5792,D5792)</f>
        <v>0</v>
      </c>
    </row>
    <row r="5793" spans="1:30">
      <c r="A5793">
        <v>3035</v>
      </c>
      <c r="B5793" t="s">
        <v>464</v>
      </c>
      <c r="C5793" t="s">
        <v>3197</v>
      </c>
      <c r="D5793" s="8">
        <f t="shared" si="91"/>
        <v>44926</v>
      </c>
      <c r="E5793" t="s">
        <v>7122</v>
      </c>
      <c r="F5793">
        <v>1</v>
      </c>
      <c r="G5793" t="s">
        <v>8653</v>
      </c>
      <c r="L5793" t="str" cm="1">
        <f t="array" ref="L5793">[1]!s_info_industry_gics(A5793,1)</f>
        <v>公用事业</v>
      </c>
      <c r="M5793" t="str" cm="1">
        <f t="array" ref="M5793">[1]!s_info_industry_gicscode(A5793,1)</f>
        <v>55</v>
      </c>
      <c r="N5793" t="str">
        <f>[1]!s_info_industry_gics(A5793,2)</f>
        <v>公用事业Ⅱ</v>
      </c>
      <c r="O5793" t="str">
        <f>[1]!s_info_industry_gicscode(A5793,2)</f>
        <v>5510</v>
      </c>
      <c r="P5793" t="str" cm="1">
        <f t="array" ref="P5793">[1]!s_stmnote_suppliertop5(A5793,D5793,1)</f>
        <v>中国南方电网有限责任公司</v>
      </c>
      <c r="Q5793" t="str">
        <f>[1]!s_stmnote_suppliertop5(A5793,D5793,2)</f>
        <v>隆基乐叶光伏科技有限公司</v>
      </c>
      <c r="R5793" t="str" cm="1">
        <f t="array" ref="R5793">[1]!s_stmnote_suppliertop5(A5793,D5793,3)</f>
        <v>晶澳太阳能科技股份有限公司</v>
      </c>
      <c r="S5793" t="str" cm="1">
        <f t="array" ref="S5793">[1]!s_stmnote_suppliertop5(A5793,D5793,4)</f>
        <v>广州市宁大新能源科技有限公司</v>
      </c>
      <c r="T5793" t="str" cm="1">
        <f t="array" ref="T5793">[1]!s_stmnote_suppliertop5(A5793,D5793,5)</f>
        <v>亿晶光电科技股份有限公司</v>
      </c>
      <c r="U5793" s="9">
        <f>[1]!s_stmnote_purchasetop5_pct(A5793,D5793)</f>
        <v>34.08</v>
      </c>
      <c r="V5793" t="str" cm="1">
        <f t="array" ref="V5793">[1]!s_stmnote_customertop5($A5793,$D5793,1)</f>
        <v>中国南方电网有限责任公司</v>
      </c>
      <c r="W5793" t="str" cm="1">
        <f t="array" ref="W5793">[1]!s_stmnote_customertop5($A5793,$D5793,2)</f>
        <v>广船国际有限公司</v>
      </c>
      <c r="X5793" t="str" cm="1">
        <f t="array" ref="X5793">[1]!s_stmnote_customertop5($A5793,$D5793,3)</f>
        <v>美的集团股份有限公司</v>
      </c>
      <c r="Y5793" t="str" cm="1">
        <f t="array" ref="Y5793">[1]!s_stmnote_customertop5($A5793,$D5793,4)</f>
        <v>重庆国际复合材料股份有限公司</v>
      </c>
      <c r="Z5793" t="str" cm="1">
        <f t="array" ref="Z5793">[1]!s_stmnote_customertop5($A5793,$D5793,5)</f>
        <v>南方医科大学南方医院</v>
      </c>
      <c r="AA5793" s="9">
        <f>[1]!s_stmnote_salestop5_pct(A5793,D5793)</f>
        <v>39.36</v>
      </c>
      <c r="AB5793" s="9">
        <f>[1]!s_fa_arturn(A5793,D5793)</f>
        <v>1.373</v>
      </c>
      <c r="AC5793" s="9">
        <f>[1]!fa_apturn(A5793,D5793)</f>
        <v>1.7612581851945801</v>
      </c>
      <c r="AD5793" s="9">
        <f>[1]!s_fa_invturn(A5793,D5793)</f>
        <v>17.0046</v>
      </c>
    </row>
    <row r="5794" spans="1:30">
      <c r="A5794">
        <v>3035</v>
      </c>
      <c r="B5794" t="s">
        <v>464</v>
      </c>
      <c r="C5794" t="s">
        <v>3198</v>
      </c>
      <c r="D5794" s="8">
        <f t="shared" si="91"/>
        <v>44926</v>
      </c>
      <c r="E5794" t="s">
        <v>7163</v>
      </c>
      <c r="F5794">
        <v>1</v>
      </c>
      <c r="G5794" t="s">
        <v>8653</v>
      </c>
      <c r="L5794" t="str" cm="1">
        <f t="array" ref="L5794">[1]!s_info_industry_gics(A5794,1)</f>
        <v>公用事业</v>
      </c>
      <c r="M5794" t="str" cm="1">
        <f t="array" ref="M5794">[1]!s_info_industry_gicscode(A5794,1)</f>
        <v>55</v>
      </c>
      <c r="N5794" t="str">
        <f>[1]!s_info_industry_gics(A5794,2)</f>
        <v>公用事业Ⅱ</v>
      </c>
      <c r="O5794" t="str">
        <f>[1]!s_info_industry_gicscode(A5794,2)</f>
        <v>5510</v>
      </c>
      <c r="P5794" t="str" cm="1">
        <f t="array" ref="P5794">[1]!s_stmnote_suppliertop5(A5794,D5794,1)</f>
        <v>中国南方电网有限责任公司</v>
      </c>
      <c r="Q5794" t="str">
        <f>[1]!s_stmnote_suppliertop5(A5794,D5794,2)</f>
        <v>隆基乐叶光伏科技有限公司</v>
      </c>
      <c r="R5794" t="str" cm="1">
        <f t="array" ref="R5794">[1]!s_stmnote_suppliertop5(A5794,D5794,3)</f>
        <v>晶澳太阳能科技股份有限公司</v>
      </c>
      <c r="S5794" t="str" cm="1">
        <f t="array" ref="S5794">[1]!s_stmnote_suppliertop5(A5794,D5794,4)</f>
        <v>广州市宁大新能源科技有限公司</v>
      </c>
      <c r="T5794" t="str" cm="1">
        <f t="array" ref="T5794">[1]!s_stmnote_suppliertop5(A5794,D5794,5)</f>
        <v>亿晶光电科技股份有限公司</v>
      </c>
      <c r="U5794" s="9">
        <f>[1]!s_stmnote_purchasetop5_pct(A5794,D5794)</f>
        <v>34.08</v>
      </c>
      <c r="V5794" t="str" cm="1">
        <f t="array" ref="V5794">[1]!s_stmnote_customertop5($A5794,$D5794,1)</f>
        <v>中国南方电网有限责任公司</v>
      </c>
      <c r="W5794" t="str" cm="1">
        <f t="array" ref="W5794">[1]!s_stmnote_customertop5($A5794,$D5794,2)</f>
        <v>广船国际有限公司</v>
      </c>
      <c r="X5794" t="str" cm="1">
        <f t="array" ref="X5794">[1]!s_stmnote_customertop5($A5794,$D5794,3)</f>
        <v>美的集团股份有限公司</v>
      </c>
      <c r="Y5794" t="str" cm="1">
        <f t="array" ref="Y5794">[1]!s_stmnote_customertop5($A5794,$D5794,4)</f>
        <v>重庆国际复合材料股份有限公司</v>
      </c>
      <c r="Z5794" t="str" cm="1">
        <f t="array" ref="Z5794">[1]!s_stmnote_customertop5($A5794,$D5794,5)</f>
        <v>南方医科大学南方医院</v>
      </c>
      <c r="AA5794" s="9">
        <f>[1]!s_stmnote_salestop5_pct(A5794,D5794)</f>
        <v>39.36</v>
      </c>
      <c r="AB5794" s="9">
        <f>[1]!s_fa_arturn(A5794,D5794)</f>
        <v>1.373</v>
      </c>
      <c r="AC5794" s="9">
        <f>[1]!fa_apturn(A5794,D5794)</f>
        <v>1.7612581851945801</v>
      </c>
      <c r="AD5794" s="9">
        <f>[1]!s_fa_invturn(A5794,D5794)</f>
        <v>17.0046</v>
      </c>
    </row>
    <row r="5795" spans="1:30">
      <c r="A5795">
        <v>3035</v>
      </c>
      <c r="B5795" t="s">
        <v>464</v>
      </c>
      <c r="C5795" t="s">
        <v>3199</v>
      </c>
      <c r="D5795" s="8">
        <f t="shared" si="91"/>
        <v>45291</v>
      </c>
      <c r="E5795" t="s">
        <v>7307</v>
      </c>
      <c r="F5795">
        <v>1</v>
      </c>
      <c r="G5795" t="s">
        <v>8654</v>
      </c>
      <c r="L5795" t="str" cm="1">
        <f t="array" ref="L5795">[1]!s_info_industry_gics(A5795,1)</f>
        <v>公用事业</v>
      </c>
      <c r="M5795" t="str" cm="1">
        <f t="array" ref="M5795">[1]!s_info_industry_gicscode(A5795,1)</f>
        <v>55</v>
      </c>
      <c r="N5795" t="str">
        <f>[1]!s_info_industry_gics(A5795,2)</f>
        <v>公用事业Ⅱ</v>
      </c>
      <c r="O5795" t="str">
        <f>[1]!s_info_industry_gicscode(A5795,2)</f>
        <v>5510</v>
      </c>
      <c r="P5795" t="str" cm="1">
        <f t="array" ref="P5795">[1]!s_stmnote_suppliertop5(A5795,D5795,1)</f>
        <v>中国南方电网有限责任公司</v>
      </c>
      <c r="Q5795" t="str">
        <f>[1]!s_stmnote_suppliertop5(A5795,D5795,2)</f>
        <v>晶澳太阳能科技股份有限公司</v>
      </c>
      <c r="R5795" t="str" cm="1">
        <f t="array" ref="R5795">[1]!s_stmnote_suppliertop5(A5795,D5795,3)</f>
        <v>隆基绿能科技股份有限公司</v>
      </c>
      <c r="S5795" t="str" cm="1">
        <f t="array" ref="S5795">[1]!s_stmnote_suppliertop5(A5795,D5795,4)</f>
        <v>晶科能源股份有限公司</v>
      </c>
      <c r="T5795" t="str" cm="1">
        <f t="array" ref="T5795">[1]!s_stmnote_suppliertop5(A5795,D5795,5)</f>
        <v>中通服建设有限公司</v>
      </c>
      <c r="U5795" s="9">
        <f>[1]!s_stmnote_purchasetop5_pct(A5795,D5795)</f>
        <v>40.659999999999997</v>
      </c>
      <c r="V5795" t="str" cm="1">
        <f t="array" ref="V5795">[1]!s_stmnote_customertop5($A5795,$D5795,1)</f>
        <v>中国南方电网有限责任公司</v>
      </c>
      <c r="W5795" t="str" cm="1">
        <f t="array" ref="W5795">[1]!s_stmnote_customertop5($A5795,$D5795,2)</f>
        <v>广船国际有限公司</v>
      </c>
      <c r="X5795" t="str" cm="1">
        <f t="array" ref="X5795">[1]!s_stmnote_customertop5($A5795,$D5795,3)</f>
        <v>重庆国际复合材料股份有限公司</v>
      </c>
      <c r="Y5795" t="str" cm="1">
        <f t="array" ref="Y5795">[1]!s_stmnote_customertop5($A5795,$D5795,4)</f>
        <v>南方医科大学南方医院</v>
      </c>
      <c r="Z5795" t="str" cm="1">
        <f t="array" ref="Z5795">[1]!s_stmnote_customertop5($A5795,$D5795,5)</f>
        <v>美的集团股份有限公司</v>
      </c>
      <c r="AA5795" s="9">
        <f>[1]!s_stmnote_salestop5_pct(A5795,D5795)</f>
        <v>37.57</v>
      </c>
      <c r="AB5795" s="9">
        <f>[1]!s_fa_arturn(A5795,D5795)</f>
        <v>1.17</v>
      </c>
      <c r="AC5795" s="9">
        <f>[1]!fa_apturn(A5795,D5795)</f>
        <v>1.5503502181834601</v>
      </c>
      <c r="AD5795" s="9">
        <f>[1]!s_fa_invturn(A5795,D5795)</f>
        <v>24.514099999999999</v>
      </c>
    </row>
    <row r="5796" spans="1:30">
      <c r="A5796">
        <v>600212</v>
      </c>
      <c r="B5796" t="s">
        <v>840</v>
      </c>
      <c r="C5796" t="s">
        <v>4598</v>
      </c>
      <c r="D5796" s="8">
        <f t="shared" si="91"/>
        <v>44561</v>
      </c>
      <c r="E5796" t="s">
        <v>7377</v>
      </c>
      <c r="F5796">
        <v>1</v>
      </c>
      <c r="G5796" t="s">
        <v>10263</v>
      </c>
      <c r="L5796" t="str" cm="1">
        <f t="array" ref="L5796">[1]!s_info_industry_gics(A5796,1)</f>
        <v>公用事业</v>
      </c>
      <c r="M5796" t="str" cm="1">
        <f t="array" ref="M5796">[1]!s_info_industry_gicscode(A5796,1)</f>
        <v>55</v>
      </c>
      <c r="N5796" t="str">
        <f>[1]!s_info_industry_gics(A5796,2)</f>
        <v>公用事业Ⅱ</v>
      </c>
      <c r="O5796" t="str">
        <f>[1]!s_info_industry_gicscode(A5796,2)</f>
        <v>5510</v>
      </c>
      <c r="P5796" t="str" cm="1">
        <f t="array" ref="P5796">[1]!s_stmnote_suppliertop5(A5796,D5796,1)</f>
        <v>临沂中盛金属科技有限公司</v>
      </c>
      <c r="Q5796">
        <f>[1]!s_stmnote_suppliertop5(A5796,D5796,2)</f>
        <v>0</v>
      </c>
      <c r="R5796" cm="1">
        <f t="array" ref="R5796">[1]!s_stmnote_suppliertop5(A5796,D5796,3)</f>
        <v>0</v>
      </c>
      <c r="S5796" cm="1">
        <f t="array" ref="S5796">[1]!s_stmnote_suppliertop5(A5796,D5796,4)</f>
        <v>0</v>
      </c>
      <c r="T5796" cm="1">
        <f t="array" ref="T5796">[1]!s_stmnote_suppliertop5(A5796,D5796,5)</f>
        <v>0</v>
      </c>
      <c r="U5796" s="9">
        <f>[1]!s_stmnote_purchasetop5_pct(A5796,D5796)</f>
        <v>99.08</v>
      </c>
      <c r="V5796" t="str" cm="1">
        <f t="array" ref="V5796">[1]!s_stmnote_customertop5($A5796,$D5796,1)</f>
        <v>临沂中盛金属科技有限公司</v>
      </c>
      <c r="W5796" t="str" cm="1">
        <f t="array" ref="W5796">[1]!s_stmnote_customertop5($A5796,$D5796,2)</f>
        <v>山东永康煤业有限公司</v>
      </c>
      <c r="X5796" cm="1">
        <f t="array" ref="X5796">[1]!s_stmnote_customertop5($A5796,$D5796,3)</f>
        <v>0</v>
      </c>
      <c r="Y5796" cm="1">
        <f t="array" ref="Y5796">[1]!s_stmnote_customertop5($A5796,$D5796,4)</f>
        <v>0</v>
      </c>
      <c r="Z5796" cm="1">
        <f t="array" ref="Z5796">[1]!s_stmnote_customertop5($A5796,$D5796,5)</f>
        <v>0</v>
      </c>
      <c r="AA5796" s="9">
        <f>[1]!s_stmnote_salestop5_pct(A5796,D5796)</f>
        <v>75.89</v>
      </c>
      <c r="AB5796" s="9">
        <f>[1]!s_fa_arturn(A5796,D5796)</f>
        <v>4.5622999999999996</v>
      </c>
      <c r="AC5796" s="9">
        <f>[1]!fa_apturn(A5796,D5796)</f>
        <v>11.7321121578959</v>
      </c>
      <c r="AD5796" s="9">
        <f>[1]!s_fa_invturn(A5796,D5796)</f>
        <v>71.560400000000001</v>
      </c>
    </row>
    <row r="5797" spans="1:30">
      <c r="A5797">
        <v>600212</v>
      </c>
      <c r="B5797" t="s">
        <v>840</v>
      </c>
      <c r="C5797" t="s">
        <v>4599</v>
      </c>
      <c r="D5797" s="8">
        <f t="shared" si="91"/>
        <v>44561</v>
      </c>
      <c r="E5797" t="s">
        <v>7600</v>
      </c>
      <c r="F5797">
        <v>1</v>
      </c>
      <c r="G5797" t="s">
        <v>11111</v>
      </c>
      <c r="L5797" t="str" cm="1">
        <f t="array" ref="L5797">[1]!s_info_industry_gics(A5797,1)</f>
        <v>公用事业</v>
      </c>
      <c r="M5797" t="str" cm="1">
        <f t="array" ref="M5797">[1]!s_info_industry_gicscode(A5797,1)</f>
        <v>55</v>
      </c>
      <c r="N5797" t="str">
        <f>[1]!s_info_industry_gics(A5797,2)</f>
        <v>公用事业Ⅱ</v>
      </c>
      <c r="O5797" t="str">
        <f>[1]!s_info_industry_gicscode(A5797,2)</f>
        <v>5510</v>
      </c>
      <c r="P5797" t="str" cm="1">
        <f t="array" ref="P5797">[1]!s_stmnote_suppliertop5(A5797,D5797,1)</f>
        <v>临沂中盛金属科技有限公司</v>
      </c>
      <c r="Q5797">
        <f>[1]!s_stmnote_suppliertop5(A5797,D5797,2)</f>
        <v>0</v>
      </c>
      <c r="R5797" cm="1">
        <f t="array" ref="R5797">[1]!s_stmnote_suppliertop5(A5797,D5797,3)</f>
        <v>0</v>
      </c>
      <c r="S5797" cm="1">
        <f t="array" ref="S5797">[1]!s_stmnote_suppliertop5(A5797,D5797,4)</f>
        <v>0</v>
      </c>
      <c r="T5797" cm="1">
        <f t="array" ref="T5797">[1]!s_stmnote_suppliertop5(A5797,D5797,5)</f>
        <v>0</v>
      </c>
      <c r="U5797" s="9">
        <f>[1]!s_stmnote_purchasetop5_pct(A5797,D5797)</f>
        <v>99.08</v>
      </c>
      <c r="V5797" t="str" cm="1">
        <f t="array" ref="V5797">[1]!s_stmnote_customertop5($A5797,$D5797,1)</f>
        <v>临沂中盛金属科技有限公司</v>
      </c>
      <c r="W5797" t="str" cm="1">
        <f t="array" ref="W5797">[1]!s_stmnote_customertop5($A5797,$D5797,2)</f>
        <v>山东永康煤业有限公司</v>
      </c>
      <c r="X5797" cm="1">
        <f t="array" ref="X5797">[1]!s_stmnote_customertop5($A5797,$D5797,3)</f>
        <v>0</v>
      </c>
      <c r="Y5797" cm="1">
        <f t="array" ref="Y5797">[1]!s_stmnote_customertop5($A5797,$D5797,4)</f>
        <v>0</v>
      </c>
      <c r="Z5797" cm="1">
        <f t="array" ref="Z5797">[1]!s_stmnote_customertop5($A5797,$D5797,5)</f>
        <v>0</v>
      </c>
      <c r="AA5797" s="9">
        <f>[1]!s_stmnote_salestop5_pct(A5797,D5797)</f>
        <v>75.89</v>
      </c>
      <c r="AB5797" s="9">
        <f>[1]!s_fa_arturn(A5797,D5797)</f>
        <v>4.5622999999999996</v>
      </c>
      <c r="AC5797" s="9">
        <f>[1]!fa_apturn(A5797,D5797)</f>
        <v>11.7321121578959</v>
      </c>
      <c r="AD5797" s="9">
        <f>[1]!s_fa_invturn(A5797,D5797)</f>
        <v>71.560400000000001</v>
      </c>
    </row>
    <row r="5798" spans="1:30">
      <c r="A5798">
        <v>300038</v>
      </c>
      <c r="B5798" t="s">
        <v>475</v>
      </c>
      <c r="C5798" t="s">
        <v>3225</v>
      </c>
      <c r="D5798" s="8">
        <f t="shared" si="91"/>
        <v>44561</v>
      </c>
      <c r="E5798" t="s">
        <v>7155</v>
      </c>
      <c r="F5798">
        <v>1</v>
      </c>
      <c r="G5798" t="s">
        <v>8673</v>
      </c>
      <c r="L5798" t="str" cm="1">
        <f t="array" ref="L5798">[1]!s_info_industry_gics(A5798,1)</f>
        <v>工业</v>
      </c>
      <c r="M5798" t="str" cm="1">
        <f t="array" ref="M5798">[1]!s_info_industry_gicscode(A5798,1)</f>
        <v>20</v>
      </c>
      <c r="N5798" t="str">
        <f>[1]!s_info_industry_gics(A5798,2)</f>
        <v>商业和专业服务</v>
      </c>
      <c r="O5798" t="str">
        <f>[1]!s_info_industry_gicscode(A5798,2)</f>
        <v>2020</v>
      </c>
      <c r="P5798" cm="1">
        <f t="array" ref="P5798">[1]!s_stmnote_suppliertop5(A5798,D5798,1)</f>
        <v>0</v>
      </c>
      <c r="Q5798">
        <f>[1]!s_stmnote_suppliertop5(A5798,D5798,2)</f>
        <v>0</v>
      </c>
      <c r="R5798" cm="1">
        <f t="array" ref="R5798">[1]!s_stmnote_suppliertop5(A5798,D5798,3)</f>
        <v>0</v>
      </c>
      <c r="S5798" cm="1">
        <f t="array" ref="S5798">[1]!s_stmnote_suppliertop5(A5798,D5798,4)</f>
        <v>0</v>
      </c>
      <c r="T5798" cm="1">
        <f t="array" ref="T5798">[1]!s_stmnote_suppliertop5(A5798,D5798,5)</f>
        <v>0</v>
      </c>
      <c r="U5798" s="9">
        <f>[1]!s_stmnote_purchasetop5_pct(A5798,D5798)</f>
        <v>0</v>
      </c>
      <c r="V5798" cm="1">
        <f t="array" ref="V5798">[1]!s_stmnote_customertop5($A5798,$D5798,1)</f>
        <v>0</v>
      </c>
      <c r="W5798" cm="1">
        <f t="array" ref="W5798">[1]!s_stmnote_customertop5($A5798,$D5798,2)</f>
        <v>0</v>
      </c>
      <c r="X5798" cm="1">
        <f t="array" ref="X5798">[1]!s_stmnote_customertop5($A5798,$D5798,3)</f>
        <v>0</v>
      </c>
      <c r="Y5798" cm="1">
        <f t="array" ref="Y5798">[1]!s_stmnote_customertop5($A5798,$D5798,4)</f>
        <v>0</v>
      </c>
      <c r="Z5798" cm="1">
        <f t="array" ref="Z5798">[1]!s_stmnote_customertop5($A5798,$D5798,5)</f>
        <v>0</v>
      </c>
      <c r="AA5798" s="9">
        <f>[1]!s_stmnote_salestop5_pct(A5798,D5798)</f>
        <v>0</v>
      </c>
      <c r="AB5798" s="9">
        <f>[1]!s_fa_arturn(A5798,D5798)</f>
        <v>0</v>
      </c>
      <c r="AC5798" s="9">
        <f>[1]!fa_apturn(A5798,D5798)</f>
        <v>0</v>
      </c>
      <c r="AD5798" s="9">
        <f>[1]!s_fa_invturn(A5798,D5798)</f>
        <v>0</v>
      </c>
    </row>
    <row r="5799" spans="1:30">
      <c r="A5799">
        <v>300038</v>
      </c>
      <c r="B5799" t="s">
        <v>475</v>
      </c>
      <c r="C5799" t="s">
        <v>3226</v>
      </c>
      <c r="D5799" s="8">
        <f t="shared" si="91"/>
        <v>44561</v>
      </c>
      <c r="E5799" t="s">
        <v>6923</v>
      </c>
      <c r="F5799">
        <v>1</v>
      </c>
      <c r="G5799" t="s">
        <v>8673</v>
      </c>
      <c r="L5799" t="str" cm="1">
        <f t="array" ref="L5799">[1]!s_info_industry_gics(A5799,1)</f>
        <v>工业</v>
      </c>
      <c r="M5799" t="str" cm="1">
        <f t="array" ref="M5799">[1]!s_info_industry_gicscode(A5799,1)</f>
        <v>20</v>
      </c>
      <c r="N5799" t="str">
        <f>[1]!s_info_industry_gics(A5799,2)</f>
        <v>商业和专业服务</v>
      </c>
      <c r="O5799" t="str">
        <f>[1]!s_info_industry_gicscode(A5799,2)</f>
        <v>2020</v>
      </c>
      <c r="P5799" cm="1">
        <f t="array" ref="P5799">[1]!s_stmnote_suppliertop5(A5799,D5799,1)</f>
        <v>0</v>
      </c>
      <c r="Q5799">
        <f>[1]!s_stmnote_suppliertop5(A5799,D5799,2)</f>
        <v>0</v>
      </c>
      <c r="R5799" cm="1">
        <f t="array" ref="R5799">[1]!s_stmnote_suppliertop5(A5799,D5799,3)</f>
        <v>0</v>
      </c>
      <c r="S5799" cm="1">
        <f t="array" ref="S5799">[1]!s_stmnote_suppliertop5(A5799,D5799,4)</f>
        <v>0</v>
      </c>
      <c r="T5799" cm="1">
        <f t="array" ref="T5799">[1]!s_stmnote_suppliertop5(A5799,D5799,5)</f>
        <v>0</v>
      </c>
      <c r="U5799" s="9">
        <f>[1]!s_stmnote_purchasetop5_pct(A5799,D5799)</f>
        <v>0</v>
      </c>
      <c r="V5799" cm="1">
        <f t="array" ref="V5799">[1]!s_stmnote_customertop5($A5799,$D5799,1)</f>
        <v>0</v>
      </c>
      <c r="W5799" cm="1">
        <f t="array" ref="W5799">[1]!s_stmnote_customertop5($A5799,$D5799,2)</f>
        <v>0</v>
      </c>
      <c r="X5799" cm="1">
        <f t="array" ref="X5799">[1]!s_stmnote_customertop5($A5799,$D5799,3)</f>
        <v>0</v>
      </c>
      <c r="Y5799" cm="1">
        <f t="array" ref="Y5799">[1]!s_stmnote_customertop5($A5799,$D5799,4)</f>
        <v>0</v>
      </c>
      <c r="Z5799" cm="1">
        <f t="array" ref="Z5799">[1]!s_stmnote_customertop5($A5799,$D5799,5)</f>
        <v>0</v>
      </c>
      <c r="AA5799" s="9">
        <f>[1]!s_stmnote_salestop5_pct(A5799,D5799)</f>
        <v>0</v>
      </c>
      <c r="AB5799" s="9">
        <f>[1]!s_fa_arturn(A5799,D5799)</f>
        <v>0</v>
      </c>
      <c r="AC5799" s="9">
        <f>[1]!fa_apturn(A5799,D5799)</f>
        <v>0</v>
      </c>
      <c r="AD5799" s="9">
        <f>[1]!s_fa_invturn(A5799,D5799)</f>
        <v>0</v>
      </c>
    </row>
    <row r="5800" spans="1:30">
      <c r="A5800">
        <v>600606</v>
      </c>
      <c r="B5800" t="s">
        <v>940</v>
      </c>
      <c r="C5800" t="s">
        <v>4954</v>
      </c>
      <c r="D5800" s="8">
        <f t="shared" si="91"/>
        <v>44926</v>
      </c>
      <c r="E5800" t="s">
        <v>7015</v>
      </c>
      <c r="F5800">
        <v>1</v>
      </c>
      <c r="G5800" t="s">
        <v>9382</v>
      </c>
      <c r="L5800" t="str" cm="1">
        <f t="array" ref="L5800">[1]!s_info_industry_gics(A5800,1)</f>
        <v>房地产</v>
      </c>
      <c r="M5800" t="str" cm="1">
        <f t="array" ref="M5800">[1]!s_info_industry_gicscode(A5800,1)</f>
        <v>60</v>
      </c>
      <c r="N5800" t="str">
        <f>[1]!s_info_industry_gics(A5800,2)</f>
        <v>房地产Ⅱ</v>
      </c>
      <c r="O5800" t="str">
        <f>[1]!s_info_industry_gicscode(A5800,2)</f>
        <v>6010</v>
      </c>
      <c r="P5800" cm="1">
        <f t="array" ref="P5800">[1]!s_stmnote_suppliertop5(A5800,D5800,1)</f>
        <v>0</v>
      </c>
      <c r="Q5800">
        <f>[1]!s_stmnote_suppliertop5(A5800,D5800,2)</f>
        <v>0</v>
      </c>
      <c r="R5800" cm="1">
        <f t="array" ref="R5800">[1]!s_stmnote_suppliertop5(A5800,D5800,3)</f>
        <v>0</v>
      </c>
      <c r="S5800" cm="1">
        <f t="array" ref="S5800">[1]!s_stmnote_suppliertop5(A5800,D5800,4)</f>
        <v>0</v>
      </c>
      <c r="T5800" cm="1">
        <f t="array" ref="T5800">[1]!s_stmnote_suppliertop5(A5800,D5800,5)</f>
        <v>0</v>
      </c>
      <c r="U5800" s="9">
        <f>[1]!s_stmnote_purchasetop5_pct(A5800,D5800)</f>
        <v>2.09</v>
      </c>
      <c r="V5800" cm="1">
        <f t="array" ref="V5800">[1]!s_stmnote_customertop5($A5800,$D5800,1)</f>
        <v>0</v>
      </c>
      <c r="W5800" cm="1">
        <f t="array" ref="W5800">[1]!s_stmnote_customertop5($A5800,$D5800,2)</f>
        <v>0</v>
      </c>
      <c r="X5800" cm="1">
        <f t="array" ref="X5800">[1]!s_stmnote_customertop5($A5800,$D5800,3)</f>
        <v>0</v>
      </c>
      <c r="Y5800" cm="1">
        <f t="array" ref="Y5800">[1]!s_stmnote_customertop5($A5800,$D5800,4)</f>
        <v>0</v>
      </c>
      <c r="Z5800" cm="1">
        <f t="array" ref="Z5800">[1]!s_stmnote_customertop5($A5800,$D5800,5)</f>
        <v>0</v>
      </c>
      <c r="AA5800" s="9">
        <f>[1]!s_stmnote_salestop5_pct(A5800,D5800)</f>
        <v>2.61</v>
      </c>
      <c r="AB5800" s="9">
        <f>[1]!s_fa_arturn(A5800,D5800)</f>
        <v>3.8610000000000002</v>
      </c>
      <c r="AC5800" s="9">
        <f>[1]!fa_apturn(A5800,D5800)</f>
        <v>0.98123692615668301</v>
      </c>
      <c r="AD5800" s="9">
        <f>[1]!s_fa_invturn(A5800,D5800)</f>
        <v>0.44</v>
      </c>
    </row>
    <row r="5801" spans="1:30">
      <c r="A5801">
        <v>600606</v>
      </c>
      <c r="B5801" t="s">
        <v>940</v>
      </c>
      <c r="C5801" t="s">
        <v>4955</v>
      </c>
      <c r="D5801" s="8">
        <f t="shared" si="91"/>
        <v>44926</v>
      </c>
      <c r="E5801" t="s">
        <v>7001</v>
      </c>
      <c r="F5801">
        <v>2</v>
      </c>
      <c r="G5801" t="s">
        <v>11206</v>
      </c>
      <c r="H5801" t="s">
        <v>12392</v>
      </c>
      <c r="L5801" t="str" cm="1">
        <f t="array" ref="L5801">[1]!s_info_industry_gics(A5801,1)</f>
        <v>房地产</v>
      </c>
      <c r="M5801" t="str" cm="1">
        <f t="array" ref="M5801">[1]!s_info_industry_gicscode(A5801,1)</f>
        <v>60</v>
      </c>
      <c r="N5801" t="str">
        <f>[1]!s_info_industry_gics(A5801,2)</f>
        <v>房地产Ⅱ</v>
      </c>
      <c r="O5801" t="str">
        <f>[1]!s_info_industry_gicscode(A5801,2)</f>
        <v>6010</v>
      </c>
      <c r="P5801" cm="1">
        <f t="array" ref="P5801">[1]!s_stmnote_suppliertop5(A5801,D5801,1)</f>
        <v>0</v>
      </c>
      <c r="Q5801">
        <f>[1]!s_stmnote_suppliertop5(A5801,D5801,2)</f>
        <v>0</v>
      </c>
      <c r="R5801" cm="1">
        <f t="array" ref="R5801">[1]!s_stmnote_suppliertop5(A5801,D5801,3)</f>
        <v>0</v>
      </c>
      <c r="S5801" cm="1">
        <f t="array" ref="S5801">[1]!s_stmnote_suppliertop5(A5801,D5801,4)</f>
        <v>0</v>
      </c>
      <c r="T5801" cm="1">
        <f t="array" ref="T5801">[1]!s_stmnote_suppliertop5(A5801,D5801,5)</f>
        <v>0</v>
      </c>
      <c r="U5801" s="9">
        <f>[1]!s_stmnote_purchasetop5_pct(A5801,D5801)</f>
        <v>2.09</v>
      </c>
      <c r="V5801" cm="1">
        <f t="array" ref="V5801">[1]!s_stmnote_customertop5($A5801,$D5801,1)</f>
        <v>0</v>
      </c>
      <c r="W5801" cm="1">
        <f t="array" ref="W5801">[1]!s_stmnote_customertop5($A5801,$D5801,2)</f>
        <v>0</v>
      </c>
      <c r="X5801" cm="1">
        <f t="array" ref="X5801">[1]!s_stmnote_customertop5($A5801,$D5801,3)</f>
        <v>0</v>
      </c>
      <c r="Y5801" cm="1">
        <f t="array" ref="Y5801">[1]!s_stmnote_customertop5($A5801,$D5801,4)</f>
        <v>0</v>
      </c>
      <c r="Z5801" cm="1">
        <f t="array" ref="Z5801">[1]!s_stmnote_customertop5($A5801,$D5801,5)</f>
        <v>0</v>
      </c>
      <c r="AA5801" s="9">
        <f>[1]!s_stmnote_salestop5_pct(A5801,D5801)</f>
        <v>2.61</v>
      </c>
      <c r="AB5801" s="9">
        <f>[1]!s_fa_arturn(A5801,D5801)</f>
        <v>3.8610000000000002</v>
      </c>
      <c r="AC5801" s="9">
        <f>[1]!fa_apturn(A5801,D5801)</f>
        <v>0.98123692615668301</v>
      </c>
      <c r="AD5801" s="9">
        <f>[1]!s_fa_invturn(A5801,D5801)</f>
        <v>0.44</v>
      </c>
    </row>
    <row r="5802" spans="1:30">
      <c r="A5802">
        <v>600606</v>
      </c>
      <c r="B5802" t="s">
        <v>940</v>
      </c>
      <c r="C5802" t="s">
        <v>4956</v>
      </c>
      <c r="D5802" s="8">
        <f t="shared" si="91"/>
        <v>45291</v>
      </c>
      <c r="E5802" t="s">
        <v>6942</v>
      </c>
      <c r="F5802">
        <v>1</v>
      </c>
      <c r="G5802" t="s">
        <v>11206</v>
      </c>
      <c r="L5802" t="str" cm="1">
        <f t="array" ref="L5802">[1]!s_info_industry_gics(A5802,1)</f>
        <v>房地产</v>
      </c>
      <c r="M5802" t="str" cm="1">
        <f t="array" ref="M5802">[1]!s_info_industry_gicscode(A5802,1)</f>
        <v>60</v>
      </c>
      <c r="N5802" t="str">
        <f>[1]!s_info_industry_gics(A5802,2)</f>
        <v>房地产Ⅱ</v>
      </c>
      <c r="O5802" t="str">
        <f>[1]!s_info_industry_gicscode(A5802,2)</f>
        <v>6010</v>
      </c>
      <c r="P5802" cm="1">
        <f t="array" ref="P5802">[1]!s_stmnote_suppliertop5(A5802,D5802,1)</f>
        <v>0</v>
      </c>
      <c r="Q5802">
        <f>[1]!s_stmnote_suppliertop5(A5802,D5802,2)</f>
        <v>0</v>
      </c>
      <c r="R5802" cm="1">
        <f t="array" ref="R5802">[1]!s_stmnote_suppliertop5(A5802,D5802,3)</f>
        <v>0</v>
      </c>
      <c r="S5802" cm="1">
        <f t="array" ref="S5802">[1]!s_stmnote_suppliertop5(A5802,D5802,4)</f>
        <v>0</v>
      </c>
      <c r="T5802" cm="1">
        <f t="array" ref="T5802">[1]!s_stmnote_suppliertop5(A5802,D5802,5)</f>
        <v>0</v>
      </c>
      <c r="U5802" s="9">
        <f>[1]!s_stmnote_purchasetop5_pct(A5802,D5802)</f>
        <v>0</v>
      </c>
      <c r="V5802" cm="1">
        <f t="array" ref="V5802">[1]!s_stmnote_customertop5($A5802,$D5802,1)</f>
        <v>0</v>
      </c>
      <c r="W5802" cm="1">
        <f t="array" ref="W5802">[1]!s_stmnote_customertop5($A5802,$D5802,2)</f>
        <v>0</v>
      </c>
      <c r="X5802" cm="1">
        <f t="array" ref="X5802">[1]!s_stmnote_customertop5($A5802,$D5802,3)</f>
        <v>0</v>
      </c>
      <c r="Y5802" cm="1">
        <f t="array" ref="Y5802">[1]!s_stmnote_customertop5($A5802,$D5802,4)</f>
        <v>0</v>
      </c>
      <c r="Z5802" cm="1">
        <f t="array" ref="Z5802">[1]!s_stmnote_customertop5($A5802,$D5802,5)</f>
        <v>0</v>
      </c>
      <c r="AA5802" s="9">
        <f>[1]!s_stmnote_salestop5_pct(A5802,D5802)</f>
        <v>2.23</v>
      </c>
      <c r="AB5802" s="9">
        <f>[1]!s_fa_arturn(A5802,D5802)</f>
        <v>3.7945000000000002</v>
      </c>
      <c r="AC5802" s="9">
        <f>[1]!fa_apturn(A5802,D5802)</f>
        <v>0.81074622107279504</v>
      </c>
      <c r="AD5802" s="9">
        <f>[1]!s_fa_invturn(A5802,D5802)</f>
        <v>0.4012</v>
      </c>
    </row>
    <row r="5803" spans="1:30">
      <c r="A5803">
        <v>600606</v>
      </c>
      <c r="B5803" t="s">
        <v>940</v>
      </c>
      <c r="C5803" t="s">
        <v>4957</v>
      </c>
      <c r="D5803" s="8">
        <f t="shared" si="91"/>
        <v>45291</v>
      </c>
      <c r="E5803" t="s">
        <v>6952</v>
      </c>
      <c r="F5803">
        <v>1</v>
      </c>
      <c r="G5803" t="s">
        <v>11207</v>
      </c>
      <c r="L5803" t="str" cm="1">
        <f t="array" ref="L5803">[1]!s_info_industry_gics(A5803,1)</f>
        <v>房地产</v>
      </c>
      <c r="M5803" t="str" cm="1">
        <f t="array" ref="M5803">[1]!s_info_industry_gicscode(A5803,1)</f>
        <v>60</v>
      </c>
      <c r="N5803" t="str">
        <f>[1]!s_info_industry_gics(A5803,2)</f>
        <v>房地产Ⅱ</v>
      </c>
      <c r="O5803" t="str">
        <f>[1]!s_info_industry_gicscode(A5803,2)</f>
        <v>6010</v>
      </c>
      <c r="P5803" cm="1">
        <f t="array" ref="P5803">[1]!s_stmnote_suppliertop5(A5803,D5803,1)</f>
        <v>0</v>
      </c>
      <c r="Q5803">
        <f>[1]!s_stmnote_suppliertop5(A5803,D5803,2)</f>
        <v>0</v>
      </c>
      <c r="R5803" cm="1">
        <f t="array" ref="R5803">[1]!s_stmnote_suppliertop5(A5803,D5803,3)</f>
        <v>0</v>
      </c>
      <c r="S5803" cm="1">
        <f t="array" ref="S5803">[1]!s_stmnote_suppliertop5(A5803,D5803,4)</f>
        <v>0</v>
      </c>
      <c r="T5803" cm="1">
        <f t="array" ref="T5803">[1]!s_stmnote_suppliertop5(A5803,D5803,5)</f>
        <v>0</v>
      </c>
      <c r="U5803" s="9">
        <f>[1]!s_stmnote_purchasetop5_pct(A5803,D5803)</f>
        <v>0</v>
      </c>
      <c r="V5803" cm="1">
        <f t="array" ref="V5803">[1]!s_stmnote_customertop5($A5803,$D5803,1)</f>
        <v>0</v>
      </c>
      <c r="W5803" cm="1">
        <f t="array" ref="W5803">[1]!s_stmnote_customertop5($A5803,$D5803,2)</f>
        <v>0</v>
      </c>
      <c r="X5803" cm="1">
        <f t="array" ref="X5803">[1]!s_stmnote_customertop5($A5803,$D5803,3)</f>
        <v>0</v>
      </c>
      <c r="Y5803" cm="1">
        <f t="array" ref="Y5803">[1]!s_stmnote_customertop5($A5803,$D5803,4)</f>
        <v>0</v>
      </c>
      <c r="Z5803" cm="1">
        <f t="array" ref="Z5803">[1]!s_stmnote_customertop5($A5803,$D5803,5)</f>
        <v>0</v>
      </c>
      <c r="AA5803" s="9">
        <f>[1]!s_stmnote_salestop5_pct(A5803,D5803)</f>
        <v>2.23</v>
      </c>
      <c r="AB5803" s="9">
        <f>[1]!s_fa_arturn(A5803,D5803)</f>
        <v>3.7945000000000002</v>
      </c>
      <c r="AC5803" s="9">
        <f>[1]!fa_apturn(A5803,D5803)</f>
        <v>0.81074622107279504</v>
      </c>
      <c r="AD5803" s="9">
        <f>[1]!s_fa_invturn(A5803,D5803)</f>
        <v>0.4012</v>
      </c>
    </row>
    <row r="5804" spans="1:30">
      <c r="A5804">
        <v>600606</v>
      </c>
      <c r="B5804" t="s">
        <v>940</v>
      </c>
      <c r="C5804" t="s">
        <v>4958</v>
      </c>
      <c r="D5804" s="8">
        <f t="shared" si="91"/>
        <v>45657</v>
      </c>
      <c r="E5804" t="s">
        <v>7665</v>
      </c>
      <c r="F5804">
        <v>2</v>
      </c>
      <c r="G5804" t="s">
        <v>11208</v>
      </c>
      <c r="H5804" t="s">
        <v>12393</v>
      </c>
      <c r="L5804" t="str" cm="1">
        <f t="array" ref="L5804">[1]!s_info_industry_gics(A5804,1)</f>
        <v>房地产</v>
      </c>
      <c r="M5804" t="str" cm="1">
        <f t="array" ref="M5804">[1]!s_info_industry_gicscode(A5804,1)</f>
        <v>60</v>
      </c>
      <c r="N5804" t="str">
        <f>[1]!s_info_industry_gics(A5804,2)</f>
        <v>房地产Ⅱ</v>
      </c>
      <c r="O5804" t="str">
        <f>[1]!s_info_industry_gicscode(A5804,2)</f>
        <v>6010</v>
      </c>
      <c r="P5804" cm="1">
        <f t="array" ref="P5804">[1]!s_stmnote_suppliertop5(A5804,D5804,1)</f>
        <v>0</v>
      </c>
      <c r="Q5804">
        <f>[1]!s_stmnote_suppliertop5(A5804,D5804,2)</f>
        <v>0</v>
      </c>
      <c r="R5804" cm="1">
        <f t="array" ref="R5804">[1]!s_stmnote_suppliertop5(A5804,D5804,3)</f>
        <v>0</v>
      </c>
      <c r="S5804" cm="1">
        <f t="array" ref="S5804">[1]!s_stmnote_suppliertop5(A5804,D5804,4)</f>
        <v>0</v>
      </c>
      <c r="T5804" cm="1">
        <f t="array" ref="T5804">[1]!s_stmnote_suppliertop5(A5804,D5804,5)</f>
        <v>0</v>
      </c>
      <c r="U5804" s="9">
        <f>[1]!s_stmnote_purchasetop5_pct(A5804,D5804)</f>
        <v>0</v>
      </c>
      <c r="V5804" cm="1">
        <f t="array" ref="V5804">[1]!s_stmnote_customertop5($A5804,$D5804,1)</f>
        <v>0</v>
      </c>
      <c r="W5804" cm="1">
        <f t="array" ref="W5804">[1]!s_stmnote_customertop5($A5804,$D5804,2)</f>
        <v>0</v>
      </c>
      <c r="X5804" cm="1">
        <f t="array" ref="X5804">[1]!s_stmnote_customertop5($A5804,$D5804,3)</f>
        <v>0</v>
      </c>
      <c r="Y5804" cm="1">
        <f t="array" ref="Y5804">[1]!s_stmnote_customertop5($A5804,$D5804,4)</f>
        <v>0</v>
      </c>
      <c r="Z5804" cm="1">
        <f t="array" ref="Z5804">[1]!s_stmnote_customertop5($A5804,$D5804,5)</f>
        <v>0</v>
      </c>
      <c r="AA5804" s="9">
        <f>[1]!s_stmnote_salestop5_pct(A5804,D5804)</f>
        <v>0</v>
      </c>
      <c r="AB5804" s="9">
        <f>[1]!s_fa_arturn(A5804,D5804)</f>
        <v>0</v>
      </c>
      <c r="AC5804" s="9">
        <f>[1]!fa_apturn(A5804,D5804)</f>
        <v>0</v>
      </c>
      <c r="AD5804" s="9">
        <f>[1]!s_fa_invturn(A5804,D5804)</f>
        <v>0</v>
      </c>
    </row>
    <row r="5805" spans="1:30">
      <c r="A5805">
        <v>31</v>
      </c>
      <c r="B5805" t="s">
        <v>19</v>
      </c>
      <c r="C5805" t="s">
        <v>1561</v>
      </c>
      <c r="D5805" s="8">
        <f t="shared" si="91"/>
        <v>44561</v>
      </c>
      <c r="E5805" t="s">
        <v>6968</v>
      </c>
      <c r="F5805">
        <v>1</v>
      </c>
      <c r="G5805" t="s">
        <v>10218</v>
      </c>
      <c r="L5805" t="str" cm="1">
        <f t="array" ref="L5805">[1]!s_info_industry_gics(A5805,1)</f>
        <v>房地产</v>
      </c>
      <c r="M5805" t="str" cm="1">
        <f t="array" ref="M5805">[1]!s_info_industry_gicscode(A5805,1)</f>
        <v>60</v>
      </c>
      <c r="N5805" t="str">
        <f>[1]!s_info_industry_gics(A5805,2)</f>
        <v>房地产Ⅱ</v>
      </c>
      <c r="O5805" t="str">
        <f>[1]!s_info_industry_gicscode(A5805,2)</f>
        <v>6010</v>
      </c>
      <c r="P5805" t="str" cm="1">
        <f t="array" ref="P5805">[1]!s_stmnote_suppliertop5(A5805,D5805,1)</f>
        <v>供应商一</v>
      </c>
      <c r="Q5805" t="str">
        <f>[1]!s_stmnote_suppliertop5(A5805,D5805,2)</f>
        <v>供应商二</v>
      </c>
      <c r="R5805" t="str" cm="1">
        <f t="array" ref="R5805">[1]!s_stmnote_suppliertop5(A5805,D5805,3)</f>
        <v>供应商三</v>
      </c>
      <c r="S5805" t="str" cm="1">
        <f t="array" ref="S5805">[1]!s_stmnote_suppliertop5(A5805,D5805,4)</f>
        <v>供应商四</v>
      </c>
      <c r="T5805" t="str" cm="1">
        <f t="array" ref="T5805">[1]!s_stmnote_suppliertop5(A5805,D5805,5)</f>
        <v>供应商五</v>
      </c>
      <c r="U5805" s="9">
        <f>[1]!s_stmnote_purchasetop5_pct(A5805,D5805)</f>
        <v>39.51</v>
      </c>
      <c r="V5805" t="str" cm="1">
        <f t="array" ref="V5805">[1]!s_stmnote_customertop5($A5805,$D5805,1)</f>
        <v>客户一</v>
      </c>
      <c r="W5805" t="str" cm="1">
        <f t="array" ref="W5805">[1]!s_stmnote_customertop5($A5805,$D5805,2)</f>
        <v>客户二</v>
      </c>
      <c r="X5805" t="str" cm="1">
        <f t="array" ref="X5805">[1]!s_stmnote_customertop5($A5805,$D5805,3)</f>
        <v>客户三</v>
      </c>
      <c r="Y5805" t="str" cm="1">
        <f t="array" ref="Y5805">[1]!s_stmnote_customertop5($A5805,$D5805,4)</f>
        <v>客户四</v>
      </c>
      <c r="Z5805" t="str" cm="1">
        <f t="array" ref="Z5805">[1]!s_stmnote_customertop5($A5805,$D5805,5)</f>
        <v>客户五</v>
      </c>
      <c r="AA5805" s="9">
        <f>[1]!s_stmnote_salestop5_pct(A5805,D5805)</f>
        <v>2.0699999999999998</v>
      </c>
      <c r="AB5805" s="9">
        <f>[1]!s_fa_arturn(A5805,D5805)</f>
        <v>137.33590000000001</v>
      </c>
      <c r="AC5805" s="9">
        <f>[1]!fa_apturn(A5805,D5805)</f>
        <v>1.9439545166483401</v>
      </c>
      <c r="AD5805" s="9">
        <f>[1]!s_fa_invturn(A5805,D5805)</f>
        <v>0.32640000000000002</v>
      </c>
    </row>
    <row r="5806" spans="1:30">
      <c r="A5806">
        <v>31</v>
      </c>
      <c r="B5806" t="s">
        <v>19</v>
      </c>
      <c r="C5806" t="s">
        <v>1561</v>
      </c>
      <c r="D5806" s="8">
        <f t="shared" si="91"/>
        <v>44926</v>
      </c>
      <c r="E5806" t="s">
        <v>6969</v>
      </c>
      <c r="F5806">
        <v>1</v>
      </c>
      <c r="G5806" t="s">
        <v>10219</v>
      </c>
      <c r="L5806" t="str" cm="1">
        <f t="array" ref="L5806">[1]!s_info_industry_gics(A5806,1)</f>
        <v>房地产</v>
      </c>
      <c r="M5806" t="str" cm="1">
        <f t="array" ref="M5806">[1]!s_info_industry_gicscode(A5806,1)</f>
        <v>60</v>
      </c>
      <c r="N5806" t="str">
        <f>[1]!s_info_industry_gics(A5806,2)</f>
        <v>房地产Ⅱ</v>
      </c>
      <c r="O5806" t="str">
        <f>[1]!s_info_industry_gicscode(A5806,2)</f>
        <v>6010</v>
      </c>
      <c r="P5806" t="str" cm="1">
        <f t="array" ref="P5806">[1]!s_stmnote_suppliertop5(A5806,D5806,1)</f>
        <v>供应商一</v>
      </c>
      <c r="Q5806" t="str">
        <f>[1]!s_stmnote_suppliertop5(A5806,D5806,2)</f>
        <v>供应商二</v>
      </c>
      <c r="R5806" t="str" cm="1">
        <f t="array" ref="R5806">[1]!s_stmnote_suppliertop5(A5806,D5806,3)</f>
        <v>供应商三</v>
      </c>
      <c r="S5806" t="str" cm="1">
        <f t="array" ref="S5806">[1]!s_stmnote_suppliertop5(A5806,D5806,4)</f>
        <v>供应商四</v>
      </c>
      <c r="T5806" t="str" cm="1">
        <f t="array" ref="T5806">[1]!s_stmnote_suppliertop5(A5806,D5806,5)</f>
        <v>供应商五</v>
      </c>
      <c r="U5806" s="9">
        <f>[1]!s_stmnote_purchasetop5_pct(A5806,D5806)</f>
        <v>31.1</v>
      </c>
      <c r="V5806" t="str" cm="1">
        <f t="array" ref="V5806">[1]!s_stmnote_customertop5($A5806,$D5806,1)</f>
        <v>客户一</v>
      </c>
      <c r="W5806" t="str" cm="1">
        <f t="array" ref="W5806">[1]!s_stmnote_customertop5($A5806,$D5806,2)</f>
        <v>客户二</v>
      </c>
      <c r="X5806" t="str" cm="1">
        <f t="array" ref="X5806">[1]!s_stmnote_customertop5($A5806,$D5806,3)</f>
        <v>客户三</v>
      </c>
      <c r="Y5806" t="str" cm="1">
        <f t="array" ref="Y5806">[1]!s_stmnote_customertop5($A5806,$D5806,4)</f>
        <v>客户四</v>
      </c>
      <c r="Z5806" t="str" cm="1">
        <f t="array" ref="Z5806">[1]!s_stmnote_customertop5($A5806,$D5806,5)</f>
        <v>客户五</v>
      </c>
      <c r="AA5806" s="9">
        <f>[1]!s_stmnote_salestop5_pct(A5806,D5806)</f>
        <v>16.600000000000001</v>
      </c>
      <c r="AB5806" s="9">
        <f>[1]!s_fa_arturn(A5806,D5806)</f>
        <v>127.9015</v>
      </c>
      <c r="AC5806" s="9">
        <f>[1]!fa_apturn(A5806,D5806)</f>
        <v>1.97664242982477</v>
      </c>
      <c r="AD5806" s="9">
        <f>[1]!s_fa_invturn(A5806,D5806)</f>
        <v>0.30399999999999999</v>
      </c>
    </row>
    <row r="5807" spans="1:30">
      <c r="A5807">
        <v>31</v>
      </c>
      <c r="B5807" t="s">
        <v>19</v>
      </c>
      <c r="C5807" t="s">
        <v>1561</v>
      </c>
      <c r="D5807" s="8">
        <f t="shared" si="91"/>
        <v>45291</v>
      </c>
      <c r="E5807" t="s">
        <v>6970</v>
      </c>
      <c r="F5807">
        <v>1</v>
      </c>
      <c r="G5807" t="s">
        <v>10219</v>
      </c>
      <c r="L5807" t="str" cm="1">
        <f t="array" ref="L5807">[1]!s_info_industry_gics(A5807,1)</f>
        <v>房地产</v>
      </c>
      <c r="M5807" t="str" cm="1">
        <f t="array" ref="M5807">[1]!s_info_industry_gicscode(A5807,1)</f>
        <v>60</v>
      </c>
      <c r="N5807" t="str">
        <f>[1]!s_info_industry_gics(A5807,2)</f>
        <v>房地产Ⅱ</v>
      </c>
      <c r="O5807" t="str">
        <f>[1]!s_info_industry_gicscode(A5807,2)</f>
        <v>6010</v>
      </c>
      <c r="P5807" t="str" cm="1">
        <f t="array" ref="P5807">[1]!s_stmnote_suppliertop5(A5807,D5807,1)</f>
        <v>供应商一</v>
      </c>
      <c r="Q5807" t="str">
        <f>[1]!s_stmnote_suppliertop5(A5807,D5807,2)</f>
        <v>供应商二</v>
      </c>
      <c r="R5807" t="str" cm="1">
        <f t="array" ref="R5807">[1]!s_stmnote_suppliertop5(A5807,D5807,3)</f>
        <v>供应商三</v>
      </c>
      <c r="S5807" t="str" cm="1">
        <f t="array" ref="S5807">[1]!s_stmnote_suppliertop5(A5807,D5807,4)</f>
        <v>供应商四</v>
      </c>
      <c r="T5807" t="str" cm="1">
        <f t="array" ref="T5807">[1]!s_stmnote_suppliertop5(A5807,D5807,5)</f>
        <v>供应商五</v>
      </c>
      <c r="U5807" s="9">
        <f>[1]!s_stmnote_purchasetop5_pct(A5807,D5807)</f>
        <v>23.75</v>
      </c>
      <c r="V5807" t="str" cm="1">
        <f t="array" ref="V5807">[1]!s_stmnote_customertop5($A5807,$D5807,1)</f>
        <v>客户一</v>
      </c>
      <c r="W5807" t="str" cm="1">
        <f t="array" ref="W5807">[1]!s_stmnote_customertop5($A5807,$D5807,2)</f>
        <v>客户二</v>
      </c>
      <c r="X5807" t="str" cm="1">
        <f t="array" ref="X5807">[1]!s_stmnote_customertop5($A5807,$D5807,3)</f>
        <v>客户三</v>
      </c>
      <c r="Y5807" t="str" cm="1">
        <f t="array" ref="Y5807">[1]!s_stmnote_customertop5($A5807,$D5807,4)</f>
        <v>客户四</v>
      </c>
      <c r="Z5807" t="str" cm="1">
        <f t="array" ref="Z5807">[1]!s_stmnote_customertop5($A5807,$D5807,5)</f>
        <v>客户五</v>
      </c>
      <c r="AA5807" s="9">
        <f>[1]!s_stmnote_salestop5_pct(A5807,D5807)</f>
        <v>2.65</v>
      </c>
      <c r="AB5807" s="9">
        <f>[1]!s_fa_arturn(A5807,D5807)</f>
        <v>116.63379999999999</v>
      </c>
      <c r="AC5807" s="9">
        <f>[1]!fa_apturn(A5807,D5807)</f>
        <v>1.70800844450288</v>
      </c>
      <c r="AD5807" s="9">
        <f>[1]!s_fa_invturn(A5807,D5807)</f>
        <v>0.2883</v>
      </c>
    </row>
    <row r="5808" spans="1:30">
      <c r="A5808">
        <v>31</v>
      </c>
      <c r="B5808" t="s">
        <v>19</v>
      </c>
      <c r="C5808" t="s">
        <v>1561</v>
      </c>
      <c r="D5808" s="8">
        <f t="shared" si="91"/>
        <v>45657</v>
      </c>
      <c r="E5808" t="s">
        <v>6971</v>
      </c>
      <c r="F5808">
        <v>1</v>
      </c>
      <c r="G5808" t="s">
        <v>10219</v>
      </c>
      <c r="L5808" t="str" cm="1">
        <f t="array" ref="L5808">[1]!s_info_industry_gics(A5808,1)</f>
        <v>房地产</v>
      </c>
      <c r="M5808" t="str" cm="1">
        <f t="array" ref="M5808">[1]!s_info_industry_gicscode(A5808,1)</f>
        <v>60</v>
      </c>
      <c r="N5808" t="str">
        <f>[1]!s_info_industry_gics(A5808,2)</f>
        <v>房地产Ⅱ</v>
      </c>
      <c r="O5808" t="str">
        <f>[1]!s_info_industry_gicscode(A5808,2)</f>
        <v>6010</v>
      </c>
      <c r="P5808" cm="1">
        <f t="array" ref="P5808">[1]!s_stmnote_suppliertop5(A5808,D5808,1)</f>
        <v>0</v>
      </c>
      <c r="Q5808">
        <f>[1]!s_stmnote_suppliertop5(A5808,D5808,2)</f>
        <v>0</v>
      </c>
      <c r="R5808" cm="1">
        <f t="array" ref="R5808">[1]!s_stmnote_suppliertop5(A5808,D5808,3)</f>
        <v>0</v>
      </c>
      <c r="S5808" cm="1">
        <f t="array" ref="S5808">[1]!s_stmnote_suppliertop5(A5808,D5808,4)</f>
        <v>0</v>
      </c>
      <c r="T5808" cm="1">
        <f t="array" ref="T5808">[1]!s_stmnote_suppliertop5(A5808,D5808,5)</f>
        <v>0</v>
      </c>
      <c r="U5808" s="9">
        <f>[1]!s_stmnote_purchasetop5_pct(A5808,D5808)</f>
        <v>0</v>
      </c>
      <c r="V5808" cm="1">
        <f t="array" ref="V5808">[1]!s_stmnote_customertop5($A5808,$D5808,1)</f>
        <v>0</v>
      </c>
      <c r="W5808" cm="1">
        <f t="array" ref="W5808">[1]!s_stmnote_customertop5($A5808,$D5808,2)</f>
        <v>0</v>
      </c>
      <c r="X5808" cm="1">
        <f t="array" ref="X5808">[1]!s_stmnote_customertop5($A5808,$D5808,3)</f>
        <v>0</v>
      </c>
      <c r="Y5808" cm="1">
        <f t="array" ref="Y5808">[1]!s_stmnote_customertop5($A5808,$D5808,4)</f>
        <v>0</v>
      </c>
      <c r="Z5808" cm="1">
        <f t="array" ref="Z5808">[1]!s_stmnote_customertop5($A5808,$D5808,5)</f>
        <v>0</v>
      </c>
      <c r="AA5808" s="9">
        <f>[1]!s_stmnote_salestop5_pct(A5808,D5808)</f>
        <v>0</v>
      </c>
      <c r="AB5808" s="9">
        <f>[1]!s_fa_arturn(A5808,D5808)</f>
        <v>0</v>
      </c>
      <c r="AC5808" s="9">
        <f>[1]!fa_apturn(A5808,D5808)</f>
        <v>0</v>
      </c>
      <c r="AD5808" s="9">
        <f>[1]!s_fa_invturn(A5808,D5808)</f>
        <v>0</v>
      </c>
    </row>
    <row r="5809" spans="1:30">
      <c r="A5809">
        <v>31</v>
      </c>
      <c r="B5809" t="s">
        <v>20</v>
      </c>
      <c r="C5809" t="s">
        <v>1562</v>
      </c>
      <c r="D5809" s="8">
        <f t="shared" si="91"/>
        <v>44926</v>
      </c>
      <c r="E5809" t="s">
        <v>6929</v>
      </c>
      <c r="F5809">
        <v>1</v>
      </c>
      <c r="G5809" t="s">
        <v>7895</v>
      </c>
      <c r="L5809" t="str" cm="1">
        <f t="array" ref="L5809">[1]!s_info_industry_gics(A5809,1)</f>
        <v>房地产</v>
      </c>
      <c r="M5809" t="str" cm="1">
        <f t="array" ref="M5809">[1]!s_info_industry_gicscode(A5809,1)</f>
        <v>60</v>
      </c>
      <c r="N5809" t="str">
        <f>[1]!s_info_industry_gics(A5809,2)</f>
        <v>房地产Ⅱ</v>
      </c>
      <c r="O5809" t="str">
        <f>[1]!s_info_industry_gicscode(A5809,2)</f>
        <v>6010</v>
      </c>
      <c r="P5809" t="str" cm="1">
        <f t="array" ref="P5809">[1]!s_stmnote_suppliertop5(A5809,D5809,1)</f>
        <v>供应商一</v>
      </c>
      <c r="Q5809" t="str">
        <f>[1]!s_stmnote_suppliertop5(A5809,D5809,2)</f>
        <v>供应商二</v>
      </c>
      <c r="R5809" t="str" cm="1">
        <f t="array" ref="R5809">[1]!s_stmnote_suppliertop5(A5809,D5809,3)</f>
        <v>供应商三</v>
      </c>
      <c r="S5809" t="str" cm="1">
        <f t="array" ref="S5809">[1]!s_stmnote_suppliertop5(A5809,D5809,4)</f>
        <v>供应商四</v>
      </c>
      <c r="T5809" t="str" cm="1">
        <f t="array" ref="T5809">[1]!s_stmnote_suppliertop5(A5809,D5809,5)</f>
        <v>供应商五</v>
      </c>
      <c r="U5809" s="9">
        <f>[1]!s_stmnote_purchasetop5_pct(A5809,D5809)</f>
        <v>31.1</v>
      </c>
      <c r="V5809" t="str" cm="1">
        <f t="array" ref="V5809">[1]!s_stmnote_customertop5($A5809,$D5809,1)</f>
        <v>客户一</v>
      </c>
      <c r="W5809" t="str" cm="1">
        <f t="array" ref="W5809">[1]!s_stmnote_customertop5($A5809,$D5809,2)</f>
        <v>客户二</v>
      </c>
      <c r="X5809" t="str" cm="1">
        <f t="array" ref="X5809">[1]!s_stmnote_customertop5($A5809,$D5809,3)</f>
        <v>客户三</v>
      </c>
      <c r="Y5809" t="str" cm="1">
        <f t="array" ref="Y5809">[1]!s_stmnote_customertop5($A5809,$D5809,4)</f>
        <v>客户四</v>
      </c>
      <c r="Z5809" t="str" cm="1">
        <f t="array" ref="Z5809">[1]!s_stmnote_customertop5($A5809,$D5809,5)</f>
        <v>客户五</v>
      </c>
      <c r="AA5809" s="9">
        <f>[1]!s_stmnote_salestop5_pct(A5809,D5809)</f>
        <v>16.600000000000001</v>
      </c>
      <c r="AB5809" s="9">
        <f>[1]!s_fa_arturn(A5809,D5809)</f>
        <v>127.9015</v>
      </c>
      <c r="AC5809" s="9">
        <f>[1]!fa_apturn(A5809,D5809)</f>
        <v>1.97664242982477</v>
      </c>
      <c r="AD5809" s="9">
        <f>[1]!s_fa_invturn(A5809,D5809)</f>
        <v>0.30399999999999999</v>
      </c>
    </row>
    <row r="5810" spans="1:30">
      <c r="A5810">
        <v>31</v>
      </c>
      <c r="B5810" t="s">
        <v>20</v>
      </c>
      <c r="C5810" t="s">
        <v>1563</v>
      </c>
      <c r="D5810" s="8">
        <f t="shared" si="91"/>
        <v>44926</v>
      </c>
      <c r="E5810" t="s">
        <v>6972</v>
      </c>
      <c r="F5810">
        <v>1</v>
      </c>
      <c r="G5810" t="s">
        <v>7895</v>
      </c>
      <c r="L5810" t="str" cm="1">
        <f t="array" ref="L5810">[1]!s_info_industry_gics(A5810,1)</f>
        <v>房地产</v>
      </c>
      <c r="M5810" t="str" cm="1">
        <f t="array" ref="M5810">[1]!s_info_industry_gicscode(A5810,1)</f>
        <v>60</v>
      </c>
      <c r="N5810" t="str">
        <f>[1]!s_info_industry_gics(A5810,2)</f>
        <v>房地产Ⅱ</v>
      </c>
      <c r="O5810" t="str">
        <f>[1]!s_info_industry_gicscode(A5810,2)</f>
        <v>6010</v>
      </c>
      <c r="P5810" t="str" cm="1">
        <f t="array" ref="P5810">[1]!s_stmnote_suppliertop5(A5810,D5810,1)</f>
        <v>供应商一</v>
      </c>
      <c r="Q5810" t="str">
        <f>[1]!s_stmnote_suppliertop5(A5810,D5810,2)</f>
        <v>供应商二</v>
      </c>
      <c r="R5810" t="str" cm="1">
        <f t="array" ref="R5810">[1]!s_stmnote_suppliertop5(A5810,D5810,3)</f>
        <v>供应商三</v>
      </c>
      <c r="S5810" t="str" cm="1">
        <f t="array" ref="S5810">[1]!s_stmnote_suppliertop5(A5810,D5810,4)</f>
        <v>供应商四</v>
      </c>
      <c r="T5810" t="str" cm="1">
        <f t="array" ref="T5810">[1]!s_stmnote_suppliertop5(A5810,D5810,5)</f>
        <v>供应商五</v>
      </c>
      <c r="U5810" s="9">
        <f>[1]!s_stmnote_purchasetop5_pct(A5810,D5810)</f>
        <v>31.1</v>
      </c>
      <c r="V5810" t="str" cm="1">
        <f t="array" ref="V5810">[1]!s_stmnote_customertop5($A5810,$D5810,1)</f>
        <v>客户一</v>
      </c>
      <c r="W5810" t="str" cm="1">
        <f t="array" ref="W5810">[1]!s_stmnote_customertop5($A5810,$D5810,2)</f>
        <v>客户二</v>
      </c>
      <c r="X5810" t="str" cm="1">
        <f t="array" ref="X5810">[1]!s_stmnote_customertop5($A5810,$D5810,3)</f>
        <v>客户三</v>
      </c>
      <c r="Y5810" t="str" cm="1">
        <f t="array" ref="Y5810">[1]!s_stmnote_customertop5($A5810,$D5810,4)</f>
        <v>客户四</v>
      </c>
      <c r="Z5810" t="str" cm="1">
        <f t="array" ref="Z5810">[1]!s_stmnote_customertop5($A5810,$D5810,5)</f>
        <v>客户五</v>
      </c>
      <c r="AA5810" s="9">
        <f>[1]!s_stmnote_salestop5_pct(A5810,D5810)</f>
        <v>16.600000000000001</v>
      </c>
      <c r="AB5810" s="9">
        <f>[1]!s_fa_arturn(A5810,D5810)</f>
        <v>127.9015</v>
      </c>
      <c r="AC5810" s="9">
        <f>[1]!fa_apturn(A5810,D5810)</f>
        <v>1.97664242982477</v>
      </c>
      <c r="AD5810" s="9">
        <f>[1]!s_fa_invturn(A5810,D5810)</f>
        <v>0.30399999999999999</v>
      </c>
    </row>
    <row r="5811" spans="1:30">
      <c r="A5811">
        <v>31</v>
      </c>
      <c r="B5811" t="s">
        <v>20</v>
      </c>
      <c r="C5811" t="s">
        <v>1564</v>
      </c>
      <c r="D5811" s="8">
        <f t="shared" si="91"/>
        <v>45291</v>
      </c>
      <c r="E5811" t="s">
        <v>6973</v>
      </c>
      <c r="F5811">
        <v>1</v>
      </c>
      <c r="G5811" t="s">
        <v>10220</v>
      </c>
      <c r="L5811" t="str" cm="1">
        <f t="array" ref="L5811">[1]!s_info_industry_gics(A5811,1)</f>
        <v>房地产</v>
      </c>
      <c r="M5811" t="str" cm="1">
        <f t="array" ref="M5811">[1]!s_info_industry_gicscode(A5811,1)</f>
        <v>60</v>
      </c>
      <c r="N5811" t="str">
        <f>[1]!s_info_industry_gics(A5811,2)</f>
        <v>房地产Ⅱ</v>
      </c>
      <c r="O5811" t="str">
        <f>[1]!s_info_industry_gicscode(A5811,2)</f>
        <v>6010</v>
      </c>
      <c r="P5811" t="str" cm="1">
        <f t="array" ref="P5811">[1]!s_stmnote_suppliertop5(A5811,D5811,1)</f>
        <v>供应商一</v>
      </c>
      <c r="Q5811" t="str">
        <f>[1]!s_stmnote_suppliertop5(A5811,D5811,2)</f>
        <v>供应商二</v>
      </c>
      <c r="R5811" t="str" cm="1">
        <f t="array" ref="R5811">[1]!s_stmnote_suppliertop5(A5811,D5811,3)</f>
        <v>供应商三</v>
      </c>
      <c r="S5811" t="str" cm="1">
        <f t="array" ref="S5811">[1]!s_stmnote_suppliertop5(A5811,D5811,4)</f>
        <v>供应商四</v>
      </c>
      <c r="T5811" t="str" cm="1">
        <f t="array" ref="T5811">[1]!s_stmnote_suppliertop5(A5811,D5811,5)</f>
        <v>供应商五</v>
      </c>
      <c r="U5811" s="9">
        <f>[1]!s_stmnote_purchasetop5_pct(A5811,D5811)</f>
        <v>23.75</v>
      </c>
      <c r="V5811" t="str" cm="1">
        <f t="array" ref="V5811">[1]!s_stmnote_customertop5($A5811,$D5811,1)</f>
        <v>客户一</v>
      </c>
      <c r="W5811" t="str" cm="1">
        <f t="array" ref="W5811">[1]!s_stmnote_customertop5($A5811,$D5811,2)</f>
        <v>客户二</v>
      </c>
      <c r="X5811" t="str" cm="1">
        <f t="array" ref="X5811">[1]!s_stmnote_customertop5($A5811,$D5811,3)</f>
        <v>客户三</v>
      </c>
      <c r="Y5811" t="str" cm="1">
        <f t="array" ref="Y5811">[1]!s_stmnote_customertop5($A5811,$D5811,4)</f>
        <v>客户四</v>
      </c>
      <c r="Z5811" t="str" cm="1">
        <f t="array" ref="Z5811">[1]!s_stmnote_customertop5($A5811,$D5811,5)</f>
        <v>客户五</v>
      </c>
      <c r="AA5811" s="9">
        <f>[1]!s_stmnote_salestop5_pct(A5811,D5811)</f>
        <v>2.65</v>
      </c>
      <c r="AB5811" s="9">
        <f>[1]!s_fa_arturn(A5811,D5811)</f>
        <v>116.63379999999999</v>
      </c>
      <c r="AC5811" s="9">
        <f>[1]!fa_apturn(A5811,D5811)</f>
        <v>1.70800844450288</v>
      </c>
      <c r="AD5811" s="9">
        <f>[1]!s_fa_invturn(A5811,D5811)</f>
        <v>0.2883</v>
      </c>
    </row>
    <row r="5812" spans="1:30">
      <c r="A5812">
        <v>402</v>
      </c>
      <c r="B5812" t="s">
        <v>38</v>
      </c>
      <c r="C5812" t="s">
        <v>1617</v>
      </c>
      <c r="D5812" s="8">
        <f t="shared" si="91"/>
        <v>44926</v>
      </c>
      <c r="E5812" t="s">
        <v>7020</v>
      </c>
      <c r="F5812">
        <v>2</v>
      </c>
      <c r="G5812" t="s">
        <v>10230</v>
      </c>
      <c r="H5812" t="s">
        <v>11912</v>
      </c>
      <c r="L5812" t="str" cm="1">
        <f t="array" ref="L5812">[1]!s_info_industry_gics(A5812,1)</f>
        <v>房地产</v>
      </c>
      <c r="M5812" t="str" cm="1">
        <f t="array" ref="M5812">[1]!s_info_industry_gicscode(A5812,1)</f>
        <v>60</v>
      </c>
      <c r="N5812" t="str">
        <f>[1]!s_info_industry_gics(A5812,2)</f>
        <v>房地产Ⅱ</v>
      </c>
      <c r="O5812" t="str">
        <f>[1]!s_info_industry_gicscode(A5812,2)</f>
        <v>6010</v>
      </c>
      <c r="P5812" t="str" cm="1">
        <f t="array" ref="P5812">[1]!s_stmnote_suppliertop5(A5812,D5812,1)</f>
        <v>供应商一</v>
      </c>
      <c r="Q5812" t="str">
        <f>[1]!s_stmnote_suppliertop5(A5812,D5812,2)</f>
        <v>供应商二</v>
      </c>
      <c r="R5812" t="str" cm="1">
        <f t="array" ref="R5812">[1]!s_stmnote_suppliertop5(A5812,D5812,3)</f>
        <v>供应商三</v>
      </c>
      <c r="S5812" t="str" cm="1">
        <f t="array" ref="S5812">[1]!s_stmnote_suppliertop5(A5812,D5812,4)</f>
        <v>供应商四</v>
      </c>
      <c r="T5812" t="str" cm="1">
        <f t="array" ref="T5812">[1]!s_stmnote_suppliertop5(A5812,D5812,5)</f>
        <v>供应商五</v>
      </c>
      <c r="U5812" s="9">
        <f>[1]!s_stmnote_purchasetop5_pct(A5812,D5812)</f>
        <v>40.21</v>
      </c>
      <c r="V5812" t="str" cm="1">
        <f t="array" ref="V5812">[1]!s_stmnote_customertop5($A5812,$D5812,1)</f>
        <v>客户一</v>
      </c>
      <c r="W5812" t="str" cm="1">
        <f t="array" ref="W5812">[1]!s_stmnote_customertop5($A5812,$D5812,2)</f>
        <v>客户二</v>
      </c>
      <c r="X5812" t="str" cm="1">
        <f t="array" ref="X5812">[1]!s_stmnote_customertop5($A5812,$D5812,3)</f>
        <v>客户三</v>
      </c>
      <c r="Y5812" t="str" cm="1">
        <f t="array" ref="Y5812">[1]!s_stmnote_customertop5($A5812,$D5812,4)</f>
        <v>客户四</v>
      </c>
      <c r="Z5812" t="str" cm="1">
        <f t="array" ref="Z5812">[1]!s_stmnote_customertop5($A5812,$D5812,5)</f>
        <v>客户五</v>
      </c>
      <c r="AA5812" s="9">
        <f>[1]!s_stmnote_salestop5_pct(A5812,D5812)</f>
        <v>8.5299999999999994</v>
      </c>
      <c r="AB5812" s="9">
        <f>[1]!s_fa_arturn(A5812,D5812)</f>
        <v>25.162099999999999</v>
      </c>
      <c r="AC5812" s="9">
        <f>[1]!fa_apturn(A5812,D5812)</f>
        <v>1.90924548418887</v>
      </c>
      <c r="AD5812" s="9">
        <f>[1]!s_fa_invturn(A5812,D5812)</f>
        <v>0.21820000000000001</v>
      </c>
    </row>
    <row r="5813" spans="1:30">
      <c r="A5813">
        <v>402</v>
      </c>
      <c r="B5813" t="s">
        <v>38</v>
      </c>
      <c r="C5813" t="s">
        <v>1618</v>
      </c>
      <c r="D5813" s="8">
        <f t="shared" si="91"/>
        <v>44926</v>
      </c>
      <c r="E5813" t="s">
        <v>7021</v>
      </c>
      <c r="F5813">
        <v>2</v>
      </c>
      <c r="G5813" t="s">
        <v>10231</v>
      </c>
      <c r="H5813" t="s">
        <v>11913</v>
      </c>
      <c r="L5813" t="str" cm="1">
        <f t="array" ref="L5813">[1]!s_info_industry_gics(A5813,1)</f>
        <v>房地产</v>
      </c>
      <c r="M5813" t="str" cm="1">
        <f t="array" ref="M5813">[1]!s_info_industry_gicscode(A5813,1)</f>
        <v>60</v>
      </c>
      <c r="N5813" t="str">
        <f>[1]!s_info_industry_gics(A5813,2)</f>
        <v>房地产Ⅱ</v>
      </c>
      <c r="O5813" t="str">
        <f>[1]!s_info_industry_gicscode(A5813,2)</f>
        <v>6010</v>
      </c>
      <c r="P5813" t="str" cm="1">
        <f t="array" ref="P5813">[1]!s_stmnote_suppliertop5(A5813,D5813,1)</f>
        <v>供应商一</v>
      </c>
      <c r="Q5813" t="str">
        <f>[1]!s_stmnote_suppliertop5(A5813,D5813,2)</f>
        <v>供应商二</v>
      </c>
      <c r="R5813" t="str" cm="1">
        <f t="array" ref="R5813">[1]!s_stmnote_suppliertop5(A5813,D5813,3)</f>
        <v>供应商三</v>
      </c>
      <c r="S5813" t="str" cm="1">
        <f t="array" ref="S5813">[1]!s_stmnote_suppliertop5(A5813,D5813,4)</f>
        <v>供应商四</v>
      </c>
      <c r="T5813" t="str" cm="1">
        <f t="array" ref="T5813">[1]!s_stmnote_suppliertop5(A5813,D5813,5)</f>
        <v>供应商五</v>
      </c>
      <c r="U5813" s="9">
        <f>[1]!s_stmnote_purchasetop5_pct(A5813,D5813)</f>
        <v>40.21</v>
      </c>
      <c r="V5813" t="str" cm="1">
        <f t="array" ref="V5813">[1]!s_stmnote_customertop5($A5813,$D5813,1)</f>
        <v>客户一</v>
      </c>
      <c r="W5813" t="str" cm="1">
        <f t="array" ref="W5813">[1]!s_stmnote_customertop5($A5813,$D5813,2)</f>
        <v>客户二</v>
      </c>
      <c r="X5813" t="str" cm="1">
        <f t="array" ref="X5813">[1]!s_stmnote_customertop5($A5813,$D5813,3)</f>
        <v>客户三</v>
      </c>
      <c r="Y5813" t="str" cm="1">
        <f t="array" ref="Y5813">[1]!s_stmnote_customertop5($A5813,$D5813,4)</f>
        <v>客户四</v>
      </c>
      <c r="Z5813" t="str" cm="1">
        <f t="array" ref="Z5813">[1]!s_stmnote_customertop5($A5813,$D5813,5)</f>
        <v>客户五</v>
      </c>
      <c r="AA5813" s="9">
        <f>[1]!s_stmnote_salestop5_pct(A5813,D5813)</f>
        <v>8.5299999999999994</v>
      </c>
      <c r="AB5813" s="9">
        <f>[1]!s_fa_arturn(A5813,D5813)</f>
        <v>25.162099999999999</v>
      </c>
      <c r="AC5813" s="9">
        <f>[1]!fa_apturn(A5813,D5813)</f>
        <v>1.90924548418887</v>
      </c>
      <c r="AD5813" s="9">
        <f>[1]!s_fa_invturn(A5813,D5813)</f>
        <v>0.21820000000000001</v>
      </c>
    </row>
    <row r="5814" spans="1:30">
      <c r="A5814">
        <v>402</v>
      </c>
      <c r="B5814" t="s">
        <v>38</v>
      </c>
      <c r="C5814" t="s">
        <v>1619</v>
      </c>
      <c r="D5814" s="8">
        <f t="shared" si="91"/>
        <v>45291</v>
      </c>
      <c r="E5814" t="s">
        <v>6942</v>
      </c>
      <c r="F5814">
        <v>2</v>
      </c>
      <c r="G5814" t="s">
        <v>10232</v>
      </c>
      <c r="H5814" t="s">
        <v>11914</v>
      </c>
      <c r="L5814" t="str" cm="1">
        <f t="array" ref="L5814">[1]!s_info_industry_gics(A5814,1)</f>
        <v>房地产</v>
      </c>
      <c r="M5814" t="str" cm="1">
        <f t="array" ref="M5814">[1]!s_info_industry_gicscode(A5814,1)</f>
        <v>60</v>
      </c>
      <c r="N5814" t="str">
        <f>[1]!s_info_industry_gics(A5814,2)</f>
        <v>房地产Ⅱ</v>
      </c>
      <c r="O5814" t="str">
        <f>[1]!s_info_industry_gicscode(A5814,2)</f>
        <v>6010</v>
      </c>
      <c r="P5814" t="str" cm="1">
        <f t="array" ref="P5814">[1]!s_stmnote_suppliertop5(A5814,D5814,1)</f>
        <v>供应商一</v>
      </c>
      <c r="Q5814" t="str">
        <f>[1]!s_stmnote_suppliertop5(A5814,D5814,2)</f>
        <v>供应商二</v>
      </c>
      <c r="R5814" t="str" cm="1">
        <f t="array" ref="R5814">[1]!s_stmnote_suppliertop5(A5814,D5814,3)</f>
        <v>供应商三</v>
      </c>
      <c r="S5814" t="str" cm="1">
        <f t="array" ref="S5814">[1]!s_stmnote_suppliertop5(A5814,D5814,4)</f>
        <v>供应商四</v>
      </c>
      <c r="T5814" t="str" cm="1">
        <f t="array" ref="T5814">[1]!s_stmnote_suppliertop5(A5814,D5814,5)</f>
        <v>供应商五</v>
      </c>
      <c r="U5814" s="9">
        <f>[1]!s_stmnote_purchasetop5_pct(A5814,D5814)</f>
        <v>35.71</v>
      </c>
      <c r="V5814" t="str" cm="1">
        <f t="array" ref="V5814">[1]!s_stmnote_customertop5($A5814,$D5814,1)</f>
        <v>客户一</v>
      </c>
      <c r="W5814" t="str" cm="1">
        <f t="array" ref="W5814">[1]!s_stmnote_customertop5($A5814,$D5814,2)</f>
        <v>客户二</v>
      </c>
      <c r="X5814" t="str" cm="1">
        <f t="array" ref="X5814">[1]!s_stmnote_customertop5($A5814,$D5814,3)</f>
        <v>客户三</v>
      </c>
      <c r="Y5814" t="str" cm="1">
        <f t="array" ref="Y5814">[1]!s_stmnote_customertop5($A5814,$D5814,4)</f>
        <v>客户四</v>
      </c>
      <c r="Z5814" t="str" cm="1">
        <f t="array" ref="Z5814">[1]!s_stmnote_customertop5($A5814,$D5814,5)</f>
        <v>客户五</v>
      </c>
      <c r="AA5814" s="9">
        <f>[1]!s_stmnote_salestop5_pct(A5814,D5814)</f>
        <v>2.37</v>
      </c>
      <c r="AB5814" s="9">
        <f>[1]!s_fa_arturn(A5814,D5814)</f>
        <v>17.9727</v>
      </c>
      <c r="AC5814" s="9">
        <f>[1]!fa_apturn(A5814,D5814)</f>
        <v>1.5032570101792</v>
      </c>
      <c r="AD5814" s="9">
        <f>[1]!s_fa_invturn(A5814,D5814)</f>
        <v>0.1623</v>
      </c>
    </row>
    <row r="5815" spans="1:30">
      <c r="A5815">
        <v>402</v>
      </c>
      <c r="B5815" t="s">
        <v>38</v>
      </c>
      <c r="C5815" t="s">
        <v>1620</v>
      </c>
      <c r="D5815" s="8">
        <f t="shared" si="91"/>
        <v>45291</v>
      </c>
      <c r="E5815" t="s">
        <v>7022</v>
      </c>
      <c r="F5815">
        <v>1</v>
      </c>
      <c r="G5815" t="s">
        <v>10233</v>
      </c>
      <c r="L5815" t="str" cm="1">
        <f t="array" ref="L5815">[1]!s_info_industry_gics(A5815,1)</f>
        <v>房地产</v>
      </c>
      <c r="M5815" t="str" cm="1">
        <f t="array" ref="M5815">[1]!s_info_industry_gicscode(A5815,1)</f>
        <v>60</v>
      </c>
      <c r="N5815" t="str">
        <f>[1]!s_info_industry_gics(A5815,2)</f>
        <v>房地产Ⅱ</v>
      </c>
      <c r="O5815" t="str">
        <f>[1]!s_info_industry_gicscode(A5815,2)</f>
        <v>6010</v>
      </c>
      <c r="P5815" t="str" cm="1">
        <f t="array" ref="P5815">[1]!s_stmnote_suppliertop5(A5815,D5815,1)</f>
        <v>供应商一</v>
      </c>
      <c r="Q5815" t="str">
        <f>[1]!s_stmnote_suppliertop5(A5815,D5815,2)</f>
        <v>供应商二</v>
      </c>
      <c r="R5815" t="str" cm="1">
        <f t="array" ref="R5815">[1]!s_stmnote_suppliertop5(A5815,D5815,3)</f>
        <v>供应商三</v>
      </c>
      <c r="S5815" t="str" cm="1">
        <f t="array" ref="S5815">[1]!s_stmnote_suppliertop5(A5815,D5815,4)</f>
        <v>供应商四</v>
      </c>
      <c r="T5815" t="str" cm="1">
        <f t="array" ref="T5815">[1]!s_stmnote_suppliertop5(A5815,D5815,5)</f>
        <v>供应商五</v>
      </c>
      <c r="U5815" s="9">
        <f>[1]!s_stmnote_purchasetop5_pct(A5815,D5815)</f>
        <v>35.71</v>
      </c>
      <c r="V5815" t="str" cm="1">
        <f t="array" ref="V5815">[1]!s_stmnote_customertop5($A5815,$D5815,1)</f>
        <v>客户一</v>
      </c>
      <c r="W5815" t="str" cm="1">
        <f t="array" ref="W5815">[1]!s_stmnote_customertop5($A5815,$D5815,2)</f>
        <v>客户二</v>
      </c>
      <c r="X5815" t="str" cm="1">
        <f t="array" ref="X5815">[1]!s_stmnote_customertop5($A5815,$D5815,3)</f>
        <v>客户三</v>
      </c>
      <c r="Y5815" t="str" cm="1">
        <f t="array" ref="Y5815">[1]!s_stmnote_customertop5($A5815,$D5815,4)</f>
        <v>客户四</v>
      </c>
      <c r="Z5815" t="str" cm="1">
        <f t="array" ref="Z5815">[1]!s_stmnote_customertop5($A5815,$D5815,5)</f>
        <v>客户五</v>
      </c>
      <c r="AA5815" s="9">
        <f>[1]!s_stmnote_salestop5_pct(A5815,D5815)</f>
        <v>2.37</v>
      </c>
      <c r="AB5815" s="9">
        <f>[1]!s_fa_arturn(A5815,D5815)</f>
        <v>17.9727</v>
      </c>
      <c r="AC5815" s="9">
        <f>[1]!fa_apturn(A5815,D5815)</f>
        <v>1.5032570101792</v>
      </c>
      <c r="AD5815" s="9">
        <f>[1]!s_fa_invturn(A5815,D5815)</f>
        <v>0.1623</v>
      </c>
    </row>
    <row r="5816" spans="1:30">
      <c r="A5816">
        <v>402</v>
      </c>
      <c r="B5816" t="s">
        <v>38</v>
      </c>
      <c r="C5816" t="s">
        <v>1621</v>
      </c>
      <c r="D5816" s="8">
        <f t="shared" si="91"/>
        <v>45291</v>
      </c>
      <c r="E5816" t="s">
        <v>7023</v>
      </c>
      <c r="F5816">
        <v>2</v>
      </c>
      <c r="G5816" t="s">
        <v>10234</v>
      </c>
      <c r="H5816" t="s">
        <v>11915</v>
      </c>
      <c r="L5816" t="str" cm="1">
        <f t="array" ref="L5816">[1]!s_info_industry_gics(A5816,1)</f>
        <v>房地产</v>
      </c>
      <c r="M5816" t="str" cm="1">
        <f t="array" ref="M5816">[1]!s_info_industry_gicscode(A5816,1)</f>
        <v>60</v>
      </c>
      <c r="N5816" t="str">
        <f>[1]!s_info_industry_gics(A5816,2)</f>
        <v>房地产Ⅱ</v>
      </c>
      <c r="O5816" t="str">
        <f>[1]!s_info_industry_gicscode(A5816,2)</f>
        <v>6010</v>
      </c>
      <c r="P5816" t="str" cm="1">
        <f t="array" ref="P5816">[1]!s_stmnote_suppliertop5(A5816,D5816,1)</f>
        <v>供应商一</v>
      </c>
      <c r="Q5816" t="str">
        <f>[1]!s_stmnote_suppliertop5(A5816,D5816,2)</f>
        <v>供应商二</v>
      </c>
      <c r="R5816" t="str" cm="1">
        <f t="array" ref="R5816">[1]!s_stmnote_suppliertop5(A5816,D5816,3)</f>
        <v>供应商三</v>
      </c>
      <c r="S5816" t="str" cm="1">
        <f t="array" ref="S5816">[1]!s_stmnote_suppliertop5(A5816,D5816,4)</f>
        <v>供应商四</v>
      </c>
      <c r="T5816" t="str" cm="1">
        <f t="array" ref="T5816">[1]!s_stmnote_suppliertop5(A5816,D5816,5)</f>
        <v>供应商五</v>
      </c>
      <c r="U5816" s="9">
        <f>[1]!s_stmnote_purchasetop5_pct(A5816,D5816)</f>
        <v>35.71</v>
      </c>
      <c r="V5816" t="str" cm="1">
        <f t="array" ref="V5816">[1]!s_stmnote_customertop5($A5816,$D5816,1)</f>
        <v>客户一</v>
      </c>
      <c r="W5816" t="str" cm="1">
        <f t="array" ref="W5816">[1]!s_stmnote_customertop5($A5816,$D5816,2)</f>
        <v>客户二</v>
      </c>
      <c r="X5816" t="str" cm="1">
        <f t="array" ref="X5816">[1]!s_stmnote_customertop5($A5816,$D5816,3)</f>
        <v>客户三</v>
      </c>
      <c r="Y5816" t="str" cm="1">
        <f t="array" ref="Y5816">[1]!s_stmnote_customertop5($A5816,$D5816,4)</f>
        <v>客户四</v>
      </c>
      <c r="Z5816" t="str" cm="1">
        <f t="array" ref="Z5816">[1]!s_stmnote_customertop5($A5816,$D5816,5)</f>
        <v>客户五</v>
      </c>
      <c r="AA5816" s="9">
        <f>[1]!s_stmnote_salestop5_pct(A5816,D5816)</f>
        <v>2.37</v>
      </c>
      <c r="AB5816" s="9">
        <f>[1]!s_fa_arturn(A5816,D5816)</f>
        <v>17.9727</v>
      </c>
      <c r="AC5816" s="9">
        <f>[1]!fa_apturn(A5816,D5816)</f>
        <v>1.5032570101792</v>
      </c>
      <c r="AD5816" s="9">
        <f>[1]!s_fa_invturn(A5816,D5816)</f>
        <v>0.1623</v>
      </c>
    </row>
    <row r="5817" spans="1:30">
      <c r="A5817">
        <v>402</v>
      </c>
      <c r="B5817" t="s">
        <v>38</v>
      </c>
      <c r="C5817" t="s">
        <v>1622</v>
      </c>
      <c r="D5817" s="8">
        <f t="shared" si="91"/>
        <v>45657</v>
      </c>
      <c r="E5817" t="s">
        <v>7024</v>
      </c>
      <c r="F5817">
        <v>2</v>
      </c>
      <c r="G5817" t="s">
        <v>10235</v>
      </c>
      <c r="H5817" t="s">
        <v>11916</v>
      </c>
      <c r="L5817" t="str" cm="1">
        <f t="array" ref="L5817">[1]!s_info_industry_gics(A5817,1)</f>
        <v>房地产</v>
      </c>
      <c r="M5817" t="str" cm="1">
        <f t="array" ref="M5817">[1]!s_info_industry_gicscode(A5817,1)</f>
        <v>60</v>
      </c>
      <c r="N5817" t="str">
        <f>[1]!s_info_industry_gics(A5817,2)</f>
        <v>房地产Ⅱ</v>
      </c>
      <c r="O5817" t="str">
        <f>[1]!s_info_industry_gicscode(A5817,2)</f>
        <v>6010</v>
      </c>
      <c r="P5817" cm="1">
        <f t="array" ref="P5817">[1]!s_stmnote_suppliertop5(A5817,D5817,1)</f>
        <v>0</v>
      </c>
      <c r="Q5817">
        <f>[1]!s_stmnote_suppliertop5(A5817,D5817,2)</f>
        <v>0</v>
      </c>
      <c r="R5817" cm="1">
        <f t="array" ref="R5817">[1]!s_stmnote_suppliertop5(A5817,D5817,3)</f>
        <v>0</v>
      </c>
      <c r="S5817" cm="1">
        <f t="array" ref="S5817">[1]!s_stmnote_suppliertop5(A5817,D5817,4)</f>
        <v>0</v>
      </c>
      <c r="T5817" cm="1">
        <f t="array" ref="T5817">[1]!s_stmnote_suppliertop5(A5817,D5817,5)</f>
        <v>0</v>
      </c>
      <c r="U5817" s="9">
        <f>[1]!s_stmnote_purchasetop5_pct(A5817,D5817)</f>
        <v>0</v>
      </c>
      <c r="V5817" cm="1">
        <f t="array" ref="V5817">[1]!s_stmnote_customertop5($A5817,$D5817,1)</f>
        <v>0</v>
      </c>
      <c r="W5817" cm="1">
        <f t="array" ref="W5817">[1]!s_stmnote_customertop5($A5817,$D5817,2)</f>
        <v>0</v>
      </c>
      <c r="X5817" cm="1">
        <f t="array" ref="X5817">[1]!s_stmnote_customertop5($A5817,$D5817,3)</f>
        <v>0</v>
      </c>
      <c r="Y5817" cm="1">
        <f t="array" ref="Y5817">[1]!s_stmnote_customertop5($A5817,$D5817,4)</f>
        <v>0</v>
      </c>
      <c r="Z5817" cm="1">
        <f t="array" ref="Z5817">[1]!s_stmnote_customertop5($A5817,$D5817,5)</f>
        <v>0</v>
      </c>
      <c r="AA5817" s="9">
        <f>[1]!s_stmnote_salestop5_pct(A5817,D5817)</f>
        <v>0</v>
      </c>
      <c r="AB5817" s="9">
        <f>[1]!s_fa_arturn(A5817,D5817)</f>
        <v>0</v>
      </c>
      <c r="AC5817" s="9">
        <f>[1]!fa_apturn(A5817,D5817)</f>
        <v>0</v>
      </c>
      <c r="AD5817" s="9">
        <f>[1]!s_fa_invturn(A5817,D5817)</f>
        <v>0</v>
      </c>
    </row>
    <row r="5818" spans="1:30">
      <c r="A5818">
        <v>402</v>
      </c>
      <c r="B5818" t="s">
        <v>38</v>
      </c>
      <c r="C5818" t="s">
        <v>1623</v>
      </c>
      <c r="D5818" s="8">
        <f t="shared" si="91"/>
        <v>45657</v>
      </c>
      <c r="E5818" t="s">
        <v>7025</v>
      </c>
      <c r="F5818">
        <v>1</v>
      </c>
      <c r="G5818" t="s">
        <v>10236</v>
      </c>
      <c r="L5818" t="str" cm="1">
        <f t="array" ref="L5818">[1]!s_info_industry_gics(A5818,1)</f>
        <v>房地产</v>
      </c>
      <c r="M5818" t="str" cm="1">
        <f t="array" ref="M5818">[1]!s_info_industry_gicscode(A5818,1)</f>
        <v>60</v>
      </c>
      <c r="N5818" t="str">
        <f>[1]!s_info_industry_gics(A5818,2)</f>
        <v>房地产Ⅱ</v>
      </c>
      <c r="O5818" t="str">
        <f>[1]!s_info_industry_gicscode(A5818,2)</f>
        <v>6010</v>
      </c>
      <c r="P5818" cm="1">
        <f t="array" ref="P5818">[1]!s_stmnote_suppliertop5(A5818,D5818,1)</f>
        <v>0</v>
      </c>
      <c r="Q5818">
        <f>[1]!s_stmnote_suppliertop5(A5818,D5818,2)</f>
        <v>0</v>
      </c>
      <c r="R5818" cm="1">
        <f t="array" ref="R5818">[1]!s_stmnote_suppliertop5(A5818,D5818,3)</f>
        <v>0</v>
      </c>
      <c r="S5818" cm="1">
        <f t="array" ref="S5818">[1]!s_stmnote_suppliertop5(A5818,D5818,4)</f>
        <v>0</v>
      </c>
      <c r="T5818" cm="1">
        <f t="array" ref="T5818">[1]!s_stmnote_suppliertop5(A5818,D5818,5)</f>
        <v>0</v>
      </c>
      <c r="U5818" s="9">
        <f>[1]!s_stmnote_purchasetop5_pct(A5818,D5818)</f>
        <v>0</v>
      </c>
      <c r="V5818" cm="1">
        <f t="array" ref="V5818">[1]!s_stmnote_customertop5($A5818,$D5818,1)</f>
        <v>0</v>
      </c>
      <c r="W5818" cm="1">
        <f t="array" ref="W5818">[1]!s_stmnote_customertop5($A5818,$D5818,2)</f>
        <v>0</v>
      </c>
      <c r="X5818" cm="1">
        <f t="array" ref="X5818">[1]!s_stmnote_customertop5($A5818,$D5818,3)</f>
        <v>0</v>
      </c>
      <c r="Y5818" cm="1">
        <f t="array" ref="Y5818">[1]!s_stmnote_customertop5($A5818,$D5818,4)</f>
        <v>0</v>
      </c>
      <c r="Z5818" cm="1">
        <f t="array" ref="Z5818">[1]!s_stmnote_customertop5($A5818,$D5818,5)</f>
        <v>0</v>
      </c>
      <c r="AA5818" s="9">
        <f>[1]!s_stmnote_salestop5_pct(A5818,D5818)</f>
        <v>0</v>
      </c>
      <c r="AB5818" s="9">
        <f>[1]!s_fa_arturn(A5818,D5818)</f>
        <v>0</v>
      </c>
      <c r="AC5818" s="9">
        <f>[1]!fa_apturn(A5818,D5818)</f>
        <v>0</v>
      </c>
      <c r="AD5818" s="9">
        <f>[1]!s_fa_invturn(A5818,D5818)</f>
        <v>0</v>
      </c>
    </row>
    <row r="5819" spans="1:30">
      <c r="A5819">
        <v>402</v>
      </c>
      <c r="B5819" t="s">
        <v>38</v>
      </c>
      <c r="C5819" t="s">
        <v>1624</v>
      </c>
      <c r="D5819" s="8">
        <f t="shared" si="91"/>
        <v>45657</v>
      </c>
      <c r="E5819" t="s">
        <v>7026</v>
      </c>
      <c r="F5819">
        <v>2</v>
      </c>
      <c r="G5819" t="s">
        <v>10234</v>
      </c>
      <c r="H5819" t="s">
        <v>11917</v>
      </c>
      <c r="L5819" t="str" cm="1">
        <f t="array" ref="L5819">[1]!s_info_industry_gics(A5819,1)</f>
        <v>房地产</v>
      </c>
      <c r="M5819" t="str" cm="1">
        <f t="array" ref="M5819">[1]!s_info_industry_gicscode(A5819,1)</f>
        <v>60</v>
      </c>
      <c r="N5819" t="str">
        <f>[1]!s_info_industry_gics(A5819,2)</f>
        <v>房地产Ⅱ</v>
      </c>
      <c r="O5819" t="str">
        <f>[1]!s_info_industry_gicscode(A5819,2)</f>
        <v>6010</v>
      </c>
      <c r="P5819" cm="1">
        <f t="array" ref="P5819">[1]!s_stmnote_suppliertop5(A5819,D5819,1)</f>
        <v>0</v>
      </c>
      <c r="Q5819">
        <f>[1]!s_stmnote_suppliertop5(A5819,D5819,2)</f>
        <v>0</v>
      </c>
      <c r="R5819" cm="1">
        <f t="array" ref="R5819">[1]!s_stmnote_suppliertop5(A5819,D5819,3)</f>
        <v>0</v>
      </c>
      <c r="S5819" cm="1">
        <f t="array" ref="S5819">[1]!s_stmnote_suppliertop5(A5819,D5819,4)</f>
        <v>0</v>
      </c>
      <c r="T5819" cm="1">
        <f t="array" ref="T5819">[1]!s_stmnote_suppliertop5(A5819,D5819,5)</f>
        <v>0</v>
      </c>
      <c r="U5819" s="9">
        <f>[1]!s_stmnote_purchasetop5_pct(A5819,D5819)</f>
        <v>0</v>
      </c>
      <c r="V5819" cm="1">
        <f t="array" ref="V5819">[1]!s_stmnote_customertop5($A5819,$D5819,1)</f>
        <v>0</v>
      </c>
      <c r="W5819" cm="1">
        <f t="array" ref="W5819">[1]!s_stmnote_customertop5($A5819,$D5819,2)</f>
        <v>0</v>
      </c>
      <c r="X5819" cm="1">
        <f t="array" ref="X5819">[1]!s_stmnote_customertop5($A5819,$D5819,3)</f>
        <v>0</v>
      </c>
      <c r="Y5819" cm="1">
        <f t="array" ref="Y5819">[1]!s_stmnote_customertop5($A5819,$D5819,4)</f>
        <v>0</v>
      </c>
      <c r="Z5819" cm="1">
        <f t="array" ref="Z5819">[1]!s_stmnote_customertop5($A5819,$D5819,5)</f>
        <v>0</v>
      </c>
      <c r="AA5819" s="9">
        <f>[1]!s_stmnote_salestop5_pct(A5819,D5819)</f>
        <v>0</v>
      </c>
      <c r="AB5819" s="9">
        <f>[1]!s_fa_arturn(A5819,D5819)</f>
        <v>0</v>
      </c>
      <c r="AC5819" s="9">
        <f>[1]!fa_apturn(A5819,D5819)</f>
        <v>0</v>
      </c>
      <c r="AD5819" s="9">
        <f>[1]!s_fa_invturn(A5819,D5819)</f>
        <v>0</v>
      </c>
    </row>
    <row r="5820" spans="1:30">
      <c r="A5820">
        <v>560</v>
      </c>
      <c r="B5820" t="s">
        <v>65</v>
      </c>
      <c r="C5820" t="s">
        <v>1736</v>
      </c>
      <c r="D5820" s="8">
        <f t="shared" si="91"/>
        <v>44561</v>
      </c>
      <c r="E5820" t="s">
        <v>7102</v>
      </c>
      <c r="F5820">
        <v>1</v>
      </c>
      <c r="G5820" t="s">
        <v>7881</v>
      </c>
      <c r="L5820" t="str" cm="1">
        <f t="array" ref="L5820">[1]!s_info_industry_gics(A5820,1)</f>
        <v>房地产</v>
      </c>
      <c r="M5820" t="str" cm="1">
        <f t="array" ref="M5820">[1]!s_info_industry_gicscode(A5820,1)</f>
        <v>60</v>
      </c>
      <c r="N5820" t="str">
        <f>[1]!s_info_industry_gics(A5820,2)</f>
        <v>房地产Ⅱ</v>
      </c>
      <c r="O5820" t="str">
        <f>[1]!s_info_industry_gicscode(A5820,2)</f>
        <v>6010</v>
      </c>
      <c r="P5820" t="str" cm="1">
        <f t="array" ref="P5820">[1]!s_stmnote_suppliertop5(A5820,D5820,1)</f>
        <v>供应商A</v>
      </c>
      <c r="Q5820" t="str">
        <f>[1]!s_stmnote_suppliertop5(A5820,D5820,2)</f>
        <v>供应商B</v>
      </c>
      <c r="R5820" t="str" cm="1">
        <f t="array" ref="R5820">[1]!s_stmnote_suppliertop5(A5820,D5820,3)</f>
        <v>供应商C</v>
      </c>
      <c r="S5820" t="str" cm="1">
        <f t="array" ref="S5820">[1]!s_stmnote_suppliertop5(A5820,D5820,4)</f>
        <v>供应商D</v>
      </c>
      <c r="T5820" t="str" cm="1">
        <f t="array" ref="T5820">[1]!s_stmnote_suppliertop5(A5820,D5820,5)</f>
        <v>供应商E</v>
      </c>
      <c r="U5820" s="9">
        <f>[1]!s_stmnote_purchasetop5_pct(A5820,D5820)</f>
        <v>3.13</v>
      </c>
      <c r="V5820" t="str" cm="1">
        <f t="array" ref="V5820">[1]!s_stmnote_customertop5($A5820,$D5820,1)</f>
        <v>客户A</v>
      </c>
      <c r="W5820" t="str" cm="1">
        <f t="array" ref="W5820">[1]!s_stmnote_customertop5($A5820,$D5820,2)</f>
        <v>客户B</v>
      </c>
      <c r="X5820" t="str" cm="1">
        <f t="array" ref="X5820">[1]!s_stmnote_customertop5($A5820,$D5820,3)</f>
        <v>客户C</v>
      </c>
      <c r="Y5820" t="str" cm="1">
        <f t="array" ref="Y5820">[1]!s_stmnote_customertop5($A5820,$D5820,4)</f>
        <v>客户D</v>
      </c>
      <c r="Z5820" t="str" cm="1">
        <f t="array" ref="Z5820">[1]!s_stmnote_customertop5($A5820,$D5820,5)</f>
        <v>客户E</v>
      </c>
      <c r="AA5820" s="9">
        <f>[1]!s_stmnote_salestop5_pct(A5820,D5820)</f>
        <v>1.72</v>
      </c>
      <c r="AB5820" s="9">
        <f>[1]!s_fa_arturn(A5820,D5820)</f>
        <v>9.4032</v>
      </c>
      <c r="AC5820" s="9">
        <f>[1]!fa_apturn(A5820,D5820)</f>
        <v>28.147653323353499</v>
      </c>
      <c r="AD5820" s="9">
        <f>[1]!s_fa_invturn(A5820,D5820)</f>
        <v>17.647500000000001</v>
      </c>
    </row>
    <row r="5821" spans="1:30">
      <c r="A5821">
        <v>573</v>
      </c>
      <c r="B5821" t="s">
        <v>70</v>
      </c>
      <c r="C5821" t="s">
        <v>1760</v>
      </c>
      <c r="D5821" s="8">
        <f t="shared" si="91"/>
        <v>44561</v>
      </c>
      <c r="E5821" t="s">
        <v>7116</v>
      </c>
      <c r="F5821">
        <v>1</v>
      </c>
      <c r="G5821" t="s">
        <v>7991</v>
      </c>
      <c r="L5821" t="str" cm="1">
        <f t="array" ref="L5821">[1]!s_info_industry_gics(A5821,1)</f>
        <v>房地产</v>
      </c>
      <c r="M5821" t="str" cm="1">
        <f t="array" ref="M5821">[1]!s_info_industry_gicscode(A5821,1)</f>
        <v>60</v>
      </c>
      <c r="N5821" t="str">
        <f>[1]!s_info_industry_gics(A5821,2)</f>
        <v>房地产Ⅱ</v>
      </c>
      <c r="O5821" t="str">
        <f>[1]!s_info_industry_gicscode(A5821,2)</f>
        <v>6010</v>
      </c>
      <c r="P5821" t="str" cm="1">
        <f t="array" ref="P5821">[1]!s_stmnote_suppliertop5(A5821,D5821,1)</f>
        <v>衡阳*****有限公司</v>
      </c>
      <c r="Q5821" t="str">
        <f>[1]!s_stmnote_suppliertop5(A5821,D5821,2)</f>
        <v>湖南******有限公司</v>
      </c>
      <c r="R5821" t="str" cm="1">
        <f t="array" ref="R5821">[1]!s_stmnote_suppliertop5(A5821,D5821,3)</f>
        <v>四川****产业有限公司</v>
      </c>
      <c r="S5821" t="str" cm="1">
        <f t="array" ref="S5821">[1]!s_stmnote_suppliertop5(A5821,D5821,4)</f>
        <v>耒阳市*****有限公司</v>
      </c>
      <c r="T5821" t="str" cm="1">
        <f t="array" ref="T5821">[1]!s_stmnote_suppliertop5(A5821,D5821,5)</f>
        <v>广东****实业有限公司</v>
      </c>
      <c r="U5821" s="9">
        <f>[1]!s_stmnote_purchasetop5_pct(A5821,D5821)</f>
        <v>24.24</v>
      </c>
      <c r="V5821" t="str" cm="1">
        <f t="array" ref="V5821">[1]!s_stmnote_customertop5($A5821,$D5821,1)</f>
        <v>广东***集团有限公司</v>
      </c>
      <c r="W5821" t="str" cm="1">
        <f t="array" ref="W5821">[1]!s_stmnote_customertop5($A5821,$D5821,2)</f>
        <v>广东*****有限公司</v>
      </c>
      <c r="X5821" t="str" cm="1">
        <f t="array" ref="X5821">[1]!s_stmnote_customertop5($A5821,$D5821,3)</f>
        <v>湖南****科技有限公司</v>
      </c>
      <c r="Y5821" t="str" cm="1">
        <f t="array" ref="Y5821">[1]!s_stmnote_customertop5($A5821,$D5821,4)</f>
        <v>衡阳*******有限责任公司</v>
      </c>
      <c r="Z5821" t="str" cm="1">
        <f t="array" ref="Z5821">[1]!s_stmnote_customertop5($A5821,$D5821,5)</f>
        <v>深圳市****有限公司</v>
      </c>
      <c r="AA5821" s="9">
        <f>[1]!s_stmnote_salestop5_pct(A5821,D5821)</f>
        <v>24.76</v>
      </c>
      <c r="AB5821" s="9">
        <f>[1]!s_fa_arturn(A5821,D5821)</f>
        <v>30.4849</v>
      </c>
      <c r="AC5821" s="9">
        <f>[1]!fa_apturn(A5821,D5821)</f>
        <v>8.0653261407264303</v>
      </c>
      <c r="AD5821" s="9">
        <f>[1]!s_fa_invturn(A5821,D5821)</f>
        <v>0.84930000000000005</v>
      </c>
    </row>
    <row r="5822" spans="1:30">
      <c r="A5822">
        <v>573</v>
      </c>
      <c r="B5822" t="s">
        <v>70</v>
      </c>
      <c r="C5822" t="s">
        <v>1761</v>
      </c>
      <c r="D5822" s="8">
        <f t="shared" si="91"/>
        <v>44561</v>
      </c>
      <c r="E5822" t="s">
        <v>7060</v>
      </c>
      <c r="F5822">
        <v>1</v>
      </c>
      <c r="G5822" t="s">
        <v>7992</v>
      </c>
      <c r="L5822" t="str" cm="1">
        <f t="array" ref="L5822">[1]!s_info_industry_gics(A5822,1)</f>
        <v>房地产</v>
      </c>
      <c r="M5822" t="str" cm="1">
        <f t="array" ref="M5822">[1]!s_info_industry_gicscode(A5822,1)</f>
        <v>60</v>
      </c>
      <c r="N5822" t="str">
        <f>[1]!s_info_industry_gics(A5822,2)</f>
        <v>房地产Ⅱ</v>
      </c>
      <c r="O5822" t="str">
        <f>[1]!s_info_industry_gicscode(A5822,2)</f>
        <v>6010</v>
      </c>
      <c r="P5822" t="str" cm="1">
        <f t="array" ref="P5822">[1]!s_stmnote_suppliertop5(A5822,D5822,1)</f>
        <v>衡阳*****有限公司</v>
      </c>
      <c r="Q5822" t="str">
        <f>[1]!s_stmnote_suppliertop5(A5822,D5822,2)</f>
        <v>湖南******有限公司</v>
      </c>
      <c r="R5822" t="str" cm="1">
        <f t="array" ref="R5822">[1]!s_stmnote_suppliertop5(A5822,D5822,3)</f>
        <v>四川****产业有限公司</v>
      </c>
      <c r="S5822" t="str" cm="1">
        <f t="array" ref="S5822">[1]!s_stmnote_suppliertop5(A5822,D5822,4)</f>
        <v>耒阳市*****有限公司</v>
      </c>
      <c r="T5822" t="str" cm="1">
        <f t="array" ref="T5822">[1]!s_stmnote_suppliertop5(A5822,D5822,5)</f>
        <v>广东****实业有限公司</v>
      </c>
      <c r="U5822" s="9">
        <f>[1]!s_stmnote_purchasetop5_pct(A5822,D5822)</f>
        <v>24.24</v>
      </c>
      <c r="V5822" t="str" cm="1">
        <f t="array" ref="V5822">[1]!s_stmnote_customertop5($A5822,$D5822,1)</f>
        <v>广东***集团有限公司</v>
      </c>
      <c r="W5822" t="str" cm="1">
        <f t="array" ref="W5822">[1]!s_stmnote_customertop5($A5822,$D5822,2)</f>
        <v>广东*****有限公司</v>
      </c>
      <c r="X5822" t="str" cm="1">
        <f t="array" ref="X5822">[1]!s_stmnote_customertop5($A5822,$D5822,3)</f>
        <v>湖南****科技有限公司</v>
      </c>
      <c r="Y5822" t="str" cm="1">
        <f t="array" ref="Y5822">[1]!s_stmnote_customertop5($A5822,$D5822,4)</f>
        <v>衡阳*******有限责任公司</v>
      </c>
      <c r="Z5822" t="str" cm="1">
        <f t="array" ref="Z5822">[1]!s_stmnote_customertop5($A5822,$D5822,5)</f>
        <v>深圳市****有限公司</v>
      </c>
      <c r="AA5822" s="9">
        <f>[1]!s_stmnote_salestop5_pct(A5822,D5822)</f>
        <v>24.76</v>
      </c>
      <c r="AB5822" s="9">
        <f>[1]!s_fa_arturn(A5822,D5822)</f>
        <v>30.4849</v>
      </c>
      <c r="AC5822" s="9">
        <f>[1]!fa_apturn(A5822,D5822)</f>
        <v>8.0653261407264303</v>
      </c>
      <c r="AD5822" s="9">
        <f>[1]!s_fa_invturn(A5822,D5822)</f>
        <v>0.84930000000000005</v>
      </c>
    </row>
    <row r="5823" spans="1:30">
      <c r="A5823">
        <v>573</v>
      </c>
      <c r="B5823" t="s">
        <v>70</v>
      </c>
      <c r="C5823" t="s">
        <v>1762</v>
      </c>
      <c r="D5823" s="8">
        <f t="shared" si="91"/>
        <v>44926</v>
      </c>
      <c r="E5823" t="s">
        <v>7117</v>
      </c>
      <c r="F5823">
        <v>1</v>
      </c>
      <c r="G5823" t="s">
        <v>7993</v>
      </c>
      <c r="L5823" t="str" cm="1">
        <f t="array" ref="L5823">[1]!s_info_industry_gics(A5823,1)</f>
        <v>房地产</v>
      </c>
      <c r="M5823" t="str" cm="1">
        <f t="array" ref="M5823">[1]!s_info_industry_gicscode(A5823,1)</f>
        <v>60</v>
      </c>
      <c r="N5823" t="str">
        <f>[1]!s_info_industry_gics(A5823,2)</f>
        <v>房地产Ⅱ</v>
      </c>
      <c r="O5823" t="str">
        <f>[1]!s_info_industry_gicscode(A5823,2)</f>
        <v>6010</v>
      </c>
      <c r="P5823" t="str" cm="1">
        <f t="array" ref="P5823">[1]!s_stmnote_suppliertop5(A5823,D5823,1)</f>
        <v>广东****利用股份有限公司</v>
      </c>
      <c r="Q5823" t="str">
        <f>[1]!s_stmnote_suppliertop5(A5823,D5823,2)</f>
        <v>湖南***供应链有限公司</v>
      </c>
      <c r="R5823" t="str" cm="1">
        <f t="array" ref="R5823">[1]!s_stmnote_suppliertop5(A5823,D5823,3)</f>
        <v>广东***建设有限公司</v>
      </c>
      <c r="S5823" t="str" cm="1">
        <f t="array" ref="S5823">[1]!s_stmnote_suppliertop5(A5823,D5823,4)</f>
        <v>郴州**环保科技有限公司</v>
      </c>
      <c r="T5823" t="str" cm="1">
        <f t="array" ref="T5823">[1]!s_stmnote_suppliertop5(A5823,D5823,5)</f>
        <v>肇庆市****技术有限公司</v>
      </c>
      <c r="U5823" s="9">
        <f>[1]!s_stmnote_purchasetop5_pct(A5823,D5823)</f>
        <v>72.78</v>
      </c>
      <c r="V5823" t="str" cm="1">
        <f t="array" ref="V5823">[1]!s_stmnote_customertop5($A5823,$D5823,1)</f>
        <v>浙江**新材料发展有限公司</v>
      </c>
      <c r="W5823" t="str" cm="1">
        <f t="array" ref="W5823">[1]!s_stmnote_customertop5($A5823,$D5823,2)</f>
        <v>英德***电源有限公司</v>
      </c>
      <c r="X5823" t="str" cm="1">
        <f t="array" ref="X5823">[1]!s_stmnote_customertop5($A5823,$D5823,3)</f>
        <v>贵州**电源有限公司苏州分公司</v>
      </c>
      <c r="Y5823" t="str" cm="1">
        <f t="array" ref="Y5823">[1]!s_stmnote_customertop5($A5823,$D5823,4)</f>
        <v>深圳市**电子有限公司</v>
      </c>
      <c r="Z5823" t="str" cm="1">
        <f t="array" ref="Z5823">[1]!s_stmnote_customertop5($A5823,$D5823,5)</f>
        <v>江西****金属有限公司</v>
      </c>
      <c r="AA5823" s="9">
        <f>[1]!s_stmnote_salestop5_pct(A5823,D5823)</f>
        <v>66.319999999999993</v>
      </c>
      <c r="AB5823" s="9">
        <f>[1]!s_fa_arturn(A5823,D5823)</f>
        <v>22.125599999999999</v>
      </c>
      <c r="AC5823" s="9">
        <f>[1]!fa_apturn(A5823,D5823)</f>
        <v>11.3630445026565</v>
      </c>
      <c r="AD5823" s="9">
        <f>[1]!s_fa_invturn(A5823,D5823)</f>
        <v>1.0698000000000001</v>
      </c>
    </row>
    <row r="5824" spans="1:30">
      <c r="A5824">
        <v>573</v>
      </c>
      <c r="B5824" t="s">
        <v>70</v>
      </c>
      <c r="C5824" t="s">
        <v>1763</v>
      </c>
      <c r="D5824" s="8">
        <f t="shared" si="91"/>
        <v>44926</v>
      </c>
      <c r="E5824" t="s">
        <v>6983</v>
      </c>
      <c r="F5824">
        <v>1</v>
      </c>
      <c r="G5824" t="s">
        <v>7994</v>
      </c>
      <c r="L5824" t="str" cm="1">
        <f t="array" ref="L5824">[1]!s_info_industry_gics(A5824,1)</f>
        <v>房地产</v>
      </c>
      <c r="M5824" t="str" cm="1">
        <f t="array" ref="M5824">[1]!s_info_industry_gicscode(A5824,1)</f>
        <v>60</v>
      </c>
      <c r="N5824" t="str">
        <f>[1]!s_info_industry_gics(A5824,2)</f>
        <v>房地产Ⅱ</v>
      </c>
      <c r="O5824" t="str">
        <f>[1]!s_info_industry_gicscode(A5824,2)</f>
        <v>6010</v>
      </c>
      <c r="P5824" t="str" cm="1">
        <f t="array" ref="P5824">[1]!s_stmnote_suppliertop5(A5824,D5824,1)</f>
        <v>广东****利用股份有限公司</v>
      </c>
      <c r="Q5824" t="str">
        <f>[1]!s_stmnote_suppliertop5(A5824,D5824,2)</f>
        <v>湖南***供应链有限公司</v>
      </c>
      <c r="R5824" t="str" cm="1">
        <f t="array" ref="R5824">[1]!s_stmnote_suppliertop5(A5824,D5824,3)</f>
        <v>广东***建设有限公司</v>
      </c>
      <c r="S5824" t="str" cm="1">
        <f t="array" ref="S5824">[1]!s_stmnote_suppliertop5(A5824,D5824,4)</f>
        <v>郴州**环保科技有限公司</v>
      </c>
      <c r="T5824" t="str" cm="1">
        <f t="array" ref="T5824">[1]!s_stmnote_suppliertop5(A5824,D5824,5)</f>
        <v>肇庆市****技术有限公司</v>
      </c>
      <c r="U5824" s="9">
        <f>[1]!s_stmnote_purchasetop5_pct(A5824,D5824)</f>
        <v>72.78</v>
      </c>
      <c r="V5824" t="str" cm="1">
        <f t="array" ref="V5824">[1]!s_stmnote_customertop5($A5824,$D5824,1)</f>
        <v>浙江**新材料发展有限公司</v>
      </c>
      <c r="W5824" t="str" cm="1">
        <f t="array" ref="W5824">[1]!s_stmnote_customertop5($A5824,$D5824,2)</f>
        <v>英德***电源有限公司</v>
      </c>
      <c r="X5824" t="str" cm="1">
        <f t="array" ref="X5824">[1]!s_stmnote_customertop5($A5824,$D5824,3)</f>
        <v>贵州**电源有限公司苏州分公司</v>
      </c>
      <c r="Y5824" t="str" cm="1">
        <f t="array" ref="Y5824">[1]!s_stmnote_customertop5($A5824,$D5824,4)</f>
        <v>深圳市**电子有限公司</v>
      </c>
      <c r="Z5824" t="str" cm="1">
        <f t="array" ref="Z5824">[1]!s_stmnote_customertop5($A5824,$D5824,5)</f>
        <v>江西****金属有限公司</v>
      </c>
      <c r="AA5824" s="9">
        <f>[1]!s_stmnote_salestop5_pct(A5824,D5824)</f>
        <v>66.319999999999993</v>
      </c>
      <c r="AB5824" s="9">
        <f>[1]!s_fa_arturn(A5824,D5824)</f>
        <v>22.125599999999999</v>
      </c>
      <c r="AC5824" s="9">
        <f>[1]!fa_apturn(A5824,D5824)</f>
        <v>11.3630445026565</v>
      </c>
      <c r="AD5824" s="9">
        <f>[1]!s_fa_invturn(A5824,D5824)</f>
        <v>1.0698000000000001</v>
      </c>
    </row>
    <row r="5825" spans="1:30">
      <c r="A5825">
        <v>573</v>
      </c>
      <c r="B5825" t="s">
        <v>70</v>
      </c>
      <c r="C5825" t="s">
        <v>1764</v>
      </c>
      <c r="D5825" s="8">
        <f t="shared" si="91"/>
        <v>45291</v>
      </c>
      <c r="E5825" t="s">
        <v>7118</v>
      </c>
      <c r="F5825">
        <v>1</v>
      </c>
      <c r="G5825" t="s">
        <v>7995</v>
      </c>
      <c r="L5825" t="str" cm="1">
        <f t="array" ref="L5825">[1]!s_info_industry_gics(A5825,1)</f>
        <v>房地产</v>
      </c>
      <c r="M5825" t="str" cm="1">
        <f t="array" ref="M5825">[1]!s_info_industry_gicscode(A5825,1)</f>
        <v>60</v>
      </c>
      <c r="N5825" t="str">
        <f>[1]!s_info_industry_gics(A5825,2)</f>
        <v>房地产Ⅱ</v>
      </c>
      <c r="O5825" t="str">
        <f>[1]!s_info_industry_gicscode(A5825,2)</f>
        <v>6010</v>
      </c>
      <c r="P5825" t="str" cm="1">
        <f t="array" ref="P5825">[1]!s_stmnote_suppliertop5(A5825,D5825,1)</f>
        <v>****集团有限公司</v>
      </c>
      <c r="Q5825" t="str">
        <f>[1]!s_stmnote_suppliertop5(A5825,D5825,2)</f>
        <v>*****建设有限公司</v>
      </c>
      <c r="R5825" t="str" cm="1">
        <f t="array" ref="R5825">[1]!s_stmnote_suppliertop5(A5825,D5825,3)</f>
        <v>深圳市*****有限公司***厂</v>
      </c>
      <c r="S5825" t="str" cm="1">
        <f t="array" ref="S5825">[1]!s_stmnote_suppliertop5(A5825,D5825,4)</f>
        <v>肇庆市*****有限公司</v>
      </c>
      <c r="T5825" t="str" cm="1">
        <f t="array" ref="T5825">[1]!s_stmnote_suppliertop5(A5825,D5825,5)</f>
        <v>韶关市*****有限公司</v>
      </c>
      <c r="U5825" s="9">
        <f>[1]!s_stmnote_purchasetop5_pct(A5825,D5825)</f>
        <v>54.55</v>
      </c>
      <c r="V5825" t="str" cm="1">
        <f t="array" ref="V5825">[1]!s_stmnote_customertop5($A5825,$D5825,1)</f>
        <v>广东*****有限公司</v>
      </c>
      <c r="W5825" t="str" cm="1">
        <f t="array" ref="W5825">[1]!s_stmnote_customertop5($A5825,$D5825,2)</f>
        <v>深圳市****有限公司</v>
      </c>
      <c r="X5825" t="str" cm="1">
        <f t="array" ref="X5825">[1]!s_stmnote_customertop5($A5825,$D5825,3)</f>
        <v>****国际贸易有限公司</v>
      </c>
      <c r="Y5825" t="str" cm="1">
        <f t="array" ref="Y5825">[1]!s_stmnote_customertop5($A5825,$D5825,4)</f>
        <v>深圳市****有限公司****厂</v>
      </c>
      <c r="Z5825" t="str" cm="1">
        <f t="array" ref="Z5825">[1]!s_stmnote_customertop5($A5825,$D5825,5)</f>
        <v>成都****金属有限公司</v>
      </c>
      <c r="AA5825" s="9">
        <f>[1]!s_stmnote_salestop5_pct(A5825,D5825)</f>
        <v>38.93</v>
      </c>
      <c r="AB5825" s="9">
        <f>[1]!s_fa_arturn(A5825,D5825)</f>
        <v>14.222</v>
      </c>
      <c r="AC5825" s="9">
        <f>[1]!fa_apturn(A5825,D5825)</f>
        <v>4.3262624812377402</v>
      </c>
      <c r="AD5825" s="9">
        <f>[1]!s_fa_invturn(A5825,D5825)</f>
        <v>0.35589999999999999</v>
      </c>
    </row>
    <row r="5826" spans="1:30">
      <c r="A5826">
        <v>573</v>
      </c>
      <c r="B5826" t="s">
        <v>70</v>
      </c>
      <c r="C5826" t="s">
        <v>1765</v>
      </c>
      <c r="D5826" s="8">
        <f t="shared" si="91"/>
        <v>45291</v>
      </c>
      <c r="E5826" t="s">
        <v>7046</v>
      </c>
      <c r="F5826">
        <v>1</v>
      </c>
      <c r="G5826" t="s">
        <v>7996</v>
      </c>
      <c r="L5826" t="str" cm="1">
        <f t="array" ref="L5826">[1]!s_info_industry_gics(A5826,1)</f>
        <v>房地产</v>
      </c>
      <c r="M5826" t="str" cm="1">
        <f t="array" ref="M5826">[1]!s_info_industry_gicscode(A5826,1)</f>
        <v>60</v>
      </c>
      <c r="N5826" t="str">
        <f>[1]!s_info_industry_gics(A5826,2)</f>
        <v>房地产Ⅱ</v>
      </c>
      <c r="O5826" t="str">
        <f>[1]!s_info_industry_gicscode(A5826,2)</f>
        <v>6010</v>
      </c>
      <c r="P5826" t="str" cm="1">
        <f t="array" ref="P5826">[1]!s_stmnote_suppliertop5(A5826,D5826,1)</f>
        <v>****集团有限公司</v>
      </c>
      <c r="Q5826" t="str">
        <f>[1]!s_stmnote_suppliertop5(A5826,D5826,2)</f>
        <v>*****建设有限公司</v>
      </c>
      <c r="R5826" t="str" cm="1">
        <f t="array" ref="R5826">[1]!s_stmnote_suppliertop5(A5826,D5826,3)</f>
        <v>深圳市*****有限公司***厂</v>
      </c>
      <c r="S5826" t="str" cm="1">
        <f t="array" ref="S5826">[1]!s_stmnote_suppliertop5(A5826,D5826,4)</f>
        <v>肇庆市*****有限公司</v>
      </c>
      <c r="T5826" t="str" cm="1">
        <f t="array" ref="T5826">[1]!s_stmnote_suppliertop5(A5826,D5826,5)</f>
        <v>韶关市*****有限公司</v>
      </c>
      <c r="U5826" s="9">
        <f>[1]!s_stmnote_purchasetop5_pct(A5826,D5826)</f>
        <v>54.55</v>
      </c>
      <c r="V5826" t="str" cm="1">
        <f t="array" ref="V5826">[1]!s_stmnote_customertop5($A5826,$D5826,1)</f>
        <v>广东*****有限公司</v>
      </c>
      <c r="W5826" t="str" cm="1">
        <f t="array" ref="W5826">[1]!s_stmnote_customertop5($A5826,$D5826,2)</f>
        <v>深圳市****有限公司</v>
      </c>
      <c r="X5826" t="str" cm="1">
        <f t="array" ref="X5826">[1]!s_stmnote_customertop5($A5826,$D5826,3)</f>
        <v>****国际贸易有限公司</v>
      </c>
      <c r="Y5826" t="str" cm="1">
        <f t="array" ref="Y5826">[1]!s_stmnote_customertop5($A5826,$D5826,4)</f>
        <v>深圳市****有限公司****厂</v>
      </c>
      <c r="Z5826" t="str" cm="1">
        <f t="array" ref="Z5826">[1]!s_stmnote_customertop5($A5826,$D5826,5)</f>
        <v>成都****金属有限公司</v>
      </c>
      <c r="AA5826" s="9">
        <f>[1]!s_stmnote_salestop5_pct(A5826,D5826)</f>
        <v>38.93</v>
      </c>
      <c r="AB5826" s="9">
        <f>[1]!s_fa_arturn(A5826,D5826)</f>
        <v>14.222</v>
      </c>
      <c r="AC5826" s="9">
        <f>[1]!fa_apturn(A5826,D5826)</f>
        <v>4.3262624812377402</v>
      </c>
      <c r="AD5826" s="9">
        <f>[1]!s_fa_invturn(A5826,D5826)</f>
        <v>0.35589999999999999</v>
      </c>
    </row>
    <row r="5827" spans="1:30">
      <c r="A5827">
        <v>573</v>
      </c>
      <c r="B5827" t="s">
        <v>70</v>
      </c>
      <c r="C5827" t="s">
        <v>1766</v>
      </c>
      <c r="D5827" s="8">
        <f t="shared" si="91"/>
        <v>45657</v>
      </c>
      <c r="E5827" t="s">
        <v>7119</v>
      </c>
      <c r="F5827">
        <v>1</v>
      </c>
      <c r="G5827" t="s">
        <v>7997</v>
      </c>
      <c r="L5827" t="str" cm="1">
        <f t="array" ref="L5827">[1]!s_info_industry_gics(A5827,1)</f>
        <v>房地产</v>
      </c>
      <c r="M5827" t="str" cm="1">
        <f t="array" ref="M5827">[1]!s_info_industry_gicscode(A5827,1)</f>
        <v>60</v>
      </c>
      <c r="N5827" t="str">
        <f>[1]!s_info_industry_gics(A5827,2)</f>
        <v>房地产Ⅱ</v>
      </c>
      <c r="O5827" t="str">
        <f>[1]!s_info_industry_gicscode(A5827,2)</f>
        <v>6010</v>
      </c>
      <c r="P5827" cm="1">
        <f t="array" ref="P5827">[1]!s_stmnote_suppliertop5(A5827,D5827,1)</f>
        <v>0</v>
      </c>
      <c r="Q5827">
        <f>[1]!s_stmnote_suppliertop5(A5827,D5827,2)</f>
        <v>0</v>
      </c>
      <c r="R5827" cm="1">
        <f t="array" ref="R5827">[1]!s_stmnote_suppliertop5(A5827,D5827,3)</f>
        <v>0</v>
      </c>
      <c r="S5827" cm="1">
        <f t="array" ref="S5827">[1]!s_stmnote_suppliertop5(A5827,D5827,4)</f>
        <v>0</v>
      </c>
      <c r="T5827" cm="1">
        <f t="array" ref="T5827">[1]!s_stmnote_suppliertop5(A5827,D5827,5)</f>
        <v>0</v>
      </c>
      <c r="U5827" s="9">
        <f>[1]!s_stmnote_purchasetop5_pct(A5827,D5827)</f>
        <v>0</v>
      </c>
      <c r="V5827" cm="1">
        <f t="array" ref="V5827">[1]!s_stmnote_customertop5($A5827,$D5827,1)</f>
        <v>0</v>
      </c>
      <c r="W5827" cm="1">
        <f t="array" ref="W5827">[1]!s_stmnote_customertop5($A5827,$D5827,2)</f>
        <v>0</v>
      </c>
      <c r="X5827" cm="1">
        <f t="array" ref="X5827">[1]!s_stmnote_customertop5($A5827,$D5827,3)</f>
        <v>0</v>
      </c>
      <c r="Y5827" cm="1">
        <f t="array" ref="Y5827">[1]!s_stmnote_customertop5($A5827,$D5827,4)</f>
        <v>0</v>
      </c>
      <c r="Z5827" cm="1">
        <f t="array" ref="Z5827">[1]!s_stmnote_customertop5($A5827,$D5827,5)</f>
        <v>0</v>
      </c>
      <c r="AA5827" s="9">
        <f>[1]!s_stmnote_salestop5_pct(A5827,D5827)</f>
        <v>0</v>
      </c>
      <c r="AB5827" s="9">
        <f>[1]!s_fa_arturn(A5827,D5827)</f>
        <v>0</v>
      </c>
      <c r="AC5827" s="9">
        <f>[1]!fa_apturn(A5827,D5827)</f>
        <v>0</v>
      </c>
      <c r="AD5827" s="9">
        <f>[1]!s_fa_invturn(A5827,D5827)</f>
        <v>0</v>
      </c>
    </row>
    <row r="5828" spans="1:30">
      <c r="A5828">
        <v>671</v>
      </c>
      <c r="B5828" t="s">
        <v>86</v>
      </c>
      <c r="C5828" t="s">
        <v>1816</v>
      </c>
      <c r="D5828" s="8">
        <f t="shared" si="91"/>
        <v>44561</v>
      </c>
      <c r="E5828" t="s">
        <v>7146</v>
      </c>
      <c r="F5828">
        <v>1</v>
      </c>
      <c r="G5828" t="s">
        <v>10299</v>
      </c>
      <c r="L5828" t="str" cm="1">
        <f t="array" ref="L5828">[1]!s_info_industry_gics(A5828,1)</f>
        <v>房地产</v>
      </c>
      <c r="M5828" t="str" cm="1">
        <f t="array" ref="M5828">[1]!s_info_industry_gicscode(A5828,1)</f>
        <v>60</v>
      </c>
      <c r="N5828" t="str">
        <f>[1]!s_info_industry_gics(A5828,2)</f>
        <v>房地产Ⅱ</v>
      </c>
      <c r="O5828" t="str">
        <f>[1]!s_info_industry_gicscode(A5828,2)</f>
        <v>6010</v>
      </c>
      <c r="P5828" t="str" cm="1">
        <f t="array" ref="P5828">[1]!s_stmnote_suppliertop5(A5828,D5828,1)</f>
        <v>第一名</v>
      </c>
      <c r="Q5828" t="str">
        <f>[1]!s_stmnote_suppliertop5(A5828,D5828,2)</f>
        <v>第二名</v>
      </c>
      <c r="R5828" t="str" cm="1">
        <f t="array" ref="R5828">[1]!s_stmnote_suppliertop5(A5828,D5828,3)</f>
        <v>第三名</v>
      </c>
      <c r="S5828" t="str" cm="1">
        <f t="array" ref="S5828">[1]!s_stmnote_suppliertop5(A5828,D5828,4)</f>
        <v>第四名</v>
      </c>
      <c r="T5828" t="str" cm="1">
        <f t="array" ref="T5828">[1]!s_stmnote_suppliertop5(A5828,D5828,5)</f>
        <v>第五名</v>
      </c>
      <c r="U5828" s="9">
        <f>[1]!s_stmnote_purchasetop5_pct(A5828,D5828)</f>
        <v>24.35</v>
      </c>
      <c r="V5828" t="str" cm="1">
        <f t="array" ref="V5828">[1]!s_stmnote_customertop5($A5828,$D5828,1)</f>
        <v>第一名</v>
      </c>
      <c r="W5828" t="str" cm="1">
        <f t="array" ref="W5828">[1]!s_stmnote_customertop5($A5828,$D5828,2)</f>
        <v>第二名</v>
      </c>
      <c r="X5828" t="str" cm="1">
        <f t="array" ref="X5828">[1]!s_stmnote_customertop5($A5828,$D5828,3)</f>
        <v>第三名</v>
      </c>
      <c r="Y5828" t="str" cm="1">
        <f t="array" ref="Y5828">[1]!s_stmnote_customertop5($A5828,$D5828,4)</f>
        <v>第四名</v>
      </c>
      <c r="Z5828" t="str" cm="1">
        <f t="array" ref="Z5828">[1]!s_stmnote_customertop5($A5828,$D5828,5)</f>
        <v>第五名</v>
      </c>
      <c r="AA5828" s="9">
        <f>[1]!s_stmnote_salestop5_pct(A5828,D5828)</f>
        <v>11.27</v>
      </c>
      <c r="AB5828" s="9">
        <f>[1]!s_fa_arturn(A5828,D5828)</f>
        <v>22.894400000000001</v>
      </c>
      <c r="AC5828" s="9">
        <f>[1]!fa_apturn(A5828,D5828)</f>
        <v>1.4033209188526501</v>
      </c>
      <c r="AD5828" s="9">
        <f>[1]!s_fa_invturn(A5828,D5828)</f>
        <v>0.19819999999999999</v>
      </c>
    </row>
    <row r="5829" spans="1:30">
      <c r="A5829">
        <v>671</v>
      </c>
      <c r="B5829" t="s">
        <v>86</v>
      </c>
      <c r="C5829" t="s">
        <v>1817</v>
      </c>
      <c r="D5829" s="8">
        <f t="shared" si="91"/>
        <v>44561</v>
      </c>
      <c r="E5829" t="s">
        <v>7155</v>
      </c>
      <c r="F5829">
        <v>1</v>
      </c>
      <c r="G5829" t="s">
        <v>10300</v>
      </c>
      <c r="L5829" t="str" cm="1">
        <f t="array" ref="L5829">[1]!s_info_industry_gics(A5829,1)</f>
        <v>房地产</v>
      </c>
      <c r="M5829" t="str" cm="1">
        <f t="array" ref="M5829">[1]!s_info_industry_gicscode(A5829,1)</f>
        <v>60</v>
      </c>
      <c r="N5829" t="str">
        <f>[1]!s_info_industry_gics(A5829,2)</f>
        <v>房地产Ⅱ</v>
      </c>
      <c r="O5829" t="str">
        <f>[1]!s_info_industry_gicscode(A5829,2)</f>
        <v>6010</v>
      </c>
      <c r="P5829" t="str" cm="1">
        <f t="array" ref="P5829">[1]!s_stmnote_suppliertop5(A5829,D5829,1)</f>
        <v>第一名</v>
      </c>
      <c r="Q5829" t="str">
        <f>[1]!s_stmnote_suppliertop5(A5829,D5829,2)</f>
        <v>第二名</v>
      </c>
      <c r="R5829" t="str" cm="1">
        <f t="array" ref="R5829">[1]!s_stmnote_suppliertop5(A5829,D5829,3)</f>
        <v>第三名</v>
      </c>
      <c r="S5829" t="str" cm="1">
        <f t="array" ref="S5829">[1]!s_stmnote_suppliertop5(A5829,D5829,4)</f>
        <v>第四名</v>
      </c>
      <c r="T5829" t="str" cm="1">
        <f t="array" ref="T5829">[1]!s_stmnote_suppliertop5(A5829,D5829,5)</f>
        <v>第五名</v>
      </c>
      <c r="U5829" s="9">
        <f>[1]!s_stmnote_purchasetop5_pct(A5829,D5829)</f>
        <v>24.35</v>
      </c>
      <c r="V5829" t="str" cm="1">
        <f t="array" ref="V5829">[1]!s_stmnote_customertop5($A5829,$D5829,1)</f>
        <v>第一名</v>
      </c>
      <c r="W5829" t="str" cm="1">
        <f t="array" ref="W5829">[1]!s_stmnote_customertop5($A5829,$D5829,2)</f>
        <v>第二名</v>
      </c>
      <c r="X5829" t="str" cm="1">
        <f t="array" ref="X5829">[1]!s_stmnote_customertop5($A5829,$D5829,3)</f>
        <v>第三名</v>
      </c>
      <c r="Y5829" t="str" cm="1">
        <f t="array" ref="Y5829">[1]!s_stmnote_customertop5($A5829,$D5829,4)</f>
        <v>第四名</v>
      </c>
      <c r="Z5829" t="str" cm="1">
        <f t="array" ref="Z5829">[1]!s_stmnote_customertop5($A5829,$D5829,5)</f>
        <v>第五名</v>
      </c>
      <c r="AA5829" s="9">
        <f>[1]!s_stmnote_salestop5_pct(A5829,D5829)</f>
        <v>11.27</v>
      </c>
      <c r="AB5829" s="9">
        <f>[1]!s_fa_arturn(A5829,D5829)</f>
        <v>22.894400000000001</v>
      </c>
      <c r="AC5829" s="9">
        <f>[1]!fa_apturn(A5829,D5829)</f>
        <v>1.4033209188526501</v>
      </c>
      <c r="AD5829" s="9">
        <f>[1]!s_fa_invturn(A5829,D5829)</f>
        <v>0.19819999999999999</v>
      </c>
    </row>
    <row r="5830" spans="1:30">
      <c r="A5830">
        <v>671</v>
      </c>
      <c r="B5830" t="s">
        <v>86</v>
      </c>
      <c r="C5830" t="s">
        <v>1818</v>
      </c>
      <c r="D5830" s="8">
        <f t="shared" si="91"/>
        <v>44926</v>
      </c>
      <c r="E5830" t="s">
        <v>7015</v>
      </c>
      <c r="F5830">
        <v>1</v>
      </c>
      <c r="G5830" t="s">
        <v>10301</v>
      </c>
      <c r="L5830" t="str" cm="1">
        <f t="array" ref="L5830">[1]!s_info_industry_gics(A5830,1)</f>
        <v>房地产</v>
      </c>
      <c r="M5830" t="str" cm="1">
        <f t="array" ref="M5830">[1]!s_info_industry_gicscode(A5830,1)</f>
        <v>60</v>
      </c>
      <c r="N5830" t="str">
        <f>[1]!s_info_industry_gics(A5830,2)</f>
        <v>房地产Ⅱ</v>
      </c>
      <c r="O5830" t="str">
        <f>[1]!s_info_industry_gicscode(A5830,2)</f>
        <v>6010</v>
      </c>
      <c r="P5830" t="str" cm="1">
        <f t="array" ref="P5830">[1]!s_stmnote_suppliertop5(A5830,D5830,1)</f>
        <v>第一名</v>
      </c>
      <c r="Q5830" t="str">
        <f>[1]!s_stmnote_suppliertop5(A5830,D5830,2)</f>
        <v>第二名</v>
      </c>
      <c r="R5830" t="str" cm="1">
        <f t="array" ref="R5830">[1]!s_stmnote_suppliertop5(A5830,D5830,3)</f>
        <v>第三名</v>
      </c>
      <c r="S5830" t="str" cm="1">
        <f t="array" ref="S5830">[1]!s_stmnote_suppliertop5(A5830,D5830,4)</f>
        <v>第四名</v>
      </c>
      <c r="T5830" t="str" cm="1">
        <f t="array" ref="T5830">[1]!s_stmnote_suppliertop5(A5830,D5830,5)</f>
        <v>第五名</v>
      </c>
      <c r="U5830" s="9">
        <f>[1]!s_stmnote_purchasetop5_pct(A5830,D5830)</f>
        <v>12.33</v>
      </c>
      <c r="V5830" t="str" cm="1">
        <f t="array" ref="V5830">[1]!s_stmnote_customertop5($A5830,$D5830,1)</f>
        <v>第一名</v>
      </c>
      <c r="W5830" t="str" cm="1">
        <f t="array" ref="W5830">[1]!s_stmnote_customertop5($A5830,$D5830,2)</f>
        <v>第二名</v>
      </c>
      <c r="X5830" t="str" cm="1">
        <f t="array" ref="X5830">[1]!s_stmnote_customertop5($A5830,$D5830,3)</f>
        <v>第三名</v>
      </c>
      <c r="Y5830" t="str" cm="1">
        <f t="array" ref="Y5830">[1]!s_stmnote_customertop5($A5830,$D5830,4)</f>
        <v>第四名</v>
      </c>
      <c r="Z5830" t="str" cm="1">
        <f t="array" ref="Z5830">[1]!s_stmnote_customertop5($A5830,$D5830,5)</f>
        <v>第五名</v>
      </c>
      <c r="AA5830" s="9">
        <f>[1]!s_stmnote_salestop5_pct(A5830,D5830)</f>
        <v>1.57</v>
      </c>
      <c r="AB5830" s="9">
        <f>[1]!s_fa_arturn(A5830,D5830)</f>
        <v>20.388999999999999</v>
      </c>
      <c r="AC5830" s="9">
        <f>[1]!fa_apturn(A5830,D5830)</f>
        <v>1.25365022660418</v>
      </c>
      <c r="AD5830" s="9">
        <f>[1]!s_fa_invturn(A5830,D5830)</f>
        <v>0.1946</v>
      </c>
    </row>
    <row r="5831" spans="1:30">
      <c r="A5831">
        <v>671</v>
      </c>
      <c r="B5831" t="s">
        <v>86</v>
      </c>
      <c r="C5831" t="s">
        <v>1819</v>
      </c>
      <c r="D5831" s="8">
        <f t="shared" si="91"/>
        <v>44926</v>
      </c>
      <c r="E5831" t="s">
        <v>7012</v>
      </c>
      <c r="F5831">
        <v>1</v>
      </c>
      <c r="G5831" t="s">
        <v>10302</v>
      </c>
      <c r="L5831" t="str" cm="1">
        <f t="array" ref="L5831">[1]!s_info_industry_gics(A5831,1)</f>
        <v>房地产</v>
      </c>
      <c r="M5831" t="str" cm="1">
        <f t="array" ref="M5831">[1]!s_info_industry_gicscode(A5831,1)</f>
        <v>60</v>
      </c>
      <c r="N5831" t="str">
        <f>[1]!s_info_industry_gics(A5831,2)</f>
        <v>房地产Ⅱ</v>
      </c>
      <c r="O5831" t="str">
        <f>[1]!s_info_industry_gicscode(A5831,2)</f>
        <v>6010</v>
      </c>
      <c r="P5831" t="str" cm="1">
        <f t="array" ref="P5831">[1]!s_stmnote_suppliertop5(A5831,D5831,1)</f>
        <v>第一名</v>
      </c>
      <c r="Q5831" t="str">
        <f>[1]!s_stmnote_suppliertop5(A5831,D5831,2)</f>
        <v>第二名</v>
      </c>
      <c r="R5831" t="str" cm="1">
        <f t="array" ref="R5831">[1]!s_stmnote_suppliertop5(A5831,D5831,3)</f>
        <v>第三名</v>
      </c>
      <c r="S5831" t="str" cm="1">
        <f t="array" ref="S5831">[1]!s_stmnote_suppliertop5(A5831,D5831,4)</f>
        <v>第四名</v>
      </c>
      <c r="T5831" t="str" cm="1">
        <f t="array" ref="T5831">[1]!s_stmnote_suppliertop5(A5831,D5831,5)</f>
        <v>第五名</v>
      </c>
      <c r="U5831" s="9">
        <f>[1]!s_stmnote_purchasetop5_pct(A5831,D5831)</f>
        <v>12.33</v>
      </c>
      <c r="V5831" t="str" cm="1">
        <f t="array" ref="V5831">[1]!s_stmnote_customertop5($A5831,$D5831,1)</f>
        <v>第一名</v>
      </c>
      <c r="W5831" t="str" cm="1">
        <f t="array" ref="W5831">[1]!s_stmnote_customertop5($A5831,$D5831,2)</f>
        <v>第二名</v>
      </c>
      <c r="X5831" t="str" cm="1">
        <f t="array" ref="X5831">[1]!s_stmnote_customertop5($A5831,$D5831,3)</f>
        <v>第三名</v>
      </c>
      <c r="Y5831" t="str" cm="1">
        <f t="array" ref="Y5831">[1]!s_stmnote_customertop5($A5831,$D5831,4)</f>
        <v>第四名</v>
      </c>
      <c r="Z5831" t="str" cm="1">
        <f t="array" ref="Z5831">[1]!s_stmnote_customertop5($A5831,$D5831,5)</f>
        <v>第五名</v>
      </c>
      <c r="AA5831" s="9">
        <f>[1]!s_stmnote_salestop5_pct(A5831,D5831)</f>
        <v>1.57</v>
      </c>
      <c r="AB5831" s="9">
        <f>[1]!s_fa_arturn(A5831,D5831)</f>
        <v>20.388999999999999</v>
      </c>
      <c r="AC5831" s="9">
        <f>[1]!fa_apturn(A5831,D5831)</f>
        <v>1.25365022660418</v>
      </c>
      <c r="AD5831" s="9">
        <f>[1]!s_fa_invturn(A5831,D5831)</f>
        <v>0.1946</v>
      </c>
    </row>
    <row r="5832" spans="1:30">
      <c r="A5832">
        <v>671</v>
      </c>
      <c r="B5832" t="s">
        <v>86</v>
      </c>
      <c r="C5832" t="s">
        <v>1820</v>
      </c>
      <c r="D5832" s="8">
        <f t="shared" si="91"/>
        <v>45291</v>
      </c>
      <c r="E5832" t="s">
        <v>6942</v>
      </c>
      <c r="F5832">
        <v>1</v>
      </c>
      <c r="G5832" t="s">
        <v>10303</v>
      </c>
      <c r="L5832" t="str" cm="1">
        <f t="array" ref="L5832">[1]!s_info_industry_gics(A5832,1)</f>
        <v>房地产</v>
      </c>
      <c r="M5832" t="str" cm="1">
        <f t="array" ref="M5832">[1]!s_info_industry_gicscode(A5832,1)</f>
        <v>60</v>
      </c>
      <c r="N5832" t="str">
        <f>[1]!s_info_industry_gics(A5832,2)</f>
        <v>房地产Ⅱ</v>
      </c>
      <c r="O5832" t="str">
        <f>[1]!s_info_industry_gicscode(A5832,2)</f>
        <v>6010</v>
      </c>
      <c r="P5832" t="str" cm="1">
        <f t="array" ref="P5832">[1]!s_stmnote_suppliertop5(A5832,D5832,1)</f>
        <v>第一名</v>
      </c>
      <c r="Q5832" t="str">
        <f>[1]!s_stmnote_suppliertop5(A5832,D5832,2)</f>
        <v>第二名</v>
      </c>
      <c r="R5832" t="str" cm="1">
        <f t="array" ref="R5832">[1]!s_stmnote_suppliertop5(A5832,D5832,3)</f>
        <v>第三名</v>
      </c>
      <c r="S5832" t="str" cm="1">
        <f t="array" ref="S5832">[1]!s_stmnote_suppliertop5(A5832,D5832,4)</f>
        <v>第四名</v>
      </c>
      <c r="T5832" t="str" cm="1">
        <f t="array" ref="T5832">[1]!s_stmnote_suppliertop5(A5832,D5832,5)</f>
        <v>第五名</v>
      </c>
      <c r="U5832" s="9">
        <f>[1]!s_stmnote_purchasetop5_pct(A5832,D5832)</f>
        <v>18.440000000000001</v>
      </c>
      <c r="V5832" t="str" cm="1">
        <f t="array" ref="V5832">[1]!s_stmnote_customertop5($A5832,$D5832,1)</f>
        <v>第一名</v>
      </c>
      <c r="W5832" t="str" cm="1">
        <f t="array" ref="W5832">[1]!s_stmnote_customertop5($A5832,$D5832,2)</f>
        <v>第二名</v>
      </c>
      <c r="X5832" t="str" cm="1">
        <f t="array" ref="X5832">[1]!s_stmnote_customertop5($A5832,$D5832,3)</f>
        <v>第三名</v>
      </c>
      <c r="Y5832" t="str" cm="1">
        <f t="array" ref="Y5832">[1]!s_stmnote_customertop5($A5832,$D5832,4)</f>
        <v>第四名</v>
      </c>
      <c r="Z5832" t="str" cm="1">
        <f t="array" ref="Z5832">[1]!s_stmnote_customertop5($A5832,$D5832,5)</f>
        <v>第五名</v>
      </c>
      <c r="AA5832" s="9">
        <f>[1]!s_stmnote_salestop5_pct(A5832,D5832)</f>
        <v>1.62</v>
      </c>
      <c r="AB5832" s="9">
        <f>[1]!s_fa_arturn(A5832,D5832)</f>
        <v>29.3416</v>
      </c>
      <c r="AC5832" s="9">
        <f>[1]!fa_apturn(A5832,D5832)</f>
        <v>1.46704123840551</v>
      </c>
      <c r="AD5832" s="9">
        <f>[1]!s_fa_invturn(A5832,D5832)</f>
        <v>0.27339999999999998</v>
      </c>
    </row>
    <row r="5833" spans="1:30">
      <c r="A5833">
        <v>671</v>
      </c>
      <c r="B5833" t="s">
        <v>87</v>
      </c>
      <c r="C5833" t="s">
        <v>1821</v>
      </c>
      <c r="D5833" s="8">
        <f t="shared" si="91"/>
        <v>44561</v>
      </c>
      <c r="E5833" t="s">
        <v>7156</v>
      </c>
      <c r="F5833">
        <v>1</v>
      </c>
      <c r="G5833" t="s">
        <v>10304</v>
      </c>
      <c r="L5833" t="str" cm="1">
        <f t="array" ref="L5833">[1]!s_info_industry_gics(A5833,1)</f>
        <v>房地产</v>
      </c>
      <c r="M5833" t="str" cm="1">
        <f t="array" ref="M5833">[1]!s_info_industry_gicscode(A5833,1)</f>
        <v>60</v>
      </c>
      <c r="N5833" t="str">
        <f>[1]!s_info_industry_gics(A5833,2)</f>
        <v>房地产Ⅱ</v>
      </c>
      <c r="O5833" t="str">
        <f>[1]!s_info_industry_gicscode(A5833,2)</f>
        <v>6010</v>
      </c>
      <c r="P5833" t="str" cm="1">
        <f t="array" ref="P5833">[1]!s_stmnote_suppliertop5(A5833,D5833,1)</f>
        <v>第一名</v>
      </c>
      <c r="Q5833" t="str">
        <f>[1]!s_stmnote_suppliertop5(A5833,D5833,2)</f>
        <v>第二名</v>
      </c>
      <c r="R5833" t="str" cm="1">
        <f t="array" ref="R5833">[1]!s_stmnote_suppliertop5(A5833,D5833,3)</f>
        <v>第三名</v>
      </c>
      <c r="S5833" t="str" cm="1">
        <f t="array" ref="S5833">[1]!s_stmnote_suppliertop5(A5833,D5833,4)</f>
        <v>第四名</v>
      </c>
      <c r="T5833" t="str" cm="1">
        <f t="array" ref="T5833">[1]!s_stmnote_suppliertop5(A5833,D5833,5)</f>
        <v>第五名</v>
      </c>
      <c r="U5833" s="9">
        <f>[1]!s_stmnote_purchasetop5_pct(A5833,D5833)</f>
        <v>24.35</v>
      </c>
      <c r="V5833" t="str" cm="1">
        <f t="array" ref="V5833">[1]!s_stmnote_customertop5($A5833,$D5833,1)</f>
        <v>第一名</v>
      </c>
      <c r="W5833" t="str" cm="1">
        <f t="array" ref="W5833">[1]!s_stmnote_customertop5($A5833,$D5833,2)</f>
        <v>第二名</v>
      </c>
      <c r="X5833" t="str" cm="1">
        <f t="array" ref="X5833">[1]!s_stmnote_customertop5($A5833,$D5833,3)</f>
        <v>第三名</v>
      </c>
      <c r="Y5833" t="str" cm="1">
        <f t="array" ref="Y5833">[1]!s_stmnote_customertop5($A5833,$D5833,4)</f>
        <v>第四名</v>
      </c>
      <c r="Z5833" t="str" cm="1">
        <f t="array" ref="Z5833">[1]!s_stmnote_customertop5($A5833,$D5833,5)</f>
        <v>第五名</v>
      </c>
      <c r="AA5833" s="9">
        <f>[1]!s_stmnote_salestop5_pct(A5833,D5833)</f>
        <v>11.27</v>
      </c>
      <c r="AB5833" s="9">
        <f>[1]!s_fa_arturn(A5833,D5833)</f>
        <v>22.894400000000001</v>
      </c>
      <c r="AC5833" s="9">
        <f>[1]!fa_apturn(A5833,D5833)</f>
        <v>1.4033209188526501</v>
      </c>
      <c r="AD5833" s="9">
        <f>[1]!s_fa_invturn(A5833,D5833)</f>
        <v>0.19819999999999999</v>
      </c>
    </row>
    <row r="5834" spans="1:30">
      <c r="A5834">
        <v>736</v>
      </c>
      <c r="B5834" t="s">
        <v>102</v>
      </c>
      <c r="C5834" t="s">
        <v>1888</v>
      </c>
      <c r="D5834" s="8">
        <f t="shared" si="91"/>
        <v>44561</v>
      </c>
      <c r="E5834" t="s">
        <v>7146</v>
      </c>
      <c r="F5834">
        <v>2</v>
      </c>
      <c r="G5834" t="s">
        <v>10334</v>
      </c>
      <c r="H5834" t="s">
        <v>11962</v>
      </c>
      <c r="L5834" t="str" cm="1">
        <f t="array" ref="L5834">[1]!s_info_industry_gics(A5834,1)</f>
        <v>房地产</v>
      </c>
      <c r="M5834" t="str" cm="1">
        <f t="array" ref="M5834">[1]!s_info_industry_gicscode(A5834,1)</f>
        <v>60</v>
      </c>
      <c r="N5834" t="str">
        <f>[1]!s_info_industry_gics(A5834,2)</f>
        <v>房地产Ⅱ</v>
      </c>
      <c r="O5834" t="str">
        <f>[1]!s_info_industry_gicscode(A5834,2)</f>
        <v>6010</v>
      </c>
      <c r="P5834" t="str" cm="1">
        <f t="array" ref="P5834">[1]!s_stmnote_suppliertop5(A5834,D5834,1)</f>
        <v>供应商一</v>
      </c>
      <c r="Q5834" t="str">
        <f>[1]!s_stmnote_suppliertop5(A5834,D5834,2)</f>
        <v>供应商二</v>
      </c>
      <c r="R5834" t="str" cm="1">
        <f t="array" ref="R5834">[1]!s_stmnote_suppliertop5(A5834,D5834,3)</f>
        <v>供应商三</v>
      </c>
      <c r="S5834" t="str" cm="1">
        <f t="array" ref="S5834">[1]!s_stmnote_suppliertop5(A5834,D5834,4)</f>
        <v>供应商四</v>
      </c>
      <c r="T5834" t="str" cm="1">
        <f t="array" ref="T5834">[1]!s_stmnote_suppliertop5(A5834,D5834,5)</f>
        <v>供应商五</v>
      </c>
      <c r="U5834" s="9">
        <f>[1]!s_stmnote_purchasetop5_pct(A5834,D5834)</f>
        <v>37.049999999999997</v>
      </c>
      <c r="V5834" t="str" cm="1">
        <f t="array" ref="V5834">[1]!s_stmnote_customertop5($A5834,$D5834,1)</f>
        <v>客户一</v>
      </c>
      <c r="W5834" t="str" cm="1">
        <f t="array" ref="W5834">[1]!s_stmnote_customertop5($A5834,$D5834,2)</f>
        <v>客户二</v>
      </c>
      <c r="X5834" t="str" cm="1">
        <f t="array" ref="X5834">[1]!s_stmnote_customertop5($A5834,$D5834,3)</f>
        <v>客户三</v>
      </c>
      <c r="Y5834" t="str" cm="1">
        <f t="array" ref="Y5834">[1]!s_stmnote_customertop5($A5834,$D5834,4)</f>
        <v>客户四</v>
      </c>
      <c r="Z5834" t="str" cm="1">
        <f t="array" ref="Z5834">[1]!s_stmnote_customertop5($A5834,$D5834,5)</f>
        <v>客户五</v>
      </c>
      <c r="AA5834" s="9">
        <f>[1]!s_stmnote_salestop5_pct(A5834,D5834)</f>
        <v>1.93</v>
      </c>
      <c r="AB5834" s="9">
        <f>[1]!s_fa_arturn(A5834,D5834)</f>
        <v>491.15940000000001</v>
      </c>
      <c r="AC5834" s="9">
        <f>[1]!fa_apturn(A5834,D5834)</f>
        <v>1.1896061897478101</v>
      </c>
      <c r="AD5834" s="9">
        <f>[1]!s_fa_invturn(A5834,D5834)</f>
        <v>0.1239</v>
      </c>
    </row>
    <row r="5835" spans="1:30">
      <c r="A5835">
        <v>736</v>
      </c>
      <c r="B5835" t="s">
        <v>102</v>
      </c>
      <c r="C5835" t="s">
        <v>1889</v>
      </c>
      <c r="D5835" s="8">
        <f t="shared" si="91"/>
        <v>44561</v>
      </c>
      <c r="E5835" t="s">
        <v>7066</v>
      </c>
      <c r="F5835">
        <v>2</v>
      </c>
      <c r="G5835" t="s">
        <v>10335</v>
      </c>
      <c r="H5835" t="s">
        <v>11963</v>
      </c>
      <c r="L5835" t="str" cm="1">
        <f t="array" ref="L5835">[1]!s_info_industry_gics(A5835,1)</f>
        <v>房地产</v>
      </c>
      <c r="M5835" t="str" cm="1">
        <f t="array" ref="M5835">[1]!s_info_industry_gicscode(A5835,1)</f>
        <v>60</v>
      </c>
      <c r="N5835" t="str">
        <f>[1]!s_info_industry_gics(A5835,2)</f>
        <v>房地产Ⅱ</v>
      </c>
      <c r="O5835" t="str">
        <f>[1]!s_info_industry_gicscode(A5835,2)</f>
        <v>6010</v>
      </c>
      <c r="P5835" t="str" cm="1">
        <f t="array" ref="P5835">[1]!s_stmnote_suppliertop5(A5835,D5835,1)</f>
        <v>供应商一</v>
      </c>
      <c r="Q5835" t="str">
        <f>[1]!s_stmnote_suppliertop5(A5835,D5835,2)</f>
        <v>供应商二</v>
      </c>
      <c r="R5835" t="str" cm="1">
        <f t="array" ref="R5835">[1]!s_stmnote_suppliertop5(A5835,D5835,3)</f>
        <v>供应商三</v>
      </c>
      <c r="S5835" t="str" cm="1">
        <f t="array" ref="S5835">[1]!s_stmnote_suppliertop5(A5835,D5835,4)</f>
        <v>供应商四</v>
      </c>
      <c r="T5835" t="str" cm="1">
        <f t="array" ref="T5835">[1]!s_stmnote_suppliertop5(A5835,D5835,5)</f>
        <v>供应商五</v>
      </c>
      <c r="U5835" s="9">
        <f>[1]!s_stmnote_purchasetop5_pct(A5835,D5835)</f>
        <v>37.049999999999997</v>
      </c>
      <c r="V5835" t="str" cm="1">
        <f t="array" ref="V5835">[1]!s_stmnote_customertop5($A5835,$D5835,1)</f>
        <v>客户一</v>
      </c>
      <c r="W5835" t="str" cm="1">
        <f t="array" ref="W5835">[1]!s_stmnote_customertop5($A5835,$D5835,2)</f>
        <v>客户二</v>
      </c>
      <c r="X5835" t="str" cm="1">
        <f t="array" ref="X5835">[1]!s_stmnote_customertop5($A5835,$D5835,3)</f>
        <v>客户三</v>
      </c>
      <c r="Y5835" t="str" cm="1">
        <f t="array" ref="Y5835">[1]!s_stmnote_customertop5($A5835,$D5835,4)</f>
        <v>客户四</v>
      </c>
      <c r="Z5835" t="str" cm="1">
        <f t="array" ref="Z5835">[1]!s_stmnote_customertop5($A5835,$D5835,5)</f>
        <v>客户五</v>
      </c>
      <c r="AA5835" s="9">
        <f>[1]!s_stmnote_salestop5_pct(A5835,D5835)</f>
        <v>1.93</v>
      </c>
      <c r="AB5835" s="9">
        <f>[1]!s_fa_arturn(A5835,D5835)</f>
        <v>491.15940000000001</v>
      </c>
      <c r="AC5835" s="9">
        <f>[1]!fa_apturn(A5835,D5835)</f>
        <v>1.1896061897478101</v>
      </c>
      <c r="AD5835" s="9">
        <f>[1]!s_fa_invturn(A5835,D5835)</f>
        <v>0.1239</v>
      </c>
    </row>
    <row r="5836" spans="1:30">
      <c r="A5836">
        <v>736</v>
      </c>
      <c r="B5836" t="s">
        <v>102</v>
      </c>
      <c r="C5836" t="s">
        <v>1890</v>
      </c>
      <c r="D5836" s="8">
        <f t="shared" si="91"/>
        <v>44561</v>
      </c>
      <c r="E5836" t="s">
        <v>7184</v>
      </c>
      <c r="F5836">
        <v>1</v>
      </c>
      <c r="G5836" t="s">
        <v>10336</v>
      </c>
      <c r="L5836" t="str" cm="1">
        <f t="array" ref="L5836">[1]!s_info_industry_gics(A5836,1)</f>
        <v>房地产</v>
      </c>
      <c r="M5836" t="str" cm="1">
        <f t="array" ref="M5836">[1]!s_info_industry_gicscode(A5836,1)</f>
        <v>60</v>
      </c>
      <c r="N5836" t="str">
        <f>[1]!s_info_industry_gics(A5836,2)</f>
        <v>房地产Ⅱ</v>
      </c>
      <c r="O5836" t="str">
        <f>[1]!s_info_industry_gicscode(A5836,2)</f>
        <v>6010</v>
      </c>
      <c r="P5836" t="str" cm="1">
        <f t="array" ref="P5836">[1]!s_stmnote_suppliertop5(A5836,D5836,1)</f>
        <v>供应商一</v>
      </c>
      <c r="Q5836" t="str">
        <f>[1]!s_stmnote_suppliertop5(A5836,D5836,2)</f>
        <v>供应商二</v>
      </c>
      <c r="R5836" t="str" cm="1">
        <f t="array" ref="R5836">[1]!s_stmnote_suppliertop5(A5836,D5836,3)</f>
        <v>供应商三</v>
      </c>
      <c r="S5836" t="str" cm="1">
        <f t="array" ref="S5836">[1]!s_stmnote_suppliertop5(A5836,D5836,4)</f>
        <v>供应商四</v>
      </c>
      <c r="T5836" t="str" cm="1">
        <f t="array" ref="T5836">[1]!s_stmnote_suppliertop5(A5836,D5836,5)</f>
        <v>供应商五</v>
      </c>
      <c r="U5836" s="9">
        <f>[1]!s_stmnote_purchasetop5_pct(A5836,D5836)</f>
        <v>37.049999999999997</v>
      </c>
      <c r="V5836" t="str" cm="1">
        <f t="array" ref="V5836">[1]!s_stmnote_customertop5($A5836,$D5836,1)</f>
        <v>客户一</v>
      </c>
      <c r="W5836" t="str" cm="1">
        <f t="array" ref="W5836">[1]!s_stmnote_customertop5($A5836,$D5836,2)</f>
        <v>客户二</v>
      </c>
      <c r="X5836" t="str" cm="1">
        <f t="array" ref="X5836">[1]!s_stmnote_customertop5($A5836,$D5836,3)</f>
        <v>客户三</v>
      </c>
      <c r="Y5836" t="str" cm="1">
        <f t="array" ref="Y5836">[1]!s_stmnote_customertop5($A5836,$D5836,4)</f>
        <v>客户四</v>
      </c>
      <c r="Z5836" t="str" cm="1">
        <f t="array" ref="Z5836">[1]!s_stmnote_customertop5($A5836,$D5836,5)</f>
        <v>客户五</v>
      </c>
      <c r="AA5836" s="9">
        <f>[1]!s_stmnote_salestop5_pct(A5836,D5836)</f>
        <v>1.93</v>
      </c>
      <c r="AB5836" s="9">
        <f>[1]!s_fa_arturn(A5836,D5836)</f>
        <v>491.15940000000001</v>
      </c>
      <c r="AC5836" s="9">
        <f>[1]!fa_apturn(A5836,D5836)</f>
        <v>1.1896061897478101</v>
      </c>
      <c r="AD5836" s="9">
        <f>[1]!s_fa_invturn(A5836,D5836)</f>
        <v>0.1239</v>
      </c>
    </row>
    <row r="5837" spans="1:30">
      <c r="A5837">
        <v>736</v>
      </c>
      <c r="B5837" t="s">
        <v>102</v>
      </c>
      <c r="C5837" t="s">
        <v>1891</v>
      </c>
      <c r="D5837" s="8">
        <f t="shared" si="91"/>
        <v>44561</v>
      </c>
      <c r="E5837" t="s">
        <v>7155</v>
      </c>
      <c r="F5837">
        <v>1</v>
      </c>
      <c r="G5837" t="s">
        <v>8046</v>
      </c>
      <c r="L5837" t="str" cm="1">
        <f t="array" ref="L5837">[1]!s_info_industry_gics(A5837,1)</f>
        <v>房地产</v>
      </c>
      <c r="M5837" t="str" cm="1">
        <f t="array" ref="M5837">[1]!s_info_industry_gicscode(A5837,1)</f>
        <v>60</v>
      </c>
      <c r="N5837" t="str">
        <f>[1]!s_info_industry_gics(A5837,2)</f>
        <v>房地产Ⅱ</v>
      </c>
      <c r="O5837" t="str">
        <f>[1]!s_info_industry_gicscode(A5837,2)</f>
        <v>6010</v>
      </c>
      <c r="P5837" t="str" cm="1">
        <f t="array" ref="P5837">[1]!s_stmnote_suppliertop5(A5837,D5837,1)</f>
        <v>供应商一</v>
      </c>
      <c r="Q5837" t="str">
        <f>[1]!s_stmnote_suppliertop5(A5837,D5837,2)</f>
        <v>供应商二</v>
      </c>
      <c r="R5837" t="str" cm="1">
        <f t="array" ref="R5837">[1]!s_stmnote_suppliertop5(A5837,D5837,3)</f>
        <v>供应商三</v>
      </c>
      <c r="S5837" t="str" cm="1">
        <f t="array" ref="S5837">[1]!s_stmnote_suppliertop5(A5837,D5837,4)</f>
        <v>供应商四</v>
      </c>
      <c r="T5837" t="str" cm="1">
        <f t="array" ref="T5837">[1]!s_stmnote_suppliertop5(A5837,D5837,5)</f>
        <v>供应商五</v>
      </c>
      <c r="U5837" s="9">
        <f>[1]!s_stmnote_purchasetop5_pct(A5837,D5837)</f>
        <v>37.049999999999997</v>
      </c>
      <c r="V5837" t="str" cm="1">
        <f t="array" ref="V5837">[1]!s_stmnote_customertop5($A5837,$D5837,1)</f>
        <v>客户一</v>
      </c>
      <c r="W5837" t="str" cm="1">
        <f t="array" ref="W5837">[1]!s_stmnote_customertop5($A5837,$D5837,2)</f>
        <v>客户二</v>
      </c>
      <c r="X5837" t="str" cm="1">
        <f t="array" ref="X5837">[1]!s_stmnote_customertop5($A5837,$D5837,3)</f>
        <v>客户三</v>
      </c>
      <c r="Y5837" t="str" cm="1">
        <f t="array" ref="Y5837">[1]!s_stmnote_customertop5($A5837,$D5837,4)</f>
        <v>客户四</v>
      </c>
      <c r="Z5837" t="str" cm="1">
        <f t="array" ref="Z5837">[1]!s_stmnote_customertop5($A5837,$D5837,5)</f>
        <v>客户五</v>
      </c>
      <c r="AA5837" s="9">
        <f>[1]!s_stmnote_salestop5_pct(A5837,D5837)</f>
        <v>1.93</v>
      </c>
      <c r="AB5837" s="9">
        <f>[1]!s_fa_arturn(A5837,D5837)</f>
        <v>491.15940000000001</v>
      </c>
      <c r="AC5837" s="9">
        <f>[1]!fa_apturn(A5837,D5837)</f>
        <v>1.1896061897478101</v>
      </c>
      <c r="AD5837" s="9">
        <f>[1]!s_fa_invturn(A5837,D5837)</f>
        <v>0.1239</v>
      </c>
    </row>
    <row r="5838" spans="1:30">
      <c r="A5838">
        <v>736</v>
      </c>
      <c r="B5838" t="s">
        <v>102</v>
      </c>
      <c r="C5838" t="s">
        <v>1892</v>
      </c>
      <c r="D5838" s="8">
        <f t="shared" si="91"/>
        <v>44926</v>
      </c>
      <c r="E5838" t="s">
        <v>7185</v>
      </c>
      <c r="F5838">
        <v>2</v>
      </c>
      <c r="G5838" t="s">
        <v>10337</v>
      </c>
      <c r="H5838" t="s">
        <v>11964</v>
      </c>
      <c r="L5838" t="str" cm="1">
        <f t="array" ref="L5838">[1]!s_info_industry_gics(A5838,1)</f>
        <v>房地产</v>
      </c>
      <c r="M5838" t="str" cm="1">
        <f t="array" ref="M5838">[1]!s_info_industry_gicscode(A5838,1)</f>
        <v>60</v>
      </c>
      <c r="N5838" t="str">
        <f>[1]!s_info_industry_gics(A5838,2)</f>
        <v>房地产Ⅱ</v>
      </c>
      <c r="O5838" t="str">
        <f>[1]!s_info_industry_gicscode(A5838,2)</f>
        <v>6010</v>
      </c>
      <c r="P5838" t="str" cm="1">
        <f t="array" ref="P5838">[1]!s_stmnote_suppliertop5(A5838,D5838,1)</f>
        <v>供应商一</v>
      </c>
      <c r="Q5838" t="str">
        <f>[1]!s_stmnote_suppliertop5(A5838,D5838,2)</f>
        <v>供应商二</v>
      </c>
      <c r="R5838" t="str" cm="1">
        <f t="array" ref="R5838">[1]!s_stmnote_suppliertop5(A5838,D5838,3)</f>
        <v>供应商三</v>
      </c>
      <c r="S5838" t="str" cm="1">
        <f t="array" ref="S5838">[1]!s_stmnote_suppliertop5(A5838,D5838,4)</f>
        <v>供应商四</v>
      </c>
      <c r="T5838" t="str" cm="1">
        <f t="array" ref="T5838">[1]!s_stmnote_suppliertop5(A5838,D5838,5)</f>
        <v>供应商五</v>
      </c>
      <c r="U5838" s="9">
        <f>[1]!s_stmnote_purchasetop5_pct(A5838,D5838)</f>
        <v>44.18</v>
      </c>
      <c r="V5838" t="str" cm="1">
        <f t="array" ref="V5838">[1]!s_stmnote_customertop5($A5838,$D5838,1)</f>
        <v>客户一</v>
      </c>
      <c r="W5838" t="str" cm="1">
        <f t="array" ref="W5838">[1]!s_stmnote_customertop5($A5838,$D5838,2)</f>
        <v>客户二</v>
      </c>
      <c r="X5838" t="str" cm="1">
        <f t="array" ref="X5838">[1]!s_stmnote_customertop5($A5838,$D5838,3)</f>
        <v>客户三</v>
      </c>
      <c r="Y5838" t="str" cm="1">
        <f t="array" ref="Y5838">[1]!s_stmnote_customertop5($A5838,$D5838,4)</f>
        <v>客户四</v>
      </c>
      <c r="Z5838" t="str" cm="1">
        <f t="array" ref="Z5838">[1]!s_stmnote_customertop5($A5838,$D5838,5)</f>
        <v>客户五</v>
      </c>
      <c r="AA5838" s="9">
        <f>[1]!s_stmnote_salestop5_pct(A5838,D5838)</f>
        <v>30.06</v>
      </c>
      <c r="AB5838" s="9">
        <f>[1]!s_fa_arturn(A5838,D5838)</f>
        <v>1012.6952</v>
      </c>
      <c r="AC5838" s="9">
        <f>[1]!fa_apturn(A5838,D5838)</f>
        <v>2.4438731973124002</v>
      </c>
      <c r="AD5838" s="9">
        <f>[1]!s_fa_invturn(A5838,D5838)</f>
        <v>0.30859999999999999</v>
      </c>
    </row>
    <row r="5839" spans="1:30">
      <c r="A5839">
        <v>736</v>
      </c>
      <c r="B5839" t="s">
        <v>102</v>
      </c>
      <c r="C5839" t="s">
        <v>1893</v>
      </c>
      <c r="D5839" s="8">
        <f t="shared" si="91"/>
        <v>44926</v>
      </c>
      <c r="E5839" t="s">
        <v>7186</v>
      </c>
      <c r="F5839">
        <v>2</v>
      </c>
      <c r="G5839" t="s">
        <v>10338</v>
      </c>
      <c r="H5839" t="s">
        <v>11965</v>
      </c>
      <c r="L5839" t="str" cm="1">
        <f t="array" ref="L5839">[1]!s_info_industry_gics(A5839,1)</f>
        <v>房地产</v>
      </c>
      <c r="M5839" t="str" cm="1">
        <f t="array" ref="M5839">[1]!s_info_industry_gicscode(A5839,1)</f>
        <v>60</v>
      </c>
      <c r="N5839" t="str">
        <f>[1]!s_info_industry_gics(A5839,2)</f>
        <v>房地产Ⅱ</v>
      </c>
      <c r="O5839" t="str">
        <f>[1]!s_info_industry_gicscode(A5839,2)</f>
        <v>6010</v>
      </c>
      <c r="P5839" t="str" cm="1">
        <f t="array" ref="P5839">[1]!s_stmnote_suppliertop5(A5839,D5839,1)</f>
        <v>供应商一</v>
      </c>
      <c r="Q5839" t="str">
        <f>[1]!s_stmnote_suppliertop5(A5839,D5839,2)</f>
        <v>供应商二</v>
      </c>
      <c r="R5839" t="str" cm="1">
        <f t="array" ref="R5839">[1]!s_stmnote_suppliertop5(A5839,D5839,3)</f>
        <v>供应商三</v>
      </c>
      <c r="S5839" t="str" cm="1">
        <f t="array" ref="S5839">[1]!s_stmnote_suppliertop5(A5839,D5839,4)</f>
        <v>供应商四</v>
      </c>
      <c r="T5839" t="str" cm="1">
        <f t="array" ref="T5839">[1]!s_stmnote_suppliertop5(A5839,D5839,5)</f>
        <v>供应商五</v>
      </c>
      <c r="U5839" s="9">
        <f>[1]!s_stmnote_purchasetop5_pct(A5839,D5839)</f>
        <v>44.18</v>
      </c>
      <c r="V5839" t="str" cm="1">
        <f t="array" ref="V5839">[1]!s_stmnote_customertop5($A5839,$D5839,1)</f>
        <v>客户一</v>
      </c>
      <c r="W5839" t="str" cm="1">
        <f t="array" ref="W5839">[1]!s_stmnote_customertop5($A5839,$D5839,2)</f>
        <v>客户二</v>
      </c>
      <c r="X5839" t="str" cm="1">
        <f t="array" ref="X5839">[1]!s_stmnote_customertop5($A5839,$D5839,3)</f>
        <v>客户三</v>
      </c>
      <c r="Y5839" t="str" cm="1">
        <f t="array" ref="Y5839">[1]!s_stmnote_customertop5($A5839,$D5839,4)</f>
        <v>客户四</v>
      </c>
      <c r="Z5839" t="str" cm="1">
        <f t="array" ref="Z5839">[1]!s_stmnote_customertop5($A5839,$D5839,5)</f>
        <v>客户五</v>
      </c>
      <c r="AA5839" s="9">
        <f>[1]!s_stmnote_salestop5_pct(A5839,D5839)</f>
        <v>30.06</v>
      </c>
      <c r="AB5839" s="9">
        <f>[1]!s_fa_arturn(A5839,D5839)</f>
        <v>1012.6952</v>
      </c>
      <c r="AC5839" s="9">
        <f>[1]!fa_apturn(A5839,D5839)</f>
        <v>2.4438731973124002</v>
      </c>
      <c r="AD5839" s="9">
        <f>[1]!s_fa_invturn(A5839,D5839)</f>
        <v>0.30859999999999999</v>
      </c>
    </row>
    <row r="5840" spans="1:30">
      <c r="A5840">
        <v>736</v>
      </c>
      <c r="B5840" t="s">
        <v>102</v>
      </c>
      <c r="C5840" t="s">
        <v>1894</v>
      </c>
      <c r="D5840" s="8">
        <f t="shared" ref="D5840:D5903" si="92">DATE(YEAR(E5840), 12, 31)</f>
        <v>44926</v>
      </c>
      <c r="E5840" t="s">
        <v>7187</v>
      </c>
      <c r="F5840">
        <v>1</v>
      </c>
      <c r="G5840" t="s">
        <v>8047</v>
      </c>
      <c r="L5840" t="str" cm="1">
        <f t="array" ref="L5840">[1]!s_info_industry_gics(A5840,1)</f>
        <v>房地产</v>
      </c>
      <c r="M5840" t="str" cm="1">
        <f t="array" ref="M5840">[1]!s_info_industry_gicscode(A5840,1)</f>
        <v>60</v>
      </c>
      <c r="N5840" t="str">
        <f>[1]!s_info_industry_gics(A5840,2)</f>
        <v>房地产Ⅱ</v>
      </c>
      <c r="O5840" t="str">
        <f>[1]!s_info_industry_gicscode(A5840,2)</f>
        <v>6010</v>
      </c>
      <c r="P5840" t="str" cm="1">
        <f t="array" ref="P5840">[1]!s_stmnote_suppliertop5(A5840,D5840,1)</f>
        <v>供应商一</v>
      </c>
      <c r="Q5840" t="str">
        <f>[1]!s_stmnote_suppliertop5(A5840,D5840,2)</f>
        <v>供应商二</v>
      </c>
      <c r="R5840" t="str" cm="1">
        <f t="array" ref="R5840">[1]!s_stmnote_suppliertop5(A5840,D5840,3)</f>
        <v>供应商三</v>
      </c>
      <c r="S5840" t="str" cm="1">
        <f t="array" ref="S5840">[1]!s_stmnote_suppliertop5(A5840,D5840,4)</f>
        <v>供应商四</v>
      </c>
      <c r="T5840" t="str" cm="1">
        <f t="array" ref="T5840">[1]!s_stmnote_suppliertop5(A5840,D5840,5)</f>
        <v>供应商五</v>
      </c>
      <c r="U5840" s="9">
        <f>[1]!s_stmnote_purchasetop5_pct(A5840,D5840)</f>
        <v>44.18</v>
      </c>
      <c r="V5840" t="str" cm="1">
        <f t="array" ref="V5840">[1]!s_stmnote_customertop5($A5840,$D5840,1)</f>
        <v>客户一</v>
      </c>
      <c r="W5840" t="str" cm="1">
        <f t="array" ref="W5840">[1]!s_stmnote_customertop5($A5840,$D5840,2)</f>
        <v>客户二</v>
      </c>
      <c r="X5840" t="str" cm="1">
        <f t="array" ref="X5840">[1]!s_stmnote_customertop5($A5840,$D5840,3)</f>
        <v>客户三</v>
      </c>
      <c r="Y5840" t="str" cm="1">
        <f t="array" ref="Y5840">[1]!s_stmnote_customertop5($A5840,$D5840,4)</f>
        <v>客户四</v>
      </c>
      <c r="Z5840" t="str" cm="1">
        <f t="array" ref="Z5840">[1]!s_stmnote_customertop5($A5840,$D5840,5)</f>
        <v>客户五</v>
      </c>
      <c r="AA5840" s="9">
        <f>[1]!s_stmnote_salestop5_pct(A5840,D5840)</f>
        <v>30.06</v>
      </c>
      <c r="AB5840" s="9">
        <f>[1]!s_fa_arturn(A5840,D5840)</f>
        <v>1012.6952</v>
      </c>
      <c r="AC5840" s="9">
        <f>[1]!fa_apturn(A5840,D5840)</f>
        <v>2.4438731973124002</v>
      </c>
      <c r="AD5840" s="9">
        <f>[1]!s_fa_invturn(A5840,D5840)</f>
        <v>0.30859999999999999</v>
      </c>
    </row>
    <row r="5841" spans="1:30">
      <c r="A5841">
        <v>736</v>
      </c>
      <c r="B5841" t="s">
        <v>102</v>
      </c>
      <c r="C5841" t="s">
        <v>1895</v>
      </c>
      <c r="D5841" s="8">
        <f t="shared" si="92"/>
        <v>44926</v>
      </c>
      <c r="E5841" t="s">
        <v>7188</v>
      </c>
      <c r="F5841">
        <v>2</v>
      </c>
      <c r="G5841" t="s">
        <v>10339</v>
      </c>
      <c r="H5841" t="s">
        <v>11966</v>
      </c>
      <c r="L5841" t="str" cm="1">
        <f t="array" ref="L5841">[1]!s_info_industry_gics(A5841,1)</f>
        <v>房地产</v>
      </c>
      <c r="M5841" t="str" cm="1">
        <f t="array" ref="M5841">[1]!s_info_industry_gicscode(A5841,1)</f>
        <v>60</v>
      </c>
      <c r="N5841" t="str">
        <f>[1]!s_info_industry_gics(A5841,2)</f>
        <v>房地产Ⅱ</v>
      </c>
      <c r="O5841" t="str">
        <f>[1]!s_info_industry_gicscode(A5841,2)</f>
        <v>6010</v>
      </c>
      <c r="P5841" t="str" cm="1">
        <f t="array" ref="P5841">[1]!s_stmnote_suppliertop5(A5841,D5841,1)</f>
        <v>供应商一</v>
      </c>
      <c r="Q5841" t="str">
        <f>[1]!s_stmnote_suppliertop5(A5841,D5841,2)</f>
        <v>供应商二</v>
      </c>
      <c r="R5841" t="str" cm="1">
        <f t="array" ref="R5841">[1]!s_stmnote_suppliertop5(A5841,D5841,3)</f>
        <v>供应商三</v>
      </c>
      <c r="S5841" t="str" cm="1">
        <f t="array" ref="S5841">[1]!s_stmnote_suppliertop5(A5841,D5841,4)</f>
        <v>供应商四</v>
      </c>
      <c r="T5841" t="str" cm="1">
        <f t="array" ref="T5841">[1]!s_stmnote_suppliertop5(A5841,D5841,5)</f>
        <v>供应商五</v>
      </c>
      <c r="U5841" s="9">
        <f>[1]!s_stmnote_purchasetop5_pct(A5841,D5841)</f>
        <v>44.18</v>
      </c>
      <c r="V5841" t="str" cm="1">
        <f t="array" ref="V5841">[1]!s_stmnote_customertop5($A5841,$D5841,1)</f>
        <v>客户一</v>
      </c>
      <c r="W5841" t="str" cm="1">
        <f t="array" ref="W5841">[1]!s_stmnote_customertop5($A5841,$D5841,2)</f>
        <v>客户二</v>
      </c>
      <c r="X5841" t="str" cm="1">
        <f t="array" ref="X5841">[1]!s_stmnote_customertop5($A5841,$D5841,3)</f>
        <v>客户三</v>
      </c>
      <c r="Y5841" t="str" cm="1">
        <f t="array" ref="Y5841">[1]!s_stmnote_customertop5($A5841,$D5841,4)</f>
        <v>客户四</v>
      </c>
      <c r="Z5841" t="str" cm="1">
        <f t="array" ref="Z5841">[1]!s_stmnote_customertop5($A5841,$D5841,5)</f>
        <v>客户五</v>
      </c>
      <c r="AA5841" s="9">
        <f>[1]!s_stmnote_salestop5_pct(A5841,D5841)</f>
        <v>30.06</v>
      </c>
      <c r="AB5841" s="9">
        <f>[1]!s_fa_arturn(A5841,D5841)</f>
        <v>1012.6952</v>
      </c>
      <c r="AC5841" s="9">
        <f>[1]!fa_apturn(A5841,D5841)</f>
        <v>2.4438731973124002</v>
      </c>
      <c r="AD5841" s="9">
        <f>[1]!s_fa_invturn(A5841,D5841)</f>
        <v>0.30859999999999999</v>
      </c>
    </row>
    <row r="5842" spans="1:30">
      <c r="A5842">
        <v>736</v>
      </c>
      <c r="B5842" t="s">
        <v>102</v>
      </c>
      <c r="C5842" t="s">
        <v>1896</v>
      </c>
      <c r="D5842" s="8">
        <f t="shared" si="92"/>
        <v>44926</v>
      </c>
      <c r="E5842" t="s">
        <v>6969</v>
      </c>
      <c r="F5842">
        <v>1</v>
      </c>
      <c r="G5842" t="s">
        <v>8048</v>
      </c>
      <c r="L5842" t="str" cm="1">
        <f t="array" ref="L5842">[1]!s_info_industry_gics(A5842,1)</f>
        <v>房地产</v>
      </c>
      <c r="M5842" t="str" cm="1">
        <f t="array" ref="M5842">[1]!s_info_industry_gicscode(A5842,1)</f>
        <v>60</v>
      </c>
      <c r="N5842" t="str">
        <f>[1]!s_info_industry_gics(A5842,2)</f>
        <v>房地产Ⅱ</v>
      </c>
      <c r="O5842" t="str">
        <f>[1]!s_info_industry_gicscode(A5842,2)</f>
        <v>6010</v>
      </c>
      <c r="P5842" t="str" cm="1">
        <f t="array" ref="P5842">[1]!s_stmnote_suppliertop5(A5842,D5842,1)</f>
        <v>供应商一</v>
      </c>
      <c r="Q5842" t="str">
        <f>[1]!s_stmnote_suppliertop5(A5842,D5842,2)</f>
        <v>供应商二</v>
      </c>
      <c r="R5842" t="str" cm="1">
        <f t="array" ref="R5842">[1]!s_stmnote_suppliertop5(A5842,D5842,3)</f>
        <v>供应商三</v>
      </c>
      <c r="S5842" t="str" cm="1">
        <f t="array" ref="S5842">[1]!s_stmnote_suppliertop5(A5842,D5842,4)</f>
        <v>供应商四</v>
      </c>
      <c r="T5842" t="str" cm="1">
        <f t="array" ref="T5842">[1]!s_stmnote_suppliertop5(A5842,D5842,5)</f>
        <v>供应商五</v>
      </c>
      <c r="U5842" s="9">
        <f>[1]!s_stmnote_purchasetop5_pct(A5842,D5842)</f>
        <v>44.18</v>
      </c>
      <c r="V5842" t="str" cm="1">
        <f t="array" ref="V5842">[1]!s_stmnote_customertop5($A5842,$D5842,1)</f>
        <v>客户一</v>
      </c>
      <c r="W5842" t="str" cm="1">
        <f t="array" ref="W5842">[1]!s_stmnote_customertop5($A5842,$D5842,2)</f>
        <v>客户二</v>
      </c>
      <c r="X5842" t="str" cm="1">
        <f t="array" ref="X5842">[1]!s_stmnote_customertop5($A5842,$D5842,3)</f>
        <v>客户三</v>
      </c>
      <c r="Y5842" t="str" cm="1">
        <f t="array" ref="Y5842">[1]!s_stmnote_customertop5($A5842,$D5842,4)</f>
        <v>客户四</v>
      </c>
      <c r="Z5842" t="str" cm="1">
        <f t="array" ref="Z5842">[1]!s_stmnote_customertop5($A5842,$D5842,5)</f>
        <v>客户五</v>
      </c>
      <c r="AA5842" s="9">
        <f>[1]!s_stmnote_salestop5_pct(A5842,D5842)</f>
        <v>30.06</v>
      </c>
      <c r="AB5842" s="9">
        <f>[1]!s_fa_arturn(A5842,D5842)</f>
        <v>1012.6952</v>
      </c>
      <c r="AC5842" s="9">
        <f>[1]!fa_apturn(A5842,D5842)</f>
        <v>2.4438731973124002</v>
      </c>
      <c r="AD5842" s="9">
        <f>[1]!s_fa_invturn(A5842,D5842)</f>
        <v>0.30859999999999999</v>
      </c>
    </row>
    <row r="5843" spans="1:30">
      <c r="A5843">
        <v>736</v>
      </c>
      <c r="B5843" t="s">
        <v>102</v>
      </c>
      <c r="C5843" t="s">
        <v>1897</v>
      </c>
      <c r="D5843" s="8">
        <f t="shared" si="92"/>
        <v>44926</v>
      </c>
      <c r="E5843" t="s">
        <v>7122</v>
      </c>
      <c r="F5843">
        <v>2</v>
      </c>
      <c r="G5843" t="s">
        <v>10340</v>
      </c>
      <c r="H5843" t="s">
        <v>11967</v>
      </c>
      <c r="L5843" t="str" cm="1">
        <f t="array" ref="L5843">[1]!s_info_industry_gics(A5843,1)</f>
        <v>房地产</v>
      </c>
      <c r="M5843" t="str" cm="1">
        <f t="array" ref="M5843">[1]!s_info_industry_gicscode(A5843,1)</f>
        <v>60</v>
      </c>
      <c r="N5843" t="str">
        <f>[1]!s_info_industry_gics(A5843,2)</f>
        <v>房地产Ⅱ</v>
      </c>
      <c r="O5843" t="str">
        <f>[1]!s_info_industry_gicscode(A5843,2)</f>
        <v>6010</v>
      </c>
      <c r="P5843" t="str" cm="1">
        <f t="array" ref="P5843">[1]!s_stmnote_suppliertop5(A5843,D5843,1)</f>
        <v>供应商一</v>
      </c>
      <c r="Q5843" t="str">
        <f>[1]!s_stmnote_suppliertop5(A5843,D5843,2)</f>
        <v>供应商二</v>
      </c>
      <c r="R5843" t="str" cm="1">
        <f t="array" ref="R5843">[1]!s_stmnote_suppliertop5(A5843,D5843,3)</f>
        <v>供应商三</v>
      </c>
      <c r="S5843" t="str" cm="1">
        <f t="array" ref="S5843">[1]!s_stmnote_suppliertop5(A5843,D5843,4)</f>
        <v>供应商四</v>
      </c>
      <c r="T5843" t="str" cm="1">
        <f t="array" ref="T5843">[1]!s_stmnote_suppliertop5(A5843,D5843,5)</f>
        <v>供应商五</v>
      </c>
      <c r="U5843" s="9">
        <f>[1]!s_stmnote_purchasetop5_pct(A5843,D5843)</f>
        <v>44.18</v>
      </c>
      <c r="V5843" t="str" cm="1">
        <f t="array" ref="V5843">[1]!s_stmnote_customertop5($A5843,$D5843,1)</f>
        <v>客户一</v>
      </c>
      <c r="W5843" t="str" cm="1">
        <f t="array" ref="W5843">[1]!s_stmnote_customertop5($A5843,$D5843,2)</f>
        <v>客户二</v>
      </c>
      <c r="X5843" t="str" cm="1">
        <f t="array" ref="X5843">[1]!s_stmnote_customertop5($A5843,$D5843,3)</f>
        <v>客户三</v>
      </c>
      <c r="Y5843" t="str" cm="1">
        <f t="array" ref="Y5843">[1]!s_stmnote_customertop5($A5843,$D5843,4)</f>
        <v>客户四</v>
      </c>
      <c r="Z5843" t="str" cm="1">
        <f t="array" ref="Z5843">[1]!s_stmnote_customertop5($A5843,$D5843,5)</f>
        <v>客户五</v>
      </c>
      <c r="AA5843" s="9">
        <f>[1]!s_stmnote_salestop5_pct(A5843,D5843)</f>
        <v>30.06</v>
      </c>
      <c r="AB5843" s="9">
        <f>[1]!s_fa_arturn(A5843,D5843)</f>
        <v>1012.6952</v>
      </c>
      <c r="AC5843" s="9">
        <f>[1]!fa_apturn(A5843,D5843)</f>
        <v>2.4438731973124002</v>
      </c>
      <c r="AD5843" s="9">
        <f>[1]!s_fa_invturn(A5843,D5843)</f>
        <v>0.30859999999999999</v>
      </c>
    </row>
    <row r="5844" spans="1:30">
      <c r="A5844">
        <v>736</v>
      </c>
      <c r="B5844" t="s">
        <v>102</v>
      </c>
      <c r="C5844" t="s">
        <v>1898</v>
      </c>
      <c r="D5844" s="8">
        <f t="shared" si="92"/>
        <v>44926</v>
      </c>
      <c r="E5844" t="s">
        <v>6993</v>
      </c>
      <c r="F5844">
        <v>2</v>
      </c>
      <c r="G5844" t="s">
        <v>10341</v>
      </c>
      <c r="H5844" t="s">
        <v>11968</v>
      </c>
      <c r="L5844" t="str" cm="1">
        <f t="array" ref="L5844">[1]!s_info_industry_gics(A5844,1)</f>
        <v>房地产</v>
      </c>
      <c r="M5844" t="str" cm="1">
        <f t="array" ref="M5844">[1]!s_info_industry_gicscode(A5844,1)</f>
        <v>60</v>
      </c>
      <c r="N5844" t="str">
        <f>[1]!s_info_industry_gics(A5844,2)</f>
        <v>房地产Ⅱ</v>
      </c>
      <c r="O5844" t="str">
        <f>[1]!s_info_industry_gicscode(A5844,2)</f>
        <v>6010</v>
      </c>
      <c r="P5844" t="str" cm="1">
        <f t="array" ref="P5844">[1]!s_stmnote_suppliertop5(A5844,D5844,1)</f>
        <v>供应商一</v>
      </c>
      <c r="Q5844" t="str">
        <f>[1]!s_stmnote_suppliertop5(A5844,D5844,2)</f>
        <v>供应商二</v>
      </c>
      <c r="R5844" t="str" cm="1">
        <f t="array" ref="R5844">[1]!s_stmnote_suppliertop5(A5844,D5844,3)</f>
        <v>供应商三</v>
      </c>
      <c r="S5844" t="str" cm="1">
        <f t="array" ref="S5844">[1]!s_stmnote_suppliertop5(A5844,D5844,4)</f>
        <v>供应商四</v>
      </c>
      <c r="T5844" t="str" cm="1">
        <f t="array" ref="T5844">[1]!s_stmnote_suppliertop5(A5844,D5844,5)</f>
        <v>供应商五</v>
      </c>
      <c r="U5844" s="9">
        <f>[1]!s_stmnote_purchasetop5_pct(A5844,D5844)</f>
        <v>44.18</v>
      </c>
      <c r="V5844" t="str" cm="1">
        <f t="array" ref="V5844">[1]!s_stmnote_customertop5($A5844,$D5844,1)</f>
        <v>客户一</v>
      </c>
      <c r="W5844" t="str" cm="1">
        <f t="array" ref="W5844">[1]!s_stmnote_customertop5($A5844,$D5844,2)</f>
        <v>客户二</v>
      </c>
      <c r="X5844" t="str" cm="1">
        <f t="array" ref="X5844">[1]!s_stmnote_customertop5($A5844,$D5844,3)</f>
        <v>客户三</v>
      </c>
      <c r="Y5844" t="str" cm="1">
        <f t="array" ref="Y5844">[1]!s_stmnote_customertop5($A5844,$D5844,4)</f>
        <v>客户四</v>
      </c>
      <c r="Z5844" t="str" cm="1">
        <f t="array" ref="Z5844">[1]!s_stmnote_customertop5($A5844,$D5844,5)</f>
        <v>客户五</v>
      </c>
      <c r="AA5844" s="9">
        <f>[1]!s_stmnote_salestop5_pct(A5844,D5844)</f>
        <v>30.06</v>
      </c>
      <c r="AB5844" s="9">
        <f>[1]!s_fa_arturn(A5844,D5844)</f>
        <v>1012.6952</v>
      </c>
      <c r="AC5844" s="9">
        <f>[1]!fa_apturn(A5844,D5844)</f>
        <v>2.4438731973124002</v>
      </c>
      <c r="AD5844" s="9">
        <f>[1]!s_fa_invturn(A5844,D5844)</f>
        <v>0.30859999999999999</v>
      </c>
    </row>
    <row r="5845" spans="1:30">
      <c r="A5845">
        <v>736</v>
      </c>
      <c r="B5845" t="s">
        <v>102</v>
      </c>
      <c r="C5845" t="s">
        <v>1899</v>
      </c>
      <c r="D5845" s="8">
        <f t="shared" si="92"/>
        <v>44926</v>
      </c>
      <c r="E5845" t="s">
        <v>7189</v>
      </c>
      <c r="F5845">
        <v>2</v>
      </c>
      <c r="G5845" t="s">
        <v>10342</v>
      </c>
      <c r="H5845" t="s">
        <v>11969</v>
      </c>
      <c r="L5845" t="str" cm="1">
        <f t="array" ref="L5845">[1]!s_info_industry_gics(A5845,1)</f>
        <v>房地产</v>
      </c>
      <c r="M5845" t="str" cm="1">
        <f t="array" ref="M5845">[1]!s_info_industry_gicscode(A5845,1)</f>
        <v>60</v>
      </c>
      <c r="N5845" t="str">
        <f>[1]!s_info_industry_gics(A5845,2)</f>
        <v>房地产Ⅱ</v>
      </c>
      <c r="O5845" t="str">
        <f>[1]!s_info_industry_gicscode(A5845,2)</f>
        <v>6010</v>
      </c>
      <c r="P5845" t="str" cm="1">
        <f t="array" ref="P5845">[1]!s_stmnote_suppliertop5(A5845,D5845,1)</f>
        <v>供应商一</v>
      </c>
      <c r="Q5845" t="str">
        <f>[1]!s_stmnote_suppliertop5(A5845,D5845,2)</f>
        <v>供应商二</v>
      </c>
      <c r="R5845" t="str" cm="1">
        <f t="array" ref="R5845">[1]!s_stmnote_suppliertop5(A5845,D5845,3)</f>
        <v>供应商三</v>
      </c>
      <c r="S5845" t="str" cm="1">
        <f t="array" ref="S5845">[1]!s_stmnote_suppliertop5(A5845,D5845,4)</f>
        <v>供应商四</v>
      </c>
      <c r="T5845" t="str" cm="1">
        <f t="array" ref="T5845">[1]!s_stmnote_suppliertop5(A5845,D5845,5)</f>
        <v>供应商五</v>
      </c>
      <c r="U5845" s="9">
        <f>[1]!s_stmnote_purchasetop5_pct(A5845,D5845)</f>
        <v>44.18</v>
      </c>
      <c r="V5845" t="str" cm="1">
        <f t="array" ref="V5845">[1]!s_stmnote_customertop5($A5845,$D5845,1)</f>
        <v>客户一</v>
      </c>
      <c r="W5845" t="str" cm="1">
        <f t="array" ref="W5845">[1]!s_stmnote_customertop5($A5845,$D5845,2)</f>
        <v>客户二</v>
      </c>
      <c r="X5845" t="str" cm="1">
        <f t="array" ref="X5845">[1]!s_stmnote_customertop5($A5845,$D5845,3)</f>
        <v>客户三</v>
      </c>
      <c r="Y5845" t="str" cm="1">
        <f t="array" ref="Y5845">[1]!s_stmnote_customertop5($A5845,$D5845,4)</f>
        <v>客户四</v>
      </c>
      <c r="Z5845" t="str" cm="1">
        <f t="array" ref="Z5845">[1]!s_stmnote_customertop5($A5845,$D5845,5)</f>
        <v>客户五</v>
      </c>
      <c r="AA5845" s="9">
        <f>[1]!s_stmnote_salestop5_pct(A5845,D5845)</f>
        <v>30.06</v>
      </c>
      <c r="AB5845" s="9">
        <f>[1]!s_fa_arturn(A5845,D5845)</f>
        <v>1012.6952</v>
      </c>
      <c r="AC5845" s="9">
        <f>[1]!fa_apturn(A5845,D5845)</f>
        <v>2.4438731973124002</v>
      </c>
      <c r="AD5845" s="9">
        <f>[1]!s_fa_invturn(A5845,D5845)</f>
        <v>0.30859999999999999</v>
      </c>
    </row>
    <row r="5846" spans="1:30">
      <c r="A5846">
        <v>736</v>
      </c>
      <c r="B5846" t="s">
        <v>102</v>
      </c>
      <c r="C5846" t="s">
        <v>1900</v>
      </c>
      <c r="D5846" s="8">
        <f t="shared" si="92"/>
        <v>44926</v>
      </c>
      <c r="E5846" t="s">
        <v>7190</v>
      </c>
      <c r="F5846">
        <v>1</v>
      </c>
      <c r="G5846" t="s">
        <v>8049</v>
      </c>
      <c r="L5846" t="str" cm="1">
        <f t="array" ref="L5846">[1]!s_info_industry_gics(A5846,1)</f>
        <v>房地产</v>
      </c>
      <c r="M5846" t="str" cm="1">
        <f t="array" ref="M5846">[1]!s_info_industry_gicscode(A5846,1)</f>
        <v>60</v>
      </c>
      <c r="N5846" t="str">
        <f>[1]!s_info_industry_gics(A5846,2)</f>
        <v>房地产Ⅱ</v>
      </c>
      <c r="O5846" t="str">
        <f>[1]!s_info_industry_gicscode(A5846,2)</f>
        <v>6010</v>
      </c>
      <c r="P5846" t="str" cm="1">
        <f t="array" ref="P5846">[1]!s_stmnote_suppliertop5(A5846,D5846,1)</f>
        <v>供应商一</v>
      </c>
      <c r="Q5846" t="str">
        <f>[1]!s_stmnote_suppliertop5(A5846,D5846,2)</f>
        <v>供应商二</v>
      </c>
      <c r="R5846" t="str" cm="1">
        <f t="array" ref="R5846">[1]!s_stmnote_suppliertop5(A5846,D5846,3)</f>
        <v>供应商三</v>
      </c>
      <c r="S5846" t="str" cm="1">
        <f t="array" ref="S5846">[1]!s_stmnote_suppliertop5(A5846,D5846,4)</f>
        <v>供应商四</v>
      </c>
      <c r="T5846" t="str" cm="1">
        <f t="array" ref="T5846">[1]!s_stmnote_suppliertop5(A5846,D5846,5)</f>
        <v>供应商五</v>
      </c>
      <c r="U5846" s="9">
        <f>[1]!s_stmnote_purchasetop5_pct(A5846,D5846)</f>
        <v>44.18</v>
      </c>
      <c r="V5846" t="str" cm="1">
        <f t="array" ref="V5846">[1]!s_stmnote_customertop5($A5846,$D5846,1)</f>
        <v>客户一</v>
      </c>
      <c r="W5846" t="str" cm="1">
        <f t="array" ref="W5846">[1]!s_stmnote_customertop5($A5846,$D5846,2)</f>
        <v>客户二</v>
      </c>
      <c r="X5846" t="str" cm="1">
        <f t="array" ref="X5846">[1]!s_stmnote_customertop5($A5846,$D5846,3)</f>
        <v>客户三</v>
      </c>
      <c r="Y5846" t="str" cm="1">
        <f t="array" ref="Y5846">[1]!s_stmnote_customertop5($A5846,$D5846,4)</f>
        <v>客户四</v>
      </c>
      <c r="Z5846" t="str" cm="1">
        <f t="array" ref="Z5846">[1]!s_stmnote_customertop5($A5846,$D5846,5)</f>
        <v>客户五</v>
      </c>
      <c r="AA5846" s="9">
        <f>[1]!s_stmnote_salestop5_pct(A5846,D5846)</f>
        <v>30.06</v>
      </c>
      <c r="AB5846" s="9">
        <f>[1]!s_fa_arturn(A5846,D5846)</f>
        <v>1012.6952</v>
      </c>
      <c r="AC5846" s="9">
        <f>[1]!fa_apturn(A5846,D5846)</f>
        <v>2.4438731973124002</v>
      </c>
      <c r="AD5846" s="9">
        <f>[1]!s_fa_invturn(A5846,D5846)</f>
        <v>0.30859999999999999</v>
      </c>
    </row>
    <row r="5847" spans="1:30">
      <c r="A5847">
        <v>736</v>
      </c>
      <c r="B5847" t="s">
        <v>102</v>
      </c>
      <c r="C5847" t="s">
        <v>1901</v>
      </c>
      <c r="D5847" s="8">
        <f t="shared" si="92"/>
        <v>44926</v>
      </c>
      <c r="E5847" t="s">
        <v>6983</v>
      </c>
      <c r="F5847">
        <v>1</v>
      </c>
      <c r="G5847" t="s">
        <v>10343</v>
      </c>
      <c r="L5847" t="str" cm="1">
        <f t="array" ref="L5847">[1]!s_info_industry_gics(A5847,1)</f>
        <v>房地产</v>
      </c>
      <c r="M5847" t="str" cm="1">
        <f t="array" ref="M5847">[1]!s_info_industry_gicscode(A5847,1)</f>
        <v>60</v>
      </c>
      <c r="N5847" t="str">
        <f>[1]!s_info_industry_gics(A5847,2)</f>
        <v>房地产Ⅱ</v>
      </c>
      <c r="O5847" t="str">
        <f>[1]!s_info_industry_gicscode(A5847,2)</f>
        <v>6010</v>
      </c>
      <c r="P5847" t="str" cm="1">
        <f t="array" ref="P5847">[1]!s_stmnote_suppliertop5(A5847,D5847,1)</f>
        <v>供应商一</v>
      </c>
      <c r="Q5847" t="str">
        <f>[1]!s_stmnote_suppliertop5(A5847,D5847,2)</f>
        <v>供应商二</v>
      </c>
      <c r="R5847" t="str" cm="1">
        <f t="array" ref="R5847">[1]!s_stmnote_suppliertop5(A5847,D5847,3)</f>
        <v>供应商三</v>
      </c>
      <c r="S5847" t="str" cm="1">
        <f t="array" ref="S5847">[1]!s_stmnote_suppliertop5(A5847,D5847,4)</f>
        <v>供应商四</v>
      </c>
      <c r="T5847" t="str" cm="1">
        <f t="array" ref="T5847">[1]!s_stmnote_suppliertop5(A5847,D5847,5)</f>
        <v>供应商五</v>
      </c>
      <c r="U5847" s="9">
        <f>[1]!s_stmnote_purchasetop5_pct(A5847,D5847)</f>
        <v>44.18</v>
      </c>
      <c r="V5847" t="str" cm="1">
        <f t="array" ref="V5847">[1]!s_stmnote_customertop5($A5847,$D5847,1)</f>
        <v>客户一</v>
      </c>
      <c r="W5847" t="str" cm="1">
        <f t="array" ref="W5847">[1]!s_stmnote_customertop5($A5847,$D5847,2)</f>
        <v>客户二</v>
      </c>
      <c r="X5847" t="str" cm="1">
        <f t="array" ref="X5847">[1]!s_stmnote_customertop5($A5847,$D5847,3)</f>
        <v>客户三</v>
      </c>
      <c r="Y5847" t="str" cm="1">
        <f t="array" ref="Y5847">[1]!s_stmnote_customertop5($A5847,$D5847,4)</f>
        <v>客户四</v>
      </c>
      <c r="Z5847" t="str" cm="1">
        <f t="array" ref="Z5847">[1]!s_stmnote_customertop5($A5847,$D5847,5)</f>
        <v>客户五</v>
      </c>
      <c r="AA5847" s="9">
        <f>[1]!s_stmnote_salestop5_pct(A5847,D5847)</f>
        <v>30.06</v>
      </c>
      <c r="AB5847" s="9">
        <f>[1]!s_fa_arturn(A5847,D5847)</f>
        <v>1012.6952</v>
      </c>
      <c r="AC5847" s="9">
        <f>[1]!fa_apturn(A5847,D5847)</f>
        <v>2.4438731973124002</v>
      </c>
      <c r="AD5847" s="9">
        <f>[1]!s_fa_invturn(A5847,D5847)</f>
        <v>0.30859999999999999</v>
      </c>
    </row>
    <row r="5848" spans="1:30">
      <c r="A5848">
        <v>736</v>
      </c>
      <c r="B5848" t="s">
        <v>102</v>
      </c>
      <c r="C5848" t="s">
        <v>1902</v>
      </c>
      <c r="D5848" s="8">
        <f t="shared" si="92"/>
        <v>44926</v>
      </c>
      <c r="E5848" t="s">
        <v>7191</v>
      </c>
      <c r="F5848">
        <v>2</v>
      </c>
      <c r="G5848" t="s">
        <v>10344</v>
      </c>
      <c r="H5848" t="s">
        <v>11970</v>
      </c>
      <c r="L5848" t="str" cm="1">
        <f t="array" ref="L5848">[1]!s_info_industry_gics(A5848,1)</f>
        <v>房地产</v>
      </c>
      <c r="M5848" t="str" cm="1">
        <f t="array" ref="M5848">[1]!s_info_industry_gicscode(A5848,1)</f>
        <v>60</v>
      </c>
      <c r="N5848" t="str">
        <f>[1]!s_info_industry_gics(A5848,2)</f>
        <v>房地产Ⅱ</v>
      </c>
      <c r="O5848" t="str">
        <f>[1]!s_info_industry_gicscode(A5848,2)</f>
        <v>6010</v>
      </c>
      <c r="P5848" t="str" cm="1">
        <f t="array" ref="P5848">[1]!s_stmnote_suppliertop5(A5848,D5848,1)</f>
        <v>供应商一</v>
      </c>
      <c r="Q5848" t="str">
        <f>[1]!s_stmnote_suppliertop5(A5848,D5848,2)</f>
        <v>供应商二</v>
      </c>
      <c r="R5848" t="str" cm="1">
        <f t="array" ref="R5848">[1]!s_stmnote_suppliertop5(A5848,D5848,3)</f>
        <v>供应商三</v>
      </c>
      <c r="S5848" t="str" cm="1">
        <f t="array" ref="S5848">[1]!s_stmnote_suppliertop5(A5848,D5848,4)</f>
        <v>供应商四</v>
      </c>
      <c r="T5848" t="str" cm="1">
        <f t="array" ref="T5848">[1]!s_stmnote_suppliertop5(A5848,D5848,5)</f>
        <v>供应商五</v>
      </c>
      <c r="U5848" s="9">
        <f>[1]!s_stmnote_purchasetop5_pct(A5848,D5848)</f>
        <v>44.18</v>
      </c>
      <c r="V5848" t="str" cm="1">
        <f t="array" ref="V5848">[1]!s_stmnote_customertop5($A5848,$D5848,1)</f>
        <v>客户一</v>
      </c>
      <c r="W5848" t="str" cm="1">
        <f t="array" ref="W5848">[1]!s_stmnote_customertop5($A5848,$D5848,2)</f>
        <v>客户二</v>
      </c>
      <c r="X5848" t="str" cm="1">
        <f t="array" ref="X5848">[1]!s_stmnote_customertop5($A5848,$D5848,3)</f>
        <v>客户三</v>
      </c>
      <c r="Y5848" t="str" cm="1">
        <f t="array" ref="Y5848">[1]!s_stmnote_customertop5($A5848,$D5848,4)</f>
        <v>客户四</v>
      </c>
      <c r="Z5848" t="str" cm="1">
        <f t="array" ref="Z5848">[1]!s_stmnote_customertop5($A5848,$D5848,5)</f>
        <v>客户五</v>
      </c>
      <c r="AA5848" s="9">
        <f>[1]!s_stmnote_salestop5_pct(A5848,D5848)</f>
        <v>30.06</v>
      </c>
      <c r="AB5848" s="9">
        <f>[1]!s_fa_arturn(A5848,D5848)</f>
        <v>1012.6952</v>
      </c>
      <c r="AC5848" s="9">
        <f>[1]!fa_apturn(A5848,D5848)</f>
        <v>2.4438731973124002</v>
      </c>
      <c r="AD5848" s="9">
        <f>[1]!s_fa_invturn(A5848,D5848)</f>
        <v>0.30859999999999999</v>
      </c>
    </row>
    <row r="5849" spans="1:30">
      <c r="A5849">
        <v>736</v>
      </c>
      <c r="B5849" t="s">
        <v>102</v>
      </c>
      <c r="C5849" t="s">
        <v>1903</v>
      </c>
      <c r="D5849" s="8">
        <f t="shared" si="92"/>
        <v>44926</v>
      </c>
      <c r="E5849" t="s">
        <v>7192</v>
      </c>
      <c r="F5849">
        <v>1</v>
      </c>
      <c r="G5849" t="s">
        <v>8050</v>
      </c>
      <c r="L5849" t="str" cm="1">
        <f t="array" ref="L5849">[1]!s_info_industry_gics(A5849,1)</f>
        <v>房地产</v>
      </c>
      <c r="M5849" t="str" cm="1">
        <f t="array" ref="M5849">[1]!s_info_industry_gicscode(A5849,1)</f>
        <v>60</v>
      </c>
      <c r="N5849" t="str">
        <f>[1]!s_info_industry_gics(A5849,2)</f>
        <v>房地产Ⅱ</v>
      </c>
      <c r="O5849" t="str">
        <f>[1]!s_info_industry_gicscode(A5849,2)</f>
        <v>6010</v>
      </c>
      <c r="P5849" t="str" cm="1">
        <f t="array" ref="P5849">[1]!s_stmnote_suppliertop5(A5849,D5849,1)</f>
        <v>供应商一</v>
      </c>
      <c r="Q5849" t="str">
        <f>[1]!s_stmnote_suppliertop5(A5849,D5849,2)</f>
        <v>供应商二</v>
      </c>
      <c r="R5849" t="str" cm="1">
        <f t="array" ref="R5849">[1]!s_stmnote_suppliertop5(A5849,D5849,3)</f>
        <v>供应商三</v>
      </c>
      <c r="S5849" t="str" cm="1">
        <f t="array" ref="S5849">[1]!s_stmnote_suppliertop5(A5849,D5849,4)</f>
        <v>供应商四</v>
      </c>
      <c r="T5849" t="str" cm="1">
        <f t="array" ref="T5849">[1]!s_stmnote_suppliertop5(A5849,D5849,5)</f>
        <v>供应商五</v>
      </c>
      <c r="U5849" s="9">
        <f>[1]!s_stmnote_purchasetop5_pct(A5849,D5849)</f>
        <v>44.18</v>
      </c>
      <c r="V5849" t="str" cm="1">
        <f t="array" ref="V5849">[1]!s_stmnote_customertop5($A5849,$D5849,1)</f>
        <v>客户一</v>
      </c>
      <c r="W5849" t="str" cm="1">
        <f t="array" ref="W5849">[1]!s_stmnote_customertop5($A5849,$D5849,2)</f>
        <v>客户二</v>
      </c>
      <c r="X5849" t="str" cm="1">
        <f t="array" ref="X5849">[1]!s_stmnote_customertop5($A5849,$D5849,3)</f>
        <v>客户三</v>
      </c>
      <c r="Y5849" t="str" cm="1">
        <f t="array" ref="Y5849">[1]!s_stmnote_customertop5($A5849,$D5849,4)</f>
        <v>客户四</v>
      </c>
      <c r="Z5849" t="str" cm="1">
        <f t="array" ref="Z5849">[1]!s_stmnote_customertop5($A5849,$D5849,5)</f>
        <v>客户五</v>
      </c>
      <c r="AA5849" s="9">
        <f>[1]!s_stmnote_salestop5_pct(A5849,D5849)</f>
        <v>30.06</v>
      </c>
      <c r="AB5849" s="9">
        <f>[1]!s_fa_arturn(A5849,D5849)</f>
        <v>1012.6952</v>
      </c>
      <c r="AC5849" s="9">
        <f>[1]!fa_apturn(A5849,D5849)</f>
        <v>2.4438731973124002</v>
      </c>
      <c r="AD5849" s="9">
        <f>[1]!s_fa_invturn(A5849,D5849)</f>
        <v>0.30859999999999999</v>
      </c>
    </row>
    <row r="5850" spans="1:30">
      <c r="A5850">
        <v>736</v>
      </c>
      <c r="B5850" t="s">
        <v>102</v>
      </c>
      <c r="C5850" t="s">
        <v>1904</v>
      </c>
      <c r="D5850" s="8">
        <f t="shared" si="92"/>
        <v>45291</v>
      </c>
      <c r="E5850" t="s">
        <v>7044</v>
      </c>
      <c r="F5850">
        <v>2</v>
      </c>
      <c r="G5850" t="s">
        <v>10345</v>
      </c>
      <c r="H5850" t="s">
        <v>11971</v>
      </c>
      <c r="L5850" t="str" cm="1">
        <f t="array" ref="L5850">[1]!s_info_industry_gics(A5850,1)</f>
        <v>房地产</v>
      </c>
      <c r="M5850" t="str" cm="1">
        <f t="array" ref="M5850">[1]!s_info_industry_gicscode(A5850,1)</f>
        <v>60</v>
      </c>
      <c r="N5850" t="str">
        <f>[1]!s_info_industry_gics(A5850,2)</f>
        <v>房地产Ⅱ</v>
      </c>
      <c r="O5850" t="str">
        <f>[1]!s_info_industry_gicscode(A5850,2)</f>
        <v>6010</v>
      </c>
      <c r="P5850" t="str" cm="1">
        <f t="array" ref="P5850">[1]!s_stmnote_suppliertop5(A5850,D5850,1)</f>
        <v>供应商一</v>
      </c>
      <c r="Q5850" t="str">
        <f>[1]!s_stmnote_suppliertop5(A5850,D5850,2)</f>
        <v>供应商二</v>
      </c>
      <c r="R5850" t="str" cm="1">
        <f t="array" ref="R5850">[1]!s_stmnote_suppliertop5(A5850,D5850,3)</f>
        <v>供应商三</v>
      </c>
      <c r="S5850" t="str" cm="1">
        <f t="array" ref="S5850">[1]!s_stmnote_suppliertop5(A5850,D5850,4)</f>
        <v>供应商四</v>
      </c>
      <c r="T5850" t="str" cm="1">
        <f t="array" ref="T5850">[1]!s_stmnote_suppliertop5(A5850,D5850,5)</f>
        <v>供应商五</v>
      </c>
      <c r="U5850" s="9">
        <f>[1]!s_stmnote_purchasetop5_pct(A5850,D5850)</f>
        <v>42.95</v>
      </c>
      <c r="V5850" t="str" cm="1">
        <f t="array" ref="V5850">[1]!s_stmnote_customertop5($A5850,$D5850,1)</f>
        <v>客户一</v>
      </c>
      <c r="W5850" t="str" cm="1">
        <f t="array" ref="W5850">[1]!s_stmnote_customertop5($A5850,$D5850,2)</f>
        <v>客户二</v>
      </c>
      <c r="X5850" t="str" cm="1">
        <f t="array" ref="X5850">[1]!s_stmnote_customertop5($A5850,$D5850,3)</f>
        <v>客户三</v>
      </c>
      <c r="Y5850" t="str" cm="1">
        <f t="array" ref="Y5850">[1]!s_stmnote_customertop5($A5850,$D5850,4)</f>
        <v>客户四</v>
      </c>
      <c r="Z5850" t="str" cm="1">
        <f t="array" ref="Z5850">[1]!s_stmnote_customertop5($A5850,$D5850,5)</f>
        <v>客户五</v>
      </c>
      <c r="AA5850" s="9">
        <f>[1]!s_stmnote_salestop5_pct(A5850,D5850)</f>
        <v>0.87</v>
      </c>
      <c r="AB5850" s="9">
        <f>[1]!s_fa_arturn(A5850,D5850)</f>
        <v>508.62329999999997</v>
      </c>
      <c r="AC5850" s="9">
        <f>[1]!fa_apturn(A5850,D5850)</f>
        <v>1.79767223710785</v>
      </c>
      <c r="AD5850" s="9">
        <f>[1]!s_fa_invturn(A5850,D5850)</f>
        <v>0.29039999999999999</v>
      </c>
    </row>
    <row r="5851" spans="1:30">
      <c r="A5851">
        <v>736</v>
      </c>
      <c r="B5851" t="s">
        <v>102</v>
      </c>
      <c r="C5851" t="s">
        <v>1905</v>
      </c>
      <c r="D5851" s="8">
        <f t="shared" si="92"/>
        <v>45291</v>
      </c>
      <c r="E5851" t="s">
        <v>7046</v>
      </c>
      <c r="F5851">
        <v>1</v>
      </c>
      <c r="G5851" t="s">
        <v>8051</v>
      </c>
      <c r="L5851" t="str" cm="1">
        <f t="array" ref="L5851">[1]!s_info_industry_gics(A5851,1)</f>
        <v>房地产</v>
      </c>
      <c r="M5851" t="str" cm="1">
        <f t="array" ref="M5851">[1]!s_info_industry_gicscode(A5851,1)</f>
        <v>60</v>
      </c>
      <c r="N5851" t="str">
        <f>[1]!s_info_industry_gics(A5851,2)</f>
        <v>房地产Ⅱ</v>
      </c>
      <c r="O5851" t="str">
        <f>[1]!s_info_industry_gicscode(A5851,2)</f>
        <v>6010</v>
      </c>
      <c r="P5851" t="str" cm="1">
        <f t="array" ref="P5851">[1]!s_stmnote_suppliertop5(A5851,D5851,1)</f>
        <v>供应商一</v>
      </c>
      <c r="Q5851" t="str">
        <f>[1]!s_stmnote_suppliertop5(A5851,D5851,2)</f>
        <v>供应商二</v>
      </c>
      <c r="R5851" t="str" cm="1">
        <f t="array" ref="R5851">[1]!s_stmnote_suppliertop5(A5851,D5851,3)</f>
        <v>供应商三</v>
      </c>
      <c r="S5851" t="str" cm="1">
        <f t="array" ref="S5851">[1]!s_stmnote_suppliertop5(A5851,D5851,4)</f>
        <v>供应商四</v>
      </c>
      <c r="T5851" t="str" cm="1">
        <f t="array" ref="T5851">[1]!s_stmnote_suppliertop5(A5851,D5851,5)</f>
        <v>供应商五</v>
      </c>
      <c r="U5851" s="9">
        <f>[1]!s_stmnote_purchasetop5_pct(A5851,D5851)</f>
        <v>42.95</v>
      </c>
      <c r="V5851" t="str" cm="1">
        <f t="array" ref="V5851">[1]!s_stmnote_customertop5($A5851,$D5851,1)</f>
        <v>客户一</v>
      </c>
      <c r="W5851" t="str" cm="1">
        <f t="array" ref="W5851">[1]!s_stmnote_customertop5($A5851,$D5851,2)</f>
        <v>客户二</v>
      </c>
      <c r="X5851" t="str" cm="1">
        <f t="array" ref="X5851">[1]!s_stmnote_customertop5($A5851,$D5851,3)</f>
        <v>客户三</v>
      </c>
      <c r="Y5851" t="str" cm="1">
        <f t="array" ref="Y5851">[1]!s_stmnote_customertop5($A5851,$D5851,4)</f>
        <v>客户四</v>
      </c>
      <c r="Z5851" t="str" cm="1">
        <f t="array" ref="Z5851">[1]!s_stmnote_customertop5($A5851,$D5851,5)</f>
        <v>客户五</v>
      </c>
      <c r="AA5851" s="9">
        <f>[1]!s_stmnote_salestop5_pct(A5851,D5851)</f>
        <v>0.87</v>
      </c>
      <c r="AB5851" s="9">
        <f>[1]!s_fa_arturn(A5851,D5851)</f>
        <v>508.62329999999997</v>
      </c>
      <c r="AC5851" s="9">
        <f>[1]!fa_apturn(A5851,D5851)</f>
        <v>1.79767223710785</v>
      </c>
      <c r="AD5851" s="9">
        <f>[1]!s_fa_invturn(A5851,D5851)</f>
        <v>0.29039999999999999</v>
      </c>
    </row>
    <row r="5852" spans="1:30">
      <c r="A5852">
        <v>736</v>
      </c>
      <c r="B5852" t="s">
        <v>102</v>
      </c>
      <c r="C5852" t="s">
        <v>1906</v>
      </c>
      <c r="D5852" s="8">
        <f t="shared" si="92"/>
        <v>45657</v>
      </c>
      <c r="E5852" t="s">
        <v>7193</v>
      </c>
      <c r="F5852">
        <v>2</v>
      </c>
      <c r="G5852" t="s">
        <v>10346</v>
      </c>
      <c r="H5852" t="s">
        <v>11972</v>
      </c>
      <c r="L5852" t="str" cm="1">
        <f t="array" ref="L5852">[1]!s_info_industry_gics(A5852,1)</f>
        <v>房地产</v>
      </c>
      <c r="M5852" t="str" cm="1">
        <f t="array" ref="M5852">[1]!s_info_industry_gicscode(A5852,1)</f>
        <v>60</v>
      </c>
      <c r="N5852" t="str">
        <f>[1]!s_info_industry_gics(A5852,2)</f>
        <v>房地产Ⅱ</v>
      </c>
      <c r="O5852" t="str">
        <f>[1]!s_info_industry_gicscode(A5852,2)</f>
        <v>6010</v>
      </c>
      <c r="P5852" cm="1">
        <f t="array" ref="P5852">[1]!s_stmnote_suppliertop5(A5852,D5852,1)</f>
        <v>0</v>
      </c>
      <c r="Q5852">
        <f>[1]!s_stmnote_suppliertop5(A5852,D5852,2)</f>
        <v>0</v>
      </c>
      <c r="R5852" cm="1">
        <f t="array" ref="R5852">[1]!s_stmnote_suppliertop5(A5852,D5852,3)</f>
        <v>0</v>
      </c>
      <c r="S5852" cm="1">
        <f t="array" ref="S5852">[1]!s_stmnote_suppliertop5(A5852,D5852,4)</f>
        <v>0</v>
      </c>
      <c r="T5852" cm="1">
        <f t="array" ref="T5852">[1]!s_stmnote_suppliertop5(A5852,D5852,5)</f>
        <v>0</v>
      </c>
      <c r="U5852" s="9">
        <f>[1]!s_stmnote_purchasetop5_pct(A5852,D5852)</f>
        <v>0</v>
      </c>
      <c r="V5852" cm="1">
        <f t="array" ref="V5852">[1]!s_stmnote_customertop5($A5852,$D5852,1)</f>
        <v>0</v>
      </c>
      <c r="W5852" cm="1">
        <f t="array" ref="W5852">[1]!s_stmnote_customertop5($A5852,$D5852,2)</f>
        <v>0</v>
      </c>
      <c r="X5852" cm="1">
        <f t="array" ref="X5852">[1]!s_stmnote_customertop5($A5852,$D5852,3)</f>
        <v>0</v>
      </c>
      <c r="Y5852" cm="1">
        <f t="array" ref="Y5852">[1]!s_stmnote_customertop5($A5852,$D5852,4)</f>
        <v>0</v>
      </c>
      <c r="Z5852" cm="1">
        <f t="array" ref="Z5852">[1]!s_stmnote_customertop5($A5852,$D5852,5)</f>
        <v>0</v>
      </c>
      <c r="AA5852" s="9">
        <f>[1]!s_stmnote_salestop5_pct(A5852,D5852)</f>
        <v>0</v>
      </c>
      <c r="AB5852" s="9">
        <f>[1]!s_fa_arturn(A5852,D5852)</f>
        <v>0</v>
      </c>
      <c r="AC5852" s="9">
        <f>[1]!fa_apturn(A5852,D5852)</f>
        <v>0</v>
      </c>
      <c r="AD5852" s="9">
        <f>[1]!s_fa_invturn(A5852,D5852)</f>
        <v>0</v>
      </c>
    </row>
    <row r="5853" spans="1:30">
      <c r="A5853">
        <v>736</v>
      </c>
      <c r="B5853" t="s">
        <v>102</v>
      </c>
      <c r="C5853" t="s">
        <v>1907</v>
      </c>
      <c r="D5853" s="8">
        <f t="shared" si="92"/>
        <v>45657</v>
      </c>
      <c r="E5853" t="s">
        <v>7194</v>
      </c>
      <c r="F5853">
        <v>1</v>
      </c>
      <c r="G5853" t="s">
        <v>8052</v>
      </c>
      <c r="L5853" t="str" cm="1">
        <f t="array" ref="L5853">[1]!s_info_industry_gics(A5853,1)</f>
        <v>房地产</v>
      </c>
      <c r="M5853" t="str" cm="1">
        <f t="array" ref="M5853">[1]!s_info_industry_gicscode(A5853,1)</f>
        <v>60</v>
      </c>
      <c r="N5853" t="str">
        <f>[1]!s_info_industry_gics(A5853,2)</f>
        <v>房地产Ⅱ</v>
      </c>
      <c r="O5853" t="str">
        <f>[1]!s_info_industry_gicscode(A5853,2)</f>
        <v>6010</v>
      </c>
      <c r="P5853" cm="1">
        <f t="array" ref="P5853">[1]!s_stmnote_suppliertop5(A5853,D5853,1)</f>
        <v>0</v>
      </c>
      <c r="Q5853">
        <f>[1]!s_stmnote_suppliertop5(A5853,D5853,2)</f>
        <v>0</v>
      </c>
      <c r="R5853" cm="1">
        <f t="array" ref="R5853">[1]!s_stmnote_suppliertop5(A5853,D5853,3)</f>
        <v>0</v>
      </c>
      <c r="S5853" cm="1">
        <f t="array" ref="S5853">[1]!s_stmnote_suppliertop5(A5853,D5853,4)</f>
        <v>0</v>
      </c>
      <c r="T5853" cm="1">
        <f t="array" ref="T5853">[1]!s_stmnote_suppliertop5(A5853,D5853,5)</f>
        <v>0</v>
      </c>
      <c r="U5853" s="9">
        <f>[1]!s_stmnote_purchasetop5_pct(A5853,D5853)</f>
        <v>0</v>
      </c>
      <c r="V5853" cm="1">
        <f t="array" ref="V5853">[1]!s_stmnote_customertop5($A5853,$D5853,1)</f>
        <v>0</v>
      </c>
      <c r="W5853" cm="1">
        <f t="array" ref="W5853">[1]!s_stmnote_customertop5($A5853,$D5853,2)</f>
        <v>0</v>
      </c>
      <c r="X5853" cm="1">
        <f t="array" ref="X5853">[1]!s_stmnote_customertop5($A5853,$D5853,3)</f>
        <v>0</v>
      </c>
      <c r="Y5853" cm="1">
        <f t="array" ref="Y5853">[1]!s_stmnote_customertop5($A5853,$D5853,4)</f>
        <v>0</v>
      </c>
      <c r="Z5853" cm="1">
        <f t="array" ref="Z5853">[1]!s_stmnote_customertop5($A5853,$D5853,5)</f>
        <v>0</v>
      </c>
      <c r="AA5853" s="9">
        <f>[1]!s_stmnote_salestop5_pct(A5853,D5853)</f>
        <v>0</v>
      </c>
      <c r="AB5853" s="9">
        <f>[1]!s_fa_arturn(A5853,D5853)</f>
        <v>0</v>
      </c>
      <c r="AC5853" s="9">
        <f>[1]!fa_apturn(A5853,D5853)</f>
        <v>0</v>
      </c>
      <c r="AD5853" s="9">
        <f>[1]!s_fa_invturn(A5853,D5853)</f>
        <v>0</v>
      </c>
    </row>
    <row r="5854" spans="1:30">
      <c r="A5854">
        <v>797</v>
      </c>
      <c r="B5854" t="s">
        <v>114</v>
      </c>
      <c r="C5854" t="s">
        <v>1940</v>
      </c>
      <c r="D5854" s="8">
        <f t="shared" si="92"/>
        <v>44561</v>
      </c>
      <c r="E5854" t="s">
        <v>7036</v>
      </c>
      <c r="F5854">
        <v>1</v>
      </c>
      <c r="G5854" t="s">
        <v>8069</v>
      </c>
      <c r="L5854" t="str" cm="1">
        <f t="array" ref="L5854">[1]!s_info_industry_gics(A5854,1)</f>
        <v>房地产</v>
      </c>
      <c r="M5854" t="str" cm="1">
        <f t="array" ref="M5854">[1]!s_info_industry_gicscode(A5854,1)</f>
        <v>60</v>
      </c>
      <c r="N5854" t="str">
        <f>[1]!s_info_industry_gics(A5854,2)</f>
        <v>房地产Ⅱ</v>
      </c>
      <c r="O5854" t="str">
        <f>[1]!s_info_industry_gicscode(A5854,2)</f>
        <v>6010</v>
      </c>
      <c r="P5854" t="str" cm="1">
        <f t="array" ref="P5854">[1]!s_stmnote_suppliertop5(A5854,D5854,1)</f>
        <v>福建省建筑设计研究院有限公司</v>
      </c>
      <c r="Q5854" t="str">
        <f>[1]!s_stmnote_suppliertop5(A5854,D5854,2)</f>
        <v>福建建工集团有限责任公司</v>
      </c>
      <c r="R5854" t="str" cm="1">
        <f t="array" ref="R5854">[1]!s_stmnote_suppliertop5(A5854,D5854,3)</f>
        <v>福鼎市土地储备中心</v>
      </c>
      <c r="S5854" t="str" cm="1">
        <f t="array" ref="S5854">[1]!s_stmnote_suppliertop5(A5854,D5854,4)</f>
        <v>VANCIENGINEERINGCOMPANYLIMITED</v>
      </c>
      <c r="T5854" t="str" cm="1">
        <f t="array" ref="T5854">[1]!s_stmnote_suppliertop5(A5854,D5854,5)</f>
        <v>舒兰市拓盛生物质能源开发有限公司</v>
      </c>
      <c r="U5854" s="9">
        <f>[1]!s_stmnote_purchasetop5_pct(A5854,D5854)</f>
        <v>33.51</v>
      </c>
      <c r="V5854" t="str" cm="1">
        <f t="array" ref="V5854">[1]!s_stmnote_customertop5($A5854,$D5854,1)</f>
        <v>肯尼亚高速公路局</v>
      </c>
      <c r="W5854" t="str" cm="1">
        <f t="array" ref="W5854">[1]!s_stmnote_customertop5($A5854,$D5854,2)</f>
        <v>乌干达道路局</v>
      </c>
      <c r="X5854" t="str" cm="1">
        <f t="array" ref="X5854">[1]!s_stmnote_customertop5($A5854,$D5854,3)</f>
        <v>肯尼亚国防部</v>
      </c>
      <c r="Y5854" t="str" cm="1">
        <f t="array" ref="Y5854">[1]!s_stmnote_customertop5($A5854,$D5854,4)</f>
        <v>厦门大亮贸易有限公司</v>
      </c>
      <c r="Z5854" t="str" cm="1">
        <f t="array" ref="Z5854">[1]!s_stmnote_customertop5($A5854,$D5854,5)</f>
        <v>埃塞俄比亚国家公路局</v>
      </c>
      <c r="AA5854" s="9">
        <f>[1]!s_stmnote_salestop5_pct(A5854,D5854)</f>
        <v>14.76</v>
      </c>
      <c r="AB5854" s="9">
        <f>[1]!s_fa_arturn(A5854,D5854)</f>
        <v>7.6317000000000004</v>
      </c>
      <c r="AC5854" s="9">
        <f>[1]!fa_apturn(A5854,D5854)</f>
        <v>4.1833149502760598</v>
      </c>
      <c r="AD5854" s="9">
        <f>[1]!s_fa_invturn(A5854,D5854)</f>
        <v>0.45910000000000001</v>
      </c>
    </row>
    <row r="5855" spans="1:30">
      <c r="A5855">
        <v>797</v>
      </c>
      <c r="B5855" t="s">
        <v>114</v>
      </c>
      <c r="C5855" t="s">
        <v>1941</v>
      </c>
      <c r="D5855" s="8">
        <f t="shared" si="92"/>
        <v>44561</v>
      </c>
      <c r="E5855" t="s">
        <v>7050</v>
      </c>
      <c r="F5855">
        <v>1</v>
      </c>
      <c r="G5855" t="s">
        <v>10351</v>
      </c>
      <c r="L5855" t="str" cm="1">
        <f t="array" ref="L5855">[1]!s_info_industry_gics(A5855,1)</f>
        <v>房地产</v>
      </c>
      <c r="M5855" t="str" cm="1">
        <f t="array" ref="M5855">[1]!s_info_industry_gicscode(A5855,1)</f>
        <v>60</v>
      </c>
      <c r="N5855" t="str">
        <f>[1]!s_info_industry_gics(A5855,2)</f>
        <v>房地产Ⅱ</v>
      </c>
      <c r="O5855" t="str">
        <f>[1]!s_info_industry_gicscode(A5855,2)</f>
        <v>6010</v>
      </c>
      <c r="P5855" t="str" cm="1">
        <f t="array" ref="P5855">[1]!s_stmnote_suppliertop5(A5855,D5855,1)</f>
        <v>福建省建筑设计研究院有限公司</v>
      </c>
      <c r="Q5855" t="str">
        <f>[1]!s_stmnote_suppliertop5(A5855,D5855,2)</f>
        <v>福建建工集团有限责任公司</v>
      </c>
      <c r="R5855" t="str" cm="1">
        <f t="array" ref="R5855">[1]!s_stmnote_suppliertop5(A5855,D5855,3)</f>
        <v>福鼎市土地储备中心</v>
      </c>
      <c r="S5855" t="str" cm="1">
        <f t="array" ref="S5855">[1]!s_stmnote_suppliertop5(A5855,D5855,4)</f>
        <v>VANCIENGINEERINGCOMPANYLIMITED</v>
      </c>
      <c r="T5855" t="str" cm="1">
        <f t="array" ref="T5855">[1]!s_stmnote_suppliertop5(A5855,D5855,5)</f>
        <v>舒兰市拓盛生物质能源开发有限公司</v>
      </c>
      <c r="U5855" s="9">
        <f>[1]!s_stmnote_purchasetop5_pct(A5855,D5855)</f>
        <v>33.51</v>
      </c>
      <c r="V5855" t="str" cm="1">
        <f t="array" ref="V5855">[1]!s_stmnote_customertop5($A5855,$D5855,1)</f>
        <v>肯尼亚高速公路局</v>
      </c>
      <c r="W5855" t="str" cm="1">
        <f t="array" ref="W5855">[1]!s_stmnote_customertop5($A5855,$D5855,2)</f>
        <v>乌干达道路局</v>
      </c>
      <c r="X5855" t="str" cm="1">
        <f t="array" ref="X5855">[1]!s_stmnote_customertop5($A5855,$D5855,3)</f>
        <v>肯尼亚国防部</v>
      </c>
      <c r="Y5855" t="str" cm="1">
        <f t="array" ref="Y5855">[1]!s_stmnote_customertop5($A5855,$D5855,4)</f>
        <v>厦门大亮贸易有限公司</v>
      </c>
      <c r="Z5855" t="str" cm="1">
        <f t="array" ref="Z5855">[1]!s_stmnote_customertop5($A5855,$D5855,5)</f>
        <v>埃塞俄比亚国家公路局</v>
      </c>
      <c r="AA5855" s="9">
        <f>[1]!s_stmnote_salestop5_pct(A5855,D5855)</f>
        <v>14.76</v>
      </c>
      <c r="AB5855" s="9">
        <f>[1]!s_fa_arturn(A5855,D5855)</f>
        <v>7.6317000000000004</v>
      </c>
      <c r="AC5855" s="9">
        <f>[1]!fa_apturn(A5855,D5855)</f>
        <v>4.1833149502760598</v>
      </c>
      <c r="AD5855" s="9">
        <f>[1]!s_fa_invturn(A5855,D5855)</f>
        <v>0.45910000000000001</v>
      </c>
    </row>
    <row r="5856" spans="1:30">
      <c r="A5856">
        <v>797</v>
      </c>
      <c r="B5856" t="s">
        <v>114</v>
      </c>
      <c r="C5856" t="s">
        <v>1942</v>
      </c>
      <c r="D5856" s="8">
        <f t="shared" si="92"/>
        <v>44561</v>
      </c>
      <c r="E5856" t="s">
        <v>7211</v>
      </c>
      <c r="F5856">
        <v>2</v>
      </c>
      <c r="G5856" t="s">
        <v>10352</v>
      </c>
      <c r="H5856" t="s">
        <v>11975</v>
      </c>
      <c r="L5856" t="str" cm="1">
        <f t="array" ref="L5856">[1]!s_info_industry_gics(A5856,1)</f>
        <v>房地产</v>
      </c>
      <c r="M5856" t="str" cm="1">
        <f t="array" ref="M5856">[1]!s_info_industry_gicscode(A5856,1)</f>
        <v>60</v>
      </c>
      <c r="N5856" t="str">
        <f>[1]!s_info_industry_gics(A5856,2)</f>
        <v>房地产Ⅱ</v>
      </c>
      <c r="O5856" t="str">
        <f>[1]!s_info_industry_gicscode(A5856,2)</f>
        <v>6010</v>
      </c>
      <c r="P5856" t="str" cm="1">
        <f t="array" ref="P5856">[1]!s_stmnote_suppliertop5(A5856,D5856,1)</f>
        <v>福建省建筑设计研究院有限公司</v>
      </c>
      <c r="Q5856" t="str">
        <f>[1]!s_stmnote_suppliertop5(A5856,D5856,2)</f>
        <v>福建建工集团有限责任公司</v>
      </c>
      <c r="R5856" t="str" cm="1">
        <f t="array" ref="R5856">[1]!s_stmnote_suppliertop5(A5856,D5856,3)</f>
        <v>福鼎市土地储备中心</v>
      </c>
      <c r="S5856" t="str" cm="1">
        <f t="array" ref="S5856">[1]!s_stmnote_suppliertop5(A5856,D5856,4)</f>
        <v>VANCIENGINEERINGCOMPANYLIMITED</v>
      </c>
      <c r="T5856" t="str" cm="1">
        <f t="array" ref="T5856">[1]!s_stmnote_suppliertop5(A5856,D5856,5)</f>
        <v>舒兰市拓盛生物质能源开发有限公司</v>
      </c>
      <c r="U5856" s="9">
        <f>[1]!s_stmnote_purchasetop5_pct(A5856,D5856)</f>
        <v>33.51</v>
      </c>
      <c r="V5856" t="str" cm="1">
        <f t="array" ref="V5856">[1]!s_stmnote_customertop5($A5856,$D5856,1)</f>
        <v>肯尼亚高速公路局</v>
      </c>
      <c r="W5856" t="str" cm="1">
        <f t="array" ref="W5856">[1]!s_stmnote_customertop5($A5856,$D5856,2)</f>
        <v>乌干达道路局</v>
      </c>
      <c r="X5856" t="str" cm="1">
        <f t="array" ref="X5856">[1]!s_stmnote_customertop5($A5856,$D5856,3)</f>
        <v>肯尼亚国防部</v>
      </c>
      <c r="Y5856" t="str" cm="1">
        <f t="array" ref="Y5856">[1]!s_stmnote_customertop5($A5856,$D5856,4)</f>
        <v>厦门大亮贸易有限公司</v>
      </c>
      <c r="Z5856" t="str" cm="1">
        <f t="array" ref="Z5856">[1]!s_stmnote_customertop5($A5856,$D5856,5)</f>
        <v>埃塞俄比亚国家公路局</v>
      </c>
      <c r="AA5856" s="9">
        <f>[1]!s_stmnote_salestop5_pct(A5856,D5856)</f>
        <v>14.76</v>
      </c>
      <c r="AB5856" s="9">
        <f>[1]!s_fa_arturn(A5856,D5856)</f>
        <v>7.6317000000000004</v>
      </c>
      <c r="AC5856" s="9">
        <f>[1]!fa_apturn(A5856,D5856)</f>
        <v>4.1833149502760598</v>
      </c>
      <c r="AD5856" s="9">
        <f>[1]!s_fa_invturn(A5856,D5856)</f>
        <v>0.45910000000000001</v>
      </c>
    </row>
    <row r="5857" spans="1:30">
      <c r="A5857">
        <v>797</v>
      </c>
      <c r="B5857" t="s">
        <v>114</v>
      </c>
      <c r="C5857" t="s">
        <v>1943</v>
      </c>
      <c r="D5857" s="8">
        <f t="shared" si="92"/>
        <v>44561</v>
      </c>
      <c r="E5857" t="s">
        <v>7212</v>
      </c>
      <c r="F5857">
        <v>3</v>
      </c>
      <c r="G5857" t="s">
        <v>10353</v>
      </c>
      <c r="H5857" t="s">
        <v>11976</v>
      </c>
      <c r="I5857" t="s">
        <v>12761</v>
      </c>
      <c r="L5857" t="str" cm="1">
        <f t="array" ref="L5857">[1]!s_info_industry_gics(A5857,1)</f>
        <v>房地产</v>
      </c>
      <c r="M5857" t="str" cm="1">
        <f t="array" ref="M5857">[1]!s_info_industry_gicscode(A5857,1)</f>
        <v>60</v>
      </c>
      <c r="N5857" t="str">
        <f>[1]!s_info_industry_gics(A5857,2)</f>
        <v>房地产Ⅱ</v>
      </c>
      <c r="O5857" t="str">
        <f>[1]!s_info_industry_gicscode(A5857,2)</f>
        <v>6010</v>
      </c>
      <c r="P5857" t="str" cm="1">
        <f t="array" ref="P5857">[1]!s_stmnote_suppliertop5(A5857,D5857,1)</f>
        <v>福建省建筑设计研究院有限公司</v>
      </c>
      <c r="Q5857" t="str">
        <f>[1]!s_stmnote_suppliertop5(A5857,D5857,2)</f>
        <v>福建建工集团有限责任公司</v>
      </c>
      <c r="R5857" t="str" cm="1">
        <f t="array" ref="R5857">[1]!s_stmnote_suppliertop5(A5857,D5857,3)</f>
        <v>福鼎市土地储备中心</v>
      </c>
      <c r="S5857" t="str" cm="1">
        <f t="array" ref="S5857">[1]!s_stmnote_suppliertop5(A5857,D5857,4)</f>
        <v>VANCIENGINEERINGCOMPANYLIMITED</v>
      </c>
      <c r="T5857" t="str" cm="1">
        <f t="array" ref="T5857">[1]!s_stmnote_suppliertop5(A5857,D5857,5)</f>
        <v>舒兰市拓盛生物质能源开发有限公司</v>
      </c>
      <c r="U5857" s="9">
        <f>[1]!s_stmnote_purchasetop5_pct(A5857,D5857)</f>
        <v>33.51</v>
      </c>
      <c r="V5857" t="str" cm="1">
        <f t="array" ref="V5857">[1]!s_stmnote_customertop5($A5857,$D5857,1)</f>
        <v>肯尼亚高速公路局</v>
      </c>
      <c r="W5857" t="str" cm="1">
        <f t="array" ref="W5857">[1]!s_stmnote_customertop5($A5857,$D5857,2)</f>
        <v>乌干达道路局</v>
      </c>
      <c r="X5857" t="str" cm="1">
        <f t="array" ref="X5857">[1]!s_stmnote_customertop5($A5857,$D5857,3)</f>
        <v>肯尼亚国防部</v>
      </c>
      <c r="Y5857" t="str" cm="1">
        <f t="array" ref="Y5857">[1]!s_stmnote_customertop5($A5857,$D5857,4)</f>
        <v>厦门大亮贸易有限公司</v>
      </c>
      <c r="Z5857" t="str" cm="1">
        <f t="array" ref="Z5857">[1]!s_stmnote_customertop5($A5857,$D5857,5)</f>
        <v>埃塞俄比亚国家公路局</v>
      </c>
      <c r="AA5857" s="9">
        <f>[1]!s_stmnote_salestop5_pct(A5857,D5857)</f>
        <v>14.76</v>
      </c>
      <c r="AB5857" s="9">
        <f>[1]!s_fa_arturn(A5857,D5857)</f>
        <v>7.6317000000000004</v>
      </c>
      <c r="AC5857" s="9">
        <f>[1]!fa_apturn(A5857,D5857)</f>
        <v>4.1833149502760598</v>
      </c>
      <c r="AD5857" s="9">
        <f>[1]!s_fa_invturn(A5857,D5857)</f>
        <v>0.45910000000000001</v>
      </c>
    </row>
    <row r="5858" spans="1:30">
      <c r="A5858">
        <v>797</v>
      </c>
      <c r="B5858" t="s">
        <v>114</v>
      </c>
      <c r="C5858" t="s">
        <v>1944</v>
      </c>
      <c r="D5858" s="8">
        <f t="shared" si="92"/>
        <v>44561</v>
      </c>
      <c r="E5858" t="s">
        <v>7155</v>
      </c>
      <c r="F5858">
        <v>1</v>
      </c>
      <c r="G5858" t="s">
        <v>8070</v>
      </c>
      <c r="L5858" t="str" cm="1">
        <f t="array" ref="L5858">[1]!s_info_industry_gics(A5858,1)</f>
        <v>房地产</v>
      </c>
      <c r="M5858" t="str" cm="1">
        <f t="array" ref="M5858">[1]!s_info_industry_gicscode(A5858,1)</f>
        <v>60</v>
      </c>
      <c r="N5858" t="str">
        <f>[1]!s_info_industry_gics(A5858,2)</f>
        <v>房地产Ⅱ</v>
      </c>
      <c r="O5858" t="str">
        <f>[1]!s_info_industry_gicscode(A5858,2)</f>
        <v>6010</v>
      </c>
      <c r="P5858" t="str" cm="1">
        <f t="array" ref="P5858">[1]!s_stmnote_suppliertop5(A5858,D5858,1)</f>
        <v>福建省建筑设计研究院有限公司</v>
      </c>
      <c r="Q5858" t="str">
        <f>[1]!s_stmnote_suppliertop5(A5858,D5858,2)</f>
        <v>福建建工集团有限责任公司</v>
      </c>
      <c r="R5858" t="str" cm="1">
        <f t="array" ref="R5858">[1]!s_stmnote_suppliertop5(A5858,D5858,3)</f>
        <v>福鼎市土地储备中心</v>
      </c>
      <c r="S5858" t="str" cm="1">
        <f t="array" ref="S5858">[1]!s_stmnote_suppliertop5(A5858,D5858,4)</f>
        <v>VANCIENGINEERINGCOMPANYLIMITED</v>
      </c>
      <c r="T5858" t="str" cm="1">
        <f t="array" ref="T5858">[1]!s_stmnote_suppliertop5(A5858,D5858,5)</f>
        <v>舒兰市拓盛生物质能源开发有限公司</v>
      </c>
      <c r="U5858" s="9">
        <f>[1]!s_stmnote_purchasetop5_pct(A5858,D5858)</f>
        <v>33.51</v>
      </c>
      <c r="V5858" t="str" cm="1">
        <f t="array" ref="V5858">[1]!s_stmnote_customertop5($A5858,$D5858,1)</f>
        <v>肯尼亚高速公路局</v>
      </c>
      <c r="W5858" t="str" cm="1">
        <f t="array" ref="W5858">[1]!s_stmnote_customertop5($A5858,$D5858,2)</f>
        <v>乌干达道路局</v>
      </c>
      <c r="X5858" t="str" cm="1">
        <f t="array" ref="X5858">[1]!s_stmnote_customertop5($A5858,$D5858,3)</f>
        <v>肯尼亚国防部</v>
      </c>
      <c r="Y5858" t="str" cm="1">
        <f t="array" ref="Y5858">[1]!s_stmnote_customertop5($A5858,$D5858,4)</f>
        <v>厦门大亮贸易有限公司</v>
      </c>
      <c r="Z5858" t="str" cm="1">
        <f t="array" ref="Z5858">[1]!s_stmnote_customertop5($A5858,$D5858,5)</f>
        <v>埃塞俄比亚国家公路局</v>
      </c>
      <c r="AA5858" s="9">
        <f>[1]!s_stmnote_salestop5_pct(A5858,D5858)</f>
        <v>14.76</v>
      </c>
      <c r="AB5858" s="9">
        <f>[1]!s_fa_arturn(A5858,D5858)</f>
        <v>7.6317000000000004</v>
      </c>
      <c r="AC5858" s="9">
        <f>[1]!fa_apturn(A5858,D5858)</f>
        <v>4.1833149502760598</v>
      </c>
      <c r="AD5858" s="9">
        <f>[1]!s_fa_invturn(A5858,D5858)</f>
        <v>0.45910000000000001</v>
      </c>
    </row>
    <row r="5859" spans="1:30">
      <c r="A5859">
        <v>797</v>
      </c>
      <c r="B5859" t="s">
        <v>114</v>
      </c>
      <c r="C5859" t="s">
        <v>1945</v>
      </c>
      <c r="D5859" s="8">
        <f t="shared" si="92"/>
        <v>44926</v>
      </c>
      <c r="E5859" t="s">
        <v>7213</v>
      </c>
      <c r="F5859">
        <v>1</v>
      </c>
      <c r="G5859" t="s">
        <v>8071</v>
      </c>
      <c r="L5859" t="str" cm="1">
        <f t="array" ref="L5859">[1]!s_info_industry_gics(A5859,1)</f>
        <v>房地产</v>
      </c>
      <c r="M5859" t="str" cm="1">
        <f t="array" ref="M5859">[1]!s_info_industry_gicscode(A5859,1)</f>
        <v>60</v>
      </c>
      <c r="N5859" t="str">
        <f>[1]!s_info_industry_gics(A5859,2)</f>
        <v>房地产Ⅱ</v>
      </c>
      <c r="O5859" t="str">
        <f>[1]!s_info_industry_gicscode(A5859,2)</f>
        <v>6010</v>
      </c>
      <c r="P5859" t="str" cm="1">
        <f t="array" ref="P5859">[1]!s_stmnote_suppliertop5(A5859,D5859,1)</f>
        <v>南京市规划和自然资源局</v>
      </c>
      <c r="Q5859" t="str">
        <f>[1]!s_stmnote_suppliertop5(A5859,D5859,2)</f>
        <v>福建省建筑设计研究院有限公司</v>
      </c>
      <c r="R5859" t="str" cm="1">
        <f t="array" ref="R5859">[1]!s_stmnote_suppliertop5(A5859,D5859,3)</f>
        <v>宁德市自然资源局</v>
      </c>
      <c r="S5859" t="str" cm="1">
        <f t="array" ref="S5859">[1]!s_stmnote_suppliertop5(A5859,D5859,4)</f>
        <v>中国建筑第八工程局有限公司</v>
      </c>
      <c r="T5859" t="str" cm="1">
        <f t="array" ref="T5859">[1]!s_stmnote_suppliertop5(A5859,D5859,5)</f>
        <v>福建建工集团有限责任公司</v>
      </c>
      <c r="U5859" s="9">
        <f>[1]!s_stmnote_purchasetop5_pct(A5859,D5859)</f>
        <v>29.99</v>
      </c>
      <c r="V5859" t="str" cm="1">
        <f t="array" ref="V5859">[1]!s_stmnote_customertop5($A5859,$D5859,1)</f>
        <v>北京武夷花园南区东地块客户</v>
      </c>
      <c r="W5859" t="str" cm="1">
        <f t="array" ref="W5859">[1]!s_stmnote_customertop5($A5859,$D5859,2)</f>
        <v>肯尼亚高速公路局</v>
      </c>
      <c r="X5859" t="str" cm="1">
        <f t="array" ref="X5859">[1]!s_stmnote_customertop5($A5859,$D5859,3)</f>
        <v>肯尼亚国防部</v>
      </c>
      <c r="Y5859" t="str" cm="1">
        <f t="array" ref="Y5859">[1]!s_stmnote_customertop5($A5859,$D5859,4)</f>
        <v>厦门鑫达阳商贸有限公司</v>
      </c>
      <c r="Z5859" t="str" cm="1">
        <f t="array" ref="Z5859">[1]!s_stmnote_customertop5($A5859,$D5859,5)</f>
        <v>厦门大亮贸易有限公司</v>
      </c>
      <c r="AA5859" s="9">
        <f>[1]!s_stmnote_salestop5_pct(A5859,D5859)</f>
        <v>37.06</v>
      </c>
      <c r="AB5859" s="9">
        <f>[1]!s_fa_arturn(A5859,D5859)</f>
        <v>5.1424000000000003</v>
      </c>
      <c r="AC5859" s="9">
        <f>[1]!fa_apturn(A5859,D5859)</f>
        <v>2.7681862662588399</v>
      </c>
      <c r="AD5859" s="9">
        <f>[1]!s_fa_invturn(A5859,D5859)</f>
        <v>0.36249999999999999</v>
      </c>
    </row>
    <row r="5860" spans="1:30">
      <c r="A5860">
        <v>797</v>
      </c>
      <c r="B5860" t="s">
        <v>114</v>
      </c>
      <c r="C5860" t="s">
        <v>1946</v>
      </c>
      <c r="D5860" s="8">
        <f t="shared" si="92"/>
        <v>44926</v>
      </c>
      <c r="E5860" t="s">
        <v>7214</v>
      </c>
      <c r="F5860">
        <v>1</v>
      </c>
      <c r="G5860" t="s">
        <v>8072</v>
      </c>
      <c r="L5860" t="str" cm="1">
        <f t="array" ref="L5860">[1]!s_info_industry_gics(A5860,1)</f>
        <v>房地产</v>
      </c>
      <c r="M5860" t="str" cm="1">
        <f t="array" ref="M5860">[1]!s_info_industry_gicscode(A5860,1)</f>
        <v>60</v>
      </c>
      <c r="N5860" t="str">
        <f>[1]!s_info_industry_gics(A5860,2)</f>
        <v>房地产Ⅱ</v>
      </c>
      <c r="O5860" t="str">
        <f>[1]!s_info_industry_gicscode(A5860,2)</f>
        <v>6010</v>
      </c>
      <c r="P5860" t="str" cm="1">
        <f t="array" ref="P5860">[1]!s_stmnote_suppliertop5(A5860,D5860,1)</f>
        <v>南京市规划和自然资源局</v>
      </c>
      <c r="Q5860" t="str">
        <f>[1]!s_stmnote_suppliertop5(A5860,D5860,2)</f>
        <v>福建省建筑设计研究院有限公司</v>
      </c>
      <c r="R5860" t="str" cm="1">
        <f t="array" ref="R5860">[1]!s_stmnote_suppliertop5(A5860,D5860,3)</f>
        <v>宁德市自然资源局</v>
      </c>
      <c r="S5860" t="str" cm="1">
        <f t="array" ref="S5860">[1]!s_stmnote_suppliertop5(A5860,D5860,4)</f>
        <v>中国建筑第八工程局有限公司</v>
      </c>
      <c r="T5860" t="str" cm="1">
        <f t="array" ref="T5860">[1]!s_stmnote_suppliertop5(A5860,D5860,5)</f>
        <v>福建建工集团有限责任公司</v>
      </c>
      <c r="U5860" s="9">
        <f>[1]!s_stmnote_purchasetop5_pct(A5860,D5860)</f>
        <v>29.99</v>
      </c>
      <c r="V5860" t="str" cm="1">
        <f t="array" ref="V5860">[1]!s_stmnote_customertop5($A5860,$D5860,1)</f>
        <v>北京武夷花园南区东地块客户</v>
      </c>
      <c r="W5860" t="str" cm="1">
        <f t="array" ref="W5860">[1]!s_stmnote_customertop5($A5860,$D5860,2)</f>
        <v>肯尼亚高速公路局</v>
      </c>
      <c r="X5860" t="str" cm="1">
        <f t="array" ref="X5860">[1]!s_stmnote_customertop5($A5860,$D5860,3)</f>
        <v>肯尼亚国防部</v>
      </c>
      <c r="Y5860" t="str" cm="1">
        <f t="array" ref="Y5860">[1]!s_stmnote_customertop5($A5860,$D5860,4)</f>
        <v>厦门鑫达阳商贸有限公司</v>
      </c>
      <c r="Z5860" t="str" cm="1">
        <f t="array" ref="Z5860">[1]!s_stmnote_customertop5($A5860,$D5860,5)</f>
        <v>厦门大亮贸易有限公司</v>
      </c>
      <c r="AA5860" s="9">
        <f>[1]!s_stmnote_salestop5_pct(A5860,D5860)</f>
        <v>37.06</v>
      </c>
      <c r="AB5860" s="9">
        <f>[1]!s_fa_arturn(A5860,D5860)</f>
        <v>5.1424000000000003</v>
      </c>
      <c r="AC5860" s="9">
        <f>[1]!fa_apturn(A5860,D5860)</f>
        <v>2.7681862662588399</v>
      </c>
      <c r="AD5860" s="9">
        <f>[1]!s_fa_invturn(A5860,D5860)</f>
        <v>0.36249999999999999</v>
      </c>
    </row>
    <row r="5861" spans="1:30">
      <c r="A5861">
        <v>797</v>
      </c>
      <c r="B5861" t="s">
        <v>114</v>
      </c>
      <c r="C5861" t="s">
        <v>1947</v>
      </c>
      <c r="D5861" s="8">
        <f t="shared" si="92"/>
        <v>45291</v>
      </c>
      <c r="E5861" t="s">
        <v>7215</v>
      </c>
      <c r="F5861">
        <v>1</v>
      </c>
      <c r="G5861" t="s">
        <v>10354</v>
      </c>
      <c r="L5861" t="str" cm="1">
        <f t="array" ref="L5861">[1]!s_info_industry_gics(A5861,1)</f>
        <v>房地产</v>
      </c>
      <c r="M5861" t="str" cm="1">
        <f t="array" ref="M5861">[1]!s_info_industry_gicscode(A5861,1)</f>
        <v>60</v>
      </c>
      <c r="N5861" t="str">
        <f>[1]!s_info_industry_gics(A5861,2)</f>
        <v>房地产Ⅱ</v>
      </c>
      <c r="O5861" t="str">
        <f>[1]!s_info_industry_gicscode(A5861,2)</f>
        <v>6010</v>
      </c>
      <c r="P5861" t="str" cm="1">
        <f t="array" ref="P5861">[1]!s_stmnote_suppliertop5(A5861,D5861,1)</f>
        <v>福建建工集团有限责任公司</v>
      </c>
      <c r="Q5861" t="str">
        <f>[1]!s_stmnote_suppliertop5(A5861,D5861,2)</f>
        <v>中国建筑第八工程局有限公司</v>
      </c>
      <c r="R5861" t="str" cm="1">
        <f t="array" ref="R5861">[1]!s_stmnote_suppliertop5(A5861,D5861,3)</f>
        <v>中建二局第三建筑工程有限公司</v>
      </c>
      <c r="S5861" t="str" cm="1">
        <f t="array" ref="S5861">[1]!s_stmnote_suppliertop5(A5861,D5861,4)</f>
        <v>HONGKONGSWEETHONEYTRADINGLIMITED</v>
      </c>
      <c r="T5861" t="str" cm="1">
        <f t="array" ref="T5861">[1]!s_stmnote_suppliertop5(A5861,D5861,5)</f>
        <v>清远全庆稀有金属贸易有限公司</v>
      </c>
      <c r="U5861" s="9">
        <f>[1]!s_stmnote_purchasetop5_pct(A5861,D5861)</f>
        <v>42.83</v>
      </c>
      <c r="V5861" t="str" cm="1">
        <f t="array" ref="V5861">[1]!s_stmnote_customertop5($A5861,$D5861,1)</f>
        <v>厦门胜达益商贸有限公司</v>
      </c>
      <c r="W5861" t="str" cm="1">
        <f t="array" ref="W5861">[1]!s_stmnote_customertop5($A5861,$D5861,2)</f>
        <v>广东先导稀材股份有限公司</v>
      </c>
      <c r="X5861" t="str" cm="1">
        <f t="array" ref="X5861">[1]!s_stmnote_customertop5($A5861,$D5861,3)</f>
        <v>THEINDEPENDENTSTATEOFPAPUANEWGUINEADEPARTMENTOFWORKSANDHIGHWAYS</v>
      </c>
      <c r="Y5861" t="str" cm="1">
        <f t="array" ref="Y5861">[1]!s_stmnote_customertop5($A5861,$D5861,4)</f>
        <v>菲律宾公造部</v>
      </c>
      <c r="Z5861" t="str" cm="1">
        <f t="array" ref="Z5861">[1]!s_stmnote_customertop5($A5861,$D5861,5)</f>
        <v>漳州金銮供应链运营有限公司</v>
      </c>
      <c r="AA5861" s="9">
        <f>[1]!s_stmnote_salestop5_pct(A5861,D5861)</f>
        <v>13.55</v>
      </c>
      <c r="AB5861" s="9">
        <f>[1]!s_fa_arturn(A5861,D5861)</f>
        <v>6.3585000000000003</v>
      </c>
      <c r="AC5861" s="9">
        <f>[1]!fa_apturn(A5861,D5861)</f>
        <v>2.46519527913454</v>
      </c>
      <c r="AD5861" s="9">
        <f>[1]!s_fa_invturn(A5861,D5861)</f>
        <v>0.37</v>
      </c>
    </row>
    <row r="5862" spans="1:30">
      <c r="A5862">
        <v>797</v>
      </c>
      <c r="B5862" t="s">
        <v>114</v>
      </c>
      <c r="C5862" t="s">
        <v>1948</v>
      </c>
      <c r="D5862" s="8">
        <f t="shared" si="92"/>
        <v>45291</v>
      </c>
      <c r="E5862" t="s">
        <v>7216</v>
      </c>
      <c r="F5862">
        <v>1</v>
      </c>
      <c r="G5862" t="s">
        <v>8073</v>
      </c>
      <c r="L5862" t="str" cm="1">
        <f t="array" ref="L5862">[1]!s_info_industry_gics(A5862,1)</f>
        <v>房地产</v>
      </c>
      <c r="M5862" t="str" cm="1">
        <f t="array" ref="M5862">[1]!s_info_industry_gicscode(A5862,1)</f>
        <v>60</v>
      </c>
      <c r="N5862" t="str">
        <f>[1]!s_info_industry_gics(A5862,2)</f>
        <v>房地产Ⅱ</v>
      </c>
      <c r="O5862" t="str">
        <f>[1]!s_info_industry_gicscode(A5862,2)</f>
        <v>6010</v>
      </c>
      <c r="P5862" t="str" cm="1">
        <f t="array" ref="P5862">[1]!s_stmnote_suppliertop5(A5862,D5862,1)</f>
        <v>福建建工集团有限责任公司</v>
      </c>
      <c r="Q5862" t="str">
        <f>[1]!s_stmnote_suppliertop5(A5862,D5862,2)</f>
        <v>中国建筑第八工程局有限公司</v>
      </c>
      <c r="R5862" t="str" cm="1">
        <f t="array" ref="R5862">[1]!s_stmnote_suppliertop5(A5862,D5862,3)</f>
        <v>中建二局第三建筑工程有限公司</v>
      </c>
      <c r="S5862" t="str" cm="1">
        <f t="array" ref="S5862">[1]!s_stmnote_suppliertop5(A5862,D5862,4)</f>
        <v>HONGKONGSWEETHONEYTRADINGLIMITED</v>
      </c>
      <c r="T5862" t="str" cm="1">
        <f t="array" ref="T5862">[1]!s_stmnote_suppliertop5(A5862,D5862,5)</f>
        <v>清远全庆稀有金属贸易有限公司</v>
      </c>
      <c r="U5862" s="9">
        <f>[1]!s_stmnote_purchasetop5_pct(A5862,D5862)</f>
        <v>42.83</v>
      </c>
      <c r="V5862" t="str" cm="1">
        <f t="array" ref="V5862">[1]!s_stmnote_customertop5($A5862,$D5862,1)</f>
        <v>厦门胜达益商贸有限公司</v>
      </c>
      <c r="W5862" t="str" cm="1">
        <f t="array" ref="W5862">[1]!s_stmnote_customertop5($A5862,$D5862,2)</f>
        <v>广东先导稀材股份有限公司</v>
      </c>
      <c r="X5862" t="str" cm="1">
        <f t="array" ref="X5862">[1]!s_stmnote_customertop5($A5862,$D5862,3)</f>
        <v>THEINDEPENDENTSTATEOFPAPUANEWGUINEADEPARTMENTOFWORKSANDHIGHWAYS</v>
      </c>
      <c r="Y5862" t="str" cm="1">
        <f t="array" ref="Y5862">[1]!s_stmnote_customertop5($A5862,$D5862,4)</f>
        <v>菲律宾公造部</v>
      </c>
      <c r="Z5862" t="str" cm="1">
        <f t="array" ref="Z5862">[1]!s_stmnote_customertop5($A5862,$D5862,5)</f>
        <v>漳州金銮供应链运营有限公司</v>
      </c>
      <c r="AA5862" s="9">
        <f>[1]!s_stmnote_salestop5_pct(A5862,D5862)</f>
        <v>13.55</v>
      </c>
      <c r="AB5862" s="9">
        <f>[1]!s_fa_arturn(A5862,D5862)</f>
        <v>6.3585000000000003</v>
      </c>
      <c r="AC5862" s="9">
        <f>[1]!fa_apturn(A5862,D5862)</f>
        <v>2.46519527913454</v>
      </c>
      <c r="AD5862" s="9">
        <f>[1]!s_fa_invturn(A5862,D5862)</f>
        <v>0.37</v>
      </c>
    </row>
    <row r="5863" spans="1:30">
      <c r="A5863">
        <v>961</v>
      </c>
      <c r="B5863" t="s">
        <v>151</v>
      </c>
      <c r="C5863" t="s">
        <v>2078</v>
      </c>
      <c r="D5863" s="8">
        <f t="shared" si="92"/>
        <v>44926</v>
      </c>
      <c r="E5863" t="s">
        <v>6992</v>
      </c>
      <c r="F5863">
        <v>2</v>
      </c>
      <c r="G5863" t="s">
        <v>10395</v>
      </c>
      <c r="H5863" t="s">
        <v>11998</v>
      </c>
      <c r="L5863" t="str" cm="1">
        <f t="array" ref="L5863">[1]!s_info_industry_gics(A5863,1)</f>
        <v>房地产</v>
      </c>
      <c r="M5863" t="str" cm="1">
        <f t="array" ref="M5863">[1]!s_info_industry_gicscode(A5863,1)</f>
        <v>60</v>
      </c>
      <c r="N5863" t="str">
        <f>[1]!s_info_industry_gics(A5863,2)</f>
        <v>房地产Ⅱ</v>
      </c>
      <c r="O5863" t="str">
        <f>[1]!s_info_industry_gicscode(A5863,2)</f>
        <v>6010</v>
      </c>
      <c r="P5863" t="str" cm="1">
        <f t="array" ref="P5863">[1]!s_stmnote_suppliertop5(A5863,D5863,1)</f>
        <v>江苏中南建设装饰集团有限公司</v>
      </c>
      <c r="Q5863" t="str">
        <f>[1]!s_stmnote_suppliertop5(A5863,D5863,2)</f>
        <v>北京城建中南土木工程集团有限公司</v>
      </c>
      <c r="R5863" t="str" cm="1">
        <f t="array" ref="R5863">[1]!s_stmnote_suppliertop5(A5863,D5863,3)</f>
        <v>通州建总集团有限公司</v>
      </c>
      <c r="S5863" t="str" cm="1">
        <f t="array" ref="S5863">[1]!s_stmnote_suppliertop5(A5863,D5863,4)</f>
        <v>常州第一建筑集团有限公司</v>
      </c>
      <c r="T5863" t="str" cm="1">
        <f t="array" ref="T5863">[1]!s_stmnote_suppliertop5(A5863,D5863,5)</f>
        <v>中建七局第四建筑有限公司</v>
      </c>
      <c r="U5863" s="9">
        <f>[1]!s_stmnote_purchasetop5_pct(A5863,D5863)</f>
        <v>3</v>
      </c>
      <c r="V5863" t="str" cm="1">
        <f t="array" ref="V5863">[1]!s_stmnote_customertop5($A5863,$D5863,1)</f>
        <v>北京中关村国际商城发展有限公司</v>
      </c>
      <c r="W5863" t="str" cm="1">
        <f t="array" ref="W5863">[1]!s_stmnote_customertop5($A5863,$D5863,2)</f>
        <v>南通市江海文化旅游投资发展有限公司</v>
      </c>
      <c r="X5863" t="str" cm="1">
        <f t="array" ref="X5863">[1]!s_stmnote_customertop5($A5863,$D5863,3)</f>
        <v>北京智地顺欣房地产开发有限公司</v>
      </c>
      <c r="Y5863" t="str" cm="1">
        <f t="array" ref="Y5863">[1]!s_stmnote_customertop5($A5863,$D5863,4)</f>
        <v>荣成市财政局(荣成市国有资产监督管理局)</v>
      </c>
      <c r="Z5863" t="str" cm="1">
        <f t="array" ref="Z5863">[1]!s_stmnote_customertop5($A5863,$D5863,5)</f>
        <v>鹏瑞利美融加二(北京)置业有限公司</v>
      </c>
      <c r="AA5863" s="9">
        <f>[1]!s_stmnote_salestop5_pct(A5863,D5863)</f>
        <v>2.1800000000000002</v>
      </c>
      <c r="AB5863" s="9">
        <f>[1]!s_fa_arturn(A5863,D5863)</f>
        <v>9.2670999999999992</v>
      </c>
      <c r="AC5863" s="9">
        <f>[1]!fa_apturn(A5863,D5863)</f>
        <v>1.7318622742641101</v>
      </c>
      <c r="AD5863" s="9">
        <f>[1]!s_fa_invturn(A5863,D5863)</f>
        <v>0.31280000000000002</v>
      </c>
    </row>
    <row r="5864" spans="1:30">
      <c r="A5864">
        <v>961</v>
      </c>
      <c r="B5864" t="s">
        <v>151</v>
      </c>
      <c r="C5864" t="s">
        <v>2079</v>
      </c>
      <c r="D5864" s="8">
        <f t="shared" si="92"/>
        <v>44926</v>
      </c>
      <c r="E5864" t="s">
        <v>6983</v>
      </c>
      <c r="F5864">
        <v>1</v>
      </c>
      <c r="G5864" t="s">
        <v>10396</v>
      </c>
      <c r="L5864" t="str" cm="1">
        <f t="array" ref="L5864">[1]!s_info_industry_gics(A5864,1)</f>
        <v>房地产</v>
      </c>
      <c r="M5864" t="str" cm="1">
        <f t="array" ref="M5864">[1]!s_info_industry_gicscode(A5864,1)</f>
        <v>60</v>
      </c>
      <c r="N5864" t="str">
        <f>[1]!s_info_industry_gics(A5864,2)</f>
        <v>房地产Ⅱ</v>
      </c>
      <c r="O5864" t="str">
        <f>[1]!s_info_industry_gicscode(A5864,2)</f>
        <v>6010</v>
      </c>
      <c r="P5864" t="str" cm="1">
        <f t="array" ref="P5864">[1]!s_stmnote_suppliertop5(A5864,D5864,1)</f>
        <v>江苏中南建设装饰集团有限公司</v>
      </c>
      <c r="Q5864" t="str">
        <f>[1]!s_stmnote_suppliertop5(A5864,D5864,2)</f>
        <v>北京城建中南土木工程集团有限公司</v>
      </c>
      <c r="R5864" t="str" cm="1">
        <f t="array" ref="R5864">[1]!s_stmnote_suppliertop5(A5864,D5864,3)</f>
        <v>通州建总集团有限公司</v>
      </c>
      <c r="S5864" t="str" cm="1">
        <f t="array" ref="S5864">[1]!s_stmnote_suppliertop5(A5864,D5864,4)</f>
        <v>常州第一建筑集团有限公司</v>
      </c>
      <c r="T5864" t="str" cm="1">
        <f t="array" ref="T5864">[1]!s_stmnote_suppliertop5(A5864,D5864,5)</f>
        <v>中建七局第四建筑有限公司</v>
      </c>
      <c r="U5864" s="9">
        <f>[1]!s_stmnote_purchasetop5_pct(A5864,D5864)</f>
        <v>3</v>
      </c>
      <c r="V5864" t="str" cm="1">
        <f t="array" ref="V5864">[1]!s_stmnote_customertop5($A5864,$D5864,1)</f>
        <v>北京中关村国际商城发展有限公司</v>
      </c>
      <c r="W5864" t="str" cm="1">
        <f t="array" ref="W5864">[1]!s_stmnote_customertop5($A5864,$D5864,2)</f>
        <v>南通市江海文化旅游投资发展有限公司</v>
      </c>
      <c r="X5864" t="str" cm="1">
        <f t="array" ref="X5864">[1]!s_stmnote_customertop5($A5864,$D5864,3)</f>
        <v>北京智地顺欣房地产开发有限公司</v>
      </c>
      <c r="Y5864" t="str" cm="1">
        <f t="array" ref="Y5864">[1]!s_stmnote_customertop5($A5864,$D5864,4)</f>
        <v>荣成市财政局(荣成市国有资产监督管理局)</v>
      </c>
      <c r="Z5864" t="str" cm="1">
        <f t="array" ref="Z5864">[1]!s_stmnote_customertop5($A5864,$D5864,5)</f>
        <v>鹏瑞利美融加二(北京)置业有限公司</v>
      </c>
      <c r="AA5864" s="9">
        <f>[1]!s_stmnote_salestop5_pct(A5864,D5864)</f>
        <v>2.1800000000000002</v>
      </c>
      <c r="AB5864" s="9">
        <f>[1]!s_fa_arturn(A5864,D5864)</f>
        <v>9.2670999999999992</v>
      </c>
      <c r="AC5864" s="9">
        <f>[1]!fa_apturn(A5864,D5864)</f>
        <v>1.7318622742641101</v>
      </c>
      <c r="AD5864" s="9">
        <f>[1]!s_fa_invturn(A5864,D5864)</f>
        <v>0.31280000000000002</v>
      </c>
    </row>
    <row r="5865" spans="1:30">
      <c r="A5865">
        <v>961</v>
      </c>
      <c r="B5865" t="s">
        <v>151</v>
      </c>
      <c r="C5865" t="s">
        <v>2080</v>
      </c>
      <c r="D5865" s="8">
        <f t="shared" si="92"/>
        <v>45291</v>
      </c>
      <c r="E5865" t="s">
        <v>7273</v>
      </c>
      <c r="F5865">
        <v>1</v>
      </c>
      <c r="G5865" t="s">
        <v>10397</v>
      </c>
      <c r="L5865" t="str" cm="1">
        <f t="array" ref="L5865">[1]!s_info_industry_gics(A5865,1)</f>
        <v>房地产</v>
      </c>
      <c r="M5865" t="str" cm="1">
        <f t="array" ref="M5865">[1]!s_info_industry_gicscode(A5865,1)</f>
        <v>60</v>
      </c>
      <c r="N5865" t="str">
        <f>[1]!s_info_industry_gics(A5865,2)</f>
        <v>房地产Ⅱ</v>
      </c>
      <c r="O5865" t="str">
        <f>[1]!s_info_industry_gicscode(A5865,2)</f>
        <v>6010</v>
      </c>
      <c r="P5865" t="str" cm="1">
        <f t="array" ref="P5865">[1]!s_stmnote_suppliertop5(A5865,D5865,1)</f>
        <v>新疆建化实业有限责任公司</v>
      </c>
      <c r="Q5865" t="str">
        <f>[1]!s_stmnote_suppliertop5(A5865,D5865,2)</f>
        <v>江苏龙信建设有限公司</v>
      </c>
      <c r="R5865" t="str" cm="1">
        <f t="array" ref="R5865">[1]!s_stmnote_suppliertop5(A5865,D5865,3)</f>
        <v>新疆苏中建设工程有限公司</v>
      </c>
      <c r="S5865" t="str" cm="1">
        <f t="array" ref="S5865">[1]!s_stmnote_suppliertop5(A5865,D5865,4)</f>
        <v>中天建设集团有限公司</v>
      </c>
      <c r="T5865" t="str" cm="1">
        <f t="array" ref="T5865">[1]!s_stmnote_suppliertop5(A5865,D5865,5)</f>
        <v>重庆拓达建设(集团)有限公司</v>
      </c>
      <c r="U5865" s="9">
        <f>[1]!s_stmnote_purchasetop5_pct(A5865,D5865)</f>
        <v>7.15</v>
      </c>
      <c r="V5865" t="str" cm="1">
        <f t="array" ref="V5865">[1]!s_stmnote_customertop5($A5865,$D5865,1)</f>
        <v>北京中关村国际商城发展有限公司</v>
      </c>
      <c r="W5865" t="str" cm="1">
        <f t="array" ref="W5865">[1]!s_stmnote_customertop5($A5865,$D5865,2)</f>
        <v>北京智地顺欣房地产开发有限公司</v>
      </c>
      <c r="X5865" t="str" cm="1">
        <f t="array" ref="X5865">[1]!s_stmnote_customertop5($A5865,$D5865,3)</f>
        <v>南京安居保障房建设发展有限公司</v>
      </c>
      <c r="Y5865" t="str" cm="1">
        <f t="array" ref="Y5865">[1]!s_stmnote_customertop5($A5865,$D5865,4)</f>
        <v>鹏瑞利美融加二(北京)置业有限公司</v>
      </c>
      <c r="Z5865" t="str" cm="1">
        <f t="array" ref="Z5865">[1]!s_stmnote_customertop5($A5865,$D5865,5)</f>
        <v>安徽省交通建设股份有限公司来安县分公司</v>
      </c>
      <c r="AA5865" s="9">
        <f>[1]!s_stmnote_salestop5_pct(A5865,D5865)</f>
        <v>1.85</v>
      </c>
      <c r="AB5865" s="9">
        <f>[1]!s_fa_arturn(A5865,D5865)</f>
        <v>11.6282</v>
      </c>
      <c r="AC5865" s="9">
        <f>[1]!fa_apturn(A5865,D5865)</f>
        <v>1.9418317530768101</v>
      </c>
      <c r="AD5865" s="9">
        <f>[1]!s_fa_invturn(A5865,D5865)</f>
        <v>0.44429999999999997</v>
      </c>
    </row>
    <row r="5866" spans="1:30">
      <c r="A5866">
        <v>961</v>
      </c>
      <c r="B5866" t="s">
        <v>151</v>
      </c>
      <c r="C5866" t="s">
        <v>2081</v>
      </c>
      <c r="D5866" s="8">
        <f t="shared" si="92"/>
        <v>45291</v>
      </c>
      <c r="E5866" t="s">
        <v>6963</v>
      </c>
      <c r="F5866">
        <v>1</v>
      </c>
      <c r="G5866" t="s">
        <v>7899</v>
      </c>
      <c r="L5866" t="str" cm="1">
        <f t="array" ref="L5866">[1]!s_info_industry_gics(A5866,1)</f>
        <v>房地产</v>
      </c>
      <c r="M5866" t="str" cm="1">
        <f t="array" ref="M5866">[1]!s_info_industry_gicscode(A5866,1)</f>
        <v>60</v>
      </c>
      <c r="N5866" t="str">
        <f>[1]!s_info_industry_gics(A5866,2)</f>
        <v>房地产Ⅱ</v>
      </c>
      <c r="O5866" t="str">
        <f>[1]!s_info_industry_gicscode(A5866,2)</f>
        <v>6010</v>
      </c>
      <c r="P5866" t="str" cm="1">
        <f t="array" ref="P5866">[1]!s_stmnote_suppliertop5(A5866,D5866,1)</f>
        <v>新疆建化实业有限责任公司</v>
      </c>
      <c r="Q5866" t="str">
        <f>[1]!s_stmnote_suppliertop5(A5866,D5866,2)</f>
        <v>江苏龙信建设有限公司</v>
      </c>
      <c r="R5866" t="str" cm="1">
        <f t="array" ref="R5866">[1]!s_stmnote_suppliertop5(A5866,D5866,3)</f>
        <v>新疆苏中建设工程有限公司</v>
      </c>
      <c r="S5866" t="str" cm="1">
        <f t="array" ref="S5866">[1]!s_stmnote_suppliertop5(A5866,D5866,4)</f>
        <v>中天建设集团有限公司</v>
      </c>
      <c r="T5866" t="str" cm="1">
        <f t="array" ref="T5866">[1]!s_stmnote_suppliertop5(A5866,D5866,5)</f>
        <v>重庆拓达建设(集团)有限公司</v>
      </c>
      <c r="U5866" s="9">
        <f>[1]!s_stmnote_purchasetop5_pct(A5866,D5866)</f>
        <v>7.15</v>
      </c>
      <c r="V5866" t="str" cm="1">
        <f t="array" ref="V5866">[1]!s_stmnote_customertop5($A5866,$D5866,1)</f>
        <v>北京中关村国际商城发展有限公司</v>
      </c>
      <c r="W5866" t="str" cm="1">
        <f t="array" ref="W5866">[1]!s_stmnote_customertop5($A5866,$D5866,2)</f>
        <v>北京智地顺欣房地产开发有限公司</v>
      </c>
      <c r="X5866" t="str" cm="1">
        <f t="array" ref="X5866">[1]!s_stmnote_customertop5($A5866,$D5866,3)</f>
        <v>南京安居保障房建设发展有限公司</v>
      </c>
      <c r="Y5866" t="str" cm="1">
        <f t="array" ref="Y5866">[1]!s_stmnote_customertop5($A5866,$D5866,4)</f>
        <v>鹏瑞利美融加二(北京)置业有限公司</v>
      </c>
      <c r="Z5866" t="str" cm="1">
        <f t="array" ref="Z5866">[1]!s_stmnote_customertop5($A5866,$D5866,5)</f>
        <v>安徽省交通建设股份有限公司来安县分公司</v>
      </c>
      <c r="AA5866" s="9">
        <f>[1]!s_stmnote_salestop5_pct(A5866,D5866)</f>
        <v>1.85</v>
      </c>
      <c r="AB5866" s="9">
        <f>[1]!s_fa_arturn(A5866,D5866)</f>
        <v>11.6282</v>
      </c>
      <c r="AC5866" s="9">
        <f>[1]!fa_apturn(A5866,D5866)</f>
        <v>1.9418317530768101</v>
      </c>
      <c r="AD5866" s="9">
        <f>[1]!s_fa_invturn(A5866,D5866)</f>
        <v>0.44429999999999997</v>
      </c>
    </row>
    <row r="5867" spans="1:30">
      <c r="A5867">
        <v>961</v>
      </c>
      <c r="B5867" t="s">
        <v>152</v>
      </c>
      <c r="C5867" t="s">
        <v>2082</v>
      </c>
      <c r="D5867" s="8">
        <f t="shared" si="92"/>
        <v>44561</v>
      </c>
      <c r="E5867" t="s">
        <v>7050</v>
      </c>
      <c r="F5867">
        <v>1</v>
      </c>
      <c r="G5867" t="s">
        <v>8133</v>
      </c>
      <c r="L5867" t="str" cm="1">
        <f t="array" ref="L5867">[1]!s_info_industry_gics(A5867,1)</f>
        <v>房地产</v>
      </c>
      <c r="M5867" t="str" cm="1">
        <f t="array" ref="M5867">[1]!s_info_industry_gicscode(A5867,1)</f>
        <v>60</v>
      </c>
      <c r="N5867" t="str">
        <f>[1]!s_info_industry_gics(A5867,2)</f>
        <v>房地产Ⅱ</v>
      </c>
      <c r="O5867" t="str">
        <f>[1]!s_info_industry_gicscode(A5867,2)</f>
        <v>6010</v>
      </c>
      <c r="P5867" t="str" cm="1">
        <f t="array" ref="P5867">[1]!s_stmnote_suppliertop5(A5867,D5867,1)</f>
        <v>南通四建集团有限公司</v>
      </c>
      <c r="Q5867" t="str">
        <f>[1]!s_stmnote_suppliertop5(A5867,D5867,2)</f>
        <v>通州建总集团有限公司</v>
      </c>
      <c r="R5867" t="str" cm="1">
        <f t="array" ref="R5867">[1]!s_stmnote_suppliertop5(A5867,D5867,3)</f>
        <v>中南昱购(上海)供应链科技有限公司</v>
      </c>
      <c r="S5867" t="str" cm="1">
        <f t="array" ref="S5867">[1]!s_stmnote_suppliertop5(A5867,D5867,4)</f>
        <v>北京城建中南土木工程集团有限公司</v>
      </c>
      <c r="T5867" t="str" cm="1">
        <f t="array" ref="T5867">[1]!s_stmnote_suppliertop5(A5867,D5867,5)</f>
        <v>福建平祥建设工程有限公司</v>
      </c>
      <c r="U5867" s="9">
        <f>[1]!s_stmnote_purchasetop5_pct(A5867,D5867)</f>
        <v>9.11</v>
      </c>
      <c r="V5867" t="str" cm="1">
        <f t="array" ref="V5867">[1]!s_stmnote_customertop5($A5867,$D5867,1)</f>
        <v>西安高新独角兽基地发展有限公司</v>
      </c>
      <c r="W5867" t="str" cm="1">
        <f t="array" ref="W5867">[1]!s_stmnote_customertop5($A5867,$D5867,2)</f>
        <v>梁山县住房和城乡规划建设局</v>
      </c>
      <c r="X5867" t="str" cm="1">
        <f t="array" ref="X5867">[1]!s_stmnote_customertop5($A5867,$D5867,3)</f>
        <v>北京中关村国际商城发展有限公司</v>
      </c>
      <c r="Y5867" t="str" cm="1">
        <f t="array" ref="Y5867">[1]!s_stmnote_customertop5($A5867,$D5867,4)</f>
        <v>上海圆泉房地产开发有限公司</v>
      </c>
      <c r="Z5867" t="str" cm="1">
        <f t="array" ref="Z5867">[1]!s_stmnote_customertop5($A5867,$D5867,5)</f>
        <v>郑州名兴置业有限公司</v>
      </c>
      <c r="AA5867" s="9">
        <f>[1]!s_stmnote_salestop5_pct(A5867,D5867)</f>
        <v>3.88</v>
      </c>
      <c r="AB5867" s="9">
        <f>[1]!s_fa_arturn(A5867,D5867)</f>
        <v>11.3873</v>
      </c>
      <c r="AC5867" s="9">
        <f>[1]!fa_apturn(A5867,D5867)</f>
        <v>2.1009172954387001</v>
      </c>
      <c r="AD5867" s="9">
        <f>[1]!s_fa_invturn(A5867,D5867)</f>
        <v>0.34520000000000001</v>
      </c>
    </row>
    <row r="5868" spans="1:30">
      <c r="A5868">
        <v>961</v>
      </c>
      <c r="B5868" t="s">
        <v>152</v>
      </c>
      <c r="C5868" t="s">
        <v>2083</v>
      </c>
      <c r="D5868" s="8">
        <f t="shared" si="92"/>
        <v>44561</v>
      </c>
      <c r="E5868" t="s">
        <v>7048</v>
      </c>
      <c r="F5868">
        <v>1</v>
      </c>
      <c r="G5868" t="s">
        <v>8134</v>
      </c>
      <c r="L5868" t="str" cm="1">
        <f t="array" ref="L5868">[1]!s_info_industry_gics(A5868,1)</f>
        <v>房地产</v>
      </c>
      <c r="M5868" t="str" cm="1">
        <f t="array" ref="M5868">[1]!s_info_industry_gicscode(A5868,1)</f>
        <v>60</v>
      </c>
      <c r="N5868" t="str">
        <f>[1]!s_info_industry_gics(A5868,2)</f>
        <v>房地产Ⅱ</v>
      </c>
      <c r="O5868" t="str">
        <f>[1]!s_info_industry_gicscode(A5868,2)</f>
        <v>6010</v>
      </c>
      <c r="P5868" t="str" cm="1">
        <f t="array" ref="P5868">[1]!s_stmnote_suppliertop5(A5868,D5868,1)</f>
        <v>南通四建集团有限公司</v>
      </c>
      <c r="Q5868" t="str">
        <f>[1]!s_stmnote_suppliertop5(A5868,D5868,2)</f>
        <v>通州建总集团有限公司</v>
      </c>
      <c r="R5868" t="str" cm="1">
        <f t="array" ref="R5868">[1]!s_stmnote_suppliertop5(A5868,D5868,3)</f>
        <v>中南昱购(上海)供应链科技有限公司</v>
      </c>
      <c r="S5868" t="str" cm="1">
        <f t="array" ref="S5868">[1]!s_stmnote_suppliertop5(A5868,D5868,4)</f>
        <v>北京城建中南土木工程集团有限公司</v>
      </c>
      <c r="T5868" t="str" cm="1">
        <f t="array" ref="T5868">[1]!s_stmnote_suppliertop5(A5868,D5868,5)</f>
        <v>福建平祥建设工程有限公司</v>
      </c>
      <c r="U5868" s="9">
        <f>[1]!s_stmnote_purchasetop5_pct(A5868,D5868)</f>
        <v>9.11</v>
      </c>
      <c r="V5868" t="str" cm="1">
        <f t="array" ref="V5868">[1]!s_stmnote_customertop5($A5868,$D5868,1)</f>
        <v>西安高新独角兽基地发展有限公司</v>
      </c>
      <c r="W5868" t="str" cm="1">
        <f t="array" ref="W5868">[1]!s_stmnote_customertop5($A5868,$D5868,2)</f>
        <v>梁山县住房和城乡规划建设局</v>
      </c>
      <c r="X5868" t="str" cm="1">
        <f t="array" ref="X5868">[1]!s_stmnote_customertop5($A5868,$D5868,3)</f>
        <v>北京中关村国际商城发展有限公司</v>
      </c>
      <c r="Y5868" t="str" cm="1">
        <f t="array" ref="Y5868">[1]!s_stmnote_customertop5($A5868,$D5868,4)</f>
        <v>上海圆泉房地产开发有限公司</v>
      </c>
      <c r="Z5868" t="str" cm="1">
        <f t="array" ref="Z5868">[1]!s_stmnote_customertop5($A5868,$D5868,5)</f>
        <v>郑州名兴置业有限公司</v>
      </c>
      <c r="AA5868" s="9">
        <f>[1]!s_stmnote_salestop5_pct(A5868,D5868)</f>
        <v>3.88</v>
      </c>
      <c r="AB5868" s="9">
        <f>[1]!s_fa_arturn(A5868,D5868)</f>
        <v>11.3873</v>
      </c>
      <c r="AC5868" s="9">
        <f>[1]!fa_apturn(A5868,D5868)</f>
        <v>2.1009172954387001</v>
      </c>
      <c r="AD5868" s="9">
        <f>[1]!s_fa_invturn(A5868,D5868)</f>
        <v>0.34520000000000001</v>
      </c>
    </row>
    <row r="5869" spans="1:30">
      <c r="A5869">
        <v>961</v>
      </c>
      <c r="B5869" t="s">
        <v>152</v>
      </c>
      <c r="C5869" t="s">
        <v>2084</v>
      </c>
      <c r="D5869" s="8">
        <f t="shared" si="92"/>
        <v>45291</v>
      </c>
      <c r="E5869" t="s">
        <v>7274</v>
      </c>
      <c r="F5869">
        <v>1</v>
      </c>
      <c r="G5869" t="s">
        <v>7899</v>
      </c>
      <c r="L5869" t="str" cm="1">
        <f t="array" ref="L5869">[1]!s_info_industry_gics(A5869,1)</f>
        <v>房地产</v>
      </c>
      <c r="M5869" t="str" cm="1">
        <f t="array" ref="M5869">[1]!s_info_industry_gicscode(A5869,1)</f>
        <v>60</v>
      </c>
      <c r="N5869" t="str">
        <f>[1]!s_info_industry_gics(A5869,2)</f>
        <v>房地产Ⅱ</v>
      </c>
      <c r="O5869" t="str">
        <f>[1]!s_info_industry_gicscode(A5869,2)</f>
        <v>6010</v>
      </c>
      <c r="P5869" t="str" cm="1">
        <f t="array" ref="P5869">[1]!s_stmnote_suppliertop5(A5869,D5869,1)</f>
        <v>新疆建化实业有限责任公司</v>
      </c>
      <c r="Q5869" t="str">
        <f>[1]!s_stmnote_suppliertop5(A5869,D5869,2)</f>
        <v>江苏龙信建设有限公司</v>
      </c>
      <c r="R5869" t="str" cm="1">
        <f t="array" ref="R5869">[1]!s_stmnote_suppliertop5(A5869,D5869,3)</f>
        <v>新疆苏中建设工程有限公司</v>
      </c>
      <c r="S5869" t="str" cm="1">
        <f t="array" ref="S5869">[1]!s_stmnote_suppliertop5(A5869,D5869,4)</f>
        <v>中天建设集团有限公司</v>
      </c>
      <c r="T5869" t="str" cm="1">
        <f t="array" ref="T5869">[1]!s_stmnote_suppliertop5(A5869,D5869,5)</f>
        <v>重庆拓达建设(集团)有限公司</v>
      </c>
      <c r="U5869" s="9">
        <f>[1]!s_stmnote_purchasetop5_pct(A5869,D5869)</f>
        <v>7.15</v>
      </c>
      <c r="V5869" t="str" cm="1">
        <f t="array" ref="V5869">[1]!s_stmnote_customertop5($A5869,$D5869,1)</f>
        <v>北京中关村国际商城发展有限公司</v>
      </c>
      <c r="W5869" t="str" cm="1">
        <f t="array" ref="W5869">[1]!s_stmnote_customertop5($A5869,$D5869,2)</f>
        <v>北京智地顺欣房地产开发有限公司</v>
      </c>
      <c r="X5869" t="str" cm="1">
        <f t="array" ref="X5869">[1]!s_stmnote_customertop5($A5869,$D5869,3)</f>
        <v>南京安居保障房建设发展有限公司</v>
      </c>
      <c r="Y5869" t="str" cm="1">
        <f t="array" ref="Y5869">[1]!s_stmnote_customertop5($A5869,$D5869,4)</f>
        <v>鹏瑞利美融加二(北京)置业有限公司</v>
      </c>
      <c r="Z5869" t="str" cm="1">
        <f t="array" ref="Z5869">[1]!s_stmnote_customertop5($A5869,$D5869,5)</f>
        <v>安徽省交通建设股份有限公司来安县分公司</v>
      </c>
      <c r="AA5869" s="9">
        <f>[1]!s_stmnote_salestop5_pct(A5869,D5869)</f>
        <v>1.85</v>
      </c>
      <c r="AB5869" s="9">
        <f>[1]!s_fa_arturn(A5869,D5869)</f>
        <v>11.6282</v>
      </c>
      <c r="AC5869" s="9">
        <f>[1]!fa_apturn(A5869,D5869)</f>
        <v>1.9418317530768101</v>
      </c>
      <c r="AD5869" s="9">
        <f>[1]!s_fa_invturn(A5869,D5869)</f>
        <v>0.44429999999999997</v>
      </c>
    </row>
    <row r="5870" spans="1:30">
      <c r="A5870">
        <v>961</v>
      </c>
      <c r="B5870" t="s">
        <v>152</v>
      </c>
      <c r="C5870" t="s">
        <v>2085</v>
      </c>
      <c r="D5870" s="8">
        <f t="shared" si="92"/>
        <v>45291</v>
      </c>
      <c r="E5870" t="s">
        <v>7275</v>
      </c>
      <c r="F5870">
        <v>1</v>
      </c>
      <c r="G5870" t="s">
        <v>8135</v>
      </c>
      <c r="L5870" t="str" cm="1">
        <f t="array" ref="L5870">[1]!s_info_industry_gics(A5870,1)</f>
        <v>房地产</v>
      </c>
      <c r="M5870" t="str" cm="1">
        <f t="array" ref="M5870">[1]!s_info_industry_gicscode(A5870,1)</f>
        <v>60</v>
      </c>
      <c r="N5870" t="str">
        <f>[1]!s_info_industry_gics(A5870,2)</f>
        <v>房地产Ⅱ</v>
      </c>
      <c r="O5870" t="str">
        <f>[1]!s_info_industry_gicscode(A5870,2)</f>
        <v>6010</v>
      </c>
      <c r="P5870" t="str" cm="1">
        <f t="array" ref="P5870">[1]!s_stmnote_suppliertop5(A5870,D5870,1)</f>
        <v>新疆建化实业有限责任公司</v>
      </c>
      <c r="Q5870" t="str">
        <f>[1]!s_stmnote_suppliertop5(A5870,D5870,2)</f>
        <v>江苏龙信建设有限公司</v>
      </c>
      <c r="R5870" t="str" cm="1">
        <f t="array" ref="R5870">[1]!s_stmnote_suppliertop5(A5870,D5870,3)</f>
        <v>新疆苏中建设工程有限公司</v>
      </c>
      <c r="S5870" t="str" cm="1">
        <f t="array" ref="S5870">[1]!s_stmnote_suppliertop5(A5870,D5870,4)</f>
        <v>中天建设集团有限公司</v>
      </c>
      <c r="T5870" t="str" cm="1">
        <f t="array" ref="T5870">[1]!s_stmnote_suppliertop5(A5870,D5870,5)</f>
        <v>重庆拓达建设(集团)有限公司</v>
      </c>
      <c r="U5870" s="9">
        <f>[1]!s_stmnote_purchasetop5_pct(A5870,D5870)</f>
        <v>7.15</v>
      </c>
      <c r="V5870" t="str" cm="1">
        <f t="array" ref="V5870">[1]!s_stmnote_customertop5($A5870,$D5870,1)</f>
        <v>北京中关村国际商城发展有限公司</v>
      </c>
      <c r="W5870" t="str" cm="1">
        <f t="array" ref="W5870">[1]!s_stmnote_customertop5($A5870,$D5870,2)</f>
        <v>北京智地顺欣房地产开发有限公司</v>
      </c>
      <c r="X5870" t="str" cm="1">
        <f t="array" ref="X5870">[1]!s_stmnote_customertop5($A5870,$D5870,3)</f>
        <v>南京安居保障房建设发展有限公司</v>
      </c>
      <c r="Y5870" t="str" cm="1">
        <f t="array" ref="Y5870">[1]!s_stmnote_customertop5($A5870,$D5870,4)</f>
        <v>鹏瑞利美融加二(北京)置业有限公司</v>
      </c>
      <c r="Z5870" t="str" cm="1">
        <f t="array" ref="Z5870">[1]!s_stmnote_customertop5($A5870,$D5870,5)</f>
        <v>安徽省交通建设股份有限公司来安县分公司</v>
      </c>
      <c r="AA5870" s="9">
        <f>[1]!s_stmnote_salestop5_pct(A5870,D5870)</f>
        <v>1.85</v>
      </c>
      <c r="AB5870" s="9">
        <f>[1]!s_fa_arturn(A5870,D5870)</f>
        <v>11.6282</v>
      </c>
      <c r="AC5870" s="9">
        <f>[1]!fa_apturn(A5870,D5870)</f>
        <v>1.9418317530768101</v>
      </c>
      <c r="AD5870" s="9">
        <f>[1]!s_fa_invturn(A5870,D5870)</f>
        <v>0.44429999999999997</v>
      </c>
    </row>
    <row r="5871" spans="1:30">
      <c r="A5871">
        <v>1979</v>
      </c>
      <c r="B5871" t="s">
        <v>192</v>
      </c>
      <c r="C5871" t="s">
        <v>2183</v>
      </c>
      <c r="D5871" s="8">
        <f t="shared" si="92"/>
        <v>44561</v>
      </c>
      <c r="E5871" t="s">
        <v>7219</v>
      </c>
      <c r="F5871">
        <v>1</v>
      </c>
      <c r="G5871" t="s">
        <v>8175</v>
      </c>
      <c r="L5871" t="str" cm="1">
        <f t="array" ref="L5871">[1]!s_info_industry_gics(A5871,1)</f>
        <v>房地产</v>
      </c>
      <c r="M5871" t="str" cm="1">
        <f t="array" ref="M5871">[1]!s_info_industry_gicscode(A5871,1)</f>
        <v>60</v>
      </c>
      <c r="N5871" t="str">
        <f>[1]!s_info_industry_gics(A5871,2)</f>
        <v>房地产Ⅱ</v>
      </c>
      <c r="O5871" t="str">
        <f>[1]!s_info_industry_gicscode(A5871,2)</f>
        <v>6010</v>
      </c>
      <c r="P5871" t="str" cm="1">
        <f t="array" ref="P5871">[1]!s_stmnote_suppliertop5(A5871,D5871,1)</f>
        <v>供应商一</v>
      </c>
      <c r="Q5871" t="str">
        <f>[1]!s_stmnote_suppliertop5(A5871,D5871,2)</f>
        <v>供应商二</v>
      </c>
      <c r="R5871" t="str" cm="1">
        <f t="array" ref="R5871">[1]!s_stmnote_suppliertop5(A5871,D5871,3)</f>
        <v>供应商三</v>
      </c>
      <c r="S5871" t="str" cm="1">
        <f t="array" ref="S5871">[1]!s_stmnote_suppliertop5(A5871,D5871,4)</f>
        <v>供应商四</v>
      </c>
      <c r="T5871" t="str" cm="1">
        <f t="array" ref="T5871">[1]!s_stmnote_suppliertop5(A5871,D5871,5)</f>
        <v>供应商五</v>
      </c>
      <c r="U5871" s="9">
        <f>[1]!s_stmnote_purchasetop5_pct(A5871,D5871)</f>
        <v>5.39</v>
      </c>
      <c r="V5871" t="str" cm="1">
        <f t="array" ref="V5871">[1]!s_stmnote_customertop5($A5871,$D5871,1)</f>
        <v>客户一</v>
      </c>
      <c r="W5871" t="str" cm="1">
        <f t="array" ref="W5871">[1]!s_stmnote_customertop5($A5871,$D5871,2)</f>
        <v>客户二</v>
      </c>
      <c r="X5871" t="str" cm="1">
        <f t="array" ref="X5871">[1]!s_stmnote_customertop5($A5871,$D5871,3)</f>
        <v>客户三</v>
      </c>
      <c r="Y5871" t="str" cm="1">
        <f t="array" ref="Y5871">[1]!s_stmnote_customertop5($A5871,$D5871,4)</f>
        <v>客户四</v>
      </c>
      <c r="Z5871" t="str" cm="1">
        <f t="array" ref="Z5871">[1]!s_stmnote_customertop5($A5871,$D5871,5)</f>
        <v>客户五</v>
      </c>
      <c r="AA5871" s="9">
        <f>[1]!s_stmnote_salestop5_pct(A5871,D5871)</f>
        <v>2.97</v>
      </c>
      <c r="AB5871" s="9">
        <f>[1]!s_fa_arturn(A5871,D5871)</f>
        <v>53.206200000000003</v>
      </c>
      <c r="AC5871" s="9">
        <f>[1]!fa_apturn(A5871,D5871)</f>
        <v>2.2950203260264899</v>
      </c>
      <c r="AD5871" s="9">
        <f>[1]!s_fa_invturn(A5871,D5871)</f>
        <v>0.30759999999999998</v>
      </c>
    </row>
    <row r="5872" spans="1:30">
      <c r="A5872">
        <v>2146</v>
      </c>
      <c r="B5872" t="s">
        <v>237</v>
      </c>
      <c r="C5872" t="s">
        <v>2351</v>
      </c>
      <c r="D5872" s="8">
        <f t="shared" si="92"/>
        <v>45291</v>
      </c>
      <c r="E5872" t="s">
        <v>7073</v>
      </c>
      <c r="F5872">
        <v>2</v>
      </c>
      <c r="G5872" t="s">
        <v>7898</v>
      </c>
      <c r="H5872" t="s">
        <v>10498</v>
      </c>
      <c r="L5872" t="str" cm="1">
        <f t="array" ref="L5872">[1]!s_info_industry_gics(A5872,1)</f>
        <v>房地产</v>
      </c>
      <c r="M5872" t="str" cm="1">
        <f t="array" ref="M5872">[1]!s_info_industry_gicscode(A5872,1)</f>
        <v>60</v>
      </c>
      <c r="N5872" t="str">
        <f>[1]!s_info_industry_gics(A5872,2)</f>
        <v>房地产Ⅱ</v>
      </c>
      <c r="O5872" t="str">
        <f>[1]!s_info_industry_gicscode(A5872,2)</f>
        <v>6010</v>
      </c>
      <c r="P5872" t="str" cm="1">
        <f t="array" ref="P5872">[1]!s_stmnote_suppliertop5(A5872,D5872,1)</f>
        <v>荣盛建设工程有限公司</v>
      </c>
      <c r="Q5872" t="str">
        <f>[1]!s_stmnote_suppliertop5(A5872,D5872,2)</f>
        <v>河北中凯建设工程有限公司</v>
      </c>
      <c r="R5872" t="str" cm="1">
        <f t="array" ref="R5872">[1]!s_stmnote_suppliertop5(A5872,D5872,3)</f>
        <v>葫芦岛东北金城建设有限公司</v>
      </c>
      <c r="S5872" t="str" cm="1">
        <f t="array" ref="S5872">[1]!s_stmnote_suppliertop5(A5872,D5872,4)</f>
        <v>常州市玉麒麟建设工程有限公司</v>
      </c>
      <c r="T5872" t="str" cm="1">
        <f t="array" ref="T5872">[1]!s_stmnote_suppliertop5(A5872,D5872,5)</f>
        <v>湖北正浩建设集团有限公司</v>
      </c>
      <c r="U5872" s="9">
        <f>[1]!s_stmnote_purchasetop5_pct(A5872,D5872)</f>
        <v>2.64</v>
      </c>
      <c r="V5872" t="str" cm="1">
        <f t="array" ref="V5872">[1]!s_stmnote_customertop5($A5872,$D5872,1)</f>
        <v>第一名</v>
      </c>
      <c r="W5872" t="str" cm="1">
        <f t="array" ref="W5872">[1]!s_stmnote_customertop5($A5872,$D5872,2)</f>
        <v>第二名</v>
      </c>
      <c r="X5872" t="str" cm="1">
        <f t="array" ref="X5872">[1]!s_stmnote_customertop5($A5872,$D5872,3)</f>
        <v>第三名</v>
      </c>
      <c r="Y5872" t="str" cm="1">
        <f t="array" ref="Y5872">[1]!s_stmnote_customertop5($A5872,$D5872,4)</f>
        <v>第五名</v>
      </c>
      <c r="Z5872" t="str" cm="1">
        <f t="array" ref="Z5872">[1]!s_stmnote_customertop5($A5872,$D5872,5)</f>
        <v>第四名</v>
      </c>
      <c r="AA5872" s="9">
        <f>[1]!s_stmnote_salestop5_pct(A5872,D5872)</f>
        <v>0.19</v>
      </c>
      <c r="AB5872" s="9">
        <f>[1]!s_fa_arturn(A5872,D5872)</f>
        <v>11.452400000000001</v>
      </c>
      <c r="AC5872" s="9">
        <f>[1]!fa_apturn(A5872,D5872)</f>
        <v>1.7208652136040301</v>
      </c>
      <c r="AD5872" s="9">
        <f>[1]!s_fa_invturn(A5872,D5872)</f>
        <v>0.31850000000000001</v>
      </c>
    </row>
    <row r="5873" spans="1:30">
      <c r="A5873">
        <v>2146</v>
      </c>
      <c r="B5873" t="s">
        <v>237</v>
      </c>
      <c r="C5873" t="s">
        <v>2352</v>
      </c>
      <c r="D5873" s="8">
        <f t="shared" si="92"/>
        <v>45291</v>
      </c>
      <c r="E5873" t="s">
        <v>7381</v>
      </c>
      <c r="F5873">
        <v>1</v>
      </c>
      <c r="G5873" t="s">
        <v>8251</v>
      </c>
      <c r="L5873" t="str" cm="1">
        <f t="array" ref="L5873">[1]!s_info_industry_gics(A5873,1)</f>
        <v>房地产</v>
      </c>
      <c r="M5873" t="str" cm="1">
        <f t="array" ref="M5873">[1]!s_info_industry_gicscode(A5873,1)</f>
        <v>60</v>
      </c>
      <c r="N5873" t="str">
        <f>[1]!s_info_industry_gics(A5873,2)</f>
        <v>房地产Ⅱ</v>
      </c>
      <c r="O5873" t="str">
        <f>[1]!s_info_industry_gicscode(A5873,2)</f>
        <v>6010</v>
      </c>
      <c r="P5873" t="str" cm="1">
        <f t="array" ref="P5873">[1]!s_stmnote_suppliertop5(A5873,D5873,1)</f>
        <v>荣盛建设工程有限公司</v>
      </c>
      <c r="Q5873" t="str">
        <f>[1]!s_stmnote_suppliertop5(A5873,D5873,2)</f>
        <v>河北中凯建设工程有限公司</v>
      </c>
      <c r="R5873" t="str" cm="1">
        <f t="array" ref="R5873">[1]!s_stmnote_suppliertop5(A5873,D5873,3)</f>
        <v>葫芦岛东北金城建设有限公司</v>
      </c>
      <c r="S5873" t="str" cm="1">
        <f t="array" ref="S5873">[1]!s_stmnote_suppliertop5(A5873,D5873,4)</f>
        <v>常州市玉麒麟建设工程有限公司</v>
      </c>
      <c r="T5873" t="str" cm="1">
        <f t="array" ref="T5873">[1]!s_stmnote_suppliertop5(A5873,D5873,5)</f>
        <v>湖北正浩建设集团有限公司</v>
      </c>
      <c r="U5873" s="9">
        <f>[1]!s_stmnote_purchasetop5_pct(A5873,D5873)</f>
        <v>2.64</v>
      </c>
      <c r="V5873" t="str" cm="1">
        <f t="array" ref="V5873">[1]!s_stmnote_customertop5($A5873,$D5873,1)</f>
        <v>第一名</v>
      </c>
      <c r="W5873" t="str" cm="1">
        <f t="array" ref="W5873">[1]!s_stmnote_customertop5($A5873,$D5873,2)</f>
        <v>第二名</v>
      </c>
      <c r="X5873" t="str" cm="1">
        <f t="array" ref="X5873">[1]!s_stmnote_customertop5($A5873,$D5873,3)</f>
        <v>第三名</v>
      </c>
      <c r="Y5873" t="str" cm="1">
        <f t="array" ref="Y5873">[1]!s_stmnote_customertop5($A5873,$D5873,4)</f>
        <v>第五名</v>
      </c>
      <c r="Z5873" t="str" cm="1">
        <f t="array" ref="Z5873">[1]!s_stmnote_customertop5($A5873,$D5873,5)</f>
        <v>第四名</v>
      </c>
      <c r="AA5873" s="9">
        <f>[1]!s_stmnote_salestop5_pct(A5873,D5873)</f>
        <v>0.19</v>
      </c>
      <c r="AB5873" s="9">
        <f>[1]!s_fa_arturn(A5873,D5873)</f>
        <v>11.452400000000001</v>
      </c>
      <c r="AC5873" s="9">
        <f>[1]!fa_apturn(A5873,D5873)</f>
        <v>1.7208652136040301</v>
      </c>
      <c r="AD5873" s="9">
        <f>[1]!s_fa_invturn(A5873,D5873)</f>
        <v>0.31850000000000001</v>
      </c>
    </row>
    <row r="5874" spans="1:30">
      <c r="A5874">
        <v>2146</v>
      </c>
      <c r="B5874" t="s">
        <v>237</v>
      </c>
      <c r="C5874" t="s">
        <v>2353</v>
      </c>
      <c r="D5874" s="8">
        <f t="shared" si="92"/>
        <v>45291</v>
      </c>
      <c r="E5874" t="s">
        <v>7150</v>
      </c>
      <c r="F5874">
        <v>1</v>
      </c>
      <c r="G5874" t="s">
        <v>10498</v>
      </c>
      <c r="L5874" t="str" cm="1">
        <f t="array" ref="L5874">[1]!s_info_industry_gics(A5874,1)</f>
        <v>房地产</v>
      </c>
      <c r="M5874" t="str" cm="1">
        <f t="array" ref="M5874">[1]!s_info_industry_gicscode(A5874,1)</f>
        <v>60</v>
      </c>
      <c r="N5874" t="str">
        <f>[1]!s_info_industry_gics(A5874,2)</f>
        <v>房地产Ⅱ</v>
      </c>
      <c r="O5874" t="str">
        <f>[1]!s_info_industry_gicscode(A5874,2)</f>
        <v>6010</v>
      </c>
      <c r="P5874" t="str" cm="1">
        <f t="array" ref="P5874">[1]!s_stmnote_suppliertop5(A5874,D5874,1)</f>
        <v>荣盛建设工程有限公司</v>
      </c>
      <c r="Q5874" t="str">
        <f>[1]!s_stmnote_suppliertop5(A5874,D5874,2)</f>
        <v>河北中凯建设工程有限公司</v>
      </c>
      <c r="R5874" t="str" cm="1">
        <f t="array" ref="R5874">[1]!s_stmnote_suppliertop5(A5874,D5874,3)</f>
        <v>葫芦岛东北金城建设有限公司</v>
      </c>
      <c r="S5874" t="str" cm="1">
        <f t="array" ref="S5874">[1]!s_stmnote_suppliertop5(A5874,D5874,4)</f>
        <v>常州市玉麒麟建设工程有限公司</v>
      </c>
      <c r="T5874" t="str" cm="1">
        <f t="array" ref="T5874">[1]!s_stmnote_suppliertop5(A5874,D5874,5)</f>
        <v>湖北正浩建设集团有限公司</v>
      </c>
      <c r="U5874" s="9">
        <f>[1]!s_stmnote_purchasetop5_pct(A5874,D5874)</f>
        <v>2.64</v>
      </c>
      <c r="V5874" t="str" cm="1">
        <f t="array" ref="V5874">[1]!s_stmnote_customertop5($A5874,$D5874,1)</f>
        <v>第一名</v>
      </c>
      <c r="W5874" t="str" cm="1">
        <f t="array" ref="W5874">[1]!s_stmnote_customertop5($A5874,$D5874,2)</f>
        <v>第二名</v>
      </c>
      <c r="X5874" t="str" cm="1">
        <f t="array" ref="X5874">[1]!s_stmnote_customertop5($A5874,$D5874,3)</f>
        <v>第三名</v>
      </c>
      <c r="Y5874" t="str" cm="1">
        <f t="array" ref="Y5874">[1]!s_stmnote_customertop5($A5874,$D5874,4)</f>
        <v>第五名</v>
      </c>
      <c r="Z5874" t="str" cm="1">
        <f t="array" ref="Z5874">[1]!s_stmnote_customertop5($A5874,$D5874,5)</f>
        <v>第四名</v>
      </c>
      <c r="AA5874" s="9">
        <f>[1]!s_stmnote_salestop5_pct(A5874,D5874)</f>
        <v>0.19</v>
      </c>
      <c r="AB5874" s="9">
        <f>[1]!s_fa_arturn(A5874,D5874)</f>
        <v>11.452400000000001</v>
      </c>
      <c r="AC5874" s="9">
        <f>[1]!fa_apturn(A5874,D5874)</f>
        <v>1.7208652136040301</v>
      </c>
      <c r="AD5874" s="9">
        <f>[1]!s_fa_invturn(A5874,D5874)</f>
        <v>0.31850000000000001</v>
      </c>
    </row>
    <row r="5875" spans="1:30">
      <c r="A5875">
        <v>2146</v>
      </c>
      <c r="B5875" t="s">
        <v>237</v>
      </c>
      <c r="C5875" t="s">
        <v>2354</v>
      </c>
      <c r="D5875" s="8">
        <f t="shared" si="92"/>
        <v>45291</v>
      </c>
      <c r="E5875" t="s">
        <v>7382</v>
      </c>
      <c r="F5875">
        <v>1</v>
      </c>
      <c r="G5875" t="s">
        <v>10499</v>
      </c>
      <c r="L5875" t="str" cm="1">
        <f t="array" ref="L5875">[1]!s_info_industry_gics(A5875,1)</f>
        <v>房地产</v>
      </c>
      <c r="M5875" t="str" cm="1">
        <f t="array" ref="M5875">[1]!s_info_industry_gicscode(A5875,1)</f>
        <v>60</v>
      </c>
      <c r="N5875" t="str">
        <f>[1]!s_info_industry_gics(A5875,2)</f>
        <v>房地产Ⅱ</v>
      </c>
      <c r="O5875" t="str">
        <f>[1]!s_info_industry_gicscode(A5875,2)</f>
        <v>6010</v>
      </c>
      <c r="P5875" t="str" cm="1">
        <f t="array" ref="P5875">[1]!s_stmnote_suppliertop5(A5875,D5875,1)</f>
        <v>荣盛建设工程有限公司</v>
      </c>
      <c r="Q5875" t="str">
        <f>[1]!s_stmnote_suppliertop5(A5875,D5875,2)</f>
        <v>河北中凯建设工程有限公司</v>
      </c>
      <c r="R5875" t="str" cm="1">
        <f t="array" ref="R5875">[1]!s_stmnote_suppliertop5(A5875,D5875,3)</f>
        <v>葫芦岛东北金城建设有限公司</v>
      </c>
      <c r="S5875" t="str" cm="1">
        <f t="array" ref="S5875">[1]!s_stmnote_suppliertop5(A5875,D5875,4)</f>
        <v>常州市玉麒麟建设工程有限公司</v>
      </c>
      <c r="T5875" t="str" cm="1">
        <f t="array" ref="T5875">[1]!s_stmnote_suppliertop5(A5875,D5875,5)</f>
        <v>湖北正浩建设集团有限公司</v>
      </c>
      <c r="U5875" s="9">
        <f>[1]!s_stmnote_purchasetop5_pct(A5875,D5875)</f>
        <v>2.64</v>
      </c>
      <c r="V5875" t="str" cm="1">
        <f t="array" ref="V5875">[1]!s_stmnote_customertop5($A5875,$D5875,1)</f>
        <v>第一名</v>
      </c>
      <c r="W5875" t="str" cm="1">
        <f t="array" ref="W5875">[1]!s_stmnote_customertop5($A5875,$D5875,2)</f>
        <v>第二名</v>
      </c>
      <c r="X5875" t="str" cm="1">
        <f t="array" ref="X5875">[1]!s_stmnote_customertop5($A5875,$D5875,3)</f>
        <v>第三名</v>
      </c>
      <c r="Y5875" t="str" cm="1">
        <f t="array" ref="Y5875">[1]!s_stmnote_customertop5($A5875,$D5875,4)</f>
        <v>第五名</v>
      </c>
      <c r="Z5875" t="str" cm="1">
        <f t="array" ref="Z5875">[1]!s_stmnote_customertop5($A5875,$D5875,5)</f>
        <v>第四名</v>
      </c>
      <c r="AA5875" s="9">
        <f>[1]!s_stmnote_salestop5_pct(A5875,D5875)</f>
        <v>0.19</v>
      </c>
      <c r="AB5875" s="9">
        <f>[1]!s_fa_arturn(A5875,D5875)</f>
        <v>11.452400000000001</v>
      </c>
      <c r="AC5875" s="9">
        <f>[1]!fa_apturn(A5875,D5875)</f>
        <v>1.7208652136040301</v>
      </c>
      <c r="AD5875" s="9">
        <f>[1]!s_fa_invturn(A5875,D5875)</f>
        <v>0.31850000000000001</v>
      </c>
    </row>
    <row r="5876" spans="1:30">
      <c r="A5876">
        <v>2305</v>
      </c>
      <c r="B5876" t="s">
        <v>282</v>
      </c>
      <c r="C5876" t="s">
        <v>2507</v>
      </c>
      <c r="D5876" s="8">
        <f t="shared" si="92"/>
        <v>44561</v>
      </c>
      <c r="E5876" t="s">
        <v>7146</v>
      </c>
      <c r="F5876">
        <v>1</v>
      </c>
      <c r="G5876" t="s">
        <v>8334</v>
      </c>
      <c r="L5876" t="str" cm="1">
        <f t="array" ref="L5876">[1]!s_info_industry_gics(A5876,1)</f>
        <v>房地产</v>
      </c>
      <c r="M5876" t="str" cm="1">
        <f t="array" ref="M5876">[1]!s_info_industry_gicscode(A5876,1)</f>
        <v>60</v>
      </c>
      <c r="N5876" t="str">
        <f>[1]!s_info_industry_gics(A5876,2)</f>
        <v>房地产Ⅱ</v>
      </c>
      <c r="O5876" t="str">
        <f>[1]!s_info_industry_gicscode(A5876,2)</f>
        <v>6010</v>
      </c>
      <c r="P5876" t="str" cm="1">
        <f t="array" ref="P5876">[1]!s_stmnote_suppliertop5(A5876,D5876,1)</f>
        <v>重庆市规划和自然资源局</v>
      </c>
      <c r="Q5876" t="str">
        <f>[1]!s_stmnote_suppliertop5(A5876,D5876,2)</f>
        <v>中电建建筑集团有限公司</v>
      </c>
      <c r="R5876" t="str" cm="1">
        <f t="array" ref="R5876">[1]!s_stmnote_suppliertop5(A5876,D5876,3)</f>
        <v>中建三局第一建设工程有限责任公司</v>
      </c>
      <c r="S5876" t="str" cm="1">
        <f t="array" ref="S5876">[1]!s_stmnote_suppliertop5(A5876,D5876,4)</f>
        <v>中国水利水电第五工程局有限公司</v>
      </c>
      <c r="T5876" t="str" cm="1">
        <f t="array" ref="T5876">[1]!s_stmnote_suppliertop5(A5876,D5876,5)</f>
        <v>深圳市建工集团股份有限公司</v>
      </c>
      <c r="U5876" s="9">
        <f>[1]!s_stmnote_purchasetop5_pct(A5876,D5876)</f>
        <v>42.99</v>
      </c>
      <c r="V5876" t="str" cm="1">
        <f t="array" ref="V5876">[1]!s_stmnote_customertop5($A5876,$D5876,1)</f>
        <v>沃尔玛(湖北)商业零售有限公司</v>
      </c>
      <c r="W5876" t="str" cm="1">
        <f t="array" ref="W5876">[1]!s_stmnote_customertop5($A5876,$D5876,2)</f>
        <v>中国水利水电第十工程局有限公司</v>
      </c>
      <c r="X5876" t="str" cm="1">
        <f t="array" ref="X5876">[1]!s_stmnote_customertop5($A5876,$D5876,3)</f>
        <v>武汉信达创房地产投资有限公司</v>
      </c>
      <c r="Y5876" t="str" cm="1">
        <f t="array" ref="Y5876">[1]!s_stmnote_customertop5($A5876,$D5876,4)</f>
        <v>湖北合作投资集团有限公司</v>
      </c>
      <c r="Z5876" t="str" cm="1">
        <f t="array" ref="Z5876">[1]!s_stmnote_customertop5($A5876,$D5876,5)</f>
        <v>沃尔玛(湖北)百货有限公司</v>
      </c>
      <c r="AA5876" s="9">
        <f>[1]!s_stmnote_salestop5_pct(A5876,D5876)</f>
        <v>1.9</v>
      </c>
      <c r="AB5876" s="9">
        <f>[1]!s_fa_arturn(A5876,D5876)</f>
        <v>6.7306999999999997</v>
      </c>
      <c r="AC5876" s="9">
        <f>[1]!fa_apturn(A5876,D5876)</f>
        <v>2.2081727710683801</v>
      </c>
      <c r="AD5876" s="9">
        <f>[1]!s_fa_invturn(A5876,D5876)</f>
        <v>0.1973</v>
      </c>
    </row>
    <row r="5877" spans="1:30">
      <c r="A5877">
        <v>2305</v>
      </c>
      <c r="B5877" t="s">
        <v>282</v>
      </c>
      <c r="C5877" t="s">
        <v>2508</v>
      </c>
      <c r="D5877" s="8">
        <f t="shared" si="92"/>
        <v>44561</v>
      </c>
      <c r="E5877" t="s">
        <v>7006</v>
      </c>
      <c r="F5877">
        <v>1</v>
      </c>
      <c r="G5877" t="s">
        <v>8334</v>
      </c>
      <c r="L5877" t="str" cm="1">
        <f t="array" ref="L5877">[1]!s_info_industry_gics(A5877,1)</f>
        <v>房地产</v>
      </c>
      <c r="M5877" t="str" cm="1">
        <f t="array" ref="M5877">[1]!s_info_industry_gicscode(A5877,1)</f>
        <v>60</v>
      </c>
      <c r="N5877" t="str">
        <f>[1]!s_info_industry_gics(A5877,2)</f>
        <v>房地产Ⅱ</v>
      </c>
      <c r="O5877" t="str">
        <f>[1]!s_info_industry_gicscode(A5877,2)</f>
        <v>6010</v>
      </c>
      <c r="P5877" t="str" cm="1">
        <f t="array" ref="P5877">[1]!s_stmnote_suppliertop5(A5877,D5877,1)</f>
        <v>重庆市规划和自然资源局</v>
      </c>
      <c r="Q5877" t="str">
        <f>[1]!s_stmnote_suppliertop5(A5877,D5877,2)</f>
        <v>中电建建筑集团有限公司</v>
      </c>
      <c r="R5877" t="str" cm="1">
        <f t="array" ref="R5877">[1]!s_stmnote_suppliertop5(A5877,D5877,3)</f>
        <v>中建三局第一建设工程有限责任公司</v>
      </c>
      <c r="S5877" t="str" cm="1">
        <f t="array" ref="S5877">[1]!s_stmnote_suppliertop5(A5877,D5877,4)</f>
        <v>中国水利水电第五工程局有限公司</v>
      </c>
      <c r="T5877" t="str" cm="1">
        <f t="array" ref="T5877">[1]!s_stmnote_suppliertop5(A5877,D5877,5)</f>
        <v>深圳市建工集团股份有限公司</v>
      </c>
      <c r="U5877" s="9">
        <f>[1]!s_stmnote_purchasetop5_pct(A5877,D5877)</f>
        <v>42.99</v>
      </c>
      <c r="V5877" t="str" cm="1">
        <f t="array" ref="V5877">[1]!s_stmnote_customertop5($A5877,$D5877,1)</f>
        <v>沃尔玛(湖北)商业零售有限公司</v>
      </c>
      <c r="W5877" t="str" cm="1">
        <f t="array" ref="W5877">[1]!s_stmnote_customertop5($A5877,$D5877,2)</f>
        <v>中国水利水电第十工程局有限公司</v>
      </c>
      <c r="X5877" t="str" cm="1">
        <f t="array" ref="X5877">[1]!s_stmnote_customertop5($A5877,$D5877,3)</f>
        <v>武汉信达创房地产投资有限公司</v>
      </c>
      <c r="Y5877" t="str" cm="1">
        <f t="array" ref="Y5877">[1]!s_stmnote_customertop5($A5877,$D5877,4)</f>
        <v>湖北合作投资集团有限公司</v>
      </c>
      <c r="Z5877" t="str" cm="1">
        <f t="array" ref="Z5877">[1]!s_stmnote_customertop5($A5877,$D5877,5)</f>
        <v>沃尔玛(湖北)百货有限公司</v>
      </c>
      <c r="AA5877" s="9">
        <f>[1]!s_stmnote_salestop5_pct(A5877,D5877)</f>
        <v>1.9</v>
      </c>
      <c r="AB5877" s="9">
        <f>[1]!s_fa_arturn(A5877,D5877)</f>
        <v>6.7306999999999997</v>
      </c>
      <c r="AC5877" s="9">
        <f>[1]!fa_apturn(A5877,D5877)</f>
        <v>2.2081727710683801</v>
      </c>
      <c r="AD5877" s="9">
        <f>[1]!s_fa_invturn(A5877,D5877)</f>
        <v>0.1973</v>
      </c>
    </row>
    <row r="5878" spans="1:30">
      <c r="A5878">
        <v>2305</v>
      </c>
      <c r="B5878" t="s">
        <v>282</v>
      </c>
      <c r="C5878" t="s">
        <v>2509</v>
      </c>
      <c r="D5878" s="8">
        <f t="shared" si="92"/>
        <v>44561</v>
      </c>
      <c r="E5878" t="s">
        <v>7259</v>
      </c>
      <c r="F5878">
        <v>1</v>
      </c>
      <c r="G5878" t="s">
        <v>8335</v>
      </c>
      <c r="L5878" t="str" cm="1">
        <f t="array" ref="L5878">[1]!s_info_industry_gics(A5878,1)</f>
        <v>房地产</v>
      </c>
      <c r="M5878" t="str" cm="1">
        <f t="array" ref="M5878">[1]!s_info_industry_gicscode(A5878,1)</f>
        <v>60</v>
      </c>
      <c r="N5878" t="str">
        <f>[1]!s_info_industry_gics(A5878,2)</f>
        <v>房地产Ⅱ</v>
      </c>
      <c r="O5878" t="str">
        <f>[1]!s_info_industry_gicscode(A5878,2)</f>
        <v>6010</v>
      </c>
      <c r="P5878" t="str" cm="1">
        <f t="array" ref="P5878">[1]!s_stmnote_suppliertop5(A5878,D5878,1)</f>
        <v>重庆市规划和自然资源局</v>
      </c>
      <c r="Q5878" t="str">
        <f>[1]!s_stmnote_suppliertop5(A5878,D5878,2)</f>
        <v>中电建建筑集团有限公司</v>
      </c>
      <c r="R5878" t="str" cm="1">
        <f t="array" ref="R5878">[1]!s_stmnote_suppliertop5(A5878,D5878,3)</f>
        <v>中建三局第一建设工程有限责任公司</v>
      </c>
      <c r="S5878" t="str" cm="1">
        <f t="array" ref="S5878">[1]!s_stmnote_suppliertop5(A5878,D5878,4)</f>
        <v>中国水利水电第五工程局有限公司</v>
      </c>
      <c r="T5878" t="str" cm="1">
        <f t="array" ref="T5878">[1]!s_stmnote_suppliertop5(A5878,D5878,5)</f>
        <v>深圳市建工集团股份有限公司</v>
      </c>
      <c r="U5878" s="9">
        <f>[1]!s_stmnote_purchasetop5_pct(A5878,D5878)</f>
        <v>42.99</v>
      </c>
      <c r="V5878" t="str" cm="1">
        <f t="array" ref="V5878">[1]!s_stmnote_customertop5($A5878,$D5878,1)</f>
        <v>沃尔玛(湖北)商业零售有限公司</v>
      </c>
      <c r="W5878" t="str" cm="1">
        <f t="array" ref="W5878">[1]!s_stmnote_customertop5($A5878,$D5878,2)</f>
        <v>中国水利水电第十工程局有限公司</v>
      </c>
      <c r="X5878" t="str" cm="1">
        <f t="array" ref="X5878">[1]!s_stmnote_customertop5($A5878,$D5878,3)</f>
        <v>武汉信达创房地产投资有限公司</v>
      </c>
      <c r="Y5878" t="str" cm="1">
        <f t="array" ref="Y5878">[1]!s_stmnote_customertop5($A5878,$D5878,4)</f>
        <v>湖北合作投资集团有限公司</v>
      </c>
      <c r="Z5878" t="str" cm="1">
        <f t="array" ref="Z5878">[1]!s_stmnote_customertop5($A5878,$D5878,5)</f>
        <v>沃尔玛(湖北)百货有限公司</v>
      </c>
      <c r="AA5878" s="9">
        <f>[1]!s_stmnote_salestop5_pct(A5878,D5878)</f>
        <v>1.9</v>
      </c>
      <c r="AB5878" s="9">
        <f>[1]!s_fa_arturn(A5878,D5878)</f>
        <v>6.7306999999999997</v>
      </c>
      <c r="AC5878" s="9">
        <f>[1]!fa_apturn(A5878,D5878)</f>
        <v>2.2081727710683801</v>
      </c>
      <c r="AD5878" s="9">
        <f>[1]!s_fa_invturn(A5878,D5878)</f>
        <v>0.1973</v>
      </c>
    </row>
    <row r="5879" spans="1:30">
      <c r="A5879">
        <v>2305</v>
      </c>
      <c r="B5879" t="s">
        <v>282</v>
      </c>
      <c r="C5879" t="s">
        <v>2510</v>
      </c>
      <c r="D5879" s="8">
        <f t="shared" si="92"/>
        <v>44561</v>
      </c>
      <c r="E5879" t="s">
        <v>6922</v>
      </c>
      <c r="F5879">
        <v>1</v>
      </c>
      <c r="G5879" t="s">
        <v>8336</v>
      </c>
      <c r="L5879" t="str" cm="1">
        <f t="array" ref="L5879">[1]!s_info_industry_gics(A5879,1)</f>
        <v>房地产</v>
      </c>
      <c r="M5879" t="str" cm="1">
        <f t="array" ref="M5879">[1]!s_info_industry_gicscode(A5879,1)</f>
        <v>60</v>
      </c>
      <c r="N5879" t="str">
        <f>[1]!s_info_industry_gics(A5879,2)</f>
        <v>房地产Ⅱ</v>
      </c>
      <c r="O5879" t="str">
        <f>[1]!s_info_industry_gicscode(A5879,2)</f>
        <v>6010</v>
      </c>
      <c r="P5879" t="str" cm="1">
        <f t="array" ref="P5879">[1]!s_stmnote_suppliertop5(A5879,D5879,1)</f>
        <v>重庆市规划和自然资源局</v>
      </c>
      <c r="Q5879" t="str">
        <f>[1]!s_stmnote_suppliertop5(A5879,D5879,2)</f>
        <v>中电建建筑集团有限公司</v>
      </c>
      <c r="R5879" t="str" cm="1">
        <f t="array" ref="R5879">[1]!s_stmnote_suppliertop5(A5879,D5879,3)</f>
        <v>中建三局第一建设工程有限责任公司</v>
      </c>
      <c r="S5879" t="str" cm="1">
        <f t="array" ref="S5879">[1]!s_stmnote_suppliertop5(A5879,D5879,4)</f>
        <v>中国水利水电第五工程局有限公司</v>
      </c>
      <c r="T5879" t="str" cm="1">
        <f t="array" ref="T5879">[1]!s_stmnote_suppliertop5(A5879,D5879,5)</f>
        <v>深圳市建工集团股份有限公司</v>
      </c>
      <c r="U5879" s="9">
        <f>[1]!s_stmnote_purchasetop5_pct(A5879,D5879)</f>
        <v>42.99</v>
      </c>
      <c r="V5879" t="str" cm="1">
        <f t="array" ref="V5879">[1]!s_stmnote_customertop5($A5879,$D5879,1)</f>
        <v>沃尔玛(湖北)商业零售有限公司</v>
      </c>
      <c r="W5879" t="str" cm="1">
        <f t="array" ref="W5879">[1]!s_stmnote_customertop5($A5879,$D5879,2)</f>
        <v>中国水利水电第十工程局有限公司</v>
      </c>
      <c r="X5879" t="str" cm="1">
        <f t="array" ref="X5879">[1]!s_stmnote_customertop5($A5879,$D5879,3)</f>
        <v>武汉信达创房地产投资有限公司</v>
      </c>
      <c r="Y5879" t="str" cm="1">
        <f t="array" ref="Y5879">[1]!s_stmnote_customertop5($A5879,$D5879,4)</f>
        <v>湖北合作投资集团有限公司</v>
      </c>
      <c r="Z5879" t="str" cm="1">
        <f t="array" ref="Z5879">[1]!s_stmnote_customertop5($A5879,$D5879,5)</f>
        <v>沃尔玛(湖北)百货有限公司</v>
      </c>
      <c r="AA5879" s="9">
        <f>[1]!s_stmnote_salestop5_pct(A5879,D5879)</f>
        <v>1.9</v>
      </c>
      <c r="AB5879" s="9">
        <f>[1]!s_fa_arturn(A5879,D5879)</f>
        <v>6.7306999999999997</v>
      </c>
      <c r="AC5879" s="9">
        <f>[1]!fa_apturn(A5879,D5879)</f>
        <v>2.2081727710683801</v>
      </c>
      <c r="AD5879" s="9">
        <f>[1]!s_fa_invturn(A5879,D5879)</f>
        <v>0.1973</v>
      </c>
    </row>
    <row r="5880" spans="1:30">
      <c r="A5880">
        <v>2305</v>
      </c>
      <c r="B5880" t="s">
        <v>282</v>
      </c>
      <c r="C5880" t="s">
        <v>2511</v>
      </c>
      <c r="D5880" s="8">
        <f t="shared" si="92"/>
        <v>44926</v>
      </c>
      <c r="E5880" t="s">
        <v>7152</v>
      </c>
      <c r="F5880">
        <v>1</v>
      </c>
      <c r="G5880" t="s">
        <v>8337</v>
      </c>
      <c r="L5880" t="str" cm="1">
        <f t="array" ref="L5880">[1]!s_info_industry_gics(A5880,1)</f>
        <v>房地产</v>
      </c>
      <c r="M5880" t="str" cm="1">
        <f t="array" ref="M5880">[1]!s_info_industry_gicscode(A5880,1)</f>
        <v>60</v>
      </c>
      <c r="N5880" t="str">
        <f>[1]!s_info_industry_gics(A5880,2)</f>
        <v>房地产Ⅱ</v>
      </c>
      <c r="O5880" t="str">
        <f>[1]!s_info_industry_gicscode(A5880,2)</f>
        <v>6010</v>
      </c>
      <c r="P5880" t="str" cm="1">
        <f t="array" ref="P5880">[1]!s_stmnote_suppliertop5(A5880,D5880,1)</f>
        <v>中国水利水电第九工程局有限公司岳麓分公司</v>
      </c>
      <c r="Q5880" t="str">
        <f>[1]!s_stmnote_suppliertop5(A5880,D5880,2)</f>
        <v>中建三局第一建设工程有限责任公司</v>
      </c>
      <c r="R5880" t="str" cm="1">
        <f t="array" ref="R5880">[1]!s_stmnote_suppliertop5(A5880,D5880,3)</f>
        <v>中电建建筑集团有限公司</v>
      </c>
      <c r="S5880" t="str" cm="1">
        <f t="array" ref="S5880">[1]!s_stmnote_suppliertop5(A5880,D5880,4)</f>
        <v>中国水利水电第五工程局有限公司</v>
      </c>
      <c r="T5880" t="str" cm="1">
        <f t="array" ref="T5880">[1]!s_stmnote_suppliertop5(A5880,D5880,5)</f>
        <v>中国水利水电第十工程局有限公司</v>
      </c>
      <c r="U5880" s="9">
        <f>[1]!s_stmnote_purchasetop5_pct(A5880,D5880)</f>
        <v>27.48</v>
      </c>
      <c r="V5880" t="str" cm="1">
        <f t="array" ref="V5880">[1]!s_stmnote_customertop5($A5880,$D5880,1)</f>
        <v>沃尔玛(湖北)商业零售有限公司</v>
      </c>
      <c r="W5880" t="str" cm="1">
        <f t="array" ref="W5880">[1]!s_stmnote_customertop5($A5880,$D5880,2)</f>
        <v>郑红霞</v>
      </c>
      <c r="X5880" t="str" cm="1">
        <f t="array" ref="X5880">[1]!s_stmnote_customertop5($A5880,$D5880,3)</f>
        <v>湖北省融资担保集团有限责任公司</v>
      </c>
      <c r="Y5880" t="str" cm="1">
        <f t="array" ref="Y5880">[1]!s_stmnote_customertop5($A5880,$D5880,4)</f>
        <v>四川家乐福商业有限公司成都科华路店</v>
      </c>
      <c r="Z5880" t="str" cm="1">
        <f t="array" ref="Z5880">[1]!s_stmnote_customertop5($A5880,$D5880,5)</f>
        <v>高良彬</v>
      </c>
      <c r="AA5880" s="9">
        <f>[1]!s_stmnote_salestop5_pct(A5880,D5880)</f>
        <v>0.62</v>
      </c>
      <c r="AB5880" s="9">
        <f>[1]!s_fa_arturn(A5880,D5880)</f>
        <v>50.594000000000001</v>
      </c>
      <c r="AC5880" s="9">
        <f>[1]!fa_apturn(A5880,D5880)</f>
        <v>5.2387574145449101</v>
      </c>
      <c r="AD5880" s="9">
        <f>[1]!s_fa_invturn(A5880,D5880)</f>
        <v>0.56869999999999998</v>
      </c>
    </row>
    <row r="5881" spans="1:30">
      <c r="A5881">
        <v>2305</v>
      </c>
      <c r="B5881" t="s">
        <v>282</v>
      </c>
      <c r="C5881" t="s">
        <v>2512</v>
      </c>
      <c r="D5881" s="8">
        <f t="shared" si="92"/>
        <v>45657</v>
      </c>
      <c r="E5881" t="s">
        <v>6981</v>
      </c>
      <c r="F5881">
        <v>1</v>
      </c>
      <c r="G5881" t="s">
        <v>8338</v>
      </c>
      <c r="L5881" t="str" cm="1">
        <f t="array" ref="L5881">[1]!s_info_industry_gics(A5881,1)</f>
        <v>房地产</v>
      </c>
      <c r="M5881" t="str" cm="1">
        <f t="array" ref="M5881">[1]!s_info_industry_gicscode(A5881,1)</f>
        <v>60</v>
      </c>
      <c r="N5881" t="str">
        <f>[1]!s_info_industry_gics(A5881,2)</f>
        <v>房地产Ⅱ</v>
      </c>
      <c r="O5881" t="str">
        <f>[1]!s_info_industry_gicscode(A5881,2)</f>
        <v>6010</v>
      </c>
      <c r="P5881" cm="1">
        <f t="array" ref="P5881">[1]!s_stmnote_suppliertop5(A5881,D5881,1)</f>
        <v>0</v>
      </c>
      <c r="Q5881">
        <f>[1]!s_stmnote_suppliertop5(A5881,D5881,2)</f>
        <v>0</v>
      </c>
      <c r="R5881" cm="1">
        <f t="array" ref="R5881">[1]!s_stmnote_suppliertop5(A5881,D5881,3)</f>
        <v>0</v>
      </c>
      <c r="S5881" cm="1">
        <f t="array" ref="S5881">[1]!s_stmnote_suppliertop5(A5881,D5881,4)</f>
        <v>0</v>
      </c>
      <c r="T5881" cm="1">
        <f t="array" ref="T5881">[1]!s_stmnote_suppliertop5(A5881,D5881,5)</f>
        <v>0</v>
      </c>
      <c r="U5881" s="9">
        <f>[1]!s_stmnote_purchasetop5_pct(A5881,D5881)</f>
        <v>0</v>
      </c>
      <c r="V5881" cm="1">
        <f t="array" ref="V5881">[1]!s_stmnote_customertop5($A5881,$D5881,1)</f>
        <v>0</v>
      </c>
      <c r="W5881" cm="1">
        <f t="array" ref="W5881">[1]!s_stmnote_customertop5($A5881,$D5881,2)</f>
        <v>0</v>
      </c>
      <c r="X5881" cm="1">
        <f t="array" ref="X5881">[1]!s_stmnote_customertop5($A5881,$D5881,3)</f>
        <v>0</v>
      </c>
      <c r="Y5881" cm="1">
        <f t="array" ref="Y5881">[1]!s_stmnote_customertop5($A5881,$D5881,4)</f>
        <v>0</v>
      </c>
      <c r="Z5881" cm="1">
        <f t="array" ref="Z5881">[1]!s_stmnote_customertop5($A5881,$D5881,5)</f>
        <v>0</v>
      </c>
      <c r="AA5881" s="9">
        <f>[1]!s_stmnote_salestop5_pct(A5881,D5881)</f>
        <v>0</v>
      </c>
      <c r="AB5881" s="9">
        <f>[1]!s_fa_arturn(A5881,D5881)</f>
        <v>0</v>
      </c>
      <c r="AC5881" s="9">
        <f>[1]!fa_apturn(A5881,D5881)</f>
        <v>0</v>
      </c>
      <c r="AD5881" s="9">
        <f>[1]!s_fa_invturn(A5881,D5881)</f>
        <v>0</v>
      </c>
    </row>
    <row r="5882" spans="1:30">
      <c r="A5882">
        <v>2314</v>
      </c>
      <c r="B5882" t="s">
        <v>289</v>
      </c>
      <c r="C5882" t="s">
        <v>2525</v>
      </c>
      <c r="D5882" s="8">
        <f t="shared" si="92"/>
        <v>44561</v>
      </c>
      <c r="E5882" t="s">
        <v>7223</v>
      </c>
      <c r="F5882">
        <v>1</v>
      </c>
      <c r="G5882" t="s">
        <v>8345</v>
      </c>
      <c r="L5882" t="str" cm="1">
        <f t="array" ref="L5882">[1]!s_info_industry_gics(A5882,1)</f>
        <v>房地产</v>
      </c>
      <c r="M5882" t="str" cm="1">
        <f t="array" ref="M5882">[1]!s_info_industry_gicscode(A5882,1)</f>
        <v>60</v>
      </c>
      <c r="N5882" t="str">
        <f>[1]!s_info_industry_gics(A5882,2)</f>
        <v>房地产Ⅱ</v>
      </c>
      <c r="O5882" t="str">
        <f>[1]!s_info_industry_gicscode(A5882,2)</f>
        <v>6010</v>
      </c>
      <c r="P5882" t="str" cm="1">
        <f t="array" ref="P5882">[1]!s_stmnote_suppliertop5(A5882,D5882,1)</f>
        <v>第一名</v>
      </c>
      <c r="Q5882" t="str">
        <f>[1]!s_stmnote_suppliertop5(A5882,D5882,2)</f>
        <v>第二名</v>
      </c>
      <c r="R5882" t="str" cm="1">
        <f t="array" ref="R5882">[1]!s_stmnote_suppliertop5(A5882,D5882,3)</f>
        <v>第三名</v>
      </c>
      <c r="S5882" t="str" cm="1">
        <f t="array" ref="S5882">[1]!s_stmnote_suppliertop5(A5882,D5882,4)</f>
        <v>第四名</v>
      </c>
      <c r="T5882" t="str" cm="1">
        <f t="array" ref="T5882">[1]!s_stmnote_suppliertop5(A5882,D5882,5)</f>
        <v>第五名</v>
      </c>
      <c r="U5882" s="9">
        <f>[1]!s_stmnote_purchasetop5_pct(A5882,D5882)</f>
        <v>21.97</v>
      </c>
      <c r="V5882" t="str" cm="1">
        <f t="array" ref="V5882">[1]!s_stmnote_customertop5($A5882,$D5882,1)</f>
        <v>第一名</v>
      </c>
      <c r="W5882" t="str" cm="1">
        <f t="array" ref="W5882">[1]!s_stmnote_customertop5($A5882,$D5882,2)</f>
        <v>第二名</v>
      </c>
      <c r="X5882" t="str" cm="1">
        <f t="array" ref="X5882">[1]!s_stmnote_customertop5($A5882,$D5882,3)</f>
        <v>第三名</v>
      </c>
      <c r="Y5882" t="str" cm="1">
        <f t="array" ref="Y5882">[1]!s_stmnote_customertop5($A5882,$D5882,4)</f>
        <v>第四名</v>
      </c>
      <c r="Z5882" t="str" cm="1">
        <f t="array" ref="Z5882">[1]!s_stmnote_customertop5($A5882,$D5882,5)</f>
        <v>第五名</v>
      </c>
      <c r="AA5882" s="9">
        <f>[1]!s_stmnote_salestop5_pct(A5882,D5882)</f>
        <v>4.93</v>
      </c>
      <c r="AB5882" s="9">
        <f>[1]!s_fa_arturn(A5882,D5882)</f>
        <v>10.8581</v>
      </c>
      <c r="AC5882" s="9">
        <f>[1]!fa_apturn(A5882,D5882)</f>
        <v>3.0268234192099199</v>
      </c>
      <c r="AD5882" s="9">
        <f>[1]!s_fa_invturn(A5882,D5882)</f>
        <v>0.4073</v>
      </c>
    </row>
    <row r="5883" spans="1:30">
      <c r="A5883">
        <v>2314</v>
      </c>
      <c r="B5883" t="s">
        <v>289</v>
      </c>
      <c r="C5883" t="s">
        <v>2526</v>
      </c>
      <c r="D5883" s="8">
        <f t="shared" si="92"/>
        <v>44561</v>
      </c>
      <c r="E5883" t="s">
        <v>6949</v>
      </c>
      <c r="F5883">
        <v>1</v>
      </c>
      <c r="G5883" t="s">
        <v>8346</v>
      </c>
      <c r="L5883" t="str" cm="1">
        <f t="array" ref="L5883">[1]!s_info_industry_gics(A5883,1)</f>
        <v>房地产</v>
      </c>
      <c r="M5883" t="str" cm="1">
        <f t="array" ref="M5883">[1]!s_info_industry_gicscode(A5883,1)</f>
        <v>60</v>
      </c>
      <c r="N5883" t="str">
        <f>[1]!s_info_industry_gics(A5883,2)</f>
        <v>房地产Ⅱ</v>
      </c>
      <c r="O5883" t="str">
        <f>[1]!s_info_industry_gicscode(A5883,2)</f>
        <v>6010</v>
      </c>
      <c r="P5883" t="str" cm="1">
        <f t="array" ref="P5883">[1]!s_stmnote_suppliertop5(A5883,D5883,1)</f>
        <v>第一名</v>
      </c>
      <c r="Q5883" t="str">
        <f>[1]!s_stmnote_suppliertop5(A5883,D5883,2)</f>
        <v>第二名</v>
      </c>
      <c r="R5883" t="str" cm="1">
        <f t="array" ref="R5883">[1]!s_stmnote_suppliertop5(A5883,D5883,3)</f>
        <v>第三名</v>
      </c>
      <c r="S5883" t="str" cm="1">
        <f t="array" ref="S5883">[1]!s_stmnote_suppliertop5(A5883,D5883,4)</f>
        <v>第四名</v>
      </c>
      <c r="T5883" t="str" cm="1">
        <f t="array" ref="T5883">[1]!s_stmnote_suppliertop5(A5883,D5883,5)</f>
        <v>第五名</v>
      </c>
      <c r="U5883" s="9">
        <f>[1]!s_stmnote_purchasetop5_pct(A5883,D5883)</f>
        <v>21.97</v>
      </c>
      <c r="V5883" t="str" cm="1">
        <f t="array" ref="V5883">[1]!s_stmnote_customertop5($A5883,$D5883,1)</f>
        <v>第一名</v>
      </c>
      <c r="W5883" t="str" cm="1">
        <f t="array" ref="W5883">[1]!s_stmnote_customertop5($A5883,$D5883,2)</f>
        <v>第二名</v>
      </c>
      <c r="X5883" t="str" cm="1">
        <f t="array" ref="X5883">[1]!s_stmnote_customertop5($A5883,$D5883,3)</f>
        <v>第三名</v>
      </c>
      <c r="Y5883" t="str" cm="1">
        <f t="array" ref="Y5883">[1]!s_stmnote_customertop5($A5883,$D5883,4)</f>
        <v>第四名</v>
      </c>
      <c r="Z5883" t="str" cm="1">
        <f t="array" ref="Z5883">[1]!s_stmnote_customertop5($A5883,$D5883,5)</f>
        <v>第五名</v>
      </c>
      <c r="AA5883" s="9">
        <f>[1]!s_stmnote_salestop5_pct(A5883,D5883)</f>
        <v>4.93</v>
      </c>
      <c r="AB5883" s="9">
        <f>[1]!s_fa_arturn(A5883,D5883)</f>
        <v>10.8581</v>
      </c>
      <c r="AC5883" s="9">
        <f>[1]!fa_apturn(A5883,D5883)</f>
        <v>3.0268234192099199</v>
      </c>
      <c r="AD5883" s="9">
        <f>[1]!s_fa_invturn(A5883,D5883)</f>
        <v>0.4073</v>
      </c>
    </row>
    <row r="5884" spans="1:30">
      <c r="A5884">
        <v>2314</v>
      </c>
      <c r="B5884" t="s">
        <v>289</v>
      </c>
      <c r="C5884" t="s">
        <v>2527</v>
      </c>
      <c r="D5884" s="8">
        <f t="shared" si="92"/>
        <v>44926</v>
      </c>
      <c r="E5884" t="s">
        <v>7015</v>
      </c>
      <c r="F5884">
        <v>1</v>
      </c>
      <c r="G5884" t="s">
        <v>8347</v>
      </c>
      <c r="L5884" t="str" cm="1">
        <f t="array" ref="L5884">[1]!s_info_industry_gics(A5884,1)</f>
        <v>房地产</v>
      </c>
      <c r="M5884" t="str" cm="1">
        <f t="array" ref="M5884">[1]!s_info_industry_gicscode(A5884,1)</f>
        <v>60</v>
      </c>
      <c r="N5884" t="str">
        <f>[1]!s_info_industry_gics(A5884,2)</f>
        <v>房地产Ⅱ</v>
      </c>
      <c r="O5884" t="str">
        <f>[1]!s_info_industry_gicscode(A5884,2)</f>
        <v>6010</v>
      </c>
      <c r="P5884" t="str" cm="1">
        <f t="array" ref="P5884">[1]!s_stmnote_suppliertop5(A5884,D5884,1)</f>
        <v>第一名</v>
      </c>
      <c r="Q5884" t="str">
        <f>[1]!s_stmnote_suppliertop5(A5884,D5884,2)</f>
        <v>第二名</v>
      </c>
      <c r="R5884" t="str" cm="1">
        <f t="array" ref="R5884">[1]!s_stmnote_suppliertop5(A5884,D5884,3)</f>
        <v>第三名</v>
      </c>
      <c r="S5884" t="str" cm="1">
        <f t="array" ref="S5884">[1]!s_stmnote_suppliertop5(A5884,D5884,4)</f>
        <v>第四名</v>
      </c>
      <c r="T5884" t="str" cm="1">
        <f t="array" ref="T5884">[1]!s_stmnote_suppliertop5(A5884,D5884,5)</f>
        <v>第五名</v>
      </c>
      <c r="U5884" s="9">
        <f>[1]!s_stmnote_purchasetop5_pct(A5884,D5884)</f>
        <v>30.43</v>
      </c>
      <c r="V5884" t="str" cm="1">
        <f t="array" ref="V5884">[1]!s_stmnote_customertop5($A5884,$D5884,1)</f>
        <v>第一名</v>
      </c>
      <c r="W5884" t="str" cm="1">
        <f t="array" ref="W5884">[1]!s_stmnote_customertop5($A5884,$D5884,2)</f>
        <v>第二名</v>
      </c>
      <c r="X5884" t="str" cm="1">
        <f t="array" ref="X5884">[1]!s_stmnote_customertop5($A5884,$D5884,3)</f>
        <v>第三名</v>
      </c>
      <c r="Y5884" t="str" cm="1">
        <f t="array" ref="Y5884">[1]!s_stmnote_customertop5($A5884,$D5884,4)</f>
        <v>第四名</v>
      </c>
      <c r="Z5884" t="str" cm="1">
        <f t="array" ref="Z5884">[1]!s_stmnote_customertop5($A5884,$D5884,5)</f>
        <v>第五名</v>
      </c>
      <c r="AA5884" s="9">
        <f>[1]!s_stmnote_salestop5_pct(A5884,D5884)</f>
        <v>10.07</v>
      </c>
      <c r="AB5884" s="9">
        <f>[1]!s_fa_arturn(A5884,D5884)</f>
        <v>14.511900000000001</v>
      </c>
      <c r="AC5884" s="9">
        <f>[1]!fa_apturn(A5884,D5884)</f>
        <v>2.4276551922681699</v>
      </c>
      <c r="AD5884" s="9">
        <f>[1]!s_fa_invturn(A5884,D5884)</f>
        <v>0.41959999999999997</v>
      </c>
    </row>
    <row r="5885" spans="1:30">
      <c r="A5885">
        <v>2314</v>
      </c>
      <c r="B5885" t="s">
        <v>289</v>
      </c>
      <c r="C5885" t="s">
        <v>2528</v>
      </c>
      <c r="D5885" s="8">
        <f t="shared" si="92"/>
        <v>44926</v>
      </c>
      <c r="E5885" t="s">
        <v>7012</v>
      </c>
      <c r="F5885">
        <v>1</v>
      </c>
      <c r="G5885" t="s">
        <v>8348</v>
      </c>
      <c r="L5885" t="str" cm="1">
        <f t="array" ref="L5885">[1]!s_info_industry_gics(A5885,1)</f>
        <v>房地产</v>
      </c>
      <c r="M5885" t="str" cm="1">
        <f t="array" ref="M5885">[1]!s_info_industry_gicscode(A5885,1)</f>
        <v>60</v>
      </c>
      <c r="N5885" t="str">
        <f>[1]!s_info_industry_gics(A5885,2)</f>
        <v>房地产Ⅱ</v>
      </c>
      <c r="O5885" t="str">
        <f>[1]!s_info_industry_gicscode(A5885,2)</f>
        <v>6010</v>
      </c>
      <c r="P5885" t="str" cm="1">
        <f t="array" ref="P5885">[1]!s_stmnote_suppliertop5(A5885,D5885,1)</f>
        <v>第一名</v>
      </c>
      <c r="Q5885" t="str">
        <f>[1]!s_stmnote_suppliertop5(A5885,D5885,2)</f>
        <v>第二名</v>
      </c>
      <c r="R5885" t="str" cm="1">
        <f t="array" ref="R5885">[1]!s_stmnote_suppliertop5(A5885,D5885,3)</f>
        <v>第三名</v>
      </c>
      <c r="S5885" t="str" cm="1">
        <f t="array" ref="S5885">[1]!s_stmnote_suppliertop5(A5885,D5885,4)</f>
        <v>第四名</v>
      </c>
      <c r="T5885" t="str" cm="1">
        <f t="array" ref="T5885">[1]!s_stmnote_suppliertop5(A5885,D5885,5)</f>
        <v>第五名</v>
      </c>
      <c r="U5885" s="9">
        <f>[1]!s_stmnote_purchasetop5_pct(A5885,D5885)</f>
        <v>30.43</v>
      </c>
      <c r="V5885" t="str" cm="1">
        <f t="array" ref="V5885">[1]!s_stmnote_customertop5($A5885,$D5885,1)</f>
        <v>第一名</v>
      </c>
      <c r="W5885" t="str" cm="1">
        <f t="array" ref="W5885">[1]!s_stmnote_customertop5($A5885,$D5885,2)</f>
        <v>第二名</v>
      </c>
      <c r="X5885" t="str" cm="1">
        <f t="array" ref="X5885">[1]!s_stmnote_customertop5($A5885,$D5885,3)</f>
        <v>第三名</v>
      </c>
      <c r="Y5885" t="str" cm="1">
        <f t="array" ref="Y5885">[1]!s_stmnote_customertop5($A5885,$D5885,4)</f>
        <v>第四名</v>
      </c>
      <c r="Z5885" t="str" cm="1">
        <f t="array" ref="Z5885">[1]!s_stmnote_customertop5($A5885,$D5885,5)</f>
        <v>第五名</v>
      </c>
      <c r="AA5885" s="9">
        <f>[1]!s_stmnote_salestop5_pct(A5885,D5885)</f>
        <v>10.07</v>
      </c>
      <c r="AB5885" s="9">
        <f>[1]!s_fa_arturn(A5885,D5885)</f>
        <v>14.511900000000001</v>
      </c>
      <c r="AC5885" s="9">
        <f>[1]!fa_apturn(A5885,D5885)</f>
        <v>2.4276551922681699</v>
      </c>
      <c r="AD5885" s="9">
        <f>[1]!s_fa_invturn(A5885,D5885)</f>
        <v>0.41959999999999997</v>
      </c>
    </row>
    <row r="5886" spans="1:30">
      <c r="A5886">
        <v>2314</v>
      </c>
      <c r="B5886" t="s">
        <v>289</v>
      </c>
      <c r="C5886" t="s">
        <v>2529</v>
      </c>
      <c r="D5886" s="8">
        <f t="shared" si="92"/>
        <v>45291</v>
      </c>
      <c r="E5886" t="s">
        <v>6942</v>
      </c>
      <c r="F5886">
        <v>1</v>
      </c>
      <c r="G5886" t="s">
        <v>8349</v>
      </c>
      <c r="L5886" t="str" cm="1">
        <f t="array" ref="L5886">[1]!s_info_industry_gics(A5886,1)</f>
        <v>房地产</v>
      </c>
      <c r="M5886" t="str" cm="1">
        <f t="array" ref="M5886">[1]!s_info_industry_gicscode(A5886,1)</f>
        <v>60</v>
      </c>
      <c r="N5886" t="str">
        <f>[1]!s_info_industry_gics(A5886,2)</f>
        <v>房地产Ⅱ</v>
      </c>
      <c r="O5886" t="str">
        <f>[1]!s_info_industry_gicscode(A5886,2)</f>
        <v>6010</v>
      </c>
      <c r="P5886" t="str" cm="1">
        <f t="array" ref="P5886">[1]!s_stmnote_suppliertop5(A5886,D5886,1)</f>
        <v>第一名</v>
      </c>
      <c r="Q5886" t="str">
        <f>[1]!s_stmnote_suppliertop5(A5886,D5886,2)</f>
        <v>第二名</v>
      </c>
      <c r="R5886" t="str" cm="1">
        <f t="array" ref="R5886">[1]!s_stmnote_suppliertop5(A5886,D5886,3)</f>
        <v>第三名</v>
      </c>
      <c r="S5886" t="str" cm="1">
        <f t="array" ref="S5886">[1]!s_stmnote_suppliertop5(A5886,D5886,4)</f>
        <v>第四名</v>
      </c>
      <c r="T5886" t="str" cm="1">
        <f t="array" ref="T5886">[1]!s_stmnote_suppliertop5(A5886,D5886,5)</f>
        <v>第五名</v>
      </c>
      <c r="U5886" s="9">
        <f>[1]!s_stmnote_purchasetop5_pct(A5886,D5886)</f>
        <v>30.26</v>
      </c>
      <c r="V5886" t="str" cm="1">
        <f t="array" ref="V5886">[1]!s_stmnote_customertop5($A5886,$D5886,1)</f>
        <v>第一名</v>
      </c>
      <c r="W5886" t="str" cm="1">
        <f t="array" ref="W5886">[1]!s_stmnote_customertop5($A5886,$D5886,2)</f>
        <v>第二名</v>
      </c>
      <c r="X5886" t="str" cm="1">
        <f t="array" ref="X5886">[1]!s_stmnote_customertop5($A5886,$D5886,3)</f>
        <v>第三名</v>
      </c>
      <c r="Y5886" t="str" cm="1">
        <f t="array" ref="Y5886">[1]!s_stmnote_customertop5($A5886,$D5886,4)</f>
        <v>第四名</v>
      </c>
      <c r="Z5886" t="str" cm="1">
        <f t="array" ref="Z5886">[1]!s_stmnote_customertop5($A5886,$D5886,5)</f>
        <v>第五名</v>
      </c>
      <c r="AA5886" s="9">
        <f>[1]!s_stmnote_salestop5_pct(A5886,D5886)</f>
        <v>7.51</v>
      </c>
      <c r="AB5886" s="9">
        <f>[1]!s_fa_arturn(A5886,D5886)</f>
        <v>14.65</v>
      </c>
      <c r="AC5886" s="9">
        <f>[1]!fa_apturn(A5886,D5886)</f>
        <v>2.0383555349525699</v>
      </c>
      <c r="AD5886" s="9">
        <f>[1]!s_fa_invturn(A5886,D5886)</f>
        <v>0.39510000000000001</v>
      </c>
    </row>
    <row r="5887" spans="1:30">
      <c r="A5887">
        <v>2314</v>
      </c>
      <c r="B5887" t="s">
        <v>289</v>
      </c>
      <c r="C5887" t="s">
        <v>2530</v>
      </c>
      <c r="D5887" s="8">
        <f t="shared" si="92"/>
        <v>45291</v>
      </c>
      <c r="E5887" t="s">
        <v>7046</v>
      </c>
      <c r="F5887">
        <v>1</v>
      </c>
      <c r="G5887" t="s">
        <v>8350</v>
      </c>
      <c r="L5887" t="str" cm="1">
        <f t="array" ref="L5887">[1]!s_info_industry_gics(A5887,1)</f>
        <v>房地产</v>
      </c>
      <c r="M5887" t="str" cm="1">
        <f t="array" ref="M5887">[1]!s_info_industry_gicscode(A5887,1)</f>
        <v>60</v>
      </c>
      <c r="N5887" t="str">
        <f>[1]!s_info_industry_gics(A5887,2)</f>
        <v>房地产Ⅱ</v>
      </c>
      <c r="O5887" t="str">
        <f>[1]!s_info_industry_gicscode(A5887,2)</f>
        <v>6010</v>
      </c>
      <c r="P5887" t="str" cm="1">
        <f t="array" ref="P5887">[1]!s_stmnote_suppliertop5(A5887,D5887,1)</f>
        <v>第一名</v>
      </c>
      <c r="Q5887" t="str">
        <f>[1]!s_stmnote_suppliertop5(A5887,D5887,2)</f>
        <v>第二名</v>
      </c>
      <c r="R5887" t="str" cm="1">
        <f t="array" ref="R5887">[1]!s_stmnote_suppliertop5(A5887,D5887,3)</f>
        <v>第三名</v>
      </c>
      <c r="S5887" t="str" cm="1">
        <f t="array" ref="S5887">[1]!s_stmnote_suppliertop5(A5887,D5887,4)</f>
        <v>第四名</v>
      </c>
      <c r="T5887" t="str" cm="1">
        <f t="array" ref="T5887">[1]!s_stmnote_suppliertop5(A5887,D5887,5)</f>
        <v>第五名</v>
      </c>
      <c r="U5887" s="9">
        <f>[1]!s_stmnote_purchasetop5_pct(A5887,D5887)</f>
        <v>30.26</v>
      </c>
      <c r="V5887" t="str" cm="1">
        <f t="array" ref="V5887">[1]!s_stmnote_customertop5($A5887,$D5887,1)</f>
        <v>第一名</v>
      </c>
      <c r="W5887" t="str" cm="1">
        <f t="array" ref="W5887">[1]!s_stmnote_customertop5($A5887,$D5887,2)</f>
        <v>第二名</v>
      </c>
      <c r="X5887" t="str" cm="1">
        <f t="array" ref="X5887">[1]!s_stmnote_customertop5($A5887,$D5887,3)</f>
        <v>第三名</v>
      </c>
      <c r="Y5887" t="str" cm="1">
        <f t="array" ref="Y5887">[1]!s_stmnote_customertop5($A5887,$D5887,4)</f>
        <v>第四名</v>
      </c>
      <c r="Z5887" t="str" cm="1">
        <f t="array" ref="Z5887">[1]!s_stmnote_customertop5($A5887,$D5887,5)</f>
        <v>第五名</v>
      </c>
      <c r="AA5887" s="9">
        <f>[1]!s_stmnote_salestop5_pct(A5887,D5887)</f>
        <v>7.51</v>
      </c>
      <c r="AB5887" s="9">
        <f>[1]!s_fa_arturn(A5887,D5887)</f>
        <v>14.65</v>
      </c>
      <c r="AC5887" s="9">
        <f>[1]!fa_apturn(A5887,D5887)</f>
        <v>2.0383555349525699</v>
      </c>
      <c r="AD5887" s="9">
        <f>[1]!s_fa_invturn(A5887,D5887)</f>
        <v>0.39510000000000001</v>
      </c>
    </row>
    <row r="5888" spans="1:30">
      <c r="A5888">
        <v>2314</v>
      </c>
      <c r="B5888" t="s">
        <v>289</v>
      </c>
      <c r="C5888" t="s">
        <v>2531</v>
      </c>
      <c r="D5888" s="8">
        <f t="shared" si="92"/>
        <v>45657</v>
      </c>
      <c r="E5888" t="s">
        <v>7263</v>
      </c>
      <c r="F5888">
        <v>1</v>
      </c>
      <c r="G5888" t="s">
        <v>8351</v>
      </c>
      <c r="L5888" t="str" cm="1">
        <f t="array" ref="L5888">[1]!s_info_industry_gics(A5888,1)</f>
        <v>房地产</v>
      </c>
      <c r="M5888" t="str" cm="1">
        <f t="array" ref="M5888">[1]!s_info_industry_gicscode(A5888,1)</f>
        <v>60</v>
      </c>
      <c r="N5888" t="str">
        <f>[1]!s_info_industry_gics(A5888,2)</f>
        <v>房地产Ⅱ</v>
      </c>
      <c r="O5888" t="str">
        <f>[1]!s_info_industry_gicscode(A5888,2)</f>
        <v>6010</v>
      </c>
      <c r="P5888" cm="1">
        <f t="array" ref="P5888">[1]!s_stmnote_suppliertop5(A5888,D5888,1)</f>
        <v>0</v>
      </c>
      <c r="Q5888">
        <f>[1]!s_stmnote_suppliertop5(A5888,D5888,2)</f>
        <v>0</v>
      </c>
      <c r="R5888" cm="1">
        <f t="array" ref="R5888">[1]!s_stmnote_suppliertop5(A5888,D5888,3)</f>
        <v>0</v>
      </c>
      <c r="S5888" cm="1">
        <f t="array" ref="S5888">[1]!s_stmnote_suppliertop5(A5888,D5888,4)</f>
        <v>0</v>
      </c>
      <c r="T5888" cm="1">
        <f t="array" ref="T5888">[1]!s_stmnote_suppliertop5(A5888,D5888,5)</f>
        <v>0</v>
      </c>
      <c r="U5888" s="9">
        <f>[1]!s_stmnote_purchasetop5_pct(A5888,D5888)</f>
        <v>0</v>
      </c>
      <c r="V5888" cm="1">
        <f t="array" ref="V5888">[1]!s_stmnote_customertop5($A5888,$D5888,1)</f>
        <v>0</v>
      </c>
      <c r="W5888" cm="1">
        <f t="array" ref="W5888">[1]!s_stmnote_customertop5($A5888,$D5888,2)</f>
        <v>0</v>
      </c>
      <c r="X5888" cm="1">
        <f t="array" ref="X5888">[1]!s_stmnote_customertop5($A5888,$D5888,3)</f>
        <v>0</v>
      </c>
      <c r="Y5888" cm="1">
        <f t="array" ref="Y5888">[1]!s_stmnote_customertop5($A5888,$D5888,4)</f>
        <v>0</v>
      </c>
      <c r="Z5888" cm="1">
        <f t="array" ref="Z5888">[1]!s_stmnote_customertop5($A5888,$D5888,5)</f>
        <v>0</v>
      </c>
      <c r="AA5888" s="9">
        <f>[1]!s_stmnote_salestop5_pct(A5888,D5888)</f>
        <v>0</v>
      </c>
      <c r="AB5888" s="9">
        <f>[1]!s_fa_arturn(A5888,D5888)</f>
        <v>0</v>
      </c>
      <c r="AC5888" s="9">
        <f>[1]!fa_apturn(A5888,D5888)</f>
        <v>0</v>
      </c>
      <c r="AD5888" s="9">
        <f>[1]!s_fa_invturn(A5888,D5888)</f>
        <v>0</v>
      </c>
    </row>
    <row r="5889" spans="1:30">
      <c r="A5889">
        <v>600048</v>
      </c>
      <c r="B5889" t="s">
        <v>799</v>
      </c>
      <c r="C5889" t="s">
        <v>4398</v>
      </c>
      <c r="D5889" s="8">
        <f t="shared" si="92"/>
        <v>44561</v>
      </c>
      <c r="E5889" t="s">
        <v>6982</v>
      </c>
      <c r="F5889">
        <v>1</v>
      </c>
      <c r="G5889" t="s">
        <v>9161</v>
      </c>
      <c r="L5889" t="str" cm="1">
        <f t="array" ref="L5889">[1]!s_info_industry_gics(A5889,1)</f>
        <v>房地产</v>
      </c>
      <c r="M5889" t="str" cm="1">
        <f t="array" ref="M5889">[1]!s_info_industry_gicscode(A5889,1)</f>
        <v>60</v>
      </c>
      <c r="N5889" t="str">
        <f>[1]!s_info_industry_gics(A5889,2)</f>
        <v>房地产Ⅱ</v>
      </c>
      <c r="O5889" t="str">
        <f>[1]!s_info_industry_gicscode(A5889,2)</f>
        <v>6010</v>
      </c>
      <c r="P5889" cm="1">
        <f t="array" ref="P5889">[1]!s_stmnote_suppliertop5(A5889,D5889,1)</f>
        <v>0</v>
      </c>
      <c r="Q5889">
        <f>[1]!s_stmnote_suppliertop5(A5889,D5889,2)</f>
        <v>0</v>
      </c>
      <c r="R5889" cm="1">
        <f t="array" ref="R5889">[1]!s_stmnote_suppliertop5(A5889,D5889,3)</f>
        <v>0</v>
      </c>
      <c r="S5889" cm="1">
        <f t="array" ref="S5889">[1]!s_stmnote_suppliertop5(A5889,D5889,4)</f>
        <v>0</v>
      </c>
      <c r="T5889" cm="1">
        <f t="array" ref="T5889">[1]!s_stmnote_suppliertop5(A5889,D5889,5)</f>
        <v>0</v>
      </c>
      <c r="U5889" s="9">
        <f>[1]!s_stmnote_purchasetop5_pct(A5889,D5889)</f>
        <v>10.31</v>
      </c>
      <c r="V5889" cm="1">
        <f t="array" ref="V5889">[1]!s_stmnote_customertop5($A5889,$D5889,1)</f>
        <v>0</v>
      </c>
      <c r="W5889" cm="1">
        <f t="array" ref="W5889">[1]!s_stmnote_customertop5($A5889,$D5889,2)</f>
        <v>0</v>
      </c>
      <c r="X5889" cm="1">
        <f t="array" ref="X5889">[1]!s_stmnote_customertop5($A5889,$D5889,3)</f>
        <v>0</v>
      </c>
      <c r="Y5889" cm="1">
        <f t="array" ref="Y5889">[1]!s_stmnote_customertop5($A5889,$D5889,4)</f>
        <v>0</v>
      </c>
      <c r="Z5889" cm="1">
        <f t="array" ref="Z5889">[1]!s_stmnote_customertop5($A5889,$D5889,5)</f>
        <v>0</v>
      </c>
      <c r="AA5889" s="9">
        <f>[1]!s_stmnote_salestop5_pct(A5889,D5889)</f>
        <v>0.82</v>
      </c>
      <c r="AB5889" s="9">
        <f>[1]!s_fa_arturn(A5889,D5889)</f>
        <v>101.2383</v>
      </c>
      <c r="AC5889" s="9">
        <f>[1]!fa_apturn(A5889,D5889)</f>
        <v>1.56458924673413</v>
      </c>
      <c r="AD5889" s="9">
        <f>[1]!s_fa_invturn(A5889,D5889)</f>
        <v>0.26869999999999999</v>
      </c>
    </row>
    <row r="5890" spans="1:30">
      <c r="A5890">
        <v>600048</v>
      </c>
      <c r="B5890" t="s">
        <v>799</v>
      </c>
      <c r="C5890" t="s">
        <v>4399</v>
      </c>
      <c r="D5890" s="8">
        <f t="shared" si="92"/>
        <v>45291</v>
      </c>
      <c r="E5890" t="s">
        <v>7284</v>
      </c>
      <c r="F5890">
        <v>1</v>
      </c>
      <c r="G5890" t="s">
        <v>9162</v>
      </c>
      <c r="L5890" t="str" cm="1">
        <f t="array" ref="L5890">[1]!s_info_industry_gics(A5890,1)</f>
        <v>房地产</v>
      </c>
      <c r="M5890" t="str" cm="1">
        <f t="array" ref="M5890">[1]!s_info_industry_gicscode(A5890,1)</f>
        <v>60</v>
      </c>
      <c r="N5890" t="str">
        <f>[1]!s_info_industry_gics(A5890,2)</f>
        <v>房地产Ⅱ</v>
      </c>
      <c r="O5890" t="str">
        <f>[1]!s_info_industry_gicscode(A5890,2)</f>
        <v>6010</v>
      </c>
      <c r="P5890" cm="1">
        <f t="array" ref="P5890">[1]!s_stmnote_suppliertop5(A5890,D5890,1)</f>
        <v>0</v>
      </c>
      <c r="Q5890">
        <f>[1]!s_stmnote_suppliertop5(A5890,D5890,2)</f>
        <v>0</v>
      </c>
      <c r="R5890" cm="1">
        <f t="array" ref="R5890">[1]!s_stmnote_suppliertop5(A5890,D5890,3)</f>
        <v>0</v>
      </c>
      <c r="S5890" cm="1">
        <f t="array" ref="S5890">[1]!s_stmnote_suppliertop5(A5890,D5890,4)</f>
        <v>0</v>
      </c>
      <c r="T5890" cm="1">
        <f t="array" ref="T5890">[1]!s_stmnote_suppliertop5(A5890,D5890,5)</f>
        <v>0</v>
      </c>
      <c r="U5890" s="9">
        <f>[1]!s_stmnote_purchasetop5_pct(A5890,D5890)</f>
        <v>5.72</v>
      </c>
      <c r="V5890" cm="1">
        <f t="array" ref="V5890">[1]!s_stmnote_customertop5($A5890,$D5890,1)</f>
        <v>0</v>
      </c>
      <c r="W5890" cm="1">
        <f t="array" ref="W5890">[1]!s_stmnote_customertop5($A5890,$D5890,2)</f>
        <v>0</v>
      </c>
      <c r="X5890" cm="1">
        <f t="array" ref="X5890">[1]!s_stmnote_customertop5($A5890,$D5890,3)</f>
        <v>0</v>
      </c>
      <c r="Y5890" cm="1">
        <f t="array" ref="Y5890">[1]!s_stmnote_customertop5($A5890,$D5890,4)</f>
        <v>0</v>
      </c>
      <c r="Z5890" cm="1">
        <f t="array" ref="Z5890">[1]!s_stmnote_customertop5($A5890,$D5890,5)</f>
        <v>0</v>
      </c>
      <c r="AA5890" s="9">
        <f>[1]!s_stmnote_salestop5_pct(A5890,D5890)</f>
        <v>0.62</v>
      </c>
      <c r="AB5890" s="9">
        <f>[1]!s_fa_arturn(A5890,D5890)</f>
        <v>88.195300000000003</v>
      </c>
      <c r="AC5890" s="9">
        <f>[1]!fa_apturn(A5890,D5890)</f>
        <v>1.7366335764720899</v>
      </c>
      <c r="AD5890" s="9">
        <f>[1]!s_fa_invturn(A5890,D5890)</f>
        <v>0.33329999999999999</v>
      </c>
    </row>
    <row r="5891" spans="1:30">
      <c r="A5891">
        <v>600048</v>
      </c>
      <c r="B5891" t="s">
        <v>799</v>
      </c>
      <c r="C5891" t="s">
        <v>4400</v>
      </c>
      <c r="D5891" s="8">
        <f t="shared" si="92"/>
        <v>45291</v>
      </c>
      <c r="E5891" t="s">
        <v>7489</v>
      </c>
      <c r="F5891">
        <v>1</v>
      </c>
      <c r="G5891" t="s">
        <v>11015</v>
      </c>
      <c r="L5891" t="str" cm="1">
        <f t="array" ref="L5891">[1]!s_info_industry_gics(A5891,1)</f>
        <v>房地产</v>
      </c>
      <c r="M5891" t="str" cm="1">
        <f t="array" ref="M5891">[1]!s_info_industry_gicscode(A5891,1)</f>
        <v>60</v>
      </c>
      <c r="N5891" t="str">
        <f>[1]!s_info_industry_gics(A5891,2)</f>
        <v>房地产Ⅱ</v>
      </c>
      <c r="O5891" t="str">
        <f>[1]!s_info_industry_gicscode(A5891,2)</f>
        <v>6010</v>
      </c>
      <c r="P5891" cm="1">
        <f t="array" ref="P5891">[1]!s_stmnote_suppliertop5(A5891,D5891,1)</f>
        <v>0</v>
      </c>
      <c r="Q5891">
        <f>[1]!s_stmnote_suppliertop5(A5891,D5891,2)</f>
        <v>0</v>
      </c>
      <c r="R5891" cm="1">
        <f t="array" ref="R5891">[1]!s_stmnote_suppliertop5(A5891,D5891,3)</f>
        <v>0</v>
      </c>
      <c r="S5891" cm="1">
        <f t="array" ref="S5891">[1]!s_stmnote_suppliertop5(A5891,D5891,4)</f>
        <v>0</v>
      </c>
      <c r="T5891" cm="1">
        <f t="array" ref="T5891">[1]!s_stmnote_suppliertop5(A5891,D5891,5)</f>
        <v>0</v>
      </c>
      <c r="U5891" s="9">
        <f>[1]!s_stmnote_purchasetop5_pct(A5891,D5891)</f>
        <v>5.72</v>
      </c>
      <c r="V5891" cm="1">
        <f t="array" ref="V5891">[1]!s_stmnote_customertop5($A5891,$D5891,1)</f>
        <v>0</v>
      </c>
      <c r="W5891" cm="1">
        <f t="array" ref="W5891">[1]!s_stmnote_customertop5($A5891,$D5891,2)</f>
        <v>0</v>
      </c>
      <c r="X5891" cm="1">
        <f t="array" ref="X5891">[1]!s_stmnote_customertop5($A5891,$D5891,3)</f>
        <v>0</v>
      </c>
      <c r="Y5891" cm="1">
        <f t="array" ref="Y5891">[1]!s_stmnote_customertop5($A5891,$D5891,4)</f>
        <v>0</v>
      </c>
      <c r="Z5891" cm="1">
        <f t="array" ref="Z5891">[1]!s_stmnote_customertop5($A5891,$D5891,5)</f>
        <v>0</v>
      </c>
      <c r="AA5891" s="9">
        <f>[1]!s_stmnote_salestop5_pct(A5891,D5891)</f>
        <v>0.62</v>
      </c>
      <c r="AB5891" s="9">
        <f>[1]!s_fa_arturn(A5891,D5891)</f>
        <v>88.195300000000003</v>
      </c>
      <c r="AC5891" s="9">
        <f>[1]!fa_apturn(A5891,D5891)</f>
        <v>1.7366335764720899</v>
      </c>
      <c r="AD5891" s="9">
        <f>[1]!s_fa_invturn(A5891,D5891)</f>
        <v>0.33329999999999999</v>
      </c>
    </row>
    <row r="5892" spans="1:30">
      <c r="A5892">
        <v>600094</v>
      </c>
      <c r="B5892" t="s">
        <v>810</v>
      </c>
      <c r="C5892" t="s">
        <v>4479</v>
      </c>
      <c r="D5892" s="8">
        <f t="shared" si="92"/>
        <v>45291</v>
      </c>
      <c r="E5892" t="s">
        <v>6978</v>
      </c>
      <c r="F5892">
        <v>1</v>
      </c>
      <c r="G5892" t="s">
        <v>9188</v>
      </c>
      <c r="L5892" t="str" cm="1">
        <f t="array" ref="L5892">[1]!s_info_industry_gics(A5892,1)</f>
        <v>房地产</v>
      </c>
      <c r="M5892" t="str" cm="1">
        <f t="array" ref="M5892">[1]!s_info_industry_gicscode(A5892,1)</f>
        <v>60</v>
      </c>
      <c r="N5892" t="str">
        <f>[1]!s_info_industry_gics(A5892,2)</f>
        <v>房地产Ⅱ</v>
      </c>
      <c r="O5892" t="str">
        <f>[1]!s_info_industry_gicscode(A5892,2)</f>
        <v>6010</v>
      </c>
      <c r="P5892" cm="1">
        <f t="array" ref="P5892">[1]!s_stmnote_suppliertop5(A5892,D5892,1)</f>
        <v>0</v>
      </c>
      <c r="Q5892">
        <f>[1]!s_stmnote_suppliertop5(A5892,D5892,2)</f>
        <v>0</v>
      </c>
      <c r="R5892" cm="1">
        <f t="array" ref="R5892">[1]!s_stmnote_suppliertop5(A5892,D5892,3)</f>
        <v>0</v>
      </c>
      <c r="S5892" cm="1">
        <f t="array" ref="S5892">[1]!s_stmnote_suppliertop5(A5892,D5892,4)</f>
        <v>0</v>
      </c>
      <c r="T5892" cm="1">
        <f t="array" ref="T5892">[1]!s_stmnote_suppliertop5(A5892,D5892,5)</f>
        <v>0</v>
      </c>
      <c r="U5892" s="9">
        <f>[1]!s_stmnote_purchasetop5_pct(A5892,D5892)</f>
        <v>33.619999999999997</v>
      </c>
      <c r="V5892" cm="1">
        <f t="array" ref="V5892">[1]!s_stmnote_customertop5($A5892,$D5892,1)</f>
        <v>0</v>
      </c>
      <c r="W5892" cm="1">
        <f t="array" ref="W5892">[1]!s_stmnote_customertop5($A5892,$D5892,2)</f>
        <v>0</v>
      </c>
      <c r="X5892" cm="1">
        <f t="array" ref="X5892">[1]!s_stmnote_customertop5($A5892,$D5892,3)</f>
        <v>0</v>
      </c>
      <c r="Y5892" cm="1">
        <f t="array" ref="Y5892">[1]!s_stmnote_customertop5($A5892,$D5892,4)</f>
        <v>0</v>
      </c>
      <c r="Z5892" cm="1">
        <f t="array" ref="Z5892">[1]!s_stmnote_customertop5($A5892,$D5892,5)</f>
        <v>0</v>
      </c>
      <c r="AA5892" s="9">
        <f>[1]!s_stmnote_salestop5_pct(A5892,D5892)</f>
        <v>0.47</v>
      </c>
      <c r="AB5892" s="9">
        <f>[1]!s_fa_arturn(A5892,D5892)</f>
        <v>56.966200000000001</v>
      </c>
      <c r="AC5892" s="9">
        <f>[1]!fa_apturn(A5892,D5892)</f>
        <v>4.7816266213027303</v>
      </c>
      <c r="AD5892" s="9">
        <f>[1]!s_fa_invturn(A5892,D5892)</f>
        <v>0.51259999999999994</v>
      </c>
    </row>
    <row r="5893" spans="1:30">
      <c r="A5893">
        <v>600094</v>
      </c>
      <c r="B5893" t="s">
        <v>810</v>
      </c>
      <c r="C5893" t="s">
        <v>4480</v>
      </c>
      <c r="D5893" s="8">
        <f t="shared" si="92"/>
        <v>45291</v>
      </c>
      <c r="E5893" t="s">
        <v>7285</v>
      </c>
      <c r="F5893">
        <v>1</v>
      </c>
      <c r="G5893" t="s">
        <v>9188</v>
      </c>
      <c r="L5893" t="str" cm="1">
        <f t="array" ref="L5893">[1]!s_info_industry_gics(A5893,1)</f>
        <v>房地产</v>
      </c>
      <c r="M5893" t="str" cm="1">
        <f t="array" ref="M5893">[1]!s_info_industry_gicscode(A5893,1)</f>
        <v>60</v>
      </c>
      <c r="N5893" t="str">
        <f>[1]!s_info_industry_gics(A5893,2)</f>
        <v>房地产Ⅱ</v>
      </c>
      <c r="O5893" t="str">
        <f>[1]!s_info_industry_gicscode(A5893,2)</f>
        <v>6010</v>
      </c>
      <c r="P5893" cm="1">
        <f t="array" ref="P5893">[1]!s_stmnote_suppliertop5(A5893,D5893,1)</f>
        <v>0</v>
      </c>
      <c r="Q5893">
        <f>[1]!s_stmnote_suppliertop5(A5893,D5893,2)</f>
        <v>0</v>
      </c>
      <c r="R5893" cm="1">
        <f t="array" ref="R5893">[1]!s_stmnote_suppliertop5(A5893,D5893,3)</f>
        <v>0</v>
      </c>
      <c r="S5893" cm="1">
        <f t="array" ref="S5893">[1]!s_stmnote_suppliertop5(A5893,D5893,4)</f>
        <v>0</v>
      </c>
      <c r="T5893" cm="1">
        <f t="array" ref="T5893">[1]!s_stmnote_suppliertop5(A5893,D5893,5)</f>
        <v>0</v>
      </c>
      <c r="U5893" s="9">
        <f>[1]!s_stmnote_purchasetop5_pct(A5893,D5893)</f>
        <v>33.619999999999997</v>
      </c>
      <c r="V5893" cm="1">
        <f t="array" ref="V5893">[1]!s_stmnote_customertop5($A5893,$D5893,1)</f>
        <v>0</v>
      </c>
      <c r="W5893" cm="1">
        <f t="array" ref="W5893">[1]!s_stmnote_customertop5($A5893,$D5893,2)</f>
        <v>0</v>
      </c>
      <c r="X5893" cm="1">
        <f t="array" ref="X5893">[1]!s_stmnote_customertop5($A5893,$D5893,3)</f>
        <v>0</v>
      </c>
      <c r="Y5893" cm="1">
        <f t="array" ref="Y5893">[1]!s_stmnote_customertop5($A5893,$D5893,4)</f>
        <v>0</v>
      </c>
      <c r="Z5893" cm="1">
        <f t="array" ref="Z5893">[1]!s_stmnote_customertop5($A5893,$D5893,5)</f>
        <v>0</v>
      </c>
      <c r="AA5893" s="9">
        <f>[1]!s_stmnote_salestop5_pct(A5893,D5893)</f>
        <v>0.47</v>
      </c>
      <c r="AB5893" s="9">
        <f>[1]!s_fa_arturn(A5893,D5893)</f>
        <v>56.966200000000001</v>
      </c>
      <c r="AC5893" s="9">
        <f>[1]!fa_apturn(A5893,D5893)</f>
        <v>4.7816266213027303</v>
      </c>
      <c r="AD5893" s="9">
        <f>[1]!s_fa_invturn(A5893,D5893)</f>
        <v>0.51259999999999994</v>
      </c>
    </row>
    <row r="5894" spans="1:30">
      <c r="A5894">
        <v>600325</v>
      </c>
      <c r="B5894" t="s">
        <v>868</v>
      </c>
      <c r="C5894" t="s">
        <v>4677</v>
      </c>
      <c r="D5894" s="8">
        <f t="shared" si="92"/>
        <v>44561</v>
      </c>
      <c r="E5894" t="s">
        <v>7228</v>
      </c>
      <c r="F5894">
        <v>1</v>
      </c>
      <c r="G5894" t="s">
        <v>11136</v>
      </c>
      <c r="L5894" t="str" cm="1">
        <f t="array" ref="L5894">[1]!s_info_industry_gics(A5894,1)</f>
        <v>房地产</v>
      </c>
      <c r="M5894" t="str" cm="1">
        <f t="array" ref="M5894">[1]!s_info_industry_gicscode(A5894,1)</f>
        <v>60</v>
      </c>
      <c r="N5894" t="str">
        <f>[1]!s_info_industry_gics(A5894,2)</f>
        <v>房地产Ⅱ</v>
      </c>
      <c r="O5894" t="str">
        <f>[1]!s_info_industry_gicscode(A5894,2)</f>
        <v>6010</v>
      </c>
      <c r="P5894" cm="1">
        <f t="array" ref="P5894">[1]!s_stmnote_suppliertop5(A5894,D5894,1)</f>
        <v>0</v>
      </c>
      <c r="Q5894">
        <f>[1]!s_stmnote_suppliertop5(A5894,D5894,2)</f>
        <v>0</v>
      </c>
      <c r="R5894" cm="1">
        <f t="array" ref="R5894">[1]!s_stmnote_suppliertop5(A5894,D5894,3)</f>
        <v>0</v>
      </c>
      <c r="S5894" cm="1">
        <f t="array" ref="S5894">[1]!s_stmnote_suppliertop5(A5894,D5894,4)</f>
        <v>0</v>
      </c>
      <c r="T5894" cm="1">
        <f t="array" ref="T5894">[1]!s_stmnote_suppliertop5(A5894,D5894,5)</f>
        <v>0</v>
      </c>
      <c r="U5894" s="9">
        <f>[1]!s_stmnote_purchasetop5_pct(A5894,D5894)</f>
        <v>27.79</v>
      </c>
      <c r="V5894" cm="1">
        <f t="array" ref="V5894">[1]!s_stmnote_customertop5($A5894,$D5894,1)</f>
        <v>0</v>
      </c>
      <c r="W5894" cm="1">
        <f t="array" ref="W5894">[1]!s_stmnote_customertop5($A5894,$D5894,2)</f>
        <v>0</v>
      </c>
      <c r="X5894" cm="1">
        <f t="array" ref="X5894">[1]!s_stmnote_customertop5($A5894,$D5894,3)</f>
        <v>0</v>
      </c>
      <c r="Y5894" cm="1">
        <f t="array" ref="Y5894">[1]!s_stmnote_customertop5($A5894,$D5894,4)</f>
        <v>0</v>
      </c>
      <c r="Z5894" cm="1">
        <f t="array" ref="Z5894">[1]!s_stmnote_customertop5($A5894,$D5894,5)</f>
        <v>0</v>
      </c>
      <c r="AA5894" s="9">
        <f>[1]!s_stmnote_salestop5_pct(A5894,D5894)</f>
        <v>2.37</v>
      </c>
      <c r="AB5894" s="9">
        <f>[1]!s_fa_arturn(A5894,D5894)</f>
        <v>241.90880000000001</v>
      </c>
      <c r="AC5894" s="9">
        <f>[1]!fa_apturn(A5894,D5894)</f>
        <v>1.2885781789027699</v>
      </c>
      <c r="AD5894" s="9">
        <f>[1]!s_fa_invturn(A5894,D5894)</f>
        <v>0.17699999999999999</v>
      </c>
    </row>
    <row r="5895" spans="1:30">
      <c r="A5895">
        <v>600325</v>
      </c>
      <c r="B5895" t="s">
        <v>868</v>
      </c>
      <c r="C5895" t="s">
        <v>4678</v>
      </c>
      <c r="D5895" s="8">
        <f t="shared" si="92"/>
        <v>44561</v>
      </c>
      <c r="E5895" t="s">
        <v>7354</v>
      </c>
      <c r="F5895">
        <v>2</v>
      </c>
      <c r="G5895" t="s">
        <v>11137</v>
      </c>
      <c r="H5895" t="s">
        <v>12350</v>
      </c>
      <c r="L5895" t="str" cm="1">
        <f t="array" ref="L5895">[1]!s_info_industry_gics(A5895,1)</f>
        <v>房地产</v>
      </c>
      <c r="M5895" t="str" cm="1">
        <f t="array" ref="M5895">[1]!s_info_industry_gicscode(A5895,1)</f>
        <v>60</v>
      </c>
      <c r="N5895" t="str">
        <f>[1]!s_info_industry_gics(A5895,2)</f>
        <v>房地产Ⅱ</v>
      </c>
      <c r="O5895" t="str">
        <f>[1]!s_info_industry_gicscode(A5895,2)</f>
        <v>6010</v>
      </c>
      <c r="P5895" cm="1">
        <f t="array" ref="P5895">[1]!s_stmnote_suppliertop5(A5895,D5895,1)</f>
        <v>0</v>
      </c>
      <c r="Q5895">
        <f>[1]!s_stmnote_suppliertop5(A5895,D5895,2)</f>
        <v>0</v>
      </c>
      <c r="R5895" cm="1">
        <f t="array" ref="R5895">[1]!s_stmnote_suppliertop5(A5895,D5895,3)</f>
        <v>0</v>
      </c>
      <c r="S5895" cm="1">
        <f t="array" ref="S5895">[1]!s_stmnote_suppliertop5(A5895,D5895,4)</f>
        <v>0</v>
      </c>
      <c r="T5895" cm="1">
        <f t="array" ref="T5895">[1]!s_stmnote_suppliertop5(A5895,D5895,5)</f>
        <v>0</v>
      </c>
      <c r="U5895" s="9">
        <f>[1]!s_stmnote_purchasetop5_pct(A5895,D5895)</f>
        <v>27.79</v>
      </c>
      <c r="V5895" cm="1">
        <f t="array" ref="V5895">[1]!s_stmnote_customertop5($A5895,$D5895,1)</f>
        <v>0</v>
      </c>
      <c r="W5895" cm="1">
        <f t="array" ref="W5895">[1]!s_stmnote_customertop5($A5895,$D5895,2)</f>
        <v>0</v>
      </c>
      <c r="X5895" cm="1">
        <f t="array" ref="X5895">[1]!s_stmnote_customertop5($A5895,$D5895,3)</f>
        <v>0</v>
      </c>
      <c r="Y5895" cm="1">
        <f t="array" ref="Y5895">[1]!s_stmnote_customertop5($A5895,$D5895,4)</f>
        <v>0</v>
      </c>
      <c r="Z5895" cm="1">
        <f t="array" ref="Z5895">[1]!s_stmnote_customertop5($A5895,$D5895,5)</f>
        <v>0</v>
      </c>
      <c r="AA5895" s="9">
        <f>[1]!s_stmnote_salestop5_pct(A5895,D5895)</f>
        <v>2.37</v>
      </c>
      <c r="AB5895" s="9">
        <f>[1]!s_fa_arturn(A5895,D5895)</f>
        <v>241.90880000000001</v>
      </c>
      <c r="AC5895" s="9">
        <f>[1]!fa_apturn(A5895,D5895)</f>
        <v>1.2885781789027699</v>
      </c>
      <c r="AD5895" s="9">
        <f>[1]!s_fa_invturn(A5895,D5895)</f>
        <v>0.17699999999999999</v>
      </c>
    </row>
    <row r="5896" spans="1:30">
      <c r="A5896">
        <v>600325</v>
      </c>
      <c r="B5896" t="s">
        <v>868</v>
      </c>
      <c r="C5896" t="s">
        <v>4679</v>
      </c>
      <c r="D5896" s="8">
        <f t="shared" si="92"/>
        <v>44561</v>
      </c>
      <c r="E5896" t="s">
        <v>7059</v>
      </c>
      <c r="F5896">
        <v>3</v>
      </c>
      <c r="G5896" t="s">
        <v>11138</v>
      </c>
      <c r="H5896" t="s">
        <v>12351</v>
      </c>
      <c r="I5896" t="s">
        <v>12787</v>
      </c>
      <c r="L5896" t="str" cm="1">
        <f t="array" ref="L5896">[1]!s_info_industry_gics(A5896,1)</f>
        <v>房地产</v>
      </c>
      <c r="M5896" t="str" cm="1">
        <f t="array" ref="M5896">[1]!s_info_industry_gicscode(A5896,1)</f>
        <v>60</v>
      </c>
      <c r="N5896" t="str">
        <f>[1]!s_info_industry_gics(A5896,2)</f>
        <v>房地产Ⅱ</v>
      </c>
      <c r="O5896" t="str">
        <f>[1]!s_info_industry_gicscode(A5896,2)</f>
        <v>6010</v>
      </c>
      <c r="P5896" cm="1">
        <f t="array" ref="P5896">[1]!s_stmnote_suppliertop5(A5896,D5896,1)</f>
        <v>0</v>
      </c>
      <c r="Q5896">
        <f>[1]!s_stmnote_suppliertop5(A5896,D5896,2)</f>
        <v>0</v>
      </c>
      <c r="R5896" cm="1">
        <f t="array" ref="R5896">[1]!s_stmnote_suppliertop5(A5896,D5896,3)</f>
        <v>0</v>
      </c>
      <c r="S5896" cm="1">
        <f t="array" ref="S5896">[1]!s_stmnote_suppliertop5(A5896,D5896,4)</f>
        <v>0</v>
      </c>
      <c r="T5896" cm="1">
        <f t="array" ref="T5896">[1]!s_stmnote_suppliertop5(A5896,D5896,5)</f>
        <v>0</v>
      </c>
      <c r="U5896" s="9">
        <f>[1]!s_stmnote_purchasetop5_pct(A5896,D5896)</f>
        <v>27.79</v>
      </c>
      <c r="V5896" cm="1">
        <f t="array" ref="V5896">[1]!s_stmnote_customertop5($A5896,$D5896,1)</f>
        <v>0</v>
      </c>
      <c r="W5896" cm="1">
        <f t="array" ref="W5896">[1]!s_stmnote_customertop5($A5896,$D5896,2)</f>
        <v>0</v>
      </c>
      <c r="X5896" cm="1">
        <f t="array" ref="X5896">[1]!s_stmnote_customertop5($A5896,$D5896,3)</f>
        <v>0</v>
      </c>
      <c r="Y5896" cm="1">
        <f t="array" ref="Y5896">[1]!s_stmnote_customertop5($A5896,$D5896,4)</f>
        <v>0</v>
      </c>
      <c r="Z5896" cm="1">
        <f t="array" ref="Z5896">[1]!s_stmnote_customertop5($A5896,$D5896,5)</f>
        <v>0</v>
      </c>
      <c r="AA5896" s="9">
        <f>[1]!s_stmnote_salestop5_pct(A5896,D5896)</f>
        <v>2.37</v>
      </c>
      <c r="AB5896" s="9">
        <f>[1]!s_fa_arturn(A5896,D5896)</f>
        <v>241.90880000000001</v>
      </c>
      <c r="AC5896" s="9">
        <f>[1]!fa_apturn(A5896,D5896)</f>
        <v>1.2885781789027699</v>
      </c>
      <c r="AD5896" s="9">
        <f>[1]!s_fa_invturn(A5896,D5896)</f>
        <v>0.17699999999999999</v>
      </c>
    </row>
    <row r="5897" spans="1:30">
      <c r="A5897">
        <v>600325</v>
      </c>
      <c r="B5897" t="s">
        <v>868</v>
      </c>
      <c r="C5897" t="s">
        <v>4680</v>
      </c>
      <c r="D5897" s="8">
        <f t="shared" si="92"/>
        <v>44561</v>
      </c>
      <c r="E5897" t="s">
        <v>7324</v>
      </c>
      <c r="F5897">
        <v>2</v>
      </c>
      <c r="G5897" t="s">
        <v>11139</v>
      </c>
      <c r="H5897" t="s">
        <v>12352</v>
      </c>
      <c r="L5897" t="str" cm="1">
        <f t="array" ref="L5897">[1]!s_info_industry_gics(A5897,1)</f>
        <v>房地产</v>
      </c>
      <c r="M5897" t="str" cm="1">
        <f t="array" ref="M5897">[1]!s_info_industry_gicscode(A5897,1)</f>
        <v>60</v>
      </c>
      <c r="N5897" t="str">
        <f>[1]!s_info_industry_gics(A5897,2)</f>
        <v>房地产Ⅱ</v>
      </c>
      <c r="O5897" t="str">
        <f>[1]!s_info_industry_gicscode(A5897,2)</f>
        <v>6010</v>
      </c>
      <c r="P5897" cm="1">
        <f t="array" ref="P5897">[1]!s_stmnote_suppliertop5(A5897,D5897,1)</f>
        <v>0</v>
      </c>
      <c r="Q5897">
        <f>[1]!s_stmnote_suppliertop5(A5897,D5897,2)</f>
        <v>0</v>
      </c>
      <c r="R5897" cm="1">
        <f t="array" ref="R5897">[1]!s_stmnote_suppliertop5(A5897,D5897,3)</f>
        <v>0</v>
      </c>
      <c r="S5897" cm="1">
        <f t="array" ref="S5897">[1]!s_stmnote_suppliertop5(A5897,D5897,4)</f>
        <v>0</v>
      </c>
      <c r="T5897" cm="1">
        <f t="array" ref="T5897">[1]!s_stmnote_suppliertop5(A5897,D5897,5)</f>
        <v>0</v>
      </c>
      <c r="U5897" s="9">
        <f>[1]!s_stmnote_purchasetop5_pct(A5897,D5897)</f>
        <v>27.79</v>
      </c>
      <c r="V5897" cm="1">
        <f t="array" ref="V5897">[1]!s_stmnote_customertop5($A5897,$D5897,1)</f>
        <v>0</v>
      </c>
      <c r="W5897" cm="1">
        <f t="array" ref="W5897">[1]!s_stmnote_customertop5($A5897,$D5897,2)</f>
        <v>0</v>
      </c>
      <c r="X5897" cm="1">
        <f t="array" ref="X5897">[1]!s_stmnote_customertop5($A5897,$D5897,3)</f>
        <v>0</v>
      </c>
      <c r="Y5897" cm="1">
        <f t="array" ref="Y5897">[1]!s_stmnote_customertop5($A5897,$D5897,4)</f>
        <v>0</v>
      </c>
      <c r="Z5897" cm="1">
        <f t="array" ref="Z5897">[1]!s_stmnote_customertop5($A5897,$D5897,5)</f>
        <v>0</v>
      </c>
      <c r="AA5897" s="9">
        <f>[1]!s_stmnote_salestop5_pct(A5897,D5897)</f>
        <v>2.37</v>
      </c>
      <c r="AB5897" s="9">
        <f>[1]!s_fa_arturn(A5897,D5897)</f>
        <v>241.90880000000001</v>
      </c>
      <c r="AC5897" s="9">
        <f>[1]!fa_apturn(A5897,D5897)</f>
        <v>1.2885781789027699</v>
      </c>
      <c r="AD5897" s="9">
        <f>[1]!s_fa_invturn(A5897,D5897)</f>
        <v>0.17699999999999999</v>
      </c>
    </row>
    <row r="5898" spans="1:30">
      <c r="A5898">
        <v>600325</v>
      </c>
      <c r="B5898" t="s">
        <v>868</v>
      </c>
      <c r="C5898" t="s">
        <v>4681</v>
      </c>
      <c r="D5898" s="8">
        <f t="shared" si="92"/>
        <v>44561</v>
      </c>
      <c r="E5898" t="s">
        <v>7286</v>
      </c>
      <c r="F5898">
        <v>1</v>
      </c>
      <c r="G5898" t="s">
        <v>11140</v>
      </c>
      <c r="L5898" t="str" cm="1">
        <f t="array" ref="L5898">[1]!s_info_industry_gics(A5898,1)</f>
        <v>房地产</v>
      </c>
      <c r="M5898" t="str" cm="1">
        <f t="array" ref="M5898">[1]!s_info_industry_gicscode(A5898,1)</f>
        <v>60</v>
      </c>
      <c r="N5898" t="str">
        <f>[1]!s_info_industry_gics(A5898,2)</f>
        <v>房地产Ⅱ</v>
      </c>
      <c r="O5898" t="str">
        <f>[1]!s_info_industry_gicscode(A5898,2)</f>
        <v>6010</v>
      </c>
      <c r="P5898" cm="1">
        <f t="array" ref="P5898">[1]!s_stmnote_suppliertop5(A5898,D5898,1)</f>
        <v>0</v>
      </c>
      <c r="Q5898">
        <f>[1]!s_stmnote_suppliertop5(A5898,D5898,2)</f>
        <v>0</v>
      </c>
      <c r="R5898" cm="1">
        <f t="array" ref="R5898">[1]!s_stmnote_suppliertop5(A5898,D5898,3)</f>
        <v>0</v>
      </c>
      <c r="S5898" cm="1">
        <f t="array" ref="S5898">[1]!s_stmnote_suppliertop5(A5898,D5898,4)</f>
        <v>0</v>
      </c>
      <c r="T5898" cm="1">
        <f t="array" ref="T5898">[1]!s_stmnote_suppliertop5(A5898,D5898,5)</f>
        <v>0</v>
      </c>
      <c r="U5898" s="9">
        <f>[1]!s_stmnote_purchasetop5_pct(A5898,D5898)</f>
        <v>27.79</v>
      </c>
      <c r="V5898" cm="1">
        <f t="array" ref="V5898">[1]!s_stmnote_customertop5($A5898,$D5898,1)</f>
        <v>0</v>
      </c>
      <c r="W5898" cm="1">
        <f t="array" ref="W5898">[1]!s_stmnote_customertop5($A5898,$D5898,2)</f>
        <v>0</v>
      </c>
      <c r="X5898" cm="1">
        <f t="array" ref="X5898">[1]!s_stmnote_customertop5($A5898,$D5898,3)</f>
        <v>0</v>
      </c>
      <c r="Y5898" cm="1">
        <f t="array" ref="Y5898">[1]!s_stmnote_customertop5($A5898,$D5898,4)</f>
        <v>0</v>
      </c>
      <c r="Z5898" cm="1">
        <f t="array" ref="Z5898">[1]!s_stmnote_customertop5($A5898,$D5898,5)</f>
        <v>0</v>
      </c>
      <c r="AA5898" s="9">
        <f>[1]!s_stmnote_salestop5_pct(A5898,D5898)</f>
        <v>2.37</v>
      </c>
      <c r="AB5898" s="9">
        <f>[1]!s_fa_arturn(A5898,D5898)</f>
        <v>241.90880000000001</v>
      </c>
      <c r="AC5898" s="9">
        <f>[1]!fa_apturn(A5898,D5898)</f>
        <v>1.2885781789027699</v>
      </c>
      <c r="AD5898" s="9">
        <f>[1]!s_fa_invturn(A5898,D5898)</f>
        <v>0.17699999999999999</v>
      </c>
    </row>
    <row r="5899" spans="1:30">
      <c r="A5899">
        <v>600325</v>
      </c>
      <c r="B5899" t="s">
        <v>868</v>
      </c>
      <c r="C5899" t="s">
        <v>4682</v>
      </c>
      <c r="D5899" s="8">
        <f t="shared" si="92"/>
        <v>44561</v>
      </c>
      <c r="E5899" t="s">
        <v>6922</v>
      </c>
      <c r="F5899">
        <v>1</v>
      </c>
      <c r="G5899" t="s">
        <v>11141</v>
      </c>
      <c r="L5899" t="str" cm="1">
        <f t="array" ref="L5899">[1]!s_info_industry_gics(A5899,1)</f>
        <v>房地产</v>
      </c>
      <c r="M5899" t="str" cm="1">
        <f t="array" ref="M5899">[1]!s_info_industry_gicscode(A5899,1)</f>
        <v>60</v>
      </c>
      <c r="N5899" t="str">
        <f>[1]!s_info_industry_gics(A5899,2)</f>
        <v>房地产Ⅱ</v>
      </c>
      <c r="O5899" t="str">
        <f>[1]!s_info_industry_gicscode(A5899,2)</f>
        <v>6010</v>
      </c>
      <c r="P5899" cm="1">
        <f t="array" ref="P5899">[1]!s_stmnote_suppliertop5(A5899,D5899,1)</f>
        <v>0</v>
      </c>
      <c r="Q5899">
        <f>[1]!s_stmnote_suppliertop5(A5899,D5899,2)</f>
        <v>0</v>
      </c>
      <c r="R5899" cm="1">
        <f t="array" ref="R5899">[1]!s_stmnote_suppliertop5(A5899,D5899,3)</f>
        <v>0</v>
      </c>
      <c r="S5899" cm="1">
        <f t="array" ref="S5899">[1]!s_stmnote_suppliertop5(A5899,D5899,4)</f>
        <v>0</v>
      </c>
      <c r="T5899" cm="1">
        <f t="array" ref="T5899">[1]!s_stmnote_suppliertop5(A5899,D5899,5)</f>
        <v>0</v>
      </c>
      <c r="U5899" s="9">
        <f>[1]!s_stmnote_purchasetop5_pct(A5899,D5899)</f>
        <v>27.79</v>
      </c>
      <c r="V5899" cm="1">
        <f t="array" ref="V5899">[1]!s_stmnote_customertop5($A5899,$D5899,1)</f>
        <v>0</v>
      </c>
      <c r="W5899" cm="1">
        <f t="array" ref="W5899">[1]!s_stmnote_customertop5($A5899,$D5899,2)</f>
        <v>0</v>
      </c>
      <c r="X5899" cm="1">
        <f t="array" ref="X5899">[1]!s_stmnote_customertop5($A5899,$D5899,3)</f>
        <v>0</v>
      </c>
      <c r="Y5899" cm="1">
        <f t="array" ref="Y5899">[1]!s_stmnote_customertop5($A5899,$D5899,4)</f>
        <v>0</v>
      </c>
      <c r="Z5899" cm="1">
        <f t="array" ref="Z5899">[1]!s_stmnote_customertop5($A5899,$D5899,5)</f>
        <v>0</v>
      </c>
      <c r="AA5899" s="9">
        <f>[1]!s_stmnote_salestop5_pct(A5899,D5899)</f>
        <v>2.37</v>
      </c>
      <c r="AB5899" s="9">
        <f>[1]!s_fa_arturn(A5899,D5899)</f>
        <v>241.90880000000001</v>
      </c>
      <c r="AC5899" s="9">
        <f>[1]!fa_apturn(A5899,D5899)</f>
        <v>1.2885781789027699</v>
      </c>
      <c r="AD5899" s="9">
        <f>[1]!s_fa_invturn(A5899,D5899)</f>
        <v>0.17699999999999999</v>
      </c>
    </row>
    <row r="5900" spans="1:30">
      <c r="A5900">
        <v>600325</v>
      </c>
      <c r="B5900" t="s">
        <v>868</v>
      </c>
      <c r="C5900" t="s">
        <v>4683</v>
      </c>
      <c r="D5900" s="8">
        <f t="shared" si="92"/>
        <v>44926</v>
      </c>
      <c r="E5900" t="s">
        <v>7079</v>
      </c>
      <c r="F5900">
        <v>1</v>
      </c>
      <c r="G5900" t="s">
        <v>11142</v>
      </c>
      <c r="L5900" t="str" cm="1">
        <f t="array" ref="L5900">[1]!s_info_industry_gics(A5900,1)</f>
        <v>房地产</v>
      </c>
      <c r="M5900" t="str" cm="1">
        <f t="array" ref="M5900">[1]!s_info_industry_gicscode(A5900,1)</f>
        <v>60</v>
      </c>
      <c r="N5900" t="str">
        <f>[1]!s_info_industry_gics(A5900,2)</f>
        <v>房地产Ⅱ</v>
      </c>
      <c r="O5900" t="str">
        <f>[1]!s_info_industry_gicscode(A5900,2)</f>
        <v>6010</v>
      </c>
      <c r="P5900" cm="1">
        <f t="array" ref="P5900">[1]!s_stmnote_suppliertop5(A5900,D5900,1)</f>
        <v>0</v>
      </c>
      <c r="Q5900">
        <f>[1]!s_stmnote_suppliertop5(A5900,D5900,2)</f>
        <v>0</v>
      </c>
      <c r="R5900" cm="1">
        <f t="array" ref="R5900">[1]!s_stmnote_suppliertop5(A5900,D5900,3)</f>
        <v>0</v>
      </c>
      <c r="S5900" cm="1">
        <f t="array" ref="S5900">[1]!s_stmnote_suppliertop5(A5900,D5900,4)</f>
        <v>0</v>
      </c>
      <c r="T5900" cm="1">
        <f t="array" ref="T5900">[1]!s_stmnote_suppliertop5(A5900,D5900,5)</f>
        <v>0</v>
      </c>
      <c r="U5900" s="9">
        <f>[1]!s_stmnote_purchasetop5_pct(A5900,D5900)</f>
        <v>27.19</v>
      </c>
      <c r="V5900" cm="1">
        <f t="array" ref="V5900">[1]!s_stmnote_customertop5($A5900,$D5900,1)</f>
        <v>0</v>
      </c>
      <c r="W5900" cm="1">
        <f t="array" ref="W5900">[1]!s_stmnote_customertop5($A5900,$D5900,2)</f>
        <v>0</v>
      </c>
      <c r="X5900" cm="1">
        <f t="array" ref="X5900">[1]!s_stmnote_customertop5($A5900,$D5900,3)</f>
        <v>0</v>
      </c>
      <c r="Y5900" cm="1">
        <f t="array" ref="Y5900">[1]!s_stmnote_customertop5($A5900,$D5900,4)</f>
        <v>0</v>
      </c>
      <c r="Z5900" cm="1">
        <f t="array" ref="Z5900">[1]!s_stmnote_customertop5($A5900,$D5900,5)</f>
        <v>0</v>
      </c>
      <c r="AA5900" s="9">
        <f>[1]!s_stmnote_salestop5_pct(A5900,D5900)</f>
        <v>1.62</v>
      </c>
      <c r="AB5900" s="9">
        <f>[1]!s_fa_arturn(A5900,D5900)</f>
        <v>97.680899999999994</v>
      </c>
      <c r="AC5900" s="9">
        <f>[1]!fa_apturn(A5900,D5900)</f>
        <v>1.46295931514022</v>
      </c>
      <c r="AD5900" s="9">
        <f>[1]!s_fa_invturn(A5900,D5900)</f>
        <v>0.20499999999999999</v>
      </c>
    </row>
    <row r="5901" spans="1:30">
      <c r="A5901">
        <v>600325</v>
      </c>
      <c r="B5901" t="s">
        <v>868</v>
      </c>
      <c r="C5901" t="s">
        <v>4684</v>
      </c>
      <c r="D5901" s="8">
        <f t="shared" si="92"/>
        <v>44926</v>
      </c>
      <c r="E5901" t="s">
        <v>7117</v>
      </c>
      <c r="F5901">
        <v>1</v>
      </c>
      <c r="G5901" t="s">
        <v>9257</v>
      </c>
      <c r="L5901" t="str" cm="1">
        <f t="array" ref="L5901">[1]!s_info_industry_gics(A5901,1)</f>
        <v>房地产</v>
      </c>
      <c r="M5901" t="str" cm="1">
        <f t="array" ref="M5901">[1]!s_info_industry_gicscode(A5901,1)</f>
        <v>60</v>
      </c>
      <c r="N5901" t="str">
        <f>[1]!s_info_industry_gics(A5901,2)</f>
        <v>房地产Ⅱ</v>
      </c>
      <c r="O5901" t="str">
        <f>[1]!s_info_industry_gicscode(A5901,2)</f>
        <v>6010</v>
      </c>
      <c r="P5901" cm="1">
        <f t="array" ref="P5901">[1]!s_stmnote_suppliertop5(A5901,D5901,1)</f>
        <v>0</v>
      </c>
      <c r="Q5901">
        <f>[1]!s_stmnote_suppliertop5(A5901,D5901,2)</f>
        <v>0</v>
      </c>
      <c r="R5901" cm="1">
        <f t="array" ref="R5901">[1]!s_stmnote_suppliertop5(A5901,D5901,3)</f>
        <v>0</v>
      </c>
      <c r="S5901" cm="1">
        <f t="array" ref="S5901">[1]!s_stmnote_suppliertop5(A5901,D5901,4)</f>
        <v>0</v>
      </c>
      <c r="T5901" cm="1">
        <f t="array" ref="T5901">[1]!s_stmnote_suppliertop5(A5901,D5901,5)</f>
        <v>0</v>
      </c>
      <c r="U5901" s="9">
        <f>[1]!s_stmnote_purchasetop5_pct(A5901,D5901)</f>
        <v>27.19</v>
      </c>
      <c r="V5901" cm="1">
        <f t="array" ref="V5901">[1]!s_stmnote_customertop5($A5901,$D5901,1)</f>
        <v>0</v>
      </c>
      <c r="W5901" cm="1">
        <f t="array" ref="W5901">[1]!s_stmnote_customertop5($A5901,$D5901,2)</f>
        <v>0</v>
      </c>
      <c r="X5901" cm="1">
        <f t="array" ref="X5901">[1]!s_stmnote_customertop5($A5901,$D5901,3)</f>
        <v>0</v>
      </c>
      <c r="Y5901" cm="1">
        <f t="array" ref="Y5901">[1]!s_stmnote_customertop5($A5901,$D5901,4)</f>
        <v>0</v>
      </c>
      <c r="Z5901" cm="1">
        <f t="array" ref="Z5901">[1]!s_stmnote_customertop5($A5901,$D5901,5)</f>
        <v>0</v>
      </c>
      <c r="AA5901" s="9">
        <f>[1]!s_stmnote_salestop5_pct(A5901,D5901)</f>
        <v>1.62</v>
      </c>
      <c r="AB5901" s="9">
        <f>[1]!s_fa_arturn(A5901,D5901)</f>
        <v>97.680899999999994</v>
      </c>
      <c r="AC5901" s="9">
        <f>[1]!fa_apturn(A5901,D5901)</f>
        <v>1.46295931514022</v>
      </c>
      <c r="AD5901" s="9">
        <f>[1]!s_fa_invturn(A5901,D5901)</f>
        <v>0.20499999999999999</v>
      </c>
    </row>
    <row r="5902" spans="1:30">
      <c r="A5902">
        <v>600325</v>
      </c>
      <c r="B5902" t="s">
        <v>868</v>
      </c>
      <c r="C5902" t="s">
        <v>4685</v>
      </c>
      <c r="D5902" s="8">
        <f t="shared" si="92"/>
        <v>44926</v>
      </c>
      <c r="E5902" t="s">
        <v>6983</v>
      </c>
      <c r="F5902">
        <v>2</v>
      </c>
      <c r="G5902" t="s">
        <v>11143</v>
      </c>
      <c r="H5902" t="s">
        <v>12353</v>
      </c>
      <c r="L5902" t="str" cm="1">
        <f t="array" ref="L5902">[1]!s_info_industry_gics(A5902,1)</f>
        <v>房地产</v>
      </c>
      <c r="M5902" t="str" cm="1">
        <f t="array" ref="M5902">[1]!s_info_industry_gicscode(A5902,1)</f>
        <v>60</v>
      </c>
      <c r="N5902" t="str">
        <f>[1]!s_info_industry_gics(A5902,2)</f>
        <v>房地产Ⅱ</v>
      </c>
      <c r="O5902" t="str">
        <f>[1]!s_info_industry_gicscode(A5902,2)</f>
        <v>6010</v>
      </c>
      <c r="P5902" cm="1">
        <f t="array" ref="P5902">[1]!s_stmnote_suppliertop5(A5902,D5902,1)</f>
        <v>0</v>
      </c>
      <c r="Q5902">
        <f>[1]!s_stmnote_suppliertop5(A5902,D5902,2)</f>
        <v>0</v>
      </c>
      <c r="R5902" cm="1">
        <f t="array" ref="R5902">[1]!s_stmnote_suppliertop5(A5902,D5902,3)</f>
        <v>0</v>
      </c>
      <c r="S5902" cm="1">
        <f t="array" ref="S5902">[1]!s_stmnote_suppliertop5(A5902,D5902,4)</f>
        <v>0</v>
      </c>
      <c r="T5902" cm="1">
        <f t="array" ref="T5902">[1]!s_stmnote_suppliertop5(A5902,D5902,5)</f>
        <v>0</v>
      </c>
      <c r="U5902" s="9">
        <f>[1]!s_stmnote_purchasetop5_pct(A5902,D5902)</f>
        <v>27.19</v>
      </c>
      <c r="V5902" cm="1">
        <f t="array" ref="V5902">[1]!s_stmnote_customertop5($A5902,$D5902,1)</f>
        <v>0</v>
      </c>
      <c r="W5902" cm="1">
        <f t="array" ref="W5902">[1]!s_stmnote_customertop5($A5902,$D5902,2)</f>
        <v>0</v>
      </c>
      <c r="X5902" cm="1">
        <f t="array" ref="X5902">[1]!s_stmnote_customertop5($A5902,$D5902,3)</f>
        <v>0</v>
      </c>
      <c r="Y5902" cm="1">
        <f t="array" ref="Y5902">[1]!s_stmnote_customertop5($A5902,$D5902,4)</f>
        <v>0</v>
      </c>
      <c r="Z5902" cm="1">
        <f t="array" ref="Z5902">[1]!s_stmnote_customertop5($A5902,$D5902,5)</f>
        <v>0</v>
      </c>
      <c r="AA5902" s="9">
        <f>[1]!s_stmnote_salestop5_pct(A5902,D5902)</f>
        <v>1.62</v>
      </c>
      <c r="AB5902" s="9">
        <f>[1]!s_fa_arturn(A5902,D5902)</f>
        <v>97.680899999999994</v>
      </c>
      <c r="AC5902" s="9">
        <f>[1]!fa_apturn(A5902,D5902)</f>
        <v>1.46295931514022</v>
      </c>
      <c r="AD5902" s="9">
        <f>[1]!s_fa_invturn(A5902,D5902)</f>
        <v>0.20499999999999999</v>
      </c>
    </row>
    <row r="5903" spans="1:30">
      <c r="A5903">
        <v>600325</v>
      </c>
      <c r="B5903" t="s">
        <v>868</v>
      </c>
      <c r="C5903" t="s">
        <v>4686</v>
      </c>
      <c r="D5903" s="8">
        <f t="shared" si="92"/>
        <v>45291</v>
      </c>
      <c r="E5903" t="s">
        <v>7669</v>
      </c>
      <c r="F5903">
        <v>1</v>
      </c>
      <c r="G5903" t="s">
        <v>9258</v>
      </c>
      <c r="L5903" t="str" cm="1">
        <f t="array" ref="L5903">[1]!s_info_industry_gics(A5903,1)</f>
        <v>房地产</v>
      </c>
      <c r="M5903" t="str" cm="1">
        <f t="array" ref="M5903">[1]!s_info_industry_gicscode(A5903,1)</f>
        <v>60</v>
      </c>
      <c r="N5903" t="str">
        <f>[1]!s_info_industry_gics(A5903,2)</f>
        <v>房地产Ⅱ</v>
      </c>
      <c r="O5903" t="str">
        <f>[1]!s_info_industry_gicscode(A5903,2)</f>
        <v>6010</v>
      </c>
      <c r="P5903" cm="1">
        <f t="array" ref="P5903">[1]!s_stmnote_suppliertop5(A5903,D5903,1)</f>
        <v>0</v>
      </c>
      <c r="Q5903">
        <f>[1]!s_stmnote_suppliertop5(A5903,D5903,2)</f>
        <v>0</v>
      </c>
      <c r="R5903" cm="1">
        <f t="array" ref="R5903">[1]!s_stmnote_suppliertop5(A5903,D5903,3)</f>
        <v>0</v>
      </c>
      <c r="S5903" cm="1">
        <f t="array" ref="S5903">[1]!s_stmnote_suppliertop5(A5903,D5903,4)</f>
        <v>0</v>
      </c>
      <c r="T5903" cm="1">
        <f t="array" ref="T5903">[1]!s_stmnote_suppliertop5(A5903,D5903,5)</f>
        <v>0</v>
      </c>
      <c r="U5903" s="9">
        <f>[1]!s_stmnote_purchasetop5_pct(A5903,D5903)</f>
        <v>0</v>
      </c>
      <c r="V5903" cm="1">
        <f t="array" ref="V5903">[1]!s_stmnote_customertop5($A5903,$D5903,1)</f>
        <v>0</v>
      </c>
      <c r="W5903" cm="1">
        <f t="array" ref="W5903">[1]!s_stmnote_customertop5($A5903,$D5903,2)</f>
        <v>0</v>
      </c>
      <c r="X5903" cm="1">
        <f t="array" ref="X5903">[1]!s_stmnote_customertop5($A5903,$D5903,3)</f>
        <v>0</v>
      </c>
      <c r="Y5903" cm="1">
        <f t="array" ref="Y5903">[1]!s_stmnote_customertop5($A5903,$D5903,4)</f>
        <v>0</v>
      </c>
      <c r="Z5903" cm="1">
        <f t="array" ref="Z5903">[1]!s_stmnote_customertop5($A5903,$D5903,5)</f>
        <v>0</v>
      </c>
      <c r="AA5903" s="9">
        <f>[1]!s_stmnote_salestop5_pct(A5903,D5903)</f>
        <v>2.5099999999999998</v>
      </c>
      <c r="AB5903" s="9">
        <f>[1]!s_fa_arturn(A5903,D5903)</f>
        <v>67.6828</v>
      </c>
      <c r="AC5903" s="9">
        <f>[1]!fa_apturn(A5903,D5903)</f>
        <v>1.5844147670861199</v>
      </c>
      <c r="AD5903" s="9">
        <f>[1]!s_fa_invturn(A5903,D5903)</f>
        <v>0.2278</v>
      </c>
    </row>
    <row r="5904" spans="1:30">
      <c r="A5904">
        <v>600325</v>
      </c>
      <c r="B5904" t="s">
        <v>868</v>
      </c>
      <c r="C5904" t="s">
        <v>4687</v>
      </c>
      <c r="D5904" s="8">
        <f t="shared" ref="D5904:D5962" si="93">DATE(YEAR(E5904), 12, 31)</f>
        <v>45291</v>
      </c>
      <c r="E5904" t="s">
        <v>7265</v>
      </c>
      <c r="F5904">
        <v>2</v>
      </c>
      <c r="G5904" t="s">
        <v>11144</v>
      </c>
      <c r="H5904" t="s">
        <v>12354</v>
      </c>
      <c r="L5904" t="str" cm="1">
        <f t="array" ref="L5904">[1]!s_info_industry_gics(A5904,1)</f>
        <v>房地产</v>
      </c>
      <c r="M5904" t="str" cm="1">
        <f t="array" ref="M5904">[1]!s_info_industry_gicscode(A5904,1)</f>
        <v>60</v>
      </c>
      <c r="N5904" t="str">
        <f>[1]!s_info_industry_gics(A5904,2)</f>
        <v>房地产Ⅱ</v>
      </c>
      <c r="O5904" t="str">
        <f>[1]!s_info_industry_gicscode(A5904,2)</f>
        <v>6010</v>
      </c>
      <c r="P5904" cm="1">
        <f t="array" ref="P5904">[1]!s_stmnote_suppliertop5(A5904,D5904,1)</f>
        <v>0</v>
      </c>
      <c r="Q5904">
        <f>[1]!s_stmnote_suppliertop5(A5904,D5904,2)</f>
        <v>0</v>
      </c>
      <c r="R5904" cm="1">
        <f t="array" ref="R5904">[1]!s_stmnote_suppliertop5(A5904,D5904,3)</f>
        <v>0</v>
      </c>
      <c r="S5904" cm="1">
        <f t="array" ref="S5904">[1]!s_stmnote_suppliertop5(A5904,D5904,4)</f>
        <v>0</v>
      </c>
      <c r="T5904" cm="1">
        <f t="array" ref="T5904">[1]!s_stmnote_suppliertop5(A5904,D5904,5)</f>
        <v>0</v>
      </c>
      <c r="U5904" s="9">
        <f>[1]!s_stmnote_purchasetop5_pct(A5904,D5904)</f>
        <v>0</v>
      </c>
      <c r="V5904" cm="1">
        <f t="array" ref="V5904">[1]!s_stmnote_customertop5($A5904,$D5904,1)</f>
        <v>0</v>
      </c>
      <c r="W5904" cm="1">
        <f t="array" ref="W5904">[1]!s_stmnote_customertop5($A5904,$D5904,2)</f>
        <v>0</v>
      </c>
      <c r="X5904" cm="1">
        <f t="array" ref="X5904">[1]!s_stmnote_customertop5($A5904,$D5904,3)</f>
        <v>0</v>
      </c>
      <c r="Y5904" cm="1">
        <f t="array" ref="Y5904">[1]!s_stmnote_customertop5($A5904,$D5904,4)</f>
        <v>0</v>
      </c>
      <c r="Z5904" cm="1">
        <f t="array" ref="Z5904">[1]!s_stmnote_customertop5($A5904,$D5904,5)</f>
        <v>0</v>
      </c>
      <c r="AA5904" s="9">
        <f>[1]!s_stmnote_salestop5_pct(A5904,D5904)</f>
        <v>2.5099999999999998</v>
      </c>
      <c r="AB5904" s="9">
        <f>[1]!s_fa_arturn(A5904,D5904)</f>
        <v>67.6828</v>
      </c>
      <c r="AC5904" s="9">
        <f>[1]!fa_apturn(A5904,D5904)</f>
        <v>1.5844147670861199</v>
      </c>
      <c r="AD5904" s="9">
        <f>[1]!s_fa_invturn(A5904,D5904)</f>
        <v>0.2278</v>
      </c>
    </row>
    <row r="5905" spans="1:30">
      <c r="A5905">
        <v>600325</v>
      </c>
      <c r="B5905" t="s">
        <v>868</v>
      </c>
      <c r="C5905" t="s">
        <v>4688</v>
      </c>
      <c r="D5905" s="8">
        <f t="shared" si="93"/>
        <v>45291</v>
      </c>
      <c r="E5905" t="s">
        <v>6970</v>
      </c>
      <c r="F5905">
        <v>2</v>
      </c>
      <c r="G5905" t="s">
        <v>11145</v>
      </c>
      <c r="H5905" t="s">
        <v>12355</v>
      </c>
      <c r="L5905" t="str" cm="1">
        <f t="array" ref="L5905">[1]!s_info_industry_gics(A5905,1)</f>
        <v>房地产</v>
      </c>
      <c r="M5905" t="str" cm="1">
        <f t="array" ref="M5905">[1]!s_info_industry_gicscode(A5905,1)</f>
        <v>60</v>
      </c>
      <c r="N5905" t="str">
        <f>[1]!s_info_industry_gics(A5905,2)</f>
        <v>房地产Ⅱ</v>
      </c>
      <c r="O5905" t="str">
        <f>[1]!s_info_industry_gicscode(A5905,2)</f>
        <v>6010</v>
      </c>
      <c r="P5905" cm="1">
        <f t="array" ref="P5905">[1]!s_stmnote_suppliertop5(A5905,D5905,1)</f>
        <v>0</v>
      </c>
      <c r="Q5905">
        <f>[1]!s_stmnote_suppliertop5(A5905,D5905,2)</f>
        <v>0</v>
      </c>
      <c r="R5905" cm="1">
        <f t="array" ref="R5905">[1]!s_stmnote_suppliertop5(A5905,D5905,3)</f>
        <v>0</v>
      </c>
      <c r="S5905" cm="1">
        <f t="array" ref="S5905">[1]!s_stmnote_suppliertop5(A5905,D5905,4)</f>
        <v>0</v>
      </c>
      <c r="T5905" cm="1">
        <f t="array" ref="T5905">[1]!s_stmnote_suppliertop5(A5905,D5905,5)</f>
        <v>0</v>
      </c>
      <c r="U5905" s="9">
        <f>[1]!s_stmnote_purchasetop5_pct(A5905,D5905)</f>
        <v>0</v>
      </c>
      <c r="V5905" cm="1">
        <f t="array" ref="V5905">[1]!s_stmnote_customertop5($A5905,$D5905,1)</f>
        <v>0</v>
      </c>
      <c r="W5905" cm="1">
        <f t="array" ref="W5905">[1]!s_stmnote_customertop5($A5905,$D5905,2)</f>
        <v>0</v>
      </c>
      <c r="X5905" cm="1">
        <f t="array" ref="X5905">[1]!s_stmnote_customertop5($A5905,$D5905,3)</f>
        <v>0</v>
      </c>
      <c r="Y5905" cm="1">
        <f t="array" ref="Y5905">[1]!s_stmnote_customertop5($A5905,$D5905,4)</f>
        <v>0</v>
      </c>
      <c r="Z5905" cm="1">
        <f t="array" ref="Z5905">[1]!s_stmnote_customertop5($A5905,$D5905,5)</f>
        <v>0</v>
      </c>
      <c r="AA5905" s="9">
        <f>[1]!s_stmnote_salestop5_pct(A5905,D5905)</f>
        <v>2.5099999999999998</v>
      </c>
      <c r="AB5905" s="9">
        <f>[1]!s_fa_arturn(A5905,D5905)</f>
        <v>67.6828</v>
      </c>
      <c r="AC5905" s="9">
        <f>[1]!fa_apturn(A5905,D5905)</f>
        <v>1.5844147670861199</v>
      </c>
      <c r="AD5905" s="9">
        <f>[1]!s_fa_invturn(A5905,D5905)</f>
        <v>0.2278</v>
      </c>
    </row>
    <row r="5906" spans="1:30">
      <c r="A5906">
        <v>600325</v>
      </c>
      <c r="B5906" t="s">
        <v>868</v>
      </c>
      <c r="C5906" t="s">
        <v>4689</v>
      </c>
      <c r="D5906" s="8">
        <f t="shared" si="93"/>
        <v>45291</v>
      </c>
      <c r="E5906" t="s">
        <v>7266</v>
      </c>
      <c r="F5906">
        <v>1</v>
      </c>
      <c r="G5906" t="s">
        <v>9259</v>
      </c>
      <c r="L5906" t="str" cm="1">
        <f t="array" ref="L5906">[1]!s_info_industry_gics(A5906,1)</f>
        <v>房地产</v>
      </c>
      <c r="M5906" t="str" cm="1">
        <f t="array" ref="M5906">[1]!s_info_industry_gicscode(A5906,1)</f>
        <v>60</v>
      </c>
      <c r="N5906" t="str">
        <f>[1]!s_info_industry_gics(A5906,2)</f>
        <v>房地产Ⅱ</v>
      </c>
      <c r="O5906" t="str">
        <f>[1]!s_info_industry_gicscode(A5906,2)</f>
        <v>6010</v>
      </c>
      <c r="P5906" cm="1">
        <f t="array" ref="P5906">[1]!s_stmnote_suppliertop5(A5906,D5906,1)</f>
        <v>0</v>
      </c>
      <c r="Q5906">
        <f>[1]!s_stmnote_suppliertop5(A5906,D5906,2)</f>
        <v>0</v>
      </c>
      <c r="R5906" cm="1">
        <f t="array" ref="R5906">[1]!s_stmnote_suppliertop5(A5906,D5906,3)</f>
        <v>0</v>
      </c>
      <c r="S5906" cm="1">
        <f t="array" ref="S5906">[1]!s_stmnote_suppliertop5(A5906,D5906,4)</f>
        <v>0</v>
      </c>
      <c r="T5906" cm="1">
        <f t="array" ref="T5906">[1]!s_stmnote_suppliertop5(A5906,D5906,5)</f>
        <v>0</v>
      </c>
      <c r="U5906" s="9">
        <f>[1]!s_stmnote_purchasetop5_pct(A5906,D5906)</f>
        <v>0</v>
      </c>
      <c r="V5906" cm="1">
        <f t="array" ref="V5906">[1]!s_stmnote_customertop5($A5906,$D5906,1)</f>
        <v>0</v>
      </c>
      <c r="W5906" cm="1">
        <f t="array" ref="W5906">[1]!s_stmnote_customertop5($A5906,$D5906,2)</f>
        <v>0</v>
      </c>
      <c r="X5906" cm="1">
        <f t="array" ref="X5906">[1]!s_stmnote_customertop5($A5906,$D5906,3)</f>
        <v>0</v>
      </c>
      <c r="Y5906" cm="1">
        <f t="array" ref="Y5906">[1]!s_stmnote_customertop5($A5906,$D5906,4)</f>
        <v>0</v>
      </c>
      <c r="Z5906" cm="1">
        <f t="array" ref="Z5906">[1]!s_stmnote_customertop5($A5906,$D5906,5)</f>
        <v>0</v>
      </c>
      <c r="AA5906" s="9">
        <f>[1]!s_stmnote_salestop5_pct(A5906,D5906)</f>
        <v>2.5099999999999998</v>
      </c>
      <c r="AB5906" s="9">
        <f>[1]!s_fa_arturn(A5906,D5906)</f>
        <v>67.6828</v>
      </c>
      <c r="AC5906" s="9">
        <f>[1]!fa_apturn(A5906,D5906)</f>
        <v>1.5844147670861199</v>
      </c>
      <c r="AD5906" s="9">
        <f>[1]!s_fa_invturn(A5906,D5906)</f>
        <v>0.2278</v>
      </c>
    </row>
    <row r="5907" spans="1:30">
      <c r="A5907">
        <v>600325</v>
      </c>
      <c r="B5907" t="s">
        <v>868</v>
      </c>
      <c r="C5907" t="s">
        <v>4690</v>
      </c>
      <c r="D5907" s="8">
        <f t="shared" si="93"/>
        <v>45291</v>
      </c>
      <c r="E5907" t="s">
        <v>7490</v>
      </c>
      <c r="F5907">
        <v>1</v>
      </c>
      <c r="G5907" t="s">
        <v>9260</v>
      </c>
      <c r="L5907" t="str" cm="1">
        <f t="array" ref="L5907">[1]!s_info_industry_gics(A5907,1)</f>
        <v>房地产</v>
      </c>
      <c r="M5907" t="str" cm="1">
        <f t="array" ref="M5907">[1]!s_info_industry_gicscode(A5907,1)</f>
        <v>60</v>
      </c>
      <c r="N5907" t="str">
        <f>[1]!s_info_industry_gics(A5907,2)</f>
        <v>房地产Ⅱ</v>
      </c>
      <c r="O5907" t="str">
        <f>[1]!s_info_industry_gicscode(A5907,2)</f>
        <v>6010</v>
      </c>
      <c r="P5907" cm="1">
        <f t="array" ref="P5907">[1]!s_stmnote_suppliertop5(A5907,D5907,1)</f>
        <v>0</v>
      </c>
      <c r="Q5907">
        <f>[1]!s_stmnote_suppliertop5(A5907,D5907,2)</f>
        <v>0</v>
      </c>
      <c r="R5907" cm="1">
        <f t="array" ref="R5907">[1]!s_stmnote_suppliertop5(A5907,D5907,3)</f>
        <v>0</v>
      </c>
      <c r="S5907" cm="1">
        <f t="array" ref="S5907">[1]!s_stmnote_suppliertop5(A5907,D5907,4)</f>
        <v>0</v>
      </c>
      <c r="T5907" cm="1">
        <f t="array" ref="T5907">[1]!s_stmnote_suppliertop5(A5907,D5907,5)</f>
        <v>0</v>
      </c>
      <c r="U5907" s="9">
        <f>[1]!s_stmnote_purchasetop5_pct(A5907,D5907)</f>
        <v>0</v>
      </c>
      <c r="V5907" cm="1">
        <f t="array" ref="V5907">[1]!s_stmnote_customertop5($A5907,$D5907,1)</f>
        <v>0</v>
      </c>
      <c r="W5907" cm="1">
        <f t="array" ref="W5907">[1]!s_stmnote_customertop5($A5907,$D5907,2)</f>
        <v>0</v>
      </c>
      <c r="X5907" cm="1">
        <f t="array" ref="X5907">[1]!s_stmnote_customertop5($A5907,$D5907,3)</f>
        <v>0</v>
      </c>
      <c r="Y5907" cm="1">
        <f t="array" ref="Y5907">[1]!s_stmnote_customertop5($A5907,$D5907,4)</f>
        <v>0</v>
      </c>
      <c r="Z5907" cm="1">
        <f t="array" ref="Z5907">[1]!s_stmnote_customertop5($A5907,$D5907,5)</f>
        <v>0</v>
      </c>
      <c r="AA5907" s="9">
        <f>[1]!s_stmnote_salestop5_pct(A5907,D5907)</f>
        <v>2.5099999999999998</v>
      </c>
      <c r="AB5907" s="9">
        <f>[1]!s_fa_arturn(A5907,D5907)</f>
        <v>67.6828</v>
      </c>
      <c r="AC5907" s="9">
        <f>[1]!fa_apturn(A5907,D5907)</f>
        <v>1.5844147670861199</v>
      </c>
      <c r="AD5907" s="9">
        <f>[1]!s_fa_invturn(A5907,D5907)</f>
        <v>0.2278</v>
      </c>
    </row>
    <row r="5908" spans="1:30">
      <c r="A5908">
        <v>600325</v>
      </c>
      <c r="B5908" t="s">
        <v>868</v>
      </c>
      <c r="C5908" t="s">
        <v>4691</v>
      </c>
      <c r="D5908" s="8">
        <f t="shared" si="93"/>
        <v>45291</v>
      </c>
      <c r="E5908" t="s">
        <v>7485</v>
      </c>
      <c r="F5908">
        <v>1</v>
      </c>
      <c r="G5908" t="s">
        <v>11146</v>
      </c>
      <c r="L5908" t="str" cm="1">
        <f t="array" ref="L5908">[1]!s_info_industry_gics(A5908,1)</f>
        <v>房地产</v>
      </c>
      <c r="M5908" t="str" cm="1">
        <f t="array" ref="M5908">[1]!s_info_industry_gicscode(A5908,1)</f>
        <v>60</v>
      </c>
      <c r="N5908" t="str">
        <f>[1]!s_info_industry_gics(A5908,2)</f>
        <v>房地产Ⅱ</v>
      </c>
      <c r="O5908" t="str">
        <f>[1]!s_info_industry_gicscode(A5908,2)</f>
        <v>6010</v>
      </c>
      <c r="P5908" cm="1">
        <f t="array" ref="P5908">[1]!s_stmnote_suppliertop5(A5908,D5908,1)</f>
        <v>0</v>
      </c>
      <c r="Q5908">
        <f>[1]!s_stmnote_suppliertop5(A5908,D5908,2)</f>
        <v>0</v>
      </c>
      <c r="R5908" cm="1">
        <f t="array" ref="R5908">[1]!s_stmnote_suppliertop5(A5908,D5908,3)</f>
        <v>0</v>
      </c>
      <c r="S5908" cm="1">
        <f t="array" ref="S5908">[1]!s_stmnote_suppliertop5(A5908,D5908,4)</f>
        <v>0</v>
      </c>
      <c r="T5908" cm="1">
        <f t="array" ref="T5908">[1]!s_stmnote_suppliertop5(A5908,D5908,5)</f>
        <v>0</v>
      </c>
      <c r="U5908" s="9">
        <f>[1]!s_stmnote_purchasetop5_pct(A5908,D5908)</f>
        <v>0</v>
      </c>
      <c r="V5908" cm="1">
        <f t="array" ref="V5908">[1]!s_stmnote_customertop5($A5908,$D5908,1)</f>
        <v>0</v>
      </c>
      <c r="W5908" cm="1">
        <f t="array" ref="W5908">[1]!s_stmnote_customertop5($A5908,$D5908,2)</f>
        <v>0</v>
      </c>
      <c r="X5908" cm="1">
        <f t="array" ref="X5908">[1]!s_stmnote_customertop5($A5908,$D5908,3)</f>
        <v>0</v>
      </c>
      <c r="Y5908" cm="1">
        <f t="array" ref="Y5908">[1]!s_stmnote_customertop5($A5908,$D5908,4)</f>
        <v>0</v>
      </c>
      <c r="Z5908" cm="1">
        <f t="array" ref="Z5908">[1]!s_stmnote_customertop5($A5908,$D5908,5)</f>
        <v>0</v>
      </c>
      <c r="AA5908" s="9">
        <f>[1]!s_stmnote_salestop5_pct(A5908,D5908)</f>
        <v>2.5099999999999998</v>
      </c>
      <c r="AB5908" s="9">
        <f>[1]!s_fa_arturn(A5908,D5908)</f>
        <v>67.6828</v>
      </c>
      <c r="AC5908" s="9">
        <f>[1]!fa_apturn(A5908,D5908)</f>
        <v>1.5844147670861199</v>
      </c>
      <c r="AD5908" s="9">
        <f>[1]!s_fa_invturn(A5908,D5908)</f>
        <v>0.2278</v>
      </c>
    </row>
    <row r="5909" spans="1:30">
      <c r="A5909">
        <v>600325</v>
      </c>
      <c r="B5909" t="s">
        <v>868</v>
      </c>
      <c r="C5909" t="s">
        <v>4692</v>
      </c>
      <c r="D5909" s="8">
        <f t="shared" si="93"/>
        <v>45291</v>
      </c>
      <c r="E5909" t="s">
        <v>7061</v>
      </c>
      <c r="F5909">
        <v>2</v>
      </c>
      <c r="G5909" t="s">
        <v>11147</v>
      </c>
      <c r="H5909" t="s">
        <v>12356</v>
      </c>
      <c r="L5909" t="str" cm="1">
        <f t="array" ref="L5909">[1]!s_info_industry_gics(A5909,1)</f>
        <v>房地产</v>
      </c>
      <c r="M5909" t="str" cm="1">
        <f t="array" ref="M5909">[1]!s_info_industry_gicscode(A5909,1)</f>
        <v>60</v>
      </c>
      <c r="N5909" t="str">
        <f>[1]!s_info_industry_gics(A5909,2)</f>
        <v>房地产Ⅱ</v>
      </c>
      <c r="O5909" t="str">
        <f>[1]!s_info_industry_gicscode(A5909,2)</f>
        <v>6010</v>
      </c>
      <c r="P5909" cm="1">
        <f t="array" ref="P5909">[1]!s_stmnote_suppliertop5(A5909,D5909,1)</f>
        <v>0</v>
      </c>
      <c r="Q5909">
        <f>[1]!s_stmnote_suppliertop5(A5909,D5909,2)</f>
        <v>0</v>
      </c>
      <c r="R5909" cm="1">
        <f t="array" ref="R5909">[1]!s_stmnote_suppliertop5(A5909,D5909,3)</f>
        <v>0</v>
      </c>
      <c r="S5909" cm="1">
        <f t="array" ref="S5909">[1]!s_stmnote_suppliertop5(A5909,D5909,4)</f>
        <v>0</v>
      </c>
      <c r="T5909" cm="1">
        <f t="array" ref="T5909">[1]!s_stmnote_suppliertop5(A5909,D5909,5)</f>
        <v>0</v>
      </c>
      <c r="U5909" s="9">
        <f>[1]!s_stmnote_purchasetop5_pct(A5909,D5909)</f>
        <v>0</v>
      </c>
      <c r="V5909" cm="1">
        <f t="array" ref="V5909">[1]!s_stmnote_customertop5($A5909,$D5909,1)</f>
        <v>0</v>
      </c>
      <c r="W5909" cm="1">
        <f t="array" ref="W5909">[1]!s_stmnote_customertop5($A5909,$D5909,2)</f>
        <v>0</v>
      </c>
      <c r="X5909" cm="1">
        <f t="array" ref="X5909">[1]!s_stmnote_customertop5($A5909,$D5909,3)</f>
        <v>0</v>
      </c>
      <c r="Y5909" cm="1">
        <f t="array" ref="Y5909">[1]!s_stmnote_customertop5($A5909,$D5909,4)</f>
        <v>0</v>
      </c>
      <c r="Z5909" cm="1">
        <f t="array" ref="Z5909">[1]!s_stmnote_customertop5($A5909,$D5909,5)</f>
        <v>0</v>
      </c>
      <c r="AA5909" s="9">
        <f>[1]!s_stmnote_salestop5_pct(A5909,D5909)</f>
        <v>2.5099999999999998</v>
      </c>
      <c r="AB5909" s="9">
        <f>[1]!s_fa_arturn(A5909,D5909)</f>
        <v>67.6828</v>
      </c>
      <c r="AC5909" s="9">
        <f>[1]!fa_apturn(A5909,D5909)</f>
        <v>1.5844147670861199</v>
      </c>
      <c r="AD5909" s="9">
        <f>[1]!s_fa_invturn(A5909,D5909)</f>
        <v>0.2278</v>
      </c>
    </row>
    <row r="5910" spans="1:30">
      <c r="A5910">
        <v>600325</v>
      </c>
      <c r="B5910" t="s">
        <v>868</v>
      </c>
      <c r="C5910" t="s">
        <v>4693</v>
      </c>
      <c r="D5910" s="8">
        <f t="shared" si="93"/>
        <v>45291</v>
      </c>
      <c r="E5910" t="s">
        <v>7271</v>
      </c>
      <c r="F5910">
        <v>1</v>
      </c>
      <c r="G5910" t="s">
        <v>11148</v>
      </c>
      <c r="L5910" t="str" cm="1">
        <f t="array" ref="L5910">[1]!s_info_industry_gics(A5910,1)</f>
        <v>房地产</v>
      </c>
      <c r="M5910" t="str" cm="1">
        <f t="array" ref="M5910">[1]!s_info_industry_gicscode(A5910,1)</f>
        <v>60</v>
      </c>
      <c r="N5910" t="str">
        <f>[1]!s_info_industry_gics(A5910,2)</f>
        <v>房地产Ⅱ</v>
      </c>
      <c r="O5910" t="str">
        <f>[1]!s_info_industry_gicscode(A5910,2)</f>
        <v>6010</v>
      </c>
      <c r="P5910" cm="1">
        <f t="array" ref="P5910">[1]!s_stmnote_suppliertop5(A5910,D5910,1)</f>
        <v>0</v>
      </c>
      <c r="Q5910">
        <f>[1]!s_stmnote_suppliertop5(A5910,D5910,2)</f>
        <v>0</v>
      </c>
      <c r="R5910" cm="1">
        <f t="array" ref="R5910">[1]!s_stmnote_suppliertop5(A5910,D5910,3)</f>
        <v>0</v>
      </c>
      <c r="S5910" cm="1">
        <f t="array" ref="S5910">[1]!s_stmnote_suppliertop5(A5910,D5910,4)</f>
        <v>0</v>
      </c>
      <c r="T5910" cm="1">
        <f t="array" ref="T5910">[1]!s_stmnote_suppliertop5(A5910,D5910,5)</f>
        <v>0</v>
      </c>
      <c r="U5910" s="9">
        <f>[1]!s_stmnote_purchasetop5_pct(A5910,D5910)</f>
        <v>0</v>
      </c>
      <c r="V5910" cm="1">
        <f t="array" ref="V5910">[1]!s_stmnote_customertop5($A5910,$D5910,1)</f>
        <v>0</v>
      </c>
      <c r="W5910" cm="1">
        <f t="array" ref="W5910">[1]!s_stmnote_customertop5($A5910,$D5910,2)</f>
        <v>0</v>
      </c>
      <c r="X5910" cm="1">
        <f t="array" ref="X5910">[1]!s_stmnote_customertop5($A5910,$D5910,3)</f>
        <v>0</v>
      </c>
      <c r="Y5910" cm="1">
        <f t="array" ref="Y5910">[1]!s_stmnote_customertop5($A5910,$D5910,4)</f>
        <v>0</v>
      </c>
      <c r="Z5910" cm="1">
        <f t="array" ref="Z5910">[1]!s_stmnote_customertop5($A5910,$D5910,5)</f>
        <v>0</v>
      </c>
      <c r="AA5910" s="9">
        <f>[1]!s_stmnote_salestop5_pct(A5910,D5910)</f>
        <v>2.5099999999999998</v>
      </c>
      <c r="AB5910" s="9">
        <f>[1]!s_fa_arturn(A5910,D5910)</f>
        <v>67.6828</v>
      </c>
      <c r="AC5910" s="9">
        <f>[1]!fa_apturn(A5910,D5910)</f>
        <v>1.5844147670861199</v>
      </c>
      <c r="AD5910" s="9">
        <f>[1]!s_fa_invturn(A5910,D5910)</f>
        <v>0.2278</v>
      </c>
    </row>
    <row r="5911" spans="1:30">
      <c r="A5911">
        <v>600325</v>
      </c>
      <c r="B5911" t="s">
        <v>868</v>
      </c>
      <c r="C5911" t="s">
        <v>4694</v>
      </c>
      <c r="D5911" s="8">
        <f t="shared" si="93"/>
        <v>45657</v>
      </c>
      <c r="E5911" t="s">
        <v>6971</v>
      </c>
      <c r="F5911">
        <v>2</v>
      </c>
      <c r="G5911" t="s">
        <v>11149</v>
      </c>
      <c r="H5911" t="s">
        <v>12357</v>
      </c>
      <c r="L5911" t="str" cm="1">
        <f t="array" ref="L5911">[1]!s_info_industry_gics(A5911,1)</f>
        <v>房地产</v>
      </c>
      <c r="M5911" t="str" cm="1">
        <f t="array" ref="M5911">[1]!s_info_industry_gicscode(A5911,1)</f>
        <v>60</v>
      </c>
      <c r="N5911" t="str">
        <f>[1]!s_info_industry_gics(A5911,2)</f>
        <v>房地产Ⅱ</v>
      </c>
      <c r="O5911" t="str">
        <f>[1]!s_info_industry_gicscode(A5911,2)</f>
        <v>6010</v>
      </c>
      <c r="P5911" cm="1">
        <f t="array" ref="P5911">[1]!s_stmnote_suppliertop5(A5911,D5911,1)</f>
        <v>0</v>
      </c>
      <c r="Q5911">
        <f>[1]!s_stmnote_suppliertop5(A5911,D5911,2)</f>
        <v>0</v>
      </c>
      <c r="R5911" cm="1">
        <f t="array" ref="R5911">[1]!s_stmnote_suppliertop5(A5911,D5911,3)</f>
        <v>0</v>
      </c>
      <c r="S5911" cm="1">
        <f t="array" ref="S5911">[1]!s_stmnote_suppliertop5(A5911,D5911,4)</f>
        <v>0</v>
      </c>
      <c r="T5911" cm="1">
        <f t="array" ref="T5911">[1]!s_stmnote_suppliertop5(A5911,D5911,5)</f>
        <v>0</v>
      </c>
      <c r="U5911" s="9">
        <f>[1]!s_stmnote_purchasetop5_pct(A5911,D5911)</f>
        <v>0</v>
      </c>
      <c r="V5911" cm="1">
        <f t="array" ref="V5911">[1]!s_stmnote_customertop5($A5911,$D5911,1)</f>
        <v>0</v>
      </c>
      <c r="W5911" cm="1">
        <f t="array" ref="W5911">[1]!s_stmnote_customertop5($A5911,$D5911,2)</f>
        <v>0</v>
      </c>
      <c r="X5911" cm="1">
        <f t="array" ref="X5911">[1]!s_stmnote_customertop5($A5911,$D5911,3)</f>
        <v>0</v>
      </c>
      <c r="Y5911" cm="1">
        <f t="array" ref="Y5911">[1]!s_stmnote_customertop5($A5911,$D5911,4)</f>
        <v>0</v>
      </c>
      <c r="Z5911" cm="1">
        <f t="array" ref="Z5911">[1]!s_stmnote_customertop5($A5911,$D5911,5)</f>
        <v>0</v>
      </c>
      <c r="AA5911" s="9">
        <f>[1]!s_stmnote_salestop5_pct(A5911,D5911)</f>
        <v>0</v>
      </c>
      <c r="AB5911" s="9">
        <f>[1]!s_fa_arturn(A5911,D5911)</f>
        <v>0</v>
      </c>
      <c r="AC5911" s="9">
        <f>[1]!fa_apturn(A5911,D5911)</f>
        <v>0</v>
      </c>
      <c r="AD5911" s="9">
        <f>[1]!s_fa_invturn(A5911,D5911)</f>
        <v>0</v>
      </c>
    </row>
    <row r="5912" spans="1:30">
      <c r="A5912">
        <v>600340</v>
      </c>
      <c r="B5912" t="s">
        <v>875</v>
      </c>
      <c r="C5912" t="s">
        <v>4716</v>
      </c>
      <c r="D5912" s="8">
        <f t="shared" si="93"/>
        <v>44926</v>
      </c>
      <c r="E5912" t="s">
        <v>7015</v>
      </c>
      <c r="F5912">
        <v>1</v>
      </c>
      <c r="G5912" t="s">
        <v>11159</v>
      </c>
      <c r="L5912" t="str" cm="1">
        <f t="array" ref="L5912">[1]!s_info_industry_gics(A5912,1)</f>
        <v>房地产</v>
      </c>
      <c r="M5912" t="str" cm="1">
        <f t="array" ref="M5912">[1]!s_info_industry_gicscode(A5912,1)</f>
        <v>60</v>
      </c>
      <c r="N5912" t="str">
        <f>[1]!s_info_industry_gics(A5912,2)</f>
        <v>房地产Ⅱ</v>
      </c>
      <c r="O5912" t="str">
        <f>[1]!s_info_industry_gicscode(A5912,2)</f>
        <v>6010</v>
      </c>
      <c r="P5912" cm="1">
        <f t="array" ref="P5912">[1]!s_stmnote_suppliertop5(A5912,D5912,1)</f>
        <v>0</v>
      </c>
      <c r="Q5912">
        <f>[1]!s_stmnote_suppliertop5(A5912,D5912,2)</f>
        <v>0</v>
      </c>
      <c r="R5912" cm="1">
        <f t="array" ref="R5912">[1]!s_stmnote_suppliertop5(A5912,D5912,3)</f>
        <v>0</v>
      </c>
      <c r="S5912" cm="1">
        <f t="array" ref="S5912">[1]!s_stmnote_suppliertop5(A5912,D5912,4)</f>
        <v>0</v>
      </c>
      <c r="T5912" cm="1">
        <f t="array" ref="T5912">[1]!s_stmnote_suppliertop5(A5912,D5912,5)</f>
        <v>0</v>
      </c>
      <c r="U5912" s="9">
        <f>[1]!s_stmnote_purchasetop5_pct(A5912,D5912)</f>
        <v>38.75</v>
      </c>
      <c r="V5912" cm="1">
        <f t="array" ref="V5912">[1]!s_stmnote_customertop5($A5912,$D5912,1)</f>
        <v>0</v>
      </c>
      <c r="W5912" cm="1">
        <f t="array" ref="W5912">[1]!s_stmnote_customertop5($A5912,$D5912,2)</f>
        <v>0</v>
      </c>
      <c r="X5912" cm="1">
        <f t="array" ref="X5912">[1]!s_stmnote_customertop5($A5912,$D5912,3)</f>
        <v>0</v>
      </c>
      <c r="Y5912" cm="1">
        <f t="array" ref="Y5912">[1]!s_stmnote_customertop5($A5912,$D5912,4)</f>
        <v>0</v>
      </c>
      <c r="Z5912" cm="1">
        <f t="array" ref="Z5912">[1]!s_stmnote_customertop5($A5912,$D5912,5)</f>
        <v>0</v>
      </c>
      <c r="AA5912" s="9">
        <f>[1]!s_stmnote_salestop5_pct(A5912,D5912)</f>
        <v>4.93</v>
      </c>
      <c r="AB5912" s="9">
        <f>[1]!s_fa_arturn(A5912,D5912)</f>
        <v>0.58579999999999999</v>
      </c>
      <c r="AC5912" s="9">
        <f>[1]!fa_apturn(A5912,D5912)</f>
        <v>0.51551422691857096</v>
      </c>
      <c r="AD5912" s="9">
        <f>[1]!s_fa_invturn(A5912,D5912)</f>
        <v>9.98E-2</v>
      </c>
    </row>
    <row r="5913" spans="1:30">
      <c r="A5913">
        <v>600376</v>
      </c>
      <c r="B5913" t="s">
        <v>886</v>
      </c>
      <c r="C5913" t="s">
        <v>4749</v>
      </c>
      <c r="D5913" s="8">
        <f t="shared" si="93"/>
        <v>44561</v>
      </c>
      <c r="E5913" t="s">
        <v>7078</v>
      </c>
      <c r="F5913">
        <v>1</v>
      </c>
      <c r="G5913" t="s">
        <v>11165</v>
      </c>
      <c r="L5913" t="str" cm="1">
        <f t="array" ref="L5913">[1]!s_info_industry_gics(A5913,1)</f>
        <v>房地产</v>
      </c>
      <c r="M5913" t="str" cm="1">
        <f t="array" ref="M5913">[1]!s_info_industry_gicscode(A5913,1)</f>
        <v>60</v>
      </c>
      <c r="N5913" t="str">
        <f>[1]!s_info_industry_gics(A5913,2)</f>
        <v>房地产Ⅱ</v>
      </c>
      <c r="O5913" t="str">
        <f>[1]!s_info_industry_gicscode(A5913,2)</f>
        <v>6010</v>
      </c>
      <c r="P5913" cm="1">
        <f t="array" ref="P5913">[1]!s_stmnote_suppliertop5(A5913,D5913,1)</f>
        <v>0</v>
      </c>
      <c r="Q5913">
        <f>[1]!s_stmnote_suppliertop5(A5913,D5913,2)</f>
        <v>0</v>
      </c>
      <c r="R5913" cm="1">
        <f t="array" ref="R5913">[1]!s_stmnote_suppliertop5(A5913,D5913,3)</f>
        <v>0</v>
      </c>
      <c r="S5913" cm="1">
        <f t="array" ref="S5913">[1]!s_stmnote_suppliertop5(A5913,D5913,4)</f>
        <v>0</v>
      </c>
      <c r="T5913" cm="1">
        <f t="array" ref="T5913">[1]!s_stmnote_suppliertop5(A5913,D5913,5)</f>
        <v>0</v>
      </c>
      <c r="U5913" s="9">
        <f>[1]!s_stmnote_purchasetop5_pct(A5913,D5913)</f>
        <v>21.65</v>
      </c>
      <c r="V5913" cm="1">
        <f t="array" ref="V5913">[1]!s_stmnote_customertop5($A5913,$D5913,1)</f>
        <v>0</v>
      </c>
      <c r="W5913" cm="1">
        <f t="array" ref="W5913">[1]!s_stmnote_customertop5($A5913,$D5913,2)</f>
        <v>0</v>
      </c>
      <c r="X5913" cm="1">
        <f t="array" ref="X5913">[1]!s_stmnote_customertop5($A5913,$D5913,3)</f>
        <v>0</v>
      </c>
      <c r="Y5913" cm="1">
        <f t="array" ref="Y5913">[1]!s_stmnote_customertop5($A5913,$D5913,4)</f>
        <v>0</v>
      </c>
      <c r="Z5913" cm="1">
        <f t="array" ref="Z5913">[1]!s_stmnote_customertop5($A5913,$D5913,5)</f>
        <v>0</v>
      </c>
      <c r="AA5913" s="9">
        <f>[1]!s_stmnote_salestop5_pct(A5913,D5913)</f>
        <v>0.68</v>
      </c>
      <c r="AB5913" s="9">
        <f>[1]!s_fa_arturn(A5913,D5913)</f>
        <v>134.2732</v>
      </c>
      <c r="AC5913" s="9">
        <f>[1]!fa_apturn(A5913,D5913)</f>
        <v>4.9161954726663399</v>
      </c>
      <c r="AD5913" s="9">
        <f>[1]!s_fa_invturn(A5913,D5913)</f>
        <v>0.30120000000000002</v>
      </c>
    </row>
    <row r="5914" spans="1:30">
      <c r="A5914">
        <v>600376</v>
      </c>
      <c r="B5914" t="s">
        <v>886</v>
      </c>
      <c r="C5914" t="s">
        <v>4750</v>
      </c>
      <c r="D5914" s="8">
        <f t="shared" si="93"/>
        <v>44561</v>
      </c>
      <c r="E5914" t="s">
        <v>7116</v>
      </c>
      <c r="F5914">
        <v>1</v>
      </c>
      <c r="G5914" t="s">
        <v>9283</v>
      </c>
      <c r="L5914" t="str" cm="1">
        <f t="array" ref="L5914">[1]!s_info_industry_gics(A5914,1)</f>
        <v>房地产</v>
      </c>
      <c r="M5914" t="str" cm="1">
        <f t="array" ref="M5914">[1]!s_info_industry_gicscode(A5914,1)</f>
        <v>60</v>
      </c>
      <c r="N5914" t="str">
        <f>[1]!s_info_industry_gics(A5914,2)</f>
        <v>房地产Ⅱ</v>
      </c>
      <c r="O5914" t="str">
        <f>[1]!s_info_industry_gicscode(A5914,2)</f>
        <v>6010</v>
      </c>
      <c r="P5914" cm="1">
        <f t="array" ref="P5914">[1]!s_stmnote_suppliertop5(A5914,D5914,1)</f>
        <v>0</v>
      </c>
      <c r="Q5914">
        <f>[1]!s_stmnote_suppliertop5(A5914,D5914,2)</f>
        <v>0</v>
      </c>
      <c r="R5914" cm="1">
        <f t="array" ref="R5914">[1]!s_stmnote_suppliertop5(A5914,D5914,3)</f>
        <v>0</v>
      </c>
      <c r="S5914" cm="1">
        <f t="array" ref="S5914">[1]!s_stmnote_suppliertop5(A5914,D5914,4)</f>
        <v>0</v>
      </c>
      <c r="T5914" cm="1">
        <f t="array" ref="T5914">[1]!s_stmnote_suppliertop5(A5914,D5914,5)</f>
        <v>0</v>
      </c>
      <c r="U5914" s="9">
        <f>[1]!s_stmnote_purchasetop5_pct(A5914,D5914)</f>
        <v>21.65</v>
      </c>
      <c r="V5914" cm="1">
        <f t="array" ref="V5914">[1]!s_stmnote_customertop5($A5914,$D5914,1)</f>
        <v>0</v>
      </c>
      <c r="W5914" cm="1">
        <f t="array" ref="W5914">[1]!s_stmnote_customertop5($A5914,$D5914,2)</f>
        <v>0</v>
      </c>
      <c r="X5914" cm="1">
        <f t="array" ref="X5914">[1]!s_stmnote_customertop5($A5914,$D5914,3)</f>
        <v>0</v>
      </c>
      <c r="Y5914" cm="1">
        <f t="array" ref="Y5914">[1]!s_stmnote_customertop5($A5914,$D5914,4)</f>
        <v>0</v>
      </c>
      <c r="Z5914" cm="1">
        <f t="array" ref="Z5914">[1]!s_stmnote_customertop5($A5914,$D5914,5)</f>
        <v>0</v>
      </c>
      <c r="AA5914" s="9">
        <f>[1]!s_stmnote_salestop5_pct(A5914,D5914)</f>
        <v>0.68</v>
      </c>
      <c r="AB5914" s="9">
        <f>[1]!s_fa_arturn(A5914,D5914)</f>
        <v>134.2732</v>
      </c>
      <c r="AC5914" s="9">
        <f>[1]!fa_apturn(A5914,D5914)</f>
        <v>4.9161954726663399</v>
      </c>
      <c r="AD5914" s="9">
        <f>[1]!s_fa_invturn(A5914,D5914)</f>
        <v>0.30120000000000002</v>
      </c>
    </row>
    <row r="5915" spans="1:30">
      <c r="A5915">
        <v>600376</v>
      </c>
      <c r="B5915" t="s">
        <v>886</v>
      </c>
      <c r="C5915" t="s">
        <v>4751</v>
      </c>
      <c r="D5915" s="8">
        <f t="shared" si="93"/>
        <v>45291</v>
      </c>
      <c r="E5915" t="s">
        <v>7669</v>
      </c>
      <c r="F5915">
        <v>1</v>
      </c>
      <c r="G5915" t="s">
        <v>9284</v>
      </c>
      <c r="L5915" t="str" cm="1">
        <f t="array" ref="L5915">[1]!s_info_industry_gics(A5915,1)</f>
        <v>房地产</v>
      </c>
      <c r="M5915" t="str" cm="1">
        <f t="array" ref="M5915">[1]!s_info_industry_gicscode(A5915,1)</f>
        <v>60</v>
      </c>
      <c r="N5915" t="str">
        <f>[1]!s_info_industry_gics(A5915,2)</f>
        <v>房地产Ⅱ</v>
      </c>
      <c r="O5915" t="str">
        <f>[1]!s_info_industry_gicscode(A5915,2)</f>
        <v>6010</v>
      </c>
      <c r="P5915" cm="1">
        <f t="array" ref="P5915">[1]!s_stmnote_suppliertop5(A5915,D5915,1)</f>
        <v>0</v>
      </c>
      <c r="Q5915">
        <f>[1]!s_stmnote_suppliertop5(A5915,D5915,2)</f>
        <v>0</v>
      </c>
      <c r="R5915" cm="1">
        <f t="array" ref="R5915">[1]!s_stmnote_suppliertop5(A5915,D5915,3)</f>
        <v>0</v>
      </c>
      <c r="S5915" cm="1">
        <f t="array" ref="S5915">[1]!s_stmnote_suppliertop5(A5915,D5915,4)</f>
        <v>0</v>
      </c>
      <c r="T5915" cm="1">
        <f t="array" ref="T5915">[1]!s_stmnote_suppliertop5(A5915,D5915,5)</f>
        <v>0</v>
      </c>
      <c r="U5915" s="9">
        <f>[1]!s_stmnote_purchasetop5_pct(A5915,D5915)</f>
        <v>28.55</v>
      </c>
      <c r="V5915" cm="1">
        <f t="array" ref="V5915">[1]!s_stmnote_customertop5($A5915,$D5915,1)</f>
        <v>0</v>
      </c>
      <c r="W5915" cm="1">
        <f t="array" ref="W5915">[1]!s_stmnote_customertop5($A5915,$D5915,2)</f>
        <v>0</v>
      </c>
      <c r="X5915" cm="1">
        <f t="array" ref="X5915">[1]!s_stmnote_customertop5($A5915,$D5915,3)</f>
        <v>0</v>
      </c>
      <c r="Y5915" cm="1">
        <f t="array" ref="Y5915">[1]!s_stmnote_customertop5($A5915,$D5915,4)</f>
        <v>0</v>
      </c>
      <c r="Z5915" cm="1">
        <f t="array" ref="Z5915">[1]!s_stmnote_customertop5($A5915,$D5915,5)</f>
        <v>0</v>
      </c>
      <c r="AA5915" s="9">
        <f>[1]!s_stmnote_salestop5_pct(A5915,D5915)</f>
        <v>0.76</v>
      </c>
      <c r="AB5915" s="9">
        <f>[1]!s_fa_arturn(A5915,D5915)</f>
        <v>56.791600000000003</v>
      </c>
      <c r="AC5915" s="9">
        <f>[1]!fa_apturn(A5915,D5915)</f>
        <v>3.7538741791304302</v>
      </c>
      <c r="AD5915" s="9">
        <f>[1]!s_fa_invturn(A5915,D5915)</f>
        <v>0.30649999999999999</v>
      </c>
    </row>
    <row r="5916" spans="1:30">
      <c r="A5916">
        <v>600376</v>
      </c>
      <c r="B5916" t="s">
        <v>886</v>
      </c>
      <c r="C5916" t="s">
        <v>4752</v>
      </c>
      <c r="D5916" s="8">
        <f t="shared" si="93"/>
        <v>45291</v>
      </c>
      <c r="E5916" t="s">
        <v>7787</v>
      </c>
      <c r="F5916">
        <v>1</v>
      </c>
      <c r="G5916" t="s">
        <v>11166</v>
      </c>
      <c r="L5916" t="str" cm="1">
        <f t="array" ref="L5916">[1]!s_info_industry_gics(A5916,1)</f>
        <v>房地产</v>
      </c>
      <c r="M5916" t="str" cm="1">
        <f t="array" ref="M5916">[1]!s_info_industry_gicscode(A5916,1)</f>
        <v>60</v>
      </c>
      <c r="N5916" t="str">
        <f>[1]!s_info_industry_gics(A5916,2)</f>
        <v>房地产Ⅱ</v>
      </c>
      <c r="O5916" t="str">
        <f>[1]!s_info_industry_gicscode(A5916,2)</f>
        <v>6010</v>
      </c>
      <c r="P5916" cm="1">
        <f t="array" ref="P5916">[1]!s_stmnote_suppliertop5(A5916,D5916,1)</f>
        <v>0</v>
      </c>
      <c r="Q5916">
        <f>[1]!s_stmnote_suppliertop5(A5916,D5916,2)</f>
        <v>0</v>
      </c>
      <c r="R5916" cm="1">
        <f t="array" ref="R5916">[1]!s_stmnote_suppliertop5(A5916,D5916,3)</f>
        <v>0</v>
      </c>
      <c r="S5916" cm="1">
        <f t="array" ref="S5916">[1]!s_stmnote_suppliertop5(A5916,D5916,4)</f>
        <v>0</v>
      </c>
      <c r="T5916" cm="1">
        <f t="array" ref="T5916">[1]!s_stmnote_suppliertop5(A5916,D5916,5)</f>
        <v>0</v>
      </c>
      <c r="U5916" s="9">
        <f>[1]!s_stmnote_purchasetop5_pct(A5916,D5916)</f>
        <v>28.55</v>
      </c>
      <c r="V5916" cm="1">
        <f t="array" ref="V5916">[1]!s_stmnote_customertop5($A5916,$D5916,1)</f>
        <v>0</v>
      </c>
      <c r="W5916" cm="1">
        <f t="array" ref="W5916">[1]!s_stmnote_customertop5($A5916,$D5916,2)</f>
        <v>0</v>
      </c>
      <c r="X5916" cm="1">
        <f t="array" ref="X5916">[1]!s_stmnote_customertop5($A5916,$D5916,3)</f>
        <v>0</v>
      </c>
      <c r="Y5916" cm="1">
        <f t="array" ref="Y5916">[1]!s_stmnote_customertop5($A5916,$D5916,4)</f>
        <v>0</v>
      </c>
      <c r="Z5916" cm="1">
        <f t="array" ref="Z5916">[1]!s_stmnote_customertop5($A5916,$D5916,5)</f>
        <v>0</v>
      </c>
      <c r="AA5916" s="9">
        <f>[1]!s_stmnote_salestop5_pct(A5916,D5916)</f>
        <v>0.76</v>
      </c>
      <c r="AB5916" s="9">
        <f>[1]!s_fa_arturn(A5916,D5916)</f>
        <v>56.791600000000003</v>
      </c>
      <c r="AC5916" s="9">
        <f>[1]!fa_apturn(A5916,D5916)</f>
        <v>3.7538741791304302</v>
      </c>
      <c r="AD5916" s="9">
        <f>[1]!s_fa_invturn(A5916,D5916)</f>
        <v>0.30649999999999999</v>
      </c>
    </row>
    <row r="5917" spans="1:30">
      <c r="A5917">
        <v>600376</v>
      </c>
      <c r="B5917" t="s">
        <v>886</v>
      </c>
      <c r="C5917" t="s">
        <v>4753</v>
      </c>
      <c r="D5917" s="8">
        <f t="shared" si="93"/>
        <v>45291</v>
      </c>
      <c r="E5917" t="s">
        <v>7314</v>
      </c>
      <c r="F5917">
        <v>1</v>
      </c>
      <c r="G5917" t="s">
        <v>9285</v>
      </c>
      <c r="L5917" t="str" cm="1">
        <f t="array" ref="L5917">[1]!s_info_industry_gics(A5917,1)</f>
        <v>房地产</v>
      </c>
      <c r="M5917" t="str" cm="1">
        <f t="array" ref="M5917">[1]!s_info_industry_gicscode(A5917,1)</f>
        <v>60</v>
      </c>
      <c r="N5917" t="str">
        <f>[1]!s_info_industry_gics(A5917,2)</f>
        <v>房地产Ⅱ</v>
      </c>
      <c r="O5917" t="str">
        <f>[1]!s_info_industry_gicscode(A5917,2)</f>
        <v>6010</v>
      </c>
      <c r="P5917" cm="1">
        <f t="array" ref="P5917">[1]!s_stmnote_suppliertop5(A5917,D5917,1)</f>
        <v>0</v>
      </c>
      <c r="Q5917">
        <f>[1]!s_stmnote_suppliertop5(A5917,D5917,2)</f>
        <v>0</v>
      </c>
      <c r="R5917" cm="1">
        <f t="array" ref="R5917">[1]!s_stmnote_suppliertop5(A5917,D5917,3)</f>
        <v>0</v>
      </c>
      <c r="S5917" cm="1">
        <f t="array" ref="S5917">[1]!s_stmnote_suppliertop5(A5917,D5917,4)</f>
        <v>0</v>
      </c>
      <c r="T5917" cm="1">
        <f t="array" ref="T5917">[1]!s_stmnote_suppliertop5(A5917,D5917,5)</f>
        <v>0</v>
      </c>
      <c r="U5917" s="9">
        <f>[1]!s_stmnote_purchasetop5_pct(A5917,D5917)</f>
        <v>28.55</v>
      </c>
      <c r="V5917" cm="1">
        <f t="array" ref="V5917">[1]!s_stmnote_customertop5($A5917,$D5917,1)</f>
        <v>0</v>
      </c>
      <c r="W5917" cm="1">
        <f t="array" ref="W5917">[1]!s_stmnote_customertop5($A5917,$D5917,2)</f>
        <v>0</v>
      </c>
      <c r="X5917" cm="1">
        <f t="array" ref="X5917">[1]!s_stmnote_customertop5($A5917,$D5917,3)</f>
        <v>0</v>
      </c>
      <c r="Y5917" cm="1">
        <f t="array" ref="Y5917">[1]!s_stmnote_customertop5($A5917,$D5917,4)</f>
        <v>0</v>
      </c>
      <c r="Z5917" cm="1">
        <f t="array" ref="Z5917">[1]!s_stmnote_customertop5($A5917,$D5917,5)</f>
        <v>0</v>
      </c>
      <c r="AA5917" s="9">
        <f>[1]!s_stmnote_salestop5_pct(A5917,D5917)</f>
        <v>0.76</v>
      </c>
      <c r="AB5917" s="9">
        <f>[1]!s_fa_arturn(A5917,D5917)</f>
        <v>56.791600000000003</v>
      </c>
      <c r="AC5917" s="9">
        <f>[1]!fa_apturn(A5917,D5917)</f>
        <v>3.7538741791304302</v>
      </c>
      <c r="AD5917" s="9">
        <f>[1]!s_fa_invturn(A5917,D5917)</f>
        <v>0.30649999999999999</v>
      </c>
    </row>
    <row r="5918" spans="1:30">
      <c r="A5918">
        <v>600565</v>
      </c>
      <c r="B5918" t="s">
        <v>927</v>
      </c>
      <c r="C5918" t="s">
        <v>4907</v>
      </c>
      <c r="D5918" s="8">
        <f t="shared" si="93"/>
        <v>44561</v>
      </c>
      <c r="E5918" t="s">
        <v>7147</v>
      </c>
      <c r="F5918">
        <v>1</v>
      </c>
      <c r="G5918" t="s">
        <v>9358</v>
      </c>
      <c r="L5918" t="str" cm="1">
        <f t="array" ref="L5918">[1]!s_info_industry_gics(A5918,1)</f>
        <v>房地产</v>
      </c>
      <c r="M5918" t="str" cm="1">
        <f t="array" ref="M5918">[1]!s_info_industry_gicscode(A5918,1)</f>
        <v>60</v>
      </c>
      <c r="N5918" t="str">
        <f>[1]!s_info_industry_gics(A5918,2)</f>
        <v>房地产Ⅱ</v>
      </c>
      <c r="O5918" t="str">
        <f>[1]!s_info_industry_gicscode(A5918,2)</f>
        <v>6010</v>
      </c>
      <c r="P5918" cm="1">
        <f t="array" ref="P5918">[1]!s_stmnote_suppliertop5(A5918,D5918,1)</f>
        <v>0</v>
      </c>
      <c r="Q5918">
        <f>[1]!s_stmnote_suppliertop5(A5918,D5918,2)</f>
        <v>0</v>
      </c>
      <c r="R5918" cm="1">
        <f t="array" ref="R5918">[1]!s_stmnote_suppliertop5(A5918,D5918,3)</f>
        <v>0</v>
      </c>
      <c r="S5918" cm="1">
        <f t="array" ref="S5918">[1]!s_stmnote_suppliertop5(A5918,D5918,4)</f>
        <v>0</v>
      </c>
      <c r="T5918" cm="1">
        <f t="array" ref="T5918">[1]!s_stmnote_suppliertop5(A5918,D5918,5)</f>
        <v>0</v>
      </c>
      <c r="U5918" s="9">
        <f>[1]!s_stmnote_purchasetop5_pct(A5918,D5918)</f>
        <v>15.56</v>
      </c>
      <c r="V5918" cm="1">
        <f t="array" ref="V5918">[1]!s_stmnote_customertop5($A5918,$D5918,1)</f>
        <v>0</v>
      </c>
      <c r="W5918" cm="1">
        <f t="array" ref="W5918">[1]!s_stmnote_customertop5($A5918,$D5918,2)</f>
        <v>0</v>
      </c>
      <c r="X5918" cm="1">
        <f t="array" ref="X5918">[1]!s_stmnote_customertop5($A5918,$D5918,3)</f>
        <v>0</v>
      </c>
      <c r="Y5918" cm="1">
        <f t="array" ref="Y5918">[1]!s_stmnote_customertop5($A5918,$D5918,4)</f>
        <v>0</v>
      </c>
      <c r="Z5918" cm="1">
        <f t="array" ref="Z5918">[1]!s_stmnote_customertop5($A5918,$D5918,5)</f>
        <v>0</v>
      </c>
      <c r="AA5918" s="9">
        <f>[1]!s_stmnote_salestop5_pct(A5918,D5918)</f>
        <v>3.81</v>
      </c>
      <c r="AB5918" s="9">
        <f>[1]!s_fa_arturn(A5918,D5918)</f>
        <v>22.1037</v>
      </c>
      <c r="AC5918" s="9">
        <f>[1]!fa_apturn(A5918,D5918)</f>
        <v>1.7682737565827</v>
      </c>
      <c r="AD5918" s="9">
        <f>[1]!s_fa_invturn(A5918,D5918)</f>
        <v>0.34329999999999999</v>
      </c>
    </row>
    <row r="5919" spans="1:30">
      <c r="A5919">
        <v>600606</v>
      </c>
      <c r="B5919" t="s">
        <v>940</v>
      </c>
      <c r="C5919" t="s">
        <v>4951</v>
      </c>
      <c r="D5919" s="8">
        <f t="shared" si="93"/>
        <v>44561</v>
      </c>
      <c r="E5919" t="s">
        <v>7050</v>
      </c>
      <c r="F5919">
        <v>1</v>
      </c>
      <c r="G5919" t="s">
        <v>11205</v>
      </c>
      <c r="L5919" t="str" cm="1">
        <f t="array" ref="L5919">[1]!s_info_industry_gics(A5919,1)</f>
        <v>房地产</v>
      </c>
      <c r="M5919" t="str" cm="1">
        <f t="array" ref="M5919">[1]!s_info_industry_gicscode(A5919,1)</f>
        <v>60</v>
      </c>
      <c r="N5919" t="str">
        <f>[1]!s_info_industry_gics(A5919,2)</f>
        <v>房地产Ⅱ</v>
      </c>
      <c r="O5919" t="str">
        <f>[1]!s_info_industry_gicscode(A5919,2)</f>
        <v>6010</v>
      </c>
      <c r="P5919" cm="1">
        <f t="array" ref="P5919">[1]!s_stmnote_suppliertop5(A5919,D5919,1)</f>
        <v>0</v>
      </c>
      <c r="Q5919">
        <f>[1]!s_stmnote_suppliertop5(A5919,D5919,2)</f>
        <v>0</v>
      </c>
      <c r="R5919" cm="1">
        <f t="array" ref="R5919">[1]!s_stmnote_suppliertop5(A5919,D5919,3)</f>
        <v>0</v>
      </c>
      <c r="S5919" cm="1">
        <f t="array" ref="S5919">[1]!s_stmnote_suppliertop5(A5919,D5919,4)</f>
        <v>0</v>
      </c>
      <c r="T5919" cm="1">
        <f t="array" ref="T5919">[1]!s_stmnote_suppliertop5(A5919,D5919,5)</f>
        <v>0</v>
      </c>
      <c r="U5919" s="9">
        <f>[1]!s_stmnote_purchasetop5_pct(A5919,D5919)</f>
        <v>5.73</v>
      </c>
      <c r="V5919" cm="1">
        <f t="array" ref="V5919">[1]!s_stmnote_customertop5($A5919,$D5919,1)</f>
        <v>0</v>
      </c>
      <c r="W5919" cm="1">
        <f t="array" ref="W5919">[1]!s_stmnote_customertop5($A5919,$D5919,2)</f>
        <v>0</v>
      </c>
      <c r="X5919" cm="1">
        <f t="array" ref="X5919">[1]!s_stmnote_customertop5($A5919,$D5919,3)</f>
        <v>0</v>
      </c>
      <c r="Y5919" cm="1">
        <f t="array" ref="Y5919">[1]!s_stmnote_customertop5($A5919,$D5919,4)</f>
        <v>0</v>
      </c>
      <c r="Z5919" cm="1">
        <f t="array" ref="Z5919">[1]!s_stmnote_customertop5($A5919,$D5919,5)</f>
        <v>0</v>
      </c>
      <c r="AA5919" s="9">
        <f>[1]!s_stmnote_salestop5_pct(A5919,D5919)</f>
        <v>1.4</v>
      </c>
      <c r="AB5919" s="9">
        <f>[1]!s_fa_arturn(A5919,D5919)</f>
        <v>4.9970999999999997</v>
      </c>
      <c r="AC5919" s="9">
        <f>[1]!fa_apturn(A5919,D5919)</f>
        <v>1.3994237349246099</v>
      </c>
      <c r="AD5919" s="9">
        <f>[1]!s_fa_invturn(A5919,D5919)</f>
        <v>0.54830000000000001</v>
      </c>
    </row>
    <row r="5920" spans="1:30">
      <c r="A5920">
        <v>600606</v>
      </c>
      <c r="B5920" t="s">
        <v>940</v>
      </c>
      <c r="C5920" t="s">
        <v>4952</v>
      </c>
      <c r="D5920" s="8">
        <f t="shared" si="93"/>
        <v>44561</v>
      </c>
      <c r="E5920" t="s">
        <v>6988</v>
      </c>
      <c r="F5920">
        <v>1</v>
      </c>
      <c r="G5920" t="s">
        <v>9380</v>
      </c>
      <c r="L5920" t="str" cm="1">
        <f t="array" ref="L5920">[1]!s_info_industry_gics(A5920,1)</f>
        <v>房地产</v>
      </c>
      <c r="M5920" t="str" cm="1">
        <f t="array" ref="M5920">[1]!s_info_industry_gicscode(A5920,1)</f>
        <v>60</v>
      </c>
      <c r="N5920" t="str">
        <f>[1]!s_info_industry_gics(A5920,2)</f>
        <v>房地产Ⅱ</v>
      </c>
      <c r="O5920" t="str">
        <f>[1]!s_info_industry_gicscode(A5920,2)</f>
        <v>6010</v>
      </c>
      <c r="P5920" cm="1">
        <f t="array" ref="P5920">[1]!s_stmnote_suppliertop5(A5920,D5920,1)</f>
        <v>0</v>
      </c>
      <c r="Q5920">
        <f>[1]!s_stmnote_suppliertop5(A5920,D5920,2)</f>
        <v>0</v>
      </c>
      <c r="R5920" cm="1">
        <f t="array" ref="R5920">[1]!s_stmnote_suppliertop5(A5920,D5920,3)</f>
        <v>0</v>
      </c>
      <c r="S5920" cm="1">
        <f t="array" ref="S5920">[1]!s_stmnote_suppliertop5(A5920,D5920,4)</f>
        <v>0</v>
      </c>
      <c r="T5920" cm="1">
        <f t="array" ref="T5920">[1]!s_stmnote_suppliertop5(A5920,D5920,5)</f>
        <v>0</v>
      </c>
      <c r="U5920" s="9">
        <f>[1]!s_stmnote_purchasetop5_pct(A5920,D5920)</f>
        <v>5.73</v>
      </c>
      <c r="V5920" cm="1">
        <f t="array" ref="V5920">[1]!s_stmnote_customertop5($A5920,$D5920,1)</f>
        <v>0</v>
      </c>
      <c r="W5920" cm="1">
        <f t="array" ref="W5920">[1]!s_stmnote_customertop5($A5920,$D5920,2)</f>
        <v>0</v>
      </c>
      <c r="X5920" cm="1">
        <f t="array" ref="X5920">[1]!s_stmnote_customertop5($A5920,$D5920,3)</f>
        <v>0</v>
      </c>
      <c r="Y5920" cm="1">
        <f t="array" ref="Y5920">[1]!s_stmnote_customertop5($A5920,$D5920,4)</f>
        <v>0</v>
      </c>
      <c r="Z5920" cm="1">
        <f t="array" ref="Z5920">[1]!s_stmnote_customertop5($A5920,$D5920,5)</f>
        <v>0</v>
      </c>
      <c r="AA5920" s="9">
        <f>[1]!s_stmnote_salestop5_pct(A5920,D5920)</f>
        <v>1.4</v>
      </c>
      <c r="AB5920" s="9">
        <f>[1]!s_fa_arturn(A5920,D5920)</f>
        <v>4.9970999999999997</v>
      </c>
      <c r="AC5920" s="9">
        <f>[1]!fa_apturn(A5920,D5920)</f>
        <v>1.3994237349246099</v>
      </c>
      <c r="AD5920" s="9">
        <f>[1]!s_fa_invturn(A5920,D5920)</f>
        <v>0.54830000000000001</v>
      </c>
    </row>
    <row r="5921" spans="1:30">
      <c r="A5921">
        <v>600606</v>
      </c>
      <c r="B5921" t="s">
        <v>940</v>
      </c>
      <c r="C5921" t="s">
        <v>4953</v>
      </c>
      <c r="D5921" s="8">
        <f t="shared" si="93"/>
        <v>44561</v>
      </c>
      <c r="E5921" t="s">
        <v>7617</v>
      </c>
      <c r="F5921">
        <v>1</v>
      </c>
      <c r="G5921" t="s">
        <v>9381</v>
      </c>
      <c r="L5921" t="str" cm="1">
        <f t="array" ref="L5921">[1]!s_info_industry_gics(A5921,1)</f>
        <v>房地产</v>
      </c>
      <c r="M5921" t="str" cm="1">
        <f t="array" ref="M5921">[1]!s_info_industry_gicscode(A5921,1)</f>
        <v>60</v>
      </c>
      <c r="N5921" t="str">
        <f>[1]!s_info_industry_gics(A5921,2)</f>
        <v>房地产Ⅱ</v>
      </c>
      <c r="O5921" t="str">
        <f>[1]!s_info_industry_gicscode(A5921,2)</f>
        <v>6010</v>
      </c>
      <c r="P5921" cm="1">
        <f t="array" ref="P5921">[1]!s_stmnote_suppliertop5(A5921,D5921,1)</f>
        <v>0</v>
      </c>
      <c r="Q5921">
        <f>[1]!s_stmnote_suppliertop5(A5921,D5921,2)</f>
        <v>0</v>
      </c>
      <c r="R5921" cm="1">
        <f t="array" ref="R5921">[1]!s_stmnote_suppliertop5(A5921,D5921,3)</f>
        <v>0</v>
      </c>
      <c r="S5921" cm="1">
        <f t="array" ref="S5921">[1]!s_stmnote_suppliertop5(A5921,D5921,4)</f>
        <v>0</v>
      </c>
      <c r="T5921" cm="1">
        <f t="array" ref="T5921">[1]!s_stmnote_suppliertop5(A5921,D5921,5)</f>
        <v>0</v>
      </c>
      <c r="U5921" s="9">
        <f>[1]!s_stmnote_purchasetop5_pct(A5921,D5921)</f>
        <v>5.73</v>
      </c>
      <c r="V5921" cm="1">
        <f t="array" ref="V5921">[1]!s_stmnote_customertop5($A5921,$D5921,1)</f>
        <v>0</v>
      </c>
      <c r="W5921" cm="1">
        <f t="array" ref="W5921">[1]!s_stmnote_customertop5($A5921,$D5921,2)</f>
        <v>0</v>
      </c>
      <c r="X5921" cm="1">
        <f t="array" ref="X5921">[1]!s_stmnote_customertop5($A5921,$D5921,3)</f>
        <v>0</v>
      </c>
      <c r="Y5921" cm="1">
        <f t="array" ref="Y5921">[1]!s_stmnote_customertop5($A5921,$D5921,4)</f>
        <v>0</v>
      </c>
      <c r="Z5921" cm="1">
        <f t="array" ref="Z5921">[1]!s_stmnote_customertop5($A5921,$D5921,5)</f>
        <v>0</v>
      </c>
      <c r="AA5921" s="9">
        <f>[1]!s_stmnote_salestop5_pct(A5921,D5921)</f>
        <v>1.4</v>
      </c>
      <c r="AB5921" s="9">
        <f>[1]!s_fa_arturn(A5921,D5921)</f>
        <v>4.9970999999999997</v>
      </c>
      <c r="AC5921" s="9">
        <f>[1]!fa_apturn(A5921,D5921)</f>
        <v>1.3994237349246099</v>
      </c>
      <c r="AD5921" s="9">
        <f>[1]!s_fa_invturn(A5921,D5921)</f>
        <v>0.54830000000000001</v>
      </c>
    </row>
    <row r="5922" spans="1:30">
      <c r="A5922">
        <v>600791</v>
      </c>
      <c r="B5922" t="s">
        <v>983</v>
      </c>
      <c r="C5922" t="s">
        <v>5137</v>
      </c>
      <c r="D5922" s="8">
        <f t="shared" si="93"/>
        <v>45291</v>
      </c>
      <c r="E5922" t="s">
        <v>7513</v>
      </c>
      <c r="F5922">
        <v>1</v>
      </c>
      <c r="G5922" t="s">
        <v>10263</v>
      </c>
      <c r="L5922" t="str" cm="1">
        <f t="array" ref="L5922">[1]!s_info_industry_gics(A5922,1)</f>
        <v>房地产</v>
      </c>
      <c r="M5922" t="str" cm="1">
        <f t="array" ref="M5922">[1]!s_info_industry_gicscode(A5922,1)</f>
        <v>60</v>
      </c>
      <c r="N5922" t="str">
        <f>[1]!s_info_industry_gics(A5922,2)</f>
        <v>房地产Ⅱ</v>
      </c>
      <c r="O5922" t="str">
        <f>[1]!s_info_industry_gicscode(A5922,2)</f>
        <v>6010</v>
      </c>
      <c r="P5922" cm="1">
        <f t="array" ref="P5922">[1]!s_stmnote_suppliertop5(A5922,D5922,1)</f>
        <v>0</v>
      </c>
      <c r="Q5922">
        <f>[1]!s_stmnote_suppliertop5(A5922,D5922,2)</f>
        <v>0</v>
      </c>
      <c r="R5922" cm="1">
        <f t="array" ref="R5922">[1]!s_stmnote_suppliertop5(A5922,D5922,3)</f>
        <v>0</v>
      </c>
      <c r="S5922" cm="1">
        <f t="array" ref="S5922">[1]!s_stmnote_suppliertop5(A5922,D5922,4)</f>
        <v>0</v>
      </c>
      <c r="T5922" cm="1">
        <f t="array" ref="T5922">[1]!s_stmnote_suppliertop5(A5922,D5922,5)</f>
        <v>0</v>
      </c>
      <c r="U5922" s="9">
        <f>[1]!s_stmnote_purchasetop5_pct(A5922,D5922)</f>
        <v>0</v>
      </c>
      <c r="V5922" cm="1">
        <f t="array" ref="V5922">[1]!s_stmnote_customertop5($A5922,$D5922,1)</f>
        <v>0</v>
      </c>
      <c r="W5922" cm="1">
        <f t="array" ref="W5922">[1]!s_stmnote_customertop5($A5922,$D5922,2)</f>
        <v>0</v>
      </c>
      <c r="X5922" cm="1">
        <f t="array" ref="X5922">[1]!s_stmnote_customertop5($A5922,$D5922,3)</f>
        <v>0</v>
      </c>
      <c r="Y5922" cm="1">
        <f t="array" ref="Y5922">[1]!s_stmnote_customertop5($A5922,$D5922,4)</f>
        <v>0</v>
      </c>
      <c r="Z5922" cm="1">
        <f t="array" ref="Z5922">[1]!s_stmnote_customertop5($A5922,$D5922,5)</f>
        <v>0</v>
      </c>
      <c r="AA5922" s="9">
        <f>[1]!s_stmnote_salestop5_pct(A5922,D5922)</f>
        <v>1.37</v>
      </c>
      <c r="AB5922" s="9">
        <f>[1]!s_fa_arturn(A5922,D5922)</f>
        <v>46.929000000000002</v>
      </c>
      <c r="AC5922" s="9">
        <f>[1]!fa_apturn(A5922,D5922)</f>
        <v>2.5952309459265201</v>
      </c>
      <c r="AD5922" s="9">
        <f>[1]!s_fa_invturn(A5922,D5922)</f>
        <v>0.2697</v>
      </c>
    </row>
    <row r="5923" spans="1:30">
      <c r="A5923">
        <v>600791</v>
      </c>
      <c r="B5923" t="s">
        <v>983</v>
      </c>
      <c r="C5923" t="s">
        <v>5138</v>
      </c>
      <c r="D5923" s="8">
        <f t="shared" si="93"/>
        <v>45291</v>
      </c>
      <c r="E5923" t="s">
        <v>7411</v>
      </c>
      <c r="F5923">
        <v>1</v>
      </c>
      <c r="G5923" t="s">
        <v>10263</v>
      </c>
      <c r="L5923" t="str" cm="1">
        <f t="array" ref="L5923">[1]!s_info_industry_gics(A5923,1)</f>
        <v>房地产</v>
      </c>
      <c r="M5923" t="str" cm="1">
        <f t="array" ref="M5923">[1]!s_info_industry_gicscode(A5923,1)</f>
        <v>60</v>
      </c>
      <c r="N5923" t="str">
        <f>[1]!s_info_industry_gics(A5923,2)</f>
        <v>房地产Ⅱ</v>
      </c>
      <c r="O5923" t="str">
        <f>[1]!s_info_industry_gicscode(A5923,2)</f>
        <v>6010</v>
      </c>
      <c r="P5923" cm="1">
        <f t="array" ref="P5923">[1]!s_stmnote_suppliertop5(A5923,D5923,1)</f>
        <v>0</v>
      </c>
      <c r="Q5923">
        <f>[1]!s_stmnote_suppliertop5(A5923,D5923,2)</f>
        <v>0</v>
      </c>
      <c r="R5923" cm="1">
        <f t="array" ref="R5923">[1]!s_stmnote_suppliertop5(A5923,D5923,3)</f>
        <v>0</v>
      </c>
      <c r="S5923" cm="1">
        <f t="array" ref="S5923">[1]!s_stmnote_suppliertop5(A5923,D5923,4)</f>
        <v>0</v>
      </c>
      <c r="T5923" cm="1">
        <f t="array" ref="T5923">[1]!s_stmnote_suppliertop5(A5923,D5923,5)</f>
        <v>0</v>
      </c>
      <c r="U5923" s="9">
        <f>[1]!s_stmnote_purchasetop5_pct(A5923,D5923)</f>
        <v>0</v>
      </c>
      <c r="V5923" cm="1">
        <f t="array" ref="V5923">[1]!s_stmnote_customertop5($A5923,$D5923,1)</f>
        <v>0</v>
      </c>
      <c r="W5923" cm="1">
        <f t="array" ref="W5923">[1]!s_stmnote_customertop5($A5923,$D5923,2)</f>
        <v>0</v>
      </c>
      <c r="X5923" cm="1">
        <f t="array" ref="X5923">[1]!s_stmnote_customertop5($A5923,$D5923,3)</f>
        <v>0</v>
      </c>
      <c r="Y5923" cm="1">
        <f t="array" ref="Y5923">[1]!s_stmnote_customertop5($A5923,$D5923,4)</f>
        <v>0</v>
      </c>
      <c r="Z5923" cm="1">
        <f t="array" ref="Z5923">[1]!s_stmnote_customertop5($A5923,$D5923,5)</f>
        <v>0</v>
      </c>
      <c r="AA5923" s="9">
        <f>[1]!s_stmnote_salestop5_pct(A5923,D5923)</f>
        <v>1.37</v>
      </c>
      <c r="AB5923" s="9">
        <f>[1]!s_fa_arturn(A5923,D5923)</f>
        <v>46.929000000000002</v>
      </c>
      <c r="AC5923" s="9">
        <f>[1]!fa_apturn(A5923,D5923)</f>
        <v>2.5952309459265201</v>
      </c>
      <c r="AD5923" s="9">
        <f>[1]!s_fa_invturn(A5923,D5923)</f>
        <v>0.2697</v>
      </c>
    </row>
    <row r="5924" spans="1:30">
      <c r="A5924">
        <v>600823</v>
      </c>
      <c r="B5924" t="s">
        <v>997</v>
      </c>
      <c r="C5924" t="s">
        <v>5199</v>
      </c>
      <c r="D5924" s="8">
        <f t="shared" si="93"/>
        <v>44561</v>
      </c>
      <c r="E5924" t="s">
        <v>7659</v>
      </c>
      <c r="F5924">
        <v>2</v>
      </c>
      <c r="G5924" t="s">
        <v>11274</v>
      </c>
      <c r="H5924" t="s">
        <v>12435</v>
      </c>
      <c r="L5924" t="str" cm="1">
        <f t="array" ref="L5924">[1]!s_info_industry_gics(A5924,1)</f>
        <v>房地产</v>
      </c>
      <c r="M5924" t="str" cm="1">
        <f t="array" ref="M5924">[1]!s_info_industry_gicscode(A5924,1)</f>
        <v>60</v>
      </c>
      <c r="N5924" t="str">
        <f>[1]!s_info_industry_gics(A5924,2)</f>
        <v>房地产Ⅱ</v>
      </c>
      <c r="O5924" t="str">
        <f>[1]!s_info_industry_gicscode(A5924,2)</f>
        <v>6010</v>
      </c>
      <c r="P5924" cm="1">
        <f t="array" ref="P5924">[1]!s_stmnote_suppliertop5(A5924,D5924,1)</f>
        <v>0</v>
      </c>
      <c r="Q5924">
        <f>[1]!s_stmnote_suppliertop5(A5924,D5924,2)</f>
        <v>0</v>
      </c>
      <c r="R5924" cm="1">
        <f t="array" ref="R5924">[1]!s_stmnote_suppliertop5(A5924,D5924,3)</f>
        <v>0</v>
      </c>
      <c r="S5924" cm="1">
        <f t="array" ref="S5924">[1]!s_stmnote_suppliertop5(A5924,D5924,4)</f>
        <v>0</v>
      </c>
      <c r="T5924" cm="1">
        <f t="array" ref="T5924">[1]!s_stmnote_suppliertop5(A5924,D5924,5)</f>
        <v>0</v>
      </c>
      <c r="U5924" s="9">
        <f>[1]!s_stmnote_purchasetop5_pct(A5924,D5924)</f>
        <v>31.65</v>
      </c>
      <c r="V5924" cm="1">
        <f t="array" ref="V5924">[1]!s_stmnote_customertop5($A5924,$D5924,1)</f>
        <v>0</v>
      </c>
      <c r="W5924" cm="1">
        <f t="array" ref="W5924">[1]!s_stmnote_customertop5($A5924,$D5924,2)</f>
        <v>0</v>
      </c>
      <c r="X5924" cm="1">
        <f t="array" ref="X5924">[1]!s_stmnote_customertop5($A5924,$D5924,3)</f>
        <v>0</v>
      </c>
      <c r="Y5924" cm="1">
        <f t="array" ref="Y5924">[1]!s_stmnote_customertop5($A5924,$D5924,4)</f>
        <v>0</v>
      </c>
      <c r="Z5924" cm="1">
        <f t="array" ref="Z5924">[1]!s_stmnote_customertop5($A5924,$D5924,5)</f>
        <v>0</v>
      </c>
      <c r="AA5924" s="9">
        <f>[1]!s_stmnote_salestop5_pct(A5924,D5924)</f>
        <v>5.49</v>
      </c>
      <c r="AB5924" s="9">
        <f>[1]!s_fa_arturn(A5924,D5924)</f>
        <v>6.2576000000000001</v>
      </c>
      <c r="AC5924" s="9">
        <f>[1]!fa_apturn(A5924,D5924)</f>
        <v>0.681821531062069</v>
      </c>
      <c r="AD5924" s="9">
        <f>[1]!s_fa_invturn(A5924,D5924)</f>
        <v>0.19719999999999999</v>
      </c>
    </row>
    <row r="5925" spans="1:30">
      <c r="A5925">
        <v>600823</v>
      </c>
      <c r="B5925" t="s">
        <v>997</v>
      </c>
      <c r="C5925" t="s">
        <v>5200</v>
      </c>
      <c r="D5925" s="8">
        <f t="shared" si="93"/>
        <v>44561</v>
      </c>
      <c r="E5925" t="s">
        <v>7796</v>
      </c>
      <c r="F5925">
        <v>1</v>
      </c>
      <c r="G5925" t="s">
        <v>11275</v>
      </c>
      <c r="L5925" t="str" cm="1">
        <f t="array" ref="L5925">[1]!s_info_industry_gics(A5925,1)</f>
        <v>房地产</v>
      </c>
      <c r="M5925" t="str" cm="1">
        <f t="array" ref="M5925">[1]!s_info_industry_gicscode(A5925,1)</f>
        <v>60</v>
      </c>
      <c r="N5925" t="str">
        <f>[1]!s_info_industry_gics(A5925,2)</f>
        <v>房地产Ⅱ</v>
      </c>
      <c r="O5925" t="str">
        <f>[1]!s_info_industry_gicscode(A5925,2)</f>
        <v>6010</v>
      </c>
      <c r="P5925" cm="1">
        <f t="array" ref="P5925">[1]!s_stmnote_suppliertop5(A5925,D5925,1)</f>
        <v>0</v>
      </c>
      <c r="Q5925">
        <f>[1]!s_stmnote_suppliertop5(A5925,D5925,2)</f>
        <v>0</v>
      </c>
      <c r="R5925" cm="1">
        <f t="array" ref="R5925">[1]!s_stmnote_suppliertop5(A5925,D5925,3)</f>
        <v>0</v>
      </c>
      <c r="S5925" cm="1">
        <f t="array" ref="S5925">[1]!s_stmnote_suppliertop5(A5925,D5925,4)</f>
        <v>0</v>
      </c>
      <c r="T5925" cm="1">
        <f t="array" ref="T5925">[1]!s_stmnote_suppliertop5(A5925,D5925,5)</f>
        <v>0</v>
      </c>
      <c r="U5925" s="9">
        <f>[1]!s_stmnote_purchasetop5_pct(A5925,D5925)</f>
        <v>31.65</v>
      </c>
      <c r="V5925" cm="1">
        <f t="array" ref="V5925">[1]!s_stmnote_customertop5($A5925,$D5925,1)</f>
        <v>0</v>
      </c>
      <c r="W5925" cm="1">
        <f t="array" ref="W5925">[1]!s_stmnote_customertop5($A5925,$D5925,2)</f>
        <v>0</v>
      </c>
      <c r="X5925" cm="1">
        <f t="array" ref="X5925">[1]!s_stmnote_customertop5($A5925,$D5925,3)</f>
        <v>0</v>
      </c>
      <c r="Y5925" cm="1">
        <f t="array" ref="Y5925">[1]!s_stmnote_customertop5($A5925,$D5925,4)</f>
        <v>0</v>
      </c>
      <c r="Z5925" cm="1">
        <f t="array" ref="Z5925">[1]!s_stmnote_customertop5($A5925,$D5925,5)</f>
        <v>0</v>
      </c>
      <c r="AA5925" s="9">
        <f>[1]!s_stmnote_salestop5_pct(A5925,D5925)</f>
        <v>5.49</v>
      </c>
      <c r="AB5925" s="9">
        <f>[1]!s_fa_arturn(A5925,D5925)</f>
        <v>6.2576000000000001</v>
      </c>
      <c r="AC5925" s="9">
        <f>[1]!fa_apturn(A5925,D5925)</f>
        <v>0.681821531062069</v>
      </c>
      <c r="AD5925" s="9">
        <f>[1]!s_fa_invturn(A5925,D5925)</f>
        <v>0.19719999999999999</v>
      </c>
    </row>
    <row r="5926" spans="1:30">
      <c r="A5926">
        <v>600823</v>
      </c>
      <c r="B5926" t="s">
        <v>997</v>
      </c>
      <c r="C5926" t="s">
        <v>5201</v>
      </c>
      <c r="D5926" s="8">
        <f t="shared" si="93"/>
        <v>44561</v>
      </c>
      <c r="E5926" t="s">
        <v>7183</v>
      </c>
      <c r="F5926">
        <v>2</v>
      </c>
      <c r="G5926" t="s">
        <v>11276</v>
      </c>
      <c r="H5926" t="s">
        <v>12436</v>
      </c>
      <c r="L5926" t="str" cm="1">
        <f t="array" ref="L5926">[1]!s_info_industry_gics(A5926,1)</f>
        <v>房地产</v>
      </c>
      <c r="M5926" t="str" cm="1">
        <f t="array" ref="M5926">[1]!s_info_industry_gicscode(A5926,1)</f>
        <v>60</v>
      </c>
      <c r="N5926" t="str">
        <f>[1]!s_info_industry_gics(A5926,2)</f>
        <v>房地产Ⅱ</v>
      </c>
      <c r="O5926" t="str">
        <f>[1]!s_info_industry_gicscode(A5926,2)</f>
        <v>6010</v>
      </c>
      <c r="P5926" cm="1">
        <f t="array" ref="P5926">[1]!s_stmnote_suppliertop5(A5926,D5926,1)</f>
        <v>0</v>
      </c>
      <c r="Q5926">
        <f>[1]!s_stmnote_suppliertop5(A5926,D5926,2)</f>
        <v>0</v>
      </c>
      <c r="R5926" cm="1">
        <f t="array" ref="R5926">[1]!s_stmnote_suppliertop5(A5926,D5926,3)</f>
        <v>0</v>
      </c>
      <c r="S5926" cm="1">
        <f t="array" ref="S5926">[1]!s_stmnote_suppliertop5(A5926,D5926,4)</f>
        <v>0</v>
      </c>
      <c r="T5926" cm="1">
        <f t="array" ref="T5926">[1]!s_stmnote_suppliertop5(A5926,D5926,5)</f>
        <v>0</v>
      </c>
      <c r="U5926" s="9">
        <f>[1]!s_stmnote_purchasetop5_pct(A5926,D5926)</f>
        <v>31.65</v>
      </c>
      <c r="V5926" cm="1">
        <f t="array" ref="V5926">[1]!s_stmnote_customertop5($A5926,$D5926,1)</f>
        <v>0</v>
      </c>
      <c r="W5926" cm="1">
        <f t="array" ref="W5926">[1]!s_stmnote_customertop5($A5926,$D5926,2)</f>
        <v>0</v>
      </c>
      <c r="X5926" cm="1">
        <f t="array" ref="X5926">[1]!s_stmnote_customertop5($A5926,$D5926,3)</f>
        <v>0</v>
      </c>
      <c r="Y5926" cm="1">
        <f t="array" ref="Y5926">[1]!s_stmnote_customertop5($A5926,$D5926,4)</f>
        <v>0</v>
      </c>
      <c r="Z5926" cm="1">
        <f t="array" ref="Z5926">[1]!s_stmnote_customertop5($A5926,$D5926,5)</f>
        <v>0</v>
      </c>
      <c r="AA5926" s="9">
        <f>[1]!s_stmnote_salestop5_pct(A5926,D5926)</f>
        <v>5.49</v>
      </c>
      <c r="AB5926" s="9">
        <f>[1]!s_fa_arturn(A5926,D5926)</f>
        <v>6.2576000000000001</v>
      </c>
      <c r="AC5926" s="9">
        <f>[1]!fa_apturn(A5926,D5926)</f>
        <v>0.681821531062069</v>
      </c>
      <c r="AD5926" s="9">
        <f>[1]!s_fa_invturn(A5926,D5926)</f>
        <v>0.19719999999999999</v>
      </c>
    </row>
    <row r="5927" spans="1:30">
      <c r="A5927">
        <v>600823</v>
      </c>
      <c r="B5927" t="s">
        <v>997</v>
      </c>
      <c r="C5927" t="s">
        <v>5202</v>
      </c>
      <c r="D5927" s="8">
        <f t="shared" si="93"/>
        <v>44561</v>
      </c>
      <c r="E5927" t="s">
        <v>7741</v>
      </c>
      <c r="F5927">
        <v>1</v>
      </c>
      <c r="G5927" t="s">
        <v>11277</v>
      </c>
      <c r="L5927" t="str" cm="1">
        <f t="array" ref="L5927">[1]!s_info_industry_gics(A5927,1)</f>
        <v>房地产</v>
      </c>
      <c r="M5927" t="str" cm="1">
        <f t="array" ref="M5927">[1]!s_info_industry_gicscode(A5927,1)</f>
        <v>60</v>
      </c>
      <c r="N5927" t="str">
        <f>[1]!s_info_industry_gics(A5927,2)</f>
        <v>房地产Ⅱ</v>
      </c>
      <c r="O5927" t="str">
        <f>[1]!s_info_industry_gicscode(A5927,2)</f>
        <v>6010</v>
      </c>
      <c r="P5927" cm="1">
        <f t="array" ref="P5927">[1]!s_stmnote_suppliertop5(A5927,D5927,1)</f>
        <v>0</v>
      </c>
      <c r="Q5927">
        <f>[1]!s_stmnote_suppliertop5(A5927,D5927,2)</f>
        <v>0</v>
      </c>
      <c r="R5927" cm="1">
        <f t="array" ref="R5927">[1]!s_stmnote_suppliertop5(A5927,D5927,3)</f>
        <v>0</v>
      </c>
      <c r="S5927" cm="1">
        <f t="array" ref="S5927">[1]!s_stmnote_suppliertop5(A5927,D5927,4)</f>
        <v>0</v>
      </c>
      <c r="T5927" cm="1">
        <f t="array" ref="T5927">[1]!s_stmnote_suppliertop5(A5927,D5927,5)</f>
        <v>0</v>
      </c>
      <c r="U5927" s="9">
        <f>[1]!s_stmnote_purchasetop5_pct(A5927,D5927)</f>
        <v>31.65</v>
      </c>
      <c r="V5927" cm="1">
        <f t="array" ref="V5927">[1]!s_stmnote_customertop5($A5927,$D5927,1)</f>
        <v>0</v>
      </c>
      <c r="W5927" cm="1">
        <f t="array" ref="W5927">[1]!s_stmnote_customertop5($A5927,$D5927,2)</f>
        <v>0</v>
      </c>
      <c r="X5927" cm="1">
        <f t="array" ref="X5927">[1]!s_stmnote_customertop5($A5927,$D5927,3)</f>
        <v>0</v>
      </c>
      <c r="Y5927" cm="1">
        <f t="array" ref="Y5927">[1]!s_stmnote_customertop5($A5927,$D5927,4)</f>
        <v>0</v>
      </c>
      <c r="Z5927" cm="1">
        <f t="array" ref="Z5927">[1]!s_stmnote_customertop5($A5927,$D5927,5)</f>
        <v>0</v>
      </c>
      <c r="AA5927" s="9">
        <f>[1]!s_stmnote_salestop5_pct(A5927,D5927)</f>
        <v>5.49</v>
      </c>
      <c r="AB5927" s="9">
        <f>[1]!s_fa_arturn(A5927,D5927)</f>
        <v>6.2576000000000001</v>
      </c>
      <c r="AC5927" s="9">
        <f>[1]!fa_apturn(A5927,D5927)</f>
        <v>0.681821531062069</v>
      </c>
      <c r="AD5927" s="9">
        <f>[1]!s_fa_invturn(A5927,D5927)</f>
        <v>0.19719999999999999</v>
      </c>
    </row>
    <row r="5928" spans="1:30">
      <c r="A5928">
        <v>600823</v>
      </c>
      <c r="B5928" t="s">
        <v>997</v>
      </c>
      <c r="C5928" t="s">
        <v>5199</v>
      </c>
      <c r="D5928" s="8">
        <f t="shared" si="93"/>
        <v>44561</v>
      </c>
      <c r="E5928" t="s">
        <v>6922</v>
      </c>
      <c r="F5928">
        <v>1</v>
      </c>
      <c r="G5928" t="s">
        <v>11278</v>
      </c>
      <c r="L5928" t="str" cm="1">
        <f t="array" ref="L5928">[1]!s_info_industry_gics(A5928,1)</f>
        <v>房地产</v>
      </c>
      <c r="M5928" t="str" cm="1">
        <f t="array" ref="M5928">[1]!s_info_industry_gicscode(A5928,1)</f>
        <v>60</v>
      </c>
      <c r="N5928" t="str">
        <f>[1]!s_info_industry_gics(A5928,2)</f>
        <v>房地产Ⅱ</v>
      </c>
      <c r="O5928" t="str">
        <f>[1]!s_info_industry_gicscode(A5928,2)</f>
        <v>6010</v>
      </c>
      <c r="P5928" cm="1">
        <f t="array" ref="P5928">[1]!s_stmnote_suppliertop5(A5928,D5928,1)</f>
        <v>0</v>
      </c>
      <c r="Q5928">
        <f>[1]!s_stmnote_suppliertop5(A5928,D5928,2)</f>
        <v>0</v>
      </c>
      <c r="R5928" cm="1">
        <f t="array" ref="R5928">[1]!s_stmnote_suppliertop5(A5928,D5928,3)</f>
        <v>0</v>
      </c>
      <c r="S5928" cm="1">
        <f t="array" ref="S5928">[1]!s_stmnote_suppliertop5(A5928,D5928,4)</f>
        <v>0</v>
      </c>
      <c r="T5928" cm="1">
        <f t="array" ref="T5928">[1]!s_stmnote_suppliertop5(A5928,D5928,5)</f>
        <v>0</v>
      </c>
      <c r="U5928" s="9">
        <f>[1]!s_stmnote_purchasetop5_pct(A5928,D5928)</f>
        <v>31.65</v>
      </c>
      <c r="V5928" cm="1">
        <f t="array" ref="V5928">[1]!s_stmnote_customertop5($A5928,$D5928,1)</f>
        <v>0</v>
      </c>
      <c r="W5928" cm="1">
        <f t="array" ref="W5928">[1]!s_stmnote_customertop5($A5928,$D5928,2)</f>
        <v>0</v>
      </c>
      <c r="X5928" cm="1">
        <f t="array" ref="X5928">[1]!s_stmnote_customertop5($A5928,$D5928,3)</f>
        <v>0</v>
      </c>
      <c r="Y5928" cm="1">
        <f t="array" ref="Y5928">[1]!s_stmnote_customertop5($A5928,$D5928,4)</f>
        <v>0</v>
      </c>
      <c r="Z5928" cm="1">
        <f t="array" ref="Z5928">[1]!s_stmnote_customertop5($A5928,$D5928,5)</f>
        <v>0</v>
      </c>
      <c r="AA5928" s="9">
        <f>[1]!s_stmnote_salestop5_pct(A5928,D5928)</f>
        <v>5.49</v>
      </c>
      <c r="AB5928" s="9">
        <f>[1]!s_fa_arturn(A5928,D5928)</f>
        <v>6.2576000000000001</v>
      </c>
      <c r="AC5928" s="9">
        <f>[1]!fa_apturn(A5928,D5928)</f>
        <v>0.681821531062069</v>
      </c>
      <c r="AD5928" s="9">
        <f>[1]!s_fa_invturn(A5928,D5928)</f>
        <v>0.19719999999999999</v>
      </c>
    </row>
    <row r="5929" spans="1:30">
      <c r="A5929">
        <v>600823</v>
      </c>
      <c r="B5929" t="s">
        <v>997</v>
      </c>
      <c r="C5929" t="s">
        <v>5203</v>
      </c>
      <c r="D5929" s="8">
        <f t="shared" si="93"/>
        <v>44561</v>
      </c>
      <c r="E5929" t="s">
        <v>7060</v>
      </c>
      <c r="F5929">
        <v>1</v>
      </c>
      <c r="G5929" t="s">
        <v>11279</v>
      </c>
      <c r="L5929" t="str" cm="1">
        <f t="array" ref="L5929">[1]!s_info_industry_gics(A5929,1)</f>
        <v>房地产</v>
      </c>
      <c r="M5929" t="str" cm="1">
        <f t="array" ref="M5929">[1]!s_info_industry_gicscode(A5929,1)</f>
        <v>60</v>
      </c>
      <c r="N5929" t="str">
        <f>[1]!s_info_industry_gics(A5929,2)</f>
        <v>房地产Ⅱ</v>
      </c>
      <c r="O5929" t="str">
        <f>[1]!s_info_industry_gicscode(A5929,2)</f>
        <v>6010</v>
      </c>
      <c r="P5929" cm="1">
        <f t="array" ref="P5929">[1]!s_stmnote_suppliertop5(A5929,D5929,1)</f>
        <v>0</v>
      </c>
      <c r="Q5929">
        <f>[1]!s_stmnote_suppliertop5(A5929,D5929,2)</f>
        <v>0</v>
      </c>
      <c r="R5929" cm="1">
        <f t="array" ref="R5929">[1]!s_stmnote_suppliertop5(A5929,D5929,3)</f>
        <v>0</v>
      </c>
      <c r="S5929" cm="1">
        <f t="array" ref="S5929">[1]!s_stmnote_suppliertop5(A5929,D5929,4)</f>
        <v>0</v>
      </c>
      <c r="T5929" cm="1">
        <f t="array" ref="T5929">[1]!s_stmnote_suppliertop5(A5929,D5929,5)</f>
        <v>0</v>
      </c>
      <c r="U5929" s="9">
        <f>[1]!s_stmnote_purchasetop5_pct(A5929,D5929)</f>
        <v>31.65</v>
      </c>
      <c r="V5929" cm="1">
        <f t="array" ref="V5929">[1]!s_stmnote_customertop5($A5929,$D5929,1)</f>
        <v>0</v>
      </c>
      <c r="W5929" cm="1">
        <f t="array" ref="W5929">[1]!s_stmnote_customertop5($A5929,$D5929,2)</f>
        <v>0</v>
      </c>
      <c r="X5929" cm="1">
        <f t="array" ref="X5929">[1]!s_stmnote_customertop5($A5929,$D5929,3)</f>
        <v>0</v>
      </c>
      <c r="Y5929" cm="1">
        <f t="array" ref="Y5929">[1]!s_stmnote_customertop5($A5929,$D5929,4)</f>
        <v>0</v>
      </c>
      <c r="Z5929" cm="1">
        <f t="array" ref="Z5929">[1]!s_stmnote_customertop5($A5929,$D5929,5)</f>
        <v>0</v>
      </c>
      <c r="AA5929" s="9">
        <f>[1]!s_stmnote_salestop5_pct(A5929,D5929)</f>
        <v>5.49</v>
      </c>
      <c r="AB5929" s="9">
        <f>[1]!s_fa_arturn(A5929,D5929)</f>
        <v>6.2576000000000001</v>
      </c>
      <c r="AC5929" s="9">
        <f>[1]!fa_apturn(A5929,D5929)</f>
        <v>0.681821531062069</v>
      </c>
      <c r="AD5929" s="9">
        <f>[1]!s_fa_invturn(A5929,D5929)</f>
        <v>0.19719999999999999</v>
      </c>
    </row>
    <row r="5930" spans="1:30">
      <c r="A5930">
        <v>600823</v>
      </c>
      <c r="B5930" t="s">
        <v>997</v>
      </c>
      <c r="C5930" t="s">
        <v>5204</v>
      </c>
      <c r="D5930" s="8">
        <f t="shared" si="93"/>
        <v>44561</v>
      </c>
      <c r="E5930" t="s">
        <v>7519</v>
      </c>
      <c r="F5930">
        <v>1</v>
      </c>
      <c r="G5930" t="s">
        <v>11280</v>
      </c>
      <c r="L5930" t="str" cm="1">
        <f t="array" ref="L5930">[1]!s_info_industry_gics(A5930,1)</f>
        <v>房地产</v>
      </c>
      <c r="M5930" t="str" cm="1">
        <f t="array" ref="M5930">[1]!s_info_industry_gicscode(A5930,1)</f>
        <v>60</v>
      </c>
      <c r="N5930" t="str">
        <f>[1]!s_info_industry_gics(A5930,2)</f>
        <v>房地产Ⅱ</v>
      </c>
      <c r="O5930" t="str">
        <f>[1]!s_info_industry_gicscode(A5930,2)</f>
        <v>6010</v>
      </c>
      <c r="P5930" cm="1">
        <f t="array" ref="P5930">[1]!s_stmnote_suppliertop5(A5930,D5930,1)</f>
        <v>0</v>
      </c>
      <c r="Q5930">
        <f>[1]!s_stmnote_suppliertop5(A5930,D5930,2)</f>
        <v>0</v>
      </c>
      <c r="R5930" cm="1">
        <f t="array" ref="R5930">[1]!s_stmnote_suppliertop5(A5930,D5930,3)</f>
        <v>0</v>
      </c>
      <c r="S5930" cm="1">
        <f t="array" ref="S5930">[1]!s_stmnote_suppliertop5(A5930,D5930,4)</f>
        <v>0</v>
      </c>
      <c r="T5930" cm="1">
        <f t="array" ref="T5930">[1]!s_stmnote_suppliertop5(A5930,D5930,5)</f>
        <v>0</v>
      </c>
      <c r="U5930" s="9">
        <f>[1]!s_stmnote_purchasetop5_pct(A5930,D5930)</f>
        <v>31.65</v>
      </c>
      <c r="V5930" cm="1">
        <f t="array" ref="V5930">[1]!s_stmnote_customertop5($A5930,$D5930,1)</f>
        <v>0</v>
      </c>
      <c r="W5930" cm="1">
        <f t="array" ref="W5930">[1]!s_stmnote_customertop5($A5930,$D5930,2)</f>
        <v>0</v>
      </c>
      <c r="X5930" cm="1">
        <f t="array" ref="X5930">[1]!s_stmnote_customertop5($A5930,$D5930,3)</f>
        <v>0</v>
      </c>
      <c r="Y5930" cm="1">
        <f t="array" ref="Y5930">[1]!s_stmnote_customertop5($A5930,$D5930,4)</f>
        <v>0</v>
      </c>
      <c r="Z5930" cm="1">
        <f t="array" ref="Z5930">[1]!s_stmnote_customertop5($A5930,$D5930,5)</f>
        <v>0</v>
      </c>
      <c r="AA5930" s="9">
        <f>[1]!s_stmnote_salestop5_pct(A5930,D5930)</f>
        <v>5.49</v>
      </c>
      <c r="AB5930" s="9">
        <f>[1]!s_fa_arturn(A5930,D5930)</f>
        <v>6.2576000000000001</v>
      </c>
      <c r="AC5930" s="9">
        <f>[1]!fa_apturn(A5930,D5930)</f>
        <v>0.681821531062069</v>
      </c>
      <c r="AD5930" s="9">
        <f>[1]!s_fa_invturn(A5930,D5930)</f>
        <v>0.19719999999999999</v>
      </c>
    </row>
    <row r="5931" spans="1:30">
      <c r="A5931">
        <v>600823</v>
      </c>
      <c r="B5931" t="s">
        <v>997</v>
      </c>
      <c r="C5931" t="s">
        <v>5205</v>
      </c>
      <c r="D5931" s="8">
        <f t="shared" si="93"/>
        <v>44926</v>
      </c>
      <c r="E5931" t="s">
        <v>7152</v>
      </c>
      <c r="F5931">
        <v>2</v>
      </c>
      <c r="G5931" t="s">
        <v>11281</v>
      </c>
      <c r="H5931" t="s">
        <v>12437</v>
      </c>
      <c r="L5931" t="str" cm="1">
        <f t="array" ref="L5931">[1]!s_info_industry_gics(A5931,1)</f>
        <v>房地产</v>
      </c>
      <c r="M5931" t="str" cm="1">
        <f t="array" ref="M5931">[1]!s_info_industry_gicscode(A5931,1)</f>
        <v>60</v>
      </c>
      <c r="N5931" t="str">
        <f>[1]!s_info_industry_gics(A5931,2)</f>
        <v>房地产Ⅱ</v>
      </c>
      <c r="O5931" t="str">
        <f>[1]!s_info_industry_gicscode(A5931,2)</f>
        <v>6010</v>
      </c>
      <c r="P5931" cm="1">
        <f t="array" ref="P5931">[1]!s_stmnote_suppliertop5(A5931,D5931,1)</f>
        <v>0</v>
      </c>
      <c r="Q5931">
        <f>[1]!s_stmnote_suppliertop5(A5931,D5931,2)</f>
        <v>0</v>
      </c>
      <c r="R5931" cm="1">
        <f t="array" ref="R5931">[1]!s_stmnote_suppliertop5(A5931,D5931,3)</f>
        <v>0</v>
      </c>
      <c r="S5931" cm="1">
        <f t="array" ref="S5931">[1]!s_stmnote_suppliertop5(A5931,D5931,4)</f>
        <v>0</v>
      </c>
      <c r="T5931" cm="1">
        <f t="array" ref="T5931">[1]!s_stmnote_suppliertop5(A5931,D5931,5)</f>
        <v>0</v>
      </c>
      <c r="U5931" s="9">
        <f>[1]!s_stmnote_purchasetop5_pct(A5931,D5931)</f>
        <v>16.29</v>
      </c>
      <c r="V5931" cm="1">
        <f t="array" ref="V5931">[1]!s_stmnote_customertop5($A5931,$D5931,1)</f>
        <v>0</v>
      </c>
      <c r="W5931" cm="1">
        <f t="array" ref="W5931">[1]!s_stmnote_customertop5($A5931,$D5931,2)</f>
        <v>0</v>
      </c>
      <c r="X5931" cm="1">
        <f t="array" ref="X5931">[1]!s_stmnote_customertop5($A5931,$D5931,3)</f>
        <v>0</v>
      </c>
      <c r="Y5931" cm="1">
        <f t="array" ref="Y5931">[1]!s_stmnote_customertop5($A5931,$D5931,4)</f>
        <v>0</v>
      </c>
      <c r="Z5931" cm="1">
        <f t="array" ref="Z5931">[1]!s_stmnote_customertop5($A5931,$D5931,5)</f>
        <v>0</v>
      </c>
      <c r="AA5931" s="9">
        <f>[1]!s_stmnote_salestop5_pct(A5931,D5931)</f>
        <v>8.2899999999999991</v>
      </c>
      <c r="AB5931" s="9">
        <f>[1]!s_fa_arturn(A5931,D5931)</f>
        <v>3.9967999999999999</v>
      </c>
      <c r="AC5931" s="9">
        <f>[1]!fa_apturn(A5931,D5931)</f>
        <v>0.25500687282398699</v>
      </c>
      <c r="AD5931" s="9">
        <f>[1]!s_fa_invturn(A5931,D5931)</f>
        <v>7.4200000000000002E-2</v>
      </c>
    </row>
    <row r="5932" spans="1:30">
      <c r="A5932">
        <v>600823</v>
      </c>
      <c r="B5932" t="s">
        <v>997</v>
      </c>
      <c r="C5932" t="s">
        <v>5206</v>
      </c>
      <c r="D5932" s="8">
        <f t="shared" si="93"/>
        <v>44926</v>
      </c>
      <c r="E5932" t="s">
        <v>7719</v>
      </c>
      <c r="F5932">
        <v>1</v>
      </c>
      <c r="G5932" t="s">
        <v>11282</v>
      </c>
      <c r="L5932" t="str" cm="1">
        <f t="array" ref="L5932">[1]!s_info_industry_gics(A5932,1)</f>
        <v>房地产</v>
      </c>
      <c r="M5932" t="str" cm="1">
        <f t="array" ref="M5932">[1]!s_info_industry_gicscode(A5932,1)</f>
        <v>60</v>
      </c>
      <c r="N5932" t="str">
        <f>[1]!s_info_industry_gics(A5932,2)</f>
        <v>房地产Ⅱ</v>
      </c>
      <c r="O5932" t="str">
        <f>[1]!s_info_industry_gicscode(A5932,2)</f>
        <v>6010</v>
      </c>
      <c r="P5932" cm="1">
        <f t="array" ref="P5932">[1]!s_stmnote_suppliertop5(A5932,D5932,1)</f>
        <v>0</v>
      </c>
      <c r="Q5932">
        <f>[1]!s_stmnote_suppliertop5(A5932,D5932,2)</f>
        <v>0</v>
      </c>
      <c r="R5932" cm="1">
        <f t="array" ref="R5932">[1]!s_stmnote_suppliertop5(A5932,D5932,3)</f>
        <v>0</v>
      </c>
      <c r="S5932" cm="1">
        <f t="array" ref="S5932">[1]!s_stmnote_suppliertop5(A5932,D5932,4)</f>
        <v>0</v>
      </c>
      <c r="T5932" cm="1">
        <f t="array" ref="T5932">[1]!s_stmnote_suppliertop5(A5932,D5932,5)</f>
        <v>0</v>
      </c>
      <c r="U5932" s="9">
        <f>[1]!s_stmnote_purchasetop5_pct(A5932,D5932)</f>
        <v>16.29</v>
      </c>
      <c r="V5932" cm="1">
        <f t="array" ref="V5932">[1]!s_stmnote_customertop5($A5932,$D5932,1)</f>
        <v>0</v>
      </c>
      <c r="W5932" cm="1">
        <f t="array" ref="W5932">[1]!s_stmnote_customertop5($A5932,$D5932,2)</f>
        <v>0</v>
      </c>
      <c r="X5932" cm="1">
        <f t="array" ref="X5932">[1]!s_stmnote_customertop5($A5932,$D5932,3)</f>
        <v>0</v>
      </c>
      <c r="Y5932" cm="1">
        <f t="array" ref="Y5932">[1]!s_stmnote_customertop5($A5932,$D5932,4)</f>
        <v>0</v>
      </c>
      <c r="Z5932" cm="1">
        <f t="array" ref="Z5932">[1]!s_stmnote_customertop5($A5932,$D5932,5)</f>
        <v>0</v>
      </c>
      <c r="AA5932" s="9">
        <f>[1]!s_stmnote_salestop5_pct(A5932,D5932)</f>
        <v>8.2899999999999991</v>
      </c>
      <c r="AB5932" s="9">
        <f>[1]!s_fa_arturn(A5932,D5932)</f>
        <v>3.9967999999999999</v>
      </c>
      <c r="AC5932" s="9">
        <f>[1]!fa_apturn(A5932,D5932)</f>
        <v>0.25500687282398699</v>
      </c>
      <c r="AD5932" s="9">
        <f>[1]!s_fa_invturn(A5932,D5932)</f>
        <v>7.4200000000000002E-2</v>
      </c>
    </row>
    <row r="5933" spans="1:30">
      <c r="A5933">
        <v>600848</v>
      </c>
      <c r="B5933" t="s">
        <v>1004</v>
      </c>
      <c r="C5933" t="s">
        <v>5223</v>
      </c>
      <c r="D5933" s="8">
        <f t="shared" si="93"/>
        <v>44561</v>
      </c>
      <c r="E5933" t="s">
        <v>7116</v>
      </c>
      <c r="F5933">
        <v>1</v>
      </c>
      <c r="G5933" t="s">
        <v>9486</v>
      </c>
      <c r="L5933" t="str" cm="1">
        <f t="array" ref="L5933">[1]!s_info_industry_gics(A5933,1)</f>
        <v>房地产</v>
      </c>
      <c r="M5933" t="str" cm="1">
        <f t="array" ref="M5933">[1]!s_info_industry_gicscode(A5933,1)</f>
        <v>60</v>
      </c>
      <c r="N5933" t="str">
        <f>[1]!s_info_industry_gics(A5933,2)</f>
        <v>房地产Ⅱ</v>
      </c>
      <c r="O5933" t="str">
        <f>[1]!s_info_industry_gicscode(A5933,2)</f>
        <v>6010</v>
      </c>
      <c r="P5933" cm="1">
        <f t="array" ref="P5933">[1]!s_stmnote_suppliertop5(A5933,D5933,1)</f>
        <v>0</v>
      </c>
      <c r="Q5933">
        <f>[1]!s_stmnote_suppliertop5(A5933,D5933,2)</f>
        <v>0</v>
      </c>
      <c r="R5933" cm="1">
        <f t="array" ref="R5933">[1]!s_stmnote_suppliertop5(A5933,D5933,3)</f>
        <v>0</v>
      </c>
      <c r="S5933" cm="1">
        <f t="array" ref="S5933">[1]!s_stmnote_suppliertop5(A5933,D5933,4)</f>
        <v>0</v>
      </c>
      <c r="T5933" cm="1">
        <f t="array" ref="T5933">[1]!s_stmnote_suppliertop5(A5933,D5933,5)</f>
        <v>0</v>
      </c>
      <c r="U5933" s="9">
        <f>[1]!s_stmnote_purchasetop5_pct(A5933,D5933)</f>
        <v>54.65</v>
      </c>
      <c r="V5933" cm="1">
        <f t="array" ref="V5933">[1]!s_stmnote_customertop5($A5933,$D5933,1)</f>
        <v>0</v>
      </c>
      <c r="W5933" cm="1">
        <f t="array" ref="W5933">[1]!s_stmnote_customertop5($A5933,$D5933,2)</f>
        <v>0</v>
      </c>
      <c r="X5933" cm="1">
        <f t="array" ref="X5933">[1]!s_stmnote_customertop5($A5933,$D5933,3)</f>
        <v>0</v>
      </c>
      <c r="Y5933" cm="1">
        <f t="array" ref="Y5933">[1]!s_stmnote_customertop5($A5933,$D5933,4)</f>
        <v>0</v>
      </c>
      <c r="Z5933" cm="1">
        <f t="array" ref="Z5933">[1]!s_stmnote_customertop5($A5933,$D5933,5)</f>
        <v>0</v>
      </c>
      <c r="AA5933" s="9">
        <f>[1]!s_stmnote_salestop5_pct(A5933,D5933)</f>
        <v>51.36</v>
      </c>
      <c r="AB5933" s="9">
        <f>[1]!s_fa_arturn(A5933,D5933)</f>
        <v>29.8752</v>
      </c>
      <c r="AC5933" s="9">
        <f>[1]!fa_apturn(A5933,D5933)</f>
        <v>0.52740911160596804</v>
      </c>
      <c r="AD5933" s="9">
        <f>[1]!s_fa_invturn(A5933,D5933)</f>
        <v>0.13</v>
      </c>
    </row>
    <row r="5934" spans="1:30">
      <c r="A5934">
        <v>600848</v>
      </c>
      <c r="B5934" t="s">
        <v>1004</v>
      </c>
      <c r="C5934" t="s">
        <v>5224</v>
      </c>
      <c r="D5934" s="8">
        <f t="shared" si="93"/>
        <v>44561</v>
      </c>
      <c r="E5934" t="s">
        <v>7796</v>
      </c>
      <c r="F5934">
        <v>1</v>
      </c>
      <c r="G5934" t="s">
        <v>9487</v>
      </c>
      <c r="L5934" t="str" cm="1">
        <f t="array" ref="L5934">[1]!s_info_industry_gics(A5934,1)</f>
        <v>房地产</v>
      </c>
      <c r="M5934" t="str" cm="1">
        <f t="array" ref="M5934">[1]!s_info_industry_gicscode(A5934,1)</f>
        <v>60</v>
      </c>
      <c r="N5934" t="str">
        <f>[1]!s_info_industry_gics(A5934,2)</f>
        <v>房地产Ⅱ</v>
      </c>
      <c r="O5934" t="str">
        <f>[1]!s_info_industry_gicscode(A5934,2)</f>
        <v>6010</v>
      </c>
      <c r="P5934" cm="1">
        <f t="array" ref="P5934">[1]!s_stmnote_suppliertop5(A5934,D5934,1)</f>
        <v>0</v>
      </c>
      <c r="Q5934">
        <f>[1]!s_stmnote_suppliertop5(A5934,D5934,2)</f>
        <v>0</v>
      </c>
      <c r="R5934" cm="1">
        <f t="array" ref="R5934">[1]!s_stmnote_suppliertop5(A5934,D5934,3)</f>
        <v>0</v>
      </c>
      <c r="S5934" cm="1">
        <f t="array" ref="S5934">[1]!s_stmnote_suppliertop5(A5934,D5934,4)</f>
        <v>0</v>
      </c>
      <c r="T5934" cm="1">
        <f t="array" ref="T5934">[1]!s_stmnote_suppliertop5(A5934,D5934,5)</f>
        <v>0</v>
      </c>
      <c r="U5934" s="9">
        <f>[1]!s_stmnote_purchasetop5_pct(A5934,D5934)</f>
        <v>54.65</v>
      </c>
      <c r="V5934" cm="1">
        <f t="array" ref="V5934">[1]!s_stmnote_customertop5($A5934,$D5934,1)</f>
        <v>0</v>
      </c>
      <c r="W5934" cm="1">
        <f t="array" ref="W5934">[1]!s_stmnote_customertop5($A5934,$D5934,2)</f>
        <v>0</v>
      </c>
      <c r="X5934" cm="1">
        <f t="array" ref="X5934">[1]!s_stmnote_customertop5($A5934,$D5934,3)</f>
        <v>0</v>
      </c>
      <c r="Y5934" cm="1">
        <f t="array" ref="Y5934">[1]!s_stmnote_customertop5($A5934,$D5934,4)</f>
        <v>0</v>
      </c>
      <c r="Z5934" cm="1">
        <f t="array" ref="Z5934">[1]!s_stmnote_customertop5($A5934,$D5934,5)</f>
        <v>0</v>
      </c>
      <c r="AA5934" s="9">
        <f>[1]!s_stmnote_salestop5_pct(A5934,D5934)</f>
        <v>51.36</v>
      </c>
      <c r="AB5934" s="9">
        <f>[1]!s_fa_arturn(A5934,D5934)</f>
        <v>29.8752</v>
      </c>
      <c r="AC5934" s="9">
        <f>[1]!fa_apturn(A5934,D5934)</f>
        <v>0.52740911160596804</v>
      </c>
      <c r="AD5934" s="9">
        <f>[1]!s_fa_invturn(A5934,D5934)</f>
        <v>0.13</v>
      </c>
    </row>
    <row r="5935" spans="1:30">
      <c r="A5935">
        <v>600848</v>
      </c>
      <c r="B5935" t="s">
        <v>1004</v>
      </c>
      <c r="C5935" t="s">
        <v>5225</v>
      </c>
      <c r="D5935" s="8">
        <f t="shared" si="93"/>
        <v>45657</v>
      </c>
      <c r="E5935" t="s">
        <v>7119</v>
      </c>
      <c r="F5935">
        <v>1</v>
      </c>
      <c r="G5935" t="s">
        <v>9488</v>
      </c>
      <c r="L5935" t="str" cm="1">
        <f t="array" ref="L5935">[1]!s_info_industry_gics(A5935,1)</f>
        <v>房地产</v>
      </c>
      <c r="M5935" t="str" cm="1">
        <f t="array" ref="M5935">[1]!s_info_industry_gicscode(A5935,1)</f>
        <v>60</v>
      </c>
      <c r="N5935" t="str">
        <f>[1]!s_info_industry_gics(A5935,2)</f>
        <v>房地产Ⅱ</v>
      </c>
      <c r="O5935" t="str">
        <f>[1]!s_info_industry_gicscode(A5935,2)</f>
        <v>6010</v>
      </c>
      <c r="P5935" cm="1">
        <f t="array" ref="P5935">[1]!s_stmnote_suppliertop5(A5935,D5935,1)</f>
        <v>0</v>
      </c>
      <c r="Q5935">
        <f>[1]!s_stmnote_suppliertop5(A5935,D5935,2)</f>
        <v>0</v>
      </c>
      <c r="R5935" cm="1">
        <f t="array" ref="R5935">[1]!s_stmnote_suppliertop5(A5935,D5935,3)</f>
        <v>0</v>
      </c>
      <c r="S5935" cm="1">
        <f t="array" ref="S5935">[1]!s_stmnote_suppliertop5(A5935,D5935,4)</f>
        <v>0</v>
      </c>
      <c r="T5935" cm="1">
        <f t="array" ref="T5935">[1]!s_stmnote_suppliertop5(A5935,D5935,5)</f>
        <v>0</v>
      </c>
      <c r="U5935" s="9">
        <f>[1]!s_stmnote_purchasetop5_pct(A5935,D5935)</f>
        <v>0</v>
      </c>
      <c r="V5935" cm="1">
        <f t="array" ref="V5935">[1]!s_stmnote_customertop5($A5935,$D5935,1)</f>
        <v>0</v>
      </c>
      <c r="W5935" cm="1">
        <f t="array" ref="W5935">[1]!s_stmnote_customertop5($A5935,$D5935,2)</f>
        <v>0</v>
      </c>
      <c r="X5935" cm="1">
        <f t="array" ref="X5935">[1]!s_stmnote_customertop5($A5935,$D5935,3)</f>
        <v>0</v>
      </c>
      <c r="Y5935" cm="1">
        <f t="array" ref="Y5935">[1]!s_stmnote_customertop5($A5935,$D5935,4)</f>
        <v>0</v>
      </c>
      <c r="Z5935" cm="1">
        <f t="array" ref="Z5935">[1]!s_stmnote_customertop5($A5935,$D5935,5)</f>
        <v>0</v>
      </c>
      <c r="AA5935" s="9">
        <f>[1]!s_stmnote_salestop5_pct(A5935,D5935)</f>
        <v>0</v>
      </c>
      <c r="AB5935" s="9">
        <f>[1]!s_fa_arturn(A5935,D5935)</f>
        <v>0</v>
      </c>
      <c r="AC5935" s="9">
        <f>[1]!fa_apturn(A5935,D5935)</f>
        <v>0</v>
      </c>
      <c r="AD5935" s="9">
        <f>[1]!s_fa_invturn(A5935,D5935)</f>
        <v>0</v>
      </c>
    </row>
    <row r="5936" spans="1:30">
      <c r="A5936" s="3" t="s">
        <v>12913</v>
      </c>
      <c r="B5936" t="s">
        <v>237</v>
      </c>
      <c r="C5936" t="s">
        <v>6885</v>
      </c>
      <c r="D5936" s="8">
        <f t="shared" si="93"/>
        <v>44561</v>
      </c>
      <c r="E5936" t="s">
        <v>7602</v>
      </c>
      <c r="F5936">
        <v>2</v>
      </c>
      <c r="G5936" t="s">
        <v>11864</v>
      </c>
      <c r="H5936" t="s">
        <v>12743</v>
      </c>
      <c r="L5936" t="str" cm="1">
        <f t="array" ref="L5936">[1]!s_info_industry_gics(A5936,1)</f>
        <v>房地产</v>
      </c>
      <c r="M5936" t="str" cm="1">
        <f t="array" ref="M5936">[1]!s_info_industry_gicscode(A5936,1)</f>
        <v>60</v>
      </c>
      <c r="N5936" t="str">
        <f>[1]!s_info_industry_gics(A5936,2)</f>
        <v>房地产Ⅱ</v>
      </c>
      <c r="O5936" t="str">
        <f>[1]!s_info_industry_gicscode(A5936,2)</f>
        <v>6010</v>
      </c>
      <c r="P5936" t="str" cm="1">
        <f t="array" ref="P5936">[1]!s_stmnote_suppliertop5(A5936,D5936,1)</f>
        <v>荣盛建设工程有限公司</v>
      </c>
      <c r="Q5936" t="str">
        <f>[1]!s_stmnote_suppliertop5(A5936,D5936,2)</f>
        <v>河北荣盛建筑材料有限公司</v>
      </c>
      <c r="R5936" t="str" cm="1">
        <f t="array" ref="R5936">[1]!s_stmnote_suppliertop5(A5936,D5936,3)</f>
        <v>湖南建工集团有限公司</v>
      </c>
      <c r="S5936" t="str" cm="1">
        <f t="array" ref="S5936">[1]!s_stmnote_suppliertop5(A5936,D5936,4)</f>
        <v>安徽金鹏建设集团股份有限公司</v>
      </c>
      <c r="T5936" t="str" cm="1">
        <f t="array" ref="T5936">[1]!s_stmnote_suppliertop5(A5936,D5936,5)</f>
        <v>河北中凯建设工程有限公司</v>
      </c>
      <c r="U5936" s="9">
        <f>[1]!s_stmnote_purchasetop5_pct(A5936,D5936)</f>
        <v>4.18</v>
      </c>
      <c r="V5936" t="str" cm="1">
        <f t="array" ref="V5936">[1]!s_stmnote_customertop5($A5936,$D5936,1)</f>
        <v>第一名</v>
      </c>
      <c r="W5936" t="str" cm="1">
        <f t="array" ref="W5936">[1]!s_stmnote_customertop5($A5936,$D5936,2)</f>
        <v>第二名</v>
      </c>
      <c r="X5936" t="str" cm="1">
        <f t="array" ref="X5936">[1]!s_stmnote_customertop5($A5936,$D5936,3)</f>
        <v>第三名</v>
      </c>
      <c r="Y5936" t="str" cm="1">
        <f t="array" ref="Y5936">[1]!s_stmnote_customertop5($A5936,$D5936,4)</f>
        <v>第四名</v>
      </c>
      <c r="Z5936" t="str" cm="1">
        <f t="array" ref="Z5936">[1]!s_stmnote_customertop5($A5936,$D5936,5)</f>
        <v>第五名</v>
      </c>
      <c r="AA5936" s="9">
        <f>[1]!s_stmnote_salestop5_pct(A5936,D5936)</f>
        <v>0.18</v>
      </c>
      <c r="AB5936" s="9">
        <f>[1]!s_fa_arturn(A5936,D5936)</f>
        <v>7.9588000000000001</v>
      </c>
      <c r="AC5936" s="9">
        <f>[1]!fa_apturn(A5936,D5936)</f>
        <v>1.43551301387337</v>
      </c>
      <c r="AD5936" s="9">
        <f>[1]!s_fa_invturn(A5936,D5936)</f>
        <v>0.2</v>
      </c>
    </row>
    <row r="5937" spans="1:30">
      <c r="A5937">
        <v>2188</v>
      </c>
      <c r="B5937" t="s">
        <v>252</v>
      </c>
      <c r="C5937" t="s">
        <v>2410</v>
      </c>
      <c r="D5937" s="8">
        <f t="shared" si="93"/>
        <v>44926</v>
      </c>
      <c r="E5937" t="s">
        <v>7280</v>
      </c>
      <c r="F5937">
        <v>1</v>
      </c>
      <c r="G5937" t="s">
        <v>7881</v>
      </c>
      <c r="L5937" t="str" cm="1">
        <f t="array" ref="L5937">[1]!s_info_industry_gics(A5937,1)</f>
        <v>房地产</v>
      </c>
      <c r="M5937" t="str" cm="1">
        <f t="array" ref="M5937">[1]!s_info_industry_gicscode(A5937,1)</f>
        <v>60</v>
      </c>
      <c r="N5937" t="str">
        <f>[1]!s_info_industry_gics(A5937,2)</f>
        <v>房地产Ⅱ</v>
      </c>
      <c r="O5937" t="str">
        <f>[1]!s_info_industry_gicscode(A5937,2)</f>
        <v>6010</v>
      </c>
      <c r="P5937" t="str" cm="1">
        <f t="array" ref="P5937">[1]!s_stmnote_suppliertop5(A5937,D5937,1)</f>
        <v>国家电网有限公司</v>
      </c>
      <c r="Q5937" t="str">
        <f>[1]!s_stmnote_suppliertop5(A5937,D5937,2)</f>
        <v>浙江定阳人力资源有限公司</v>
      </c>
      <c r="R5937" t="str" cm="1">
        <f t="array" ref="R5937">[1]!s_stmnote_suppliertop5(A5937,D5937,3)</f>
        <v>中天控股集团有限公司及其控制的公司</v>
      </c>
      <c r="S5937" t="str" cm="1">
        <f t="array" ref="S5937">[1]!s_stmnote_suppliertop5(A5937,D5937,4)</f>
        <v>上海协同保安服务有限公司</v>
      </c>
      <c r="T5937" t="str" cm="1">
        <f t="array" ref="T5937">[1]!s_stmnote_suppliertop5(A5937,D5937,5)</f>
        <v>浙江龙威安保有限公司</v>
      </c>
      <c r="U5937" s="9">
        <f>[1]!s_stmnote_purchasetop5_pct(A5937,D5937)</f>
        <v>52.93</v>
      </c>
      <c r="V5937" t="str" cm="1">
        <f t="array" ref="V5937">[1]!s_stmnote_customertop5($A5937,$D5937,1)</f>
        <v>中天控股集团有限公司及其控制的公司</v>
      </c>
      <c r="W5937" t="str" cm="1">
        <f t="array" ref="W5937">[1]!s_stmnote_customertop5($A5937,$D5937,2)</f>
        <v>一汽奥迪销售有限责任公司</v>
      </c>
      <c r="X5937" t="str" cm="1">
        <f t="array" ref="X5937">[1]!s_stmnote_customertop5($A5937,$D5937,3)</f>
        <v>国家开发银行浙江省分行</v>
      </c>
      <c r="Y5937" t="str" cm="1">
        <f t="array" ref="Y5937">[1]!s_stmnote_customertop5($A5937,$D5937,4)</f>
        <v>浙江钱江物业管理有限公司</v>
      </c>
      <c r="Z5937" t="str" cm="1">
        <f t="array" ref="Z5937">[1]!s_stmnote_customertop5($A5937,$D5937,5)</f>
        <v>杭州辉都置业有限公司</v>
      </c>
      <c r="AA5937" s="9">
        <f>[1]!s_stmnote_salestop5_pct(A5937,D5937)</f>
        <v>34.43</v>
      </c>
      <c r="AB5937" s="9">
        <f>[1]!s_fa_arturn(A5937,D5937)</f>
        <v>9.5870999999999995</v>
      </c>
      <c r="AC5937" s="9">
        <f>[1]!fa_apturn(A5937,D5937)</f>
        <v>24.639393015747601</v>
      </c>
      <c r="AD5937" s="9">
        <f>[1]!s_fa_invturn(A5937,D5937)</f>
        <v>828.38009999999997</v>
      </c>
    </row>
    <row r="5938" spans="1:30">
      <c r="A5938">
        <v>2344</v>
      </c>
      <c r="B5938" t="s">
        <v>299</v>
      </c>
      <c r="C5938" t="s">
        <v>2551</v>
      </c>
      <c r="D5938" s="8">
        <f t="shared" si="93"/>
        <v>44926</v>
      </c>
      <c r="E5938" t="s">
        <v>6995</v>
      </c>
      <c r="F5938">
        <v>1</v>
      </c>
      <c r="G5938" t="s">
        <v>10538</v>
      </c>
      <c r="L5938" t="str" cm="1">
        <f t="array" ref="L5938">[1]!s_info_industry_gics(A5938,1)</f>
        <v>房地产</v>
      </c>
      <c r="M5938" t="str" cm="1">
        <f t="array" ref="M5938">[1]!s_info_industry_gicscode(A5938,1)</f>
        <v>60</v>
      </c>
      <c r="N5938" t="str">
        <f>[1]!s_info_industry_gics(A5938,2)</f>
        <v>房地产Ⅱ</v>
      </c>
      <c r="O5938" t="str">
        <f>[1]!s_info_industry_gicscode(A5938,2)</f>
        <v>6010</v>
      </c>
      <c r="P5938" t="str" cm="1">
        <f t="array" ref="P5938">[1]!s_stmnote_suppliertop5(A5938,D5938,1)</f>
        <v>浙江鸿翔建设集团股份有限公司</v>
      </c>
      <c r="Q5938" t="str">
        <f>[1]!s_stmnote_suppliertop5(A5938,D5938,2)</f>
        <v>浙江恒力建设有限公司</v>
      </c>
      <c r="R5938" t="str" cm="1">
        <f t="array" ref="R5938">[1]!s_stmnote_suppliertop5(A5938,D5938,3)</f>
        <v>嘉业卓众建设有限公司</v>
      </c>
      <c r="S5938" t="str" cm="1">
        <f t="array" ref="S5938">[1]!s_stmnote_suppliertop5(A5938,D5938,4)</f>
        <v>中铁建发(成都)建设工程有限公司</v>
      </c>
      <c r="T5938" t="str" cm="1">
        <f t="array" ref="T5938">[1]!s_stmnote_suppliertop5(A5938,D5938,5)</f>
        <v>四川同达建设有限公司</v>
      </c>
      <c r="U5938" s="9">
        <f>[1]!s_stmnote_purchasetop5_pct(A5938,D5938)</f>
        <v>34.35</v>
      </c>
      <c r="V5938" t="str" cm="1">
        <f t="array" ref="V5938">[1]!s_stmnote_customertop5($A5938,$D5938,1)</f>
        <v>海宁新森迪科技有限公司</v>
      </c>
      <c r="W5938" t="str" cm="1">
        <f t="array" ref="W5938">[1]!s_stmnote_customertop5($A5938,$D5938,2)</f>
        <v>曹嘉忆</v>
      </c>
      <c r="X5938" t="str" cm="1">
        <f t="array" ref="X5938">[1]!s_stmnote_customertop5($A5938,$D5938,3)</f>
        <v>陈丽萍</v>
      </c>
      <c r="Y5938" t="str" cm="1">
        <f t="array" ref="Y5938">[1]!s_stmnote_customertop5($A5938,$D5938,4)</f>
        <v>周佳</v>
      </c>
      <c r="Z5938" t="str" cm="1">
        <f t="array" ref="Z5938">[1]!s_stmnote_customertop5($A5938,$D5938,5)</f>
        <v>许文韬</v>
      </c>
      <c r="AA5938" s="9">
        <f>[1]!s_stmnote_salestop5_pct(A5938,D5938)</f>
        <v>6.47</v>
      </c>
      <c r="AB5938" s="9">
        <f>[1]!s_fa_arturn(A5938,D5938)</f>
        <v>17.680700000000002</v>
      </c>
      <c r="AC5938" s="9">
        <f>[1]!fa_apturn(A5938,D5938)</f>
        <v>3.0569632746030702</v>
      </c>
      <c r="AD5938" s="9">
        <f>[1]!s_fa_invturn(A5938,D5938)</f>
        <v>1.0013000000000001</v>
      </c>
    </row>
    <row r="5939" spans="1:30">
      <c r="A5939">
        <v>2818</v>
      </c>
      <c r="B5939" t="s">
        <v>426</v>
      </c>
      <c r="C5939" t="s">
        <v>2984</v>
      </c>
      <c r="D5939" s="8">
        <f t="shared" si="93"/>
        <v>44561</v>
      </c>
      <c r="E5939" t="s">
        <v>7095</v>
      </c>
      <c r="F5939">
        <v>1</v>
      </c>
      <c r="G5939" t="s">
        <v>10672</v>
      </c>
      <c r="L5939" t="str" cm="1">
        <f t="array" ref="L5939">[1]!s_info_industry_gics(A5939,1)</f>
        <v>房地产</v>
      </c>
      <c r="M5939" t="str" cm="1">
        <f t="array" ref="M5939">[1]!s_info_industry_gicscode(A5939,1)</f>
        <v>60</v>
      </c>
      <c r="N5939" t="str">
        <f>[1]!s_info_industry_gics(A5939,2)</f>
        <v>房地产Ⅱ</v>
      </c>
      <c r="O5939" t="str">
        <f>[1]!s_info_industry_gicscode(A5939,2)</f>
        <v>6010</v>
      </c>
      <c r="P5939" t="str" cm="1">
        <f t="array" ref="P5939">[1]!s_stmnote_suppliertop5(A5939,D5939,1)</f>
        <v>第一名</v>
      </c>
      <c r="Q5939" t="str">
        <f>[1]!s_stmnote_suppliertop5(A5939,D5939,2)</f>
        <v>第二名</v>
      </c>
      <c r="R5939" t="str" cm="1">
        <f t="array" ref="R5939">[1]!s_stmnote_suppliertop5(A5939,D5939,3)</f>
        <v>第三名</v>
      </c>
      <c r="S5939" t="str" cm="1">
        <f t="array" ref="S5939">[1]!s_stmnote_suppliertop5(A5939,D5939,4)</f>
        <v>第四名</v>
      </c>
      <c r="T5939" t="str" cm="1">
        <f t="array" ref="T5939">[1]!s_stmnote_suppliertop5(A5939,D5939,5)</f>
        <v>第五名</v>
      </c>
      <c r="U5939" s="9">
        <f>[1]!s_stmnote_purchasetop5_pct(A5939,D5939)</f>
        <v>44.22</v>
      </c>
      <c r="V5939" t="str" cm="1">
        <f t="array" ref="V5939">[1]!s_stmnote_customertop5($A5939,$D5939,1)</f>
        <v>第一名</v>
      </c>
      <c r="W5939" t="str" cm="1">
        <f t="array" ref="W5939">[1]!s_stmnote_customertop5($A5939,$D5939,2)</f>
        <v>第三名</v>
      </c>
      <c r="X5939" t="str" cm="1">
        <f t="array" ref="X5939">[1]!s_stmnote_customertop5($A5939,$D5939,3)</f>
        <v>第二名</v>
      </c>
      <c r="Y5939" t="str" cm="1">
        <f t="array" ref="Y5939">[1]!s_stmnote_customertop5($A5939,$D5939,4)</f>
        <v>第四名</v>
      </c>
      <c r="Z5939" t="str" cm="1">
        <f t="array" ref="Z5939">[1]!s_stmnote_customertop5($A5939,$D5939,5)</f>
        <v>第五名</v>
      </c>
      <c r="AA5939" s="9">
        <f>[1]!s_stmnote_salestop5_pct(A5939,D5939)</f>
        <v>5.25</v>
      </c>
      <c r="AB5939" s="9">
        <f>[1]!s_fa_arturn(A5939,D5939)</f>
        <v>75.106200000000001</v>
      </c>
      <c r="AC5939" s="9">
        <f>[1]!fa_apturn(A5939,D5939)</f>
        <v>10.7937827187775</v>
      </c>
      <c r="AD5939" s="9">
        <f>[1]!s_fa_invturn(A5939,D5939)</f>
        <v>1.8378000000000001</v>
      </c>
    </row>
    <row r="5940" spans="1:30">
      <c r="A5940">
        <v>2818</v>
      </c>
      <c r="B5940" t="s">
        <v>426</v>
      </c>
      <c r="C5940" t="s">
        <v>2985</v>
      </c>
      <c r="D5940" s="8">
        <f t="shared" si="93"/>
        <v>44561</v>
      </c>
      <c r="E5940" t="s">
        <v>7116</v>
      </c>
      <c r="F5940">
        <v>1</v>
      </c>
      <c r="G5940" t="s">
        <v>10672</v>
      </c>
      <c r="L5940" t="str" cm="1">
        <f t="array" ref="L5940">[1]!s_info_industry_gics(A5940,1)</f>
        <v>房地产</v>
      </c>
      <c r="M5940" t="str" cm="1">
        <f t="array" ref="M5940">[1]!s_info_industry_gicscode(A5940,1)</f>
        <v>60</v>
      </c>
      <c r="N5940" t="str">
        <f>[1]!s_info_industry_gics(A5940,2)</f>
        <v>房地产Ⅱ</v>
      </c>
      <c r="O5940" t="str">
        <f>[1]!s_info_industry_gicscode(A5940,2)</f>
        <v>6010</v>
      </c>
      <c r="P5940" t="str" cm="1">
        <f t="array" ref="P5940">[1]!s_stmnote_suppliertop5(A5940,D5940,1)</f>
        <v>第一名</v>
      </c>
      <c r="Q5940" t="str">
        <f>[1]!s_stmnote_suppliertop5(A5940,D5940,2)</f>
        <v>第二名</v>
      </c>
      <c r="R5940" t="str" cm="1">
        <f t="array" ref="R5940">[1]!s_stmnote_suppliertop5(A5940,D5940,3)</f>
        <v>第三名</v>
      </c>
      <c r="S5940" t="str" cm="1">
        <f t="array" ref="S5940">[1]!s_stmnote_suppliertop5(A5940,D5940,4)</f>
        <v>第四名</v>
      </c>
      <c r="T5940" t="str" cm="1">
        <f t="array" ref="T5940">[1]!s_stmnote_suppliertop5(A5940,D5940,5)</f>
        <v>第五名</v>
      </c>
      <c r="U5940" s="9">
        <f>[1]!s_stmnote_purchasetop5_pct(A5940,D5940)</f>
        <v>44.22</v>
      </c>
      <c r="V5940" t="str" cm="1">
        <f t="array" ref="V5940">[1]!s_stmnote_customertop5($A5940,$D5940,1)</f>
        <v>第一名</v>
      </c>
      <c r="W5940" t="str" cm="1">
        <f t="array" ref="W5940">[1]!s_stmnote_customertop5($A5940,$D5940,2)</f>
        <v>第三名</v>
      </c>
      <c r="X5940" t="str" cm="1">
        <f t="array" ref="X5940">[1]!s_stmnote_customertop5($A5940,$D5940,3)</f>
        <v>第二名</v>
      </c>
      <c r="Y5940" t="str" cm="1">
        <f t="array" ref="Y5940">[1]!s_stmnote_customertop5($A5940,$D5940,4)</f>
        <v>第四名</v>
      </c>
      <c r="Z5940" t="str" cm="1">
        <f t="array" ref="Z5940">[1]!s_stmnote_customertop5($A5940,$D5940,5)</f>
        <v>第五名</v>
      </c>
      <c r="AA5940" s="9">
        <f>[1]!s_stmnote_salestop5_pct(A5940,D5940)</f>
        <v>5.25</v>
      </c>
      <c r="AB5940" s="9">
        <f>[1]!s_fa_arturn(A5940,D5940)</f>
        <v>75.106200000000001</v>
      </c>
      <c r="AC5940" s="9">
        <f>[1]!fa_apturn(A5940,D5940)</f>
        <v>10.7937827187775</v>
      </c>
      <c r="AD5940" s="9">
        <f>[1]!s_fa_invturn(A5940,D5940)</f>
        <v>1.8378000000000001</v>
      </c>
    </row>
    <row r="5941" spans="1:30">
      <c r="A5941">
        <v>2818</v>
      </c>
      <c r="B5941" t="s">
        <v>426</v>
      </c>
      <c r="C5941" t="s">
        <v>2986</v>
      </c>
      <c r="D5941" s="8">
        <f t="shared" si="93"/>
        <v>44561</v>
      </c>
      <c r="E5941" t="s">
        <v>6949</v>
      </c>
      <c r="F5941">
        <v>1</v>
      </c>
      <c r="G5941" t="s">
        <v>10673</v>
      </c>
      <c r="L5941" t="str" cm="1">
        <f t="array" ref="L5941">[1]!s_info_industry_gics(A5941,1)</f>
        <v>房地产</v>
      </c>
      <c r="M5941" t="str" cm="1">
        <f t="array" ref="M5941">[1]!s_info_industry_gicscode(A5941,1)</f>
        <v>60</v>
      </c>
      <c r="N5941" t="str">
        <f>[1]!s_info_industry_gics(A5941,2)</f>
        <v>房地产Ⅱ</v>
      </c>
      <c r="O5941" t="str">
        <f>[1]!s_info_industry_gicscode(A5941,2)</f>
        <v>6010</v>
      </c>
      <c r="P5941" t="str" cm="1">
        <f t="array" ref="P5941">[1]!s_stmnote_suppliertop5(A5941,D5941,1)</f>
        <v>第一名</v>
      </c>
      <c r="Q5941" t="str">
        <f>[1]!s_stmnote_suppliertop5(A5941,D5941,2)</f>
        <v>第二名</v>
      </c>
      <c r="R5941" t="str" cm="1">
        <f t="array" ref="R5941">[1]!s_stmnote_suppliertop5(A5941,D5941,3)</f>
        <v>第三名</v>
      </c>
      <c r="S5941" t="str" cm="1">
        <f t="array" ref="S5941">[1]!s_stmnote_suppliertop5(A5941,D5941,4)</f>
        <v>第四名</v>
      </c>
      <c r="T5941" t="str" cm="1">
        <f t="array" ref="T5941">[1]!s_stmnote_suppliertop5(A5941,D5941,5)</f>
        <v>第五名</v>
      </c>
      <c r="U5941" s="9">
        <f>[1]!s_stmnote_purchasetop5_pct(A5941,D5941)</f>
        <v>44.22</v>
      </c>
      <c r="V5941" t="str" cm="1">
        <f t="array" ref="V5941">[1]!s_stmnote_customertop5($A5941,$D5941,1)</f>
        <v>第一名</v>
      </c>
      <c r="W5941" t="str" cm="1">
        <f t="array" ref="W5941">[1]!s_stmnote_customertop5($A5941,$D5941,2)</f>
        <v>第三名</v>
      </c>
      <c r="X5941" t="str" cm="1">
        <f t="array" ref="X5941">[1]!s_stmnote_customertop5($A5941,$D5941,3)</f>
        <v>第二名</v>
      </c>
      <c r="Y5941" t="str" cm="1">
        <f t="array" ref="Y5941">[1]!s_stmnote_customertop5($A5941,$D5941,4)</f>
        <v>第四名</v>
      </c>
      <c r="Z5941" t="str" cm="1">
        <f t="array" ref="Z5941">[1]!s_stmnote_customertop5($A5941,$D5941,5)</f>
        <v>第五名</v>
      </c>
      <c r="AA5941" s="9">
        <f>[1]!s_stmnote_salestop5_pct(A5941,D5941)</f>
        <v>5.25</v>
      </c>
      <c r="AB5941" s="9">
        <f>[1]!s_fa_arturn(A5941,D5941)</f>
        <v>75.106200000000001</v>
      </c>
      <c r="AC5941" s="9">
        <f>[1]!fa_apturn(A5941,D5941)</f>
        <v>10.7937827187775</v>
      </c>
      <c r="AD5941" s="9">
        <f>[1]!s_fa_invturn(A5941,D5941)</f>
        <v>1.8378000000000001</v>
      </c>
    </row>
    <row r="5942" spans="1:30">
      <c r="A5942">
        <v>2818</v>
      </c>
      <c r="B5942" t="s">
        <v>426</v>
      </c>
      <c r="C5942" t="s">
        <v>2987</v>
      </c>
      <c r="D5942" s="8">
        <f t="shared" si="93"/>
        <v>44926</v>
      </c>
      <c r="E5942" t="s">
        <v>7049</v>
      </c>
      <c r="F5942">
        <v>2</v>
      </c>
      <c r="G5942" t="s">
        <v>10673</v>
      </c>
      <c r="H5942" t="s">
        <v>12140</v>
      </c>
      <c r="L5942" t="str" cm="1">
        <f t="array" ref="L5942">[1]!s_info_industry_gics(A5942,1)</f>
        <v>房地产</v>
      </c>
      <c r="M5942" t="str" cm="1">
        <f t="array" ref="M5942">[1]!s_info_industry_gicscode(A5942,1)</f>
        <v>60</v>
      </c>
      <c r="N5942" t="str">
        <f>[1]!s_info_industry_gics(A5942,2)</f>
        <v>房地产Ⅱ</v>
      </c>
      <c r="O5942" t="str">
        <f>[1]!s_info_industry_gicscode(A5942,2)</f>
        <v>6010</v>
      </c>
      <c r="P5942" t="str" cm="1">
        <f t="array" ref="P5942">[1]!s_stmnote_suppliertop5(A5942,D5942,1)</f>
        <v>供应商1</v>
      </c>
      <c r="Q5942" t="str">
        <f>[1]!s_stmnote_suppliertop5(A5942,D5942,2)</f>
        <v>供应商2</v>
      </c>
      <c r="R5942" t="str" cm="1">
        <f t="array" ref="R5942">[1]!s_stmnote_suppliertop5(A5942,D5942,3)</f>
        <v>供应商3</v>
      </c>
      <c r="S5942" t="str" cm="1">
        <f t="array" ref="S5942">[1]!s_stmnote_suppliertop5(A5942,D5942,4)</f>
        <v>供应商4</v>
      </c>
      <c r="T5942" t="str" cm="1">
        <f t="array" ref="T5942">[1]!s_stmnote_suppliertop5(A5942,D5942,5)</f>
        <v>供应商5</v>
      </c>
      <c r="U5942" s="9">
        <f>[1]!s_stmnote_purchasetop5_pct(A5942,D5942)</f>
        <v>52.67</v>
      </c>
      <c r="V5942" t="str" cm="1">
        <f t="array" ref="V5942">[1]!s_stmnote_customertop5($A5942,$D5942,1)</f>
        <v>客户1</v>
      </c>
      <c r="W5942" t="str" cm="1">
        <f t="array" ref="W5942">[1]!s_stmnote_customertop5($A5942,$D5942,2)</f>
        <v>客户2</v>
      </c>
      <c r="X5942" t="str" cm="1">
        <f t="array" ref="X5942">[1]!s_stmnote_customertop5($A5942,$D5942,3)</f>
        <v>客户3</v>
      </c>
      <c r="Y5942" t="str" cm="1">
        <f t="array" ref="Y5942">[1]!s_stmnote_customertop5($A5942,$D5942,4)</f>
        <v>客户4</v>
      </c>
      <c r="Z5942" t="str" cm="1">
        <f t="array" ref="Z5942">[1]!s_stmnote_customertop5($A5942,$D5942,5)</f>
        <v>客户5</v>
      </c>
      <c r="AA5942" s="9">
        <f>[1]!s_stmnote_salestop5_pct(A5942,D5942)</f>
        <v>6.26</v>
      </c>
      <c r="AB5942" s="9">
        <f>[1]!s_fa_arturn(A5942,D5942)</f>
        <v>46.287599999999998</v>
      </c>
      <c r="AC5942" s="9">
        <f>[1]!fa_apturn(A5942,D5942)</f>
        <v>9.6393830814819008</v>
      </c>
      <c r="AD5942" s="9">
        <f>[1]!s_fa_invturn(A5942,D5942)</f>
        <v>1.3501000000000001</v>
      </c>
    </row>
    <row r="5943" spans="1:30">
      <c r="A5943">
        <v>2818</v>
      </c>
      <c r="B5943" t="s">
        <v>426</v>
      </c>
      <c r="C5943" t="s">
        <v>2988</v>
      </c>
      <c r="D5943" s="8">
        <f t="shared" si="93"/>
        <v>44926</v>
      </c>
      <c r="E5943" t="s">
        <v>7041</v>
      </c>
      <c r="F5943">
        <v>1</v>
      </c>
      <c r="G5943" t="s">
        <v>10674</v>
      </c>
      <c r="L5943" t="str" cm="1">
        <f t="array" ref="L5943">[1]!s_info_industry_gics(A5943,1)</f>
        <v>房地产</v>
      </c>
      <c r="M5943" t="str" cm="1">
        <f t="array" ref="M5943">[1]!s_info_industry_gicscode(A5943,1)</f>
        <v>60</v>
      </c>
      <c r="N5943" t="str">
        <f>[1]!s_info_industry_gics(A5943,2)</f>
        <v>房地产Ⅱ</v>
      </c>
      <c r="O5943" t="str">
        <f>[1]!s_info_industry_gicscode(A5943,2)</f>
        <v>6010</v>
      </c>
      <c r="P5943" t="str" cm="1">
        <f t="array" ref="P5943">[1]!s_stmnote_suppliertop5(A5943,D5943,1)</f>
        <v>供应商1</v>
      </c>
      <c r="Q5943" t="str">
        <f>[1]!s_stmnote_suppliertop5(A5943,D5943,2)</f>
        <v>供应商2</v>
      </c>
      <c r="R5943" t="str" cm="1">
        <f t="array" ref="R5943">[1]!s_stmnote_suppliertop5(A5943,D5943,3)</f>
        <v>供应商3</v>
      </c>
      <c r="S5943" t="str" cm="1">
        <f t="array" ref="S5943">[1]!s_stmnote_suppliertop5(A5943,D5943,4)</f>
        <v>供应商4</v>
      </c>
      <c r="T5943" t="str" cm="1">
        <f t="array" ref="T5943">[1]!s_stmnote_suppliertop5(A5943,D5943,5)</f>
        <v>供应商5</v>
      </c>
      <c r="U5943" s="9">
        <f>[1]!s_stmnote_purchasetop5_pct(A5943,D5943)</f>
        <v>52.67</v>
      </c>
      <c r="V5943" t="str" cm="1">
        <f t="array" ref="V5943">[1]!s_stmnote_customertop5($A5943,$D5943,1)</f>
        <v>客户1</v>
      </c>
      <c r="W5943" t="str" cm="1">
        <f t="array" ref="W5943">[1]!s_stmnote_customertop5($A5943,$D5943,2)</f>
        <v>客户2</v>
      </c>
      <c r="X5943" t="str" cm="1">
        <f t="array" ref="X5943">[1]!s_stmnote_customertop5($A5943,$D5943,3)</f>
        <v>客户3</v>
      </c>
      <c r="Y5943" t="str" cm="1">
        <f t="array" ref="Y5943">[1]!s_stmnote_customertop5($A5943,$D5943,4)</f>
        <v>客户4</v>
      </c>
      <c r="Z5943" t="str" cm="1">
        <f t="array" ref="Z5943">[1]!s_stmnote_customertop5($A5943,$D5943,5)</f>
        <v>客户5</v>
      </c>
      <c r="AA5943" s="9">
        <f>[1]!s_stmnote_salestop5_pct(A5943,D5943)</f>
        <v>6.26</v>
      </c>
      <c r="AB5943" s="9">
        <f>[1]!s_fa_arturn(A5943,D5943)</f>
        <v>46.287599999999998</v>
      </c>
      <c r="AC5943" s="9">
        <f>[1]!fa_apturn(A5943,D5943)</f>
        <v>9.6393830814819008</v>
      </c>
      <c r="AD5943" s="9">
        <f>[1]!s_fa_invturn(A5943,D5943)</f>
        <v>1.3501000000000001</v>
      </c>
    </row>
    <row r="5944" spans="1:30">
      <c r="A5944">
        <v>2818</v>
      </c>
      <c r="B5944" t="s">
        <v>426</v>
      </c>
      <c r="C5944" t="s">
        <v>2989</v>
      </c>
      <c r="D5944" s="8">
        <f t="shared" si="93"/>
        <v>44926</v>
      </c>
      <c r="E5944" t="s">
        <v>6983</v>
      </c>
      <c r="F5944">
        <v>1</v>
      </c>
      <c r="G5944" t="s">
        <v>10675</v>
      </c>
      <c r="L5944" t="str" cm="1">
        <f t="array" ref="L5944">[1]!s_info_industry_gics(A5944,1)</f>
        <v>房地产</v>
      </c>
      <c r="M5944" t="str" cm="1">
        <f t="array" ref="M5944">[1]!s_info_industry_gicscode(A5944,1)</f>
        <v>60</v>
      </c>
      <c r="N5944" t="str">
        <f>[1]!s_info_industry_gics(A5944,2)</f>
        <v>房地产Ⅱ</v>
      </c>
      <c r="O5944" t="str">
        <f>[1]!s_info_industry_gicscode(A5944,2)</f>
        <v>6010</v>
      </c>
      <c r="P5944" t="str" cm="1">
        <f t="array" ref="P5944">[1]!s_stmnote_suppliertop5(A5944,D5944,1)</f>
        <v>供应商1</v>
      </c>
      <c r="Q5944" t="str">
        <f>[1]!s_stmnote_suppliertop5(A5944,D5944,2)</f>
        <v>供应商2</v>
      </c>
      <c r="R5944" t="str" cm="1">
        <f t="array" ref="R5944">[1]!s_stmnote_suppliertop5(A5944,D5944,3)</f>
        <v>供应商3</v>
      </c>
      <c r="S5944" t="str" cm="1">
        <f t="array" ref="S5944">[1]!s_stmnote_suppliertop5(A5944,D5944,4)</f>
        <v>供应商4</v>
      </c>
      <c r="T5944" t="str" cm="1">
        <f t="array" ref="T5944">[1]!s_stmnote_suppliertop5(A5944,D5944,5)</f>
        <v>供应商5</v>
      </c>
      <c r="U5944" s="9">
        <f>[1]!s_stmnote_purchasetop5_pct(A5944,D5944)</f>
        <v>52.67</v>
      </c>
      <c r="V5944" t="str" cm="1">
        <f t="array" ref="V5944">[1]!s_stmnote_customertop5($A5944,$D5944,1)</f>
        <v>客户1</v>
      </c>
      <c r="W5944" t="str" cm="1">
        <f t="array" ref="W5944">[1]!s_stmnote_customertop5($A5944,$D5944,2)</f>
        <v>客户2</v>
      </c>
      <c r="X5944" t="str" cm="1">
        <f t="array" ref="X5944">[1]!s_stmnote_customertop5($A5944,$D5944,3)</f>
        <v>客户3</v>
      </c>
      <c r="Y5944" t="str" cm="1">
        <f t="array" ref="Y5944">[1]!s_stmnote_customertop5($A5944,$D5944,4)</f>
        <v>客户4</v>
      </c>
      <c r="Z5944" t="str" cm="1">
        <f t="array" ref="Z5944">[1]!s_stmnote_customertop5($A5944,$D5944,5)</f>
        <v>客户5</v>
      </c>
      <c r="AA5944" s="9">
        <f>[1]!s_stmnote_salestop5_pct(A5944,D5944)</f>
        <v>6.26</v>
      </c>
      <c r="AB5944" s="9">
        <f>[1]!s_fa_arturn(A5944,D5944)</f>
        <v>46.287599999999998</v>
      </c>
      <c r="AC5944" s="9">
        <f>[1]!fa_apturn(A5944,D5944)</f>
        <v>9.6393830814819008</v>
      </c>
      <c r="AD5944" s="9">
        <f>[1]!s_fa_invturn(A5944,D5944)</f>
        <v>1.3501000000000001</v>
      </c>
    </row>
    <row r="5945" spans="1:30">
      <c r="A5945">
        <v>2818</v>
      </c>
      <c r="B5945" t="s">
        <v>426</v>
      </c>
      <c r="C5945" t="s">
        <v>2990</v>
      </c>
      <c r="D5945" s="8">
        <f t="shared" si="93"/>
        <v>45291</v>
      </c>
      <c r="E5945" t="s">
        <v>7013</v>
      </c>
      <c r="F5945">
        <v>1</v>
      </c>
      <c r="G5945" t="s">
        <v>10676</v>
      </c>
      <c r="L5945" t="str" cm="1">
        <f t="array" ref="L5945">[1]!s_info_industry_gics(A5945,1)</f>
        <v>房地产</v>
      </c>
      <c r="M5945" t="str" cm="1">
        <f t="array" ref="M5945">[1]!s_info_industry_gicscode(A5945,1)</f>
        <v>60</v>
      </c>
      <c r="N5945" t="str">
        <f>[1]!s_info_industry_gics(A5945,2)</f>
        <v>房地产Ⅱ</v>
      </c>
      <c r="O5945" t="str">
        <f>[1]!s_info_industry_gicscode(A5945,2)</f>
        <v>6010</v>
      </c>
      <c r="P5945" t="str" cm="1">
        <f t="array" ref="P5945">[1]!s_stmnote_suppliertop5(A5945,D5945,1)</f>
        <v>单位一</v>
      </c>
      <c r="Q5945" t="str">
        <f>[1]!s_stmnote_suppliertop5(A5945,D5945,2)</f>
        <v>单位二</v>
      </c>
      <c r="R5945" t="str" cm="1">
        <f t="array" ref="R5945">[1]!s_stmnote_suppliertop5(A5945,D5945,3)</f>
        <v>单位三</v>
      </c>
      <c r="S5945" t="str" cm="1">
        <f t="array" ref="S5945">[1]!s_stmnote_suppliertop5(A5945,D5945,4)</f>
        <v>单位四</v>
      </c>
      <c r="T5945" t="str" cm="1">
        <f t="array" ref="T5945">[1]!s_stmnote_suppliertop5(A5945,D5945,5)</f>
        <v>单位五</v>
      </c>
      <c r="U5945" s="9">
        <f>[1]!s_stmnote_purchasetop5_pct(A5945,D5945)</f>
        <v>31.49</v>
      </c>
      <c r="V5945" t="str" cm="1">
        <f t="array" ref="V5945">[1]!s_stmnote_customertop5($A5945,$D5945,1)</f>
        <v>单位一</v>
      </c>
      <c r="W5945" t="str" cm="1">
        <f t="array" ref="W5945">[1]!s_stmnote_customertop5($A5945,$D5945,2)</f>
        <v>单位二</v>
      </c>
      <c r="X5945" t="str" cm="1">
        <f t="array" ref="X5945">[1]!s_stmnote_customertop5($A5945,$D5945,3)</f>
        <v>单位三</v>
      </c>
      <c r="Y5945" t="str" cm="1">
        <f t="array" ref="Y5945">[1]!s_stmnote_customertop5($A5945,$D5945,4)</f>
        <v>单位四</v>
      </c>
      <c r="Z5945" t="str" cm="1">
        <f t="array" ref="Z5945">[1]!s_stmnote_customertop5($A5945,$D5945,5)</f>
        <v>单位五</v>
      </c>
      <c r="AA5945" s="9">
        <f>[1]!s_stmnote_salestop5_pct(A5945,D5945)</f>
        <v>6.98</v>
      </c>
      <c r="AB5945" s="9">
        <f>[1]!s_fa_arturn(A5945,D5945)</f>
        <v>37.042900000000003</v>
      </c>
      <c r="AC5945" s="9">
        <f>[1]!fa_apturn(A5945,D5945)</f>
        <v>9.6514234106972108</v>
      </c>
      <c r="AD5945" s="9">
        <f>[1]!s_fa_invturn(A5945,D5945)</f>
        <v>1.0469999999999999</v>
      </c>
    </row>
    <row r="5946" spans="1:30">
      <c r="A5946">
        <v>2818</v>
      </c>
      <c r="B5946" t="s">
        <v>426</v>
      </c>
      <c r="C5946" t="s">
        <v>2991</v>
      </c>
      <c r="D5946" s="8">
        <f t="shared" si="93"/>
        <v>45291</v>
      </c>
      <c r="E5946" t="s">
        <v>7318</v>
      </c>
      <c r="F5946">
        <v>1</v>
      </c>
      <c r="G5946" t="s">
        <v>8563</v>
      </c>
      <c r="L5946" t="str" cm="1">
        <f t="array" ref="L5946">[1]!s_info_industry_gics(A5946,1)</f>
        <v>房地产</v>
      </c>
      <c r="M5946" t="str" cm="1">
        <f t="array" ref="M5946">[1]!s_info_industry_gicscode(A5946,1)</f>
        <v>60</v>
      </c>
      <c r="N5946" t="str">
        <f>[1]!s_info_industry_gics(A5946,2)</f>
        <v>房地产Ⅱ</v>
      </c>
      <c r="O5946" t="str">
        <f>[1]!s_info_industry_gicscode(A5946,2)</f>
        <v>6010</v>
      </c>
      <c r="P5946" t="str" cm="1">
        <f t="array" ref="P5946">[1]!s_stmnote_suppliertop5(A5946,D5946,1)</f>
        <v>单位一</v>
      </c>
      <c r="Q5946" t="str">
        <f>[1]!s_stmnote_suppliertop5(A5946,D5946,2)</f>
        <v>单位二</v>
      </c>
      <c r="R5946" t="str" cm="1">
        <f t="array" ref="R5946">[1]!s_stmnote_suppliertop5(A5946,D5946,3)</f>
        <v>单位三</v>
      </c>
      <c r="S5946" t="str" cm="1">
        <f t="array" ref="S5946">[1]!s_stmnote_suppliertop5(A5946,D5946,4)</f>
        <v>单位四</v>
      </c>
      <c r="T5946" t="str" cm="1">
        <f t="array" ref="T5946">[1]!s_stmnote_suppliertop5(A5946,D5946,5)</f>
        <v>单位五</v>
      </c>
      <c r="U5946" s="9">
        <f>[1]!s_stmnote_purchasetop5_pct(A5946,D5946)</f>
        <v>31.49</v>
      </c>
      <c r="V5946" t="str" cm="1">
        <f t="array" ref="V5946">[1]!s_stmnote_customertop5($A5946,$D5946,1)</f>
        <v>单位一</v>
      </c>
      <c r="W5946" t="str" cm="1">
        <f t="array" ref="W5946">[1]!s_stmnote_customertop5($A5946,$D5946,2)</f>
        <v>单位二</v>
      </c>
      <c r="X5946" t="str" cm="1">
        <f t="array" ref="X5946">[1]!s_stmnote_customertop5($A5946,$D5946,3)</f>
        <v>单位三</v>
      </c>
      <c r="Y5946" t="str" cm="1">
        <f t="array" ref="Y5946">[1]!s_stmnote_customertop5($A5946,$D5946,4)</f>
        <v>单位四</v>
      </c>
      <c r="Z5946" t="str" cm="1">
        <f t="array" ref="Z5946">[1]!s_stmnote_customertop5($A5946,$D5946,5)</f>
        <v>单位五</v>
      </c>
      <c r="AA5946" s="9">
        <f>[1]!s_stmnote_salestop5_pct(A5946,D5946)</f>
        <v>6.98</v>
      </c>
      <c r="AB5946" s="9">
        <f>[1]!s_fa_arturn(A5946,D5946)</f>
        <v>37.042900000000003</v>
      </c>
      <c r="AC5946" s="9">
        <f>[1]!fa_apturn(A5946,D5946)</f>
        <v>9.6514234106972108</v>
      </c>
      <c r="AD5946" s="9">
        <f>[1]!s_fa_invturn(A5946,D5946)</f>
        <v>1.0469999999999999</v>
      </c>
    </row>
    <row r="5947" spans="1:30">
      <c r="A5947">
        <v>2818</v>
      </c>
      <c r="B5947" t="s">
        <v>426</v>
      </c>
      <c r="C5947" t="s">
        <v>2992</v>
      </c>
      <c r="D5947" s="8">
        <f t="shared" si="93"/>
        <v>45291</v>
      </c>
      <c r="E5947" t="s">
        <v>6952</v>
      </c>
      <c r="F5947">
        <v>1</v>
      </c>
      <c r="G5947" t="s">
        <v>10675</v>
      </c>
      <c r="L5947" t="str" cm="1">
        <f t="array" ref="L5947">[1]!s_info_industry_gics(A5947,1)</f>
        <v>房地产</v>
      </c>
      <c r="M5947" t="str" cm="1">
        <f t="array" ref="M5947">[1]!s_info_industry_gicscode(A5947,1)</f>
        <v>60</v>
      </c>
      <c r="N5947" t="str">
        <f>[1]!s_info_industry_gics(A5947,2)</f>
        <v>房地产Ⅱ</v>
      </c>
      <c r="O5947" t="str">
        <f>[1]!s_info_industry_gicscode(A5947,2)</f>
        <v>6010</v>
      </c>
      <c r="P5947" t="str" cm="1">
        <f t="array" ref="P5947">[1]!s_stmnote_suppliertop5(A5947,D5947,1)</f>
        <v>单位一</v>
      </c>
      <c r="Q5947" t="str">
        <f>[1]!s_stmnote_suppliertop5(A5947,D5947,2)</f>
        <v>单位二</v>
      </c>
      <c r="R5947" t="str" cm="1">
        <f t="array" ref="R5947">[1]!s_stmnote_suppliertop5(A5947,D5947,3)</f>
        <v>单位三</v>
      </c>
      <c r="S5947" t="str" cm="1">
        <f t="array" ref="S5947">[1]!s_stmnote_suppliertop5(A5947,D5947,4)</f>
        <v>单位四</v>
      </c>
      <c r="T5947" t="str" cm="1">
        <f t="array" ref="T5947">[1]!s_stmnote_suppliertop5(A5947,D5947,5)</f>
        <v>单位五</v>
      </c>
      <c r="U5947" s="9">
        <f>[1]!s_stmnote_purchasetop5_pct(A5947,D5947)</f>
        <v>31.49</v>
      </c>
      <c r="V5947" t="str" cm="1">
        <f t="array" ref="V5947">[1]!s_stmnote_customertop5($A5947,$D5947,1)</f>
        <v>单位一</v>
      </c>
      <c r="W5947" t="str" cm="1">
        <f t="array" ref="W5947">[1]!s_stmnote_customertop5($A5947,$D5947,2)</f>
        <v>单位二</v>
      </c>
      <c r="X5947" t="str" cm="1">
        <f t="array" ref="X5947">[1]!s_stmnote_customertop5($A5947,$D5947,3)</f>
        <v>单位三</v>
      </c>
      <c r="Y5947" t="str" cm="1">
        <f t="array" ref="Y5947">[1]!s_stmnote_customertop5($A5947,$D5947,4)</f>
        <v>单位四</v>
      </c>
      <c r="Z5947" t="str" cm="1">
        <f t="array" ref="Z5947">[1]!s_stmnote_customertop5($A5947,$D5947,5)</f>
        <v>单位五</v>
      </c>
      <c r="AA5947" s="9">
        <f>[1]!s_stmnote_salestop5_pct(A5947,D5947)</f>
        <v>6.98</v>
      </c>
      <c r="AB5947" s="9">
        <f>[1]!s_fa_arturn(A5947,D5947)</f>
        <v>37.042900000000003</v>
      </c>
      <c r="AC5947" s="9">
        <f>[1]!fa_apturn(A5947,D5947)</f>
        <v>9.6514234106972108</v>
      </c>
      <c r="AD5947" s="9">
        <f>[1]!s_fa_invturn(A5947,D5947)</f>
        <v>1.0469999999999999</v>
      </c>
    </row>
    <row r="5948" spans="1:30">
      <c r="A5948">
        <v>600790</v>
      </c>
      <c r="B5948" t="s">
        <v>981</v>
      </c>
      <c r="C5948" t="s">
        <v>5132</v>
      </c>
      <c r="D5948" s="8">
        <f t="shared" si="93"/>
        <v>44561</v>
      </c>
      <c r="E5948" t="s">
        <v>7004</v>
      </c>
      <c r="F5948">
        <v>1</v>
      </c>
      <c r="G5948" t="s">
        <v>11258</v>
      </c>
      <c r="L5948" t="str" cm="1">
        <f t="array" ref="L5948">[1]!s_info_industry_gics(A5948,1)</f>
        <v>房地产</v>
      </c>
      <c r="M5948" t="str" cm="1">
        <f t="array" ref="M5948">[1]!s_info_industry_gicscode(A5948,1)</f>
        <v>60</v>
      </c>
      <c r="N5948" t="str">
        <f>[1]!s_info_industry_gics(A5948,2)</f>
        <v>房地产Ⅱ</v>
      </c>
      <c r="O5948" t="str">
        <f>[1]!s_info_industry_gicscode(A5948,2)</f>
        <v>6010</v>
      </c>
      <c r="P5948" cm="1">
        <f t="array" ref="P5948">[1]!s_stmnote_suppliertop5(A5948,D5948,1)</f>
        <v>0</v>
      </c>
      <c r="Q5948">
        <f>[1]!s_stmnote_suppliertop5(A5948,D5948,2)</f>
        <v>0</v>
      </c>
      <c r="R5948" cm="1">
        <f t="array" ref="R5948">[1]!s_stmnote_suppliertop5(A5948,D5948,3)</f>
        <v>0</v>
      </c>
      <c r="S5948" cm="1">
        <f t="array" ref="S5948">[1]!s_stmnote_suppliertop5(A5948,D5948,4)</f>
        <v>0</v>
      </c>
      <c r="T5948" cm="1">
        <f t="array" ref="T5948">[1]!s_stmnote_suppliertop5(A5948,D5948,5)</f>
        <v>0</v>
      </c>
      <c r="U5948" s="9">
        <f>[1]!s_stmnote_purchasetop5_pct(A5948,D5948)</f>
        <v>0</v>
      </c>
      <c r="V5948" cm="1">
        <f t="array" ref="V5948">[1]!s_stmnote_customertop5($A5948,$D5948,1)</f>
        <v>0</v>
      </c>
      <c r="W5948" cm="1">
        <f t="array" ref="W5948">[1]!s_stmnote_customertop5($A5948,$D5948,2)</f>
        <v>0</v>
      </c>
      <c r="X5948" cm="1">
        <f t="array" ref="X5948">[1]!s_stmnote_customertop5($A5948,$D5948,3)</f>
        <v>0</v>
      </c>
      <c r="Y5948" cm="1">
        <f t="array" ref="Y5948">[1]!s_stmnote_customertop5($A5948,$D5948,4)</f>
        <v>0</v>
      </c>
      <c r="Z5948" cm="1">
        <f t="array" ref="Z5948">[1]!s_stmnote_customertop5($A5948,$D5948,5)</f>
        <v>0</v>
      </c>
      <c r="AA5948" s="9">
        <f>[1]!s_stmnote_salestop5_pct(A5948,D5948)</f>
        <v>0</v>
      </c>
      <c r="AB5948" s="9">
        <f>[1]!s_fa_arturn(A5948,D5948)</f>
        <v>780.87519999999995</v>
      </c>
      <c r="AC5948" s="9">
        <f>[1]!fa_apturn(A5948,D5948)</f>
        <v>8.1181359060915899</v>
      </c>
      <c r="AD5948" s="9">
        <f>[1]!s_fa_invturn(A5948,D5948)</f>
        <v>0</v>
      </c>
    </row>
    <row r="5949" spans="1:30">
      <c r="A5949">
        <v>600790</v>
      </c>
      <c r="B5949" t="s">
        <v>981</v>
      </c>
      <c r="C5949" t="s">
        <v>5133</v>
      </c>
      <c r="D5949" s="8">
        <f t="shared" si="93"/>
        <v>44926</v>
      </c>
      <c r="E5949" t="s">
        <v>7804</v>
      </c>
      <c r="F5949">
        <v>1</v>
      </c>
      <c r="G5949" t="s">
        <v>9450</v>
      </c>
      <c r="L5949" t="str" cm="1">
        <f t="array" ref="L5949">[1]!s_info_industry_gics(A5949,1)</f>
        <v>房地产</v>
      </c>
      <c r="M5949" t="str" cm="1">
        <f t="array" ref="M5949">[1]!s_info_industry_gicscode(A5949,1)</f>
        <v>60</v>
      </c>
      <c r="N5949" t="str">
        <f>[1]!s_info_industry_gics(A5949,2)</f>
        <v>房地产Ⅱ</v>
      </c>
      <c r="O5949" t="str">
        <f>[1]!s_info_industry_gicscode(A5949,2)</f>
        <v>6010</v>
      </c>
      <c r="P5949" cm="1">
        <f t="array" ref="P5949">[1]!s_stmnote_suppliertop5(A5949,D5949,1)</f>
        <v>0</v>
      </c>
      <c r="Q5949">
        <f>[1]!s_stmnote_suppliertop5(A5949,D5949,2)</f>
        <v>0</v>
      </c>
      <c r="R5949" cm="1">
        <f t="array" ref="R5949">[1]!s_stmnote_suppliertop5(A5949,D5949,3)</f>
        <v>0</v>
      </c>
      <c r="S5949" cm="1">
        <f t="array" ref="S5949">[1]!s_stmnote_suppliertop5(A5949,D5949,4)</f>
        <v>0</v>
      </c>
      <c r="T5949" cm="1">
        <f t="array" ref="T5949">[1]!s_stmnote_suppliertop5(A5949,D5949,5)</f>
        <v>0</v>
      </c>
      <c r="U5949" s="9">
        <f>[1]!s_stmnote_purchasetop5_pct(A5949,D5949)</f>
        <v>0</v>
      </c>
      <c r="V5949" cm="1">
        <f t="array" ref="V5949">[1]!s_stmnote_customertop5($A5949,$D5949,1)</f>
        <v>0</v>
      </c>
      <c r="W5949" cm="1">
        <f t="array" ref="W5949">[1]!s_stmnote_customertop5($A5949,$D5949,2)</f>
        <v>0</v>
      </c>
      <c r="X5949" cm="1">
        <f t="array" ref="X5949">[1]!s_stmnote_customertop5($A5949,$D5949,3)</f>
        <v>0</v>
      </c>
      <c r="Y5949" cm="1">
        <f t="array" ref="Y5949">[1]!s_stmnote_customertop5($A5949,$D5949,4)</f>
        <v>0</v>
      </c>
      <c r="Z5949" cm="1">
        <f t="array" ref="Z5949">[1]!s_stmnote_customertop5($A5949,$D5949,5)</f>
        <v>0</v>
      </c>
      <c r="AA5949" s="9">
        <f>[1]!s_stmnote_salestop5_pct(A5949,D5949)</f>
        <v>0</v>
      </c>
      <c r="AB5949" s="9">
        <f>[1]!s_fa_arturn(A5949,D5949)</f>
        <v>140.21350000000001</v>
      </c>
      <c r="AC5949" s="9">
        <f>[1]!fa_apturn(A5949,D5949)</f>
        <v>8.1285642890481995</v>
      </c>
      <c r="AD5949" s="9">
        <f>[1]!s_fa_invturn(A5949,D5949)</f>
        <v>0</v>
      </c>
    </row>
    <row r="5950" spans="1:30">
      <c r="A5950">
        <v>600790</v>
      </c>
      <c r="B5950" t="s">
        <v>982</v>
      </c>
      <c r="C5950" t="s">
        <v>5134</v>
      </c>
      <c r="D5950" s="8">
        <f t="shared" si="93"/>
        <v>44561</v>
      </c>
      <c r="E5950" t="s">
        <v>7465</v>
      </c>
      <c r="F5950">
        <v>1</v>
      </c>
      <c r="G5950" t="s">
        <v>9451</v>
      </c>
      <c r="L5950" t="str" cm="1">
        <f t="array" ref="L5950">[1]!s_info_industry_gics(A5950,1)</f>
        <v>房地产</v>
      </c>
      <c r="M5950" t="str" cm="1">
        <f t="array" ref="M5950">[1]!s_info_industry_gicscode(A5950,1)</f>
        <v>60</v>
      </c>
      <c r="N5950" t="str">
        <f>[1]!s_info_industry_gics(A5950,2)</f>
        <v>房地产Ⅱ</v>
      </c>
      <c r="O5950" t="str">
        <f>[1]!s_info_industry_gicscode(A5950,2)</f>
        <v>6010</v>
      </c>
      <c r="P5950" cm="1">
        <f t="array" ref="P5950">[1]!s_stmnote_suppliertop5(A5950,D5950,1)</f>
        <v>0</v>
      </c>
      <c r="Q5950">
        <f>[1]!s_stmnote_suppliertop5(A5950,D5950,2)</f>
        <v>0</v>
      </c>
      <c r="R5950" cm="1">
        <f t="array" ref="R5950">[1]!s_stmnote_suppliertop5(A5950,D5950,3)</f>
        <v>0</v>
      </c>
      <c r="S5950" cm="1">
        <f t="array" ref="S5950">[1]!s_stmnote_suppliertop5(A5950,D5950,4)</f>
        <v>0</v>
      </c>
      <c r="T5950" cm="1">
        <f t="array" ref="T5950">[1]!s_stmnote_suppliertop5(A5950,D5950,5)</f>
        <v>0</v>
      </c>
      <c r="U5950" s="9">
        <f>[1]!s_stmnote_purchasetop5_pct(A5950,D5950)</f>
        <v>0</v>
      </c>
      <c r="V5950" cm="1">
        <f t="array" ref="V5950">[1]!s_stmnote_customertop5($A5950,$D5950,1)</f>
        <v>0</v>
      </c>
      <c r="W5950" cm="1">
        <f t="array" ref="W5950">[1]!s_stmnote_customertop5($A5950,$D5950,2)</f>
        <v>0</v>
      </c>
      <c r="X5950" cm="1">
        <f t="array" ref="X5950">[1]!s_stmnote_customertop5($A5950,$D5950,3)</f>
        <v>0</v>
      </c>
      <c r="Y5950" cm="1">
        <f t="array" ref="Y5950">[1]!s_stmnote_customertop5($A5950,$D5950,4)</f>
        <v>0</v>
      </c>
      <c r="Z5950" cm="1">
        <f t="array" ref="Z5950">[1]!s_stmnote_customertop5($A5950,$D5950,5)</f>
        <v>0</v>
      </c>
      <c r="AA5950" s="9">
        <f>[1]!s_stmnote_salestop5_pct(A5950,D5950)</f>
        <v>0</v>
      </c>
      <c r="AB5950" s="9">
        <f>[1]!s_fa_arturn(A5950,D5950)</f>
        <v>780.87519999999995</v>
      </c>
      <c r="AC5950" s="9">
        <f>[1]!fa_apturn(A5950,D5950)</f>
        <v>8.1181359060915899</v>
      </c>
      <c r="AD5950" s="9">
        <f>[1]!s_fa_invturn(A5950,D5950)</f>
        <v>0</v>
      </c>
    </row>
    <row r="5951" spans="1:30">
      <c r="A5951">
        <v>600790</v>
      </c>
      <c r="B5951" t="s">
        <v>982</v>
      </c>
      <c r="C5951" t="s">
        <v>5135</v>
      </c>
      <c r="D5951" s="8">
        <f t="shared" si="93"/>
        <v>45291</v>
      </c>
      <c r="E5951" t="s">
        <v>7175</v>
      </c>
      <c r="F5951">
        <v>1</v>
      </c>
      <c r="G5951" t="s">
        <v>9452</v>
      </c>
      <c r="L5951" t="str" cm="1">
        <f t="array" ref="L5951">[1]!s_info_industry_gics(A5951,1)</f>
        <v>房地产</v>
      </c>
      <c r="M5951" t="str" cm="1">
        <f t="array" ref="M5951">[1]!s_info_industry_gicscode(A5951,1)</f>
        <v>60</v>
      </c>
      <c r="N5951" t="str">
        <f>[1]!s_info_industry_gics(A5951,2)</f>
        <v>房地产Ⅱ</v>
      </c>
      <c r="O5951" t="str">
        <f>[1]!s_info_industry_gicscode(A5951,2)</f>
        <v>6010</v>
      </c>
      <c r="P5951" cm="1">
        <f t="array" ref="P5951">[1]!s_stmnote_suppliertop5(A5951,D5951,1)</f>
        <v>0</v>
      </c>
      <c r="Q5951">
        <f>[1]!s_stmnote_suppliertop5(A5951,D5951,2)</f>
        <v>0</v>
      </c>
      <c r="R5951" cm="1">
        <f t="array" ref="R5951">[1]!s_stmnote_suppliertop5(A5951,D5951,3)</f>
        <v>0</v>
      </c>
      <c r="S5951" cm="1">
        <f t="array" ref="S5951">[1]!s_stmnote_suppliertop5(A5951,D5951,4)</f>
        <v>0</v>
      </c>
      <c r="T5951" cm="1">
        <f t="array" ref="T5951">[1]!s_stmnote_suppliertop5(A5951,D5951,5)</f>
        <v>0</v>
      </c>
      <c r="U5951" s="9">
        <f>[1]!s_stmnote_purchasetop5_pct(A5951,D5951)</f>
        <v>0</v>
      </c>
      <c r="V5951" cm="1">
        <f t="array" ref="V5951">[1]!s_stmnote_customertop5($A5951,$D5951,1)</f>
        <v>0</v>
      </c>
      <c r="W5951" cm="1">
        <f t="array" ref="W5951">[1]!s_stmnote_customertop5($A5951,$D5951,2)</f>
        <v>0</v>
      </c>
      <c r="X5951" cm="1">
        <f t="array" ref="X5951">[1]!s_stmnote_customertop5($A5951,$D5951,3)</f>
        <v>0</v>
      </c>
      <c r="Y5951" cm="1">
        <f t="array" ref="Y5951">[1]!s_stmnote_customertop5($A5951,$D5951,4)</f>
        <v>0</v>
      </c>
      <c r="Z5951" cm="1">
        <f t="array" ref="Z5951">[1]!s_stmnote_customertop5($A5951,$D5951,5)</f>
        <v>0</v>
      </c>
      <c r="AA5951" s="9">
        <f>[1]!s_stmnote_salestop5_pct(A5951,D5951)</f>
        <v>0</v>
      </c>
      <c r="AB5951" s="9">
        <f>[1]!s_fa_arturn(A5951,D5951)</f>
        <v>49.807499999999997</v>
      </c>
      <c r="AC5951" s="9">
        <f>[1]!fa_apturn(A5951,D5951)</f>
        <v>10.2063479192397</v>
      </c>
      <c r="AD5951" s="9">
        <f>[1]!s_fa_invturn(A5951,D5951)</f>
        <v>0</v>
      </c>
    </row>
    <row r="5952" spans="1:30">
      <c r="A5952">
        <v>600790</v>
      </c>
      <c r="B5952" t="s">
        <v>982</v>
      </c>
      <c r="C5952" t="s">
        <v>5136</v>
      </c>
      <c r="D5952" s="8">
        <f t="shared" si="93"/>
        <v>45657</v>
      </c>
      <c r="E5952" t="s">
        <v>6953</v>
      </c>
      <c r="F5952">
        <v>1</v>
      </c>
      <c r="G5952" t="s">
        <v>9453</v>
      </c>
      <c r="L5952" t="str" cm="1">
        <f t="array" ref="L5952">[1]!s_info_industry_gics(A5952,1)</f>
        <v>房地产</v>
      </c>
      <c r="M5952" t="str" cm="1">
        <f t="array" ref="M5952">[1]!s_info_industry_gicscode(A5952,1)</f>
        <v>60</v>
      </c>
      <c r="N5952" t="str">
        <f>[1]!s_info_industry_gics(A5952,2)</f>
        <v>房地产Ⅱ</v>
      </c>
      <c r="O5952" t="str">
        <f>[1]!s_info_industry_gicscode(A5952,2)</f>
        <v>6010</v>
      </c>
      <c r="P5952" cm="1">
        <f t="array" ref="P5952">[1]!s_stmnote_suppliertop5(A5952,D5952,1)</f>
        <v>0</v>
      </c>
      <c r="Q5952">
        <f>[1]!s_stmnote_suppliertop5(A5952,D5952,2)</f>
        <v>0</v>
      </c>
      <c r="R5952" cm="1">
        <f t="array" ref="R5952">[1]!s_stmnote_suppliertop5(A5952,D5952,3)</f>
        <v>0</v>
      </c>
      <c r="S5952" cm="1">
        <f t="array" ref="S5952">[1]!s_stmnote_suppliertop5(A5952,D5952,4)</f>
        <v>0</v>
      </c>
      <c r="T5952" cm="1">
        <f t="array" ref="T5952">[1]!s_stmnote_suppliertop5(A5952,D5952,5)</f>
        <v>0</v>
      </c>
      <c r="U5952" s="9">
        <f>[1]!s_stmnote_purchasetop5_pct(A5952,D5952)</f>
        <v>0</v>
      </c>
      <c r="V5952" cm="1">
        <f t="array" ref="V5952">[1]!s_stmnote_customertop5($A5952,$D5952,1)</f>
        <v>0</v>
      </c>
      <c r="W5952" cm="1">
        <f t="array" ref="W5952">[1]!s_stmnote_customertop5($A5952,$D5952,2)</f>
        <v>0</v>
      </c>
      <c r="X5952" cm="1">
        <f t="array" ref="X5952">[1]!s_stmnote_customertop5($A5952,$D5952,3)</f>
        <v>0</v>
      </c>
      <c r="Y5952" cm="1">
        <f t="array" ref="Y5952">[1]!s_stmnote_customertop5($A5952,$D5952,4)</f>
        <v>0</v>
      </c>
      <c r="Z5952" cm="1">
        <f t="array" ref="Z5952">[1]!s_stmnote_customertop5($A5952,$D5952,5)</f>
        <v>0</v>
      </c>
      <c r="AA5952" s="9">
        <f>[1]!s_stmnote_salestop5_pct(A5952,D5952)</f>
        <v>0</v>
      </c>
      <c r="AB5952" s="9">
        <f>[1]!s_fa_arturn(A5952,D5952)</f>
        <v>0</v>
      </c>
      <c r="AC5952" s="9">
        <f>[1]!fa_apturn(A5952,D5952)</f>
        <v>0</v>
      </c>
      <c r="AD5952" s="9">
        <f>[1]!s_fa_invturn(A5952,D5952)</f>
        <v>0</v>
      </c>
    </row>
    <row r="5953" spans="1:30">
      <c r="A5953" s="3" t="s">
        <v>12880</v>
      </c>
      <c r="B5953" t="s">
        <v>1441</v>
      </c>
      <c r="C5953" t="s">
        <v>6690</v>
      </c>
      <c r="D5953" s="8">
        <f t="shared" si="93"/>
        <v>44561</v>
      </c>
      <c r="E5953" t="s">
        <v>7576</v>
      </c>
      <c r="F5953">
        <v>1</v>
      </c>
      <c r="G5953" t="s">
        <v>10126</v>
      </c>
      <c r="L5953" t="str" cm="1">
        <f t="array" ref="L5953">[1]!s_info_industry_gics(A5953,1)</f>
        <v>房地产</v>
      </c>
      <c r="M5953" t="str" cm="1">
        <f t="array" ref="M5953">[1]!s_info_industry_gicscode(A5953,1)</f>
        <v>60</v>
      </c>
      <c r="N5953" t="str">
        <f>[1]!s_info_industry_gics(A5953,2)</f>
        <v>房地产Ⅱ</v>
      </c>
      <c r="O5953" t="str">
        <f>[1]!s_info_industry_gicscode(A5953,2)</f>
        <v>6010</v>
      </c>
      <c r="P5953" t="str" cm="1">
        <f t="array" ref="P5953">[1]!s_stmnote_suppliertop5(A5953,D5953,1)</f>
        <v>北京顺桥房地产开发有限公司</v>
      </c>
      <c r="Q5953" t="str">
        <f>[1]!s_stmnote_suppliertop5(A5953,D5953,2)</f>
        <v>田鑫</v>
      </c>
      <c r="R5953" t="str" cm="1">
        <f t="array" ref="R5953">[1]!s_stmnote_suppliertop5(A5953,D5953,3)</f>
        <v>北京隆华投资管理有限公司</v>
      </c>
      <c r="S5953" t="str" cm="1">
        <f t="array" ref="S5953">[1]!s_stmnote_suppliertop5(A5953,D5953,4)</f>
        <v>北京九源富春房地产开发有限公司</v>
      </c>
      <c r="T5953" t="str" cm="1">
        <f t="array" ref="T5953">[1]!s_stmnote_suppliertop5(A5953,D5953,5)</f>
        <v>北京世纪开元房地产开发有限公司</v>
      </c>
      <c r="U5953" s="9">
        <f>[1]!s_stmnote_purchasetop5_pct(A5953,D5953)</f>
        <v>35.93</v>
      </c>
      <c r="V5953" t="str" cm="1">
        <f t="array" ref="V5953">[1]!s_stmnote_customertop5($A5953,$D5953,1)</f>
        <v>华联(SKP)百货</v>
      </c>
      <c r="W5953" t="str" cm="1">
        <f t="array" ref="W5953">[1]!s_stmnote_customertop5($A5953,$D5953,2)</f>
        <v>北京华联综合超市股份有限公司</v>
      </c>
      <c r="X5953" t="str" cm="1">
        <f t="array" ref="X5953">[1]!s_stmnote_customertop5($A5953,$D5953,3)</f>
        <v>兴联顺达</v>
      </c>
      <c r="Y5953" t="str" cm="1">
        <f t="array" ref="Y5953">[1]!s_stmnote_customertop5($A5953,$D5953,4)</f>
        <v>第一太平戴维斯物业顾问(上海)有限公司</v>
      </c>
      <c r="Z5953" t="str" cm="1">
        <f t="array" ref="Z5953">[1]!s_stmnote_customertop5($A5953,$D5953,5)</f>
        <v>海鸿达(北京)餐饮管理有限公司</v>
      </c>
      <c r="AA5953" s="9">
        <f>[1]!s_stmnote_salestop5_pct(A5953,D5953)</f>
        <v>10.1</v>
      </c>
      <c r="AB5953" s="9">
        <f>[1]!s_fa_arturn(A5953,D5953)</f>
        <v>29.9405</v>
      </c>
      <c r="AC5953" s="9">
        <f>[1]!fa_apturn(A5953,D5953)</f>
        <v>1.7996621567069</v>
      </c>
      <c r="AD5953" s="9">
        <f>[1]!s_fa_invturn(A5953,D5953)</f>
        <v>0.87309999999999999</v>
      </c>
    </row>
    <row r="5954" spans="1:30">
      <c r="A5954">
        <v>600603</v>
      </c>
      <c r="B5954" t="s">
        <v>939</v>
      </c>
      <c r="C5954" t="s">
        <v>4942</v>
      </c>
      <c r="D5954" s="8">
        <f t="shared" si="93"/>
        <v>44561</v>
      </c>
      <c r="E5954" t="s">
        <v>7659</v>
      </c>
      <c r="F5954">
        <v>2</v>
      </c>
      <c r="G5954" t="s">
        <v>11200</v>
      </c>
      <c r="H5954" t="s">
        <v>11201</v>
      </c>
      <c r="L5954" t="str" cm="1">
        <f t="array" ref="L5954">[1]!s_info_industry_gics(A5954,1)</f>
        <v>房地产</v>
      </c>
      <c r="M5954" t="str" cm="1">
        <f t="array" ref="M5954">[1]!s_info_industry_gicscode(A5954,1)</f>
        <v>60</v>
      </c>
      <c r="N5954" t="str">
        <f>[1]!s_info_industry_gics(A5954,2)</f>
        <v>房地产Ⅱ</v>
      </c>
      <c r="O5954" t="str">
        <f>[1]!s_info_industry_gicscode(A5954,2)</f>
        <v>6010</v>
      </c>
      <c r="P5954" t="str" cm="1">
        <f t="array" ref="P5954">[1]!s_stmnote_suppliertop5(A5954,D5954,1)</f>
        <v>中铁十九局集团第五工程有限公司</v>
      </c>
      <c r="Q5954" t="str">
        <f>[1]!s_stmnote_suppliertop5(A5954,D5954,2)</f>
        <v>中建五局第三建设有限公司</v>
      </c>
      <c r="R5954" t="str" cm="1">
        <f t="array" ref="R5954">[1]!s_stmnote_suppliertop5(A5954,D5954,3)</f>
        <v>贵州建工集团有限公司</v>
      </c>
      <c r="S5954" t="str" cm="1">
        <f t="array" ref="S5954">[1]!s_stmnote_suppliertop5(A5954,D5954,4)</f>
        <v>中建三局第一建设工程有限责任公司</v>
      </c>
      <c r="T5954" t="str" cm="1">
        <f t="array" ref="T5954">[1]!s_stmnote_suppliertop5(A5954,D5954,5)</f>
        <v>四川广汇投资有限公司</v>
      </c>
      <c r="U5954" s="9">
        <f>[1]!s_stmnote_purchasetop5_pct(A5954,D5954)</f>
        <v>0</v>
      </c>
      <c r="V5954" t="str" cm="1">
        <f t="array" ref="V5954">[1]!s_stmnote_customertop5($A5954,$D5954,1)</f>
        <v>新疆缤纷汇商业投资有限公司</v>
      </c>
      <c r="W5954" t="str" cm="1">
        <f t="array" ref="W5954">[1]!s_stmnote_customertop5($A5954,$D5954,2)</f>
        <v>新疆广汇房地产开发有限责任公司</v>
      </c>
      <c r="X5954" t="str" cm="1">
        <f t="array" ref="X5954">[1]!s_stmnote_customertop5($A5954,$D5954,3)</f>
        <v>胡里孟</v>
      </c>
      <c r="Y5954" t="str" cm="1">
        <f t="array" ref="Y5954">[1]!s_stmnote_customertop5($A5954,$D5954,4)</f>
        <v>中国华西企业股份有限公司</v>
      </c>
      <c r="Z5954" t="str" cm="1">
        <f t="array" ref="Z5954">[1]!s_stmnote_customertop5($A5954,$D5954,5)</f>
        <v>新疆汇亿信电子商务有限责任公司</v>
      </c>
      <c r="AA5954" s="9">
        <f>[1]!s_stmnote_salestop5_pct(A5954,D5954)</f>
        <v>2.71</v>
      </c>
      <c r="AB5954" s="9">
        <f>[1]!s_fa_arturn(A5954,D5954)</f>
        <v>6.3856999999999999</v>
      </c>
      <c r="AC5954" s="9">
        <f>[1]!fa_apturn(A5954,D5954)</f>
        <v>1.0320063890462501</v>
      </c>
      <c r="AD5954" s="9">
        <f>[1]!s_fa_invturn(A5954,D5954)</f>
        <v>0.33129999999999998</v>
      </c>
    </row>
    <row r="5955" spans="1:30">
      <c r="A5955">
        <v>600603</v>
      </c>
      <c r="B5955" t="s">
        <v>939</v>
      </c>
      <c r="C5955" t="s">
        <v>4943</v>
      </c>
      <c r="D5955" s="8">
        <f t="shared" si="93"/>
        <v>44561</v>
      </c>
      <c r="E5955" t="s">
        <v>7588</v>
      </c>
      <c r="F5955">
        <v>2</v>
      </c>
      <c r="G5955" t="s">
        <v>11201</v>
      </c>
      <c r="H5955" t="s">
        <v>12388</v>
      </c>
      <c r="L5955" t="str" cm="1">
        <f t="array" ref="L5955">[1]!s_info_industry_gics(A5955,1)</f>
        <v>房地产</v>
      </c>
      <c r="M5955" t="str" cm="1">
        <f t="array" ref="M5955">[1]!s_info_industry_gicscode(A5955,1)</f>
        <v>60</v>
      </c>
      <c r="N5955" t="str">
        <f>[1]!s_info_industry_gics(A5955,2)</f>
        <v>房地产Ⅱ</v>
      </c>
      <c r="O5955" t="str">
        <f>[1]!s_info_industry_gicscode(A5955,2)</f>
        <v>6010</v>
      </c>
      <c r="P5955" t="str" cm="1">
        <f t="array" ref="P5955">[1]!s_stmnote_suppliertop5(A5955,D5955,1)</f>
        <v>中铁十九局集团第五工程有限公司</v>
      </c>
      <c r="Q5955" t="str">
        <f>[1]!s_stmnote_suppliertop5(A5955,D5955,2)</f>
        <v>中建五局第三建设有限公司</v>
      </c>
      <c r="R5955" t="str" cm="1">
        <f t="array" ref="R5955">[1]!s_stmnote_suppliertop5(A5955,D5955,3)</f>
        <v>贵州建工集团有限公司</v>
      </c>
      <c r="S5955" t="str" cm="1">
        <f t="array" ref="S5955">[1]!s_stmnote_suppliertop5(A5955,D5955,4)</f>
        <v>中建三局第一建设工程有限责任公司</v>
      </c>
      <c r="T5955" t="str" cm="1">
        <f t="array" ref="T5955">[1]!s_stmnote_suppliertop5(A5955,D5955,5)</f>
        <v>四川广汇投资有限公司</v>
      </c>
      <c r="U5955" s="9">
        <f>[1]!s_stmnote_purchasetop5_pct(A5955,D5955)</f>
        <v>0</v>
      </c>
      <c r="V5955" t="str" cm="1">
        <f t="array" ref="V5955">[1]!s_stmnote_customertop5($A5955,$D5955,1)</f>
        <v>新疆缤纷汇商业投资有限公司</v>
      </c>
      <c r="W5955" t="str" cm="1">
        <f t="array" ref="W5955">[1]!s_stmnote_customertop5($A5955,$D5955,2)</f>
        <v>新疆广汇房地产开发有限责任公司</v>
      </c>
      <c r="X5955" t="str" cm="1">
        <f t="array" ref="X5955">[1]!s_stmnote_customertop5($A5955,$D5955,3)</f>
        <v>胡里孟</v>
      </c>
      <c r="Y5955" t="str" cm="1">
        <f t="array" ref="Y5955">[1]!s_stmnote_customertop5($A5955,$D5955,4)</f>
        <v>中国华西企业股份有限公司</v>
      </c>
      <c r="Z5955" t="str" cm="1">
        <f t="array" ref="Z5955">[1]!s_stmnote_customertop5($A5955,$D5955,5)</f>
        <v>新疆汇亿信电子商务有限责任公司</v>
      </c>
      <c r="AA5955" s="9">
        <f>[1]!s_stmnote_salestop5_pct(A5955,D5955)</f>
        <v>2.71</v>
      </c>
      <c r="AB5955" s="9">
        <f>[1]!s_fa_arturn(A5955,D5955)</f>
        <v>6.3856999999999999</v>
      </c>
      <c r="AC5955" s="9">
        <f>[1]!fa_apturn(A5955,D5955)</f>
        <v>1.0320063890462501</v>
      </c>
      <c r="AD5955" s="9">
        <f>[1]!s_fa_invturn(A5955,D5955)</f>
        <v>0.33129999999999998</v>
      </c>
    </row>
    <row r="5956" spans="1:30">
      <c r="A5956">
        <v>600603</v>
      </c>
      <c r="B5956" t="s">
        <v>939</v>
      </c>
      <c r="C5956" t="s">
        <v>4944</v>
      </c>
      <c r="D5956" s="8">
        <f t="shared" si="93"/>
        <v>44561</v>
      </c>
      <c r="E5956" t="s">
        <v>7249</v>
      </c>
      <c r="F5956">
        <v>2</v>
      </c>
      <c r="G5956" t="s">
        <v>11201</v>
      </c>
      <c r="H5956" t="s">
        <v>12389</v>
      </c>
      <c r="L5956" t="str" cm="1">
        <f t="array" ref="L5956">[1]!s_info_industry_gics(A5956,1)</f>
        <v>房地产</v>
      </c>
      <c r="M5956" t="str" cm="1">
        <f t="array" ref="M5956">[1]!s_info_industry_gicscode(A5956,1)</f>
        <v>60</v>
      </c>
      <c r="N5956" t="str">
        <f>[1]!s_info_industry_gics(A5956,2)</f>
        <v>房地产Ⅱ</v>
      </c>
      <c r="O5956" t="str">
        <f>[1]!s_info_industry_gicscode(A5956,2)</f>
        <v>6010</v>
      </c>
      <c r="P5956" t="str" cm="1">
        <f t="array" ref="P5956">[1]!s_stmnote_suppliertop5(A5956,D5956,1)</f>
        <v>中铁十九局集团第五工程有限公司</v>
      </c>
      <c r="Q5956" t="str">
        <f>[1]!s_stmnote_suppliertop5(A5956,D5956,2)</f>
        <v>中建五局第三建设有限公司</v>
      </c>
      <c r="R5956" t="str" cm="1">
        <f t="array" ref="R5956">[1]!s_stmnote_suppliertop5(A5956,D5956,3)</f>
        <v>贵州建工集团有限公司</v>
      </c>
      <c r="S5956" t="str" cm="1">
        <f t="array" ref="S5956">[1]!s_stmnote_suppliertop5(A5956,D5956,4)</f>
        <v>中建三局第一建设工程有限责任公司</v>
      </c>
      <c r="T5956" t="str" cm="1">
        <f t="array" ref="T5956">[1]!s_stmnote_suppliertop5(A5956,D5956,5)</f>
        <v>四川广汇投资有限公司</v>
      </c>
      <c r="U5956" s="9">
        <f>[1]!s_stmnote_purchasetop5_pct(A5956,D5956)</f>
        <v>0</v>
      </c>
      <c r="V5956" t="str" cm="1">
        <f t="array" ref="V5956">[1]!s_stmnote_customertop5($A5956,$D5956,1)</f>
        <v>新疆缤纷汇商业投资有限公司</v>
      </c>
      <c r="W5956" t="str" cm="1">
        <f t="array" ref="W5956">[1]!s_stmnote_customertop5($A5956,$D5956,2)</f>
        <v>新疆广汇房地产开发有限责任公司</v>
      </c>
      <c r="X5956" t="str" cm="1">
        <f t="array" ref="X5956">[1]!s_stmnote_customertop5($A5956,$D5956,3)</f>
        <v>胡里孟</v>
      </c>
      <c r="Y5956" t="str" cm="1">
        <f t="array" ref="Y5956">[1]!s_stmnote_customertop5($A5956,$D5956,4)</f>
        <v>中国华西企业股份有限公司</v>
      </c>
      <c r="Z5956" t="str" cm="1">
        <f t="array" ref="Z5956">[1]!s_stmnote_customertop5($A5956,$D5956,5)</f>
        <v>新疆汇亿信电子商务有限责任公司</v>
      </c>
      <c r="AA5956" s="9">
        <f>[1]!s_stmnote_salestop5_pct(A5956,D5956)</f>
        <v>2.71</v>
      </c>
      <c r="AB5956" s="9">
        <f>[1]!s_fa_arturn(A5956,D5956)</f>
        <v>6.3856999999999999</v>
      </c>
      <c r="AC5956" s="9">
        <f>[1]!fa_apturn(A5956,D5956)</f>
        <v>1.0320063890462501</v>
      </c>
      <c r="AD5956" s="9">
        <f>[1]!s_fa_invturn(A5956,D5956)</f>
        <v>0.33129999999999998</v>
      </c>
    </row>
    <row r="5957" spans="1:30">
      <c r="A5957">
        <v>600603</v>
      </c>
      <c r="B5957" t="s">
        <v>939</v>
      </c>
      <c r="C5957" t="s">
        <v>4945</v>
      </c>
      <c r="D5957" s="8">
        <f t="shared" si="93"/>
        <v>44926</v>
      </c>
      <c r="E5957" t="s">
        <v>7181</v>
      </c>
      <c r="F5957">
        <v>1</v>
      </c>
      <c r="G5957" t="s">
        <v>9379</v>
      </c>
      <c r="L5957" t="str" cm="1">
        <f t="array" ref="L5957">[1]!s_info_industry_gics(A5957,1)</f>
        <v>房地产</v>
      </c>
      <c r="M5957" t="str" cm="1">
        <f t="array" ref="M5957">[1]!s_info_industry_gicscode(A5957,1)</f>
        <v>60</v>
      </c>
      <c r="N5957" t="str">
        <f>[1]!s_info_industry_gics(A5957,2)</f>
        <v>房地产Ⅱ</v>
      </c>
      <c r="O5957" t="str">
        <f>[1]!s_info_industry_gicscode(A5957,2)</f>
        <v>6010</v>
      </c>
      <c r="P5957" t="str" cm="1">
        <f t="array" ref="P5957">[1]!s_stmnote_suppliertop5(A5957,D5957,1)</f>
        <v>中国铁路乌鲁木齐局集团有限公司哈密机务段</v>
      </c>
      <c r="Q5957" t="str">
        <f>[1]!s_stmnote_suppliertop5(A5957,D5957,2)</f>
        <v>中国华西企业股份有限公司</v>
      </c>
      <c r="R5957" t="str" cm="1">
        <f t="array" ref="R5957">[1]!s_stmnote_suppliertop5(A5957,D5957,3)</f>
        <v>新疆铁道运营管理有限公司</v>
      </c>
      <c r="S5957" t="str" cm="1">
        <f t="array" ref="S5957">[1]!s_stmnote_suppliertop5(A5957,D5957,4)</f>
        <v>中铁十九局集团第五工程有限公司</v>
      </c>
      <c r="T5957" t="str" cm="1">
        <f t="array" ref="T5957">[1]!s_stmnote_suppliertop5(A5957,D5957,5)</f>
        <v>中建五局第三建设有限公司</v>
      </c>
      <c r="U5957" s="9">
        <f>[1]!s_stmnote_purchasetop5_pct(A5957,D5957)</f>
        <v>39.32</v>
      </c>
      <c r="V5957" t="str" cm="1">
        <f t="array" ref="V5957">[1]!s_stmnote_customertop5($A5957,$D5957,1)</f>
        <v>瓜州广汇能源经销有限公司</v>
      </c>
      <c r="W5957" t="str" cm="1">
        <f t="array" ref="W5957">[1]!s_stmnote_customertop5($A5957,$D5957,2)</f>
        <v>广汇能源股份有限公司</v>
      </c>
      <c r="X5957" t="str" cm="1">
        <f t="array" ref="X5957">[1]!s_stmnote_customertop5($A5957,$D5957,3)</f>
        <v>新疆缤纷汇商业投资有限公司</v>
      </c>
      <c r="Y5957" t="str" cm="1">
        <f t="array" ref="Y5957">[1]!s_stmnote_customertop5($A5957,$D5957,4)</f>
        <v>广元广汇煤炭销售有限公司</v>
      </c>
      <c r="Z5957" t="str" cm="1">
        <f t="array" ref="Z5957">[1]!s_stmnote_customertop5($A5957,$D5957,5)</f>
        <v>王瑞臻</v>
      </c>
      <c r="AA5957" s="9">
        <f>[1]!s_stmnote_salestop5_pct(A5957,D5957)</f>
        <v>24.03</v>
      </c>
      <c r="AB5957" s="9">
        <f>[1]!s_fa_arturn(A5957,D5957)</f>
        <v>6.0475000000000003</v>
      </c>
      <c r="AC5957" s="9">
        <f>[1]!fa_apturn(A5957,D5957)</f>
        <v>0.80037228041884101</v>
      </c>
      <c r="AD5957" s="9">
        <f>[1]!s_fa_invturn(A5957,D5957)</f>
        <v>0.28589999999999999</v>
      </c>
    </row>
    <row r="5958" spans="1:30">
      <c r="A5958">
        <v>600603</v>
      </c>
      <c r="B5958" t="s">
        <v>939</v>
      </c>
      <c r="C5958" t="s">
        <v>4946</v>
      </c>
      <c r="D5958" s="8">
        <f t="shared" si="93"/>
        <v>45291</v>
      </c>
      <c r="E5958" t="s">
        <v>7443</v>
      </c>
      <c r="F5958">
        <v>1</v>
      </c>
      <c r="G5958" t="s">
        <v>7970</v>
      </c>
      <c r="L5958" t="str" cm="1">
        <f t="array" ref="L5958">[1]!s_info_industry_gics(A5958,1)</f>
        <v>房地产</v>
      </c>
      <c r="M5958" t="str" cm="1">
        <f t="array" ref="M5958">[1]!s_info_industry_gicscode(A5958,1)</f>
        <v>60</v>
      </c>
      <c r="N5958" t="str">
        <f>[1]!s_info_industry_gics(A5958,2)</f>
        <v>房地产Ⅱ</v>
      </c>
      <c r="O5958" t="str">
        <f>[1]!s_info_industry_gicscode(A5958,2)</f>
        <v>6010</v>
      </c>
      <c r="P5958" t="str" cm="1">
        <f t="array" ref="P5958">[1]!s_stmnote_suppliertop5(A5958,D5958,1)</f>
        <v>大连航悦贸易有限公司</v>
      </c>
      <c r="Q5958" t="str">
        <f>[1]!s_stmnote_suppliertop5(A5958,D5958,2)</f>
        <v>中国铁路乌鲁木齐局集团有限公司哈密机务段</v>
      </c>
      <c r="R5958" t="str" cm="1">
        <f t="array" ref="R5958">[1]!s_stmnote_suppliertop5(A5958,D5958,3)</f>
        <v>新疆亚欧大陆桥金轮建筑工程有限责任公司</v>
      </c>
      <c r="S5958" t="str" cm="1">
        <f t="array" ref="S5958">[1]!s_stmnote_suppliertop5(A5958,D5958,4)</f>
        <v>中铁十七局集团有限公司</v>
      </c>
      <c r="T5958" t="str" cm="1">
        <f t="array" ref="T5958">[1]!s_stmnote_suppliertop5(A5958,D5958,5)</f>
        <v>中铁四局集团有限公司</v>
      </c>
      <c r="U5958" s="9">
        <f>[1]!s_stmnote_purchasetop5_pct(A5958,D5958)</f>
        <v>36.74</v>
      </c>
      <c r="V5958" t="str" cm="1">
        <f t="array" ref="V5958">[1]!s_stmnote_customertop5($A5958,$D5958,1)</f>
        <v>瓜州广汇能源经销有限公司</v>
      </c>
      <c r="W5958" t="str" cm="1">
        <f t="array" ref="W5958">[1]!s_stmnote_customertop5($A5958,$D5958,2)</f>
        <v>广汇能源股份有限公司</v>
      </c>
      <c r="X5958" t="str" cm="1">
        <f t="array" ref="X5958">[1]!s_stmnote_customertop5($A5958,$D5958,3)</f>
        <v>新疆缤纷汇商业投资有限公司</v>
      </c>
      <c r="Y5958" t="str" cm="1">
        <f t="array" ref="Y5958">[1]!s_stmnote_customertop5($A5958,$D5958,4)</f>
        <v>新疆广汇煤炭清洁炼化有限责任公司</v>
      </c>
      <c r="Z5958" t="str" cm="1">
        <f t="array" ref="Z5958">[1]!s_stmnote_customertop5($A5958,$D5958,5)</f>
        <v>新疆汇亿信电子商务有限责任公司</v>
      </c>
      <c r="AA5958" s="9">
        <f>[1]!s_stmnote_salestop5_pct(A5958,D5958)</f>
        <v>29.61</v>
      </c>
      <c r="AB5958" s="9">
        <f>[1]!s_fa_arturn(A5958,D5958)</f>
        <v>16.283100000000001</v>
      </c>
      <c r="AC5958" s="9">
        <f>[1]!fa_apturn(A5958,D5958)</f>
        <v>1.42392277613131</v>
      </c>
      <c r="AD5958" s="9">
        <f>[1]!s_fa_invturn(A5958,D5958)</f>
        <v>0.68779999999999997</v>
      </c>
    </row>
    <row r="5959" spans="1:30">
      <c r="A5959">
        <v>600603</v>
      </c>
      <c r="B5959" t="s">
        <v>939</v>
      </c>
      <c r="C5959" t="s">
        <v>4947</v>
      </c>
      <c r="D5959" s="8">
        <f t="shared" si="93"/>
        <v>45291</v>
      </c>
      <c r="E5959" t="s">
        <v>7046</v>
      </c>
      <c r="F5959">
        <v>2</v>
      </c>
      <c r="G5959" t="s">
        <v>11202</v>
      </c>
      <c r="H5959" t="s">
        <v>12390</v>
      </c>
      <c r="L5959" t="str" cm="1">
        <f t="array" ref="L5959">[1]!s_info_industry_gics(A5959,1)</f>
        <v>房地产</v>
      </c>
      <c r="M5959" t="str" cm="1">
        <f t="array" ref="M5959">[1]!s_info_industry_gicscode(A5959,1)</f>
        <v>60</v>
      </c>
      <c r="N5959" t="str">
        <f>[1]!s_info_industry_gics(A5959,2)</f>
        <v>房地产Ⅱ</v>
      </c>
      <c r="O5959" t="str">
        <f>[1]!s_info_industry_gicscode(A5959,2)</f>
        <v>6010</v>
      </c>
      <c r="P5959" t="str" cm="1">
        <f t="array" ref="P5959">[1]!s_stmnote_suppliertop5(A5959,D5959,1)</f>
        <v>大连航悦贸易有限公司</v>
      </c>
      <c r="Q5959" t="str">
        <f>[1]!s_stmnote_suppliertop5(A5959,D5959,2)</f>
        <v>中国铁路乌鲁木齐局集团有限公司哈密机务段</v>
      </c>
      <c r="R5959" t="str" cm="1">
        <f t="array" ref="R5959">[1]!s_stmnote_suppliertop5(A5959,D5959,3)</f>
        <v>新疆亚欧大陆桥金轮建筑工程有限责任公司</v>
      </c>
      <c r="S5959" t="str" cm="1">
        <f t="array" ref="S5959">[1]!s_stmnote_suppliertop5(A5959,D5959,4)</f>
        <v>中铁十七局集团有限公司</v>
      </c>
      <c r="T5959" t="str" cm="1">
        <f t="array" ref="T5959">[1]!s_stmnote_suppliertop5(A5959,D5959,5)</f>
        <v>中铁四局集团有限公司</v>
      </c>
      <c r="U5959" s="9">
        <f>[1]!s_stmnote_purchasetop5_pct(A5959,D5959)</f>
        <v>36.74</v>
      </c>
      <c r="V5959" t="str" cm="1">
        <f t="array" ref="V5959">[1]!s_stmnote_customertop5($A5959,$D5959,1)</f>
        <v>瓜州广汇能源经销有限公司</v>
      </c>
      <c r="W5959" t="str" cm="1">
        <f t="array" ref="W5959">[1]!s_stmnote_customertop5($A5959,$D5959,2)</f>
        <v>广汇能源股份有限公司</v>
      </c>
      <c r="X5959" t="str" cm="1">
        <f t="array" ref="X5959">[1]!s_stmnote_customertop5($A5959,$D5959,3)</f>
        <v>新疆缤纷汇商业投资有限公司</v>
      </c>
      <c r="Y5959" t="str" cm="1">
        <f t="array" ref="Y5959">[1]!s_stmnote_customertop5($A5959,$D5959,4)</f>
        <v>新疆广汇煤炭清洁炼化有限责任公司</v>
      </c>
      <c r="Z5959" t="str" cm="1">
        <f t="array" ref="Z5959">[1]!s_stmnote_customertop5($A5959,$D5959,5)</f>
        <v>新疆汇亿信电子商务有限责任公司</v>
      </c>
      <c r="AA5959" s="9">
        <f>[1]!s_stmnote_salestop5_pct(A5959,D5959)</f>
        <v>29.61</v>
      </c>
      <c r="AB5959" s="9">
        <f>[1]!s_fa_arturn(A5959,D5959)</f>
        <v>16.283100000000001</v>
      </c>
      <c r="AC5959" s="9">
        <f>[1]!fa_apturn(A5959,D5959)</f>
        <v>1.42392277613131</v>
      </c>
      <c r="AD5959" s="9">
        <f>[1]!s_fa_invturn(A5959,D5959)</f>
        <v>0.68779999999999997</v>
      </c>
    </row>
    <row r="5960" spans="1:30">
      <c r="A5960">
        <v>600603</v>
      </c>
      <c r="B5960" t="s">
        <v>939</v>
      </c>
      <c r="C5960" t="s">
        <v>4948</v>
      </c>
      <c r="D5960" s="8">
        <f t="shared" si="93"/>
        <v>45291</v>
      </c>
      <c r="E5960" t="s">
        <v>7205</v>
      </c>
      <c r="F5960">
        <v>1</v>
      </c>
      <c r="G5960" t="s">
        <v>7970</v>
      </c>
      <c r="L5960" t="str" cm="1">
        <f t="array" ref="L5960">[1]!s_info_industry_gics(A5960,1)</f>
        <v>房地产</v>
      </c>
      <c r="M5960" t="str" cm="1">
        <f t="array" ref="M5960">[1]!s_info_industry_gicscode(A5960,1)</f>
        <v>60</v>
      </c>
      <c r="N5960" t="str">
        <f>[1]!s_info_industry_gics(A5960,2)</f>
        <v>房地产Ⅱ</v>
      </c>
      <c r="O5960" t="str">
        <f>[1]!s_info_industry_gicscode(A5960,2)</f>
        <v>6010</v>
      </c>
      <c r="P5960" t="str" cm="1">
        <f t="array" ref="P5960">[1]!s_stmnote_suppliertop5(A5960,D5960,1)</f>
        <v>大连航悦贸易有限公司</v>
      </c>
      <c r="Q5960" t="str">
        <f>[1]!s_stmnote_suppliertop5(A5960,D5960,2)</f>
        <v>中国铁路乌鲁木齐局集团有限公司哈密机务段</v>
      </c>
      <c r="R5960" t="str" cm="1">
        <f t="array" ref="R5960">[1]!s_stmnote_suppliertop5(A5960,D5960,3)</f>
        <v>新疆亚欧大陆桥金轮建筑工程有限责任公司</v>
      </c>
      <c r="S5960" t="str" cm="1">
        <f t="array" ref="S5960">[1]!s_stmnote_suppliertop5(A5960,D5960,4)</f>
        <v>中铁十七局集团有限公司</v>
      </c>
      <c r="T5960" t="str" cm="1">
        <f t="array" ref="T5960">[1]!s_stmnote_suppliertop5(A5960,D5960,5)</f>
        <v>中铁四局集团有限公司</v>
      </c>
      <c r="U5960" s="9">
        <f>[1]!s_stmnote_purchasetop5_pct(A5960,D5960)</f>
        <v>36.74</v>
      </c>
      <c r="V5960" t="str" cm="1">
        <f t="array" ref="V5960">[1]!s_stmnote_customertop5($A5960,$D5960,1)</f>
        <v>瓜州广汇能源经销有限公司</v>
      </c>
      <c r="W5960" t="str" cm="1">
        <f t="array" ref="W5960">[1]!s_stmnote_customertop5($A5960,$D5960,2)</f>
        <v>广汇能源股份有限公司</v>
      </c>
      <c r="X5960" t="str" cm="1">
        <f t="array" ref="X5960">[1]!s_stmnote_customertop5($A5960,$D5960,3)</f>
        <v>新疆缤纷汇商业投资有限公司</v>
      </c>
      <c r="Y5960" t="str" cm="1">
        <f t="array" ref="Y5960">[1]!s_stmnote_customertop5($A5960,$D5960,4)</f>
        <v>新疆广汇煤炭清洁炼化有限责任公司</v>
      </c>
      <c r="Z5960" t="str" cm="1">
        <f t="array" ref="Z5960">[1]!s_stmnote_customertop5($A5960,$D5960,5)</f>
        <v>新疆汇亿信电子商务有限责任公司</v>
      </c>
      <c r="AA5960" s="9">
        <f>[1]!s_stmnote_salestop5_pct(A5960,D5960)</f>
        <v>29.61</v>
      </c>
      <c r="AB5960" s="9">
        <f>[1]!s_fa_arturn(A5960,D5960)</f>
        <v>16.283100000000001</v>
      </c>
      <c r="AC5960" s="9">
        <f>[1]!fa_apturn(A5960,D5960)</f>
        <v>1.42392277613131</v>
      </c>
      <c r="AD5960" s="9">
        <f>[1]!s_fa_invturn(A5960,D5960)</f>
        <v>0.68779999999999997</v>
      </c>
    </row>
    <row r="5961" spans="1:30">
      <c r="A5961">
        <v>600603</v>
      </c>
      <c r="B5961" t="s">
        <v>939</v>
      </c>
      <c r="C5961" t="s">
        <v>4949</v>
      </c>
      <c r="D5961" s="8">
        <f t="shared" si="93"/>
        <v>45291</v>
      </c>
      <c r="E5961" t="s">
        <v>7352</v>
      </c>
      <c r="F5961">
        <v>2</v>
      </c>
      <c r="G5961" t="s">
        <v>11203</v>
      </c>
      <c r="H5961" t="s">
        <v>12391</v>
      </c>
      <c r="L5961" t="str" cm="1">
        <f t="array" ref="L5961">[1]!s_info_industry_gics(A5961,1)</f>
        <v>房地产</v>
      </c>
      <c r="M5961" t="str" cm="1">
        <f t="array" ref="M5961">[1]!s_info_industry_gicscode(A5961,1)</f>
        <v>60</v>
      </c>
      <c r="N5961" t="str">
        <f>[1]!s_info_industry_gics(A5961,2)</f>
        <v>房地产Ⅱ</v>
      </c>
      <c r="O5961" t="str">
        <f>[1]!s_info_industry_gicscode(A5961,2)</f>
        <v>6010</v>
      </c>
      <c r="P5961" t="str" cm="1">
        <f t="array" ref="P5961">[1]!s_stmnote_suppliertop5(A5961,D5961,1)</f>
        <v>大连航悦贸易有限公司</v>
      </c>
      <c r="Q5961" t="str">
        <f>[1]!s_stmnote_suppliertop5(A5961,D5961,2)</f>
        <v>中国铁路乌鲁木齐局集团有限公司哈密机务段</v>
      </c>
      <c r="R5961" t="str" cm="1">
        <f t="array" ref="R5961">[1]!s_stmnote_suppliertop5(A5961,D5961,3)</f>
        <v>新疆亚欧大陆桥金轮建筑工程有限责任公司</v>
      </c>
      <c r="S5961" t="str" cm="1">
        <f t="array" ref="S5961">[1]!s_stmnote_suppliertop5(A5961,D5961,4)</f>
        <v>中铁十七局集团有限公司</v>
      </c>
      <c r="T5961" t="str" cm="1">
        <f t="array" ref="T5961">[1]!s_stmnote_suppliertop5(A5961,D5961,5)</f>
        <v>中铁四局集团有限公司</v>
      </c>
      <c r="U5961" s="9">
        <f>[1]!s_stmnote_purchasetop5_pct(A5961,D5961)</f>
        <v>36.74</v>
      </c>
      <c r="V5961" t="str" cm="1">
        <f t="array" ref="V5961">[1]!s_stmnote_customertop5($A5961,$D5961,1)</f>
        <v>瓜州广汇能源经销有限公司</v>
      </c>
      <c r="W5961" t="str" cm="1">
        <f t="array" ref="W5961">[1]!s_stmnote_customertop5($A5961,$D5961,2)</f>
        <v>广汇能源股份有限公司</v>
      </c>
      <c r="X5961" t="str" cm="1">
        <f t="array" ref="X5961">[1]!s_stmnote_customertop5($A5961,$D5961,3)</f>
        <v>新疆缤纷汇商业投资有限公司</v>
      </c>
      <c r="Y5961" t="str" cm="1">
        <f t="array" ref="Y5961">[1]!s_stmnote_customertop5($A5961,$D5961,4)</f>
        <v>新疆广汇煤炭清洁炼化有限责任公司</v>
      </c>
      <c r="Z5961" t="str" cm="1">
        <f t="array" ref="Z5961">[1]!s_stmnote_customertop5($A5961,$D5961,5)</f>
        <v>新疆汇亿信电子商务有限责任公司</v>
      </c>
      <c r="AA5961" s="9">
        <f>[1]!s_stmnote_salestop5_pct(A5961,D5961)</f>
        <v>29.61</v>
      </c>
      <c r="AB5961" s="9">
        <f>[1]!s_fa_arturn(A5961,D5961)</f>
        <v>16.283100000000001</v>
      </c>
      <c r="AC5961" s="9">
        <f>[1]!fa_apturn(A5961,D5961)</f>
        <v>1.42392277613131</v>
      </c>
      <c r="AD5961" s="9">
        <f>[1]!s_fa_invturn(A5961,D5961)</f>
        <v>0.68779999999999997</v>
      </c>
    </row>
    <row r="5962" spans="1:30">
      <c r="A5962">
        <v>600603</v>
      </c>
      <c r="B5962" t="s">
        <v>939</v>
      </c>
      <c r="C5962" t="s">
        <v>4950</v>
      </c>
      <c r="D5962" s="8">
        <f t="shared" si="93"/>
        <v>45291</v>
      </c>
      <c r="E5962" t="s">
        <v>7522</v>
      </c>
      <c r="F5962">
        <v>2</v>
      </c>
      <c r="G5962" t="s">
        <v>11204</v>
      </c>
      <c r="H5962" t="s">
        <v>12391</v>
      </c>
      <c r="L5962" t="str" cm="1">
        <f t="array" ref="L5962">[1]!s_info_industry_gics(A5962,1)</f>
        <v>房地产</v>
      </c>
      <c r="M5962" t="str" cm="1">
        <f t="array" ref="M5962">[1]!s_info_industry_gicscode(A5962,1)</f>
        <v>60</v>
      </c>
      <c r="N5962" t="str">
        <f>[1]!s_info_industry_gics(A5962,2)</f>
        <v>房地产Ⅱ</v>
      </c>
      <c r="O5962" t="str">
        <f>[1]!s_info_industry_gicscode(A5962,2)</f>
        <v>6010</v>
      </c>
      <c r="P5962" t="str" cm="1">
        <f t="array" ref="P5962">[1]!s_stmnote_suppliertop5(A5962,D5962,1)</f>
        <v>大连航悦贸易有限公司</v>
      </c>
      <c r="Q5962" t="str">
        <f>[1]!s_stmnote_suppliertop5(A5962,D5962,2)</f>
        <v>中国铁路乌鲁木齐局集团有限公司哈密机务段</v>
      </c>
      <c r="R5962" t="str" cm="1">
        <f t="array" ref="R5962">[1]!s_stmnote_suppliertop5(A5962,D5962,3)</f>
        <v>新疆亚欧大陆桥金轮建筑工程有限责任公司</v>
      </c>
      <c r="S5962" t="str" cm="1">
        <f t="array" ref="S5962">[1]!s_stmnote_suppliertop5(A5962,D5962,4)</f>
        <v>中铁十七局集团有限公司</v>
      </c>
      <c r="T5962" t="str" cm="1">
        <f t="array" ref="T5962">[1]!s_stmnote_suppliertop5(A5962,D5962,5)</f>
        <v>中铁四局集团有限公司</v>
      </c>
      <c r="U5962" s="9">
        <f>[1]!s_stmnote_purchasetop5_pct(A5962,D5962)</f>
        <v>36.74</v>
      </c>
      <c r="V5962" t="str" cm="1">
        <f t="array" ref="V5962">[1]!s_stmnote_customertop5($A5962,$D5962,1)</f>
        <v>瓜州广汇能源经销有限公司</v>
      </c>
      <c r="W5962" t="str" cm="1">
        <f t="array" ref="W5962">[1]!s_stmnote_customertop5($A5962,$D5962,2)</f>
        <v>广汇能源股份有限公司</v>
      </c>
      <c r="X5962" t="str" cm="1">
        <f t="array" ref="X5962">[1]!s_stmnote_customertop5($A5962,$D5962,3)</f>
        <v>新疆缤纷汇商业投资有限公司</v>
      </c>
      <c r="Y5962" t="str" cm="1">
        <f t="array" ref="Y5962">[1]!s_stmnote_customertop5($A5962,$D5962,4)</f>
        <v>新疆广汇煤炭清洁炼化有限责任公司</v>
      </c>
      <c r="Z5962" t="str" cm="1">
        <f t="array" ref="Z5962">[1]!s_stmnote_customertop5($A5962,$D5962,5)</f>
        <v>新疆汇亿信电子商务有限责任公司</v>
      </c>
      <c r="AA5962" s="9">
        <f>[1]!s_stmnote_salestop5_pct(A5962,D5962)</f>
        <v>29.61</v>
      </c>
      <c r="AB5962" s="9">
        <f>[1]!s_fa_arturn(A5962,D5962)</f>
        <v>16.283100000000001</v>
      </c>
      <c r="AC5962" s="9">
        <f>[1]!fa_apturn(A5962,D5962)</f>
        <v>1.42392277613131</v>
      </c>
      <c r="AD5962" s="9">
        <f>[1]!s_fa_invturn(A5962,D5962)</f>
        <v>0.68779999999999997</v>
      </c>
    </row>
  </sheetData>
  <autoFilter ref="A1:AD5962" xr:uid="{00000000-0001-0000-0000-000000000000}">
    <sortState xmlns:xlrd2="http://schemas.microsoft.com/office/spreadsheetml/2017/richdata2" ref="A2:AD5962">
      <sortCondition ref="M1:M5962"/>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HARRY</dc:creator>
  <cp:lastModifiedBy>13814788945@163.com</cp:lastModifiedBy>
  <dcterms:created xsi:type="dcterms:W3CDTF">2024-05-19T15:27:25Z</dcterms:created>
  <dcterms:modified xsi:type="dcterms:W3CDTF">2024-05-21T12:35:16Z</dcterms:modified>
</cp:coreProperties>
</file>